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defaultThemeVersion="124226"/>
  <mc:AlternateContent xmlns:mc="http://schemas.openxmlformats.org/markup-compatibility/2006">
    <mc:Choice Requires="x15">
      <x15ac:absPath xmlns:x15ac="http://schemas.microsoft.com/office/spreadsheetml/2010/11/ac" url="L:\Lab_MandyS\ENIGMA\##Classifications\Expert Panel\Rules\5_Updates for v1.1\"/>
    </mc:Choice>
  </mc:AlternateContent>
  <xr:revisionPtr revIDLastSave="0" documentId="13_ncr:1_{53A1E1C4-FDD3-4072-BE49-24689E5491CE}" xr6:coauthVersionLast="36" xr6:coauthVersionMax="36" xr10:uidLastSave="{00000000-0000-0000-0000-000000000000}"/>
  <bookViews>
    <workbookView xWindow="0" yWindow="0" windowWidth="23040" windowHeight="9690" tabRatio="921" xr2:uid="{00000000-000D-0000-FFFF-FFFF00000000}"/>
  </bookViews>
  <sheets>
    <sheet name="ST1 PM5_PTC weights" sheetId="4" r:id="rId1"/>
    <sheet name="ST2 splicing dataset codes" sheetId="7" r:id="rId2"/>
    <sheet name="ST3 Splicing refs" sheetId="11" r:id="rId3"/>
    <sheet name="ST4 Fxn assay results" sheetId="5" r:id="rId4"/>
    <sheet name="ST5 BRCA1 Fxn mammalian" sheetId="3" r:id="rId5"/>
    <sheet name="ST6 Yeast Fxn Studies" sheetId="6" r:id="rId6"/>
    <sheet name="ST7 Reference Set Vts" sheetId="12" r:id="rId7"/>
    <sheet name="ST8 Freq LRs" sheetId="13" r:id="rId8"/>
    <sheet name="ST9 BRCA2 FA" sheetId="1" r:id="rId9"/>
    <sheet name="ST10 BRCA1 FA" sheetId="2" r:id="rId10"/>
    <sheet name="ST11 Dataset Bioinf" sheetId="14" r:id="rId11"/>
    <sheet name="ST12 LRs bioinformatic" sheetId="16" r:id="rId12"/>
    <sheet name="ST13 Updated Dataset Bioinf" sheetId="17" r:id="rId13"/>
    <sheet name="ST14 Updated LRs bioinformatic" sheetId="18" r:id="rId14"/>
    <sheet name="ST15 LRs BP7" sheetId="19" r:id="rId15"/>
    <sheet name="ST16 Table 4 PMIDs" sheetId="20" r:id="rId16"/>
  </sheets>
  <externalReferences>
    <externalReference r:id="rId17"/>
    <externalReference r:id="rId18"/>
    <externalReference r:id="rId19"/>
    <externalReference r:id="rId20"/>
    <externalReference r:id="rId21"/>
    <externalReference r:id="rId22"/>
  </externalReferences>
  <definedNames>
    <definedName name="_xlnm._FilterDatabase" localSheetId="0" hidden="1">'ST1 PM5_PTC weights'!$A$2:$S$53</definedName>
    <definedName name="_xlnm._FilterDatabase" localSheetId="9" hidden="1">'ST10 BRCA1 FA'!$A$2:$S$10</definedName>
    <definedName name="_xlnm._FilterDatabase" localSheetId="10" hidden="1">'ST11 Dataset Bioinf'!$A$2:$J$4304</definedName>
    <definedName name="_xlnm._FilterDatabase" localSheetId="1" hidden="1">'ST2 splicing dataset codes'!$A$5:$K$225</definedName>
    <definedName name="_xlnm._FilterDatabase" localSheetId="2" hidden="1">'ST3 Splicing refs'!$A$3:$P$386</definedName>
    <definedName name="_xlnm._FilterDatabase" localSheetId="3" hidden="1">'ST4 Fxn assay results'!$A$3:$AA$4305</definedName>
    <definedName name="_xlnm._FilterDatabase" localSheetId="6" hidden="1">'ST7 Reference Set Vts'!$A$2:$AB$776</definedName>
    <definedName name="_xlnm._FilterDatabase" localSheetId="8" hidden="1">'ST9 BRCA2 FA'!$A$2:$T$59</definedName>
    <definedName name="B1Excl">#REF!</definedName>
    <definedName name="B2Excl">#REF!</definedName>
    <definedName name="BRCA2ExtrasFeb2017" localSheetId="6">'[1]Extra Variants 2017-01-23'!$D$159:$AD$380</definedName>
    <definedName name="BRCA2ExtrasFeb2017">'[2]Extra Variants 2017-01-23'!$D$159:$AD$380</definedName>
    <definedName name="CIMBA_Master">'[3]CIMBA Master List_19_02_13'!$D:$L</definedName>
    <definedName name="Emmaclassbrca1" localSheetId="6">'[1]Unique Variants ICCON'!$D$1:$AE$444</definedName>
    <definedName name="Emmaclassbrca1">'[2]Unique Variants ICCON'!$D$1:$AE$444</definedName>
    <definedName name="Full" localSheetId="10">'ST11 Dataset Bioinf'!$C$3:$H$4224</definedName>
    <definedName name="Full">'ST4 Fxn assay results'!$C$4:$E$4225</definedName>
    <definedName name="Functional_BRCA2">'[3]Functional Assays_BRCA2'!$C:$Z</definedName>
    <definedName name="gnomad">'[4]gnomAD LU'!$C$2:$O$82</definedName>
    <definedName name="LRs" localSheetId="6">[5]Summary!$D:$K</definedName>
    <definedName name="LRs">[6]Summary!$D:$K</definedName>
    <definedName name="MEGA_BRCA2">[3]Mega_BRCA2!$B:$DN</definedName>
    <definedName name="Missense_Original">'[3]B2 Missense-Intronic Variants'!$A$2:$O$19</definedName>
    <definedName name="Multifac" localSheetId="6">'[5]MultiFactorial Analysis'!$D:$AS</definedName>
    <definedName name="Multifac">'[6]MultiFactorial Analysis'!$D:$AS</definedName>
    <definedName name="RefVts">'ST7 Reference Set Vts'!$B$4:$G$776</definedName>
    <definedName name="RefVtsB1">'ST7 Reference Set Vts'!$B$4:$G$399</definedName>
    <definedName name="RefVtsB2">'ST7 Reference Set Vts'!$B$400:$G$776</definedName>
    <definedName name="Trunc_Original">'[3]B2 Truncating Variants'!$A$1:$M$40</definedName>
    <definedName name="WoodsVts" localSheetId="10">'ST11 Dataset Bioinf'!$A$3:$D$274</definedName>
    <definedName name="WoodsVts">'ST4 Fxn assay results'!$A$4:$D$275</definedName>
  </definedNames>
  <calcPr calcId="191029"/>
</workbook>
</file>

<file path=xl/calcChain.xml><?xml version="1.0" encoding="utf-8"?>
<calcChain xmlns="http://schemas.openxmlformats.org/spreadsheetml/2006/main">
  <c r="L36" i="18" l="1"/>
  <c r="K36" i="18"/>
  <c r="J36" i="18"/>
  <c r="L35" i="18"/>
  <c r="K35" i="18"/>
  <c r="J35" i="18"/>
  <c r="L34" i="18"/>
  <c r="K34" i="18"/>
  <c r="J34" i="18"/>
  <c r="L31" i="18"/>
  <c r="K31" i="18"/>
  <c r="J31" i="18"/>
  <c r="L30" i="18"/>
  <c r="K30" i="18"/>
  <c r="J30" i="18"/>
  <c r="L29" i="18"/>
  <c r="K29" i="18"/>
  <c r="J29" i="18"/>
  <c r="L26" i="18"/>
  <c r="K26" i="18"/>
  <c r="J26" i="18"/>
  <c r="L25" i="18"/>
  <c r="K25" i="18"/>
  <c r="J25" i="18"/>
  <c r="L24" i="18"/>
  <c r="K24" i="18"/>
  <c r="J24" i="18"/>
  <c r="L13" i="18"/>
  <c r="K13" i="18"/>
  <c r="J13" i="18"/>
  <c r="L12" i="18"/>
  <c r="K12" i="18"/>
  <c r="J12" i="18"/>
  <c r="L11" i="18"/>
  <c r="K11" i="18"/>
  <c r="J11" i="18"/>
  <c r="L18" i="18"/>
  <c r="K18" i="18"/>
  <c r="J18" i="18"/>
  <c r="L17" i="18"/>
  <c r="K17" i="18"/>
  <c r="J17" i="18"/>
  <c r="L16" i="18"/>
  <c r="K16" i="18"/>
  <c r="J16" i="18"/>
  <c r="J7" i="18"/>
  <c r="K7" i="18"/>
  <c r="L7" i="18"/>
  <c r="J8" i="18"/>
  <c r="K8" i="18"/>
  <c r="L8" i="18"/>
  <c r="J6" i="18"/>
  <c r="L6" i="18"/>
  <c r="K6" i="18"/>
  <c r="I4305" i="5" l="1"/>
  <c r="I4292" i="5"/>
  <c r="I4291" i="5"/>
  <c r="I4285" i="5"/>
  <c r="I4282" i="5"/>
  <c r="I4278" i="5"/>
  <c r="I4266" i="5"/>
  <c r="I4249" i="5"/>
  <c r="I4243" i="5"/>
  <c r="I4242" i="5"/>
  <c r="I4200" i="5"/>
  <c r="I4193" i="5"/>
  <c r="I4189" i="5"/>
  <c r="I4187" i="5"/>
  <c r="I4186" i="5"/>
  <c r="I4185" i="5"/>
  <c r="I4183" i="5"/>
  <c r="I4182" i="5"/>
  <c r="I4181" i="5"/>
  <c r="I4173" i="5"/>
  <c r="I4172" i="5"/>
  <c r="I4168" i="5"/>
  <c r="I4165" i="5"/>
  <c r="I4157" i="5"/>
  <c r="I4155" i="5"/>
  <c r="I4151" i="5"/>
  <c r="I4144" i="5"/>
  <c r="I4142" i="5"/>
  <c r="I4138" i="5"/>
  <c r="I4133" i="5"/>
  <c r="I4116" i="5"/>
  <c r="I4110" i="5"/>
  <c r="I4108" i="5"/>
  <c r="I4107" i="5"/>
  <c r="I4103" i="5"/>
  <c r="I4101" i="5"/>
  <c r="I4100" i="5"/>
  <c r="I4098" i="5"/>
  <c r="I4088" i="5"/>
  <c r="I4087" i="5"/>
  <c r="I4085" i="5"/>
  <c r="I4082" i="5"/>
  <c r="I4080" i="5"/>
  <c r="I4074" i="5"/>
  <c r="I4053" i="5"/>
  <c r="I4041" i="5"/>
  <c r="I4040" i="5"/>
  <c r="I4038" i="5"/>
  <c r="I4035" i="5"/>
  <c r="I4034" i="5"/>
  <c r="I4033" i="5"/>
  <c r="I4030" i="5"/>
  <c r="I4027" i="5"/>
  <c r="I77" i="5"/>
  <c r="I106" i="5"/>
  <c r="I111" i="5"/>
  <c r="I115" i="5"/>
  <c r="I186" i="5"/>
  <c r="I200" i="5"/>
  <c r="I246" i="5"/>
  <c r="I294" i="5"/>
  <c r="I354" i="5"/>
  <c r="I385" i="5"/>
  <c r="I387" i="5"/>
  <c r="I421" i="5"/>
  <c r="I436" i="5"/>
  <c r="I456" i="5"/>
  <c r="I458" i="5"/>
  <c r="I465" i="5"/>
  <c r="I469" i="5"/>
  <c r="I507" i="5"/>
  <c r="I512" i="5"/>
  <c r="I514" i="5"/>
  <c r="I519" i="5"/>
  <c r="I662" i="5"/>
  <c r="I678" i="5"/>
  <c r="I708" i="5"/>
  <c r="I718" i="5"/>
  <c r="I870" i="5"/>
  <c r="I872" i="5"/>
  <c r="I876" i="5"/>
  <c r="I882" i="5"/>
  <c r="I886" i="5"/>
  <c r="I893" i="5"/>
  <c r="I897" i="5"/>
  <c r="I904" i="5"/>
  <c r="I908" i="5"/>
  <c r="I918" i="5"/>
  <c r="I926" i="5"/>
  <c r="I938" i="5"/>
  <c r="I947" i="5"/>
  <c r="I950" i="5"/>
  <c r="I954" i="5"/>
  <c r="I955" i="5"/>
  <c r="I957" i="5"/>
  <c r="I962" i="5"/>
  <c r="I968" i="5"/>
  <c r="I971" i="5"/>
  <c r="I981" i="5"/>
  <c r="I987" i="5"/>
  <c r="I989" i="5"/>
  <c r="I994" i="5"/>
  <c r="I998" i="5"/>
  <c r="I1002" i="5"/>
  <c r="I1003" i="5"/>
  <c r="I1004" i="5"/>
  <c r="I1007" i="5"/>
  <c r="I1009" i="5"/>
  <c r="I1013" i="5"/>
  <c r="I1022" i="5"/>
  <c r="I1027" i="5"/>
  <c r="I1028" i="5"/>
  <c r="I1039" i="5"/>
  <c r="I1041" i="5"/>
  <c r="I1043" i="5"/>
  <c r="I1046" i="5"/>
  <c r="I1047" i="5"/>
  <c r="I1048" i="5"/>
  <c r="I1109" i="5"/>
  <c r="I1200" i="5"/>
  <c r="I1243" i="5"/>
  <c r="I1245" i="5"/>
  <c r="I1326" i="5"/>
  <c r="I1347" i="5"/>
  <c r="I1367" i="5"/>
  <c r="I1403" i="5"/>
  <c r="I1503" i="5"/>
  <c r="I1534" i="5"/>
  <c r="I1557" i="5"/>
  <c r="I1585" i="5"/>
  <c r="I1589" i="5"/>
  <c r="I1625" i="5"/>
  <c r="I1629" i="5"/>
  <c r="I1650" i="5"/>
  <c r="I1652" i="5"/>
  <c r="I1654" i="5"/>
  <c r="I1666" i="5"/>
  <c r="I1678" i="5"/>
  <c r="I1753" i="5"/>
  <c r="I1771" i="5"/>
  <c r="I1834" i="5"/>
  <c r="I1835" i="5"/>
  <c r="I1852" i="5"/>
  <c r="I1912" i="5"/>
  <c r="I1915" i="5"/>
  <c r="I1944" i="5"/>
  <c r="I1982" i="5"/>
  <c r="I2002" i="5"/>
  <c r="I2003" i="5"/>
  <c r="I2042" i="5"/>
  <c r="I2048" i="5"/>
  <c r="I2050" i="5"/>
  <c r="I2077" i="5"/>
  <c r="I2165" i="5"/>
  <c r="I2166" i="5"/>
  <c r="I2206" i="5"/>
  <c r="I2310" i="5"/>
  <c r="I2340" i="5"/>
  <c r="I2341" i="5"/>
  <c r="I2354" i="5"/>
  <c r="I2357" i="5"/>
  <c r="I2368" i="5"/>
  <c r="I2440" i="5"/>
  <c r="I2467" i="5"/>
  <c r="I2544" i="5"/>
  <c r="I2587" i="5"/>
  <c r="I2599" i="5"/>
  <c r="I2673" i="5"/>
  <c r="I2691" i="5"/>
  <c r="I2729" i="5"/>
  <c r="I2737" i="5"/>
  <c r="I2771" i="5"/>
  <c r="I2773" i="5"/>
  <c r="I2893" i="5"/>
  <c r="I2899" i="5"/>
  <c r="I2904" i="5"/>
  <c r="I2969" i="5"/>
  <c r="I2974" i="5"/>
  <c r="I2988" i="5"/>
  <c r="I3098" i="5"/>
  <c r="I3226" i="5"/>
  <c r="I3346" i="5"/>
  <c r="I3355" i="5"/>
  <c r="I3465" i="5"/>
  <c r="I3521" i="5"/>
  <c r="I3596" i="5"/>
  <c r="I3612" i="5"/>
  <c r="I3623" i="5"/>
  <c r="I3632" i="5"/>
  <c r="I3675" i="5"/>
  <c r="I3688" i="5"/>
  <c r="I3740" i="5"/>
  <c r="I3755" i="5"/>
  <c r="I3779" i="5"/>
  <c r="I3780" i="5"/>
  <c r="I3782" i="5"/>
  <c r="I3783" i="5"/>
  <c r="I3790" i="5"/>
  <c r="I3851" i="5"/>
  <c r="I3899" i="5"/>
  <c r="I3903" i="5"/>
  <c r="I3956" i="5"/>
  <c r="I4204" i="5"/>
  <c r="I4212" i="5"/>
  <c r="I4216" i="5"/>
  <c r="I4217" i="5"/>
  <c r="I4221" i="5"/>
  <c r="I4222" i="5"/>
  <c r="I4224" i="5"/>
  <c r="I4231" i="5"/>
  <c r="I4232" i="5"/>
  <c r="I4237" i="5"/>
  <c r="I4238" i="5"/>
  <c r="I4239" i="5"/>
  <c r="D11" i="13"/>
  <c r="B11" i="13"/>
  <c r="G9" i="13"/>
  <c r="C8" i="13"/>
  <c r="E10" i="13"/>
  <c r="C10" i="13"/>
  <c r="F10" i="13"/>
  <c r="E9" i="13"/>
  <c r="F9" i="13" s="1"/>
  <c r="C9" i="13"/>
  <c r="G8" i="13"/>
  <c r="G7" i="13"/>
  <c r="I7" i="13" s="1"/>
  <c r="E7" i="13"/>
  <c r="C7" i="13"/>
  <c r="F7" i="13"/>
  <c r="G6" i="13"/>
  <c r="E6" i="13"/>
  <c r="C6" i="13"/>
  <c r="F6" i="13"/>
  <c r="C5" i="13"/>
  <c r="F5" i="13" s="1"/>
  <c r="L776" i="12"/>
  <c r="L775" i="12"/>
  <c r="L774" i="12"/>
  <c r="L773" i="12"/>
  <c r="L772" i="12"/>
  <c r="L770" i="12"/>
  <c r="L769" i="12"/>
  <c r="L768" i="12"/>
  <c r="L767" i="12"/>
  <c r="L766" i="12"/>
  <c r="L765" i="12"/>
  <c r="L764" i="12"/>
  <c r="L761" i="12"/>
  <c r="L760" i="12"/>
  <c r="L759" i="12"/>
  <c r="L758" i="12"/>
  <c r="L756" i="12"/>
  <c r="L754" i="12"/>
  <c r="L752" i="12"/>
  <c r="L751" i="12"/>
  <c r="L750" i="12"/>
  <c r="L749" i="12"/>
  <c r="L742" i="12"/>
  <c r="L741" i="12"/>
  <c r="L740" i="12"/>
  <c r="L739" i="12"/>
  <c r="L738" i="12"/>
  <c r="L737" i="12"/>
  <c r="L736" i="12"/>
  <c r="L734" i="12"/>
  <c r="L733" i="12"/>
  <c r="L732" i="12"/>
  <c r="L731" i="12"/>
  <c r="L725" i="12"/>
  <c r="L723" i="12"/>
  <c r="L722" i="12"/>
  <c r="L721" i="12"/>
  <c r="L720" i="12"/>
  <c r="L718" i="12"/>
  <c r="L715" i="12"/>
  <c r="L714" i="12"/>
  <c r="L710" i="12"/>
  <c r="L707" i="12"/>
  <c r="L706" i="12"/>
  <c r="L705" i="12"/>
  <c r="L704" i="12"/>
  <c r="L703" i="12"/>
  <c r="L702" i="12"/>
  <c r="L698" i="12"/>
  <c r="L696" i="12"/>
  <c r="L695" i="12"/>
  <c r="L694" i="12"/>
  <c r="L691" i="12"/>
  <c r="L690" i="12"/>
  <c r="L689" i="12"/>
  <c r="L686" i="12"/>
  <c r="L685" i="12"/>
  <c r="L684" i="12"/>
  <c r="L680" i="12"/>
  <c r="L679" i="12"/>
  <c r="L677" i="12"/>
  <c r="L675" i="12"/>
  <c r="L673" i="12"/>
  <c r="L670" i="12"/>
  <c r="L661" i="12"/>
  <c r="L659" i="12"/>
  <c r="L655" i="12"/>
  <c r="L653" i="12"/>
  <c r="L652" i="12"/>
  <c r="L649" i="12"/>
  <c r="L648" i="12"/>
  <c r="L646" i="12"/>
  <c r="L645" i="12"/>
  <c r="L644" i="12"/>
  <c r="L643" i="12"/>
  <c r="L642" i="12"/>
  <c r="L641" i="12"/>
  <c r="L640" i="12"/>
  <c r="L639" i="12"/>
  <c r="L638" i="12"/>
  <c r="L636" i="12"/>
  <c r="L635" i="12"/>
  <c r="L633" i="12"/>
  <c r="L631" i="12"/>
  <c r="L626" i="12"/>
  <c r="L623" i="12"/>
  <c r="L621" i="12"/>
  <c r="L620" i="12"/>
  <c r="L618" i="12"/>
  <c r="L617" i="12"/>
  <c r="L616" i="12"/>
  <c r="L613" i="12"/>
  <c r="L610" i="12"/>
  <c r="L609" i="12"/>
  <c r="L607" i="12"/>
  <c r="L606" i="12"/>
  <c r="L605" i="12"/>
  <c r="L603" i="12"/>
  <c r="L602" i="12"/>
  <c r="L601" i="12"/>
  <c r="L600" i="12"/>
  <c r="L599" i="12"/>
  <c r="L598" i="12"/>
  <c r="L597" i="12"/>
  <c r="L596" i="12"/>
  <c r="L595" i="12"/>
  <c r="L593" i="12"/>
  <c r="L591" i="12"/>
  <c r="L589" i="12"/>
  <c r="L588" i="12"/>
  <c r="L587" i="12"/>
  <c r="L586" i="12"/>
  <c r="L583" i="12"/>
  <c r="L582" i="12"/>
  <c r="L581" i="12"/>
  <c r="L578" i="12"/>
  <c r="L576" i="12"/>
  <c r="L575" i="12"/>
  <c r="L574" i="12"/>
  <c r="L573" i="12"/>
  <c r="L571" i="12"/>
  <c r="L569" i="12"/>
  <c r="L566" i="12"/>
  <c r="L565" i="12"/>
  <c r="L564" i="12"/>
  <c r="L562" i="12"/>
  <c r="L561" i="12"/>
  <c r="L558" i="12"/>
  <c r="L557" i="12"/>
  <c r="L556" i="12"/>
  <c r="L554" i="12"/>
  <c r="L552" i="12"/>
  <c r="L548" i="12"/>
  <c r="L547" i="12"/>
  <c r="L546" i="12"/>
  <c r="L545" i="12"/>
  <c r="L544" i="12"/>
  <c r="L543" i="12"/>
  <c r="L542" i="12"/>
  <c r="L540" i="12"/>
  <c r="L539" i="12"/>
  <c r="L534" i="12"/>
  <c r="L533" i="12"/>
  <c r="L528" i="12"/>
  <c r="L526" i="12"/>
  <c r="L525" i="12"/>
  <c r="L523" i="12"/>
  <c r="L522" i="12"/>
  <c r="L521" i="12"/>
  <c r="L520" i="12"/>
  <c r="L519" i="12"/>
  <c r="L517" i="12"/>
  <c r="L516" i="12"/>
  <c r="L515" i="12"/>
  <c r="L514" i="12"/>
  <c r="L513" i="12"/>
  <c r="L512" i="12"/>
  <c r="L510" i="12"/>
  <c r="L509" i="12"/>
  <c r="L508" i="12"/>
  <c r="L506" i="12"/>
  <c r="L505" i="12"/>
  <c r="L504" i="12"/>
  <c r="L503" i="12"/>
  <c r="L502" i="12"/>
  <c r="L500" i="12"/>
  <c r="L499" i="12"/>
  <c r="L496" i="12"/>
  <c r="L495" i="12"/>
  <c r="L494" i="12"/>
  <c r="L493" i="12"/>
  <c r="L492" i="12"/>
  <c r="L491" i="12"/>
  <c r="L489" i="12"/>
  <c r="L488" i="12"/>
  <c r="L487" i="12"/>
  <c r="L486" i="12"/>
  <c r="L485" i="12"/>
  <c r="L483" i="12"/>
  <c r="L482" i="12"/>
  <c r="L480" i="12"/>
  <c r="L478" i="12"/>
  <c r="L477" i="12"/>
  <c r="L476" i="12"/>
  <c r="L475" i="12"/>
  <c r="L474" i="12"/>
  <c r="L472" i="12"/>
  <c r="L471" i="12"/>
  <c r="L469" i="12"/>
  <c r="L468" i="12"/>
  <c r="L466" i="12"/>
  <c r="L465" i="12"/>
  <c r="L464" i="12"/>
  <c r="L462" i="12"/>
  <c r="L459" i="12"/>
  <c r="L458" i="12"/>
  <c r="L457" i="12"/>
  <c r="L456" i="12"/>
  <c r="L455" i="12"/>
  <c r="L454" i="12"/>
  <c r="L452" i="12"/>
  <c r="L449" i="12"/>
  <c r="L448" i="12"/>
  <c r="L446" i="12"/>
  <c r="L443" i="12"/>
  <c r="L442" i="12"/>
  <c r="L439" i="12"/>
  <c r="L438" i="12"/>
  <c r="L437" i="12"/>
  <c r="L436" i="12"/>
  <c r="L435" i="12"/>
  <c r="L433" i="12"/>
  <c r="L432" i="12"/>
  <c r="L431" i="12"/>
  <c r="L430" i="12"/>
  <c r="L429" i="12"/>
  <c r="L428" i="12"/>
  <c r="L427" i="12"/>
  <c r="L426" i="12"/>
  <c r="L425" i="12"/>
  <c r="L424" i="12"/>
  <c r="L423" i="12"/>
  <c r="L422" i="12"/>
  <c r="L421" i="12"/>
  <c r="L419" i="12"/>
  <c r="L416" i="12"/>
  <c r="L415" i="12"/>
  <c r="L414" i="12"/>
  <c r="L413" i="12"/>
  <c r="L412" i="12"/>
  <c r="L410" i="12"/>
  <c r="L409" i="12"/>
  <c r="L407" i="12"/>
  <c r="L405" i="12"/>
  <c r="L404" i="12"/>
  <c r="L403" i="12"/>
  <c r="L402" i="12"/>
  <c r="L401" i="12"/>
  <c r="L398" i="12"/>
  <c r="L397" i="12"/>
  <c r="L396" i="12"/>
  <c r="L394" i="12"/>
  <c r="L393" i="12"/>
  <c r="L391" i="12"/>
  <c r="L390" i="12"/>
  <c r="L389" i="12"/>
  <c r="L388" i="12"/>
  <c r="L387" i="12"/>
  <c r="L386" i="12"/>
  <c r="L385" i="12"/>
  <c r="L384" i="12"/>
  <c r="L383" i="12"/>
  <c r="L377" i="12"/>
  <c r="L375" i="12"/>
  <c r="L374" i="12"/>
  <c r="L373" i="12"/>
  <c r="L372" i="12"/>
  <c r="L370" i="12"/>
  <c r="L368" i="12"/>
  <c r="L367" i="12"/>
  <c r="L366" i="12"/>
  <c r="L365" i="12"/>
  <c r="L364" i="12"/>
  <c r="L363" i="12"/>
  <c r="L360" i="12"/>
  <c r="L359" i="12"/>
  <c r="L355" i="12"/>
  <c r="L354" i="12"/>
  <c r="L353" i="12"/>
  <c r="L352" i="12"/>
  <c r="L349" i="12"/>
  <c r="L347" i="12"/>
  <c r="L345" i="12"/>
  <c r="L343" i="12"/>
  <c r="L340" i="12"/>
  <c r="L339" i="12"/>
  <c r="L337" i="12"/>
  <c r="L336" i="12"/>
  <c r="L329" i="12"/>
  <c r="L328" i="12"/>
  <c r="L327" i="12"/>
  <c r="L317" i="12"/>
  <c r="L316" i="12"/>
  <c r="L312" i="12"/>
  <c r="L311" i="12"/>
  <c r="L308" i="12"/>
  <c r="L305" i="12"/>
  <c r="L301" i="12"/>
  <c r="L300" i="12"/>
  <c r="L299" i="12"/>
  <c r="L298" i="12"/>
  <c r="L297" i="12"/>
  <c r="L295" i="12"/>
  <c r="L294" i="12"/>
  <c r="L292" i="12"/>
  <c r="L290" i="12"/>
  <c r="L289" i="12"/>
  <c r="L283" i="12"/>
  <c r="L282" i="12"/>
  <c r="L279" i="12"/>
  <c r="L278" i="12"/>
  <c r="L276" i="12"/>
  <c r="L275" i="12"/>
  <c r="L274" i="12"/>
  <c r="L273" i="12"/>
  <c r="L271" i="12"/>
  <c r="L270" i="12"/>
  <c r="L269" i="12"/>
  <c r="L268" i="12"/>
  <c r="L267" i="12"/>
  <c r="L266" i="12"/>
  <c r="L265" i="12"/>
  <c r="L261" i="12"/>
  <c r="L260" i="12"/>
  <c r="L256" i="12"/>
  <c r="L255" i="12"/>
  <c r="L252" i="12"/>
  <c r="L251" i="12"/>
  <c r="L248" i="12"/>
  <c r="L247" i="12"/>
  <c r="L246" i="12"/>
  <c r="L245" i="12"/>
  <c r="L243" i="12"/>
  <c r="L242" i="12"/>
  <c r="L241" i="12"/>
  <c r="L240" i="12"/>
  <c r="L239" i="12"/>
  <c r="L238" i="12"/>
  <c r="L236" i="12"/>
  <c r="L231" i="12"/>
  <c r="L230" i="12"/>
  <c r="L228" i="12"/>
  <c r="L227" i="12"/>
  <c r="L225" i="12"/>
  <c r="L223" i="12"/>
  <c r="L221" i="12"/>
  <c r="L220" i="12"/>
  <c r="L218" i="12"/>
  <c r="L216" i="12"/>
  <c r="L213" i="12"/>
  <c r="L209" i="12"/>
  <c r="L208" i="12"/>
  <c r="L205" i="12"/>
  <c r="L204" i="12"/>
  <c r="L203" i="12"/>
  <c r="L201" i="12"/>
  <c r="L200" i="12"/>
  <c r="L198" i="12"/>
  <c r="L197" i="12"/>
  <c r="L195" i="12"/>
  <c r="L193" i="12"/>
  <c r="L191" i="12"/>
  <c r="L190" i="12"/>
  <c r="L189" i="12"/>
  <c r="L188" i="12"/>
  <c r="L187" i="12"/>
  <c r="L186" i="12"/>
  <c r="L183" i="12"/>
  <c r="L181" i="12"/>
  <c r="L180" i="12"/>
  <c r="L178" i="12"/>
  <c r="L176" i="12"/>
  <c r="L175" i="12"/>
  <c r="L174" i="12"/>
  <c r="L172" i="12"/>
  <c r="L171" i="12"/>
  <c r="L170" i="12"/>
  <c r="L169" i="12"/>
  <c r="L168" i="12"/>
  <c r="L166" i="12"/>
  <c r="L165" i="12"/>
  <c r="L164" i="12"/>
  <c r="L163" i="12"/>
  <c r="L162" i="12"/>
  <c r="L159" i="12"/>
  <c r="L158" i="12"/>
  <c r="L157" i="12"/>
  <c r="L155" i="12"/>
  <c r="L154" i="12"/>
  <c r="L153" i="12"/>
  <c r="L152" i="12"/>
  <c r="L151" i="12"/>
  <c r="L149" i="12"/>
  <c r="L148" i="12"/>
  <c r="L147" i="12"/>
  <c r="L146" i="12"/>
  <c r="L145" i="12"/>
  <c r="L144" i="12"/>
  <c r="L143" i="12"/>
  <c r="L142" i="12"/>
  <c r="L141" i="12"/>
  <c r="L140" i="12"/>
  <c r="L139" i="12"/>
  <c r="L137" i="12"/>
  <c r="L136" i="12"/>
  <c r="L133" i="12"/>
  <c r="L131" i="12"/>
  <c r="L130" i="12"/>
  <c r="L129" i="12"/>
  <c r="L128" i="12"/>
  <c r="L127" i="12"/>
  <c r="L126" i="12"/>
  <c r="L125" i="12"/>
  <c r="L122" i="12"/>
  <c r="L119" i="12"/>
  <c r="L118" i="12"/>
  <c r="L117" i="12"/>
  <c r="L116" i="12"/>
  <c r="L115" i="12"/>
  <c r="L114" i="12"/>
  <c r="L111" i="12"/>
  <c r="L108" i="12"/>
  <c r="L107" i="12"/>
  <c r="L106" i="12"/>
  <c r="L105" i="12"/>
  <c r="L104" i="12"/>
  <c r="L102" i="12"/>
  <c r="L101" i="12"/>
  <c r="L100" i="12"/>
  <c r="L99" i="12"/>
  <c r="L97" i="12"/>
  <c r="L96" i="12"/>
  <c r="L94" i="12"/>
  <c r="L93" i="12"/>
  <c r="L92" i="12"/>
  <c r="L91" i="12"/>
  <c r="L87" i="12"/>
  <c r="L85" i="12"/>
  <c r="L84" i="12"/>
  <c r="L82" i="12"/>
  <c r="L81" i="12"/>
  <c r="L80" i="12"/>
  <c r="L78" i="12"/>
  <c r="L75" i="12"/>
  <c r="L74" i="12"/>
  <c r="L73" i="12"/>
  <c r="L72" i="12"/>
  <c r="L71" i="12"/>
  <c r="L70" i="12"/>
  <c r="L67" i="12"/>
  <c r="L66" i="12"/>
  <c r="L63" i="12"/>
  <c r="L62" i="12"/>
  <c r="L61" i="12"/>
  <c r="L57" i="12"/>
  <c r="L55" i="12"/>
  <c r="L54" i="12"/>
  <c r="L53" i="12"/>
  <c r="L51" i="12"/>
  <c r="L49" i="12"/>
  <c r="L48" i="12"/>
  <c r="L46" i="12"/>
  <c r="L44" i="12"/>
  <c r="L43" i="12"/>
  <c r="L42" i="12"/>
  <c r="L39" i="12"/>
  <c r="L36" i="12"/>
  <c r="L35" i="12"/>
  <c r="L34" i="12"/>
  <c r="L33" i="12"/>
  <c r="L32" i="12"/>
  <c r="L30" i="12"/>
  <c r="L29" i="12"/>
  <c r="L27" i="12"/>
  <c r="L26" i="12"/>
  <c r="L25" i="12"/>
  <c r="L24" i="12"/>
  <c r="L22" i="12"/>
  <c r="L21" i="12"/>
  <c r="Y18" i="12"/>
  <c r="L17" i="12"/>
  <c r="L16" i="12"/>
  <c r="L13" i="12"/>
  <c r="L12" i="12"/>
  <c r="L10" i="12"/>
  <c r="L8" i="12"/>
  <c r="L7" i="12"/>
  <c r="L6" i="12"/>
  <c r="G5" i="13"/>
  <c r="I6" i="13"/>
  <c r="H6" i="13"/>
  <c r="H7" i="13"/>
  <c r="G10" i="13"/>
  <c r="I10" i="13" s="1"/>
  <c r="E8" i="13"/>
  <c r="F8" i="13" s="1"/>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c r="M8" i="4"/>
  <c r="M7" i="4"/>
  <c r="M6" i="4"/>
  <c r="M5" i="4"/>
  <c r="H10" i="13"/>
  <c r="I9" i="13" l="1"/>
  <c r="H9" i="13"/>
  <c r="H8" i="13"/>
  <c r="I8" i="13"/>
  <c r="I5" i="13"/>
  <c r="H5" i="13"/>
</calcChain>
</file>

<file path=xl/sharedStrings.xml><?xml version="1.0" encoding="utf-8"?>
<sst xmlns="http://schemas.openxmlformats.org/spreadsheetml/2006/main" count="122254" uniqueCount="23879">
  <si>
    <t>No</t>
  </si>
  <si>
    <t>Alive (29)</t>
  </si>
  <si>
    <t>PMID:25639903</t>
  </si>
  <si>
    <t>Rosenthal 2015</t>
  </si>
  <si>
    <t>Yes</t>
  </si>
  <si>
    <t>Missense</t>
  </si>
  <si>
    <t>IARC class based on posterior probability from multifactorial likelihood analysis, thresholds for class as per Plon et al. 2008 (PMID:18951446). Class 4 based on posterior probability = 0.98302 (Parsons et al 2019, PMID:31131967).</t>
  </si>
  <si>
    <t>Class 4</t>
  </si>
  <si>
    <t>Truncation</t>
  </si>
  <si>
    <t>Class 5</t>
  </si>
  <si>
    <t>p.(Ser2670Leu)</t>
  </si>
  <si>
    <t>c.8009C&gt;T</t>
  </si>
  <si>
    <t>p.(Cys3233Trp*15)</t>
  </si>
  <si>
    <t>c.9699_9702del</t>
  </si>
  <si>
    <t>AML (9), breast cancer (27)</t>
  </si>
  <si>
    <t>PMID:25639902</t>
  </si>
  <si>
    <t>Alive (15)</t>
  </si>
  <si>
    <t>PMID:25639901</t>
  </si>
  <si>
    <t>p.(Glu49*)</t>
  </si>
  <si>
    <t>c.145G&gt;T</t>
  </si>
  <si>
    <t>Breast cancer (22)</t>
  </si>
  <si>
    <t>PMID:25639900</t>
  </si>
  <si>
    <t>Alive (0.5)</t>
  </si>
  <si>
    <t>Neuroblastoma (3 months)</t>
  </si>
  <si>
    <t>Growth retardation (height and weight), café au lait, hypopigmentation, abnormal ears, short neck, imperforate anus</t>
  </si>
  <si>
    <t>Ovarian: Maternal grandmother (unknown)</t>
  </si>
  <si>
    <t>PMID:26968956</t>
  </si>
  <si>
    <t>Ghazwani 2016</t>
  </si>
  <si>
    <t>Splicing</t>
  </si>
  <si>
    <t xml:space="preserve">IARC class based on posterior probability from multifactorial likelihood analysis, thresholds for class as per Plon et al. 2008 (PMID:18951446). Class 5 based on posterior probability = 0.99868 (Parsons et al 2019, PMID:31131967). </t>
  </si>
  <si>
    <t>p.(Arg2336His)</t>
  </si>
  <si>
    <t>c.7007G&gt;A</t>
  </si>
  <si>
    <t>Alive (2)</t>
  </si>
  <si>
    <t>Testicular embryonal rhabdomyosarcoma, T cell ALL (22 months)</t>
  </si>
  <si>
    <t>Growth retardation (height and weight), microcephaly, café au lait, hypopigmentation, abnormal ears, short neck, undescended testis</t>
  </si>
  <si>
    <t xml:space="preserve">Brother: Died at age 2 from brain tumour, also had esophageal atresia; Cousins: Leukemia and imperforate anus </t>
  </si>
  <si>
    <t>Died of disease (2)</t>
  </si>
  <si>
    <t>Unknown intra-abdominal malignancy (2)</t>
  </si>
  <si>
    <t>Preaxial polydactyly type 1 hands</t>
  </si>
  <si>
    <t>Sister of FA0920</t>
  </si>
  <si>
    <t>PMID:28185119</t>
  </si>
  <si>
    <t>Feben 2017</t>
  </si>
  <si>
    <t>p.(Trp194*)</t>
  </si>
  <si>
    <t>c.582G&gt;A</t>
  </si>
  <si>
    <t>p.(Ile1924Argfs*38)</t>
  </si>
  <si>
    <t>c.5771_5774del</t>
  </si>
  <si>
    <t>Died of disease (1.83)</t>
  </si>
  <si>
    <t>Wilms tumour (7 mths), acute leukemia (1.83)</t>
  </si>
  <si>
    <t>Postnatal onset symmetrical growth restriction, short palpebral fissures, vilateral ptosis, minor radial anomalies (proximally inserted fingerized thumbs), café au lait, hyper/hypo-pigmented macules</t>
  </si>
  <si>
    <t>FA0920</t>
  </si>
  <si>
    <t>Died of disease (1.42)</t>
  </si>
  <si>
    <t>Aplastic anemia (1), Leukemia (1)</t>
  </si>
  <si>
    <t>Growth retardation, café au lait, hyper/hypo-pigmented skin lesions, bilateral epicanthic folds, small face, pelvic kidney, small patent ductus arteriosus</t>
  </si>
  <si>
    <t>Breast: Maternal aunt (unknown)</t>
  </si>
  <si>
    <t>FA1033</t>
  </si>
  <si>
    <t>Insufficient evidence (Parsons et al 2019, PMID:31131967).</t>
  </si>
  <si>
    <t>Class 3</t>
  </si>
  <si>
    <t>p.(=)</t>
  </si>
  <si>
    <t>c.67+3A&gt;G</t>
  </si>
  <si>
    <t>Died of disease (2.4)</t>
  </si>
  <si>
    <t>AML (13 mths), clear cell sarcoma of the kidney (2)</t>
  </si>
  <si>
    <t>Microcephaly, facial dysmorphy, failure to thrive, café au lait</t>
  </si>
  <si>
    <t>High rate of breast cancer in paternal and maternal relatives</t>
  </si>
  <si>
    <t>PMID:24735155</t>
  </si>
  <si>
    <t>Trejo Bittar 2014</t>
  </si>
  <si>
    <t xml:space="preserve">Class 5 </t>
  </si>
  <si>
    <t>p.(Ser181Phefs*5)</t>
  </si>
  <si>
    <t>c.538_539dupAT</t>
  </si>
  <si>
    <t>Died of disease (7 mths)</t>
  </si>
  <si>
    <t>Neuroblastoma (6 mths)</t>
  </si>
  <si>
    <t>Intrauterine growth retardation, abnormal thumbs, microcephaly, microsomia, low set ears, micrognathia, bifid tongue, dysplastic hip, overriding toes, ectopic kidney</t>
  </si>
  <si>
    <t>Breast cancer: Paternal grandmother (unknown), great aunt (unknown)</t>
  </si>
  <si>
    <t>PMID:26834852</t>
  </si>
  <si>
    <t>Loizidou 2016</t>
  </si>
  <si>
    <t>p.(Gly2919Valfs*8)</t>
  </si>
  <si>
    <t>c.8756del</t>
  </si>
  <si>
    <t>Died of disease (4)</t>
  </si>
  <si>
    <t>Glioblastoma multiformae (4)</t>
  </si>
  <si>
    <t xml:space="preserve">Intrauterine growth retardation, duodenal atresia, patent ductus-arteriosis, microphthalmis, abnormal facies, sensorineural hearing loss, café au lait, </t>
  </si>
  <si>
    <t>Breast cancer: Maternal great grandmother (60), paternal great aunt (50)</t>
  </si>
  <si>
    <t>PN</t>
  </si>
  <si>
    <t>PMID:26740091</t>
  </si>
  <si>
    <t>Dodgshun 2016</t>
  </si>
  <si>
    <t>p.(Leu2686Pro)</t>
  </si>
  <si>
    <t>c.8057T&gt;C</t>
  </si>
  <si>
    <t>p.(Tyr3225Ilefs*30)</t>
  </si>
  <si>
    <t>c.9672dupA</t>
  </si>
  <si>
    <t>Died of complications (1)</t>
  </si>
  <si>
    <t>Nephroblastoma (0.8), neuroblastoma (0.8)</t>
  </si>
  <si>
    <t>Intrauterine growth retardation/failure to thrive, skin abnormalities, facial dysmorphy</t>
  </si>
  <si>
    <t>Breast cancer: Unknown relation, multiple (&lt;50)</t>
  </si>
  <si>
    <t>PMID:25381700</t>
  </si>
  <si>
    <t>Malric 2015</t>
  </si>
  <si>
    <t>p.(Lys437Ilefs*22)</t>
  </si>
  <si>
    <t>c.1310_1313del</t>
  </si>
  <si>
    <t>Died of complications (16.2)</t>
  </si>
  <si>
    <t>Nephroblastoma (2.3), promyelocytic AML (16)</t>
  </si>
  <si>
    <t>Intrauterine growth retardation/failure to thrive, facial dysmorphy, skeletal abnormalities, renal abnormalities</t>
  </si>
  <si>
    <t>Breast cancer: Unknown relation (38)</t>
  </si>
  <si>
    <t>Insufficient evidence.</t>
  </si>
  <si>
    <t>c.6938-12A&gt;G</t>
  </si>
  <si>
    <t>p.(Phe1182*)</t>
  </si>
  <si>
    <t>c.3545_3546del</t>
  </si>
  <si>
    <t>Termination of pregnancy at 29 gestational age</t>
  </si>
  <si>
    <t>Glioneuronal malignant brain tumour</t>
  </si>
  <si>
    <t>Intrauterine growth retardation/failure to thrive, skin abnormalities, facial dysmorphy, skeletal abnormalities</t>
  </si>
  <si>
    <t>4b</t>
  </si>
  <si>
    <t>c.632-3C&gt;G</t>
  </si>
  <si>
    <t>Died of complication (0.5)</t>
  </si>
  <si>
    <t>Nephroblastoma (0.4)</t>
  </si>
  <si>
    <t>Intrauterine growth retardation/failure to thrive, skin abnormalities</t>
  </si>
  <si>
    <t>4a</t>
  </si>
  <si>
    <t>Died of disease (0.9)</t>
  </si>
  <si>
    <t>Embryonal rhabdomyosarcoma, adrenal tumour, suspected germ cell tumour (0.7)</t>
  </si>
  <si>
    <t>Intrauterine growth retardation/failure to thrive, skin abnormalities, facial dysmorphy, skeletal abnormalities, renal abnormalities, VACTERL</t>
  </si>
  <si>
    <t>p.(Ile2033Tyrfs*16)</t>
  </si>
  <si>
    <t>c.6096dupT</t>
  </si>
  <si>
    <t>Alive, complete remission (6.1)</t>
  </si>
  <si>
    <t>Nephroblastoma (3)</t>
  </si>
  <si>
    <t>Breast cancer: Unknown relation (53)</t>
  </si>
  <si>
    <t>1b</t>
  </si>
  <si>
    <t>p.(Val2969Cysfs*7)</t>
  </si>
  <si>
    <t>c.8904del</t>
  </si>
  <si>
    <t>p.(Val220Ilefs*4)</t>
  </si>
  <si>
    <t>c.658_659del</t>
  </si>
  <si>
    <t>Died of disease (3)</t>
  </si>
  <si>
    <t>Embryonal rhabdomyosarcoma (1.4), AML (1.6)</t>
  </si>
  <si>
    <t>1a</t>
  </si>
  <si>
    <t>Died of disease progression and relapse (4.6)</t>
  </si>
  <si>
    <t>Wilms tumour (15 mths), medulloblastoma (35 mths), medulloblastoma (4.3)</t>
  </si>
  <si>
    <t>Growth retardation (height and weight), hypopigmentation, café au lait, elfin facies, epicanthus, scholiosis, abnormal ribs, pelvic kidney</t>
  </si>
  <si>
    <t>Ovarian cancer: Paternal great grandmother (70)</t>
  </si>
  <si>
    <t>PMID:26064523</t>
  </si>
  <si>
    <t>Miele 2015</t>
  </si>
  <si>
    <t>p.(Ile982Tyrfs*9)</t>
  </si>
  <si>
    <t>c.2944del</t>
  </si>
  <si>
    <t>Died of treatment complications (5)</t>
  </si>
  <si>
    <t>AML (5)</t>
  </si>
  <si>
    <t>Short stature, microcephaly</t>
  </si>
  <si>
    <t>Breast cancer: Paternal aunt (50)</t>
  </si>
  <si>
    <t>III:6</t>
  </si>
  <si>
    <t>PMID:24301060</t>
  </si>
  <si>
    <t>Degrolard-Courcet 2014</t>
  </si>
  <si>
    <t>Allele specific, patient RNA splicing assay showing 4bp deletion of exon 16 (out of frame transcript) and production of full length transcript from the variant allele (Degrolard-Courcet et al 2014, PMID:24301060).</t>
  </si>
  <si>
    <t>p.(Tyr2601Cys)</t>
  </si>
  <si>
    <t>c.7802A&gt;G</t>
  </si>
  <si>
    <t>p.(Asn615Lysfs*6)</t>
  </si>
  <si>
    <t>c.1845_1846del</t>
  </si>
  <si>
    <t>Alive (29), no follow up reported</t>
  </si>
  <si>
    <t>Colorectal cancer (27), breast cancer (29)</t>
  </si>
  <si>
    <t>Café au lait, microcephaly, enophtalmia, abnormal ear shape</t>
  </si>
  <si>
    <t>III:5</t>
  </si>
  <si>
    <t>Alive (35), no followup reported</t>
  </si>
  <si>
    <t>Lymphoma (31), colorectal cancer (31), rectal cancer (35)</t>
  </si>
  <si>
    <t>Café au lait</t>
  </si>
  <si>
    <t>III:4</t>
  </si>
  <si>
    <t>Died (not stated)</t>
  </si>
  <si>
    <t>Medulloblastoma (2)</t>
  </si>
  <si>
    <t>Not reported</t>
  </si>
  <si>
    <t>ID 13</t>
  </si>
  <si>
    <t>PMID:19530235</t>
  </si>
  <si>
    <t>Dewire 2009</t>
  </si>
  <si>
    <t>c.8487+3A&gt;G</t>
  </si>
  <si>
    <t>p.(Lys1239*)</t>
  </si>
  <si>
    <t>c.3714_3715insT</t>
  </si>
  <si>
    <t>Alive and in remission (3.7), no further follow up reported</t>
  </si>
  <si>
    <t>Medulloblastoma (1.7)</t>
  </si>
  <si>
    <t>ID12S2</t>
  </si>
  <si>
    <t>p.(Ser1982Argfs*22)</t>
  </si>
  <si>
    <t>c.5946delT</t>
  </si>
  <si>
    <t>Died of treatment toxicity (1.5)</t>
  </si>
  <si>
    <t>Neuroepithelial tumor (1.25)</t>
  </si>
  <si>
    <t>ID12S1</t>
  </si>
  <si>
    <t>Died of treatment complications (4.25)</t>
  </si>
  <si>
    <t>Hepatoblastoma (4.25)</t>
  </si>
  <si>
    <t>PMID:21138478</t>
  </si>
  <si>
    <t>Kopic 2011</t>
  </si>
  <si>
    <t>IARC class based on posterior probability from multifactorial likelihood analysis, thresholds for class as per Plon et al. 2008 (PMID:18951446). Class 5 based on posterior probability = 1 (Guidugli et al 2013, PMID:23108138).</t>
  </si>
  <si>
    <t>p.(Trp2626Cys)</t>
  </si>
  <si>
    <t>c.7878G&gt;C</t>
  </si>
  <si>
    <t>p.(Thr3033Asnfs*11)</t>
  </si>
  <si>
    <t>c.9097dupA</t>
  </si>
  <si>
    <t>Died of relapse (4.5)</t>
  </si>
  <si>
    <t>Medulloblastoma (3.5)</t>
  </si>
  <si>
    <t>Dislocated hips, delayed motor development, microcephaly, facial abnormalities (mid-facial hypoplasia, flattened nasal bridge, upturned nose, almond shaped eyes, short palpebral fissures), pigmented, café au lait</t>
  </si>
  <si>
    <t>Breast cancer: Maternal  great aunt (63), maternal cousin (38)</t>
  </si>
  <si>
    <t>P5</t>
  </si>
  <si>
    <t>PMID:11430722, 20608899</t>
  </si>
  <si>
    <t>Ruud 2001, Bodd 2010</t>
  </si>
  <si>
    <t>p.(Gln2655Arg)</t>
  </si>
  <si>
    <t xml:space="preserve">c.7964A&gt;G </t>
  </si>
  <si>
    <t>p.(Lys944*)</t>
  </si>
  <si>
    <t>c.2830A&gt;T</t>
  </si>
  <si>
    <t>Medulloblastoma (3.1)</t>
  </si>
  <si>
    <t>Short, cafe´ au lait, microcephaly, facial dysmorphia, abnormal thumbs, anterior anus, cloudy corneas, ectopic kidneys, delayed development, hydrocephaly, VATER</t>
  </si>
  <si>
    <t>Breast cancer: Maternal grandaunt (42), grandaunt (58), 7 other relatives (35, 41, 51, 50s, 50s, 55, unknown), paternal great grandmother (51)</t>
  </si>
  <si>
    <t>NCI 1</t>
  </si>
  <si>
    <t>PMID:16825431</t>
  </si>
  <si>
    <t>Alter 2007</t>
  </si>
  <si>
    <t>p.(Gln3066*)</t>
  </si>
  <si>
    <t>c.9196C&gt;T</t>
  </si>
  <si>
    <t>Died of disease (31 mths)</t>
  </si>
  <si>
    <t>Differentiating neuronal neoplasm (21 mths), myelodysplastic syndrome (MDS) (24 mths),  AML (31 mths)</t>
  </si>
  <si>
    <t>Holoprosencephaly, microcephaly, tracheoesophageal fistula, failure to thrive, ear anomalies, sensineural hearing loss, pelvic kidneys, optic anomalies, polydactyly, café au lait, congenital nevus</t>
  </si>
  <si>
    <t>Pt3</t>
  </si>
  <si>
    <t>PMID:21548016</t>
  </si>
  <si>
    <t>Meyer 2012</t>
  </si>
  <si>
    <t>p.(Leu967Argfs*14)</t>
  </si>
  <si>
    <t>c.2899_2900del</t>
  </si>
  <si>
    <t>Died of relapse (2)</t>
  </si>
  <si>
    <t>Neuroblastoma (15 mths), AML (20 mths)</t>
  </si>
  <si>
    <t>Intestinal duplication cysts/mesenteric lymphangioma jejunum, failure to thrive, microcephaly, café au lait, ear anomalies, bilateral clinedactly</t>
  </si>
  <si>
    <t>Pt2</t>
  </si>
  <si>
    <t>PMID:21548015</t>
  </si>
  <si>
    <t xml:space="preserve">IARC class based on posterior probability from multifactorial likelihood analysis, thresholds for class as per Plon et al. 2008 (PMID:18951446). Class 5 based on posterior probability = 0.99831 (Parsons et al 2019, PMID:31131967). </t>
  </si>
  <si>
    <t>c.631+2T&gt;G</t>
  </si>
  <si>
    <t>p.(Ile605Asnfs*11)</t>
  </si>
  <si>
    <t>c.1813dupA</t>
  </si>
  <si>
    <t>Died of progressive disease (3)</t>
  </si>
  <si>
    <t>Wilms tumour (1), myelodisplasia (2), medulloblastoma (2.5)</t>
  </si>
  <si>
    <t>Microcephaly, esotropia, cerebellar hypoplasia, arachnoid cyst, abnormal radii and thumbs, clinodactyly, failure to thrive, café au lait</t>
  </si>
  <si>
    <t>Ovarian cancer: Maternal aunt (60s)</t>
  </si>
  <si>
    <t>Pt1</t>
  </si>
  <si>
    <t>PMID:21548014</t>
  </si>
  <si>
    <t>p.(Gln1089Serfs*10)</t>
  </si>
  <si>
    <t>c.3264dupT</t>
  </si>
  <si>
    <t>Died of medulloblastoma relapse (12)</t>
  </si>
  <si>
    <t>Wilms tumour (7 mths), medulloblastoma (6), B-ALL (10)</t>
  </si>
  <si>
    <t>Café au lait, pigmented</t>
  </si>
  <si>
    <t>Breast cancer: Mother (48), paternal aunt (48)</t>
  </si>
  <si>
    <t>CB</t>
  </si>
  <si>
    <t>PMID:15689453</t>
  </si>
  <si>
    <t>Reid 2005</t>
  </si>
  <si>
    <t>p.(Ser1882*)</t>
  </si>
  <si>
    <t>c.5645C&gt;A</t>
  </si>
  <si>
    <t>Died of disease (10.10</t>
  </si>
  <si>
    <t>Wilms tumour (3.5), glioblastoma multiforme (9)</t>
  </si>
  <si>
    <t xml:space="preserve">Short stature, microcephaly, café au lait, pigmented, cryptorchidism </t>
  </si>
  <si>
    <t>RB</t>
  </si>
  <si>
    <t>Died of disease (2.8)</t>
  </si>
  <si>
    <t>T-cell ALL (11 mths), AML (2.4)</t>
  </si>
  <si>
    <t>Short stature, microcephaly, café au lait</t>
  </si>
  <si>
    <t>Breast cancer: Mother (35), maternal grandaunt (56), paternal grandaunt (unknown). Sister with no history of cancer (19) (not carrier of variants), older brother (short stature, microcephaly, café au lait, T-cell ALL (11 mths), died at 2 yrs from AML)</t>
  </si>
  <si>
    <t>P1</t>
  </si>
  <si>
    <t>PMID:26657402</t>
  </si>
  <si>
    <t>Svojgr 2015</t>
  </si>
  <si>
    <t>p.(Ser3123Glnfs*26)</t>
  </si>
  <si>
    <t>c.9366_9367del</t>
  </si>
  <si>
    <t>Died of relapse (5.3)</t>
  </si>
  <si>
    <t>Medulloblastoma (4.4)</t>
  </si>
  <si>
    <t>P3</t>
  </si>
  <si>
    <t>Alive at 19 yrs</t>
  </si>
  <si>
    <t>Hepatocellular carcinoma (18)</t>
  </si>
  <si>
    <t>Focal temporal cortical dysplasia, microcephaly, postnatal growth retardation, obesity, seizures, primary amenorrhea, mild-moderate intellectual disability with regression</t>
  </si>
  <si>
    <t>PMID:26846091</t>
  </si>
  <si>
    <t>Rump 2016</t>
  </si>
  <si>
    <t>Alive and in remission (6.2)</t>
  </si>
  <si>
    <t>Wilms tumour/nephroblastoma (3.75)</t>
  </si>
  <si>
    <t>P2</t>
  </si>
  <si>
    <t>Svojgr 2016</t>
  </si>
  <si>
    <t>Died of disease (27 mths)</t>
  </si>
  <si>
    <t>AML (25 mths)</t>
  </si>
  <si>
    <t>Intrauterine growth retardation, microcephaly, imperforate anus, dysplastic kidneys, hypermobile thumb, failure to thrive, deafness, language delay, midfacial hypoplasia</t>
  </si>
  <si>
    <t>Breast cancer: Maternal grandaunt (40s), maternal great grandmother (70s)</t>
  </si>
  <si>
    <t>SB1690CB</t>
  </si>
  <si>
    <t>PMID:15645491</t>
  </si>
  <si>
    <t>Meyer 2005</t>
  </si>
  <si>
    <t>p.(Cys1200*)</t>
  </si>
  <si>
    <t>c.3599_3600del</t>
  </si>
  <si>
    <t>NA</t>
  </si>
  <si>
    <t>Brain (3)</t>
  </si>
  <si>
    <t>Abnormal thumb, pigmented</t>
  </si>
  <si>
    <t>EUFA423</t>
  </si>
  <si>
    <t>PMID:12065746</t>
  </si>
  <si>
    <t>Howlett 2002</t>
  </si>
  <si>
    <t>p.(Asp2489*)</t>
  </si>
  <si>
    <t>c.7464_7465insTA</t>
  </si>
  <si>
    <t>Abnormal thumb (limited clinical description)</t>
  </si>
  <si>
    <t>HSC62</t>
  </si>
  <si>
    <t>IARC class based on posterior probability from multifactorial likelihood analysis, thresholds for class as per Plon et al. 2008 (PMID:18951446). Class 5 based on posterior probability = 0.99271 (Parsons et al 2019, PMID:31131967).</t>
  </si>
  <si>
    <t>c.8488-1G&gt;A</t>
  </si>
  <si>
    <t>Alive (9 mths)</t>
  </si>
  <si>
    <t xml:space="preserve">Wilms tumour (9 mths) </t>
  </si>
  <si>
    <t>Intrauterine growth retardation, microcephaly, café au lait, failure to thrive</t>
  </si>
  <si>
    <t>800/2</t>
  </si>
  <si>
    <t>PMID:15070707</t>
  </si>
  <si>
    <t>Wagner 2004</t>
  </si>
  <si>
    <t>p.(Glu1646Glnfs*23)</t>
  </si>
  <si>
    <t>c.4936_4939del</t>
  </si>
  <si>
    <t>Died of refractory disease (26 mths)</t>
  </si>
  <si>
    <t>AML (11 mths)</t>
  </si>
  <si>
    <t>Intrauterine growth retardation, microcephaly, failure to thrive, micropenis, café au lait</t>
  </si>
  <si>
    <t>800/1</t>
  </si>
  <si>
    <t>Alive (29 mths), chemotherapy refractory but BMT successful</t>
  </si>
  <si>
    <t>AML (21 mths)</t>
  </si>
  <si>
    <t>Intrauterine growth retardation, short stature</t>
  </si>
  <si>
    <t>Breast cancer: Mother (38), maternal grandfather (60), paternal grandmother (48)</t>
  </si>
  <si>
    <t>632/2</t>
  </si>
  <si>
    <t>c.631+1G&gt;A</t>
  </si>
  <si>
    <t>p.(Tyr1894*)</t>
  </si>
  <si>
    <t>c.5682C&gt;G</t>
  </si>
  <si>
    <t>Died of refractory disease (4)</t>
  </si>
  <si>
    <t>AML (36 mths)</t>
  </si>
  <si>
    <t>Intrauterine growth retardation, short stature, café au alit, hip dysplasia</t>
  </si>
  <si>
    <t>632/1</t>
  </si>
  <si>
    <t>Died of refractory disease (?)</t>
  </si>
  <si>
    <t>AML (23 mths)</t>
  </si>
  <si>
    <t>Intrauterine growth restriction, imperforate anus, hypoplastic thumb, failure to thrive</t>
  </si>
  <si>
    <t>Breast cancer: Maternal grandmother (46), maternal great grandmother (46), maternal great aunt (45)</t>
  </si>
  <si>
    <t>357/1</t>
  </si>
  <si>
    <t>Died of refractory disease (3)</t>
  </si>
  <si>
    <t>AML (26 mths)</t>
  </si>
  <si>
    <t>Intrauterine growth restriction, imperforate anus, café au lait, microcephaly, failure to thrive</t>
  </si>
  <si>
    <t>Breast cancer: Paternal grandmother (40), maternal aunt (45)</t>
  </si>
  <si>
    <t>129/1</t>
  </si>
  <si>
    <t>Remission, no further outcome reported</t>
  </si>
  <si>
    <t>T-cell ALL (4.9)</t>
  </si>
  <si>
    <t>Bifid thumb, microcephaly, low birth weight, hyperpigmented macules, elfin facies, small palpebral fissures</t>
  </si>
  <si>
    <t>K2S2</t>
  </si>
  <si>
    <t xml:space="preserve">PMID:14670928 </t>
  </si>
  <si>
    <t>Hirsch 2004</t>
  </si>
  <si>
    <t>p.(Leu2510Pro)</t>
  </si>
  <si>
    <t>c.7529T&gt;C</t>
  </si>
  <si>
    <t>p.(Glu1550*)</t>
  </si>
  <si>
    <t>c.4648G&gt;T</t>
  </si>
  <si>
    <t>Died of refractory AML and toxicity (2)</t>
  </si>
  <si>
    <t>Wilms tumour (6 mths), AML (2)</t>
  </si>
  <si>
    <t>Low birth weight, microcephaly</t>
  </si>
  <si>
    <t>K2S1</t>
  </si>
  <si>
    <t>Died of progressive disease (4.5)</t>
  </si>
  <si>
    <t>Wilms tumour (15 mths), medulloblastoma (4.25)</t>
  </si>
  <si>
    <t>Café au lait, microcephaly, abnormal facies, epicanthus, clinodactyly</t>
  </si>
  <si>
    <t>K1S2</t>
  </si>
  <si>
    <t>p.(Leu2740*)</t>
  </si>
  <si>
    <t>c.8219T&gt;A</t>
  </si>
  <si>
    <t>Died of toxicity (2.5)</t>
  </si>
  <si>
    <t>Medulloblastoma (27 mths)</t>
  </si>
  <si>
    <t>Café au lait, microcephaly, developmental delay, cardiac malformation (patent ductus arteriosus)</t>
  </si>
  <si>
    <t xml:space="preserve">Breast cancer: Paternal-paternal great grandmother (90s). Unknown maternal history. </t>
  </si>
  <si>
    <t>K1S1</t>
  </si>
  <si>
    <t>PMID:14559878</t>
  </si>
  <si>
    <t>Offit 2003</t>
  </si>
  <si>
    <t>p.(Glu1308*)</t>
  </si>
  <si>
    <t>c.3922G&gt;T</t>
  </si>
  <si>
    <t>Medulloblastoma (4.5)</t>
  </si>
  <si>
    <t>PMID:14559878, 15516848</t>
  </si>
  <si>
    <t>Offit 2003, Kutler 2004</t>
  </si>
  <si>
    <t>Died of brain tumour (2)</t>
  </si>
  <si>
    <t>Astrocytoma (2)</t>
  </si>
  <si>
    <t>Short stature, abnormal thumbs, microcephaly, imperforate anus with rectovaginal fistula, slanted eyes, anomalous kidneys, small ear, hip dysplasia, VATER</t>
  </si>
  <si>
    <t>Breast cancer: Maternal grand aunt (IV:2), paternal grandmother (III:10 - C3069X variant carrier), paternal grandaunt (III:5)</t>
  </si>
  <si>
    <t>1B</t>
  </si>
  <si>
    <t>PMID: 14559878, 15516848</t>
  </si>
  <si>
    <t>p.(Cys3069*)</t>
  </si>
  <si>
    <t>c.9207T&gt;A</t>
  </si>
  <si>
    <t>Died of brain tumour (5)</t>
  </si>
  <si>
    <t>Medulloblastoma or astrocytoma in posterior fossa (4, 10mths)</t>
  </si>
  <si>
    <t>Short stature, café au lait, pigmented, abnormal thumbs and radii, micorcephaly, imperforate anus, epicanthal folds, micropenis, undescended testes, dislocated hips, hydronephrosis, abnormal hearing, VATER</t>
  </si>
  <si>
    <t>1A</t>
  </si>
  <si>
    <t>Died of AML relapse (3)</t>
  </si>
  <si>
    <t>AML (2)</t>
  </si>
  <si>
    <t>Short stature, pigmented, mid-face hypoplasia, Sprengel's deformity, café au lait spots</t>
  </si>
  <si>
    <t>AP37P</t>
  </si>
  <si>
    <t>PMID:12065746, 12750298, 24395671</t>
  </si>
  <si>
    <t>Howlett 2002, Ikehada 2003, Bakker et al 2014 (additional variant)</t>
  </si>
  <si>
    <t>c.-40+1G&gt;A</t>
  </si>
  <si>
    <t>p.(Ser2835*)</t>
  </si>
  <si>
    <t>c.8504C&gt;A</t>
  </si>
  <si>
    <t>Pigmented, abnormal thumb (limited description)</t>
  </si>
  <si>
    <t>EUFA579</t>
  </si>
  <si>
    <t>p.(Phe1870*)</t>
  </si>
  <si>
    <t>c.5609_5610delinsAG</t>
  </si>
  <si>
    <r>
      <t xml:space="preserve">Severe phenotype (defined as first cancer diagnosis </t>
    </r>
    <r>
      <rPr>
        <b/>
        <sz val="11"/>
        <color theme="1"/>
        <rFont val="Calibri"/>
        <family val="2"/>
      </rPr>
      <t>≤</t>
    </r>
    <r>
      <rPr>
        <b/>
        <sz val="11"/>
        <color theme="1"/>
        <rFont val="Arial"/>
        <family val="2"/>
      </rPr>
      <t>5 years)</t>
    </r>
  </si>
  <si>
    <t>Outcome (Age, in years)</t>
  </si>
  <si>
    <t>Cancer Diagnosis  (Age, in years)</t>
  </si>
  <si>
    <t>Clinical Features</t>
  </si>
  <si>
    <t>Family History of Cancer (Age, in years)</t>
  </si>
  <si>
    <t>Patient ID in Publication</t>
  </si>
  <si>
    <t>PMID</t>
  </si>
  <si>
    <t>Published?</t>
  </si>
  <si>
    <t>Type of Variant</t>
  </si>
  <si>
    <t>Rationale</t>
  </si>
  <si>
    <t>Current Classification Allele #2</t>
  </si>
  <si>
    <t>Current Classification Allele #1</t>
  </si>
  <si>
    <t>Two truncating variants?</t>
  </si>
  <si>
    <t>HGVS Protein</t>
  </si>
  <si>
    <t>HGVS Allele #2</t>
  </si>
  <si>
    <t>HGVS Allele #1</t>
  </si>
  <si>
    <t>c.594_597del</t>
  </si>
  <si>
    <t>p.(Ser198Argfs*35)</t>
  </si>
  <si>
    <t>c.5095C&gt;T</t>
  </si>
  <si>
    <t>p.(Arg1699Trp)</t>
  </si>
  <si>
    <t>Truncation in BRCA1 exon 10 (de la Hoya et al 2016, PMID:27008870), where exon 9/10 shown to be naturally occurring isoform.</t>
  </si>
  <si>
    <t>IARC class based on posterior probability from multifactorial likelihood analysis, thresholds for class as per Plon et al. 2008 (PMID: 18951446). Class 5 based on posterior probability = 1 (Lindor et al 2012, PMID:21990134).</t>
  </si>
  <si>
    <t>Sawyer 2015</t>
  </si>
  <si>
    <t>PMID:25472942</t>
  </si>
  <si>
    <t>Ovarian: Mother (50), maternal aunt (50)</t>
  </si>
  <si>
    <t xml:space="preserve">Microsomia, short stature, microcephaly, sparse hair, upslated palpebral fissures, blepharophimosis, narrow palate, dental malocclusion, high-pitched and hoarse voice, hyper and hypo-pigmented lesions, duodenal stenosis, enlarged left kidney, proximally inserted thumbs, second digit camptodactyly, 2-3 toe syndactyly, hyperextensible knees, hip dislocation, conductive hearing loss, mild intellectual disability, delayed speech </t>
  </si>
  <si>
    <t>Ductal breast cancer (23)</t>
  </si>
  <si>
    <t xml:space="preserve">Alive (25), bilateral mastectomy </t>
  </si>
  <si>
    <t>c.2457delC</t>
  </si>
  <si>
    <t>p.(Asp821Ilefs*25)</t>
  </si>
  <si>
    <t>c.5207T&gt;C</t>
  </si>
  <si>
    <t>p.(Val1736Ala)</t>
  </si>
  <si>
    <t>IARC class based on posterior probability from multifactorial likelihood analysis, thresholds for class as per Plon et al. 2008 (PMID: 18951446). Class 5 Pathogenic based on posterior probability = 0.9998.</t>
  </si>
  <si>
    <t>Domcheck 2013</t>
  </si>
  <si>
    <t>PMID:23269703</t>
  </si>
  <si>
    <t>Breast: Maternal great aunt (59, 76), paternal aunt (38, 40), paternal great aunt (43), paternal great aunt (73), paternal great aunt (53), paternal great cousin (37). Ovarian: Mother (53), great aunt (69)</t>
  </si>
  <si>
    <t>Microcephaly, short stature, developmental delay, low anterior hairline, macrognathia, prominent nasal bridge, small alae nasi</t>
  </si>
  <si>
    <t>Ovarian cancer (28)</t>
  </si>
  <si>
    <t>Died of treatment toxicity (28.5)</t>
  </si>
  <si>
    <t>c.2709T&gt;A</t>
  </si>
  <si>
    <t>p.(Cys903*)</t>
  </si>
  <si>
    <t>Freire 2018</t>
  </si>
  <si>
    <t xml:space="preserve">PMID:29133208 </t>
  </si>
  <si>
    <t>Breast: Mother (unknown), maternal grandmother (unknown), maternal cousin (unknown), maternal cousin (unknown)</t>
  </si>
  <si>
    <t>Microcephaly, short stature, intrauterine growth retardation, failure to thrive, developmental delay, atrial sept, thickened earlobe, long eyelashes full upper lip, big teeth, anteverted nostrils, clinodactyly, hyperchromic spots</t>
  </si>
  <si>
    <t>Alive (2.5)</t>
  </si>
  <si>
    <t>c.1115G&gt;A</t>
  </si>
  <si>
    <t>p.(Trp372*)</t>
  </si>
  <si>
    <t>Seo 2018</t>
  </si>
  <si>
    <t>PMID:29712865</t>
  </si>
  <si>
    <t>A.II.1</t>
  </si>
  <si>
    <t>Failure to thrive, microcephaly, developmental delay, microphthalmia, skin pigmentation lesions (hyperpigmented and hypopigmented), café au lait, Small edematous palms and soles, Upslanting palpebral fissures, micrognathia, Optic nerve hypoplasia, bilateral hip dysplasia</t>
  </si>
  <si>
    <t>T cell ALL (5)</t>
  </si>
  <si>
    <t>Died of treatment toxicity (5)</t>
  </si>
  <si>
    <t>A.II.4</t>
  </si>
  <si>
    <t>Failure to thrive, microcephaly, mild developmental delay, microphthalmia, skin pigmentation lesions (hyperpigmented and hypopigmented), café au lait, Small palms, Triangular facies, upslanting eyes, epicanthus, cupped ears, short neck, micrognathia, Right first rib hypoplasia; Left 11 ribs</t>
  </si>
  <si>
    <t>Alive (8)</t>
  </si>
  <si>
    <t>c.1292T&gt;G</t>
  </si>
  <si>
    <t>p.(Lys431*)</t>
  </si>
  <si>
    <t>B.II.2</t>
  </si>
  <si>
    <t>Failure to thrive, microcephaly, intellectual disability, microphthalmia, and skin pigmentation lesions (hyperpigmented (generalised) and hypopigmented), café au lait, hypoplastic thumb, Right undescended testis, adrenal insufficiency</t>
  </si>
  <si>
    <t>Alive (15.5)</t>
  </si>
  <si>
    <t>B.II.4</t>
  </si>
  <si>
    <t>Failure to thrive, microcephaly, intellectual disability, microphthalmia, and skin pigmentation lesions (hypopigmented), hypoplastic thumb, Right undescended testis, adrenal insufficiency, Heart defect (ASD and VSD), growth hormone deficiency</t>
  </si>
  <si>
    <t>Neuroblastoma (2)</t>
  </si>
  <si>
    <t>Alive (7)</t>
  </si>
  <si>
    <t>c.181T&gt;G</t>
  </si>
  <si>
    <t>p.(Cys61Gly)</t>
  </si>
  <si>
    <t>c.5096G&gt;A</t>
  </si>
  <si>
    <t>p.(Arg1699Gln)</t>
  </si>
  <si>
    <t>Moderate penetrance</t>
  </si>
  <si>
    <t>This variant has been shown to impact function (PMID:18036263, 23867111, 30257991, 30765603, 11157798). A genetic study (PMID:22889855) reported it to be associated with reduced risk compared to another pathogenic missense substitution variant at the same residue (BRCA1 c.5095C&gt;T p.(Arg1699Trp)). A subsequent larger genetic study including 129 families (PMID:28490613) reported HRs of 2.83 for breast cancer and 5.83 for ovarian cancer risk, and estimated the cumulative risk to age 70 to be 20% for breast cancer and 6% for ovarian cancer. This variant is considered pathogenic with reduced penetrance relative to the average BRCA1 truncating pathogenic variant. Management recommendations for this specific variant were published in 2017 (PMID:28490613). In line with a recent publication that provides guidance on reporting for reduced penetrance variants in cancer susceptibility genes (PMID:30962250), clinical management recommendations should consider knowledge of personal and family history of disease, and other known genetic and environmental risk factors, that together can strongly influence absolute risk for an individual.</t>
  </si>
  <si>
    <t>Keupp 2019</t>
  </si>
  <si>
    <t>PMID:31347298</t>
  </si>
  <si>
    <t>III-1</t>
  </si>
  <si>
    <t>Breast: Paternal grandmother (42). Pancreatic: Maternal grandfather (80)</t>
  </si>
  <si>
    <t>Short height (150 cm, &lt;5%ile for adult height),  triangular face with low paced ears, and skin hyperpigmentation (several café au lait macules), hearing loss, hip dislocation</t>
  </si>
  <si>
    <t>Breast cancer (30)</t>
  </si>
  <si>
    <t>Alive (30)</t>
  </si>
  <si>
    <t>III:2</t>
  </si>
  <si>
    <t>Proband</t>
  </si>
  <si>
    <t>Publication</t>
  </si>
  <si>
    <t>Anal atresia, vesico-uteteral reflux, hypoplastic kidney, hip dysplasia, dysmorphic facial features, microcephaly, microphthalmia, hypothyroidism, severe growth retardation (short stature, weight), hypoplasia of the thumbs, internal hydrocephalus, cafe au lait,  incomplete VACTERL-H</t>
  </si>
  <si>
    <t>No family history of breast cancer.</t>
  </si>
  <si>
    <t>No family history of breast/ovarian cancer.</t>
  </si>
  <si>
    <t>No family history of cancer.</t>
  </si>
  <si>
    <t>No family history of cancer. Nephroblastoma in sibling (0.4)</t>
  </si>
  <si>
    <t>No family history of breast/ovarian cancer. Cancer unknown in maternal grandaunt.</t>
  </si>
  <si>
    <t>No family history of breast/ovarian cancer. Prostate: Paternal grandfather (70s).</t>
  </si>
  <si>
    <t>Breast cancer: Mother (35), maternal grandaunt (56), paternal grandaunt (unknown). Sister with no history of cancer (19) (not carrier of variants)</t>
  </si>
  <si>
    <t>No breast or ovarian cancer. Intestinal and urological cancer, 2nd and 3rd degree relatives</t>
  </si>
  <si>
    <t xml:space="preserve">Variant allele predicted to encode a truncated non-functional protein (ENIGMA Rules, Version 2.5.1, 29 June 2017).
</t>
  </si>
  <si>
    <t>Canonical splice site (+1/2), untested  (ENIGMA Rules, Version 2.5.1, 29 June 2017).</t>
  </si>
  <si>
    <t>Variant allele predicted to encode a truncated non-functional protein (ENIGMA Rules, Version 2.5.1, 29 June 2017).</t>
  </si>
  <si>
    <t>Gene</t>
  </si>
  <si>
    <t>Exon Number</t>
  </si>
  <si>
    <t>HGVSc start</t>
  </si>
  <si>
    <t>HGVSc end</t>
  </si>
  <si>
    <t>HGVSp start</t>
  </si>
  <si>
    <t>HGVSp end</t>
  </si>
  <si>
    <t>hg37 Start Pos</t>
  </si>
  <si>
    <t>hg37 End Pos</t>
  </si>
  <si>
    <t>hg38 Start Pos</t>
  </si>
  <si>
    <t>hg38 End Pos</t>
  </si>
  <si>
    <t>Escape NMD Boundary (p.)</t>
  </si>
  <si>
    <t>Functional Assay - PTC LoF</t>
  </si>
  <si>
    <t>Functional Assay - Missense LoF</t>
  </si>
  <si>
    <r>
      <t xml:space="preserve">Case-Control OR </t>
    </r>
    <r>
      <rPr>
        <sz val="11"/>
        <color theme="1"/>
        <rFont val="Calibri"/>
        <family val="2"/>
      </rPr>
      <t>≥4</t>
    </r>
  </si>
  <si>
    <t>CIMBA</t>
  </si>
  <si>
    <t>Sequential (Legacy)</t>
  </si>
  <si>
    <t>BRCA1</t>
  </si>
  <si>
    <t>1 (1)</t>
  </si>
  <si>
    <t>-</t>
  </si>
  <si>
    <t>2 (2)</t>
  </si>
  <si>
    <t>3 (3)</t>
  </si>
  <si>
    <t>4 (5)</t>
  </si>
  <si>
    <t>5 (6)</t>
  </si>
  <si>
    <t>6 (7)</t>
  </si>
  <si>
    <t>7 (8)</t>
  </si>
  <si>
    <t>8 (9)</t>
  </si>
  <si>
    <t>9 (10)</t>
  </si>
  <si>
    <t>10 (11)</t>
  </si>
  <si>
    <t>11 (12)</t>
  </si>
  <si>
    <t>12 (13)</t>
  </si>
  <si>
    <t>13 (14)</t>
  </si>
  <si>
    <t>14 (15)</t>
  </si>
  <si>
    <t>15 (16)</t>
  </si>
  <si>
    <t>16 (17)</t>
  </si>
  <si>
    <t>17 (18)</t>
  </si>
  <si>
    <t>18 (19)</t>
  </si>
  <si>
    <t>19 (20)</t>
  </si>
  <si>
    <t>20 (21)</t>
  </si>
  <si>
    <t>21 (22)</t>
  </si>
  <si>
    <t>22 (23)</t>
  </si>
  <si>
    <t>23 (24)</t>
  </si>
  <si>
    <t>BRCA2</t>
  </si>
  <si>
    <t>Position of last PTC variant considered</t>
  </si>
  <si>
    <t xml:space="preserve">Personal and Family History LR </t>
  </si>
  <si>
    <t>Missense variants show loss of function in validated assay. Infer PS3_Moderate.</t>
  </si>
  <si>
    <t>PTC variants show loss of function in validated assay. Infer PS3</t>
  </si>
  <si>
    <t xml:space="preserve">Case-Control OR (Japanese Dataset; PMID: 30287823). Infer PS4 if  P&lt;0.05, Infer PS4_Supporting if Ns </t>
  </si>
  <si>
    <t>Standarised Incidence Ratio ≥4</t>
  </si>
  <si>
    <t xml:space="preserve">Standarised incidence ratios comparing frequency between Non-Finnish European cancer-affected (breast, ovarian, pancreatic) carriers from the dataset of Li et al (PMID: 3185305) and gnomAD NFE population controls. Infer PS4 if  P&lt;0.05, Infer PS4_Supporting if Ns </t>
  </si>
  <si>
    <t>&gt;=5 unique variants AND 5 families, Infer PP4</t>
  </si>
  <si>
    <t>≥4 points sufficient to apply PM5_PTC code for truncating variants within that exon</t>
  </si>
  <si>
    <t>Total count across evidence types</t>
  </si>
  <si>
    <t>Sum from N to S</t>
  </si>
  <si>
    <t>PM5_PTC code strength</t>
  </si>
  <si>
    <t>N/A</t>
  </si>
  <si>
    <t>Supporting</t>
  </si>
  <si>
    <t>Moderate</t>
  </si>
  <si>
    <t>Strong</t>
  </si>
  <si>
    <t>Combined Family history LR from all truncating variants within an exon (Using dataset and methodology as per Li et al 2020, PMID: 31853058). Apply weight based on LR.</t>
  </si>
  <si>
    <t>ID</t>
  </si>
  <si>
    <t>Variant</t>
  </si>
  <si>
    <t>Protein</t>
  </si>
  <si>
    <t>SourceName</t>
  </si>
  <si>
    <t>Mutalyzer Input</t>
  </si>
  <si>
    <t>Chromosomal Location</t>
  </si>
  <si>
    <t>Functional Category Assigned</t>
  </si>
  <si>
    <t>Potential splice variant based on prior</t>
  </si>
  <si>
    <t>Findlay_Function</t>
  </si>
  <si>
    <t>Findlay_RNAscore</t>
  </si>
  <si>
    <t>Findlay_RNAclass</t>
  </si>
  <si>
    <t>Starita Depleted</t>
  </si>
  <si>
    <t>Mesman_Complementation</t>
  </si>
  <si>
    <t>Mesman_HDR</t>
  </si>
  <si>
    <t>Mesman_Cisplatin</t>
  </si>
  <si>
    <t>Mesman_Class</t>
  </si>
  <si>
    <t>Bouwman_Selection</t>
  </si>
  <si>
    <t>Bouwman_FxnClass</t>
  </si>
  <si>
    <t>Fernandes2019_fClass</t>
  </si>
  <si>
    <t>Fernandes2019_fCategory</t>
  </si>
  <si>
    <t>Petitalot2019_ControlGroup</t>
  </si>
  <si>
    <t>Petitalot2019_Class</t>
  </si>
  <si>
    <t>Hart2018_Functional Class</t>
  </si>
  <si>
    <t>Hart2018_HDR ratio</t>
  </si>
  <si>
    <t>c.[5359T&gt;A;5363G&gt;A]</t>
  </si>
  <si>
    <t>p.Cys1787Asp;Gly1788Asp</t>
  </si>
  <si>
    <t>C1787S/G1788D</t>
  </si>
  <si>
    <t>NM_007294.3:c.[5359T&gt;A;5363G&gt;A]</t>
  </si>
  <si>
    <t>NC_000017.10:g.[41201185A&gt;T;41201181C&gt;T]</t>
  </si>
  <si>
    <t>Functional impact - complete</t>
  </si>
  <si>
    <t/>
  </si>
  <si>
    <t>Pathogenic</t>
  </si>
  <si>
    <t>c.100C&gt;A</t>
  </si>
  <si>
    <t>p.(Pro34Thr)</t>
  </si>
  <si>
    <t>p.P34T</t>
  </si>
  <si>
    <t>NM_007294.3:c.100C&gt;A</t>
  </si>
  <si>
    <t>NC_000017.10:g.41267777G&gt;T</t>
  </si>
  <si>
    <t>Functional impact - partial</t>
  </si>
  <si>
    <t>INT</t>
  </si>
  <si>
    <t>-0.1669910963</t>
  </si>
  <si>
    <t>Not Depleted</t>
  </si>
  <si>
    <t>c.100C&gt;G</t>
  </si>
  <si>
    <t>p.(Pro34Ala)</t>
  </si>
  <si>
    <t>p.P34A</t>
  </si>
  <si>
    <t>NM_007294.3:c.100C&gt;G</t>
  </si>
  <si>
    <t>NC_000017.10:g.41267777G&gt;C</t>
  </si>
  <si>
    <t>No functional impact</t>
  </si>
  <si>
    <t>FUNC</t>
  </si>
  <si>
    <t>-0.15938118334</t>
  </si>
  <si>
    <t>c.100C&gt;T</t>
  </si>
  <si>
    <t>p.(Pro34Ser)</t>
  </si>
  <si>
    <t>p.P34S</t>
  </si>
  <si>
    <t>NM_007294.3:c.100C&gt;T</t>
  </si>
  <si>
    <t>NC_000017.10:g.41267777G&gt;A</t>
  </si>
  <si>
    <t>LOF</t>
  </si>
  <si>
    <t>-0.43698195599</t>
  </si>
  <si>
    <t>c.101C&gt;A</t>
  </si>
  <si>
    <t>p.(Pro34His)</t>
  </si>
  <si>
    <t>p.P34H</t>
  </si>
  <si>
    <t>NM_007294.3:c.101C&gt;A</t>
  </si>
  <si>
    <t>NC_000017.10:g.41267776G&gt;T</t>
  </si>
  <si>
    <t>-0.6516327185</t>
  </si>
  <si>
    <t>c.101C&gt;G</t>
  </si>
  <si>
    <t>p.(Pro34Arg)</t>
  </si>
  <si>
    <t>p.P34R</t>
  </si>
  <si>
    <t>NM_007294.3:c.101C&gt;G</t>
  </si>
  <si>
    <t>NC_000017.10:g.41267776G&gt;C</t>
  </si>
  <si>
    <t>-0.57676581563</t>
  </si>
  <si>
    <t>c.101C&gt;T</t>
  </si>
  <si>
    <t>p.(Pro34Leu)</t>
  </si>
  <si>
    <t>p.P34L</t>
  </si>
  <si>
    <t>NM_007294.3:c.101C&gt;T</t>
  </si>
  <si>
    <t>NC_000017.10:g.41267776G&gt;A</t>
  </si>
  <si>
    <t>-0.34909145243</t>
  </si>
  <si>
    <t>c.102T&gt;A</t>
  </si>
  <si>
    <t>p.P34=</t>
  </si>
  <si>
    <t>NM_007294.3:c.102T&gt;A</t>
  </si>
  <si>
    <t>NC_000017.10:g.41267775A&gt;T</t>
  </si>
  <si>
    <t>0.01238035104</t>
  </si>
  <si>
    <t>c.102T&gt;C</t>
  </si>
  <si>
    <t>NM_007294.3:c.102T&gt;C</t>
  </si>
  <si>
    <t>NC_000017.10:g.41267775A&gt;G</t>
  </si>
  <si>
    <t>0.1149444582</t>
  </si>
  <si>
    <t>c.102T&gt;G</t>
  </si>
  <si>
    <t>NM_007294.3:c.102T&gt;G</t>
  </si>
  <si>
    <t>NC_000017.10:g.41267775A&gt;C</t>
  </si>
  <si>
    <t>0.096778803557</t>
  </si>
  <si>
    <t>c.103G&gt;A</t>
  </si>
  <si>
    <t>p.(Val35Ile)</t>
  </si>
  <si>
    <t>p.V35I</t>
  </si>
  <si>
    <t>NM_007294.3:c.103G&gt;A</t>
  </si>
  <si>
    <t>NC_000017.10:g.41267774C&gt;T</t>
  </si>
  <si>
    <t>-0.44672601781</t>
  </si>
  <si>
    <t>c.103G&gt;C</t>
  </si>
  <si>
    <t>p.(Val35Leu)</t>
  </si>
  <si>
    <t>p.V35L</t>
  </si>
  <si>
    <t>NM_007294.3:c.103G&gt;C</t>
  </si>
  <si>
    <t>NC_000017.10:g.41267774C&gt;G</t>
  </si>
  <si>
    <t>-0.15866576814</t>
  </si>
  <si>
    <t>c.103G&gt;T</t>
  </si>
  <si>
    <t>p.(Val35Phe)</t>
  </si>
  <si>
    <t>p.V35F</t>
  </si>
  <si>
    <t>NM_007294.3:c.103G&gt;T</t>
  </si>
  <si>
    <t>NC_000017.10:g.41267774C&gt;A</t>
  </si>
  <si>
    <t>-0.40423621879</t>
  </si>
  <si>
    <t>c.104T&gt;A</t>
  </si>
  <si>
    <t>p.(Val35Asp)</t>
  </si>
  <si>
    <t>p.V35D</t>
  </si>
  <si>
    <t>NM_007294.3:c.104T&gt;A</t>
  </si>
  <si>
    <t>NC_000017.10:g.41267773A&gt;T</t>
  </si>
  <si>
    <t>-0.73560243749</t>
  </si>
  <si>
    <t>c.104T&gt;C</t>
  </si>
  <si>
    <t>p.(Val35Ala)</t>
  </si>
  <si>
    <t>p.V35A</t>
  </si>
  <si>
    <t>NM_007294.3:c.104T&gt;C</t>
  </si>
  <si>
    <t>NC_000017.10:g.41267773A&gt;G</t>
  </si>
  <si>
    <t>-0.053755915248</t>
  </si>
  <si>
    <t>c.104T&gt;G</t>
  </si>
  <si>
    <t>p.(Val35Gly)</t>
  </si>
  <si>
    <t>p.V35G</t>
  </si>
  <si>
    <t>NM_007294.3:c.104T&gt;G</t>
  </si>
  <si>
    <t>NC_000017.10:g.41267773A&gt;C</t>
  </si>
  <si>
    <t>-0.70010297936</t>
  </si>
  <si>
    <t>c.105C&gt;A</t>
  </si>
  <si>
    <t>p.V35=</t>
  </si>
  <si>
    <t>NM_007294.3:c.105C&gt;A</t>
  </si>
  <si>
    <t>NC_000017.10:g.41267772G&gt;T</t>
  </si>
  <si>
    <t>-0.29047370813</t>
  </si>
  <si>
    <t>c.105C&gt;G</t>
  </si>
  <si>
    <t>NM_007294.3:c.105C&gt;G</t>
  </si>
  <si>
    <t>NC_000017.10:g.41267772G&gt;C</t>
  </si>
  <si>
    <t>-0.031534943503</t>
  </si>
  <si>
    <t>c.105C&gt;T</t>
  </si>
  <si>
    <t>NM_007294.3:c.105C&gt;T</t>
  </si>
  <si>
    <t>NC_000017.10:g.41267772G&gt;A</t>
  </si>
  <si>
    <t>-0.11859914696</t>
  </si>
  <si>
    <t>c.106T&gt;A</t>
  </si>
  <si>
    <t>p.(Ser36Thr)</t>
  </si>
  <si>
    <t>p.S36T</t>
  </si>
  <si>
    <t>NM_007294.3:c.106T&gt;A</t>
  </si>
  <si>
    <t>NC_000017.10:g.41267771A&gt;T</t>
  </si>
  <si>
    <t>-0.2002509774</t>
  </si>
  <si>
    <t>c.106T&gt;G</t>
  </si>
  <si>
    <t>p.(Ser36Ala)</t>
  </si>
  <si>
    <t>p.S36A</t>
  </si>
  <si>
    <t>NM_007294.3:c.106T&gt;G</t>
  </si>
  <si>
    <t>NC_000017.10:g.41267771A&gt;C</t>
  </si>
  <si>
    <t>0.16032108963</t>
  </si>
  <si>
    <t>c.109A&gt;C</t>
  </si>
  <si>
    <t>p.(Thr37Pro)</t>
  </si>
  <si>
    <t>p.T37P</t>
  </si>
  <si>
    <t>NM_007294.3:c.109A&gt;C</t>
  </si>
  <si>
    <t>NC_000017.10:g.41267768T&gt;G</t>
  </si>
  <si>
    <t>0.12941319288</t>
  </si>
  <si>
    <t>c.109A&gt;G</t>
  </si>
  <si>
    <t>p.(Thr37Ala)</t>
  </si>
  <si>
    <t>p.T37A</t>
  </si>
  <si>
    <t>NM_007294.3:c.109A&gt;G</t>
  </si>
  <si>
    <t>NC_000017.10:g.41267768T&gt;C</t>
  </si>
  <si>
    <t>0.11303135726</t>
  </si>
  <si>
    <t>c.109A&gt;T</t>
  </si>
  <si>
    <t>p.(Thr37Ser)</t>
  </si>
  <si>
    <t>p.T37S</t>
  </si>
  <si>
    <t>NM_007294.3:c.109A&gt;T</t>
  </si>
  <si>
    <t>NC_000017.10:g.41267768T&gt;A</t>
  </si>
  <si>
    <t>-0.034562641453</t>
  </si>
  <si>
    <t>c.-10A&gt;C</t>
  </si>
  <si>
    <t>NM_007294.3:c.-10A&gt;C</t>
  </si>
  <si>
    <t>NC_000017.10:g.41276123T&gt;G</t>
  </si>
  <si>
    <t>0.16164046712</t>
  </si>
  <si>
    <t>c.-10A&gt;G</t>
  </si>
  <si>
    <t>NM_007294.3:c.-10A&gt;G</t>
  </si>
  <si>
    <t>NC_000017.10:g.41276123T&gt;C</t>
  </si>
  <si>
    <t>-0.090739052956</t>
  </si>
  <si>
    <t>c.-10A&gt;T</t>
  </si>
  <si>
    <t>NM_007294.3:c.-10A&gt;T</t>
  </si>
  <si>
    <t>NC_000017.10:g.41276123T&gt;A</t>
  </si>
  <si>
    <t>-0.12503211152</t>
  </si>
  <si>
    <t>c.10T&gt;A</t>
  </si>
  <si>
    <t>p.(Ser4Thr)</t>
  </si>
  <si>
    <t>p.S4T</t>
  </si>
  <si>
    <t>NM_007294.3:c.10T&gt;A</t>
  </si>
  <si>
    <t>NC_000017.10:g.41276104A&gt;T</t>
  </si>
  <si>
    <t>-0.066953530103</t>
  </si>
  <si>
    <t>c.10T&gt;C</t>
  </si>
  <si>
    <t>p.(Ser4Pro)</t>
  </si>
  <si>
    <t>p.S4P</t>
  </si>
  <si>
    <t>NM_007294.3:c.10T&gt;C</t>
  </si>
  <si>
    <t>NC_000017.10:g.41276104A&gt;G</t>
  </si>
  <si>
    <t>-0.041058912795</t>
  </si>
  <si>
    <t>c.10T&gt;G</t>
  </si>
  <si>
    <t>p.(Ser4Ala)</t>
  </si>
  <si>
    <t>p.S4A</t>
  </si>
  <si>
    <t>NM_007294.3:c.10T&gt;G</t>
  </si>
  <si>
    <t>NC_000017.10:g.41276104A&gt;C</t>
  </si>
  <si>
    <t>0.20915858494</t>
  </si>
  <si>
    <t>c.110C&gt;A</t>
  </si>
  <si>
    <t>p.Thr37Lys</t>
  </si>
  <si>
    <t>Thr37Lys</t>
  </si>
  <si>
    <t>NM_007294.3:c.110C&gt;A</t>
  </si>
  <si>
    <t>NC_000017.10:g.41267767G&gt;T</t>
  </si>
  <si>
    <t>-0.7811412689</t>
  </si>
  <si>
    <t>c.110C&gt;G</t>
  </si>
  <si>
    <t>p.(Thr37Arg)</t>
  </si>
  <si>
    <t>p.T37R</t>
  </si>
  <si>
    <t>NM_007294.3:c.110C&gt;G</t>
  </si>
  <si>
    <t>NC_000017.10:g.41267767G&gt;C</t>
  </si>
  <si>
    <t>-0.72541189012</t>
  </si>
  <si>
    <t>c.110C&gt;T</t>
  </si>
  <si>
    <t>p.(Thr37Ile)</t>
  </si>
  <si>
    <t>p.T37I</t>
  </si>
  <si>
    <t>NM_007294.3:c.110C&gt;T</t>
  </si>
  <si>
    <t>NC_000017.10:g.41267767G&gt;A</t>
  </si>
  <si>
    <t>-0.31243323284</t>
  </si>
  <si>
    <t>c.111A&gt;C</t>
  </si>
  <si>
    <t>p.T37=</t>
  </si>
  <si>
    <t>NM_007294.3:c.111A&gt;C</t>
  </si>
  <si>
    <t>NC_000017.10:g.41267766T&gt;G</t>
  </si>
  <si>
    <t>0.074023436127</t>
  </si>
  <si>
    <t>c.111A&gt;G</t>
  </si>
  <si>
    <t>NM_007294.3:c.111A&gt;G</t>
  </si>
  <si>
    <t>NC_000017.10:g.41267766T&gt;C</t>
  </si>
  <si>
    <t>0.05757237201</t>
  </si>
  <si>
    <t>c.111A&gt;T</t>
  </si>
  <si>
    <t>NM_007294.3:c.111A&gt;T</t>
  </si>
  <si>
    <t>NC_000017.10:g.41267766T&gt;A</t>
  </si>
  <si>
    <t>-0.11478885685</t>
  </si>
  <si>
    <t>c.112A&gt;C</t>
  </si>
  <si>
    <t>p.(Lys38Gln)</t>
  </si>
  <si>
    <t>p.K38Q</t>
  </si>
  <si>
    <t>NM_007294.3:c.112A&gt;C</t>
  </si>
  <si>
    <t>NC_000017.10:g.41267765T&gt;G</t>
  </si>
  <si>
    <t>0.090806560651</t>
  </si>
  <si>
    <t>c.112A&gt;G</t>
  </si>
  <si>
    <t>p.(Lys38Glu)</t>
  </si>
  <si>
    <t>p.K38E</t>
  </si>
  <si>
    <t>NM_007294.3:c.112A&gt;G</t>
  </si>
  <si>
    <t>NC_000017.10:g.41267765T&gt;C</t>
  </si>
  <si>
    <t>0.020429055074</t>
  </si>
  <si>
    <t>c.112A&gt;T</t>
  </si>
  <si>
    <t>p.(Lys38Ter)</t>
  </si>
  <si>
    <t>p.K38*</t>
  </si>
  <si>
    <t>NM_007294.3:c.112A&gt;T</t>
  </si>
  <si>
    <t>NC_000017.10:g.41267765T&gt;A</t>
  </si>
  <si>
    <t>-0.62544613302</t>
  </si>
  <si>
    <t>c.113A&gt;C</t>
  </si>
  <si>
    <t>p.(Lys38Thr)</t>
  </si>
  <si>
    <t>p.K38T</t>
  </si>
  <si>
    <t>NM_007294.3:c.113A&gt;C</t>
  </si>
  <si>
    <t>NC_000017.10:g.41267764T&gt;G</t>
  </si>
  <si>
    <t>0.11768519888</t>
  </si>
  <si>
    <t>c.113A&gt;G</t>
  </si>
  <si>
    <t>p.(Lys38Arg)</t>
  </si>
  <si>
    <t>p.K38R</t>
  </si>
  <si>
    <t>NM_007294.3:c.113A&gt;G</t>
  </si>
  <si>
    <t>NC_000017.10:g.41267764T&gt;C</t>
  </si>
  <si>
    <t>0.015978430548</t>
  </si>
  <si>
    <t>c.113A&gt;T</t>
  </si>
  <si>
    <t>p.(Lys38Met)</t>
  </si>
  <si>
    <t>p.K38M</t>
  </si>
  <si>
    <t>NM_007294.3:c.113A&gt;T</t>
  </si>
  <si>
    <t>NC_000017.10:g.41267764T&gt;A</t>
  </si>
  <si>
    <t>-0.13176001055</t>
  </si>
  <si>
    <t>c.114G&gt;A</t>
  </si>
  <si>
    <t>p.K38=</t>
  </si>
  <si>
    <t>NM_007294.3:c.114G&gt;A</t>
  </si>
  <si>
    <t>NC_000017.10:g.41267763C&gt;T</t>
  </si>
  <si>
    <t>-0.058733184177</t>
  </si>
  <si>
    <t>c.114G&gt;C</t>
  </si>
  <si>
    <t>p.(Lys38Asn)</t>
  </si>
  <si>
    <t>p.K38N</t>
  </si>
  <si>
    <t>NM_007294.3:c.114G&gt;C</t>
  </si>
  <si>
    <t>NC_000017.10:g.41267763C&gt;G</t>
  </si>
  <si>
    <t>0.053446232459</t>
  </si>
  <si>
    <t>c.114G&gt;T</t>
  </si>
  <si>
    <t>NM_007294.3:c.114G&gt;T</t>
  </si>
  <si>
    <t>NC_000017.10:g.41267763C&gt;A</t>
  </si>
  <si>
    <t>-0.048663125781</t>
  </si>
  <si>
    <t>c.115T&gt;A</t>
  </si>
  <si>
    <t>p.(Cys39Ser)</t>
  </si>
  <si>
    <t>p.C39S</t>
  </si>
  <si>
    <t>NM_007294.3:c.115T&gt;A</t>
  </si>
  <si>
    <t>NC_000017.10:g.41267762A&gt;T</t>
  </si>
  <si>
    <t>-0.69018557288</t>
  </si>
  <si>
    <t>c.115T&gt;C</t>
  </si>
  <si>
    <t>p.Cys39Arg</t>
  </si>
  <si>
    <t>Cys39Arg</t>
  </si>
  <si>
    <t>NM_007294.3:c.115T&gt;C</t>
  </si>
  <si>
    <t>NC_000017.10:g.41267762A&gt;G</t>
  </si>
  <si>
    <t>-0.55553488731</t>
  </si>
  <si>
    <t>c.115T&gt;G</t>
  </si>
  <si>
    <t>p.(Cys39Gly)</t>
  </si>
  <si>
    <t>p.C39G</t>
  </si>
  <si>
    <t>NM_007294.3:c.115T&gt;G</t>
  </si>
  <si>
    <t>NC_000017.10:g.41267762A&gt;C</t>
  </si>
  <si>
    <t>-0.59942669473</t>
  </si>
  <si>
    <t>c.116G&gt;A</t>
  </si>
  <si>
    <t>p.(Cys39Tyr)</t>
  </si>
  <si>
    <t>p.C39Y</t>
  </si>
  <si>
    <t>NM_007294.3:c.116G&gt;A</t>
  </si>
  <si>
    <t>NC_000017.10:g.41267761C&gt;T</t>
  </si>
  <si>
    <t>-0.79892965853</t>
  </si>
  <si>
    <t>c.116G&gt;C</t>
  </si>
  <si>
    <t>NM_007294.3:c.116G&gt;C</t>
  </si>
  <si>
    <t>NC_000017.10:g.41267761C&gt;G</t>
  </si>
  <si>
    <t>-0.68699733743</t>
  </si>
  <si>
    <t>c.116G&gt;T</t>
  </si>
  <si>
    <t>p.(Cys39Phe)</t>
  </si>
  <si>
    <t>p.C39F</t>
  </si>
  <si>
    <t>NM_007294.3:c.116G&gt;T</t>
  </si>
  <si>
    <t>NC_000017.10:g.41267761C&gt;A</t>
  </si>
  <si>
    <t>-0.73799735914</t>
  </si>
  <si>
    <t>c.117T&gt;A</t>
  </si>
  <si>
    <t>p.(Cys39Ter)</t>
  </si>
  <si>
    <t>p.C39*</t>
  </si>
  <si>
    <t>NM_007294.3:c.117T&gt;A</t>
  </si>
  <si>
    <t>NC_000017.10:g.41267760A&gt;T</t>
  </si>
  <si>
    <t>-0.50762581671</t>
  </si>
  <si>
    <t>c.117T&gt;C</t>
  </si>
  <si>
    <t>p.C39=</t>
  </si>
  <si>
    <t>NM_007294.3:c.117T&gt;C</t>
  </si>
  <si>
    <t>NC_000017.10:g.41267760A&gt;G</t>
  </si>
  <si>
    <t>0.11880426582</t>
  </si>
  <si>
    <t>c.117T&gt;G</t>
  </si>
  <si>
    <t>p.(Cys39Trp)</t>
  </si>
  <si>
    <t>p.C39W</t>
  </si>
  <si>
    <t>NM_007294.3:c.117T&gt;G</t>
  </si>
  <si>
    <t>NC_000017.10:g.41267760A&gt;C</t>
  </si>
  <si>
    <t>-0.42458766408</t>
  </si>
  <si>
    <t>c.118G&gt;A</t>
  </si>
  <si>
    <t>p.(Asp40Asn)</t>
  </si>
  <si>
    <t>p.D40N</t>
  </si>
  <si>
    <t>NM_007294.3:c.118G&gt;A</t>
  </si>
  <si>
    <t>NC_000017.10:g.41267759C&gt;T</t>
  </si>
  <si>
    <t>-0.22270820297</t>
  </si>
  <si>
    <t>c.118G&gt;C</t>
  </si>
  <si>
    <t>p.(Asp40His)</t>
  </si>
  <si>
    <t>p.D40H</t>
  </si>
  <si>
    <t>NM_007294.3:c.118G&gt;C</t>
  </si>
  <si>
    <t>NC_000017.10:g.41267759C&gt;G</t>
  </si>
  <si>
    <t>-0.044043060882</t>
  </si>
  <si>
    <t>c.118G&gt;T</t>
  </si>
  <si>
    <t>p.(Asp40Tyr)</t>
  </si>
  <si>
    <t>p.D40Y</t>
  </si>
  <si>
    <t>NM_007294.3:c.118G&gt;T</t>
  </si>
  <si>
    <t>NC_000017.10:g.41267759C&gt;A</t>
  </si>
  <si>
    <t>-0.11883726578</t>
  </si>
  <si>
    <t>c.119A&gt;C</t>
  </si>
  <si>
    <t>p.(Asp40Ala)</t>
  </si>
  <si>
    <t>p.D40A</t>
  </si>
  <si>
    <t>NM_007294.3:c.119A&gt;C</t>
  </si>
  <si>
    <t>NC_000017.10:g.41267758T&gt;G</t>
  </si>
  <si>
    <t>0.16424798245</t>
  </si>
  <si>
    <t>c.119A&gt;G</t>
  </si>
  <si>
    <t>p.(Asp40Gly)</t>
  </si>
  <si>
    <t>p.D40G</t>
  </si>
  <si>
    <t>NM_007294.3:c.119A&gt;G</t>
  </si>
  <si>
    <t>NC_000017.10:g.41267758T&gt;C</t>
  </si>
  <si>
    <t>0.18259099131</t>
  </si>
  <si>
    <t>c.119A&gt;T</t>
  </si>
  <si>
    <t>p.(Asp40Val)</t>
  </si>
  <si>
    <t>p.D40V</t>
  </si>
  <si>
    <t>NM_007294.3:c.119A&gt;T</t>
  </si>
  <si>
    <t>NC_000017.10:g.41267758T&gt;A</t>
  </si>
  <si>
    <t>0.041919218055</t>
  </si>
  <si>
    <t>c.-11A&gt;C</t>
  </si>
  <si>
    <t>NM_007294.3:c.-11A&gt;C</t>
  </si>
  <si>
    <t>NC_000017.10:g.41276124T&gt;G</t>
  </si>
  <si>
    <t>0.13765204861</t>
  </si>
  <si>
    <t>c.-11A&gt;G</t>
  </si>
  <si>
    <t>NM_007294.3:c.-11A&gt;G</t>
  </si>
  <si>
    <t>NC_000017.10:g.41276124T&gt;C</t>
  </si>
  <si>
    <t>0.097960513017</t>
  </si>
  <si>
    <t>c.-11A&gt;T</t>
  </si>
  <si>
    <t>NM_007294.3:c.-11A&gt;T</t>
  </si>
  <si>
    <t>NC_000017.10:g.41276124T&gt;A</t>
  </si>
  <si>
    <t>-0.25996960571</t>
  </si>
  <si>
    <t>c.11C&gt;A</t>
  </si>
  <si>
    <t>p.(Ser4Tyr)</t>
  </si>
  <si>
    <t>p.S4Y</t>
  </si>
  <si>
    <t>NM_007294.3:c.11C&gt;A</t>
  </si>
  <si>
    <t>NC_000017.10:g.41276103G&gt;T</t>
  </si>
  <si>
    <t>-0.89674192966</t>
  </si>
  <si>
    <t>c.11C&gt;G</t>
  </si>
  <si>
    <t>p.(Ser4Cys)</t>
  </si>
  <si>
    <t>p.S4C</t>
  </si>
  <si>
    <t>NM_007294.3:c.11C&gt;G</t>
  </si>
  <si>
    <t>NC_000017.10:g.41276103G&gt;C</t>
  </si>
  <si>
    <t>-0.53579820175</t>
  </si>
  <si>
    <t>c.11C&gt;T</t>
  </si>
  <si>
    <t>p.(Ser4Phe)</t>
  </si>
  <si>
    <t>p.S4F</t>
  </si>
  <si>
    <t>NM_007294.3:c.11C&gt;T</t>
  </si>
  <si>
    <t>NC_000017.10:g.41276103G&gt;A</t>
  </si>
  <si>
    <t>Functional impact - partial/none</t>
  </si>
  <si>
    <t>-0.26213609666</t>
  </si>
  <si>
    <t>VUS</t>
  </si>
  <si>
    <t>Not Clear</t>
  </si>
  <si>
    <t>c.120C&gt;A</t>
  </si>
  <si>
    <t>p.(Asp40Glu)</t>
  </si>
  <si>
    <t>p.D40E</t>
  </si>
  <si>
    <t>NM_007294.3:c.120C&gt;A</t>
  </si>
  <si>
    <t>NC_000017.10:g.41267757G&gt;T</t>
  </si>
  <si>
    <t>0.18690133694</t>
  </si>
  <si>
    <t>c.120C&gt;G</t>
  </si>
  <si>
    <t>NM_007294.3:c.120C&gt;G</t>
  </si>
  <si>
    <t>NC_000017.10:g.41267757G&gt;C</t>
  </si>
  <si>
    <t>0.022830954588</t>
  </si>
  <si>
    <t>c.120C&gt;T</t>
  </si>
  <si>
    <t>p.D40=</t>
  </si>
  <si>
    <t>NM_007294.3:c.120C&gt;T</t>
  </si>
  <si>
    <t>NC_000017.10:g.41267757G&gt;A</t>
  </si>
  <si>
    <t>0.044297795715</t>
  </si>
  <si>
    <t>c.121C&gt;A</t>
  </si>
  <si>
    <t>p.(His41Asn)</t>
  </si>
  <si>
    <t>p.H41N</t>
  </si>
  <si>
    <t>NM_007294.3:c.121C&gt;A</t>
  </si>
  <si>
    <t>NC_000017.10:g.41267756G&gt;T</t>
  </si>
  <si>
    <t>-0.6084155821</t>
  </si>
  <si>
    <t>c.121C&gt;G</t>
  </si>
  <si>
    <t>p.(His41Asp)</t>
  </si>
  <si>
    <t>p.H41D</t>
  </si>
  <si>
    <t>NM_007294.3:c.121C&gt;G</t>
  </si>
  <si>
    <t>NC_000017.10:g.41267756G&gt;C</t>
  </si>
  <si>
    <t>-0.41353658669</t>
  </si>
  <si>
    <t>c.121C&gt;T</t>
  </si>
  <si>
    <t>p.(His41Tyr)</t>
  </si>
  <si>
    <t>p.H41Y</t>
  </si>
  <si>
    <t>NM_007294.3:c.121C&gt;T</t>
  </si>
  <si>
    <t>NC_000017.10:g.41267756G&gt;A</t>
  </si>
  <si>
    <t>-0.34798769055</t>
  </si>
  <si>
    <t>c.122A&gt;C</t>
  </si>
  <si>
    <t>p.(His41Pro)</t>
  </si>
  <si>
    <t>p.H41P</t>
  </si>
  <si>
    <t>NM_007294.3:c.122A&gt;C</t>
  </si>
  <si>
    <t>NC_000017.10:g.41267755T&gt;G</t>
  </si>
  <si>
    <t>-0.63218947675</t>
  </si>
  <si>
    <t>c.122A&gt;G</t>
  </si>
  <si>
    <t>p.(His41Arg)</t>
  </si>
  <si>
    <t>p.H41R</t>
  </si>
  <si>
    <t>NM_007294.3:c.122A&gt;G</t>
  </si>
  <si>
    <t>NC_000017.10:g.41267755T&gt;C</t>
  </si>
  <si>
    <t>-0.57710329392</t>
  </si>
  <si>
    <t>c.122A&gt;T</t>
  </si>
  <si>
    <t>p.(His41Leu)</t>
  </si>
  <si>
    <t>p.H41L</t>
  </si>
  <si>
    <t>NM_007294.3:c.122A&gt;T</t>
  </si>
  <si>
    <t>NC_000017.10:g.41267755T&gt;A</t>
  </si>
  <si>
    <t>-0.75902206571</t>
  </si>
  <si>
    <t>c.123C&gt;A</t>
  </si>
  <si>
    <t>p.(His41Gln)</t>
  </si>
  <si>
    <t>p.H41Q</t>
  </si>
  <si>
    <t>NM_007294.3:c.123C&gt;A</t>
  </si>
  <si>
    <t>NC_000017.10:g.41267754G&gt;T</t>
  </si>
  <si>
    <t>-0.42762384253</t>
  </si>
  <si>
    <t>c.123C&gt;G</t>
  </si>
  <si>
    <t>NM_007294.3:c.123C&gt;G</t>
  </si>
  <si>
    <t>NC_000017.10:g.41267754G&gt;C</t>
  </si>
  <si>
    <t>-0.28689307264</t>
  </si>
  <si>
    <t>c.123C&gt;T</t>
  </si>
  <si>
    <t>p.H41=</t>
  </si>
  <si>
    <t>NM_007294.3:c.123C&gt;T</t>
  </si>
  <si>
    <t>NC_000017.10:g.41267754G&gt;A</t>
  </si>
  <si>
    <t>0.0026968992715</t>
  </si>
  <si>
    <t>c.124A&gt;C</t>
  </si>
  <si>
    <t>p.(Ile42Leu)</t>
  </si>
  <si>
    <t>p.I42L</t>
  </si>
  <si>
    <t>NM_007294.3:c.124A&gt;C</t>
  </si>
  <si>
    <t>NC_000017.10:g.41267753T&gt;G</t>
  </si>
  <si>
    <t>0.28585306362</t>
  </si>
  <si>
    <t>c.124A&gt;G</t>
  </si>
  <si>
    <t>p.(Ile42Val)</t>
  </si>
  <si>
    <t>p.I42V</t>
  </si>
  <si>
    <t>NM_007294.3:c.124A&gt;G</t>
  </si>
  <si>
    <t>NC_000017.10:g.41267753T&gt;C</t>
  </si>
  <si>
    <t>0.061075994144</t>
  </si>
  <si>
    <t>c.124A&gt;T</t>
  </si>
  <si>
    <t>NM_007294.3:c.124A&gt;T</t>
  </si>
  <si>
    <t>NC_000017.10:g.41267753T&gt;A</t>
  </si>
  <si>
    <t>0.014772063334</t>
  </si>
  <si>
    <t>c.125T&gt;A</t>
  </si>
  <si>
    <t>p.(Ile42Lys)</t>
  </si>
  <si>
    <t>p.I42K</t>
  </si>
  <si>
    <t>NM_007294.3:c.125T&gt;A</t>
  </si>
  <si>
    <t>NC_000017.10:g.41267752A&gt;T</t>
  </si>
  <si>
    <t>-0.046247269892</t>
  </si>
  <si>
    <t>c.125T&gt;C</t>
  </si>
  <si>
    <t>p.(Ile42Thr)</t>
  </si>
  <si>
    <t>p.I42T</t>
  </si>
  <si>
    <t>NM_007294.3:c.125T&gt;C</t>
  </si>
  <si>
    <t>NC_000017.10:g.41267752A&gt;G</t>
  </si>
  <si>
    <t>0.16476469586</t>
  </si>
  <si>
    <t>c.125T&gt;G</t>
  </si>
  <si>
    <t>p.(Ile42Arg)</t>
  </si>
  <si>
    <t>p.I42R</t>
  </si>
  <si>
    <t>NM_007294.3:c.125T&gt;G</t>
  </si>
  <si>
    <t>NC_000017.10:g.41267752A&gt;C</t>
  </si>
  <si>
    <t>-0.046398016202</t>
  </si>
  <si>
    <t>c.126A&gt;C</t>
  </si>
  <si>
    <t>p.I42=</t>
  </si>
  <si>
    <t>NM_007294.3:c.126A&gt;C</t>
  </si>
  <si>
    <t>NC_000017.10:g.41267751T&gt;G</t>
  </si>
  <si>
    <t>0.085076847587</t>
  </si>
  <si>
    <t>c.126A&gt;G</t>
  </si>
  <si>
    <t>p.(Ile42Met)</t>
  </si>
  <si>
    <t>p.I42M</t>
  </si>
  <si>
    <t>NM_007294.3:c.126A&gt;G</t>
  </si>
  <si>
    <t>NC_000017.10:g.41267751T&gt;C</t>
  </si>
  <si>
    <t>0.19759689468</t>
  </si>
  <si>
    <t>c.126A&gt;T</t>
  </si>
  <si>
    <t>NM_007294.3:c.126A&gt;T</t>
  </si>
  <si>
    <t>NC_000017.10:g.41267751T&gt;A</t>
  </si>
  <si>
    <t>0.24235760149</t>
  </si>
  <si>
    <t>c.127T&gt;A</t>
  </si>
  <si>
    <t>p.(Phe43Ile)</t>
  </si>
  <si>
    <t>p.F43I</t>
  </si>
  <si>
    <t>NM_007294.3:c.127T&gt;A</t>
  </si>
  <si>
    <t>NC_000017.10:g.41267750A&gt;T</t>
  </si>
  <si>
    <t>-0.06079533886</t>
  </si>
  <si>
    <t>c.127T&gt;C</t>
  </si>
  <si>
    <t>p.(Phe43Leu)</t>
  </si>
  <si>
    <t>p.F43L</t>
  </si>
  <si>
    <t>NM_007294.3:c.127T&gt;C</t>
  </si>
  <si>
    <t>NC_000017.10:g.41267750A&gt;G</t>
  </si>
  <si>
    <t>0.24350933101</t>
  </si>
  <si>
    <t>c.127T&gt;G</t>
  </si>
  <si>
    <t>p.(Phe43Val)</t>
  </si>
  <si>
    <t>p.F43V</t>
  </si>
  <si>
    <t>NM_007294.3:c.127T&gt;G</t>
  </si>
  <si>
    <t>NC_000017.10:g.41267750A&gt;C</t>
  </si>
  <si>
    <t>0.29463113499</t>
  </si>
  <si>
    <t>c.128T&gt;A</t>
  </si>
  <si>
    <t>p.(Phe43Tyr)</t>
  </si>
  <si>
    <t>p.F43Y</t>
  </si>
  <si>
    <t>NM_007294.3:c.128T&gt;A</t>
  </si>
  <si>
    <t>NC_000017.10:g.41267749A&gt;T</t>
  </si>
  <si>
    <t>-0.1748550739</t>
  </si>
  <si>
    <t>c.128T&gt;C</t>
  </si>
  <si>
    <t>p.(Phe43Ser)</t>
  </si>
  <si>
    <t>p.F43S</t>
  </si>
  <si>
    <t>NM_007294.3:c.128T&gt;C</t>
  </si>
  <si>
    <t>NC_000017.10:g.41267749A&gt;G</t>
  </si>
  <si>
    <t>-0.094924606081</t>
  </si>
  <si>
    <t>c.128T&gt;G</t>
  </si>
  <si>
    <t>p.(Phe43Cys)</t>
  </si>
  <si>
    <t>p.F43C</t>
  </si>
  <si>
    <t>NM_007294.3:c.128T&gt;G</t>
  </si>
  <si>
    <t>NC_000017.10:g.41267749A&gt;C</t>
  </si>
  <si>
    <t>0.033393915039</t>
  </si>
  <si>
    <t>c.129T&gt;A</t>
  </si>
  <si>
    <t>NM_007294.3:c.129T&gt;A</t>
  </si>
  <si>
    <t>NC_000017.10:g.41267748A&gt;T</t>
  </si>
  <si>
    <t>0.047063079171</t>
  </si>
  <si>
    <t>c.129T&gt;C</t>
  </si>
  <si>
    <t>p.F43=</t>
  </si>
  <si>
    <t>NM_007294.3:c.129T&gt;C</t>
  </si>
  <si>
    <t>NC_000017.10:g.41267748A&gt;G</t>
  </si>
  <si>
    <t>-0.0089116443471</t>
  </si>
  <si>
    <t>c.129T&gt;G</t>
  </si>
  <si>
    <t>NM_007294.3:c.129T&gt;G</t>
  </si>
  <si>
    <t>NC_000017.10:g.41267748A&gt;C</t>
  </si>
  <si>
    <t>0.095435322864</t>
  </si>
  <si>
    <t>c.-12G&gt;A</t>
  </si>
  <si>
    <t>NM_007294.3:c.-12G&gt;A</t>
  </si>
  <si>
    <t>NC_000017.10:g.41276125C&gt;T</t>
  </si>
  <si>
    <t>-0.50510904414</t>
  </si>
  <si>
    <t>c.-12G&gt;C</t>
  </si>
  <si>
    <t>NM_007294.3:c.-12G&gt;C</t>
  </si>
  <si>
    <t>NC_000017.10:g.41276125C&gt;G</t>
  </si>
  <si>
    <t>-0.13648789553</t>
  </si>
  <si>
    <t>c.-12G&gt;T</t>
  </si>
  <si>
    <t>NM_007294.3:c.-12G&gt;T</t>
  </si>
  <si>
    <t>NC_000017.10:g.41276125C&gt;A</t>
  </si>
  <si>
    <t>-0.16131297334</t>
  </si>
  <si>
    <t>c.12T&gt;A</t>
  </si>
  <si>
    <t>p.S4=</t>
  </si>
  <si>
    <t>NM_007294.3:c.12T&gt;A</t>
  </si>
  <si>
    <t>NC_000017.10:g.41276102A&gt;T</t>
  </si>
  <si>
    <t>-0.10894067037</t>
  </si>
  <si>
    <t>c.12T&gt;C</t>
  </si>
  <si>
    <t>NM_007294.3:c.12T&gt;C</t>
  </si>
  <si>
    <t>NC_000017.10:g.41276102A&gt;G</t>
  </si>
  <si>
    <t>0.69445292391</t>
  </si>
  <si>
    <t>c.12T&gt;G</t>
  </si>
  <si>
    <t>NM_007294.3:c.12T&gt;G</t>
  </si>
  <si>
    <t>NC_000017.10:g.41276102A&gt;C</t>
  </si>
  <si>
    <t>-0.026096197368</t>
  </si>
  <si>
    <t>c.130T&gt;A</t>
  </si>
  <si>
    <t>p.Cys44Ser</t>
  </si>
  <si>
    <t>Cys44Ser</t>
  </si>
  <si>
    <t>NM_007294.3:c.130T&gt;A</t>
  </si>
  <si>
    <t>NC_000017.10:g.41267747A&gt;T</t>
  </si>
  <si>
    <t>-0.3144540819</t>
  </si>
  <si>
    <t>c.130T&gt;C</t>
  </si>
  <si>
    <t>p.(Cys44Arg)</t>
  </si>
  <si>
    <t>p.C44R</t>
  </si>
  <si>
    <t>NM_007294.3:c.130T&gt;C</t>
  </si>
  <si>
    <t>NC_000017.10:g.41267747A&gt;G</t>
  </si>
  <si>
    <t>-0.98802690674</t>
  </si>
  <si>
    <t>c.130T&gt;G</t>
  </si>
  <si>
    <t>p.(Cys44Gly)</t>
  </si>
  <si>
    <t>p.C44G</t>
  </si>
  <si>
    <t>NM_007294.3:c.130T&gt;G</t>
  </si>
  <si>
    <t>NC_000017.10:g.41267747A&gt;C</t>
  </si>
  <si>
    <t>-0.43814434838</t>
  </si>
  <si>
    <t>c.131G&gt;A</t>
  </si>
  <si>
    <t>p.Cys44Tyr</t>
  </si>
  <si>
    <t>Cys44Tyr</t>
  </si>
  <si>
    <t>NM_007294.3:c.131G&gt;A</t>
  </si>
  <si>
    <t>NC_000017.10:g.41267746C&gt;T</t>
  </si>
  <si>
    <t>0.046611642972</t>
  </si>
  <si>
    <t>c.131G&gt;C</t>
  </si>
  <si>
    <t>p.(Cys44Ser)</t>
  </si>
  <si>
    <t>p.C44S</t>
  </si>
  <si>
    <t>NM_007294.3:c.131G&gt;C</t>
  </si>
  <si>
    <t>NC_000017.10:g.41267746C&gt;G</t>
  </si>
  <si>
    <t>-0.25510519765</t>
  </si>
  <si>
    <t>c.131G&gt;T</t>
  </si>
  <si>
    <t>p.(Cys44Phe)</t>
  </si>
  <si>
    <t>p.C44F</t>
  </si>
  <si>
    <t>NM_007294.3:c.131G&gt;T</t>
  </si>
  <si>
    <t>NC_000017.10:g.41267746C&gt;A</t>
  </si>
  <si>
    <t>-0.86607617157</t>
  </si>
  <si>
    <t>c.132C&gt;A</t>
  </si>
  <si>
    <t>p.(Cys44Ter)</t>
  </si>
  <si>
    <t>p.C44*</t>
  </si>
  <si>
    <t>NM_007294.3:c.132C&gt;A</t>
  </si>
  <si>
    <t>NC_000017.10:g.41267745G&gt;T</t>
  </si>
  <si>
    <t>-0.24481341214</t>
  </si>
  <si>
    <t>c.132C&gt;G</t>
  </si>
  <si>
    <t>p.(Cys44Trp)</t>
  </si>
  <si>
    <t>p.C44W</t>
  </si>
  <si>
    <t>NM_007294.3:c.132C&gt;G</t>
  </si>
  <si>
    <t>NC_000017.10:g.41267745G&gt;C</t>
  </si>
  <si>
    <t>-0.45393836616</t>
  </si>
  <si>
    <t>c.132C&gt;T</t>
  </si>
  <si>
    <t>p.C44=</t>
  </si>
  <si>
    <t>NM_007294.3:c.132C&gt;T</t>
  </si>
  <si>
    <t>NC_000017.10:g.41267745G&gt;A</t>
  </si>
  <si>
    <t>-2.4288232507</t>
  </si>
  <si>
    <t>Intermediate</t>
  </si>
  <si>
    <t>c.133A&gt;C</t>
  </si>
  <si>
    <t>p.Lys45Gln</t>
  </si>
  <si>
    <t>Lys45Gln</t>
  </si>
  <si>
    <t>NM_007294.3:c.133A&gt;C</t>
  </si>
  <si>
    <t>NC_000017.10:g.41267744T&gt;G</t>
  </si>
  <si>
    <t>-0.14234397278</t>
  </si>
  <si>
    <t>Neutral</t>
  </si>
  <si>
    <t>c.133A&gt;G</t>
  </si>
  <si>
    <t>p.(Lys45Glu)</t>
  </si>
  <si>
    <t>p.K45E</t>
  </si>
  <si>
    <t>NM_007294.3:c.133A&gt;G</t>
  </si>
  <si>
    <t>NC_000017.10:g.41267744T&gt;C</t>
  </si>
  <si>
    <t>-0.20103619361</t>
  </si>
  <si>
    <t>c.133A&gt;T</t>
  </si>
  <si>
    <t>p.(Lys45Ter)</t>
  </si>
  <si>
    <t>p.K45*</t>
  </si>
  <si>
    <t>NM_007294.3:c.133A&gt;T</t>
  </si>
  <si>
    <t>NC_000017.10:g.41267744T&gt;A</t>
  </si>
  <si>
    <t>-0.7454200602</t>
  </si>
  <si>
    <t>c.134+10A&gt;C</t>
  </si>
  <si>
    <t>NM_007294.3:c.134+10A&gt;C</t>
  </si>
  <si>
    <t>NC_000017.10:g.41267733T&gt;G</t>
  </si>
  <si>
    <t>c.134+10A&gt;G</t>
  </si>
  <si>
    <t>NM_007294.3:c.134+10A&gt;G</t>
  </si>
  <si>
    <t>NC_000017.10:g.41267733T&gt;C</t>
  </si>
  <si>
    <t>c.134+10A&gt;T</t>
  </si>
  <si>
    <t>NM_007294.3:c.134+10A&gt;T</t>
  </si>
  <si>
    <t>NC_000017.10:g.41267733T&gt;A</t>
  </si>
  <si>
    <t>c.134+11A&gt;C</t>
  </si>
  <si>
    <t>NM_007294.3:c.134+11A&gt;C</t>
  </si>
  <si>
    <t>NC_000017.10:g.41267732T&gt;G</t>
  </si>
  <si>
    <t>c.134+11A&gt;G</t>
  </si>
  <si>
    <t>NM_007294.3:c.134+11A&gt;G</t>
  </si>
  <si>
    <t>NC_000017.10:g.41267732T&gt;C</t>
  </si>
  <si>
    <t>c.134+11A&gt;T</t>
  </si>
  <si>
    <t>NM_007294.3:c.134+11A&gt;T</t>
  </si>
  <si>
    <t>NC_000017.10:g.41267732T&gt;A</t>
  </si>
  <si>
    <t>c.134+12T&gt;A</t>
  </si>
  <si>
    <t>NM_007294.3:c.134+12T&gt;A</t>
  </si>
  <si>
    <t>NC_000017.10:g.41267731A&gt;T</t>
  </si>
  <si>
    <t>c.134+12T&gt;C</t>
  </si>
  <si>
    <t>NM_007294.3:c.134+12T&gt;C</t>
  </si>
  <si>
    <t>NC_000017.10:g.41267731A&gt;G</t>
  </si>
  <si>
    <t>c.134+12T&gt;G</t>
  </si>
  <si>
    <t>NM_007294.3:c.134+12T&gt;G</t>
  </si>
  <si>
    <t>NC_000017.10:g.41267731A&gt;C</t>
  </si>
  <si>
    <t>c.134+13G&gt;A</t>
  </si>
  <si>
    <t>NM_007294.3:c.134+13G&gt;A</t>
  </si>
  <si>
    <t>NC_000017.10:g.41267730C&gt;T</t>
  </si>
  <si>
    <t>c.134+13G&gt;C</t>
  </si>
  <si>
    <t>NM_007294.3:c.134+13G&gt;C</t>
  </si>
  <si>
    <t>NC_000017.10:g.41267730C&gt;G</t>
  </si>
  <si>
    <t>c.134+13G&gt;T</t>
  </si>
  <si>
    <t>NM_007294.3:c.134+13G&gt;T</t>
  </si>
  <si>
    <t>NC_000017.10:g.41267730C&gt;A</t>
  </si>
  <si>
    <t>c.134+14T&gt;A</t>
  </si>
  <si>
    <t>NM_007294.3:c.134+14T&gt;A</t>
  </si>
  <si>
    <t>NC_000017.10:g.41267729A&gt;T</t>
  </si>
  <si>
    <t>c.134+14T&gt;C</t>
  </si>
  <si>
    <t>NM_007294.3:c.134+14T&gt;C</t>
  </si>
  <si>
    <t>NC_000017.10:g.41267729A&gt;G</t>
  </si>
  <si>
    <t>c.134+14T&gt;G</t>
  </si>
  <si>
    <t>NM_007294.3:c.134+14T&gt;G</t>
  </si>
  <si>
    <t>NC_000017.10:g.41267729A&gt;C</t>
  </si>
  <si>
    <t>c.134+15G&gt;A</t>
  </si>
  <si>
    <t>NM_007294.3:c.134+15G&gt;A</t>
  </si>
  <si>
    <t>NC_000017.10:g.41267728C&gt;T</t>
  </si>
  <si>
    <t>c.134+15G&gt;C</t>
  </si>
  <si>
    <t>NM_007294.3:c.134+15G&gt;C</t>
  </si>
  <si>
    <t>NC_000017.10:g.41267728C&gt;G</t>
  </si>
  <si>
    <t>c.134+15G&gt;T</t>
  </si>
  <si>
    <t>NM_007294.3:c.134+15G&gt;T</t>
  </si>
  <si>
    <t>NC_000017.10:g.41267728C&gt;A</t>
  </si>
  <si>
    <t>c.134+16T&gt;A</t>
  </si>
  <si>
    <t>NM_007294.3:c.134+16T&gt;A</t>
  </si>
  <si>
    <t>NC_000017.10:g.41267727A&gt;T</t>
  </si>
  <si>
    <t>c.134+16T&gt;C</t>
  </si>
  <si>
    <t>NM_007294.3:c.134+16T&gt;C</t>
  </si>
  <si>
    <t>NC_000017.10:g.41267727A&gt;G</t>
  </si>
  <si>
    <t>c.134+16T&gt;G</t>
  </si>
  <si>
    <t>NM_007294.3:c.134+16T&gt;G</t>
  </si>
  <si>
    <t>NC_000017.10:g.41267727A&gt;C</t>
  </si>
  <si>
    <t>c.134+17T&gt;A</t>
  </si>
  <si>
    <t>NM_007294.3:c.134+17T&gt;A</t>
  </si>
  <si>
    <t>NC_000017.10:g.41267726A&gt;T</t>
  </si>
  <si>
    <t>c.134+17T&gt;C</t>
  </si>
  <si>
    <t>NM_007294.3:c.134+17T&gt;C</t>
  </si>
  <si>
    <t>NC_000017.10:g.41267726A&gt;G</t>
  </si>
  <si>
    <t>c.134+17T&gt;G</t>
  </si>
  <si>
    <t>NM_007294.3:c.134+17T&gt;G</t>
  </si>
  <si>
    <t>NC_000017.10:g.41267726A&gt;C</t>
  </si>
  <si>
    <t>c.134+18A&gt;C</t>
  </si>
  <si>
    <t>NM_007294.3:c.134+18A&gt;C</t>
  </si>
  <si>
    <t>NC_000017.10:g.41267725T&gt;G</t>
  </si>
  <si>
    <t>c.134+18A&gt;G</t>
  </si>
  <si>
    <t>NM_007294.3:c.134+18A&gt;G</t>
  </si>
  <si>
    <t>NC_000017.10:g.41267725T&gt;C</t>
  </si>
  <si>
    <t>c.134+18A&gt;T</t>
  </si>
  <si>
    <t>NM_007294.3:c.134+18A&gt;T</t>
  </si>
  <si>
    <t>NC_000017.10:g.41267725T&gt;A</t>
  </si>
  <si>
    <t>c.134+19T&gt;A</t>
  </si>
  <si>
    <t>NM_007294.3:c.134+19T&gt;A</t>
  </si>
  <si>
    <t>NC_000017.10:g.41267724A&gt;T</t>
  </si>
  <si>
    <t>c.134+19T&gt;C</t>
  </si>
  <si>
    <t>NM_007294.3:c.134+19T&gt;C</t>
  </si>
  <si>
    <t>NC_000017.10:g.41267724A&gt;G</t>
  </si>
  <si>
    <t>c.134+19T&gt;G</t>
  </si>
  <si>
    <t>NM_007294.3:c.134+19T&gt;G</t>
  </si>
  <si>
    <t>NC_000017.10:g.41267724A&gt;C</t>
  </si>
  <si>
    <t>c.134+1G&gt;A</t>
  </si>
  <si>
    <t>NM_007294.3:c.134+1G&gt;A</t>
  </si>
  <si>
    <t>NC_000017.10:g.41267742C&gt;T</t>
  </si>
  <si>
    <t>Yes - high reference splice prior</t>
  </si>
  <si>
    <t>c.134+1G&gt;C</t>
  </si>
  <si>
    <t>NM_007294.3:c.134+1G&gt;C</t>
  </si>
  <si>
    <t>NC_000017.10:g.41267742C&gt;G</t>
  </si>
  <si>
    <t>c.134+1G&gt;T</t>
  </si>
  <si>
    <t>NM_007294.3:c.134+1G&gt;T</t>
  </si>
  <si>
    <t>NC_000017.10:g.41267742C&gt;A</t>
  </si>
  <si>
    <t>c.134+20G&gt;A</t>
  </si>
  <si>
    <t>NM_007294.3:c.134+20G&gt;A</t>
  </si>
  <si>
    <t>NC_000017.10:g.41267723C&gt;T</t>
  </si>
  <si>
    <t>c.134+20G&gt;C</t>
  </si>
  <si>
    <t>NM_007294.3:c.134+20G&gt;C</t>
  </si>
  <si>
    <t>NC_000017.10:g.41267723C&gt;G</t>
  </si>
  <si>
    <t>c.134+20G&gt;T</t>
  </si>
  <si>
    <t>NM_007294.3:c.134+20G&gt;T</t>
  </si>
  <si>
    <t>NC_000017.10:g.41267723C&gt;A</t>
  </si>
  <si>
    <t>c.134+21T&gt;A</t>
  </si>
  <si>
    <t>NM_007294.3:c.134+21T&gt;A</t>
  </si>
  <si>
    <t>NC_000017.10:g.41267722A&gt;T</t>
  </si>
  <si>
    <t>c.134+21T&gt;C</t>
  </si>
  <si>
    <t>NM_007294.3:c.134+21T&gt;C</t>
  </si>
  <si>
    <t>NC_000017.10:g.41267722A&gt;G</t>
  </si>
  <si>
    <t>c.134+21T&gt;G</t>
  </si>
  <si>
    <t>NM_007294.3:c.134+21T&gt;G</t>
  </si>
  <si>
    <t>NC_000017.10:g.41267722A&gt;C</t>
  </si>
  <si>
    <t>c.134+22G&gt;A</t>
  </si>
  <si>
    <t>NM_007294.3:c.134+22G&gt;A</t>
  </si>
  <si>
    <t>NC_000017.10:g.41267721C&gt;T</t>
  </si>
  <si>
    <t>c.134+22G&gt;C</t>
  </si>
  <si>
    <t>NM_007294.3:c.134+22G&gt;C</t>
  </si>
  <si>
    <t>NC_000017.10:g.41267721C&gt;G</t>
  </si>
  <si>
    <t>c.134+22G&gt;T</t>
  </si>
  <si>
    <t>NM_007294.3:c.134+22G&gt;T</t>
  </si>
  <si>
    <t>NC_000017.10:g.41267721C&gt;A</t>
  </si>
  <si>
    <t>c.134+23G&gt;A</t>
  </si>
  <si>
    <t>NM_007294.3:c.134+23G&gt;A</t>
  </si>
  <si>
    <t>NC_000017.10:g.41267720C&gt;T</t>
  </si>
  <si>
    <t>c.134+23G&gt;T</t>
  </si>
  <si>
    <t>NM_007294.3:c.134+23G&gt;T</t>
  </si>
  <si>
    <t>NC_000017.10:g.41267720C&gt;A</t>
  </si>
  <si>
    <t>c.134+2T&gt;A</t>
  </si>
  <si>
    <t>NM_007294.3:c.134+2T&gt;A</t>
  </si>
  <si>
    <t>NC_000017.10:g.41267741A&gt;T</t>
  </si>
  <si>
    <t>c.134+2T&gt;C</t>
  </si>
  <si>
    <t>NM_007294.3:c.134+2T&gt;C</t>
  </si>
  <si>
    <t>NC_000017.10:g.41267741A&gt;G</t>
  </si>
  <si>
    <t>c.134+2T&gt;G</t>
  </si>
  <si>
    <t>NM_007294.3:c.134+2T&gt;G</t>
  </si>
  <si>
    <t>NC_000017.10:g.41267741A&gt;C</t>
  </si>
  <si>
    <t>c.134+3A&gt;C</t>
  </si>
  <si>
    <t>NM_007294.3:c.134+3A&gt;C</t>
  </si>
  <si>
    <t>NC_000017.10:g.41267740T&gt;G</t>
  </si>
  <si>
    <t>c.134+3A&gt;G</t>
  </si>
  <si>
    <t>NM_007294.3:c.134+3A&gt;G</t>
  </si>
  <si>
    <t>NC_000017.10:g.41267740T&gt;C</t>
  </si>
  <si>
    <t>c.134+3A&gt;T</t>
  </si>
  <si>
    <t>NM_007294.3:c.134+3A&gt;T</t>
  </si>
  <si>
    <t>NC_000017.10:g.41267740T&gt;A</t>
  </si>
  <si>
    <t>Yes - moderate reference splice prior</t>
  </si>
  <si>
    <t>c.134+4A&gt;C</t>
  </si>
  <si>
    <t>NM_007294.3:c.134+4A&gt;C</t>
  </si>
  <si>
    <t>NC_000017.10:g.41267739T&gt;G</t>
  </si>
  <si>
    <t>c.134+4A&gt;G</t>
  </si>
  <si>
    <t>NM_007294.3:c.134+4A&gt;G</t>
  </si>
  <si>
    <t>NC_000017.10:g.41267739T&gt;C</t>
  </si>
  <si>
    <t>c.134+4A&gt;T</t>
  </si>
  <si>
    <t>NM_007294.3:c.134+4A&gt;T</t>
  </si>
  <si>
    <t>NC_000017.10:g.41267739T&gt;A</t>
  </si>
  <si>
    <t>c.134+5G&gt;A</t>
  </si>
  <si>
    <t>NM_007294.3:c.134+5G&gt;A</t>
  </si>
  <si>
    <t>NC_000017.10:g.41267738C&gt;T</t>
  </si>
  <si>
    <t>c.134+5G&gt;C</t>
  </si>
  <si>
    <t>NM_007294.3:c.134+5G&gt;C</t>
  </si>
  <si>
    <t>NC_000017.10:g.41267738C&gt;G</t>
  </si>
  <si>
    <t>c.134+5G&gt;T</t>
  </si>
  <si>
    <t>NM_007294.3:c.134+5G&gt;T</t>
  </si>
  <si>
    <t>NC_000017.10:g.41267738C&gt;A</t>
  </si>
  <si>
    <t>c.134+6T&gt;A</t>
  </si>
  <si>
    <t>NM_007294.3:c.134+6T&gt;A</t>
  </si>
  <si>
    <t>NC_000017.10:g.41267737A&gt;T</t>
  </si>
  <si>
    <t>c.134+6T&gt;C</t>
  </si>
  <si>
    <t>NM_007294.3:c.134+6T&gt;C</t>
  </si>
  <si>
    <t>NC_000017.10:g.41267737A&gt;G</t>
  </si>
  <si>
    <t>c.134+6T&gt;G</t>
  </si>
  <si>
    <t>NM_007294.3:c.134+6T&gt;G</t>
  </si>
  <si>
    <t>NC_000017.10:g.41267737A&gt;C</t>
  </si>
  <si>
    <t>c.134+7T&gt;A</t>
  </si>
  <si>
    <t>NM_007294.3:c.134+7T&gt;A</t>
  </si>
  <si>
    <t>NC_000017.10:g.41267736A&gt;T</t>
  </si>
  <si>
    <t>c.134+7T&gt;C</t>
  </si>
  <si>
    <t>NM_007294.3:c.134+7T&gt;C</t>
  </si>
  <si>
    <t>NC_000017.10:g.41267736A&gt;G</t>
  </si>
  <si>
    <t>c.134+7T&gt;G</t>
  </si>
  <si>
    <t>NM_007294.3:c.134+7T&gt;G</t>
  </si>
  <si>
    <t>NC_000017.10:g.41267736A&gt;C</t>
  </si>
  <si>
    <t>c.134+8T&gt;A</t>
  </si>
  <si>
    <t>NM_007294.3:c.134+8T&gt;A</t>
  </si>
  <si>
    <t>NC_000017.10:g.41267735A&gt;T</t>
  </si>
  <si>
    <t>c.134+8T&gt;C</t>
  </si>
  <si>
    <t>NM_007294.3:c.134+8T&gt;C</t>
  </si>
  <si>
    <t>NC_000017.10:g.41267735A&gt;G</t>
  </si>
  <si>
    <t>c.134+8T&gt;G</t>
  </si>
  <si>
    <t>NM_007294.3:c.134+8T&gt;G</t>
  </si>
  <si>
    <t>NC_000017.10:g.41267735A&gt;C</t>
  </si>
  <si>
    <t>c.134+9G&gt;A</t>
  </si>
  <si>
    <t>NM_007294.3:c.134+9G&gt;A</t>
  </si>
  <si>
    <t>NC_000017.10:g.41267734C&gt;T</t>
  </si>
  <si>
    <t>c.134+9G&gt;C</t>
  </si>
  <si>
    <t>NM_007294.3:c.134+9G&gt;C</t>
  </si>
  <si>
    <t>NC_000017.10:g.41267734C&gt;G</t>
  </si>
  <si>
    <t>c.134+9G&gt;T</t>
  </si>
  <si>
    <t>NM_007294.3:c.134+9G&gt;T</t>
  </si>
  <si>
    <t>NC_000017.10:g.41267734C&gt;A</t>
  </si>
  <si>
    <t>c.134A&gt;C</t>
  </si>
  <si>
    <t>p.(Lys45Thr)</t>
  </si>
  <si>
    <t>p.K45T</t>
  </si>
  <si>
    <t>NM_007294.3:c.134A&gt;C</t>
  </si>
  <si>
    <t>NC_000017.10:g.41267743T&gt;G</t>
  </si>
  <si>
    <t>0.067128585547</t>
  </si>
  <si>
    <t>c.134A&gt;G</t>
  </si>
  <si>
    <t>p.(Lys45Arg)</t>
  </si>
  <si>
    <t>p.K45R</t>
  </si>
  <si>
    <t>NM_007294.3:c.134A&gt;G</t>
  </si>
  <si>
    <t>NC_000017.10:g.41267743T&gt;C</t>
  </si>
  <si>
    <t>0.22437609845</t>
  </si>
  <si>
    <t>c.134A&gt;T</t>
  </si>
  <si>
    <t>p.(Lys45Ile)</t>
  </si>
  <si>
    <t>p.K45I</t>
  </si>
  <si>
    <t>NM_007294.3:c.134A&gt;T</t>
  </si>
  <si>
    <t>NC_000017.10:g.41267743T&gt;A</t>
  </si>
  <si>
    <t>-0.46751912291</t>
  </si>
  <si>
    <t>c.135-10T&gt;A</t>
  </si>
  <si>
    <t>NM_007294.3:c.135-10T&gt;A</t>
  </si>
  <si>
    <t>NC_000017.10:g.41258560A&gt;T</t>
  </si>
  <si>
    <t>c.135-10T&gt;C</t>
  </si>
  <si>
    <t>NM_007294.3:c.135-10T&gt;C</t>
  </si>
  <si>
    <t>NC_000017.10:g.41258560A&gt;G</t>
  </si>
  <si>
    <t>c.135-10T&gt;G</t>
  </si>
  <si>
    <t>NM_007294.3:c.135-10T&gt;G</t>
  </si>
  <si>
    <t>NC_000017.10:g.41258560A&gt;C</t>
  </si>
  <si>
    <t>c.135-11A&gt;C</t>
  </si>
  <si>
    <t>NM_007294.3:c.135-11A&gt;C</t>
  </si>
  <si>
    <t>NC_000017.10:g.41258561T&gt;G</t>
  </si>
  <si>
    <t>c.135-11A&gt;G</t>
  </si>
  <si>
    <t>NM_007294.3:c.135-11A&gt;G</t>
  </si>
  <si>
    <t>NC_000017.10:g.41258561T&gt;C</t>
  </si>
  <si>
    <t>c.135-11A&gt;T</t>
  </si>
  <si>
    <t>NM_007294.3:c.135-11A&gt;T</t>
  </si>
  <si>
    <t>NC_000017.10:g.41258561T&gt;A</t>
  </si>
  <si>
    <t>c.135-12T&gt;A</t>
  </si>
  <si>
    <t>NM_007294.3:c.135-12T&gt;A</t>
  </si>
  <si>
    <t>NC_000017.10:g.41258562A&gt;T</t>
  </si>
  <si>
    <t>c.135-12T&gt;C</t>
  </si>
  <si>
    <t>NM_007294.3:c.135-12T&gt;C</t>
  </si>
  <si>
    <t>NC_000017.10:g.41258562A&gt;G</t>
  </si>
  <si>
    <t>c.135-12T&gt;G</t>
  </si>
  <si>
    <t>NM_007294.3:c.135-12T&gt;G</t>
  </si>
  <si>
    <t>NC_000017.10:g.41258562A&gt;C</t>
  </si>
  <si>
    <t>c.135-1G&gt;A</t>
  </si>
  <si>
    <t>NM_007294.3:c.135-1G&gt;A</t>
  </si>
  <si>
    <t>NC_000017.10:g.41258551C&gt;T</t>
  </si>
  <si>
    <t>c.135-1G&gt;C</t>
  </si>
  <si>
    <t>NM_007294.3:c.135-1G&gt;C</t>
  </si>
  <si>
    <t>NC_000017.10:g.41258551C&gt;G</t>
  </si>
  <si>
    <t>c.135-1G&gt;T</t>
  </si>
  <si>
    <t>NM_007294.3:c.135-1G&gt;T</t>
  </si>
  <si>
    <t>NC_000017.10:g.41258551C&gt;A</t>
  </si>
  <si>
    <t>c.135-2A&gt;C</t>
  </si>
  <si>
    <t>NM_007294.3:c.135-2A&gt;C</t>
  </si>
  <si>
    <t>NC_000017.10:g.41258552T&gt;G</t>
  </si>
  <si>
    <t>c.135-2A&gt;G</t>
  </si>
  <si>
    <t>NM_007294.3:c.135-2A&gt;G</t>
  </si>
  <si>
    <t>NC_000017.10:g.41258552T&gt;C</t>
  </si>
  <si>
    <t>c.135-2A&gt;T</t>
  </si>
  <si>
    <t>NM_007294.3:c.135-2A&gt;T</t>
  </si>
  <si>
    <t>NC_000017.10:g.41258552T&gt;A</t>
  </si>
  <si>
    <t>c.135-3T&gt;A</t>
  </si>
  <si>
    <t>NM_007294.3:c.135-3T&gt;A</t>
  </si>
  <si>
    <t>NC_000017.10:g.41258553A&gt;T</t>
  </si>
  <si>
    <t>c.135-3T&gt;C</t>
  </si>
  <si>
    <t>NM_007294.3:c.135-3T&gt;C</t>
  </si>
  <si>
    <t>NC_000017.10:g.41258553A&gt;G</t>
  </si>
  <si>
    <t>c.135-3T&gt;G</t>
  </si>
  <si>
    <t>NM_007294.3:c.135-3T&gt;G</t>
  </si>
  <si>
    <t>NC_000017.10:g.41258553A&gt;C</t>
  </si>
  <si>
    <t>c.135-4A&gt;C</t>
  </si>
  <si>
    <t>NM_007294.3:c.135-4A&gt;C</t>
  </si>
  <si>
    <t>NC_000017.10:g.41258554T&gt;G</t>
  </si>
  <si>
    <t>c.135-4A&gt;G</t>
  </si>
  <si>
    <t>NM_007294.3:c.135-4A&gt;G</t>
  </si>
  <si>
    <t>NC_000017.10:g.41258554T&gt;C</t>
  </si>
  <si>
    <t>c.135-4A&gt;T</t>
  </si>
  <si>
    <t>NM_007294.3:c.135-4A&gt;T</t>
  </si>
  <si>
    <t>NC_000017.10:g.41258554T&gt;A</t>
  </si>
  <si>
    <t>c.135-5T&gt;A</t>
  </si>
  <si>
    <t>NM_007294.3:c.135-5T&gt;A</t>
  </si>
  <si>
    <t>NC_000017.10:g.41258555A&gt;T</t>
  </si>
  <si>
    <t>c.135-5T&gt;C</t>
  </si>
  <si>
    <t>NM_007294.3:c.135-5T&gt;C</t>
  </si>
  <si>
    <t>NC_000017.10:g.41258555A&gt;G</t>
  </si>
  <si>
    <t>c.135-5T&gt;G</t>
  </si>
  <si>
    <t>NM_007294.3:c.135-5T&gt;G</t>
  </si>
  <si>
    <t>NC_000017.10:g.41258555A&gt;C</t>
  </si>
  <si>
    <t>c.135-6T&gt;A</t>
  </si>
  <si>
    <t>NM_007294.3:c.135-6T&gt;A</t>
  </si>
  <si>
    <t>NC_000017.10:g.41258556A&gt;T</t>
  </si>
  <si>
    <t>c.135-6T&gt;C</t>
  </si>
  <si>
    <t>NM_007294.3:c.135-6T&gt;C</t>
  </si>
  <si>
    <t>NC_000017.10:g.41258556A&gt;G</t>
  </si>
  <si>
    <t>c.135-6T&gt;G</t>
  </si>
  <si>
    <t>NM_007294.3:c.135-6T&gt;G</t>
  </si>
  <si>
    <t>NC_000017.10:g.41258556A&gt;C</t>
  </si>
  <si>
    <t>c.135-7T&gt;A</t>
  </si>
  <si>
    <t>NM_007294.3:c.135-7T&gt;A</t>
  </si>
  <si>
    <t>NC_000017.10:g.41258557A&gt;T</t>
  </si>
  <si>
    <t>c.135-7T&gt;C</t>
  </si>
  <si>
    <t>NM_007294.3:c.135-7T&gt;C</t>
  </si>
  <si>
    <t>NC_000017.10:g.41258557A&gt;G</t>
  </si>
  <si>
    <t>c.135-7T&gt;G</t>
  </si>
  <si>
    <t>NM_007294.3:c.135-7T&gt;G</t>
  </si>
  <si>
    <t>NC_000017.10:g.41258557A&gt;C</t>
  </si>
  <si>
    <t>c.135-8A&gt;C</t>
  </si>
  <si>
    <t>NM_007294.3:c.135-8A&gt;C</t>
  </si>
  <si>
    <t>NC_000017.10:g.41258558T&gt;G</t>
  </si>
  <si>
    <t>c.135-8A&gt;G</t>
  </si>
  <si>
    <t>NM_007294.3:c.135-8A&gt;G</t>
  </si>
  <si>
    <t>NC_000017.10:g.41258558T&gt;C</t>
  </si>
  <si>
    <t>c.135-8A&gt;T</t>
  </si>
  <si>
    <t>NM_007294.3:c.135-8A&gt;T</t>
  </si>
  <si>
    <t>NC_000017.10:g.41258558T&gt;A</t>
  </si>
  <si>
    <t>c.135-9A&gt;C</t>
  </si>
  <si>
    <t>NM_007294.3:c.135-9A&gt;C</t>
  </si>
  <si>
    <t>NC_000017.10:g.41258559T&gt;G</t>
  </si>
  <si>
    <t>c.135-9A&gt;G</t>
  </si>
  <si>
    <t>NM_007294.3:c.135-9A&gt;G</t>
  </si>
  <si>
    <t>NC_000017.10:g.41258559T&gt;C</t>
  </si>
  <si>
    <t>c.135-9A&gt;T</t>
  </si>
  <si>
    <t>NM_007294.3:c.135-9A&gt;T</t>
  </si>
  <si>
    <t>NC_000017.10:g.41258559T&gt;A</t>
  </si>
  <si>
    <t>c.135A&gt;C</t>
  </si>
  <si>
    <t>p.(Lys45Asn)</t>
  </si>
  <si>
    <t>p.K45N</t>
  </si>
  <si>
    <t>NM_007294.3:c.135A&gt;C</t>
  </si>
  <si>
    <t>NC_000017.10:g.41258550T&gt;G</t>
  </si>
  <si>
    <t>-0.17531799693</t>
  </si>
  <si>
    <t>c.135A&gt;G</t>
  </si>
  <si>
    <t>p.K45=</t>
  </si>
  <si>
    <t>NM_007294.3:c.135A&gt;G</t>
  </si>
  <si>
    <t>NC_000017.10:g.41258550T&gt;C</t>
  </si>
  <si>
    <t>-0.076281180629</t>
  </si>
  <si>
    <t>c.135A&gt;T</t>
  </si>
  <si>
    <t>NM_007294.3:c.135A&gt;T</t>
  </si>
  <si>
    <t>NC_000017.10:g.41258550T&gt;A</t>
  </si>
  <si>
    <t>-0.31695128949</t>
  </si>
  <si>
    <t>c.136T&gt;A</t>
  </si>
  <si>
    <t>p.(Phe46Ile)</t>
  </si>
  <si>
    <t>p.F46I</t>
  </si>
  <si>
    <t>NM_007294.3:c.136T&gt;A</t>
  </si>
  <si>
    <t>NC_000017.10:g.41258549A&gt;T</t>
  </si>
  <si>
    <t>0.051156358808</t>
  </si>
  <si>
    <t>c.136T&gt;C</t>
  </si>
  <si>
    <t>p.(Phe46Leu)</t>
  </si>
  <si>
    <t>p.F46L</t>
  </si>
  <si>
    <t>NM_007294.3:c.136T&gt;C</t>
  </si>
  <si>
    <t>NC_000017.10:g.41258549A&gt;G</t>
  </si>
  <si>
    <t>1.048106663</t>
  </si>
  <si>
    <t>c.136T&gt;G</t>
  </si>
  <si>
    <t>p.(Phe46Val)</t>
  </si>
  <si>
    <t>p.F46V</t>
  </si>
  <si>
    <t>NM_007294.3:c.136T&gt;G</t>
  </si>
  <si>
    <t>NC_000017.10:g.41258549A&gt;C</t>
  </si>
  <si>
    <t>-0.14247342011</t>
  </si>
  <si>
    <t>c.137T&gt;A</t>
  </si>
  <si>
    <t>p.(Phe46Tyr)</t>
  </si>
  <si>
    <t>p.F46Y</t>
  </si>
  <si>
    <t>NM_007294.3:c.137T&gt;A</t>
  </si>
  <si>
    <t>NC_000017.10:g.41258548A&gt;T</t>
  </si>
  <si>
    <t>-0.41613165407</t>
  </si>
  <si>
    <t>c.137T&gt;C</t>
  </si>
  <si>
    <t>p.(Phe46Ser)</t>
  </si>
  <si>
    <t>p.F46S</t>
  </si>
  <si>
    <t>NM_007294.3:c.137T&gt;C</t>
  </si>
  <si>
    <t>NC_000017.10:g.41258548A&gt;G</t>
  </si>
  <si>
    <t>-0.31252436916</t>
  </si>
  <si>
    <t>c.137T&gt;G</t>
  </si>
  <si>
    <t>p.(Phe46Cys)</t>
  </si>
  <si>
    <t>p.F46C</t>
  </si>
  <si>
    <t>NM_007294.3:c.137T&gt;G</t>
  </si>
  <si>
    <t>NC_000017.10:g.41258548A&gt;C</t>
  </si>
  <si>
    <t>-0.31248764747</t>
  </si>
  <si>
    <t>c.138T&gt;A</t>
  </si>
  <si>
    <t>NM_007294.3:c.138T&gt;A</t>
  </si>
  <si>
    <t>NC_000017.10:g.41258547A&gt;T</t>
  </si>
  <si>
    <t>0.033238532678</t>
  </si>
  <si>
    <t>c.138T&gt;C</t>
  </si>
  <si>
    <t>p.F46=</t>
  </si>
  <si>
    <t>NM_007294.3:c.138T&gt;C</t>
  </si>
  <si>
    <t>NC_000017.10:g.41258547A&gt;G</t>
  </si>
  <si>
    <t>0.23609221446</t>
  </si>
  <si>
    <t>c.138T&gt;G</t>
  </si>
  <si>
    <t>NM_007294.3:c.138T&gt;G</t>
  </si>
  <si>
    <t>NC_000017.10:g.41258547A&gt;C</t>
  </si>
  <si>
    <t>-0.31698670106</t>
  </si>
  <si>
    <t>c.139T&gt;A</t>
  </si>
  <si>
    <t>p.(Cys47Ser)</t>
  </si>
  <si>
    <t>p.C47S</t>
  </si>
  <si>
    <t>NM_007294.3:c.139T&gt;A</t>
  </si>
  <si>
    <t>NC_000017.10:g.41258546A&gt;T</t>
  </si>
  <si>
    <t>-0.97489869195</t>
  </si>
  <si>
    <t>c.139T&gt;C</t>
  </si>
  <si>
    <t>p.(Cys47Arg)</t>
  </si>
  <si>
    <t>p.C47R</t>
  </si>
  <si>
    <t>NM_007294.3:c.139T&gt;C</t>
  </si>
  <si>
    <t>NC_000017.10:g.41258546A&gt;G</t>
  </si>
  <si>
    <t>-0.49900200852</t>
  </si>
  <si>
    <t>c.139T&gt;G</t>
  </si>
  <si>
    <t>p.(Cys47Gly)</t>
  </si>
  <si>
    <t>p.C47G</t>
  </si>
  <si>
    <t>NM_007294.3:c.139T&gt;G</t>
  </si>
  <si>
    <t>NC_000017.10:g.41258546A&gt;C</t>
  </si>
  <si>
    <t>-0.7417016723</t>
  </si>
  <si>
    <t>c.13G&gt;A</t>
  </si>
  <si>
    <t>p.(Ala5Thr)</t>
  </si>
  <si>
    <t>p.A5T</t>
  </si>
  <si>
    <t>NM_007294.3:c.13G&gt;A</t>
  </si>
  <si>
    <t>NC_000017.10:g.41276101C&gt;T</t>
  </si>
  <si>
    <t>-0.23810203313</t>
  </si>
  <si>
    <t>c.-13G&gt;A</t>
  </si>
  <si>
    <t>NM_007294.3:c.-13G&gt;A</t>
  </si>
  <si>
    <t>NC_000017.10:g.41276126C&gt;T</t>
  </si>
  <si>
    <t>-0.61773975032</t>
  </si>
  <si>
    <t>c.13G&gt;C</t>
  </si>
  <si>
    <t>p.(Ala5Pro)</t>
  </si>
  <si>
    <t>p.A5P</t>
  </si>
  <si>
    <t>NM_007294.3:c.13G&gt;C</t>
  </si>
  <si>
    <t>NC_000017.10:g.41276101C&gt;G</t>
  </si>
  <si>
    <t>-0.49588412124</t>
  </si>
  <si>
    <t>c.-13G&gt;C</t>
  </si>
  <si>
    <t>NM_007294.3:c.-13G&gt;C</t>
  </si>
  <si>
    <t>NC_000017.10:g.41276126C&gt;G</t>
  </si>
  <si>
    <t>-0.50490164796</t>
  </si>
  <si>
    <t>c.13G&gt;T</t>
  </si>
  <si>
    <t>p.(Ala5Ser)</t>
  </si>
  <si>
    <t>p.A5S</t>
  </si>
  <si>
    <t>NM_007294.3:c.13G&gt;T</t>
  </si>
  <si>
    <t>NC_000017.10:g.41276101C&gt;A</t>
  </si>
  <si>
    <t>-0.42761319181</t>
  </si>
  <si>
    <t>c.-13G&gt;T</t>
  </si>
  <si>
    <t>NM_007294.3:c.-13G&gt;T</t>
  </si>
  <si>
    <t>NC_000017.10:g.41276126C&gt;A</t>
  </si>
  <si>
    <t>-0.52206315046</t>
  </si>
  <si>
    <t>c.140G&gt;A</t>
  </si>
  <si>
    <t>p.(Cys47Tyr)</t>
  </si>
  <si>
    <t>p.C47Y</t>
  </si>
  <si>
    <t>NM_007294.3:c.140G&gt;A</t>
  </si>
  <si>
    <t>NC_000017.10:g.41258545C&gt;T</t>
  </si>
  <si>
    <t>-0.20550952246</t>
  </si>
  <si>
    <t>c.140G&gt;C</t>
  </si>
  <si>
    <t>NM_007294.3:c.140G&gt;C</t>
  </si>
  <si>
    <t>NC_000017.10:g.41258545C&gt;G</t>
  </si>
  <si>
    <t>-0.29757963781</t>
  </si>
  <si>
    <t>c.140G&gt;T</t>
  </si>
  <si>
    <t>p.(Cys47Phe)</t>
  </si>
  <si>
    <t>p.C47F</t>
  </si>
  <si>
    <t>NM_007294.3:c.140G&gt;T</t>
  </si>
  <si>
    <t>NC_000017.10:g.41258545C&gt;A</t>
  </si>
  <si>
    <t>-0.23603822799</t>
  </si>
  <si>
    <t>c.141C&gt;A</t>
  </si>
  <si>
    <t>p.(Cys47Ter)</t>
  </si>
  <si>
    <t>p.C47*</t>
  </si>
  <si>
    <t>NM_007294.3:c.141C&gt;A</t>
  </si>
  <si>
    <t>NC_000017.10:g.41258544G&gt;T</t>
  </si>
  <si>
    <t>0.12655778907</t>
  </si>
  <si>
    <t>c.141C&gt;G</t>
  </si>
  <si>
    <t>p.(Cys47Trp)</t>
  </si>
  <si>
    <t>p.C47W</t>
  </si>
  <si>
    <t>NM_007294.3:c.141C&gt;G</t>
  </si>
  <si>
    <t>NC_000017.10:g.41258544G&gt;C</t>
  </si>
  <si>
    <t>-0.1874078061</t>
  </si>
  <si>
    <t>c.141C&gt;T</t>
  </si>
  <si>
    <t>p.C47=</t>
  </si>
  <si>
    <t>NM_007294.3:c.141C&gt;T</t>
  </si>
  <si>
    <t>NC_000017.10:g.41258544G&gt;A</t>
  </si>
  <si>
    <t>0.1375028272</t>
  </si>
  <si>
    <t>c.142A&gt;C</t>
  </si>
  <si>
    <t>p.(Met48Leu)</t>
  </si>
  <si>
    <t>p.M48L</t>
  </si>
  <si>
    <t>NM_007294.3:c.142A&gt;C</t>
  </si>
  <si>
    <t>NC_000017.10:g.41258543T&gt;G</t>
  </si>
  <si>
    <t>-0.10972744185</t>
  </si>
  <si>
    <t>c.142A&gt;G</t>
  </si>
  <si>
    <t>p.(Met48Val)</t>
  </si>
  <si>
    <t>p.M48V</t>
  </si>
  <si>
    <t>NM_007294.3:c.142A&gt;G</t>
  </si>
  <si>
    <t>NC_000017.10:g.41258543T&gt;C</t>
  </si>
  <si>
    <t>0.081367407862</t>
  </si>
  <si>
    <t>c.142A&gt;T</t>
  </si>
  <si>
    <t>NM_007294.3:c.142A&gt;T</t>
  </si>
  <si>
    <t>NC_000017.10:g.41258543T&gt;A</t>
  </si>
  <si>
    <t>-0.45125143408</t>
  </si>
  <si>
    <t>c.143T&gt;A</t>
  </si>
  <si>
    <t>p.(Met48Lys)</t>
  </si>
  <si>
    <t>p.M48K</t>
  </si>
  <si>
    <t>NM_007294.3:c.143T&gt;A</t>
  </si>
  <si>
    <t>NC_000017.10:g.41258542A&gt;T</t>
  </si>
  <si>
    <t>-0.8395540674</t>
  </si>
  <si>
    <t>c.143T&gt;C</t>
  </si>
  <si>
    <t>p.(Met48Thr)</t>
  </si>
  <si>
    <t>p.M48T</t>
  </si>
  <si>
    <t>NM_007294.3:c.143T&gt;C</t>
  </si>
  <si>
    <t>NC_000017.10:g.41258542A&gt;G</t>
  </si>
  <si>
    <t>0.35344128282</t>
  </si>
  <si>
    <t>c.143T&gt;G</t>
  </si>
  <si>
    <t>p.(Met48Arg)</t>
  </si>
  <si>
    <t>p.M48R</t>
  </si>
  <si>
    <t>NM_007294.3:c.143T&gt;G</t>
  </si>
  <si>
    <t>NC_000017.10:g.41258542A&gt;C</t>
  </si>
  <si>
    <t>-0.52594168565</t>
  </si>
  <si>
    <t>c.144G&gt;A</t>
  </si>
  <si>
    <t>p.(Met48Ile)</t>
  </si>
  <si>
    <t>p.M48I</t>
  </si>
  <si>
    <t>NM_007294.3:c.144G&gt;A</t>
  </si>
  <si>
    <t>NC_000017.10:g.41258541C&gt;T</t>
  </si>
  <si>
    <t>-0.25807572962</t>
  </si>
  <si>
    <t>c.144G&gt;C</t>
  </si>
  <si>
    <t>NM_007294.3:c.144G&gt;C</t>
  </si>
  <si>
    <t>NC_000017.10:g.41258541C&gt;G</t>
  </si>
  <si>
    <t>-0.10764276161</t>
  </si>
  <si>
    <t>c.144G&gt;T</t>
  </si>
  <si>
    <t>NM_007294.3:c.144G&gt;T</t>
  </si>
  <si>
    <t>NC_000017.10:g.41258541C&gt;A</t>
  </si>
  <si>
    <t>0.33688229672</t>
  </si>
  <si>
    <t>c.145C&gt;A</t>
  </si>
  <si>
    <t>p.(Leu49Met)</t>
  </si>
  <si>
    <t>p.L49M</t>
  </si>
  <si>
    <t>NM_007294.3:c.145C&gt;A</t>
  </si>
  <si>
    <t>NC_000017.10:g.41258540G&gt;T</t>
  </si>
  <si>
    <t>0.16184582926</t>
  </si>
  <si>
    <t>c.145C&gt;G</t>
  </si>
  <si>
    <t>p.(Leu49Val)</t>
  </si>
  <si>
    <t>p.L49V</t>
  </si>
  <si>
    <t>NM_007294.3:c.145C&gt;G</t>
  </si>
  <si>
    <t>NC_000017.10:g.41258540G&gt;C</t>
  </si>
  <si>
    <t>-0.32037765853</t>
  </si>
  <si>
    <t>c.145C&gt;T</t>
  </si>
  <si>
    <t>p.L49=</t>
  </si>
  <si>
    <t>NM_007294.3:c.145C&gt;T</t>
  </si>
  <si>
    <t>NC_000017.10:g.41258540G&gt;A</t>
  </si>
  <si>
    <t>-0.26727598541</t>
  </si>
  <si>
    <t>c.146T&gt;A</t>
  </si>
  <si>
    <t>p.(Leu49Gln)</t>
  </si>
  <si>
    <t>p.L49Q</t>
  </si>
  <si>
    <t>NM_007294.3:c.146T&gt;A</t>
  </si>
  <si>
    <t>NC_000017.10:g.41258539A&gt;T</t>
  </si>
  <si>
    <t>-0.014303368273</t>
  </si>
  <si>
    <t>c.146T&gt;C</t>
  </si>
  <si>
    <t>p.(Leu49Pro)</t>
  </si>
  <si>
    <t>p.L49P</t>
  </si>
  <si>
    <t>NM_007294.3:c.146T&gt;C</t>
  </si>
  <si>
    <t>NC_000017.10:g.41258539A&gt;G</t>
  </si>
  <si>
    <t>0.070557346082</t>
  </si>
  <si>
    <t>c.146T&gt;G</t>
  </si>
  <si>
    <t>p.(Leu49Arg)</t>
  </si>
  <si>
    <t>p.L49R</t>
  </si>
  <si>
    <t>NM_007294.3:c.146T&gt;G</t>
  </si>
  <si>
    <t>NC_000017.10:g.41258539A&gt;C</t>
  </si>
  <si>
    <t>0.070487405504</t>
  </si>
  <si>
    <t>c.147G&gt;A</t>
  </si>
  <si>
    <t>NM_007294.3:c.147G&gt;A</t>
  </si>
  <si>
    <t>NC_000017.10:g.41258538C&gt;T</t>
  </si>
  <si>
    <t>-0.10714490919</t>
  </si>
  <si>
    <t>c.147G&gt;C</t>
  </si>
  <si>
    <t>NM_007294.3:c.147G&gt;C</t>
  </si>
  <si>
    <t>NC_000017.10:g.41258538C&gt;G</t>
  </si>
  <si>
    <t>0.14174673837</t>
  </si>
  <si>
    <t>c.147G&gt;T</t>
  </si>
  <si>
    <t>NM_007294.3:c.147G&gt;T</t>
  </si>
  <si>
    <t>NC_000017.10:g.41258538C&gt;A</t>
  </si>
  <si>
    <t>-0.3231970244</t>
  </si>
  <si>
    <t>c.148A&gt;C</t>
  </si>
  <si>
    <t>p.(Lys50Gln)</t>
  </si>
  <si>
    <t>p.K50Q</t>
  </si>
  <si>
    <t>NM_007294.3:c.148A&gt;C</t>
  </si>
  <si>
    <t>NC_000017.10:g.41258537T&gt;G</t>
  </si>
  <si>
    <t>-0.32295839363</t>
  </si>
  <si>
    <t>c.148A&gt;G</t>
  </si>
  <si>
    <t>p.(Lys50Glu)</t>
  </si>
  <si>
    <t>p.K50E</t>
  </si>
  <si>
    <t>NM_007294.3:c.148A&gt;G</t>
  </si>
  <si>
    <t>NC_000017.10:g.41258537T&gt;C</t>
  </si>
  <si>
    <t>-0.43876967952</t>
  </si>
  <si>
    <t>c.148A&gt;T</t>
  </si>
  <si>
    <t>p.(Lys50Ter)</t>
  </si>
  <si>
    <t>p.K50*</t>
  </si>
  <si>
    <t>NM_007294.3:c.148A&gt;T</t>
  </si>
  <si>
    <t>NC_000017.10:g.41258537T&gt;A</t>
  </si>
  <si>
    <t>-0.056828567388</t>
  </si>
  <si>
    <t>c.149A&gt;C</t>
  </si>
  <si>
    <t>p.(Lys50Thr)</t>
  </si>
  <si>
    <t>p.K50T</t>
  </si>
  <si>
    <t>NM_007294.3:c.149A&gt;C</t>
  </si>
  <si>
    <t>NC_000017.10:g.41258536T&gt;G</t>
  </si>
  <si>
    <t>-0.19211484241</t>
  </si>
  <si>
    <t>c.149A&gt;G</t>
  </si>
  <si>
    <t>p.(Lys50Arg)</t>
  </si>
  <si>
    <t>p.K50R</t>
  </si>
  <si>
    <t>NM_007294.3:c.149A&gt;G</t>
  </si>
  <si>
    <t>NC_000017.10:g.41258536T&gt;C</t>
  </si>
  <si>
    <t>0.044858672813</t>
  </si>
  <si>
    <t>c.149A&gt;T</t>
  </si>
  <si>
    <t>p.(Lys50Ile)</t>
  </si>
  <si>
    <t>p.K50I</t>
  </si>
  <si>
    <t>NM_007294.3:c.149A&gt;T</t>
  </si>
  <si>
    <t>NC_000017.10:g.41258536T&gt;A</t>
  </si>
  <si>
    <t>0.00038732310691</t>
  </si>
  <si>
    <t>c.14C&gt;A</t>
  </si>
  <si>
    <t>p.(Ala5Asp)</t>
  </si>
  <si>
    <t>p.A5D</t>
  </si>
  <si>
    <t>NM_007294.3:c.14C&gt;A</t>
  </si>
  <si>
    <t>NC_000017.10:g.41276100G&gt;T</t>
  </si>
  <si>
    <t>-0.31144835094</t>
  </si>
  <si>
    <t>c.14C&gt;G</t>
  </si>
  <si>
    <t>p.(Ala5Gly)</t>
  </si>
  <si>
    <t>p.A5G</t>
  </si>
  <si>
    <t>NM_007294.3:c.14C&gt;G</t>
  </si>
  <si>
    <t>NC_000017.10:g.41276100G&gt;C</t>
  </si>
  <si>
    <t>-0.14544180248</t>
  </si>
  <si>
    <t>c.14C&gt;T</t>
  </si>
  <si>
    <t>p.(Ala5Val)</t>
  </si>
  <si>
    <t>p.A5V</t>
  </si>
  <si>
    <t>NM_007294.3:c.14C&gt;T</t>
  </si>
  <si>
    <t>NC_000017.10:g.41276100G&gt;A</t>
  </si>
  <si>
    <t>-0.54459620634</t>
  </si>
  <si>
    <t>c.-14T&gt;A</t>
  </si>
  <si>
    <t>NM_007294.3:c.-14T&gt;A</t>
  </si>
  <si>
    <t>NC_000017.10:g.41276127A&gt;T</t>
  </si>
  <si>
    <t>-0.035345343751</t>
  </si>
  <si>
    <t>c.-14T&gt;C</t>
  </si>
  <si>
    <t>NM_007294.3:c.-14T&gt;C</t>
  </si>
  <si>
    <t>NC_000017.10:g.41276127A&gt;G</t>
  </si>
  <si>
    <t>-0.11462542485</t>
  </si>
  <si>
    <t>c.-14T&gt;G</t>
  </si>
  <si>
    <t>NM_007294.3:c.-14T&gt;G</t>
  </si>
  <si>
    <t>NC_000017.10:g.41276127A&gt;C</t>
  </si>
  <si>
    <t>-0.18171033117</t>
  </si>
  <si>
    <t>c.150A&gt;C</t>
  </si>
  <si>
    <t>p.(Lys50Asn)</t>
  </si>
  <si>
    <t>p.K50N</t>
  </si>
  <si>
    <t>NM_007294.3:c.150A&gt;C</t>
  </si>
  <si>
    <t>NC_000017.10:g.41258535T&gt;G</t>
  </si>
  <si>
    <t>0.33155732902</t>
  </si>
  <si>
    <t>c.150A&gt;G</t>
  </si>
  <si>
    <t>p.K50=</t>
  </si>
  <si>
    <t>NM_007294.3:c.150A&gt;G</t>
  </si>
  <si>
    <t>NC_000017.10:g.41258535T&gt;C</t>
  </si>
  <si>
    <t>-0.30973167913</t>
  </si>
  <si>
    <t>c.150A&gt;T</t>
  </si>
  <si>
    <t>NM_007294.3:c.150A&gt;T</t>
  </si>
  <si>
    <t>NC_000017.10:g.41258535T&gt;A</t>
  </si>
  <si>
    <t>-0.090923002136</t>
  </si>
  <si>
    <t>c.151C&gt;A</t>
  </si>
  <si>
    <t>p.(Leu51Ile)</t>
  </si>
  <si>
    <t>p.L51I</t>
  </si>
  <si>
    <t>NM_007294.3:c.151C&gt;A</t>
  </si>
  <si>
    <t>NC_000017.10:g.41258534G&gt;T</t>
  </si>
  <si>
    <t>0.0058836002011</t>
  </si>
  <si>
    <t>c.151C&gt;G</t>
  </si>
  <si>
    <t>p.(Leu51Val)</t>
  </si>
  <si>
    <t>p.L51V</t>
  </si>
  <si>
    <t>NM_007294.3:c.151C&gt;G</t>
  </si>
  <si>
    <t>NC_000017.10:g.41258534G&gt;C</t>
  </si>
  <si>
    <t>0.018839216916</t>
  </si>
  <si>
    <t>c.151C&gt;T</t>
  </si>
  <si>
    <t>p.(Leu51Phe)</t>
  </si>
  <si>
    <t>p.L51F</t>
  </si>
  <si>
    <t>NM_007294.3:c.151C&gt;T</t>
  </si>
  <si>
    <t>NC_000017.10:g.41258534G&gt;A</t>
  </si>
  <si>
    <t>0.22016443487</t>
  </si>
  <si>
    <t>c.152T&gt;A</t>
  </si>
  <si>
    <t>p.(Leu51His)</t>
  </si>
  <si>
    <t>p.L51H</t>
  </si>
  <si>
    <t>NM_007294.3:c.152T&gt;A</t>
  </si>
  <si>
    <t>NC_000017.10:g.41258533A&gt;T</t>
  </si>
  <si>
    <t>0.046199831205</t>
  </si>
  <si>
    <t>c.152T&gt;C</t>
  </si>
  <si>
    <t>p.(Leu51Pro)</t>
  </si>
  <si>
    <t>p.L51P</t>
  </si>
  <si>
    <t>NM_007294.3:c.152T&gt;C</t>
  </si>
  <si>
    <t>NC_000017.10:g.41258533A&gt;G</t>
  </si>
  <si>
    <t>-0.1549714337</t>
  </si>
  <si>
    <t>c.152T&gt;G</t>
  </si>
  <si>
    <t>p.(Leu51Arg)</t>
  </si>
  <si>
    <t>p.L51R</t>
  </si>
  <si>
    <t>NM_007294.3:c.152T&gt;G</t>
  </si>
  <si>
    <t>NC_000017.10:g.41258533A&gt;C</t>
  </si>
  <si>
    <t>-0.19794044679</t>
  </si>
  <si>
    <t>c.153T&gt;A</t>
  </si>
  <si>
    <t>p.L51=</t>
  </si>
  <si>
    <t>NM_007294.3:c.153T&gt;A</t>
  </si>
  <si>
    <t>NC_000017.10:g.41258532A&gt;T</t>
  </si>
  <si>
    <t>-0.14939777296</t>
  </si>
  <si>
    <t>c.153T&gt;C</t>
  </si>
  <si>
    <t>NM_007294.3:c.153T&gt;C</t>
  </si>
  <si>
    <t>NC_000017.10:g.41258532A&gt;G</t>
  </si>
  <si>
    <t>0.058024331986</t>
  </si>
  <si>
    <t>c.153T&gt;G</t>
  </si>
  <si>
    <t>NM_007294.3:c.153T&gt;G</t>
  </si>
  <si>
    <t>NC_000017.10:g.41258532A&gt;C</t>
  </si>
  <si>
    <t>-0.31499027726</t>
  </si>
  <si>
    <t>c.154C&gt;A</t>
  </si>
  <si>
    <t>p.(Leu52Ile)</t>
  </si>
  <si>
    <t>p.L52I</t>
  </si>
  <si>
    <t>NM_007294.3:c.154C&gt;A</t>
  </si>
  <si>
    <t>NC_000017.10:g.41258531G&gt;T</t>
  </si>
  <si>
    <t>-0.44928636062</t>
  </si>
  <si>
    <t>c.154C&gt;G</t>
  </si>
  <si>
    <t>p.(Leu52Val)</t>
  </si>
  <si>
    <t>p.L52V</t>
  </si>
  <si>
    <t>NM_007294.3:c.154C&gt;G</t>
  </si>
  <si>
    <t>NC_000017.10:g.41258531G&gt;C</t>
  </si>
  <si>
    <t>0.3326910518</t>
  </si>
  <si>
    <t>c.154C&gt;T</t>
  </si>
  <si>
    <t>p.(Leu52Phe)</t>
  </si>
  <si>
    <t>p.L52F</t>
  </si>
  <si>
    <t>NM_007294.3:c.154C&gt;T</t>
  </si>
  <si>
    <t>NC_000017.10:g.41258531G&gt;A</t>
  </si>
  <si>
    <t>-0.13659487745</t>
  </si>
  <si>
    <t>c.155T&gt;A</t>
  </si>
  <si>
    <t>p.(Leu52His)</t>
  </si>
  <si>
    <t>p.L52H</t>
  </si>
  <si>
    <t>NM_007294.3:c.155T&gt;A</t>
  </si>
  <si>
    <t>NC_000017.10:g.41258530A&gt;T</t>
  </si>
  <si>
    <t>-0.20497899755</t>
  </si>
  <si>
    <t>c.155T&gt;C</t>
  </si>
  <si>
    <t>p.(Leu52Pro)</t>
  </si>
  <si>
    <t>p.L52P</t>
  </si>
  <si>
    <t>NM_007294.3:c.155T&gt;C</t>
  </si>
  <si>
    <t>NC_000017.10:g.41258530A&gt;G</t>
  </si>
  <si>
    <t>-0.29785628541</t>
  </si>
  <si>
    <t>c.155T&gt;G</t>
  </si>
  <si>
    <t>p.(Leu52Arg)</t>
  </si>
  <si>
    <t>p.L52R</t>
  </si>
  <si>
    <t>NM_007294.3:c.155T&gt;G</t>
  </si>
  <si>
    <t>NC_000017.10:g.41258530A&gt;C</t>
  </si>
  <si>
    <t>-0.050383364628</t>
  </si>
  <si>
    <t>c.156C&gt;A</t>
  </si>
  <si>
    <t>p.L52=</t>
  </si>
  <si>
    <t>NM_007294.3:c.156C&gt;A</t>
  </si>
  <si>
    <t>NC_000017.10:g.41258529G&gt;T</t>
  </si>
  <si>
    <t>-0.0093361411105</t>
  </si>
  <si>
    <t>c.156C&gt;G</t>
  </si>
  <si>
    <t>NM_007294.3:c.156C&gt;G</t>
  </si>
  <si>
    <t>NC_000017.10:g.41258529G&gt;C</t>
  </si>
  <si>
    <t>-0.30592117774</t>
  </si>
  <si>
    <t>c.156C&gt;T</t>
  </si>
  <si>
    <t>NM_007294.3:c.156C&gt;T</t>
  </si>
  <si>
    <t>NC_000017.10:g.41258529G&gt;A</t>
  </si>
  <si>
    <t>-0.51615008247</t>
  </si>
  <si>
    <t>c.157A&gt;C</t>
  </si>
  <si>
    <t>p.(Asn53His)</t>
  </si>
  <si>
    <t>p.N53H</t>
  </si>
  <si>
    <t>NM_007294.3:c.157A&gt;C</t>
  </si>
  <si>
    <t>NC_000017.10:g.41258528T&gt;G</t>
  </si>
  <si>
    <t>-0.13812526781</t>
  </si>
  <si>
    <t>c.157A&gt;G</t>
  </si>
  <si>
    <t>p.(Asn53Asp)</t>
  </si>
  <si>
    <t>p.N53D</t>
  </si>
  <si>
    <t>NM_007294.3:c.157A&gt;G</t>
  </si>
  <si>
    <t>NC_000017.10:g.41258528T&gt;C</t>
  </si>
  <si>
    <t>0.44288349616</t>
  </si>
  <si>
    <t>c.157A&gt;T</t>
  </si>
  <si>
    <t>p.(Asn53Tyr)</t>
  </si>
  <si>
    <t>p.N53Y</t>
  </si>
  <si>
    <t>NM_007294.3:c.157A&gt;T</t>
  </si>
  <si>
    <t>NC_000017.10:g.41258528T&gt;A</t>
  </si>
  <si>
    <t>-0.51206348074</t>
  </si>
  <si>
    <t>c.158A&gt;C</t>
  </si>
  <si>
    <t>p.(Asn53Thr)</t>
  </si>
  <si>
    <t>p.N53T</t>
  </si>
  <si>
    <t>NM_007294.3:c.158A&gt;C</t>
  </si>
  <si>
    <t>NC_000017.10:g.41258527T&gt;G</t>
  </si>
  <si>
    <t>0.33590886162</t>
  </si>
  <si>
    <t>c.158A&gt;G</t>
  </si>
  <si>
    <t>p.(Asn53Ser)</t>
  </si>
  <si>
    <t>p.N53S</t>
  </si>
  <si>
    <t>NM_007294.3:c.158A&gt;G</t>
  </si>
  <si>
    <t>NC_000017.10:g.41258527T&gt;C</t>
  </si>
  <si>
    <t>-0.41481736658</t>
  </si>
  <si>
    <t>c.158A&gt;T</t>
  </si>
  <si>
    <t>p.(Asn53Ile)</t>
  </si>
  <si>
    <t>p.N53I</t>
  </si>
  <si>
    <t>NM_007294.3:c.158A&gt;T</t>
  </si>
  <si>
    <t>NC_000017.10:g.41258527T&gt;A</t>
  </si>
  <si>
    <t>-0.14494167006</t>
  </si>
  <si>
    <t>c.159C&gt;A</t>
  </si>
  <si>
    <t>p.(Asn53Lys)</t>
  </si>
  <si>
    <t>p.N53K</t>
  </si>
  <si>
    <t>NM_007294.3:c.159C&gt;A</t>
  </si>
  <si>
    <t>NC_000017.10:g.41258526G&gt;T</t>
  </si>
  <si>
    <t>-0.35132216593</t>
  </si>
  <si>
    <t>c.159C&gt;G</t>
  </si>
  <si>
    <t>NM_007294.3:c.159C&gt;G</t>
  </si>
  <si>
    <t>NC_000017.10:g.41258526G&gt;C</t>
  </si>
  <si>
    <t>-0.36184337768</t>
  </si>
  <si>
    <t>c.159C&gt;T</t>
  </si>
  <si>
    <t>p.N53=</t>
  </si>
  <si>
    <t>NM_007294.3:c.159C&gt;T</t>
  </si>
  <si>
    <t>NC_000017.10:g.41258526G&gt;A</t>
  </si>
  <si>
    <t>-0.39901620955</t>
  </si>
  <si>
    <t>c.15T&gt;A</t>
  </si>
  <si>
    <t>p.A5=</t>
  </si>
  <si>
    <t>NM_007294.3:c.15T&gt;A</t>
  </si>
  <si>
    <t>NC_000017.10:g.41276099A&gt;T</t>
  </si>
  <si>
    <t>0.24062748195</t>
  </si>
  <si>
    <t>c.-15T&gt;A</t>
  </si>
  <si>
    <t>NM_007294.3:c.-15T&gt;A</t>
  </si>
  <si>
    <t>NC_000017.10:g.41276128A&gt;T</t>
  </si>
  <si>
    <t>-0.60262647242</t>
  </si>
  <si>
    <t>c.15T&gt;C</t>
  </si>
  <si>
    <t>NM_007294.3:c.15T&gt;C</t>
  </si>
  <si>
    <t>NC_000017.10:g.41276099A&gt;G</t>
  </si>
  <si>
    <t>-0.14038287366</t>
  </si>
  <si>
    <t>c.15T&gt;G</t>
  </si>
  <si>
    <t>NM_007294.3:c.15T&gt;G</t>
  </si>
  <si>
    <t>NC_000017.10:g.41276099A&gt;C</t>
  </si>
  <si>
    <t>-0.10420800684</t>
  </si>
  <si>
    <t>c.-15T&gt;G</t>
  </si>
  <si>
    <t>NM_007294.3:c.-15T&gt;G</t>
  </si>
  <si>
    <t>NC_000017.10:g.41276128A&gt;C</t>
  </si>
  <si>
    <t>-0.16688239823</t>
  </si>
  <si>
    <t>c.160C&gt;A</t>
  </si>
  <si>
    <t>p.(Gln54Lys)</t>
  </si>
  <si>
    <t>p.Q54K</t>
  </si>
  <si>
    <t>NM_007294.3:c.160C&gt;A</t>
  </si>
  <si>
    <t>NC_000017.10:g.41258525G&gt;T</t>
  </si>
  <si>
    <t>-0.041440140001</t>
  </si>
  <si>
    <t>c.160C&gt;G</t>
  </si>
  <si>
    <t>p.(Gln54Glu)</t>
  </si>
  <si>
    <t>p.Q54E</t>
  </si>
  <si>
    <t>NM_007294.3:c.160C&gt;G</t>
  </si>
  <si>
    <t>NC_000017.10:g.41258525G&gt;C</t>
  </si>
  <si>
    <t>-0.1387240195</t>
  </si>
  <si>
    <t>c.160C&gt;T</t>
  </si>
  <si>
    <t>p.(Gln54Ter)</t>
  </si>
  <si>
    <t>p.Q54*</t>
  </si>
  <si>
    <t>NM_007294.3:c.160C&gt;T</t>
  </si>
  <si>
    <t>NC_000017.10:g.41258525G&gt;A</t>
  </si>
  <si>
    <t>-0.87029475811</t>
  </si>
  <si>
    <t>c.161A&gt;C</t>
  </si>
  <si>
    <t>p.(Gln54Pro)</t>
  </si>
  <si>
    <t>p.Q54P</t>
  </si>
  <si>
    <t>NM_007294.3:c.161A&gt;C</t>
  </si>
  <si>
    <t>NC_000017.10:g.41258524T&gt;G</t>
  </si>
  <si>
    <t>0.45337448533</t>
  </si>
  <si>
    <t>c.161A&gt;G</t>
  </si>
  <si>
    <t>p.(Gln54Arg)</t>
  </si>
  <si>
    <t>p.Q54R</t>
  </si>
  <si>
    <t>NM_007294.3:c.161A&gt;G</t>
  </si>
  <si>
    <t>NC_000017.10:g.41258524T&gt;C</t>
  </si>
  <si>
    <t>-0.063226541604</t>
  </si>
  <si>
    <t>c.161A&gt;T</t>
  </si>
  <si>
    <t>p.(Gln54Leu)</t>
  </si>
  <si>
    <t>p.Q54L</t>
  </si>
  <si>
    <t>NM_007294.3:c.161A&gt;T</t>
  </si>
  <si>
    <t>NC_000017.10:g.41258524T&gt;A</t>
  </si>
  <si>
    <t>-0.010083711118</t>
  </si>
  <si>
    <t>c.162G&gt;A</t>
  </si>
  <si>
    <t>p.Q54=</t>
  </si>
  <si>
    <t>NM_007294.3:c.162G&gt;A</t>
  </si>
  <si>
    <t>NC_000017.10:g.41258523C&gt;T</t>
  </si>
  <si>
    <t>0</t>
  </si>
  <si>
    <t>c.162G&gt;C</t>
  </si>
  <si>
    <t>p.(Gln54His)</t>
  </si>
  <si>
    <t>p.Q54H</t>
  </si>
  <si>
    <t>NM_007294.3:c.162G&gt;C</t>
  </si>
  <si>
    <t>NC_000017.10:g.41258523C&gt;G</t>
  </si>
  <si>
    <t>0.081084754805</t>
  </si>
  <si>
    <t>c.162G&gt;T</t>
  </si>
  <si>
    <t>NM_007294.3:c.162G&gt;T</t>
  </si>
  <si>
    <t>NC_000017.10:g.41258523C&gt;A</t>
  </si>
  <si>
    <t>-0.06782717973</t>
  </si>
  <si>
    <t>c.163A&gt;C</t>
  </si>
  <si>
    <t>p.(Lys55Gln)</t>
  </si>
  <si>
    <t>p.K55Q</t>
  </si>
  <si>
    <t>NM_007294.3:c.163A&gt;C</t>
  </si>
  <si>
    <t>NC_000017.10:g.41258522T&gt;G</t>
  </si>
  <si>
    <t>-0.17195784646</t>
  </si>
  <si>
    <t>c.163A&gt;G</t>
  </si>
  <si>
    <t>p.(Lys55Glu)</t>
  </si>
  <si>
    <t>p.K55E</t>
  </si>
  <si>
    <t>NM_007294.3:c.163A&gt;G</t>
  </si>
  <si>
    <t>NC_000017.10:g.41258522T&gt;C</t>
  </si>
  <si>
    <t>-0.11662644435</t>
  </si>
  <si>
    <t>c.163A&gt;T</t>
  </si>
  <si>
    <t>p.(Lys55Ter)</t>
  </si>
  <si>
    <t>p.K55*</t>
  </si>
  <si>
    <t>NM_007294.3:c.163A&gt;T</t>
  </si>
  <si>
    <t>NC_000017.10:g.41258522T&gt;A</t>
  </si>
  <si>
    <t>-0.83608406476</t>
  </si>
  <si>
    <t>c.164A&gt;C</t>
  </si>
  <si>
    <t>p.(Lys55Thr)</t>
  </si>
  <si>
    <t>p.K55T</t>
  </si>
  <si>
    <t>NM_007294.3:c.164A&gt;C</t>
  </si>
  <si>
    <t>NC_000017.10:g.41258521T&gt;G</t>
  </si>
  <si>
    <t>0.062925989659</t>
  </si>
  <si>
    <t>c.164A&gt;G</t>
  </si>
  <si>
    <t>p.(Lys55Arg)</t>
  </si>
  <si>
    <t>p.K55R</t>
  </si>
  <si>
    <t>NM_007294.3:c.164A&gt;G</t>
  </si>
  <si>
    <t>NC_000017.10:g.41258521T&gt;C</t>
  </si>
  <si>
    <t>0.047349876251</t>
  </si>
  <si>
    <t>c.164A&gt;T</t>
  </si>
  <si>
    <t>p.(Lys55Met)</t>
  </si>
  <si>
    <t>p.K55M</t>
  </si>
  <si>
    <t>NM_007294.3:c.164A&gt;T</t>
  </si>
  <si>
    <t>NC_000017.10:g.41258521T&gt;A</t>
  </si>
  <si>
    <t>0.20097602861</t>
  </si>
  <si>
    <t>c.165G&gt;A</t>
  </si>
  <si>
    <t>p.K55=</t>
  </si>
  <si>
    <t>NM_007294.3:c.165G&gt;A</t>
  </si>
  <si>
    <t>NC_000017.10:g.41258520C&gt;T</t>
  </si>
  <si>
    <t>0.08240775025</t>
  </si>
  <si>
    <t>c.165G&gt;C</t>
  </si>
  <si>
    <t>p.(Lys55Asn)</t>
  </si>
  <si>
    <t>p.K55N</t>
  </si>
  <si>
    <t>NM_007294.3:c.165G&gt;C</t>
  </si>
  <si>
    <t>NC_000017.10:g.41258520C&gt;G</t>
  </si>
  <si>
    <t>-0.18526097347</t>
  </si>
  <si>
    <t>c.165G&gt;T</t>
  </si>
  <si>
    <t>NM_007294.3:c.165G&gt;T</t>
  </si>
  <si>
    <t>NC_000017.10:g.41258520C&gt;A</t>
  </si>
  <si>
    <t>0.14792901376</t>
  </si>
  <si>
    <t>c.166A&gt;C</t>
  </si>
  <si>
    <t>p.(Lys56Gln)</t>
  </si>
  <si>
    <t>p.K56Q</t>
  </si>
  <si>
    <t>NM_007294.3:c.166A&gt;C</t>
  </si>
  <si>
    <t>NC_000017.10:g.41258519T&gt;G</t>
  </si>
  <si>
    <t>0.030435035428</t>
  </si>
  <si>
    <t>c.166A&gt;G</t>
  </si>
  <si>
    <t>p.(Lys56Glu)</t>
  </si>
  <si>
    <t>p.K56E</t>
  </si>
  <si>
    <t>NM_007294.3:c.166A&gt;G</t>
  </si>
  <si>
    <t>NC_000017.10:g.41258519T&gt;C</t>
  </si>
  <si>
    <t>0.0032568523817</t>
  </si>
  <si>
    <t>c.166A&gt;T</t>
  </si>
  <si>
    <t>p.(Lys56Ter)</t>
  </si>
  <si>
    <t>p.K56*</t>
  </si>
  <si>
    <t>NM_007294.3:c.166A&gt;T</t>
  </si>
  <si>
    <t>NC_000017.10:g.41258519T&gt;A</t>
  </si>
  <si>
    <t>-0.73185186254</t>
  </si>
  <si>
    <t>c.167A&gt;C</t>
  </si>
  <si>
    <t>p.(Lys56Thr)</t>
  </si>
  <si>
    <t>p.K56T</t>
  </si>
  <si>
    <t>NM_007294.3:c.167A&gt;C</t>
  </si>
  <si>
    <t>NC_000017.10:g.41258518T&gt;G</t>
  </si>
  <si>
    <t>0.11795221755</t>
  </si>
  <si>
    <t>c.167A&gt;G</t>
  </si>
  <si>
    <t>p.(Lys56Arg)</t>
  </si>
  <si>
    <t>p.K56R</t>
  </si>
  <si>
    <t>NM_007294.3:c.167A&gt;G</t>
  </si>
  <si>
    <t>NC_000017.10:g.41258518T&gt;C</t>
  </si>
  <si>
    <t>0.1792137415</t>
  </si>
  <si>
    <t>c.167A&gt;T</t>
  </si>
  <si>
    <t>p.(Lys56Ile)</t>
  </si>
  <si>
    <t>p.K56I</t>
  </si>
  <si>
    <t>NM_007294.3:c.167A&gt;T</t>
  </si>
  <si>
    <t>NC_000017.10:g.41258518T&gt;A</t>
  </si>
  <si>
    <t>0.075788553098</t>
  </si>
  <si>
    <t>c.168A&gt;C</t>
  </si>
  <si>
    <t>p.(Lys56Asn)</t>
  </si>
  <si>
    <t>p.K56N</t>
  </si>
  <si>
    <t>NM_007294.3:c.168A&gt;C</t>
  </si>
  <si>
    <t>NC_000017.10:g.41258517T&gt;G</t>
  </si>
  <si>
    <t>0.10426960796</t>
  </si>
  <si>
    <t>c.168A&gt;G</t>
  </si>
  <si>
    <t>p.K56=</t>
  </si>
  <si>
    <t>NM_007294.3:c.168A&gt;G</t>
  </si>
  <si>
    <t>NC_000017.10:g.41258517T&gt;C</t>
  </si>
  <si>
    <t>-0.039915141197</t>
  </si>
  <si>
    <t>c.168A&gt;T</t>
  </si>
  <si>
    <t>NM_007294.3:c.168A&gt;T</t>
  </si>
  <si>
    <t>NC_000017.10:g.41258517T&gt;A</t>
  </si>
  <si>
    <t>-0.0017998739167</t>
  </si>
  <si>
    <t>c.169G&gt;C</t>
  </si>
  <si>
    <t>p.(Gly57Arg)</t>
  </si>
  <si>
    <t>p.G57R</t>
  </si>
  <si>
    <t>NM_007294.3:c.169G&gt;C</t>
  </si>
  <si>
    <t>NC_000017.10:g.41258516C&gt;G</t>
  </si>
  <si>
    <t>0.093764446125</t>
  </si>
  <si>
    <t>c.-16A&gt;C</t>
  </si>
  <si>
    <t>NM_007294.3:c.-16A&gt;C</t>
  </si>
  <si>
    <t>NC_000017.10:g.41276129T&gt;G</t>
  </si>
  <si>
    <t>-0.14505942744</t>
  </si>
  <si>
    <t>c.-16A&gt;G</t>
  </si>
  <si>
    <t>NM_007294.3:c.-16A&gt;G</t>
  </si>
  <si>
    <t>NC_000017.10:g.41276129T&gt;C</t>
  </si>
  <si>
    <t>-0.27619211283</t>
  </si>
  <si>
    <t>c.-16A&gt;T</t>
  </si>
  <si>
    <t>NM_007294.3:c.-16A&gt;T</t>
  </si>
  <si>
    <t>NC_000017.10:g.41276129T&gt;A</t>
  </si>
  <si>
    <t>-0.1041485451</t>
  </si>
  <si>
    <t>c.16C&gt;A</t>
  </si>
  <si>
    <t>p.(Leu6Ile)</t>
  </si>
  <si>
    <t>p.L6I</t>
  </si>
  <si>
    <t>NM_007294.3:c.16C&gt;A</t>
  </si>
  <si>
    <t>NC_000017.10:g.41276098G&gt;T</t>
  </si>
  <si>
    <t>-0.26809280361</t>
  </si>
  <si>
    <t>c.16C&gt;G</t>
  </si>
  <si>
    <t>p.(Leu6Val)</t>
  </si>
  <si>
    <t>p.L6V</t>
  </si>
  <si>
    <t>NM_007294.3:c.16C&gt;G</t>
  </si>
  <si>
    <t>NC_000017.10:g.41276098G&gt;C</t>
  </si>
  <si>
    <t>-0.42947348977</t>
  </si>
  <si>
    <t>c.16C&gt;T</t>
  </si>
  <si>
    <t>p.(Leu6Phe)</t>
  </si>
  <si>
    <t>p.L6F</t>
  </si>
  <si>
    <t>NM_007294.3:c.16C&gt;T</t>
  </si>
  <si>
    <t>NC_000017.10:g.41276098G&gt;A</t>
  </si>
  <si>
    <t>0.18672761735</t>
  </si>
  <si>
    <t>c.170G&gt;C</t>
  </si>
  <si>
    <t>p.(Gly57Ala)</t>
  </si>
  <si>
    <t>p.G57A</t>
  </si>
  <si>
    <t>NM_007294.3:c.170G&gt;C</t>
  </si>
  <si>
    <t>NC_000017.10:g.41258515C&gt;G</t>
  </si>
  <si>
    <t>-0.022405487341</t>
  </si>
  <si>
    <t>c.170G&gt;T</t>
  </si>
  <si>
    <t>p.(Gly57Val)</t>
  </si>
  <si>
    <t>p.G57V</t>
  </si>
  <si>
    <t>NM_007294.3:c.170G&gt;T</t>
  </si>
  <si>
    <t>NC_000017.10:g.41258515C&gt;A</t>
  </si>
  <si>
    <t>0.18155397172</t>
  </si>
  <si>
    <t>c.172C&gt;A</t>
  </si>
  <si>
    <t>p.(Pro58Thr)</t>
  </si>
  <si>
    <t>p.P58T</t>
  </si>
  <si>
    <t>NM_007294.3:c.172C&gt;A</t>
  </si>
  <si>
    <t>NC_000017.10:g.41258513G&gt;T</t>
  </si>
  <si>
    <t>0.067183105529</t>
  </si>
  <si>
    <t>c.172C&gt;G</t>
  </si>
  <si>
    <t>p.(Pro58Ala)</t>
  </si>
  <si>
    <t>p.P58A</t>
  </si>
  <si>
    <t>NM_007294.3:c.172C&gt;G</t>
  </si>
  <si>
    <t>NC_000017.10:g.41258513G&gt;C</t>
  </si>
  <si>
    <t>0.054581101691</t>
  </si>
  <si>
    <t>c.173C&gt;A</t>
  </si>
  <si>
    <t>p.(Pro58His)</t>
  </si>
  <si>
    <t>p.P58H</t>
  </si>
  <si>
    <t>NM_007294.3:c.173C&gt;A</t>
  </si>
  <si>
    <t>NC_000017.10:g.41258512G&gt;T</t>
  </si>
  <si>
    <t>0.21109309344</t>
  </si>
  <si>
    <t>c.173C&gt;G</t>
  </si>
  <si>
    <t>p.(Pro58Arg)</t>
  </si>
  <si>
    <t>p.P58R</t>
  </si>
  <si>
    <t>NM_007294.3:c.173C&gt;G</t>
  </si>
  <si>
    <t>NC_000017.10:g.41258512G&gt;C</t>
  </si>
  <si>
    <t>0.12085274698</t>
  </si>
  <si>
    <t>c.173C&gt;T</t>
  </si>
  <si>
    <t>p.(Pro58Leu)</t>
  </si>
  <si>
    <t>p.P58L</t>
  </si>
  <si>
    <t>NM_007294.3:c.173C&gt;T</t>
  </si>
  <si>
    <t>NC_000017.10:g.41258512G&gt;A</t>
  </si>
  <si>
    <t>-0.27095400574</t>
  </si>
  <si>
    <t>c.174T&gt;A</t>
  </si>
  <si>
    <t>p.P58=</t>
  </si>
  <si>
    <t>NM_007294.3:c.174T&gt;A</t>
  </si>
  <si>
    <t>NC_000017.10:g.41258511A&gt;T</t>
  </si>
  <si>
    <t>0.056181508411</t>
  </si>
  <si>
    <t>c.174T&gt;C</t>
  </si>
  <si>
    <t>NM_007294.3:c.174T&gt;C</t>
  </si>
  <si>
    <t>NC_000017.10:g.41258511A&gt;G</t>
  </si>
  <si>
    <t>0.23407976294</t>
  </si>
  <si>
    <t>c.174T&gt;G</t>
  </si>
  <si>
    <t>NM_007294.3:c.174T&gt;G</t>
  </si>
  <si>
    <t>NC_000017.10:g.41258511A&gt;C</t>
  </si>
  <si>
    <t>-0.091996553813</t>
  </si>
  <si>
    <t>c.175T&gt;A</t>
  </si>
  <si>
    <t>p.(Ser59Thr)</t>
  </si>
  <si>
    <t>p.S59T</t>
  </si>
  <si>
    <t>NM_007294.3:c.175T&gt;A</t>
  </si>
  <si>
    <t>NC_000017.10:g.41258510A&gt;T</t>
  </si>
  <si>
    <t>-0.15480730379</t>
  </si>
  <si>
    <t>c.175T&gt;C</t>
  </si>
  <si>
    <t>p.(Ser59Pro)</t>
  </si>
  <si>
    <t>p.S59P</t>
  </si>
  <si>
    <t>NM_007294.3:c.175T&gt;C</t>
  </si>
  <si>
    <t>NC_000017.10:g.41258510A&gt;G</t>
  </si>
  <si>
    <t>0.006558320056</t>
  </si>
  <si>
    <t>c.175T&gt;G</t>
  </si>
  <si>
    <t>p.(Ser59Ala)</t>
  </si>
  <si>
    <t>p.S59A</t>
  </si>
  <si>
    <t>NM_007294.3:c.175T&gt;G</t>
  </si>
  <si>
    <t>NC_000017.10:g.41258510A&gt;C</t>
  </si>
  <si>
    <t>0.19488758894</t>
  </si>
  <si>
    <t>c.176C&gt;A</t>
  </si>
  <si>
    <t>p.(Ser59Ter)</t>
  </si>
  <si>
    <t>p.S59*</t>
  </si>
  <si>
    <t>NM_007294.3:c.176C&gt;A</t>
  </si>
  <si>
    <t>NC_000017.10:g.41258509G&gt;T</t>
  </si>
  <si>
    <t>-0.28427821017</t>
  </si>
  <si>
    <t>c.176C&gt;G</t>
  </si>
  <si>
    <t>NM_007294.3:c.176C&gt;G</t>
  </si>
  <si>
    <t>NC_000017.10:g.41258509G&gt;C</t>
  </si>
  <si>
    <t>-1.2127702364</t>
  </si>
  <si>
    <t>c.176C&gt;T</t>
  </si>
  <si>
    <t>p.(Ser59Leu)</t>
  </si>
  <si>
    <t>p.S59L</t>
  </si>
  <si>
    <t>NM_007294.3:c.176C&gt;T</t>
  </si>
  <si>
    <t>NC_000017.10:g.41258509G&gt;A</t>
  </si>
  <si>
    <t>0.20374181921</t>
  </si>
  <si>
    <t>c.177A&gt;C</t>
  </si>
  <si>
    <t>p.S59=</t>
  </si>
  <si>
    <t>NM_007294.3:c.177A&gt;C</t>
  </si>
  <si>
    <t>NC_000017.10:g.41258508T&gt;G</t>
  </si>
  <si>
    <t>0.017497639468</t>
  </si>
  <si>
    <t>c.177A&gt;G</t>
  </si>
  <si>
    <t>NM_007294.3:c.177A&gt;G</t>
  </si>
  <si>
    <t>NC_000017.10:g.41258508T&gt;C</t>
  </si>
  <si>
    <t>-0.11814301402</t>
  </si>
  <si>
    <t>c.177A&gt;T</t>
  </si>
  <si>
    <t>NM_007294.3:c.177A&gt;T</t>
  </si>
  <si>
    <t>NC_000017.10:g.41258508T&gt;A</t>
  </si>
  <si>
    <t>0.04340986194</t>
  </si>
  <si>
    <t>c.178C&gt;A</t>
  </si>
  <si>
    <t>p.(Gln60Lys)</t>
  </si>
  <si>
    <t>p.Q60K</t>
  </si>
  <si>
    <t>NM_007294.3:c.178C&gt;A</t>
  </si>
  <si>
    <t>NC_000017.10:g.41258507G&gt;T</t>
  </si>
  <si>
    <t>0.11447671737</t>
  </si>
  <si>
    <t>c.178C&gt;G</t>
  </si>
  <si>
    <t>p.(Gln60Glu)</t>
  </si>
  <si>
    <t>p.Q60E</t>
  </si>
  <si>
    <t>NM_007294.3:c.178C&gt;G</t>
  </si>
  <si>
    <t>NC_000017.10:g.41258507G&gt;C</t>
  </si>
  <si>
    <t>0.33587620974</t>
  </si>
  <si>
    <t>c.178C&gt;T</t>
  </si>
  <si>
    <t>p.(Gln60Ter)</t>
  </si>
  <si>
    <t>p.Q60*</t>
  </si>
  <si>
    <t>NM_007294.3:c.178C&gt;T</t>
  </si>
  <si>
    <t>NC_000017.10:g.41258507G&gt;A</t>
  </si>
  <si>
    <t>-1.1825109621</t>
  </si>
  <si>
    <t>c.179A&gt;C</t>
  </si>
  <si>
    <t>p.(Gln60Pro)</t>
  </si>
  <si>
    <t>p.Q60P</t>
  </si>
  <si>
    <t>NM_007294.3:c.179A&gt;C</t>
  </si>
  <si>
    <t>NC_000017.10:g.41258506T&gt;G</t>
  </si>
  <si>
    <t>0.16179989125</t>
  </si>
  <si>
    <t>c.179A&gt;G</t>
  </si>
  <si>
    <t>p.(Gln60Arg)</t>
  </si>
  <si>
    <t>p.Q60R</t>
  </si>
  <si>
    <t>NM_007294.3:c.179A&gt;G</t>
  </si>
  <si>
    <t>NC_000017.10:g.41258506T&gt;C</t>
  </si>
  <si>
    <t>0.34596055985</t>
  </si>
  <si>
    <t>c.179A&gt;T</t>
  </si>
  <si>
    <t>p.(Gln60Leu)</t>
  </si>
  <si>
    <t>p.Q60L</t>
  </si>
  <si>
    <t>NM_007294.3:c.179A&gt;T</t>
  </si>
  <si>
    <t>NC_000017.10:g.41258506T&gt;A</t>
  </si>
  <si>
    <t>-0.065699336902</t>
  </si>
  <si>
    <t>c.-17C&gt;A</t>
  </si>
  <si>
    <t>NM_007294.3:c.-17C&gt;A</t>
  </si>
  <si>
    <t>NC_000017.10:g.41276130G&gt;T</t>
  </si>
  <si>
    <t>-0.020647954645</t>
  </si>
  <si>
    <t>c.-17C&gt;G</t>
  </si>
  <si>
    <t>NM_007294.3:c.-17C&gt;G</t>
  </si>
  <si>
    <t>NC_000017.10:g.41276130G&gt;C</t>
  </si>
  <si>
    <t>-0.045349016153</t>
  </si>
  <si>
    <t>c.-17C&gt;T</t>
  </si>
  <si>
    <t>NM_007294.3:c.-17C&gt;T</t>
  </si>
  <si>
    <t>NC_000017.10:g.41276130G&gt;A</t>
  </si>
  <si>
    <t>-0.057395319129</t>
  </si>
  <si>
    <t>c.17T&gt;A</t>
  </si>
  <si>
    <t>p.(Leu6His)</t>
  </si>
  <si>
    <t>p.L6H</t>
  </si>
  <si>
    <t>NM_007294.3:c.17T&gt;A</t>
  </si>
  <si>
    <t>NC_000017.10:g.41276097A&gt;T</t>
  </si>
  <si>
    <t>-0.19965914918</t>
  </si>
  <si>
    <t>c.17T&gt;C</t>
  </si>
  <si>
    <t>p.(Leu6Pro)</t>
  </si>
  <si>
    <t>p.L6P</t>
  </si>
  <si>
    <t>NM_007294.3:c.17T&gt;C</t>
  </si>
  <si>
    <t>NC_000017.10:g.41276097A&gt;G</t>
  </si>
  <si>
    <t>-0.12604569836</t>
  </si>
  <si>
    <t>c.17T&gt;G</t>
  </si>
  <si>
    <t>p.(Leu6Arg)</t>
  </si>
  <si>
    <t>p.L6R</t>
  </si>
  <si>
    <t>NM_007294.3:c.17T&gt;G</t>
  </si>
  <si>
    <t>NC_000017.10:g.41276097A&gt;C</t>
  </si>
  <si>
    <t>0.27359478593</t>
  </si>
  <si>
    <t>c.180G&gt;A</t>
  </si>
  <si>
    <t>p.Q60=</t>
  </si>
  <si>
    <t>NM_007294.3:c.180G&gt;A</t>
  </si>
  <si>
    <t>NC_000017.10:g.41258505C&gt;T</t>
  </si>
  <si>
    <t>-0.23383818477</t>
  </si>
  <si>
    <t>c.180G&gt;C</t>
  </si>
  <si>
    <t>p.(Gln60His)</t>
  </si>
  <si>
    <t>p.Q60H</t>
  </si>
  <si>
    <t>NM_007294.3:c.180G&gt;C</t>
  </si>
  <si>
    <t>NC_000017.10:g.41258505C&gt;G</t>
  </si>
  <si>
    <t>-0.24148168925</t>
  </si>
  <si>
    <t>c.180G&gt;T</t>
  </si>
  <si>
    <t>NM_007294.3:c.180G&gt;T</t>
  </si>
  <si>
    <t>NC_000017.10:g.41258505C&gt;A</t>
  </si>
  <si>
    <t>0.11240611549</t>
  </si>
  <si>
    <t>c.181T&gt;A</t>
  </si>
  <si>
    <t>p.(Cys61Ser)</t>
  </si>
  <si>
    <t>p.C61S</t>
  </si>
  <si>
    <t>NM_007294.3:c.181T&gt;A</t>
  </si>
  <si>
    <t>NC_000017.10:g.41258504A&gt;T</t>
  </si>
  <si>
    <t>-0.89867969919</t>
  </si>
  <si>
    <t>c.181T&gt;C</t>
  </si>
  <si>
    <t>p.(Cys61Arg)</t>
  </si>
  <si>
    <t>p.C61R</t>
  </si>
  <si>
    <t>NM_007294.3:c.181T&gt;C</t>
  </si>
  <si>
    <t>NC_000017.10:g.41258504A&gt;G</t>
  </si>
  <si>
    <t>0.17085665527</t>
  </si>
  <si>
    <t>p.Cys61Gly</t>
  </si>
  <si>
    <t>Cys61Gly</t>
  </si>
  <si>
    <t>NM_007294.3:c.181T&gt;G</t>
  </si>
  <si>
    <t>NC_000017.10:g.41258504A&gt;C</t>
  </si>
  <si>
    <t>-0.26781671304</t>
  </si>
  <si>
    <t>Deleterious-control</t>
  </si>
  <si>
    <t>Deleterious</t>
  </si>
  <si>
    <t>c.182G&gt;A</t>
  </si>
  <si>
    <t>p.(Cys61Tyr)</t>
  </si>
  <si>
    <t>p.C61Y</t>
  </si>
  <si>
    <t>NM_007294.3:c.182G&gt;A</t>
  </si>
  <si>
    <t>NC_000017.10:g.41258503C&gt;T</t>
  </si>
  <si>
    <t>-0.34152036109</t>
  </si>
  <si>
    <t>c.182G&gt;C</t>
  </si>
  <si>
    <t>NM_007294.3:c.182G&gt;C</t>
  </si>
  <si>
    <t>NC_000017.10:g.41258503C&gt;G</t>
  </si>
  <si>
    <t>-0.16895170979</t>
  </si>
  <si>
    <t>c.182G&gt;T</t>
  </si>
  <si>
    <t>p.(Cys61Phe)</t>
  </si>
  <si>
    <t>p.C61F</t>
  </si>
  <si>
    <t>NM_007294.3:c.182G&gt;T</t>
  </si>
  <si>
    <t>NC_000017.10:g.41258503C&gt;A</t>
  </si>
  <si>
    <t>-0.76341204655</t>
  </si>
  <si>
    <t>c.183T&gt;A</t>
  </si>
  <si>
    <t>p.(Cys61Ter)</t>
  </si>
  <si>
    <t>p.C61*</t>
  </si>
  <si>
    <t>NM_007294.3:c.183T&gt;A</t>
  </si>
  <si>
    <t>NC_000017.10:g.41258502A&gt;T</t>
  </si>
  <si>
    <t>-1.5621365607</t>
  </si>
  <si>
    <t>c.183T&gt;C</t>
  </si>
  <si>
    <t>p.C61=</t>
  </si>
  <si>
    <t>NM_007294.3:c.183T&gt;C</t>
  </si>
  <si>
    <t>NC_000017.10:g.41258502A&gt;G</t>
  </si>
  <si>
    <t>0.25173300545</t>
  </si>
  <si>
    <t>c.183T&gt;G</t>
  </si>
  <si>
    <t>p.(Cys61Trp)</t>
  </si>
  <si>
    <t>p.C61W</t>
  </si>
  <si>
    <t>NM_007294.3:c.183T&gt;G</t>
  </si>
  <si>
    <t>NC_000017.10:g.41258502A&gt;C</t>
  </si>
  <si>
    <t>-0.23568851328</t>
  </si>
  <si>
    <t>c.184C&gt;A</t>
  </si>
  <si>
    <t>p.(Pro62Thr)</t>
  </si>
  <si>
    <t>p.P62T</t>
  </si>
  <si>
    <t>NM_007294.3:c.184C&gt;A</t>
  </si>
  <si>
    <t>NC_000017.10:g.41258501G&gt;T</t>
  </si>
  <si>
    <t>0.022520971192</t>
  </si>
  <si>
    <t>c.184C&gt;G</t>
  </si>
  <si>
    <t>p.(Pro62Ala)</t>
  </si>
  <si>
    <t>p.P62A</t>
  </si>
  <si>
    <t>NM_007294.3:c.184C&gt;G</t>
  </si>
  <si>
    <t>NC_000017.10:g.41258501G&gt;C</t>
  </si>
  <si>
    <t>0.34848459628</t>
  </si>
  <si>
    <t>c.184C&gt;T</t>
  </si>
  <si>
    <t>p.(Pro62Ser)</t>
  </si>
  <si>
    <t>p.P62S</t>
  </si>
  <si>
    <t>NM_007294.3:c.184C&gt;T</t>
  </si>
  <si>
    <t>NC_000017.10:g.41258501G&gt;A</t>
  </si>
  <si>
    <t>0.02619012092</t>
  </si>
  <si>
    <t>c.185C&gt;A</t>
  </si>
  <si>
    <t>p.(Pro62His)</t>
  </si>
  <si>
    <t>p.P62H</t>
  </si>
  <si>
    <t>NM_007294.3:c.185C&gt;A</t>
  </si>
  <si>
    <t>NC_000017.10:g.41258500G&gt;T</t>
  </si>
  <si>
    <t>0.41147839617</t>
  </si>
  <si>
    <t>c.185C&gt;G</t>
  </si>
  <si>
    <t>p.(Pro62Arg)</t>
  </si>
  <si>
    <t>p.P62R</t>
  </si>
  <si>
    <t>NM_007294.3:c.185C&gt;G</t>
  </si>
  <si>
    <t>NC_000017.10:g.41258500G&gt;C</t>
  </si>
  <si>
    <t>0.12915687266</t>
  </si>
  <si>
    <t>c.185C&gt;T</t>
  </si>
  <si>
    <t>p.(Pro62Leu)</t>
  </si>
  <si>
    <t>p.P62L</t>
  </si>
  <si>
    <t>NM_007294.3:c.185C&gt;T</t>
  </si>
  <si>
    <t>NC_000017.10:g.41258500G&gt;A</t>
  </si>
  <si>
    <t>0.2059262429</t>
  </si>
  <si>
    <t>c.186T&gt;A</t>
  </si>
  <si>
    <t>p.P62=</t>
  </si>
  <si>
    <t>NM_007294.3:c.186T&gt;A</t>
  </si>
  <si>
    <t>NC_000017.10:g.41258499A&gt;T</t>
  </si>
  <si>
    <t>0.076913427875</t>
  </si>
  <si>
    <t>c.186T&gt;C</t>
  </si>
  <si>
    <t>NM_007294.3:c.186T&gt;C</t>
  </si>
  <si>
    <t>NC_000017.10:g.41258499A&gt;G</t>
  </si>
  <si>
    <t>0.61464769229</t>
  </si>
  <si>
    <t>c.186T&gt;G</t>
  </si>
  <si>
    <t>NM_007294.3:c.186T&gt;G</t>
  </si>
  <si>
    <t>NC_000017.10:g.41258499A&gt;C</t>
  </si>
  <si>
    <t>-0.0060158193412</t>
  </si>
  <si>
    <t>c.187T&gt;A</t>
  </si>
  <si>
    <t>p.(Leu63Ile)</t>
  </si>
  <si>
    <t>p.L63I</t>
  </si>
  <si>
    <t>NM_007294.3:c.187T&gt;A</t>
  </si>
  <si>
    <t>NC_000017.10:g.41258498A&gt;T</t>
  </si>
  <si>
    <t>0.425875387</t>
  </si>
  <si>
    <t>c.187T&gt;C</t>
  </si>
  <si>
    <t>p.L63=</t>
  </si>
  <si>
    <t>NM_007294.3:c.187T&gt;C</t>
  </si>
  <si>
    <t>NC_000017.10:g.41258498A&gt;G</t>
  </si>
  <si>
    <t>0.045826630354</t>
  </si>
  <si>
    <t>c.187T&gt;G</t>
  </si>
  <si>
    <t>p.(Leu63Val)</t>
  </si>
  <si>
    <t>p.L63V</t>
  </si>
  <si>
    <t>NM_007294.3:c.187T&gt;G</t>
  </si>
  <si>
    <t>NC_000017.10:g.41258498A&gt;C</t>
  </si>
  <si>
    <t>0.54130360377</t>
  </si>
  <si>
    <t>c.188T&gt;A</t>
  </si>
  <si>
    <t>p.(Leu63Ter)</t>
  </si>
  <si>
    <t>p.L63*</t>
  </si>
  <si>
    <t>NM_007294.3:c.188T&gt;A</t>
  </si>
  <si>
    <t>NC_000017.10:g.41258497A&gt;T</t>
  </si>
  <si>
    <t>-0.7527538775</t>
  </si>
  <si>
    <t>c.188T&gt;C</t>
  </si>
  <si>
    <t>p.(Leu63Ser)</t>
  </si>
  <si>
    <t>p.L63S</t>
  </si>
  <si>
    <t>NM_007294.3:c.188T&gt;C</t>
  </si>
  <si>
    <t>NC_000017.10:g.41258497A&gt;G</t>
  </si>
  <si>
    <t>0.07632918386</t>
  </si>
  <si>
    <t>c.188T&gt;G</t>
  </si>
  <si>
    <t>NM_007294.3:c.188T&gt;G</t>
  </si>
  <si>
    <t>NC_000017.10:g.41258497A&gt;C</t>
  </si>
  <si>
    <t>-0.96343119384</t>
  </si>
  <si>
    <t>c.189A&gt;C</t>
  </si>
  <si>
    <t>p.(Leu63Phe)</t>
  </si>
  <si>
    <t>p.L63F</t>
  </si>
  <si>
    <t>NM_007294.3:c.189A&gt;C</t>
  </si>
  <si>
    <t>NC_000017.10:g.41258496T&gt;G</t>
  </si>
  <si>
    <t>0.098995725771</t>
  </si>
  <si>
    <t>c.189A&gt;G</t>
  </si>
  <si>
    <t>NM_007294.3:c.189A&gt;G</t>
  </si>
  <si>
    <t>NC_000017.10:g.41258496T&gt;C</t>
  </si>
  <si>
    <t>0.083568278903</t>
  </si>
  <si>
    <t>c.189A&gt;T</t>
  </si>
  <si>
    <t>NM_007294.3:c.189A&gt;T</t>
  </si>
  <si>
    <t>NC_000017.10:g.41258496T&gt;A</t>
  </si>
  <si>
    <t>0.0014426710451</t>
  </si>
  <si>
    <t>c.18T&gt;A</t>
  </si>
  <si>
    <t>p.L6=</t>
  </si>
  <si>
    <t>NM_007294.3:c.18T&gt;A</t>
  </si>
  <si>
    <t>NC_000017.10:g.41276096A&gt;T</t>
  </si>
  <si>
    <t>0.0033722077212</t>
  </si>
  <si>
    <t>c.-18T&gt;A</t>
  </si>
  <si>
    <t>NM_007294.3:c.-18T&gt;A</t>
  </si>
  <si>
    <t>NC_000017.10:g.41276131A&gt;T</t>
  </si>
  <si>
    <t>-0.29122003615</t>
  </si>
  <si>
    <t>c.18T&gt;C</t>
  </si>
  <si>
    <t>NM_007294.3:c.18T&gt;C</t>
  </si>
  <si>
    <t>NC_000017.10:g.41276096A&gt;G</t>
  </si>
  <si>
    <t>-0.33072947381</t>
  </si>
  <si>
    <t>c.-18T&gt;C</t>
  </si>
  <si>
    <t>NM_007294.3:c.-18T&gt;C</t>
  </si>
  <si>
    <t>NC_000017.10:g.41276131A&gt;G</t>
  </si>
  <si>
    <t>-0.064181326725</t>
  </si>
  <si>
    <t>c.18T&gt;G</t>
  </si>
  <si>
    <t>NM_007294.3:c.18T&gt;G</t>
  </si>
  <si>
    <t>NC_000017.10:g.41276096A&gt;C</t>
  </si>
  <si>
    <t>-0.1104641969</t>
  </si>
  <si>
    <t>c.-18T&gt;G</t>
  </si>
  <si>
    <t>NM_007294.3:c.-18T&gt;G</t>
  </si>
  <si>
    <t>NC_000017.10:g.41276131A&gt;C</t>
  </si>
  <si>
    <t>0.19330267744</t>
  </si>
  <si>
    <t>c.190T&gt;A</t>
  </si>
  <si>
    <t>p.(Cys64Ser)</t>
  </si>
  <si>
    <t>p.C64S</t>
  </si>
  <si>
    <t>NM_007294.3:c.190T&gt;A</t>
  </si>
  <si>
    <t>NC_000017.10:g.41258495A&gt;T</t>
  </si>
  <si>
    <t>-0.063517130476</t>
  </si>
  <si>
    <t>c.190T&gt;C</t>
  </si>
  <si>
    <t>p.(Cys64Arg)</t>
  </si>
  <si>
    <t>p.C64R</t>
  </si>
  <si>
    <t>NM_007294.3:c.190T&gt;C</t>
  </si>
  <si>
    <t>NC_000017.10:g.41258495A&gt;G</t>
  </si>
  <si>
    <t>0.2046350086</t>
  </si>
  <si>
    <t>c.190T&gt;G</t>
  </si>
  <si>
    <t>p.(Cys64Gly)</t>
  </si>
  <si>
    <t>p.C64G</t>
  </si>
  <si>
    <t>NM_007294.3:c.190T&gt;G</t>
  </si>
  <si>
    <t>NC_000017.10:g.41258495A&gt;C</t>
  </si>
  <si>
    <t>Yes - high de novo donor prior</t>
  </si>
  <si>
    <t>-5.4210737195</t>
  </si>
  <si>
    <t>Depleted</t>
  </si>
  <si>
    <t>c.191G&gt;A</t>
  </si>
  <si>
    <t>p.Cys64Tyr</t>
  </si>
  <si>
    <t>Cys64Tyr</t>
  </si>
  <si>
    <t>NM_007294.3:c.191G&gt;A</t>
  </si>
  <si>
    <t>NC_000017.10:g.41258494C&gt;T</t>
  </si>
  <si>
    <t>0.12310677308</t>
  </si>
  <si>
    <t>c.-19-1G&gt;A</t>
  </si>
  <si>
    <t>NM_007294.3:c.-19-1G&gt;A</t>
  </si>
  <si>
    <t>NC_000017.10:g.41276133C&gt;T</t>
  </si>
  <si>
    <t>c.191G&gt;C</t>
  </si>
  <si>
    <t>NM_007294.3:c.191G&gt;C</t>
  </si>
  <si>
    <t>NC_000017.10:g.41258494C&gt;G</t>
  </si>
  <si>
    <t>-0.039496176612</t>
  </si>
  <si>
    <t>c.-19-1G&gt;C</t>
  </si>
  <si>
    <t>NM_007294.3:c.-19-1G&gt;C</t>
  </si>
  <si>
    <t>NC_000017.10:g.41276133C&gt;G</t>
  </si>
  <si>
    <t>c.191G&gt;T</t>
  </si>
  <si>
    <t>p.(Cys64Phe)</t>
  </si>
  <si>
    <t>p.C64F</t>
  </si>
  <si>
    <t>NM_007294.3:c.191G&gt;T</t>
  </si>
  <si>
    <t>NC_000017.10:g.41258494C&gt;A</t>
  </si>
  <si>
    <t>-0.18644655566</t>
  </si>
  <si>
    <t>c.-19-1G&gt;T</t>
  </si>
  <si>
    <t>NM_007294.3:c.-19-1G&gt;T</t>
  </si>
  <si>
    <t>NC_000017.10:g.41276133C&gt;A</t>
  </si>
  <si>
    <t>c.-19-2A&gt;C</t>
  </si>
  <si>
    <t>NM_007294.3:c.-19-2A&gt;C</t>
  </si>
  <si>
    <t>NC_000017.10:g.41276134T&gt;G</t>
  </si>
  <si>
    <t>c.-19-2A&gt;G</t>
  </si>
  <si>
    <t>NM_007294.3:c.-19-2A&gt;G</t>
  </si>
  <si>
    <t>NC_000017.10:g.41276134T&gt;C</t>
  </si>
  <si>
    <t>c.-19-2A&gt;T</t>
  </si>
  <si>
    <t>NM_007294.3:c.-19-2A&gt;T</t>
  </si>
  <si>
    <t>NC_000017.10:g.41276134T&gt;A</t>
  </si>
  <si>
    <t>c.192T&gt;A</t>
  </si>
  <si>
    <t>p.(Cys64Ter)</t>
  </si>
  <si>
    <t>p.C64*</t>
  </si>
  <si>
    <t>NM_007294.3:c.192T&gt;A</t>
  </si>
  <si>
    <t>NC_000017.10:g.41258493A&gt;T</t>
  </si>
  <si>
    <t>-1.1854359856</t>
  </si>
  <si>
    <t>c.192T&gt;C</t>
  </si>
  <si>
    <t>p.C64=</t>
  </si>
  <si>
    <t>NM_007294.3:c.192T&gt;C</t>
  </si>
  <si>
    <t>NC_000017.10:g.41258493A&gt;G</t>
  </si>
  <si>
    <t>0.36069617603</t>
  </si>
  <si>
    <t>c.192T&gt;G</t>
  </si>
  <si>
    <t>p.(Cys64Trp)</t>
  </si>
  <si>
    <t>p.C64W</t>
  </si>
  <si>
    <t>NM_007294.3:c.192T&gt;G</t>
  </si>
  <si>
    <t>NC_000017.10:g.41258493A&gt;C</t>
  </si>
  <si>
    <t>-0.24469189953</t>
  </si>
  <si>
    <t>c.193A&gt;C</t>
  </si>
  <si>
    <t>p.(Lys65Gln)</t>
  </si>
  <si>
    <t>p.K65Q</t>
  </si>
  <si>
    <t>NM_007294.3:c.193A&gt;C</t>
  </si>
  <si>
    <t>NC_000017.10:g.41258492T&gt;G</t>
  </si>
  <si>
    <t>0.37618902136</t>
  </si>
  <si>
    <t>c.-19-3A&gt;C</t>
  </si>
  <si>
    <t>NM_007294.3:c.-19-3A&gt;C</t>
  </si>
  <si>
    <t>NC_000017.10:g.41276135T&gt;G</t>
  </si>
  <si>
    <t>c.193A&gt;G</t>
  </si>
  <si>
    <t>p.(Lys65Glu)</t>
  </si>
  <si>
    <t>p.K65E</t>
  </si>
  <si>
    <t>NM_007294.3:c.193A&gt;G</t>
  </si>
  <si>
    <t>NC_000017.10:g.41258492T&gt;C</t>
  </si>
  <si>
    <t>0.17930706888</t>
  </si>
  <si>
    <t>c.-19-3A&gt;G</t>
  </si>
  <si>
    <t>NM_007294.3:c.-19-3A&gt;G</t>
  </si>
  <si>
    <t>NC_000017.10:g.41276135T&gt;C</t>
  </si>
  <si>
    <t>c.193A&gt;T</t>
  </si>
  <si>
    <t>p.(Lys65Ter)</t>
  </si>
  <si>
    <t>p.K65*</t>
  </si>
  <si>
    <t>NM_007294.3:c.193A&gt;T</t>
  </si>
  <si>
    <t>NC_000017.10:g.41258492T&gt;A</t>
  </si>
  <si>
    <t>-0.91173053933</t>
  </si>
  <si>
    <t>c.-19-3A&gt;T</t>
  </si>
  <si>
    <t>NM_007294.3:c.-19-3A&gt;T</t>
  </si>
  <si>
    <t>NC_000017.10:g.41276135T&gt;A</t>
  </si>
  <si>
    <t>c.194A&gt;C</t>
  </si>
  <si>
    <t>p.(Lys65Thr)</t>
  </si>
  <si>
    <t>p.K65T</t>
  </si>
  <si>
    <t>NM_007294.3:c.194A&gt;C</t>
  </si>
  <si>
    <t>NC_000017.10:g.41258491T&gt;G</t>
  </si>
  <si>
    <t>0.46813884185</t>
  </si>
  <si>
    <t>c.194A&gt;G</t>
  </si>
  <si>
    <t>p.(Lys65Arg)</t>
  </si>
  <si>
    <t>p.K65R</t>
  </si>
  <si>
    <t>NM_007294.3:c.194A&gt;G</t>
  </si>
  <si>
    <t>NC_000017.10:g.41258491T&gt;C</t>
  </si>
  <si>
    <t>0.077102316251</t>
  </si>
  <si>
    <t>c.194A&gt;T</t>
  </si>
  <si>
    <t>p.(Lys65Met)</t>
  </si>
  <si>
    <t>p.K65M</t>
  </si>
  <si>
    <t>NM_007294.3:c.194A&gt;T</t>
  </si>
  <si>
    <t>NC_000017.10:g.41258491T&gt;A</t>
  </si>
  <si>
    <t>0.14631999237</t>
  </si>
  <si>
    <t>c.195G&gt;A</t>
  </si>
  <si>
    <t>p.K65=</t>
  </si>
  <si>
    <t>NM_007294.3:c.195G&gt;A</t>
  </si>
  <si>
    <t>NC_000017.10:g.41258490C&gt;T</t>
  </si>
  <si>
    <t>-0.026369258883</t>
  </si>
  <si>
    <t>c.195G&gt;C</t>
  </si>
  <si>
    <t>p.(Lys65Asn)</t>
  </si>
  <si>
    <t>p.K65N</t>
  </si>
  <si>
    <t>NM_007294.3:c.195G&gt;C</t>
  </si>
  <si>
    <t>NC_000017.10:g.41258490C&gt;G</t>
  </si>
  <si>
    <t>0.2126836563</t>
  </si>
  <si>
    <t>c.195G&gt;T</t>
  </si>
  <si>
    <t>NM_007294.3:c.195G&gt;T</t>
  </si>
  <si>
    <t>NC_000017.10:g.41258490C&gt;A</t>
  </si>
  <si>
    <t>0.27101797839</t>
  </si>
  <si>
    <t>c.196A&gt;C</t>
  </si>
  <si>
    <t>p.(Asn66His)</t>
  </si>
  <si>
    <t>p.N66H</t>
  </si>
  <si>
    <t>NM_007294.3:c.196A&gt;C</t>
  </si>
  <si>
    <t>NC_000017.10:g.41258489T&gt;G</t>
  </si>
  <si>
    <t>-0.49587890208</t>
  </si>
  <si>
    <t>c.196A&gt;G</t>
  </si>
  <si>
    <t>p.(Asn66Asp)</t>
  </si>
  <si>
    <t>p.N66D</t>
  </si>
  <si>
    <t>NM_007294.3:c.196A&gt;G</t>
  </si>
  <si>
    <t>NC_000017.10:g.41258489T&gt;C</t>
  </si>
  <si>
    <t>0.31557235723</t>
  </si>
  <si>
    <t>c.196A&gt;T</t>
  </si>
  <si>
    <t>p.(Asn66Tyr)</t>
  </si>
  <si>
    <t>p.N66Y</t>
  </si>
  <si>
    <t>NM_007294.3:c.196A&gt;T</t>
  </si>
  <si>
    <t>NC_000017.10:g.41258489T&gt;A</t>
  </si>
  <si>
    <t>-3.8362012031</t>
  </si>
  <si>
    <t>c.197A&gt;C</t>
  </si>
  <si>
    <t>p.(Asn66Thr)</t>
  </si>
  <si>
    <t>p.N66T</t>
  </si>
  <si>
    <t>NM_007294.3:c.197A&gt;C</t>
  </si>
  <si>
    <t>NC_000017.10:g.41258488T&gt;G</t>
  </si>
  <si>
    <t>0.076421417244</t>
  </si>
  <si>
    <t>c.197A&gt;G</t>
  </si>
  <si>
    <t>p.(Asn66Ser)</t>
  </si>
  <si>
    <t>p.N66S</t>
  </si>
  <si>
    <t>NM_007294.3:c.197A&gt;G</t>
  </si>
  <si>
    <t>NC_000017.10:g.41258488T&gt;C</t>
  </si>
  <si>
    <t>-0.1147513391</t>
  </si>
  <si>
    <t>c.197A&gt;T</t>
  </si>
  <si>
    <t>p.(Asn66Ile)</t>
  </si>
  <si>
    <t>p.N66I</t>
  </si>
  <si>
    <t>NM_007294.3:c.197A&gt;T</t>
  </si>
  <si>
    <t>NC_000017.10:g.41258488T&gt;A</t>
  </si>
  <si>
    <t>0.3906695161</t>
  </si>
  <si>
    <t>c.198T&gt;A</t>
  </si>
  <si>
    <t>p.(Asn66Lys)</t>
  </si>
  <si>
    <t>p.N66K</t>
  </si>
  <si>
    <t>NM_007294.3:c.198T&gt;A</t>
  </si>
  <si>
    <t>NC_000017.10:g.41258487A&gt;T</t>
  </si>
  <si>
    <t>0.40178298485</t>
  </si>
  <si>
    <t>c.198T&gt;C</t>
  </si>
  <si>
    <t>p.N66=</t>
  </si>
  <si>
    <t>NM_007294.3:c.198T&gt;C</t>
  </si>
  <si>
    <t>NC_000017.10:g.41258487A&gt;G</t>
  </si>
  <si>
    <t>0.28462777005</t>
  </si>
  <si>
    <t>c.198T&gt;G</t>
  </si>
  <si>
    <t>NM_007294.3:c.198T&gt;G</t>
  </si>
  <si>
    <t>NC_000017.10:g.41258487A&gt;C</t>
  </si>
  <si>
    <t>-0.14372622453</t>
  </si>
  <si>
    <t>c.199G&gt;A</t>
  </si>
  <si>
    <t>p.(Asp67Asn)</t>
  </si>
  <si>
    <t>p.D67N</t>
  </si>
  <si>
    <t>NM_007294.3:c.199G&gt;A</t>
  </si>
  <si>
    <t>NC_000017.10:g.41258486C&gt;T</t>
  </si>
  <si>
    <t>-0.7268707546</t>
  </si>
  <si>
    <t>c.199G&gt;C</t>
  </si>
  <si>
    <t>p.(Asp67His)</t>
  </si>
  <si>
    <t>p.D67H</t>
  </si>
  <si>
    <t>NM_007294.3:c.199G&gt;C</t>
  </si>
  <si>
    <t>NC_000017.10:g.41258486C&gt;G</t>
  </si>
  <si>
    <t>0.2528121788</t>
  </si>
  <si>
    <t>c.199G&gt;T</t>
  </si>
  <si>
    <t>p.Asp67Tyr</t>
  </si>
  <si>
    <t>Asp67Tyr</t>
  </si>
  <si>
    <t>NM_007294.3:c.199G&gt;T</t>
  </si>
  <si>
    <t>NC_000017.10:g.41258486C&gt;A</t>
  </si>
  <si>
    <t>-0.042923208239</t>
  </si>
  <si>
    <t>c.19C&gt;A</t>
  </si>
  <si>
    <t>p.(Arg7Ser)</t>
  </si>
  <si>
    <t>p.R7S</t>
  </si>
  <si>
    <t>NM_007294.3:c.19C&gt;A</t>
  </si>
  <si>
    <t>NC_000017.10:g.41276095G&gt;T</t>
  </si>
  <si>
    <t>-0.54628881712</t>
  </si>
  <si>
    <t>c.19C&gt;G</t>
  </si>
  <si>
    <t>p.(Arg7Gly)</t>
  </si>
  <si>
    <t>p.R7G</t>
  </si>
  <si>
    <t>NM_007294.3:c.19C&gt;G</t>
  </si>
  <si>
    <t>NC_000017.10:g.41276095G&gt;C</t>
  </si>
  <si>
    <t>-0.05268367929</t>
  </si>
  <si>
    <t>c.19C&gt;T</t>
  </si>
  <si>
    <t>p.(Arg7Cys)</t>
  </si>
  <si>
    <t>p.R7C</t>
  </si>
  <si>
    <t>NM_007294.3:c.19C&gt;T</t>
  </si>
  <si>
    <t>NC_000017.10:g.41276095G&gt;A</t>
  </si>
  <si>
    <t>-0.14393014795</t>
  </si>
  <si>
    <t>c.-19T&gt;A</t>
  </si>
  <si>
    <t>NM_007294.3:c.-19T&gt;A</t>
  </si>
  <si>
    <t>NC_000017.10:g.41276132A&gt;T</t>
  </si>
  <si>
    <t>-0.33370198571</t>
  </si>
  <si>
    <t>c.-19T&gt;C</t>
  </si>
  <si>
    <t>NM_007294.3:c.-19T&gt;C</t>
  </si>
  <si>
    <t>NC_000017.10:g.41276132A&gt;G</t>
  </si>
  <si>
    <t>0.043466837266</t>
  </si>
  <si>
    <t>c.-19T&gt;G</t>
  </si>
  <si>
    <t>NM_007294.3:c.-19T&gt;G</t>
  </si>
  <si>
    <t>NC_000017.10:g.41276132A&gt;C</t>
  </si>
  <si>
    <t>0.51231586186</t>
  </si>
  <si>
    <t>c.1A&gt;C</t>
  </si>
  <si>
    <t>p.(Met1Leu)</t>
  </si>
  <si>
    <t>p.M1L</t>
  </si>
  <si>
    <t>NM_007294.3:c.1A&gt;C</t>
  </si>
  <si>
    <t>NC_000017.10:g.41276113T&gt;G</t>
  </si>
  <si>
    <t>-0.51360764712</t>
  </si>
  <si>
    <t>c.-1A&gt;C</t>
  </si>
  <si>
    <t>NM_007294.3:c.-1A&gt;C</t>
  </si>
  <si>
    <t>NC_000017.10:g.41276114T&gt;G</t>
  </si>
  <si>
    <t>-0.26094598936</t>
  </si>
  <si>
    <t>c.1A&gt;G</t>
  </si>
  <si>
    <t>p.(Met1Val)</t>
  </si>
  <si>
    <t>p.M1V</t>
  </si>
  <si>
    <t>NM_007294.3:c.1A&gt;G</t>
  </si>
  <si>
    <t>NC_000017.10:g.41276113T&gt;C</t>
  </si>
  <si>
    <t>-0.47965367418</t>
  </si>
  <si>
    <t>c.-1A&gt;G</t>
  </si>
  <si>
    <t>NM_007294.3:c.-1A&gt;G</t>
  </si>
  <si>
    <t>NC_000017.10:g.41276114T&gt;C</t>
  </si>
  <si>
    <t>-0.085286929783</t>
  </si>
  <si>
    <t>c.1A&gt;T</t>
  </si>
  <si>
    <t>NM_007294.3:c.1A&gt;T</t>
  </si>
  <si>
    <t>NC_000017.10:g.41276113T&gt;A</t>
  </si>
  <si>
    <t>-0.46478544728</t>
  </si>
  <si>
    <t>c.-1A&gt;T</t>
  </si>
  <si>
    <t>NM_007294.3:c.-1A&gt;T</t>
  </si>
  <si>
    <t>NC_000017.10:g.41276114T&gt;A</t>
  </si>
  <si>
    <t>-0.35047386385</t>
  </si>
  <si>
    <t>c.2002C&gt;T</t>
  </si>
  <si>
    <t>p.Leu668Phe</t>
  </si>
  <si>
    <t>Leu668Phe</t>
  </si>
  <si>
    <t>NM_007294.3:c.2002C&gt;T</t>
  </si>
  <si>
    <t>NC_000017.10:g.41245546G&gt;A</t>
  </si>
  <si>
    <t>c.200A&gt;C</t>
  </si>
  <si>
    <t>p.(Asp67Ala)</t>
  </si>
  <si>
    <t>p.D67A</t>
  </si>
  <si>
    <t>NM_007294.3:c.200A&gt;C</t>
  </si>
  <si>
    <t>NC_000017.10:g.41258485T&gt;G</t>
  </si>
  <si>
    <t>0.35012585118</t>
  </si>
  <si>
    <t>c.200A&gt;G</t>
  </si>
  <si>
    <t>p.(Asp67Gly)</t>
  </si>
  <si>
    <t>p.D67G</t>
  </si>
  <si>
    <t>NM_007294.3:c.200A&gt;G</t>
  </si>
  <si>
    <t>NC_000017.10:g.41258485T&gt;C</t>
  </si>
  <si>
    <t>-0.07943046339</t>
  </si>
  <si>
    <t>c.200A&gt;T</t>
  </si>
  <si>
    <t>p.(Asp67Val)</t>
  </si>
  <si>
    <t>p.D67V</t>
  </si>
  <si>
    <t>NM_007294.3:c.200A&gt;T</t>
  </si>
  <si>
    <t>NC_000017.10:g.41258485T&gt;A</t>
  </si>
  <si>
    <t>0.16248890919</t>
  </si>
  <si>
    <t>c.201T&gt;A</t>
  </si>
  <si>
    <t>p.(Asp67Glu)</t>
  </si>
  <si>
    <t>p.D67E</t>
  </si>
  <si>
    <t>NM_007294.3:c.201T&gt;A</t>
  </si>
  <si>
    <t>NC_000017.10:g.41258484A&gt;T</t>
  </si>
  <si>
    <t>0.42125417597</t>
  </si>
  <si>
    <t>c.201T&gt;C</t>
  </si>
  <si>
    <t>p.D67=</t>
  </si>
  <si>
    <t>NM_007294.3:c.201T&gt;C</t>
  </si>
  <si>
    <t>NC_000017.10:g.41258484A&gt;G</t>
  </si>
  <si>
    <t>-0.063029705474</t>
  </si>
  <si>
    <t>c.201T&gt;G</t>
  </si>
  <si>
    <t>NM_007294.3:c.201T&gt;G</t>
  </si>
  <si>
    <t>NC_000017.10:g.41258484A&gt;C</t>
  </si>
  <si>
    <t>0.61117561608</t>
  </si>
  <si>
    <t>c.202A&gt;C</t>
  </si>
  <si>
    <t>p.(Ile68Leu)</t>
  </si>
  <si>
    <t>p.I68L</t>
  </si>
  <si>
    <t>NM_007294.3:c.202A&gt;C</t>
  </si>
  <si>
    <t>NC_000017.10:g.41258483T&gt;G</t>
  </si>
  <si>
    <t>0.0079041206452</t>
  </si>
  <si>
    <t>c.202A&gt;G</t>
  </si>
  <si>
    <t>p.(Ile68Val)</t>
  </si>
  <si>
    <t>p.I68V</t>
  </si>
  <si>
    <t>NM_007294.3:c.202A&gt;G</t>
  </si>
  <si>
    <t>NC_000017.10:g.41258483T&gt;C</t>
  </si>
  <si>
    <t>0.19326751275</t>
  </si>
  <si>
    <t>c.202A&gt;T</t>
  </si>
  <si>
    <t>NM_007294.3:c.202A&gt;T</t>
  </si>
  <si>
    <t>NC_000017.10:g.41258483T&gt;A</t>
  </si>
  <si>
    <t>0.12547410425</t>
  </si>
  <si>
    <t>c.203T&gt;A</t>
  </si>
  <si>
    <t>p.(Ile68Lys)</t>
  </si>
  <si>
    <t>p.I68K</t>
  </si>
  <si>
    <t>NM_007294.3:c.203T&gt;A</t>
  </si>
  <si>
    <t>NC_000017.10:g.41258482A&gt;T</t>
  </si>
  <si>
    <t>-0.17087155757</t>
  </si>
  <si>
    <t>c.203T&gt;C</t>
  </si>
  <si>
    <t>p.(Ile68Thr)</t>
  </si>
  <si>
    <t>p.I68T</t>
  </si>
  <si>
    <t>NM_007294.3:c.203T&gt;C</t>
  </si>
  <si>
    <t>NC_000017.10:g.41258482A&gt;G</t>
  </si>
  <si>
    <t>0.22899282053</t>
  </si>
  <si>
    <t>c.203T&gt;G</t>
  </si>
  <si>
    <t>p.(Ile68Arg)</t>
  </si>
  <si>
    <t>p.I68R</t>
  </si>
  <si>
    <t>NM_007294.3:c.203T&gt;G</t>
  </si>
  <si>
    <t>NC_000017.10:g.41258482A&gt;C</t>
  </si>
  <si>
    <t>-0.17012856021</t>
  </si>
  <si>
    <t>c.204A&gt;C</t>
  </si>
  <si>
    <t>p.I68=</t>
  </si>
  <si>
    <t>NM_007294.3:c.204A&gt;C</t>
  </si>
  <si>
    <t>NC_000017.10:g.41258481T&gt;G</t>
  </si>
  <si>
    <t>0.20212196703</t>
  </si>
  <si>
    <t>c.204A&gt;G</t>
  </si>
  <si>
    <t>p.(Ile68Met)</t>
  </si>
  <si>
    <t>p.I68M</t>
  </si>
  <si>
    <t>NM_007294.3:c.204A&gt;G</t>
  </si>
  <si>
    <t>NC_000017.10:g.41258481T&gt;C</t>
  </si>
  <si>
    <t>0.41517540813</t>
  </si>
  <si>
    <t>c.204A&gt;T</t>
  </si>
  <si>
    <t>NM_007294.3:c.204A&gt;T</t>
  </si>
  <si>
    <t>NC_000017.10:g.41258481T&gt;A</t>
  </si>
  <si>
    <t>0.07576737059</t>
  </si>
  <si>
    <t>c.205A&gt;C</t>
  </si>
  <si>
    <t>p.(Thr69Pro)</t>
  </si>
  <si>
    <t>p.T69P</t>
  </si>
  <si>
    <t>NM_007294.3:c.205A&gt;C</t>
  </si>
  <si>
    <t>NC_000017.10:g.41258480T&gt;G</t>
  </si>
  <si>
    <t>0.0076928496196</t>
  </si>
  <si>
    <t>c.205A&gt;G</t>
  </si>
  <si>
    <t>p.(Thr69Ala)</t>
  </si>
  <si>
    <t>p.T69A</t>
  </si>
  <si>
    <t>NM_007294.3:c.205A&gt;G</t>
  </si>
  <si>
    <t>NC_000017.10:g.41258480T&gt;C</t>
  </si>
  <si>
    <t>-0.023278687185</t>
  </si>
  <si>
    <t>c.205A&gt;T</t>
  </si>
  <si>
    <t>p.(Thr69Ser)</t>
  </si>
  <si>
    <t>p.T69S</t>
  </si>
  <si>
    <t>NM_007294.3:c.205A&gt;T</t>
  </si>
  <si>
    <t>NC_000017.10:g.41258480T&gt;A</t>
  </si>
  <si>
    <t>0.0042661502929</t>
  </si>
  <si>
    <t>c.206C&gt;A</t>
  </si>
  <si>
    <t>p.(Thr69Asn)</t>
  </si>
  <si>
    <t>p.T69N</t>
  </si>
  <si>
    <t>NM_007294.3:c.206C&gt;A</t>
  </si>
  <si>
    <t>NC_000017.10:g.41258479G&gt;T</t>
  </si>
  <si>
    <t>0.48636631672</t>
  </si>
  <si>
    <t>c.206C&gt;G</t>
  </si>
  <si>
    <t>NM_007294.3:c.206C&gt;G</t>
  </si>
  <si>
    <t>NC_000017.10:g.41258479G&gt;C</t>
  </si>
  <si>
    <t>-0.17220486949</t>
  </si>
  <si>
    <t>c.206C&gt;T</t>
  </si>
  <si>
    <t>p.(Thr69Ile)</t>
  </si>
  <si>
    <t>p.T69I</t>
  </si>
  <si>
    <t>NM_007294.3:c.206C&gt;T</t>
  </si>
  <si>
    <t>NC_000017.10:g.41258479G&gt;A</t>
  </si>
  <si>
    <t>0.034537856445</t>
  </si>
  <si>
    <t>c.207C&gt;A</t>
  </si>
  <si>
    <t>p.T69=</t>
  </si>
  <si>
    <t>NM_007294.3:c.207C&gt;A</t>
  </si>
  <si>
    <t>NC_000017.10:g.41258478G&gt;T</t>
  </si>
  <si>
    <t>-0.040005740745</t>
  </si>
  <si>
    <t>c.207C&gt;G</t>
  </si>
  <si>
    <t>NM_007294.3:c.207C&gt;G</t>
  </si>
  <si>
    <t>NC_000017.10:g.41258478G&gt;C</t>
  </si>
  <si>
    <t>0.0028567644821</t>
  </si>
  <si>
    <t>c.207C&gt;T</t>
  </si>
  <si>
    <t>NM_007294.3:c.207C&gt;T</t>
  </si>
  <si>
    <t>NC_000017.10:g.41258478G&gt;A</t>
  </si>
  <si>
    <t>0.27803921142</t>
  </si>
  <si>
    <t>c.208A&gt;C</t>
  </si>
  <si>
    <t>p.(Lys70Gln)</t>
  </si>
  <si>
    <t>p.K70Q</t>
  </si>
  <si>
    <t>NM_007294.3:c.208A&gt;C</t>
  </si>
  <si>
    <t>NC_000017.10:g.41258477T&gt;G</t>
  </si>
  <si>
    <t>-0.26136070559</t>
  </si>
  <si>
    <t>c.208A&gt;G</t>
  </si>
  <si>
    <t>p.(Lys70Glu)</t>
  </si>
  <si>
    <t>p.K70E</t>
  </si>
  <si>
    <t>NM_007294.3:c.208A&gt;G</t>
  </si>
  <si>
    <t>NC_000017.10:g.41258477T&gt;C</t>
  </si>
  <si>
    <t>-0.34139545423</t>
  </si>
  <si>
    <t>c.208A&gt;T</t>
  </si>
  <si>
    <t>p.(Lys70Ter)</t>
  </si>
  <si>
    <t>p.K70*</t>
  </si>
  <si>
    <t>NM_007294.3:c.208A&gt;T</t>
  </si>
  <si>
    <t>NC_000017.10:g.41258477T&gt;A</t>
  </si>
  <si>
    <t>-2.1982943267</t>
  </si>
  <si>
    <t>c.209A&gt;C</t>
  </si>
  <si>
    <t>p.(Lys70Thr)</t>
  </si>
  <si>
    <t>p.K70T</t>
  </si>
  <si>
    <t>NM_007294.3:c.209A&gt;C</t>
  </si>
  <si>
    <t>NC_000017.10:g.41258476T&gt;G</t>
  </si>
  <si>
    <t>0.12338636883</t>
  </si>
  <si>
    <t>c.209A&gt;G</t>
  </si>
  <si>
    <t>p.(Lys70Arg)</t>
  </si>
  <si>
    <t>p.K70R</t>
  </si>
  <si>
    <t>NM_007294.3:c.209A&gt;G</t>
  </si>
  <si>
    <t>NC_000017.10:g.41258476T&gt;C</t>
  </si>
  <si>
    <t>0.066483672921</t>
  </si>
  <si>
    <t>c.209A&gt;T</t>
  </si>
  <si>
    <t>p.(Lys70Ile)</t>
  </si>
  <si>
    <t>p.K70I</t>
  </si>
  <si>
    <t>NM_007294.3:c.209A&gt;T</t>
  </si>
  <si>
    <t>NC_000017.10:g.41258476T&gt;A</t>
  </si>
  <si>
    <t>-0.52011519374</t>
  </si>
  <si>
    <t>c.20G&gt;A</t>
  </si>
  <si>
    <t>p.(Arg7His)</t>
  </si>
  <si>
    <t>p.R7H</t>
  </si>
  <si>
    <t>NM_007294.3:c.20G&gt;A</t>
  </si>
  <si>
    <t>NC_000017.10:g.41276094C&gt;T</t>
  </si>
  <si>
    <t>-0.3622919291</t>
  </si>
  <si>
    <t>c.20G&gt;C</t>
  </si>
  <si>
    <t>p.(Arg7Pro)</t>
  </si>
  <si>
    <t>p.R7P</t>
  </si>
  <si>
    <t>NM_007294.3:c.20G&gt;C</t>
  </si>
  <si>
    <t>NC_000017.10:g.41276094C&gt;G</t>
  </si>
  <si>
    <t>-0.35105780582</t>
  </si>
  <si>
    <t>c.20G&gt;T</t>
  </si>
  <si>
    <t>p.(Arg7Leu)</t>
  </si>
  <si>
    <t>p.R7L</t>
  </si>
  <si>
    <t>NM_007294.3:c.20G&gt;T</t>
  </si>
  <si>
    <t>NC_000017.10:g.41276094C&gt;A</t>
  </si>
  <si>
    <t>-0.14992183859</t>
  </si>
  <si>
    <t>c.210A&gt;C</t>
  </si>
  <si>
    <t>p.(Lys70Asn)</t>
  </si>
  <si>
    <t>p.K70N</t>
  </si>
  <si>
    <t>NM_007294.3:c.210A&gt;C</t>
  </si>
  <si>
    <t>NC_000017.10:g.41258475T&gt;G</t>
  </si>
  <si>
    <t>0.32282174092</t>
  </si>
  <si>
    <t>c.210A&gt;G</t>
  </si>
  <si>
    <t>p.K70=</t>
  </si>
  <si>
    <t>NM_007294.3:c.210A&gt;G</t>
  </si>
  <si>
    <t>NC_000017.10:g.41258475T&gt;C</t>
  </si>
  <si>
    <t>-0.38867516534</t>
  </si>
  <si>
    <t>c.210A&gt;T</t>
  </si>
  <si>
    <t>NM_007294.3:c.210A&gt;T</t>
  </si>
  <si>
    <t>NC_000017.10:g.41258475T&gt;A</t>
  </si>
  <si>
    <t>-3.067722765</t>
  </si>
  <si>
    <t>c.211A&gt;C</t>
  </si>
  <si>
    <t>p.R71=</t>
  </si>
  <si>
    <t>NM_007294.3:c.211A&gt;C</t>
  </si>
  <si>
    <t>NC_000017.10:g.41258474T&gt;G</t>
  </si>
  <si>
    <t>-4.6389207861</t>
  </si>
  <si>
    <t>c.211A&gt;G</t>
  </si>
  <si>
    <t>p.(Arg71Gly)</t>
  </si>
  <si>
    <t>p.R71G</t>
  </si>
  <si>
    <t>NM_007294.3:c.211A&gt;G</t>
  </si>
  <si>
    <t>NC_000017.10:g.41258474T&gt;C</t>
  </si>
  <si>
    <t>Functional impact - complete/none</t>
  </si>
  <si>
    <t>-2.7880728415</t>
  </si>
  <si>
    <t>c.211A&gt;T</t>
  </si>
  <si>
    <t>p.(Arg71Trp)</t>
  </si>
  <si>
    <t>p.R71W</t>
  </si>
  <si>
    <t>NM_007294.3:c.211A&gt;T</t>
  </si>
  <si>
    <t>NC_000017.10:g.41258474T&gt;A</t>
  </si>
  <si>
    <t>-3.8262575433</t>
  </si>
  <si>
    <t>c.212+10T&gt;A</t>
  </si>
  <si>
    <t>NM_007294.3:c.212+10T&gt;A</t>
  </si>
  <si>
    <t>NC_000017.10:g.41258463A&gt;T</t>
  </si>
  <si>
    <t>c.212+10T&gt;C</t>
  </si>
  <si>
    <t>NM_007294.3:c.212+10T&gt;C</t>
  </si>
  <si>
    <t>NC_000017.10:g.41258463A&gt;G</t>
  </si>
  <si>
    <t>c.212+10T&gt;G</t>
  </si>
  <si>
    <t>NM_007294.3:c.212+10T&gt;G</t>
  </si>
  <si>
    <t>NC_000017.10:g.41258463A&gt;C</t>
  </si>
  <si>
    <t>c.212+1G&gt;A</t>
  </si>
  <si>
    <t>NM_007294.3:c.212+1G&gt;A</t>
  </si>
  <si>
    <t>NC_000017.10:g.41258472C&gt;T</t>
  </si>
  <si>
    <t>c.212+1G&gt;C</t>
  </si>
  <si>
    <t>NM_007294.3:c.212+1G&gt;C</t>
  </si>
  <si>
    <t>NC_000017.10:g.41258472C&gt;G</t>
  </si>
  <si>
    <t>c.212+1G&gt;T</t>
  </si>
  <si>
    <t>NM_007294.3:c.212+1G&gt;T</t>
  </si>
  <si>
    <t>NC_000017.10:g.41258472C&gt;A</t>
  </si>
  <si>
    <t>c.212+2T&gt;A</t>
  </si>
  <si>
    <t>NM_007294.3:c.212+2T&gt;A</t>
  </si>
  <si>
    <t>NC_000017.10:g.41258471A&gt;T</t>
  </si>
  <si>
    <t>c.212+2T&gt;C</t>
  </si>
  <si>
    <t>NM_007294.3:c.212+2T&gt;C</t>
  </si>
  <si>
    <t>NC_000017.10:g.41258471A&gt;G</t>
  </si>
  <si>
    <t>c.212+2T&gt;G</t>
  </si>
  <si>
    <t>NM_007294.3:c.212+2T&gt;G</t>
  </si>
  <si>
    <t>NC_000017.10:g.41258471A&gt;C</t>
  </si>
  <si>
    <t>c.212+3A&gt;C</t>
  </si>
  <si>
    <t>NM_007294.3:c.212+3A&gt;C</t>
  </si>
  <si>
    <t>NC_000017.10:g.41258470T&gt;G</t>
  </si>
  <si>
    <t>c.212+3A&gt;G</t>
  </si>
  <si>
    <t>NM_007294.3:c.212+3A&gt;G</t>
  </si>
  <si>
    <t>NC_000017.10:g.41258470T&gt;C</t>
  </si>
  <si>
    <t>c.212+3A&gt;T</t>
  </si>
  <si>
    <t>NM_007294.3:c.212+3A&gt;T</t>
  </si>
  <si>
    <t>NC_000017.10:g.41258470T&gt;A</t>
  </si>
  <si>
    <t>c.212+4T&gt;A</t>
  </si>
  <si>
    <t>NM_007294.3:c.212+4T&gt;A</t>
  </si>
  <si>
    <t>NC_000017.10:g.41258469A&gt;T</t>
  </si>
  <si>
    <t>c.212+4T&gt;C</t>
  </si>
  <si>
    <t>NM_007294.3:c.212+4T&gt;C</t>
  </si>
  <si>
    <t>NC_000017.10:g.41258469A&gt;G</t>
  </si>
  <si>
    <t>c.212+4T&gt;G</t>
  </si>
  <si>
    <t>NM_007294.3:c.212+4T&gt;G</t>
  </si>
  <si>
    <t>NC_000017.10:g.41258469A&gt;C</t>
  </si>
  <si>
    <t>c.212+5A&gt;C</t>
  </si>
  <si>
    <t>NM_007294.3:c.212+5A&gt;C</t>
  </si>
  <si>
    <t>NC_000017.10:g.41258468T&gt;G</t>
  </si>
  <si>
    <t>c.212+5A&gt;G</t>
  </si>
  <si>
    <t>NM_007294.3:c.212+5A&gt;G</t>
  </si>
  <si>
    <t>NC_000017.10:g.41258468T&gt;C</t>
  </si>
  <si>
    <t>c.212+5A&gt;T</t>
  </si>
  <si>
    <t>NM_007294.3:c.212+5A&gt;T</t>
  </si>
  <si>
    <t>NC_000017.10:g.41258468T&gt;A</t>
  </si>
  <si>
    <t>c.212+6T&gt;A</t>
  </si>
  <si>
    <t>NM_007294.3:c.212+6T&gt;A</t>
  </si>
  <si>
    <t>NC_000017.10:g.41258467A&gt;T</t>
  </si>
  <si>
    <t>c.212+6T&gt;C</t>
  </si>
  <si>
    <t>NM_007294.3:c.212+6T&gt;C</t>
  </si>
  <si>
    <t>NC_000017.10:g.41258467A&gt;G</t>
  </si>
  <si>
    <t>c.212+6T&gt;G</t>
  </si>
  <si>
    <t>NM_007294.3:c.212+6T&gt;G</t>
  </si>
  <si>
    <t>NC_000017.10:g.41258467A&gt;C</t>
  </si>
  <si>
    <t>c.212+7A&gt;C</t>
  </si>
  <si>
    <t>NM_007294.3:c.212+7A&gt;C</t>
  </si>
  <si>
    <t>NC_000017.10:g.41258466T&gt;G</t>
  </si>
  <si>
    <t>c.212+7A&gt;G</t>
  </si>
  <si>
    <t>NM_007294.3:c.212+7A&gt;G</t>
  </si>
  <si>
    <t>NC_000017.10:g.41258466T&gt;C</t>
  </si>
  <si>
    <t>c.212+7A&gt;T</t>
  </si>
  <si>
    <t>NM_007294.3:c.212+7A&gt;T</t>
  </si>
  <si>
    <t>NC_000017.10:g.41258466T&gt;A</t>
  </si>
  <si>
    <t>c.212+8A&gt;C</t>
  </si>
  <si>
    <t>NM_007294.3:c.212+8A&gt;C</t>
  </si>
  <si>
    <t>NC_000017.10:g.41258465T&gt;G</t>
  </si>
  <si>
    <t>c.212+8A&gt;G</t>
  </si>
  <si>
    <t>NM_007294.3:c.212+8A&gt;G</t>
  </si>
  <si>
    <t>NC_000017.10:g.41258465T&gt;C</t>
  </si>
  <si>
    <t>c.212+8A&gt;T</t>
  </si>
  <si>
    <t>NM_007294.3:c.212+8A&gt;T</t>
  </si>
  <si>
    <t>NC_000017.10:g.41258465T&gt;A</t>
  </si>
  <si>
    <t>c.212+9T&gt;A</t>
  </si>
  <si>
    <t>NM_007294.3:c.212+9T&gt;A</t>
  </si>
  <si>
    <t>NC_000017.10:g.41258464A&gt;T</t>
  </si>
  <si>
    <t>c.212+9T&gt;C</t>
  </si>
  <si>
    <t>NM_007294.3:c.212+9T&gt;C</t>
  </si>
  <si>
    <t>NC_000017.10:g.41258464A&gt;G</t>
  </si>
  <si>
    <t>c.212+9T&gt;G</t>
  </si>
  <si>
    <t>NM_007294.3:c.212+9T&gt;G</t>
  </si>
  <si>
    <t>NC_000017.10:g.41258464A&gt;C</t>
  </si>
  <si>
    <t>c.212G&gt;A</t>
  </si>
  <si>
    <t>p.(Arg71Lys)</t>
  </si>
  <si>
    <t>p.R71K</t>
  </si>
  <si>
    <t>NM_007294.3:c.212G&gt;A</t>
  </si>
  <si>
    <t>NC_000017.10:g.41258473C&gt;T</t>
  </si>
  <si>
    <t>-4.7574921453</t>
  </si>
  <si>
    <t>c.212G&gt;C</t>
  </si>
  <si>
    <t>p.(Arg71Thr)</t>
  </si>
  <si>
    <t>p.R71T</t>
  </si>
  <si>
    <t>NM_007294.3:c.212G&gt;C</t>
  </si>
  <si>
    <t>NC_000017.10:g.41258473C&gt;G</t>
  </si>
  <si>
    <t>-5.4061067942</t>
  </si>
  <si>
    <t>c.212G&gt;T</t>
  </si>
  <si>
    <t>p.(Arg71Met)</t>
  </si>
  <si>
    <t>p.R71M</t>
  </si>
  <si>
    <t>NM_007294.3:c.212G&gt;T</t>
  </si>
  <si>
    <t>NC_000017.10:g.41258473C&gt;A</t>
  </si>
  <si>
    <t>-3.2555298394</t>
  </si>
  <si>
    <t>c.213-10T&gt;A</t>
  </si>
  <si>
    <t>NM_007294.3:c.213-10T&gt;A</t>
  </si>
  <si>
    <t>NC_000017.10:g.41256983A&gt;T</t>
  </si>
  <si>
    <t>c.213-10T&gt;C</t>
  </si>
  <si>
    <t>NM_007294.3:c.213-10T&gt;C</t>
  </si>
  <si>
    <t>NC_000017.10:g.41256983A&gt;G</t>
  </si>
  <si>
    <t>c.213-10T&gt;G</t>
  </si>
  <si>
    <t>NM_007294.3:c.213-10T&gt;G</t>
  </si>
  <si>
    <t>NC_000017.10:g.41256983A&gt;C</t>
  </si>
  <si>
    <t>c.213-1G&gt;A</t>
  </si>
  <si>
    <t>NM_007294.3:c.213-1G&gt;A</t>
  </si>
  <si>
    <t>NC_000017.10:g.41256974C&gt;T</t>
  </si>
  <si>
    <t>c.213-1G&gt;C</t>
  </si>
  <si>
    <t>NM_007294.3:c.213-1G&gt;C</t>
  </si>
  <si>
    <t>NC_000017.10:g.41256974C&gt;G</t>
  </si>
  <si>
    <t>c.213-1G&gt;T</t>
  </si>
  <si>
    <t>NM_007294.3:c.213-1G&gt;T</t>
  </si>
  <si>
    <t>NC_000017.10:g.41256974C&gt;A</t>
  </si>
  <si>
    <t>c.213-2A&gt;C</t>
  </si>
  <si>
    <t>NM_007294.3:c.213-2A&gt;C</t>
  </si>
  <si>
    <t>NC_000017.10:g.41256975T&gt;G</t>
  </si>
  <si>
    <t>c.213-2A&gt;G</t>
  </si>
  <si>
    <t>NM_007294.3:c.213-2A&gt;G</t>
  </si>
  <si>
    <t>NC_000017.10:g.41256975T&gt;C</t>
  </si>
  <si>
    <t>c.213-2A&gt;T</t>
  </si>
  <si>
    <t>NM_007294.3:c.213-2A&gt;T</t>
  </si>
  <si>
    <t>NC_000017.10:g.41256975T&gt;A</t>
  </si>
  <si>
    <t>c.213-3C&gt;A</t>
  </si>
  <si>
    <t>NM_007294.3:c.213-3C&gt;A</t>
  </si>
  <si>
    <t>NC_000017.10:g.41256976G&gt;T</t>
  </si>
  <si>
    <t>c.213-3C&gt;G</t>
  </si>
  <si>
    <t>NM_007294.3:c.213-3C&gt;G</t>
  </si>
  <si>
    <t>NC_000017.10:g.41256976G&gt;C</t>
  </si>
  <si>
    <t>c.213-3C&gt;T</t>
  </si>
  <si>
    <t>NM_007294.3:c.213-3C&gt;T</t>
  </si>
  <si>
    <t>NC_000017.10:g.41256976G&gt;A</t>
  </si>
  <si>
    <t>c.213-4T&gt;A</t>
  </si>
  <si>
    <t>NM_007294.3:c.213-4T&gt;A</t>
  </si>
  <si>
    <t>NC_000017.10:g.41256977A&gt;T</t>
  </si>
  <si>
    <t>c.213-4T&gt;C</t>
  </si>
  <si>
    <t>NM_007294.3:c.213-4T&gt;C</t>
  </si>
  <si>
    <t>NC_000017.10:g.41256977A&gt;G</t>
  </si>
  <si>
    <t>c.213-4T&gt;G</t>
  </si>
  <si>
    <t>NM_007294.3:c.213-4T&gt;G</t>
  </si>
  <si>
    <t>NC_000017.10:g.41256977A&gt;C</t>
  </si>
  <si>
    <t>c.213-5T&gt;A</t>
  </si>
  <si>
    <t>NM_007294.3:c.213-5T&gt;A</t>
  </si>
  <si>
    <t>NC_000017.10:g.41256978A&gt;T</t>
  </si>
  <si>
    <t>c.213-5T&gt;C</t>
  </si>
  <si>
    <t>NM_007294.3:c.213-5T&gt;C</t>
  </si>
  <si>
    <t>NC_000017.10:g.41256978A&gt;G</t>
  </si>
  <si>
    <t>c.213-5T&gt;G</t>
  </si>
  <si>
    <t>NM_007294.3:c.213-5T&gt;G</t>
  </si>
  <si>
    <t>NC_000017.10:g.41256978A&gt;C</t>
  </si>
  <si>
    <t>c.213-6T&gt;A</t>
  </si>
  <si>
    <t>NM_007294.3:c.213-6T&gt;A</t>
  </si>
  <si>
    <t>NC_000017.10:g.41256979A&gt;T</t>
  </si>
  <si>
    <t>c.213-6T&gt;C</t>
  </si>
  <si>
    <t>NM_007294.3:c.213-6T&gt;C</t>
  </si>
  <si>
    <t>NC_000017.10:g.41256979A&gt;G</t>
  </si>
  <si>
    <t>c.213-6T&gt;G</t>
  </si>
  <si>
    <t>NM_007294.3:c.213-6T&gt;G</t>
  </si>
  <si>
    <t>NC_000017.10:g.41256979A&gt;C</t>
  </si>
  <si>
    <t>c.213-7A&gt;C</t>
  </si>
  <si>
    <t>NM_007294.3:c.213-7A&gt;C</t>
  </si>
  <si>
    <t>NC_000017.10:g.41256980T&gt;G</t>
  </si>
  <si>
    <t>c.213-7A&gt;G</t>
  </si>
  <si>
    <t>NM_007294.3:c.213-7A&gt;G</t>
  </si>
  <si>
    <t>NC_000017.10:g.41256980T&gt;C</t>
  </si>
  <si>
    <t>c.213-7A&gt;T</t>
  </si>
  <si>
    <t>NM_007294.3:c.213-7A&gt;T</t>
  </si>
  <si>
    <t>NC_000017.10:g.41256980T&gt;A</t>
  </si>
  <si>
    <t>c.213-8A&gt;C</t>
  </si>
  <si>
    <t>NM_007294.3:c.213-8A&gt;C</t>
  </si>
  <si>
    <t>NC_000017.10:g.41256981T&gt;G</t>
  </si>
  <si>
    <t>c.213-8A&gt;G</t>
  </si>
  <si>
    <t>NM_007294.3:c.213-8A&gt;G</t>
  </si>
  <si>
    <t>NC_000017.10:g.41256981T&gt;C</t>
  </si>
  <si>
    <t>c.213-8A&gt;T</t>
  </si>
  <si>
    <t>NM_007294.3:c.213-8A&gt;T</t>
  </si>
  <si>
    <t>NC_000017.10:g.41256981T&gt;A</t>
  </si>
  <si>
    <t>c.213-9T&gt;A</t>
  </si>
  <si>
    <t>NM_007294.3:c.213-9T&gt;A</t>
  </si>
  <si>
    <t>NC_000017.10:g.41256982A&gt;T</t>
  </si>
  <si>
    <t>c.213-9T&gt;C</t>
  </si>
  <si>
    <t>NM_007294.3:c.213-9T&gt;C</t>
  </si>
  <si>
    <t>NC_000017.10:g.41256982A&gt;G</t>
  </si>
  <si>
    <t>c.213-9T&gt;G</t>
  </si>
  <si>
    <t>NM_007294.3:c.213-9T&gt;G</t>
  </si>
  <si>
    <t>NC_000017.10:g.41256982A&gt;C</t>
  </si>
  <si>
    <t>c.213G&gt;A</t>
  </si>
  <si>
    <t>NM_007294.3:c.213G&gt;A</t>
  </si>
  <si>
    <t>NC_000017.10:g.41256973C&gt;T</t>
  </si>
  <si>
    <t>-0.094347466318</t>
  </si>
  <si>
    <t>c.213G&gt;C</t>
  </si>
  <si>
    <t>p.(Arg71Ser)</t>
  </si>
  <si>
    <t>p.R71S</t>
  </si>
  <si>
    <t>NM_007294.3:c.213G&gt;C</t>
  </si>
  <si>
    <t>NC_000017.10:g.41256973C&gt;G</t>
  </si>
  <si>
    <t>-1.0113828429</t>
  </si>
  <si>
    <t>c.213G&gt;T</t>
  </si>
  <si>
    <t>NM_007294.3:c.213G&gt;T</t>
  </si>
  <si>
    <t>NC_000017.10:g.41256973C&gt;A</t>
  </si>
  <si>
    <t>-1.1391417529</t>
  </si>
  <si>
    <t>c.214A&gt;C</t>
  </si>
  <si>
    <t>p.(Ser72Arg)</t>
  </si>
  <si>
    <t>p.S72R</t>
  </si>
  <si>
    <t>NM_007294.3:c.214A&gt;C</t>
  </si>
  <si>
    <t>NC_000017.10:g.41256972T&gt;G</t>
  </si>
  <si>
    <t>0.44095602838</t>
  </si>
  <si>
    <t>c.214A&gt;G</t>
  </si>
  <si>
    <t>p.(Ser72Gly)</t>
  </si>
  <si>
    <t>p.S72G</t>
  </si>
  <si>
    <t>NM_007294.3:c.214A&gt;G</t>
  </si>
  <si>
    <t>NC_000017.10:g.41256972T&gt;C</t>
  </si>
  <si>
    <t>-0.23427048105</t>
  </si>
  <si>
    <t>c.214A&gt;T</t>
  </si>
  <si>
    <t>p.(Ser72Cys)</t>
  </si>
  <si>
    <t>p.S72C</t>
  </si>
  <si>
    <t>NM_007294.3:c.214A&gt;T</t>
  </si>
  <si>
    <t>NC_000017.10:g.41256972T&gt;A</t>
  </si>
  <si>
    <t>0.14815288507</t>
  </si>
  <si>
    <t>c.215G&gt;A</t>
  </si>
  <si>
    <t>p.(Ser72Asn)</t>
  </si>
  <si>
    <t>p.S72N</t>
  </si>
  <si>
    <t>NM_007294.3:c.215G&gt;A</t>
  </si>
  <si>
    <t>NC_000017.10:g.41256971C&gt;T</t>
  </si>
  <si>
    <t>-0.032887619105</t>
  </si>
  <si>
    <t>c.215G&gt;C</t>
  </si>
  <si>
    <t>p.(Ser72Thr)</t>
  </si>
  <si>
    <t>p.S72T</t>
  </si>
  <si>
    <t>NM_007294.3:c.215G&gt;C</t>
  </si>
  <si>
    <t>NC_000017.10:g.41256971C&gt;G</t>
  </si>
  <si>
    <t>-0.14676273582</t>
  </si>
  <si>
    <t>c.215G&gt;T</t>
  </si>
  <si>
    <t>p.(Ser72Ile)</t>
  </si>
  <si>
    <t>p.S72I</t>
  </si>
  <si>
    <t>NM_007294.3:c.215G&gt;T</t>
  </si>
  <si>
    <t>NC_000017.10:g.41256971C&gt;A</t>
  </si>
  <si>
    <t>0.61558859069</t>
  </si>
  <si>
    <t>c.216C&gt;A</t>
  </si>
  <si>
    <t>NM_007294.3:c.216C&gt;A</t>
  </si>
  <si>
    <t>NC_000017.10:g.41256970G&gt;T</t>
  </si>
  <si>
    <t>0.5467843913</t>
  </si>
  <si>
    <t>c.216C&gt;G</t>
  </si>
  <si>
    <t>NM_007294.3:c.216C&gt;G</t>
  </si>
  <si>
    <t>NC_000017.10:g.41256970G&gt;C</t>
  </si>
  <si>
    <t>-0.37529799892</t>
  </si>
  <si>
    <t>c.216C&gt;T</t>
  </si>
  <si>
    <t>p.S72=</t>
  </si>
  <si>
    <t>NM_007294.3:c.216C&gt;T</t>
  </si>
  <si>
    <t>NC_000017.10:g.41256970G&gt;A</t>
  </si>
  <si>
    <t>-0.34305380124</t>
  </si>
  <si>
    <t>c.217C&gt;G</t>
  </si>
  <si>
    <t>p.(Leu73Val)</t>
  </si>
  <si>
    <t>p.L73V</t>
  </si>
  <si>
    <t>NM_007294.3:c.217C&gt;G</t>
  </si>
  <si>
    <t>NC_000017.10:g.41256969G&gt;C</t>
  </si>
  <si>
    <t>-0.03183370918</t>
  </si>
  <si>
    <t>c.217C&gt;T</t>
  </si>
  <si>
    <t>p.L73=</t>
  </si>
  <si>
    <t>NM_007294.3:c.217C&gt;T</t>
  </si>
  <si>
    <t>NC_000017.10:g.41256969G&gt;A</t>
  </si>
  <si>
    <t>0.20422627073</t>
  </si>
  <si>
    <t>c.218T&gt;A</t>
  </si>
  <si>
    <t>p.(Leu73Gln)</t>
  </si>
  <si>
    <t>p.L73Q</t>
  </si>
  <si>
    <t>NM_007294.3:c.218T&gt;A</t>
  </si>
  <si>
    <t>NC_000017.10:g.41256968A&gt;T</t>
  </si>
  <si>
    <t>-0.24110788837</t>
  </si>
  <si>
    <t>c.218T&gt;C</t>
  </si>
  <si>
    <t>p.(Leu73Pro)</t>
  </si>
  <si>
    <t>p.L73P</t>
  </si>
  <si>
    <t>NM_007294.3:c.218T&gt;C</t>
  </si>
  <si>
    <t>NC_000017.10:g.41256968A&gt;G</t>
  </si>
  <si>
    <t>0.87772593031</t>
  </si>
  <si>
    <t>c.218T&gt;G</t>
  </si>
  <si>
    <t>p.(Leu73Arg)</t>
  </si>
  <si>
    <t>p.L73R</t>
  </si>
  <si>
    <t>NM_007294.3:c.218T&gt;G</t>
  </si>
  <si>
    <t>NC_000017.10:g.41256968A&gt;C</t>
  </si>
  <si>
    <t>0.27815569552</t>
  </si>
  <si>
    <t>c.219A&gt;C</t>
  </si>
  <si>
    <t>NM_007294.3:c.219A&gt;C</t>
  </si>
  <si>
    <t>NC_000017.10:g.41256967T&gt;G</t>
  </si>
  <si>
    <t>-0.085671997546</t>
  </si>
  <si>
    <t>c.219A&gt;G</t>
  </si>
  <si>
    <t>NM_007294.3:c.219A&gt;G</t>
  </si>
  <si>
    <t>NC_000017.10:g.41256967T&gt;C</t>
  </si>
  <si>
    <t>-0.09803223854</t>
  </si>
  <si>
    <t>c.219A&gt;T</t>
  </si>
  <si>
    <t>NM_007294.3:c.219A&gt;T</t>
  </si>
  <si>
    <t>NC_000017.10:g.41256967T&gt;A</t>
  </si>
  <si>
    <t>0.11892268117</t>
  </si>
  <si>
    <t>c.21C&gt;A</t>
  </si>
  <si>
    <t>p.R7=</t>
  </si>
  <si>
    <t>NM_007294.3:c.21C&gt;A</t>
  </si>
  <si>
    <t>NC_000017.10:g.41276093G&gt;T</t>
  </si>
  <si>
    <t>-0.033615211632</t>
  </si>
  <si>
    <t>c.21C&gt;G</t>
  </si>
  <si>
    <t>NM_007294.3:c.21C&gt;G</t>
  </si>
  <si>
    <t>NC_000017.10:g.41276093G&gt;C</t>
  </si>
  <si>
    <t>-0.069333001369</t>
  </si>
  <si>
    <t>c.21C&gt;T</t>
  </si>
  <si>
    <t>NM_007294.3:c.21C&gt;T</t>
  </si>
  <si>
    <t>NC_000017.10:g.41276093G&gt;A</t>
  </si>
  <si>
    <t>-0.16705300402</t>
  </si>
  <si>
    <t>c.220C&gt;A</t>
  </si>
  <si>
    <t>p.(Gln74Lys)</t>
  </si>
  <si>
    <t>p.Q74K</t>
  </si>
  <si>
    <t>NM_007294.3:c.220C&gt;A</t>
  </si>
  <si>
    <t>NC_000017.10:g.41256966G&gt;T</t>
  </si>
  <si>
    <t>-0.11375504966</t>
  </si>
  <si>
    <t>c.220C&gt;G</t>
  </si>
  <si>
    <t>p.(Gln74Glu)</t>
  </si>
  <si>
    <t>p.Q74E</t>
  </si>
  <si>
    <t>NM_007294.3:c.220C&gt;G</t>
  </si>
  <si>
    <t>NC_000017.10:g.41256966G&gt;C</t>
  </si>
  <si>
    <t>0.18040113749</t>
  </si>
  <si>
    <t>c.220C&gt;T</t>
  </si>
  <si>
    <t>p.(Gln74Ter)</t>
  </si>
  <si>
    <t>p.Q74*</t>
  </si>
  <si>
    <t>NM_007294.3:c.220C&gt;T</t>
  </si>
  <si>
    <t>NC_000017.10:g.41256966G&gt;A</t>
  </si>
  <si>
    <t>-1.8557278263</t>
  </si>
  <si>
    <t>c.221A&gt;C</t>
  </si>
  <si>
    <t>p.(Gln74Pro)</t>
  </si>
  <si>
    <t>p.Q74P</t>
  </si>
  <si>
    <t>NM_007294.3:c.221A&gt;C</t>
  </si>
  <si>
    <t>NC_000017.10:g.41256965T&gt;G</t>
  </si>
  <si>
    <t>0.076730382228</t>
  </si>
  <si>
    <t>c.221A&gt;G</t>
  </si>
  <si>
    <t>p.(Gln74Arg)</t>
  </si>
  <si>
    <t>p.Q74R</t>
  </si>
  <si>
    <t>NM_007294.3:c.221A&gt;G</t>
  </si>
  <si>
    <t>NC_000017.10:g.41256965T&gt;C</t>
  </si>
  <si>
    <t>-0.34263023063</t>
  </si>
  <si>
    <t>c.221A&gt;T</t>
  </si>
  <si>
    <t>p.(Gln74Leu)</t>
  </si>
  <si>
    <t>p.Q74L</t>
  </si>
  <si>
    <t>NM_007294.3:c.221A&gt;T</t>
  </si>
  <si>
    <t>NC_000017.10:g.41256965T&gt;A</t>
  </si>
  <si>
    <t>0.31709040947</t>
  </si>
  <si>
    <t>c.222A&gt;C</t>
  </si>
  <si>
    <t>p.(Gln74His)</t>
  </si>
  <si>
    <t>p.Q74H</t>
  </si>
  <si>
    <t>NM_007294.3:c.222A&gt;C</t>
  </si>
  <si>
    <t>NC_000017.10:g.41256964T&gt;G</t>
  </si>
  <si>
    <t>-0.52267418717</t>
  </si>
  <si>
    <t>c.222A&gt;T</t>
  </si>
  <si>
    <t>NM_007294.3:c.222A&gt;T</t>
  </si>
  <si>
    <t>NC_000017.10:g.41256964T&gt;A</t>
  </si>
  <si>
    <t>-0.44501323366</t>
  </si>
  <si>
    <t>c.223G&gt;A</t>
  </si>
  <si>
    <t>p.(Glu75Lys)</t>
  </si>
  <si>
    <t>p.E75K</t>
  </si>
  <si>
    <t>NM_007294.3:c.223G&gt;A</t>
  </si>
  <si>
    <t>NC_000017.10:g.41256963C&gt;T</t>
  </si>
  <si>
    <t>0.91633476397</t>
  </si>
  <si>
    <t>c.223G&gt;C</t>
  </si>
  <si>
    <t>p.(Glu75Gln)</t>
  </si>
  <si>
    <t>p.E75Q</t>
  </si>
  <si>
    <t>NM_007294.3:c.223G&gt;C</t>
  </si>
  <si>
    <t>NC_000017.10:g.41256963C&gt;G</t>
  </si>
  <si>
    <t>0.3031770245</t>
  </si>
  <si>
    <t>c.223G&gt;T</t>
  </si>
  <si>
    <t>p.(Glu75Ter)</t>
  </si>
  <si>
    <t>p.E75*</t>
  </si>
  <si>
    <t>NM_007294.3:c.223G&gt;T</t>
  </si>
  <si>
    <t>NC_000017.10:g.41256963C&gt;A</t>
  </si>
  <si>
    <t>-1.8853488201</t>
  </si>
  <si>
    <t>c.224A&gt;C</t>
  </si>
  <si>
    <t>p.(Glu75Ala)</t>
  </si>
  <si>
    <t>p.E75A</t>
  </si>
  <si>
    <t>NM_007294.3:c.224A&gt;C</t>
  </si>
  <si>
    <t>NC_000017.10:g.41256962T&gt;G</t>
  </si>
  <si>
    <t>-0.79866212428</t>
  </si>
  <si>
    <t>c.224A&gt;G</t>
  </si>
  <si>
    <t>p.(Glu75Gly)</t>
  </si>
  <si>
    <t>p.E75G</t>
  </si>
  <si>
    <t>NM_007294.3:c.224A&gt;G</t>
  </si>
  <si>
    <t>NC_000017.10:g.41256962T&gt;C</t>
  </si>
  <si>
    <t>0.47913378788</t>
  </si>
  <si>
    <t>c.225A&gt;C</t>
  </si>
  <si>
    <t>p.(Glu75Asp)</t>
  </si>
  <si>
    <t>p.E75D</t>
  </si>
  <si>
    <t>NM_007294.3:c.225A&gt;C</t>
  </si>
  <si>
    <t>NC_000017.10:g.41256961T&gt;G</t>
  </si>
  <si>
    <t>0.23879518613</t>
  </si>
  <si>
    <t>c.225A&gt;G</t>
  </si>
  <si>
    <t>p.E75=</t>
  </si>
  <si>
    <t>NM_007294.3:c.225A&gt;G</t>
  </si>
  <si>
    <t>NC_000017.10:g.41256961T&gt;C</t>
  </si>
  <si>
    <t>0.45650314907</t>
  </si>
  <si>
    <t>c.225A&gt;T</t>
  </si>
  <si>
    <t>NM_007294.3:c.225A&gt;T</t>
  </si>
  <si>
    <t>NC_000017.10:g.41256961T&gt;A</t>
  </si>
  <si>
    <t>-0.033734055163</t>
  </si>
  <si>
    <t>c.226A&gt;C</t>
  </si>
  <si>
    <t>p.(Ser76Arg)</t>
  </si>
  <si>
    <t>p.S76R</t>
  </si>
  <si>
    <t>NM_007294.3:c.226A&gt;C</t>
  </si>
  <si>
    <t>NC_000017.10:g.41256960T&gt;G</t>
  </si>
  <si>
    <t>0.048595063204</t>
  </si>
  <si>
    <t>c.226A&gt;G</t>
  </si>
  <si>
    <t>p.(Ser76Gly)</t>
  </si>
  <si>
    <t>p.S76G</t>
  </si>
  <si>
    <t>NM_007294.3:c.226A&gt;G</t>
  </si>
  <si>
    <t>NC_000017.10:g.41256960T&gt;C</t>
  </si>
  <si>
    <t>-0.60141142683</t>
  </si>
  <si>
    <t>c.226A&gt;T</t>
  </si>
  <si>
    <t>p.(Ser76Cys)</t>
  </si>
  <si>
    <t>p.S76C</t>
  </si>
  <si>
    <t>NM_007294.3:c.226A&gt;T</t>
  </si>
  <si>
    <t>NC_000017.10:g.41256960T&gt;A</t>
  </si>
  <si>
    <t>-0.054905109335</t>
  </si>
  <si>
    <t>c.227G&gt;A</t>
  </si>
  <si>
    <t>p.(Ser76Asn)</t>
  </si>
  <si>
    <t>p.S76N</t>
  </si>
  <si>
    <t>NM_007294.3:c.227G&gt;A</t>
  </si>
  <si>
    <t>NC_000017.10:g.41256959C&gt;T</t>
  </si>
  <si>
    <t>0.21427828013</t>
  </si>
  <si>
    <t>c.227G&gt;C</t>
  </si>
  <si>
    <t>p.(Ser76Thr)</t>
  </si>
  <si>
    <t>p.S76T</t>
  </si>
  <si>
    <t>NM_007294.3:c.227G&gt;C</t>
  </si>
  <si>
    <t>NC_000017.10:g.41256959C&gt;G</t>
  </si>
  <si>
    <t>0.29581230789</t>
  </si>
  <si>
    <t>c.227G&gt;T</t>
  </si>
  <si>
    <t>p.(Ser76Ile)</t>
  </si>
  <si>
    <t>p.S76I</t>
  </si>
  <si>
    <t>NM_007294.3:c.227G&gt;T</t>
  </si>
  <si>
    <t>NC_000017.10:g.41256959C&gt;A</t>
  </si>
  <si>
    <t>-0.50161171099</t>
  </si>
  <si>
    <t>c.228T&gt;A</t>
  </si>
  <si>
    <t>NM_007294.3:c.228T&gt;A</t>
  </si>
  <si>
    <t>NC_000017.10:g.41256958A&gt;T</t>
  </si>
  <si>
    <t>0.11010629833</t>
  </si>
  <si>
    <t>c.228T&gt;C</t>
  </si>
  <si>
    <t>p.S76=</t>
  </si>
  <si>
    <t>NM_007294.3:c.228T&gt;C</t>
  </si>
  <si>
    <t>NC_000017.10:g.41256958A&gt;G</t>
  </si>
  <si>
    <t>-0.04822467337</t>
  </si>
  <si>
    <t>c.229A&gt;C</t>
  </si>
  <si>
    <t>p.(Thr77Pro)</t>
  </si>
  <si>
    <t>p.T77P</t>
  </si>
  <si>
    <t>NM_007294.3:c.229A&gt;C</t>
  </si>
  <si>
    <t>NC_000017.10:g.41256957T&gt;G</t>
  </si>
  <si>
    <t>-0.080862328488</t>
  </si>
  <si>
    <t>c.229A&gt;G</t>
  </si>
  <si>
    <t>p.(Thr77Ala)</t>
  </si>
  <si>
    <t>p.T77A</t>
  </si>
  <si>
    <t>NM_007294.3:c.229A&gt;G</t>
  </si>
  <si>
    <t>NC_000017.10:g.41256957T&gt;C</t>
  </si>
  <si>
    <t>0.22472358747</t>
  </si>
  <si>
    <t>c.229A&gt;T</t>
  </si>
  <si>
    <t>p.(Thr77Ser)</t>
  </si>
  <si>
    <t>p.T77S</t>
  </si>
  <si>
    <t>NM_007294.3:c.229A&gt;T</t>
  </si>
  <si>
    <t>NC_000017.10:g.41256957T&gt;A</t>
  </si>
  <si>
    <t>-0.034659558744</t>
  </si>
  <si>
    <t>c.22G&gt;A</t>
  </si>
  <si>
    <t>p.(Val8Ile)</t>
  </si>
  <si>
    <t>p.V8I</t>
  </si>
  <si>
    <t>NM_007294.3:c.22G&gt;A</t>
  </si>
  <si>
    <t>NC_000017.10:g.41276092C&gt;T</t>
  </si>
  <si>
    <t>0.21159929012</t>
  </si>
  <si>
    <t>c.22G&gt;C</t>
  </si>
  <si>
    <t>p.(Val8Leu)</t>
  </si>
  <si>
    <t>p.V8L</t>
  </si>
  <si>
    <t>NM_007294.3:c.22G&gt;C</t>
  </si>
  <si>
    <t>NC_000017.10:g.41276092C&gt;G</t>
  </si>
  <si>
    <t>-0.17205357584</t>
  </si>
  <si>
    <t>c.22G&gt;T</t>
  </si>
  <si>
    <t>p.(Val8Phe)</t>
  </si>
  <si>
    <t>p.V8F</t>
  </si>
  <si>
    <t>NM_007294.3:c.22G&gt;T</t>
  </si>
  <si>
    <t>NC_000017.10:g.41276092C&gt;A</t>
  </si>
  <si>
    <t>-0.27813817029</t>
  </si>
  <si>
    <t>c.230C&gt;A</t>
  </si>
  <si>
    <t>p.(Thr77Lys)</t>
  </si>
  <si>
    <t>p.T77K</t>
  </si>
  <si>
    <t>NM_007294.3:c.230C&gt;A</t>
  </si>
  <si>
    <t>NC_000017.10:g.41256956G&gt;T</t>
  </si>
  <si>
    <t>-0.68912619091</t>
  </si>
  <si>
    <t>c.230C&gt;G</t>
  </si>
  <si>
    <t>p.(Thr77Arg)</t>
  </si>
  <si>
    <t>p.T77R</t>
  </si>
  <si>
    <t>NM_007294.3:c.230C&gt;G</t>
  </si>
  <si>
    <t>NC_000017.10:g.41256956G&gt;C</t>
  </si>
  <si>
    <t>-0.48959528554</t>
  </si>
  <si>
    <t>c.230C&gt;T</t>
  </si>
  <si>
    <t>p.(Thr77Met)</t>
  </si>
  <si>
    <t>p.T77M</t>
  </si>
  <si>
    <t>NM_007294.3:c.230C&gt;T</t>
  </si>
  <si>
    <t>NC_000017.10:g.41256956G&gt;A</t>
  </si>
  <si>
    <t>-0.50123065769</t>
  </si>
  <si>
    <t>c.231G&gt;C</t>
  </si>
  <si>
    <t>p.T77=</t>
  </si>
  <si>
    <t>NM_007294.3:c.231G&gt;C</t>
  </si>
  <si>
    <t>NC_000017.10:g.41256955C&gt;G</t>
  </si>
  <si>
    <t>0.30355038268</t>
  </si>
  <si>
    <t>c.231G&gt;T</t>
  </si>
  <si>
    <t>NM_007294.3:c.231G&gt;T</t>
  </si>
  <si>
    <t>NC_000017.10:g.41256955C&gt;A</t>
  </si>
  <si>
    <t>-1.5306392707</t>
  </si>
  <si>
    <t>c.232A&gt;C</t>
  </si>
  <si>
    <t>p.R78=</t>
  </si>
  <si>
    <t>NM_007294.3:c.232A&gt;C</t>
  </si>
  <si>
    <t>NC_000017.10:g.41256954T&gt;G</t>
  </si>
  <si>
    <t>0.24661939919</t>
  </si>
  <si>
    <t>c.232A&gt;G</t>
  </si>
  <si>
    <t>p.(Arg78Gly)</t>
  </si>
  <si>
    <t>p.R78G</t>
  </si>
  <si>
    <t>NM_007294.3:c.232A&gt;G</t>
  </si>
  <si>
    <t>NC_000017.10:g.41256954T&gt;C</t>
  </si>
  <si>
    <t>-0.21636301525</t>
  </si>
  <si>
    <t>c.232A&gt;T</t>
  </si>
  <si>
    <t>p.(Arg78Ter)</t>
  </si>
  <si>
    <t>p.R78*</t>
  </si>
  <si>
    <t>NM_007294.3:c.232A&gt;T</t>
  </si>
  <si>
    <t>NC_000017.10:g.41256954T&gt;A</t>
  </si>
  <si>
    <t>-0.91691323748</t>
  </si>
  <si>
    <t>c.233G&gt;A</t>
  </si>
  <si>
    <t>p.(Arg78Lys)</t>
  </si>
  <si>
    <t>p.R78K</t>
  </si>
  <si>
    <t>NM_007294.3:c.233G&gt;A</t>
  </si>
  <si>
    <t>NC_000017.10:g.41256953C&gt;T</t>
  </si>
  <si>
    <t>0.7520265575</t>
  </si>
  <si>
    <t>c.233G&gt;C</t>
  </si>
  <si>
    <t>p.(Arg78Thr)</t>
  </si>
  <si>
    <t>p.R78T</t>
  </si>
  <si>
    <t>NM_007294.3:c.233G&gt;C</t>
  </si>
  <si>
    <t>NC_000017.10:g.41256953C&gt;G</t>
  </si>
  <si>
    <t>0.32717048916</t>
  </si>
  <si>
    <t>c.233G&gt;T</t>
  </si>
  <si>
    <t>p.(Arg78Ile)</t>
  </si>
  <si>
    <t>p.R78I</t>
  </si>
  <si>
    <t>NM_007294.3:c.233G&gt;T</t>
  </si>
  <si>
    <t>NC_000017.10:g.41256953C&gt;A</t>
  </si>
  <si>
    <t>-0.55882217651</t>
  </si>
  <si>
    <t>c.234A&gt;C</t>
  </si>
  <si>
    <t>p.(Arg78Ser)</t>
  </si>
  <si>
    <t>p.R78S</t>
  </si>
  <si>
    <t>NM_007294.3:c.234A&gt;C</t>
  </si>
  <si>
    <t>NC_000017.10:g.41256952T&gt;G</t>
  </si>
  <si>
    <t>-0.083904414687</t>
  </si>
  <si>
    <t>c.234A&gt;G</t>
  </si>
  <si>
    <t>NM_007294.3:c.234A&gt;G</t>
  </si>
  <si>
    <t>NC_000017.10:g.41256952T&gt;C</t>
  </si>
  <si>
    <t>-0.015794957123</t>
  </si>
  <si>
    <t>c.234A&gt;T</t>
  </si>
  <si>
    <t>NM_007294.3:c.234A&gt;T</t>
  </si>
  <si>
    <t>NC_000017.10:g.41256952T&gt;A</t>
  </si>
  <si>
    <t>-0.15753597308</t>
  </si>
  <si>
    <t>c.235T&gt;C</t>
  </si>
  <si>
    <t>p.(Phe79Leu)</t>
  </si>
  <si>
    <t>p.F79L</t>
  </si>
  <si>
    <t>NM_007294.3:c.235T&gt;C</t>
  </si>
  <si>
    <t>NC_000017.10:g.41256951A&gt;G</t>
  </si>
  <si>
    <t>-0.28296215036</t>
  </si>
  <si>
    <t>c.235T&gt;G</t>
  </si>
  <si>
    <t>p.(Phe79Val)</t>
  </si>
  <si>
    <t>p.F79V</t>
  </si>
  <si>
    <t>NM_007294.3:c.235T&gt;G</t>
  </si>
  <si>
    <t>NC_000017.10:g.41256951A&gt;C</t>
  </si>
  <si>
    <t>-0.014812007946</t>
  </si>
  <si>
    <t>c.236T&gt;A</t>
  </si>
  <si>
    <t>p.(Phe79Tyr)</t>
  </si>
  <si>
    <t>p.F79Y</t>
  </si>
  <si>
    <t>NM_007294.3:c.236T&gt;A</t>
  </si>
  <si>
    <t>NC_000017.10:g.41256950A&gt;T</t>
  </si>
  <si>
    <t>0.65607672627</t>
  </si>
  <si>
    <t>c.236T&gt;C</t>
  </si>
  <si>
    <t>p.(Phe79Ser)</t>
  </si>
  <si>
    <t>p.F79S</t>
  </si>
  <si>
    <t>NM_007294.3:c.236T&gt;C</t>
  </si>
  <si>
    <t>NC_000017.10:g.41256950A&gt;G</t>
  </si>
  <si>
    <t>-0.35869185768</t>
  </si>
  <si>
    <t>c.236T&gt;G</t>
  </si>
  <si>
    <t>p.(Phe79Cys)</t>
  </si>
  <si>
    <t>p.F79C</t>
  </si>
  <si>
    <t>NM_007294.3:c.236T&gt;G</t>
  </si>
  <si>
    <t>NC_000017.10:g.41256950A&gt;C</t>
  </si>
  <si>
    <t>0.75284164362</t>
  </si>
  <si>
    <t>c.237T&gt;A</t>
  </si>
  <si>
    <t>NM_007294.3:c.237T&gt;A</t>
  </si>
  <si>
    <t>NC_000017.10:g.41256949A&gt;T</t>
  </si>
  <si>
    <t>0.38084053984</t>
  </si>
  <si>
    <t>c.237T&gt;C</t>
  </si>
  <si>
    <t>p.F79=</t>
  </si>
  <si>
    <t>NM_007294.3:c.237T&gt;C</t>
  </si>
  <si>
    <t>NC_000017.10:g.41256949A&gt;G</t>
  </si>
  <si>
    <t>0.18104414392</t>
  </si>
  <si>
    <t>c.237T&gt;G</t>
  </si>
  <si>
    <t>NM_007294.3:c.237T&gt;G</t>
  </si>
  <si>
    <t>NC_000017.10:g.41256949A&gt;C</t>
  </si>
  <si>
    <t>0.17303276034</t>
  </si>
  <si>
    <t>c.238A&gt;C</t>
  </si>
  <si>
    <t>p.(Ser80Arg)</t>
  </si>
  <si>
    <t>p.S80R</t>
  </si>
  <si>
    <t>NM_007294.3:c.238A&gt;C</t>
  </si>
  <si>
    <t>NC_000017.10:g.41256948T&gt;G</t>
  </si>
  <si>
    <t>0.31050314023</t>
  </si>
  <si>
    <t>c.238A&gt;G</t>
  </si>
  <si>
    <t>p.(Ser80Gly)</t>
  </si>
  <si>
    <t>p.S80G</t>
  </si>
  <si>
    <t>NM_007294.3:c.238A&gt;G</t>
  </si>
  <si>
    <t>NC_000017.10:g.41256948T&gt;C</t>
  </si>
  <si>
    <t>-0.17687071889</t>
  </si>
  <si>
    <t>c.238A&gt;T</t>
  </si>
  <si>
    <t>p.(Ser80Cys)</t>
  </si>
  <si>
    <t>p.S80C</t>
  </si>
  <si>
    <t>NM_007294.3:c.238A&gt;T</t>
  </si>
  <si>
    <t>NC_000017.10:g.41256948T&gt;A</t>
  </si>
  <si>
    <t>-0.63619627988</t>
  </si>
  <si>
    <t>c.239G&gt;A</t>
  </si>
  <si>
    <t>p.(Ser80Asn)</t>
  </si>
  <si>
    <t>p.S80N</t>
  </si>
  <si>
    <t>NM_007294.3:c.239G&gt;A</t>
  </si>
  <si>
    <t>NC_000017.10:g.41256947C&gt;T</t>
  </si>
  <si>
    <t>-0.55580538381</t>
  </si>
  <si>
    <t>c.239G&gt;C</t>
  </si>
  <si>
    <t>p.(Ser80Thr)</t>
  </si>
  <si>
    <t>p.S80T</t>
  </si>
  <si>
    <t>NM_007294.3:c.239G&gt;C</t>
  </si>
  <si>
    <t>NC_000017.10:g.41256947C&gt;G</t>
  </si>
  <si>
    <t>-0.21357932278</t>
  </si>
  <si>
    <t>c.239G&gt;T</t>
  </si>
  <si>
    <t>p.(Ser80Ile)</t>
  </si>
  <si>
    <t>p.S80I</t>
  </si>
  <si>
    <t>NM_007294.3:c.239G&gt;T</t>
  </si>
  <si>
    <t>NC_000017.10:g.41256947C&gt;A</t>
  </si>
  <si>
    <t>0.89674852854</t>
  </si>
  <si>
    <t>c.23T&gt;A</t>
  </si>
  <si>
    <t>p.(Val8Asp)</t>
  </si>
  <si>
    <t>p.V8D</t>
  </si>
  <si>
    <t>NM_007294.3:c.23T&gt;A</t>
  </si>
  <si>
    <t>NC_000017.10:g.41276091A&gt;T</t>
  </si>
  <si>
    <t>0.15330402667</t>
  </si>
  <si>
    <t>c.23T&gt;C</t>
  </si>
  <si>
    <t>p.(Val8Ala)</t>
  </si>
  <si>
    <t>p.V8A</t>
  </si>
  <si>
    <t>NM_007294.3:c.23T&gt;C</t>
  </si>
  <si>
    <t>NC_000017.10:g.41276091A&gt;G</t>
  </si>
  <si>
    <t>5.56E-05</t>
  </si>
  <si>
    <t>c.23T&gt;G</t>
  </si>
  <si>
    <t>p.(Val8Gly)</t>
  </si>
  <si>
    <t>p.V8G</t>
  </si>
  <si>
    <t>NM_007294.3:c.23T&gt;G</t>
  </si>
  <si>
    <t>NC_000017.10:g.41276091A&gt;C</t>
  </si>
  <si>
    <t>-0.29183045222</t>
  </si>
  <si>
    <t>c.240T&gt;A</t>
  </si>
  <si>
    <t>NM_007294.3:c.240T&gt;A</t>
  </si>
  <si>
    <t>NC_000017.10:g.41256946A&gt;T</t>
  </si>
  <si>
    <t>0.63616370022</t>
  </si>
  <si>
    <t>c.240T&gt;C</t>
  </si>
  <si>
    <t>p.S80=</t>
  </si>
  <si>
    <t>NM_007294.3:c.240T&gt;C</t>
  </si>
  <si>
    <t>NC_000017.10:g.41256946A&gt;G</t>
  </si>
  <si>
    <t>-0.58684503485</t>
  </si>
  <si>
    <t>c.240T&gt;G</t>
  </si>
  <si>
    <t>NM_007294.3:c.240T&gt;G</t>
  </si>
  <si>
    <t>NC_000017.10:g.41256946A&gt;C</t>
  </si>
  <si>
    <t>0.037694736928</t>
  </si>
  <si>
    <t>c.241C&gt;A</t>
  </si>
  <si>
    <t>p.(Gln81Lys)</t>
  </si>
  <si>
    <t>p.Q81K</t>
  </si>
  <si>
    <t>NM_007294.3:c.241C&gt;A</t>
  </si>
  <si>
    <t>NC_000017.10:g.41256945G&gt;T</t>
  </si>
  <si>
    <t>-1.3523713926</t>
  </si>
  <si>
    <t>c.241C&gt;G</t>
  </si>
  <si>
    <t>p.(Gln81Glu)</t>
  </si>
  <si>
    <t>p.Q81E</t>
  </si>
  <si>
    <t>NM_007294.3:c.241C&gt;G</t>
  </si>
  <si>
    <t>NC_000017.10:g.41256945G&gt;C</t>
  </si>
  <si>
    <t>0.077594928767</t>
  </si>
  <si>
    <t>c.241C&gt;T</t>
  </si>
  <si>
    <t>p.(Gln81Ter)</t>
  </si>
  <si>
    <t>p.Q81*</t>
  </si>
  <si>
    <t>NM_007294.3:c.241C&gt;T</t>
  </si>
  <si>
    <t>NC_000017.10:g.41256945G&gt;A</t>
  </si>
  <si>
    <t>-1.8493101684</t>
  </si>
  <si>
    <t>c.2428A&gt;T</t>
  </si>
  <si>
    <t>p.Asn810Tyr</t>
  </si>
  <si>
    <t>Asn810Tyr</t>
  </si>
  <si>
    <t>NM_007294.3:c.2428A&gt;T</t>
  </si>
  <si>
    <t>NC_000017.10:g.41245120T&gt;A</t>
  </si>
  <si>
    <t>c.242A&gt;C</t>
  </si>
  <si>
    <t>p.(Gln81Pro)</t>
  </si>
  <si>
    <t>p.Q81P</t>
  </si>
  <si>
    <t>NM_007294.3:c.242A&gt;C</t>
  </si>
  <si>
    <t>NC_000017.10:g.41256944T&gt;G</t>
  </si>
  <si>
    <t>0.27720248688</t>
  </si>
  <si>
    <t>c.242A&gt;G</t>
  </si>
  <si>
    <t>p.(Gln81Arg)</t>
  </si>
  <si>
    <t>p.Q81R</t>
  </si>
  <si>
    <t>NM_007294.3:c.242A&gt;G</t>
  </si>
  <si>
    <t>NC_000017.10:g.41256944T&gt;C</t>
  </si>
  <si>
    <t>0.27054712457</t>
  </si>
  <si>
    <t>c.242A&gt;T</t>
  </si>
  <si>
    <t>p.(Gln81Leu)</t>
  </si>
  <si>
    <t>p.Q81L</t>
  </si>
  <si>
    <t>NM_007294.3:c.242A&gt;T</t>
  </si>
  <si>
    <t>NC_000017.10:g.41256944T&gt;A</t>
  </si>
  <si>
    <t>-0.13341074294</t>
  </si>
  <si>
    <t>c.243A&gt;C</t>
  </si>
  <si>
    <t>p.(Gln81His)</t>
  </si>
  <si>
    <t>p.Q81H</t>
  </si>
  <si>
    <t>NM_007294.3:c.243A&gt;C</t>
  </si>
  <si>
    <t>NC_000017.10:g.41256943T&gt;G</t>
  </si>
  <si>
    <t>0.32927806024</t>
  </si>
  <si>
    <t>c.243A&gt;G</t>
  </si>
  <si>
    <t>p.Q81=</t>
  </si>
  <si>
    <t>NM_007294.3:c.243A&gt;G</t>
  </si>
  <si>
    <t>NC_000017.10:g.41256943T&gt;C</t>
  </si>
  <si>
    <t>-0.5083306539</t>
  </si>
  <si>
    <t>c.243A&gt;T</t>
  </si>
  <si>
    <t>NM_007294.3:c.243A&gt;T</t>
  </si>
  <si>
    <t>NC_000017.10:g.41256943T&gt;A</t>
  </si>
  <si>
    <t>0.14407061007</t>
  </si>
  <si>
    <t>c.244C&gt;A</t>
  </si>
  <si>
    <t>p.(Leu82Ile)</t>
  </si>
  <si>
    <t>p.L82I</t>
  </si>
  <si>
    <t>NM_007294.3:c.244C&gt;A</t>
  </si>
  <si>
    <t>NC_000017.10:g.41256942G&gt;T</t>
  </si>
  <si>
    <t>-0.75339889113</t>
  </si>
  <si>
    <t>c.244C&gt;G</t>
  </si>
  <si>
    <t>p.(Leu82Val)</t>
  </si>
  <si>
    <t>p.L82V</t>
  </si>
  <si>
    <t>NM_007294.3:c.244C&gt;G</t>
  </si>
  <si>
    <t>NC_000017.10:g.41256942G&gt;C</t>
  </si>
  <si>
    <t>-0.074164084628</t>
  </si>
  <si>
    <t>c.244C&gt;T</t>
  </si>
  <si>
    <t>p.(Leu82Phe)</t>
  </si>
  <si>
    <t>p.L82F</t>
  </si>
  <si>
    <t>NM_007294.3:c.244C&gt;T</t>
  </si>
  <si>
    <t>NC_000017.10:g.41256942G&gt;A</t>
  </si>
  <si>
    <t>-0.70178908483</t>
  </si>
  <si>
    <t>c.245T&gt;A</t>
  </si>
  <si>
    <t>p.(Leu82His)</t>
  </si>
  <si>
    <t>p.L82H</t>
  </si>
  <si>
    <t>NM_007294.3:c.245T&gt;A</t>
  </si>
  <si>
    <t>NC_000017.10:g.41256941A&gt;T</t>
  </si>
  <si>
    <t>0.65425790139</t>
  </si>
  <si>
    <t>c.245T&gt;C</t>
  </si>
  <si>
    <t>p.(Leu82Pro)</t>
  </si>
  <si>
    <t>p.L82P</t>
  </si>
  <si>
    <t>NM_007294.3:c.245T&gt;C</t>
  </si>
  <si>
    <t>NC_000017.10:g.41256941A&gt;G</t>
  </si>
  <si>
    <t>-0.16567776987</t>
  </si>
  <si>
    <t>c.245T&gt;G</t>
  </si>
  <si>
    <t>p.(Leu82Arg)</t>
  </si>
  <si>
    <t>p.L82R</t>
  </si>
  <si>
    <t>NM_007294.3:c.245T&gt;G</t>
  </si>
  <si>
    <t>NC_000017.10:g.41256941A&gt;C</t>
  </si>
  <si>
    <t>0.082150588737</t>
  </si>
  <si>
    <t>c.246T&gt;A</t>
  </si>
  <si>
    <t>p.L82=</t>
  </si>
  <si>
    <t>NM_007294.3:c.246T&gt;A</t>
  </si>
  <si>
    <t>NC_000017.10:g.41256940A&gt;T</t>
  </si>
  <si>
    <t>-0.15653401003</t>
  </si>
  <si>
    <t>c.246T&gt;C</t>
  </si>
  <si>
    <t>NM_007294.3:c.246T&gt;C</t>
  </si>
  <si>
    <t>NC_000017.10:g.41256940A&gt;G</t>
  </si>
  <si>
    <t>0.085305061856</t>
  </si>
  <si>
    <t>c.246T&gt;G</t>
  </si>
  <si>
    <t>NM_007294.3:c.246T&gt;G</t>
  </si>
  <si>
    <t>NC_000017.10:g.41256940A&gt;C</t>
  </si>
  <si>
    <t>0.20341106068</t>
  </si>
  <si>
    <t>c.2477C&gt;A</t>
  </si>
  <si>
    <t>p.Thr826Lys</t>
  </si>
  <si>
    <t>Thr826Lys</t>
  </si>
  <si>
    <t>NM_007294.3:c.2477C&gt;A</t>
  </si>
  <si>
    <t>NC_000017.10:g.41245071G&gt;T</t>
  </si>
  <si>
    <t>c.247G&gt;A</t>
  </si>
  <si>
    <t>p.(Val83Ile)</t>
  </si>
  <si>
    <t>p.V83I</t>
  </si>
  <si>
    <t>NM_007294.3:c.247G&gt;A</t>
  </si>
  <si>
    <t>NC_000017.10:g.41256939C&gt;T</t>
  </si>
  <si>
    <t>-0.22181267501</t>
  </si>
  <si>
    <t>c.247G&gt;C</t>
  </si>
  <si>
    <t>p.(Val83Leu)</t>
  </si>
  <si>
    <t>p.V83L</t>
  </si>
  <si>
    <t>NM_007294.3:c.247G&gt;C</t>
  </si>
  <si>
    <t>NC_000017.10:g.41256939C&gt;G</t>
  </si>
  <si>
    <t>-0.10169611558</t>
  </si>
  <si>
    <t>c.247G&gt;T</t>
  </si>
  <si>
    <t>p.(Val83Phe)</t>
  </si>
  <si>
    <t>p.V83F</t>
  </si>
  <si>
    <t>NM_007294.3:c.247G&gt;T</t>
  </si>
  <si>
    <t>NC_000017.10:g.41256939C&gt;A</t>
  </si>
  <si>
    <t>0.16253136284</t>
  </si>
  <si>
    <t>c.248T&gt;A</t>
  </si>
  <si>
    <t>p.(Val83Asp)</t>
  </si>
  <si>
    <t>p.V83D</t>
  </si>
  <si>
    <t>NM_007294.3:c.248T&gt;A</t>
  </si>
  <si>
    <t>NC_000017.10:g.41256938A&gt;T</t>
  </si>
  <si>
    <t>0.87130363317</t>
  </si>
  <si>
    <t>c.248T&gt;G</t>
  </si>
  <si>
    <t>p.(Val83Gly)</t>
  </si>
  <si>
    <t>p.V83G</t>
  </si>
  <si>
    <t>NM_007294.3:c.248T&gt;G</t>
  </si>
  <si>
    <t>NC_000017.10:g.41256938A&gt;C</t>
  </si>
  <si>
    <t>0.23333730253</t>
  </si>
  <si>
    <t>c.249T&gt;A</t>
  </si>
  <si>
    <t>p.V83=</t>
  </si>
  <si>
    <t>NM_007294.3:c.249T&gt;A</t>
  </si>
  <si>
    <t>NC_000017.10:g.41256937A&gt;T</t>
  </si>
  <si>
    <t>0.26358765051</t>
  </si>
  <si>
    <t>c.249T&gt;C</t>
  </si>
  <si>
    <t>NM_007294.3:c.249T&gt;C</t>
  </si>
  <si>
    <t>NC_000017.10:g.41256937A&gt;G</t>
  </si>
  <si>
    <t>0.26542979921</t>
  </si>
  <si>
    <t>c.249T&gt;G</t>
  </si>
  <si>
    <t>NM_007294.3:c.249T&gt;G</t>
  </si>
  <si>
    <t>NC_000017.10:g.41256937A&gt;C</t>
  </si>
  <si>
    <t>-0.33435466722</t>
  </si>
  <si>
    <t>c.24T&gt;A</t>
  </si>
  <si>
    <t>p.V8=</t>
  </si>
  <si>
    <t>NM_007294.3:c.24T&gt;A</t>
  </si>
  <si>
    <t>NC_000017.10:g.41276090A&gt;T</t>
  </si>
  <si>
    <t>0.29977699187</t>
  </si>
  <si>
    <t>c.24T&gt;C</t>
  </si>
  <si>
    <t>NM_007294.3:c.24T&gt;C</t>
  </si>
  <si>
    <t>NC_000017.10:g.41276090A&gt;G</t>
  </si>
  <si>
    <t>-0.08237603573</t>
  </si>
  <si>
    <t>c.24T&gt;G</t>
  </si>
  <si>
    <t>NM_007294.3:c.24T&gt;G</t>
  </si>
  <si>
    <t>NC_000017.10:g.41276090A&gt;C</t>
  </si>
  <si>
    <t>0.16083221351</t>
  </si>
  <si>
    <t>c.250G&gt;A</t>
  </si>
  <si>
    <t>p.(Glu84Lys)</t>
  </si>
  <si>
    <t>p.E84K</t>
  </si>
  <si>
    <t>NM_007294.3:c.250G&gt;A</t>
  </si>
  <si>
    <t>NC_000017.10:g.41256936C&gt;T</t>
  </si>
  <si>
    <t>-1.4955171688</t>
  </si>
  <si>
    <t>c.250G&gt;C</t>
  </si>
  <si>
    <t>p.(Glu84Gln)</t>
  </si>
  <si>
    <t>p.E84Q</t>
  </si>
  <si>
    <t>NM_007294.3:c.250G&gt;C</t>
  </si>
  <si>
    <t>NC_000017.10:g.41256936C&gt;G</t>
  </si>
  <si>
    <t>-0.30575470994</t>
  </si>
  <si>
    <t>c.250G&gt;T</t>
  </si>
  <si>
    <t>p.(Glu84Ter)</t>
  </si>
  <si>
    <t>p.E84*</t>
  </si>
  <si>
    <t>NM_007294.3:c.250G&gt;T</t>
  </si>
  <si>
    <t>NC_000017.10:g.41256936C&gt;A</t>
  </si>
  <si>
    <t>-0.47865948983</t>
  </si>
  <si>
    <t>c.251A&gt;C</t>
  </si>
  <si>
    <t>p.(Glu84Ala)</t>
  </si>
  <si>
    <t>p.E84A</t>
  </si>
  <si>
    <t>NM_007294.3:c.251A&gt;C</t>
  </si>
  <si>
    <t>NC_000017.10:g.41256935T&gt;G</t>
  </si>
  <si>
    <t>0.20779700261</t>
  </si>
  <si>
    <t>c.251A&gt;G</t>
  </si>
  <si>
    <t>p.(Glu84Gly)</t>
  </si>
  <si>
    <t>p.E84G</t>
  </si>
  <si>
    <t>NM_007294.3:c.251A&gt;G</t>
  </si>
  <si>
    <t>NC_000017.10:g.41256935T&gt;C</t>
  </si>
  <si>
    <t>0.62012535912</t>
  </si>
  <si>
    <t>c.251A&gt;T</t>
  </si>
  <si>
    <t>p.(Glu84Val)</t>
  </si>
  <si>
    <t>p.E84V</t>
  </si>
  <si>
    <t>NM_007294.3:c.251A&gt;T</t>
  </si>
  <si>
    <t>NC_000017.10:g.41256935T&gt;A</t>
  </si>
  <si>
    <t>-1.7115001637</t>
  </si>
  <si>
    <t>c.252A&gt;C</t>
  </si>
  <si>
    <t>p.(Glu84Asp)</t>
  </si>
  <si>
    <t>p.E84D</t>
  </si>
  <si>
    <t>NM_007294.3:c.252A&gt;C</t>
  </si>
  <si>
    <t>NC_000017.10:g.41256934T&gt;G</t>
  </si>
  <si>
    <t>-0.75967648584</t>
  </si>
  <si>
    <t>c.252A&gt;G</t>
  </si>
  <si>
    <t>p.E84=</t>
  </si>
  <si>
    <t>NM_007294.3:c.252A&gt;G</t>
  </si>
  <si>
    <t>NC_000017.10:g.41256934T&gt;C</t>
  </si>
  <si>
    <t>-0.11363874862</t>
  </si>
  <si>
    <t>c.252A&gt;T</t>
  </si>
  <si>
    <t>NM_007294.3:c.252A&gt;T</t>
  </si>
  <si>
    <t>NC_000017.10:g.41256934T&gt;A</t>
  </si>
  <si>
    <t>-0.096764283185</t>
  </si>
  <si>
    <t>c.253G&gt;A</t>
  </si>
  <si>
    <t>p.(Glu85Lys)</t>
  </si>
  <si>
    <t>p.E85K</t>
  </si>
  <si>
    <t>NM_007294.3:c.253G&gt;A</t>
  </si>
  <si>
    <t>NC_000017.10:g.41256933C&gt;T</t>
  </si>
  <si>
    <t>-2.5886843026</t>
  </si>
  <si>
    <t>c.253G&gt;C</t>
  </si>
  <si>
    <t>p.(Glu85Gln)</t>
  </si>
  <si>
    <t>p.E85Q</t>
  </si>
  <si>
    <t>NM_007294.3:c.253G&gt;C</t>
  </si>
  <si>
    <t>NC_000017.10:g.41256933C&gt;G</t>
  </si>
  <si>
    <t>0.24547069032</t>
  </si>
  <si>
    <t>c.253G&gt;T</t>
  </si>
  <si>
    <t>p.(Glu85Ter)</t>
  </si>
  <si>
    <t>p.E85*</t>
  </si>
  <si>
    <t>NM_007294.3:c.253G&gt;T</t>
  </si>
  <si>
    <t>NC_000017.10:g.41256933C&gt;A</t>
  </si>
  <si>
    <t>-1.5503011078</t>
  </si>
  <si>
    <t>c.254A&gt;C</t>
  </si>
  <si>
    <t>p.(Glu85Ala)</t>
  </si>
  <si>
    <t>p.E85A</t>
  </si>
  <si>
    <t>NM_007294.3:c.254A&gt;C</t>
  </si>
  <si>
    <t>NC_000017.10:g.41256932T&gt;G</t>
  </si>
  <si>
    <t>0.16514206692</t>
  </si>
  <si>
    <t>c.254A&gt;G</t>
  </si>
  <si>
    <t>p.(Glu85Gly)</t>
  </si>
  <si>
    <t>p.E85G</t>
  </si>
  <si>
    <t>NM_007294.3:c.254A&gt;G</t>
  </si>
  <si>
    <t>NC_000017.10:g.41256932T&gt;C</t>
  </si>
  <si>
    <t>-1.2894239645</t>
  </si>
  <si>
    <t>c.254A&gt;T</t>
  </si>
  <si>
    <t>p.(Glu85Val)</t>
  </si>
  <si>
    <t>p.E85V</t>
  </si>
  <si>
    <t>NM_007294.3:c.254A&gt;T</t>
  </si>
  <si>
    <t>NC_000017.10:g.41256932T&gt;A</t>
  </si>
  <si>
    <t>0.0045388035802</t>
  </si>
  <si>
    <t>c.255G&gt;A</t>
  </si>
  <si>
    <t>p.E85=</t>
  </si>
  <si>
    <t>NM_007294.3:c.255G&gt;A</t>
  </si>
  <si>
    <t>NC_000017.10:g.41256931C&gt;T</t>
  </si>
  <si>
    <t>-0.35580904415</t>
  </si>
  <si>
    <t>c.255G&gt;C</t>
  </si>
  <si>
    <t>p.(Glu85Asp)</t>
  </si>
  <si>
    <t>p.E85D</t>
  </si>
  <si>
    <t>NM_007294.3:c.255G&gt;C</t>
  </si>
  <si>
    <t>NC_000017.10:g.41256931C&gt;G</t>
  </si>
  <si>
    <t>-0.068862697162</t>
  </si>
  <si>
    <t>c.255G&gt;T</t>
  </si>
  <si>
    <t>NM_007294.3:c.255G&gt;T</t>
  </si>
  <si>
    <t>NC_000017.10:g.41256931C&gt;A</t>
  </si>
  <si>
    <t>0.26301821996</t>
  </si>
  <si>
    <t>c.2566T&gt;C</t>
  </si>
  <si>
    <t>p.Tyr856His</t>
  </si>
  <si>
    <t>Tyr856His</t>
  </si>
  <si>
    <t>NM_007294.3:c.2566T&gt;C</t>
  </si>
  <si>
    <t>NC_000017.10:g.41244982A&gt;G</t>
  </si>
  <si>
    <t>c.256C&gt;A</t>
  </si>
  <si>
    <t>p.(Leu86Ile)</t>
  </si>
  <si>
    <t>p.L86I</t>
  </si>
  <si>
    <t>NM_007294.3:c.256C&gt;A</t>
  </si>
  <si>
    <t>NC_000017.10:g.41256930G&gt;T</t>
  </si>
  <si>
    <t>-0.58459133165</t>
  </si>
  <si>
    <t>c.256C&gt;G</t>
  </si>
  <si>
    <t>p.(Leu86Val)</t>
  </si>
  <si>
    <t>p.L86V</t>
  </si>
  <si>
    <t>NM_007294.3:c.256C&gt;G</t>
  </si>
  <si>
    <t>NC_000017.10:g.41256930G&gt;C</t>
  </si>
  <si>
    <t>-0.71141450958</t>
  </si>
  <si>
    <t>c.256C&gt;T</t>
  </si>
  <si>
    <t>p.L86=</t>
  </si>
  <si>
    <t>NM_007294.3:c.256C&gt;T</t>
  </si>
  <si>
    <t>NC_000017.10:g.41256930G&gt;A</t>
  </si>
  <si>
    <t>0.40489461497</t>
  </si>
  <si>
    <t>c.257T&gt;A</t>
  </si>
  <si>
    <t>p.(Leu86Gln)</t>
  </si>
  <si>
    <t>p.L86Q</t>
  </si>
  <si>
    <t>NM_007294.3:c.257T&gt;A</t>
  </si>
  <si>
    <t>NC_000017.10:g.41256929A&gt;T</t>
  </si>
  <si>
    <t>0.53354529078</t>
  </si>
  <si>
    <t>c.257T&gt;C</t>
  </si>
  <si>
    <t>p.(Leu86Pro)</t>
  </si>
  <si>
    <t>p.L86P</t>
  </si>
  <si>
    <t>NM_007294.3:c.257T&gt;C</t>
  </si>
  <si>
    <t>NC_000017.10:g.41256929A&gt;G</t>
  </si>
  <si>
    <t>-0.1383504314</t>
  </si>
  <si>
    <t>c.257T&gt;G</t>
  </si>
  <si>
    <t>p.(Leu86Arg)</t>
  </si>
  <si>
    <t>p.L86R</t>
  </si>
  <si>
    <t>NM_007294.3:c.257T&gt;G</t>
  </si>
  <si>
    <t>NC_000017.10:g.41256929A&gt;C</t>
  </si>
  <si>
    <t>-2.1099712364</t>
  </si>
  <si>
    <t>c.258A&gt;C</t>
  </si>
  <si>
    <t>NM_007294.3:c.258A&gt;C</t>
  </si>
  <si>
    <t>NC_000017.10:g.41256928T&gt;G</t>
  </si>
  <si>
    <t>-0.23517334605</t>
  </si>
  <si>
    <t>c.258A&gt;G</t>
  </si>
  <si>
    <t>NM_007294.3:c.258A&gt;G</t>
  </si>
  <si>
    <t>NC_000017.10:g.41256928T&gt;C</t>
  </si>
  <si>
    <t>0.49402320342</t>
  </si>
  <si>
    <t>c.258A&gt;T</t>
  </si>
  <si>
    <t>NM_007294.3:c.258A&gt;T</t>
  </si>
  <si>
    <t>NC_000017.10:g.41256928T&gt;A</t>
  </si>
  <si>
    <t>0.12545768243</t>
  </si>
  <si>
    <t>c.2596C&gt;T</t>
  </si>
  <si>
    <t>p.Arg866Cys</t>
  </si>
  <si>
    <t>Arg866Cys</t>
  </si>
  <si>
    <t>NM_007294.3:c.2596C&gt;T</t>
  </si>
  <si>
    <t>NC_000017.10:g.41244952G&gt;A</t>
  </si>
  <si>
    <t>Neutral-control</t>
  </si>
  <si>
    <t>c.259T&gt;A</t>
  </si>
  <si>
    <t>p.(Leu87Met)</t>
  </si>
  <si>
    <t>p.L87M</t>
  </si>
  <si>
    <t>NM_007294.3:c.259T&gt;A</t>
  </si>
  <si>
    <t>NC_000017.10:g.41256927A&gt;T</t>
  </si>
  <si>
    <t>0.071312763473</t>
  </si>
  <si>
    <t>c.259T&gt;C</t>
  </si>
  <si>
    <t>p.L87=</t>
  </si>
  <si>
    <t>NM_007294.3:c.259T&gt;C</t>
  </si>
  <si>
    <t>NC_000017.10:g.41256927A&gt;G</t>
  </si>
  <si>
    <t>c.259T&gt;G</t>
  </si>
  <si>
    <t>p.(Leu87Val)</t>
  </si>
  <si>
    <t>p.L87V</t>
  </si>
  <si>
    <t>NM_007294.3:c.259T&gt;G</t>
  </si>
  <si>
    <t>NC_000017.10:g.41256927A&gt;C</t>
  </si>
  <si>
    <t>-1.0126599483</t>
  </si>
  <si>
    <t>c.25G&gt;A</t>
  </si>
  <si>
    <t>p.(Glu9Lys)</t>
  </si>
  <si>
    <t>p.E9K</t>
  </si>
  <si>
    <t>NM_007294.3:c.25G&gt;A</t>
  </si>
  <si>
    <t>NC_000017.10:g.41276089C&gt;T</t>
  </si>
  <si>
    <t>-0.37431223149</t>
  </si>
  <si>
    <t>c.25G&gt;C</t>
  </si>
  <si>
    <t>p.(Glu9Gln)</t>
  </si>
  <si>
    <t>p.E9Q</t>
  </si>
  <si>
    <t>NM_007294.3:c.25G&gt;C</t>
  </si>
  <si>
    <t>NC_000017.10:g.41276089C&gt;G</t>
  </si>
  <si>
    <t>-0.33260879309</t>
  </si>
  <si>
    <t>c.25G&gt;T</t>
  </si>
  <si>
    <t>p.(Glu9Ter)</t>
  </si>
  <si>
    <t>p.E9*</t>
  </si>
  <si>
    <t>NM_007294.3:c.25G&gt;T</t>
  </si>
  <si>
    <t>NC_000017.10:g.41276089C&gt;A</t>
  </si>
  <si>
    <t>-0.74928558625</t>
  </si>
  <si>
    <t>c.260T&gt;A</t>
  </si>
  <si>
    <t>p.(Leu87Ter)</t>
  </si>
  <si>
    <t>p.L87*</t>
  </si>
  <si>
    <t>NM_007294.3:c.260T&gt;A</t>
  </si>
  <si>
    <t>NC_000017.10:g.41256926A&gt;T</t>
  </si>
  <si>
    <t>-1.6105160017</t>
  </si>
  <si>
    <t>c.260T&gt;C</t>
  </si>
  <si>
    <t>p.(Leu87Ser)</t>
  </si>
  <si>
    <t>p.L87S</t>
  </si>
  <si>
    <t>NM_007294.3:c.260T&gt;C</t>
  </si>
  <si>
    <t>NC_000017.10:g.41256926A&gt;G</t>
  </si>
  <si>
    <t>0.16034999484</t>
  </si>
  <si>
    <t>c.260T&gt;G</t>
  </si>
  <si>
    <t>p.(Leu87Trp)</t>
  </si>
  <si>
    <t>p.L87W</t>
  </si>
  <si>
    <t>NM_007294.3:c.260T&gt;G</t>
  </si>
  <si>
    <t>NC_000017.10:g.41256926A&gt;C</t>
  </si>
  <si>
    <t>0.1021661345</t>
  </si>
  <si>
    <t>c.261G&gt;A</t>
  </si>
  <si>
    <t>NM_007294.3:c.261G&gt;A</t>
  </si>
  <si>
    <t>NC_000017.10:g.41256925C&gt;T</t>
  </si>
  <si>
    <t>0.080716220585</t>
  </si>
  <si>
    <t>c.261G&gt;C</t>
  </si>
  <si>
    <t>p.(Leu87Phe)</t>
  </si>
  <si>
    <t>p.L87F</t>
  </si>
  <si>
    <t>NM_007294.3:c.261G&gt;C</t>
  </si>
  <si>
    <t>NC_000017.10:g.41256925C&gt;G</t>
  </si>
  <si>
    <t>0.051869636887</t>
  </si>
  <si>
    <t>c.261G&gt;T</t>
  </si>
  <si>
    <t>NM_007294.3:c.261G&gt;T</t>
  </si>
  <si>
    <t>NC_000017.10:g.41256925C&gt;A</t>
  </si>
  <si>
    <t>-2.3386471174</t>
  </si>
  <si>
    <t>c.262A&gt;C</t>
  </si>
  <si>
    <t>p.(Lys88Gln)</t>
  </si>
  <si>
    <t>p.K88Q</t>
  </si>
  <si>
    <t>NM_007294.3:c.262A&gt;C</t>
  </si>
  <si>
    <t>NC_000017.10:g.41256924T&gt;G</t>
  </si>
  <si>
    <t>0.72947128004</t>
  </si>
  <si>
    <t>c.262A&gt;G</t>
  </si>
  <si>
    <t>p.(Lys88Glu)</t>
  </si>
  <si>
    <t>p.K88E</t>
  </si>
  <si>
    <t>NM_007294.3:c.262A&gt;G</t>
  </si>
  <si>
    <t>NC_000017.10:g.41256924T&gt;C</t>
  </si>
  <si>
    <t>0.23604836736</t>
  </si>
  <si>
    <t>c.262A&gt;T</t>
  </si>
  <si>
    <t>p.(Lys88Ter)</t>
  </si>
  <si>
    <t>p.K88*</t>
  </si>
  <si>
    <t>NM_007294.3:c.262A&gt;T</t>
  </si>
  <si>
    <t>NC_000017.10:g.41256924T&gt;A</t>
  </si>
  <si>
    <t>-0.63042514369</t>
  </si>
  <si>
    <t>c.263A&gt;C</t>
  </si>
  <si>
    <t>p.(Lys88Thr)</t>
  </si>
  <si>
    <t>p.K88T</t>
  </si>
  <si>
    <t>NM_007294.3:c.263A&gt;C</t>
  </si>
  <si>
    <t>NC_000017.10:g.41256923T&gt;G</t>
  </si>
  <si>
    <t>-0.11860082011</t>
  </si>
  <si>
    <t>c.263A&gt;G</t>
  </si>
  <si>
    <t>p.(Lys88Arg)</t>
  </si>
  <si>
    <t>p.K88R</t>
  </si>
  <si>
    <t>NM_007294.3:c.263A&gt;G</t>
  </si>
  <si>
    <t>NC_000017.10:g.41256923T&gt;C</t>
  </si>
  <si>
    <t>-0.23765619007</t>
  </si>
  <si>
    <t>c.264A&gt;C</t>
  </si>
  <si>
    <t>p.(Lys88Asn)</t>
  </si>
  <si>
    <t>p.K88N</t>
  </si>
  <si>
    <t>NM_007294.3:c.264A&gt;C</t>
  </si>
  <si>
    <t>NC_000017.10:g.41256922T&gt;G</t>
  </si>
  <si>
    <t>0.40392768057</t>
  </si>
  <si>
    <t>c.264A&gt;G</t>
  </si>
  <si>
    <t>p.K88=</t>
  </si>
  <si>
    <t>NM_007294.3:c.264A&gt;G</t>
  </si>
  <si>
    <t>NC_000017.10:g.41256922T&gt;C</t>
  </si>
  <si>
    <t>0.30377937723</t>
  </si>
  <si>
    <t>c.264A&gt;T</t>
  </si>
  <si>
    <t>NM_007294.3:c.264A&gt;T</t>
  </si>
  <si>
    <t>NC_000017.10:g.41256922T&gt;A</t>
  </si>
  <si>
    <t>0.15623972307</t>
  </si>
  <si>
    <t>c.265A&gt;C</t>
  </si>
  <si>
    <t>p.(Ile89Leu)</t>
  </si>
  <si>
    <t>p.I89L</t>
  </si>
  <si>
    <t>NM_007294.3:c.265A&gt;C</t>
  </si>
  <si>
    <t>NC_000017.10:g.41256921T&gt;G</t>
  </si>
  <si>
    <t>0.36519391042</t>
  </si>
  <si>
    <t>c.265A&gt;G</t>
  </si>
  <si>
    <t>p.(Ile89Val)</t>
  </si>
  <si>
    <t>p.I89V</t>
  </si>
  <si>
    <t>NM_007294.3:c.265A&gt;G</t>
  </si>
  <si>
    <t>NC_000017.10:g.41256921T&gt;C</t>
  </si>
  <si>
    <t>0.094895279003</t>
  </si>
  <si>
    <t>c.265A&gt;T</t>
  </si>
  <si>
    <t>p.(Ile89Phe)</t>
  </si>
  <si>
    <t>p.I89F</t>
  </si>
  <si>
    <t>NM_007294.3:c.265A&gt;T</t>
  </si>
  <si>
    <t>NC_000017.10:g.41256921T&gt;A</t>
  </si>
  <si>
    <t>0.27054077961</t>
  </si>
  <si>
    <t>c.266T&gt;A</t>
  </si>
  <si>
    <t>p.(Ile89Asn)</t>
  </si>
  <si>
    <t>p.I89N</t>
  </si>
  <si>
    <t>NM_007294.3:c.266T&gt;A</t>
  </si>
  <si>
    <t>NC_000017.10:g.41256920A&gt;T</t>
  </si>
  <si>
    <t>-0.42516905687</t>
  </si>
  <si>
    <t>c.266T&gt;C</t>
  </si>
  <si>
    <t>p.(Ile89Thr)</t>
  </si>
  <si>
    <t>p.I89T</t>
  </si>
  <si>
    <t>NM_007294.3:c.266T&gt;C</t>
  </si>
  <si>
    <t>NC_000017.10:g.41256920A&gt;G</t>
  </si>
  <si>
    <t>-0.14621047197</t>
  </si>
  <si>
    <t>c.266T&gt;G</t>
  </si>
  <si>
    <t>p.(Ile89Ser)</t>
  </si>
  <si>
    <t>p.I89S</t>
  </si>
  <si>
    <t>NM_007294.3:c.266T&gt;G</t>
  </si>
  <si>
    <t>NC_000017.10:g.41256920A&gt;C</t>
  </si>
  <si>
    <t>-0.99366788535</t>
  </si>
  <si>
    <t>c.267C&gt;A</t>
  </si>
  <si>
    <t>p.I89=</t>
  </si>
  <si>
    <t>NM_007294.3:c.267C&gt;A</t>
  </si>
  <si>
    <t>NC_000017.10:g.41256919G&gt;T</t>
  </si>
  <si>
    <t>1.5072781375</t>
  </si>
  <si>
    <t>c.267C&gt;G</t>
  </si>
  <si>
    <t>p.(Ile89Met)</t>
  </si>
  <si>
    <t>p.I89M</t>
  </si>
  <si>
    <t>NM_007294.3:c.267C&gt;G</t>
  </si>
  <si>
    <t>NC_000017.10:g.41256919G&gt;C</t>
  </si>
  <si>
    <t>0.10474574384</t>
  </si>
  <si>
    <t>c.267C&gt;T</t>
  </si>
  <si>
    <t>NM_007294.3:c.267C&gt;T</t>
  </si>
  <si>
    <t>NC_000017.10:g.41256919G&gt;A</t>
  </si>
  <si>
    <t>0.20998560625</t>
  </si>
  <si>
    <t>c.268A&gt;C</t>
  </si>
  <si>
    <t>p.(Ile90Leu)</t>
  </si>
  <si>
    <t>p.I90L</t>
  </si>
  <si>
    <t>NM_007294.3:c.268A&gt;C</t>
  </si>
  <si>
    <t>NC_000017.10:g.41256918T&gt;G</t>
  </si>
  <si>
    <t>0.31046263881</t>
  </si>
  <si>
    <t>c.268A&gt;G</t>
  </si>
  <si>
    <t>p.(Ile90Val)</t>
  </si>
  <si>
    <t>p.I90V</t>
  </si>
  <si>
    <t>NM_007294.3:c.268A&gt;G</t>
  </si>
  <si>
    <t>NC_000017.10:g.41256918T&gt;C</t>
  </si>
  <si>
    <t>-0.095308469106</t>
  </si>
  <si>
    <t>c.268A&gt;T</t>
  </si>
  <si>
    <t>p.(Ile90Phe)</t>
  </si>
  <si>
    <t>p.I90F</t>
  </si>
  <si>
    <t>NM_007294.3:c.268A&gt;T</t>
  </si>
  <si>
    <t>NC_000017.10:g.41256918T&gt;A</t>
  </si>
  <si>
    <t>0.52288952134</t>
  </si>
  <si>
    <t>c.269T&gt;A</t>
  </si>
  <si>
    <t>p.(Ile90Asn)</t>
  </si>
  <si>
    <t>p.I90N</t>
  </si>
  <si>
    <t>NM_007294.3:c.269T&gt;A</t>
  </si>
  <si>
    <t>NC_000017.10:g.41256917A&gt;T</t>
  </si>
  <si>
    <t>-0.37186346153</t>
  </si>
  <si>
    <t>c.269T&gt;C</t>
  </si>
  <si>
    <t>p.(Ile90Thr)</t>
  </si>
  <si>
    <t>p.I90T</t>
  </si>
  <si>
    <t>NM_007294.3:c.269T&gt;C</t>
  </si>
  <si>
    <t>NC_000017.10:g.41256917A&gt;G</t>
  </si>
  <si>
    <t>0.28927913684</t>
  </si>
  <si>
    <t>c.269T&gt;G</t>
  </si>
  <si>
    <t>p.(Ile90Ser)</t>
  </si>
  <si>
    <t>p.I90S</t>
  </si>
  <si>
    <t>NM_007294.3:c.269T&gt;G</t>
  </si>
  <si>
    <t>NC_000017.10:g.41256917A&gt;C</t>
  </si>
  <si>
    <t>0.32683119702</t>
  </si>
  <si>
    <t>c.26A&gt;C</t>
  </si>
  <si>
    <t>p.(Glu9Ala)</t>
  </si>
  <si>
    <t>p.E9A</t>
  </si>
  <si>
    <t>NM_007294.3:c.26A&gt;C</t>
  </si>
  <si>
    <t>NC_000017.10:g.41276088T&gt;G</t>
  </si>
  <si>
    <t>-0.81807851563</t>
  </si>
  <si>
    <t>c.26A&gt;G</t>
  </si>
  <si>
    <t>p.(Glu9Gly)</t>
  </si>
  <si>
    <t>p.E9G</t>
  </si>
  <si>
    <t>NM_007294.3:c.26A&gt;G</t>
  </si>
  <si>
    <t>NC_000017.10:g.41276088T&gt;C</t>
  </si>
  <si>
    <t>-0.27234575275</t>
  </si>
  <si>
    <t>c.26A&gt;T</t>
  </si>
  <si>
    <t>p.(Glu9Val)</t>
  </si>
  <si>
    <t>p.E9V</t>
  </si>
  <si>
    <t>NM_007294.3:c.26A&gt;T</t>
  </si>
  <si>
    <t>NC_000017.10:g.41276088T&gt;A</t>
  </si>
  <si>
    <t>-0.20534055972</t>
  </si>
  <si>
    <t>c.270T&gt;A</t>
  </si>
  <si>
    <t>p.I90=</t>
  </si>
  <si>
    <t>NM_007294.3:c.270T&gt;A</t>
  </si>
  <si>
    <t>NC_000017.10:g.41256916A&gt;T</t>
  </si>
  <si>
    <t>0.10229499923</t>
  </si>
  <si>
    <t>c.270T&gt;C</t>
  </si>
  <si>
    <t>NM_007294.3:c.270T&gt;C</t>
  </si>
  <si>
    <t>NC_000017.10:g.41256916A&gt;G</t>
  </si>
  <si>
    <t>0.20210402972</t>
  </si>
  <si>
    <t>c.270T&gt;G</t>
  </si>
  <si>
    <t>p.(Ile90Met)</t>
  </si>
  <si>
    <t>p.I90M</t>
  </si>
  <si>
    <t>NM_007294.3:c.270T&gt;G</t>
  </si>
  <si>
    <t>NC_000017.10:g.41256916A&gt;C</t>
  </si>
  <si>
    <t>-0.18768494661</t>
  </si>
  <si>
    <t>c.271T&gt;A</t>
  </si>
  <si>
    <t>p.(Cys91Ser)</t>
  </si>
  <si>
    <t>p.C91S</t>
  </si>
  <si>
    <t>NM_007294.3:c.271T&gt;A</t>
  </si>
  <si>
    <t>NC_000017.10:g.41256915A&gt;T</t>
  </si>
  <si>
    <t>0.54147999524</t>
  </si>
  <si>
    <t>c.271T&gt;C</t>
  </si>
  <si>
    <t>p.(Cys91Arg)</t>
  </si>
  <si>
    <t>p.C91R</t>
  </si>
  <si>
    <t>NM_007294.3:c.271T&gt;C</t>
  </si>
  <si>
    <t>NC_000017.10:g.41256915A&gt;G</t>
  </si>
  <si>
    <t>0.11772993001</t>
  </si>
  <si>
    <t>c.271T&gt;G</t>
  </si>
  <si>
    <t>p.(Cys91Gly)</t>
  </si>
  <si>
    <t>p.C91G</t>
  </si>
  <si>
    <t>NM_007294.3:c.271T&gt;G</t>
  </si>
  <si>
    <t>NC_000017.10:g.41256915A&gt;C</t>
  </si>
  <si>
    <t>-0.14461228506</t>
  </si>
  <si>
    <t>c.272G&gt;A</t>
  </si>
  <si>
    <t>p.(Cys91Tyr)</t>
  </si>
  <si>
    <t>p.C91Y</t>
  </si>
  <si>
    <t>NM_007294.3:c.272G&gt;A</t>
  </si>
  <si>
    <t>NC_000017.10:g.41256914C&gt;T</t>
  </si>
  <si>
    <t>-0.099683368415</t>
  </si>
  <si>
    <t>c.272G&gt;C</t>
  </si>
  <si>
    <t>NM_007294.3:c.272G&gt;C</t>
  </si>
  <si>
    <t>NC_000017.10:g.41256914C&gt;G</t>
  </si>
  <si>
    <t>0.20319174024</t>
  </si>
  <si>
    <t>c.272G&gt;T</t>
  </si>
  <si>
    <t>p.(Cys91Phe)</t>
  </si>
  <si>
    <t>p.C91F</t>
  </si>
  <si>
    <t>NM_007294.3:c.272G&gt;T</t>
  </si>
  <si>
    <t>NC_000017.10:g.41256914C&gt;A</t>
  </si>
  <si>
    <t>-0.88860741341</t>
  </si>
  <si>
    <t>c.273T&gt;A</t>
  </si>
  <si>
    <t>p.(Cys91Ter)</t>
  </si>
  <si>
    <t>p.C91*</t>
  </si>
  <si>
    <t>NM_007294.3:c.273T&gt;A</t>
  </si>
  <si>
    <t>NC_000017.10:g.41256913A&gt;T</t>
  </si>
  <si>
    <t>-0.869247818</t>
  </si>
  <si>
    <t>c.273T&gt;C</t>
  </si>
  <si>
    <t>p.C91=</t>
  </si>
  <si>
    <t>NM_007294.3:c.273T&gt;C</t>
  </si>
  <si>
    <t>NC_000017.10:g.41256913A&gt;G</t>
  </si>
  <si>
    <t>0.027881424338</t>
  </si>
  <si>
    <t>c.273T&gt;G</t>
  </si>
  <si>
    <t>p.(Cys91Trp)</t>
  </si>
  <si>
    <t>p.C91W</t>
  </si>
  <si>
    <t>NM_007294.3:c.273T&gt;G</t>
  </si>
  <si>
    <t>NC_000017.10:g.41256913A&gt;C</t>
  </si>
  <si>
    <t>0.035247909321</t>
  </si>
  <si>
    <t>c.274G&gt;A</t>
  </si>
  <si>
    <t>p.(Ala92Thr)</t>
  </si>
  <si>
    <t>p.A92T</t>
  </si>
  <si>
    <t>NM_007294.3:c.274G&gt;A</t>
  </si>
  <si>
    <t>NC_000017.10:g.41256912C&gt;T</t>
  </si>
  <si>
    <t>-0.50972977432</t>
  </si>
  <si>
    <t>c.274G&gt;C</t>
  </si>
  <si>
    <t>p.(Ala92Pro)</t>
  </si>
  <si>
    <t>p.A92P</t>
  </si>
  <si>
    <t>NM_007294.3:c.274G&gt;C</t>
  </si>
  <si>
    <t>NC_000017.10:g.41256912C&gt;G</t>
  </si>
  <si>
    <t>-0.23399917852</t>
  </si>
  <si>
    <t>c.274G&gt;T</t>
  </si>
  <si>
    <t>p.(Ala92Ser)</t>
  </si>
  <si>
    <t>p.A92S</t>
  </si>
  <si>
    <t>NM_007294.3:c.274G&gt;T</t>
  </si>
  <si>
    <t>NC_000017.10:g.41256912C&gt;A</t>
  </si>
  <si>
    <t>-0.073407951624</t>
  </si>
  <si>
    <t>c.275C&gt;A</t>
  </si>
  <si>
    <t>p.(Ala92Asp)</t>
  </si>
  <si>
    <t>p.A92D</t>
  </si>
  <si>
    <t>NM_007294.3:c.275C&gt;A</t>
  </si>
  <si>
    <t>NC_000017.10:g.41256911G&gt;T</t>
  </si>
  <si>
    <t>-0.73249807673</t>
  </si>
  <si>
    <t>c.275C&gt;G</t>
  </si>
  <si>
    <t>p.(Ala92Gly)</t>
  </si>
  <si>
    <t>p.A92G</t>
  </si>
  <si>
    <t>NM_007294.3:c.275C&gt;G</t>
  </si>
  <si>
    <t>NC_000017.10:g.41256911G&gt;C</t>
  </si>
  <si>
    <t>0.69390018395</t>
  </si>
  <si>
    <t>c.275C&gt;T</t>
  </si>
  <si>
    <t>p.(Ala92Val)</t>
  </si>
  <si>
    <t>p.A92V</t>
  </si>
  <si>
    <t>NM_007294.3:c.275C&gt;T</t>
  </si>
  <si>
    <t>NC_000017.10:g.41256911G&gt;A</t>
  </si>
  <si>
    <t>-0.14520093118</t>
  </si>
  <si>
    <t>c.276T&gt;A</t>
  </si>
  <si>
    <t>p.A92=</t>
  </si>
  <si>
    <t>NM_007294.3:c.276T&gt;A</t>
  </si>
  <si>
    <t>NC_000017.10:g.41256910A&gt;T</t>
  </si>
  <si>
    <t>0.16860277002</t>
  </si>
  <si>
    <t>c.276T&gt;C</t>
  </si>
  <si>
    <t>NM_007294.3:c.276T&gt;C</t>
  </si>
  <si>
    <t>NC_000017.10:g.41256910A&gt;G</t>
  </si>
  <si>
    <t>0.74066713299</t>
  </si>
  <si>
    <t>c.276T&gt;G</t>
  </si>
  <si>
    <t>NM_007294.3:c.276T&gt;G</t>
  </si>
  <si>
    <t>NC_000017.10:g.41256910A&gt;C</t>
  </si>
  <si>
    <t>-0.061077106577</t>
  </si>
  <si>
    <t>c.277T&gt;A</t>
  </si>
  <si>
    <t>p.(Phe93Ile)</t>
  </si>
  <si>
    <t>p.F93I</t>
  </si>
  <si>
    <t>NM_007294.3:c.277T&gt;A</t>
  </si>
  <si>
    <t>NC_000017.10:g.41256909A&gt;T</t>
  </si>
  <si>
    <t>0.11826093649</t>
  </si>
  <si>
    <t>c.277T&gt;C</t>
  </si>
  <si>
    <t>p.(Phe93Leu)</t>
  </si>
  <si>
    <t>p.F93L</t>
  </si>
  <si>
    <t>NM_007294.3:c.277T&gt;C</t>
  </si>
  <si>
    <t>NC_000017.10:g.41256909A&gt;G</t>
  </si>
  <si>
    <t>-0.065803839433</t>
  </si>
  <si>
    <t>c.277T&gt;G</t>
  </si>
  <si>
    <t>p.(Phe93Val)</t>
  </si>
  <si>
    <t>p.F93V</t>
  </si>
  <si>
    <t>NM_007294.3:c.277T&gt;G</t>
  </si>
  <si>
    <t>NC_000017.10:g.41256909A&gt;C</t>
  </si>
  <si>
    <t>-0.089146482175</t>
  </si>
  <si>
    <t>c.278T&gt;A</t>
  </si>
  <si>
    <t>p.(Phe93Tyr)</t>
  </si>
  <si>
    <t>p.F93Y</t>
  </si>
  <si>
    <t>NM_007294.3:c.278T&gt;A</t>
  </si>
  <si>
    <t>NC_000017.10:g.41256908A&gt;T</t>
  </si>
  <si>
    <t>-0.23856316042</t>
  </si>
  <si>
    <t>c.278T&gt;C</t>
  </si>
  <si>
    <t>p.(Phe93Ser)</t>
  </si>
  <si>
    <t>p.F93S</t>
  </si>
  <si>
    <t>NM_007294.3:c.278T&gt;C</t>
  </si>
  <si>
    <t>NC_000017.10:g.41256908A&gt;G</t>
  </si>
  <si>
    <t>-0.3272026997</t>
  </si>
  <si>
    <t>c.278T&gt;G</t>
  </si>
  <si>
    <t>p.(Phe93Cys)</t>
  </si>
  <si>
    <t>p.F93C</t>
  </si>
  <si>
    <t>NM_007294.3:c.278T&gt;G</t>
  </si>
  <si>
    <t>NC_000017.10:g.41256908A&gt;C</t>
  </si>
  <si>
    <t>-0.50834491283</t>
  </si>
  <si>
    <t>c.279T&gt;A</t>
  </si>
  <si>
    <t>NM_007294.3:c.279T&gt;A</t>
  </si>
  <si>
    <t>NC_000017.10:g.41256907A&gt;T</t>
  </si>
  <si>
    <t>-0.27763851086</t>
  </si>
  <si>
    <t>c.279T&gt;C</t>
  </si>
  <si>
    <t>p.F93=</t>
  </si>
  <si>
    <t>NM_007294.3:c.279T&gt;C</t>
  </si>
  <si>
    <t>NC_000017.10:g.41256907A&gt;G</t>
  </si>
  <si>
    <t>-0.11762983966</t>
  </si>
  <si>
    <t>c.279T&gt;G</t>
  </si>
  <si>
    <t>NM_007294.3:c.279T&gt;G</t>
  </si>
  <si>
    <t>NC_000017.10:g.41256907A&gt;C</t>
  </si>
  <si>
    <t>-0.13115773454</t>
  </si>
  <si>
    <t>c.27A&gt;C</t>
  </si>
  <si>
    <t>p.(Glu9Asp)</t>
  </si>
  <si>
    <t>p.E9D</t>
  </si>
  <si>
    <t>NM_007294.3:c.27A&gt;C</t>
  </si>
  <si>
    <t>NC_000017.10:g.41276087T&gt;G</t>
  </si>
  <si>
    <t>-0.42233499728</t>
  </si>
  <si>
    <t>c.27A&gt;G</t>
  </si>
  <si>
    <t>p.E9=</t>
  </si>
  <si>
    <t>NM_007294.3:c.27A&gt;G</t>
  </si>
  <si>
    <t>NC_000017.10:g.41276087T&gt;C</t>
  </si>
  <si>
    <t>0.22774942584</t>
  </si>
  <si>
    <t>c.27A&gt;T</t>
  </si>
  <si>
    <t>NM_007294.3:c.27A&gt;T</t>
  </si>
  <si>
    <t>NC_000017.10:g.41276087T&gt;A</t>
  </si>
  <si>
    <t>-0.76478515037</t>
  </si>
  <si>
    <t>c.280C&gt;A</t>
  </si>
  <si>
    <t>p.(Gln94Lys)</t>
  </si>
  <si>
    <t>p.Q94K</t>
  </si>
  <si>
    <t>NM_007294.3:c.280C&gt;A</t>
  </si>
  <si>
    <t>NC_000017.10:g.41256906G&gt;T</t>
  </si>
  <si>
    <t>-0.6206033035</t>
  </si>
  <si>
    <t>c.280C&gt;G</t>
  </si>
  <si>
    <t>p.(Gln94Glu)</t>
  </si>
  <si>
    <t>p.Q94E</t>
  </si>
  <si>
    <t>NM_007294.3:c.280C&gt;G</t>
  </si>
  <si>
    <t>NC_000017.10:g.41256906G&gt;C</t>
  </si>
  <si>
    <t>-0.12656141902</t>
  </si>
  <si>
    <t>c.280C&gt;T</t>
  </si>
  <si>
    <t>p.(Gln94Ter)</t>
  </si>
  <si>
    <t>p.Q94*</t>
  </si>
  <si>
    <t>NM_007294.3:c.280C&gt;T</t>
  </si>
  <si>
    <t>NC_000017.10:g.41256906G&gt;A</t>
  </si>
  <si>
    <t>-3.7080845124</t>
  </si>
  <si>
    <t>c.281A&gt;C</t>
  </si>
  <si>
    <t>p.(Gln94Pro)</t>
  </si>
  <si>
    <t>p.Q94P</t>
  </si>
  <si>
    <t>NM_007294.3:c.281A&gt;C</t>
  </si>
  <si>
    <t>NC_000017.10:g.41256905T&gt;G</t>
  </si>
  <si>
    <t>-0.22377352234</t>
  </si>
  <si>
    <t>c.281A&gt;G</t>
  </si>
  <si>
    <t>p.(Gln94Arg)</t>
  </si>
  <si>
    <t>p.Q94R</t>
  </si>
  <si>
    <t>NM_007294.3:c.281A&gt;G</t>
  </si>
  <si>
    <t>NC_000017.10:g.41256905T&gt;C</t>
  </si>
  <si>
    <t>0.0030336708923</t>
  </si>
  <si>
    <t>c.281A&gt;T</t>
  </si>
  <si>
    <t>p.(Gln94Leu)</t>
  </si>
  <si>
    <t>p.Q94L</t>
  </si>
  <si>
    <t>NM_007294.3:c.281A&gt;T</t>
  </si>
  <si>
    <t>NC_000017.10:g.41256905T&gt;A</t>
  </si>
  <si>
    <t>-0.060008235801</t>
  </si>
  <si>
    <t>c.282G&gt;A</t>
  </si>
  <si>
    <t>p.Q94=</t>
  </si>
  <si>
    <t>NM_007294.3:c.282G&gt;A</t>
  </si>
  <si>
    <t>NC_000017.10:g.41256904C&gt;T</t>
  </si>
  <si>
    <t>-0.33745824379</t>
  </si>
  <si>
    <t>c.282G&gt;C</t>
  </si>
  <si>
    <t>p.(Gln94His)</t>
  </si>
  <si>
    <t>p.Q94H</t>
  </si>
  <si>
    <t>NM_007294.3:c.282G&gt;C</t>
  </si>
  <si>
    <t>NC_000017.10:g.41256904C&gt;G</t>
  </si>
  <si>
    <t>-0.40613979844</t>
  </si>
  <si>
    <t>c.282G&gt;T</t>
  </si>
  <si>
    <t>NM_007294.3:c.282G&gt;T</t>
  </si>
  <si>
    <t>NC_000017.10:g.41256904C&gt;A</t>
  </si>
  <si>
    <t>-0.11049807803</t>
  </si>
  <si>
    <t>c.283C&gt;A</t>
  </si>
  <si>
    <t>p.(Leu95Ile)</t>
  </si>
  <si>
    <t>p.L95I</t>
  </si>
  <si>
    <t>NM_007294.3:c.283C&gt;A</t>
  </si>
  <si>
    <t>NC_000017.10:g.41256903G&gt;T</t>
  </si>
  <si>
    <t>-0.49530856006</t>
  </si>
  <si>
    <t>c.283C&gt;G</t>
  </si>
  <si>
    <t>p.(Leu95Val)</t>
  </si>
  <si>
    <t>p.L95V</t>
  </si>
  <si>
    <t>NM_007294.3:c.283C&gt;G</t>
  </si>
  <si>
    <t>NC_000017.10:g.41256903G&gt;C</t>
  </si>
  <si>
    <t>-1.3369050937</t>
  </si>
  <si>
    <t>c.283C&gt;T</t>
  </si>
  <si>
    <t>p.(Leu95Phe)</t>
  </si>
  <si>
    <t>p.L95F</t>
  </si>
  <si>
    <t>NM_007294.3:c.283C&gt;T</t>
  </si>
  <si>
    <t>NC_000017.10:g.41256903G&gt;A</t>
  </si>
  <si>
    <t>-0.39017686598</t>
  </si>
  <si>
    <t>c.284T&gt;A</t>
  </si>
  <si>
    <t>p.(Leu95His)</t>
  </si>
  <si>
    <t>p.L95H</t>
  </si>
  <si>
    <t>NM_007294.3:c.284T&gt;A</t>
  </si>
  <si>
    <t>NC_000017.10:g.41256902A&gt;T</t>
  </si>
  <si>
    <t>0.19815767854</t>
  </si>
  <si>
    <t>c.284T&gt;C</t>
  </si>
  <si>
    <t>p.(Leu95Pro)</t>
  </si>
  <si>
    <t>p.L95P</t>
  </si>
  <si>
    <t>NM_007294.3:c.284T&gt;C</t>
  </si>
  <si>
    <t>NC_000017.10:g.41256902A&gt;G</t>
  </si>
  <si>
    <t>-1.0055431766</t>
  </si>
  <si>
    <t>c.284T&gt;G</t>
  </si>
  <si>
    <t>p.(Leu95Arg)</t>
  </si>
  <si>
    <t>p.L95R</t>
  </si>
  <si>
    <t>NM_007294.3:c.284T&gt;G</t>
  </si>
  <si>
    <t>NC_000017.10:g.41256902A&gt;C</t>
  </si>
  <si>
    <t>0.10664053487</t>
  </si>
  <si>
    <t>c.285T&gt;A</t>
  </si>
  <si>
    <t>p.L95=</t>
  </si>
  <si>
    <t>NM_007294.3:c.285T&gt;A</t>
  </si>
  <si>
    <t>NC_000017.10:g.41256901A&gt;T</t>
  </si>
  <si>
    <t>-0.40266806885</t>
  </si>
  <si>
    <t>c.285T&gt;C</t>
  </si>
  <si>
    <t>NM_007294.3:c.285T&gt;C</t>
  </si>
  <si>
    <t>NC_000017.10:g.41256901A&gt;G</t>
  </si>
  <si>
    <t>0.00048403826334</t>
  </si>
  <si>
    <t>c.285T&gt;G</t>
  </si>
  <si>
    <t>NM_007294.3:c.285T&gt;G</t>
  </si>
  <si>
    <t>NC_000017.10:g.41256901A&gt;C</t>
  </si>
  <si>
    <t>-0.078485160014</t>
  </si>
  <si>
    <t>c.286G&gt;A</t>
  </si>
  <si>
    <t>p.(Asp96Asn)</t>
  </si>
  <si>
    <t>p.D96N</t>
  </si>
  <si>
    <t>NM_007294.3:c.286G&gt;A</t>
  </si>
  <si>
    <t>NC_000017.10:g.41256900C&gt;T</t>
  </si>
  <si>
    <t>-0.79465808916</t>
  </si>
  <si>
    <t>c.286G&gt;C</t>
  </si>
  <si>
    <t>p.(Asp96His)</t>
  </si>
  <si>
    <t>p.D96H</t>
  </si>
  <si>
    <t>NM_007294.3:c.286G&gt;C</t>
  </si>
  <si>
    <t>NC_000017.10:g.41256900C&gt;G</t>
  </si>
  <si>
    <t>-0.72795057785</t>
  </si>
  <si>
    <t>c.286G&gt;T</t>
  </si>
  <si>
    <t>p.(Asp96Tyr)</t>
  </si>
  <si>
    <t>p.D96Y</t>
  </si>
  <si>
    <t>NM_007294.3:c.286G&gt;T</t>
  </si>
  <si>
    <t>NC_000017.10:g.41256900C&gt;A</t>
  </si>
  <si>
    <t>-0.8724572999</t>
  </si>
  <si>
    <t>c.287A&gt;C</t>
  </si>
  <si>
    <t>p.(Asp96Ala)</t>
  </si>
  <si>
    <t>p.D96A</t>
  </si>
  <si>
    <t>NM_007294.3:c.287A&gt;C</t>
  </si>
  <si>
    <t>NC_000017.10:g.41256899T&gt;G</t>
  </si>
  <si>
    <t>-1.0157506262</t>
  </si>
  <si>
    <t>c.287A&gt;G</t>
  </si>
  <si>
    <t>p.(Asp96Gly)</t>
  </si>
  <si>
    <t>p.D96G</t>
  </si>
  <si>
    <t>NM_007294.3:c.287A&gt;G</t>
  </si>
  <si>
    <t>NC_000017.10:g.41256899T&gt;C</t>
  </si>
  <si>
    <t>-0.36765773084</t>
  </si>
  <si>
    <t>c.287A&gt;T</t>
  </si>
  <si>
    <t>p.(Asp96Val)</t>
  </si>
  <si>
    <t>p.D96V</t>
  </si>
  <si>
    <t>NM_007294.3:c.287A&gt;T</t>
  </si>
  <si>
    <t>NC_000017.10:g.41256899T&gt;A</t>
  </si>
  <si>
    <t>-0.66121977711</t>
  </si>
  <si>
    <t>c.288C&gt;A</t>
  </si>
  <si>
    <t>p.(Asp96Glu)</t>
  </si>
  <si>
    <t>p.D96E</t>
  </si>
  <si>
    <t>NM_007294.3:c.288C&gt;A</t>
  </si>
  <si>
    <t>NC_000017.10:g.41256898G&gt;T</t>
  </si>
  <si>
    <t>-0.4687503036</t>
  </si>
  <si>
    <t>c.288C&gt;G</t>
  </si>
  <si>
    <t>NM_007294.3:c.288C&gt;G</t>
  </si>
  <si>
    <t>NC_000017.10:g.41256898G&gt;C</t>
  </si>
  <si>
    <t>-1.7992617513</t>
  </si>
  <si>
    <t>c.288C&gt;T</t>
  </si>
  <si>
    <t>p.D96=</t>
  </si>
  <si>
    <t>NM_007294.3:c.288C&gt;T</t>
  </si>
  <si>
    <t>NC_000017.10:g.41256898G&gt;A</t>
  </si>
  <si>
    <t>0.060878828385</t>
  </si>
  <si>
    <t>c.289A&gt;C</t>
  </si>
  <si>
    <t>p.(Thr97Pro)</t>
  </si>
  <si>
    <t>p.T97P</t>
  </si>
  <si>
    <t>NM_007294.3:c.289A&gt;C</t>
  </si>
  <si>
    <t>NC_000017.10:g.41256897T&gt;G</t>
  </si>
  <si>
    <t>-1.0765462895</t>
  </si>
  <si>
    <t>c.289A&gt;G</t>
  </si>
  <si>
    <t>p.(Thr97Ala)</t>
  </si>
  <si>
    <t>p.T97A</t>
  </si>
  <si>
    <t>NM_007294.3:c.289A&gt;G</t>
  </si>
  <si>
    <t>NC_000017.10:g.41256897T&gt;C</t>
  </si>
  <si>
    <t>-0.036787891631</t>
  </si>
  <si>
    <t>c.289A&gt;T</t>
  </si>
  <si>
    <t>p.(Thr97Ser)</t>
  </si>
  <si>
    <t>p.T97S</t>
  </si>
  <si>
    <t>NM_007294.3:c.289A&gt;T</t>
  </si>
  <si>
    <t>NC_000017.10:g.41256897T&gt;A</t>
  </si>
  <si>
    <t>0.034059049608</t>
  </si>
  <si>
    <t>c.28G&gt;A</t>
  </si>
  <si>
    <t>p.(Glu10Lys)</t>
  </si>
  <si>
    <t>p.E10K</t>
  </si>
  <si>
    <t>NM_007294.3:c.28G&gt;A</t>
  </si>
  <si>
    <t>NC_000017.10:g.41276086C&gt;T</t>
  </si>
  <si>
    <t>-0.58929174646</t>
  </si>
  <si>
    <t>c.28G&gt;C</t>
  </si>
  <si>
    <t>p.(Glu10Gln)</t>
  </si>
  <si>
    <t>p.E10Q</t>
  </si>
  <si>
    <t>NM_007294.3:c.28G&gt;C</t>
  </si>
  <si>
    <t>NC_000017.10:g.41276086C&gt;G</t>
  </si>
  <si>
    <t>-0.39103462475</t>
  </si>
  <si>
    <t>c.28G&gt;T</t>
  </si>
  <si>
    <t>p.(Glu10Ter)</t>
  </si>
  <si>
    <t>p.E10*</t>
  </si>
  <si>
    <t>NM_007294.3:c.28G&gt;T</t>
  </si>
  <si>
    <t>NC_000017.10:g.41276086C&gt;A</t>
  </si>
  <si>
    <t>-0.9245590029</t>
  </si>
  <si>
    <t>c.290C&gt;A</t>
  </si>
  <si>
    <t>p.(Thr97Lys)</t>
  </si>
  <si>
    <t>p.T97K</t>
  </si>
  <si>
    <t>NM_007294.3:c.290C&gt;A</t>
  </si>
  <si>
    <t>NC_000017.10:g.41256896G&gt;T</t>
  </si>
  <si>
    <t>-0.31678002266</t>
  </si>
  <si>
    <t>c.290C&gt;G</t>
  </si>
  <si>
    <t>p.(Thr97Arg)</t>
  </si>
  <si>
    <t>p.T97R</t>
  </si>
  <si>
    <t>NM_007294.3:c.290C&gt;G</t>
  </si>
  <si>
    <t>NC_000017.10:g.41256896G&gt;C</t>
  </si>
  <si>
    <t>-0.022814364214</t>
  </si>
  <si>
    <t>c.290C&gt;T</t>
  </si>
  <si>
    <t>p.(Thr97Ile)</t>
  </si>
  <si>
    <t>p.T97I</t>
  </si>
  <si>
    <t>NM_007294.3:c.290C&gt;T</t>
  </si>
  <si>
    <t>NC_000017.10:g.41256896G&gt;A</t>
  </si>
  <si>
    <t>-1.2471178119</t>
  </si>
  <si>
    <t>c.291A&gt;C</t>
  </si>
  <si>
    <t>p.T97=</t>
  </si>
  <si>
    <t>NM_007294.3:c.291A&gt;C</t>
  </si>
  <si>
    <t>NC_000017.10:g.41256895T&gt;G</t>
  </si>
  <si>
    <t>-0.016512136407</t>
  </si>
  <si>
    <t>c.291A&gt;G</t>
  </si>
  <si>
    <t>NM_007294.3:c.291A&gt;G</t>
  </si>
  <si>
    <t>NC_000017.10:g.41256895T&gt;C</t>
  </si>
  <si>
    <t>-0.045211729395</t>
  </si>
  <si>
    <t>c.291A&gt;T</t>
  </si>
  <si>
    <t>NM_007294.3:c.291A&gt;T</t>
  </si>
  <si>
    <t>NC_000017.10:g.41256895T&gt;A</t>
  </si>
  <si>
    <t>-0.19131316332</t>
  </si>
  <si>
    <t>c.292G&gt;A</t>
  </si>
  <si>
    <t>p.(Gly98Ser)</t>
  </si>
  <si>
    <t>p.G98S</t>
  </si>
  <si>
    <t>NM_007294.3:c.292G&gt;A</t>
  </si>
  <si>
    <t>NC_000017.10:g.41256894C&gt;T</t>
  </si>
  <si>
    <t>-0.16060207562</t>
  </si>
  <si>
    <t>c.292G&gt;C</t>
  </si>
  <si>
    <t>p.(Gly98Arg)</t>
  </si>
  <si>
    <t>p.G98R</t>
  </si>
  <si>
    <t>NM_007294.3:c.292G&gt;C</t>
  </si>
  <si>
    <t>NC_000017.10:g.41256894C&gt;G</t>
  </si>
  <si>
    <t>-0.20950607174</t>
  </si>
  <si>
    <t>c.292G&gt;T</t>
  </si>
  <si>
    <t>p.(Gly98Cys)</t>
  </si>
  <si>
    <t>p.G98C</t>
  </si>
  <si>
    <t>NM_007294.3:c.292G&gt;T</t>
  </si>
  <si>
    <t>NC_000017.10:g.41256894C&gt;A</t>
  </si>
  <si>
    <t>-0.037036537479</t>
  </si>
  <si>
    <t>c.293G&gt;A</t>
  </si>
  <si>
    <t>p.(Gly98Asp)</t>
  </si>
  <si>
    <t>p.G98D</t>
  </si>
  <si>
    <t>NM_007294.3:c.293G&gt;A</t>
  </si>
  <si>
    <t>NC_000017.10:g.41256893C&gt;T</t>
  </si>
  <si>
    <t>0.1416816698</t>
  </si>
  <si>
    <t>c.293G&gt;C</t>
  </si>
  <si>
    <t>p.(Gly98Ala)</t>
  </si>
  <si>
    <t>p.G98A</t>
  </si>
  <si>
    <t>NM_007294.3:c.293G&gt;C</t>
  </si>
  <si>
    <t>NC_000017.10:g.41256893C&gt;G</t>
  </si>
  <si>
    <t>-0.2220521186</t>
  </si>
  <si>
    <t>c.293G&gt;T</t>
  </si>
  <si>
    <t>p.(Gly98Val)</t>
  </si>
  <si>
    <t>p.G98V</t>
  </si>
  <si>
    <t>NM_007294.3:c.293G&gt;T</t>
  </si>
  <si>
    <t>NC_000017.10:g.41256893C&gt;A</t>
  </si>
  <si>
    <t>-0.06122669777</t>
  </si>
  <si>
    <t>c.294T&gt;A</t>
  </si>
  <si>
    <t>p.G98=</t>
  </si>
  <si>
    <t>NM_007294.3:c.294T&gt;A</t>
  </si>
  <si>
    <t>NC_000017.10:g.41256892A&gt;T</t>
  </si>
  <si>
    <t>-0.037337132677</t>
  </si>
  <si>
    <t>c.294T&gt;C</t>
  </si>
  <si>
    <t>NM_007294.3:c.294T&gt;C</t>
  </si>
  <si>
    <t>NC_000017.10:g.41256892A&gt;G</t>
  </si>
  <si>
    <t>0.082520095869</t>
  </si>
  <si>
    <t>c.294T&gt;G</t>
  </si>
  <si>
    <t>NM_007294.3:c.294T&gt;G</t>
  </si>
  <si>
    <t>NC_000017.10:g.41256892A&gt;C</t>
  </si>
  <si>
    <t>-0.17627383326</t>
  </si>
  <si>
    <t>c.295T&gt;C</t>
  </si>
  <si>
    <t>p.L99=</t>
  </si>
  <si>
    <t>NM_007294.3:c.295T&gt;C</t>
  </si>
  <si>
    <t>NC_000017.10:g.41256891A&gt;G</t>
  </si>
  <si>
    <t>-0.036947097687</t>
  </si>
  <si>
    <t>c.295T&gt;G</t>
  </si>
  <si>
    <t>p.(Leu99Val)</t>
  </si>
  <si>
    <t>p.L99V</t>
  </si>
  <si>
    <t>NM_007294.3:c.295T&gt;G</t>
  </si>
  <si>
    <t>NC_000017.10:g.41256891A&gt;C</t>
  </si>
  <si>
    <t>0.05594611401</t>
  </si>
  <si>
    <t>c.298G&gt;T</t>
  </si>
  <si>
    <t>p.(Glu100Ter)</t>
  </si>
  <si>
    <t>p.E100*</t>
  </si>
  <si>
    <t>NM_007294.3:c.298G&gt;T</t>
  </si>
  <si>
    <t>NC_000017.10:g.41256888C&gt;A</t>
  </si>
  <si>
    <t>-1.8302175403</t>
  </si>
  <si>
    <t>c.29A&gt;C</t>
  </si>
  <si>
    <t>p.(Glu10Ala)</t>
  </si>
  <si>
    <t>p.E10A</t>
  </si>
  <si>
    <t>NM_007294.3:c.29A&gt;C</t>
  </si>
  <si>
    <t>NC_000017.10:g.41276085T&gt;G</t>
  </si>
  <si>
    <t>-0.23422935531</t>
  </si>
  <si>
    <t>c.29A&gt;G</t>
  </si>
  <si>
    <t>p.(Glu10Gly)</t>
  </si>
  <si>
    <t>p.E10G</t>
  </si>
  <si>
    <t>NM_007294.3:c.29A&gt;G</t>
  </si>
  <si>
    <t>NC_000017.10:g.41276085T&gt;C</t>
  </si>
  <si>
    <t>-0.15191287135</t>
  </si>
  <si>
    <t>c.29A&gt;T</t>
  </si>
  <si>
    <t>p.(Glu10Val)</t>
  </si>
  <si>
    <t>p.E10V</t>
  </si>
  <si>
    <t>NM_007294.3:c.29A&gt;T</t>
  </si>
  <si>
    <t>NC_000017.10:g.41276085T&gt;A</t>
  </si>
  <si>
    <t>-0.73065337605</t>
  </si>
  <si>
    <t>c.-2A&gt;C</t>
  </si>
  <si>
    <t>NM_007294.3:c.-2A&gt;C</t>
  </si>
  <si>
    <t>NC_000017.10:g.41276115T&gt;G</t>
  </si>
  <si>
    <t>-0.54931946605</t>
  </si>
  <si>
    <t>c.-2A&gt;G</t>
  </si>
  <si>
    <t>NM_007294.3:c.-2A&gt;G</t>
  </si>
  <si>
    <t>NC_000017.10:g.41276115T&gt;C</t>
  </si>
  <si>
    <t>0.01767335513</t>
  </si>
  <si>
    <t>c.-2A&gt;T</t>
  </si>
  <si>
    <t>NM_007294.3:c.-2A&gt;T</t>
  </si>
  <si>
    <t>NC_000017.10:g.41276115T&gt;A</t>
  </si>
  <si>
    <t>-0.25380454065</t>
  </si>
  <si>
    <t>c.2T&gt;A</t>
  </si>
  <si>
    <t>p.(Met1Lys)</t>
  </si>
  <si>
    <t>p.M1K</t>
  </si>
  <si>
    <t>NM_007294.3:c.2T&gt;A</t>
  </si>
  <si>
    <t>NC_000017.10:g.41276112A&gt;T</t>
  </si>
  <si>
    <t>-0.68909047475</t>
  </si>
  <si>
    <t>c.2T&gt;C</t>
  </si>
  <si>
    <t>p.(Met1Thr)</t>
  </si>
  <si>
    <t>p.M1T</t>
  </si>
  <si>
    <t>NM_007294.3:c.2T&gt;C</t>
  </si>
  <si>
    <t>NC_000017.10:g.41276112A&gt;G</t>
  </si>
  <si>
    <t>-0.32913800769</t>
  </si>
  <si>
    <t>c.2T&gt;G</t>
  </si>
  <si>
    <t>p.(Met1Arg)</t>
  </si>
  <si>
    <t>p.M1R</t>
  </si>
  <si>
    <t>NM_007294.3:c.2T&gt;G</t>
  </si>
  <si>
    <t>NC_000017.10:g.41276112A&gt;C</t>
  </si>
  <si>
    <t>-0.64279588247</t>
  </si>
  <si>
    <t>c.300G&gt;A</t>
  </si>
  <si>
    <t>p.E100=</t>
  </si>
  <si>
    <t>NM_007294.3:c.300G&gt;A</t>
  </si>
  <si>
    <t>NC_000017.10:g.41256886C&gt;T</t>
  </si>
  <si>
    <t>0.31151321594</t>
  </si>
  <si>
    <t>c.300G&gt;C</t>
  </si>
  <si>
    <t>p.(Glu100Asp)</t>
  </si>
  <si>
    <t>p.E100D</t>
  </si>
  <si>
    <t>NM_007294.3:c.300G&gt;C</t>
  </si>
  <si>
    <t>NC_000017.10:g.41256886C&gt;G</t>
  </si>
  <si>
    <t>0.37558892809</t>
  </si>
  <si>
    <t>c.300G&gt;T</t>
  </si>
  <si>
    <t>NM_007294.3:c.300G&gt;T</t>
  </si>
  <si>
    <t>NC_000017.10:g.41256886C&gt;A</t>
  </si>
  <si>
    <t>-0.54604649576</t>
  </si>
  <si>
    <t>c.301+10G&gt;A</t>
  </si>
  <si>
    <t>NM_007294.3:c.301+10G&gt;A</t>
  </si>
  <si>
    <t>NC_000017.10:g.41256875C&gt;T</t>
  </si>
  <si>
    <t>c.301+10G&gt;C</t>
  </si>
  <si>
    <t>NM_007294.3:c.301+10G&gt;C</t>
  </si>
  <si>
    <t>NC_000017.10:g.41256875C&gt;G</t>
  </si>
  <si>
    <t>c.301+10G&gt;T</t>
  </si>
  <si>
    <t>NM_007294.3:c.301+10G&gt;T</t>
  </si>
  <si>
    <t>NC_000017.10:g.41256875C&gt;A</t>
  </si>
  <si>
    <t>c.301+1G&gt;A</t>
  </si>
  <si>
    <t>NM_007294.3:c.301+1G&gt;A</t>
  </si>
  <si>
    <t>NC_000017.10:g.41256884C&gt;T</t>
  </si>
  <si>
    <t>c.301+1G&gt;C</t>
  </si>
  <si>
    <t>NM_007294.3:c.301+1G&gt;C</t>
  </si>
  <si>
    <t>NC_000017.10:g.41256884C&gt;G</t>
  </si>
  <si>
    <t>c.301+1G&gt;T</t>
  </si>
  <si>
    <t>NM_007294.3:c.301+1G&gt;T</t>
  </si>
  <si>
    <t>NC_000017.10:g.41256884C&gt;A</t>
  </si>
  <si>
    <t>c.301+2T&gt;A</t>
  </si>
  <si>
    <t>NM_007294.3:c.301+2T&gt;A</t>
  </si>
  <si>
    <t>NC_000017.10:g.41256883A&gt;T</t>
  </si>
  <si>
    <t>c.301+2T&gt;C</t>
  </si>
  <si>
    <t>NM_007294.3:c.301+2T&gt;C</t>
  </si>
  <si>
    <t>NC_000017.10:g.41256883A&gt;G</t>
  </si>
  <si>
    <t>c.301+2T&gt;G</t>
  </si>
  <si>
    <t>NM_007294.3:c.301+2T&gt;G</t>
  </si>
  <si>
    <t>NC_000017.10:g.41256883A&gt;C</t>
  </si>
  <si>
    <t>c.301+3A&gt;G</t>
  </si>
  <si>
    <t>NM_007294.3:c.301+3A&gt;G</t>
  </si>
  <si>
    <t>NC_000017.10:g.41256882T&gt;C</t>
  </si>
  <si>
    <t>c.301+3A&gt;T</t>
  </si>
  <si>
    <t>NM_007294.3:c.301+3A&gt;T</t>
  </si>
  <si>
    <t>NC_000017.10:g.41256882T&gt;A</t>
  </si>
  <si>
    <t>c.301+4A&gt;C</t>
  </si>
  <si>
    <t>NM_007294.3:c.301+4A&gt;C</t>
  </si>
  <si>
    <t>NC_000017.10:g.41256881T&gt;G</t>
  </si>
  <si>
    <t>c.301+4A&gt;G</t>
  </si>
  <si>
    <t>NM_007294.3:c.301+4A&gt;G</t>
  </si>
  <si>
    <t>NC_000017.10:g.41256881T&gt;C</t>
  </si>
  <si>
    <t>c.301+4A&gt;T</t>
  </si>
  <si>
    <t>NM_007294.3:c.301+4A&gt;T</t>
  </si>
  <si>
    <t>NC_000017.10:g.41256881T&gt;A</t>
  </si>
  <si>
    <t>c.301+5G&gt;A</t>
  </si>
  <si>
    <t>NM_007294.3:c.301+5G&gt;A</t>
  </si>
  <si>
    <t>NC_000017.10:g.41256880C&gt;T</t>
  </si>
  <si>
    <t>c.301+5G&gt;C</t>
  </si>
  <si>
    <t>NM_007294.3:c.301+5G&gt;C</t>
  </si>
  <si>
    <t>NC_000017.10:g.41256880C&gt;G</t>
  </si>
  <si>
    <t>c.301+6T&gt;A</t>
  </si>
  <si>
    <t>NM_007294.3:c.301+6T&gt;A</t>
  </si>
  <si>
    <t>NC_000017.10:g.41256879A&gt;T</t>
  </si>
  <si>
    <t>c.301+6T&gt;C</t>
  </si>
  <si>
    <t>NM_007294.3:c.301+6T&gt;C</t>
  </si>
  <si>
    <t>NC_000017.10:g.41256879A&gt;G</t>
  </si>
  <si>
    <t>c.301+6T&gt;G</t>
  </si>
  <si>
    <t>NM_007294.3:c.301+6T&gt;G</t>
  </si>
  <si>
    <t>NC_000017.10:g.41256879A&gt;C</t>
  </si>
  <si>
    <t>c.301+7G&gt;A</t>
  </si>
  <si>
    <t>NM_007294.3:c.301+7G&gt;A</t>
  </si>
  <si>
    <t>NC_000017.10:g.41256878C&gt;T</t>
  </si>
  <si>
    <t>c.301+7G&gt;C</t>
  </si>
  <si>
    <t>NM_007294.3:c.301+7G&gt;C</t>
  </si>
  <si>
    <t>NC_000017.10:g.41256878C&gt;G</t>
  </si>
  <si>
    <t>c.301+7G&gt;T</t>
  </si>
  <si>
    <t>NM_007294.3:c.301+7G&gt;T</t>
  </si>
  <si>
    <t>NC_000017.10:g.41256878C&gt;A</t>
  </si>
  <si>
    <t>c.301+8T&gt;A</t>
  </si>
  <si>
    <t>NM_007294.3:c.301+8T&gt;A</t>
  </si>
  <si>
    <t>NC_000017.10:g.41256877A&gt;T</t>
  </si>
  <si>
    <t>c.301+8T&gt;C</t>
  </si>
  <si>
    <t>NM_007294.3:c.301+8T&gt;C</t>
  </si>
  <si>
    <t>NC_000017.10:g.41256877A&gt;G</t>
  </si>
  <si>
    <t>c.301+8T&gt;G</t>
  </si>
  <si>
    <t>NM_007294.3:c.301+8T&gt;G</t>
  </si>
  <si>
    <t>NC_000017.10:g.41256877A&gt;C</t>
  </si>
  <si>
    <t>c.301+9T&gt;C</t>
  </si>
  <si>
    <t>NM_007294.3:c.301+9T&gt;C</t>
  </si>
  <si>
    <t>NC_000017.10:g.41256876A&gt;G</t>
  </si>
  <si>
    <t>c.301+9T&gt;G</t>
  </si>
  <si>
    <t>NM_007294.3:c.301+9T&gt;G</t>
  </si>
  <si>
    <t>NC_000017.10:g.41256876A&gt;C</t>
  </si>
  <si>
    <t>c.301T&gt;A</t>
  </si>
  <si>
    <t>p.(Tyr101Asn)</t>
  </si>
  <si>
    <t>p.Y101N</t>
  </si>
  <si>
    <t>NM_007294.3:c.301T&gt;A</t>
  </si>
  <si>
    <t>NC_000017.10:g.41256885A&gt;T</t>
  </si>
  <si>
    <t>0.076727234173</t>
  </si>
  <si>
    <t>c.301T&gt;G</t>
  </si>
  <si>
    <t>p.(Tyr101Asp)</t>
  </si>
  <si>
    <t>p.Y101D</t>
  </si>
  <si>
    <t>NM_007294.3:c.301T&gt;G</t>
  </si>
  <si>
    <t>NC_000017.10:g.41256885A&gt;C</t>
  </si>
  <si>
    <t>0.46039931289</t>
  </si>
  <si>
    <t>c.3024G&gt;A</t>
  </si>
  <si>
    <t>p.Met1008Ile</t>
  </si>
  <si>
    <t>Met1008Ile</t>
  </si>
  <si>
    <t>NM_007294.3:c.3024G&gt;A</t>
  </si>
  <si>
    <t>NC_000017.10:g.41244524C&gt;T</t>
  </si>
  <si>
    <t>c.30A&gt;C</t>
  </si>
  <si>
    <t>p.(Glu10Asp)</t>
  </si>
  <si>
    <t>p.E10D</t>
  </si>
  <si>
    <t>NM_007294.3:c.30A&gt;C</t>
  </si>
  <si>
    <t>NC_000017.10:g.41276084T&gt;G</t>
  </si>
  <si>
    <t>-0.36838587697</t>
  </si>
  <si>
    <t>c.30A&gt;G</t>
  </si>
  <si>
    <t>p.E10=</t>
  </si>
  <si>
    <t>NM_007294.3:c.30A&gt;G</t>
  </si>
  <si>
    <t>NC_000017.10:g.41276084T&gt;C</t>
  </si>
  <si>
    <t>-0.19979766041</t>
  </si>
  <si>
    <t>c.30A&gt;T</t>
  </si>
  <si>
    <t>NM_007294.3:c.30A&gt;T</t>
  </si>
  <si>
    <t>NC_000017.10:g.41276084T&gt;A</t>
  </si>
  <si>
    <t>-0.75192184035</t>
  </si>
  <si>
    <t>c.314A&gt;G</t>
  </si>
  <si>
    <t>p.Tyr105Cys</t>
  </si>
  <si>
    <t>Tyr105Cys</t>
  </si>
  <si>
    <t>NM_007294.3:c.314A&gt;G</t>
  </si>
  <si>
    <t>NC_000017.10:g.41256266T&gt;C</t>
  </si>
  <si>
    <t>c.31G&gt;A</t>
  </si>
  <si>
    <t>p.(Val11Ile)</t>
  </si>
  <si>
    <t>p.V11I</t>
  </si>
  <si>
    <t>NM_007294.3:c.31G&gt;A</t>
  </si>
  <si>
    <t>NC_000017.10:g.41276083C&gt;T</t>
  </si>
  <si>
    <t>-0.18082553795</t>
  </si>
  <si>
    <t>c.31G&gt;C</t>
  </si>
  <si>
    <t>p.(Val11Leu)</t>
  </si>
  <si>
    <t>p.V11L</t>
  </si>
  <si>
    <t>NM_007294.3:c.31G&gt;C</t>
  </si>
  <si>
    <t>NC_000017.10:g.41276083C&gt;G</t>
  </si>
  <si>
    <t>0.043229969246</t>
  </si>
  <si>
    <t>c.31G&gt;T</t>
  </si>
  <si>
    <t>NM_007294.3:c.31G&gt;T</t>
  </si>
  <si>
    <t>NC_000017.10:g.41276083C&gt;A</t>
  </si>
  <si>
    <t>-0.31000662148</t>
  </si>
  <si>
    <t>c.32T&gt;A</t>
  </si>
  <si>
    <t>p.(Val11Glu)</t>
  </si>
  <si>
    <t>p.V11E</t>
  </si>
  <si>
    <t>NM_007294.3:c.32T&gt;A</t>
  </si>
  <si>
    <t>NC_000017.10:g.41276082A&gt;T</t>
  </si>
  <si>
    <t>-0.98003913599</t>
  </si>
  <si>
    <t>c.32T&gt;C</t>
  </si>
  <si>
    <t>p.(Val11Ala)</t>
  </si>
  <si>
    <t>p.V11A</t>
  </si>
  <si>
    <t>NM_007294.3:c.32T&gt;C</t>
  </si>
  <si>
    <t>NC_000017.10:g.41276082A&gt;G</t>
  </si>
  <si>
    <t>-0.22619396111</t>
  </si>
  <si>
    <t>c.32T&gt;G</t>
  </si>
  <si>
    <t>p.(Val11Gly)</t>
  </si>
  <si>
    <t>p.V11G</t>
  </si>
  <si>
    <t>NM_007294.3:c.32T&gt;G</t>
  </si>
  <si>
    <t>NC_000017.10:g.41276082A&gt;C</t>
  </si>
  <si>
    <t>-0.38420206659</t>
  </si>
  <si>
    <t>c.3302G&gt;A</t>
  </si>
  <si>
    <t>p.Ser1101Asn</t>
  </si>
  <si>
    <t>Ser1101Asn</t>
  </si>
  <si>
    <t>NM_007294.3:c.3302G&gt;A</t>
  </si>
  <si>
    <t>NC_000017.10:g.41244246C&gt;T</t>
  </si>
  <si>
    <t>c.33A&gt;C</t>
  </si>
  <si>
    <t>p.V11=</t>
  </si>
  <si>
    <t>NM_007294.3:c.33A&gt;C</t>
  </si>
  <si>
    <t>NC_000017.10:g.41276081T&gt;G</t>
  </si>
  <si>
    <t>0.12645981794</t>
  </si>
  <si>
    <t>c.33A&gt;G</t>
  </si>
  <si>
    <t>NM_007294.3:c.33A&gt;G</t>
  </si>
  <si>
    <t>NC_000017.10:g.41276081T&gt;C</t>
  </si>
  <si>
    <t>-0.16707923429</t>
  </si>
  <si>
    <t>c.33A&gt;T</t>
  </si>
  <si>
    <t>NM_007294.3:c.33A&gt;T</t>
  </si>
  <si>
    <t>NC_000017.10:g.41276081T&gt;A</t>
  </si>
  <si>
    <t>0.2263615825</t>
  </si>
  <si>
    <t>c.3418A&gt;G</t>
  </si>
  <si>
    <t>p.Ser1140Gly</t>
  </si>
  <si>
    <t>Ser1140Gly</t>
  </si>
  <si>
    <t>NM_007294.3:c.3418A&gt;G</t>
  </si>
  <si>
    <t>NC_000017.10:g.41244130T&gt;C</t>
  </si>
  <si>
    <t>c.34C&gt;A</t>
  </si>
  <si>
    <t>p.(Gln12Lys)</t>
  </si>
  <si>
    <t>p.Q12K</t>
  </si>
  <si>
    <t>NM_007294.3:c.34C&gt;A</t>
  </si>
  <si>
    <t>NC_000017.10:g.41276080G&gt;T</t>
  </si>
  <si>
    <t>-0.31677366999</t>
  </si>
  <si>
    <t>c.34C&gt;G</t>
  </si>
  <si>
    <t>p.(Gln12Glu)</t>
  </si>
  <si>
    <t>p.Q12E</t>
  </si>
  <si>
    <t>NM_007294.3:c.34C&gt;G</t>
  </si>
  <si>
    <t>NC_000017.10:g.41276080G&gt;C</t>
  </si>
  <si>
    <t>-0.079774466481</t>
  </si>
  <si>
    <t>c.34C&gt;T</t>
  </si>
  <si>
    <t>p.(Gln12Ter)</t>
  </si>
  <si>
    <t>p.Q12*</t>
  </si>
  <si>
    <t>NM_007294.3:c.34C&gt;T</t>
  </si>
  <si>
    <t>NC_000017.10:g.41276080G&gt;A</t>
  </si>
  <si>
    <t>-0.28721254842</t>
  </si>
  <si>
    <t>c.35A&gt;C</t>
  </si>
  <si>
    <t>p.(Gln12Pro)</t>
  </si>
  <si>
    <t>p.Q12P</t>
  </si>
  <si>
    <t>NM_007294.3:c.35A&gt;C</t>
  </si>
  <si>
    <t>NC_000017.10:g.41276079T&gt;G</t>
  </si>
  <si>
    <t>-1.0694241442</t>
  </si>
  <si>
    <t>c.35A&gt;G</t>
  </si>
  <si>
    <t>p.(Gln12Arg)</t>
  </si>
  <si>
    <t>p.Q12R</t>
  </si>
  <si>
    <t>NM_007294.3:c.35A&gt;G</t>
  </si>
  <si>
    <t>NC_000017.10:g.41276079T&gt;C</t>
  </si>
  <si>
    <t>-0.067339028429</t>
  </si>
  <si>
    <t>c.35A&gt;T</t>
  </si>
  <si>
    <t>p.(Gln12Leu)</t>
  </si>
  <si>
    <t>p.Q12L</t>
  </si>
  <si>
    <t>NM_007294.3:c.35A&gt;T</t>
  </si>
  <si>
    <t>NC_000017.10:g.41276079T&gt;A</t>
  </si>
  <si>
    <t>0.32634249089</t>
  </si>
  <si>
    <t>c.3640G&gt;A</t>
  </si>
  <si>
    <t>p.Glu1214Lys</t>
  </si>
  <si>
    <t>Glu1214Lys</t>
  </si>
  <si>
    <t>NM_007294.3:c.3640G&gt;A</t>
  </si>
  <si>
    <t>NC_000017.10:g.41243908C&gt;T</t>
  </si>
  <si>
    <t>c.36A&gt;C</t>
  </si>
  <si>
    <t>p.(Gln12His)</t>
  </si>
  <si>
    <t>p.Q12H</t>
  </si>
  <si>
    <t>NM_007294.3:c.36A&gt;C</t>
  </si>
  <si>
    <t>NC_000017.10:g.41276078T&gt;G</t>
  </si>
  <si>
    <t>-0.033578039924</t>
  </si>
  <si>
    <t>c.36A&gt;G</t>
  </si>
  <si>
    <t>p.Q12=</t>
  </si>
  <si>
    <t>NM_007294.3:c.36A&gt;G</t>
  </si>
  <si>
    <t>NC_000017.10:g.41276078T&gt;C</t>
  </si>
  <si>
    <t>-0.071826356367</t>
  </si>
  <si>
    <t>c.36A&gt;T</t>
  </si>
  <si>
    <t>NM_007294.3:c.36A&gt;T</t>
  </si>
  <si>
    <t>NC_000017.10:g.41276078T&gt;A</t>
  </si>
  <si>
    <t>-0.11623520028</t>
  </si>
  <si>
    <t>c.3748G&gt;A</t>
  </si>
  <si>
    <t>p.Glu1250Lys</t>
  </si>
  <si>
    <t>Glu1250Lys</t>
  </si>
  <si>
    <t>NM_007294.3:c.3748G&gt;A</t>
  </si>
  <si>
    <t>NC_000017.10:g.41243800C&gt;T</t>
  </si>
  <si>
    <t>c.37A&gt;C</t>
  </si>
  <si>
    <t>p.(Asn13His)</t>
  </si>
  <si>
    <t>p.N13H</t>
  </si>
  <si>
    <t>NM_007294.3:c.37A&gt;C</t>
  </si>
  <si>
    <t>NC_000017.10:g.41276077T&gt;G</t>
  </si>
  <si>
    <t>0.12762763086</t>
  </si>
  <si>
    <t>c.37A&gt;G</t>
  </si>
  <si>
    <t>p.(Asn13Asp)</t>
  </si>
  <si>
    <t>p.N13D</t>
  </si>
  <si>
    <t>NM_007294.3:c.37A&gt;G</t>
  </si>
  <si>
    <t>NC_000017.10:g.41276077T&gt;C</t>
  </si>
  <si>
    <t>0.3260360042</t>
  </si>
  <si>
    <t>c.37A&gt;T</t>
  </si>
  <si>
    <t>p.(Asn13Tyr)</t>
  </si>
  <si>
    <t>p.N13Y</t>
  </si>
  <si>
    <t>NM_007294.3:c.37A&gt;T</t>
  </si>
  <si>
    <t>NC_000017.10:g.41276077T&gt;A</t>
  </si>
  <si>
    <t>-0.37006250368</t>
  </si>
  <si>
    <t>c.38A&gt;C</t>
  </si>
  <si>
    <t>p.(Asn13Thr)</t>
  </si>
  <si>
    <t>p.N13T</t>
  </si>
  <si>
    <t>NM_007294.3:c.38A&gt;C</t>
  </si>
  <si>
    <t>NC_000017.10:g.41276076T&gt;G</t>
  </si>
  <si>
    <t>0.1484949797</t>
  </si>
  <si>
    <t>c.38A&gt;G</t>
  </si>
  <si>
    <t>p.(Asn13Ser)</t>
  </si>
  <si>
    <t>p.N13S</t>
  </si>
  <si>
    <t>NM_007294.3:c.38A&gt;G</t>
  </si>
  <si>
    <t>NC_000017.10:g.41276076T&gt;C</t>
  </si>
  <si>
    <t>-0.016257741563</t>
  </si>
  <si>
    <t>c.38A&gt;T</t>
  </si>
  <si>
    <t>p.(Asn13Ile)</t>
  </si>
  <si>
    <t>p.N13I</t>
  </si>
  <si>
    <t>NM_007294.3:c.38A&gt;T</t>
  </si>
  <si>
    <t>NC_000017.10:g.41276076T&gt;A</t>
  </si>
  <si>
    <t>0.044482037326</t>
  </si>
  <si>
    <t>c.3951G&gt;C</t>
  </si>
  <si>
    <t>p.Leu1317Phe</t>
  </si>
  <si>
    <t>L1317F</t>
  </si>
  <si>
    <t>NM_007294.3:c.3951G&gt;C</t>
  </si>
  <si>
    <t>NC_000017.10:g.41243597C&gt;G</t>
  </si>
  <si>
    <t>Not Pathogenic</t>
  </si>
  <si>
    <t>c.3951G&gt;T</t>
  </si>
  <si>
    <t>NM_007294.3:c.3951G&gt;T</t>
  </si>
  <si>
    <t>NC_000017.10:g.41243597C&gt;A</t>
  </si>
  <si>
    <t>c.3964A&gt;G</t>
  </si>
  <si>
    <t>p.Lys1322Glu</t>
  </si>
  <si>
    <t>K1322E</t>
  </si>
  <si>
    <t>NM_007294.3:c.3964A&gt;G</t>
  </si>
  <si>
    <t>NC_000017.10:g.41243584T&gt;C</t>
  </si>
  <si>
    <t>c.396C&gt;A</t>
  </si>
  <si>
    <t>p.Asn132Lys</t>
  </si>
  <si>
    <t>Asn132Lys</t>
  </si>
  <si>
    <t>NM_007294.3:c.396C&gt;A</t>
  </si>
  <si>
    <t>NC_000017.10:g.41256184G&gt;T</t>
  </si>
  <si>
    <t>c.39T&gt;A</t>
  </si>
  <si>
    <t>p.(Asn13Lys)</t>
  </si>
  <si>
    <t>p.N13K</t>
  </si>
  <si>
    <t>NM_007294.3:c.39T&gt;A</t>
  </si>
  <si>
    <t>NC_000017.10:g.41276075A&gt;T</t>
  </si>
  <si>
    <t>-0.30521178558</t>
  </si>
  <si>
    <t>c.39T&gt;C</t>
  </si>
  <si>
    <t>p.N13=</t>
  </si>
  <si>
    <t>NM_007294.3:c.39T&gt;C</t>
  </si>
  <si>
    <t>NC_000017.10:g.41276075A&gt;G</t>
  </si>
  <si>
    <t>0.14056316207</t>
  </si>
  <si>
    <t>c.39T&gt;G</t>
  </si>
  <si>
    <t>NM_007294.3:c.39T&gt;G</t>
  </si>
  <si>
    <t>NC_000017.10:g.41276075A&gt;C</t>
  </si>
  <si>
    <t>-0.068298256814</t>
  </si>
  <si>
    <t>c.3G&gt;A</t>
  </si>
  <si>
    <t>p.Met1Ile</t>
  </si>
  <si>
    <t>Met1Ile</t>
  </si>
  <si>
    <t>NM_007294.3:c.3G&gt;A</t>
  </si>
  <si>
    <t>NC_000017.10:g.41276111C&gt;T</t>
  </si>
  <si>
    <t>-0.98076253093</t>
  </si>
  <si>
    <t>c.-3G&gt;A</t>
  </si>
  <si>
    <t>NM_007294.3:c.-3G&gt;A</t>
  </si>
  <si>
    <t>NC_000017.10:g.41276116C&gt;T</t>
  </si>
  <si>
    <t>-0.54470989018</t>
  </si>
  <si>
    <t>c.3G&gt;C</t>
  </si>
  <si>
    <t>NM_007294.3:c.3G&gt;C</t>
  </si>
  <si>
    <t>NC_000017.10:g.41276111C&gt;G</t>
  </si>
  <si>
    <t>-0.061326435251</t>
  </si>
  <si>
    <t>c.-3G&gt;C</t>
  </si>
  <si>
    <t>NM_007294.3:c.-3G&gt;C</t>
  </si>
  <si>
    <t>NC_000017.10:g.41276116C&gt;G</t>
  </si>
  <si>
    <t>-0.37621114428</t>
  </si>
  <si>
    <t>c.3G&gt;T</t>
  </si>
  <si>
    <t>NM_007294.3:c.3G&gt;T</t>
  </si>
  <si>
    <t>NC_000017.10:g.41276111C&gt;A</t>
  </si>
  <si>
    <t>-0.4037402111</t>
  </si>
  <si>
    <t>c.-3G&gt;T</t>
  </si>
  <si>
    <t>NM_007294.3:c.-3G&gt;T</t>
  </si>
  <si>
    <t>NC_000017.10:g.41276116C&gt;A</t>
  </si>
  <si>
    <t>-0.090279226688</t>
  </si>
  <si>
    <t>c.4054G&gt;A</t>
  </si>
  <si>
    <t>p.Glu1352Lys</t>
  </si>
  <si>
    <t>E1352K</t>
  </si>
  <si>
    <t>NM_007294.3:c.4054G&gt;A</t>
  </si>
  <si>
    <t>NC_000017.10:g.41243494C&gt;T</t>
  </si>
  <si>
    <t>Likely not pathogenic</t>
  </si>
  <si>
    <t>c.4078A&gt;G</t>
  </si>
  <si>
    <t>p.Ser1360Gly</t>
  </si>
  <si>
    <t>S1360G</t>
  </si>
  <si>
    <t>NM_007294.3:c.4078A&gt;G</t>
  </si>
  <si>
    <t>NC_000017.10:g.41243470T&gt;C</t>
  </si>
  <si>
    <t>c.40G&gt;A</t>
  </si>
  <si>
    <t>p.(Val14Ile)</t>
  </si>
  <si>
    <t>p.V14I</t>
  </si>
  <si>
    <t>NM_007294.3:c.40G&gt;A</t>
  </si>
  <si>
    <t>NC_000017.10:g.41276074C&gt;T</t>
  </si>
  <si>
    <t>-0.28889985019</t>
  </si>
  <si>
    <t>c.40G&gt;C</t>
  </si>
  <si>
    <t>p.(Val14Leu)</t>
  </si>
  <si>
    <t>p.V14L</t>
  </si>
  <si>
    <t>NM_007294.3:c.40G&gt;C</t>
  </si>
  <si>
    <t>NC_000017.10:g.41276074C&gt;G</t>
  </si>
  <si>
    <t>-0.20081275187</t>
  </si>
  <si>
    <t>c.40G&gt;T</t>
  </si>
  <si>
    <t>p.(Val14Phe)</t>
  </si>
  <si>
    <t>p.V14F</t>
  </si>
  <si>
    <t>NM_007294.3:c.40G&gt;T</t>
  </si>
  <si>
    <t>NC_000017.10:g.41276074C&gt;A</t>
  </si>
  <si>
    <t>-0.078645391138</t>
  </si>
  <si>
    <t>c.4109C&gt;T</t>
  </si>
  <si>
    <t>p.Ser1370Phe</t>
  </si>
  <si>
    <t>S1370F</t>
  </si>
  <si>
    <t>NM_007294.3:c.4109C&gt;T</t>
  </si>
  <si>
    <t>NC_000017.10:g.41243037G&gt;A</t>
  </si>
  <si>
    <t>c.4115G&gt;A</t>
  </si>
  <si>
    <t>p.Cys1372Tyr</t>
  </si>
  <si>
    <t>C1372Y</t>
  </si>
  <si>
    <t>NM_007294.3:c.4115G&gt;A</t>
  </si>
  <si>
    <t>NC_000017.10:g.41243031C&gt;T</t>
  </si>
  <si>
    <t>c.4141G&gt;T</t>
  </si>
  <si>
    <t>p.Asp1381Tyr</t>
  </si>
  <si>
    <t>D1381Y</t>
  </si>
  <si>
    <t>NM_007294.3:c.4141G&gt;T</t>
  </si>
  <si>
    <t>NC_000017.10:g.41243005C&gt;A</t>
  </si>
  <si>
    <t>c.4163A&gt;T</t>
  </si>
  <si>
    <t>p.Gln1388Leu</t>
  </si>
  <si>
    <t>Q1388L</t>
  </si>
  <si>
    <t>NM_007294.3:c.4163A&gt;T</t>
  </si>
  <si>
    <t>NC_000017.10:g.41242983T&gt;A</t>
  </si>
  <si>
    <t>c.4181C&gt;T</t>
  </si>
  <si>
    <t>p.Thr1394Ile</t>
  </si>
  <si>
    <t>T1394I</t>
  </si>
  <si>
    <t>NM_007294.3:c.4181C&gt;T</t>
  </si>
  <si>
    <t>NC_000017.10:g.41242965G&gt;A</t>
  </si>
  <si>
    <t>c.4184A&gt;G</t>
  </si>
  <si>
    <t>p.Gln1395Arg</t>
  </si>
  <si>
    <t>Q1395R</t>
  </si>
  <si>
    <t>NM_007294.3:c.4184A&gt;G</t>
  </si>
  <si>
    <t>NC_000017.10:g.41242962T&gt;C</t>
  </si>
  <si>
    <t>c.4198A&gt;G</t>
  </si>
  <si>
    <t>p.Met1400Val</t>
  </si>
  <si>
    <t>M1400V</t>
  </si>
  <si>
    <t>NM_007294.3:c.4198A&gt;G</t>
  </si>
  <si>
    <t>NC_000017.10:g.41234580T&gt;C</t>
  </si>
  <si>
    <t>c.4199T&gt;C</t>
  </si>
  <si>
    <t>p.Met1400Thr</t>
  </si>
  <si>
    <t>M1400T</t>
  </si>
  <si>
    <t>NM_007294.3:c.4199T&gt;C</t>
  </si>
  <si>
    <t>NC_000017.10:g.41234579A&gt;G</t>
  </si>
  <si>
    <t>c.41T&gt;A</t>
  </si>
  <si>
    <t>p.(Val14Asp)</t>
  </si>
  <si>
    <t>p.V14D</t>
  </si>
  <si>
    <t>NM_007294.3:c.41T&gt;A</t>
  </si>
  <si>
    <t>NC_000017.10:g.41276073A&gt;T</t>
  </si>
  <si>
    <t>-1.0174229357</t>
  </si>
  <si>
    <t>c.41T&gt;C</t>
  </si>
  <si>
    <t>p.(Val14Ala)</t>
  </si>
  <si>
    <t>p.V14A</t>
  </si>
  <si>
    <t>NM_007294.3:c.41T&gt;C</t>
  </si>
  <si>
    <t>NC_000017.10:g.41276073A&gt;G</t>
  </si>
  <si>
    <t>0.32931999091</t>
  </si>
  <si>
    <t>c.41T&gt;G</t>
  </si>
  <si>
    <t>p.(Val14Gly)</t>
  </si>
  <si>
    <t>p.V14G</t>
  </si>
  <si>
    <t>NM_007294.3:c.41T&gt;G</t>
  </si>
  <si>
    <t>NC_000017.10:g.41276073A&gt;C</t>
  </si>
  <si>
    <t>0.076278217601</t>
  </si>
  <si>
    <t>c.4200G&gt;A</t>
  </si>
  <si>
    <t>p.Met1400Ile</t>
  </si>
  <si>
    <t>M1400I</t>
  </si>
  <si>
    <t>NM_007294.3:c.4200G&gt;A</t>
  </si>
  <si>
    <t>NC_000017.10:g.41234578C&gt;T</t>
  </si>
  <si>
    <t>c.4200G&gt;C</t>
  </si>
  <si>
    <t>NM_007294.3:c.4200G&gt;C</t>
  </si>
  <si>
    <t>NC_000017.10:g.41234578C&gt;G</t>
  </si>
  <si>
    <t>c.4200G&gt;T</t>
  </si>
  <si>
    <t>NM_007294.3:c.4200G&gt;T</t>
  </si>
  <si>
    <t>NC_000017.10:g.41234578C&gt;A</t>
  </si>
  <si>
    <t>c.4204C&gt;T</t>
  </si>
  <si>
    <t>p.His1402Tyr</t>
  </si>
  <si>
    <t>H1402Y</t>
  </si>
  <si>
    <t>NM_007294.3:c.4204C&gt;T</t>
  </si>
  <si>
    <t>NC_000017.10:g.41234574G&gt;A</t>
  </si>
  <si>
    <t>c.4205A&gt;G</t>
  </si>
  <si>
    <t>p.His1402Arg</t>
  </si>
  <si>
    <t>H1402R</t>
  </si>
  <si>
    <t>NM_007294.3:c.4205A&gt;G</t>
  </si>
  <si>
    <t>NC_000017.10:g.41234573T&gt;C</t>
  </si>
  <si>
    <t>c.4211T&gt;C</t>
  </si>
  <si>
    <t>p.Leu1404Pro</t>
  </si>
  <si>
    <t>L1404P</t>
  </si>
  <si>
    <t>NM_007294.3:c.4211T&gt;C</t>
  </si>
  <si>
    <t>NC_000017.10:g.41234567A&gt;G</t>
  </si>
  <si>
    <t>Uncertain</t>
  </si>
  <si>
    <t>c.4213A&gt;G</t>
  </si>
  <si>
    <t>p.Ile1405Val</t>
  </si>
  <si>
    <t>I1405V</t>
  </si>
  <si>
    <t>NM_007294.3:c.4213A&gt;G</t>
  </si>
  <si>
    <t>NC_000017.10:g.41234565T&gt;C</t>
  </si>
  <si>
    <t>c.4220T&gt;C</t>
  </si>
  <si>
    <t>p.Leu1407Pro</t>
  </si>
  <si>
    <t>L1407P</t>
  </si>
  <si>
    <t>NM_007294.3:c.4220T&gt;C</t>
  </si>
  <si>
    <t>NC_000017.10:g.41234558A&gt;G</t>
  </si>
  <si>
    <t>c.4232T&gt;C</t>
  </si>
  <si>
    <t>p.Met1411Thr</t>
  </si>
  <si>
    <t>M1411T</t>
  </si>
  <si>
    <t>NM_007294.3:c.4232T&gt;C</t>
  </si>
  <si>
    <t>NC_000017.10:g.41234546A&gt;G</t>
  </si>
  <si>
    <t>Likely Pathogenic</t>
  </si>
  <si>
    <t>c.4246G&gt;A</t>
  </si>
  <si>
    <t>p.Ala1416Thr</t>
  </si>
  <si>
    <t>A1416T</t>
  </si>
  <si>
    <t>NM_007294.3:c.4246G&gt;A</t>
  </si>
  <si>
    <t>NC_000017.10:g.41234532C&gt;T</t>
  </si>
  <si>
    <t>c.4255G&gt;C</t>
  </si>
  <si>
    <t>p.Glu1419Gln</t>
  </si>
  <si>
    <t>E1419Q</t>
  </si>
  <si>
    <t>NM_007294.3:c.4255G&gt;C</t>
  </si>
  <si>
    <t>NC_000017.10:g.41234523C&gt;G</t>
  </si>
  <si>
    <t>c.425C&gt;A</t>
  </si>
  <si>
    <t>p.Pro142His</t>
  </si>
  <si>
    <t>Pro142His</t>
  </si>
  <si>
    <t>NM_007294.3:c.425C&gt;A</t>
  </si>
  <si>
    <t>NC_000017.10:g.41256155G&gt;T</t>
  </si>
  <si>
    <t>c.4261C&gt;T</t>
  </si>
  <si>
    <t>p.His1421Tyr</t>
  </si>
  <si>
    <t>H1421Y</t>
  </si>
  <si>
    <t>NM_007294.3:c.4261C&gt;T</t>
  </si>
  <si>
    <t>NC_000017.10:g.41234517G&gt;A</t>
  </si>
  <si>
    <t>c.4288C&gt;T</t>
  </si>
  <si>
    <t>p.Pro1430Ser</t>
  </si>
  <si>
    <t>P1430S</t>
  </si>
  <si>
    <t>NM_007294.3:c.4288C&gt;T</t>
  </si>
  <si>
    <t>NC_000017.10:g.41234490G&gt;A</t>
  </si>
  <si>
    <t>c.4294A&gt;C</t>
  </si>
  <si>
    <t>p.Ile1432Leu</t>
  </si>
  <si>
    <t>I1432L</t>
  </si>
  <si>
    <t>NM_007294.3:c.4294A&gt;C</t>
  </si>
  <si>
    <t>NC_000017.10:g.41234484T&gt;G</t>
  </si>
  <si>
    <t>c.42C&gt;A</t>
  </si>
  <si>
    <t>p.V14=</t>
  </si>
  <si>
    <t>NM_007294.3:c.42C&gt;A</t>
  </si>
  <si>
    <t>NC_000017.10:g.41276072G&gt;T</t>
  </si>
  <si>
    <t>-0.20146251805</t>
  </si>
  <si>
    <t>c.42C&gt;G</t>
  </si>
  <si>
    <t>NM_007294.3:c.42C&gt;G</t>
  </si>
  <si>
    <t>NC_000017.10:g.41276072G&gt;C</t>
  </si>
  <si>
    <t>-0.22587139361</t>
  </si>
  <si>
    <t>c.42C&gt;T</t>
  </si>
  <si>
    <t>NM_007294.3:c.42C&gt;T</t>
  </si>
  <si>
    <t>NC_000017.10:g.41276072G&gt;A</t>
  </si>
  <si>
    <t>-0.033246525394</t>
  </si>
  <si>
    <t>c.4327C&gt;G</t>
  </si>
  <si>
    <t>p.Arg1443Gly</t>
  </si>
  <si>
    <t>R1443G</t>
  </si>
  <si>
    <t>NM_007294.3:c.4327C&gt;G</t>
  </si>
  <si>
    <t>NC_000017.10:g.41234451G&gt;C</t>
  </si>
  <si>
    <t>c.4328G&gt;A</t>
  </si>
  <si>
    <t>p.Arg1443Gln</t>
  </si>
  <si>
    <t>R1443Q</t>
  </si>
  <si>
    <t>NM_007294.3:c.4328G&gt;A</t>
  </si>
  <si>
    <t>NC_000017.10:g.41234450C&gt;T</t>
  </si>
  <si>
    <t>c.4342A&gt;G</t>
  </si>
  <si>
    <t>p.Ser1448Gly</t>
  </si>
  <si>
    <t>S1448G</t>
  </si>
  <si>
    <t>NM_007294.3:c.4342A&gt;G</t>
  </si>
  <si>
    <t>NC_000017.10:g.41234436T&gt;C</t>
  </si>
  <si>
    <t>c.4343G&gt;C</t>
  </si>
  <si>
    <t>p.Ser1448Thr</t>
  </si>
  <si>
    <t>S1448T</t>
  </si>
  <si>
    <t>NM_007294.3:c.4343G&gt;C</t>
  </si>
  <si>
    <t>NC_000017.10:g.41234435C&gt;G</t>
  </si>
  <si>
    <t>c.4369T&gt;G</t>
  </si>
  <si>
    <t>p.Ser1457Ala</t>
  </si>
  <si>
    <t>S1457A</t>
  </si>
  <si>
    <t>NM_007294.3:c.4369T&gt;G</t>
  </si>
  <si>
    <t>NC_000017.10:g.41228620A&gt;C</t>
  </si>
  <si>
    <t>c.4384G&gt;A</t>
  </si>
  <si>
    <t>p.Glu1462Lys</t>
  </si>
  <si>
    <t>E1462K</t>
  </si>
  <si>
    <t>NM_007294.3:c.4384G&gt;A</t>
  </si>
  <si>
    <t>NC_000017.10:g.41228605C&gt;T</t>
  </si>
  <si>
    <t>c.43A&gt;C</t>
  </si>
  <si>
    <t>p.(Ile15Leu)</t>
  </si>
  <si>
    <t>p.I15L</t>
  </si>
  <si>
    <t>NM_007294.3:c.43A&gt;C</t>
  </si>
  <si>
    <t>NC_000017.10:g.41276071T&gt;G</t>
  </si>
  <si>
    <t>0.21000207132</t>
  </si>
  <si>
    <t>c.43A&gt;G</t>
  </si>
  <si>
    <t>p.(Ile15Val)</t>
  </si>
  <si>
    <t>p.I15V</t>
  </si>
  <si>
    <t>NM_007294.3:c.43A&gt;G</t>
  </si>
  <si>
    <t>NC_000017.10:g.41276071T&gt;C</t>
  </si>
  <si>
    <t>-0.025481378216</t>
  </si>
  <si>
    <t>c.43A&gt;T</t>
  </si>
  <si>
    <t>p.(Ile15Phe)</t>
  </si>
  <si>
    <t>p.I15F</t>
  </si>
  <si>
    <t>NM_007294.3:c.43A&gt;T</t>
  </si>
  <si>
    <t>NC_000017.10:g.41276071T&gt;A</t>
  </si>
  <si>
    <t>-0.36037148999</t>
  </si>
  <si>
    <t>c.4402A&gt;C</t>
  </si>
  <si>
    <t>p.Asn1468His</t>
  </si>
  <si>
    <t>N1468H</t>
  </si>
  <si>
    <t>NM_007294.3:c.4402A&gt;C</t>
  </si>
  <si>
    <t>NC_000017.10:g.41228587T&gt;G</t>
  </si>
  <si>
    <t>c.4405C&gt;T</t>
  </si>
  <si>
    <t>p.Pro1469Ser</t>
  </si>
  <si>
    <t>P1469S</t>
  </si>
  <si>
    <t>NM_007294.3:c.4405C&gt;T</t>
  </si>
  <si>
    <t>NC_000017.10:g.41228584G&gt;A</t>
  </si>
  <si>
    <t>c.4410A&gt;C</t>
  </si>
  <si>
    <t>p.Glu1470Asp</t>
  </si>
  <si>
    <t>E1470D</t>
  </si>
  <si>
    <t>NM_007294.3:c.4410A&gt;C</t>
  </si>
  <si>
    <t>NC_000017.10:g.41228579T&gt;G</t>
  </si>
  <si>
    <t>c.4410A&gt;T</t>
  </si>
  <si>
    <t>NM_007294.3:c.4410A&gt;T</t>
  </si>
  <si>
    <t>NC_000017.10:g.41228579T&gt;A</t>
  </si>
  <si>
    <t>c.4450T&gt;A</t>
  </si>
  <si>
    <t>p.Ser1484Thr</t>
  </si>
  <si>
    <t>S1484T</t>
  </si>
  <si>
    <t>NM_007294.3:c.4450T&gt;A</t>
  </si>
  <si>
    <t>NC_000017.10:g.41228539A&gt;T</t>
  </si>
  <si>
    <t>c.4454C&gt;T</t>
  </si>
  <si>
    <t>p.Thr1485Ile</t>
  </si>
  <si>
    <t>T1485I</t>
  </si>
  <si>
    <t>NM_007294.3:c.4454C&gt;T</t>
  </si>
  <si>
    <t>NC_000017.10:g.41228535G&gt;A</t>
  </si>
  <si>
    <t>c.4456A&gt;T</t>
  </si>
  <si>
    <t>p.Ser1486Cys</t>
  </si>
  <si>
    <t>S1486C</t>
  </si>
  <si>
    <t>NM_007294.3:c.4456A&gt;T</t>
  </si>
  <si>
    <t>NC_000017.10:g.41228533T&gt;A</t>
  </si>
  <si>
    <t>c.4460A&gt;G</t>
  </si>
  <si>
    <t>p.Lys1487Arg</t>
  </si>
  <si>
    <t>K1487R</t>
  </si>
  <si>
    <t>NM_007294.3:c.4460A&gt;G</t>
  </si>
  <si>
    <t>NC_000017.10:g.41228529T&gt;C</t>
  </si>
  <si>
    <t>c.4480G&gt;A</t>
  </si>
  <si>
    <t>p.Glu1494Lys</t>
  </si>
  <si>
    <t>E1494K</t>
  </si>
  <si>
    <t>NM_007294.3:c.4480G&gt;A</t>
  </si>
  <si>
    <t>NC_000017.10:g.41228509C&gt;T</t>
  </si>
  <si>
    <t>c.4484G&gt;A</t>
  </si>
  <si>
    <t>p.Arg1495Lys</t>
  </si>
  <si>
    <t>R1495K</t>
  </si>
  <si>
    <t>NM_007294.3:c.4484G&gt;A</t>
  </si>
  <si>
    <t>NC_000017.10:g.41228505C&gt;T</t>
  </si>
  <si>
    <t>c.4484G&gt;T</t>
  </si>
  <si>
    <t>p.Arg1495Met</t>
  </si>
  <si>
    <t>R1495M</t>
  </si>
  <si>
    <t>NM_007294.3:c.4484G&gt;T</t>
  </si>
  <si>
    <t>NC_000017.10:g.41228505C&gt;A</t>
  </si>
  <si>
    <t>c.4489T&gt;G</t>
  </si>
  <si>
    <t>p.Ser1497Ala</t>
  </si>
  <si>
    <t>S1497A</t>
  </si>
  <si>
    <t>NM_007294.3:c.4489T&gt;G</t>
  </si>
  <si>
    <t>NC_000017.10:g.41226534A&gt;C</t>
  </si>
  <si>
    <t>Artificial</t>
  </si>
  <si>
    <t>c.44T&gt;A</t>
  </si>
  <si>
    <t>p.(Ile15Asn)</t>
  </si>
  <si>
    <t>p.I15N</t>
  </si>
  <si>
    <t>NM_007294.3:c.44T&gt;A</t>
  </si>
  <si>
    <t>NC_000017.10:g.41276070A&gt;T</t>
  </si>
  <si>
    <t>-1.3107343856</t>
  </si>
  <si>
    <t>c.44T&gt;C</t>
  </si>
  <si>
    <t>p.(Ile15Thr)</t>
  </si>
  <si>
    <t>p.I15T</t>
  </si>
  <si>
    <t>NM_007294.3:c.44T&gt;C</t>
  </si>
  <si>
    <t>NC_000017.10:g.41276070A&gt;G</t>
  </si>
  <si>
    <t>-1.2999135585</t>
  </si>
  <si>
    <t>c.44T&gt;G</t>
  </si>
  <si>
    <t>p.(Ile15Ser)</t>
  </si>
  <si>
    <t>p.I15S</t>
  </si>
  <si>
    <t>NM_007294.3:c.44T&gt;G</t>
  </si>
  <si>
    <t>NC_000017.10:g.41276070A&gt;C</t>
  </si>
  <si>
    <t>-0.23970644662</t>
  </si>
  <si>
    <t>c.4504C&gt;T</t>
  </si>
  <si>
    <t>p.Pro1502Ser</t>
  </si>
  <si>
    <t>P1502S</t>
  </si>
  <si>
    <t>NM_007294.3:c.4504C&gt;T</t>
  </si>
  <si>
    <t>NC_000017.10:g.41226519G&gt;A</t>
  </si>
  <si>
    <t>c.4520G&gt;C</t>
  </si>
  <si>
    <t>p.Arg1507Thr</t>
  </si>
  <si>
    <t>R1507T</t>
  </si>
  <si>
    <t>NM_007294.3:c.4520G&gt;C</t>
  </si>
  <si>
    <t>NC_000017.10:g.41226503C&gt;G</t>
  </si>
  <si>
    <t>c.4534A&gt;T</t>
  </si>
  <si>
    <t>p.Ser1512Cys</t>
  </si>
  <si>
    <t>S1512C</t>
  </si>
  <si>
    <t>NM_007294.3:c.4534A&gt;T</t>
  </si>
  <si>
    <t>NC_000017.10:g.41226489T&gt;A</t>
  </si>
  <si>
    <t>c.4535G&gt;T</t>
  </si>
  <si>
    <t>p.Ser1512Ile</t>
  </si>
  <si>
    <t>S1512I</t>
  </si>
  <si>
    <t>NM_007294.3:c.4535G&gt;T</t>
  </si>
  <si>
    <t>NC_000017.10:g.41226488C&gt;A</t>
  </si>
  <si>
    <t>c.4549C&gt;T</t>
  </si>
  <si>
    <t>p.Leu1517Phe</t>
  </si>
  <si>
    <t>L1517F</t>
  </si>
  <si>
    <t>NM_007294.3:c.4549C&gt;T</t>
  </si>
  <si>
    <t>NC_000017.10:g.41226474G&gt;A</t>
  </si>
  <si>
    <t>c.4565A&gt;G</t>
  </si>
  <si>
    <t>p.Tyr1522Cys</t>
  </si>
  <si>
    <t>Y1522C</t>
  </si>
  <si>
    <t>NM_007294.3:c.4565A&gt;G</t>
  </si>
  <si>
    <t>NC_000017.10:g.41226458T&gt;C</t>
  </si>
  <si>
    <t>c.4570T&gt;G</t>
  </si>
  <si>
    <t>p.Ser1524Ala</t>
  </si>
  <si>
    <t>S1524A</t>
  </si>
  <si>
    <t>NM_007294.3:c.4570T&gt;G</t>
  </si>
  <si>
    <t>NC_000017.10:g.41226453A&gt;C</t>
  </si>
  <si>
    <t>c.4579G&gt;A</t>
  </si>
  <si>
    <t>p.Glu1527Lys</t>
  </si>
  <si>
    <t>E1527K</t>
  </si>
  <si>
    <t>NM_007294.3:c.4579G&gt;A</t>
  </si>
  <si>
    <t>NC_000017.10:g.41226444C&gt;T</t>
  </si>
  <si>
    <t>c.4585A&gt;G</t>
  </si>
  <si>
    <t>p.Ile1529Val</t>
  </si>
  <si>
    <t>I1529V</t>
  </si>
  <si>
    <t>NM_007294.3:c.4585A&gt;G</t>
  </si>
  <si>
    <t>NC_000017.10:g.41226438T&gt;C</t>
  </si>
  <si>
    <t>c.45T&gt;A</t>
  </si>
  <si>
    <t>p.I15=</t>
  </si>
  <si>
    <t>NM_007294.3:c.45T&gt;A</t>
  </si>
  <si>
    <t>NC_000017.10:g.41276069A&gt;T</t>
  </si>
  <si>
    <t>0.10603001967</t>
  </si>
  <si>
    <t>c.45T&gt;C</t>
  </si>
  <si>
    <t>NM_007294.3:c.45T&gt;C</t>
  </si>
  <si>
    <t>NC_000017.10:g.41276069A&gt;G</t>
  </si>
  <si>
    <t>0.038465468572</t>
  </si>
  <si>
    <t>c.45T&gt;G</t>
  </si>
  <si>
    <t>p.(Ile15Met)</t>
  </si>
  <si>
    <t>p.I15M</t>
  </si>
  <si>
    <t>NM_007294.3:c.45T&gt;G</t>
  </si>
  <si>
    <t>NC_000017.10:g.41276069A&gt;C</t>
  </si>
  <si>
    <t>-0.17216484934</t>
  </si>
  <si>
    <t>c.4600G&gt;A</t>
  </si>
  <si>
    <t>p.Val1534Met</t>
  </si>
  <si>
    <t>V1534M</t>
  </si>
  <si>
    <t>NM_007294.3:c.4600G&gt;A</t>
  </si>
  <si>
    <t>NC_000017.10:g.41226423C&gt;T</t>
  </si>
  <si>
    <t>c.4616T&gt;C</t>
  </si>
  <si>
    <t>p.Leu1539Pro</t>
  </si>
  <si>
    <t>L1539P</t>
  </si>
  <si>
    <t>NM_007294.3:c.4616T&gt;C</t>
  </si>
  <si>
    <t>NC_000017.10:g.41226407A&gt;G</t>
  </si>
  <si>
    <t>c.4624T&gt;G</t>
  </si>
  <si>
    <t>p.Ser1542Ala</t>
  </si>
  <si>
    <t>S1542A</t>
  </si>
  <si>
    <t>NM_007294.3:c.4624T&gt;G</t>
  </si>
  <si>
    <t>NC_000017.10:g.41226399A&gt;C</t>
  </si>
  <si>
    <t>c.4625C&gt;G</t>
  </si>
  <si>
    <t>p.Ser1542Cys</t>
  </si>
  <si>
    <t>S1542C</t>
  </si>
  <si>
    <t>NM_007294.3:c.4625C&gt;G</t>
  </si>
  <si>
    <t>NC_000017.10:g.41226398G&gt;C</t>
  </si>
  <si>
    <t>c.4631C&gt;T</t>
  </si>
  <si>
    <t>p.Pro1544Leu</t>
  </si>
  <si>
    <t>P1544L</t>
  </si>
  <si>
    <t>NM_007294.3:c.4631C&gt;T</t>
  </si>
  <si>
    <t>NC_000017.10:g.41226392G&gt;A</t>
  </si>
  <si>
    <t>c.4636G&gt;A</t>
  </si>
  <si>
    <t>p.Asp1546Asn</t>
  </si>
  <si>
    <t>D1546N</t>
  </si>
  <si>
    <t>NM_007294.3:c.4636G&gt;A</t>
  </si>
  <si>
    <t>NC_000017.10:g.41226387C&gt;T</t>
  </si>
  <si>
    <t>c.4636G&gt;T</t>
  </si>
  <si>
    <t>p.Asp1546Tyr</t>
  </si>
  <si>
    <t>D1546Y</t>
  </si>
  <si>
    <t>NM_007294.3:c.4636G&gt;T</t>
  </si>
  <si>
    <t>NC_000017.10:g.41226387C&gt;A</t>
  </si>
  <si>
    <t>c.4643C&gt;T</t>
  </si>
  <si>
    <t>p.Thr1548Met</t>
  </si>
  <si>
    <t>T1548M</t>
  </si>
  <si>
    <t>NM_007294.3:c.4643C&gt;T</t>
  </si>
  <si>
    <t>NC_000017.10:g.41226380G&gt;A</t>
  </si>
  <si>
    <t>c.4649C&gt;T</t>
  </si>
  <si>
    <t>p.Thr1550Ile</t>
  </si>
  <si>
    <t>T1550I</t>
  </si>
  <si>
    <t>NM_007294.3:c.4649C&gt;T</t>
  </si>
  <si>
    <t>NC_000017.10:g.41226374G&gt;A</t>
  </si>
  <si>
    <t>c.4657T&gt;A</t>
  </si>
  <si>
    <t>p.Leu1553Met</t>
  </si>
  <si>
    <t>L1553M</t>
  </si>
  <si>
    <t>NM_007294.3:c.4657T&gt;A</t>
  </si>
  <si>
    <t>NC_000017.10:g.41226366A&gt;T</t>
  </si>
  <si>
    <t>c.4669G&gt;C</t>
  </si>
  <si>
    <t>p.Asp1557His</t>
  </si>
  <si>
    <t>D1557H</t>
  </si>
  <si>
    <t>NM_007294.3:c.4669G&gt;C</t>
  </si>
  <si>
    <t>NC_000017.10:g.41226354C&gt;G</t>
  </si>
  <si>
    <t>c.4675G&gt;A</t>
  </si>
  <si>
    <t>p.Glu1559Lys</t>
  </si>
  <si>
    <t>E1559K</t>
  </si>
  <si>
    <t>NM_007294.3:c.4675G&gt;A</t>
  </si>
  <si>
    <t>NC_000017.10:g.41226348C&gt;T</t>
  </si>
  <si>
    <t>c.4675G&gt;C</t>
  </si>
  <si>
    <t>p.Glu1559Gln</t>
  </si>
  <si>
    <t>E1559Q</t>
  </si>
  <si>
    <t>NM_007294.3:c.4675G&gt;C</t>
  </si>
  <si>
    <t>NC_000017.10:g.41226348C&gt;G</t>
  </si>
  <si>
    <t>c.4682C&gt;T</t>
  </si>
  <si>
    <t>p.Thr1561Ile</t>
  </si>
  <si>
    <t>T1561I</t>
  </si>
  <si>
    <t>NM_007294.3:c.4682C&gt;T</t>
  </si>
  <si>
    <t>NC_000017.10:g.41223249G&gt;A</t>
  </si>
  <si>
    <t>c.4685C&gt;T</t>
  </si>
  <si>
    <t>p.Pro1562Leu</t>
  </si>
  <si>
    <t>P1562L</t>
  </si>
  <si>
    <t>NM_007294.3:c.4685C&gt;T</t>
  </si>
  <si>
    <t>NC_000017.10:g.41223246G&gt;A</t>
  </si>
  <si>
    <t>c.4691T&gt;C</t>
  </si>
  <si>
    <t>p.Leu1564Pro</t>
  </si>
  <si>
    <t>L1564P</t>
  </si>
  <si>
    <t>NM_007294.3:c.4691T&gt;C</t>
  </si>
  <si>
    <t>NC_000017.10:g.41223240A&gt;G</t>
  </si>
  <si>
    <t>c.46A&gt;C</t>
  </si>
  <si>
    <t>p.(Asn16His)</t>
  </si>
  <si>
    <t>p.N16H</t>
  </si>
  <si>
    <t>NM_007294.3:c.46A&gt;C</t>
  </si>
  <si>
    <t>NC_000017.10:g.41276068T&gt;G</t>
  </si>
  <si>
    <t>-0.047789166559</t>
  </si>
  <si>
    <t>c.46A&gt;G</t>
  </si>
  <si>
    <t>p.(Asn16Asp)</t>
  </si>
  <si>
    <t>p.N16D</t>
  </si>
  <si>
    <t>NM_007294.3:c.46A&gt;G</t>
  </si>
  <si>
    <t>NC_000017.10:g.41276068T&gt;C</t>
  </si>
  <si>
    <t>-0.20283556092</t>
  </si>
  <si>
    <t>c.46A&gt;T</t>
  </si>
  <si>
    <t>p.(Asn16Tyr)</t>
  </si>
  <si>
    <t>p.N16Y</t>
  </si>
  <si>
    <t>NM_007294.3:c.46A&gt;T</t>
  </si>
  <si>
    <t>NC_000017.10:g.41276068T&gt;A</t>
  </si>
  <si>
    <t>-0.075862157288</t>
  </si>
  <si>
    <t>c.4702A&gt;G</t>
  </si>
  <si>
    <t>p.Ile1568Val</t>
  </si>
  <si>
    <t>I1568V</t>
  </si>
  <si>
    <t>NM_007294.3:c.4702A&gt;G</t>
  </si>
  <si>
    <t>NC_000017.10:g.41223229T&gt;C</t>
  </si>
  <si>
    <t>c.4708C&gt;T</t>
  </si>
  <si>
    <t>p.Leu1570Phe</t>
  </si>
  <si>
    <t>L1570F</t>
  </si>
  <si>
    <t>NM_007294.3:c.4708C&gt;T</t>
  </si>
  <si>
    <t>NC_000017.10:g.41223223G&gt;A</t>
  </si>
  <si>
    <t>c.4712T&gt;C</t>
  </si>
  <si>
    <t>p.Phe1571Ser</t>
  </si>
  <si>
    <t>F1571S</t>
  </si>
  <si>
    <t>NM_007294.3:c.4712T&gt;C</t>
  </si>
  <si>
    <t>NC_000017.10:g.41223219A&gt;G</t>
  </si>
  <si>
    <t>c.4724C&gt;A</t>
  </si>
  <si>
    <t>p.Pro1575His</t>
  </si>
  <si>
    <t>P1575H</t>
  </si>
  <si>
    <t>NM_007294.3:c.4724C&gt;A</t>
  </si>
  <si>
    <t>NC_000017.10:g.41223207G&gt;T</t>
  </si>
  <si>
    <t>c.4729T&gt;C</t>
  </si>
  <si>
    <t>p.Ser1577Pro</t>
  </si>
  <si>
    <t>S1577P</t>
  </si>
  <si>
    <t>NM_007294.3:c.4729T&gt;C</t>
  </si>
  <si>
    <t>NC_000017.10:g.41223202A&gt;G</t>
  </si>
  <si>
    <t>c.4733A&gt;G</t>
  </si>
  <si>
    <t>p.Asp1578Gly</t>
  </si>
  <si>
    <t>D1578G</t>
  </si>
  <si>
    <t>NM_007294.3:c.4733A&gt;G</t>
  </si>
  <si>
    <t>NC_000017.10:g.41223198T&gt;C</t>
  </si>
  <si>
    <t>c.4735C&gt;G</t>
  </si>
  <si>
    <t>p.Pro1579Ala</t>
  </si>
  <si>
    <t>P1579A</t>
  </si>
  <si>
    <t>NM_007294.3:c.4735C&gt;G</t>
  </si>
  <si>
    <t>NC_000017.10:g.41223196G&gt;C</t>
  </si>
  <si>
    <t>c.4739C&gt;A</t>
  </si>
  <si>
    <t>p.Ser1580Tyr</t>
  </si>
  <si>
    <t>S1580Y</t>
  </si>
  <si>
    <t>NM_007294.3:c.4739C&gt;A</t>
  </si>
  <si>
    <t>NC_000017.10:g.41223192G&gt;T</t>
  </si>
  <si>
    <t>c.4739C&gt;T</t>
  </si>
  <si>
    <t>p.Ser1580Phe</t>
  </si>
  <si>
    <t>S1580F</t>
  </si>
  <si>
    <t>NM_007294.3:c.4739C&gt;T</t>
  </si>
  <si>
    <t>NC_000017.10:g.41223192G&gt;A</t>
  </si>
  <si>
    <t>c.4750G&gt;T</t>
  </si>
  <si>
    <t>p.Ala1584Ser</t>
  </si>
  <si>
    <t>A1584S</t>
  </si>
  <si>
    <t>NM_007294.3:c.4750G&gt;T</t>
  </si>
  <si>
    <t>NC_000017.10:g.41223181C&gt;A</t>
  </si>
  <si>
    <t>c.4765C&gt;T</t>
  </si>
  <si>
    <t>p.Arg1589Cys</t>
  </si>
  <si>
    <t>R1589C</t>
  </si>
  <si>
    <t>NM_007294.3:c.4765C&gt;T</t>
  </si>
  <si>
    <t>NC_000017.10:g.41223166G&gt;A</t>
  </si>
  <si>
    <t>c.4766G&gt;A</t>
  </si>
  <si>
    <t>p.Arg1589His</t>
  </si>
  <si>
    <t>R1589H</t>
  </si>
  <si>
    <t>NM_007294.3:c.4766G&gt;A</t>
  </si>
  <si>
    <t>NC_000017.10:g.41223165C&gt;T</t>
  </si>
  <si>
    <t>c.4787C&gt;T</t>
  </si>
  <si>
    <t>p.Ser1596Leu</t>
  </si>
  <si>
    <t>S1596L</t>
  </si>
  <si>
    <t>NM_007294.3:c.4787C&gt;T</t>
  </si>
  <si>
    <t>NC_000017.10:g.41223144G&gt;A</t>
  </si>
  <si>
    <t>c.4789A&gt;G</t>
  </si>
  <si>
    <t>p.Thr1597Ala</t>
  </si>
  <si>
    <t>T1597A</t>
  </si>
  <si>
    <t>NM_007294.3:c.4789A&gt;G</t>
  </si>
  <si>
    <t>NC_000017.10:g.41223142T&gt;C</t>
  </si>
  <si>
    <t>c.47A&gt;C</t>
  </si>
  <si>
    <t>p.(Asn16Thr)</t>
  </si>
  <si>
    <t>p.N16T</t>
  </si>
  <si>
    <t>NM_007294.3:c.47A&gt;C</t>
  </si>
  <si>
    <t>NC_000017.10:g.41276067T&gt;G</t>
  </si>
  <si>
    <t>-0.11399796547</t>
  </si>
  <si>
    <t>c.47A&gt;G</t>
  </si>
  <si>
    <t>p.(Asn16Ser)</t>
  </si>
  <si>
    <t>p.N16S</t>
  </si>
  <si>
    <t>NM_007294.3:c.47A&gt;G</t>
  </si>
  <si>
    <t>NC_000017.10:g.41276067T&gt;C</t>
  </si>
  <si>
    <t>0.032346551225</t>
  </si>
  <si>
    <t>c.47A&gt;T</t>
  </si>
  <si>
    <t>p.(Asn16Ile)</t>
  </si>
  <si>
    <t>p.N16I</t>
  </si>
  <si>
    <t>NM_007294.3:c.47A&gt;T</t>
  </si>
  <si>
    <t>NC_000017.10:g.41276067T&gt;A</t>
  </si>
  <si>
    <t>0.088552584317</t>
  </si>
  <si>
    <t>c.4800G&gt;C</t>
  </si>
  <si>
    <t>p.Leu1600Phe</t>
  </si>
  <si>
    <t>L1600F</t>
  </si>
  <si>
    <t>NM_007294.3:c.4800G&gt;C</t>
  </si>
  <si>
    <t>NC_000017.10:g.41223131C&gt;G</t>
  </si>
  <si>
    <t>c.4800G&gt;T</t>
  </si>
  <si>
    <t>NM_007294.3:c.4800G&gt;T</t>
  </si>
  <si>
    <t>NC_000017.10:g.41223131C&gt;A</t>
  </si>
  <si>
    <t>c.4801A&gt;G</t>
  </si>
  <si>
    <t>p.Lys1601Glu</t>
  </si>
  <si>
    <t>K1601E</t>
  </si>
  <si>
    <t>NM_007294.3:c.4801A&gt;G</t>
  </si>
  <si>
    <t>NC_000017.10:g.41223130T&gt;C</t>
  </si>
  <si>
    <t>c.4811A&gt;G</t>
  </si>
  <si>
    <t>p.Gln1604Arg</t>
  </si>
  <si>
    <t>Q1604R</t>
  </si>
  <si>
    <t>NM_007294.3:c.4811A&gt;G</t>
  </si>
  <si>
    <t>NC_000017.10:g.41223120T&gt;C</t>
  </si>
  <si>
    <t>c.4813T&gt;G</t>
  </si>
  <si>
    <t>p.Leu1605Val</t>
  </si>
  <si>
    <t>L1605V</t>
  </si>
  <si>
    <t>NM_007294.3:c.4813T&gt;G</t>
  </si>
  <si>
    <t>NC_000017.10:g.41223118A&gt;C</t>
  </si>
  <si>
    <t>c.4816A&gt;G</t>
  </si>
  <si>
    <t>p.Lys1606Glu</t>
  </si>
  <si>
    <t>K1606E</t>
  </si>
  <si>
    <t>NM_007294.3:c.4816A&gt;G</t>
  </si>
  <si>
    <t>NC_000017.10:g.41223115T&gt;C</t>
  </si>
  <si>
    <t>c.4823C&gt;T</t>
  </si>
  <si>
    <t>p.Ala1608Val</t>
  </si>
  <si>
    <t>A1608V</t>
  </si>
  <si>
    <t>NM_007294.3:c.4823C&gt;T</t>
  </si>
  <si>
    <t>NC_000017.10:g.41223108G&gt;A</t>
  </si>
  <si>
    <t>c.4837A&gt;G</t>
  </si>
  <si>
    <t>p.Ser1613Gly</t>
  </si>
  <si>
    <t>S1613G</t>
  </si>
  <si>
    <t>NM_007294.3:c.4837A&gt;G</t>
  </si>
  <si>
    <t>NC_000017.10:g.41223094T&gt;C</t>
  </si>
  <si>
    <t>c.4837A&gt;T</t>
  </si>
  <si>
    <t>p.Ser1613Cys</t>
  </si>
  <si>
    <t>S1613C</t>
  </si>
  <si>
    <t>NM_007294.3:c.4837A&gt;T</t>
  </si>
  <si>
    <t>NC_000017.10:g.41223094T&gt;A</t>
  </si>
  <si>
    <t>c.4840C&gt;T</t>
  </si>
  <si>
    <t>p.Pro1614Ser</t>
  </si>
  <si>
    <t>P1614S</t>
  </si>
  <si>
    <t>NM_007294.3:c.4840C&gt;T</t>
  </si>
  <si>
    <t>NC_000017.10:g.41223091G&gt;A</t>
  </si>
  <si>
    <t>c.4843G&gt;A</t>
  </si>
  <si>
    <t>p.Ala1615Thr</t>
  </si>
  <si>
    <t>A1615T</t>
  </si>
  <si>
    <t>NM_007294.3:c.4843G&gt;A</t>
  </si>
  <si>
    <t>NC_000017.10:g.41223088C&gt;T</t>
  </si>
  <si>
    <t>c.4844C&gt;A</t>
  </si>
  <si>
    <t>p.Ala1615Asp</t>
  </si>
  <si>
    <t>A1615D</t>
  </si>
  <si>
    <t>NM_007294.3:c.4844C&gt;A</t>
  </si>
  <si>
    <t>NC_000017.10:g.41223087G&gt;T</t>
  </si>
  <si>
    <t>c.4868C&gt;G</t>
  </si>
  <si>
    <t>p.Ala1623Gly</t>
  </si>
  <si>
    <t>A1623G</t>
  </si>
  <si>
    <t>NM_007294.3:c.4868C&gt;G</t>
  </si>
  <si>
    <t>NC_000017.10:g.41223063G&gt;C</t>
  </si>
  <si>
    <t>c.4882A&gt;G</t>
  </si>
  <si>
    <t>p.Met1628Val</t>
  </si>
  <si>
    <t>M1628V</t>
  </si>
  <si>
    <t>NM_007294.3:c.4882A&gt;G</t>
  </si>
  <si>
    <t>NC_000017.10:g.41223049T&gt;C</t>
  </si>
  <si>
    <t>c.4883T&gt;C</t>
  </si>
  <si>
    <t>p.Met1628Thr</t>
  </si>
  <si>
    <t>M1628T</t>
  </si>
  <si>
    <t>NM_007294.3:c.4883T&gt;C</t>
  </si>
  <si>
    <t>NC_000017.10:g.41223048A&gt;G</t>
  </si>
  <si>
    <t>c.4884G&gt;H</t>
  </si>
  <si>
    <t>p.Met1628Ile</t>
  </si>
  <si>
    <t>M1628I</t>
  </si>
  <si>
    <t>NM_007294.3:c.4884G&gt;H</t>
  </si>
  <si>
    <t>NC_000017.10:g.41223047C&gt;D</t>
  </si>
  <si>
    <t>c.4891A&gt;C</t>
  </si>
  <si>
    <t>p.(Ser1631Arg)</t>
  </si>
  <si>
    <t>p.S1631R</t>
  </si>
  <si>
    <t>NM_007294.3:c.4891A&gt;C</t>
  </si>
  <si>
    <t>NC_000017.10:g.41223040T&gt;G</t>
  </si>
  <si>
    <t>-0.41739763292</t>
  </si>
  <si>
    <t>c.4891A&gt;G</t>
  </si>
  <si>
    <t>p.(Ser1631Gly)</t>
  </si>
  <si>
    <t>p.S1631G</t>
  </si>
  <si>
    <t>NM_007294.3:c.4891A&gt;G</t>
  </si>
  <si>
    <t>NC_000017.10:g.41223040T&gt;C</t>
  </si>
  <si>
    <t>-0.52913209436</t>
  </si>
  <si>
    <t>c.4891A&gt;T</t>
  </si>
  <si>
    <t>p.(Ser1631Cys)</t>
  </si>
  <si>
    <t>p.S1631C</t>
  </si>
  <si>
    <t>NM_007294.3:c.4891A&gt;T</t>
  </si>
  <si>
    <t>NC_000017.10:g.41223040T&gt;A</t>
  </si>
  <si>
    <t>0.097571413267</t>
  </si>
  <si>
    <t>c.4892G&gt;A</t>
  </si>
  <si>
    <t>p.Ser1631Asn</t>
  </si>
  <si>
    <t>S1631N</t>
  </si>
  <si>
    <t>NM_007294.3:c.4892G&gt;A</t>
  </si>
  <si>
    <t>NC_000017.10:g.41223039C&gt;T</t>
  </si>
  <si>
    <t>-0.98996563218</t>
  </si>
  <si>
    <t>c.4892G&gt;C</t>
  </si>
  <si>
    <t>p.(Ser1631Thr)</t>
  </si>
  <si>
    <t>p.S1631T</t>
  </si>
  <si>
    <t>NM_007294.3:c.4892G&gt;C</t>
  </si>
  <si>
    <t>NC_000017.10:g.41223039C&gt;G</t>
  </si>
  <si>
    <t>-0.52046489057</t>
  </si>
  <si>
    <t>c.4892G&gt;T</t>
  </si>
  <si>
    <t>p.(Ser1631Ile)</t>
  </si>
  <si>
    <t>p.S1631I</t>
  </si>
  <si>
    <t>NM_007294.3:c.4892G&gt;T</t>
  </si>
  <si>
    <t>NC_000017.10:g.41223039C&gt;A</t>
  </si>
  <si>
    <t>-0.42830524147</t>
  </si>
  <si>
    <t>c.4893T&gt;A</t>
  </si>
  <si>
    <t>NM_007294.3:c.4893T&gt;A</t>
  </si>
  <si>
    <t>NC_000017.10:g.41223038A&gt;T</t>
  </si>
  <si>
    <t>-0.64169024865</t>
  </si>
  <si>
    <t>c.4893T&gt;C</t>
  </si>
  <si>
    <t>p.S1631=</t>
  </si>
  <si>
    <t>NM_007294.3:c.4893T&gt;C</t>
  </si>
  <si>
    <t>NC_000017.10:g.41223038A&gt;G</t>
  </si>
  <si>
    <t>-0.16789448865</t>
  </si>
  <si>
    <t>c.4893T&gt;G</t>
  </si>
  <si>
    <t>NM_007294.3:c.4893T&gt;G</t>
  </si>
  <si>
    <t>NC_000017.10:g.41223038A&gt;C</t>
  </si>
  <si>
    <t>-0.084319590927</t>
  </si>
  <si>
    <t>c.4894G&gt;A</t>
  </si>
  <si>
    <t>p.(Val1632Met)</t>
  </si>
  <si>
    <t>p.V1632M</t>
  </si>
  <si>
    <t>NM_007294.3:c.4894G&gt;A</t>
  </si>
  <si>
    <t>NC_000017.10:g.41223037C&gt;T</t>
  </si>
  <si>
    <t>-0.23714551346</t>
  </si>
  <si>
    <t>c.4894G&gt;C</t>
  </si>
  <si>
    <t>p.(Val1632Leu)</t>
  </si>
  <si>
    <t>p.V1632L</t>
  </si>
  <si>
    <t>NM_007294.3:c.4894G&gt;C</t>
  </si>
  <si>
    <t>NC_000017.10:g.41223037C&gt;G</t>
  </si>
  <si>
    <t>-0.46220512085</t>
  </si>
  <si>
    <t>c.4894G&gt;T</t>
  </si>
  <si>
    <t>NM_007294.3:c.4894G&gt;T</t>
  </si>
  <si>
    <t>NC_000017.10:g.41223037C&gt;A</t>
  </si>
  <si>
    <t>-0.134699167</t>
  </si>
  <si>
    <t>c.4895T&gt;A</t>
  </si>
  <si>
    <t>p.(Val1632Glu)</t>
  </si>
  <si>
    <t>p.V1632E</t>
  </si>
  <si>
    <t>NM_007294.3:c.4895T&gt;A</t>
  </si>
  <si>
    <t>NC_000017.10:g.41223036A&gt;T</t>
  </si>
  <si>
    <t>-0.44522772305</t>
  </si>
  <si>
    <t>c.4895T&gt;C</t>
  </si>
  <si>
    <t>p.(Val1632Ala)</t>
  </si>
  <si>
    <t>p.V1632A</t>
  </si>
  <si>
    <t>NM_007294.3:c.4895T&gt;C</t>
  </si>
  <si>
    <t>NC_000017.10:g.41223036A&gt;G</t>
  </si>
  <si>
    <t>-0.31300681028</t>
  </si>
  <si>
    <t>c.4895T&gt;G</t>
  </si>
  <si>
    <t>p.(Val1632Gly)</t>
  </si>
  <si>
    <t>p.V1632G</t>
  </si>
  <si>
    <t>NM_007294.3:c.4895T&gt;G</t>
  </si>
  <si>
    <t>NC_000017.10:g.41223036A&gt;C</t>
  </si>
  <si>
    <t>-0.49204154222</t>
  </si>
  <si>
    <t>c.4896G&gt;A</t>
  </si>
  <si>
    <t>p.V1632=</t>
  </si>
  <si>
    <t>NM_007294.3:c.4896G&gt;A</t>
  </si>
  <si>
    <t>NC_000017.10:g.41223035C&gt;T</t>
  </si>
  <si>
    <t>-0.12273772424</t>
  </si>
  <si>
    <t>c.4896G&gt;C</t>
  </si>
  <si>
    <t>NM_007294.3:c.4896G&gt;C</t>
  </si>
  <si>
    <t>NC_000017.10:g.41223035C&gt;G</t>
  </si>
  <si>
    <t>-0.69713917751</t>
  </si>
  <si>
    <t>c.4896G&gt;T</t>
  </si>
  <si>
    <t>NM_007294.3:c.4896G&gt;T</t>
  </si>
  <si>
    <t>NC_000017.10:g.41223035C&gt;A</t>
  </si>
  <si>
    <t>-0.35677495668</t>
  </si>
  <si>
    <t>c.4897A&gt;C</t>
  </si>
  <si>
    <t>p.(Ser1633Arg)</t>
  </si>
  <si>
    <t>p.S1633R</t>
  </si>
  <si>
    <t>NM_007294.3:c.4897A&gt;C</t>
  </si>
  <si>
    <t>NC_000017.10:g.41223034T&gt;G</t>
  </si>
  <si>
    <t>-0.028837545561</t>
  </si>
  <si>
    <t>c.4897A&gt;G</t>
  </si>
  <si>
    <t>p.(Ser1633Gly)</t>
  </si>
  <si>
    <t>p.S1633G</t>
  </si>
  <si>
    <t>NM_007294.3:c.4897A&gt;G</t>
  </si>
  <si>
    <t>NC_000017.10:g.41223034T&gt;C</t>
  </si>
  <si>
    <t>-0.39418559042</t>
  </si>
  <si>
    <t>c.4897A&gt;T</t>
  </si>
  <si>
    <t>p.(Ser1633Cys)</t>
  </si>
  <si>
    <t>p.S1633C</t>
  </si>
  <si>
    <t>NM_007294.3:c.4897A&gt;T</t>
  </si>
  <si>
    <t>NC_000017.10:g.41223034T&gt;A</t>
  </si>
  <si>
    <t>-0.66800359233</t>
  </si>
  <si>
    <t>c.4898G&gt;A</t>
  </si>
  <si>
    <t>p.(Ser1633Asn)</t>
  </si>
  <si>
    <t>p.S1633N</t>
  </si>
  <si>
    <t>NM_007294.3:c.4898G&gt;A</t>
  </si>
  <si>
    <t>NC_000017.10:g.41223033C&gt;T</t>
  </si>
  <si>
    <t>-0.3635862724</t>
  </si>
  <si>
    <t>c.4898G&gt;C</t>
  </si>
  <si>
    <t>p.(Ser1633Thr)</t>
  </si>
  <si>
    <t>p.S1633T</t>
  </si>
  <si>
    <t>NM_007294.3:c.4898G&gt;C</t>
  </si>
  <si>
    <t>NC_000017.10:g.41223033C&gt;G</t>
  </si>
  <si>
    <t>-0.64242506513</t>
  </si>
  <si>
    <t>c.4898G&gt;T</t>
  </si>
  <si>
    <t>p.(Ser1633Ile)</t>
  </si>
  <si>
    <t>p.S1633I</t>
  </si>
  <si>
    <t>NM_007294.3:c.4898G&gt;T</t>
  </si>
  <si>
    <t>NC_000017.10:g.41223033C&gt;A</t>
  </si>
  <si>
    <t>0.045839352552</t>
  </si>
  <si>
    <t>c.4899C&gt;A</t>
  </si>
  <si>
    <t>NM_007294.3:c.4899C&gt;A</t>
  </si>
  <si>
    <t>NC_000017.10:g.41223032G&gt;T</t>
  </si>
  <si>
    <t>-0.48903161654</t>
  </si>
  <si>
    <t>c.4899C&gt;G</t>
  </si>
  <si>
    <t>NM_007294.3:c.4899C&gt;G</t>
  </si>
  <si>
    <t>NC_000017.10:g.41223032G&gt;C</t>
  </si>
  <si>
    <t>0.48003802014</t>
  </si>
  <si>
    <t>c.4899C&gt;T</t>
  </si>
  <si>
    <t>p.S1633=</t>
  </si>
  <si>
    <t>NM_007294.3:c.4899C&gt;T</t>
  </si>
  <si>
    <t>NC_000017.10:g.41223032G&gt;A</t>
  </si>
  <si>
    <t>0.071938079686</t>
  </si>
  <si>
    <t>c.48T&gt;A</t>
  </si>
  <si>
    <t>p.(Asn16Lys)</t>
  </si>
  <si>
    <t>p.N16K</t>
  </si>
  <si>
    <t>NM_007294.3:c.48T&gt;A</t>
  </si>
  <si>
    <t>NC_000017.10:g.41276066A&gt;T</t>
  </si>
  <si>
    <t>-0.20131019865</t>
  </si>
  <si>
    <t>c.48T&gt;C</t>
  </si>
  <si>
    <t>p.N16=</t>
  </si>
  <si>
    <t>NM_007294.3:c.48T&gt;C</t>
  </si>
  <si>
    <t>NC_000017.10:g.41276066A&gt;G</t>
  </si>
  <si>
    <t>-0.27337383211</t>
  </si>
  <si>
    <t>c.48T&gt;G</t>
  </si>
  <si>
    <t>NM_007294.3:c.48T&gt;G</t>
  </si>
  <si>
    <t>NC_000017.10:g.41276066A&gt;C</t>
  </si>
  <si>
    <t>0.61955434941</t>
  </si>
  <si>
    <t>c.4900A&gt;C</t>
  </si>
  <si>
    <t>p.R1634=</t>
  </si>
  <si>
    <t>NM_007294.3:c.4900A&gt;C</t>
  </si>
  <si>
    <t>NC_000017.10:g.41223031T&gt;G</t>
  </si>
  <si>
    <t>-0.2751599825</t>
  </si>
  <si>
    <t>c.4900A&gt;G</t>
  </si>
  <si>
    <t>p.(Arg1634Gly)</t>
  </si>
  <si>
    <t>p.R1634G</t>
  </si>
  <si>
    <t>NM_007294.3:c.4900A&gt;G</t>
  </si>
  <si>
    <t>NC_000017.10:g.41223031T&gt;C</t>
  </si>
  <si>
    <t>0.10922557793</t>
  </si>
  <si>
    <t>c.4901G&gt;A</t>
  </si>
  <si>
    <t>p.(Arg1634Lys)</t>
  </si>
  <si>
    <t>p.R1634K</t>
  </si>
  <si>
    <t>NM_007294.3:c.4901G&gt;A</t>
  </si>
  <si>
    <t>NC_000017.10:g.41223030C&gt;T</t>
  </si>
  <si>
    <t>-0.56401150545</t>
  </si>
  <si>
    <t>c.4901G&gt;C</t>
  </si>
  <si>
    <t>p.(Arg1634Thr)</t>
  </si>
  <si>
    <t>p.R1634T</t>
  </si>
  <si>
    <t>NM_007294.3:c.4901G&gt;C</t>
  </si>
  <si>
    <t>NC_000017.10:g.41223030C&gt;G</t>
  </si>
  <si>
    <t>-0.19952914436</t>
  </si>
  <si>
    <t>c.4902G&gt;C</t>
  </si>
  <si>
    <t>p.(Arg1634Ser)</t>
  </si>
  <si>
    <t>p.R1634S</t>
  </si>
  <si>
    <t>NM_007294.3:c.4902G&gt;C</t>
  </si>
  <si>
    <t>NC_000017.10:g.41223029C&gt;G</t>
  </si>
  <si>
    <t>-0.30041835062</t>
  </si>
  <si>
    <t>c.4902G&gt;T</t>
  </si>
  <si>
    <t>NM_007294.3:c.4902G&gt;T</t>
  </si>
  <si>
    <t>NC_000017.10:g.41223029C&gt;A</t>
  </si>
  <si>
    <t>-0.081708222163</t>
  </si>
  <si>
    <t>c.4903G&gt;A</t>
  </si>
  <si>
    <t>p.(Glu1635Lys)</t>
  </si>
  <si>
    <t>p.E1635K</t>
  </si>
  <si>
    <t>NM_007294.3:c.4903G&gt;A</t>
  </si>
  <si>
    <t>NC_000017.10:g.41223028C&gt;T</t>
  </si>
  <si>
    <t>-0.25151534389</t>
  </si>
  <si>
    <t>c.4903G&gt;C</t>
  </si>
  <si>
    <t>p.(Glu1635Gln)</t>
  </si>
  <si>
    <t>p.E1635Q</t>
  </si>
  <si>
    <t>NM_007294.3:c.4903G&gt;C</t>
  </si>
  <si>
    <t>NC_000017.10:g.41223028C&gt;G</t>
  </si>
  <si>
    <t>0.19905358624</t>
  </si>
  <si>
    <t>c.4903G&gt;T</t>
  </si>
  <si>
    <t>p.(Glu1635Ter)</t>
  </si>
  <si>
    <t>p.E1635*</t>
  </si>
  <si>
    <t>NM_007294.3:c.4903G&gt;T</t>
  </si>
  <si>
    <t>NC_000017.10:g.41223028C&gt;A</t>
  </si>
  <si>
    <t>-2.8567170681</t>
  </si>
  <si>
    <t>c.4904A&gt;C</t>
  </si>
  <si>
    <t>p.(Glu1635Ala)</t>
  </si>
  <si>
    <t>p.E1635A</t>
  </si>
  <si>
    <t>NM_007294.3:c.4904A&gt;C</t>
  </si>
  <si>
    <t>NC_000017.10:g.41223027T&gt;G</t>
  </si>
  <si>
    <t>0.038970686009</t>
  </si>
  <si>
    <t>c.4904A&gt;G</t>
  </si>
  <si>
    <t>p.(Glu1635Gly)</t>
  </si>
  <si>
    <t>p.E1635G</t>
  </si>
  <si>
    <t>NM_007294.3:c.4904A&gt;G</t>
  </si>
  <si>
    <t>NC_000017.10:g.41223027T&gt;C</t>
  </si>
  <si>
    <t>-0.054965387773</t>
  </si>
  <si>
    <t>c.4904A&gt;T</t>
  </si>
  <si>
    <t>p.(Glu1635Val)</t>
  </si>
  <si>
    <t>p.E1635V</t>
  </si>
  <si>
    <t>NM_007294.3:c.4904A&gt;T</t>
  </si>
  <si>
    <t>NC_000017.10:g.41223027T&gt;A</t>
  </si>
  <si>
    <t>-0.17613773303</t>
  </si>
  <si>
    <t>c.4905G&gt;A</t>
  </si>
  <si>
    <t>p.E1635=</t>
  </si>
  <si>
    <t>NM_007294.3:c.4905G&gt;A</t>
  </si>
  <si>
    <t>NC_000017.10:g.41223026C&gt;T</t>
  </si>
  <si>
    <t>-0.11262509963</t>
  </si>
  <si>
    <t>c.4905G&gt;C</t>
  </si>
  <si>
    <t>p.(Glu1635Asp)</t>
  </si>
  <si>
    <t>p.E1635D</t>
  </si>
  <si>
    <t>NM_007294.3:c.4905G&gt;C</t>
  </si>
  <si>
    <t>NC_000017.10:g.41223026C&gt;G</t>
  </si>
  <si>
    <t>-0.39295422981</t>
  </si>
  <si>
    <t>c.4905G&gt;T</t>
  </si>
  <si>
    <t>NM_007294.3:c.4905G&gt;T</t>
  </si>
  <si>
    <t>NC_000017.10:g.41223026C&gt;A</t>
  </si>
  <si>
    <t>-0.1337066109</t>
  </si>
  <si>
    <t>c.4906A&gt;C</t>
  </si>
  <si>
    <t>p.(Lys1636Gln)</t>
  </si>
  <si>
    <t>p.K1636Q</t>
  </si>
  <si>
    <t>NM_007294.3:c.4906A&gt;C</t>
  </si>
  <si>
    <t>NC_000017.10:g.41223025T&gt;G</t>
  </si>
  <si>
    <t>-0.50438538157</t>
  </si>
  <si>
    <t>c.4906A&gt;G</t>
  </si>
  <si>
    <t>p.(Lys1636Glu)</t>
  </si>
  <si>
    <t>p.K1636E</t>
  </si>
  <si>
    <t>NM_007294.3:c.4906A&gt;G</t>
  </si>
  <si>
    <t>NC_000017.10:g.41223025T&gt;C</t>
  </si>
  <si>
    <t>0.056539608145</t>
  </si>
  <si>
    <t>c.4906A&gt;T</t>
  </si>
  <si>
    <t>p.(Lys1636Ter)</t>
  </si>
  <si>
    <t>p.K1636*</t>
  </si>
  <si>
    <t>NM_007294.3:c.4906A&gt;T</t>
  </si>
  <si>
    <t>NC_000017.10:g.41223025T&gt;A</t>
  </si>
  <si>
    <t>-2.9271810881</t>
  </si>
  <si>
    <t>c.4907A&gt;C</t>
  </si>
  <si>
    <t>p.(Lys1636Thr)</t>
  </si>
  <si>
    <t>p.K1636T</t>
  </si>
  <si>
    <t>NM_007294.3:c.4907A&gt;C</t>
  </si>
  <si>
    <t>NC_000017.10:g.41223024T&gt;G</t>
  </si>
  <si>
    <t>-0.19223675892</t>
  </si>
  <si>
    <t>c.4907A&gt;G</t>
  </si>
  <si>
    <t>p.(Lys1636Arg)</t>
  </si>
  <si>
    <t>p.K1636R</t>
  </si>
  <si>
    <t>NM_007294.3:c.4907A&gt;G</t>
  </si>
  <si>
    <t>NC_000017.10:g.41223024T&gt;C</t>
  </si>
  <si>
    <t>-0.41585475859</t>
  </si>
  <si>
    <t>c.4907A&gt;T</t>
  </si>
  <si>
    <t>p.(Lys1636Met)</t>
  </si>
  <si>
    <t>p.K1636M</t>
  </si>
  <si>
    <t>NM_007294.3:c.4907A&gt;T</t>
  </si>
  <si>
    <t>NC_000017.10:g.41223024T&gt;A</t>
  </si>
  <si>
    <t>0.081168803137</t>
  </si>
  <si>
    <t>c.4908G&gt;A</t>
  </si>
  <si>
    <t>p.K1636=</t>
  </si>
  <si>
    <t>NM_007294.3:c.4908G&gt;A</t>
  </si>
  <si>
    <t>NC_000017.10:g.41223023C&gt;T</t>
  </si>
  <si>
    <t>-0.7018827239</t>
  </si>
  <si>
    <t>c.4908G&gt;C</t>
  </si>
  <si>
    <t>p.(Lys1636Asn)</t>
  </si>
  <si>
    <t>p.K1636N</t>
  </si>
  <si>
    <t>NM_007294.3:c.4908G&gt;C</t>
  </si>
  <si>
    <t>NC_000017.10:g.41223023C&gt;G</t>
  </si>
  <si>
    <t>-0.26347135057</t>
  </si>
  <si>
    <t>c.4908G&gt;T</t>
  </si>
  <si>
    <t>NM_007294.3:c.4908G&gt;T</t>
  </si>
  <si>
    <t>NC_000017.10:g.41223023C&gt;A</t>
  </si>
  <si>
    <t>0.21820235622</t>
  </si>
  <si>
    <t>c.4909C&gt;A</t>
  </si>
  <si>
    <t>p.(Pro1637Thr)</t>
  </si>
  <si>
    <t>p.P1637T</t>
  </si>
  <si>
    <t>NM_007294.3:c.4909C&gt;A</t>
  </si>
  <si>
    <t>NC_000017.10:g.41223022G&gt;T</t>
  </si>
  <si>
    <t>0.057475227025</t>
  </si>
  <si>
    <t>c.4909C&gt;G</t>
  </si>
  <si>
    <t>p.(Pro1637Ala)</t>
  </si>
  <si>
    <t>p.P1637A</t>
  </si>
  <si>
    <t>NM_007294.3:c.4909C&gt;G</t>
  </si>
  <si>
    <t>NC_000017.10:g.41223022G&gt;C</t>
  </si>
  <si>
    <t>-0.30690064846</t>
  </si>
  <si>
    <t>c.4909C&gt;T</t>
  </si>
  <si>
    <t>p.(Pro1637Ser)</t>
  </si>
  <si>
    <t>p.P1637S</t>
  </si>
  <si>
    <t>NM_007294.3:c.4909C&gt;T</t>
  </si>
  <si>
    <t>NC_000017.10:g.41223022G&gt;A</t>
  </si>
  <si>
    <t>-0.20645937172</t>
  </si>
  <si>
    <t>c.4910C&gt;A</t>
  </si>
  <si>
    <t>p.(Pro1637Gln)</t>
  </si>
  <si>
    <t>p.P1637Q</t>
  </si>
  <si>
    <t>NM_007294.3:c.4910C&gt;A</t>
  </si>
  <si>
    <t>NC_000017.10:g.41223021G&gt;T</t>
  </si>
  <si>
    <t>0.069852576019</t>
  </si>
  <si>
    <t>c.4910C&gt;G</t>
  </si>
  <si>
    <t>p.(Pro1637Arg)</t>
  </si>
  <si>
    <t>p.P1637R</t>
  </si>
  <si>
    <t>NM_007294.3:c.4910C&gt;G</t>
  </si>
  <si>
    <t>NC_000017.10:g.41223021G&gt;C</t>
  </si>
  <si>
    <t>0.05908558807</t>
  </si>
  <si>
    <t>c.4910C&gt;T</t>
  </si>
  <si>
    <t>p.Pro1637Leu</t>
  </si>
  <si>
    <t>P1637L</t>
  </si>
  <si>
    <t>NM_007294.3:c.4910C&gt;T</t>
  </si>
  <si>
    <t>NC_000017.10:g.41223021G&gt;A</t>
  </si>
  <si>
    <t>-0.42654333741</t>
  </si>
  <si>
    <t>c.4911A&gt;C</t>
  </si>
  <si>
    <t>p.P1637=</t>
  </si>
  <si>
    <t>NM_007294.3:c.4911A&gt;C</t>
  </si>
  <si>
    <t>NC_000017.10:g.41223020T&gt;G</t>
  </si>
  <si>
    <t>0.031207622071</t>
  </si>
  <si>
    <t>c.4911A&gt;G</t>
  </si>
  <si>
    <t>NM_007294.3:c.4911A&gt;G</t>
  </si>
  <si>
    <t>NC_000017.10:g.41223020T&gt;C</t>
  </si>
  <si>
    <t>0.06948791738</t>
  </si>
  <si>
    <t>c.4911A&gt;T</t>
  </si>
  <si>
    <t>NM_007294.3:c.4911A&gt;T</t>
  </si>
  <si>
    <t>NC_000017.10:g.41223020T&gt;A</t>
  </si>
  <si>
    <t>0.0004224648464</t>
  </si>
  <si>
    <t>c.4912G&gt;A</t>
  </si>
  <si>
    <t>p.(Glu1638Lys)</t>
  </si>
  <si>
    <t>p.E1638K</t>
  </si>
  <si>
    <t>NM_007294.3:c.4912G&gt;A</t>
  </si>
  <si>
    <t>NC_000017.10:g.41223019C&gt;T</t>
  </si>
  <si>
    <t>0.22425827106</t>
  </si>
  <si>
    <t>c.4912G&gt;C</t>
  </si>
  <si>
    <t>p.(Glu1638Gln)</t>
  </si>
  <si>
    <t>p.E1638Q</t>
  </si>
  <si>
    <t>NM_007294.3:c.4912G&gt;C</t>
  </si>
  <si>
    <t>NC_000017.10:g.41223019C&gt;G</t>
  </si>
  <si>
    <t>-0.30362587234</t>
  </si>
  <si>
    <t>c.4912G&gt;T</t>
  </si>
  <si>
    <t>p.(Glu1638Ter)</t>
  </si>
  <si>
    <t>p.E1638*</t>
  </si>
  <si>
    <t>NM_007294.3:c.4912G&gt;T</t>
  </si>
  <si>
    <t>NC_000017.10:g.41223019C&gt;A</t>
  </si>
  <si>
    <t>-1.6930422854</t>
  </si>
  <si>
    <t>c.4913A&gt;C</t>
  </si>
  <si>
    <t>p.(Glu1638Ala)</t>
  </si>
  <si>
    <t>p.E1638A</t>
  </si>
  <si>
    <t>NM_007294.3:c.4913A&gt;C</t>
  </si>
  <si>
    <t>NC_000017.10:g.41223018T&gt;G</t>
  </si>
  <si>
    <t>-0.088070673573</t>
  </si>
  <si>
    <t>c.4913A&gt;G</t>
  </si>
  <si>
    <t>p.(Glu1638Gly)</t>
  </si>
  <si>
    <t>p.E1638G</t>
  </si>
  <si>
    <t>NM_007294.3:c.4913A&gt;G</t>
  </si>
  <si>
    <t>NC_000017.10:g.41223018T&gt;C</t>
  </si>
  <si>
    <t>-0.079167084108</t>
  </si>
  <si>
    <t>c.4913A&gt;T</t>
  </si>
  <si>
    <t>p.(Glu1638Val)</t>
  </si>
  <si>
    <t>p.E1638V</t>
  </si>
  <si>
    <t>NM_007294.3:c.4913A&gt;T</t>
  </si>
  <si>
    <t>NC_000017.10:g.41223018T&gt;A</t>
  </si>
  <si>
    <t>-0.074949904604</t>
  </si>
  <si>
    <t>c.4914A&gt;C</t>
  </si>
  <si>
    <t>p.(Glu1638Asp)</t>
  </si>
  <si>
    <t>p.E1638D</t>
  </si>
  <si>
    <t>NM_007294.3:c.4914A&gt;C</t>
  </si>
  <si>
    <t>NC_000017.10:g.41223017T&gt;G</t>
  </si>
  <si>
    <t>-0.1904699081</t>
  </si>
  <si>
    <t>c.4914A&gt;G</t>
  </si>
  <si>
    <t>p.E1638=</t>
  </si>
  <si>
    <t>NM_007294.3:c.4914A&gt;G</t>
  </si>
  <si>
    <t>NC_000017.10:g.41223017T&gt;C</t>
  </si>
  <si>
    <t>0.072917336017</t>
  </si>
  <si>
    <t>c.4914A&gt;T</t>
  </si>
  <si>
    <t>NM_007294.3:c.4914A&gt;T</t>
  </si>
  <si>
    <t>NC_000017.10:g.41223017T&gt;A</t>
  </si>
  <si>
    <t>-0.3461939553</t>
  </si>
  <si>
    <t>c.4915T&gt;A</t>
  </si>
  <si>
    <t>p.(Leu1639Met)</t>
  </si>
  <si>
    <t>p.L1639M</t>
  </si>
  <si>
    <t>NM_007294.3:c.4915T&gt;A</t>
  </si>
  <si>
    <t>NC_000017.10:g.41223016A&gt;T</t>
  </si>
  <si>
    <t>0.1516832284</t>
  </si>
  <si>
    <t>c.4915T&gt;C</t>
  </si>
  <si>
    <t>p.L1639=</t>
  </si>
  <si>
    <t>NM_007294.3:c.4915T&gt;C</t>
  </si>
  <si>
    <t>NC_000017.10:g.41223016A&gt;G</t>
  </si>
  <si>
    <t>0.20231072199</t>
  </si>
  <si>
    <t>c.4915T&gt;G</t>
  </si>
  <si>
    <t>p.(Leu1639Val)</t>
  </si>
  <si>
    <t>p.L1639V</t>
  </si>
  <si>
    <t>NM_007294.3:c.4915T&gt;G</t>
  </si>
  <si>
    <t>NC_000017.10:g.41223016A&gt;C</t>
  </si>
  <si>
    <t>0.28898994045</t>
  </si>
  <si>
    <t>c.4916T&gt;A</t>
  </si>
  <si>
    <t>p.(Leu1639Ter)</t>
  </si>
  <si>
    <t>p.L1639*</t>
  </si>
  <si>
    <t>NM_007294.3:c.4916T&gt;A</t>
  </si>
  <si>
    <t>NC_000017.10:g.41223015A&gt;T</t>
  </si>
  <si>
    <t>-2.8204037961</t>
  </si>
  <si>
    <t>c.4916T&gt;C</t>
  </si>
  <si>
    <t>p.(Leu1639Ser)</t>
  </si>
  <si>
    <t>p.L1639S</t>
  </si>
  <si>
    <t>NM_007294.3:c.4916T&gt;C</t>
  </si>
  <si>
    <t>NC_000017.10:g.41223015A&gt;G</t>
  </si>
  <si>
    <t>-0.26225760359</t>
  </si>
  <si>
    <t>c.4916T&gt;G</t>
  </si>
  <si>
    <t>p.(Leu1639Trp)</t>
  </si>
  <si>
    <t>p.L1639W</t>
  </si>
  <si>
    <t>NM_007294.3:c.4916T&gt;G</t>
  </si>
  <si>
    <t>NC_000017.10:g.41223015A&gt;C</t>
  </si>
  <si>
    <t>-0.30353301204</t>
  </si>
  <si>
    <t>c.4917G&gt;A</t>
  </si>
  <si>
    <t>NM_007294.3:c.4917G&gt;A</t>
  </si>
  <si>
    <t>NC_000017.10:g.41223014C&gt;T</t>
  </si>
  <si>
    <t>0.37690746411</t>
  </si>
  <si>
    <t>c.4917G&gt;C</t>
  </si>
  <si>
    <t>p.(Leu1639Phe)</t>
  </si>
  <si>
    <t>p.L1639F</t>
  </si>
  <si>
    <t>NM_007294.3:c.4917G&gt;C</t>
  </si>
  <si>
    <t>NC_000017.10:g.41223014C&gt;G</t>
  </si>
  <si>
    <t>0.21916584649</t>
  </si>
  <si>
    <t>c.4917G&gt;T</t>
  </si>
  <si>
    <t>NM_007294.3:c.4917G&gt;T</t>
  </si>
  <si>
    <t>NC_000017.10:g.41223014C&gt;A</t>
  </si>
  <si>
    <t>-0.38167421293</t>
  </si>
  <si>
    <t>c.4918A&gt;C</t>
  </si>
  <si>
    <t>p.(Thr1640Pro)</t>
  </si>
  <si>
    <t>p.T1640P</t>
  </si>
  <si>
    <t>NM_007294.3:c.4918A&gt;C</t>
  </si>
  <si>
    <t>NC_000017.10:g.41223013T&gt;G</t>
  </si>
  <si>
    <t>-0.24470735894</t>
  </si>
  <si>
    <t>c.4918A&gt;G</t>
  </si>
  <si>
    <t>p.(Thr1640Ala)</t>
  </si>
  <si>
    <t>p.T1640A</t>
  </si>
  <si>
    <t>NM_007294.3:c.4918A&gt;G</t>
  </si>
  <si>
    <t>NC_000017.10:g.41223013T&gt;C</t>
  </si>
  <si>
    <t>0.13413466569</t>
  </si>
  <si>
    <t>c.4918A&gt;T</t>
  </si>
  <si>
    <t>p.(Thr1640Ser)</t>
  </si>
  <si>
    <t>p.T1640S</t>
  </si>
  <si>
    <t>NM_007294.3:c.4918A&gt;T</t>
  </si>
  <si>
    <t>NC_000017.10:g.41223013T&gt;A</t>
  </si>
  <si>
    <t>-0.42333911804</t>
  </si>
  <si>
    <t>c.4919C&gt;A</t>
  </si>
  <si>
    <t>p.(Thr1640Lys)</t>
  </si>
  <si>
    <t>p.T1640K</t>
  </si>
  <si>
    <t>NM_007294.3:c.4919C&gt;A</t>
  </si>
  <si>
    <t>NC_000017.10:g.41223012G&gt;T</t>
  </si>
  <si>
    <t>-0.23177172506</t>
  </si>
  <si>
    <t>c.4919C&gt;G</t>
  </si>
  <si>
    <t>p.(Thr1640Arg)</t>
  </si>
  <si>
    <t>p.T1640R</t>
  </si>
  <si>
    <t>NM_007294.3:c.4919C&gt;G</t>
  </si>
  <si>
    <t>NC_000017.10:g.41223012G&gt;C</t>
  </si>
  <si>
    <t>-0.016963317302</t>
  </si>
  <si>
    <t>c.4919C&gt;T</t>
  </si>
  <si>
    <t>p.(Thr1640Ile)</t>
  </si>
  <si>
    <t>p.T1640I</t>
  </si>
  <si>
    <t>NM_007294.3:c.4919C&gt;T</t>
  </si>
  <si>
    <t>NC_000017.10:g.41223012G&gt;A</t>
  </si>
  <si>
    <t>-0.41874929064</t>
  </si>
  <si>
    <t>c.4920A&gt;C</t>
  </si>
  <si>
    <t>p.T1640=</t>
  </si>
  <si>
    <t>NM_007294.3:c.4920A&gt;C</t>
  </si>
  <si>
    <t>NC_000017.10:g.41223011T&gt;G</t>
  </si>
  <si>
    <t>0.030246130153</t>
  </si>
  <si>
    <t>c.4920A&gt;G</t>
  </si>
  <si>
    <t>NM_007294.3:c.4920A&gt;G</t>
  </si>
  <si>
    <t>NC_000017.10:g.41223011T&gt;C</t>
  </si>
  <si>
    <t>0.18181491712</t>
  </si>
  <si>
    <t>c.4920A&gt;T</t>
  </si>
  <si>
    <t>NM_007294.3:c.4920A&gt;T</t>
  </si>
  <si>
    <t>NC_000017.10:g.41223011T&gt;A</t>
  </si>
  <si>
    <t>0.20061805535</t>
  </si>
  <si>
    <t>c.4921G&gt;A</t>
  </si>
  <si>
    <t>p.Ala1641Thr</t>
  </si>
  <si>
    <t>A1641T</t>
  </si>
  <si>
    <t>NM_007294.3:c.4921G&gt;A</t>
  </si>
  <si>
    <t>NC_000017.10:g.41223010C&gt;T</t>
  </si>
  <si>
    <t>0.21246256492</t>
  </si>
  <si>
    <t>c.4921G&gt;C</t>
  </si>
  <si>
    <t>p.(Ala1641Pro)</t>
  </si>
  <si>
    <t>p.A1641P</t>
  </si>
  <si>
    <t>NM_007294.3:c.4921G&gt;C</t>
  </si>
  <si>
    <t>NC_000017.10:g.41223010C&gt;G</t>
  </si>
  <si>
    <t>0.12914403121</t>
  </si>
  <si>
    <t>c.4921G&gt;T</t>
  </si>
  <si>
    <t>p.(Ala1641Ser)</t>
  </si>
  <si>
    <t>p.A1641S</t>
  </si>
  <si>
    <t>NM_007294.3:c.4921G&gt;T</t>
  </si>
  <si>
    <t>NC_000017.10:g.41223010C&gt;A</t>
  </si>
  <si>
    <t>0.14186535917</t>
  </si>
  <si>
    <t>c.4922C&gt;A</t>
  </si>
  <si>
    <t>p.(Ala1641Asp)</t>
  </si>
  <si>
    <t>p.A1641D</t>
  </si>
  <si>
    <t>NM_007294.3:c.4922C&gt;A</t>
  </si>
  <si>
    <t>NC_000017.10:g.41223009G&gt;T</t>
  </si>
  <si>
    <t>-0.28326914914</t>
  </si>
  <si>
    <t>c.4922C&gt;G</t>
  </si>
  <si>
    <t>p.(Ala1641Gly)</t>
  </si>
  <si>
    <t>p.A1641G</t>
  </si>
  <si>
    <t>NM_007294.3:c.4922C&gt;G</t>
  </si>
  <si>
    <t>NC_000017.10:g.41223009G&gt;C</t>
  </si>
  <si>
    <t>-0.41957597633</t>
  </si>
  <si>
    <t>c.4922C&gt;T</t>
  </si>
  <si>
    <t>p.(Ala1641Val)</t>
  </si>
  <si>
    <t>p.A1641V</t>
  </si>
  <si>
    <t>NM_007294.3:c.4922C&gt;T</t>
  </si>
  <si>
    <t>NC_000017.10:g.41223009G&gt;A</t>
  </si>
  <si>
    <t>-0.1223875156</t>
  </si>
  <si>
    <t>c.4923T&gt;A</t>
  </si>
  <si>
    <t>p.A1641=</t>
  </si>
  <si>
    <t>NM_007294.3:c.4923T&gt;A</t>
  </si>
  <si>
    <t>NC_000017.10:g.41223008A&gt;T</t>
  </si>
  <si>
    <t>0.13769296351</t>
  </si>
  <si>
    <t>c.4923T&gt;C</t>
  </si>
  <si>
    <t>NM_007294.3:c.4923T&gt;C</t>
  </si>
  <si>
    <t>NC_000017.10:g.41223008A&gt;G</t>
  </si>
  <si>
    <t>0.26396967233</t>
  </si>
  <si>
    <t>c.4923T&gt;G</t>
  </si>
  <si>
    <t>NM_007294.3:c.4923T&gt;G</t>
  </si>
  <si>
    <t>NC_000017.10:g.41223008A&gt;C</t>
  </si>
  <si>
    <t>0.13497965593</t>
  </si>
  <si>
    <t>c.4924T&gt;A</t>
  </si>
  <si>
    <t>p.(Ser1642Thr)</t>
  </si>
  <si>
    <t>p.S1642T</t>
  </si>
  <si>
    <t>NM_007294.3:c.4924T&gt;A</t>
  </si>
  <si>
    <t>NC_000017.10:g.41223007A&gt;T</t>
  </si>
  <si>
    <t>-0.2915745625</t>
  </si>
  <si>
    <t>c.4924T&gt;C</t>
  </si>
  <si>
    <t>p.(Ser1642Pro)</t>
  </si>
  <si>
    <t>p.S1642P</t>
  </si>
  <si>
    <t>NM_007294.3:c.4924T&gt;C</t>
  </si>
  <si>
    <t>NC_000017.10:g.41223007A&gt;G</t>
  </si>
  <si>
    <t>-0.29473774584</t>
  </si>
  <si>
    <t>c.4924T&gt;G</t>
  </si>
  <si>
    <t>p.(Ser1642Ala)</t>
  </si>
  <si>
    <t>p.S1642A</t>
  </si>
  <si>
    <t>NM_007294.3:c.4924T&gt;G</t>
  </si>
  <si>
    <t>NC_000017.10:g.41223007A&gt;C</t>
  </si>
  <si>
    <t>-0.12631593678</t>
  </si>
  <si>
    <t>c.4925C&gt;A</t>
  </si>
  <si>
    <t>p.(Ser1642Ter)</t>
  </si>
  <si>
    <t>p.S1642*</t>
  </si>
  <si>
    <t>NM_007294.3:c.4925C&gt;A</t>
  </si>
  <si>
    <t>NC_000017.10:g.41223006G&gt;T</t>
  </si>
  <si>
    <t>-2.799262667</t>
  </si>
  <si>
    <t>c.4925C&gt;G</t>
  </si>
  <si>
    <t>NM_007294.3:c.4925C&gt;G</t>
  </si>
  <si>
    <t>NC_000017.10:g.41223006G&gt;C</t>
  </si>
  <si>
    <t>-3.1919841172</t>
  </si>
  <si>
    <t>c.4925C&gt;T</t>
  </si>
  <si>
    <t>p.(Ser1642Leu)</t>
  </si>
  <si>
    <t>p.S1642L</t>
  </si>
  <si>
    <t>NM_007294.3:c.4925C&gt;T</t>
  </si>
  <si>
    <t>NC_000017.10:g.41223006G&gt;A</t>
  </si>
  <si>
    <t>-0.36309214411</t>
  </si>
  <si>
    <t>c.4926A&gt;C</t>
  </si>
  <si>
    <t>p.S1642=</t>
  </si>
  <si>
    <t>NM_007294.3:c.4926A&gt;C</t>
  </si>
  <si>
    <t>NC_000017.10:g.41223005T&gt;G</t>
  </si>
  <si>
    <t>0.22797100354</t>
  </si>
  <si>
    <t>c.4926A&gt;G</t>
  </si>
  <si>
    <t>NM_007294.3:c.4926A&gt;G</t>
  </si>
  <si>
    <t>NC_000017.10:g.41223005T&gt;C</t>
  </si>
  <si>
    <t>-0.00042258859314</t>
  </si>
  <si>
    <t>c.4926A&gt;T</t>
  </si>
  <si>
    <t>NM_007294.3:c.4926A&gt;T</t>
  </si>
  <si>
    <t>NC_000017.10:g.41223005T&gt;A</t>
  </si>
  <si>
    <t>0.043106480668</t>
  </si>
  <si>
    <t>c.4927A&gt;C</t>
  </si>
  <si>
    <t>p.(Thr1643Pro)</t>
  </si>
  <si>
    <t>p.T1643P</t>
  </si>
  <si>
    <t>NM_007294.3:c.4927A&gt;C</t>
  </si>
  <si>
    <t>NC_000017.10:g.41223004T&gt;G</t>
  </si>
  <si>
    <t>-0.59349440103</t>
  </si>
  <si>
    <t>c.4927A&gt;G</t>
  </si>
  <si>
    <t>p.(Thr1643Ala)</t>
  </si>
  <si>
    <t>p.T1643A</t>
  </si>
  <si>
    <t>NM_007294.3:c.4927A&gt;G</t>
  </si>
  <si>
    <t>NC_000017.10:g.41223004T&gt;C</t>
  </si>
  <si>
    <t>0.010350695106</t>
  </si>
  <si>
    <t>c.4927A&gt;T</t>
  </si>
  <si>
    <t>p.(Thr1643Ser)</t>
  </si>
  <si>
    <t>p.T1643S</t>
  </si>
  <si>
    <t>NM_007294.3:c.4927A&gt;T</t>
  </si>
  <si>
    <t>NC_000017.10:g.41223004T&gt;A</t>
  </si>
  <si>
    <t>-0.14684825783</t>
  </si>
  <si>
    <t>c.4928C&gt;A</t>
  </si>
  <si>
    <t>p.(Thr1643Lys)</t>
  </si>
  <si>
    <t>p.T1643K</t>
  </si>
  <si>
    <t>NM_007294.3:c.4928C&gt;A</t>
  </si>
  <si>
    <t>NC_000017.10:g.41223003G&gt;T</t>
  </si>
  <si>
    <t>0.25366877996</t>
  </si>
  <si>
    <t>c.4928C&gt;G</t>
  </si>
  <si>
    <t>p.(Thr1643Arg)</t>
  </si>
  <si>
    <t>p.T1643R</t>
  </si>
  <si>
    <t>NM_007294.3:c.4928C&gt;G</t>
  </si>
  <si>
    <t>NC_000017.10:g.41223003G&gt;C</t>
  </si>
  <si>
    <t>-0.24539404514</t>
  </si>
  <si>
    <t>c.4928C&gt;T</t>
  </si>
  <si>
    <t>p.(Thr1643Ile)</t>
  </si>
  <si>
    <t>p.T1643I</t>
  </si>
  <si>
    <t>NM_007294.3:c.4928C&gt;T</t>
  </si>
  <si>
    <t>NC_000017.10:g.41223003G&gt;A</t>
  </si>
  <si>
    <t>-0.066730815082</t>
  </si>
  <si>
    <t>c.4929A&gt;C</t>
  </si>
  <si>
    <t>p.T1643=</t>
  </si>
  <si>
    <t>NM_007294.3:c.4929A&gt;C</t>
  </si>
  <si>
    <t>NC_000017.10:g.41223002T&gt;G</t>
  </si>
  <si>
    <t>-0.19634231645</t>
  </si>
  <si>
    <t>c.4929A&gt;G</t>
  </si>
  <si>
    <t>NM_007294.3:c.4929A&gt;G</t>
  </si>
  <si>
    <t>NC_000017.10:g.41223002T&gt;C</t>
  </si>
  <si>
    <t>0.4056928128</t>
  </si>
  <si>
    <t>c.4929A&gt;T</t>
  </si>
  <si>
    <t>NM_007294.3:c.4929A&gt;T</t>
  </si>
  <si>
    <t>NC_000017.10:g.41223002T&gt;A</t>
  </si>
  <si>
    <t>-0.25960454687</t>
  </si>
  <si>
    <t>c.4930G&gt;A</t>
  </si>
  <si>
    <t>p.(Glu1644Lys)</t>
  </si>
  <si>
    <t>p.E1644K</t>
  </si>
  <si>
    <t>NM_007294.3:c.4930G&gt;A</t>
  </si>
  <si>
    <t>NC_000017.10:g.41223001C&gt;T</t>
  </si>
  <si>
    <t>0.16006107926</t>
  </si>
  <si>
    <t>c.4930G&gt;C</t>
  </si>
  <si>
    <t>p.(Glu1644Gln)</t>
  </si>
  <si>
    <t>p.E1644Q</t>
  </si>
  <si>
    <t>NM_007294.3:c.4930G&gt;C</t>
  </si>
  <si>
    <t>NC_000017.10:g.41223001C&gt;G</t>
  </si>
  <si>
    <t>-0.041053117613</t>
  </si>
  <si>
    <t>c.4930G&gt;T</t>
  </si>
  <si>
    <t>p.(Glu1644Ter)</t>
  </si>
  <si>
    <t>p.E1644*</t>
  </si>
  <si>
    <t>NM_007294.3:c.4930G&gt;T</t>
  </si>
  <si>
    <t>NC_000017.10:g.41223001C&gt;A</t>
  </si>
  <si>
    <t>-2.741573157</t>
  </si>
  <si>
    <t>c.4931A&gt;C</t>
  </si>
  <si>
    <t>p.(Glu1644Ala)</t>
  </si>
  <si>
    <t>p.E1644A</t>
  </si>
  <si>
    <t>NM_007294.3:c.4931A&gt;C</t>
  </si>
  <si>
    <t>NC_000017.10:g.41223000T&gt;G</t>
  </si>
  <si>
    <t>0.0033530884506</t>
  </si>
  <si>
    <t>c.4931A&gt;G</t>
  </si>
  <si>
    <t>p.Glu1644Gly</t>
  </si>
  <si>
    <t>E1644G</t>
  </si>
  <si>
    <t>NM_007294.3:c.4931A&gt;G</t>
  </si>
  <si>
    <t>NC_000017.10:g.41223000T&gt;C</t>
  </si>
  <si>
    <t>0.18649364137</t>
  </si>
  <si>
    <t>c.4931A&gt;T</t>
  </si>
  <si>
    <t>p.(Glu1644Val)</t>
  </si>
  <si>
    <t>p.E1644V</t>
  </si>
  <si>
    <t>NM_007294.3:c.4931A&gt;T</t>
  </si>
  <si>
    <t>NC_000017.10:g.41223000T&gt;A</t>
  </si>
  <si>
    <t>-0.35241489041</t>
  </si>
  <si>
    <t>c.4932A&gt;C</t>
  </si>
  <si>
    <t>p.(Glu1644Asp)</t>
  </si>
  <si>
    <t>p.E1644D</t>
  </si>
  <si>
    <t>NM_007294.3:c.4932A&gt;C</t>
  </si>
  <si>
    <t>NC_000017.10:g.41222999T&gt;G</t>
  </si>
  <si>
    <t>0.12843068331</t>
  </si>
  <si>
    <t>c.4932A&gt;G</t>
  </si>
  <si>
    <t>p.E1644=</t>
  </si>
  <si>
    <t>NM_007294.3:c.4932A&gt;G</t>
  </si>
  <si>
    <t>NC_000017.10:g.41222999T&gt;C</t>
  </si>
  <si>
    <t>-0.22938358161</t>
  </si>
  <si>
    <t>c.4932A&gt;T</t>
  </si>
  <si>
    <t>NM_007294.3:c.4932A&gt;T</t>
  </si>
  <si>
    <t>NC_000017.10:g.41222999T&gt;A</t>
  </si>
  <si>
    <t>0.012049923747</t>
  </si>
  <si>
    <t>c.4933A&gt;C</t>
  </si>
  <si>
    <t>p.R1645=</t>
  </si>
  <si>
    <t>NM_007294.3:c.4933A&gt;C</t>
  </si>
  <si>
    <t>NC_000017.10:g.41222998T&gt;G</t>
  </si>
  <si>
    <t>-0.26385465513</t>
  </si>
  <si>
    <t>c.4933A&gt;G</t>
  </si>
  <si>
    <t>p.Arg1645Gly</t>
  </si>
  <si>
    <t>R1645G</t>
  </si>
  <si>
    <t>NM_007294.3:c.4933A&gt;G</t>
  </si>
  <si>
    <t>NC_000017.10:g.41222998T&gt;C</t>
  </si>
  <si>
    <t>0.21375935448</t>
  </si>
  <si>
    <t>c.4933A&gt;T</t>
  </si>
  <si>
    <t>p.(Arg1645Trp)</t>
  </si>
  <si>
    <t>p.R1645W</t>
  </si>
  <si>
    <t>NM_007294.3:c.4933A&gt;T</t>
  </si>
  <si>
    <t>NC_000017.10:g.41222998T&gt;A</t>
  </si>
  <si>
    <t>0.098843181135</t>
  </si>
  <si>
    <t>c.4934G&gt;A</t>
  </si>
  <si>
    <t>p.(Arg1645Lys)</t>
  </si>
  <si>
    <t>p.R1645K</t>
  </si>
  <si>
    <t>NM_007294.3:c.4934G&gt;A</t>
  </si>
  <si>
    <t>NC_000017.10:g.41222997C&gt;T</t>
  </si>
  <si>
    <t>0.37273511877</t>
  </si>
  <si>
    <t>c.4934G&gt;C</t>
  </si>
  <si>
    <t>p.Arg1645Thr</t>
  </si>
  <si>
    <t>R1645T</t>
  </si>
  <si>
    <t>NM_007294.3:c.4934G&gt;C</t>
  </si>
  <si>
    <t>NC_000017.10:g.41222997C&gt;G</t>
  </si>
  <si>
    <t>-0.22460221689</t>
  </si>
  <si>
    <t>c.4934G&gt;T</t>
  </si>
  <si>
    <t>p.Arg1645Met</t>
  </si>
  <si>
    <t>R1645M</t>
  </si>
  <si>
    <t>NM_007294.3:c.4934G&gt;T</t>
  </si>
  <si>
    <t>NC_000017.10:g.41222997C&gt;A</t>
  </si>
  <si>
    <t>0.43961416763</t>
  </si>
  <si>
    <t>c.4935G&gt;A</t>
  </si>
  <si>
    <t>NM_007294.3:c.4935G&gt;A</t>
  </si>
  <si>
    <t>NC_000017.10:g.41222996C&gt;T</t>
  </si>
  <si>
    <t>-0.017731787503</t>
  </si>
  <si>
    <t>c.4935G&gt;C</t>
  </si>
  <si>
    <t>p.Arg1645Ser</t>
  </si>
  <si>
    <t>R1645S</t>
  </si>
  <si>
    <t>NM_007294.3:c.4935G&gt;C</t>
  </si>
  <si>
    <t>NC_000017.10:g.41222996C&gt;G</t>
  </si>
  <si>
    <t>0.31076310948</t>
  </si>
  <si>
    <t>c.4935G&gt;T</t>
  </si>
  <si>
    <t>NM_007294.3:c.4935G&gt;T</t>
  </si>
  <si>
    <t>NC_000017.10:g.41222996C&gt;A</t>
  </si>
  <si>
    <t>0.12840954305</t>
  </si>
  <si>
    <t>c.4936G&gt;A</t>
  </si>
  <si>
    <t>p.(Val1646Ile)</t>
  </si>
  <si>
    <t>p.V1646I</t>
  </si>
  <si>
    <t>NM_007294.3:c.4936G&gt;A</t>
  </si>
  <si>
    <t>NC_000017.10:g.41222995C&gt;T</t>
  </si>
  <si>
    <t>0.27092849202</t>
  </si>
  <si>
    <t>c.4936G&gt;C</t>
  </si>
  <si>
    <t>p.(Val1646Leu)</t>
  </si>
  <si>
    <t>p.V1646L</t>
  </si>
  <si>
    <t>NM_007294.3:c.4936G&gt;C</t>
  </si>
  <si>
    <t>NC_000017.10:g.41222995C&gt;G</t>
  </si>
  <si>
    <t>0.098808955388</t>
  </si>
  <si>
    <t>c.4936G&gt;T</t>
  </si>
  <si>
    <t>p.(Val1646Phe)</t>
  </si>
  <si>
    <t>p.V1646F</t>
  </si>
  <si>
    <t>NM_007294.3:c.4936G&gt;T</t>
  </si>
  <si>
    <t>NC_000017.10:g.41222995C&gt;A</t>
  </si>
  <si>
    <t>-0.10869643528</t>
  </si>
  <si>
    <t>c.4937T&gt;A</t>
  </si>
  <si>
    <t>p.(Val1646Asp)</t>
  </si>
  <si>
    <t>p.V1646D</t>
  </si>
  <si>
    <t>NM_007294.3:c.4937T&gt;A</t>
  </si>
  <si>
    <t>NC_000017.10:g.41222994A&gt;T</t>
  </si>
  <si>
    <t>0.08944680096</t>
  </si>
  <si>
    <t>c.4937T&gt;C</t>
  </si>
  <si>
    <t>p.(Val1646Ala)</t>
  </si>
  <si>
    <t>p.V1646A</t>
  </si>
  <si>
    <t>NM_007294.3:c.4937T&gt;C</t>
  </si>
  <si>
    <t>NC_000017.10:g.41222994A&gt;G</t>
  </si>
  <si>
    <t>0.42409677507</t>
  </si>
  <si>
    <t>c.4937T&gt;G</t>
  </si>
  <si>
    <t>p.(Val1646Gly)</t>
  </si>
  <si>
    <t>p.V1646G</t>
  </si>
  <si>
    <t>NM_007294.3:c.4937T&gt;G</t>
  </si>
  <si>
    <t>NC_000017.10:g.41222994A&gt;C</t>
  </si>
  <si>
    <t>0.26047858486</t>
  </si>
  <si>
    <t>c.4938C&gt;A</t>
  </si>
  <si>
    <t>p.V1646=</t>
  </si>
  <si>
    <t>NM_007294.3:c.4938C&gt;A</t>
  </si>
  <si>
    <t>NC_000017.10:g.41222993G&gt;T</t>
  </si>
  <si>
    <t>-2.200191231</t>
  </si>
  <si>
    <t>c.4938C&gt;G</t>
  </si>
  <si>
    <t>NM_007294.3:c.4938C&gt;G</t>
  </si>
  <si>
    <t>NC_000017.10:g.41222993G&gt;C</t>
  </si>
  <si>
    <t>-0.21494580197</t>
  </si>
  <si>
    <t>c.4938C&gt;T</t>
  </si>
  <si>
    <t>NM_007294.3:c.4938C&gt;T</t>
  </si>
  <si>
    <t>NC_000017.10:g.41222993G&gt;A</t>
  </si>
  <si>
    <t>0.13388330763</t>
  </si>
  <si>
    <t>c.4939A&gt;C</t>
  </si>
  <si>
    <t>p.(Asn1647His)</t>
  </si>
  <si>
    <t>p.N1647H</t>
  </si>
  <si>
    <t>NM_007294.3:c.4939A&gt;C</t>
  </si>
  <si>
    <t>NC_000017.10:g.41222992T&gt;G</t>
  </si>
  <si>
    <t>-0.81238810222</t>
  </si>
  <si>
    <t>c.4939A&gt;G</t>
  </si>
  <si>
    <t>p.(Asn1647Asp)</t>
  </si>
  <si>
    <t>p.N1647D</t>
  </si>
  <si>
    <t>NM_007294.3:c.4939A&gt;G</t>
  </si>
  <si>
    <t>NC_000017.10:g.41222992T&gt;C</t>
  </si>
  <si>
    <t>0.11418655904</t>
  </si>
  <si>
    <t>c.4939A&gt;T</t>
  </si>
  <si>
    <t>p.(Asn1647Tyr)</t>
  </si>
  <si>
    <t>p.N1647Y</t>
  </si>
  <si>
    <t>NM_007294.3:c.4939A&gt;T</t>
  </si>
  <si>
    <t>NC_000017.10:g.41222992T&gt;A</t>
  </si>
  <si>
    <t>0.32301151762</t>
  </si>
  <si>
    <t>c.4940A&gt;C</t>
  </si>
  <si>
    <t>p.(Asn1647Thr)</t>
  </si>
  <si>
    <t>p.N1647T</t>
  </si>
  <si>
    <t>NM_007294.3:c.4940A&gt;C</t>
  </si>
  <si>
    <t>NC_000017.10:g.41222991T&gt;G</t>
  </si>
  <si>
    <t>0.030029309905</t>
  </si>
  <si>
    <t>c.4940A&gt;G</t>
  </si>
  <si>
    <t>p.(Asn1647Ser)</t>
  </si>
  <si>
    <t>p.N1647S</t>
  </si>
  <si>
    <t>NM_007294.3:c.4940A&gt;G</t>
  </si>
  <si>
    <t>NC_000017.10:g.41222991T&gt;C</t>
  </si>
  <si>
    <t>0.19185162672</t>
  </si>
  <si>
    <t>c.4940A&gt;T</t>
  </si>
  <si>
    <t>p.(Asn1647Ile)</t>
  </si>
  <si>
    <t>p.N1647I</t>
  </si>
  <si>
    <t>NM_007294.3:c.4940A&gt;T</t>
  </si>
  <si>
    <t>NC_000017.10:g.41222991T&gt;A</t>
  </si>
  <si>
    <t>-0.14217493385</t>
  </si>
  <si>
    <t>c.4941C&gt;A</t>
  </si>
  <si>
    <t>p.Asn1647Lys</t>
  </si>
  <si>
    <t>N1647K</t>
  </si>
  <si>
    <t>NM_007294.3:c.4941C&gt;A</t>
  </si>
  <si>
    <t>NC_000017.10:g.41222990G&gt;T</t>
  </si>
  <si>
    <t>-0.042832582405</t>
  </si>
  <si>
    <t>c.4941C&gt;G</t>
  </si>
  <si>
    <t>NM_007294.3:c.4941C&gt;G</t>
  </si>
  <si>
    <t>NC_000017.10:g.41222990G&gt;C</t>
  </si>
  <si>
    <t>-0.048385057034</t>
  </si>
  <si>
    <t>c.4941C&gt;T</t>
  </si>
  <si>
    <t>p.N1647=</t>
  </si>
  <si>
    <t>NM_007294.3:c.4941C&gt;T</t>
  </si>
  <si>
    <t>NC_000017.10:g.41222990G&gt;A</t>
  </si>
  <si>
    <t>-0.30191109508</t>
  </si>
  <si>
    <t>c.4942A&gt;C</t>
  </si>
  <si>
    <t>p.(Lys1648Gln)</t>
  </si>
  <si>
    <t>p.K1648Q</t>
  </si>
  <si>
    <t>NM_007294.3:c.4942A&gt;C</t>
  </si>
  <si>
    <t>NC_000017.10:g.41222989T&gt;G</t>
  </si>
  <si>
    <t>-0.21411825668</t>
  </si>
  <si>
    <t>c.4942A&gt;G</t>
  </si>
  <si>
    <t>p.(Lys1648Glu)</t>
  </si>
  <si>
    <t>p.K1648E</t>
  </si>
  <si>
    <t>NM_007294.3:c.4942A&gt;G</t>
  </si>
  <si>
    <t>NC_000017.10:g.41222989T&gt;C</t>
  </si>
  <si>
    <t>-0.16529364045</t>
  </si>
  <si>
    <t>c.4942A&gt;T</t>
  </si>
  <si>
    <t>p.(Lys1648Ter)</t>
  </si>
  <si>
    <t>p.K1648*</t>
  </si>
  <si>
    <t>NM_007294.3:c.4942A&gt;T</t>
  </si>
  <si>
    <t>NC_000017.10:g.41222989T&gt;A</t>
  </si>
  <si>
    <t>-2.7582594892</t>
  </si>
  <si>
    <t>c.4943A&gt;C</t>
  </si>
  <si>
    <t>p.(Lys1648Thr)</t>
  </si>
  <si>
    <t>p.K1648T</t>
  </si>
  <si>
    <t>NM_007294.3:c.4943A&gt;C</t>
  </si>
  <si>
    <t>NC_000017.10:g.41222988T&gt;G</t>
  </si>
  <si>
    <t>-0.22001320293</t>
  </si>
  <si>
    <t>c.4943A&gt;G</t>
  </si>
  <si>
    <t>p.(Lys1648Arg)</t>
  </si>
  <si>
    <t>p.K1648R</t>
  </si>
  <si>
    <t>NM_007294.3:c.4943A&gt;G</t>
  </si>
  <si>
    <t>NC_000017.10:g.41222988T&gt;C</t>
  </si>
  <si>
    <t>0.32723973971</t>
  </si>
  <si>
    <t>c.4943A&gt;T</t>
  </si>
  <si>
    <t>p.(Lys1648Ile)</t>
  </si>
  <si>
    <t>p.K1648I</t>
  </si>
  <si>
    <t>NM_007294.3:c.4943A&gt;T</t>
  </si>
  <si>
    <t>NC_000017.10:g.41222988T&gt;A</t>
  </si>
  <si>
    <t>-0.170012821</t>
  </si>
  <si>
    <t>c.4944A&gt;C</t>
  </si>
  <si>
    <t>p.(Lys1648Asn)</t>
  </si>
  <si>
    <t>p.K1648N</t>
  </si>
  <si>
    <t>NM_007294.3:c.4944A&gt;C</t>
  </si>
  <si>
    <t>NC_000017.10:g.41222987T&gt;G</t>
  </si>
  <si>
    <t>-0.24296873135</t>
  </si>
  <si>
    <t>c.4944A&gt;G</t>
  </si>
  <si>
    <t>p.K1648=</t>
  </si>
  <si>
    <t>NM_007294.3:c.4944A&gt;G</t>
  </si>
  <si>
    <t>NC_000017.10:g.41222987T&gt;C</t>
  </si>
  <si>
    <t>-0.19967849961</t>
  </si>
  <si>
    <t>c.4944A&gt;T</t>
  </si>
  <si>
    <t>NM_007294.3:c.4944A&gt;T</t>
  </si>
  <si>
    <t>NC_000017.10:g.41222987T&gt;A</t>
  </si>
  <si>
    <t>-0.47105338739</t>
  </si>
  <si>
    <t>c.4945A&gt;C</t>
  </si>
  <si>
    <t>p.R1649=</t>
  </si>
  <si>
    <t>NM_007294.3:c.4945A&gt;C</t>
  </si>
  <si>
    <t>NC_000017.10:g.41222986T&gt;G</t>
  </si>
  <si>
    <t>0.038063482504</t>
  </si>
  <si>
    <t>c.4945A&gt;G</t>
  </si>
  <si>
    <t>p.(Arg1649Gly)</t>
  </si>
  <si>
    <t>p.R1649G</t>
  </si>
  <si>
    <t>NM_007294.3:c.4945A&gt;G</t>
  </si>
  <si>
    <t>NC_000017.10:g.41222986T&gt;C</t>
  </si>
  <si>
    <t>-0.059652016367</t>
  </si>
  <si>
    <t>c.4945A&gt;T</t>
  </si>
  <si>
    <t>p.(Arg1649Ter)</t>
  </si>
  <si>
    <t>p.R1649*</t>
  </si>
  <si>
    <t>NM_007294.3:c.4945A&gt;T</t>
  </si>
  <si>
    <t>NC_000017.10:g.41222986T&gt;A</t>
  </si>
  <si>
    <t>-2.2256132374</t>
  </si>
  <si>
    <t>c.4946G&gt;A</t>
  </si>
  <si>
    <t>p.(Arg1649Lys)</t>
  </si>
  <si>
    <t>p.R1649K</t>
  </si>
  <si>
    <t>NM_007294.3:c.4946G&gt;A</t>
  </si>
  <si>
    <t>NC_000017.10:g.41222985C&gt;T</t>
  </si>
  <si>
    <t>-0.26478678069</t>
  </si>
  <si>
    <t>c.4946G&gt;C</t>
  </si>
  <si>
    <t>p.(Arg1649Thr)</t>
  </si>
  <si>
    <t>p.R1649T</t>
  </si>
  <si>
    <t>NM_007294.3:c.4946G&gt;C</t>
  </si>
  <si>
    <t>NC_000017.10:g.41222985C&gt;G</t>
  </si>
  <si>
    <t>-0.21122388402</t>
  </si>
  <si>
    <t>c.4946G&gt;T</t>
  </si>
  <si>
    <t>p.(Arg1649Ile)</t>
  </si>
  <si>
    <t>p.R1649I</t>
  </si>
  <si>
    <t>NM_007294.3:c.4946G&gt;T</t>
  </si>
  <si>
    <t>NC_000017.10:g.41222985C&gt;A</t>
  </si>
  <si>
    <t>-0.11598074813</t>
  </si>
  <si>
    <t>c.4947A&gt;C</t>
  </si>
  <si>
    <t>p.(Arg1649Ser)</t>
  </si>
  <si>
    <t>p.R1649S</t>
  </si>
  <si>
    <t>NM_007294.3:c.4947A&gt;C</t>
  </si>
  <si>
    <t>NC_000017.10:g.41222984T&gt;G</t>
  </si>
  <si>
    <t>-0.18907869038</t>
  </si>
  <si>
    <t>c.4947A&gt;G</t>
  </si>
  <si>
    <t>NM_007294.3:c.4947A&gt;G</t>
  </si>
  <si>
    <t>NC_000017.10:g.41222984T&gt;C</t>
  </si>
  <si>
    <t>0.41121543903</t>
  </si>
  <si>
    <t>c.4947A&gt;T</t>
  </si>
  <si>
    <t>NM_007294.3:c.4947A&gt;T</t>
  </si>
  <si>
    <t>NC_000017.10:g.41222984T&gt;A</t>
  </si>
  <si>
    <t>-0.71149057967</t>
  </si>
  <si>
    <t>c.4948A&gt;C</t>
  </si>
  <si>
    <t>p.(Met1650Leu)</t>
  </si>
  <si>
    <t>p.M1650L</t>
  </si>
  <si>
    <t>NM_007294.3:c.4948A&gt;C</t>
  </si>
  <si>
    <t>NC_000017.10:g.41222983T&gt;G</t>
  </si>
  <si>
    <t>-0.45041821762</t>
  </si>
  <si>
    <t>c.4948A&gt;G</t>
  </si>
  <si>
    <t>p.(Met1650Val)</t>
  </si>
  <si>
    <t>p.M1650V</t>
  </si>
  <si>
    <t>NM_007294.3:c.4948A&gt;G</t>
  </si>
  <si>
    <t>NC_000017.10:g.41222983T&gt;C</t>
  </si>
  <si>
    <t>0.15560890888</t>
  </si>
  <si>
    <t>c.4948A&gt;T</t>
  </si>
  <si>
    <t>NM_007294.3:c.4948A&gt;T</t>
  </si>
  <si>
    <t>NC_000017.10:g.41222983T&gt;A</t>
  </si>
  <si>
    <t>-0.016162690684</t>
  </si>
  <si>
    <t>c.4949T&gt;A</t>
  </si>
  <si>
    <t>p.(Met1650Lys)</t>
  </si>
  <si>
    <t>p.M1650K</t>
  </si>
  <si>
    <t>NM_007294.3:c.4949T&gt;A</t>
  </si>
  <si>
    <t>NC_000017.10:g.41222982A&gt;T</t>
  </si>
  <si>
    <t>0.30534774159</t>
  </si>
  <si>
    <t>c.4949T&gt;C</t>
  </si>
  <si>
    <t>p.(Met1650Thr)</t>
  </si>
  <si>
    <t>p.M1650T</t>
  </si>
  <si>
    <t>NM_007294.3:c.4949T&gt;C</t>
  </si>
  <si>
    <t>NC_000017.10:g.41222982A&gt;G</t>
  </si>
  <si>
    <t>0.039804407663</t>
  </si>
  <si>
    <t>1P</t>
  </si>
  <si>
    <t>c.4949T&gt;G</t>
  </si>
  <si>
    <t>p.(Met1650Arg)</t>
  </si>
  <si>
    <t>p.M1650R</t>
  </si>
  <si>
    <t>NM_007294.3:c.4949T&gt;G</t>
  </si>
  <si>
    <t>NC_000017.10:g.41222982A&gt;C</t>
  </si>
  <si>
    <t>0.81624911235</t>
  </si>
  <si>
    <t>c.4950G&gt;A</t>
  </si>
  <si>
    <t>p.(Met1650Ile)</t>
  </si>
  <si>
    <t>p.M1650I</t>
  </si>
  <si>
    <t>NM_007294.3:c.4950G&gt;A</t>
  </si>
  <si>
    <t>NC_000017.10:g.41222981C&gt;T</t>
  </si>
  <si>
    <t>0.12373189346</t>
  </si>
  <si>
    <t>c.4950G&gt;C</t>
  </si>
  <si>
    <t>NM_007294.3:c.4950G&gt;C</t>
  </si>
  <si>
    <t>NC_000017.10:g.41222981C&gt;G</t>
  </si>
  <si>
    <t>0.30901846218</t>
  </si>
  <si>
    <t>c.4950G&gt;T</t>
  </si>
  <si>
    <t>NM_007294.3:c.4950G&gt;T</t>
  </si>
  <si>
    <t>NC_000017.10:g.41222981C&gt;A</t>
  </si>
  <si>
    <t>-0.39117720161</t>
  </si>
  <si>
    <t>c.4951T&gt;A</t>
  </si>
  <si>
    <t>p.(Ser1651Thr)</t>
  </si>
  <si>
    <t>p.S1651T</t>
  </si>
  <si>
    <t>NM_007294.3:c.4951T&gt;A</t>
  </si>
  <si>
    <t>NC_000017.10:g.41222980A&gt;T</t>
  </si>
  <si>
    <t>0.20368763822</t>
  </si>
  <si>
    <t>c.4951T&gt;C</t>
  </si>
  <si>
    <t>p.(Ser1651Pro)</t>
  </si>
  <si>
    <t>p.S1651P</t>
  </si>
  <si>
    <t>NM_007294.3:c.4951T&gt;C</t>
  </si>
  <si>
    <t>NC_000017.10:g.41222980A&gt;G</t>
  </si>
  <si>
    <t>Functional impact - complete/partial</t>
  </si>
  <si>
    <t>-0.8601396622</t>
  </si>
  <si>
    <t>c.4951T&gt;G</t>
  </si>
  <si>
    <t>p.(Ser1651Ala)</t>
  </si>
  <si>
    <t>p.S1651A</t>
  </si>
  <si>
    <t>NM_007294.3:c.4951T&gt;G</t>
  </si>
  <si>
    <t>NC_000017.10:g.41222980A&gt;C</t>
  </si>
  <si>
    <t>0.11884696954</t>
  </si>
  <si>
    <t>c.4952C&gt;A</t>
  </si>
  <si>
    <t>p.(Ser1651Tyr)</t>
  </si>
  <si>
    <t>p.S1651Y</t>
  </si>
  <si>
    <t>NM_007294.3:c.4952C&gt;A</t>
  </si>
  <si>
    <t>NC_000017.10:g.41222979G&gt;T</t>
  </si>
  <si>
    <t>-0.27435714451</t>
  </si>
  <si>
    <t>c.4952C&gt;G</t>
  </si>
  <si>
    <t>p.(Ser1651Cys)</t>
  </si>
  <si>
    <t>p.S1651C</t>
  </si>
  <si>
    <t>NM_007294.3:c.4952C&gt;G</t>
  </si>
  <si>
    <t>NC_000017.10:g.41222979G&gt;C</t>
  </si>
  <si>
    <t>0.025403596426</t>
  </si>
  <si>
    <t>c.4952C&gt;T</t>
  </si>
  <si>
    <t>p.Ser1651Phe</t>
  </si>
  <si>
    <t>S1651F</t>
  </si>
  <si>
    <t>NM_007294.3:c.4952C&gt;T</t>
  </si>
  <si>
    <t>NC_000017.10:g.41222979G&gt;A</t>
  </si>
  <si>
    <t>0.18189150771</t>
  </si>
  <si>
    <t>c.4953C&gt;A</t>
  </si>
  <si>
    <t>p.S1651=</t>
  </si>
  <si>
    <t>NM_007294.3:c.4953C&gt;A</t>
  </si>
  <si>
    <t>NC_000017.10:g.41222978G&gt;T</t>
  </si>
  <si>
    <t>-0.23206022317</t>
  </si>
  <si>
    <t>c.4953C&gt;G</t>
  </si>
  <si>
    <t>NM_007294.3:c.4953C&gt;G</t>
  </si>
  <si>
    <t>NC_000017.10:g.41222978G&gt;C</t>
  </si>
  <si>
    <t>-0.14382404461</t>
  </si>
  <si>
    <t>c.4953C&gt;T</t>
  </si>
  <si>
    <t>NM_007294.3:c.4953C&gt;T</t>
  </si>
  <si>
    <t>NC_000017.10:g.41222978G&gt;A</t>
  </si>
  <si>
    <t>-0.26264356039</t>
  </si>
  <si>
    <t>c.4954A&gt;C</t>
  </si>
  <si>
    <t>p.(Met1652Leu)</t>
  </si>
  <si>
    <t>p.M1652L</t>
  </si>
  <si>
    <t>NM_007294.3:c.4954A&gt;C</t>
  </si>
  <si>
    <t>NC_000017.10:g.41222977T&gt;G</t>
  </si>
  <si>
    <t>-0.13650979337</t>
  </si>
  <si>
    <t>c.4954A&gt;G</t>
  </si>
  <si>
    <t>p.(Met1652Val)</t>
  </si>
  <si>
    <t>p.M1652V</t>
  </si>
  <si>
    <t>NM_007294.3:c.4954A&gt;G</t>
  </si>
  <si>
    <t>NC_000017.10:g.41222977T&gt;C</t>
  </si>
  <si>
    <t>0.084831402562</t>
  </si>
  <si>
    <t>c.4954A&gt;T</t>
  </si>
  <si>
    <t>NM_007294.3:c.4954A&gt;T</t>
  </si>
  <si>
    <t>NC_000017.10:g.41222977T&gt;A</t>
  </si>
  <si>
    <t>0.25463559817</t>
  </si>
  <si>
    <t>c.4955T&gt;A</t>
  </si>
  <si>
    <t>p.Met1652Lys</t>
  </si>
  <si>
    <t>M1652K</t>
  </si>
  <si>
    <t>NM_007294.3:c.4955T&gt;A</t>
  </si>
  <si>
    <t>NC_000017.10:g.41222976A&gt;T</t>
  </si>
  <si>
    <t>-1.0136385888</t>
  </si>
  <si>
    <t>c.4955T&gt;C</t>
  </si>
  <si>
    <t>p.Met1652Thr</t>
  </si>
  <si>
    <t>M1652T</t>
  </si>
  <si>
    <t>NM_007294.3:c.4955T&gt;C</t>
  </si>
  <si>
    <t>NC_000017.10:g.41222976A&gt;G</t>
  </si>
  <si>
    <t>-0.16415044541</t>
  </si>
  <si>
    <t>2P</t>
  </si>
  <si>
    <t>c.4955T&gt;G</t>
  </si>
  <si>
    <t>p.(Met1652Arg)</t>
  </si>
  <si>
    <t>p.M1652R</t>
  </si>
  <si>
    <t>NM_007294.3:c.4955T&gt;G</t>
  </si>
  <si>
    <t>NC_000017.10:g.41222976A&gt;C</t>
  </si>
  <si>
    <t>-0.80707114957</t>
  </si>
  <si>
    <t>c.4956G&gt;A</t>
  </si>
  <si>
    <t>p.Met1652Ile</t>
  </si>
  <si>
    <t>M1652I</t>
  </si>
  <si>
    <t>NM_007294.3:c.4956G&gt;A</t>
  </si>
  <si>
    <t>NC_000017.10:g.41222975C&gt;T</t>
  </si>
  <si>
    <t>-0.43574923319</t>
  </si>
  <si>
    <t>c.4956G&gt;C</t>
  </si>
  <si>
    <t>NM_007294.3:c.4956G&gt;C</t>
  </si>
  <si>
    <t>NC_000017.10:g.41222975C&gt;G</t>
  </si>
  <si>
    <t>0.052929789757</t>
  </si>
  <si>
    <t>c.4956G&gt;T</t>
  </si>
  <si>
    <t>NM_007294.3:c.4956G&gt;T</t>
  </si>
  <si>
    <t>NC_000017.10:g.41222975C&gt;A</t>
  </si>
  <si>
    <t>0.05935349333</t>
  </si>
  <si>
    <t>c.4957G&gt;A</t>
  </si>
  <si>
    <t>p.Val1653Met</t>
  </si>
  <si>
    <t>V1653M</t>
  </si>
  <si>
    <t>NM_007294.3:c.4957G&gt;A</t>
  </si>
  <si>
    <t>NC_000017.10:g.41222974C&gt;T</t>
  </si>
  <si>
    <t>c.4957G&gt;C</t>
  </si>
  <si>
    <t>p.(Val1653Leu)</t>
  </si>
  <si>
    <t>p.V1653L</t>
  </si>
  <si>
    <t>NM_007294.3:c.4957G&gt;C</t>
  </si>
  <si>
    <t>NC_000017.10:g.41222974C&gt;G</t>
  </si>
  <si>
    <t>-1.0377367668</t>
  </si>
  <si>
    <t>c.4957G&gt;T</t>
  </si>
  <si>
    <t>NM_007294.3:c.4957G&gt;T</t>
  </si>
  <si>
    <t>NC_000017.10:g.41222974C&gt;A</t>
  </si>
  <si>
    <t>-0.89846746481</t>
  </si>
  <si>
    <t>c.4958T&gt;A</t>
  </si>
  <si>
    <t>p.(Val1653Glu)</t>
  </si>
  <si>
    <t>p.V1653E</t>
  </si>
  <si>
    <t>NM_007294.3:c.4958T&gt;A</t>
  </si>
  <si>
    <t>NC_000017.10:g.41222973A&gt;T</t>
  </si>
  <si>
    <t>-0.39508016903</t>
  </si>
  <si>
    <t>c.4958T&gt;C</t>
  </si>
  <si>
    <t>p.(Val1653Ala)</t>
  </si>
  <si>
    <t>p.V1653A</t>
  </si>
  <si>
    <t>NM_007294.3:c.4958T&gt;C</t>
  </si>
  <si>
    <t>NC_000017.10:g.41222973A&gt;G</t>
  </si>
  <si>
    <t>-0.087676182657</t>
  </si>
  <si>
    <t>c.4958T&gt;G</t>
  </si>
  <si>
    <t>p.(Val1653Gly)</t>
  </si>
  <si>
    <t>p.V1653G</t>
  </si>
  <si>
    <t>NM_007294.3:c.4958T&gt;G</t>
  </si>
  <si>
    <t>NC_000017.10:g.41222973A&gt;C</t>
  </si>
  <si>
    <t>0.016806526381</t>
  </si>
  <si>
    <t>c.4959G&gt;A</t>
  </si>
  <si>
    <t>p.V1653=</t>
  </si>
  <si>
    <t>NM_007294.3:c.4959G&gt;A</t>
  </si>
  <si>
    <t>NC_000017.10:g.41222972C&gt;T</t>
  </si>
  <si>
    <t>-0.074210324626</t>
  </si>
  <si>
    <t>c.4959G&gt;C</t>
  </si>
  <si>
    <t>NM_007294.3:c.4959G&gt;C</t>
  </si>
  <si>
    <t>NC_000017.10:g.41222972C&gt;G</t>
  </si>
  <si>
    <t>0.49737642847</t>
  </si>
  <si>
    <t>c.4959G&gt;T</t>
  </si>
  <si>
    <t>NM_007294.3:c.4959G&gt;T</t>
  </si>
  <si>
    <t>NC_000017.10:g.41222972C&gt;A</t>
  </si>
  <si>
    <t>-0.17848669713</t>
  </si>
  <si>
    <t>c.4960G&gt;A</t>
  </si>
  <si>
    <t>p.(Val1654Met)</t>
  </si>
  <si>
    <t>p.V1654M</t>
  </si>
  <si>
    <t>NM_007294.3:c.4960G&gt;A</t>
  </si>
  <si>
    <t>NC_000017.10:g.41222971C&gt;T</t>
  </si>
  <si>
    <t>-0.032094625125</t>
  </si>
  <si>
    <t>c.4960G&gt;C</t>
  </si>
  <si>
    <t>p.(Val1654Leu)</t>
  </si>
  <si>
    <t>p.V1654L</t>
  </si>
  <si>
    <t>NM_007294.3:c.4960G&gt;C</t>
  </si>
  <si>
    <t>NC_000017.10:g.41222971C&gt;G</t>
  </si>
  <si>
    <t>-0.023166149323</t>
  </si>
  <si>
    <t>c.4960G&gt;T</t>
  </si>
  <si>
    <t>NM_007294.3:c.4960G&gt;T</t>
  </si>
  <si>
    <t>NC_000017.10:g.41222971C&gt;A</t>
  </si>
  <si>
    <t>-0.038706324434</t>
  </si>
  <si>
    <t>c.4961T&gt;A</t>
  </si>
  <si>
    <t>p.(Val1654Glu)</t>
  </si>
  <si>
    <t>p.V1654E</t>
  </si>
  <si>
    <t>NM_007294.3:c.4961T&gt;A</t>
  </si>
  <si>
    <t>NC_000017.10:g.41222970A&gt;T</t>
  </si>
  <si>
    <t>-0.22841482254</t>
  </si>
  <si>
    <t>c.4961T&gt;C</t>
  </si>
  <si>
    <t>p.(Val1654Ala)</t>
  </si>
  <si>
    <t>p.V1654A</t>
  </si>
  <si>
    <t>NM_007294.3:c.4961T&gt;C</t>
  </si>
  <si>
    <t>NC_000017.10:g.41222970A&gt;G</t>
  </si>
  <si>
    <t>0.19334043551</t>
  </si>
  <si>
    <t>c.4961T&gt;G</t>
  </si>
  <si>
    <t>p.(Val1654Gly)</t>
  </si>
  <si>
    <t>p.V1654G</t>
  </si>
  <si>
    <t>NM_007294.3:c.4961T&gt;G</t>
  </si>
  <si>
    <t>NC_000017.10:g.41222970A&gt;C</t>
  </si>
  <si>
    <t>-0.36579214559</t>
  </si>
  <si>
    <t>c.4962G&gt;A</t>
  </si>
  <si>
    <t>p.V1654=</t>
  </si>
  <si>
    <t>NM_007294.3:c.4962G&gt;A</t>
  </si>
  <si>
    <t>NC_000017.10:g.41222969C&gt;T</t>
  </si>
  <si>
    <t>0.21415689157</t>
  </si>
  <si>
    <t>c.4962G&gt;C</t>
  </si>
  <si>
    <t>NM_007294.3:c.4962G&gt;C</t>
  </si>
  <si>
    <t>NC_000017.10:g.41222969C&gt;G</t>
  </si>
  <si>
    <t>0.66720826995</t>
  </si>
  <si>
    <t>c.4962G&gt;T</t>
  </si>
  <si>
    <t>NM_007294.3:c.4962G&gt;T</t>
  </si>
  <si>
    <t>NC_000017.10:g.41222969C&gt;A</t>
  </si>
  <si>
    <t>-0.34615714347</t>
  </si>
  <si>
    <t>c.4963T&gt;A</t>
  </si>
  <si>
    <t>p.(Ser1655Thr)</t>
  </si>
  <si>
    <t>p.S1655T</t>
  </si>
  <si>
    <t>NM_007294.3:c.4963T&gt;A</t>
  </si>
  <si>
    <t>NC_000017.10:g.41222968A&gt;T</t>
  </si>
  <si>
    <t>-0.32313879104</t>
  </si>
  <si>
    <t>c.4963T&gt;C</t>
  </si>
  <si>
    <t>p.(Ser1655Pro)</t>
  </si>
  <si>
    <t>p.S1655P</t>
  </si>
  <si>
    <t>NM_007294.3:c.4963T&gt;C</t>
  </si>
  <si>
    <t>NC_000017.10:g.41222968A&gt;G</t>
  </si>
  <si>
    <t>-0.47238301682</t>
  </si>
  <si>
    <t>c.4963T&gt;G</t>
  </si>
  <si>
    <t>p.(Ser1655Ala)</t>
  </si>
  <si>
    <t>p.S1655A</t>
  </si>
  <si>
    <t>NM_007294.3:c.4963T&gt;G</t>
  </si>
  <si>
    <t>NC_000017.10:g.41222968A&gt;C</t>
  </si>
  <si>
    <t>0.11292383897</t>
  </si>
  <si>
    <t>3P</t>
  </si>
  <si>
    <t>c.4964C&gt;A</t>
  </si>
  <si>
    <t>p.(Ser1655Tyr)</t>
  </si>
  <si>
    <t>p.S1655Y</t>
  </si>
  <si>
    <t>NM_007294.3:c.4964C&gt;A</t>
  </si>
  <si>
    <t>NC_000017.10:g.41222967G&gt;T</t>
  </si>
  <si>
    <t>-1.1143707259</t>
  </si>
  <si>
    <t>c.4964C&gt;G</t>
  </si>
  <si>
    <t>p.(Ser1655Cys)</t>
  </si>
  <si>
    <t>p.S1655C</t>
  </si>
  <si>
    <t>NM_007294.3:c.4964C&gt;G</t>
  </si>
  <si>
    <t>NC_000017.10:g.41222967G&gt;C</t>
  </si>
  <si>
    <t>-0.3842776963</t>
  </si>
  <si>
    <t>c.4964C&gt;T</t>
  </si>
  <si>
    <t>p.Ser1655Phe</t>
  </si>
  <si>
    <t>S1655F</t>
  </si>
  <si>
    <t>NM_007294.3:c.4964C&gt;T</t>
  </si>
  <si>
    <t>NC_000017.10:g.41222967G&gt;A</t>
  </si>
  <si>
    <t>-0.51515189521</t>
  </si>
  <si>
    <t>c.4965T&gt;A</t>
  </si>
  <si>
    <t>p.S1655=</t>
  </si>
  <si>
    <t>NM_007294.3:c.4965T&gt;A</t>
  </si>
  <si>
    <t>NC_000017.10:g.41222966A&gt;T</t>
  </si>
  <si>
    <t>0.24753483061</t>
  </si>
  <si>
    <t>c.4965T&gt;C</t>
  </si>
  <si>
    <t>NM_007294.3:c.4965T&gt;C</t>
  </si>
  <si>
    <t>NC_000017.10:g.41222966A&gt;G</t>
  </si>
  <si>
    <t>-0.00077841304508</t>
  </si>
  <si>
    <t>c.4965T&gt;G</t>
  </si>
  <si>
    <t>NM_007294.3:c.4965T&gt;G</t>
  </si>
  <si>
    <t>NC_000017.10:g.41222966A&gt;C</t>
  </si>
  <si>
    <t>0.24138986772</t>
  </si>
  <si>
    <t>c.4966G&gt;A</t>
  </si>
  <si>
    <t>p.(Gly1656Ser)</t>
  </si>
  <si>
    <t>p.G1656S</t>
  </si>
  <si>
    <t>NM_007294.3:c.4966G&gt;A</t>
  </si>
  <si>
    <t>NC_000017.10:g.41222965C&gt;T</t>
  </si>
  <si>
    <t>0.2986023106</t>
  </si>
  <si>
    <t>c.4966G&gt;C</t>
  </si>
  <si>
    <t>p.(Gly1656Arg)</t>
  </si>
  <si>
    <t>p.G1656R</t>
  </si>
  <si>
    <t>NM_007294.3:c.4966G&gt;C</t>
  </si>
  <si>
    <t>NC_000017.10:g.41222965C&gt;G</t>
  </si>
  <si>
    <t>-0.099911929386</t>
  </si>
  <si>
    <t>c.4966G&gt;T</t>
  </si>
  <si>
    <t>p.(Gly1656Cys)</t>
  </si>
  <si>
    <t>p.G1656C</t>
  </si>
  <si>
    <t>NM_007294.3:c.4966G&gt;T</t>
  </si>
  <si>
    <t>NC_000017.10:g.41222965C&gt;A</t>
  </si>
  <si>
    <t>0.057974980672</t>
  </si>
  <si>
    <t>c.4967G&gt;A</t>
  </si>
  <si>
    <t>p.Gly1656Asp</t>
  </si>
  <si>
    <t>G1656D</t>
  </si>
  <si>
    <t>NM_007294.3:c.4967G&gt;A</t>
  </si>
  <si>
    <t>NC_000017.10:g.41222964C&gt;T</t>
  </si>
  <si>
    <t>0.091552063507</t>
  </si>
  <si>
    <t>c.4967G&gt;C</t>
  </si>
  <si>
    <t>p.(Gly1656Ala)</t>
  </si>
  <si>
    <t>p.G1656A</t>
  </si>
  <si>
    <t>NM_007294.3:c.4967G&gt;C</t>
  </si>
  <si>
    <t>NC_000017.10:g.41222964C&gt;G</t>
  </si>
  <si>
    <t>0.076511976302</t>
  </si>
  <si>
    <t>c.4967G&gt;T</t>
  </si>
  <si>
    <t>p.(Gly1656Val)</t>
  </si>
  <si>
    <t>p.G1656V</t>
  </si>
  <si>
    <t>NM_007294.3:c.4967G&gt;T</t>
  </si>
  <si>
    <t>NC_000017.10:g.41222964C&gt;A</t>
  </si>
  <si>
    <t>-0.068039361535</t>
  </si>
  <si>
    <t>c.4968C&gt;A</t>
  </si>
  <si>
    <t>p.G1656=</t>
  </si>
  <si>
    <t>NM_007294.3:c.4968C&gt;A</t>
  </si>
  <si>
    <t>NC_000017.10:g.41222963G&gt;T</t>
  </si>
  <si>
    <t>0.21751578844</t>
  </si>
  <si>
    <t>c.4968C&gt;G</t>
  </si>
  <si>
    <t>NM_007294.3:c.4968C&gt;G</t>
  </si>
  <si>
    <t>NC_000017.10:g.41222963G&gt;C</t>
  </si>
  <si>
    <t>0.12791585715</t>
  </si>
  <si>
    <t>c.4968C&gt;T</t>
  </si>
  <si>
    <t>NM_007294.3:c.4968C&gt;T</t>
  </si>
  <si>
    <t>NC_000017.10:g.41222963G&gt;A</t>
  </si>
  <si>
    <t>0.14225384689</t>
  </si>
  <si>
    <t>c.4969C&gt;A</t>
  </si>
  <si>
    <t>p.(Leu1657Met)</t>
  </si>
  <si>
    <t>p.L1657M</t>
  </si>
  <si>
    <t>NM_007294.3:c.4969C&gt;A</t>
  </si>
  <si>
    <t>NC_000017.10:g.41222962G&gt;T</t>
  </si>
  <si>
    <t>-0.19099819631</t>
  </si>
  <si>
    <t>c.4969C&gt;G</t>
  </si>
  <si>
    <t>p.(Leu1657Val)</t>
  </si>
  <si>
    <t>p.L1657V</t>
  </si>
  <si>
    <t>NM_007294.3:c.4969C&gt;G</t>
  </si>
  <si>
    <t>NC_000017.10:g.41222962G&gt;C</t>
  </si>
  <si>
    <t>0.12055213619</t>
  </si>
  <si>
    <t>c.4969C&gt;T</t>
  </si>
  <si>
    <t>p.L1657=</t>
  </si>
  <si>
    <t>NM_007294.3:c.4969C&gt;T</t>
  </si>
  <si>
    <t>NC_000017.10:g.41222962G&gt;A</t>
  </si>
  <si>
    <t>-0.10564413106</t>
  </si>
  <si>
    <t>c.4970T&gt;A</t>
  </si>
  <si>
    <t>p.(Leu1657Gln)</t>
  </si>
  <si>
    <t>p.L1657Q</t>
  </si>
  <si>
    <t>NM_007294.3:c.4970T&gt;A</t>
  </si>
  <si>
    <t>NC_000017.10:g.41222961A&gt;T</t>
  </si>
  <si>
    <t>-0.47519476964</t>
  </si>
  <si>
    <t>c.4970T&gt;C</t>
  </si>
  <si>
    <t>p.(Leu1657Pro)</t>
  </si>
  <si>
    <t>p.L1657P</t>
  </si>
  <si>
    <t>NM_007294.3:c.4970T&gt;C</t>
  </si>
  <si>
    <t>NC_000017.10:g.41222961A&gt;G</t>
  </si>
  <si>
    <t>-0.70417821761</t>
  </si>
  <si>
    <t>c.4970T&gt;G</t>
  </si>
  <si>
    <t>p.(Leu1657Arg)</t>
  </si>
  <si>
    <t>p.L1657R</t>
  </si>
  <si>
    <t>NM_007294.3:c.4970T&gt;G</t>
  </si>
  <si>
    <t>NC_000017.10:g.41222961A&gt;C</t>
  </si>
  <si>
    <t>-0.76982160393</t>
  </si>
  <si>
    <t>c.4971G&gt;A</t>
  </si>
  <si>
    <t>NM_007294.3:c.4971G&gt;A</t>
  </si>
  <si>
    <t>NC_000017.10:g.41222960C&gt;T</t>
  </si>
  <si>
    <t>0.1148736884</t>
  </si>
  <si>
    <t>c.4971G&gt;C</t>
  </si>
  <si>
    <t>NM_007294.3:c.4971G&gt;C</t>
  </si>
  <si>
    <t>NC_000017.10:g.41222960C&gt;G</t>
  </si>
  <si>
    <t>0.10750055755</t>
  </si>
  <si>
    <t>c.4971G&gt;T</t>
  </si>
  <si>
    <t>NM_007294.3:c.4971G&gt;T</t>
  </si>
  <si>
    <t>NC_000017.10:g.41222960C&gt;A</t>
  </si>
  <si>
    <t>-0.058971330544</t>
  </si>
  <si>
    <t>c.4972A&gt;G</t>
  </si>
  <si>
    <t>p.(Thr1658Ala)</t>
  </si>
  <si>
    <t>p.T1658A</t>
  </si>
  <si>
    <t>NM_007294.3:c.4972A&gt;G</t>
  </si>
  <si>
    <t>NC_000017.10:g.41222959T&gt;C</t>
  </si>
  <si>
    <t>0.14743078053</t>
  </si>
  <si>
    <t>c.4972A&gt;T</t>
  </si>
  <si>
    <t>p.(Thr1658Ser)</t>
  </si>
  <si>
    <t>p.T1658S</t>
  </si>
  <si>
    <t>NM_007294.3:c.4972A&gt;T</t>
  </si>
  <si>
    <t>NC_000017.10:g.41222959T&gt;A</t>
  </si>
  <si>
    <t>0.56731727903</t>
  </si>
  <si>
    <t>c.4975C&gt;A</t>
  </si>
  <si>
    <t>p.(Pro1659Thr)</t>
  </si>
  <si>
    <t>p.P1659T</t>
  </si>
  <si>
    <t>NM_007294.3:c.4975C&gt;A</t>
  </si>
  <si>
    <t>NC_000017.10:g.41222956G&gt;T</t>
  </si>
  <si>
    <t>-0.19486760819</t>
  </si>
  <si>
    <t>c.4975C&gt;G</t>
  </si>
  <si>
    <t>p.(Pro1659Ala)</t>
  </si>
  <si>
    <t>p.P1659A</t>
  </si>
  <si>
    <t>NM_007294.3:c.4975C&gt;G</t>
  </si>
  <si>
    <t>NC_000017.10:g.41222956G&gt;C</t>
  </si>
  <si>
    <t>0.45269679734</t>
  </si>
  <si>
    <t>c.4975C&gt;T</t>
  </si>
  <si>
    <t>p.(Pro1659Ser)</t>
  </si>
  <si>
    <t>p.P1659S</t>
  </si>
  <si>
    <t>NM_007294.3:c.4975C&gt;T</t>
  </si>
  <si>
    <t>NC_000017.10:g.41222956G&gt;A</t>
  </si>
  <si>
    <t>0.077153966688</t>
  </si>
  <si>
    <t>c.4976C&gt;A</t>
  </si>
  <si>
    <t>p.(Pro1659Gln)</t>
  </si>
  <si>
    <t>p.P1659Q</t>
  </si>
  <si>
    <t>NM_007294.3:c.4976C&gt;A</t>
  </si>
  <si>
    <t>NC_000017.10:g.41222955G&gt;T</t>
  </si>
  <si>
    <t>0.27396676423</t>
  </si>
  <si>
    <t>c.4976C&gt;G</t>
  </si>
  <si>
    <t>p.(Pro1659Arg)</t>
  </si>
  <si>
    <t>p.P1659R</t>
  </si>
  <si>
    <t>NM_007294.3:c.4976C&gt;G</t>
  </si>
  <si>
    <t>NC_000017.10:g.41222955G&gt;C</t>
  </si>
  <si>
    <t>-0.11656786784</t>
  </si>
  <si>
    <t>c.4976C&gt;T</t>
  </si>
  <si>
    <t>p.(Pro1659Leu)</t>
  </si>
  <si>
    <t>p.P1659L</t>
  </si>
  <si>
    <t>NM_007294.3:c.4976C&gt;T</t>
  </si>
  <si>
    <t>NC_000017.10:g.41222955G&gt;A</t>
  </si>
  <si>
    <t>0.31290326341</t>
  </si>
  <si>
    <t>c.4977A&gt;C</t>
  </si>
  <si>
    <t>p.P1659=</t>
  </si>
  <si>
    <t>NM_007294.3:c.4977A&gt;C</t>
  </si>
  <si>
    <t>NC_000017.10:g.41222954T&gt;G</t>
  </si>
  <si>
    <t>-0.073190957294</t>
  </si>
  <si>
    <t>c.4977A&gt;G</t>
  </si>
  <si>
    <t>NM_007294.3:c.4977A&gt;G</t>
  </si>
  <si>
    <t>NC_000017.10:g.41222954T&gt;C</t>
  </si>
  <si>
    <t>0.41572854717</t>
  </si>
  <si>
    <t>c.4977A&gt;T</t>
  </si>
  <si>
    <t>NM_007294.3:c.4977A&gt;T</t>
  </si>
  <si>
    <t>NC_000017.10:g.41222954T&gt;A</t>
  </si>
  <si>
    <t>0.24715006926</t>
  </si>
  <si>
    <t>c.4978G&gt;A</t>
  </si>
  <si>
    <t>p.(Glu1660Lys)</t>
  </si>
  <si>
    <t>p.E1660K</t>
  </si>
  <si>
    <t>NM_007294.3:c.4978G&gt;A</t>
  </si>
  <si>
    <t>NC_000017.10:g.41222953C&gt;T</t>
  </si>
  <si>
    <t>-0.050690163129</t>
  </si>
  <si>
    <t>c.4978G&gt;C</t>
  </si>
  <si>
    <t>p.(Glu1660Gln)</t>
  </si>
  <si>
    <t>p.E1660Q</t>
  </si>
  <si>
    <t>NM_007294.3:c.4978G&gt;C</t>
  </si>
  <si>
    <t>NC_000017.10:g.41222953C&gt;G</t>
  </si>
  <si>
    <t>0.12655154408</t>
  </si>
  <si>
    <t>c.4978G&gt;T</t>
  </si>
  <si>
    <t>p.(Glu1660Ter)</t>
  </si>
  <si>
    <t>p.E1660*</t>
  </si>
  <si>
    <t>NM_007294.3:c.4978G&gt;T</t>
  </si>
  <si>
    <t>NC_000017.10:g.41222953C&gt;A</t>
  </si>
  <si>
    <t>-2.8740445146</t>
  </si>
  <si>
    <t>c.4979A&gt;C</t>
  </si>
  <si>
    <t>p.(Glu1660Ala)</t>
  </si>
  <si>
    <t>p.E1660A</t>
  </si>
  <si>
    <t>NM_007294.3:c.4979A&gt;C</t>
  </si>
  <si>
    <t>NC_000017.10:g.41222952T&gt;G</t>
  </si>
  <si>
    <t>0.36395426745</t>
  </si>
  <si>
    <t>c.4979A&gt;G</t>
  </si>
  <si>
    <t>p.(Glu1660Gly)</t>
  </si>
  <si>
    <t>p.E1660G</t>
  </si>
  <si>
    <t>NM_007294.3:c.4979A&gt;G</t>
  </si>
  <si>
    <t>NC_000017.10:g.41222952T&gt;C</t>
  </si>
  <si>
    <t>-0.10062478592</t>
  </si>
  <si>
    <t>c.4979A&gt;T</t>
  </si>
  <si>
    <t>p.Glu1660Val</t>
  </si>
  <si>
    <t>E1660V</t>
  </si>
  <si>
    <t>NM_007294.3:c.4979A&gt;T</t>
  </si>
  <si>
    <t>NC_000017.10:g.41222952T&gt;A</t>
  </si>
  <si>
    <t>0.1753840502</t>
  </si>
  <si>
    <t>c.4980A&gt;C</t>
  </si>
  <si>
    <t>p.(Glu1660Asp)</t>
  </si>
  <si>
    <t>p.E1660D</t>
  </si>
  <si>
    <t>NM_007294.3:c.4980A&gt;C</t>
  </si>
  <si>
    <t>NC_000017.10:g.41222951T&gt;G</t>
  </si>
  <si>
    <t>0.24239370418</t>
  </si>
  <si>
    <t>c.4980A&gt;G</t>
  </si>
  <si>
    <t>p.E1660=</t>
  </si>
  <si>
    <t>NM_007294.3:c.4980A&gt;G</t>
  </si>
  <si>
    <t>NC_000017.10:g.41222951T&gt;C</t>
  </si>
  <si>
    <t>-0.28645596959</t>
  </si>
  <si>
    <t>c.4980A&gt;T</t>
  </si>
  <si>
    <t>NM_007294.3:c.4980A&gt;T</t>
  </si>
  <si>
    <t>NC_000017.10:g.41222951T&gt;A</t>
  </si>
  <si>
    <t>0.17640643785</t>
  </si>
  <si>
    <t>c.4981G&gt;A</t>
  </si>
  <si>
    <t>p.(Glu1661Lys)</t>
  </si>
  <si>
    <t>p.E1661K</t>
  </si>
  <si>
    <t>NM_007294.3:c.4981G&gt;A</t>
  </si>
  <si>
    <t>NC_000017.10:g.41222950C&gt;T</t>
  </si>
  <si>
    <t>0.042704141117</t>
  </si>
  <si>
    <t>c.4981G&gt;C</t>
  </si>
  <si>
    <t>p.(Glu1661Gln)</t>
  </si>
  <si>
    <t>p.E1661Q</t>
  </si>
  <si>
    <t>NM_007294.3:c.4981G&gt;C</t>
  </si>
  <si>
    <t>NC_000017.10:g.41222950C&gt;G</t>
  </si>
  <si>
    <t>0.14589479406</t>
  </si>
  <si>
    <t>c.4981G&gt;T</t>
  </si>
  <si>
    <t>p.(Glu1661Ter)</t>
  </si>
  <si>
    <t>p.E1661*</t>
  </si>
  <si>
    <t>NM_007294.3:c.4981G&gt;T</t>
  </si>
  <si>
    <t>NC_000017.10:g.41222950C&gt;A</t>
  </si>
  <si>
    <t>-2.4365265248</t>
  </si>
  <si>
    <t>c.4982A&gt;C</t>
  </si>
  <si>
    <t>p.(Glu1661Ala)</t>
  </si>
  <si>
    <t>p.E1661A</t>
  </si>
  <si>
    <t>NM_007294.3:c.4982A&gt;C</t>
  </si>
  <si>
    <t>NC_000017.10:g.41222949T&gt;G</t>
  </si>
  <si>
    <t>0.020757799526</t>
  </si>
  <si>
    <t>c.4982A&gt;G</t>
  </si>
  <si>
    <t>p.(Glu1661Gly)</t>
  </si>
  <si>
    <t>p.E1661G</t>
  </si>
  <si>
    <t>NM_007294.3:c.4982A&gt;G</t>
  </si>
  <si>
    <t>NC_000017.10:g.41222949T&gt;C</t>
  </si>
  <si>
    <t>0.16399250582</t>
  </si>
  <si>
    <t>c.4982A&gt;T</t>
  </si>
  <si>
    <t>p.(Glu1661Val)</t>
  </si>
  <si>
    <t>p.E1661V</t>
  </si>
  <si>
    <t>NM_007294.3:c.4982A&gt;T</t>
  </si>
  <si>
    <t>NC_000017.10:g.41222949T&gt;A</t>
  </si>
  <si>
    <t>0.039439589509</t>
  </si>
  <si>
    <t>c.4983A&gt;C</t>
  </si>
  <si>
    <t>p.(Glu1661Asp)</t>
  </si>
  <si>
    <t>p.E1661D</t>
  </si>
  <si>
    <t>NM_007294.3:c.4983A&gt;C</t>
  </si>
  <si>
    <t>NC_000017.10:g.41222948T&gt;G</t>
  </si>
  <si>
    <t>0.081627806266</t>
  </si>
  <si>
    <t>c.4983A&gt;G</t>
  </si>
  <si>
    <t>p.E1661=</t>
  </si>
  <si>
    <t>NM_007294.3:c.4983A&gt;G</t>
  </si>
  <si>
    <t>NC_000017.10:g.41222948T&gt;C</t>
  </si>
  <si>
    <t>-0.11008436824</t>
  </si>
  <si>
    <t>c.4983A&gt;T</t>
  </si>
  <si>
    <t>NM_007294.3:c.4983A&gt;T</t>
  </si>
  <si>
    <t>NC_000017.10:g.41222948T&gt;A</t>
  </si>
  <si>
    <t>-0.09273670929</t>
  </si>
  <si>
    <t>c.4984T&gt;A</t>
  </si>
  <si>
    <t>p.(Phe1662Ile)</t>
  </si>
  <si>
    <t>p.F1662I</t>
  </si>
  <si>
    <t>NM_007294.3:c.4984T&gt;A</t>
  </si>
  <si>
    <t>NC_000017.10:g.41222947A&gt;T</t>
  </si>
  <si>
    <t>0.30828151393</t>
  </si>
  <si>
    <t>c.4984T&gt;C</t>
  </si>
  <si>
    <t>p.(Phe1662Leu)</t>
  </si>
  <si>
    <t>p.F1662L</t>
  </si>
  <si>
    <t>NM_007294.3:c.4984T&gt;C</t>
  </si>
  <si>
    <t>NC_000017.10:g.41222947A&gt;G</t>
  </si>
  <si>
    <t>-0.20065868176</t>
  </si>
  <si>
    <t>c.4984T&gt;G</t>
  </si>
  <si>
    <t>p.(Phe1662Val)</t>
  </si>
  <si>
    <t>p.F1662V</t>
  </si>
  <si>
    <t>NM_007294.3:c.4984T&gt;G</t>
  </si>
  <si>
    <t>NC_000017.10:g.41222947A&gt;C</t>
  </si>
  <si>
    <t>-0.46080831594</t>
  </si>
  <si>
    <t>c.4985T&gt;A</t>
  </si>
  <si>
    <t>p.(Phe1662Tyr)</t>
  </si>
  <si>
    <t>p.F1662Y</t>
  </si>
  <si>
    <t>NM_007294.3:c.4985T&gt;A</t>
  </si>
  <si>
    <t>NC_000017.10:g.41222946A&gt;T</t>
  </si>
  <si>
    <t>-0.46259656099</t>
  </si>
  <si>
    <t>c.4985T&gt;C</t>
  </si>
  <si>
    <t>p.Phe1662Ser</t>
  </si>
  <si>
    <t>F1662S</t>
  </si>
  <si>
    <t>NM_007294.3:c.4985T&gt;C</t>
  </si>
  <si>
    <t>NC_000017.10:g.41222946A&gt;G</t>
  </si>
  <si>
    <t>0.12188367509</t>
  </si>
  <si>
    <t>c.4985T&gt;G</t>
  </si>
  <si>
    <t>p.(Phe1662Cys)</t>
  </si>
  <si>
    <t>p.F1662C</t>
  </si>
  <si>
    <t>NM_007294.3:c.4985T&gt;G</t>
  </si>
  <si>
    <t>NC_000017.10:g.41222946A&gt;C</t>
  </si>
  <si>
    <t>0.14990003777</t>
  </si>
  <si>
    <t>c.4986+10T&gt;A</t>
  </si>
  <si>
    <t>NM_007294.3:c.4986+10T&gt;A</t>
  </si>
  <si>
    <t>NC_000017.10:g.41222935A&gt;T</t>
  </si>
  <si>
    <t>c.4986+10T&gt;C</t>
  </si>
  <si>
    <t>NM_007294.3:c.4986+10T&gt;C</t>
  </si>
  <si>
    <t>NC_000017.10:g.41222935A&gt;G</t>
  </si>
  <si>
    <t>c.4986+10T&gt;G</t>
  </si>
  <si>
    <t>NM_007294.3:c.4986+10T&gt;G</t>
  </si>
  <si>
    <t>NC_000017.10:g.41222935A&gt;C</t>
  </si>
  <si>
    <t>c.4986+1G&gt;A</t>
  </si>
  <si>
    <t>NM_007294.3:c.4986+1G&gt;A</t>
  </si>
  <si>
    <t>NC_000017.10:g.41222944C&gt;T</t>
  </si>
  <si>
    <t>c.4986+1G&gt;C</t>
  </si>
  <si>
    <t>NM_007294.3:c.4986+1G&gt;C</t>
  </si>
  <si>
    <t>NC_000017.10:g.41222944C&gt;G</t>
  </si>
  <si>
    <t>c.4986+1G&gt;T</t>
  </si>
  <si>
    <t>NM_007294.3:c.4986+1G&gt;T</t>
  </si>
  <si>
    <t>NC_000017.10:g.41222944C&gt;A</t>
  </si>
  <si>
    <t>c.4986+2T&gt;A</t>
  </si>
  <si>
    <t>NM_007294.3:c.4986+2T&gt;A</t>
  </si>
  <si>
    <t>NC_000017.10:g.41222943A&gt;T</t>
  </si>
  <si>
    <t>c.4986+2T&gt;C</t>
  </si>
  <si>
    <t>NM_007294.3:c.4986+2T&gt;C</t>
  </si>
  <si>
    <t>NC_000017.10:g.41222943A&gt;G</t>
  </si>
  <si>
    <t>c.4986+2T&gt;G</t>
  </si>
  <si>
    <t>NM_007294.3:c.4986+2T&gt;G</t>
  </si>
  <si>
    <t>NC_000017.10:g.41222943A&gt;C</t>
  </si>
  <si>
    <t>c.4986+3G&gt;A</t>
  </si>
  <si>
    <t>NM_007294.3:c.4986+3G&gt;A</t>
  </si>
  <si>
    <t>NC_000017.10:g.41222942C&gt;T</t>
  </si>
  <si>
    <t>c.4986+3G&gt;C</t>
  </si>
  <si>
    <t>NM_007294.3:c.4986+3G&gt;C</t>
  </si>
  <si>
    <t>NC_000017.10:g.41222942C&gt;G</t>
  </si>
  <si>
    <t>c.4986+3G&gt;T</t>
  </si>
  <si>
    <t>NM_007294.3:c.4986+3G&gt;T</t>
  </si>
  <si>
    <t>NC_000017.10:g.41222942C&gt;A</t>
  </si>
  <si>
    <t>c.4986+4A&gt;C</t>
  </si>
  <si>
    <t>NM_007294.3:c.4986+4A&gt;C</t>
  </si>
  <si>
    <t>NC_000017.10:g.41222941T&gt;G</t>
  </si>
  <si>
    <t>c.4986+4A&gt;G</t>
  </si>
  <si>
    <t>NM_007294.3:c.4986+4A&gt;G</t>
  </si>
  <si>
    <t>NC_000017.10:g.41222941T&gt;C</t>
  </si>
  <si>
    <t>c.4986+4A&gt;T</t>
  </si>
  <si>
    <t>NM_007294.3:c.4986+4A&gt;T</t>
  </si>
  <si>
    <t>NC_000017.10:g.41222941T&gt;A</t>
  </si>
  <si>
    <t>c.4986+5G&gt;A</t>
  </si>
  <si>
    <t>NM_007294.3:c.4986+5G&gt;A</t>
  </si>
  <si>
    <t>NC_000017.10:g.41222940C&gt;T</t>
  </si>
  <si>
    <t>c.4986+5G&gt;C</t>
  </si>
  <si>
    <t>NM_007294.3:c.4986+5G&gt;C</t>
  </si>
  <si>
    <t>NC_000017.10:g.41222940C&gt;G</t>
  </si>
  <si>
    <t>c.4986+5G&gt;T</t>
  </si>
  <si>
    <t>NM_007294.3:c.4986+5G&gt;T</t>
  </si>
  <si>
    <t>NC_000017.10:g.41222940C&gt;A</t>
  </si>
  <si>
    <t>c.4986+6T&gt;C</t>
  </si>
  <si>
    <t>NM_007294.3:c.4986+6T&gt;C</t>
  </si>
  <si>
    <t>NC_000017.10:g.41222939A&gt;G</t>
  </si>
  <si>
    <t>c.4986+6T&gt;G</t>
  </si>
  <si>
    <t>NM_007294.3:c.4986+6T&gt;G</t>
  </si>
  <si>
    <t>NC_000017.10:g.41222939A&gt;C</t>
  </si>
  <si>
    <t>c.4986+7G&gt;A</t>
  </si>
  <si>
    <t>NM_007294.3:c.4986+7G&gt;A</t>
  </si>
  <si>
    <t>NC_000017.10:g.41222938C&gt;T</t>
  </si>
  <si>
    <t>c.4986+7G&gt;C</t>
  </si>
  <si>
    <t>NM_007294.3:c.4986+7G&gt;C</t>
  </si>
  <si>
    <t>NC_000017.10:g.41222938C&gt;G</t>
  </si>
  <si>
    <t>c.4986+7G&gt;T</t>
  </si>
  <si>
    <t>NM_007294.3:c.4986+7G&gt;T</t>
  </si>
  <si>
    <t>NC_000017.10:g.41222938C&gt;A</t>
  </si>
  <si>
    <t>c.4986+8T&gt;A</t>
  </si>
  <si>
    <t>NM_007294.3:c.4986+8T&gt;A</t>
  </si>
  <si>
    <t>NC_000017.10:g.41222937A&gt;T</t>
  </si>
  <si>
    <t>c.4986+8T&gt;C</t>
  </si>
  <si>
    <t>NM_007294.3:c.4986+8T&gt;C</t>
  </si>
  <si>
    <t>NC_000017.10:g.41222937A&gt;G</t>
  </si>
  <si>
    <t>c.4986+8T&gt;G</t>
  </si>
  <si>
    <t>NM_007294.3:c.4986+8T&gt;G</t>
  </si>
  <si>
    <t>NC_000017.10:g.41222937A&gt;C</t>
  </si>
  <si>
    <t>c.4986+9A&gt;C</t>
  </si>
  <si>
    <t>NM_007294.3:c.4986+9A&gt;C</t>
  </si>
  <si>
    <t>NC_000017.10:g.41222936T&gt;G</t>
  </si>
  <si>
    <t>c.4986+9A&gt;G</t>
  </si>
  <si>
    <t>NM_007294.3:c.4986+9A&gt;G</t>
  </si>
  <si>
    <t>NC_000017.10:g.41222936T&gt;C</t>
  </si>
  <si>
    <t>c.4986+9A&gt;T</t>
  </si>
  <si>
    <t>NM_007294.3:c.4986+9A&gt;T</t>
  </si>
  <si>
    <t>NC_000017.10:g.41222936T&gt;A</t>
  </si>
  <si>
    <t>c.4986T&gt;A</t>
  </si>
  <si>
    <t>NM_007294.3:c.4986T&gt;A</t>
  </si>
  <si>
    <t>NC_000017.10:g.41222945A&gt;T</t>
  </si>
  <si>
    <t>-0.45639310741</t>
  </si>
  <si>
    <t>c.4986T&gt;C</t>
  </si>
  <si>
    <t>p.F1662=</t>
  </si>
  <si>
    <t>NM_007294.3:c.4986T&gt;C</t>
  </si>
  <si>
    <t>NC_000017.10:g.41222945A&gt;G</t>
  </si>
  <si>
    <t>-0.26736456766</t>
  </si>
  <si>
    <t>c.4986T&gt;G</t>
  </si>
  <si>
    <t>NM_007294.3:c.4986T&gt;G</t>
  </si>
  <si>
    <t>NC_000017.10:g.41222945A&gt;C</t>
  </si>
  <si>
    <t>-0.07300163884</t>
  </si>
  <si>
    <t>c.4987-10T&gt;A</t>
  </si>
  <si>
    <t>NM_007294.3:c.4987-10T&gt;A</t>
  </si>
  <si>
    <t>NC_000017.10:g.41219722A&gt;T</t>
  </si>
  <si>
    <t>c.4987-10T&gt;C</t>
  </si>
  <si>
    <t>NM_007294.3:c.4987-10T&gt;C</t>
  </si>
  <si>
    <t>NC_000017.10:g.41219722A&gt;G</t>
  </si>
  <si>
    <t>c.4987-10T&gt;G</t>
  </si>
  <si>
    <t>NM_007294.3:c.4987-10T&gt;G</t>
  </si>
  <si>
    <t>NC_000017.10:g.41219722A&gt;C</t>
  </si>
  <si>
    <t>c.4987-1G&gt;A</t>
  </si>
  <si>
    <t>NM_007294.3:c.4987-1G&gt;A</t>
  </si>
  <si>
    <t>NC_000017.10:g.41219713C&gt;T</t>
  </si>
  <si>
    <t>c.4987-1G&gt;C</t>
  </si>
  <si>
    <t>NM_007294.3:c.4987-1G&gt;C</t>
  </si>
  <si>
    <t>NC_000017.10:g.41219713C&gt;G</t>
  </si>
  <si>
    <t>c.4987-1G&gt;T</t>
  </si>
  <si>
    <t>NM_007294.3:c.4987-1G&gt;T</t>
  </si>
  <si>
    <t>NC_000017.10:g.41219713C&gt;A</t>
  </si>
  <si>
    <t>c.4987-2A&gt;C</t>
  </si>
  <si>
    <t>NM_007294.3:c.4987-2A&gt;C</t>
  </si>
  <si>
    <t>NC_000017.10:g.41219714T&gt;G</t>
  </si>
  <si>
    <t>c.4987-2A&gt;G</t>
  </si>
  <si>
    <t>NM_007294.3:c.4987-2A&gt;G</t>
  </si>
  <si>
    <t>NC_000017.10:g.41219714T&gt;C</t>
  </si>
  <si>
    <t>c.4987-2A&gt;T</t>
  </si>
  <si>
    <t>NM_007294.3:c.4987-2A&gt;T</t>
  </si>
  <si>
    <t>NC_000017.10:g.41219714T&gt;A</t>
  </si>
  <si>
    <t>c.4987-3C&gt;A</t>
  </si>
  <si>
    <t>NM_007294.3:c.4987-3C&gt;A</t>
  </si>
  <si>
    <t>NC_000017.10:g.41219715G&gt;T</t>
  </si>
  <si>
    <t>c.4987-3C&gt;G</t>
  </si>
  <si>
    <t>NM_007294.3:c.4987-3C&gt;G</t>
  </si>
  <si>
    <t>NC_000017.10:g.41219715G&gt;C</t>
  </si>
  <si>
    <t>c.4987-3C&gt;T</t>
  </si>
  <si>
    <t>NM_007294.3:c.4987-3C&gt;T</t>
  </si>
  <si>
    <t>NC_000017.10:g.41219715G&gt;A</t>
  </si>
  <si>
    <t>c.4987-4T&gt;A</t>
  </si>
  <si>
    <t>NM_007294.3:c.4987-4T&gt;A</t>
  </si>
  <si>
    <t>NC_000017.10:g.41219716A&gt;T</t>
  </si>
  <si>
    <t>c.4987-4T&gt;C</t>
  </si>
  <si>
    <t>NM_007294.3:c.4987-4T&gt;C</t>
  </si>
  <si>
    <t>NC_000017.10:g.41219716A&gt;G</t>
  </si>
  <si>
    <t>c.4987-4T&gt;G</t>
  </si>
  <si>
    <t>NM_007294.3:c.4987-4T&gt;G</t>
  </si>
  <si>
    <t>NC_000017.10:g.41219716A&gt;C</t>
  </si>
  <si>
    <t>c.4987-5T&gt;A</t>
  </si>
  <si>
    <t>NM_007294.3:c.4987-5T&gt;A</t>
  </si>
  <si>
    <t>NC_000017.10:g.41219717A&gt;T</t>
  </si>
  <si>
    <t>c.4987-5T&gt;C</t>
  </si>
  <si>
    <t>NM_007294.3:c.4987-5T&gt;C</t>
  </si>
  <si>
    <t>NC_000017.10:g.41219717A&gt;G</t>
  </si>
  <si>
    <t>c.4987-5T&gt;G</t>
  </si>
  <si>
    <t>NM_007294.3:c.4987-5T&gt;G</t>
  </si>
  <si>
    <t>NC_000017.10:g.41219717A&gt;C</t>
  </si>
  <si>
    <t>c.4987-6T&gt;A</t>
  </si>
  <si>
    <t>NM_007294.3:c.4987-6T&gt;A</t>
  </si>
  <si>
    <t>NC_000017.10:g.41219718A&gt;T</t>
  </si>
  <si>
    <t>c.4987-6T&gt;C</t>
  </si>
  <si>
    <t>NM_007294.3:c.4987-6T&gt;C</t>
  </si>
  <si>
    <t>NC_000017.10:g.41219718A&gt;G</t>
  </si>
  <si>
    <t>c.4987-6T&gt;G</t>
  </si>
  <si>
    <t>NM_007294.3:c.4987-6T&gt;G</t>
  </si>
  <si>
    <t>NC_000017.10:g.41219718A&gt;C</t>
  </si>
  <si>
    <t>c.4987-7A&gt;C</t>
  </si>
  <si>
    <t>NM_007294.3:c.4987-7A&gt;C</t>
  </si>
  <si>
    <t>NC_000017.10:g.41219719T&gt;G</t>
  </si>
  <si>
    <t>c.4987-7A&gt;G</t>
  </si>
  <si>
    <t>NM_007294.3:c.4987-7A&gt;G</t>
  </si>
  <si>
    <t>NC_000017.10:g.41219719T&gt;C</t>
  </si>
  <si>
    <t>c.4987-7A&gt;T</t>
  </si>
  <si>
    <t>NM_007294.3:c.4987-7A&gt;T</t>
  </si>
  <si>
    <t>NC_000017.10:g.41219719T&gt;A</t>
  </si>
  <si>
    <t>c.4987-8A&gt;C</t>
  </si>
  <si>
    <t>NM_007294.3:c.4987-8A&gt;C</t>
  </si>
  <si>
    <t>NC_000017.10:g.41219720T&gt;G</t>
  </si>
  <si>
    <t>c.4987-8A&gt;G</t>
  </si>
  <si>
    <t>NM_007294.3:c.4987-8A&gt;G</t>
  </si>
  <si>
    <t>NC_000017.10:g.41219720T&gt;C</t>
  </si>
  <si>
    <t>c.4987-8A&gt;T</t>
  </si>
  <si>
    <t>NM_007294.3:c.4987-8A&gt;T</t>
  </si>
  <si>
    <t>NC_000017.10:g.41219720T&gt;A</t>
  </si>
  <si>
    <t>c.4987-9T&gt;A</t>
  </si>
  <si>
    <t>NM_007294.3:c.4987-9T&gt;A</t>
  </si>
  <si>
    <t>NC_000017.10:g.41219721A&gt;T</t>
  </si>
  <si>
    <t>c.4987-9T&gt;C</t>
  </si>
  <si>
    <t>NM_007294.3:c.4987-9T&gt;C</t>
  </si>
  <si>
    <t>NC_000017.10:g.41219721A&gt;G</t>
  </si>
  <si>
    <t>c.4987-9T&gt;G</t>
  </si>
  <si>
    <t>NM_007294.3:c.4987-9T&gt;G</t>
  </si>
  <si>
    <t>NC_000017.10:g.41219721A&gt;C</t>
  </si>
  <si>
    <t>c.4987A&gt;C</t>
  </si>
  <si>
    <t>p.Met1663Leu</t>
  </si>
  <si>
    <t>M1663L</t>
  </si>
  <si>
    <t>NM_007294.3:c.4987A&gt;C</t>
  </si>
  <si>
    <t>NC_000017.10:g.41219712T&gt;G</t>
  </si>
  <si>
    <t>-1.2228621893</t>
  </si>
  <si>
    <t>c.4987A&gt;G</t>
  </si>
  <si>
    <t>p.(Met1663Val)</t>
  </si>
  <si>
    <t>p.M1663V</t>
  </si>
  <si>
    <t>NM_007294.3:c.4987A&gt;G</t>
  </si>
  <si>
    <t>NC_000017.10:g.41219712T&gt;C</t>
  </si>
  <si>
    <t>-0.018223049494</t>
  </si>
  <si>
    <t>c.4987A&gt;T</t>
  </si>
  <si>
    <t>NM_007294.3:c.4987A&gt;T</t>
  </si>
  <si>
    <t>NC_000017.10:g.41219712T&gt;A</t>
  </si>
  <si>
    <t>-2.5892446906</t>
  </si>
  <si>
    <t>c.4988T&gt;A</t>
  </si>
  <si>
    <t>p.Met1663Lys</t>
  </si>
  <si>
    <t>M1663K</t>
  </si>
  <si>
    <t>NM_007294.3:c.4988T&gt;A</t>
  </si>
  <si>
    <t>NC_000017.10:g.41219711A&gt;T</t>
  </si>
  <si>
    <t>-1.1936998714</t>
  </si>
  <si>
    <t>c.4988T&gt;C</t>
  </si>
  <si>
    <t>p.(Met1663Thr)</t>
  </si>
  <si>
    <t>p.M1663T</t>
  </si>
  <si>
    <t>NM_007294.3:c.4988T&gt;C</t>
  </si>
  <si>
    <t>NC_000017.10:g.41219711A&gt;G</t>
  </si>
  <si>
    <t>-0.82778624422</t>
  </si>
  <si>
    <t>c.4988T&gt;G</t>
  </si>
  <si>
    <t>p.(Met1663Arg)</t>
  </si>
  <si>
    <t>p.M1663R</t>
  </si>
  <si>
    <t>NM_007294.3:c.4988T&gt;G</t>
  </si>
  <si>
    <t>NC_000017.10:g.41219711A&gt;C</t>
  </si>
  <si>
    <t>-2.4089223432</t>
  </si>
  <si>
    <t>c.4989G&gt;A</t>
  </si>
  <si>
    <t>p.(Met1663Ile)</t>
  </si>
  <si>
    <t>p.M1663I</t>
  </si>
  <si>
    <t>NM_007294.3:c.4989G&gt;A</t>
  </si>
  <si>
    <t>NC_000017.10:g.41219710C&gt;T</t>
  </si>
  <si>
    <t>-0.94003892118</t>
  </si>
  <si>
    <t>c.4989G&gt;C</t>
  </si>
  <si>
    <t>NM_007294.3:c.4989G&gt;C</t>
  </si>
  <si>
    <t>NC_000017.10:g.41219710C&gt;G</t>
  </si>
  <si>
    <t>-0.69161631345</t>
  </si>
  <si>
    <t>c.4989G&gt;T</t>
  </si>
  <si>
    <t>NM_007294.3:c.4989G&gt;T</t>
  </si>
  <si>
    <t>NC_000017.10:g.41219710C&gt;A</t>
  </si>
  <si>
    <t>-0.065030335638</t>
  </si>
  <si>
    <t>c.4990C&gt;A</t>
  </si>
  <si>
    <t>p.(Leu1664Ile)</t>
  </si>
  <si>
    <t>p.L1664I</t>
  </si>
  <si>
    <t>NM_007294.3:c.4990C&gt;A</t>
  </si>
  <si>
    <t>NC_000017.10:g.41219709G&gt;T</t>
  </si>
  <si>
    <t>-0.33622356049</t>
  </si>
  <si>
    <t>c.4990C&gt;G</t>
  </si>
  <si>
    <t>p.(Leu1664Val)</t>
  </si>
  <si>
    <t>p.L1664V</t>
  </si>
  <si>
    <t>NM_007294.3:c.4990C&gt;G</t>
  </si>
  <si>
    <t>NC_000017.10:g.41219709G&gt;C</t>
  </si>
  <si>
    <t>0.037604305694</t>
  </si>
  <si>
    <t>c.4990C&gt;T</t>
  </si>
  <si>
    <t>p.(Leu1664Phe)</t>
  </si>
  <si>
    <t>p.L1664F</t>
  </si>
  <si>
    <t>NM_007294.3:c.4990C&gt;T</t>
  </si>
  <si>
    <t>NC_000017.10:g.41219709G&gt;A</t>
  </si>
  <si>
    <t>0.31405445328</t>
  </si>
  <si>
    <t>c.4991T&gt;A</t>
  </si>
  <si>
    <t>p.(Leu1664His)</t>
  </si>
  <si>
    <t>p.L1664H</t>
  </si>
  <si>
    <t>NM_007294.3:c.4991T&gt;A</t>
  </si>
  <si>
    <t>NC_000017.10:g.41219708A&gt;T</t>
  </si>
  <si>
    <t>-0.29891908299</t>
  </si>
  <si>
    <t>c.4991T&gt;C</t>
  </si>
  <si>
    <t>p.Leu1664Pro</t>
  </si>
  <si>
    <t>L1664P</t>
  </si>
  <si>
    <t>NM_007294.3:c.4991T&gt;C</t>
  </si>
  <si>
    <t>NC_000017.10:g.41219708A&gt;G</t>
  </si>
  <si>
    <t>-0.22278661937</t>
  </si>
  <si>
    <t>c.4991T&gt;G</t>
  </si>
  <si>
    <t>p.(Leu1664Arg)</t>
  </si>
  <si>
    <t>p.L1664R</t>
  </si>
  <si>
    <t>NM_007294.3:c.4991T&gt;G</t>
  </si>
  <si>
    <t>NC_000017.10:g.41219708A&gt;C</t>
  </si>
  <si>
    <t>-1.1570234518</t>
  </si>
  <si>
    <t>c.4992C&gt;G</t>
  </si>
  <si>
    <t>p.L1664=</t>
  </si>
  <si>
    <t>NM_007294.3:c.4992C&gt;G</t>
  </si>
  <si>
    <t>NC_000017.10:g.41219707G&gt;C</t>
  </si>
  <si>
    <t>-0.033232116322</t>
  </si>
  <si>
    <t>c.4992C&gt;T</t>
  </si>
  <si>
    <t>NM_007294.3:c.4992C&gt;T</t>
  </si>
  <si>
    <t>NC_000017.10:g.41219707G&gt;A</t>
  </si>
  <si>
    <t>-0.84206393064</t>
  </si>
  <si>
    <t>c.4993G&gt;A</t>
  </si>
  <si>
    <t>p.Val1665Met</t>
  </si>
  <si>
    <t>V1665M</t>
  </si>
  <si>
    <t>NM_007294.3:c.4993G&gt;A</t>
  </si>
  <si>
    <t>NC_000017.10:g.41219706C&gt;T</t>
  </si>
  <si>
    <t>-1.0158238252</t>
  </si>
  <si>
    <t>c.4993G&gt;C</t>
  </si>
  <si>
    <t>p.(Val1665Leu)</t>
  </si>
  <si>
    <t>p.V1665L</t>
  </si>
  <si>
    <t>NM_007294.3:c.4993G&gt;C</t>
  </si>
  <si>
    <t>NC_000017.10:g.41219706C&gt;G</t>
  </si>
  <si>
    <t>0.52587801392</t>
  </si>
  <si>
    <t>c.4993G&gt;T</t>
  </si>
  <si>
    <t>NM_007294.3:c.4993G&gt;T</t>
  </si>
  <si>
    <t>NC_000017.10:g.41219706C&gt;A</t>
  </si>
  <si>
    <t>-1.80042593</t>
  </si>
  <si>
    <t>c.4994T&gt;A</t>
  </si>
  <si>
    <t>p.(Val1665Glu)</t>
  </si>
  <si>
    <t>p.V1665E</t>
  </si>
  <si>
    <t>NM_007294.3:c.4994T&gt;A</t>
  </si>
  <si>
    <t>NC_000017.10:g.41219705A&gt;T</t>
  </si>
  <si>
    <t>0.65603128203</t>
  </si>
  <si>
    <t>Causal</t>
  </si>
  <si>
    <t>c.4994T&gt;C</t>
  </si>
  <si>
    <t>p.(Val1665Ala)</t>
  </si>
  <si>
    <t>p.V1665A</t>
  </si>
  <si>
    <t>NM_007294.3:c.4994T&gt;C</t>
  </si>
  <si>
    <t>NC_000017.10:g.41219705A&gt;G</t>
  </si>
  <si>
    <t>0.06557598514</t>
  </si>
  <si>
    <t>c.4994T&gt;G</t>
  </si>
  <si>
    <t>p.(Val1665Gly)</t>
  </si>
  <si>
    <t>p.V1665G</t>
  </si>
  <si>
    <t>NM_007294.3:c.4994T&gt;G</t>
  </si>
  <si>
    <t>NC_000017.10:g.41219705A&gt;C</t>
  </si>
  <si>
    <t>-0.16027835725</t>
  </si>
  <si>
    <t>c.4995G&gt;A</t>
  </si>
  <si>
    <t>p.V1665=</t>
  </si>
  <si>
    <t>NM_007294.3:c.4995G&gt;A</t>
  </si>
  <si>
    <t>NC_000017.10:g.41219704C&gt;T</t>
  </si>
  <si>
    <t>-0.80170943715</t>
  </si>
  <si>
    <t>c.4995G&gt;C</t>
  </si>
  <si>
    <t>NM_007294.3:c.4995G&gt;C</t>
  </si>
  <si>
    <t>NC_000017.10:g.41219704C&gt;G</t>
  </si>
  <si>
    <t>-0.038023302429</t>
  </si>
  <si>
    <t>c.4995G&gt;T</t>
  </si>
  <si>
    <t>NM_007294.3:c.4995G&gt;T</t>
  </si>
  <si>
    <t>NC_000017.10:g.41219704C&gt;A</t>
  </si>
  <si>
    <t>-0.97010258254</t>
  </si>
  <si>
    <t>c.4996T&gt;A</t>
  </si>
  <si>
    <t>p.(Tyr1666Asn)</t>
  </si>
  <si>
    <t>p.Y1666N</t>
  </si>
  <si>
    <t>NM_007294.3:c.4996T&gt;A</t>
  </si>
  <si>
    <t>NC_000017.10:g.41219703A&gt;T</t>
  </si>
  <si>
    <t>-0.23397050467</t>
  </si>
  <si>
    <t>c.4996T&gt;C</t>
  </si>
  <si>
    <t>p.(Tyr1666His)</t>
  </si>
  <si>
    <t>p.Y1666H</t>
  </si>
  <si>
    <t>NM_007294.3:c.4996T&gt;C</t>
  </si>
  <si>
    <t>NC_000017.10:g.41219703A&gt;G</t>
  </si>
  <si>
    <t>-0.044701010314</t>
  </si>
  <si>
    <t>c.4996T&gt;G</t>
  </si>
  <si>
    <t>p.(Tyr1666Asp)</t>
  </si>
  <si>
    <t>p.Y1666D</t>
  </si>
  <si>
    <t>NM_007294.3:c.4996T&gt;G</t>
  </si>
  <si>
    <t>NC_000017.10:g.41219703A&gt;C</t>
  </si>
  <si>
    <t>0.62507693071</t>
  </si>
  <si>
    <t>c.4997A&gt;C</t>
  </si>
  <si>
    <t>p.(Tyr1666Ser)</t>
  </si>
  <si>
    <t>p.Y1666S</t>
  </si>
  <si>
    <t>NM_007294.3:c.4997A&gt;C</t>
  </si>
  <si>
    <t>NC_000017.10:g.41219702T&gt;G</t>
  </si>
  <si>
    <t>-0.3560633069</t>
  </si>
  <si>
    <t>c.4997A&gt;G</t>
  </si>
  <si>
    <t>p.(Tyr1666Cys)</t>
  </si>
  <si>
    <t>p.Y1666C</t>
  </si>
  <si>
    <t>NM_007294.3:c.4997A&gt;G</t>
  </si>
  <si>
    <t>NC_000017.10:g.41219702T&gt;C</t>
  </si>
  <si>
    <t>0.57811607538</t>
  </si>
  <si>
    <t>c.4997A&gt;T</t>
  </si>
  <si>
    <t>p.(Tyr1666Phe)</t>
  </si>
  <si>
    <t>p.Y1666F</t>
  </si>
  <si>
    <t>NM_007294.3:c.4997A&gt;T</t>
  </si>
  <si>
    <t>NC_000017.10:g.41219702T&gt;A</t>
  </si>
  <si>
    <t>-0.046450219406</t>
  </si>
  <si>
    <t>c.4998C&gt;A</t>
  </si>
  <si>
    <t>p.(Tyr1666Ter)</t>
  </si>
  <si>
    <t>p.Y1666*</t>
  </si>
  <si>
    <t>NM_007294.3:c.4998C&gt;A</t>
  </si>
  <si>
    <t>NC_000017.10:g.41219701G&gt;T</t>
  </si>
  <si>
    <t>-2.0604781012</t>
  </si>
  <si>
    <t>c.4998C&gt;G</t>
  </si>
  <si>
    <t>NM_007294.3:c.4998C&gt;G</t>
  </si>
  <si>
    <t>NC_000017.10:g.41219701G&gt;C</t>
  </si>
  <si>
    <t>-1.427590049</t>
  </si>
  <si>
    <t>c.4998C&gt;T</t>
  </si>
  <si>
    <t>p.Y1666=</t>
  </si>
  <si>
    <t>NM_007294.3:c.4998C&gt;T</t>
  </si>
  <si>
    <t>NC_000017.10:g.41219701G&gt;A</t>
  </si>
  <si>
    <t>-1.9151889863</t>
  </si>
  <si>
    <t>c.4999A&gt;C</t>
  </si>
  <si>
    <t>p.(Lys1667Gln)</t>
  </si>
  <si>
    <t>p.K1667Q</t>
  </si>
  <si>
    <t>NM_007294.3:c.4999A&gt;C</t>
  </si>
  <si>
    <t>NC_000017.10:g.41219700T&gt;G</t>
  </si>
  <si>
    <t>-0.037496417971</t>
  </si>
  <si>
    <t>c.4999A&gt;G</t>
  </si>
  <si>
    <t>p.(Lys1667Glu)</t>
  </si>
  <si>
    <t>p.K1667E</t>
  </si>
  <si>
    <t>NM_007294.3:c.4999A&gt;G</t>
  </si>
  <si>
    <t>NC_000017.10:g.41219700T&gt;C</t>
  </si>
  <si>
    <t>-0.44616916897</t>
  </si>
  <si>
    <t>c.4999A&gt;T</t>
  </si>
  <si>
    <t>p.(Lys1667Ter)</t>
  </si>
  <si>
    <t>p.K1667*</t>
  </si>
  <si>
    <t>NM_007294.3:c.4999A&gt;T</t>
  </si>
  <si>
    <t>NC_000017.10:g.41219700T&gt;A</t>
  </si>
  <si>
    <t>-1.6824363651</t>
  </si>
  <si>
    <t>c.49G&gt;A</t>
  </si>
  <si>
    <t>p.(Ala17Thr)</t>
  </si>
  <si>
    <t>p.A17T</t>
  </si>
  <si>
    <t>NM_007294.3:c.49G&gt;A</t>
  </si>
  <si>
    <t>NC_000017.10:g.41276065C&gt;T</t>
  </si>
  <si>
    <t>-0.04515405498</t>
  </si>
  <si>
    <t>c.49G&gt;C</t>
  </si>
  <si>
    <t>p.(Ala17Pro)</t>
  </si>
  <si>
    <t>p.A17P</t>
  </si>
  <si>
    <t>NM_007294.3:c.49G&gt;C</t>
  </si>
  <si>
    <t>NC_000017.10:g.41276065C&gt;G</t>
  </si>
  <si>
    <t>-1.2560292026</t>
  </si>
  <si>
    <t>c.49G&gt;T</t>
  </si>
  <si>
    <t>p.(Ala17Ser)</t>
  </si>
  <si>
    <t>p.A17S</t>
  </si>
  <si>
    <t>NM_007294.3:c.49G&gt;T</t>
  </si>
  <si>
    <t>NC_000017.10:g.41276065C&gt;A</t>
  </si>
  <si>
    <t>-0.23804977863</t>
  </si>
  <si>
    <t>c.-4A&gt;C</t>
  </si>
  <si>
    <t>NM_007294.3:c.-4A&gt;C</t>
  </si>
  <si>
    <t>NC_000017.10:g.41276117T&gt;G</t>
  </si>
  <si>
    <t>0.46455560311</t>
  </si>
  <si>
    <t>c.-4A&gt;G</t>
  </si>
  <si>
    <t>NM_007294.3:c.-4A&gt;G</t>
  </si>
  <si>
    <t>NC_000017.10:g.41276117T&gt;C</t>
  </si>
  <si>
    <t>-0.0059554629741</t>
  </si>
  <si>
    <t>c.-4A&gt;T</t>
  </si>
  <si>
    <t>NM_007294.3:c.-4A&gt;T</t>
  </si>
  <si>
    <t>NC_000017.10:g.41276117T&gt;A</t>
  </si>
  <si>
    <t>-0.4303353353</t>
  </si>
  <si>
    <t>c.4G&gt;A</t>
  </si>
  <si>
    <t>p.(Asp2Asn)</t>
  </si>
  <si>
    <t>p.D2N</t>
  </si>
  <si>
    <t>NM_007294.3:c.4G&gt;A</t>
  </si>
  <si>
    <t>NC_000017.10:g.41276110C&gt;T</t>
  </si>
  <si>
    <t>-0.24332399192</t>
  </si>
  <si>
    <t>c.4G&gt;C</t>
  </si>
  <si>
    <t>p.(Asp2His)</t>
  </si>
  <si>
    <t>p.D2H</t>
  </si>
  <si>
    <t>NM_007294.3:c.4G&gt;C</t>
  </si>
  <si>
    <t>NC_000017.10:g.41276110C&gt;G</t>
  </si>
  <si>
    <t>-0.2964598806</t>
  </si>
  <si>
    <t>c.4G&gt;T</t>
  </si>
  <si>
    <t>p.(Asp2Tyr)</t>
  </si>
  <si>
    <t>p.D2Y</t>
  </si>
  <si>
    <t>NM_007294.3:c.4G&gt;T</t>
  </si>
  <si>
    <t>NC_000017.10:g.41276110C&gt;A</t>
  </si>
  <si>
    <t>-0.79525599328</t>
  </si>
  <si>
    <t>c.5000A&gt;C</t>
  </si>
  <si>
    <t>p.(Lys1667Thr)</t>
  </si>
  <si>
    <t>p.K1667T</t>
  </si>
  <si>
    <t>NM_007294.3:c.5000A&gt;C</t>
  </si>
  <si>
    <t>NC_000017.10:g.41219699T&gt;G</t>
  </si>
  <si>
    <t>-1.0575104902</t>
  </si>
  <si>
    <t>c.5000A&gt;G</t>
  </si>
  <si>
    <t>p.(Lys1667Arg)</t>
  </si>
  <si>
    <t>p.K1667R</t>
  </si>
  <si>
    <t>NM_007294.3:c.5000A&gt;G</t>
  </si>
  <si>
    <t>NC_000017.10:g.41219699T&gt;C</t>
  </si>
  <si>
    <t>-1.8059309692</t>
  </si>
  <si>
    <t>c.5000A&gt;T</t>
  </si>
  <si>
    <t>p.(Lys1667Met)</t>
  </si>
  <si>
    <t>p.K1667M</t>
  </si>
  <si>
    <t>NM_007294.3:c.5000A&gt;T</t>
  </si>
  <si>
    <t>NC_000017.10:g.41219699T&gt;A</t>
  </si>
  <si>
    <t>-0.39535238504</t>
  </si>
  <si>
    <t>c.5001G&gt;A</t>
  </si>
  <si>
    <t>p.K1667=</t>
  </si>
  <si>
    <t>NM_007294.3:c.5001G&gt;A</t>
  </si>
  <si>
    <t>NC_000017.10:g.41219698C&gt;T</t>
  </si>
  <si>
    <t>-1.368696077</t>
  </si>
  <si>
    <t>c.5001G&gt;C</t>
  </si>
  <si>
    <t>p.(Lys1667Asn)</t>
  </si>
  <si>
    <t>p.K1667N</t>
  </si>
  <si>
    <t>NM_007294.3:c.5001G&gt;C</t>
  </si>
  <si>
    <t>NC_000017.10:g.41219698C&gt;G</t>
  </si>
  <si>
    <t>0.89841741078</t>
  </si>
  <si>
    <t>c.5001G&gt;T</t>
  </si>
  <si>
    <t>NM_007294.3:c.5001G&gt;T</t>
  </si>
  <si>
    <t>NC_000017.10:g.41219698C&gt;A</t>
  </si>
  <si>
    <t>-0.26914924766</t>
  </si>
  <si>
    <t>c.5002T&gt;A</t>
  </si>
  <si>
    <t>p.(Phe1668Ile)</t>
  </si>
  <si>
    <t>p.F1668I</t>
  </si>
  <si>
    <t>NM_007294.3:c.5002T&gt;A</t>
  </si>
  <si>
    <t>NC_000017.10:g.41219697A&gt;T</t>
  </si>
  <si>
    <t>1.0467404668</t>
  </si>
  <si>
    <t>c.5002T&gt;C</t>
  </si>
  <si>
    <t>p.(Phe1668Leu)</t>
  </si>
  <si>
    <t>p.F1668L</t>
  </si>
  <si>
    <t>NM_007294.3:c.5002T&gt;C</t>
  </si>
  <si>
    <t>NC_000017.10:g.41219697A&gt;G</t>
  </si>
  <si>
    <t>0.45831152756</t>
  </si>
  <si>
    <t>c.5002T&gt;G</t>
  </si>
  <si>
    <t>p.(Phe1668Val)</t>
  </si>
  <si>
    <t>p.F1668V</t>
  </si>
  <si>
    <t>NM_007294.3:c.5002T&gt;G</t>
  </si>
  <si>
    <t>NC_000017.10:g.41219697A&gt;C</t>
  </si>
  <si>
    <t>0.35131856208</t>
  </si>
  <si>
    <t>c.5003T&gt;A</t>
  </si>
  <si>
    <t>p.(Phe1668Tyr)</t>
  </si>
  <si>
    <t>p.F1668Y</t>
  </si>
  <si>
    <t>NM_007294.3:c.5003T&gt;A</t>
  </si>
  <si>
    <t>NC_000017.10:g.41219696A&gt;T</t>
  </si>
  <si>
    <t>-0.18307464213</t>
  </si>
  <si>
    <t>c.5003T&gt;C</t>
  </si>
  <si>
    <t>p.(Phe1668Ser)</t>
  </si>
  <si>
    <t>p.F1668S</t>
  </si>
  <si>
    <t>NM_007294.3:c.5003T&gt;C</t>
  </si>
  <si>
    <t>NC_000017.10:g.41219696A&gt;G</t>
  </si>
  <si>
    <t>-0.0091079700042</t>
  </si>
  <si>
    <t>c.5003T&gt;G</t>
  </si>
  <si>
    <t>p.(Phe1668Cys)</t>
  </si>
  <si>
    <t>p.F1668C</t>
  </si>
  <si>
    <t>NM_007294.3:c.5003T&gt;G</t>
  </si>
  <si>
    <t>NC_000017.10:g.41219696A&gt;C</t>
  </si>
  <si>
    <t>0.00023851290108</t>
  </si>
  <si>
    <t>c.5004T&gt;A</t>
  </si>
  <si>
    <t>NM_007294.3:c.5004T&gt;A</t>
  </si>
  <si>
    <t>NC_000017.10:g.41219695A&gt;T</t>
  </si>
  <si>
    <t>-1.7555679827</t>
  </si>
  <si>
    <t>c.5004T&gt;C</t>
  </si>
  <si>
    <t>p.F1668=</t>
  </si>
  <si>
    <t>NM_007294.3:c.5004T&gt;C</t>
  </si>
  <si>
    <t>NC_000017.10:g.41219695A&gt;G</t>
  </si>
  <si>
    <t>-0.42315526288</t>
  </si>
  <si>
    <t>c.5004T&gt;G</t>
  </si>
  <si>
    <t>NM_007294.3:c.5004T&gt;G</t>
  </si>
  <si>
    <t>NC_000017.10:g.41219695A&gt;C</t>
  </si>
  <si>
    <t>0.0041599079034</t>
  </si>
  <si>
    <t>c.5005G&gt;A</t>
  </si>
  <si>
    <t>p.(Ala1669Thr)</t>
  </si>
  <si>
    <t>p.A1669T</t>
  </si>
  <si>
    <t>NM_007294.3:c.5005G&gt;A</t>
  </si>
  <si>
    <t>NC_000017.10:g.41219694C&gt;T</t>
  </si>
  <si>
    <t>-0.43809865105</t>
  </si>
  <si>
    <t>c.5005G&gt;C</t>
  </si>
  <si>
    <t>p.(Ala1669Pro)</t>
  </si>
  <si>
    <t>p.A1669P</t>
  </si>
  <si>
    <t>NM_007294.3:c.5005G&gt;C</t>
  </si>
  <si>
    <t>NC_000017.10:g.41219694C&gt;G</t>
  </si>
  <si>
    <t>0.12781866234</t>
  </si>
  <si>
    <t>c.5005G&gt;T</t>
  </si>
  <si>
    <t>p.Ala1669Ser</t>
  </si>
  <si>
    <t>A1669S</t>
  </si>
  <si>
    <t>NM_007294.3:c.5005G&gt;T</t>
  </si>
  <si>
    <t>NC_000017.10:g.41219694C&gt;A</t>
  </si>
  <si>
    <t>0.46790026146</t>
  </si>
  <si>
    <t>c.5006C&gt;A</t>
  </si>
  <si>
    <t>p.(Ala1669Asp)</t>
  </si>
  <si>
    <t>p.A1669D</t>
  </si>
  <si>
    <t>NM_007294.3:c.5006C&gt;A</t>
  </si>
  <si>
    <t>NC_000017.10:g.41219693G&gt;T</t>
  </si>
  <si>
    <t>0.14914003632</t>
  </si>
  <si>
    <t>c.5006C&gt;G</t>
  </si>
  <si>
    <t>p.(Ala1669Gly)</t>
  </si>
  <si>
    <t>p.A1669G</t>
  </si>
  <si>
    <t>NM_007294.3:c.5006C&gt;G</t>
  </si>
  <si>
    <t>NC_000017.10:g.41219693G&gt;C</t>
  </si>
  <si>
    <t>0.54886216287</t>
  </si>
  <si>
    <t>c.5007C&gt;A</t>
  </si>
  <si>
    <t>p.A1669=</t>
  </si>
  <si>
    <t>NM_007294.3:c.5007C&gt;A</t>
  </si>
  <si>
    <t>NC_000017.10:g.41219692G&gt;T</t>
  </si>
  <si>
    <t>0.36235679492</t>
  </si>
  <si>
    <t>c.5007C&gt;G</t>
  </si>
  <si>
    <t>NM_007294.3:c.5007C&gt;G</t>
  </si>
  <si>
    <t>NC_000017.10:g.41219692G&gt;C</t>
  </si>
  <si>
    <t>0.0049994861237</t>
  </si>
  <si>
    <t>c.5007C&gt;T</t>
  </si>
  <si>
    <t>NM_007294.3:c.5007C&gt;T</t>
  </si>
  <si>
    <t>NC_000017.10:g.41219692G&gt;A</t>
  </si>
  <si>
    <t>-2.1722969314</t>
  </si>
  <si>
    <t>c.5008A&gt;C</t>
  </si>
  <si>
    <t>p.R1670=</t>
  </si>
  <si>
    <t>NM_007294.3:c.5008A&gt;C</t>
  </si>
  <si>
    <t>NC_000017.10:g.41219691T&gt;G</t>
  </si>
  <si>
    <t>0.44255364621</t>
  </si>
  <si>
    <t>c.5008A&gt;G</t>
  </si>
  <si>
    <t>p.(Arg1670Gly)</t>
  </si>
  <si>
    <t>p.R1670G</t>
  </si>
  <si>
    <t>NM_007294.3:c.5008A&gt;G</t>
  </si>
  <si>
    <t>NC_000017.10:g.41219691T&gt;C</t>
  </si>
  <si>
    <t>0.25117897458</t>
  </si>
  <si>
    <t>c.5008A&gt;T</t>
  </si>
  <si>
    <t>p.(Arg1670Ter)</t>
  </si>
  <si>
    <t>p.R1670*</t>
  </si>
  <si>
    <t>NM_007294.3:c.5008A&gt;T</t>
  </si>
  <si>
    <t>NC_000017.10:g.41219691T&gt;A</t>
  </si>
  <si>
    <t>-1.9650800397</t>
  </si>
  <si>
    <t>c.5009G&gt;A</t>
  </si>
  <si>
    <t>p.(Arg1670Lys)</t>
  </si>
  <si>
    <t>p.R1670K</t>
  </si>
  <si>
    <t>NM_007294.3:c.5009G&gt;A</t>
  </si>
  <si>
    <t>NC_000017.10:g.41219690C&gt;T</t>
  </si>
  <si>
    <t>-0.65073237245</t>
  </si>
  <si>
    <t>c.5009G&gt;C</t>
  </si>
  <si>
    <t>p.(Arg1670Thr)</t>
  </si>
  <si>
    <t>p.R1670T</t>
  </si>
  <si>
    <t>NM_007294.3:c.5009G&gt;C</t>
  </si>
  <si>
    <t>NC_000017.10:g.41219690C&gt;G</t>
  </si>
  <si>
    <t>-1.0543176213</t>
  </si>
  <si>
    <t>c.5009G&gt;T</t>
  </si>
  <si>
    <t>p.(Arg1670Ile)</t>
  </si>
  <si>
    <t>p.R1670I</t>
  </si>
  <si>
    <t>NM_007294.3:c.5009G&gt;T</t>
  </si>
  <si>
    <t>NC_000017.10:g.41219690C&gt;A</t>
  </si>
  <si>
    <t>-2.8772550607</t>
  </si>
  <si>
    <t>c.5010A&gt;C</t>
  </si>
  <si>
    <t>p.(Arg1670Ser)</t>
  </si>
  <si>
    <t>p.R1670S</t>
  </si>
  <si>
    <t>NM_007294.3:c.5010A&gt;C</t>
  </si>
  <si>
    <t>NC_000017.10:g.41219689T&gt;G</t>
  </si>
  <si>
    <t>-0.086417779197</t>
  </si>
  <si>
    <t>c.5010A&gt;G</t>
  </si>
  <si>
    <t>NM_007294.3:c.5010A&gt;G</t>
  </si>
  <si>
    <t>NC_000017.10:g.41219689T&gt;C</t>
  </si>
  <si>
    <t>0.47103183229</t>
  </si>
  <si>
    <t>c.5010A&gt;T</t>
  </si>
  <si>
    <t>NM_007294.3:c.5010A&gt;T</t>
  </si>
  <si>
    <t>NC_000017.10:g.41219689T&gt;A</t>
  </si>
  <si>
    <t>-0.10181315504</t>
  </si>
  <si>
    <t>c.5011A&gt;C</t>
  </si>
  <si>
    <t>p.(Lys1671Gln)</t>
  </si>
  <si>
    <t>p.K1671Q</t>
  </si>
  <si>
    <t>NM_007294.3:c.5011A&gt;C</t>
  </si>
  <si>
    <t>NC_000017.10:g.41219688T&gt;G</t>
  </si>
  <si>
    <t>0.26953893411</t>
  </si>
  <si>
    <t>c.5011A&gt;G</t>
  </si>
  <si>
    <t>p.(Lys1671Glu)</t>
  </si>
  <si>
    <t>p.K1671E</t>
  </si>
  <si>
    <t>NM_007294.3:c.5011A&gt;G</t>
  </si>
  <si>
    <t>NC_000017.10:g.41219688T&gt;C</t>
  </si>
  <si>
    <t>0.53147079443</t>
  </si>
  <si>
    <t>c.5011A&gt;T</t>
  </si>
  <si>
    <t>p.(Lys1671Ter)</t>
  </si>
  <si>
    <t>p.K1671*</t>
  </si>
  <si>
    <t>NM_007294.3:c.5011A&gt;T</t>
  </si>
  <si>
    <t>NC_000017.10:g.41219688T&gt;A</t>
  </si>
  <si>
    <t>-1.954548509</t>
  </si>
  <si>
    <t>c.5012A&gt;C</t>
  </si>
  <si>
    <t>p.(Lys1671Thr)</t>
  </si>
  <si>
    <t>p.K1671T</t>
  </si>
  <si>
    <t>NM_007294.3:c.5012A&gt;C</t>
  </si>
  <si>
    <t>NC_000017.10:g.41219687T&gt;G</t>
  </si>
  <si>
    <t>0.14897887981</t>
  </si>
  <si>
    <t>c.5012A&gt;G</t>
  </si>
  <si>
    <t>p.(Lys1671Arg)</t>
  </si>
  <si>
    <t>p.K1671R</t>
  </si>
  <si>
    <t>NM_007294.3:c.5012A&gt;G</t>
  </si>
  <si>
    <t>NC_000017.10:g.41219687T&gt;C</t>
  </si>
  <si>
    <t>0.42460412361</t>
  </si>
  <si>
    <t>c.5012A&gt;T</t>
  </si>
  <si>
    <t>p.(Lys1671Ile)</t>
  </si>
  <si>
    <t>p.K1671I</t>
  </si>
  <si>
    <t>NM_007294.3:c.5012A&gt;T</t>
  </si>
  <si>
    <t>NC_000017.10:g.41219687T&gt;A</t>
  </si>
  <si>
    <t>0.088820515907</t>
  </si>
  <si>
    <t>c.5013A&gt;C</t>
  </si>
  <si>
    <t>p.(Lys1671Asn)</t>
  </si>
  <si>
    <t>p.K1671N</t>
  </si>
  <si>
    <t>NM_007294.3:c.5013A&gt;C</t>
  </si>
  <si>
    <t>NC_000017.10:g.41219686T&gt;G</t>
  </si>
  <si>
    <t>-0.25088956386</t>
  </si>
  <si>
    <t>c.5013A&gt;G</t>
  </si>
  <si>
    <t>p.K1671=</t>
  </si>
  <si>
    <t>NM_007294.3:c.5013A&gt;G</t>
  </si>
  <si>
    <t>NC_000017.10:g.41219686T&gt;C</t>
  </si>
  <si>
    <t>-0.38465953952</t>
  </si>
  <si>
    <t>c.5013A&gt;T</t>
  </si>
  <si>
    <t>NM_007294.3:c.5013A&gt;T</t>
  </si>
  <si>
    <t>NC_000017.10:g.41219686T&gt;A</t>
  </si>
  <si>
    <t>0.049763572103</t>
  </si>
  <si>
    <t>c.5014C&gt;A</t>
  </si>
  <si>
    <t>p.(His1672Asn)</t>
  </si>
  <si>
    <t>p.H1672N</t>
  </si>
  <si>
    <t>NM_007294.3:c.5014C&gt;A</t>
  </si>
  <si>
    <t>NC_000017.10:g.41219685G&gt;T</t>
  </si>
  <si>
    <t>-0.21463357358</t>
  </si>
  <si>
    <t>c.5014C&gt;G</t>
  </si>
  <si>
    <t>p.(His1672Asp)</t>
  </si>
  <si>
    <t>p.H1672D</t>
  </si>
  <si>
    <t>NM_007294.3:c.5014C&gt;G</t>
  </si>
  <si>
    <t>NC_000017.10:g.41219685G&gt;C</t>
  </si>
  <si>
    <t>0.026841812642</t>
  </si>
  <si>
    <t>c.5014C&gt;T</t>
  </si>
  <si>
    <t>p.(His1672Tyr)</t>
  </si>
  <si>
    <t>p.H1672Y</t>
  </si>
  <si>
    <t>NM_007294.3:c.5014C&gt;T</t>
  </si>
  <si>
    <t>NC_000017.10:g.41219685G&gt;A</t>
  </si>
  <si>
    <t>-0.65264231361</t>
  </si>
  <si>
    <t>c.5015A&gt;C</t>
  </si>
  <si>
    <t>p.(His1672Pro)</t>
  </si>
  <si>
    <t>p.H1672P</t>
  </si>
  <si>
    <t>NM_007294.3:c.5015A&gt;C</t>
  </si>
  <si>
    <t>NC_000017.10:g.41219684T&gt;G</t>
  </si>
  <si>
    <t>-0.62296990397</t>
  </si>
  <si>
    <t>c.5015A&gt;G</t>
  </si>
  <si>
    <t>p.(His1672Arg)</t>
  </si>
  <si>
    <t>p.H1672R</t>
  </si>
  <si>
    <t>NM_007294.3:c.5015A&gt;G</t>
  </si>
  <si>
    <t>NC_000017.10:g.41219684T&gt;C</t>
  </si>
  <si>
    <t>0.98658196976</t>
  </si>
  <si>
    <t>c.5015A&gt;T</t>
  </si>
  <si>
    <t>p.(His1672Leu)</t>
  </si>
  <si>
    <t>p.H1672L</t>
  </si>
  <si>
    <t>NM_007294.3:c.5015A&gt;T</t>
  </si>
  <si>
    <t>NC_000017.10:g.41219684T&gt;A</t>
  </si>
  <si>
    <t>0.36313526637</t>
  </si>
  <si>
    <t>c.5016C&gt;A</t>
  </si>
  <si>
    <t>p.(His1672Gln)</t>
  </si>
  <si>
    <t>p.H1672Q</t>
  </si>
  <si>
    <t>NM_007294.3:c.5016C&gt;A</t>
  </si>
  <si>
    <t>NC_000017.10:g.41219683G&gt;T</t>
  </si>
  <si>
    <t>0.22418801654</t>
  </si>
  <si>
    <t>c.5016C&gt;G</t>
  </si>
  <si>
    <t>NM_007294.3:c.5016C&gt;G</t>
  </si>
  <si>
    <t>NC_000017.10:g.41219683G&gt;C</t>
  </si>
  <si>
    <t>0.014583413867</t>
  </si>
  <si>
    <t>c.5016C&gt;T</t>
  </si>
  <si>
    <t>p.H1672=</t>
  </si>
  <si>
    <t>NM_007294.3:c.5016C&gt;T</t>
  </si>
  <si>
    <t>NC_000017.10:g.41219683G&gt;A</t>
  </si>
  <si>
    <t>0.42863327992</t>
  </si>
  <si>
    <t>c.5017C&gt;A</t>
  </si>
  <si>
    <t>p.(His1673Asn)</t>
  </si>
  <si>
    <t>p.H1673N</t>
  </si>
  <si>
    <t>NM_007294.3:c.5017C&gt;A</t>
  </si>
  <si>
    <t>NC_000017.10:g.41219682G&gt;T</t>
  </si>
  <si>
    <t>0.056273791862</t>
  </si>
  <si>
    <t>c.5017C&gt;G</t>
  </si>
  <si>
    <t>p.(His1673Asp)</t>
  </si>
  <si>
    <t>p.H1673D</t>
  </si>
  <si>
    <t>NM_007294.3:c.5017C&gt;G</t>
  </si>
  <si>
    <t>NC_000017.10:g.41219682G&gt;C</t>
  </si>
  <si>
    <t>0.29206926646</t>
  </si>
  <si>
    <t>c.5017C&gt;T</t>
  </si>
  <si>
    <t>p.(His1673Tyr)</t>
  </si>
  <si>
    <t>p.H1673Y</t>
  </si>
  <si>
    <t>NM_007294.3:c.5017C&gt;T</t>
  </si>
  <si>
    <t>NC_000017.10:g.41219682G&gt;A</t>
  </si>
  <si>
    <t>-0.28455354559</t>
  </si>
  <si>
    <t>c.5018A&gt;C</t>
  </si>
  <si>
    <t>p.(His1673Pro)</t>
  </si>
  <si>
    <t>p.H1673P</t>
  </si>
  <si>
    <t>NM_007294.3:c.5018A&gt;C</t>
  </si>
  <si>
    <t>NC_000017.10:g.41219681T&gt;G</t>
  </si>
  <si>
    <t>-0.21077981333</t>
  </si>
  <si>
    <t>c.5018A&gt;G</t>
  </si>
  <si>
    <t>p.(His1673Arg)</t>
  </si>
  <si>
    <t>p.H1673R</t>
  </si>
  <si>
    <t>NM_007294.3:c.5018A&gt;G</t>
  </si>
  <si>
    <t>NC_000017.10:g.41219681T&gt;C</t>
  </si>
  <si>
    <t>0.32867914136</t>
  </si>
  <si>
    <t>c.5018A&gt;T</t>
  </si>
  <si>
    <t>p.(His1673Leu)</t>
  </si>
  <si>
    <t>p.H1673L</t>
  </si>
  <si>
    <t>NM_007294.3:c.5018A&gt;T</t>
  </si>
  <si>
    <t>NC_000017.10:g.41219681T&gt;A</t>
  </si>
  <si>
    <t>0.7039156518</t>
  </si>
  <si>
    <t>c.5019C&gt;A</t>
  </si>
  <si>
    <t>p.(His1673Gln)</t>
  </si>
  <si>
    <t>p.H1673Q</t>
  </si>
  <si>
    <t>NM_007294.3:c.5019C&gt;A</t>
  </si>
  <si>
    <t>NC_000017.10:g.41219680G&gt;T</t>
  </si>
  <si>
    <t>0.18298512148</t>
  </si>
  <si>
    <t>c.5019C&gt;G</t>
  </si>
  <si>
    <t>NM_007294.3:c.5019C&gt;G</t>
  </si>
  <si>
    <t>NC_000017.10:g.41219680G&gt;C</t>
  </si>
  <si>
    <t>0.075821262774</t>
  </si>
  <si>
    <t>c.5019C&gt;T</t>
  </si>
  <si>
    <t>p.H1673=</t>
  </si>
  <si>
    <t>NM_007294.3:c.5019C&gt;T</t>
  </si>
  <si>
    <t>NC_000017.10:g.41219680G&gt;A</t>
  </si>
  <si>
    <t>-0.0050168715059</t>
  </si>
  <si>
    <t>c.5020A&gt;C</t>
  </si>
  <si>
    <t>p.(Ile1674Leu)</t>
  </si>
  <si>
    <t>p.I1674L</t>
  </si>
  <si>
    <t>NM_007294.3:c.5020A&gt;C</t>
  </si>
  <si>
    <t>NC_000017.10:g.41219679T&gt;G</t>
  </si>
  <si>
    <t>0.48725551809</t>
  </si>
  <si>
    <t>c.5020A&gt;G</t>
  </si>
  <si>
    <t>p.(Ile1674Val)</t>
  </si>
  <si>
    <t>p.I1674V</t>
  </si>
  <si>
    <t>NM_007294.3:c.5020A&gt;G</t>
  </si>
  <si>
    <t>NC_000017.10:g.41219679T&gt;C</t>
  </si>
  <si>
    <t>-0.058060397554</t>
  </si>
  <si>
    <t>c.5021T&gt;C</t>
  </si>
  <si>
    <t>p.(Ile1674Thr)</t>
  </si>
  <si>
    <t>p.I1674T</t>
  </si>
  <si>
    <t>NM_007294.3:c.5021T&gt;C</t>
  </si>
  <si>
    <t>NC_000017.10:g.41219678A&gt;G</t>
  </si>
  <si>
    <t>0.35939210447</t>
  </si>
  <si>
    <t>c.5023A&gt;C</t>
  </si>
  <si>
    <t>p.(Thr1675Pro)</t>
  </si>
  <si>
    <t>p.T1675P</t>
  </si>
  <si>
    <t>NM_007294.3:c.5023A&gt;C</t>
  </si>
  <si>
    <t>NC_000017.10:g.41219676T&gt;G</t>
  </si>
  <si>
    <t>0.30858842244</t>
  </si>
  <si>
    <t>c.5023A&gt;G</t>
  </si>
  <si>
    <t>p.(Thr1675Ala)</t>
  </si>
  <si>
    <t>p.T1675A</t>
  </si>
  <si>
    <t>NM_007294.3:c.5023A&gt;G</t>
  </si>
  <si>
    <t>NC_000017.10:g.41219676T&gt;C</t>
  </si>
  <si>
    <t>-0.027973515827</t>
  </si>
  <si>
    <t>c.5023A&gt;T</t>
  </si>
  <si>
    <t>p.(Thr1675Ser)</t>
  </si>
  <si>
    <t>p.T1675S</t>
  </si>
  <si>
    <t>NM_007294.3:c.5023A&gt;T</t>
  </si>
  <si>
    <t>NC_000017.10:g.41219676T&gt;A</t>
  </si>
  <si>
    <t>-0.023727473939</t>
  </si>
  <si>
    <t>c.5024C&gt;A</t>
  </si>
  <si>
    <t>p.(Thr1675Asn)</t>
  </si>
  <si>
    <t>p.T1675N</t>
  </si>
  <si>
    <t>NM_007294.3:c.5024C&gt;A</t>
  </si>
  <si>
    <t>NC_000017.10:g.41219675G&gt;T</t>
  </si>
  <si>
    <t>0.087051640356</t>
  </si>
  <si>
    <t>c.5024C&gt;T</t>
  </si>
  <si>
    <t>p.(Thr1675Ile)</t>
  </si>
  <si>
    <t>p.T1675I</t>
  </si>
  <si>
    <t>NM_007294.3:c.5024C&gt;T</t>
  </si>
  <si>
    <t>NC_000017.10:g.41219675G&gt;A</t>
  </si>
  <si>
    <t>-0.029648467984</t>
  </si>
  <si>
    <t>c.5026T&gt;A</t>
  </si>
  <si>
    <t>p.(Leu1676Ile)</t>
  </si>
  <si>
    <t>p.L1676I</t>
  </si>
  <si>
    <t>NM_007294.3:c.5026T&gt;A</t>
  </si>
  <si>
    <t>NC_000017.10:g.41219673A&gt;T</t>
  </si>
  <si>
    <t>-0.21575245346</t>
  </si>
  <si>
    <t>c.5026T&gt;C</t>
  </si>
  <si>
    <t>p.L1676=</t>
  </si>
  <si>
    <t>NM_007294.3:c.5026T&gt;C</t>
  </si>
  <si>
    <t>NC_000017.10:g.41219673A&gt;G</t>
  </si>
  <si>
    <t>-0.015249919625</t>
  </si>
  <si>
    <t>c.5026T&gt;G</t>
  </si>
  <si>
    <t>p.(Leu1676Val)</t>
  </si>
  <si>
    <t>p.L1676V</t>
  </si>
  <si>
    <t>NM_007294.3:c.5026T&gt;G</t>
  </si>
  <si>
    <t>NC_000017.10:g.41219673A&gt;C</t>
  </si>
  <si>
    <t>0.5044947433</t>
  </si>
  <si>
    <t>c.5027T&gt;A</t>
  </si>
  <si>
    <t>p.(Leu1676Ter)</t>
  </si>
  <si>
    <t>p.L1676*</t>
  </si>
  <si>
    <t>NM_007294.3:c.5027T&gt;A</t>
  </si>
  <si>
    <t>NC_000017.10:g.41219672A&gt;T</t>
  </si>
  <si>
    <t>-2.2233346333</t>
  </si>
  <si>
    <t>c.5027T&gt;G</t>
  </si>
  <si>
    <t>NM_007294.3:c.5027T&gt;G</t>
  </si>
  <si>
    <t>NC_000017.10:g.41219672A&gt;C</t>
  </si>
  <si>
    <t>-1.381388182</t>
  </si>
  <si>
    <t>c.5028A&gt;C</t>
  </si>
  <si>
    <t>p.(Leu1676Phe)</t>
  </si>
  <si>
    <t>p.L1676F</t>
  </si>
  <si>
    <t>NM_007294.3:c.5028A&gt;C</t>
  </si>
  <si>
    <t>NC_000017.10:g.41219671T&gt;G</t>
  </si>
  <si>
    <t>0.47486108191</t>
  </si>
  <si>
    <t>c.5028A&gt;G</t>
  </si>
  <si>
    <t>NM_007294.3:c.5028A&gt;G</t>
  </si>
  <si>
    <t>NC_000017.10:g.41219671T&gt;C</t>
  </si>
  <si>
    <t>0.41989477785</t>
  </si>
  <si>
    <t>c.5028A&gt;T</t>
  </si>
  <si>
    <t>NM_007294.3:c.5028A&gt;T</t>
  </si>
  <si>
    <t>NC_000017.10:g.41219671T&gt;A</t>
  </si>
  <si>
    <t>0.5173075783</t>
  </si>
  <si>
    <t>c.5029A&gt;C</t>
  </si>
  <si>
    <t>p.(Thr1677Pro)</t>
  </si>
  <si>
    <t>p.T1677P</t>
  </si>
  <si>
    <t>NM_007294.3:c.5029A&gt;C</t>
  </si>
  <si>
    <t>NC_000017.10:g.41219670T&gt;G</t>
  </si>
  <si>
    <t>0.2112923163</t>
  </si>
  <si>
    <t>c.5029A&gt;G</t>
  </si>
  <si>
    <t>p.(Thr1677Ala)</t>
  </si>
  <si>
    <t>p.T1677A</t>
  </si>
  <si>
    <t>NM_007294.3:c.5029A&gt;G</t>
  </si>
  <si>
    <t>NC_000017.10:g.41219670T&gt;C</t>
  </si>
  <si>
    <t>-0.49495286684</t>
  </si>
  <si>
    <t>c.5029A&gt;T</t>
  </si>
  <si>
    <t>p.(Thr1677Ser)</t>
  </si>
  <si>
    <t>p.T1677S</t>
  </si>
  <si>
    <t>NM_007294.3:c.5029A&gt;T</t>
  </si>
  <si>
    <t>NC_000017.10:g.41219670T&gt;A</t>
  </si>
  <si>
    <t>-0.39751792183</t>
  </si>
  <si>
    <t>c.5030C&gt;A</t>
  </si>
  <si>
    <t>p.(Thr1677Asn)</t>
  </si>
  <si>
    <t>p.T1677N</t>
  </si>
  <si>
    <t>NM_007294.3:c.5030C&gt;A</t>
  </si>
  <si>
    <t>NC_000017.10:g.41219669G&gt;T</t>
  </si>
  <si>
    <t>0.042428790145</t>
  </si>
  <si>
    <t>c.5030C&gt;G</t>
  </si>
  <si>
    <t>NM_007294.3:c.5030C&gt;G</t>
  </si>
  <si>
    <t>NC_000017.10:g.41219669G&gt;C</t>
  </si>
  <si>
    <t>0.095264235303</t>
  </si>
  <si>
    <t>c.5030C&gt;T</t>
  </si>
  <si>
    <t>p.(Thr1677Ile)</t>
  </si>
  <si>
    <t>p.T1677I</t>
  </si>
  <si>
    <t>NM_007294.3:c.5030C&gt;T</t>
  </si>
  <si>
    <t>NC_000017.10:g.41219669G&gt;A</t>
  </si>
  <si>
    <t>-0.12152554166</t>
  </si>
  <si>
    <t>c.5031T&gt;A</t>
  </si>
  <si>
    <t>p.T1677=</t>
  </si>
  <si>
    <t>NM_007294.3:c.5031T&gt;A</t>
  </si>
  <si>
    <t>NC_000017.10:g.41219668A&gt;T</t>
  </si>
  <si>
    <t>0.33797613738</t>
  </si>
  <si>
    <t>c.5031T&gt;C</t>
  </si>
  <si>
    <t>NM_007294.3:c.5031T&gt;C</t>
  </si>
  <si>
    <t>NC_000017.10:g.41219668A&gt;G</t>
  </si>
  <si>
    <t>-0.019491564348</t>
  </si>
  <si>
    <t>c.5031T&gt;G</t>
  </si>
  <si>
    <t>NM_007294.3:c.5031T&gt;G</t>
  </si>
  <si>
    <t>NC_000017.10:g.41219668A&gt;C</t>
  </si>
  <si>
    <t>0.96910025606</t>
  </si>
  <si>
    <t>c.5032A&gt;C</t>
  </si>
  <si>
    <t>p.(Asn1678His)</t>
  </si>
  <si>
    <t>p.N1678H</t>
  </si>
  <si>
    <t>NM_007294.3:c.5032A&gt;C</t>
  </si>
  <si>
    <t>NC_000017.10:g.41219667T&gt;G</t>
  </si>
  <si>
    <t>0.62960327943</t>
  </si>
  <si>
    <t>c.5032A&gt;G</t>
  </si>
  <si>
    <t>p.(Asn1678Asp)</t>
  </si>
  <si>
    <t>p.N1678D</t>
  </si>
  <si>
    <t>NM_007294.3:c.5032A&gt;G</t>
  </si>
  <si>
    <t>NC_000017.10:g.41219667T&gt;C</t>
  </si>
  <si>
    <t>0.5120178921</t>
  </si>
  <si>
    <t>c.5032A&gt;T</t>
  </si>
  <si>
    <t>p.(Asn1678Tyr)</t>
  </si>
  <si>
    <t>p.N1678Y</t>
  </si>
  <si>
    <t>NM_007294.3:c.5032A&gt;T</t>
  </si>
  <si>
    <t>NC_000017.10:g.41219667T&gt;A</t>
  </si>
  <si>
    <t>-0.13548893994</t>
  </si>
  <si>
    <t>c.5033A&gt;C</t>
  </si>
  <si>
    <t>p.(Asn1678Thr)</t>
  </si>
  <si>
    <t>p.N1678T</t>
  </si>
  <si>
    <t>NM_007294.3:c.5033A&gt;C</t>
  </si>
  <si>
    <t>NC_000017.10:g.41219666T&gt;G</t>
  </si>
  <si>
    <t>0.11863895775</t>
  </si>
  <si>
    <t>c.5033A&gt;G</t>
  </si>
  <si>
    <t>p.(Asn1678Ser)</t>
  </si>
  <si>
    <t>p.N1678S</t>
  </si>
  <si>
    <t>NM_007294.3:c.5033A&gt;G</t>
  </si>
  <si>
    <t>NC_000017.10:g.41219666T&gt;C</t>
  </si>
  <si>
    <t>-0.98306236035</t>
  </si>
  <si>
    <t>c.5033A&gt;T</t>
  </si>
  <si>
    <t>p.(Asn1678Ile)</t>
  </si>
  <si>
    <t>p.N1678I</t>
  </si>
  <si>
    <t>NM_007294.3:c.5033A&gt;T</t>
  </si>
  <si>
    <t>NC_000017.10:g.41219666T&gt;A</t>
  </si>
  <si>
    <t>0.2019930062</t>
  </si>
  <si>
    <t>c.5034T&gt;A</t>
  </si>
  <si>
    <t>p.(Asn1678Lys)</t>
  </si>
  <si>
    <t>p.N1678K</t>
  </si>
  <si>
    <t>NM_007294.3:c.5034T&gt;A</t>
  </si>
  <si>
    <t>NC_000017.10:g.41219665A&gt;T</t>
  </si>
  <si>
    <t>0.22253647507</t>
  </si>
  <si>
    <t>c.5034T&gt;C</t>
  </si>
  <si>
    <t>p.N1678=</t>
  </si>
  <si>
    <t>NM_007294.3:c.5034T&gt;C</t>
  </si>
  <si>
    <t>NC_000017.10:g.41219665A&gt;G</t>
  </si>
  <si>
    <t>0.36465774847</t>
  </si>
  <si>
    <t>c.5034T&gt;G</t>
  </si>
  <si>
    <t>NM_007294.3:c.5034T&gt;G</t>
  </si>
  <si>
    <t>NC_000017.10:g.41219665A&gt;C</t>
  </si>
  <si>
    <t>0.030407613081</t>
  </si>
  <si>
    <t>c.5035C&gt;A</t>
  </si>
  <si>
    <t>p.(Leu1679Ile)</t>
  </si>
  <si>
    <t>p.L1679I</t>
  </si>
  <si>
    <t>NM_007294.3:c.5035C&gt;A</t>
  </si>
  <si>
    <t>NC_000017.10:g.41219664G&gt;T</t>
  </si>
  <si>
    <t>0.20547995666</t>
  </si>
  <si>
    <t>c.5035C&gt;G</t>
  </si>
  <si>
    <t>p.(Leu1679Val)</t>
  </si>
  <si>
    <t>p.L1679V</t>
  </si>
  <si>
    <t>NM_007294.3:c.5035C&gt;G</t>
  </si>
  <si>
    <t>NC_000017.10:g.41219664G&gt;C</t>
  </si>
  <si>
    <t>0.12349352048</t>
  </si>
  <si>
    <t>c.5035C&gt;T</t>
  </si>
  <si>
    <t>p.L1679=</t>
  </si>
  <si>
    <t>NM_007294.3:c.5035C&gt;T</t>
  </si>
  <si>
    <t>NC_000017.10:g.41219664G&gt;A</t>
  </si>
  <si>
    <t>-0.75766596139</t>
  </si>
  <si>
    <t>c.5036T&gt;A</t>
  </si>
  <si>
    <t>p.Leu1679Gln</t>
  </si>
  <si>
    <t>L1679Q</t>
  </si>
  <si>
    <t>NM_007294.3:c.5036T&gt;A</t>
  </si>
  <si>
    <t>NC_000017.10:g.41219663A&gt;T</t>
  </si>
  <si>
    <t>0.40590828905</t>
  </si>
  <si>
    <t>c.5036T&gt;C</t>
  </si>
  <si>
    <t>p.(Leu1679Pro)</t>
  </si>
  <si>
    <t>p.L1679P</t>
  </si>
  <si>
    <t>NM_007294.3:c.5036T&gt;C</t>
  </si>
  <si>
    <t>NC_000017.10:g.41219663A&gt;G</t>
  </si>
  <si>
    <t>0.36319843332</t>
  </si>
  <si>
    <t>c.5036T&gt;G</t>
  </si>
  <si>
    <t>p.(Leu1679Arg)</t>
  </si>
  <si>
    <t>p.L1679R</t>
  </si>
  <si>
    <t>NM_007294.3:c.5036T&gt;G</t>
  </si>
  <si>
    <t>NC_000017.10:g.41219663A&gt;C</t>
  </si>
  <si>
    <t>0.17254527916</t>
  </si>
  <si>
    <t>c.5037A&gt;C</t>
  </si>
  <si>
    <t>NM_007294.3:c.5037A&gt;C</t>
  </si>
  <si>
    <t>NC_000017.10:g.41219662T&gt;G</t>
  </si>
  <si>
    <t>-0.27954946799</t>
  </si>
  <si>
    <t>c.5037A&gt;G</t>
  </si>
  <si>
    <t>NM_007294.3:c.5037A&gt;G</t>
  </si>
  <si>
    <t>NC_000017.10:g.41219662T&gt;C</t>
  </si>
  <si>
    <t>0.015484661307</t>
  </si>
  <si>
    <t>c.5037A&gt;T</t>
  </si>
  <si>
    <t>NM_007294.3:c.5037A&gt;T</t>
  </si>
  <si>
    <t>NC_000017.10:g.41219662T&gt;A</t>
  </si>
  <si>
    <t>-0.39279190797</t>
  </si>
  <si>
    <t>c.5038A&gt;C</t>
  </si>
  <si>
    <t>p.(Ile1680Leu)</t>
  </si>
  <si>
    <t>p.I1680L</t>
  </si>
  <si>
    <t>NM_007294.3:c.5038A&gt;C</t>
  </si>
  <si>
    <t>NC_000017.10:g.41219661T&gt;G</t>
  </si>
  <si>
    <t>0.28480958023</t>
  </si>
  <si>
    <t>c.5038A&gt;G</t>
  </si>
  <si>
    <t>p.(Ile1680Val)</t>
  </si>
  <si>
    <t>p.I1680V</t>
  </si>
  <si>
    <t>NM_007294.3:c.5038A&gt;G</t>
  </si>
  <si>
    <t>NC_000017.10:g.41219661T&gt;C</t>
  </si>
  <si>
    <t>0.028150820702</t>
  </si>
  <si>
    <t>c.5038A&gt;T</t>
  </si>
  <si>
    <t>p.(Ile1680Phe)</t>
  </si>
  <si>
    <t>p.I1680F</t>
  </si>
  <si>
    <t>NM_007294.3:c.5038A&gt;T</t>
  </si>
  <si>
    <t>NC_000017.10:g.41219661T&gt;A</t>
  </si>
  <si>
    <t>-0.12820008708</t>
  </si>
  <si>
    <t>c.5039T&gt;A</t>
  </si>
  <si>
    <t>p.(Ile1680Asn)</t>
  </si>
  <si>
    <t>p.I1680N</t>
  </si>
  <si>
    <t>NM_007294.3:c.5039T&gt;A</t>
  </si>
  <si>
    <t>NC_000017.10:g.41219660A&gt;T</t>
  </si>
  <si>
    <t>-0.057807466034</t>
  </si>
  <si>
    <t>c.5039T&gt;C</t>
  </si>
  <si>
    <t>p.(Ile1680Thr)</t>
  </si>
  <si>
    <t>p.I1680T</t>
  </si>
  <si>
    <t>NM_007294.3:c.5039T&gt;C</t>
  </si>
  <si>
    <t>NC_000017.10:g.41219660A&gt;G</t>
  </si>
  <si>
    <t>-0.18873253381</t>
  </si>
  <si>
    <t>c.5039T&gt;G</t>
  </si>
  <si>
    <t>p.(Ile1680Ser)</t>
  </si>
  <si>
    <t>p.I1680S</t>
  </si>
  <si>
    <t>NM_007294.3:c.5039T&gt;G</t>
  </si>
  <si>
    <t>NC_000017.10:g.41219660A&gt;C</t>
  </si>
  <si>
    <t>0.38256247341</t>
  </si>
  <si>
    <t>c.5040T&gt;A</t>
  </si>
  <si>
    <t>p.I1680=</t>
  </si>
  <si>
    <t>NM_007294.3:c.5040T&gt;A</t>
  </si>
  <si>
    <t>NC_000017.10:g.41219659A&gt;T</t>
  </si>
  <si>
    <t>0.10966377779</t>
  </si>
  <si>
    <t>c.5040T&gt;C</t>
  </si>
  <si>
    <t>NM_007294.3:c.5040T&gt;C</t>
  </si>
  <si>
    <t>NC_000017.10:g.41219659A&gt;G</t>
  </si>
  <si>
    <t>0.34523426013</t>
  </si>
  <si>
    <t>c.5040T&gt;G</t>
  </si>
  <si>
    <t>p.(Ile1680Met)</t>
  </si>
  <si>
    <t>p.I1680M</t>
  </si>
  <si>
    <t>NM_007294.3:c.5040T&gt;G</t>
  </si>
  <si>
    <t>NC_000017.10:g.41219659A&gt;C</t>
  </si>
  <si>
    <t>0.5794073181</t>
  </si>
  <si>
    <t>c.5041A&gt;C</t>
  </si>
  <si>
    <t>p.(Thr1681Pro)</t>
  </si>
  <si>
    <t>p.T1681P</t>
  </si>
  <si>
    <t>NM_007294.3:c.5041A&gt;C</t>
  </si>
  <si>
    <t>NC_000017.10:g.41219658T&gt;G</t>
  </si>
  <si>
    <t>-0.51782799812</t>
  </si>
  <si>
    <t>c.5041A&gt;G</t>
  </si>
  <si>
    <t>p.(Thr1681Ala)</t>
  </si>
  <si>
    <t>p.T1681A</t>
  </si>
  <si>
    <t>NM_007294.3:c.5041A&gt;G</t>
  </si>
  <si>
    <t>NC_000017.10:g.41219658T&gt;C</t>
  </si>
  <si>
    <t>0.32630224846</t>
  </si>
  <si>
    <t>c.5041A&gt;T</t>
  </si>
  <si>
    <t>p.(Thr1681Ser)</t>
  </si>
  <si>
    <t>p.T1681S</t>
  </si>
  <si>
    <t>NM_007294.3:c.5041A&gt;T</t>
  </si>
  <si>
    <t>NC_000017.10:g.41219658T&gt;A</t>
  </si>
  <si>
    <t>0.037278335382</t>
  </si>
  <si>
    <t>c.5042C&gt;A</t>
  </si>
  <si>
    <t>p.(Thr1681Asn)</t>
  </si>
  <si>
    <t>p.T1681N</t>
  </si>
  <si>
    <t>NM_007294.3:c.5042C&gt;A</t>
  </si>
  <si>
    <t>NC_000017.10:g.41219657G&gt;T</t>
  </si>
  <si>
    <t>-0.44296613611</t>
  </si>
  <si>
    <t>c.5042C&gt;G</t>
  </si>
  <si>
    <t>NM_007294.3:c.5042C&gt;G</t>
  </si>
  <si>
    <t>NC_000017.10:g.41219657G&gt;C</t>
  </si>
  <si>
    <t>-1.3650875298</t>
  </si>
  <si>
    <t>c.5042C&gt;T</t>
  </si>
  <si>
    <t>p.(Thr1681Ile)</t>
  </si>
  <si>
    <t>p.T1681I</t>
  </si>
  <si>
    <t>NM_007294.3:c.5042C&gt;T</t>
  </si>
  <si>
    <t>NC_000017.10:g.41219657G&gt;A</t>
  </si>
  <si>
    <t>-1.121280067</t>
  </si>
  <si>
    <t>c.5043T&gt;A</t>
  </si>
  <si>
    <t>p.T1681=</t>
  </si>
  <si>
    <t>NM_007294.3:c.5043T&gt;A</t>
  </si>
  <si>
    <t>NC_000017.10:g.41219656A&gt;T</t>
  </si>
  <si>
    <t>0.057655193322</t>
  </si>
  <si>
    <t>c.5043T&gt;C</t>
  </si>
  <si>
    <t>NM_007294.3:c.5043T&gt;C</t>
  </si>
  <si>
    <t>NC_000017.10:g.41219656A&gt;G</t>
  </si>
  <si>
    <t>0.083364329609</t>
  </si>
  <si>
    <t>c.5043T&gt;G</t>
  </si>
  <si>
    <t>NM_007294.3:c.5043T&gt;G</t>
  </si>
  <si>
    <t>NC_000017.10:g.41219656A&gt;C</t>
  </si>
  <si>
    <t>0.25768056704</t>
  </si>
  <si>
    <t>c.5044G&gt;A</t>
  </si>
  <si>
    <t>p.Glu1682Lys</t>
  </si>
  <si>
    <t>E1682K</t>
  </si>
  <si>
    <t>NM_007294.3:c.5044G&gt;A</t>
  </si>
  <si>
    <t>NC_000017.10:g.41219655C&gt;T</t>
  </si>
  <si>
    <t>-3.9227694522</t>
  </si>
  <si>
    <t>c.5044G&gt;C</t>
  </si>
  <si>
    <t>p.(Glu1682Gln)</t>
  </si>
  <si>
    <t>p.E1682Q</t>
  </si>
  <si>
    <t>NM_007294.3:c.5044G&gt;C</t>
  </si>
  <si>
    <t>NC_000017.10:g.41219655C&gt;G</t>
  </si>
  <si>
    <t>-2.0770975649</t>
  </si>
  <si>
    <t>c.5044G&gt;T</t>
  </si>
  <si>
    <t>p.(Glu1682Ter)</t>
  </si>
  <si>
    <t>p.E1682*</t>
  </si>
  <si>
    <t>NM_007294.3:c.5044G&gt;T</t>
  </si>
  <si>
    <t>NC_000017.10:g.41219655C&gt;A</t>
  </si>
  <si>
    <t>-4.2324969948</t>
  </si>
  <si>
    <t>c.5045A&gt;C</t>
  </si>
  <si>
    <t>p.(Glu1682Ala)</t>
  </si>
  <si>
    <t>p.E1682A</t>
  </si>
  <si>
    <t>NM_007294.3:c.5045A&gt;C</t>
  </si>
  <si>
    <t>NC_000017.10:g.41219654T&gt;G</t>
  </si>
  <si>
    <t>-1.6911875225</t>
  </si>
  <si>
    <t>c.5045A&gt;G</t>
  </si>
  <si>
    <t>p.(Glu1682Gly)</t>
  </si>
  <si>
    <t>p.E1682G</t>
  </si>
  <si>
    <t>NM_007294.3:c.5045A&gt;G</t>
  </si>
  <si>
    <t>NC_000017.10:g.41219654T&gt;C</t>
  </si>
  <si>
    <t>-0.13248745892</t>
  </si>
  <si>
    <t>c.5045A&gt;T</t>
  </si>
  <si>
    <t>p.Glu1682Val</t>
  </si>
  <si>
    <t>E1682V</t>
  </si>
  <si>
    <t>NM_007294.3:c.5045A&gt;T</t>
  </si>
  <si>
    <t>NC_000017.10:g.41219654T&gt;A</t>
  </si>
  <si>
    <t>-3.1961147096</t>
  </si>
  <si>
    <t>c.5046A&gt;C</t>
  </si>
  <si>
    <t>p.(Glu1682Asp)</t>
  </si>
  <si>
    <t>p.E1682D</t>
  </si>
  <si>
    <t>NM_007294.3:c.5046A&gt;C</t>
  </si>
  <si>
    <t>NC_000017.10:g.41219653T&gt;G</t>
  </si>
  <si>
    <t>-1.1484185342</t>
  </si>
  <si>
    <t>c.5046A&gt;G</t>
  </si>
  <si>
    <t>p.E1682=</t>
  </si>
  <si>
    <t>NM_007294.3:c.5046A&gt;G</t>
  </si>
  <si>
    <t>NC_000017.10:g.41219653T&gt;C</t>
  </si>
  <si>
    <t>-0.055087830075</t>
  </si>
  <si>
    <t>c.5046A&gt;T</t>
  </si>
  <si>
    <t>NM_007294.3:c.5046A&gt;T</t>
  </si>
  <si>
    <t>NC_000017.10:g.41219653T&gt;A</t>
  </si>
  <si>
    <t>-2.2799640143</t>
  </si>
  <si>
    <t>c.5047G&gt;A</t>
  </si>
  <si>
    <t>p.(Glu1683Lys)</t>
  </si>
  <si>
    <t>p.E1683K</t>
  </si>
  <si>
    <t>NM_007294.3:c.5047G&gt;A</t>
  </si>
  <si>
    <t>NC_000017.10:g.41219652C&gt;T</t>
  </si>
  <si>
    <t>-2.8456103369</t>
  </si>
  <si>
    <t>c.5047G&gt;C</t>
  </si>
  <si>
    <t>p.(Glu1683Gln)</t>
  </si>
  <si>
    <t>p.E1683Q</t>
  </si>
  <si>
    <t>NM_007294.3:c.5047G&gt;C</t>
  </si>
  <si>
    <t>NC_000017.10:g.41219652C&gt;G</t>
  </si>
  <si>
    <t>-2.6656379178</t>
  </si>
  <si>
    <t>c.5047G&gt;T</t>
  </si>
  <si>
    <t>p.(Glu1683Ter)</t>
  </si>
  <si>
    <t>p.E1683*</t>
  </si>
  <si>
    <t>NM_007294.3:c.5047G&gt;T</t>
  </si>
  <si>
    <t>NC_000017.10:g.41219652C&gt;A</t>
  </si>
  <si>
    <t>-3.598234725</t>
  </si>
  <si>
    <t>c.5048A&gt;C</t>
  </si>
  <si>
    <t>p.(Glu1683Ala)</t>
  </si>
  <si>
    <t>p.E1683A</t>
  </si>
  <si>
    <t>NM_007294.3:c.5048A&gt;C</t>
  </si>
  <si>
    <t>NC_000017.10:g.41219651T&gt;G</t>
  </si>
  <si>
    <t>-0.65591986433</t>
  </si>
  <si>
    <t>c.5048A&gt;G</t>
  </si>
  <si>
    <t>p.(Glu1683Gly)</t>
  </si>
  <si>
    <t>p.E1683G</t>
  </si>
  <si>
    <t>NM_007294.3:c.5048A&gt;G</t>
  </si>
  <si>
    <t>NC_000017.10:g.41219651T&gt;C</t>
  </si>
  <si>
    <t>-2.7176321863</t>
  </si>
  <si>
    <t>c.5048A&gt;T</t>
  </si>
  <si>
    <t>p.(Glu1683Val)</t>
  </si>
  <si>
    <t>p.E1683V</t>
  </si>
  <si>
    <t>NM_007294.3:c.5048A&gt;T</t>
  </si>
  <si>
    <t>NC_000017.10:g.41219651T&gt;A</t>
  </si>
  <si>
    <t>-1.35035391</t>
  </si>
  <si>
    <t>c.5049G&gt;A</t>
  </si>
  <si>
    <t>p.E1683=</t>
  </si>
  <si>
    <t>NM_007294.3:c.5049G&gt;A</t>
  </si>
  <si>
    <t>NC_000017.10:g.41219650C&gt;T</t>
  </si>
  <si>
    <t>0.4498370197</t>
  </si>
  <si>
    <t>c.5049G&gt;C</t>
  </si>
  <si>
    <t>p.(Glu1683Asp)</t>
  </si>
  <si>
    <t>p.E1683D</t>
  </si>
  <si>
    <t>NM_007294.3:c.5049G&gt;C</t>
  </si>
  <si>
    <t>NC_000017.10:g.41219650C&gt;G</t>
  </si>
  <si>
    <t>-0.18312462806</t>
  </si>
  <si>
    <t>c.5049G&gt;T</t>
  </si>
  <si>
    <t>NM_007294.3:c.5049G&gt;T</t>
  </si>
  <si>
    <t>NC_000017.10:g.41219650C&gt;A</t>
  </si>
  <si>
    <t>-0.91944287807</t>
  </si>
  <si>
    <t>c.5050A&gt;C</t>
  </si>
  <si>
    <t>p.(Thr1684Pro)</t>
  </si>
  <si>
    <t>p.T1684P</t>
  </si>
  <si>
    <t>NM_007294.3:c.5050A&gt;C</t>
  </si>
  <si>
    <t>NC_000017.10:g.41219649T&gt;G</t>
  </si>
  <si>
    <t>-1.3862390735</t>
  </si>
  <si>
    <t>c.5050A&gt;G</t>
  </si>
  <si>
    <t>p.(Thr1684Ala)</t>
  </si>
  <si>
    <t>p.T1684A</t>
  </si>
  <si>
    <t>NM_007294.3:c.5050A&gt;G</t>
  </si>
  <si>
    <t>NC_000017.10:g.41219649T&gt;C</t>
  </si>
  <si>
    <t>0.14869083719</t>
  </si>
  <si>
    <t>c.5050A&gt;T</t>
  </si>
  <si>
    <t>p.(Thr1684Ser)</t>
  </si>
  <si>
    <t>p.T1684S</t>
  </si>
  <si>
    <t>NM_007294.3:c.5050A&gt;T</t>
  </si>
  <si>
    <t>NC_000017.10:g.41219649T&gt;A</t>
  </si>
  <si>
    <t>-0.013916570626</t>
  </si>
  <si>
    <t>c.5051C&gt;A</t>
  </si>
  <si>
    <t>p.(Thr1684Asn)</t>
  </si>
  <si>
    <t>p.T1684N</t>
  </si>
  <si>
    <t>NM_007294.3:c.5051C&gt;A</t>
  </si>
  <si>
    <t>NC_000017.10:g.41219648G&gt;T</t>
  </si>
  <si>
    <t>-1.2428245234</t>
  </si>
  <si>
    <t>c.5051C&gt;G</t>
  </si>
  <si>
    <t>NM_007294.3:c.5051C&gt;G</t>
  </si>
  <si>
    <t>NC_000017.10:g.41219648G&gt;C</t>
  </si>
  <si>
    <t>-1.8955221013</t>
  </si>
  <si>
    <t>c.5051C&gt;T</t>
  </si>
  <si>
    <t>p.(Thr1684Ile)</t>
  </si>
  <si>
    <t>p.T1684I</t>
  </si>
  <si>
    <t>NM_007294.3:c.5051C&gt;T</t>
  </si>
  <si>
    <t>NC_000017.10:g.41219648G&gt;A</t>
  </si>
  <si>
    <t>-2.2564400774</t>
  </si>
  <si>
    <t>c.5052T&gt;A</t>
  </si>
  <si>
    <t>p.T1684=</t>
  </si>
  <si>
    <t>NM_007294.3:c.5052T&gt;A</t>
  </si>
  <si>
    <t>NC_000017.10:g.41219647A&gt;T</t>
  </si>
  <si>
    <t>0.11145459355</t>
  </si>
  <si>
    <t>c.5052T&gt;C</t>
  </si>
  <si>
    <t>NM_007294.3:c.5052T&gt;C</t>
  </si>
  <si>
    <t>NC_000017.10:g.41219647A&gt;G</t>
  </si>
  <si>
    <t>0.10470925616</t>
  </si>
  <si>
    <t>c.5052T&gt;G</t>
  </si>
  <si>
    <t>NM_007294.3:c.5052T&gt;G</t>
  </si>
  <si>
    <t>NC_000017.10:g.41219647A&gt;C</t>
  </si>
  <si>
    <t>0.20298326676</t>
  </si>
  <si>
    <t>c.5053A&gt;C</t>
  </si>
  <si>
    <t>p.(Thr1685Pro)</t>
  </si>
  <si>
    <t>p.T1685P</t>
  </si>
  <si>
    <t>NM_007294.3:c.5053A&gt;C</t>
  </si>
  <si>
    <t>NC_000017.10:g.41219646T&gt;G</t>
  </si>
  <si>
    <t>-0.059671835286</t>
  </si>
  <si>
    <t>c.5053A&gt;G</t>
  </si>
  <si>
    <t>p.Thr1685Ala</t>
  </si>
  <si>
    <t>T1685A</t>
  </si>
  <si>
    <t>NM_007294.3:c.5053A&gt;G</t>
  </si>
  <si>
    <t>NC_000017.10:g.41219646T&gt;C</t>
  </si>
  <si>
    <t>-0.29772255076</t>
  </si>
  <si>
    <t>c.5053A&gt;T</t>
  </si>
  <si>
    <t>p.(Thr1685Ser)</t>
  </si>
  <si>
    <t>p.T1685S</t>
  </si>
  <si>
    <t>NM_007294.3:c.5053A&gt;T</t>
  </si>
  <si>
    <t>NC_000017.10:g.41219646T&gt;A</t>
  </si>
  <si>
    <t>-0.23189968357</t>
  </si>
  <si>
    <t>c.5054C&gt;A</t>
  </si>
  <si>
    <t>p.(Thr1685Asn)</t>
  </si>
  <si>
    <t>p.T1685N</t>
  </si>
  <si>
    <t>NM_007294.3:c.5054C&gt;A</t>
  </si>
  <si>
    <t>NC_000017.10:g.41219645G&gt;T</t>
  </si>
  <si>
    <t>-2.926076348</t>
  </si>
  <si>
    <t>c.5054C&gt;G</t>
  </si>
  <si>
    <t>NM_007294.3:c.5054C&gt;G</t>
  </si>
  <si>
    <t>NC_000017.10:g.41219645G&gt;C</t>
  </si>
  <si>
    <t>-3.5133229797</t>
  </si>
  <si>
    <t>c.5054C&gt;T</t>
  </si>
  <si>
    <t>p.Thr1685Ile</t>
  </si>
  <si>
    <t>T1685I</t>
  </si>
  <si>
    <t>NM_007294.3:c.5054C&gt;T</t>
  </si>
  <si>
    <t>NC_000017.10:g.41219645G&gt;A</t>
  </si>
  <si>
    <t>-1.4298934872</t>
  </si>
  <si>
    <t>c.5055T&gt;A</t>
  </si>
  <si>
    <t>p.T1685=</t>
  </si>
  <si>
    <t>NM_007294.3:c.5055T&gt;A</t>
  </si>
  <si>
    <t>NC_000017.10:g.41219644A&gt;T</t>
  </si>
  <si>
    <t>-0.35793547587</t>
  </si>
  <si>
    <t>c.5055T&gt;C</t>
  </si>
  <si>
    <t>NM_007294.3:c.5055T&gt;C</t>
  </si>
  <si>
    <t>NC_000017.10:g.41219644A&gt;G</t>
  </si>
  <si>
    <t>0.012981194074</t>
  </si>
  <si>
    <t>c.5055T&gt;G</t>
  </si>
  <si>
    <t>NM_007294.3:c.5055T&gt;G</t>
  </si>
  <si>
    <t>NC_000017.10:g.41219644A&gt;C</t>
  </si>
  <si>
    <t>0.64875219712</t>
  </si>
  <si>
    <t>c.5056C&gt;A</t>
  </si>
  <si>
    <t>p.(His1686Asn)</t>
  </si>
  <si>
    <t>p.H1686N</t>
  </si>
  <si>
    <t>NM_007294.3:c.5056C&gt;A</t>
  </si>
  <si>
    <t>NC_000017.10:g.41219643G&gt;T</t>
  </si>
  <si>
    <t>-1.8294413536</t>
  </si>
  <si>
    <t>c.5056C&gt;G</t>
  </si>
  <si>
    <t>p.(His1686Asp)</t>
  </si>
  <si>
    <t>p.H1686D</t>
  </si>
  <si>
    <t>NM_007294.3:c.5056C&gt;G</t>
  </si>
  <si>
    <t>NC_000017.10:g.41219643G&gt;C</t>
  </si>
  <si>
    <t>-1.1440903615</t>
  </si>
  <si>
    <t>c.5056C&gt;T</t>
  </si>
  <si>
    <t>p.(His1686Tyr)</t>
  </si>
  <si>
    <t>p.H1686Y</t>
  </si>
  <si>
    <t>NM_007294.3:c.5056C&gt;T</t>
  </si>
  <si>
    <t>NC_000017.10:g.41219643G&gt;A</t>
  </si>
  <si>
    <t>-1.290118151</t>
  </si>
  <si>
    <t>c.5057A&gt;C</t>
  </si>
  <si>
    <t>p.(His1686Pro)</t>
  </si>
  <si>
    <t>p.H1686P</t>
  </si>
  <si>
    <t>NM_007294.3:c.5057A&gt;C</t>
  </si>
  <si>
    <t>NC_000017.10:g.41219642T&gt;G</t>
  </si>
  <si>
    <t>0.048969666728</t>
  </si>
  <si>
    <t>c.5057A&gt;G</t>
  </si>
  <si>
    <t>p.(His1686Arg)</t>
  </si>
  <si>
    <t>p.H1686R</t>
  </si>
  <si>
    <t>NM_007294.3:c.5057A&gt;G</t>
  </si>
  <si>
    <t>NC_000017.10:g.41219642T&gt;C</t>
  </si>
  <si>
    <t>-0.44696297606</t>
  </si>
  <si>
    <t>c.5057A&gt;T</t>
  </si>
  <si>
    <t>p.(His1686Leu)</t>
  </si>
  <si>
    <t>p.H1686L</t>
  </si>
  <si>
    <t>NM_007294.3:c.5057A&gt;T</t>
  </si>
  <si>
    <t>NC_000017.10:g.41219642T&gt;A</t>
  </si>
  <si>
    <t>-1.2756768679</t>
  </si>
  <si>
    <t>c.5058T&gt;A</t>
  </si>
  <si>
    <t>p.(His1686Gln)</t>
  </si>
  <si>
    <t>p.H1686Q</t>
  </si>
  <si>
    <t>NM_007294.3:c.5058T&gt;A</t>
  </si>
  <si>
    <t>NC_000017.10:g.41219641A&gt;T</t>
  </si>
  <si>
    <t>0.17983077873</t>
  </si>
  <si>
    <t>c.5058T&gt;C</t>
  </si>
  <si>
    <t>p.H1686=</t>
  </si>
  <si>
    <t>NM_007294.3:c.5058T&gt;C</t>
  </si>
  <si>
    <t>NC_000017.10:g.41219641A&gt;G</t>
  </si>
  <si>
    <t>-0.20520176136</t>
  </si>
  <si>
    <t>c.5058T&gt;G</t>
  </si>
  <si>
    <t>NM_007294.3:c.5058T&gt;G</t>
  </si>
  <si>
    <t>NC_000017.10:g.41219641A&gt;C</t>
  </si>
  <si>
    <t>-0.75610121566</t>
  </si>
  <si>
    <t>c.5059G&gt;A</t>
  </si>
  <si>
    <t>p.(Val1687Ile)</t>
  </si>
  <si>
    <t>p.V1687I</t>
  </si>
  <si>
    <t>NM_007294.3:c.5059G&gt;A</t>
  </si>
  <si>
    <t>NC_000017.10:g.41219640C&gt;T</t>
  </si>
  <si>
    <t>-0.32641435828</t>
  </si>
  <si>
    <t>c.5059G&gt;C</t>
  </si>
  <si>
    <t>p.(Val1687Leu)</t>
  </si>
  <si>
    <t>p.V1687L</t>
  </si>
  <si>
    <t>NM_007294.3:c.5059G&gt;C</t>
  </si>
  <si>
    <t>NC_000017.10:g.41219640C&gt;G</t>
  </si>
  <si>
    <t>0.58902200526</t>
  </si>
  <si>
    <t>c.5059G&gt;T</t>
  </si>
  <si>
    <t>p.(Val1687Phe)</t>
  </si>
  <si>
    <t>p.V1687F</t>
  </si>
  <si>
    <t>NM_007294.3:c.5059G&gt;T</t>
  </si>
  <si>
    <t>NC_000017.10:g.41219640C&gt;A</t>
  </si>
  <si>
    <t>-1.4176108891</t>
  </si>
  <si>
    <t>c.5060T&gt;A</t>
  </si>
  <si>
    <t>p.(Val1687Asp)</t>
  </si>
  <si>
    <t>p.V1687D</t>
  </si>
  <si>
    <t>NM_007294.3:c.5060T&gt;A</t>
  </si>
  <si>
    <t>NC_000017.10:g.41219639A&gt;T</t>
  </si>
  <si>
    <t>-0.14566345155</t>
  </si>
  <si>
    <t>c.5060T&gt;C</t>
  </si>
  <si>
    <t>p.(Val1687Ala)</t>
  </si>
  <si>
    <t>p.V1687A</t>
  </si>
  <si>
    <t>NM_007294.3:c.5060T&gt;C</t>
  </si>
  <si>
    <t>NC_000017.10:g.41219639A&gt;G</t>
  </si>
  <si>
    <t>-0.31192035658</t>
  </si>
  <si>
    <t>c.5060T&gt;G</t>
  </si>
  <si>
    <t>p.(Val1687Gly)</t>
  </si>
  <si>
    <t>p.V1687G</t>
  </si>
  <si>
    <t>NM_007294.3:c.5060T&gt;G</t>
  </si>
  <si>
    <t>NC_000017.10:g.41219639A&gt;C</t>
  </si>
  <si>
    <t>-0.27799660518</t>
  </si>
  <si>
    <t>c.5061T&gt;A</t>
  </si>
  <si>
    <t>p.V1687=</t>
  </si>
  <si>
    <t>NM_007294.3:c.5061T&gt;A</t>
  </si>
  <si>
    <t>NC_000017.10:g.41219638A&gt;T</t>
  </si>
  <si>
    <t>-0.17963074874</t>
  </si>
  <si>
    <t>c.5061T&gt;C</t>
  </si>
  <si>
    <t>NM_007294.3:c.5061T&gt;C</t>
  </si>
  <si>
    <t>NC_000017.10:g.41219638A&gt;G</t>
  </si>
  <si>
    <t>-0.25210238126</t>
  </si>
  <si>
    <t>c.5061T&gt;G</t>
  </si>
  <si>
    <t>NM_007294.3:c.5061T&gt;G</t>
  </si>
  <si>
    <t>NC_000017.10:g.41219638A&gt;C</t>
  </si>
  <si>
    <t>-0.16308565693</t>
  </si>
  <si>
    <t>c.5062G&gt;A</t>
  </si>
  <si>
    <t>p.(Val1688Ile)</t>
  </si>
  <si>
    <t>p.V1688I</t>
  </si>
  <si>
    <t>NM_007294.3:c.5062G&gt;A</t>
  </si>
  <si>
    <t>NC_000017.10:g.41219637C&gt;T</t>
  </si>
  <si>
    <t>-0.27861721409</t>
  </si>
  <si>
    <t>c.5062G&gt;C</t>
  </si>
  <si>
    <t>p.(Val1688Leu)</t>
  </si>
  <si>
    <t>p.V1688L</t>
  </si>
  <si>
    <t>NM_007294.3:c.5062G&gt;C</t>
  </si>
  <si>
    <t>NC_000017.10:g.41219637C&gt;G</t>
  </si>
  <si>
    <t>-0.28244655641</t>
  </si>
  <si>
    <t>c.5062G&gt;T</t>
  </si>
  <si>
    <t>p.(Val1688Phe)</t>
  </si>
  <si>
    <t>p.V1688F</t>
  </si>
  <si>
    <t>NM_007294.3:c.5062G&gt;T</t>
  </si>
  <si>
    <t>NC_000017.10:g.41219637C&gt;A</t>
  </si>
  <si>
    <t>0.77459521587</t>
  </si>
  <si>
    <t>c.5063T&gt;A</t>
  </si>
  <si>
    <t>p.(Val1688Asp)</t>
  </si>
  <si>
    <t>p.V1688D</t>
  </si>
  <si>
    <t>NM_007294.3:c.5063T&gt;A</t>
  </si>
  <si>
    <t>NC_000017.10:g.41219636A&gt;T</t>
  </si>
  <si>
    <t>0.098909106817</t>
  </si>
  <si>
    <t>c.5063T&gt;C</t>
  </si>
  <si>
    <t>p.(Val1688Ala)</t>
  </si>
  <si>
    <t>p.V1688A</t>
  </si>
  <si>
    <t>NM_007294.3:c.5063T&gt;C</t>
  </si>
  <si>
    <t>NC_000017.10:g.41219636A&gt;G</t>
  </si>
  <si>
    <t>-0.10272923029</t>
  </si>
  <si>
    <t>c.5063T&gt;G</t>
  </si>
  <si>
    <t>p.(Val1688Gly)</t>
  </si>
  <si>
    <t>p.V1688G</t>
  </si>
  <si>
    <t>NM_007294.3:c.5063T&gt;G</t>
  </si>
  <si>
    <t>NC_000017.10:g.41219636A&gt;C</t>
  </si>
  <si>
    <t>-0.49181508705</t>
  </si>
  <si>
    <t>c.5064T&gt;A</t>
  </si>
  <si>
    <t>p.V1688=</t>
  </si>
  <si>
    <t>NM_007294.3:c.5064T&gt;A</t>
  </si>
  <si>
    <t>NC_000017.10:g.41219635A&gt;T</t>
  </si>
  <si>
    <t>-0.25159856685</t>
  </si>
  <si>
    <t>c.5064T&gt;C</t>
  </si>
  <si>
    <t>NM_007294.3:c.5064T&gt;C</t>
  </si>
  <si>
    <t>NC_000017.10:g.41219635A&gt;G</t>
  </si>
  <si>
    <t>0.27386777077</t>
  </si>
  <si>
    <t>c.5064T&gt;G</t>
  </si>
  <si>
    <t>NM_007294.3:c.5064T&gt;G</t>
  </si>
  <si>
    <t>NC_000017.10:g.41219635A&gt;C</t>
  </si>
  <si>
    <t>0.031891894171</t>
  </si>
  <si>
    <t>c.5065A&gt;C</t>
  </si>
  <si>
    <t>p.(Met1689Leu)</t>
  </si>
  <si>
    <t>p.M1689L</t>
  </si>
  <si>
    <t>NM_007294.3:c.5065A&gt;C</t>
  </si>
  <si>
    <t>NC_000017.10:g.41219634T&gt;G</t>
  </si>
  <si>
    <t>0.01176136046</t>
  </si>
  <si>
    <t>c.5065A&gt;G</t>
  </si>
  <si>
    <t>p.(Met1689Val)</t>
  </si>
  <si>
    <t>p.M1689V</t>
  </si>
  <si>
    <t>NM_007294.3:c.5065A&gt;G</t>
  </si>
  <si>
    <t>NC_000017.10:g.41219634T&gt;C</t>
  </si>
  <si>
    <t>0.4927995518</t>
  </si>
  <si>
    <t>c.5065A&gt;T</t>
  </si>
  <si>
    <t>NM_007294.3:c.5065A&gt;T</t>
  </si>
  <si>
    <t>NC_000017.10:g.41219634T&gt;A</t>
  </si>
  <si>
    <t>-0.87884341799</t>
  </si>
  <si>
    <t>c.5066T&gt;A</t>
  </si>
  <si>
    <t>p.(Met1689Lys)</t>
  </si>
  <si>
    <t>p.M1689K</t>
  </si>
  <si>
    <t>NM_007294.3:c.5066T&gt;A</t>
  </si>
  <si>
    <t>NC_000017.10:g.41219633A&gt;T</t>
  </si>
  <si>
    <t>-1.0597695646</t>
  </si>
  <si>
    <t>c.5066T&gt;C</t>
  </si>
  <si>
    <t>p.Met1689Thr</t>
  </si>
  <si>
    <t>M1689T</t>
  </si>
  <si>
    <t>NM_007294.3:c.5066T&gt;C</t>
  </si>
  <si>
    <t>NC_000017.10:g.41219633A&gt;G</t>
  </si>
  <si>
    <t>0.12541629382</t>
  </si>
  <si>
    <t>c.5066T&gt;G</t>
  </si>
  <si>
    <t>p.Met1689Arg</t>
  </si>
  <si>
    <t>M1689R</t>
  </si>
  <si>
    <t>NM_007294.3:c.5066T&gt;G</t>
  </si>
  <si>
    <t>NC_000017.10:g.41219633A&gt;C</t>
  </si>
  <si>
    <t>-2.5822009792</t>
  </si>
  <si>
    <t>c.5067G&gt;A</t>
  </si>
  <si>
    <t>p.(Met1689Ile)</t>
  </si>
  <si>
    <t>p.M1689I</t>
  </si>
  <si>
    <t>NM_007294.3:c.5067G&gt;A</t>
  </si>
  <si>
    <t>NC_000017.10:g.41219632C&gt;T</t>
  </si>
  <si>
    <t>-0.056020543886</t>
  </si>
  <si>
    <t>c.5067G&gt;C</t>
  </si>
  <si>
    <t>NM_007294.3:c.5067G&gt;C</t>
  </si>
  <si>
    <t>NC_000017.10:g.41219632C&gt;G</t>
  </si>
  <si>
    <t>-0.25892063002</t>
  </si>
  <si>
    <t>c.5067G&gt;T</t>
  </si>
  <si>
    <t>NM_007294.3:c.5067G&gt;T</t>
  </si>
  <si>
    <t>NC_000017.10:g.41219632C&gt;A</t>
  </si>
  <si>
    <t>-1.0250225305</t>
  </si>
  <si>
    <t>c.5068A&gt;C</t>
  </si>
  <si>
    <t>p.(Lys1690Gln)</t>
  </si>
  <si>
    <t>p.K1690Q</t>
  </si>
  <si>
    <t>NM_007294.3:c.5068A&gt;C</t>
  </si>
  <si>
    <t>NC_000017.10:g.41219631T&gt;G</t>
  </si>
  <si>
    <t>-0.0023900133112</t>
  </si>
  <si>
    <t>c.5068A&gt;G</t>
  </si>
  <si>
    <t>p.(Lys1690Glu)</t>
  </si>
  <si>
    <t>p.K1690E</t>
  </si>
  <si>
    <t>NM_007294.3:c.5068A&gt;G</t>
  </si>
  <si>
    <t>NC_000017.10:g.41219631T&gt;C</t>
  </si>
  <si>
    <t>0.35220048877</t>
  </si>
  <si>
    <t>c.5068A&gt;T</t>
  </si>
  <si>
    <t>p.(Lys1690Ter)</t>
  </si>
  <si>
    <t>p.K1690*</t>
  </si>
  <si>
    <t>NM_007294.3:c.5068A&gt;T</t>
  </si>
  <si>
    <t>NC_000017.10:g.41219631T&gt;A</t>
  </si>
  <si>
    <t>-2.2151137957</t>
  </si>
  <si>
    <t>c.5069A&gt;C</t>
  </si>
  <si>
    <t>p.(Lys1690Thr)</t>
  </si>
  <si>
    <t>p.K1690T</t>
  </si>
  <si>
    <t>NM_007294.3:c.5069A&gt;C</t>
  </si>
  <si>
    <t>NC_000017.10:g.41219630T&gt;G</t>
  </si>
  <si>
    <t>-0.59511303396</t>
  </si>
  <si>
    <t>c.5069A&gt;G</t>
  </si>
  <si>
    <t>p.(Lys1690Arg)</t>
  </si>
  <si>
    <t>p.K1690R</t>
  </si>
  <si>
    <t>NM_007294.3:c.5069A&gt;G</t>
  </si>
  <si>
    <t>NC_000017.10:g.41219630T&gt;C</t>
  </si>
  <si>
    <t>-0.67469719313</t>
  </si>
  <si>
    <t>c.5069A&gt;T</t>
  </si>
  <si>
    <t>p.(Lys1690Ile)</t>
  </si>
  <si>
    <t>p.K1690I</t>
  </si>
  <si>
    <t>NM_007294.3:c.5069A&gt;T</t>
  </si>
  <si>
    <t>NC_000017.10:g.41219630T&gt;A</t>
  </si>
  <si>
    <t>-0.21396286981</t>
  </si>
  <si>
    <t>c.5070A&gt;C</t>
  </si>
  <si>
    <t>p.(Lys1690Asn)</t>
  </si>
  <si>
    <t>p.K1690N</t>
  </si>
  <si>
    <t>NM_007294.3:c.5070A&gt;C</t>
  </si>
  <si>
    <t>NC_000017.10:g.41219629T&gt;G</t>
  </si>
  <si>
    <t>-1.0747642792</t>
  </si>
  <si>
    <t>c.5070A&gt;G</t>
  </si>
  <si>
    <t>p.K1690=</t>
  </si>
  <si>
    <t>NM_007294.3:c.5070A&gt;G</t>
  </si>
  <si>
    <t>NC_000017.10:g.41219629T&gt;C</t>
  </si>
  <si>
    <t>0.11655857256</t>
  </si>
  <si>
    <t>c.5070A&gt;T</t>
  </si>
  <si>
    <t>NM_007294.3:c.5070A&gt;T</t>
  </si>
  <si>
    <t>NC_000017.10:g.41219629T&gt;A</t>
  </si>
  <si>
    <t>-0.1250747596</t>
  </si>
  <si>
    <t>c.5071A&gt;C</t>
  </si>
  <si>
    <t>p.(Thr1691Pro)</t>
  </si>
  <si>
    <t>p.T1691P</t>
  </si>
  <si>
    <t>NM_007294.3:c.5071A&gt;C</t>
  </si>
  <si>
    <t>NC_000017.10:g.41219628T&gt;G</t>
  </si>
  <si>
    <t>-0.47858420189</t>
  </si>
  <si>
    <t>c.5071A&gt;G</t>
  </si>
  <si>
    <t>p.(Thr1691Ala)</t>
  </si>
  <si>
    <t>p.T1691A</t>
  </si>
  <si>
    <t>NM_007294.3:c.5071A&gt;G</t>
  </si>
  <si>
    <t>NC_000017.10:g.41219628T&gt;C</t>
  </si>
  <si>
    <t>-0.33748451944</t>
  </si>
  <si>
    <t>c.5071A&gt;T</t>
  </si>
  <si>
    <t>p.(Thr1691Ser)</t>
  </si>
  <si>
    <t>p.T1691S</t>
  </si>
  <si>
    <t>NM_007294.3:c.5071A&gt;T</t>
  </si>
  <si>
    <t>NC_000017.10:g.41219628T&gt;A</t>
  </si>
  <si>
    <t>-0.45160933092</t>
  </si>
  <si>
    <t>c.5072C&gt;A</t>
  </si>
  <si>
    <t>p.Thr1691Lys</t>
  </si>
  <si>
    <t>T1691K</t>
  </si>
  <si>
    <t>NM_007294.3:c.5072C&gt;A</t>
  </si>
  <si>
    <t>NC_000017.10:g.41219627G&gt;T</t>
  </si>
  <si>
    <t>-0.79781004541</t>
  </si>
  <si>
    <t>c.5072C&gt;G</t>
  </si>
  <si>
    <t>p.(Thr1691Arg)</t>
  </si>
  <si>
    <t>p.T1691R</t>
  </si>
  <si>
    <t>NM_007294.3:c.5072C&gt;G</t>
  </si>
  <si>
    <t>NC_000017.10:g.41219627G&gt;C</t>
  </si>
  <si>
    <t>-0.86524645622</t>
  </si>
  <si>
    <t>c.5072C&gt;T</t>
  </si>
  <si>
    <t>p.Thr1691Ile</t>
  </si>
  <si>
    <t>T1691I</t>
  </si>
  <si>
    <t>NM_007294.3:c.5072C&gt;T</t>
  </si>
  <si>
    <t>NC_000017.10:g.41219627G&gt;A</t>
  </si>
  <si>
    <t>-3.6125756594</t>
  </si>
  <si>
    <t>c.5073A&gt;C</t>
  </si>
  <si>
    <t>p.T1691=</t>
  </si>
  <si>
    <t>NM_007294.3:c.5073A&gt;C</t>
  </si>
  <si>
    <t>NC_000017.10:g.41219626T&gt;G</t>
  </si>
  <si>
    <t>-4.2823186242</t>
  </si>
  <si>
    <t>c.5073A&gt;G</t>
  </si>
  <si>
    <t>NM_007294.3:c.5073A&gt;G</t>
  </si>
  <si>
    <t>NC_000017.10:g.41219626T&gt;C</t>
  </si>
  <si>
    <t>-2.7121786362</t>
  </si>
  <si>
    <t>c.5073A&gt;T</t>
  </si>
  <si>
    <t>NM_007294.3:c.5073A&gt;T</t>
  </si>
  <si>
    <t>NC_000017.10:g.41219626T&gt;A</t>
  </si>
  <si>
    <t>-2.7141204802</t>
  </si>
  <si>
    <t>c.5074+10G&gt;A</t>
  </si>
  <si>
    <t>NM_007294.3:c.5074+10G&gt;A</t>
  </si>
  <si>
    <t>NC_000017.10:g.41219615C&gt;T</t>
  </si>
  <si>
    <t>c.5074+10G&gt;C</t>
  </si>
  <si>
    <t>NM_007294.3:c.5074+10G&gt;C</t>
  </si>
  <si>
    <t>NC_000017.10:g.41219615C&gt;G</t>
  </si>
  <si>
    <t>c.5074+10G&gt;T</t>
  </si>
  <si>
    <t>NM_007294.3:c.5074+10G&gt;T</t>
  </si>
  <si>
    <t>NC_000017.10:g.41219615C&gt;A</t>
  </si>
  <si>
    <t>c.5074+1G&gt;A</t>
  </si>
  <si>
    <t>NM_007294.3:c.5074+1G&gt;A</t>
  </si>
  <si>
    <t>NC_000017.10:g.41219624C&gt;T</t>
  </si>
  <si>
    <t>c.5074+1G&gt;C</t>
  </si>
  <si>
    <t>NM_007294.3:c.5074+1G&gt;C</t>
  </si>
  <si>
    <t>NC_000017.10:g.41219624C&gt;G</t>
  </si>
  <si>
    <t>c.5074+1G&gt;T</t>
  </si>
  <si>
    <t>NM_007294.3:c.5074+1G&gt;T</t>
  </si>
  <si>
    <t>NC_000017.10:g.41219624C&gt;A</t>
  </si>
  <si>
    <t>c.5074+2T&gt;A</t>
  </si>
  <si>
    <t>NM_007294.3:c.5074+2T&gt;A</t>
  </si>
  <si>
    <t>NC_000017.10:g.41219623A&gt;T</t>
  </si>
  <si>
    <t>c.5074+2T&gt;C</t>
  </si>
  <si>
    <t>NM_007294.3:c.5074+2T&gt;C</t>
  </si>
  <si>
    <t>NC_000017.10:g.41219623A&gt;G</t>
  </si>
  <si>
    <t>c.5074+2T&gt;G</t>
  </si>
  <si>
    <t>NM_007294.3:c.5074+2T&gt;G</t>
  </si>
  <si>
    <t>NC_000017.10:g.41219623A&gt;C</t>
  </si>
  <si>
    <t>c.5074+3A&gt;C</t>
  </si>
  <si>
    <t>NM_007294.3:c.5074+3A&gt;C</t>
  </si>
  <si>
    <t>NC_000017.10:g.41219622T&gt;G</t>
  </si>
  <si>
    <t>c.5074+3A&gt;G</t>
  </si>
  <si>
    <t>NM_007294.3:c.5074+3A&gt;G</t>
  </si>
  <si>
    <t>NC_000017.10:g.41219622T&gt;C</t>
  </si>
  <si>
    <t>c.5074+3A&gt;T</t>
  </si>
  <si>
    <t>NM_007294.3:c.5074+3A&gt;T</t>
  </si>
  <si>
    <t>NC_000017.10:g.41219622T&gt;A</t>
  </si>
  <si>
    <t>c.5074+4T&gt;A</t>
  </si>
  <si>
    <t>NM_007294.3:c.5074+4T&gt;A</t>
  </si>
  <si>
    <t>NC_000017.10:g.41219621A&gt;T</t>
  </si>
  <si>
    <t>c.5074+4T&gt;C</t>
  </si>
  <si>
    <t>NM_007294.3:c.5074+4T&gt;C</t>
  </si>
  <si>
    <t>NC_000017.10:g.41219621A&gt;G</t>
  </si>
  <si>
    <t>c.5074+4T&gt;G</t>
  </si>
  <si>
    <t>NM_007294.3:c.5074+4T&gt;G</t>
  </si>
  <si>
    <t>NC_000017.10:g.41219621A&gt;C</t>
  </si>
  <si>
    <t>c.5074+5A&gt;C</t>
  </si>
  <si>
    <t>NM_007294.3:c.5074+5A&gt;C</t>
  </si>
  <si>
    <t>NC_000017.10:g.41219620T&gt;G</t>
  </si>
  <si>
    <t>c.5074+5A&gt;G</t>
  </si>
  <si>
    <t>NM_007294.3:c.5074+5A&gt;G</t>
  </si>
  <si>
    <t>NC_000017.10:g.41219620T&gt;C</t>
  </si>
  <si>
    <t>c.5074+5A&gt;T</t>
  </si>
  <si>
    <t>NM_007294.3:c.5074+5A&gt;T</t>
  </si>
  <si>
    <t>NC_000017.10:g.41219620T&gt;A</t>
  </si>
  <si>
    <t>c.5074+6C&gt;A</t>
  </si>
  <si>
    <t>NM_007294.3:c.5074+6C&gt;A</t>
  </si>
  <si>
    <t>NC_000017.10:g.41219619G&gt;T</t>
  </si>
  <si>
    <t>c.5074+6C&gt;G</t>
  </si>
  <si>
    <t>NM_007294.3:c.5074+6C&gt;G</t>
  </si>
  <si>
    <t>NC_000017.10:g.41219619G&gt;C</t>
  </si>
  <si>
    <t>c.5074+6C&gt;T</t>
  </si>
  <si>
    <t>NM_007294.3:c.5074+6C&gt;T</t>
  </si>
  <si>
    <t>NC_000017.10:g.41219619G&gt;A</t>
  </si>
  <si>
    <t>c.5074+7C&gt;A</t>
  </si>
  <si>
    <t>NM_007294.3:c.5074+7C&gt;A</t>
  </si>
  <si>
    <t>NC_000017.10:g.41219618G&gt;T</t>
  </si>
  <si>
    <t>c.5074+7C&gt;G</t>
  </si>
  <si>
    <t>NM_007294.3:c.5074+7C&gt;G</t>
  </si>
  <si>
    <t>NC_000017.10:g.41219618G&gt;C</t>
  </si>
  <si>
    <t>c.5074+7C&gt;T</t>
  </si>
  <si>
    <t>NM_007294.3:c.5074+7C&gt;T</t>
  </si>
  <si>
    <t>NC_000017.10:g.41219618G&gt;A</t>
  </si>
  <si>
    <t>c.5074+8A&gt;C</t>
  </si>
  <si>
    <t>NM_007294.3:c.5074+8A&gt;C</t>
  </si>
  <si>
    <t>NC_000017.10:g.41219617T&gt;G</t>
  </si>
  <si>
    <t>c.5074+8A&gt;G</t>
  </si>
  <si>
    <t>NM_007294.3:c.5074+8A&gt;G</t>
  </si>
  <si>
    <t>NC_000017.10:g.41219617T&gt;C</t>
  </si>
  <si>
    <t>c.5074+8A&gt;T</t>
  </si>
  <si>
    <t>NM_007294.3:c.5074+8A&gt;T</t>
  </si>
  <si>
    <t>NC_000017.10:g.41219617T&gt;A</t>
  </si>
  <si>
    <t>c.5074+9A&gt;C</t>
  </si>
  <si>
    <t>NM_007294.3:c.5074+9A&gt;C</t>
  </si>
  <si>
    <t>NC_000017.10:g.41219616T&gt;G</t>
  </si>
  <si>
    <t>c.5074+9A&gt;G</t>
  </si>
  <si>
    <t>NM_007294.3:c.5074+9A&gt;G</t>
  </si>
  <si>
    <t>NC_000017.10:g.41219616T&gt;C</t>
  </si>
  <si>
    <t>c.5074+9A&gt;T</t>
  </si>
  <si>
    <t>NM_007294.3:c.5074+9A&gt;T</t>
  </si>
  <si>
    <t>NC_000017.10:g.41219616T&gt;A</t>
  </si>
  <si>
    <t>c.5074G&gt;A</t>
  </si>
  <si>
    <t>p.Asp1692Asn</t>
  </si>
  <si>
    <t>D1692N</t>
  </si>
  <si>
    <t>NM_007294.3:c.5074G&gt;A</t>
  </si>
  <si>
    <t>NC_000017.10:g.41219625C&gt;T</t>
  </si>
  <si>
    <t>-3.1332957783</t>
  </si>
  <si>
    <t>c.5074G&gt;C</t>
  </si>
  <si>
    <t>p.Asp1692His</t>
  </si>
  <si>
    <t>D1692H</t>
  </si>
  <si>
    <t>NM_007294.3:c.5074G&gt;C</t>
  </si>
  <si>
    <t>NC_000017.10:g.41219625C&gt;G</t>
  </si>
  <si>
    <t>-4.5191446852</t>
  </si>
  <si>
    <t>c.5074G&gt;T</t>
  </si>
  <si>
    <t>p.Asp1692Tyr</t>
  </si>
  <si>
    <t>D1692Y</t>
  </si>
  <si>
    <t>NM_007294.3:c.5074G&gt;T</t>
  </si>
  <si>
    <t>NC_000017.10:g.41219625C&gt;A</t>
  </si>
  <si>
    <t>-3.4518681624</t>
  </si>
  <si>
    <t>c.5075-10C&gt;A</t>
  </si>
  <si>
    <t>NM_007294.3:c.5075-10C&gt;A</t>
  </si>
  <si>
    <t>NC_000017.10:g.41215978G&gt;T</t>
  </si>
  <si>
    <t>c.5075-10C&gt;G</t>
  </si>
  <si>
    <t>NM_007294.3:c.5075-10C&gt;G</t>
  </si>
  <si>
    <t>NC_000017.10:g.41215978G&gt;C</t>
  </si>
  <si>
    <t>c.5075-10C&gt;T</t>
  </si>
  <si>
    <t>NM_007294.3:c.5075-10C&gt;T</t>
  </si>
  <si>
    <t>NC_000017.10:g.41215978G&gt;A</t>
  </si>
  <si>
    <t>c.5075-1G&gt;A</t>
  </si>
  <si>
    <t>NM_007294.3:c.5075-1G&gt;A</t>
  </si>
  <si>
    <t>NC_000017.10:g.41215969C&gt;T</t>
  </si>
  <si>
    <t>c.5075-1G&gt;C</t>
  </si>
  <si>
    <t>NM_007294.3:c.5075-1G&gt;C</t>
  </si>
  <si>
    <t>NC_000017.10:g.41215969C&gt;G</t>
  </si>
  <si>
    <t>c.5075-1G&gt;T</t>
  </si>
  <si>
    <t>NM_007294.3:c.5075-1G&gt;T</t>
  </si>
  <si>
    <t>NC_000017.10:g.41215969C&gt;A</t>
  </si>
  <si>
    <t>c.5075-2A&gt;C</t>
  </si>
  <si>
    <t>NM_007294.3:c.5075-2A&gt;C</t>
  </si>
  <si>
    <t>NC_000017.10:g.41215970T&gt;G</t>
  </si>
  <si>
    <t>c.5075-2A&gt;G</t>
  </si>
  <si>
    <t>NM_007294.3:c.5075-2A&gt;G</t>
  </si>
  <si>
    <t>NC_000017.10:g.41215970T&gt;C</t>
  </si>
  <si>
    <t>c.5075-2A&gt;T</t>
  </si>
  <si>
    <t>NM_007294.3:c.5075-2A&gt;T</t>
  </si>
  <si>
    <t>NC_000017.10:g.41215970T&gt;A</t>
  </si>
  <si>
    <t>c.5075-3C&gt;A</t>
  </si>
  <si>
    <t>NM_007294.3:c.5075-3C&gt;A</t>
  </si>
  <si>
    <t>NC_000017.10:g.41215971G&gt;T</t>
  </si>
  <si>
    <t>c.5075-3C&gt;G</t>
  </si>
  <si>
    <t>NM_007294.3:c.5075-3C&gt;G</t>
  </si>
  <si>
    <t>NC_000017.10:g.41215971G&gt;C</t>
  </si>
  <si>
    <t>c.5075-3C&gt;T</t>
  </si>
  <si>
    <t>NM_007294.3:c.5075-3C&gt;T</t>
  </si>
  <si>
    <t>NC_000017.10:g.41215971G&gt;A</t>
  </si>
  <si>
    <t>c.5075-4G&gt;A</t>
  </si>
  <si>
    <t>NM_007294.3:c.5075-4G&gt;A</t>
  </si>
  <si>
    <t>NC_000017.10:g.41215972C&gt;T</t>
  </si>
  <si>
    <t>c.5075-4G&gt;C</t>
  </si>
  <si>
    <t>NM_007294.3:c.5075-4G&gt;C</t>
  </si>
  <si>
    <t>NC_000017.10:g.41215972C&gt;G</t>
  </si>
  <si>
    <t>c.5075-4G&gt;T</t>
  </si>
  <si>
    <t>NM_007294.3:c.5075-4G&gt;T</t>
  </si>
  <si>
    <t>NC_000017.10:g.41215972C&gt;A</t>
  </si>
  <si>
    <t>c.5075-5T&gt;A</t>
  </si>
  <si>
    <t>NM_007294.3:c.5075-5T&gt;A</t>
  </si>
  <si>
    <t>NC_000017.10:g.41215973A&gt;T</t>
  </si>
  <si>
    <t>c.5075-5T&gt;C</t>
  </si>
  <si>
    <t>NM_007294.3:c.5075-5T&gt;C</t>
  </si>
  <si>
    <t>NC_000017.10:g.41215973A&gt;G</t>
  </si>
  <si>
    <t>c.5075-5T&gt;G</t>
  </si>
  <si>
    <t>NM_007294.3:c.5075-5T&gt;G</t>
  </si>
  <si>
    <t>NC_000017.10:g.41215973A&gt;C</t>
  </si>
  <si>
    <t>c.5075-6C&gt;A</t>
  </si>
  <si>
    <t>NM_007294.3:c.5075-6C&gt;A</t>
  </si>
  <si>
    <t>NC_000017.10:g.41215974G&gt;T</t>
  </si>
  <si>
    <t>c.5075-6C&gt;G</t>
  </si>
  <si>
    <t>NM_007294.3:c.5075-6C&gt;G</t>
  </si>
  <si>
    <t>NC_000017.10:g.41215974G&gt;C</t>
  </si>
  <si>
    <t>c.5075-6C&gt;T</t>
  </si>
  <si>
    <t>NM_007294.3:c.5075-6C&gt;T</t>
  </si>
  <si>
    <t>NC_000017.10:g.41215974G&gt;A</t>
  </si>
  <si>
    <t>c.5075-7T&gt;A</t>
  </si>
  <si>
    <t>NM_007294.3:c.5075-7T&gt;A</t>
  </si>
  <si>
    <t>NC_000017.10:g.41215975A&gt;T</t>
  </si>
  <si>
    <t>c.5075-7T&gt;C</t>
  </si>
  <si>
    <t>NM_007294.3:c.5075-7T&gt;C</t>
  </si>
  <si>
    <t>NC_000017.10:g.41215975A&gt;G</t>
  </si>
  <si>
    <t>c.5075-7T&gt;G</t>
  </si>
  <si>
    <t>NM_007294.3:c.5075-7T&gt;G</t>
  </si>
  <si>
    <t>NC_000017.10:g.41215975A&gt;C</t>
  </si>
  <si>
    <t>c.5075-8T&gt;A</t>
  </si>
  <si>
    <t>NM_007294.3:c.5075-8T&gt;A</t>
  </si>
  <si>
    <t>NC_000017.10:g.41215976A&gt;T</t>
  </si>
  <si>
    <t>c.5075-8T&gt;C</t>
  </si>
  <si>
    <t>NM_007294.3:c.5075-8T&gt;C</t>
  </si>
  <si>
    <t>NC_000017.10:g.41215976A&gt;G</t>
  </si>
  <si>
    <t>c.5075-8T&gt;G</t>
  </si>
  <si>
    <t>NM_007294.3:c.5075-8T&gt;G</t>
  </si>
  <si>
    <t>NC_000017.10:g.41215976A&gt;C</t>
  </si>
  <si>
    <t>c.5075-9A&gt;C</t>
  </si>
  <si>
    <t>NM_007294.3:c.5075-9A&gt;C</t>
  </si>
  <si>
    <t>NC_000017.10:g.41215977T&gt;G</t>
  </si>
  <si>
    <t>c.5075-9A&gt;G</t>
  </si>
  <si>
    <t>NM_007294.3:c.5075-9A&gt;G</t>
  </si>
  <si>
    <t>NC_000017.10:g.41215977T&gt;C</t>
  </si>
  <si>
    <t>c.5075-9A&gt;T</t>
  </si>
  <si>
    <t>NM_007294.3:c.5075-9A&gt;T</t>
  </si>
  <si>
    <t>NC_000017.10:g.41215977T&gt;A</t>
  </si>
  <si>
    <t>c.5075A&gt;C</t>
  </si>
  <si>
    <t>p.(Asp1692Ala)</t>
  </si>
  <si>
    <t>p.D1692A</t>
  </si>
  <si>
    <t>NM_007294.3:c.5075A&gt;C</t>
  </si>
  <si>
    <t>NC_000017.10:g.41215968T&gt;G</t>
  </si>
  <si>
    <t>-0.56112076746</t>
  </si>
  <si>
    <t>c.5075A&gt;G</t>
  </si>
  <si>
    <t>p.(Asp1692Gly)</t>
  </si>
  <si>
    <t>p.D1692G</t>
  </si>
  <si>
    <t>NM_007294.3:c.5075A&gt;G</t>
  </si>
  <si>
    <t>NC_000017.10:g.41215968T&gt;C</t>
  </si>
  <si>
    <t>0.07427703897</t>
  </si>
  <si>
    <t>c.5075A&gt;T</t>
  </si>
  <si>
    <t>p.(Asp1692Val)</t>
  </si>
  <si>
    <t>p.D1692V</t>
  </si>
  <si>
    <t>NM_007294.3:c.5075A&gt;T</t>
  </si>
  <si>
    <t>NC_000017.10:g.41215968T&gt;A</t>
  </si>
  <si>
    <t>-1.7618601696</t>
  </si>
  <si>
    <t>c.5076T&gt;A</t>
  </si>
  <si>
    <t>p.(Asp1692Glu)</t>
  </si>
  <si>
    <t>p.D1692E</t>
  </si>
  <si>
    <t>NM_007294.3:c.5076T&gt;A</t>
  </si>
  <si>
    <t>NC_000017.10:g.41215967A&gt;T</t>
  </si>
  <si>
    <t>-1.2709120826</t>
  </si>
  <si>
    <t>c.5076T&gt;C</t>
  </si>
  <si>
    <t>p.D1692=</t>
  </si>
  <si>
    <t>NM_007294.3:c.5076T&gt;C</t>
  </si>
  <si>
    <t>NC_000017.10:g.41215967A&gt;G</t>
  </si>
  <si>
    <t>0.13844900688</t>
  </si>
  <si>
    <t>c.5076T&gt;G</t>
  </si>
  <si>
    <t>NM_007294.3:c.5076T&gt;G</t>
  </si>
  <si>
    <t>NC_000017.10:g.41215967A&gt;C</t>
  </si>
  <si>
    <t>-2.7000177404</t>
  </si>
  <si>
    <t>c.5077G&gt;A</t>
  </si>
  <si>
    <t>p.(Ala1693Thr)</t>
  </si>
  <si>
    <t>p.A1693T</t>
  </si>
  <si>
    <t>NM_007294.3:c.5077G&gt;A</t>
  </si>
  <si>
    <t>NC_000017.10:g.41215966C&gt;T</t>
  </si>
  <si>
    <t>-1.7879802347</t>
  </si>
  <si>
    <t>c.5077G&gt;C</t>
  </si>
  <si>
    <t>p.(Ala1693Pro)</t>
  </si>
  <si>
    <t>p.A1693P</t>
  </si>
  <si>
    <t>NM_007294.3:c.5077G&gt;C</t>
  </si>
  <si>
    <t>NC_000017.10:g.41215966C&gt;G</t>
  </si>
  <si>
    <t>0.043208378057</t>
  </si>
  <si>
    <t>c.5077G&gt;T</t>
  </si>
  <si>
    <t>p.(Ala1693Ser)</t>
  </si>
  <si>
    <t>p.A1693S</t>
  </si>
  <si>
    <t>NM_007294.3:c.5077G&gt;T</t>
  </si>
  <si>
    <t>NC_000017.10:g.41215966C&gt;A</t>
  </si>
  <si>
    <t>-2.3256832251</t>
  </si>
  <si>
    <t>c.5078C&gt;A</t>
  </si>
  <si>
    <t>p.(Ala1693Asp)</t>
  </si>
  <si>
    <t>p.A1693D</t>
  </si>
  <si>
    <t>NM_007294.3:c.5078C&gt;A</t>
  </si>
  <si>
    <t>NC_000017.10:g.41215965G&gt;T</t>
  </si>
  <si>
    <t>-1.9606031564</t>
  </si>
  <si>
    <t>c.5078C&gt;G</t>
  </si>
  <si>
    <t>p.(Ala1693Gly)</t>
  </si>
  <si>
    <t>p.A1693G</t>
  </si>
  <si>
    <t>NM_007294.3:c.5078C&gt;G</t>
  </si>
  <si>
    <t>NC_000017.10:g.41215965G&gt;C</t>
  </si>
  <si>
    <t>-1.3133000968</t>
  </si>
  <si>
    <t>c.5078C&gt;T</t>
  </si>
  <si>
    <t>p.(Ala1693Val)</t>
  </si>
  <si>
    <t>p.A1693V</t>
  </si>
  <si>
    <t>NM_007294.3:c.5078C&gt;T</t>
  </si>
  <si>
    <t>NC_000017.10:g.41215965G&gt;A</t>
  </si>
  <si>
    <t>-2.1942456597</t>
  </si>
  <si>
    <t>c.5079T&gt;A</t>
  </si>
  <si>
    <t>p.A1693=</t>
  </si>
  <si>
    <t>NM_007294.3:c.5079T&gt;A</t>
  </si>
  <si>
    <t>NC_000017.10:g.41215964A&gt;T</t>
  </si>
  <si>
    <t>-1.6127588919</t>
  </si>
  <si>
    <t>c.5079T&gt;C</t>
  </si>
  <si>
    <t>NM_007294.3:c.5079T&gt;C</t>
  </si>
  <si>
    <t>NC_000017.10:g.41215964A&gt;G</t>
  </si>
  <si>
    <t>-0.097754206604</t>
  </si>
  <si>
    <t>c.5079T&gt;G</t>
  </si>
  <si>
    <t>NM_007294.3:c.5079T&gt;G</t>
  </si>
  <si>
    <t>NC_000017.10:g.41215964A&gt;C</t>
  </si>
  <si>
    <t>-0.18880045141</t>
  </si>
  <si>
    <t>c.5080G&gt;A</t>
  </si>
  <si>
    <t>p.(Glu1694Lys)</t>
  </si>
  <si>
    <t>p.E1694K</t>
  </si>
  <si>
    <t>NM_007294.3:c.5080G&gt;A</t>
  </si>
  <si>
    <t>NC_000017.10:g.41215963C&gt;T</t>
  </si>
  <si>
    <t>-2.9345722404</t>
  </si>
  <si>
    <t>c.5080G&gt;C</t>
  </si>
  <si>
    <t>p.(Glu1694Gln)</t>
  </si>
  <si>
    <t>p.E1694Q</t>
  </si>
  <si>
    <t>NM_007294.3:c.5080G&gt;C</t>
  </si>
  <si>
    <t>NC_000017.10:g.41215963C&gt;G</t>
  </si>
  <si>
    <t>-1.8977890979</t>
  </si>
  <si>
    <t>c.5080G&gt;T</t>
  </si>
  <si>
    <t>p.(Glu1694Ter)</t>
  </si>
  <si>
    <t>p.E1694*</t>
  </si>
  <si>
    <t>NM_007294.3:c.5080G&gt;T</t>
  </si>
  <si>
    <t>NC_000017.10:g.41215963C&gt;A</t>
  </si>
  <si>
    <t>-2.485430205</t>
  </si>
  <si>
    <t>c.5081A&gt;C</t>
  </si>
  <si>
    <t>p.(Glu1694Ala)</t>
  </si>
  <si>
    <t>p.E1694A</t>
  </si>
  <si>
    <t>NM_007294.3:c.5081A&gt;C</t>
  </si>
  <si>
    <t>NC_000017.10:g.41215962T&gt;G</t>
  </si>
  <si>
    <t>-0.2005615544</t>
  </si>
  <si>
    <t>c.5081A&gt;G</t>
  </si>
  <si>
    <t>p.(Glu1694Gly)</t>
  </si>
  <si>
    <t>p.E1694G</t>
  </si>
  <si>
    <t>NM_007294.3:c.5081A&gt;G</t>
  </si>
  <si>
    <t>NC_000017.10:g.41215962T&gt;C</t>
  </si>
  <si>
    <t>-0.73498671382</t>
  </si>
  <si>
    <t>c.5081A&gt;T</t>
  </si>
  <si>
    <t>p.(Glu1694Val)</t>
  </si>
  <si>
    <t>p.E1694V</t>
  </si>
  <si>
    <t>NM_007294.3:c.5081A&gt;T</t>
  </si>
  <si>
    <t>NC_000017.10:g.41215962T&gt;A</t>
  </si>
  <si>
    <t>0.22384207845</t>
  </si>
  <si>
    <t>c.5082G&gt;A</t>
  </si>
  <si>
    <t>p.E1694=</t>
  </si>
  <si>
    <t>NM_007294.3:c.5082G&gt;A</t>
  </si>
  <si>
    <t>NC_000017.10:g.41215961C&gt;T</t>
  </si>
  <si>
    <t>0.18878271373</t>
  </si>
  <si>
    <t>c.5082G&gt;C</t>
  </si>
  <si>
    <t>p.(Glu1694Asp)</t>
  </si>
  <si>
    <t>p.E1694D</t>
  </si>
  <si>
    <t>NM_007294.3:c.5082G&gt;C</t>
  </si>
  <si>
    <t>NC_000017.10:g.41215961C&gt;G</t>
  </si>
  <si>
    <t>-0.12765033909</t>
  </si>
  <si>
    <t>c.5082G&gt;T</t>
  </si>
  <si>
    <t>NM_007294.3:c.5082G&gt;T</t>
  </si>
  <si>
    <t>NC_000017.10:g.41215961C&gt;A</t>
  </si>
  <si>
    <t>0.15973661981</t>
  </si>
  <si>
    <t>c.5083T&gt;A</t>
  </si>
  <si>
    <t>p.Phe1695Leu</t>
  </si>
  <si>
    <t>F1695L</t>
  </si>
  <si>
    <t>NM_007294.3:c.5083T&gt;A</t>
  </si>
  <si>
    <t>NC_000017.10:g.41215960A&gt;T</t>
  </si>
  <si>
    <t>-0.19406916161</t>
  </si>
  <si>
    <t>c.5083T&gt;C</t>
  </si>
  <si>
    <t>NM_007294.3:c.5083T&gt;C</t>
  </si>
  <si>
    <t>NC_000017.10:g.41215960A&gt;G</t>
  </si>
  <si>
    <t>0.26836183267</t>
  </si>
  <si>
    <t>c.5083T&gt;G</t>
  </si>
  <si>
    <t>NM_007294.3:c.5083T&gt;G</t>
  </si>
  <si>
    <t>NC_000017.10:g.41215960A&gt;C</t>
  </si>
  <si>
    <t>0.067690008435</t>
  </si>
  <si>
    <t>c.5084T&gt;A</t>
  </si>
  <si>
    <t>p.(Phe1695Tyr)</t>
  </si>
  <si>
    <t>p.F1695Y</t>
  </si>
  <si>
    <t>NM_007294.3:c.5084T&gt;A</t>
  </si>
  <si>
    <t>NC_000017.10:g.41215959A&gt;T</t>
  </si>
  <si>
    <t>-0.27482738906</t>
  </si>
  <si>
    <t>c.5084T&gt;C</t>
  </si>
  <si>
    <t>p.(Phe1695Ser)</t>
  </si>
  <si>
    <t>p.F1695S</t>
  </si>
  <si>
    <t>NM_007294.3:c.5084T&gt;C</t>
  </si>
  <si>
    <t>NC_000017.10:g.41215959A&gt;G</t>
  </si>
  <si>
    <t>-0.15993779788</t>
  </si>
  <si>
    <t>c.5084T&gt;G</t>
  </si>
  <si>
    <t>p.(Phe1695Cys)</t>
  </si>
  <si>
    <t>p.F1695C</t>
  </si>
  <si>
    <t>NM_007294.3:c.5084T&gt;G</t>
  </si>
  <si>
    <t>NC_000017.10:g.41215959A&gt;C</t>
  </si>
  <si>
    <t>0.034208669779</t>
  </si>
  <si>
    <t>c.5085T&gt;A</t>
  </si>
  <si>
    <t>p.(Phe1695Leu)</t>
  </si>
  <si>
    <t>p.F1695L</t>
  </si>
  <si>
    <t>NM_007294.3:c.5085T&gt;A</t>
  </si>
  <si>
    <t>NC_000017.10:g.41215958A&gt;T</t>
  </si>
  <si>
    <t>0.076076384483</t>
  </si>
  <si>
    <t>c.5085T&gt;C</t>
  </si>
  <si>
    <t>p.F1695=</t>
  </si>
  <si>
    <t>NM_007294.3:c.5085T&gt;C</t>
  </si>
  <si>
    <t>NC_000017.10:g.41215958A&gt;G</t>
  </si>
  <si>
    <t>0.013333369732</t>
  </si>
  <si>
    <t>c.5085T&gt;G</t>
  </si>
  <si>
    <t>NM_007294.3:c.5085T&gt;G</t>
  </si>
  <si>
    <t>NC_000017.10:g.41215958A&gt;C</t>
  </si>
  <si>
    <t>0.17595483384</t>
  </si>
  <si>
    <t>c.5086G&gt;A</t>
  </si>
  <si>
    <t>p.(Val1696Met)</t>
  </si>
  <si>
    <t>p.V1696M</t>
  </si>
  <si>
    <t>NM_007294.3:c.5086G&gt;A</t>
  </si>
  <si>
    <t>NC_000017.10:g.41215957C&gt;T</t>
  </si>
  <si>
    <t>-0.078773408537</t>
  </si>
  <si>
    <t>c.5086G&gt;C</t>
  </si>
  <si>
    <t>p.Val1696Leu</t>
  </si>
  <si>
    <t>V1696L</t>
  </si>
  <si>
    <t>NM_007294.3:c.5086G&gt;C</t>
  </si>
  <si>
    <t>NC_000017.10:g.41215957C&gt;G</t>
  </si>
  <si>
    <t>0.22687466561</t>
  </si>
  <si>
    <t>c.5086G&gt;T</t>
  </si>
  <si>
    <t>NM_007294.3:c.5086G&gt;T</t>
  </si>
  <si>
    <t>NC_000017.10:g.41215957C&gt;A</t>
  </si>
  <si>
    <t>0.1981656704</t>
  </si>
  <si>
    <t>c.5087T&gt;A</t>
  </si>
  <si>
    <t>p.(Val1696Glu)</t>
  </si>
  <si>
    <t>p.V1696E</t>
  </si>
  <si>
    <t>NM_007294.3:c.5087T&gt;A</t>
  </si>
  <si>
    <t>NC_000017.10:g.41215956A&gt;T</t>
  </si>
  <si>
    <t>-0.079277913157</t>
  </si>
  <si>
    <t>c.5087T&gt;C</t>
  </si>
  <si>
    <t>p.(Val1696Ala)</t>
  </si>
  <si>
    <t>p.V1696A</t>
  </si>
  <si>
    <t>NM_007294.3:c.5087T&gt;C</t>
  </si>
  <si>
    <t>NC_000017.10:g.41215956A&gt;G</t>
  </si>
  <si>
    <t>-0.087954717691</t>
  </si>
  <si>
    <t>c.5087T&gt;G</t>
  </si>
  <si>
    <t>p.(Val1696Gly)</t>
  </si>
  <si>
    <t>p.V1696G</t>
  </si>
  <si>
    <t>NM_007294.3:c.5087T&gt;G</t>
  </si>
  <si>
    <t>NC_000017.10:g.41215956A&gt;C</t>
  </si>
  <si>
    <t>-0.17410818062</t>
  </si>
  <si>
    <t>c.5088G&gt;A</t>
  </si>
  <si>
    <t>p.V1696=</t>
  </si>
  <si>
    <t>NM_007294.3:c.5088G&gt;A</t>
  </si>
  <si>
    <t>NC_000017.10:g.41215955C&gt;T</t>
  </si>
  <si>
    <t>0.060770508079</t>
  </si>
  <si>
    <t>c.5088G&gt;C</t>
  </si>
  <si>
    <t>NM_007294.3:c.5088G&gt;C</t>
  </si>
  <si>
    <t>NC_000017.10:g.41215955C&gt;G</t>
  </si>
  <si>
    <t>-0.16990354387</t>
  </si>
  <si>
    <t>c.5088G&gt;T</t>
  </si>
  <si>
    <t>NM_007294.3:c.5088G&gt;T</t>
  </si>
  <si>
    <t>NC_000017.10:g.41215955C&gt;A</t>
  </si>
  <si>
    <t>-0.34043973156</t>
  </si>
  <si>
    <t>c.5089T&gt;A</t>
  </si>
  <si>
    <t>p.(Cys1697Ser)</t>
  </si>
  <si>
    <t>p.C1697S</t>
  </si>
  <si>
    <t>NM_007294.3:c.5089T&gt;A</t>
  </si>
  <si>
    <t>NC_000017.10:g.41215954A&gt;T</t>
  </si>
  <si>
    <t>-0.0010569259893</t>
  </si>
  <si>
    <t>c.5089T&gt;C</t>
  </si>
  <si>
    <t>p.Cys1697Arg</t>
  </si>
  <si>
    <t>C1697R</t>
  </si>
  <si>
    <t>NM_007294.3:c.5089T&gt;C</t>
  </si>
  <si>
    <t>NC_000017.10:g.41215954A&gt;G</t>
  </si>
  <si>
    <t>-0.17029145269</t>
  </si>
  <si>
    <t>c.5089T&gt;G</t>
  </si>
  <si>
    <t>p.(Cys1697Gly)</t>
  </si>
  <si>
    <t>p.C1697G</t>
  </si>
  <si>
    <t>NM_007294.3:c.5089T&gt;G</t>
  </si>
  <si>
    <t>NC_000017.10:g.41215954A&gt;C</t>
  </si>
  <si>
    <t>0.10382870212</t>
  </si>
  <si>
    <t>c.5090G&gt;A</t>
  </si>
  <si>
    <t>p.Cys1697Tyr</t>
  </si>
  <si>
    <t>C1697Y</t>
  </si>
  <si>
    <t>NM_007294.3:c.5090G&gt;A</t>
  </si>
  <si>
    <t>NC_000017.10:g.41215953C&gt;T</t>
  </si>
  <si>
    <t>-0.31297881183</t>
  </si>
  <si>
    <t>c.5090G&gt;C</t>
  </si>
  <si>
    <t>NM_007294.3:c.5090G&gt;C</t>
  </si>
  <si>
    <t>NC_000017.10:g.41215953C&gt;G</t>
  </si>
  <si>
    <t>0.040702454073</t>
  </si>
  <si>
    <t>c.5090G&gt;T</t>
  </si>
  <si>
    <t>p.Cys1697Phe</t>
  </si>
  <si>
    <t>C1697F</t>
  </si>
  <si>
    <t>NM_007294.3:c.5090G&gt;T</t>
  </si>
  <si>
    <t>NC_000017.10:g.41215953C&gt;A</t>
  </si>
  <si>
    <t>-0.32504339435</t>
  </si>
  <si>
    <t>c.5091T&gt;A</t>
  </si>
  <si>
    <t>p.(Cys1697Ter)</t>
  </si>
  <si>
    <t>p.C1697*</t>
  </si>
  <si>
    <t>NM_007294.3:c.5091T&gt;A</t>
  </si>
  <si>
    <t>NC_000017.10:g.41215952A&gt;T</t>
  </si>
  <si>
    <t>-2.3788686018</t>
  </si>
  <si>
    <t>c.5091T&gt;C</t>
  </si>
  <si>
    <t>p.C1697=</t>
  </si>
  <si>
    <t>NM_007294.3:c.5091T&gt;C</t>
  </si>
  <si>
    <t>NC_000017.10:g.41215952A&gt;G</t>
  </si>
  <si>
    <t>0.24312003482</t>
  </si>
  <si>
    <t>c.5091T&gt;G</t>
  </si>
  <si>
    <t>p.(Cys1697Trp)</t>
  </si>
  <si>
    <t>p.C1697W</t>
  </si>
  <si>
    <t>NM_007294.3:c.5091T&gt;G</t>
  </si>
  <si>
    <t>NC_000017.10:g.41215952A&gt;C</t>
  </si>
  <si>
    <t>-0.24766721923</t>
  </si>
  <si>
    <t>c.5092G&gt;A</t>
  </si>
  <si>
    <t>p.(Glu1698Lys)</t>
  </si>
  <si>
    <t>p.E1698K</t>
  </si>
  <si>
    <t>NM_007294.3:c.5092G&gt;A</t>
  </si>
  <si>
    <t>NC_000017.10:g.41215951C&gt;T</t>
  </si>
  <si>
    <t>-0.010339031815</t>
  </si>
  <si>
    <t>c.5092G&gt;C</t>
  </si>
  <si>
    <t>p.(Glu1698Gln)</t>
  </si>
  <si>
    <t>p.E1698Q</t>
  </si>
  <si>
    <t>NM_007294.3:c.5092G&gt;C</t>
  </si>
  <si>
    <t>NC_000017.10:g.41215951C&gt;G</t>
  </si>
  <si>
    <t>0.34867547301</t>
  </si>
  <si>
    <t>c.5092G&gt;T</t>
  </si>
  <si>
    <t>p.(Glu1698Ter)</t>
  </si>
  <si>
    <t>p.E1698*</t>
  </si>
  <si>
    <t>NM_007294.3:c.5092G&gt;T</t>
  </si>
  <si>
    <t>NC_000017.10:g.41215951C&gt;A</t>
  </si>
  <si>
    <t>-2.3262058213</t>
  </si>
  <si>
    <t>c.5093A&gt;C</t>
  </si>
  <si>
    <t>p.(Glu1698Ala)</t>
  </si>
  <si>
    <t>p.E1698A</t>
  </si>
  <si>
    <t>NM_007294.3:c.5093A&gt;C</t>
  </si>
  <si>
    <t>NC_000017.10:g.41215950T&gt;G</t>
  </si>
  <si>
    <t>0.40435313741</t>
  </si>
  <si>
    <t>c.5093A&gt;G</t>
  </si>
  <si>
    <t>p.(Glu1698Gly)</t>
  </si>
  <si>
    <t>p.E1698G</t>
  </si>
  <si>
    <t>NM_007294.3:c.5093A&gt;G</t>
  </si>
  <si>
    <t>NC_000017.10:g.41215950T&gt;C</t>
  </si>
  <si>
    <t>0.12607259428</t>
  </si>
  <si>
    <t>c.5093A&gt;T</t>
  </si>
  <si>
    <t>p.(Glu1698Val)</t>
  </si>
  <si>
    <t>p.E1698V</t>
  </si>
  <si>
    <t>NM_007294.3:c.5093A&gt;T</t>
  </si>
  <si>
    <t>NC_000017.10:g.41215950T&gt;A</t>
  </si>
  <si>
    <t>0.013945679883</t>
  </si>
  <si>
    <t>c.5094A&gt;C</t>
  </si>
  <si>
    <t>p.(Glu1698Asp)</t>
  </si>
  <si>
    <t>p.E1698D</t>
  </si>
  <si>
    <t>NM_007294.3:c.5094A&gt;C</t>
  </si>
  <si>
    <t>NC_000017.10:g.41215949T&gt;G</t>
  </si>
  <si>
    <t>0.15387181477</t>
  </si>
  <si>
    <t>c.5094A&gt;G</t>
  </si>
  <si>
    <t>p.E1698=</t>
  </si>
  <si>
    <t>NM_007294.3:c.5094A&gt;G</t>
  </si>
  <si>
    <t>NC_000017.10:g.41215949T&gt;C</t>
  </si>
  <si>
    <t>0.17907100746</t>
  </si>
  <si>
    <t>c.5094A&gt;T</t>
  </si>
  <si>
    <t>NM_007294.3:c.5094A&gt;T</t>
  </si>
  <si>
    <t>NC_000017.10:g.41215949T&gt;A</t>
  </si>
  <si>
    <t>0.040283018687</t>
  </si>
  <si>
    <t>c.5095C&gt;G</t>
  </si>
  <si>
    <t>p.(Arg1699Gly)</t>
  </si>
  <si>
    <t>p.R1699G</t>
  </si>
  <si>
    <t>NM_007294.3:c.5095C&gt;G</t>
  </si>
  <si>
    <t>NC_000017.10:g.41215948G&gt;C</t>
  </si>
  <si>
    <t>-0.15758665732</t>
  </si>
  <si>
    <t>p.Arg1699Trp</t>
  </si>
  <si>
    <t>R1699W</t>
  </si>
  <si>
    <t>NM_007294.3:c.5095C&gt;T</t>
  </si>
  <si>
    <t>NC_000017.10:g.41215948G&gt;A</t>
  </si>
  <si>
    <t>p.Arg1699Gln</t>
  </si>
  <si>
    <t>R1699Q</t>
  </si>
  <si>
    <t>NM_007294.3:c.5096G&gt;A</t>
  </si>
  <si>
    <t>NC_000017.10:g.41215947C&gt;T</t>
  </si>
  <si>
    <t>c.5096G&gt;C</t>
  </si>
  <si>
    <t>p.Arg1699Pro</t>
  </si>
  <si>
    <t>R1699P</t>
  </si>
  <si>
    <t>NM_007294.3:c.5096G&gt;C</t>
  </si>
  <si>
    <t>NC_000017.10:g.41215947C&gt;G</t>
  </si>
  <si>
    <t>-0.015492436498</t>
  </si>
  <si>
    <t>c.5096G&gt;T</t>
  </si>
  <si>
    <t>p.Arg1699Leu</t>
  </si>
  <si>
    <t>R1699L</t>
  </si>
  <si>
    <t>NM_007294.3:c.5096G&gt;T</t>
  </si>
  <si>
    <t>NC_000017.10:g.41215947C&gt;A</t>
  </si>
  <si>
    <t>-0.039525797737</t>
  </si>
  <si>
    <t>c.5098A&gt;C</t>
  </si>
  <si>
    <t>p.(Thr1700Pro)</t>
  </si>
  <si>
    <t>p.T1700P</t>
  </si>
  <si>
    <t>NM_007294.3:c.5098A&gt;C</t>
  </si>
  <si>
    <t>NC_000017.10:g.41215945T&gt;G</t>
  </si>
  <si>
    <t>-0.23719815953</t>
  </si>
  <si>
    <t>c.5098A&gt;G</t>
  </si>
  <si>
    <t>p.Thr1700Ala</t>
  </si>
  <si>
    <t>T1700A</t>
  </si>
  <si>
    <t>NM_007294.3:c.5098A&gt;G</t>
  </si>
  <si>
    <t>NC_000017.10:g.41215945T&gt;C</t>
  </si>
  <si>
    <t>-0.059288510019</t>
  </si>
  <si>
    <t>c.5099C&gt;A</t>
  </si>
  <si>
    <t>p.(Thr1700Lys)</t>
  </si>
  <si>
    <t>p.T1700K</t>
  </si>
  <si>
    <t>NM_007294.3:c.5099C&gt;A</t>
  </si>
  <si>
    <t>NC_000017.10:g.41215944G&gt;T</t>
  </si>
  <si>
    <t>0.10710197162</t>
  </si>
  <si>
    <t>c.5099C&gt;G</t>
  </si>
  <si>
    <t>p.(Thr1700Arg)</t>
  </si>
  <si>
    <t>p.T1700R</t>
  </si>
  <si>
    <t>NM_007294.3:c.5099C&gt;G</t>
  </si>
  <si>
    <t>NC_000017.10:g.41215944G&gt;C</t>
  </si>
  <si>
    <t>-0.20181875542</t>
  </si>
  <si>
    <t>c.5099C&gt;T</t>
  </si>
  <si>
    <t>p.(Thr1700Ile)</t>
  </si>
  <si>
    <t>p.T1700I</t>
  </si>
  <si>
    <t>NM_007294.3:c.5099C&gt;T</t>
  </si>
  <si>
    <t>NC_000017.10:g.41215944G&gt;A</t>
  </si>
  <si>
    <t>-0.28796358785</t>
  </si>
  <si>
    <t>c.50C&gt;A</t>
  </si>
  <si>
    <t>p.(Ala17Asp)</t>
  </si>
  <si>
    <t>p.A17D</t>
  </si>
  <si>
    <t>NM_007294.3:c.50C&gt;A</t>
  </si>
  <si>
    <t>NC_000017.10:g.41276064G&gt;T</t>
  </si>
  <si>
    <t>-0.27552381493</t>
  </si>
  <si>
    <t>c.50C&gt;G</t>
  </si>
  <si>
    <t>p.(Ala17Gly)</t>
  </si>
  <si>
    <t>p.A17G</t>
  </si>
  <si>
    <t>NM_007294.3:c.50C&gt;G</t>
  </si>
  <si>
    <t>NC_000017.10:g.41276064G&gt;C</t>
  </si>
  <si>
    <t>0.060730253345</t>
  </si>
  <si>
    <t>c.50C&gt;T</t>
  </si>
  <si>
    <t>p.(Ala17Val)</t>
  </si>
  <si>
    <t>p.A17V</t>
  </si>
  <si>
    <t>NM_007294.3:c.50C&gt;T</t>
  </si>
  <si>
    <t>NC_000017.10:g.41276064G&gt;A</t>
  </si>
  <si>
    <t>-0.15268701764</t>
  </si>
  <si>
    <t>c.5100A&gt;C</t>
  </si>
  <si>
    <t>p.T1700=</t>
  </si>
  <si>
    <t>NM_007294.3:c.5100A&gt;C</t>
  </si>
  <si>
    <t>NC_000017.10:g.41215943T&gt;G</t>
  </si>
  <si>
    <t>0.21269417193</t>
  </si>
  <si>
    <t>c.5100A&gt;G</t>
  </si>
  <si>
    <t>NM_007294.3:c.5100A&gt;G</t>
  </si>
  <si>
    <t>NC_000017.10:g.41215943T&gt;C</t>
  </si>
  <si>
    <t>0.15668668764</t>
  </si>
  <si>
    <t>c.5100A&gt;T</t>
  </si>
  <si>
    <t>NM_007294.3:c.5100A&gt;T</t>
  </si>
  <si>
    <t>NC_000017.10:g.41215943T&gt;A</t>
  </si>
  <si>
    <t>-0.047254034403</t>
  </si>
  <si>
    <t>c.5101C&gt;A</t>
  </si>
  <si>
    <t>p.(Leu1701Met)</t>
  </si>
  <si>
    <t>p.L1701M</t>
  </si>
  <si>
    <t>NM_007294.3:c.5101C&gt;A</t>
  </si>
  <si>
    <t>NC_000017.10:g.41215942G&gt;T</t>
  </si>
  <si>
    <t>-0.051488438373</t>
  </si>
  <si>
    <t>c.5101C&gt;G</t>
  </si>
  <si>
    <t>p.(Leu1701Val)</t>
  </si>
  <si>
    <t>p.L1701V</t>
  </si>
  <si>
    <t>NM_007294.3:c.5101C&gt;G</t>
  </si>
  <si>
    <t>NC_000017.10:g.41215942G&gt;C</t>
  </si>
  <si>
    <t>0.028949186664</t>
  </si>
  <si>
    <t>c.5101C&gt;T</t>
  </si>
  <si>
    <t>p.L1701=</t>
  </si>
  <si>
    <t>NM_007294.3:c.5101C&gt;T</t>
  </si>
  <si>
    <t>NC_000017.10:g.41215942G&gt;A</t>
  </si>
  <si>
    <t>0.048784121061</t>
  </si>
  <si>
    <t>c.5102T&gt;A</t>
  </si>
  <si>
    <t>p.(Leu1701Gln)</t>
  </si>
  <si>
    <t>p.L1701Q</t>
  </si>
  <si>
    <t>NM_007294.3:c.5102T&gt;A</t>
  </si>
  <si>
    <t>NC_000017.10:g.41215941A&gt;T</t>
  </si>
  <si>
    <t>0.068757653551</t>
  </si>
  <si>
    <t>c.5102T&gt;C</t>
  </si>
  <si>
    <t>p.(Leu1701Pro)</t>
  </si>
  <si>
    <t>p.L1701P</t>
  </si>
  <si>
    <t>NM_007294.3:c.5102T&gt;C</t>
  </si>
  <si>
    <t>NC_000017.10:g.41215941A&gt;G</t>
  </si>
  <si>
    <t>0.094875329924</t>
  </si>
  <si>
    <t>c.5102T&gt;G</t>
  </si>
  <si>
    <t>p.(Leu1701Arg)</t>
  </si>
  <si>
    <t>p.L1701R</t>
  </si>
  <si>
    <t>NM_007294.3:c.5102T&gt;G</t>
  </si>
  <si>
    <t>NC_000017.10:g.41215941A&gt;C</t>
  </si>
  <si>
    <t>-0.026758868921</t>
  </si>
  <si>
    <t>c.5103G&gt;A</t>
  </si>
  <si>
    <t>NM_007294.3:c.5103G&gt;A</t>
  </si>
  <si>
    <t>NC_000017.10:g.41215940C&gt;T</t>
  </si>
  <si>
    <t>-0.26055673727</t>
  </si>
  <si>
    <t>c.5103G&gt;C</t>
  </si>
  <si>
    <t>NM_007294.3:c.5103G&gt;C</t>
  </si>
  <si>
    <t>NC_000017.10:g.41215940C&gt;G</t>
  </si>
  <si>
    <t>0.16724970138</t>
  </si>
  <si>
    <t>c.5103G&gt;T</t>
  </si>
  <si>
    <t>NM_007294.3:c.5103G&gt;T</t>
  </si>
  <si>
    <t>NC_000017.10:g.41215940C&gt;A</t>
  </si>
  <si>
    <t>-0.97163488676</t>
  </si>
  <si>
    <t>c.5104A&gt;C</t>
  </si>
  <si>
    <t>p.(Lys1702Gln)</t>
  </si>
  <si>
    <t>p.K1702Q</t>
  </si>
  <si>
    <t>NM_007294.3:c.5104A&gt;C</t>
  </si>
  <si>
    <t>NC_000017.10:g.41215939T&gt;G</t>
  </si>
  <si>
    <t>-0.39994886031</t>
  </si>
  <si>
    <t>c.5104A&gt;G</t>
  </si>
  <si>
    <t>p.(Lys1702Glu)</t>
  </si>
  <si>
    <t>p.K1702E</t>
  </si>
  <si>
    <t>NM_007294.3:c.5104A&gt;G</t>
  </si>
  <si>
    <t>NC_000017.10:g.41215939T&gt;C</t>
  </si>
  <si>
    <t>-0.026509896974</t>
  </si>
  <si>
    <t>c.5104A&gt;T</t>
  </si>
  <si>
    <t>p.(Lys1702Ter)</t>
  </si>
  <si>
    <t>p.K1702*</t>
  </si>
  <si>
    <t>NM_007294.3:c.5104A&gt;T</t>
  </si>
  <si>
    <t>NC_000017.10:g.41215939T&gt;A</t>
  </si>
  <si>
    <t>-2.7939374506</t>
  </si>
  <si>
    <t>c.5105A&gt;C</t>
  </si>
  <si>
    <t>p.(Lys1702Thr)</t>
  </si>
  <si>
    <t>p.K1702T</t>
  </si>
  <si>
    <t>NM_007294.3:c.5105A&gt;C</t>
  </si>
  <si>
    <t>NC_000017.10:g.41215938T&gt;G</t>
  </si>
  <si>
    <t>-0.15504665265</t>
  </si>
  <si>
    <t>c.5105A&gt;G</t>
  </si>
  <si>
    <t>p.(Lys1702Arg)</t>
  </si>
  <si>
    <t>p.K1702R</t>
  </si>
  <si>
    <t>NM_007294.3:c.5105A&gt;G</t>
  </si>
  <si>
    <t>NC_000017.10:g.41215938T&gt;C</t>
  </si>
  <si>
    <t>-0.23051646634</t>
  </si>
  <si>
    <t>c.5105A&gt;T</t>
  </si>
  <si>
    <t>p.(Lys1702Ile)</t>
  </si>
  <si>
    <t>p.K1702I</t>
  </si>
  <si>
    <t>NM_007294.3:c.5105A&gt;T</t>
  </si>
  <si>
    <t>NC_000017.10:g.41215938T&gt;A</t>
  </si>
  <si>
    <t>-0.073765770255</t>
  </si>
  <si>
    <t>c.5106A&gt;C</t>
  </si>
  <si>
    <t>p.(Lys1702Asn)</t>
  </si>
  <si>
    <t>p.K1702N</t>
  </si>
  <si>
    <t>NM_007294.3:c.5106A&gt;C</t>
  </si>
  <si>
    <t>NC_000017.10:g.41215937T&gt;G</t>
  </si>
  <si>
    <t>0.042621841399</t>
  </si>
  <si>
    <t>c.5106A&gt;G</t>
  </si>
  <si>
    <t>p.K1702=</t>
  </si>
  <si>
    <t>NM_007294.3:c.5106A&gt;G</t>
  </si>
  <si>
    <t>NC_000017.10:g.41215937T&gt;C</t>
  </si>
  <si>
    <t>-0.069664730236</t>
  </si>
  <si>
    <t>c.5106A&gt;T</t>
  </si>
  <si>
    <t>NM_007294.3:c.5106A&gt;T</t>
  </si>
  <si>
    <t>NC_000017.10:g.41215937T&gt;A</t>
  </si>
  <si>
    <t>-0.28899715019</t>
  </si>
  <si>
    <t>c.5107T&gt;A</t>
  </si>
  <si>
    <t>p.(Tyr1703Asn)</t>
  </si>
  <si>
    <t>p.Y1703N</t>
  </si>
  <si>
    <t>NM_007294.3:c.5107T&gt;A</t>
  </si>
  <si>
    <t>NC_000017.10:g.41215936A&gt;T</t>
  </si>
  <si>
    <t>-0.24112341003</t>
  </si>
  <si>
    <t>c.5107T&gt;C</t>
  </si>
  <si>
    <t>p.(Tyr1703His)</t>
  </si>
  <si>
    <t>p.Y1703H</t>
  </si>
  <si>
    <t>NM_007294.3:c.5107T&gt;C</t>
  </si>
  <si>
    <t>NC_000017.10:g.41215936A&gt;G</t>
  </si>
  <si>
    <t>-0.57213231453</t>
  </si>
  <si>
    <t>c.5107T&gt;G</t>
  </si>
  <si>
    <t>p.(Tyr1703Asp)</t>
  </si>
  <si>
    <t>p.Y1703D</t>
  </si>
  <si>
    <t>NM_007294.3:c.5107T&gt;G</t>
  </si>
  <si>
    <t>NC_000017.10:g.41215936A&gt;C</t>
  </si>
  <si>
    <t>-0.32834402147</t>
  </si>
  <si>
    <t>c.5108A&gt;C</t>
  </si>
  <si>
    <t>p.(Tyr1703Ser)</t>
  </si>
  <si>
    <t>p.Y1703S</t>
  </si>
  <si>
    <t>NM_007294.3:c.5108A&gt;C</t>
  </si>
  <si>
    <t>NC_000017.10:g.41215935T&gt;G</t>
  </si>
  <si>
    <t>-0.30481256132</t>
  </si>
  <si>
    <t>c.5108A&gt;G</t>
  </si>
  <si>
    <t>p.(Tyr1703Cys)</t>
  </si>
  <si>
    <t>p.Y1703C</t>
  </si>
  <si>
    <t>NM_007294.3:c.5108A&gt;G</t>
  </si>
  <si>
    <t>NC_000017.10:g.41215935T&gt;C</t>
  </si>
  <si>
    <t>-0.079762855075</t>
  </si>
  <si>
    <t>c.5108A&gt;T</t>
  </si>
  <si>
    <t>p.(Tyr1703Phe)</t>
  </si>
  <si>
    <t>p.Y1703F</t>
  </si>
  <si>
    <t>NM_007294.3:c.5108A&gt;T</t>
  </si>
  <si>
    <t>NC_000017.10:g.41215935T&gt;A</t>
  </si>
  <si>
    <t>-0.0057382179587</t>
  </si>
  <si>
    <t>c.5109T&gt;A</t>
  </si>
  <si>
    <t>p.(Tyr1703Ter)</t>
  </si>
  <si>
    <t>p.Y1703*</t>
  </si>
  <si>
    <t>NM_007294.3:c.5109T&gt;A</t>
  </si>
  <si>
    <t>NC_000017.10:g.41215934A&gt;T</t>
  </si>
  <si>
    <t>-2.6745090125</t>
  </si>
  <si>
    <t>c.5109T&gt;C</t>
  </si>
  <si>
    <t>p.Y1703=</t>
  </si>
  <si>
    <t>NM_007294.3:c.5109T&gt;C</t>
  </si>
  <si>
    <t>NC_000017.10:g.41215934A&gt;G</t>
  </si>
  <si>
    <t>-0.068262356793</t>
  </si>
  <si>
    <t>c.5109T&gt;G</t>
  </si>
  <si>
    <t>NM_007294.3:c.5109T&gt;G</t>
  </si>
  <si>
    <t>NC_000017.10:g.41215934A&gt;C</t>
  </si>
  <si>
    <t>-3.5659461881</t>
  </si>
  <si>
    <t>c.5110T&gt;A</t>
  </si>
  <si>
    <t>p.(Phe1704Ile)</t>
  </si>
  <si>
    <t>p.F1704I</t>
  </si>
  <si>
    <t>NM_007294.3:c.5110T&gt;A</t>
  </si>
  <si>
    <t>NC_000017.10:g.41215933A&gt;T</t>
  </si>
  <si>
    <t>0.056382637814</t>
  </si>
  <si>
    <t>c.5110T&gt;C</t>
  </si>
  <si>
    <t>p.(Phe1704Leu)</t>
  </si>
  <si>
    <t>p.F1704L</t>
  </si>
  <si>
    <t>NM_007294.3:c.5110T&gt;C</t>
  </si>
  <si>
    <t>NC_000017.10:g.41215933A&gt;G</t>
  </si>
  <si>
    <t>0.085259219773</t>
  </si>
  <si>
    <t>c.5110T&gt;G</t>
  </si>
  <si>
    <t>p.(Phe1704Val)</t>
  </si>
  <si>
    <t>p.F1704V</t>
  </si>
  <si>
    <t>NM_007294.3:c.5110T&gt;G</t>
  </si>
  <si>
    <t>NC_000017.10:g.41215933A&gt;C</t>
  </si>
  <si>
    <t>-0.022176478554</t>
  </si>
  <si>
    <t>c.5111T&gt;A</t>
  </si>
  <si>
    <t>p.(Phe1704Tyr)</t>
  </si>
  <si>
    <t>p.F1704Y</t>
  </si>
  <si>
    <t>NM_007294.3:c.5111T&gt;A</t>
  </si>
  <si>
    <t>NC_000017.10:g.41215932A&gt;T</t>
  </si>
  <si>
    <t>-0.32008786596</t>
  </si>
  <si>
    <t>c.5111T&gt;C</t>
  </si>
  <si>
    <t>p.(Phe1704Ser)</t>
  </si>
  <si>
    <t>p.F1704S</t>
  </si>
  <si>
    <t>NM_007294.3:c.5111T&gt;C</t>
  </si>
  <si>
    <t>NC_000017.10:g.41215932A&gt;G</t>
  </si>
  <si>
    <t>-0.21734541627</t>
  </si>
  <si>
    <t>c.5111T&gt;G</t>
  </si>
  <si>
    <t>p.(Phe1704Cys)</t>
  </si>
  <si>
    <t>p.F1704C</t>
  </si>
  <si>
    <t>NM_007294.3:c.5111T&gt;G</t>
  </si>
  <si>
    <t>NC_000017.10:g.41215932A&gt;C</t>
  </si>
  <si>
    <t>-0.25438995399</t>
  </si>
  <si>
    <t>c.5112T&gt;A</t>
  </si>
  <si>
    <t>NM_007294.3:c.5112T&gt;A</t>
  </si>
  <si>
    <t>NC_000017.10:g.41215931A&gt;T</t>
  </si>
  <si>
    <t>0.094726220525</t>
  </si>
  <si>
    <t>c.5112T&gt;C</t>
  </si>
  <si>
    <t>p.F1704=</t>
  </si>
  <si>
    <t>NM_007294.3:c.5112T&gt;C</t>
  </si>
  <si>
    <t>NC_000017.10:g.41215931A&gt;G</t>
  </si>
  <si>
    <t>0.23478069178</t>
  </si>
  <si>
    <t>c.5112T&gt;G</t>
  </si>
  <si>
    <t>NM_007294.3:c.5112T&gt;G</t>
  </si>
  <si>
    <t>NC_000017.10:g.41215931A&gt;C</t>
  </si>
  <si>
    <t>-0.098180868481</t>
  </si>
  <si>
    <t>c.5113C&gt;A</t>
  </si>
  <si>
    <t>p.(Leu1705Ile)</t>
  </si>
  <si>
    <t>p.L1705I</t>
  </si>
  <si>
    <t>NM_007294.3:c.5113C&gt;A</t>
  </si>
  <si>
    <t>NC_000017.10:g.41215930G&gt;T</t>
  </si>
  <si>
    <t>-0.18508743683</t>
  </si>
  <si>
    <t>c.5113C&gt;G</t>
  </si>
  <si>
    <t>p.(Leu1705Val)</t>
  </si>
  <si>
    <t>p.L1705V</t>
  </si>
  <si>
    <t>NM_007294.3:c.5113C&gt;G</t>
  </si>
  <si>
    <t>NC_000017.10:g.41215930G&gt;C</t>
  </si>
  <si>
    <t>-0.23347661003</t>
  </si>
  <si>
    <t>c.5113C&gt;T</t>
  </si>
  <si>
    <t>p.L1705=</t>
  </si>
  <si>
    <t>NM_007294.3:c.5113C&gt;T</t>
  </si>
  <si>
    <t>NC_000017.10:g.41215930G&gt;A</t>
  </si>
  <si>
    <t>-0.25542844117</t>
  </si>
  <si>
    <t>c.5114T&gt;A</t>
  </si>
  <si>
    <t>p.(Leu1705Gln)</t>
  </si>
  <si>
    <t>p.L1705Q</t>
  </si>
  <si>
    <t>NM_007294.3:c.5114T&gt;A</t>
  </si>
  <si>
    <t>NC_000017.10:g.41215929A&gt;T</t>
  </si>
  <si>
    <t>-0.022595070986</t>
  </si>
  <si>
    <t>c.5114T&gt;C</t>
  </si>
  <si>
    <t>p.(Leu1705Pro)</t>
  </si>
  <si>
    <t>p.L1705P</t>
  </si>
  <si>
    <t>NM_007294.3:c.5114T&gt;C</t>
  </si>
  <si>
    <t>NC_000017.10:g.41215929A&gt;G</t>
  </si>
  <si>
    <t>-0.10281075159</t>
  </si>
  <si>
    <t>c.5114T&gt;G</t>
  </si>
  <si>
    <t>p.(Leu1705Arg)</t>
  </si>
  <si>
    <t>p.L1705R</t>
  </si>
  <si>
    <t>NM_007294.3:c.5114T&gt;G</t>
  </si>
  <si>
    <t>NC_000017.10:g.41215929A&gt;C</t>
  </si>
  <si>
    <t>0.208548754</t>
  </si>
  <si>
    <t>c.5115A&gt;C</t>
  </si>
  <si>
    <t>NM_007294.3:c.5115A&gt;C</t>
  </si>
  <si>
    <t>NC_000017.10:g.41215928T&gt;G</t>
  </si>
  <si>
    <t>0.11757340424</t>
  </si>
  <si>
    <t>c.5115A&gt;G</t>
  </si>
  <si>
    <t>NM_007294.3:c.5115A&gt;G</t>
  </si>
  <si>
    <t>NC_000017.10:g.41215928T&gt;C</t>
  </si>
  <si>
    <t>-0.092620146016</t>
  </si>
  <si>
    <t>c.5115A&gt;T</t>
  </si>
  <si>
    <t>NM_007294.3:c.5115A&gt;T</t>
  </si>
  <si>
    <t>NC_000017.10:g.41215928T&gt;A</t>
  </si>
  <si>
    <t>0.074493439234</t>
  </si>
  <si>
    <t>c.5116G&gt;A</t>
  </si>
  <si>
    <t>p.(Gly1706Arg)</t>
  </si>
  <si>
    <t>p.G1706R</t>
  </si>
  <si>
    <t>NM_007294.3:c.5116G&gt;A</t>
  </si>
  <si>
    <t>NC_000017.10:g.41215927C&gt;T</t>
  </si>
  <si>
    <t>-0.2208519557</t>
  </si>
  <si>
    <t>c.5116G&gt;C</t>
  </si>
  <si>
    <t>NM_007294.3:c.5116G&gt;C</t>
  </si>
  <si>
    <t>NC_000017.10:g.41215927C&gt;G</t>
  </si>
  <si>
    <t>-0.31312852311</t>
  </si>
  <si>
    <t>c.5116G&gt;T</t>
  </si>
  <si>
    <t>p.(Gly1706Ter)</t>
  </si>
  <si>
    <t>p.G1706*</t>
  </si>
  <si>
    <t>NM_007294.3:c.5116G&gt;T</t>
  </si>
  <si>
    <t>NC_000017.10:g.41215927C&gt;A</t>
  </si>
  <si>
    <t>-2.109904801</t>
  </si>
  <si>
    <t>c.5117G&gt;A</t>
  </si>
  <si>
    <t>p.Gly1706Glu</t>
  </si>
  <si>
    <t>G1706E</t>
  </si>
  <si>
    <t>NM_007294.3:c.5117G&gt;A</t>
  </si>
  <si>
    <t>NC_000017.10:g.41215926C&gt;T</t>
  </si>
  <si>
    <t>-0.34126230196</t>
  </si>
  <si>
    <t>c.5117G&gt;C</t>
  </si>
  <si>
    <t>p.Gly1706Ala</t>
  </si>
  <si>
    <t>G1706A</t>
  </si>
  <si>
    <t>NM_007294.3:c.5117G&gt;C</t>
  </si>
  <si>
    <t>NC_000017.10:g.41215926C&gt;G</t>
  </si>
  <si>
    <t>-0.20325159809</t>
  </si>
  <si>
    <t>c.5117G&gt;T</t>
  </si>
  <si>
    <t>p.(Gly1706Val)</t>
  </si>
  <si>
    <t>p.G1706V</t>
  </si>
  <si>
    <t>NM_007294.3:c.5117G&gt;T</t>
  </si>
  <si>
    <t>NC_000017.10:g.41215926C&gt;A</t>
  </si>
  <si>
    <t>-0.50710971676</t>
  </si>
  <si>
    <t>c.5118A&gt;C</t>
  </si>
  <si>
    <t>p.G1706=</t>
  </si>
  <si>
    <t>NM_007294.3:c.5118A&gt;C</t>
  </si>
  <si>
    <t>NC_000017.10:g.41215925T&gt;G</t>
  </si>
  <si>
    <t>0.10704484604</t>
  </si>
  <si>
    <t>c.5118A&gt;G</t>
  </si>
  <si>
    <t>NM_007294.3:c.5118A&gt;G</t>
  </si>
  <si>
    <t>NC_000017.10:g.41215925T&gt;C</t>
  </si>
  <si>
    <t>-0.53908808176</t>
  </si>
  <si>
    <t>c.5118A&gt;T</t>
  </si>
  <si>
    <t>NM_007294.3:c.5118A&gt;T</t>
  </si>
  <si>
    <t>NC_000017.10:g.41215925T&gt;A</t>
  </si>
  <si>
    <t>-0.29851775778</t>
  </si>
  <si>
    <t>c.5119A&gt;C</t>
  </si>
  <si>
    <t>p.(Ile1707Leu)</t>
  </si>
  <si>
    <t>p.I1707L</t>
  </si>
  <si>
    <t>NM_007294.3:c.5119A&gt;C</t>
  </si>
  <si>
    <t>NC_000017.10:g.41215924T&gt;G</t>
  </si>
  <si>
    <t>0.074287856041</t>
  </si>
  <si>
    <t>c.5119A&gt;G</t>
  </si>
  <si>
    <t>p.(Ile1707Val)</t>
  </si>
  <si>
    <t>p.I1707V</t>
  </si>
  <si>
    <t>NM_007294.3:c.5119A&gt;G</t>
  </si>
  <si>
    <t>NC_000017.10:g.41215924T&gt;C</t>
  </si>
  <si>
    <t>0.1288889256</t>
  </si>
  <si>
    <t>c.5119A&gt;T</t>
  </si>
  <si>
    <t>p.(Ile1707Phe)</t>
  </si>
  <si>
    <t>p.I1707F</t>
  </si>
  <si>
    <t>NM_007294.3:c.5119A&gt;T</t>
  </si>
  <si>
    <t>NC_000017.10:g.41215924T&gt;A</t>
  </si>
  <si>
    <t>-0.46957770954</t>
  </si>
  <si>
    <t>c.5120T&gt;A</t>
  </si>
  <si>
    <t>p.(Ile1707Asn)</t>
  </si>
  <si>
    <t>p.I1707N</t>
  </si>
  <si>
    <t>NM_007294.3:c.5120T&gt;A</t>
  </si>
  <si>
    <t>NC_000017.10:g.41215923A&gt;T</t>
  </si>
  <si>
    <t>-0.46542050955</t>
  </si>
  <si>
    <t>c.5120T&gt;C</t>
  </si>
  <si>
    <t>p.(Ile1707Thr)</t>
  </si>
  <si>
    <t>p.I1707T</t>
  </si>
  <si>
    <t>NM_007294.3:c.5120T&gt;C</t>
  </si>
  <si>
    <t>NC_000017.10:g.41215923A&gt;G</t>
  </si>
  <si>
    <t>0.40778880822</t>
  </si>
  <si>
    <t>c.5120T&gt;G</t>
  </si>
  <si>
    <t>p.(Ile1707Ser)</t>
  </si>
  <si>
    <t>p.I1707S</t>
  </si>
  <si>
    <t>NM_007294.3:c.5120T&gt;G</t>
  </si>
  <si>
    <t>NC_000017.10:g.41215923A&gt;C</t>
  </si>
  <si>
    <t>-0.2989719439</t>
  </si>
  <si>
    <t>c.5121T&gt;A</t>
  </si>
  <si>
    <t>p.I1707=</t>
  </si>
  <si>
    <t>NM_007294.3:c.5121T&gt;A</t>
  </si>
  <si>
    <t>NC_000017.10:g.41215922A&gt;T</t>
  </si>
  <si>
    <t>-0.13134514177</t>
  </si>
  <si>
    <t>c.5121T&gt;C</t>
  </si>
  <si>
    <t>NM_007294.3:c.5121T&gt;C</t>
  </si>
  <si>
    <t>NC_000017.10:g.41215922A&gt;G</t>
  </si>
  <si>
    <t>0.16879886897</t>
  </si>
  <si>
    <t>c.5121T&gt;G</t>
  </si>
  <si>
    <t>p.(Ile1707Met)</t>
  </si>
  <si>
    <t>p.I1707M</t>
  </si>
  <si>
    <t>NM_007294.3:c.5121T&gt;G</t>
  </si>
  <si>
    <t>NC_000017.10:g.41215922A&gt;C</t>
  </si>
  <si>
    <t>-0.020498969666</t>
  </si>
  <si>
    <t>c.5122G&gt;A</t>
  </si>
  <si>
    <t>p.(Ala1708Thr)</t>
  </si>
  <si>
    <t>p.A1708T</t>
  </si>
  <si>
    <t>NM_007294.3:c.5122G&gt;A</t>
  </si>
  <si>
    <t>NC_000017.10:g.41215921C&gt;T</t>
  </si>
  <si>
    <t>-0.027568931696</t>
  </si>
  <si>
    <t>c.5122G&gt;C</t>
  </si>
  <si>
    <t>p.(Ala1708Pro)</t>
  </si>
  <si>
    <t>p.A1708P</t>
  </si>
  <si>
    <t>NM_007294.3:c.5122G&gt;C</t>
  </si>
  <si>
    <t>NC_000017.10:g.41215921C&gt;G</t>
  </si>
  <si>
    <t>-0.25261519147</t>
  </si>
  <si>
    <t>c.5122G&gt;T</t>
  </si>
  <si>
    <t>p.(Ala1708Ser)</t>
  </si>
  <si>
    <t>p.A1708S</t>
  </si>
  <si>
    <t>NM_007294.3:c.5122G&gt;T</t>
  </si>
  <si>
    <t>NC_000017.10:g.41215921C&gt;A</t>
  </si>
  <si>
    <t>-0.072215200746</t>
  </si>
  <si>
    <t>c.5123C&gt;A</t>
  </si>
  <si>
    <t>p.Ala1708Glu</t>
  </si>
  <si>
    <t>A1708E</t>
  </si>
  <si>
    <t>NM_007294.3:c.5123C&gt;A</t>
  </si>
  <si>
    <t>NC_000017.10:g.41215920G&gt;T</t>
  </si>
  <si>
    <t>-0.54778952907</t>
  </si>
  <si>
    <t>c.5123C&gt;G</t>
  </si>
  <si>
    <t>p.(Ala1708Gly)</t>
  </si>
  <si>
    <t>p.A1708G</t>
  </si>
  <si>
    <t>NM_007294.3:c.5123C&gt;G</t>
  </si>
  <si>
    <t>NC_000017.10:g.41215920G&gt;C</t>
  </si>
  <si>
    <t>-3.0806980273</t>
  </si>
  <si>
    <t>c.5123C&gt;T</t>
  </si>
  <si>
    <t>p.Ala1708Val</t>
  </si>
  <si>
    <t>A1708V</t>
  </si>
  <si>
    <t>NM_007294.3:c.5123C&gt;T</t>
  </si>
  <si>
    <t>NC_000017.10:g.41215920G&gt;A</t>
  </si>
  <si>
    <t>Functional impact - complete/partial/none</t>
  </si>
  <si>
    <t>-0.060838006327</t>
  </si>
  <si>
    <t>c.5124G&gt;A</t>
  </si>
  <si>
    <t>p.A1708=</t>
  </si>
  <si>
    <t>NM_007294.3:c.5124G&gt;A</t>
  </si>
  <si>
    <t>NC_000017.10:g.41215919C&gt;T</t>
  </si>
  <si>
    <t>-0.14555594435</t>
  </si>
  <si>
    <t>c.5124G&gt;C</t>
  </si>
  <si>
    <t>NM_007294.3:c.5124G&gt;C</t>
  </si>
  <si>
    <t>NC_000017.10:g.41215919C&gt;G</t>
  </si>
  <si>
    <t>0.021789367063</t>
  </si>
  <si>
    <t>c.5124G&gt;T</t>
  </si>
  <si>
    <t>NM_007294.3:c.5124G&gt;T</t>
  </si>
  <si>
    <t>NC_000017.10:g.41215919C&gt;A</t>
  </si>
  <si>
    <t>0.19392887612</t>
  </si>
  <si>
    <t>c.5125G&gt;A</t>
  </si>
  <si>
    <t>p.(Gly1709Arg)</t>
  </si>
  <si>
    <t>p.G1709R</t>
  </si>
  <si>
    <t>NM_007294.3:c.5125G&gt;A</t>
  </si>
  <si>
    <t>NC_000017.10:g.41215918C&gt;T</t>
  </si>
  <si>
    <t>-0.11100492373</t>
  </si>
  <si>
    <t>c.5125G&gt;C</t>
  </si>
  <si>
    <t>NM_007294.3:c.5125G&gt;C</t>
  </si>
  <si>
    <t>NC_000017.10:g.41215918C&gt;G</t>
  </si>
  <si>
    <t>0.13699709458</t>
  </si>
  <si>
    <t>c.5125G&gt;T</t>
  </si>
  <si>
    <t>p.(Gly1709Ter)</t>
  </si>
  <si>
    <t>p.G1709*</t>
  </si>
  <si>
    <t>NM_007294.3:c.5125G&gt;T</t>
  </si>
  <si>
    <t>NC_000017.10:g.41215918C&gt;A</t>
  </si>
  <si>
    <t>-1.7446322343</t>
  </si>
  <si>
    <t>c.5126G&gt;A</t>
  </si>
  <si>
    <t>p.(Gly1709Glu)</t>
  </si>
  <si>
    <t>p.G1709E</t>
  </si>
  <si>
    <t>NM_007294.3:c.5126G&gt;A</t>
  </si>
  <si>
    <t>NC_000017.10:g.41215917C&gt;T</t>
  </si>
  <si>
    <t>0.079600957777</t>
  </si>
  <si>
    <t>c.5126G&gt;C</t>
  </si>
  <si>
    <t>p.(Gly1709Ala)</t>
  </si>
  <si>
    <t>p.G1709A</t>
  </si>
  <si>
    <t>NM_007294.3:c.5126G&gt;C</t>
  </si>
  <si>
    <t>NC_000017.10:g.41215917C&gt;G</t>
  </si>
  <si>
    <t>0.26233837095</t>
  </si>
  <si>
    <t>c.5126G&gt;T</t>
  </si>
  <si>
    <t>p.(Gly1709Val)</t>
  </si>
  <si>
    <t>p.G1709V</t>
  </si>
  <si>
    <t>NM_007294.3:c.5126G&gt;T</t>
  </si>
  <si>
    <t>NC_000017.10:g.41215917C&gt;A</t>
  </si>
  <si>
    <t>-0.18683795728</t>
  </si>
  <si>
    <t>c.5127A&gt;C</t>
  </si>
  <si>
    <t>p.G1709=</t>
  </si>
  <si>
    <t>NM_007294.3:c.5127A&gt;C</t>
  </si>
  <si>
    <t>NC_000017.10:g.41215916T&gt;G</t>
  </si>
  <si>
    <t>0.26898496183</t>
  </si>
  <si>
    <t>c.5127A&gt;G</t>
  </si>
  <si>
    <t>NM_007294.3:c.5127A&gt;G</t>
  </si>
  <si>
    <t>NC_000017.10:g.41215916T&gt;C</t>
  </si>
  <si>
    <t>-2.143205298</t>
  </si>
  <si>
    <t>c.5127A&gt;T</t>
  </si>
  <si>
    <t>NM_007294.3:c.5127A&gt;T</t>
  </si>
  <si>
    <t>NC_000017.10:g.41215916T&gt;A</t>
  </si>
  <si>
    <t>-0.15400384985</t>
  </si>
  <si>
    <t>c.5128G&gt;A</t>
  </si>
  <si>
    <t>p.(Gly1710Arg)</t>
  </si>
  <si>
    <t>p.G1710R</t>
  </si>
  <si>
    <t>NM_007294.3:c.5128G&gt;A</t>
  </si>
  <si>
    <t>NC_000017.10:g.41215915C&gt;T</t>
  </si>
  <si>
    <t>-0.04504513793</t>
  </si>
  <si>
    <t>c.5128G&gt;C</t>
  </si>
  <si>
    <t>NM_007294.3:c.5128G&gt;C</t>
  </si>
  <si>
    <t>NC_000017.10:g.41215915C&gt;G</t>
  </si>
  <si>
    <t>0.26832016436</t>
  </si>
  <si>
    <t>c.5128G&gt;T</t>
  </si>
  <si>
    <t>p.(Gly1710Ter)</t>
  </si>
  <si>
    <t>p.G1710*</t>
  </si>
  <si>
    <t>NM_007294.3:c.5128G&gt;T</t>
  </si>
  <si>
    <t>NC_000017.10:g.41215915C&gt;A</t>
  </si>
  <si>
    <t>-2.1984357371</t>
  </si>
  <si>
    <t>c.5129G&gt;A</t>
  </si>
  <si>
    <t>p.(Gly1710Glu)</t>
  </si>
  <si>
    <t>p.G1710E</t>
  </si>
  <si>
    <t>NM_007294.3:c.5129G&gt;A</t>
  </si>
  <si>
    <t>NC_000017.10:g.41215914C&gt;T</t>
  </si>
  <si>
    <t>0.23564704081</t>
  </si>
  <si>
    <t>c.5129G&gt;C</t>
  </si>
  <si>
    <t>p.(Gly1710Ala)</t>
  </si>
  <si>
    <t>p.G1710A</t>
  </si>
  <si>
    <t>NM_007294.3:c.5129G&gt;C</t>
  </si>
  <si>
    <t>NC_000017.10:g.41215914C&gt;G</t>
  </si>
  <si>
    <t>0.053405914724</t>
  </si>
  <si>
    <t>c.5129G&gt;T</t>
  </si>
  <si>
    <t>p.(Gly1710Val)</t>
  </si>
  <si>
    <t>p.G1710V</t>
  </si>
  <si>
    <t>NM_007294.3:c.5129G&gt;T</t>
  </si>
  <si>
    <t>NC_000017.10:g.41215914C&gt;A</t>
  </si>
  <si>
    <t>-0.35732016597</t>
  </si>
  <si>
    <t>c.5130A&gt;C</t>
  </si>
  <si>
    <t>p.G1710=</t>
  </si>
  <si>
    <t>NM_007294.3:c.5130A&gt;C</t>
  </si>
  <si>
    <t>NC_000017.10:g.41215913T&gt;G</t>
  </si>
  <si>
    <t>0.07228373609</t>
  </si>
  <si>
    <t>c.5130A&gt;G</t>
  </si>
  <si>
    <t>NM_007294.3:c.5130A&gt;G</t>
  </si>
  <si>
    <t>NC_000017.10:g.41215913T&gt;C</t>
  </si>
  <si>
    <t>-2.8265820966</t>
  </si>
  <si>
    <t>c.5130A&gt;T</t>
  </si>
  <si>
    <t>NM_007294.3:c.5130A&gt;T</t>
  </si>
  <si>
    <t>NC_000017.10:g.41215913T&gt;A</t>
  </si>
  <si>
    <t>-0.90009469756</t>
  </si>
  <si>
    <t>c.5131A&gt;C</t>
  </si>
  <si>
    <t>p.(Lys1711Gln)</t>
  </si>
  <si>
    <t>p.K1711Q</t>
  </si>
  <si>
    <t>NM_007294.3:c.5131A&gt;C</t>
  </si>
  <si>
    <t>NC_000017.10:g.41215912T&gt;G</t>
  </si>
  <si>
    <t>0.38722211046</t>
  </si>
  <si>
    <t>c.5131A&gt;G</t>
  </si>
  <si>
    <t>p.(Lys1711Glu)</t>
  </si>
  <si>
    <t>p.K1711E</t>
  </si>
  <si>
    <t>NM_007294.3:c.5131A&gt;G</t>
  </si>
  <si>
    <t>NC_000017.10:g.41215912T&gt;C</t>
  </si>
  <si>
    <t>-0.41645972933</t>
  </si>
  <si>
    <t>c.5131A&gt;T</t>
  </si>
  <si>
    <t>p.(Lys1711Ter)</t>
  </si>
  <si>
    <t>p.K1711*</t>
  </si>
  <si>
    <t>NM_007294.3:c.5131A&gt;T</t>
  </si>
  <si>
    <t>NC_000017.10:g.41215912T&gt;A</t>
  </si>
  <si>
    <t>-1.9547000913</t>
  </si>
  <si>
    <t>c.5132A&gt;C</t>
  </si>
  <si>
    <t>p.(Lys1711Thr)</t>
  </si>
  <si>
    <t>p.K1711T</t>
  </si>
  <si>
    <t>NM_007294.3:c.5132A&gt;C</t>
  </si>
  <si>
    <t>NC_000017.10:g.41215911T&gt;G</t>
  </si>
  <si>
    <t>0.15312778609</t>
  </si>
  <si>
    <t>c.5132A&gt;G</t>
  </si>
  <si>
    <t>p.(Lys1711Arg)</t>
  </si>
  <si>
    <t>p.K1711R</t>
  </si>
  <si>
    <t>NM_007294.3:c.5132A&gt;G</t>
  </si>
  <si>
    <t>NC_000017.10:g.41215911T&gt;C</t>
  </si>
  <si>
    <t>0.11806851679</t>
  </si>
  <si>
    <t>c.5132A&gt;T</t>
  </si>
  <si>
    <t>p.(Lys1711Ile)</t>
  </si>
  <si>
    <t>p.K1711I</t>
  </si>
  <si>
    <t>NM_007294.3:c.5132A&gt;T</t>
  </si>
  <si>
    <t>NC_000017.10:g.41215911T&gt;A</t>
  </si>
  <si>
    <t>0.040289338815</t>
  </si>
  <si>
    <t>c.5133A&gt;C</t>
  </si>
  <si>
    <t>p.(Lys1711Asn)</t>
  </si>
  <si>
    <t>p.K1711N</t>
  </si>
  <si>
    <t>NM_007294.3:c.5133A&gt;C</t>
  </si>
  <si>
    <t>NC_000017.10:g.41215910T&gt;G</t>
  </si>
  <si>
    <t>-0.13934068233</t>
  </si>
  <si>
    <t>c.5133A&gt;G</t>
  </si>
  <si>
    <t>p.K1711=</t>
  </si>
  <si>
    <t>NM_007294.3:c.5133A&gt;G</t>
  </si>
  <si>
    <t>NC_000017.10:g.41215910T&gt;C</t>
  </si>
  <si>
    <t>-0.17448091562</t>
  </si>
  <si>
    <t>c.5133A&gt;T</t>
  </si>
  <si>
    <t>NM_007294.3:c.5133A&gt;T</t>
  </si>
  <si>
    <t>NC_000017.10:g.41215910T&gt;A</t>
  </si>
  <si>
    <t>-0.0086844422567</t>
  </si>
  <si>
    <t>c.5134T&gt;A</t>
  </si>
  <si>
    <t>p.(Trp1712Arg)</t>
  </si>
  <si>
    <t>p.W1712R</t>
  </si>
  <si>
    <t>NM_007294.3:c.5134T&gt;A</t>
  </si>
  <si>
    <t>NC_000017.10:g.41215909A&gt;T</t>
  </si>
  <si>
    <t>-0.14571798466</t>
  </si>
  <si>
    <t>c.5134T&gt;C</t>
  </si>
  <si>
    <t>NM_007294.3:c.5134T&gt;C</t>
  </si>
  <si>
    <t>NC_000017.10:g.41215909A&gt;G</t>
  </si>
  <si>
    <t>-0.19592310573</t>
  </si>
  <si>
    <t>c.5134T&gt;G</t>
  </si>
  <si>
    <t>p.(Trp1712Gly)</t>
  </si>
  <si>
    <t>p.W1712G</t>
  </si>
  <si>
    <t>NM_007294.3:c.5134T&gt;G</t>
  </si>
  <si>
    <t>NC_000017.10:g.41215909A&gt;C</t>
  </si>
  <si>
    <t>-0.40399888184</t>
  </si>
  <si>
    <t>c.5135G&gt;A</t>
  </si>
  <si>
    <t>p.(Trp1712Ter)</t>
  </si>
  <si>
    <t>p.W1712*</t>
  </si>
  <si>
    <t>NM_007294.3:c.5135G&gt;A</t>
  </si>
  <si>
    <t>NC_000017.10:g.41215908C&gt;T</t>
  </si>
  <si>
    <t>-2.6144398788</t>
  </si>
  <si>
    <t>c.5135G&gt;C</t>
  </si>
  <si>
    <t>p.(Trp1712Ser)</t>
  </si>
  <si>
    <t>p.W1712S</t>
  </si>
  <si>
    <t>NM_007294.3:c.5135G&gt;C</t>
  </si>
  <si>
    <t>NC_000017.10:g.41215908C&gt;G</t>
  </si>
  <si>
    <t>0.047542220923</t>
  </si>
  <si>
    <t>c.5135G&gt;T</t>
  </si>
  <si>
    <t>p.(Trp1712Leu)</t>
  </si>
  <si>
    <t>p.W1712L</t>
  </si>
  <si>
    <t>NM_007294.3:c.5135G&gt;T</t>
  </si>
  <si>
    <t>NC_000017.10:g.41215908C&gt;A</t>
  </si>
  <si>
    <t>-0.063951452453</t>
  </si>
  <si>
    <t>c.5136G&gt;A</t>
  </si>
  <si>
    <t>NM_007294.3:c.5136G&gt;A</t>
  </si>
  <si>
    <t>NC_000017.10:g.41215907C&gt;T</t>
  </si>
  <si>
    <t>-2.3493897274</t>
  </si>
  <si>
    <t>c.5136G&gt;C</t>
  </si>
  <si>
    <t>p.(Trp1712Cys)</t>
  </si>
  <si>
    <t>p.W1712C</t>
  </si>
  <si>
    <t>NM_007294.3:c.5136G&gt;C</t>
  </si>
  <si>
    <t>NC_000017.10:g.41215907C&gt;G</t>
  </si>
  <si>
    <t>0.079623555494</t>
  </si>
  <si>
    <t>c.5136G&gt;T</t>
  </si>
  <si>
    <t>NM_007294.3:c.5136G&gt;T</t>
  </si>
  <si>
    <t>NC_000017.10:g.41215907C&gt;A</t>
  </si>
  <si>
    <t>-0.15258647145</t>
  </si>
  <si>
    <t>c.5137G&gt;A</t>
  </si>
  <si>
    <t>p.(Val1713Ile)</t>
  </si>
  <si>
    <t>p.V1713I</t>
  </si>
  <si>
    <t>NM_007294.3:c.5137G&gt;A</t>
  </si>
  <si>
    <t>NC_000017.10:g.41215906C&gt;T</t>
  </si>
  <si>
    <t>0.037781629413</t>
  </si>
  <si>
    <t>c.5137G&gt;C</t>
  </si>
  <si>
    <t>p.(Val1713Leu)</t>
  </si>
  <si>
    <t>p.V1713L</t>
  </si>
  <si>
    <t>NM_007294.3:c.5137G&gt;C</t>
  </si>
  <si>
    <t>NC_000017.10:g.41215906C&gt;G</t>
  </si>
  <si>
    <t>-0.10113199336</t>
  </si>
  <si>
    <t>c.5137G&gt;T</t>
  </si>
  <si>
    <t>NM_007294.3:c.5137G&gt;T</t>
  </si>
  <si>
    <t>NC_000017.10:g.41215906C&gt;A</t>
  </si>
  <si>
    <t>-4.0261399551</t>
  </si>
  <si>
    <t>c.5138T&gt;A</t>
  </si>
  <si>
    <t>p.(Val1713Glu)</t>
  </si>
  <si>
    <t>p.V1713E</t>
  </si>
  <si>
    <t>NM_007294.3:c.5138T&gt;A</t>
  </si>
  <si>
    <t>NC_000017.10:g.41215905A&gt;T</t>
  </si>
  <si>
    <t>-0.34078192184</t>
  </si>
  <si>
    <t>c.5138T&gt;C</t>
  </si>
  <si>
    <t>p.Val1713Ala</t>
  </si>
  <si>
    <t>V1713A</t>
  </si>
  <si>
    <t>NM_007294.3:c.5138T&gt;C</t>
  </si>
  <si>
    <t>NC_000017.10:g.41215905A&gt;G</t>
  </si>
  <si>
    <t>-0.30445553718</t>
  </si>
  <si>
    <t>c.5138T&gt;G</t>
  </si>
  <si>
    <t>p.(Val1713Gly)</t>
  </si>
  <si>
    <t>p.V1713G</t>
  </si>
  <si>
    <t>NM_007294.3:c.5138T&gt;G</t>
  </si>
  <si>
    <t>NC_000017.10:g.41215905A&gt;C</t>
  </si>
  <si>
    <t>-0.29714511312</t>
  </si>
  <si>
    <t>c.5139A&gt;C</t>
  </si>
  <si>
    <t>p.V1713=</t>
  </si>
  <si>
    <t>NM_007294.3:c.5139A&gt;C</t>
  </si>
  <si>
    <t>NC_000017.10:g.41215904T&gt;G</t>
  </si>
  <si>
    <t>-0.11319549351</t>
  </si>
  <si>
    <t>c.5139A&gt;G</t>
  </si>
  <si>
    <t>NM_007294.3:c.5139A&gt;G</t>
  </si>
  <si>
    <t>NC_000017.10:g.41215904T&gt;C</t>
  </si>
  <si>
    <t>0.17273875646</t>
  </si>
  <si>
    <t>c.5139A&gt;T</t>
  </si>
  <si>
    <t>NM_007294.3:c.5139A&gt;T</t>
  </si>
  <si>
    <t>NC_000017.10:g.41215904T&gt;A</t>
  </si>
  <si>
    <t>-0.10215961981</t>
  </si>
  <si>
    <t>c.5140G&gt;A</t>
  </si>
  <si>
    <t>p.(Val1714Ile)</t>
  </si>
  <si>
    <t>p.V1714I</t>
  </si>
  <si>
    <t>NM_007294.3:c.5140G&gt;A</t>
  </si>
  <si>
    <t>NC_000017.10:g.41215903C&gt;T</t>
  </si>
  <si>
    <t>-0.29571956581</t>
  </si>
  <si>
    <t>c.5140G&gt;C</t>
  </si>
  <si>
    <t>p.(Val1714Leu)</t>
  </si>
  <si>
    <t>p.V1714L</t>
  </si>
  <si>
    <t>NM_007294.3:c.5140G&gt;C</t>
  </si>
  <si>
    <t>NC_000017.10:g.41215903C&gt;G</t>
  </si>
  <si>
    <t>-0.085763726727</t>
  </si>
  <si>
    <t>c.5140G&gt;T</t>
  </si>
  <si>
    <t>p.(Val1714Phe)</t>
  </si>
  <si>
    <t>p.V1714F</t>
  </si>
  <si>
    <t>NM_007294.3:c.5140G&gt;T</t>
  </si>
  <si>
    <t>NC_000017.10:g.41215903C&gt;A</t>
  </si>
  <si>
    <t>-0.23282290147</t>
  </si>
  <si>
    <t>c.5141T&gt;A</t>
  </si>
  <si>
    <t>p.(Val1714Asp)</t>
  </si>
  <si>
    <t>p.V1714D</t>
  </si>
  <si>
    <t>NM_007294.3:c.5141T&gt;A</t>
  </si>
  <si>
    <t>NC_000017.10:g.41215902A&gt;T</t>
  </si>
  <si>
    <t>-0.097341954268</t>
  </si>
  <si>
    <t>c.5141T&gt;C</t>
  </si>
  <si>
    <t>p.(Val1714Ala)</t>
  </si>
  <si>
    <t>p.V1714A</t>
  </si>
  <si>
    <t>NM_007294.3:c.5141T&gt;C</t>
  </si>
  <si>
    <t>NC_000017.10:g.41215902A&gt;G</t>
  </si>
  <si>
    <t>0.041144118949</t>
  </si>
  <si>
    <t>c.5141T&gt;G</t>
  </si>
  <si>
    <t>p.Val1714Gly</t>
  </si>
  <si>
    <t>V1714G</t>
  </si>
  <si>
    <t>NM_007294.3:c.5141T&gt;G</t>
  </si>
  <si>
    <t>NC_000017.10:g.41215902A&gt;C</t>
  </si>
  <si>
    <t>-4.2790469458</t>
  </si>
  <si>
    <t>c.5142T&gt;A</t>
  </si>
  <si>
    <t>p.V1714=</t>
  </si>
  <si>
    <t>NM_007294.3:c.5142T&gt;A</t>
  </si>
  <si>
    <t>NC_000017.10:g.41215901A&gt;T</t>
  </si>
  <si>
    <t>0.096708700616</t>
  </si>
  <si>
    <t>c.5142T&gt;C</t>
  </si>
  <si>
    <t>NM_007294.3:c.5142T&gt;C</t>
  </si>
  <si>
    <t>NC_000017.10:g.41215901A&gt;G</t>
  </si>
  <si>
    <t>0.14443170419</t>
  </si>
  <si>
    <t>c.5142T&gt;G</t>
  </si>
  <si>
    <t>NM_007294.3:c.5142T&gt;G</t>
  </si>
  <si>
    <t>NC_000017.10:g.41215901A&gt;C</t>
  </si>
  <si>
    <t>0.011180340581</t>
  </si>
  <si>
    <t>c.5143A&gt;C</t>
  </si>
  <si>
    <t>p.Ser1715Arg</t>
  </si>
  <si>
    <t>Ser1715Arg</t>
  </si>
  <si>
    <t>NM_007294.3:c.5143A&gt;C</t>
  </si>
  <si>
    <t>NC_000017.10:g.41215900T&gt;G</t>
  </si>
  <si>
    <t>0.08976886531</t>
  </si>
  <si>
    <t>c.5143A&gt;G</t>
  </si>
  <si>
    <t>p.(Ser1715Gly)</t>
  </si>
  <si>
    <t>p.S1715G</t>
  </si>
  <si>
    <t>NM_007294.3:c.5143A&gt;G</t>
  </si>
  <si>
    <t>NC_000017.10:g.41215900T&gt;C</t>
  </si>
  <si>
    <t>0.25753469779</t>
  </si>
  <si>
    <t>c.5143A&gt;T</t>
  </si>
  <si>
    <t>p.Ser1715Cys</t>
  </si>
  <si>
    <t>S1715C</t>
  </si>
  <si>
    <t>NM_007294.3:c.5143A&gt;T</t>
  </si>
  <si>
    <t>NC_000017.10:g.41215900T&gt;A</t>
  </si>
  <si>
    <t>-0.50832706891</t>
  </si>
  <si>
    <t>c.5144G&gt;A</t>
  </si>
  <si>
    <t>p.Ser1715Asn</t>
  </si>
  <si>
    <t>S1715N</t>
  </si>
  <si>
    <t>NM_007294.3:c.5144G&gt;A</t>
  </si>
  <si>
    <t>NC_000017.10:g.41215899C&gt;T</t>
  </si>
  <si>
    <t>-0.51250578176</t>
  </si>
  <si>
    <t>c.5144G&gt;C</t>
  </si>
  <si>
    <t>p.(Ser1715Thr)</t>
  </si>
  <si>
    <t>p.S1715T</t>
  </si>
  <si>
    <t>NM_007294.3:c.5144G&gt;C</t>
  </si>
  <si>
    <t>NC_000017.10:g.41215899C&gt;G</t>
  </si>
  <si>
    <t>0.13292903707</t>
  </si>
  <si>
    <t>c.5144G&gt;T</t>
  </si>
  <si>
    <t>p.(Ser1715Ile)</t>
  </si>
  <si>
    <t>p.S1715I</t>
  </si>
  <si>
    <t>NM_007294.3:c.5144G&gt;T</t>
  </si>
  <si>
    <t>NC_000017.10:g.41215899C&gt;A</t>
  </si>
  <si>
    <t>-0.63271176553</t>
  </si>
  <si>
    <t>c.5145C&gt;A</t>
  </si>
  <si>
    <t>S1715R</t>
  </si>
  <si>
    <t>NM_007294.3:c.5145C&gt;A</t>
  </si>
  <si>
    <t>NC_000017.10:g.41215898G&gt;T</t>
  </si>
  <si>
    <t>-0.70756975572</t>
  </si>
  <si>
    <t>c.5145C&gt;G</t>
  </si>
  <si>
    <t>NM_007294.3:c.5145C&gt;G</t>
  </si>
  <si>
    <t>NC_000017.10:g.41215898G&gt;C</t>
  </si>
  <si>
    <t>-0.63325458526</t>
  </si>
  <si>
    <t>c.5145C&gt;T</t>
  </si>
  <si>
    <t>NM_007294.3:c.5145C&gt;T</t>
  </si>
  <si>
    <t>NC_000017.10:g.41215898G&gt;A</t>
  </si>
  <si>
    <t>-0.11758179119</t>
  </si>
  <si>
    <t>c.5146T&gt;A</t>
  </si>
  <si>
    <t>p.(Tyr1716Asn)</t>
  </si>
  <si>
    <t>p.Y1716N</t>
  </si>
  <si>
    <t>NM_007294.3:c.5146T&gt;A</t>
  </si>
  <si>
    <t>NC_000017.10:g.41215897A&gt;T</t>
  </si>
  <si>
    <t>-0.20941293257</t>
  </si>
  <si>
    <t>c.5146T&gt;C</t>
  </si>
  <si>
    <t>p.(Tyr1716His)</t>
  </si>
  <si>
    <t>p.Y1716H</t>
  </si>
  <si>
    <t>NM_007294.3:c.5146T&gt;C</t>
  </si>
  <si>
    <t>NC_000017.10:g.41215897A&gt;G</t>
  </si>
  <si>
    <t>-0.10728449155</t>
  </si>
  <si>
    <t>c.5146T&gt;G</t>
  </si>
  <si>
    <t>p.(Tyr1716Asp)</t>
  </si>
  <si>
    <t>p.Y1716D</t>
  </si>
  <si>
    <t>NM_007294.3:c.5146T&gt;G</t>
  </si>
  <si>
    <t>NC_000017.10:g.41215897A&gt;C</t>
  </si>
  <si>
    <t>-0.30987554761</t>
  </si>
  <si>
    <t>c.5147A&gt;C</t>
  </si>
  <si>
    <t>p.(Tyr1716Ser)</t>
  </si>
  <si>
    <t>p.Y1716S</t>
  </si>
  <si>
    <t>NM_007294.3:c.5147A&gt;C</t>
  </si>
  <si>
    <t>NC_000017.10:g.41215896T&gt;G</t>
  </si>
  <si>
    <t>0.14847451163</t>
  </si>
  <si>
    <t>c.5147A&gt;G</t>
  </si>
  <si>
    <t>p.(Tyr1716Cys)</t>
  </si>
  <si>
    <t>p.Y1716C</t>
  </si>
  <si>
    <t>NM_007294.3:c.5147A&gt;G</t>
  </si>
  <si>
    <t>NC_000017.10:g.41215896T&gt;C</t>
  </si>
  <si>
    <t>-0.23012801707</t>
  </si>
  <si>
    <t>c.5147A&gt;T</t>
  </si>
  <si>
    <t>p.(Tyr1716Phe)</t>
  </si>
  <si>
    <t>p.Y1716F</t>
  </si>
  <si>
    <t>NM_007294.3:c.5147A&gt;T</t>
  </si>
  <si>
    <t>NC_000017.10:g.41215896T&gt;A</t>
  </si>
  <si>
    <t>-0.014547118369</t>
  </si>
  <si>
    <t>c.5148T&gt;A</t>
  </si>
  <si>
    <t>p.(Tyr1716Ter)</t>
  </si>
  <si>
    <t>p.Y1716*</t>
  </si>
  <si>
    <t>NM_007294.3:c.5148T&gt;A</t>
  </si>
  <si>
    <t>NC_000017.10:g.41215895A&gt;T</t>
  </si>
  <si>
    <t>-2.6911626716</t>
  </si>
  <si>
    <t>c.5148T&gt;C</t>
  </si>
  <si>
    <t>p.Y1716=</t>
  </si>
  <si>
    <t>NM_007294.3:c.5148T&gt;C</t>
  </si>
  <si>
    <t>NC_000017.10:g.41215895A&gt;G</t>
  </si>
  <si>
    <t>c.5148T&gt;G</t>
  </si>
  <si>
    <t>NM_007294.3:c.5148T&gt;G</t>
  </si>
  <si>
    <t>NC_000017.10:g.41215895A&gt;C</t>
  </si>
  <si>
    <t>-2.5749728651</t>
  </si>
  <si>
    <t>c.5149T&gt;A</t>
  </si>
  <si>
    <t>p.(Phe1717Ile)</t>
  </si>
  <si>
    <t>p.F1717I</t>
  </si>
  <si>
    <t>NM_007294.3:c.5149T&gt;A</t>
  </si>
  <si>
    <t>NC_000017.10:g.41215894A&gt;T</t>
  </si>
  <si>
    <t>-0.38244105059</t>
  </si>
  <si>
    <t>c.5149T&gt;C</t>
  </si>
  <si>
    <t>p.(Phe1717Leu)</t>
  </si>
  <si>
    <t>p.F1717L</t>
  </si>
  <si>
    <t>NM_007294.3:c.5149T&gt;C</t>
  </si>
  <si>
    <t>NC_000017.10:g.41215894A&gt;G</t>
  </si>
  <si>
    <t>0.17254452326</t>
  </si>
  <si>
    <t>c.5149T&gt;G</t>
  </si>
  <si>
    <t>p.(Phe1717Val)</t>
  </si>
  <si>
    <t>p.F1717V</t>
  </si>
  <si>
    <t>NM_007294.3:c.5149T&gt;G</t>
  </si>
  <si>
    <t>NC_000017.10:g.41215894A&gt;C</t>
  </si>
  <si>
    <t>-0.14914662542</t>
  </si>
  <si>
    <t>c.5150T&gt;A</t>
  </si>
  <si>
    <t>p.(Phe1717Tyr)</t>
  </si>
  <si>
    <t>p.F1717Y</t>
  </si>
  <si>
    <t>NM_007294.3:c.5150T&gt;A</t>
  </si>
  <si>
    <t>NC_000017.10:g.41215893A&gt;T</t>
  </si>
  <si>
    <t>0.096153350508</t>
  </si>
  <si>
    <t>c.5150T&gt;C</t>
  </si>
  <si>
    <t>p.(Phe1717Ser)</t>
  </si>
  <si>
    <t>p.F1717S</t>
  </si>
  <si>
    <t>NM_007294.3:c.5150T&gt;C</t>
  </si>
  <si>
    <t>NC_000017.10:g.41215893A&gt;G</t>
  </si>
  <si>
    <t>-0.16663541773</t>
  </si>
  <si>
    <t>c.5150T&gt;G</t>
  </si>
  <si>
    <t>p.(Phe1717Cys)</t>
  </si>
  <si>
    <t>p.F1717C</t>
  </si>
  <si>
    <t>NM_007294.3:c.5150T&gt;G</t>
  </si>
  <si>
    <t>NC_000017.10:g.41215893A&gt;C</t>
  </si>
  <si>
    <t>-0.038703263541</t>
  </si>
  <si>
    <t>c.5151C&gt;A</t>
  </si>
  <si>
    <t>NM_007294.3:c.5151C&gt;A</t>
  </si>
  <si>
    <t>NC_000017.10:g.41215892G&gt;T</t>
  </si>
  <si>
    <t>-0.13342470194</t>
  </si>
  <si>
    <t>c.5151C&gt;G</t>
  </si>
  <si>
    <t>NM_007294.3:c.5151C&gt;G</t>
  </si>
  <si>
    <t>NC_000017.10:g.41215892G&gt;C</t>
  </si>
  <si>
    <t>-0.1642078238</t>
  </si>
  <si>
    <t>c.5151C&gt;T</t>
  </si>
  <si>
    <t>p.F1717=</t>
  </si>
  <si>
    <t>NM_007294.3:c.5151C&gt;T</t>
  </si>
  <si>
    <t>NC_000017.10:g.41215892G&gt;A</t>
  </si>
  <si>
    <t>-0.089502287185</t>
  </si>
  <si>
    <t>c.5152+10A&gt;C</t>
  </si>
  <si>
    <t>NM_007294.3:c.5152+10A&gt;C</t>
  </si>
  <si>
    <t>NC_000017.10:g.41215881T&gt;G</t>
  </si>
  <si>
    <t>c.5152+10A&gt;G</t>
  </si>
  <si>
    <t>NM_007294.3:c.5152+10A&gt;G</t>
  </si>
  <si>
    <t>NC_000017.10:g.41215881T&gt;C</t>
  </si>
  <si>
    <t>c.5152+10A&gt;T</t>
  </si>
  <si>
    <t>NM_007294.3:c.5152+10A&gt;T</t>
  </si>
  <si>
    <t>NC_000017.10:g.41215881T&gt;A</t>
  </si>
  <si>
    <t>c.5152+1G&gt;A</t>
  </si>
  <si>
    <t>NM_007294.3:c.5152+1G&gt;A</t>
  </si>
  <si>
    <t>NC_000017.10:g.41215890C&gt;T</t>
  </si>
  <si>
    <t>c.5152+1G&gt;C</t>
  </si>
  <si>
    <t>NM_007294.3:c.5152+1G&gt;C</t>
  </si>
  <si>
    <t>NC_000017.10:g.41215890C&gt;G</t>
  </si>
  <si>
    <t>c.5152+1G&gt;T</t>
  </si>
  <si>
    <t>NM_007294.3:c.5152+1G&gt;T</t>
  </si>
  <si>
    <t>NC_000017.10:g.41215890C&gt;A</t>
  </si>
  <si>
    <t>c.5152+2T&gt;A</t>
  </si>
  <si>
    <t>NM_007294.3:c.5152+2T&gt;A</t>
  </si>
  <si>
    <t>NC_000017.10:g.41215889A&gt;T</t>
  </si>
  <si>
    <t>c.5152+2T&gt;C</t>
  </si>
  <si>
    <t>NM_007294.3:c.5152+2T&gt;C</t>
  </si>
  <si>
    <t>NC_000017.10:g.41215889A&gt;G</t>
  </si>
  <si>
    <t>c.5152+2T&gt;G</t>
  </si>
  <si>
    <t>NM_007294.3:c.5152+2T&gt;G</t>
  </si>
  <si>
    <t>NC_000017.10:g.41215889A&gt;C</t>
  </si>
  <si>
    <t>c.5152+3A&gt;C</t>
  </si>
  <si>
    <t>NM_007294.3:c.5152+3A&gt;C</t>
  </si>
  <si>
    <t>NC_000017.10:g.41215888T&gt;G</t>
  </si>
  <si>
    <t>c.5152+3A&gt;G</t>
  </si>
  <si>
    <t>NM_007294.3:c.5152+3A&gt;G</t>
  </si>
  <si>
    <t>NC_000017.10:g.41215888T&gt;C</t>
  </si>
  <si>
    <t>c.5152+3A&gt;T</t>
  </si>
  <si>
    <t>NM_007294.3:c.5152+3A&gt;T</t>
  </si>
  <si>
    <t>NC_000017.10:g.41215888T&gt;A</t>
  </si>
  <si>
    <t>c.5152+4A&gt;C</t>
  </si>
  <si>
    <t>NM_007294.3:c.5152+4A&gt;C</t>
  </si>
  <si>
    <t>NC_000017.10:g.41215887T&gt;G</t>
  </si>
  <si>
    <t>c.5152+4A&gt;G</t>
  </si>
  <si>
    <t>NM_007294.3:c.5152+4A&gt;G</t>
  </si>
  <si>
    <t>NC_000017.10:g.41215887T&gt;C</t>
  </si>
  <si>
    <t>c.5152+4A&gt;T</t>
  </si>
  <si>
    <t>NM_007294.3:c.5152+4A&gt;T</t>
  </si>
  <si>
    <t>NC_000017.10:g.41215887T&gt;A</t>
  </si>
  <si>
    <t>c.5152+5G&gt;A</t>
  </si>
  <si>
    <t>NM_007294.3:c.5152+5G&gt;A</t>
  </si>
  <si>
    <t>NC_000017.10:g.41215886C&gt;T</t>
  </si>
  <si>
    <t>c.5152+5G&gt;C</t>
  </si>
  <si>
    <t>NM_007294.3:c.5152+5G&gt;C</t>
  </si>
  <si>
    <t>NC_000017.10:g.41215886C&gt;G</t>
  </si>
  <si>
    <t>c.5152+5G&gt;T</t>
  </si>
  <si>
    <t>NM_007294.3:c.5152+5G&gt;T</t>
  </si>
  <si>
    <t>NC_000017.10:g.41215886C&gt;A</t>
  </si>
  <si>
    <t>c.5152+6T&gt;A</t>
  </si>
  <si>
    <t>NM_007294.3:c.5152+6T&gt;A</t>
  </si>
  <si>
    <t>NC_000017.10:g.41215885A&gt;T</t>
  </si>
  <si>
    <t>c.5152+6T&gt;C</t>
  </si>
  <si>
    <t>NM_007294.3:c.5152+6T&gt;C</t>
  </si>
  <si>
    <t>NC_000017.10:g.41215885A&gt;G</t>
  </si>
  <si>
    <t>c.5152+6T&gt;G</t>
  </si>
  <si>
    <t>NM_007294.3:c.5152+6T&gt;G</t>
  </si>
  <si>
    <t>NC_000017.10:g.41215885A&gt;C</t>
  </si>
  <si>
    <t>c.5152+7A&gt;C</t>
  </si>
  <si>
    <t>NM_007294.3:c.5152+7A&gt;C</t>
  </si>
  <si>
    <t>NC_000017.10:g.41215884T&gt;G</t>
  </si>
  <si>
    <t>c.5152+7A&gt;G</t>
  </si>
  <si>
    <t>NM_007294.3:c.5152+7A&gt;G</t>
  </si>
  <si>
    <t>NC_000017.10:g.41215884T&gt;C</t>
  </si>
  <si>
    <t>c.5152+7A&gt;T</t>
  </si>
  <si>
    <t>NM_007294.3:c.5152+7A&gt;T</t>
  </si>
  <si>
    <t>NC_000017.10:g.41215884T&gt;A</t>
  </si>
  <si>
    <t>c.5152+8T&gt;A</t>
  </si>
  <si>
    <t>NM_007294.3:c.5152+8T&gt;A</t>
  </si>
  <si>
    <t>NC_000017.10:g.41215883A&gt;T</t>
  </si>
  <si>
    <t>c.5152+8T&gt;C</t>
  </si>
  <si>
    <t>NM_007294.3:c.5152+8T&gt;C</t>
  </si>
  <si>
    <t>NC_000017.10:g.41215883A&gt;G</t>
  </si>
  <si>
    <t>c.5152+8T&gt;G</t>
  </si>
  <si>
    <t>NM_007294.3:c.5152+8T&gt;G</t>
  </si>
  <si>
    <t>NC_000017.10:g.41215883A&gt;C</t>
  </si>
  <si>
    <t>c.5152+9A&gt;C</t>
  </si>
  <si>
    <t>NM_007294.3:c.5152+9A&gt;C</t>
  </si>
  <si>
    <t>NC_000017.10:g.41215882T&gt;G</t>
  </si>
  <si>
    <t>c.5152+9A&gt;G</t>
  </si>
  <si>
    <t>NM_007294.3:c.5152+9A&gt;G</t>
  </si>
  <si>
    <t>NC_000017.10:g.41215882T&gt;C</t>
  </si>
  <si>
    <t>c.5152+9A&gt;T</t>
  </si>
  <si>
    <t>NM_007294.3:c.5152+9A&gt;T</t>
  </si>
  <si>
    <t>NC_000017.10:g.41215882T&gt;A</t>
  </si>
  <si>
    <t>c.5152T&gt;A</t>
  </si>
  <si>
    <t>p.(Trp1718Arg)</t>
  </si>
  <si>
    <t>p.W1718R</t>
  </si>
  <si>
    <t>NM_007294.3:c.5152T&gt;A</t>
  </si>
  <si>
    <t>NC_000017.10:g.41215891A&gt;T</t>
  </si>
  <si>
    <t>-0.52129231203</t>
  </si>
  <si>
    <t>c.5152T&gt;C</t>
  </si>
  <si>
    <t>NM_007294.3:c.5152T&gt;C</t>
  </si>
  <si>
    <t>NC_000017.10:g.41215891A&gt;G</t>
  </si>
  <si>
    <t>-0.39915761257</t>
  </si>
  <si>
    <t>c.5152T&gt;G</t>
  </si>
  <si>
    <t>p.(Trp1718Gly)</t>
  </si>
  <si>
    <t>p.W1718G</t>
  </si>
  <si>
    <t>NM_007294.3:c.5152T&gt;G</t>
  </si>
  <si>
    <t>NC_000017.10:g.41215891A&gt;C</t>
  </si>
  <si>
    <t>-0.52066551517</t>
  </si>
  <si>
    <t>c.5153-10A&gt;C</t>
  </si>
  <si>
    <t>NM_007294.3:c.5153-10A&gt;C</t>
  </si>
  <si>
    <t>NC_000017.10:g.41215400T&gt;G</t>
  </si>
  <si>
    <t>c.5153-10A&gt;G</t>
  </si>
  <si>
    <t>NM_007294.3:c.5153-10A&gt;G</t>
  </si>
  <si>
    <t>NC_000017.10:g.41215400T&gt;C</t>
  </si>
  <si>
    <t>c.5153-10A&gt;T</t>
  </si>
  <si>
    <t>NM_007294.3:c.5153-10A&gt;T</t>
  </si>
  <si>
    <t>NC_000017.10:g.41215400T&gt;A</t>
  </si>
  <si>
    <t>c.5153-11G&gt;A</t>
  </si>
  <si>
    <t>NM_007294.3:c.5153-11G&gt;A</t>
  </si>
  <si>
    <t>NC_000017.10:g.41215401C&gt;T</t>
  </si>
  <si>
    <t>c.5153-11G&gt;C</t>
  </si>
  <si>
    <t>NM_007294.3:c.5153-11G&gt;C</t>
  </si>
  <si>
    <t>NC_000017.10:g.41215401C&gt;G</t>
  </si>
  <si>
    <t>c.5153-11G&gt;T</t>
  </si>
  <si>
    <t>NM_007294.3:c.5153-11G&gt;T</t>
  </si>
  <si>
    <t>NC_000017.10:g.41215401C&gt;A</t>
  </si>
  <si>
    <t>c.5153-12T&gt;A</t>
  </si>
  <si>
    <t>NM_007294.3:c.5153-12T&gt;A</t>
  </si>
  <si>
    <t>NC_000017.10:g.41215402A&gt;T</t>
  </si>
  <si>
    <t>c.5153-12T&gt;C</t>
  </si>
  <si>
    <t>NM_007294.3:c.5153-12T&gt;C</t>
  </si>
  <si>
    <t>NC_000017.10:g.41215402A&gt;G</t>
  </si>
  <si>
    <t>c.5153-12T&gt;G</t>
  </si>
  <si>
    <t>NM_007294.3:c.5153-12T&gt;G</t>
  </si>
  <si>
    <t>NC_000017.10:g.41215402A&gt;C</t>
  </si>
  <si>
    <t>c.5153-13A&gt;C</t>
  </si>
  <si>
    <t>NM_007294.3:c.5153-13A&gt;C</t>
  </si>
  <si>
    <t>NC_000017.10:g.41215403T&gt;G</t>
  </si>
  <si>
    <t>c.5153-13A&gt;G</t>
  </si>
  <si>
    <t>NM_007294.3:c.5153-13A&gt;G</t>
  </si>
  <si>
    <t>NC_000017.10:g.41215403T&gt;C</t>
  </si>
  <si>
    <t>c.5153-13A&gt;T</t>
  </si>
  <si>
    <t>NM_007294.3:c.5153-13A&gt;T</t>
  </si>
  <si>
    <t>NC_000017.10:g.41215403T&gt;A</t>
  </si>
  <si>
    <t>c.5153-14T&gt;A</t>
  </si>
  <si>
    <t>NM_007294.3:c.5153-14T&gt;A</t>
  </si>
  <si>
    <t>NC_000017.10:g.41215404A&gt;T</t>
  </si>
  <si>
    <t>c.5153-14T&gt;C</t>
  </si>
  <si>
    <t>NM_007294.3:c.5153-14T&gt;C</t>
  </si>
  <si>
    <t>NC_000017.10:g.41215404A&gt;G</t>
  </si>
  <si>
    <t>c.5153-14T&gt;G</t>
  </si>
  <si>
    <t>NM_007294.3:c.5153-14T&gt;G</t>
  </si>
  <si>
    <t>NC_000017.10:g.41215404A&gt;C</t>
  </si>
  <si>
    <t>c.5153-15C&gt;A</t>
  </si>
  <si>
    <t>NM_007294.3:c.5153-15C&gt;A</t>
  </si>
  <si>
    <t>NC_000017.10:g.41215405G&gt;T</t>
  </si>
  <si>
    <t>c.5153-15C&gt;G</t>
  </si>
  <si>
    <t>NM_007294.3:c.5153-15C&gt;G</t>
  </si>
  <si>
    <t>NC_000017.10:g.41215405G&gt;C</t>
  </si>
  <si>
    <t>c.5153-15C&gt;T</t>
  </si>
  <si>
    <t>NM_007294.3:c.5153-15C&gt;T</t>
  </si>
  <si>
    <t>NC_000017.10:g.41215405G&gt;A</t>
  </si>
  <si>
    <t>c.5153-16T&gt;A</t>
  </si>
  <si>
    <t>NM_007294.3:c.5153-16T&gt;A</t>
  </si>
  <si>
    <t>NC_000017.10:g.41215406A&gt;T</t>
  </si>
  <si>
    <t>c.5153-16T&gt;C</t>
  </si>
  <si>
    <t>NM_007294.3:c.5153-16T&gt;C</t>
  </si>
  <si>
    <t>NC_000017.10:g.41215406A&gt;G</t>
  </si>
  <si>
    <t>c.5153-16T&gt;G</t>
  </si>
  <si>
    <t>NM_007294.3:c.5153-16T&gt;G</t>
  </si>
  <si>
    <t>NC_000017.10:g.41215406A&gt;C</t>
  </si>
  <si>
    <t>c.5153-17T&gt;A</t>
  </si>
  <si>
    <t>NM_007294.3:c.5153-17T&gt;A</t>
  </si>
  <si>
    <t>NC_000017.10:g.41215407A&gt;T</t>
  </si>
  <si>
    <t>c.5153-17T&gt;C</t>
  </si>
  <si>
    <t>NM_007294.3:c.5153-17T&gt;C</t>
  </si>
  <si>
    <t>NC_000017.10:g.41215407A&gt;G</t>
  </si>
  <si>
    <t>c.5153-17T&gt;G</t>
  </si>
  <si>
    <t>NM_007294.3:c.5153-17T&gt;G</t>
  </si>
  <si>
    <t>NC_000017.10:g.41215407A&gt;C</t>
  </si>
  <si>
    <t>c.5153-18T&gt;A</t>
  </si>
  <si>
    <t>NM_007294.3:c.5153-18T&gt;A</t>
  </si>
  <si>
    <t>NC_000017.10:g.41215408A&gt;T</t>
  </si>
  <si>
    <t>c.5153-18T&gt;C</t>
  </si>
  <si>
    <t>NM_007294.3:c.5153-18T&gt;C</t>
  </si>
  <si>
    <t>NC_000017.10:g.41215408A&gt;G</t>
  </si>
  <si>
    <t>c.5153-18T&gt;G</t>
  </si>
  <si>
    <t>NM_007294.3:c.5153-18T&gt;G</t>
  </si>
  <si>
    <t>NC_000017.10:g.41215408A&gt;C</t>
  </si>
  <si>
    <t>c.5153-19T&gt;A</t>
  </si>
  <si>
    <t>NM_007294.3:c.5153-19T&gt;A</t>
  </si>
  <si>
    <t>NC_000017.10:g.41215409A&gt;T</t>
  </si>
  <si>
    <t>c.5153-19T&gt;C</t>
  </si>
  <si>
    <t>NM_007294.3:c.5153-19T&gt;C</t>
  </si>
  <si>
    <t>NC_000017.10:g.41215409A&gt;G</t>
  </si>
  <si>
    <t>c.5153-19T&gt;G</t>
  </si>
  <si>
    <t>NM_007294.3:c.5153-19T&gt;G</t>
  </si>
  <si>
    <t>NC_000017.10:g.41215409A&gt;C</t>
  </si>
  <si>
    <t>c.5153-1G&gt;A</t>
  </si>
  <si>
    <t>NM_007294.3:c.5153-1G&gt;A</t>
  </si>
  <si>
    <t>NC_000017.10:g.41215391C&gt;T</t>
  </si>
  <si>
    <t>c.5153-1G&gt;C</t>
  </si>
  <si>
    <t>NM_007294.3:c.5153-1G&gt;C</t>
  </si>
  <si>
    <t>NC_000017.10:g.41215391C&gt;G</t>
  </si>
  <si>
    <t>c.5153-1G&gt;T</t>
  </si>
  <si>
    <t>NM_007294.3:c.5153-1G&gt;T</t>
  </si>
  <si>
    <t>NC_000017.10:g.41215391C&gt;A</t>
  </si>
  <si>
    <t>c.5153-20C&gt;A</t>
  </si>
  <si>
    <t>NM_007294.3:c.5153-20C&gt;A</t>
  </si>
  <si>
    <t>NC_000017.10:g.41215410G&gt;T</t>
  </si>
  <si>
    <t>c.5153-20C&gt;G</t>
  </si>
  <si>
    <t>NM_007294.3:c.5153-20C&gt;G</t>
  </si>
  <si>
    <t>NC_000017.10:g.41215410G&gt;C</t>
  </si>
  <si>
    <t>c.5153-20C&gt;T</t>
  </si>
  <si>
    <t>NM_007294.3:c.5153-20C&gt;T</t>
  </si>
  <si>
    <t>NC_000017.10:g.41215410G&gt;A</t>
  </si>
  <si>
    <t>c.5153-21T&gt;A</t>
  </si>
  <si>
    <t>NM_007294.3:c.5153-21T&gt;A</t>
  </si>
  <si>
    <t>NC_000017.10:g.41215411A&gt;T</t>
  </si>
  <si>
    <t>c.5153-21T&gt;C</t>
  </si>
  <si>
    <t>NM_007294.3:c.5153-21T&gt;C</t>
  </si>
  <si>
    <t>NC_000017.10:g.41215411A&gt;G</t>
  </si>
  <si>
    <t>c.5153-21T&gt;G</t>
  </si>
  <si>
    <t>NM_007294.3:c.5153-21T&gt;G</t>
  </si>
  <si>
    <t>NC_000017.10:g.41215411A&gt;C</t>
  </si>
  <si>
    <t>c.5153-22G&gt;A</t>
  </si>
  <si>
    <t>NM_007294.3:c.5153-22G&gt;A</t>
  </si>
  <si>
    <t>NC_000017.10:g.41215412C&gt;T</t>
  </si>
  <si>
    <t>c.5153-22G&gt;C</t>
  </si>
  <si>
    <t>NM_007294.3:c.5153-22G&gt;C</t>
  </si>
  <si>
    <t>NC_000017.10:g.41215412C&gt;G</t>
  </si>
  <si>
    <t>c.5153-22G&gt;T</t>
  </si>
  <si>
    <t>NM_007294.3:c.5153-22G&gt;T</t>
  </si>
  <si>
    <t>NC_000017.10:g.41215412C&gt;A</t>
  </si>
  <si>
    <t>c.5153-23T&gt;A</t>
  </si>
  <si>
    <t>NM_007294.3:c.5153-23T&gt;A</t>
  </si>
  <si>
    <t>NC_000017.10:g.41215413A&gt;T</t>
  </si>
  <si>
    <t>c.5153-23T&gt;C</t>
  </si>
  <si>
    <t>NM_007294.3:c.5153-23T&gt;C</t>
  </si>
  <si>
    <t>NC_000017.10:g.41215413A&gt;G</t>
  </si>
  <si>
    <t>c.5153-23T&gt;G</t>
  </si>
  <si>
    <t>NM_007294.3:c.5153-23T&gt;G</t>
  </si>
  <si>
    <t>NC_000017.10:g.41215413A&gt;C</t>
  </si>
  <si>
    <t>c.5153-24C&gt;A</t>
  </si>
  <si>
    <t>NM_007294.3:c.5153-24C&gt;A</t>
  </si>
  <si>
    <t>NC_000017.10:g.41215414G&gt;T</t>
  </si>
  <si>
    <t>c.5153-24C&gt;G</t>
  </si>
  <si>
    <t>NM_007294.3:c.5153-24C&gt;G</t>
  </si>
  <si>
    <t>NC_000017.10:g.41215414G&gt;C</t>
  </si>
  <si>
    <t>c.5153-24C&gt;T</t>
  </si>
  <si>
    <t>NM_007294.3:c.5153-24C&gt;T</t>
  </si>
  <si>
    <t>NC_000017.10:g.41215414G&gt;A</t>
  </si>
  <si>
    <t>c.5153-25C&gt;A</t>
  </si>
  <si>
    <t>NM_007294.3:c.5153-25C&gt;A</t>
  </si>
  <si>
    <t>NC_000017.10:g.41215415G&gt;T</t>
  </si>
  <si>
    <t>c.5153-25C&gt;G</t>
  </si>
  <si>
    <t>NM_007294.3:c.5153-25C&gt;G</t>
  </si>
  <si>
    <t>NC_000017.10:g.41215415G&gt;C</t>
  </si>
  <si>
    <t>c.5153-25C&gt;T</t>
  </si>
  <si>
    <t>NM_007294.3:c.5153-25C&gt;T</t>
  </si>
  <si>
    <t>NC_000017.10:g.41215415G&gt;A</t>
  </si>
  <si>
    <t>c.5153-26A&gt;C</t>
  </si>
  <si>
    <t>NM_007294.3:c.5153-26A&gt;C</t>
  </si>
  <si>
    <t>NC_000017.10:g.41215416T&gt;G</t>
  </si>
  <si>
    <t>c.5153-26A&gt;G</t>
  </si>
  <si>
    <t>NM_007294.3:c.5153-26A&gt;G</t>
  </si>
  <si>
    <t>NC_000017.10:g.41215416T&gt;C</t>
  </si>
  <si>
    <t>c.5153-26A&gt;T</t>
  </si>
  <si>
    <t>NM_007294.3:c.5153-26A&gt;T</t>
  </si>
  <si>
    <t>NC_000017.10:g.41215416T&gt;A</t>
  </si>
  <si>
    <t>c.5153-27A&gt;C</t>
  </si>
  <si>
    <t>NM_007294.3:c.5153-27A&gt;C</t>
  </si>
  <si>
    <t>NC_000017.10:g.41215417T&gt;G</t>
  </si>
  <si>
    <t>c.5153-27A&gt;G</t>
  </si>
  <si>
    <t>NM_007294.3:c.5153-27A&gt;G</t>
  </si>
  <si>
    <t>NC_000017.10:g.41215417T&gt;C</t>
  </si>
  <si>
    <t>c.5153-27A&gt;T</t>
  </si>
  <si>
    <t>NM_007294.3:c.5153-27A&gt;T</t>
  </si>
  <si>
    <t>NC_000017.10:g.41215417T&gt;A</t>
  </si>
  <si>
    <t>c.5153-28T&gt;A</t>
  </si>
  <si>
    <t>NM_007294.3:c.5153-28T&gt;A</t>
  </si>
  <si>
    <t>NC_000017.10:g.41215418A&gt;T</t>
  </si>
  <si>
    <t>c.5153-28T&gt;C</t>
  </si>
  <si>
    <t>NM_007294.3:c.5153-28T&gt;C</t>
  </si>
  <si>
    <t>NC_000017.10:g.41215418A&gt;G</t>
  </si>
  <si>
    <t>c.5153-28T&gt;G</t>
  </si>
  <si>
    <t>NM_007294.3:c.5153-28T&gt;G</t>
  </si>
  <si>
    <t>NC_000017.10:g.41215418A&gt;C</t>
  </si>
  <si>
    <t>c.5153-29G&gt;A</t>
  </si>
  <si>
    <t>NM_007294.3:c.5153-29G&gt;A</t>
  </si>
  <si>
    <t>NC_000017.10:g.41215419C&gt;T</t>
  </si>
  <si>
    <t>c.5153-29G&gt;C</t>
  </si>
  <si>
    <t>NM_007294.3:c.5153-29G&gt;C</t>
  </si>
  <si>
    <t>NC_000017.10:g.41215419C&gt;G</t>
  </si>
  <si>
    <t>c.5153-29G&gt;T</t>
  </si>
  <si>
    <t>NM_007294.3:c.5153-29G&gt;T</t>
  </si>
  <si>
    <t>NC_000017.10:g.41215419C&gt;A</t>
  </si>
  <si>
    <t>c.5153-2A&gt;C</t>
  </si>
  <si>
    <t>NM_007294.3:c.5153-2A&gt;C</t>
  </si>
  <si>
    <t>NC_000017.10:g.41215392T&gt;G</t>
  </si>
  <si>
    <t>c.5153-2A&gt;G</t>
  </si>
  <si>
    <t>NM_007294.3:c.5153-2A&gt;G</t>
  </si>
  <si>
    <t>NC_000017.10:g.41215392T&gt;C</t>
  </si>
  <si>
    <t>c.5153-2A&gt;T</t>
  </si>
  <si>
    <t>NM_007294.3:c.5153-2A&gt;T</t>
  </si>
  <si>
    <t>NC_000017.10:g.41215392T&gt;A</t>
  </si>
  <si>
    <t>c.5153-30T&gt;A</t>
  </si>
  <si>
    <t>NM_007294.3:c.5153-30T&gt;A</t>
  </si>
  <si>
    <t>NC_000017.10:g.41215420A&gt;T</t>
  </si>
  <si>
    <t>c.5153-30T&gt;C</t>
  </si>
  <si>
    <t>NM_007294.3:c.5153-30T&gt;C</t>
  </si>
  <si>
    <t>NC_000017.10:g.41215420A&gt;G</t>
  </si>
  <si>
    <t>c.5153-30T&gt;G</t>
  </si>
  <si>
    <t>NM_007294.3:c.5153-30T&gt;G</t>
  </si>
  <si>
    <t>NC_000017.10:g.41215420A&gt;C</t>
  </si>
  <si>
    <t>c.5153-3T&gt;A</t>
  </si>
  <si>
    <t>NM_007294.3:c.5153-3T&gt;A</t>
  </si>
  <si>
    <t>NC_000017.10:g.41215393A&gt;T</t>
  </si>
  <si>
    <t>c.5153-3T&gt;C</t>
  </si>
  <si>
    <t>NM_007294.3:c.5153-3T&gt;C</t>
  </si>
  <si>
    <t>NC_000017.10:g.41215393A&gt;G</t>
  </si>
  <si>
    <t>c.5153-3T&gt;G</t>
  </si>
  <si>
    <t>NM_007294.3:c.5153-3T&gt;G</t>
  </si>
  <si>
    <t>NC_000017.10:g.41215393A&gt;C</t>
  </si>
  <si>
    <t>c.5153-4T&gt;A</t>
  </si>
  <si>
    <t>NM_007294.3:c.5153-4T&gt;A</t>
  </si>
  <si>
    <t>NC_000017.10:g.41215394A&gt;T</t>
  </si>
  <si>
    <t>c.5153-4T&gt;C</t>
  </si>
  <si>
    <t>NM_007294.3:c.5153-4T&gt;C</t>
  </si>
  <si>
    <t>NC_000017.10:g.41215394A&gt;G</t>
  </si>
  <si>
    <t>c.5153-4T&gt;G</t>
  </si>
  <si>
    <t>NM_007294.3:c.5153-4T&gt;G</t>
  </si>
  <si>
    <t>NC_000017.10:g.41215394A&gt;C</t>
  </si>
  <si>
    <t>c.5153-5T&gt;A</t>
  </si>
  <si>
    <t>NM_007294.3:c.5153-5T&gt;A</t>
  </si>
  <si>
    <t>NC_000017.10:g.41215395A&gt;T</t>
  </si>
  <si>
    <t>c.5153-5T&gt;C</t>
  </si>
  <si>
    <t>NM_007294.3:c.5153-5T&gt;C</t>
  </si>
  <si>
    <t>NC_000017.10:g.41215395A&gt;G</t>
  </si>
  <si>
    <t>c.5153-5T&gt;G</t>
  </si>
  <si>
    <t>NM_007294.3:c.5153-5T&gt;G</t>
  </si>
  <si>
    <t>NC_000017.10:g.41215395A&gt;C</t>
  </si>
  <si>
    <t>c.5153-6C&gt;A</t>
  </si>
  <si>
    <t>NM_007294.3:c.5153-6C&gt;A</t>
  </si>
  <si>
    <t>NC_000017.10:g.41215396G&gt;T</t>
  </si>
  <si>
    <t>c.5153-6C&gt;G</t>
  </si>
  <si>
    <t>NM_007294.3:c.5153-6C&gt;G</t>
  </si>
  <si>
    <t>NC_000017.10:g.41215396G&gt;C</t>
  </si>
  <si>
    <t>c.5153-6C&gt;T</t>
  </si>
  <si>
    <t>NM_007294.3:c.5153-6C&gt;T</t>
  </si>
  <si>
    <t>NC_000017.10:g.41215396G&gt;A</t>
  </si>
  <si>
    <t>c.5153-7T&gt;A</t>
  </si>
  <si>
    <t>NM_007294.3:c.5153-7T&gt;A</t>
  </si>
  <si>
    <t>NC_000017.10:g.41215397A&gt;T</t>
  </si>
  <si>
    <t>c.5153-7T&gt;C</t>
  </si>
  <si>
    <t>NM_007294.3:c.5153-7T&gt;C</t>
  </si>
  <si>
    <t>NC_000017.10:g.41215397A&gt;G</t>
  </si>
  <si>
    <t>c.5153-7T&gt;G</t>
  </si>
  <si>
    <t>NM_007294.3:c.5153-7T&gt;G</t>
  </si>
  <si>
    <t>NC_000017.10:g.41215397A&gt;C</t>
  </si>
  <si>
    <t>c.5153-8C&gt;A</t>
  </si>
  <si>
    <t>NM_007294.3:c.5153-8C&gt;A</t>
  </si>
  <si>
    <t>NC_000017.10:g.41215398G&gt;T</t>
  </si>
  <si>
    <t>c.5153-8C&gt;G</t>
  </si>
  <si>
    <t>NM_007294.3:c.5153-8C&gt;G</t>
  </si>
  <si>
    <t>NC_000017.10:g.41215398G&gt;C</t>
  </si>
  <si>
    <t>c.5153-8C&gt;T</t>
  </si>
  <si>
    <t>NM_007294.3:c.5153-8C&gt;T</t>
  </si>
  <si>
    <t>NC_000017.10:g.41215398G&gt;A</t>
  </si>
  <si>
    <t>c.5153-9T&gt;A</t>
  </si>
  <si>
    <t>NM_007294.3:c.5153-9T&gt;A</t>
  </si>
  <si>
    <t>NC_000017.10:g.41215399A&gt;T</t>
  </si>
  <si>
    <t>c.5153-9T&gt;C</t>
  </si>
  <si>
    <t>NM_007294.3:c.5153-9T&gt;C</t>
  </si>
  <si>
    <t>NC_000017.10:g.41215399A&gt;G</t>
  </si>
  <si>
    <t>c.5153-9T&gt;G</t>
  </si>
  <si>
    <t>NM_007294.3:c.5153-9T&gt;G</t>
  </si>
  <si>
    <t>NC_000017.10:g.41215399A&gt;C</t>
  </si>
  <si>
    <t>c.5153G&gt;A</t>
  </si>
  <si>
    <t>p.(Trp1718Ter)</t>
  </si>
  <si>
    <t>p.W1718*</t>
  </si>
  <si>
    <t>NM_007294.3:c.5153G&gt;A</t>
  </si>
  <si>
    <t>NC_000017.10:g.41215390C&gt;T</t>
  </si>
  <si>
    <t>c.5153G&gt;C</t>
  </si>
  <si>
    <t>p.Trp1718Ser</t>
  </si>
  <si>
    <t>W1718S</t>
  </si>
  <si>
    <t>NM_007294.3:c.5153G&gt;C</t>
  </si>
  <si>
    <t>NC_000017.10:g.41215390C&gt;G</t>
  </si>
  <si>
    <t>c.5153G&gt;T</t>
  </si>
  <si>
    <t>p.(Trp1718Leu)</t>
  </si>
  <si>
    <t>p.W1718L</t>
  </si>
  <si>
    <t>NM_007294.3:c.5153G&gt;T</t>
  </si>
  <si>
    <t>NC_000017.10:g.41215390C&gt;A</t>
  </si>
  <si>
    <t>c.5154G&gt;A</t>
  </si>
  <si>
    <t>NM_007294.3:c.5154G&gt;A</t>
  </si>
  <si>
    <t>NC_000017.10:g.41215389C&gt;T</t>
  </si>
  <si>
    <t>c.5154G&gt;C</t>
  </si>
  <si>
    <t>p.Trp1718Cys</t>
  </si>
  <si>
    <t>W1718C</t>
  </si>
  <si>
    <t>NM_007294.3:c.5154G&gt;C</t>
  </si>
  <si>
    <t>NC_000017.10:g.41215389C&gt;G</t>
  </si>
  <si>
    <t>c.5154G&gt;T</t>
  </si>
  <si>
    <t>NM_007294.3:c.5154G&gt;T</t>
  </si>
  <si>
    <t>NC_000017.10:g.41215389C&gt;A</t>
  </si>
  <si>
    <t>c.5155G&gt;A</t>
  </si>
  <si>
    <t>p.(Val1719Met)</t>
  </si>
  <si>
    <t>p.V1719M</t>
  </si>
  <si>
    <t>NM_007294.3:c.5155G&gt;A</t>
  </si>
  <si>
    <t>NC_000017.10:g.41215388C&gt;T</t>
  </si>
  <si>
    <t>c.5155G&gt;C</t>
  </si>
  <si>
    <t>p.(Val1719Leu)</t>
  </si>
  <si>
    <t>p.V1719L</t>
  </si>
  <si>
    <t>NM_007294.3:c.5155G&gt;C</t>
  </si>
  <si>
    <t>NC_000017.10:g.41215388C&gt;G</t>
  </si>
  <si>
    <t>c.5155G&gt;T</t>
  </si>
  <si>
    <t>NM_007294.3:c.5155G&gt;T</t>
  </si>
  <si>
    <t>NC_000017.10:g.41215388C&gt;A</t>
  </si>
  <si>
    <t>c.5156T&gt;A</t>
  </si>
  <si>
    <t>p.(Val1719Glu)</t>
  </si>
  <si>
    <t>p.V1719E</t>
  </si>
  <si>
    <t>NM_007294.3:c.5156T&gt;A</t>
  </si>
  <si>
    <t>NC_000017.10:g.41215387A&gt;T</t>
  </si>
  <si>
    <t>c.5156T&gt;C</t>
  </si>
  <si>
    <t>p.(Val1719Ala)</t>
  </si>
  <si>
    <t>p.V1719A</t>
  </si>
  <si>
    <t>NM_007294.3:c.5156T&gt;C</t>
  </si>
  <si>
    <t>NC_000017.10:g.41215387A&gt;G</t>
  </si>
  <si>
    <t>c.5156T&gt;G</t>
  </si>
  <si>
    <t>p.(Val1719Gly)</t>
  </si>
  <si>
    <t>p.V1719G</t>
  </si>
  <si>
    <t>NM_007294.3:c.5156T&gt;G</t>
  </si>
  <si>
    <t>NC_000017.10:g.41215387A&gt;C</t>
  </si>
  <si>
    <t>c.5157G&gt;A</t>
  </si>
  <si>
    <t>p.V1719=</t>
  </si>
  <si>
    <t>NM_007294.3:c.5157G&gt;A</t>
  </si>
  <si>
    <t>NC_000017.10:g.41215386C&gt;T</t>
  </si>
  <si>
    <t>c.5157G&gt;C</t>
  </si>
  <si>
    <t>NM_007294.3:c.5157G&gt;C</t>
  </si>
  <si>
    <t>NC_000017.10:g.41215386C&gt;G</t>
  </si>
  <si>
    <t>c.5157G&gt;T</t>
  </si>
  <si>
    <t>NM_007294.3:c.5157G&gt;T</t>
  </si>
  <si>
    <t>NC_000017.10:g.41215386C&gt;A</t>
  </si>
  <si>
    <t>c.5158A&gt;G</t>
  </si>
  <si>
    <t>p.Thr1720Ala</t>
  </si>
  <si>
    <t>T1720A</t>
  </si>
  <si>
    <t>NM_007294.3:c.5158A&gt;G</t>
  </si>
  <si>
    <t>NC_000017.10:g.41215385T&gt;C</t>
  </si>
  <si>
    <t>c.5158A&gt;T</t>
  </si>
  <si>
    <t>p.(Thr1720Ser)</t>
  </si>
  <si>
    <t>p.T1720S</t>
  </si>
  <si>
    <t>NM_007294.3:c.5158A&gt;T</t>
  </si>
  <si>
    <t>NC_000017.10:g.41215385T&gt;A</t>
  </si>
  <si>
    <t>c.5159C&gt;T</t>
  </si>
  <si>
    <t>p.Thr1720Ile</t>
  </si>
  <si>
    <t>T1720I</t>
  </si>
  <si>
    <t>NM_007294.3:c.5159C&gt;T</t>
  </si>
  <si>
    <t>NC_000017.10:g.41215384G&gt;A</t>
  </si>
  <si>
    <t>c.5161C&gt;A</t>
  </si>
  <si>
    <t>p.(Gln1721Lys)</t>
  </si>
  <si>
    <t>p.Q1721K</t>
  </si>
  <si>
    <t>NM_007294.3:c.5161C&gt;A</t>
  </si>
  <si>
    <t>NC_000017.10:g.41215382G&gt;T</t>
  </si>
  <si>
    <t>c.5161C&gt;G</t>
  </si>
  <si>
    <t>p.(Gln1721Glu)</t>
  </si>
  <si>
    <t>p.Q1721E</t>
  </si>
  <si>
    <t>NM_007294.3:c.5161C&gt;G</t>
  </si>
  <si>
    <t>NC_000017.10:g.41215382G&gt;C</t>
  </si>
  <si>
    <t>c.5161C&gt;T</t>
  </si>
  <si>
    <t>p.(Gln1721Ter)</t>
  </si>
  <si>
    <t>p.Q1721*</t>
  </si>
  <si>
    <t>NM_007294.3:c.5161C&gt;T</t>
  </si>
  <si>
    <t>NC_000017.10:g.41215382G&gt;A</t>
  </si>
  <si>
    <t>c.5162A&gt;C</t>
  </si>
  <si>
    <t>p.(Gln1721Pro)</t>
  </si>
  <si>
    <t>p.Q1721P</t>
  </si>
  <si>
    <t>NM_007294.3:c.5162A&gt;C</t>
  </si>
  <si>
    <t>NC_000017.10:g.41215381T&gt;G</t>
  </si>
  <si>
    <t>c.5162A&gt;G</t>
  </si>
  <si>
    <t>p.(Gln1721Arg)</t>
  </si>
  <si>
    <t>p.Q1721R</t>
  </si>
  <si>
    <t>NM_007294.3:c.5162A&gt;G</t>
  </si>
  <si>
    <t>NC_000017.10:g.41215381T&gt;C</t>
  </si>
  <si>
    <t>c.5162A&gt;T</t>
  </si>
  <si>
    <t>p.(Gln1721Leu)</t>
  </si>
  <si>
    <t>p.Q1721L</t>
  </si>
  <si>
    <t>NM_007294.3:c.5162A&gt;T</t>
  </si>
  <si>
    <t>NC_000017.10:g.41215381T&gt;A</t>
  </si>
  <si>
    <t>c.5163G&gt;A</t>
  </si>
  <si>
    <t>p.Q1721=</t>
  </si>
  <si>
    <t>NM_007294.3:c.5163G&gt;A</t>
  </si>
  <si>
    <t>NC_000017.10:g.41215380C&gt;T</t>
  </si>
  <si>
    <t>c.5163G&gt;C</t>
  </si>
  <si>
    <t>p.(Gln1721His)</t>
  </si>
  <si>
    <t>p.Q1721H</t>
  </si>
  <si>
    <t>NM_007294.3:c.5163G&gt;C</t>
  </si>
  <si>
    <t>NC_000017.10:g.41215380C&gt;G</t>
  </si>
  <si>
    <t>c.5163G&gt;T</t>
  </si>
  <si>
    <t>NM_007294.3:c.5163G&gt;T</t>
  </si>
  <si>
    <t>NC_000017.10:g.41215380C&gt;A</t>
  </si>
  <si>
    <t>c.5164T&gt;A</t>
  </si>
  <si>
    <t>p.(Ser1722Thr)</t>
  </si>
  <si>
    <t>p.S1722T</t>
  </si>
  <si>
    <t>NM_007294.3:c.5164T&gt;A</t>
  </si>
  <si>
    <t>NC_000017.10:g.41215379A&gt;T</t>
  </si>
  <si>
    <t>c.5164T&gt;C</t>
  </si>
  <si>
    <t>p.(Ser1722Pro)</t>
  </si>
  <si>
    <t>p.S1722P</t>
  </si>
  <si>
    <t>NM_007294.3:c.5164T&gt;C</t>
  </si>
  <si>
    <t>NC_000017.10:g.41215379A&gt;G</t>
  </si>
  <si>
    <t>c.5164T&gt;G</t>
  </si>
  <si>
    <t>p.(Ser1722Ala)</t>
  </si>
  <si>
    <t>p.S1722A</t>
  </si>
  <si>
    <t>NM_007294.3:c.5164T&gt;G</t>
  </si>
  <si>
    <t>NC_000017.10:g.41215379A&gt;C</t>
  </si>
  <si>
    <t>c.5165C&gt;A</t>
  </si>
  <si>
    <t>p.(Ser1722Tyr)</t>
  </si>
  <si>
    <t>p.S1722Y</t>
  </si>
  <si>
    <t>NM_007294.3:c.5165C&gt;A</t>
  </si>
  <si>
    <t>NC_000017.10:g.41215378G&gt;T</t>
  </si>
  <si>
    <t>c.5165C&gt;G</t>
  </si>
  <si>
    <t>p.(Ser1722Cys)</t>
  </si>
  <si>
    <t>p.S1722C</t>
  </si>
  <si>
    <t>NM_007294.3:c.5165C&gt;G</t>
  </si>
  <si>
    <t>NC_000017.10:g.41215378G&gt;C</t>
  </si>
  <si>
    <t>c.5165C&gt;T</t>
  </si>
  <si>
    <t>p.Ser1722Phe</t>
  </si>
  <si>
    <t>S1722F</t>
  </si>
  <si>
    <t>NM_007294.3:c.5165C&gt;T</t>
  </si>
  <si>
    <t>NC_000017.10:g.41215378G&gt;A</t>
  </si>
  <si>
    <t>c.5166T&gt;A</t>
  </si>
  <si>
    <t>p.S1722=</t>
  </si>
  <si>
    <t>NM_007294.3:c.5166T&gt;A</t>
  </si>
  <si>
    <t>NC_000017.10:g.41215377A&gt;T</t>
  </si>
  <si>
    <t>c.5166T&gt;C</t>
  </si>
  <si>
    <t>NM_007294.3:c.5166T&gt;C</t>
  </si>
  <si>
    <t>NC_000017.10:g.41215377A&gt;G</t>
  </si>
  <si>
    <t>c.5166T&gt;G</t>
  </si>
  <si>
    <t>NM_007294.3:c.5166T&gt;G</t>
  </si>
  <si>
    <t>NC_000017.10:g.41215377A&gt;C</t>
  </si>
  <si>
    <t>c.5167A&gt;C</t>
  </si>
  <si>
    <t>p.(Ile1723Leu)</t>
  </si>
  <si>
    <t>p.I1723L</t>
  </si>
  <si>
    <t>NM_007294.3:c.5167A&gt;C</t>
  </si>
  <si>
    <t>NC_000017.10:g.41215376T&gt;G</t>
  </si>
  <si>
    <t>c.5167A&gt;G</t>
  </si>
  <si>
    <t>p.(Ile1723Val)</t>
  </si>
  <si>
    <t>p.I1723V</t>
  </si>
  <si>
    <t>NM_007294.3:c.5167A&gt;G</t>
  </si>
  <si>
    <t>NC_000017.10:g.41215376T&gt;C</t>
  </si>
  <si>
    <t>c.5167A&gt;T</t>
  </si>
  <si>
    <t>p.(Ile1723Phe)</t>
  </si>
  <si>
    <t>p.I1723F</t>
  </si>
  <si>
    <t>NM_007294.3:c.5167A&gt;T</t>
  </si>
  <si>
    <t>NC_000017.10:g.41215376T&gt;A</t>
  </si>
  <si>
    <t>c.5168T&gt;A</t>
  </si>
  <si>
    <t>p.(Ile1723Asn)</t>
  </si>
  <si>
    <t>p.I1723N</t>
  </si>
  <si>
    <t>NM_007294.3:c.5168T&gt;A</t>
  </si>
  <si>
    <t>NC_000017.10:g.41215375A&gt;T</t>
  </si>
  <si>
    <t>c.5168T&gt;C</t>
  </si>
  <si>
    <t>p.(Ile1723Thr)</t>
  </si>
  <si>
    <t>p.I1723T</t>
  </si>
  <si>
    <t>NM_007294.3:c.5168T&gt;C</t>
  </si>
  <si>
    <t>NC_000017.10:g.41215375A&gt;G</t>
  </si>
  <si>
    <t>c.5168T&gt;G</t>
  </si>
  <si>
    <t>p.(Ile1723Ser)</t>
  </si>
  <si>
    <t>p.I1723S</t>
  </si>
  <si>
    <t>NM_007294.3:c.5168T&gt;G</t>
  </si>
  <si>
    <t>NC_000017.10:g.41215375A&gt;C</t>
  </si>
  <si>
    <t>c.5169T&gt;A</t>
  </si>
  <si>
    <t>p.I1723=</t>
  </si>
  <si>
    <t>NM_007294.3:c.5169T&gt;A</t>
  </si>
  <si>
    <t>NC_000017.10:g.41215374A&gt;T</t>
  </si>
  <si>
    <t>c.5169T&gt;C</t>
  </si>
  <si>
    <t>NM_007294.3:c.5169T&gt;C</t>
  </si>
  <si>
    <t>NC_000017.10:g.41215374A&gt;G</t>
  </si>
  <si>
    <t>c.5169T&gt;G</t>
  </si>
  <si>
    <t>p.(Ile1723Met)</t>
  </si>
  <si>
    <t>p.I1723M</t>
  </si>
  <si>
    <t>NM_007294.3:c.5169T&gt;G</t>
  </si>
  <si>
    <t>NC_000017.10:g.41215374A&gt;C</t>
  </si>
  <si>
    <t>c.5170A&gt;C</t>
  </si>
  <si>
    <t>p.(Lys1724Gln)</t>
  </si>
  <si>
    <t>p.K1724Q</t>
  </si>
  <si>
    <t>NM_007294.3:c.5170A&gt;C</t>
  </si>
  <si>
    <t>NC_000017.10:g.41215373T&gt;G</t>
  </si>
  <si>
    <t>c.5170A&gt;G</t>
  </si>
  <si>
    <t>p.(Lys1724Glu)</t>
  </si>
  <si>
    <t>p.K1724E</t>
  </si>
  <si>
    <t>NM_007294.3:c.5170A&gt;G</t>
  </si>
  <si>
    <t>NC_000017.10:g.41215373T&gt;C</t>
  </si>
  <si>
    <t>c.5170A&gt;T</t>
  </si>
  <si>
    <t>p.(Lys1724Ter)</t>
  </si>
  <si>
    <t>p.K1724*</t>
  </si>
  <si>
    <t>NM_007294.3:c.5170A&gt;T</t>
  </si>
  <si>
    <t>NC_000017.10:g.41215373T&gt;A</t>
  </si>
  <si>
    <t>c.5171A&gt;C</t>
  </si>
  <si>
    <t>p.(Lys1724Thr)</t>
  </si>
  <si>
    <t>p.K1724T</t>
  </si>
  <si>
    <t>NM_007294.3:c.5171A&gt;C</t>
  </si>
  <si>
    <t>NC_000017.10:g.41215372T&gt;G</t>
  </si>
  <si>
    <t>c.5171A&gt;G</t>
  </si>
  <si>
    <t>p.(Lys1724Arg)</t>
  </si>
  <si>
    <t>p.K1724R</t>
  </si>
  <si>
    <t>NM_007294.3:c.5171A&gt;G</t>
  </si>
  <si>
    <t>NC_000017.10:g.41215372T&gt;C</t>
  </si>
  <si>
    <t>c.5171A&gt;T</t>
  </si>
  <si>
    <t>p.(Lys1724Ile)</t>
  </si>
  <si>
    <t>p.K1724I</t>
  </si>
  <si>
    <t>NM_007294.3:c.5171A&gt;T</t>
  </si>
  <si>
    <t>NC_000017.10:g.41215372T&gt;A</t>
  </si>
  <si>
    <t>c.5172A&gt;C</t>
  </si>
  <si>
    <t>p.(Lys1724Asn)</t>
  </si>
  <si>
    <t>p.K1724N</t>
  </si>
  <si>
    <t>NM_007294.3:c.5172A&gt;C</t>
  </si>
  <si>
    <t>NC_000017.10:g.41215371T&gt;G</t>
  </si>
  <si>
    <t>c.5172A&gt;G</t>
  </si>
  <si>
    <t>p.K1724=</t>
  </si>
  <si>
    <t>NM_007294.3:c.5172A&gt;G</t>
  </si>
  <si>
    <t>NC_000017.10:g.41215371T&gt;C</t>
  </si>
  <si>
    <t>c.5172A&gt;T</t>
  </si>
  <si>
    <t>NM_007294.3:c.5172A&gt;T</t>
  </si>
  <si>
    <t>NC_000017.10:g.41215371T&gt;A</t>
  </si>
  <si>
    <t>c.5173G&gt;A</t>
  </si>
  <si>
    <t>p.(Glu1725Lys)</t>
  </si>
  <si>
    <t>p.E1725K</t>
  </si>
  <si>
    <t>NM_007294.3:c.5173G&gt;A</t>
  </si>
  <si>
    <t>NC_000017.10:g.41215370C&gt;T</t>
  </si>
  <si>
    <t>c.5173G&gt;C</t>
  </si>
  <si>
    <t>p.(Glu1725Gln)</t>
  </si>
  <si>
    <t>p.E1725Q</t>
  </si>
  <si>
    <t>NM_007294.3:c.5173G&gt;C</t>
  </si>
  <si>
    <t>NC_000017.10:g.41215370C&gt;G</t>
  </si>
  <si>
    <t>c.5173G&gt;T</t>
  </si>
  <si>
    <t>p.(Glu1725Ter)</t>
  </si>
  <si>
    <t>p.E1725*</t>
  </si>
  <si>
    <t>NM_007294.3:c.5173G&gt;T</t>
  </si>
  <si>
    <t>NC_000017.10:g.41215370C&gt;A</t>
  </si>
  <si>
    <t>c.5174A&gt;C</t>
  </si>
  <si>
    <t>p.(Glu1725Ala)</t>
  </si>
  <si>
    <t>p.E1725A</t>
  </si>
  <si>
    <t>NM_007294.3:c.5174A&gt;C</t>
  </si>
  <si>
    <t>NC_000017.10:g.41215369T&gt;G</t>
  </si>
  <si>
    <t>c.5174A&gt;G</t>
  </si>
  <si>
    <t>p.(Glu1725Gly)</t>
  </si>
  <si>
    <t>p.E1725G</t>
  </si>
  <si>
    <t>NM_007294.3:c.5174A&gt;G</t>
  </si>
  <si>
    <t>NC_000017.10:g.41215369T&gt;C</t>
  </si>
  <si>
    <t>c.5174A&gt;T</t>
  </si>
  <si>
    <t>p.(Glu1725Val)</t>
  </si>
  <si>
    <t>p.E1725V</t>
  </si>
  <si>
    <t>NM_007294.3:c.5174A&gt;T</t>
  </si>
  <si>
    <t>NC_000017.10:g.41215369T&gt;A</t>
  </si>
  <si>
    <t>c.5175A&gt;C</t>
  </si>
  <si>
    <t>p.(Glu1725Asp)</t>
  </si>
  <si>
    <t>p.E1725D</t>
  </si>
  <si>
    <t>NM_007294.3:c.5175A&gt;C</t>
  </si>
  <si>
    <t>NC_000017.10:g.41215368T&gt;G</t>
  </si>
  <si>
    <t>c.5175A&gt;G</t>
  </si>
  <si>
    <t>p.E1725=</t>
  </si>
  <si>
    <t>NM_007294.3:c.5175A&gt;G</t>
  </si>
  <si>
    <t>NC_000017.10:g.41215368T&gt;C</t>
  </si>
  <si>
    <t>c.5175A&gt;T</t>
  </si>
  <si>
    <t>NM_007294.3:c.5175A&gt;T</t>
  </si>
  <si>
    <t>NC_000017.10:g.41215368T&gt;A</t>
  </si>
  <si>
    <t>c.5176A&gt;C</t>
  </si>
  <si>
    <t>p.R1726=</t>
  </si>
  <si>
    <t>NM_007294.3:c.5176A&gt;C</t>
  </si>
  <si>
    <t>NC_000017.10:g.41215367T&gt;G</t>
  </si>
  <si>
    <t>c.5176A&gt;G</t>
  </si>
  <si>
    <t>p.Arg1726Gly</t>
  </si>
  <si>
    <t>R1726G</t>
  </si>
  <si>
    <t>NM_007294.3:c.5176A&gt;G</t>
  </si>
  <si>
    <t>NC_000017.10:g.41215367T&gt;C</t>
  </si>
  <si>
    <t>c.5176A&gt;T</t>
  </si>
  <si>
    <t>p.(Arg1726Ter)</t>
  </si>
  <si>
    <t>p.R1726*</t>
  </si>
  <si>
    <t>NM_007294.3:c.5176A&gt;T</t>
  </si>
  <si>
    <t>NC_000017.10:g.41215367T&gt;A</t>
  </si>
  <si>
    <t>c.5177G&gt;A</t>
  </si>
  <si>
    <t>p.(Arg1726Lys)</t>
  </si>
  <si>
    <t>p.R1726K</t>
  </si>
  <si>
    <t>NM_007294.3:c.5177G&gt;A</t>
  </si>
  <si>
    <t>NC_000017.10:g.41215366C&gt;T</t>
  </si>
  <si>
    <t>c.5177G&gt;C</t>
  </si>
  <si>
    <t>p.(Arg1726Thr)</t>
  </si>
  <si>
    <t>p.R1726T</t>
  </si>
  <si>
    <t>NM_007294.3:c.5177G&gt;C</t>
  </si>
  <si>
    <t>NC_000017.10:g.41215366C&gt;G</t>
  </si>
  <si>
    <t>c.5177G&gt;T</t>
  </si>
  <si>
    <t>p.(Arg1726Ile)</t>
  </si>
  <si>
    <t>p.R1726I</t>
  </si>
  <si>
    <t>NM_007294.3:c.5177G&gt;T</t>
  </si>
  <si>
    <t>NC_000017.10:g.41215366C&gt;A</t>
  </si>
  <si>
    <t>c.5178A&gt;C</t>
  </si>
  <si>
    <t>p.(Arg1726Ser)</t>
  </si>
  <si>
    <t>p.R1726S</t>
  </si>
  <si>
    <t>NM_007294.3:c.5178A&gt;C</t>
  </si>
  <si>
    <t>NC_000017.10:g.41215365T&gt;G</t>
  </si>
  <si>
    <t>c.5178A&gt;G</t>
  </si>
  <si>
    <t>NM_007294.3:c.5178A&gt;G</t>
  </si>
  <si>
    <t>NC_000017.10:g.41215365T&gt;C</t>
  </si>
  <si>
    <t>c.5178A&gt;T</t>
  </si>
  <si>
    <t>NM_007294.3:c.5178A&gt;T</t>
  </si>
  <si>
    <t>NC_000017.10:g.41215365T&gt;A</t>
  </si>
  <si>
    <t>c.5179A&gt;C</t>
  </si>
  <si>
    <t>p.(Lys1727Gln)</t>
  </si>
  <si>
    <t>p.K1727Q</t>
  </si>
  <si>
    <t>NM_007294.3:c.5179A&gt;C</t>
  </si>
  <si>
    <t>NC_000017.10:g.41215364T&gt;G</t>
  </si>
  <si>
    <t>c.5179A&gt;G</t>
  </si>
  <si>
    <t>p.(Lys1727Glu)</t>
  </si>
  <si>
    <t>p.K1727E</t>
  </si>
  <si>
    <t>NM_007294.3:c.5179A&gt;G</t>
  </si>
  <si>
    <t>NC_000017.10:g.41215364T&gt;C</t>
  </si>
  <si>
    <t>c.5179A&gt;T</t>
  </si>
  <si>
    <t>p.(Lys1727Ter)</t>
  </si>
  <si>
    <t>p.K1727*</t>
  </si>
  <si>
    <t>NM_007294.3:c.5179A&gt;T</t>
  </si>
  <si>
    <t>NC_000017.10:g.41215364T&gt;A</t>
  </si>
  <si>
    <t>c.5180A&gt;C</t>
  </si>
  <si>
    <t>p.(Lys1727Thr)</t>
  </si>
  <si>
    <t>p.K1727T</t>
  </si>
  <si>
    <t>NM_007294.3:c.5180A&gt;C</t>
  </si>
  <si>
    <t>NC_000017.10:g.41215363T&gt;G</t>
  </si>
  <si>
    <t>c.5180A&gt;G</t>
  </si>
  <si>
    <t>p.(Lys1727Arg)</t>
  </si>
  <si>
    <t>p.K1727R</t>
  </si>
  <si>
    <t>NM_007294.3:c.5180A&gt;G</t>
  </si>
  <si>
    <t>NC_000017.10:g.41215363T&gt;C</t>
  </si>
  <si>
    <t>c.5180A&gt;T</t>
  </si>
  <si>
    <t>p.(Lys1727Ile)</t>
  </si>
  <si>
    <t>p.K1727I</t>
  </si>
  <si>
    <t>NM_007294.3:c.5180A&gt;T</t>
  </si>
  <si>
    <t>NC_000017.10:g.41215363T&gt;A</t>
  </si>
  <si>
    <t>c.5181A&gt;C</t>
  </si>
  <si>
    <t>p.(Lys1727Asn)</t>
  </si>
  <si>
    <t>p.K1727N</t>
  </si>
  <si>
    <t>NM_007294.3:c.5181A&gt;C</t>
  </si>
  <si>
    <t>NC_000017.10:g.41215362T&gt;G</t>
  </si>
  <si>
    <t>c.5181A&gt;G</t>
  </si>
  <si>
    <t>p.K1727=</t>
  </si>
  <si>
    <t>NM_007294.3:c.5181A&gt;G</t>
  </si>
  <si>
    <t>NC_000017.10:g.41215362T&gt;C</t>
  </si>
  <si>
    <t>c.5181A&gt;T</t>
  </si>
  <si>
    <t>NM_007294.3:c.5181A&gt;T</t>
  </si>
  <si>
    <t>NC_000017.10:g.41215362T&gt;A</t>
  </si>
  <si>
    <t>c.5182A&gt;C</t>
  </si>
  <si>
    <t>p.(Met1728Leu)</t>
  </si>
  <si>
    <t>p.M1728L</t>
  </si>
  <si>
    <t>NM_007294.3:c.5182A&gt;C</t>
  </si>
  <si>
    <t>NC_000017.10:g.41215361T&gt;G</t>
  </si>
  <si>
    <t>c.5182A&gt;G</t>
  </si>
  <si>
    <t>p.(Met1728Val)</t>
  </si>
  <si>
    <t>p.M1728V</t>
  </si>
  <si>
    <t>NM_007294.3:c.5182A&gt;G</t>
  </si>
  <si>
    <t>NC_000017.10:g.41215361T&gt;C</t>
  </si>
  <si>
    <t>c.5182A&gt;T</t>
  </si>
  <si>
    <t>NM_007294.3:c.5182A&gt;T</t>
  </si>
  <si>
    <t>NC_000017.10:g.41215361T&gt;A</t>
  </si>
  <si>
    <t>c.5183T&gt;A</t>
  </si>
  <si>
    <t>p.(Met1728Lys)</t>
  </si>
  <si>
    <t>p.M1728K</t>
  </si>
  <si>
    <t>NM_007294.3:c.5183T&gt;A</t>
  </si>
  <si>
    <t>NC_000017.10:g.41215360A&gt;T</t>
  </si>
  <si>
    <t>c.5183T&gt;C</t>
  </si>
  <si>
    <t>p.(Met1728Thr)</t>
  </si>
  <si>
    <t>p.M1728T</t>
  </si>
  <si>
    <t>NM_007294.3:c.5183T&gt;C</t>
  </si>
  <si>
    <t>NC_000017.10:g.41215360A&gt;G</t>
  </si>
  <si>
    <t>c.5183T&gt;G</t>
  </si>
  <si>
    <t>p.(Met1728Arg)</t>
  </si>
  <si>
    <t>p.M1728R</t>
  </si>
  <si>
    <t>NM_007294.3:c.5183T&gt;G</t>
  </si>
  <si>
    <t>NC_000017.10:g.41215360A&gt;C</t>
  </si>
  <si>
    <t>c.5184G&gt;A</t>
  </si>
  <si>
    <t>p.(Met1728Ile)</t>
  </si>
  <si>
    <t>p.M1728I</t>
  </si>
  <si>
    <t>NM_007294.3:c.5184G&gt;A</t>
  </si>
  <si>
    <t>NC_000017.10:g.41215359C&gt;T</t>
  </si>
  <si>
    <t>c.5184G&gt;C</t>
  </si>
  <si>
    <t>NM_007294.3:c.5184G&gt;C</t>
  </si>
  <si>
    <t>NC_000017.10:g.41215359C&gt;G</t>
  </si>
  <si>
    <t>c.5184G&gt;T</t>
  </si>
  <si>
    <t>NM_007294.3:c.5184G&gt;T</t>
  </si>
  <si>
    <t>NC_000017.10:g.41215359C&gt;A</t>
  </si>
  <si>
    <t>c.5185C&gt;A</t>
  </si>
  <si>
    <t>p.(Leu1729Met)</t>
  </si>
  <si>
    <t>p.L1729M</t>
  </si>
  <si>
    <t>NM_007294.3:c.5185C&gt;A</t>
  </si>
  <si>
    <t>NC_000017.10:g.41215358G&gt;T</t>
  </si>
  <si>
    <t>c.5185C&gt;G</t>
  </si>
  <si>
    <t>p.(Leu1729Val)</t>
  </si>
  <si>
    <t>p.L1729V</t>
  </si>
  <si>
    <t>NM_007294.3:c.5185C&gt;G</t>
  </si>
  <si>
    <t>NC_000017.10:g.41215358G&gt;C</t>
  </si>
  <si>
    <t>c.5185C&gt;T</t>
  </si>
  <si>
    <t>p.L1729=</t>
  </si>
  <si>
    <t>NM_007294.3:c.5185C&gt;T</t>
  </si>
  <si>
    <t>NC_000017.10:g.41215358G&gt;A</t>
  </si>
  <si>
    <t>c.5186T&gt;A</t>
  </si>
  <si>
    <t>p.(Leu1729Gln)</t>
  </si>
  <si>
    <t>p.L1729Q</t>
  </si>
  <si>
    <t>NM_007294.3:c.5186T&gt;A</t>
  </si>
  <si>
    <t>NC_000017.10:g.41215357A&gt;T</t>
  </si>
  <si>
    <t>c.5186T&gt;C</t>
  </si>
  <si>
    <t>p.(Leu1729Pro)</t>
  </si>
  <si>
    <t>p.L1729P</t>
  </si>
  <si>
    <t>NM_007294.3:c.5186T&gt;C</t>
  </si>
  <si>
    <t>NC_000017.10:g.41215357A&gt;G</t>
  </si>
  <si>
    <t>c.5186T&gt;G</t>
  </si>
  <si>
    <t>p.(Leu1729Arg)</t>
  </si>
  <si>
    <t>p.L1729R</t>
  </si>
  <si>
    <t>NM_007294.3:c.5186T&gt;G</t>
  </si>
  <si>
    <t>NC_000017.10:g.41215357A&gt;C</t>
  </si>
  <si>
    <t>c.5187G&gt;A</t>
  </si>
  <si>
    <t>NM_007294.3:c.5187G&gt;A</t>
  </si>
  <si>
    <t>NC_000017.10:g.41215356C&gt;T</t>
  </si>
  <si>
    <t>c.5187G&gt;C</t>
  </si>
  <si>
    <t>NM_007294.3:c.5187G&gt;C</t>
  </si>
  <si>
    <t>NC_000017.10:g.41215356C&gt;G</t>
  </si>
  <si>
    <t>c.5187G&gt;T</t>
  </si>
  <si>
    <t>NM_007294.3:c.5187G&gt;T</t>
  </si>
  <si>
    <t>NC_000017.10:g.41215356C&gt;A</t>
  </si>
  <si>
    <t>c.5188A&gt;C</t>
  </si>
  <si>
    <t>p.(Asn1730His)</t>
  </si>
  <si>
    <t>p.N1730H</t>
  </si>
  <si>
    <t>NM_007294.3:c.5188A&gt;C</t>
  </si>
  <si>
    <t>NC_000017.10:g.41215355T&gt;G</t>
  </si>
  <si>
    <t>c.5188A&gt;G</t>
  </si>
  <si>
    <t>p.(Asn1730Asp)</t>
  </si>
  <si>
    <t>p.N1730D</t>
  </si>
  <si>
    <t>NM_007294.3:c.5188A&gt;G</t>
  </si>
  <si>
    <t>NC_000017.10:g.41215355T&gt;C</t>
  </si>
  <si>
    <t>c.5188A&gt;T</t>
  </si>
  <si>
    <t>p.(Asn1730Tyr)</t>
  </si>
  <si>
    <t>p.N1730Y</t>
  </si>
  <si>
    <t>NM_007294.3:c.5188A&gt;T</t>
  </si>
  <si>
    <t>NC_000017.10:g.41215355T&gt;A</t>
  </si>
  <si>
    <t>c.5189A&gt;C</t>
  </si>
  <si>
    <t>p.(Asn1730Thr)</t>
  </si>
  <si>
    <t>p.N1730T</t>
  </si>
  <si>
    <t>NM_007294.3:c.5189A&gt;C</t>
  </si>
  <si>
    <t>NC_000017.10:g.41215354T&gt;G</t>
  </si>
  <si>
    <t>c.5189A&gt;G</t>
  </si>
  <si>
    <t>p.Asn1730Ser</t>
  </si>
  <si>
    <t>N1730S</t>
  </si>
  <si>
    <t>NM_007294.3:c.5189A&gt;G</t>
  </si>
  <si>
    <t>NC_000017.10:g.41215354T&gt;C</t>
  </si>
  <si>
    <t>c.5189A&gt;T</t>
  </si>
  <si>
    <t>p.(Asn1730Ile)</t>
  </si>
  <si>
    <t>p.N1730I</t>
  </si>
  <si>
    <t>NM_007294.3:c.5189A&gt;T</t>
  </si>
  <si>
    <t>NC_000017.10:g.41215354T&gt;A</t>
  </si>
  <si>
    <t>c.5190T&gt;A</t>
  </si>
  <si>
    <t>p.(Asn1730Lys)</t>
  </si>
  <si>
    <t>p.N1730K</t>
  </si>
  <si>
    <t>NM_007294.3:c.5190T&gt;A</t>
  </si>
  <si>
    <t>NC_000017.10:g.41215353A&gt;T</t>
  </si>
  <si>
    <t>c.5190T&gt;C</t>
  </si>
  <si>
    <t>p.N1730=</t>
  </si>
  <si>
    <t>NM_007294.3:c.5190T&gt;C</t>
  </si>
  <si>
    <t>NC_000017.10:g.41215353A&gt;G</t>
  </si>
  <si>
    <t>c.5190T&gt;G</t>
  </si>
  <si>
    <t>NM_007294.3:c.5190T&gt;G</t>
  </si>
  <si>
    <t>NC_000017.10:g.41215353A&gt;C</t>
  </si>
  <si>
    <t>c.5191G&gt;A</t>
  </si>
  <si>
    <t>p.(Glu1731Lys)</t>
  </si>
  <si>
    <t>p.E1731K</t>
  </si>
  <si>
    <t>NM_007294.3:c.5191G&gt;A</t>
  </si>
  <si>
    <t>NC_000017.10:g.41215352C&gt;T</t>
  </si>
  <si>
    <t>c.5191G&gt;C</t>
  </si>
  <si>
    <t>p.(Glu1731Gln)</t>
  </si>
  <si>
    <t>p.E1731Q</t>
  </si>
  <si>
    <t>NM_007294.3:c.5191G&gt;C</t>
  </si>
  <si>
    <t>NC_000017.10:g.41215352C&gt;G</t>
  </si>
  <si>
    <t>c.5191G&gt;T</t>
  </si>
  <si>
    <t>p.(Glu1731Ter)</t>
  </si>
  <si>
    <t>p.E1731*</t>
  </si>
  <si>
    <t>NM_007294.3:c.5191G&gt;T</t>
  </si>
  <si>
    <t>NC_000017.10:g.41215352C&gt;A</t>
  </si>
  <si>
    <t>c.5192A&gt;C</t>
  </si>
  <si>
    <t>p.(Glu1731Ala)</t>
  </si>
  <si>
    <t>p.E1731A</t>
  </si>
  <si>
    <t>NM_007294.3:c.5192A&gt;C</t>
  </si>
  <si>
    <t>NC_000017.10:g.41215351T&gt;G</t>
  </si>
  <si>
    <t>c.5192A&gt;G</t>
  </si>
  <si>
    <t>p.(Glu1731Gly)</t>
  </si>
  <si>
    <t>p.E1731G</t>
  </si>
  <si>
    <t>NM_007294.3:c.5192A&gt;G</t>
  </si>
  <si>
    <t>NC_000017.10:g.41215351T&gt;C</t>
  </si>
  <si>
    <t>c.5192A&gt;T</t>
  </si>
  <si>
    <t>p.(Glu1731Val)</t>
  </si>
  <si>
    <t>p.E1731V</t>
  </si>
  <si>
    <t>NM_007294.3:c.5192A&gt;T</t>
  </si>
  <si>
    <t>NC_000017.10:g.41215351T&gt;A</t>
  </si>
  <si>
    <t>c.5193+10T&gt;A</t>
  </si>
  <si>
    <t>NM_007294.3:c.5193+10T&gt;A</t>
  </si>
  <si>
    <t>NC_000017.10:g.41215340A&gt;T</t>
  </si>
  <si>
    <t>c.5193+10T&gt;C</t>
  </si>
  <si>
    <t>NM_007294.3:c.5193+10T&gt;C</t>
  </si>
  <si>
    <t>NC_000017.10:g.41215340A&gt;G</t>
  </si>
  <si>
    <t>c.5193+10T&gt;G</t>
  </si>
  <si>
    <t>NM_007294.3:c.5193+10T&gt;G</t>
  </si>
  <si>
    <t>NC_000017.10:g.41215340A&gt;C</t>
  </si>
  <si>
    <t>c.5193+11G&gt;A</t>
  </si>
  <si>
    <t>NM_007294.3:c.5193+11G&gt;A</t>
  </si>
  <si>
    <t>NC_000017.10:g.41215339C&gt;T</t>
  </si>
  <si>
    <t>c.5193+11G&gt;C</t>
  </si>
  <si>
    <t>NM_007294.3:c.5193+11G&gt;C</t>
  </si>
  <si>
    <t>NC_000017.10:g.41215339C&gt;G</t>
  </si>
  <si>
    <t>c.5193+11G&gt;T</t>
  </si>
  <si>
    <t>NM_007294.3:c.5193+11G&gt;T</t>
  </si>
  <si>
    <t>NC_000017.10:g.41215339C&gt;A</t>
  </si>
  <si>
    <t>c.5193+12A&gt;C</t>
  </si>
  <si>
    <t>NM_007294.3:c.5193+12A&gt;C</t>
  </si>
  <si>
    <t>NC_000017.10:g.41215338T&gt;G</t>
  </si>
  <si>
    <t>c.5193+12A&gt;G</t>
  </si>
  <si>
    <t>NM_007294.3:c.5193+12A&gt;G</t>
  </si>
  <si>
    <t>NC_000017.10:g.41215338T&gt;C</t>
  </si>
  <si>
    <t>c.5193+12A&gt;T</t>
  </si>
  <si>
    <t>NM_007294.3:c.5193+12A&gt;T</t>
  </si>
  <si>
    <t>NC_000017.10:g.41215338T&gt;A</t>
  </si>
  <si>
    <t>c.5193+13T&gt;A</t>
  </si>
  <si>
    <t>NM_007294.3:c.5193+13T&gt;A</t>
  </si>
  <si>
    <t>NC_000017.10:g.41215337A&gt;T</t>
  </si>
  <si>
    <t>c.5193+13T&gt;C</t>
  </si>
  <si>
    <t>NM_007294.3:c.5193+13T&gt;C</t>
  </si>
  <si>
    <t>NC_000017.10:g.41215337A&gt;G</t>
  </si>
  <si>
    <t>c.5193+13T&gt;G</t>
  </si>
  <si>
    <t>NM_007294.3:c.5193+13T&gt;G</t>
  </si>
  <si>
    <t>NC_000017.10:g.41215337A&gt;C</t>
  </si>
  <si>
    <t>c.5193+14G&gt;A</t>
  </si>
  <si>
    <t>NM_007294.3:c.5193+14G&gt;A</t>
  </si>
  <si>
    <t>NC_000017.10:g.41215336C&gt;T</t>
  </si>
  <si>
    <t>c.5193+14G&gt;C</t>
  </si>
  <si>
    <t>NM_007294.3:c.5193+14G&gt;C</t>
  </si>
  <si>
    <t>NC_000017.10:g.41215336C&gt;G</t>
  </si>
  <si>
    <t>c.5193+14G&gt;T</t>
  </si>
  <si>
    <t>NM_007294.3:c.5193+14G&gt;T</t>
  </si>
  <si>
    <t>NC_000017.10:g.41215336C&gt;A</t>
  </si>
  <si>
    <t>c.5193+15T&gt;A</t>
  </si>
  <si>
    <t>NM_007294.3:c.5193+15T&gt;A</t>
  </si>
  <si>
    <t>NC_000017.10:g.41215335A&gt;T</t>
  </si>
  <si>
    <t>c.5193+15T&gt;C</t>
  </si>
  <si>
    <t>NM_007294.3:c.5193+15T&gt;C</t>
  </si>
  <si>
    <t>NC_000017.10:g.41215335A&gt;G</t>
  </si>
  <si>
    <t>c.5193+15T&gt;G</t>
  </si>
  <si>
    <t>NM_007294.3:c.5193+15T&gt;G</t>
  </si>
  <si>
    <t>NC_000017.10:g.41215335A&gt;C</t>
  </si>
  <si>
    <t>c.5193+16T&gt;A</t>
  </si>
  <si>
    <t>NM_007294.3:c.5193+16T&gt;A</t>
  </si>
  <si>
    <t>NC_000017.10:g.41215334A&gt;T</t>
  </si>
  <si>
    <t>c.5193+16T&gt;C</t>
  </si>
  <si>
    <t>NM_007294.3:c.5193+16T&gt;C</t>
  </si>
  <si>
    <t>NC_000017.10:g.41215334A&gt;G</t>
  </si>
  <si>
    <t>c.5193+16T&gt;G</t>
  </si>
  <si>
    <t>NM_007294.3:c.5193+16T&gt;G</t>
  </si>
  <si>
    <t>NC_000017.10:g.41215334A&gt;C</t>
  </si>
  <si>
    <t>c.5193+17A&gt;C</t>
  </si>
  <si>
    <t>NM_007294.3:c.5193+17A&gt;C</t>
  </si>
  <si>
    <t>NC_000017.10:g.41215333T&gt;G</t>
  </si>
  <si>
    <t>c.5193+17A&gt;G</t>
  </si>
  <si>
    <t>NM_007294.3:c.5193+17A&gt;G</t>
  </si>
  <si>
    <t>NC_000017.10:g.41215333T&gt;C</t>
  </si>
  <si>
    <t>c.5193+17A&gt;T</t>
  </si>
  <si>
    <t>NM_007294.3:c.5193+17A&gt;T</t>
  </si>
  <si>
    <t>NC_000017.10:g.41215333T&gt;A</t>
  </si>
  <si>
    <t>c.5193+18C&gt;A</t>
  </si>
  <si>
    <t>NM_007294.3:c.5193+18C&gt;A</t>
  </si>
  <si>
    <t>NC_000017.10:g.41215332G&gt;T</t>
  </si>
  <si>
    <t>c.5193+18C&gt;G</t>
  </si>
  <si>
    <t>NM_007294.3:c.5193+18C&gt;G</t>
  </si>
  <si>
    <t>NC_000017.10:g.41215332G&gt;C</t>
  </si>
  <si>
    <t>c.5193+18C&gt;T</t>
  </si>
  <si>
    <t>NM_007294.3:c.5193+18C&gt;T</t>
  </si>
  <si>
    <t>NC_000017.10:g.41215332G&gt;A</t>
  </si>
  <si>
    <t>c.5193+19A&gt;C</t>
  </si>
  <si>
    <t>NM_007294.3:c.5193+19A&gt;C</t>
  </si>
  <si>
    <t>NC_000017.10:g.41215331T&gt;G</t>
  </si>
  <si>
    <t>c.5193+19A&gt;G</t>
  </si>
  <si>
    <t>NM_007294.3:c.5193+19A&gt;G</t>
  </si>
  <si>
    <t>NC_000017.10:g.41215331T&gt;C</t>
  </si>
  <si>
    <t>c.5193+19A&gt;T</t>
  </si>
  <si>
    <t>NM_007294.3:c.5193+19A&gt;T</t>
  </si>
  <si>
    <t>NC_000017.10:g.41215331T&gt;A</t>
  </si>
  <si>
    <t>c.5193+1G&gt;A</t>
  </si>
  <si>
    <t>NM_007294.3:c.5193+1G&gt;A</t>
  </si>
  <si>
    <t>NC_000017.10:g.41215349C&gt;T</t>
  </si>
  <si>
    <t>c.5193+1G&gt;C</t>
  </si>
  <si>
    <t>NM_007294.3:c.5193+1G&gt;C</t>
  </si>
  <si>
    <t>NC_000017.10:g.41215349C&gt;G</t>
  </si>
  <si>
    <t>c.5193+1G&gt;T</t>
  </si>
  <si>
    <t>NM_007294.3:c.5193+1G&gt;T</t>
  </si>
  <si>
    <t>NC_000017.10:g.41215349C&gt;A</t>
  </si>
  <si>
    <t>c.5193+20A&gt;C</t>
  </si>
  <si>
    <t>NM_007294.3:c.5193+20A&gt;C</t>
  </si>
  <si>
    <t>NC_000017.10:g.41215330T&gt;G</t>
  </si>
  <si>
    <t>c.5193+20A&gt;G</t>
  </si>
  <si>
    <t>NM_007294.3:c.5193+20A&gt;G</t>
  </si>
  <si>
    <t>NC_000017.10:g.41215330T&gt;C</t>
  </si>
  <si>
    <t>c.5193+20A&gt;T</t>
  </si>
  <si>
    <t>NM_007294.3:c.5193+20A&gt;T</t>
  </si>
  <si>
    <t>NC_000017.10:g.41215330T&gt;A</t>
  </si>
  <si>
    <t>c.5193+21A&gt;C</t>
  </si>
  <si>
    <t>NM_007294.3:c.5193+21A&gt;C</t>
  </si>
  <si>
    <t>NC_000017.10:g.41215329T&gt;G</t>
  </si>
  <si>
    <t>c.5193+21A&gt;G</t>
  </si>
  <si>
    <t>NM_007294.3:c.5193+21A&gt;G</t>
  </si>
  <si>
    <t>NC_000017.10:g.41215329T&gt;C</t>
  </si>
  <si>
    <t>c.5193+21A&gt;T</t>
  </si>
  <si>
    <t>NM_007294.3:c.5193+21A&gt;T</t>
  </si>
  <si>
    <t>NC_000017.10:g.41215329T&gt;A</t>
  </si>
  <si>
    <t>c.5193+22C&gt;A</t>
  </si>
  <si>
    <t>NM_007294.3:c.5193+22C&gt;A</t>
  </si>
  <si>
    <t>NC_000017.10:g.41215328G&gt;T</t>
  </si>
  <si>
    <t>c.5193+22C&gt;G</t>
  </si>
  <si>
    <t>NM_007294.3:c.5193+22C&gt;G</t>
  </si>
  <si>
    <t>NC_000017.10:g.41215328G&gt;C</t>
  </si>
  <si>
    <t>c.5193+22C&gt;T</t>
  </si>
  <si>
    <t>NM_007294.3:c.5193+22C&gt;T</t>
  </si>
  <si>
    <t>NC_000017.10:g.41215328G&gt;A</t>
  </si>
  <si>
    <t>c.5193+23T&gt;A</t>
  </si>
  <si>
    <t>NM_007294.3:c.5193+23T&gt;A</t>
  </si>
  <si>
    <t>NC_000017.10:g.41215327A&gt;T</t>
  </si>
  <si>
    <t>c.5193+23T&gt;C</t>
  </si>
  <si>
    <t>NM_007294.3:c.5193+23T&gt;C</t>
  </si>
  <si>
    <t>NC_000017.10:g.41215327A&gt;G</t>
  </si>
  <si>
    <t>c.5193+23T&gt;G</t>
  </si>
  <si>
    <t>NM_007294.3:c.5193+23T&gt;G</t>
  </si>
  <si>
    <t>NC_000017.10:g.41215327A&gt;C</t>
  </si>
  <si>
    <t>c.5193+24A&gt;C</t>
  </si>
  <si>
    <t>NM_007294.3:c.5193+24A&gt;C</t>
  </si>
  <si>
    <t>NC_000017.10:g.41215326T&gt;G</t>
  </si>
  <si>
    <t>c.5193+24A&gt;G</t>
  </si>
  <si>
    <t>NM_007294.3:c.5193+24A&gt;G</t>
  </si>
  <si>
    <t>NC_000017.10:g.41215326T&gt;C</t>
  </si>
  <si>
    <t>c.5193+24A&gt;T</t>
  </si>
  <si>
    <t>NM_007294.3:c.5193+24A&gt;T</t>
  </si>
  <si>
    <t>NC_000017.10:g.41215326T&gt;A</t>
  </si>
  <si>
    <t>c.5193+25A&gt;C</t>
  </si>
  <si>
    <t>NM_007294.3:c.5193+25A&gt;C</t>
  </si>
  <si>
    <t>NC_000017.10:g.41215325T&gt;G</t>
  </si>
  <si>
    <t>c.5193+25A&gt;G</t>
  </si>
  <si>
    <t>NM_007294.3:c.5193+25A&gt;G</t>
  </si>
  <si>
    <t>NC_000017.10:g.41215325T&gt;C</t>
  </si>
  <si>
    <t>c.5193+25A&gt;T</t>
  </si>
  <si>
    <t>NM_007294.3:c.5193+25A&gt;T</t>
  </si>
  <si>
    <t>NC_000017.10:g.41215325T&gt;A</t>
  </si>
  <si>
    <t>c.5193+26C&gt;A</t>
  </si>
  <si>
    <t>NM_007294.3:c.5193+26C&gt;A</t>
  </si>
  <si>
    <t>NC_000017.10:g.41215324G&gt;T</t>
  </si>
  <si>
    <t>c.5193+26C&gt;G</t>
  </si>
  <si>
    <t>NM_007294.3:c.5193+26C&gt;G</t>
  </si>
  <si>
    <t>NC_000017.10:g.41215324G&gt;C</t>
  </si>
  <si>
    <t>c.5193+26C&gt;T</t>
  </si>
  <si>
    <t>NM_007294.3:c.5193+26C&gt;T</t>
  </si>
  <si>
    <t>NC_000017.10:g.41215324G&gt;A</t>
  </si>
  <si>
    <t>c.5193+27C&gt;G</t>
  </si>
  <si>
    <t>NM_007294.3:c.5193+27C&gt;G</t>
  </si>
  <si>
    <t>NC_000017.10:g.41215323G&gt;C</t>
  </si>
  <si>
    <t>c.5193+28A&gt;C</t>
  </si>
  <si>
    <t>NM_007294.3:c.5193+28A&gt;C</t>
  </si>
  <si>
    <t>NC_000017.10:g.41215322T&gt;G</t>
  </si>
  <si>
    <t>c.5193+28A&gt;G</t>
  </si>
  <si>
    <t>NM_007294.3:c.5193+28A&gt;G</t>
  </si>
  <si>
    <t>NC_000017.10:g.41215322T&gt;C</t>
  </si>
  <si>
    <t>c.5193+28A&gt;T</t>
  </si>
  <si>
    <t>NM_007294.3:c.5193+28A&gt;T</t>
  </si>
  <si>
    <t>NC_000017.10:g.41215322T&gt;A</t>
  </si>
  <si>
    <t>c.5193+29G&gt;A</t>
  </si>
  <si>
    <t>NM_007294.3:c.5193+29G&gt;A</t>
  </si>
  <si>
    <t>NC_000017.10:g.41215321C&gt;T</t>
  </si>
  <si>
    <t>c.5193+29G&gt;C</t>
  </si>
  <si>
    <t>NM_007294.3:c.5193+29G&gt;C</t>
  </si>
  <si>
    <t>NC_000017.10:g.41215321C&gt;G</t>
  </si>
  <si>
    <t>c.5193+29G&gt;T</t>
  </si>
  <si>
    <t>NM_007294.3:c.5193+29G&gt;T</t>
  </si>
  <si>
    <t>NC_000017.10:g.41215321C&gt;A</t>
  </si>
  <si>
    <t>c.5193+2T&gt;A</t>
  </si>
  <si>
    <t>NM_007294.3:c.5193+2T&gt;A</t>
  </si>
  <si>
    <t>NC_000017.10:g.41215348A&gt;T</t>
  </si>
  <si>
    <t>c.5193+2T&gt;C</t>
  </si>
  <si>
    <t>NM_007294.3:c.5193+2T&gt;C</t>
  </si>
  <si>
    <t>NC_000017.10:g.41215348A&gt;G</t>
  </si>
  <si>
    <t>c.5193+2T&gt;G</t>
  </si>
  <si>
    <t>NM_007294.3:c.5193+2T&gt;G</t>
  </si>
  <si>
    <t>NC_000017.10:g.41215348A&gt;C</t>
  </si>
  <si>
    <t>c.5193+30A&gt;C</t>
  </si>
  <si>
    <t>NM_007294.3:c.5193+30A&gt;C</t>
  </si>
  <si>
    <t>NC_000017.10:g.41215320T&gt;G</t>
  </si>
  <si>
    <t>c.5193+30A&gt;G</t>
  </si>
  <si>
    <t>NM_007294.3:c.5193+30A&gt;G</t>
  </si>
  <si>
    <t>NC_000017.10:g.41215320T&gt;C</t>
  </si>
  <si>
    <t>c.5193+30A&gt;T</t>
  </si>
  <si>
    <t>NM_007294.3:c.5193+30A&gt;T</t>
  </si>
  <si>
    <t>NC_000017.10:g.41215320T&gt;A</t>
  </si>
  <si>
    <t>c.5193+3A&gt;C</t>
  </si>
  <si>
    <t>NM_007294.3:c.5193+3A&gt;C</t>
  </si>
  <si>
    <t>NC_000017.10:g.41215347T&gt;G</t>
  </si>
  <si>
    <t>c.5193+3A&gt;G</t>
  </si>
  <si>
    <t>NM_007294.3:c.5193+3A&gt;G</t>
  </si>
  <si>
    <t>NC_000017.10:g.41215347T&gt;C</t>
  </si>
  <si>
    <t>c.5193+3A&gt;T</t>
  </si>
  <si>
    <t>NM_007294.3:c.5193+3A&gt;T</t>
  </si>
  <si>
    <t>NC_000017.10:g.41215347T&gt;A</t>
  </si>
  <si>
    <t>c.5193+4A&gt;C</t>
  </si>
  <si>
    <t>NM_007294.3:c.5193+4A&gt;C</t>
  </si>
  <si>
    <t>NC_000017.10:g.41215346T&gt;G</t>
  </si>
  <si>
    <t>c.5193+4A&gt;G</t>
  </si>
  <si>
    <t>NM_007294.3:c.5193+4A&gt;G</t>
  </si>
  <si>
    <t>NC_000017.10:g.41215346T&gt;C</t>
  </si>
  <si>
    <t>c.5193+4A&gt;T</t>
  </si>
  <si>
    <t>NM_007294.3:c.5193+4A&gt;T</t>
  </si>
  <si>
    <t>NC_000017.10:g.41215346T&gt;A</t>
  </si>
  <si>
    <t>c.5193+5G&gt;A</t>
  </si>
  <si>
    <t>NM_007294.3:c.5193+5G&gt;A</t>
  </si>
  <si>
    <t>NC_000017.10:g.41215345C&gt;T</t>
  </si>
  <si>
    <t>c.5193+5G&gt;C</t>
  </si>
  <si>
    <t>NM_007294.3:c.5193+5G&gt;C</t>
  </si>
  <si>
    <t>NC_000017.10:g.41215345C&gt;G</t>
  </si>
  <si>
    <t>c.5193+5G&gt;T</t>
  </si>
  <si>
    <t>NM_007294.3:c.5193+5G&gt;T</t>
  </si>
  <si>
    <t>NC_000017.10:g.41215345C&gt;A</t>
  </si>
  <si>
    <t>c.5193+6T&gt;A</t>
  </si>
  <si>
    <t>NM_007294.3:c.5193+6T&gt;A</t>
  </si>
  <si>
    <t>NC_000017.10:g.41215344A&gt;T</t>
  </si>
  <si>
    <t>c.5193+6T&gt;C</t>
  </si>
  <si>
    <t>NM_007294.3:c.5193+6T&gt;C</t>
  </si>
  <si>
    <t>NC_000017.10:g.41215344A&gt;G</t>
  </si>
  <si>
    <t>c.5193+6T&gt;G</t>
  </si>
  <si>
    <t>NM_007294.3:c.5193+6T&gt;G</t>
  </si>
  <si>
    <t>NC_000017.10:g.41215344A&gt;C</t>
  </si>
  <si>
    <t>c.5193+7A&gt;C</t>
  </si>
  <si>
    <t>NM_007294.3:c.5193+7A&gt;C</t>
  </si>
  <si>
    <t>NC_000017.10:g.41215343T&gt;G</t>
  </si>
  <si>
    <t>c.5193+7A&gt;G</t>
  </si>
  <si>
    <t>NM_007294.3:c.5193+7A&gt;G</t>
  </si>
  <si>
    <t>NC_000017.10:g.41215343T&gt;C</t>
  </si>
  <si>
    <t>c.5193+7A&gt;T</t>
  </si>
  <si>
    <t>NM_007294.3:c.5193+7A&gt;T</t>
  </si>
  <si>
    <t>NC_000017.10:g.41215343T&gt;A</t>
  </si>
  <si>
    <t>c.5193+8C&gt;A</t>
  </si>
  <si>
    <t>NM_007294.3:c.5193+8C&gt;A</t>
  </si>
  <si>
    <t>NC_000017.10:g.41215342G&gt;T</t>
  </si>
  <si>
    <t>c.5193+8C&gt;G</t>
  </si>
  <si>
    <t>NM_007294.3:c.5193+8C&gt;G</t>
  </si>
  <si>
    <t>NC_000017.10:g.41215342G&gt;C</t>
  </si>
  <si>
    <t>c.5193+8C&gt;T</t>
  </si>
  <si>
    <t>NM_007294.3:c.5193+8C&gt;T</t>
  </si>
  <si>
    <t>NC_000017.10:g.41215342G&gt;A</t>
  </si>
  <si>
    <t>c.5193+9T&gt;A</t>
  </si>
  <si>
    <t>NM_007294.3:c.5193+9T&gt;A</t>
  </si>
  <si>
    <t>NC_000017.10:g.41215341A&gt;T</t>
  </si>
  <si>
    <t>c.5193+9T&gt;C</t>
  </si>
  <si>
    <t>NM_007294.3:c.5193+9T&gt;C</t>
  </si>
  <si>
    <t>NC_000017.10:g.41215341A&gt;G</t>
  </si>
  <si>
    <t>c.5193+9T&gt;G</t>
  </si>
  <si>
    <t>NM_007294.3:c.5193+9T&gt;G</t>
  </si>
  <si>
    <t>NC_000017.10:g.41215341A&gt;C</t>
  </si>
  <si>
    <t>c.5193G&gt;A</t>
  </si>
  <si>
    <t>p.E1731=</t>
  </si>
  <si>
    <t>NM_007294.3:c.5193G&gt;A</t>
  </si>
  <si>
    <t>NC_000017.10:g.41215350C&gt;T</t>
  </si>
  <si>
    <t>c.5193G&gt;C</t>
  </si>
  <si>
    <t>p.Glu1731Asp</t>
  </si>
  <si>
    <t>E1731D</t>
  </si>
  <si>
    <t>NM_007294.3:c.5193G&gt;C</t>
  </si>
  <si>
    <t>NC_000017.10:g.41215350C&gt;G</t>
  </si>
  <si>
    <t>c.5193G&gt;T</t>
  </si>
  <si>
    <t>NM_007294.3:c.5193G&gt;T</t>
  </si>
  <si>
    <t>NC_000017.10:g.41215350C&gt;A</t>
  </si>
  <si>
    <t>c.5194-10T&gt;A</t>
  </si>
  <si>
    <t>NM_007294.3:c.5194-10T&gt;A</t>
  </si>
  <si>
    <t>NC_000017.10:g.41209162A&gt;T</t>
  </si>
  <si>
    <t>c.5194-10T&gt;C</t>
  </si>
  <si>
    <t>NM_007294.3:c.5194-10T&gt;C</t>
  </si>
  <si>
    <t>NC_000017.10:g.41209162A&gt;G</t>
  </si>
  <si>
    <t>c.5194-10T&gt;G</t>
  </si>
  <si>
    <t>NM_007294.3:c.5194-10T&gt;G</t>
  </si>
  <si>
    <t>NC_000017.10:g.41209162A&gt;C</t>
  </si>
  <si>
    <t>c.5194-1G&gt;A</t>
  </si>
  <si>
    <t>NM_007294.3:c.5194-1G&gt;A</t>
  </si>
  <si>
    <t>NC_000017.10:g.41209153C&gt;T</t>
  </si>
  <si>
    <t>c.5194-1G&gt;C</t>
  </si>
  <si>
    <t>NM_007294.3:c.5194-1G&gt;C</t>
  </si>
  <si>
    <t>NC_000017.10:g.41209153C&gt;G</t>
  </si>
  <si>
    <t>c.5194-1G&gt;T</t>
  </si>
  <si>
    <t>NM_007294.3:c.5194-1G&gt;T</t>
  </si>
  <si>
    <t>NC_000017.10:g.41209153C&gt;A</t>
  </si>
  <si>
    <t>c.5194-2A&gt;C</t>
  </si>
  <si>
    <t>NM_007294.3:c.5194-2A&gt;C</t>
  </si>
  <si>
    <t>NC_000017.10:g.41209154T&gt;G</t>
  </si>
  <si>
    <t>c.5194-2A&gt;G</t>
  </si>
  <si>
    <t>NM_007294.3:c.5194-2A&gt;G</t>
  </si>
  <si>
    <t>NC_000017.10:g.41209154T&gt;C</t>
  </si>
  <si>
    <t>c.5194-2A&gt;T</t>
  </si>
  <si>
    <t>NM_007294.3:c.5194-2A&gt;T</t>
  </si>
  <si>
    <t>NC_000017.10:g.41209154T&gt;A</t>
  </si>
  <si>
    <t>c.5194-3C&gt;A</t>
  </si>
  <si>
    <t>NM_007294.3:c.5194-3C&gt;A</t>
  </si>
  <si>
    <t>NC_000017.10:g.41209155G&gt;T</t>
  </si>
  <si>
    <t>c.5194-3C&gt;G</t>
  </si>
  <si>
    <t>NM_007294.3:c.5194-3C&gt;G</t>
  </si>
  <si>
    <t>NC_000017.10:g.41209155G&gt;C</t>
  </si>
  <si>
    <t>c.5194-3C&gt;T</t>
  </si>
  <si>
    <t>NM_007294.3:c.5194-3C&gt;T</t>
  </si>
  <si>
    <t>NC_000017.10:g.41209155G&gt;A</t>
  </si>
  <si>
    <t>c.5194-4T&gt;A</t>
  </si>
  <si>
    <t>NM_007294.3:c.5194-4T&gt;A</t>
  </si>
  <si>
    <t>NC_000017.10:g.41209156A&gt;T</t>
  </si>
  <si>
    <t>c.5194-4T&gt;C</t>
  </si>
  <si>
    <t>NM_007294.3:c.5194-4T&gt;C</t>
  </si>
  <si>
    <t>NC_000017.10:g.41209156A&gt;G</t>
  </si>
  <si>
    <t>c.5194-4T&gt;G</t>
  </si>
  <si>
    <t>NM_007294.3:c.5194-4T&gt;G</t>
  </si>
  <si>
    <t>NC_000017.10:g.41209156A&gt;C</t>
  </si>
  <si>
    <t>c.5194-5T&gt;A</t>
  </si>
  <si>
    <t>NM_007294.3:c.5194-5T&gt;A</t>
  </si>
  <si>
    <t>NC_000017.10:g.41209157A&gt;T</t>
  </si>
  <si>
    <t>c.5194-5T&gt;C</t>
  </si>
  <si>
    <t>NM_007294.3:c.5194-5T&gt;C</t>
  </si>
  <si>
    <t>NC_000017.10:g.41209157A&gt;G</t>
  </si>
  <si>
    <t>c.5194-5T&gt;G</t>
  </si>
  <si>
    <t>NM_007294.3:c.5194-5T&gt;G</t>
  </si>
  <si>
    <t>NC_000017.10:g.41209157A&gt;C</t>
  </si>
  <si>
    <t>c.5194-6T&gt;A</t>
  </si>
  <si>
    <t>NM_007294.3:c.5194-6T&gt;A</t>
  </si>
  <si>
    <t>NC_000017.10:g.41209158A&gt;T</t>
  </si>
  <si>
    <t>c.5194-6T&gt;C</t>
  </si>
  <si>
    <t>NM_007294.3:c.5194-6T&gt;C</t>
  </si>
  <si>
    <t>NC_000017.10:g.41209158A&gt;G</t>
  </si>
  <si>
    <t>c.5194-6T&gt;G</t>
  </si>
  <si>
    <t>NM_007294.3:c.5194-6T&gt;G</t>
  </si>
  <si>
    <t>NC_000017.10:g.41209158A&gt;C</t>
  </si>
  <si>
    <t>c.5194-7C&gt;A</t>
  </si>
  <si>
    <t>NM_007294.3:c.5194-7C&gt;A</t>
  </si>
  <si>
    <t>NC_000017.10:g.41209159G&gt;T</t>
  </si>
  <si>
    <t>c.5194-7C&gt;G</t>
  </si>
  <si>
    <t>NM_007294.3:c.5194-7C&gt;G</t>
  </si>
  <si>
    <t>NC_000017.10:g.41209159G&gt;C</t>
  </si>
  <si>
    <t>c.5194-7C&gt;T</t>
  </si>
  <si>
    <t>NM_007294.3:c.5194-7C&gt;T</t>
  </si>
  <si>
    <t>NC_000017.10:g.41209159G&gt;A</t>
  </si>
  <si>
    <t>c.5194-8T&gt;A</t>
  </si>
  <si>
    <t>NM_007294.3:c.5194-8T&gt;A</t>
  </si>
  <si>
    <t>NC_000017.10:g.41209160A&gt;T</t>
  </si>
  <si>
    <t>c.5194-8T&gt;C</t>
  </si>
  <si>
    <t>NM_007294.3:c.5194-8T&gt;C</t>
  </si>
  <si>
    <t>NC_000017.10:g.41209160A&gt;G</t>
  </si>
  <si>
    <t>c.5194-8T&gt;G</t>
  </si>
  <si>
    <t>NM_007294.3:c.5194-8T&gt;G</t>
  </si>
  <si>
    <t>NC_000017.10:g.41209160A&gt;C</t>
  </si>
  <si>
    <t>c.5194-9T&gt;A</t>
  </si>
  <si>
    <t>NM_007294.3:c.5194-9T&gt;A</t>
  </si>
  <si>
    <t>NC_000017.10:g.41209161A&gt;T</t>
  </si>
  <si>
    <t>c.5194-9T&gt;C</t>
  </si>
  <si>
    <t>NM_007294.3:c.5194-9T&gt;C</t>
  </si>
  <si>
    <t>NC_000017.10:g.41209161A&gt;G</t>
  </si>
  <si>
    <t>c.5194-9T&gt;G</t>
  </si>
  <si>
    <t>NM_007294.3:c.5194-9T&gt;G</t>
  </si>
  <si>
    <t>NC_000017.10:g.41209161A&gt;C</t>
  </si>
  <si>
    <t>c.5194C&gt;A</t>
  </si>
  <si>
    <t>p.(His1732Asn)</t>
  </si>
  <si>
    <t>p.H1732N</t>
  </si>
  <si>
    <t>NM_007294.3:c.5194C&gt;A</t>
  </si>
  <si>
    <t>NC_000017.10:g.41209152G&gt;T</t>
  </si>
  <si>
    <t>-0.15189766832</t>
  </si>
  <si>
    <t>c.5194C&gt;G</t>
  </si>
  <si>
    <t>p.(His1732Asp)</t>
  </si>
  <si>
    <t>p.H1732D</t>
  </si>
  <si>
    <t>NM_007294.3:c.5194C&gt;G</t>
  </si>
  <si>
    <t>NC_000017.10:g.41209152G&gt;C</t>
  </si>
  <si>
    <t>-0.2028872155</t>
  </si>
  <si>
    <t>c.5194C&gt;T</t>
  </si>
  <si>
    <t>p.(His1732Tyr)</t>
  </si>
  <si>
    <t>p.H1732Y</t>
  </si>
  <si>
    <t>NM_007294.3:c.5194C&gt;T</t>
  </si>
  <si>
    <t>NC_000017.10:g.41209152G&gt;A</t>
  </si>
  <si>
    <t>0.3208611069</t>
  </si>
  <si>
    <t>c.5195A&gt;C</t>
  </si>
  <si>
    <t>p.(His1732Pro)</t>
  </si>
  <si>
    <t>p.H1732P</t>
  </si>
  <si>
    <t>NM_007294.3:c.5195A&gt;C</t>
  </si>
  <si>
    <t>NC_000017.10:g.41209151T&gt;G</t>
  </si>
  <si>
    <t>-0.27391024902</t>
  </si>
  <si>
    <t>c.5195A&gt;G</t>
  </si>
  <si>
    <t>p.(His1732Arg)</t>
  </si>
  <si>
    <t>p.H1732R</t>
  </si>
  <si>
    <t>NM_007294.3:c.5195A&gt;G</t>
  </si>
  <si>
    <t>NC_000017.10:g.41209151T&gt;C</t>
  </si>
  <si>
    <t>0.26322235282</t>
  </si>
  <si>
    <t>c.5195A&gt;T</t>
  </si>
  <si>
    <t>p.(His1732Leu)</t>
  </si>
  <si>
    <t>p.H1732L</t>
  </si>
  <si>
    <t>NM_007294.3:c.5195A&gt;T</t>
  </si>
  <si>
    <t>NC_000017.10:g.41209151T&gt;A</t>
  </si>
  <si>
    <t>-0.20060873513</t>
  </si>
  <si>
    <t>c.5196T&gt;A</t>
  </si>
  <si>
    <t>p.(His1732Gln)</t>
  </si>
  <si>
    <t>p.H1732Q</t>
  </si>
  <si>
    <t>NM_007294.3:c.5196T&gt;A</t>
  </si>
  <si>
    <t>NC_000017.10:g.41209150A&gt;T</t>
  </si>
  <si>
    <t>0.005404728785</t>
  </si>
  <si>
    <t>c.5196T&gt;C</t>
  </si>
  <si>
    <t>p.H1732=</t>
  </si>
  <si>
    <t>NM_007294.3:c.5196T&gt;C</t>
  </si>
  <si>
    <t>NC_000017.10:g.41209150A&gt;G</t>
  </si>
  <si>
    <t>-0.17792262249</t>
  </si>
  <si>
    <t>c.5196T&gt;G</t>
  </si>
  <si>
    <t>NM_007294.3:c.5196T&gt;G</t>
  </si>
  <si>
    <t>NC_000017.10:g.41209150A&gt;C</t>
  </si>
  <si>
    <t>-0.44626385825</t>
  </si>
  <si>
    <t>c.5197G&gt;A</t>
  </si>
  <si>
    <t>p.(Asp1733Asn)</t>
  </si>
  <si>
    <t>p.D1733N</t>
  </si>
  <si>
    <t>NM_007294.3:c.5197G&gt;A</t>
  </si>
  <si>
    <t>NC_000017.10:g.41209149C&gt;T</t>
  </si>
  <si>
    <t>0.31273431146</t>
  </si>
  <si>
    <t>c.5197G&gt;C</t>
  </si>
  <si>
    <t>p.(Asp1733His)</t>
  </si>
  <si>
    <t>p.D1733H</t>
  </si>
  <si>
    <t>NM_007294.3:c.5197G&gt;C</t>
  </si>
  <si>
    <t>NC_000017.10:g.41209149C&gt;G</t>
  </si>
  <si>
    <t>-0.096988444804</t>
  </si>
  <si>
    <t>c.5197G&gt;T</t>
  </si>
  <si>
    <t>p.Asp1733Tyr</t>
  </si>
  <si>
    <t>D1733Y</t>
  </si>
  <si>
    <t>NM_007294.3:c.5197G&gt;T</t>
  </si>
  <si>
    <t>NC_000017.10:g.41209149C&gt;A</t>
  </si>
  <si>
    <t>0.4242954943</t>
  </si>
  <si>
    <t>c.5198A&gt;C</t>
  </si>
  <si>
    <t>p.(Asp1733Ala)</t>
  </si>
  <si>
    <t>p.D1733A</t>
  </si>
  <si>
    <t>NM_007294.3:c.5198A&gt;C</t>
  </si>
  <si>
    <t>NC_000017.10:g.41209148T&gt;G</t>
  </si>
  <si>
    <t>0.047860391088</t>
  </si>
  <si>
    <t>c.5198A&gt;G</t>
  </si>
  <si>
    <t>p.Asp1733Gly</t>
  </si>
  <si>
    <t>D1733G</t>
  </si>
  <si>
    <t>NM_007294.3:c.5198A&gt;G</t>
  </si>
  <si>
    <t>NC_000017.10:g.41209148T&gt;C</t>
  </si>
  <si>
    <t>0.18807791352</t>
  </si>
  <si>
    <t>c.5198A&gt;T</t>
  </si>
  <si>
    <t>p.(Asp1733Val)</t>
  </si>
  <si>
    <t>p.D1733V</t>
  </si>
  <si>
    <t>NM_007294.3:c.5198A&gt;T</t>
  </si>
  <si>
    <t>NC_000017.10:g.41209148T&gt;A</t>
  </si>
  <si>
    <t>0.17914078398</t>
  </si>
  <si>
    <t>c.5199T&gt;A</t>
  </si>
  <si>
    <t>p.(Asp1733Glu)</t>
  </si>
  <si>
    <t>p.D1733E</t>
  </si>
  <si>
    <t>NM_007294.3:c.5199T&gt;A</t>
  </si>
  <si>
    <t>NC_000017.10:g.41209147A&gt;T</t>
  </si>
  <si>
    <t>0.10039550601</t>
  </si>
  <si>
    <t>c.5199T&gt;C</t>
  </si>
  <si>
    <t>p.D1733=</t>
  </si>
  <si>
    <t>NM_007294.3:c.5199T&gt;C</t>
  </si>
  <si>
    <t>NC_000017.10:g.41209147A&gt;G</t>
  </si>
  <si>
    <t>0.14700262764</t>
  </si>
  <si>
    <t>c.5199T&gt;G</t>
  </si>
  <si>
    <t>NM_007294.3:c.5199T&gt;G</t>
  </si>
  <si>
    <t>NC_000017.10:g.41209147A&gt;C</t>
  </si>
  <si>
    <t>-0.21754082044</t>
  </si>
  <si>
    <t>c.51T&gt;A</t>
  </si>
  <si>
    <t>p.A17=</t>
  </si>
  <si>
    <t>NM_007294.3:c.51T&gt;A</t>
  </si>
  <si>
    <t>NC_000017.10:g.41276063A&gt;T</t>
  </si>
  <si>
    <t>0.020481868672</t>
  </si>
  <si>
    <t>c.51T&gt;C</t>
  </si>
  <si>
    <t>NM_007294.3:c.51T&gt;C</t>
  </si>
  <si>
    <t>NC_000017.10:g.41276063A&gt;G</t>
  </si>
  <si>
    <t>0.14315526853</t>
  </si>
  <si>
    <t>c.51T&gt;G</t>
  </si>
  <si>
    <t>NM_007294.3:c.51T&gt;G</t>
  </si>
  <si>
    <t>NC_000017.10:g.41276063A&gt;C</t>
  </si>
  <si>
    <t>0.051299198203</t>
  </si>
  <si>
    <t>c.5200T&gt;A</t>
  </si>
  <si>
    <t>p.(Phe1734Ile)</t>
  </si>
  <si>
    <t>p.F1734I</t>
  </si>
  <si>
    <t>NM_007294.3:c.5200T&gt;A</t>
  </si>
  <si>
    <t>NC_000017.10:g.41209146A&gt;T</t>
  </si>
  <si>
    <t>-0.65126909771</t>
  </si>
  <si>
    <t>c.5200T&gt;C</t>
  </si>
  <si>
    <t>p.(Phe1734Leu)</t>
  </si>
  <si>
    <t>p.F1734L</t>
  </si>
  <si>
    <t>NM_007294.3:c.5200T&gt;C</t>
  </si>
  <si>
    <t>NC_000017.10:g.41209146A&gt;G</t>
  </si>
  <si>
    <t>-0.23430470166</t>
  </si>
  <si>
    <t>c.5200T&gt;G</t>
  </si>
  <si>
    <t>p.(Phe1734Val)</t>
  </si>
  <si>
    <t>p.F1734V</t>
  </si>
  <si>
    <t>NM_007294.3:c.5200T&gt;G</t>
  </si>
  <si>
    <t>NC_000017.10:g.41209146A&gt;C</t>
  </si>
  <si>
    <t>-0.46722484001</t>
  </si>
  <si>
    <t>c.5201T&gt;A</t>
  </si>
  <si>
    <t>p.(Phe1734Tyr)</t>
  </si>
  <si>
    <t>p.F1734Y</t>
  </si>
  <si>
    <t>NM_007294.3:c.5201T&gt;A</t>
  </si>
  <si>
    <t>NC_000017.10:g.41209145A&gt;T</t>
  </si>
  <si>
    <t>-0.10267771802</t>
  </si>
  <si>
    <t>c.5201T&gt;C</t>
  </si>
  <si>
    <t>p.Phe1734Ser</t>
  </si>
  <si>
    <t>F1734S</t>
  </si>
  <si>
    <t>NM_007294.3:c.5201T&gt;C</t>
  </si>
  <si>
    <t>NC_000017.10:g.41209145A&gt;G</t>
  </si>
  <si>
    <t>-0.30244185211</t>
  </si>
  <si>
    <t>c.5201T&gt;G</t>
  </si>
  <si>
    <t>p.(Phe1734Cys)</t>
  </si>
  <si>
    <t>p.F1734C</t>
  </si>
  <si>
    <t>NM_007294.3:c.5201T&gt;G</t>
  </si>
  <si>
    <t>NC_000017.10:g.41209145A&gt;C</t>
  </si>
  <si>
    <t>-0.38798620465</t>
  </si>
  <si>
    <t>c.5202T&gt;A</t>
  </si>
  <si>
    <t>NM_007294.3:c.5202T&gt;A</t>
  </si>
  <si>
    <t>NC_000017.10:g.41209144A&gt;T</t>
  </si>
  <si>
    <t>-0.43646042123</t>
  </si>
  <si>
    <t>c.5202T&gt;C</t>
  </si>
  <si>
    <t>p.F1734=</t>
  </si>
  <si>
    <t>NM_007294.3:c.5202T&gt;C</t>
  </si>
  <si>
    <t>NC_000017.10:g.41209144A&gt;G</t>
  </si>
  <si>
    <t>-0.020940290557</t>
  </si>
  <si>
    <t>c.5202T&gt;G</t>
  </si>
  <si>
    <t>NM_007294.3:c.5202T&gt;G</t>
  </si>
  <si>
    <t>NC_000017.10:g.41209144A&gt;C</t>
  </si>
  <si>
    <t>-0.64626252658</t>
  </si>
  <si>
    <t>c.5203G&gt;A</t>
  </si>
  <si>
    <t>p.(Glu1735Lys)</t>
  </si>
  <si>
    <t>p.E1735K</t>
  </si>
  <si>
    <t>NM_007294.3:c.5203G&gt;A</t>
  </si>
  <si>
    <t>NC_000017.10:g.41209143C&gt;T</t>
  </si>
  <si>
    <t>-0.87772183836</t>
  </si>
  <si>
    <t>c.5203G&gt;C</t>
  </si>
  <si>
    <t>p.(Glu1735Gln)</t>
  </si>
  <si>
    <t>p.E1735Q</t>
  </si>
  <si>
    <t>NM_007294.3:c.5203G&gt;C</t>
  </si>
  <si>
    <t>NC_000017.10:g.41209143C&gt;G</t>
  </si>
  <si>
    <t>-0.3431858994</t>
  </si>
  <si>
    <t>c.5203G&gt;T</t>
  </si>
  <si>
    <t>p.(Glu1735Ter)</t>
  </si>
  <si>
    <t>p.E1735*</t>
  </si>
  <si>
    <t>NM_007294.3:c.5203G&gt;T</t>
  </si>
  <si>
    <t>NC_000017.10:g.41209143C&gt;A</t>
  </si>
  <si>
    <t>-2.2061533125</t>
  </si>
  <si>
    <t>c.5204A&gt;C</t>
  </si>
  <si>
    <t>p.(Glu1735Ala)</t>
  </si>
  <si>
    <t>p.E1735A</t>
  </si>
  <si>
    <t>NM_007294.3:c.5204A&gt;C</t>
  </si>
  <si>
    <t>NC_000017.10:g.41209142T&gt;G</t>
  </si>
  <si>
    <t>-0.02317274862</t>
  </si>
  <si>
    <t>c.5204A&gt;G</t>
  </si>
  <si>
    <t>p.(Glu1735Gly)</t>
  </si>
  <si>
    <t>p.E1735G</t>
  </si>
  <si>
    <t>NM_007294.3:c.5204A&gt;G</t>
  </si>
  <si>
    <t>NC_000017.10:g.41209142T&gt;C</t>
  </si>
  <si>
    <t>-0.035743264376</t>
  </si>
  <si>
    <t>c.5204A&gt;T</t>
  </si>
  <si>
    <t>p.(Glu1735Val)</t>
  </si>
  <si>
    <t>p.E1735V</t>
  </si>
  <si>
    <t>NM_007294.3:c.5204A&gt;T</t>
  </si>
  <si>
    <t>NC_000017.10:g.41209142T&gt;A</t>
  </si>
  <si>
    <t>0.15797942837</t>
  </si>
  <si>
    <t>c.5205A&gt;C</t>
  </si>
  <si>
    <t>p.(Glu1735Asp)</t>
  </si>
  <si>
    <t>p.E1735D</t>
  </si>
  <si>
    <t>NM_007294.3:c.5205A&gt;C</t>
  </si>
  <si>
    <t>NC_000017.10:g.41209141T&gt;G</t>
  </si>
  <si>
    <t>-0.57559727456</t>
  </si>
  <si>
    <t>c.5205A&gt;G</t>
  </si>
  <si>
    <t>p.E1735=</t>
  </si>
  <si>
    <t>NM_007294.3:c.5205A&gt;G</t>
  </si>
  <si>
    <t>NC_000017.10:g.41209141T&gt;C</t>
  </si>
  <si>
    <t>0.089908739735</t>
  </si>
  <si>
    <t>c.5205A&gt;T</t>
  </si>
  <si>
    <t>NM_007294.3:c.5205A&gt;T</t>
  </si>
  <si>
    <t>NC_000017.10:g.41209141T&gt;A</t>
  </si>
  <si>
    <t>-0.62310615465</t>
  </si>
  <si>
    <t>c.5206G&gt;A</t>
  </si>
  <si>
    <t>p.(Val1736Ile)</t>
  </si>
  <si>
    <t>p.V1736I</t>
  </si>
  <si>
    <t>NM_007294.3:c.5206G&gt;A</t>
  </si>
  <si>
    <t>NC_000017.10:g.41209140C&gt;T</t>
  </si>
  <si>
    <t>-0.27909759114</t>
  </si>
  <si>
    <t>c.5206G&gt;C</t>
  </si>
  <si>
    <t>p.(Val1736Leu)</t>
  </si>
  <si>
    <t>p.V1736L</t>
  </si>
  <si>
    <t>NM_007294.3:c.5206G&gt;C</t>
  </si>
  <si>
    <t>NC_000017.10:g.41209140C&gt;G</t>
  </si>
  <si>
    <t>-0.26776767568</t>
  </si>
  <si>
    <t>c.5206G&gt;T</t>
  </si>
  <si>
    <t>p.(Val1736Phe)</t>
  </si>
  <si>
    <t>p.V1736F</t>
  </si>
  <si>
    <t>NM_007294.3:c.5206G&gt;T</t>
  </si>
  <si>
    <t>NC_000017.10:g.41209140C&gt;A</t>
  </si>
  <si>
    <t>-0.9134507144</t>
  </si>
  <si>
    <t>c.5207T&gt;A</t>
  </si>
  <si>
    <t>p.(Val1736Asp)</t>
  </si>
  <si>
    <t>p.V1736D</t>
  </si>
  <si>
    <t>NM_007294.3:c.5207T&gt;A</t>
  </si>
  <si>
    <t>NC_000017.10:g.41209139A&gt;T</t>
  </si>
  <si>
    <t>-0.072546036514</t>
  </si>
  <si>
    <t>p.Val1736Ala</t>
  </si>
  <si>
    <t>V1736A</t>
  </si>
  <si>
    <t>NM_007294.3:c.5207T&gt;C</t>
  </si>
  <si>
    <t>NC_000017.10:g.41209139A&gt;G</t>
  </si>
  <si>
    <t>-0.15886685418</t>
  </si>
  <si>
    <t>c.5207T&gt;G</t>
  </si>
  <si>
    <t>p.Val1736Gly</t>
  </si>
  <si>
    <t>V1736G</t>
  </si>
  <si>
    <t>NM_007294.3:c.5207T&gt;G</t>
  </si>
  <si>
    <t>NC_000017.10:g.41209139A&gt;C</t>
  </si>
  <si>
    <t>-0.6585497987</t>
  </si>
  <si>
    <t>c.5208C&gt;A</t>
  </si>
  <si>
    <t>p.V1736=</t>
  </si>
  <si>
    <t>NM_007294.3:c.5208C&gt;A</t>
  </si>
  <si>
    <t>NC_000017.10:g.41209138G&gt;T</t>
  </si>
  <si>
    <t>0.26209740435</t>
  </si>
  <si>
    <t>c.5208C&gt;G</t>
  </si>
  <si>
    <t>NM_007294.3:c.5208C&gt;G</t>
  </si>
  <si>
    <t>NC_000017.10:g.41209138G&gt;C</t>
  </si>
  <si>
    <t>1.2090936797</t>
  </si>
  <si>
    <t>c.5208C&gt;T</t>
  </si>
  <si>
    <t>NM_007294.3:c.5208C&gt;T</t>
  </si>
  <si>
    <t>NC_000017.10:g.41209138G&gt;A</t>
  </si>
  <si>
    <t>-0.068931533861</t>
  </si>
  <si>
    <t>c.5209A&gt;C</t>
  </si>
  <si>
    <t>p.R1737=</t>
  </si>
  <si>
    <t>NM_007294.3:c.5209A&gt;C</t>
  </si>
  <si>
    <t>NC_000017.10:g.41209137T&gt;G</t>
  </si>
  <si>
    <t>-0.062327558031</t>
  </si>
  <si>
    <t>c.5209A&gt;G</t>
  </si>
  <si>
    <t>p.(Arg1737Gly)</t>
  </si>
  <si>
    <t>p.R1737G</t>
  </si>
  <si>
    <t>NM_007294.3:c.5209A&gt;G</t>
  </si>
  <si>
    <t>NC_000017.10:g.41209137T&gt;C</t>
  </si>
  <si>
    <t>-0.04253215891</t>
  </si>
  <si>
    <t>c.5209A&gt;T</t>
  </si>
  <si>
    <t>p.(Arg1737Ter)</t>
  </si>
  <si>
    <t>p.R1737*</t>
  </si>
  <si>
    <t>NM_007294.3:c.5209A&gt;T</t>
  </si>
  <si>
    <t>NC_000017.10:g.41209137T&gt;A</t>
  </si>
  <si>
    <t>-2.1541056701</t>
  </si>
  <si>
    <t>c.5210G&gt;A</t>
  </si>
  <si>
    <t>p.(Arg1737Lys)</t>
  </si>
  <si>
    <t>p.R1737K</t>
  </si>
  <si>
    <t>NM_007294.3:c.5210G&gt;A</t>
  </si>
  <si>
    <t>NC_000017.10:g.41209136C&gt;T</t>
  </si>
  <si>
    <t>-0.047330074947</t>
  </si>
  <si>
    <t>c.5210G&gt;C</t>
  </si>
  <si>
    <t>p.(Arg1737Thr)</t>
  </si>
  <si>
    <t>p.R1737T</t>
  </si>
  <si>
    <t>NM_007294.3:c.5210G&gt;C</t>
  </si>
  <si>
    <t>NC_000017.10:g.41209136C&gt;G</t>
  </si>
  <si>
    <t>-0.24309261525</t>
  </si>
  <si>
    <t>c.5210G&gt;T</t>
  </si>
  <si>
    <t>p.(Arg1737Ile)</t>
  </si>
  <si>
    <t>p.R1737I</t>
  </si>
  <si>
    <t>NM_007294.3:c.5210G&gt;T</t>
  </si>
  <si>
    <t>NC_000017.10:g.41209136C&gt;A</t>
  </si>
  <si>
    <t>-0.25675630252</t>
  </si>
  <si>
    <t>c.5211A&gt;C</t>
  </si>
  <si>
    <t>p.(Arg1737Ser)</t>
  </si>
  <si>
    <t>p.R1737S</t>
  </si>
  <si>
    <t>NM_007294.3:c.5211A&gt;C</t>
  </si>
  <si>
    <t>NC_000017.10:g.41209135T&gt;G</t>
  </si>
  <si>
    <t>-0.092079348932</t>
  </si>
  <si>
    <t>c.5211A&gt;G</t>
  </si>
  <si>
    <t>NM_007294.3:c.5211A&gt;G</t>
  </si>
  <si>
    <t>NC_000017.10:g.41209135T&gt;C</t>
  </si>
  <si>
    <t>-0.23444522034</t>
  </si>
  <si>
    <t>c.5211A&gt;T</t>
  </si>
  <si>
    <t>NM_007294.3:c.5211A&gt;T</t>
  </si>
  <si>
    <t>NC_000017.10:g.41209135T&gt;A</t>
  </si>
  <si>
    <t>-0.3056840379</t>
  </si>
  <si>
    <t>c.5212G&gt;A</t>
  </si>
  <si>
    <t>p.Gly1738Arg</t>
  </si>
  <si>
    <t>G1738R</t>
  </si>
  <si>
    <t>NM_007294.3:c.5212G&gt;A</t>
  </si>
  <si>
    <t>NC_000017.10:g.41209134C&gt;T</t>
  </si>
  <si>
    <t>-0.22804302618</t>
  </si>
  <si>
    <t>c.5212G&gt;C</t>
  </si>
  <si>
    <t>NM_007294.3:c.5212G&gt;C</t>
  </si>
  <si>
    <t>NC_000017.10:g.41209134C&gt;G</t>
  </si>
  <si>
    <t>-0.89437828221</t>
  </si>
  <si>
    <t>c.5212G&gt;T</t>
  </si>
  <si>
    <t>p.(Gly1738Ter)</t>
  </si>
  <si>
    <t>p.G1738*</t>
  </si>
  <si>
    <t>NM_007294.3:c.5212G&gt;T</t>
  </si>
  <si>
    <t>NC_000017.10:g.41209134C&gt;A</t>
  </si>
  <si>
    <t>-2.1456172632</t>
  </si>
  <si>
    <t>c.5213G&gt;A</t>
  </si>
  <si>
    <t>p.Gly1738Glu</t>
  </si>
  <si>
    <t>G1738E</t>
  </si>
  <si>
    <t>NM_007294.3:c.5213G&gt;A</t>
  </si>
  <si>
    <t>NC_000017.10:g.41209133C&gt;T</t>
  </si>
  <si>
    <t>-0.55104330768</t>
  </si>
  <si>
    <t>c.5213G&gt;C</t>
  </si>
  <si>
    <t>p.(Gly1738Ala)</t>
  </si>
  <si>
    <t>p.G1738A</t>
  </si>
  <si>
    <t>NM_007294.3:c.5213G&gt;C</t>
  </si>
  <si>
    <t>NC_000017.10:g.41209133C&gt;G</t>
  </si>
  <si>
    <t>-0.14902519678</t>
  </si>
  <si>
    <t>c.5213G&gt;T</t>
  </si>
  <si>
    <t>p.(Gly1738Val)</t>
  </si>
  <si>
    <t>p.G1738V</t>
  </si>
  <si>
    <t>NM_007294.3:c.5213G&gt;T</t>
  </si>
  <si>
    <t>NC_000017.10:g.41209133C&gt;A</t>
  </si>
  <si>
    <t>-0.63283913622</t>
  </si>
  <si>
    <t>c.5214A&gt;C</t>
  </si>
  <si>
    <t>p.G1738=</t>
  </si>
  <si>
    <t>NM_007294.3:c.5214A&gt;C</t>
  </si>
  <si>
    <t>NC_000017.10:g.41209132T&gt;G</t>
  </si>
  <si>
    <t>-0.091166043448</t>
  </si>
  <si>
    <t>c.5214A&gt;G</t>
  </si>
  <si>
    <t>NM_007294.3:c.5214A&gt;G</t>
  </si>
  <si>
    <t>NC_000017.10:g.41209132T&gt;C</t>
  </si>
  <si>
    <t>-0.30569598125</t>
  </si>
  <si>
    <t>c.5214A&gt;T</t>
  </si>
  <si>
    <t>NM_007294.3:c.5214A&gt;T</t>
  </si>
  <si>
    <t>NC_000017.10:g.41209132T&gt;A</t>
  </si>
  <si>
    <t>-0.23848544671</t>
  </si>
  <si>
    <t>c.5215G&gt;A</t>
  </si>
  <si>
    <t>p.(Asp1739Asn)</t>
  </si>
  <si>
    <t>p.D1739N</t>
  </si>
  <si>
    <t>NM_007294.3:c.5215G&gt;A</t>
  </si>
  <si>
    <t>NC_000017.10:g.41209131C&gt;T</t>
  </si>
  <si>
    <t>-0.15533465752</t>
  </si>
  <si>
    <t>c.5215G&gt;C</t>
  </si>
  <si>
    <t>p.(Asp1739His)</t>
  </si>
  <si>
    <t>p.D1739H</t>
  </si>
  <si>
    <t>NM_007294.3:c.5215G&gt;C</t>
  </si>
  <si>
    <t>NC_000017.10:g.41209131C&gt;G</t>
  </si>
  <si>
    <t>-0.3605663702</t>
  </si>
  <si>
    <t>c.5215G&gt;T</t>
  </si>
  <si>
    <t>p.Asp1739Tyr</t>
  </si>
  <si>
    <t>D1739Y</t>
  </si>
  <si>
    <t>NM_007294.3:c.5215G&gt;T</t>
  </si>
  <si>
    <t>NC_000017.10:g.41209131C&gt;A</t>
  </si>
  <si>
    <t>-0.40662998964</t>
  </si>
  <si>
    <t>c.5216A&gt;C</t>
  </si>
  <si>
    <t>p.(Asp1739Ala)</t>
  </si>
  <si>
    <t>p.D1739A</t>
  </si>
  <si>
    <t>NM_007294.3:c.5216A&gt;C</t>
  </si>
  <si>
    <t>NC_000017.10:g.41209130T&gt;G</t>
  </si>
  <si>
    <t>0.15009053652</t>
  </si>
  <si>
    <t>c.5216A&gt;G</t>
  </si>
  <si>
    <t>p.Asp1739Gly</t>
  </si>
  <si>
    <t>D1739G</t>
  </si>
  <si>
    <t>NM_007294.3:c.5216A&gt;G</t>
  </si>
  <si>
    <t>NC_000017.10:g.41209130T&gt;C</t>
  </si>
  <si>
    <t>-0.5955803254</t>
  </si>
  <si>
    <t>c.5216A&gt;T</t>
  </si>
  <si>
    <t>p.Asp1739Val</t>
  </si>
  <si>
    <t>D1739V</t>
  </si>
  <si>
    <t>NM_007294.3:c.5216A&gt;T</t>
  </si>
  <si>
    <t>NC_000017.10:g.41209130T&gt;A</t>
  </si>
  <si>
    <t>-0.43019203137</t>
  </si>
  <si>
    <t>c.5217T&gt;A</t>
  </si>
  <si>
    <t>p.Asp1739Glu</t>
  </si>
  <si>
    <t>D1739E</t>
  </si>
  <si>
    <t>NM_007294.3:c.5217T&gt;A</t>
  </si>
  <si>
    <t>NC_000017.10:g.41209129A&gt;T</t>
  </si>
  <si>
    <t>-0.5333048687</t>
  </si>
  <si>
    <t>c.5217T&gt;C</t>
  </si>
  <si>
    <t>p.D1739=</t>
  </si>
  <si>
    <t>NM_007294.3:c.5217T&gt;C</t>
  </si>
  <si>
    <t>NC_000017.10:g.41209129A&gt;G</t>
  </si>
  <si>
    <t>-0.056494775239</t>
  </si>
  <si>
    <t>c.5217T&gt;G</t>
  </si>
  <si>
    <t>NM_007294.3:c.5217T&gt;G</t>
  </si>
  <si>
    <t>NC_000017.10:g.41209129A&gt;C</t>
  </si>
  <si>
    <t>0.020113141246</t>
  </si>
  <si>
    <t>c.5218G&gt;C</t>
  </si>
  <si>
    <t>p.(Val1740Leu)</t>
  </si>
  <si>
    <t>p.V1740L</t>
  </si>
  <si>
    <t>NM_007294.3:c.5218G&gt;C</t>
  </si>
  <si>
    <t>NC_000017.10:g.41209128C&gt;G</t>
  </si>
  <si>
    <t>0.18940870765</t>
  </si>
  <si>
    <t>c.5219T&gt;C</t>
  </si>
  <si>
    <t>p.(Val1740Ala)</t>
  </si>
  <si>
    <t>p.V1740A</t>
  </si>
  <si>
    <t>NM_007294.3:c.5219T&gt;C</t>
  </si>
  <si>
    <t>NC_000017.10:g.41209127A&gt;G</t>
  </si>
  <si>
    <t>-0.043126380415</t>
  </si>
  <si>
    <t>c.5219T&gt;G</t>
  </si>
  <si>
    <t>p.(Val1740Gly)</t>
  </si>
  <si>
    <t>p.V1740G</t>
  </si>
  <si>
    <t>NM_007294.3:c.5219T&gt;G</t>
  </si>
  <si>
    <t>NC_000017.10:g.41209127A&gt;C</t>
  </si>
  <si>
    <t>0.010182608798</t>
  </si>
  <si>
    <t>c.5221G&gt;A</t>
  </si>
  <si>
    <t>p.(Val1741Ile)</t>
  </si>
  <si>
    <t>p.V1741I</t>
  </si>
  <si>
    <t>NM_007294.3:c.5221G&gt;A</t>
  </si>
  <si>
    <t>NC_000017.10:g.41209125C&gt;T</t>
  </si>
  <si>
    <t>-0.01428414979</t>
  </si>
  <si>
    <t>c.5221G&gt;C</t>
  </si>
  <si>
    <t>p.(Val1741Leu)</t>
  </si>
  <si>
    <t>p.V1741L</t>
  </si>
  <si>
    <t>NM_007294.3:c.5221G&gt;C</t>
  </si>
  <si>
    <t>NC_000017.10:g.41209125C&gt;G</t>
  </si>
  <si>
    <t>-0.11215385149</t>
  </si>
  <si>
    <t>c.5222T&gt;A</t>
  </si>
  <si>
    <t>p.(Val1741Asp)</t>
  </si>
  <si>
    <t>p.V1741D</t>
  </si>
  <si>
    <t>NM_007294.3:c.5222T&gt;A</t>
  </si>
  <si>
    <t>NC_000017.10:g.41209124A&gt;T</t>
  </si>
  <si>
    <t>-0.20203308254</t>
  </si>
  <si>
    <t>c.5222T&gt;C</t>
  </si>
  <si>
    <t>p.(Val1741Ala)</t>
  </si>
  <si>
    <t>p.V1741A</t>
  </si>
  <si>
    <t>NM_007294.3:c.5222T&gt;C</t>
  </si>
  <si>
    <t>NC_000017.10:g.41209124A&gt;G</t>
  </si>
  <si>
    <t>0.060728208801</t>
  </si>
  <si>
    <t>c.5222T&gt;G</t>
  </si>
  <si>
    <t>p.Val1741Gly</t>
  </si>
  <si>
    <t>V1741G</t>
  </si>
  <si>
    <t>NM_007294.3:c.5222T&gt;G</t>
  </si>
  <si>
    <t>NC_000017.10:g.41209124A&gt;C</t>
  </si>
  <si>
    <t>c.5223C&gt;A</t>
  </si>
  <si>
    <t>p.V1741=</t>
  </si>
  <si>
    <t>NM_007294.3:c.5223C&gt;A</t>
  </si>
  <si>
    <t>NC_000017.10:g.41209123G&gt;T</t>
  </si>
  <si>
    <t>0.10709741907</t>
  </si>
  <si>
    <t>c.5223C&gt;G</t>
  </si>
  <si>
    <t>NM_007294.3:c.5223C&gt;G</t>
  </si>
  <si>
    <t>NC_000017.10:g.41209123G&gt;C</t>
  </si>
  <si>
    <t>0.041712139416</t>
  </si>
  <si>
    <t>c.5223C&gt;T</t>
  </si>
  <si>
    <t>NM_007294.3:c.5223C&gt;T</t>
  </si>
  <si>
    <t>NC_000017.10:g.41209123G&gt;A</t>
  </si>
  <si>
    <t>0.04937178411</t>
  </si>
  <si>
    <t>c.5224A&gt;C</t>
  </si>
  <si>
    <t>p.(Asn1742His)</t>
  </si>
  <si>
    <t>p.N1742H</t>
  </si>
  <si>
    <t>NM_007294.3:c.5224A&gt;C</t>
  </si>
  <si>
    <t>NC_000017.10:g.41209122T&gt;G</t>
  </si>
  <si>
    <t>-0.24535605723</t>
  </si>
  <si>
    <t>c.5224A&gt;G</t>
  </si>
  <si>
    <t>p.(Asn1742Asp)</t>
  </si>
  <si>
    <t>p.N1742D</t>
  </si>
  <si>
    <t>NM_007294.3:c.5224A&gt;G</t>
  </si>
  <si>
    <t>NC_000017.10:g.41209122T&gt;C</t>
  </si>
  <si>
    <t>0.19767259579</t>
  </si>
  <si>
    <t>c.5224A&gt;T</t>
  </si>
  <si>
    <t>p.(Asn1742Tyr)</t>
  </si>
  <si>
    <t>p.N1742Y</t>
  </si>
  <si>
    <t>NM_007294.3:c.5224A&gt;T</t>
  </si>
  <si>
    <t>NC_000017.10:g.41209122T&gt;A</t>
  </si>
  <si>
    <t>-0.0012628205806</t>
  </si>
  <si>
    <t>c.5225A&gt;C</t>
  </si>
  <si>
    <t>p.(Asn1742Thr)</t>
  </si>
  <si>
    <t>p.N1742T</t>
  </si>
  <si>
    <t>NM_007294.3:c.5225A&gt;C</t>
  </si>
  <si>
    <t>NC_000017.10:g.41209121T&gt;G</t>
  </si>
  <si>
    <t>-0.057183491129</t>
  </si>
  <si>
    <t>c.5225A&gt;G</t>
  </si>
  <si>
    <t>p.(Asn1742Ser)</t>
  </si>
  <si>
    <t>p.N1742S</t>
  </si>
  <si>
    <t>NM_007294.3:c.5225A&gt;G</t>
  </si>
  <si>
    <t>NC_000017.10:g.41209121T&gt;C</t>
  </si>
  <si>
    <t>0.11123392023</t>
  </si>
  <si>
    <t>c.5225A&gt;T</t>
  </si>
  <si>
    <t>p.(Asn1742Ile)</t>
  </si>
  <si>
    <t>p.N1742I</t>
  </si>
  <si>
    <t>NM_007294.3:c.5225A&gt;T</t>
  </si>
  <si>
    <t>NC_000017.10:g.41209121T&gt;A</t>
  </si>
  <si>
    <t>0.13947126116</t>
  </si>
  <si>
    <t>c.5226T&gt;A</t>
  </si>
  <si>
    <t>p.(Asn1742Lys)</t>
  </si>
  <si>
    <t>p.N1742K</t>
  </si>
  <si>
    <t>NM_007294.3:c.5226T&gt;A</t>
  </si>
  <si>
    <t>NC_000017.10:g.41209120A&gt;T</t>
  </si>
  <si>
    <t>0.02939152444</t>
  </si>
  <si>
    <t>c.5226T&gt;C</t>
  </si>
  <si>
    <t>p.N1742=</t>
  </si>
  <si>
    <t>NM_007294.3:c.5226T&gt;C</t>
  </si>
  <si>
    <t>NC_000017.10:g.41209120A&gt;G</t>
  </si>
  <si>
    <t>0.1332015531</t>
  </si>
  <si>
    <t>c.5226T&gt;G</t>
  </si>
  <si>
    <t>NM_007294.3:c.5226T&gt;G</t>
  </si>
  <si>
    <t>NC_000017.10:g.41209120A&gt;C</t>
  </si>
  <si>
    <t>-0.021489465286</t>
  </si>
  <si>
    <t>c.5227G&gt;A</t>
  </si>
  <si>
    <t>p.(Gly1743Arg)</t>
  </si>
  <si>
    <t>p.G1743R</t>
  </si>
  <si>
    <t>NM_007294.3:c.5227G&gt;A</t>
  </si>
  <si>
    <t>NC_000017.10:g.41209119C&gt;T</t>
  </si>
  <si>
    <t>-0.18058118175</t>
  </si>
  <si>
    <t>c.5227G&gt;C</t>
  </si>
  <si>
    <t>NM_007294.3:c.5227G&gt;C</t>
  </si>
  <si>
    <t>NC_000017.10:g.41209119C&gt;G</t>
  </si>
  <si>
    <t>-0.027087074856</t>
  </si>
  <si>
    <t>c.5227G&gt;T</t>
  </si>
  <si>
    <t>p.(Gly1743Ter)</t>
  </si>
  <si>
    <t>p.G1743*</t>
  </si>
  <si>
    <t>NM_007294.3:c.5227G&gt;T</t>
  </si>
  <si>
    <t>NC_000017.10:g.41209119C&gt;A</t>
  </si>
  <si>
    <t>-2.4784104781</t>
  </si>
  <si>
    <t>c.5228G&gt;A</t>
  </si>
  <si>
    <t>p.(Gly1743Glu)</t>
  </si>
  <si>
    <t>p.G1743E</t>
  </si>
  <si>
    <t>NM_007294.3:c.5228G&gt;A</t>
  </si>
  <si>
    <t>NC_000017.10:g.41209118C&gt;T</t>
  </si>
  <si>
    <t>-0.30379679971</t>
  </si>
  <si>
    <t>c.5228G&gt;C</t>
  </si>
  <si>
    <t>p.(Gly1743Ala)</t>
  </si>
  <si>
    <t>p.G1743A</t>
  </si>
  <si>
    <t>NM_007294.3:c.5228G&gt;C</t>
  </si>
  <si>
    <t>NC_000017.10:g.41209118C&gt;G</t>
  </si>
  <si>
    <t>-0.041101599355</t>
  </si>
  <si>
    <t>c.5228G&gt;T</t>
  </si>
  <si>
    <t>p.(Gly1743Val)</t>
  </si>
  <si>
    <t>p.G1743V</t>
  </si>
  <si>
    <t>NM_007294.3:c.5228G&gt;T</t>
  </si>
  <si>
    <t>NC_000017.10:g.41209118C&gt;A</t>
  </si>
  <si>
    <t>-0.13327857389</t>
  </si>
  <si>
    <t>c.5229A&gt;C</t>
  </si>
  <si>
    <t>p.G1743=</t>
  </si>
  <si>
    <t>NM_007294.3:c.5229A&gt;C</t>
  </si>
  <si>
    <t>NC_000017.10:g.41209117T&gt;G</t>
  </si>
  <si>
    <t>-0.11992228146</t>
  </si>
  <si>
    <t>c.5229A&gt;G</t>
  </si>
  <si>
    <t>NM_007294.3:c.5229A&gt;G</t>
  </si>
  <si>
    <t>NC_000017.10:g.41209117T&gt;C</t>
  </si>
  <si>
    <t>-0.16930602259</t>
  </si>
  <si>
    <t>c.5229A&gt;T</t>
  </si>
  <si>
    <t>NM_007294.3:c.5229A&gt;T</t>
  </si>
  <si>
    <t>NC_000017.10:g.41209117T&gt;A</t>
  </si>
  <si>
    <t>0.008147220268</t>
  </si>
  <si>
    <t>c.5230A&gt;C</t>
  </si>
  <si>
    <t>p.R1744=</t>
  </si>
  <si>
    <t>NM_007294.3:c.5230A&gt;C</t>
  </si>
  <si>
    <t>NC_000017.10:g.41209116T&gt;G</t>
  </si>
  <si>
    <t>0.14922610884</t>
  </si>
  <si>
    <t>c.5230A&gt;G</t>
  </si>
  <si>
    <t>p.(Arg1744Gly)</t>
  </si>
  <si>
    <t>p.R1744G</t>
  </si>
  <si>
    <t>NM_007294.3:c.5230A&gt;G</t>
  </si>
  <si>
    <t>NC_000017.10:g.41209116T&gt;C</t>
  </si>
  <si>
    <t>0.22553827286</t>
  </si>
  <si>
    <t>c.5230A&gt;T</t>
  </si>
  <si>
    <t>p.(Arg1744Ter)</t>
  </si>
  <si>
    <t>p.R1744*</t>
  </si>
  <si>
    <t>NM_007294.3:c.5230A&gt;T</t>
  </si>
  <si>
    <t>NC_000017.10:g.41209116T&gt;A</t>
  </si>
  <si>
    <t>-2.2430685164</t>
  </si>
  <si>
    <t>c.5231G&gt;A</t>
  </si>
  <si>
    <t>p.(Arg1744Lys)</t>
  </si>
  <si>
    <t>p.R1744K</t>
  </si>
  <si>
    <t>NM_007294.3:c.5231G&gt;A</t>
  </si>
  <si>
    <t>NC_000017.10:g.41209115C&gt;T</t>
  </si>
  <si>
    <t>0.14296437853</t>
  </si>
  <si>
    <t>c.5231G&gt;C</t>
  </si>
  <si>
    <t>p.(Arg1744Thr)</t>
  </si>
  <si>
    <t>p.R1744T</t>
  </si>
  <si>
    <t>NM_007294.3:c.5231G&gt;C</t>
  </si>
  <si>
    <t>NC_000017.10:g.41209115C&gt;G</t>
  </si>
  <si>
    <t>0.2752963554</t>
  </si>
  <si>
    <t>c.5231G&gt;T</t>
  </si>
  <si>
    <t>p.(Arg1744Ile)</t>
  </si>
  <si>
    <t>p.R1744I</t>
  </si>
  <si>
    <t>NM_007294.3:c.5231G&gt;T</t>
  </si>
  <si>
    <t>NC_000017.10:g.41209115C&gt;A</t>
  </si>
  <si>
    <t>-0.24328712676</t>
  </si>
  <si>
    <t>c.5232A&gt;C</t>
  </si>
  <si>
    <t>p.(Arg1744Ser)</t>
  </si>
  <si>
    <t>p.R1744S</t>
  </si>
  <si>
    <t>NM_007294.3:c.5232A&gt;C</t>
  </si>
  <si>
    <t>NC_000017.10:g.41209114T&gt;G</t>
  </si>
  <si>
    <t>0.18087117747</t>
  </si>
  <si>
    <t>c.5232A&gt;G</t>
  </si>
  <si>
    <t>NM_007294.3:c.5232A&gt;G</t>
  </si>
  <si>
    <t>NC_000017.10:g.41209114T&gt;C</t>
  </si>
  <si>
    <t>-0.0062525295147</t>
  </si>
  <si>
    <t>c.5232A&gt;T</t>
  </si>
  <si>
    <t>NM_007294.3:c.5232A&gt;T</t>
  </si>
  <si>
    <t>NC_000017.10:g.41209114T&gt;A</t>
  </si>
  <si>
    <t>0.23114964165</t>
  </si>
  <si>
    <t>c.5233A&gt;C</t>
  </si>
  <si>
    <t>p.(Asn1745His)</t>
  </si>
  <si>
    <t>p.N1745H</t>
  </si>
  <si>
    <t>NM_007294.3:c.5233A&gt;C</t>
  </si>
  <si>
    <t>NC_000017.10:g.41209113T&gt;G</t>
  </si>
  <si>
    <t>0.21409326264</t>
  </si>
  <si>
    <t>c.5233A&gt;G</t>
  </si>
  <si>
    <t>p.(Asn1745Asp)</t>
  </si>
  <si>
    <t>p.N1745D</t>
  </si>
  <si>
    <t>NM_007294.3:c.5233A&gt;G</t>
  </si>
  <si>
    <t>NC_000017.10:g.41209113T&gt;C</t>
  </si>
  <si>
    <t>0.10281772335</t>
  </si>
  <si>
    <t>c.5233A&gt;T</t>
  </si>
  <si>
    <t>p.(Asn1745Tyr)</t>
  </si>
  <si>
    <t>p.N1745Y</t>
  </si>
  <si>
    <t>NM_007294.3:c.5233A&gt;T</t>
  </si>
  <si>
    <t>NC_000017.10:g.41209113T&gt;A</t>
  </si>
  <si>
    <t>0.13982585277</t>
  </si>
  <si>
    <t>c.5234A&gt;C</t>
  </si>
  <si>
    <t>p.(Asn1745Thr)</t>
  </si>
  <si>
    <t>p.N1745T</t>
  </si>
  <si>
    <t>NM_007294.3:c.5234A&gt;C</t>
  </si>
  <si>
    <t>NC_000017.10:g.41209112T&gt;G</t>
  </si>
  <si>
    <t>0.21932921104</t>
  </si>
  <si>
    <t>c.5234A&gt;G</t>
  </si>
  <si>
    <t>p.(Asn1745Ser)</t>
  </si>
  <si>
    <t>p.N1745S</t>
  </si>
  <si>
    <t>NM_007294.3:c.5234A&gt;G</t>
  </si>
  <si>
    <t>NC_000017.10:g.41209112T&gt;C</t>
  </si>
  <si>
    <t>-0.21899771134</t>
  </si>
  <si>
    <t>c.5234A&gt;T</t>
  </si>
  <si>
    <t>p.(Asn1745Ile)</t>
  </si>
  <si>
    <t>p.N1745I</t>
  </si>
  <si>
    <t>NM_007294.3:c.5234A&gt;T</t>
  </si>
  <si>
    <t>NC_000017.10:g.41209112T&gt;A</t>
  </si>
  <si>
    <t>0.15818439679</t>
  </si>
  <si>
    <t>c.5235C&gt;A</t>
  </si>
  <si>
    <t>p.(Asn1745Lys)</t>
  </si>
  <si>
    <t>p.N1745K</t>
  </si>
  <si>
    <t>NM_007294.3:c.5235C&gt;A</t>
  </si>
  <si>
    <t>NC_000017.10:g.41209111G&gt;T</t>
  </si>
  <si>
    <t>-0.016070863518</t>
  </si>
  <si>
    <t>c.5235C&gt;G</t>
  </si>
  <si>
    <t>NM_007294.3:c.5235C&gt;G</t>
  </si>
  <si>
    <t>NC_000017.10:g.41209111G&gt;C</t>
  </si>
  <si>
    <t>0.045731419768</t>
  </si>
  <si>
    <t>c.5235C&gt;T</t>
  </si>
  <si>
    <t>p.N1745=</t>
  </si>
  <si>
    <t>NM_007294.3:c.5235C&gt;T</t>
  </si>
  <si>
    <t>NC_000017.10:g.41209111G&gt;A</t>
  </si>
  <si>
    <t>0.11612847846</t>
  </si>
  <si>
    <t>c.5236C&gt;A</t>
  </si>
  <si>
    <t>p.His1746Asn</t>
  </si>
  <si>
    <t>H1746N</t>
  </si>
  <si>
    <t>NM_007294.3:c.5236C&gt;A</t>
  </si>
  <si>
    <t>NC_000017.10:g.41209110G&gt;T</t>
  </si>
  <si>
    <t>-0.015432077773</t>
  </si>
  <si>
    <t>c.5236C&gt;G</t>
  </si>
  <si>
    <t>p.(His1746Asp)</t>
  </si>
  <si>
    <t>p.H1746D</t>
  </si>
  <si>
    <t>NM_007294.3:c.5236C&gt;G</t>
  </si>
  <si>
    <t>NC_000017.10:g.41209110G&gt;C</t>
  </si>
  <si>
    <t>0.025614624677</t>
  </si>
  <si>
    <t>c.5236C&gt;T</t>
  </si>
  <si>
    <t>p.His1746Tyr</t>
  </si>
  <si>
    <t>H1746Y</t>
  </si>
  <si>
    <t>NM_007294.3:c.5236C&gt;T</t>
  </si>
  <si>
    <t>NC_000017.10:g.41209110G&gt;A</t>
  </si>
  <si>
    <t>-0.086050144771</t>
  </si>
  <si>
    <t>c.5237A&gt;C</t>
  </si>
  <si>
    <t>p.(His1746Pro)</t>
  </si>
  <si>
    <t>p.H1746P</t>
  </si>
  <si>
    <t>NM_007294.3:c.5237A&gt;C</t>
  </si>
  <si>
    <t>NC_000017.10:g.41209109T&gt;G</t>
  </si>
  <si>
    <t>-0.18645157612</t>
  </si>
  <si>
    <t>c.5237A&gt;G</t>
  </si>
  <si>
    <t>p.(His1746Arg)</t>
  </si>
  <si>
    <t>p.H1746R</t>
  </si>
  <si>
    <t>NM_007294.3:c.5237A&gt;G</t>
  </si>
  <si>
    <t>NC_000017.10:g.41209109T&gt;C</t>
  </si>
  <si>
    <t>-0.22234600362</t>
  </si>
  <si>
    <t>c.5237A&gt;T</t>
  </si>
  <si>
    <t>p.(His1746Leu)</t>
  </si>
  <si>
    <t>p.H1746L</t>
  </si>
  <si>
    <t>NM_007294.3:c.5237A&gt;T</t>
  </si>
  <si>
    <t>NC_000017.10:g.41209109T&gt;A</t>
  </si>
  <si>
    <t>0.017241578632</t>
  </si>
  <si>
    <t>c.5238C&gt;A</t>
  </si>
  <si>
    <t>p.(His1746Gln)</t>
  </si>
  <si>
    <t>p.H1746Q</t>
  </si>
  <si>
    <t>NM_007294.3:c.5238C&gt;A</t>
  </si>
  <si>
    <t>NC_000017.10:g.41209108G&gt;T</t>
  </si>
  <si>
    <t>0.10977253658</t>
  </si>
  <si>
    <t>c.5238C&gt;G</t>
  </si>
  <si>
    <t>NM_007294.3:c.5238C&gt;G</t>
  </si>
  <si>
    <t>NC_000017.10:g.41209108G&gt;C</t>
  </si>
  <si>
    <t>0.054576349632</t>
  </si>
  <si>
    <t>c.5238C&gt;T</t>
  </si>
  <si>
    <t>p.H1746=</t>
  </si>
  <si>
    <t>NM_007294.3:c.5238C&gt;T</t>
  </si>
  <si>
    <t>NC_000017.10:g.41209108G&gt;A</t>
  </si>
  <si>
    <t>0.15540591577</t>
  </si>
  <si>
    <t>c.5239C&gt;A</t>
  </si>
  <si>
    <t>p.(Gln1747Lys)</t>
  </si>
  <si>
    <t>p.Q1747K</t>
  </si>
  <si>
    <t>NM_007294.3:c.5239C&gt;A</t>
  </si>
  <si>
    <t>NC_000017.10:g.41209107G&gt;T</t>
  </si>
  <si>
    <t>0.035437964638</t>
  </si>
  <si>
    <t>c.5239C&gt;G</t>
  </si>
  <si>
    <t>p.(Gln1747Glu)</t>
  </si>
  <si>
    <t>p.Q1747E</t>
  </si>
  <si>
    <t>NM_007294.3:c.5239C&gt;G</t>
  </si>
  <si>
    <t>NC_000017.10:g.41209107G&gt;C</t>
  </si>
  <si>
    <t>0.13687036772</t>
  </si>
  <si>
    <t>c.5239C&gt;T</t>
  </si>
  <si>
    <t>p.(Gln1747Ter)</t>
  </si>
  <si>
    <t>p.Q1747*</t>
  </si>
  <si>
    <t>NM_007294.3:c.5239C&gt;T</t>
  </si>
  <si>
    <t>NC_000017.10:g.41209107G&gt;A</t>
  </si>
  <si>
    <t>-2.2494977652</t>
  </si>
  <si>
    <t>c.5240A&gt;C</t>
  </si>
  <si>
    <t>p.(Gln1747Pro)</t>
  </si>
  <si>
    <t>p.Q1747P</t>
  </si>
  <si>
    <t>NM_007294.3:c.5240A&gt;C</t>
  </si>
  <si>
    <t>NC_000017.10:g.41209106T&gt;G</t>
  </si>
  <si>
    <t>-0.44240198193</t>
  </si>
  <si>
    <t>c.5240A&gt;G</t>
  </si>
  <si>
    <t>p.(Gln1747Arg)</t>
  </si>
  <si>
    <t>p.Q1747R</t>
  </si>
  <si>
    <t>NM_007294.3:c.5240A&gt;G</t>
  </si>
  <si>
    <t>NC_000017.10:g.41209106T&gt;C</t>
  </si>
  <si>
    <t>-0.052549743529</t>
  </si>
  <si>
    <t>c.5240A&gt;T</t>
  </si>
  <si>
    <t>p.(Gln1747Leu)</t>
  </si>
  <si>
    <t>p.Q1747L</t>
  </si>
  <si>
    <t>NM_007294.3:c.5240A&gt;T</t>
  </si>
  <si>
    <t>NC_000017.10:g.41209106T&gt;A</t>
  </si>
  <si>
    <t>0.053502664531</t>
  </si>
  <si>
    <t>c.5241A&gt;C</t>
  </si>
  <si>
    <t>p.(Gln1747His)</t>
  </si>
  <si>
    <t>p.Q1747H</t>
  </si>
  <si>
    <t>NM_007294.3:c.5241A&gt;C</t>
  </si>
  <si>
    <t>NC_000017.10:g.41209105T&gt;G</t>
  </si>
  <si>
    <t>-0.022339607428</t>
  </si>
  <si>
    <t>c.5241A&gt;G</t>
  </si>
  <si>
    <t>p.Q1747=</t>
  </si>
  <si>
    <t>NM_007294.3:c.5241A&gt;G</t>
  </si>
  <si>
    <t>NC_000017.10:g.41209105T&gt;C</t>
  </si>
  <si>
    <t>0.093970933826</t>
  </si>
  <si>
    <t>c.5241A&gt;T</t>
  </si>
  <si>
    <t>NM_007294.3:c.5241A&gt;T</t>
  </si>
  <si>
    <t>NC_000017.10:g.41209105T&gt;A</t>
  </si>
  <si>
    <t>0.00033842906719</t>
  </si>
  <si>
    <t>c.5242G&gt;A</t>
  </si>
  <si>
    <t>p.(Gly1748Ser)</t>
  </si>
  <si>
    <t>p.G1748S</t>
  </si>
  <si>
    <t>NM_007294.3:c.5242G&gt;A</t>
  </si>
  <si>
    <t>NC_000017.10:g.41209104C&gt;T</t>
  </si>
  <si>
    <t>0.003368416663</t>
  </si>
  <si>
    <t>c.5242G&gt;C</t>
  </si>
  <si>
    <t>p.(Gly1748Arg)</t>
  </si>
  <si>
    <t>p.G1748R</t>
  </si>
  <si>
    <t>NM_007294.3:c.5242G&gt;C</t>
  </si>
  <si>
    <t>NC_000017.10:g.41209104C&gt;G</t>
  </si>
  <si>
    <t>-0.29408646148</t>
  </si>
  <si>
    <t>c.5242G&gt;T</t>
  </si>
  <si>
    <t>p.(Gly1748Cys)</t>
  </si>
  <si>
    <t>p.G1748C</t>
  </si>
  <si>
    <t>NM_007294.3:c.5242G&gt;T</t>
  </si>
  <si>
    <t>NC_000017.10:g.41209104C&gt;A</t>
  </si>
  <si>
    <t>-0.20285082985</t>
  </si>
  <si>
    <t>c.5243G&gt;A</t>
  </si>
  <si>
    <t>p.Gly1748Asp</t>
  </si>
  <si>
    <t>G1748D</t>
  </si>
  <si>
    <t>NM_007294.3:c.5243G&gt;A</t>
  </si>
  <si>
    <t>NC_000017.10:g.41209103C&gt;T</t>
  </si>
  <si>
    <t>-0.48776502537</t>
  </si>
  <si>
    <t>c.5243G&gt;C</t>
  </si>
  <si>
    <t>p.(Gly1748Ala)</t>
  </si>
  <si>
    <t>p.G1748A</t>
  </si>
  <si>
    <t>NM_007294.3:c.5243G&gt;C</t>
  </si>
  <si>
    <t>NC_000017.10:g.41209103C&gt;G</t>
  </si>
  <si>
    <t>-0.24141151418</t>
  </si>
  <si>
    <t>c.5243G&gt;T</t>
  </si>
  <si>
    <t>p.(Gly1748Val)</t>
  </si>
  <si>
    <t>p.G1748V</t>
  </si>
  <si>
    <t>NM_007294.3:c.5243G&gt;T</t>
  </si>
  <si>
    <t>NC_000017.10:g.41209103C&gt;A</t>
  </si>
  <si>
    <t>-0.10380867982</t>
  </si>
  <si>
    <t>c.5244T&gt;A</t>
  </si>
  <si>
    <t>p.G1748=</t>
  </si>
  <si>
    <t>NM_007294.3:c.5244T&gt;A</t>
  </si>
  <si>
    <t>NC_000017.10:g.41209102A&gt;T</t>
  </si>
  <si>
    <t>0.038351039113</t>
  </si>
  <si>
    <t>c.5244T&gt;C</t>
  </si>
  <si>
    <t>NM_007294.3:c.5244T&gt;C</t>
  </si>
  <si>
    <t>NC_000017.10:g.41209102A&gt;G</t>
  </si>
  <si>
    <t>0.0092800091428</t>
  </si>
  <si>
    <t>c.5244T&gt;G</t>
  </si>
  <si>
    <t>NM_007294.3:c.5244T&gt;G</t>
  </si>
  <si>
    <t>NC_000017.10:g.41209102A&gt;C</t>
  </si>
  <si>
    <t>-0.064649999411</t>
  </si>
  <si>
    <t>c.5245C&gt;A</t>
  </si>
  <si>
    <t>p.(Pro1749Thr)</t>
  </si>
  <si>
    <t>p.P1749T</t>
  </si>
  <si>
    <t>NM_007294.3:c.5245C&gt;A</t>
  </si>
  <si>
    <t>NC_000017.10:g.41209101G&gt;T</t>
  </si>
  <si>
    <t>-0.015786794789</t>
  </si>
  <si>
    <t>c.5245C&gt;G</t>
  </si>
  <si>
    <t>p.(Pro1749Ala)</t>
  </si>
  <si>
    <t>p.P1749A</t>
  </si>
  <si>
    <t>NM_007294.3:c.5245C&gt;G</t>
  </si>
  <si>
    <t>NC_000017.10:g.41209101G&gt;C</t>
  </si>
  <si>
    <t>-0.18110934835</t>
  </si>
  <si>
    <t>c.5245C&gt;T</t>
  </si>
  <si>
    <t>p.(Pro1749Ser)</t>
  </si>
  <si>
    <t>p.P1749S</t>
  </si>
  <si>
    <t>NM_007294.3:c.5245C&gt;T</t>
  </si>
  <si>
    <t>NC_000017.10:g.41209101G&gt;A</t>
  </si>
  <si>
    <t>-0.29847574614</t>
  </si>
  <si>
    <t>c.5246C&gt;A</t>
  </si>
  <si>
    <t>p.(Pro1749Gln)</t>
  </si>
  <si>
    <t>p.P1749Q</t>
  </si>
  <si>
    <t>NM_007294.3:c.5246C&gt;A</t>
  </si>
  <si>
    <t>NC_000017.10:g.41209100G&gt;T</t>
  </si>
  <si>
    <t>-0.31769256673</t>
  </si>
  <si>
    <t>c.5246C&gt;G</t>
  </si>
  <si>
    <t>p.Pro1749Arg</t>
  </si>
  <si>
    <t>P1749R</t>
  </si>
  <si>
    <t>NM_007294.3:c.5246C&gt;G</t>
  </si>
  <si>
    <t>NC_000017.10:g.41209100G&gt;C</t>
  </si>
  <si>
    <t>-0.5922357633</t>
  </si>
  <si>
    <t>c.5246C&gt;T</t>
  </si>
  <si>
    <t>p.(Pro1749Leu)</t>
  </si>
  <si>
    <t>p.P1749L</t>
  </si>
  <si>
    <t>NM_007294.3:c.5246C&gt;T</t>
  </si>
  <si>
    <t>NC_000017.10:g.41209100G&gt;A</t>
  </si>
  <si>
    <t>-0.45515973831</t>
  </si>
  <si>
    <t>c.5247A&gt;C</t>
  </si>
  <si>
    <t>p.P1749=</t>
  </si>
  <si>
    <t>NM_007294.3:c.5247A&gt;C</t>
  </si>
  <si>
    <t>NC_000017.10:g.41209099T&gt;G</t>
  </si>
  <si>
    <t>-0.026426407766</t>
  </si>
  <si>
    <t>c.5247A&gt;G</t>
  </si>
  <si>
    <t>NM_007294.3:c.5247A&gt;G</t>
  </si>
  <si>
    <t>NC_000017.10:g.41209099T&gt;C</t>
  </si>
  <si>
    <t>-0.048849730077</t>
  </si>
  <si>
    <t>c.5247A&gt;T</t>
  </si>
  <si>
    <t>NM_007294.3:c.5247A&gt;T</t>
  </si>
  <si>
    <t>NC_000017.10:g.41209099T&gt;A</t>
  </si>
  <si>
    <t>-0.13075737653</t>
  </si>
  <si>
    <t>c.5248A&gt;C</t>
  </si>
  <si>
    <t>p.(Lys1750Gln)</t>
  </si>
  <si>
    <t>p.K1750Q</t>
  </si>
  <si>
    <t>NM_007294.3:c.5248A&gt;C</t>
  </si>
  <si>
    <t>NC_000017.10:g.41209098T&gt;G</t>
  </si>
  <si>
    <t>0.00068433708466</t>
  </si>
  <si>
    <t>c.5248A&gt;G</t>
  </si>
  <si>
    <t>p.(Lys1750Glu)</t>
  </si>
  <si>
    <t>p.K1750E</t>
  </si>
  <si>
    <t>NM_007294.3:c.5248A&gt;G</t>
  </si>
  <si>
    <t>NC_000017.10:g.41209098T&gt;C</t>
  </si>
  <si>
    <t>0.2233154017</t>
  </si>
  <si>
    <t>c.5248A&gt;T</t>
  </si>
  <si>
    <t>p.(Lys1750Ter)</t>
  </si>
  <si>
    <t>p.K1750*</t>
  </si>
  <si>
    <t>NM_007294.3:c.5248A&gt;T</t>
  </si>
  <si>
    <t>NC_000017.10:g.41209098T&gt;A</t>
  </si>
  <si>
    <t>-1.7967897231</t>
  </si>
  <si>
    <t>c.5249A&gt;C</t>
  </si>
  <si>
    <t>p.(Lys1750Thr)</t>
  </si>
  <si>
    <t>p.K1750T</t>
  </si>
  <si>
    <t>NM_007294.3:c.5249A&gt;C</t>
  </si>
  <si>
    <t>NC_000017.10:g.41209097T&gt;G</t>
  </si>
  <si>
    <t>0.26677174208</t>
  </si>
  <si>
    <t>c.5249A&gt;G</t>
  </si>
  <si>
    <t>p.(Lys1750Arg)</t>
  </si>
  <si>
    <t>p.K1750R</t>
  </si>
  <si>
    <t>NM_007294.3:c.5249A&gt;G</t>
  </si>
  <si>
    <t>NC_000017.10:g.41209097T&gt;C</t>
  </si>
  <si>
    <t>-0.077521943621</t>
  </si>
  <si>
    <t>c.5249A&gt;T</t>
  </si>
  <si>
    <t>p.(Lys1750Met)</t>
  </si>
  <si>
    <t>p.K1750M</t>
  </si>
  <si>
    <t>NM_007294.3:c.5249A&gt;T</t>
  </si>
  <si>
    <t>NC_000017.10:g.41209097T&gt;A</t>
  </si>
  <si>
    <t>0.035673762135</t>
  </si>
  <si>
    <t>c.5250G&gt;A</t>
  </si>
  <si>
    <t>p.K1750=</t>
  </si>
  <si>
    <t>NM_007294.3:c.5250G&gt;A</t>
  </si>
  <si>
    <t>NC_000017.10:g.41209096C&gt;T</t>
  </si>
  <si>
    <t>0.0062255484239</t>
  </si>
  <si>
    <t>c.5250G&gt;C</t>
  </si>
  <si>
    <t>p.(Lys1750Asn)</t>
  </si>
  <si>
    <t>p.K1750N</t>
  </si>
  <si>
    <t>NM_007294.3:c.5250G&gt;C</t>
  </si>
  <si>
    <t>NC_000017.10:g.41209096C&gt;G</t>
  </si>
  <si>
    <t>-0.084173500525</t>
  </si>
  <si>
    <t>c.5250G&gt;T</t>
  </si>
  <si>
    <t>NM_007294.3:c.5250G&gt;T</t>
  </si>
  <si>
    <t>NC_000017.10:g.41209096C&gt;A</t>
  </si>
  <si>
    <t>0.05541377745</t>
  </si>
  <si>
    <t>c.5251C&gt;A</t>
  </si>
  <si>
    <t>p.R1751=</t>
  </si>
  <si>
    <t>NM_007294.3:c.5251C&gt;A</t>
  </si>
  <si>
    <t>NC_000017.10:g.41209095G&gt;T</t>
  </si>
  <si>
    <t>0.10083694073</t>
  </si>
  <si>
    <t>c.5251C&gt;G</t>
  </si>
  <si>
    <t>p.(Arg1751Gly)</t>
  </si>
  <si>
    <t>p.R1751G</t>
  </si>
  <si>
    <t>NM_007294.3:c.5251C&gt;G</t>
  </si>
  <si>
    <t>NC_000017.10:g.41209095G&gt;C</t>
  </si>
  <si>
    <t>-0.45920487494</t>
  </si>
  <si>
    <t>c.5251C&gt;T</t>
  </si>
  <si>
    <t>p.(Arg1751Ter)</t>
  </si>
  <si>
    <t>p.R1751*</t>
  </si>
  <si>
    <t>NM_007294.3:c.5251C&gt;T</t>
  </si>
  <si>
    <t>NC_000017.10:g.41209095G&gt;A</t>
  </si>
  <si>
    <t>-1.2650663884</t>
  </si>
  <si>
    <t>c.5252G&gt;A</t>
  </si>
  <si>
    <t>p.Arg1751Gln</t>
  </si>
  <si>
    <t>R1751Q</t>
  </si>
  <si>
    <t>NM_007294.3:c.5252G&gt;A</t>
  </si>
  <si>
    <t>NC_000017.10:g.41209094C&gt;T</t>
  </si>
  <si>
    <t>-0.1781798841</t>
  </si>
  <si>
    <t>c.5252G&gt;C</t>
  </si>
  <si>
    <t>p.Arg1751Pro</t>
  </si>
  <si>
    <t>R1751P</t>
  </si>
  <si>
    <t>NM_007294.3:c.5252G&gt;C</t>
  </si>
  <si>
    <t>NC_000017.10:g.41209094C&gt;G</t>
  </si>
  <si>
    <t>-0.53280923316</t>
  </si>
  <si>
    <t>c.5252G&gt;T</t>
  </si>
  <si>
    <t>p.(Arg1751Leu)</t>
  </si>
  <si>
    <t>p.R1751L</t>
  </si>
  <si>
    <t>NM_007294.3:c.5252G&gt;T</t>
  </si>
  <si>
    <t>NC_000017.10:g.41209094C&gt;A</t>
  </si>
  <si>
    <t>-0.078499658953</t>
  </si>
  <si>
    <t>c.5253A&gt;C</t>
  </si>
  <si>
    <t>NM_007294.3:c.5253A&gt;C</t>
  </si>
  <si>
    <t>NC_000017.10:g.41209093T&gt;G</t>
  </si>
  <si>
    <t>0.12833649014</t>
  </si>
  <si>
    <t>c.5253A&gt;G</t>
  </si>
  <si>
    <t>NM_007294.3:c.5253A&gt;G</t>
  </si>
  <si>
    <t>NC_000017.10:g.41209093T&gt;C</t>
  </si>
  <si>
    <t>-0.23252547904</t>
  </si>
  <si>
    <t>c.5253A&gt;T</t>
  </si>
  <si>
    <t>NM_007294.3:c.5253A&gt;T</t>
  </si>
  <si>
    <t>NC_000017.10:g.41209093T&gt;A</t>
  </si>
  <si>
    <t>0.19713673868</t>
  </si>
  <si>
    <t>c.5254G&gt;A</t>
  </si>
  <si>
    <t>p.Ala1752Thr</t>
  </si>
  <si>
    <t>A1752T</t>
  </si>
  <si>
    <t>NM_007294.3:c.5254G&gt;A</t>
  </si>
  <si>
    <t>NC_000017.10:g.41209092C&gt;T</t>
  </si>
  <si>
    <t>-0.74908180604</t>
  </si>
  <si>
    <t>c.5254G&gt;C</t>
  </si>
  <si>
    <t>p.Ala1752Pro</t>
  </si>
  <si>
    <t>A1752P</t>
  </si>
  <si>
    <t>NM_007294.3:c.5254G&gt;C</t>
  </si>
  <si>
    <t>NC_000017.10:g.41209092C&gt;G</t>
  </si>
  <si>
    <t>-0.47784283152</t>
  </si>
  <si>
    <t>c.5254G&gt;T</t>
  </si>
  <si>
    <t>p.(Ala1752Ser)</t>
  </si>
  <si>
    <t>p.A1752S</t>
  </si>
  <si>
    <t>NM_007294.3:c.5254G&gt;T</t>
  </si>
  <si>
    <t>NC_000017.10:g.41209092C&gt;A</t>
  </si>
  <si>
    <t>0.018464709963</t>
  </si>
  <si>
    <t>c.5255C&gt;A</t>
  </si>
  <si>
    <t>p.(Ala1752Glu)</t>
  </si>
  <si>
    <t>p.A1752E</t>
  </si>
  <si>
    <t>NM_007294.3:c.5255C&gt;A</t>
  </si>
  <si>
    <t>NC_000017.10:g.41209091G&gt;T</t>
  </si>
  <si>
    <t>-0.60916473286</t>
  </si>
  <si>
    <t>c.5255C&gt;G</t>
  </si>
  <si>
    <t>p.(Ala1752Gly)</t>
  </si>
  <si>
    <t>p.A1752G</t>
  </si>
  <si>
    <t>NM_007294.3:c.5255C&gt;G</t>
  </si>
  <si>
    <t>NC_000017.10:g.41209091G&gt;C</t>
  </si>
  <si>
    <t>0.040549560224</t>
  </si>
  <si>
    <t>c.5255C&gt;T</t>
  </si>
  <si>
    <t>p.Ala1752Val</t>
  </si>
  <si>
    <t>A1752V</t>
  </si>
  <si>
    <t>NM_007294.3:c.5255C&gt;T</t>
  </si>
  <si>
    <t>NC_000017.10:g.41209091G&gt;A</t>
  </si>
  <si>
    <t>0.058667682958</t>
  </si>
  <si>
    <t>c.5256A&gt;C</t>
  </si>
  <si>
    <t>p.A1752=</t>
  </si>
  <si>
    <t>NM_007294.3:c.5256A&gt;C</t>
  </si>
  <si>
    <t>NC_000017.10:g.41209090T&gt;G</t>
  </si>
  <si>
    <t>0.01022119135</t>
  </si>
  <si>
    <t>c.5256A&gt;G</t>
  </si>
  <si>
    <t>NM_007294.3:c.5256A&gt;G</t>
  </si>
  <si>
    <t>NC_000017.10:g.41209090T&gt;C</t>
  </si>
  <si>
    <t>0.63682107573</t>
  </si>
  <si>
    <t>c.5256A&gt;T</t>
  </si>
  <si>
    <t>NM_007294.3:c.5256A&gt;T</t>
  </si>
  <si>
    <t>NC_000017.10:g.41209090T&gt;A</t>
  </si>
  <si>
    <t>-0.12304647996</t>
  </si>
  <si>
    <t>c.5257A&gt;C</t>
  </si>
  <si>
    <t>p.R1753=</t>
  </si>
  <si>
    <t>NM_007294.3:c.5257A&gt;C</t>
  </si>
  <si>
    <t>NC_000017.10:g.41209089T&gt;G</t>
  </si>
  <si>
    <t>0.087057924489</t>
  </si>
  <si>
    <t>c.5257A&gt;G</t>
  </si>
  <si>
    <t>p.(Arg1753Gly)</t>
  </si>
  <si>
    <t>p.R1753G</t>
  </si>
  <si>
    <t>NM_007294.3:c.5257A&gt;G</t>
  </si>
  <si>
    <t>NC_000017.10:g.41209089T&gt;C</t>
  </si>
  <si>
    <t>-0.36301090557</t>
  </si>
  <si>
    <t>c.5257A&gt;T</t>
  </si>
  <si>
    <t>p.(Arg1753Ter)</t>
  </si>
  <si>
    <t>p.R1753*</t>
  </si>
  <si>
    <t>NM_007294.3:c.5257A&gt;T</t>
  </si>
  <si>
    <t>NC_000017.10:g.41209089T&gt;A</t>
  </si>
  <si>
    <t>-2.3785679065</t>
  </si>
  <si>
    <t>c.5258G&gt;A</t>
  </si>
  <si>
    <t>p.(Arg1753Lys)</t>
  </si>
  <si>
    <t>p.R1753K</t>
  </si>
  <si>
    <t>NM_007294.3:c.5258G&gt;A</t>
  </si>
  <si>
    <t>NC_000017.10:g.41209088C&gt;T</t>
  </si>
  <si>
    <t>-0.01033898989</t>
  </si>
  <si>
    <t>c.5258G&gt;C</t>
  </si>
  <si>
    <t>p.Arg1753Thr</t>
  </si>
  <si>
    <t>R1753T</t>
  </si>
  <si>
    <t>NM_007294.3:c.5258G&gt;C</t>
  </si>
  <si>
    <t>NC_000017.10:g.41209088C&gt;G</t>
  </si>
  <si>
    <t>-0.72396547331</t>
  </si>
  <si>
    <t>c.5258G&gt;T</t>
  </si>
  <si>
    <t>p.(Arg1753Ile)</t>
  </si>
  <si>
    <t>p.R1753I</t>
  </si>
  <si>
    <t>NM_007294.3:c.5258G&gt;T</t>
  </si>
  <si>
    <t>NC_000017.10:g.41209088C&gt;A</t>
  </si>
  <si>
    <t>-0.69024084828</t>
  </si>
  <si>
    <t>c.5259A&gt;C</t>
  </si>
  <si>
    <t>p.(Arg1753Ser)</t>
  </si>
  <si>
    <t>p.R1753S</t>
  </si>
  <si>
    <t>NM_007294.3:c.5259A&gt;C</t>
  </si>
  <si>
    <t>NC_000017.10:g.41209087T&gt;G</t>
  </si>
  <si>
    <t>-0.77804229629</t>
  </si>
  <si>
    <t>c.5259A&gt;G</t>
  </si>
  <si>
    <t>NM_007294.3:c.5259A&gt;G</t>
  </si>
  <si>
    <t>NC_000017.10:g.41209087T&gt;C</t>
  </si>
  <si>
    <t>-0.060739812089</t>
  </si>
  <si>
    <t>c.5259A&gt;T</t>
  </si>
  <si>
    <t>NM_007294.3:c.5259A&gt;T</t>
  </si>
  <si>
    <t>NC_000017.10:g.41209087T&gt;A</t>
  </si>
  <si>
    <t>-0.83600988121</t>
  </si>
  <si>
    <t>c.5260G&gt;A</t>
  </si>
  <si>
    <t>p.(Glu1754Lys)</t>
  </si>
  <si>
    <t>p.E1754K</t>
  </si>
  <si>
    <t>NM_007294.3:c.5260G&gt;A</t>
  </si>
  <si>
    <t>NC_000017.10:g.41209086C&gt;T</t>
  </si>
  <si>
    <t>0.037160328025</t>
  </si>
  <si>
    <t>c.5260G&gt;C</t>
  </si>
  <si>
    <t>p.(Glu1754Gln)</t>
  </si>
  <si>
    <t>p.E1754Q</t>
  </si>
  <si>
    <t>NM_007294.3:c.5260G&gt;C</t>
  </si>
  <si>
    <t>NC_000017.10:g.41209086C&gt;G</t>
  </si>
  <si>
    <t>0.01886652928</t>
  </si>
  <si>
    <t>c.5260G&gt;T</t>
  </si>
  <si>
    <t>p.(Glu1754Ter)</t>
  </si>
  <si>
    <t>p.E1754*</t>
  </si>
  <si>
    <t>NM_007294.3:c.5260G&gt;T</t>
  </si>
  <si>
    <t>NC_000017.10:g.41209086C&gt;A</t>
  </si>
  <si>
    <t>-3.185388955</t>
  </si>
  <si>
    <t>c.5261A&gt;C</t>
  </si>
  <si>
    <t>p.(Glu1754Ala)</t>
  </si>
  <si>
    <t>p.E1754A</t>
  </si>
  <si>
    <t>NM_007294.3:c.5261A&gt;C</t>
  </si>
  <si>
    <t>NC_000017.10:g.41209085T&gt;G</t>
  </si>
  <si>
    <t>0.3029862405</t>
  </si>
  <si>
    <t>c.5261A&gt;G</t>
  </si>
  <si>
    <t>p.(Glu1754Gly)</t>
  </si>
  <si>
    <t>p.E1754G</t>
  </si>
  <si>
    <t>NM_007294.3:c.5261A&gt;G</t>
  </si>
  <si>
    <t>NC_000017.10:g.41209085T&gt;C</t>
  </si>
  <si>
    <t>0.40458619802</t>
  </si>
  <si>
    <t>c.5261A&gt;T</t>
  </si>
  <si>
    <t>p.Glu1754Val</t>
  </si>
  <si>
    <t>E1754V</t>
  </si>
  <si>
    <t>NM_007294.3:c.5261A&gt;T</t>
  </si>
  <si>
    <t>NC_000017.10:g.41209085T&gt;A</t>
  </si>
  <si>
    <t>-0.01227311252</t>
  </si>
  <si>
    <t>c.5262A&gt;C</t>
  </si>
  <si>
    <t>p.(Glu1754Asp)</t>
  </si>
  <si>
    <t>p.E1754D</t>
  </si>
  <si>
    <t>NM_007294.3:c.5262A&gt;C</t>
  </si>
  <si>
    <t>NC_000017.10:g.41209084T&gt;G</t>
  </si>
  <si>
    <t>0.13826018663</t>
  </si>
  <si>
    <t>c.5262A&gt;G</t>
  </si>
  <si>
    <t>p.E1754=</t>
  </si>
  <si>
    <t>NM_007294.3:c.5262A&gt;G</t>
  </si>
  <si>
    <t>NC_000017.10:g.41209084T&gt;C</t>
  </si>
  <si>
    <t>-0.12938773238</t>
  </si>
  <si>
    <t>c.5262A&gt;T</t>
  </si>
  <si>
    <t>NM_007294.3:c.5262A&gt;T</t>
  </si>
  <si>
    <t>NC_000017.10:g.41209084T&gt;A</t>
  </si>
  <si>
    <t>-0.086754575724</t>
  </si>
  <si>
    <t>c.5263T&gt;A</t>
  </si>
  <si>
    <t>p.(Ser1755Thr)</t>
  </si>
  <si>
    <t>p.S1755T</t>
  </si>
  <si>
    <t>NM_007294.3:c.5263T&gt;A</t>
  </si>
  <si>
    <t>NC_000017.10:g.41209083A&gt;T</t>
  </si>
  <si>
    <t>-0.26430193396</t>
  </si>
  <si>
    <t>c.5263T&gt;C</t>
  </si>
  <si>
    <t>p.(Ser1755Pro)</t>
  </si>
  <si>
    <t>p.S1755P</t>
  </si>
  <si>
    <t>NM_007294.3:c.5263T&gt;C</t>
  </si>
  <si>
    <t>NC_000017.10:g.41209083A&gt;G</t>
  </si>
  <si>
    <t>-0.15579764438</t>
  </si>
  <si>
    <t>c.5263T&gt;G</t>
  </si>
  <si>
    <t>p.(Ser1755Ala)</t>
  </si>
  <si>
    <t>p.S1755A</t>
  </si>
  <si>
    <t>NM_007294.3:c.5263T&gt;G</t>
  </si>
  <si>
    <t>NC_000017.10:g.41209083A&gt;C</t>
  </si>
  <si>
    <t>-0.17441951774</t>
  </si>
  <si>
    <t>c.5264C&gt;A</t>
  </si>
  <si>
    <t>p.(Ser1755Tyr)</t>
  </si>
  <si>
    <t>p.S1755Y</t>
  </si>
  <si>
    <t>NM_007294.3:c.5264C&gt;A</t>
  </si>
  <si>
    <t>NC_000017.10:g.41209082G&gt;T</t>
  </si>
  <si>
    <t>-0.21594815869</t>
  </si>
  <si>
    <t>c.5264C&gt;G</t>
  </si>
  <si>
    <t>p.(Ser1755Cys)</t>
  </si>
  <si>
    <t>p.S1755C</t>
  </si>
  <si>
    <t>NM_007294.3:c.5264C&gt;G</t>
  </si>
  <si>
    <t>NC_000017.10:g.41209082G&gt;C</t>
  </si>
  <si>
    <t>-0.120844979</t>
  </si>
  <si>
    <t>c.5264C&gt;T</t>
  </si>
  <si>
    <t>p.(Ser1755Phe)</t>
  </si>
  <si>
    <t>p.S1755F</t>
  </si>
  <si>
    <t>NM_007294.3:c.5264C&gt;T</t>
  </si>
  <si>
    <t>NC_000017.10:g.41209082G&gt;A</t>
  </si>
  <si>
    <t>-0.393204842</t>
  </si>
  <si>
    <t>c.5265C&gt;A</t>
  </si>
  <si>
    <t>p.S1755=</t>
  </si>
  <si>
    <t>NM_007294.3:c.5265C&gt;A</t>
  </si>
  <si>
    <t>NC_000017.10:g.41209081G&gt;T</t>
  </si>
  <si>
    <t>-0.057809007951</t>
  </si>
  <si>
    <t>c.5265C&gt;G</t>
  </si>
  <si>
    <t>NM_007294.3:c.5265C&gt;G</t>
  </si>
  <si>
    <t>NC_000017.10:g.41209081G&gt;C</t>
  </si>
  <si>
    <t>-0.19546194347</t>
  </si>
  <si>
    <t>c.5265C&gt;T</t>
  </si>
  <si>
    <t>NM_007294.3:c.5265C&gt;T</t>
  </si>
  <si>
    <t>NC_000017.10:g.41209081G&gt;A</t>
  </si>
  <si>
    <t>-0.22493023174</t>
  </si>
  <si>
    <t>c.5266C&gt;A</t>
  </si>
  <si>
    <t>p.(Gln1756Lys)</t>
  </si>
  <si>
    <t>p.Q1756K</t>
  </si>
  <si>
    <t>NM_007294.3:c.5266C&gt;A</t>
  </si>
  <si>
    <t>NC_000017.10:g.41209080G&gt;T</t>
  </si>
  <si>
    <t>-0.3935914741</t>
  </si>
  <si>
    <t>c.5266C&gt;G</t>
  </si>
  <si>
    <t>p.(Gln1756Glu)</t>
  </si>
  <si>
    <t>p.Q1756E</t>
  </si>
  <si>
    <t>NM_007294.3:c.5266C&gt;G</t>
  </si>
  <si>
    <t>NC_000017.10:g.41209080G&gt;C</t>
  </si>
  <si>
    <t>-0.13389604418</t>
  </si>
  <si>
    <t>c.5266C&gt;T</t>
  </si>
  <si>
    <t>p.(Gln1756Ter)</t>
  </si>
  <si>
    <t>p.Q1756*</t>
  </si>
  <si>
    <t>NM_007294.3:c.5266C&gt;T</t>
  </si>
  <si>
    <t>NC_000017.10:g.41209080G&gt;A</t>
  </si>
  <si>
    <t>-2.0916162751</t>
  </si>
  <si>
    <t>c.5267A&gt;C</t>
  </si>
  <si>
    <t>p.(Gln1756Pro)</t>
  </si>
  <si>
    <t>p.Q1756P</t>
  </si>
  <si>
    <t>NM_007294.3:c.5267A&gt;C</t>
  </si>
  <si>
    <t>NC_000017.10:g.41209079T&gt;G</t>
  </si>
  <si>
    <t>-0.060126989594</t>
  </si>
  <si>
    <t>c.5267A&gt;G</t>
  </si>
  <si>
    <t>p.(Gln1756Arg)</t>
  </si>
  <si>
    <t>p.Q1756R</t>
  </si>
  <si>
    <t>NM_007294.3:c.5267A&gt;G</t>
  </si>
  <si>
    <t>NC_000017.10:g.41209079T&gt;C</t>
  </si>
  <si>
    <t>-0.06225017051</t>
  </si>
  <si>
    <t>c.5267A&gt;T</t>
  </si>
  <si>
    <t>p.(Gln1756Leu)</t>
  </si>
  <si>
    <t>p.Q1756L</t>
  </si>
  <si>
    <t>NM_007294.3:c.5267A&gt;T</t>
  </si>
  <si>
    <t>NC_000017.10:g.41209079T&gt;A</t>
  </si>
  <si>
    <t>-0.098982762024</t>
  </si>
  <si>
    <t>c.5268G&gt;A</t>
  </si>
  <si>
    <t>p.Q1756=</t>
  </si>
  <si>
    <t>NM_007294.3:c.5268G&gt;A</t>
  </si>
  <si>
    <t>NC_000017.10:g.41209078C&gt;T</t>
  </si>
  <si>
    <t>-0.42835853212</t>
  </si>
  <si>
    <t>c.5268G&gt;C</t>
  </si>
  <si>
    <t>p.(Gln1756His)</t>
  </si>
  <si>
    <t>p.Q1756H</t>
  </si>
  <si>
    <t>NM_007294.3:c.5268G&gt;C</t>
  </si>
  <si>
    <t>NC_000017.10:g.41209078C&gt;G</t>
  </si>
  <si>
    <t>-0.27801153274</t>
  </si>
  <si>
    <t>c.5268G&gt;T</t>
  </si>
  <si>
    <t>NM_007294.3:c.5268G&gt;T</t>
  </si>
  <si>
    <t>NC_000017.10:g.41209078C&gt;A</t>
  </si>
  <si>
    <t>0.08335771626</t>
  </si>
  <si>
    <t>c.5269G&gt;A</t>
  </si>
  <si>
    <t>p.(Asp1757Asn)</t>
  </si>
  <si>
    <t>p.D1757N</t>
  </si>
  <si>
    <t>NM_007294.3:c.5269G&gt;A</t>
  </si>
  <si>
    <t>NC_000017.10:g.41209077C&gt;T</t>
  </si>
  <si>
    <t>-0.20308557514</t>
  </si>
  <si>
    <t>c.5269G&gt;C</t>
  </si>
  <si>
    <t>p.(Asp1757His)</t>
  </si>
  <si>
    <t>p.D1757H</t>
  </si>
  <si>
    <t>NM_007294.3:c.5269G&gt;C</t>
  </si>
  <si>
    <t>NC_000017.10:g.41209077C&gt;G</t>
  </si>
  <si>
    <t>-0.23645361183</t>
  </si>
  <si>
    <t>c.5269G&gt;T</t>
  </si>
  <si>
    <t>p.(Asp1757Tyr)</t>
  </si>
  <si>
    <t>p.D1757Y</t>
  </si>
  <si>
    <t>NM_007294.3:c.5269G&gt;T</t>
  </si>
  <si>
    <t>NC_000017.10:g.41209077C&gt;A</t>
  </si>
  <si>
    <t>0.10713032338</t>
  </si>
  <si>
    <t>c.5270A&gt;C</t>
  </si>
  <si>
    <t>p.(Asp1757Ala)</t>
  </si>
  <si>
    <t>p.D1757A</t>
  </si>
  <si>
    <t>NM_007294.3:c.5270A&gt;C</t>
  </si>
  <si>
    <t>NC_000017.10:g.41209076T&gt;G</t>
  </si>
  <si>
    <t>0.54587806022</t>
  </si>
  <si>
    <t>c.5270A&gt;G</t>
  </si>
  <si>
    <t>p.(Asp1757Gly)</t>
  </si>
  <si>
    <t>p.D1757G</t>
  </si>
  <si>
    <t>NM_007294.3:c.5270A&gt;G</t>
  </si>
  <si>
    <t>NC_000017.10:g.41209076T&gt;C</t>
  </si>
  <si>
    <t>0.4540388312</t>
  </si>
  <si>
    <t>c.5270A&gt;T</t>
  </si>
  <si>
    <t>p.(Asp1757Val)</t>
  </si>
  <si>
    <t>p.D1757V</t>
  </si>
  <si>
    <t>NM_007294.3:c.5270A&gt;T</t>
  </si>
  <si>
    <t>NC_000017.10:g.41209076T&gt;A</t>
  </si>
  <si>
    <t>0.11915202398</t>
  </si>
  <si>
    <t>c.5271C&gt;A</t>
  </si>
  <si>
    <t>p.(Asp1757Glu)</t>
  </si>
  <si>
    <t>p.D1757E</t>
  </si>
  <si>
    <t>NM_007294.3:c.5271C&gt;A</t>
  </si>
  <si>
    <t>NC_000017.10:g.41209075G&gt;T</t>
  </si>
  <si>
    <t>0.14033269022</t>
  </si>
  <si>
    <t>c.5271C&gt;G</t>
  </si>
  <si>
    <t>NM_007294.3:c.5271C&gt;G</t>
  </si>
  <si>
    <t>NC_000017.10:g.41209075G&gt;C</t>
  </si>
  <si>
    <t>-0.10560671655</t>
  </si>
  <si>
    <t>c.5271C&gt;T</t>
  </si>
  <si>
    <t>p.D1757=</t>
  </si>
  <si>
    <t>NM_007294.3:c.5271C&gt;T</t>
  </si>
  <si>
    <t>NC_000017.10:g.41209075G&gt;A</t>
  </si>
  <si>
    <t>0.14142517821</t>
  </si>
  <si>
    <t>c.5272A&gt;C</t>
  </si>
  <si>
    <t>p.R1758=</t>
  </si>
  <si>
    <t>NM_007294.3:c.5272A&gt;C</t>
  </si>
  <si>
    <t>NC_000017.10:g.41209074T&gt;G</t>
  </si>
  <si>
    <t>0.1687002956</t>
  </si>
  <si>
    <t>c.5272A&gt;G</t>
  </si>
  <si>
    <t>p.(Arg1758Gly)</t>
  </si>
  <si>
    <t>p.R1758G</t>
  </si>
  <si>
    <t>NM_007294.3:c.5272A&gt;G</t>
  </si>
  <si>
    <t>NC_000017.10:g.41209074T&gt;C</t>
  </si>
  <si>
    <t>0.64829156069</t>
  </si>
  <si>
    <t>c.5272A&gt;T</t>
  </si>
  <si>
    <t>p.(Arg1758Ter)</t>
  </si>
  <si>
    <t>p.R1758*</t>
  </si>
  <si>
    <t>NM_007294.3:c.5272A&gt;T</t>
  </si>
  <si>
    <t>NC_000017.10:g.41209074T&gt;A</t>
  </si>
  <si>
    <t>-2.0189206293</t>
  </si>
  <si>
    <t>c.5273G&gt;A</t>
  </si>
  <si>
    <t>p.(Arg1758Lys)</t>
  </si>
  <si>
    <t>p.R1758K</t>
  </si>
  <si>
    <t>NM_007294.3:c.5273G&gt;A</t>
  </si>
  <si>
    <t>NC_000017.10:g.41209073C&gt;T</t>
  </si>
  <si>
    <t>0.20646280513</t>
  </si>
  <si>
    <t>c.5273G&gt;C</t>
  </si>
  <si>
    <t>p.(Arg1758Thr)</t>
  </si>
  <si>
    <t>p.R1758T</t>
  </si>
  <si>
    <t>NM_007294.3:c.5273G&gt;C</t>
  </si>
  <si>
    <t>NC_000017.10:g.41209073C&gt;G</t>
  </si>
  <si>
    <t>-0.11418959136</t>
  </si>
  <si>
    <t>c.5273G&gt;T</t>
  </si>
  <si>
    <t>p.(Arg1758Ile)</t>
  </si>
  <si>
    <t>p.R1758I</t>
  </si>
  <si>
    <t>NM_007294.3:c.5273G&gt;T</t>
  </si>
  <si>
    <t>NC_000017.10:g.41209073C&gt;A</t>
  </si>
  <si>
    <t>0.018179588505</t>
  </si>
  <si>
    <t>c.5274A&gt;C</t>
  </si>
  <si>
    <t>p.(Arg1758Ser)</t>
  </si>
  <si>
    <t>p.R1758S</t>
  </si>
  <si>
    <t>NM_007294.3:c.5274A&gt;C</t>
  </si>
  <si>
    <t>NC_000017.10:g.41209072T&gt;G</t>
  </si>
  <si>
    <t>-0.2257404927</t>
  </si>
  <si>
    <t>c.5274A&gt;G</t>
  </si>
  <si>
    <t>NM_007294.3:c.5274A&gt;G</t>
  </si>
  <si>
    <t>NC_000017.10:g.41209072T&gt;C</t>
  </si>
  <si>
    <t>0.17020068587</t>
  </si>
  <si>
    <t>c.5274A&gt;T</t>
  </si>
  <si>
    <t>NM_007294.3:c.5274A&gt;T</t>
  </si>
  <si>
    <t>NC_000017.10:g.41209072T&gt;A</t>
  </si>
  <si>
    <t>-0.063340510119</t>
  </si>
  <si>
    <t>c.5275A&gt;C</t>
  </si>
  <si>
    <t>p.(Lys1759Gln)</t>
  </si>
  <si>
    <t>p.K1759Q</t>
  </si>
  <si>
    <t>NM_007294.3:c.5275A&gt;C</t>
  </si>
  <si>
    <t>NC_000017.10:g.41209071T&gt;G</t>
  </si>
  <si>
    <t>-0.25743447839</t>
  </si>
  <si>
    <t>c.5275A&gt;G</t>
  </si>
  <si>
    <t>p.(Lys1759Glu)</t>
  </si>
  <si>
    <t>p.K1759E</t>
  </si>
  <si>
    <t>NM_007294.3:c.5275A&gt;G</t>
  </si>
  <si>
    <t>NC_000017.10:g.41209071T&gt;C</t>
  </si>
  <si>
    <t>-0.28055598579</t>
  </si>
  <si>
    <t>c.5275A&gt;T</t>
  </si>
  <si>
    <t>p.(Lys1759Ter)</t>
  </si>
  <si>
    <t>p.K1759*</t>
  </si>
  <si>
    <t>NM_007294.3:c.5275A&gt;T</t>
  </si>
  <si>
    <t>NC_000017.10:g.41209071T&gt;A</t>
  </si>
  <si>
    <t>-2.1076048288</t>
  </si>
  <si>
    <t>c.5276A&gt;C</t>
  </si>
  <si>
    <t>p.(Lys1759Thr)</t>
  </si>
  <si>
    <t>p.K1759T</t>
  </si>
  <si>
    <t>NM_007294.3:c.5276A&gt;C</t>
  </si>
  <si>
    <t>NC_000017.10:g.41209070T&gt;G</t>
  </si>
  <si>
    <t>-0.20363711388</t>
  </si>
  <si>
    <t>c.5276A&gt;G</t>
  </si>
  <si>
    <t>p.(Lys1759Arg)</t>
  </si>
  <si>
    <t>p.K1759R</t>
  </si>
  <si>
    <t>NM_007294.3:c.5276A&gt;G</t>
  </si>
  <si>
    <t>NC_000017.10:g.41209070T&gt;C</t>
  </si>
  <si>
    <t>-0.1945760607</t>
  </si>
  <si>
    <t>c.5276A&gt;T</t>
  </si>
  <si>
    <t>p.(Lys1759Met)</t>
  </si>
  <si>
    <t>p.K1759M</t>
  </si>
  <si>
    <t>NM_007294.3:c.5276A&gt;T</t>
  </si>
  <si>
    <t>NC_000017.10:g.41209070T&gt;A</t>
  </si>
  <si>
    <t>-0.2591093687</t>
  </si>
  <si>
    <t>c.5277+10C&gt;G</t>
  </si>
  <si>
    <t>NM_007294.3:c.5277+10C&gt;G</t>
  </si>
  <si>
    <t>NC_000017.10:g.41209059G&gt;C</t>
  </si>
  <si>
    <t>c.5277+10C&gt;T</t>
  </si>
  <si>
    <t>NM_007294.3:c.5277+10C&gt;T</t>
  </si>
  <si>
    <t>NC_000017.10:g.41209059G&gt;A</t>
  </si>
  <si>
    <t>c.5277+1G&gt;A</t>
  </si>
  <si>
    <t>NM_007294.3:c.5277+1G&gt;A</t>
  </si>
  <si>
    <t>NC_000017.10:g.41209068C&gt;T</t>
  </si>
  <si>
    <t>c.5277+1G&gt;C</t>
  </si>
  <si>
    <t>NM_007294.3:c.5277+1G&gt;C</t>
  </si>
  <si>
    <t>NC_000017.10:g.41209068C&gt;G</t>
  </si>
  <si>
    <t>c.5277+1G&gt;T</t>
  </si>
  <si>
    <t>NM_007294.3:c.5277+1G&gt;T</t>
  </si>
  <si>
    <t>NC_000017.10:g.41209068C&gt;A</t>
  </si>
  <si>
    <t>c.5277+2T&gt;A</t>
  </si>
  <si>
    <t>NM_007294.3:c.5277+2T&gt;A</t>
  </si>
  <si>
    <t>NC_000017.10:g.41209067A&gt;T</t>
  </si>
  <si>
    <t>c.5277+2T&gt;C</t>
  </si>
  <si>
    <t>NM_007294.3:c.5277+2T&gt;C</t>
  </si>
  <si>
    <t>NC_000017.10:g.41209067A&gt;G</t>
  </si>
  <si>
    <t>c.5277+2T&gt;G</t>
  </si>
  <si>
    <t>NM_007294.3:c.5277+2T&gt;G</t>
  </si>
  <si>
    <t>NC_000017.10:g.41209067A&gt;C</t>
  </si>
  <si>
    <t>c.5277+3A&gt;C</t>
  </si>
  <si>
    <t>NM_007294.3:c.5277+3A&gt;C</t>
  </si>
  <si>
    <t>NC_000017.10:g.41209066T&gt;G</t>
  </si>
  <si>
    <t>c.5277+3A&gt;G</t>
  </si>
  <si>
    <t>NM_007294.3:c.5277+3A&gt;G</t>
  </si>
  <si>
    <t>NC_000017.10:g.41209066T&gt;C</t>
  </si>
  <si>
    <t>c.5277+3A&gt;T</t>
  </si>
  <si>
    <t>NM_007294.3:c.5277+3A&gt;T</t>
  </si>
  <si>
    <t>NC_000017.10:g.41209066T&gt;A</t>
  </si>
  <si>
    <t>c.5277+4A&gt;C</t>
  </si>
  <si>
    <t>NM_007294.3:c.5277+4A&gt;C</t>
  </si>
  <si>
    <t>NC_000017.10:g.41209065T&gt;G</t>
  </si>
  <si>
    <t>c.5277+4A&gt;G</t>
  </si>
  <si>
    <t>NM_007294.3:c.5277+4A&gt;G</t>
  </si>
  <si>
    <t>NC_000017.10:g.41209065T&gt;C</t>
  </si>
  <si>
    <t>c.5277+4A&gt;T</t>
  </si>
  <si>
    <t>NM_007294.3:c.5277+4A&gt;T</t>
  </si>
  <si>
    <t>NC_000017.10:g.41209065T&gt;A</t>
  </si>
  <si>
    <t>c.5277+5A&gt;C</t>
  </si>
  <si>
    <t>NM_007294.3:c.5277+5A&gt;C</t>
  </si>
  <si>
    <t>NC_000017.10:g.41209064T&gt;G</t>
  </si>
  <si>
    <t>c.5277+5A&gt;G</t>
  </si>
  <si>
    <t>NM_007294.3:c.5277+5A&gt;G</t>
  </si>
  <si>
    <t>NC_000017.10:g.41209064T&gt;C</t>
  </si>
  <si>
    <t>c.5277+5A&gt;T</t>
  </si>
  <si>
    <t>NM_007294.3:c.5277+5A&gt;T</t>
  </si>
  <si>
    <t>NC_000017.10:g.41209064T&gt;A</t>
  </si>
  <si>
    <t>c.5277+6G&gt;A</t>
  </si>
  <si>
    <t>NM_007294.3:c.5277+6G&gt;A</t>
  </si>
  <si>
    <t>NC_000017.10:g.41209063C&gt;T</t>
  </si>
  <si>
    <t>c.5277+6G&gt;C</t>
  </si>
  <si>
    <t>NM_007294.3:c.5277+6G&gt;C</t>
  </si>
  <si>
    <t>NC_000017.10:g.41209063C&gt;G</t>
  </si>
  <si>
    <t>c.5277+6G&gt;T</t>
  </si>
  <si>
    <t>NM_007294.3:c.5277+6G&gt;T</t>
  </si>
  <si>
    <t>NC_000017.10:g.41209063C&gt;A</t>
  </si>
  <si>
    <t>c.5277+7C&gt;A</t>
  </si>
  <si>
    <t>NM_007294.3:c.5277+7C&gt;A</t>
  </si>
  <si>
    <t>NC_000017.10:g.41209062G&gt;T</t>
  </si>
  <si>
    <t>c.5277+7C&gt;G</t>
  </si>
  <si>
    <t>NM_007294.3:c.5277+7C&gt;G</t>
  </si>
  <si>
    <t>NC_000017.10:g.41209062G&gt;C</t>
  </si>
  <si>
    <t>c.5277+7C&gt;T</t>
  </si>
  <si>
    <t>NM_007294.3:c.5277+7C&gt;T</t>
  </si>
  <si>
    <t>NC_000017.10:g.41209062G&gt;A</t>
  </si>
  <si>
    <t>c.5277+8T&gt;A</t>
  </si>
  <si>
    <t>NM_007294.3:c.5277+8T&gt;A</t>
  </si>
  <si>
    <t>NC_000017.10:g.41209061A&gt;T</t>
  </si>
  <si>
    <t>c.5277+8T&gt;C</t>
  </si>
  <si>
    <t>NM_007294.3:c.5277+8T&gt;C</t>
  </si>
  <si>
    <t>NC_000017.10:g.41209061A&gt;G</t>
  </si>
  <si>
    <t>c.5277+8T&gt;G</t>
  </si>
  <si>
    <t>NM_007294.3:c.5277+8T&gt;G</t>
  </si>
  <si>
    <t>NC_000017.10:g.41209061A&gt;C</t>
  </si>
  <si>
    <t>c.5277+9C&gt;A</t>
  </si>
  <si>
    <t>NM_007294.3:c.5277+9C&gt;A</t>
  </si>
  <si>
    <t>NC_000017.10:g.41209060G&gt;T</t>
  </si>
  <si>
    <t>c.5277+9C&gt;G</t>
  </si>
  <si>
    <t>NM_007294.3:c.5277+9C&gt;G</t>
  </si>
  <si>
    <t>NC_000017.10:g.41209060G&gt;C</t>
  </si>
  <si>
    <t>c.5277+9C&gt;T</t>
  </si>
  <si>
    <t>NM_007294.3:c.5277+9C&gt;T</t>
  </si>
  <si>
    <t>NC_000017.10:g.41209060G&gt;A</t>
  </si>
  <si>
    <t>c.5277G&gt;A</t>
  </si>
  <si>
    <t>p.K1759=</t>
  </si>
  <si>
    <t>NM_007294.3:c.5277G&gt;A</t>
  </si>
  <si>
    <t>NC_000017.10:g.41209069C&gt;T</t>
  </si>
  <si>
    <t>-0.57833886471</t>
  </si>
  <si>
    <t>c.5277G&gt;C</t>
  </si>
  <si>
    <t>p.(Lys1759Asn)</t>
  </si>
  <si>
    <t>p.K1759N</t>
  </si>
  <si>
    <t>NM_007294.3:c.5277G&gt;C</t>
  </si>
  <si>
    <t>NC_000017.10:g.41209069C&gt;G</t>
  </si>
  <si>
    <t>-1.1181206444</t>
  </si>
  <si>
    <t>c.5277G&gt;T</t>
  </si>
  <si>
    <t>NM_007294.3:c.5277G&gt;T</t>
  </si>
  <si>
    <t>NC_000017.10:g.41209069C&gt;A</t>
  </si>
  <si>
    <t>-0.61300607673</t>
  </si>
  <si>
    <t>c.5278-10C&gt;A</t>
  </si>
  <si>
    <t>NM_007294.3:c.5278-10C&gt;A</t>
  </si>
  <si>
    <t>NC_000017.10:g.41203144G&gt;T</t>
  </si>
  <si>
    <t>c.5278-10C&gt;G</t>
  </si>
  <si>
    <t>NM_007294.3:c.5278-10C&gt;G</t>
  </si>
  <si>
    <t>NC_000017.10:g.41203144G&gt;C</t>
  </si>
  <si>
    <t>c.5278-10C&gt;T</t>
  </si>
  <si>
    <t>NM_007294.3:c.5278-10C&gt;T</t>
  </si>
  <si>
    <t>NC_000017.10:g.41203144G&gt;A</t>
  </si>
  <si>
    <t>c.5278-11T&gt;A</t>
  </si>
  <si>
    <t>NM_007294.3:c.5278-11T&gt;A</t>
  </si>
  <si>
    <t>NC_000017.10:g.41203145A&gt;T</t>
  </si>
  <si>
    <t>c.5278-11T&gt;C</t>
  </si>
  <si>
    <t>NM_007294.3:c.5278-11T&gt;C</t>
  </si>
  <si>
    <t>NC_000017.10:g.41203145A&gt;G</t>
  </si>
  <si>
    <t>c.5278-11T&gt;G</t>
  </si>
  <si>
    <t>NM_007294.3:c.5278-11T&gt;G</t>
  </si>
  <si>
    <t>NC_000017.10:g.41203145A&gt;C</t>
  </si>
  <si>
    <t>c.5278-12C&gt;A</t>
  </si>
  <si>
    <t>NM_007294.3:c.5278-12C&gt;A</t>
  </si>
  <si>
    <t>NC_000017.10:g.41203146G&gt;T</t>
  </si>
  <si>
    <t>c.5278-12C&gt;G</t>
  </si>
  <si>
    <t>NM_007294.3:c.5278-12C&gt;G</t>
  </si>
  <si>
    <t>NC_000017.10:g.41203146G&gt;C</t>
  </si>
  <si>
    <t>c.5278-12C&gt;T</t>
  </si>
  <si>
    <t>NM_007294.3:c.5278-12C&gt;T</t>
  </si>
  <si>
    <t>NC_000017.10:g.41203146G&gt;A</t>
  </si>
  <si>
    <t>c.5278-13T&gt;A</t>
  </si>
  <si>
    <t>NM_007294.3:c.5278-13T&gt;A</t>
  </si>
  <si>
    <t>NC_000017.10:g.41203147A&gt;T</t>
  </si>
  <si>
    <t>c.5278-13T&gt;C</t>
  </si>
  <si>
    <t>NM_007294.3:c.5278-13T&gt;C</t>
  </si>
  <si>
    <t>NC_000017.10:g.41203147A&gt;G</t>
  </si>
  <si>
    <t>c.5278-13T&gt;G</t>
  </si>
  <si>
    <t>NM_007294.3:c.5278-13T&gt;G</t>
  </si>
  <si>
    <t>NC_000017.10:g.41203147A&gt;C</t>
  </si>
  <si>
    <t>c.5278-14C&gt;A</t>
  </si>
  <si>
    <t>NM_007294.3:c.5278-14C&gt;A</t>
  </si>
  <si>
    <t>NC_000017.10:g.41203148G&gt;T</t>
  </si>
  <si>
    <t>c.5278-14C&gt;G</t>
  </si>
  <si>
    <t>NM_007294.3:c.5278-14C&gt;G</t>
  </si>
  <si>
    <t>NC_000017.10:g.41203148G&gt;C</t>
  </si>
  <si>
    <t>c.5278-14C&gt;T</t>
  </si>
  <si>
    <t>NM_007294.3:c.5278-14C&gt;T</t>
  </si>
  <si>
    <t>NC_000017.10:g.41203148G&gt;A</t>
  </si>
  <si>
    <t>c.5278-15C&gt;A</t>
  </si>
  <si>
    <t>NM_007294.3:c.5278-15C&gt;A</t>
  </si>
  <si>
    <t>NC_000017.10:g.41203149G&gt;T</t>
  </si>
  <si>
    <t>c.5278-15C&gt;G</t>
  </si>
  <si>
    <t>NM_007294.3:c.5278-15C&gt;G</t>
  </si>
  <si>
    <t>NC_000017.10:g.41203149G&gt;C</t>
  </si>
  <si>
    <t>c.5278-15C&gt;T</t>
  </si>
  <si>
    <t>NM_007294.3:c.5278-15C&gt;T</t>
  </si>
  <si>
    <t>NC_000017.10:g.41203149G&gt;A</t>
  </si>
  <si>
    <t>c.5278-16T&gt;A</t>
  </si>
  <si>
    <t>NM_007294.3:c.5278-16T&gt;A</t>
  </si>
  <si>
    <t>NC_000017.10:g.41203150A&gt;T</t>
  </si>
  <si>
    <t>c.5278-16T&gt;C</t>
  </si>
  <si>
    <t>NM_007294.3:c.5278-16T&gt;C</t>
  </si>
  <si>
    <t>NC_000017.10:g.41203150A&gt;G</t>
  </si>
  <si>
    <t>c.5278-16T&gt;G</t>
  </si>
  <si>
    <t>NM_007294.3:c.5278-16T&gt;G</t>
  </si>
  <si>
    <t>NC_000017.10:g.41203150A&gt;C</t>
  </si>
  <si>
    <t>c.5278-17T&gt;A</t>
  </si>
  <si>
    <t>NM_007294.3:c.5278-17T&gt;A</t>
  </si>
  <si>
    <t>NC_000017.10:g.41203151A&gt;T</t>
  </si>
  <si>
    <t>c.5278-17T&gt;C</t>
  </si>
  <si>
    <t>NM_007294.3:c.5278-17T&gt;C</t>
  </si>
  <si>
    <t>NC_000017.10:g.41203151A&gt;G</t>
  </si>
  <si>
    <t>c.5278-17T&gt;G</t>
  </si>
  <si>
    <t>NM_007294.3:c.5278-17T&gt;G</t>
  </si>
  <si>
    <t>NC_000017.10:g.41203151A&gt;C</t>
  </si>
  <si>
    <t>c.5278-18C&gt;A</t>
  </si>
  <si>
    <t>NM_007294.3:c.5278-18C&gt;A</t>
  </si>
  <si>
    <t>NC_000017.10:g.41203152G&gt;T</t>
  </si>
  <si>
    <t>c.5278-18C&gt;G</t>
  </si>
  <si>
    <t>NM_007294.3:c.5278-18C&gt;G</t>
  </si>
  <si>
    <t>NC_000017.10:g.41203152G&gt;C</t>
  </si>
  <si>
    <t>c.5278-18C&gt;T</t>
  </si>
  <si>
    <t>NM_007294.3:c.5278-18C&gt;T</t>
  </si>
  <si>
    <t>NC_000017.10:g.41203152G&gt;A</t>
  </si>
  <si>
    <t>c.5278-19T&gt;A</t>
  </si>
  <si>
    <t>NM_007294.3:c.5278-19T&gt;A</t>
  </si>
  <si>
    <t>NC_000017.10:g.41203153A&gt;T</t>
  </si>
  <si>
    <t>c.5278-19T&gt;C</t>
  </si>
  <si>
    <t>NM_007294.3:c.5278-19T&gt;C</t>
  </si>
  <si>
    <t>NC_000017.10:g.41203153A&gt;G</t>
  </si>
  <si>
    <t>c.5278-19T&gt;G</t>
  </si>
  <si>
    <t>NM_007294.3:c.5278-19T&gt;G</t>
  </si>
  <si>
    <t>NC_000017.10:g.41203153A&gt;C</t>
  </si>
  <si>
    <t>c.5278-1G&gt;A</t>
  </si>
  <si>
    <t>NM_007294.3:c.5278-1G&gt;A</t>
  </si>
  <si>
    <t>NC_000017.10:g.41203135C&gt;T</t>
  </si>
  <si>
    <t>c.5278-1G&gt;C</t>
  </si>
  <si>
    <t>NM_007294.3:c.5278-1G&gt;C</t>
  </si>
  <si>
    <t>NC_000017.10:g.41203135C&gt;G</t>
  </si>
  <si>
    <t>c.5278-1G&gt;T</t>
  </si>
  <si>
    <t>NM_007294.3:c.5278-1G&gt;T</t>
  </si>
  <si>
    <t>NC_000017.10:g.41203135C&gt;A</t>
  </si>
  <si>
    <t>c.5278-20C&gt;A</t>
  </si>
  <si>
    <t>NM_007294.3:c.5278-20C&gt;A</t>
  </si>
  <si>
    <t>NC_000017.10:g.41203154G&gt;T</t>
  </si>
  <si>
    <t>c.5278-20C&gt;G</t>
  </si>
  <si>
    <t>NM_007294.3:c.5278-20C&gt;G</t>
  </si>
  <si>
    <t>NC_000017.10:g.41203154G&gt;C</t>
  </si>
  <si>
    <t>c.5278-20C&gt;T</t>
  </si>
  <si>
    <t>NM_007294.3:c.5278-20C&gt;T</t>
  </si>
  <si>
    <t>NC_000017.10:g.41203154G&gt;A</t>
  </si>
  <si>
    <t>c.5278-21T&gt;A</t>
  </si>
  <si>
    <t>NM_007294.3:c.5278-21T&gt;A</t>
  </si>
  <si>
    <t>NC_000017.10:g.41203155A&gt;T</t>
  </si>
  <si>
    <t>c.5278-21T&gt;C</t>
  </si>
  <si>
    <t>NM_007294.3:c.5278-21T&gt;C</t>
  </si>
  <si>
    <t>NC_000017.10:g.41203155A&gt;G</t>
  </si>
  <si>
    <t>c.5278-21T&gt;G</t>
  </si>
  <si>
    <t>NM_007294.3:c.5278-21T&gt;G</t>
  </si>
  <si>
    <t>NC_000017.10:g.41203155A&gt;C</t>
  </si>
  <si>
    <t>c.5278-22C&gt;A</t>
  </si>
  <si>
    <t>NM_007294.3:c.5278-22C&gt;A</t>
  </si>
  <si>
    <t>NC_000017.10:g.41203156G&gt;T</t>
  </si>
  <si>
    <t>c.5278-22C&gt;G</t>
  </si>
  <si>
    <t>NM_007294.3:c.5278-22C&gt;G</t>
  </si>
  <si>
    <t>NC_000017.10:g.41203156G&gt;C</t>
  </si>
  <si>
    <t>c.5278-22C&gt;T</t>
  </si>
  <si>
    <t>NM_007294.3:c.5278-22C&gt;T</t>
  </si>
  <si>
    <t>NC_000017.10:g.41203156G&gt;A</t>
  </si>
  <si>
    <t>c.5278-2A&gt;C</t>
  </si>
  <si>
    <t>NM_007294.3:c.5278-2A&gt;C</t>
  </si>
  <si>
    <t>NC_000017.10:g.41203136T&gt;G</t>
  </si>
  <si>
    <t>c.5278-2A&gt;G</t>
  </si>
  <si>
    <t>NM_007294.3:c.5278-2A&gt;G</t>
  </si>
  <si>
    <t>NC_000017.10:g.41203136T&gt;C</t>
  </si>
  <si>
    <t>c.5278-2A&gt;T</t>
  </si>
  <si>
    <t>NM_007294.3:c.5278-2A&gt;T</t>
  </si>
  <si>
    <t>NC_000017.10:g.41203136T&gt;A</t>
  </si>
  <si>
    <t>c.5278-3C&gt;A</t>
  </si>
  <si>
    <t>NM_007294.3:c.5278-3C&gt;A</t>
  </si>
  <si>
    <t>NC_000017.10:g.41203137G&gt;T</t>
  </si>
  <si>
    <t>c.5278-3C&gt;G</t>
  </si>
  <si>
    <t>NM_007294.3:c.5278-3C&gt;G</t>
  </si>
  <si>
    <t>NC_000017.10:g.41203137G&gt;C</t>
  </si>
  <si>
    <t>c.5278-3C&gt;T</t>
  </si>
  <si>
    <t>NM_007294.3:c.5278-3C&gt;T</t>
  </si>
  <si>
    <t>NC_000017.10:g.41203137G&gt;A</t>
  </si>
  <si>
    <t>c.5278-4C&gt;A</t>
  </si>
  <si>
    <t>NM_007294.3:c.5278-4C&gt;A</t>
  </si>
  <si>
    <t>NC_000017.10:g.41203138G&gt;T</t>
  </si>
  <si>
    <t>c.5278-4C&gt;G</t>
  </si>
  <si>
    <t>NM_007294.3:c.5278-4C&gt;G</t>
  </si>
  <si>
    <t>NC_000017.10:g.41203138G&gt;C</t>
  </si>
  <si>
    <t>c.5278-4C&gt;T</t>
  </si>
  <si>
    <t>NM_007294.3:c.5278-4C&gt;T</t>
  </si>
  <si>
    <t>NC_000017.10:g.41203138G&gt;A</t>
  </si>
  <si>
    <t>c.5278-5T&gt;A</t>
  </si>
  <si>
    <t>NM_007294.3:c.5278-5T&gt;A</t>
  </si>
  <si>
    <t>NC_000017.10:g.41203139A&gt;T</t>
  </si>
  <si>
    <t>c.5278-5T&gt;C</t>
  </si>
  <si>
    <t>NM_007294.3:c.5278-5T&gt;C</t>
  </si>
  <si>
    <t>NC_000017.10:g.41203139A&gt;G</t>
  </si>
  <si>
    <t>c.5278-5T&gt;G</t>
  </si>
  <si>
    <t>NM_007294.3:c.5278-5T&gt;G</t>
  </si>
  <si>
    <t>NC_000017.10:g.41203139A&gt;C</t>
  </si>
  <si>
    <t>c.5278-6T&gt;A</t>
  </si>
  <si>
    <t>NM_007294.3:c.5278-6T&gt;A</t>
  </si>
  <si>
    <t>NC_000017.10:g.41203140A&gt;T</t>
  </si>
  <si>
    <t>c.5278-6T&gt;C</t>
  </si>
  <si>
    <t>NM_007294.3:c.5278-6T&gt;C</t>
  </si>
  <si>
    <t>NC_000017.10:g.41203140A&gt;G</t>
  </si>
  <si>
    <t>c.5278-6T&gt;G</t>
  </si>
  <si>
    <t>NM_007294.3:c.5278-6T&gt;G</t>
  </si>
  <si>
    <t>NC_000017.10:g.41203140A&gt;C</t>
  </si>
  <si>
    <t>c.5278-7C&gt;A</t>
  </si>
  <si>
    <t>NM_007294.3:c.5278-7C&gt;A</t>
  </si>
  <si>
    <t>NC_000017.10:g.41203141G&gt;T</t>
  </si>
  <si>
    <t>c.5278-7C&gt;G</t>
  </si>
  <si>
    <t>NM_007294.3:c.5278-7C&gt;G</t>
  </si>
  <si>
    <t>NC_000017.10:g.41203141G&gt;C</t>
  </si>
  <si>
    <t>c.5278-7C&gt;T</t>
  </si>
  <si>
    <t>NM_007294.3:c.5278-7C&gt;T</t>
  </si>
  <si>
    <t>NC_000017.10:g.41203141G&gt;A</t>
  </si>
  <si>
    <t>c.5278-8T&gt;A</t>
  </si>
  <si>
    <t>NM_007294.3:c.5278-8T&gt;A</t>
  </si>
  <si>
    <t>NC_000017.10:g.41203142A&gt;T</t>
  </si>
  <si>
    <t>c.5278-8T&gt;C</t>
  </si>
  <si>
    <t>NM_007294.3:c.5278-8T&gt;C</t>
  </si>
  <si>
    <t>NC_000017.10:g.41203142A&gt;G</t>
  </si>
  <si>
    <t>c.5278-8T&gt;G</t>
  </si>
  <si>
    <t>NM_007294.3:c.5278-8T&gt;G</t>
  </si>
  <si>
    <t>NC_000017.10:g.41203142A&gt;C</t>
  </si>
  <si>
    <t>c.5278-9T&gt;A</t>
  </si>
  <si>
    <t>NM_007294.3:c.5278-9T&gt;A</t>
  </si>
  <si>
    <t>NC_000017.10:g.41203143A&gt;T</t>
  </si>
  <si>
    <t>c.5278-9T&gt;C</t>
  </si>
  <si>
    <t>NM_007294.3:c.5278-9T&gt;C</t>
  </si>
  <si>
    <t>NC_000017.10:g.41203143A&gt;G</t>
  </si>
  <si>
    <t>c.5278-9T&gt;G</t>
  </si>
  <si>
    <t>NM_007294.3:c.5278-9T&gt;G</t>
  </si>
  <si>
    <t>NC_000017.10:g.41203143A&gt;C</t>
  </si>
  <si>
    <t>c.5278A&gt;C</t>
  </si>
  <si>
    <t>p.(Ile1760Leu)</t>
  </si>
  <si>
    <t>p.I1760L</t>
  </si>
  <si>
    <t>NM_007294.3:c.5278A&gt;C</t>
  </si>
  <si>
    <t>NC_000017.10:g.41203134T&gt;G</t>
  </si>
  <si>
    <t>0.012920813785</t>
  </si>
  <si>
    <t>c.5278A&gt;G</t>
  </si>
  <si>
    <t>p.(Ile1760Val)</t>
  </si>
  <si>
    <t>p.I1760V</t>
  </si>
  <si>
    <t>NM_007294.3:c.5278A&gt;G</t>
  </si>
  <si>
    <t>NC_000017.10:g.41203134T&gt;C</t>
  </si>
  <si>
    <t>0.47293204062</t>
  </si>
  <si>
    <t>c.5278A&gt;T</t>
  </si>
  <si>
    <t>p.(Ile1760Phe)</t>
  </si>
  <si>
    <t>p.I1760F</t>
  </si>
  <si>
    <t>NM_007294.3:c.5278A&gt;T</t>
  </si>
  <si>
    <t>NC_000017.10:g.41203134T&gt;A</t>
  </si>
  <si>
    <t>-1.5529661471</t>
  </si>
  <si>
    <t>c.5279T&gt;A</t>
  </si>
  <si>
    <t>p.(Ile1760Asn)</t>
  </si>
  <si>
    <t>p.I1760N</t>
  </si>
  <si>
    <t>NM_007294.3:c.5279T&gt;A</t>
  </si>
  <si>
    <t>NC_000017.10:g.41203133A&gt;T</t>
  </si>
  <si>
    <t>-0.82259443041</t>
  </si>
  <si>
    <t>c.5279T&gt;C</t>
  </si>
  <si>
    <t>p.(Ile1760Thr)</t>
  </si>
  <si>
    <t>p.I1760T</t>
  </si>
  <si>
    <t>NM_007294.3:c.5279T&gt;C</t>
  </si>
  <si>
    <t>NC_000017.10:g.41203133A&gt;G</t>
  </si>
  <si>
    <t>0.66854863229</t>
  </si>
  <si>
    <t>c.5279T&gt;G</t>
  </si>
  <si>
    <t>p.(Ile1760Ser)</t>
  </si>
  <si>
    <t>p.I1760S</t>
  </si>
  <si>
    <t>NM_007294.3:c.5279T&gt;G</t>
  </si>
  <si>
    <t>NC_000017.10:g.41203133A&gt;C</t>
  </si>
  <si>
    <t>0.1144813995</t>
  </si>
  <si>
    <t>c.5280C&gt;A</t>
  </si>
  <si>
    <t>p.I1760=</t>
  </si>
  <si>
    <t>NM_007294.3:c.5280C&gt;A</t>
  </si>
  <si>
    <t>NC_000017.10:g.41203132G&gt;T</t>
  </si>
  <si>
    <t>-0.077188233763</t>
  </si>
  <si>
    <t>c.5280C&gt;G</t>
  </si>
  <si>
    <t>p.(Ile1760Met)</t>
  </si>
  <si>
    <t>p.I1760M</t>
  </si>
  <si>
    <t>NM_007294.3:c.5280C&gt;G</t>
  </si>
  <si>
    <t>NC_000017.10:g.41203132G&gt;C</t>
  </si>
  <si>
    <t>-0.32860734475</t>
  </si>
  <si>
    <t>c.5280C&gt;T</t>
  </si>
  <si>
    <t>NM_007294.3:c.5280C&gt;T</t>
  </si>
  <si>
    <t>NC_000017.10:g.41203132G&gt;A</t>
  </si>
  <si>
    <t>-0.12762211878</t>
  </si>
  <si>
    <t>c.5281T&gt;A</t>
  </si>
  <si>
    <t>p.(Phe1761Ile)</t>
  </si>
  <si>
    <t>p.F1761I</t>
  </si>
  <si>
    <t>NM_007294.3:c.5281T&gt;A</t>
  </si>
  <si>
    <t>NC_000017.10:g.41203131A&gt;T</t>
  </si>
  <si>
    <t>-0.58324827427</t>
  </si>
  <si>
    <t>c.5281T&gt;C</t>
  </si>
  <si>
    <t>p.(Phe1761Leu)</t>
  </si>
  <si>
    <t>p.F1761L</t>
  </si>
  <si>
    <t>NM_007294.3:c.5281T&gt;C</t>
  </si>
  <si>
    <t>NC_000017.10:g.41203131A&gt;G</t>
  </si>
  <si>
    <t>-0.53108302184</t>
  </si>
  <si>
    <t>c.5281T&gt;G</t>
  </si>
  <si>
    <t>p.(Phe1761Val)</t>
  </si>
  <si>
    <t>p.F1761V</t>
  </si>
  <si>
    <t>NM_007294.3:c.5281T&gt;G</t>
  </si>
  <si>
    <t>NC_000017.10:g.41203131A&gt;C</t>
  </si>
  <si>
    <t>-0.74093154846</t>
  </si>
  <si>
    <t>c.5282T&gt;A</t>
  </si>
  <si>
    <t>p.(Phe1761Tyr)</t>
  </si>
  <si>
    <t>p.F1761Y</t>
  </si>
  <si>
    <t>NM_007294.3:c.5282T&gt;A</t>
  </si>
  <si>
    <t>NC_000017.10:g.41203130A&gt;T</t>
  </si>
  <si>
    <t>0.024971916295</t>
  </si>
  <si>
    <t>c.5282T&gt;C</t>
  </si>
  <si>
    <t>p.Phe1761Ser</t>
  </si>
  <si>
    <t>F1761S</t>
  </si>
  <si>
    <t>NM_007294.3:c.5282T&gt;C</t>
  </si>
  <si>
    <t>NC_000017.10:g.41203130A&gt;G</t>
  </si>
  <si>
    <t>-1.4491228055</t>
  </si>
  <si>
    <t>c.5282T&gt;G</t>
  </si>
  <si>
    <t>p.(Phe1761Cys)</t>
  </si>
  <si>
    <t>p.F1761C</t>
  </si>
  <si>
    <t>NM_007294.3:c.5282T&gt;G</t>
  </si>
  <si>
    <t>NC_000017.10:g.41203130A&gt;C</t>
  </si>
  <si>
    <t>-1.0775902161</t>
  </si>
  <si>
    <t>c.5283C&gt;A</t>
  </si>
  <si>
    <t>NM_007294.3:c.5283C&gt;A</t>
  </si>
  <si>
    <t>NC_000017.10:g.41203129G&gt;T</t>
  </si>
  <si>
    <t>-0.60917006998</t>
  </si>
  <si>
    <t>c.5283C&gt;G</t>
  </si>
  <si>
    <t>NM_007294.3:c.5283C&gt;G</t>
  </si>
  <si>
    <t>NC_000017.10:g.41203129G&gt;C</t>
  </si>
  <si>
    <t>-0.32409261409</t>
  </si>
  <si>
    <t>c.5283C&gt;T</t>
  </si>
  <si>
    <t>p.F1761=</t>
  </si>
  <si>
    <t>NM_007294.3:c.5283C&gt;T</t>
  </si>
  <si>
    <t>NC_000017.10:g.41203129G&gt;A</t>
  </si>
  <si>
    <t>-0.29784188856</t>
  </si>
  <si>
    <t>c.5284A&gt;C</t>
  </si>
  <si>
    <t>p.R1762=</t>
  </si>
  <si>
    <t>NM_007294.3:c.5284A&gt;C</t>
  </si>
  <si>
    <t>NC_000017.10:g.41203128T&gt;G</t>
  </si>
  <si>
    <t>0.22106903866</t>
  </si>
  <si>
    <t>c.5284A&gt;G</t>
  </si>
  <si>
    <t>p.(Arg1762Gly)</t>
  </si>
  <si>
    <t>p.R1762G</t>
  </si>
  <si>
    <t>NM_007294.3:c.5284A&gt;G</t>
  </si>
  <si>
    <t>NC_000017.10:g.41203128T&gt;C</t>
  </si>
  <si>
    <t>0.51508259894</t>
  </si>
  <si>
    <t>c.5284A&gt;T</t>
  </si>
  <si>
    <t>p.(Arg1762Trp)</t>
  </si>
  <si>
    <t>p.R1762W</t>
  </si>
  <si>
    <t>NM_007294.3:c.5284A&gt;T</t>
  </si>
  <si>
    <t>NC_000017.10:g.41203128T&gt;A</t>
  </si>
  <si>
    <t>0.10691943468</t>
  </si>
  <si>
    <t>c.5285G&gt;A</t>
  </si>
  <si>
    <t>p.(Arg1762Lys)</t>
  </si>
  <si>
    <t>p.R1762K</t>
  </si>
  <si>
    <t>NM_007294.3:c.5285G&gt;A</t>
  </si>
  <si>
    <t>NC_000017.10:g.41203127C&gt;T</t>
  </si>
  <si>
    <t>-0.13007040418</t>
  </si>
  <si>
    <t>c.5285G&gt;C</t>
  </si>
  <si>
    <t>p.(Arg1762Thr)</t>
  </si>
  <si>
    <t>p.R1762T</t>
  </si>
  <si>
    <t>NM_007294.3:c.5285G&gt;C</t>
  </si>
  <si>
    <t>NC_000017.10:g.41203127C&gt;G</t>
  </si>
  <si>
    <t>0.40283354553</t>
  </si>
  <si>
    <t>c.5285G&gt;T</t>
  </si>
  <si>
    <t>p.(Arg1762Met)</t>
  </si>
  <si>
    <t>p.R1762M</t>
  </si>
  <si>
    <t>NM_007294.3:c.5285G&gt;T</t>
  </si>
  <si>
    <t>NC_000017.10:g.41203127C&gt;A</t>
  </si>
  <si>
    <t>-0.12882751347</t>
  </si>
  <si>
    <t>c.5286G&gt;A</t>
  </si>
  <si>
    <t>NM_007294.3:c.5286G&gt;A</t>
  </si>
  <si>
    <t>NC_000017.10:g.41203126C&gt;T</t>
  </si>
  <si>
    <t>-0.25802271085</t>
  </si>
  <si>
    <t>c.5286G&gt;C</t>
  </si>
  <si>
    <t>p.(Arg1762Ser)</t>
  </si>
  <si>
    <t>p.R1762S</t>
  </si>
  <si>
    <t>NM_007294.3:c.5286G&gt;C</t>
  </si>
  <si>
    <t>NC_000017.10:g.41203126C&gt;G</t>
  </si>
  <si>
    <t>0.18530346815</t>
  </si>
  <si>
    <t>c.5286G&gt;T</t>
  </si>
  <si>
    <t>NM_007294.3:c.5286G&gt;T</t>
  </si>
  <si>
    <t>NC_000017.10:g.41203126C&gt;A</t>
  </si>
  <si>
    <t>-0.53862268037</t>
  </si>
  <si>
    <t>c.5287G&gt;C</t>
  </si>
  <si>
    <t>p.(Gly1763Arg)</t>
  </si>
  <si>
    <t>p.G1763R</t>
  </si>
  <si>
    <t>NM_007294.3:c.5287G&gt;C</t>
  </si>
  <si>
    <t>NC_000017.10:g.41203125C&gt;G</t>
  </si>
  <si>
    <t>0.12058472202</t>
  </si>
  <si>
    <t>c.5288G&gt;C</t>
  </si>
  <si>
    <t>p.(Gly1763Ala)</t>
  </si>
  <si>
    <t>p.G1763A</t>
  </si>
  <si>
    <t>NM_007294.3:c.5288G&gt;C</t>
  </si>
  <si>
    <t>NC_000017.10:g.41203124C&gt;G</t>
  </si>
  <si>
    <t>-1.0305636642</t>
  </si>
  <si>
    <t>c.5288G&gt;T</t>
  </si>
  <si>
    <t>p.Gly1763Val</t>
  </si>
  <si>
    <t>G1763V</t>
  </si>
  <si>
    <t>NM_007294.3:c.5288G&gt;T</t>
  </si>
  <si>
    <t>NC_000017.10:g.41203124C&gt;A</t>
  </si>
  <si>
    <t>-0.7438250781</t>
  </si>
  <si>
    <t>c.5290C&gt;A</t>
  </si>
  <si>
    <t>p.(Leu1764Ile)</t>
  </si>
  <si>
    <t>p.L1764I</t>
  </si>
  <si>
    <t>NM_007294.3:c.5290C&gt;A</t>
  </si>
  <si>
    <t>NC_000017.10:g.41203122G&gt;T</t>
  </si>
  <si>
    <t>0.22012020355</t>
  </si>
  <si>
    <t>c.5290C&gt;G</t>
  </si>
  <si>
    <t>p.(Leu1764Val)</t>
  </si>
  <si>
    <t>p.L1764V</t>
  </si>
  <si>
    <t>NM_007294.3:c.5290C&gt;G</t>
  </si>
  <si>
    <t>NC_000017.10:g.41203122G&gt;C</t>
  </si>
  <si>
    <t>-0.22848826559</t>
  </si>
  <si>
    <t>c.5291T&gt;A</t>
  </si>
  <si>
    <t>p.(Leu1764Gln)</t>
  </si>
  <si>
    <t>p.L1764Q</t>
  </si>
  <si>
    <t>NM_007294.3:c.5291T&gt;A</t>
  </si>
  <si>
    <t>NC_000017.10:g.41203121A&gt;T</t>
  </si>
  <si>
    <t>0.22373022227</t>
  </si>
  <si>
    <t>c.5291T&gt;C</t>
  </si>
  <si>
    <t>p.Leu1764Pro</t>
  </si>
  <si>
    <t>L1764P</t>
  </si>
  <si>
    <t>NM_007294.3:c.5291T&gt;C</t>
  </si>
  <si>
    <t>NC_000017.10:g.41203121A&gt;G</t>
  </si>
  <si>
    <t>0.43198443682</t>
  </si>
  <si>
    <t>c.5292A&gt;C</t>
  </si>
  <si>
    <t>p.L1764=</t>
  </si>
  <si>
    <t>NM_007294.3:c.5292A&gt;C</t>
  </si>
  <si>
    <t>NC_000017.10:g.41203120T&gt;G</t>
  </si>
  <si>
    <t>c.5292A&gt;G</t>
  </si>
  <si>
    <t>NM_007294.3:c.5292A&gt;G</t>
  </si>
  <si>
    <t>NC_000017.10:g.41203120T&gt;C</t>
  </si>
  <si>
    <t>0.27789943631</t>
  </si>
  <si>
    <t>c.5292A&gt;T</t>
  </si>
  <si>
    <t>NM_007294.3:c.5292A&gt;T</t>
  </si>
  <si>
    <t>NC_000017.10:g.41203120T&gt;A</t>
  </si>
  <si>
    <t>-1.1151188919</t>
  </si>
  <si>
    <t>c.5293G&gt;A</t>
  </si>
  <si>
    <t>p.Glu1765Lys</t>
  </si>
  <si>
    <t>E1765K</t>
  </si>
  <si>
    <t>NM_007294.3:c.5293G&gt;A</t>
  </si>
  <si>
    <t>NC_000017.10:g.41203119C&gt;T</t>
  </si>
  <si>
    <t>1.1208929873</t>
  </si>
  <si>
    <t>c.5293G&gt;C</t>
  </si>
  <si>
    <t>p.(Glu1765Gln)</t>
  </si>
  <si>
    <t>p.E1765Q</t>
  </si>
  <si>
    <t>NM_007294.3:c.5293G&gt;C</t>
  </si>
  <si>
    <t>NC_000017.10:g.41203119C&gt;G</t>
  </si>
  <si>
    <t>-0.49190742303</t>
  </si>
  <si>
    <t>c.5293G&gt;T</t>
  </si>
  <si>
    <t>p.(Glu1765Ter)</t>
  </si>
  <si>
    <t>p.E1765*</t>
  </si>
  <si>
    <t>NM_007294.3:c.5293G&gt;T</t>
  </si>
  <si>
    <t>NC_000017.10:g.41203119C&gt;A</t>
  </si>
  <si>
    <t>-1.7456402333</t>
  </si>
  <si>
    <t>c.5294A&gt;C</t>
  </si>
  <si>
    <t>p.(Glu1765Ala)</t>
  </si>
  <si>
    <t>p.E1765A</t>
  </si>
  <si>
    <t>NM_007294.3:c.5294A&gt;C</t>
  </si>
  <si>
    <t>NC_000017.10:g.41203118T&gt;G</t>
  </si>
  <si>
    <t>-0.51435936055</t>
  </si>
  <si>
    <t>c.5294A&gt;G</t>
  </si>
  <si>
    <t>p.(Glu1765Gly)</t>
  </si>
  <si>
    <t>p.E1765G</t>
  </si>
  <si>
    <t>NM_007294.3:c.5294A&gt;G</t>
  </si>
  <si>
    <t>NC_000017.10:g.41203118T&gt;C</t>
  </si>
  <si>
    <t>0.015419272346</t>
  </si>
  <si>
    <t>c.5294A&gt;T</t>
  </si>
  <si>
    <t>p.(Glu1765Val)</t>
  </si>
  <si>
    <t>p.E1765V</t>
  </si>
  <si>
    <t>NM_007294.3:c.5294A&gt;T</t>
  </si>
  <si>
    <t>NC_000017.10:g.41203118T&gt;A</t>
  </si>
  <si>
    <t>0.30973146936</t>
  </si>
  <si>
    <t>c.5295A&gt;C</t>
  </si>
  <si>
    <t>p.(Glu1765Asp)</t>
  </si>
  <si>
    <t>p.E1765D</t>
  </si>
  <si>
    <t>NM_007294.3:c.5295A&gt;C</t>
  </si>
  <si>
    <t>NC_000017.10:g.41203117T&gt;G</t>
  </si>
  <si>
    <t>0.4832622714</t>
  </si>
  <si>
    <t>c.5295A&gt;G</t>
  </si>
  <si>
    <t>p.E1765=</t>
  </si>
  <si>
    <t>NM_007294.3:c.5295A&gt;G</t>
  </si>
  <si>
    <t>NC_000017.10:g.41203117T&gt;C</t>
  </si>
  <si>
    <t>0.014156050294</t>
  </si>
  <si>
    <t>c.5295A&gt;T</t>
  </si>
  <si>
    <t>NM_007294.3:c.5295A&gt;T</t>
  </si>
  <si>
    <t>NC_000017.10:g.41203117T&gt;A</t>
  </si>
  <si>
    <t>-0.6956389546</t>
  </si>
  <si>
    <t>c.5296A&gt;C</t>
  </si>
  <si>
    <t>p.(Ile1766Leu)</t>
  </si>
  <si>
    <t>p.I1766L</t>
  </si>
  <si>
    <t>NM_007294.3:c.5296A&gt;C</t>
  </si>
  <si>
    <t>NC_000017.10:g.41203116T&gt;G</t>
  </si>
  <si>
    <t>-0.048298472151</t>
  </si>
  <si>
    <t>c.5296A&gt;G</t>
  </si>
  <si>
    <t>p.(Ile1766Val)</t>
  </si>
  <si>
    <t>p.I1766V</t>
  </si>
  <si>
    <t>NM_007294.3:c.5296A&gt;G</t>
  </si>
  <si>
    <t>NC_000017.10:g.41203116T&gt;C</t>
  </si>
  <si>
    <t>0.43263443049</t>
  </si>
  <si>
    <t>c.5296A&gt;T</t>
  </si>
  <si>
    <t>p.(Ile1766Phe)</t>
  </si>
  <si>
    <t>p.I1766F</t>
  </si>
  <si>
    <t>NM_007294.3:c.5296A&gt;T</t>
  </si>
  <si>
    <t>NC_000017.10:g.41203116T&gt;A</t>
  </si>
  <si>
    <t>-0.17549621743</t>
  </si>
  <si>
    <t>c.5297T&gt;A</t>
  </si>
  <si>
    <t>p.(Ile1766Asn)</t>
  </si>
  <si>
    <t>p.I1766N</t>
  </si>
  <si>
    <t>NM_007294.3:c.5297T&gt;A</t>
  </si>
  <si>
    <t>NC_000017.10:g.41203115A&gt;T</t>
  </si>
  <si>
    <t>-0.067946435531</t>
  </si>
  <si>
    <t>c.5297T&gt;C</t>
  </si>
  <si>
    <t>p.(Ile1766Thr)</t>
  </si>
  <si>
    <t>p.I1766T</t>
  </si>
  <si>
    <t>NM_007294.3:c.5297T&gt;C</t>
  </si>
  <si>
    <t>NC_000017.10:g.41203115A&gt;G</t>
  </si>
  <si>
    <t>-0.35466280981</t>
  </si>
  <si>
    <t>c.5297T&gt;G</t>
  </si>
  <si>
    <t>p.Ile1766Ser</t>
  </si>
  <si>
    <t>I1766S</t>
  </si>
  <si>
    <t>NM_007294.3:c.5297T&gt;G</t>
  </si>
  <si>
    <t>NC_000017.10:g.41203115A&gt;C</t>
  </si>
  <si>
    <t>-0.73143344822</t>
  </si>
  <si>
    <t>c.5298C&gt;A</t>
  </si>
  <si>
    <t>p.I1766=</t>
  </si>
  <si>
    <t>NM_007294.3:c.5298C&gt;A</t>
  </si>
  <si>
    <t>NC_000017.10:g.41203114G&gt;T</t>
  </si>
  <si>
    <t>-1.0045720414</t>
  </si>
  <si>
    <t>c.5298C&gt;G</t>
  </si>
  <si>
    <t>p.(Ile1766Met)</t>
  </si>
  <si>
    <t>p.I1766M</t>
  </si>
  <si>
    <t>NM_007294.3:c.5298C&gt;G</t>
  </si>
  <si>
    <t>NC_000017.10:g.41203114G&gt;C</t>
  </si>
  <si>
    <t>0.14351061927</t>
  </si>
  <si>
    <t>c.5298C&gt;T</t>
  </si>
  <si>
    <t>NM_007294.3:c.5298C&gt;T</t>
  </si>
  <si>
    <t>NC_000017.10:g.41203114G&gt;A</t>
  </si>
  <si>
    <t>0.57359951022</t>
  </si>
  <si>
    <t>c.5299T&gt;A</t>
  </si>
  <si>
    <t>p.(Cys1767Ser)</t>
  </si>
  <si>
    <t>p.C1767S</t>
  </si>
  <si>
    <t>NM_007294.3:c.5299T&gt;A</t>
  </si>
  <si>
    <t>NC_000017.10:g.41203113A&gt;T</t>
  </si>
  <si>
    <t>-0.89744640985</t>
  </si>
  <si>
    <t>c.5299T&gt;C</t>
  </si>
  <si>
    <t>p.(Cys1767Arg)</t>
  </si>
  <si>
    <t>p.C1767R</t>
  </si>
  <si>
    <t>NM_007294.3:c.5299T&gt;C</t>
  </si>
  <si>
    <t>NC_000017.10:g.41203113A&gt;G</t>
  </si>
  <si>
    <t>1.4174471792</t>
  </si>
  <si>
    <t>c.5299T&gt;G</t>
  </si>
  <si>
    <t>p.(Cys1767Gly)</t>
  </si>
  <si>
    <t>p.C1767G</t>
  </si>
  <si>
    <t>NM_007294.3:c.5299T&gt;G</t>
  </si>
  <si>
    <t>NC_000017.10:g.41203113A&gt;C</t>
  </si>
  <si>
    <t>-0.75009155679</t>
  </si>
  <si>
    <t>c.52A&gt;C</t>
  </si>
  <si>
    <t>p.(Met18Leu)</t>
  </si>
  <si>
    <t>p.M18L</t>
  </si>
  <si>
    <t>NM_007294.3:c.52A&gt;C</t>
  </si>
  <si>
    <t>NC_000017.10:g.41276062T&gt;G</t>
  </si>
  <si>
    <t>0.09666220013</t>
  </si>
  <si>
    <t>c.52A&gt;G</t>
  </si>
  <si>
    <t>p.(Met18Val)</t>
  </si>
  <si>
    <t>p.M18V</t>
  </si>
  <si>
    <t>NM_007294.3:c.52A&gt;G</t>
  </si>
  <si>
    <t>NC_000017.10:g.41276062T&gt;C</t>
  </si>
  <si>
    <t>-0.22907373064</t>
  </si>
  <si>
    <t>c.52A&gt;T</t>
  </si>
  <si>
    <t>NM_007294.3:c.52A&gt;T</t>
  </si>
  <si>
    <t>NC_000017.10:g.41276062T&gt;A</t>
  </si>
  <si>
    <t>-0.18011164939</t>
  </si>
  <si>
    <t>c.5300G&gt;A</t>
  </si>
  <si>
    <t>p.(Cys1767Tyr)</t>
  </si>
  <si>
    <t>p.C1767Y</t>
  </si>
  <si>
    <t>NM_007294.3:c.5300G&gt;A</t>
  </si>
  <si>
    <t>NC_000017.10:g.41203112C&gt;T</t>
  </si>
  <si>
    <t>0.31918294118</t>
  </si>
  <si>
    <t>c.5300G&gt;C</t>
  </si>
  <si>
    <t>NM_007294.3:c.5300G&gt;C</t>
  </si>
  <si>
    <t>NC_000017.10:g.41203112C&gt;G</t>
  </si>
  <si>
    <t>-0.70094740966</t>
  </si>
  <si>
    <t>c.5300G&gt;T</t>
  </si>
  <si>
    <t>p.(Cys1767Phe)</t>
  </si>
  <si>
    <t>p.C1767F</t>
  </si>
  <si>
    <t>NM_007294.3:c.5300G&gt;T</t>
  </si>
  <si>
    <t>NC_000017.10:g.41203112C&gt;A</t>
  </si>
  <si>
    <t>-0.50317079815</t>
  </si>
  <si>
    <t>c.5301T&gt;A</t>
  </si>
  <si>
    <t>p.(Cys1767Ter)</t>
  </si>
  <si>
    <t>p.C1767*</t>
  </si>
  <si>
    <t>NM_007294.3:c.5301T&gt;A</t>
  </si>
  <si>
    <t>NC_000017.10:g.41203111A&gt;T</t>
  </si>
  <si>
    <t>-1.8675519413</t>
  </si>
  <si>
    <t>c.5301T&gt;C</t>
  </si>
  <si>
    <t>p.C1767=</t>
  </si>
  <si>
    <t>NM_007294.3:c.5301T&gt;C</t>
  </si>
  <si>
    <t>NC_000017.10:g.41203111A&gt;G</t>
  </si>
  <si>
    <t>-0.20288957777</t>
  </si>
  <si>
    <t>c.5301T&gt;G</t>
  </si>
  <si>
    <t>p.(Cys1767Trp)</t>
  </si>
  <si>
    <t>p.C1767W</t>
  </si>
  <si>
    <t>NM_007294.3:c.5301T&gt;G</t>
  </si>
  <si>
    <t>NC_000017.10:g.41203111A&gt;C</t>
  </si>
  <si>
    <t>-0.56821793242</t>
  </si>
  <si>
    <t>c.5302T&gt;A</t>
  </si>
  <si>
    <t>p.(Cys1768Ser)</t>
  </si>
  <si>
    <t>p.C1768S</t>
  </si>
  <si>
    <t>NM_007294.3:c.5302T&gt;A</t>
  </si>
  <si>
    <t>NC_000017.10:g.41203110A&gt;T</t>
  </si>
  <si>
    <t>-0.036899950928</t>
  </si>
  <si>
    <t>c.5302T&gt;C</t>
  </si>
  <si>
    <t>p.(Cys1768Arg)</t>
  </si>
  <si>
    <t>p.C1768R</t>
  </si>
  <si>
    <t>NM_007294.3:c.5302T&gt;C</t>
  </si>
  <si>
    <t>NC_000017.10:g.41203110A&gt;G</t>
  </si>
  <si>
    <t>0.32025596664</t>
  </si>
  <si>
    <t>c.5302T&gt;G</t>
  </si>
  <si>
    <t>p.(Cys1768Gly)</t>
  </si>
  <si>
    <t>p.C1768G</t>
  </si>
  <si>
    <t>NM_007294.3:c.5302T&gt;G</t>
  </si>
  <si>
    <t>NC_000017.10:g.41203110A&gt;C</t>
  </si>
  <si>
    <t>0.94650310663</t>
  </si>
  <si>
    <t>c.5303G&gt;A</t>
  </si>
  <si>
    <t>p.(Cys1768Tyr)</t>
  </si>
  <si>
    <t>p.C1768Y</t>
  </si>
  <si>
    <t>NM_007294.3:c.5303G&gt;A</t>
  </si>
  <si>
    <t>NC_000017.10:g.41203109C&gt;T</t>
  </si>
  <si>
    <t>-0.28708236674</t>
  </si>
  <si>
    <t>c.5303G&gt;C</t>
  </si>
  <si>
    <t>NM_007294.3:c.5303G&gt;C</t>
  </si>
  <si>
    <t>NC_000017.10:g.41203109C&gt;G</t>
  </si>
  <si>
    <t>-0.026611810772</t>
  </si>
  <si>
    <t>c.5303G&gt;T</t>
  </si>
  <si>
    <t>p.(Cys1768Phe)</t>
  </si>
  <si>
    <t>p.C1768F</t>
  </si>
  <si>
    <t>NM_007294.3:c.5303G&gt;T</t>
  </si>
  <si>
    <t>NC_000017.10:g.41203109C&gt;A</t>
  </si>
  <si>
    <t>-0.60523820521</t>
  </si>
  <si>
    <t>c.5304C&gt;A</t>
  </si>
  <si>
    <t>p.(Cys1768Ter)</t>
  </si>
  <si>
    <t>p.C1768*</t>
  </si>
  <si>
    <t>NM_007294.3:c.5304C&gt;A</t>
  </si>
  <si>
    <t>NC_000017.10:g.41203108G&gt;T</t>
  </si>
  <si>
    <t>-3.0290945571</t>
  </si>
  <si>
    <t>c.5304C&gt;G</t>
  </si>
  <si>
    <t>p.(Cys1768Trp)</t>
  </si>
  <si>
    <t>p.C1768W</t>
  </si>
  <si>
    <t>NM_007294.3:c.5304C&gt;G</t>
  </si>
  <si>
    <t>NC_000017.10:g.41203108G&gt;C</t>
  </si>
  <si>
    <t>0.082574151729</t>
  </si>
  <si>
    <t>c.5304C&gt;T</t>
  </si>
  <si>
    <t>p.C1768=</t>
  </si>
  <si>
    <t>NM_007294.3:c.5304C&gt;T</t>
  </si>
  <si>
    <t>NC_000017.10:g.41203108G&gt;A</t>
  </si>
  <si>
    <t>-0.45996714001</t>
  </si>
  <si>
    <t>c.5305T&gt;A</t>
  </si>
  <si>
    <t>p.(Tyr1769Asn)</t>
  </si>
  <si>
    <t>p.Y1769N</t>
  </si>
  <si>
    <t>NM_007294.3:c.5305T&gt;A</t>
  </si>
  <si>
    <t>NC_000017.10:g.41203107A&gt;T</t>
  </si>
  <si>
    <t>0.62745857941</t>
  </si>
  <si>
    <t>c.5305T&gt;G</t>
  </si>
  <si>
    <t>p.(Tyr1769Asp)</t>
  </si>
  <si>
    <t>p.Y1769D</t>
  </si>
  <si>
    <t>NM_007294.3:c.5305T&gt;G</t>
  </si>
  <si>
    <t>NC_000017.10:g.41203107A&gt;C</t>
  </si>
  <si>
    <t>-1.1337697966</t>
  </si>
  <si>
    <t>c.5306A&gt;C</t>
  </si>
  <si>
    <t>p.(Tyr1769Ser)</t>
  </si>
  <si>
    <t>p.Y1769S</t>
  </si>
  <si>
    <t>NM_007294.3:c.5306A&gt;C</t>
  </si>
  <si>
    <t>NC_000017.10:g.41203106T&gt;G</t>
  </si>
  <si>
    <t>-0.78067673208</t>
  </si>
  <si>
    <t>c.5306A&gt;G</t>
  </si>
  <si>
    <t>p.(Tyr1769Cys)</t>
  </si>
  <si>
    <t>p.Y1769C</t>
  </si>
  <si>
    <t>NM_007294.3:c.5306A&gt;G</t>
  </si>
  <si>
    <t>NC_000017.10:g.41203106T&gt;C</t>
  </si>
  <si>
    <t>-1.4467920926</t>
  </si>
  <si>
    <t>c.5306A&gt;T</t>
  </si>
  <si>
    <t>p.(Tyr1769Phe)</t>
  </si>
  <si>
    <t>p.Y1769F</t>
  </si>
  <si>
    <t>NM_007294.3:c.5306A&gt;T</t>
  </si>
  <si>
    <t>NC_000017.10:g.41203106T&gt;A</t>
  </si>
  <si>
    <t>0.13371442113</t>
  </si>
  <si>
    <t>c.5307T&gt;A</t>
  </si>
  <si>
    <t>p.(Tyr1769Ter)</t>
  </si>
  <si>
    <t>p.Y1769*</t>
  </si>
  <si>
    <t>NM_007294.3:c.5307T&gt;A</t>
  </si>
  <si>
    <t>NC_000017.10:g.41203105A&gt;T</t>
  </si>
  <si>
    <t>-1.6678579873</t>
  </si>
  <si>
    <t>c.5307T&gt;C</t>
  </si>
  <si>
    <t>p.Y1769=</t>
  </si>
  <si>
    <t>NM_007294.3:c.5307T&gt;C</t>
  </si>
  <si>
    <t>NC_000017.10:g.41203105A&gt;G</t>
  </si>
  <si>
    <t>-0.79217614399</t>
  </si>
  <si>
    <t>c.5307T&gt;G</t>
  </si>
  <si>
    <t>NM_007294.3:c.5307T&gt;G</t>
  </si>
  <si>
    <t>NC_000017.10:g.41203105A&gt;C</t>
  </si>
  <si>
    <t>-3.4197906389</t>
  </si>
  <si>
    <t>c.5308G&gt;A</t>
  </si>
  <si>
    <t>p.(Gly1770Arg)</t>
  </si>
  <si>
    <t>p.G1770R</t>
  </si>
  <si>
    <t>NM_007294.3:c.5308G&gt;A</t>
  </si>
  <si>
    <t>NC_000017.10:g.41203104C&gt;T</t>
  </si>
  <si>
    <t>0.20586475266</t>
  </si>
  <si>
    <t>c.5308G&gt;C</t>
  </si>
  <si>
    <t>NM_007294.3:c.5308G&gt;C</t>
  </si>
  <si>
    <t>NC_000017.10:g.41203104C&gt;G</t>
  </si>
  <si>
    <t>0.75807310815</t>
  </si>
  <si>
    <t>c.5308G&gt;T</t>
  </si>
  <si>
    <t>p.(Gly1770Trp)</t>
  </si>
  <si>
    <t>p.G1770W</t>
  </si>
  <si>
    <t>NM_007294.3:c.5308G&gt;T</t>
  </si>
  <si>
    <t>NC_000017.10:g.41203104C&gt;A</t>
  </si>
  <si>
    <t>-0.035828385688</t>
  </si>
  <si>
    <t>c.5309G&gt;A</t>
  </si>
  <si>
    <t>p.(Gly1770Glu)</t>
  </si>
  <si>
    <t>p.G1770E</t>
  </si>
  <si>
    <t>NM_007294.3:c.5309G&gt;A</t>
  </si>
  <si>
    <t>NC_000017.10:g.41203103C&gt;T</t>
  </si>
  <si>
    <t>-0.57300424539</t>
  </si>
  <si>
    <t>c.5309G&gt;C</t>
  </si>
  <si>
    <t>p.(Gly1770Ala)</t>
  </si>
  <si>
    <t>p.G1770A</t>
  </si>
  <si>
    <t>NM_007294.3:c.5309G&gt;C</t>
  </si>
  <si>
    <t>NC_000017.10:g.41203103C&gt;G</t>
  </si>
  <si>
    <t>0.2012223151</t>
  </si>
  <si>
    <t>c.5309G&gt;T</t>
  </si>
  <si>
    <t>p.(Gly1770Val)</t>
  </si>
  <si>
    <t>p.G1770V</t>
  </si>
  <si>
    <t>NM_007294.3:c.5309G&gt;T</t>
  </si>
  <si>
    <t>NC_000017.10:g.41203103C&gt;A</t>
  </si>
  <si>
    <t>0.74488181372</t>
  </si>
  <si>
    <t>c.5310G&gt;A</t>
  </si>
  <si>
    <t>p.G1770=</t>
  </si>
  <si>
    <t>NM_007294.3:c.5310G&gt;A</t>
  </si>
  <si>
    <t>NC_000017.10:g.41203102C&gt;T</t>
  </si>
  <si>
    <t>-0.55279348183</t>
  </si>
  <si>
    <t>c.5310G&gt;C</t>
  </si>
  <si>
    <t>NM_007294.3:c.5310G&gt;C</t>
  </si>
  <si>
    <t>NC_000017.10:g.41203102C&gt;G</t>
  </si>
  <si>
    <t>-0.11763808243</t>
  </si>
  <si>
    <t>c.5310G&gt;T</t>
  </si>
  <si>
    <t>NM_007294.3:c.5310G&gt;T</t>
  </si>
  <si>
    <t>NC_000017.10:g.41203102C&gt;A</t>
  </si>
  <si>
    <t>0.33866773711</t>
  </si>
  <si>
    <t>c.5311C&gt;A</t>
  </si>
  <si>
    <t>p.(Pro1771Thr)</t>
  </si>
  <si>
    <t>p.P1771T</t>
  </si>
  <si>
    <t>NM_007294.3:c.5311C&gt;A</t>
  </si>
  <si>
    <t>NC_000017.10:g.41203101G&gt;T</t>
  </si>
  <si>
    <t>0.16380177768</t>
  </si>
  <si>
    <t>c.5311C&gt;G</t>
  </si>
  <si>
    <t>p.(Pro1771Ala)</t>
  </si>
  <si>
    <t>p.P1771A</t>
  </si>
  <si>
    <t>NM_007294.3:c.5311C&gt;G</t>
  </si>
  <si>
    <t>NC_000017.10:g.41203101G&gt;C</t>
  </si>
  <si>
    <t>-0.75856245326</t>
  </si>
  <si>
    <t>c.5311C&gt;T</t>
  </si>
  <si>
    <t>p.(Pro1771Ser)</t>
  </si>
  <si>
    <t>p.P1771S</t>
  </si>
  <si>
    <t>NM_007294.3:c.5311C&gt;T</t>
  </si>
  <si>
    <t>NC_000017.10:g.41203101G&gt;A</t>
  </si>
  <si>
    <t>0.42578791731</t>
  </si>
  <si>
    <t>c.5312C&gt;A</t>
  </si>
  <si>
    <t>p.(Pro1771His)</t>
  </si>
  <si>
    <t>p.P1771H</t>
  </si>
  <si>
    <t>NM_007294.3:c.5312C&gt;A</t>
  </si>
  <si>
    <t>NC_000017.10:g.41203100G&gt;T</t>
  </si>
  <si>
    <t>-0.76559207997</t>
  </si>
  <si>
    <t>c.5312C&gt;G</t>
  </si>
  <si>
    <t>p.Pro1771Arg</t>
  </si>
  <si>
    <t>P1771R</t>
  </si>
  <si>
    <t>NM_007294.3:c.5312C&gt;G</t>
  </si>
  <si>
    <t>NC_000017.10:g.41203100G&gt;C</t>
  </si>
  <si>
    <t>-1.0814434066</t>
  </si>
  <si>
    <t>c.5312C&gt;T</t>
  </si>
  <si>
    <t>p.Pro1771Leu</t>
  </si>
  <si>
    <t>P1771L</t>
  </si>
  <si>
    <t>NM_007294.3:c.5312C&gt;T</t>
  </si>
  <si>
    <t>NC_000017.10:g.41203100G&gt;A</t>
  </si>
  <si>
    <t>-0.030081635286</t>
  </si>
  <si>
    <t>c.5313C&gt;A</t>
  </si>
  <si>
    <t>p.P1771=</t>
  </si>
  <si>
    <t>NM_007294.3:c.5313C&gt;A</t>
  </si>
  <si>
    <t>NC_000017.10:g.41203099G&gt;T</t>
  </si>
  <si>
    <t>0.84967061756</t>
  </si>
  <si>
    <t>c.5313C&gt;G</t>
  </si>
  <si>
    <t>NM_007294.3:c.5313C&gt;G</t>
  </si>
  <si>
    <t>NC_000017.10:g.41203099G&gt;C</t>
  </si>
  <si>
    <t>-0.56573681984</t>
  </si>
  <si>
    <t>c.5313C&gt;T</t>
  </si>
  <si>
    <t>NM_007294.3:c.5313C&gt;T</t>
  </si>
  <si>
    <t>NC_000017.10:g.41203099G&gt;A</t>
  </si>
  <si>
    <t>1.0977467682</t>
  </si>
  <si>
    <t>c.5314T&gt;A</t>
  </si>
  <si>
    <t>p.(Phe1772Ile)</t>
  </si>
  <si>
    <t>p.F1772I</t>
  </si>
  <si>
    <t>NM_007294.3:c.5314T&gt;A</t>
  </si>
  <si>
    <t>NC_000017.10:g.41203098A&gt;T</t>
  </si>
  <si>
    <t>0.3566143023</t>
  </si>
  <si>
    <t>c.5314T&gt;C</t>
  </si>
  <si>
    <t>p.(Phe1772Leu)</t>
  </si>
  <si>
    <t>p.F1772L</t>
  </si>
  <si>
    <t>NM_007294.3:c.5314T&gt;C</t>
  </si>
  <si>
    <t>NC_000017.10:g.41203098A&gt;G</t>
  </si>
  <si>
    <t>0.36205561349</t>
  </si>
  <si>
    <t>c.5314T&gt;G</t>
  </si>
  <si>
    <t>p.(Phe1772Val)</t>
  </si>
  <si>
    <t>p.F1772V</t>
  </si>
  <si>
    <t>NM_007294.3:c.5314T&gt;G</t>
  </si>
  <si>
    <t>NC_000017.10:g.41203098A&gt;C</t>
  </si>
  <si>
    <t>0.30848313817</t>
  </si>
  <si>
    <t>c.5315T&gt;A</t>
  </si>
  <si>
    <t>p.(Phe1772Tyr)</t>
  </si>
  <si>
    <t>p.F1772Y</t>
  </si>
  <si>
    <t>NM_007294.3:c.5315T&gt;A</t>
  </si>
  <si>
    <t>NC_000017.10:g.41203097A&gt;T</t>
  </si>
  <si>
    <t>0.18482927771</t>
  </si>
  <si>
    <t>c.5315T&gt;C</t>
  </si>
  <si>
    <t>p.(Phe1772Ser)</t>
  </si>
  <si>
    <t>p.F1772S</t>
  </si>
  <si>
    <t>NM_007294.3:c.5315T&gt;C</t>
  </si>
  <si>
    <t>NC_000017.10:g.41203097A&gt;G</t>
  </si>
  <si>
    <t>0.181036782</t>
  </si>
  <si>
    <t>c.5315T&gt;G</t>
  </si>
  <si>
    <t>p.(Phe1772Cys)</t>
  </si>
  <si>
    <t>p.F1772C</t>
  </si>
  <si>
    <t>NM_007294.3:c.5315T&gt;G</t>
  </si>
  <si>
    <t>NC_000017.10:g.41203097A&gt;C</t>
  </si>
  <si>
    <t>0.044697580574</t>
  </si>
  <si>
    <t>c.5316C&gt;A</t>
  </si>
  <si>
    <t>NM_007294.3:c.5316C&gt;A</t>
  </si>
  <si>
    <t>NC_000017.10:g.41203096G&gt;T</t>
  </si>
  <si>
    <t>-0.61078431804</t>
  </si>
  <si>
    <t>c.5316C&gt;T</t>
  </si>
  <si>
    <t>p.F1772=</t>
  </si>
  <si>
    <t>NM_007294.3:c.5316C&gt;T</t>
  </si>
  <si>
    <t>NC_000017.10:g.41203096G&gt;A</t>
  </si>
  <si>
    <t>0.3561945485</t>
  </si>
  <si>
    <t>c.5317A&gt;C</t>
  </si>
  <si>
    <t>p.(Thr1773Pro)</t>
  </si>
  <si>
    <t>p.T1773P</t>
  </si>
  <si>
    <t>NM_007294.3:c.5317A&gt;C</t>
  </si>
  <si>
    <t>NC_000017.10:g.41203095T&gt;G</t>
  </si>
  <si>
    <t>0.16556488892</t>
  </si>
  <si>
    <t>c.5317A&gt;G</t>
  </si>
  <si>
    <t>p.Thr1773Ser</t>
  </si>
  <si>
    <t>T1773S</t>
  </si>
  <si>
    <t>NM_007294.3:c.5317A&gt;G</t>
  </si>
  <si>
    <t>NC_000017.10:g.41203095T&gt;C</t>
  </si>
  <si>
    <t>0.67094879113</t>
  </si>
  <si>
    <t>c.5317A&gt;T</t>
  </si>
  <si>
    <t>NM_007294.3:c.5317A&gt;T</t>
  </si>
  <si>
    <t>NC_000017.10:g.41203095T&gt;A</t>
  </si>
  <si>
    <t>-0.19914994285</t>
  </si>
  <si>
    <t>c.5318C&gt;A</t>
  </si>
  <si>
    <t>p.(Thr1773Asn)</t>
  </si>
  <si>
    <t>p.T1773N</t>
  </si>
  <si>
    <t>NM_007294.3:c.5318C&gt;A</t>
  </si>
  <si>
    <t>NC_000017.10:g.41203094G&gt;T</t>
  </si>
  <si>
    <t>0.40239426216</t>
  </si>
  <si>
    <t>c.5318C&gt;G</t>
  </si>
  <si>
    <t>p.(Thr1773Ser)</t>
  </si>
  <si>
    <t>p.T1773S</t>
  </si>
  <si>
    <t>NM_007294.3:c.5318C&gt;G</t>
  </si>
  <si>
    <t>NC_000017.10:g.41203094G&gt;C</t>
  </si>
  <si>
    <t>0.59462177916</t>
  </si>
  <si>
    <t>c.5318C&gt;T</t>
  </si>
  <si>
    <t>p.Thr1773Ile</t>
  </si>
  <si>
    <t>T1773I</t>
  </si>
  <si>
    <t>NM_007294.3:c.5318C&gt;T</t>
  </si>
  <si>
    <t>NC_000017.10:g.41203094G&gt;A</t>
  </si>
  <si>
    <t>-0.13392967581</t>
  </si>
  <si>
    <t>c.5319C&gt;A</t>
  </si>
  <si>
    <t>p.T1773=</t>
  </si>
  <si>
    <t>NM_007294.3:c.5319C&gt;A</t>
  </si>
  <si>
    <t>NC_000017.10:g.41203093G&gt;T</t>
  </si>
  <si>
    <t>0.77365589663</t>
  </si>
  <si>
    <t>c.5319C&gt;G</t>
  </si>
  <si>
    <t>NM_007294.3:c.5319C&gt;G</t>
  </si>
  <si>
    <t>NC_000017.10:g.41203093G&gt;C</t>
  </si>
  <si>
    <t>0.075242890724</t>
  </si>
  <si>
    <t>c.5319C&gt;T</t>
  </si>
  <si>
    <t>NM_007294.3:c.5319C&gt;T</t>
  </si>
  <si>
    <t>NC_000017.10:g.41203093G&gt;A</t>
  </si>
  <si>
    <t>0.43680596154</t>
  </si>
  <si>
    <t>c.5320A&gt;C</t>
  </si>
  <si>
    <t>p.(Asn1774His)</t>
  </si>
  <si>
    <t>p.N1774H</t>
  </si>
  <si>
    <t>NM_007294.3:c.5320A&gt;C</t>
  </si>
  <si>
    <t>NC_000017.10:g.41203092T&gt;G</t>
  </si>
  <si>
    <t>0.25565563377</t>
  </si>
  <si>
    <t>c.5320A&gt;G</t>
  </si>
  <si>
    <t>p.(Asn1774Asp)</t>
  </si>
  <si>
    <t>p.N1774D</t>
  </si>
  <si>
    <t>NM_007294.3:c.5320A&gt;G</t>
  </si>
  <si>
    <t>NC_000017.10:g.41203092T&gt;C</t>
  </si>
  <si>
    <t>-0.22886201445</t>
  </si>
  <si>
    <t>c.5320A&gt;T</t>
  </si>
  <si>
    <t>p.(Asn1774Tyr)</t>
  </si>
  <si>
    <t>p.N1774Y</t>
  </si>
  <si>
    <t>NM_007294.3:c.5320A&gt;T</t>
  </si>
  <si>
    <t>NC_000017.10:g.41203092T&gt;A</t>
  </si>
  <si>
    <t>0.00093291029352</t>
  </si>
  <si>
    <t>c.5321A&gt;C</t>
  </si>
  <si>
    <t>p.(Asn1774Thr)</t>
  </si>
  <si>
    <t>p.N1774T</t>
  </si>
  <si>
    <t>NM_007294.3:c.5321A&gt;C</t>
  </si>
  <si>
    <t>NC_000017.10:g.41203091T&gt;G</t>
  </si>
  <si>
    <t>0.42216818792</t>
  </si>
  <si>
    <t>c.5321A&gt;G</t>
  </si>
  <si>
    <t>p.(Asn1774Ser)</t>
  </si>
  <si>
    <t>p.N1774S</t>
  </si>
  <si>
    <t>NM_007294.3:c.5321A&gt;G</t>
  </si>
  <si>
    <t>NC_000017.10:g.41203091T&gt;C</t>
  </si>
  <si>
    <t>0.36857957099</t>
  </si>
  <si>
    <t>c.5321A&gt;T</t>
  </si>
  <si>
    <t>p.(Asn1774Ile)</t>
  </si>
  <si>
    <t>p.N1774I</t>
  </si>
  <si>
    <t>NM_007294.3:c.5321A&gt;T</t>
  </si>
  <si>
    <t>NC_000017.10:g.41203091T&gt;A</t>
  </si>
  <si>
    <t>-0.53540544067</t>
  </si>
  <si>
    <t>c.5322C&gt;A</t>
  </si>
  <si>
    <t>p.(Asn1774Lys)</t>
  </si>
  <si>
    <t>p.N1774K</t>
  </si>
  <si>
    <t>NM_007294.3:c.5322C&gt;A</t>
  </si>
  <si>
    <t>NC_000017.10:g.41203090G&gt;T</t>
  </si>
  <si>
    <t>0.035058081803</t>
  </si>
  <si>
    <t>c.5322C&gt;G</t>
  </si>
  <si>
    <t>NM_007294.3:c.5322C&gt;G</t>
  </si>
  <si>
    <t>NC_000017.10:g.41203090G&gt;C</t>
  </si>
  <si>
    <t>-0.93144364976</t>
  </si>
  <si>
    <t>c.5322C&gt;T</t>
  </si>
  <si>
    <t>p.N1774=</t>
  </si>
  <si>
    <t>NM_007294.3:c.5322C&gt;T</t>
  </si>
  <si>
    <t>NC_000017.10:g.41203090G&gt;A</t>
  </si>
  <si>
    <t>0.25517979266</t>
  </si>
  <si>
    <t>c.5323A&gt;C</t>
  </si>
  <si>
    <t>p.(Met1775Leu)</t>
  </si>
  <si>
    <t>p.M1775L</t>
  </si>
  <si>
    <t>NM_007294.3:c.5323A&gt;C</t>
  </si>
  <si>
    <t>NC_000017.10:g.41203089T&gt;G</t>
  </si>
  <si>
    <t>-0.23051155183</t>
  </si>
  <si>
    <t>c.5323A&gt;G</t>
  </si>
  <si>
    <t>p.(Met1775Val)</t>
  </si>
  <si>
    <t>p.M1775V</t>
  </si>
  <si>
    <t>NM_007294.3:c.5323A&gt;G</t>
  </si>
  <si>
    <t>NC_000017.10:g.41203089T&gt;C</t>
  </si>
  <si>
    <t>0.070372190423</t>
  </si>
  <si>
    <t>c.5323A&gt;T</t>
  </si>
  <si>
    <t>NM_007294.3:c.5323A&gt;T</t>
  </si>
  <si>
    <t>NC_000017.10:g.41203089T&gt;A</t>
  </si>
  <si>
    <t>-0.4617114831</t>
  </si>
  <si>
    <t>c.5324T&gt;A</t>
  </si>
  <si>
    <t>p.Met1775Lys</t>
  </si>
  <si>
    <t>M1775K</t>
  </si>
  <si>
    <t>NM_007294.3:c.5324T&gt;A</t>
  </si>
  <si>
    <t>NC_000017.10:g.41203088A&gt;T</t>
  </si>
  <si>
    <t>-1.6826000106</t>
  </si>
  <si>
    <t>c.5324T&gt;C</t>
  </si>
  <si>
    <t>p.(Met1775Thr)</t>
  </si>
  <si>
    <t>p.M1775T</t>
  </si>
  <si>
    <t>NM_007294.3:c.5324T&gt;C</t>
  </si>
  <si>
    <t>NC_000017.10:g.41203088A&gt;G</t>
  </si>
  <si>
    <t>0.16094140871</t>
  </si>
  <si>
    <t>c.5324T&gt;G</t>
  </si>
  <si>
    <t>p.Met1775Arg</t>
  </si>
  <si>
    <t>M1775R</t>
  </si>
  <si>
    <t>NM_007294.3:c.5324T&gt;G</t>
  </si>
  <si>
    <t>NC_000017.10:g.41203088A&gt;C</t>
  </si>
  <si>
    <t>-0.6371311028</t>
  </si>
  <si>
    <t>c.5325G&gt;A</t>
  </si>
  <si>
    <t>p.(Met1775Ile)</t>
  </si>
  <si>
    <t>p.M1775I</t>
  </si>
  <si>
    <t>NM_007294.3:c.5325G&gt;A</t>
  </si>
  <si>
    <t>NC_000017.10:g.41203087C&gt;T</t>
  </si>
  <si>
    <t>0.58291347978</t>
  </si>
  <si>
    <t>c.5325G&gt;C</t>
  </si>
  <si>
    <t>NM_007294.3:c.5325G&gt;C</t>
  </si>
  <si>
    <t>NC_000017.10:g.41203087C&gt;G</t>
  </si>
  <si>
    <t>-0.32791496672</t>
  </si>
  <si>
    <t>c.5325G&gt;T</t>
  </si>
  <si>
    <t>NM_007294.3:c.5325G&gt;T</t>
  </si>
  <si>
    <t>NC_000017.10:g.41203087C&gt;A</t>
  </si>
  <si>
    <t>-0.70747021954</t>
  </si>
  <si>
    <t>c.5326C&gt;A</t>
  </si>
  <si>
    <t>p.(Pro1776Thr)</t>
  </si>
  <si>
    <t>p.P1776T</t>
  </si>
  <si>
    <t>NM_007294.3:c.5326C&gt;A</t>
  </si>
  <si>
    <t>NC_000017.10:g.41203086G&gt;T</t>
  </si>
  <si>
    <t>-0.41826586065</t>
  </si>
  <si>
    <t>c.5326C&gt;G</t>
  </si>
  <si>
    <t>p.(Pro1776Ala)</t>
  </si>
  <si>
    <t>p.P1776A</t>
  </si>
  <si>
    <t>NM_007294.3:c.5326C&gt;G</t>
  </si>
  <si>
    <t>NC_000017.10:g.41203086G&gt;C</t>
  </si>
  <si>
    <t>-1.1966428192</t>
  </si>
  <si>
    <t>c.5326C&gt;T</t>
  </si>
  <si>
    <t>p.(Pro1776Ser)</t>
  </si>
  <si>
    <t>p.P1776S</t>
  </si>
  <si>
    <t>NM_007294.3:c.5326C&gt;T</t>
  </si>
  <si>
    <t>NC_000017.10:g.41203086G&gt;A</t>
  </si>
  <si>
    <t>-0.10641194747</t>
  </si>
  <si>
    <t>c.5327C&gt;A</t>
  </si>
  <si>
    <t>p.Pro1776His</t>
  </si>
  <si>
    <t>P1776H</t>
  </si>
  <si>
    <t>NM_007294.3:c.5327C&gt;A</t>
  </si>
  <si>
    <t>NC_000017.10:g.41203085G&gt;T</t>
  </si>
  <si>
    <t>0.11262326522</t>
  </si>
  <si>
    <t>c.5327C&gt;G</t>
  </si>
  <si>
    <t>p.(Pro1776Arg)</t>
  </si>
  <si>
    <t>p.P1776R</t>
  </si>
  <si>
    <t>NM_007294.3:c.5327C&gt;G</t>
  </si>
  <si>
    <t>NC_000017.10:g.41203085G&gt;C</t>
  </si>
  <si>
    <t>0.44010391906</t>
  </si>
  <si>
    <t>c.5327C&gt;T</t>
  </si>
  <si>
    <t>p.(Pro1776Leu)</t>
  </si>
  <si>
    <t>p.P1776L</t>
  </si>
  <si>
    <t>NM_007294.3:c.5327C&gt;T</t>
  </si>
  <si>
    <t>NC_000017.10:g.41203085G&gt;A</t>
  </si>
  <si>
    <t>0.18425152732</t>
  </si>
  <si>
    <t>c.5328C&gt;A</t>
  </si>
  <si>
    <t>p.P1776=</t>
  </si>
  <si>
    <t>NM_007294.3:c.5328C&gt;A</t>
  </si>
  <si>
    <t>NC_000017.10:g.41203084G&gt;T</t>
  </si>
  <si>
    <t>0.49619776539</t>
  </si>
  <si>
    <t>c.5328C&gt;G</t>
  </si>
  <si>
    <t>NM_007294.3:c.5328C&gt;G</t>
  </si>
  <si>
    <t>NC_000017.10:g.41203084G&gt;C</t>
  </si>
  <si>
    <t>-0.20007559279</t>
  </si>
  <si>
    <t>c.5328C&gt;T</t>
  </si>
  <si>
    <t>NM_007294.3:c.5328C&gt;T</t>
  </si>
  <si>
    <t>NC_000017.10:g.41203084G&gt;A</t>
  </si>
  <si>
    <t>0.33630470619</t>
  </si>
  <si>
    <t>c.5329A&gt;C</t>
  </si>
  <si>
    <t>p.(Thr1777Pro)</t>
  </si>
  <si>
    <t>p.T1777P</t>
  </si>
  <si>
    <t>NM_007294.3:c.5329A&gt;C</t>
  </si>
  <si>
    <t>NC_000017.10:g.41203083T&gt;G</t>
  </si>
  <si>
    <t>0.5132496948</t>
  </si>
  <si>
    <t>c.5329A&gt;G</t>
  </si>
  <si>
    <t>p.(Thr1777Ala)</t>
  </si>
  <si>
    <t>p.T1777A</t>
  </si>
  <si>
    <t>NM_007294.3:c.5329A&gt;G</t>
  </si>
  <si>
    <t>NC_000017.10:g.41203083T&gt;C</t>
  </si>
  <si>
    <t>0.13843717621</t>
  </si>
  <si>
    <t>c.5329A&gt;T</t>
  </si>
  <si>
    <t>p.(Thr1777Ser)</t>
  </si>
  <si>
    <t>p.T1777S</t>
  </si>
  <si>
    <t>NM_007294.3:c.5329A&gt;T</t>
  </si>
  <si>
    <t>NC_000017.10:g.41203083T&gt;A</t>
  </si>
  <si>
    <t>-0.97252620476</t>
  </si>
  <si>
    <t>c.5330C&gt;A</t>
  </si>
  <si>
    <t>p.(Thr1777Lys)</t>
  </si>
  <si>
    <t>p.T1777K</t>
  </si>
  <si>
    <t>NM_007294.3:c.5330C&gt;A</t>
  </si>
  <si>
    <t>NC_000017.10:g.41203082G&gt;T</t>
  </si>
  <si>
    <t>0.10876766822</t>
  </si>
  <si>
    <t>c.5330C&gt;G</t>
  </si>
  <si>
    <t>p.(Thr1777Arg)</t>
  </si>
  <si>
    <t>p.T1777R</t>
  </si>
  <si>
    <t>NM_007294.3:c.5330C&gt;G</t>
  </si>
  <si>
    <t>NC_000017.10:g.41203082G&gt;C</t>
  </si>
  <si>
    <t>-0.36115735653</t>
  </si>
  <si>
    <t>c.5330C&gt;T</t>
  </si>
  <si>
    <t>p.(Thr1777Ile)</t>
  </si>
  <si>
    <t>p.T1777I</t>
  </si>
  <si>
    <t>NM_007294.3:c.5330C&gt;T</t>
  </si>
  <si>
    <t>NC_000017.10:g.41203082G&gt;A</t>
  </si>
  <si>
    <t>-1.841712562</t>
  </si>
  <si>
    <t>c.5331A&gt;C</t>
  </si>
  <si>
    <t>p.T1777=</t>
  </si>
  <si>
    <t>NM_007294.3:c.5331A&gt;C</t>
  </si>
  <si>
    <t>NC_000017.10:g.41203081T&gt;G</t>
  </si>
  <si>
    <t>-0.22485236694</t>
  </si>
  <si>
    <t>c.5331A&gt;G</t>
  </si>
  <si>
    <t>NM_007294.3:c.5331A&gt;G</t>
  </si>
  <si>
    <t>NC_000017.10:g.41203081T&gt;C</t>
  </si>
  <si>
    <t>-0.086241933046</t>
  </si>
  <si>
    <t>c.5331A&gt;T</t>
  </si>
  <si>
    <t>NM_007294.3:c.5331A&gt;T</t>
  </si>
  <si>
    <t>NC_000017.10:g.41203081T&gt;A</t>
  </si>
  <si>
    <t>0.11224602338</t>
  </si>
  <si>
    <t>c.5332+10T&gt;A</t>
  </si>
  <si>
    <t>NM_007294.3:c.5332+10T&gt;A</t>
  </si>
  <si>
    <t>NC_000017.10:g.41203070A&gt;T</t>
  </si>
  <si>
    <t>c.5332+10T&gt;C</t>
  </si>
  <si>
    <t>NM_007294.3:c.5332+10T&gt;C</t>
  </si>
  <si>
    <t>NC_000017.10:g.41203070A&gt;G</t>
  </si>
  <si>
    <t>c.5332+10T&gt;G</t>
  </si>
  <si>
    <t>NM_007294.3:c.5332+10T&gt;G</t>
  </si>
  <si>
    <t>NC_000017.10:g.41203070A&gt;C</t>
  </si>
  <si>
    <t>c.5332+11G&gt;A</t>
  </si>
  <si>
    <t>NM_007294.3:c.5332+11G&gt;A</t>
  </si>
  <si>
    <t>NC_000017.10:g.41203069C&gt;T</t>
  </si>
  <si>
    <t>c.5332+11G&gt;C</t>
  </si>
  <si>
    <t>NM_007294.3:c.5332+11G&gt;C</t>
  </si>
  <si>
    <t>NC_000017.10:g.41203069C&gt;G</t>
  </si>
  <si>
    <t>c.5332+11G&gt;T</t>
  </si>
  <si>
    <t>NM_007294.3:c.5332+11G&gt;T</t>
  </si>
  <si>
    <t>NC_000017.10:g.41203069C&gt;A</t>
  </si>
  <si>
    <t>c.5332+12G&gt;A</t>
  </si>
  <si>
    <t>NM_007294.3:c.5332+12G&gt;A</t>
  </si>
  <si>
    <t>NC_000017.10:g.41203068C&gt;T</t>
  </si>
  <si>
    <t>c.5332+12G&gt;T</t>
  </si>
  <si>
    <t>NM_007294.3:c.5332+12G&gt;T</t>
  </si>
  <si>
    <t>NC_000017.10:g.41203068C&gt;A</t>
  </si>
  <si>
    <t>c.5332+13G&gt;A</t>
  </si>
  <si>
    <t>NM_007294.3:c.5332+13G&gt;A</t>
  </si>
  <si>
    <t>NC_000017.10:g.41203067C&gt;T</t>
  </si>
  <si>
    <t>c.5332+13G&gt;C</t>
  </si>
  <si>
    <t>NM_007294.3:c.5332+13G&gt;C</t>
  </si>
  <si>
    <t>NC_000017.10:g.41203067C&gt;G</t>
  </si>
  <si>
    <t>c.5332+14A&gt;C</t>
  </si>
  <si>
    <t>NM_007294.3:c.5332+14A&gt;C</t>
  </si>
  <si>
    <t>NC_000017.10:g.41203066T&gt;G</t>
  </si>
  <si>
    <t>c.5332+14A&gt;G</t>
  </si>
  <si>
    <t>NM_007294.3:c.5332+14A&gt;G</t>
  </si>
  <si>
    <t>NC_000017.10:g.41203066T&gt;C</t>
  </si>
  <si>
    <t>c.5332+14A&gt;T</t>
  </si>
  <si>
    <t>NM_007294.3:c.5332+14A&gt;T</t>
  </si>
  <si>
    <t>NC_000017.10:g.41203066T&gt;A</t>
  </si>
  <si>
    <t>c.5332+15G&gt;A</t>
  </si>
  <si>
    <t>NM_007294.3:c.5332+15G&gt;A</t>
  </si>
  <si>
    <t>NC_000017.10:g.41203065C&gt;T</t>
  </si>
  <si>
    <t>c.5332+15G&gt;C</t>
  </si>
  <si>
    <t>NM_007294.3:c.5332+15G&gt;C</t>
  </si>
  <si>
    <t>NC_000017.10:g.41203065C&gt;G</t>
  </si>
  <si>
    <t>c.5332+15G&gt;T</t>
  </si>
  <si>
    <t>NM_007294.3:c.5332+15G&gt;T</t>
  </si>
  <si>
    <t>NC_000017.10:g.41203065C&gt;A</t>
  </si>
  <si>
    <t>c.5332+16A&gt;C</t>
  </si>
  <si>
    <t>NM_007294.3:c.5332+16A&gt;C</t>
  </si>
  <si>
    <t>NC_000017.10:g.41203064T&gt;G</t>
  </si>
  <si>
    <t>c.5332+16A&gt;G</t>
  </si>
  <si>
    <t>NM_007294.3:c.5332+16A&gt;G</t>
  </si>
  <si>
    <t>NC_000017.10:g.41203064T&gt;C</t>
  </si>
  <si>
    <t>c.5332+16A&gt;T</t>
  </si>
  <si>
    <t>NM_007294.3:c.5332+16A&gt;T</t>
  </si>
  <si>
    <t>NC_000017.10:g.41203064T&gt;A</t>
  </si>
  <si>
    <t>c.5332+17A&gt;C</t>
  </si>
  <si>
    <t>NM_007294.3:c.5332+17A&gt;C</t>
  </si>
  <si>
    <t>NC_000017.10:g.41203063T&gt;G</t>
  </si>
  <si>
    <t>c.5332+17A&gt;G</t>
  </si>
  <si>
    <t>NM_007294.3:c.5332+17A&gt;G</t>
  </si>
  <si>
    <t>NC_000017.10:g.41203063T&gt;C</t>
  </si>
  <si>
    <t>c.5332+17A&gt;T</t>
  </si>
  <si>
    <t>NM_007294.3:c.5332+17A&gt;T</t>
  </si>
  <si>
    <t>NC_000017.10:g.41203063T&gt;A</t>
  </si>
  <si>
    <t>c.5332+18C&gt;A</t>
  </si>
  <si>
    <t>NM_007294.3:c.5332+18C&gt;A</t>
  </si>
  <si>
    <t>NC_000017.10:g.41203062G&gt;T</t>
  </si>
  <si>
    <t>c.5332+18C&gt;G</t>
  </si>
  <si>
    <t>NM_007294.3:c.5332+18C&gt;G</t>
  </si>
  <si>
    <t>NC_000017.10:g.41203062G&gt;C</t>
  </si>
  <si>
    <t>c.5332+18C&gt;T</t>
  </si>
  <si>
    <t>NM_007294.3:c.5332+18C&gt;T</t>
  </si>
  <si>
    <t>NC_000017.10:g.41203062G&gt;A</t>
  </si>
  <si>
    <t>c.5332+19C&gt;A</t>
  </si>
  <si>
    <t>NM_007294.3:c.5332+19C&gt;A</t>
  </si>
  <si>
    <t>NC_000017.10:g.41203061G&gt;T</t>
  </si>
  <si>
    <t>c.5332+19C&gt;G</t>
  </si>
  <si>
    <t>NM_007294.3:c.5332+19C&gt;G</t>
  </si>
  <si>
    <t>NC_000017.10:g.41203061G&gt;C</t>
  </si>
  <si>
    <t>c.5332+19C&gt;T</t>
  </si>
  <si>
    <t>NM_007294.3:c.5332+19C&gt;T</t>
  </si>
  <si>
    <t>NC_000017.10:g.41203061G&gt;A</t>
  </si>
  <si>
    <t>c.5332+1G&gt;A</t>
  </si>
  <si>
    <t>NM_007294.3:c.5332+1G&gt;A</t>
  </si>
  <si>
    <t>NC_000017.10:g.41203079C&gt;T</t>
  </si>
  <si>
    <t>c.5332+1G&gt;C</t>
  </si>
  <si>
    <t>NM_007294.3:c.5332+1G&gt;C</t>
  </si>
  <si>
    <t>NC_000017.10:g.41203079C&gt;G</t>
  </si>
  <si>
    <t>c.5332+1G&gt;T</t>
  </si>
  <si>
    <t>NM_007294.3:c.5332+1G&gt;T</t>
  </si>
  <si>
    <t>NC_000017.10:g.41203079C&gt;A</t>
  </si>
  <si>
    <t>c.5332+20C&gt;A</t>
  </si>
  <si>
    <t>NM_007294.3:c.5332+20C&gt;A</t>
  </si>
  <si>
    <t>NC_000017.10:g.41203060G&gt;T</t>
  </si>
  <si>
    <t>c.5332+20C&gt;G</t>
  </si>
  <si>
    <t>NM_007294.3:c.5332+20C&gt;G</t>
  </si>
  <si>
    <t>NC_000017.10:g.41203060G&gt;C</t>
  </si>
  <si>
    <t>c.5332+20C&gt;T</t>
  </si>
  <si>
    <t>NM_007294.3:c.5332+20C&gt;T</t>
  </si>
  <si>
    <t>NC_000017.10:g.41203060G&gt;A</t>
  </si>
  <si>
    <t>c.5332+21C&gt;A</t>
  </si>
  <si>
    <t>NM_007294.3:c.5332+21C&gt;A</t>
  </si>
  <si>
    <t>NC_000017.10:g.41203059G&gt;T</t>
  </si>
  <si>
    <t>c.5332+21C&gt;G</t>
  </si>
  <si>
    <t>NM_007294.3:c.5332+21C&gt;G</t>
  </si>
  <si>
    <t>NC_000017.10:g.41203059G&gt;C</t>
  </si>
  <si>
    <t>c.5332+21C&gt;T</t>
  </si>
  <si>
    <t>NM_007294.3:c.5332+21C&gt;T</t>
  </si>
  <si>
    <t>NC_000017.10:g.41203059G&gt;A</t>
  </si>
  <si>
    <t>c.5332+22A&gt;C</t>
  </si>
  <si>
    <t>NM_007294.3:c.5332+22A&gt;C</t>
  </si>
  <si>
    <t>NC_000017.10:g.41203058T&gt;G</t>
  </si>
  <si>
    <t>c.5332+22A&gt;G</t>
  </si>
  <si>
    <t>NM_007294.3:c.5332+22A&gt;G</t>
  </si>
  <si>
    <t>NC_000017.10:g.41203058T&gt;C</t>
  </si>
  <si>
    <t>c.5332+22A&gt;T</t>
  </si>
  <si>
    <t>NM_007294.3:c.5332+22A&gt;T</t>
  </si>
  <si>
    <t>NC_000017.10:g.41203058T&gt;A</t>
  </si>
  <si>
    <t>c.5332+23G&gt;A</t>
  </si>
  <si>
    <t>NM_007294.3:c.5332+23G&gt;A</t>
  </si>
  <si>
    <t>NC_000017.10:g.41203057C&gt;T</t>
  </si>
  <si>
    <t>c.5332+23G&gt;C</t>
  </si>
  <si>
    <t>NM_007294.3:c.5332+23G&gt;C</t>
  </si>
  <si>
    <t>NC_000017.10:g.41203057C&gt;G</t>
  </si>
  <si>
    <t>c.5332+23G&gt;T</t>
  </si>
  <si>
    <t>NM_007294.3:c.5332+23G&gt;T</t>
  </si>
  <si>
    <t>NC_000017.10:g.41203057C&gt;A</t>
  </si>
  <si>
    <t>c.5332+2T&gt;A</t>
  </si>
  <si>
    <t>NM_007294.3:c.5332+2T&gt;A</t>
  </si>
  <si>
    <t>NC_000017.10:g.41203078A&gt;T</t>
  </si>
  <si>
    <t>c.5332+2T&gt;C</t>
  </si>
  <si>
    <t>NM_007294.3:c.5332+2T&gt;C</t>
  </si>
  <si>
    <t>NC_000017.10:g.41203078A&gt;G</t>
  </si>
  <si>
    <t>c.5332+2T&gt;G</t>
  </si>
  <si>
    <t>NM_007294.3:c.5332+2T&gt;G</t>
  </si>
  <si>
    <t>NC_000017.10:g.41203078A&gt;C</t>
  </si>
  <si>
    <t>c.5332+3A&gt;C</t>
  </si>
  <si>
    <t>NM_007294.3:c.5332+3A&gt;C</t>
  </si>
  <si>
    <t>NC_000017.10:g.41203077T&gt;G</t>
  </si>
  <si>
    <t>c.5332+3A&gt;G</t>
  </si>
  <si>
    <t>NM_007294.3:c.5332+3A&gt;G</t>
  </si>
  <si>
    <t>NC_000017.10:g.41203077T&gt;C</t>
  </si>
  <si>
    <t>c.5332+3A&gt;T</t>
  </si>
  <si>
    <t>NM_007294.3:c.5332+3A&gt;T</t>
  </si>
  <si>
    <t>NC_000017.10:g.41203077T&gt;A</t>
  </si>
  <si>
    <t>c.5332+4A&gt;C</t>
  </si>
  <si>
    <t>NM_007294.3:c.5332+4A&gt;C</t>
  </si>
  <si>
    <t>NC_000017.10:g.41203076T&gt;G</t>
  </si>
  <si>
    <t>c.5332+4A&gt;G</t>
  </si>
  <si>
    <t>NM_007294.3:c.5332+4A&gt;G</t>
  </si>
  <si>
    <t>NC_000017.10:g.41203076T&gt;C</t>
  </si>
  <si>
    <t>c.5332+4A&gt;T</t>
  </si>
  <si>
    <t>NM_007294.3:c.5332+4A&gt;T</t>
  </si>
  <si>
    <t>NC_000017.10:g.41203076T&gt;A</t>
  </si>
  <si>
    <t>c.5332+5G&gt;A</t>
  </si>
  <si>
    <t>NM_007294.3:c.5332+5G&gt;A</t>
  </si>
  <si>
    <t>NC_000017.10:g.41203075C&gt;T</t>
  </si>
  <si>
    <t>c.5332+5G&gt;C</t>
  </si>
  <si>
    <t>NM_007294.3:c.5332+5G&gt;C</t>
  </si>
  <si>
    <t>NC_000017.10:g.41203075C&gt;G</t>
  </si>
  <si>
    <t>c.5332+5G&gt;T</t>
  </si>
  <si>
    <t>NM_007294.3:c.5332+5G&gt;T</t>
  </si>
  <si>
    <t>NC_000017.10:g.41203075C&gt;A</t>
  </si>
  <si>
    <t>c.5332+6A&gt;C</t>
  </si>
  <si>
    <t>NM_007294.3:c.5332+6A&gt;C</t>
  </si>
  <si>
    <t>NC_000017.10:g.41203074T&gt;G</t>
  </si>
  <si>
    <t>c.5332+6A&gt;G</t>
  </si>
  <si>
    <t>NM_007294.3:c.5332+6A&gt;G</t>
  </si>
  <si>
    <t>NC_000017.10:g.41203074T&gt;C</t>
  </si>
  <si>
    <t>c.5332+6A&gt;T</t>
  </si>
  <si>
    <t>NM_007294.3:c.5332+6A&gt;T</t>
  </si>
  <si>
    <t>NC_000017.10:g.41203074T&gt;A</t>
  </si>
  <si>
    <t>c.5332+7G&gt;A</t>
  </si>
  <si>
    <t>NM_007294.3:c.5332+7G&gt;A</t>
  </si>
  <si>
    <t>NC_000017.10:g.41203073C&gt;T</t>
  </si>
  <si>
    <t>c.5332+7G&gt;C</t>
  </si>
  <si>
    <t>NM_007294.3:c.5332+7G&gt;C</t>
  </si>
  <si>
    <t>NC_000017.10:g.41203073C&gt;G</t>
  </si>
  <si>
    <t>c.5332+7G&gt;T</t>
  </si>
  <si>
    <t>NM_007294.3:c.5332+7G&gt;T</t>
  </si>
  <si>
    <t>NC_000017.10:g.41203073C&gt;A</t>
  </si>
  <si>
    <t>c.5332+8C&gt;A</t>
  </si>
  <si>
    <t>NM_007294.3:c.5332+8C&gt;A</t>
  </si>
  <si>
    <t>NC_000017.10:g.41203072G&gt;T</t>
  </si>
  <si>
    <t>c.5332+8C&gt;G</t>
  </si>
  <si>
    <t>NM_007294.3:c.5332+8C&gt;G</t>
  </si>
  <si>
    <t>NC_000017.10:g.41203072G&gt;C</t>
  </si>
  <si>
    <t>c.5332+8C&gt;T</t>
  </si>
  <si>
    <t>NM_007294.3:c.5332+8C&gt;T</t>
  </si>
  <si>
    <t>NC_000017.10:g.41203072G&gt;A</t>
  </si>
  <si>
    <t>c.5332+9C&gt;A</t>
  </si>
  <si>
    <t>NM_007294.3:c.5332+9C&gt;A</t>
  </si>
  <si>
    <t>NC_000017.10:g.41203071G&gt;T</t>
  </si>
  <si>
    <t>c.5332+9C&gt;G</t>
  </si>
  <si>
    <t>NM_007294.3:c.5332+9C&gt;G</t>
  </si>
  <si>
    <t>NC_000017.10:g.41203071G&gt;C</t>
  </si>
  <si>
    <t>c.5332+9C&gt;T</t>
  </si>
  <si>
    <t>NM_007294.3:c.5332+9C&gt;T</t>
  </si>
  <si>
    <t>NC_000017.10:g.41203071G&gt;A</t>
  </si>
  <si>
    <t>c.5332G&gt;A</t>
  </si>
  <si>
    <t>p.Asp1778Asn</t>
  </si>
  <si>
    <t>D1778N</t>
  </si>
  <si>
    <t>NM_007294.3:c.5332G&gt;A</t>
  </si>
  <si>
    <t>NC_000017.10:g.41203080C&gt;T</t>
  </si>
  <si>
    <t>-1.7241541797</t>
  </si>
  <si>
    <t>c.5332G&gt;T</t>
  </si>
  <si>
    <t>p.Asp1778Tyr</t>
  </si>
  <si>
    <t>D1778Y</t>
  </si>
  <si>
    <t>NM_007294.3:c.5332G&gt;T</t>
  </si>
  <si>
    <t>NC_000017.10:g.41203080C&gt;A</t>
  </si>
  <si>
    <t>-3.0499973488</t>
  </si>
  <si>
    <t>c.5333-10T&gt;A</t>
  </si>
  <si>
    <t>NM_007294.3:c.5333-10T&gt;A</t>
  </si>
  <si>
    <t>NC_000017.10:g.41201221A&gt;T</t>
  </si>
  <si>
    <t>c.5333-10T&gt;C</t>
  </si>
  <si>
    <t>NM_007294.3:c.5333-10T&gt;C</t>
  </si>
  <si>
    <t>NC_000017.10:g.41201221A&gt;G</t>
  </si>
  <si>
    <t>c.5333-10T&gt;G</t>
  </si>
  <si>
    <t>NM_007294.3:c.5333-10T&gt;G</t>
  </si>
  <si>
    <t>NC_000017.10:g.41201221A&gt;C</t>
  </si>
  <si>
    <t>c.5333-11G&gt;A</t>
  </si>
  <si>
    <t>NM_007294.3:c.5333-11G&gt;A</t>
  </si>
  <si>
    <t>NC_000017.10:g.41201222C&gt;T</t>
  </si>
  <si>
    <t>c.5333-11G&gt;C</t>
  </si>
  <si>
    <t>NM_007294.3:c.5333-11G&gt;C</t>
  </si>
  <si>
    <t>NC_000017.10:g.41201222C&gt;G</t>
  </si>
  <si>
    <t>c.5333-11G&gt;T</t>
  </si>
  <si>
    <t>NM_007294.3:c.5333-11G&gt;T</t>
  </si>
  <si>
    <t>NC_000017.10:g.41201222C&gt;A</t>
  </si>
  <si>
    <t>c.5333-12T&gt;A</t>
  </si>
  <si>
    <t>NM_007294.3:c.5333-12T&gt;A</t>
  </si>
  <si>
    <t>NC_000017.10:g.41201223A&gt;T</t>
  </si>
  <si>
    <t>c.5333-12T&gt;C</t>
  </si>
  <si>
    <t>NM_007294.3:c.5333-12T&gt;C</t>
  </si>
  <si>
    <t>NC_000017.10:g.41201223A&gt;G</t>
  </si>
  <si>
    <t>c.5333-12T&gt;G</t>
  </si>
  <si>
    <t>NM_007294.3:c.5333-12T&gt;G</t>
  </si>
  <si>
    <t>NC_000017.10:g.41201223A&gt;C</t>
  </si>
  <si>
    <t>c.5333-13A&gt;C</t>
  </si>
  <si>
    <t>NM_007294.3:c.5333-13A&gt;C</t>
  </si>
  <si>
    <t>NC_000017.10:g.41201224T&gt;G</t>
  </si>
  <si>
    <t>c.5333-13A&gt;G</t>
  </si>
  <si>
    <t>NM_007294.3:c.5333-13A&gt;G</t>
  </si>
  <si>
    <t>NC_000017.10:g.41201224T&gt;C</t>
  </si>
  <si>
    <t>c.5333-13A&gt;T</t>
  </si>
  <si>
    <t>NM_007294.3:c.5333-13A&gt;T</t>
  </si>
  <si>
    <t>NC_000017.10:g.41201224T&gt;A</t>
  </si>
  <si>
    <t>c.5333-1G&gt;A</t>
  </si>
  <si>
    <t>NM_007294.3:c.5333-1G&gt;A</t>
  </si>
  <si>
    <t>NC_000017.10:g.41201212C&gt;T</t>
  </si>
  <si>
    <t>c.5333-1G&gt;C</t>
  </si>
  <si>
    <t>NM_007294.3:c.5333-1G&gt;C</t>
  </si>
  <si>
    <t>NC_000017.10:g.41201212C&gt;G</t>
  </si>
  <si>
    <t>c.5333-1G&gt;T</t>
  </si>
  <si>
    <t>NM_007294.3:c.5333-1G&gt;T</t>
  </si>
  <si>
    <t>NC_000017.10:g.41201212C&gt;A</t>
  </si>
  <si>
    <t>c.5333-2A&gt;C</t>
  </si>
  <si>
    <t>NM_007294.3:c.5333-2A&gt;C</t>
  </si>
  <si>
    <t>NC_000017.10:g.41201213T&gt;G</t>
  </si>
  <si>
    <t>c.5333-2A&gt;G</t>
  </si>
  <si>
    <t>NM_007294.3:c.5333-2A&gt;G</t>
  </si>
  <si>
    <t>NC_000017.10:g.41201213T&gt;C</t>
  </si>
  <si>
    <t>c.5333-2A&gt;T</t>
  </si>
  <si>
    <t>NM_007294.3:c.5333-2A&gt;T</t>
  </si>
  <si>
    <t>NC_000017.10:g.41201213T&gt;A</t>
  </si>
  <si>
    <t>c.5333-3T&gt;A</t>
  </si>
  <si>
    <t>NM_007294.3:c.5333-3T&gt;A</t>
  </si>
  <si>
    <t>NC_000017.10:g.41201214A&gt;T</t>
  </si>
  <si>
    <t>c.5333-3T&gt;C</t>
  </si>
  <si>
    <t>NM_007294.3:c.5333-3T&gt;C</t>
  </si>
  <si>
    <t>NC_000017.10:g.41201214A&gt;G</t>
  </si>
  <si>
    <t>c.5333-3T&gt;G</t>
  </si>
  <si>
    <t>NM_007294.3:c.5333-3T&gt;G</t>
  </si>
  <si>
    <t>NC_000017.10:g.41201214A&gt;C</t>
  </si>
  <si>
    <t>c.5333-4T&gt;A</t>
  </si>
  <si>
    <t>NM_007294.3:c.5333-4T&gt;A</t>
  </si>
  <si>
    <t>NC_000017.10:g.41201215A&gt;T</t>
  </si>
  <si>
    <t>c.5333-4T&gt;C</t>
  </si>
  <si>
    <t>NM_007294.3:c.5333-4T&gt;C</t>
  </si>
  <si>
    <t>NC_000017.10:g.41201215A&gt;G</t>
  </si>
  <si>
    <t>c.5333-4T&gt;G</t>
  </si>
  <si>
    <t>NM_007294.3:c.5333-4T&gt;G</t>
  </si>
  <si>
    <t>NC_000017.10:g.41201215A&gt;C</t>
  </si>
  <si>
    <t>c.5333-5T&gt;A</t>
  </si>
  <si>
    <t>NM_007294.3:c.5333-5T&gt;A</t>
  </si>
  <si>
    <t>NC_000017.10:g.41201216A&gt;T</t>
  </si>
  <si>
    <t>c.5333-5T&gt;C</t>
  </si>
  <si>
    <t>NM_007294.3:c.5333-5T&gt;C</t>
  </si>
  <si>
    <t>NC_000017.10:g.41201216A&gt;G</t>
  </si>
  <si>
    <t>c.5333-5T&gt;G</t>
  </si>
  <si>
    <t>NM_007294.3:c.5333-5T&gt;G</t>
  </si>
  <si>
    <t>NC_000017.10:g.41201216A&gt;C</t>
  </si>
  <si>
    <t>c.5333-6T&gt;A</t>
  </si>
  <si>
    <t>NM_007294.3:c.5333-6T&gt;A</t>
  </si>
  <si>
    <t>NC_000017.10:g.41201217A&gt;T</t>
  </si>
  <si>
    <t>c.5333-6T&gt;C</t>
  </si>
  <si>
    <t>NM_007294.3:c.5333-6T&gt;C</t>
  </si>
  <si>
    <t>NC_000017.10:g.41201217A&gt;G</t>
  </si>
  <si>
    <t>c.5333-6T&gt;G</t>
  </si>
  <si>
    <t>NM_007294.3:c.5333-6T&gt;G</t>
  </si>
  <si>
    <t>NC_000017.10:g.41201217A&gt;C</t>
  </si>
  <si>
    <t>c.5333-7A&gt;C</t>
  </si>
  <si>
    <t>NM_007294.3:c.5333-7A&gt;C</t>
  </si>
  <si>
    <t>NC_000017.10:g.41201218T&gt;G</t>
  </si>
  <si>
    <t>c.5333-7A&gt;G</t>
  </si>
  <si>
    <t>NM_007294.3:c.5333-7A&gt;G</t>
  </si>
  <si>
    <t>NC_000017.10:g.41201218T&gt;C</t>
  </si>
  <si>
    <t>c.5333-7A&gt;T</t>
  </si>
  <si>
    <t>NM_007294.3:c.5333-7A&gt;T</t>
  </si>
  <si>
    <t>NC_000017.10:g.41201218T&gt;A</t>
  </si>
  <si>
    <t>c.5333-8C&gt;A</t>
  </si>
  <si>
    <t>NM_007294.3:c.5333-8C&gt;A</t>
  </si>
  <si>
    <t>NC_000017.10:g.41201219G&gt;T</t>
  </si>
  <si>
    <t>c.5333-8C&gt;G</t>
  </si>
  <si>
    <t>NM_007294.3:c.5333-8C&gt;G</t>
  </si>
  <si>
    <t>NC_000017.10:g.41201219G&gt;C</t>
  </si>
  <si>
    <t>c.5333-8C&gt;T</t>
  </si>
  <si>
    <t>NM_007294.3:c.5333-8C&gt;T</t>
  </si>
  <si>
    <t>NC_000017.10:g.41201219G&gt;A</t>
  </si>
  <si>
    <t>c.5333-9C&gt;A</t>
  </si>
  <si>
    <t>NM_007294.3:c.5333-9C&gt;A</t>
  </si>
  <si>
    <t>NC_000017.10:g.41201220G&gt;T</t>
  </si>
  <si>
    <t>c.5333-9C&gt;G</t>
  </si>
  <si>
    <t>NM_007294.3:c.5333-9C&gt;G</t>
  </si>
  <si>
    <t>NC_000017.10:g.41201220G&gt;C</t>
  </si>
  <si>
    <t>c.5333-9C&gt;T</t>
  </si>
  <si>
    <t>NM_007294.3:c.5333-9C&gt;T</t>
  </si>
  <si>
    <t>NC_000017.10:g.41201220G&gt;A</t>
  </si>
  <si>
    <t>c.5333A&gt;C</t>
  </si>
  <si>
    <t>p.(Asp1778Ala)</t>
  </si>
  <si>
    <t>p.D1778A</t>
  </si>
  <si>
    <t>NM_007294.3:c.5333A&gt;C</t>
  </si>
  <si>
    <t>NC_000017.10:g.41201211T&gt;G</t>
  </si>
  <si>
    <t>-0.051911808621</t>
  </si>
  <si>
    <t>c.5333A&gt;G</t>
  </si>
  <si>
    <t>p.Asp1778Gly</t>
  </si>
  <si>
    <t>D1778G</t>
  </si>
  <si>
    <t>NM_007294.3:c.5333A&gt;G</t>
  </si>
  <si>
    <t>NC_000017.10:g.41201211T&gt;C</t>
  </si>
  <si>
    <t>0.17068049707</t>
  </si>
  <si>
    <t>c.5333A&gt;T</t>
  </si>
  <si>
    <t>p.(Asp1778Val)</t>
  </si>
  <si>
    <t>p.D1778V</t>
  </si>
  <si>
    <t>NM_007294.3:c.5333A&gt;T</t>
  </si>
  <si>
    <t>NC_000017.10:g.41201211T&gt;A</t>
  </si>
  <si>
    <t>-0.45600932361</t>
  </si>
  <si>
    <t>c.5334T&gt;A</t>
  </si>
  <si>
    <t>p.(Asp1778Glu)</t>
  </si>
  <si>
    <t>p.D1778E</t>
  </si>
  <si>
    <t>NM_007294.3:c.5334T&gt;A</t>
  </si>
  <si>
    <t>NC_000017.10:g.41201210A&gt;T</t>
  </si>
  <si>
    <t>-0.23634249367</t>
  </si>
  <si>
    <t>c.5334T&gt;C</t>
  </si>
  <si>
    <t>p.D1778=</t>
  </si>
  <si>
    <t>NM_007294.3:c.5334T&gt;C</t>
  </si>
  <si>
    <t>NC_000017.10:g.41201210A&gt;G</t>
  </si>
  <si>
    <t>-0.16242786024</t>
  </si>
  <si>
    <t>c.5334T&gt;G</t>
  </si>
  <si>
    <t>NM_007294.3:c.5334T&gt;G</t>
  </si>
  <si>
    <t>NC_000017.10:g.41201210A&gt;C</t>
  </si>
  <si>
    <t>-0.21200582178</t>
  </si>
  <si>
    <t>c.5335C&gt;A</t>
  </si>
  <si>
    <t>p.(Gln1779Lys)</t>
  </si>
  <si>
    <t>p.Q1779K</t>
  </si>
  <si>
    <t>NM_007294.3:c.5335C&gt;A</t>
  </si>
  <si>
    <t>NC_000017.10:g.41201209G&gt;T</t>
  </si>
  <si>
    <t>-0.076686280227</t>
  </si>
  <si>
    <t>c.5335C&gt;G</t>
  </si>
  <si>
    <t>p.(Gln1779Glu)</t>
  </si>
  <si>
    <t>p.Q1779E</t>
  </si>
  <si>
    <t>NM_007294.3:c.5335C&gt;G</t>
  </si>
  <si>
    <t>NC_000017.10:g.41201209G&gt;C</t>
  </si>
  <si>
    <t>-0.13233577524</t>
  </si>
  <si>
    <t>c.5335C&gt;T</t>
  </si>
  <si>
    <t>p.(Gln1779Ter)</t>
  </si>
  <si>
    <t>p.Q1779*</t>
  </si>
  <si>
    <t>NM_007294.3:c.5335C&gt;T</t>
  </si>
  <si>
    <t>NC_000017.10:g.41201209G&gt;A</t>
  </si>
  <si>
    <t>-2.393790838</t>
  </si>
  <si>
    <t>c.5336A&gt;C</t>
  </si>
  <si>
    <t>p.(Gln1779Pro)</t>
  </si>
  <si>
    <t>p.Q1779P</t>
  </si>
  <si>
    <t>NM_007294.3:c.5336A&gt;C</t>
  </si>
  <si>
    <t>NC_000017.10:g.41201208T&gt;G</t>
  </si>
  <si>
    <t>-0.057141833439</t>
  </si>
  <si>
    <t>c.5336A&gt;G</t>
  </si>
  <si>
    <t>p.(Gln1779Arg)</t>
  </si>
  <si>
    <t>p.Q1779R</t>
  </si>
  <si>
    <t>NM_007294.3:c.5336A&gt;G</t>
  </si>
  <si>
    <t>NC_000017.10:g.41201208T&gt;C</t>
  </si>
  <si>
    <t>0.028919708634</t>
  </si>
  <si>
    <t>c.5336A&gt;T</t>
  </si>
  <si>
    <t>p.(Gln1779Leu)</t>
  </si>
  <si>
    <t>p.Q1779L</t>
  </si>
  <si>
    <t>NM_007294.3:c.5336A&gt;T</t>
  </si>
  <si>
    <t>NC_000017.10:g.41201208T&gt;A</t>
  </si>
  <si>
    <t>-0.17506644536</t>
  </si>
  <si>
    <t>c.5337A&gt;C</t>
  </si>
  <si>
    <t>p.(Gln1779His)</t>
  </si>
  <si>
    <t>p.Q1779H</t>
  </si>
  <si>
    <t>NM_007294.3:c.5337A&gt;C</t>
  </si>
  <si>
    <t>NC_000017.10:g.41201207T&gt;G</t>
  </si>
  <si>
    <t>0.03694698014</t>
  </si>
  <si>
    <t>c.5337A&gt;G</t>
  </si>
  <si>
    <t>p.Q1779=</t>
  </si>
  <si>
    <t>NM_007294.3:c.5337A&gt;G</t>
  </si>
  <si>
    <t>NC_000017.10:g.41201207T&gt;C</t>
  </si>
  <si>
    <t>-0.093308110918</t>
  </si>
  <si>
    <t>c.5337A&gt;T</t>
  </si>
  <si>
    <t>NM_007294.3:c.5337A&gt;T</t>
  </si>
  <si>
    <t>NC_000017.10:g.41201207T&gt;A</t>
  </si>
  <si>
    <t>-0.27931115804</t>
  </si>
  <si>
    <t>c.5338C&gt;G</t>
  </si>
  <si>
    <t>p.(Leu1780Val)</t>
  </si>
  <si>
    <t>p.L1780V</t>
  </si>
  <si>
    <t>NM_007294.3:c.5338C&gt;G</t>
  </si>
  <si>
    <t>NC_000017.10:g.41201206G&gt;C</t>
  </si>
  <si>
    <t>-0.076890632074</t>
  </si>
  <si>
    <t>c.5339T&gt;C</t>
  </si>
  <si>
    <t>p.Leu1780Pro</t>
  </si>
  <si>
    <t>L1780P</t>
  </si>
  <si>
    <t>NM_007294.3:c.5339T&gt;C</t>
  </si>
  <si>
    <t>NC_000017.10:g.41201205A&gt;G</t>
  </si>
  <si>
    <t>-0.40040208723</t>
  </si>
  <si>
    <t>c.5339T&gt;G</t>
  </si>
  <si>
    <t>p.(Leu1780Arg)</t>
  </si>
  <si>
    <t>p.L1780R</t>
  </si>
  <si>
    <t>NM_007294.3:c.5339T&gt;G</t>
  </si>
  <si>
    <t>NC_000017.10:g.41201205A&gt;C</t>
  </si>
  <si>
    <t>-0.29675154743</t>
  </si>
  <si>
    <t>c.5341G&gt;A</t>
  </si>
  <si>
    <t>p.(Glu1781Lys)</t>
  </si>
  <si>
    <t>p.E1781K</t>
  </si>
  <si>
    <t>NM_007294.3:c.5341G&gt;A</t>
  </si>
  <si>
    <t>NC_000017.10:g.41201203C&gt;T</t>
  </si>
  <si>
    <t>0.017270406118</t>
  </si>
  <si>
    <t>c.5341G&gt;C</t>
  </si>
  <si>
    <t>p.(Glu1781Gln)</t>
  </si>
  <si>
    <t>p.E1781Q</t>
  </si>
  <si>
    <t>NM_007294.3:c.5341G&gt;C</t>
  </si>
  <si>
    <t>NC_000017.10:g.41201203C&gt;G</t>
  </si>
  <si>
    <t>0.074833921867</t>
  </si>
  <si>
    <t>c.5341G&gt;T</t>
  </si>
  <si>
    <t>p.(Glu1781Ter)</t>
  </si>
  <si>
    <t>p.E1781*</t>
  </si>
  <si>
    <t>NM_007294.3:c.5341G&gt;T</t>
  </si>
  <si>
    <t>NC_000017.10:g.41201203C&gt;A</t>
  </si>
  <si>
    <t>-2.754606806</t>
  </si>
  <si>
    <t>c.5342A&gt;C</t>
  </si>
  <si>
    <t>p.(Glu1781Ala)</t>
  </si>
  <si>
    <t>p.E1781A</t>
  </si>
  <si>
    <t>NM_007294.3:c.5342A&gt;C</t>
  </si>
  <si>
    <t>NC_000017.10:g.41201202T&gt;G</t>
  </si>
  <si>
    <t>0.20461676126</t>
  </si>
  <si>
    <t>c.5342A&gt;T</t>
  </si>
  <si>
    <t>p.(Glu1781Val)</t>
  </si>
  <si>
    <t>p.E1781V</t>
  </si>
  <si>
    <t>NM_007294.3:c.5342A&gt;T</t>
  </si>
  <si>
    <t>NC_000017.10:g.41201202T&gt;A</t>
  </si>
  <si>
    <t>-0.036314963805</t>
  </si>
  <si>
    <t>c.5343A&gt;C</t>
  </si>
  <si>
    <t>p.(Glu1781Asp)</t>
  </si>
  <si>
    <t>p.E1781D</t>
  </si>
  <si>
    <t>NM_007294.3:c.5343A&gt;C</t>
  </si>
  <si>
    <t>NC_000017.10:g.41201201T&gt;G</t>
  </si>
  <si>
    <t>0.0098759324596</t>
  </si>
  <si>
    <t>c.5343A&gt;G</t>
  </si>
  <si>
    <t>p.E1781=</t>
  </si>
  <si>
    <t>NM_007294.3:c.5343A&gt;G</t>
  </si>
  <si>
    <t>NC_000017.10:g.41201201T&gt;C</t>
  </si>
  <si>
    <t>0.17874697961</t>
  </si>
  <si>
    <t>c.5343A&gt;T</t>
  </si>
  <si>
    <t>NM_007294.3:c.5343A&gt;T</t>
  </si>
  <si>
    <t>NC_000017.10:g.41201201T&gt;A</t>
  </si>
  <si>
    <t>0.059191163349</t>
  </si>
  <si>
    <t>c.5344T&gt;A</t>
  </si>
  <si>
    <t>p.(Trp1782Arg)</t>
  </si>
  <si>
    <t>p.W1782R</t>
  </si>
  <si>
    <t>NM_007294.3:c.5344T&gt;A</t>
  </si>
  <si>
    <t>NC_000017.10:g.41201200A&gt;T</t>
  </si>
  <si>
    <t>0.22138445296</t>
  </si>
  <si>
    <t>c.5344T&gt;C</t>
  </si>
  <si>
    <t>NM_007294.3:c.5344T&gt;C</t>
  </si>
  <si>
    <t>NC_000017.10:g.41201200A&gt;G</t>
  </si>
  <si>
    <t>0.11288392431</t>
  </si>
  <si>
    <t>c.5344T&gt;G</t>
  </si>
  <si>
    <t>p.(Trp1782Gly)</t>
  </si>
  <si>
    <t>p.W1782G</t>
  </si>
  <si>
    <t>NM_007294.3:c.5344T&gt;G</t>
  </si>
  <si>
    <t>NC_000017.10:g.41201200A&gt;C</t>
  </si>
  <si>
    <t>-0.05592137059</t>
  </si>
  <si>
    <t>c.5345G&gt;A</t>
  </si>
  <si>
    <t>p.(Trp1782Ter)</t>
  </si>
  <si>
    <t>p.W1782*</t>
  </si>
  <si>
    <t>NM_007294.3:c.5345G&gt;A</t>
  </si>
  <si>
    <t>NC_000017.10:g.41201199C&gt;T</t>
  </si>
  <si>
    <t>-2.0360539233</t>
  </si>
  <si>
    <t>c.5345G&gt;C</t>
  </si>
  <si>
    <t>p.(Trp1782Ser)</t>
  </si>
  <si>
    <t>p.W1782S</t>
  </si>
  <si>
    <t>NM_007294.3:c.5345G&gt;C</t>
  </si>
  <si>
    <t>NC_000017.10:g.41201199C&gt;G</t>
  </si>
  <si>
    <t>0.18778026599</t>
  </si>
  <si>
    <t>c.5345G&gt;T</t>
  </si>
  <si>
    <t>p.(Trp1782Leu)</t>
  </si>
  <si>
    <t>p.W1782L</t>
  </si>
  <si>
    <t>NM_007294.3:c.5345G&gt;T</t>
  </si>
  <si>
    <t>NC_000017.10:g.41201199C&gt;A</t>
  </si>
  <si>
    <t>0.0028417482739</t>
  </si>
  <si>
    <t>c.5346G&gt;A</t>
  </si>
  <si>
    <t>NM_007294.3:c.5346G&gt;A</t>
  </si>
  <si>
    <t>NC_000017.10:g.41201198C&gt;T</t>
  </si>
  <si>
    <t>-2.6561751601</t>
  </si>
  <si>
    <t>c.5346G&gt;C</t>
  </si>
  <si>
    <t>p.(Trp1782Cys)</t>
  </si>
  <si>
    <t>p.W1782C</t>
  </si>
  <si>
    <t>NM_007294.3:c.5346G&gt;C</t>
  </si>
  <si>
    <t>NC_000017.10:g.41201198C&gt;G</t>
  </si>
  <si>
    <t>-0.076410934247</t>
  </si>
  <si>
    <t>c.5346G&gt;T</t>
  </si>
  <si>
    <t>NM_007294.3:c.5346G&gt;T</t>
  </si>
  <si>
    <t>NC_000017.10:g.41201198C&gt;A</t>
  </si>
  <si>
    <t>-0.401374854</t>
  </si>
  <si>
    <t>c.5347A&gt;C</t>
  </si>
  <si>
    <t>p.Met1783Leu</t>
  </si>
  <si>
    <t>M1783L</t>
  </si>
  <si>
    <t>NM_007294.3:c.5347A&gt;C</t>
  </si>
  <si>
    <t>NC_000017.10:g.41201197T&gt;G</t>
  </si>
  <si>
    <t>-0.035836879534</t>
  </si>
  <si>
    <t>c.5347A&gt;G</t>
  </si>
  <si>
    <t>p.(Met1783Val)</t>
  </si>
  <si>
    <t>p.M1783V</t>
  </si>
  <si>
    <t>NM_007294.3:c.5347A&gt;G</t>
  </si>
  <si>
    <t>NC_000017.10:g.41201197T&gt;C</t>
  </si>
  <si>
    <t>-0.29883905553</t>
  </si>
  <si>
    <t>c.5347A&gt;T</t>
  </si>
  <si>
    <t>NM_007294.3:c.5347A&gt;T</t>
  </si>
  <si>
    <t>NC_000017.10:g.41201197T&gt;A</t>
  </si>
  <si>
    <t>-0.34519012743</t>
  </si>
  <si>
    <t>c.5348T&gt;A</t>
  </si>
  <si>
    <t>p.(Met1783Lys)</t>
  </si>
  <si>
    <t>p.M1783K</t>
  </si>
  <si>
    <t>NM_007294.3:c.5348T&gt;A</t>
  </si>
  <si>
    <t>NC_000017.10:g.41201196A&gt;T</t>
  </si>
  <si>
    <t>-0.16989870687</t>
  </si>
  <si>
    <t>c.5348T&gt;C</t>
  </si>
  <si>
    <t>p.Met1783Thr</t>
  </si>
  <si>
    <t>M1783T</t>
  </si>
  <si>
    <t>NM_007294.3:c.5348T&gt;C</t>
  </si>
  <si>
    <t>NC_000017.10:g.41201196A&gt;G</t>
  </si>
  <si>
    <t>0.12627865307</t>
  </si>
  <si>
    <t>c.5348T&gt;G</t>
  </si>
  <si>
    <t>p.(Met1783Arg)</t>
  </si>
  <si>
    <t>p.M1783R</t>
  </si>
  <si>
    <t>NM_007294.3:c.5348T&gt;G</t>
  </si>
  <si>
    <t>NC_000017.10:g.41201196A&gt;C</t>
  </si>
  <si>
    <t>-0.72843427965</t>
  </si>
  <si>
    <t>c.5349G&gt;A</t>
  </si>
  <si>
    <t>p.Met1783Ile</t>
  </si>
  <si>
    <t>M1783I</t>
  </si>
  <si>
    <t>NM_007294.3:c.5349G&gt;A</t>
  </si>
  <si>
    <t>NC_000017.10:g.41201195C&gt;T</t>
  </si>
  <si>
    <t>-0.20530686025</t>
  </si>
  <si>
    <t>c.5349G&gt;C</t>
  </si>
  <si>
    <t>NM_007294.3:c.5349G&gt;C</t>
  </si>
  <si>
    <t>NC_000017.10:g.41201195C&gt;G</t>
  </si>
  <si>
    <t>0.077421331189</t>
  </si>
  <si>
    <t>c.5349G&gt;T</t>
  </si>
  <si>
    <t>NM_007294.3:c.5349G&gt;T</t>
  </si>
  <si>
    <t>NC_000017.10:g.41201195C&gt;A</t>
  </si>
  <si>
    <t>-0.038301378094</t>
  </si>
  <si>
    <t>c.5350G&gt;A</t>
  </si>
  <si>
    <t>p.(Val1784Ile)</t>
  </si>
  <si>
    <t>p.V1784I</t>
  </si>
  <si>
    <t>NM_007294.3:c.5350G&gt;A</t>
  </si>
  <si>
    <t>NC_000017.10:g.41201194C&gt;T</t>
  </si>
  <si>
    <t>0.14873714555</t>
  </si>
  <si>
    <t>c.5350G&gt;C</t>
  </si>
  <si>
    <t>p.(Val1784Leu)</t>
  </si>
  <si>
    <t>p.V1784L</t>
  </si>
  <si>
    <t>NM_007294.3:c.5350G&gt;C</t>
  </si>
  <si>
    <t>NC_000017.10:g.41201194C&gt;G</t>
  </si>
  <si>
    <t>-0.044019507236</t>
  </si>
  <si>
    <t>c.5350G&gt;T</t>
  </si>
  <si>
    <t>NM_007294.3:c.5350G&gt;T</t>
  </si>
  <si>
    <t>NC_000017.10:g.41201194C&gt;A</t>
  </si>
  <si>
    <t>0.029647698573</t>
  </si>
  <si>
    <t>c.5351T&gt;A</t>
  </si>
  <si>
    <t>p.(Val1784Glu)</t>
  </si>
  <si>
    <t>p.V1784E</t>
  </si>
  <si>
    <t>NM_007294.3:c.5351T&gt;A</t>
  </si>
  <si>
    <t>NC_000017.10:g.41201193A&gt;T</t>
  </si>
  <si>
    <t>-0.2692158363</t>
  </si>
  <si>
    <t>c.5351T&gt;C</t>
  </si>
  <si>
    <t>p.(Val1784Ala)</t>
  </si>
  <si>
    <t>p.V1784A</t>
  </si>
  <si>
    <t>NM_007294.3:c.5351T&gt;C</t>
  </si>
  <si>
    <t>NC_000017.10:g.41201193A&gt;G</t>
  </si>
  <si>
    <t>0.092797575941</t>
  </si>
  <si>
    <t>c.5351T&gt;G</t>
  </si>
  <si>
    <t>p.(Val1784Gly)</t>
  </si>
  <si>
    <t>p.V1784G</t>
  </si>
  <si>
    <t>NM_007294.3:c.5351T&gt;G</t>
  </si>
  <si>
    <t>NC_000017.10:g.41201193A&gt;C</t>
  </si>
  <si>
    <t>-0.11565061206</t>
  </si>
  <si>
    <t>c.5352A&gt;C</t>
  </si>
  <si>
    <t>p.V1784=</t>
  </si>
  <si>
    <t>NM_007294.3:c.5352A&gt;C</t>
  </si>
  <si>
    <t>NC_000017.10:g.41201192T&gt;G</t>
  </si>
  <si>
    <t>0.045162613816</t>
  </si>
  <si>
    <t>c.5352A&gt;G</t>
  </si>
  <si>
    <t>NM_007294.3:c.5352A&gt;G</t>
  </si>
  <si>
    <t>NC_000017.10:g.41201192T&gt;C</t>
  </si>
  <si>
    <t>0.097430977362</t>
  </si>
  <si>
    <t>c.5352A&gt;T</t>
  </si>
  <si>
    <t>NM_007294.3:c.5352A&gt;T</t>
  </si>
  <si>
    <t>NC_000017.10:g.41201192T&gt;A</t>
  </si>
  <si>
    <t>0.066573050037</t>
  </si>
  <si>
    <t>c.5353C&gt;A</t>
  </si>
  <si>
    <t>p.(Gln1785Lys)</t>
  </si>
  <si>
    <t>p.Q1785K</t>
  </si>
  <si>
    <t>NM_007294.3:c.5353C&gt;A</t>
  </si>
  <si>
    <t>NC_000017.10:g.41201191G&gt;T</t>
  </si>
  <si>
    <t>0.062507333668</t>
  </si>
  <si>
    <t>c.5353C&gt;G</t>
  </si>
  <si>
    <t>p.(Gln1785Glu)</t>
  </si>
  <si>
    <t>p.Q1785E</t>
  </si>
  <si>
    <t>NM_007294.3:c.5353C&gt;G</t>
  </si>
  <si>
    <t>NC_000017.10:g.41201191G&gt;C</t>
  </si>
  <si>
    <t>-0.085648683515</t>
  </si>
  <si>
    <t>c.5353C&gt;T</t>
  </si>
  <si>
    <t>p.(Gln1785Ter)</t>
  </si>
  <si>
    <t>p.Q1785*</t>
  </si>
  <si>
    <t>NM_007294.3:c.5353C&gt;T</t>
  </si>
  <si>
    <t>NC_000017.10:g.41201191G&gt;A</t>
  </si>
  <si>
    <t>-1.8758195715</t>
  </si>
  <si>
    <t>c.5354A&gt;C</t>
  </si>
  <si>
    <t>p.(Gln1785Pro)</t>
  </si>
  <si>
    <t>p.Q1785P</t>
  </si>
  <si>
    <t>NM_007294.3:c.5354A&gt;C</t>
  </si>
  <si>
    <t>NC_000017.10:g.41201190T&gt;G</t>
  </si>
  <si>
    <t>-0.73597283458</t>
  </si>
  <si>
    <t>c.5354A&gt;G</t>
  </si>
  <si>
    <t>p.(Gln1785Arg)</t>
  </si>
  <si>
    <t>p.Q1785R</t>
  </si>
  <si>
    <t>NM_007294.3:c.5354A&gt;G</t>
  </si>
  <si>
    <t>NC_000017.10:g.41201190T&gt;C</t>
  </si>
  <si>
    <t>0.12888501069</t>
  </si>
  <si>
    <t>c.5354A&gt;T</t>
  </si>
  <si>
    <t>p.(Gln1785Leu)</t>
  </si>
  <si>
    <t>p.Q1785L</t>
  </si>
  <si>
    <t>NM_007294.3:c.5354A&gt;T</t>
  </si>
  <si>
    <t>NC_000017.10:g.41201190T&gt;A</t>
  </si>
  <si>
    <t>0.12192103678</t>
  </si>
  <si>
    <t>c.5355G&gt;A</t>
  </si>
  <si>
    <t>p.Q1785=</t>
  </si>
  <si>
    <t>NM_007294.3:c.5355G&gt;A</t>
  </si>
  <si>
    <t>NC_000017.10:g.41201189C&gt;T</t>
  </si>
  <si>
    <t>-0.17918566934</t>
  </si>
  <si>
    <t>c.5355G&gt;C</t>
  </si>
  <si>
    <t>p.Gln1785His</t>
  </si>
  <si>
    <t>Q1785H</t>
  </si>
  <si>
    <t>NM_007294.3:c.5355G&gt;C</t>
  </si>
  <si>
    <t>NC_000017.10:g.41201189C&gt;G</t>
  </si>
  <si>
    <t>0.30474087018</t>
  </si>
  <si>
    <t>c.5355G&gt;T</t>
  </si>
  <si>
    <t>NM_007294.3:c.5355G&gt;T</t>
  </si>
  <si>
    <t>NC_000017.10:g.41201189C&gt;A</t>
  </si>
  <si>
    <t>0.15140680716</t>
  </si>
  <si>
    <t>c.5356C&gt;A</t>
  </si>
  <si>
    <t>p.(Leu1786Met)</t>
  </si>
  <si>
    <t>p.L1786M</t>
  </si>
  <si>
    <t>NM_007294.3:c.5356C&gt;A</t>
  </si>
  <si>
    <t>NC_000017.10:g.41201188G&gt;T</t>
  </si>
  <si>
    <t>0.23086160733</t>
  </si>
  <si>
    <t>c.5356C&gt;G</t>
  </si>
  <si>
    <t>p.(Leu1786Val)</t>
  </si>
  <si>
    <t>p.L1786V</t>
  </si>
  <si>
    <t>NM_007294.3:c.5356C&gt;G</t>
  </si>
  <si>
    <t>NC_000017.10:g.41201188G&gt;C</t>
  </si>
  <si>
    <t>-0.22208762682</t>
  </si>
  <si>
    <t>c.5356C&gt;T</t>
  </si>
  <si>
    <t>p.L1786=</t>
  </si>
  <si>
    <t>NM_007294.3:c.5356C&gt;T</t>
  </si>
  <si>
    <t>NC_000017.10:g.41201188G&gt;A</t>
  </si>
  <si>
    <t>-0.30478598506</t>
  </si>
  <si>
    <t>c.5357T&gt;A</t>
  </si>
  <si>
    <t>p.(Leu1786Gln)</t>
  </si>
  <si>
    <t>p.L1786Q</t>
  </si>
  <si>
    <t>NM_007294.3:c.5357T&gt;A</t>
  </si>
  <si>
    <t>NC_000017.10:g.41201187A&gt;T</t>
  </si>
  <si>
    <t>0.20774185076</t>
  </si>
  <si>
    <t>c.5357T&gt;C</t>
  </si>
  <si>
    <t>p.(Leu1786Pro)</t>
  </si>
  <si>
    <t>p.L1786P</t>
  </si>
  <si>
    <t>NM_007294.3:c.5357T&gt;C</t>
  </si>
  <si>
    <t>NC_000017.10:g.41201187A&gt;G</t>
  </si>
  <si>
    <t>-0.43447770344</t>
  </si>
  <si>
    <t>c.5357T&gt;G</t>
  </si>
  <si>
    <t>p.(Leu1786Arg)</t>
  </si>
  <si>
    <t>p.L1786R</t>
  </si>
  <si>
    <t>NM_007294.3:c.5357T&gt;G</t>
  </si>
  <si>
    <t>NC_000017.10:g.41201187A&gt;C</t>
  </si>
  <si>
    <t>0.147227473</t>
  </si>
  <si>
    <t>c.5358G&gt;A</t>
  </si>
  <si>
    <t>NM_007294.3:c.5358G&gt;A</t>
  </si>
  <si>
    <t>NC_000017.10:g.41201186C&gt;T</t>
  </si>
  <si>
    <t>-0.035800118722</t>
  </si>
  <si>
    <t>c.5358G&gt;C</t>
  </si>
  <si>
    <t>NM_007294.3:c.5358G&gt;C</t>
  </si>
  <si>
    <t>NC_000017.10:g.41201186C&gt;G</t>
  </si>
  <si>
    <t>0.0058376890602</t>
  </si>
  <si>
    <t>c.5358G&gt;T</t>
  </si>
  <si>
    <t>NM_007294.3:c.5358G&gt;T</t>
  </si>
  <si>
    <t>NC_000017.10:g.41201186C&gt;A</t>
  </si>
  <si>
    <t>-0.039095871007</t>
  </si>
  <si>
    <t>c.5359T&gt;A</t>
  </si>
  <si>
    <t>p.Cys1787Ser</t>
  </si>
  <si>
    <t>C1787S</t>
  </si>
  <si>
    <t>NM_007294.3:c.5359T&gt;A</t>
  </si>
  <si>
    <t>NC_000017.10:g.41201185A&gt;T</t>
  </si>
  <si>
    <t>0.068852662528</t>
  </si>
  <si>
    <t>c.5359T&gt;C</t>
  </si>
  <si>
    <t>p.(Cys1787Arg)</t>
  </si>
  <si>
    <t>p.C1787R</t>
  </si>
  <si>
    <t>NM_007294.3:c.5359T&gt;C</t>
  </si>
  <si>
    <t>NC_000017.10:g.41201185A&gt;G</t>
  </si>
  <si>
    <t>-0.059534271664</t>
  </si>
  <si>
    <t>c.5359T&gt;G</t>
  </si>
  <si>
    <t>p.(Cys1787Gly)</t>
  </si>
  <si>
    <t>p.C1787G</t>
  </si>
  <si>
    <t>NM_007294.3:c.5359T&gt;G</t>
  </si>
  <si>
    <t>NC_000017.10:g.41201185A&gt;C</t>
  </si>
  <si>
    <t>-0.0061306317505</t>
  </si>
  <si>
    <t>c.5360G&gt;A</t>
  </si>
  <si>
    <t>p.(Cys1787Tyr)</t>
  </si>
  <si>
    <t>p.C1787Y</t>
  </si>
  <si>
    <t>NM_007294.3:c.5360G&gt;A</t>
  </si>
  <si>
    <t>NC_000017.10:g.41201184C&gt;T</t>
  </si>
  <si>
    <t>-0.14580503353</t>
  </si>
  <si>
    <t>c.5360G&gt;C</t>
  </si>
  <si>
    <t>p.(Cys1787Ser)</t>
  </si>
  <si>
    <t>p.C1787S</t>
  </si>
  <si>
    <t>NM_007294.3:c.5360G&gt;C</t>
  </si>
  <si>
    <t>NC_000017.10:g.41201184C&gt;G</t>
  </si>
  <si>
    <t>0.22389023702</t>
  </si>
  <si>
    <t>c.5360G&gt;T</t>
  </si>
  <si>
    <t>p.(Cys1787Phe)</t>
  </si>
  <si>
    <t>p.C1787F</t>
  </si>
  <si>
    <t>NM_007294.3:c.5360G&gt;T</t>
  </si>
  <si>
    <t>NC_000017.10:g.41201184C&gt;A</t>
  </si>
  <si>
    <t>-0.18535310613</t>
  </si>
  <si>
    <t>c.5361T&gt;A</t>
  </si>
  <si>
    <t>p.(Cys1787Ter)</t>
  </si>
  <si>
    <t>p.C1787*</t>
  </si>
  <si>
    <t>NM_007294.3:c.5361T&gt;A</t>
  </si>
  <si>
    <t>NC_000017.10:g.41201183A&gt;T</t>
  </si>
  <si>
    <t>-1.6091754844</t>
  </si>
  <si>
    <t>c.5361T&gt;C</t>
  </si>
  <si>
    <t>p.C1787=</t>
  </si>
  <si>
    <t>NM_007294.3:c.5361T&gt;C</t>
  </si>
  <si>
    <t>NC_000017.10:g.41201183A&gt;G</t>
  </si>
  <si>
    <t>0.19447035118</t>
  </si>
  <si>
    <t>c.5361T&gt;G</t>
  </si>
  <si>
    <t>p.(Cys1787Trp)</t>
  </si>
  <si>
    <t>p.C1787W</t>
  </si>
  <si>
    <t>NM_007294.3:c.5361T&gt;G</t>
  </si>
  <si>
    <t>NC_000017.10:g.41201183A&gt;C</t>
  </si>
  <si>
    <t>-0.54650356293</t>
  </si>
  <si>
    <t>c.5362G&gt;A</t>
  </si>
  <si>
    <t>p.(Gly1788Ser)</t>
  </si>
  <si>
    <t>p.G1788S</t>
  </si>
  <si>
    <t>NM_007294.3:c.5362G&gt;A</t>
  </si>
  <si>
    <t>NC_000017.10:g.41201182C&gt;T</t>
  </si>
  <si>
    <t>-0.28605404081</t>
  </si>
  <si>
    <t>c.5362G&gt;C</t>
  </si>
  <si>
    <t>p.(Gly1788Arg)</t>
  </si>
  <si>
    <t>p.G1788R</t>
  </si>
  <si>
    <t>NM_007294.3:c.5362G&gt;C</t>
  </si>
  <si>
    <t>NC_000017.10:g.41201182C&gt;G</t>
  </si>
  <si>
    <t>-0.29538424312</t>
  </si>
  <si>
    <t>c.5362G&gt;T</t>
  </si>
  <si>
    <t>p.(Gly1788Cys)</t>
  </si>
  <si>
    <t>p.G1788C</t>
  </si>
  <si>
    <t>NM_007294.3:c.5362G&gt;T</t>
  </si>
  <si>
    <t>NC_000017.10:g.41201182C&gt;A</t>
  </si>
  <si>
    <t>-0.54203810528</t>
  </si>
  <si>
    <t>c.5363G&gt;A</t>
  </si>
  <si>
    <t>p.Gly1788Asp</t>
  </si>
  <si>
    <t>G1788D</t>
  </si>
  <si>
    <t>NM_007294.3:c.5363G&gt;A</t>
  </si>
  <si>
    <t>NC_000017.10:g.41201181C&gt;T</t>
  </si>
  <si>
    <t>0.078295352377</t>
  </si>
  <si>
    <t>c.5363G&gt;C</t>
  </si>
  <si>
    <t>p.(Gly1788Ala)</t>
  </si>
  <si>
    <t>p.G1788A</t>
  </si>
  <si>
    <t>NM_007294.3:c.5363G&gt;C</t>
  </si>
  <si>
    <t>NC_000017.10:g.41201181C&gt;G</t>
  </si>
  <si>
    <t>-0.094001141362</t>
  </si>
  <si>
    <t>c.5363G&gt;T</t>
  </si>
  <si>
    <t>p.Gly1788Val</t>
  </si>
  <si>
    <t>G1788V</t>
  </si>
  <si>
    <t>NM_007294.3:c.5363G&gt;T</t>
  </si>
  <si>
    <t>NC_000017.10:g.41201181C&gt;A</t>
  </si>
  <si>
    <t>-0.38671838542</t>
  </si>
  <si>
    <t>c.5364T&gt;A</t>
  </si>
  <si>
    <t>p.G1788=</t>
  </si>
  <si>
    <t>NM_007294.3:c.5364T&gt;A</t>
  </si>
  <si>
    <t>NC_000017.10:g.41201180A&gt;T</t>
  </si>
  <si>
    <t>0.061990815417</t>
  </si>
  <si>
    <t>c.5364T&gt;C</t>
  </si>
  <si>
    <t>NM_007294.3:c.5364T&gt;C</t>
  </si>
  <si>
    <t>NC_000017.10:g.41201180A&gt;G</t>
  </si>
  <si>
    <t>0.096570292016</t>
  </si>
  <si>
    <t>c.5364T&gt;G</t>
  </si>
  <si>
    <t>NM_007294.3:c.5364T&gt;G</t>
  </si>
  <si>
    <t>NC_000017.10:g.41201180A&gt;C</t>
  </si>
  <si>
    <t>-0.051126920879</t>
  </si>
  <si>
    <t>c.5365G&gt;A</t>
  </si>
  <si>
    <t>p.Ala1789Thr</t>
  </si>
  <si>
    <t>A1789T</t>
  </si>
  <si>
    <t>NM_007294.3:c.5365G&gt;A</t>
  </si>
  <si>
    <t>NC_000017.10:g.41201179C&gt;T</t>
  </si>
  <si>
    <t>-0.41763618225</t>
  </si>
  <si>
    <t>c.5365G&gt;C</t>
  </si>
  <si>
    <t>p.(Ala1789Pro)</t>
  </si>
  <si>
    <t>p.A1789P</t>
  </si>
  <si>
    <t>NM_007294.3:c.5365G&gt;C</t>
  </si>
  <si>
    <t>NC_000017.10:g.41201179C&gt;G</t>
  </si>
  <si>
    <t>-0.81046788384</t>
  </si>
  <si>
    <t>c.5365G&gt;T</t>
  </si>
  <si>
    <t>p.Ala1789Ser</t>
  </si>
  <si>
    <t>A1789S</t>
  </si>
  <si>
    <t>NM_007294.3:c.5365G&gt;T</t>
  </si>
  <si>
    <t>NC_000017.10:g.41201179C&gt;A</t>
  </si>
  <si>
    <t>0.26653425522</t>
  </si>
  <si>
    <t>c.5366C&gt;A</t>
  </si>
  <si>
    <t>p.(Ala1789Asp)</t>
  </si>
  <si>
    <t>p.A1789D</t>
  </si>
  <si>
    <t>NM_007294.3:c.5366C&gt;A</t>
  </si>
  <si>
    <t>NC_000017.10:g.41201178G&gt;T</t>
  </si>
  <si>
    <t>-0.47137011155</t>
  </si>
  <si>
    <t>c.5366C&gt;G</t>
  </si>
  <si>
    <t>p.(Ala1789Gly)</t>
  </si>
  <si>
    <t>p.A1789G</t>
  </si>
  <si>
    <t>NM_007294.3:c.5366C&gt;G</t>
  </si>
  <si>
    <t>NC_000017.10:g.41201178G&gt;C</t>
  </si>
  <si>
    <t>0.29073204949</t>
  </si>
  <si>
    <t>c.5366C&gt;T</t>
  </si>
  <si>
    <t>p.(Ala1789Val)</t>
  </si>
  <si>
    <t>p.A1789V</t>
  </si>
  <si>
    <t>NM_007294.3:c.5366C&gt;T</t>
  </si>
  <si>
    <t>NC_000017.10:g.41201178G&gt;A</t>
  </si>
  <si>
    <t>-0.61805250194</t>
  </si>
  <si>
    <t>c.5367T&gt;A</t>
  </si>
  <si>
    <t>p.A1789=</t>
  </si>
  <si>
    <t>NM_007294.3:c.5367T&gt;A</t>
  </si>
  <si>
    <t>NC_000017.10:g.41201177A&gt;T</t>
  </si>
  <si>
    <t>0.092334232946</t>
  </si>
  <si>
    <t>c.5367T&gt;C</t>
  </si>
  <si>
    <t>NM_007294.3:c.5367T&gt;C</t>
  </si>
  <si>
    <t>NC_000017.10:g.41201177A&gt;G</t>
  </si>
  <si>
    <t>-0.39502081893</t>
  </si>
  <si>
    <t>c.5367T&gt;G</t>
  </si>
  <si>
    <t>NM_007294.3:c.5367T&gt;G</t>
  </si>
  <si>
    <t>NC_000017.10:g.41201177A&gt;C</t>
  </si>
  <si>
    <t>0.13722226656</t>
  </si>
  <si>
    <t>c.5368T&gt;A</t>
  </si>
  <si>
    <t>p.(Ser1790Thr)</t>
  </si>
  <si>
    <t>p.S1790T</t>
  </si>
  <si>
    <t>NM_007294.3:c.5368T&gt;A</t>
  </si>
  <si>
    <t>NC_000017.10:g.41201176A&gt;T</t>
  </si>
  <si>
    <t>0.15106249974</t>
  </si>
  <si>
    <t>c.5368T&gt;C</t>
  </si>
  <si>
    <t>p.(Ser1790Pro)</t>
  </si>
  <si>
    <t>p.S1790P</t>
  </si>
  <si>
    <t>NM_007294.3:c.5368T&gt;C</t>
  </si>
  <si>
    <t>NC_000017.10:g.41201176A&gt;G</t>
  </si>
  <si>
    <t>-0.0093272872527</t>
  </si>
  <si>
    <t>c.5368T&gt;G</t>
  </si>
  <si>
    <t>p.(Ser1790Ala)</t>
  </si>
  <si>
    <t>p.S1790A</t>
  </si>
  <si>
    <t>NM_007294.3:c.5368T&gt;G</t>
  </si>
  <si>
    <t>NC_000017.10:g.41201176A&gt;C</t>
  </si>
  <si>
    <t>0.17590439735</t>
  </si>
  <si>
    <t>c.5369C&gt;A</t>
  </si>
  <si>
    <t>p.Ser1790Tyr</t>
  </si>
  <si>
    <t>S1790Y</t>
  </si>
  <si>
    <t>NM_007294.3:c.5369C&gt;A</t>
  </si>
  <si>
    <t>NC_000017.10:g.41201175G&gt;T</t>
  </si>
  <si>
    <t>0.025054334389</t>
  </si>
  <si>
    <t>c.5369C&gt;G</t>
  </si>
  <si>
    <t>p.(Ser1790Cys)</t>
  </si>
  <si>
    <t>p.S1790C</t>
  </si>
  <si>
    <t>NM_007294.3:c.5369C&gt;G</t>
  </si>
  <si>
    <t>NC_000017.10:g.41201175G&gt;C</t>
  </si>
  <si>
    <t>0.079648736876</t>
  </si>
  <si>
    <t>c.5369C&gt;T</t>
  </si>
  <si>
    <t>p.(Ser1790Phe)</t>
  </si>
  <si>
    <t>p.S1790F</t>
  </si>
  <si>
    <t>NM_007294.3:c.5369C&gt;T</t>
  </si>
  <si>
    <t>NC_000017.10:g.41201175G&gt;A</t>
  </si>
  <si>
    <t>-0.21431886698</t>
  </si>
  <si>
    <t>c.5370T&gt;A</t>
  </si>
  <si>
    <t>p.S1790=</t>
  </si>
  <si>
    <t>NM_007294.3:c.5370T&gt;A</t>
  </si>
  <si>
    <t>NC_000017.10:g.41201174A&gt;T</t>
  </si>
  <si>
    <t>0.17272277177</t>
  </si>
  <si>
    <t>c.5370T&gt;C</t>
  </si>
  <si>
    <t>NM_007294.3:c.5370T&gt;C</t>
  </si>
  <si>
    <t>NC_000017.10:g.41201174A&gt;G</t>
  </si>
  <si>
    <t>0.18337869554</t>
  </si>
  <si>
    <t>c.5370T&gt;G</t>
  </si>
  <si>
    <t>NM_007294.3:c.5370T&gt;G</t>
  </si>
  <si>
    <t>NC_000017.10:g.41201174A&gt;C</t>
  </si>
  <si>
    <t>0.23041532373</t>
  </si>
  <si>
    <t>c.5371G&gt;A</t>
  </si>
  <si>
    <t>p.(Val1791Met)</t>
  </si>
  <si>
    <t>p.V1791M</t>
  </si>
  <si>
    <t>NM_007294.3:c.5371G&gt;A</t>
  </si>
  <si>
    <t>NC_000017.10:g.41201173C&gt;T</t>
  </si>
  <si>
    <t>0.37058266929</t>
  </si>
  <si>
    <t>c.5371G&gt;C</t>
  </si>
  <si>
    <t>p.Val1791Leu</t>
  </si>
  <si>
    <t>V1791L</t>
  </si>
  <si>
    <t>NM_007294.3:c.5371G&gt;C</t>
  </si>
  <si>
    <t>NC_000017.10:g.41201173C&gt;G</t>
  </si>
  <si>
    <t>0.27491770868</t>
  </si>
  <si>
    <t>c.5371G&gt;T</t>
  </si>
  <si>
    <t>NM_007294.3:c.5371G&gt;T</t>
  </si>
  <si>
    <t>NC_000017.10:g.41201173C&gt;A</t>
  </si>
  <si>
    <t>-0.00013673935831</t>
  </si>
  <si>
    <t>c.5372T&gt;A</t>
  </si>
  <si>
    <t>p.(Val1791Glu)</t>
  </si>
  <si>
    <t>p.V1791E</t>
  </si>
  <si>
    <t>NM_007294.3:c.5372T&gt;A</t>
  </si>
  <si>
    <t>NC_000017.10:g.41201172A&gt;T</t>
  </si>
  <si>
    <t>-0.23268417375</t>
  </si>
  <si>
    <t>c.5372T&gt;C</t>
  </si>
  <si>
    <t>p.(Val1791Ala)</t>
  </si>
  <si>
    <t>p.V1791A</t>
  </si>
  <si>
    <t>NM_007294.3:c.5372T&gt;C</t>
  </si>
  <si>
    <t>NC_000017.10:g.41201172A&gt;G</t>
  </si>
  <si>
    <t>0.17351750803</t>
  </si>
  <si>
    <t>c.5372T&gt;G</t>
  </si>
  <si>
    <t>p.(Val1791Gly)</t>
  </si>
  <si>
    <t>p.V1791G</t>
  </si>
  <si>
    <t>NM_007294.3:c.5372T&gt;G</t>
  </si>
  <si>
    <t>NC_000017.10:g.41201172A&gt;C</t>
  </si>
  <si>
    <t>-0.41113603096</t>
  </si>
  <si>
    <t>c.5373G&gt;A</t>
  </si>
  <si>
    <t>p.V1791=</t>
  </si>
  <si>
    <t>NM_007294.3:c.5373G&gt;A</t>
  </si>
  <si>
    <t>NC_000017.10:g.41201171C&gt;T</t>
  </si>
  <si>
    <t>-0.081496054144</t>
  </si>
  <si>
    <t>c.5373G&gt;C</t>
  </si>
  <si>
    <t>NM_007294.3:c.5373G&gt;C</t>
  </si>
  <si>
    <t>NC_000017.10:g.41201171C&gt;G</t>
  </si>
  <si>
    <t>0.16623668616</t>
  </si>
  <si>
    <t>c.5373G&gt;T</t>
  </si>
  <si>
    <t>NM_007294.3:c.5373G&gt;T</t>
  </si>
  <si>
    <t>NC_000017.10:g.41201171C&gt;A</t>
  </si>
  <si>
    <t>0.15229833642</t>
  </si>
  <si>
    <t>c.5374G&gt;A</t>
  </si>
  <si>
    <t>p.(Val1792Met)</t>
  </si>
  <si>
    <t>p.V1792M</t>
  </si>
  <si>
    <t>NM_007294.3:c.5374G&gt;A</t>
  </si>
  <si>
    <t>NC_000017.10:g.41201170C&gt;T</t>
  </si>
  <si>
    <t>0.30655888612</t>
  </si>
  <si>
    <t>c.5374G&gt;C</t>
  </si>
  <si>
    <t>p.(Val1792Leu)</t>
  </si>
  <si>
    <t>p.V1792L</t>
  </si>
  <si>
    <t>NM_007294.3:c.5374G&gt;C</t>
  </si>
  <si>
    <t>NC_000017.10:g.41201170C&gt;G</t>
  </si>
  <si>
    <t>0.0085930821964</t>
  </si>
  <si>
    <t>c.5374G&gt;T</t>
  </si>
  <si>
    <t>NM_007294.3:c.5374G&gt;T</t>
  </si>
  <si>
    <t>NC_000017.10:g.41201170C&gt;A</t>
  </si>
  <si>
    <t>0.078696463375</t>
  </si>
  <si>
    <t>c.5375T&gt;A</t>
  </si>
  <si>
    <t>p.(Val1792Glu)</t>
  </si>
  <si>
    <t>p.V1792E</t>
  </si>
  <si>
    <t>NM_007294.3:c.5375T&gt;A</t>
  </si>
  <si>
    <t>NC_000017.10:g.41201169A&gt;T</t>
  </si>
  <si>
    <t>-0.069314352539</t>
  </si>
  <si>
    <t>c.5375T&gt;C</t>
  </si>
  <si>
    <t>p.(Val1792Ala)</t>
  </si>
  <si>
    <t>p.V1792A</t>
  </si>
  <si>
    <t>NM_007294.3:c.5375T&gt;C</t>
  </si>
  <si>
    <t>NC_000017.10:g.41201169A&gt;G</t>
  </si>
  <si>
    <t>-0.047978718274</t>
  </si>
  <si>
    <t>c.5375T&gt;G</t>
  </si>
  <si>
    <t>p.(Val1792Gly)</t>
  </si>
  <si>
    <t>p.V1792G</t>
  </si>
  <si>
    <t>NM_007294.3:c.5375T&gt;G</t>
  </si>
  <si>
    <t>NC_000017.10:g.41201169A&gt;C</t>
  </si>
  <si>
    <t>0.17356958893</t>
  </si>
  <si>
    <t>c.5376G&gt;A</t>
  </si>
  <si>
    <t>p.V1792=</t>
  </si>
  <si>
    <t>NM_007294.3:c.5376G&gt;A</t>
  </si>
  <si>
    <t>NC_000017.10:g.41201168C&gt;T</t>
  </si>
  <si>
    <t>0.12944020675</t>
  </si>
  <si>
    <t>c.5376G&gt;C</t>
  </si>
  <si>
    <t>NM_007294.3:c.5376G&gt;C</t>
  </si>
  <si>
    <t>NC_000017.10:g.41201168C&gt;G</t>
  </si>
  <si>
    <t>-0.048039162697</t>
  </si>
  <si>
    <t>c.5376G&gt;T</t>
  </si>
  <si>
    <t>NM_007294.3:c.5376G&gt;T</t>
  </si>
  <si>
    <t>NC_000017.10:g.41201168C&gt;A</t>
  </si>
  <si>
    <t>0.013577878088</t>
  </si>
  <si>
    <t>c.5377A&gt;C</t>
  </si>
  <si>
    <t>p.(Lys1793Gln)</t>
  </si>
  <si>
    <t>p.K1793Q</t>
  </si>
  <si>
    <t>NM_007294.3:c.5377A&gt;C</t>
  </si>
  <si>
    <t>NC_000017.10:g.41201167T&gt;G</t>
  </si>
  <si>
    <t>0.22962195039</t>
  </si>
  <si>
    <t>c.5377A&gt;G</t>
  </si>
  <si>
    <t>p.(Lys1793Glu)</t>
  </si>
  <si>
    <t>p.K1793E</t>
  </si>
  <si>
    <t>NM_007294.3:c.5377A&gt;G</t>
  </si>
  <si>
    <t>NC_000017.10:g.41201167T&gt;C</t>
  </si>
  <si>
    <t>0.3383417704</t>
  </si>
  <si>
    <t>c.5377A&gt;T</t>
  </si>
  <si>
    <t>p.(Lys1793Ter)</t>
  </si>
  <si>
    <t>p.K1793*</t>
  </si>
  <si>
    <t>NM_007294.3:c.5377A&gt;T</t>
  </si>
  <si>
    <t>NC_000017.10:g.41201167T&gt;A</t>
  </si>
  <si>
    <t>-2.1026352625</t>
  </si>
  <si>
    <t>c.5378A&gt;C</t>
  </si>
  <si>
    <t>p.(Lys1793Thr)</t>
  </si>
  <si>
    <t>p.K1793T</t>
  </si>
  <si>
    <t>NM_007294.3:c.5378A&gt;C</t>
  </si>
  <si>
    <t>NC_000017.10:g.41201166T&gt;G</t>
  </si>
  <si>
    <t>0.076094997844</t>
  </si>
  <si>
    <t>c.5378A&gt;G</t>
  </si>
  <si>
    <t>p.(Lys1793Arg)</t>
  </si>
  <si>
    <t>p.K1793R</t>
  </si>
  <si>
    <t>NM_007294.3:c.5378A&gt;G</t>
  </si>
  <si>
    <t>NC_000017.10:g.41201166T&gt;C</t>
  </si>
  <si>
    <t>-0.010750184222</t>
  </si>
  <si>
    <t>c.5378A&gt;T</t>
  </si>
  <si>
    <t>p.(Lys1793Met)</t>
  </si>
  <si>
    <t>p.K1793M</t>
  </si>
  <si>
    <t>NM_007294.3:c.5378A&gt;T</t>
  </si>
  <si>
    <t>NC_000017.10:g.41201166T&gt;A</t>
  </si>
  <si>
    <t>0.054707818072</t>
  </si>
  <si>
    <t>c.5379G&gt;A</t>
  </si>
  <si>
    <t>p.K1793=</t>
  </si>
  <si>
    <t>NM_007294.3:c.5379G&gt;A</t>
  </si>
  <si>
    <t>NC_000017.10:g.41201165C&gt;T</t>
  </si>
  <si>
    <t>-0.053604894423</t>
  </si>
  <si>
    <t>c.5379G&gt;C</t>
  </si>
  <si>
    <t>p.(Lys1793Asn)</t>
  </si>
  <si>
    <t>p.K1793N</t>
  </si>
  <si>
    <t>NM_007294.3:c.5379G&gt;C</t>
  </si>
  <si>
    <t>NC_000017.10:g.41201165C&gt;G</t>
  </si>
  <si>
    <t>-0.038938826021</t>
  </si>
  <si>
    <t>c.5379G&gt;T</t>
  </si>
  <si>
    <t>NM_007294.3:c.5379G&gt;T</t>
  </si>
  <si>
    <t>NC_000017.10:g.41201165C&gt;A</t>
  </si>
  <si>
    <t>-1.4053433754</t>
  </si>
  <si>
    <t>c.5380G&gt;A</t>
  </si>
  <si>
    <t>p.(Glu1794Lys)</t>
  </si>
  <si>
    <t>p.E1794K</t>
  </si>
  <si>
    <t>NM_007294.3:c.5380G&gt;A</t>
  </si>
  <si>
    <t>NC_000017.10:g.41201164C&gt;T</t>
  </si>
  <si>
    <t>0.29524772478</t>
  </si>
  <si>
    <t>c.5380G&gt;C</t>
  </si>
  <si>
    <t>p.(Glu1794Gln)</t>
  </si>
  <si>
    <t>p.E1794Q</t>
  </si>
  <si>
    <t>NM_007294.3:c.5380G&gt;C</t>
  </si>
  <si>
    <t>NC_000017.10:g.41201164C&gt;G</t>
  </si>
  <si>
    <t>-0.24110563096</t>
  </si>
  <si>
    <t>c.5380G&gt;T</t>
  </si>
  <si>
    <t>p.(Glu1794Ter)</t>
  </si>
  <si>
    <t>p.E1794*</t>
  </si>
  <si>
    <t>NM_007294.3:c.5380G&gt;T</t>
  </si>
  <si>
    <t>NC_000017.10:g.41201164C&gt;A</t>
  </si>
  <si>
    <t>-2.4639584088</t>
  </si>
  <si>
    <t>c.5381A&gt;C</t>
  </si>
  <si>
    <t>p.(Glu1794Ala)</t>
  </si>
  <si>
    <t>p.E1794A</t>
  </si>
  <si>
    <t>NM_007294.3:c.5381A&gt;C</t>
  </si>
  <si>
    <t>NC_000017.10:g.41201163T&gt;G</t>
  </si>
  <si>
    <t>-0.077118668376</t>
  </si>
  <si>
    <t>c.5381A&gt;G</t>
  </si>
  <si>
    <t>p.(Glu1794Gly)</t>
  </si>
  <si>
    <t>p.E1794G</t>
  </si>
  <si>
    <t>NM_007294.3:c.5381A&gt;G</t>
  </si>
  <si>
    <t>NC_000017.10:g.41201163T&gt;C</t>
  </si>
  <si>
    <t>0.054634126626</t>
  </si>
  <si>
    <t>c.5381A&gt;T</t>
  </si>
  <si>
    <t>p.(Glu1794Val)</t>
  </si>
  <si>
    <t>p.E1794V</t>
  </si>
  <si>
    <t>NM_007294.3:c.5381A&gt;T</t>
  </si>
  <si>
    <t>NC_000017.10:g.41201163T&gt;A</t>
  </si>
  <si>
    <t>-0.24877472364</t>
  </si>
  <si>
    <t>c.5382G&gt;A</t>
  </si>
  <si>
    <t>p.E1794=</t>
  </si>
  <si>
    <t>NM_007294.3:c.5382G&gt;A</t>
  </si>
  <si>
    <t>NC_000017.10:g.41201162C&gt;T</t>
  </si>
  <si>
    <t>-0.21460208091</t>
  </si>
  <si>
    <t>c.5382G&gt;C</t>
  </si>
  <si>
    <t>p.Glu1794Asp</t>
  </si>
  <si>
    <t>E1794D</t>
  </si>
  <si>
    <t>NM_007294.3:c.5382G&gt;C</t>
  </si>
  <si>
    <t>NC_000017.10:g.41201162C&gt;G</t>
  </si>
  <si>
    <t>0.017842868256</t>
  </si>
  <si>
    <t>c.5382G&gt;T</t>
  </si>
  <si>
    <t>NM_007294.3:c.5382G&gt;T</t>
  </si>
  <si>
    <t>NC_000017.10:g.41201162C&gt;A</t>
  </si>
  <si>
    <t>0.1381612854</t>
  </si>
  <si>
    <t>c.5383C&gt;A</t>
  </si>
  <si>
    <t>p.(Leu1795Ile)</t>
  </si>
  <si>
    <t>p.L1795I</t>
  </si>
  <si>
    <t>NM_007294.3:c.5383C&gt;A</t>
  </si>
  <si>
    <t>NC_000017.10:g.41201161G&gt;T</t>
  </si>
  <si>
    <t>-0.10648223816</t>
  </si>
  <si>
    <t>c.5383C&gt;G</t>
  </si>
  <si>
    <t>p.(Leu1795Val)</t>
  </si>
  <si>
    <t>p.L1795V</t>
  </si>
  <si>
    <t>NM_007294.3:c.5383C&gt;G</t>
  </si>
  <si>
    <t>NC_000017.10:g.41201161G&gt;C</t>
  </si>
  <si>
    <t>-0.074815325659</t>
  </si>
  <si>
    <t>c.5383C&gt;T</t>
  </si>
  <si>
    <t>p.(Leu1795Phe)</t>
  </si>
  <si>
    <t>p.L1795F</t>
  </si>
  <si>
    <t>NM_007294.3:c.5383C&gt;T</t>
  </si>
  <si>
    <t>NC_000017.10:g.41201161G&gt;A</t>
  </si>
  <si>
    <t>0.2807757688</t>
  </si>
  <si>
    <t>c.5384T&gt;A</t>
  </si>
  <si>
    <t>p.(Leu1795His)</t>
  </si>
  <si>
    <t>p.L1795H</t>
  </si>
  <si>
    <t>NM_007294.3:c.5384T&gt;A</t>
  </si>
  <si>
    <t>NC_000017.10:g.41201160A&gt;T</t>
  </si>
  <si>
    <t>0.0076893283725</t>
  </si>
  <si>
    <t>c.5384T&gt;C</t>
  </si>
  <si>
    <t>p.(Leu1795Pro)</t>
  </si>
  <si>
    <t>p.L1795P</t>
  </si>
  <si>
    <t>NM_007294.3:c.5384T&gt;C</t>
  </si>
  <si>
    <t>NC_000017.10:g.41201160A&gt;G</t>
  </si>
  <si>
    <t>0.1652085271</t>
  </si>
  <si>
    <t>c.5384T&gt;G</t>
  </si>
  <si>
    <t>p.(Leu1795Arg)</t>
  </si>
  <si>
    <t>p.L1795R</t>
  </si>
  <si>
    <t>NM_007294.3:c.5384T&gt;G</t>
  </si>
  <si>
    <t>NC_000017.10:g.41201160A&gt;C</t>
  </si>
  <si>
    <t>0.20889654564</t>
  </si>
  <si>
    <t>c.5385T&gt;A</t>
  </si>
  <si>
    <t>p.L1795=</t>
  </si>
  <si>
    <t>NM_007294.3:c.5385T&gt;A</t>
  </si>
  <si>
    <t>NC_000017.10:g.41201159A&gt;T</t>
  </si>
  <si>
    <t>0.27135067637</t>
  </si>
  <si>
    <t>c.5385T&gt;C</t>
  </si>
  <si>
    <t>NM_007294.3:c.5385T&gt;C</t>
  </si>
  <si>
    <t>NC_000017.10:g.41201159A&gt;G</t>
  </si>
  <si>
    <t>-0.10595905008</t>
  </si>
  <si>
    <t>c.5385T&gt;G</t>
  </si>
  <si>
    <t>NM_007294.3:c.5385T&gt;G</t>
  </si>
  <si>
    <t>NC_000017.10:g.41201159A&gt;C</t>
  </si>
  <si>
    <t>0.12327320514</t>
  </si>
  <si>
    <t>c.5386T&gt;A</t>
  </si>
  <si>
    <t>p.(Ser1796Thr)</t>
  </si>
  <si>
    <t>p.S1796T</t>
  </si>
  <si>
    <t>NM_007294.3:c.5386T&gt;A</t>
  </si>
  <si>
    <t>NC_000017.10:g.41201158A&gt;T</t>
  </si>
  <si>
    <t>0.14179767311</t>
  </si>
  <si>
    <t>c.5386T&gt;C</t>
  </si>
  <si>
    <t>p.(Ser1796Pro)</t>
  </si>
  <si>
    <t>p.S1796P</t>
  </si>
  <si>
    <t>NM_007294.3:c.5386T&gt;C</t>
  </si>
  <si>
    <t>NC_000017.10:g.41201158A&gt;G</t>
  </si>
  <si>
    <t>-0.042253637703</t>
  </si>
  <si>
    <t>c.5386T&gt;G</t>
  </si>
  <si>
    <t>p.(Ser1796Ala)</t>
  </si>
  <si>
    <t>p.S1796A</t>
  </si>
  <si>
    <t>NM_007294.3:c.5386T&gt;G</t>
  </si>
  <si>
    <t>NC_000017.10:g.41201158A&gt;C</t>
  </si>
  <si>
    <t>0.16803262834</t>
  </si>
  <si>
    <t>c.5387C&gt;A</t>
  </si>
  <si>
    <t>p.(Ser1796Ter)</t>
  </si>
  <si>
    <t>p.S1796*</t>
  </si>
  <si>
    <t>NM_007294.3:c.5387C&gt;A</t>
  </si>
  <si>
    <t>NC_000017.10:g.41201157G&gt;T</t>
  </si>
  <si>
    <t>-1.5145955717</t>
  </si>
  <si>
    <t>c.5387C&gt;G</t>
  </si>
  <si>
    <t>NM_007294.3:c.5387C&gt;G</t>
  </si>
  <si>
    <t>NC_000017.10:g.41201157G&gt;C</t>
  </si>
  <si>
    <t>-1.9524757502</t>
  </si>
  <si>
    <t>c.5387C&gt;T</t>
  </si>
  <si>
    <t>p.(Ser1796Leu)</t>
  </si>
  <si>
    <t>p.S1796L</t>
  </si>
  <si>
    <t>NM_007294.3:c.5387C&gt;T</t>
  </si>
  <si>
    <t>NC_000017.10:g.41201157G&gt;A</t>
  </si>
  <si>
    <t>-0.68601957437</t>
  </si>
  <si>
    <t>c.5388A&gt;C</t>
  </si>
  <si>
    <t>p.S1796=</t>
  </si>
  <si>
    <t>NM_007294.3:c.5388A&gt;C</t>
  </si>
  <si>
    <t>NC_000017.10:g.41201156T&gt;G</t>
  </si>
  <si>
    <t>-0.26238091699</t>
  </si>
  <si>
    <t>c.5388A&gt;G</t>
  </si>
  <si>
    <t>NM_007294.3:c.5388A&gt;G</t>
  </si>
  <si>
    <t>NC_000017.10:g.41201156T&gt;C</t>
  </si>
  <si>
    <t>0.067586524646</t>
  </si>
  <si>
    <t>c.5388A&gt;T</t>
  </si>
  <si>
    <t>NM_007294.3:c.5388A&gt;T</t>
  </si>
  <si>
    <t>NC_000017.10:g.41201156T&gt;A</t>
  </si>
  <si>
    <t>-0.21799347602</t>
  </si>
  <si>
    <t>c.5389T&gt;A</t>
  </si>
  <si>
    <t>p.(Ser1797Thr)</t>
  </si>
  <si>
    <t>p.S1797T</t>
  </si>
  <si>
    <t>NM_007294.3:c.5389T&gt;A</t>
  </si>
  <si>
    <t>NC_000017.10:g.41201155A&gt;T</t>
  </si>
  <si>
    <t>0.31659650914</t>
  </si>
  <si>
    <t>c.5389T&gt;C</t>
  </si>
  <si>
    <t>p.(Ser1797Pro)</t>
  </si>
  <si>
    <t>p.S1797P</t>
  </si>
  <si>
    <t>NM_007294.3:c.5389T&gt;C</t>
  </si>
  <si>
    <t>NC_000017.10:g.41201155A&gt;G</t>
  </si>
  <si>
    <t>0.13287374125</t>
  </si>
  <si>
    <t>c.5389T&gt;G</t>
  </si>
  <si>
    <t>p.(Ser1797Ala)</t>
  </si>
  <si>
    <t>p.S1797A</t>
  </si>
  <si>
    <t>NM_007294.3:c.5389T&gt;G</t>
  </si>
  <si>
    <t>NC_000017.10:g.41201155A&gt;C</t>
  </si>
  <si>
    <t>0.063542429792</t>
  </si>
  <si>
    <t>c.5390C&gt;A</t>
  </si>
  <si>
    <t>p.(Ser1797Ter)</t>
  </si>
  <si>
    <t>p.S1797*</t>
  </si>
  <si>
    <t>NM_007294.3:c.5390C&gt;A</t>
  </si>
  <si>
    <t>NC_000017.10:g.41201154G&gt;T</t>
  </si>
  <si>
    <t>-2.184690684</t>
  </si>
  <si>
    <t>c.5390C&gt;G</t>
  </si>
  <si>
    <t>NM_007294.3:c.5390C&gt;G</t>
  </si>
  <si>
    <t>NC_000017.10:g.41201154G&gt;C</t>
  </si>
  <si>
    <t>-2.180368025</t>
  </si>
  <si>
    <t>c.5390C&gt;T</t>
  </si>
  <si>
    <t>p.(Ser1797Leu)</t>
  </si>
  <si>
    <t>p.S1797L</t>
  </si>
  <si>
    <t>NM_007294.3:c.5390C&gt;T</t>
  </si>
  <si>
    <t>NC_000017.10:g.41201154G&gt;A</t>
  </si>
  <si>
    <t>-0.14240634593</t>
  </si>
  <si>
    <t>c.5391A&gt;C</t>
  </si>
  <si>
    <t>p.S1797=</t>
  </si>
  <si>
    <t>NM_007294.3:c.5391A&gt;C</t>
  </si>
  <si>
    <t>NC_000017.10:g.41201153T&gt;G</t>
  </si>
  <si>
    <t>-0.8106765007</t>
  </si>
  <si>
    <t>c.5391A&gt;G</t>
  </si>
  <si>
    <t>NM_007294.3:c.5391A&gt;G</t>
  </si>
  <si>
    <t>NC_000017.10:g.41201153T&gt;C</t>
  </si>
  <si>
    <t>0.11989399175</t>
  </si>
  <si>
    <t>c.5391A&gt;T</t>
  </si>
  <si>
    <t>NM_007294.3:c.5391A&gt;T</t>
  </si>
  <si>
    <t>NC_000017.10:g.41201153T&gt;A</t>
  </si>
  <si>
    <t>-0.25854870543</t>
  </si>
  <si>
    <t>c.5392T&gt;A</t>
  </si>
  <si>
    <t>p.(Phe1798Ile)</t>
  </si>
  <si>
    <t>p.F1798I</t>
  </si>
  <si>
    <t>NM_007294.3:c.5392T&gt;A</t>
  </si>
  <si>
    <t>NC_000017.10:g.41201152A&gt;T</t>
  </si>
  <si>
    <t>0.45688856708</t>
  </si>
  <si>
    <t>c.5392T&gt;C</t>
  </si>
  <si>
    <t>p.(Phe1798Leu)</t>
  </si>
  <si>
    <t>p.F1798L</t>
  </si>
  <si>
    <t>NM_007294.3:c.5392T&gt;C</t>
  </si>
  <si>
    <t>NC_000017.10:g.41201152A&gt;G</t>
  </si>
  <si>
    <t>0.35006173826</t>
  </si>
  <si>
    <t>c.5392T&gt;G</t>
  </si>
  <si>
    <t>p.(Phe1798Val)</t>
  </si>
  <si>
    <t>p.F1798V</t>
  </si>
  <si>
    <t>NM_007294.3:c.5392T&gt;G</t>
  </si>
  <si>
    <t>NC_000017.10:g.41201152A&gt;C</t>
  </si>
  <si>
    <t>0.21661033615</t>
  </si>
  <si>
    <t>c.5393T&gt;A</t>
  </si>
  <si>
    <t>p.(Phe1798Tyr)</t>
  </si>
  <si>
    <t>p.F1798Y</t>
  </si>
  <si>
    <t>NM_007294.3:c.5393T&gt;A</t>
  </si>
  <si>
    <t>NC_000017.10:g.41201151A&gt;T</t>
  </si>
  <si>
    <t>0.13485347145</t>
  </si>
  <si>
    <t>c.5393T&gt;C</t>
  </si>
  <si>
    <t>p.(Phe1798Ser)</t>
  </si>
  <si>
    <t>p.F1798S</t>
  </si>
  <si>
    <t>NM_007294.3:c.5393T&gt;C</t>
  </si>
  <si>
    <t>NC_000017.10:g.41201151A&gt;G</t>
  </si>
  <si>
    <t>0.20176220646</t>
  </si>
  <si>
    <t>c.5393T&gt;G</t>
  </si>
  <si>
    <t>p.(Phe1798Cys)</t>
  </si>
  <si>
    <t>p.F1798C</t>
  </si>
  <si>
    <t>NM_007294.3:c.5393T&gt;G</t>
  </si>
  <si>
    <t>NC_000017.10:g.41201151A&gt;C</t>
  </si>
  <si>
    <t>0.11005021832</t>
  </si>
  <si>
    <t>c.5394C&gt;A</t>
  </si>
  <si>
    <t>NM_007294.3:c.5394C&gt;A</t>
  </si>
  <si>
    <t>NC_000017.10:g.41201150G&gt;T</t>
  </si>
  <si>
    <t>0.25357822523</t>
  </si>
  <si>
    <t>c.5394C&gt;G</t>
  </si>
  <si>
    <t>NM_007294.3:c.5394C&gt;G</t>
  </si>
  <si>
    <t>NC_000017.10:g.41201150G&gt;C</t>
  </si>
  <si>
    <t>0.16816950244</t>
  </si>
  <si>
    <t>c.5394C&gt;T</t>
  </si>
  <si>
    <t>p.F1798=</t>
  </si>
  <si>
    <t>NM_007294.3:c.5394C&gt;T</t>
  </si>
  <si>
    <t>NC_000017.10:g.41201150G&gt;A</t>
  </si>
  <si>
    <t>0.2196892104</t>
  </si>
  <si>
    <t>c.5395A&gt;C</t>
  </si>
  <si>
    <t>p.(Thr1799Pro)</t>
  </si>
  <si>
    <t>p.T1799P</t>
  </si>
  <si>
    <t>NM_007294.3:c.5395A&gt;C</t>
  </si>
  <si>
    <t>NC_000017.10:g.41201149T&gt;G</t>
  </si>
  <si>
    <t>0.033102344524</t>
  </si>
  <si>
    <t>c.5395A&gt;G</t>
  </si>
  <si>
    <t>p.(Thr1799Ala)</t>
  </si>
  <si>
    <t>p.T1799A</t>
  </si>
  <si>
    <t>NM_007294.3:c.5395A&gt;G</t>
  </si>
  <si>
    <t>NC_000017.10:g.41201149T&gt;C</t>
  </si>
  <si>
    <t>0.069589072967</t>
  </si>
  <si>
    <t>c.5395A&gt;T</t>
  </si>
  <si>
    <t>p.(Thr1799Ser)</t>
  </si>
  <si>
    <t>p.T1799S</t>
  </si>
  <si>
    <t>NM_007294.3:c.5395A&gt;T</t>
  </si>
  <si>
    <t>NC_000017.10:g.41201149T&gt;A</t>
  </si>
  <si>
    <t>0.15682871159</t>
  </si>
  <si>
    <t>c.5396C&gt;A</t>
  </si>
  <si>
    <t>p.(Thr1799Asn)</t>
  </si>
  <si>
    <t>p.T1799N</t>
  </si>
  <si>
    <t>NM_007294.3:c.5396C&gt;A</t>
  </si>
  <si>
    <t>NC_000017.10:g.41201148G&gt;T</t>
  </si>
  <si>
    <t>0.11271285597</t>
  </si>
  <si>
    <t>c.5396C&gt;G</t>
  </si>
  <si>
    <t>NM_007294.3:c.5396C&gt;G</t>
  </si>
  <si>
    <t>NC_000017.10:g.41201148G&gt;C</t>
  </si>
  <si>
    <t>0.12746888678</t>
  </si>
  <si>
    <t>c.5396C&gt;T</t>
  </si>
  <si>
    <t>p.(Thr1799Ile)</t>
  </si>
  <si>
    <t>p.T1799I</t>
  </si>
  <si>
    <t>NM_007294.3:c.5396C&gt;T</t>
  </si>
  <si>
    <t>NC_000017.10:g.41201148G&gt;A</t>
  </si>
  <si>
    <t>0.092542398281</t>
  </si>
  <si>
    <t>c.5397C&gt;A</t>
  </si>
  <si>
    <t>p.T1799=</t>
  </si>
  <si>
    <t>NM_007294.3:c.5397C&gt;A</t>
  </si>
  <si>
    <t>NC_000017.10:g.41201147G&gt;T</t>
  </si>
  <si>
    <t>0.076213304241</t>
  </si>
  <si>
    <t>c.5397C&gt;G</t>
  </si>
  <si>
    <t>NM_007294.3:c.5397C&gt;G</t>
  </si>
  <si>
    <t>NC_000017.10:g.41201147G&gt;C</t>
  </si>
  <si>
    <t>-0.064832046102</t>
  </si>
  <si>
    <t>c.5397C&gt;T</t>
  </si>
  <si>
    <t>NM_007294.3:c.5397C&gt;T</t>
  </si>
  <si>
    <t>NC_000017.10:g.41201147G&gt;A</t>
  </si>
  <si>
    <t>-0.22395636234</t>
  </si>
  <si>
    <t>c.5398C&gt;A</t>
  </si>
  <si>
    <t>p.(Leu1800Ile)</t>
  </si>
  <si>
    <t>p.L1800I</t>
  </si>
  <si>
    <t>NM_007294.3:c.5398C&gt;A</t>
  </si>
  <si>
    <t>NC_000017.10:g.41201146G&gt;T</t>
  </si>
  <si>
    <t>0.063392109821</t>
  </si>
  <si>
    <t>c.5398C&gt;G</t>
  </si>
  <si>
    <t>p.(Leu1800Val)</t>
  </si>
  <si>
    <t>p.L1800V</t>
  </si>
  <si>
    <t>NM_007294.3:c.5398C&gt;G</t>
  </si>
  <si>
    <t>NC_000017.10:g.41201146G&gt;C</t>
  </si>
  <si>
    <t>0.14915308406</t>
  </si>
  <si>
    <t>c.5398C&gt;T</t>
  </si>
  <si>
    <t>p.(Leu1800Phe)</t>
  </si>
  <si>
    <t>p.L1800F</t>
  </si>
  <si>
    <t>NM_007294.3:c.5398C&gt;T</t>
  </si>
  <si>
    <t>NC_000017.10:g.41201146G&gt;A</t>
  </si>
  <si>
    <t>0.1484169844</t>
  </si>
  <si>
    <t>c.5399T&gt;A</t>
  </si>
  <si>
    <t>p.(Leu1800His)</t>
  </si>
  <si>
    <t>p.L1800H</t>
  </si>
  <si>
    <t>NM_007294.3:c.5399T&gt;A</t>
  </si>
  <si>
    <t>NC_000017.10:g.41201145A&gt;T</t>
  </si>
  <si>
    <t>0.094078702836</t>
  </si>
  <si>
    <t>c.5399T&gt;C</t>
  </si>
  <si>
    <t>p.(Leu1800Pro)</t>
  </si>
  <si>
    <t>p.L1800P</t>
  </si>
  <si>
    <t>NM_007294.3:c.5399T&gt;C</t>
  </si>
  <si>
    <t>NC_000017.10:g.41201145A&gt;G</t>
  </si>
  <si>
    <t>-0.10575724074</t>
  </si>
  <si>
    <t>c.5399T&gt;G</t>
  </si>
  <si>
    <t>p.(Leu1800Arg)</t>
  </si>
  <si>
    <t>p.L1800R</t>
  </si>
  <si>
    <t>NM_007294.3:c.5399T&gt;G</t>
  </si>
  <si>
    <t>NC_000017.10:g.41201145A&gt;C</t>
  </si>
  <si>
    <t>0.0057988177453</t>
  </si>
  <si>
    <t>c.53T&gt;A</t>
  </si>
  <si>
    <t>p.(Met18Lys)</t>
  </si>
  <si>
    <t>p.M18K</t>
  </si>
  <si>
    <t>NM_007294.3:c.53T&gt;A</t>
  </si>
  <si>
    <t>NC_000017.10:g.41276061A&gt;T</t>
  </si>
  <si>
    <t>-1.1232391331</t>
  </si>
  <si>
    <t>c.53T&gt;C</t>
  </si>
  <si>
    <t>p.Met18Thr</t>
  </si>
  <si>
    <t>Met18Thr</t>
  </si>
  <si>
    <t>NM_007294.3:c.53T&gt;C</t>
  </si>
  <si>
    <t>NC_000017.10:g.41276061A&gt;G</t>
  </si>
  <si>
    <t>-1.1213382433</t>
  </si>
  <si>
    <t>c.53T&gt;G</t>
  </si>
  <si>
    <t>p.(Met18Arg)</t>
  </si>
  <si>
    <t>p.M18R</t>
  </si>
  <si>
    <t>NM_007294.3:c.53T&gt;G</t>
  </si>
  <si>
    <t>NC_000017.10:g.41276061A&gt;C</t>
  </si>
  <si>
    <t>-1.3737080857</t>
  </si>
  <si>
    <t>c.5400T&gt;A</t>
  </si>
  <si>
    <t>p.L1800=</t>
  </si>
  <si>
    <t>NM_007294.3:c.5400T&gt;A</t>
  </si>
  <si>
    <t>NC_000017.10:g.41201144A&gt;T</t>
  </si>
  <si>
    <t>c.5400T&gt;C</t>
  </si>
  <si>
    <t>NM_007294.3:c.5400T&gt;C</t>
  </si>
  <si>
    <t>NC_000017.10:g.41201144A&gt;G</t>
  </si>
  <si>
    <t>-0.061889112629</t>
  </si>
  <si>
    <t>c.5400T&gt;G</t>
  </si>
  <si>
    <t>NM_007294.3:c.5400T&gt;G</t>
  </si>
  <si>
    <t>NC_000017.10:g.41201144A&gt;C</t>
  </si>
  <si>
    <t>-0.83071651597</t>
  </si>
  <si>
    <t>c.5401G&gt;A</t>
  </si>
  <si>
    <t>p.(Gly1801Ser)</t>
  </si>
  <si>
    <t>p.G1801S</t>
  </si>
  <si>
    <t>NM_007294.3:c.5401G&gt;A</t>
  </si>
  <si>
    <t>NC_000017.10:g.41201143C&gt;T</t>
  </si>
  <si>
    <t>-0.1007185567</t>
  </si>
  <si>
    <t>c.5401G&gt;C</t>
  </si>
  <si>
    <t>p.(Gly1801Arg)</t>
  </si>
  <si>
    <t>p.G1801R</t>
  </si>
  <si>
    <t>NM_007294.3:c.5401G&gt;C</t>
  </si>
  <si>
    <t>NC_000017.10:g.41201143C&gt;G</t>
  </si>
  <si>
    <t>0.30661457665</t>
  </si>
  <si>
    <t>c.5401G&gt;T</t>
  </si>
  <si>
    <t>p.(Gly1801Cys)</t>
  </si>
  <si>
    <t>p.G1801C</t>
  </si>
  <si>
    <t>NM_007294.3:c.5401G&gt;T</t>
  </si>
  <si>
    <t>NC_000017.10:g.41201143C&gt;A</t>
  </si>
  <si>
    <t>-0.025540107577</t>
  </si>
  <si>
    <t>c.5402G&gt;A</t>
  </si>
  <si>
    <t>p.(Gly1801Asp)</t>
  </si>
  <si>
    <t>p.G1801D</t>
  </si>
  <si>
    <t>NM_007294.3:c.5402G&gt;A</t>
  </si>
  <si>
    <t>NC_000017.10:g.41201142C&gt;T</t>
  </si>
  <si>
    <t>-0.16019373635</t>
  </si>
  <si>
    <t>c.5402G&gt;C</t>
  </si>
  <si>
    <t>p.(Gly1801Ala)</t>
  </si>
  <si>
    <t>p.G1801A</t>
  </si>
  <si>
    <t>NM_007294.3:c.5402G&gt;C</t>
  </si>
  <si>
    <t>NC_000017.10:g.41201142C&gt;G</t>
  </si>
  <si>
    <t>-0.085068875939</t>
  </si>
  <si>
    <t>c.5402G&gt;T</t>
  </si>
  <si>
    <t>p.(Gly1801Val)</t>
  </si>
  <si>
    <t>p.G1801V</t>
  </si>
  <si>
    <t>NM_007294.3:c.5402G&gt;T</t>
  </si>
  <si>
    <t>NC_000017.10:g.41201142C&gt;A</t>
  </si>
  <si>
    <t>0.070618078132</t>
  </si>
  <si>
    <t>c.5403C&gt;A</t>
  </si>
  <si>
    <t>p.G1801=</t>
  </si>
  <si>
    <t>NM_007294.3:c.5403C&gt;A</t>
  </si>
  <si>
    <t>NC_000017.10:g.41201141G&gt;T</t>
  </si>
  <si>
    <t>0.00067425185887</t>
  </si>
  <si>
    <t>c.5403C&gt;G</t>
  </si>
  <si>
    <t>NM_007294.3:c.5403C&gt;G</t>
  </si>
  <si>
    <t>NC_000017.10:g.41201141G&gt;C</t>
  </si>
  <si>
    <t>-0.20808413807</t>
  </si>
  <si>
    <t>c.5403C&gt;T</t>
  </si>
  <si>
    <t>NM_007294.3:c.5403C&gt;T</t>
  </si>
  <si>
    <t>NC_000017.10:g.41201141G&gt;A</t>
  </si>
  <si>
    <t>-0.18321591354</t>
  </si>
  <si>
    <t>c.5404A&gt;C</t>
  </si>
  <si>
    <t>p.(Thr1802Pro)</t>
  </si>
  <si>
    <t>p.T1802P</t>
  </si>
  <si>
    <t>NM_007294.3:c.5404A&gt;C</t>
  </si>
  <si>
    <t>NC_000017.10:g.41201140T&gt;G</t>
  </si>
  <si>
    <t>-0.31235888987</t>
  </si>
  <si>
    <t>c.5404A&gt;G</t>
  </si>
  <si>
    <t>p.(Thr1802Ala)</t>
  </si>
  <si>
    <t>p.T1802A</t>
  </si>
  <si>
    <t>NM_007294.3:c.5404A&gt;G</t>
  </si>
  <si>
    <t>NC_000017.10:g.41201140T&gt;C</t>
  </si>
  <si>
    <t>0.035398676195</t>
  </si>
  <si>
    <t>c.5404A&gt;T</t>
  </si>
  <si>
    <t>p.(Thr1802Ser)</t>
  </si>
  <si>
    <t>p.T1802S</t>
  </si>
  <si>
    <t>NM_007294.3:c.5404A&gt;T</t>
  </si>
  <si>
    <t>NC_000017.10:g.41201140T&gt;A</t>
  </si>
  <si>
    <t>-0.31211632834</t>
  </si>
  <si>
    <t>c.5405C&gt;A</t>
  </si>
  <si>
    <t>p.(Thr1802Lys)</t>
  </si>
  <si>
    <t>p.T1802K</t>
  </si>
  <si>
    <t>NM_007294.3:c.5405C&gt;A</t>
  </si>
  <si>
    <t>NC_000017.10:g.41201139G&gt;T</t>
  </si>
  <si>
    <t>0.24186748722</t>
  </si>
  <si>
    <t>c.5405C&gt;G</t>
  </si>
  <si>
    <t>p.(Thr1802Arg)</t>
  </si>
  <si>
    <t>p.T1802R</t>
  </si>
  <si>
    <t>NM_007294.3:c.5405C&gt;G</t>
  </si>
  <si>
    <t>NC_000017.10:g.41201139G&gt;C</t>
  </si>
  <si>
    <t>0.062333789141</t>
  </si>
  <si>
    <t>c.5405C&gt;T</t>
  </si>
  <si>
    <t>p.(Thr1802Ile)</t>
  </si>
  <si>
    <t>p.T1802I</t>
  </si>
  <si>
    <t>NM_007294.3:c.5405C&gt;T</t>
  </si>
  <si>
    <t>NC_000017.10:g.41201139G&gt;A</t>
  </si>
  <si>
    <t>0.034874205687</t>
  </si>
  <si>
    <t>c.5406+10G&gt;A</t>
  </si>
  <si>
    <t>NM_007294.3:c.5406+10G&gt;A</t>
  </si>
  <si>
    <t>NC_000017.10:g.41201128C&gt;T</t>
  </si>
  <si>
    <t>c.5406+10G&gt;C</t>
  </si>
  <si>
    <t>NM_007294.3:c.5406+10G&gt;C</t>
  </si>
  <si>
    <t>NC_000017.10:g.41201128C&gt;G</t>
  </si>
  <si>
    <t>c.5406+11G&gt;A</t>
  </si>
  <si>
    <t>NM_007294.3:c.5406+11G&gt;A</t>
  </si>
  <si>
    <t>NC_000017.10:g.41201127C&gt;T</t>
  </si>
  <si>
    <t>c.5406+11G&gt;C</t>
  </si>
  <si>
    <t>NM_007294.3:c.5406+11G&gt;C</t>
  </si>
  <si>
    <t>NC_000017.10:g.41201127C&gt;G</t>
  </si>
  <si>
    <t>c.5406+12G&gt;A</t>
  </si>
  <si>
    <t>NM_007294.3:c.5406+12G&gt;A</t>
  </si>
  <si>
    <t>NC_000017.10:g.41201126C&gt;T</t>
  </si>
  <si>
    <t>c.5406+12G&gt;C</t>
  </si>
  <si>
    <t>NM_007294.3:c.5406+12G&gt;C</t>
  </si>
  <si>
    <t>NC_000017.10:g.41201126C&gt;G</t>
  </si>
  <si>
    <t>c.5406+12G&gt;T</t>
  </si>
  <si>
    <t>NM_007294.3:c.5406+12G&gt;T</t>
  </si>
  <si>
    <t>NC_000017.10:g.41201126C&gt;A</t>
  </si>
  <si>
    <t>c.5406+13T&gt;A</t>
  </si>
  <si>
    <t>NM_007294.3:c.5406+13T&gt;A</t>
  </si>
  <si>
    <t>NC_000017.10:g.41201125A&gt;T</t>
  </si>
  <si>
    <t>c.5406+13T&gt;C</t>
  </si>
  <si>
    <t>NM_007294.3:c.5406+13T&gt;C</t>
  </si>
  <si>
    <t>NC_000017.10:g.41201125A&gt;G</t>
  </si>
  <si>
    <t>c.5406+13T&gt;G</t>
  </si>
  <si>
    <t>NM_007294.3:c.5406+13T&gt;G</t>
  </si>
  <si>
    <t>NC_000017.10:g.41201125A&gt;C</t>
  </si>
  <si>
    <t>c.5406+14G&gt;A</t>
  </si>
  <si>
    <t>NM_007294.3:c.5406+14G&gt;A</t>
  </si>
  <si>
    <t>NC_000017.10:g.41201124C&gt;T</t>
  </si>
  <si>
    <t>c.5406+14G&gt;C</t>
  </si>
  <si>
    <t>NM_007294.3:c.5406+14G&gt;C</t>
  </si>
  <si>
    <t>NC_000017.10:g.41201124C&gt;G</t>
  </si>
  <si>
    <t>c.5406+14G&gt;T</t>
  </si>
  <si>
    <t>NM_007294.3:c.5406+14G&gt;T</t>
  </si>
  <si>
    <t>NC_000017.10:g.41201124C&gt;A</t>
  </si>
  <si>
    <t>c.5406+15C&gt;A</t>
  </si>
  <si>
    <t>NM_007294.3:c.5406+15C&gt;A</t>
  </si>
  <si>
    <t>NC_000017.10:g.41201123G&gt;T</t>
  </si>
  <si>
    <t>c.5406+15C&gt;G</t>
  </si>
  <si>
    <t>NM_007294.3:c.5406+15C&gt;G</t>
  </si>
  <si>
    <t>NC_000017.10:g.41201123G&gt;C</t>
  </si>
  <si>
    <t>c.5406+16C&gt;A</t>
  </si>
  <si>
    <t>NM_007294.3:c.5406+16C&gt;A</t>
  </si>
  <si>
    <t>NC_000017.10:g.41201122G&gt;T</t>
  </si>
  <si>
    <t>c.5406+16C&gt;G</t>
  </si>
  <si>
    <t>NM_007294.3:c.5406+16C&gt;G</t>
  </si>
  <si>
    <t>NC_000017.10:g.41201122G&gt;C</t>
  </si>
  <si>
    <t>c.5406+16C&gt;T</t>
  </si>
  <si>
    <t>NM_007294.3:c.5406+16C&gt;T</t>
  </si>
  <si>
    <t>NC_000017.10:g.41201122G&gt;A</t>
  </si>
  <si>
    <t>c.5406+17C&gt;A</t>
  </si>
  <si>
    <t>NM_007294.3:c.5406+17C&gt;A</t>
  </si>
  <si>
    <t>NC_000017.10:g.41201121G&gt;T</t>
  </si>
  <si>
    <t>c.5406+17C&gt;G</t>
  </si>
  <si>
    <t>NM_007294.3:c.5406+17C&gt;G</t>
  </si>
  <si>
    <t>NC_000017.10:g.41201121G&gt;C</t>
  </si>
  <si>
    <t>c.5406+17C&gt;T</t>
  </si>
  <si>
    <t>NM_007294.3:c.5406+17C&gt;T</t>
  </si>
  <si>
    <t>NC_000017.10:g.41201121G&gt;A</t>
  </si>
  <si>
    <t>c.5406+18T&gt;A</t>
  </si>
  <si>
    <t>NM_007294.3:c.5406+18T&gt;A</t>
  </si>
  <si>
    <t>NC_000017.10:g.41201120A&gt;T</t>
  </si>
  <si>
    <t>c.5406+18T&gt;C</t>
  </si>
  <si>
    <t>NM_007294.3:c.5406+18T&gt;C</t>
  </si>
  <si>
    <t>NC_000017.10:g.41201120A&gt;G</t>
  </si>
  <si>
    <t>c.5406+18T&gt;G</t>
  </si>
  <si>
    <t>NM_007294.3:c.5406+18T&gt;G</t>
  </si>
  <si>
    <t>NC_000017.10:g.41201120A&gt;C</t>
  </si>
  <si>
    <t>c.5406+1G&gt;A</t>
  </si>
  <si>
    <t>NM_007294.3:c.5406+1G&gt;A</t>
  </si>
  <si>
    <t>NC_000017.10:g.41201137C&gt;T</t>
  </si>
  <si>
    <t>c.5406+1G&gt;C</t>
  </si>
  <si>
    <t>NM_007294.3:c.5406+1G&gt;C</t>
  </si>
  <si>
    <t>NC_000017.10:g.41201137C&gt;G</t>
  </si>
  <si>
    <t>c.5406+1G&gt;T</t>
  </si>
  <si>
    <t>NM_007294.3:c.5406+1G&gt;T</t>
  </si>
  <si>
    <t>NC_000017.10:g.41201137C&gt;A</t>
  </si>
  <si>
    <t>c.5406+2T&gt;A</t>
  </si>
  <si>
    <t>NM_007294.3:c.5406+2T&gt;A</t>
  </si>
  <si>
    <t>NC_000017.10:g.41201136A&gt;T</t>
  </si>
  <si>
    <t>c.5406+2T&gt;C</t>
  </si>
  <si>
    <t>NM_007294.3:c.5406+2T&gt;C</t>
  </si>
  <si>
    <t>NC_000017.10:g.41201136A&gt;G</t>
  </si>
  <si>
    <t>c.5406+2T&gt;G</t>
  </si>
  <si>
    <t>NM_007294.3:c.5406+2T&gt;G</t>
  </si>
  <si>
    <t>NC_000017.10:g.41201136A&gt;C</t>
  </si>
  <si>
    <t>c.5406+3A&gt;C</t>
  </si>
  <si>
    <t>NM_007294.3:c.5406+3A&gt;C</t>
  </si>
  <si>
    <t>NC_000017.10:g.41201135T&gt;G</t>
  </si>
  <si>
    <t>c.5406+3A&gt;G</t>
  </si>
  <si>
    <t>NM_007294.3:c.5406+3A&gt;G</t>
  </si>
  <si>
    <t>NC_000017.10:g.41201135T&gt;C</t>
  </si>
  <si>
    <t>c.5406+3A&gt;T</t>
  </si>
  <si>
    <t>NM_007294.3:c.5406+3A&gt;T</t>
  </si>
  <si>
    <t>NC_000017.10:g.41201135T&gt;A</t>
  </si>
  <si>
    <t>c.5406+4A&gt;C</t>
  </si>
  <si>
    <t>NM_007294.3:c.5406+4A&gt;C</t>
  </si>
  <si>
    <t>NC_000017.10:g.41201134T&gt;G</t>
  </si>
  <si>
    <t>c.5406+4A&gt;G</t>
  </si>
  <si>
    <t>NM_007294.3:c.5406+4A&gt;G</t>
  </si>
  <si>
    <t>NC_000017.10:g.41201134T&gt;C</t>
  </si>
  <si>
    <t>c.5406+4A&gt;T</t>
  </si>
  <si>
    <t>NM_007294.3:c.5406+4A&gt;T</t>
  </si>
  <si>
    <t>NC_000017.10:g.41201134T&gt;A</t>
  </si>
  <si>
    <t>c.5406+5G&gt;A</t>
  </si>
  <si>
    <t>NM_007294.3:c.5406+5G&gt;A</t>
  </si>
  <si>
    <t>NC_000017.10:g.41201133C&gt;T</t>
  </si>
  <si>
    <t>c.5406+5G&gt;C</t>
  </si>
  <si>
    <t>NM_007294.3:c.5406+5G&gt;C</t>
  </si>
  <si>
    <t>NC_000017.10:g.41201133C&gt;G</t>
  </si>
  <si>
    <t>c.5406+5G&gt;T</t>
  </si>
  <si>
    <t>NM_007294.3:c.5406+5G&gt;T</t>
  </si>
  <si>
    <t>NC_000017.10:g.41201133C&gt;A</t>
  </si>
  <si>
    <t>c.5406+6T&gt;A</t>
  </si>
  <si>
    <t>NM_007294.3:c.5406+6T&gt;A</t>
  </si>
  <si>
    <t>NC_000017.10:g.41201132A&gt;T</t>
  </si>
  <si>
    <t>c.5406+6T&gt;C</t>
  </si>
  <si>
    <t>NM_007294.3:c.5406+6T&gt;C</t>
  </si>
  <si>
    <t>NC_000017.10:g.41201132A&gt;G</t>
  </si>
  <si>
    <t>c.5406+6T&gt;G</t>
  </si>
  <si>
    <t>NM_007294.3:c.5406+6T&gt;G</t>
  </si>
  <si>
    <t>NC_000017.10:g.41201132A&gt;C</t>
  </si>
  <si>
    <t>c.5406+7A&gt;C</t>
  </si>
  <si>
    <t>NM_007294.3:c.5406+7A&gt;C</t>
  </si>
  <si>
    <t>NC_000017.10:g.41201131T&gt;G</t>
  </si>
  <si>
    <t>c.5406+7A&gt;G</t>
  </si>
  <si>
    <t>NM_007294.3:c.5406+7A&gt;G</t>
  </si>
  <si>
    <t>NC_000017.10:g.41201131T&gt;C</t>
  </si>
  <si>
    <t>c.5406+7A&gt;T</t>
  </si>
  <si>
    <t>NM_007294.3:c.5406+7A&gt;T</t>
  </si>
  <si>
    <t>NC_000017.10:g.41201131T&gt;A</t>
  </si>
  <si>
    <t>c.5406+8T&gt;A</t>
  </si>
  <si>
    <t>NM_007294.3:c.5406+8T&gt;A</t>
  </si>
  <si>
    <t>NC_000017.10:g.41201130A&gt;T</t>
  </si>
  <si>
    <t>c.5406+8T&gt;C</t>
  </si>
  <si>
    <t>NM_007294.3:c.5406+8T&gt;C</t>
  </si>
  <si>
    <t>NC_000017.10:g.41201130A&gt;G</t>
  </si>
  <si>
    <t>c.5406+8T&gt;G</t>
  </si>
  <si>
    <t>NM_007294.3:c.5406+8T&gt;G</t>
  </si>
  <si>
    <t>NC_000017.10:g.41201130A&gt;C</t>
  </si>
  <si>
    <t>c.5406+9T&gt;A</t>
  </si>
  <si>
    <t>NM_007294.3:c.5406+9T&gt;A</t>
  </si>
  <si>
    <t>NC_000017.10:g.41201129A&gt;T</t>
  </si>
  <si>
    <t>c.5406+9T&gt;C</t>
  </si>
  <si>
    <t>NM_007294.3:c.5406+9T&gt;C</t>
  </si>
  <si>
    <t>NC_000017.10:g.41201129A&gt;G</t>
  </si>
  <si>
    <t>c.5406+9T&gt;G</t>
  </si>
  <si>
    <t>NM_007294.3:c.5406+9T&gt;G</t>
  </si>
  <si>
    <t>NC_000017.10:g.41201129A&gt;C</t>
  </si>
  <si>
    <t>c.5406A&gt;C</t>
  </si>
  <si>
    <t>p.T1802=</t>
  </si>
  <si>
    <t>NM_007294.3:c.5406A&gt;C</t>
  </si>
  <si>
    <t>NC_000017.10:g.41201138T&gt;G</t>
  </si>
  <si>
    <t>-1.1481470401</t>
  </si>
  <si>
    <t>c.5406A&gt;G</t>
  </si>
  <si>
    <t>NM_007294.3:c.5406A&gt;G</t>
  </si>
  <si>
    <t>NC_000017.10:g.41201138T&gt;C</t>
  </si>
  <si>
    <t>0.19587412306</t>
  </si>
  <si>
    <t>c.5406A&gt;T</t>
  </si>
  <si>
    <t>NM_007294.3:c.5406A&gt;T</t>
  </si>
  <si>
    <t>NC_000017.10:g.41201138T&gt;A</t>
  </si>
  <si>
    <t>0.039476474633</t>
  </si>
  <si>
    <t>c.5407-10G&gt;A</t>
  </si>
  <si>
    <t>NM_007294.3:c.5407-10G&gt;A</t>
  </si>
  <si>
    <t>NC_000017.10:g.41199730C&gt;T</t>
  </si>
  <si>
    <t>c.5407-10G&gt;C</t>
  </si>
  <si>
    <t>NM_007294.3:c.5407-10G&gt;C</t>
  </si>
  <si>
    <t>NC_000017.10:g.41199730C&gt;G</t>
  </si>
  <si>
    <t>c.5407-10G&gt;T</t>
  </si>
  <si>
    <t>NM_007294.3:c.5407-10G&gt;T</t>
  </si>
  <si>
    <t>NC_000017.10:g.41199730C&gt;A</t>
  </si>
  <si>
    <t>c.5407-11T&gt;A</t>
  </si>
  <si>
    <t>NM_007294.3:c.5407-11T&gt;A</t>
  </si>
  <si>
    <t>NC_000017.10:g.41199731A&gt;T</t>
  </si>
  <si>
    <t>c.5407-11T&gt;C</t>
  </si>
  <si>
    <t>NM_007294.3:c.5407-11T&gt;C</t>
  </si>
  <si>
    <t>NC_000017.10:g.41199731A&gt;G</t>
  </si>
  <si>
    <t>c.5407-11T&gt;G</t>
  </si>
  <si>
    <t>NM_007294.3:c.5407-11T&gt;G</t>
  </si>
  <si>
    <t>NC_000017.10:g.41199731A&gt;C</t>
  </si>
  <si>
    <t>c.5407-12C&gt;A</t>
  </si>
  <si>
    <t>NM_007294.3:c.5407-12C&gt;A</t>
  </si>
  <si>
    <t>NC_000017.10:g.41199732G&gt;T</t>
  </si>
  <si>
    <t>c.5407-12C&gt;G</t>
  </si>
  <si>
    <t>NM_007294.3:c.5407-12C&gt;G</t>
  </si>
  <si>
    <t>NC_000017.10:g.41199732G&gt;C</t>
  </si>
  <si>
    <t>c.5407-12C&gt;T</t>
  </si>
  <si>
    <t>NM_007294.3:c.5407-12C&gt;T</t>
  </si>
  <si>
    <t>NC_000017.10:g.41199732G&gt;A</t>
  </si>
  <si>
    <t>c.5407-13C&gt;A</t>
  </si>
  <si>
    <t>NM_007294.3:c.5407-13C&gt;A</t>
  </si>
  <si>
    <t>NC_000017.10:g.41199733G&gt;T</t>
  </si>
  <si>
    <t>c.5407-13C&gt;G</t>
  </si>
  <si>
    <t>NM_007294.3:c.5407-13C&gt;G</t>
  </si>
  <si>
    <t>NC_000017.10:g.41199733G&gt;C</t>
  </si>
  <si>
    <t>c.5407-13C&gt;T</t>
  </si>
  <si>
    <t>NM_007294.3:c.5407-13C&gt;T</t>
  </si>
  <si>
    <t>NC_000017.10:g.41199733G&gt;A</t>
  </si>
  <si>
    <t>c.5407-14T&gt;A</t>
  </si>
  <si>
    <t>NM_007294.3:c.5407-14T&gt;A</t>
  </si>
  <si>
    <t>NC_000017.10:g.41199734A&gt;T</t>
  </si>
  <si>
    <t>c.5407-14T&gt;C</t>
  </si>
  <si>
    <t>NM_007294.3:c.5407-14T&gt;C</t>
  </si>
  <si>
    <t>NC_000017.10:g.41199734A&gt;G</t>
  </si>
  <si>
    <t>c.5407-14T&gt;G</t>
  </si>
  <si>
    <t>NM_007294.3:c.5407-14T&gt;G</t>
  </si>
  <si>
    <t>NC_000017.10:g.41199734A&gt;C</t>
  </si>
  <si>
    <t>c.5407-1G&gt;A</t>
  </si>
  <si>
    <t>NM_007294.3:c.5407-1G&gt;A</t>
  </si>
  <si>
    <t>NC_000017.10:g.41199721C&gt;T</t>
  </si>
  <si>
    <t>c.5407-1G&gt;C</t>
  </si>
  <si>
    <t>NM_007294.3:c.5407-1G&gt;C</t>
  </si>
  <si>
    <t>NC_000017.10:g.41199721C&gt;G</t>
  </si>
  <si>
    <t>c.5407-1G&gt;T</t>
  </si>
  <si>
    <t>NM_007294.3:c.5407-1G&gt;T</t>
  </si>
  <si>
    <t>NC_000017.10:g.41199721C&gt;A</t>
  </si>
  <si>
    <t>c.5407-2A&gt;C</t>
  </si>
  <si>
    <t>NM_007294.3:c.5407-2A&gt;C</t>
  </si>
  <si>
    <t>NC_000017.10:g.41199722T&gt;G</t>
  </si>
  <si>
    <t>c.5407-2A&gt;G</t>
  </si>
  <si>
    <t>NM_007294.3:c.5407-2A&gt;G</t>
  </si>
  <si>
    <t>NC_000017.10:g.41199722T&gt;C</t>
  </si>
  <si>
    <t>c.5407-2A&gt;T</t>
  </si>
  <si>
    <t>NM_007294.3:c.5407-2A&gt;T</t>
  </si>
  <si>
    <t>NC_000017.10:g.41199722T&gt;A</t>
  </si>
  <si>
    <t>c.5407-3C&gt;A</t>
  </si>
  <si>
    <t>NM_007294.3:c.5407-3C&gt;A</t>
  </si>
  <si>
    <t>NC_000017.10:g.41199723G&gt;T</t>
  </si>
  <si>
    <t>c.5407-3C&gt;G</t>
  </si>
  <si>
    <t>NM_007294.3:c.5407-3C&gt;G</t>
  </si>
  <si>
    <t>NC_000017.10:g.41199723G&gt;C</t>
  </si>
  <si>
    <t>c.5407-3C&gt;T</t>
  </si>
  <si>
    <t>NM_007294.3:c.5407-3C&gt;T</t>
  </si>
  <si>
    <t>NC_000017.10:g.41199723G&gt;A</t>
  </si>
  <si>
    <t>c.5407-4C&gt;A</t>
  </si>
  <si>
    <t>NM_007294.3:c.5407-4C&gt;A</t>
  </si>
  <si>
    <t>NC_000017.10:g.41199724G&gt;T</t>
  </si>
  <si>
    <t>c.5407-4C&gt;G</t>
  </si>
  <si>
    <t>NM_007294.3:c.5407-4C&gt;G</t>
  </si>
  <si>
    <t>NC_000017.10:g.41199724G&gt;C</t>
  </si>
  <si>
    <t>c.5407-4C&gt;T</t>
  </si>
  <si>
    <t>NM_007294.3:c.5407-4C&gt;T</t>
  </si>
  <si>
    <t>NC_000017.10:g.41199724G&gt;A</t>
  </si>
  <si>
    <t>c.5407-5T&gt;A</t>
  </si>
  <si>
    <t>NM_007294.3:c.5407-5T&gt;A</t>
  </si>
  <si>
    <t>NC_000017.10:g.41199725A&gt;T</t>
  </si>
  <si>
    <t>c.5407-5T&gt;C</t>
  </si>
  <si>
    <t>NM_007294.3:c.5407-5T&gt;C</t>
  </si>
  <si>
    <t>NC_000017.10:g.41199725A&gt;G</t>
  </si>
  <si>
    <t>c.5407-5T&gt;G</t>
  </si>
  <si>
    <t>NM_007294.3:c.5407-5T&gt;G</t>
  </si>
  <si>
    <t>NC_000017.10:g.41199725A&gt;C</t>
  </si>
  <si>
    <t>c.5407-6A&gt;C</t>
  </si>
  <si>
    <t>NM_007294.3:c.5407-6A&gt;C</t>
  </si>
  <si>
    <t>NC_000017.10:g.41199726T&gt;G</t>
  </si>
  <si>
    <t>c.5407-6A&gt;G</t>
  </si>
  <si>
    <t>NM_007294.3:c.5407-6A&gt;G</t>
  </si>
  <si>
    <t>NC_000017.10:g.41199726T&gt;C</t>
  </si>
  <si>
    <t>c.5407-6A&gt;T</t>
  </si>
  <si>
    <t>NM_007294.3:c.5407-6A&gt;T</t>
  </si>
  <si>
    <t>NC_000017.10:g.41199726T&gt;A</t>
  </si>
  <si>
    <t>c.5407-7G&gt;A</t>
  </si>
  <si>
    <t>NM_007294.3:c.5407-7G&gt;A</t>
  </si>
  <si>
    <t>NC_000017.10:g.41199727C&gt;T</t>
  </si>
  <si>
    <t>c.5407-7G&gt;C</t>
  </si>
  <si>
    <t>NM_007294.3:c.5407-7G&gt;C</t>
  </si>
  <si>
    <t>NC_000017.10:g.41199727C&gt;G</t>
  </si>
  <si>
    <t>c.5407-7G&gt;T</t>
  </si>
  <si>
    <t>NM_007294.3:c.5407-7G&gt;T</t>
  </si>
  <si>
    <t>NC_000017.10:g.41199727C&gt;A</t>
  </si>
  <si>
    <t>c.5407-8G&gt;A</t>
  </si>
  <si>
    <t>NM_007294.3:c.5407-8G&gt;A</t>
  </si>
  <si>
    <t>NC_000017.10:g.41199728C&gt;T</t>
  </si>
  <si>
    <t>c.5407-8G&gt;C</t>
  </si>
  <si>
    <t>NM_007294.3:c.5407-8G&gt;C</t>
  </si>
  <si>
    <t>NC_000017.10:g.41199728C&gt;G</t>
  </si>
  <si>
    <t>c.5407-8G&gt;T</t>
  </si>
  <si>
    <t>NM_007294.3:c.5407-8G&gt;T</t>
  </si>
  <si>
    <t>NC_000017.10:g.41199728C&gt;A</t>
  </si>
  <si>
    <t>c.5407-9G&gt;A</t>
  </si>
  <si>
    <t>NM_007294.3:c.5407-9G&gt;A</t>
  </si>
  <si>
    <t>NC_000017.10:g.41199729C&gt;T</t>
  </si>
  <si>
    <t>c.5407-9G&gt;C</t>
  </si>
  <si>
    <t>NM_007294.3:c.5407-9G&gt;C</t>
  </si>
  <si>
    <t>NC_000017.10:g.41199729C&gt;G</t>
  </si>
  <si>
    <t>c.5407-9G&gt;T</t>
  </si>
  <si>
    <t>NM_007294.3:c.5407-9G&gt;T</t>
  </si>
  <si>
    <t>NC_000017.10:g.41199729C&gt;A</t>
  </si>
  <si>
    <t>c.5407G&gt;A</t>
  </si>
  <si>
    <t>p.(Gly1803Ser)</t>
  </si>
  <si>
    <t>p.G1803S</t>
  </si>
  <si>
    <t>NM_007294.3:c.5407G&gt;A</t>
  </si>
  <si>
    <t>NC_000017.10:g.41199720C&gt;T</t>
  </si>
  <si>
    <t>0.11686605948</t>
  </si>
  <si>
    <t>c.5407G&gt;C</t>
  </si>
  <si>
    <t>p.(Gly1803Arg)</t>
  </si>
  <si>
    <t>p.G1803R</t>
  </si>
  <si>
    <t>NM_007294.3:c.5407G&gt;C</t>
  </si>
  <si>
    <t>NC_000017.10:g.41199720C&gt;G</t>
  </si>
  <si>
    <t>-0.074986830309</t>
  </si>
  <si>
    <t>c.5407G&gt;T</t>
  </si>
  <si>
    <t>p.(Gly1803Cys)</t>
  </si>
  <si>
    <t>p.G1803C</t>
  </si>
  <si>
    <t>NM_007294.3:c.5407G&gt;T</t>
  </si>
  <si>
    <t>NC_000017.10:g.41199720C&gt;A</t>
  </si>
  <si>
    <t>0.31448717366</t>
  </si>
  <si>
    <t>c.5408G&gt;A</t>
  </si>
  <si>
    <t>p.(Gly1803Asp)</t>
  </si>
  <si>
    <t>p.G1803D</t>
  </si>
  <si>
    <t>NM_007294.3:c.5408G&gt;A</t>
  </si>
  <si>
    <t>NC_000017.10:g.41199719C&gt;T</t>
  </si>
  <si>
    <t>0.60190398412</t>
  </si>
  <si>
    <t>c.5408G&gt;C</t>
  </si>
  <si>
    <t>p.Gly1803Ala</t>
  </si>
  <si>
    <t>G1803A</t>
  </si>
  <si>
    <t>NM_007294.3:c.5408G&gt;C</t>
  </si>
  <si>
    <t>NC_000017.10:g.41199719C&gt;G</t>
  </si>
  <si>
    <t>0.0088179465974</t>
  </si>
  <si>
    <t>c.5408G&gt;T</t>
  </si>
  <si>
    <t>p.(Gly1803Val)</t>
  </si>
  <si>
    <t>p.G1803V</t>
  </si>
  <si>
    <t>NM_007294.3:c.5408G&gt;T</t>
  </si>
  <si>
    <t>NC_000017.10:g.41199719C&gt;A</t>
  </si>
  <si>
    <t>0.026222710319</t>
  </si>
  <si>
    <t>c.5409T&gt;A</t>
  </si>
  <si>
    <t>p.G1803=</t>
  </si>
  <si>
    <t>NM_007294.3:c.5409T&gt;A</t>
  </si>
  <si>
    <t>NC_000017.10:g.41199718A&gt;T</t>
  </si>
  <si>
    <t>0.095465543081</t>
  </si>
  <si>
    <t>c.5409T&gt;C</t>
  </si>
  <si>
    <t>NM_007294.3:c.5409T&gt;C</t>
  </si>
  <si>
    <t>NC_000017.10:g.41199718A&gt;G</t>
  </si>
  <si>
    <t>-0.059006346996</t>
  </si>
  <si>
    <t>c.5409T&gt;G</t>
  </si>
  <si>
    <t>NM_007294.3:c.5409T&gt;G</t>
  </si>
  <si>
    <t>NC_000017.10:g.41199718A&gt;C</t>
  </si>
  <si>
    <t>0.096802046499</t>
  </si>
  <si>
    <t>c.5410G&gt;A</t>
  </si>
  <si>
    <t>p.(Val1804Ile)</t>
  </si>
  <si>
    <t>p.V1804I</t>
  </si>
  <si>
    <t>NM_007294.3:c.5410G&gt;A</t>
  </si>
  <si>
    <t>NC_000017.10:g.41199717C&gt;T</t>
  </si>
  <si>
    <t>0.31109755273</t>
  </si>
  <si>
    <t>c.5410G&gt;C</t>
  </si>
  <si>
    <t>p.(Val1804Leu)</t>
  </si>
  <si>
    <t>p.V1804L</t>
  </si>
  <si>
    <t>NM_007294.3:c.5410G&gt;C</t>
  </si>
  <si>
    <t>NC_000017.10:g.41199717C&gt;G</t>
  </si>
  <si>
    <t>0.45567425897</t>
  </si>
  <si>
    <t>c.5410G&gt;T</t>
  </si>
  <si>
    <t>p.(Val1804Phe)</t>
  </si>
  <si>
    <t>p.V1804F</t>
  </si>
  <si>
    <t>NM_007294.3:c.5410G&gt;T</t>
  </si>
  <si>
    <t>NC_000017.10:g.41199717C&gt;A</t>
  </si>
  <si>
    <t>0.67837303244</t>
  </si>
  <si>
    <t>c.5411T&gt;A</t>
  </si>
  <si>
    <t>p.Val1804Asp</t>
  </si>
  <si>
    <t>V1804D</t>
  </si>
  <si>
    <t>NM_007294.3:c.5411T&gt;A</t>
  </si>
  <si>
    <t>NC_000017.10:g.41199716A&gt;T</t>
  </si>
  <si>
    <t>-0.040798728911</t>
  </si>
  <si>
    <t>c.5411T&gt;C</t>
  </si>
  <si>
    <t>p.Val1804Ala</t>
  </si>
  <si>
    <t>V1804A</t>
  </si>
  <si>
    <t>NM_007294.3:c.5411T&gt;C</t>
  </si>
  <si>
    <t>NC_000017.10:g.41199716A&gt;G</t>
  </si>
  <si>
    <t>0.30998648411</t>
  </si>
  <si>
    <t>c.5411T&gt;G</t>
  </si>
  <si>
    <t>p.(Val1804Gly)</t>
  </si>
  <si>
    <t>p.V1804G</t>
  </si>
  <si>
    <t>NM_007294.3:c.5411T&gt;G</t>
  </si>
  <si>
    <t>NC_000017.10:g.41199716A&gt;C</t>
  </si>
  <si>
    <t>0.11042033433</t>
  </si>
  <si>
    <t>c.5412C&gt;A</t>
  </si>
  <si>
    <t>p.V1804=</t>
  </si>
  <si>
    <t>NM_007294.3:c.5412C&gt;A</t>
  </si>
  <si>
    <t>NC_000017.10:g.41199715G&gt;T</t>
  </si>
  <si>
    <t>0.32248587613</t>
  </si>
  <si>
    <t>c.5412C&gt;G</t>
  </si>
  <si>
    <t>NM_007294.3:c.5412C&gt;G</t>
  </si>
  <si>
    <t>NC_000017.10:g.41199715G&gt;C</t>
  </si>
  <si>
    <t>0.34845836914</t>
  </si>
  <si>
    <t>c.5412C&gt;T</t>
  </si>
  <si>
    <t>NM_007294.3:c.5412C&gt;T</t>
  </si>
  <si>
    <t>NC_000017.10:g.41199715G&gt;A</t>
  </si>
  <si>
    <t>0.43500824578</t>
  </si>
  <si>
    <t>c.5413C&gt;A</t>
  </si>
  <si>
    <t>p.(His1805Asn)</t>
  </si>
  <si>
    <t>p.H1805N</t>
  </si>
  <si>
    <t>NM_007294.3:c.5413C&gt;A</t>
  </si>
  <si>
    <t>NC_000017.10:g.41199714G&gt;T</t>
  </si>
  <si>
    <t>0.28052993015</t>
  </si>
  <si>
    <t>c.5413C&gt;G</t>
  </si>
  <si>
    <t>p.(His1805Asp)</t>
  </si>
  <si>
    <t>p.H1805D</t>
  </si>
  <si>
    <t>NM_007294.3:c.5413C&gt;G</t>
  </si>
  <si>
    <t>NC_000017.10:g.41199714G&gt;C</t>
  </si>
  <si>
    <t>0.35441661764</t>
  </si>
  <si>
    <t>c.5413C&gt;T</t>
  </si>
  <si>
    <t>p.(His1805Tyr)</t>
  </si>
  <si>
    <t>p.H1805Y</t>
  </si>
  <si>
    <t>NM_007294.3:c.5413C&gt;T</t>
  </si>
  <si>
    <t>NC_000017.10:g.41199714G&gt;A</t>
  </si>
  <si>
    <t>0.0097781791062</t>
  </si>
  <si>
    <t>c.5414A&gt;C</t>
  </si>
  <si>
    <t>p.His1805Pro</t>
  </si>
  <si>
    <t>H1805P</t>
  </si>
  <si>
    <t>NM_007294.3:c.5414A&gt;C</t>
  </si>
  <si>
    <t>NC_000017.10:g.41199713T&gt;G</t>
  </si>
  <si>
    <t>-0.010864597489</t>
  </si>
  <si>
    <t>c.5414A&gt;G</t>
  </si>
  <si>
    <t>p.(His1805Arg)</t>
  </si>
  <si>
    <t>p.H1805R</t>
  </si>
  <si>
    <t>NM_007294.3:c.5414A&gt;G</t>
  </si>
  <si>
    <t>NC_000017.10:g.41199713T&gt;C</t>
  </si>
  <si>
    <t>0.37329673674</t>
  </si>
  <si>
    <t>c.5414A&gt;T</t>
  </si>
  <si>
    <t>p.His1805Leu</t>
  </si>
  <si>
    <t>H1805L</t>
  </si>
  <si>
    <t>NM_007294.3:c.5414A&gt;T</t>
  </si>
  <si>
    <t>NC_000017.10:g.41199713T&gt;A</t>
  </si>
  <si>
    <t>-0.19705657337</t>
  </si>
  <si>
    <t>c.5415C&gt;A</t>
  </si>
  <si>
    <t>p.(His1805Gln)</t>
  </si>
  <si>
    <t>p.H1805Q</t>
  </si>
  <si>
    <t>NM_007294.3:c.5415C&gt;A</t>
  </si>
  <si>
    <t>NC_000017.10:g.41199712G&gt;T</t>
  </si>
  <si>
    <t>-0.059577972488</t>
  </si>
  <si>
    <t>c.5415C&gt;G</t>
  </si>
  <si>
    <t>NM_007294.3:c.5415C&gt;G</t>
  </si>
  <si>
    <t>NC_000017.10:g.41199712G&gt;C</t>
  </si>
  <si>
    <t>0.031450799111</t>
  </si>
  <si>
    <t>c.5415C&gt;T</t>
  </si>
  <si>
    <t>p.H1805=</t>
  </si>
  <si>
    <t>NM_007294.3:c.5415C&gt;T</t>
  </si>
  <si>
    <t>NC_000017.10:g.41199712G&gt;A</t>
  </si>
  <si>
    <t>0.21822766623</t>
  </si>
  <si>
    <t>c.5416C&gt;A</t>
  </si>
  <si>
    <t>p.(Pro1806Thr)</t>
  </si>
  <si>
    <t>p.P1806T</t>
  </si>
  <si>
    <t>NM_007294.3:c.5416C&gt;A</t>
  </si>
  <si>
    <t>NC_000017.10:g.41199711G&gt;T</t>
  </si>
  <si>
    <t>0.12274266067</t>
  </si>
  <si>
    <t>c.5416C&gt;G</t>
  </si>
  <si>
    <t>p.Pro1806Ala</t>
  </si>
  <si>
    <t>P1806A</t>
  </si>
  <si>
    <t>NM_007294.3:c.5416C&gt;G</t>
  </si>
  <si>
    <t>NC_000017.10:g.41199711G&gt;C</t>
  </si>
  <si>
    <t>-0.011165339796</t>
  </si>
  <si>
    <t>c.5416C&gt;T</t>
  </si>
  <si>
    <t>p.(Pro1806Ser)</t>
  </si>
  <si>
    <t>p.P1806S</t>
  </si>
  <si>
    <t>NM_007294.3:c.5416C&gt;T</t>
  </si>
  <si>
    <t>NC_000017.10:g.41199711G&gt;A</t>
  </si>
  <si>
    <t>0.23453663427</t>
  </si>
  <si>
    <t>c.5417C&gt;A</t>
  </si>
  <si>
    <t>p.(Pro1806Gln)</t>
  </si>
  <si>
    <t>p.P1806Q</t>
  </si>
  <si>
    <t>NM_007294.3:c.5417C&gt;A</t>
  </si>
  <si>
    <t>NC_000017.10:g.41199710G&gt;T</t>
  </si>
  <si>
    <t>0.3128402414</t>
  </si>
  <si>
    <t>c.5417C&gt;G</t>
  </si>
  <si>
    <t>p.(Pro1806Arg)</t>
  </si>
  <si>
    <t>p.P1806R</t>
  </si>
  <si>
    <t>NM_007294.3:c.5417C&gt;G</t>
  </si>
  <si>
    <t>NC_000017.10:g.41199710G&gt;C</t>
  </si>
  <si>
    <t>0.35406134812</t>
  </si>
  <si>
    <t>c.5417C&gt;T</t>
  </si>
  <si>
    <t>p.(Pro1806Leu)</t>
  </si>
  <si>
    <t>p.P1806L</t>
  </si>
  <si>
    <t>NM_007294.3:c.5417C&gt;T</t>
  </si>
  <si>
    <t>NC_000017.10:g.41199710G&gt;A</t>
  </si>
  <si>
    <t>0.062182672044</t>
  </si>
  <si>
    <t>c.5418A&gt;C</t>
  </si>
  <si>
    <t>p.P1806=</t>
  </si>
  <si>
    <t>NM_007294.3:c.5418A&gt;C</t>
  </si>
  <si>
    <t>NC_000017.10:g.41199709T&gt;G</t>
  </si>
  <si>
    <t>0.21143011097</t>
  </si>
  <si>
    <t>c.5418A&gt;G</t>
  </si>
  <si>
    <t>NM_007294.3:c.5418A&gt;G</t>
  </si>
  <si>
    <t>NC_000017.10:g.41199709T&gt;C</t>
  </si>
  <si>
    <t>0.20019471304</t>
  </si>
  <si>
    <t>c.5418A&gt;T</t>
  </si>
  <si>
    <t>NM_007294.3:c.5418A&gt;T</t>
  </si>
  <si>
    <t>NC_000017.10:g.41199709T&gt;A</t>
  </si>
  <si>
    <t>0.22624156096</t>
  </si>
  <si>
    <t>c.5419A&gt;C</t>
  </si>
  <si>
    <t>p.(Ile1807Leu)</t>
  </si>
  <si>
    <t>p.I1807L</t>
  </si>
  <si>
    <t>NM_007294.3:c.5419A&gt;C</t>
  </si>
  <si>
    <t>NC_000017.10:g.41199708T&gt;G</t>
  </si>
  <si>
    <t>0.27438659458</t>
  </si>
  <si>
    <t>c.5419A&gt;G</t>
  </si>
  <si>
    <t>p.(Ile1807Val)</t>
  </si>
  <si>
    <t>p.I1807V</t>
  </si>
  <si>
    <t>NM_007294.3:c.5419A&gt;G</t>
  </si>
  <si>
    <t>NC_000017.10:g.41199708T&gt;C</t>
  </si>
  <si>
    <t>-0.23841332543</t>
  </si>
  <si>
    <t>c.5419A&gt;T</t>
  </si>
  <si>
    <t>p.(Ile1807Phe)</t>
  </si>
  <si>
    <t>p.I1807F</t>
  </si>
  <si>
    <t>NM_007294.3:c.5419A&gt;T</t>
  </si>
  <si>
    <t>NC_000017.10:g.41199708T&gt;A</t>
  </si>
  <si>
    <t>0.062846217237</t>
  </si>
  <si>
    <t>c.5420T&gt;A</t>
  </si>
  <si>
    <t>p.(Ile1807Asn)</t>
  </si>
  <si>
    <t>p.I1807N</t>
  </si>
  <si>
    <t>NM_007294.3:c.5420T&gt;A</t>
  </si>
  <si>
    <t>NC_000017.10:g.41199707A&gt;T</t>
  </si>
  <si>
    <t>-0.33255845992</t>
  </si>
  <si>
    <t>c.5420T&gt;C</t>
  </si>
  <si>
    <t>p.(Ile1807Thr)</t>
  </si>
  <si>
    <t>p.I1807T</t>
  </si>
  <si>
    <t>NM_007294.3:c.5420T&gt;C</t>
  </si>
  <si>
    <t>NC_000017.10:g.41199707A&gt;G</t>
  </si>
  <si>
    <t>-0.18901533037</t>
  </si>
  <si>
    <t>c.5420T&gt;G</t>
  </si>
  <si>
    <t>p.(Ile1807Ser)</t>
  </si>
  <si>
    <t>p.I1807S</t>
  </si>
  <si>
    <t>NM_007294.3:c.5420T&gt;G</t>
  </si>
  <si>
    <t>NC_000017.10:g.41199707A&gt;C</t>
  </si>
  <si>
    <t>-0.61427030985</t>
  </si>
  <si>
    <t>c.5421T&gt;A</t>
  </si>
  <si>
    <t>p.I1807=</t>
  </si>
  <si>
    <t>NM_007294.3:c.5421T&gt;A</t>
  </si>
  <si>
    <t>NC_000017.10:g.41199706A&gt;T</t>
  </si>
  <si>
    <t>-0.1409681286</t>
  </si>
  <si>
    <t>c.5421T&gt;C</t>
  </si>
  <si>
    <t>NM_007294.3:c.5421T&gt;C</t>
  </si>
  <si>
    <t>NC_000017.10:g.41199706A&gt;G</t>
  </si>
  <si>
    <t>0.38036783034</t>
  </si>
  <si>
    <t>c.5421T&gt;G</t>
  </si>
  <si>
    <t>p.(Ile1807Met)</t>
  </si>
  <si>
    <t>p.I1807M</t>
  </si>
  <si>
    <t>NM_007294.3:c.5421T&gt;G</t>
  </si>
  <si>
    <t>NC_000017.10:g.41199706A&gt;C</t>
  </si>
  <si>
    <t>0.066901807941</t>
  </si>
  <si>
    <t>c.5422G&gt;C</t>
  </si>
  <si>
    <t>p.(Val1808Leu)</t>
  </si>
  <si>
    <t>p.V1808L</t>
  </si>
  <si>
    <t>NM_007294.3:c.5422G&gt;C</t>
  </si>
  <si>
    <t>NC_000017.10:g.41199705C&gt;G</t>
  </si>
  <si>
    <t>-0.053289566568</t>
  </si>
  <si>
    <t>c.5423T&gt;C</t>
  </si>
  <si>
    <t>p.Val1808Ala</t>
  </si>
  <si>
    <t>V1808A</t>
  </si>
  <si>
    <t>NM_007294.3:c.5423T&gt;C</t>
  </si>
  <si>
    <t>NC_000017.10:g.41199704A&gt;G</t>
  </si>
  <si>
    <t>-0.17021255413</t>
  </si>
  <si>
    <t>c.5423T&gt;G</t>
  </si>
  <si>
    <t>p.(Val1808Gly)</t>
  </si>
  <si>
    <t>p.V1808G</t>
  </si>
  <si>
    <t>NM_007294.3:c.5423T&gt;G</t>
  </si>
  <si>
    <t>NC_000017.10:g.41199704A&gt;C</t>
  </si>
  <si>
    <t>-0.36835189108</t>
  </si>
  <si>
    <t>c.5425G&gt;A</t>
  </si>
  <si>
    <t>p.(Val1809Ile)</t>
  </si>
  <si>
    <t>p.V1809I</t>
  </si>
  <si>
    <t>NM_007294.3:c.5425G&gt;A</t>
  </si>
  <si>
    <t>NC_000017.10:g.41199702C&gt;T</t>
  </si>
  <si>
    <t>0.33653717337</t>
  </si>
  <si>
    <t>c.5425G&gt;T</t>
  </si>
  <si>
    <t>p.Val1809Phe</t>
  </si>
  <si>
    <t>V1809F</t>
  </si>
  <si>
    <t>NM_007294.3:c.5425G&gt;T</t>
  </si>
  <si>
    <t>NC_000017.10:g.41199702C&gt;A</t>
  </si>
  <si>
    <t>c.5426T&gt;A</t>
  </si>
  <si>
    <t>p.(Val1809Asp)</t>
  </si>
  <si>
    <t>p.V1809D</t>
  </si>
  <si>
    <t>NM_007294.3:c.5426T&gt;A</t>
  </si>
  <si>
    <t>NC_000017.10:g.41199701A&gt;T</t>
  </si>
  <si>
    <t>-0.4733771433</t>
  </si>
  <si>
    <t>c.5426T&gt;C</t>
  </si>
  <si>
    <t>p.Val1809Ala</t>
  </si>
  <si>
    <t>V1809A</t>
  </si>
  <si>
    <t>NM_007294.3:c.5426T&gt;C</t>
  </si>
  <si>
    <t>NC_000017.10:g.41199701A&gt;G</t>
  </si>
  <si>
    <t>-0.402436383</t>
  </si>
  <si>
    <t>c.5426T&gt;G</t>
  </si>
  <si>
    <t>p.(Val1809Gly)</t>
  </si>
  <si>
    <t>V1809G</t>
  </si>
  <si>
    <t>NM_007294.3:c.5426T&gt;G</t>
  </si>
  <si>
    <t>NC_000017.10:g.41199701A&gt;C</t>
  </si>
  <si>
    <t>c.5427T&gt;A</t>
  </si>
  <si>
    <t>p.V1809=</t>
  </si>
  <si>
    <t>NM_007294.3:c.5427T&gt;A</t>
  </si>
  <si>
    <t>NC_000017.10:g.41199700A&gt;T</t>
  </si>
  <si>
    <t>0.18962914526</t>
  </si>
  <si>
    <t>c.5427T&gt;C</t>
  </si>
  <si>
    <t>NM_007294.3:c.5427T&gt;C</t>
  </si>
  <si>
    <t>NC_000017.10:g.41199700A&gt;G</t>
  </si>
  <si>
    <t>0.26701760164</t>
  </si>
  <si>
    <t>c.5427T&gt;G</t>
  </si>
  <si>
    <t>NM_007294.3:c.5427T&gt;G</t>
  </si>
  <si>
    <t>NC_000017.10:g.41199700A&gt;C</t>
  </si>
  <si>
    <t>-0.078411470381</t>
  </si>
  <si>
    <t>c.5428G&gt;A</t>
  </si>
  <si>
    <t>p.(Val1810Met)</t>
  </si>
  <si>
    <t>p.V1810M</t>
  </si>
  <si>
    <t>NM_007294.3:c.5428G&gt;A</t>
  </si>
  <si>
    <t>NC_000017.10:g.41199699C&gt;T</t>
  </si>
  <si>
    <t>0.39846731343</t>
  </si>
  <si>
    <t>c.5428G&gt;C</t>
  </si>
  <si>
    <t>p.(Val1810Leu)</t>
  </si>
  <si>
    <t>p.V1810L</t>
  </si>
  <si>
    <t>NM_007294.3:c.5428G&gt;C</t>
  </si>
  <si>
    <t>NC_000017.10:g.41199699C&gt;G</t>
  </si>
  <si>
    <t>-0.18794160257</t>
  </si>
  <si>
    <t>c.5428G&gt;T</t>
  </si>
  <si>
    <t>NM_007294.3:c.5428G&gt;T</t>
  </si>
  <si>
    <t>NC_000017.10:g.41199699C&gt;A</t>
  </si>
  <si>
    <t>0.098246902955</t>
  </si>
  <si>
    <t>c.5429T&gt;A</t>
  </si>
  <si>
    <t>p.(Val1810Glu)</t>
  </si>
  <si>
    <t>p.V1810E</t>
  </si>
  <si>
    <t>NM_007294.3:c.5429T&gt;A</t>
  </si>
  <si>
    <t>NC_000017.10:g.41199698A&gt;T</t>
  </si>
  <si>
    <t>-0.47197636021</t>
  </si>
  <si>
    <t>c.5429T&gt;C</t>
  </si>
  <si>
    <t>p.(Val1810Ala)</t>
  </si>
  <si>
    <t>p.V1810A</t>
  </si>
  <si>
    <t>NM_007294.3:c.5429T&gt;C</t>
  </si>
  <si>
    <t>NC_000017.10:g.41199698A&gt;G</t>
  </si>
  <si>
    <t>0.24567446919</t>
  </si>
  <si>
    <t>c.5429T&gt;G</t>
  </si>
  <si>
    <t>p.Val1810Gly</t>
  </si>
  <si>
    <t>V1810G</t>
  </si>
  <si>
    <t>NM_007294.3:c.5429T&gt;G</t>
  </si>
  <si>
    <t>NC_000017.10:g.41199698A&gt;C</t>
  </si>
  <si>
    <t>-0.44783810501</t>
  </si>
  <si>
    <t>c.5430G&gt;A</t>
  </si>
  <si>
    <t>p.V1810=</t>
  </si>
  <si>
    <t>NM_007294.3:c.5430G&gt;A</t>
  </si>
  <si>
    <t>NC_000017.10:g.41199697C&gt;T</t>
  </si>
  <si>
    <t>0.13525072085</t>
  </si>
  <si>
    <t>c.5430G&gt;C</t>
  </si>
  <si>
    <t>NM_007294.3:c.5430G&gt;C</t>
  </si>
  <si>
    <t>NC_000017.10:g.41199697C&gt;G</t>
  </si>
  <si>
    <t>-4.0272695691</t>
  </si>
  <si>
    <t>c.5430G&gt;T</t>
  </si>
  <si>
    <t>NM_007294.3:c.5430G&gt;T</t>
  </si>
  <si>
    <t>NC_000017.10:g.41199697C&gt;A</t>
  </si>
  <si>
    <t>-0.50279955239</t>
  </si>
  <si>
    <t>c.5431C&gt;A</t>
  </si>
  <si>
    <t>p.(Gln1811Lys)</t>
  </si>
  <si>
    <t>p.Q1811K</t>
  </si>
  <si>
    <t>NM_007294.3:c.5431C&gt;A</t>
  </si>
  <si>
    <t>NC_000017.10:g.41199696G&gt;T</t>
  </si>
  <si>
    <t>-0.37648688498</t>
  </si>
  <si>
    <t>c.5431C&gt;G</t>
  </si>
  <si>
    <t>p.(Gln1811Glu)</t>
  </si>
  <si>
    <t>p.Q1811E</t>
  </si>
  <si>
    <t>NM_007294.3:c.5431C&gt;G</t>
  </si>
  <si>
    <t>NC_000017.10:g.41199696G&gt;C</t>
  </si>
  <si>
    <t>-0.11054014491</t>
  </si>
  <si>
    <t>c.5431C&gt;T</t>
  </si>
  <si>
    <t>p.(Gln1811Ter)</t>
  </si>
  <si>
    <t>p.Q1811*</t>
  </si>
  <si>
    <t>NM_007294.3:c.5431C&gt;T</t>
  </si>
  <si>
    <t>NC_000017.10:g.41199696G&gt;A</t>
  </si>
  <si>
    <t>-0.16873287711</t>
  </si>
  <si>
    <t>c.5432A&gt;C</t>
  </si>
  <si>
    <t>p.(Gln1811Pro)</t>
  </si>
  <si>
    <t>p.Q1811P</t>
  </si>
  <si>
    <t>NM_007294.3:c.5432A&gt;C</t>
  </si>
  <si>
    <t>NC_000017.10:g.41199695T&gt;G</t>
  </si>
  <si>
    <t>-0.67069851423</t>
  </si>
  <si>
    <t>c.5432A&gt;G</t>
  </si>
  <si>
    <t>p.Gln1811Arg</t>
  </si>
  <si>
    <t>Q1811R</t>
  </si>
  <si>
    <t>NM_007294.3:c.5432A&gt;G</t>
  </si>
  <si>
    <t>NC_000017.10:g.41199695T&gt;C</t>
  </si>
  <si>
    <t>-0.67971362167</t>
  </si>
  <si>
    <t>c.5432A&gt;T</t>
  </si>
  <si>
    <t>p.(Gln1811Leu)</t>
  </si>
  <si>
    <t>p.Q1811L</t>
  </si>
  <si>
    <t>NM_007294.3:c.5432A&gt;T</t>
  </si>
  <si>
    <t>NC_000017.10:g.41199695T&gt;A</t>
  </si>
  <si>
    <t>-0.14041861302</t>
  </si>
  <si>
    <t>c.5433G&gt;A</t>
  </si>
  <si>
    <t>p.Q1811=</t>
  </si>
  <si>
    <t>NM_007294.3:c.5433G&gt;A</t>
  </si>
  <si>
    <t>NC_000017.10:g.41199694C&gt;T</t>
  </si>
  <si>
    <t>0.37014070605</t>
  </si>
  <si>
    <t>c.5433G&gt;C</t>
  </si>
  <si>
    <t>p.(Gln1811His)</t>
  </si>
  <si>
    <t>p.Q1811H</t>
  </si>
  <si>
    <t>NM_007294.3:c.5433G&gt;C</t>
  </si>
  <si>
    <t>NC_000017.10:g.41199694C&gt;G</t>
  </si>
  <si>
    <t>-0.074569025638</t>
  </si>
  <si>
    <t>c.5433G&gt;T</t>
  </si>
  <si>
    <t>NM_007294.3:c.5433G&gt;T</t>
  </si>
  <si>
    <t>NC_000017.10:g.41199694C&gt;A</t>
  </si>
  <si>
    <t>0.044879653913</t>
  </si>
  <si>
    <t>c.5434C&gt;A</t>
  </si>
  <si>
    <t>p.(Pro1812Thr)</t>
  </si>
  <si>
    <t>p.P1812T</t>
  </si>
  <si>
    <t>NM_007294.3:c.5434C&gt;A</t>
  </si>
  <si>
    <t>NC_000017.10:g.41199693G&gt;T</t>
  </si>
  <si>
    <t>0.12006697029</t>
  </si>
  <si>
    <t>c.5434C&gt;G</t>
  </si>
  <si>
    <t>p.Pro1812Ala</t>
  </si>
  <si>
    <t>P1812A</t>
  </si>
  <si>
    <t>NM_007294.3:c.5434C&gt;G</t>
  </si>
  <si>
    <t>NC_000017.10:g.41199693G&gt;C</t>
  </si>
  <si>
    <t>-4.8546226465</t>
  </si>
  <si>
    <t>c.5434C&gt;T</t>
  </si>
  <si>
    <t>p.(Pro1812Ser)</t>
  </si>
  <si>
    <t>p.P1812S</t>
  </si>
  <si>
    <t>NM_007294.3:c.5434C&gt;T</t>
  </si>
  <si>
    <t>NC_000017.10:g.41199693G&gt;A</t>
  </si>
  <si>
    <t>-0.55385564643</t>
  </si>
  <si>
    <t>c.5435C&gt;A</t>
  </si>
  <si>
    <t>p.(Pro1812Gln)</t>
  </si>
  <si>
    <t>p.P1812Q</t>
  </si>
  <si>
    <t>NM_007294.3:c.5435C&gt;A</t>
  </si>
  <si>
    <t>NC_000017.10:g.41199692G&gt;T</t>
  </si>
  <si>
    <t>-0.051592916939</t>
  </si>
  <si>
    <t>c.5435C&gt;G</t>
  </si>
  <si>
    <t>p.(Pro1812Arg)</t>
  </si>
  <si>
    <t>p.P1812R</t>
  </si>
  <si>
    <t>NM_007294.3:c.5435C&gt;G</t>
  </si>
  <si>
    <t>NC_000017.10:g.41199692G&gt;C</t>
  </si>
  <si>
    <t>0.69833182265</t>
  </si>
  <si>
    <t>c.5435C&gt;T</t>
  </si>
  <si>
    <t>p.(Pro1812Leu)</t>
  </si>
  <si>
    <t>p.P1812L</t>
  </si>
  <si>
    <t>NM_007294.3:c.5435C&gt;T</t>
  </si>
  <si>
    <t>NC_000017.10:g.41199692G&gt;A</t>
  </si>
  <si>
    <t>0.28691612198</t>
  </si>
  <si>
    <t>c.5436A&gt;C</t>
  </si>
  <si>
    <t>p.P1812=</t>
  </si>
  <si>
    <t>NM_007294.3:c.5436A&gt;C</t>
  </si>
  <si>
    <t>NC_000017.10:g.41199691T&gt;G</t>
  </si>
  <si>
    <t>0.33304760064</t>
  </si>
  <si>
    <t>c.5436A&gt;G</t>
  </si>
  <si>
    <t>NM_007294.3:c.5436A&gt;G</t>
  </si>
  <si>
    <t>NC_000017.10:g.41199691T&gt;C</t>
  </si>
  <si>
    <t>0.029723609869</t>
  </si>
  <si>
    <t>c.5436A&gt;T</t>
  </si>
  <si>
    <t>NM_007294.3:c.5436A&gt;T</t>
  </si>
  <si>
    <t>NC_000017.10:g.41199691T&gt;A</t>
  </si>
  <si>
    <t>-0.12536463698</t>
  </si>
  <si>
    <t>c.5437G&gt;A</t>
  </si>
  <si>
    <t>p.(Asp1813Asn)</t>
  </si>
  <si>
    <t>p.D1813N</t>
  </si>
  <si>
    <t>NM_007294.3:c.5437G&gt;A</t>
  </si>
  <si>
    <t>NC_000017.10:g.41199690C&gt;T</t>
  </si>
  <si>
    <t>-0.0021656692485</t>
  </si>
  <si>
    <t>c.5437G&gt;C</t>
  </si>
  <si>
    <t>p.Asp1813His</t>
  </si>
  <si>
    <t>D1813H</t>
  </si>
  <si>
    <t>NM_007294.3:c.5437G&gt;C</t>
  </si>
  <si>
    <t>NC_000017.10:g.41199690C&gt;G</t>
  </si>
  <si>
    <t>0.01835196566</t>
  </si>
  <si>
    <t>c.5437G&gt;T</t>
  </si>
  <si>
    <t>p.(Asp1813Tyr)</t>
  </si>
  <si>
    <t>p.D1813Y</t>
  </si>
  <si>
    <t>NM_007294.3:c.5437G&gt;T</t>
  </si>
  <si>
    <t>NC_000017.10:g.41199690C&gt;A</t>
  </si>
  <si>
    <t>-0.54672346049</t>
  </si>
  <si>
    <t>c.5438A&gt;C</t>
  </si>
  <si>
    <t>p.(Asp1813Ala)</t>
  </si>
  <si>
    <t>p.D1813A</t>
  </si>
  <si>
    <t>NM_007294.3:c.5438A&gt;C</t>
  </si>
  <si>
    <t>NC_000017.10:g.41199689T&gt;G</t>
  </si>
  <si>
    <t>-0.11955140952</t>
  </si>
  <si>
    <t>c.5438A&gt;G</t>
  </si>
  <si>
    <t>p.(Asp1813Gly)</t>
  </si>
  <si>
    <t>p.D1813G</t>
  </si>
  <si>
    <t>NM_007294.3:c.5438A&gt;G</t>
  </si>
  <si>
    <t>NC_000017.10:g.41199689T&gt;C</t>
  </si>
  <si>
    <t>-0.24495277882</t>
  </si>
  <si>
    <t>c.5438A&gt;T</t>
  </si>
  <si>
    <t>p.(Asp1813Val)</t>
  </si>
  <si>
    <t>p.D1813V</t>
  </si>
  <si>
    <t>NM_007294.3:c.5438A&gt;T</t>
  </si>
  <si>
    <t>NC_000017.10:g.41199689T&gt;A</t>
  </si>
  <si>
    <t>-0.15168192706</t>
  </si>
  <si>
    <t>c.5439T&gt;A</t>
  </si>
  <si>
    <t>p.(Asp1813Glu)</t>
  </si>
  <si>
    <t>p.D1813E</t>
  </si>
  <si>
    <t>NM_007294.3:c.5439T&gt;A</t>
  </si>
  <si>
    <t>NC_000017.10:g.41199688A&gt;T</t>
  </si>
  <si>
    <t>0.080678765515</t>
  </si>
  <si>
    <t>c.5439T&gt;C</t>
  </si>
  <si>
    <t>p.D1813=</t>
  </si>
  <si>
    <t>NM_007294.3:c.5439T&gt;C</t>
  </si>
  <si>
    <t>NC_000017.10:g.41199688A&gt;G</t>
  </si>
  <si>
    <t>-0.30891441631</t>
  </si>
  <si>
    <t>c.5439T&gt;G</t>
  </si>
  <si>
    <t>NM_007294.3:c.5439T&gt;G</t>
  </si>
  <si>
    <t>NC_000017.10:g.41199688A&gt;C</t>
  </si>
  <si>
    <t>-0.04089750686</t>
  </si>
  <si>
    <t>c.5440G&gt;A</t>
  </si>
  <si>
    <t>p.(Ala1814Thr)</t>
  </si>
  <si>
    <t>p.A1814T</t>
  </si>
  <si>
    <t>NM_007294.3:c.5440G&gt;A</t>
  </si>
  <si>
    <t>NC_000017.10:g.41199687C&gt;T</t>
  </si>
  <si>
    <t>-0.023567991235</t>
  </si>
  <si>
    <t>c.5440G&gt;C</t>
  </si>
  <si>
    <t>p.(Ala1814Pro)</t>
  </si>
  <si>
    <t>p.A1814P</t>
  </si>
  <si>
    <t>NM_007294.3:c.5440G&gt;C</t>
  </si>
  <si>
    <t>NC_000017.10:g.41199687C&gt;G</t>
  </si>
  <si>
    <t>-0.4522715325</t>
  </si>
  <si>
    <t>c.5440G&gt;T</t>
  </si>
  <si>
    <t>p.(Ala1814Ser)</t>
  </si>
  <si>
    <t>p.A1814S</t>
  </si>
  <si>
    <t>NM_007294.3:c.5440G&gt;T</t>
  </si>
  <si>
    <t>NC_000017.10:g.41199687C&gt;A</t>
  </si>
  <si>
    <t>-0.26529130682</t>
  </si>
  <si>
    <t>c.5441C&gt;A</t>
  </si>
  <si>
    <t>p.(Ala1814Asp)</t>
  </si>
  <si>
    <t>p.A1814D</t>
  </si>
  <si>
    <t>NM_007294.3:c.5441C&gt;A</t>
  </si>
  <si>
    <t>NC_000017.10:g.41199686G&gt;T</t>
  </si>
  <si>
    <t>-0.3782478074</t>
  </si>
  <si>
    <t>c.5441C&gt;G</t>
  </si>
  <si>
    <t>p.(Ala1814Gly)</t>
  </si>
  <si>
    <t>p.A1814G</t>
  </si>
  <si>
    <t>NM_007294.3:c.5441C&gt;G</t>
  </si>
  <si>
    <t>NC_000017.10:g.41199686G&gt;C</t>
  </si>
  <si>
    <t>-5.8474270076</t>
  </si>
  <si>
    <t>c.5441C&gt;T</t>
  </si>
  <si>
    <t>p.(Ala1814Val)</t>
  </si>
  <si>
    <t>p.A1814V</t>
  </si>
  <si>
    <t>NM_007294.3:c.5441C&gt;T</t>
  </si>
  <si>
    <t>NC_000017.10:g.41199686G&gt;A</t>
  </si>
  <si>
    <t>-0.11019320902</t>
  </si>
  <si>
    <t>c.5442C&gt;A</t>
  </si>
  <si>
    <t>p.A1814=</t>
  </si>
  <si>
    <t>NM_007294.3:c.5442C&gt;A</t>
  </si>
  <si>
    <t>NC_000017.10:g.41199685G&gt;T</t>
  </si>
  <si>
    <t>-0.078678536615</t>
  </si>
  <si>
    <t>c.5442C&gt;G</t>
  </si>
  <si>
    <t>NM_007294.3:c.5442C&gt;G</t>
  </si>
  <si>
    <t>NC_000017.10:g.41199685G&gt;C</t>
  </si>
  <si>
    <t>c.5442C&gt;T</t>
  </si>
  <si>
    <t>NM_007294.3:c.5442C&gt;T</t>
  </si>
  <si>
    <t>NC_000017.10:g.41199685G&gt;A</t>
  </si>
  <si>
    <t>0.12647113502</t>
  </si>
  <si>
    <t>c.5443T&gt;A</t>
  </si>
  <si>
    <t>p.(Trp1815Arg)</t>
  </si>
  <si>
    <t>p.W1815R</t>
  </si>
  <si>
    <t>NM_007294.3:c.5443T&gt;A</t>
  </si>
  <si>
    <t>NC_000017.10:g.41199684A&gt;T</t>
  </si>
  <si>
    <t>-0.054429813691</t>
  </si>
  <si>
    <t>c.5443T&gt;C</t>
  </si>
  <si>
    <t>NM_007294.3:c.5443T&gt;C</t>
  </si>
  <si>
    <t>NC_000017.10:g.41199684A&gt;G</t>
  </si>
  <si>
    <t>-0.045728304725</t>
  </si>
  <si>
    <t>c.5443T&gt;G</t>
  </si>
  <si>
    <t>p.(Trp1815Gly)</t>
  </si>
  <si>
    <t>p.W1815G</t>
  </si>
  <si>
    <t>NM_007294.3:c.5443T&gt;G</t>
  </si>
  <si>
    <t>NC_000017.10:g.41199684A&gt;C</t>
  </si>
  <si>
    <t>-0.012529465583</t>
  </si>
  <si>
    <t>c.5444G&gt;A</t>
  </si>
  <si>
    <t>p.(Trp1815Ter)</t>
  </si>
  <si>
    <t>p.W1815*</t>
  </si>
  <si>
    <t>NM_007294.3:c.5444G&gt;A</t>
  </si>
  <si>
    <t>NC_000017.10:g.41199683C&gt;T</t>
  </si>
  <si>
    <t>-0.63865507454</t>
  </si>
  <si>
    <t>c.5444G&gt;C</t>
  </si>
  <si>
    <t>p.(Trp1815Ser)</t>
  </si>
  <si>
    <t>p.W1815S</t>
  </si>
  <si>
    <t>NM_007294.3:c.5444G&gt;C</t>
  </si>
  <si>
    <t>NC_000017.10:g.41199683C&gt;G</t>
  </si>
  <si>
    <t>-2.5302893706</t>
  </si>
  <si>
    <t>c.5444G&gt;T</t>
  </si>
  <si>
    <t>p.(Trp1815Leu)</t>
  </si>
  <si>
    <t>p.W1815L</t>
  </si>
  <si>
    <t>NM_007294.3:c.5444G&gt;T</t>
  </si>
  <si>
    <t>NC_000017.10:g.41199683C&gt;A</t>
  </si>
  <si>
    <t>-0.11136690812</t>
  </si>
  <si>
    <t>c.5445G&gt;A</t>
  </si>
  <si>
    <t>NM_007294.3:c.5445G&gt;A</t>
  </si>
  <si>
    <t>NC_000017.10:g.41199682C&gt;T</t>
  </si>
  <si>
    <t>-1.4812184718</t>
  </si>
  <si>
    <t>c.5445G&gt;C</t>
  </si>
  <si>
    <t>p.(Trp1815Cys)</t>
  </si>
  <si>
    <t>p.W1815C</t>
  </si>
  <si>
    <t>NM_007294.3:c.5445G&gt;C</t>
  </si>
  <si>
    <t>NC_000017.10:g.41199682C&gt;G</t>
  </si>
  <si>
    <t>-5.4538189398</t>
  </si>
  <si>
    <t>c.5445G&gt;T</t>
  </si>
  <si>
    <t>NM_007294.3:c.5445G&gt;T</t>
  </si>
  <si>
    <t>NC_000017.10:g.41199682C&gt;A</t>
  </si>
  <si>
    <t>-0.8308864578</t>
  </si>
  <si>
    <t>c.5446A&gt;C</t>
  </si>
  <si>
    <t>p.(Thr1816Pro)</t>
  </si>
  <si>
    <t>p.T1816P</t>
  </si>
  <si>
    <t>NM_007294.3:c.5446A&gt;C</t>
  </si>
  <si>
    <t>NC_000017.10:g.41199681T&gt;G</t>
  </si>
  <si>
    <t>-0.77309243994</t>
  </si>
  <si>
    <t>c.5446A&gt;G</t>
  </si>
  <si>
    <t>p.(Thr1816Ala)</t>
  </si>
  <si>
    <t>p.T1816A</t>
  </si>
  <si>
    <t>NM_007294.3:c.5446A&gt;G</t>
  </si>
  <si>
    <t>NC_000017.10:g.41199681T&gt;C</t>
  </si>
  <si>
    <t>-0.24555960183</t>
  </si>
  <si>
    <t>c.5446A&gt;T</t>
  </si>
  <si>
    <t>p.(Thr1816Ser)</t>
  </si>
  <si>
    <t>p.T1816S</t>
  </si>
  <si>
    <t>NM_007294.3:c.5446A&gt;T</t>
  </si>
  <si>
    <t>NC_000017.10:g.41199681T&gt;A</t>
  </si>
  <si>
    <t>-0.095686918938</t>
  </si>
  <si>
    <t>c.5447C&gt;A</t>
  </si>
  <si>
    <t>p.(Thr1816Lys)</t>
  </si>
  <si>
    <t>p.T1816K</t>
  </si>
  <si>
    <t>NM_007294.3:c.5447C&gt;A</t>
  </si>
  <si>
    <t>NC_000017.10:g.41199680G&gt;T</t>
  </si>
  <si>
    <t>-0.0087331825583</t>
  </si>
  <si>
    <t>c.5447C&gt;G</t>
  </si>
  <si>
    <t>p.(Thr1816Arg)</t>
  </si>
  <si>
    <t>p.T1816R</t>
  </si>
  <si>
    <t>NM_007294.3:c.5447C&gt;G</t>
  </si>
  <si>
    <t>NC_000017.10:g.41199680G&gt;C</t>
  </si>
  <si>
    <t>0.020568629754</t>
  </si>
  <si>
    <t>c.5447C&gt;T</t>
  </si>
  <si>
    <t>p.(Thr1816Ile)</t>
  </si>
  <si>
    <t>p.T1816I</t>
  </si>
  <si>
    <t>NM_007294.3:c.5447C&gt;T</t>
  </si>
  <si>
    <t>NC_000017.10:g.41199680G&gt;A</t>
  </si>
  <si>
    <t>0.22960641252</t>
  </si>
  <si>
    <t>c.5448A&gt;C</t>
  </si>
  <si>
    <t>p.T1816=</t>
  </si>
  <si>
    <t>NM_007294.3:c.5448A&gt;C</t>
  </si>
  <si>
    <t>NC_000017.10:g.41199679T&gt;G</t>
  </si>
  <si>
    <t>-0.18693608728</t>
  </si>
  <si>
    <t>c.5448A&gt;G</t>
  </si>
  <si>
    <t>NM_007294.3:c.5448A&gt;G</t>
  </si>
  <si>
    <t>NC_000017.10:g.41199679T&gt;C</t>
  </si>
  <si>
    <t>0.66308346439</t>
  </si>
  <si>
    <t>c.5448A&gt;T</t>
  </si>
  <si>
    <t>NM_007294.3:c.5448A&gt;T</t>
  </si>
  <si>
    <t>NC_000017.10:g.41199679T&gt;A</t>
  </si>
  <si>
    <t>-0.20898753918</t>
  </si>
  <si>
    <t>c.5449G&gt;A</t>
  </si>
  <si>
    <t>p.(Glu1817Lys)</t>
  </si>
  <si>
    <t>p.E1817K</t>
  </si>
  <si>
    <t>NM_007294.3:c.5449G&gt;A</t>
  </si>
  <si>
    <t>NC_000017.10:g.41199678C&gt;T</t>
  </si>
  <si>
    <t>-0.14923427736</t>
  </si>
  <si>
    <t>c.5449G&gt;C</t>
  </si>
  <si>
    <t>p.(Glu1817Gln)</t>
  </si>
  <si>
    <t>p.E1817Q</t>
  </si>
  <si>
    <t>NM_007294.3:c.5449G&gt;C</t>
  </si>
  <si>
    <t>NC_000017.10:g.41199678C&gt;G</t>
  </si>
  <si>
    <t>-0.51313767037</t>
  </si>
  <si>
    <t>c.5449G&gt;T</t>
  </si>
  <si>
    <t>p.(Glu1817Ter)</t>
  </si>
  <si>
    <t>p.E1817*</t>
  </si>
  <si>
    <t>NM_007294.3:c.5449G&gt;T</t>
  </si>
  <si>
    <t>NC_000017.10:g.41199678C&gt;A</t>
  </si>
  <si>
    <t>-0.58702417421</t>
  </si>
  <si>
    <t>c.5450A&gt;C</t>
  </si>
  <si>
    <t>p.(Glu1817Ala)</t>
  </si>
  <si>
    <t>p.E1817A</t>
  </si>
  <si>
    <t>NM_007294.3:c.5450A&gt;C</t>
  </si>
  <si>
    <t>NC_000017.10:g.41199677T&gt;G</t>
  </si>
  <si>
    <t>-0.014933977165</t>
  </si>
  <si>
    <t>c.5450A&gt;G</t>
  </si>
  <si>
    <t>p.(Glu1817Gly)</t>
  </si>
  <si>
    <t>p.E1817G</t>
  </si>
  <si>
    <t>NM_007294.3:c.5450A&gt;G</t>
  </si>
  <si>
    <t>NC_000017.10:g.41199677T&gt;C</t>
  </si>
  <si>
    <t>-0.045991319035</t>
  </si>
  <si>
    <t>c.5450A&gt;T</t>
  </si>
  <si>
    <t>p.(Glu1817Val)</t>
  </si>
  <si>
    <t>p.E1817V</t>
  </si>
  <si>
    <t>NM_007294.3:c.5450A&gt;T</t>
  </si>
  <si>
    <t>NC_000017.10:g.41199677T&gt;A</t>
  </si>
  <si>
    <t>-0.27214091656</t>
  </si>
  <si>
    <t>c.5451G&gt;A</t>
  </si>
  <si>
    <t>p.E1817=</t>
  </si>
  <si>
    <t>NM_007294.3:c.5451G&gt;A</t>
  </si>
  <si>
    <t>NC_000017.10:g.41199676C&gt;T</t>
  </si>
  <si>
    <t>-0.17478227533</t>
  </si>
  <si>
    <t>c.5451G&gt;C</t>
  </si>
  <si>
    <t>p.(Glu1817Asp)</t>
  </si>
  <si>
    <t>p.E1817D</t>
  </si>
  <si>
    <t>NM_007294.3:c.5451G&gt;C</t>
  </si>
  <si>
    <t>NC_000017.10:g.41199676C&gt;G</t>
  </si>
  <si>
    <t>-0.63935113296</t>
  </si>
  <si>
    <t>c.5451G&gt;T</t>
  </si>
  <si>
    <t>NM_007294.3:c.5451G&gt;T</t>
  </si>
  <si>
    <t>NC_000017.10:g.41199676C&gt;A</t>
  </si>
  <si>
    <t>0.070842360285</t>
  </si>
  <si>
    <t>c.5452G&gt;A</t>
  </si>
  <si>
    <t>p.(Asp1818Asn)</t>
  </si>
  <si>
    <t>p.D1818N</t>
  </si>
  <si>
    <t>NM_007294.3:c.5452G&gt;A</t>
  </si>
  <si>
    <t>NC_000017.10:g.41199675C&gt;T</t>
  </si>
  <si>
    <t>0.20384880672</t>
  </si>
  <si>
    <t>c.5452G&gt;C</t>
  </si>
  <si>
    <t>p.(Asp1818His)</t>
  </si>
  <si>
    <t>p.D1818H</t>
  </si>
  <si>
    <t>NM_007294.3:c.5452G&gt;C</t>
  </si>
  <si>
    <t>NC_000017.10:g.41199675C&gt;G</t>
  </si>
  <si>
    <t>-1.6619317704</t>
  </si>
  <si>
    <t>c.5452G&gt;T</t>
  </si>
  <si>
    <t>p.(Asp1818Tyr)</t>
  </si>
  <si>
    <t>p.D1818Y</t>
  </si>
  <si>
    <t>NM_007294.3:c.5452G&gt;T</t>
  </si>
  <si>
    <t>NC_000017.10:g.41199675C&gt;A</t>
  </si>
  <si>
    <t>0.070851490919</t>
  </si>
  <si>
    <t>c.5453A&gt;C</t>
  </si>
  <si>
    <t>p.(Asp1818Ala)</t>
  </si>
  <si>
    <t>p.D1818A</t>
  </si>
  <si>
    <t>NM_007294.3:c.5453A&gt;C</t>
  </si>
  <si>
    <t>NC_000017.10:g.41199674T&gt;G</t>
  </si>
  <si>
    <t>-1.7038335424</t>
  </si>
  <si>
    <t>c.5453A&gt;G</t>
  </si>
  <si>
    <t>p.Asp1818Gly</t>
  </si>
  <si>
    <t>D1818G</t>
  </si>
  <si>
    <t>NM_007294.3:c.5453A&gt;G</t>
  </si>
  <si>
    <t>NC_000017.10:g.41199674T&gt;C</t>
  </si>
  <si>
    <t>-4.4299106177</t>
  </si>
  <si>
    <t>c.5453A&gt;T</t>
  </si>
  <si>
    <t>p.(Asp1818Val)</t>
  </si>
  <si>
    <t>p.D1818V</t>
  </si>
  <si>
    <t>NM_007294.3:c.5453A&gt;T</t>
  </si>
  <si>
    <t>NC_000017.10:g.41199674T&gt;A</t>
  </si>
  <si>
    <t>-0.30082417504</t>
  </si>
  <si>
    <t>c.5454C&gt;A</t>
  </si>
  <si>
    <t>p.(Asp1818Glu)</t>
  </si>
  <si>
    <t>p.D1818E</t>
  </si>
  <si>
    <t>NM_007294.3:c.5454C&gt;A</t>
  </si>
  <si>
    <t>NC_000017.10:g.41199673G&gt;T</t>
  </si>
  <si>
    <t>0.27664490439</t>
  </si>
  <si>
    <t>c.5454C&gt;G</t>
  </si>
  <si>
    <t>NM_007294.3:c.5454C&gt;G</t>
  </si>
  <si>
    <t>NC_000017.10:g.41199673G&gt;C</t>
  </si>
  <si>
    <t>-0.072298635611</t>
  </si>
  <si>
    <t>c.5454C&gt;T</t>
  </si>
  <si>
    <t>p.D1818=</t>
  </si>
  <si>
    <t>NM_007294.3:c.5454C&gt;T</t>
  </si>
  <si>
    <t>NC_000017.10:g.41199673G&gt;A</t>
  </si>
  <si>
    <t>-0.30564616541</t>
  </si>
  <si>
    <t>c.5455A&gt;C</t>
  </si>
  <si>
    <t>p.(Asn1819His)</t>
  </si>
  <si>
    <t>p.N1819H</t>
  </si>
  <si>
    <t>NM_007294.3:c.5455A&gt;C</t>
  </si>
  <si>
    <t>NC_000017.10:g.41199672T&gt;G</t>
  </si>
  <si>
    <t>0.038807931172</t>
  </si>
  <si>
    <t>c.5455A&gt;G</t>
  </si>
  <si>
    <t>p.(Asn1819Asp)</t>
  </si>
  <si>
    <t>p.N1819D</t>
  </si>
  <si>
    <t>NM_007294.3:c.5455A&gt;G</t>
  </si>
  <si>
    <t>NC_000017.10:g.41199672T&gt;C</t>
  </si>
  <si>
    <t>0.32570145791</t>
  </si>
  <si>
    <t>c.5455A&gt;T</t>
  </si>
  <si>
    <t>p.Asn1819Tyr</t>
  </si>
  <si>
    <t>N1819Y</t>
  </si>
  <si>
    <t>NM_007294.3:c.5455A&gt;T</t>
  </si>
  <si>
    <t>NC_000017.10:g.41199672T&gt;A</t>
  </si>
  <si>
    <t>0.0016870598478</t>
  </si>
  <si>
    <t>c.5456A&gt;C</t>
  </si>
  <si>
    <t>p.(Asn1819Thr)</t>
  </si>
  <si>
    <t>p.N1819T</t>
  </si>
  <si>
    <t>NM_007294.3:c.5456A&gt;C</t>
  </si>
  <si>
    <t>NC_000017.10:g.41199671T&gt;G</t>
  </si>
  <si>
    <t>-0.45977893497</t>
  </si>
  <si>
    <t>c.5456A&gt;G</t>
  </si>
  <si>
    <t>p.Asn1819Ser</t>
  </si>
  <si>
    <t>N1819S</t>
  </si>
  <si>
    <t>NM_007294.3:c.5456A&gt;G</t>
  </si>
  <si>
    <t>NC_000017.10:g.41199671T&gt;C</t>
  </si>
  <si>
    <t>-0.10126473472</t>
  </si>
  <si>
    <t>c.5456A&gt;T</t>
  </si>
  <si>
    <t>p.(Asn1819Ile)</t>
  </si>
  <si>
    <t>p.N1819I</t>
  </si>
  <si>
    <t>NM_007294.3:c.5456A&gt;T</t>
  </si>
  <si>
    <t>NC_000017.10:g.41199671T&gt;A</t>
  </si>
  <si>
    <t>0.31233042914</t>
  </si>
  <si>
    <t>c.5457T&gt;A</t>
  </si>
  <si>
    <t>p.(Asn1819Lys)</t>
  </si>
  <si>
    <t>p.N1819K</t>
  </si>
  <si>
    <t>NM_007294.3:c.5457T&gt;A</t>
  </si>
  <si>
    <t>NC_000017.10:g.41199670A&gt;T</t>
  </si>
  <si>
    <t>-0.029542951296</t>
  </si>
  <si>
    <t>c.5457T&gt;C</t>
  </si>
  <si>
    <t>p.N1819=</t>
  </si>
  <si>
    <t>NM_007294.3:c.5457T&gt;C</t>
  </si>
  <si>
    <t>NC_000017.10:g.41199670A&gt;G</t>
  </si>
  <si>
    <t>0.17953583188</t>
  </si>
  <si>
    <t>c.5457T&gt;G</t>
  </si>
  <si>
    <t>NM_007294.3:c.5457T&gt;G</t>
  </si>
  <si>
    <t>NC_000017.10:g.41199670A&gt;C</t>
  </si>
  <si>
    <t>0.14164855352</t>
  </si>
  <si>
    <t>c.5458G&gt;A</t>
  </si>
  <si>
    <t>p.(Gly1820Ser)</t>
  </si>
  <si>
    <t>p.G1820S</t>
  </si>
  <si>
    <t>NM_007294.3:c.5458G&gt;A</t>
  </si>
  <si>
    <t>NC_000017.10:g.41199669C&gt;T</t>
  </si>
  <si>
    <t>-0.19387603973</t>
  </si>
  <si>
    <t>c.5458G&gt;C</t>
  </si>
  <si>
    <t>p.(Gly1820Arg)</t>
  </si>
  <si>
    <t>p.G1820R</t>
  </si>
  <si>
    <t>NM_007294.3:c.5458G&gt;C</t>
  </si>
  <si>
    <t>NC_000017.10:g.41199669C&gt;G</t>
  </si>
  <si>
    <t>-0.12574230749</t>
  </si>
  <si>
    <t>c.5458G&gt;T</t>
  </si>
  <si>
    <t>p.(Gly1820Cys)</t>
  </si>
  <si>
    <t>p.G1820C</t>
  </si>
  <si>
    <t>NM_007294.3:c.5458G&gt;T</t>
  </si>
  <si>
    <t>NC_000017.10:g.41199669C&gt;A</t>
  </si>
  <si>
    <t>0.39269980656</t>
  </si>
  <si>
    <t>c.5459G&gt;A</t>
  </si>
  <si>
    <t>p.(Gly1820Asp)</t>
  </si>
  <si>
    <t>p.G1820D</t>
  </si>
  <si>
    <t>NM_007294.3:c.5459G&gt;A</t>
  </si>
  <si>
    <t>NC_000017.10:g.41199668C&gt;T</t>
  </si>
  <si>
    <t>-0.14326522187</t>
  </si>
  <si>
    <t>c.5459G&gt;C</t>
  </si>
  <si>
    <t>p.(Gly1820Ala)</t>
  </si>
  <si>
    <t>p.G1820A</t>
  </si>
  <si>
    <t>NM_007294.3:c.5459G&gt;C</t>
  </si>
  <si>
    <t>NC_000017.10:g.41199668C&gt;G</t>
  </si>
  <si>
    <t>-0.23325503953</t>
  </si>
  <si>
    <t>c.5459G&gt;T</t>
  </si>
  <si>
    <t>p.(Gly1820Val)</t>
  </si>
  <si>
    <t>p.G1820V</t>
  </si>
  <si>
    <t>NM_007294.3:c.5459G&gt;T</t>
  </si>
  <si>
    <t>NC_000017.10:g.41199668C&gt;A</t>
  </si>
  <si>
    <t>0.2011796357</t>
  </si>
  <si>
    <t>c.5460C&gt;A</t>
  </si>
  <si>
    <t>p.G1820=</t>
  </si>
  <si>
    <t>NM_007294.3:c.5460C&gt;A</t>
  </si>
  <si>
    <t>NC_000017.10:g.41199667G&gt;T</t>
  </si>
  <si>
    <t>-0.15581706851</t>
  </si>
  <si>
    <t>c.5460C&gt;G</t>
  </si>
  <si>
    <t>NM_007294.3:c.5460C&gt;G</t>
  </si>
  <si>
    <t>NC_000017.10:g.41199667G&gt;C</t>
  </si>
  <si>
    <t>-1.4809939672</t>
  </si>
  <si>
    <t>c.5460C&gt;T</t>
  </si>
  <si>
    <t>NM_007294.3:c.5460C&gt;T</t>
  </si>
  <si>
    <t>NC_000017.10:g.41199667G&gt;A</t>
  </si>
  <si>
    <t>-0.19039079876</t>
  </si>
  <si>
    <t>c.5461T&gt;A</t>
  </si>
  <si>
    <t>p.(Phe1821Ile)</t>
  </si>
  <si>
    <t>p.F1821I</t>
  </si>
  <si>
    <t>NM_007294.3:c.5461T&gt;A</t>
  </si>
  <si>
    <t>NC_000017.10:g.41199666A&gt;T</t>
  </si>
  <si>
    <t>-0.061028920355</t>
  </si>
  <si>
    <t>c.5461T&gt;C</t>
  </si>
  <si>
    <t>p.(Phe1821Leu)</t>
  </si>
  <si>
    <t>p.F1821L</t>
  </si>
  <si>
    <t>NM_007294.3:c.5461T&gt;C</t>
  </si>
  <si>
    <t>NC_000017.10:g.41199666A&gt;G</t>
  </si>
  <si>
    <t>0.10511404193</t>
  </si>
  <si>
    <t>c.5461T&gt;G</t>
  </si>
  <si>
    <t>p.(Phe1821Val)</t>
  </si>
  <si>
    <t>p.F1821V</t>
  </si>
  <si>
    <t>NM_007294.3:c.5461T&gt;G</t>
  </si>
  <si>
    <t>NC_000017.10:g.41199666A&gt;C</t>
  </si>
  <si>
    <t>-0.055666517506</t>
  </si>
  <si>
    <t>c.5462T&gt;A</t>
  </si>
  <si>
    <t>p.(Phe1821Tyr)</t>
  </si>
  <si>
    <t>p.F1821Y</t>
  </si>
  <si>
    <t>NM_007294.3:c.5462T&gt;A</t>
  </si>
  <si>
    <t>NC_000017.10:g.41199665A&gt;T</t>
  </si>
  <si>
    <t>0.27057127234</t>
  </si>
  <si>
    <t>c.5462T&gt;C</t>
  </si>
  <si>
    <t>p.(Phe1821Ser)</t>
  </si>
  <si>
    <t>p.F1821S</t>
  </si>
  <si>
    <t>NM_007294.3:c.5462T&gt;C</t>
  </si>
  <si>
    <t>NC_000017.10:g.41199665A&gt;G</t>
  </si>
  <si>
    <t>0.23992947427</t>
  </si>
  <si>
    <t>c.5462T&gt;G</t>
  </si>
  <si>
    <t>p.(Phe1821Cys)</t>
  </si>
  <si>
    <t>p.F1821C</t>
  </si>
  <si>
    <t>NM_007294.3:c.5462T&gt;G</t>
  </si>
  <si>
    <t>NC_000017.10:g.41199665A&gt;C</t>
  </si>
  <si>
    <t>-1.6256634853</t>
  </si>
  <si>
    <t>c.5463C&gt;A</t>
  </si>
  <si>
    <t>NM_007294.3:c.5463C&gt;A</t>
  </si>
  <si>
    <t>NC_000017.10:g.41199664G&gt;T</t>
  </si>
  <si>
    <t>-0.12097629761</t>
  </si>
  <si>
    <t>c.5463C&gt;G</t>
  </si>
  <si>
    <t>NM_007294.3:c.5463C&gt;G</t>
  </si>
  <si>
    <t>NC_000017.10:g.41199664G&gt;C</t>
  </si>
  <si>
    <t>-0.70332523848</t>
  </si>
  <si>
    <t>c.5463C&gt;T</t>
  </si>
  <si>
    <t>p.F1821=</t>
  </si>
  <si>
    <t>NM_007294.3:c.5463C&gt;T</t>
  </si>
  <si>
    <t>NC_000017.10:g.41199664G&gt;A</t>
  </si>
  <si>
    <t>-0.24247723245</t>
  </si>
  <si>
    <t>c.5464C&gt;A</t>
  </si>
  <si>
    <t>p.(His1822Asn)</t>
  </si>
  <si>
    <t>p.H1822N</t>
  </si>
  <si>
    <t>NM_007294.3:c.5464C&gt;A</t>
  </si>
  <si>
    <t>NC_000017.10:g.41199663G&gt;T</t>
  </si>
  <si>
    <t>-0.29551791524</t>
  </si>
  <si>
    <t>c.5464C&gt;G</t>
  </si>
  <si>
    <t>p.(His1822Asp)</t>
  </si>
  <si>
    <t>p.H1822D</t>
  </si>
  <si>
    <t>NM_007294.3:c.5464C&gt;G</t>
  </si>
  <si>
    <t>NC_000017.10:g.41199663G&gt;C</t>
  </si>
  <si>
    <t>-0.15802619509</t>
  </si>
  <si>
    <t>c.5464C&gt;T</t>
  </si>
  <si>
    <t>p.(His1822Tyr)</t>
  </si>
  <si>
    <t>p.H1822Y</t>
  </si>
  <si>
    <t>NM_007294.3:c.5464C&gt;T</t>
  </si>
  <si>
    <t>NC_000017.10:g.41199663G&gt;A</t>
  </si>
  <si>
    <t>0.39502905145</t>
  </si>
  <si>
    <t>c.5465A&gt;C</t>
  </si>
  <si>
    <t>p.(His1822Pro)</t>
  </si>
  <si>
    <t>p.H1822P</t>
  </si>
  <si>
    <t>NM_007294.3:c.5465A&gt;C</t>
  </si>
  <si>
    <t>NC_000017.10:g.41199662T&gt;G</t>
  </si>
  <si>
    <t>-0.14095581048</t>
  </si>
  <si>
    <t>c.5465A&gt;G</t>
  </si>
  <si>
    <t>p.(His1822Arg)</t>
  </si>
  <si>
    <t>p.H1822R</t>
  </si>
  <si>
    <t>NM_007294.3:c.5465A&gt;G</t>
  </si>
  <si>
    <t>NC_000017.10:g.41199662T&gt;C</t>
  </si>
  <si>
    <t>0.08474970794</t>
  </si>
  <si>
    <t>c.5465A&gt;T</t>
  </si>
  <si>
    <t>p.(His1822Leu)</t>
  </si>
  <si>
    <t>p.H1822L</t>
  </si>
  <si>
    <t>NM_007294.3:c.5465A&gt;T</t>
  </si>
  <si>
    <t>NC_000017.10:g.41199662T&gt;A</t>
  </si>
  <si>
    <t>0.20306272442</t>
  </si>
  <si>
    <t>c.5466T&gt;A</t>
  </si>
  <si>
    <t>p.(His1822Gln)</t>
  </si>
  <si>
    <t>p.H1822Q</t>
  </si>
  <si>
    <t>NM_007294.3:c.5466T&gt;A</t>
  </si>
  <si>
    <t>NC_000017.10:g.41199661A&gt;T</t>
  </si>
  <si>
    <t>-0.030459471613</t>
  </si>
  <si>
    <t>c.5466T&gt;C</t>
  </si>
  <si>
    <t>p.H1822=</t>
  </si>
  <si>
    <t>NM_007294.3:c.5466T&gt;C</t>
  </si>
  <si>
    <t>NC_000017.10:g.41199661A&gt;G</t>
  </si>
  <si>
    <t>-0.14083793948</t>
  </si>
  <si>
    <t>c.5466T&gt;G</t>
  </si>
  <si>
    <t>NM_007294.3:c.5466T&gt;G</t>
  </si>
  <si>
    <t>NC_000017.10:g.41199661A&gt;C</t>
  </si>
  <si>
    <t>-0.077997877677</t>
  </si>
  <si>
    <t>c.5467+10C&gt;A</t>
  </si>
  <si>
    <t>NM_007294.3:c.5467+10C&gt;A</t>
  </si>
  <si>
    <t>NC_000017.10:g.41199650G&gt;T</t>
  </si>
  <si>
    <t>c.5467+10C&gt;G</t>
  </si>
  <si>
    <t>NM_007294.3:c.5467+10C&gt;G</t>
  </si>
  <si>
    <t>NC_000017.10:g.41199650G&gt;C</t>
  </si>
  <si>
    <t>c.5467+10C&gt;T</t>
  </si>
  <si>
    <t>NM_007294.3:c.5467+10C&gt;T</t>
  </si>
  <si>
    <t>NC_000017.10:g.41199650G&gt;A</t>
  </si>
  <si>
    <t>c.5467+11T&gt;A</t>
  </si>
  <si>
    <t>NM_007294.3:c.5467+11T&gt;A</t>
  </si>
  <si>
    <t>NC_000017.10:g.41199649A&gt;T</t>
  </si>
  <si>
    <t>c.5467+11T&gt;C</t>
  </si>
  <si>
    <t>NM_007294.3:c.5467+11T&gt;C</t>
  </si>
  <si>
    <t>NC_000017.10:g.41199649A&gt;G</t>
  </si>
  <si>
    <t>c.5467+11T&gt;G</t>
  </si>
  <si>
    <t>NM_007294.3:c.5467+11T&gt;G</t>
  </si>
  <si>
    <t>NC_000017.10:g.41199649A&gt;C</t>
  </si>
  <si>
    <t>c.5467+12G&gt;A</t>
  </si>
  <si>
    <t>NM_007294.3:c.5467+12G&gt;A</t>
  </si>
  <si>
    <t>NC_000017.10:g.41199648C&gt;T</t>
  </si>
  <si>
    <t>c.5467+12G&gt;C</t>
  </si>
  <si>
    <t>NM_007294.3:c.5467+12G&gt;C</t>
  </si>
  <si>
    <t>NC_000017.10:g.41199648C&gt;G</t>
  </si>
  <si>
    <t>c.5467+12G&gt;T</t>
  </si>
  <si>
    <t>NM_007294.3:c.5467+12G&gt;T</t>
  </si>
  <si>
    <t>NC_000017.10:g.41199648C&gt;A</t>
  </si>
  <si>
    <t>c.5467+13C&gt;A</t>
  </si>
  <si>
    <t>NM_007294.3:c.5467+13C&gt;A</t>
  </si>
  <si>
    <t>NC_000017.10:g.41199647G&gt;T</t>
  </si>
  <si>
    <t>c.5467+13C&gt;G</t>
  </si>
  <si>
    <t>NM_007294.3:c.5467+13C&gt;G</t>
  </si>
  <si>
    <t>NC_000017.10:g.41199647G&gt;C</t>
  </si>
  <si>
    <t>c.5467+13C&gt;T</t>
  </si>
  <si>
    <t>NM_007294.3:c.5467+13C&gt;T</t>
  </si>
  <si>
    <t>NC_000017.10:g.41199647G&gt;A</t>
  </si>
  <si>
    <t>c.5467+14A&gt;C</t>
  </si>
  <si>
    <t>NM_007294.3:c.5467+14A&gt;C</t>
  </si>
  <si>
    <t>NC_000017.10:g.41199646T&gt;G</t>
  </si>
  <si>
    <t>c.5467+14A&gt;G</t>
  </si>
  <si>
    <t>NM_007294.3:c.5467+14A&gt;G</t>
  </si>
  <si>
    <t>NC_000017.10:g.41199646T&gt;C</t>
  </si>
  <si>
    <t>c.5467+14A&gt;T</t>
  </si>
  <si>
    <t>NM_007294.3:c.5467+14A&gt;T</t>
  </si>
  <si>
    <t>NC_000017.10:g.41199646T&gt;A</t>
  </si>
  <si>
    <t>c.5467+15T&gt;A</t>
  </si>
  <si>
    <t>NM_007294.3:c.5467+15T&gt;A</t>
  </si>
  <si>
    <t>NC_000017.10:g.41199645A&gt;T</t>
  </si>
  <si>
    <t>c.5467+15T&gt;C</t>
  </si>
  <si>
    <t>NM_007294.3:c.5467+15T&gt;C</t>
  </si>
  <si>
    <t>NC_000017.10:g.41199645A&gt;G</t>
  </si>
  <si>
    <t>c.5467+15T&gt;G</t>
  </si>
  <si>
    <t>NM_007294.3:c.5467+15T&gt;G</t>
  </si>
  <si>
    <t>NC_000017.10:g.41199645A&gt;C</t>
  </si>
  <si>
    <t>c.5467+16G&gt;A</t>
  </si>
  <si>
    <t>NM_007294.3:c.5467+16G&gt;A</t>
  </si>
  <si>
    <t>NC_000017.10:g.41199644C&gt;T</t>
  </si>
  <si>
    <t>c.5467+16G&gt;C</t>
  </si>
  <si>
    <t>NM_007294.3:c.5467+16G&gt;C</t>
  </si>
  <si>
    <t>NC_000017.10:g.41199644C&gt;G</t>
  </si>
  <si>
    <t>c.5467+16G&gt;T</t>
  </si>
  <si>
    <t>NM_007294.3:c.5467+16G&gt;T</t>
  </si>
  <si>
    <t>NC_000017.10:g.41199644C&gt;A</t>
  </si>
  <si>
    <t>c.5467+17T&gt;A</t>
  </si>
  <si>
    <t>NM_007294.3:c.5467+17T&gt;A</t>
  </si>
  <si>
    <t>NC_000017.10:g.41199643A&gt;T</t>
  </si>
  <si>
    <t>c.5467+17T&gt;C</t>
  </si>
  <si>
    <t>NM_007294.3:c.5467+17T&gt;C</t>
  </si>
  <si>
    <t>NC_000017.10:g.41199643A&gt;G</t>
  </si>
  <si>
    <t>c.5467+17T&gt;G</t>
  </si>
  <si>
    <t>NM_007294.3:c.5467+17T&gt;G</t>
  </si>
  <si>
    <t>NC_000017.10:g.41199643A&gt;C</t>
  </si>
  <si>
    <t>c.5467+18A&gt;C</t>
  </si>
  <si>
    <t>NM_007294.3:c.5467+18A&gt;C</t>
  </si>
  <si>
    <t>NC_000017.10:g.41199642T&gt;G</t>
  </si>
  <si>
    <t>c.5467+18A&gt;G</t>
  </si>
  <si>
    <t>NM_007294.3:c.5467+18A&gt;G</t>
  </si>
  <si>
    <t>NC_000017.10:g.41199642T&gt;C</t>
  </si>
  <si>
    <t>c.5467+18A&gt;T</t>
  </si>
  <si>
    <t>NM_007294.3:c.5467+18A&gt;T</t>
  </si>
  <si>
    <t>NC_000017.10:g.41199642T&gt;A</t>
  </si>
  <si>
    <t>c.5467+19C&gt;A</t>
  </si>
  <si>
    <t>NM_007294.3:c.5467+19C&gt;A</t>
  </si>
  <si>
    <t>NC_000017.10:g.41199641G&gt;T</t>
  </si>
  <si>
    <t>c.5467+19C&gt;G</t>
  </si>
  <si>
    <t>NM_007294.3:c.5467+19C&gt;G</t>
  </si>
  <si>
    <t>NC_000017.10:g.41199641G&gt;C</t>
  </si>
  <si>
    <t>c.5467+19C&gt;T</t>
  </si>
  <si>
    <t>NM_007294.3:c.5467+19C&gt;T</t>
  </si>
  <si>
    <t>NC_000017.10:g.41199641G&gt;A</t>
  </si>
  <si>
    <t>c.5467+1G&gt;A</t>
  </si>
  <si>
    <t>NM_007294.3:c.5467+1G&gt;A</t>
  </si>
  <si>
    <t>NC_000017.10:g.41199659C&gt;T</t>
  </si>
  <si>
    <t>c.5467+1G&gt;C</t>
  </si>
  <si>
    <t>NM_007294.3:c.5467+1G&gt;C</t>
  </si>
  <si>
    <t>NC_000017.10:g.41199659C&gt;G</t>
  </si>
  <si>
    <t>c.5467+1G&gt;T</t>
  </si>
  <si>
    <t>NM_007294.3:c.5467+1G&gt;T</t>
  </si>
  <si>
    <t>NC_000017.10:g.41199659C&gt;A</t>
  </si>
  <si>
    <t>c.5467+20C&gt;A</t>
  </si>
  <si>
    <t>NM_007294.3:c.5467+20C&gt;A</t>
  </si>
  <si>
    <t>NC_000017.10:g.41199640G&gt;T</t>
  </si>
  <si>
    <t>c.5467+20C&gt;G</t>
  </si>
  <si>
    <t>NM_007294.3:c.5467+20C&gt;G</t>
  </si>
  <si>
    <t>NC_000017.10:g.41199640G&gt;C</t>
  </si>
  <si>
    <t>c.5467+20C&gt;T</t>
  </si>
  <si>
    <t>NM_007294.3:c.5467+20C&gt;T</t>
  </si>
  <si>
    <t>NC_000017.10:g.41199640G&gt;A</t>
  </si>
  <si>
    <t>c.5467+21T&gt;A</t>
  </si>
  <si>
    <t>NM_007294.3:c.5467+21T&gt;A</t>
  </si>
  <si>
    <t>NC_000017.10:g.41199639A&gt;T</t>
  </si>
  <si>
    <t>c.5467+21T&gt;C</t>
  </si>
  <si>
    <t>NM_007294.3:c.5467+21T&gt;C</t>
  </si>
  <si>
    <t>NC_000017.10:g.41199639A&gt;G</t>
  </si>
  <si>
    <t>c.5467+21T&gt;G</t>
  </si>
  <si>
    <t>NM_007294.3:c.5467+21T&gt;G</t>
  </si>
  <si>
    <t>NC_000017.10:g.41199639A&gt;C</t>
  </si>
  <si>
    <t>c.5467+22G&gt;A</t>
  </si>
  <si>
    <t>NM_007294.3:c.5467+22G&gt;A</t>
  </si>
  <si>
    <t>NC_000017.10:g.41199638C&gt;T</t>
  </si>
  <si>
    <t>c.5467+22G&gt;C</t>
  </si>
  <si>
    <t>NM_007294.3:c.5467+22G&gt;C</t>
  </si>
  <si>
    <t>NC_000017.10:g.41199638C&gt;G</t>
  </si>
  <si>
    <t>c.5467+22G&gt;T</t>
  </si>
  <si>
    <t>NM_007294.3:c.5467+22G&gt;T</t>
  </si>
  <si>
    <t>NC_000017.10:g.41199638C&gt;A</t>
  </si>
  <si>
    <t>c.5467+23T&gt;A</t>
  </si>
  <si>
    <t>NM_007294.3:c.5467+23T&gt;A</t>
  </si>
  <si>
    <t>NC_000017.10:g.41199637A&gt;T</t>
  </si>
  <si>
    <t>c.5467+23T&gt;C</t>
  </si>
  <si>
    <t>NM_007294.3:c.5467+23T&gt;C</t>
  </si>
  <si>
    <t>NC_000017.10:g.41199637A&gt;G</t>
  </si>
  <si>
    <t>c.5467+23T&gt;G</t>
  </si>
  <si>
    <t>NM_007294.3:c.5467+23T&gt;G</t>
  </si>
  <si>
    <t>NC_000017.10:g.41199637A&gt;C</t>
  </si>
  <si>
    <t>c.5467+24G&gt;A</t>
  </si>
  <si>
    <t>NM_007294.3:c.5467+24G&gt;A</t>
  </si>
  <si>
    <t>NC_000017.10:g.41199636C&gt;T</t>
  </si>
  <si>
    <t>c.5467+24G&gt;C</t>
  </si>
  <si>
    <t>NM_007294.3:c.5467+24G&gt;C</t>
  </si>
  <si>
    <t>NC_000017.10:g.41199636C&gt;G</t>
  </si>
  <si>
    <t>c.5467+24G&gt;T</t>
  </si>
  <si>
    <t>NM_007294.3:c.5467+24G&gt;T</t>
  </si>
  <si>
    <t>NC_000017.10:g.41199636C&gt;A</t>
  </si>
  <si>
    <t>c.5467+25C&gt;G</t>
  </si>
  <si>
    <t>NM_007294.3:c.5467+25C&gt;G</t>
  </si>
  <si>
    <t>NC_000017.10:g.41199635G&gt;C</t>
  </si>
  <si>
    <t>c.5467+25C&gt;T</t>
  </si>
  <si>
    <t>NM_007294.3:c.5467+25C&gt;T</t>
  </si>
  <si>
    <t>NC_000017.10:g.41199635G&gt;A</t>
  </si>
  <si>
    <t>c.5467+2T&gt;A</t>
  </si>
  <si>
    <t>NM_007294.3:c.5467+2T&gt;A</t>
  </si>
  <si>
    <t>NC_000017.10:g.41199658A&gt;T</t>
  </si>
  <si>
    <t>c.5467+2T&gt;C</t>
  </si>
  <si>
    <t>NM_007294.3:c.5467+2T&gt;C</t>
  </si>
  <si>
    <t>NC_000017.10:g.41199658A&gt;G</t>
  </si>
  <si>
    <t>c.5467+3A&gt;C</t>
  </si>
  <si>
    <t>NM_007294.3:c.5467+3A&gt;C</t>
  </si>
  <si>
    <t>NC_000017.10:g.41199657T&gt;G</t>
  </si>
  <si>
    <t>c.5467+3A&gt;G</t>
  </si>
  <si>
    <t>NM_007294.3:c.5467+3A&gt;G</t>
  </si>
  <si>
    <t>NC_000017.10:g.41199657T&gt;C</t>
  </si>
  <si>
    <t>c.5467+3A&gt;T</t>
  </si>
  <si>
    <t>NM_007294.3:c.5467+3A&gt;T</t>
  </si>
  <si>
    <t>NC_000017.10:g.41199657T&gt;A</t>
  </si>
  <si>
    <t>c.5467+4A&gt;C</t>
  </si>
  <si>
    <t>NM_007294.3:c.5467+4A&gt;C</t>
  </si>
  <si>
    <t>NC_000017.10:g.41199656T&gt;G</t>
  </si>
  <si>
    <t>c.5467+4A&gt;G</t>
  </si>
  <si>
    <t>NM_007294.3:c.5467+4A&gt;G</t>
  </si>
  <si>
    <t>NC_000017.10:g.41199656T&gt;C</t>
  </si>
  <si>
    <t>c.5467+4A&gt;T</t>
  </si>
  <si>
    <t>NM_007294.3:c.5467+4A&gt;T</t>
  </si>
  <si>
    <t>NC_000017.10:g.41199656T&gt;A</t>
  </si>
  <si>
    <t>c.5467+5G&gt;A</t>
  </si>
  <si>
    <t>NM_007294.3:c.5467+5G&gt;A</t>
  </si>
  <si>
    <t>NC_000017.10:g.41199655C&gt;T</t>
  </si>
  <si>
    <t>c.5467+5G&gt;C</t>
  </si>
  <si>
    <t>NM_007294.3:c.5467+5G&gt;C</t>
  </si>
  <si>
    <t>NC_000017.10:g.41199655C&gt;G</t>
  </si>
  <si>
    <t>c.5467+5G&gt;T</t>
  </si>
  <si>
    <t>NM_007294.3:c.5467+5G&gt;T</t>
  </si>
  <si>
    <t>NC_000017.10:g.41199655C&gt;A</t>
  </si>
  <si>
    <t>c.5467+6G&gt;A</t>
  </si>
  <si>
    <t>NM_007294.3:c.5467+6G&gt;A</t>
  </si>
  <si>
    <t>NC_000017.10:g.41199654C&gt;T</t>
  </si>
  <si>
    <t>c.5467+6G&gt;C</t>
  </si>
  <si>
    <t>NM_007294.3:c.5467+6G&gt;C</t>
  </si>
  <si>
    <t>NC_000017.10:g.41199654C&gt;G</t>
  </si>
  <si>
    <t>c.5467+6G&gt;T</t>
  </si>
  <si>
    <t>NM_007294.3:c.5467+6G&gt;T</t>
  </si>
  <si>
    <t>NC_000017.10:g.41199654C&gt;A</t>
  </si>
  <si>
    <t>c.5467+7T&gt;A</t>
  </si>
  <si>
    <t>NM_007294.3:c.5467+7T&gt;A</t>
  </si>
  <si>
    <t>NC_000017.10:g.41199653A&gt;T</t>
  </si>
  <si>
    <t>c.5467+7T&gt;C</t>
  </si>
  <si>
    <t>NM_007294.3:c.5467+7T&gt;C</t>
  </si>
  <si>
    <t>NC_000017.10:g.41199653A&gt;G</t>
  </si>
  <si>
    <t>c.5467+7T&gt;G</t>
  </si>
  <si>
    <t>NM_007294.3:c.5467+7T&gt;G</t>
  </si>
  <si>
    <t>NC_000017.10:g.41199653A&gt;C</t>
  </si>
  <si>
    <t>c.5467+8G&gt;A</t>
  </si>
  <si>
    <t>NM_007294.3:c.5467+8G&gt;A</t>
  </si>
  <si>
    <t>NC_000017.10:g.41199652C&gt;T</t>
  </si>
  <si>
    <t>c.5467+8G&gt;C</t>
  </si>
  <si>
    <t>NM_007294.3:c.5467+8G&gt;C</t>
  </si>
  <si>
    <t>NC_000017.10:g.41199652C&gt;G</t>
  </si>
  <si>
    <t>c.5467+8G&gt;T</t>
  </si>
  <si>
    <t>NM_007294.3:c.5467+8G&gt;T</t>
  </si>
  <si>
    <t>NC_000017.10:g.41199652C&gt;A</t>
  </si>
  <si>
    <t>c.5467+9C&gt;A</t>
  </si>
  <si>
    <t>NM_007294.3:c.5467+9C&gt;A</t>
  </si>
  <si>
    <t>NC_000017.10:g.41199651G&gt;T</t>
  </si>
  <si>
    <t>c.5467+9C&gt;G</t>
  </si>
  <si>
    <t>NM_007294.3:c.5467+9C&gt;G</t>
  </si>
  <si>
    <t>NC_000017.10:g.41199651G&gt;C</t>
  </si>
  <si>
    <t>c.5467G&gt;A</t>
  </si>
  <si>
    <t>p.Ala1823Thr</t>
  </si>
  <si>
    <t>A1823T</t>
  </si>
  <si>
    <t>NM_007294.3:c.5467G&gt;A</t>
  </si>
  <si>
    <t>NC_000017.10:g.41199660C&gt;T</t>
  </si>
  <si>
    <t>-2.1127816443</t>
  </si>
  <si>
    <t>c.5467G&gt;C</t>
  </si>
  <si>
    <t>p.(Ala1823Pro)</t>
  </si>
  <si>
    <t>p.A1823P</t>
  </si>
  <si>
    <t>NM_007294.3:c.5467G&gt;C</t>
  </si>
  <si>
    <t>NC_000017.10:g.41199660C&gt;G</t>
  </si>
  <si>
    <t>-5.3849634474</t>
  </si>
  <si>
    <t>c.5467G&gt;T</t>
  </si>
  <si>
    <t>p.(Ala1823Ser)</t>
  </si>
  <si>
    <t>p.A1823S</t>
  </si>
  <si>
    <t>NM_007294.3:c.5467G&gt;T</t>
  </si>
  <si>
    <t>NC_000017.10:g.41199660C&gt;A</t>
  </si>
  <si>
    <t>-4.1491357599</t>
  </si>
  <si>
    <t>c.5468-10C&gt;A</t>
  </si>
  <si>
    <t>NM_007294.3:c.5468-10C&gt;A</t>
  </si>
  <si>
    <t>NC_000017.10:g.41197829G&gt;T</t>
  </si>
  <si>
    <t>c.5468-10C&gt;G</t>
  </si>
  <si>
    <t>NM_007294.3:c.5468-10C&gt;G</t>
  </si>
  <si>
    <t>NC_000017.10:g.41197829G&gt;C</t>
  </si>
  <si>
    <t>c.5468-10C&gt;T</t>
  </si>
  <si>
    <t>NM_007294.3:c.5468-10C&gt;T</t>
  </si>
  <si>
    <t>NC_000017.10:g.41197829G&gt;A</t>
  </si>
  <si>
    <t>c.5468-1G&gt;A</t>
  </si>
  <si>
    <t>NM_007294.3:c.5468-1G&gt;A</t>
  </si>
  <si>
    <t>NC_000017.10:g.41197820C&gt;T</t>
  </si>
  <si>
    <t>c.5468-1G&gt;C</t>
  </si>
  <si>
    <t>NM_007294.3:c.5468-1G&gt;C</t>
  </si>
  <si>
    <t>NC_000017.10:g.41197820C&gt;G</t>
  </si>
  <si>
    <t>c.5468-1G&gt;T</t>
  </si>
  <si>
    <t>NM_007294.3:c.5468-1G&gt;T</t>
  </si>
  <si>
    <t>NC_000017.10:g.41197820C&gt;A</t>
  </si>
  <si>
    <t>c.5468-2A&gt;C</t>
  </si>
  <si>
    <t>NM_007294.3:c.5468-2A&gt;C</t>
  </si>
  <si>
    <t>NC_000017.10:g.41197821T&gt;G</t>
  </si>
  <si>
    <t>c.5468-2A&gt;G</t>
  </si>
  <si>
    <t>NM_007294.3:c.5468-2A&gt;G</t>
  </si>
  <si>
    <t>NC_000017.10:g.41197821T&gt;C</t>
  </si>
  <si>
    <t>c.5468-2A&gt;T</t>
  </si>
  <si>
    <t>NM_007294.3:c.5468-2A&gt;T</t>
  </si>
  <si>
    <t>NC_000017.10:g.41197821T&gt;A</t>
  </si>
  <si>
    <t>c.5468-3C&gt;A</t>
  </si>
  <si>
    <t>NM_007294.3:c.5468-3C&gt;A</t>
  </si>
  <si>
    <t>NC_000017.10:g.41197822G&gt;T</t>
  </si>
  <si>
    <t>c.5468-3C&gt;G</t>
  </si>
  <si>
    <t>NM_007294.3:c.5468-3C&gt;G</t>
  </si>
  <si>
    <t>NC_000017.10:g.41197822G&gt;C</t>
  </si>
  <si>
    <t>c.5468-3C&gt;T</t>
  </si>
  <si>
    <t>NM_007294.3:c.5468-3C&gt;T</t>
  </si>
  <si>
    <t>NC_000017.10:g.41197822G&gt;A</t>
  </si>
  <si>
    <t>c.5468-4C&gt;A</t>
  </si>
  <si>
    <t>NM_007294.3:c.5468-4C&gt;A</t>
  </si>
  <si>
    <t>NC_000017.10:g.41197823G&gt;T</t>
  </si>
  <si>
    <t>c.5468-4C&gt;G</t>
  </si>
  <si>
    <t>NM_007294.3:c.5468-4C&gt;G</t>
  </si>
  <si>
    <t>NC_000017.10:g.41197823G&gt;C</t>
  </si>
  <si>
    <t>c.5468-4C&gt;T</t>
  </si>
  <si>
    <t>NM_007294.3:c.5468-4C&gt;T</t>
  </si>
  <si>
    <t>NC_000017.10:g.41197823G&gt;A</t>
  </si>
  <si>
    <t>c.5468-5T&gt;A</t>
  </si>
  <si>
    <t>NM_007294.3:c.5468-5T&gt;A</t>
  </si>
  <si>
    <t>NC_000017.10:g.41197824A&gt;T</t>
  </si>
  <si>
    <t>c.5468-5T&gt;C</t>
  </si>
  <si>
    <t>NM_007294.3:c.5468-5T&gt;C</t>
  </si>
  <si>
    <t>NC_000017.10:g.41197824A&gt;G</t>
  </si>
  <si>
    <t>c.5468-5T&gt;G</t>
  </si>
  <si>
    <t>NM_007294.3:c.5468-5T&gt;G</t>
  </si>
  <si>
    <t>NC_000017.10:g.41197824A&gt;C</t>
  </si>
  <si>
    <t>c.5468-6C&gt;A</t>
  </si>
  <si>
    <t>NM_007294.3:c.5468-6C&gt;A</t>
  </si>
  <si>
    <t>NC_000017.10:g.41197825G&gt;T</t>
  </si>
  <si>
    <t>c.5468-6C&gt;G</t>
  </si>
  <si>
    <t>NM_007294.3:c.5468-6C&gt;G</t>
  </si>
  <si>
    <t>NC_000017.10:g.41197825G&gt;C</t>
  </si>
  <si>
    <t>c.5468-6C&gt;T</t>
  </si>
  <si>
    <t>NM_007294.3:c.5468-6C&gt;T</t>
  </si>
  <si>
    <t>NC_000017.10:g.41197825G&gt;A</t>
  </si>
  <si>
    <t>c.5468-7T&gt;A</t>
  </si>
  <si>
    <t>NM_007294.3:c.5468-7T&gt;A</t>
  </si>
  <si>
    <t>NC_000017.10:g.41197826A&gt;T</t>
  </si>
  <si>
    <t>c.5468-7T&gt;C</t>
  </si>
  <si>
    <t>NM_007294.3:c.5468-7T&gt;C</t>
  </si>
  <si>
    <t>NC_000017.10:g.41197826A&gt;G</t>
  </si>
  <si>
    <t>c.5468-7T&gt;G</t>
  </si>
  <si>
    <t>NM_007294.3:c.5468-7T&gt;G</t>
  </si>
  <si>
    <t>NC_000017.10:g.41197826A&gt;C</t>
  </si>
  <si>
    <t>c.5468-8G&gt;A</t>
  </si>
  <si>
    <t>NM_007294.3:c.5468-8G&gt;A</t>
  </si>
  <si>
    <t>NC_000017.10:g.41197827C&gt;T</t>
  </si>
  <si>
    <t>c.5468-8G&gt;C</t>
  </si>
  <si>
    <t>NM_007294.3:c.5468-8G&gt;C</t>
  </si>
  <si>
    <t>NC_000017.10:g.41197827C&gt;G</t>
  </si>
  <si>
    <t>c.5468-8G&gt;T</t>
  </si>
  <si>
    <t>NM_007294.3:c.5468-8G&gt;T</t>
  </si>
  <si>
    <t>NC_000017.10:g.41197827C&gt;A</t>
  </si>
  <si>
    <t>c.5468-9T&gt;A</t>
  </si>
  <si>
    <t>NM_007294.3:c.5468-9T&gt;A</t>
  </si>
  <si>
    <t>NC_000017.10:g.41197828A&gt;T</t>
  </si>
  <si>
    <t>c.5468-9T&gt;C</t>
  </si>
  <si>
    <t>NM_007294.3:c.5468-9T&gt;C</t>
  </si>
  <si>
    <t>NC_000017.10:g.41197828A&gt;G</t>
  </si>
  <si>
    <t>c.5468-9T&gt;G</t>
  </si>
  <si>
    <t>NM_007294.3:c.5468-9T&gt;G</t>
  </si>
  <si>
    <t>NC_000017.10:g.41197828A&gt;C</t>
  </si>
  <si>
    <t>c.5468C&gt;A</t>
  </si>
  <si>
    <t>p.(Ala1823Glu)</t>
  </si>
  <si>
    <t>p.A1823E</t>
  </si>
  <si>
    <t>NM_007294.3:c.5468C&gt;A</t>
  </si>
  <si>
    <t>NC_000017.10:g.41197819G&gt;T</t>
  </si>
  <si>
    <t>-0.83197785562</t>
  </si>
  <si>
    <t>c.5468C&gt;G</t>
  </si>
  <si>
    <t>p.(Ala1823Gly)</t>
  </si>
  <si>
    <t>p.A1823G</t>
  </si>
  <si>
    <t>NM_007294.3:c.5468C&gt;G</t>
  </si>
  <si>
    <t>NC_000017.10:g.41197819G&gt;C</t>
  </si>
  <si>
    <t>0.49359207243</t>
  </si>
  <si>
    <t>c.5468C&gt;T</t>
  </si>
  <si>
    <t>p.(Ala1823Val)</t>
  </si>
  <si>
    <t>p.A1823V</t>
  </si>
  <si>
    <t>NM_007294.3:c.5468C&gt;T</t>
  </si>
  <si>
    <t>NC_000017.10:g.41197819G&gt;A</t>
  </si>
  <si>
    <t>-1.4768474422</t>
  </si>
  <si>
    <t>c.5469A&gt;C</t>
  </si>
  <si>
    <t>p.A1823=</t>
  </si>
  <si>
    <t>NM_007294.3:c.5469A&gt;C</t>
  </si>
  <si>
    <t>NC_000017.10:g.41197818T&gt;G</t>
  </si>
  <si>
    <t>-1.2305592823</t>
  </si>
  <si>
    <t>c.5469A&gt;G</t>
  </si>
  <si>
    <t>NM_007294.3:c.5469A&gt;G</t>
  </si>
  <si>
    <t>NC_000017.10:g.41197818T&gt;C</t>
  </si>
  <si>
    <t>0.13453086872</t>
  </si>
  <si>
    <t>c.5469A&gt;T</t>
  </si>
  <si>
    <t>NM_007294.3:c.5469A&gt;T</t>
  </si>
  <si>
    <t>NC_000017.10:g.41197818T&gt;A</t>
  </si>
  <si>
    <t>-1.1836535896</t>
  </si>
  <si>
    <t>c.5470A&gt;C</t>
  </si>
  <si>
    <t>p.(Ile1824Leu)</t>
  </si>
  <si>
    <t>p.I1824L</t>
  </si>
  <si>
    <t>NM_007294.3:c.5470A&gt;C</t>
  </si>
  <si>
    <t>NC_000017.10:g.41197817T&gt;G</t>
  </si>
  <si>
    <t>-0.8647856445</t>
  </si>
  <si>
    <t>c.5470A&gt;G</t>
  </si>
  <si>
    <t>p.(Ile1824Val)</t>
  </si>
  <si>
    <t>p.I1824V</t>
  </si>
  <si>
    <t>NM_007294.3:c.5470A&gt;G</t>
  </si>
  <si>
    <t>NC_000017.10:g.41197817T&gt;C</t>
  </si>
  <si>
    <t>0.0082249929575</t>
  </si>
  <si>
    <t>c.5470A&gt;T</t>
  </si>
  <si>
    <t>p.(Ile1824Phe)</t>
  </si>
  <si>
    <t>p.I1824F</t>
  </si>
  <si>
    <t>NM_007294.3:c.5470A&gt;T</t>
  </si>
  <si>
    <t>NC_000017.10:g.41197817T&gt;A</t>
  </si>
  <si>
    <t>0.52208686886</t>
  </si>
  <si>
    <t>c.5471T&gt;A</t>
  </si>
  <si>
    <t>p.(Ile1824Asn)</t>
  </si>
  <si>
    <t>p.I1824N</t>
  </si>
  <si>
    <t>NM_007294.3:c.5471T&gt;A</t>
  </si>
  <si>
    <t>NC_000017.10:g.41197816A&gt;T</t>
  </si>
  <si>
    <t>0.18221463476</t>
  </si>
  <si>
    <t>c.5471T&gt;C</t>
  </si>
  <si>
    <t>p.(Ile1824Thr)</t>
  </si>
  <si>
    <t>p.I1824T</t>
  </si>
  <si>
    <t>NM_007294.3:c.5471T&gt;C</t>
  </si>
  <si>
    <t>NC_000017.10:g.41197816A&gt;G</t>
  </si>
  <si>
    <t>-0.22321594339</t>
  </si>
  <si>
    <t>c.5471T&gt;G</t>
  </si>
  <si>
    <t>p.(Ile1824Ser)</t>
  </si>
  <si>
    <t>p.I1824S</t>
  </si>
  <si>
    <t>NM_007294.3:c.5471T&gt;G</t>
  </si>
  <si>
    <t>NC_000017.10:g.41197816A&gt;C</t>
  </si>
  <si>
    <t>0.1032310005</t>
  </si>
  <si>
    <t>c.5472T&gt;A</t>
  </si>
  <si>
    <t>p.I1824=</t>
  </si>
  <si>
    <t>NM_007294.3:c.5472T&gt;A</t>
  </si>
  <si>
    <t>NC_000017.10:g.41197815A&gt;T</t>
  </si>
  <si>
    <t>0.2162277231</t>
  </si>
  <si>
    <t>c.5472T&gt;C</t>
  </si>
  <si>
    <t>NM_007294.3:c.5472T&gt;C</t>
  </si>
  <si>
    <t>NC_000017.10:g.41197815A&gt;G</t>
  </si>
  <si>
    <t>-0.085311208998</t>
  </si>
  <si>
    <t>c.5472T&gt;G</t>
  </si>
  <si>
    <t>p.(Ile1824Met)</t>
  </si>
  <si>
    <t>p.I1824M</t>
  </si>
  <si>
    <t>NM_007294.3:c.5472T&gt;G</t>
  </si>
  <si>
    <t>NC_000017.10:g.41197815A&gt;C</t>
  </si>
  <si>
    <t>-2.3255635186</t>
  </si>
  <si>
    <t>c.5473G&gt;A</t>
  </si>
  <si>
    <t>p.(Gly1825Arg)</t>
  </si>
  <si>
    <t>p.G1825R</t>
  </si>
  <si>
    <t>NM_007294.3:c.5473G&gt;A</t>
  </si>
  <si>
    <t>NC_000017.10:g.41197814C&gt;T</t>
  </si>
  <si>
    <t>-0.037148133288</t>
  </si>
  <si>
    <t>c.5473G&gt;C</t>
  </si>
  <si>
    <t>NM_007294.3:c.5473G&gt;C</t>
  </si>
  <si>
    <t>NC_000017.10:g.41197814C&gt;G</t>
  </si>
  <si>
    <t>-0.71927488164</t>
  </si>
  <si>
    <t>c.5473G&gt;T</t>
  </si>
  <si>
    <t>p.(Gly1825Trp)</t>
  </si>
  <si>
    <t>p.G1825W</t>
  </si>
  <si>
    <t>NM_007294.3:c.5473G&gt;T</t>
  </si>
  <si>
    <t>NC_000017.10:g.41197814C&gt;A</t>
  </si>
  <si>
    <t>-1.0937275847</t>
  </si>
  <si>
    <t>c.5474G&gt;A</t>
  </si>
  <si>
    <t>p.(Gly1825Glu)</t>
  </si>
  <si>
    <t>p.G1825E</t>
  </si>
  <si>
    <t>NM_007294.3:c.5474G&gt;A</t>
  </si>
  <si>
    <t>NC_000017.10:g.41197813C&gt;T</t>
  </si>
  <si>
    <t>0.18127937352</t>
  </si>
  <si>
    <t>c.5474G&gt;C</t>
  </si>
  <si>
    <t>p.(Gly1825Ala)</t>
  </si>
  <si>
    <t>p.G1825A</t>
  </si>
  <si>
    <t>NM_007294.3:c.5474G&gt;C</t>
  </si>
  <si>
    <t>NC_000017.10:g.41197813C&gt;G</t>
  </si>
  <si>
    <t>-0.010364809618</t>
  </si>
  <si>
    <t>c.5474G&gt;T</t>
  </si>
  <si>
    <t>p.(Gly1825Val)</t>
  </si>
  <si>
    <t>p.G1825V</t>
  </si>
  <si>
    <t>NM_007294.3:c.5474G&gt;T</t>
  </si>
  <si>
    <t>NC_000017.10:g.41197813C&gt;A</t>
  </si>
  <si>
    <t>-1.1284796776</t>
  </si>
  <si>
    <t>c.5475G&gt;A</t>
  </si>
  <si>
    <t>p.G1825=</t>
  </si>
  <si>
    <t>NM_007294.3:c.5475G&gt;A</t>
  </si>
  <si>
    <t>NC_000017.10:g.41197812C&gt;T</t>
  </si>
  <si>
    <t>0.27190532167</t>
  </si>
  <si>
    <t>c.5475G&gt;C</t>
  </si>
  <si>
    <t>NM_007294.3:c.5475G&gt;C</t>
  </si>
  <si>
    <t>NC_000017.10:g.41197812C&gt;G</t>
  </si>
  <si>
    <t>0.37361134381</t>
  </si>
  <si>
    <t>c.5475G&gt;T</t>
  </si>
  <si>
    <t>NM_007294.3:c.5475G&gt;T</t>
  </si>
  <si>
    <t>NC_000017.10:g.41197812C&gt;A</t>
  </si>
  <si>
    <t>-0.9183275434</t>
  </si>
  <si>
    <t>c.5476C&gt;A</t>
  </si>
  <si>
    <t>p.(Gln1826Lys)</t>
  </si>
  <si>
    <t>p.Q1826K</t>
  </si>
  <si>
    <t>NM_007294.3:c.5476C&gt;A</t>
  </si>
  <si>
    <t>NC_000017.10:g.41197811G&gt;T</t>
  </si>
  <si>
    <t>0.68617700732</t>
  </si>
  <si>
    <t>c.5476C&gt;G</t>
  </si>
  <si>
    <t>p.(Gln1826Glu)</t>
  </si>
  <si>
    <t>p.Q1826E</t>
  </si>
  <si>
    <t>NM_007294.3:c.5476C&gt;G</t>
  </si>
  <si>
    <t>NC_000017.10:g.41197811G&gt;C</t>
  </si>
  <si>
    <t>0.17249490011</t>
  </si>
  <si>
    <t>c.5476C&gt;T</t>
  </si>
  <si>
    <t>p.(Gln1826Ter)</t>
  </si>
  <si>
    <t>p.Q1826*</t>
  </si>
  <si>
    <t>NM_007294.3:c.5476C&gt;T</t>
  </si>
  <si>
    <t>NC_000017.10:g.41197811G&gt;A</t>
  </si>
  <si>
    <t>-1.5596978677</t>
  </si>
  <si>
    <t>c.5477A&gt;C</t>
  </si>
  <si>
    <t>p.(Gln1826Pro)</t>
  </si>
  <si>
    <t>p.Q1826P</t>
  </si>
  <si>
    <t>NM_007294.3:c.5477A&gt;C</t>
  </si>
  <si>
    <t>NC_000017.10:g.41197810T&gt;G</t>
  </si>
  <si>
    <t>-0.39161486238</t>
  </si>
  <si>
    <t>c.5477A&gt;G</t>
  </si>
  <si>
    <t>p.(Gln1826Arg)</t>
  </si>
  <si>
    <t>p.Q1826R</t>
  </si>
  <si>
    <t>NM_007294.3:c.5477A&gt;G</t>
  </si>
  <si>
    <t>NC_000017.10:g.41197810T&gt;C</t>
  </si>
  <si>
    <t>0.44195157151</t>
  </si>
  <si>
    <t>c.5477A&gt;T</t>
  </si>
  <si>
    <t>p.(Gln1826Leu)</t>
  </si>
  <si>
    <t>p.Q1826L</t>
  </si>
  <si>
    <t>NM_007294.3:c.5477A&gt;T</t>
  </si>
  <si>
    <t>NC_000017.10:g.41197810T&gt;A</t>
  </si>
  <si>
    <t>0.05535685181</t>
  </si>
  <si>
    <t>c.5478G&gt;A</t>
  </si>
  <si>
    <t>p.Q1826=</t>
  </si>
  <si>
    <t>NM_007294.3:c.5478G&gt;A</t>
  </si>
  <si>
    <t>NC_000017.10:g.41197809C&gt;T</t>
  </si>
  <si>
    <t>-0.50676586957</t>
  </si>
  <si>
    <t>c.5478G&gt;C</t>
  </si>
  <si>
    <t>p.Gln1826His</t>
  </si>
  <si>
    <t>Q1826H</t>
  </si>
  <si>
    <t>NM_007294.3:c.5478G&gt;C</t>
  </si>
  <si>
    <t>NC_000017.10:g.41197809C&gt;G</t>
  </si>
  <si>
    <t>-0.26303254841</t>
  </si>
  <si>
    <t>c.5478G&gt;T</t>
  </si>
  <si>
    <t>NM_007294.3:c.5478G&gt;T</t>
  </si>
  <si>
    <t>NC_000017.10:g.41197809C&gt;A</t>
  </si>
  <si>
    <t>-0.80966693835</t>
  </si>
  <si>
    <t>c.5479A&gt;C</t>
  </si>
  <si>
    <t>p.(Met1827Leu)</t>
  </si>
  <si>
    <t>p.M1827L</t>
  </si>
  <si>
    <t>NM_007294.3:c.5479A&gt;C</t>
  </si>
  <si>
    <t>NC_000017.10:g.41197808T&gt;G</t>
  </si>
  <si>
    <t>-1.1533241934</t>
  </si>
  <si>
    <t>c.5479A&gt;G</t>
  </si>
  <si>
    <t>p.(Met1827Val)</t>
  </si>
  <si>
    <t>p.M1827V</t>
  </si>
  <si>
    <t>NM_007294.3:c.5479A&gt;G</t>
  </si>
  <si>
    <t>NC_000017.10:g.41197808T&gt;C</t>
  </si>
  <si>
    <t>-1.3048994517</t>
  </si>
  <si>
    <t>c.5479A&gt;T</t>
  </si>
  <si>
    <t>NM_007294.3:c.5479A&gt;T</t>
  </si>
  <si>
    <t>NC_000017.10:g.41197808T&gt;A</t>
  </si>
  <si>
    <t>-0.58996942013</t>
  </si>
  <si>
    <t>c.5480T&gt;A</t>
  </si>
  <si>
    <t>p.(Met1827Lys)</t>
  </si>
  <si>
    <t>p.M1827K</t>
  </si>
  <si>
    <t>NM_007294.3:c.5480T&gt;A</t>
  </si>
  <si>
    <t>NC_000017.10:g.41197807A&gt;T</t>
  </si>
  <si>
    <t>-0.065678380153</t>
  </si>
  <si>
    <t>c.5480T&gt;C</t>
  </si>
  <si>
    <t>p.(Met1827Thr)</t>
  </si>
  <si>
    <t>p.M1827T</t>
  </si>
  <si>
    <t>NM_007294.3:c.5480T&gt;C</t>
  </si>
  <si>
    <t>NC_000017.10:g.41197807A&gt;G</t>
  </si>
  <si>
    <t>-0.38331093618</t>
  </si>
  <si>
    <t>c.5480T&gt;G</t>
  </si>
  <si>
    <t>p.(Met1827Arg)</t>
  </si>
  <si>
    <t>p.M1827R</t>
  </si>
  <si>
    <t>NM_007294.3:c.5480T&gt;G</t>
  </si>
  <si>
    <t>NC_000017.10:g.41197807A&gt;C</t>
  </si>
  <si>
    <t>-0.48077477065</t>
  </si>
  <si>
    <t>c.5481G&gt;A</t>
  </si>
  <si>
    <t>p.(Met1827Ile)</t>
  </si>
  <si>
    <t>p.M1827I</t>
  </si>
  <si>
    <t>NM_007294.3:c.5481G&gt;A</t>
  </si>
  <si>
    <t>NC_000017.10:g.41197806C&gt;T</t>
  </si>
  <si>
    <t>-0.81063620349</t>
  </si>
  <si>
    <t>c.5481G&gt;C</t>
  </si>
  <si>
    <t>NM_007294.3:c.5481G&gt;C</t>
  </si>
  <si>
    <t>NC_000017.10:g.41197806C&gt;G</t>
  </si>
  <si>
    <t>0.015989619687</t>
  </si>
  <si>
    <t>c.5481G&gt;T</t>
  </si>
  <si>
    <t>NM_007294.3:c.5481G&gt;T</t>
  </si>
  <si>
    <t>NC_000017.10:g.41197806C&gt;A</t>
  </si>
  <si>
    <t>0.29816110174</t>
  </si>
  <si>
    <t>c.5482T&gt;A</t>
  </si>
  <si>
    <t>p.(Cys1828Ser)</t>
  </si>
  <si>
    <t>p.C1828S</t>
  </si>
  <si>
    <t>NM_007294.3:c.5482T&gt;A</t>
  </si>
  <si>
    <t>NC_000017.10:g.41197805A&gt;T</t>
  </si>
  <si>
    <t>0.28557147331</t>
  </si>
  <si>
    <t>c.5482T&gt;C</t>
  </si>
  <si>
    <t>p.(Cys1828Arg)</t>
  </si>
  <si>
    <t>p.C1828R</t>
  </si>
  <si>
    <t>NM_007294.3:c.5482T&gt;C</t>
  </si>
  <si>
    <t>NC_000017.10:g.41197805A&gt;G</t>
  </si>
  <si>
    <t>-0.54065096024</t>
  </si>
  <si>
    <t>c.5482T&gt;G</t>
  </si>
  <si>
    <t>p.(Cys1828Gly)</t>
  </si>
  <si>
    <t>p.C1828G</t>
  </si>
  <si>
    <t>NM_007294.3:c.5482T&gt;G</t>
  </si>
  <si>
    <t>NC_000017.10:g.41197805A&gt;C</t>
  </si>
  <si>
    <t>-1.0097646285</t>
  </si>
  <si>
    <t>c.5483G&gt;A</t>
  </si>
  <si>
    <t>p.(Cys1828Tyr)</t>
  </si>
  <si>
    <t>p.C1828Y</t>
  </si>
  <si>
    <t>NM_007294.3:c.5483G&gt;A</t>
  </si>
  <si>
    <t>NC_000017.10:g.41197804C&gt;T</t>
  </si>
  <si>
    <t>-2.0135863652</t>
  </si>
  <si>
    <t>c.5483G&gt;C</t>
  </si>
  <si>
    <t>NM_007294.3:c.5483G&gt;C</t>
  </si>
  <si>
    <t>NC_000017.10:g.41197804C&gt;G</t>
  </si>
  <si>
    <t>0.27079958198</t>
  </si>
  <si>
    <t>c.5483G&gt;T</t>
  </si>
  <si>
    <t>p.(Cys1828Phe)</t>
  </si>
  <si>
    <t>p.C1828F</t>
  </si>
  <si>
    <t>NM_007294.3:c.5483G&gt;T</t>
  </si>
  <si>
    <t>NC_000017.10:g.41197804C&gt;A</t>
  </si>
  <si>
    <t>-0.35567785544</t>
  </si>
  <si>
    <t>c.5484T&gt;A</t>
  </si>
  <si>
    <t>p.(Cys1828Ter)</t>
  </si>
  <si>
    <t>p.C1828*</t>
  </si>
  <si>
    <t>NM_007294.3:c.5484T&gt;A</t>
  </si>
  <si>
    <t>NC_000017.10:g.41197803A&gt;T</t>
  </si>
  <si>
    <t>-1.0999679838</t>
  </si>
  <si>
    <t>c.5484T&gt;C</t>
  </si>
  <si>
    <t>p.C1828=</t>
  </si>
  <si>
    <t>NM_007294.3:c.5484T&gt;C</t>
  </si>
  <si>
    <t>NC_000017.10:g.41197803A&gt;G</t>
  </si>
  <si>
    <t>-1.6022020417</t>
  </si>
  <si>
    <t>c.5484T&gt;G</t>
  </si>
  <si>
    <t>p.(Cys1828Trp)</t>
  </si>
  <si>
    <t>p.C1828W</t>
  </si>
  <si>
    <t>NM_007294.3:c.5484T&gt;G</t>
  </si>
  <si>
    <t>NC_000017.10:g.41197803A&gt;C</t>
  </si>
  <si>
    <t>-0.11013912435</t>
  </si>
  <si>
    <t>c.5485G&gt;A</t>
  </si>
  <si>
    <t>p.(Glu1829Lys)</t>
  </si>
  <si>
    <t>p.E1829K</t>
  </si>
  <si>
    <t>NM_007294.3:c.5485G&gt;A</t>
  </si>
  <si>
    <t>NC_000017.10:g.41197802C&gt;T</t>
  </si>
  <si>
    <t>-0.75819052932</t>
  </si>
  <si>
    <t>c.5485G&gt;C</t>
  </si>
  <si>
    <t>p.(Glu1829Gln)</t>
  </si>
  <si>
    <t>p.E1829Q</t>
  </si>
  <si>
    <t>NM_007294.3:c.5485G&gt;C</t>
  </si>
  <si>
    <t>NC_000017.10:g.41197802C&gt;G</t>
  </si>
  <si>
    <t>-0.79019100097</t>
  </si>
  <si>
    <t>c.5485G&gt;T</t>
  </si>
  <si>
    <t>p.(Glu1829Ter)</t>
  </si>
  <si>
    <t>p.E1829*</t>
  </si>
  <si>
    <t>NM_007294.3:c.5485G&gt;T</t>
  </si>
  <si>
    <t>NC_000017.10:g.41197802C&gt;A</t>
  </si>
  <si>
    <t>-1.9813326352</t>
  </si>
  <si>
    <t>c.5486A&gt;C</t>
  </si>
  <si>
    <t>p.(Glu1829Ala)</t>
  </si>
  <si>
    <t>p.E1829A</t>
  </si>
  <si>
    <t>NM_007294.3:c.5486A&gt;C</t>
  </si>
  <si>
    <t>NC_000017.10:g.41197801T&gt;G</t>
  </si>
  <si>
    <t>0.003766649603</t>
  </si>
  <si>
    <t>c.5486A&gt;G</t>
  </si>
  <si>
    <t>p.(Glu1829Gly)</t>
  </si>
  <si>
    <t>p.E1829G</t>
  </si>
  <si>
    <t>NM_007294.3:c.5486A&gt;G</t>
  </si>
  <si>
    <t>NC_000017.10:g.41197801T&gt;C</t>
  </si>
  <si>
    <t>-0.67989546461</t>
  </si>
  <si>
    <t>c.5486A&gt;T</t>
  </si>
  <si>
    <t>p.(Glu1829Val)</t>
  </si>
  <si>
    <t>p.E1829V</t>
  </si>
  <si>
    <t>NM_007294.3:c.5486A&gt;T</t>
  </si>
  <si>
    <t>NC_000017.10:g.41197801T&gt;A</t>
  </si>
  <si>
    <t>-0.49949585966</t>
  </si>
  <si>
    <t>c.5487G&gt;A</t>
  </si>
  <si>
    <t>p.E1829=</t>
  </si>
  <si>
    <t>NM_007294.3:c.5487G&gt;A</t>
  </si>
  <si>
    <t>NC_000017.10:g.41197800C&gt;T</t>
  </si>
  <si>
    <t>0.72203132332</t>
  </si>
  <si>
    <t>c.5487G&gt;C</t>
  </si>
  <si>
    <t>p.(Glu1829Asp)</t>
  </si>
  <si>
    <t>p.E1829D</t>
  </si>
  <si>
    <t>NM_007294.3:c.5487G&gt;C</t>
  </si>
  <si>
    <t>NC_000017.10:g.41197800C&gt;G</t>
  </si>
  <si>
    <t>-0.2838792976</t>
  </si>
  <si>
    <t>c.5487G&gt;T</t>
  </si>
  <si>
    <t>NM_007294.3:c.5487G&gt;T</t>
  </si>
  <si>
    <t>NC_000017.10:g.41197800C&gt;A</t>
  </si>
  <si>
    <t>-0.024531236626</t>
  </si>
  <si>
    <t>c.5488G&gt;A</t>
  </si>
  <si>
    <t>p.Ala1830Thr</t>
  </si>
  <si>
    <t>A1830T</t>
  </si>
  <si>
    <t>NM_007294.3:c.5488G&gt;A</t>
  </si>
  <si>
    <t>NC_000017.10:g.41197799C&gt;T</t>
  </si>
  <si>
    <t>-0.22659430364</t>
  </si>
  <si>
    <t>c.5488G&gt;C</t>
  </si>
  <si>
    <t>p.(Ala1830Pro)</t>
  </si>
  <si>
    <t>p.A1830P</t>
  </si>
  <si>
    <t>NM_007294.3:c.5488G&gt;C</t>
  </si>
  <si>
    <t>NC_000017.10:g.41197799C&gt;G</t>
  </si>
  <si>
    <t>-0.78728005275</t>
  </si>
  <si>
    <t>c.5488G&gt;T</t>
  </si>
  <si>
    <t>p.(Ala1830Ser)</t>
  </si>
  <si>
    <t>p.A1830S</t>
  </si>
  <si>
    <t>NM_007294.3:c.5488G&gt;T</t>
  </si>
  <si>
    <t>NC_000017.10:g.41197799C&gt;A</t>
  </si>
  <si>
    <t>-0.27629478523</t>
  </si>
  <si>
    <t>c.5489C&gt;A</t>
  </si>
  <si>
    <t>p.(Ala1830Glu)</t>
  </si>
  <si>
    <t>p.A1830E</t>
  </si>
  <si>
    <t>NM_007294.3:c.5489C&gt;A</t>
  </si>
  <si>
    <t>NC_000017.10:g.41197798G&gt;T</t>
  </si>
  <si>
    <t>0.60820074315</t>
  </si>
  <si>
    <t>c.5489C&gt;G</t>
  </si>
  <si>
    <t>p.(Ala1830Gly)</t>
  </si>
  <si>
    <t>p.A1830G</t>
  </si>
  <si>
    <t>NM_007294.3:c.5489C&gt;G</t>
  </si>
  <si>
    <t>NC_000017.10:g.41197798G&gt;C</t>
  </si>
  <si>
    <t>-0.0035735769311</t>
  </si>
  <si>
    <t>c.5489C&gt;T</t>
  </si>
  <si>
    <t>p.(Ala1830Val)</t>
  </si>
  <si>
    <t>p.A1830V</t>
  </si>
  <si>
    <t>NM_007294.3:c.5489C&gt;T</t>
  </si>
  <si>
    <t>NC_000017.10:g.41197798G&gt;A</t>
  </si>
  <si>
    <t>-0.4030997405</t>
  </si>
  <si>
    <t>c.5490A&gt;C</t>
  </si>
  <si>
    <t>p.A1830=</t>
  </si>
  <si>
    <t>NM_007294.3:c.5490A&gt;C</t>
  </si>
  <si>
    <t>NC_000017.10:g.41197797T&gt;G</t>
  </si>
  <si>
    <t>0.28727249535</t>
  </si>
  <si>
    <t>c.5490A&gt;G</t>
  </si>
  <si>
    <t>NM_007294.3:c.5490A&gt;G</t>
  </si>
  <si>
    <t>NC_000017.10:g.41197797T&gt;C</t>
  </si>
  <si>
    <t>0.54512913367</t>
  </si>
  <si>
    <t>c.5490A&gt;T</t>
  </si>
  <si>
    <t>NM_007294.3:c.5490A&gt;T</t>
  </si>
  <si>
    <t>NC_000017.10:g.41197797T&gt;A</t>
  </si>
  <si>
    <t>0.12576153815</t>
  </si>
  <si>
    <t>c.5491C&gt;A</t>
  </si>
  <si>
    <t>p.(Pro1831Thr)</t>
  </si>
  <si>
    <t>p.P1831T</t>
  </si>
  <si>
    <t>NM_007294.3:c.5491C&gt;A</t>
  </si>
  <si>
    <t>NC_000017.10:g.41197796G&gt;T</t>
  </si>
  <si>
    <t>0.23265374234</t>
  </si>
  <si>
    <t>c.5491C&gt;G</t>
  </si>
  <si>
    <t>p.(Pro1831Ala)</t>
  </si>
  <si>
    <t>p.P1831A</t>
  </si>
  <si>
    <t>NM_007294.3:c.5491C&gt;G</t>
  </si>
  <si>
    <t>NC_000017.10:g.41197796G&gt;C</t>
  </si>
  <si>
    <t>-0.54502992786</t>
  </si>
  <si>
    <t>c.5491C&gt;T</t>
  </si>
  <si>
    <t>p.(Pro1831Ser)</t>
  </si>
  <si>
    <t>p.P1831S</t>
  </si>
  <si>
    <t>NM_007294.3:c.5491C&gt;T</t>
  </si>
  <si>
    <t>NC_000017.10:g.41197796G&gt;A</t>
  </si>
  <si>
    <t>0.51969339609</t>
  </si>
  <si>
    <t>c.5492C&gt;A</t>
  </si>
  <si>
    <t>p.(Pro1831His)</t>
  </si>
  <si>
    <t>p.P1831H</t>
  </si>
  <si>
    <t>NM_007294.3:c.5492C&gt;A</t>
  </si>
  <si>
    <t>NC_000017.10:g.41197795G&gt;T</t>
  </si>
  <si>
    <t>0.54182679498</t>
  </si>
  <si>
    <t>c.5492C&gt;G</t>
  </si>
  <si>
    <t>p.(Pro1831Arg)</t>
  </si>
  <si>
    <t>p.P1831R</t>
  </si>
  <si>
    <t>NM_007294.3:c.5492C&gt;G</t>
  </si>
  <si>
    <t>NC_000017.10:g.41197795G&gt;C</t>
  </si>
  <si>
    <t>0.43891340118</t>
  </si>
  <si>
    <t>c.5492C&gt;T</t>
  </si>
  <si>
    <t>p.(Pro1831Leu)</t>
  </si>
  <si>
    <t>p.P1831L</t>
  </si>
  <si>
    <t>NM_007294.3:c.5492C&gt;T</t>
  </si>
  <si>
    <t>NC_000017.10:g.41197795G&gt;A</t>
  </si>
  <si>
    <t>0.12369883807</t>
  </si>
  <si>
    <t>c.5493T&gt;A</t>
  </si>
  <si>
    <t>p.P1831=</t>
  </si>
  <si>
    <t>NM_007294.3:c.5493T&gt;A</t>
  </si>
  <si>
    <t>NC_000017.10:g.41197794A&gt;T</t>
  </si>
  <si>
    <t>0.6851844621</t>
  </si>
  <si>
    <t>c.5493T&gt;C</t>
  </si>
  <si>
    <t>NM_007294.3:c.5493T&gt;C</t>
  </si>
  <si>
    <t>NC_000017.10:g.41197794A&gt;G</t>
  </si>
  <si>
    <t>0.28286936821</t>
  </si>
  <si>
    <t>c.5493T&gt;G</t>
  </si>
  <si>
    <t>NM_007294.3:c.5493T&gt;G</t>
  </si>
  <si>
    <t>NC_000017.10:g.41197794A&gt;C</t>
  </si>
  <si>
    <t>0.33329934347</t>
  </si>
  <si>
    <t>c.5494G&gt;C</t>
  </si>
  <si>
    <t>p.(Val1832Leu)</t>
  </si>
  <si>
    <t>p.V1832L</t>
  </si>
  <si>
    <t>NM_007294.3:c.5494G&gt;C</t>
  </si>
  <si>
    <t>NC_000017.10:g.41197793C&gt;G</t>
  </si>
  <si>
    <t>0.16234113323</t>
  </si>
  <si>
    <t>c.5495T&gt;C</t>
  </si>
  <si>
    <t>p.(Val1832Ala)</t>
  </si>
  <si>
    <t>p.V1832A</t>
  </si>
  <si>
    <t>NM_007294.3:c.5495T&gt;C</t>
  </si>
  <si>
    <t>NC_000017.10:g.41197792A&gt;G</t>
  </si>
  <si>
    <t>-0.45076117111</t>
  </si>
  <si>
    <t>c.5495T&gt;G</t>
  </si>
  <si>
    <t>p.(Val1832Gly)</t>
  </si>
  <si>
    <t>p.V1832G</t>
  </si>
  <si>
    <t>NM_007294.3:c.5495T&gt;G</t>
  </si>
  <si>
    <t>NC_000017.10:g.41197792A&gt;C</t>
  </si>
  <si>
    <t>-1.4304124656</t>
  </si>
  <si>
    <t>c.5497G&gt;A</t>
  </si>
  <si>
    <t>p.Val1833Met</t>
  </si>
  <si>
    <t>V1833M</t>
  </si>
  <si>
    <t>NM_007294.3:c.5497G&gt;A</t>
  </si>
  <si>
    <t>NC_000017.10:g.41197790C&gt;T</t>
  </si>
  <si>
    <t>0.56982798308</t>
  </si>
  <si>
    <t>c.5497G&gt;C</t>
  </si>
  <si>
    <t>p.(Val1833Leu)</t>
  </si>
  <si>
    <t>p.V1833L</t>
  </si>
  <si>
    <t>NM_007294.3:c.5497G&gt;C</t>
  </si>
  <si>
    <t>NC_000017.10:g.41197790C&gt;G</t>
  </si>
  <si>
    <t>-0.90469826421</t>
  </si>
  <si>
    <t>c.5498T&gt;A</t>
  </si>
  <si>
    <t>p.(Val1833Glu)</t>
  </si>
  <si>
    <t>p.V1833E</t>
  </si>
  <si>
    <t>NM_007294.3:c.5498T&gt;A</t>
  </si>
  <si>
    <t>NC_000017.10:g.41197789A&gt;T</t>
  </si>
  <si>
    <t>-0.61688861564</t>
  </si>
  <si>
    <t>c.5498T&gt;C</t>
  </si>
  <si>
    <t>p.(Val1833Ala)</t>
  </si>
  <si>
    <t>p.V1833A</t>
  </si>
  <si>
    <t>NM_007294.3:c.5498T&gt;C</t>
  </si>
  <si>
    <t>NC_000017.10:g.41197789A&gt;G</t>
  </si>
  <si>
    <t>0.45684416342</t>
  </si>
  <si>
    <t>c.5498T&gt;G</t>
  </si>
  <si>
    <t>p.(Val1833Gly)</t>
  </si>
  <si>
    <t>V1833G</t>
  </si>
  <si>
    <t>NM_007294.3:c.5498T&gt;G</t>
  </si>
  <si>
    <t>NC_000017.10:g.41197789A&gt;C</t>
  </si>
  <si>
    <t>c.5499G&gt;A</t>
  </si>
  <si>
    <t>p.V1833=</t>
  </si>
  <si>
    <t>NM_007294.3:c.5499G&gt;A</t>
  </si>
  <si>
    <t>NC_000017.10:g.41197788C&gt;T</t>
  </si>
  <si>
    <t>-0.1358313657</t>
  </si>
  <si>
    <t>c.5499G&gt;C</t>
  </si>
  <si>
    <t>NM_007294.3:c.5499G&gt;C</t>
  </si>
  <si>
    <t>NC_000017.10:g.41197788C&gt;G</t>
  </si>
  <si>
    <t>-0.27661214377</t>
  </si>
  <si>
    <t>c.5499G&gt;T</t>
  </si>
  <si>
    <t>NM_007294.3:c.5499G&gt;T</t>
  </si>
  <si>
    <t>NC_000017.10:g.41197788C&gt;A</t>
  </si>
  <si>
    <t>0.13240465992</t>
  </si>
  <si>
    <t>c.54G&gt;A</t>
  </si>
  <si>
    <t>p.(Met18Ile)</t>
  </si>
  <si>
    <t>p.M18I</t>
  </si>
  <si>
    <t>NM_007294.3:c.54G&gt;A</t>
  </si>
  <si>
    <t>NC_000017.10:g.41276060C&gt;T</t>
  </si>
  <si>
    <t>0.0086858716454</t>
  </si>
  <si>
    <t>c.54G&gt;C</t>
  </si>
  <si>
    <t>NM_007294.3:c.54G&gt;C</t>
  </si>
  <si>
    <t>NC_000017.10:g.41276060C&gt;G</t>
  </si>
  <si>
    <t>0.19743571819</t>
  </si>
  <si>
    <t>c.54G&gt;T</t>
  </si>
  <si>
    <t>NM_007294.3:c.54G&gt;T</t>
  </si>
  <si>
    <t>NC_000017.10:g.41276060C&gt;A</t>
  </si>
  <si>
    <t>-0.84138904613</t>
  </si>
  <si>
    <t>c.5500A&gt;C</t>
  </si>
  <si>
    <t>p.(Thr1834Pro)</t>
  </si>
  <si>
    <t>p.T1834P</t>
  </si>
  <si>
    <t>NM_007294.3:c.5500A&gt;C</t>
  </si>
  <si>
    <t>NC_000017.10:g.41197787T&gt;G</t>
  </si>
  <si>
    <t>-0.62472358297</t>
  </si>
  <si>
    <t>c.5500A&gt;G</t>
  </si>
  <si>
    <t>p.(Thr1834Ala)</t>
  </si>
  <si>
    <t>p.T1834A</t>
  </si>
  <si>
    <t>NM_007294.3:c.5500A&gt;G</t>
  </si>
  <si>
    <t>NC_000017.10:g.41197787T&gt;C</t>
  </si>
  <si>
    <t>-0.27193120615</t>
  </si>
  <si>
    <t>c.5500A&gt;T</t>
  </si>
  <si>
    <t>p.(Thr1834Ser)</t>
  </si>
  <si>
    <t>p.T1834S</t>
  </si>
  <si>
    <t>NM_007294.3:c.5500A&gt;T</t>
  </si>
  <si>
    <t>NC_000017.10:g.41197787T&gt;A</t>
  </si>
  <si>
    <t>-0.40943716804</t>
  </si>
  <si>
    <t>c.5501C&gt;A</t>
  </si>
  <si>
    <t>p.(Thr1834Asn)</t>
  </si>
  <si>
    <t>p.T1834N</t>
  </si>
  <si>
    <t>NM_007294.3:c.5501C&gt;A</t>
  </si>
  <si>
    <t>NC_000017.10:g.41197786G&gt;T</t>
  </si>
  <si>
    <t>0.3045938666</t>
  </si>
  <si>
    <t>c.5501C&gt;G</t>
  </si>
  <si>
    <t>NM_007294.3:c.5501C&gt;G</t>
  </si>
  <si>
    <t>NC_000017.10:g.41197786G&gt;C</t>
  </si>
  <si>
    <t>0.21341611179</t>
  </si>
  <si>
    <t>c.5501C&gt;T</t>
  </si>
  <si>
    <t>p.(Thr1834Ile)</t>
  </si>
  <si>
    <t>p.T1834I</t>
  </si>
  <si>
    <t>NM_007294.3:c.5501C&gt;T</t>
  </si>
  <si>
    <t>NC_000017.10:g.41197786G&gt;A</t>
  </si>
  <si>
    <t>0.37018817234</t>
  </si>
  <si>
    <t>c.5502C&gt;A</t>
  </si>
  <si>
    <t>p.T1834=</t>
  </si>
  <si>
    <t>NM_007294.3:c.5502C&gt;A</t>
  </si>
  <si>
    <t>NC_000017.10:g.41197785G&gt;T</t>
  </si>
  <si>
    <t>0.51726316142</t>
  </si>
  <si>
    <t>c.5502C&gt;G</t>
  </si>
  <si>
    <t>NM_007294.3:c.5502C&gt;G</t>
  </si>
  <si>
    <t>NC_000017.10:g.41197785G&gt;C</t>
  </si>
  <si>
    <t>0.14975121903</t>
  </si>
  <si>
    <t>c.5502C&gt;T</t>
  </si>
  <si>
    <t>NM_007294.3:c.5502C&gt;T</t>
  </si>
  <si>
    <t>NC_000017.10:g.41197785G&gt;A</t>
  </si>
  <si>
    <t>-0.46780918015</t>
  </si>
  <si>
    <t>c.5503C&gt;A</t>
  </si>
  <si>
    <t>p.R1835=</t>
  </si>
  <si>
    <t>NM_007294.3:c.5503C&gt;A</t>
  </si>
  <si>
    <t>NC_000017.10:g.41197784G&gt;T</t>
  </si>
  <si>
    <t>0.77520315009</t>
  </si>
  <si>
    <t>c.5503C&gt;G</t>
  </si>
  <si>
    <t>p.(Arg1835Gly)</t>
  </si>
  <si>
    <t>p.R1835G</t>
  </si>
  <si>
    <t>NM_007294.3:c.5503C&gt;G</t>
  </si>
  <si>
    <t>NC_000017.10:g.41197784G&gt;C</t>
  </si>
  <si>
    <t>-0.59265792956</t>
  </si>
  <si>
    <t>c.5503C&gt;T</t>
  </si>
  <si>
    <t>p.(Arg1835Ter)</t>
  </si>
  <si>
    <t>p.R1835*</t>
  </si>
  <si>
    <t>NM_007294.3:c.5503C&gt;T</t>
  </si>
  <si>
    <t>NC_000017.10:g.41197784G&gt;A</t>
  </si>
  <si>
    <t>-1.4055889137</t>
  </si>
  <si>
    <t>c.5504G&gt;A</t>
  </si>
  <si>
    <t>p.Arg1835Gln</t>
  </si>
  <si>
    <t>R1835Q</t>
  </si>
  <si>
    <t>NM_007294.3:c.5504G&gt;A</t>
  </si>
  <si>
    <t>NC_000017.10:g.41197783C&gt;T</t>
  </si>
  <si>
    <t>0.69530119558</t>
  </si>
  <si>
    <t>c.5504G&gt;C</t>
  </si>
  <si>
    <t>p.Arg1835Pro</t>
  </si>
  <si>
    <t>R1835P</t>
  </si>
  <si>
    <t>NM_007294.3:c.5504G&gt;C</t>
  </si>
  <si>
    <t>NC_000017.10:g.41197783C&gt;G</t>
  </si>
  <si>
    <t>-0.92733071643</t>
  </si>
  <si>
    <t>c.5504G&gt;T</t>
  </si>
  <si>
    <t>p.(Arg1835Leu)</t>
  </si>
  <si>
    <t>p.R1835L</t>
  </si>
  <si>
    <t>NM_007294.3:c.5504G&gt;T</t>
  </si>
  <si>
    <t>NC_000017.10:g.41197783C&gt;A</t>
  </si>
  <si>
    <t>-0.17504571567</t>
  </si>
  <si>
    <t>c.5505A&gt;C</t>
  </si>
  <si>
    <t>NM_007294.3:c.5505A&gt;C</t>
  </si>
  <si>
    <t>NC_000017.10:g.41197782T&gt;G</t>
  </si>
  <si>
    <t>-0.53040876481</t>
  </si>
  <si>
    <t>c.5505A&gt;G</t>
  </si>
  <si>
    <t>NM_007294.3:c.5505A&gt;G</t>
  </si>
  <si>
    <t>NC_000017.10:g.41197782T&gt;C</t>
  </si>
  <si>
    <t>0.07474217476</t>
  </si>
  <si>
    <t>c.5505A&gt;T</t>
  </si>
  <si>
    <t>NM_007294.3:c.5505A&gt;T</t>
  </si>
  <si>
    <t>NC_000017.10:g.41197782T&gt;A</t>
  </si>
  <si>
    <t>-0.078826951913</t>
  </si>
  <si>
    <t>c.5506G&gt;A</t>
  </si>
  <si>
    <t>p.Glu1836Lys</t>
  </si>
  <si>
    <t>E1836K</t>
  </si>
  <si>
    <t>NM_007294.3:c.5506G&gt;A</t>
  </si>
  <si>
    <t>NC_000017.10:g.41197781C&gt;T</t>
  </si>
  <si>
    <t>0.3843647955</t>
  </si>
  <si>
    <t>c.5506G&gt;C</t>
  </si>
  <si>
    <t>p.(Glu1836Gln)</t>
  </si>
  <si>
    <t>p.E1836Q</t>
  </si>
  <si>
    <t>NM_007294.3:c.5506G&gt;C</t>
  </si>
  <si>
    <t>NC_000017.10:g.41197781C&gt;G</t>
  </si>
  <si>
    <t>-0.083933596235</t>
  </si>
  <si>
    <t>c.5506G&gt;T</t>
  </si>
  <si>
    <t>p.(Glu1836Ter)</t>
  </si>
  <si>
    <t>p.E1836*</t>
  </si>
  <si>
    <t>NM_007294.3:c.5506G&gt;T</t>
  </si>
  <si>
    <t>NC_000017.10:g.41197781C&gt;A</t>
  </si>
  <si>
    <t>-2.6803695353</t>
  </si>
  <si>
    <t>c.5507A&gt;C</t>
  </si>
  <si>
    <t>p.(Glu1836Ala)</t>
  </si>
  <si>
    <t>p.E1836A</t>
  </si>
  <si>
    <t>NM_007294.3:c.5507A&gt;C</t>
  </si>
  <si>
    <t>NC_000017.10:g.41197780T&gt;G</t>
  </si>
  <si>
    <t>0.37304445445</t>
  </si>
  <si>
    <t>c.5507A&gt;G</t>
  </si>
  <si>
    <t>p.(Glu1836Gly)</t>
  </si>
  <si>
    <t>p.E1836G</t>
  </si>
  <si>
    <t>NM_007294.3:c.5507A&gt;G</t>
  </si>
  <si>
    <t>NC_000017.10:g.41197780T&gt;C</t>
  </si>
  <si>
    <t>-0.86755657633</t>
  </si>
  <si>
    <t>c.5507A&gt;T</t>
  </si>
  <si>
    <t>p.(Glu1836Val)</t>
  </si>
  <si>
    <t>p.E1836V</t>
  </si>
  <si>
    <t>NM_007294.3:c.5507A&gt;T</t>
  </si>
  <si>
    <t>NC_000017.10:g.41197780T&gt;A</t>
  </si>
  <si>
    <t>-0.49016355999</t>
  </si>
  <si>
    <t>c.5508G&gt;A</t>
  </si>
  <si>
    <t>p.E1836=</t>
  </si>
  <si>
    <t>NM_007294.3:c.5508G&gt;A</t>
  </si>
  <si>
    <t>NC_000017.10:g.41197779C&gt;T</t>
  </si>
  <si>
    <t>0.13316630934</t>
  </si>
  <si>
    <t>c.5508G&gt;C</t>
  </si>
  <si>
    <t>p.(Glu1836Asp)</t>
  </si>
  <si>
    <t>p.E1836D</t>
  </si>
  <si>
    <t>NM_007294.3:c.5508G&gt;C</t>
  </si>
  <si>
    <t>NC_000017.10:g.41197779C&gt;G</t>
  </si>
  <si>
    <t>0.24952154971</t>
  </si>
  <si>
    <t>c.5508G&gt;T</t>
  </si>
  <si>
    <t>NM_007294.3:c.5508G&gt;T</t>
  </si>
  <si>
    <t>NC_000017.10:g.41197779C&gt;A</t>
  </si>
  <si>
    <t>0.21943376489</t>
  </si>
  <si>
    <t>c.5509T&gt;A</t>
  </si>
  <si>
    <t>p.Trp1837Arg</t>
  </si>
  <si>
    <t>W1837R</t>
  </si>
  <si>
    <t>NM_007294.3:c.5509T&gt;A</t>
  </si>
  <si>
    <t>NC_000017.10:g.41197778A&gt;T</t>
  </si>
  <si>
    <t>-0.85175395046</t>
  </si>
  <si>
    <t>c.5509T&gt;C</t>
  </si>
  <si>
    <t>NM_007294.3:c.5509T&gt;C</t>
  </si>
  <si>
    <t>NC_000017.10:g.41197778A&gt;G</t>
  </si>
  <si>
    <t>-0.47608295406</t>
  </si>
  <si>
    <t>c.5509T&gt;G</t>
  </si>
  <si>
    <t>p.Trp1837Gly</t>
  </si>
  <si>
    <t>W1837G</t>
  </si>
  <si>
    <t>NM_007294.3:c.5509T&gt;G</t>
  </si>
  <si>
    <t>NC_000017.10:g.41197778A&gt;C</t>
  </si>
  <si>
    <t>-1.5928825921</t>
  </si>
  <si>
    <t>c.5510G&gt;A</t>
  </si>
  <si>
    <t>p.(Trp1837Ter)</t>
  </si>
  <si>
    <t>p.W1837*</t>
  </si>
  <si>
    <t>NM_007294.3:c.5510G&gt;A</t>
  </si>
  <si>
    <t>NC_000017.10:g.41197777C&gt;T</t>
  </si>
  <si>
    <t>-1.2615590755</t>
  </si>
  <si>
    <t>c.5510G&gt;C</t>
  </si>
  <si>
    <t>p.(Trp1837Ser)</t>
  </si>
  <si>
    <t>p.W1837S</t>
  </si>
  <si>
    <t>NM_007294.3:c.5510G&gt;C</t>
  </si>
  <si>
    <t>NC_000017.10:g.41197777C&gt;G</t>
  </si>
  <si>
    <t>-0.3667017712</t>
  </si>
  <si>
    <t>c.5510G&gt;T</t>
  </si>
  <si>
    <t>p.(Trp1837Leu)</t>
  </si>
  <si>
    <t>p.W1837L</t>
  </si>
  <si>
    <t>NM_007294.3:c.5510G&gt;T</t>
  </si>
  <si>
    <t>NC_000017.10:g.41197777C&gt;A</t>
  </si>
  <si>
    <t>0.48303692804</t>
  </si>
  <si>
    <t>c.5511G&gt;A</t>
  </si>
  <si>
    <t>NM_007294.3:c.5511G&gt;A</t>
  </si>
  <si>
    <t>NC_000017.10:g.41197776C&gt;T</t>
  </si>
  <si>
    <t>-0.45323319434</t>
  </si>
  <si>
    <t>c.5511G&gt;C</t>
  </si>
  <si>
    <t>p.Trp1837Cys</t>
  </si>
  <si>
    <t>W1837C</t>
  </si>
  <si>
    <t>NM_007294.3:c.5511G&gt;C</t>
  </si>
  <si>
    <t>NC_000017.10:g.41197776C&gt;G</t>
  </si>
  <si>
    <t>-0.62056361341</t>
  </si>
  <si>
    <t>c.5511G&gt;T</t>
  </si>
  <si>
    <t>NM_007294.3:c.5511G&gt;T</t>
  </si>
  <si>
    <t>NC_000017.10:g.41197776C&gt;A</t>
  </si>
  <si>
    <t>-0.70565341108</t>
  </si>
  <si>
    <t>c.5512G&gt;A</t>
  </si>
  <si>
    <t>p.(Val1838Met)</t>
  </si>
  <si>
    <t>p.V1838M</t>
  </si>
  <si>
    <t>NM_007294.3:c.5512G&gt;A</t>
  </si>
  <si>
    <t>NC_000017.10:g.41197775C&gt;T</t>
  </si>
  <si>
    <t>-0.52975053658</t>
  </si>
  <si>
    <t>c.5512G&gt;C</t>
  </si>
  <si>
    <t>p.(Val1838Leu)</t>
  </si>
  <si>
    <t>p.V1838L</t>
  </si>
  <si>
    <t>NM_007294.3:c.5512G&gt;C</t>
  </si>
  <si>
    <t>NC_000017.10:g.41197775C&gt;G</t>
  </si>
  <si>
    <t>-0.53176791219</t>
  </si>
  <si>
    <t>c.5512G&gt;T</t>
  </si>
  <si>
    <t>NM_007294.3:c.5512G&gt;T</t>
  </si>
  <si>
    <t>NC_000017.10:g.41197775C&gt;A</t>
  </si>
  <si>
    <t>-0.1688976797</t>
  </si>
  <si>
    <t>c.5513T&gt;A</t>
  </si>
  <si>
    <t>p.Val1838Glu</t>
  </si>
  <si>
    <t>V1838E</t>
  </si>
  <si>
    <t>NM_007294.3:c.5513T&gt;A</t>
  </si>
  <si>
    <t>NC_000017.10:g.41197774A&gt;T</t>
  </si>
  <si>
    <t>-0.8852161278</t>
  </si>
  <si>
    <t>c.5513T&gt;C</t>
  </si>
  <si>
    <t>p.(Val1838Ala)</t>
  </si>
  <si>
    <t>p.V1838A</t>
  </si>
  <si>
    <t>NM_007294.3:c.5513T&gt;C</t>
  </si>
  <si>
    <t>NC_000017.10:g.41197774A&gt;G</t>
  </si>
  <si>
    <t>-0.80538391938</t>
  </si>
  <si>
    <t>c.5513T&gt;G</t>
  </si>
  <si>
    <t>p.(Val1838Gly)</t>
  </si>
  <si>
    <t>p.V1838G</t>
  </si>
  <si>
    <t>NM_007294.3:c.5513T&gt;G</t>
  </si>
  <si>
    <t>NC_000017.10:g.41197774A&gt;C</t>
  </si>
  <si>
    <t>-0.96110218693</t>
  </si>
  <si>
    <t>c.5514G&gt;A</t>
  </si>
  <si>
    <t>p.V1838=</t>
  </si>
  <si>
    <t>NM_007294.3:c.5514G&gt;A</t>
  </si>
  <si>
    <t>NC_000017.10:g.41197773C&gt;T</t>
  </si>
  <si>
    <t>0.25174276743</t>
  </si>
  <si>
    <t>c.5514G&gt;C</t>
  </si>
  <si>
    <t>NM_007294.3:c.5514G&gt;C</t>
  </si>
  <si>
    <t>NC_000017.10:g.41197773C&gt;G</t>
  </si>
  <si>
    <t>-0.60698503205</t>
  </si>
  <si>
    <t>c.5514G&gt;T</t>
  </si>
  <si>
    <t>NM_007294.3:c.5514G&gt;T</t>
  </si>
  <si>
    <t>NC_000017.10:g.41197773C&gt;A</t>
  </si>
  <si>
    <t>0.19359685335</t>
  </si>
  <si>
    <t>c.5515T&gt;C</t>
  </si>
  <si>
    <t>p.L1839=</t>
  </si>
  <si>
    <t>NM_007294.3:c.5515T&gt;C</t>
  </si>
  <si>
    <t>NC_000017.10:g.41197772A&gt;G</t>
  </si>
  <si>
    <t>0.7738904642</t>
  </si>
  <si>
    <t>c.5515T&gt;G</t>
  </si>
  <si>
    <t>p.(Leu1839Val)</t>
  </si>
  <si>
    <t>p.L1839V</t>
  </si>
  <si>
    <t>NM_007294.3:c.5515T&gt;G</t>
  </si>
  <si>
    <t>NC_000017.10:g.41197772A&gt;C</t>
  </si>
  <si>
    <t>-0.67036417576</t>
  </si>
  <si>
    <t>c.5516T&gt;A</t>
  </si>
  <si>
    <t>p.(Leu1839Ter)</t>
  </si>
  <si>
    <t>p.L1839*</t>
  </si>
  <si>
    <t>NM_007294.3:c.5516T&gt;A</t>
  </si>
  <si>
    <t>NC_000017.10:g.41197771A&gt;T</t>
  </si>
  <si>
    <t>-1.6240627265</t>
  </si>
  <si>
    <t>c.5516T&gt;C</t>
  </si>
  <si>
    <t>p.(Leu1839Ser)</t>
  </si>
  <si>
    <t>p.L1839S</t>
  </si>
  <si>
    <t>NM_007294.3:c.5516T&gt;C</t>
  </si>
  <si>
    <t>NC_000017.10:g.41197771A&gt;G</t>
  </si>
  <si>
    <t>-0.69944558033</t>
  </si>
  <si>
    <t>c.5517G&gt;C</t>
  </si>
  <si>
    <t>p.(Leu1839Phe)</t>
  </si>
  <si>
    <t>p.L1839F</t>
  </si>
  <si>
    <t>NM_007294.3:c.5517G&gt;C</t>
  </si>
  <si>
    <t>NC_000017.10:g.41197770C&gt;G</t>
  </si>
  <si>
    <t>0.017365558957</t>
  </si>
  <si>
    <t>c.5517G&gt;T</t>
  </si>
  <si>
    <t>NM_007294.3:c.5517G&gt;T</t>
  </si>
  <si>
    <t>NC_000017.10:g.41197770C&gt;A</t>
  </si>
  <si>
    <t>-0.14306390225</t>
  </si>
  <si>
    <t>c.5518G&gt;A</t>
  </si>
  <si>
    <t>p.(Asp1840Asn)</t>
  </si>
  <si>
    <t>p.D1840N</t>
  </si>
  <si>
    <t>NM_007294.3:c.5518G&gt;A</t>
  </si>
  <si>
    <t>NC_000017.10:g.41197769C&gt;T</t>
  </si>
  <si>
    <t>0.19336191293</t>
  </si>
  <si>
    <t>c.5518G&gt;C</t>
  </si>
  <si>
    <t>p.(Asp1840His)</t>
  </si>
  <si>
    <t>p.D1840H</t>
  </si>
  <si>
    <t>NM_007294.3:c.5518G&gt;C</t>
  </si>
  <si>
    <t>NC_000017.10:g.41197769C&gt;G</t>
  </si>
  <si>
    <t>-0.088494398527</t>
  </si>
  <si>
    <t>c.5519A&gt;C</t>
  </si>
  <si>
    <t>p.(Asp1840Ala)</t>
  </si>
  <si>
    <t>p.D1840A</t>
  </si>
  <si>
    <t>NM_007294.3:c.5519A&gt;C</t>
  </si>
  <si>
    <t>NC_000017.10:g.41197768T&gt;G</t>
  </si>
  <si>
    <t>0.29315443418</t>
  </si>
  <si>
    <t>c.5519A&gt;G</t>
  </si>
  <si>
    <t>p.(Asp1840Gly)</t>
  </si>
  <si>
    <t>p.D1840G</t>
  </si>
  <si>
    <t>NM_007294.3:c.5519A&gt;G</t>
  </si>
  <si>
    <t>NC_000017.10:g.41197768T&gt;C</t>
  </si>
  <si>
    <t>-1.3488443887</t>
  </si>
  <si>
    <t>c.5519A&gt;T</t>
  </si>
  <si>
    <t>p.(Asp1840Val)</t>
  </si>
  <si>
    <t>p.D1840V</t>
  </si>
  <si>
    <t>NM_007294.3:c.5519A&gt;T</t>
  </si>
  <si>
    <t>NC_000017.10:g.41197768T&gt;A</t>
  </si>
  <si>
    <t>-1.2588205419</t>
  </si>
  <si>
    <t>c.5520C&gt;A</t>
  </si>
  <si>
    <t>p.(Asp1840Glu)</t>
  </si>
  <si>
    <t>p.D1840E</t>
  </si>
  <si>
    <t>NM_007294.3:c.5520C&gt;A</t>
  </si>
  <si>
    <t>NC_000017.10:g.41197767G&gt;T</t>
  </si>
  <si>
    <t>-1.0795881762</t>
  </si>
  <si>
    <t>c.5520C&gt;G</t>
  </si>
  <si>
    <t>NM_007294.3:c.5520C&gt;G</t>
  </si>
  <si>
    <t>NC_000017.10:g.41197767G&gt;C</t>
  </si>
  <si>
    <t>-0.19307757289</t>
  </si>
  <si>
    <t>c.5520C&gt;T</t>
  </si>
  <si>
    <t>p.D1840=</t>
  </si>
  <si>
    <t>NM_007294.3:c.5520C&gt;T</t>
  </si>
  <si>
    <t>NC_000017.10:g.41197767G&gt;A</t>
  </si>
  <si>
    <t>-1.3523151177</t>
  </si>
  <si>
    <t>c.5521A&gt;C</t>
  </si>
  <si>
    <t>p.Ser1841Arg</t>
  </si>
  <si>
    <t>S1841R</t>
  </si>
  <si>
    <t>NM_007294.3:c.5521A&gt;C</t>
  </si>
  <si>
    <t>NC_000017.10:g.41197766T&gt;G</t>
  </si>
  <si>
    <t>-0.57272594928</t>
  </si>
  <si>
    <t>c.5521A&gt;G</t>
  </si>
  <si>
    <t>p.(Ser1841Gly)</t>
  </si>
  <si>
    <t>p.S1841G</t>
  </si>
  <si>
    <t>NM_007294.3:c.5521A&gt;G</t>
  </si>
  <si>
    <t>NC_000017.10:g.41197766T&gt;C</t>
  </si>
  <si>
    <t>-0.017083660451</t>
  </si>
  <si>
    <t>c.5521A&gt;T</t>
  </si>
  <si>
    <t>p.(Ser1841Cys)</t>
  </si>
  <si>
    <t>p.S1841C</t>
  </si>
  <si>
    <t>NM_007294.3:c.5521A&gt;T</t>
  </si>
  <si>
    <t>NC_000017.10:g.41197766T&gt;A</t>
  </si>
  <si>
    <t>-0.34161195698</t>
  </si>
  <si>
    <t>c.5522G&gt;A</t>
  </si>
  <si>
    <t>p.Ser1841Asn</t>
  </si>
  <si>
    <t>S1841N</t>
  </si>
  <si>
    <t>NM_007294.3:c.5522G&gt;A</t>
  </si>
  <si>
    <t>NC_000017.10:g.41197765C&gt;T</t>
  </si>
  <si>
    <t>-0.48507044175</t>
  </si>
  <si>
    <t>c.5522G&gt;C</t>
  </si>
  <si>
    <t>p.(Ser1841Thr)</t>
  </si>
  <si>
    <t>p.S1841T</t>
  </si>
  <si>
    <t>NM_007294.3:c.5522G&gt;C</t>
  </si>
  <si>
    <t>NC_000017.10:g.41197765C&gt;G</t>
  </si>
  <si>
    <t>0.45340942518</t>
  </si>
  <si>
    <t>c.5522G&gt;T</t>
  </si>
  <si>
    <t>p.(Ser1841Ile)</t>
  </si>
  <si>
    <t>p.S1841I</t>
  </si>
  <si>
    <t>NM_007294.3:c.5522G&gt;T</t>
  </si>
  <si>
    <t>NC_000017.10:g.41197765C&gt;A</t>
  </si>
  <si>
    <t>-0.82373223058</t>
  </si>
  <si>
    <t>c.5523T&gt;A</t>
  </si>
  <si>
    <t>NM_007294.3:c.5523T&gt;A</t>
  </si>
  <si>
    <t>NC_000017.10:g.41197764A&gt;T</t>
  </si>
  <si>
    <t>-0.10693715614</t>
  </si>
  <si>
    <t>c.5523T&gt;C</t>
  </si>
  <si>
    <t>p.S1841=</t>
  </si>
  <si>
    <t>NM_007294.3:c.5523T&gt;C</t>
  </si>
  <si>
    <t>NC_000017.10:g.41197764A&gt;G</t>
  </si>
  <si>
    <t>0.78195921522</t>
  </si>
  <si>
    <t>c.5523T&gt;G</t>
  </si>
  <si>
    <t>NM_007294.3:c.5523T&gt;G</t>
  </si>
  <si>
    <t>NC_000017.10:g.41197764A&gt;C</t>
  </si>
  <si>
    <t>0.41386515283</t>
  </si>
  <si>
    <t>c.5524G&gt;A</t>
  </si>
  <si>
    <t>p.(Val1842Ile)</t>
  </si>
  <si>
    <t>p.V1842I</t>
  </si>
  <si>
    <t>NM_007294.3:c.5524G&gt;A</t>
  </si>
  <si>
    <t>NC_000017.10:g.41197763C&gt;T</t>
  </si>
  <si>
    <t>0.6314420719</t>
  </si>
  <si>
    <t>c.5524G&gt;C</t>
  </si>
  <si>
    <t>p.(Val1842Leu)</t>
  </si>
  <si>
    <t>p.V1842L</t>
  </si>
  <si>
    <t>NM_007294.3:c.5524G&gt;C</t>
  </si>
  <si>
    <t>NC_000017.10:g.41197763C&gt;G</t>
  </si>
  <si>
    <t>0.32101708082</t>
  </si>
  <si>
    <t>c.5524G&gt;T</t>
  </si>
  <si>
    <t>NM_007294.3:c.5524G&gt;T</t>
  </si>
  <si>
    <t>NC_000017.10:g.41197763C&gt;A</t>
  </si>
  <si>
    <t>0.41892350472</t>
  </si>
  <si>
    <t>c.5525T&gt;A</t>
  </si>
  <si>
    <t>p.(Val1842Glu)</t>
  </si>
  <si>
    <t>p.V1842E</t>
  </si>
  <si>
    <t>NM_007294.3:c.5525T&gt;A</t>
  </si>
  <si>
    <t>NC_000017.10:g.41197762A&gt;T</t>
  </si>
  <si>
    <t>-0.46333284165</t>
  </si>
  <si>
    <t>c.5525T&gt;C</t>
  </si>
  <si>
    <t>p.(Val1842Ala)</t>
  </si>
  <si>
    <t>p.V1842A</t>
  </si>
  <si>
    <t>NM_007294.3:c.5525T&gt;C</t>
  </si>
  <si>
    <t>NC_000017.10:g.41197762A&gt;G</t>
  </si>
  <si>
    <t>-0.48711199775</t>
  </si>
  <si>
    <t>c.5525T&gt;G</t>
  </si>
  <si>
    <t>p.(Val1842Gly)</t>
  </si>
  <si>
    <t>p.V1842G</t>
  </si>
  <si>
    <t>NM_007294.3:c.5525T&gt;G</t>
  </si>
  <si>
    <t>NC_000017.10:g.41197762A&gt;C</t>
  </si>
  <si>
    <t>-1.057548086</t>
  </si>
  <si>
    <t>c.5526A&gt;C</t>
  </si>
  <si>
    <t>p.V1842=</t>
  </si>
  <si>
    <t>NM_007294.3:c.5526A&gt;C</t>
  </si>
  <si>
    <t>NC_000017.10:g.41197761T&gt;G</t>
  </si>
  <si>
    <t>0.10465095454</t>
  </si>
  <si>
    <t>c.5526A&gt;G</t>
  </si>
  <si>
    <t>NM_007294.3:c.5526A&gt;G</t>
  </si>
  <si>
    <t>NC_000017.10:g.41197761T&gt;C</t>
  </si>
  <si>
    <t>0.078511969295</t>
  </si>
  <si>
    <t>c.5526A&gt;T</t>
  </si>
  <si>
    <t>NM_007294.3:c.5526A&gt;T</t>
  </si>
  <si>
    <t>NC_000017.10:g.41197761T&gt;A</t>
  </si>
  <si>
    <t>0.077389047388</t>
  </si>
  <si>
    <t>c.5527G&gt;A</t>
  </si>
  <si>
    <t>p.(Ala1843Thr)</t>
  </si>
  <si>
    <t>p.A1843T</t>
  </si>
  <si>
    <t>NM_007294.3:c.5527G&gt;A</t>
  </si>
  <si>
    <t>NC_000017.10:g.41197760C&gt;T</t>
  </si>
  <si>
    <t>0.21752731742</t>
  </si>
  <si>
    <t>c.5527G&gt;C</t>
  </si>
  <si>
    <t>p.Ala1843Pro</t>
  </si>
  <si>
    <t>A1843P</t>
  </si>
  <si>
    <t>NM_007294.3:c.5527G&gt;C</t>
  </si>
  <si>
    <t>NC_000017.10:g.41197760C&gt;G</t>
  </si>
  <si>
    <t>-0.96650394292</t>
  </si>
  <si>
    <t>c.5527G&gt;T</t>
  </si>
  <si>
    <t>p.(Ala1843Ser)</t>
  </si>
  <si>
    <t>p.A1843S</t>
  </si>
  <si>
    <t>NM_007294.3:c.5527G&gt;T</t>
  </si>
  <si>
    <t>NC_000017.10:g.41197760C&gt;A</t>
  </si>
  <si>
    <t>0.24393709797</t>
  </si>
  <si>
    <t>c.5528C&gt;A</t>
  </si>
  <si>
    <t>p.(Ala1843Glu)</t>
  </si>
  <si>
    <t>p.A1843E</t>
  </si>
  <si>
    <t>NM_007294.3:c.5528C&gt;A</t>
  </si>
  <si>
    <t>NC_000017.10:g.41197759G&gt;T</t>
  </si>
  <si>
    <t>-2.1583028323</t>
  </si>
  <si>
    <t>c.5528C&gt;G</t>
  </si>
  <si>
    <t>p.(Ala1843Gly)</t>
  </si>
  <si>
    <t>p.A1843G</t>
  </si>
  <si>
    <t>NM_007294.3:c.5528C&gt;G</t>
  </si>
  <si>
    <t>NC_000017.10:g.41197759G&gt;C</t>
  </si>
  <si>
    <t>-0.66882279861</t>
  </si>
  <si>
    <t>c.5528C&gt;T</t>
  </si>
  <si>
    <t>p.(Ala1843Val)</t>
  </si>
  <si>
    <t>p.A1843V</t>
  </si>
  <si>
    <t>NM_007294.3:c.5528C&gt;T</t>
  </si>
  <si>
    <t>NC_000017.10:g.41197759G&gt;A</t>
  </si>
  <si>
    <t>-0.92255583626</t>
  </si>
  <si>
    <t>c.5529A&gt;C</t>
  </si>
  <si>
    <t>p.A1843=</t>
  </si>
  <si>
    <t>NM_007294.3:c.5529A&gt;C</t>
  </si>
  <si>
    <t>NC_000017.10:g.41197758T&gt;G</t>
  </si>
  <si>
    <t>-0.49527260595</t>
  </si>
  <si>
    <t>c.5529A&gt;G</t>
  </si>
  <si>
    <t>NM_007294.3:c.5529A&gt;G</t>
  </si>
  <si>
    <t>NC_000017.10:g.41197758T&gt;C</t>
  </si>
  <si>
    <t>0.30918144142</t>
  </si>
  <si>
    <t>c.5529A&gt;T</t>
  </si>
  <si>
    <t>NM_007294.3:c.5529A&gt;T</t>
  </si>
  <si>
    <t>NC_000017.10:g.41197758T&gt;A</t>
  </si>
  <si>
    <t>-0.27374608992</t>
  </si>
  <si>
    <t>c.5530C&gt;A</t>
  </si>
  <si>
    <t>p.(Leu1844Ile)</t>
  </si>
  <si>
    <t>p.L1844I</t>
  </si>
  <si>
    <t>NM_007294.3:c.5530C&gt;A</t>
  </si>
  <si>
    <t>NC_000017.10:g.41197757G&gt;T</t>
  </si>
  <si>
    <t>-0.53502672798</t>
  </si>
  <si>
    <t>c.5530C&gt;G</t>
  </si>
  <si>
    <t>p.(Leu1844Val)</t>
  </si>
  <si>
    <t>p.L1844V</t>
  </si>
  <si>
    <t>NM_007294.3:c.5530C&gt;G</t>
  </si>
  <si>
    <t>NC_000017.10:g.41197757G&gt;C</t>
  </si>
  <si>
    <t>-0.20425910752</t>
  </si>
  <si>
    <t>c.5530C&gt;T</t>
  </si>
  <si>
    <t>p.(Leu1844Phe)</t>
  </si>
  <si>
    <t>p.L1844F</t>
  </si>
  <si>
    <t>NM_007294.3:c.5530C&gt;T</t>
  </si>
  <si>
    <t>NC_000017.10:g.41197757G&gt;A</t>
  </si>
  <si>
    <t>-1.0622664918</t>
  </si>
  <si>
    <t>c.5531T&gt;A</t>
  </si>
  <si>
    <t>p.(Leu1844His)</t>
  </si>
  <si>
    <t>p.L1844H</t>
  </si>
  <si>
    <t>NM_007294.3:c.5531T&gt;A</t>
  </si>
  <si>
    <t>NC_000017.10:g.41197756A&gt;T</t>
  </si>
  <si>
    <t>0.16429717485</t>
  </si>
  <si>
    <t>c.5531T&gt;C</t>
  </si>
  <si>
    <t>p.Leu1844Pro</t>
  </si>
  <si>
    <t>L1844P</t>
  </si>
  <si>
    <t>NM_007294.3:c.5531T&gt;C</t>
  </si>
  <si>
    <t>NC_000017.10:g.41197756A&gt;G</t>
  </si>
  <si>
    <t>-0.71295080197</t>
  </si>
  <si>
    <t>c.5531T&gt;G</t>
  </si>
  <si>
    <t>p.Leu1844Arg</t>
  </si>
  <si>
    <t>L1844R</t>
  </si>
  <si>
    <t>NM_007294.3:c.5531T&gt;G</t>
  </si>
  <si>
    <t>NC_000017.10:g.41197756A&gt;C</t>
  </si>
  <si>
    <t>-1.1162451967</t>
  </si>
  <si>
    <t>c.5532C&gt;A</t>
  </si>
  <si>
    <t>p.L1844=</t>
  </si>
  <si>
    <t>NM_007294.3:c.5532C&gt;A</t>
  </si>
  <si>
    <t>NC_000017.10:g.41197755G&gt;T</t>
  </si>
  <si>
    <t>-0.65963978363</t>
  </si>
  <si>
    <t>c.5532C&gt;G</t>
  </si>
  <si>
    <t>NM_007294.3:c.5532C&gt;G</t>
  </si>
  <si>
    <t>NC_000017.10:g.41197755G&gt;C</t>
  </si>
  <si>
    <t>0.25451130253</t>
  </si>
  <si>
    <t>c.5532C&gt;T</t>
  </si>
  <si>
    <t>NM_007294.3:c.5532C&gt;T</t>
  </si>
  <si>
    <t>NC_000017.10:g.41197755G&gt;A</t>
  </si>
  <si>
    <t>-0.39651186155</t>
  </si>
  <si>
    <t>c.5533T&gt;A</t>
  </si>
  <si>
    <t>p.(Tyr1845Asn)</t>
  </si>
  <si>
    <t>p.Y1845N</t>
  </si>
  <si>
    <t>NM_007294.3:c.5533T&gt;A</t>
  </si>
  <si>
    <t>NC_000017.10:g.41197754A&gt;T</t>
  </si>
  <si>
    <t>-0.13270221113</t>
  </si>
  <si>
    <t>c.5533T&gt;C</t>
  </si>
  <si>
    <t>p.(Tyr1845His)</t>
  </si>
  <si>
    <t>p.Y1845H</t>
  </si>
  <si>
    <t>NM_007294.3:c.5533T&gt;C</t>
  </si>
  <si>
    <t>NC_000017.10:g.41197754A&gt;G</t>
  </si>
  <si>
    <t>0.18565151223</t>
  </si>
  <si>
    <t>c.5533T&gt;G</t>
  </si>
  <si>
    <t>p.(Tyr1845Asp)</t>
  </si>
  <si>
    <t>p.Y1845D</t>
  </si>
  <si>
    <t>NM_007294.3:c.5533T&gt;G</t>
  </si>
  <si>
    <t>NC_000017.10:g.41197754A&gt;C</t>
  </si>
  <si>
    <t>0.37904582234</t>
  </si>
  <si>
    <t>c.5534A&gt;C</t>
  </si>
  <si>
    <t>p.(Tyr1845Ser)</t>
  </si>
  <si>
    <t>p.Y1845S</t>
  </si>
  <si>
    <t>NM_007294.3:c.5534A&gt;C</t>
  </si>
  <si>
    <t>NC_000017.10:g.41197753T&gt;G</t>
  </si>
  <si>
    <t>-1.0412758809</t>
  </si>
  <si>
    <t>c.5534A&gt;G</t>
  </si>
  <si>
    <t>p.(Tyr1845Cys)</t>
  </si>
  <si>
    <t>p.Y1845C</t>
  </si>
  <si>
    <t>NM_007294.3:c.5534A&gt;G</t>
  </si>
  <si>
    <t>NC_000017.10:g.41197753T&gt;C</t>
  </si>
  <si>
    <t>0.13001918894</t>
  </si>
  <si>
    <t>c.5534A&gt;T</t>
  </si>
  <si>
    <t>p.(Tyr1845Phe)</t>
  </si>
  <si>
    <t>p.Y1845F</t>
  </si>
  <si>
    <t>NM_007294.3:c.5534A&gt;T</t>
  </si>
  <si>
    <t>NC_000017.10:g.41197753T&gt;A</t>
  </si>
  <si>
    <t>-0.27138677251</t>
  </si>
  <si>
    <t>c.5535C&gt;A</t>
  </si>
  <si>
    <t>p.(Tyr1845Ter)</t>
  </si>
  <si>
    <t>p.Y1845*</t>
  </si>
  <si>
    <t>NM_007294.3:c.5535C&gt;A</t>
  </si>
  <si>
    <t>NC_000017.10:g.41197752G&gt;T</t>
  </si>
  <si>
    <t>-0.10521897316</t>
  </si>
  <si>
    <t>c.5535C&gt;G</t>
  </si>
  <si>
    <t>NM_007294.3:c.5535C&gt;G</t>
  </si>
  <si>
    <t>NC_000017.10:g.41197752G&gt;C</t>
  </si>
  <si>
    <t>-0.81031772815</t>
  </si>
  <si>
    <t>c.5535C&gt;T</t>
  </si>
  <si>
    <t>p.Y1845=</t>
  </si>
  <si>
    <t>NM_007294.3:c.5535C&gt;T</t>
  </si>
  <si>
    <t>NC_000017.10:g.41197752G&gt;A</t>
  </si>
  <si>
    <t>0.11632305919</t>
  </si>
  <si>
    <t>c.5536C&gt;A</t>
  </si>
  <si>
    <t>p.(Gln1846Lys)</t>
  </si>
  <si>
    <t>p.Q1846K</t>
  </si>
  <si>
    <t>NM_007294.3:c.5536C&gt;A</t>
  </si>
  <si>
    <t>NC_000017.10:g.41197751G&gt;T</t>
  </si>
  <si>
    <t>-0.11600842553</t>
  </si>
  <si>
    <t>c.5536C&gt;G</t>
  </si>
  <si>
    <t>p.(Gln1846Glu)</t>
  </si>
  <si>
    <t>p.Q1846E</t>
  </si>
  <si>
    <t>NM_007294.3:c.5536C&gt;G</t>
  </si>
  <si>
    <t>NC_000017.10:g.41197751G&gt;C</t>
  </si>
  <si>
    <t>1.0919700526</t>
  </si>
  <si>
    <t>c.5536C&gt;T</t>
  </si>
  <si>
    <t>p.(Gln1846Ter)</t>
  </si>
  <si>
    <t>p.Q1846*</t>
  </si>
  <si>
    <t>NM_007294.3:c.5536C&gt;T</t>
  </si>
  <si>
    <t>NC_000017.10:g.41197751G&gt;A</t>
  </si>
  <si>
    <t>-0.92057807415</t>
  </si>
  <si>
    <t>c.5537A&gt;C</t>
  </si>
  <si>
    <t>p.(Gln1846Pro)</t>
  </si>
  <si>
    <t>p.Q1846P</t>
  </si>
  <si>
    <t>NM_007294.3:c.5537A&gt;C</t>
  </si>
  <si>
    <t>NC_000017.10:g.41197750T&gt;G</t>
  </si>
  <si>
    <t>-0.72906513042</t>
  </si>
  <si>
    <t>c.5537A&gt;G</t>
  </si>
  <si>
    <t>p.(Gln1846Arg)</t>
  </si>
  <si>
    <t>p.Q1846R</t>
  </si>
  <si>
    <t>NM_007294.3:c.5537A&gt;G</t>
  </si>
  <si>
    <t>NC_000017.10:g.41197750T&gt;C</t>
  </si>
  <si>
    <t>0.011098976502</t>
  </si>
  <si>
    <t>c.5537A&gt;T</t>
  </si>
  <si>
    <t>p.(Gln1846Leu)</t>
  </si>
  <si>
    <t>p.Q1846L</t>
  </si>
  <si>
    <t>NM_007294.3:c.5537A&gt;T</t>
  </si>
  <si>
    <t>NC_000017.10:g.41197750T&gt;A</t>
  </si>
  <si>
    <t>0.0062454929526</t>
  </si>
  <si>
    <t>c.5538G&gt;A</t>
  </si>
  <si>
    <t>p.Q1846=</t>
  </si>
  <si>
    <t>NM_007294.3:c.5538G&gt;A</t>
  </si>
  <si>
    <t>NC_000017.10:g.41197749C&gt;T</t>
  </si>
  <si>
    <t>-0.88864839228</t>
  </si>
  <si>
    <t>c.5538G&gt;C</t>
  </si>
  <si>
    <t>p.(Gln1846His)</t>
  </si>
  <si>
    <t>p.Q1846H</t>
  </si>
  <si>
    <t>NM_007294.3:c.5538G&gt;C</t>
  </si>
  <si>
    <t>NC_000017.10:g.41197749C&gt;G</t>
  </si>
  <si>
    <t>-0.1752366854</t>
  </si>
  <si>
    <t>c.5538G&gt;T</t>
  </si>
  <si>
    <t>NM_007294.3:c.5538G&gt;T</t>
  </si>
  <si>
    <t>NC_000017.10:g.41197749C&gt;A</t>
  </si>
  <si>
    <t>-2.5331337443</t>
  </si>
  <si>
    <t>c.5539T&gt;A</t>
  </si>
  <si>
    <t>p.(Cys1847Ser)</t>
  </si>
  <si>
    <t>p.C1847S</t>
  </si>
  <si>
    <t>NM_007294.3:c.5539T&gt;A</t>
  </si>
  <si>
    <t>NC_000017.10:g.41197748A&gt;T</t>
  </si>
  <si>
    <t>-0.18260604407</t>
  </si>
  <si>
    <t>c.5539T&gt;C</t>
  </si>
  <si>
    <t>p.(Cys1847Arg)</t>
  </si>
  <si>
    <t>p.C1847R</t>
  </si>
  <si>
    <t>NM_007294.3:c.5539T&gt;C</t>
  </si>
  <si>
    <t>NC_000017.10:g.41197748A&gt;G</t>
  </si>
  <si>
    <t>-0.15050490545</t>
  </si>
  <si>
    <t>c.5539T&gt;G</t>
  </si>
  <si>
    <t>p.(Cys1847Gly)</t>
  </si>
  <si>
    <t>p.C1847G</t>
  </si>
  <si>
    <t>NM_007294.3:c.5539T&gt;G</t>
  </si>
  <si>
    <t>NC_000017.10:g.41197748A&gt;C</t>
  </si>
  <si>
    <t>-0.23290072164</t>
  </si>
  <si>
    <t>c.5540G&gt;A</t>
  </si>
  <si>
    <t>p.(Cys1847Tyr)</t>
  </si>
  <si>
    <t>p.C1847Y</t>
  </si>
  <si>
    <t>NM_007294.3:c.5540G&gt;A</t>
  </si>
  <si>
    <t>NC_000017.10:g.41197747C&gt;T</t>
  </si>
  <si>
    <t>0.79312920702</t>
  </si>
  <si>
    <t>c.5540G&gt;C</t>
  </si>
  <si>
    <t>NM_007294.3:c.5540G&gt;C</t>
  </si>
  <si>
    <t>NC_000017.10:g.41197747C&gt;G</t>
  </si>
  <si>
    <t>-0.65088934621</t>
  </si>
  <si>
    <t>c.5540G&gt;T</t>
  </si>
  <si>
    <t>p.(Cys1847Phe)</t>
  </si>
  <si>
    <t>p.C1847F</t>
  </si>
  <si>
    <t>NM_007294.3:c.5540G&gt;T</t>
  </si>
  <si>
    <t>NC_000017.10:g.41197747C&gt;A</t>
  </si>
  <si>
    <t>0.44003621869</t>
  </si>
  <si>
    <t>c.5541C&gt;A</t>
  </si>
  <si>
    <t>p.(Cys1847Ter)</t>
  </si>
  <si>
    <t>p.C1847*</t>
  </si>
  <si>
    <t>NM_007294.3:c.5541C&gt;A</t>
  </si>
  <si>
    <t>NC_000017.10:g.41197746G&gt;T</t>
  </si>
  <si>
    <t>-1.0632310865</t>
  </si>
  <si>
    <t>c.5541C&gt;G</t>
  </si>
  <si>
    <t>p.(Cys1847Trp)</t>
  </si>
  <si>
    <t>p.C1847W</t>
  </si>
  <si>
    <t>NM_007294.3:c.5541C&gt;G</t>
  </si>
  <si>
    <t>NC_000017.10:g.41197746G&gt;C</t>
  </si>
  <si>
    <t>0.58931986609</t>
  </si>
  <si>
    <t>c.5541C&gt;T</t>
  </si>
  <si>
    <t>p.C1847=</t>
  </si>
  <si>
    <t>NM_007294.3:c.5541C&gt;T</t>
  </si>
  <si>
    <t>NC_000017.10:g.41197746G&gt;A</t>
  </si>
  <si>
    <t>-0.081465047136</t>
  </si>
  <si>
    <t>c.5542C&gt;A</t>
  </si>
  <si>
    <t>p.(Gln1848Lys)</t>
  </si>
  <si>
    <t>p.Q1848K</t>
  </si>
  <si>
    <t>NM_007294.3:c.5542C&gt;A</t>
  </si>
  <si>
    <t>NC_000017.10:g.41197745G&gt;T</t>
  </si>
  <si>
    <t>0.19050481425</t>
  </si>
  <si>
    <t>c.5542C&gt;G</t>
  </si>
  <si>
    <t>p.(Gln1848Glu)</t>
  </si>
  <si>
    <t>p.Q1848E</t>
  </si>
  <si>
    <t>NM_007294.3:c.5542C&gt;G</t>
  </si>
  <si>
    <t>NC_000017.10:g.41197745G&gt;C</t>
  </si>
  <si>
    <t>0.13364681421</t>
  </si>
  <si>
    <t>c.5542C&gt;T</t>
  </si>
  <si>
    <t>p.(Gln1848Ter)</t>
  </si>
  <si>
    <t>p.Q1848*</t>
  </si>
  <si>
    <t>NM_007294.3:c.5542C&gt;T</t>
  </si>
  <si>
    <t>NC_000017.10:g.41197745G&gt;A</t>
  </si>
  <si>
    <t>-1.7842938221</t>
  </si>
  <si>
    <t>c.5543A&gt;C</t>
  </si>
  <si>
    <t>p.(Gln1848Pro)</t>
  </si>
  <si>
    <t>p.Q1848P</t>
  </si>
  <si>
    <t>NM_007294.3:c.5543A&gt;C</t>
  </si>
  <si>
    <t>NC_000017.10:g.41197744T&gt;G</t>
  </si>
  <si>
    <t>-0.086595082299</t>
  </si>
  <si>
    <t>c.5543A&gt;G</t>
  </si>
  <si>
    <t>p.(Gln1848Arg)</t>
  </si>
  <si>
    <t>p.Q1848R</t>
  </si>
  <si>
    <t>NM_007294.3:c.5543A&gt;G</t>
  </si>
  <si>
    <t>NC_000017.10:g.41197744T&gt;C</t>
  </si>
  <si>
    <t>-0.15330953233</t>
  </si>
  <si>
    <t>c.5543A&gt;T</t>
  </si>
  <si>
    <t>p.(Gln1848Leu)</t>
  </si>
  <si>
    <t>p.Q1848L</t>
  </si>
  <si>
    <t>NM_007294.3:c.5543A&gt;T</t>
  </si>
  <si>
    <t>NC_000017.10:g.41197744T&gt;A</t>
  </si>
  <si>
    <t>0.19917260028</t>
  </si>
  <si>
    <t>c.5544G&gt;A</t>
  </si>
  <si>
    <t>p.Q1848=</t>
  </si>
  <si>
    <t>NM_007294.3:c.5544G&gt;A</t>
  </si>
  <si>
    <t>NC_000017.10:g.41197743C&gt;T</t>
  </si>
  <si>
    <t>0.20943954012</t>
  </si>
  <si>
    <t>c.5544G&gt;C</t>
  </si>
  <si>
    <t>p.(Gln1848His)</t>
  </si>
  <si>
    <t>p.Q1848H</t>
  </si>
  <si>
    <t>NM_007294.3:c.5544G&gt;C</t>
  </si>
  <si>
    <t>NC_000017.10:g.41197743C&gt;G</t>
  </si>
  <si>
    <t>-1.2807858114</t>
  </si>
  <si>
    <t>c.5544G&gt;T</t>
  </si>
  <si>
    <t>NM_007294.3:c.5544G&gt;T</t>
  </si>
  <si>
    <t>NC_000017.10:g.41197743C&gt;A</t>
  </si>
  <si>
    <t>-0.66854521329</t>
  </si>
  <si>
    <t>c.5545G&gt;A</t>
  </si>
  <si>
    <t>p.(Glu1849Lys)</t>
  </si>
  <si>
    <t>p.E1849K</t>
  </si>
  <si>
    <t>NM_007294.3:c.5545G&gt;A</t>
  </si>
  <si>
    <t>NC_000017.10:g.41197742C&gt;T</t>
  </si>
  <si>
    <t>0.57557616078</t>
  </si>
  <si>
    <t>c.5545G&gt;C</t>
  </si>
  <si>
    <t>p.(Glu1849Gln)</t>
  </si>
  <si>
    <t>p.E1849Q</t>
  </si>
  <si>
    <t>NM_007294.3:c.5545G&gt;C</t>
  </si>
  <si>
    <t>NC_000017.10:g.41197742C&gt;G</t>
  </si>
  <si>
    <t>0.32958380838</t>
  </si>
  <si>
    <t>c.5545G&gt;T</t>
  </si>
  <si>
    <t>p.(Glu1849Ter)</t>
  </si>
  <si>
    <t>p.E1849*</t>
  </si>
  <si>
    <t>NM_007294.3:c.5545G&gt;T</t>
  </si>
  <si>
    <t>NC_000017.10:g.41197742C&gt;A</t>
  </si>
  <si>
    <t>-3.4143683019</t>
  </si>
  <si>
    <t>c.5546A&gt;C</t>
  </si>
  <si>
    <t>p.(Glu1849Ala)</t>
  </si>
  <si>
    <t>p.E1849A</t>
  </si>
  <si>
    <t>NM_007294.3:c.5546A&gt;C</t>
  </si>
  <si>
    <t>NC_000017.10:g.41197741T&gt;G</t>
  </si>
  <si>
    <t>-2.5417690377</t>
  </si>
  <si>
    <t>c.5546A&gt;G</t>
  </si>
  <si>
    <t>p.(Glu1849Gly)</t>
  </si>
  <si>
    <t>p.E1849G</t>
  </si>
  <si>
    <t>NM_007294.3:c.5546A&gt;G</t>
  </si>
  <si>
    <t>NC_000017.10:g.41197741T&gt;C</t>
  </si>
  <si>
    <t>-1.1565551739</t>
  </si>
  <si>
    <t>c.5546A&gt;T</t>
  </si>
  <si>
    <t>p.(Glu1849Val)</t>
  </si>
  <si>
    <t>p.E1849V</t>
  </si>
  <si>
    <t>NM_007294.3:c.5546A&gt;T</t>
  </si>
  <si>
    <t>NC_000017.10:g.41197741T&gt;A</t>
  </si>
  <si>
    <t>-2.8808777312</t>
  </si>
  <si>
    <t>c.5547G&gt;A</t>
  </si>
  <si>
    <t>p.E1849=</t>
  </si>
  <si>
    <t>NM_007294.3:c.5547G&gt;A</t>
  </si>
  <si>
    <t>NC_000017.10:g.41197740C&gt;T</t>
  </si>
  <si>
    <t>0.099605868213</t>
  </si>
  <si>
    <t>c.5547G&gt;C</t>
  </si>
  <si>
    <t>p.(Glu1849Asp)</t>
  </si>
  <si>
    <t>p.E1849D</t>
  </si>
  <si>
    <t>NM_007294.3:c.5547G&gt;C</t>
  </si>
  <si>
    <t>NC_000017.10:g.41197740C&gt;G</t>
  </si>
  <si>
    <t>0.36872025815</t>
  </si>
  <si>
    <t>c.5547G&gt;T</t>
  </si>
  <si>
    <t>NM_007294.3:c.5547G&gt;T</t>
  </si>
  <si>
    <t>NC_000017.10:g.41197740C&gt;A</t>
  </si>
  <si>
    <t>-0.36421864423</t>
  </si>
  <si>
    <t>c.5548C&gt;A</t>
  </si>
  <si>
    <t>p.(Leu1850Met)</t>
  </si>
  <si>
    <t>p.L1850M</t>
  </si>
  <si>
    <t>NM_007294.3:c.5548C&gt;A</t>
  </si>
  <si>
    <t>NC_000017.10:g.41197739G&gt;T</t>
  </si>
  <si>
    <t>-0.52036186125</t>
  </si>
  <si>
    <t>c.5548C&gt;G</t>
  </si>
  <si>
    <t>p.(Leu1850Val)</t>
  </si>
  <si>
    <t>p.L1850V</t>
  </si>
  <si>
    <t>NM_007294.3:c.5548C&gt;G</t>
  </si>
  <si>
    <t>NC_000017.10:g.41197739G&gt;C</t>
  </si>
  <si>
    <t>-0.17831449525</t>
  </si>
  <si>
    <t>c.5548C&gt;T</t>
  </si>
  <si>
    <t>p.L1850=</t>
  </si>
  <si>
    <t>NM_007294.3:c.5548C&gt;T</t>
  </si>
  <si>
    <t>NC_000017.10:g.41197739G&gt;A</t>
  </si>
  <si>
    <t>-0.14940656447</t>
  </si>
  <si>
    <t>c.5549T&gt;A</t>
  </si>
  <si>
    <t>p.(Leu1850Gln)</t>
  </si>
  <si>
    <t>p.L1850Q</t>
  </si>
  <si>
    <t>NM_007294.3:c.5549T&gt;A</t>
  </si>
  <si>
    <t>NC_000017.10:g.41197738A&gt;T</t>
  </si>
  <si>
    <t>-0.54403404758</t>
  </si>
  <si>
    <t>c.5549T&gt;C</t>
  </si>
  <si>
    <t>p.(Leu1850Pro)</t>
  </si>
  <si>
    <t>p.L1850P</t>
  </si>
  <si>
    <t>NM_007294.3:c.5549T&gt;C</t>
  </si>
  <si>
    <t>NC_000017.10:g.41197738A&gt;G</t>
  </si>
  <si>
    <t>0.56989717562</t>
  </si>
  <si>
    <t>c.5549T&gt;G</t>
  </si>
  <si>
    <t>p.(Leu1850Arg)</t>
  </si>
  <si>
    <t>p.L1850R</t>
  </si>
  <si>
    <t>NM_007294.3:c.5549T&gt;G</t>
  </si>
  <si>
    <t>NC_000017.10:g.41197738A&gt;C</t>
  </si>
  <si>
    <t>-0.57750398792</t>
  </si>
  <si>
    <t>c.5550G&gt;A</t>
  </si>
  <si>
    <t>NM_007294.3:c.5550G&gt;A</t>
  </si>
  <si>
    <t>NC_000017.10:g.41197737C&gt;T</t>
  </si>
  <si>
    <t>-0.55382182145</t>
  </si>
  <si>
    <t>c.5550G&gt;C</t>
  </si>
  <si>
    <t>NM_007294.3:c.5550G&gt;C</t>
  </si>
  <si>
    <t>NC_000017.10:g.41197737C&gt;G</t>
  </si>
  <si>
    <t>-0.56976055876</t>
  </si>
  <si>
    <t>c.5550G&gt;T</t>
  </si>
  <si>
    <t>NM_007294.3:c.5550G&gt;T</t>
  </si>
  <si>
    <t>NC_000017.10:g.41197737C&gt;A</t>
  </si>
  <si>
    <t>-0.32253812369</t>
  </si>
  <si>
    <t>c.5551G&gt;A</t>
  </si>
  <si>
    <t>p.(Asp1851Asn)</t>
  </si>
  <si>
    <t>p.D1851N</t>
  </si>
  <si>
    <t>NM_007294.3:c.5551G&gt;A</t>
  </si>
  <si>
    <t>NC_000017.10:g.41197736C&gt;T</t>
  </si>
  <si>
    <t>-0.66059606807</t>
  </si>
  <si>
    <t>c.5551G&gt;C</t>
  </si>
  <si>
    <t>p.(Asp1851His)</t>
  </si>
  <si>
    <t>p.D1851H</t>
  </si>
  <si>
    <t>NM_007294.3:c.5551G&gt;C</t>
  </si>
  <si>
    <t>NC_000017.10:g.41197736C&gt;G</t>
  </si>
  <si>
    <t>-0.43820253002</t>
  </si>
  <si>
    <t>c.5551G&gt;T</t>
  </si>
  <si>
    <t>p.(Asp1851Tyr)</t>
  </si>
  <si>
    <t>p.D1851Y</t>
  </si>
  <si>
    <t>NM_007294.3:c.5551G&gt;T</t>
  </si>
  <si>
    <t>NC_000017.10:g.41197736C&gt;A</t>
  </si>
  <si>
    <t>0.4222110099</t>
  </si>
  <si>
    <t>c.5552A&gt;C</t>
  </si>
  <si>
    <t>p.(Asp1851Ala)</t>
  </si>
  <si>
    <t>p.D1851A</t>
  </si>
  <si>
    <t>NM_007294.3:c.5552A&gt;C</t>
  </si>
  <si>
    <t>NC_000017.10:g.41197735T&gt;G</t>
  </si>
  <si>
    <t>-1.1280045839</t>
  </si>
  <si>
    <t>c.5552A&gt;G</t>
  </si>
  <si>
    <t>p.(Asp1851Gly)</t>
  </si>
  <si>
    <t>p.D1851G</t>
  </si>
  <si>
    <t>NM_007294.3:c.5552A&gt;G</t>
  </si>
  <si>
    <t>NC_000017.10:g.41197735T&gt;C</t>
  </si>
  <si>
    <t>0.213298938</t>
  </si>
  <si>
    <t>c.5552A&gt;T</t>
  </si>
  <si>
    <t>p.(Asp1851Val)</t>
  </si>
  <si>
    <t>p.D1851V</t>
  </si>
  <si>
    <t>NM_007294.3:c.5552A&gt;T</t>
  </si>
  <si>
    <t>NC_000017.10:g.41197735T&gt;A</t>
  </si>
  <si>
    <t>-1.2459831602</t>
  </si>
  <si>
    <t>c.5553C&gt;A</t>
  </si>
  <si>
    <t>p.Asp1851Glu</t>
  </si>
  <si>
    <t>D1851E</t>
  </si>
  <si>
    <t>NM_007294.3:c.5553C&gt;A</t>
  </si>
  <si>
    <t>NC_000017.10:g.41197734G&gt;T</t>
  </si>
  <si>
    <t>-0.25607064922</t>
  </si>
  <si>
    <t>c.5553C&gt;G</t>
  </si>
  <si>
    <t>NM_007294.3:c.5553C&gt;G</t>
  </si>
  <si>
    <t>NC_000017.10:g.41197734G&gt;C</t>
  </si>
  <si>
    <t>-0.79058726143</t>
  </si>
  <si>
    <t>c.5553C&gt;T</t>
  </si>
  <si>
    <t>p.D1851=</t>
  </si>
  <si>
    <t>NM_007294.3:c.5553C&gt;T</t>
  </si>
  <si>
    <t>NC_000017.10:g.41197734G&gt;A</t>
  </si>
  <si>
    <t>0.94471205174</t>
  </si>
  <si>
    <t>c.5554A&gt;C</t>
  </si>
  <si>
    <t>p.(Thr1852Pro)</t>
  </si>
  <si>
    <t>p.T1852P</t>
  </si>
  <si>
    <t>NM_007294.3:c.5554A&gt;C</t>
  </si>
  <si>
    <t>NC_000017.10:g.41197733T&gt;G</t>
  </si>
  <si>
    <t>-1.1129321646</t>
  </si>
  <si>
    <t>c.5554A&gt;G</t>
  </si>
  <si>
    <t>p.(Thr1852Ala)</t>
  </si>
  <si>
    <t>p.T1852A</t>
  </si>
  <si>
    <t>NM_007294.3:c.5554A&gt;G</t>
  </si>
  <si>
    <t>NC_000017.10:g.41197733T&gt;C</t>
  </si>
  <si>
    <t>-0.067091289573</t>
  </si>
  <si>
    <t>c.5554A&gt;T</t>
  </si>
  <si>
    <t>p.(Thr1852Ser)</t>
  </si>
  <si>
    <t>p.T1852S</t>
  </si>
  <si>
    <t>NM_007294.3:c.5554A&gt;T</t>
  </si>
  <si>
    <t>NC_000017.10:g.41197733T&gt;A</t>
  </si>
  <si>
    <t>-1.116225915</t>
  </si>
  <si>
    <t>c.5555C&gt;A</t>
  </si>
  <si>
    <t>p.(Thr1852Asn)</t>
  </si>
  <si>
    <t>p.T1852N</t>
  </si>
  <si>
    <t>NM_007294.3:c.5555C&gt;A</t>
  </si>
  <si>
    <t>NC_000017.10:g.41197732G&gt;T</t>
  </si>
  <si>
    <t>-0.52697359268</t>
  </si>
  <si>
    <t>c.5555C&gt;G</t>
  </si>
  <si>
    <t>NM_007294.3:c.5555C&gt;G</t>
  </si>
  <si>
    <t>NC_000017.10:g.41197732G&gt;C</t>
  </si>
  <si>
    <t>-0.048389911136</t>
  </si>
  <si>
    <t>c.5555C&gt;T</t>
  </si>
  <si>
    <t>p.(Thr1852Ile)</t>
  </si>
  <si>
    <t>p.T1852I</t>
  </si>
  <si>
    <t>NM_007294.3:c.5555C&gt;T</t>
  </si>
  <si>
    <t>NC_000017.10:g.41197732G&gt;A</t>
  </si>
  <si>
    <t>0.44447684776</t>
  </si>
  <si>
    <t>c.5556C&gt;A</t>
  </si>
  <si>
    <t>p.T1852=</t>
  </si>
  <si>
    <t>NM_007294.3:c.5556C&gt;A</t>
  </si>
  <si>
    <t>NC_000017.10:g.41197731G&gt;T</t>
  </si>
  <si>
    <t>-0.40652714747</t>
  </si>
  <si>
    <t>c.5556C&gt;G</t>
  </si>
  <si>
    <t>NM_007294.3:c.5556C&gt;G</t>
  </si>
  <si>
    <t>NC_000017.10:g.41197731G&gt;C</t>
  </si>
  <si>
    <t>-1.2015154317</t>
  </si>
  <si>
    <t>c.5556C&gt;T</t>
  </si>
  <si>
    <t>NM_007294.3:c.5556C&gt;T</t>
  </si>
  <si>
    <t>NC_000017.10:g.41197731G&gt;A</t>
  </si>
  <si>
    <t>-0.68827842208</t>
  </si>
  <si>
    <t>c.5557T&gt;A</t>
  </si>
  <si>
    <t>p.(Tyr1853Asn)</t>
  </si>
  <si>
    <t>p.Y1853N</t>
  </si>
  <si>
    <t>NM_007294.3:c.5557T&gt;A</t>
  </si>
  <si>
    <t>NC_000017.10:g.41197730A&gt;T</t>
  </si>
  <si>
    <t>-1.2016271353</t>
  </si>
  <si>
    <t>c.5557T&gt;C</t>
  </si>
  <si>
    <t>p.(Tyr1853His)</t>
  </si>
  <si>
    <t>p.Y1853H</t>
  </si>
  <si>
    <t>NM_007294.3:c.5557T&gt;C</t>
  </si>
  <si>
    <t>NC_000017.10:g.41197730A&gt;G</t>
  </si>
  <si>
    <t>0.23614707061</t>
  </si>
  <si>
    <t>c.5557T&gt;G</t>
  </si>
  <si>
    <t>p.(Tyr1853Asp)</t>
  </si>
  <si>
    <t>p.Y1853D</t>
  </si>
  <si>
    <t>NM_007294.3:c.5557T&gt;G</t>
  </si>
  <si>
    <t>NC_000017.10:g.41197730A&gt;C</t>
  </si>
  <si>
    <t>0.18750422709</t>
  </si>
  <si>
    <t>c.5558A&gt;C</t>
  </si>
  <si>
    <t>p.(Tyr1853Ser)</t>
  </si>
  <si>
    <t>p.Y1853S</t>
  </si>
  <si>
    <t>NM_007294.3:c.5558A&gt;C</t>
  </si>
  <si>
    <t>NC_000017.10:g.41197729T&gt;G</t>
  </si>
  <si>
    <t>-1.6213300508</t>
  </si>
  <si>
    <t>c.5558A&gt;G</t>
  </si>
  <si>
    <t>p.Tyr1853Cys</t>
  </si>
  <si>
    <t>Y1853C</t>
  </si>
  <si>
    <t>NM_007294.3:c.5558A&gt;G</t>
  </si>
  <si>
    <t>NC_000017.10:g.41197729T&gt;C</t>
  </si>
  <si>
    <t>-0.78303151123</t>
  </si>
  <si>
    <t>c.5558A&gt;T</t>
  </si>
  <si>
    <t>p.(Tyr1853Phe)</t>
  </si>
  <si>
    <t>p.Y1853F</t>
  </si>
  <si>
    <t>NM_007294.3:c.5558A&gt;T</t>
  </si>
  <si>
    <t>NC_000017.10:g.41197729T&gt;A</t>
  </si>
  <si>
    <t>0.0017639220579</t>
  </si>
  <si>
    <t>c.5559C&gt;A</t>
  </si>
  <si>
    <t>p.Tyr1853Ter</t>
  </si>
  <si>
    <t>Y1853X</t>
  </si>
  <si>
    <t>NM_007294.3:c.5559C&gt;A</t>
  </si>
  <si>
    <t>NC_000017.10:g.41197728G&gt;T</t>
  </si>
  <si>
    <t>-0.59369439663</t>
  </si>
  <si>
    <t>c.5559C&gt;G</t>
  </si>
  <si>
    <t>NM_007294.3:c.5559C&gt;G</t>
  </si>
  <si>
    <t>NC_000017.10:g.41197728G&gt;C</t>
  </si>
  <si>
    <t>-1.8827520935</t>
  </si>
  <si>
    <t>c.5559C&gt;T</t>
  </si>
  <si>
    <t>p.Y1853=</t>
  </si>
  <si>
    <t>NM_007294.3:c.5559C&gt;T</t>
  </si>
  <si>
    <t>NC_000017.10:g.41197728G&gt;A</t>
  </si>
  <si>
    <t>-0.7725322022</t>
  </si>
  <si>
    <t>c.5560C&gt;A</t>
  </si>
  <si>
    <t>p.(Leu1854Met)</t>
  </si>
  <si>
    <t>p.L1854M</t>
  </si>
  <si>
    <t>NM_007294.3:c.5560C&gt;A</t>
  </si>
  <si>
    <t>NC_000017.10:g.41197727G&gt;T</t>
  </si>
  <si>
    <t>-0.16006533776</t>
  </si>
  <si>
    <t>c.5560C&gt;G</t>
  </si>
  <si>
    <t>p.(Leu1854Val)</t>
  </si>
  <si>
    <t>p.L1854V</t>
  </si>
  <si>
    <t>NM_007294.3:c.5560C&gt;G</t>
  </si>
  <si>
    <t>NC_000017.10:g.41197727G&gt;C</t>
  </si>
  <si>
    <t>-0.028091911218</t>
  </si>
  <si>
    <t>c.5560C&gt;T</t>
  </si>
  <si>
    <t>p.L1854=</t>
  </si>
  <si>
    <t>NM_007294.3:c.5560C&gt;T</t>
  </si>
  <si>
    <t>NC_000017.10:g.41197727G&gt;A</t>
  </si>
  <si>
    <t>-0.83482297143</t>
  </si>
  <si>
    <t>c.5561T&gt;A</t>
  </si>
  <si>
    <t>p.(Leu1854Gln)</t>
  </si>
  <si>
    <t>p.L1854Q</t>
  </si>
  <si>
    <t>NM_007294.3:c.5561T&gt;A</t>
  </si>
  <si>
    <t>NC_000017.10:g.41197726A&gt;T</t>
  </si>
  <si>
    <t>-1.3066711962</t>
  </si>
  <si>
    <t>c.5561T&gt;C</t>
  </si>
  <si>
    <t>p.Leu1854Pro</t>
  </si>
  <si>
    <t>L1854P</t>
  </si>
  <si>
    <t>NM_007294.3:c.5561T&gt;C</t>
  </si>
  <si>
    <t>NC_000017.10:g.41197726A&gt;G</t>
  </si>
  <si>
    <t>-0.91913156872</t>
  </si>
  <si>
    <t>c.5561T&gt;G</t>
  </si>
  <si>
    <t>p.(Leu1854Arg)</t>
  </si>
  <si>
    <t>p.L1854R</t>
  </si>
  <si>
    <t>NM_007294.3:c.5561T&gt;G</t>
  </si>
  <si>
    <t>NC_000017.10:g.41197726A&gt;C</t>
  </si>
  <si>
    <t>0.20060363107</t>
  </si>
  <si>
    <t>c.5562G&gt;A</t>
  </si>
  <si>
    <t>NM_007294.3:c.5562G&gt;A</t>
  </si>
  <si>
    <t>NC_000017.10:g.41197725C&gt;T</t>
  </si>
  <si>
    <t>-1.8215975639</t>
  </si>
  <si>
    <t>c.5562G&gt;C</t>
  </si>
  <si>
    <t>NM_007294.3:c.5562G&gt;C</t>
  </si>
  <si>
    <t>NC_000017.10:g.41197725C&gt;G</t>
  </si>
  <si>
    <t>-1.3978647967</t>
  </si>
  <si>
    <t>c.5562G&gt;T</t>
  </si>
  <si>
    <t>NM_007294.3:c.5562G&gt;T</t>
  </si>
  <si>
    <t>NC_000017.10:g.41197725C&gt;A</t>
  </si>
  <si>
    <t>-2.2968215538</t>
  </si>
  <si>
    <t>c.5563A&gt;C</t>
  </si>
  <si>
    <t>p.(Ile1855Leu)</t>
  </si>
  <si>
    <t>p.I1855L</t>
  </si>
  <si>
    <t>NM_007294.3:c.5563A&gt;C</t>
  </si>
  <si>
    <t>NC_000017.10:g.41197724T&gt;G</t>
  </si>
  <si>
    <t>0.34334565907</t>
  </si>
  <si>
    <t>c.5563A&gt;G</t>
  </si>
  <si>
    <t>p.(Ile1855Val)</t>
  </si>
  <si>
    <t>p.I1855V</t>
  </si>
  <si>
    <t>NM_007294.3:c.5563A&gt;G</t>
  </si>
  <si>
    <t>NC_000017.10:g.41197724T&gt;C</t>
  </si>
  <si>
    <t>-0.684578171</t>
  </si>
  <si>
    <t>c.5563A&gt;T</t>
  </si>
  <si>
    <t>NM_007294.3:c.5563A&gt;T</t>
  </si>
  <si>
    <t>NC_000017.10:g.41197724T&gt;A</t>
  </si>
  <si>
    <t>-0.80583597456</t>
  </si>
  <si>
    <t>c.5564T&gt;A</t>
  </si>
  <si>
    <t>p.(Ile1855Lys)</t>
  </si>
  <si>
    <t>p.I1855K</t>
  </si>
  <si>
    <t>NM_007294.3:c.5564T&gt;A</t>
  </si>
  <si>
    <t>NC_000017.10:g.41197723A&gt;T</t>
  </si>
  <si>
    <t>-0.26230511489</t>
  </si>
  <si>
    <t>c.5564T&gt;C</t>
  </si>
  <si>
    <t>p.(Ile1855Thr)</t>
  </si>
  <si>
    <t>p.I1855T</t>
  </si>
  <si>
    <t>NM_007294.3:c.5564T&gt;C</t>
  </si>
  <si>
    <t>NC_000017.10:g.41197723A&gt;G</t>
  </si>
  <si>
    <t>0.30376995225</t>
  </si>
  <si>
    <t>c.5564T&gt;G</t>
  </si>
  <si>
    <t>p.(Ile1855Arg)</t>
  </si>
  <si>
    <t>p.I1855R</t>
  </si>
  <si>
    <t>NM_007294.3:c.5564T&gt;G</t>
  </si>
  <si>
    <t>NC_000017.10:g.41197723A&gt;C</t>
  </si>
  <si>
    <t>0.34340158461</t>
  </si>
  <si>
    <t>c.5565A&gt;C</t>
  </si>
  <si>
    <t>p.I1855=</t>
  </si>
  <si>
    <t>NM_007294.3:c.5565A&gt;C</t>
  </si>
  <si>
    <t>NC_000017.10:g.41197722T&gt;G</t>
  </si>
  <si>
    <t>0.20765991207</t>
  </si>
  <si>
    <t>c.5565A&gt;G</t>
  </si>
  <si>
    <t>p.(Ile1855Met)</t>
  </si>
  <si>
    <t>p.I1855M</t>
  </si>
  <si>
    <t>NM_007294.3:c.5565A&gt;G</t>
  </si>
  <si>
    <t>NC_000017.10:g.41197722T&gt;C</t>
  </si>
  <si>
    <t>-0.28952597108</t>
  </si>
  <si>
    <t>c.5565A&gt;T</t>
  </si>
  <si>
    <t>NM_007294.3:c.5565A&gt;T</t>
  </si>
  <si>
    <t>NC_000017.10:g.41197722T&gt;A</t>
  </si>
  <si>
    <t>-0.40344987973</t>
  </si>
  <si>
    <t>c.5566C&gt;T</t>
  </si>
  <si>
    <t>p.Pro1856Ser</t>
  </si>
  <si>
    <t>P1856S</t>
  </si>
  <si>
    <t>NM_007294.3:c.5566C&gt;T</t>
  </si>
  <si>
    <t>NC_000017.10:g.41197721G&gt;A</t>
  </si>
  <si>
    <t>c.5572A&gt;C</t>
  </si>
  <si>
    <t>p.Ile1858Leu</t>
  </si>
  <si>
    <t>I1858L</t>
  </si>
  <si>
    <t>NM_007294.3:c.5572A&gt;C</t>
  </si>
  <si>
    <t>NC_000017.10:g.41197715T&gt;G</t>
  </si>
  <si>
    <t>c.5576C&gt;G</t>
  </si>
  <si>
    <t>p.Pro1859Arg</t>
  </si>
  <si>
    <t>P1859R</t>
  </si>
  <si>
    <t>NM_007294.3:c.5576C&gt;G</t>
  </si>
  <si>
    <t>NC_000017.10:g.41197711G&gt;C</t>
  </si>
  <si>
    <t>c.5579A&gt;C</t>
  </si>
  <si>
    <t>p.His1860Pro</t>
  </si>
  <si>
    <t>H1860P</t>
  </si>
  <si>
    <t>NM_007294.3:c.5579A&gt;C</t>
  </si>
  <si>
    <t>NC_000017.10:g.41197708T&gt;G</t>
  </si>
  <si>
    <t>c.557C&gt;A</t>
  </si>
  <si>
    <t>p.Ser186Tyr</t>
  </si>
  <si>
    <t>Ser186Tyr</t>
  </si>
  <si>
    <t>NM_007294.3:c.557C&gt;A</t>
  </si>
  <si>
    <t>NC_000017.10:g.41249297G&gt;T</t>
  </si>
  <si>
    <t>c.5585A&gt;T</t>
  </si>
  <si>
    <t>p.His1862Leu</t>
  </si>
  <si>
    <t>H1862L</t>
  </si>
  <si>
    <t>NM_007294.3:c.5585A&gt;T</t>
  </si>
  <si>
    <t>NC_000017.10:g.41197702T&gt;A</t>
  </si>
  <si>
    <t>c.55C&gt;A</t>
  </si>
  <si>
    <t>p.(Gln19Lys)</t>
  </si>
  <si>
    <t>p.Q19K</t>
  </si>
  <si>
    <t>NM_007294.3:c.55C&gt;A</t>
  </si>
  <si>
    <t>NC_000017.10:g.41276059G&gt;T</t>
  </si>
  <si>
    <t>-0.043865887068</t>
  </si>
  <si>
    <t>c.55C&gt;G</t>
  </si>
  <si>
    <t>p.(Gln19Glu)</t>
  </si>
  <si>
    <t>p.Q19E</t>
  </si>
  <si>
    <t>NM_007294.3:c.55C&gt;G</t>
  </si>
  <si>
    <t>NC_000017.10:g.41276059G&gt;C</t>
  </si>
  <si>
    <t>0.11865250741</t>
  </si>
  <si>
    <t>c.55C&gt;T</t>
  </si>
  <si>
    <t>p.(Gln19Ter)</t>
  </si>
  <si>
    <t>p.Q19*</t>
  </si>
  <si>
    <t>NM_007294.3:c.55C&gt;T</t>
  </si>
  <si>
    <t>NC_000017.10:g.41276059G&gt;A</t>
  </si>
  <si>
    <t>-0.80823642161</t>
  </si>
  <si>
    <t>c.56A&gt;C</t>
  </si>
  <si>
    <t>p.(Gln19Pro)</t>
  </si>
  <si>
    <t>p.Q19P</t>
  </si>
  <si>
    <t>NM_007294.3:c.56A&gt;C</t>
  </si>
  <si>
    <t>NC_000017.10:g.41276058T&gt;G</t>
  </si>
  <si>
    <t>-0.18933304803</t>
  </si>
  <si>
    <t>c.56A&gt;G</t>
  </si>
  <si>
    <t>p.(Gln19Arg)</t>
  </si>
  <si>
    <t>p.Q19R</t>
  </si>
  <si>
    <t>NM_007294.3:c.56A&gt;G</t>
  </si>
  <si>
    <t>NC_000017.10:g.41276058T&gt;C</t>
  </si>
  <si>
    <t>-0.03108130496</t>
  </si>
  <si>
    <t>c.56A&gt;T</t>
  </si>
  <si>
    <t>p.(Gln19Leu)</t>
  </si>
  <si>
    <t>p.Q19L</t>
  </si>
  <si>
    <t>NM_007294.3:c.56A&gt;T</t>
  </si>
  <si>
    <t>NC_000017.10:g.41276058T&gt;A</t>
  </si>
  <si>
    <t>-0.015143106645</t>
  </si>
  <si>
    <t>c.571G&gt;A</t>
  </si>
  <si>
    <t>p.Val191Ile</t>
  </si>
  <si>
    <t>Val191Ile</t>
  </si>
  <si>
    <t>NM_007294.3:c.571G&gt;A</t>
  </si>
  <si>
    <t>NC_000017.10:g.41249283C&gt;T</t>
  </si>
  <si>
    <t>c.57G&gt;A</t>
  </si>
  <si>
    <t>p.Q19=</t>
  </si>
  <si>
    <t>NM_007294.3:c.57G&gt;A</t>
  </si>
  <si>
    <t>NC_000017.10:g.41276057C&gt;T</t>
  </si>
  <si>
    <t>-0.26462931314</t>
  </si>
  <si>
    <t>c.57G&gt;C</t>
  </si>
  <si>
    <t>p.(Gln19His)</t>
  </si>
  <si>
    <t>p.Q19H</t>
  </si>
  <si>
    <t>NM_007294.3:c.57G&gt;C</t>
  </si>
  <si>
    <t>NC_000017.10:g.41276057C&gt;G</t>
  </si>
  <si>
    <t>-0.20011706797</t>
  </si>
  <si>
    <t>c.57G&gt;T</t>
  </si>
  <si>
    <t>NM_007294.3:c.57G&gt;T</t>
  </si>
  <si>
    <t>NC_000017.10:g.41276057C&gt;A</t>
  </si>
  <si>
    <t>-0.37474637437</t>
  </si>
  <si>
    <t>c.58A&gt;C</t>
  </si>
  <si>
    <t>p.(Lys20Gln)</t>
  </si>
  <si>
    <t>p.K20Q</t>
  </si>
  <si>
    <t>NM_007294.3:c.58A&gt;C</t>
  </si>
  <si>
    <t>NC_000017.10:g.41276056T&gt;G</t>
  </si>
  <si>
    <t>-0.14305397069</t>
  </si>
  <si>
    <t>c.58A&gt;G</t>
  </si>
  <si>
    <t>p.(Lys20Glu)</t>
  </si>
  <si>
    <t>p.K20E</t>
  </si>
  <si>
    <t>NM_007294.3:c.58A&gt;G</t>
  </si>
  <si>
    <t>NC_000017.10:g.41276056T&gt;C</t>
  </si>
  <si>
    <t>0.11219488788</t>
  </si>
  <si>
    <t>c.58A&gt;T</t>
  </si>
  <si>
    <t>p.(Lys20Ter)</t>
  </si>
  <si>
    <t>p.K20*</t>
  </si>
  <si>
    <t>NM_007294.3:c.58A&gt;T</t>
  </si>
  <si>
    <t>NC_000017.10:g.41276056T&gt;A</t>
  </si>
  <si>
    <t>0.18819712135</t>
  </si>
  <si>
    <t>c.59A&gt;C</t>
  </si>
  <si>
    <t>p.(Lys20Thr)</t>
  </si>
  <si>
    <t>p.K20T</t>
  </si>
  <si>
    <t>NM_007294.3:c.59A&gt;C</t>
  </si>
  <si>
    <t>NC_000017.10:g.41276055T&gt;G</t>
  </si>
  <si>
    <t>-0.26518162018</t>
  </si>
  <si>
    <t>c.59A&gt;G</t>
  </si>
  <si>
    <t>p.(Lys20Arg)</t>
  </si>
  <si>
    <t>p.K20R</t>
  </si>
  <si>
    <t>NM_007294.3:c.59A&gt;G</t>
  </si>
  <si>
    <t>NC_000017.10:g.41276055T&gt;C</t>
  </si>
  <si>
    <t>0.17602261072</t>
  </si>
  <si>
    <t>c.59A&gt;T</t>
  </si>
  <si>
    <t>p.(Lys20Ile)</t>
  </si>
  <si>
    <t>p.K20I</t>
  </si>
  <si>
    <t>NM_007294.3:c.59A&gt;T</t>
  </si>
  <si>
    <t>NC_000017.10:g.41276055T&gt;A</t>
  </si>
  <si>
    <t>0.045187107221</t>
  </si>
  <si>
    <t>c.5A&gt;C</t>
  </si>
  <si>
    <t>p.(Asp2Ala)</t>
  </si>
  <si>
    <t>p.D2A</t>
  </si>
  <si>
    <t>NM_007294.3:c.5A&gt;C</t>
  </si>
  <si>
    <t>NC_000017.10:g.41276109T&gt;G</t>
  </si>
  <si>
    <t>-0.094430542023</t>
  </si>
  <si>
    <t>c.-5A&gt;C</t>
  </si>
  <si>
    <t>NM_007294.3:c.-5A&gt;C</t>
  </si>
  <si>
    <t>NC_000017.10:g.41276118T&gt;G</t>
  </si>
  <si>
    <t>-0.46338570314</t>
  </si>
  <si>
    <t>c.5A&gt;G</t>
  </si>
  <si>
    <t>p.(Asp2Gly)</t>
  </si>
  <si>
    <t>p.D2G</t>
  </si>
  <si>
    <t>NM_007294.3:c.5A&gt;G</t>
  </si>
  <si>
    <t>NC_000017.10:g.41276109T&gt;C</t>
  </si>
  <si>
    <t>0.016790000355</t>
  </si>
  <si>
    <t>c.-5A&gt;G</t>
  </si>
  <si>
    <t>NM_007294.3:c.-5A&gt;G</t>
  </si>
  <si>
    <t>NC_000017.10:g.41276118T&gt;C</t>
  </si>
  <si>
    <t>-0.47233377792</t>
  </si>
  <si>
    <t>c.5A&gt;T</t>
  </si>
  <si>
    <t>p.(Asp2Val)</t>
  </si>
  <si>
    <t>p.D2V</t>
  </si>
  <si>
    <t>NM_007294.3:c.5A&gt;T</t>
  </si>
  <si>
    <t>NC_000017.10:g.41276109T&gt;A</t>
  </si>
  <si>
    <t>0.086571967418</t>
  </si>
  <si>
    <t>c.-5A&gt;T</t>
  </si>
  <si>
    <t>NM_007294.3:c.-5A&gt;T</t>
  </si>
  <si>
    <t>NC_000017.10:g.41276118T&gt;A</t>
  </si>
  <si>
    <t>-0.10386244095</t>
  </si>
  <si>
    <t>c.60A&gt;C</t>
  </si>
  <si>
    <t>p.(Lys20Asn)</t>
  </si>
  <si>
    <t>p.K20N</t>
  </si>
  <si>
    <t>NM_007294.3:c.60A&gt;C</t>
  </si>
  <si>
    <t>NC_000017.10:g.41276054T&gt;G</t>
  </si>
  <si>
    <t>-0.30568216925</t>
  </si>
  <si>
    <t>c.60A&gt;G</t>
  </si>
  <si>
    <t>p.K20=</t>
  </si>
  <si>
    <t>NM_007294.3:c.60A&gt;G</t>
  </si>
  <si>
    <t>NC_000017.10:g.41276054T&gt;C</t>
  </si>
  <si>
    <t>0.15657943102</t>
  </si>
  <si>
    <t>c.60A&gt;T</t>
  </si>
  <si>
    <t>NM_007294.3:c.60A&gt;T</t>
  </si>
  <si>
    <t>NC_000017.10:g.41276054T&gt;A</t>
  </si>
  <si>
    <t>0.099718339999</t>
  </si>
  <si>
    <t>c.61A&gt;C</t>
  </si>
  <si>
    <t>p.(Ile21Leu)</t>
  </si>
  <si>
    <t>p.I21L</t>
  </si>
  <si>
    <t>NM_007294.3:c.61A&gt;C</t>
  </si>
  <si>
    <t>NC_000017.10:g.41276053T&gt;G</t>
  </si>
  <si>
    <t>-0.089987912828</t>
  </si>
  <si>
    <t>c.61A&gt;G</t>
  </si>
  <si>
    <t>p.(Ile21Val)</t>
  </si>
  <si>
    <t>p.I21V</t>
  </si>
  <si>
    <t>NM_007294.3:c.61A&gt;G</t>
  </si>
  <si>
    <t>NC_000017.10:g.41276053T&gt;C</t>
  </si>
  <si>
    <t>0.025475624552</t>
  </si>
  <si>
    <t>c.61A&gt;T</t>
  </si>
  <si>
    <t>p.(Ile21Phe)</t>
  </si>
  <si>
    <t>p.I21F</t>
  </si>
  <si>
    <t>NM_007294.3:c.61A&gt;T</t>
  </si>
  <si>
    <t>NC_000017.10:g.41276053T&gt;A</t>
  </si>
  <si>
    <t>-0.21248055869</t>
  </si>
  <si>
    <t>c.62T&gt;A</t>
  </si>
  <si>
    <t>p.(Ile21Asn)</t>
  </si>
  <si>
    <t>p.I21N</t>
  </si>
  <si>
    <t>NM_007294.3:c.62T&gt;A</t>
  </si>
  <si>
    <t>NC_000017.10:g.41276052A&gt;T</t>
  </si>
  <si>
    <t>-0.023841851564</t>
  </si>
  <si>
    <t>c.62T&gt;C</t>
  </si>
  <si>
    <t>p.(Ile21Thr)</t>
  </si>
  <si>
    <t>p.I21T</t>
  </si>
  <si>
    <t>NM_007294.3:c.62T&gt;C</t>
  </si>
  <si>
    <t>NC_000017.10:g.41276052A&gt;G</t>
  </si>
  <si>
    <t>-0.058327645558</t>
  </si>
  <si>
    <t>c.62T&gt;G</t>
  </si>
  <si>
    <t>p.(Ile21Ser)</t>
  </si>
  <si>
    <t>p.I21S</t>
  </si>
  <si>
    <t>NM_007294.3:c.62T&gt;G</t>
  </si>
  <si>
    <t>NC_000017.10:g.41276052A&gt;C</t>
  </si>
  <si>
    <t>0.08279752447</t>
  </si>
  <si>
    <t>c.63C&gt;A</t>
  </si>
  <si>
    <t>p.I21=</t>
  </si>
  <si>
    <t>NM_007294.3:c.63C&gt;A</t>
  </si>
  <si>
    <t>NC_000017.10:g.41276051G&gt;T</t>
  </si>
  <si>
    <t>0.072048647867</t>
  </si>
  <si>
    <t>c.63C&gt;G</t>
  </si>
  <si>
    <t>p.(Ile21Met)</t>
  </si>
  <si>
    <t>p.I21M</t>
  </si>
  <si>
    <t>NM_007294.3:c.63C&gt;G</t>
  </si>
  <si>
    <t>NC_000017.10:g.41276051G&gt;C</t>
  </si>
  <si>
    <t>-0.03950482793</t>
  </si>
  <si>
    <t>c.63C&gt;T</t>
  </si>
  <si>
    <t>NM_007294.3:c.63C&gt;T</t>
  </si>
  <si>
    <t>NC_000017.10:g.41276051G&gt;A</t>
  </si>
  <si>
    <t>-0.003380108513</t>
  </si>
  <si>
    <t>c.64T&gt;A</t>
  </si>
  <si>
    <t>p.(Leu22Ile)</t>
  </si>
  <si>
    <t>p.L22I</t>
  </si>
  <si>
    <t>NM_007294.3:c.64T&gt;A</t>
  </si>
  <si>
    <t>NC_000017.10:g.41276050A&gt;T</t>
  </si>
  <si>
    <t>-0.27280602137</t>
  </si>
  <si>
    <t>c.64T&gt;C</t>
  </si>
  <si>
    <t>p.L22=</t>
  </si>
  <si>
    <t>NM_007294.3:c.64T&gt;C</t>
  </si>
  <si>
    <t>NC_000017.10:g.41276050A&gt;G</t>
  </si>
  <si>
    <t>-0.52268363533</t>
  </si>
  <si>
    <t>c.64T&gt;G</t>
  </si>
  <si>
    <t>p.(Leu22Val)</t>
  </si>
  <si>
    <t>p.L22V</t>
  </si>
  <si>
    <t>NM_007294.3:c.64T&gt;G</t>
  </si>
  <si>
    <t>NC_000017.10:g.41276050A&gt;C</t>
  </si>
  <si>
    <t>0.0072556211802</t>
  </si>
  <si>
    <t>c.65T&gt;A</t>
  </si>
  <si>
    <t>p.(Leu22Ter)</t>
  </si>
  <si>
    <t>p.L22*</t>
  </si>
  <si>
    <t>NM_007294.3:c.65T&gt;A</t>
  </si>
  <si>
    <t>NC_000017.10:g.41276049A&gt;T</t>
  </si>
  <si>
    <t>-0.091087440541</t>
  </si>
  <si>
    <t>c.65T&gt;C</t>
  </si>
  <si>
    <t>p.Leu22Ser</t>
  </si>
  <si>
    <t>Leu22Ser</t>
  </si>
  <si>
    <t>NM_007294.3:c.65T&gt;C</t>
  </si>
  <si>
    <t>NC_000017.10:g.41276049A&gt;G</t>
  </si>
  <si>
    <t>-0.79076914762</t>
  </si>
  <si>
    <t>c.65T&gt;G</t>
  </si>
  <si>
    <t>NM_007294.3:c.65T&gt;G</t>
  </si>
  <si>
    <t>NC_000017.10:g.41276049A&gt;C</t>
  </si>
  <si>
    <t>0.41167632965</t>
  </si>
  <si>
    <t>c.66A&gt;C</t>
  </si>
  <si>
    <t>p.(Leu22Phe)</t>
  </si>
  <si>
    <t>p.L22F</t>
  </si>
  <si>
    <t>NM_007294.3:c.66A&gt;C</t>
  </si>
  <si>
    <t>NC_000017.10:g.41276048T&gt;G</t>
  </si>
  <si>
    <t>0.56152558402</t>
  </si>
  <si>
    <t>c.66A&gt;G</t>
  </si>
  <si>
    <t>NM_007294.3:c.66A&gt;G</t>
  </si>
  <si>
    <t>NC_000017.10:g.41276048T&gt;C</t>
  </si>
  <si>
    <t>0.11837634834</t>
  </si>
  <si>
    <t>c.66A&gt;T</t>
  </si>
  <si>
    <t>NM_007294.3:c.66A&gt;T</t>
  </si>
  <si>
    <t>NC_000017.10:g.41276048T&gt;A</t>
  </si>
  <si>
    <t>-0.11212820055</t>
  </si>
  <si>
    <t>c.67G&gt;A</t>
  </si>
  <si>
    <t>p.(Glu23Lys)</t>
  </si>
  <si>
    <t>p.E23K</t>
  </si>
  <si>
    <t>NM_007294.3:c.67G&gt;A</t>
  </si>
  <si>
    <t>NC_000017.10:g.41276047C&gt;T</t>
  </si>
  <si>
    <t>-0.07711496655</t>
  </si>
  <si>
    <t>c.67G&gt;C</t>
  </si>
  <si>
    <t>p.(Glu23Gln)</t>
  </si>
  <si>
    <t>p.E23Q</t>
  </si>
  <si>
    <t>NM_007294.3:c.67G&gt;C</t>
  </si>
  <si>
    <t>NC_000017.10:g.41276047C&gt;G</t>
  </si>
  <si>
    <t>0.33421425812</t>
  </si>
  <si>
    <t>c.67G&gt;T</t>
  </si>
  <si>
    <t>p.(Glu23Ter)</t>
  </si>
  <si>
    <t>p.E23*</t>
  </si>
  <si>
    <t>NM_007294.3:c.67G&gt;T</t>
  </si>
  <si>
    <t>NC_000017.10:g.41276047C&gt;A</t>
  </si>
  <si>
    <t>-0.47161078538</t>
  </si>
  <si>
    <t>c.68A&gt;C</t>
  </si>
  <si>
    <t>p.(Glu23Ala)</t>
  </si>
  <si>
    <t>p.E23A</t>
  </si>
  <si>
    <t>NM_007294.3:c.68A&gt;C</t>
  </si>
  <si>
    <t>NC_000017.10:g.41276046T&gt;G</t>
  </si>
  <si>
    <t>-0.13305272295</t>
  </si>
  <si>
    <t>c.68A&gt;G</t>
  </si>
  <si>
    <t>p.(Glu23Gly)</t>
  </si>
  <si>
    <t>p.E23G</t>
  </si>
  <si>
    <t>NM_007294.3:c.68A&gt;G</t>
  </si>
  <si>
    <t>NC_000017.10:g.41276046T&gt;C</t>
  </si>
  <si>
    <t>-0.21310900426</t>
  </si>
  <si>
    <t>c.68A&gt;T</t>
  </si>
  <si>
    <t>p.(Glu23Val)</t>
  </si>
  <si>
    <t>p.E23V</t>
  </si>
  <si>
    <t>NM_007294.3:c.68A&gt;T</t>
  </si>
  <si>
    <t>NC_000017.10:g.41276046T&gt;A</t>
  </si>
  <si>
    <t>-0.069557857178</t>
  </si>
  <si>
    <t>c.69G&gt;A</t>
  </si>
  <si>
    <t>p.E23=</t>
  </si>
  <si>
    <t>NM_007294.3:c.69G&gt;A</t>
  </si>
  <si>
    <t>NC_000017.10:g.41276045C&gt;T</t>
  </si>
  <si>
    <t>-0.20102016026</t>
  </si>
  <si>
    <t>c.69G&gt;C</t>
  </si>
  <si>
    <t>p.(Glu23Asp)</t>
  </si>
  <si>
    <t>p.E23D</t>
  </si>
  <si>
    <t>NM_007294.3:c.69G&gt;C</t>
  </si>
  <si>
    <t>NC_000017.10:g.41276045C&gt;G</t>
  </si>
  <si>
    <t>-0.14881769958</t>
  </si>
  <si>
    <t>c.69G&gt;T</t>
  </si>
  <si>
    <t>NM_007294.3:c.69G&gt;T</t>
  </si>
  <si>
    <t>NC_000017.10:g.41276045C&gt;A</t>
  </si>
  <si>
    <t>-0.22846972699</t>
  </si>
  <si>
    <t>c.-6A&gt;C</t>
  </si>
  <si>
    <t>NM_007294.3:c.-6A&gt;C</t>
  </si>
  <si>
    <t>NC_000017.10:g.41276119T&gt;G</t>
  </si>
  <si>
    <t>-0.2765725589</t>
  </si>
  <si>
    <t>c.-6A&gt;G</t>
  </si>
  <si>
    <t>NM_007294.3:c.-6A&gt;G</t>
  </si>
  <si>
    <t>NC_000017.10:g.41276119T&gt;C</t>
  </si>
  <si>
    <t>-0.20529125262</t>
  </si>
  <si>
    <t>c.-6A&gt;T</t>
  </si>
  <si>
    <t>NM_007294.3:c.-6A&gt;T</t>
  </si>
  <si>
    <t>NC_000017.10:g.41276119T&gt;A</t>
  </si>
  <si>
    <t>-0.24534918459</t>
  </si>
  <si>
    <t>c.6T&gt;A</t>
  </si>
  <si>
    <t>p.(Asp2Glu)</t>
  </si>
  <si>
    <t>p.D2E</t>
  </si>
  <si>
    <t>NM_007294.3:c.6T&gt;A</t>
  </si>
  <si>
    <t>NC_000017.10:g.41276108A&gt;T</t>
  </si>
  <si>
    <t>-0.19514556633</t>
  </si>
  <si>
    <t>c.6T&gt;C</t>
  </si>
  <si>
    <t>p.D2=</t>
  </si>
  <si>
    <t>NM_007294.3:c.6T&gt;C</t>
  </si>
  <si>
    <t>NC_000017.10:g.41276108A&gt;G</t>
  </si>
  <si>
    <t>0.025767651767</t>
  </si>
  <si>
    <t>c.6T&gt;G</t>
  </si>
  <si>
    <t>NM_007294.3:c.6T&gt;G</t>
  </si>
  <si>
    <t>NC_000017.10:g.41276108A&gt;C</t>
  </si>
  <si>
    <t>0.19527274274</t>
  </si>
  <si>
    <t>c.70T&gt;A</t>
  </si>
  <si>
    <t>p.(Cys24Ser)</t>
  </si>
  <si>
    <t>p.C24S</t>
  </si>
  <si>
    <t>NM_007294.3:c.70T&gt;A</t>
  </si>
  <si>
    <t>NC_000017.10:g.41276044A&gt;T</t>
  </si>
  <si>
    <t>-0.77154094306</t>
  </si>
  <si>
    <t>c.70T&gt;C</t>
  </si>
  <si>
    <t>p.(Cys24Arg)</t>
  </si>
  <si>
    <t>p.C24R</t>
  </si>
  <si>
    <t>NM_007294.3:c.70T&gt;C</t>
  </si>
  <si>
    <t>NC_000017.10:g.41276044A&gt;G</t>
  </si>
  <si>
    <t>-1.2142324617</t>
  </si>
  <si>
    <t>c.70T&gt;G</t>
  </si>
  <si>
    <t>p.(Cys24Gly)</t>
  </si>
  <si>
    <t>p.C24G</t>
  </si>
  <si>
    <t>NM_007294.3:c.70T&gt;G</t>
  </si>
  <si>
    <t>NC_000017.10:g.41276044A&gt;C</t>
  </si>
  <si>
    <t>-0.10435312465</t>
  </si>
  <si>
    <t>c.71G&gt;A</t>
  </si>
  <si>
    <t>p.(Cys24Tyr)</t>
  </si>
  <si>
    <t>p.C24Y</t>
  </si>
  <si>
    <t>NM_007294.3:c.71G&gt;A</t>
  </si>
  <si>
    <t>NC_000017.10:g.41276043C&gt;T</t>
  </si>
  <si>
    <t>-0.91937584314</t>
  </si>
  <si>
    <t>c.71G&gt;C</t>
  </si>
  <si>
    <t>NM_007294.3:c.71G&gt;C</t>
  </si>
  <si>
    <t>NC_000017.10:g.41276043C&gt;G</t>
  </si>
  <si>
    <t>0.74477779343</t>
  </si>
  <si>
    <t>c.71G&gt;T</t>
  </si>
  <si>
    <t>p.(Cys24Phe)</t>
  </si>
  <si>
    <t>p.C24F</t>
  </si>
  <si>
    <t>NM_007294.3:c.71G&gt;T</t>
  </si>
  <si>
    <t>NC_000017.10:g.41276043C&gt;A</t>
  </si>
  <si>
    <t>-0.75634404658</t>
  </si>
  <si>
    <t>c.72T&gt;A</t>
  </si>
  <si>
    <t>p.(Cys24Ter)</t>
  </si>
  <si>
    <t>p.C24*</t>
  </si>
  <si>
    <t>NM_007294.3:c.72T&gt;A</t>
  </si>
  <si>
    <t>NC_000017.10:g.41276042A&gt;T</t>
  </si>
  <si>
    <t>0.060096556721</t>
  </si>
  <si>
    <t>c.72T&gt;C</t>
  </si>
  <si>
    <t>p.C24=</t>
  </si>
  <si>
    <t>NM_007294.3:c.72T&gt;C</t>
  </si>
  <si>
    <t>NC_000017.10:g.41276042A&gt;G</t>
  </si>
  <si>
    <t>-0.082919604323</t>
  </si>
  <si>
    <t>c.72T&gt;G</t>
  </si>
  <si>
    <t>p.(Cys24Trp)</t>
  </si>
  <si>
    <t>p.C24W</t>
  </si>
  <si>
    <t>NM_007294.3:c.72T&gt;G</t>
  </si>
  <si>
    <t>NC_000017.10:g.41276042A&gt;C</t>
  </si>
  <si>
    <t>-0.39743598373</t>
  </si>
  <si>
    <t>c.736T&gt;G</t>
  </si>
  <si>
    <t>p.Leu246Val</t>
  </si>
  <si>
    <t>Leu246Val</t>
  </si>
  <si>
    <t>NM_007294.3:c.736T&gt;G</t>
  </si>
  <si>
    <t>NC_000017.10:g.41246812A&gt;C</t>
  </si>
  <si>
    <t>c.73C&gt;A</t>
  </si>
  <si>
    <t>p.(Pro25Thr)</t>
  </si>
  <si>
    <t>p.P25T</t>
  </si>
  <si>
    <t>NM_007294.3:c.73C&gt;A</t>
  </si>
  <si>
    <t>NC_000017.10:g.41276041G&gt;T</t>
  </si>
  <si>
    <t>-0.24499589106</t>
  </si>
  <si>
    <t>c.73C&gt;G</t>
  </si>
  <si>
    <t>p.(Pro25Ala)</t>
  </si>
  <si>
    <t>p.P25A</t>
  </si>
  <si>
    <t>NM_007294.3:c.73C&gt;G</t>
  </si>
  <si>
    <t>NC_000017.10:g.41276041G&gt;C</t>
  </si>
  <si>
    <t>-0.02070216644</t>
  </si>
  <si>
    <t>c.73C&gt;T</t>
  </si>
  <si>
    <t>p.(Pro25Ser)</t>
  </si>
  <si>
    <t>p.P25S</t>
  </si>
  <si>
    <t>NM_007294.3:c.73C&gt;T</t>
  </si>
  <si>
    <t>NC_000017.10:g.41276041G&gt;A</t>
  </si>
  <si>
    <t>-0.13512223447</t>
  </si>
  <si>
    <t>c.74C&gt;G</t>
  </si>
  <si>
    <t>p.(Pro25Arg)</t>
  </si>
  <si>
    <t>p.P25R</t>
  </si>
  <si>
    <t>NM_007294.3:c.74C&gt;G</t>
  </si>
  <si>
    <t>NC_000017.10:g.41276040G&gt;C</t>
  </si>
  <si>
    <t>0.037062007255</t>
  </si>
  <si>
    <t>c.74C&gt;T</t>
  </si>
  <si>
    <t>p.(Pro25Leu)</t>
  </si>
  <si>
    <t>p.P25L</t>
  </si>
  <si>
    <t>NM_007294.3:c.74C&gt;T</t>
  </si>
  <si>
    <t>NC_000017.10:g.41276040G&gt;A</t>
  </si>
  <si>
    <t>-0.39816009207</t>
  </si>
  <si>
    <t>c.76A&gt;C</t>
  </si>
  <si>
    <t>p.(Ile26Leu)</t>
  </si>
  <si>
    <t>p.I26L</t>
  </si>
  <si>
    <t>NM_007294.3:c.76A&gt;C</t>
  </si>
  <si>
    <t>NC_000017.10:g.41276038T&gt;G</t>
  </si>
  <si>
    <t>0.085886951706</t>
  </si>
  <si>
    <t>c.76A&gt;G</t>
  </si>
  <si>
    <t>p.(Ile26Val)</t>
  </si>
  <si>
    <t>p.I26V</t>
  </si>
  <si>
    <t>NM_007294.3:c.76A&gt;G</t>
  </si>
  <si>
    <t>NC_000017.10:g.41276038T&gt;C</t>
  </si>
  <si>
    <t>-0.23663162611</t>
  </si>
  <si>
    <t>c.77T&gt;A</t>
  </si>
  <si>
    <t>p.(Ile26Asn)</t>
  </si>
  <si>
    <t>p.I26N</t>
  </si>
  <si>
    <t>NM_007294.3:c.77T&gt;A</t>
  </si>
  <si>
    <t>NC_000017.10:g.41276037A&gt;T</t>
  </si>
  <si>
    <t>-0.019314609864</t>
  </si>
  <si>
    <t>c.77T&gt;C</t>
  </si>
  <si>
    <t>p.(Ile26Thr)</t>
  </si>
  <si>
    <t>p.I26T</t>
  </si>
  <si>
    <t>NM_007294.3:c.77T&gt;C</t>
  </si>
  <si>
    <t>NC_000017.10:g.41276037A&gt;G</t>
  </si>
  <si>
    <t>-0.12348199369</t>
  </si>
  <si>
    <t>c.77T&gt;G</t>
  </si>
  <si>
    <t>p.(Ile26Ser)</t>
  </si>
  <si>
    <t>p.I26S</t>
  </si>
  <si>
    <t>NM_007294.3:c.77T&gt;G</t>
  </si>
  <si>
    <t>NC_000017.10:g.41276037A&gt;C</t>
  </si>
  <si>
    <t>0.073724986167</t>
  </si>
  <si>
    <t>c.78C&gt;A</t>
  </si>
  <si>
    <t>p.I26=</t>
  </si>
  <si>
    <t>NM_007294.3:c.78C&gt;A</t>
  </si>
  <si>
    <t>NC_000017.10:g.41276036G&gt;T</t>
  </si>
  <si>
    <t>-0.22602449008</t>
  </si>
  <si>
    <t>c.78C&gt;G</t>
  </si>
  <si>
    <t>p.(Ile26Met)</t>
  </si>
  <si>
    <t>p.I26M</t>
  </si>
  <si>
    <t>NM_007294.3:c.78C&gt;G</t>
  </si>
  <si>
    <t>NC_000017.10:g.41276036G&gt;C</t>
  </si>
  <si>
    <t>-0.074872093613</t>
  </si>
  <si>
    <t>c.78C&gt;T</t>
  </si>
  <si>
    <t>NM_007294.3:c.78C&gt;T</t>
  </si>
  <si>
    <t>NC_000017.10:g.41276036G&gt;A</t>
  </si>
  <si>
    <t>-0.27645521891</t>
  </si>
  <si>
    <t>c.79T&gt;A</t>
  </si>
  <si>
    <t>p.(Cys27Ser)</t>
  </si>
  <si>
    <t>p.C27S</t>
  </si>
  <si>
    <t>NM_007294.3:c.79T&gt;A</t>
  </si>
  <si>
    <t>NC_000017.10:g.41276035A&gt;T</t>
  </si>
  <si>
    <t>-0.75780088863</t>
  </si>
  <si>
    <t>c.79T&gt;C</t>
  </si>
  <si>
    <t>p.(Cys27Arg)</t>
  </si>
  <si>
    <t>p.C27R</t>
  </si>
  <si>
    <t>NM_007294.3:c.79T&gt;C</t>
  </si>
  <si>
    <t>NC_000017.10:g.41276035A&gt;G</t>
  </si>
  <si>
    <t>-0.88058692684</t>
  </si>
  <si>
    <t>c.79T&gt;G</t>
  </si>
  <si>
    <t>p.(Cys27Gly)</t>
  </si>
  <si>
    <t>p.C27G</t>
  </si>
  <si>
    <t>NM_007294.3:c.79T&gt;G</t>
  </si>
  <si>
    <t>NC_000017.10:g.41276035A&gt;C</t>
  </si>
  <si>
    <t>-0.56325200394</t>
  </si>
  <si>
    <t>c.-7G&gt;A</t>
  </si>
  <si>
    <t>NM_007294.3:c.-7G&gt;A</t>
  </si>
  <si>
    <t>NC_000017.10:g.41276120C&gt;T</t>
  </si>
  <si>
    <t>-0.15636895658</t>
  </si>
  <si>
    <t>c.-7G&gt;C</t>
  </si>
  <si>
    <t>NM_007294.3:c.-7G&gt;C</t>
  </si>
  <si>
    <t>NC_000017.10:g.41276120C&gt;G</t>
  </si>
  <si>
    <t>-0.15017513824</t>
  </si>
  <si>
    <t>c.-7G&gt;T</t>
  </si>
  <si>
    <t>NM_007294.3:c.-7G&gt;T</t>
  </si>
  <si>
    <t>NC_000017.10:g.41276120C&gt;A</t>
  </si>
  <si>
    <t>0.23212396201</t>
  </si>
  <si>
    <t>c.7T&gt;A</t>
  </si>
  <si>
    <t>p.(Leu3Ile)</t>
  </si>
  <si>
    <t>p.L3I</t>
  </si>
  <si>
    <t>NM_007294.3:c.7T&gt;A</t>
  </si>
  <si>
    <t>NC_000017.10:g.41276107A&gt;T</t>
  </si>
  <si>
    <t>-0.69421677532</t>
  </si>
  <si>
    <t>c.7T&gt;C</t>
  </si>
  <si>
    <t>p.L3=</t>
  </si>
  <si>
    <t>NM_007294.3:c.7T&gt;C</t>
  </si>
  <si>
    <t>NC_000017.10:g.41276107A&gt;G</t>
  </si>
  <si>
    <t>0.054287672637</t>
  </si>
  <si>
    <t>c.7T&gt;G</t>
  </si>
  <si>
    <t>p.(Leu3Val)</t>
  </si>
  <si>
    <t>p.L3V</t>
  </si>
  <si>
    <t>NM_007294.3:c.7T&gt;G</t>
  </si>
  <si>
    <t>NC_000017.10:g.41276107A&gt;C</t>
  </si>
  <si>
    <t>-0.12362874008</t>
  </si>
  <si>
    <t>c.80+1G&gt;A</t>
  </si>
  <si>
    <t>NM_007294.3:c.80+1G&gt;A</t>
  </si>
  <si>
    <t>NC_000017.10:g.41276033C&gt;T</t>
  </si>
  <si>
    <t>c.80+1G&gt;C</t>
  </si>
  <si>
    <t>NM_007294.3:c.80+1G&gt;C</t>
  </si>
  <si>
    <t>NC_000017.10:g.41276033C&gt;G</t>
  </si>
  <si>
    <t>c.80+1G&gt;T</t>
  </si>
  <si>
    <t>NM_007294.3:c.80+1G&gt;T</t>
  </si>
  <si>
    <t>NC_000017.10:g.41276033C&gt;A</t>
  </si>
  <si>
    <t>c.80+2T&gt;A</t>
  </si>
  <si>
    <t>NM_007294.3:c.80+2T&gt;A</t>
  </si>
  <si>
    <t>NC_000017.10:g.41276032A&gt;T</t>
  </si>
  <si>
    <t>c.80+2T&gt;C</t>
  </si>
  <si>
    <t>NM_007294.3:c.80+2T&gt;C</t>
  </si>
  <si>
    <t>NC_000017.10:g.41276032A&gt;G</t>
  </si>
  <si>
    <t>c.80+2T&gt;G</t>
  </si>
  <si>
    <t>NM_007294.3:c.80+2T&gt;G</t>
  </si>
  <si>
    <t>NC_000017.10:g.41276032A&gt;C</t>
  </si>
  <si>
    <t>c.80+3A&gt;C</t>
  </si>
  <si>
    <t>NM_007294.3:c.80+3A&gt;C</t>
  </si>
  <si>
    <t>NC_000017.10:g.41276031T&gt;G</t>
  </si>
  <si>
    <t>c.80+3A&gt;G</t>
  </si>
  <si>
    <t>NM_007294.3:c.80+3A&gt;G</t>
  </si>
  <si>
    <t>NC_000017.10:g.41276031T&gt;C</t>
  </si>
  <si>
    <t>c.80+3A&gt;T</t>
  </si>
  <si>
    <t>NM_007294.3:c.80+3A&gt;T</t>
  </si>
  <si>
    <t>NC_000017.10:g.41276031T&gt;A</t>
  </si>
  <si>
    <t>c.80+4A&gt;C</t>
  </si>
  <si>
    <t>NM_007294.3:c.80+4A&gt;C</t>
  </si>
  <si>
    <t>NC_000017.10:g.41276030T&gt;G</t>
  </si>
  <si>
    <t>c.80+4A&gt;G</t>
  </si>
  <si>
    <t>NM_007294.3:c.80+4A&gt;G</t>
  </si>
  <si>
    <t>NC_000017.10:g.41276030T&gt;C</t>
  </si>
  <si>
    <t>c.80+4A&gt;T</t>
  </si>
  <si>
    <t>NM_007294.3:c.80+4A&gt;T</t>
  </si>
  <si>
    <t>NC_000017.10:g.41276030T&gt;A</t>
  </si>
  <si>
    <t>c.80G&gt;A</t>
  </si>
  <si>
    <t>p.(Cys27Tyr)</t>
  </si>
  <si>
    <t>p.C27Y</t>
  </si>
  <si>
    <t>NM_007294.3:c.80G&gt;A</t>
  </si>
  <si>
    <t>NC_000017.10:g.41276034C&gt;T</t>
  </si>
  <si>
    <t>-3.3160773486</t>
  </si>
  <si>
    <t>c.80G&gt;C</t>
  </si>
  <si>
    <t>NM_007294.3:c.80G&gt;C</t>
  </si>
  <si>
    <t>NC_000017.10:g.41276034C&gt;G</t>
  </si>
  <si>
    <t>-2.2340095858</t>
  </si>
  <si>
    <t>c.80G&gt;T</t>
  </si>
  <si>
    <t>p.(Cys27Phe)</t>
  </si>
  <si>
    <t>p.C27F</t>
  </si>
  <si>
    <t>NM_007294.3:c.80G&gt;T</t>
  </si>
  <si>
    <t>NC_000017.10:g.41276034C&gt;A</t>
  </si>
  <si>
    <t>-3.4501814739</t>
  </si>
  <si>
    <t>c.81-10A&gt;C</t>
  </si>
  <si>
    <t>NM_007294.3:c.81-10A&gt;C</t>
  </si>
  <si>
    <t>NC_000017.10:g.41267806T&gt;G</t>
  </si>
  <si>
    <t>c.81-10A&gt;G</t>
  </si>
  <si>
    <t>NM_007294.3:c.81-10A&gt;G</t>
  </si>
  <si>
    <t>NC_000017.10:g.41267806T&gt;C</t>
  </si>
  <si>
    <t>c.81-10A&gt;T</t>
  </si>
  <si>
    <t>NM_007294.3:c.81-10A&gt;T</t>
  </si>
  <si>
    <t>NC_000017.10:g.41267806T&gt;A</t>
  </si>
  <si>
    <t>c.81-11T&gt;A</t>
  </si>
  <si>
    <t>NM_007294.3:c.81-11T&gt;A</t>
  </si>
  <si>
    <t>NC_000017.10:g.41267807A&gt;T</t>
  </si>
  <si>
    <t>c.81-11T&gt;C</t>
  </si>
  <si>
    <t>NM_007294.3:c.81-11T&gt;C</t>
  </si>
  <si>
    <t>NC_000017.10:g.41267807A&gt;G</t>
  </si>
  <si>
    <t>c.81-11T&gt;G</t>
  </si>
  <si>
    <t>NM_007294.3:c.81-11T&gt;G</t>
  </si>
  <si>
    <t>NC_000017.10:g.41267807A&gt;C</t>
  </si>
  <si>
    <t>c.81-12C&gt;A</t>
  </si>
  <si>
    <t>NM_007294.3:c.81-12C&gt;A</t>
  </si>
  <si>
    <t>NC_000017.10:g.41267808G&gt;T</t>
  </si>
  <si>
    <t>c.81-12C&gt;G</t>
  </si>
  <si>
    <t>NM_007294.3:c.81-12C&gt;G</t>
  </si>
  <si>
    <t>NC_000017.10:g.41267808G&gt;C</t>
  </si>
  <si>
    <t>c.81-12C&gt;T</t>
  </si>
  <si>
    <t>NM_007294.3:c.81-12C&gt;T</t>
  </si>
  <si>
    <t>NC_000017.10:g.41267808G&gt;A</t>
  </si>
  <si>
    <t>c.81-13C&gt;A</t>
  </si>
  <si>
    <t>NM_007294.3:c.81-13C&gt;A</t>
  </si>
  <si>
    <t>NC_000017.10:g.41267809G&gt;T</t>
  </si>
  <si>
    <t>c.81-13C&gt;G</t>
  </si>
  <si>
    <t>NM_007294.3:c.81-13C&gt;G</t>
  </si>
  <si>
    <t>NC_000017.10:g.41267809G&gt;C</t>
  </si>
  <si>
    <t>c.81-13C&gt;T</t>
  </si>
  <si>
    <t>NM_007294.3:c.81-13C&gt;T</t>
  </si>
  <si>
    <t>NC_000017.10:g.41267809G&gt;A</t>
  </si>
  <si>
    <t>c.81-14C&gt;A</t>
  </si>
  <si>
    <t>NM_007294.3:c.81-14C&gt;A</t>
  </si>
  <si>
    <t>NC_000017.10:g.41267810G&gt;T</t>
  </si>
  <si>
    <t>c.81-14C&gt;G</t>
  </si>
  <si>
    <t>NM_007294.3:c.81-14C&gt;G</t>
  </si>
  <si>
    <t>NC_000017.10:g.41267810G&gt;C</t>
  </si>
  <si>
    <t>c.81-14C&gt;T</t>
  </si>
  <si>
    <t>NM_007294.3:c.81-14C&gt;T</t>
  </si>
  <si>
    <t>NC_000017.10:g.41267810G&gt;A</t>
  </si>
  <si>
    <t>c.81-15C&gt;A</t>
  </si>
  <si>
    <t>NM_007294.3:c.81-15C&gt;A</t>
  </si>
  <si>
    <t>NC_000017.10:g.41267811G&gt;T</t>
  </si>
  <si>
    <t>c.81-15C&gt;G</t>
  </si>
  <si>
    <t>NM_007294.3:c.81-15C&gt;G</t>
  </si>
  <si>
    <t>NC_000017.10:g.41267811G&gt;C</t>
  </si>
  <si>
    <t>c.81-15C&gt;T</t>
  </si>
  <si>
    <t>NM_007294.3:c.81-15C&gt;T</t>
  </si>
  <si>
    <t>NC_000017.10:g.41267811G&gt;A</t>
  </si>
  <si>
    <t>c.81-16C&gt;A</t>
  </si>
  <si>
    <t>NM_007294.3:c.81-16C&gt;A</t>
  </si>
  <si>
    <t>NC_000017.10:g.41267812G&gt;T</t>
  </si>
  <si>
    <t>c.81-16C&gt;G</t>
  </si>
  <si>
    <t>NM_007294.3:c.81-16C&gt;G</t>
  </si>
  <si>
    <t>NC_000017.10:g.41267812G&gt;C</t>
  </si>
  <si>
    <t>c.81-16C&gt;T</t>
  </si>
  <si>
    <t>NM_007294.3:c.81-16C&gt;T</t>
  </si>
  <si>
    <t>NC_000017.10:g.41267812G&gt;A</t>
  </si>
  <si>
    <t>c.81-17C&gt;A</t>
  </si>
  <si>
    <t>NM_007294.3:c.81-17C&gt;A</t>
  </si>
  <si>
    <t>NC_000017.10:g.41267813G&gt;T</t>
  </si>
  <si>
    <t>c.81-17C&gt;G</t>
  </si>
  <si>
    <t>NM_007294.3:c.81-17C&gt;G</t>
  </si>
  <si>
    <t>NC_000017.10:g.41267813G&gt;C</t>
  </si>
  <si>
    <t>c.81-17C&gt;T</t>
  </si>
  <si>
    <t>NM_007294.3:c.81-17C&gt;T</t>
  </si>
  <si>
    <t>NC_000017.10:g.41267813G&gt;A</t>
  </si>
  <si>
    <t>c.81-18C&gt;A</t>
  </si>
  <si>
    <t>NM_007294.3:c.81-18C&gt;A</t>
  </si>
  <si>
    <t>NC_000017.10:g.41267814G&gt;T</t>
  </si>
  <si>
    <t>c.81-18C&gt;G</t>
  </si>
  <si>
    <t>NM_007294.3:c.81-18C&gt;G</t>
  </si>
  <si>
    <t>NC_000017.10:g.41267814G&gt;C</t>
  </si>
  <si>
    <t>c.81-18C&gt;T</t>
  </si>
  <si>
    <t>NM_007294.3:c.81-18C&gt;T</t>
  </si>
  <si>
    <t>NC_000017.10:g.41267814G&gt;A</t>
  </si>
  <si>
    <t>c.81-19T&gt;A</t>
  </si>
  <si>
    <t>NM_007294.3:c.81-19T&gt;A</t>
  </si>
  <si>
    <t>NC_000017.10:g.41267815A&gt;T</t>
  </si>
  <si>
    <t>c.81-19T&gt;C</t>
  </si>
  <si>
    <t>NM_007294.3:c.81-19T&gt;C</t>
  </si>
  <si>
    <t>NC_000017.10:g.41267815A&gt;G</t>
  </si>
  <si>
    <t>c.81-19T&gt;G</t>
  </si>
  <si>
    <t>NM_007294.3:c.81-19T&gt;G</t>
  </si>
  <si>
    <t>NC_000017.10:g.41267815A&gt;C</t>
  </si>
  <si>
    <t>c.81-1G&gt;A</t>
  </si>
  <si>
    <t>NM_007294.3:c.81-1G&gt;A</t>
  </si>
  <si>
    <t>NC_000017.10:g.41267797C&gt;T</t>
  </si>
  <si>
    <t>c.81-1G&gt;C</t>
  </si>
  <si>
    <t>NM_007294.3:c.81-1G&gt;C</t>
  </si>
  <si>
    <t>NC_000017.10:g.41267797C&gt;G</t>
  </si>
  <si>
    <t>c.81-1G&gt;T</t>
  </si>
  <si>
    <t>NM_007294.3:c.81-1G&gt;T</t>
  </si>
  <si>
    <t>NC_000017.10:g.41267797C&gt;A</t>
  </si>
  <si>
    <t>c.81-20C&gt;A</t>
  </si>
  <si>
    <t>NM_007294.3:c.81-20C&gt;A</t>
  </si>
  <si>
    <t>NC_000017.10:g.41267816G&gt;T</t>
  </si>
  <si>
    <t>c.81-20C&gt;G</t>
  </si>
  <si>
    <t>NM_007294.3:c.81-20C&gt;G</t>
  </si>
  <si>
    <t>NC_000017.10:g.41267816G&gt;C</t>
  </si>
  <si>
    <t>c.81-20C&gt;T</t>
  </si>
  <si>
    <t>NM_007294.3:c.81-20C&gt;T</t>
  </si>
  <si>
    <t>NC_000017.10:g.41267816G&gt;A</t>
  </si>
  <si>
    <t>c.81-21T&gt;A</t>
  </si>
  <si>
    <t>NM_007294.3:c.81-21T&gt;A</t>
  </si>
  <si>
    <t>NC_000017.10:g.41267817A&gt;T</t>
  </si>
  <si>
    <t>c.81-21T&gt;C</t>
  </si>
  <si>
    <t>NM_007294.3:c.81-21T&gt;C</t>
  </si>
  <si>
    <t>NC_000017.10:g.41267817A&gt;G</t>
  </si>
  <si>
    <t>c.81-21T&gt;G</t>
  </si>
  <si>
    <t>NM_007294.3:c.81-21T&gt;G</t>
  </si>
  <si>
    <t>NC_000017.10:g.41267817A&gt;C</t>
  </si>
  <si>
    <t>c.81-22T&gt;A</t>
  </si>
  <si>
    <t>NM_007294.3:c.81-22T&gt;A</t>
  </si>
  <si>
    <t>NC_000017.10:g.41267818A&gt;T</t>
  </si>
  <si>
    <t>c.81-22T&gt;C</t>
  </si>
  <si>
    <t>NM_007294.3:c.81-22T&gt;C</t>
  </si>
  <si>
    <t>NC_000017.10:g.41267818A&gt;G</t>
  </si>
  <si>
    <t>c.81-22T&gt;G</t>
  </si>
  <si>
    <t>NM_007294.3:c.81-22T&gt;G</t>
  </si>
  <si>
    <t>NC_000017.10:g.41267818A&gt;C</t>
  </si>
  <si>
    <t>c.81-23T&gt;A</t>
  </si>
  <si>
    <t>NM_007294.3:c.81-23T&gt;A</t>
  </si>
  <si>
    <t>NC_000017.10:g.41267819A&gt;T</t>
  </si>
  <si>
    <t>c.81-23T&gt;C</t>
  </si>
  <si>
    <t>NM_007294.3:c.81-23T&gt;C</t>
  </si>
  <si>
    <t>NC_000017.10:g.41267819A&gt;G</t>
  </si>
  <si>
    <t>c.81-23T&gt;G</t>
  </si>
  <si>
    <t>NM_007294.3:c.81-23T&gt;G</t>
  </si>
  <si>
    <t>NC_000017.10:g.41267819A&gt;C</t>
  </si>
  <si>
    <t>c.81-2A&gt;C</t>
  </si>
  <si>
    <t>NM_007294.3:c.81-2A&gt;C</t>
  </si>
  <si>
    <t>NC_000017.10:g.41267798T&gt;G</t>
  </si>
  <si>
    <t>c.81-2A&gt;G</t>
  </si>
  <si>
    <t>NM_007294.3:c.81-2A&gt;G</t>
  </si>
  <si>
    <t>NC_000017.10:g.41267798T&gt;C</t>
  </si>
  <si>
    <t>c.81-2A&gt;T</t>
  </si>
  <si>
    <t>NM_007294.3:c.81-2A&gt;T</t>
  </si>
  <si>
    <t>NC_000017.10:g.41267798T&gt;A</t>
  </si>
  <si>
    <t>c.81-3T&gt;A</t>
  </si>
  <si>
    <t>NM_007294.3:c.81-3T&gt;A</t>
  </si>
  <si>
    <t>NC_000017.10:g.41267799A&gt;T</t>
  </si>
  <si>
    <t>c.81-3T&gt;C</t>
  </si>
  <si>
    <t>NM_007294.3:c.81-3T&gt;C</t>
  </si>
  <si>
    <t>NC_000017.10:g.41267799A&gt;G</t>
  </si>
  <si>
    <t>c.81-3T&gt;G</t>
  </si>
  <si>
    <t>NM_007294.3:c.81-3T&gt;G</t>
  </si>
  <si>
    <t>NC_000017.10:g.41267799A&gt;C</t>
  </si>
  <si>
    <t>c.81-4C&gt;A</t>
  </si>
  <si>
    <t>NM_007294.3:c.81-4C&gt;A</t>
  </si>
  <si>
    <t>NC_000017.10:g.41267800G&gt;T</t>
  </si>
  <si>
    <t>c.81-4C&gt;G</t>
  </si>
  <si>
    <t>NM_007294.3:c.81-4C&gt;G</t>
  </si>
  <si>
    <t>NC_000017.10:g.41267800G&gt;C</t>
  </si>
  <si>
    <t>c.81-4C&gt;T</t>
  </si>
  <si>
    <t>NM_007294.3:c.81-4C&gt;T</t>
  </si>
  <si>
    <t>NC_000017.10:g.41267800G&gt;A</t>
  </si>
  <si>
    <t>c.81-5G&gt;A</t>
  </si>
  <si>
    <t>NM_007294.3:c.81-5G&gt;A</t>
  </si>
  <si>
    <t>NC_000017.10:g.41267801C&gt;T</t>
  </si>
  <si>
    <t>c.81-5G&gt;C</t>
  </si>
  <si>
    <t>NM_007294.3:c.81-5G&gt;C</t>
  </si>
  <si>
    <t>NC_000017.10:g.41267801C&gt;G</t>
  </si>
  <si>
    <t>c.81-5G&gt;T</t>
  </si>
  <si>
    <t>NM_007294.3:c.81-5G&gt;T</t>
  </si>
  <si>
    <t>NC_000017.10:g.41267801C&gt;A</t>
  </si>
  <si>
    <t>c.81-6T&gt;A</t>
  </si>
  <si>
    <t>NM_007294.3:c.81-6T&gt;A</t>
  </si>
  <si>
    <t>NC_000017.10:g.41267802A&gt;T</t>
  </si>
  <si>
    <t>c.81-6T&gt;C</t>
  </si>
  <si>
    <t>NM_007294.3:c.81-6T&gt;C</t>
  </si>
  <si>
    <t>NC_000017.10:g.41267802A&gt;G</t>
  </si>
  <si>
    <t>c.81-6T&gt;G</t>
  </si>
  <si>
    <t>NM_007294.3:c.81-6T&gt;G</t>
  </si>
  <si>
    <t>NC_000017.10:g.41267802A&gt;C</t>
  </si>
  <si>
    <t>c.81-7C&gt;A</t>
  </si>
  <si>
    <t>NM_007294.3:c.81-7C&gt;A</t>
  </si>
  <si>
    <t>NC_000017.10:g.41267803G&gt;T</t>
  </si>
  <si>
    <t>c.81-7C&gt;G</t>
  </si>
  <si>
    <t>NM_007294.3:c.81-7C&gt;G</t>
  </si>
  <si>
    <t>NC_000017.10:g.41267803G&gt;C</t>
  </si>
  <si>
    <t>c.81-7C&gt;T</t>
  </si>
  <si>
    <t>NM_007294.3:c.81-7C&gt;T</t>
  </si>
  <si>
    <t>NC_000017.10:g.41267803G&gt;A</t>
  </si>
  <si>
    <t>c.81-8C&gt;A</t>
  </si>
  <si>
    <t>NM_007294.3:c.81-8C&gt;A</t>
  </si>
  <si>
    <t>NC_000017.10:g.41267804G&gt;T</t>
  </si>
  <si>
    <t>c.81-8C&gt;G</t>
  </si>
  <si>
    <t>NM_007294.3:c.81-8C&gt;G</t>
  </si>
  <si>
    <t>NC_000017.10:g.41267804G&gt;C</t>
  </si>
  <si>
    <t>c.81-8C&gt;T</t>
  </si>
  <si>
    <t>NM_007294.3:c.81-8C&gt;T</t>
  </si>
  <si>
    <t>NC_000017.10:g.41267804G&gt;A</t>
  </si>
  <si>
    <t>c.81-9C&gt;A</t>
  </si>
  <si>
    <t>NM_007294.3:c.81-9C&gt;A</t>
  </si>
  <si>
    <t>NC_000017.10:g.41267805G&gt;T</t>
  </si>
  <si>
    <t>c.81-9C&gt;G</t>
  </si>
  <si>
    <t>NM_007294.3:c.81-9C&gt;G</t>
  </si>
  <si>
    <t>NC_000017.10:g.41267805G&gt;C</t>
  </si>
  <si>
    <t>c.81-9C&gt;T</t>
  </si>
  <si>
    <t>NM_007294.3:c.81-9C&gt;T</t>
  </si>
  <si>
    <t>NC_000017.10:g.41267805G&gt;A</t>
  </si>
  <si>
    <t>c.81T&gt;A</t>
  </si>
  <si>
    <t>p.(Cys27Ter)</t>
  </si>
  <si>
    <t>p.C27*</t>
  </si>
  <si>
    <t>NM_007294.3:c.81T&gt;A</t>
  </si>
  <si>
    <t>NC_000017.10:g.41267796A&gt;T</t>
  </si>
  <si>
    <t>-0.28210010883</t>
  </si>
  <si>
    <t>c.81T&gt;C</t>
  </si>
  <si>
    <t>p.C27=</t>
  </si>
  <si>
    <t>NM_007294.3:c.81T&gt;C</t>
  </si>
  <si>
    <t>NC_000017.10:g.41267796A&gt;G</t>
  </si>
  <si>
    <t>0.21155749181</t>
  </si>
  <si>
    <t>c.81T&gt;G</t>
  </si>
  <si>
    <t>p.(Cys27Trp)</t>
  </si>
  <si>
    <t>p.C27W</t>
  </si>
  <si>
    <t>NM_007294.3:c.81T&gt;G</t>
  </si>
  <si>
    <t>NC_000017.10:g.41267796A&gt;C</t>
  </si>
  <si>
    <t>-0.68313980535</t>
  </si>
  <si>
    <t>c.82C&gt;A</t>
  </si>
  <si>
    <t>p.(Leu28Met)</t>
  </si>
  <si>
    <t>p.L28M</t>
  </si>
  <si>
    <t>NM_007294.3:c.82C&gt;A</t>
  </si>
  <si>
    <t>NC_000017.10:g.41267795G&gt;T</t>
  </si>
  <si>
    <t>-0.25807356454</t>
  </si>
  <si>
    <t>c.82C&gt;G</t>
  </si>
  <si>
    <t>p.(Leu28Val)</t>
  </si>
  <si>
    <t>p.L28V</t>
  </si>
  <si>
    <t>NM_007294.3:c.82C&gt;G</t>
  </si>
  <si>
    <t>NC_000017.10:g.41267795G&gt;C</t>
  </si>
  <si>
    <t>-0.42065796157</t>
  </si>
  <si>
    <t>c.82C&gt;T</t>
  </si>
  <si>
    <t>p.L28=</t>
  </si>
  <si>
    <t>NM_007294.3:c.82C&gt;T</t>
  </si>
  <si>
    <t>NC_000017.10:g.41267795G&gt;A</t>
  </si>
  <si>
    <t>-0.12657404632</t>
  </si>
  <si>
    <t>c.83T&gt;A</t>
  </si>
  <si>
    <t>p.(Leu28Gln)</t>
  </si>
  <si>
    <t>p.L28Q</t>
  </si>
  <si>
    <t>NM_007294.3:c.83T&gt;A</t>
  </si>
  <si>
    <t>NC_000017.10:g.41267794A&gt;T</t>
  </si>
  <si>
    <t>-0.18185460523</t>
  </si>
  <si>
    <t>c.83T&gt;C</t>
  </si>
  <si>
    <t>p.(Leu28Pro)</t>
  </si>
  <si>
    <t>p.L28P</t>
  </si>
  <si>
    <t>NM_007294.3:c.83T&gt;C</t>
  </si>
  <si>
    <t>NC_000017.10:g.41267794A&gt;G</t>
  </si>
  <si>
    <t>-0.32264806163</t>
  </si>
  <si>
    <t>c.83T&gt;G</t>
  </si>
  <si>
    <t>p.(Leu28Arg)</t>
  </si>
  <si>
    <t>p.L28R</t>
  </si>
  <si>
    <t>NM_007294.3:c.83T&gt;G</t>
  </si>
  <si>
    <t>NC_000017.10:g.41267794A&gt;C</t>
  </si>
  <si>
    <t>0.021370700231</t>
  </si>
  <si>
    <t>c.84G&gt;A</t>
  </si>
  <si>
    <t>NM_007294.3:c.84G&gt;A</t>
  </si>
  <si>
    <t>NC_000017.10:g.41267793C&gt;T</t>
  </si>
  <si>
    <t>-0.27694862067</t>
  </si>
  <si>
    <t>c.84G&gt;C</t>
  </si>
  <si>
    <t>NM_007294.3:c.84G&gt;C</t>
  </si>
  <si>
    <t>NC_000017.10:g.41267793C&gt;G</t>
  </si>
  <si>
    <t>0.24774297563</t>
  </si>
  <si>
    <t>c.84G&gt;T</t>
  </si>
  <si>
    <t>NM_007294.3:c.84G&gt;T</t>
  </si>
  <si>
    <t>NC_000017.10:g.41267793C&gt;A</t>
  </si>
  <si>
    <t>0.20429230561</t>
  </si>
  <si>
    <t>c.85G&gt;A</t>
  </si>
  <si>
    <t>p.(Glu29Lys)</t>
  </si>
  <si>
    <t>p.E29K</t>
  </si>
  <si>
    <t>NM_007294.3:c.85G&gt;A</t>
  </si>
  <si>
    <t>NC_000017.10:g.41267792C&gt;T</t>
  </si>
  <si>
    <t>-0.039307171867</t>
  </si>
  <si>
    <t>c.85G&gt;C</t>
  </si>
  <si>
    <t>p.(Glu29Gln)</t>
  </si>
  <si>
    <t>p.E29Q</t>
  </si>
  <si>
    <t>NM_007294.3:c.85G&gt;C</t>
  </si>
  <si>
    <t>NC_000017.10:g.41267792C&gt;G</t>
  </si>
  <si>
    <t>-0.079881506489</t>
  </si>
  <si>
    <t>c.85G&gt;T</t>
  </si>
  <si>
    <t>p.(Glu29Ter)</t>
  </si>
  <si>
    <t>p.E29*</t>
  </si>
  <si>
    <t>NM_007294.3:c.85G&gt;T</t>
  </si>
  <si>
    <t>NC_000017.10:g.41267792C&gt;A</t>
  </si>
  <si>
    <t>0.54549000785</t>
  </si>
  <si>
    <t>c.86A&gt;C</t>
  </si>
  <si>
    <t>p.(Glu29Ala)</t>
  </si>
  <si>
    <t>p.E29A</t>
  </si>
  <si>
    <t>NM_007294.3:c.86A&gt;C</t>
  </si>
  <si>
    <t>NC_000017.10:g.41267791T&gt;G</t>
  </si>
  <si>
    <t>-0.071719126937</t>
  </si>
  <si>
    <t>c.86A&gt;G</t>
  </si>
  <si>
    <t>p.(Glu29Gly)</t>
  </si>
  <si>
    <t>p.E29G</t>
  </si>
  <si>
    <t>NM_007294.3:c.86A&gt;G</t>
  </si>
  <si>
    <t>NC_000017.10:g.41267791T&gt;C</t>
  </si>
  <si>
    <t>-0.50291255748</t>
  </si>
  <si>
    <t>c.86A&gt;T</t>
  </si>
  <si>
    <t>p.(Glu29Val)</t>
  </si>
  <si>
    <t>p.E29V</t>
  </si>
  <si>
    <t>NM_007294.3:c.86A&gt;T</t>
  </si>
  <si>
    <t>NC_000017.10:g.41267791T&gt;A</t>
  </si>
  <si>
    <t>0.01455208612</t>
  </si>
  <si>
    <t>c.87G&gt;A</t>
  </si>
  <si>
    <t>p.E29=</t>
  </si>
  <si>
    <t>NM_007294.3:c.87G&gt;A</t>
  </si>
  <si>
    <t>NC_000017.10:g.41267790C&gt;T</t>
  </si>
  <si>
    <t>-0.24980206099</t>
  </si>
  <si>
    <t>c.87G&gt;C</t>
  </si>
  <si>
    <t>p.(Glu29Asp)</t>
  </si>
  <si>
    <t>p.E29D</t>
  </si>
  <si>
    <t>NM_007294.3:c.87G&gt;C</t>
  </si>
  <si>
    <t>NC_000017.10:g.41267790C&gt;G</t>
  </si>
  <si>
    <t>0.098320687423</t>
  </si>
  <si>
    <t>c.87G&gt;T</t>
  </si>
  <si>
    <t>NM_007294.3:c.87G&gt;T</t>
  </si>
  <si>
    <t>NC_000017.10:g.41267790C&gt;A</t>
  </si>
  <si>
    <t>-0.02806037127</t>
  </si>
  <si>
    <t>c.88T&gt;A</t>
  </si>
  <si>
    <t>p.(Leu30Met)</t>
  </si>
  <si>
    <t>p.L30M</t>
  </si>
  <si>
    <t>NM_007294.3:c.88T&gt;A</t>
  </si>
  <si>
    <t>NC_000017.10:g.41267789A&gt;T</t>
  </si>
  <si>
    <t>-0.064960096444</t>
  </si>
  <si>
    <t>c.88T&gt;C</t>
  </si>
  <si>
    <t>p.L30=</t>
  </si>
  <si>
    <t>NM_007294.3:c.88T&gt;C</t>
  </si>
  <si>
    <t>NC_000017.10:g.41267789A&gt;G</t>
  </si>
  <si>
    <t>0.18888974507</t>
  </si>
  <si>
    <t>c.88T&gt;G</t>
  </si>
  <si>
    <t>p.(Leu30Val)</t>
  </si>
  <si>
    <t>p.L30V</t>
  </si>
  <si>
    <t>NM_007294.3:c.88T&gt;G</t>
  </si>
  <si>
    <t>NC_000017.10:g.41267789A&gt;C</t>
  </si>
  <si>
    <t>-0.17090741579</t>
  </si>
  <si>
    <t>c.89T&gt;A</t>
  </si>
  <si>
    <t>p.(Leu30Ter)</t>
  </si>
  <si>
    <t>p.L30*</t>
  </si>
  <si>
    <t>NM_007294.3:c.89T&gt;A</t>
  </si>
  <si>
    <t>NC_000017.10:g.41267788A&gt;T</t>
  </si>
  <si>
    <t>-0.41129608093</t>
  </si>
  <si>
    <t>c.89T&gt;C</t>
  </si>
  <si>
    <t>p.(Leu30Ser)</t>
  </si>
  <si>
    <t>p.L30S</t>
  </si>
  <si>
    <t>NM_007294.3:c.89T&gt;C</t>
  </si>
  <si>
    <t>NC_000017.10:g.41267788A&gt;G</t>
  </si>
  <si>
    <t>-0.10391145408</t>
  </si>
  <si>
    <t>c.89T&gt;G</t>
  </si>
  <si>
    <t>p.(Leu30Trp)</t>
  </si>
  <si>
    <t>p.L30W</t>
  </si>
  <si>
    <t>NM_007294.3:c.89T&gt;G</t>
  </si>
  <si>
    <t>NC_000017.10:g.41267788A&gt;C</t>
  </si>
  <si>
    <t>-0.072688826507</t>
  </si>
  <si>
    <t>c.-8A&gt;C</t>
  </si>
  <si>
    <t>NM_007294.3:c.-8A&gt;C</t>
  </si>
  <si>
    <t>NC_000017.10:g.41276121T&gt;G</t>
  </si>
  <si>
    <t>-0.097642918792</t>
  </si>
  <si>
    <t>c.-8A&gt;G</t>
  </si>
  <si>
    <t>NM_007294.3:c.-8A&gt;G</t>
  </si>
  <si>
    <t>NC_000017.10:g.41276121T&gt;C</t>
  </si>
  <si>
    <t>-0.18981195516</t>
  </si>
  <si>
    <t>c.-8A&gt;T</t>
  </si>
  <si>
    <t>NM_007294.3:c.-8A&gt;T</t>
  </si>
  <si>
    <t>NC_000017.10:g.41276121T&gt;A</t>
  </si>
  <si>
    <t>0.00032103331507</t>
  </si>
  <si>
    <t>c.8T&gt;A</t>
  </si>
  <si>
    <t>p.(Leu3Ter)</t>
  </si>
  <si>
    <t>p.L3*</t>
  </si>
  <si>
    <t>NM_007294.3:c.8T&gt;A</t>
  </si>
  <si>
    <t>NC_000017.10:g.41276106A&gt;T</t>
  </si>
  <si>
    <t>-0.10443223161</t>
  </si>
  <si>
    <t>c.8T&gt;C</t>
  </si>
  <si>
    <t>p.(Leu3Ser)</t>
  </si>
  <si>
    <t>p.L3S</t>
  </si>
  <si>
    <t>NM_007294.3:c.8T&gt;C</t>
  </si>
  <si>
    <t>NC_000017.10:g.41276106A&gt;G</t>
  </si>
  <si>
    <t>-0.17444788745</t>
  </si>
  <si>
    <t>c.8T&gt;G</t>
  </si>
  <si>
    <t>NM_007294.3:c.8T&gt;G</t>
  </si>
  <si>
    <t>NC_000017.10:g.41276106A&gt;C</t>
  </si>
  <si>
    <t>0.12183747512</t>
  </si>
  <si>
    <t>c.90G&gt;A</t>
  </si>
  <si>
    <t>NM_007294.3:c.90G&gt;A</t>
  </si>
  <si>
    <t>NC_000017.10:g.41267787C&gt;T</t>
  </si>
  <si>
    <t>0.14755429062</t>
  </si>
  <si>
    <t>c.90G&gt;C</t>
  </si>
  <si>
    <t>p.(Leu30Phe)</t>
  </si>
  <si>
    <t>p.L30F</t>
  </si>
  <si>
    <t>NM_007294.3:c.90G&gt;C</t>
  </si>
  <si>
    <t>NC_000017.10:g.41267787C&gt;G</t>
  </si>
  <si>
    <t>-0.20732149595</t>
  </si>
  <si>
    <t>c.90G&gt;T</t>
  </si>
  <si>
    <t>NM_007294.3:c.90G&gt;T</t>
  </si>
  <si>
    <t>NC_000017.10:g.41267787C&gt;A</t>
  </si>
  <si>
    <t>-0.0084528445755</t>
  </si>
  <si>
    <t>c.91A&gt;C</t>
  </si>
  <si>
    <t>p.(Ile31Leu)</t>
  </si>
  <si>
    <t>p.I31L</t>
  </si>
  <si>
    <t>NM_007294.3:c.91A&gt;C</t>
  </si>
  <si>
    <t>NC_000017.10:g.41267786T&gt;G</t>
  </si>
  <si>
    <t>-0.20065293137</t>
  </si>
  <si>
    <t>c.91A&gt;G</t>
  </si>
  <si>
    <t>p.(Ile31Val)</t>
  </si>
  <si>
    <t>p.I31V</t>
  </si>
  <si>
    <t>NM_007294.3:c.91A&gt;G</t>
  </si>
  <si>
    <t>NC_000017.10:g.41267786T&gt;C</t>
  </si>
  <si>
    <t>0.13715074705</t>
  </si>
  <si>
    <t>c.91A&gt;T</t>
  </si>
  <si>
    <t>p.(Ile31Phe)</t>
  </si>
  <si>
    <t>p.I31F</t>
  </si>
  <si>
    <t>NM_007294.3:c.91A&gt;T</t>
  </si>
  <si>
    <t>NC_000017.10:g.41267786T&gt;A</t>
  </si>
  <si>
    <t>-0.20696412028</t>
  </si>
  <si>
    <t>c.92T&gt;A</t>
  </si>
  <si>
    <t>p.(Ile31Asn)</t>
  </si>
  <si>
    <t>p.I31N</t>
  </si>
  <si>
    <t>NM_007294.3:c.92T&gt;A</t>
  </si>
  <si>
    <t>NC_000017.10:g.41267785A&gt;T</t>
  </si>
  <si>
    <t>-0.19989079773</t>
  </si>
  <si>
    <t>c.92T&gt;C</t>
  </si>
  <si>
    <t>p.(Ile31Thr)</t>
  </si>
  <si>
    <t>p.I31T</t>
  </si>
  <si>
    <t>NM_007294.3:c.92T&gt;C</t>
  </si>
  <si>
    <t>NC_000017.10:g.41267785A&gt;G</t>
  </si>
  <si>
    <t>0.14747670802</t>
  </si>
  <si>
    <t>c.92T&gt;G</t>
  </si>
  <si>
    <t>p.(Ile31Ser)</t>
  </si>
  <si>
    <t>p.I31S</t>
  </si>
  <si>
    <t>NM_007294.3:c.92T&gt;G</t>
  </si>
  <si>
    <t>NC_000017.10:g.41267785A&gt;C</t>
  </si>
  <si>
    <t>-0.33098670043</t>
  </si>
  <si>
    <t>c.93C&gt;A</t>
  </si>
  <si>
    <t>p.I31=</t>
  </si>
  <si>
    <t>NM_007294.3:c.93C&gt;A</t>
  </si>
  <si>
    <t>NC_000017.10:g.41267784G&gt;T</t>
  </si>
  <si>
    <t>-0.45273181555</t>
  </si>
  <si>
    <t>c.93C&gt;G</t>
  </si>
  <si>
    <t>p.(Ile31Met)</t>
  </si>
  <si>
    <t>p.I31M</t>
  </si>
  <si>
    <t>NM_007294.3:c.93C&gt;G</t>
  </si>
  <si>
    <t>NC_000017.10:g.41267784G&gt;C</t>
  </si>
  <si>
    <t>-0.086215985423</t>
  </si>
  <si>
    <t>c.93C&gt;T</t>
  </si>
  <si>
    <t>NM_007294.3:c.93C&gt;T</t>
  </si>
  <si>
    <t>NC_000017.10:g.41267784G&gt;A</t>
  </si>
  <si>
    <t>-0.086132411349</t>
  </si>
  <si>
    <t>c.94A&gt;C</t>
  </si>
  <si>
    <t>p.(Lys32Gln)</t>
  </si>
  <si>
    <t>p.K32Q</t>
  </si>
  <si>
    <t>NM_007294.3:c.94A&gt;C</t>
  </si>
  <si>
    <t>NC_000017.10:g.41267783T&gt;G</t>
  </si>
  <si>
    <t>-0.17657057855</t>
  </si>
  <si>
    <t>c.94A&gt;G</t>
  </si>
  <si>
    <t>p.(Lys32Glu)</t>
  </si>
  <si>
    <t>p.K32E</t>
  </si>
  <si>
    <t>NM_007294.3:c.94A&gt;G</t>
  </si>
  <si>
    <t>NC_000017.10:g.41267783T&gt;C</t>
  </si>
  <si>
    <t>-0.12681949918</t>
  </si>
  <si>
    <t>c.94A&gt;T</t>
  </si>
  <si>
    <t>p.(Lys32Ter)</t>
  </si>
  <si>
    <t>p.K32*</t>
  </si>
  <si>
    <t>NM_007294.3:c.94A&gt;T</t>
  </si>
  <si>
    <t>NC_000017.10:g.41267783T&gt;A</t>
  </si>
  <si>
    <t>0.0050963877797</t>
  </si>
  <si>
    <t>c.95A&gt;C</t>
  </si>
  <si>
    <t>p.(Lys32Thr)</t>
  </si>
  <si>
    <t>p.K32T</t>
  </si>
  <si>
    <t>NM_007294.3:c.95A&gt;C</t>
  </si>
  <si>
    <t>NC_000017.10:g.41267782T&gt;G</t>
  </si>
  <si>
    <t>-0.0099587075492</t>
  </si>
  <si>
    <t>c.95A&gt;G</t>
  </si>
  <si>
    <t>p.(Lys32Arg)</t>
  </si>
  <si>
    <t>p.K32R</t>
  </si>
  <si>
    <t>NM_007294.3:c.95A&gt;G</t>
  </si>
  <si>
    <t>NC_000017.10:g.41267782T&gt;C</t>
  </si>
  <si>
    <t>-0.28440821016</t>
  </si>
  <si>
    <t>c.95A&gt;T</t>
  </si>
  <si>
    <t>p.(Lys32Met)</t>
  </si>
  <si>
    <t>p.K32M</t>
  </si>
  <si>
    <t>NM_007294.3:c.95A&gt;T</t>
  </si>
  <si>
    <t>NC_000017.10:g.41267782T&gt;A</t>
  </si>
  <si>
    <t>-0.42248446475</t>
  </si>
  <si>
    <t>c.96G&gt;A</t>
  </si>
  <si>
    <t>p.K32=</t>
  </si>
  <si>
    <t>NM_007294.3:c.96G&gt;A</t>
  </si>
  <si>
    <t>NC_000017.10:g.41267781C&gt;T</t>
  </si>
  <si>
    <t>-0.0027019501585</t>
  </si>
  <si>
    <t>c.96G&gt;C</t>
  </si>
  <si>
    <t>p.(Lys32Asn)</t>
  </si>
  <si>
    <t>p.K32N</t>
  </si>
  <si>
    <t>NM_007294.3:c.96G&gt;C</t>
  </si>
  <si>
    <t>NC_000017.10:g.41267781C&gt;G</t>
  </si>
  <si>
    <t>0.034346965914</t>
  </si>
  <si>
    <t>c.96G&gt;T</t>
  </si>
  <si>
    <t>NM_007294.3:c.96G&gt;T</t>
  </si>
  <si>
    <t>NC_000017.10:g.41267781C&gt;A</t>
  </si>
  <si>
    <t>-0.15488225204</t>
  </si>
  <si>
    <t>c.97G&gt;A</t>
  </si>
  <si>
    <t>p.(Glu33Lys)</t>
  </si>
  <si>
    <t>p.E33K</t>
  </si>
  <si>
    <t>NM_007294.3:c.97G&gt;A</t>
  </si>
  <si>
    <t>NC_000017.10:g.41267780C&gt;T</t>
  </si>
  <si>
    <t>-0.071419606395</t>
  </si>
  <si>
    <t>c.97G&gt;C</t>
  </si>
  <si>
    <t>p.(Glu33Gln)</t>
  </si>
  <si>
    <t>p.E33Q</t>
  </si>
  <si>
    <t>NM_007294.3:c.97G&gt;C</t>
  </si>
  <si>
    <t>NC_000017.10:g.41267780C&gt;G</t>
  </si>
  <si>
    <t>-0.027505643549</t>
  </si>
  <si>
    <t>c.97G&gt;T</t>
  </si>
  <si>
    <t>p.(Glu33Ter)</t>
  </si>
  <si>
    <t>p.E33*</t>
  </si>
  <si>
    <t>NM_007294.3:c.97G&gt;T</t>
  </si>
  <si>
    <t>NC_000017.10:g.41267780C&gt;A</t>
  </si>
  <si>
    <t>-0.39505823979</t>
  </si>
  <si>
    <t>c.98A&gt;C</t>
  </si>
  <si>
    <t>p.(Glu33Ala)</t>
  </si>
  <si>
    <t>p.E33A</t>
  </si>
  <si>
    <t>NM_007294.3:c.98A&gt;C</t>
  </si>
  <si>
    <t>NC_000017.10:g.41267779T&gt;G</t>
  </si>
  <si>
    <t>-0.034638494555</t>
  </si>
  <si>
    <t>c.98A&gt;G</t>
  </si>
  <si>
    <t>p.(Glu33Gly)</t>
  </si>
  <si>
    <t>p.E33G</t>
  </si>
  <si>
    <t>NM_007294.3:c.98A&gt;G</t>
  </si>
  <si>
    <t>NC_000017.10:g.41267779T&gt;C</t>
  </si>
  <si>
    <t>-0.12423956571</t>
  </si>
  <si>
    <t>c.98A&gt;T</t>
  </si>
  <si>
    <t>p.(Glu33Val)</t>
  </si>
  <si>
    <t>p.E33V</t>
  </si>
  <si>
    <t>NM_007294.3:c.98A&gt;T</t>
  </si>
  <si>
    <t>NC_000017.10:g.41267779T&gt;A</t>
  </si>
  <si>
    <t>-0.31023269097</t>
  </si>
  <si>
    <t>c.99A&gt;C</t>
  </si>
  <si>
    <t>p.(Glu33Asp)</t>
  </si>
  <si>
    <t>p.E33D</t>
  </si>
  <si>
    <t>NM_007294.3:c.99A&gt;C</t>
  </si>
  <si>
    <t>NC_000017.10:g.41267778T&gt;G</t>
  </si>
  <si>
    <t>-0.16967929784</t>
  </si>
  <si>
    <t>c.99A&gt;G</t>
  </si>
  <si>
    <t>p.E33=</t>
  </si>
  <si>
    <t>NM_007294.3:c.99A&gt;G</t>
  </si>
  <si>
    <t>NC_000017.10:g.41267778T&gt;C</t>
  </si>
  <si>
    <t>-0.13228246182</t>
  </si>
  <si>
    <t>c.99A&gt;T</t>
  </si>
  <si>
    <t>NM_007294.3:c.99A&gt;T</t>
  </si>
  <si>
    <t>NC_000017.10:g.41267778T&gt;A</t>
  </si>
  <si>
    <t>0.049570877206</t>
  </si>
  <si>
    <t>c.9A&gt;C</t>
  </si>
  <si>
    <t>p.(Leu3Phe)</t>
  </si>
  <si>
    <t>p.L3F</t>
  </si>
  <si>
    <t>NM_007294.3:c.9A&gt;C</t>
  </si>
  <si>
    <t>NC_000017.10:g.41276105T&gt;G</t>
  </si>
  <si>
    <t>-0.051004251572</t>
  </si>
  <si>
    <t>c.9A&gt;G</t>
  </si>
  <si>
    <t>NM_007294.3:c.9A&gt;G</t>
  </si>
  <si>
    <t>NC_000017.10:g.41276105T&gt;C</t>
  </si>
  <si>
    <t>0.11195946883</t>
  </si>
  <si>
    <t>c.9A&gt;T</t>
  </si>
  <si>
    <t>NM_007294.3:c.9A&gt;T</t>
  </si>
  <si>
    <t>NC_000017.10:g.41276105T&gt;A</t>
  </si>
  <si>
    <t>-0.3758284996</t>
  </si>
  <si>
    <t>c.-9C&gt;A</t>
  </si>
  <si>
    <t>NM_007294.3:c.-9C&gt;A</t>
  </si>
  <si>
    <t>NC_000017.10:g.41276122G&gt;T</t>
  </si>
  <si>
    <t>0.029043601178</t>
  </si>
  <si>
    <t>c.-9C&gt;G</t>
  </si>
  <si>
    <t>NM_007294.3:c.-9C&gt;G</t>
  </si>
  <si>
    <t>NC_000017.10:g.41276122G&gt;C</t>
  </si>
  <si>
    <t>-0.044212805333</t>
  </si>
  <si>
    <t>c.-9C&gt;T</t>
  </si>
  <si>
    <t>NM_007294.3:c.-9C&gt;T</t>
  </si>
  <si>
    <t>NC_000017.10:g.41276122G&gt;A</t>
  </si>
  <si>
    <t>-0.24955061292</t>
  </si>
  <si>
    <t>c.10045A&gt;G</t>
  </si>
  <si>
    <t>p.Thr3349Ala</t>
  </si>
  <si>
    <t>NM_000059.3:c.10045A&gt;G</t>
  </si>
  <si>
    <t>NC_000013.10:g.32972695A&gt;G</t>
  </si>
  <si>
    <t>1/2</t>
  </si>
  <si>
    <t>c.10184del</t>
  </si>
  <si>
    <t>p.Glu3395Gly-fs*32</t>
  </si>
  <si>
    <t>NM_000059.3:c.10184del</t>
  </si>
  <si>
    <t>NC_000013.10:g.32972834del</t>
  </si>
  <si>
    <t>3</t>
  </si>
  <si>
    <t>c.1114A&gt;C</t>
  </si>
  <si>
    <t>p.Asn372His</t>
  </si>
  <si>
    <t>NM_000059.3:c.1114A&gt;C</t>
  </si>
  <si>
    <t>NC_000013.10:g.32906729A&gt;C</t>
  </si>
  <si>
    <t>c.125A&gt;G</t>
  </si>
  <si>
    <t>p.Tyr42Cys</t>
  </si>
  <si>
    <t>NM_000059.3:c.125A&gt;G</t>
  </si>
  <si>
    <t>NC_000013.10:g.32893271A&gt;G</t>
  </si>
  <si>
    <t>c.165_167del</t>
  </si>
  <si>
    <t>p.Asn56del</t>
  </si>
  <si>
    <t>NM_000059.3:c.165_167del</t>
  </si>
  <si>
    <t>NC_000013.10:g.32893311_32893313del</t>
  </si>
  <si>
    <t>c.1769T&gt;G</t>
  </si>
  <si>
    <t>p.Phe590Cys</t>
  </si>
  <si>
    <t>NM_000059.3:c.1769T&gt;G</t>
  </si>
  <si>
    <t>NC_000013.10:g.32907384T&gt;G</t>
  </si>
  <si>
    <t>c.4301A&gt;T</t>
  </si>
  <si>
    <t>p.Lys1434Ile</t>
  </si>
  <si>
    <t>NM_000059.3:c.4301A&gt;T</t>
  </si>
  <si>
    <t>NC_000013.10:g.32912793A&gt;T</t>
  </si>
  <si>
    <t>c.502C&gt;A</t>
  </si>
  <si>
    <t>p.Pro168Thr</t>
  </si>
  <si>
    <t>NM_000059.3:c.502C&gt;A</t>
  </si>
  <si>
    <t>NC_000013.10:g.32900405C&gt;A</t>
  </si>
  <si>
    <t>c.53G&gt;A</t>
  </si>
  <si>
    <t>p.Arg18His</t>
  </si>
  <si>
    <t>NM_000059.3:c.53G&gt;A</t>
  </si>
  <si>
    <t>NC_000013.10:g.32890650G&gt;A</t>
  </si>
  <si>
    <t>c.5733_5735del</t>
  </si>
  <si>
    <t>p.Asp1911del</t>
  </si>
  <si>
    <t>NM_000059.3:c.5733_5735del</t>
  </si>
  <si>
    <t>NC_000013.10:g.32914225_32914227del</t>
  </si>
  <si>
    <t>c.599C&gt;T</t>
  </si>
  <si>
    <t>p.Thr200Ile</t>
  </si>
  <si>
    <t>NM_000059.3:c.599C&gt;T</t>
  </si>
  <si>
    <t>NC_000013.10:g.32900718C&gt;T</t>
  </si>
  <si>
    <t>c.6853A&gt;G</t>
  </si>
  <si>
    <t>p.Ile2285Val</t>
  </si>
  <si>
    <t>NM_000059.3:c.6853A&gt;G</t>
  </si>
  <si>
    <t>NC_000013.10:g.32918706A&gt;G</t>
  </si>
  <si>
    <t>c.6867A&gt;T</t>
  </si>
  <si>
    <t>p.Leu2289Phe</t>
  </si>
  <si>
    <t>NM_000059.3:c.6867A&gt;T</t>
  </si>
  <si>
    <t>NC_000013.10:g.32918720A&gt;T</t>
  </si>
  <si>
    <t>c.6935A&gt;T</t>
  </si>
  <si>
    <t>p.Asp2312Val</t>
  </si>
  <si>
    <t>NM_000059.3:c.6935A&gt;T</t>
  </si>
  <si>
    <t>NC_000013.10:g.32918788A&gt;T</t>
  </si>
  <si>
    <t>c.7057G&gt;C</t>
  </si>
  <si>
    <t>p.Gly2353Arg</t>
  </si>
  <si>
    <t>NM_000059.3:c.7057G&gt;C</t>
  </si>
  <si>
    <t>NC_000013.10:g.32929047G&gt;C</t>
  </si>
  <si>
    <t>c.7397C&gt;T</t>
  </si>
  <si>
    <t>p.Ala2466Val</t>
  </si>
  <si>
    <t>NM_000059.3:c.7397C&gt;T</t>
  </si>
  <si>
    <t>NC_000013.10:g.32929387C&gt;T</t>
  </si>
  <si>
    <t>Reverse variant tested in this and guidugli, common, both neutral</t>
  </si>
  <si>
    <t>c.73G&gt;A</t>
  </si>
  <si>
    <t>p.Gly25Arg</t>
  </si>
  <si>
    <t>NM_000059.3:c.73G&gt;A</t>
  </si>
  <si>
    <t>NC_000013.10:g.32893219G&gt;A</t>
  </si>
  <si>
    <t>c.7462A&gt;G</t>
  </si>
  <si>
    <t>p.Arg2488Gly</t>
  </si>
  <si>
    <t>NM_000059.3:c.7462A&gt;G</t>
  </si>
  <si>
    <t>NC_000013.10:g.32930591A&gt;G</t>
  </si>
  <si>
    <t>c.7464A&gt;C</t>
  </si>
  <si>
    <t>p.Arg2488Ser</t>
  </si>
  <si>
    <t>NM_000059.3:c.7464A&gt;C</t>
  </si>
  <si>
    <t>NC_000013.10:g.32930593A&gt;C</t>
  </si>
  <si>
    <t>c.7481G&gt;A</t>
  </si>
  <si>
    <t>p.Arg2494Gln</t>
  </si>
  <si>
    <t>NM_000059.3:c.7481G&gt;A</t>
  </si>
  <si>
    <t>NC_000013.10:g.32930610G&gt;A</t>
  </si>
  <si>
    <t>c.7484T&gt;C</t>
  </si>
  <si>
    <t>p.Ile2495Thr</t>
  </si>
  <si>
    <t>NM_000059.3:c.7484T&gt;C</t>
  </si>
  <si>
    <t>NC_000013.10:g.32930613T&gt;C</t>
  </si>
  <si>
    <t>c.7492A&gt;G</t>
  </si>
  <si>
    <t>p.Lys2498Glu</t>
  </si>
  <si>
    <t>NM_000059.3:c.7492A&gt;G</t>
  </si>
  <si>
    <t>NC_000013.10:g.32930621A&gt;G</t>
  </si>
  <si>
    <t>Damaging</t>
  </si>
  <si>
    <t>c.7504C&gt;T</t>
  </si>
  <si>
    <t>p.Arg2502Cys</t>
  </si>
  <si>
    <t>NM_000059.3:c.7504C&gt;T</t>
  </si>
  <si>
    <t>NC_000013.10:g.32930633C&gt;T</t>
  </si>
  <si>
    <t>c.7522G&gt;A</t>
  </si>
  <si>
    <t>p.Gly2508Ser</t>
  </si>
  <si>
    <t>NM_000059.3:c.7522G&gt;A</t>
  </si>
  <si>
    <t>NC_000013.10:g.32930651G&gt;A</t>
  </si>
  <si>
    <t>c.7526G&gt;A</t>
  </si>
  <si>
    <t>p.Ser2509Asn</t>
  </si>
  <si>
    <t>NM_000059.3:c.7526G&gt;A</t>
  </si>
  <si>
    <t>NC_000013.10:g.32930655G&gt;A</t>
  </si>
  <si>
    <t>p.Leu2510Pro</t>
  </si>
  <si>
    <t>NM_000059.3:c.7529T&gt;C</t>
  </si>
  <si>
    <t>NC_000013.10:g.32930658T&gt;C</t>
  </si>
  <si>
    <t>c.7544C&gt;T</t>
  </si>
  <si>
    <t>p.Thr2515Ile</t>
  </si>
  <si>
    <t>NM_000059.3:c.7544C&gt;T</t>
  </si>
  <si>
    <t>NC_000013.10:g.32930673C&gt;T</t>
  </si>
  <si>
    <t>c.7547C&gt;G</t>
  </si>
  <si>
    <t>p.Ser2516Cys</t>
  </si>
  <si>
    <t>NM_000059.3:c.7547C&gt;G</t>
  </si>
  <si>
    <t>NC_000013.10:g.32930676C&gt;G</t>
  </si>
  <si>
    <t>c.7565C&gt;T</t>
  </si>
  <si>
    <t>p.Ser2522Phe</t>
  </si>
  <si>
    <t>NM_000059.3:c.7565C&gt;T</t>
  </si>
  <si>
    <t>NC_000013.10:g.32930694C&gt;T</t>
  </si>
  <si>
    <t>c.7682A&gt;C</t>
  </si>
  <si>
    <t>p.Gln2561Pro</t>
  </si>
  <si>
    <t>NM_000059.3:c.7682A&gt;C</t>
  </si>
  <si>
    <t>NC_000013.10:g.32931943A&gt;C</t>
  </si>
  <si>
    <t>c.7684T&gt;C</t>
  </si>
  <si>
    <t>p.Phe2562Leu</t>
  </si>
  <si>
    <t>NM_000059.3:c.7684T&gt;C</t>
  </si>
  <si>
    <t>NC_000013.10:g.32931945T&gt;C</t>
  </si>
  <si>
    <t>Indeterminate</t>
  </si>
  <si>
    <t>c.7712A&gt;G</t>
  </si>
  <si>
    <t>p.Glu2571Gly</t>
  </si>
  <si>
    <t>NM_000059.3:c.7712A&gt;G</t>
  </si>
  <si>
    <t>NC_000013.10:g.32931973A&gt;G</t>
  </si>
  <si>
    <t>c.7742T&gt;G</t>
  </si>
  <si>
    <t>p.Leu2581Trp</t>
  </si>
  <si>
    <t>NM_000059.3:c.7742T&gt;G</t>
  </si>
  <si>
    <t>NC_000013.10:g.32932003T&gt;G</t>
  </si>
  <si>
    <t>c.7751G&gt;A</t>
  </si>
  <si>
    <t>p.Gly2584Asp</t>
  </si>
  <si>
    <t>NM_000059.3:c.7751G&gt;A</t>
  </si>
  <si>
    <t>NC_000013.10:g.32932012G&gt;A</t>
  </si>
  <si>
    <t>c.7753G&gt;A</t>
  </si>
  <si>
    <t>p.Gly2585Arg</t>
  </si>
  <si>
    <t>NM_000059.3:c.7753G&gt;A</t>
  </si>
  <si>
    <t>NC_000013.10:g.32932014G&gt;A</t>
  </si>
  <si>
    <t>c.7759C&gt;T</t>
  </si>
  <si>
    <t>p.Leu2587Phe</t>
  </si>
  <si>
    <t>NM_000059.3:c.7759C&gt;T</t>
  </si>
  <si>
    <t>NC_000013.10:g.32932020C&gt;T</t>
  </si>
  <si>
    <t>c.7766C&gt;A</t>
  </si>
  <si>
    <t>p.Pro2589His</t>
  </si>
  <si>
    <t>NM_000059.3:c.7766C&gt;A</t>
  </si>
  <si>
    <t>NC_000013.10:g.32932027C&gt;A</t>
  </si>
  <si>
    <t>c.7786G&gt;C</t>
  </si>
  <si>
    <t>p.Gly2596Arg</t>
  </si>
  <si>
    <t>NM_000059.3:c.7786G&gt;C</t>
  </si>
  <si>
    <t>NC_000013.10:g.32932047G&gt;C</t>
  </si>
  <si>
    <t>c.7787G&gt;A</t>
  </si>
  <si>
    <t>p.Gly2596Glu</t>
  </si>
  <si>
    <t>NM_000059.3:c.7787G&gt;A</t>
  </si>
  <si>
    <t>NC_000013.10:g.32932048G&gt;A</t>
  </si>
  <si>
    <t>c.7807G&gt;C</t>
  </si>
  <si>
    <t>p.Ala2603Pro</t>
  </si>
  <si>
    <t>NM_000059.3:c.7807G&gt;C</t>
  </si>
  <si>
    <t>NC_000013.10:g.32936661G&gt;C</t>
  </si>
  <si>
    <t>c.7817A&gt;G</t>
  </si>
  <si>
    <t>p.Asp2606Gly</t>
  </si>
  <si>
    <t>NM_000059.3:c.7817A&gt;G</t>
  </si>
  <si>
    <t>NC_000013.10:g.32936671A&gt;G</t>
  </si>
  <si>
    <t>c.7826G&gt;A</t>
  </si>
  <si>
    <t>p.Gly2609Asp</t>
  </si>
  <si>
    <t>NM_000059.3:c.7826G&gt;A</t>
  </si>
  <si>
    <t>NC_000013.10:g.32936680G&gt;A</t>
  </si>
  <si>
    <t>4/5</t>
  </si>
  <si>
    <t>c.7826G&gt;T</t>
  </si>
  <si>
    <t>p.Gly2609Val</t>
  </si>
  <si>
    <t>NM_000059.3:c.7826G&gt;T</t>
  </si>
  <si>
    <t>NC_000013.10:g.32936680G&gt;T</t>
  </si>
  <si>
    <t>c.7832A&gt;G</t>
  </si>
  <si>
    <t>p.Asp2611Gly</t>
  </si>
  <si>
    <t>NM_000059.3:c.7832A&gt;G</t>
  </si>
  <si>
    <t>NC_000013.10:g.32936686A&gt;G</t>
  </si>
  <si>
    <t>c.7868A&gt;G</t>
  </si>
  <si>
    <t>p.His2623Arg</t>
  </si>
  <si>
    <t>NM_000059.3:c.7868A&gt;G</t>
  </si>
  <si>
    <t>NC_000013.10:g.32936722A&gt;G</t>
  </si>
  <si>
    <t>c.7875A&gt;T</t>
  </si>
  <si>
    <t>p.Arg2625Ser</t>
  </si>
  <si>
    <t>NM_000059.3:c.7875A&gt;T</t>
  </si>
  <si>
    <t>NC_000013.10:g.32936729A&gt;T</t>
  </si>
  <si>
    <t>p.Trp2626Cys</t>
  </si>
  <si>
    <t>NM_000059.3:c.7878G&gt;C</t>
  </si>
  <si>
    <t>NC_000013.10:g.32936732G&gt;C</t>
  </si>
  <si>
    <t>c.7879A&gt;T</t>
  </si>
  <si>
    <t>p.Ile2627Phe</t>
  </si>
  <si>
    <t>NM_000059.3:c.7879A&gt;T</t>
  </si>
  <si>
    <t>NC_000013.10:g.32936733A&gt;T</t>
  </si>
  <si>
    <t>c.7888A&gt;C</t>
  </si>
  <si>
    <t>p.Lys2630Gln</t>
  </si>
  <si>
    <t>NM_000059.3:c.7888A&gt;C</t>
  </si>
  <si>
    <t>NC_000013.10:g.32936742A&gt;C</t>
  </si>
  <si>
    <t>c.7895C&gt;G</t>
  </si>
  <si>
    <t>p.Ala2632Gly</t>
  </si>
  <si>
    <t>NM_000059.3:c.7895C&gt;G</t>
  </si>
  <si>
    <t>NC_000013.10:g.32936749C&gt;G</t>
  </si>
  <si>
    <t>c.7915C&gt;G</t>
  </si>
  <si>
    <t>p.Pro2639Ala</t>
  </si>
  <si>
    <t>NM_000059.3:c.7915C&gt;G</t>
  </si>
  <si>
    <t>NC_000013.10:g.32936769C&gt;G</t>
  </si>
  <si>
    <t>c.7925T&gt;C</t>
  </si>
  <si>
    <t>p.Phe2642Ser</t>
  </si>
  <si>
    <t>NM_000059.3:c.7925T&gt;C</t>
  </si>
  <si>
    <t>NC_000013.10:g.32936779T&gt;C</t>
  </si>
  <si>
    <t>c.7928C&gt;G</t>
  </si>
  <si>
    <t>p.Ala2643Gly</t>
  </si>
  <si>
    <t>NM_000059.3:c.7928C&gt;G</t>
  </si>
  <si>
    <t>NC_000013.10:g.32936782C&gt;G</t>
  </si>
  <si>
    <t>c.7940T&gt;C</t>
  </si>
  <si>
    <t>p.Leu2647Pro</t>
  </si>
  <si>
    <t>NM_000059.3:c.7940T&gt;C</t>
  </si>
  <si>
    <t>NC_000013.10:g.32936794T&gt;C</t>
  </si>
  <si>
    <t>c.7954G&gt;A</t>
  </si>
  <si>
    <t>p.Val2652Met</t>
  </si>
  <si>
    <t>NM_000059.3:c.7954G&gt;A</t>
  </si>
  <si>
    <t>NC_000013.10:g.32936808G&gt;A</t>
  </si>
  <si>
    <t>Poor</t>
  </si>
  <si>
    <t>c.7958T&gt;C</t>
  </si>
  <si>
    <t>p.Leu2653Pro</t>
  </si>
  <si>
    <t>NM_000059.3:c.7958T&gt;C</t>
  </si>
  <si>
    <t>NC_000013.10:g.32936812T&gt;C</t>
  </si>
  <si>
    <t>c.7961T&gt;C</t>
  </si>
  <si>
    <t>p.Leu2654Pro</t>
  </si>
  <si>
    <t>NM_000059.3:c.7961T&gt;C</t>
  </si>
  <si>
    <t>NC_000013.10:g.32936815T&gt;C</t>
  </si>
  <si>
    <t>c.7964A&gt;G</t>
  </si>
  <si>
    <t>p.Gln2655Arg</t>
  </si>
  <si>
    <t>NM_000059.3:c.7964A&gt;G</t>
  </si>
  <si>
    <t>NC_000013.10:g.32936818A&gt;G</t>
  </si>
  <si>
    <t>c.7975A&gt;G</t>
  </si>
  <si>
    <t>p.Arg2659Gly</t>
  </si>
  <si>
    <t>NM_000059.3:c.7975A&gt;G</t>
  </si>
  <si>
    <t>NC_000013.10:g.32936829A&gt;G</t>
  </si>
  <si>
    <t>c.7978T&gt;G</t>
  </si>
  <si>
    <t>p.Tyr2660Asp</t>
  </si>
  <si>
    <t>NM_000059.3:c.7978T&gt;G</t>
  </si>
  <si>
    <t>NC_000013.10:g.32937317T&gt;G</t>
  </si>
  <si>
    <t>c.7994A&gt;G</t>
  </si>
  <si>
    <t>p.Asp2665Gly</t>
  </si>
  <si>
    <t>NM_000059.3:c.7994A&gt;G</t>
  </si>
  <si>
    <t>NC_000013.10:g.32937333A&gt;G</t>
  </si>
  <si>
    <t>p.Ser2670Leu</t>
  </si>
  <si>
    <t>NM_000059.3:c.8009C&gt;T</t>
  </si>
  <si>
    <t>NC_000013.10:g.32937348C&gt;T</t>
  </si>
  <si>
    <t>c.8014A&gt;G</t>
  </si>
  <si>
    <t>p.Ile2672Val</t>
  </si>
  <si>
    <t>NM_000059.3:c.8014A&gt;G</t>
  </si>
  <si>
    <t>NC_000013.10:g.32937353A&gt;G</t>
  </si>
  <si>
    <t>c.8027T&gt;C</t>
  </si>
  <si>
    <t>p.Met2676Thr</t>
  </si>
  <si>
    <t>NM_000059.3:c.8027T&gt;C</t>
  </si>
  <si>
    <t>NC_000013.10:g.32937366T&gt;C</t>
  </si>
  <si>
    <t>c.8032A&gt;G</t>
  </si>
  <si>
    <t>p.Arg2678Gly</t>
  </si>
  <si>
    <t>NM_000059.3:c.8032A&gt;G</t>
  </si>
  <si>
    <t>NC_000013.10:g.32937371A&gt;G</t>
  </si>
  <si>
    <t>c.8036A&gt;G</t>
  </si>
  <si>
    <t>p.Asp2679Gly</t>
  </si>
  <si>
    <t>NM_000059.3:c.8036A&gt;G</t>
  </si>
  <si>
    <t>NC_000013.10:g.32937375A&gt;G</t>
  </si>
  <si>
    <t>c.8039A&gt;G</t>
  </si>
  <si>
    <t>p.Asp2680Gly</t>
  </si>
  <si>
    <t>NM_000059.3:c.8039A&gt;G</t>
  </si>
  <si>
    <t>NC_000013.10:g.32937378A&gt;G</t>
  </si>
  <si>
    <t>p.Leu2686Pro</t>
  </si>
  <si>
    <t>NM_000059.3:c.8057T&gt;C</t>
  </si>
  <si>
    <t>NC_000013.10:g.32937396T&gt;C</t>
  </si>
  <si>
    <t>c.8063T&gt;C</t>
  </si>
  <si>
    <t>p.Leu2688Pro</t>
  </si>
  <si>
    <t>NM_000059.3:c.8063T&gt;C</t>
  </si>
  <si>
    <t>NC_000013.10:g.32937402T&gt;C</t>
  </si>
  <si>
    <t>c.8072C&gt;T</t>
  </si>
  <si>
    <t>p.Ser2691Phe</t>
  </si>
  <si>
    <t>NM_000059.3:c.8072C&gt;T</t>
  </si>
  <si>
    <t>NC_000013.10:g.32937411C&gt;T</t>
  </si>
  <si>
    <t>c.8111C&gt;T</t>
  </si>
  <si>
    <t>p.Ser2704Phe</t>
  </si>
  <si>
    <t>NM_000059.3:c.8111C&gt;T</t>
  </si>
  <si>
    <t>NC_000013.10:g.32937450C&gt;T</t>
  </si>
  <si>
    <t>c.8149G&gt;T</t>
  </si>
  <si>
    <t>p.Ala2717Ser</t>
  </si>
  <si>
    <t>NM_000059.3:c.8149G&gt;T</t>
  </si>
  <si>
    <t>NC_000013.10:g.32937488G&gt;T</t>
  </si>
  <si>
    <t>c.8162T&gt;A</t>
  </si>
  <si>
    <t>p.Leu2721His</t>
  </si>
  <si>
    <t>NM_000059.3:c.8162T&gt;A</t>
  </si>
  <si>
    <t>NC_000013.10:g.32937501T&gt;A</t>
  </si>
  <si>
    <t>c.8165C&gt;G</t>
  </si>
  <si>
    <t>p.Thr2722Arg</t>
  </si>
  <si>
    <t>NM_000059.3:c.8165C&gt;G</t>
  </si>
  <si>
    <t>NC_000013.10:g.32937504C&gt;G</t>
  </si>
  <si>
    <t>c.8167G&gt;C</t>
  </si>
  <si>
    <t>p.Asp2723His</t>
  </si>
  <si>
    <t>NM_000059.3:c.8167G&gt;C</t>
  </si>
  <si>
    <t>NC_000013.10:g.32937506G&gt;C</t>
  </si>
  <si>
    <t>c.8168A&gt;C</t>
  </si>
  <si>
    <t>p.Asp2723Ala</t>
  </si>
  <si>
    <t>NM_000059.3:c.8168A&gt;C</t>
  </si>
  <si>
    <t>NC_000013.10:g.32937507A&gt;C</t>
  </si>
  <si>
    <t>c.8168A&gt;G</t>
  </si>
  <si>
    <t>p.Asp2723Gly</t>
  </si>
  <si>
    <t>NM_000059.3:c.8168A&gt;G</t>
  </si>
  <si>
    <t>NC_000013.10:g.32937507A&gt;G</t>
  </si>
  <si>
    <t>c.8168A&gt;T</t>
  </si>
  <si>
    <t>p.Asp2723Val</t>
  </si>
  <si>
    <t>NM_000059.3:c.8168A&gt;T</t>
  </si>
  <si>
    <t>NC_000013.10:g.32937507A&gt;T</t>
  </si>
  <si>
    <t>c.8174G&gt;T</t>
  </si>
  <si>
    <t>p.Trp2725Leu</t>
  </si>
  <si>
    <t>NM_000059.3:c.8174G&gt;T</t>
  </si>
  <si>
    <t>NC_000013.10:g.32937513G&gt;T</t>
  </si>
  <si>
    <t>c.8177A&gt;G</t>
  </si>
  <si>
    <t>p.Tyr2726Cys</t>
  </si>
  <si>
    <t>NM_000059.3:c.8177A&gt;G</t>
  </si>
  <si>
    <t>NC_000013.10:g.32937516A&gt;G</t>
  </si>
  <si>
    <t>c.8182G&gt;A</t>
  </si>
  <si>
    <t>p.Val2728Ile</t>
  </si>
  <si>
    <t>NM_000059.3:c.8182G&gt;A</t>
  </si>
  <si>
    <t>NC_000013.10:g.32937521G&gt;A</t>
  </si>
  <si>
    <t>c.8187G&gt;T</t>
  </si>
  <si>
    <t>p.Lys2729Asn</t>
  </si>
  <si>
    <t>NM_000059.3:c.8187G&gt;T</t>
  </si>
  <si>
    <t>NC_000013.10:g.32937526G&gt;T</t>
  </si>
  <si>
    <t>c.8189C&gt;T</t>
  </si>
  <si>
    <t>p.Ala2730Val</t>
  </si>
  <si>
    <t>NM_000059.3:c.8189C&gt;T</t>
  </si>
  <si>
    <t>NC_000013.10:g.32937528C&gt;T</t>
  </si>
  <si>
    <t>c.8243G&gt;A</t>
  </si>
  <si>
    <t>p.Gly2748Asp</t>
  </si>
  <si>
    <t>NM_000059.3:c.8243G&gt;A</t>
  </si>
  <si>
    <t>NC_000013.10:g.32937582G&gt;A</t>
  </si>
  <si>
    <t>c.8249_8251del</t>
  </si>
  <si>
    <t>p.Lys2750del</t>
  </si>
  <si>
    <t>NM_000059.3:c.8249_8251del</t>
  </si>
  <si>
    <t>NC_000013.10:g.32937588_32937590del</t>
  </si>
  <si>
    <t>c.8270A&gt;T</t>
  </si>
  <si>
    <t>p.Glu2757Val</t>
  </si>
  <si>
    <t>NM_000059.3:c.8270A&gt;T</t>
  </si>
  <si>
    <t>NC_000013.10:g.32937609A&gt;T</t>
  </si>
  <si>
    <t>c.8303T&gt;A</t>
  </si>
  <si>
    <t>p.Leu2768His</t>
  </si>
  <si>
    <t>NM_000059.3:c.8303T&gt;A</t>
  </si>
  <si>
    <t>NC_000013.10:g.32937642T&gt;A</t>
  </si>
  <si>
    <t>c.8345G&gt;A</t>
  </si>
  <si>
    <t>p.Ser2782Asn</t>
  </si>
  <si>
    <t>NM_000059.3:c.8345G&gt;A</t>
  </si>
  <si>
    <t>NC_000013.10:g.32944552G&gt;A</t>
  </si>
  <si>
    <t>c.8350C&gt;T</t>
  </si>
  <si>
    <t>p.Arg2784Trp</t>
  </si>
  <si>
    <t>NM_000059.3:c.8350C&gt;T</t>
  </si>
  <si>
    <t>NC_000013.10:g.32944557C&gt;T</t>
  </si>
  <si>
    <t>c.8351G&gt;A</t>
  </si>
  <si>
    <t>p.Arg2784Gln</t>
  </si>
  <si>
    <t>NM_000059.3:c.8351G&gt;A</t>
  </si>
  <si>
    <t>NC_000013.10:g.32944558G&gt;A</t>
  </si>
  <si>
    <t>c.8356G&gt;C</t>
  </si>
  <si>
    <t>p.Ala2786Pro</t>
  </si>
  <si>
    <t>NM_000059.3:c.8356G&gt;C</t>
  </si>
  <si>
    <t>NC_000013.10:g.32944563G&gt;C</t>
  </si>
  <si>
    <t>c.8359C&gt;T</t>
  </si>
  <si>
    <t>p.Arg2787Cys</t>
  </si>
  <si>
    <t>NM_000059.3:c.8359C&gt;T</t>
  </si>
  <si>
    <t>NC_000013.10:g.32944566C&gt;T</t>
  </si>
  <si>
    <t>c.8360G&gt;A</t>
  </si>
  <si>
    <t>p.Arg2787His</t>
  </si>
  <si>
    <t>NM_000059.3:c.8360G&gt;A</t>
  </si>
  <si>
    <t>NC_000013.10:g.32944567G&gt;A</t>
  </si>
  <si>
    <t>c.8362T&gt;C</t>
  </si>
  <si>
    <t>p.Trp2788Arg</t>
  </si>
  <si>
    <t>NM_000059.3:c.8362T&gt;C</t>
  </si>
  <si>
    <t>NC_000013.10:g.32944569T&gt;C</t>
  </si>
  <si>
    <t>c.8363G&gt;C</t>
  </si>
  <si>
    <t>p.Trp2788Ser</t>
  </si>
  <si>
    <t>NM_000059.3:c.8363G&gt;C</t>
  </si>
  <si>
    <t>NC_000013.10:g.32944570G&gt;C</t>
  </si>
  <si>
    <t>c.8375T&gt;C</t>
  </si>
  <si>
    <t>p.Leu2792Pro</t>
  </si>
  <si>
    <t>NM_000059.3:c.8375T&gt;C</t>
  </si>
  <si>
    <t>NC_000013.10:g.32944582T&gt;C</t>
  </si>
  <si>
    <t>c.8377G&gt;A</t>
  </si>
  <si>
    <t>p.Gly2793Arg</t>
  </si>
  <si>
    <t>NM_000059.3:c.8377G&gt;A</t>
  </si>
  <si>
    <t>NC_000013.10:g.32944584G&gt;A</t>
  </si>
  <si>
    <t>c.8378G&gt;A</t>
  </si>
  <si>
    <t>p.Gly2793Glu</t>
  </si>
  <si>
    <t>NM_000059.3:c.8378G&gt;A</t>
  </si>
  <si>
    <t>NC_000013.10:g.32944585G&gt;A</t>
  </si>
  <si>
    <t>c.8398C&gt;T</t>
  </si>
  <si>
    <t>p.Pro2800Ser</t>
  </si>
  <si>
    <t>NM_000059.3:c.8398C&gt;T</t>
  </si>
  <si>
    <t>NC_000013.10:g.32944605C&gt;T</t>
  </si>
  <si>
    <t>c.8399C&gt;G</t>
  </si>
  <si>
    <t>p.Pro2800Arg</t>
  </si>
  <si>
    <t>NM_000059.3:c.8399C&gt;G</t>
  </si>
  <si>
    <t>NC_000013.10:g.32944606C&gt;G</t>
  </si>
  <si>
    <t>c.8420C&gt;T</t>
  </si>
  <si>
    <t>p.Ser2807Leu</t>
  </si>
  <si>
    <t>NM_000059.3:c.8420C&gt;T</t>
  </si>
  <si>
    <t>NC_000013.10:g.32944627C&gt;T</t>
  </si>
  <si>
    <t>c.8435G&gt;A</t>
  </si>
  <si>
    <t>p.Gly2812Glu</t>
  </si>
  <si>
    <t>NM_000059.3:c.8435G&gt;A</t>
  </si>
  <si>
    <t>NC_000013.10:g.32944642G&gt;A</t>
  </si>
  <si>
    <t>c.8438G&gt;A</t>
  </si>
  <si>
    <t>p.Gly2813Glu</t>
  </si>
  <si>
    <t>NM_000059.3:c.8438G&gt;A</t>
  </si>
  <si>
    <t>NC_000013.10:g.32944645G&gt;A</t>
  </si>
  <si>
    <t>c.8462T&gt;C</t>
  </si>
  <si>
    <t>p.Ile2821Thr</t>
  </si>
  <si>
    <t>NM_000059.3:c.8462T&gt;C</t>
  </si>
  <si>
    <t>NC_000013.10:g.32944669T&gt;C</t>
  </si>
  <si>
    <t>c.8510G&gt;A</t>
  </si>
  <si>
    <t>p.Gly2837Glu</t>
  </si>
  <si>
    <t>NM_000059.3:c.8510G&gt;A</t>
  </si>
  <si>
    <t>NC_000013.10:g.32945115G&gt;A</t>
  </si>
  <si>
    <t>c.8524C&gt;T</t>
  </si>
  <si>
    <t>p.Arg2842Cys</t>
  </si>
  <si>
    <t>NM_000059.3:c.8524C&gt;T</t>
  </si>
  <si>
    <t>NC_000013.10:g.32945129C&gt;T</t>
  </si>
  <si>
    <t>c.8525G&gt;A</t>
  </si>
  <si>
    <t>p.Arg2842His</t>
  </si>
  <si>
    <t>NM_000059.3:c.8525G&gt;A</t>
  </si>
  <si>
    <t>NC_000013.10:g.32945130G&gt;A</t>
  </si>
  <si>
    <t>c.8525G&gt;T</t>
  </si>
  <si>
    <t>p.Arg2842Leu</t>
  </si>
  <si>
    <t>NM_000059.3:c.8525G&gt;T</t>
  </si>
  <si>
    <t>NC_000013.10:g.32945130G&gt;T</t>
  </si>
  <si>
    <t>c.8539G&gt;A</t>
  </si>
  <si>
    <t>p.Glu2847Lys</t>
  </si>
  <si>
    <t>NM_000059.3:c.8539G&gt;A</t>
  </si>
  <si>
    <t>NC_000013.10:g.32945144G&gt;A</t>
  </si>
  <si>
    <t>c.8545A&gt;G</t>
  </si>
  <si>
    <t>p.Lys2849Glu</t>
  </si>
  <si>
    <t>NM_000059.3:c.8545A&gt;G</t>
  </si>
  <si>
    <t>NC_000013.10:g.32945150A&gt;G</t>
  </si>
  <si>
    <t>c.8552C&gt;T</t>
  </si>
  <si>
    <t>p.Ala2851Val</t>
  </si>
  <si>
    <t>NM_000059.3:c.8552C&gt;T</t>
  </si>
  <si>
    <t>NC_000013.10:g.32945157C&gt;T</t>
  </si>
  <si>
    <t>c.8567A&gt;C</t>
  </si>
  <si>
    <t>p.Glu2856Ala</t>
  </si>
  <si>
    <t>NM_000059.3:c.8567A&gt;C</t>
  </si>
  <si>
    <t>NC_000013.10:g.32945172A&gt;C</t>
  </si>
  <si>
    <t>c.8585T&gt;C</t>
  </si>
  <si>
    <t>p.Leu2862Pro</t>
  </si>
  <si>
    <t>NM_000059.3:c.8585T&gt;C</t>
  </si>
  <si>
    <t>NC_000013.10:g.32945190T&gt;C</t>
  </si>
  <si>
    <t>c.8593T&gt;G</t>
  </si>
  <si>
    <t>p.Leu2865Val</t>
  </si>
  <si>
    <t>NM_000059.3:c.8593T&gt;G</t>
  </si>
  <si>
    <t>NC_000013.10:g.32945198T&gt;G</t>
  </si>
  <si>
    <t>c.8618T&gt;G</t>
  </si>
  <si>
    <t>p.Phe2873Cys</t>
  </si>
  <si>
    <t>NM_000059.3:c.8618T&gt;G</t>
  </si>
  <si>
    <t>NC_000013.10:g.32945223T&gt;G</t>
  </si>
  <si>
    <t>c.8662C&gt;T</t>
  </si>
  <si>
    <t>p.Arg2888Cys</t>
  </si>
  <si>
    <t>NM_000059.3:c.8662C&gt;T</t>
  </si>
  <si>
    <t>NC_000013.10:g.32950836C&gt;T</t>
  </si>
  <si>
    <t>c.8702G&gt;A</t>
  </si>
  <si>
    <t>p.Gly2901Asp</t>
  </si>
  <si>
    <t>NM_000059.3:c.8702G&gt;A</t>
  </si>
  <si>
    <t>NC_000013.10:g.32950876G&gt;A</t>
  </si>
  <si>
    <t>c.8723T&gt;G</t>
  </si>
  <si>
    <t>p.Val2908Gly</t>
  </si>
  <si>
    <t>NM_000059.3:c.8723T&gt;G</t>
  </si>
  <si>
    <t>NC_000013.10:g.32950897T&gt;G</t>
  </si>
  <si>
    <t>c.8738A&gt;G</t>
  </si>
  <si>
    <t>p.Asp2913Gly</t>
  </si>
  <si>
    <t>NM_000059.3:c.8738A&gt;G</t>
  </si>
  <si>
    <t>NC_000013.10:g.32950912A&gt;G</t>
  </si>
  <si>
    <t>c.8739C&gt;G</t>
  </si>
  <si>
    <t>p.Asp2913Glu</t>
  </si>
  <si>
    <t>NM_000059.3:c.8739C&gt;G</t>
  </si>
  <si>
    <t>NC_000013.10:g.32950913C&gt;G</t>
  </si>
  <si>
    <t>c.8773C&gt;A</t>
  </si>
  <si>
    <t>p.Gln2925Lys</t>
  </si>
  <si>
    <t>NM_000059.3:c.8773C&gt;A</t>
  </si>
  <si>
    <t>NC_000013.10:g.32953472C&gt;A</t>
  </si>
  <si>
    <t>c.8774A&gt;G</t>
  </si>
  <si>
    <t>p.Gln2925Arg</t>
  </si>
  <si>
    <t>NM_000059.3:c.8774A&gt;G</t>
  </si>
  <si>
    <t>NC_000013.10:g.32953473A&gt;G</t>
  </si>
  <si>
    <t>c.8775G&gt;C</t>
  </si>
  <si>
    <t>p.Gln2925His</t>
  </si>
  <si>
    <t>NM_000059.3:c.8775G&gt;C</t>
  </si>
  <si>
    <t>NC_000013.10:g.32953474G&gt;C</t>
  </si>
  <si>
    <t>c.8786T&gt;G</t>
  </si>
  <si>
    <t>p.Leu2929Trp</t>
  </si>
  <si>
    <t>NM_000059.3:c.8786T&gt;G</t>
  </si>
  <si>
    <t>NC_000013.10:g.32953485T&gt;G</t>
  </si>
  <si>
    <t>c.8850G&gt;T</t>
  </si>
  <si>
    <t>p.Lys2950Asn</t>
  </si>
  <si>
    <t>NM_000059.3:c.8850G&gt;T</t>
  </si>
  <si>
    <t>NC_000013.10:g.32953549G&gt;T</t>
  </si>
  <si>
    <t>c.8851G&gt;A</t>
  </si>
  <si>
    <t>p.Ala2951Thr</t>
  </si>
  <si>
    <t>NM_000059.3:c.8851G&gt;A</t>
  </si>
  <si>
    <t>NC_000013.10:g.32953550G&gt;A</t>
  </si>
  <si>
    <t>c.8893G&gt;C</t>
  </si>
  <si>
    <t>p.Asp2965His</t>
  </si>
  <si>
    <t>NM_000059.3:c.8893G&gt;C</t>
  </si>
  <si>
    <t>NC_000013.10:g.32953592G&gt;C</t>
  </si>
  <si>
    <t>c.8897T&gt;C</t>
  </si>
  <si>
    <t>p.Val2966Ala</t>
  </si>
  <si>
    <t>NM_000059.3:c.8897T&gt;C</t>
  </si>
  <si>
    <t>NC_000013.10:g.32953596T&gt;C</t>
  </si>
  <si>
    <t>c.8905G&gt;A</t>
  </si>
  <si>
    <t>p.Val2969Met</t>
  </si>
  <si>
    <t>NM_000059.3:c.8905G&gt;A</t>
  </si>
  <si>
    <t>NC_000013.10:g.32953604G&gt;A</t>
  </si>
  <si>
    <t>c.8915T&gt;G</t>
  </si>
  <si>
    <t>p.Leu2972Trp</t>
  </si>
  <si>
    <t>NM_000059.3:c.8915T&gt;G</t>
  </si>
  <si>
    <t>NC_000013.10:g.32953614T&gt;G</t>
  </si>
  <si>
    <t>c.8917C&gt;T</t>
  </si>
  <si>
    <t>p.Arg2973Cys</t>
  </si>
  <si>
    <t>NM_000059.3:c.8917C&gt;T</t>
  </si>
  <si>
    <t>NC_000013.10:g.32953616C&gt;T</t>
  </si>
  <si>
    <t>c.8962A&gt;G</t>
  </si>
  <si>
    <t>p.Ser2988Gly</t>
  </si>
  <si>
    <t>NM_000059.3:c.8962A&gt;G</t>
  </si>
  <si>
    <t>NC_000013.10:g.32953895A&gt;G</t>
  </si>
  <si>
    <t>c.8972G&gt;A</t>
  </si>
  <si>
    <t>p.Arg2991His</t>
  </si>
  <si>
    <t>NM_000059.3:c.8972G&gt;A</t>
  </si>
  <si>
    <t>NC_000013.10:g.32953905G&gt;A</t>
  </si>
  <si>
    <t>c.9004G&gt;A</t>
  </si>
  <si>
    <t>p.Glu3002Lys</t>
  </si>
  <si>
    <t>NM_000059.3:c.9004G&gt;A</t>
  </si>
  <si>
    <t>NC_000013.10:g.32953937G&gt;A</t>
  </si>
  <si>
    <t>c.9006A&gt;T</t>
  </si>
  <si>
    <t>p.Glu3002Asp</t>
  </si>
  <si>
    <t>NM_000059.3:c.9006A&gt;T</t>
  </si>
  <si>
    <t>NC_000013.10:g.32953939A&gt;T</t>
  </si>
  <si>
    <t>c.9008G&gt;A</t>
  </si>
  <si>
    <t>p.Gly3003Glu</t>
  </si>
  <si>
    <t>NM_000059.3:c.9008G&gt;A</t>
  </si>
  <si>
    <t>NC_000013.10:g.32953941G&gt;A</t>
  </si>
  <si>
    <t>c.9019A&gt;G</t>
  </si>
  <si>
    <t>p.Arg3007Gly</t>
  </si>
  <si>
    <t>NM_000059.3:c.9019A&gt;G</t>
  </si>
  <si>
    <t>NC_000013.10:g.32953952A&gt;G</t>
  </si>
  <si>
    <t>c.9032T&gt;C</t>
  </si>
  <si>
    <t>p.Leu3011Pro</t>
  </si>
  <si>
    <t>NM_000059.3:c.9032T&gt;C</t>
  </si>
  <si>
    <t>NC_000013.10:g.32953965T&gt;C</t>
  </si>
  <si>
    <t>c.9038C&gt;T</t>
  </si>
  <si>
    <t>p.Thr3013Ile</t>
  </si>
  <si>
    <t>NM_000059.3:c.9038C&gt;T</t>
  </si>
  <si>
    <t>NC_000013.10:g.32953971C&gt;T</t>
  </si>
  <si>
    <t>c.9059C&gt;G</t>
  </si>
  <si>
    <t>p.Ser3020Cys</t>
  </si>
  <si>
    <t>NM_000059.3:c.9059C&gt;G</t>
  </si>
  <si>
    <t>NC_000013.10:g.32953992C&gt;G</t>
  </si>
  <si>
    <t>c.9098C&gt;T</t>
  </si>
  <si>
    <t>p.Thr3033Ile</t>
  </si>
  <si>
    <t>NM_000059.3:c.9098C&gt;T</t>
  </si>
  <si>
    <t>NC_000013.10:g.32954031C&gt;T</t>
  </si>
  <si>
    <t>c.9104A&gt;C</t>
  </si>
  <si>
    <t>p.Tyr3035Ser</t>
  </si>
  <si>
    <t>NM_000059.3:c.9104A&gt;C</t>
  </si>
  <si>
    <t>NC_000013.10:g.32954037A&gt;C</t>
  </si>
  <si>
    <t>c.9104A&gt;G</t>
  </si>
  <si>
    <t>p.Tyr3035Cys</t>
  </si>
  <si>
    <t>NM_000059.3:c.9104A&gt;G</t>
  </si>
  <si>
    <t>NC_000013.10:g.32954037A&gt;G</t>
  </si>
  <si>
    <t>c.9116C&gt;G</t>
  </si>
  <si>
    <t>p.Pro3039Arg</t>
  </si>
  <si>
    <t>NM_000059.3:c.9116C&gt;G</t>
  </si>
  <si>
    <t>NC_000013.10:g.32954049C&gt;G</t>
  </si>
  <si>
    <t>c.9116C&gt;T</t>
  </si>
  <si>
    <t>p.Pro3039Leu</t>
  </si>
  <si>
    <t>NM_000059.3:c.9116C&gt;T</t>
  </si>
  <si>
    <t>NC_000013.10:g.32954049C&gt;T</t>
  </si>
  <si>
    <t>c.9154C&gt;T</t>
  </si>
  <si>
    <t>p.Arg3052Trp</t>
  </si>
  <si>
    <t>NM_000059.3:c.9154C&gt;T</t>
  </si>
  <si>
    <t>NC_000013.10:g.32954180C&gt;T</t>
  </si>
  <si>
    <t>c.9155G&gt;A</t>
  </si>
  <si>
    <t>p.Arg3052Gln</t>
  </si>
  <si>
    <t>NM_000059.3:c.9155G&gt;A</t>
  </si>
  <si>
    <t>NC_000013.10:g.32954181G&gt;A</t>
  </si>
  <si>
    <t>c.9172A&gt;G</t>
  </si>
  <si>
    <t>p.Ser3058Gly</t>
  </si>
  <si>
    <t>NM_000059.3:c.9172A&gt;G</t>
  </si>
  <si>
    <t>NC_000013.10:g.32954198A&gt;G</t>
  </si>
  <si>
    <t>c.9187C&gt;T</t>
  </si>
  <si>
    <t>p.Pro3063Ser</t>
  </si>
  <si>
    <t>NM_000059.3:c.9187C&gt;T</t>
  </si>
  <si>
    <t>NC_000013.10:g.32954213C&gt;T</t>
  </si>
  <si>
    <t>c.9213G&gt;T</t>
  </si>
  <si>
    <t>p.Glu3071Asp</t>
  </si>
  <si>
    <t>NM_000059.3:c.9213G&gt;T</t>
  </si>
  <si>
    <t>NC_000013.10:g.32954239G&gt;T</t>
  </si>
  <si>
    <t>c.9218A&gt;G</t>
  </si>
  <si>
    <t>p.Asp3073Gly</t>
  </si>
  <si>
    <t>NM_000059.3:c.9218A&gt;G</t>
  </si>
  <si>
    <t>NC_000013.10:g.32954244A&gt;G</t>
  </si>
  <si>
    <t>c.9226G&gt;C</t>
  </si>
  <si>
    <t>p.Gly3076Arg</t>
  </si>
  <si>
    <t>NM_000059.3:c.9226G&gt;C</t>
  </si>
  <si>
    <t>NC_000013.10:g.32954252G&gt;C</t>
  </si>
  <si>
    <t>c.9227G&gt;A</t>
  </si>
  <si>
    <t>p.Gly3076Glu</t>
  </si>
  <si>
    <t>NM_000059.3:c.9227G&gt;A</t>
  </si>
  <si>
    <t>NC_000013.10:g.32954253G&gt;A</t>
  </si>
  <si>
    <t>c.9227G&gt;T</t>
  </si>
  <si>
    <t>p.Gly3076Val</t>
  </si>
  <si>
    <t>NM_000059.3:c.9227G&gt;T</t>
  </si>
  <si>
    <t>NC_000013.10:g.32954253G&gt;T</t>
  </si>
  <si>
    <t>c.9235G&gt;A</t>
  </si>
  <si>
    <t>p.Val3079Ile</t>
  </si>
  <si>
    <t>NM_000059.3:c.9235G&gt;A</t>
  </si>
  <si>
    <t>NC_000013.10:g.32954261G&gt;A</t>
  </si>
  <si>
    <t>c.9242T&gt;C</t>
  </si>
  <si>
    <t>p.Val3081Ala</t>
  </si>
  <si>
    <t>NM_000059.3:c.9242T&gt;C</t>
  </si>
  <si>
    <t>NC_000013.10:g.32954268T&gt;C</t>
  </si>
  <si>
    <t>c.9263C&gt;T</t>
  </si>
  <si>
    <t>p.Ala3088Val</t>
  </si>
  <si>
    <t>NM_000059.3:c.9263C&gt;T</t>
  </si>
  <si>
    <t>NC_000013.10:g.32968832C&gt;T</t>
  </si>
  <si>
    <t>c.9275A&gt;C</t>
  </si>
  <si>
    <t>p.Tyr3092Ser</t>
  </si>
  <si>
    <t>NM_000059.3:c.9275A&gt;C</t>
  </si>
  <si>
    <t>NC_000013.10:g.32968844A&gt;C</t>
  </si>
  <si>
    <t>c.9275A&gt;G</t>
  </si>
  <si>
    <t>p.Tyr3092Cys</t>
  </si>
  <si>
    <t>NM_000059.3:c.9275A&gt;G</t>
  </si>
  <si>
    <t>NC_000013.10:g.32968844A&gt;G</t>
  </si>
  <si>
    <t>c.9285C&gt;G</t>
  </si>
  <si>
    <t>p.Asp3095Glu</t>
  </si>
  <si>
    <t>NM_000059.3:c.9285C&gt;G</t>
  </si>
  <si>
    <t>NC_000013.10:g.32968854C&gt;G</t>
  </si>
  <si>
    <t>c.9292T&gt;C</t>
  </si>
  <si>
    <t>p.Tyr3098His</t>
  </si>
  <si>
    <t>NM_000059.3:c.9292T&gt;C</t>
  </si>
  <si>
    <t>NC_000013.10:g.32968861T&gt;C</t>
  </si>
  <si>
    <t>c.9367A&gt;G</t>
  </si>
  <si>
    <t>p.Ser3123Gly</t>
  </si>
  <si>
    <t>NM_000059.3:c.9367A&gt;G</t>
  </si>
  <si>
    <t>NC_000013.10:g.32968936A&gt;G</t>
  </si>
  <si>
    <t>c.9371A&gt;T</t>
  </si>
  <si>
    <t>p.Asn3124Ile</t>
  </si>
  <si>
    <t>NM_000059.3:c.9371A&gt;T</t>
  </si>
  <si>
    <t>NC_000013.10:g.32968940A&gt;T</t>
  </si>
  <si>
    <t>c.9374T&gt;A</t>
  </si>
  <si>
    <t>p.Leu3125His</t>
  </si>
  <si>
    <t>NM_000059.3:c.9374T&gt;A</t>
  </si>
  <si>
    <t>NC_000013.10:g.32968943T&gt;A</t>
  </si>
  <si>
    <t>c.93G&gt;T</t>
  </si>
  <si>
    <t>p.Trp31Cys</t>
  </si>
  <si>
    <t>NM_000059.3:c.93G&gt;T</t>
  </si>
  <si>
    <t>NC_000013.10:g.32893239G&gt;T</t>
  </si>
  <si>
    <t>c.9454G&gt;A</t>
  </si>
  <si>
    <t>p.Glu3152Lys</t>
  </si>
  <si>
    <t>NM_000059.3:c.9454G&gt;A</t>
  </si>
  <si>
    <t>NC_000013.10:g.32969023G&gt;A</t>
  </si>
  <si>
    <t>c.9509A&gt;G</t>
  </si>
  <si>
    <t>p.Asp3170Gly</t>
  </si>
  <si>
    <t>NM_000059.3:c.9509A&gt;G</t>
  </si>
  <si>
    <t>NC_000013.10:g.32971042A&gt;G</t>
  </si>
  <si>
    <t>c.9838C&gt;T</t>
  </si>
  <si>
    <t>p.Pro3280Ser</t>
  </si>
  <si>
    <t>NM_000059.3:c.9838C&gt;T</t>
  </si>
  <si>
    <t>NC_000013.10:g.32972488C&gt;T</t>
  </si>
  <si>
    <t>c.9839C&gt;G</t>
  </si>
  <si>
    <t>p.Pro3280Arg</t>
  </si>
  <si>
    <t>NM_000059.3:c.9839C&gt;G</t>
  </si>
  <si>
    <t>NC_000013.10:g.32972489C&gt;G</t>
  </si>
  <si>
    <t>c.9871T&gt;G</t>
  </si>
  <si>
    <t>p.Ser3291Ala</t>
  </si>
  <si>
    <t>NM_000059.3:c.9871T&gt;G</t>
  </si>
  <si>
    <t>NC_000013.10:g.32972521T&gt;G</t>
  </si>
  <si>
    <t>c.9872C&gt;G</t>
  </si>
  <si>
    <t>p.Ser3291Cys</t>
  </si>
  <si>
    <t>NM_000059.3:c.9872C&gt;G</t>
  </si>
  <si>
    <t>NC_000013.10:g.32972522C&gt;G</t>
  </si>
  <si>
    <t>c.9925G&gt;T</t>
  </si>
  <si>
    <t>p.Glu3309Ter</t>
  </si>
  <si>
    <t>NM_000059.3:c.9925G&gt;T</t>
  </si>
  <si>
    <t>NC_000013.10:g.32972575G&gt;T</t>
  </si>
  <si>
    <t>c.9945del</t>
  </si>
  <si>
    <t>p.Glu3316Asn-fs*2</t>
  </si>
  <si>
    <t>NM_000059.3:c.9945del</t>
  </si>
  <si>
    <t>NC_000013.10:g.32972595del</t>
  </si>
  <si>
    <t>c.9976A&gt;T</t>
  </si>
  <si>
    <t>p.Lys3326Ter</t>
  </si>
  <si>
    <t>NM_000059.3:c.9976A&gt;T</t>
  </si>
  <si>
    <t>NC_000013.10:g.32972626A&gt;T</t>
  </si>
  <si>
    <t>c.68_69del</t>
  </si>
  <si>
    <t>p.(Glu23Valfs*17)</t>
  </si>
  <si>
    <t>185delAG</t>
  </si>
  <si>
    <t>NM_007294.3:c.68_69del</t>
  </si>
  <si>
    <t>c.441G&gt;C</t>
  </si>
  <si>
    <t>p.(Leu147Phe)</t>
  </si>
  <si>
    <t>L147F</t>
  </si>
  <si>
    <t>NM_007294.3:c.441G&gt;C</t>
  </si>
  <si>
    <t>c.494T&gt;C</t>
  </si>
  <si>
    <t>p.(Leu165Pro)</t>
  </si>
  <si>
    <t>L165P</t>
  </si>
  <si>
    <t>NM_007294.3:c.494T&gt;C</t>
  </si>
  <si>
    <t>c.508C&gt;T</t>
  </si>
  <si>
    <t>p.(Arg170Trp)</t>
  </si>
  <si>
    <t>R170W</t>
  </si>
  <si>
    <t>NM_007294.3:c.508C&gt;T</t>
  </si>
  <si>
    <t>c.692C&gt;T</t>
  </si>
  <si>
    <t>p.(Thr231Met)</t>
  </si>
  <si>
    <t>T231M</t>
  </si>
  <si>
    <t>NM_007294.3:c.692C&gt;T</t>
  </si>
  <si>
    <t>c.734A&gt;T</t>
  </si>
  <si>
    <t>p.(Asp245Val)</t>
  </si>
  <si>
    <t>D245V</t>
  </si>
  <si>
    <t>NM_007294.3:c.734A&gt;T</t>
  </si>
  <si>
    <t>c.811G&gt;C</t>
  </si>
  <si>
    <t>p.(Val271Leu)</t>
  </si>
  <si>
    <t>V271L</t>
  </si>
  <si>
    <t>NM_007294.3:c.811G&gt;C</t>
  </si>
  <si>
    <t>c.[922A&gt;G;923G&gt;C]</t>
  </si>
  <si>
    <t>p.(Ser308Ala)</t>
  </si>
  <si>
    <t>S308A</t>
  </si>
  <si>
    <t>NM_007294.3:c.922A&gt;G/c.923G&gt;C</t>
  </si>
  <si>
    <t>c.[1073T&gt;G;1078T&gt;C;1084G&gt;C;1086G&gt;T]</t>
  </si>
  <si>
    <t>p.([Leu358Arg;Cys360Arg;GLu362His])</t>
  </si>
  <si>
    <t>L358R;C360R;E362H</t>
  </si>
  <si>
    <t>NM_007294.3:c.1073T&gt;G</t>
  </si>
  <si>
    <t>c.2083G&gt;A</t>
  </si>
  <si>
    <t>p.(Asp695Asn)</t>
  </si>
  <si>
    <t>D695N</t>
  </si>
  <si>
    <t>NM_007294.3:c.2083G&gt;A</t>
  </si>
  <si>
    <t>c.2393C&gt;T</t>
  </si>
  <si>
    <t>p.(Pro798Leu)</t>
  </si>
  <si>
    <t>P798L</t>
  </si>
  <si>
    <t>NM_007294.3:c.2393C&gt;T</t>
  </si>
  <si>
    <t>c.2522G&gt;A</t>
  </si>
  <si>
    <t>p.(Arg841Gln)</t>
  </si>
  <si>
    <t>R841Q</t>
  </si>
  <si>
    <t>NM_007294.3:c.2522G&gt;A</t>
  </si>
  <si>
    <t>c.2962T&gt;G</t>
  </si>
  <si>
    <t>p.(Ser988Ala)</t>
  </si>
  <si>
    <t>S988A</t>
  </si>
  <si>
    <t>NM_007294.3:c.2962T&gt;G</t>
  </si>
  <si>
    <t>c.3179A&gt;C</t>
  </si>
  <si>
    <t>p.(Glu1060Ala)</t>
  </si>
  <si>
    <t>E1060A</t>
  </si>
  <si>
    <t>NM_007294.3:c.3179A&gt;C</t>
  </si>
  <si>
    <t>c.3328_3330del</t>
  </si>
  <si>
    <t>p.(Lys1110del)</t>
  </si>
  <si>
    <t>K1110del</t>
  </si>
  <si>
    <t>NM_007294.3:c.3328_3330del</t>
  </si>
  <si>
    <t>c.3708T&gt;G</t>
  </si>
  <si>
    <t>p.(Asn1236Lys)</t>
  </si>
  <si>
    <t>N1236K</t>
  </si>
  <si>
    <t>NM_007294.3:c.3708T&gt;G</t>
  </si>
  <si>
    <t>c.3800T&gt;C</t>
  </si>
  <si>
    <t>p.(Leu1267Ser)</t>
  </si>
  <si>
    <t>L1267S</t>
  </si>
  <si>
    <t>NM_007294.3:c.3800T&gt;C</t>
  </si>
  <si>
    <t>c.3845A&gt;T</t>
  </si>
  <si>
    <t>p.(Glu1282Val)</t>
  </si>
  <si>
    <t>E1282V</t>
  </si>
  <si>
    <t>NM_007294.3:c.3845A&gt;T</t>
  </si>
  <si>
    <t>c.3891_3893del</t>
  </si>
  <si>
    <t>p.(Ser1298del)</t>
  </si>
  <si>
    <t>S1297del</t>
  </si>
  <si>
    <t>NM_007294.3:c.3891_3893del</t>
  </si>
  <si>
    <t>c.3903T&gt;A</t>
  </si>
  <si>
    <t>p.(Ser1301Arg)</t>
  </si>
  <si>
    <t>S1301R</t>
  </si>
  <si>
    <t>NM_007294.3:c.3903T&gt;A</t>
  </si>
  <si>
    <t>c.4036G&gt;A</t>
  </si>
  <si>
    <t>p.(Glu1346Lys)</t>
  </si>
  <si>
    <t>E1346K</t>
  </si>
  <si>
    <t>NM_007294.3:c.4036G&gt;A</t>
  </si>
  <si>
    <t>c.4132G&gt;A</t>
  </si>
  <si>
    <t>p.(Val1378Ile)</t>
  </si>
  <si>
    <t>V1378I</t>
  </si>
  <si>
    <t>NM_007294.3:c.4132G&gt;A</t>
  </si>
  <si>
    <t>c.4766G&gt;C</t>
  </si>
  <si>
    <t>p.(Arg1589Pro)</t>
  </si>
  <si>
    <t>R1589P</t>
  </si>
  <si>
    <t>NM_007294.3:c.4766G&gt;C</t>
  </si>
  <si>
    <t>c.5062_5064del</t>
  </si>
  <si>
    <t>p.(Val1688del)</t>
  </si>
  <si>
    <t>V1688del</t>
  </si>
  <si>
    <t>NM_007294.3:c.5062_5064del</t>
  </si>
  <si>
    <t>c.5266dupC</t>
  </si>
  <si>
    <t>p.(Gln1756Profs*74)</t>
  </si>
  <si>
    <t>5382insC</t>
  </si>
  <si>
    <t>NM_007294.3:c.5266dupC</t>
  </si>
  <si>
    <t>c.4826A&gt;G</t>
  </si>
  <si>
    <t>p.(Glu1609Gly)</t>
  </si>
  <si>
    <t>E1609G</t>
  </si>
  <si>
    <t>NM_007294.3:c.4826A&gt;G</t>
  </si>
  <si>
    <t>c.4730C&gt;A</t>
  </si>
  <si>
    <t>p.(Ser1577Tyr)</t>
  </si>
  <si>
    <t>S1577Y</t>
  </si>
  <si>
    <t>NM_007294.3:c.4730C&gt;A</t>
  </si>
  <si>
    <t>c.5219T&gt;A</t>
  </si>
  <si>
    <t>p.(Val1740Glu)</t>
  </si>
  <si>
    <t>V1740E</t>
  </si>
  <si>
    <t>NM_007294.3:c.5219T&gt;A</t>
  </si>
  <si>
    <t>c.5218G&gt;T</t>
  </si>
  <si>
    <t>V1740L</t>
  </si>
  <si>
    <t>NM_007294.3:c.5218G&gt;T</t>
  </si>
  <si>
    <t>c.5218G&gt;A</t>
  </si>
  <si>
    <t>p.(Val1740Met)</t>
  </si>
  <si>
    <t>V1740M</t>
  </si>
  <si>
    <t>NM_007294.3:c.5218G&gt;A</t>
  </si>
  <si>
    <t>c.305C&gt;G</t>
  </si>
  <si>
    <t>p.(Ala102Gly)</t>
  </si>
  <si>
    <t>A102G</t>
  </si>
  <si>
    <t>NM_007294.3:c.305C&gt;G</t>
  </si>
  <si>
    <t>c.398G&gt;A</t>
  </si>
  <si>
    <t>p.(Arg133His)</t>
  </si>
  <si>
    <t>R133H</t>
  </si>
  <si>
    <t>NM_007294.3:c.398G&gt;A</t>
  </si>
  <si>
    <t>c.509G&gt;A</t>
  </si>
  <si>
    <t>p.(Arg170Gln)</t>
  </si>
  <si>
    <t>R170Q</t>
  </si>
  <si>
    <t>NM_007294.3:c.509G&gt;A</t>
  </si>
  <si>
    <t>c.332A&gt;C</t>
  </si>
  <si>
    <t>p.(Glu111Ala)</t>
  </si>
  <si>
    <t>E111A</t>
  </si>
  <si>
    <t>NM_007294.3:c.332A&gt;C</t>
  </si>
  <si>
    <t>c.347A&gt;G</t>
  </si>
  <si>
    <t>p.(Glu116Gly)</t>
  </si>
  <si>
    <t>E116G</t>
  </si>
  <si>
    <t>NM_007294.3:c.347A&gt;G</t>
  </si>
  <si>
    <t>c.429A&gt;C</t>
  </si>
  <si>
    <t>p.(Glu143Asp)</t>
  </si>
  <si>
    <t>E143D</t>
  </si>
  <si>
    <t>NM_007294.3:c.429A&gt;C</t>
  </si>
  <si>
    <t>c.478G&gt;C</t>
  </si>
  <si>
    <t>p.(Gly160Arg)</t>
  </si>
  <si>
    <t>G160R</t>
  </si>
  <si>
    <t>NM_007294.3:c.478G&gt;C</t>
  </si>
  <si>
    <t>c.455T&gt;C</t>
  </si>
  <si>
    <t>p.(Leu152Pro)</t>
  </si>
  <si>
    <t>L152P</t>
  </si>
  <si>
    <t>NM_007294.3:c.455T&gt;C</t>
  </si>
  <si>
    <t>c.469T&gt;C</t>
  </si>
  <si>
    <t>p.(Ser157Pro)</t>
  </si>
  <si>
    <t>S157P</t>
  </si>
  <si>
    <t>NM_007294.3:c.469T&gt;C</t>
  </si>
  <si>
    <t>c.484G&gt;T</t>
  </si>
  <si>
    <t>p.(Val162Leu)</t>
  </si>
  <si>
    <t>V162L</t>
  </si>
  <si>
    <t>NM_007294.3:c.484G&gt;T</t>
  </si>
  <si>
    <t>c.572T&gt;A</t>
  </si>
  <si>
    <t>p.(Val191Asp)</t>
  </si>
  <si>
    <t>V191D</t>
  </si>
  <si>
    <t>NM_007294.3:c.572T&gt;A</t>
  </si>
  <si>
    <t>c.7415A&gt;C</t>
  </si>
  <si>
    <t>p.(Lys2472Thr)</t>
  </si>
  <si>
    <t>K2472T</t>
  </si>
  <si>
    <t>NM_000059.3:c.7415A&gt;C</t>
  </si>
  <si>
    <t>c.7448G&gt;A</t>
  </si>
  <si>
    <t>p.(Ser2483Asn)</t>
  </si>
  <si>
    <t>S2483N</t>
  </si>
  <si>
    <t>NM_000059.3:c.7448G&gt;A</t>
  </si>
  <si>
    <t>c.7469T&gt;C</t>
  </si>
  <si>
    <t>p.(Ile2490Thr)</t>
  </si>
  <si>
    <t>I2490T</t>
  </si>
  <si>
    <t>NM_000059.3:c.7469T&gt;C</t>
  </si>
  <si>
    <t>c.7472A&gt;C</t>
  </si>
  <si>
    <t>p.(Gln2491Pro)</t>
  </si>
  <si>
    <t>Q2491P</t>
  </si>
  <si>
    <t>NM_000059.3:c.7472A&gt;C</t>
  </si>
  <si>
    <t>c.7472A&gt;T</t>
  </si>
  <si>
    <t>p.(Gln2491Leu)</t>
  </si>
  <si>
    <t>Q2491L</t>
  </si>
  <si>
    <t>NM_000059.3:c.7472A&gt;T</t>
  </si>
  <si>
    <t>c.7522G&gt;C</t>
  </si>
  <si>
    <t>p.(Gly2508Arg)</t>
  </si>
  <si>
    <t>G2508R</t>
  </si>
  <si>
    <t>NM_000059.3:c.7522G&gt;C</t>
  </si>
  <si>
    <t>c.7559G&gt;T</t>
  </si>
  <si>
    <t>p.(Arg2520Leu)</t>
  </si>
  <si>
    <t>R2520L</t>
  </si>
  <si>
    <t>NM_000059.3:c.7559G&gt;T</t>
  </si>
  <si>
    <t>c.7562T&gt;C</t>
  </si>
  <si>
    <t>p.(Ile2521Thr)</t>
  </si>
  <si>
    <t>I2521T</t>
  </si>
  <si>
    <t>NM_000059.3:c.7562T&gt;C</t>
  </si>
  <si>
    <t>c.7598C&gt;G</t>
  </si>
  <si>
    <t>p.(Ser2533Cys)</t>
  </si>
  <si>
    <t>S2533C</t>
  </si>
  <si>
    <t>NM_000059.3:c.7598C&gt;G</t>
  </si>
  <si>
    <t>c.7822C&gt;G</t>
  </si>
  <si>
    <t>p.(Pro2608Ala)</t>
  </si>
  <si>
    <t>P2608A</t>
  </si>
  <si>
    <t>NM_000059.3:c.7822C&gt;G</t>
  </si>
  <si>
    <t>c.7865A&gt;G</t>
  </si>
  <si>
    <t>p.(Asn2622Ser)</t>
  </si>
  <si>
    <t>N2622S</t>
  </si>
  <si>
    <t>NM_000059.3:c.7865A&gt;G</t>
  </si>
  <si>
    <t>c.7867C&gt;T</t>
  </si>
  <si>
    <t>p.(His2623Tyr)</t>
  </si>
  <si>
    <t>H2623Y</t>
  </si>
  <si>
    <t>NM_000059.3:c.7867C&gt;T</t>
  </si>
  <si>
    <t>c.7870T&gt;A</t>
  </si>
  <si>
    <t>p.(Tyr2624Asn)</t>
  </si>
  <si>
    <t>Y2624N</t>
  </si>
  <si>
    <t>NM_000059.3:c.7870T&gt;A</t>
  </si>
  <si>
    <t>c.7870T&gt;C</t>
  </si>
  <si>
    <t>p.(Tyr2624His)</t>
  </si>
  <si>
    <t>Y2624H</t>
  </si>
  <si>
    <t>NM_000059.3:c.7870T&gt;C</t>
  </si>
  <si>
    <t>c.7870T&gt;G</t>
  </si>
  <si>
    <t>p.(Tyr2624Asp)</t>
  </si>
  <si>
    <t>Y2624D</t>
  </si>
  <si>
    <t>NM_000059.3:c.7870T&gt;G</t>
  </si>
  <si>
    <t>c.7871A&gt;G</t>
  </si>
  <si>
    <t>p.(Tyr2624Cys)</t>
  </si>
  <si>
    <t>Y2624C</t>
  </si>
  <si>
    <t>NM_000059.3:c.7871A&gt;G</t>
  </si>
  <si>
    <t>c.7874G&gt;A</t>
  </si>
  <si>
    <t>p.(Arg2625Lys)</t>
  </si>
  <si>
    <t>R2625K</t>
  </si>
  <si>
    <t>NM_000059.3:c.7874G&gt;A</t>
  </si>
  <si>
    <t>c.7876T&gt;C</t>
  </si>
  <si>
    <t>p.(Trp2626Arg)</t>
  </si>
  <si>
    <t>W2626R</t>
  </si>
  <si>
    <t>NM_000059.3:c.7876T&gt;C</t>
  </si>
  <si>
    <t>c.7894G&gt;T</t>
  </si>
  <si>
    <t>p.(Ala2632Ser)</t>
  </si>
  <si>
    <t>A2632S</t>
  </si>
  <si>
    <t>NM_000059.3:c.7894G&gt;T</t>
  </si>
  <si>
    <t>c.7916C&gt;T</t>
  </si>
  <si>
    <t>p.(Pro2639Leu)</t>
  </si>
  <si>
    <t>P2639L</t>
  </si>
  <si>
    <t>NM_000059.3:c.7916C&gt;T</t>
  </si>
  <si>
    <t>c.7985C&gt;T</t>
  </si>
  <si>
    <t>p.(Thr2662Met)</t>
  </si>
  <si>
    <t>T2662M</t>
  </si>
  <si>
    <t>NM_000059.3:c.7985C&gt;T</t>
  </si>
  <si>
    <t>c.7987G&gt;A</t>
  </si>
  <si>
    <t>p.(Glu2663Lys)</t>
  </si>
  <si>
    <t>E2663K</t>
  </si>
  <si>
    <t>NM_000059.3:c.7987G&gt;A</t>
  </si>
  <si>
    <t>c.8015T&gt;C</t>
  </si>
  <si>
    <t>p.(Ile2672Thr)</t>
  </si>
  <si>
    <t>I2672T</t>
  </si>
  <si>
    <t>NM_000059.3:c.8015T&gt;C</t>
  </si>
  <si>
    <t>c.8059G&gt;T</t>
  </si>
  <si>
    <t>p.(Val2687Phe)</t>
  </si>
  <si>
    <t>V2687F</t>
  </si>
  <si>
    <t>NM_000059.3:c.8059G&gt;T</t>
  </si>
  <si>
    <t>c.8090G&gt;A</t>
  </si>
  <si>
    <t>p.(Ser2697Asn)</t>
  </si>
  <si>
    <t>S2697N</t>
  </si>
  <si>
    <t>NM_000059.3:c.8090G&gt;A</t>
  </si>
  <si>
    <t>c.8115C&gt;G</t>
  </si>
  <si>
    <t>p.(Ser2705Arg)</t>
  </si>
  <si>
    <t>S2705R</t>
  </si>
  <si>
    <t>NM_000059.3:c.8115C&gt;G</t>
  </si>
  <si>
    <t>c.8134G&gt;A</t>
  </si>
  <si>
    <t>p.(Asp2712Asn)</t>
  </si>
  <si>
    <t>D2712N</t>
  </si>
  <si>
    <t>NM_000059.3:c.8134G&gt;A</t>
  </si>
  <si>
    <t>c.8188G&gt;C</t>
  </si>
  <si>
    <t>p.(Ala2730Pro)</t>
  </si>
  <si>
    <t>A2730P</t>
  </si>
  <si>
    <t>NM_000059.3:c.8188G&gt;C</t>
  </si>
  <si>
    <t>c.8198A&gt;T</t>
  </si>
  <si>
    <t>p.(Asp2733Val)</t>
  </si>
  <si>
    <t>D2733V</t>
  </si>
  <si>
    <t>NM_000059.3:c.8198A&gt;T</t>
  </si>
  <si>
    <t>c.8233C&gt;G</t>
  </si>
  <si>
    <t>p.(Leu2745Val)</t>
  </si>
  <si>
    <t>L2745V</t>
  </si>
  <si>
    <t>NM_000059.3:c.8233C&gt;G</t>
  </si>
  <si>
    <t>c.8294G&gt;A</t>
  </si>
  <si>
    <t>p.(Cys2765Tyr)</t>
  </si>
  <si>
    <t>C2765Y</t>
  </si>
  <si>
    <t>NM_000059.3:c.8294G&gt;A</t>
  </si>
  <si>
    <t>c.8303T&gt;C</t>
  </si>
  <si>
    <t>p.(Leu2768Pro)</t>
  </si>
  <si>
    <t>L2768P</t>
  </si>
  <si>
    <t>NM_000059.3:c.8303T&gt;C</t>
  </si>
  <si>
    <t>c.8342A&gt;T</t>
  </si>
  <si>
    <t>p.(Asn2781Ile)</t>
  </si>
  <si>
    <t>N2781I</t>
  </si>
  <si>
    <t>NM_000059.3:c.8342A&gt;T</t>
  </si>
  <si>
    <t>c.8382C&gt;G</t>
  </si>
  <si>
    <t>p.(Phe2794Leu)</t>
  </si>
  <si>
    <t>F2794L</t>
  </si>
  <si>
    <t>NM_000059.3:c.8382C&gt;G</t>
  </si>
  <si>
    <t>c.8393C&gt;T</t>
  </si>
  <si>
    <t>p.(Pro2798Leu)</t>
  </si>
  <si>
    <t>P2798L</t>
  </si>
  <si>
    <t>NM_000059.3:c.8393C&gt;T</t>
  </si>
  <si>
    <t>c.8399C&gt;A</t>
  </si>
  <si>
    <t>p.(Pro2800His)</t>
  </si>
  <si>
    <t>P2800H</t>
  </si>
  <si>
    <t>NM_000059.3:c.8399C&gt;A</t>
  </si>
  <si>
    <t>c.8428A&gt;G</t>
  </si>
  <si>
    <t>p.(Ser2810Gly)</t>
  </si>
  <si>
    <t>S2810G</t>
  </si>
  <si>
    <t>NM_000059.3:c.8428A&gt;G</t>
  </si>
  <si>
    <t>c.8443G&gt;A</t>
  </si>
  <si>
    <t>p.(Val2815Ile)</t>
  </si>
  <si>
    <t>V2815I</t>
  </si>
  <si>
    <t>NM_000059.3:c.8443G&gt;A</t>
  </si>
  <si>
    <t>c.8447G&gt;A</t>
  </si>
  <si>
    <t>p.(Gly2816Asp)</t>
  </si>
  <si>
    <t>G2816D</t>
  </si>
  <si>
    <t>NM_000059.3:c.8447G&gt;A</t>
  </si>
  <si>
    <t>c.8470A&gt;G</t>
  </si>
  <si>
    <t>p.(Arg2824Gly)</t>
  </si>
  <si>
    <t>R2824G</t>
  </si>
  <si>
    <t>NM_000059.3:c.8470A&gt;G</t>
  </si>
  <si>
    <t>c.8503T&gt;C</t>
  </si>
  <si>
    <t>p.(Ser2835Pro)</t>
  </si>
  <si>
    <t>S2835P</t>
  </si>
  <si>
    <t>NM_000059.3:c.8503T&gt;C</t>
  </si>
  <si>
    <t>c.8525G&gt;C</t>
  </si>
  <si>
    <t>p.(Arg2842Pro)</t>
  </si>
  <si>
    <t>R2842P</t>
  </si>
  <si>
    <t>NM_000059.3:c.8525G&gt;C</t>
  </si>
  <si>
    <t>c.8542G&gt;C</t>
  </si>
  <si>
    <t>p.(Glu2848Gln)</t>
  </si>
  <si>
    <t>E2848Q</t>
  </si>
  <si>
    <t>NM_000059.3:c.8542G&gt;C</t>
  </si>
  <si>
    <t>c.8573A&gt;G</t>
  </si>
  <si>
    <t>p.(Gln2858Arg)</t>
  </si>
  <si>
    <t>Q2858R</t>
  </si>
  <si>
    <t>NM_000059.3:c.8573A&gt;G</t>
  </si>
  <si>
    <t>c.8676A&gt;C</t>
  </si>
  <si>
    <t>p.(Arg2892Ser)</t>
  </si>
  <si>
    <t>R2892S</t>
  </si>
  <si>
    <t>NM_000059.3:c.8676A&gt;C</t>
  </si>
  <si>
    <t>c.8693T&gt;C</t>
  </si>
  <si>
    <t>p.(Leu2898Ser)</t>
  </si>
  <si>
    <t>L2898S</t>
  </si>
  <si>
    <t>NM_000059.3:c.8693T&gt;C</t>
  </si>
  <si>
    <t>c.8737G&gt;C</t>
  </si>
  <si>
    <t>p.(Asp2913His)</t>
  </si>
  <si>
    <t>D2913H</t>
  </si>
  <si>
    <t>NM_000059.3:c.8737G&gt;C</t>
  </si>
  <si>
    <t>c.8830A&gt;T</t>
  </si>
  <si>
    <t>p.(Ile2944Phe)</t>
  </si>
  <si>
    <t>I2944F</t>
  </si>
  <si>
    <t>NM_000059.3:c.8830A&gt;T</t>
  </si>
  <si>
    <t>c.8839G&gt;A</t>
  </si>
  <si>
    <t>p.(Glu2947Lys)</t>
  </si>
  <si>
    <t>E2947K</t>
  </si>
  <si>
    <t>NM_000059.3:c.8839G&gt;A</t>
  </si>
  <si>
    <t>c.8918G&gt;A</t>
  </si>
  <si>
    <t>p.(Arg2973His)</t>
  </si>
  <si>
    <t>R2973H</t>
  </si>
  <si>
    <t>NM_000059.3:c.8918G&gt;A</t>
  </si>
  <si>
    <t>c.8941G&gt;A</t>
  </si>
  <si>
    <t>p.(Glu2981Lys)</t>
  </si>
  <si>
    <t>E2981K</t>
  </si>
  <si>
    <t>NM_000059.3:c.8941G&gt;A</t>
  </si>
  <si>
    <t>c.8971C&gt;T</t>
  </si>
  <si>
    <t>p.(Arg2991Cys)</t>
  </si>
  <si>
    <t>R2991C</t>
  </si>
  <si>
    <t>NM_000059.3:c.8971C&gt;T</t>
  </si>
  <si>
    <t>c.9076C&gt;G</t>
  </si>
  <si>
    <t>p.(Gln3026Glu)</t>
  </si>
  <si>
    <t>Q3026E</t>
  </si>
  <si>
    <t>NM_000059.3:c.9076C&gt;G</t>
  </si>
  <si>
    <t>c.9082G&gt;C</t>
  </si>
  <si>
    <t>p.(Ala3028Pro)</t>
  </si>
  <si>
    <t>A3028P</t>
  </si>
  <si>
    <t>NM_000059.3:c.9082G&gt;C</t>
  </si>
  <si>
    <t>c.9086C&gt;T</t>
  </si>
  <si>
    <t>p.(Ala3029Val)</t>
  </si>
  <si>
    <t>A3029V</t>
  </si>
  <si>
    <t>NM_000059.3:c.9086C&gt;T</t>
  </si>
  <si>
    <t>c.9089C&gt;T</t>
  </si>
  <si>
    <t>p.(Thr3030Ile)</t>
  </si>
  <si>
    <t>T3030I</t>
  </si>
  <si>
    <t>NM_000059.3:c.9089C&gt;T</t>
  </si>
  <si>
    <t>c.9205T&gt;C</t>
  </si>
  <si>
    <t>p.(Cys3069Arg)</t>
  </si>
  <si>
    <t>C3069R</t>
  </si>
  <si>
    <t>NM_000059.3:c.9205T&gt;C</t>
  </si>
  <si>
    <t>c.9271G&gt;A</t>
  </si>
  <si>
    <t>p.(Val3091Ile)</t>
  </si>
  <si>
    <t>V3091I</t>
  </si>
  <si>
    <t>NM_000059.3:c.9271G&gt;A</t>
  </si>
  <si>
    <t>c.9320T&gt;C</t>
  </si>
  <si>
    <t>p.(Ile3107Thr)</t>
  </si>
  <si>
    <t>I3107T</t>
  </si>
  <si>
    <t>NM_000059.3:c.9320T&gt;C</t>
  </si>
  <si>
    <t>c.9372C&gt;A</t>
  </si>
  <si>
    <t>p.(Asn3124Lys)</t>
  </si>
  <si>
    <t>N3124K</t>
  </si>
  <si>
    <t>NM_000059.3:c.9372C&gt;A</t>
  </si>
  <si>
    <t>c.9374T&gt;G</t>
  </si>
  <si>
    <t>p.(Leu3125Arg)</t>
  </si>
  <si>
    <t>L3125R</t>
  </si>
  <si>
    <t>NM_000059.3:c.9374T&gt;G</t>
  </si>
  <si>
    <t>c.9383G&gt;A</t>
  </si>
  <si>
    <t>p.(Arg3128Gln)</t>
  </si>
  <si>
    <t>R3128Q</t>
  </si>
  <si>
    <t>NM_000059.3:c.9383G&gt;A</t>
  </si>
  <si>
    <t>c.9449C&gt;T</t>
  </si>
  <si>
    <t>p.(Pro3150Leu)</t>
  </si>
  <si>
    <t>P3150L</t>
  </si>
  <si>
    <t>NM_000059.3:c.9449C&gt;T</t>
  </si>
  <si>
    <t>p.?</t>
  </si>
  <si>
    <t>NM_000059.3:c.3G&gt;A</t>
  </si>
  <si>
    <t>Reference</t>
  </si>
  <si>
    <t>Description</t>
  </si>
  <si>
    <t>Maresca et al. 2018 PMID: 30283497</t>
  </si>
  <si>
    <t>Yeast Intrachromosomal recombination and genome instability assays of 8 variants in total.</t>
  </si>
  <si>
    <t>Thouvenot et al. 2016 PMID: 27272900</t>
  </si>
  <si>
    <t>Analysis of sensitivity and specificity of four different yeast-based assay methods to assign functional impact as a measure of pathogenicity of 40 BRCA1 missense alterations, variants already classified as pathogenic or benign by genetic/epidemiological methods. Assay types were: Liquid Medium Assay, Spot Formation assay, Yeast Localization assay, Colony Size assay.</t>
  </si>
  <si>
    <t>Lodovichi et al. 2016 PMID: 27484786</t>
  </si>
  <si>
    <t>Survival and homologous recombination assays of two BRCA1 variants only.</t>
  </si>
  <si>
    <t>Cochran et al. 2015 PMID: 26246475</t>
  </si>
  <si>
    <t>Chromosomal instability (MYC, RET) of 8 BRCA1 missense alterations in total.</t>
  </si>
  <si>
    <t>Caligo et al. 2009 PMID: 18680205</t>
  </si>
  <si>
    <t>Small Colony Phenotype assay, intrachromosomal recombination assay of 7 BRCA1 missense alterations in total.</t>
  </si>
  <si>
    <t>Coyne et al. 2004 PMID: 15004537</t>
  </si>
  <si>
    <t>Small Colony Phenotype assay of 28 BRCA1 missense alterations located at the C terminus of BRCA1.</t>
  </si>
  <si>
    <t>Humphrey et al. 1997 PMID: 9159158</t>
  </si>
  <si>
    <t>Small Colony Phenotype assay of 10 BRCA1 missense alterations in total.</t>
  </si>
  <si>
    <t xml:space="preserve"> </t>
  </si>
  <si>
    <t>Captures impact at mRNA level?</t>
  </si>
  <si>
    <t>Assay controls*</t>
  </si>
  <si>
    <t>Region-limited construct-based transcriptional activation assays of missense variants located across the BRCA1 Coiled Coil, BRCT1, Linker and BRCT2 domains</t>
  </si>
  <si>
    <t>A total of 7 (likely) pathogenic variants missense and 5 (likely) benign missense variants. These variants are reported to not alter mRNA splicing. Assays from other publications included in functional class interpretation (Table 2) contain a subset of these 12 control variants.</t>
  </si>
  <si>
    <t>Yes – at level of mRNA expression only (no data  about impact on production of specific mRNA transcripts)</t>
  </si>
  <si>
    <t>Function scores for different exons were normalized by matching median scores for synonymous and nonsense variants to global medians for these variant types. Comparison of assayed variants to variants in ClinVar found 169 pathogenic and 22 benign variants overlapping.</t>
  </si>
  <si>
    <t>Does not overlap data from previous publications by this group.</t>
  </si>
  <si>
    <t>Multiplex reporter assay characterizing the effects of 1056 amino acid substitutions in the first 192 residues of BRCA1 on homology-directed repair of double strand breaks.</t>
  </si>
  <si>
    <t>Validation of effect against the Findlay et al (PMID: 30209399) dataset for 118 variants. Comparison to ClinVar for 8 pathogenic and 5 benign variants.</t>
  </si>
  <si>
    <t>2 (likely) pathogenic missense variants, 2 (likely) benign missense variants; includes known moderate-risk BRCA1 variant c.5096G&gt;A p.(R1699Q)</t>
  </si>
  <si>
    <t>Not applicable</t>
  </si>
  <si>
    <t>Variants with IARC Class 1 or 2 are referred to as (likely) benign.</t>
  </si>
  <si>
    <t>Supercedes  previous publications?</t>
  </si>
  <si>
    <t xml:space="preserve">Gene </t>
  </si>
  <si>
    <t>Individual assays were run with a wildtype control and two pathogenic controls (M1775R, Y1853X).Joint analysis included 27 (likely) benign variants and 18 (likely) pathogenic variants</t>
  </si>
  <si>
    <t>Full-length cDNA construct-based homologous recombination DNA repair assays of missense variants in the BRCA2 C-terminal DNA binding domain</t>
  </si>
  <si>
    <t>Captures data previously reported in Guidugli et al. 2013 (PMID: 2310813), Lindor et al. 2012 (PMID: 21990134) and Guidugli et al. 2018 (PMID: 29394989).</t>
  </si>
  <si>
    <t xml:space="preserve">Captures data previously reported by  Hendriks et al. 2014 (PMID: 25146914) </t>
  </si>
  <si>
    <t>Fernandes et al. 2019, PMID: 30765603</t>
  </si>
  <si>
    <t>* Note, studies using missense control sets permit estimation of sensitivity and specificity of missense variant pathogenicity specifically</t>
  </si>
  <si>
    <t xml:space="preserve">Variants with IARC Class 4 or 5 are referred to as (likely) pathogenic. </t>
  </si>
  <si>
    <t>Mesman et al. 2019, PMID: 29988080</t>
  </si>
  <si>
    <t>Hart et al. 2019, PMID: 29884841</t>
  </si>
  <si>
    <t xml:space="preserve">13 (likely) pathogenic missense variants, 21 (likely) benign missense variants; includes BRCA2 variant c.9104A&gt;C (p.(Tyr3035Ser) reported to be associated with intermediate risk from case-control analysis (OR 2.52; P=0.04), 95% CI 1.05-6.05) (Shimelis et al., 2018, PMID: 28283652) </t>
  </si>
  <si>
    <t>15 (likely) pathogenic variants (Class 4/5) missense, 20 benign missense; includes BRCA2 variant c.9104A&gt;C (p.(Tyr3035Ser) reported to be associated with intermediate risk from case-control analysis (OR 2.52; P=0.04), 95% CI 1.05-6.05) (Shimelis et al., 2018, PMID: 28283652)</t>
  </si>
  <si>
    <t>Starita et al. 2018, PMID: 30219179</t>
  </si>
  <si>
    <t>Bouwman et al. 2013, PMID: 23867111</t>
  </si>
  <si>
    <t>Findlay et al. 2018, PMID: 30209399</t>
  </si>
  <si>
    <t>Petitalot et al. 2019, PMID: 30257991</t>
  </si>
  <si>
    <t>New functional analysis of this study (PMID: 30257991) was interpreted in combination with several other studies. These are: PMID: 20516115; PMID: 20378548; PMID: 21473589; PMID: 23867111; PMID: 25748678; PMID: 28781887</t>
  </si>
  <si>
    <r>
      <t xml:space="preserve">Analysis of homologous recombination for BRCA1 BRCT missense variants expressed in mammalian cells as BRCT1-BRCT2 clones into pcDNA3 (modified)-full-length Brca1, followed by measures of human BRCA1 BRCT1-BRCT2 domain solubility (assayed in bacterial cells), and phosphopeptide-binding properties of the purified BRCT domain variants </t>
    </r>
    <r>
      <rPr>
        <i/>
        <sz val="11"/>
        <color theme="1"/>
        <rFont val="Arial"/>
        <family val="2"/>
      </rPr>
      <t>in vitro.</t>
    </r>
  </si>
  <si>
    <r>
      <t xml:space="preserve">High-throughput saturation genome editing haploid cell survival assay, measuring functional effect for single nucleotide variants in 13 </t>
    </r>
    <r>
      <rPr>
        <i/>
        <sz val="11"/>
        <color theme="1"/>
        <rFont val="Arial"/>
        <family val="2"/>
      </rPr>
      <t>BRCA1</t>
    </r>
    <r>
      <rPr>
        <sz val="11"/>
        <color theme="1"/>
        <rFont val="Arial"/>
        <family val="2"/>
      </rPr>
      <t xml:space="preserve"> exons covering key functional domains. Targeted genomic DNA sequencing and RNA sequencing was used to quantify variant abundance and infer effect on BRCA1 function overall (DNA sequencing), and via effect on mRNA production (RNA sequencing).</t>
    </r>
  </si>
  <si>
    <r>
      <t xml:space="preserve">Mouse embryonic stem cell based assay of </t>
    </r>
    <r>
      <rPr>
        <i/>
        <sz val="11"/>
        <color theme="1"/>
        <rFont val="Arial"/>
        <family val="2"/>
      </rPr>
      <t>BRCA1</t>
    </r>
    <r>
      <rPr>
        <sz val="11"/>
        <color theme="1"/>
        <rFont val="Arial"/>
        <family val="2"/>
      </rPr>
      <t xml:space="preserve"> variants assessing the ability of full-length human </t>
    </r>
    <r>
      <rPr>
        <i/>
        <sz val="11"/>
        <color theme="1"/>
        <rFont val="Arial"/>
        <family val="2"/>
      </rPr>
      <t xml:space="preserve">BRCA1 </t>
    </r>
    <r>
      <rPr>
        <sz val="11"/>
        <color theme="1"/>
        <rFont val="Arial"/>
        <family val="2"/>
      </rPr>
      <t xml:space="preserve">cDNA to complement reduced cell proliferation following deletion of a conditional mouse </t>
    </r>
    <r>
      <rPr>
        <i/>
        <sz val="11"/>
        <color theme="1"/>
        <rFont val="Arial"/>
        <family val="2"/>
      </rPr>
      <t>Brca1</t>
    </r>
    <r>
      <rPr>
        <sz val="11"/>
        <color theme="1"/>
        <rFont val="Arial"/>
        <family val="2"/>
      </rPr>
      <t xml:space="preserve"> allele, and cisplatin sensitivity.</t>
    </r>
  </si>
  <si>
    <r>
      <t xml:space="preserve">Mouse embryonic stem cell based assay of BRCA2 variants assessing the ability of full-length genomic human </t>
    </r>
    <r>
      <rPr>
        <i/>
        <sz val="11"/>
        <color theme="1"/>
        <rFont val="Arial"/>
        <family val="2"/>
      </rPr>
      <t xml:space="preserve">BRCA2 </t>
    </r>
    <r>
      <rPr>
        <sz val="11"/>
        <color theme="1"/>
        <rFont val="Arial"/>
        <family val="2"/>
      </rPr>
      <t xml:space="preserve">to complement loss of cell viability following deletion of a conditional mouse </t>
    </r>
    <r>
      <rPr>
        <i/>
        <sz val="11"/>
        <color theme="1"/>
        <rFont val="Arial"/>
        <family val="2"/>
      </rPr>
      <t>Brca2</t>
    </r>
    <r>
      <rPr>
        <sz val="11"/>
        <color theme="1"/>
        <rFont val="Arial"/>
        <family val="2"/>
      </rPr>
      <t xml:space="preserve"> allele, and follow-on homologous recombination assays of BRCA2-expressing cells that are able to complement cell lethality.</t>
    </r>
  </si>
  <si>
    <t xml:space="preserve">The paper (PMID: 30765603) presents new analyses for ~100 variants but VarCall is used to perform a joint analysis of 347 variants. It captures data previously reported in PMID: 11157798; PMID: 12496476; PMID: 15172985; PMID: 15689452; PMID: 17020472; PMID: 17308087; PMID: 17311832; PMID: 18285836; PMID: 18992264; PMID: 20516115; PMID: 21447777; PMID: 23613828; PMID: 24845084; PMID: 28781887
</t>
  </si>
  <si>
    <t>A-GVGD grade</t>
  </si>
  <si>
    <t>IVS12</t>
  </si>
  <si>
    <t>Final Class</t>
  </si>
  <si>
    <t>Author</t>
  </si>
  <si>
    <t>Year</t>
  </si>
  <si>
    <t>Minigene</t>
  </si>
  <si>
    <t>Result</t>
  </si>
  <si>
    <t>c.1001C&gt;T</t>
  </si>
  <si>
    <t>missense outside domain, minigene</t>
  </si>
  <si>
    <t>p.P334L</t>
  </si>
  <si>
    <t>C0</t>
  </si>
  <si>
    <t>no</t>
  </si>
  <si>
    <t>Anczukow</t>
  </si>
  <si>
    <t>N</t>
  </si>
  <si>
    <t>Y</t>
  </si>
  <si>
    <t>no aberration</t>
  </si>
  <si>
    <t>c.1067A&gt;G</t>
  </si>
  <si>
    <t>p.Q356R</t>
  </si>
  <si>
    <t>c.1159T&gt;A</t>
  </si>
  <si>
    <t>p.S387T</t>
  </si>
  <si>
    <t>missense, C0, no details provided</t>
  </si>
  <si>
    <t>p.K45Q</t>
  </si>
  <si>
    <t>RING</t>
  </si>
  <si>
    <t>Leman</t>
  </si>
  <si>
    <t>IVS12, patient only, not allele-specific</t>
  </si>
  <si>
    <t>Farber-Katz</t>
  </si>
  <si>
    <t>exon 5 deletion</t>
  </si>
  <si>
    <t>Exon skipping</t>
  </si>
  <si>
    <t>r.135_212del</t>
  </si>
  <si>
    <t>c.1456T&gt;C</t>
  </si>
  <si>
    <t>p.F486L</t>
  </si>
  <si>
    <t>c.1486C&gt;T</t>
  </si>
  <si>
    <t>p.R496C</t>
  </si>
  <si>
    <t>c.1487G&gt;A</t>
  </si>
  <si>
    <t>missense outside domain, assumed patient &amp; minigene</t>
  </si>
  <si>
    <t>p.R496H</t>
  </si>
  <si>
    <t>c.1534C&gt;G</t>
  </si>
  <si>
    <t>p.L512V</t>
  </si>
  <si>
    <t>c.1601A&gt;G</t>
  </si>
  <si>
    <t>p.Q534R</t>
  </si>
  <si>
    <t>c.1648A&gt;C</t>
  </si>
  <si>
    <t>p.N550H</t>
  </si>
  <si>
    <t>c.1865C&gt;T</t>
  </si>
  <si>
    <t>p.A622V</t>
  </si>
  <si>
    <t>c.-19-10T&gt;C</t>
  </si>
  <si>
    <t>Intronic, patient material, and minigene (allele-sp)</t>
  </si>
  <si>
    <t>Steffensen</t>
  </si>
  <si>
    <t>c.1927A&gt;G</t>
  </si>
  <si>
    <t>p.S643G</t>
  </si>
  <si>
    <t>missense, C0, patient material and minigene</t>
  </si>
  <si>
    <t>p.D67Y</t>
  </si>
  <si>
    <t>Houdayer</t>
  </si>
  <si>
    <t>c.2077G&gt;A</t>
  </si>
  <si>
    <t>p.D693N</t>
  </si>
  <si>
    <t>c.2083G&gt;T</t>
  </si>
  <si>
    <t>p.D695Y</t>
  </si>
  <si>
    <t>IVS12, patient and minigene</t>
  </si>
  <si>
    <t>22nt of exon 5 deleted</t>
  </si>
  <si>
    <t>Partial exon skipping</t>
  </si>
  <si>
    <t>r.191_212del</t>
  </si>
  <si>
    <t>Meindl</t>
  </si>
  <si>
    <t>intronic, patient &amp; minigene, 5/6 assays support out-of-frame</t>
  </si>
  <si>
    <t>22nt of exon 5 deleted, exon 5 deletion</t>
  </si>
  <si>
    <t>Multiple aberrations</t>
  </si>
  <si>
    <t>r.191_212del, r.135_212del</t>
  </si>
  <si>
    <t>No (minigene)</t>
  </si>
  <si>
    <t>c.213-12A&gt;G</t>
  </si>
  <si>
    <t>intronic, patient only, not allele-specific</t>
  </si>
  <si>
    <t>Hoffman</t>
  </si>
  <si>
    <t>retention of 11nt of intron 5</t>
  </si>
  <si>
    <t>Partial intron retention</t>
  </si>
  <si>
    <t>r.212_213ins213-11_213-1</t>
  </si>
  <si>
    <t>c.2167A&gt;G</t>
  </si>
  <si>
    <t>p.N723D</t>
  </si>
  <si>
    <t>c.2315T&gt;C</t>
  </si>
  <si>
    <t>p.V772A</t>
  </si>
  <si>
    <t>p.N810Y</t>
  </si>
  <si>
    <t>c.2503C&gt;T</t>
  </si>
  <si>
    <t>p.H835Y</t>
  </si>
  <si>
    <t>c.2521C&gt;T</t>
  </si>
  <si>
    <t>p.R841W</t>
  </si>
  <si>
    <t>C15</t>
  </si>
  <si>
    <t>p.R841Q</t>
  </si>
  <si>
    <t>p.Y856H</t>
  </si>
  <si>
    <t>c.2584A&gt;G</t>
  </si>
  <si>
    <t>p.K862E</t>
  </si>
  <si>
    <t>p.R866C</t>
  </si>
  <si>
    <t>C65</t>
  </si>
  <si>
    <t>c.2597G&gt;A</t>
  </si>
  <si>
    <t>p.R866H</t>
  </si>
  <si>
    <t>C25</t>
  </si>
  <si>
    <t>c.2612C&gt;T</t>
  </si>
  <si>
    <t>p.P871L</t>
  </si>
  <si>
    <t>c.2783G&gt;A</t>
  </si>
  <si>
    <t>p.G928D</t>
  </si>
  <si>
    <t>c.2935C&gt;T</t>
  </si>
  <si>
    <t>p.R979C</t>
  </si>
  <si>
    <t>Thomassen</t>
  </si>
  <si>
    <t>c.3022A&gt;G</t>
  </si>
  <si>
    <t>p.M1008V</t>
  </si>
  <si>
    <t>c.302-2del</t>
  </si>
  <si>
    <t>IVS12, patient only, not allele-specific, 1/2 patient assays support small out-of-frame</t>
  </si>
  <si>
    <t>Chen</t>
  </si>
  <si>
    <t>10nt of exon 7 deleted and 14nt insertion</t>
  </si>
  <si>
    <t>c.302-3C&gt;G</t>
  </si>
  <si>
    <t>intronic, patient and minigene</t>
  </si>
  <si>
    <t>Machackova</t>
  </si>
  <si>
    <t>retention of 2nt of intron 6</t>
  </si>
  <si>
    <t>r.301_302ins302-2_302-1</t>
  </si>
  <si>
    <t>p.M1008I</t>
  </si>
  <si>
    <t>c.3113A&gt;G</t>
  </si>
  <si>
    <t>p.E1038G</t>
  </si>
  <si>
    <t>c.3119G&gt;A</t>
  </si>
  <si>
    <t>p.S1040N</t>
  </si>
  <si>
    <t>c.3143G&gt;A</t>
  </si>
  <si>
    <t>p.G1048D</t>
  </si>
  <si>
    <t>c.3296C&gt;T</t>
  </si>
  <si>
    <t>p.P1099L</t>
  </si>
  <si>
    <t>p.S1101N</t>
  </si>
  <si>
    <t>p.S1140G</t>
  </si>
  <si>
    <t>c.3548A&gt;G</t>
  </si>
  <si>
    <t>p.K1183R</t>
  </si>
  <si>
    <t>c.3600G&gt;T</t>
  </si>
  <si>
    <t>p.Q1200H</t>
  </si>
  <si>
    <t>c.3608G&gt;A</t>
  </si>
  <si>
    <t>p.R1203Q</t>
  </si>
  <si>
    <t>p.E1214K</t>
  </si>
  <si>
    <t>p.N1236K</t>
  </si>
  <si>
    <t>c.3713C&gt;T</t>
  </si>
  <si>
    <t>p.P1238L</t>
  </si>
  <si>
    <t>p.E1250K</t>
  </si>
  <si>
    <t>c.3823A&gt;G</t>
  </si>
  <si>
    <t>p.I1275V</t>
  </si>
  <si>
    <t>p.E1346K</t>
  </si>
  <si>
    <t>c.4039A&gt;G</t>
  </si>
  <si>
    <t>p.R1347G</t>
  </si>
  <si>
    <t>c.4046C&gt;G</t>
  </si>
  <si>
    <t>p.T1349R</t>
  </si>
  <si>
    <t>c.4097-10G&gt;A</t>
  </si>
  <si>
    <t>c.4097-11T&gt;C</t>
  </si>
  <si>
    <t>intronic, patient material, allele-specific</t>
  </si>
  <si>
    <t>Rodríguez-Balada</t>
  </si>
  <si>
    <t>c.4097-2A&gt;G</t>
  </si>
  <si>
    <t>Hartikainen</t>
  </si>
  <si>
    <t>retention of 1nt of intron 12</t>
  </si>
  <si>
    <t>r.4097_4098ins4097+1_4097+1</t>
  </si>
  <si>
    <t>c.4185_4185+3del</t>
  </si>
  <si>
    <t>exon 12 deletion</t>
  </si>
  <si>
    <t>r.4097_4185del</t>
  </si>
  <si>
    <t>c.4185+9C&gt;T</t>
  </si>
  <si>
    <t>c.4185G&gt;A</t>
  </si>
  <si>
    <t>missense last base, patient only, not allele-specific</t>
  </si>
  <si>
    <t>p.Q1395Q</t>
  </si>
  <si>
    <t>Whiley</t>
  </si>
  <si>
    <t>Claes</t>
  </si>
  <si>
    <t>c.4186-10G&gt;A</t>
  </si>
  <si>
    <t>intronic, patient material, not allele-specific</t>
  </si>
  <si>
    <t>Baert</t>
  </si>
  <si>
    <t>c.4357+1G&gt;A</t>
  </si>
  <si>
    <t>exon 13 deletion</t>
  </si>
  <si>
    <t>r.4186_4357del</t>
  </si>
  <si>
    <t>c.4357+1G&gt;T</t>
  </si>
  <si>
    <t>Menendez</t>
  </si>
  <si>
    <t>c.4479_4484+2dup</t>
  </si>
  <si>
    <t>retention of 8nt of intron 14</t>
  </si>
  <si>
    <t>r.4484_4485ins4484+1_4484+8</t>
  </si>
  <si>
    <t>c.4484G&gt;C</t>
  </si>
  <si>
    <t>p.R1495T</t>
  </si>
  <si>
    <t>missense last base, patient only allele-specific</t>
  </si>
  <si>
    <t>p.R1495M</t>
  </si>
  <si>
    <t>exon 14 deletion, exon 14/15 deletion</t>
  </si>
  <si>
    <t>r.4358_4484del; r.4358_4675del</t>
  </si>
  <si>
    <t>Colombo</t>
  </si>
  <si>
    <t>exon 14 deletion</t>
  </si>
  <si>
    <t>r.4358_4484del</t>
  </si>
  <si>
    <t>missense outside domain, patient material not allele-specific</t>
  </si>
  <si>
    <t>p.D1546N</t>
  </si>
  <si>
    <t>c.4675+1G&gt;A</t>
  </si>
  <si>
    <t>exon 15 deletion</t>
  </si>
  <si>
    <t>r.4485_4675del</t>
  </si>
  <si>
    <t>Yes (minigene)</t>
  </si>
  <si>
    <t>c.4675+3A&gt;T</t>
  </si>
  <si>
    <t>intronic, patient only, allele-specific</t>
  </si>
  <si>
    <t>p.E1559K</t>
  </si>
  <si>
    <t>11nt of exon 15 deleted, exon 15 deletion</t>
  </si>
  <si>
    <t>r.4485_4675del, r.4665_4675del</t>
  </si>
  <si>
    <t>Yes (patient RNA)</t>
  </si>
  <si>
    <t>Wappenschmidt</t>
  </si>
  <si>
    <t>11nt of exon 15 deleted</t>
  </si>
  <si>
    <t>r.4665_4675del</t>
  </si>
  <si>
    <t>missense, C0, patient material, not allele-specific</t>
  </si>
  <si>
    <t>p.R1589H</t>
  </si>
  <si>
    <t>c.4812A&gt;G</t>
  </si>
  <si>
    <t>silent, patient material, not allele-specific</t>
  </si>
  <si>
    <t>p.Q1604Q</t>
  </si>
  <si>
    <t>p.A1623G</t>
  </si>
  <si>
    <t>Walker</t>
  </si>
  <si>
    <t>119nt of exon 16 deleted</t>
  </si>
  <si>
    <t>r.4867_4986del</t>
  </si>
  <si>
    <t>p.M1628V</t>
  </si>
  <si>
    <t>p.M1652I</t>
  </si>
  <si>
    <t>BRCT</t>
  </si>
  <si>
    <t>Quiles</t>
  </si>
  <si>
    <t>missense, C0, minigene</t>
  </si>
  <si>
    <t>p.F1662S</t>
  </si>
  <si>
    <t>Ahlborn</t>
  </si>
  <si>
    <t>retention of 65nt of intron 16, increased exon 16 deletion (minor)</t>
  </si>
  <si>
    <t>r.4986_4987ins4986+1_486+65, r.4676_4986del</t>
  </si>
  <si>
    <t>c.4987-20A&gt;G</t>
  </si>
  <si>
    <t>exon 17 deletion</t>
  </si>
  <si>
    <t>r.4987_5074del</t>
  </si>
  <si>
    <t>p.L1664P</t>
  </si>
  <si>
    <t>exon 17 deletion and use of a cryptic site 153 nt downstream from 5' ss</t>
  </si>
  <si>
    <t>r.4987_5074del; r.5074_5075ins5074+1_5074+153</t>
  </si>
  <si>
    <t>exon 17 deletion, retention of 153nt of intron 17</t>
  </si>
  <si>
    <t>r.4987_5074del, r.[5074_5075ins5074+1_5074+153;5074+1g&gt;u]</t>
  </si>
  <si>
    <t>last base, missense C15, patient &amp; minigene</t>
  </si>
  <si>
    <t>p.D1692N</t>
  </si>
  <si>
    <t>last base, missense C65, patient &amp; minigene</t>
  </si>
  <si>
    <t>p.D1692H</t>
  </si>
  <si>
    <t>exon 17 deletion and inframe retention of 153 nt of intron 18</t>
  </si>
  <si>
    <t>missense, C45, patient material and minigene</t>
  </si>
  <si>
    <t>p.S1715N</t>
  </si>
  <si>
    <t>C45</t>
  </si>
  <si>
    <t>Campos</t>
  </si>
  <si>
    <t>exon 18 deletion</t>
  </si>
  <si>
    <t>r.5075_5152del</t>
  </si>
  <si>
    <t>1nt of exon 19 deleted</t>
  </si>
  <si>
    <t>r.5153del</t>
  </si>
  <si>
    <t>c.5193+2del</t>
  </si>
  <si>
    <t>exon 19 deletion</t>
  </si>
  <si>
    <t>r.5153_5193del</t>
  </si>
  <si>
    <t>c.5194-12G&gt;A</t>
  </si>
  <si>
    <t>Thery</t>
  </si>
  <si>
    <t>retention of 10nt of intron 19</t>
  </si>
  <si>
    <t>r.5193_5194ins5194-10_5194-1</t>
  </si>
  <si>
    <t>retention of 87nt of intron 20, exon 20 deletion</t>
  </si>
  <si>
    <t>r.5277_5278ins5277+1_5277+87; r.5194_5277del</t>
  </si>
  <si>
    <t>c.5277+48_5277+59dup</t>
  </si>
  <si>
    <t>c.5277+78G&gt;A</t>
  </si>
  <si>
    <t>c.5332+13G&gt;T</t>
  </si>
  <si>
    <t>exon 21 deletion</t>
  </si>
  <si>
    <t>r.5278_5332del</t>
  </si>
  <si>
    <t>intronic, minigene</t>
  </si>
  <si>
    <t>p.D1778G</t>
  </si>
  <si>
    <t>exon 22 deletion</t>
  </si>
  <si>
    <t>r.5333_5406del</t>
  </si>
  <si>
    <t>c.536A&gt;G</t>
  </si>
  <si>
    <t>p.Y179C</t>
  </si>
  <si>
    <t>C35</t>
  </si>
  <si>
    <t>p.V1804D</t>
  </si>
  <si>
    <t>p.D1818G</t>
  </si>
  <si>
    <t>exon 23 deletion</t>
  </si>
  <si>
    <t>r.5407_5467del</t>
  </si>
  <si>
    <t>c.548-17G&gt;T</t>
  </si>
  <si>
    <t>c.548-58del</t>
  </si>
  <si>
    <t>Pyne</t>
  </si>
  <si>
    <t>missense outside domain, patient material not allele-specific. Ignored dysregulation</t>
  </si>
  <si>
    <t>p.S186Y</t>
  </si>
  <si>
    <t>c.593+3G&gt;A</t>
  </si>
  <si>
    <t>c.593+4A&gt;G</t>
  </si>
  <si>
    <t>c.670+16G&gt;A</t>
  </si>
  <si>
    <t>intronic, minigene only</t>
  </si>
  <si>
    <t>c.80+5G&gt;A</t>
  </si>
  <si>
    <t>exon 2 deletion</t>
  </si>
  <si>
    <t>r.-19_80del</t>
  </si>
  <si>
    <t>c.81-11del</t>
  </si>
  <si>
    <t>c.81-12del</t>
  </si>
  <si>
    <t>c.81-65G&gt;C</t>
  </si>
  <si>
    <t>Joosse</t>
  </si>
  <si>
    <t>retention of 8nt of intron 3</t>
  </si>
  <si>
    <t>r.134_135ins134+1_134+8</t>
  </si>
  <si>
    <t>c.946A&gt;G</t>
  </si>
  <si>
    <t>p.S316G</t>
  </si>
  <si>
    <t>c.1151C&gt;T</t>
  </si>
  <si>
    <t>p.S384F</t>
  </si>
  <si>
    <t>c.116C&gt;T</t>
  </si>
  <si>
    <t>p.A39V</t>
  </si>
  <si>
    <t>Dominguez‑Valentin</t>
  </si>
  <si>
    <t>c.1395A&gt;C</t>
  </si>
  <si>
    <t>silent outside domain, patient material &amp; minigene</t>
  </si>
  <si>
    <t>p.V465V</t>
  </si>
  <si>
    <t>c.1514T&gt;C</t>
  </si>
  <si>
    <t>p.I505T</t>
  </si>
  <si>
    <t>c.1550A&gt;G</t>
  </si>
  <si>
    <t>p.N517S</t>
  </si>
  <si>
    <t>c.1788T&gt;C</t>
  </si>
  <si>
    <t>p.D596D</t>
  </si>
  <si>
    <t>c.1792A&gt;G</t>
  </si>
  <si>
    <t>p.T598A</t>
  </si>
  <si>
    <t>missense outside domain, patient material &amp; minigene</t>
  </si>
  <si>
    <t>p.A75P</t>
  </si>
  <si>
    <t>c.2680G&gt;A</t>
  </si>
  <si>
    <t>missense outside domain, assumed patient material, not allele-specific</t>
  </si>
  <si>
    <t>p.V894I</t>
  </si>
  <si>
    <t>c.277_317-726delinsCCAT</t>
  </si>
  <si>
    <t>c.3156A&gt;C</t>
  </si>
  <si>
    <t>p.A1052A</t>
  </si>
  <si>
    <t>Jarhelle</t>
  </si>
  <si>
    <t>Caputo</t>
  </si>
  <si>
    <t>exon 3 deletion</t>
  </si>
  <si>
    <t>r.68_316del</t>
  </si>
  <si>
    <t>c.316+1G&gt;T</t>
  </si>
  <si>
    <t>c.3326C&gt;T</t>
  </si>
  <si>
    <t>p.A1109V</t>
  </si>
  <si>
    <t>c.3568C&gt;T</t>
  </si>
  <si>
    <t>p.R1190W</t>
  </si>
  <si>
    <t>c.440A&gt;G</t>
  </si>
  <si>
    <t>p.Q147R</t>
  </si>
  <si>
    <t>c.476-2A&gt;G</t>
  </si>
  <si>
    <t>exon 6 deletion, upregulation of exon 5/6 deletion</t>
  </si>
  <si>
    <t>r.476_516del, r.426_516del</t>
  </si>
  <si>
    <t>c.4828G&gt;A</t>
  </si>
  <si>
    <t>p.V1610M</t>
  </si>
  <si>
    <t>c.506A&gt;G</t>
  </si>
  <si>
    <t>p.K169R</t>
  </si>
  <si>
    <t>c.516+21A&gt;T</t>
  </si>
  <si>
    <t>c.517-2A&gt;G</t>
  </si>
  <si>
    <t>exon 7 deletion</t>
  </si>
  <si>
    <t>r.517_631del</t>
  </si>
  <si>
    <t>c.520C&gt;T</t>
  </si>
  <si>
    <t>missense outside domain, minigene only</t>
  </si>
  <si>
    <t>p.R174C</t>
  </si>
  <si>
    <t>Di Giacomo</t>
  </si>
  <si>
    <t>increased exon 7 deletion</t>
  </si>
  <si>
    <t>c.575T&gt;C</t>
  </si>
  <si>
    <t>p.M192T</t>
  </si>
  <si>
    <t>c.619A&gt;G</t>
  </si>
  <si>
    <t>p.T207A</t>
  </si>
  <si>
    <t>C55</t>
  </si>
  <si>
    <t>c.632-16A&gt;C</t>
  </si>
  <si>
    <t>c.632-1G&gt;A</t>
  </si>
  <si>
    <t>Tesoriero</t>
  </si>
  <si>
    <t>exon 8 deletion</t>
  </si>
  <si>
    <t>r.632_681del</t>
  </si>
  <si>
    <t>2nt retention of intron 7</t>
  </si>
  <si>
    <t>r.631_632ins632-2_632-1</t>
  </si>
  <si>
    <t>c.67+1G&gt;T</t>
  </si>
  <si>
    <t>c.67+2T&gt;C</t>
  </si>
  <si>
    <t>r.-39_67del</t>
  </si>
  <si>
    <t>c.6821G&gt;T</t>
  </si>
  <si>
    <t>p.G2274V</t>
  </si>
  <si>
    <t>c.6842-20T&gt;A</t>
  </si>
  <si>
    <t>r.6842_6937del</t>
  </si>
  <si>
    <t>c.68-7T&gt;A</t>
  </si>
  <si>
    <t>Intronic, patient material, and minigene (allele-sp), skipping &lt;10%</t>
  </si>
  <si>
    <t>upregulation of exon 3 deletion</t>
  </si>
  <si>
    <t>missense, C15,  patient material, not allele-specific</t>
  </si>
  <si>
    <t>p.D2312V</t>
  </si>
  <si>
    <t>C0, patient and minigene, check multiple transcripts</t>
  </si>
  <si>
    <t>p.R2336H</t>
  </si>
  <si>
    <t>upregulation of exon 12/13 deletion</t>
  </si>
  <si>
    <t>r.6842_7007del</t>
  </si>
  <si>
    <t>c.7008-1G&gt;A</t>
  </si>
  <si>
    <t>IVS12, minigene only</t>
  </si>
  <si>
    <t>c.7008-2A&gt;G</t>
  </si>
  <si>
    <t>Fraile-Bethencourt</t>
  </si>
  <si>
    <t>10nt of exon 14 deleted, exon 14 deletion</t>
  </si>
  <si>
    <t>r.7008_7017del, r.7008_7435del</t>
  </si>
  <si>
    <t>Bonatti</t>
  </si>
  <si>
    <t>r.7008_7435del</t>
  </si>
  <si>
    <t>c.7008-62A&gt;G</t>
  </si>
  <si>
    <t>c.7435+6G&gt;A</t>
  </si>
  <si>
    <t>c.7435+10G&gt;A</t>
  </si>
  <si>
    <t>c.7436-14T&gt;G</t>
  </si>
  <si>
    <t>missense, C0,  patient material, allele-specific</t>
  </si>
  <si>
    <t>p.I2490T</t>
  </si>
  <si>
    <t>de Garibay</t>
  </si>
  <si>
    <t>c.7505G&gt;A</t>
  </si>
  <si>
    <t>p.R2502H</t>
  </si>
  <si>
    <t>c.7521A&gt;G</t>
  </si>
  <si>
    <t>p.P2507P</t>
  </si>
  <si>
    <t>p.T2515I</t>
  </si>
  <si>
    <t>c.7601C&gt;T</t>
  </si>
  <si>
    <t>p.A2534V</t>
  </si>
  <si>
    <t>c.7617+2T&gt;G</t>
  </si>
  <si>
    <t>Vreeswijk</t>
  </si>
  <si>
    <t>r.7436_7617del</t>
  </si>
  <si>
    <t>c.7618-1G&gt;A</t>
  </si>
  <si>
    <t>45nt deletion from exon 16, exon 16 and 69nt deletion from exon 17</t>
  </si>
  <si>
    <t>Paper is not consistent?</t>
  </si>
  <si>
    <t>c.7618-2A&gt;G</t>
  </si>
  <si>
    <t>44nt of exon 16 deleted</t>
  </si>
  <si>
    <t>r.7618_7661del</t>
  </si>
  <si>
    <t>c.7633G&gt;A</t>
  </si>
  <si>
    <t>p.V2545I</t>
  </si>
  <si>
    <t>c.7806-2A&gt;G</t>
  </si>
  <si>
    <t>20nt of exon 17 deleted</t>
  </si>
  <si>
    <t>r.7806_7825del, r.7806_7874del, r.7806_7976del</t>
  </si>
  <si>
    <t>c.7806-40A&gt;G</t>
  </si>
  <si>
    <t>missense, C65, patient material &amp; minigene</t>
  </si>
  <si>
    <t>p.R2659G</t>
  </si>
  <si>
    <t>Davy</t>
  </si>
  <si>
    <t>r.7806_7976del</t>
  </si>
  <si>
    <t>c.7976+1G&gt;A</t>
  </si>
  <si>
    <t>c.7976+23C&gt;T</t>
  </si>
  <si>
    <t>c.7976G&gt;A</t>
  </si>
  <si>
    <t>last base, missense, C25, patient material &amp; minigene</t>
  </si>
  <si>
    <t>p.R2659K</t>
  </si>
  <si>
    <t>c.7976G&gt;C</t>
  </si>
  <si>
    <t>last base, missense, C65, patient material &amp; minigene</t>
  </si>
  <si>
    <t>p.R2659T</t>
  </si>
  <si>
    <t>c.7977-1G&gt;C</t>
  </si>
  <si>
    <t>exon 18 deletion, 191nt of exon 18 deleted</t>
  </si>
  <si>
    <t>r.7977_8331del; r.7977_8167del</t>
  </si>
  <si>
    <t>c.7988A&gt;T</t>
  </si>
  <si>
    <t>p.E2663V</t>
  </si>
  <si>
    <t>r.7977_8331del</t>
  </si>
  <si>
    <t>missense, C15, minigene only - actually ESE change</t>
  </si>
  <si>
    <t>p.S2670L</t>
  </si>
  <si>
    <t>c.8023A&gt;G</t>
  </si>
  <si>
    <t>missense, C25, patient material &amp; minigene</t>
  </si>
  <si>
    <t>p.I2675V</t>
  </si>
  <si>
    <t>309nt of exon 18 deleted</t>
  </si>
  <si>
    <t>r.8023_8331del</t>
  </si>
  <si>
    <t>No (patient RNA)</t>
  </si>
  <si>
    <t>c.8035G&gt;T</t>
  </si>
  <si>
    <t>p.D2679Y</t>
  </si>
  <si>
    <t>298nt of exon 18 deleted</t>
  </si>
  <si>
    <t>r.8034_8331del</t>
  </si>
  <si>
    <t>p.A2717S</t>
  </si>
  <si>
    <t>missense, C65, patient material, not allele-specific</t>
  </si>
  <si>
    <t>p.T2722R</t>
  </si>
  <si>
    <t>Fackenthal</t>
  </si>
  <si>
    <t>p.D2723G</t>
  </si>
  <si>
    <t>164nt of exon 18 deleted</t>
  </si>
  <si>
    <t>r.8168_8331del</t>
  </si>
  <si>
    <t>p.V2728I</t>
  </si>
  <si>
    <t>c.8308G&gt;A</t>
  </si>
  <si>
    <t>p.A2770T</t>
  </si>
  <si>
    <t>c.8331+16C&gt;G</t>
  </si>
  <si>
    <t>c.8331+1G&gt;A</t>
  </si>
  <si>
    <t>c.8331+1G&gt;T</t>
  </si>
  <si>
    <t>Gelli</t>
  </si>
  <si>
    <t>151nt of exon 17 deleted and exon 18 deletion, increased ∆17,18 and ∆18 isoforms</t>
  </si>
  <si>
    <t>r.7826_8331del; r.7806_8331del; r.7977_8331del</t>
  </si>
  <si>
    <t>exon 18 deletion, 157nt of exon 17 deleted and exon 18 deletion, retention of 58nt of intron 17 and exon 18 deletion</t>
  </si>
  <si>
    <t>r.7977_8331del; r.8175_8331del; r.7826_8331del; r.7977_8331delins7976+1_7976+58</t>
  </si>
  <si>
    <t>c.8386C&gt;T</t>
  </si>
  <si>
    <t>p.P2796S</t>
  </si>
  <si>
    <t>c.8487+1G&gt;A</t>
  </si>
  <si>
    <t>Acedo</t>
  </si>
  <si>
    <t>r.8332_8487del</t>
  </si>
  <si>
    <t>retention of 1053nt of intron 19, 12nt of exon 20 deleted, exon 20 deletion</t>
  </si>
  <si>
    <t>p.S2835P</t>
  </si>
  <si>
    <t>c.8632+1G&gt;A</t>
  </si>
  <si>
    <t>exon 20 deletion</t>
  </si>
  <si>
    <t>r.8488_8632del</t>
  </si>
  <si>
    <t>c.8633-16C&gt;G</t>
  </si>
  <si>
    <t>c.8633-24_8634del</t>
  </si>
  <si>
    <t>c.8633-2A&gt;G</t>
  </si>
  <si>
    <t>p.R2888C</t>
  </si>
  <si>
    <t>r.8633_8754del</t>
  </si>
  <si>
    <t>43nt of exon 21 deleted and retention of 93 nt of intron 20</t>
  </si>
  <si>
    <t>Brandao</t>
  </si>
  <si>
    <t>c.8734G&gt;A</t>
  </si>
  <si>
    <t>p.A2912T</t>
  </si>
  <si>
    <t>c.8754+4A&gt;G</t>
  </si>
  <si>
    <t>retention of 46nt of intron 21</t>
  </si>
  <si>
    <t>r.8754_8755ins8754+1_8754+46</t>
  </si>
  <si>
    <t>c.8755-1G&gt;A</t>
  </si>
  <si>
    <t>1nt of exon 22 deleted, exon 22 deletion</t>
  </si>
  <si>
    <t>missense, C35,  patient material, allele-specific</t>
  </si>
  <si>
    <t>p.K2950N</t>
  </si>
  <si>
    <t>p.V2969M</t>
  </si>
  <si>
    <t>c.8953+1G&gt;T</t>
  </si>
  <si>
    <t>exon 22 deletion, intron 22 retention, IVS22-ins4</t>
  </si>
  <si>
    <t>c.8954-1_8955delinsAA</t>
  </si>
  <si>
    <t>51nt of exon 23 deleted, exon 23 deletion, exon 23&amp;24 deletion</t>
  </si>
  <si>
    <t>p.T3013I</t>
  </si>
  <si>
    <t>c.9117G&gt;A</t>
  </si>
  <si>
    <t>last base, silent, patient &amp; minigene</t>
  </si>
  <si>
    <t>p.P3039P</t>
  </si>
  <si>
    <t>c.9118-2A&gt;G</t>
  </si>
  <si>
    <t>7nt of exon 24 deleted, 24nt of exon 24 deleted, exon 23&amp;24 deletion</t>
  </si>
  <si>
    <t>c.9257-10dup</t>
  </si>
  <si>
    <t>c.9257-113T&gt;G</t>
  </si>
  <si>
    <t>c.9257-16T&gt;C</t>
  </si>
  <si>
    <t>c.9257-1G&gt;C</t>
  </si>
  <si>
    <t>27nt of exon 25 deleted</t>
  </si>
  <si>
    <t>p.Y3098H</t>
  </si>
  <si>
    <t>c.9501+3A&gt;T</t>
  </si>
  <si>
    <t>exon 25 deletion</t>
  </si>
  <si>
    <t>r.9257_9501del</t>
  </si>
  <si>
    <t>c.9501+4A&gt;G</t>
  </si>
  <si>
    <t>c.9501+9A&gt;C</t>
  </si>
  <si>
    <t>c.9649-20C&gt;T</t>
  </si>
  <si>
    <t>c.9905G&gt;A</t>
  </si>
  <si>
    <t>p.R3302K</t>
  </si>
  <si>
    <t>TR2 RAD51</t>
  </si>
  <si>
    <t>HGVS c. nomenclature</t>
  </si>
  <si>
    <t>HGVS p. nomenclature</t>
  </si>
  <si>
    <t>DNA BINDING</t>
  </si>
  <si>
    <t>Included in analysis</t>
  </si>
  <si>
    <t>Allele-Specific</t>
  </si>
  <si>
    <t>WT transcript produced</t>
  </si>
  <si>
    <t>Key domain</t>
  </si>
  <si>
    <t>Patient RNA</t>
  </si>
  <si>
    <t>Prior probability (from combined missense/ splicing predictions)</t>
  </si>
  <si>
    <t>Summary of variant type, location, assay overview</t>
  </si>
  <si>
    <t>no aberration (minor increased exon 17 deletion)</t>
  </si>
  <si>
    <t>no aberration (upregulation of exon 3 deletion)</t>
  </si>
  <si>
    <t>C0, patient only, allele-specific</t>
  </si>
  <si>
    <t>Excludes 2 variants with discordant results between studies,  2 variants with in-frame transcripts and unclear impact on protein function, and 22 with classification due to alternative molecular defect (e.g. missense change with A-GVGD C65 score in functional domain and no impact on splicing)</t>
  </si>
  <si>
    <t>IVS12, patient only allele-specific</t>
  </si>
  <si>
    <t>missense last base, patient only allele-specific, in-frame and PTC aberrations</t>
  </si>
  <si>
    <t>silent last base, patient only, not allele-specific</t>
  </si>
  <si>
    <t>last base</t>
  </si>
  <si>
    <t>not IVS12</t>
  </si>
  <si>
    <t>Intronic, assume patient material, not allele-specific</t>
  </si>
  <si>
    <t>IVS12, assumed patient material, not allele-specific</t>
  </si>
  <si>
    <t>Includes mRNA data published up to November 2019. Assay type/s were inferred for a subset of 13 records (grey highlight in interim code) based on general description in publication.</t>
  </si>
  <si>
    <t>Supplementary Table 2: Coding for variants with mRNA assay results used to inform splicing-related code weights dependent on variant position and assay type</t>
  </si>
  <si>
    <r>
      <t xml:space="preserve">Supplementary Table 6:  </t>
    </r>
    <r>
      <rPr>
        <sz val="12"/>
        <color theme="1"/>
        <rFont val="Arial"/>
        <family val="2"/>
      </rPr>
      <t>References reporting yeast assay results reviewed for consideration of utility in variant interpretation</t>
    </r>
  </si>
  <si>
    <r>
      <t xml:space="preserve">Supplementary Table 5: Sources of mammalian-based assay results for </t>
    </r>
    <r>
      <rPr>
        <b/>
        <i/>
        <sz val="11"/>
        <color theme="1"/>
        <rFont val="Arial"/>
        <family val="2"/>
      </rPr>
      <t>BRCA1</t>
    </r>
    <r>
      <rPr>
        <b/>
        <sz val="11"/>
        <color theme="1"/>
        <rFont val="Arial"/>
        <family val="2"/>
      </rPr>
      <t xml:space="preserve"> and BRCA2 variant classification</t>
    </r>
  </si>
  <si>
    <r>
      <rPr>
        <b/>
        <sz val="11"/>
        <color theme="1"/>
        <rFont val="Arial"/>
        <family val="2"/>
      </rPr>
      <t>Supplementary Table 4:</t>
    </r>
    <r>
      <rPr>
        <sz val="11"/>
        <color theme="1"/>
        <rFont val="Arial"/>
        <family val="2"/>
      </rPr>
      <t xml:space="preserve"> Summary of assay results from studies currently considered suitable for use in Interpretation of </t>
    </r>
    <r>
      <rPr>
        <i/>
        <sz val="11"/>
        <color theme="1"/>
        <rFont val="Arial"/>
        <family val="2"/>
      </rPr>
      <t>BRCA1</t>
    </r>
    <r>
      <rPr>
        <sz val="11"/>
        <color theme="1"/>
        <rFont val="Arial"/>
        <family val="2"/>
      </rPr>
      <t xml:space="preserve"> and </t>
    </r>
    <r>
      <rPr>
        <i/>
        <sz val="11"/>
        <color theme="1"/>
        <rFont val="Arial"/>
        <family val="2"/>
      </rPr>
      <t>BRCA2</t>
    </r>
    <r>
      <rPr>
        <sz val="11"/>
        <color theme="1"/>
        <rFont val="Arial"/>
        <family val="2"/>
      </rPr>
      <t xml:space="preserve"> variants, used as source of calibration reference sets.</t>
    </r>
  </si>
  <si>
    <t>Brose</t>
  </si>
  <si>
    <t>Isoform dysregulation</t>
  </si>
  <si>
    <t>Sanz</t>
  </si>
  <si>
    <t>Yang</t>
  </si>
  <si>
    <t>Fetzer</t>
  </si>
  <si>
    <t>r.135_212del; r.191_212del</t>
  </si>
  <si>
    <t>Friedman</t>
  </si>
  <si>
    <t>Exon Skipping</t>
  </si>
  <si>
    <t>Wangensteen</t>
  </si>
  <si>
    <t>Southey</t>
  </si>
  <si>
    <t>Gayther</t>
  </si>
  <si>
    <t>deletion of all transcripts after exon 11</t>
  </si>
  <si>
    <t>Deletion of multiple exons</t>
  </si>
  <si>
    <t>r.4097_5592del</t>
  </si>
  <si>
    <t>Ozcelik</t>
  </si>
  <si>
    <t>Santos</t>
  </si>
  <si>
    <t>exon 14 deletion, exon 14&amp;15 deletion, 10nt of exon 15 deleted</t>
  </si>
  <si>
    <t>r.4485_4675del, r.4666_4675del</t>
  </si>
  <si>
    <t>exon 15 deletion, 11nt of exon 15 deleted</t>
  </si>
  <si>
    <t>ex15-del11 (100%)</t>
  </si>
  <si>
    <t>retention of 65nt of intron 16</t>
  </si>
  <si>
    <t>r.4986_4987ins4986+1_4986+65</t>
  </si>
  <si>
    <t>Bonnet</t>
  </si>
  <si>
    <t>retention of 153nt of intron 17</t>
  </si>
  <si>
    <t>r.5074_5075ins5074+1_5074+153</t>
  </si>
  <si>
    <t>retention of 148nt of intron 17</t>
  </si>
  <si>
    <t>r.5074_5075ins5074+1_5074+148</t>
  </si>
  <si>
    <t>retention of 153nt of intron 17, exon 17 deletion upregulation</t>
  </si>
  <si>
    <t>Beristain</t>
  </si>
  <si>
    <t>exon 19 deletion, exon18 and 19 deletion</t>
  </si>
  <si>
    <t>r.5153_5193del; r.5075_5193del</t>
  </si>
  <si>
    <t>retention of 85nt of intron 20, exon 20 deletion</t>
  </si>
  <si>
    <t>r.5194_5277del, r.5277_5278ins5277+1_5277+85</t>
  </si>
  <si>
    <t>Spearman</t>
  </si>
  <si>
    <t>Gaildrat</t>
  </si>
  <si>
    <t>Rouleau</t>
  </si>
  <si>
    <t>increased levels of exon 9&amp;10 deletion</t>
  </si>
  <si>
    <t>r.548_670del</t>
  </si>
  <si>
    <t>c.591C&gt;T</t>
  </si>
  <si>
    <t>99nt of exon 4 deleted and exon 5&amp;6 deletion, exon 6 deletion</t>
  </si>
  <si>
    <t>Martínez-Ferrandis</t>
  </si>
  <si>
    <t>Santarosa</t>
  </si>
  <si>
    <t>exon 3 deletion, exon 3/4 deletion</t>
  </si>
  <si>
    <t>r.68_316del; r.68_425del</t>
  </si>
  <si>
    <t>partial exon 3 deletion</t>
  </si>
  <si>
    <t>r.6938_7007del</t>
  </si>
  <si>
    <t>exon 12 deletion, exon 12&amp;13 deletion, exon 13 deletion</t>
  </si>
  <si>
    <t>r.6842_6937del; r.6938_7007del; r.6842_7007del</t>
  </si>
  <si>
    <t>ex14-del10 (86.5%), ex14 skipping (13.5%)</t>
  </si>
  <si>
    <t>ex15 skipping (100%)</t>
  </si>
  <si>
    <t>ex16-del44 (10% of total transcript) (patient RNA)</t>
  </si>
  <si>
    <t>20nt of exon 17 deleted, 69nt of exon 17 deleted, exon 17 deletion</t>
  </si>
  <si>
    <t>ex17-del20 (51.8%), ex17-del69 (28.1%), ex17 skipping (20.1%)</t>
  </si>
  <si>
    <t>Krajc</t>
  </si>
  <si>
    <t>exon 17 deletion, 69nt of exon 17 deleted</t>
  </si>
  <si>
    <t>r.7806_7825del; r.7806_7874del; r.7806_7976del</t>
  </si>
  <si>
    <t>ex17 skipping (26.2%)</t>
  </si>
  <si>
    <t>ex17 skipping (100%)</t>
  </si>
  <si>
    <t>Farrugia</t>
  </si>
  <si>
    <t>Hofmann</t>
  </si>
  <si>
    <t>ex18 skipping (89.8%), ex18-del191(10.2%)</t>
  </si>
  <si>
    <t>exon 18 deletion, exon 17&amp;18 deletion</t>
  </si>
  <si>
    <t>r.7977_8331del; r.7806_8331del</t>
  </si>
  <si>
    <t>ex18 skipping (8.6%) + others (7.2%)</t>
  </si>
  <si>
    <t>exon 18 deletion, 345nt of exon 18 deleted</t>
  </si>
  <si>
    <t>r.7977_8331del, r.7977_8321del</t>
  </si>
  <si>
    <t>increased levels of exon 18 deletion, increased levels of exon 17&amp;18 deletion</t>
  </si>
  <si>
    <t>ex18 skipping (23.4%)</t>
  </si>
  <si>
    <t>ex18-del309 (93%), other aberrant transcripts (7%)</t>
  </si>
  <si>
    <t>ex18-del298 (93.6%), 878-nt transcript (4%)</t>
  </si>
  <si>
    <t>164nt of exon 18 deleted, exon 18 deletion</t>
  </si>
  <si>
    <t>r.8168_8331del; r.7977_8331del</t>
  </si>
  <si>
    <t>ex18-del164 (25.9%), ex18 skipping (4.5%)</t>
  </si>
  <si>
    <t>163nt of exon 18 deleted</t>
  </si>
  <si>
    <t>Δ18 (23%), Δ17,18 (could not be quantified), ex17-151nt + ex18 skipping (9%)</t>
  </si>
  <si>
    <t>ex18 skipping (81%), ex18-del157 (6.4%), ex17-del151+ex18 skipping (6.1%), IVS17 58-nt retention + ex18 skipping (3.7%), others (2.8%)</t>
  </si>
  <si>
    <t>Agata</t>
  </si>
  <si>
    <t>intron 19 retention, exon 20 deletion, 12nt of exon 20 deleted, Ins 23nt ?</t>
  </si>
  <si>
    <t>Intron 19 retention (43%), ex20 skipping (28%), ex20-del12 (20%), Ins-23nt ? (7%)</t>
  </si>
  <si>
    <t>Howlett</t>
  </si>
  <si>
    <t>12nt of exon 20 deleted</t>
  </si>
  <si>
    <t>12nt of exon 20 deleted, exon 20 deletion</t>
  </si>
  <si>
    <t>ex21 skipping (100%)</t>
  </si>
  <si>
    <t>IVS21 46nt retention (100%)</t>
  </si>
  <si>
    <t>ex22-del1 (83%), ex22 skipping (17%)</t>
  </si>
  <si>
    <t>exon 22 deletion, exon22 and 51nt of exon 23 deleted</t>
  </si>
  <si>
    <t>r.8755_8953del</t>
  </si>
  <si>
    <t>ex22 skipping (44%), IVS 22 retention (39%), IVS22-ins4 (17%)</t>
  </si>
  <si>
    <t>exon 22 deletion, 31nt of exon 22 deleted</t>
  </si>
  <si>
    <t>51nt of exon 23 deleted, exon 23 deletion</t>
  </si>
  <si>
    <t>r.8954_9117del</t>
  </si>
  <si>
    <t>ex23 skipping (100%)</t>
  </si>
  <si>
    <t>7nt of exon 24 deleted</t>
  </si>
  <si>
    <t>r.9118_9124del</t>
  </si>
  <si>
    <t>ex25-del27 (100%)</t>
  </si>
  <si>
    <t>exon 25 deletion, 27nt of exon 25 deleted</t>
  </si>
  <si>
    <t>ex25 skipping (13%)</t>
  </si>
  <si>
    <t>ex25 skipping (10-20%)</t>
  </si>
  <si>
    <t>c.9502-12T&gt;G</t>
  </si>
  <si>
    <t>Supplementary Table 3: References used as source for calibrating splicing-related code weights against multifactorial likelihood classified variants</t>
  </si>
  <si>
    <t>Type of Aberration</t>
  </si>
  <si>
    <t>RNA change</t>
  </si>
  <si>
    <t>Construct</t>
  </si>
  <si>
    <t>Percent Aberrant Transcript Reported</t>
  </si>
  <si>
    <t>(Increased) exon 7 deletion</t>
  </si>
  <si>
    <t>Includes references up to November 2019.  NA means information not specifically stated. See Supplementary T2 for more details on exclusions. Duplicate values shown in red highlight</t>
  </si>
  <si>
    <t>Comment</t>
  </si>
  <si>
    <t>Result ignored (design limitations to detect aberration)</t>
  </si>
  <si>
    <t>no aberration - increased exon 17 deletion (minor)</t>
  </si>
  <si>
    <t>isoform dysregulation - exon 12 deletion, full length transcript</t>
  </si>
  <si>
    <t>HGVS Nucleotide</t>
  </si>
  <si>
    <t>Reference Set Name</t>
  </si>
  <si>
    <t>Prior Probability of Pathogenicity</t>
  </si>
  <si>
    <t>Posterior Probability of Pathogenicity</t>
  </si>
  <si>
    <t>IARC Class based on Posterior Probability</t>
  </si>
  <si>
    <t>Source</t>
  </si>
  <si>
    <t xml:space="preserve">Frequency Category </t>
  </si>
  <si>
    <t>Maximum MAF</t>
  </si>
  <si>
    <t>Total Alleles (gnomAD)</t>
  </si>
  <si>
    <t>Total Alleles (Outbred only)</t>
  </si>
  <si>
    <t>Homozygote Count</t>
  </si>
  <si>
    <t>Allele Count African</t>
  </si>
  <si>
    <t>Allele Number African</t>
  </si>
  <si>
    <t>MAF_African</t>
  </si>
  <si>
    <t>Allele Count Latino</t>
  </si>
  <si>
    <t>Allele Number Latino</t>
  </si>
  <si>
    <t>MAF_Latino</t>
  </si>
  <si>
    <t>Allele Count East Asian</t>
  </si>
  <si>
    <t>Allele Number East Asian</t>
  </si>
  <si>
    <t>MAF_EastAsian</t>
  </si>
  <si>
    <t>Allele Count Non-Finnish European</t>
  </si>
  <si>
    <t>Allele Number Non-Finnish European</t>
  </si>
  <si>
    <t>MAF_Non-Finnish European</t>
  </si>
  <si>
    <t>Allele Count South Asian</t>
  </si>
  <si>
    <t>Allele Number South Asian</t>
  </si>
  <si>
    <t>MAF_South Asian</t>
  </si>
  <si>
    <t>Class assignment as per Plon et al (PMID:18951446)</t>
  </si>
  <si>
    <t>Note - hci-exlovd website accessed 2019-02-01</t>
  </si>
  <si>
    <t>Derived from gnomAD, download date 2019-03-29, V2.1.1 (non-cancer)</t>
  </si>
  <si>
    <t>MAF, Minor allele frequency</t>
  </si>
  <si>
    <t>c.[594-2A&gt;C;641A&gt;G]</t>
  </si>
  <si>
    <t>(Likely) Benign</t>
  </si>
  <si>
    <t>1 (based on odds)</t>
  </si>
  <si>
    <t>de la Hoya et al. 2016 (PMID 27008870)</t>
  </si>
  <si>
    <t>Exclude - haplotype variant</t>
  </si>
  <si>
    <t>c.1001C&gt;A</t>
  </si>
  <si>
    <t>p.(Pro334His)</t>
  </si>
  <si>
    <t>Parsons et al. 2019 (PMID 31131967)</t>
  </si>
  <si>
    <t>Absent</t>
  </si>
  <si>
    <t>p.(Pro334Leu)</t>
  </si>
  <si>
    <t>http://hci-exlovd.hci.utah.edu/home.php</t>
  </si>
  <si>
    <t>&gt;0.00002 MAF &lt;=0.0001</t>
  </si>
  <si>
    <t>c.1036C&gt;T</t>
  </si>
  <si>
    <t>p.(Pro346Ser)</t>
  </si>
  <si>
    <t>&gt;0.001 MAF ≤0.01</t>
  </si>
  <si>
    <t>p.(Gln356Arg)</t>
  </si>
  <si>
    <t>&gt;0.01</t>
  </si>
  <si>
    <t>c.1075C&gt;T</t>
  </si>
  <si>
    <t>p.(Pro359Ser)</t>
  </si>
  <si>
    <t>c.1081T&gt;C</t>
  </si>
  <si>
    <t>p.(Ser361Pro)</t>
  </si>
  <si>
    <t>&gt;0.00002 MAF &lt;=0.0001 (1 count)</t>
  </si>
  <si>
    <t>c.1105_1107del</t>
  </si>
  <si>
    <t>c.1105G&gt;A</t>
  </si>
  <si>
    <t>p.(Asp369Asn)</t>
  </si>
  <si>
    <t>c.1106_1108del</t>
  </si>
  <si>
    <t>p.(Asp369del)</t>
  </si>
  <si>
    <t>&gt;0.0001 MAF ≤0.001</t>
  </si>
  <si>
    <t>p.(Ser387Thr)</t>
  </si>
  <si>
    <t>(Likely) Pathogenic</t>
  </si>
  <si>
    <t>c.1243G&gt;A</t>
  </si>
  <si>
    <t>p.(Val415Ile)</t>
  </si>
  <si>
    <t>c.1258G&gt;T</t>
  </si>
  <si>
    <t>p.(Asp420Tyr)</t>
  </si>
  <si>
    <t>c.1310A&gt;T</t>
  </si>
  <si>
    <t>p.(His437Leu)</t>
  </si>
  <si>
    <t>p.(Lys45Gln)</t>
  </si>
  <si>
    <t>&gt;0 MAF &lt;0.00002</t>
  </si>
  <si>
    <t>c.1342C&gt;T</t>
  </si>
  <si>
    <t>p.(His448Tyr)</t>
  </si>
  <si>
    <t>c.1361G&gt;A</t>
  </si>
  <si>
    <t>p.(Ser454Asn)</t>
  </si>
  <si>
    <t>c.1383T&gt;A</t>
  </si>
  <si>
    <t>p.(Phe461Leu)</t>
  </si>
  <si>
    <t>c.1396C&gt;T</t>
  </si>
  <si>
    <t>p.(Arg466Trp)</t>
  </si>
  <si>
    <t>c.1418A&gt;G</t>
  </si>
  <si>
    <t>p.(Asn473Ser)</t>
  </si>
  <si>
    <t>c.1418A&gt;T</t>
  </si>
  <si>
    <t>p.(Asn473Ile)</t>
  </si>
  <si>
    <t>c.1423A&gt;T</t>
  </si>
  <si>
    <t>p.(Ser475Cys)</t>
  </si>
  <si>
    <t>p.(Phe486Leu)</t>
  </si>
  <si>
    <t>p.(Arg496Cys)</t>
  </si>
  <si>
    <t>p.(Arg496His)</t>
  </si>
  <si>
    <t>c.1508A&gt;G</t>
  </si>
  <si>
    <t>p.(Lys503Arg)</t>
  </si>
  <si>
    <t>c.1511G&gt;A</t>
  </si>
  <si>
    <t>p.(Arg504His)</t>
  </si>
  <si>
    <t>c.1514A&gt;T</t>
  </si>
  <si>
    <t>p.(Lys505Ile)</t>
  </si>
  <si>
    <t>p.(Leu512Val)</t>
  </si>
  <si>
    <t>c.1534C&gt;T</t>
  </si>
  <si>
    <t>p.(Leu512Phe)</t>
  </si>
  <si>
    <t>p.(Gln534Arg)</t>
  </si>
  <si>
    <t>c.1616C&gt;T</t>
  </si>
  <si>
    <t>p.(Thr539Met)</t>
  </si>
  <si>
    <t>p.(Asn550His)</t>
  </si>
  <si>
    <t>c.1703C&gt;G</t>
  </si>
  <si>
    <t>p.(Pro568Arg)</t>
  </si>
  <si>
    <t>c.1703C&gt;T</t>
  </si>
  <si>
    <t>p.(Pro568Leu)</t>
  </si>
  <si>
    <t>c.1756C&gt;T</t>
  </si>
  <si>
    <t>p.(Pro586Ser)</t>
  </si>
  <si>
    <t>c.1772T&gt;C</t>
  </si>
  <si>
    <t>p.(Ile591Thr)</t>
  </si>
  <si>
    <t>c.1789G&gt;A</t>
  </si>
  <si>
    <t>p.(Glu597Lys)</t>
  </si>
  <si>
    <t>c.1834A&gt;G</t>
  </si>
  <si>
    <t>p.(Arg612Gly)</t>
  </si>
  <si>
    <t>c.1846_1848del</t>
  </si>
  <si>
    <t>p.(Ser616del)</t>
  </si>
  <si>
    <t>p.(Ala622Val)</t>
  </si>
  <si>
    <t>c.1879G&gt;A</t>
  </si>
  <si>
    <t>p.(Val627Ile)</t>
  </si>
  <si>
    <t>c.1903A&gt;G</t>
  </si>
  <si>
    <t>p.(Asn635Asp)</t>
  </si>
  <si>
    <t>p.(Cys64Tyr)</t>
  </si>
  <si>
    <t>c.1924G&gt;C</t>
  </si>
  <si>
    <t>p.(Asp642His)</t>
  </si>
  <si>
    <t>p.(Ser643Gly)</t>
  </si>
  <si>
    <t>c.1960A&gt;C</t>
  </si>
  <si>
    <t>p.(Lys654Gln)</t>
  </si>
  <si>
    <t>Exclude - seen in gnomAD but not in outbred populations</t>
  </si>
  <si>
    <t>p.(Asp67Tyr)</t>
  </si>
  <si>
    <t>p.(Met1?)</t>
  </si>
  <si>
    <t>p.(Leu668Phe)</t>
  </si>
  <si>
    <t>c.2006T&gt;C</t>
  </si>
  <si>
    <t>p.(Met669Thr)</t>
  </si>
  <si>
    <t>c.2014A&gt;G</t>
  </si>
  <si>
    <t>p.(Lys672Glu)</t>
  </si>
  <si>
    <t>c.2042G&gt;T</t>
  </si>
  <si>
    <t>p.(Ser681Ile)</t>
  </si>
  <si>
    <t>c.2050C&gt;T</t>
  </si>
  <si>
    <t>p.(Pro684Ser)</t>
  </si>
  <si>
    <t>&gt;0 MAF &lt;0.00002 (1 count)</t>
  </si>
  <si>
    <t>c.2060A&gt;C</t>
  </si>
  <si>
    <t>p.(Gln687Pro)</t>
  </si>
  <si>
    <t>p.(Asp693Asn)</t>
  </si>
  <si>
    <t>p.(Asp695Tyr)</t>
  </si>
  <si>
    <t>c.212+29G&gt;A</t>
  </si>
  <si>
    <t>p.(Asn723Asp)</t>
  </si>
  <si>
    <t>c.2180C&gt;T</t>
  </si>
  <si>
    <t>p.(Pro727Leu)</t>
  </si>
  <si>
    <t>c.2183G&gt;A</t>
  </si>
  <si>
    <t>p.(Arg728Lys)</t>
  </si>
  <si>
    <t>c.2207A&gt;C</t>
  </si>
  <si>
    <t>p.(Glu736Ala)</t>
  </si>
  <si>
    <t>c.2245G&gt;T</t>
  </si>
  <si>
    <t>p.(Asp749Tyr)</t>
  </si>
  <si>
    <t>c.2286A&gt;T</t>
  </si>
  <si>
    <t>p.(Arg762Ser)</t>
  </si>
  <si>
    <t>c.230_238del</t>
  </si>
  <si>
    <t>p.(Thr77_Phe79del)</t>
  </si>
  <si>
    <t>p.(Val772Ala)</t>
  </si>
  <si>
    <t>c.2338C&gt;A</t>
  </si>
  <si>
    <t>p.(Gln780Lys)</t>
  </si>
  <si>
    <t>c.2346T&gt;A</t>
  </si>
  <si>
    <t>p.(Ser782Arg)</t>
  </si>
  <si>
    <t>c.2351C&gt;T</t>
  </si>
  <si>
    <t>p.(Ser784Leu)</t>
  </si>
  <si>
    <t>c.2368A&gt;G</t>
  </si>
  <si>
    <t>p.(Thr790Ala)</t>
  </si>
  <si>
    <t>c.2412G&gt;C</t>
  </si>
  <si>
    <t>p.(Gln804His)</t>
  </si>
  <si>
    <t>p.(Asn810Tyr)</t>
  </si>
  <si>
    <t>c.2447A&gt;G</t>
  </si>
  <si>
    <t>p.(His816Arg)</t>
  </si>
  <si>
    <t>c.2452T&gt;G</t>
  </si>
  <si>
    <t>p.(Cys818Gly)</t>
  </si>
  <si>
    <t>c.2458A&gt;G</t>
  </si>
  <si>
    <t>p.(Lys820Glu)</t>
  </si>
  <si>
    <t>p.(Thr826Lys)</t>
  </si>
  <si>
    <t>c.2482G&gt;A</t>
  </si>
  <si>
    <t>p.(Gly828Ser)</t>
  </si>
  <si>
    <t>p.(His835Tyr)</t>
  </si>
  <si>
    <t>p.(Arg841Trp)</t>
  </si>
  <si>
    <t>c.2525A&gt;G</t>
  </si>
  <si>
    <t>p.(Glu842Gly)</t>
  </si>
  <si>
    <t>c.2564A&gt;C</t>
  </si>
  <si>
    <t>p.(Gln855Pro)</t>
  </si>
  <si>
    <t>p.(Tyr856His)</t>
  </si>
  <si>
    <t>p.(Lys862Glu)</t>
  </si>
  <si>
    <t>p.(Arg866Cys)</t>
  </si>
  <si>
    <t>p.(Arg866His)</t>
  </si>
  <si>
    <t>p.(Pro871Leu)</t>
  </si>
  <si>
    <t>c.2650A&gt;G</t>
  </si>
  <si>
    <t>p.(Thr884Ala)</t>
  </si>
  <si>
    <t>c.2668G&gt;C</t>
  </si>
  <si>
    <t>p.(Gly890Arg)</t>
  </si>
  <si>
    <t>c.2669G&gt;T</t>
  </si>
  <si>
    <t>p.(Gly890Val)</t>
  </si>
  <si>
    <t>c.2692A&gt;G</t>
  </si>
  <si>
    <t>p.(Lys898Glu)</t>
  </si>
  <si>
    <t>c.2728C&gt;G</t>
  </si>
  <si>
    <t>p.(Gln910Glu)</t>
  </si>
  <si>
    <t>c.2758G&gt;A</t>
  </si>
  <si>
    <t>p.(Val920Ile)</t>
  </si>
  <si>
    <t>c.2759T&gt;C</t>
  </si>
  <si>
    <t>p.(Val920Ala)</t>
  </si>
  <si>
    <t>c.2765C&gt;G</t>
  </si>
  <si>
    <t>p.(Thr922Arg)</t>
  </si>
  <si>
    <t>c.2770A&gt;G</t>
  </si>
  <si>
    <t>p.(Asn924Asp)</t>
  </si>
  <si>
    <t>c.2773A&gt;C</t>
  </si>
  <si>
    <t>p.(Ile925Leu)</t>
  </si>
  <si>
    <t>p.(Gly928Asp)</t>
  </si>
  <si>
    <t>c.2798G&gt;C</t>
  </si>
  <si>
    <t>p.(Gly933Ala)</t>
  </si>
  <si>
    <t>c.2857T&gt;C</t>
  </si>
  <si>
    <t>p.(Cys953Arg)</t>
  </si>
  <si>
    <t>c.2884G&gt;A</t>
  </si>
  <si>
    <t>p.(Glu962Lys)</t>
  </si>
  <si>
    <t>c.2912A&gt;G</t>
  </si>
  <si>
    <t>p.(His971Arg)</t>
  </si>
  <si>
    <t>c.2917C&gt;G</t>
  </si>
  <si>
    <t>p.(Leu973Val)</t>
  </si>
  <si>
    <t>p.(Arg979Cys)</t>
  </si>
  <si>
    <t>c.2963C&gt;T</t>
  </si>
  <si>
    <t>p.(Ser988Leu)</t>
  </si>
  <si>
    <t>c.2998_3003del</t>
  </si>
  <si>
    <t>p.(Glu1000_Glu1001del)</t>
  </si>
  <si>
    <t>c.2998G&gt;A</t>
  </si>
  <si>
    <t>p.(Glu1000Lys)</t>
  </si>
  <si>
    <t>c.302-1G&gt;C</t>
  </si>
  <si>
    <t>p.(Met1008Val)</t>
  </si>
  <si>
    <t>p.(Met1008Ile)</t>
  </si>
  <si>
    <t>c.3040A&gt;T</t>
  </si>
  <si>
    <t>p.(Met1014Leu)</t>
  </si>
  <si>
    <t>c.3082C&gt;T</t>
  </si>
  <si>
    <t>p.(Arg1028Cys)</t>
  </si>
  <si>
    <t>c.3083G&gt;A</t>
  </si>
  <si>
    <t>p.(Arg1028His)</t>
  </si>
  <si>
    <t>p.(Glu1038Gly)</t>
  </si>
  <si>
    <t>p.(Ser1040Asn)</t>
  </si>
  <si>
    <t>c.3130A&gt;G</t>
  </si>
  <si>
    <t>p.(Ile1044Val)</t>
  </si>
  <si>
    <t>p.(Gly1048Asp)</t>
  </si>
  <si>
    <t>c.3143G&gt;T</t>
  </si>
  <si>
    <t>p.(Gly1048Val)</t>
  </si>
  <si>
    <t>p.(Tyr105Cys)</t>
  </si>
  <si>
    <t>c.3211G&gt;A</t>
  </si>
  <si>
    <t>p.(Glu1071Lys)</t>
  </si>
  <si>
    <t>c.3220A&gt;G</t>
  </si>
  <si>
    <t>p.(Arg1074Gly)</t>
  </si>
  <si>
    <t>c.3267G&gt;T</t>
  </si>
  <si>
    <t>p.(Leu1089Phe)</t>
  </si>
  <si>
    <t>c.3280T&gt;G</t>
  </si>
  <si>
    <t>p.(Tyr1094Asp)</t>
  </si>
  <si>
    <t>p.(Pro1099Leu)</t>
  </si>
  <si>
    <t>p.(Ser1101Asn)</t>
  </si>
  <si>
    <t>c.3305A&gt;G</t>
  </si>
  <si>
    <t>p.(Asn1102Ser)</t>
  </si>
  <si>
    <t>c.3327A&gt;C</t>
  </si>
  <si>
    <t>p.(Lys1109Asn)</t>
  </si>
  <si>
    <t>c.3344_3346del</t>
  </si>
  <si>
    <t>p.(Glu1115del)</t>
  </si>
  <si>
    <t>c.3347T&gt;G</t>
  </si>
  <si>
    <t>p.(Val1116Gly)</t>
  </si>
  <si>
    <t>c.3362A&gt;G</t>
  </si>
  <si>
    <t>p.(Asn1121Ser)</t>
  </si>
  <si>
    <t>c.3416G&gt;T</t>
  </si>
  <si>
    <t>p.(Ser1139Ile)</t>
  </si>
  <si>
    <t>p.(Ser1140Gly)</t>
  </si>
  <si>
    <t>c.3424G&gt;C</t>
  </si>
  <si>
    <t>p.(Ala1142Pro)</t>
  </si>
  <si>
    <t>c.3425C&gt;T</t>
  </si>
  <si>
    <t>p.(Ala1142Val)</t>
  </si>
  <si>
    <t>c.3448C&gt;T</t>
  </si>
  <si>
    <t>p.(Pro1150Ser)</t>
  </si>
  <si>
    <t>c.3454G&gt;A</t>
  </si>
  <si>
    <t>p.(Asp1152Asn)</t>
  </si>
  <si>
    <t>c.3463G&gt;C</t>
  </si>
  <si>
    <t>p.(Asp1155His)</t>
  </si>
  <si>
    <t>c.3541G&gt;A</t>
  </si>
  <si>
    <t>p.(Val1181Ile)</t>
  </si>
  <si>
    <t>p.(Lys1183Arg)</t>
  </si>
  <si>
    <t>c.3581C&gt;T</t>
  </si>
  <si>
    <t>p.(Thr1194Ile)</t>
  </si>
  <si>
    <t>c.3596C&gt;T</t>
  </si>
  <si>
    <t>p.(Ala1199Val)</t>
  </si>
  <si>
    <t>c.3600G&gt;C</t>
  </si>
  <si>
    <t>p.(Gln1200His)</t>
  </si>
  <si>
    <t>c.3601G&gt;A</t>
  </si>
  <si>
    <t>p.(Gly1201Ser)</t>
  </si>
  <si>
    <t>p.(Arg1203Gln)</t>
  </si>
  <si>
    <t>c.3622A&gt;G</t>
  </si>
  <si>
    <t>p.(Lys1208Glu)</t>
  </si>
  <si>
    <t>p.(Glu1214Lys)</t>
  </si>
  <si>
    <t>c.3655G&gt;A</t>
  </si>
  <si>
    <t>p.(Glu1219Lys)</t>
  </si>
  <si>
    <t>c.3657G&gt;C</t>
  </si>
  <si>
    <t>p.(Glu1219Asp)</t>
  </si>
  <si>
    <t>c.3667C&gt;T</t>
  </si>
  <si>
    <t>p.(Leu1223Phe)</t>
  </si>
  <si>
    <t>c.370A&gt;G</t>
  </si>
  <si>
    <t>p.(Ile124Val)</t>
  </si>
  <si>
    <t>p.(Pro1238Leu)</t>
  </si>
  <si>
    <t>c.3724A&gt;G</t>
  </si>
  <si>
    <t>p.(Thr1242Ala)</t>
  </si>
  <si>
    <t>c.3739G&gt;A</t>
  </si>
  <si>
    <t>p.(Val1247Ile)</t>
  </si>
  <si>
    <t>p.(Glu1250Lys)</t>
  </si>
  <si>
    <t>c.3797G&gt;C</t>
  </si>
  <si>
    <t>p.(Ser1266Thr)</t>
  </si>
  <si>
    <t>p.(Ile1275Val)</t>
  </si>
  <si>
    <t>c.3835G&gt;A</t>
  </si>
  <si>
    <t>p.(Ala1279Thr)</t>
  </si>
  <si>
    <t>c.3848A&gt;G</t>
  </si>
  <si>
    <t>p.(His1283Arg)</t>
  </si>
  <si>
    <t>c.3902G&gt;A</t>
  </si>
  <si>
    <t>p.(Ser1301Asn)</t>
  </si>
  <si>
    <t>p.(Asn132Lys)</t>
  </si>
  <si>
    <t>c.397C&gt;T</t>
  </si>
  <si>
    <t>p.(Arg133Cys)</t>
  </si>
  <si>
    <t>c.3988A&gt;T</t>
  </si>
  <si>
    <t>p.(Ser1330Cys)</t>
  </si>
  <si>
    <t>c.4006A&gt;T</t>
  </si>
  <si>
    <t>p.(Ser1336Cys)</t>
  </si>
  <si>
    <t>c.4031A&gt;G</t>
  </si>
  <si>
    <t>p.(Asp1344Gly)</t>
  </si>
  <si>
    <t>p.(Arg1347Gly)</t>
  </si>
  <si>
    <t>p.(Thr1349Arg)</t>
  </si>
  <si>
    <t>c.4046C&gt;T</t>
  </si>
  <si>
    <t>p.(Thr1349Met)</t>
  </si>
  <si>
    <t>c.4081A&gt;C</t>
  </si>
  <si>
    <t>p.(Met1361Leu)</t>
  </si>
  <si>
    <t>c.4081A&gt;T</t>
  </si>
  <si>
    <t>c.4097-164T&gt;C</t>
  </si>
  <si>
    <t>c.4097-1G&gt;A</t>
  </si>
  <si>
    <t>c.4103C&gt;T</t>
  </si>
  <si>
    <t>p.(Ala1368Val)</t>
  </si>
  <si>
    <t>c.4184_4185+2del</t>
  </si>
  <si>
    <t>p.(Gln1395Arg)</t>
  </si>
  <si>
    <t>c.4185+10G&gt;C</t>
  </si>
  <si>
    <t>c.4185+1G&gt;T</t>
  </si>
  <si>
    <t>c.4185+2_4185+22delinsA</t>
  </si>
  <si>
    <t>c.4186-19C&gt;T</t>
  </si>
  <si>
    <t>p.(His1402Tyr)</t>
  </si>
  <si>
    <t>p.(Ile1405Val)</t>
  </si>
  <si>
    <t>p.(Glu1419Gln)</t>
  </si>
  <si>
    <t>p.(Pro142His)</t>
  </si>
  <si>
    <t>c.4262A&gt;G</t>
  </si>
  <si>
    <t>p.(His1421Arg)</t>
  </si>
  <si>
    <t>c.427G&gt;A</t>
  </si>
  <si>
    <t>p.(Glu143Lys)</t>
  </si>
  <si>
    <t>p.(Pro1430Ser)</t>
  </si>
  <si>
    <t>p.(Arg1443Gly)</t>
  </si>
  <si>
    <t>&gt;0.0001 MAF ≤0.001 (1 count)</t>
  </si>
  <si>
    <t>p.(Asn1468His)</t>
  </si>
  <si>
    <t>c.4484+2_4484+3_ins8</t>
  </si>
  <si>
    <t>c.4484+10A&gt;G</t>
  </si>
  <si>
    <t>c.4484+1del</t>
  </si>
  <si>
    <t>p.(Arg1495Thr)</t>
  </si>
  <si>
    <t>p.(Arg1495Met)</t>
  </si>
  <si>
    <t>c.4485-1G&gt;T</t>
  </si>
  <si>
    <t>c.4485-8C&gt;T</t>
  </si>
  <si>
    <t>p.(Arg1507Thr)</t>
  </si>
  <si>
    <t>p.(Ser1512Ile)</t>
  </si>
  <si>
    <t>p.(Ile1529Val)</t>
  </si>
  <si>
    <t>p.(Val1534Met)</t>
  </si>
  <si>
    <t>p.(Pro1544Leu)</t>
  </si>
  <si>
    <t>p.(Asp1546Asn)</t>
  </si>
  <si>
    <t>p.(Asp1546Tyr)</t>
  </si>
  <si>
    <t>c.463C&gt;G</t>
  </si>
  <si>
    <t>p.(Gln155Glu)</t>
  </si>
  <si>
    <t>p.(Leu1553Met)</t>
  </si>
  <si>
    <t>p.(Glu1559Lys)</t>
  </si>
  <si>
    <t>c.4676-16C&gt;G</t>
  </si>
  <si>
    <t>c.4676-1G&gt;A</t>
  </si>
  <si>
    <t>c.4676-2A&gt;G</t>
  </si>
  <si>
    <t>c.4676-7C&gt;T</t>
  </si>
  <si>
    <t>p.(Leu1564Pro)</t>
  </si>
  <si>
    <t>c.4726G&gt;C</t>
  </si>
  <si>
    <t>p.(Glu1576Gln)</t>
  </si>
  <si>
    <t>p.(Asp1578Gly)</t>
  </si>
  <si>
    <t>p.(Arg1589Cys)</t>
  </si>
  <si>
    <t>p.(Arg1589His)</t>
  </si>
  <si>
    <t>c.4776C&gt;A</t>
  </si>
  <si>
    <t>p.(Asn1592Lys)</t>
  </si>
  <si>
    <t>c.4814T&gt;C</t>
  </si>
  <si>
    <t>p.(Leu1605Ser)</t>
  </si>
  <si>
    <t>p.(Lys1606Glu)</t>
  </si>
  <si>
    <t>p.(Ser1613Gly)</t>
  </si>
  <si>
    <t>p.(Pro1614Ser)</t>
  </si>
  <si>
    <t>p.(Ala1623Gly)</t>
  </si>
  <si>
    <t>p.(Met1628Val)</t>
  </si>
  <si>
    <t>p.(Met1628Thr)</t>
  </si>
  <si>
    <t>p.(Pro1637Leu)</t>
  </si>
  <si>
    <t>p.(Asn1647Lys)</t>
  </si>
  <si>
    <t>p.(Met1652Thr)</t>
  </si>
  <si>
    <t>p.(Met1652Ile)</t>
  </si>
  <si>
    <t>p.(Phe1662Ser)</t>
  </si>
  <si>
    <t>c.4986+117A&gt;T</t>
  </si>
  <si>
    <t>c.4987-11T&gt;C</t>
  </si>
  <si>
    <t>p.(Leu1664Pro)</t>
  </si>
  <si>
    <t>p.(Glu1682Lys)</t>
  </si>
  <si>
    <t>p.(Thr1685Ala)</t>
  </si>
  <si>
    <t>p.(Thr1685Ile)</t>
  </si>
  <si>
    <t>p.(Met1689Arg)</t>
  </si>
  <si>
    <t>c.5074+23A&gt;G</t>
  </si>
  <si>
    <t>p.(Asp1692His)</t>
  </si>
  <si>
    <t>p.(Cys1697Arg)</t>
  </si>
  <si>
    <t>p.(Gly1706Glu)</t>
  </si>
  <si>
    <t>p.(Gly1706Ala)</t>
  </si>
  <si>
    <t>p.(Ala1708Glu)</t>
  </si>
  <si>
    <t>p.(Ser1715Arg)</t>
  </si>
  <si>
    <t>p.(Ser1715Asn)</t>
  </si>
  <si>
    <t>p.(Thr1720Ala)</t>
  </si>
  <si>
    <t>p.(Asn1730Ser)</t>
  </si>
  <si>
    <t>c.5194-18G&gt;T</t>
  </si>
  <si>
    <t>p.(Asp1733Gly)</t>
  </si>
  <si>
    <t>p.(Val1736Gly)</t>
  </si>
  <si>
    <t>p.(Gly1738Arg)</t>
  </si>
  <si>
    <t>p.(Gly1738Glu)</t>
  </si>
  <si>
    <t>p.(Asp1739Val)</t>
  </si>
  <si>
    <t>p.(Gly1748Asp)</t>
  </si>
  <si>
    <t>p.(Arg1751Gln)</t>
  </si>
  <si>
    <t>c.5277+1_5277+6del</t>
  </si>
  <si>
    <t>p.(Leu1764Pro)</t>
  </si>
  <si>
    <t>p.(Ile1766Ser)</t>
  </si>
  <si>
    <t>p.(Pro1771Arg)</t>
  </si>
  <si>
    <t>p.(Met1775Lys)</t>
  </si>
  <si>
    <t>p.(Met1775Arg)</t>
  </si>
  <si>
    <t>p.(Asp1778Gly)</t>
  </si>
  <si>
    <t>ht excl</t>
  </si>
  <si>
    <t>c.535T&gt;C</t>
  </si>
  <si>
    <t>p.(Tyr179His)</t>
  </si>
  <si>
    <t>p.(Gly1788Val)</t>
  </si>
  <si>
    <t>p.(Tyr179Cys)</t>
  </si>
  <si>
    <t>p.(Met18Thr)</t>
  </si>
  <si>
    <t>p.(Val1804Asp)</t>
  </si>
  <si>
    <t>p.(Asp1818Gly)</t>
  </si>
  <si>
    <t>p.(Asn1819Ser)</t>
  </si>
  <si>
    <t>c.547+1G&gt;T</t>
  </si>
  <si>
    <t>c.548-13G&gt;T</t>
  </si>
  <si>
    <t>p.(Arg1835Gln)</t>
  </si>
  <si>
    <t>p.(Trp1837Arg)</t>
  </si>
  <si>
    <t>p.(Val1838Glu)</t>
  </si>
  <si>
    <t>p.(Leu1844Arg)</t>
  </si>
  <si>
    <t>p.(Asp1851Glu)</t>
  </si>
  <si>
    <t>p.(Tyr1853Cys)</t>
  </si>
  <si>
    <t>p.(Ile1858Leu)</t>
  </si>
  <si>
    <t>p.(Pro1859Arg)</t>
  </si>
  <si>
    <t>p.(Ser186Tyr)</t>
  </si>
  <si>
    <t>p.(His1862Leu)</t>
  </si>
  <si>
    <t>p.(Val191Ile)</t>
  </si>
  <si>
    <t>c.593+10A&gt;G</t>
  </si>
  <si>
    <t>c.593+9A&gt;G</t>
  </si>
  <si>
    <t>c.-676T&gt;A</t>
  </si>
  <si>
    <t>Formerly c.-1831T&gt;A</t>
  </si>
  <si>
    <t>c.716A&gt;G</t>
  </si>
  <si>
    <t>p.(His239Arg)</t>
  </si>
  <si>
    <t>c.722C&gt;T</t>
  </si>
  <si>
    <t>p.(Pro241Leu)</t>
  </si>
  <si>
    <t>p.(Leu246Val)</t>
  </si>
  <si>
    <t>c.792T&gt;A</t>
  </si>
  <si>
    <t>p.(Ser264Arg)</t>
  </si>
  <si>
    <t>c.81-11delT</t>
  </si>
  <si>
    <t>c.81-12dup</t>
  </si>
  <si>
    <t>c.823G&gt;A</t>
  </si>
  <si>
    <t>p.(Gly275Ser)</t>
  </si>
  <si>
    <t>c.824G&gt;A</t>
  </si>
  <si>
    <t>p.(Gly275Asp)</t>
  </si>
  <si>
    <t>c.827C&gt;G</t>
  </si>
  <si>
    <t>p.(Thr276Arg)</t>
  </si>
  <si>
    <t>c.839C&gt;G</t>
  </si>
  <si>
    <t>p.(Ala280Gly)</t>
  </si>
  <si>
    <t>c.891G&gt;A</t>
  </si>
  <si>
    <t>p.(Met297Ile)</t>
  </si>
  <si>
    <t>c.891G&gt;T</t>
  </si>
  <si>
    <t>c.932C&gt;T</t>
  </si>
  <si>
    <t>p.(Pro311Leu)</t>
  </si>
  <si>
    <t>p.(Ser316Gly)</t>
  </si>
  <si>
    <t>c.955A&gt;G</t>
  </si>
  <si>
    <t>p.(Asn319Asp)</t>
  </si>
  <si>
    <t>c.964G&gt;A</t>
  </si>
  <si>
    <t>p.(Ala322Thr)</t>
  </si>
  <si>
    <t>c.964G&gt;C</t>
  </si>
  <si>
    <t>p.(Ala322Pro)</t>
  </si>
  <si>
    <t>c.994C&gt;T</t>
  </si>
  <si>
    <t>p.(Arg332Trp)</t>
  </si>
  <si>
    <t>c.997A&gt;G</t>
  </si>
  <si>
    <t>p.(Thr333Ala)</t>
  </si>
  <si>
    <t>c.(?_-227)_67+?del</t>
  </si>
  <si>
    <t>Exclude - large rearrangement</t>
  </si>
  <si>
    <t>p.(Thr3349Ala)</t>
  </si>
  <si>
    <t>c.10070C&gt;T</t>
  </si>
  <si>
    <t>p.(Thr3357Ile)</t>
  </si>
  <si>
    <t>c.10089A&gt;G</t>
  </si>
  <si>
    <t>p.(Ile3363Met)</t>
  </si>
  <si>
    <t>c.10120A&gt;G</t>
  </si>
  <si>
    <t>p.(Thr3374Ala)</t>
  </si>
  <si>
    <t>c.10121C&gt;T</t>
  </si>
  <si>
    <t>p.(Thr3374Ile)</t>
  </si>
  <si>
    <t>c.10204G&gt;A</t>
  </si>
  <si>
    <t>p.(Glu3402Lys)</t>
  </si>
  <si>
    <t>c.1040A&gt;G</t>
  </si>
  <si>
    <t>p.(Gln347Arg)</t>
  </si>
  <si>
    <t>c.1114C&gt;A</t>
  </si>
  <si>
    <t>c.1123C&gt;T</t>
  </si>
  <si>
    <t>p.(Pro375Ser)</t>
  </si>
  <si>
    <t>c.1124C&gt;T</t>
  </si>
  <si>
    <t>p.(Pro375Leu)</t>
  </si>
  <si>
    <t>c.1127T&gt;G</t>
  </si>
  <si>
    <t>p.(Phe376Cys)</t>
  </si>
  <si>
    <t>c.1144A&gt;C</t>
  </si>
  <si>
    <t>p.(Lys382Gln)</t>
  </si>
  <si>
    <t>p.(Ser384Phe)</t>
  </si>
  <si>
    <t>c.1166C&gt;A</t>
  </si>
  <si>
    <t>p.(Pro389Gln)</t>
  </si>
  <si>
    <t>p.(Ala39Val)</t>
  </si>
  <si>
    <t>c.1181A&gt;C</t>
  </si>
  <si>
    <t>p.(Glu394Ala)</t>
  </si>
  <si>
    <t>c.1225G&gt;A</t>
  </si>
  <si>
    <t>p.(Glu409Lys)</t>
  </si>
  <si>
    <t>c.1247T&gt;G</t>
  </si>
  <si>
    <t>p.(Ile416Ser)</t>
  </si>
  <si>
    <t>p.(Tyr42Cys)</t>
  </si>
  <si>
    <t>c.1354C&gt;A</t>
  </si>
  <si>
    <t>p.(Leu452Ile)</t>
  </si>
  <si>
    <t>c.1385A&gt;G</t>
  </si>
  <si>
    <t>p.(Glu462Gly)</t>
  </si>
  <si>
    <t>c.1447G&gt;A</t>
  </si>
  <si>
    <t>p.(Ala483Thr)</t>
  </si>
  <si>
    <t>c.1460C&gt;A</t>
  </si>
  <si>
    <t>p.(Ala487Glu)</t>
  </si>
  <si>
    <t>c.1466C&gt;G</t>
  </si>
  <si>
    <t>p.(Ser489Cys)</t>
  </si>
  <si>
    <t>p.(Ile505Thr)</t>
  </si>
  <si>
    <t>c.1538A&gt;G</t>
  </si>
  <si>
    <t>p.(Lys513Arg)</t>
  </si>
  <si>
    <t>p.(Asn517Ser)</t>
  </si>
  <si>
    <t>c.1662T&gt;G</t>
  </si>
  <si>
    <t>p.(Cys554Trp)</t>
  </si>
  <si>
    <t>p.(Asn56Thr)</t>
  </si>
  <si>
    <t>c.1744A&gt;C</t>
  </si>
  <si>
    <t>p.(Thr582Pro)</t>
  </si>
  <si>
    <t>c.1762A&gt;G</t>
  </si>
  <si>
    <t>p.(Asn588Asp)</t>
  </si>
  <si>
    <t>c.1786G&gt;C</t>
  </si>
  <si>
    <t>p.(Asp596His)</t>
  </si>
  <si>
    <t>p.(Thr598Ala)</t>
  </si>
  <si>
    <t>c.1796C&gt;T</t>
  </si>
  <si>
    <t>p.(Ser599Phe)</t>
  </si>
  <si>
    <t>c.1798T&gt;C</t>
  </si>
  <si>
    <t>p.(Tyr600His)</t>
  </si>
  <si>
    <t>c.1804G&gt;A</t>
  </si>
  <si>
    <t>p.(Gly602Arg)</t>
  </si>
  <si>
    <t>c.1810A&gt;G</t>
  </si>
  <si>
    <t>p.(Lys604Glu)</t>
  </si>
  <si>
    <t>c.1814T&gt;C</t>
  </si>
  <si>
    <t>p.(Ile605Thr)</t>
  </si>
  <si>
    <t>c.1820A&gt;C</t>
  </si>
  <si>
    <t>p.(Lys607Thr)</t>
  </si>
  <si>
    <t>c.1875T&gt;A</t>
  </si>
  <si>
    <t>p.(Phe625Leu)</t>
  </si>
  <si>
    <t>c.1885C&gt;T</t>
  </si>
  <si>
    <t>p.(Leu629Phe)</t>
  </si>
  <si>
    <t>c.1889C&gt;T</t>
  </si>
  <si>
    <t>p.(Thr630Ile)</t>
  </si>
  <si>
    <t>c.1897A&gt;G</t>
  </si>
  <si>
    <t>p.(Asn633Asp)</t>
  </si>
  <si>
    <t>c.1910-17T&gt;C</t>
  </si>
  <si>
    <t>c.1910-45G&gt;C</t>
  </si>
  <si>
    <t>c.1938C&gt;A</t>
  </si>
  <si>
    <t>p.(Ser646Arg)</t>
  </si>
  <si>
    <t>c.1964C&gt;G</t>
  </si>
  <si>
    <t>p.(Pro655Arg)</t>
  </si>
  <si>
    <t>c.2125C&gt;G</t>
  </si>
  <si>
    <t>p.(Leu709Val)</t>
  </si>
  <si>
    <t>c.2135T&gt;C</t>
  </si>
  <si>
    <t>p.(Leu712Pro)</t>
  </si>
  <si>
    <t>c.2213G&gt;T</t>
  </si>
  <si>
    <t>p.(Cys738Phe)</t>
  </si>
  <si>
    <t>p.(Ala75Pro)</t>
  </si>
  <si>
    <t>c.2303C&gt;T</t>
  </si>
  <si>
    <t>p.(Thr768Ile)</t>
  </si>
  <si>
    <t>c.2320A&gt;G</t>
  </si>
  <si>
    <t>p.(Thr774Ala)</t>
  </si>
  <si>
    <t>c.2330A&gt;G</t>
  </si>
  <si>
    <t>p.(Asp777Gly)</t>
  </si>
  <si>
    <t>c.2348T&gt;G</t>
  </si>
  <si>
    <t>p.(Val783Gly)</t>
  </si>
  <si>
    <t>c.2416G&gt;C</t>
  </si>
  <si>
    <t>p.(Asp806His)</t>
  </si>
  <si>
    <t>c.241T&gt;G</t>
  </si>
  <si>
    <t>p.(Phe81Val)</t>
  </si>
  <si>
    <t>c.2429C&gt;T</t>
  </si>
  <si>
    <t>p.(Thr810Ile)</t>
  </si>
  <si>
    <t>c.2515T&gt;C</t>
  </si>
  <si>
    <t>p.(Tyr839His)</t>
  </si>
  <si>
    <t>c.2528C&gt;T</t>
  </si>
  <si>
    <t>p.(Ala843Val)</t>
  </si>
  <si>
    <t>c.2589T&gt;A</t>
  </si>
  <si>
    <t>p.(Asn863Lys)</t>
  </si>
  <si>
    <t>c.2632G&gt;C</t>
  </si>
  <si>
    <t>p.(Asp878His)</t>
  </si>
  <si>
    <t>p.(Val894Ile)</t>
  </si>
  <si>
    <t>c.2698A&gt;G</t>
  </si>
  <si>
    <t>p.(Asn900Asp)</t>
  </si>
  <si>
    <t>c.2755G&gt;A</t>
  </si>
  <si>
    <t>p.(Glu919Lys)</t>
  </si>
  <si>
    <t>c.2779A&gt;G</t>
  </si>
  <si>
    <t>p.(Met927Val)</t>
  </si>
  <si>
    <t>c.2803G&gt;A</t>
  </si>
  <si>
    <t>p.(Asp935Asn)</t>
  </si>
  <si>
    <t>c.2803G&gt;C</t>
  </si>
  <si>
    <t>p.(Asp935His)</t>
  </si>
  <si>
    <t>c.2872A&gt;G</t>
  </si>
  <si>
    <t>p.(Ser958Gly)</t>
  </si>
  <si>
    <t>c.2920G&gt;A</t>
  </si>
  <si>
    <t>p.(Asp974Asn)</t>
  </si>
  <si>
    <t>c.2944A&gt;C</t>
  </si>
  <si>
    <t>p.(Ile982Leu)</t>
  </si>
  <si>
    <t>c.2963A&gt;C</t>
  </si>
  <si>
    <t>p.(Asp988Ala)</t>
  </si>
  <si>
    <t>c.2987T&gt;G</t>
  </si>
  <si>
    <t>p.(Leu996Arg)</t>
  </si>
  <si>
    <t>c.3055C&gt;G</t>
  </si>
  <si>
    <t>p.(Leu1019Val)</t>
  </si>
  <si>
    <t>c.3071_3073del</t>
  </si>
  <si>
    <t>p.(Ile1024del)</t>
  </si>
  <si>
    <t>c.3088T&gt;G</t>
  </si>
  <si>
    <t>p.(Phe1030Val)</t>
  </si>
  <si>
    <t>c.3152T&gt;C</t>
  </si>
  <si>
    <t>p.(Leu1051Ser)</t>
  </si>
  <si>
    <t>c.317-10A&gt;G</t>
  </si>
  <si>
    <t>c.3172A&gt;C</t>
  </si>
  <si>
    <t>p.(Lys1058Gln)</t>
  </si>
  <si>
    <t>c.3197A&gt;G</t>
  </si>
  <si>
    <t>p.(Asn1066Ser)</t>
  </si>
  <si>
    <t>c.322A&gt;C</t>
  </si>
  <si>
    <t>p.(Asn108His)</t>
  </si>
  <si>
    <t>c.3260C&gt;T</t>
  </si>
  <si>
    <t>p.(Thr1087Ile)</t>
  </si>
  <si>
    <t>c.3304A&gt;T</t>
  </si>
  <si>
    <t>p.(Asn1102Tyr)</t>
  </si>
  <si>
    <t>c.3318C&gt;G</t>
  </si>
  <si>
    <t>p.(Ser1106Arg)</t>
  </si>
  <si>
    <t>p.(Ala1109Val)</t>
  </si>
  <si>
    <t>c.343A&gt;G</t>
  </si>
  <si>
    <t>p.(Lys115Glu)</t>
  </si>
  <si>
    <t>c.3445A&gt;G</t>
  </si>
  <si>
    <t>p.(Met1149Val)</t>
  </si>
  <si>
    <t>c.-34T&gt;C</t>
  </si>
  <si>
    <t>c.3503T&gt;C</t>
  </si>
  <si>
    <t>p.(Met1168Thr)</t>
  </si>
  <si>
    <t>c.3515C&gt;T</t>
  </si>
  <si>
    <t>p.(Ser1172Leu)</t>
  </si>
  <si>
    <t>p.(Arg1190Trp)</t>
  </si>
  <si>
    <t>c.3569G&gt;A</t>
  </si>
  <si>
    <t>p.(Arg1190Gln)</t>
  </si>
  <si>
    <t>c.3575T&gt;G</t>
  </si>
  <si>
    <t>p.(Phe1192Cys)</t>
  </si>
  <si>
    <t>c.3581G&gt;A</t>
  </si>
  <si>
    <t>p.(Gly1194Asp)</t>
  </si>
  <si>
    <t>c.3598T&gt;A</t>
  </si>
  <si>
    <t>p.(Cys1200Ser)</t>
  </si>
  <si>
    <t>c.3622T&gt;A</t>
  </si>
  <si>
    <t>p.(Leu1208Ile)</t>
  </si>
  <si>
    <t>c.3682A&gt;G</t>
  </si>
  <si>
    <t>p.(Asn1228Asp)</t>
  </si>
  <si>
    <t>c.3731T&gt;C</t>
  </si>
  <si>
    <t>p.(Ile1244Thr)</t>
  </si>
  <si>
    <t>c.3793T&gt;A</t>
  </si>
  <si>
    <t>p.(Cys1265Ser)</t>
  </si>
  <si>
    <t>c.3839A&gt;T</t>
  </si>
  <si>
    <t>p.(Asp1280Val)</t>
  </si>
  <si>
    <t>c.3865A&gt;G</t>
  </si>
  <si>
    <t>p.(Lys1289Glu)</t>
  </si>
  <si>
    <t>c.3916G&gt;A</t>
  </si>
  <si>
    <t>p.(Val1306Ile)</t>
  </si>
  <si>
    <t>c.3962A&gt;G</t>
  </si>
  <si>
    <t>p.(Asp1321Gly)</t>
  </si>
  <si>
    <t>c.3966C&gt;G</t>
  </si>
  <si>
    <t>p.(Asn1322Lys)</t>
  </si>
  <si>
    <t>c.4046T&gt;C</t>
  </si>
  <si>
    <t>p.(Ile1349Thr)</t>
  </si>
  <si>
    <t>c.4061C&gt;T</t>
  </si>
  <si>
    <t>p.(Thr1354Met)</t>
  </si>
  <si>
    <t>c.4094G&gt;A</t>
  </si>
  <si>
    <t>p.(Cys1365Tyr)</t>
  </si>
  <si>
    <t>c.4141_4143del</t>
  </si>
  <si>
    <t>p.(Lys1381del)</t>
  </si>
  <si>
    <t>c.4146_4148del</t>
  </si>
  <si>
    <t>p.(Glu1382del)</t>
  </si>
  <si>
    <t>c.4159T&gt;A</t>
  </si>
  <si>
    <t>p.(Leu1387Ile)</t>
  </si>
  <si>
    <t>c.4187A&gt;G</t>
  </si>
  <si>
    <t>p.(Gln1396Arg)</t>
  </si>
  <si>
    <t>c.4258G&gt;T</t>
  </si>
  <si>
    <t>p.(Asp1420Tyr)</t>
  </si>
  <si>
    <t>c.4271C&gt;G</t>
  </si>
  <si>
    <t>p.(Ser1424Cys)</t>
  </si>
  <si>
    <t>p.(Lys1434Ile)</t>
  </si>
  <si>
    <t>c.4334A&gt;T</t>
  </si>
  <si>
    <t>p.(Lys1445Ile)</t>
  </si>
  <si>
    <t>c.4376A&gt;G</t>
  </si>
  <si>
    <t>p.(Asn1459Ser)</t>
  </si>
  <si>
    <t>c.437T&gt;C</t>
  </si>
  <si>
    <t>p.(Leu146Pro)</t>
  </si>
  <si>
    <t>p.(Gln147Arg)</t>
  </si>
  <si>
    <t>c.440A&gt;T</t>
  </si>
  <si>
    <t>p.(Gln147Leu)</t>
  </si>
  <si>
    <t>c.4483G&gt;A</t>
  </si>
  <si>
    <t>p.(Val1495Ile)</t>
  </si>
  <si>
    <t>c.4558A&gt;G</t>
  </si>
  <si>
    <t>p.(Thr1520Ala)</t>
  </si>
  <si>
    <t>p.(Phe1524Val)</t>
  </si>
  <si>
    <t>c.4585G&gt;A</t>
  </si>
  <si>
    <t>p.(Gly1529Arg)</t>
  </si>
  <si>
    <t>c.4609G&gt;A</t>
  </si>
  <si>
    <t>p.(Glu1537Lys)</t>
  </si>
  <si>
    <t>c.4718G&gt;A</t>
  </si>
  <si>
    <t>p.(Cys1573Tyr)</t>
  </si>
  <si>
    <t>c.475+1G&gt;T</t>
  </si>
  <si>
    <t>c.476-1G&gt;A</t>
  </si>
  <si>
    <t>c.476-8A&gt;C</t>
  </si>
  <si>
    <t>c.4779A&gt;C</t>
  </si>
  <si>
    <t>p.(Glu1593Asp)</t>
  </si>
  <si>
    <t>p.(Val1610Met)</t>
  </si>
  <si>
    <t>c.4849A&gt;C</t>
  </si>
  <si>
    <t>p.(Ser1617Arg)</t>
  </si>
  <si>
    <t>c.4856A&gt;G</t>
  </si>
  <si>
    <t>p.(Asn1619Ser)</t>
  </si>
  <si>
    <t>c.4861T&gt;G</t>
  </si>
  <si>
    <t>p.(Cys1621Gly)</t>
  </si>
  <si>
    <t>c.4874A&gt;G</t>
  </si>
  <si>
    <t>p.(Glu1625Gly)</t>
  </si>
  <si>
    <t>c.4901T&gt;C</t>
  </si>
  <si>
    <t>p.(Phe1634Ser)</t>
  </si>
  <si>
    <t>c.4915G&gt;A</t>
  </si>
  <si>
    <t>p.(Val1639Ile)</t>
  </si>
  <si>
    <t>c.4987G&gt;C</t>
  </si>
  <si>
    <t>p.(Val1663Leu)</t>
  </si>
  <si>
    <t>p.(Ser1674Gly)</t>
  </si>
  <si>
    <t>p.(Pro168Thr)</t>
  </si>
  <si>
    <t>p.(Lys169Arg)</t>
  </si>
  <si>
    <t>c.5117A&gt;C</t>
  </si>
  <si>
    <t>p.(Asn1706Thr)</t>
  </si>
  <si>
    <t>p.(Thr1723Ala)</t>
  </si>
  <si>
    <t>c.517-11T&gt;C</t>
  </si>
  <si>
    <t>c.5171T&gt;C</t>
  </si>
  <si>
    <t>p.(Ile1724Thr)</t>
  </si>
  <si>
    <t>c.5186A&gt;G</t>
  </si>
  <si>
    <t>p.(Lys1729Arg)</t>
  </si>
  <si>
    <t>c.5198C&gt;T</t>
  </si>
  <si>
    <t>p.(Ser1733Phe)</t>
  </si>
  <si>
    <t>c.52C&gt;T</t>
  </si>
  <si>
    <t>p.(Arg18Cys)</t>
  </si>
  <si>
    <t>c.5312G&gt;A</t>
  </si>
  <si>
    <t>p.(Gly1771Asp)</t>
  </si>
  <si>
    <t>c.5383A&gt;G</t>
  </si>
  <si>
    <t>p.(Lys1795Glu)</t>
  </si>
  <si>
    <t>p.(Arg18His)</t>
  </si>
  <si>
    <t>c.5455C&gt;T</t>
  </si>
  <si>
    <t>p.(Pro1819Ser)</t>
  </si>
  <si>
    <t>c.5474C&gt;T</t>
  </si>
  <si>
    <t>p.(Ala1825Val)</t>
  </si>
  <si>
    <t>p.(Ile1827Val)</t>
  </si>
  <si>
    <t>p.(Asn1836Thr)</t>
  </si>
  <si>
    <t>c.5552T&gt;G</t>
  </si>
  <si>
    <t>p.(Ile1851Ser)</t>
  </si>
  <si>
    <t>c.5554G&gt;A</t>
  </si>
  <si>
    <t>p.(Val1852Ile)</t>
  </si>
  <si>
    <t>c.5602G&gt;T</t>
  </si>
  <si>
    <t>p.(Asp1868Tyr)</t>
  </si>
  <si>
    <t>c.5634C&gt;G</t>
  </si>
  <si>
    <t>p.(Asn1878Lys)</t>
  </si>
  <si>
    <t>c.5635G&gt;A</t>
  </si>
  <si>
    <t>p.(Glu1879Lys)</t>
  </si>
  <si>
    <t>c.5640T&gt;G</t>
  </si>
  <si>
    <t>p.(Asn1880Lys)</t>
  </si>
  <si>
    <t>c.5649A&gt;C</t>
  </si>
  <si>
    <t>p.(Lys1883Asn)</t>
  </si>
  <si>
    <t>c.5651T&gt;C</t>
  </si>
  <si>
    <t>p.(Ile1884Thr)</t>
  </si>
  <si>
    <t>c.5710C&gt;G</t>
  </si>
  <si>
    <t>p.(Leu1904Val)</t>
  </si>
  <si>
    <t>c.5714A&gt;G</t>
  </si>
  <si>
    <t>p.(His1905Arg)</t>
  </si>
  <si>
    <t>c.5723T&gt;C</t>
  </si>
  <si>
    <t>p.(Leu1908Pro)</t>
  </si>
  <si>
    <t>c.5729A&gt;T</t>
  </si>
  <si>
    <t>p.(Asn1910Ile)</t>
  </si>
  <si>
    <t>&gt;0.001 MAF ≤0.01 (1 count)</t>
  </si>
  <si>
    <t>c.5752C&gt;T</t>
  </si>
  <si>
    <t>p.(His1918Tyr)</t>
  </si>
  <si>
    <t>c.5753A&gt;G</t>
  </si>
  <si>
    <t>p.(His1918Arg)</t>
  </si>
  <si>
    <t>c.5768A&gt;C</t>
  </si>
  <si>
    <t>p.(Asp1923Ala)</t>
  </si>
  <si>
    <t>c.5785A&gt;G</t>
  </si>
  <si>
    <t>p.(Ile1929Val)</t>
  </si>
  <si>
    <t>c.5821A&gt;C</t>
  </si>
  <si>
    <t>p.(Lys1941Gln)</t>
  </si>
  <si>
    <t>c.5896C&gt;T</t>
  </si>
  <si>
    <t>p.(His1966Tyr)</t>
  </si>
  <si>
    <t>c.5969A&gt;G</t>
  </si>
  <si>
    <t>p.(Asp1990Gly)</t>
  </si>
  <si>
    <t>c.6058G&gt;A</t>
  </si>
  <si>
    <t>p.(Glu2020Lys)</t>
  </si>
  <si>
    <t>c.6131G&gt;C</t>
  </si>
  <si>
    <t>p.(Gly2044Ala)</t>
  </si>
  <si>
    <t>c.6143A&gt;T</t>
  </si>
  <si>
    <t>p.(Asn2048Ile)</t>
  </si>
  <si>
    <t>c.6172T&gt;A</t>
  </si>
  <si>
    <t>p.(Phe2058Ile)</t>
  </si>
  <si>
    <t>c.6188G&gt;A</t>
  </si>
  <si>
    <t>p.(Gly2063Glu)</t>
  </si>
  <si>
    <t>c.6196G&gt;A</t>
  </si>
  <si>
    <t>p.(Val2066Ile)</t>
  </si>
  <si>
    <t>c.6215C&gt;G</t>
  </si>
  <si>
    <t>p.(Ser2072Cys)</t>
  </si>
  <si>
    <t>c.6220C&gt;A</t>
  </si>
  <si>
    <t>p.(His2074Asn)</t>
  </si>
  <si>
    <t>c.6258C&gt;G</t>
  </si>
  <si>
    <t>p.(Ile2086Met)</t>
  </si>
  <si>
    <t>c.6290C&gt;T</t>
  </si>
  <si>
    <t>p.(Thr2097Met)</t>
  </si>
  <si>
    <t>c.6317T&gt;C</t>
  </si>
  <si>
    <t>p.(Leu2106Pro)</t>
  </si>
  <si>
    <t>c.632-10del</t>
  </si>
  <si>
    <t>c.632-2A&gt;G</t>
  </si>
  <si>
    <t>c.6322C&gt;T</t>
  </si>
  <si>
    <t>p.(Arg2108Cys)</t>
  </si>
  <si>
    <t>c.6323G&gt;A</t>
  </si>
  <si>
    <t>p.(Arg2108His)</t>
  </si>
  <si>
    <t>c.6338A&gt;G</t>
  </si>
  <si>
    <t>p.(Asn2113Ser)</t>
  </si>
  <si>
    <t>c.6441C&gt;G</t>
  </si>
  <si>
    <t>p.(His2147Gln)</t>
  </si>
  <si>
    <t>c.6443C&gt;A</t>
  </si>
  <si>
    <t>p.(Ser2148Tyr)</t>
  </si>
  <si>
    <t>c.6455C&gt;A</t>
  </si>
  <si>
    <t>p.(Ser2152Tyr)</t>
  </si>
  <si>
    <t>c.6523G&gt;C</t>
  </si>
  <si>
    <t>p.(Glu2175Gln)</t>
  </si>
  <si>
    <t>c.6532C&gt;T</t>
  </si>
  <si>
    <t>p.(His2178Tyr)</t>
  </si>
  <si>
    <t>c.6613G&gt;A</t>
  </si>
  <si>
    <t>p.(Val2205Met)</t>
  </si>
  <si>
    <t>c.6683T&gt;C</t>
  </si>
  <si>
    <t>p.(Val2228Ala)</t>
  </si>
  <si>
    <t>c.6698C&gt;A</t>
  </si>
  <si>
    <t>p.(Ala2233Asp)</t>
  </si>
  <si>
    <t>c.67+82C&gt;G</t>
  </si>
  <si>
    <t>c.6737C&gt;G</t>
  </si>
  <si>
    <t>p.(Pro2246Arg)</t>
  </si>
  <si>
    <t>c.6746C&gt;A</t>
  </si>
  <si>
    <t>p.(Ala2249Asp)</t>
  </si>
  <si>
    <t>c.6748A&gt;G</t>
  </si>
  <si>
    <t>p.(Thr2250Ala)</t>
  </si>
  <si>
    <t>c.679G&gt;A</t>
  </si>
  <si>
    <t>p.(Ala227Thr)</t>
  </si>
  <si>
    <t>c.681+1G&gt;A</t>
  </si>
  <si>
    <t>p.(Gly2274Val)</t>
  </si>
  <si>
    <t>p.(Ile2285Val)</t>
  </si>
  <si>
    <t>c.6871A&gt;G</t>
  </si>
  <si>
    <t>p.(Asn2291Asp)</t>
  </si>
  <si>
    <t>p.(Asp2312Val)</t>
  </si>
  <si>
    <t>c.6938-2A&gt;G</t>
  </si>
  <si>
    <t>c.6953G&gt;A</t>
  </si>
  <si>
    <t>p.(Arg2318Gln)</t>
  </si>
  <si>
    <t>c.6991A&gt;G</t>
  </si>
  <si>
    <t>p.(Thr2331Ala)</t>
  </si>
  <si>
    <t>c.6995G&gt;A</t>
  </si>
  <si>
    <t>p.(Cys2332Tyr)</t>
  </si>
  <si>
    <t>c.7007+31A&gt;T</t>
  </si>
  <si>
    <t>c.7007+5G&gt;C</t>
  </si>
  <si>
    <t>c.7008-?_7805+?del</t>
  </si>
  <si>
    <t>c.7008-20_7008-17del</t>
  </si>
  <si>
    <t>c.7025A&gt;C</t>
  </si>
  <si>
    <t>p.(Gln2342Pro)</t>
  </si>
  <si>
    <t>c.7051G&gt;A</t>
  </si>
  <si>
    <t>p.(Ala2351Thr)</t>
  </si>
  <si>
    <t>p.(Gly2353Arg)</t>
  </si>
  <si>
    <t>c.7118G&gt;C</t>
  </si>
  <si>
    <t>p.(Ser2373Thr)</t>
  </si>
  <si>
    <t>c.7150C&gt;A</t>
  </si>
  <si>
    <t>p.(Gln2384Lys)</t>
  </si>
  <si>
    <t>c.7188G&gt;T</t>
  </si>
  <si>
    <t>p.(Leu2396Phe)</t>
  </si>
  <si>
    <t>c.7232A&gt;C</t>
  </si>
  <si>
    <t>p.(Lys2411Thr)</t>
  </si>
  <si>
    <t>c.7307A&gt;T</t>
  </si>
  <si>
    <t>p.(Asn2436Ile)</t>
  </si>
  <si>
    <t>c.7457A&gt;G</t>
  </si>
  <si>
    <t>p.(Asn2486Ser)</t>
  </si>
  <si>
    <t>c.7499G&gt;C</t>
  </si>
  <si>
    <t>p.(Arg2500Thr)</t>
  </si>
  <si>
    <t>p.(Arg2502His)</t>
  </si>
  <si>
    <t>c.7512T&gt;G</t>
  </si>
  <si>
    <t>p.(Phe2504Leu)</t>
  </si>
  <si>
    <t>c.7534C&gt;T</t>
  </si>
  <si>
    <t>p.(Leu2512Phe)</t>
  </si>
  <si>
    <t>p.(Thr2515Ile)</t>
  </si>
  <si>
    <t>p.(Ala2534Val)</t>
  </si>
  <si>
    <t>p.(Val2545Ile)</t>
  </si>
  <si>
    <t>c.7783G&gt;T</t>
  </si>
  <si>
    <t>p.(Ala2595Ser)</t>
  </si>
  <si>
    <t>c.7805+8A&gt;G</t>
  </si>
  <si>
    <t>c.7806-2_7806-1dup</t>
  </si>
  <si>
    <t>c.7819A&gt;C</t>
  </si>
  <si>
    <t>p.(Thr2607Pro)</t>
  </si>
  <si>
    <t>p.(Ile2627Phe)</t>
  </si>
  <si>
    <t>p.(Leu2647Pro)</t>
  </si>
  <si>
    <t>p.(Leu2653Pro)</t>
  </si>
  <si>
    <t>p.(Arg2659Gly)</t>
  </si>
  <si>
    <t>p.(Arg2659Lys)</t>
  </si>
  <si>
    <t>p.(Arg2659Thr)</t>
  </si>
  <si>
    <t>p.(Glu2663Val)</t>
  </si>
  <si>
    <t>p.(Asp2665Gly)</t>
  </si>
  <si>
    <t>p.(Ile2675Val)</t>
  </si>
  <si>
    <t>p.(Asp2679Tyr)</t>
  </si>
  <si>
    <t>p.(Ala2717Ser)</t>
  </si>
  <si>
    <t>p.(Thr2722Arg)</t>
  </si>
  <si>
    <t>p.(Asp2723His)</t>
  </si>
  <si>
    <t>p.(Asp2723Gly)</t>
  </si>
  <si>
    <t>p.(Val2728Ile)</t>
  </si>
  <si>
    <t>p.(Lys2729Asn)</t>
  </si>
  <si>
    <t>p.(Gly2748Asp)</t>
  </si>
  <si>
    <t>c.8254A&gt;T</t>
  </si>
  <si>
    <t>p.(Ile2752Phe)</t>
  </si>
  <si>
    <t>p.(Ala2770Thr)</t>
  </si>
  <si>
    <t>c.831T&gt;G</t>
  </si>
  <si>
    <t>p.(Asn277Lys)</t>
  </si>
  <si>
    <t>c.8324T&gt;C</t>
  </si>
  <si>
    <t>p.(Met2775Thr)</t>
  </si>
  <si>
    <t>p.(Arg2784Gln)</t>
  </si>
  <si>
    <t>p.(Pro2796Ser)</t>
  </si>
  <si>
    <t>c.841G&gt;A</t>
  </si>
  <si>
    <t>p.(Asp281Asn)</t>
  </si>
  <si>
    <t>c.8432A&gt;G</t>
  </si>
  <si>
    <t>p.(Asp2811Gly)</t>
  </si>
  <si>
    <t>c.8487+4T&gt;C</t>
  </si>
  <si>
    <t>p.(Arg2842His)</t>
  </si>
  <si>
    <t>p.(Glu2856Ala)</t>
  </si>
  <si>
    <t>c.8572C&gt;A</t>
  </si>
  <si>
    <t>p.(Gln2858Lys)</t>
  </si>
  <si>
    <t>c.8599A&gt;C</t>
  </si>
  <si>
    <t>p.(Thr2867Pro)</t>
  </si>
  <si>
    <t>c.8632+15A&gt;G</t>
  </si>
  <si>
    <t>c.8651A&gt;G</t>
  </si>
  <si>
    <t>p.(Tyr2884Cys)</t>
  </si>
  <si>
    <t>p.(Arg2888Cys)</t>
  </si>
  <si>
    <t>p.(Val2908Gly)</t>
  </si>
  <si>
    <t>p.(Ala2912Thr)</t>
  </si>
  <si>
    <t>c.8754+75A&gt;G</t>
  </si>
  <si>
    <t>c.8764A&gt;G</t>
  </si>
  <si>
    <t>p.(Ser2922Gly)</t>
  </si>
  <si>
    <t>c.8789A&gt;C</t>
  </si>
  <si>
    <t>p.(Asn2930Thr)</t>
  </si>
  <si>
    <t>p.(Lys2950Asn)</t>
  </si>
  <si>
    <t>p.(Val2969Met)</t>
  </si>
  <si>
    <t>p.(Arg2973Cys)</t>
  </si>
  <si>
    <t>c.8975_9100del</t>
  </si>
  <si>
    <t>p.(Pro2992_Thr3033del)</t>
  </si>
  <si>
    <t>c.9011A&gt;G</t>
  </si>
  <si>
    <t>p.(Lys3004Arg)</t>
  </si>
  <si>
    <t>p.(Thr3013Ile)</t>
  </si>
  <si>
    <t>c.9043A&gt;G</t>
  </si>
  <si>
    <t>p.(Lys3015Glu)</t>
  </si>
  <si>
    <t>p.(Tyr3035Ser)</t>
  </si>
  <si>
    <t>c.9118-14T&gt;C</t>
  </si>
  <si>
    <t>p.(Arg3052Trp)</t>
  </si>
  <si>
    <t>p.(Arg3052Gln)</t>
  </si>
  <si>
    <t>c.9175A&gt;G</t>
  </si>
  <si>
    <t>p.(Lys3059Glu)</t>
  </si>
  <si>
    <t>c.9199C&gt;T</t>
  </si>
  <si>
    <t>p.(Pro3067Ser)</t>
  </si>
  <si>
    <t>p.(Val3079Ile)</t>
  </si>
  <si>
    <t>p.(Val3081Ala)</t>
  </si>
  <si>
    <t>c.9257-?_(*1_?)del</t>
  </si>
  <si>
    <t>c.9257-10del</t>
  </si>
  <si>
    <t>c.9257-8C&gt;T</t>
  </si>
  <si>
    <t>p.(Ala3088Val)</t>
  </si>
  <si>
    <t>p.(Tyr3092Cys)</t>
  </si>
  <si>
    <t>p.(Asp3095Glu)</t>
  </si>
  <si>
    <t>c.9286G&gt;A</t>
  </si>
  <si>
    <t>p.(Glu3096Lys)</t>
  </si>
  <si>
    <t>p.(Tyr3098His)</t>
  </si>
  <si>
    <t>c.9350A&gt;C</t>
  </si>
  <si>
    <t>p.(His3117Pro)</t>
  </si>
  <si>
    <t>p.(Asn3124Ile)</t>
  </si>
  <si>
    <t>c.9434T&gt;C</t>
  </si>
  <si>
    <t>p.(Val3145Ala)</t>
  </si>
  <si>
    <t>c.9458G&gt;C</t>
  </si>
  <si>
    <t>p.(Gly3153Ala)</t>
  </si>
  <si>
    <t>c.9500A&gt;C</t>
  </si>
  <si>
    <t>p.(Glu3167Ala)</t>
  </si>
  <si>
    <t>p.(Asp3170Gly)</t>
  </si>
  <si>
    <t>c.9513_9515del</t>
  </si>
  <si>
    <t>p.(Leu3172del)</t>
  </si>
  <si>
    <t>c.956A&gt;C</t>
  </si>
  <si>
    <t>p.(Asn319Thr)</t>
  </si>
  <si>
    <t>c.956A&gt;G</t>
  </si>
  <si>
    <t>p.(Asn319Ser)</t>
  </si>
  <si>
    <t>c.9581C&gt;A</t>
  </si>
  <si>
    <t>p.(Pro3194Gln)</t>
  </si>
  <si>
    <t>c.9592T&gt;C</t>
  </si>
  <si>
    <t>p.(Cys3198Arg)</t>
  </si>
  <si>
    <t>c.9649-6dup</t>
  </si>
  <si>
    <t>c.964A&gt;C</t>
  </si>
  <si>
    <t>p.(Lys322Gln)</t>
  </si>
  <si>
    <t>c.9763G&gt;A</t>
  </si>
  <si>
    <t>p.(Gly3255Arg)</t>
  </si>
  <si>
    <t>c.978C&gt;A</t>
  </si>
  <si>
    <t>p.(Ser326Arg)</t>
  </si>
  <si>
    <t>c.9875C&gt;T</t>
  </si>
  <si>
    <t>p.(Pro3292Leu)</t>
  </si>
  <si>
    <t>p.(Arg3302Lys)</t>
  </si>
  <si>
    <t>c.9925G&gt;A</t>
  </si>
  <si>
    <t>p.(Glu3309Lys)</t>
  </si>
  <si>
    <t>p.(Lys3326*)</t>
  </si>
  <si>
    <t>Supplementary Table 7: Reference set variants and associated population frequencies used to estimate frequency-based likelihood ratios.</t>
  </si>
  <si>
    <t>Allele Frequency Category**</t>
  </si>
  <si>
    <t>(Likely) Benign (n)</t>
  </si>
  <si>
    <t>%</t>
  </si>
  <si>
    <t>(Likely) Pathogenic (n)</t>
  </si>
  <si>
    <t>LR towards Pathogenicity</t>
  </si>
  <si>
    <t>Variance</t>
  </si>
  <si>
    <t>LowCI</t>
  </si>
  <si>
    <t>HighCI</t>
  </si>
  <si>
    <t>ACMG Code Strength Applicable</t>
  </si>
  <si>
    <t>&gt;0.001 MAF &lt;=0.01</t>
  </si>
  <si>
    <t>0#</t>
  </si>
  <si>
    <t>Stand-alone Benign (&gt;1000:1 odds)</t>
  </si>
  <si>
    <t>&gt;0.0001 MAF &lt;=0.001</t>
  </si>
  <si>
    <t xml:space="preserve">Strong Benign </t>
  </si>
  <si>
    <t>Moderate Benign &gt; Supporting Benign##</t>
  </si>
  <si>
    <t>&gt;0 MAF &lt;=0.00002</t>
  </si>
  <si>
    <t>No evidence</t>
  </si>
  <si>
    <t>All 1 count (regardless of MAF)</t>
  </si>
  <si>
    <t>Supporting Pathogenic</t>
  </si>
  <si>
    <t>totals</t>
  </si>
  <si>
    <r>
      <t xml:space="preserve">* Variant class assigned based on posterior probability according to cutpoints proposed by Plon et al </t>
    </r>
    <r>
      <rPr>
        <sz val="11"/>
        <color theme="1"/>
        <rFont val="Calibri"/>
        <family val="2"/>
        <scheme val="minor"/>
      </rPr>
      <t>(PMID:18951446). Excludes 12 variants with MAF &gt;0.01 which were classified as (Likely)Benign</t>
    </r>
  </si>
  <si>
    <t>** The maximum allele frequency observed across gnomAD non-founder populations (Non-Finnish European, African, Latino, East Asian, South Asian) was selected for a given variant.</t>
  </si>
  <si>
    <t># No observations in this category. Conservative estimate of % used as numerator for the purpose of LR estimation.</t>
  </si>
  <si>
    <t>## Suggest conservative assignment of supporting category, since there is no natural gradient of moderate, supporting, and "no evidence" categories.</t>
  </si>
  <si>
    <t>MAF=minor allele frequency. LR = Likelihood Ratio</t>
  </si>
  <si>
    <r>
      <t xml:space="preserve">Supplementary Table 8: Maximum population allele frequency in outbred populations for </t>
    </r>
    <r>
      <rPr>
        <b/>
        <i/>
        <sz val="11"/>
        <color theme="1"/>
        <rFont val="Calibri"/>
        <family val="2"/>
        <scheme val="minor"/>
      </rPr>
      <t>BRCA1</t>
    </r>
    <r>
      <rPr>
        <b/>
        <sz val="11"/>
        <color theme="1"/>
        <rFont val="Calibri"/>
        <family val="2"/>
        <scheme val="minor"/>
      </rPr>
      <t xml:space="preserve"> and </t>
    </r>
    <r>
      <rPr>
        <b/>
        <i/>
        <sz val="11"/>
        <color theme="1"/>
        <rFont val="Calibri"/>
        <family val="2"/>
        <scheme val="minor"/>
      </rPr>
      <t>BRCA2</t>
    </r>
    <r>
      <rPr>
        <b/>
        <sz val="11"/>
        <color theme="1"/>
        <rFont val="Calibri"/>
        <family val="2"/>
        <scheme val="minor"/>
      </rPr>
      <t xml:space="preserve"> variants previously classified using multifactorial likelihood analysis*</t>
    </r>
  </si>
  <si>
    <t>Supplementary Table 9: Features of reported BRCA2-related Fanconi Anemia cases</t>
  </si>
  <si>
    <t>Supplementary Table 10: Features of reported BRCA1-related Fanconi Anemia cases</t>
  </si>
  <si>
    <t>Exclude</t>
  </si>
  <si>
    <t>Align-GVGD Score</t>
  </si>
  <si>
    <t>BayesDel</t>
  </si>
  <si>
    <t>Hart 2018 NVM_Prediction Scenario 1 (0 benign, 1 damaging)</t>
  </si>
  <si>
    <t>Functional impact - complete (depleted RNA)</t>
  </si>
  <si>
    <t>Functional impact - complete/none (partial RNA)</t>
  </si>
  <si>
    <t>Functional impact - complete/none (depleted RNA)</t>
  </si>
  <si>
    <t>Functional impact - complete/partial (depleted RNA)</t>
  </si>
  <si>
    <t>Functional impact - partial/none (depleted RNA)</t>
  </si>
  <si>
    <t>p.(Met1Ile)</t>
  </si>
  <si>
    <t>Supplementary Table 11: Variant list used to select functional assay reference sets for LR estimation of bioinformatic predictors.</t>
  </si>
  <si>
    <t>Category</t>
  </si>
  <si>
    <t>No impact</t>
  </si>
  <si>
    <t>Full Impact</t>
  </si>
  <si>
    <t>LR Path</t>
  </si>
  <si>
    <t>low CI</t>
  </si>
  <si>
    <t>high CI</t>
  </si>
  <si>
    <t>LR Benign</t>
  </si>
  <si>
    <t>ACMG code</t>
  </si>
  <si>
    <t>Supp B</t>
  </si>
  <si>
    <t>Align-GVGD</t>
  </si>
  <si>
    <t>C15-C55</t>
  </si>
  <si>
    <t>Supp P</t>
  </si>
  <si>
    <t>(1608, 393)</t>
  </si>
  <si>
    <t>Mod P</t>
  </si>
  <si>
    <t>&lt;0.3</t>
  </si>
  <si>
    <t>(1610, 394)</t>
  </si>
  <si>
    <t>≥0.3</t>
  </si>
  <si>
    <t>≤0.147</t>
  </si>
  <si>
    <t>Mod B</t>
  </si>
  <si>
    <t>Tian cutpts</t>
  </si>
  <si>
    <t>Between</t>
  </si>
  <si>
    <t>≥0.425</t>
  </si>
  <si>
    <t>Strong P</t>
  </si>
  <si>
    <t>&lt;0.206316</t>
  </si>
  <si>
    <t>NVM cutpts</t>
  </si>
  <si>
    <t>≥0.206316</t>
  </si>
  <si>
    <t>NVM_Predict</t>
  </si>
  <si>
    <t>0 (benign)</t>
  </si>
  <si>
    <t>1608, 393)</t>
  </si>
  <si>
    <t>1 (path)</t>
  </si>
  <si>
    <t>Total</t>
  </si>
  <si>
    <t>(131, 71)</t>
  </si>
  <si>
    <t>No evid</t>
  </si>
  <si>
    <t>(135, 72)</t>
  </si>
  <si>
    <t>≤0.080</t>
  </si>
  <si>
    <t>≥0.500</t>
  </si>
  <si>
    <t>False LR, used 1-count for Functonal</t>
  </si>
  <si>
    <t>&lt;0.272149</t>
  </si>
  <si>
    <t>≥0.272149</t>
  </si>
  <si>
    <t>Supplementary Table 12: LR towards pathogenicity as predicted by different bioinformatic missense tools, using functional assay datasets as reference</t>
  </si>
  <si>
    <t>Y - haplotype pathogenic</t>
  </si>
  <si>
    <r>
      <t xml:space="preserve">Supplementary Table 1: Justification for </t>
    </r>
    <r>
      <rPr>
        <b/>
        <i/>
        <sz val="11"/>
        <color theme="1"/>
        <rFont val="Arial"/>
        <family val="2"/>
      </rPr>
      <t xml:space="preserve">BRCA1 </t>
    </r>
    <r>
      <rPr>
        <b/>
        <sz val="11"/>
        <color theme="1"/>
        <rFont val="Arial"/>
        <family val="2"/>
      </rPr>
      <t xml:space="preserve">and </t>
    </r>
    <r>
      <rPr>
        <b/>
        <i/>
        <sz val="11"/>
        <color theme="1"/>
        <rFont val="Arial"/>
        <family val="2"/>
      </rPr>
      <t>BRCA2</t>
    </r>
    <r>
      <rPr>
        <b/>
        <sz val="11"/>
        <color theme="1"/>
        <rFont val="Arial"/>
        <family val="2"/>
      </rPr>
      <t xml:space="preserve"> exon-specific weights for the PM5_PTC code</t>
    </r>
  </si>
  <si>
    <t>IARC Classification (See SuppT7 for details)</t>
  </si>
  <si>
    <r>
      <t xml:space="preserve">Final Class (Based on multifactorial likelihood analysis). </t>
    </r>
    <r>
      <rPr>
        <sz val="10"/>
        <color indexed="8"/>
        <rFont val="Arial Narrow"/>
        <family val="2"/>
      </rPr>
      <t>See Supp T7 for details.</t>
    </r>
  </si>
  <si>
    <t>http://priors.hci.utah.edu/PRIORS/</t>
  </si>
  <si>
    <t>Potential splice variant based on prior (http://priors.hci.utah.edu/PRIORS/</t>
  </si>
  <si>
    <r>
      <t xml:space="preserve">Excluded Intronic, Splice Predicted and Start Codon Variants </t>
    </r>
    <r>
      <rPr>
        <i/>
        <sz val="11"/>
        <color rgb="FF000000"/>
        <rFont val="Calibri"/>
        <family val="2"/>
      </rPr>
      <t>(Y=excluded from calibration of functional assays of predicted missense changes)</t>
    </r>
  </si>
  <si>
    <t>Information drawn from all the publications was combined for reported effect on protein function; effect on function as assigned by the original publication was recoded into one of three tiers (complete, partial, or no functional impact). For Mesman et al, results from complementation and homologous recombination assay combined were used to assign final functional effect as per recommendations from those authors. For Petitalot et al, functional classification was based on a combination of homologous recombination, BRCT domain solubility, and phosphopeptide binding (from their own study and also from reports in the literature), as detailed in Table 1B of the publication.</t>
  </si>
  <si>
    <t>HGVS Nucleotide Variant</t>
  </si>
  <si>
    <t>Domain</t>
  </si>
  <si>
    <t>BayesDel Score noAF</t>
  </si>
  <si>
    <t>Calibration_Category</t>
  </si>
  <si>
    <t>Number of publications contributing to the assigned category</t>
  </si>
  <si>
    <t>Publication(s)</t>
  </si>
  <si>
    <t>Partial/Intermediate</t>
  </si>
  <si>
    <t>Findlay (PMID:30209399)</t>
  </si>
  <si>
    <t>NoImpact</t>
  </si>
  <si>
    <t>LossOfFunction</t>
  </si>
  <si>
    <t>c.107C&gt;A</t>
  </si>
  <si>
    <t>p.(Ser36Tyr)</t>
  </si>
  <si>
    <t>Bouwman (PMID:32546644)</t>
  </si>
  <si>
    <t>Findlay (PMID:30209399)Bouwman (PMID:32546644)</t>
  </si>
  <si>
    <t>Conflicting</t>
  </si>
  <si>
    <t>Findlay (PMID:30209399)Starita (PMID:30219179)</t>
  </si>
  <si>
    <t>Coiled-coil</t>
  </si>
  <si>
    <t>Fernandes (PMID:30765603)</t>
  </si>
  <si>
    <t>Bouwman (PMID:32546644)Fernandes (PMID:30765603)</t>
  </si>
  <si>
    <t>c.4228G&gt;A</t>
  </si>
  <si>
    <t>p.(Glu1410Lys)</t>
  </si>
  <si>
    <t>c.4259A&gt;G</t>
  </si>
  <si>
    <t>p.(Gln1420Arg)</t>
  </si>
  <si>
    <t>BRCT Repeats</t>
  </si>
  <si>
    <t>Findlay (PMID:30209399)Fernandes (PMID:30765603)</t>
  </si>
  <si>
    <t>Findlay (PMID:30209399)Petitalot (PMID:30257991)Fernandes (PMID:30765603)</t>
  </si>
  <si>
    <t>Findlay (PMID:30209399)Bouwman (PMID:32546644)Fernandes (PMID:30765603)</t>
  </si>
  <si>
    <t>Findlay (PMID:30209399)Petitalot (PMID:30257991)Bouwman (PMID:32546644)Fernandes (PMID:30765603)</t>
  </si>
  <si>
    <t>Findlay (PMID:30209399)Petitalot (PMID:30257991)</t>
  </si>
  <si>
    <t>Findlay (PMID:30209399)Petitalot (PMID:30257991)Bouwman (PMID:32546644)</t>
  </si>
  <si>
    <t>Petitalot (PMID:30257991)Bouwman (PMID:32546644)Fernandes (PMID:30765603)</t>
  </si>
  <si>
    <t>Bouwman (PMID:23867111)Fernandes (PMID:30765603)</t>
  </si>
  <si>
    <t>Findlay (PMID:30209399)Petitalot (PMID:30257991)Bouwman (PMID:23867111)Fernandes (PMID:30765603)</t>
  </si>
  <si>
    <t>Findlay (PMID:30209399)Starita (PMID:30219179)Bouwman (PMID:23867111)</t>
  </si>
  <si>
    <t>Petitalot (PMID:30257991)</t>
  </si>
  <si>
    <t>Petitalot (PMID:30257991)Fernandes (PMID:30765603)</t>
  </si>
  <si>
    <t>Findlay (PMID:30209399)Billaud (PMID:34749799)</t>
  </si>
  <si>
    <t>p.(Lys16Arg)</t>
  </si>
  <si>
    <t>PALB2 Binding</t>
  </si>
  <si>
    <t>Biswas (PMID:33293522)</t>
  </si>
  <si>
    <t>Ikegami (PMID:32444794)</t>
  </si>
  <si>
    <t>Mesman (PMID:29988080)Ikegami (PMID:32444794)</t>
  </si>
  <si>
    <t>c.62A&gt;G</t>
  </si>
  <si>
    <t>p.(Lys21Arg)</t>
  </si>
  <si>
    <t>p.(Asp23Tyr)</t>
  </si>
  <si>
    <t>p.(Asp23Val)</t>
  </si>
  <si>
    <t>p.(Gly25Arg)</t>
  </si>
  <si>
    <t>Mesman (PMID:29988080)Biswas (PMID:22678057)</t>
  </si>
  <si>
    <t>c.7447A&gt;G</t>
  </si>
  <si>
    <t>p.(Ser2483Gly)</t>
  </si>
  <si>
    <t>DNA Binding</t>
  </si>
  <si>
    <t>c.7451T&gt;A</t>
  </si>
  <si>
    <t>p.(Leu2484His)</t>
  </si>
  <si>
    <t>Richardson (PMID:33609447)</t>
  </si>
  <si>
    <t>p.(Arg2488Gly)</t>
  </si>
  <si>
    <t>Richardson (PMID:33609447)Ikegami (PMID:32444794)</t>
  </si>
  <si>
    <t>c.7463G&gt;A</t>
  </si>
  <si>
    <t>p.(Arg2488Lys)</t>
  </si>
  <si>
    <t>p.(Arg2488Ser)</t>
  </si>
  <si>
    <t>Richardson (PMID:33609447)Biswas (PMID:33293522)</t>
  </si>
  <si>
    <t>c.7465G&gt;T</t>
  </si>
  <si>
    <t>p.(Asp2489Tyr)</t>
  </si>
  <si>
    <t>c.7466A&gt;G</t>
  </si>
  <si>
    <t>p.(Asp2489Gly)</t>
  </si>
  <si>
    <t>Richardson (PMID:33609447)Biswas (PMID:21719596)</t>
  </si>
  <si>
    <t>Hart (PMID:29884841)</t>
  </si>
  <si>
    <t>c.7472A&gt;G</t>
  </si>
  <si>
    <t>p.(Gln2491Arg)</t>
  </si>
  <si>
    <t>p.(Arg2494Gln)</t>
  </si>
  <si>
    <t>p.(Ile2495Thr)</t>
  </si>
  <si>
    <t>Mesman (PMID:29988080)Richardson (PMID:33609447)</t>
  </si>
  <si>
    <t>p.(Lys2498Glu)</t>
  </si>
  <si>
    <t>p.(Arg2502Cys)</t>
  </si>
  <si>
    <t>c.7508T&gt;A</t>
  </si>
  <si>
    <t>p.(Val2503Asp)</t>
  </si>
  <si>
    <t>p.(Gly2508Ser)</t>
  </si>
  <si>
    <t>Mesman (PMID:29988080)Richardson (PMID:33609447)Ikegami (PMID:32444794)</t>
  </si>
  <si>
    <t>p.(Ser2509Asn)</t>
  </si>
  <si>
    <t>Richardson (PMID:33609447)Ikegami (PMID:32444794)Biswas (PMID:21719596)</t>
  </si>
  <si>
    <t>c.7541A&gt;C</t>
  </si>
  <si>
    <t>p.(Lys2514Thr)</t>
  </si>
  <si>
    <t>c.7546T&gt;A</t>
  </si>
  <si>
    <t>p.(Ser2516Thr)</t>
  </si>
  <si>
    <t>Erwood (PMID:35190686)</t>
  </si>
  <si>
    <t>c.7546T&gt;C</t>
  </si>
  <si>
    <t>p.(Ser2516Pro)</t>
  </si>
  <si>
    <t>c.7546T&gt;G</t>
  </si>
  <si>
    <t>p.(Ser2516Ala)</t>
  </si>
  <si>
    <t>c.7547C&gt;A</t>
  </si>
  <si>
    <t>p.(Ser2516Tyr)</t>
  </si>
  <si>
    <t>p.(Ser2516Cys)</t>
  </si>
  <si>
    <t>Mesman (PMID:29988080)Ikegami (PMID:32444794)Erwood (PMID:35190686)</t>
  </si>
  <si>
    <t>c.7547C&gt;T</t>
  </si>
  <si>
    <t>p.(Ser2516Phe)</t>
  </si>
  <si>
    <t>c.7549A&gt;C</t>
  </si>
  <si>
    <t>p.(Thr2517Pro)</t>
  </si>
  <si>
    <t>c.7549A&gt;G</t>
  </si>
  <si>
    <t>p.(Thr2517Ala)</t>
  </si>
  <si>
    <t>c.7549A&gt;T</t>
  </si>
  <si>
    <t>p.(Thr2517Ser)</t>
  </si>
  <si>
    <t>c.7550C&gt;A</t>
  </si>
  <si>
    <t>p.(Thr2517Asn)</t>
  </si>
  <si>
    <t>c.7550C&gt;G</t>
  </si>
  <si>
    <t>c.7550C&gt;T</t>
  </si>
  <si>
    <t>p.(Thr2517Ile)</t>
  </si>
  <si>
    <t>c.7552C&gt;A</t>
  </si>
  <si>
    <t>p.(Leu2518Met)</t>
  </si>
  <si>
    <t>c.7552C&gt;G</t>
  </si>
  <si>
    <t>p.(Leu2518Val)</t>
  </si>
  <si>
    <t>c.7559G&gt;A</t>
  </si>
  <si>
    <t>p.(Arg2520Gln)</t>
  </si>
  <si>
    <t>p.(Ser2522Phe)</t>
  </si>
  <si>
    <t>c.7579G&gt;A</t>
  </si>
  <si>
    <t>p.(Val2527Ile)</t>
  </si>
  <si>
    <t>c.7580T&gt;C</t>
  </si>
  <si>
    <t>p.(Val2527Ala)</t>
  </si>
  <si>
    <t>c.7630G&gt;A</t>
  </si>
  <si>
    <t>p.(Gly2544Ser)</t>
  </si>
  <si>
    <t>c.7631G&gt;A</t>
  </si>
  <si>
    <t>p.(Gly2544Asp)</t>
  </si>
  <si>
    <t>p.(Gln2561Pro)</t>
  </si>
  <si>
    <t>p.(Phe2562Leu)</t>
  </si>
  <si>
    <t>Hart (PMID:29884841)Biswas (PMID:33293522)</t>
  </si>
  <si>
    <t>c.7685T&gt;G</t>
  </si>
  <si>
    <t>p.(Phe2562Cys)</t>
  </si>
  <si>
    <t>c.7703T&gt;C</t>
  </si>
  <si>
    <t>p.(Phe2568Ser)</t>
  </si>
  <si>
    <t>c.7711G&gt;A</t>
  </si>
  <si>
    <t>p.(Glu2571Lys)</t>
  </si>
  <si>
    <t>p.(Glu2571Gly)</t>
  </si>
  <si>
    <t>c.7733G&gt;A</t>
  </si>
  <si>
    <t>p.(Gly2578Glu)</t>
  </si>
  <si>
    <t>p.(Leu2581Trp)</t>
  </si>
  <si>
    <t>Hart (PMID:29884841)Ikegami (PMID:32444794)</t>
  </si>
  <si>
    <t>c.7744G&gt;A</t>
  </si>
  <si>
    <t>p.(Ala2582Thr)</t>
  </si>
  <si>
    <t>c.7750G&gt;T</t>
  </si>
  <si>
    <t>p.(Gly2584Cys)</t>
  </si>
  <si>
    <t>p.(Gly2584Asp)</t>
  </si>
  <si>
    <t>p.(Gly2585Arg)</t>
  </si>
  <si>
    <t>Mesman (PMID:29988080)Hart (PMID:29884841)Biswas (PMID:33293522)</t>
  </si>
  <si>
    <t>p.(Leu2587Phe)</t>
  </si>
  <si>
    <t>p.(Pro2589His)</t>
  </si>
  <si>
    <t>c.7786G&gt;A</t>
  </si>
  <si>
    <t>p.(Gly2596Arg)</t>
  </si>
  <si>
    <t>p.(Gly2596Glu)</t>
  </si>
  <si>
    <t>c.7791A&gt;C</t>
  </si>
  <si>
    <t>p.(Lys2597Asn)</t>
  </si>
  <si>
    <t>c.7796A&gt;G</t>
  </si>
  <si>
    <t>p.(Glu2599Gly)</t>
  </si>
  <si>
    <t>c.7799T&gt;G</t>
  </si>
  <si>
    <t>p.(Phe2600Cys)</t>
  </si>
  <si>
    <t>c.7801T&gt;C</t>
  </si>
  <si>
    <t>p.(Tyr2601His)</t>
  </si>
  <si>
    <t>c.7807G&gt;A</t>
  </si>
  <si>
    <t>p.(Ala2603Thr)</t>
  </si>
  <si>
    <t>p.(Ala2603Pro)</t>
  </si>
  <si>
    <t>c.7807G&gt;T</t>
  </si>
  <si>
    <t>p.(Ala2603Ser)</t>
  </si>
  <si>
    <t>c.7811T&gt;C</t>
  </si>
  <si>
    <t>p.(Leu2604Pro)</t>
  </si>
  <si>
    <t>c.7816G&gt;A</t>
  </si>
  <si>
    <t>p.(Asp2606Asn)</t>
  </si>
  <si>
    <t>p.(Asp2606Gly)</t>
  </si>
  <si>
    <t>c.7823C&gt;A</t>
  </si>
  <si>
    <t>p.(Pro2608Gln)</t>
  </si>
  <si>
    <t>p.(Gly2609Asp)</t>
  </si>
  <si>
    <t>Mesman (PMID:29988080)Hart (PMID:29884841)Ikegami (PMID:32444794)Erwood (PMID:35190686)</t>
  </si>
  <si>
    <t>c.7826G&gt;C</t>
  </si>
  <si>
    <t>p.(Gly2609Ala)</t>
  </si>
  <si>
    <t>p.(Gly2609Val)</t>
  </si>
  <si>
    <t>Richardson (PMID:33609447)Erwood (PMID:35190686)</t>
  </si>
  <si>
    <t>c.7828G&gt;A</t>
  </si>
  <si>
    <t>p.(Val2610Met)</t>
  </si>
  <si>
    <t>c.7828G&gt;C</t>
  </si>
  <si>
    <t>p.(Val2610Leu)</t>
  </si>
  <si>
    <t>c.7828G&gt;T</t>
  </si>
  <si>
    <t>c.7829T&gt;C</t>
  </si>
  <si>
    <t>p.(Val2610Ala)</t>
  </si>
  <si>
    <t>c.7829T&gt;G</t>
  </si>
  <si>
    <t>p.(Val2610Gly)</t>
  </si>
  <si>
    <t>c.7831G&gt;A</t>
  </si>
  <si>
    <t>p.(Asp2611Asn)</t>
  </si>
  <si>
    <t>c.7831G&gt;C</t>
  </si>
  <si>
    <t>p.(Asp2611His)</t>
  </si>
  <si>
    <t>c.7831G&gt;T</t>
  </si>
  <si>
    <t>p.(Asp2611Tyr)</t>
  </si>
  <si>
    <t>c.7832A&gt;C</t>
  </si>
  <si>
    <t>p.(Asp2611Ala)</t>
  </si>
  <si>
    <t>p.(Asp2611Gly)</t>
  </si>
  <si>
    <t>Hart (PMID:29884841)Ikegami (PMID:32444794)Biswas (PMID:33293522)Erwood (PMID:35190686)</t>
  </si>
  <si>
    <t>c.7832A&gt;T</t>
  </si>
  <si>
    <t>p.(Asp2611Val)</t>
  </si>
  <si>
    <t>c.7833T&gt;A</t>
  </si>
  <si>
    <t>p.(Asp2611Glu)</t>
  </si>
  <si>
    <t>c.7833T&gt;G</t>
  </si>
  <si>
    <t>c.7834C&gt;A</t>
  </si>
  <si>
    <t>p.(Pro2612Thr)</t>
  </si>
  <si>
    <t>c.7834C&gt;G</t>
  </si>
  <si>
    <t>p.(Pro2612Ala)</t>
  </si>
  <si>
    <t>c.7834C&gt;T</t>
  </si>
  <si>
    <t>p.(Pro2612Ser)</t>
  </si>
  <si>
    <t>c.7835C&gt;A</t>
  </si>
  <si>
    <t>p.(Pro2612Gln)</t>
  </si>
  <si>
    <t>c.7835C&gt;G</t>
  </si>
  <si>
    <t>p.(Pro2612Arg)</t>
  </si>
  <si>
    <t>c.7835C&gt;T</t>
  </si>
  <si>
    <t>p.(Pro2612Leu)</t>
  </si>
  <si>
    <t>c.7837A&gt;C</t>
  </si>
  <si>
    <t>p.(Lys2613Gln)</t>
  </si>
  <si>
    <t>c.7837A&gt;G</t>
  </si>
  <si>
    <t>p.(Lys2613Glu)</t>
  </si>
  <si>
    <t>c.7837A&gt;T</t>
  </si>
  <si>
    <t>p.(Lys2613*)</t>
  </si>
  <si>
    <t>c.7838A&gt;C</t>
  </si>
  <si>
    <t>p.(Lys2613Thr)</t>
  </si>
  <si>
    <t>c.7838A&gt;G</t>
  </si>
  <si>
    <t>p.(Lys2613Arg)</t>
  </si>
  <si>
    <t>c.7838A&gt;T</t>
  </si>
  <si>
    <t>p.(Lys2613Met)</t>
  </si>
  <si>
    <t>c.7839G&gt;C</t>
  </si>
  <si>
    <t>p.(Lys2613Asn)</t>
  </si>
  <si>
    <t>c.7839G&gt;T</t>
  </si>
  <si>
    <t>c.7840C&gt;A</t>
  </si>
  <si>
    <t>p.(Leu2614Ile)</t>
  </si>
  <si>
    <t>c.7840C&gt;G</t>
  </si>
  <si>
    <t>p.(Leu2614Val)</t>
  </si>
  <si>
    <t>c.7840C&gt;T</t>
  </si>
  <si>
    <t>p.(Leu2614Phe)</t>
  </si>
  <si>
    <t>c.7841T&gt;A</t>
  </si>
  <si>
    <t>p.(Leu2614His)</t>
  </si>
  <si>
    <t>c.7841T&gt;C</t>
  </si>
  <si>
    <t>p.(Leu2614Pro)</t>
  </si>
  <si>
    <t>c.7841T&gt;G</t>
  </si>
  <si>
    <t>p.(Leu2614Arg)</t>
  </si>
  <si>
    <t>c.7847C&gt;T</t>
  </si>
  <si>
    <t>p.(Ser2616Phe)</t>
  </si>
  <si>
    <t>c.7855T&gt;G</t>
  </si>
  <si>
    <t>p.(Trp2619Gly)</t>
  </si>
  <si>
    <t>c.7856G&gt;C</t>
  </si>
  <si>
    <t>p.(Trp2619Ser)</t>
  </si>
  <si>
    <t>c.7857G&gt;C</t>
  </si>
  <si>
    <t>p.(Trp2619Cys)</t>
  </si>
  <si>
    <t>c.7864A&gt;G</t>
  </si>
  <si>
    <t>p.(Asn2622Asp)</t>
  </si>
  <si>
    <t>Richardson (PMID:33609447)Ikegami (PMID:32444794)Biswas (PMID:33293522)</t>
  </si>
  <si>
    <t>p.(His2623Arg)</t>
  </si>
  <si>
    <t>c.7874G&gt;T</t>
  </si>
  <si>
    <t>p.(Arg2625Ile)</t>
  </si>
  <si>
    <t>p.(Arg2625Ser)</t>
  </si>
  <si>
    <t>Mesman (PMID:29988080)</t>
  </si>
  <si>
    <t>Mesman (PMID:29988080)Hart (PMID:29884841)Ikegami (PMID:32444794)Biswas (PMID:21719596)</t>
  </si>
  <si>
    <t>c.7879A&gt;G</t>
  </si>
  <si>
    <t>p.(Ile2627Val)</t>
  </si>
  <si>
    <t>c.7880T&gt;A</t>
  </si>
  <si>
    <t>p.(Ile2627Asn)</t>
  </si>
  <si>
    <t>p.(Lys2630Gln)</t>
  </si>
  <si>
    <t>c.7894G&gt;A</t>
  </si>
  <si>
    <t>p.(Ala2632Thr)</t>
  </si>
  <si>
    <t>p.(Ala2632Gly)</t>
  </si>
  <si>
    <t>c.7901T&gt;C</t>
  </si>
  <si>
    <t>p.(Met2634Thr)</t>
  </si>
  <si>
    <t>p.(Pro2639Ala)</t>
  </si>
  <si>
    <t>c.7916C&gt;A</t>
  </si>
  <si>
    <t>p.(Pro2639His)</t>
  </si>
  <si>
    <t>c.7916C&gt;G</t>
  </si>
  <si>
    <t>p.(Pro2639Arg)</t>
  </si>
  <si>
    <t>Richardson (PMID:33609447)Ikegami (PMID:32444794)Erwood (PMID:35190686)</t>
  </si>
  <si>
    <t>c.7918A&gt;C</t>
  </si>
  <si>
    <t>p.(Lys2640Gln)</t>
  </si>
  <si>
    <t>c.7918A&gt;G</t>
  </si>
  <si>
    <t>p.(Lys2640Glu)</t>
  </si>
  <si>
    <t>c.7918A&gt;T</t>
  </si>
  <si>
    <t>p.(Lys2640*)</t>
  </si>
  <si>
    <t>c.7919A&gt;C</t>
  </si>
  <si>
    <t>p.(Lys2640Thr)</t>
  </si>
  <si>
    <t>c.7919A&gt;G</t>
  </si>
  <si>
    <t>p.(Lys2640Arg)</t>
  </si>
  <si>
    <t>c.7919A&gt;T</t>
  </si>
  <si>
    <t>p.(Lys2640Met)</t>
  </si>
  <si>
    <t>c.7920G&gt;C</t>
  </si>
  <si>
    <t>p.(Lys2640Asn)</t>
  </si>
  <si>
    <t>c.7920G&gt;T</t>
  </si>
  <si>
    <t>c.7921G&gt;A</t>
  </si>
  <si>
    <t>p.(Glu2641Lys)</t>
  </si>
  <si>
    <t>c.7921G&gt;C</t>
  </si>
  <si>
    <t>p.(Glu2641Gln)</t>
  </si>
  <si>
    <t>c.7921G&gt;T</t>
  </si>
  <si>
    <t>p.(Glu2641*)</t>
  </si>
  <si>
    <t>c.7922A&gt;C</t>
  </si>
  <si>
    <t>p.(Glu2641Ala)</t>
  </si>
  <si>
    <t>c.7922A&gt;G</t>
  </si>
  <si>
    <t>p.(Glu2641Gly)</t>
  </si>
  <si>
    <t>c.7923A&gt;C</t>
  </si>
  <si>
    <t>p.(Glu2641Asp)</t>
  </si>
  <si>
    <t>c.7923A&gt;T</t>
  </si>
  <si>
    <t>c.7924T&gt;A</t>
  </si>
  <si>
    <t>p.(Phe2642Ile)</t>
  </si>
  <si>
    <t>c.7924T&gt;C</t>
  </si>
  <si>
    <t>p.(Phe2642Leu)</t>
  </si>
  <si>
    <t>c.7924T&gt;G</t>
  </si>
  <si>
    <t>p.(Phe2642Val)</t>
  </si>
  <si>
    <t>p.(Phe2642Ser)</t>
  </si>
  <si>
    <t>c.7925T&gt;G</t>
  </si>
  <si>
    <t>p.(Phe2642Cys)</t>
  </si>
  <si>
    <t>p.(Ala2643Gly)</t>
  </si>
  <si>
    <t>c.7930A&gt;C</t>
  </si>
  <si>
    <t>p.(Asn2644His)</t>
  </si>
  <si>
    <t>c.7930A&gt;G</t>
  </si>
  <si>
    <t>p.(Asn2644Asp)</t>
  </si>
  <si>
    <t>c.7930A&gt;T</t>
  </si>
  <si>
    <t>p.(Asn2644Tyr)</t>
  </si>
  <si>
    <t>c.7931A&gt;C</t>
  </si>
  <si>
    <t>p.(Asn2644Thr)</t>
  </si>
  <si>
    <t>c.7931A&gt;G</t>
  </si>
  <si>
    <t>p.(Asn2644Ser)</t>
  </si>
  <si>
    <t>c.7931A&gt;T</t>
  </si>
  <si>
    <t>p.(Asn2644Ile)</t>
  </si>
  <si>
    <t>c.7932T&gt;A</t>
  </si>
  <si>
    <t>p.(Asn2644Lys)</t>
  </si>
  <si>
    <t>c.7932T&gt;G</t>
  </si>
  <si>
    <t>c.7933A&gt;G</t>
  </si>
  <si>
    <t>p.(Arg2645Gly)</t>
  </si>
  <si>
    <t>c.7933A&gt;T</t>
  </si>
  <si>
    <t>p.(Arg2645*)</t>
  </si>
  <si>
    <t>c.7934G&gt;A</t>
  </si>
  <si>
    <t>p.(Arg2645Lys)</t>
  </si>
  <si>
    <t>c.7934G&gt;C</t>
  </si>
  <si>
    <t>p.(Arg2645Thr)</t>
  </si>
  <si>
    <t>c.7934G&gt;T</t>
  </si>
  <si>
    <t>p.(Arg2645Ile)</t>
  </si>
  <si>
    <t>c.7935A&gt;C</t>
  </si>
  <si>
    <t>p.(Arg2645Ser)</t>
  </si>
  <si>
    <t>c.7935A&gt;T</t>
  </si>
  <si>
    <t>c.7936T&gt;A</t>
  </si>
  <si>
    <t>p.(Cys2646Ser)</t>
  </si>
  <si>
    <t>c.7936T&gt;C</t>
  </si>
  <si>
    <t>p.(Cys2646Arg)</t>
  </si>
  <si>
    <t>c.7936T&gt;G</t>
  </si>
  <si>
    <t>p.(Cys2646Gly)</t>
  </si>
  <si>
    <t>c.7937G&gt;A</t>
  </si>
  <si>
    <t>p.(Cys2646Tyr)</t>
  </si>
  <si>
    <t>c.7937G&gt;C</t>
  </si>
  <si>
    <t>c.7937G&gt;T</t>
  </si>
  <si>
    <t>p.(Cys2646Phe)</t>
  </si>
  <si>
    <t>c.7938C&gt;A</t>
  </si>
  <si>
    <t>p.(Cys2646*)</t>
  </si>
  <si>
    <t>c.7938C&gt;G</t>
  </si>
  <si>
    <t>p.(Cys2646Trp)</t>
  </si>
  <si>
    <t>c.7939C&gt;A</t>
  </si>
  <si>
    <t>p.(Leu2647Ile)</t>
  </si>
  <si>
    <t>c.7939C&gt;G</t>
  </si>
  <si>
    <t>p.(Leu2647Val)</t>
  </si>
  <si>
    <t>c.7940T&gt;A</t>
  </si>
  <si>
    <t>p.(Leu2647Gln)</t>
  </si>
  <si>
    <t>Mesman (PMID:29988080)Richardson (PMID:33609447)Ikegami (PMID:32444794)Biswas (PMID:33293522)Erwood (PMID:35190686)</t>
  </si>
  <si>
    <t>c.7940T&gt;G</t>
  </si>
  <si>
    <t>p.(Leu2647Arg)</t>
  </si>
  <si>
    <t>c.7942A&gt;C</t>
  </si>
  <si>
    <t>p.(Ser2648Arg)</t>
  </si>
  <si>
    <t>c.7942A&gt;G</t>
  </si>
  <si>
    <t>p.(Ser2648Gly)</t>
  </si>
  <si>
    <t>c.7942A&gt;T</t>
  </si>
  <si>
    <t>p.(Ser2648Cys)</t>
  </si>
  <si>
    <t>c.7943G&gt;A</t>
  </si>
  <si>
    <t>p.(Ser2648Asn)</t>
  </si>
  <si>
    <t>c.7943G&gt;C</t>
  </si>
  <si>
    <t>p.(Ser2648Thr)</t>
  </si>
  <si>
    <t>c.7943G&gt;T</t>
  </si>
  <si>
    <t>p.(Ser2648Ile)</t>
  </si>
  <si>
    <t>c.7944C&gt;A</t>
  </si>
  <si>
    <t>c.7944C&gt;G</t>
  </si>
  <si>
    <t>c.7945C&gt;A</t>
  </si>
  <si>
    <t>p.(Pro2649Thr)</t>
  </si>
  <si>
    <t>c.7945C&gt;G</t>
  </si>
  <si>
    <t>p.(Pro2649Ala)</t>
  </si>
  <si>
    <t>c.7945C&gt;T</t>
  </si>
  <si>
    <t>p.(Pro2649Ser)</t>
  </si>
  <si>
    <t>c.7946C&gt;A</t>
  </si>
  <si>
    <t>p.(Pro2649Gln)</t>
  </si>
  <si>
    <t>c.7946C&gt;G</t>
  </si>
  <si>
    <t>p.(Pro2649Arg)</t>
  </si>
  <si>
    <t>c.7946C&gt;T</t>
  </si>
  <si>
    <t>p.(Pro2649Leu)</t>
  </si>
  <si>
    <t>c.7948G&gt;A</t>
  </si>
  <si>
    <t>p.(Glu2650Lys)</t>
  </si>
  <si>
    <t>c.7948G&gt;C</t>
  </si>
  <si>
    <t>p.(Glu2650Gln)</t>
  </si>
  <si>
    <t>c.7948G&gt;T</t>
  </si>
  <si>
    <t>p.(Glu2650*)</t>
  </si>
  <si>
    <t>c.7949A&gt;C</t>
  </si>
  <si>
    <t>p.(Glu2650Ala)</t>
  </si>
  <si>
    <t>c.7949A&gt;G</t>
  </si>
  <si>
    <t>p.(Glu2650Gly)</t>
  </si>
  <si>
    <t>c.7949A&gt;T</t>
  </si>
  <si>
    <t>p.(Glu2650Val)</t>
  </si>
  <si>
    <t>c.7950A&gt;C</t>
  </si>
  <si>
    <t>p.(Glu2650Asp)</t>
  </si>
  <si>
    <t>c.7950A&gt;T</t>
  </si>
  <si>
    <t>c.7951A&gt;G</t>
  </si>
  <si>
    <t>p.(Arg2651Gly)</t>
  </si>
  <si>
    <t>c.7951A&gt;T</t>
  </si>
  <si>
    <t>p.(Arg2651Trp)</t>
  </si>
  <si>
    <t>c.7952G&gt;A</t>
  </si>
  <si>
    <t>p.(Arg2651Lys)</t>
  </si>
  <si>
    <t>c.7952G&gt;C</t>
  </si>
  <si>
    <t>p.(Arg2651Thr)</t>
  </si>
  <si>
    <t>c.7952G&gt;T</t>
  </si>
  <si>
    <t>p.(Arg2651Met)</t>
  </si>
  <si>
    <t>c.7953G&gt;C</t>
  </si>
  <si>
    <t>p.(Arg2651Ser)</t>
  </si>
  <si>
    <t>c.7953G&gt;T</t>
  </si>
  <si>
    <t>p.(Val2652Met)</t>
  </si>
  <si>
    <t>Mesman (PMID:29988080)Hart (PMID:29884841)Erwood (PMID:35190686)</t>
  </si>
  <si>
    <t>c.7954G&gt;C</t>
  </si>
  <si>
    <t>p.(Val2652Leu)</t>
  </si>
  <si>
    <t>c.7954G&gt;T</t>
  </si>
  <si>
    <t>c.7955T&gt;A</t>
  </si>
  <si>
    <t>p.(Val2652Glu)</t>
  </si>
  <si>
    <t>c.7955T&gt;C</t>
  </si>
  <si>
    <t>p.(Val2652Ala)</t>
  </si>
  <si>
    <t>c.7955T&gt;G</t>
  </si>
  <si>
    <t>p.(Val2652Gly)</t>
  </si>
  <si>
    <t>c.7957C&gt;A</t>
  </si>
  <si>
    <t>p.(Leu2653Ile)</t>
  </si>
  <si>
    <t>c.7957C&gt;G</t>
  </si>
  <si>
    <t>p.(Leu2653Val)</t>
  </si>
  <si>
    <t>c.7957C&gt;T</t>
  </si>
  <si>
    <t>p.(Leu2653Phe)</t>
  </si>
  <si>
    <t>c.7958T&gt;A</t>
  </si>
  <si>
    <t>p.(Leu2653His)</t>
  </si>
  <si>
    <t>Mesman (PMID:29988080)Richardson (PMID:33609447)Ikegami (PMID:32444794)Biswas (PMID:22678057)Erwood (PMID:35190686)</t>
  </si>
  <si>
    <t>c.7958T&gt;G</t>
  </si>
  <si>
    <t>p.(Leu2653Arg)</t>
  </si>
  <si>
    <t>c.7960C&gt;A</t>
  </si>
  <si>
    <t>p.(Leu2654Ile)</t>
  </si>
  <si>
    <t>c.7960C&gt;G</t>
  </si>
  <si>
    <t>p.(Leu2654Val)</t>
  </si>
  <si>
    <t>c.7960C&gt;T</t>
  </si>
  <si>
    <t>p.(Leu2654Phe)</t>
  </si>
  <si>
    <t>p.(Leu2654Pro)</t>
  </si>
  <si>
    <t>c.7961T&gt;G</t>
  </si>
  <si>
    <t>p.(Leu2654Arg)</t>
  </si>
  <si>
    <t>c.7967T&gt;C</t>
  </si>
  <si>
    <t>p.(Leu2656Pro)</t>
  </si>
  <si>
    <t>c.7970A&gt;C</t>
  </si>
  <si>
    <t>p.(Lys2657Thr)</t>
  </si>
  <si>
    <t>c.7972T&gt;C</t>
  </si>
  <si>
    <t>p.(Tyr2658His)</t>
  </si>
  <si>
    <t>c.7973A&gt;G</t>
  </si>
  <si>
    <t>p.(Tyr2658Cys)</t>
  </si>
  <si>
    <t>p.(Tyr2660Asp)</t>
  </si>
  <si>
    <t>c.7993G&gt;T</t>
  </si>
  <si>
    <t>p.(Asp2665Tyr)</t>
  </si>
  <si>
    <t>c.8007A&gt;T</t>
  </si>
  <si>
    <t>p.(Arg2669Ser)</t>
  </si>
  <si>
    <t>c.8011G&gt;T</t>
  </si>
  <si>
    <t>p.(Ala2671Ser)</t>
  </si>
  <si>
    <t>p.(Ile2672Val)</t>
  </si>
  <si>
    <t>c.8019A&gt;T</t>
  </si>
  <si>
    <t>p.(Lys2673Asn)</t>
  </si>
  <si>
    <t>p.(Met2676Thr)</t>
  </si>
  <si>
    <t>p.(Arg2678Gly)</t>
  </si>
  <si>
    <t>p.(Asp2679Gly)</t>
  </si>
  <si>
    <t>p.(Asp2680Gly)</t>
  </si>
  <si>
    <t>c.8042C&gt;G</t>
  </si>
  <si>
    <t>p.(Thr2681Arg)</t>
  </si>
  <si>
    <t>c.8045C&gt;T</t>
  </si>
  <si>
    <t>p.(Ala2682Val)</t>
  </si>
  <si>
    <t>Mesman (PMID:29988080)Richardson (PMID:33609447)Ikegami (PMID:32444794)Biswas (PMID:33293522)</t>
  </si>
  <si>
    <t>p.(Leu2688Pro)</t>
  </si>
  <si>
    <t>c.8072C&gt;A</t>
  </si>
  <si>
    <t>p.(Ser2691Tyr)</t>
  </si>
  <si>
    <t>p.(Ser2691Phe)</t>
  </si>
  <si>
    <t>c.8084C&gt;T</t>
  </si>
  <si>
    <t>p.(Ser2695Leu)</t>
  </si>
  <si>
    <t>Richardson (PMID:33609447)Biswas (PMID:22678057)</t>
  </si>
  <si>
    <t>p.(Ser2704Phe)</t>
  </si>
  <si>
    <t>p.(Leu2721His)</t>
  </si>
  <si>
    <t>c.8164A&gt;G</t>
  </si>
  <si>
    <t>p.(Thr2722Ala)</t>
  </si>
  <si>
    <t>c.8165C&gt;A</t>
  </si>
  <si>
    <t>p.(Thr2722Lys)</t>
  </si>
  <si>
    <t>c.8165C&gt;T</t>
  </si>
  <si>
    <t>p.(Thr2722Ile)</t>
  </si>
  <si>
    <t>c.8167G&gt;A</t>
  </si>
  <si>
    <t>p.(Asp2723Asn)</t>
  </si>
  <si>
    <t>Mesman (PMID:29988080)Richardson (PMID:33609447)Ikegami (PMID:32444794)Kuznetsov (PMID:18607349)</t>
  </si>
  <si>
    <t>c.8167G&gt;T</t>
  </si>
  <si>
    <t>p.(Asp2723Tyr)</t>
  </si>
  <si>
    <t>p.(Asp2723Ala)</t>
  </si>
  <si>
    <t>p.(Asp2723Val)</t>
  </si>
  <si>
    <t>c.8169T&gt;A</t>
  </si>
  <si>
    <t>p.(Asp2723Glu)</t>
  </si>
  <si>
    <t>c.8170G&gt;T</t>
  </si>
  <si>
    <t>p.(Gly2724Trp)</t>
  </si>
  <si>
    <t>c.8171G&gt;T</t>
  </si>
  <si>
    <t>p.(Gly2724Val)</t>
  </si>
  <si>
    <t>p.(Trp2725Leu)</t>
  </si>
  <si>
    <t>p.(Tyr2726Cys)</t>
  </si>
  <si>
    <t>Richardson (PMID:33609447)Biswas (PMID:33293522)Billaud (PMID:34749799)</t>
  </si>
  <si>
    <t>c.8183T&gt;C</t>
  </si>
  <si>
    <t>p.(Val2728Ala)</t>
  </si>
  <si>
    <t>Mesman (PMID:29988080)Richardson (PMID:33609447)Ikegami (PMID:32444794)Biswas (PMID:21719596)</t>
  </si>
  <si>
    <t>p.(Ala2730Val)</t>
  </si>
  <si>
    <t>c.8199T&gt;A</t>
  </si>
  <si>
    <t>p.(Asp2733Glu)</t>
  </si>
  <si>
    <t>c.8215G&gt;A</t>
  </si>
  <si>
    <t>p.(Val2739Ile)</t>
  </si>
  <si>
    <t>c.8230A&gt;G</t>
  </si>
  <si>
    <t>p.(Arg2744Gly)</t>
  </si>
  <si>
    <t>c.8239G&gt;A</t>
  </si>
  <si>
    <t>p.(Val2747Ile)</t>
  </si>
  <si>
    <t>c.8242G&gt;A</t>
  </si>
  <si>
    <t>p.(Gly2748Ser)</t>
  </si>
  <si>
    <t>c.8252T&gt;G</t>
  </si>
  <si>
    <t>p.(Ile2751Ser)</t>
  </si>
  <si>
    <t>c.8258T&gt;C</t>
  </si>
  <si>
    <t>p.(Leu2753Pro)</t>
  </si>
  <si>
    <t>c.8267C&gt;G</t>
  </si>
  <si>
    <t>p.(Ala2756Gly)</t>
  </si>
  <si>
    <t>p.(Glu2757Val)</t>
  </si>
  <si>
    <t>c.8291C&gt;T</t>
  </si>
  <si>
    <t>p.(Ala2764Val)</t>
  </si>
  <si>
    <t>c.8299C&gt;T</t>
  </si>
  <si>
    <t>p.(Pro2767Ser)</t>
  </si>
  <si>
    <t>p.(Leu2768His)</t>
  </si>
  <si>
    <t>c.8309C&gt;A</t>
  </si>
  <si>
    <t>p.(Ala2770Asp)</t>
  </si>
  <si>
    <t>c.8318C&gt;G</t>
  </si>
  <si>
    <t>p.(Ser2773Cys)</t>
  </si>
  <si>
    <t>c.8321T&gt;G</t>
  </si>
  <si>
    <t>p.(Leu2774Arg)</t>
  </si>
  <si>
    <t>c.8329A&gt;G</t>
  </si>
  <si>
    <t>p.(Lys2777Glu)</t>
  </si>
  <si>
    <t>c.8339C&gt;A</t>
  </si>
  <si>
    <t>p.(Ala2780Asp)</t>
  </si>
  <si>
    <t>p.(Ser2782Asn)</t>
  </si>
  <si>
    <t>p.(Arg2784Trp)</t>
  </si>
  <si>
    <t>Mesman (PMID:29988080)Hart (PMID:29884841)Ikegami (PMID:32444794)</t>
  </si>
  <si>
    <t>c.8356G&gt;A</t>
  </si>
  <si>
    <t>p.(Ala2786Thr)</t>
  </si>
  <si>
    <t>Sullivan (PMID:33314489)</t>
  </si>
  <si>
    <t>p.(Ala2786Pro)</t>
  </si>
  <si>
    <t>p.(Arg2787Cys)</t>
  </si>
  <si>
    <t>p.(Arg2787His)</t>
  </si>
  <si>
    <t>p.(Trp2788Arg)</t>
  </si>
  <si>
    <t>p.(Trp2788Ser)</t>
  </si>
  <si>
    <t>p.(Leu2792Pro)</t>
  </si>
  <si>
    <t>c.8375T&gt;G</t>
  </si>
  <si>
    <t>p.(Leu2792Arg)</t>
  </si>
  <si>
    <t>p.(Gly2793Arg)</t>
  </si>
  <si>
    <t>Richardson (PMID:33609447)Sullivan (PMID:33314489)</t>
  </si>
  <si>
    <t>c.8398C&gt;A</t>
  </si>
  <si>
    <t>p.(Pro2800Thr)</t>
  </si>
  <si>
    <t>p.(Pro2800Ser)</t>
  </si>
  <si>
    <t>p.(Pro2800Arg)</t>
  </si>
  <si>
    <t>c.8417C&gt;T</t>
  </si>
  <si>
    <t>p.(Ser2806Leu)</t>
  </si>
  <si>
    <t>p.(Gly2812Glu)</t>
  </si>
  <si>
    <t>p.(Gly2813Glu)</t>
  </si>
  <si>
    <t>c.8450G&gt;T</t>
  </si>
  <si>
    <t>p.(Cys2817Phe)</t>
  </si>
  <si>
    <t>c.8455G&gt;C</t>
  </si>
  <si>
    <t>p.(Asp2819His)</t>
  </si>
  <si>
    <t>c.8456A&gt;T</t>
  </si>
  <si>
    <t>p.(Asp2819Val)</t>
  </si>
  <si>
    <t>p.(Ile2821Thr)</t>
  </si>
  <si>
    <t>c.8464A&gt;T</t>
  </si>
  <si>
    <t>p.(Ile2822Phe)</t>
  </si>
  <si>
    <t>c.8471G&gt;C</t>
  </si>
  <si>
    <t>p.(Arg2824Thr)</t>
  </si>
  <si>
    <t>c.8477A&gt;G</t>
  </si>
  <si>
    <t>p.(Tyr2826Cys)</t>
  </si>
  <si>
    <t>c.8479C&gt;G</t>
  </si>
  <si>
    <t>p.(Pro2827Ala)</t>
  </si>
  <si>
    <t>c.8479C&gt;T</t>
  </si>
  <si>
    <t>p.(Pro2827Ser)</t>
  </si>
  <si>
    <t>p.(Gly2837Glu)</t>
  </si>
  <si>
    <t>p.(Arg2842Cys)</t>
  </si>
  <si>
    <t>p.(Arg2842Leu)</t>
  </si>
  <si>
    <t>p.(Glu2847Lys)</t>
  </si>
  <si>
    <t>c.8541A&gt;T</t>
  </si>
  <si>
    <t>p.(Glu2847Asp)</t>
  </si>
  <si>
    <t>p.(Lys2849Glu)</t>
  </si>
  <si>
    <t>p.(Ala2851Val)</t>
  </si>
  <si>
    <t>Mesman (PMID:29988080)Richardson (PMID:33609447)Kuznetsov (PMID:18607349)</t>
  </si>
  <si>
    <t>c.8585T&gt;A</t>
  </si>
  <si>
    <t>p.(Leu2862Gln)</t>
  </si>
  <si>
    <t>p.(Leu2862Pro)</t>
  </si>
  <si>
    <t>p.(Leu2865Val)</t>
  </si>
  <si>
    <t>p.(Phe2873Cys)</t>
  </si>
  <si>
    <t>c.8686C&gt;T</t>
  </si>
  <si>
    <t>p.(Arg2896Cys)</t>
  </si>
  <si>
    <t>p.(Gly2901Asp)</t>
  </si>
  <si>
    <t>Richardson (PMID:33609447)Kuznetsov (PMID:18607349)</t>
  </si>
  <si>
    <t>c.8702G&gt;T</t>
  </si>
  <si>
    <t>p.(Gly2901Val)</t>
  </si>
  <si>
    <t>c.8713T&gt;C</t>
  </si>
  <si>
    <t>p.(Tyr2905His)</t>
  </si>
  <si>
    <t>c.8732C&gt;A</t>
  </si>
  <si>
    <t>p.(Ala2911Glu)</t>
  </si>
  <si>
    <t>p.(Asp2913Gly)</t>
  </si>
  <si>
    <t>p.(Asp2913Glu)</t>
  </si>
  <si>
    <t>p.(Gln2925Lys)</t>
  </si>
  <si>
    <t>p.(Gln2925Arg)</t>
  </si>
  <si>
    <t>p.(Gln2925His)</t>
  </si>
  <si>
    <t>p.(Leu2929Trp)</t>
  </si>
  <si>
    <t>c.8798G&gt;C</t>
  </si>
  <si>
    <t>p.(Arg2933Thr)</t>
  </si>
  <si>
    <t>Richardson (PMID:33609447)Ikegami (PMID:32444794)Biswas (PMID:22678057)</t>
  </si>
  <si>
    <t>p.(Ala2951Thr)</t>
  </si>
  <si>
    <t>p.(Asp2965His)</t>
  </si>
  <si>
    <t>p.(Val2966Ala)</t>
  </si>
  <si>
    <t>p.(Leu2972Trp)</t>
  </si>
  <si>
    <t>p.(Ser2988Gly)</t>
  </si>
  <si>
    <t>p.(Arg2991His)</t>
  </si>
  <si>
    <t>p.(Glu3002Lys)</t>
  </si>
  <si>
    <t>Mesman (PMID:29988080)Hart (PMID:29884841)Biswas (PMID:22678057)</t>
  </si>
  <si>
    <t>p.(Gly3003Glu)</t>
  </si>
  <si>
    <t>c.9016T&gt;G</t>
  </si>
  <si>
    <t>p.(Tyr3006Asp)</t>
  </si>
  <si>
    <t>p.(Arg3007Gly)</t>
  </si>
  <si>
    <t>p.(Leu3011Pro)</t>
  </si>
  <si>
    <t>c.9046T&gt;G</t>
  </si>
  <si>
    <t>p.(Ser3016Ala)</t>
  </si>
  <si>
    <t>p.(Ser3020Cys)</t>
  </si>
  <si>
    <t>p.(Thr3033Ile)</t>
  </si>
  <si>
    <t>Mesman (PMID:29988080)Richardson (PMID:33609447)Ikegami (PMID:32444794)Sullivan (PMID:33314489)</t>
  </si>
  <si>
    <t>p.(Tyr3035Cys)</t>
  </si>
  <si>
    <t>Richardson (PMID:33609447)Ikegami (PMID:32444794)Sullivan (PMID:33314489)</t>
  </si>
  <si>
    <t>c.9104A&gt;T</t>
  </si>
  <si>
    <t>p.(Tyr3035Phe)</t>
  </si>
  <si>
    <t>c.9106C&gt;G</t>
  </si>
  <si>
    <t>p.(Gln3036Glu)</t>
  </si>
  <si>
    <t>p.(Pro3039Arg)</t>
  </si>
  <si>
    <t>p.(Pro3039Leu)</t>
  </si>
  <si>
    <t>c.9155G&gt;T</t>
  </si>
  <si>
    <t>p.(Arg3052Leu)</t>
  </si>
  <si>
    <t>p.(Ser3058Gly)</t>
  </si>
  <si>
    <t>c.9179T&gt;G</t>
  </si>
  <si>
    <t>p.(Phe3060Cys)</t>
  </si>
  <si>
    <t>p.(Pro3063Ser)</t>
  </si>
  <si>
    <t>c.9190G&gt;A</t>
  </si>
  <si>
    <t>p.(Asp3064Asn)</t>
  </si>
  <si>
    <t>c.9190G&gt;T</t>
  </si>
  <si>
    <t>p.(Asp3064Tyr)</t>
  </si>
  <si>
    <t>c.9193T&gt;C</t>
  </si>
  <si>
    <t>p.(Phe3065Leu)</t>
  </si>
  <si>
    <t>c.9196C&gt;G</t>
  </si>
  <si>
    <t>p.(Gln3066Glu)</t>
  </si>
  <si>
    <t>c.91T&gt;C</t>
  </si>
  <si>
    <t>p.(Trp31Arg)</t>
  </si>
  <si>
    <t>Biswas (PMID:22678057)</t>
  </si>
  <si>
    <t>c.91T&gt;G</t>
  </si>
  <si>
    <t>p.(Trp31Gly)</t>
  </si>
  <si>
    <t>p.(Glu3071Asp)</t>
  </si>
  <si>
    <t>c.9215T&gt;A</t>
  </si>
  <si>
    <t>p.(Val3072Glu)</t>
  </si>
  <si>
    <t>c.9217G&gt;T</t>
  </si>
  <si>
    <t>p.(Asp3073Tyr)</t>
  </si>
  <si>
    <t>p.(Asp3073Gly)</t>
  </si>
  <si>
    <t>p.(Gly3076Arg)</t>
  </si>
  <si>
    <t>p.(Gly3076Glu)</t>
  </si>
  <si>
    <t>p.(Gly3076Val)</t>
  </si>
  <si>
    <t>p.(Tyr3092Ser)</t>
  </si>
  <si>
    <t>Mesman (PMID:29988080)Hart (PMID:29884841)</t>
  </si>
  <si>
    <t>c.9284A&gt;G</t>
  </si>
  <si>
    <t>p.(Asp3095Gly)</t>
  </si>
  <si>
    <t>c.9285C&gt;A</t>
  </si>
  <si>
    <t>Mesman (PMID:29988080)Richardson (PMID:33609447)Biswas (PMID:22678057)</t>
  </si>
  <si>
    <t>c.92G&gt;T</t>
  </si>
  <si>
    <t>p.(Trp31Leu)</t>
  </si>
  <si>
    <t>c.9302T&gt;C</t>
  </si>
  <si>
    <t>p.(Leu3101Pro)</t>
  </si>
  <si>
    <t>c.9302T&gt;G</t>
  </si>
  <si>
    <t>p.(Leu3101Arg)</t>
  </si>
  <si>
    <t>c.9334G&gt;A</t>
  </si>
  <si>
    <t>p.(Asp3112Asn)</t>
  </si>
  <si>
    <t>c.9334G&gt;T</t>
  </si>
  <si>
    <t>p.(Asp3112Tyr)</t>
  </si>
  <si>
    <t>c.9335A&gt;G</t>
  </si>
  <si>
    <t>p.(Asp3112Gly)</t>
  </si>
  <si>
    <t>c.9344A&gt;G</t>
  </si>
  <si>
    <t>p.(Lys3115Arg)</t>
  </si>
  <si>
    <t>c.9364G&gt;C</t>
  </si>
  <si>
    <t>p.(Ala3122Pro)</t>
  </si>
  <si>
    <t>p.(Ser3123Gly)</t>
  </si>
  <si>
    <t>c.9369C&gt;A</t>
  </si>
  <si>
    <t>p.(Ser3123Arg)</t>
  </si>
  <si>
    <t>c.9370A&gt;C</t>
  </si>
  <si>
    <t>p.(Asn3124His)</t>
  </si>
  <si>
    <t>Mesman (PMID:29988080)Richardson (PMID:33609447)Ikegami (PMID:32444794)Biswas (PMID:22678057)</t>
  </si>
  <si>
    <t>c.9373C&gt;T</t>
  </si>
  <si>
    <t>p.(Leu3125Phe)</t>
  </si>
  <si>
    <t>p.(Leu3125His)</t>
  </si>
  <si>
    <t>c.9377A&gt;C</t>
  </si>
  <si>
    <t>p.(Gln3126Pro)</t>
  </si>
  <si>
    <t>c.9437T&gt;C</t>
  </si>
  <si>
    <t>p.(Phe3146Ser)</t>
  </si>
  <si>
    <t>p.(Glu3152Lys)</t>
  </si>
  <si>
    <t>c.9535A&gt;G</t>
  </si>
  <si>
    <t>p.(Lys3179Glu)</t>
  </si>
  <si>
    <t>c.9538C&gt;T</t>
  </si>
  <si>
    <t>p.(Leu3180Phe)</t>
  </si>
  <si>
    <t>c.9539T&gt;C</t>
  </si>
  <si>
    <t>p.(Leu3180Pro)</t>
  </si>
  <si>
    <t>c.9539T&gt;G</t>
  </si>
  <si>
    <t>p.(Leu3180Arg)</t>
  </si>
  <si>
    <t>c.9547A&gt;G</t>
  </si>
  <si>
    <t>p.(Ile3183Val)</t>
  </si>
  <si>
    <t>No Evid</t>
  </si>
  <si>
    <t>Small window around lower threshold</t>
  </si>
  <si>
    <t>Small window around upper threshold</t>
  </si>
  <si>
    <t xml:space="preserve">BRCA1 </t>
  </si>
  <si>
    <t>Supplementary Table 13: Variant list from updated functional assay reference sets used for LR estimation of BayesDel thresholds across three categories.</t>
  </si>
  <si>
    <t>Supplementary Table 14: LR towards pathogenicity as predicted by BayesDel across three categories, using an updated functional assay dataset as reference*</t>
  </si>
  <si>
    <t>* Dataset provided in Supplementary Table 13</t>
  </si>
  <si>
    <t>Small windows around the selected thresholds (for or against predicting impact) indicate that variants with that prediction provide supporting evidence, indicating that scores from that threshold outwards will provide at least supporting evidence. A wider window was used for BRCA2 analysis due to smaller dataset size.</t>
  </si>
  <si>
    <t>Score ≤ 0.15</t>
  </si>
  <si>
    <t>Score ≤ 0.14</t>
  </si>
  <si>
    <t>Score ≤ 0.27</t>
  </si>
  <si>
    <t>Score ≤ 0.18</t>
  </si>
  <si>
    <t>Score ≤ 0.16</t>
  </si>
  <si>
    <t>Score ≤ 0.28</t>
  </si>
  <si>
    <t>Score ≥ 0.28</t>
  </si>
  <si>
    <t>Score ≥ 0.16</t>
  </si>
  <si>
    <t>Score ≥ 0.29</t>
  </si>
  <si>
    <t>Score ≥ 0.3</t>
  </si>
  <si>
    <t>Score ≥ 0.2</t>
  </si>
  <si>
    <t>Score ≥ 0.32</t>
  </si>
  <si>
    <t>Score &gt; 0.15 and &lt; 0.28</t>
  </si>
  <si>
    <t>Score &gt; 0.14 and &lt; 0.16</t>
  </si>
  <si>
    <t>Score &gt; 0.27 and &lt; 0.29</t>
  </si>
  <si>
    <t>Score &gt; 0.18 and &lt; 0.3</t>
  </si>
  <si>
    <t>Score &gt; 0.16 and &lt; 0.2</t>
  </si>
  <si>
    <t>Score &gt; 0.28 and &lt; 0.32</t>
  </si>
  <si>
    <t>(4.46 - 11.82)</t>
  </si>
  <si>
    <t>(7.2 - 165.67)</t>
  </si>
  <si>
    <t>(6.75 - 165.67)</t>
  </si>
  <si>
    <t>Supplementary Table 15: LR against pathogenicity for "deeper intronic variants" derived by maximum likelihood estimation analysis of breast cancer case-control data*</t>
  </si>
  <si>
    <t>PALB2</t>
  </si>
  <si>
    <t>Cases</t>
  </si>
  <si>
    <t>Controls</t>
  </si>
  <si>
    <t>n variants/total individuals</t>
  </si>
  <si>
    <t>1090/5770</t>
  </si>
  <si>
    <t>874/5471</t>
  </si>
  <si>
    <t>1176/5770</t>
  </si>
  <si>
    <t>1070/5471</t>
  </si>
  <si>
    <t>628/3780</t>
  </si>
  <si>
    <t>533/3839</t>
  </si>
  <si>
    <t>Gene-specific Odds Ratio applied</t>
  </si>
  <si>
    <t>LR against pathogenicity</t>
  </si>
  <si>
    <t>(95% Confidence Interval)</t>
  </si>
  <si>
    <t>ACMG Code Strength applicable</t>
  </si>
  <si>
    <t>Benign Moderate</t>
  </si>
  <si>
    <t>missense, C0, in domain, patient only, allele-specific</t>
  </si>
  <si>
    <t>p.(Cys1787Asp;Gly1788Asp)</t>
  </si>
  <si>
    <t>p.(Thr37Lys)</t>
  </si>
  <si>
    <t>p.(Cys39Arg)</t>
  </si>
  <si>
    <t>p.(Cys44Tyr)</t>
  </si>
  <si>
    <t>p.(Leu1317Phe)</t>
  </si>
  <si>
    <t>p.(Lys1322Glu)</t>
  </si>
  <si>
    <t>p.(Glu1352Lys)</t>
  </si>
  <si>
    <t>p.(Ser1360Gly)</t>
  </si>
  <si>
    <t>p.(Ser1370Phe)</t>
  </si>
  <si>
    <t>p.(Cys1372Tyr)</t>
  </si>
  <si>
    <t>p.(Asp1381Tyr)</t>
  </si>
  <si>
    <t>p.(Gln1388Leu)</t>
  </si>
  <si>
    <t>p.(Thr1394Ile)</t>
  </si>
  <si>
    <t>p.(Met1400Val)</t>
  </si>
  <si>
    <t>p.(Met1400Thr)</t>
  </si>
  <si>
    <t>p.(Met1400Ile)</t>
  </si>
  <si>
    <t>p.(His1402Arg)</t>
  </si>
  <si>
    <t>p.(Leu1404Pro)</t>
  </si>
  <si>
    <t>p.(Leu1407Pro)</t>
  </si>
  <si>
    <t>p.(Met1411Thr)</t>
  </si>
  <si>
    <t>p.(Ala1416Thr)</t>
  </si>
  <si>
    <t>p.(His1421Tyr)</t>
  </si>
  <si>
    <t>p.(Ile1432Leu)</t>
  </si>
  <si>
    <t>p.(Arg1443Gln)</t>
  </si>
  <si>
    <t>p.(Ser1448Gly)</t>
  </si>
  <si>
    <t>p.(Ser1448Thr)</t>
  </si>
  <si>
    <t>p.(Ser1457Ala)</t>
  </si>
  <si>
    <t>p.(Glu1462Lys)</t>
  </si>
  <si>
    <t>p.(Pro1469Ser)</t>
  </si>
  <si>
    <t>p.(Glu1470Asp)</t>
  </si>
  <si>
    <t>p.(Ser1484Thr)</t>
  </si>
  <si>
    <t>p.(Thr1485Ile)</t>
  </si>
  <si>
    <t>p.(Ser1486Cys)</t>
  </si>
  <si>
    <t>p.(Lys1487Arg)</t>
  </si>
  <si>
    <t>p.(Glu1494Lys)</t>
  </si>
  <si>
    <t>p.(Arg1495Lys)</t>
  </si>
  <si>
    <t>p.(Ser1497Ala)</t>
  </si>
  <si>
    <t>p.(Pro1502Ser)</t>
  </si>
  <si>
    <t>p.(Ser1512Cys)</t>
  </si>
  <si>
    <t>p.(Leu1517Phe)</t>
  </si>
  <si>
    <t>p.(Tyr1522Cys)</t>
  </si>
  <si>
    <t>p.(Ser1524Ala)</t>
  </si>
  <si>
    <t>p.(Glu1527Lys)</t>
  </si>
  <si>
    <t>p.(Leu1539Pro)</t>
  </si>
  <si>
    <t>p.(Ser1542Ala)</t>
  </si>
  <si>
    <t>p.(Ser1542Cys)</t>
  </si>
  <si>
    <t>p.(Thr1548Met)</t>
  </si>
  <si>
    <t>p.(Thr1550Ile)</t>
  </si>
  <si>
    <t>p.(Asp1557His)</t>
  </si>
  <si>
    <t>p.(Glu1559Gln)</t>
  </si>
  <si>
    <t>p.(Thr1561Ile)</t>
  </si>
  <si>
    <t>p.(Pro1562Leu)</t>
  </si>
  <si>
    <t>p.(Ile1568Val)</t>
  </si>
  <si>
    <t>p.(Leu1570Phe)</t>
  </si>
  <si>
    <t>p.(Phe1571Ser)</t>
  </si>
  <si>
    <t>p.(Pro1575His)</t>
  </si>
  <si>
    <t>p.(Ser1577Pro)</t>
  </si>
  <si>
    <t>p.(Pro1579Ala)</t>
  </si>
  <si>
    <t>p.(Ser1580Tyr)</t>
  </si>
  <si>
    <t>p.(Ser1580Phe)</t>
  </si>
  <si>
    <t>p.(Ala1584Ser)</t>
  </si>
  <si>
    <t>p.(Ser1596Leu)</t>
  </si>
  <si>
    <t>p.(Thr1597Ala)</t>
  </si>
  <si>
    <t>p.(Leu1600Phe)</t>
  </si>
  <si>
    <t>p.(Lys1601Glu)</t>
  </si>
  <si>
    <t>p.(Gln1604Arg)</t>
  </si>
  <si>
    <t>p.(Leu1605Val)</t>
  </si>
  <si>
    <t>p.(Ala1608Val)</t>
  </si>
  <si>
    <t>p.(Ser1613Cys)</t>
  </si>
  <si>
    <t>p.(Ala1615Thr)</t>
  </si>
  <si>
    <t>p.(Ala1615Asp)</t>
  </si>
  <si>
    <t>p.(Met1628Ile)</t>
  </si>
  <si>
    <t>p.(Ser1631Asn)</t>
  </si>
  <si>
    <t>p.(Ala1641Thr)</t>
  </si>
  <si>
    <t>p.(Glu1644Gly)</t>
  </si>
  <si>
    <t>p.(Arg1645Gly)</t>
  </si>
  <si>
    <t>p.(Arg1645Thr)</t>
  </si>
  <si>
    <t>p.(Arg1645Met)</t>
  </si>
  <si>
    <t>p.(Arg1645Ser)</t>
  </si>
  <si>
    <t>p.(Ser1651Phe)</t>
  </si>
  <si>
    <t>p.(Met1652Lys)</t>
  </si>
  <si>
    <t>p.(Val1653Met)</t>
  </si>
  <si>
    <t>p.(Ser1655Phe)</t>
  </si>
  <si>
    <t>p.(Gly1656Asp)</t>
  </si>
  <si>
    <t>p.(Glu1660Val)</t>
  </si>
  <si>
    <t>p.(Met1663Leu)</t>
  </si>
  <si>
    <t>p.(Met1663Lys)</t>
  </si>
  <si>
    <t>p.(Val1665Met)</t>
  </si>
  <si>
    <t>p.(Ala1669Ser)</t>
  </si>
  <si>
    <t>p.(Leu1679Gln)</t>
  </si>
  <si>
    <t>p.(Glu1682Val)</t>
  </si>
  <si>
    <t>p.(Met1689Thr)</t>
  </si>
  <si>
    <t>p.(Thr1691Lys)</t>
  </si>
  <si>
    <t>p.(Thr1691Ile)</t>
  </si>
  <si>
    <t>p.(Asp1692Asn)</t>
  </si>
  <si>
    <t>p.(Asp1692Tyr)</t>
  </si>
  <si>
    <t>p.(Val1696Leu)</t>
  </si>
  <si>
    <t>p.(Cys1697Tyr)</t>
  </si>
  <si>
    <t>p.(Cys1697Phe)</t>
  </si>
  <si>
    <t>p.(Arg1699Pro)</t>
  </si>
  <si>
    <t>p.(Arg1699Leu)</t>
  </si>
  <si>
    <t>p.(Thr1700Ala)</t>
  </si>
  <si>
    <t>p.(Ala1708Val)</t>
  </si>
  <si>
    <t>p.(Val1713Ala)</t>
  </si>
  <si>
    <t>p.(Val1714Gly)</t>
  </si>
  <si>
    <t>p.(Ser1715Cys)</t>
  </si>
  <si>
    <t>p.(Trp1718Ser)</t>
  </si>
  <si>
    <t>p.(Trp1718Cys)</t>
  </si>
  <si>
    <t>p.(Thr1720Ile)</t>
  </si>
  <si>
    <t>p.(Ser1722Phe)</t>
  </si>
  <si>
    <t>p.(Arg1726Gly)</t>
  </si>
  <si>
    <t>p.(Glu1731Asp)</t>
  </si>
  <si>
    <t>p.(Asp1733Tyr)</t>
  </si>
  <si>
    <t>p.(Phe1734Ser)</t>
  </si>
  <si>
    <t>p.(Asp1739Tyr)</t>
  </si>
  <si>
    <t>p.(Asp1739Gly)</t>
  </si>
  <si>
    <t>p.(Asp1739Glu)</t>
  </si>
  <si>
    <t>p.(Val1741Gly)</t>
  </si>
  <si>
    <t>p.(His1746Asn)</t>
  </si>
  <si>
    <t>p.(His1746Tyr)</t>
  </si>
  <si>
    <t>p.(Pro1749Arg)</t>
  </si>
  <si>
    <t>p.(Arg1751Pro)</t>
  </si>
  <si>
    <t>p.(Ala1752Thr)</t>
  </si>
  <si>
    <t>p.(Ala1752Pro)</t>
  </si>
  <si>
    <t>p.(Ala1752Val)</t>
  </si>
  <si>
    <t>p.(Arg1753Thr)</t>
  </si>
  <si>
    <t>p.(Glu1754Val)</t>
  </si>
  <si>
    <t>p.(Phe1761Ser)</t>
  </si>
  <si>
    <t>p.(Gly1763Val)</t>
  </si>
  <si>
    <t>p.(Glu1765Lys)</t>
  </si>
  <si>
    <t>p.(Pro1771Leu)</t>
  </si>
  <si>
    <t>p.(Thr1773Ile)</t>
  </si>
  <si>
    <t>p.(Pro1776His)</t>
  </si>
  <si>
    <t>p.(Asp1778Asn)</t>
  </si>
  <si>
    <t>p.(Asp1778Tyr)</t>
  </si>
  <si>
    <t>p.(Leu1780Pro)</t>
  </si>
  <si>
    <t>p.(Met1783Leu)</t>
  </si>
  <si>
    <t>p.(Met1783Thr)</t>
  </si>
  <si>
    <t>p.(Met1783Ile)</t>
  </si>
  <si>
    <t>p.(Gln1785His)</t>
  </si>
  <si>
    <t>p.(Gly1788Asp)</t>
  </si>
  <si>
    <t>p.(Ala1789Thr)</t>
  </si>
  <si>
    <t>p.(Ala1789Ser)</t>
  </si>
  <si>
    <t>p.(Ser1790Tyr)</t>
  </si>
  <si>
    <t>p.(Val1791Leu)</t>
  </si>
  <si>
    <t>p.(Glu1794Asp)</t>
  </si>
  <si>
    <t>p.(Gly1803Ala)</t>
  </si>
  <si>
    <t>p.(Val1804Ala)</t>
  </si>
  <si>
    <t>p.(His1805Pro)</t>
  </si>
  <si>
    <t>p.(His1805Leu)</t>
  </si>
  <si>
    <t>p.(Pro1806Ala)</t>
  </si>
  <si>
    <t>p.(Val1808Ala)</t>
  </si>
  <si>
    <t>p.(Val1809Phe)</t>
  </si>
  <si>
    <t>p.(Val1809Ala)</t>
  </si>
  <si>
    <t>p.(Val1810Gly)</t>
  </si>
  <si>
    <t>p.(Gln1811Arg)</t>
  </si>
  <si>
    <t>p.(Pro1812Ala)</t>
  </si>
  <si>
    <t>p.(Asp1813His)</t>
  </si>
  <si>
    <t>p.(Asn1819Tyr)</t>
  </si>
  <si>
    <t>p.(Ala1823Thr)</t>
  </si>
  <si>
    <t>p.(Gln1826His)</t>
  </si>
  <si>
    <t>p.(Ala1830Thr)</t>
  </si>
  <si>
    <t>p.(Val1833Met)</t>
  </si>
  <si>
    <t>p.(Arg1835Pro)</t>
  </si>
  <si>
    <t>p.(Glu1836Lys)</t>
  </si>
  <si>
    <t>p.(Trp1837Gly)</t>
  </si>
  <si>
    <t>p.(Trp1837Cys)</t>
  </si>
  <si>
    <t>p.(Ser1841Arg)</t>
  </si>
  <si>
    <t>p.(Ser1841Asn)</t>
  </si>
  <si>
    <t>p.(Ala1843Pro)</t>
  </si>
  <si>
    <t>p.(Leu1844Pro)</t>
  </si>
  <si>
    <t>p.(Tyr1853Ter)</t>
  </si>
  <si>
    <t>p.(Leu1854Pro)</t>
  </si>
  <si>
    <t>p.(Pro1856Ser)</t>
  </si>
  <si>
    <t>p.(His1860Pro)</t>
  </si>
  <si>
    <t>p.(Leu22Ser)</t>
  </si>
  <si>
    <t>p.(Glu3395Gly-fs*32)</t>
  </si>
  <si>
    <t>p.(Asn372His)</t>
  </si>
  <si>
    <t>p.(Asn56del)</t>
  </si>
  <si>
    <t>p.(Phe590Cys)</t>
  </si>
  <si>
    <t>p.(Asp1911del)</t>
  </si>
  <si>
    <t>p.(Thr200Ile)</t>
  </si>
  <si>
    <t>p.(Leu2289Phe)</t>
  </si>
  <si>
    <t>p.(Ala2466Val)</t>
  </si>
  <si>
    <t>p.(Lys2750del)</t>
  </si>
  <si>
    <t>p.(Gly2793Glu)</t>
  </si>
  <si>
    <t>p.(Ser2807Leu)</t>
  </si>
  <si>
    <t>p.(Glu3002Asp)</t>
  </si>
  <si>
    <t>p.(Trp31Cys)</t>
  </si>
  <si>
    <t>p.(Pro3280Ser)</t>
  </si>
  <si>
    <t>p.(Pro3280Arg)</t>
  </si>
  <si>
    <t>p.(Ser3291Ala)</t>
  </si>
  <si>
    <t>p.(Ser3291Cys)</t>
  </si>
  <si>
    <t>p.(Glu3309Ter)</t>
  </si>
  <si>
    <t>p.(Glu3316Asn-fs*2)</t>
  </si>
  <si>
    <t>p.(Lys3326Ter)</t>
  </si>
  <si>
    <t>p.(?)</t>
  </si>
  <si>
    <t>Patient plus allele-specific; no aberration seen</t>
  </si>
  <si>
    <t>Patient not allele-specific OR minigene only; no aberration seen</t>
  </si>
  <si>
    <t>Patient not allele-specific;  aberrant transcripts consistent with loss of function</t>
  </si>
  <si>
    <t>Minigene only; aberrant transcripts consistent with loss of function</t>
  </si>
  <si>
    <t>Patient plus allele-specific; aberrant transcripts consistent with loss of function</t>
  </si>
  <si>
    <t>Patient not allele-specific; aberrant transcripts consistent with loss of function</t>
  </si>
  <si>
    <t>Patient plus allele-specific to confirm not leaky; aberrant transcripts consistent with loss of function</t>
  </si>
  <si>
    <t>Splicing Assay Result Category</t>
  </si>
  <si>
    <t>* Analysis performed using calculator and case-control data drawn from PMID:35191126. Results shown only for variants designated as "deeper intronic", due to location outside the intronic splice region (+7 to -21 ).</t>
  </si>
  <si>
    <r>
      <t xml:space="preserve">Variants impacting the last base of the exon were included in analysis with variants annotated as "not IVS12", a category to capture variants located outside of the donor/acceptor </t>
    </r>
    <r>
      <rPr>
        <sz val="10"/>
        <color theme="1"/>
        <rFont val="Calibri"/>
        <family val="2"/>
      </rPr>
      <t>±</t>
    </r>
    <r>
      <rPr>
        <sz val="10"/>
        <color theme="1"/>
        <rFont val="Arial Narrow"/>
        <family val="2"/>
      </rPr>
      <t>1,2 positions.</t>
    </r>
  </si>
  <si>
    <t>IVS 1,2 Variants</t>
  </si>
  <si>
    <t>Vt Allele</t>
  </si>
  <si>
    <t>PMIDs</t>
  </si>
  <si>
    <t>c.80+1G&gt;</t>
  </si>
  <si>
    <t>A</t>
  </si>
  <si>
    <t>c.81-1G&gt;</t>
  </si>
  <si>
    <t>C</t>
  </si>
  <si>
    <t>22505045, 23239986</t>
  </si>
  <si>
    <t>c.134+1G&gt;</t>
  </si>
  <si>
    <t>c.135-1G&gt;</t>
  </si>
  <si>
    <t>16211554, 23239986</t>
  </si>
  <si>
    <t>T</t>
  </si>
  <si>
    <t>c.212+1G&gt;</t>
  </si>
  <si>
    <t>22505045, 21735045, 8533757, 20215541, 27886673, 31843900</t>
  </si>
  <si>
    <t>11802209, 29750258</t>
  </si>
  <si>
    <t>c.212+2T&gt;</t>
  </si>
  <si>
    <t xml:space="preserve"> C</t>
  </si>
  <si>
    <t>c.213-2A&gt;</t>
  </si>
  <si>
    <t>G</t>
  </si>
  <si>
    <t>c.213-1G&gt;</t>
  </si>
  <si>
    <t>c.301+1G&gt;</t>
  </si>
  <si>
    <t>c.302-2A&gt;</t>
  </si>
  <si>
    <t>c.302-1G&gt;</t>
  </si>
  <si>
    <t>c.441+1G&gt;</t>
  </si>
  <si>
    <t>24667779, 16619214</t>
  </si>
  <si>
    <t>c.441+2T&gt;</t>
  </si>
  <si>
    <t>c.547+1G&gt;</t>
  </si>
  <si>
    <t>c.547+2T&gt;</t>
  </si>
  <si>
    <t>24667779, 22505045, 23451180</t>
  </si>
  <si>
    <t>c.594-2A&gt;</t>
  </si>
  <si>
    <t>24667779, 9115959, 27008870, 16211554, 31843900</t>
  </si>
  <si>
    <t>c.671-2A&gt;</t>
  </si>
  <si>
    <t>c.4096+1G&gt;</t>
  </si>
  <si>
    <t>c.4097-2A&gt;</t>
  </si>
  <si>
    <t>10612843, 29750258</t>
  </si>
  <si>
    <t>c.4185+1G&gt;</t>
  </si>
  <si>
    <t>c.4186-1G&gt;</t>
  </si>
  <si>
    <t>pers comm</t>
  </si>
  <si>
    <t>c.4357+1G&gt;</t>
  </si>
  <si>
    <t>24667779, 21769658</t>
  </si>
  <si>
    <t>c.4484+1G&gt;</t>
  </si>
  <si>
    <t>24667779, 22505045</t>
  </si>
  <si>
    <t>c.4485-1G&gt;</t>
  </si>
  <si>
    <t>c.4675+1G&gt;</t>
  </si>
  <si>
    <t>24667779, 18489799, 21394826</t>
  </si>
  <si>
    <t>c.4986+1G&gt;</t>
  </si>
  <si>
    <t>c.4987-2A&gt;</t>
  </si>
  <si>
    <t>c.4987-1G&gt;</t>
  </si>
  <si>
    <t>c.5074+1G&gt;</t>
  </si>
  <si>
    <t>24667779, 15345110</t>
  </si>
  <si>
    <t>c.5075-2A&gt;</t>
  </si>
  <si>
    <t>c.5075-1G&gt;</t>
  </si>
  <si>
    <t>c.5152+1G&gt;</t>
  </si>
  <si>
    <t>c.5153-1G&gt;</t>
  </si>
  <si>
    <t>24667779, 17262179, 20215541</t>
  </si>
  <si>
    <t>c.5193+2T&gt;</t>
  </si>
  <si>
    <t>c.5194-2A&gt;</t>
  </si>
  <si>
    <t>c.5194-1G&gt;</t>
  </si>
  <si>
    <t xml:space="preserve"> T</t>
  </si>
  <si>
    <t>c.5277+1G&gt;</t>
  </si>
  <si>
    <t>24667779, 20215541, 16211554, 33600011, 32761968, 31843900</t>
  </si>
  <si>
    <t>c.5278-1G&gt;</t>
  </si>
  <si>
    <t>23239986, 27886673</t>
  </si>
  <si>
    <t>c.5332+1G&gt;</t>
  </si>
  <si>
    <t>24667779, 23451180</t>
  </si>
  <si>
    <t>c.5333-1G&gt;</t>
  </si>
  <si>
    <t>c.5406+1G&gt;</t>
  </si>
  <si>
    <t>c.5407-2A&gt;</t>
  </si>
  <si>
    <t>12955719, 33600011</t>
  </si>
  <si>
    <t>c.5467+1G&gt;</t>
  </si>
  <si>
    <t>24667779, 11428389, 29750258</t>
  </si>
  <si>
    <t>c.5467+2T&gt;</t>
  </si>
  <si>
    <t>c.5468-2A&gt;</t>
  </si>
  <si>
    <t>c.5468-1G&gt;</t>
  </si>
  <si>
    <t>29280214, 31843900</t>
  </si>
  <si>
    <t>c.-40+1G&gt;</t>
  </si>
  <si>
    <t>c.-39-1G&gt;</t>
  </si>
  <si>
    <t>28905878, 29750258</t>
  </si>
  <si>
    <t>c.67+1G&gt;</t>
  </si>
  <si>
    <t>22505045, 30883759</t>
  </si>
  <si>
    <t>c.67+2T&gt;</t>
  </si>
  <si>
    <t>22505045, 14517958, 30883759, 32398771</t>
  </si>
  <si>
    <t>c.68-2A&gt;</t>
  </si>
  <si>
    <t>c.68-1G&gt;</t>
  </si>
  <si>
    <t>c.316+1G&gt;</t>
  </si>
  <si>
    <t>29707112, 32641407</t>
  </si>
  <si>
    <t>c.316+2T&gt;</t>
  </si>
  <si>
    <t>29707112, 30883759, 32641407</t>
  </si>
  <si>
    <t>c.317-2A</t>
  </si>
  <si>
    <t>c.426-2A&gt;</t>
  </si>
  <si>
    <t>c.475+1G&gt;</t>
  </si>
  <si>
    <t>c.476-2A&gt;</t>
  </si>
  <si>
    <t>23451180, 18489799, 30883759, 32398771</t>
  </si>
  <si>
    <t>c.516+1G&gt;</t>
  </si>
  <si>
    <t>21394826, 30883759, 32398771</t>
  </si>
  <si>
    <t>c.516+2T&gt;</t>
  </si>
  <si>
    <t>c.517-1G&gt;</t>
  </si>
  <si>
    <t>21735045, 30883759</t>
  </si>
  <si>
    <t>c.517-2A&gt;</t>
  </si>
  <si>
    <t>22505045, 30883759, 31843900, 32398771</t>
  </si>
  <si>
    <t>c.631+1G&gt;</t>
  </si>
  <si>
    <t>c.631+2T&gt;</t>
  </si>
  <si>
    <t>11185744, 21719596, 32398771</t>
  </si>
  <si>
    <t>c.632-2A&gt;</t>
  </si>
  <si>
    <t>c.632-1G&gt;</t>
  </si>
  <si>
    <t>c.681+1G&gt;</t>
  </si>
  <si>
    <t>c.682-2A&gt;</t>
  </si>
  <si>
    <t>c.682-1G&gt;</t>
  </si>
  <si>
    <t>c.793+1G&gt;</t>
  </si>
  <si>
    <t>c.6841+1G&gt;</t>
  </si>
  <si>
    <t>c.6842-2A&gt;</t>
  </si>
  <si>
    <t>c.6937+1G&gt;</t>
  </si>
  <si>
    <t>32046981, 32398771</t>
  </si>
  <si>
    <t>c.7007+1G&gt;</t>
  </si>
  <si>
    <t>22505045, 21394826, 31843900, 32398771</t>
  </si>
  <si>
    <t>c.7008-2A&gt;</t>
  </si>
  <si>
    <t>22505045, 23451180, 19179552, 31191615, 32398771</t>
  </si>
  <si>
    <t>c.7008-1G&gt;</t>
  </si>
  <si>
    <t>c.7435+1G&gt;</t>
  </si>
  <si>
    <t>c.7436-2A&gt;</t>
  </si>
  <si>
    <t>22505045, 31191615</t>
  </si>
  <si>
    <t>c.7436-1G&gt;</t>
  </si>
  <si>
    <t>c.7617+1G&gt;</t>
  </si>
  <si>
    <t>18712473, 18006916, 24123850, 31191615</t>
  </si>
  <si>
    <t>c.7617+2T&gt;</t>
  </si>
  <si>
    <t>18693280, 31191615</t>
  </si>
  <si>
    <t>c.7618-2A&gt;</t>
  </si>
  <si>
    <t>29881398, 30832263</t>
  </si>
  <si>
    <t>c.7618-1G&gt;</t>
  </si>
  <si>
    <t>21394826, 29881398, 31843900, 32398771</t>
  </si>
  <si>
    <t>c.7805+1G&gt;</t>
  </si>
  <si>
    <t>c.7806-2A&gt;</t>
  </si>
  <si>
    <t>22505045, 28339459, 12461697, 10449599, 30832263</t>
  </si>
  <si>
    <t>c.7806-1G&gt;</t>
  </si>
  <si>
    <t>28339459, 32398771</t>
  </si>
  <si>
    <t>c.7976+1G&gt;</t>
  </si>
  <si>
    <t>c.7977-2A&gt;</t>
  </si>
  <si>
    <t>c.7977-1G&gt;</t>
  </si>
  <si>
    <t>28339459, 16211554</t>
  </si>
  <si>
    <t>c.8331+1G&gt;</t>
  </si>
  <si>
    <t>c.8331+2T&gt;</t>
  </si>
  <si>
    <t>28339459, 30832263, 31143303, 33469799, 32123317</t>
  </si>
  <si>
    <t>c.8332-2A&gt;</t>
  </si>
  <si>
    <t>c.8332-1G&gt;</t>
  </si>
  <si>
    <t>c.8487+1G&gt;</t>
  </si>
  <si>
    <t>22632462, 12606139, 16619214, 32398771</t>
  </si>
  <si>
    <t>c.8487+2T&gt;</t>
  </si>
  <si>
    <t>c.8488-2A&gt;</t>
  </si>
  <si>
    <t>c.8488-1G&gt;</t>
  </si>
  <si>
    <t>22632462, 25382762, 12065746, 24607278</t>
  </si>
  <si>
    <t>c.8632+1G&gt;</t>
  </si>
  <si>
    <t>16211554, 30101128</t>
  </si>
  <si>
    <t>c.8632+2T&gt;</t>
  </si>
  <si>
    <t>c.8633-2A&gt;</t>
  </si>
  <si>
    <t>c.8754+1G&gt;</t>
  </si>
  <si>
    <t>c.8755-1G&gt;</t>
  </si>
  <si>
    <t>25382762, 23451180, 18489799</t>
  </si>
  <si>
    <t>c.8953+1G&gt;</t>
  </si>
  <si>
    <t>25382762, 21394826</t>
  </si>
  <si>
    <t>c.8953+2T&gt;</t>
  </si>
  <si>
    <t>c.9117+1G&gt;</t>
  </si>
  <si>
    <t>22632462, 32398771</t>
  </si>
  <si>
    <t>22632462, 10449599</t>
  </si>
  <si>
    <t>c.9117+2T&gt;</t>
  </si>
  <si>
    <t>c.9118-2A&gt;</t>
  </si>
  <si>
    <t>22632462, 12759930, 18489799, 32398771</t>
  </si>
  <si>
    <t>c.9256+1G&gt;</t>
  </si>
  <si>
    <t>22632462, 25382762, 12759930, 32398771</t>
  </si>
  <si>
    <t>c.9257-1G&gt;</t>
  </si>
  <si>
    <t>c.9502-2A&gt;</t>
  </si>
  <si>
    <t>c.9648+1G&gt;</t>
  </si>
  <si>
    <t>31875949, 32398771</t>
  </si>
  <si>
    <t>c.9649-2A&gt;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</si>
</sst>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2" x14ac:knownFonts="1">
    <font>
      <sz val="11"/>
      <color theme="1"/>
      <name val="Calibri"/>
      <family val="2"/>
      <scheme val="minor"/>
    </font>
    <font>
      <sz val="11"/>
      <color theme="1"/>
      <name val="Arial"/>
      <family val="2"/>
    </font>
    <font>
      <sz val="10"/>
      <color indexed="8"/>
      <name val="Arial"/>
      <family val="2"/>
    </font>
    <font>
      <sz val="11"/>
      <color indexed="8"/>
      <name val="Arial"/>
      <family val="2"/>
    </font>
    <font>
      <sz val="11"/>
      <name val="Arial"/>
      <family val="2"/>
    </font>
    <font>
      <u/>
      <sz val="11"/>
      <color theme="10"/>
      <name val="Calibri"/>
      <family val="2"/>
      <scheme val="minor"/>
    </font>
    <font>
      <b/>
      <sz val="11"/>
      <color theme="1"/>
      <name val="Arial"/>
      <family val="2"/>
    </font>
    <font>
      <b/>
      <sz val="11"/>
      <color theme="1"/>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2"/>
      <color theme="1"/>
      <name val="Arial Narrow"/>
      <family val="2"/>
    </font>
    <font>
      <i/>
      <sz val="9"/>
      <color theme="1"/>
      <name val="Calibri"/>
      <family val="2"/>
      <scheme val="minor"/>
    </font>
    <font>
      <i/>
      <sz val="11"/>
      <color theme="1"/>
      <name val="Arial"/>
      <family val="2"/>
    </font>
    <font>
      <sz val="11"/>
      <color rgb="FF000000"/>
      <name val="Calibri"/>
      <family val="2"/>
    </font>
    <font>
      <sz val="10"/>
      <color theme="1"/>
      <name val="Arial"/>
      <family val="2"/>
    </font>
    <font>
      <b/>
      <sz val="12"/>
      <color theme="1"/>
      <name val="Arial"/>
      <family val="2"/>
    </font>
    <font>
      <sz val="12"/>
      <color theme="1"/>
      <name val="Arial"/>
      <family val="2"/>
    </font>
    <font>
      <b/>
      <sz val="10"/>
      <color theme="1"/>
      <name val="Arial"/>
      <family val="2"/>
    </font>
    <font>
      <b/>
      <i/>
      <sz val="11"/>
      <color theme="1"/>
      <name val="Arial"/>
      <family val="2"/>
    </font>
    <font>
      <i/>
      <sz val="11"/>
      <color theme="1"/>
      <name val="Arial Narrow"/>
      <family val="2"/>
    </font>
    <font>
      <i/>
      <sz val="10"/>
      <color theme="1"/>
      <name val="Arial Narrow"/>
      <family val="2"/>
    </font>
    <font>
      <b/>
      <sz val="10"/>
      <color theme="1"/>
      <name val="Arial Narrow"/>
      <family val="2"/>
    </font>
    <font>
      <sz val="10"/>
      <color theme="1"/>
      <name val="Arial Narrow"/>
      <family val="2"/>
    </font>
    <font>
      <b/>
      <sz val="10"/>
      <color rgb="FF000000"/>
      <name val="Arial Narrow"/>
      <family val="2"/>
    </font>
    <font>
      <sz val="10"/>
      <color indexed="8"/>
      <name val="Arial Narrow"/>
      <family val="2"/>
    </font>
    <font>
      <sz val="10"/>
      <color rgb="FF000000"/>
      <name val="Arial Narrow"/>
      <family val="2"/>
    </font>
    <font>
      <sz val="10"/>
      <name val="Arial Narrow"/>
      <family val="2"/>
    </font>
    <font>
      <b/>
      <sz val="10"/>
      <color indexed="8"/>
      <name val="Arial Narrow"/>
      <family val="2"/>
    </font>
    <font>
      <b/>
      <sz val="11"/>
      <color indexed="8"/>
      <name val="Calibri"/>
      <family val="2"/>
    </font>
    <font>
      <sz val="11"/>
      <color indexed="8"/>
      <name val="Calibri"/>
      <family val="2"/>
    </font>
    <font>
      <sz val="11"/>
      <name val="Calibri"/>
      <family val="2"/>
    </font>
    <font>
      <b/>
      <i/>
      <sz val="11"/>
      <color theme="1"/>
      <name val="Calibri"/>
      <family val="2"/>
      <scheme val="minor"/>
    </font>
    <font>
      <b/>
      <sz val="11"/>
      <color rgb="FF00B050"/>
      <name val="Calibri"/>
      <family val="2"/>
      <scheme val="minor"/>
    </font>
    <font>
      <sz val="11"/>
      <name val="Calibri"/>
      <family val="2"/>
      <scheme val="minor"/>
    </font>
    <font>
      <b/>
      <sz val="11"/>
      <name val="Calibri"/>
      <family val="2"/>
      <scheme val="minor"/>
    </font>
    <font>
      <b/>
      <sz val="11"/>
      <color rgb="FFFF0000"/>
      <name val="Calibri"/>
      <family val="2"/>
      <scheme val="minor"/>
    </font>
    <font>
      <sz val="10"/>
      <color indexed="8"/>
      <name val="Arial"/>
      <family val="2"/>
    </font>
    <font>
      <sz val="11"/>
      <color indexed="8"/>
      <name val="Calibri"/>
      <family val="2"/>
    </font>
    <font>
      <sz val="11"/>
      <color rgb="FF00B050"/>
      <name val="Calibri"/>
      <family val="2"/>
      <scheme val="minor"/>
    </font>
    <font>
      <i/>
      <sz val="11"/>
      <color rgb="FF000000"/>
      <name val="Calibri"/>
      <family val="2"/>
    </font>
    <font>
      <i/>
      <sz val="11"/>
      <color theme="1"/>
      <name val="Calibri"/>
      <family val="2"/>
      <scheme val="minor"/>
    </font>
    <font>
      <sz val="11"/>
      <color rgb="FF1F497D"/>
      <name val="Calibri"/>
      <family val="2"/>
      <scheme val="minor"/>
    </font>
    <font>
      <sz val="11"/>
      <color rgb="FF000000"/>
      <name val="Calibri"/>
      <family val="2"/>
      <scheme val="minor"/>
    </font>
    <font>
      <sz val="10"/>
      <color theme="1"/>
      <name val="Calibri"/>
      <family val="2"/>
    </font>
    <font>
      <b/>
      <sz val="10"/>
      <color rgb="FFC00000"/>
      <name val="Calibri"/>
      <family val="2"/>
    </font>
    <font>
      <b/>
      <sz val="10"/>
      <color rgb="FFC0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rgb="FFC0C0C0"/>
        <bgColor rgb="FFC0C0C0"/>
      </patternFill>
    </fill>
    <fill>
      <patternFill patternType="solid">
        <fgColor rgb="FFFF6357"/>
        <bgColor indexed="64"/>
      </patternFill>
    </fill>
    <fill>
      <patternFill patternType="solid">
        <fgColor theme="0" tint="-0.14999847407452621"/>
        <bgColor rgb="FFC0C0C0"/>
      </patternFill>
    </fill>
    <fill>
      <patternFill patternType="solid">
        <fgColor theme="0" tint="-0.249977111117893"/>
        <bgColor indexed="0"/>
      </patternFill>
    </fill>
    <fill>
      <patternFill patternType="solid">
        <fgColor theme="0" tint="-0.249977111117893"/>
        <bgColor rgb="FFC0C0C0"/>
      </patternFill>
    </fill>
    <fill>
      <patternFill patternType="solid">
        <fgColor theme="4" tint="0.59999389629810485"/>
        <bgColor indexed="0"/>
      </patternFill>
    </fill>
    <fill>
      <patternFill patternType="solid">
        <fgColor indexed="22"/>
        <bgColor indexed="0"/>
      </patternFill>
    </fill>
    <fill>
      <patternFill patternType="solid">
        <fgColor rgb="FFFFF2CC"/>
        <bgColor indexed="64"/>
      </patternFill>
    </fill>
    <fill>
      <patternFill patternType="solid">
        <fgColor theme="1"/>
        <bgColor indexed="64"/>
      </patternFill>
    </fill>
  </fills>
  <borders count="29">
    <border>
      <left/>
      <right/>
      <top/>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rgb="FFC0C0C0"/>
      </right>
      <top/>
      <bottom/>
      <diagonal/>
    </border>
    <border>
      <left style="thin">
        <color rgb="FF000000"/>
      </left>
      <right/>
      <top style="thin">
        <color rgb="FF000000"/>
      </top>
      <bottom style="thin">
        <color rgb="FF000000"/>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style="thin">
        <color rgb="FFC0C0C0"/>
      </left>
      <right style="thin">
        <color rgb="FFC0C0C0"/>
      </right>
      <top/>
      <bottom style="thin">
        <color rgb="FFC0C0C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49">
    <xf numFmtId="0" fontId="0" fillId="0" borderId="0"/>
    <xf numFmtId="0" fontId="2" fillId="0" borderId="0"/>
    <xf numFmtId="0" fontId="5" fillId="0" borderId="0" applyNumberForma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1" fillId="0" borderId="0"/>
    <xf numFmtId="0" fontId="29" fillId="0" borderId="0"/>
    <xf numFmtId="0" fontId="2" fillId="0" borderId="0"/>
    <xf numFmtId="0" fontId="2" fillId="0" borderId="0"/>
    <xf numFmtId="0" fontId="52" fillId="0" borderId="0"/>
  </cellStyleXfs>
  <cellXfs count="253">
    <xf numFmtId="0" fontId="0" fillId="0" borderId="0" xfId="0"/>
    <xf numFmtId="0" fontId="1" fillId="0" borderId="0" xfId="0" applyFont="1" applyFill="1" applyAlignment="1"/>
    <xf numFmtId="0" fontId="6" fillId="0" borderId="0" xfId="0" applyFont="1" applyFill="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xf numFmtId="0" fontId="1" fillId="0" borderId="0" xfId="0" applyFont="1"/>
    <xf numFmtId="0" fontId="4" fillId="0" borderId="0" xfId="0" applyFont="1" applyAlignment="1"/>
    <xf numFmtId="0" fontId="4" fillId="0" borderId="0" xfId="0" applyFont="1" applyAlignment="1">
      <alignment horizontal="left"/>
    </xf>
    <xf numFmtId="0" fontId="1" fillId="0" borderId="0" xfId="0" applyFont="1" applyAlignment="1">
      <alignment vertical="center"/>
    </xf>
    <xf numFmtId="0" fontId="1" fillId="0" borderId="0" xfId="0" applyFont="1" applyAlignment="1">
      <alignment horizontal="left"/>
    </xf>
    <xf numFmtId="0" fontId="1" fillId="0" borderId="0" xfId="0" applyFont="1" applyFill="1" applyAlignment="1"/>
    <xf numFmtId="0" fontId="4" fillId="0" borderId="0" xfId="0" applyFont="1" applyFill="1" applyAlignment="1"/>
    <xf numFmtId="0" fontId="1" fillId="0" borderId="0" xfId="0" applyFont="1" applyFill="1" applyBorder="1" applyAlignment="1"/>
    <xf numFmtId="0" fontId="4" fillId="0" borderId="0" xfId="2" applyFont="1" applyFill="1" applyAlignment="1"/>
    <xf numFmtId="0" fontId="3" fillId="0" borderId="1" xfId="1" applyFont="1" applyFill="1" applyBorder="1" applyAlignment="1"/>
    <xf numFmtId="0" fontId="3" fillId="0" borderId="0" xfId="1" applyFont="1" applyFill="1" applyBorder="1" applyAlignment="1"/>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xf numFmtId="0" fontId="1" fillId="0" borderId="0" xfId="0" applyFont="1" applyFill="1" applyAlignment="1">
      <alignment horizontal="left"/>
    </xf>
    <xf numFmtId="0" fontId="4" fillId="0" borderId="0" xfId="0" applyFont="1" applyFill="1" applyAlignment="1">
      <alignment horizontal="left"/>
    </xf>
    <xf numFmtId="0" fontId="6" fillId="0" borderId="0" xfId="0" applyFont="1" applyFill="1" applyAlignment="1"/>
    <xf numFmtId="0" fontId="6" fillId="0" borderId="0" xfId="0" applyFont="1" applyFill="1" applyAlignment="1">
      <alignment horizontal="center" vertical="center"/>
    </xf>
    <xf numFmtId="0" fontId="0" fillId="0" borderId="0" xfId="0" applyAlignment="1">
      <alignment wrapText="1"/>
    </xf>
    <xf numFmtId="0" fontId="0" fillId="33" borderId="0" xfId="0" applyFill="1"/>
    <xf numFmtId="0" fontId="0" fillId="33" borderId="0" xfId="0" applyFill="1" applyAlignment="1">
      <alignment horizontal="center"/>
    </xf>
    <xf numFmtId="0" fontId="0" fillId="33" borderId="0" xfId="0" applyNumberFormat="1" applyFill="1"/>
    <xf numFmtId="0" fontId="0" fillId="0" borderId="0" xfId="0" applyAlignment="1">
      <alignment horizontal="center"/>
    </xf>
    <xf numFmtId="0" fontId="0" fillId="0" borderId="0" xfId="0" applyNumberFormat="1"/>
    <xf numFmtId="0" fontId="0" fillId="0" borderId="0" xfId="0" applyFill="1" applyAlignment="1">
      <alignment horizontal="center"/>
    </xf>
    <xf numFmtId="0" fontId="0" fillId="0" borderId="0" xfId="0" applyFill="1"/>
    <xf numFmtId="0" fontId="26" fillId="0" borderId="0" xfId="0" applyFont="1"/>
    <xf numFmtId="0" fontId="0" fillId="34" borderId="0" xfId="0" applyFill="1" applyAlignment="1">
      <alignment wrapText="1"/>
    </xf>
    <xf numFmtId="0" fontId="0" fillId="34" borderId="0" xfId="0" applyFill="1" applyAlignment="1">
      <alignment horizontal="center" wrapText="1"/>
    </xf>
    <xf numFmtId="0" fontId="0" fillId="34" borderId="0" xfId="0" applyFill="1"/>
    <xf numFmtId="0" fontId="27" fillId="33" borderId="11" xfId="0" applyFont="1" applyFill="1" applyBorder="1" applyAlignment="1">
      <alignment wrapText="1"/>
    </xf>
    <xf numFmtId="0" fontId="27" fillId="33" borderId="11" xfId="0" applyFont="1" applyFill="1" applyBorder="1" applyAlignment="1">
      <alignment horizontal="center" wrapText="1"/>
    </xf>
    <xf numFmtId="0" fontId="27" fillId="33" borderId="11" xfId="0" applyFont="1" applyFill="1" applyBorder="1"/>
    <xf numFmtId="0" fontId="0" fillId="0" borderId="0" xfId="0" applyNumberFormat="1" applyFill="1"/>
    <xf numFmtId="0" fontId="1" fillId="0" borderId="0" xfId="44" applyFont="1" applyAlignment="1"/>
    <xf numFmtId="0" fontId="1" fillId="0" borderId="0" xfId="44" applyFont="1" applyAlignment="1">
      <alignment horizontal="center"/>
    </xf>
    <xf numFmtId="0" fontId="29" fillId="0" borderId="13" xfId="44" applyFont="1" applyBorder="1"/>
    <xf numFmtId="0" fontId="29" fillId="0" borderId="13" xfId="44" applyFont="1" applyBorder="1" applyAlignment="1">
      <alignment horizontal="center"/>
    </xf>
    <xf numFmtId="0" fontId="25" fillId="0" borderId="0" xfId="44" applyFont="1"/>
    <xf numFmtId="0" fontId="29" fillId="0" borderId="13" xfId="44" applyFont="1" applyBorder="1" applyAlignment="1"/>
    <xf numFmtId="0" fontId="29" fillId="0" borderId="0" xfId="44" applyFont="1"/>
    <xf numFmtId="0" fontId="30" fillId="0" borderId="0" xfId="44" applyFont="1"/>
    <xf numFmtId="0" fontId="30" fillId="0" borderId="0" xfId="44" applyFont="1" applyAlignment="1">
      <alignment horizontal="center"/>
    </xf>
    <xf numFmtId="0" fontId="30" fillId="0" borderId="0" xfId="44" applyFont="1" applyAlignment="1">
      <alignment horizontal="left"/>
    </xf>
    <xf numFmtId="0" fontId="25" fillId="0" borderId="0" xfId="44" applyFont="1" applyAlignment="1">
      <alignment horizontal="left"/>
    </xf>
    <xf numFmtId="0" fontId="25" fillId="0" borderId="0" xfId="44" applyFont="1" applyAlignment="1">
      <alignment horizontal="center"/>
    </xf>
    <xf numFmtId="164" fontId="30" fillId="0" borderId="0" xfId="44" applyNumberFormat="1" applyFont="1" applyAlignment="1">
      <alignment horizontal="center"/>
    </xf>
    <xf numFmtId="0" fontId="31" fillId="0" borderId="0" xfId="0" applyFont="1" applyAlignment="1">
      <alignment vertical="center"/>
    </xf>
    <xf numFmtId="0" fontId="33" fillId="35" borderId="14" xfId="0" applyFont="1" applyFill="1" applyBorder="1" applyAlignment="1">
      <alignment vertical="center" wrapText="1"/>
    </xf>
    <xf numFmtId="0" fontId="33" fillId="35" borderId="15" xfId="0" applyFont="1" applyFill="1" applyBorder="1" applyAlignment="1">
      <alignment vertical="center" wrapText="1"/>
    </xf>
    <xf numFmtId="0" fontId="30" fillId="0" borderId="16" xfId="0" applyFont="1" applyBorder="1" applyAlignment="1">
      <alignment vertical="center" wrapText="1"/>
    </xf>
    <xf numFmtId="0" fontId="30" fillId="0" borderId="17" xfId="0" applyFont="1" applyBorder="1" applyAlignment="1">
      <alignment vertical="center" wrapText="1"/>
    </xf>
    <xf numFmtId="0" fontId="32" fillId="0" borderId="0" xfId="0" applyFont="1" applyAlignment="1">
      <alignment vertical="center"/>
    </xf>
    <xf numFmtId="0" fontId="32" fillId="0" borderId="0" xfId="0" applyFont="1" applyAlignment="1">
      <alignment horizontal="justify" vertical="center" wrapText="1"/>
    </xf>
    <xf numFmtId="0" fontId="23" fillId="0" borderId="0" xfId="0" applyFont="1" applyAlignment="1">
      <alignment vertical="center" wrapText="1"/>
    </xf>
    <xf numFmtId="0" fontId="6" fillId="34" borderId="18" xfId="0" applyFont="1" applyFill="1" applyBorder="1" applyAlignment="1">
      <alignment horizontal="center" vertical="center" wrapText="1"/>
    </xf>
    <xf numFmtId="0" fontId="1"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6" fillId="0" borderId="0" xfId="0" applyFont="1" applyAlignment="1">
      <alignment horizontal="left" vertical="center"/>
    </xf>
    <xf numFmtId="0" fontId="37" fillId="0" borderId="0" xfId="0" applyFont="1"/>
    <xf numFmtId="0" fontId="38" fillId="0" borderId="0" xfId="0" applyFont="1"/>
    <xf numFmtId="0" fontId="38" fillId="0" borderId="13" xfId="0" applyFont="1" applyBorder="1" applyAlignment="1"/>
    <xf numFmtId="0" fontId="40" fillId="0" borderId="1" xfId="1" applyFont="1" applyFill="1" applyBorder="1" applyAlignment="1"/>
    <xf numFmtId="0" fontId="38" fillId="0" borderId="0" xfId="0" applyFont="1" applyBorder="1" applyAlignment="1"/>
    <xf numFmtId="0" fontId="38" fillId="0" borderId="0" xfId="0" applyFont="1" applyFill="1" applyBorder="1" applyAlignment="1"/>
    <xf numFmtId="0" fontId="41" fillId="0" borderId="0" xfId="0" applyFont="1" applyFill="1" applyBorder="1" applyAlignment="1"/>
    <xf numFmtId="0" fontId="41" fillId="0" borderId="0" xfId="0" applyFont="1" applyBorder="1" applyAlignment="1"/>
    <xf numFmtId="0" fontId="41" fillId="0" borderId="13" xfId="0" applyFont="1" applyBorder="1" applyAlignment="1"/>
    <xf numFmtId="0" fontId="42" fillId="0" borderId="13" xfId="0" applyFont="1" applyBorder="1" applyAlignment="1"/>
    <xf numFmtId="0" fontId="38" fillId="0" borderId="13" xfId="0" applyFont="1" applyFill="1" applyBorder="1" applyAlignment="1"/>
    <xf numFmtId="0" fontId="41" fillId="0" borderId="0" xfId="0" applyFont="1" applyAlignment="1"/>
    <xf numFmtId="0" fontId="41" fillId="33" borderId="0" xfId="0" applyFont="1" applyFill="1" applyBorder="1" applyAlignment="1"/>
    <xf numFmtId="0" fontId="38" fillId="33" borderId="0" xfId="0" applyFont="1" applyFill="1" applyBorder="1" applyAlignment="1"/>
    <xf numFmtId="0" fontId="41" fillId="0" borderId="13" xfId="0" applyFont="1" applyFill="1" applyBorder="1" applyAlignment="1"/>
    <xf numFmtId="0" fontId="37" fillId="0" borderId="0" xfId="45" applyFont="1"/>
    <xf numFmtId="0" fontId="41" fillId="0" borderId="0" xfId="45" applyFont="1" applyAlignment="1"/>
    <xf numFmtId="0" fontId="41" fillId="0" borderId="0" xfId="45" applyFont="1" applyAlignment="1">
      <alignment horizontal="center" vertical="center"/>
    </xf>
    <xf numFmtId="0" fontId="39" fillId="38" borderId="12" xfId="45" applyFont="1" applyFill="1" applyBorder="1" applyAlignment="1">
      <alignment horizontal="center" vertical="center" wrapText="1"/>
    </xf>
    <xf numFmtId="0" fontId="43" fillId="34" borderId="19" xfId="1" applyFont="1" applyFill="1" applyBorder="1" applyAlignment="1">
      <alignment horizontal="center" vertical="center" wrapText="1"/>
    </xf>
    <xf numFmtId="0" fontId="39" fillId="34" borderId="12" xfId="45" applyFont="1" applyFill="1" applyBorder="1" applyAlignment="1">
      <alignment horizontal="center" vertical="center" wrapText="1"/>
    </xf>
    <xf numFmtId="0" fontId="41" fillId="0" borderId="0" xfId="45" applyFont="1" applyAlignment="1">
      <alignment wrapText="1"/>
    </xf>
    <xf numFmtId="0" fontId="41" fillId="0" borderId="13" xfId="45" applyFont="1" applyBorder="1" applyAlignment="1"/>
    <xf numFmtId="0" fontId="40" fillId="0" borderId="1" xfId="1" applyNumberFormat="1" applyFont="1" applyFill="1" applyBorder="1" applyAlignment="1">
      <alignment horizontal="center" vertical="center"/>
    </xf>
    <xf numFmtId="0" fontId="41" fillId="0" borderId="13" xfId="45" applyFont="1" applyBorder="1" applyAlignment="1">
      <alignment horizontal="left"/>
    </xf>
    <xf numFmtId="0" fontId="41" fillId="0" borderId="13" xfId="45" applyFont="1" applyBorder="1" applyAlignment="1">
      <alignment horizontal="center"/>
    </xf>
    <xf numFmtId="0" fontId="41" fillId="0" borderId="13" xfId="45" applyFont="1" applyFill="1" applyBorder="1" applyAlignment="1"/>
    <xf numFmtId="0" fontId="41" fillId="0" borderId="13" xfId="45" applyFont="1" applyFill="1" applyBorder="1" applyAlignment="1">
      <alignment horizontal="left"/>
    </xf>
    <xf numFmtId="0" fontId="41" fillId="0" borderId="13" xfId="45" applyFont="1" applyFill="1" applyBorder="1" applyAlignment="1">
      <alignment horizontal="center"/>
    </xf>
    <xf numFmtId="0" fontId="42" fillId="0" borderId="13" xfId="45" applyFont="1" applyFill="1" applyBorder="1" applyAlignment="1"/>
    <xf numFmtId="0" fontId="41" fillId="0" borderId="0" xfId="45" applyFont="1" applyAlignment="1">
      <alignment horizontal="center"/>
    </xf>
    <xf numFmtId="0" fontId="41" fillId="37" borderId="13" xfId="45" applyFont="1" applyFill="1" applyBorder="1" applyAlignment="1"/>
    <xf numFmtId="0" fontId="41" fillId="0" borderId="0" xfId="45" applyFont="1" applyFill="1" applyAlignment="1">
      <alignment horizontal="center"/>
    </xf>
    <xf numFmtId="0" fontId="41" fillId="0" borderId="0" xfId="45" applyFont="1" applyFill="1" applyAlignment="1"/>
    <xf numFmtId="0" fontId="41" fillId="0" borderId="0" xfId="45" applyFont="1" applyFill="1" applyAlignment="1">
      <alignment horizontal="left"/>
    </xf>
    <xf numFmtId="0" fontId="42" fillId="0" borderId="0" xfId="45" applyFont="1" applyFill="1" applyAlignment="1">
      <alignment horizontal="left"/>
    </xf>
    <xf numFmtId="0" fontId="42" fillId="0" borderId="0" xfId="45" applyFont="1" applyAlignment="1">
      <alignment horizontal="left"/>
    </xf>
    <xf numFmtId="0" fontId="41" fillId="0" borderId="0" xfId="45" applyFont="1" applyAlignment="1">
      <alignment horizontal="left"/>
    </xf>
    <xf numFmtId="0" fontId="41" fillId="0" borderId="20" xfId="45" applyFont="1" applyFill="1" applyBorder="1" applyAlignment="1"/>
    <xf numFmtId="0" fontId="38" fillId="0" borderId="13" xfId="45" applyFont="1" applyBorder="1" applyAlignment="1"/>
    <xf numFmtId="0" fontId="38" fillId="0" borderId="1" xfId="1" applyFont="1" applyFill="1" applyBorder="1" applyAlignment="1"/>
    <xf numFmtId="0" fontId="38" fillId="0" borderId="1" xfId="1" applyNumberFormat="1" applyFont="1" applyFill="1" applyBorder="1" applyAlignment="1">
      <alignment horizontal="center" vertical="center"/>
    </xf>
    <xf numFmtId="0" fontId="38" fillId="0" borderId="13" xfId="45" applyFont="1" applyBorder="1" applyAlignment="1">
      <alignment horizontal="left"/>
    </xf>
    <xf numFmtId="0" fontId="38" fillId="0" borderId="13" xfId="45" applyFont="1" applyBorder="1" applyAlignment="1">
      <alignment horizontal="center"/>
    </xf>
    <xf numFmtId="0" fontId="41" fillId="0" borderId="0" xfId="45" applyFont="1" applyFill="1" applyAlignment="1">
      <alignment wrapText="1"/>
    </xf>
    <xf numFmtId="0" fontId="39" fillId="34" borderId="21" xfId="45" applyFont="1" applyFill="1" applyBorder="1" applyAlignment="1">
      <alignment horizontal="center" vertical="center" wrapText="1"/>
    </xf>
    <xf numFmtId="0" fontId="39" fillId="34" borderId="18" xfId="45" applyFont="1" applyFill="1" applyBorder="1" applyAlignment="1">
      <alignment vertical="center" wrapText="1"/>
    </xf>
    <xf numFmtId="0" fontId="41" fillId="34" borderId="13" xfId="45" applyFont="1" applyFill="1" applyBorder="1" applyAlignment="1"/>
    <xf numFmtId="0" fontId="40" fillId="34" borderId="1" xfId="1" applyFont="1" applyFill="1" applyBorder="1" applyAlignment="1"/>
    <xf numFmtId="0" fontId="40" fillId="34" borderId="1" xfId="1" applyNumberFormat="1" applyFont="1" applyFill="1" applyBorder="1" applyAlignment="1">
      <alignment horizontal="center" vertical="center"/>
    </xf>
    <xf numFmtId="0" fontId="41" fillId="34" borderId="13" xfId="45" applyFont="1" applyFill="1" applyBorder="1" applyAlignment="1">
      <alignment horizontal="left"/>
    </xf>
    <xf numFmtId="0" fontId="41" fillId="34" borderId="13" xfId="45" applyFont="1" applyFill="1" applyBorder="1" applyAlignment="1">
      <alignment horizontal="center"/>
    </xf>
    <xf numFmtId="0" fontId="42" fillId="34" borderId="13" xfId="45" applyFont="1" applyFill="1" applyBorder="1" applyAlignment="1"/>
    <xf numFmtId="0" fontId="41" fillId="34" borderId="0" xfId="45" applyFont="1" applyFill="1" applyAlignment="1"/>
    <xf numFmtId="0" fontId="23" fillId="0" borderId="0" xfId="0" applyFont="1"/>
    <xf numFmtId="0" fontId="44" fillId="0" borderId="19" xfId="1" applyFont="1" applyFill="1" applyBorder="1" applyAlignment="1">
      <alignment vertical="top" wrapText="1"/>
    </xf>
    <xf numFmtId="0" fontId="44" fillId="0" borderId="19" xfId="1" applyFont="1" applyFill="1" applyBorder="1" applyAlignment="1">
      <alignment horizontal="center" vertical="top" wrapText="1"/>
    </xf>
    <xf numFmtId="0" fontId="7" fillId="0" borderId="19" xfId="1" applyFont="1" applyFill="1" applyBorder="1" applyAlignment="1">
      <alignment horizontal="center" vertical="top" wrapText="1"/>
    </xf>
    <xf numFmtId="0" fontId="45" fillId="0" borderId="19" xfId="46" applyFont="1" applyFill="1" applyBorder="1" applyAlignment="1">
      <alignment horizontal="center" vertical="top" wrapText="1"/>
    </xf>
    <xf numFmtId="0" fontId="0" fillId="0" borderId="0" xfId="0" applyFill="1" applyAlignment="1">
      <alignment vertical="top"/>
    </xf>
    <xf numFmtId="0" fontId="44" fillId="0" borderId="11" xfId="1" applyFont="1" applyFill="1" applyBorder="1" applyAlignment="1">
      <alignment vertical="top" wrapText="1"/>
    </xf>
    <xf numFmtId="0" fontId="44" fillId="0" borderId="11" xfId="1" applyFont="1" applyFill="1" applyBorder="1" applyAlignment="1">
      <alignment horizontal="center" vertical="top" wrapText="1"/>
    </xf>
    <xf numFmtId="0" fontId="7" fillId="0" borderId="11" xfId="1" applyFont="1" applyFill="1" applyBorder="1" applyAlignment="1">
      <alignment horizontal="center" vertical="top" wrapText="1"/>
    </xf>
    <xf numFmtId="0" fontId="25" fillId="0" borderId="11" xfId="1" applyFont="1" applyFill="1" applyBorder="1" applyAlignment="1">
      <alignment horizontal="center" vertical="top" wrapText="1"/>
    </xf>
    <xf numFmtId="0" fontId="45" fillId="0" borderId="11" xfId="1" applyFont="1" applyFill="1" applyBorder="1" applyAlignment="1">
      <alignment horizontal="center" vertical="top" wrapText="1"/>
    </xf>
    <xf numFmtId="0" fontId="45" fillId="0" borderId="11" xfId="46" applyFont="1" applyFill="1" applyBorder="1" applyAlignment="1">
      <alignment horizontal="center" vertical="top" wrapText="1"/>
    </xf>
    <xf numFmtId="0" fontId="0" fillId="0" borderId="11" xfId="0" applyFill="1" applyBorder="1" applyAlignment="1">
      <alignment vertical="top"/>
    </xf>
    <xf numFmtId="0" fontId="45" fillId="0" borderId="22" xfId="1" applyFont="1" applyFill="1" applyBorder="1" applyAlignment="1"/>
    <xf numFmtId="0" fontId="45" fillId="0" borderId="22" xfId="1" applyFont="1" applyFill="1" applyBorder="1" applyAlignment="1">
      <alignment horizontal="center"/>
    </xf>
    <xf numFmtId="0" fontId="45" fillId="0" borderId="0" xfId="1" applyFont="1" applyFill="1" applyBorder="1" applyAlignment="1">
      <alignment horizontal="center"/>
    </xf>
    <xf numFmtId="0" fontId="2" fillId="0" borderId="0" xfId="46" applyAlignment="1">
      <alignment horizontal="center"/>
    </xf>
    <xf numFmtId="0" fontId="45" fillId="0" borderId="22" xfId="46" applyFont="1" applyFill="1" applyBorder="1" applyAlignment="1">
      <alignment horizontal="center"/>
    </xf>
    <xf numFmtId="0" fontId="45" fillId="0" borderId="1" xfId="1" applyFont="1" applyFill="1" applyBorder="1" applyAlignment="1"/>
    <xf numFmtId="0" fontId="45" fillId="0" borderId="1" xfId="1" applyFont="1" applyFill="1" applyBorder="1" applyAlignment="1">
      <alignment horizontal="center"/>
    </xf>
    <xf numFmtId="0" fontId="45" fillId="0" borderId="1" xfId="46" applyFont="1" applyFill="1" applyBorder="1" applyAlignment="1">
      <alignment horizontal="center"/>
    </xf>
    <xf numFmtId="11" fontId="45" fillId="0" borderId="1" xfId="1" applyNumberFormat="1" applyFont="1" applyFill="1" applyBorder="1" applyAlignment="1">
      <alignment horizontal="center"/>
    </xf>
    <xf numFmtId="0" fontId="5" fillId="0" borderId="1" xfId="2" applyFill="1" applyBorder="1" applyAlignment="1">
      <alignment horizontal="center"/>
    </xf>
    <xf numFmtId="0" fontId="45" fillId="0" borderId="0" xfId="46" applyFont="1" applyFill="1" applyBorder="1" applyAlignment="1">
      <alignment horizontal="center"/>
    </xf>
    <xf numFmtId="0" fontId="45" fillId="0" borderId="1" xfId="46" applyNumberFormat="1" applyFont="1" applyFill="1" applyBorder="1" applyAlignment="1">
      <alignment horizontal="center"/>
    </xf>
    <xf numFmtId="0" fontId="2" fillId="0" borderId="1" xfId="46" applyBorder="1" applyAlignment="1">
      <alignment horizontal="center"/>
    </xf>
    <xf numFmtId="0" fontId="45" fillId="0" borderId="1" xfId="1" applyNumberFormat="1" applyFont="1" applyFill="1" applyBorder="1" applyAlignment="1">
      <alignment horizontal="center"/>
    </xf>
    <xf numFmtId="0" fontId="2" fillId="0" borderId="0" xfId="46" applyBorder="1" applyAlignment="1">
      <alignment horizontal="center"/>
    </xf>
    <xf numFmtId="11" fontId="45" fillId="0" borderId="1" xfId="46" applyNumberFormat="1" applyFont="1" applyFill="1" applyBorder="1" applyAlignment="1">
      <alignment horizontal="center"/>
    </xf>
    <xf numFmtId="0" fontId="46" fillId="0" borderId="1" xfId="1" applyFont="1" applyFill="1" applyBorder="1" applyAlignment="1"/>
    <xf numFmtId="0" fontId="46" fillId="0" borderId="1" xfId="1" applyFont="1" applyFill="1" applyBorder="1" applyAlignment="1">
      <alignment horizontal="center"/>
    </xf>
    <xf numFmtId="0" fontId="45" fillId="0" borderId="23" xfId="46" applyFont="1" applyFill="1" applyBorder="1" applyAlignment="1">
      <alignment horizontal="center"/>
    </xf>
    <xf numFmtId="0" fontId="23" fillId="0" borderId="0" xfId="0" applyFont="1" applyFill="1"/>
    <xf numFmtId="0" fontId="23" fillId="0" borderId="0" xfId="0" applyFont="1" applyFill="1" applyAlignment="1">
      <alignment horizontal="left" vertical="center"/>
    </xf>
    <xf numFmtId="0" fontId="23" fillId="0" borderId="0" xfId="0" applyFont="1" applyFill="1" applyAlignment="1">
      <alignment horizontal="center" vertical="center" wrapText="1"/>
    </xf>
    <xf numFmtId="0" fontId="23" fillId="0" borderId="0" xfId="0" applyFont="1" applyFill="1" applyAlignment="1">
      <alignment horizontal="center" vertical="center"/>
    </xf>
    <xf numFmtId="0" fontId="0" fillId="0" borderId="0" xfId="0" applyFill="1" applyAlignment="1">
      <alignment horizontal="center" vertical="center"/>
    </xf>
    <xf numFmtId="0" fontId="23" fillId="0" borderId="0" xfId="0" applyFont="1" applyFill="1" applyAlignment="1">
      <alignment horizontal="center"/>
    </xf>
    <xf numFmtId="0" fontId="48" fillId="0" borderId="0" xfId="0" applyFont="1" applyFill="1"/>
    <xf numFmtId="0" fontId="0" fillId="0" borderId="0" xfId="0" applyFont="1" applyFill="1" applyAlignment="1">
      <alignment horizontal="center"/>
    </xf>
    <xf numFmtId="0" fontId="49" fillId="0" borderId="0" xfId="0" applyFont="1" applyFill="1"/>
    <xf numFmtId="0" fontId="49" fillId="0" borderId="0" xfId="0" applyFont="1" applyFill="1" applyAlignment="1">
      <alignment horizontal="center"/>
    </xf>
    <xf numFmtId="0" fontId="49" fillId="0" borderId="0" xfId="0" applyFont="1" applyFill="1" applyAlignment="1">
      <alignment horizontal="center" vertical="center"/>
    </xf>
    <xf numFmtId="0" fontId="50" fillId="0" borderId="0" xfId="0" applyFont="1" applyFill="1" applyAlignment="1">
      <alignment horizontal="center"/>
    </xf>
    <xf numFmtId="0" fontId="51" fillId="0" borderId="0" xfId="0" applyFont="1" applyFill="1"/>
    <xf numFmtId="0" fontId="0" fillId="0" borderId="0" xfId="0" applyFont="1"/>
    <xf numFmtId="0" fontId="23" fillId="0" borderId="0" xfId="0" applyFont="1" applyAlignment="1"/>
    <xf numFmtId="0" fontId="0" fillId="0" borderId="0" xfId="0" applyAlignment="1"/>
    <xf numFmtId="0" fontId="45" fillId="41" borderId="19" xfId="47" applyFont="1" applyFill="1" applyBorder="1" applyAlignment="1">
      <alignment horizontal="center" wrapText="1"/>
    </xf>
    <xf numFmtId="0" fontId="53" fillId="42" borderId="19" xfId="48" applyFont="1" applyFill="1" applyBorder="1" applyAlignment="1">
      <alignment horizontal="center" wrapText="1"/>
    </xf>
    <xf numFmtId="0" fontId="53" fillId="42" borderId="19" xfId="48" applyFont="1" applyFill="1" applyBorder="1" applyAlignment="1">
      <alignment horizontal="center"/>
    </xf>
    <xf numFmtId="0" fontId="45" fillId="0" borderId="1" xfId="47" applyFont="1" applyFill="1" applyBorder="1" applyAlignment="1">
      <alignment horizontal="right"/>
    </xf>
    <xf numFmtId="0" fontId="45" fillId="0" borderId="1" xfId="47" applyFont="1" applyFill="1" applyBorder="1" applyAlignment="1"/>
    <xf numFmtId="0" fontId="53" fillId="0" borderId="1" xfId="48" applyFont="1" applyFill="1" applyBorder="1" applyAlignment="1">
      <alignment wrapText="1"/>
    </xf>
    <xf numFmtId="0" fontId="53" fillId="0" borderId="1" xfId="48" applyNumberFormat="1" applyFont="1" applyFill="1" applyBorder="1" applyAlignment="1">
      <alignment wrapText="1"/>
    </xf>
    <xf numFmtId="0" fontId="0" fillId="0" borderId="1" xfId="0" applyBorder="1"/>
    <xf numFmtId="0" fontId="0" fillId="0" borderId="1" xfId="0" applyBorder="1" applyAlignment="1"/>
    <xf numFmtId="0" fontId="45" fillId="0" borderId="0" xfId="47" applyFont="1" applyFill="1" applyBorder="1" applyAlignment="1"/>
    <xf numFmtId="0" fontId="0" fillId="0" borderId="0" xfId="0" applyFont="1" applyFill="1" applyAlignment="1">
      <alignment horizontal="left"/>
    </xf>
    <xf numFmtId="0" fontId="45" fillId="0" borderId="23" xfId="47" applyFont="1" applyFill="1" applyBorder="1" applyAlignment="1">
      <alignment horizontal="right"/>
    </xf>
    <xf numFmtId="0" fontId="45" fillId="0" borderId="23" xfId="47" applyFont="1" applyFill="1" applyBorder="1" applyAlignment="1"/>
    <xf numFmtId="0" fontId="0" fillId="0" borderId="18" xfId="0" applyFill="1" applyBorder="1" applyAlignment="1">
      <alignment horizontal="center"/>
    </xf>
    <xf numFmtId="9" fontId="0" fillId="0" borderId="18" xfId="0" applyNumberFormat="1" applyFill="1" applyBorder="1" applyAlignment="1">
      <alignment horizontal="center"/>
    </xf>
    <xf numFmtId="2" fontId="0" fillId="0" borderId="18" xfId="0" applyNumberFormat="1" applyFill="1" applyBorder="1" applyAlignment="1">
      <alignment horizontal="center"/>
    </xf>
    <xf numFmtId="0" fontId="23" fillId="0" borderId="18" xfId="0" applyFont="1" applyFill="1" applyBorder="1" applyAlignment="1">
      <alignment horizontal="left"/>
    </xf>
    <xf numFmtId="0" fontId="54" fillId="0" borderId="18" xfId="0" applyFont="1" applyFill="1" applyBorder="1" applyAlignment="1">
      <alignment horizontal="center"/>
    </xf>
    <xf numFmtId="0" fontId="21" fillId="0" borderId="18" xfId="0" applyFont="1" applyFill="1" applyBorder="1" applyAlignment="1">
      <alignment horizontal="center"/>
    </xf>
    <xf numFmtId="0" fontId="0" fillId="0" borderId="18" xfId="0" applyFill="1" applyBorder="1" applyAlignment="1">
      <alignment horizontal="left"/>
    </xf>
    <xf numFmtId="0" fontId="35" fillId="0" borderId="0" xfId="0" applyFont="1" applyBorder="1" applyAlignment="1">
      <alignment vertical="top" wrapText="1"/>
    </xf>
    <xf numFmtId="0" fontId="38" fillId="0" borderId="0" xfId="0" applyFont="1" applyAlignment="1">
      <alignment horizontal="center"/>
    </xf>
    <xf numFmtId="0" fontId="40" fillId="0" borderId="1" xfId="1" applyNumberFormat="1" applyFont="1" applyFill="1" applyBorder="1" applyAlignment="1">
      <alignment horizontal="center"/>
    </xf>
    <xf numFmtId="0" fontId="38" fillId="0" borderId="24" xfId="0" applyFont="1" applyBorder="1" applyAlignment="1"/>
    <xf numFmtId="0" fontId="40" fillId="0" borderId="22" xfId="1" applyFont="1" applyFill="1" applyBorder="1" applyAlignment="1"/>
    <xf numFmtId="0" fontId="40" fillId="0" borderId="22" xfId="1" applyNumberFormat="1" applyFont="1" applyFill="1" applyBorder="1" applyAlignment="1">
      <alignment horizontal="center"/>
    </xf>
    <xf numFmtId="0" fontId="39" fillId="36" borderId="18" xfId="0" applyFont="1" applyFill="1" applyBorder="1" applyAlignment="1">
      <alignment horizontal="center" vertical="center" wrapText="1"/>
    </xf>
    <xf numFmtId="0" fontId="43" fillId="39" borderId="18" xfId="1" applyFont="1" applyFill="1" applyBorder="1" applyAlignment="1">
      <alignment horizontal="center" vertical="center" wrapText="1"/>
    </xf>
    <xf numFmtId="0" fontId="39" fillId="40" borderId="18" xfId="0" applyFont="1" applyFill="1" applyBorder="1" applyAlignment="1">
      <alignment horizontal="center" vertical="center" wrapText="1"/>
    </xf>
    <xf numFmtId="0" fontId="40" fillId="0" borderId="22" xfId="1" applyFont="1" applyFill="1" applyBorder="1" applyAlignment="1">
      <alignment horizontal="center"/>
    </xf>
    <xf numFmtId="0" fontId="40" fillId="0" borderId="1" xfId="1" applyFont="1" applyFill="1" applyBorder="1" applyAlignment="1">
      <alignment horizontal="center"/>
    </xf>
    <xf numFmtId="0" fontId="38" fillId="0" borderId="0" xfId="0" applyFont="1" applyBorder="1" applyAlignment="1">
      <alignment wrapText="1"/>
    </xf>
    <xf numFmtId="0" fontId="29" fillId="0" borderId="24" xfId="44" applyFont="1" applyBorder="1"/>
    <xf numFmtId="0" fontId="29" fillId="34" borderId="18" xfId="44" applyFont="1" applyFill="1" applyBorder="1" applyAlignment="1">
      <alignment horizontal="center" vertical="center" wrapText="1"/>
    </xf>
    <xf numFmtId="0" fontId="1" fillId="0" borderId="0" xfId="44" applyFont="1" applyFill="1" applyAlignment="1">
      <alignment vertical="center"/>
    </xf>
    <xf numFmtId="0" fontId="29" fillId="0" borderId="24" xfId="44" applyFont="1" applyBorder="1" applyAlignment="1">
      <alignment horizontal="center"/>
    </xf>
    <xf numFmtId="0" fontId="1" fillId="0" borderId="0" xfId="44" applyFont="1" applyAlignment="1">
      <alignment horizontal="left"/>
    </xf>
    <xf numFmtId="0" fontId="23" fillId="0" borderId="18" xfId="0" applyFont="1" applyFill="1" applyBorder="1" applyAlignment="1">
      <alignment horizontal="center" vertical="center"/>
    </xf>
    <xf numFmtId="9" fontId="23" fillId="0" borderId="18" xfId="0" applyNumberFormat="1" applyFont="1" applyFill="1" applyBorder="1" applyAlignment="1">
      <alignment horizontal="center" vertical="center"/>
    </xf>
    <xf numFmtId="2" fontId="23" fillId="0" borderId="18" xfId="0" applyNumberFormat="1" applyFont="1" applyFill="1" applyBorder="1" applyAlignment="1">
      <alignment horizontal="center" vertical="center"/>
    </xf>
    <xf numFmtId="0" fontId="0" fillId="0" borderId="18" xfId="0" applyFill="1" applyBorder="1" applyAlignment="1">
      <alignment horizontal="center" vertical="center"/>
    </xf>
    <xf numFmtId="0" fontId="1" fillId="0" borderId="0" xfId="44" applyFont="1" applyFill="1" applyAlignment="1"/>
    <xf numFmtId="0" fontId="1" fillId="0" borderId="0" xfId="44" applyFont="1" applyFill="1" applyAlignment="1">
      <alignment wrapText="1"/>
    </xf>
    <xf numFmtId="0" fontId="36" fillId="0" borderId="0" xfId="0" applyFont="1" applyFill="1" applyAlignment="1">
      <alignment horizontal="justify" vertical="center"/>
    </xf>
    <xf numFmtId="2" fontId="23" fillId="0" borderId="18" xfId="0" applyNumberFormat="1" applyFont="1" applyFill="1" applyBorder="1" applyAlignment="1">
      <alignment horizontal="center"/>
    </xf>
    <xf numFmtId="0" fontId="0" fillId="0" borderId="18" xfId="0" applyBorder="1" applyAlignment="1">
      <alignment horizontal="center"/>
    </xf>
    <xf numFmtId="0" fontId="0" fillId="0" borderId="18" xfId="0" applyBorder="1"/>
    <xf numFmtId="0" fontId="21" fillId="0" borderId="18" xfId="0" applyFont="1" applyBorder="1" applyAlignment="1">
      <alignment horizontal="center"/>
    </xf>
    <xf numFmtId="0" fontId="54" fillId="0" borderId="18" xfId="0" applyFont="1" applyBorder="1" applyAlignment="1">
      <alignment horizontal="center"/>
    </xf>
    <xf numFmtId="0" fontId="56" fillId="0" borderId="11" xfId="0" applyFont="1" applyBorder="1" applyAlignment="1">
      <alignment horizontal="left" wrapText="1"/>
    </xf>
    <xf numFmtId="0" fontId="0" fillId="0" borderId="0" xfId="0" applyBorder="1" applyAlignment="1">
      <alignment horizontal="center" vertical="center" wrapText="1"/>
    </xf>
    <xf numFmtId="0" fontId="0" fillId="0" borderId="0" xfId="0" applyFill="1" applyBorder="1" applyAlignment="1">
      <alignment horizontal="center"/>
    </xf>
    <xf numFmtId="9" fontId="0" fillId="0" borderId="0" xfId="0" applyNumberFormat="1" applyFill="1" applyBorder="1" applyAlignment="1">
      <alignment horizontal="center"/>
    </xf>
    <xf numFmtId="2" fontId="23" fillId="0" borderId="0" xfId="0" applyNumberFormat="1" applyFont="1" applyFill="1" applyBorder="1" applyAlignment="1">
      <alignment horizontal="center"/>
    </xf>
    <xf numFmtId="2" fontId="0" fillId="0" borderId="0" xfId="0" applyNumberFormat="1" applyFill="1" applyBorder="1" applyAlignment="1">
      <alignment horizontal="center"/>
    </xf>
    <xf numFmtId="0" fontId="0" fillId="0" borderId="0" xfId="0" applyBorder="1"/>
    <xf numFmtId="0" fontId="0" fillId="0" borderId="11" xfId="0" applyBorder="1"/>
    <xf numFmtId="0" fontId="0" fillId="0" borderId="28" xfId="0" applyBorder="1"/>
    <xf numFmtId="0" fontId="56" fillId="0" borderId="0" xfId="0" applyFont="1" applyBorder="1" applyAlignment="1">
      <alignment horizontal="left" wrapText="1"/>
    </xf>
    <xf numFmtId="0" fontId="57" fillId="0" borderId="0" xfId="0" applyFont="1" applyAlignment="1">
      <alignment vertical="center"/>
    </xf>
    <xf numFmtId="0" fontId="23" fillId="0" borderId="0" xfId="0" applyFont="1" applyAlignment="1">
      <alignment vertical="center"/>
    </xf>
    <xf numFmtId="0" fontId="0" fillId="0" borderId="18" xfId="0" applyFont="1" applyFill="1" applyBorder="1"/>
    <xf numFmtId="0" fontId="0" fillId="0" borderId="18" xfId="0" applyFont="1" applyFill="1" applyBorder="1" applyAlignment="1">
      <alignment horizontal="center"/>
    </xf>
    <xf numFmtId="0" fontId="0" fillId="0" borderId="18" xfId="0" applyFont="1" applyFill="1" applyBorder="1" applyAlignment="1">
      <alignment horizontal="center" vertical="center"/>
    </xf>
    <xf numFmtId="0" fontId="58" fillId="0" borderId="18" xfId="0" applyFont="1" applyFill="1" applyBorder="1" applyAlignment="1">
      <alignment horizontal="center" vertical="center"/>
    </xf>
    <xf numFmtId="0" fontId="23" fillId="33" borderId="18" xfId="0" applyFont="1" applyFill="1" applyBorder="1" applyAlignment="1">
      <alignment vertical="center"/>
    </xf>
    <xf numFmtId="0" fontId="23" fillId="33" borderId="18" xfId="0" applyFont="1" applyFill="1" applyBorder="1" applyAlignment="1">
      <alignment horizontal="center" vertical="center"/>
    </xf>
    <xf numFmtId="0" fontId="23" fillId="33" borderId="18" xfId="0" applyFont="1" applyFill="1" applyBorder="1" applyAlignment="1">
      <alignment horizontal="center" vertical="center" wrapText="1"/>
    </xf>
    <xf numFmtId="0" fontId="60" fillId="43" borderId="18" xfId="0" applyFont="1" applyFill="1" applyBorder="1" applyAlignment="1">
      <alignment horizontal="center" vertical="center" wrapText="1"/>
    </xf>
    <xf numFmtId="0" fontId="23" fillId="0" borderId="18" xfId="0" applyFont="1" applyBorder="1" applyAlignment="1">
      <alignment wrapText="1"/>
    </xf>
    <xf numFmtId="0" fontId="23" fillId="0" borderId="18" xfId="0" applyFont="1" applyBorder="1" applyAlignment="1">
      <alignment horizontal="left" wrapText="1"/>
    </xf>
    <xf numFmtId="0" fontId="0" fillId="0" borderId="18" xfId="0" applyBorder="1" applyAlignment="1">
      <alignment wrapText="1"/>
    </xf>
    <xf numFmtId="0" fontId="0" fillId="0" borderId="18" xfId="0" applyBorder="1" applyAlignment="1">
      <alignment horizontal="left" wrapText="1"/>
    </xf>
    <xf numFmtId="0" fontId="0" fillId="0" borderId="18" xfId="0" applyFont="1" applyBorder="1" applyAlignment="1">
      <alignment horizontal="left" wrapText="1"/>
    </xf>
    <xf numFmtId="0" fontId="23" fillId="44" borderId="18" xfId="0" applyFont="1" applyFill="1" applyBorder="1" applyAlignment="1">
      <alignment horizontal="center" vertical="center" wrapText="1"/>
    </xf>
    <xf numFmtId="0" fontId="61" fillId="43" borderId="18" xfId="0" applyFont="1" applyFill="1" applyBorder="1" applyAlignment="1">
      <alignment horizontal="center" vertical="center" wrapText="1"/>
    </xf>
    <xf numFmtId="0" fontId="35" fillId="0" borderId="0" xfId="44" applyFont="1" applyBorder="1" applyAlignment="1">
      <alignment vertical="top" wrapText="1"/>
    </xf>
    <xf numFmtId="0" fontId="35" fillId="0" borderId="0" xfId="0" applyFont="1" applyBorder="1" applyAlignment="1">
      <alignment vertical="top" wrapText="1"/>
    </xf>
    <xf numFmtId="0" fontId="1" fillId="0" borderId="0" xfId="0" applyFont="1" applyAlignment="1">
      <alignment horizontal="left" vertical="center" wrapText="1"/>
    </xf>
    <xf numFmtId="0" fontId="0" fillId="0" borderId="18" xfId="0" applyBorder="1" applyAlignment="1">
      <alignment horizontal="center" vertical="center" wrapText="1"/>
    </xf>
    <xf numFmtId="0" fontId="56" fillId="0" borderId="0" xfId="0" applyFont="1" applyAlignment="1">
      <alignment horizontal="left" wrapText="1"/>
    </xf>
    <xf numFmtId="0" fontId="56" fillId="0" borderId="11" xfId="0" applyFont="1" applyBorder="1" applyAlignment="1">
      <alignment horizontal="left" wrapText="1"/>
    </xf>
    <xf numFmtId="0" fontId="23" fillId="0" borderId="25" xfId="0" applyFont="1" applyFill="1" applyBorder="1" applyAlignment="1">
      <alignment horizontal="center" vertical="center"/>
    </xf>
    <xf numFmtId="0" fontId="23" fillId="0" borderId="26" xfId="0" applyFont="1" applyFill="1" applyBorder="1" applyAlignment="1">
      <alignment horizontal="center" vertical="center"/>
    </xf>
    <xf numFmtId="0" fontId="23" fillId="0" borderId="27" xfId="0" applyFont="1" applyFill="1" applyBorder="1" applyAlignment="1">
      <alignment horizontal="center" vertical="center"/>
    </xf>
    <xf numFmtId="0" fontId="0" fillId="0" borderId="28" xfId="0" applyFont="1" applyBorder="1" applyAlignment="1">
      <alignment horizontal="left"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00000000-0005-0000-0000-000027000000}"/>
    <cellStyle name="Normal_GeneDxvts" xfId="46" xr:uid="{00000000-0005-0000-0000-000028000000}"/>
    <cellStyle name="Normal_Sheet1" xfId="1" xr:uid="{00000000-0005-0000-0000-000029000000}"/>
    <cellStyle name="Normal_Sheet2" xfId="47" xr:uid="{00000000-0005-0000-0000-00002A000000}"/>
    <cellStyle name="Normal_Sheet2_1" xfId="48" xr:uid="{00000000-0005-0000-0000-00002B00000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fsfileserver.adqimr.ad.lan\labdata\C:\Lab_MandyS\Emma\ICCON\ICCON%20Collated_Reclassification_2017-02-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Lab_MandyS\Emma\ICCON\ICCON%20Collated_Reclassification_2017-02-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BS%20GENERAL-NEW\%23%23ENIGMA%20draft%20rules\%23BRCA12%20docs%20to%20review%202021-05\LOVD%20BRCA2%20FA_Edit_2019-12-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okumenter\artikler\ENIGMA\Ex3-partial%20skip\draft%202020-08-12\Exon3_SuppTables_2020-07-20_from%20Mik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fsfileserver.adqimr.ad.lan\labdata\Users\EmmaT\AppData\Local\Microsoft\Windows\INetCache\Content.Outlook\VCML1RK6\Prioritised%20BRCA2%20exon%203%20partial%20skipping%20variants_NEW_2016-09-02_2016-12-27_Emma_2019-08-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EmmaT\AppData\Local\Microsoft\Windows\INetCache\Content.Outlook\VCML1RK6\Prioritised%20BRCA2%20exon%203%20partial%20skipping%20variants_NEW_2016-09-02_2016-12-27_Emma_2019-08-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Variants"/>
      <sheetName val="All Vts (excl duplicates)"/>
      <sheetName val="Unique Variants ICCON"/>
      <sheetName val="Extra Variants 2017-01-23"/>
      <sheetName val="To Send Back 2016-12-22"/>
      <sheetName val="Summary 2016-10-07"/>
      <sheetName val="Summary % 2016-10-07"/>
      <sheetName val="All Vts NSW"/>
      <sheetName val="NSW Trunc Unique"/>
      <sheetName val="BRCA1 Truncatings"/>
      <sheetName val="kConfab BRCA1"/>
      <sheetName val="BRCA2 Truncatings"/>
      <sheetName val="kConfab BRCA2"/>
      <sheetName val="Sheet3"/>
      <sheetName val="Sheet5"/>
      <sheetName val="Check for Protein BRCA Exchange"/>
      <sheetName val="Discordant Class Across Sites"/>
      <sheetName val="Collated Discord Class Ac Sites"/>
      <sheetName val="Current Class vs Sub Class"/>
      <sheetName val="Variants Duplicated across site"/>
    </sheetNames>
    <sheetDataSet>
      <sheetData sheetId="0"/>
      <sheetData sheetId="1"/>
      <sheetData sheetId="2">
        <row r="1">
          <cell r="D1" t="str">
            <v>HGVS Change Emma</v>
          </cell>
          <cell r="E1" t="str">
            <v>ICCON Collated_2016-05-30.HGVS Protein</v>
          </cell>
          <cell r="F1" t="str">
            <v>HGVS Protein Emma Change</v>
          </cell>
          <cell r="G1" t="str">
            <v>Protein Descr.</v>
          </cell>
          <cell r="I1" t="str">
            <v>Waiting on reply from site</v>
          </cell>
          <cell r="J1" t="str">
            <v>Date Submitted</v>
          </cell>
          <cell r="K1" t="str">
            <v>Site</v>
          </cell>
          <cell r="L1" t="str">
            <v>Site Classification</v>
          </cell>
          <cell r="M1" t="str">
            <v>Conversion</v>
          </cell>
          <cell r="N1" t="str">
            <v>ICCON Collated_2016-05-30.IARC Class</v>
          </cell>
          <cell r="O1" t="str">
            <v>Class Description</v>
          </cell>
          <cell r="P1" t="str">
            <v>ICCON Collated_2016-05-30.Rationale</v>
          </cell>
          <cell r="Q1" t="str">
            <v>Field14</v>
          </cell>
          <cell r="R1" t="str">
            <v>IARC Class Emma 2016-05-31</v>
          </cell>
          <cell r="S1" t="str">
            <v>Rationale</v>
          </cell>
          <cell r="T1" t="str">
            <v>Rationale to Return</v>
          </cell>
          <cell r="Y1" t="str">
            <v>Evidence</v>
          </cell>
          <cell r="Z1" t="str">
            <v>Evidence to Return</v>
          </cell>
          <cell r="AA1" t="str">
            <v>Paper with Original Data</v>
          </cell>
          <cell r="AB1" t="str">
            <v>Published?</v>
          </cell>
          <cell r="AC1" t="str">
            <v>Comments</v>
          </cell>
          <cell r="AD1" t="str">
            <v>Andy vs Emma Class</v>
          </cell>
          <cell r="AE1" t="str">
            <v>Submitter vs Emma Class</v>
          </cell>
        </row>
        <row r="2">
          <cell r="D2" t="str">
            <v>c.(?_-232)_-20+?del</v>
          </cell>
          <cell r="E2" t="str">
            <v>p.?</v>
          </cell>
          <cell r="F2" t="str">
            <v/>
          </cell>
          <cell r="H2" t="b">
            <v>0</v>
          </cell>
          <cell r="I2" t="str">
            <v/>
          </cell>
          <cell r="J2">
            <v>42131</v>
          </cell>
          <cell r="K2" t="str">
            <v>WA</v>
          </cell>
          <cell r="L2" t="str">
            <v>Pathogenic</v>
          </cell>
          <cell r="M2">
            <v>5</v>
          </cell>
          <cell r="N2">
            <v>3</v>
          </cell>
          <cell r="O2" t="str">
            <v>Unknown</v>
          </cell>
          <cell r="P2" t="str">
            <v>Deletes exon 1 (5'UTR)</v>
          </cell>
          <cell r="Q2" t="str">
            <v xml:space="preserve">Have not yet defined classification criteria for this specific sort of deletion. Will check with Melissa Brown re likely functionality. </v>
          </cell>
          <cell r="R2" t="str">
            <v>Pending</v>
          </cell>
          <cell r="S2" t="str">
            <v>Deletion of exon 1</v>
          </cell>
          <cell r="T2" t="str">
            <v>Under review; deletion of exon 1</v>
          </cell>
          <cell r="AD2" t="b">
            <v>0</v>
          </cell>
          <cell r="AE2" t="b">
            <v>0</v>
          </cell>
        </row>
        <row r="3">
          <cell r="D3" t="str">
            <v>c.(?_-232)_4185+?del</v>
          </cell>
          <cell r="E3" t="str">
            <v>p.?</v>
          </cell>
          <cell r="F3" t="str">
            <v/>
          </cell>
          <cell r="H3" t="b">
            <v>0</v>
          </cell>
          <cell r="I3" t="str">
            <v/>
          </cell>
          <cell r="J3">
            <v>42090</v>
          </cell>
          <cell r="K3" t="str">
            <v>Petermac</v>
          </cell>
          <cell r="L3" t="str">
            <v>Pathogenic</v>
          </cell>
          <cell r="M3">
            <v>5</v>
          </cell>
          <cell r="N3">
            <v>5</v>
          </cell>
          <cell r="O3" t="str">
            <v>Pathogenic</v>
          </cell>
          <cell r="P3" t="str">
            <v>start codon deletion</v>
          </cell>
          <cell r="Q3" t="str">
            <v/>
          </cell>
          <cell r="R3">
            <v>5</v>
          </cell>
          <cell r="S3" t="str">
            <v>Copy number deletion variant allele predicted to encode a non-functional protein.</v>
          </cell>
          <cell r="T3" t="str">
            <v>Copy number deletion variant allele predicted to encode a non-functional protein.</v>
          </cell>
          <cell r="AD3" t="b">
            <v>1</v>
          </cell>
          <cell r="AE3" t="b">
            <v>1</v>
          </cell>
        </row>
        <row r="4">
          <cell r="D4" t="str">
            <v>c.(?_-232)_441+?del</v>
          </cell>
          <cell r="E4" t="str">
            <v>p.?</v>
          </cell>
          <cell r="F4" t="str">
            <v/>
          </cell>
          <cell r="H4" t="b">
            <v>0</v>
          </cell>
          <cell r="I4" t="str">
            <v/>
          </cell>
          <cell r="J4">
            <v>42090</v>
          </cell>
          <cell r="K4" t="str">
            <v>Petermac</v>
          </cell>
          <cell r="L4" t="str">
            <v>Pathogenic</v>
          </cell>
          <cell r="M4">
            <v>5</v>
          </cell>
          <cell r="N4">
            <v>5</v>
          </cell>
          <cell r="O4" t="str">
            <v>Pathogenic</v>
          </cell>
          <cell r="P4" t="str">
            <v>start codon deletion</v>
          </cell>
          <cell r="Q4" t="str">
            <v/>
          </cell>
          <cell r="R4">
            <v>5</v>
          </cell>
          <cell r="S4" t="str">
            <v>Copy number deletion variant allele predicted to encode a non-functional protein.</v>
          </cell>
          <cell r="T4" t="str">
            <v>Copy number deletion variant allele predicted to encode a non-functional protein.</v>
          </cell>
          <cell r="AD4" t="b">
            <v>1</v>
          </cell>
          <cell r="AE4" t="b">
            <v>1</v>
          </cell>
        </row>
        <row r="5">
          <cell r="D5" t="str">
            <v>c.(?_-232)_5074+?del</v>
          </cell>
          <cell r="E5" t="str">
            <v>p.?</v>
          </cell>
          <cell r="F5" t="str">
            <v/>
          </cell>
          <cell r="H5" t="b">
            <v>0</v>
          </cell>
          <cell r="I5" t="str">
            <v/>
          </cell>
          <cell r="J5">
            <v>42090</v>
          </cell>
          <cell r="K5" t="str">
            <v>Petermac</v>
          </cell>
          <cell r="L5" t="str">
            <v>Pathogenic</v>
          </cell>
          <cell r="M5">
            <v>5</v>
          </cell>
          <cell r="N5">
            <v>5</v>
          </cell>
          <cell r="O5" t="str">
            <v>Pathogenic</v>
          </cell>
          <cell r="P5" t="str">
            <v>start codon deletion</v>
          </cell>
          <cell r="Q5" t="str">
            <v/>
          </cell>
          <cell r="R5">
            <v>5</v>
          </cell>
          <cell r="S5" t="str">
            <v>Copy number deletion variant allele predicted to encode a non-functional protein.</v>
          </cell>
          <cell r="T5" t="str">
            <v>Copy number deletion variant allele predicted to encode a non-functional protein.</v>
          </cell>
          <cell r="AD5" t="b">
            <v>1</v>
          </cell>
          <cell r="AE5" t="b">
            <v>1</v>
          </cell>
        </row>
        <row r="6">
          <cell r="D6" t="str">
            <v>c.(?_-232)_5277+?del</v>
          </cell>
          <cell r="E6" t="str">
            <v>p.?</v>
          </cell>
          <cell r="F6" t="str">
            <v/>
          </cell>
          <cell r="H6" t="b">
            <v>0</v>
          </cell>
          <cell r="I6" t="str">
            <v/>
          </cell>
          <cell r="J6">
            <v>42090</v>
          </cell>
          <cell r="K6" t="str">
            <v>Petermac</v>
          </cell>
          <cell r="L6" t="str">
            <v>Pathogenic</v>
          </cell>
          <cell r="M6">
            <v>5</v>
          </cell>
          <cell r="N6">
            <v>5</v>
          </cell>
          <cell r="O6" t="str">
            <v>Pathogenic</v>
          </cell>
          <cell r="P6" t="str">
            <v>start codon deletion</v>
          </cell>
          <cell r="Q6" t="str">
            <v/>
          </cell>
          <cell r="R6">
            <v>5</v>
          </cell>
          <cell r="S6" t="str">
            <v>Copy number deletion variant allele predicted to encode a non-functional protein.</v>
          </cell>
          <cell r="T6" t="str">
            <v>Copy number deletion variant allele predicted to encode a non-functional protein.</v>
          </cell>
          <cell r="AD6" t="b">
            <v>1</v>
          </cell>
          <cell r="AE6" t="b">
            <v>1</v>
          </cell>
        </row>
        <row r="7">
          <cell r="D7" t="str">
            <v>c.(?_-232)_5467+?del</v>
          </cell>
          <cell r="E7" t="str">
            <v>p.?</v>
          </cell>
          <cell r="F7" t="str">
            <v/>
          </cell>
          <cell r="H7" t="b">
            <v>0</v>
          </cell>
          <cell r="I7" t="str">
            <v/>
          </cell>
          <cell r="J7">
            <v>42156</v>
          </cell>
          <cell r="K7" t="str">
            <v>SA</v>
          </cell>
          <cell r="L7" t="str">
            <v>Pathogenic</v>
          </cell>
          <cell r="M7">
            <v>5</v>
          </cell>
          <cell r="N7">
            <v>5</v>
          </cell>
          <cell r="O7" t="str">
            <v>Pathogenic</v>
          </cell>
          <cell r="P7" t="str">
            <v>Critical AA's Deleted</v>
          </cell>
          <cell r="Q7" t="str">
            <v/>
          </cell>
          <cell r="R7">
            <v>5</v>
          </cell>
          <cell r="S7" t="str">
            <v>Copy number deletion variant allele predicted to encode a non-functional protein.</v>
          </cell>
          <cell r="T7" t="str">
            <v>Copy number deletion variant allele predicted to encode a non-functional protein.</v>
          </cell>
          <cell r="AD7" t="b">
            <v>1</v>
          </cell>
          <cell r="AE7" t="b">
            <v>1</v>
          </cell>
        </row>
        <row r="8">
          <cell r="D8" t="str">
            <v>c.(?_-232)_80+?del</v>
          </cell>
          <cell r="E8" t="str">
            <v>p.?</v>
          </cell>
          <cell r="F8" t="str">
            <v/>
          </cell>
          <cell r="H8" t="b">
            <v>0</v>
          </cell>
          <cell r="I8" t="str">
            <v/>
          </cell>
          <cell r="J8">
            <v>42090</v>
          </cell>
          <cell r="K8" t="str">
            <v>Petermac</v>
          </cell>
          <cell r="L8" t="str">
            <v>Pathogenic</v>
          </cell>
          <cell r="M8">
            <v>5</v>
          </cell>
          <cell r="N8">
            <v>5</v>
          </cell>
          <cell r="O8" t="str">
            <v>Pathogenic</v>
          </cell>
          <cell r="P8" t="str">
            <v>start codon deletion</v>
          </cell>
          <cell r="Q8" t="str">
            <v/>
          </cell>
          <cell r="R8">
            <v>5</v>
          </cell>
          <cell r="S8" t="str">
            <v>Copy number deletion variant allele predicted to encode a non-functional protein.</v>
          </cell>
          <cell r="T8" t="str">
            <v>Copy number deletion variant allele predicted to encode a non-functional protein.</v>
          </cell>
          <cell r="AD8" t="b">
            <v>1</v>
          </cell>
          <cell r="AE8" t="b">
            <v>1</v>
          </cell>
        </row>
        <row r="9">
          <cell r="D9" t="str">
            <v>c.(?_3579)_5152+?del</v>
          </cell>
          <cell r="E9" t="str">
            <v>p.?</v>
          </cell>
          <cell r="F9" t="str">
            <v/>
          </cell>
          <cell r="H9" t="b">
            <v>0</v>
          </cell>
          <cell r="I9" t="str">
            <v/>
          </cell>
          <cell r="J9">
            <v>42131</v>
          </cell>
          <cell r="K9" t="str">
            <v>WA</v>
          </cell>
          <cell r="L9" t="str">
            <v>Pathogenic</v>
          </cell>
          <cell r="M9">
            <v>5</v>
          </cell>
          <cell r="N9">
            <v>5</v>
          </cell>
          <cell r="O9" t="str">
            <v>Pathogenic</v>
          </cell>
          <cell r="P9" t="str">
            <v>Important Functional Domain Deleted</v>
          </cell>
          <cell r="Q9" t="str">
            <v/>
          </cell>
          <cell r="R9">
            <v>5</v>
          </cell>
          <cell r="S9" t="str">
            <v>Copy number deletion variant allele predicted to encode a non-functional protein.</v>
          </cell>
          <cell r="T9" t="str">
            <v>Copy number deletion variant allele predicted to encode a non-functional protein.</v>
          </cell>
          <cell r="AD9" t="b">
            <v>1</v>
          </cell>
          <cell r="AE9" t="b">
            <v>1</v>
          </cell>
        </row>
        <row r="10">
          <cell r="D10" t="str">
            <v>c.1016dup</v>
          </cell>
          <cell r="E10" t="str">
            <v>p.(Val340Glyfs*6)</v>
          </cell>
          <cell r="F10" t="str">
            <v/>
          </cell>
          <cell r="G10" t="str">
            <v>p.(Val340Glyfs*6)</v>
          </cell>
          <cell r="H10" t="b">
            <v>1</v>
          </cell>
          <cell r="I10" t="str">
            <v/>
          </cell>
          <cell r="J10">
            <v>42566</v>
          </cell>
          <cell r="K10" t="str">
            <v>Austin</v>
          </cell>
          <cell r="L10" t="str">
            <v>Pathogenic</v>
          </cell>
          <cell r="M10">
            <v>5</v>
          </cell>
          <cell r="N10">
            <v>5</v>
          </cell>
          <cell r="O10" t="str">
            <v>Pathogenic</v>
          </cell>
          <cell r="P10" t="str">
            <v>premature stop codon</v>
          </cell>
          <cell r="Q10" t="str">
            <v/>
          </cell>
          <cell r="R10">
            <v>5</v>
          </cell>
          <cell r="S10" t="str">
            <v>Variant allele predicted to encode a truncated non-functional protein.</v>
          </cell>
          <cell r="T10" t="str">
            <v>Variant allele predicted to encode a truncated non-functional protein.</v>
          </cell>
          <cell r="AD10" t="b">
            <v>1</v>
          </cell>
          <cell r="AE10" t="b">
            <v>1</v>
          </cell>
        </row>
        <row r="11">
          <cell r="D11" t="str">
            <v>c.1018del</v>
          </cell>
          <cell r="E11" t="str">
            <v>p.(Val340*)</v>
          </cell>
          <cell r="F11" t="str">
            <v/>
          </cell>
          <cell r="G11" t="str">
            <v>p.(Val340*)</v>
          </cell>
          <cell r="H11" t="b">
            <v>1</v>
          </cell>
          <cell r="I11" t="str">
            <v/>
          </cell>
          <cell r="J11">
            <v>42090</v>
          </cell>
          <cell r="K11" t="str">
            <v>Petermac</v>
          </cell>
          <cell r="L11" t="str">
            <v>Pathogenic</v>
          </cell>
          <cell r="M11">
            <v>5</v>
          </cell>
          <cell r="N11">
            <v>5</v>
          </cell>
          <cell r="O11" t="str">
            <v>Pathogenic</v>
          </cell>
          <cell r="P11" t="str">
            <v>premature termination</v>
          </cell>
          <cell r="Q11" t="str">
            <v/>
          </cell>
          <cell r="R11">
            <v>5</v>
          </cell>
          <cell r="S11" t="str">
            <v>Variant allele predicted to encode a truncated non-functional protein.</v>
          </cell>
          <cell r="T11" t="str">
            <v>Variant allele predicted to encode a truncated non-functional protein.</v>
          </cell>
          <cell r="AD11" t="b">
            <v>1</v>
          </cell>
          <cell r="AE11" t="b">
            <v>1</v>
          </cell>
        </row>
        <row r="12">
          <cell r="D12" t="str">
            <v>c.102del</v>
          </cell>
          <cell r="E12" t="str">
            <v>p.(Val35Serfs*15)</v>
          </cell>
          <cell r="F12" t="str">
            <v/>
          </cell>
          <cell r="G12" t="str">
            <v>p.(Val35Serfs*15)</v>
          </cell>
          <cell r="H12" t="b">
            <v>1</v>
          </cell>
          <cell r="I12" t="str">
            <v/>
          </cell>
          <cell r="J12">
            <v>42156</v>
          </cell>
          <cell r="K12" t="str">
            <v>SA</v>
          </cell>
          <cell r="L12" t="str">
            <v>Pathogenic</v>
          </cell>
          <cell r="M12">
            <v>5</v>
          </cell>
          <cell r="N12">
            <v>5</v>
          </cell>
          <cell r="O12" t="str">
            <v>Pathogenic</v>
          </cell>
          <cell r="P12" t="str">
            <v>Premature Termination Codon</v>
          </cell>
          <cell r="Q12" t="str">
            <v/>
          </cell>
          <cell r="R12">
            <v>5</v>
          </cell>
          <cell r="S12" t="str">
            <v>Variant allele predicted to encode a truncated non-functional protein.</v>
          </cell>
          <cell r="T12" t="str">
            <v>Variant allele predicted to encode a truncated non-functional protein.</v>
          </cell>
          <cell r="AD12" t="b">
            <v>1</v>
          </cell>
          <cell r="AE12" t="b">
            <v>1</v>
          </cell>
        </row>
        <row r="13">
          <cell r="D13" t="str">
            <v>c.1058G&gt;A</v>
          </cell>
          <cell r="E13" t="str">
            <v>p.(Trp353*)</v>
          </cell>
          <cell r="F13" t="str">
            <v/>
          </cell>
          <cell r="G13" t="str">
            <v>p.(Trp353*)</v>
          </cell>
          <cell r="H13" t="b">
            <v>1</v>
          </cell>
          <cell r="I13" t="str">
            <v/>
          </cell>
          <cell r="J13">
            <v>42090</v>
          </cell>
          <cell r="K13" t="str">
            <v>Petermac</v>
          </cell>
          <cell r="L13" t="str">
            <v>Pathogenic</v>
          </cell>
          <cell r="M13">
            <v>5</v>
          </cell>
          <cell r="N13">
            <v>5</v>
          </cell>
          <cell r="O13" t="str">
            <v>Pathogenic</v>
          </cell>
          <cell r="P13" t="str">
            <v>premature termination</v>
          </cell>
          <cell r="Q13" t="str">
            <v/>
          </cell>
          <cell r="R13">
            <v>5</v>
          </cell>
          <cell r="S13" t="str">
            <v>Variant allele predicted to encode a truncated non-functional protein.</v>
          </cell>
          <cell r="T13" t="str">
            <v>Variant allele predicted to encode a truncated non-functional protein.</v>
          </cell>
          <cell r="AD13" t="b">
            <v>1</v>
          </cell>
          <cell r="AE13" t="b">
            <v>1</v>
          </cell>
        </row>
        <row r="14">
          <cell r="D14" t="str">
            <v>c.1067A&gt;G</v>
          </cell>
          <cell r="E14" t="str">
            <v>p.(Gln356Arg)</v>
          </cell>
          <cell r="F14" t="str">
            <v/>
          </cell>
          <cell r="G14" t="str">
            <v>p.(Gln356Arg)</v>
          </cell>
          <cell r="H14" t="b">
            <v>1</v>
          </cell>
          <cell r="I14" t="str">
            <v/>
          </cell>
          <cell r="J14">
            <v>42090</v>
          </cell>
          <cell r="K14" t="str">
            <v>Petermac</v>
          </cell>
          <cell r="L14" t="str">
            <v>UV</v>
          </cell>
          <cell r="M14">
            <v>3</v>
          </cell>
          <cell r="N14">
            <v>1</v>
          </cell>
          <cell r="O14" t="str">
            <v>Not pathogenic</v>
          </cell>
          <cell r="P14" t="str">
            <v>Frequency &gt;1% in non-founder population (1000 genomes - 2012-04-30)</v>
          </cell>
          <cell r="Q14" t="str">
            <v/>
          </cell>
          <cell r="R14">
            <v>1</v>
          </cell>
          <cell r="S14" t="str">
            <v>Frequency &gt;1%  in non-founder population (1000G (2013-05-02))</v>
          </cell>
          <cell r="T14" t="str">
            <v>Not pathogenic based on frequency &gt;1% in an outbred sampleset. Frequency 0.0596 (European), 0.0461 (Latino), 0.0133 (South Asian), derived from 1000 genomes (2013-05-02). Frequency 0.062 (Non-Finnish European), 0.0783 (Finnish), 0.022 (Admixed American/Latino), 0.0135 (South Asian), derived from ExAC (2014-12-17).</v>
          </cell>
          <cell r="U14" t="str">
            <v>Not pathogenic based on frequency &gt;1% in an outbred sampleset. Frequency 0.0596 (European), 0.0461 (Latino), 0.0133 (South Asian), derived from 1000 genomes (2013-05-02).</v>
          </cell>
          <cell r="V14" t="str">
            <v>Frequency 0.062 (Non-Finnish European), 0.0783 (Finnish), 0.022 (Admixed American/Latino), 0.0135 (South Asian), derived from ExAC (2014-12-17).</v>
          </cell>
          <cell r="AD14" t="b">
            <v>1</v>
          </cell>
          <cell r="AE14" t="b">
            <v>0</v>
          </cell>
        </row>
        <row r="15">
          <cell r="D15" t="str">
            <v>c.1082C&gt;G</v>
          </cell>
          <cell r="E15" t="str">
            <v>p.(Ser361*)</v>
          </cell>
          <cell r="F15" t="str">
            <v/>
          </cell>
          <cell r="G15" t="str">
            <v>p.(Ser361*)</v>
          </cell>
          <cell r="H15" t="b">
            <v>1</v>
          </cell>
          <cell r="I15" t="str">
            <v/>
          </cell>
          <cell r="J15">
            <v>42090</v>
          </cell>
          <cell r="K15" t="str">
            <v>Petermac</v>
          </cell>
          <cell r="L15" t="str">
            <v>Pathogenic</v>
          </cell>
          <cell r="M15">
            <v>5</v>
          </cell>
          <cell r="N15">
            <v>5</v>
          </cell>
          <cell r="O15" t="str">
            <v>Pathogenic</v>
          </cell>
          <cell r="P15" t="str">
            <v>premature termination</v>
          </cell>
          <cell r="Q15" t="str">
            <v/>
          </cell>
          <cell r="R15">
            <v>5</v>
          </cell>
          <cell r="S15" t="str">
            <v>Variant allele predicted to encode a truncated non-functional protein.</v>
          </cell>
          <cell r="T15" t="str">
            <v>Variant allele predicted to encode a truncated non-functional protein.</v>
          </cell>
          <cell r="AD15" t="b">
            <v>1</v>
          </cell>
          <cell r="AE15" t="b">
            <v>1</v>
          </cell>
        </row>
        <row r="16">
          <cell r="D16" t="str">
            <v>c.1102G&gt;T</v>
          </cell>
          <cell r="E16" t="str">
            <v>p.(Glu368*)</v>
          </cell>
          <cell r="F16" t="str">
            <v/>
          </cell>
          <cell r="G16" t="str">
            <v>p.(Glu368*)</v>
          </cell>
          <cell r="H16" t="b">
            <v>1</v>
          </cell>
          <cell r="I16" t="str">
            <v/>
          </cell>
          <cell r="J16">
            <v>42307</v>
          </cell>
          <cell r="K16" t="str">
            <v>Royal Melb</v>
          </cell>
          <cell r="L16" t="str">
            <v>Pathogenic</v>
          </cell>
          <cell r="M16">
            <v>5</v>
          </cell>
          <cell r="N16">
            <v>5</v>
          </cell>
          <cell r="O16" t="str">
            <v>Pathogenic</v>
          </cell>
          <cell r="P16" t="str">
            <v>Early Termination</v>
          </cell>
          <cell r="Q16" t="str">
            <v/>
          </cell>
          <cell r="R16">
            <v>5</v>
          </cell>
          <cell r="S16" t="str">
            <v>Variant allele predicted to encode a truncated non-functional protein.</v>
          </cell>
          <cell r="T16" t="str">
            <v>Variant allele predicted to encode a truncated non-functional protein.</v>
          </cell>
          <cell r="AD16" t="b">
            <v>1</v>
          </cell>
          <cell r="AE16" t="b">
            <v>1</v>
          </cell>
        </row>
        <row r="17">
          <cell r="D17" t="str">
            <v>c.1106_1108del</v>
          </cell>
          <cell r="E17" t="str">
            <v>p.(Asp369del)</v>
          </cell>
          <cell r="F17" t="str">
            <v/>
          </cell>
          <cell r="G17" t="str">
            <v>p.(Asp369del)</v>
          </cell>
          <cell r="H17" t="b">
            <v>1</v>
          </cell>
          <cell r="I17" t="str">
            <v/>
          </cell>
          <cell r="J17">
            <v>42090</v>
          </cell>
          <cell r="K17" t="str">
            <v>Petermac</v>
          </cell>
          <cell r="L17" t="str">
            <v>UV</v>
          </cell>
          <cell r="M17">
            <v>3</v>
          </cell>
          <cell r="N17">
            <v>1</v>
          </cell>
          <cell r="O17" t="str">
            <v/>
          </cell>
          <cell r="P17" t="str">
            <v/>
          </cell>
          <cell r="Q17" t="str">
            <v/>
          </cell>
          <cell r="R17">
            <v>1</v>
          </cell>
          <cell r="S17" t="str">
            <v>Posterior probability &lt;0.001</v>
          </cell>
          <cell r="T17" t="str">
            <v>IARC class based on posterior probability from multifactorial likelihood analysis, thresholds for class as per Plon et al. 2008 (PMID: 18951446). Class 1 Not Pathogenic based on posterior probability = 6.13×10−6.</v>
          </cell>
          <cell r="V17" t="str">
            <v xml:space="preserve">IARC class based on posterior probability from multifactorial likelihood analysis, thresholds for class as per Plon et al. 2008 (PMID: 18951446). Class 1 Not Pathogenic based on posterior probability = </v>
          </cell>
          <cell r="W17" t="str">
            <v>6.13×10−6</v>
          </cell>
          <cell r="Y17" t="str">
            <v xml:space="preserve">Lindor 2012 </v>
          </cell>
          <cell r="Z17" t="str">
            <v>Lindor et al 2012 (PMID:21990134).</v>
          </cell>
          <cell r="AA17" t="str">
            <v>Easton 2007</v>
          </cell>
          <cell r="AB17" t="str">
            <v>Yes</v>
          </cell>
          <cell r="AD17" t="b">
            <v>1</v>
          </cell>
          <cell r="AE17" t="b">
            <v>0</v>
          </cell>
        </row>
        <row r="18">
          <cell r="D18" t="str">
            <v>c.1141A&gt;T</v>
          </cell>
          <cell r="E18" t="str">
            <v>p.(Lys381*)</v>
          </cell>
          <cell r="F18" t="str">
            <v/>
          </cell>
          <cell r="G18" t="str">
            <v>p.(Lys381*)</v>
          </cell>
          <cell r="H18" t="b">
            <v>1</v>
          </cell>
          <cell r="I18" t="str">
            <v/>
          </cell>
          <cell r="J18">
            <v>42156</v>
          </cell>
          <cell r="K18" t="str">
            <v>SA</v>
          </cell>
          <cell r="L18" t="str">
            <v>Pathogenic</v>
          </cell>
          <cell r="M18">
            <v>5</v>
          </cell>
          <cell r="N18">
            <v>5</v>
          </cell>
          <cell r="O18" t="str">
            <v>Pathogenic</v>
          </cell>
          <cell r="P18" t="str">
            <v>Premature Termination Codon</v>
          </cell>
          <cell r="Q18" t="str">
            <v/>
          </cell>
          <cell r="R18">
            <v>5</v>
          </cell>
          <cell r="S18" t="str">
            <v>Variant allele predicted to encode a truncated non-functional protein.</v>
          </cell>
          <cell r="T18" t="str">
            <v>Variant allele predicted to encode a truncated non-functional protein.</v>
          </cell>
          <cell r="AD18" t="b">
            <v>1</v>
          </cell>
          <cell r="AE18" t="b">
            <v>1</v>
          </cell>
        </row>
        <row r="19">
          <cell r="D19" t="str">
            <v>c.1150G&gt;T</v>
          </cell>
          <cell r="E19" t="str">
            <v>p.(Glu384*)</v>
          </cell>
          <cell r="F19" t="str">
            <v/>
          </cell>
          <cell r="G19" t="str">
            <v>p.(Glu384*)</v>
          </cell>
          <cell r="H19" t="b">
            <v>1</v>
          </cell>
          <cell r="I19" t="str">
            <v/>
          </cell>
          <cell r="J19">
            <v>42090</v>
          </cell>
          <cell r="K19" t="str">
            <v>Petermac</v>
          </cell>
          <cell r="L19" t="str">
            <v>Pathogenic</v>
          </cell>
          <cell r="M19">
            <v>5</v>
          </cell>
          <cell r="N19">
            <v>5</v>
          </cell>
          <cell r="O19" t="str">
            <v>Pathogenic</v>
          </cell>
          <cell r="P19" t="str">
            <v>premature termination</v>
          </cell>
          <cell r="Q19" t="str">
            <v/>
          </cell>
          <cell r="R19">
            <v>5</v>
          </cell>
          <cell r="S19" t="str">
            <v>Variant allele predicted to encode a truncated non-functional protein.</v>
          </cell>
          <cell r="T19" t="str">
            <v>Variant allele predicted to encode a truncated non-functional protein.</v>
          </cell>
          <cell r="AD19" t="b">
            <v>1</v>
          </cell>
          <cell r="AE19" t="b">
            <v>1</v>
          </cell>
        </row>
        <row r="20">
          <cell r="D20" t="str">
            <v>c.1162A&gt;G</v>
          </cell>
          <cell r="E20" t="str">
            <v>p.(Arg388Gly)</v>
          </cell>
          <cell r="F20" t="str">
            <v/>
          </cell>
          <cell r="G20" t="str">
            <v>p.(Arg388Gly)</v>
          </cell>
          <cell r="H20" t="b">
            <v>1</v>
          </cell>
          <cell r="I20" t="str">
            <v/>
          </cell>
          <cell r="J20">
            <v>42090</v>
          </cell>
          <cell r="K20" t="str">
            <v>Petermac</v>
          </cell>
          <cell r="L20" t="str">
            <v>UV</v>
          </cell>
          <cell r="M20">
            <v>3</v>
          </cell>
          <cell r="N20" t="str">
            <v/>
          </cell>
          <cell r="O20" t="str">
            <v/>
          </cell>
          <cell r="P20" t="str">
            <v/>
          </cell>
          <cell r="Q20" t="str">
            <v/>
          </cell>
          <cell r="R20">
            <v>3</v>
          </cell>
          <cell r="S20" t="str">
            <v>Insufficient evidence</v>
          </cell>
          <cell r="T20" t="str">
            <v>Insufficient evidence to determine clinical significance.</v>
          </cell>
          <cell r="AD20" t="b">
            <v>0</v>
          </cell>
          <cell r="AE20" t="b">
            <v>1</v>
          </cell>
        </row>
        <row r="21">
          <cell r="D21" t="str">
            <v>c.116G&gt;A</v>
          </cell>
          <cell r="E21" t="str">
            <v>p.(Cys39Tyr)</v>
          </cell>
          <cell r="F21" t="str">
            <v/>
          </cell>
          <cell r="G21" t="str">
            <v>p.(Cys39Tyr)</v>
          </cell>
          <cell r="H21" t="b">
            <v>1</v>
          </cell>
          <cell r="I21" t="str">
            <v/>
          </cell>
          <cell r="J21">
            <v>42156</v>
          </cell>
          <cell r="K21" t="str">
            <v>SA</v>
          </cell>
          <cell r="L21" t="str">
            <v>Pathogenic</v>
          </cell>
          <cell r="M21">
            <v>5</v>
          </cell>
          <cell r="N21">
            <v>4</v>
          </cell>
          <cell r="O21" t="str">
            <v>Likely Pathogenic</v>
          </cell>
          <cell r="P21" t="str">
            <v>Unpublished Data - multifactorial analysis</v>
          </cell>
          <cell r="Q21" t="str">
            <v/>
          </cell>
          <cell r="R21">
            <v>5</v>
          </cell>
          <cell r="S21" t="str">
            <v>Posterior probability &gt;0.99</v>
          </cell>
          <cell r="T21" t="str">
            <v>IARC class based on posterior probability from multifactorial likelihood analysis, thresholds for class as per Plon et al. 2008 (PMID: 18951446). Class 5 Pathogenic based on posterior probability = 0.99893276244.</v>
          </cell>
          <cell r="V21" t="str">
            <v xml:space="preserve">IARC class based on posterior probability from multifactorial likelihood analysis, thresholds for class as per Plon et al. 2008 (PMID: 18951446). Class 5 Pathogenic based on posterior probability = </v>
          </cell>
          <cell r="W21">
            <v>0.99893276243999996</v>
          </cell>
          <cell r="Y21" t="str">
            <v>EP2 (Seg), Clin enq (Seg, Path)</v>
          </cell>
          <cell r="Z21" t="str">
            <v>Unpublished data</v>
          </cell>
          <cell r="AB21" t="str">
            <v>No</v>
          </cell>
          <cell r="AD21" t="b">
            <v>0</v>
          </cell>
          <cell r="AE21" t="b">
            <v>1</v>
          </cell>
        </row>
        <row r="22">
          <cell r="D22" t="str">
            <v>c.1175_1214del</v>
          </cell>
          <cell r="E22" t="str">
            <v>p.(Leu392Glnfs*5)</v>
          </cell>
          <cell r="F22" t="str">
            <v/>
          </cell>
          <cell r="G22" t="str">
            <v>p.(Leu392Glnfs*5)</v>
          </cell>
          <cell r="H22" t="b">
            <v>1</v>
          </cell>
          <cell r="I22" t="str">
            <v/>
          </cell>
          <cell r="J22">
            <v>42090</v>
          </cell>
          <cell r="K22" t="str">
            <v>Petermac</v>
          </cell>
          <cell r="L22" t="str">
            <v>Pathogenic</v>
          </cell>
          <cell r="M22">
            <v>5</v>
          </cell>
          <cell r="N22">
            <v>5</v>
          </cell>
          <cell r="O22" t="str">
            <v>Pathogenic</v>
          </cell>
          <cell r="P22" t="str">
            <v>premature termination</v>
          </cell>
          <cell r="Q22" t="str">
            <v/>
          </cell>
          <cell r="R22">
            <v>5</v>
          </cell>
          <cell r="S22" t="str">
            <v>Variant allele predicted to encode a truncated non-functional protein.</v>
          </cell>
          <cell r="T22" t="str">
            <v>Variant allele predicted to encode a truncated non-functional protein.</v>
          </cell>
          <cell r="AD22" t="b">
            <v>1</v>
          </cell>
          <cell r="AE22" t="b">
            <v>1</v>
          </cell>
        </row>
        <row r="23">
          <cell r="D23" t="str">
            <v>c.1202G&gt;C</v>
          </cell>
          <cell r="E23" t="str">
            <v>p.(Gly401Ala)</v>
          </cell>
          <cell r="F23" t="str">
            <v/>
          </cell>
          <cell r="G23" t="str">
            <v>p.(Gly401Ala)</v>
          </cell>
          <cell r="H23" t="b">
            <v>1</v>
          </cell>
          <cell r="I23" t="str">
            <v/>
          </cell>
          <cell r="J23">
            <v>42156</v>
          </cell>
          <cell r="K23" t="str">
            <v>SA</v>
          </cell>
          <cell r="L23" t="str">
            <v>UV</v>
          </cell>
          <cell r="M23">
            <v>3</v>
          </cell>
          <cell r="N23">
            <v>3</v>
          </cell>
          <cell r="O23" t="str">
            <v>Unknown</v>
          </cell>
          <cell r="P23" t="str">
            <v/>
          </cell>
          <cell r="Q23" t="str">
            <v/>
          </cell>
          <cell r="R23">
            <v>3</v>
          </cell>
          <cell r="S23" t="str">
            <v>Insufficient evidence</v>
          </cell>
          <cell r="T23" t="str">
            <v>Insufficient evidence to determine clinical significance.</v>
          </cell>
          <cell r="AB23" t="str">
            <v>No</v>
          </cell>
          <cell r="AD23" t="b">
            <v>1</v>
          </cell>
          <cell r="AE23" t="b">
            <v>1</v>
          </cell>
        </row>
        <row r="24">
          <cell r="D24" t="str">
            <v>c.1205A&gt;G</v>
          </cell>
          <cell r="E24" t="str">
            <v>p.(Glu402Gly)</v>
          </cell>
          <cell r="F24" t="str">
            <v/>
          </cell>
          <cell r="G24" t="str">
            <v>p.(Glu402Gly)</v>
          </cell>
          <cell r="H24" t="b">
            <v>1</v>
          </cell>
          <cell r="I24" t="str">
            <v/>
          </cell>
          <cell r="J24">
            <v>42271</v>
          </cell>
          <cell r="K24" t="str">
            <v>Monash</v>
          </cell>
          <cell r="L24" t="str">
            <v>UV</v>
          </cell>
          <cell r="M24">
            <v>3</v>
          </cell>
          <cell r="N24">
            <v>3</v>
          </cell>
          <cell r="O24" t="str">
            <v>Unknown</v>
          </cell>
          <cell r="P24" t="str">
            <v/>
          </cell>
          <cell r="Q24" t="str">
            <v/>
          </cell>
          <cell r="R24">
            <v>3</v>
          </cell>
          <cell r="S24" t="str">
            <v>Insufficient evidence</v>
          </cell>
          <cell r="T24" t="str">
            <v>Insufficient evidence to determine clinical significance.</v>
          </cell>
          <cell r="AB24" t="str">
            <v>No</v>
          </cell>
          <cell r="AD24" t="b">
            <v>1</v>
          </cell>
          <cell r="AE24" t="b">
            <v>1</v>
          </cell>
        </row>
        <row r="25">
          <cell r="D25" t="str">
            <v>c.1214C&gt;G</v>
          </cell>
          <cell r="E25" t="str">
            <v>p.(Ser405*)</v>
          </cell>
          <cell r="F25" t="str">
            <v/>
          </cell>
          <cell r="G25" t="str">
            <v>p.(Ser405*)</v>
          </cell>
          <cell r="H25" t="b">
            <v>1</v>
          </cell>
          <cell r="I25" t="str">
            <v/>
          </cell>
          <cell r="J25">
            <v>42271</v>
          </cell>
          <cell r="K25" t="str">
            <v>Monash</v>
          </cell>
          <cell r="L25" t="str">
            <v>Pathogenic</v>
          </cell>
          <cell r="M25">
            <v>5</v>
          </cell>
          <cell r="N25">
            <v>5</v>
          </cell>
          <cell r="O25" t="str">
            <v>Pathogenic</v>
          </cell>
          <cell r="P25" t="str">
            <v>Early Termination</v>
          </cell>
          <cell r="Q25" t="str">
            <v/>
          </cell>
          <cell r="R25">
            <v>5</v>
          </cell>
          <cell r="S25" t="str">
            <v>Variant allele predicted to encode a truncated non-functional protein.</v>
          </cell>
          <cell r="T25" t="str">
            <v>Variant allele predicted to encode a truncated non-functional protein.</v>
          </cell>
          <cell r="AD25" t="b">
            <v>1</v>
          </cell>
          <cell r="AE25" t="b">
            <v>1</v>
          </cell>
        </row>
        <row r="26">
          <cell r="D26" t="str">
            <v>c.1231G&gt;A</v>
          </cell>
          <cell r="E26" t="str">
            <v>p.(Asp411Asn)</v>
          </cell>
          <cell r="F26" t="str">
            <v/>
          </cell>
          <cell r="G26" t="str">
            <v>p.(Asp411Asn)</v>
          </cell>
          <cell r="H26" t="b">
            <v>1</v>
          </cell>
          <cell r="I26" t="str">
            <v/>
          </cell>
          <cell r="J26">
            <v>42090</v>
          </cell>
          <cell r="K26" t="str">
            <v>Petermac</v>
          </cell>
          <cell r="L26" t="str">
            <v>UV</v>
          </cell>
          <cell r="M26">
            <v>3</v>
          </cell>
          <cell r="N26" t="str">
            <v/>
          </cell>
          <cell r="O26" t="str">
            <v/>
          </cell>
          <cell r="P26" t="str">
            <v/>
          </cell>
          <cell r="Q26" t="str">
            <v/>
          </cell>
          <cell r="R26">
            <v>3</v>
          </cell>
          <cell r="S26" t="str">
            <v>Combined LR 0.5-2</v>
          </cell>
          <cell r="T26" t="str">
            <v>Insufficient evidence to determine clinical significance.</v>
          </cell>
          <cell r="AD26" t="b">
            <v>0</v>
          </cell>
          <cell r="AE26" t="b">
            <v>1</v>
          </cell>
        </row>
        <row r="27">
          <cell r="D27" t="str">
            <v>c.1287dup</v>
          </cell>
          <cell r="E27" t="str">
            <v>p.(Asp430Argfs*6)</v>
          </cell>
          <cell r="F27" t="str">
            <v/>
          </cell>
          <cell r="G27" t="str">
            <v>p.(Asp430Argfs*6)</v>
          </cell>
          <cell r="H27" t="b">
            <v>1</v>
          </cell>
          <cell r="I27" t="str">
            <v/>
          </cell>
          <cell r="J27">
            <v>42090</v>
          </cell>
          <cell r="K27" t="str">
            <v>Petermac</v>
          </cell>
          <cell r="L27" t="str">
            <v>Pathogenic</v>
          </cell>
          <cell r="M27">
            <v>5</v>
          </cell>
          <cell r="N27">
            <v>5</v>
          </cell>
          <cell r="O27" t="str">
            <v>Pathogenic</v>
          </cell>
          <cell r="P27" t="str">
            <v>premature termination</v>
          </cell>
          <cell r="Q27" t="str">
            <v/>
          </cell>
          <cell r="R27">
            <v>5</v>
          </cell>
          <cell r="S27" t="str">
            <v>Variant allele predicted to encode a truncated non-functional protein.</v>
          </cell>
          <cell r="T27" t="str">
            <v>Variant allele predicted to encode a truncated non-functional protein.</v>
          </cell>
          <cell r="AD27" t="b">
            <v>1</v>
          </cell>
          <cell r="AE27" t="b">
            <v>1</v>
          </cell>
        </row>
        <row r="28">
          <cell r="D28" t="str">
            <v>c.1298_1299dup</v>
          </cell>
          <cell r="E28" t="str">
            <v>p.(Ser434Profs*8)</v>
          </cell>
          <cell r="F28" t="str">
            <v/>
          </cell>
          <cell r="G28" t="str">
            <v>p.(Ser434Profs*8)</v>
          </cell>
          <cell r="H28" t="b">
            <v>1</v>
          </cell>
          <cell r="I28" t="str">
            <v/>
          </cell>
          <cell r="J28">
            <v>42131</v>
          </cell>
          <cell r="K28" t="str">
            <v>WA</v>
          </cell>
          <cell r="L28" t="str">
            <v>Pathogenic</v>
          </cell>
          <cell r="M28">
            <v>5</v>
          </cell>
          <cell r="N28">
            <v>5</v>
          </cell>
          <cell r="O28" t="str">
            <v>Pathogenic</v>
          </cell>
          <cell r="P28" t="str">
            <v>Premature termination codon</v>
          </cell>
          <cell r="Q28" t="str">
            <v>Frameshift. In ENIGMA rules we require low or null bioinformatic prediction to cause splicing to call PTC Class 5 pathogenic. We are testing which programs and cut-offs to use for this, and thus splicing predictions have not been checked for this variant.</v>
          </cell>
          <cell r="R28">
            <v>5</v>
          </cell>
          <cell r="S28" t="str">
            <v>Variant allele predicted to encode a truncated non-functional protein.</v>
          </cell>
          <cell r="T28" t="str">
            <v>Variant allele predicted to encode a truncated non-functional protein.</v>
          </cell>
          <cell r="AD28" t="b">
            <v>1</v>
          </cell>
          <cell r="AE28" t="b">
            <v>1</v>
          </cell>
        </row>
        <row r="29">
          <cell r="D29" t="str">
            <v>c.131G&gt;T</v>
          </cell>
          <cell r="E29" t="str">
            <v>p.(Cys44Phe)</v>
          </cell>
          <cell r="F29" t="str">
            <v/>
          </cell>
          <cell r="G29" t="str">
            <v>p.(Cys44Phe)</v>
          </cell>
          <cell r="H29" t="b">
            <v>1</v>
          </cell>
          <cell r="I29" t="str">
            <v/>
          </cell>
          <cell r="J29">
            <v>42090</v>
          </cell>
          <cell r="K29" t="str">
            <v>Petermac</v>
          </cell>
          <cell r="L29" t="str">
            <v>Pathogenic</v>
          </cell>
          <cell r="M29">
            <v>5</v>
          </cell>
          <cell r="N29">
            <v>3</v>
          </cell>
          <cell r="O29" t="str">
            <v>Uncertain</v>
          </cell>
          <cell r="P29" t="str">
            <v>no information fitting criteria to classify</v>
          </cell>
          <cell r="Q29" t="str">
            <v/>
          </cell>
          <cell r="R29">
            <v>5</v>
          </cell>
          <cell r="S29" t="str">
            <v>Posterior probability &gt;0.99</v>
          </cell>
          <cell r="T29" t="str">
            <v>IARC class based on posterior probability from multifactorial likelihood analysis, thresholds for class as per Plon et al. 2008 (PMID: 18951446). Class 5 Pathogenic based on posterior probability = 0.99181125752.</v>
          </cell>
          <cell r="V29" t="str">
            <v xml:space="preserve">IARC class based on posterior probability from multifactorial likelihood analysis, thresholds for class as per Plon et al. 2008 (PMID: 18951446). Class 5 Pathogenic based on posterior probability = </v>
          </cell>
          <cell r="W29">
            <v>0.99181125751999999</v>
          </cell>
          <cell r="Y29" t="str">
            <v>KC update (seg, path)</v>
          </cell>
          <cell r="Z29" t="str">
            <v>Unpublished data</v>
          </cell>
          <cell r="AB29" t="str">
            <v>No</v>
          </cell>
          <cell r="AD29" t="b">
            <v>0</v>
          </cell>
          <cell r="AE29" t="b">
            <v>1</v>
          </cell>
        </row>
        <row r="30">
          <cell r="D30" t="str">
            <v>c.1335_1336del</v>
          </cell>
          <cell r="E30" t="str">
            <v>p.(Arg446Serfs*9)</v>
          </cell>
          <cell r="F30" t="str">
            <v/>
          </cell>
          <cell r="G30" t="str">
            <v>p.(Arg446Serfs*9)</v>
          </cell>
          <cell r="H30" t="b">
            <v>1</v>
          </cell>
          <cell r="I30" t="str">
            <v/>
          </cell>
          <cell r="J30">
            <v>42090</v>
          </cell>
          <cell r="K30" t="str">
            <v>Petermac</v>
          </cell>
          <cell r="L30" t="str">
            <v>Pathogenic</v>
          </cell>
          <cell r="M30">
            <v>5</v>
          </cell>
          <cell r="N30">
            <v>5</v>
          </cell>
          <cell r="O30" t="str">
            <v>Pathogenic</v>
          </cell>
          <cell r="P30" t="str">
            <v>premature termination</v>
          </cell>
          <cell r="Q30" t="str">
            <v/>
          </cell>
          <cell r="R30">
            <v>5</v>
          </cell>
          <cell r="S30" t="str">
            <v>Variant allele predicted to encode a truncated non-functional protein.</v>
          </cell>
          <cell r="T30" t="str">
            <v>Variant allele predicted to encode a truncated non-functional protein.</v>
          </cell>
          <cell r="AD30" t="b">
            <v>1</v>
          </cell>
          <cell r="AE30" t="b">
            <v>1</v>
          </cell>
        </row>
        <row r="31">
          <cell r="D31" t="str">
            <v>c.134+3A&gt;T</v>
          </cell>
          <cell r="E31" t="str">
            <v>p.(=)</v>
          </cell>
          <cell r="F31" t="str">
            <v/>
          </cell>
          <cell r="G31" t="str">
            <v>p.(=)</v>
          </cell>
          <cell r="H31" t="b">
            <v>1</v>
          </cell>
          <cell r="I31" t="str">
            <v/>
          </cell>
          <cell r="J31">
            <v>42307</v>
          </cell>
          <cell r="K31" t="str">
            <v>Royal Melb</v>
          </cell>
          <cell r="L31" t="str">
            <v>Pathogenic</v>
          </cell>
          <cell r="M31">
            <v>5</v>
          </cell>
          <cell r="N31">
            <v>3</v>
          </cell>
          <cell r="O31" t="str">
            <v>Unknown</v>
          </cell>
          <cell r="P31" t="str">
            <v/>
          </cell>
          <cell r="Q31" t="str">
            <v/>
          </cell>
          <cell r="R31">
            <v>3</v>
          </cell>
          <cell r="S31" t="str">
            <v>Insufficient evidence</v>
          </cell>
          <cell r="T31" t="str">
            <v>Insufficient evidence to determine clinical significance.</v>
          </cell>
          <cell r="AD31" t="b">
            <v>1</v>
          </cell>
          <cell r="AE31" t="b">
            <v>0</v>
          </cell>
        </row>
        <row r="32">
          <cell r="D32" t="str">
            <v>c.135-?_212+?del</v>
          </cell>
          <cell r="E32" t="str">
            <v>p.(Phe46_Arg71del)</v>
          </cell>
          <cell r="F32" t="str">
            <v/>
          </cell>
          <cell r="G32" t="str">
            <v>p.(Phe46_Arg71del)</v>
          </cell>
          <cell r="H32" t="b">
            <v>1</v>
          </cell>
          <cell r="I32" t="str">
            <v/>
          </cell>
          <cell r="J32">
            <v>42156</v>
          </cell>
          <cell r="K32" t="str">
            <v>SA</v>
          </cell>
          <cell r="L32" t="str">
            <v>Pathogenic</v>
          </cell>
          <cell r="M32">
            <v>5</v>
          </cell>
          <cell r="N32">
            <v>5</v>
          </cell>
          <cell r="O32" t="str">
            <v>Pathogenic</v>
          </cell>
          <cell r="P32" t="str">
            <v>Critical AA's Deleted</v>
          </cell>
          <cell r="Q32" t="str">
            <v/>
          </cell>
          <cell r="R32">
            <v>5</v>
          </cell>
          <cell r="S32" t="str">
            <v>Copy number deletion variant allele predicted to encode a non-functional protein.</v>
          </cell>
          <cell r="T32" t="str">
            <v>Copy number deletion variant allele predicted to encode a non-functional protein.</v>
          </cell>
          <cell r="AD32" t="b">
            <v>1</v>
          </cell>
          <cell r="AE32" t="b">
            <v>1</v>
          </cell>
        </row>
        <row r="33">
          <cell r="D33" t="str">
            <v>c.135-?_441+?del</v>
          </cell>
          <cell r="E33" t="str">
            <v>p.(Lys45Asnfs*16)</v>
          </cell>
          <cell r="F33" t="str">
            <v/>
          </cell>
          <cell r="G33" t="str">
            <v>p.(Lys45Asnfs*16)</v>
          </cell>
          <cell r="H33" t="b">
            <v>1</v>
          </cell>
          <cell r="I33" t="str">
            <v/>
          </cell>
          <cell r="J33">
            <v>42566</v>
          </cell>
          <cell r="K33" t="str">
            <v>Austin</v>
          </cell>
          <cell r="L33" t="str">
            <v>Pathogenic</v>
          </cell>
          <cell r="M33">
            <v>5</v>
          </cell>
          <cell r="N33">
            <v>5</v>
          </cell>
          <cell r="O33" t="str">
            <v>Pathogenic</v>
          </cell>
          <cell r="P33" t="str">
            <v>premature stop codon</v>
          </cell>
          <cell r="Q33" t="str">
            <v/>
          </cell>
          <cell r="R33">
            <v>5</v>
          </cell>
          <cell r="S33" t="str">
            <v>Copy number deletion variant allele predicted to encode a non-functional protein.</v>
          </cell>
          <cell r="T33" t="str">
            <v>Copy number deletion variant allele predicted to encode a non-functional protein.</v>
          </cell>
          <cell r="AD33" t="b">
            <v>1</v>
          </cell>
          <cell r="AE33" t="b">
            <v>1</v>
          </cell>
        </row>
        <row r="34">
          <cell r="D34" t="str">
            <v>c.135-?_441+?dup</v>
          </cell>
          <cell r="E34" t="str">
            <v>p.?</v>
          </cell>
          <cell r="F34" t="str">
            <v/>
          </cell>
          <cell r="G34" t="str">
            <v>p.?</v>
          </cell>
          <cell r="H34" t="b">
            <v>1</v>
          </cell>
          <cell r="I34" t="str">
            <v/>
          </cell>
          <cell r="J34">
            <v>42156</v>
          </cell>
          <cell r="K34" t="str">
            <v>SA</v>
          </cell>
          <cell r="L34" t="str">
            <v>Pathogenic</v>
          </cell>
          <cell r="M34">
            <v>5</v>
          </cell>
          <cell r="N34">
            <v>5</v>
          </cell>
          <cell r="O34" t="str">
            <v>Pathogenic</v>
          </cell>
          <cell r="P34" t="str">
            <v>Critical AA's Deleted</v>
          </cell>
          <cell r="Q34" t="str">
            <v/>
          </cell>
          <cell r="R34" t="str">
            <v>Pending</v>
          </cell>
          <cell r="S34" t="str">
            <v>Duplication</v>
          </cell>
          <cell r="T34" t="str">
            <v>Under review; duplication</v>
          </cell>
          <cell r="AD34" t="b">
            <v>0</v>
          </cell>
          <cell r="AE34" t="b">
            <v>0</v>
          </cell>
        </row>
        <row r="35">
          <cell r="D35" t="str">
            <v>c.135-?_670+?del</v>
          </cell>
          <cell r="E35" t="str">
            <v>p.(Lys45Asnfs*4)</v>
          </cell>
          <cell r="F35" t="str">
            <v/>
          </cell>
          <cell r="G35" t="str">
            <v>p.(Lys45Asnfs*4)</v>
          </cell>
          <cell r="H35" t="b">
            <v>1</v>
          </cell>
          <cell r="I35" t="str">
            <v/>
          </cell>
          <cell r="J35">
            <v>42307</v>
          </cell>
          <cell r="K35" t="str">
            <v>Royal Melb</v>
          </cell>
          <cell r="L35" t="str">
            <v>Pathogenic</v>
          </cell>
          <cell r="M35">
            <v>5</v>
          </cell>
          <cell r="N35">
            <v>5</v>
          </cell>
          <cell r="O35" t="str">
            <v>Pathogenic</v>
          </cell>
          <cell r="P35" t="str">
            <v>Early Termination</v>
          </cell>
          <cell r="Q35" t="str">
            <v/>
          </cell>
          <cell r="R35">
            <v>5</v>
          </cell>
          <cell r="S35" t="str">
            <v>Copy number deletion variant allele predicted to encode a non-functional protein.</v>
          </cell>
          <cell r="T35" t="str">
            <v>Copy number deletion variant allele predicted to encode a non-functional protein.</v>
          </cell>
          <cell r="AD35" t="b">
            <v>1</v>
          </cell>
          <cell r="AE35" t="b">
            <v>1</v>
          </cell>
        </row>
        <row r="36">
          <cell r="D36" t="str">
            <v>c.135-161A&gt;G</v>
          </cell>
          <cell r="E36" t="str">
            <v>p.(=)</v>
          </cell>
          <cell r="F36" t="str">
            <v/>
          </cell>
          <cell r="G36" t="str">
            <v>p.(=)</v>
          </cell>
          <cell r="H36" t="b">
            <v>1</v>
          </cell>
          <cell r="I36" t="str">
            <v/>
          </cell>
          <cell r="J36">
            <v>42271</v>
          </cell>
          <cell r="K36" t="str">
            <v>Monash</v>
          </cell>
          <cell r="L36" t="str">
            <v>UV</v>
          </cell>
          <cell r="M36">
            <v>3</v>
          </cell>
          <cell r="N36">
            <v>3</v>
          </cell>
          <cell r="O36" t="str">
            <v>Unknown</v>
          </cell>
          <cell r="P36" t="str">
            <v/>
          </cell>
          <cell r="Q36" t="str">
            <v/>
          </cell>
          <cell r="R36">
            <v>3</v>
          </cell>
          <cell r="S36" t="str">
            <v>Insufficient evidence</v>
          </cell>
          <cell r="T36" t="str">
            <v>Insufficient evidence to determine clinical significance.</v>
          </cell>
          <cell r="AB36" t="str">
            <v>No</v>
          </cell>
          <cell r="AD36" t="b">
            <v>1</v>
          </cell>
          <cell r="AE36" t="b">
            <v>1</v>
          </cell>
        </row>
        <row r="37">
          <cell r="D37" t="str">
            <v>c.135-1G&gt;T</v>
          </cell>
          <cell r="E37" t="str">
            <v>p.(=)</v>
          </cell>
          <cell r="F37" t="str">
            <v/>
          </cell>
          <cell r="G37" t="str">
            <v>p.(=)</v>
          </cell>
          <cell r="H37" t="b">
            <v>1</v>
          </cell>
          <cell r="I37" t="str">
            <v/>
          </cell>
          <cell r="J37">
            <v>42090</v>
          </cell>
          <cell r="K37" t="str">
            <v>Petermac</v>
          </cell>
          <cell r="L37" t="str">
            <v>Pathogenic</v>
          </cell>
          <cell r="M37">
            <v>5</v>
          </cell>
          <cell r="N37">
            <v>4</v>
          </cell>
          <cell r="O37" t="str">
            <v>Likely pathogenic</v>
          </cell>
          <cell r="P37" t="str">
            <v>disruption of splice site</v>
          </cell>
          <cell r="Q37" t="str">
            <v/>
          </cell>
          <cell r="R37">
            <v>5</v>
          </cell>
          <cell r="S37" t="str">
            <v>Posterior probability &gt;0.99</v>
          </cell>
          <cell r="T37" t="str">
            <v>IARC class based on posterior probability from multifactorial likelihood analysis, thresholds for class as per Plon et al. 2008 (PMID: 18951446). Class 5 Pathogenic based on posterior probability = 0.99999838416.</v>
          </cell>
          <cell r="V37" t="str">
            <v xml:space="preserve">IARC class based on posterior probability from multifactorial likelihood analysis, thresholds for class as per Plon et al. 2008 (PMID: 18951446). Class 5 Pathogenic based on posterior probability = </v>
          </cell>
          <cell r="W37">
            <v>0.99999838415999998</v>
          </cell>
          <cell r="Y37" t="str">
            <v>Published (Seg, Path)</v>
          </cell>
          <cell r="Z37" t="str">
            <v>Analysis performed on data from Spurdle et al 2010 (PMID: 20020529).</v>
          </cell>
          <cell r="AA37" t="str">
            <v>Spurdle et al 2010</v>
          </cell>
          <cell r="AB37" t="str">
            <v>Yes</v>
          </cell>
          <cell r="AD37" t="b">
            <v>0</v>
          </cell>
          <cell r="AE37" t="b">
            <v>1</v>
          </cell>
        </row>
        <row r="38">
          <cell r="D38" t="str">
            <v>c.135-2A&gt;T</v>
          </cell>
          <cell r="E38" t="str">
            <v>p.(=)</v>
          </cell>
          <cell r="F38" t="str">
            <v/>
          </cell>
          <cell r="G38" t="str">
            <v>p.(=)</v>
          </cell>
          <cell r="H38" t="b">
            <v>1</v>
          </cell>
          <cell r="I38" t="str">
            <v/>
          </cell>
          <cell r="J38">
            <v>42307</v>
          </cell>
          <cell r="K38" t="str">
            <v>Royal Melb</v>
          </cell>
          <cell r="L38" t="str">
            <v>Pathogenic</v>
          </cell>
          <cell r="M38">
            <v>5</v>
          </cell>
          <cell r="N38">
            <v>4</v>
          </cell>
          <cell r="O38" t="str">
            <v>Likely Pathogenic</v>
          </cell>
          <cell r="P38" t="str">
            <v>Splice Site Alteration</v>
          </cell>
          <cell r="Q38" t="str">
            <v/>
          </cell>
          <cell r="R38">
            <v>4</v>
          </cell>
          <cell r="S38" t="str">
            <v>IVS -+1/2 variant, untested</v>
          </cell>
          <cell r="T38" t="str">
            <v>Consensus donor/acceptor site variant allele with high likelihood to result in splicing aberration with pathogenic consequences</v>
          </cell>
          <cell r="AD38" t="b">
            <v>1</v>
          </cell>
          <cell r="AE38" t="b">
            <v>0</v>
          </cell>
        </row>
        <row r="39">
          <cell r="D39" t="str">
            <v>c.1357G&gt;T</v>
          </cell>
          <cell r="E39" t="str">
            <v>p.(Glu453*)</v>
          </cell>
          <cell r="F39" t="str">
            <v/>
          </cell>
          <cell r="G39" t="str">
            <v>p.(Glu453*)</v>
          </cell>
          <cell r="H39" t="b">
            <v>1</v>
          </cell>
          <cell r="I39" t="str">
            <v/>
          </cell>
          <cell r="J39">
            <v>42271</v>
          </cell>
          <cell r="K39" t="str">
            <v>Monash</v>
          </cell>
          <cell r="L39" t="str">
            <v>Pathogenic</v>
          </cell>
          <cell r="M39">
            <v>5</v>
          </cell>
          <cell r="N39">
            <v>5</v>
          </cell>
          <cell r="O39" t="str">
            <v>Pathogenic</v>
          </cell>
          <cell r="P39" t="str">
            <v>Early Termination</v>
          </cell>
          <cell r="Q39" t="str">
            <v/>
          </cell>
          <cell r="R39">
            <v>5</v>
          </cell>
          <cell r="S39" t="str">
            <v>Variant allele predicted to encode a truncated non-functional protein.</v>
          </cell>
          <cell r="T39" t="str">
            <v>Variant allele predicted to encode a truncated non-functional protein.</v>
          </cell>
          <cell r="AD39" t="b">
            <v>1</v>
          </cell>
          <cell r="AE39" t="b">
            <v>1</v>
          </cell>
        </row>
        <row r="40">
          <cell r="D40" t="str">
            <v>c.1360_1361del</v>
          </cell>
          <cell r="E40" t="str">
            <v>p.(Ser454*)</v>
          </cell>
          <cell r="F40" t="str">
            <v/>
          </cell>
          <cell r="G40" t="str">
            <v>p.(Ser454*)</v>
          </cell>
          <cell r="H40" t="b">
            <v>1</v>
          </cell>
          <cell r="I40" t="str">
            <v/>
          </cell>
          <cell r="J40">
            <v>42271</v>
          </cell>
          <cell r="K40" t="str">
            <v>Monash</v>
          </cell>
          <cell r="L40" t="str">
            <v>Pathogenic</v>
          </cell>
          <cell r="M40">
            <v>5</v>
          </cell>
          <cell r="N40">
            <v>5</v>
          </cell>
          <cell r="O40" t="str">
            <v>Pathogenic</v>
          </cell>
          <cell r="P40" t="str">
            <v>Early Termination</v>
          </cell>
          <cell r="Q40" t="str">
            <v/>
          </cell>
          <cell r="R40">
            <v>5</v>
          </cell>
          <cell r="S40" t="str">
            <v>Variant allele predicted to encode a truncated non-functional protein.</v>
          </cell>
          <cell r="T40" t="str">
            <v>Variant allele predicted to encode a truncated non-functional protein.</v>
          </cell>
          <cell r="AD40" t="b">
            <v>1</v>
          </cell>
          <cell r="AE40" t="b">
            <v>1</v>
          </cell>
        </row>
        <row r="41">
          <cell r="D41" t="str">
            <v>c.1374del</v>
          </cell>
          <cell r="E41" t="str">
            <v>p.(Asp458Glufs*17)</v>
          </cell>
          <cell r="F41" t="str">
            <v/>
          </cell>
          <cell r="G41" t="str">
            <v>p.(Asp458Glufs*17)</v>
          </cell>
          <cell r="H41" t="b">
            <v>1</v>
          </cell>
          <cell r="I41" t="str">
            <v/>
          </cell>
          <cell r="J41">
            <v>42090</v>
          </cell>
          <cell r="K41" t="str">
            <v>Petermac</v>
          </cell>
          <cell r="L41" t="str">
            <v>Pathogenic</v>
          </cell>
          <cell r="M41">
            <v>5</v>
          </cell>
          <cell r="N41">
            <v>5</v>
          </cell>
          <cell r="O41" t="str">
            <v>Pathogenic</v>
          </cell>
          <cell r="P41" t="str">
            <v>premature termination</v>
          </cell>
          <cell r="Q41" t="str">
            <v/>
          </cell>
          <cell r="R41">
            <v>5</v>
          </cell>
          <cell r="S41" t="str">
            <v>Variant allele predicted to encode a truncated non-functional protein.</v>
          </cell>
          <cell r="T41" t="str">
            <v>Variant allele predicted to encode a truncated non-functional protein.</v>
          </cell>
          <cell r="AD41" t="b">
            <v>1</v>
          </cell>
          <cell r="AE41" t="b">
            <v>1</v>
          </cell>
        </row>
        <row r="42">
          <cell r="D42" t="str">
            <v>c.140G&gt;A</v>
          </cell>
          <cell r="E42" t="str">
            <v>p.(Cys47Tyr)</v>
          </cell>
          <cell r="F42" t="str">
            <v/>
          </cell>
          <cell r="G42" t="str">
            <v>p.(Cys47Tyr)</v>
          </cell>
          <cell r="H42" t="b">
            <v>1</v>
          </cell>
          <cell r="I42" t="str">
            <v/>
          </cell>
          <cell r="J42">
            <v>42131</v>
          </cell>
          <cell r="K42" t="str">
            <v>WA</v>
          </cell>
          <cell r="L42" t="str">
            <v>Pathogenic</v>
          </cell>
          <cell r="M42">
            <v>5</v>
          </cell>
          <cell r="N42">
            <v>5</v>
          </cell>
          <cell r="O42" t="str">
            <v>Pathogenic</v>
          </cell>
          <cell r="P42" t="str">
            <v>Unpublished multifac clinical enquiry</v>
          </cell>
          <cell r="Q42" t="str">
            <v/>
          </cell>
          <cell r="R42">
            <v>5</v>
          </cell>
          <cell r="S42" t="str">
            <v>Posterior probability &gt;0.99</v>
          </cell>
          <cell r="T42" t="str">
            <v>IARC class based on posterior probability from multifactorial likelihood analysis, thresholds for class as per Plon et al. 2008 (PMID: 18951446). Class 5 Pathogenic based on posterior probability = 0.99999971286.</v>
          </cell>
          <cell r="V42" t="str">
            <v xml:space="preserve">IARC class based on posterior probability from multifactorial likelihood analysis, thresholds for class as per Plon et al. 2008 (PMID: 18951446). Class 5 Pathogenic based on posterior probability = </v>
          </cell>
          <cell r="W42">
            <v>0.99999971286</v>
          </cell>
          <cell r="Y42" t="str">
            <v>Clin Enq (Seg)</v>
          </cell>
          <cell r="Z42" t="str">
            <v>Unpublished data</v>
          </cell>
          <cell r="AB42" t="str">
            <v>No</v>
          </cell>
          <cell r="AD42" t="b">
            <v>1</v>
          </cell>
          <cell r="AE42" t="b">
            <v>1</v>
          </cell>
        </row>
        <row r="43">
          <cell r="D43" t="str">
            <v>c.1423A&gt;T</v>
          </cell>
          <cell r="E43" t="str">
            <v>p.(Ser475Cys)</v>
          </cell>
          <cell r="F43" t="str">
            <v/>
          </cell>
          <cell r="G43" t="str">
            <v>p.(Ser475Cys)</v>
          </cell>
          <cell r="H43" t="b">
            <v>1</v>
          </cell>
          <cell r="I43" t="str">
            <v/>
          </cell>
          <cell r="J43">
            <v>42156</v>
          </cell>
          <cell r="K43" t="str">
            <v>SA</v>
          </cell>
          <cell r="L43" t="str">
            <v>UV</v>
          </cell>
          <cell r="M43">
            <v>3</v>
          </cell>
          <cell r="N43">
            <v>3</v>
          </cell>
          <cell r="O43" t="str">
            <v>Unknown</v>
          </cell>
          <cell r="P43" t="str">
            <v/>
          </cell>
          <cell r="Q43" t="str">
            <v/>
          </cell>
          <cell r="R43">
            <v>2</v>
          </cell>
          <cell r="S43" t="str">
            <v>Posterior probability 0.001-0.049</v>
          </cell>
          <cell r="T43" t="str">
            <v>IARC class based on posterior probability from multifactorial likelihood analysis, thresholds for class as per Plon et al. 2008 (PMID: 18951446). Class 2 Likely Not Pathogenic based on posterior probability = 0.00658186146609703.</v>
          </cell>
          <cell r="V43" t="str">
            <v xml:space="preserve">IARC class based on posterior probability from multifactorial likelihood analysis, thresholds for class as per Plon et al. 2008 (PMID: 18951446). Class 2 Likely Not Pathogenic based on posterior probability = </v>
          </cell>
          <cell r="W43">
            <v>6.5818614660970304E-3</v>
          </cell>
          <cell r="Y43" t="str">
            <v>James Meth (Seg, Path)</v>
          </cell>
          <cell r="Z43" t="str">
            <v>Flower et al 2016 (PMID:26727311)</v>
          </cell>
          <cell r="AA43" t="str">
            <v>Flower 2016</v>
          </cell>
          <cell r="AB43" t="str">
            <v>Yes</v>
          </cell>
          <cell r="AD43" t="b">
            <v>0</v>
          </cell>
          <cell r="AE43" t="b">
            <v>0</v>
          </cell>
        </row>
        <row r="44">
          <cell r="D44" t="str">
            <v>c.1456T&gt;C</v>
          </cell>
          <cell r="E44" t="str">
            <v>p.(Phe486Leu)</v>
          </cell>
          <cell r="F44" t="str">
            <v/>
          </cell>
          <cell r="G44" t="str">
            <v>p.(Phe486Leu)</v>
          </cell>
          <cell r="H44" t="b">
            <v>1</v>
          </cell>
          <cell r="I44" t="str">
            <v/>
          </cell>
          <cell r="J44">
            <v>42090</v>
          </cell>
          <cell r="K44" t="str">
            <v>Petermac</v>
          </cell>
          <cell r="L44" t="str">
            <v>UV</v>
          </cell>
          <cell r="M44">
            <v>3</v>
          </cell>
          <cell r="N44">
            <v>1</v>
          </cell>
          <cell r="O44" t="str">
            <v>Not pathogenic</v>
          </cell>
          <cell r="P44" t="str">
            <v>IARC class based on posterior probability, thresholds as per Plon et al (2008)</v>
          </cell>
          <cell r="Q44" t="str">
            <v/>
          </cell>
          <cell r="R44">
            <v>1</v>
          </cell>
          <cell r="S44" t="str">
            <v>Posterior probability &lt;0.001</v>
          </cell>
          <cell r="T44" t="str">
            <v>IARC class based on posterior probability from multifactorial likelihood analysis, thresholds for class as per Plon et al. 2008 (PMID: 18951446). Class 1 Not Pathogenic based on posterior probability = 1.86×10−12.</v>
          </cell>
          <cell r="V44" t="str">
            <v xml:space="preserve">IARC class based on posterior probability from multifactorial likelihood analysis, thresholds for class as per Plon et al. 2008 (PMID: 18951446). Class 1 Not Pathogenic based on posterior probability = </v>
          </cell>
          <cell r="W44" t="str">
            <v>1.86×10−12</v>
          </cell>
          <cell r="Y44" t="str">
            <v xml:space="preserve">Lindor 2012 </v>
          </cell>
          <cell r="Z44" t="str">
            <v>Lindor et al 2012 (PMID:21990134).</v>
          </cell>
          <cell r="AA44" t="str">
            <v>Spurdle 2008</v>
          </cell>
          <cell r="AB44" t="str">
            <v>Yes</v>
          </cell>
          <cell r="AD44" t="b">
            <v>1</v>
          </cell>
          <cell r="AE44" t="b">
            <v>0</v>
          </cell>
        </row>
        <row r="45">
          <cell r="D45" t="str">
            <v>c.1465G&gt;T</v>
          </cell>
          <cell r="E45" t="str">
            <v>p.(Glu489*)</v>
          </cell>
          <cell r="F45" t="str">
            <v/>
          </cell>
          <cell r="G45" t="str">
            <v>p.(Glu489*)</v>
          </cell>
          <cell r="H45" t="b">
            <v>1</v>
          </cell>
          <cell r="I45" t="str">
            <v/>
          </cell>
          <cell r="J45">
            <v>42090</v>
          </cell>
          <cell r="K45" t="str">
            <v>Petermac</v>
          </cell>
          <cell r="L45" t="str">
            <v>Pathogenic</v>
          </cell>
          <cell r="M45">
            <v>5</v>
          </cell>
          <cell r="N45">
            <v>5</v>
          </cell>
          <cell r="O45" t="str">
            <v>Pathogenic</v>
          </cell>
          <cell r="P45" t="str">
            <v>premature termination</v>
          </cell>
          <cell r="Q45" t="str">
            <v/>
          </cell>
          <cell r="R45">
            <v>5</v>
          </cell>
          <cell r="S45" t="str">
            <v>Variant allele predicted to encode a truncated non-functional protein.</v>
          </cell>
          <cell r="T45" t="str">
            <v>Variant allele predicted to encode a truncated non-functional protein.</v>
          </cell>
          <cell r="AD45" t="b">
            <v>1</v>
          </cell>
          <cell r="AE45" t="b">
            <v>1</v>
          </cell>
        </row>
        <row r="46">
          <cell r="D46" t="str">
            <v>c.1471C&gt;T</v>
          </cell>
          <cell r="E46" t="str">
            <v>p.(Gln491*)</v>
          </cell>
          <cell r="F46" t="str">
            <v/>
          </cell>
          <cell r="G46" t="str">
            <v>p.(Gln491*)</v>
          </cell>
          <cell r="H46" t="b">
            <v>1</v>
          </cell>
          <cell r="I46" t="str">
            <v/>
          </cell>
          <cell r="J46">
            <v>42131</v>
          </cell>
          <cell r="K46" t="str">
            <v>WA</v>
          </cell>
          <cell r="L46" t="str">
            <v>Pathogenic</v>
          </cell>
          <cell r="M46">
            <v>5</v>
          </cell>
          <cell r="N46">
            <v>5</v>
          </cell>
          <cell r="O46" t="str">
            <v>Pathogenic</v>
          </cell>
          <cell r="P46" t="str">
            <v>Premature termination codon</v>
          </cell>
          <cell r="Q46" t="str">
            <v>Early Truncation. In ENIGMA rules we require low or null bioinformatic prediction to cause splicing to call PTC Class 5 pathogenic. We are testing which programs and cut-offs to use for this, and thus splicing predictions have not been checked for this va</v>
          </cell>
          <cell r="R46">
            <v>5</v>
          </cell>
          <cell r="S46" t="str">
            <v>Variant allele predicted to encode a truncated non-functional protein.</v>
          </cell>
          <cell r="T46" t="str">
            <v>Variant allele predicted to encode a truncated non-functional protein.</v>
          </cell>
          <cell r="AD46" t="b">
            <v>1</v>
          </cell>
          <cell r="AE46" t="b">
            <v>1</v>
          </cell>
        </row>
        <row r="47">
          <cell r="D47" t="str">
            <v>c.1477del</v>
          </cell>
          <cell r="E47" t="str">
            <v>p.(Ile493Tyrfs*10)</v>
          </cell>
          <cell r="F47" t="str">
            <v/>
          </cell>
          <cell r="G47" t="str">
            <v>p.(Ile493Tyrfs*10)</v>
          </cell>
          <cell r="H47" t="b">
            <v>1</v>
          </cell>
          <cell r="I47" t="str">
            <v/>
          </cell>
          <cell r="J47">
            <v>42156</v>
          </cell>
          <cell r="K47" t="str">
            <v>SA</v>
          </cell>
          <cell r="L47" t="str">
            <v>Pathogenic</v>
          </cell>
          <cell r="M47">
            <v>5</v>
          </cell>
          <cell r="N47">
            <v>5</v>
          </cell>
          <cell r="O47" t="str">
            <v>Pathogenic</v>
          </cell>
          <cell r="P47" t="str">
            <v>Premature Termination Codon</v>
          </cell>
          <cell r="Q47" t="str">
            <v/>
          </cell>
          <cell r="R47">
            <v>5</v>
          </cell>
          <cell r="S47" t="str">
            <v>Variant allele predicted to encode a truncated non-functional protein.</v>
          </cell>
          <cell r="T47" t="str">
            <v>Variant allele predicted to encode a truncated non-functional protein.</v>
          </cell>
          <cell r="AD47" t="b">
            <v>1</v>
          </cell>
          <cell r="AE47" t="b">
            <v>1</v>
          </cell>
        </row>
        <row r="48">
          <cell r="D48" t="str">
            <v>c.1486C&gt;T</v>
          </cell>
          <cell r="E48" t="str">
            <v>p.(Arg496Cys)</v>
          </cell>
          <cell r="F48" t="str">
            <v/>
          </cell>
          <cell r="G48" t="str">
            <v>p.(Arg496Cys)</v>
          </cell>
          <cell r="H48" t="b">
            <v>1</v>
          </cell>
          <cell r="I48" t="str">
            <v/>
          </cell>
          <cell r="J48">
            <v>42565</v>
          </cell>
          <cell r="K48" t="str">
            <v>Austin</v>
          </cell>
          <cell r="L48" t="str">
            <v>UV</v>
          </cell>
          <cell r="M48">
            <v>3</v>
          </cell>
          <cell r="N48">
            <v>1</v>
          </cell>
          <cell r="O48" t="str">
            <v>Not Pathogenic</v>
          </cell>
          <cell r="P48" t="str">
            <v>Posterior Probability of  as determined by reference.</v>
          </cell>
          <cell r="Q48" t="str">
            <v/>
          </cell>
          <cell r="R48">
            <v>1</v>
          </cell>
          <cell r="S48" t="str">
            <v>Posterior probability &lt;0.001</v>
          </cell>
          <cell r="T48" t="str">
            <v>IARC class based on posterior probability from multifactorial likelihood analysis, thresholds for class as per Plon et al. 2008 (PMID: 18951446). Class 1 Not Pathogenic based on posterior probability = 8.91×10−4.</v>
          </cell>
          <cell r="V48" t="str">
            <v xml:space="preserve">IARC class based on posterior probability from multifactorial likelihood analysis, thresholds for class as per Plon et al. 2008 (PMID: 18951446). Class 1 Not Pathogenic based on posterior probability = </v>
          </cell>
          <cell r="W48" t="str">
            <v>8.91×10−4</v>
          </cell>
          <cell r="Y48" t="str">
            <v>Lindor 2012</v>
          </cell>
          <cell r="Z48" t="str">
            <v>Lindor et al 2012 (PMID:21990134).</v>
          </cell>
          <cell r="AA48" t="str">
            <v>Chenevix-Trench 2006</v>
          </cell>
          <cell r="AB48" t="str">
            <v>Yes</v>
          </cell>
          <cell r="AD48" t="b">
            <v>1</v>
          </cell>
          <cell r="AE48" t="b">
            <v>0</v>
          </cell>
        </row>
        <row r="49">
          <cell r="D49" t="str">
            <v>c.1487G&gt;A</v>
          </cell>
          <cell r="E49" t="str">
            <v>p.(Arg496His)</v>
          </cell>
          <cell r="F49" t="str">
            <v/>
          </cell>
          <cell r="G49" t="str">
            <v>p.(Arg496His)</v>
          </cell>
          <cell r="H49" t="b">
            <v>1</v>
          </cell>
          <cell r="I49" t="str">
            <v/>
          </cell>
          <cell r="J49">
            <v>42090</v>
          </cell>
          <cell r="K49" t="str">
            <v>Petermac</v>
          </cell>
          <cell r="L49" t="str">
            <v>UV</v>
          </cell>
          <cell r="M49">
            <v>3</v>
          </cell>
          <cell r="N49">
            <v>1</v>
          </cell>
          <cell r="O49" t="str">
            <v>Not pathogenic</v>
          </cell>
          <cell r="P49" t="str">
            <v>IARC class based on posterior probability, thresholds as per Plon et al (2008)</v>
          </cell>
          <cell r="Q49" t="str">
            <v/>
          </cell>
          <cell r="R49">
            <v>1</v>
          </cell>
          <cell r="S49" t="str">
            <v>Posterior probability &lt;0.001</v>
          </cell>
          <cell r="T49" t="str">
            <v>IARC class based on posterior probability from multifactorial likelihood analysis, thresholds for class as per Plon et al. 2008 (PMID: 18951446). Class 1 Not Pathogenic based on posterior probability = 1.88×10−6.</v>
          </cell>
          <cell r="V49" t="str">
            <v xml:space="preserve">IARC class based on posterior probability from multifactorial likelihood analysis, thresholds for class as per Plon et al. 2008 (PMID: 18951446). Class 1 Not Pathogenic based on posterior probability = </v>
          </cell>
          <cell r="W49" t="str">
            <v>1.88×10−6</v>
          </cell>
          <cell r="Y49" t="str">
            <v>Lindor 2012, Case:control</v>
          </cell>
          <cell r="Z49" t="str">
            <v>Lindor et al 2012 (PMID:21990134).</v>
          </cell>
          <cell r="AA49" t="str">
            <v>Tavtigian 2006</v>
          </cell>
          <cell r="AB49" t="str">
            <v>Yes</v>
          </cell>
          <cell r="AD49" t="b">
            <v>1</v>
          </cell>
          <cell r="AE49" t="b">
            <v>0</v>
          </cell>
        </row>
        <row r="50">
          <cell r="D50" t="str">
            <v>c.1502A&gt;C</v>
          </cell>
          <cell r="E50" t="str">
            <v>p.(Lys501Thr)</v>
          </cell>
          <cell r="F50" t="str">
            <v/>
          </cell>
          <cell r="G50" t="str">
            <v>p.(Lys501Thr)</v>
          </cell>
          <cell r="H50" t="b">
            <v>1</v>
          </cell>
          <cell r="I50" t="str">
            <v/>
          </cell>
          <cell r="J50">
            <v>42193</v>
          </cell>
          <cell r="K50" t="str">
            <v>QLD</v>
          </cell>
          <cell r="L50" t="str">
            <v>UV</v>
          </cell>
          <cell r="M50">
            <v>3</v>
          </cell>
          <cell r="N50">
            <v>3</v>
          </cell>
          <cell r="O50" t="str">
            <v>Unknown</v>
          </cell>
          <cell r="P50" t="str">
            <v/>
          </cell>
          <cell r="Q50" t="str">
            <v/>
          </cell>
          <cell r="R50">
            <v>3</v>
          </cell>
          <cell r="S50" t="str">
            <v>Insufficient evidence</v>
          </cell>
          <cell r="T50" t="str">
            <v>Insufficient evidence to determine clinical significance.</v>
          </cell>
          <cell r="AB50" t="str">
            <v>No</v>
          </cell>
          <cell r="AD50" t="b">
            <v>1</v>
          </cell>
          <cell r="AE50" t="b">
            <v>1</v>
          </cell>
        </row>
        <row r="51">
          <cell r="D51" t="str">
            <v>c.1504_1508del</v>
          </cell>
          <cell r="E51" t="str">
            <v>p.(Leu502Alafs*2)</v>
          </cell>
          <cell r="F51" t="str">
            <v/>
          </cell>
          <cell r="G51" t="str">
            <v>p.(Leu502Alafs*2)</v>
          </cell>
          <cell r="H51" t="b">
            <v>1</v>
          </cell>
          <cell r="I51" t="str">
            <v/>
          </cell>
          <cell r="J51">
            <v>42090</v>
          </cell>
          <cell r="K51" t="str">
            <v>Petermac</v>
          </cell>
          <cell r="L51" t="str">
            <v>Pathogenic</v>
          </cell>
          <cell r="M51">
            <v>5</v>
          </cell>
          <cell r="N51">
            <v>5</v>
          </cell>
          <cell r="O51" t="str">
            <v>Pathogenic</v>
          </cell>
          <cell r="P51" t="str">
            <v>premature termination</v>
          </cell>
          <cell r="Q51" t="str">
            <v/>
          </cell>
          <cell r="R51">
            <v>5</v>
          </cell>
          <cell r="S51" t="str">
            <v>Variant allele predicted to encode a truncated non-functional protein.</v>
          </cell>
          <cell r="T51" t="str">
            <v>Variant allele predicted to encode a truncated non-functional protein.</v>
          </cell>
          <cell r="AD51" t="b">
            <v>1</v>
          </cell>
          <cell r="AE51" t="b">
            <v>1</v>
          </cell>
        </row>
        <row r="52">
          <cell r="D52" t="str">
            <v>c.1508del</v>
          </cell>
          <cell r="E52" t="str">
            <v>p.(Lys503Serfs*29)</v>
          </cell>
          <cell r="F52" t="str">
            <v/>
          </cell>
          <cell r="G52" t="str">
            <v>p.(Lys503Serfs*29)</v>
          </cell>
          <cell r="H52" t="b">
            <v>1</v>
          </cell>
          <cell r="I52" t="str">
            <v/>
          </cell>
          <cell r="J52">
            <v>42193</v>
          </cell>
          <cell r="K52" t="str">
            <v>QLD</v>
          </cell>
          <cell r="L52" t="str">
            <v>Pathogenic</v>
          </cell>
          <cell r="M52">
            <v>5</v>
          </cell>
          <cell r="N52">
            <v>5</v>
          </cell>
          <cell r="O52" t="str">
            <v>Pathogenic</v>
          </cell>
          <cell r="P52" t="str">
            <v>Premature termination codon</v>
          </cell>
          <cell r="Q52" t="str">
            <v/>
          </cell>
          <cell r="R52">
            <v>5</v>
          </cell>
          <cell r="S52" t="str">
            <v>Variant allele predicted to encode a truncated non-functional protein.</v>
          </cell>
          <cell r="T52" t="str">
            <v>Variant allele predicted to encode a truncated non-functional protein.</v>
          </cell>
          <cell r="AD52" t="b">
            <v>1</v>
          </cell>
          <cell r="AE52" t="b">
            <v>1</v>
          </cell>
        </row>
        <row r="53">
          <cell r="D53" t="str">
            <v>c.1510C&gt;T</v>
          </cell>
          <cell r="E53" t="str">
            <v>p.(Arg504Cys)</v>
          </cell>
          <cell r="F53" t="str">
            <v/>
          </cell>
          <cell r="G53" t="str">
            <v>p.(Arg504Cys)</v>
          </cell>
          <cell r="H53" t="b">
            <v>1</v>
          </cell>
          <cell r="I53" t="str">
            <v/>
          </cell>
          <cell r="J53">
            <v>42156</v>
          </cell>
          <cell r="K53" t="str">
            <v>SA</v>
          </cell>
          <cell r="L53" t="str">
            <v>UV</v>
          </cell>
          <cell r="M53">
            <v>3</v>
          </cell>
          <cell r="N53">
            <v>3</v>
          </cell>
          <cell r="O53" t="str">
            <v>Unknown</v>
          </cell>
          <cell r="P53" t="str">
            <v/>
          </cell>
          <cell r="Q53" t="str">
            <v/>
          </cell>
          <cell r="R53">
            <v>3</v>
          </cell>
          <cell r="S53" t="str">
            <v>Insufficient evidence</v>
          </cell>
          <cell r="T53" t="str">
            <v>Insufficient evidence to determine clinical significance.</v>
          </cell>
          <cell r="AD53" t="b">
            <v>1</v>
          </cell>
          <cell r="AE53" t="b">
            <v>1</v>
          </cell>
        </row>
        <row r="54">
          <cell r="D54" t="str">
            <v>c.1529C&gt;G</v>
          </cell>
          <cell r="E54" t="str">
            <v>p.(Ser510*)</v>
          </cell>
          <cell r="F54" t="str">
            <v/>
          </cell>
          <cell r="G54" t="str">
            <v>p.(Ser510*)</v>
          </cell>
          <cell r="H54" t="b">
            <v>1</v>
          </cell>
          <cell r="I54" t="str">
            <v/>
          </cell>
          <cell r="J54">
            <v>42566</v>
          </cell>
          <cell r="K54" t="str">
            <v>Austin</v>
          </cell>
          <cell r="L54" t="str">
            <v>Pathogenic</v>
          </cell>
          <cell r="M54">
            <v>5</v>
          </cell>
          <cell r="N54">
            <v>5</v>
          </cell>
          <cell r="O54" t="str">
            <v>Pathogenic</v>
          </cell>
          <cell r="P54" t="str">
            <v>premature stop codon</v>
          </cell>
          <cell r="Q54" t="str">
            <v/>
          </cell>
          <cell r="R54">
            <v>5</v>
          </cell>
          <cell r="S54" t="str">
            <v>Variant allele predicted to encode a truncated non-functional protein.</v>
          </cell>
          <cell r="T54" t="str">
            <v>Variant allele predicted to encode a truncated non-functional protein.</v>
          </cell>
          <cell r="AD54" t="b">
            <v>1</v>
          </cell>
          <cell r="AE54" t="b">
            <v>1</v>
          </cell>
        </row>
        <row r="55">
          <cell r="D55" t="str">
            <v>c.1534C&gt;T</v>
          </cell>
          <cell r="E55" t="str">
            <v>p.(Leu512Phe)</v>
          </cell>
          <cell r="F55" t="str">
            <v/>
          </cell>
          <cell r="G55" t="str">
            <v>p.(Leu512Phe)</v>
          </cell>
          <cell r="H55" t="b">
            <v>1</v>
          </cell>
          <cell r="I55" t="str">
            <v/>
          </cell>
          <cell r="J55">
            <v>42090</v>
          </cell>
          <cell r="K55" t="str">
            <v>Petermac</v>
          </cell>
          <cell r="L55" t="str">
            <v>UV</v>
          </cell>
          <cell r="M55">
            <v>3</v>
          </cell>
          <cell r="N55" t="str">
            <v/>
          </cell>
          <cell r="O55" t="str">
            <v/>
          </cell>
          <cell r="P55" t="str">
            <v/>
          </cell>
          <cell r="Q55" t="str">
            <v/>
          </cell>
          <cell r="R55">
            <v>1</v>
          </cell>
          <cell r="S55" t="str">
            <v>Posterior probability &lt;0.001</v>
          </cell>
          <cell r="T55" t="str">
            <v>IARC class based on posterior probability from multifactorial likelihood analysis, thresholds for class as per Plon et al. 2008 (PMID: 18951446). Class 1 Not Pathogenic based on posterior probability = 0.00014296223249.</v>
          </cell>
          <cell r="V55" t="str">
            <v xml:space="preserve">IARC class based on posterior probability from multifactorial likelihood analysis, thresholds for class as per Plon et al. 2008 (PMID: 18951446). Class 1 Not Pathogenic based on posterior probability = </v>
          </cell>
          <cell r="W55">
            <v>1.4296223248999999E-4</v>
          </cell>
          <cell r="Y55" t="str">
            <v>James Meth (Path), Myriad (FH, Co-occurrence)</v>
          </cell>
          <cell r="Z55" t="str">
            <v>Analysis performed using data from Flower et al 2016 (PMID:26727311) and unpublished data.</v>
          </cell>
          <cell r="AB55" t="str">
            <v>Yes (partially)</v>
          </cell>
          <cell r="AD55" t="b">
            <v>0</v>
          </cell>
          <cell r="AE55" t="b">
            <v>0</v>
          </cell>
        </row>
        <row r="56">
          <cell r="D56" t="str">
            <v>c.1556del</v>
          </cell>
          <cell r="E56" t="str">
            <v>p.(Lys519Argfs*13)</v>
          </cell>
          <cell r="F56" t="str">
            <v/>
          </cell>
          <cell r="G56" t="str">
            <v>p.(Lys519Argfs*13)</v>
          </cell>
          <cell r="H56" t="b">
            <v>1</v>
          </cell>
          <cell r="I56" t="str">
            <v/>
          </cell>
          <cell r="J56">
            <v>42131</v>
          </cell>
          <cell r="K56" t="str">
            <v>WA</v>
          </cell>
          <cell r="L56" t="str">
            <v>Pathogenic</v>
          </cell>
          <cell r="M56">
            <v>5</v>
          </cell>
          <cell r="N56">
            <v>5</v>
          </cell>
          <cell r="O56" t="str">
            <v>Pathogenic</v>
          </cell>
          <cell r="P56" t="str">
            <v>Premature termination codon</v>
          </cell>
          <cell r="Q56" t="str">
            <v>Frameshift. In ENIGMA rules we require low or null bioinformatic prediction to cause splicing to call PTC Class 5 pathogenic. We are testing which programs and cut-offs to use for this, and thus splicing predictions have not been checked for this variant.</v>
          </cell>
          <cell r="R56">
            <v>5</v>
          </cell>
          <cell r="S56" t="str">
            <v>Variant allele predicted to encode a truncated non-functional protein.</v>
          </cell>
          <cell r="T56" t="str">
            <v>Variant allele predicted to encode a truncated non-functional protein.</v>
          </cell>
          <cell r="AD56" t="b">
            <v>1</v>
          </cell>
          <cell r="AE56" t="b">
            <v>1</v>
          </cell>
        </row>
        <row r="57">
          <cell r="D57" t="str">
            <v>c.1616C&gt;T</v>
          </cell>
          <cell r="E57" t="str">
            <v>p.(Thr539Met)</v>
          </cell>
          <cell r="F57" t="str">
            <v/>
          </cell>
          <cell r="G57" t="str">
            <v>p.(Thr539Met)</v>
          </cell>
          <cell r="H57" t="b">
            <v>1</v>
          </cell>
          <cell r="I57" t="str">
            <v/>
          </cell>
          <cell r="J57">
            <v>42156</v>
          </cell>
          <cell r="K57" t="str">
            <v>SA</v>
          </cell>
          <cell r="L57" t="str">
            <v>UV</v>
          </cell>
          <cell r="M57">
            <v>3</v>
          </cell>
          <cell r="N57">
            <v>3</v>
          </cell>
          <cell r="O57" t="str">
            <v>Unknown</v>
          </cell>
          <cell r="P57" t="str">
            <v/>
          </cell>
          <cell r="Q57" t="str">
            <v/>
          </cell>
          <cell r="R57">
            <v>2</v>
          </cell>
          <cell r="S57" t="str">
            <v>Variant with prior &lt;0.02, allele frequency 0.001-0.01</v>
          </cell>
          <cell r="T57"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57" t="str">
            <v xml:space="preserve">Variant allele has low bioinformatic likelihood to encode a non-functional protein and variant frequency is inconsistent with that of a pathogenic allele. Prior probability 0.02, (http://priors.hci.utah.edu/PRIORS/), </v>
          </cell>
          <cell r="V57" t="str">
            <v>frequency 0.001 (South Asian), derived from 1000 genomes (2013-05-02).</v>
          </cell>
          <cell r="AC57" t="str">
            <v>New revision of ENIGMA rules could result in this variant going to a Class 1 Not Pathogenic</v>
          </cell>
          <cell r="AD57" t="b">
            <v>0</v>
          </cell>
          <cell r="AE57" t="b">
            <v>0</v>
          </cell>
        </row>
        <row r="58">
          <cell r="D58" t="str">
            <v>c.1621C&gt;T</v>
          </cell>
          <cell r="E58" t="str">
            <v>p.(Gln541*)</v>
          </cell>
          <cell r="F58" t="str">
            <v/>
          </cell>
          <cell r="G58" t="str">
            <v>p.(Gln541*)</v>
          </cell>
          <cell r="H58" t="b">
            <v>1</v>
          </cell>
          <cell r="I58" t="str">
            <v/>
          </cell>
          <cell r="J58">
            <v>42156</v>
          </cell>
          <cell r="K58" t="str">
            <v>SA</v>
          </cell>
          <cell r="L58" t="str">
            <v>Pathogenic</v>
          </cell>
          <cell r="M58">
            <v>5</v>
          </cell>
          <cell r="N58">
            <v>5</v>
          </cell>
          <cell r="O58" t="str">
            <v>Pathogenic</v>
          </cell>
          <cell r="P58" t="str">
            <v>Premature Termination Codon</v>
          </cell>
          <cell r="Q58" t="str">
            <v/>
          </cell>
          <cell r="R58">
            <v>5</v>
          </cell>
          <cell r="S58" t="str">
            <v>Variant allele predicted to encode a truncated non-functional protein.</v>
          </cell>
          <cell r="T58" t="str">
            <v>Variant allele predicted to encode a truncated non-functional protein.</v>
          </cell>
          <cell r="AD58" t="b">
            <v>1</v>
          </cell>
          <cell r="AE58" t="b">
            <v>1</v>
          </cell>
        </row>
        <row r="59">
          <cell r="D59" t="str">
            <v>c.1648A&gt;C</v>
          </cell>
          <cell r="E59" t="str">
            <v>p.(Asn550His)</v>
          </cell>
          <cell r="F59" t="str">
            <v/>
          </cell>
          <cell r="G59" t="str">
            <v>p.(Asn550His)</v>
          </cell>
          <cell r="H59" t="b">
            <v>1</v>
          </cell>
          <cell r="I59" t="str">
            <v/>
          </cell>
          <cell r="J59">
            <v>42090</v>
          </cell>
          <cell r="K59" t="str">
            <v>Petermac</v>
          </cell>
          <cell r="L59" t="str">
            <v>UV</v>
          </cell>
          <cell r="M59">
            <v>3</v>
          </cell>
          <cell r="N59">
            <v>1</v>
          </cell>
          <cell r="O59" t="str">
            <v>Not pathogenic</v>
          </cell>
          <cell r="P59" t="str">
            <v>IARC class based on posterior probability, thresholds as per Plon et al (2008)</v>
          </cell>
          <cell r="Q59" t="str">
            <v/>
          </cell>
          <cell r="R59">
            <v>1</v>
          </cell>
          <cell r="S59" t="str">
            <v>Posterior probability &lt;0.001</v>
          </cell>
          <cell r="T59" t="str">
            <v>IARC class based on posterior probability from multifactorial likelihood analysis, thresholds for class as per Plon et al. 2008 (PMID: 18951446). Class 1 Not Pathogenic based on posterior probability = 1.63×10−12.</v>
          </cell>
          <cell r="V59" t="str">
            <v xml:space="preserve">IARC class based on posterior probability from multifactorial likelihood analysis, thresholds for class as per Plon et al. 2008 (PMID: 18951446). Class 1 Not Pathogenic based on posterior probability = </v>
          </cell>
          <cell r="W59" t="str">
            <v>1.63×10−12</v>
          </cell>
          <cell r="Y59" t="str">
            <v>Lindor 2012</v>
          </cell>
          <cell r="Z59" t="str">
            <v>Lindor et al 2012 (PMID:21990134).</v>
          </cell>
          <cell r="AA59" t="str">
            <v>Spurdle 2008</v>
          </cell>
          <cell r="AB59" t="str">
            <v>Yes</v>
          </cell>
          <cell r="AD59" t="b">
            <v>1</v>
          </cell>
          <cell r="AE59" t="b">
            <v>0</v>
          </cell>
        </row>
        <row r="60">
          <cell r="D60" t="str">
            <v>c.1674del</v>
          </cell>
          <cell r="E60" t="str">
            <v>p.(Gly559Valfs*13)</v>
          </cell>
          <cell r="F60" t="str">
            <v/>
          </cell>
          <cell r="G60" t="str">
            <v>p.(Gly559Valfs*13)</v>
          </cell>
          <cell r="H60" t="b">
            <v>1</v>
          </cell>
          <cell r="I60" t="str">
            <v/>
          </cell>
          <cell r="J60">
            <v>42566</v>
          </cell>
          <cell r="K60" t="str">
            <v>Austin</v>
          </cell>
          <cell r="L60" t="str">
            <v>Pathogenic</v>
          </cell>
          <cell r="M60">
            <v>5</v>
          </cell>
          <cell r="N60">
            <v>5</v>
          </cell>
          <cell r="O60" t="str">
            <v>Pathogenic</v>
          </cell>
          <cell r="P60" t="str">
            <v>premature stop codon</v>
          </cell>
          <cell r="Q60" t="str">
            <v/>
          </cell>
          <cell r="R60">
            <v>5</v>
          </cell>
          <cell r="S60" t="str">
            <v>Variant allele predicted to encode a truncated non-functional protein.</v>
          </cell>
          <cell r="T60" t="str">
            <v>Variant allele predicted to encode a truncated non-functional protein.</v>
          </cell>
          <cell r="AD60" t="b">
            <v>1</v>
          </cell>
          <cell r="AE60" t="b">
            <v>1</v>
          </cell>
        </row>
        <row r="61">
          <cell r="D61" t="str">
            <v>c.1687C&gt;T</v>
          </cell>
          <cell r="E61" t="str">
            <v>p.(Gln563*)</v>
          </cell>
          <cell r="F61" t="str">
            <v/>
          </cell>
          <cell r="G61" t="str">
            <v>p.(Gln563*)</v>
          </cell>
          <cell r="H61" t="b">
            <v>1</v>
          </cell>
          <cell r="I61" t="str">
            <v/>
          </cell>
          <cell r="J61">
            <v>42090</v>
          </cell>
          <cell r="K61" t="str">
            <v>Petermac</v>
          </cell>
          <cell r="L61" t="str">
            <v>Pathogenic</v>
          </cell>
          <cell r="M61">
            <v>5</v>
          </cell>
          <cell r="N61">
            <v>5</v>
          </cell>
          <cell r="O61" t="str">
            <v>Pathogenic</v>
          </cell>
          <cell r="P61" t="str">
            <v>premature termination</v>
          </cell>
          <cell r="Q61" t="str">
            <v/>
          </cell>
          <cell r="R61">
            <v>5</v>
          </cell>
          <cell r="S61" t="str">
            <v>Variant allele predicted to encode a truncated non-functional protein.</v>
          </cell>
          <cell r="T61" t="str">
            <v>Variant allele predicted to encode a truncated non-functional protein.</v>
          </cell>
          <cell r="AD61" t="b">
            <v>1</v>
          </cell>
          <cell r="AE61" t="b">
            <v>1</v>
          </cell>
        </row>
        <row r="62">
          <cell r="D62" t="str">
            <v>c.1700dup</v>
          </cell>
          <cell r="E62" t="str">
            <v>p.(Asn567Lysfs*3)</v>
          </cell>
          <cell r="F62" t="str">
            <v/>
          </cell>
          <cell r="G62" t="str">
            <v>p.(Asn567Lysfs*3)</v>
          </cell>
          <cell r="H62" t="b">
            <v>1</v>
          </cell>
          <cell r="I62" t="str">
            <v/>
          </cell>
          <cell r="J62">
            <v>42156</v>
          </cell>
          <cell r="K62" t="str">
            <v>SA</v>
          </cell>
          <cell r="L62" t="str">
            <v>Pathogenic</v>
          </cell>
          <cell r="M62">
            <v>5</v>
          </cell>
          <cell r="N62">
            <v>5</v>
          </cell>
          <cell r="O62" t="str">
            <v>Pathogenic</v>
          </cell>
          <cell r="P62" t="str">
            <v>Premature Termination Codon</v>
          </cell>
          <cell r="Q62" t="str">
            <v/>
          </cell>
          <cell r="R62">
            <v>5</v>
          </cell>
          <cell r="S62" t="str">
            <v>Variant allele predicted to encode a truncated non-functional protein.</v>
          </cell>
          <cell r="T62" t="str">
            <v>Variant allele predicted to encode a truncated non-functional protein.</v>
          </cell>
          <cell r="AD62" t="b">
            <v>1</v>
          </cell>
          <cell r="AE62" t="b">
            <v>1</v>
          </cell>
        </row>
        <row r="63">
          <cell r="D63" t="str">
            <v>c.1712T&gt;C</v>
          </cell>
          <cell r="E63" t="str">
            <v>p.(Ile571Thr)</v>
          </cell>
          <cell r="F63" t="str">
            <v/>
          </cell>
          <cell r="G63" t="str">
            <v>p.(Ile571Thr)</v>
          </cell>
          <cell r="H63" t="b">
            <v>1</v>
          </cell>
          <cell r="I63" t="str">
            <v/>
          </cell>
          <cell r="J63">
            <v>42271</v>
          </cell>
          <cell r="K63" t="str">
            <v>Monash</v>
          </cell>
          <cell r="L63" t="str">
            <v>UV</v>
          </cell>
          <cell r="M63">
            <v>3</v>
          </cell>
          <cell r="N63">
            <v>3</v>
          </cell>
          <cell r="O63" t="str">
            <v>Unknown</v>
          </cell>
          <cell r="P63" t="str">
            <v/>
          </cell>
          <cell r="Q63" t="str">
            <v/>
          </cell>
          <cell r="R63">
            <v>2</v>
          </cell>
          <cell r="S63" t="str">
            <v>Variant with prior &lt;0.02, allele frequency 0.001-0.01</v>
          </cell>
          <cell r="T63" t="str">
            <v>Variant allele has low bioinformatic likelihood to encode a non-functional protein and variant frequency is inconsistent with that of a pathogenic allele. Prior probability 0.02, (http://priors.hci.utah.edu/PRIORS/), frequency 0.0014 (Admixed American/Latino), derived from 1000 genomes (2013-05-02).</v>
          </cell>
          <cell r="U63" t="str">
            <v xml:space="preserve">Variant allele has low bioinformatic likelihood to encode a non-functional protein and variant frequency is inconsistent with that of a pathogenic allele. Prior probability 0.02, (http://priors.hci.utah.edu/PRIORS/), </v>
          </cell>
          <cell r="V63" t="str">
            <v>frequency 0.0014 (Admixed American/Latino), derived from 1000 genomes (2013-05-02).</v>
          </cell>
          <cell r="AC63" t="str">
            <v>New revision of ENIGMA rules could result in this variant going to a Class 1 Not Pathogenic</v>
          </cell>
          <cell r="AD63" t="b">
            <v>0</v>
          </cell>
          <cell r="AE63" t="b">
            <v>0</v>
          </cell>
        </row>
        <row r="64">
          <cell r="D64" t="str">
            <v>c.1731del</v>
          </cell>
          <cell r="E64" t="str">
            <v>p.GluAspfs*11</v>
          </cell>
          <cell r="F64" t="str">
            <v>p.(Glu577Aspfs*11)</v>
          </cell>
          <cell r="H64" t="b">
            <v>0</v>
          </cell>
          <cell r="I64" t="str">
            <v/>
          </cell>
          <cell r="J64">
            <v>42131</v>
          </cell>
          <cell r="K64" t="str">
            <v>WA</v>
          </cell>
          <cell r="L64" t="str">
            <v>Pathogenic</v>
          </cell>
          <cell r="M64">
            <v>5</v>
          </cell>
          <cell r="N64">
            <v>5</v>
          </cell>
          <cell r="O64" t="str">
            <v>Pathogenic</v>
          </cell>
          <cell r="P64" t="str">
            <v>Premature termination codon</v>
          </cell>
          <cell r="Q64" t="str">
            <v>Frameshift. In ENIGMA rules we require low or null bioinformatic prediction to cause splicing to call PTC Class 5 pathogenic. We are testing which programs and cut-offs to use for this, and thus splicing predictions have not been checked for this variant.</v>
          </cell>
          <cell r="R64">
            <v>5</v>
          </cell>
          <cell r="S64" t="str">
            <v>Variant allele predicted to encode a truncated non-functional protein.</v>
          </cell>
          <cell r="T64" t="str">
            <v>Variant allele predicted to encode a truncated non-functional protein.</v>
          </cell>
          <cell r="AD64" t="b">
            <v>1</v>
          </cell>
          <cell r="AE64" t="b">
            <v>1</v>
          </cell>
        </row>
        <row r="65">
          <cell r="D65" t="str">
            <v>c.1733C&gt;A</v>
          </cell>
          <cell r="E65" t="str">
            <v>p.(Ser578Tyr)</v>
          </cell>
          <cell r="F65" t="str">
            <v/>
          </cell>
          <cell r="G65" t="str">
            <v>p.(Ser578Tyr)</v>
          </cell>
          <cell r="H65" t="b">
            <v>1</v>
          </cell>
          <cell r="I65" t="str">
            <v/>
          </cell>
          <cell r="J65">
            <v>42271</v>
          </cell>
          <cell r="K65" t="str">
            <v>Monash</v>
          </cell>
          <cell r="L65" t="str">
            <v>UV</v>
          </cell>
          <cell r="M65">
            <v>3</v>
          </cell>
          <cell r="N65">
            <v>3</v>
          </cell>
          <cell r="O65" t="str">
            <v>Unknown</v>
          </cell>
          <cell r="P65" t="str">
            <v/>
          </cell>
          <cell r="Q65" t="str">
            <v/>
          </cell>
          <cell r="R65">
            <v>3</v>
          </cell>
          <cell r="S65" t="str">
            <v>Combined LR 0.5-2</v>
          </cell>
          <cell r="T65" t="str">
            <v>Insufficient evidence to determine clinical significance.</v>
          </cell>
          <cell r="AD65" t="b">
            <v>1</v>
          </cell>
          <cell r="AE65" t="b">
            <v>1</v>
          </cell>
        </row>
        <row r="66">
          <cell r="D66" t="str">
            <v>c.1757del</v>
          </cell>
          <cell r="E66" t="str">
            <v>p.(Pro586Leufs*2)</v>
          </cell>
          <cell r="F66" t="str">
            <v/>
          </cell>
          <cell r="G66" t="str">
            <v>p.(Pro586Leufs*2)</v>
          </cell>
          <cell r="H66" t="b">
            <v>1</v>
          </cell>
          <cell r="I66" t="str">
            <v/>
          </cell>
          <cell r="J66">
            <v>42307</v>
          </cell>
          <cell r="K66" t="str">
            <v>Royal Melb</v>
          </cell>
          <cell r="L66" t="str">
            <v>Pathogenic</v>
          </cell>
          <cell r="M66">
            <v>5</v>
          </cell>
          <cell r="N66">
            <v>5</v>
          </cell>
          <cell r="O66" t="str">
            <v>Pathogenic</v>
          </cell>
          <cell r="P66" t="str">
            <v>Early Termination</v>
          </cell>
          <cell r="Q66" t="str">
            <v/>
          </cell>
          <cell r="R66">
            <v>5</v>
          </cell>
          <cell r="S66" t="str">
            <v>Variant allele predicted to encode a truncated non-functional protein.</v>
          </cell>
          <cell r="T66" t="str">
            <v>Variant allele predicted to encode a truncated non-functional protein.</v>
          </cell>
          <cell r="AD66" t="b">
            <v>1</v>
          </cell>
          <cell r="AE66" t="b">
            <v>1</v>
          </cell>
        </row>
        <row r="67">
          <cell r="D67" t="str">
            <v>c.1789G&gt;A</v>
          </cell>
          <cell r="E67" t="str">
            <v>p.(Glu597Lys)</v>
          </cell>
          <cell r="F67" t="str">
            <v/>
          </cell>
          <cell r="G67" t="str">
            <v>p.(Glu597Lys)</v>
          </cell>
          <cell r="H67" t="b">
            <v>1</v>
          </cell>
          <cell r="I67" t="str">
            <v/>
          </cell>
          <cell r="J67">
            <v>42156</v>
          </cell>
          <cell r="K67" t="str">
            <v>SA</v>
          </cell>
          <cell r="L67" t="str">
            <v>UV</v>
          </cell>
          <cell r="M67">
            <v>3</v>
          </cell>
          <cell r="N67">
            <v>1</v>
          </cell>
          <cell r="O67" t="str">
            <v>Not Pathogenic</v>
          </cell>
          <cell r="P67" t="str">
            <v>Posterior Probability of 6.92×10−11 as determined by reference</v>
          </cell>
          <cell r="Q67" t="str">
            <v/>
          </cell>
          <cell r="R67">
            <v>1</v>
          </cell>
          <cell r="S67" t="str">
            <v>Posterior probability &lt;0.001</v>
          </cell>
          <cell r="T67" t="str">
            <v>IARC class based on posterior probability from multifactorial likelihood analysis, thresholds for class as per Plon et al. 2008 (PMID: 18951446). Class 1 Not Pathogenic based on posterior probability = 6.92×10−11.</v>
          </cell>
          <cell r="V67" t="str">
            <v xml:space="preserve">IARC class based on posterior probability from multifactorial likelihood analysis, thresholds for class as per Plon et al. 2008 (PMID: 18951446). Class 1 Not Pathogenic based on posterior probability = </v>
          </cell>
          <cell r="W67" t="str">
            <v>6.92×10−11</v>
          </cell>
          <cell r="Y67" t="str">
            <v>Lindor 2012</v>
          </cell>
          <cell r="Z67" t="str">
            <v>Lindor et al 2012 (PMID:21990134).</v>
          </cell>
          <cell r="AA67" t="str">
            <v>Easton 2007</v>
          </cell>
          <cell r="AB67" t="str">
            <v>Yes</v>
          </cell>
          <cell r="AD67" t="b">
            <v>1</v>
          </cell>
          <cell r="AE67" t="b">
            <v>0</v>
          </cell>
        </row>
        <row r="68">
          <cell r="D68" t="str">
            <v>c.1789G&gt;T</v>
          </cell>
          <cell r="E68" t="str">
            <v>p.(Glu597*)</v>
          </cell>
          <cell r="F68" t="str">
            <v/>
          </cell>
          <cell r="G68" t="str">
            <v>p.(Glu597*)</v>
          </cell>
          <cell r="H68" t="b">
            <v>1</v>
          </cell>
          <cell r="I68" t="str">
            <v/>
          </cell>
          <cell r="J68">
            <v>42131</v>
          </cell>
          <cell r="K68" t="str">
            <v>WA</v>
          </cell>
          <cell r="L68" t="str">
            <v>Pathogenic</v>
          </cell>
          <cell r="M68">
            <v>5</v>
          </cell>
          <cell r="N68">
            <v>5</v>
          </cell>
          <cell r="O68" t="str">
            <v>Pathogenic</v>
          </cell>
          <cell r="P68" t="str">
            <v>Premature termination codon</v>
          </cell>
          <cell r="Q68" t="str">
            <v>Early Truncation. In ENIGMA rules we require low or null bioinformatic prediction to cause splicing to call PTC Class 5 pathogenic. We are testing which programs and cut-offs to use for this, and thus splicing predictions have not been checked for this va</v>
          </cell>
          <cell r="R68">
            <v>5</v>
          </cell>
          <cell r="S68" t="str">
            <v>Variant allele predicted to encode a truncated non-functional protein.</v>
          </cell>
          <cell r="T68" t="str">
            <v>Variant allele predicted to encode a truncated non-functional protein.</v>
          </cell>
          <cell r="AD68" t="b">
            <v>1</v>
          </cell>
          <cell r="AE68" t="b">
            <v>1</v>
          </cell>
        </row>
        <row r="69">
          <cell r="D69" t="str">
            <v>c.178C&gt;T</v>
          </cell>
          <cell r="E69" t="str">
            <v>p.(Gln60*)</v>
          </cell>
          <cell r="F69" t="str">
            <v/>
          </cell>
          <cell r="G69" t="str">
            <v>p.(Gln60*)</v>
          </cell>
          <cell r="H69" t="b">
            <v>1</v>
          </cell>
          <cell r="I69" t="str">
            <v/>
          </cell>
          <cell r="J69">
            <v>42156</v>
          </cell>
          <cell r="K69" t="str">
            <v>SA</v>
          </cell>
          <cell r="L69" t="str">
            <v>Pathogenic</v>
          </cell>
          <cell r="M69">
            <v>5</v>
          </cell>
          <cell r="N69">
            <v>5</v>
          </cell>
          <cell r="O69" t="str">
            <v>Pathogenic</v>
          </cell>
          <cell r="P69" t="str">
            <v>Premature Termination Codon</v>
          </cell>
          <cell r="Q69" t="str">
            <v/>
          </cell>
          <cell r="R69">
            <v>5</v>
          </cell>
          <cell r="S69" t="str">
            <v>Variant allele predicted to encode a truncated non-functional protein.</v>
          </cell>
          <cell r="T69" t="str">
            <v>Variant allele predicted to encode a truncated non-functional protein.</v>
          </cell>
          <cell r="AD69" t="b">
            <v>1</v>
          </cell>
          <cell r="AE69" t="b">
            <v>1</v>
          </cell>
        </row>
        <row r="70">
          <cell r="D70" t="str">
            <v>c.1808C&gt;G</v>
          </cell>
          <cell r="E70" t="str">
            <v>p.(Ser603*)</v>
          </cell>
          <cell r="F70" t="str">
            <v/>
          </cell>
          <cell r="G70" t="str">
            <v>p.(Ser603*)</v>
          </cell>
          <cell r="H70" t="b">
            <v>1</v>
          </cell>
          <cell r="I70" t="str">
            <v/>
          </cell>
          <cell r="J70">
            <v>42387</v>
          </cell>
          <cell r="K70" t="str">
            <v>SA</v>
          </cell>
          <cell r="L70" t="str">
            <v>Pathogenic</v>
          </cell>
          <cell r="M70">
            <v>5</v>
          </cell>
          <cell r="N70">
            <v>5</v>
          </cell>
          <cell r="O70" t="str">
            <v>Pathogenic</v>
          </cell>
          <cell r="P70" t="str">
            <v>Variant allele predicted to encode a truncated non-functional protein.</v>
          </cell>
          <cell r="Q70" t="str">
            <v/>
          </cell>
          <cell r="R70">
            <v>5</v>
          </cell>
          <cell r="S70" t="str">
            <v>Variant allele predicted to encode a truncated non-functional protein.</v>
          </cell>
          <cell r="T70" t="str">
            <v>Variant allele predicted to encode a truncated non-functional protein.</v>
          </cell>
          <cell r="AD70" t="b">
            <v>1</v>
          </cell>
          <cell r="AE70" t="b">
            <v>1</v>
          </cell>
        </row>
        <row r="71">
          <cell r="D71" t="str">
            <v>c.181T&gt;G</v>
          </cell>
          <cell r="E71" t="str">
            <v>p.(Cys61Gly)</v>
          </cell>
          <cell r="F71" t="str">
            <v/>
          </cell>
          <cell r="G71" t="str">
            <v>p.(Cys61Gly)</v>
          </cell>
          <cell r="H71" t="b">
            <v>1</v>
          </cell>
          <cell r="I71" t="str">
            <v/>
          </cell>
          <cell r="J71">
            <v>42090</v>
          </cell>
          <cell r="K71" t="str">
            <v>Petermac</v>
          </cell>
          <cell r="L71" t="str">
            <v>Pathogenic</v>
          </cell>
          <cell r="M71">
            <v>5</v>
          </cell>
          <cell r="N71">
            <v>5</v>
          </cell>
          <cell r="O71" t="str">
            <v>Pathogenic</v>
          </cell>
          <cell r="P71" t="str">
            <v>Multifactorial analysis</v>
          </cell>
          <cell r="Q71" t="str">
            <v/>
          </cell>
          <cell r="R71">
            <v>5</v>
          </cell>
          <cell r="S71" t="str">
            <v>Posterior probability &gt;0.99</v>
          </cell>
          <cell r="T71" t="str">
            <v>IARC class based on posterior probability from multifactorial likelihood analysis, thresholds for class as per Plon et al. 2008 (PMID: 18951446). Class 5 Pathogenic based on posterior probability = 0.99998928748.</v>
          </cell>
          <cell r="V71" t="str">
            <v xml:space="preserve">IARC class based on posterior probability from multifactorial likelihood analysis, thresholds for class as per Plon et al. 2008 (PMID: 18951446). Class 5 Pathogenic based on posterior probability = </v>
          </cell>
          <cell r="W71">
            <v>0.99998928748000004</v>
          </cell>
          <cell r="Y71" t="str">
            <v>Spearman 2008 (Path), EP2 (Segregation), Janiszewska et al 2003 (Segregation)</v>
          </cell>
          <cell r="Z71" t="str">
            <v xml:space="preserve">Analysis performed on data from Spearman et al 2008 (PMID: 18824701), Janiszewska et al 2003 (PMID: 14986830) and unpublished data. </v>
          </cell>
          <cell r="AB71" t="str">
            <v>Y</v>
          </cell>
          <cell r="AD71" t="b">
            <v>1</v>
          </cell>
          <cell r="AE71" t="b">
            <v>1</v>
          </cell>
        </row>
        <row r="72">
          <cell r="D72" t="str">
            <v>c.1823_1826del</v>
          </cell>
          <cell r="E72" t="str">
            <v>p.(Lys608Ilefs*3)</v>
          </cell>
          <cell r="F72" t="str">
            <v/>
          </cell>
          <cell r="G72" t="str">
            <v>p.(Lys608Ilefs*3)</v>
          </cell>
          <cell r="H72" t="b">
            <v>1</v>
          </cell>
          <cell r="I72" t="str">
            <v/>
          </cell>
          <cell r="J72">
            <v>42090</v>
          </cell>
          <cell r="K72" t="str">
            <v>Petermac</v>
          </cell>
          <cell r="L72" t="str">
            <v>Pathogenic</v>
          </cell>
          <cell r="M72">
            <v>5</v>
          </cell>
          <cell r="N72">
            <v>5</v>
          </cell>
          <cell r="O72" t="str">
            <v>Pathogenic</v>
          </cell>
          <cell r="P72" t="str">
            <v>premature termination</v>
          </cell>
          <cell r="Q72" t="str">
            <v/>
          </cell>
          <cell r="R72">
            <v>5</v>
          </cell>
          <cell r="S72" t="str">
            <v>Variant allele predicted to encode a truncated non-functional protein.</v>
          </cell>
          <cell r="T72" t="str">
            <v>Variant allele predicted to encode a truncated non-functional protein.</v>
          </cell>
          <cell r="AD72" t="b">
            <v>1</v>
          </cell>
          <cell r="AE72" t="b">
            <v>1</v>
          </cell>
        </row>
        <row r="73">
          <cell r="D73" t="str">
            <v>c.1865C&gt;T</v>
          </cell>
          <cell r="E73" t="str">
            <v>p.(Ala622Val)</v>
          </cell>
          <cell r="F73" t="str">
            <v/>
          </cell>
          <cell r="G73" t="str">
            <v>p.(Ala622Val)</v>
          </cell>
          <cell r="H73" t="b">
            <v>1</v>
          </cell>
          <cell r="I73" t="str">
            <v/>
          </cell>
          <cell r="J73">
            <v>42156</v>
          </cell>
          <cell r="K73" t="str">
            <v>SA</v>
          </cell>
          <cell r="L73" t="str">
            <v>Equivocal</v>
          </cell>
          <cell r="M73">
            <v>3</v>
          </cell>
          <cell r="N73">
            <v>1</v>
          </cell>
          <cell r="O73" t="str">
            <v>Not Pathogenic</v>
          </cell>
          <cell r="P73" t="str">
            <v>Posterior Probability of 2.12×10−5 as determined by reference</v>
          </cell>
          <cell r="Q73" t="str">
            <v/>
          </cell>
          <cell r="R73">
            <v>1</v>
          </cell>
          <cell r="S73" t="str">
            <v xml:space="preserve">Posterior probability &lt;0.001 </v>
          </cell>
          <cell r="T73" t="str">
            <v>IARC class based on posterior probability from multifactorial likelihood analysis, thresholds for class as per Plon et al. 2008 (PMID: 18951446). Class 1 Not Pathogenic based on posterior probability = 2.12×10−5.</v>
          </cell>
          <cell r="V73" t="str">
            <v xml:space="preserve">IARC class based on posterior probability from multifactorial likelihood analysis, thresholds for class as per Plon et al. 2008 (PMID: 18951446). Class 1 Not Pathogenic based on posterior probability = </v>
          </cell>
          <cell r="W73" t="str">
            <v>2.12×10−5</v>
          </cell>
          <cell r="Y73" t="str">
            <v>Lindor 2012</v>
          </cell>
          <cell r="Z73" t="str">
            <v>Lindor et al 2012 (PMID:21990134).</v>
          </cell>
          <cell r="AA73" t="str">
            <v>Easton 2007</v>
          </cell>
          <cell r="AB73" t="str">
            <v>Yes</v>
          </cell>
          <cell r="AD73" t="b">
            <v>1</v>
          </cell>
          <cell r="AE73" t="b">
            <v>0</v>
          </cell>
        </row>
        <row r="74">
          <cell r="D74" t="str">
            <v>c.1874_1877dup</v>
          </cell>
          <cell r="E74" t="str">
            <v>p.(Val627Serfs*4)</v>
          </cell>
          <cell r="F74" t="str">
            <v/>
          </cell>
          <cell r="G74" t="str">
            <v>p.(Val627Serfs*4)</v>
          </cell>
          <cell r="H74" t="b">
            <v>1</v>
          </cell>
          <cell r="I74" t="str">
            <v/>
          </cell>
          <cell r="J74">
            <v>42090</v>
          </cell>
          <cell r="K74" t="str">
            <v>Petermac</v>
          </cell>
          <cell r="L74" t="str">
            <v>Pathogenic</v>
          </cell>
          <cell r="M74">
            <v>5</v>
          </cell>
          <cell r="N74">
            <v>5</v>
          </cell>
          <cell r="O74" t="str">
            <v>Pathogenic</v>
          </cell>
          <cell r="P74" t="str">
            <v>premature termination</v>
          </cell>
          <cell r="Q74" t="str">
            <v/>
          </cell>
          <cell r="R74">
            <v>5</v>
          </cell>
          <cell r="S74" t="str">
            <v>Variant allele predicted to encode a truncated non-functional protein.</v>
          </cell>
          <cell r="T74" t="str">
            <v>Variant allele predicted to encode a truncated non-functional protein.</v>
          </cell>
          <cell r="AD74" t="b">
            <v>1</v>
          </cell>
          <cell r="AE74" t="b">
            <v>1</v>
          </cell>
        </row>
        <row r="75">
          <cell r="D75" t="str">
            <v>c.-19-?_(*1_?)del</v>
          </cell>
          <cell r="E75" t="str">
            <v>p.?</v>
          </cell>
          <cell r="F75" t="str">
            <v/>
          </cell>
          <cell r="H75" t="b">
            <v>0</v>
          </cell>
          <cell r="I75" t="str">
            <v/>
          </cell>
          <cell r="J75">
            <v>42193</v>
          </cell>
          <cell r="K75" t="str">
            <v>QLD</v>
          </cell>
          <cell r="L75" t="str">
            <v>Pathogenic</v>
          </cell>
          <cell r="M75">
            <v>5</v>
          </cell>
          <cell r="N75">
            <v>5</v>
          </cell>
          <cell r="O75" t="str">
            <v>Pathogenic</v>
          </cell>
          <cell r="P75" t="str">
            <v>Important Functional Domain Deleted</v>
          </cell>
          <cell r="Q75" t="str">
            <v/>
          </cell>
          <cell r="R75">
            <v>5</v>
          </cell>
          <cell r="S75" t="str">
            <v>Copy number deletion variant allele predicted to encode a non-functional protein.</v>
          </cell>
          <cell r="T75" t="str">
            <v>Copy number deletion variant allele predicted to encode a non-functional protein.</v>
          </cell>
          <cell r="AD75" t="b">
            <v>1</v>
          </cell>
          <cell r="AE75" t="b">
            <v>1</v>
          </cell>
        </row>
        <row r="76">
          <cell r="D76" t="str">
            <v>c.-19-?_4185+?del</v>
          </cell>
          <cell r="E76" t="str">
            <v>p.?</v>
          </cell>
          <cell r="F76" t="str">
            <v/>
          </cell>
          <cell r="G76" t="str">
            <v>p.?</v>
          </cell>
          <cell r="H76" t="b">
            <v>1</v>
          </cell>
          <cell r="I76" t="str">
            <v/>
          </cell>
          <cell r="J76">
            <v>42131</v>
          </cell>
          <cell r="K76" t="str">
            <v>WA</v>
          </cell>
          <cell r="L76" t="str">
            <v>Pathogenic</v>
          </cell>
          <cell r="M76">
            <v>5</v>
          </cell>
          <cell r="N76">
            <v>5</v>
          </cell>
          <cell r="O76" t="str">
            <v>Pathogenic</v>
          </cell>
          <cell r="P76" t="str">
            <v>Important Functional Domain Deleted</v>
          </cell>
          <cell r="Q76" t="str">
            <v/>
          </cell>
          <cell r="R76">
            <v>5</v>
          </cell>
          <cell r="S76" t="str">
            <v>Copy number deletion variant allele predicted to encode a non-functional protein.</v>
          </cell>
          <cell r="T76" t="str">
            <v>Copy number deletion variant allele predicted to encode a non-functional protein.</v>
          </cell>
          <cell r="AD76" t="b">
            <v>1</v>
          </cell>
          <cell r="AE76" t="b">
            <v>1</v>
          </cell>
        </row>
        <row r="77">
          <cell r="D77" t="str">
            <v>c.-19-?_441+?del</v>
          </cell>
          <cell r="E77" t="str">
            <v>p.?</v>
          </cell>
          <cell r="F77" t="str">
            <v/>
          </cell>
          <cell r="G77" t="str">
            <v>p.?</v>
          </cell>
          <cell r="H77" t="b">
            <v>1</v>
          </cell>
          <cell r="I77" t="str">
            <v/>
          </cell>
          <cell r="J77">
            <v>42156</v>
          </cell>
          <cell r="K77" t="str">
            <v>SA</v>
          </cell>
          <cell r="L77" t="str">
            <v>Pathogenic</v>
          </cell>
          <cell r="M77">
            <v>5</v>
          </cell>
          <cell r="N77">
            <v>5</v>
          </cell>
          <cell r="O77" t="str">
            <v>Pathogenic</v>
          </cell>
          <cell r="P77" t="str">
            <v>Critical AA's Deleted</v>
          </cell>
          <cell r="Q77" t="str">
            <v/>
          </cell>
          <cell r="R77">
            <v>5</v>
          </cell>
          <cell r="S77" t="str">
            <v>Copy number deletion variant allele predicted to encode a non-functional protein.</v>
          </cell>
          <cell r="T77" t="str">
            <v>Copy number deletion variant allele predicted to encode a non-functional protein.</v>
          </cell>
          <cell r="AD77" t="b">
            <v>1</v>
          </cell>
          <cell r="AE77" t="b">
            <v>1</v>
          </cell>
        </row>
        <row r="78">
          <cell r="D78" t="str">
            <v>c.-19-?_5074+?del</v>
          </cell>
          <cell r="E78" t="str">
            <v>p.?</v>
          </cell>
          <cell r="F78" t="str">
            <v/>
          </cell>
          <cell r="G78" t="str">
            <v>p.?</v>
          </cell>
          <cell r="H78" t="b">
            <v>1</v>
          </cell>
          <cell r="I78" t="str">
            <v/>
          </cell>
          <cell r="J78">
            <v>42156</v>
          </cell>
          <cell r="K78" t="str">
            <v>SA</v>
          </cell>
          <cell r="L78" t="str">
            <v>Pathogenic</v>
          </cell>
          <cell r="M78">
            <v>5</v>
          </cell>
          <cell r="N78">
            <v>5</v>
          </cell>
          <cell r="O78" t="str">
            <v>Pathogenic</v>
          </cell>
          <cell r="P78" t="str">
            <v>Critical AA's Deleted</v>
          </cell>
          <cell r="Q78" t="str">
            <v/>
          </cell>
          <cell r="R78">
            <v>5</v>
          </cell>
          <cell r="S78" t="str">
            <v>Copy number deletion variant allele predicted to encode a non-functional protein.</v>
          </cell>
          <cell r="T78" t="str">
            <v>Copy number deletion variant allele predicted to encode a non-functional protein.</v>
          </cell>
          <cell r="AD78" t="b">
            <v>1</v>
          </cell>
          <cell r="AE78" t="b">
            <v>1</v>
          </cell>
        </row>
        <row r="79">
          <cell r="D79" t="str">
            <v>c.-19-?_5467+?del</v>
          </cell>
          <cell r="E79" t="str">
            <v>p.?</v>
          </cell>
          <cell r="F79" t="str">
            <v/>
          </cell>
          <cell r="G79" t="str">
            <v>p.?</v>
          </cell>
          <cell r="H79" t="b">
            <v>1</v>
          </cell>
          <cell r="I79" t="str">
            <v/>
          </cell>
          <cell r="J79">
            <v>42131</v>
          </cell>
          <cell r="K79" t="str">
            <v>WA</v>
          </cell>
          <cell r="L79" t="str">
            <v>Pathogenic</v>
          </cell>
          <cell r="M79">
            <v>5</v>
          </cell>
          <cell r="N79">
            <v>5</v>
          </cell>
          <cell r="O79" t="str">
            <v>Pathogenic</v>
          </cell>
          <cell r="P79" t="str">
            <v>Important Functional Domain Deleted</v>
          </cell>
          <cell r="Q79" t="str">
            <v/>
          </cell>
          <cell r="R79">
            <v>5</v>
          </cell>
          <cell r="S79" t="str">
            <v>Copy number deletion variant allele predicted to encode a non-functional protein.</v>
          </cell>
          <cell r="T79" t="str">
            <v>Copy number deletion variant allele predicted to encode a non-functional protein.</v>
          </cell>
          <cell r="AD79" t="b">
            <v>1</v>
          </cell>
          <cell r="AE79" t="b">
            <v>1</v>
          </cell>
        </row>
        <row r="80">
          <cell r="D80" t="str">
            <v>c.-19-?_80+?del</v>
          </cell>
          <cell r="E80" t="str">
            <v>p.?</v>
          </cell>
          <cell r="F80" t="str">
            <v/>
          </cell>
          <cell r="G80" t="str">
            <v>p.?</v>
          </cell>
          <cell r="H80" t="b">
            <v>1</v>
          </cell>
          <cell r="I80" t="str">
            <v/>
          </cell>
          <cell r="J80">
            <v>42131</v>
          </cell>
          <cell r="K80" t="str">
            <v>WA</v>
          </cell>
          <cell r="L80" t="str">
            <v>Pathogenic</v>
          </cell>
          <cell r="M80">
            <v>5</v>
          </cell>
          <cell r="N80">
            <v>5</v>
          </cell>
          <cell r="O80" t="str">
            <v>Pathogenic</v>
          </cell>
          <cell r="P80" t="str">
            <v>Important Functional Domain Deleted</v>
          </cell>
          <cell r="Q80" t="str">
            <v/>
          </cell>
          <cell r="R80">
            <v>5</v>
          </cell>
          <cell r="S80" t="str">
            <v>Copy number deletion variant allele predicted to encode a non-functional protein.</v>
          </cell>
          <cell r="T80" t="str">
            <v>Copy number deletion variant allele predicted to encode a non-functional protein.</v>
          </cell>
          <cell r="AD80" t="b">
            <v>1</v>
          </cell>
          <cell r="AE80" t="b">
            <v>1</v>
          </cell>
        </row>
        <row r="81">
          <cell r="D81" t="str">
            <v>c.190T&gt;C</v>
          </cell>
          <cell r="E81" t="str">
            <v>p.(Cys64Arg)</v>
          </cell>
          <cell r="F81" t="str">
            <v/>
          </cell>
          <cell r="G81" t="str">
            <v>p.(Cys64Arg)</v>
          </cell>
          <cell r="H81" t="b">
            <v>1</v>
          </cell>
          <cell r="I81" t="str">
            <v/>
          </cell>
          <cell r="J81">
            <v>42271</v>
          </cell>
          <cell r="K81" t="str">
            <v>Monash</v>
          </cell>
          <cell r="L81" t="str">
            <v>Pathogenic</v>
          </cell>
          <cell r="M81">
            <v>5</v>
          </cell>
          <cell r="N81">
            <v>3</v>
          </cell>
          <cell r="O81" t="str">
            <v>Unknown</v>
          </cell>
          <cell r="P81" t="str">
            <v/>
          </cell>
          <cell r="Q81" t="str">
            <v/>
          </cell>
          <cell r="R81">
            <v>5</v>
          </cell>
          <cell r="S81" t="str">
            <v>FOUNDER MUTATION CALECA 2014, extra families from Paolo (43?)</v>
          </cell>
          <cell r="T81" t="str">
            <v>IARC class based on posterior probability from multifactorial likelihood analysis, thresholds for class as per Plon et al. 2008 (PMID: 18951446). Class 5 Pathogenic based on posterior probability = 0.99994751571.</v>
          </cell>
          <cell r="U81" t="str">
            <v xml:space="preserve">IARC class based on posterior probability from multifactorial likelihood analysis, thresholds for class as per Plon et al. 2008 (PMID: 18951446). Class 5 Pathogenic based on posterior probability = </v>
          </cell>
          <cell r="V81" t="str">
            <v>0.99994751571</v>
          </cell>
          <cell r="Y81" t="str">
            <v xml:space="preserve">Caleca et al 2014 </v>
          </cell>
          <cell r="Z81" t="str">
            <v xml:space="preserve">Caleca et al 2014 (PMID:24516540) and unpublished data. </v>
          </cell>
          <cell r="AD81" t="b">
            <v>0</v>
          </cell>
          <cell r="AE81" t="b">
            <v>1</v>
          </cell>
        </row>
        <row r="82">
          <cell r="D82" t="str">
            <v>c.-19-116T&gt;C</v>
          </cell>
          <cell r="E82" t="str">
            <v>p.(=)</v>
          </cell>
          <cell r="F82" t="str">
            <v/>
          </cell>
          <cell r="G82" t="str">
            <v>p.(=)</v>
          </cell>
          <cell r="H82" t="b">
            <v>1</v>
          </cell>
          <cell r="I82" t="str">
            <v/>
          </cell>
          <cell r="J82">
            <v>42090</v>
          </cell>
          <cell r="K82" t="str">
            <v>Petermac</v>
          </cell>
          <cell r="L82" t="str">
            <v>UV</v>
          </cell>
          <cell r="M82">
            <v>3</v>
          </cell>
          <cell r="N82" t="str">
            <v/>
          </cell>
          <cell r="O82" t="str">
            <v/>
          </cell>
          <cell r="P82" t="str">
            <v/>
          </cell>
          <cell r="Q82" t="str">
            <v/>
          </cell>
          <cell r="R82">
            <v>3</v>
          </cell>
          <cell r="S82" t="str">
            <v>Insufficient evidence</v>
          </cell>
          <cell r="T82" t="str">
            <v>Insufficient evidence to determine clinical significance.</v>
          </cell>
          <cell r="AB82" t="str">
            <v>No</v>
          </cell>
          <cell r="AD82" t="b">
            <v>0</v>
          </cell>
          <cell r="AE82" t="b">
            <v>1</v>
          </cell>
        </row>
        <row r="83">
          <cell r="D83" t="str">
            <v>c.1916T&gt;A</v>
          </cell>
          <cell r="E83" t="str">
            <v>p.(Leu639*)</v>
          </cell>
          <cell r="F83" t="str">
            <v/>
          </cell>
          <cell r="G83" t="str">
            <v>p.(Leu639*)</v>
          </cell>
          <cell r="H83" t="b">
            <v>1</v>
          </cell>
          <cell r="I83" t="str">
            <v/>
          </cell>
          <cell r="J83">
            <v>42131</v>
          </cell>
          <cell r="K83" t="str">
            <v>WA</v>
          </cell>
          <cell r="L83" t="str">
            <v>Pathogenic</v>
          </cell>
          <cell r="M83">
            <v>5</v>
          </cell>
          <cell r="N83">
            <v>5</v>
          </cell>
          <cell r="O83" t="str">
            <v>Pathogenic</v>
          </cell>
          <cell r="P83" t="str">
            <v>Premature termination codon</v>
          </cell>
          <cell r="Q83" t="str">
            <v>Early Truncation. In ENIGMA rules we require low or null bioinformatic prediction to cause splicing to call PTC Class 5 pathogenic. We are testing which programs and cut-offs to use for this, and thus splicing predictions have not been checked for this va</v>
          </cell>
          <cell r="R83">
            <v>5</v>
          </cell>
          <cell r="S83" t="str">
            <v>Variant allele predicted to encode a truncated non-functional protein.</v>
          </cell>
          <cell r="T83" t="str">
            <v>Variant allele predicted to encode a truncated non-functional protein.</v>
          </cell>
          <cell r="AD83" t="b">
            <v>1</v>
          </cell>
          <cell r="AE83" t="b">
            <v>1</v>
          </cell>
        </row>
        <row r="84">
          <cell r="D84" t="str">
            <v>c.191G&gt;A</v>
          </cell>
          <cell r="E84" t="str">
            <v>p.(Cys64Tyr)</v>
          </cell>
          <cell r="F84" t="str">
            <v/>
          </cell>
          <cell r="G84" t="str">
            <v>p.(Cys64Tyr)</v>
          </cell>
          <cell r="H84" t="b">
            <v>1</v>
          </cell>
          <cell r="I84" t="str">
            <v/>
          </cell>
          <cell r="J84">
            <v>42090</v>
          </cell>
          <cell r="K84" t="str">
            <v>Petermac</v>
          </cell>
          <cell r="L84" t="str">
            <v>Pathogenic</v>
          </cell>
          <cell r="M84">
            <v>5</v>
          </cell>
          <cell r="N84">
            <v>3</v>
          </cell>
          <cell r="O84" t="str">
            <v>Uncertain</v>
          </cell>
          <cell r="P84" t="str">
            <v>no information fitting criteria to classify</v>
          </cell>
          <cell r="Q84" t="str">
            <v/>
          </cell>
          <cell r="R84">
            <v>3</v>
          </cell>
          <cell r="S84" t="str">
            <v>Insufficient evidence</v>
          </cell>
          <cell r="T84" t="str">
            <v>Insufficient evidence to determine clinical significance.</v>
          </cell>
          <cell r="AB84" t="str">
            <v>No</v>
          </cell>
          <cell r="AD84" t="b">
            <v>1</v>
          </cell>
          <cell r="AE84" t="b">
            <v>0</v>
          </cell>
        </row>
        <row r="85">
          <cell r="D85" t="str">
            <v>c.-19-39T&gt;A</v>
          </cell>
          <cell r="E85" t="str">
            <v>p.(=)</v>
          </cell>
          <cell r="F85" t="str">
            <v/>
          </cell>
          <cell r="G85" t="str">
            <v>p.(=)</v>
          </cell>
          <cell r="H85" t="b">
            <v>1</v>
          </cell>
          <cell r="I85" t="str">
            <v/>
          </cell>
          <cell r="J85">
            <v>42090</v>
          </cell>
          <cell r="K85" t="str">
            <v>Petermac</v>
          </cell>
          <cell r="L85" t="str">
            <v>UV</v>
          </cell>
          <cell r="M85">
            <v>3</v>
          </cell>
          <cell r="N85" t="str">
            <v/>
          </cell>
          <cell r="O85" t="str">
            <v/>
          </cell>
          <cell r="P85" t="str">
            <v/>
          </cell>
          <cell r="Q85" t="str">
            <v/>
          </cell>
          <cell r="R85">
            <v>3</v>
          </cell>
          <cell r="S85" t="str">
            <v>Insufficient evidence</v>
          </cell>
          <cell r="T85" t="str">
            <v>Insufficient evidence to determine clinical significance.</v>
          </cell>
          <cell r="AB85" t="str">
            <v>No</v>
          </cell>
          <cell r="AD85" t="b">
            <v>0</v>
          </cell>
          <cell r="AE85" t="b">
            <v>1</v>
          </cell>
        </row>
        <row r="86">
          <cell r="D86" t="str">
            <v>c.1953_1956del</v>
          </cell>
          <cell r="E86" t="str">
            <v>p.(Lys653Serfs*47)</v>
          </cell>
          <cell r="F86" t="str">
            <v/>
          </cell>
          <cell r="G86" t="str">
            <v>p.(Lys653Serfs*47)</v>
          </cell>
          <cell r="H86" t="b">
            <v>1</v>
          </cell>
          <cell r="I86" t="str">
            <v/>
          </cell>
          <cell r="J86">
            <v>42307</v>
          </cell>
          <cell r="K86" t="str">
            <v>Royal Melb</v>
          </cell>
          <cell r="L86" t="str">
            <v>Pathogenic</v>
          </cell>
          <cell r="M86">
            <v>5</v>
          </cell>
          <cell r="N86">
            <v>5</v>
          </cell>
          <cell r="O86" t="str">
            <v>Pathogenic</v>
          </cell>
          <cell r="P86" t="str">
            <v>Early Termination</v>
          </cell>
          <cell r="Q86" t="str">
            <v/>
          </cell>
          <cell r="R86">
            <v>5</v>
          </cell>
          <cell r="S86" t="str">
            <v>Variant allele predicted to encode a truncated non-functional protein.</v>
          </cell>
          <cell r="T86" t="str">
            <v>Variant allele predicted to encode a truncated non-functional protein.</v>
          </cell>
          <cell r="AD86" t="b">
            <v>1</v>
          </cell>
          <cell r="AE86" t="b">
            <v>1</v>
          </cell>
        </row>
        <row r="87">
          <cell r="D87" t="str">
            <v>c.1961del</v>
          </cell>
          <cell r="E87" t="str">
            <v>p.(Lys654Serfs*47)</v>
          </cell>
          <cell r="F87" t="str">
            <v/>
          </cell>
          <cell r="G87" t="str">
            <v>p.(Lys654Serfs*47)</v>
          </cell>
          <cell r="H87" t="b">
            <v>1</v>
          </cell>
          <cell r="I87" t="str">
            <v/>
          </cell>
          <cell r="J87">
            <v>42156</v>
          </cell>
          <cell r="K87" t="str">
            <v>SA</v>
          </cell>
          <cell r="L87" t="str">
            <v>Pathogenic</v>
          </cell>
          <cell r="M87">
            <v>5</v>
          </cell>
          <cell r="N87">
            <v>5</v>
          </cell>
          <cell r="O87" t="str">
            <v>Pathogenic</v>
          </cell>
          <cell r="P87" t="str">
            <v>Premature Termination Codon</v>
          </cell>
          <cell r="Q87" t="str">
            <v/>
          </cell>
          <cell r="R87">
            <v>5</v>
          </cell>
          <cell r="S87" t="str">
            <v>Variant allele predicted to encode a truncated non-functional protein.</v>
          </cell>
          <cell r="T87" t="str">
            <v>Variant allele predicted to encode a truncated non-functional protein.</v>
          </cell>
          <cell r="AD87" t="b">
            <v>1</v>
          </cell>
          <cell r="AE87" t="b">
            <v>1</v>
          </cell>
        </row>
        <row r="88">
          <cell r="D88" t="str">
            <v>c.1961dup</v>
          </cell>
          <cell r="E88" t="str">
            <v>p.(Tyr655Valfs*18)</v>
          </cell>
          <cell r="F88" t="str">
            <v/>
          </cell>
          <cell r="G88" t="str">
            <v>p.(Tyr655Valfs*18)</v>
          </cell>
          <cell r="H88" t="b">
            <v>1</v>
          </cell>
          <cell r="I88" t="str">
            <v/>
          </cell>
          <cell r="J88">
            <v>42193</v>
          </cell>
          <cell r="K88" t="str">
            <v>QLD</v>
          </cell>
          <cell r="L88" t="str">
            <v>Pathogenic</v>
          </cell>
          <cell r="M88">
            <v>5</v>
          </cell>
          <cell r="N88">
            <v>5</v>
          </cell>
          <cell r="O88" t="str">
            <v>Pathogenic</v>
          </cell>
          <cell r="P88" t="str">
            <v>Premature termination codon</v>
          </cell>
          <cell r="Q88" t="str">
            <v/>
          </cell>
          <cell r="R88">
            <v>5</v>
          </cell>
          <cell r="S88" t="str">
            <v>Variant allele predicted to encode a truncated non-functional protein.</v>
          </cell>
          <cell r="T88" t="str">
            <v>Variant allele predicted to encode a truncated non-functional protein.</v>
          </cell>
          <cell r="AD88" t="b">
            <v>1</v>
          </cell>
          <cell r="AE88" t="b">
            <v>1</v>
          </cell>
        </row>
        <row r="89">
          <cell r="D89" t="str">
            <v>c.1965C&gt;A</v>
          </cell>
          <cell r="E89" t="str">
            <v>p.(Tyr655*)</v>
          </cell>
          <cell r="F89" t="str">
            <v/>
          </cell>
          <cell r="G89" t="str">
            <v>p.(Tyr655*)</v>
          </cell>
          <cell r="H89" t="b">
            <v>1</v>
          </cell>
          <cell r="I89" t="str">
            <v/>
          </cell>
          <cell r="J89">
            <v>42156</v>
          </cell>
          <cell r="K89" t="str">
            <v>SA</v>
          </cell>
          <cell r="L89" t="str">
            <v>Pathogenic</v>
          </cell>
          <cell r="M89">
            <v>5</v>
          </cell>
          <cell r="N89">
            <v>5</v>
          </cell>
          <cell r="O89" t="str">
            <v>Pathogenic</v>
          </cell>
          <cell r="P89" t="str">
            <v>Premature Termination Codon</v>
          </cell>
          <cell r="Q89" t="str">
            <v/>
          </cell>
          <cell r="R89">
            <v>5</v>
          </cell>
          <cell r="S89" t="str">
            <v>Variant allele predicted to encode a truncated non-functional protein.</v>
          </cell>
          <cell r="T89" t="str">
            <v>Variant allele predicted to encode a truncated non-functional protein.</v>
          </cell>
          <cell r="AD89" t="b">
            <v>1</v>
          </cell>
          <cell r="AE89" t="b">
            <v>1</v>
          </cell>
        </row>
        <row r="90">
          <cell r="D90" t="str">
            <v>c.1966A&gt;T</v>
          </cell>
          <cell r="E90" t="str">
            <v>p.(Asn656Tyr)</v>
          </cell>
          <cell r="F90" t="str">
            <v/>
          </cell>
          <cell r="G90" t="str">
            <v>p.(Asn656Tyr)</v>
          </cell>
          <cell r="H90" t="b">
            <v>1</v>
          </cell>
          <cell r="I90" t="str">
            <v/>
          </cell>
          <cell r="J90">
            <v>42090</v>
          </cell>
          <cell r="K90" t="str">
            <v>Petermac</v>
          </cell>
          <cell r="L90" t="str">
            <v>UV</v>
          </cell>
          <cell r="M90">
            <v>3</v>
          </cell>
          <cell r="N90" t="str">
            <v/>
          </cell>
          <cell r="O90" t="str">
            <v/>
          </cell>
          <cell r="P90" t="str">
            <v/>
          </cell>
          <cell r="Q90" t="str">
            <v/>
          </cell>
          <cell r="R90">
            <v>3</v>
          </cell>
          <cell r="S90" t="str">
            <v>Insufficient evidence</v>
          </cell>
          <cell r="T90" t="str">
            <v>Insufficient evidence to determine clinical significance.</v>
          </cell>
          <cell r="AD90" t="b">
            <v>0</v>
          </cell>
          <cell r="AE90" t="b">
            <v>1</v>
          </cell>
        </row>
        <row r="91">
          <cell r="D91" t="str">
            <v>c.198T&gt;A</v>
          </cell>
          <cell r="E91" t="str">
            <v>p.Asn66Lys</v>
          </cell>
          <cell r="F91" t="str">
            <v/>
          </cell>
          <cell r="G91" t="str">
            <v>p.(Asn66Lys)</v>
          </cell>
          <cell r="H91" t="b">
            <v>0</v>
          </cell>
          <cell r="I91" t="str">
            <v/>
          </cell>
          <cell r="J91">
            <v>42131</v>
          </cell>
          <cell r="K91" t="str">
            <v>WA</v>
          </cell>
          <cell r="L91" t="str">
            <v>UV</v>
          </cell>
          <cell r="M91">
            <v>3</v>
          </cell>
          <cell r="N91">
            <v>3</v>
          </cell>
          <cell r="O91" t="str">
            <v>Unknown</v>
          </cell>
          <cell r="P91" t="str">
            <v/>
          </cell>
          <cell r="Q91" t="str">
            <v/>
          </cell>
          <cell r="R91">
            <v>3</v>
          </cell>
          <cell r="S91" t="str">
            <v>Insufficient evidence</v>
          </cell>
          <cell r="T91" t="str">
            <v>Insufficient evidence to determine clinical significance.</v>
          </cell>
          <cell r="AB91" t="str">
            <v>No</v>
          </cell>
          <cell r="AD91" t="b">
            <v>1</v>
          </cell>
          <cell r="AE91" t="b">
            <v>1</v>
          </cell>
        </row>
        <row r="92">
          <cell r="D92" t="str">
            <v>c.19C&gt;T</v>
          </cell>
          <cell r="E92" t="str">
            <v>p.(Arg7Cys)</v>
          </cell>
          <cell r="F92" t="str">
            <v/>
          </cell>
          <cell r="G92" t="str">
            <v>p.(Arg7Cys)</v>
          </cell>
          <cell r="H92" t="b">
            <v>1</v>
          </cell>
          <cell r="I92" t="str">
            <v/>
          </cell>
          <cell r="J92">
            <v>42565</v>
          </cell>
          <cell r="K92" t="str">
            <v>Austin</v>
          </cell>
          <cell r="L92" t="str">
            <v>UV</v>
          </cell>
          <cell r="M92">
            <v>3</v>
          </cell>
          <cell r="N92">
            <v>3</v>
          </cell>
          <cell r="O92" t="str">
            <v>Unknown</v>
          </cell>
          <cell r="P92" t="str">
            <v/>
          </cell>
          <cell r="Q92" t="str">
            <v/>
          </cell>
          <cell r="R92">
            <v>3</v>
          </cell>
          <cell r="S92" t="str">
            <v>Combined LR 0.5-2</v>
          </cell>
          <cell r="T92" t="str">
            <v>Insufficient evidence to determine clinical significance.</v>
          </cell>
          <cell r="Y92" t="str">
            <v>Myriad (FH, Co-occurrence)</v>
          </cell>
          <cell r="AB92" t="str">
            <v>No</v>
          </cell>
          <cell r="AD92" t="b">
            <v>1</v>
          </cell>
          <cell r="AE92" t="b">
            <v>1</v>
          </cell>
        </row>
        <row r="93">
          <cell r="D93" t="str">
            <v>c.-20+11C&gt;T</v>
          </cell>
          <cell r="E93" t="str">
            <v>p.(=)</v>
          </cell>
          <cell r="F93" t="str">
            <v/>
          </cell>
          <cell r="G93" t="str">
            <v>p.(=)</v>
          </cell>
          <cell r="H93" t="b">
            <v>1</v>
          </cell>
          <cell r="I93" t="str">
            <v/>
          </cell>
          <cell r="J93">
            <v>42193</v>
          </cell>
          <cell r="K93" t="str">
            <v>QLD</v>
          </cell>
          <cell r="L93" t="str">
            <v>UV</v>
          </cell>
          <cell r="M93">
            <v>3</v>
          </cell>
          <cell r="N93">
            <v>3</v>
          </cell>
          <cell r="O93" t="str">
            <v>Unknown</v>
          </cell>
          <cell r="P93" t="str">
            <v/>
          </cell>
          <cell r="Q93" t="str">
            <v/>
          </cell>
          <cell r="R93">
            <v>2</v>
          </cell>
          <cell r="S93" t="str">
            <v>Variant with prior &lt;0.02, allele frequency 0.001-0.01</v>
          </cell>
          <cell r="T93" t="str">
            <v>Variant allele has low bioinformatic likelihood to encode a non-functional protein and variant frequency is inconsistent with that of a pathogenic allele. Prior probability 0.02, (http://priors.hci.utah.edu/PRIORS/), frequency 0.002 (European), derived from 1000 genomes (2013-05-02).</v>
          </cell>
          <cell r="U93" t="str">
            <v xml:space="preserve">Variant allele has low bioinformatic likelihood to encode a non-functional protein and variant frequency is inconsistent with that of a pathogenic allele. Prior probability 0.02, (http://priors.hci.utah.edu/PRIORS/), </v>
          </cell>
          <cell r="V93" t="str">
            <v>frequency 0.002 (European), derived from 1000 genomes (2013-05-02).</v>
          </cell>
          <cell r="AC93" t="str">
            <v>New revision of ENIGMA rules could result in this variant going to a Class 1 Not Pathogenic</v>
          </cell>
          <cell r="AD93" t="b">
            <v>0</v>
          </cell>
          <cell r="AE93" t="b">
            <v>0</v>
          </cell>
        </row>
        <row r="94">
          <cell r="D94" t="str">
            <v>c.2002C&gt;T</v>
          </cell>
          <cell r="E94" t="str">
            <v>p.(Leu668Phe)</v>
          </cell>
          <cell r="F94" t="str">
            <v/>
          </cell>
          <cell r="G94" t="str">
            <v>p.(Leu668Phe)</v>
          </cell>
          <cell r="H94" t="b">
            <v>1</v>
          </cell>
          <cell r="I94" t="str">
            <v/>
          </cell>
          <cell r="J94">
            <v>42565</v>
          </cell>
          <cell r="K94" t="str">
            <v>Austin</v>
          </cell>
          <cell r="L94" t="str">
            <v>UV</v>
          </cell>
          <cell r="M94">
            <v>3</v>
          </cell>
          <cell r="N94">
            <v>1</v>
          </cell>
          <cell r="O94" t="str">
            <v>Not Pathogenic</v>
          </cell>
          <cell r="P94" t="str">
            <v>Posterior Probability of  as determined by reference.</v>
          </cell>
          <cell r="Q94" t="str">
            <v/>
          </cell>
          <cell r="R94">
            <v>1</v>
          </cell>
          <cell r="S94" t="str">
            <v xml:space="preserve">Posterior probability &lt;0.001 </v>
          </cell>
          <cell r="T94" t="str">
            <v>IARC class based on posterior probability from multifactorial likelihood analysis, thresholds for class as per Plon et al. 2008 (PMID: 18951446). Class 1 Not Pathogenic based on posterior probability = 1.94×10−4.</v>
          </cell>
          <cell r="V94" t="str">
            <v xml:space="preserve">IARC class based on posterior probability from multifactorial likelihood analysis, thresholds for class as per Plon et al. 2008 (PMID: 18951446). Class 1 Not Pathogenic based on posterior probability = </v>
          </cell>
          <cell r="W94" t="str">
            <v>1.94×10−4</v>
          </cell>
          <cell r="Y94" t="str">
            <v>Lindor 2012</v>
          </cell>
          <cell r="Z94" t="str">
            <v>Lindor et al 2012 (PMID:21990134).</v>
          </cell>
          <cell r="AA94" t="str">
            <v>Easton 2007</v>
          </cell>
          <cell r="AB94" t="str">
            <v>Yes</v>
          </cell>
          <cell r="AD94" t="b">
            <v>1</v>
          </cell>
          <cell r="AE94" t="b">
            <v>0</v>
          </cell>
        </row>
        <row r="95">
          <cell r="D95" t="str">
            <v>c.2008G&gt;A</v>
          </cell>
          <cell r="E95" t="str">
            <v>p.(Glu670Lys)</v>
          </cell>
          <cell r="F95" t="str">
            <v/>
          </cell>
          <cell r="G95" t="str">
            <v>p.(Glu670Lys)</v>
          </cell>
          <cell r="H95" t="b">
            <v>1</v>
          </cell>
          <cell r="I95" t="str">
            <v/>
          </cell>
          <cell r="J95">
            <v>42387</v>
          </cell>
          <cell r="K95" t="str">
            <v>SA</v>
          </cell>
          <cell r="L95" t="str">
            <v>Equivocal</v>
          </cell>
          <cell r="M95">
            <v>3</v>
          </cell>
          <cell r="N95">
            <v>3</v>
          </cell>
          <cell r="O95" t="str">
            <v/>
          </cell>
          <cell r="P95" t="str">
            <v/>
          </cell>
          <cell r="Q95" t="str">
            <v/>
          </cell>
          <cell r="R95">
            <v>3</v>
          </cell>
          <cell r="S95" t="str">
            <v>Insufficient evidence</v>
          </cell>
          <cell r="T95" t="str">
            <v>Insufficient evidence to determine clinical significance.</v>
          </cell>
          <cell r="AB95" t="str">
            <v>No</v>
          </cell>
          <cell r="AD95" t="b">
            <v>1</v>
          </cell>
          <cell r="AE95" t="b">
            <v>1</v>
          </cell>
        </row>
        <row r="96">
          <cell r="D96" t="str">
            <v>c.2019del</v>
          </cell>
          <cell r="E96" t="str">
            <v>p.(Glu673Aspfs*28)</v>
          </cell>
          <cell r="F96" t="str">
            <v/>
          </cell>
          <cell r="G96" t="str">
            <v>p.(Glu673Aspfs*28)</v>
          </cell>
          <cell r="H96" t="b">
            <v>1</v>
          </cell>
          <cell r="I96" t="str">
            <v/>
          </cell>
          <cell r="J96">
            <v>42090</v>
          </cell>
          <cell r="K96" t="str">
            <v>Petermac</v>
          </cell>
          <cell r="L96" t="str">
            <v>Pathogenic</v>
          </cell>
          <cell r="M96">
            <v>5</v>
          </cell>
          <cell r="N96">
            <v>5</v>
          </cell>
          <cell r="O96" t="str">
            <v>Pathogenic</v>
          </cell>
          <cell r="P96" t="str">
            <v>premature termination</v>
          </cell>
          <cell r="Q96" t="str">
            <v/>
          </cell>
          <cell r="R96">
            <v>5</v>
          </cell>
          <cell r="S96" t="str">
            <v>Variant allele predicted to encode a truncated non-functional protein.</v>
          </cell>
          <cell r="T96" t="str">
            <v>Variant allele predicted to encode a truncated non-functional protein.</v>
          </cell>
          <cell r="AD96" t="b">
            <v>1</v>
          </cell>
          <cell r="AE96" t="b">
            <v>1</v>
          </cell>
        </row>
        <row r="97">
          <cell r="D97" t="str">
            <v>c.2066_2069del</v>
          </cell>
          <cell r="E97" t="str">
            <v>p.(Ser689Lysfs*11)</v>
          </cell>
          <cell r="F97" t="str">
            <v/>
          </cell>
          <cell r="G97" t="str">
            <v>p.(Ser689Lysfs*11)</v>
          </cell>
          <cell r="H97" t="b">
            <v>1</v>
          </cell>
          <cell r="I97" t="str">
            <v/>
          </cell>
          <cell r="J97">
            <v>42156</v>
          </cell>
          <cell r="K97" t="str">
            <v>SA</v>
          </cell>
          <cell r="L97" t="str">
            <v>Pathogenic</v>
          </cell>
          <cell r="M97">
            <v>5</v>
          </cell>
          <cell r="N97">
            <v>5</v>
          </cell>
          <cell r="O97" t="str">
            <v>Pathogenic</v>
          </cell>
          <cell r="P97" t="str">
            <v>Premature Termination Codon</v>
          </cell>
          <cell r="Q97" t="str">
            <v/>
          </cell>
          <cell r="R97">
            <v>5</v>
          </cell>
          <cell r="S97" t="str">
            <v>Variant allele predicted to encode a truncated non-functional protein.</v>
          </cell>
          <cell r="T97" t="str">
            <v>Variant allele predicted to encode a truncated non-functional protein.</v>
          </cell>
          <cell r="AD97" t="b">
            <v>1</v>
          </cell>
          <cell r="AE97" t="b">
            <v>1</v>
          </cell>
        </row>
        <row r="98">
          <cell r="D98" t="str">
            <v>c.2071del</v>
          </cell>
          <cell r="E98" t="str">
            <v>p.(Arg691Aspfs*10)</v>
          </cell>
          <cell r="F98" t="str">
            <v/>
          </cell>
          <cell r="G98" t="str">
            <v>p.(Arg691Aspfs*10)</v>
          </cell>
          <cell r="H98" t="b">
            <v>1</v>
          </cell>
          <cell r="I98" t="str">
            <v/>
          </cell>
          <cell r="J98">
            <v>42090</v>
          </cell>
          <cell r="K98" t="str">
            <v>Petermac</v>
          </cell>
          <cell r="L98" t="str">
            <v>Pathogenic</v>
          </cell>
          <cell r="M98">
            <v>5</v>
          </cell>
          <cell r="N98">
            <v>5</v>
          </cell>
          <cell r="O98" t="str">
            <v>Pathogenic</v>
          </cell>
          <cell r="P98" t="str">
            <v>premature termination</v>
          </cell>
          <cell r="Q98" t="str">
            <v/>
          </cell>
          <cell r="R98">
            <v>5</v>
          </cell>
          <cell r="S98" t="str">
            <v>Variant allele predicted to encode a truncated non-functional protein.</v>
          </cell>
          <cell r="T98" t="str">
            <v>Variant allele predicted to encode a truncated non-functional protein.</v>
          </cell>
          <cell r="AD98" t="b">
            <v>1</v>
          </cell>
          <cell r="AE98" t="b">
            <v>1</v>
          </cell>
        </row>
        <row r="99">
          <cell r="D99" t="str">
            <v>c.2077G&gt;A</v>
          </cell>
          <cell r="E99" t="str">
            <v>p.(Asp693Asn)</v>
          </cell>
          <cell r="F99" t="str">
            <v/>
          </cell>
          <cell r="G99" t="str">
            <v>p.(Asp693Asn)</v>
          </cell>
          <cell r="H99" t="b">
            <v>1</v>
          </cell>
          <cell r="I99" t="str">
            <v/>
          </cell>
          <cell r="J99">
            <v>42090</v>
          </cell>
          <cell r="K99" t="str">
            <v>Petermac</v>
          </cell>
          <cell r="L99" t="str">
            <v>UV</v>
          </cell>
          <cell r="M99">
            <v>3</v>
          </cell>
          <cell r="N99">
            <v>1</v>
          </cell>
          <cell r="O99" t="str">
            <v>Not pathogenic</v>
          </cell>
          <cell r="P99" t="str">
            <v>Frequency &gt;1% in non-founder population (1000 genomes - 2012-04-30)</v>
          </cell>
          <cell r="Q99" t="str">
            <v/>
          </cell>
          <cell r="R99">
            <v>1</v>
          </cell>
          <cell r="S99" t="str">
            <v>Frequency &gt;1%  in non-founder population (1000G (2013-05-02))</v>
          </cell>
          <cell r="T99" t="str">
            <v>Not pathogenic based on frequency &gt;1% in an outbred sampleset. Frequency 0.0835 (European), 0.0113 (African), 0.0576 (Latino), 0.0297 (South Asian), derived from 1000 genomes (2013-05-02). Frequency 0.0768 (Non-Finnish European), 0.0908 (Finnish), 0.0222 (African), 0.0297 (Admixed American/Latino), 0.0352 (South Asian), derived from ExAC (2014-12-17).</v>
          </cell>
          <cell r="U99" t="str">
            <v>Not pathogenic based on frequency &gt;1% in an outbred sampleset. Frequency 0.0835 (European), 0.0113 (African), 0.0576 (Latino), 0.0297 (South Asian), derived from 1000 genomes (2013-05-02).</v>
          </cell>
          <cell r="V99" t="str">
            <v>Frequency 0.0768 (Non-Finnish European), 0.0908 (Finnish), 0.0222 (African), 0.0297 (Admixed American/Latino), 0.0352 (South Asian), derived from ExAC (2014-12-17).</v>
          </cell>
          <cell r="AD99" t="b">
            <v>1</v>
          </cell>
          <cell r="AE99" t="b">
            <v>0</v>
          </cell>
        </row>
        <row r="100">
          <cell r="D100" t="str">
            <v>c.2081G&gt;A</v>
          </cell>
          <cell r="E100" t="str">
            <v>p.(Ser694Asn)</v>
          </cell>
          <cell r="F100" t="str">
            <v/>
          </cell>
          <cell r="G100" t="str">
            <v>p.(Ser694Asn)</v>
          </cell>
          <cell r="H100" t="b">
            <v>1</v>
          </cell>
          <cell r="I100" t="str">
            <v/>
          </cell>
          <cell r="J100">
            <v>42090</v>
          </cell>
          <cell r="K100" t="str">
            <v>Petermac</v>
          </cell>
          <cell r="L100" t="str">
            <v>UV</v>
          </cell>
          <cell r="M100">
            <v>3</v>
          </cell>
          <cell r="N100" t="str">
            <v/>
          </cell>
          <cell r="O100" t="str">
            <v/>
          </cell>
          <cell r="P100" t="str">
            <v/>
          </cell>
          <cell r="Q100" t="str">
            <v/>
          </cell>
          <cell r="R100">
            <v>3</v>
          </cell>
          <cell r="S100" t="str">
            <v>Insufficient evidence</v>
          </cell>
          <cell r="T100" t="str">
            <v>Insufficient evidence to determine clinical significance.</v>
          </cell>
          <cell r="AD100" t="b">
            <v>0</v>
          </cell>
          <cell r="AE100" t="b">
            <v>1</v>
          </cell>
        </row>
        <row r="101">
          <cell r="D101" t="str">
            <v>c.2082C&gt;T</v>
          </cell>
          <cell r="E101" t="str">
            <v>p.(=)</v>
          </cell>
          <cell r="F101" t="str">
            <v/>
          </cell>
          <cell r="G101" t="str">
            <v>p.(=)</v>
          </cell>
          <cell r="H101" t="b">
            <v>1</v>
          </cell>
          <cell r="I101" t="str">
            <v/>
          </cell>
          <cell r="J101">
            <v>42090</v>
          </cell>
          <cell r="K101" t="str">
            <v>Petermac</v>
          </cell>
          <cell r="L101" t="str">
            <v>UV</v>
          </cell>
          <cell r="M101">
            <v>3</v>
          </cell>
          <cell r="N101">
            <v>1</v>
          </cell>
          <cell r="O101" t="str">
            <v>Not pathogenic</v>
          </cell>
          <cell r="P101" t="str">
            <v>Frequency &gt;1% in non-founder population (1000 genomes - 2012-04-30)</v>
          </cell>
          <cell r="Q101" t="str">
            <v/>
          </cell>
          <cell r="R101">
            <v>1</v>
          </cell>
          <cell r="S101" t="str">
            <v>Frequency &gt;1%  in non-founder population (1000G (2013-05-02))</v>
          </cell>
          <cell r="T101" t="str">
            <v>Not pathogenic based on frequency &gt;1% in an outbred sampleset. Frequency 0.3002 (European), 0.2103 (African), 0.353 (Latino), 0.371 (East Asian), 0.4969 (South Asian), derived from 1000 genomes (2013-05-02). Frequency 0.3262 (Non-Finnish European), 0.394 (Finnish), 0.2354 (African), 0.3146 (Admixed American/Latino), 0.3748 (East Asian), 0.4998 (South Asian), derived from ExAC (2014-12-17).</v>
          </cell>
          <cell r="U101" t="str">
            <v>Not pathogenic based on frequency &gt;1% in an outbred sampleset. Frequency 0.3002 (European), 0.2103 (African), 0.353 (Latino), 0.371 (East Asian), 0.4969 (South Asian), derived from 1000 genomes (2013-05-02).</v>
          </cell>
          <cell r="V101" t="str">
            <v>Frequency 0.3262 (Non-Finnish European), 0.394 (Finnish), 0.2354 (African), 0.3146 (Admixed American/Latino), 0.3748 (East Asian), 0.4998 (South Asian), derived from ExAC (2014-12-17).</v>
          </cell>
          <cell r="AD101" t="b">
            <v>1</v>
          </cell>
          <cell r="AE101" t="b">
            <v>0</v>
          </cell>
        </row>
        <row r="102">
          <cell r="D102" t="str">
            <v>c.211A&gt;G</v>
          </cell>
          <cell r="E102" t="str">
            <v>p.(Arg71Gly)</v>
          </cell>
          <cell r="F102" t="str">
            <v/>
          </cell>
          <cell r="G102" t="str">
            <v>p.(Arg71Gly)</v>
          </cell>
          <cell r="H102" t="b">
            <v>1</v>
          </cell>
          <cell r="I102" t="str">
            <v/>
          </cell>
          <cell r="J102">
            <v>42090</v>
          </cell>
          <cell r="K102" t="str">
            <v>Petermac</v>
          </cell>
          <cell r="L102" t="str">
            <v>Pathogenic</v>
          </cell>
          <cell r="M102">
            <v>5</v>
          </cell>
          <cell r="N102">
            <v>5</v>
          </cell>
          <cell r="O102" t="str">
            <v>Pathogenic</v>
          </cell>
          <cell r="P102" t="str">
            <v>Houdayer 2012 Class 3S</v>
          </cell>
          <cell r="Q102" t="str">
            <v/>
          </cell>
          <cell r="R102">
            <v>5</v>
          </cell>
          <cell r="S102" t="str">
            <v>Posterior probability &gt;0.99</v>
          </cell>
          <cell r="T102" t="str">
            <v>IARC class based on posterior probability from multifactorial likelihood analysis, thresholds for class as per Plon et al. 2008 (PMID: 18951446). Class 5 Pathogenic based on posterior probability = 0.99916645238.</v>
          </cell>
          <cell r="V102" t="str">
            <v xml:space="preserve">IARC class based on posterior probability from multifactorial likelihood analysis, thresholds for class as per Plon et al. 2008 (PMID: 18951446). Class 5 Pathogenic based on posterior probability = </v>
          </cell>
          <cell r="W102">
            <v>0.99916645238000001</v>
          </cell>
          <cell r="Y102" t="str">
            <v>Vega et al 2001 Segregation</v>
          </cell>
          <cell r="Z102" t="str">
            <v xml:space="preserve">Analysis performed on data from Vega et al 2001 (PMID: 11385711). </v>
          </cell>
          <cell r="AA102" t="str">
            <v>Vega et al 2001</v>
          </cell>
          <cell r="AB102" t="str">
            <v>Yes</v>
          </cell>
          <cell r="AD102" t="b">
            <v>1</v>
          </cell>
          <cell r="AE102" t="b">
            <v>1</v>
          </cell>
        </row>
        <row r="103">
          <cell r="D103" t="str">
            <v>c.212+1G&gt;A</v>
          </cell>
          <cell r="E103" t="str">
            <v>p.(=)</v>
          </cell>
          <cell r="F103" t="str">
            <v/>
          </cell>
          <cell r="G103" t="str">
            <v>p.(=)</v>
          </cell>
          <cell r="H103" t="b">
            <v>1</v>
          </cell>
          <cell r="I103" t="str">
            <v/>
          </cell>
          <cell r="J103">
            <v>42090</v>
          </cell>
          <cell r="K103" t="str">
            <v>Petermac</v>
          </cell>
          <cell r="L103" t="str">
            <v>Pathogenic</v>
          </cell>
          <cell r="M103">
            <v>5</v>
          </cell>
          <cell r="N103">
            <v>4</v>
          </cell>
          <cell r="O103" t="str">
            <v>Likely pathogenic</v>
          </cell>
          <cell r="P103" t="str">
            <v>disruption of splice site</v>
          </cell>
          <cell r="Q103" t="str">
            <v/>
          </cell>
          <cell r="R103">
            <v>4</v>
          </cell>
          <cell r="S103" t="str">
            <v>IVS -+1/2 variant, untested</v>
          </cell>
          <cell r="T103" t="str">
            <v>Consensus donor/acceptor site variant allele with high likelihood to result in splicing aberration with pathogenic consequences</v>
          </cell>
          <cell r="AB103" t="str">
            <v>No</v>
          </cell>
          <cell r="AD103" t="b">
            <v>1</v>
          </cell>
          <cell r="AE103" t="b">
            <v>0</v>
          </cell>
        </row>
        <row r="104">
          <cell r="D104" t="str">
            <v>c.212+1G&gt;T</v>
          </cell>
          <cell r="E104" t="str">
            <v>p.(=)</v>
          </cell>
          <cell r="F104" t="str">
            <v/>
          </cell>
          <cell r="G104" t="str">
            <v>p.(=)</v>
          </cell>
          <cell r="H104" t="b">
            <v>1</v>
          </cell>
          <cell r="I104" t="str">
            <v/>
          </cell>
          <cell r="J104">
            <v>42090</v>
          </cell>
          <cell r="K104" t="str">
            <v>Petermac</v>
          </cell>
          <cell r="L104" t="str">
            <v>Pathogenic</v>
          </cell>
          <cell r="M104">
            <v>5</v>
          </cell>
          <cell r="N104">
            <v>4</v>
          </cell>
          <cell r="O104" t="str">
            <v>Likely pathogenic</v>
          </cell>
          <cell r="P104" t="str">
            <v>disruption of splice site</v>
          </cell>
          <cell r="Q104" t="str">
            <v/>
          </cell>
          <cell r="R104">
            <v>5</v>
          </cell>
          <cell r="S104" t="str">
            <v>Posterior probability &gt;0.99</v>
          </cell>
          <cell r="T104" t="str">
            <v>IARC class based on posterior probability from multifactorial likelihood analysis, thresholds for class as per Plon et al. 2008 (PMID: 18951446). Class 5 Pathogenic based on posterior probability = 0.99995398449.</v>
          </cell>
          <cell r="V104" t="str">
            <v xml:space="preserve">IARC class based on posterior probability from multifactorial likelihood analysis, thresholds for class as per Plon et al. 2008 (PMID: 18951446). Class 5 Pathogenic based on posterior probability = </v>
          </cell>
          <cell r="W104">
            <v>0.99995398448999995</v>
          </cell>
          <cell r="Y104" t="str">
            <v>KC update (seg, path)</v>
          </cell>
          <cell r="Z104" t="str">
            <v>Unpublished data</v>
          </cell>
          <cell r="AB104" t="str">
            <v>No</v>
          </cell>
          <cell r="AD104" t="b">
            <v>0</v>
          </cell>
          <cell r="AE104" t="b">
            <v>1</v>
          </cell>
        </row>
        <row r="105">
          <cell r="D105" t="str">
            <v>c.212+2T&gt;C</v>
          </cell>
          <cell r="E105" t="str">
            <v>p.(=)</v>
          </cell>
          <cell r="F105" t="str">
            <v/>
          </cell>
          <cell r="G105" t="str">
            <v>p.(=)</v>
          </cell>
          <cell r="H105" t="b">
            <v>1</v>
          </cell>
          <cell r="I105" t="str">
            <v/>
          </cell>
          <cell r="J105">
            <v>42131</v>
          </cell>
          <cell r="K105" t="str">
            <v>WA</v>
          </cell>
          <cell r="L105" t="str">
            <v>Pathogenic</v>
          </cell>
          <cell r="M105">
            <v>5</v>
          </cell>
          <cell r="N105">
            <v>4</v>
          </cell>
          <cell r="O105" t="str">
            <v>Likely Pathogenic</v>
          </cell>
          <cell r="P105" t="str">
            <v>Splice Site Mutation</v>
          </cell>
          <cell r="Q105" t="str">
            <v>Without supporting data we call +/- 1/2 variants Class 4 Likely Pathogenic because of c.594-2A&gt;C (IVS9-2A&gt;C)</v>
          </cell>
          <cell r="R105">
            <v>4</v>
          </cell>
          <cell r="S105" t="str">
            <v>IVS -+1/2 variant, untested</v>
          </cell>
          <cell r="T105" t="str">
            <v>Consensus donor/acceptor site variant allele with high likelihood to result in splicing aberration with pathogenic consequences</v>
          </cell>
          <cell r="AB105" t="str">
            <v>No</v>
          </cell>
          <cell r="AD105" t="b">
            <v>1</v>
          </cell>
          <cell r="AE105" t="b">
            <v>0</v>
          </cell>
        </row>
        <row r="106">
          <cell r="D106" t="str">
            <v>c.213-?_301+?del</v>
          </cell>
          <cell r="E106" t="str">
            <v>p.(Ser72Cysfs*5)</v>
          </cell>
          <cell r="F106" t="str">
            <v/>
          </cell>
          <cell r="G106" t="str">
            <v>p.(Ser72Cysfs*5)</v>
          </cell>
          <cell r="H106" t="b">
            <v>1</v>
          </cell>
          <cell r="I106" t="str">
            <v/>
          </cell>
          <cell r="J106">
            <v>42090</v>
          </cell>
          <cell r="K106" t="str">
            <v>Petermac</v>
          </cell>
          <cell r="L106" t="str">
            <v>Pathogenic</v>
          </cell>
          <cell r="M106">
            <v>5</v>
          </cell>
          <cell r="N106">
            <v>5</v>
          </cell>
          <cell r="O106" t="str">
            <v>Pathogenic</v>
          </cell>
          <cell r="P106" t="str">
            <v>premature termination</v>
          </cell>
          <cell r="Q106" t="str">
            <v/>
          </cell>
          <cell r="R106">
            <v>5</v>
          </cell>
          <cell r="S106" t="str">
            <v>Variant allele predicted to encode a truncated non-functional protein.</v>
          </cell>
          <cell r="T106" t="str">
            <v>Variant allele predicted to encode a truncated non-functional protein.</v>
          </cell>
          <cell r="AD106" t="b">
            <v>1</v>
          </cell>
          <cell r="AE106" t="b">
            <v>1</v>
          </cell>
        </row>
        <row r="107">
          <cell r="D107" t="str">
            <v>c.213-11T&gt;G</v>
          </cell>
          <cell r="E107" t="str">
            <v>p.(=)</v>
          </cell>
          <cell r="F107" t="str">
            <v/>
          </cell>
          <cell r="G107" t="str">
            <v>p.(=)</v>
          </cell>
          <cell r="H107" t="b">
            <v>1</v>
          </cell>
          <cell r="I107" t="str">
            <v/>
          </cell>
          <cell r="J107">
            <v>42090</v>
          </cell>
          <cell r="K107" t="str">
            <v>Petermac</v>
          </cell>
          <cell r="L107" t="str">
            <v>Pathogenic</v>
          </cell>
          <cell r="M107">
            <v>5</v>
          </cell>
          <cell r="N107">
            <v>5</v>
          </cell>
          <cell r="O107" t="str">
            <v>Pathogenic</v>
          </cell>
          <cell r="P107" t="str">
            <v>frameshifting, no WT produced based on Houdayer, Class S3</v>
          </cell>
          <cell r="Q107" t="str">
            <v/>
          </cell>
          <cell r="R107">
            <v>5</v>
          </cell>
          <cell r="S107" t="str">
            <v>Allele-specific assay on patient-derived mRNA demonstrated that the variant allele produces only predicted non-functional transcripts.</v>
          </cell>
          <cell r="T107" t="str">
            <v>Allele-specific assay on patient-derived mRNA demonstrated that the variant allele produces only predicted non-functional transcripts. Variant allele produces r.[212_213ins213-59_2013-1; 213-11u&gt;g] transcript(s).</v>
          </cell>
          <cell r="V107" t="str">
            <v xml:space="preserve">Allele-specific assay on patient-derived mRNA demonstrated that the variant allele produces only predicted non-functional transcripts. Variant allele produces </v>
          </cell>
          <cell r="W107" t="str">
            <v>r.[212_213ins213-59_2013-1; 213-11u&gt;g]</v>
          </cell>
          <cell r="Y107" t="str">
            <v>Columbo 2013 and Houdayer 2012 show retention of 59 bp of intron 5 causing a frameshift with no wildtype produced from the variant allele using allele-specific, RNA splicing assays.</v>
          </cell>
          <cell r="Z107" t="str">
            <v xml:space="preserve">Columbo et al 2013 (PMID:23451180), Houdayer et al 2012 (PMID:22505045). 
</v>
          </cell>
          <cell r="AA107" t="str">
            <v>Columbo 2013, Houdayer 2012</v>
          </cell>
          <cell r="AB107" t="str">
            <v>Yes</v>
          </cell>
          <cell r="AD107" t="b">
            <v>1</v>
          </cell>
          <cell r="AE107" t="b">
            <v>1</v>
          </cell>
        </row>
        <row r="108">
          <cell r="D108" t="str">
            <v>c.213-12A&gt;G</v>
          </cell>
          <cell r="E108" t="str">
            <v>p.(=)</v>
          </cell>
          <cell r="F108" t="str">
            <v/>
          </cell>
          <cell r="G108" t="str">
            <v>p.(=)</v>
          </cell>
          <cell r="H108" t="b">
            <v>1</v>
          </cell>
          <cell r="I108" t="str">
            <v/>
          </cell>
          <cell r="J108">
            <v>42566</v>
          </cell>
          <cell r="K108" t="str">
            <v>Austin</v>
          </cell>
          <cell r="L108" t="str">
            <v>Pathogenic</v>
          </cell>
          <cell r="M108">
            <v>5</v>
          </cell>
          <cell r="N108">
            <v>3</v>
          </cell>
          <cell r="O108" t="str">
            <v>Unknown</v>
          </cell>
          <cell r="P108" t="str">
            <v/>
          </cell>
          <cell r="Q108" t="str">
            <v/>
          </cell>
          <cell r="R108">
            <v>3</v>
          </cell>
          <cell r="S108" t="str">
            <v>Insufficient evidence</v>
          </cell>
          <cell r="T108" t="str">
            <v>Insufficient evidence to determine clinical significance.</v>
          </cell>
          <cell r="AB108" t="str">
            <v>No</v>
          </cell>
          <cell r="AD108" t="b">
            <v>1</v>
          </cell>
          <cell r="AE108" t="b">
            <v>0</v>
          </cell>
        </row>
        <row r="109">
          <cell r="D109" t="str">
            <v>c.213-161A&gt;G</v>
          </cell>
          <cell r="E109" t="str">
            <v>p.(=)</v>
          </cell>
          <cell r="F109" t="str">
            <v/>
          </cell>
          <cell r="G109" t="str">
            <v>p.(=)</v>
          </cell>
          <cell r="H109" t="b">
            <v>1</v>
          </cell>
          <cell r="I109" t="str">
            <v/>
          </cell>
          <cell r="J109">
            <v>42090</v>
          </cell>
          <cell r="K109" t="str">
            <v>Petermac</v>
          </cell>
          <cell r="L109" t="str">
            <v>UV</v>
          </cell>
          <cell r="M109">
            <v>3</v>
          </cell>
          <cell r="N109">
            <v>1</v>
          </cell>
          <cell r="O109" t="str">
            <v>Not pathogenic</v>
          </cell>
          <cell r="P109" t="str">
            <v>Frequency &gt;1% in non-founder population (1000 genomes - 2012-04-30)</v>
          </cell>
          <cell r="Q109" t="str">
            <v/>
          </cell>
          <cell r="R109">
            <v>1</v>
          </cell>
          <cell r="S109" t="str">
            <v>Frequency &gt;1%  in non-founder population (1000G (2013-05-02))</v>
          </cell>
          <cell r="T109" t="str">
            <v>Not pathogenic based on frequency &gt;1% in an outbred sampleset. Frequency 0.3658 (European), 0.8979 (African), 0.4308 (Latino), 0.371 (East Asian), 0.5307 (South Asian), derived from 1000 genomes (2013-05-02).</v>
          </cell>
          <cell r="U109" t="str">
            <v>Not pathogenic based on frequency &gt;1% in an outbred sampleset. Frequency 0.3658 (European), 0.8979 (African), 0.4308 (Latino), 0.371 (East Asian), 0.5307 (South Asian), derived from 1000 genomes (2013-05-02).</v>
          </cell>
          <cell r="V109" t="str">
            <v>Frequency derived from ExAC (2014-12-17).</v>
          </cell>
          <cell r="AD109" t="b">
            <v>1</v>
          </cell>
          <cell r="AE109" t="b">
            <v>0</v>
          </cell>
        </row>
        <row r="110">
          <cell r="D110" t="str">
            <v>c.2143del</v>
          </cell>
          <cell r="E110" t="str">
            <v>p.(Thr715Profs*21)</v>
          </cell>
          <cell r="F110" t="str">
            <v/>
          </cell>
          <cell r="G110" t="str">
            <v>p.(Thr715Profs*21)</v>
          </cell>
          <cell r="H110" t="b">
            <v>1</v>
          </cell>
          <cell r="I110" t="str">
            <v/>
          </cell>
          <cell r="J110">
            <v>42271</v>
          </cell>
          <cell r="K110" t="str">
            <v>Monash</v>
          </cell>
          <cell r="L110" t="str">
            <v>Pathogenic</v>
          </cell>
          <cell r="M110">
            <v>5</v>
          </cell>
          <cell r="N110">
            <v>5</v>
          </cell>
          <cell r="O110" t="str">
            <v>Pathogenic</v>
          </cell>
          <cell r="P110" t="str">
            <v>Early Termination</v>
          </cell>
          <cell r="Q110" t="str">
            <v/>
          </cell>
          <cell r="R110">
            <v>5</v>
          </cell>
          <cell r="S110" t="str">
            <v>Variant allele predicted to encode a truncated non-functional protein.</v>
          </cell>
          <cell r="T110" t="str">
            <v>Variant allele predicted to encode a truncated non-functional protein.</v>
          </cell>
          <cell r="AD110" t="b">
            <v>1</v>
          </cell>
          <cell r="AE110" t="b">
            <v>1</v>
          </cell>
        </row>
        <row r="111">
          <cell r="D111" t="str">
            <v>c.2188_2201del</v>
          </cell>
          <cell r="E111" t="str">
            <v>p.(Glu730Thrfs*5)</v>
          </cell>
          <cell r="F111" t="str">
            <v/>
          </cell>
          <cell r="G111" t="str">
            <v>p.(Glu730Thrfs*5)</v>
          </cell>
          <cell r="H111" t="b">
            <v>1</v>
          </cell>
          <cell r="I111" t="str">
            <v/>
          </cell>
          <cell r="J111">
            <v>42090</v>
          </cell>
          <cell r="K111" t="str">
            <v>Petermac</v>
          </cell>
          <cell r="L111" t="str">
            <v>Pathogenic</v>
          </cell>
          <cell r="M111">
            <v>5</v>
          </cell>
          <cell r="N111">
            <v>5</v>
          </cell>
          <cell r="O111" t="str">
            <v>Pathogenic</v>
          </cell>
          <cell r="P111" t="str">
            <v>premature termination</v>
          </cell>
          <cell r="Q111" t="str">
            <v/>
          </cell>
          <cell r="R111">
            <v>5</v>
          </cell>
          <cell r="S111" t="str">
            <v>Variant allele predicted to encode a truncated non-functional protein.</v>
          </cell>
          <cell r="T111" t="str">
            <v>Variant allele predicted to encode a truncated non-functional protein.</v>
          </cell>
          <cell r="AD111" t="b">
            <v>1</v>
          </cell>
          <cell r="AE111" t="b">
            <v>1</v>
          </cell>
        </row>
        <row r="112">
          <cell r="D112" t="str">
            <v>c.2197_2201del</v>
          </cell>
          <cell r="E112" t="str">
            <v>p.(Glu733Thrfs*5)</v>
          </cell>
          <cell r="F112" t="str">
            <v/>
          </cell>
          <cell r="G112" t="str">
            <v>p.(Glu733Thrfs*5)</v>
          </cell>
          <cell r="H112" t="b">
            <v>1</v>
          </cell>
          <cell r="I112" t="str">
            <v/>
          </cell>
          <cell r="J112">
            <v>42566</v>
          </cell>
          <cell r="K112" t="str">
            <v>Austin</v>
          </cell>
          <cell r="L112" t="str">
            <v>Pathogenic</v>
          </cell>
          <cell r="M112">
            <v>5</v>
          </cell>
          <cell r="N112">
            <v>5</v>
          </cell>
          <cell r="O112" t="str">
            <v>Pathogenic</v>
          </cell>
          <cell r="P112" t="str">
            <v>premature stop codon</v>
          </cell>
          <cell r="Q112" t="str">
            <v/>
          </cell>
          <cell r="R112">
            <v>5</v>
          </cell>
          <cell r="S112" t="str">
            <v>Variant allele predicted to encode a truncated non-functional protein.</v>
          </cell>
          <cell r="T112" t="str">
            <v>Variant allele predicted to encode a truncated non-functional protein.</v>
          </cell>
          <cell r="AD112" t="b">
            <v>1</v>
          </cell>
          <cell r="AE112" t="b">
            <v>1</v>
          </cell>
        </row>
        <row r="113">
          <cell r="D113" t="str">
            <v>c.2213_2214dup</v>
          </cell>
          <cell r="E113" t="str">
            <v>p.(Lys739Leufs*15)</v>
          </cell>
          <cell r="F113" t="str">
            <v/>
          </cell>
          <cell r="G113" t="str">
            <v>p.(Lys739Leufs*15)</v>
          </cell>
          <cell r="H113" t="b">
            <v>1</v>
          </cell>
          <cell r="I113" t="str">
            <v/>
          </cell>
          <cell r="J113">
            <v>42271</v>
          </cell>
          <cell r="K113" t="str">
            <v>Monash</v>
          </cell>
          <cell r="L113" t="str">
            <v>Pathogenic</v>
          </cell>
          <cell r="M113">
            <v>5</v>
          </cell>
          <cell r="N113">
            <v>5</v>
          </cell>
          <cell r="O113" t="str">
            <v>Pathogenic</v>
          </cell>
          <cell r="P113" t="str">
            <v>Early Termination</v>
          </cell>
          <cell r="Q113" t="str">
            <v/>
          </cell>
          <cell r="R113">
            <v>5</v>
          </cell>
          <cell r="S113" t="str">
            <v>Variant allele predicted to encode a truncated non-functional protein.</v>
          </cell>
          <cell r="T113" t="str">
            <v>Variant allele predicted to encode a truncated non-functional protein.</v>
          </cell>
          <cell r="AD113" t="b">
            <v>1</v>
          </cell>
          <cell r="AE113" t="b">
            <v>1</v>
          </cell>
        </row>
        <row r="114">
          <cell r="D114" t="str">
            <v>c.2215A&gt;T</v>
          </cell>
          <cell r="E114" t="str">
            <v>p.(Lys739*)</v>
          </cell>
          <cell r="F114" t="str">
            <v/>
          </cell>
          <cell r="G114" t="str">
            <v>p.(Lys739*)</v>
          </cell>
          <cell r="H114" t="b">
            <v>1</v>
          </cell>
          <cell r="I114" t="str">
            <v/>
          </cell>
          <cell r="J114">
            <v>42090</v>
          </cell>
          <cell r="K114" t="str">
            <v>Petermac</v>
          </cell>
          <cell r="L114" t="str">
            <v>Pathogenic</v>
          </cell>
          <cell r="M114">
            <v>5</v>
          </cell>
          <cell r="N114">
            <v>5</v>
          </cell>
          <cell r="O114" t="str">
            <v>Pathogenic</v>
          </cell>
          <cell r="P114" t="str">
            <v>premature termination</v>
          </cell>
          <cell r="Q114" t="str">
            <v/>
          </cell>
          <cell r="R114">
            <v>5</v>
          </cell>
          <cell r="S114" t="str">
            <v>Variant allele predicted to encode a truncated non-functional protein.</v>
          </cell>
          <cell r="T114" t="str">
            <v>Variant allele predicted to encode a truncated non-functional protein.</v>
          </cell>
          <cell r="AD114" t="b">
            <v>1</v>
          </cell>
          <cell r="AE114" t="b">
            <v>1</v>
          </cell>
        </row>
        <row r="115">
          <cell r="D115" t="str">
            <v>c.2263G&gt;T</v>
          </cell>
          <cell r="E115" t="str">
            <v>p.(Glu755*)</v>
          </cell>
          <cell r="F115" t="str">
            <v/>
          </cell>
          <cell r="G115" t="str">
            <v>p.(Glu755*)</v>
          </cell>
          <cell r="H115" t="b">
            <v>1</v>
          </cell>
          <cell r="I115" t="str">
            <v/>
          </cell>
          <cell r="J115">
            <v>42566</v>
          </cell>
          <cell r="K115" t="str">
            <v>Austin</v>
          </cell>
          <cell r="L115" t="str">
            <v>Pathogenic</v>
          </cell>
          <cell r="M115">
            <v>5</v>
          </cell>
          <cell r="N115">
            <v>5</v>
          </cell>
          <cell r="O115" t="str">
            <v>Pathogenic</v>
          </cell>
          <cell r="P115" t="str">
            <v>premature stop codon</v>
          </cell>
          <cell r="Q115" t="str">
            <v/>
          </cell>
          <cell r="R115">
            <v>5</v>
          </cell>
          <cell r="S115" t="str">
            <v>Variant allele predicted to encode a truncated non-functional protein.</v>
          </cell>
          <cell r="T115" t="str">
            <v>Variant allele predicted to encode a truncated non-functional protein.</v>
          </cell>
          <cell r="AD115" t="b">
            <v>1</v>
          </cell>
          <cell r="AE115" t="b">
            <v>1</v>
          </cell>
        </row>
        <row r="116">
          <cell r="D116" t="str">
            <v>c.2268G&gt;C</v>
          </cell>
          <cell r="E116" t="str">
            <v>p.(Arg756Ser)</v>
          </cell>
          <cell r="F116" t="str">
            <v/>
          </cell>
          <cell r="G116" t="str">
            <v>p.(Arg756Ser)</v>
          </cell>
          <cell r="H116" t="b">
            <v>1</v>
          </cell>
          <cell r="I116" t="str">
            <v/>
          </cell>
          <cell r="J116">
            <v>42090</v>
          </cell>
          <cell r="K116" t="str">
            <v>Petermac</v>
          </cell>
          <cell r="L116" t="str">
            <v>UV</v>
          </cell>
          <cell r="M116">
            <v>3</v>
          </cell>
          <cell r="N116" t="str">
            <v/>
          </cell>
          <cell r="O116" t="str">
            <v/>
          </cell>
          <cell r="P116" t="str">
            <v/>
          </cell>
          <cell r="Q116" t="str">
            <v/>
          </cell>
          <cell r="R116">
            <v>3</v>
          </cell>
          <cell r="S116" t="str">
            <v>Insufficient evidence</v>
          </cell>
          <cell r="T116" t="str">
            <v>Insufficient evidence to determine clinical significance.</v>
          </cell>
          <cell r="AD116" t="b">
            <v>0</v>
          </cell>
          <cell r="AE116" t="b">
            <v>1</v>
          </cell>
        </row>
        <row r="117">
          <cell r="D117" t="str">
            <v>c.2269del</v>
          </cell>
          <cell r="E117" t="str">
            <v>p.(Val757Phefs*8)</v>
          </cell>
          <cell r="F117" t="str">
            <v/>
          </cell>
          <cell r="G117" t="str">
            <v>p.(Val757Phefs*8)</v>
          </cell>
          <cell r="H117" t="b">
            <v>1</v>
          </cell>
          <cell r="I117" t="str">
            <v/>
          </cell>
          <cell r="J117">
            <v>42090</v>
          </cell>
          <cell r="K117" t="str">
            <v>Petermac</v>
          </cell>
          <cell r="L117" t="str">
            <v>Pathogenic</v>
          </cell>
          <cell r="M117">
            <v>5</v>
          </cell>
          <cell r="N117">
            <v>5</v>
          </cell>
          <cell r="O117" t="str">
            <v>Pathogenic</v>
          </cell>
          <cell r="P117" t="str">
            <v>premature termination</v>
          </cell>
          <cell r="Q117" t="str">
            <v/>
          </cell>
          <cell r="R117">
            <v>5</v>
          </cell>
          <cell r="S117" t="str">
            <v>Variant allele predicted to encode a truncated non-functional protein.</v>
          </cell>
          <cell r="T117" t="str">
            <v>Variant allele predicted to encode a truncated non-functional protein.</v>
          </cell>
          <cell r="AD117" t="b">
            <v>1</v>
          </cell>
          <cell r="AE117" t="b">
            <v>1</v>
          </cell>
        </row>
        <row r="118">
          <cell r="D118" t="str">
            <v>c.2296_2297del</v>
          </cell>
          <cell r="E118" t="str">
            <v>p.(Ser766*)</v>
          </cell>
          <cell r="F118" t="str">
            <v/>
          </cell>
          <cell r="G118" t="str">
            <v>p.(Ser766*)</v>
          </cell>
          <cell r="H118" t="b">
            <v>1</v>
          </cell>
          <cell r="I118" t="str">
            <v/>
          </cell>
          <cell r="J118">
            <v>42566</v>
          </cell>
          <cell r="K118" t="str">
            <v>Austin</v>
          </cell>
          <cell r="L118" t="str">
            <v>Pathogenic</v>
          </cell>
          <cell r="M118">
            <v>5</v>
          </cell>
          <cell r="N118">
            <v>5</v>
          </cell>
          <cell r="O118" t="str">
            <v>Pathogenic</v>
          </cell>
          <cell r="P118" t="str">
            <v>premature stop codon</v>
          </cell>
          <cell r="Q118" t="str">
            <v/>
          </cell>
          <cell r="R118">
            <v>5</v>
          </cell>
          <cell r="S118" t="str">
            <v>Variant allele predicted to encode a truncated non-functional protein.</v>
          </cell>
          <cell r="T118" t="str">
            <v>Variant allele predicted to encode a truncated non-functional protein.</v>
          </cell>
          <cell r="AD118" t="b">
            <v>1</v>
          </cell>
          <cell r="AE118" t="b">
            <v>1</v>
          </cell>
        </row>
        <row r="119">
          <cell r="D119" t="str">
            <v>c.2311T&gt;C</v>
          </cell>
          <cell r="E119" t="str">
            <v>p.(=)</v>
          </cell>
          <cell r="F119" t="str">
            <v/>
          </cell>
          <cell r="G119" t="str">
            <v>p.(=)</v>
          </cell>
          <cell r="H119" t="b">
            <v>1</v>
          </cell>
          <cell r="I119" t="str">
            <v/>
          </cell>
          <cell r="J119">
            <v>42090</v>
          </cell>
          <cell r="K119" t="str">
            <v>Petermac</v>
          </cell>
          <cell r="L119" t="str">
            <v>UV</v>
          </cell>
          <cell r="M119">
            <v>3</v>
          </cell>
          <cell r="N119">
            <v>1</v>
          </cell>
          <cell r="O119" t="str">
            <v>Not pathogenic</v>
          </cell>
          <cell r="P119" t="str">
            <v>Frequency &gt;1% in non-founder population (1000 genomes - 2012-04-30)</v>
          </cell>
          <cell r="Q119" t="str">
            <v/>
          </cell>
          <cell r="R119">
            <v>1</v>
          </cell>
          <cell r="S119" t="str">
            <v>Frequency &gt;1%  in non-founder population (1000G (2013-05-02))</v>
          </cell>
          <cell r="T119" t="str">
            <v>Not pathogenic based on frequency &gt;1% in an outbred sampleset. Frequency 0.3529 (European), 0.1573 (African), 0.3674 (Latino), 0.371 (East Asian), 0.498 (South Asian), derived from 1000 genomes (2013-05-02). Frequency 0.3251 (Non-Finnish European), 0.3937 (Finnish), 0.179 (African), 0.3089 (Admixed American/Latino), 0.3749 (East Asian), 0.4991 (South Asian), derived from ExAC (2014-12-17).</v>
          </cell>
          <cell r="U119" t="str">
            <v>Not pathogenic based on frequency &gt;1% in an outbred sampleset. Frequency 0.3529 (European), 0.1573 (African), 0.3674 (Latino), 0.371 (East Asian), 0.498 (South Asian), derived from 1000 genomes (2013-05-02).</v>
          </cell>
          <cell r="V119" t="str">
            <v>Frequency 0.3251 (Non-Finnish European), 0.3937 (Finnish), 0.179 (African), 0.3089 (Admixed American/Latino), 0.3749 (East Asian), 0.4991 (South Asian), derived from ExAC (2014-12-17).</v>
          </cell>
          <cell r="AD119" t="b">
            <v>1</v>
          </cell>
          <cell r="AE119" t="b">
            <v>0</v>
          </cell>
        </row>
        <row r="120">
          <cell r="D120" t="str">
            <v>c.2315T&gt;C</v>
          </cell>
          <cell r="E120" t="str">
            <v>p.(Val772Ala)</v>
          </cell>
          <cell r="F120" t="str">
            <v/>
          </cell>
          <cell r="G120" t="str">
            <v>p.(Val772Ala)</v>
          </cell>
          <cell r="H120" t="b">
            <v>1</v>
          </cell>
          <cell r="I120" t="str">
            <v/>
          </cell>
          <cell r="J120">
            <v>42090</v>
          </cell>
          <cell r="K120" t="str">
            <v>Petermac</v>
          </cell>
          <cell r="L120" t="str">
            <v>UV</v>
          </cell>
          <cell r="M120">
            <v>3</v>
          </cell>
          <cell r="N120">
            <v>1</v>
          </cell>
          <cell r="O120" t="str">
            <v>Not pathogenic</v>
          </cell>
          <cell r="P120" t="str">
            <v>IARC class based on posterior probability, thresholds as per Plon et al (2008)</v>
          </cell>
          <cell r="Q120" t="str">
            <v/>
          </cell>
          <cell r="R120">
            <v>1</v>
          </cell>
          <cell r="S120" t="str">
            <v>Posterior probability &lt;0.001</v>
          </cell>
          <cell r="T120" t="str">
            <v>IARC class based on posterior probability from multifactorial likelihood analysis, thresholds for class as per Plon et al. 2008 (PMID: 18951446). Class 1 Not Pathogenic based on posterior probability = 1.92×10−7.</v>
          </cell>
          <cell r="V120" t="str">
            <v xml:space="preserve">IARC class based on posterior probability from multifactorial likelihood analysis, thresholds for class as per Plon et al. 2008 (PMID: 18951446). Class 1 Not Pathogenic based on posterior probability = </v>
          </cell>
          <cell r="W120" t="str">
            <v>1.92×10−7</v>
          </cell>
          <cell r="Y120" t="str">
            <v>Lindor 2012</v>
          </cell>
          <cell r="Z120" t="str">
            <v>Lindor et al 2012 (PMID:21990134).</v>
          </cell>
          <cell r="AA120" t="str">
            <v>Tavtigian 2006</v>
          </cell>
          <cell r="AB120" t="str">
            <v>Yes</v>
          </cell>
          <cell r="AD120" t="b">
            <v>1</v>
          </cell>
          <cell r="AE120" t="b">
            <v>0</v>
          </cell>
        </row>
        <row r="121">
          <cell r="D121" t="str">
            <v>c.2338C&gt;T</v>
          </cell>
          <cell r="E121" t="str">
            <v>p.(Gln780*)</v>
          </cell>
          <cell r="F121" t="str">
            <v/>
          </cell>
          <cell r="G121" t="str">
            <v>p.(Gln780*)</v>
          </cell>
          <cell r="H121" t="b">
            <v>1</v>
          </cell>
          <cell r="I121" t="str">
            <v/>
          </cell>
          <cell r="J121">
            <v>42156</v>
          </cell>
          <cell r="K121" t="str">
            <v>SA</v>
          </cell>
          <cell r="L121" t="str">
            <v>Pathogenic</v>
          </cell>
          <cell r="M121">
            <v>5</v>
          </cell>
          <cell r="N121">
            <v>5</v>
          </cell>
          <cell r="O121" t="str">
            <v>Pathogenic</v>
          </cell>
          <cell r="P121" t="str">
            <v>Premature Termination Codon</v>
          </cell>
          <cell r="Q121" t="str">
            <v/>
          </cell>
          <cell r="R121">
            <v>5</v>
          </cell>
          <cell r="S121" t="str">
            <v>Variant allele predicted to encode a truncated non-functional protein.</v>
          </cell>
          <cell r="T121" t="str">
            <v>Variant allele predicted to encode a truncated non-functional protein.</v>
          </cell>
          <cell r="AD121" t="b">
            <v>1</v>
          </cell>
          <cell r="AE121" t="b">
            <v>1</v>
          </cell>
        </row>
        <row r="122">
          <cell r="D122" t="str">
            <v>c.2368A&gt;G</v>
          </cell>
          <cell r="E122" t="str">
            <v>p.(Thr790Ala)</v>
          </cell>
          <cell r="F122" t="str">
            <v/>
          </cell>
          <cell r="G122" t="str">
            <v>p.(Thr790Ala)</v>
          </cell>
          <cell r="H122" t="b">
            <v>1</v>
          </cell>
          <cell r="I122" t="str">
            <v/>
          </cell>
          <cell r="J122">
            <v>42156</v>
          </cell>
          <cell r="K122" t="str">
            <v>SA</v>
          </cell>
          <cell r="L122" t="str">
            <v>UV</v>
          </cell>
          <cell r="M122">
            <v>3</v>
          </cell>
          <cell r="N122">
            <v>3</v>
          </cell>
          <cell r="O122" t="str">
            <v>Unknown</v>
          </cell>
          <cell r="P122" t="str">
            <v/>
          </cell>
          <cell r="Q122" t="str">
            <v/>
          </cell>
          <cell r="R122">
            <v>2</v>
          </cell>
          <cell r="S122" t="str">
            <v>Variant with prior &lt;0.02, allele frequency 0.001-0.01</v>
          </cell>
          <cell r="T122" t="str">
            <v>Variant allele has low bioinformatic likelihood to encode a non-functional protein and variant frequency is inconsistent with that of a pathogenic allele. Prior probability 0.02, (http://priors.hci.utah.edu/PRIORS/), frequency 0.0015 (African), derived from 1000 genomes (2013-05-02).</v>
          </cell>
          <cell r="U122" t="str">
            <v xml:space="preserve">Variant allele has low bioinformatic likelihood to encode a non-functional protein and variant frequency is inconsistent with that of a pathogenic allele. Prior probability 0.02, (http://priors.hci.utah.edu/PRIORS/), </v>
          </cell>
          <cell r="V122" t="str">
            <v>frequency 0.0015 (African), derived from 1000 genomes (2013-05-02).</v>
          </cell>
          <cell r="AC122" t="str">
            <v>New revision of ENIGMA rules could result in this variant going to a Class 1 Not Pathogenic</v>
          </cell>
          <cell r="AD122" t="b">
            <v>0</v>
          </cell>
          <cell r="AE122" t="b">
            <v>0</v>
          </cell>
        </row>
        <row r="123">
          <cell r="D123" t="str">
            <v>c.2369C&gt;T</v>
          </cell>
          <cell r="E123" t="str">
            <v>p.(Thr790Ile)</v>
          </cell>
          <cell r="F123" t="str">
            <v/>
          </cell>
          <cell r="G123" t="str">
            <v>p.(Thr790Ile)</v>
          </cell>
          <cell r="H123" t="b">
            <v>1</v>
          </cell>
          <cell r="I123" t="str">
            <v/>
          </cell>
          <cell r="J123">
            <v>42090</v>
          </cell>
          <cell r="K123" t="str">
            <v>Petermac</v>
          </cell>
          <cell r="L123" t="str">
            <v>UV</v>
          </cell>
          <cell r="M123">
            <v>3</v>
          </cell>
          <cell r="N123" t="str">
            <v/>
          </cell>
          <cell r="O123" t="str">
            <v/>
          </cell>
          <cell r="P123" t="str">
            <v/>
          </cell>
          <cell r="Q123" t="str">
            <v/>
          </cell>
          <cell r="R123">
            <v>3</v>
          </cell>
          <cell r="S123" t="str">
            <v>Insufficient evidence</v>
          </cell>
          <cell r="T123" t="str">
            <v>Insufficient evidence to determine clinical significance.</v>
          </cell>
          <cell r="AD123" t="b">
            <v>0</v>
          </cell>
          <cell r="AE123" t="b">
            <v>1</v>
          </cell>
        </row>
        <row r="124">
          <cell r="D124" t="str">
            <v>c.237del</v>
          </cell>
          <cell r="E124" t="str">
            <v>p.(Phe79Leufs*9)</v>
          </cell>
          <cell r="F124" t="str">
            <v/>
          </cell>
          <cell r="G124" t="str">
            <v>p.(Phe79Leufs*9)</v>
          </cell>
          <cell r="H124" t="b">
            <v>1</v>
          </cell>
          <cell r="I124" t="str">
            <v/>
          </cell>
          <cell r="J124">
            <v>42090</v>
          </cell>
          <cell r="K124" t="str">
            <v>Petermac</v>
          </cell>
          <cell r="L124" t="str">
            <v>Pathogenic</v>
          </cell>
          <cell r="M124">
            <v>5</v>
          </cell>
          <cell r="N124">
            <v>5</v>
          </cell>
          <cell r="O124" t="str">
            <v>Pathogenic</v>
          </cell>
          <cell r="P124" t="str">
            <v>premature termination</v>
          </cell>
          <cell r="Q124" t="str">
            <v/>
          </cell>
          <cell r="R124">
            <v>5</v>
          </cell>
          <cell r="S124" t="str">
            <v>Variant allele predicted to encode a truncated non-functional protein.</v>
          </cell>
          <cell r="T124" t="str">
            <v>Variant allele predicted to encode a truncated non-functional protein.</v>
          </cell>
          <cell r="AD124" t="b">
            <v>1</v>
          </cell>
          <cell r="AE124" t="b">
            <v>1</v>
          </cell>
        </row>
        <row r="125">
          <cell r="D125" t="str">
            <v>c.2389_2390del</v>
          </cell>
          <cell r="E125" t="str">
            <v>p.(Glu797Thrfs*3)</v>
          </cell>
          <cell r="F125" t="str">
            <v/>
          </cell>
          <cell r="G125" t="str">
            <v>p.(Glu797Thrfs*3)</v>
          </cell>
          <cell r="H125" t="b">
            <v>1</v>
          </cell>
          <cell r="I125" t="str">
            <v/>
          </cell>
          <cell r="J125">
            <v>42156</v>
          </cell>
          <cell r="K125" t="str">
            <v>SA</v>
          </cell>
          <cell r="L125" t="str">
            <v>Pathogenic</v>
          </cell>
          <cell r="M125">
            <v>5</v>
          </cell>
          <cell r="N125">
            <v>5</v>
          </cell>
          <cell r="O125" t="str">
            <v>Pathogenic</v>
          </cell>
          <cell r="P125" t="str">
            <v>Premature Termination Codon</v>
          </cell>
          <cell r="Q125" t="str">
            <v/>
          </cell>
          <cell r="R125">
            <v>5</v>
          </cell>
          <cell r="S125" t="str">
            <v>Variant allele predicted to encode a truncated non-functional protein.</v>
          </cell>
          <cell r="T125" t="str">
            <v>Variant allele predicted to encode a truncated non-functional protein.</v>
          </cell>
          <cell r="AD125" t="b">
            <v>1</v>
          </cell>
          <cell r="AE125" t="b">
            <v>1</v>
          </cell>
        </row>
        <row r="126">
          <cell r="D126" t="str">
            <v>c.2411_2412del</v>
          </cell>
          <cell r="E126" t="str">
            <v>p.(Gln804Leufs*5)</v>
          </cell>
          <cell r="F126" t="str">
            <v/>
          </cell>
          <cell r="G126" t="str">
            <v>p.(Gln804Leufs*5)</v>
          </cell>
          <cell r="H126" t="b">
            <v>1</v>
          </cell>
          <cell r="I126" t="str">
            <v/>
          </cell>
          <cell r="J126">
            <v>42271</v>
          </cell>
          <cell r="K126" t="str">
            <v>Monash</v>
          </cell>
          <cell r="L126" t="str">
            <v>Pathogenic</v>
          </cell>
          <cell r="M126">
            <v>5</v>
          </cell>
          <cell r="N126">
            <v>5</v>
          </cell>
          <cell r="O126" t="str">
            <v>Pathogenic</v>
          </cell>
          <cell r="P126" t="str">
            <v>Early Termination</v>
          </cell>
          <cell r="Q126" t="str">
            <v/>
          </cell>
          <cell r="R126">
            <v>5</v>
          </cell>
          <cell r="S126" t="str">
            <v>Variant allele predicted to encode a truncated non-functional protein.</v>
          </cell>
          <cell r="T126" t="str">
            <v>Variant allele predicted to encode a truncated non-functional protein.</v>
          </cell>
          <cell r="AD126" t="b">
            <v>1</v>
          </cell>
          <cell r="AE126" t="b">
            <v>1</v>
          </cell>
        </row>
        <row r="127">
          <cell r="D127" t="str">
            <v>c.2418del</v>
          </cell>
          <cell r="E127" t="str">
            <v>p.(Ala807Hisfs*8)</v>
          </cell>
          <cell r="F127" t="str">
            <v/>
          </cell>
          <cell r="G127" t="str">
            <v>p.(Ala807Hisfs*8)</v>
          </cell>
          <cell r="H127" t="b">
            <v>1</v>
          </cell>
          <cell r="I127" t="str">
            <v/>
          </cell>
          <cell r="J127">
            <v>42307</v>
          </cell>
          <cell r="K127" t="str">
            <v>Royal Melb</v>
          </cell>
          <cell r="L127" t="str">
            <v>Pathogenic</v>
          </cell>
          <cell r="M127">
            <v>5</v>
          </cell>
          <cell r="N127">
            <v>5</v>
          </cell>
          <cell r="O127" t="str">
            <v>Pathogenic</v>
          </cell>
          <cell r="P127" t="str">
            <v>Early Termination</v>
          </cell>
          <cell r="Q127" t="str">
            <v/>
          </cell>
          <cell r="R127">
            <v>5</v>
          </cell>
          <cell r="S127" t="str">
            <v>Variant allele predicted to encode a truncated non-functional protein.</v>
          </cell>
          <cell r="T127" t="str">
            <v>Variant allele predicted to encode a truncated non-functional protein.</v>
          </cell>
          <cell r="AD127" t="b">
            <v>1</v>
          </cell>
          <cell r="AE127" t="b">
            <v>1</v>
          </cell>
        </row>
        <row r="128">
          <cell r="D128" t="str">
            <v>c.2437G&gt;T</v>
          </cell>
          <cell r="E128" t="str">
            <v>p.(Gly813*)</v>
          </cell>
          <cell r="F128" t="str">
            <v/>
          </cell>
          <cell r="G128" t="str">
            <v>p.(Gly813*)</v>
          </cell>
          <cell r="H128" t="b">
            <v>1</v>
          </cell>
          <cell r="I128" t="str">
            <v/>
          </cell>
          <cell r="J128">
            <v>42090</v>
          </cell>
          <cell r="K128" t="str">
            <v>Petermac</v>
          </cell>
          <cell r="L128" t="str">
            <v>Pathogenic</v>
          </cell>
          <cell r="M128">
            <v>5</v>
          </cell>
          <cell r="N128">
            <v>5</v>
          </cell>
          <cell r="O128" t="str">
            <v>Pathogenic</v>
          </cell>
          <cell r="P128" t="str">
            <v>premature termination</v>
          </cell>
          <cell r="Q128" t="str">
            <v/>
          </cell>
          <cell r="R128">
            <v>5</v>
          </cell>
          <cell r="S128" t="str">
            <v>Variant allele predicted to encode a truncated non-functional protein.</v>
          </cell>
          <cell r="T128" t="str">
            <v>Variant allele predicted to encode a truncated non-functional protein.</v>
          </cell>
          <cell r="AD128" t="b">
            <v>1</v>
          </cell>
          <cell r="AE128" t="b">
            <v>1</v>
          </cell>
        </row>
        <row r="129">
          <cell r="D129" t="str">
            <v>c.2445_2448del</v>
          </cell>
          <cell r="E129" t="str">
            <v>p.(Ile815Metfs*30)</v>
          </cell>
          <cell r="F129" t="str">
            <v/>
          </cell>
          <cell r="G129" t="str">
            <v>p.(Ile815Metfs*30)</v>
          </cell>
          <cell r="H129" t="b">
            <v>1</v>
          </cell>
          <cell r="I129" t="str">
            <v/>
          </cell>
          <cell r="J129">
            <v>42156</v>
          </cell>
          <cell r="K129" t="str">
            <v>SA</v>
          </cell>
          <cell r="L129" t="str">
            <v>Pathogenic</v>
          </cell>
          <cell r="M129">
            <v>5</v>
          </cell>
          <cell r="N129">
            <v>5</v>
          </cell>
          <cell r="O129" t="str">
            <v>Pathogenic</v>
          </cell>
          <cell r="P129" t="str">
            <v>Premature Termination Codon</v>
          </cell>
          <cell r="Q129" t="str">
            <v/>
          </cell>
          <cell r="R129">
            <v>5</v>
          </cell>
          <cell r="S129" t="str">
            <v>Variant allele predicted to encode a truncated non-functional protein.</v>
          </cell>
          <cell r="T129" t="str">
            <v>Variant allele predicted to encode a truncated non-functional protein.</v>
          </cell>
          <cell r="AD129" t="b">
            <v>1</v>
          </cell>
          <cell r="AE129" t="b">
            <v>1</v>
          </cell>
        </row>
        <row r="130">
          <cell r="D130" t="str">
            <v>c.2475del</v>
          </cell>
          <cell r="E130" t="str">
            <v>p.(Asp825Glufs*21)</v>
          </cell>
          <cell r="F130" t="str">
            <v/>
          </cell>
          <cell r="G130" t="str">
            <v>p.(Asp825Glufs*21)</v>
          </cell>
          <cell r="H130" t="b">
            <v>1</v>
          </cell>
          <cell r="I130" t="str">
            <v/>
          </cell>
          <cell r="J130">
            <v>42090</v>
          </cell>
          <cell r="K130" t="str">
            <v>Petermac</v>
          </cell>
          <cell r="L130" t="str">
            <v>Pathogenic</v>
          </cell>
          <cell r="M130">
            <v>5</v>
          </cell>
          <cell r="N130">
            <v>5</v>
          </cell>
          <cell r="O130" t="str">
            <v>Pathogenic</v>
          </cell>
          <cell r="P130" t="str">
            <v>premature termination</v>
          </cell>
          <cell r="Q130" t="str">
            <v/>
          </cell>
          <cell r="R130">
            <v>5</v>
          </cell>
          <cell r="S130" t="str">
            <v>Variant allele predicted to encode a truncated non-functional protein.</v>
          </cell>
          <cell r="T130" t="str">
            <v>Variant allele predicted to encode a truncated non-functional protein.</v>
          </cell>
          <cell r="AD130" t="b">
            <v>1</v>
          </cell>
          <cell r="AE130" t="b">
            <v>1</v>
          </cell>
        </row>
        <row r="131">
          <cell r="D131" t="str">
            <v>c.2477C&gt;A</v>
          </cell>
          <cell r="E131" t="str">
            <v>p.(Thr826Lys)</v>
          </cell>
          <cell r="F131" t="str">
            <v/>
          </cell>
          <cell r="G131" t="str">
            <v>p.(Thr826Lys)</v>
          </cell>
          <cell r="H131" t="b">
            <v>1</v>
          </cell>
          <cell r="I131" t="str">
            <v/>
          </cell>
          <cell r="J131">
            <v>42156</v>
          </cell>
          <cell r="K131" t="str">
            <v>SA</v>
          </cell>
          <cell r="L131" t="str">
            <v>UV</v>
          </cell>
          <cell r="M131">
            <v>3</v>
          </cell>
          <cell r="N131">
            <v>1</v>
          </cell>
          <cell r="O131" t="str">
            <v>Not Pathogenic</v>
          </cell>
          <cell r="P131" t="str">
            <v>Posterior Probability of 2.03×10−9 as determined by reference</v>
          </cell>
          <cell r="Q131" t="str">
            <v/>
          </cell>
          <cell r="R131">
            <v>1</v>
          </cell>
          <cell r="S131" t="str">
            <v>Posterior probability &lt;0.001</v>
          </cell>
          <cell r="T131" t="str">
            <v>IARC class based on posterior probability from multifactorial likelihood analysis, thresholds for class as per Plon et al. 2008 (PMID: 18951446). Class 1 Not Pathogenic based on posterior probability = 2.03×10−9.</v>
          </cell>
          <cell r="V131" t="str">
            <v xml:space="preserve">IARC class based on posterior probability from multifactorial likelihood analysis, thresholds for class as per Plon et al. 2008 (PMID: 18951446). Class 1 Not Pathogenic based on posterior probability = </v>
          </cell>
          <cell r="W131" t="str">
            <v>2.03×10−9</v>
          </cell>
          <cell r="Y131" t="str">
            <v>Lindor 2012</v>
          </cell>
          <cell r="Z131" t="str">
            <v>Lindor et al 2012 (PMID:21990134).</v>
          </cell>
          <cell r="AA131" t="str">
            <v>Spurdle 2008</v>
          </cell>
          <cell r="AB131" t="str">
            <v>Yes</v>
          </cell>
          <cell r="AD131" t="b">
            <v>1</v>
          </cell>
          <cell r="AE131" t="b">
            <v>0</v>
          </cell>
        </row>
        <row r="132">
          <cell r="D132" t="str">
            <v>c.2497T&gt;C</v>
          </cell>
          <cell r="E132" t="str">
            <v>p.(=)</v>
          </cell>
          <cell r="F132" t="str">
            <v/>
          </cell>
          <cell r="G132" t="str">
            <v>p.(=)</v>
          </cell>
          <cell r="H132" t="b">
            <v>1</v>
          </cell>
          <cell r="I132" t="str">
            <v/>
          </cell>
          <cell r="J132">
            <v>42387</v>
          </cell>
          <cell r="K132" t="str">
            <v>SA</v>
          </cell>
          <cell r="L132" t="str">
            <v>Equivocal</v>
          </cell>
          <cell r="M132">
            <v>3</v>
          </cell>
          <cell r="N132">
            <v>3</v>
          </cell>
          <cell r="O132" t="str">
            <v/>
          </cell>
          <cell r="P132" t="str">
            <v/>
          </cell>
          <cell r="Q132" t="str">
            <v/>
          </cell>
          <cell r="R132">
            <v>2</v>
          </cell>
          <cell r="S132" t="str">
            <v>Synonymous substitution with prior 0.02</v>
          </cell>
          <cell r="T132" t="str">
            <v>Synonymous substitution variant with low bioinformatic likelihood to result in a splicing aberration.</v>
          </cell>
          <cell r="AD132" t="b">
            <v>0</v>
          </cell>
          <cell r="AE132" t="b">
            <v>0</v>
          </cell>
        </row>
        <row r="133">
          <cell r="D133" t="str">
            <v>c.2517_2518del</v>
          </cell>
          <cell r="E133" t="str">
            <v>p.(His839Glnfs*12)</v>
          </cell>
          <cell r="F133" t="str">
            <v/>
          </cell>
          <cell r="G133" t="str">
            <v>p.(His839Glnfs*12)</v>
          </cell>
          <cell r="H133" t="b">
            <v>1</v>
          </cell>
          <cell r="I133" t="str">
            <v/>
          </cell>
          <cell r="J133">
            <v>42271</v>
          </cell>
          <cell r="K133" t="str">
            <v>Monash</v>
          </cell>
          <cell r="L133" t="str">
            <v>Pathogenic</v>
          </cell>
          <cell r="M133">
            <v>5</v>
          </cell>
          <cell r="N133">
            <v>5</v>
          </cell>
          <cell r="O133" t="str">
            <v>Pathogenic</v>
          </cell>
          <cell r="P133" t="str">
            <v>Early Termination</v>
          </cell>
          <cell r="Q133" t="str">
            <v/>
          </cell>
          <cell r="R133">
            <v>5</v>
          </cell>
          <cell r="S133" t="str">
            <v>Variant allele predicted to encode a truncated non-functional protein.</v>
          </cell>
          <cell r="T133" t="str">
            <v>Variant allele predicted to encode a truncated non-functional protein.</v>
          </cell>
          <cell r="AD133" t="b">
            <v>1</v>
          </cell>
          <cell r="AE133" t="b">
            <v>1</v>
          </cell>
        </row>
        <row r="134">
          <cell r="D134" t="str">
            <v>c.2521C&gt;T</v>
          </cell>
          <cell r="E134" t="str">
            <v>p.Arg841Trp</v>
          </cell>
          <cell r="F134" t="str">
            <v/>
          </cell>
          <cell r="G134" t="str">
            <v>p.(Arg841Trp)</v>
          </cell>
          <cell r="H134" t="b">
            <v>0</v>
          </cell>
          <cell r="I134" t="str">
            <v/>
          </cell>
          <cell r="J134">
            <v>42156</v>
          </cell>
          <cell r="K134" t="str">
            <v>SA</v>
          </cell>
          <cell r="L134" t="str">
            <v>UV</v>
          </cell>
          <cell r="M134">
            <v>3</v>
          </cell>
          <cell r="N134">
            <v>1</v>
          </cell>
          <cell r="O134" t="str">
            <v>Not Pathogenic</v>
          </cell>
          <cell r="P134" t="str">
            <v>Posterior Probability of 2.29×10−12 as determined by reference</v>
          </cell>
          <cell r="Q134" t="str">
            <v/>
          </cell>
          <cell r="R134">
            <v>1</v>
          </cell>
          <cell r="S134" t="str">
            <v>Posterior probability &lt;0.001</v>
          </cell>
          <cell r="T134" t="str">
            <v>IARC class based on posterior probability from multifactorial likelihood analysis, thresholds for class as per Plon et al. 2008 (PMID: 18951446). Class 1 Not Pathogenic based on posterior probability = 2.29×10−12.</v>
          </cell>
          <cell r="V134" t="str">
            <v xml:space="preserve">IARC class based on posterior probability from multifactorial likelihood analysis, thresholds for class as per Plon et al. 2008 (PMID: 18951446). Class 1 Not Pathogenic based on posterior probability = </v>
          </cell>
          <cell r="W134" t="str">
            <v>2.29×10−12</v>
          </cell>
          <cell r="Y134" t="str">
            <v>Lindor 2012</v>
          </cell>
          <cell r="Z134" t="str">
            <v>Lindor et al 2012 (PMID:21990134).</v>
          </cell>
          <cell r="AA134" t="str">
            <v>Goldgar 2004</v>
          </cell>
          <cell r="AB134" t="str">
            <v>Yes</v>
          </cell>
          <cell r="AD134" t="b">
            <v>1</v>
          </cell>
          <cell r="AE134" t="b">
            <v>0</v>
          </cell>
        </row>
        <row r="135">
          <cell r="D135" t="str">
            <v>c.252del</v>
          </cell>
          <cell r="E135" t="str">
            <v>p.(Glu85Serfs*3)</v>
          </cell>
          <cell r="F135" t="str">
            <v/>
          </cell>
          <cell r="G135" t="str">
            <v>p.(Glu85Serfs*3)</v>
          </cell>
          <cell r="H135" t="b">
            <v>1</v>
          </cell>
          <cell r="I135" t="str">
            <v/>
          </cell>
          <cell r="J135">
            <v>42090</v>
          </cell>
          <cell r="K135" t="str">
            <v>Petermac</v>
          </cell>
          <cell r="L135" t="str">
            <v>Pathogenic</v>
          </cell>
          <cell r="M135">
            <v>5</v>
          </cell>
          <cell r="N135">
            <v>5</v>
          </cell>
          <cell r="O135" t="str">
            <v>Pathogenic</v>
          </cell>
          <cell r="P135" t="str">
            <v>premature termination</v>
          </cell>
          <cell r="Q135" t="str">
            <v/>
          </cell>
          <cell r="R135">
            <v>5</v>
          </cell>
          <cell r="S135" t="str">
            <v>Variant allele predicted to encode a truncated non-functional protein.</v>
          </cell>
          <cell r="T135" t="str">
            <v>Variant allele predicted to encode a truncated non-functional protein.</v>
          </cell>
          <cell r="AD135" t="b">
            <v>1</v>
          </cell>
          <cell r="AE135" t="b">
            <v>1</v>
          </cell>
        </row>
        <row r="136">
          <cell r="D136" t="str">
            <v>c.2552_2553del</v>
          </cell>
          <cell r="E136" t="str">
            <v>p.(Glu851Alafs*2)</v>
          </cell>
          <cell r="F136" t="str">
            <v/>
          </cell>
          <cell r="G136" t="str">
            <v>p.(Glu851Alafs*2)</v>
          </cell>
          <cell r="H136" t="b">
            <v>1</v>
          </cell>
          <cell r="I136" t="str">
            <v/>
          </cell>
          <cell r="J136">
            <v>42131</v>
          </cell>
          <cell r="K136" t="str">
            <v>WA</v>
          </cell>
          <cell r="L136" t="str">
            <v>Pathogenic</v>
          </cell>
          <cell r="M136">
            <v>5</v>
          </cell>
          <cell r="N136">
            <v>5</v>
          </cell>
          <cell r="O136" t="str">
            <v>Pathogenic</v>
          </cell>
          <cell r="P136" t="str">
            <v>Premature termination codon</v>
          </cell>
          <cell r="Q136" t="str">
            <v>Frameshift. In ENIGMA rules we require low or null bioinformatic prediction to cause splicing to call PTC Class 5 pathogenic. We are testing which programs and cut-offs to use for this, and thus splicing predictions have not been checked for this variant.</v>
          </cell>
          <cell r="R136">
            <v>5</v>
          </cell>
          <cell r="S136" t="str">
            <v>Variant allele predicted to encode a truncated non-functional protein.</v>
          </cell>
          <cell r="T136" t="str">
            <v>Variant allele predicted to encode a truncated non-functional protein.</v>
          </cell>
          <cell r="AD136" t="b">
            <v>1</v>
          </cell>
          <cell r="AE136" t="b">
            <v>1</v>
          </cell>
        </row>
        <row r="137">
          <cell r="D137" t="str">
            <v>c.2558dup</v>
          </cell>
          <cell r="E137" t="str">
            <v>p.(Asp853Glufs*50)</v>
          </cell>
          <cell r="F137" t="str">
            <v/>
          </cell>
          <cell r="G137" t="str">
            <v>p.(Asp853Glufs*50)</v>
          </cell>
          <cell r="H137" t="b">
            <v>1</v>
          </cell>
          <cell r="I137" t="str">
            <v/>
          </cell>
          <cell r="J137">
            <v>42090</v>
          </cell>
          <cell r="K137" t="str">
            <v>Petermac</v>
          </cell>
          <cell r="L137" t="str">
            <v>Pathogenic</v>
          </cell>
          <cell r="M137">
            <v>5</v>
          </cell>
          <cell r="N137">
            <v>5</v>
          </cell>
          <cell r="O137" t="str">
            <v>Pathogenic</v>
          </cell>
          <cell r="P137" t="str">
            <v>premature termination</v>
          </cell>
          <cell r="Q137" t="str">
            <v/>
          </cell>
          <cell r="R137">
            <v>5</v>
          </cell>
          <cell r="S137" t="str">
            <v>Variant allele predicted to encode a truncated non-functional protein.</v>
          </cell>
          <cell r="T137" t="str">
            <v>Variant allele predicted to encode a truncated non-functional protein.</v>
          </cell>
          <cell r="AD137" t="b">
            <v>1</v>
          </cell>
          <cell r="AE137" t="b">
            <v>1</v>
          </cell>
        </row>
        <row r="138">
          <cell r="D138" t="str">
            <v>c.2560_2561dup</v>
          </cell>
          <cell r="E138" t="str">
            <v>p.(Gln855Leufs*39)</v>
          </cell>
          <cell r="F138" t="str">
            <v/>
          </cell>
          <cell r="G138" t="str">
            <v>p.(Gln855Leufs*39)</v>
          </cell>
          <cell r="H138" t="b">
            <v>1</v>
          </cell>
          <cell r="I138" t="str">
            <v/>
          </cell>
          <cell r="J138">
            <v>42090</v>
          </cell>
          <cell r="K138" t="str">
            <v>Petermac</v>
          </cell>
          <cell r="L138" t="str">
            <v>Pathogenic</v>
          </cell>
          <cell r="M138">
            <v>5</v>
          </cell>
          <cell r="N138">
            <v>5</v>
          </cell>
          <cell r="O138" t="str">
            <v>Pathogenic</v>
          </cell>
          <cell r="P138" t="str">
            <v>premature termination</v>
          </cell>
          <cell r="Q138" t="str">
            <v/>
          </cell>
          <cell r="R138">
            <v>5</v>
          </cell>
          <cell r="S138" t="str">
            <v>Variant allele predicted to encode a truncated non-functional protein.</v>
          </cell>
          <cell r="T138" t="str">
            <v>Variant allele predicted to encode a truncated non-functional protein.</v>
          </cell>
          <cell r="AD138" t="b">
            <v>1</v>
          </cell>
          <cell r="AE138" t="b">
            <v>1</v>
          </cell>
        </row>
        <row r="139">
          <cell r="D139" t="str">
            <v>c.2563C&gt;T</v>
          </cell>
          <cell r="E139" t="str">
            <v>p.(Gln855*)</v>
          </cell>
          <cell r="F139" t="str">
            <v/>
          </cell>
          <cell r="G139" t="str">
            <v>p.(Gln855*)</v>
          </cell>
          <cell r="H139" t="b">
            <v>1</v>
          </cell>
          <cell r="I139" t="str">
            <v/>
          </cell>
          <cell r="J139">
            <v>42156</v>
          </cell>
          <cell r="K139" t="str">
            <v>SA</v>
          </cell>
          <cell r="L139" t="str">
            <v>Pathogenic</v>
          </cell>
          <cell r="M139">
            <v>5</v>
          </cell>
          <cell r="N139">
            <v>5</v>
          </cell>
          <cell r="O139" t="str">
            <v>Pathogenic</v>
          </cell>
          <cell r="P139" t="str">
            <v>Premature Termination Codon</v>
          </cell>
          <cell r="Q139" t="str">
            <v/>
          </cell>
          <cell r="R139">
            <v>5</v>
          </cell>
          <cell r="S139" t="str">
            <v>Variant allele predicted to encode a truncated non-functional protein.</v>
          </cell>
          <cell r="T139" t="str">
            <v>Variant allele predicted to encode a truncated non-functional protein.</v>
          </cell>
          <cell r="AD139" t="b">
            <v>1</v>
          </cell>
          <cell r="AE139" t="b">
            <v>1</v>
          </cell>
        </row>
        <row r="140">
          <cell r="D140" t="str">
            <v>c.2566T&gt;C</v>
          </cell>
          <cell r="E140" t="str">
            <v>p.(Tyr856His)</v>
          </cell>
          <cell r="F140" t="str">
            <v/>
          </cell>
          <cell r="G140" t="str">
            <v>p.(Tyr856His)</v>
          </cell>
          <cell r="H140" t="b">
            <v>1</v>
          </cell>
          <cell r="I140" t="str">
            <v/>
          </cell>
          <cell r="J140">
            <v>42565</v>
          </cell>
          <cell r="K140" t="str">
            <v>Austin</v>
          </cell>
          <cell r="L140" t="str">
            <v>UV</v>
          </cell>
          <cell r="M140">
            <v>3</v>
          </cell>
          <cell r="N140">
            <v>1</v>
          </cell>
          <cell r="O140" t="str">
            <v>Not Pathogenic</v>
          </cell>
          <cell r="P140" t="str">
            <v>Posterior Probability of  as determined by reference.</v>
          </cell>
          <cell r="Q140" t="str">
            <v/>
          </cell>
          <cell r="R140">
            <v>1</v>
          </cell>
          <cell r="S140" t="str">
            <v>Frequency &gt;1%  in non-founder population (1000G (2013-05-02))</v>
          </cell>
          <cell r="T140" t="str">
            <v>Not pathogenic based on frequency &gt;1% in an outbred sampleset. Frequency 0.0139 (East Asian), derived from 1000 genomes (2013-05-02). Frequency 0.0215 (East Asian), derived from ExAC (2014-12-17).</v>
          </cell>
          <cell r="U140" t="str">
            <v>Not pathogenic based on frequency &gt;1% in an outbred sampleset. Frequency 0.0139 (East Asian), derived from 1000 genomes (2013-05-02).</v>
          </cell>
          <cell r="V140" t="str">
            <v>Frequency 0.0215 (East Asian), derived from ExAC (2014-12-17).</v>
          </cell>
          <cell r="AD140" t="b">
            <v>1</v>
          </cell>
          <cell r="AE140" t="b">
            <v>0</v>
          </cell>
        </row>
        <row r="141">
          <cell r="D141" t="str">
            <v>c.2568T&gt;G</v>
          </cell>
          <cell r="E141" t="str">
            <v>p.(Tyr856*)</v>
          </cell>
          <cell r="F141" t="str">
            <v/>
          </cell>
          <cell r="G141" t="str">
            <v>p.(Tyr856*)</v>
          </cell>
          <cell r="H141" t="b">
            <v>1</v>
          </cell>
          <cell r="I141" t="str">
            <v/>
          </cell>
          <cell r="J141">
            <v>42090</v>
          </cell>
          <cell r="K141" t="str">
            <v>Petermac</v>
          </cell>
          <cell r="L141" t="str">
            <v>Pathogenic</v>
          </cell>
          <cell r="M141">
            <v>5</v>
          </cell>
          <cell r="N141">
            <v>5</v>
          </cell>
          <cell r="O141" t="str">
            <v>Pathogenic</v>
          </cell>
          <cell r="P141" t="str">
            <v>premature termination</v>
          </cell>
          <cell r="Q141" t="str">
            <v/>
          </cell>
          <cell r="R141">
            <v>5</v>
          </cell>
          <cell r="S141" t="str">
            <v>Variant allele predicted to encode a truncated non-functional protein.</v>
          </cell>
          <cell r="T141" t="str">
            <v>Variant allele predicted to encode a truncated non-functional protein.</v>
          </cell>
          <cell r="AD141" t="b">
            <v>1</v>
          </cell>
          <cell r="AE141" t="b">
            <v>1</v>
          </cell>
        </row>
        <row r="142">
          <cell r="D142" t="str">
            <v>c.2597G&gt;A</v>
          </cell>
          <cell r="E142" t="str">
            <v>p.(Arg866His)</v>
          </cell>
          <cell r="F142" t="str">
            <v/>
          </cell>
          <cell r="G142" t="str">
            <v>p.(Arg866His)</v>
          </cell>
          <cell r="H142" t="b">
            <v>1</v>
          </cell>
          <cell r="I142" t="str">
            <v/>
          </cell>
          <cell r="J142">
            <v>42565</v>
          </cell>
          <cell r="K142" t="str">
            <v>Austin</v>
          </cell>
          <cell r="L142" t="str">
            <v>UV</v>
          </cell>
          <cell r="M142">
            <v>3</v>
          </cell>
          <cell r="N142">
            <v>3</v>
          </cell>
          <cell r="O142" t="str">
            <v>Unknown</v>
          </cell>
          <cell r="P142" t="str">
            <v/>
          </cell>
          <cell r="Q142" t="str">
            <v/>
          </cell>
          <cell r="R142">
            <v>1</v>
          </cell>
          <cell r="S142" t="str">
            <v>Posterior probability &lt;0.001</v>
          </cell>
          <cell r="T142" t="str">
            <v>IARC class based on posterior probability from multifactorial likelihood analysis, thresholds for class as per Plon et al. 2008 (PMID: 18951446). Class 1 Not Pathogenic based on posterior probability = 0.00057360092173.</v>
          </cell>
          <cell r="V142" t="str">
            <v xml:space="preserve">IARC class based on posterior probability from multifactorial likelihood analysis, thresholds for class as per Plon et al. 2008 (PMID: 18951446). Class 1 Not Pathogenic based on posterior probability = </v>
          </cell>
          <cell r="W142">
            <v>5.7360092173000001E-4</v>
          </cell>
          <cell r="Y142" t="str">
            <v>Myriad (FH, Co-occurrence)</v>
          </cell>
          <cell r="Z142" t="str">
            <v>Unpublished data</v>
          </cell>
          <cell r="AB142" t="str">
            <v>No</v>
          </cell>
          <cell r="AD142" t="b">
            <v>0</v>
          </cell>
          <cell r="AE142" t="b">
            <v>0</v>
          </cell>
        </row>
        <row r="143">
          <cell r="D143" t="str">
            <v>c.2611_2612del</v>
          </cell>
          <cell r="E143" t="str">
            <v>p.(Pro871Valfs*31)</v>
          </cell>
          <cell r="F143" t="str">
            <v/>
          </cell>
          <cell r="G143" t="str">
            <v>p.(Pro871Valfs*31)</v>
          </cell>
          <cell r="H143" t="b">
            <v>1</v>
          </cell>
          <cell r="I143" t="str">
            <v/>
          </cell>
          <cell r="J143">
            <v>42307</v>
          </cell>
          <cell r="K143" t="str">
            <v>Royal Melb</v>
          </cell>
          <cell r="L143" t="str">
            <v>Pathogenic</v>
          </cell>
          <cell r="M143">
            <v>5</v>
          </cell>
          <cell r="N143">
            <v>5</v>
          </cell>
          <cell r="O143" t="str">
            <v>Pathogenic</v>
          </cell>
          <cell r="P143" t="str">
            <v>Early Termination</v>
          </cell>
          <cell r="Q143" t="str">
            <v/>
          </cell>
          <cell r="R143">
            <v>5</v>
          </cell>
          <cell r="S143" t="str">
            <v>Variant allele predicted to encode a truncated non-functional protein.</v>
          </cell>
          <cell r="T143" t="str">
            <v>Variant allele predicted to encode a truncated non-functional protein.</v>
          </cell>
          <cell r="AD143" t="b">
            <v>1</v>
          </cell>
          <cell r="AE143" t="b">
            <v>1</v>
          </cell>
        </row>
        <row r="144">
          <cell r="D144" t="str">
            <v>c.2612_2613insT</v>
          </cell>
          <cell r="E144" t="str">
            <v>p.(Phe872Valfs*31)</v>
          </cell>
          <cell r="F144" t="str">
            <v/>
          </cell>
          <cell r="G144" t="str">
            <v>p.(Phe872Valfs*31)</v>
          </cell>
          <cell r="H144" t="b">
            <v>1</v>
          </cell>
          <cell r="I144" t="str">
            <v/>
          </cell>
          <cell r="J144">
            <v>42090</v>
          </cell>
          <cell r="K144" t="str">
            <v>Petermac</v>
          </cell>
          <cell r="L144" t="str">
            <v>Pathogenic</v>
          </cell>
          <cell r="M144">
            <v>5</v>
          </cell>
          <cell r="N144">
            <v>5</v>
          </cell>
          <cell r="O144" t="str">
            <v>Pathogenic</v>
          </cell>
          <cell r="P144" t="str">
            <v>premature termination</v>
          </cell>
          <cell r="Q144" t="str">
            <v/>
          </cell>
          <cell r="R144">
            <v>5</v>
          </cell>
          <cell r="S144" t="str">
            <v>Variant allele predicted to encode a truncated non-functional protein.</v>
          </cell>
          <cell r="T144" t="str">
            <v>Variant allele predicted to encode a truncated non-functional protein.</v>
          </cell>
          <cell r="AD144" t="b">
            <v>1</v>
          </cell>
          <cell r="AE144" t="b">
            <v>1</v>
          </cell>
        </row>
        <row r="145">
          <cell r="D145" t="str">
            <v>c.2612C&gt;T</v>
          </cell>
          <cell r="E145" t="str">
            <v>p.(Pro871Leu)</v>
          </cell>
          <cell r="F145" t="str">
            <v/>
          </cell>
          <cell r="G145" t="str">
            <v>p.(Pro871Leu)</v>
          </cell>
          <cell r="H145" t="b">
            <v>1</v>
          </cell>
          <cell r="I145" t="str">
            <v/>
          </cell>
          <cell r="J145">
            <v>42090</v>
          </cell>
          <cell r="K145" t="str">
            <v>Petermac</v>
          </cell>
          <cell r="L145" t="str">
            <v>UV</v>
          </cell>
          <cell r="M145">
            <v>3</v>
          </cell>
          <cell r="N145">
            <v>1</v>
          </cell>
          <cell r="O145" t="str">
            <v>Not pathogenic</v>
          </cell>
          <cell r="P145" t="str">
            <v>Frequency &gt;1% in non-founder population (1000 genomes - 2012-04-30)</v>
          </cell>
          <cell r="Q145" t="str">
            <v/>
          </cell>
          <cell r="R145">
            <v>1</v>
          </cell>
          <cell r="S145" t="str">
            <v>Frequency &gt;1%  in non-founder population (1000G (2013-05-02))</v>
          </cell>
          <cell r="T145" t="str">
            <v>Not pathogenic based on frequency &gt;1% in an outbred sampleset. Frequency 0.3628 (European), 0.885 (African), 0.428 (Latino), 0.371 (East Asian), 0.5297 (South Asian), derived from 1000 genomes (2013-05-02). Frequency 0.3348 (Non-Finnish European), 0.3953 (Finnish), 0.8224 (African), 0.3434 (Admixed American/Latino), 0.3742 (East Asian), 0.5279 (South Asian), derived from ExAC (2014-12-17).</v>
          </cell>
          <cell r="U145" t="str">
            <v>Not pathogenic based on frequency &gt;1% in an outbred sampleset. Frequency 0.3628 (European), 0.885 (African), 0.428 (Latino), 0.371 (East Asian), 0.5297 (South Asian), derived from 1000 genomes (2013-05-02).</v>
          </cell>
          <cell r="V145" t="str">
            <v>Frequency 0.3348 (Non-Finnish European), 0.3953 (Finnish), 0.8224 (African), 0.3434 (Admixed American/Latino), 0.3742 (East Asian), 0.5279 (South Asian), derived from ExAC (2014-12-17).</v>
          </cell>
          <cell r="AD145" t="b">
            <v>1</v>
          </cell>
          <cell r="AE145" t="b">
            <v>0</v>
          </cell>
        </row>
        <row r="146">
          <cell r="D146" t="str">
            <v>c.2612delinsTT</v>
          </cell>
          <cell r="E146" t="str">
            <v>p.(Pro871Leufs*32)</v>
          </cell>
          <cell r="F146" t="str">
            <v/>
          </cell>
          <cell r="G146" t="str">
            <v>p.(Pro871Leufs*32)</v>
          </cell>
          <cell r="H146" t="b">
            <v>1</v>
          </cell>
          <cell r="I146" t="str">
            <v/>
          </cell>
          <cell r="J146">
            <v>42156</v>
          </cell>
          <cell r="K146" t="str">
            <v>SA</v>
          </cell>
          <cell r="L146" t="str">
            <v>Pathogenic</v>
          </cell>
          <cell r="M146">
            <v>5</v>
          </cell>
          <cell r="N146">
            <v>5</v>
          </cell>
          <cell r="O146" t="str">
            <v>Pathogenic</v>
          </cell>
          <cell r="P146" t="str">
            <v>Premature Termination Codon</v>
          </cell>
          <cell r="Q146" t="str">
            <v/>
          </cell>
          <cell r="R146">
            <v>5</v>
          </cell>
          <cell r="S146" t="str">
            <v>Variant allele predicted to encode a truncated non-functional protein.</v>
          </cell>
          <cell r="T146" t="str">
            <v>Variant allele predicted to encode a truncated non-functional protein.</v>
          </cell>
          <cell r="AD146" t="b">
            <v>1</v>
          </cell>
          <cell r="AE146" t="b">
            <v>1</v>
          </cell>
        </row>
        <row r="147">
          <cell r="D147" t="str">
            <v>c.2641G&gt;T</v>
          </cell>
          <cell r="E147" t="str">
            <v>p.(Glu881*)</v>
          </cell>
          <cell r="F147" t="str">
            <v/>
          </cell>
          <cell r="G147" t="str">
            <v>p.(Glu881*)</v>
          </cell>
          <cell r="H147" t="b">
            <v>1</v>
          </cell>
          <cell r="I147" t="str">
            <v/>
          </cell>
          <cell r="J147">
            <v>42090</v>
          </cell>
          <cell r="K147" t="str">
            <v>Petermac</v>
          </cell>
          <cell r="L147" t="str">
            <v>Pathogenic</v>
          </cell>
          <cell r="M147">
            <v>5</v>
          </cell>
          <cell r="N147">
            <v>5</v>
          </cell>
          <cell r="O147" t="str">
            <v>Pathogenic</v>
          </cell>
          <cell r="P147" t="str">
            <v>premature termination</v>
          </cell>
          <cell r="Q147" t="str">
            <v/>
          </cell>
          <cell r="R147">
            <v>5</v>
          </cell>
          <cell r="S147" t="str">
            <v>Variant allele predicted to encode a truncated non-functional protein.</v>
          </cell>
          <cell r="T147" t="str">
            <v>Variant allele predicted to encode a truncated non-functional protein.</v>
          </cell>
          <cell r="AD147" t="b">
            <v>1</v>
          </cell>
          <cell r="AE147" t="b">
            <v>1</v>
          </cell>
        </row>
        <row r="148">
          <cell r="D148" t="str">
            <v>c.2657_2658del</v>
          </cell>
          <cell r="E148" t="str">
            <v>p.(Ser886Cysfs*16)</v>
          </cell>
          <cell r="F148" t="str">
            <v/>
          </cell>
          <cell r="G148" t="str">
            <v>p.(Ser886Cysfs*16)</v>
          </cell>
          <cell r="H148" t="b">
            <v>1</v>
          </cell>
          <cell r="I148" t="str">
            <v/>
          </cell>
          <cell r="J148">
            <v>42156</v>
          </cell>
          <cell r="K148" t="str">
            <v>SA</v>
          </cell>
          <cell r="L148" t="str">
            <v>Pathogenic</v>
          </cell>
          <cell r="M148">
            <v>5</v>
          </cell>
          <cell r="N148">
            <v>5</v>
          </cell>
          <cell r="O148" t="str">
            <v>Pathogenic</v>
          </cell>
          <cell r="P148" t="str">
            <v>Premature Termination Codon</v>
          </cell>
          <cell r="Q148" t="str">
            <v/>
          </cell>
          <cell r="R148">
            <v>5</v>
          </cell>
          <cell r="S148" t="str">
            <v>Variant allele predicted to encode a truncated non-functional protein.</v>
          </cell>
          <cell r="T148" t="str">
            <v>Variant allele predicted to encode a truncated non-functional protein.</v>
          </cell>
          <cell r="AD148" t="b">
            <v>1</v>
          </cell>
          <cell r="AE148" t="b">
            <v>1</v>
          </cell>
        </row>
        <row r="149">
          <cell r="D149" t="str">
            <v>c.2662C&gt;T</v>
          </cell>
          <cell r="E149" t="str">
            <v>p.(His888Tyr)</v>
          </cell>
          <cell r="F149" t="str">
            <v/>
          </cell>
          <cell r="G149" t="str">
            <v>p.(His888Tyr)</v>
          </cell>
          <cell r="H149" t="b">
            <v>1</v>
          </cell>
          <cell r="I149" t="str">
            <v/>
          </cell>
          <cell r="J149">
            <v>42090</v>
          </cell>
          <cell r="K149" t="str">
            <v>Petermac</v>
          </cell>
          <cell r="L149" t="str">
            <v>UV</v>
          </cell>
          <cell r="M149">
            <v>3</v>
          </cell>
          <cell r="N149" t="str">
            <v/>
          </cell>
          <cell r="O149" t="str">
            <v/>
          </cell>
          <cell r="P149" t="str">
            <v/>
          </cell>
          <cell r="Q149" t="str">
            <v/>
          </cell>
          <cell r="R149">
            <v>2</v>
          </cell>
          <cell r="S149" t="str">
            <v>Posterior probability 0.001-0.049</v>
          </cell>
          <cell r="T149" t="str">
            <v>IARC class based on posterior probability from multifactorial likelihood analysis, thresholds for class as per Plon et al. 2008 (PMID: 18951446). Class 2 Likely Not Pathogenic based on posterior probability 0.0014629427416.</v>
          </cell>
          <cell r="V149" t="str">
            <v xml:space="preserve">IARC class based on posterior probability from multifactorial likelihood analysis, thresholds for class as per Plon et al. 2008 (PMID: 18951446). Class 2 Likely Not Pathogenic based on posterior probability </v>
          </cell>
          <cell r="W149">
            <v>1.4629427416E-3</v>
          </cell>
          <cell r="Y149" t="str">
            <v>Myriad FH, Co-occurrence</v>
          </cell>
          <cell r="Z149" t="str">
            <v>Unpublished data</v>
          </cell>
          <cell r="AB149" t="str">
            <v>No</v>
          </cell>
          <cell r="AD149" t="b">
            <v>0</v>
          </cell>
          <cell r="AE149" t="b">
            <v>0</v>
          </cell>
        </row>
        <row r="150">
          <cell r="D150" t="str">
            <v>c.2668G&gt;A</v>
          </cell>
          <cell r="E150" t="str">
            <v>p.(Gly890Arg)</v>
          </cell>
          <cell r="F150" t="str">
            <v/>
          </cell>
          <cell r="G150" t="str">
            <v>p.(Gly890Arg)</v>
          </cell>
          <cell r="H150" t="b">
            <v>1</v>
          </cell>
          <cell r="I150" t="str">
            <v/>
          </cell>
          <cell r="J150">
            <v>42156</v>
          </cell>
          <cell r="K150" t="str">
            <v>SA</v>
          </cell>
          <cell r="L150" t="str">
            <v>UV</v>
          </cell>
          <cell r="M150">
            <v>3</v>
          </cell>
          <cell r="N150">
            <v>3</v>
          </cell>
          <cell r="O150" t="str">
            <v>Unknown</v>
          </cell>
          <cell r="P150" t="str">
            <v/>
          </cell>
          <cell r="Q150" t="str">
            <v/>
          </cell>
          <cell r="R150">
            <v>3</v>
          </cell>
          <cell r="S150" t="str">
            <v>Insufficient evidence</v>
          </cell>
          <cell r="T150" t="str">
            <v>Insufficient evidence to determine clinical significance.</v>
          </cell>
          <cell r="AB150" t="str">
            <v>No</v>
          </cell>
          <cell r="AD150" t="b">
            <v>1</v>
          </cell>
          <cell r="AE150" t="b">
            <v>1</v>
          </cell>
        </row>
        <row r="151">
          <cell r="D151" t="str">
            <v>c.2679_2682del</v>
          </cell>
          <cell r="E151" t="str">
            <v>p.(Lys893Asnfs*106)</v>
          </cell>
          <cell r="F151" t="str">
            <v/>
          </cell>
          <cell r="G151" t="str">
            <v>p.(Lys893Asnfs*106)</v>
          </cell>
          <cell r="H151" t="b">
            <v>1</v>
          </cell>
          <cell r="I151" t="str">
            <v/>
          </cell>
          <cell r="J151">
            <v>42193</v>
          </cell>
          <cell r="K151" t="str">
            <v>QLD</v>
          </cell>
          <cell r="L151" t="str">
            <v>Pathogenic</v>
          </cell>
          <cell r="M151">
            <v>5</v>
          </cell>
          <cell r="N151">
            <v>5</v>
          </cell>
          <cell r="O151" t="str">
            <v>Pathogenic</v>
          </cell>
          <cell r="P151" t="str">
            <v>Premature termination codon</v>
          </cell>
          <cell r="Q151" t="str">
            <v/>
          </cell>
          <cell r="R151">
            <v>5</v>
          </cell>
          <cell r="S151" t="str">
            <v>Variant allele predicted to encode a truncated non-functional protein.</v>
          </cell>
          <cell r="T151" t="str">
            <v>Variant allele predicted to encode a truncated non-functional protein.</v>
          </cell>
          <cell r="AD151" t="b">
            <v>1</v>
          </cell>
          <cell r="AE151" t="b">
            <v>1</v>
          </cell>
        </row>
        <row r="152">
          <cell r="D152" t="str">
            <v>c.2681_2682del</v>
          </cell>
          <cell r="E152" t="str">
            <v>p.(Lys894Thrfs*8)</v>
          </cell>
          <cell r="F152" t="str">
            <v/>
          </cell>
          <cell r="G152" t="str">
            <v>p.(Lys894Thrfs*8)</v>
          </cell>
          <cell r="H152" t="b">
            <v>1</v>
          </cell>
          <cell r="I152" t="str">
            <v/>
          </cell>
          <cell r="J152">
            <v>42090</v>
          </cell>
          <cell r="K152" t="str">
            <v>Petermac</v>
          </cell>
          <cell r="L152" t="str">
            <v>Pathogenic</v>
          </cell>
          <cell r="M152">
            <v>5</v>
          </cell>
          <cell r="N152">
            <v>5</v>
          </cell>
          <cell r="O152" t="str">
            <v>Pathogenic</v>
          </cell>
          <cell r="P152" t="str">
            <v>premature termination</v>
          </cell>
          <cell r="Q152" t="str">
            <v/>
          </cell>
          <cell r="R152">
            <v>5</v>
          </cell>
          <cell r="S152" t="str">
            <v>Variant allele predicted to encode a truncated non-functional protein.</v>
          </cell>
          <cell r="T152" t="str">
            <v>Variant allele predicted to encode a truncated non-functional protein.</v>
          </cell>
          <cell r="AD152" t="b">
            <v>1</v>
          </cell>
          <cell r="AE152" t="b">
            <v>1</v>
          </cell>
        </row>
        <row r="153">
          <cell r="D153" t="str">
            <v>c.2685_2686del</v>
          </cell>
          <cell r="E153" t="str">
            <v>p.(Pro897Lysfs*5)</v>
          </cell>
          <cell r="F153" t="str">
            <v/>
          </cell>
          <cell r="G153" t="str">
            <v>p.(Pro897Lysfs*5)</v>
          </cell>
          <cell r="H153" t="b">
            <v>1</v>
          </cell>
          <cell r="I153" t="str">
            <v/>
          </cell>
          <cell r="J153">
            <v>42156</v>
          </cell>
          <cell r="K153" t="str">
            <v>SA</v>
          </cell>
          <cell r="L153" t="str">
            <v>Pathogenic</v>
          </cell>
          <cell r="M153">
            <v>5</v>
          </cell>
          <cell r="N153">
            <v>5</v>
          </cell>
          <cell r="O153" t="str">
            <v>Pathogenic</v>
          </cell>
          <cell r="P153" t="str">
            <v>Premature Termination Codon</v>
          </cell>
          <cell r="Q153" t="str">
            <v/>
          </cell>
          <cell r="R153">
            <v>5</v>
          </cell>
          <cell r="S153" t="str">
            <v>Variant allele predicted to encode a truncated non-functional protein.</v>
          </cell>
          <cell r="T153" t="str">
            <v>Variant allele predicted to encode a truncated non-functional protein.</v>
          </cell>
          <cell r="AD153" t="b">
            <v>1</v>
          </cell>
          <cell r="AE153" t="b">
            <v>1</v>
          </cell>
        </row>
        <row r="154">
          <cell r="D154" t="str">
            <v>c.2694del</v>
          </cell>
          <cell r="E154" t="str">
            <v>p.(Val899Serfs*101)</v>
          </cell>
          <cell r="F154" t="str">
            <v/>
          </cell>
          <cell r="G154" t="str">
            <v>p.(Val899Serfs*101)</v>
          </cell>
          <cell r="H154" t="b">
            <v>1</v>
          </cell>
          <cell r="I154" t="str">
            <v/>
          </cell>
          <cell r="J154">
            <v>42090</v>
          </cell>
          <cell r="K154" t="str">
            <v>Petermac</v>
          </cell>
          <cell r="L154" t="str">
            <v>Pathogenic</v>
          </cell>
          <cell r="M154">
            <v>5</v>
          </cell>
          <cell r="N154">
            <v>5</v>
          </cell>
          <cell r="O154" t="str">
            <v>Pathogenic</v>
          </cell>
          <cell r="P154" t="str">
            <v>premature termination</v>
          </cell>
          <cell r="Q154" t="str">
            <v/>
          </cell>
          <cell r="R154">
            <v>5</v>
          </cell>
          <cell r="S154" t="str">
            <v>Variant allele predicted to encode a truncated non-functional protein.</v>
          </cell>
          <cell r="T154" t="str">
            <v>Variant allele predicted to encode a truncated non-functional protein.</v>
          </cell>
          <cell r="AD154" t="b">
            <v>1</v>
          </cell>
          <cell r="AE154" t="b">
            <v>1</v>
          </cell>
        </row>
        <row r="155">
          <cell r="D155" t="str">
            <v>c.2713C&gt;T</v>
          </cell>
          <cell r="E155" t="str">
            <v>p.(Gln905*)</v>
          </cell>
          <cell r="F155" t="str">
            <v/>
          </cell>
          <cell r="G155" t="str">
            <v>p.(Gln905*)</v>
          </cell>
          <cell r="H155" t="b">
            <v>1</v>
          </cell>
          <cell r="I155" t="str">
            <v/>
          </cell>
          <cell r="J155">
            <v>42090</v>
          </cell>
          <cell r="K155" t="str">
            <v>Petermac</v>
          </cell>
          <cell r="L155" t="str">
            <v>Pathogenic</v>
          </cell>
          <cell r="M155">
            <v>5</v>
          </cell>
          <cell r="N155">
            <v>5</v>
          </cell>
          <cell r="O155" t="str">
            <v>Pathogenic</v>
          </cell>
          <cell r="P155" t="str">
            <v>premature termination</v>
          </cell>
          <cell r="Q155" t="str">
            <v/>
          </cell>
          <cell r="R155">
            <v>5</v>
          </cell>
          <cell r="S155" t="str">
            <v>Variant allele predicted to encode a truncated non-functional protein.</v>
          </cell>
          <cell r="T155" t="str">
            <v>Variant allele predicted to encode a truncated non-functional protein.</v>
          </cell>
          <cell r="AD155" t="b">
            <v>1</v>
          </cell>
          <cell r="AE155" t="b">
            <v>1</v>
          </cell>
        </row>
        <row r="156">
          <cell r="D156" t="str">
            <v>c.2722G&gt;T</v>
          </cell>
          <cell r="E156" t="str">
            <v>p.(Glu908*)</v>
          </cell>
          <cell r="F156" t="str">
            <v/>
          </cell>
          <cell r="G156" t="str">
            <v>p.(Glu908*)</v>
          </cell>
          <cell r="H156" t="b">
            <v>1</v>
          </cell>
          <cell r="I156" t="str">
            <v/>
          </cell>
          <cell r="J156">
            <v>42131</v>
          </cell>
          <cell r="K156" t="str">
            <v>WA</v>
          </cell>
          <cell r="L156" t="str">
            <v>Pathogenic</v>
          </cell>
          <cell r="M156">
            <v>5</v>
          </cell>
          <cell r="N156">
            <v>5</v>
          </cell>
          <cell r="O156" t="str">
            <v>Pathogenic</v>
          </cell>
          <cell r="P156" t="str">
            <v>Premature termination codon</v>
          </cell>
          <cell r="Q156" t="str">
            <v>Early Truncation. In ENIGMA rules we require low or null bioinformatic prediction to cause splicing to call PTC Class 5 pathogenic. We are testing which programs and cut-offs to use for this, and thus splicing predictions have not been checked for this va</v>
          </cell>
          <cell r="R156">
            <v>5</v>
          </cell>
          <cell r="S156" t="str">
            <v>Variant allele predicted to encode a truncated non-functional protein.</v>
          </cell>
          <cell r="T156" t="str">
            <v>Variant allele predicted to encode a truncated non-functional protein.</v>
          </cell>
          <cell r="AD156" t="b">
            <v>1</v>
          </cell>
          <cell r="AE156" t="b">
            <v>1</v>
          </cell>
        </row>
        <row r="157">
          <cell r="D157" t="str">
            <v>c.2726dup</v>
          </cell>
          <cell r="E157" t="str">
            <v>p.(Asn909Lysfs*6)</v>
          </cell>
          <cell r="F157" t="str">
            <v/>
          </cell>
          <cell r="G157" t="str">
            <v>p.(Asn909Lysfs*6)</v>
          </cell>
          <cell r="H157" t="b">
            <v>1</v>
          </cell>
          <cell r="I157" t="str">
            <v/>
          </cell>
          <cell r="J157">
            <v>42307</v>
          </cell>
          <cell r="K157" t="str">
            <v>Royal Melb</v>
          </cell>
          <cell r="L157" t="str">
            <v>Pathogenic</v>
          </cell>
          <cell r="M157">
            <v>5</v>
          </cell>
          <cell r="N157">
            <v>5</v>
          </cell>
          <cell r="O157" t="str">
            <v>Pathogenic</v>
          </cell>
          <cell r="P157" t="str">
            <v>Early Termination</v>
          </cell>
          <cell r="Q157" t="str">
            <v/>
          </cell>
          <cell r="R157">
            <v>5</v>
          </cell>
          <cell r="S157" t="str">
            <v>Variant allele predicted to encode a truncated non-functional protein.</v>
          </cell>
          <cell r="T157" t="str">
            <v>Variant allele predicted to encode a truncated non-functional protein.</v>
          </cell>
          <cell r="AD157" t="b">
            <v>1</v>
          </cell>
          <cell r="AE157" t="b">
            <v>1</v>
          </cell>
        </row>
        <row r="158">
          <cell r="D158" t="str">
            <v>c.2761C&gt;T</v>
          </cell>
          <cell r="E158" t="str">
            <v>p.(Gln921*)</v>
          </cell>
          <cell r="F158" t="str">
            <v/>
          </cell>
          <cell r="G158" t="str">
            <v>p.(Gln921*)</v>
          </cell>
          <cell r="H158" t="b">
            <v>1</v>
          </cell>
          <cell r="I158" t="str">
            <v/>
          </cell>
          <cell r="J158">
            <v>42271</v>
          </cell>
          <cell r="K158" t="str">
            <v>Monash</v>
          </cell>
          <cell r="L158" t="str">
            <v>Pathogenic</v>
          </cell>
          <cell r="M158">
            <v>5</v>
          </cell>
          <cell r="N158">
            <v>5</v>
          </cell>
          <cell r="O158" t="str">
            <v>Pathogenic</v>
          </cell>
          <cell r="P158" t="str">
            <v>Early Termination</v>
          </cell>
          <cell r="Q158" t="str">
            <v/>
          </cell>
          <cell r="R158">
            <v>5</v>
          </cell>
          <cell r="S158" t="str">
            <v>Variant allele predicted to encode a truncated non-functional protein.</v>
          </cell>
          <cell r="T158" t="str">
            <v>Variant allele predicted to encode a truncated non-functional protein.</v>
          </cell>
          <cell r="AD158" t="b">
            <v>1</v>
          </cell>
          <cell r="AE158" t="b">
            <v>1</v>
          </cell>
        </row>
        <row r="159">
          <cell r="D159" t="str">
            <v>c.2766del</v>
          </cell>
          <cell r="E159" t="str">
            <v>p.(Val923Leufs*77)</v>
          </cell>
          <cell r="F159" t="str">
            <v/>
          </cell>
          <cell r="G159" t="str">
            <v>p.(Val923Leufs*77)</v>
          </cell>
          <cell r="H159" t="b">
            <v>1</v>
          </cell>
          <cell r="I159" t="str">
            <v/>
          </cell>
          <cell r="J159">
            <v>42271</v>
          </cell>
          <cell r="K159" t="str">
            <v>Monash</v>
          </cell>
          <cell r="L159" t="str">
            <v>Pathogenic</v>
          </cell>
          <cell r="M159">
            <v>5</v>
          </cell>
          <cell r="N159">
            <v>5</v>
          </cell>
          <cell r="O159" t="str">
            <v>Pathogenic</v>
          </cell>
          <cell r="P159" t="str">
            <v>Early Termination</v>
          </cell>
          <cell r="Q159" t="str">
            <v/>
          </cell>
          <cell r="R159">
            <v>5</v>
          </cell>
          <cell r="S159" t="str">
            <v>Variant allele predicted to encode a truncated non-functional protein.</v>
          </cell>
          <cell r="T159" t="str">
            <v>Variant allele predicted to encode a truncated non-functional protein.</v>
          </cell>
          <cell r="AD159" t="b">
            <v>1</v>
          </cell>
          <cell r="AE159" t="b">
            <v>1</v>
          </cell>
        </row>
        <row r="160">
          <cell r="D160" t="str">
            <v>c.2800C&gt;T</v>
          </cell>
          <cell r="E160" t="str">
            <v>p.(Gln934*)</v>
          </cell>
          <cell r="F160" t="str">
            <v/>
          </cell>
          <cell r="G160" t="str">
            <v>p.(Gln934*)</v>
          </cell>
          <cell r="H160" t="b">
            <v>1</v>
          </cell>
          <cell r="I160" t="str">
            <v/>
          </cell>
          <cell r="J160">
            <v>42090</v>
          </cell>
          <cell r="K160" t="str">
            <v>Petermac</v>
          </cell>
          <cell r="L160" t="str">
            <v>Pathogenic</v>
          </cell>
          <cell r="M160">
            <v>5</v>
          </cell>
          <cell r="N160">
            <v>5</v>
          </cell>
          <cell r="O160" t="str">
            <v>Pathogenic</v>
          </cell>
          <cell r="P160" t="str">
            <v>premature termination</v>
          </cell>
          <cell r="Q160" t="str">
            <v/>
          </cell>
          <cell r="R160">
            <v>5</v>
          </cell>
          <cell r="S160" t="str">
            <v>Variant allele predicted to encode a truncated non-functional protein.</v>
          </cell>
          <cell r="T160" t="str">
            <v>Variant allele predicted to encode a truncated non-functional protein.</v>
          </cell>
          <cell r="AD160" t="b">
            <v>1</v>
          </cell>
          <cell r="AE160" t="b">
            <v>1</v>
          </cell>
        </row>
        <row r="161">
          <cell r="D161" t="str">
            <v>c.2805dup</v>
          </cell>
          <cell r="E161" t="str">
            <v>p.(Asp936Argfs*2)</v>
          </cell>
          <cell r="F161" t="str">
            <v/>
          </cell>
          <cell r="G161" t="str">
            <v>p.(Asp936Argfs*2)</v>
          </cell>
          <cell r="H161" t="b">
            <v>1</v>
          </cell>
          <cell r="I161" t="str">
            <v/>
          </cell>
          <cell r="J161">
            <v>42156</v>
          </cell>
          <cell r="K161" t="str">
            <v>SA</v>
          </cell>
          <cell r="L161" t="str">
            <v>Pathogenic</v>
          </cell>
          <cell r="M161">
            <v>5</v>
          </cell>
          <cell r="N161">
            <v>5</v>
          </cell>
          <cell r="O161" t="str">
            <v>Pathogenic</v>
          </cell>
          <cell r="P161" t="str">
            <v>Premature Termination Codon</v>
          </cell>
          <cell r="Q161" t="str">
            <v/>
          </cell>
          <cell r="R161">
            <v>5</v>
          </cell>
          <cell r="S161" t="str">
            <v>Variant allele predicted to encode a truncated non-functional protein.</v>
          </cell>
          <cell r="T161" t="str">
            <v>Variant allele predicted to encode a truncated non-functional protein.</v>
          </cell>
          <cell r="AD161" t="b">
            <v>1</v>
          </cell>
          <cell r="AE161" t="b">
            <v>1</v>
          </cell>
        </row>
        <row r="162">
          <cell r="D162" t="str">
            <v>c.2834_2836delinsC</v>
          </cell>
          <cell r="E162" t="str">
            <v>p.(Ser945Thrfs*6)</v>
          </cell>
          <cell r="F162" t="str">
            <v/>
          </cell>
          <cell r="G162" t="str">
            <v>p.(Ser945Thrfs*6)</v>
          </cell>
          <cell r="H162" t="b">
            <v>1</v>
          </cell>
          <cell r="I162" t="str">
            <v/>
          </cell>
          <cell r="J162">
            <v>42156</v>
          </cell>
          <cell r="K162" t="str">
            <v>SA</v>
          </cell>
          <cell r="L162" t="str">
            <v>Pathogenic</v>
          </cell>
          <cell r="M162">
            <v>5</v>
          </cell>
          <cell r="N162">
            <v>5</v>
          </cell>
          <cell r="O162" t="str">
            <v>Pathogenic</v>
          </cell>
          <cell r="P162" t="str">
            <v>Premature Termination Codon</v>
          </cell>
          <cell r="Q162" t="str">
            <v/>
          </cell>
          <cell r="R162">
            <v>5</v>
          </cell>
          <cell r="S162" t="str">
            <v>Variant allele predicted to encode a truncated non-functional protein.</v>
          </cell>
          <cell r="T162" t="str">
            <v>Variant allele predicted to encode a truncated non-functional protein.</v>
          </cell>
          <cell r="AD162" t="b">
            <v>1</v>
          </cell>
          <cell r="AE162" t="b">
            <v>1</v>
          </cell>
        </row>
        <row r="163">
          <cell r="D163" t="str">
            <v>c.2863_2866del</v>
          </cell>
          <cell r="E163" t="str">
            <v>p.(Ser955Leufs*44)</v>
          </cell>
          <cell r="G163" t="str">
            <v>p.(Ser955Leufs*44)</v>
          </cell>
          <cell r="J163">
            <v>42607</v>
          </cell>
          <cell r="K163" t="str">
            <v>Royal Melb</v>
          </cell>
          <cell r="L163" t="str">
            <v>Pathogenic</v>
          </cell>
          <cell r="M163">
            <v>5</v>
          </cell>
          <cell r="R163">
            <v>5</v>
          </cell>
          <cell r="S163" t="str">
            <v>Variant allele predicted to encode a truncated non-functional protein.</v>
          </cell>
          <cell r="T163" t="str">
            <v>Variant allele predicted to encode a truncated non-functional protein.</v>
          </cell>
          <cell r="AD163" t="b">
            <v>0</v>
          </cell>
          <cell r="AE163" t="b">
            <v>1</v>
          </cell>
        </row>
        <row r="164">
          <cell r="D164" t="str">
            <v>c.2866_2870del</v>
          </cell>
          <cell r="E164" t="str">
            <v>p.(Ser956Valfs*13)</v>
          </cell>
          <cell r="F164" t="str">
            <v/>
          </cell>
          <cell r="G164" t="str">
            <v>p.(Ser956Valfs*13)</v>
          </cell>
          <cell r="H164" t="b">
            <v>1</v>
          </cell>
          <cell r="I164" t="str">
            <v/>
          </cell>
          <cell r="J164">
            <v>42271</v>
          </cell>
          <cell r="K164" t="str">
            <v>Monash</v>
          </cell>
          <cell r="L164" t="str">
            <v>Pathogenic</v>
          </cell>
          <cell r="M164">
            <v>5</v>
          </cell>
          <cell r="N164">
            <v>5</v>
          </cell>
          <cell r="O164" t="str">
            <v>Pathogenic</v>
          </cell>
          <cell r="P164" t="str">
            <v>Early Termination</v>
          </cell>
          <cell r="Q164" t="str">
            <v/>
          </cell>
          <cell r="R164">
            <v>5</v>
          </cell>
          <cell r="S164" t="str">
            <v>Variant allele predicted to encode a truncated non-functional protein.</v>
          </cell>
          <cell r="T164" t="str">
            <v>Variant allele predicted to encode a truncated non-functional protein.</v>
          </cell>
          <cell r="AD164" t="b">
            <v>1</v>
          </cell>
          <cell r="AE164" t="b">
            <v>1</v>
          </cell>
        </row>
        <row r="165">
          <cell r="D165" t="str">
            <v>c.2887del</v>
          </cell>
          <cell r="E165" t="str">
            <v>p.(Thr963Leufs*37)</v>
          </cell>
          <cell r="F165" t="str">
            <v/>
          </cell>
          <cell r="G165" t="str">
            <v>p.(Thr963Leufs*37)</v>
          </cell>
          <cell r="H165" t="b">
            <v>1</v>
          </cell>
          <cell r="I165" t="str">
            <v/>
          </cell>
          <cell r="J165">
            <v>42090</v>
          </cell>
          <cell r="K165" t="str">
            <v>Petermac</v>
          </cell>
          <cell r="L165" t="str">
            <v>Pathogenic</v>
          </cell>
          <cell r="M165">
            <v>5</v>
          </cell>
          <cell r="N165">
            <v>5</v>
          </cell>
          <cell r="O165" t="str">
            <v>Pathogenic</v>
          </cell>
          <cell r="P165" t="str">
            <v>premature termination</v>
          </cell>
          <cell r="Q165" t="str">
            <v/>
          </cell>
          <cell r="R165">
            <v>5</v>
          </cell>
          <cell r="S165" t="str">
            <v>Variant allele predicted to encode a truncated non-functional protein.</v>
          </cell>
          <cell r="T165" t="str">
            <v>Variant allele predicted to encode a truncated non-functional protein.</v>
          </cell>
          <cell r="AD165" t="b">
            <v>1</v>
          </cell>
          <cell r="AE165" t="b">
            <v>1</v>
          </cell>
        </row>
        <row r="166">
          <cell r="D166" t="str">
            <v>c.2921T&gt;A</v>
          </cell>
          <cell r="E166" t="str">
            <v>p.(Leu974*)</v>
          </cell>
          <cell r="F166" t="str">
            <v/>
          </cell>
          <cell r="G166" t="str">
            <v>p.(Leu974*)</v>
          </cell>
          <cell r="H166" t="b">
            <v>1</v>
          </cell>
          <cell r="I166" t="str">
            <v/>
          </cell>
          <cell r="J166">
            <v>42131</v>
          </cell>
          <cell r="K166" t="str">
            <v>WA</v>
          </cell>
          <cell r="L166" t="str">
            <v>Pathogenic</v>
          </cell>
          <cell r="M166">
            <v>5</v>
          </cell>
          <cell r="N166">
            <v>5</v>
          </cell>
          <cell r="O166" t="str">
            <v>Pathogenic</v>
          </cell>
          <cell r="P166" t="str">
            <v>Premature termination codon</v>
          </cell>
          <cell r="Q166" t="str">
            <v>Early Truncation. In ENIGMA rules we require low or null bioinformatic prediction to cause splicing to call PTC Class 5 pathogenic. We are testing which programs and cut-offs to use for this, and thus splicing predictions have not been checked for this va</v>
          </cell>
          <cell r="R166">
            <v>5</v>
          </cell>
          <cell r="S166" t="str">
            <v>Variant allele predicted to encode a truncated non-functional protein.</v>
          </cell>
          <cell r="T166" t="str">
            <v>Variant allele predicted to encode a truncated non-functional protein.</v>
          </cell>
          <cell r="AD166" t="b">
            <v>1</v>
          </cell>
          <cell r="AE166" t="b">
            <v>1</v>
          </cell>
        </row>
        <row r="167">
          <cell r="D167" t="str">
            <v>c.2940del</v>
          </cell>
          <cell r="E167" t="str">
            <v>p.(Pro981Hisfs*19)</v>
          </cell>
          <cell r="F167" t="str">
            <v/>
          </cell>
          <cell r="G167" t="str">
            <v>p.(Pro981Hisfs*19)</v>
          </cell>
          <cell r="H167" t="b">
            <v>1</v>
          </cell>
          <cell r="I167" t="str">
            <v/>
          </cell>
          <cell r="J167">
            <v>42131</v>
          </cell>
          <cell r="K167" t="str">
            <v>WA</v>
          </cell>
          <cell r="L167" t="str">
            <v>Pathogenic</v>
          </cell>
          <cell r="M167">
            <v>5</v>
          </cell>
          <cell r="N167">
            <v>5</v>
          </cell>
          <cell r="O167" t="str">
            <v>Pathogenic</v>
          </cell>
          <cell r="P167" t="str">
            <v>Premature termination codon</v>
          </cell>
          <cell r="Q167" t="str">
            <v>Frameshift. In ENIGMA rules we require low or null bioinformatic prediction to cause splicing to call PTC Class 5 pathogenic. We are testing which programs and cut-offs to use for this, and thus splicing predictions have not been checked for this variant.</v>
          </cell>
          <cell r="R167">
            <v>5</v>
          </cell>
          <cell r="S167" t="str">
            <v>Variant allele predicted to encode a truncated non-functional protein.</v>
          </cell>
          <cell r="T167" t="str">
            <v>Variant allele predicted to encode a truncated non-functional protein.</v>
          </cell>
          <cell r="AD167" t="b">
            <v>1</v>
          </cell>
          <cell r="AE167" t="b">
            <v>1</v>
          </cell>
        </row>
        <row r="168">
          <cell r="D168" t="str">
            <v>c.2959_2980del</v>
          </cell>
          <cell r="E168" t="str">
            <v>p.(Lys987Valfs*6)</v>
          </cell>
          <cell r="F168" t="str">
            <v/>
          </cell>
          <cell r="G168" t="str">
            <v>p.(Lys987Valfs*6)</v>
          </cell>
          <cell r="H168" t="b">
            <v>1</v>
          </cell>
          <cell r="I168" t="str">
            <v/>
          </cell>
          <cell r="J168">
            <v>42566</v>
          </cell>
          <cell r="K168" t="str">
            <v>Austin</v>
          </cell>
          <cell r="L168" t="str">
            <v>Pathogenic</v>
          </cell>
          <cell r="M168">
            <v>5</v>
          </cell>
          <cell r="N168">
            <v>5</v>
          </cell>
          <cell r="O168" t="str">
            <v>Pathogenic</v>
          </cell>
          <cell r="P168" t="str">
            <v>premature stop codon</v>
          </cell>
          <cell r="Q168" t="str">
            <v/>
          </cell>
          <cell r="R168">
            <v>5</v>
          </cell>
          <cell r="S168" t="str">
            <v>Variant allele predicted to encode a truncated non-functional protein.</v>
          </cell>
          <cell r="T168" t="str">
            <v>Variant allele predicted to encode a truncated non-functional protein.</v>
          </cell>
          <cell r="AD168" t="b">
            <v>1</v>
          </cell>
          <cell r="AE168" t="b">
            <v>1</v>
          </cell>
        </row>
        <row r="169">
          <cell r="D169" t="str">
            <v>c.2963C&gt;A</v>
          </cell>
          <cell r="E169" t="str">
            <v>p.(Ser988*)</v>
          </cell>
          <cell r="F169" t="str">
            <v/>
          </cell>
          <cell r="G169" t="str">
            <v>p.(Ser988*)</v>
          </cell>
          <cell r="H169" t="b">
            <v>1</v>
          </cell>
          <cell r="I169" t="str">
            <v/>
          </cell>
          <cell r="J169">
            <v>42090</v>
          </cell>
          <cell r="K169" t="str">
            <v>Petermac</v>
          </cell>
          <cell r="L169" t="str">
            <v>Pathogenic</v>
          </cell>
          <cell r="M169">
            <v>5</v>
          </cell>
          <cell r="N169">
            <v>5</v>
          </cell>
          <cell r="O169" t="str">
            <v>Pathogenic</v>
          </cell>
          <cell r="P169" t="str">
            <v>premature termination</v>
          </cell>
          <cell r="Q169" t="str">
            <v/>
          </cell>
          <cell r="R169">
            <v>5</v>
          </cell>
          <cell r="S169" t="str">
            <v>Variant allele predicted to encode a truncated non-functional protein.</v>
          </cell>
          <cell r="T169" t="str">
            <v>Variant allele predicted to encode a truncated non-functional protein.</v>
          </cell>
          <cell r="AD169" t="b">
            <v>1</v>
          </cell>
          <cell r="AE169" t="b">
            <v>1</v>
          </cell>
        </row>
        <row r="170">
          <cell r="D170" t="str">
            <v>c.3005del</v>
          </cell>
          <cell r="E170" t="str">
            <v>p.(Asn1002Thrfs*22)</v>
          </cell>
          <cell r="F170" t="str">
            <v/>
          </cell>
          <cell r="G170" t="str">
            <v>p.(Asn1002Thrfs*22)</v>
          </cell>
          <cell r="H170" t="b">
            <v>1</v>
          </cell>
          <cell r="I170" t="str">
            <v/>
          </cell>
          <cell r="J170">
            <v>42193</v>
          </cell>
          <cell r="K170" t="str">
            <v>QLD</v>
          </cell>
          <cell r="L170" t="str">
            <v>Pathogenic</v>
          </cell>
          <cell r="M170">
            <v>5</v>
          </cell>
          <cell r="N170">
            <v>5</v>
          </cell>
          <cell r="O170" t="str">
            <v>Pathogenic</v>
          </cell>
          <cell r="P170" t="str">
            <v>Premature termination codon</v>
          </cell>
          <cell r="Q170" t="str">
            <v/>
          </cell>
          <cell r="R170">
            <v>5</v>
          </cell>
          <cell r="S170" t="str">
            <v>Variant allele predicted to encode a truncated non-functional protein.</v>
          </cell>
          <cell r="T170" t="str">
            <v>Variant allele predicted to encode a truncated non-functional protein.</v>
          </cell>
          <cell r="AD170" t="b">
            <v>1</v>
          </cell>
          <cell r="AE170" t="b">
            <v>1</v>
          </cell>
        </row>
        <row r="171">
          <cell r="D171" t="str">
            <v>c.301+27C&gt;A</v>
          </cell>
          <cell r="E171" t="str">
            <v>p.(=)</v>
          </cell>
          <cell r="F171" t="str">
            <v/>
          </cell>
          <cell r="G171" t="str">
            <v>p.(=)</v>
          </cell>
          <cell r="H171" t="b">
            <v>1</v>
          </cell>
          <cell r="I171" t="str">
            <v/>
          </cell>
          <cell r="J171">
            <v>42090</v>
          </cell>
          <cell r="K171" t="str">
            <v>Petermac</v>
          </cell>
          <cell r="L171" t="str">
            <v>UV</v>
          </cell>
          <cell r="M171">
            <v>3</v>
          </cell>
          <cell r="N171" t="str">
            <v/>
          </cell>
          <cell r="O171" t="str">
            <v/>
          </cell>
          <cell r="P171" t="str">
            <v/>
          </cell>
          <cell r="Q171" t="str">
            <v/>
          </cell>
          <cell r="R171">
            <v>3</v>
          </cell>
          <cell r="S171" t="str">
            <v>Insufficient evidence</v>
          </cell>
          <cell r="T171" t="str">
            <v>Insufficient evidence to determine clinical significance.</v>
          </cell>
          <cell r="AB171" t="str">
            <v>No</v>
          </cell>
          <cell r="AD171" t="b">
            <v>0</v>
          </cell>
          <cell r="AE171" t="b">
            <v>1</v>
          </cell>
        </row>
        <row r="172">
          <cell r="D172" t="str">
            <v>c.301+32A&gt;G</v>
          </cell>
          <cell r="E172" t="str">
            <v>p.(=)</v>
          </cell>
          <cell r="F172" t="str">
            <v/>
          </cell>
          <cell r="G172" t="str">
            <v>p.(=)</v>
          </cell>
          <cell r="H172" t="b">
            <v>1</v>
          </cell>
          <cell r="I172" t="str">
            <v/>
          </cell>
          <cell r="J172">
            <v>42090</v>
          </cell>
          <cell r="K172" t="str">
            <v>Petermac</v>
          </cell>
          <cell r="L172" t="str">
            <v>UV</v>
          </cell>
          <cell r="M172">
            <v>3</v>
          </cell>
          <cell r="N172" t="str">
            <v/>
          </cell>
          <cell r="O172" t="str">
            <v/>
          </cell>
          <cell r="P172" t="str">
            <v/>
          </cell>
          <cell r="Q172" t="str">
            <v/>
          </cell>
          <cell r="R172">
            <v>3</v>
          </cell>
          <cell r="S172" t="str">
            <v>Insufficient evidence</v>
          </cell>
          <cell r="T172" t="str">
            <v>Insufficient evidence to determine clinical significance.</v>
          </cell>
          <cell r="AB172" t="str">
            <v>No</v>
          </cell>
          <cell r="AD172" t="b">
            <v>0</v>
          </cell>
          <cell r="AE172" t="b">
            <v>1</v>
          </cell>
        </row>
        <row r="173">
          <cell r="D173" t="str">
            <v>c.302-1G&gt;T</v>
          </cell>
          <cell r="E173" t="str">
            <v>p.(=)</v>
          </cell>
          <cell r="F173" t="str">
            <v/>
          </cell>
          <cell r="G173" t="str">
            <v>p.(=)</v>
          </cell>
          <cell r="H173" t="b">
            <v>1</v>
          </cell>
          <cell r="I173" t="str">
            <v/>
          </cell>
          <cell r="J173">
            <v>42387</v>
          </cell>
          <cell r="K173" t="str">
            <v>SA</v>
          </cell>
          <cell r="L173" t="str">
            <v>Pathogenic</v>
          </cell>
          <cell r="M173">
            <v>5</v>
          </cell>
          <cell r="N173">
            <v>5</v>
          </cell>
          <cell r="O173" t="str">
            <v>Pathogenic</v>
          </cell>
          <cell r="P173" t="str">
            <v>Multifactorial analysis using data published in Easton DF et al., Am J Hum Genet, 81: 873-883, 2007. - Posterior probability of pathogenicity = 0.9995</v>
          </cell>
          <cell r="Q173" t="str">
            <v/>
          </cell>
          <cell r="R173">
            <v>4</v>
          </cell>
          <cell r="S173" t="str">
            <v>IVS -+1/2 variant, untested</v>
          </cell>
          <cell r="T173" t="str">
            <v>Consensus donor/acceptor site variant allele with high likelihood to result in splicing aberration with pathogenic consequences</v>
          </cell>
          <cell r="AD173" t="b">
            <v>0</v>
          </cell>
          <cell r="AE173" t="b">
            <v>0</v>
          </cell>
        </row>
        <row r="174">
          <cell r="D174" t="str">
            <v>c.302-2del</v>
          </cell>
          <cell r="E174" t="str">
            <v>p.(=)</v>
          </cell>
          <cell r="F174" t="str">
            <v/>
          </cell>
          <cell r="G174" t="str">
            <v>p.(=)</v>
          </cell>
          <cell r="H174" t="b">
            <v>1</v>
          </cell>
          <cell r="I174" t="str">
            <v/>
          </cell>
          <cell r="J174">
            <v>42090</v>
          </cell>
          <cell r="K174" t="str">
            <v>Petermac</v>
          </cell>
          <cell r="L174" t="str">
            <v>Pathogenic</v>
          </cell>
          <cell r="M174">
            <v>5</v>
          </cell>
          <cell r="N174">
            <v>4</v>
          </cell>
          <cell r="O174" t="str">
            <v>Likely pathogenic</v>
          </cell>
          <cell r="P174" t="str">
            <v>disruption of splice site</v>
          </cell>
          <cell r="Q174" t="str">
            <v/>
          </cell>
          <cell r="R174">
            <v>5</v>
          </cell>
          <cell r="S174" t="str">
            <v>Posterior probability &gt;0.99</v>
          </cell>
          <cell r="T174" t="str">
            <v>IARC class based on posterior probability from multifactorial likelihood analysis, thresholds for class as per Plon et al. 2008 (PMID: 18951446). Class 5 Pathogenic based on posterior probability = 0.9999937251.</v>
          </cell>
          <cell r="V174" t="str">
            <v xml:space="preserve">IARC class based on posterior probability from multifactorial likelihood analysis, thresholds for class as per Plon et al. 2008 (PMID: 18951446). Class 5 Pathogenic based on posterior probability = </v>
          </cell>
          <cell r="W174">
            <v>0.99999372509999995</v>
          </cell>
          <cell r="Y174" t="str">
            <v>KC update (seg, path)</v>
          </cell>
          <cell r="Z174" t="str">
            <v>Unpublished data</v>
          </cell>
          <cell r="AB174" t="str">
            <v>No</v>
          </cell>
          <cell r="AD174" t="b">
            <v>0</v>
          </cell>
          <cell r="AE174" t="b">
            <v>1</v>
          </cell>
        </row>
        <row r="175">
          <cell r="D175" t="str">
            <v>c.3024G&gt;A</v>
          </cell>
          <cell r="E175" t="str">
            <v>p.(Met1008Ile)</v>
          </cell>
          <cell r="F175" t="str">
            <v/>
          </cell>
          <cell r="G175" t="str">
            <v>p.(Met1008Ile)</v>
          </cell>
          <cell r="H175" t="b">
            <v>1</v>
          </cell>
          <cell r="I175" t="str">
            <v/>
          </cell>
          <cell r="J175">
            <v>42565</v>
          </cell>
          <cell r="K175" t="str">
            <v>Austin</v>
          </cell>
          <cell r="L175" t="str">
            <v>UV</v>
          </cell>
          <cell r="M175">
            <v>3</v>
          </cell>
          <cell r="N175">
            <v>1</v>
          </cell>
          <cell r="O175" t="str">
            <v>Not Pathogenic</v>
          </cell>
          <cell r="P175" t="str">
            <v>Posterior Probability of  as determined by reference.</v>
          </cell>
          <cell r="Q175" t="str">
            <v/>
          </cell>
          <cell r="R175">
            <v>1</v>
          </cell>
          <cell r="S175" t="str">
            <v>Posterior probability &lt;0.001</v>
          </cell>
          <cell r="T175" t="str">
            <v>IARC class based on posterior probability from multifactorial likelihood analysis, thresholds for class as per Plon et al. 2008 (PMID: 18951446). Class 1 Not Pathogenic based on posterior probability = 1.96×10−8.</v>
          </cell>
          <cell r="V175" t="str">
            <v xml:space="preserve">IARC class based on posterior probability from multifactorial likelihood analysis, thresholds for class as per Plon et al. 2008 (PMID: 18951446). Class 1 Not Pathogenic based on posterior probability = </v>
          </cell>
          <cell r="W175" t="str">
            <v>1.96×10−8</v>
          </cell>
          <cell r="Y175" t="str">
            <v>Lindor 2012</v>
          </cell>
          <cell r="Z175" t="str">
            <v>Lindor et al 2012 (PMID:21990134).</v>
          </cell>
          <cell r="AA175" t="str">
            <v>Tavtigian 2006</v>
          </cell>
          <cell r="AB175" t="str">
            <v>Yes</v>
          </cell>
          <cell r="AD175" t="b">
            <v>1</v>
          </cell>
          <cell r="AE175" t="b">
            <v>0</v>
          </cell>
        </row>
        <row r="176">
          <cell r="D176" t="str">
            <v>c.3048_3052dup</v>
          </cell>
          <cell r="E176" t="str">
            <v>p.(Asn1018Metfs*8)</v>
          </cell>
          <cell r="F176" t="str">
            <v/>
          </cell>
          <cell r="G176" t="str">
            <v>p.(Asn1018Metfs*8)</v>
          </cell>
          <cell r="H176" t="b">
            <v>1</v>
          </cell>
          <cell r="I176" t="str">
            <v/>
          </cell>
          <cell r="J176">
            <v>42271</v>
          </cell>
          <cell r="K176" t="str">
            <v>Monash</v>
          </cell>
          <cell r="L176" t="str">
            <v>Pathogenic</v>
          </cell>
          <cell r="M176">
            <v>5</v>
          </cell>
          <cell r="N176">
            <v>5</v>
          </cell>
          <cell r="O176" t="str">
            <v>Pathogenic</v>
          </cell>
          <cell r="P176" t="str">
            <v>Early Termination</v>
          </cell>
          <cell r="Q176" t="str">
            <v/>
          </cell>
          <cell r="R176">
            <v>5</v>
          </cell>
          <cell r="S176" t="str">
            <v>Variant allele predicted to encode a truncated non-functional protein.</v>
          </cell>
          <cell r="T176" t="str">
            <v>Variant allele predicted to encode a truncated non-functional protein.</v>
          </cell>
          <cell r="AD176" t="b">
            <v>1</v>
          </cell>
          <cell r="AE176" t="b">
            <v>1</v>
          </cell>
        </row>
        <row r="177">
          <cell r="D177" t="str">
            <v>c.3075A&gt;C</v>
          </cell>
          <cell r="E177" t="str">
            <v>p.(=)</v>
          </cell>
          <cell r="F177" t="str">
            <v/>
          </cell>
          <cell r="G177" t="str">
            <v>p.(=)</v>
          </cell>
          <cell r="H177" t="b">
            <v>1</v>
          </cell>
          <cell r="I177" t="str">
            <v/>
          </cell>
          <cell r="J177">
            <v>42090</v>
          </cell>
          <cell r="K177" t="str">
            <v>Petermac</v>
          </cell>
          <cell r="L177" t="str">
            <v>UV</v>
          </cell>
          <cell r="M177">
            <v>3</v>
          </cell>
          <cell r="N177" t="str">
            <v/>
          </cell>
          <cell r="O177" t="str">
            <v/>
          </cell>
          <cell r="P177" t="str">
            <v/>
          </cell>
          <cell r="Q177" t="str">
            <v/>
          </cell>
          <cell r="R177">
            <v>2</v>
          </cell>
          <cell r="S177" t="str">
            <v>Synonymous substitution with prior 0.02</v>
          </cell>
          <cell r="T177" t="str">
            <v>Synonymous substitution variant with low bioinformatic likelihood to result in a splicing aberration.</v>
          </cell>
          <cell r="AB177" t="str">
            <v>No</v>
          </cell>
          <cell r="AD177" t="b">
            <v>0</v>
          </cell>
          <cell r="AE177" t="b">
            <v>0</v>
          </cell>
        </row>
        <row r="178">
          <cell r="D178" t="str">
            <v>c.3113A&gt;G</v>
          </cell>
          <cell r="E178" t="str">
            <v>p.(Glu1038Gly)</v>
          </cell>
          <cell r="F178" t="str">
            <v/>
          </cell>
          <cell r="G178" t="str">
            <v>p.(Glu1038Gly)</v>
          </cell>
          <cell r="H178" t="b">
            <v>1</v>
          </cell>
          <cell r="I178" t="str">
            <v/>
          </cell>
          <cell r="J178">
            <v>42090</v>
          </cell>
          <cell r="K178" t="str">
            <v>Petermac</v>
          </cell>
          <cell r="L178" t="str">
            <v>UV</v>
          </cell>
          <cell r="M178">
            <v>3</v>
          </cell>
          <cell r="N178">
            <v>1</v>
          </cell>
          <cell r="O178" t="str">
            <v>Not pathogenic</v>
          </cell>
          <cell r="P178" t="str">
            <v>Frequency &gt;1% in non-founder population (1000 genomes - 2012-04-30)</v>
          </cell>
          <cell r="Q178" t="str">
            <v/>
          </cell>
          <cell r="R178">
            <v>1</v>
          </cell>
          <cell r="S178" t="str">
            <v>Frequency &gt;1%  in non-founder population (1000G (2013-05-02))</v>
          </cell>
          <cell r="T178" t="str">
            <v>Not pathogenic based on frequency &gt;1% in an outbred sampleset. Frequency 0.3569 (European), 0.1573 (African), 0.3646 (Latino), 0.371 (East Asian), 0.498 (South Asian), derived from 1000 genomes (2013-05-02). Frequency 0.3265 (Non-Finnish European), 0.3944 (Finnish), 0.1796 (African), 0.3093 (Admixed American/Latino), 0.374 (East Asian), 0.4992 (South Asian), derived from ExAC (2014-12-17).</v>
          </cell>
          <cell r="U178" t="str">
            <v>Not pathogenic based on frequency &gt;1% in an outbred sampleset. Frequency 0.3569 (European), 0.1573 (African), 0.3646 (Latino), 0.371 (East Asian), 0.498 (South Asian), derived from 1000 genomes (2013-05-02).</v>
          </cell>
          <cell r="V178" t="str">
            <v>Frequency 0.3265 (Non-Finnish European), 0.3944 (Finnish), 0.1796 (African), 0.3093 (Admixed American/Latino), 0.374 (East Asian), 0.4992 (South Asian), derived from ExAC (2014-12-17).</v>
          </cell>
          <cell r="AD178" t="b">
            <v>1</v>
          </cell>
          <cell r="AE178" t="b">
            <v>0</v>
          </cell>
        </row>
        <row r="179">
          <cell r="D179" t="str">
            <v>c.3119G&gt;A</v>
          </cell>
          <cell r="E179" t="str">
            <v>p.(Ser1040Asn)</v>
          </cell>
          <cell r="F179" t="str">
            <v/>
          </cell>
          <cell r="G179" t="str">
            <v>p.(Ser1040Asn)</v>
          </cell>
          <cell r="H179" t="b">
            <v>1</v>
          </cell>
          <cell r="I179" t="str">
            <v/>
          </cell>
          <cell r="J179">
            <v>42090</v>
          </cell>
          <cell r="K179" t="str">
            <v>Petermac</v>
          </cell>
          <cell r="L179" t="str">
            <v>UV</v>
          </cell>
          <cell r="M179">
            <v>3</v>
          </cell>
          <cell r="N179">
            <v>1</v>
          </cell>
          <cell r="O179" t="str">
            <v>Not pathogenic</v>
          </cell>
          <cell r="P179" t="str">
            <v>Frequency &gt;1% in non-founder population (1000 genomes - 2012-04-30)</v>
          </cell>
          <cell r="Q179" t="str">
            <v/>
          </cell>
          <cell r="R179">
            <v>1</v>
          </cell>
          <cell r="S179" t="str">
            <v>Frequency &gt;1%  in non-founder population (1000G (2013-05-02))</v>
          </cell>
          <cell r="T179" t="str">
            <v>Not pathogenic based on frequency &gt;1% in an outbred sampleset. Frequency 0.0288 (European), 0.0202 (Latino), derived from 1000 genomes (2013-05-02). Frequency 0.0184 (Non-Finnish European), 0.0128 (Admixed American/Latino), derived from ExAC (2014-12-17).</v>
          </cell>
          <cell r="U179" t="str">
            <v>Not pathogenic based on frequency &gt;1% in an outbred sampleset. Frequency 0.0288 (European), 0.0202 (Latino), derived from 1000 genomes (2013-05-02).</v>
          </cell>
          <cell r="V179" t="str">
            <v>Frequency 0.0184 (Non-Finnish European), 0.0128 (Admixed American/Latino), derived from ExAC (2014-12-17).</v>
          </cell>
          <cell r="AD179" t="b">
            <v>1</v>
          </cell>
          <cell r="AE179" t="b">
            <v>0</v>
          </cell>
        </row>
        <row r="180">
          <cell r="D180" t="str">
            <v>c.314A&gt;G</v>
          </cell>
          <cell r="E180" t="str">
            <v>p.(Tyr105Cys)</v>
          </cell>
          <cell r="F180" t="str">
            <v/>
          </cell>
          <cell r="G180" t="str">
            <v>p.(Tyr105Cys)</v>
          </cell>
          <cell r="H180" t="b">
            <v>1</v>
          </cell>
          <cell r="I180" t="str">
            <v/>
          </cell>
          <cell r="J180">
            <v>42156</v>
          </cell>
          <cell r="K180" t="str">
            <v>SA</v>
          </cell>
          <cell r="L180" t="str">
            <v>UV</v>
          </cell>
          <cell r="M180">
            <v>3</v>
          </cell>
          <cell r="N180">
            <v>1</v>
          </cell>
          <cell r="O180" t="str">
            <v>Not Pathogenic</v>
          </cell>
          <cell r="P180" t="str">
            <v>Posterior Probability of 1.05×10−7 as determined by reference</v>
          </cell>
          <cell r="Q180" t="str">
            <v/>
          </cell>
          <cell r="R180">
            <v>1</v>
          </cell>
          <cell r="S180" t="str">
            <v>Posterior probability &lt;0.001</v>
          </cell>
          <cell r="T180" t="str">
            <v>IARC class based on posterior probability from multifactorial likelihood analysis, thresholds for class as per Plon et al. 2008 (PMID: 18951446). Class 1 Not Pathogenic based on posterior probability = 1.05×10−7.</v>
          </cell>
          <cell r="V180" t="str">
            <v xml:space="preserve">IARC class based on posterior probability from multifactorial likelihood analysis, thresholds for class as per Plon et al. 2008 (PMID: 18951446). Class 1 Not Pathogenic based on posterior probability = </v>
          </cell>
          <cell r="W180" t="str">
            <v>1.05×10−7</v>
          </cell>
          <cell r="Y180" t="str">
            <v>Lindor 2012</v>
          </cell>
          <cell r="Z180" t="str">
            <v>Lindor et al 2012 (PMID:21990134).</v>
          </cell>
          <cell r="AA180" t="str">
            <v>Easton 2007</v>
          </cell>
          <cell r="AB180" t="str">
            <v>Yes</v>
          </cell>
          <cell r="AD180" t="b">
            <v>1</v>
          </cell>
          <cell r="AE180" t="b">
            <v>0</v>
          </cell>
        </row>
        <row r="181">
          <cell r="D181" t="str">
            <v>c.3155del</v>
          </cell>
          <cell r="E181" t="str">
            <v>p.(Asn1052Metfs*10)</v>
          </cell>
          <cell r="F181" t="str">
            <v/>
          </cell>
          <cell r="G181" t="str">
            <v>p.(Asn1052Metfs*10)</v>
          </cell>
          <cell r="H181" t="b">
            <v>1</v>
          </cell>
          <cell r="I181" t="str">
            <v/>
          </cell>
          <cell r="J181">
            <v>42566</v>
          </cell>
          <cell r="K181" t="str">
            <v>Austin</v>
          </cell>
          <cell r="L181" t="str">
            <v>Pathogenic</v>
          </cell>
          <cell r="M181">
            <v>5</v>
          </cell>
          <cell r="N181">
            <v>5</v>
          </cell>
          <cell r="O181" t="str">
            <v>Pathogenic</v>
          </cell>
          <cell r="P181" t="str">
            <v>premature stop codon</v>
          </cell>
          <cell r="Q181" t="str">
            <v/>
          </cell>
          <cell r="R181">
            <v>5</v>
          </cell>
          <cell r="S181" t="str">
            <v>Variant allele predicted to encode a truncated non-functional protein.</v>
          </cell>
          <cell r="T181" t="str">
            <v>Variant allele predicted to encode a truncated non-functional protein.</v>
          </cell>
          <cell r="AD181" t="b">
            <v>1</v>
          </cell>
          <cell r="AE181" t="b">
            <v>1</v>
          </cell>
        </row>
        <row r="182">
          <cell r="D182" t="str">
            <v>c.3181del</v>
          </cell>
          <cell r="E182" t="str">
            <v>p.(Ile1061*)</v>
          </cell>
          <cell r="F182" t="str">
            <v/>
          </cell>
          <cell r="G182" t="str">
            <v>p.(Ile1061*)</v>
          </cell>
          <cell r="H182" t="b">
            <v>1</v>
          </cell>
          <cell r="I182" t="str">
            <v/>
          </cell>
          <cell r="J182">
            <v>42271</v>
          </cell>
          <cell r="K182" t="str">
            <v>Monash</v>
          </cell>
          <cell r="L182" t="str">
            <v>Pathogenic</v>
          </cell>
          <cell r="M182">
            <v>5</v>
          </cell>
          <cell r="N182">
            <v>5</v>
          </cell>
          <cell r="O182" t="str">
            <v>Pathogenic</v>
          </cell>
          <cell r="P182" t="str">
            <v>Early Termination</v>
          </cell>
          <cell r="Q182" t="str">
            <v/>
          </cell>
          <cell r="R182">
            <v>5</v>
          </cell>
          <cell r="S182" t="str">
            <v>Variant allele predicted to encode a truncated non-functional protein.</v>
          </cell>
          <cell r="T182" t="str">
            <v>Variant allele predicted to encode a truncated non-functional protein.</v>
          </cell>
          <cell r="AD182" t="b">
            <v>1</v>
          </cell>
          <cell r="AE182" t="b">
            <v>1</v>
          </cell>
        </row>
        <row r="183">
          <cell r="D183" t="str">
            <v>c.3194_3195insG</v>
          </cell>
          <cell r="E183" t="str">
            <v>p.(Asp1065Glufs*2)</v>
          </cell>
          <cell r="F183" t="str">
            <v/>
          </cell>
          <cell r="G183" t="str">
            <v>p.(Asp1065Glufs*2)</v>
          </cell>
          <cell r="H183" t="b">
            <v>1</v>
          </cell>
          <cell r="I183" t="str">
            <v/>
          </cell>
          <cell r="J183">
            <v>42090</v>
          </cell>
          <cell r="K183" t="str">
            <v>Petermac</v>
          </cell>
          <cell r="L183" t="str">
            <v>Pathogenic</v>
          </cell>
          <cell r="M183">
            <v>5</v>
          </cell>
          <cell r="N183">
            <v>5</v>
          </cell>
          <cell r="O183" t="str">
            <v>Pathogenic</v>
          </cell>
          <cell r="P183" t="str">
            <v>premature termination</v>
          </cell>
          <cell r="Q183" t="str">
            <v/>
          </cell>
          <cell r="R183" t="str">
            <v>Pending</v>
          </cell>
          <cell r="S183" t="str">
            <v>Variant allele predicted to rescue truncation by splicing</v>
          </cell>
          <cell r="T183" t="str">
            <v>Variant allele predicted to rescue truncation by splicing.</v>
          </cell>
          <cell r="AD183" t="b">
            <v>0</v>
          </cell>
          <cell r="AE183" t="b">
            <v>0</v>
          </cell>
        </row>
        <row r="184">
          <cell r="D184" t="str">
            <v>c.3228_3229del</v>
          </cell>
          <cell r="E184" t="str">
            <v>p.(Gly1077Alafs*8)</v>
          </cell>
          <cell r="F184" t="str">
            <v/>
          </cell>
          <cell r="G184" t="str">
            <v>p.(Gly1077Alafs*8)</v>
          </cell>
          <cell r="H184" t="b">
            <v>1</v>
          </cell>
          <cell r="I184" t="str">
            <v/>
          </cell>
          <cell r="J184">
            <v>42090</v>
          </cell>
          <cell r="K184" t="str">
            <v>Petermac</v>
          </cell>
          <cell r="L184" t="str">
            <v>Pathogenic</v>
          </cell>
          <cell r="M184">
            <v>5</v>
          </cell>
          <cell r="N184">
            <v>5</v>
          </cell>
          <cell r="O184" t="str">
            <v>Pathogenic</v>
          </cell>
          <cell r="P184" t="str">
            <v>premature termination</v>
          </cell>
          <cell r="Q184" t="str">
            <v/>
          </cell>
          <cell r="R184">
            <v>5</v>
          </cell>
          <cell r="S184" t="str">
            <v>Variant allele predicted to encode a truncated non-functional protein.</v>
          </cell>
          <cell r="T184" t="str">
            <v>Variant allele predicted to encode a truncated non-functional protein.</v>
          </cell>
          <cell r="AD184" t="b">
            <v>1</v>
          </cell>
          <cell r="AE184" t="b">
            <v>1</v>
          </cell>
        </row>
        <row r="185">
          <cell r="D185" t="str">
            <v>c.3239T&gt;A</v>
          </cell>
          <cell r="E185" t="str">
            <v>p.(Leu1080*)</v>
          </cell>
          <cell r="F185" t="str">
            <v/>
          </cell>
          <cell r="G185" t="str">
            <v>p.(Leu1080*)</v>
          </cell>
          <cell r="H185" t="b">
            <v>1</v>
          </cell>
          <cell r="I185" t="str">
            <v/>
          </cell>
          <cell r="J185">
            <v>42090</v>
          </cell>
          <cell r="K185" t="str">
            <v>Petermac</v>
          </cell>
          <cell r="L185" t="str">
            <v>Pathogenic</v>
          </cell>
          <cell r="M185">
            <v>5</v>
          </cell>
          <cell r="N185">
            <v>5</v>
          </cell>
          <cell r="O185" t="str">
            <v>Pathogenic</v>
          </cell>
          <cell r="P185" t="str">
            <v>premature termination</v>
          </cell>
          <cell r="Q185" t="str">
            <v/>
          </cell>
          <cell r="R185">
            <v>5</v>
          </cell>
          <cell r="S185" t="str">
            <v>Variant allele predicted to encode a truncated non-functional protein.</v>
          </cell>
          <cell r="T185" t="str">
            <v>Variant allele predicted to encode a truncated non-functional protein.</v>
          </cell>
          <cell r="AD185" t="b">
            <v>1</v>
          </cell>
          <cell r="AE185" t="b">
            <v>1</v>
          </cell>
        </row>
        <row r="186">
          <cell r="D186" t="str">
            <v>c.3254_3255dup</v>
          </cell>
          <cell r="E186" t="str">
            <v>p.(Leu1086Aspfs*2)</v>
          </cell>
          <cell r="F186" t="str">
            <v/>
          </cell>
          <cell r="G186" t="str">
            <v>p.(Leu1086Aspfs*2)</v>
          </cell>
          <cell r="H186" t="b">
            <v>1</v>
          </cell>
          <cell r="I186" t="str">
            <v/>
          </cell>
          <cell r="J186">
            <v>42090</v>
          </cell>
          <cell r="K186" t="str">
            <v>Petermac</v>
          </cell>
          <cell r="L186" t="str">
            <v>Pathogenic</v>
          </cell>
          <cell r="M186">
            <v>5</v>
          </cell>
          <cell r="N186">
            <v>5</v>
          </cell>
          <cell r="O186" t="str">
            <v>Pathogenic</v>
          </cell>
          <cell r="P186" t="str">
            <v>premature termination</v>
          </cell>
          <cell r="Q186" t="str">
            <v/>
          </cell>
          <cell r="R186">
            <v>5</v>
          </cell>
          <cell r="S186" t="str">
            <v>Variant allele predicted to encode a truncated non-functional protein.</v>
          </cell>
          <cell r="T186" t="str">
            <v>Variant allele predicted to encode a truncated non-functional protein.</v>
          </cell>
          <cell r="AD186" t="b">
            <v>1</v>
          </cell>
          <cell r="AE186" t="b">
            <v>1</v>
          </cell>
        </row>
        <row r="187">
          <cell r="D187" t="str">
            <v>c.3256_3257insGA</v>
          </cell>
          <cell r="E187" t="str">
            <v>p.(Leu1086*)</v>
          </cell>
          <cell r="F187" t="str">
            <v/>
          </cell>
          <cell r="G187" t="str">
            <v>p.(Leu1086*)</v>
          </cell>
          <cell r="H187" t="b">
            <v>1</v>
          </cell>
          <cell r="I187" t="str">
            <v/>
          </cell>
          <cell r="J187">
            <v>42090</v>
          </cell>
          <cell r="K187" t="str">
            <v>Petermac</v>
          </cell>
          <cell r="L187" t="str">
            <v>Pathogenic</v>
          </cell>
          <cell r="M187">
            <v>5</v>
          </cell>
          <cell r="N187">
            <v>5</v>
          </cell>
          <cell r="O187" t="str">
            <v>Pathogenic</v>
          </cell>
          <cell r="P187" t="str">
            <v>premature termination</v>
          </cell>
          <cell r="Q187" t="str">
            <v/>
          </cell>
          <cell r="R187">
            <v>5</v>
          </cell>
          <cell r="S187" t="str">
            <v>Variant allele predicted to encode a truncated non-functional protein.</v>
          </cell>
          <cell r="T187" t="str">
            <v>Variant allele predicted to encode a truncated non-functional protein.</v>
          </cell>
          <cell r="AD187" t="b">
            <v>1</v>
          </cell>
          <cell r="AE187" t="b">
            <v>1</v>
          </cell>
        </row>
        <row r="188">
          <cell r="D188" t="str">
            <v>c.3267G&gt;T</v>
          </cell>
          <cell r="E188" t="str">
            <v>p.(Leu1089Phe)</v>
          </cell>
          <cell r="F188" t="str">
            <v/>
          </cell>
          <cell r="G188" t="str">
            <v>p.(Leu1089Phe)</v>
          </cell>
          <cell r="H188" t="b">
            <v>1</v>
          </cell>
          <cell r="I188" t="str">
            <v/>
          </cell>
          <cell r="J188">
            <v>42131</v>
          </cell>
          <cell r="K188" t="str">
            <v>WA</v>
          </cell>
          <cell r="L188" t="str">
            <v>UV</v>
          </cell>
          <cell r="M188">
            <v>3</v>
          </cell>
          <cell r="N188">
            <v>3</v>
          </cell>
          <cell r="O188" t="str">
            <v>Unknown</v>
          </cell>
          <cell r="P188" t="str">
            <v/>
          </cell>
          <cell r="Q188" t="str">
            <v/>
          </cell>
          <cell r="R188">
            <v>2</v>
          </cell>
          <cell r="S188" t="str">
            <v>Posterior probability 0.001-0.049</v>
          </cell>
          <cell r="T188" t="str">
            <v>IARC class based on posterior probability from multifactorial likelihood analysis, thresholds for class as per Plon et al. 2008 (PMID: 18951446). Class 2 Likely Not Pathogenic based on posterior probability 0.0056452132174.</v>
          </cell>
          <cell r="V188" t="str">
            <v xml:space="preserve">IARC class based on posterior probability from multifactorial likelihood analysis, thresholds for class as per Plon et al. 2008 (PMID: 18951446). Class 2 Likely Not Pathogenic based on posterior probability </v>
          </cell>
          <cell r="W188">
            <v>5.6452132174000004E-3</v>
          </cell>
          <cell r="Y188" t="str">
            <v>Myriad FH, Co-occurrence</v>
          </cell>
          <cell r="Z188" t="str">
            <v>Unpublished data</v>
          </cell>
          <cell r="AB188" t="str">
            <v>No</v>
          </cell>
          <cell r="AD188" t="b">
            <v>0</v>
          </cell>
          <cell r="AE188" t="b">
            <v>0</v>
          </cell>
        </row>
        <row r="189">
          <cell r="D189" t="str">
            <v>c.3296C&gt;T</v>
          </cell>
          <cell r="E189" t="str">
            <v>p.(Pro1099Leu)</v>
          </cell>
          <cell r="F189" t="str">
            <v/>
          </cell>
          <cell r="G189" t="str">
            <v>p.(Pro1099Leu)</v>
          </cell>
          <cell r="H189" t="b">
            <v>1</v>
          </cell>
          <cell r="I189" t="str">
            <v/>
          </cell>
          <cell r="J189">
            <v>42156</v>
          </cell>
          <cell r="K189" t="str">
            <v>SA</v>
          </cell>
          <cell r="L189" t="str">
            <v>UV</v>
          </cell>
          <cell r="M189">
            <v>3</v>
          </cell>
          <cell r="N189">
            <v>1</v>
          </cell>
          <cell r="O189" t="str">
            <v>Not Pathogenic</v>
          </cell>
          <cell r="P189" t="str">
            <v>Posterior Probability of 3.09×10−11 as determined by reference</v>
          </cell>
          <cell r="Q189" t="str">
            <v/>
          </cell>
          <cell r="R189">
            <v>1</v>
          </cell>
          <cell r="S189" t="str">
            <v>Posterior probability &lt;0.001</v>
          </cell>
          <cell r="T189" t="str">
            <v>IARC class based on posterior probability from multifactorial likelihood analysis, thresholds for class as per Plon et al. 2008 (PMID: 18951446). Class 1 Not Pathogenic based on posterior probability = 3.09×10−11.</v>
          </cell>
          <cell r="V189" t="str">
            <v xml:space="preserve">IARC class based on posterior probability from multifactorial likelihood analysis, thresholds for class as per Plon et al. 2008 (PMID: 18951446). Class 1 Not Pathogenic based on posterior probability = </v>
          </cell>
          <cell r="W189" t="str">
            <v>3.09×10−11</v>
          </cell>
          <cell r="Y189" t="str">
            <v>Lindor 2012</v>
          </cell>
          <cell r="Z189" t="str">
            <v>Lindor et al 2012 (PMID:21990134).</v>
          </cell>
          <cell r="AA189" t="str">
            <v>Spurdle 2008</v>
          </cell>
          <cell r="AB189" t="str">
            <v>Yes</v>
          </cell>
          <cell r="AD189" t="b">
            <v>1</v>
          </cell>
          <cell r="AE189" t="b">
            <v>0</v>
          </cell>
        </row>
        <row r="190">
          <cell r="D190" t="str">
            <v>c.3296del</v>
          </cell>
          <cell r="E190" t="str">
            <v>p.(Pro1099Leufs*10)</v>
          </cell>
          <cell r="F190" t="str">
            <v/>
          </cell>
          <cell r="G190" t="str">
            <v>p.(Pro1099Leufs*10)</v>
          </cell>
          <cell r="H190" t="b">
            <v>1</v>
          </cell>
          <cell r="I190" t="str">
            <v/>
          </cell>
          <cell r="J190">
            <v>42566</v>
          </cell>
          <cell r="K190" t="str">
            <v>Austin</v>
          </cell>
          <cell r="L190" t="str">
            <v>Pathogenic</v>
          </cell>
          <cell r="M190">
            <v>5</v>
          </cell>
          <cell r="N190">
            <v>5</v>
          </cell>
          <cell r="O190" t="str">
            <v>Pathogenic</v>
          </cell>
          <cell r="P190" t="str">
            <v>premature stop codon</v>
          </cell>
          <cell r="Q190" t="str">
            <v/>
          </cell>
          <cell r="R190">
            <v>5</v>
          </cell>
          <cell r="S190" t="str">
            <v>Variant allele predicted to encode a truncated non-functional protein.</v>
          </cell>
          <cell r="T190" t="str">
            <v>Variant allele predicted to encode a truncated non-functional protein.</v>
          </cell>
          <cell r="AD190" t="b">
            <v>1</v>
          </cell>
          <cell r="AE190" t="b">
            <v>1</v>
          </cell>
        </row>
        <row r="191">
          <cell r="D191" t="str">
            <v>c.3319G&gt;T</v>
          </cell>
          <cell r="E191" t="str">
            <v>p.(Glu1107*)</v>
          </cell>
          <cell r="F191" t="str">
            <v/>
          </cell>
          <cell r="G191" t="str">
            <v>p.(Glu1107*)</v>
          </cell>
          <cell r="H191" t="b">
            <v>1</v>
          </cell>
          <cell r="I191" t="str">
            <v/>
          </cell>
          <cell r="J191">
            <v>42156</v>
          </cell>
          <cell r="K191" t="str">
            <v>SA</v>
          </cell>
          <cell r="L191" t="str">
            <v>Pathogenic</v>
          </cell>
          <cell r="M191">
            <v>5</v>
          </cell>
          <cell r="N191">
            <v>5</v>
          </cell>
          <cell r="O191" t="str">
            <v>Pathogenic</v>
          </cell>
          <cell r="P191" t="str">
            <v>Premature Termination Codon</v>
          </cell>
          <cell r="Q191" t="str">
            <v/>
          </cell>
          <cell r="R191">
            <v>5</v>
          </cell>
          <cell r="S191" t="str">
            <v>Variant allele predicted to encode a truncated non-functional protein.</v>
          </cell>
          <cell r="T191" t="str">
            <v>Variant allele predicted to encode a truncated non-functional protein.</v>
          </cell>
          <cell r="AD191" t="b">
            <v>1</v>
          </cell>
          <cell r="AE191" t="b">
            <v>1</v>
          </cell>
        </row>
        <row r="192">
          <cell r="D192" t="str">
            <v>c.3327A&gt;C</v>
          </cell>
          <cell r="E192" t="str">
            <v>p.(Lys1109Asn)</v>
          </cell>
          <cell r="F192" t="str">
            <v/>
          </cell>
          <cell r="G192" t="str">
            <v>p.(Lys1109Asn)</v>
          </cell>
          <cell r="H192" t="b">
            <v>1</v>
          </cell>
          <cell r="I192" t="str">
            <v/>
          </cell>
          <cell r="J192">
            <v>42565</v>
          </cell>
          <cell r="K192" t="str">
            <v>Austin</v>
          </cell>
          <cell r="L192" t="str">
            <v>UV</v>
          </cell>
          <cell r="M192">
            <v>3</v>
          </cell>
          <cell r="N192">
            <v>1</v>
          </cell>
          <cell r="O192" t="str">
            <v>Not Pathogenic</v>
          </cell>
          <cell r="P192" t="str">
            <v>Posterior Probability of  as determined by reference.</v>
          </cell>
          <cell r="Q192" t="str">
            <v/>
          </cell>
          <cell r="R192">
            <v>1</v>
          </cell>
          <cell r="S192" t="str">
            <v>Posterior probability &lt;0.001</v>
          </cell>
          <cell r="T192" t="str">
            <v>IARC class based on posterior probability from multifactorial likelihood analysis, thresholds for class as per Plon et al. 2008 (PMID: 18951446). Class 1 Not Pathogenic based on posterior probability = 3.07×10−5.</v>
          </cell>
          <cell r="V192" t="str">
            <v xml:space="preserve">IARC class based on posterior probability from multifactorial likelihood analysis, thresholds for class as per Plon et al. 2008 (PMID: 18951446). Class 1 Not Pathogenic based on posterior probability = </v>
          </cell>
          <cell r="W192" t="str">
            <v>3.07×10−5</v>
          </cell>
          <cell r="Y192" t="str">
            <v>Lindor 2012</v>
          </cell>
          <cell r="Z192" t="str">
            <v>Lindor et al 2012 (PMID:21990134).</v>
          </cell>
          <cell r="AA192" t="str">
            <v>Easton 2007</v>
          </cell>
          <cell r="AB192" t="str">
            <v>Yes</v>
          </cell>
          <cell r="AD192" t="b">
            <v>1</v>
          </cell>
          <cell r="AE192" t="b">
            <v>0</v>
          </cell>
        </row>
        <row r="193">
          <cell r="D193" t="str">
            <v>c.3331_3334del</v>
          </cell>
          <cell r="E193" t="str">
            <v>p.(Gln1111Asnfs*5)</v>
          </cell>
          <cell r="F193" t="str">
            <v/>
          </cell>
          <cell r="G193" t="str">
            <v>p.(Gln1111Asnfs*5)</v>
          </cell>
          <cell r="H193" t="b">
            <v>1</v>
          </cell>
          <cell r="I193" t="str">
            <v/>
          </cell>
          <cell r="J193">
            <v>42090</v>
          </cell>
          <cell r="K193" t="str">
            <v>Petermac</v>
          </cell>
          <cell r="L193" t="str">
            <v>Pathogenic</v>
          </cell>
          <cell r="M193">
            <v>5</v>
          </cell>
          <cell r="N193">
            <v>5</v>
          </cell>
          <cell r="O193" t="str">
            <v>Pathogenic</v>
          </cell>
          <cell r="P193" t="str">
            <v>premature termination</v>
          </cell>
          <cell r="Q193" t="str">
            <v/>
          </cell>
          <cell r="R193">
            <v>5</v>
          </cell>
          <cell r="S193" t="str">
            <v>Variant allele predicted to encode a truncated non-functional protein.</v>
          </cell>
          <cell r="T193" t="str">
            <v>Variant allele predicted to encode a truncated non-functional protein.</v>
          </cell>
          <cell r="AD193" t="b">
            <v>1</v>
          </cell>
          <cell r="AE193" t="b">
            <v>1</v>
          </cell>
        </row>
        <row r="194">
          <cell r="D194" t="str">
            <v>c.3333del</v>
          </cell>
          <cell r="E194" t="str">
            <v>p.(Glu1112Asnfs*5)</v>
          </cell>
          <cell r="F194" t="str">
            <v/>
          </cell>
          <cell r="G194" t="str">
            <v>p.(Glu1112Asnfs*5)</v>
          </cell>
          <cell r="H194" t="b">
            <v>1</v>
          </cell>
          <cell r="I194" t="str">
            <v/>
          </cell>
          <cell r="J194">
            <v>42271</v>
          </cell>
          <cell r="K194" t="str">
            <v>Monash</v>
          </cell>
          <cell r="L194" t="str">
            <v>Pathogenic</v>
          </cell>
          <cell r="M194">
            <v>5</v>
          </cell>
          <cell r="N194">
            <v>5</v>
          </cell>
          <cell r="O194" t="str">
            <v>Pathogenic</v>
          </cell>
          <cell r="P194" t="str">
            <v>Early Termination</v>
          </cell>
          <cell r="Q194" t="str">
            <v/>
          </cell>
          <cell r="R194">
            <v>5</v>
          </cell>
          <cell r="S194" t="str">
            <v>Variant allele predicted to encode a truncated non-functional protein.</v>
          </cell>
          <cell r="T194" t="str">
            <v>Variant allele predicted to encode a truncated non-functional protein.</v>
          </cell>
          <cell r="AD194" t="b">
            <v>1</v>
          </cell>
          <cell r="AE194" t="b">
            <v>1</v>
          </cell>
        </row>
        <row r="195">
          <cell r="D195" t="str">
            <v>c.3358_3359del</v>
          </cell>
          <cell r="E195" t="str">
            <v>p.(Val1120*)</v>
          </cell>
          <cell r="F195" t="str">
            <v/>
          </cell>
          <cell r="G195" t="str">
            <v>p.(Val1120*)</v>
          </cell>
          <cell r="H195" t="b">
            <v>1</v>
          </cell>
          <cell r="I195" t="str">
            <v/>
          </cell>
          <cell r="J195">
            <v>42193</v>
          </cell>
          <cell r="K195" t="str">
            <v>QLD</v>
          </cell>
          <cell r="L195" t="str">
            <v>Pathogenic</v>
          </cell>
          <cell r="M195">
            <v>5</v>
          </cell>
          <cell r="N195">
            <v>5</v>
          </cell>
          <cell r="O195" t="str">
            <v>Pathogenic</v>
          </cell>
          <cell r="P195" t="str">
            <v>Premature termination codon</v>
          </cell>
          <cell r="Q195" t="str">
            <v/>
          </cell>
          <cell r="R195">
            <v>5</v>
          </cell>
          <cell r="S195" t="str">
            <v>Variant allele predicted to encode a truncated non-functional protein.</v>
          </cell>
          <cell r="T195" t="str">
            <v>Variant allele predicted to encode a truncated non-functional protein.</v>
          </cell>
          <cell r="AD195" t="b">
            <v>1</v>
          </cell>
          <cell r="AE195" t="b">
            <v>1</v>
          </cell>
        </row>
        <row r="196">
          <cell r="D196" t="str">
            <v>c.3378A&gt;G</v>
          </cell>
          <cell r="E196" t="str">
            <v>p.(=)</v>
          </cell>
          <cell r="F196" t="str">
            <v/>
          </cell>
          <cell r="G196" t="str">
            <v>p.(=)</v>
          </cell>
          <cell r="H196" t="b">
            <v>1</v>
          </cell>
          <cell r="I196" t="str">
            <v/>
          </cell>
          <cell r="J196">
            <v>42387</v>
          </cell>
          <cell r="K196" t="str">
            <v>SA</v>
          </cell>
          <cell r="L196" t="str">
            <v>Equivocal</v>
          </cell>
          <cell r="M196">
            <v>3</v>
          </cell>
          <cell r="N196">
            <v>3</v>
          </cell>
          <cell r="O196" t="str">
            <v/>
          </cell>
          <cell r="P196" t="str">
            <v/>
          </cell>
          <cell r="Q196" t="str">
            <v/>
          </cell>
          <cell r="R196">
            <v>2</v>
          </cell>
          <cell r="S196" t="str">
            <v>Synonymous substitution with prior 0.02</v>
          </cell>
          <cell r="T196" t="str">
            <v>Synonymous substitution variant with low bioinformatic likelihood to result in a splicing aberration.</v>
          </cell>
          <cell r="AB196" t="str">
            <v>No</v>
          </cell>
          <cell r="AD196" t="b">
            <v>0</v>
          </cell>
          <cell r="AE196" t="b">
            <v>0</v>
          </cell>
        </row>
        <row r="197">
          <cell r="D197" t="str">
            <v>c.3400G&gt;T</v>
          </cell>
          <cell r="E197" t="str">
            <v>p.(Glu1134*)</v>
          </cell>
          <cell r="F197" t="str">
            <v/>
          </cell>
          <cell r="G197" t="str">
            <v>p.(Glu1134*)</v>
          </cell>
          <cell r="H197" t="b">
            <v>1</v>
          </cell>
          <cell r="I197" t="str">
            <v/>
          </cell>
          <cell r="J197">
            <v>42090</v>
          </cell>
          <cell r="K197" t="str">
            <v>Petermac</v>
          </cell>
          <cell r="L197" t="str">
            <v>Pathogenic</v>
          </cell>
          <cell r="M197">
            <v>5</v>
          </cell>
          <cell r="N197">
            <v>5</v>
          </cell>
          <cell r="O197" t="str">
            <v>Pathogenic</v>
          </cell>
          <cell r="P197" t="str">
            <v>premature termination</v>
          </cell>
          <cell r="Q197" t="str">
            <v/>
          </cell>
          <cell r="R197">
            <v>5</v>
          </cell>
          <cell r="S197" t="str">
            <v>Variant allele predicted to encode a truncated non-functional protein.</v>
          </cell>
          <cell r="T197" t="str">
            <v>Variant allele predicted to encode a truncated non-functional protein.</v>
          </cell>
          <cell r="AD197" t="b">
            <v>1</v>
          </cell>
          <cell r="AE197" t="b">
            <v>1</v>
          </cell>
        </row>
        <row r="198">
          <cell r="D198" t="str">
            <v>c.3403C&gt;T</v>
          </cell>
          <cell r="E198" t="str">
            <v>p.(Gln1135*)</v>
          </cell>
          <cell r="F198" t="str">
            <v/>
          </cell>
          <cell r="G198" t="str">
            <v>p.(Gln1135*)</v>
          </cell>
          <cell r="H198" t="b">
            <v>1</v>
          </cell>
          <cell r="I198" t="str">
            <v/>
          </cell>
          <cell r="J198">
            <v>42131</v>
          </cell>
          <cell r="K198" t="str">
            <v>WA</v>
          </cell>
          <cell r="L198" t="str">
            <v>Pathogenic</v>
          </cell>
          <cell r="M198">
            <v>5</v>
          </cell>
          <cell r="N198">
            <v>5</v>
          </cell>
          <cell r="O198" t="str">
            <v>Pathogenic</v>
          </cell>
          <cell r="P198" t="str">
            <v>Premature termination codon</v>
          </cell>
          <cell r="Q198" t="str">
            <v>Early Truncation. In ENIGMA rules we require low or null bioinformatic prediction to cause splicing to call PTC Class 5 pathogenic. We are testing which programs and cut-offs to use for this, and thus splicing predictions have not been checked for this va</v>
          </cell>
          <cell r="R198">
            <v>5</v>
          </cell>
          <cell r="S198" t="str">
            <v>Variant allele predicted to encode a truncated non-functional protein.</v>
          </cell>
          <cell r="T198" t="str">
            <v>Variant allele predicted to encode a truncated non-functional protein.</v>
          </cell>
          <cell r="AD198" t="b">
            <v>1</v>
          </cell>
          <cell r="AE198" t="b">
            <v>1</v>
          </cell>
        </row>
        <row r="199">
          <cell r="D199" t="str">
            <v>c.3416G&gt;T</v>
          </cell>
          <cell r="E199" t="str">
            <v>p.(Ser1139Ile)</v>
          </cell>
          <cell r="F199" t="str">
            <v/>
          </cell>
          <cell r="G199" t="str">
            <v>p.(Ser1139Ile)</v>
          </cell>
          <cell r="H199" t="b">
            <v>1</v>
          </cell>
          <cell r="I199" t="str">
            <v/>
          </cell>
          <cell r="J199">
            <v>42387</v>
          </cell>
          <cell r="K199" t="str">
            <v>SA</v>
          </cell>
          <cell r="L199" t="str">
            <v>Equivocal</v>
          </cell>
          <cell r="M199">
            <v>3</v>
          </cell>
          <cell r="N199">
            <v>2</v>
          </cell>
          <cell r="O199" t="str">
            <v>Likely Not Pathogenic</v>
          </cell>
          <cell r="P199" t="str">
            <v>Multifactorial analysis of unpublished data - Posterior probability of pathogenicity = 0.001016</v>
          </cell>
          <cell r="Q199" t="str">
            <v/>
          </cell>
          <cell r="R199">
            <v>2</v>
          </cell>
          <cell r="S199" t="str">
            <v>Posterior probability 0.001-0.049</v>
          </cell>
          <cell r="T199" t="str">
            <v>IARC class based on posterior probability from multifactorial likelihood analysis, thresholds for class as per Plon et al. 2008 (PMID: 18951446). Class 2 Likely Not Pathogenic based on posterior probability 0.001016171441.</v>
          </cell>
          <cell r="V199" t="str">
            <v xml:space="preserve">IARC class based on posterior probability from multifactorial likelihood analysis, thresholds for class as per Plon et al. 2008 (PMID: 18951446). Class 2 Likely Not Pathogenic based on posterior probability </v>
          </cell>
          <cell r="W199">
            <v>1.0161714409999999E-3</v>
          </cell>
          <cell r="Y199" t="str">
            <v>Myriad FH, Co-occurrence</v>
          </cell>
          <cell r="Z199" t="str">
            <v>Unpublished data</v>
          </cell>
          <cell r="AB199" t="str">
            <v>No</v>
          </cell>
          <cell r="AD199" t="b">
            <v>1</v>
          </cell>
          <cell r="AE199" t="b">
            <v>0</v>
          </cell>
        </row>
        <row r="200">
          <cell r="D200" t="str">
            <v>c.3418A&gt;G</v>
          </cell>
          <cell r="E200" t="str">
            <v>p.(Ser1140Gly)</v>
          </cell>
          <cell r="F200" t="str">
            <v/>
          </cell>
          <cell r="G200" t="str">
            <v>p.(Ser1140Gly)</v>
          </cell>
          <cell r="H200" t="b">
            <v>1</v>
          </cell>
          <cell r="I200" t="str">
            <v/>
          </cell>
          <cell r="J200">
            <v>42565</v>
          </cell>
          <cell r="K200" t="str">
            <v>Austin</v>
          </cell>
          <cell r="L200" t="str">
            <v>UV</v>
          </cell>
          <cell r="M200">
            <v>3</v>
          </cell>
          <cell r="N200">
            <v>1</v>
          </cell>
          <cell r="O200" t="str">
            <v>Not Pathogenic</v>
          </cell>
          <cell r="P200" t="str">
            <v>Posterior Probability of  as determined by reference.</v>
          </cell>
          <cell r="Q200" t="str">
            <v/>
          </cell>
          <cell r="R200">
            <v>1</v>
          </cell>
          <cell r="S200" t="str">
            <v>Frequency &gt;1%  in non-founder population (1000G (2013-05-02))</v>
          </cell>
          <cell r="T200" t="str">
            <v>Not pathogenic based on frequency &gt;1% in an outbred sampleset. Frequency 0.0356 (African), derived from 1000 genomes (2013-05-02). Frequency 0.0346 (African), derived from ExAC (2014-12-17).</v>
          </cell>
          <cell r="U200" t="str">
            <v>Not pathogenic based on frequency &gt;1% in an outbred sampleset. Frequency 0.0356 (African), derived from 1000 genomes (2013-05-02).</v>
          </cell>
          <cell r="V200" t="str">
            <v>Frequency 0.0346 (African), derived from ExAC (2014-12-17).</v>
          </cell>
          <cell r="AD200" t="b">
            <v>1</v>
          </cell>
          <cell r="AE200" t="b">
            <v>0</v>
          </cell>
        </row>
        <row r="201">
          <cell r="D201" t="str">
            <v>c.3424G&gt;C</v>
          </cell>
          <cell r="E201" t="str">
            <v>p.(Ala1142Pro)</v>
          </cell>
          <cell r="F201" t="str">
            <v/>
          </cell>
          <cell r="G201" t="str">
            <v>p.(Ala1142Pro)</v>
          </cell>
          <cell r="H201" t="b">
            <v>1</v>
          </cell>
          <cell r="I201" t="str">
            <v/>
          </cell>
          <cell r="J201">
            <v>42090</v>
          </cell>
          <cell r="K201" t="str">
            <v>Petermac</v>
          </cell>
          <cell r="L201" t="str">
            <v>UV</v>
          </cell>
          <cell r="M201">
            <v>3</v>
          </cell>
          <cell r="N201" t="str">
            <v/>
          </cell>
          <cell r="O201" t="str">
            <v/>
          </cell>
          <cell r="P201" t="str">
            <v/>
          </cell>
          <cell r="Q201" t="str">
            <v/>
          </cell>
          <cell r="R201">
            <v>2</v>
          </cell>
          <cell r="S201" t="str">
            <v>Posterior probability 0.001-0.049</v>
          </cell>
          <cell r="T201" t="str">
            <v>IARC class based on posterior probability from multifactorial likelihood analysis, thresholds for class as per Plon et al. 2008 (PMID: 18951446). Class 2 Likely Not Pathogenic based on posterior probability 0.0013668100986.</v>
          </cell>
          <cell r="V201" t="str">
            <v xml:space="preserve">IARC class based on posterior probability from multifactorial likelihood analysis, thresholds for class as per Plon et al. 2008 (PMID: 18951446). Class 2 Likely Not Pathogenic based on posterior probability </v>
          </cell>
          <cell r="W201">
            <v>1.3668100985999999E-3</v>
          </cell>
          <cell r="Y201" t="str">
            <v>Myriad FH, Co-occurrence</v>
          </cell>
          <cell r="Z201" t="str">
            <v>Unpublished data</v>
          </cell>
          <cell r="AB201" t="str">
            <v>No</v>
          </cell>
          <cell r="AD201" t="b">
            <v>0</v>
          </cell>
          <cell r="AE201" t="b">
            <v>0</v>
          </cell>
        </row>
        <row r="202">
          <cell r="D202" t="str">
            <v>c.3448C&gt;A</v>
          </cell>
          <cell r="E202" t="str">
            <v>p.(Pro1150Thr)</v>
          </cell>
          <cell r="F202" t="str">
            <v/>
          </cell>
          <cell r="G202" t="str">
            <v>p.(Pro1150Thr)</v>
          </cell>
          <cell r="H202" t="b">
            <v>1</v>
          </cell>
          <cell r="I202" t="str">
            <v/>
          </cell>
          <cell r="J202">
            <v>42131</v>
          </cell>
          <cell r="K202" t="str">
            <v>WA</v>
          </cell>
          <cell r="L202" t="str">
            <v>UV</v>
          </cell>
          <cell r="M202">
            <v>3</v>
          </cell>
          <cell r="N202">
            <v>3</v>
          </cell>
          <cell r="O202" t="str">
            <v>Unknown</v>
          </cell>
          <cell r="P202" t="str">
            <v/>
          </cell>
          <cell r="Q202" t="str">
            <v/>
          </cell>
          <cell r="R202">
            <v>3</v>
          </cell>
          <cell r="S202" t="str">
            <v>Insufficient evidence</v>
          </cell>
          <cell r="T202" t="str">
            <v>Insufficient evidence to determine clinical significance.</v>
          </cell>
          <cell r="AB202" t="str">
            <v>No</v>
          </cell>
          <cell r="AD202" t="b">
            <v>1</v>
          </cell>
          <cell r="AE202" t="b">
            <v>1</v>
          </cell>
        </row>
        <row r="203">
          <cell r="D203" t="str">
            <v>c.3481_3491del</v>
          </cell>
          <cell r="E203" t="str">
            <v>p.(Glu1161Phefs*3)</v>
          </cell>
          <cell r="F203" t="str">
            <v/>
          </cell>
          <cell r="G203" t="str">
            <v>p.(Glu1161Phefs*3)</v>
          </cell>
          <cell r="H203" t="b">
            <v>1</v>
          </cell>
          <cell r="I203" t="str">
            <v/>
          </cell>
          <cell r="J203">
            <v>42090</v>
          </cell>
          <cell r="K203" t="str">
            <v>Petermac</v>
          </cell>
          <cell r="L203" t="str">
            <v>Pathogenic</v>
          </cell>
          <cell r="M203">
            <v>5</v>
          </cell>
          <cell r="N203">
            <v>5</v>
          </cell>
          <cell r="O203" t="str">
            <v>Pathogenic</v>
          </cell>
          <cell r="P203" t="str">
            <v>premature termination</v>
          </cell>
          <cell r="Q203" t="str">
            <v/>
          </cell>
          <cell r="R203">
            <v>5</v>
          </cell>
          <cell r="S203" t="str">
            <v>Variant allele predicted to encode a truncated non-functional protein.</v>
          </cell>
          <cell r="T203" t="str">
            <v>Variant allele predicted to encode a truncated non-functional protein.</v>
          </cell>
          <cell r="AD203" t="b">
            <v>1</v>
          </cell>
          <cell r="AE203" t="b">
            <v>1</v>
          </cell>
        </row>
        <row r="204">
          <cell r="D204" t="str">
            <v>c.3485del</v>
          </cell>
          <cell r="E204" t="str">
            <v>p.Asp1162Valfs*48</v>
          </cell>
          <cell r="F204" t="str">
            <v/>
          </cell>
          <cell r="G204" t="str">
            <v>p.(Asp1162Valfs*48)</v>
          </cell>
          <cell r="H204" t="b">
            <v>0</v>
          </cell>
          <cell r="I204" t="str">
            <v/>
          </cell>
          <cell r="J204">
            <v>42131</v>
          </cell>
          <cell r="K204" t="str">
            <v>WA</v>
          </cell>
          <cell r="L204" t="str">
            <v>Pathogenic</v>
          </cell>
          <cell r="M204">
            <v>5</v>
          </cell>
          <cell r="N204">
            <v>5</v>
          </cell>
          <cell r="O204" t="str">
            <v>Pathogenic</v>
          </cell>
          <cell r="P204" t="str">
            <v>Premature termination codon</v>
          </cell>
          <cell r="Q204" t="str">
            <v>Frameshift. In ENIGMA rules we require low or null bioinformatic prediction to cause splicing to call PTC Class 5 pathogenic. We are testing which programs and cut-offs to use for this, and thus splicing predictions have not been checked for this variant.</v>
          </cell>
          <cell r="R204">
            <v>5</v>
          </cell>
          <cell r="S204" t="str">
            <v>Variant allele predicted to encode a truncated non-functional protein.</v>
          </cell>
          <cell r="T204" t="str">
            <v>Variant allele predicted to encode a truncated non-functional protein.</v>
          </cell>
          <cell r="AD204" t="b">
            <v>1</v>
          </cell>
          <cell r="AE204" t="b">
            <v>1</v>
          </cell>
        </row>
        <row r="205">
          <cell r="D205" t="str">
            <v>c.34C&gt;T</v>
          </cell>
          <cell r="E205" t="str">
            <v>p.(Gln12*)</v>
          </cell>
          <cell r="F205" t="str">
            <v/>
          </cell>
          <cell r="G205" t="str">
            <v>p.(Gln12*)</v>
          </cell>
          <cell r="H205" t="b">
            <v>1</v>
          </cell>
          <cell r="I205" t="str">
            <v/>
          </cell>
          <cell r="J205">
            <v>42131</v>
          </cell>
          <cell r="K205" t="str">
            <v>WA</v>
          </cell>
          <cell r="L205" t="str">
            <v>Pathogenic</v>
          </cell>
          <cell r="M205">
            <v>5</v>
          </cell>
          <cell r="N205">
            <v>5</v>
          </cell>
          <cell r="O205" t="str">
            <v>Pathogenic</v>
          </cell>
          <cell r="P205" t="str">
            <v>Premature termination codon</v>
          </cell>
          <cell r="Q205" t="str">
            <v>Early Truncation. In ENIGMA rules we require low or null bioinformatic prediction to cause splicing to call PTC Class 5 pathogenic. We are testing which programs and cut-offs to use for this, and thus splicing predictions have not been checked for this va</v>
          </cell>
          <cell r="R205">
            <v>5</v>
          </cell>
          <cell r="S205" t="str">
            <v>Variant allele predicted to encode a truncated non-functional protein.</v>
          </cell>
          <cell r="T205" t="str">
            <v>Variant allele predicted to encode a truncated non-functional protein.</v>
          </cell>
          <cell r="AD205" t="b">
            <v>1</v>
          </cell>
          <cell r="AE205" t="b">
            <v>1</v>
          </cell>
        </row>
        <row r="206">
          <cell r="D206" t="str">
            <v>c.3548A&gt;G</v>
          </cell>
          <cell r="E206" t="str">
            <v>p.(Lys1183Arg)</v>
          </cell>
          <cell r="F206" t="str">
            <v/>
          </cell>
          <cell r="G206" t="str">
            <v>p.(Lys1183Arg)</v>
          </cell>
          <cell r="H206" t="b">
            <v>1</v>
          </cell>
          <cell r="I206" t="str">
            <v/>
          </cell>
          <cell r="J206">
            <v>42090</v>
          </cell>
          <cell r="K206" t="str">
            <v>Petermac</v>
          </cell>
          <cell r="L206" t="str">
            <v>UV</v>
          </cell>
          <cell r="M206">
            <v>3</v>
          </cell>
          <cell r="N206">
            <v>1</v>
          </cell>
          <cell r="O206" t="str">
            <v>Not pathogenic</v>
          </cell>
          <cell r="P206" t="str">
            <v>Frequency &gt;1% in non-founder population (1000 genomes - 2012-04-30)</v>
          </cell>
          <cell r="Q206" t="str">
            <v/>
          </cell>
          <cell r="R206">
            <v>1</v>
          </cell>
          <cell r="S206" t="str">
            <v>Frequency &gt;1%  in non-founder population (1000G (2013-05-02))</v>
          </cell>
          <cell r="T206" t="str">
            <v>Not pathogenic based on frequency &gt;1% in an outbred sampleset. Frequency 0.3549 (European), 0.2179 (African), 0.3746 (Latino), 0.371 (East Asian), 0.498 (South Asian), derived from 1000 genomes (2013-05-02). Frequency 0.3272 (Non-Finnish European), 0.3942 (Finnish), 0.2347 (African), 0.315 (Admixed American/Latino), 0.3793 (East Asian), 0.4996 (South Asian), derived from ExAC (2014-12-17).</v>
          </cell>
          <cell r="U206" t="str">
            <v>Not pathogenic based on frequency &gt;1% in an outbred sampleset. Frequency 0.3549 (European), 0.2179 (African), 0.3746 (Latino), 0.371 (East Asian), 0.498 (South Asian), derived from 1000 genomes (2013-05-02).</v>
          </cell>
          <cell r="V206" t="str">
            <v>Frequency 0.3272 (Non-Finnish European), 0.3942 (Finnish), 0.2347 (African), 0.315 (Admixed American/Latino), 0.3793 (East Asian), 0.4996 (South Asian), derived from ExAC (2014-12-17).</v>
          </cell>
          <cell r="AD206" t="b">
            <v>1</v>
          </cell>
          <cell r="AE206" t="b">
            <v>0</v>
          </cell>
        </row>
        <row r="207">
          <cell r="D207" t="str">
            <v>c.3578dup</v>
          </cell>
          <cell r="E207" t="str">
            <v>p.(Gly1194Trpfs*6)</v>
          </cell>
          <cell r="F207" t="str">
            <v>p.(Thr1194Hisfs*25)</v>
          </cell>
          <cell r="G207" t="str">
            <v>p.(Thr1194Hisfs*25)</v>
          </cell>
          <cell r="H207" t="b">
            <v>0</v>
          </cell>
          <cell r="J207">
            <v>42193</v>
          </cell>
          <cell r="K207" t="str">
            <v>QLD</v>
          </cell>
          <cell r="L207" t="str">
            <v>Pathogenic</v>
          </cell>
          <cell r="M207">
            <v>5</v>
          </cell>
          <cell r="N207">
            <v>5</v>
          </cell>
          <cell r="O207" t="str">
            <v>Pathogenic</v>
          </cell>
          <cell r="P207" t="str">
            <v>Premature termination codon</v>
          </cell>
          <cell r="Q207" t="str">
            <v/>
          </cell>
          <cell r="R207">
            <v>5</v>
          </cell>
          <cell r="S207" t="str">
            <v>Variant allele predicted to encode a truncated non-functional protein.</v>
          </cell>
          <cell r="T207" t="str">
            <v>Variant allele predicted to encode a truncated non-functional protein.</v>
          </cell>
          <cell r="AD207" t="b">
            <v>1</v>
          </cell>
          <cell r="AE207" t="b">
            <v>1</v>
          </cell>
        </row>
        <row r="208">
          <cell r="D208" t="str">
            <v>c.3598C&gt;T</v>
          </cell>
          <cell r="E208" t="str">
            <v>p.(Gln1200*)</v>
          </cell>
          <cell r="F208" t="str">
            <v/>
          </cell>
          <cell r="G208" t="str">
            <v>p.(Gln1200*)</v>
          </cell>
          <cell r="H208" t="b">
            <v>1</v>
          </cell>
          <cell r="I208" t="str">
            <v/>
          </cell>
          <cell r="J208">
            <v>42090</v>
          </cell>
          <cell r="K208" t="str">
            <v>Petermac</v>
          </cell>
          <cell r="L208" t="str">
            <v>Pathogenic</v>
          </cell>
          <cell r="M208">
            <v>5</v>
          </cell>
          <cell r="N208">
            <v>5</v>
          </cell>
          <cell r="O208" t="str">
            <v>Pathogenic</v>
          </cell>
          <cell r="P208" t="str">
            <v>premature termination</v>
          </cell>
          <cell r="Q208" t="str">
            <v/>
          </cell>
          <cell r="R208">
            <v>5</v>
          </cell>
          <cell r="S208" t="str">
            <v>Variant allele predicted to encode a truncated non-functional protein.</v>
          </cell>
          <cell r="T208" t="str">
            <v>Variant allele predicted to encode a truncated non-functional protein.</v>
          </cell>
          <cell r="AD208" t="b">
            <v>1</v>
          </cell>
          <cell r="AE208" t="b">
            <v>1</v>
          </cell>
        </row>
        <row r="209">
          <cell r="D209" t="str">
            <v>c.3607C&gt;T</v>
          </cell>
          <cell r="E209" t="str">
            <v>p.(Arg1203*)</v>
          </cell>
          <cell r="F209" t="str">
            <v/>
          </cell>
          <cell r="G209" t="str">
            <v>p.(Arg1203*)</v>
          </cell>
          <cell r="H209" t="b">
            <v>1</v>
          </cell>
          <cell r="I209" t="str">
            <v/>
          </cell>
          <cell r="J209">
            <v>42090</v>
          </cell>
          <cell r="K209" t="str">
            <v>Petermac</v>
          </cell>
          <cell r="L209" t="str">
            <v>Pathogenic</v>
          </cell>
          <cell r="M209">
            <v>5</v>
          </cell>
          <cell r="N209">
            <v>5</v>
          </cell>
          <cell r="O209" t="str">
            <v>Pathogenic</v>
          </cell>
          <cell r="P209" t="str">
            <v>premature termination</v>
          </cell>
          <cell r="Q209" t="str">
            <v/>
          </cell>
          <cell r="R209">
            <v>5</v>
          </cell>
          <cell r="S209" t="str">
            <v>Variant allele predicted to encode a truncated non-functional protein.</v>
          </cell>
          <cell r="T209" t="str">
            <v>Variant allele predicted to encode a truncated non-functional protein.</v>
          </cell>
          <cell r="AD209" t="b">
            <v>1</v>
          </cell>
          <cell r="AE209" t="b">
            <v>1</v>
          </cell>
        </row>
        <row r="210">
          <cell r="D210" t="str">
            <v>c.3627dup</v>
          </cell>
          <cell r="E210" t="str">
            <v>p.(Glu1210Argfs*9)</v>
          </cell>
          <cell r="F210" t="str">
            <v/>
          </cell>
          <cell r="G210" t="str">
            <v>p.(Glu1210Argfs*9)</v>
          </cell>
          <cell r="H210" t="b">
            <v>1</v>
          </cell>
          <cell r="I210" t="str">
            <v/>
          </cell>
          <cell r="J210">
            <v>42090</v>
          </cell>
          <cell r="K210" t="str">
            <v>Petermac</v>
          </cell>
          <cell r="L210" t="str">
            <v>Pathogenic</v>
          </cell>
          <cell r="M210">
            <v>5</v>
          </cell>
          <cell r="N210">
            <v>5</v>
          </cell>
          <cell r="O210" t="str">
            <v>Pathogenic</v>
          </cell>
          <cell r="P210" t="str">
            <v>premature termination</v>
          </cell>
          <cell r="Q210" t="str">
            <v/>
          </cell>
          <cell r="R210">
            <v>5</v>
          </cell>
          <cell r="S210" t="str">
            <v>Variant allele predicted to encode a truncated non-functional protein.</v>
          </cell>
          <cell r="T210" t="str">
            <v>Variant allele predicted to encode a truncated non-functional protein.</v>
          </cell>
          <cell r="AD210" t="b">
            <v>1</v>
          </cell>
          <cell r="AE210" t="b">
            <v>1</v>
          </cell>
        </row>
        <row r="211">
          <cell r="D211" t="str">
            <v>c.3648dup</v>
          </cell>
          <cell r="E211" t="str">
            <v>p.(Ser1217Ilefs*2)</v>
          </cell>
          <cell r="F211" t="str">
            <v/>
          </cell>
          <cell r="G211" t="str">
            <v>p.(Ser1217Ilefs*2)</v>
          </cell>
          <cell r="H211" t="b">
            <v>1</v>
          </cell>
          <cell r="I211" t="str">
            <v/>
          </cell>
          <cell r="J211">
            <v>42131</v>
          </cell>
          <cell r="K211" t="str">
            <v>WA</v>
          </cell>
          <cell r="L211" t="str">
            <v>Pathogenic</v>
          </cell>
          <cell r="M211">
            <v>5</v>
          </cell>
          <cell r="N211">
            <v>5</v>
          </cell>
          <cell r="O211" t="str">
            <v>Pathogenic</v>
          </cell>
          <cell r="P211" t="str">
            <v>Premature termination codon</v>
          </cell>
          <cell r="Q211" t="str">
            <v>Frameshift. In ENIGMA rules we require low or null bioinformatic prediction to cause splicing to call PTC Class 5 pathogenic. We are testing which programs and cut-offs to use for this, and thus splicing predictions have not been checked for this variant.</v>
          </cell>
          <cell r="R211">
            <v>5</v>
          </cell>
          <cell r="S211" t="str">
            <v>Variant allele predicted to encode a truncated non-functional protein.</v>
          </cell>
          <cell r="T211" t="str">
            <v>Variant allele predicted to encode a truncated non-functional protein.</v>
          </cell>
          <cell r="AD211" t="b">
            <v>1</v>
          </cell>
          <cell r="AE211" t="b">
            <v>1</v>
          </cell>
        </row>
        <row r="212">
          <cell r="D212" t="str">
            <v>c.3662A&gt;C</v>
          </cell>
          <cell r="E212" t="str">
            <v>p.(Glu1221Ala)</v>
          </cell>
          <cell r="F212" t="str">
            <v/>
          </cell>
          <cell r="G212" t="str">
            <v>p.(Glu1221Ala)</v>
          </cell>
          <cell r="H212" t="b">
            <v>1</v>
          </cell>
          <cell r="I212" t="str">
            <v/>
          </cell>
          <cell r="J212">
            <v>42271</v>
          </cell>
          <cell r="K212" t="str">
            <v>Monash</v>
          </cell>
          <cell r="L212" t="str">
            <v>UV</v>
          </cell>
          <cell r="M212">
            <v>3</v>
          </cell>
          <cell r="N212">
            <v>3</v>
          </cell>
          <cell r="O212" t="str">
            <v>Unknown</v>
          </cell>
          <cell r="P212" t="str">
            <v/>
          </cell>
          <cell r="Q212" t="str">
            <v/>
          </cell>
          <cell r="R212">
            <v>3</v>
          </cell>
          <cell r="S212" t="str">
            <v>Insufficient evidence</v>
          </cell>
          <cell r="T212" t="str">
            <v>Insufficient evidence to determine clinical significance.</v>
          </cell>
          <cell r="AD212" t="b">
            <v>1</v>
          </cell>
          <cell r="AE212" t="b">
            <v>1</v>
          </cell>
        </row>
        <row r="213">
          <cell r="D213" t="str">
            <v>c.3664G&gt;T</v>
          </cell>
          <cell r="E213" t="str">
            <v>p.(Glu1222*)</v>
          </cell>
          <cell r="F213" t="str">
            <v/>
          </cell>
          <cell r="G213" t="str">
            <v>p.(Glu1222*)</v>
          </cell>
          <cell r="H213" t="b">
            <v>1</v>
          </cell>
          <cell r="I213" t="str">
            <v/>
          </cell>
          <cell r="J213">
            <v>42566</v>
          </cell>
          <cell r="K213" t="str">
            <v>Austin</v>
          </cell>
          <cell r="L213" t="str">
            <v>Pathogenic</v>
          </cell>
          <cell r="M213">
            <v>5</v>
          </cell>
          <cell r="N213">
            <v>5</v>
          </cell>
          <cell r="O213" t="str">
            <v>Pathogenic</v>
          </cell>
          <cell r="P213" t="str">
            <v>premature stop codon</v>
          </cell>
          <cell r="Q213" t="str">
            <v/>
          </cell>
          <cell r="R213">
            <v>5</v>
          </cell>
          <cell r="S213" t="str">
            <v>Variant allele predicted to encode a truncated non-functional protein.</v>
          </cell>
          <cell r="T213" t="str">
            <v>Variant allele predicted to encode a truncated non-functional protein.</v>
          </cell>
          <cell r="AD213" t="b">
            <v>1</v>
          </cell>
          <cell r="AE213" t="b">
            <v>1</v>
          </cell>
        </row>
        <row r="214">
          <cell r="D214" t="str">
            <v>c.3668_3671dup</v>
          </cell>
          <cell r="E214" t="str">
            <v>p.(Cys1225Serfs*10)</v>
          </cell>
          <cell r="F214" t="str">
            <v/>
          </cell>
          <cell r="G214" t="str">
            <v>p.(Cys1225Serfs*10)</v>
          </cell>
          <cell r="H214" t="b">
            <v>1</v>
          </cell>
          <cell r="I214" t="str">
            <v/>
          </cell>
          <cell r="J214">
            <v>42307</v>
          </cell>
          <cell r="K214" t="str">
            <v>Royal Melb</v>
          </cell>
          <cell r="L214" t="str">
            <v>Pathogenic</v>
          </cell>
          <cell r="M214">
            <v>5</v>
          </cell>
          <cell r="N214">
            <v>5</v>
          </cell>
          <cell r="O214" t="str">
            <v>Pathogenic</v>
          </cell>
          <cell r="P214" t="str">
            <v>Early Termination</v>
          </cell>
          <cell r="Q214" t="str">
            <v/>
          </cell>
          <cell r="R214">
            <v>5</v>
          </cell>
          <cell r="S214" t="str">
            <v>Variant allele predicted to encode a truncated non-functional protein.</v>
          </cell>
          <cell r="T214" t="str">
            <v>Variant allele predicted to encode a truncated non-functional protein.</v>
          </cell>
          <cell r="AD214" t="b">
            <v>1</v>
          </cell>
          <cell r="AE214" t="b">
            <v>1</v>
          </cell>
        </row>
        <row r="215">
          <cell r="D215" t="str">
            <v>c.3700_3704del</v>
          </cell>
          <cell r="E215" t="str">
            <v>p.(Val1234Glnfs*8)</v>
          </cell>
          <cell r="F215" t="str">
            <v/>
          </cell>
          <cell r="G215" t="str">
            <v>p.(Val1234Glnfs*8)</v>
          </cell>
          <cell r="H215" t="b">
            <v>1</v>
          </cell>
          <cell r="I215" t="str">
            <v/>
          </cell>
          <cell r="J215">
            <v>42090</v>
          </cell>
          <cell r="K215" t="str">
            <v>Petermac</v>
          </cell>
          <cell r="L215" t="str">
            <v>Pathogenic</v>
          </cell>
          <cell r="M215">
            <v>5</v>
          </cell>
          <cell r="N215">
            <v>5</v>
          </cell>
          <cell r="O215" t="str">
            <v>Pathogenic</v>
          </cell>
          <cell r="P215" t="str">
            <v>premature termination</v>
          </cell>
          <cell r="Q215" t="str">
            <v/>
          </cell>
          <cell r="R215">
            <v>5</v>
          </cell>
          <cell r="S215" t="str">
            <v>Variant allele predicted to encode a truncated non-functional protein.</v>
          </cell>
          <cell r="T215" t="str">
            <v>Variant allele predicted to encode a truncated non-functional protein.</v>
          </cell>
          <cell r="AD215" t="b">
            <v>1</v>
          </cell>
          <cell r="AE215" t="b">
            <v>1</v>
          </cell>
        </row>
        <row r="216">
          <cell r="D216" t="str">
            <v>c.3708T&gt;G</v>
          </cell>
          <cell r="E216" t="str">
            <v>p.(Asn1236Lys)</v>
          </cell>
          <cell r="F216" t="str">
            <v/>
          </cell>
          <cell r="G216" t="str">
            <v>p.(Asn1236Lys)</v>
          </cell>
          <cell r="H216" t="b">
            <v>1</v>
          </cell>
          <cell r="I216" t="str">
            <v/>
          </cell>
          <cell r="J216">
            <v>42090</v>
          </cell>
          <cell r="K216" t="str">
            <v>Petermac</v>
          </cell>
          <cell r="L216" t="str">
            <v>UV</v>
          </cell>
          <cell r="M216">
            <v>3</v>
          </cell>
          <cell r="N216" t="str">
            <v/>
          </cell>
          <cell r="O216" t="str">
            <v/>
          </cell>
          <cell r="P216" t="str">
            <v/>
          </cell>
          <cell r="Q216" t="str">
            <v/>
          </cell>
          <cell r="R216">
            <v>1</v>
          </cell>
          <cell r="S216" t="str">
            <v xml:space="preserve">Posterior probability &lt;0.001 </v>
          </cell>
          <cell r="T216" t="str">
            <v>IARC class based on posterior probability from multifactorial likelihood analysis, thresholds for class as per Plon et al. 2008 (PMID: 18951446). Class 1 Not Pathogenic based on posterior probability = 0.000000047475776504.</v>
          </cell>
          <cell r="V216" t="str">
            <v xml:space="preserve">IARC class based on posterior probability from multifactorial likelihood analysis, thresholds for class as per Plon et al. 2008 (PMID: 18951446). Class 1 Not Pathogenic based on posterior probability = </v>
          </cell>
          <cell r="W216">
            <v>4.7475776503999998E-8</v>
          </cell>
          <cell r="Y216" t="str">
            <v>EP1 (Seg, Path), Spurdle 2008</v>
          </cell>
          <cell r="Z216" t="str">
            <v>Spurdle et al 2008 (PMID: 18375895) and unpublished data.</v>
          </cell>
          <cell r="AB216" t="str">
            <v>Y</v>
          </cell>
          <cell r="AD216" t="b">
            <v>0</v>
          </cell>
          <cell r="AE216" t="b">
            <v>0</v>
          </cell>
        </row>
        <row r="217">
          <cell r="D217" t="str">
            <v>c.3713C&gt;G</v>
          </cell>
          <cell r="E217" t="str">
            <v>p.(Pro1238Arg)</v>
          </cell>
          <cell r="F217" t="str">
            <v/>
          </cell>
          <cell r="G217" t="str">
            <v>p.(Pro1238Arg)</v>
          </cell>
          <cell r="H217" t="b">
            <v>1</v>
          </cell>
          <cell r="I217" t="str">
            <v/>
          </cell>
          <cell r="J217">
            <v>42156</v>
          </cell>
          <cell r="K217" t="str">
            <v>SA</v>
          </cell>
          <cell r="L217" t="str">
            <v>UV</v>
          </cell>
          <cell r="M217">
            <v>3</v>
          </cell>
          <cell r="N217">
            <v>3</v>
          </cell>
          <cell r="O217" t="str">
            <v>Unknown</v>
          </cell>
          <cell r="P217" t="str">
            <v/>
          </cell>
          <cell r="Q217" t="str">
            <v/>
          </cell>
          <cell r="R217">
            <v>3</v>
          </cell>
          <cell r="S217" t="str">
            <v>Insufficient evidence</v>
          </cell>
          <cell r="T217" t="str">
            <v>Insufficient evidence to determine clinical significance.</v>
          </cell>
          <cell r="AB217" t="str">
            <v>No</v>
          </cell>
          <cell r="AD217" t="b">
            <v>1</v>
          </cell>
          <cell r="AE217" t="b">
            <v>1</v>
          </cell>
        </row>
        <row r="218">
          <cell r="D218" t="str">
            <v>c.3718C&gt;T</v>
          </cell>
          <cell r="E218" t="str">
            <v>p.(Gln1240*)</v>
          </cell>
          <cell r="F218" t="str">
            <v/>
          </cell>
          <cell r="G218" t="str">
            <v>p.(Gln1240*)</v>
          </cell>
          <cell r="H218" t="b">
            <v>1</v>
          </cell>
          <cell r="I218" t="str">
            <v/>
          </cell>
          <cell r="J218">
            <v>42566</v>
          </cell>
          <cell r="K218" t="str">
            <v>Austin</v>
          </cell>
          <cell r="L218" t="str">
            <v>Pathogenic</v>
          </cell>
          <cell r="M218">
            <v>5</v>
          </cell>
          <cell r="N218">
            <v>5</v>
          </cell>
          <cell r="O218" t="str">
            <v>Pathogenic</v>
          </cell>
          <cell r="P218" t="str">
            <v>premature stop codon</v>
          </cell>
          <cell r="Q218" t="str">
            <v/>
          </cell>
          <cell r="R218">
            <v>5</v>
          </cell>
          <cell r="S218" t="str">
            <v>Variant allele predicted to encode a truncated non-functional protein.</v>
          </cell>
          <cell r="T218" t="str">
            <v>Variant allele predicted to encode a truncated non-functional protein.</v>
          </cell>
          <cell r="AD218" t="b">
            <v>1</v>
          </cell>
          <cell r="AE218" t="b">
            <v>1</v>
          </cell>
        </row>
        <row r="219">
          <cell r="D219" t="str">
            <v>c.3756_3759del</v>
          </cell>
          <cell r="E219" t="str">
            <v>p.(Ser1253Argfs*10)</v>
          </cell>
          <cell r="F219" t="str">
            <v/>
          </cell>
          <cell r="G219" t="str">
            <v>p.(Ser1253Argfs*10)</v>
          </cell>
          <cell r="H219" t="b">
            <v>1</v>
          </cell>
          <cell r="I219" t="str">
            <v/>
          </cell>
          <cell r="J219">
            <v>42090</v>
          </cell>
          <cell r="K219" t="str">
            <v>Petermac</v>
          </cell>
          <cell r="L219" t="str">
            <v>Pathogenic</v>
          </cell>
          <cell r="M219">
            <v>5</v>
          </cell>
          <cell r="N219">
            <v>5</v>
          </cell>
          <cell r="O219" t="str">
            <v>Pathogenic</v>
          </cell>
          <cell r="P219" t="str">
            <v>premature termination</v>
          </cell>
          <cell r="Q219" t="str">
            <v/>
          </cell>
          <cell r="R219">
            <v>5</v>
          </cell>
          <cell r="S219" t="str">
            <v>Variant allele predicted to encode a truncated non-functional protein.</v>
          </cell>
          <cell r="T219" t="str">
            <v>Variant allele predicted to encode a truncated non-functional protein.</v>
          </cell>
          <cell r="AC219" t="str">
            <v>Frequency &gt;1% in EVS, founder mutation?</v>
          </cell>
          <cell r="AD219" t="b">
            <v>1</v>
          </cell>
          <cell r="AE219" t="b">
            <v>1</v>
          </cell>
        </row>
        <row r="220">
          <cell r="D220" t="str">
            <v>c.3759dup</v>
          </cell>
          <cell r="E220" t="str">
            <v>p.(Asn1255Glufs*12)</v>
          </cell>
          <cell r="F220" t="str">
            <v>p.(Lys1254*)</v>
          </cell>
          <cell r="G220" t="str">
            <v>p.(Lys1254*)</v>
          </cell>
          <cell r="H220" t="b">
            <v>0</v>
          </cell>
          <cell r="I220" t="str">
            <v/>
          </cell>
          <cell r="J220">
            <v>42131</v>
          </cell>
          <cell r="K220" t="str">
            <v>WA</v>
          </cell>
          <cell r="L220" t="str">
            <v>Pathogenic</v>
          </cell>
          <cell r="M220">
            <v>5</v>
          </cell>
          <cell r="N220">
            <v>5</v>
          </cell>
          <cell r="O220" t="str">
            <v>Pathogenic</v>
          </cell>
          <cell r="P220" t="str">
            <v>Premature termination codon</v>
          </cell>
          <cell r="Q220" t="str">
            <v>Frameshift. In ENIGMA rules we require low or null bioinformatic prediction to cause splicing to call PTC Class 5 pathogenic. We are testing which programs and cut-offs to use for this, and thus splicing predictions have not been checked for this variant.</v>
          </cell>
          <cell r="R220">
            <v>5</v>
          </cell>
          <cell r="S220" t="str">
            <v>Variant allele predicted to encode a truncated non-functional protein.</v>
          </cell>
          <cell r="T220" t="str">
            <v>Variant allele predicted to encode a truncated non-functional protein.</v>
          </cell>
          <cell r="AD220" t="b">
            <v>1</v>
          </cell>
          <cell r="AE220" t="b">
            <v>1</v>
          </cell>
        </row>
        <row r="221">
          <cell r="D221" t="str">
            <v>c.3760_3761insT</v>
          </cell>
          <cell r="E221" t="str">
            <v>p.(Lys1254Ilefs*13)</v>
          </cell>
          <cell r="F221" t="str">
            <v/>
          </cell>
          <cell r="G221" t="str">
            <v>p.(Lys1254Ilefs*13)</v>
          </cell>
          <cell r="H221" t="b">
            <v>1</v>
          </cell>
          <cell r="I221" t="str">
            <v/>
          </cell>
          <cell r="J221">
            <v>42090</v>
          </cell>
          <cell r="K221" t="str">
            <v>Petermac</v>
          </cell>
          <cell r="L221" t="str">
            <v>Pathogenic</v>
          </cell>
          <cell r="M221">
            <v>5</v>
          </cell>
          <cell r="N221">
            <v>5</v>
          </cell>
          <cell r="O221" t="str">
            <v>Pathogenic</v>
          </cell>
          <cell r="P221" t="str">
            <v>premature termination</v>
          </cell>
          <cell r="Q221" t="str">
            <v/>
          </cell>
          <cell r="R221">
            <v>5</v>
          </cell>
          <cell r="S221" t="str">
            <v>Variant allele predicted to encode a truncated non-functional protein.</v>
          </cell>
          <cell r="T221" t="str">
            <v>Variant allele predicted to encode a truncated non-functional protein.</v>
          </cell>
          <cell r="AD221" t="b">
            <v>1</v>
          </cell>
          <cell r="AE221" t="b">
            <v>1</v>
          </cell>
        </row>
        <row r="222">
          <cell r="D222" t="str">
            <v>c.3767_3768del</v>
          </cell>
          <cell r="E222" t="str">
            <v>p.(Thr1256Argfs*10)</v>
          </cell>
          <cell r="F222" t="str">
            <v/>
          </cell>
          <cell r="G222" t="str">
            <v>p.(Thr1256Argfs*10)</v>
          </cell>
          <cell r="H222" t="b">
            <v>1</v>
          </cell>
          <cell r="I222" t="str">
            <v/>
          </cell>
          <cell r="J222">
            <v>42131</v>
          </cell>
          <cell r="K222" t="str">
            <v>WA</v>
          </cell>
          <cell r="L222" t="str">
            <v>Pathogenic</v>
          </cell>
          <cell r="M222">
            <v>5</v>
          </cell>
          <cell r="N222">
            <v>5</v>
          </cell>
          <cell r="O222" t="str">
            <v>Pathogenic</v>
          </cell>
          <cell r="P222" t="str">
            <v>Premature termination codon</v>
          </cell>
          <cell r="Q222" t="str">
            <v>Frameshift. In ENIGMA rules we require low or null bioinformatic prediction to cause splicing to call PTC Class 5 pathogenic. We are testing which programs and cut-offs to use for this, and thus splicing predictions have not been checked for this variant.</v>
          </cell>
          <cell r="R222">
            <v>5</v>
          </cell>
          <cell r="S222" t="str">
            <v>Variant allele predicted to encode a truncated non-functional protein.</v>
          </cell>
          <cell r="T222" t="str">
            <v>Variant allele predicted to encode a truncated non-functional protein.</v>
          </cell>
          <cell r="AD222" t="b">
            <v>1</v>
          </cell>
          <cell r="AE222" t="b">
            <v>1</v>
          </cell>
        </row>
        <row r="223">
          <cell r="D223" t="str">
            <v>c.3769G&gt;A</v>
          </cell>
          <cell r="E223" t="str">
            <v>p.(Glu1257Lys)</v>
          </cell>
          <cell r="F223" t="str">
            <v/>
          </cell>
          <cell r="G223" t="str">
            <v>p.(Glu1257Lys)</v>
          </cell>
          <cell r="H223" t="b">
            <v>1</v>
          </cell>
          <cell r="I223" t="str">
            <v/>
          </cell>
          <cell r="J223">
            <v>42255</v>
          </cell>
          <cell r="K223" t="str">
            <v>SA</v>
          </cell>
          <cell r="L223" t="str">
            <v>UV</v>
          </cell>
          <cell r="M223">
            <v>3</v>
          </cell>
          <cell r="N223">
            <v>3</v>
          </cell>
          <cell r="O223" t="str">
            <v>Unknown</v>
          </cell>
          <cell r="P223" t="str">
            <v/>
          </cell>
          <cell r="Q223" t="str">
            <v/>
          </cell>
          <cell r="R223">
            <v>3</v>
          </cell>
          <cell r="S223" t="str">
            <v>Insufficient evidence</v>
          </cell>
          <cell r="T223" t="str">
            <v>Insufficient evidence to determine clinical significance.</v>
          </cell>
          <cell r="AB223" t="str">
            <v>No</v>
          </cell>
          <cell r="AD223" t="b">
            <v>1</v>
          </cell>
          <cell r="AE223" t="b">
            <v>1</v>
          </cell>
        </row>
        <row r="224">
          <cell r="D224" t="str">
            <v>c.3770_3771del</v>
          </cell>
          <cell r="E224" t="str">
            <v>p.(Glu1257Glyfs*9)</v>
          </cell>
          <cell r="F224" t="str">
            <v/>
          </cell>
          <cell r="G224" t="str">
            <v>p.(Glu1257Glyfs*9)</v>
          </cell>
          <cell r="H224" t="b">
            <v>1</v>
          </cell>
          <cell r="I224" t="str">
            <v/>
          </cell>
          <cell r="J224">
            <v>42131</v>
          </cell>
          <cell r="K224" t="str">
            <v>WA</v>
          </cell>
          <cell r="L224" t="str">
            <v>Pathogenic</v>
          </cell>
          <cell r="M224">
            <v>5</v>
          </cell>
          <cell r="N224">
            <v>5</v>
          </cell>
          <cell r="O224" t="str">
            <v>Pathogenic</v>
          </cell>
          <cell r="P224" t="str">
            <v>Premature termination codon</v>
          </cell>
          <cell r="Q224" t="str">
            <v>Frameshift. In ENIGMA rules we require low or null bioinformatic prediction to cause splicing to call PTC Class 5 pathogenic. We are testing which programs and cut-offs to use for this, and thus splicing predictions have not been checked for this variant.</v>
          </cell>
          <cell r="R224">
            <v>5</v>
          </cell>
          <cell r="S224" t="str">
            <v>Variant allele predicted to encode a truncated non-functional protein.</v>
          </cell>
          <cell r="T224" t="str">
            <v>Variant allele predicted to encode a truncated non-functional protein.</v>
          </cell>
          <cell r="AD224" t="b">
            <v>1</v>
          </cell>
          <cell r="AE224" t="b">
            <v>1</v>
          </cell>
        </row>
        <row r="225">
          <cell r="D225" t="str">
            <v>c.3776A&gt;C</v>
          </cell>
          <cell r="E225" t="str">
            <v>p.(Asn1259Thr)</v>
          </cell>
          <cell r="F225" t="str">
            <v/>
          </cell>
          <cell r="G225" t="str">
            <v>p.(Asn1259Thr)</v>
          </cell>
          <cell r="H225" t="b">
            <v>1</v>
          </cell>
          <cell r="I225" t="str">
            <v/>
          </cell>
          <cell r="J225">
            <v>42271</v>
          </cell>
          <cell r="K225" t="str">
            <v>Monash</v>
          </cell>
          <cell r="L225" t="str">
            <v>UV</v>
          </cell>
          <cell r="M225">
            <v>3</v>
          </cell>
          <cell r="N225">
            <v>3</v>
          </cell>
          <cell r="O225" t="str">
            <v>Unknown</v>
          </cell>
          <cell r="P225" t="str">
            <v/>
          </cell>
          <cell r="Q225" t="str">
            <v/>
          </cell>
          <cell r="R225">
            <v>2</v>
          </cell>
          <cell r="S225" t="str">
            <v>Variant with prior &lt;0.02, allele frequency 0.001-0.01</v>
          </cell>
          <cell r="T225"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225" t="str">
            <v xml:space="preserve">Variant allele has low bioinformatic likelihood to encode a non-functional protein and variant frequency is inconsistent with that of a pathogenic allele. Prior probability 0.02, (http://priors.hci.utah.edu/PRIORS/), </v>
          </cell>
          <cell r="V225" t="str">
            <v>frequency 0.001 (South Asian), derived from 1000 genomes (2013-05-02).</v>
          </cell>
          <cell r="AC225" t="str">
            <v>New revision of ENIGMA rules could result in this variant going to a Class 1 Not Pathogenic</v>
          </cell>
          <cell r="AD225" t="b">
            <v>0</v>
          </cell>
          <cell r="AE225" t="b">
            <v>0</v>
          </cell>
        </row>
        <row r="226">
          <cell r="D226" t="str">
            <v>c.379del</v>
          </cell>
          <cell r="E226" t="str">
            <v>p.(Ser127Valfs*36)</v>
          </cell>
          <cell r="F226" t="str">
            <v/>
          </cell>
          <cell r="G226" t="str">
            <v>p.(Ser127Valfs*36)</v>
          </cell>
          <cell r="H226" t="b">
            <v>1</v>
          </cell>
          <cell r="I226" t="str">
            <v/>
          </cell>
          <cell r="J226">
            <v>42156</v>
          </cell>
          <cell r="K226" t="str">
            <v>SA</v>
          </cell>
          <cell r="L226" t="str">
            <v>Pathogenic</v>
          </cell>
          <cell r="M226">
            <v>5</v>
          </cell>
          <cell r="N226">
            <v>5</v>
          </cell>
          <cell r="O226" t="str">
            <v>Pathogenic</v>
          </cell>
          <cell r="P226" t="str">
            <v>Premature Termination Codon</v>
          </cell>
          <cell r="Q226" t="str">
            <v/>
          </cell>
          <cell r="R226">
            <v>5</v>
          </cell>
          <cell r="S226" t="str">
            <v>Variant allele predicted to encode a truncated non-functional protein.</v>
          </cell>
          <cell r="T226" t="str">
            <v>Variant allele predicted to encode a truncated non-functional protein.</v>
          </cell>
          <cell r="AD226" t="b">
            <v>1</v>
          </cell>
          <cell r="AE226" t="b">
            <v>1</v>
          </cell>
        </row>
        <row r="227">
          <cell r="D227" t="str">
            <v>c.3817C&gt;T</v>
          </cell>
          <cell r="E227" t="str">
            <v>p.(Gln1273*)</v>
          </cell>
          <cell r="F227" t="str">
            <v/>
          </cell>
          <cell r="G227" t="str">
            <v>p.(Gln1273*)</v>
          </cell>
          <cell r="H227" t="b">
            <v>1</v>
          </cell>
          <cell r="I227" t="str">
            <v/>
          </cell>
          <cell r="J227">
            <v>42131</v>
          </cell>
          <cell r="K227" t="str">
            <v>WA</v>
          </cell>
          <cell r="L227" t="str">
            <v>Pathogenic</v>
          </cell>
          <cell r="M227">
            <v>5</v>
          </cell>
          <cell r="N227">
            <v>5</v>
          </cell>
          <cell r="O227" t="str">
            <v>Pathogenic</v>
          </cell>
          <cell r="P227" t="str">
            <v>Premature termination codon</v>
          </cell>
          <cell r="Q227" t="str">
            <v>Early Truncation. In ENIGMA rules we require low or null bioinformatic prediction to cause splicing to call PTC Class 5 pathogenic. We are testing which programs and cut-offs to use for this, and thus splicing predictions have not been checked for this va</v>
          </cell>
          <cell r="R227">
            <v>5</v>
          </cell>
          <cell r="S227" t="str">
            <v>Variant allele predicted to encode a truncated non-functional protein.</v>
          </cell>
          <cell r="T227" t="str">
            <v>Variant allele predicted to encode a truncated non-functional protein.</v>
          </cell>
          <cell r="AD227" t="b">
            <v>1</v>
          </cell>
          <cell r="AE227" t="b">
            <v>1</v>
          </cell>
        </row>
        <row r="228">
          <cell r="D228" t="str">
            <v>c.382del</v>
          </cell>
          <cell r="E228" t="str">
            <v>p.(Met128Trpfs*35)</v>
          </cell>
          <cell r="F228" t="str">
            <v/>
          </cell>
          <cell r="G228" t="str">
            <v>p.(Met128Trpfs*35)</v>
          </cell>
          <cell r="H228" t="b">
            <v>1</v>
          </cell>
          <cell r="I228" t="str">
            <v/>
          </cell>
          <cell r="J228">
            <v>42131</v>
          </cell>
          <cell r="K228" t="str">
            <v>WA</v>
          </cell>
          <cell r="L228" t="str">
            <v>Pathogenic</v>
          </cell>
          <cell r="M228">
            <v>5</v>
          </cell>
          <cell r="N228">
            <v>5</v>
          </cell>
          <cell r="O228" t="str">
            <v>Pathogenic</v>
          </cell>
          <cell r="P228" t="str">
            <v>Premature termination codon</v>
          </cell>
          <cell r="Q228" t="str">
            <v>Frameshift. In ENIGMA rules we require low or null bioinformatic prediction to cause splicing to call PTC Class 5 pathogenic. We are testing which programs and cut-offs to use for this, and thus splicing predictions have not been checked for this variant.</v>
          </cell>
          <cell r="R228">
            <v>5</v>
          </cell>
          <cell r="S228" t="str">
            <v>Variant allele predicted to encode a truncated non-functional protein.</v>
          </cell>
          <cell r="T228" t="str">
            <v>Variant allele predicted to encode a truncated non-functional protein.</v>
          </cell>
          <cell r="AD228" t="b">
            <v>1</v>
          </cell>
          <cell r="AE228" t="b">
            <v>1</v>
          </cell>
        </row>
        <row r="229">
          <cell r="D229" t="str">
            <v>c.3869_3870del</v>
          </cell>
          <cell r="E229" t="str">
            <v>p.(Lys1290Metfs*4)</v>
          </cell>
          <cell r="F229" t="str">
            <v/>
          </cell>
          <cell r="G229" t="str">
            <v>p.(Lys1290Metfs*4)</v>
          </cell>
          <cell r="H229" t="b">
            <v>1</v>
          </cell>
          <cell r="I229" t="str">
            <v/>
          </cell>
          <cell r="J229">
            <v>42156</v>
          </cell>
          <cell r="K229" t="str">
            <v>SA</v>
          </cell>
          <cell r="L229" t="str">
            <v>Pathogenic</v>
          </cell>
          <cell r="M229">
            <v>5</v>
          </cell>
          <cell r="N229">
            <v>5</v>
          </cell>
          <cell r="O229" t="str">
            <v>Pathogenic</v>
          </cell>
          <cell r="P229" t="str">
            <v>Premature Termination Codon</v>
          </cell>
          <cell r="Q229" t="str">
            <v/>
          </cell>
          <cell r="R229">
            <v>5</v>
          </cell>
          <cell r="S229" t="str">
            <v>Variant allele predicted to encode a truncated non-functional protein.</v>
          </cell>
          <cell r="T229" t="str">
            <v>Variant allele predicted to encode a truncated non-functional protein.</v>
          </cell>
          <cell r="AD229" t="b">
            <v>1</v>
          </cell>
          <cell r="AE229" t="b">
            <v>1</v>
          </cell>
        </row>
        <row r="230">
          <cell r="D230" t="str">
            <v>c.3869A&gt;C</v>
          </cell>
          <cell r="E230" t="str">
            <v>p.(Lys1290Thr)</v>
          </cell>
          <cell r="F230" t="str">
            <v/>
          </cell>
          <cell r="G230" t="str">
            <v>p.(Lys1290Thr)</v>
          </cell>
          <cell r="H230" t="b">
            <v>1</v>
          </cell>
          <cell r="I230" t="str">
            <v/>
          </cell>
          <cell r="J230">
            <v>42156</v>
          </cell>
          <cell r="K230" t="str">
            <v>SA</v>
          </cell>
          <cell r="L230" t="str">
            <v>UV</v>
          </cell>
          <cell r="M230">
            <v>3</v>
          </cell>
          <cell r="N230">
            <v>3</v>
          </cell>
          <cell r="O230" t="str">
            <v>Unknown</v>
          </cell>
          <cell r="P230" t="str">
            <v/>
          </cell>
          <cell r="Q230" t="str">
            <v/>
          </cell>
          <cell r="R230">
            <v>3</v>
          </cell>
          <cell r="S230" t="str">
            <v>Insufficient evidence</v>
          </cell>
          <cell r="T230" t="str">
            <v>Insufficient evidence to determine clinical significance.</v>
          </cell>
          <cell r="AD230" t="b">
            <v>1</v>
          </cell>
          <cell r="AE230" t="b">
            <v>1</v>
          </cell>
        </row>
        <row r="231">
          <cell r="D231" t="str">
            <v>c.3937del</v>
          </cell>
          <cell r="E231" t="str">
            <v>p.(Gln1313Argfs*5)</v>
          </cell>
          <cell r="F231" t="str">
            <v/>
          </cell>
          <cell r="G231" t="str">
            <v>p.(Gln1313Argfs*5)</v>
          </cell>
          <cell r="H231" t="b">
            <v>1</v>
          </cell>
          <cell r="I231" t="str">
            <v/>
          </cell>
          <cell r="J231">
            <v>42566</v>
          </cell>
          <cell r="K231" t="str">
            <v>Austin</v>
          </cell>
          <cell r="L231" t="str">
            <v>Pathogenic</v>
          </cell>
          <cell r="M231">
            <v>5</v>
          </cell>
          <cell r="N231">
            <v>5</v>
          </cell>
          <cell r="O231" t="str">
            <v>Pathogenic</v>
          </cell>
          <cell r="P231" t="str">
            <v>premature stop codon</v>
          </cell>
          <cell r="Q231" t="str">
            <v/>
          </cell>
          <cell r="R231">
            <v>5</v>
          </cell>
          <cell r="S231" t="str">
            <v>Variant allele predicted to encode a truncated non-functional protein.</v>
          </cell>
          <cell r="T231" t="str">
            <v>Variant allele predicted to encode a truncated non-functional protein.</v>
          </cell>
          <cell r="AD231" t="b">
            <v>1</v>
          </cell>
          <cell r="AE231" t="b">
            <v>1</v>
          </cell>
        </row>
        <row r="232">
          <cell r="D232" t="str">
            <v>c.3949_3976dup</v>
          </cell>
          <cell r="E232" t="str">
            <v>p.(His1326Leufs*13)</v>
          </cell>
          <cell r="F232" t="str">
            <v/>
          </cell>
          <cell r="G232" t="str">
            <v>p.(His1326Leufs*13)</v>
          </cell>
          <cell r="H232" t="b">
            <v>1</v>
          </cell>
          <cell r="I232" t="str">
            <v/>
          </cell>
          <cell r="J232">
            <v>42271</v>
          </cell>
          <cell r="K232" t="str">
            <v>Monash</v>
          </cell>
          <cell r="L232" t="str">
            <v>Pathogenic</v>
          </cell>
          <cell r="M232">
            <v>5</v>
          </cell>
          <cell r="N232">
            <v>5</v>
          </cell>
          <cell r="O232" t="str">
            <v>Pathogenic</v>
          </cell>
          <cell r="P232" t="str">
            <v>Early Termination</v>
          </cell>
          <cell r="Q232" t="str">
            <v/>
          </cell>
          <cell r="R232">
            <v>5</v>
          </cell>
          <cell r="S232" t="str">
            <v>Variant allele predicted to encode a truncated non-functional protein.</v>
          </cell>
          <cell r="T232" t="str">
            <v>Variant allele predicted to encode a truncated non-functional protein.</v>
          </cell>
          <cell r="AD232" t="b">
            <v>1</v>
          </cell>
          <cell r="AE232" t="b">
            <v>1</v>
          </cell>
        </row>
        <row r="233">
          <cell r="D233" t="str">
            <v>c.396C&gt;A</v>
          </cell>
          <cell r="E233" t="str">
            <v>p.(Asn132Lys)</v>
          </cell>
          <cell r="F233" t="str">
            <v/>
          </cell>
          <cell r="G233" t="str">
            <v>p.(Asn132Lys)</v>
          </cell>
          <cell r="H233" t="b">
            <v>1</v>
          </cell>
          <cell r="I233" t="str">
            <v/>
          </cell>
          <cell r="J233">
            <v>42156</v>
          </cell>
          <cell r="K233" t="str">
            <v>SA</v>
          </cell>
          <cell r="L233" t="str">
            <v>UV</v>
          </cell>
          <cell r="M233">
            <v>3</v>
          </cell>
          <cell r="N233">
            <v>1</v>
          </cell>
          <cell r="O233" t="str">
            <v>Not Pathogenic</v>
          </cell>
          <cell r="P233" t="str">
            <v>Posterior Probability of 1.66×10−4 as determined by reference</v>
          </cell>
          <cell r="Q233" t="str">
            <v/>
          </cell>
          <cell r="R233">
            <v>1</v>
          </cell>
          <cell r="S233" t="str">
            <v>Posterior probability &lt;0.001</v>
          </cell>
          <cell r="T233" t="str">
            <v>IARC class based on posterior probability from multifactorial likelihood analysis, thresholds for class as per Plon et al. 2008 (PMID: 18951446). Class 1 Not Pathogenic based on posterior probability = 1.66×10−4.</v>
          </cell>
          <cell r="V233" t="str">
            <v xml:space="preserve">IARC class based on posterior probability from multifactorial likelihood analysis, thresholds for class as per Plon et al. 2008 (PMID: 18951446). Class 1 Not Pathogenic based on posterior probability = </v>
          </cell>
          <cell r="W233" t="str">
            <v>1.66×10−4</v>
          </cell>
          <cell r="Y233" t="str">
            <v>Lindor 2012</v>
          </cell>
          <cell r="Z233" t="str">
            <v>Lindor et al 2012 (PMID:21990134).</v>
          </cell>
          <cell r="AA233" t="str">
            <v>Easton 2007</v>
          </cell>
          <cell r="AB233" t="str">
            <v>Yes</v>
          </cell>
          <cell r="AD233" t="b">
            <v>1</v>
          </cell>
          <cell r="AE233" t="b">
            <v>0</v>
          </cell>
        </row>
        <row r="234">
          <cell r="D234" t="str">
            <v>c.4035del</v>
          </cell>
          <cell r="E234" t="str">
            <v>p.(Glu1346Lysfs*20)</v>
          </cell>
          <cell r="F234" t="str">
            <v/>
          </cell>
          <cell r="G234" t="str">
            <v>p.(Glu1346Lysfs*20)</v>
          </cell>
          <cell r="H234" t="b">
            <v>1</v>
          </cell>
          <cell r="I234" t="str">
            <v/>
          </cell>
          <cell r="J234">
            <v>42090</v>
          </cell>
          <cell r="K234" t="str">
            <v>Petermac</v>
          </cell>
          <cell r="L234" t="str">
            <v>Pathogenic</v>
          </cell>
          <cell r="M234">
            <v>5</v>
          </cell>
          <cell r="N234">
            <v>5</v>
          </cell>
          <cell r="O234" t="str">
            <v>Pathogenic</v>
          </cell>
          <cell r="P234" t="str">
            <v>premature termination</v>
          </cell>
          <cell r="Q234" t="str">
            <v/>
          </cell>
          <cell r="R234">
            <v>5</v>
          </cell>
          <cell r="S234" t="str">
            <v>Variant allele predicted to encode a truncated non-functional protein.</v>
          </cell>
          <cell r="T234" t="str">
            <v>Variant allele predicted to encode a truncated non-functional protein.</v>
          </cell>
          <cell r="AD234" t="b">
            <v>1</v>
          </cell>
          <cell r="AE234" t="b">
            <v>1</v>
          </cell>
        </row>
        <row r="235">
          <cell r="D235" t="str">
            <v>c.4039A&gt;G</v>
          </cell>
          <cell r="E235" t="str">
            <v>p.(Arg1347Gly)</v>
          </cell>
          <cell r="F235" t="str">
            <v/>
          </cell>
          <cell r="G235" t="str">
            <v>p.(Arg1347Gly)</v>
          </cell>
          <cell r="H235" t="b">
            <v>1</v>
          </cell>
          <cell r="I235" t="str">
            <v/>
          </cell>
          <cell r="J235">
            <v>42156</v>
          </cell>
          <cell r="K235" t="str">
            <v>SA</v>
          </cell>
          <cell r="L235" t="str">
            <v>UV</v>
          </cell>
          <cell r="M235">
            <v>3</v>
          </cell>
          <cell r="N235">
            <v>1</v>
          </cell>
          <cell r="O235" t="str">
            <v>Not Pathogenic</v>
          </cell>
          <cell r="P235" t="str">
            <v>Posterior Probability of &lt;2.04×10−12 as determined by reference</v>
          </cell>
          <cell r="Q235" t="str">
            <v/>
          </cell>
          <cell r="R235">
            <v>1</v>
          </cell>
          <cell r="S235" t="str">
            <v>Posterior probability &lt;0.001</v>
          </cell>
          <cell r="T235" t="str">
            <v>IARC class based on posterior probability from multifactorial likelihood analysis, thresholds for class as per Plon et al. 2008 (PMID: 18951446). Class 1 Not Pathogenic based on posterior probability = &lt;2.04×10−12.</v>
          </cell>
          <cell r="V235" t="str">
            <v xml:space="preserve">IARC class based on posterior probability from multifactorial likelihood analysis, thresholds for class as per Plon et al. 2008 (PMID: 18951446). Class 1 Not Pathogenic based on posterior probability = </v>
          </cell>
          <cell r="W235" t="str">
            <v>&lt;2.04×10−12</v>
          </cell>
          <cell r="Y235" t="str">
            <v>Lindor 2012</v>
          </cell>
          <cell r="Z235" t="str">
            <v>Lindor et al 2012 (PMID:21990134).</v>
          </cell>
          <cell r="AA235" t="str">
            <v>Tavtigian 2006</v>
          </cell>
          <cell r="AB235" t="str">
            <v>Yes</v>
          </cell>
          <cell r="AD235" t="b">
            <v>1</v>
          </cell>
          <cell r="AE235" t="b">
            <v>0</v>
          </cell>
        </row>
        <row r="236">
          <cell r="D236" t="str">
            <v>c.4041_4042del</v>
          </cell>
          <cell r="E236" t="str">
            <v>p.(Gly1348Asnfs*7)</v>
          </cell>
          <cell r="F236" t="str">
            <v/>
          </cell>
          <cell r="G236" t="str">
            <v>p.(Gly1348Asnfs*7)</v>
          </cell>
          <cell r="H236" t="b">
            <v>1</v>
          </cell>
          <cell r="I236" t="str">
            <v/>
          </cell>
          <cell r="J236">
            <v>42090</v>
          </cell>
          <cell r="K236" t="str">
            <v>Petermac</v>
          </cell>
          <cell r="L236" t="str">
            <v>Pathogenic</v>
          </cell>
          <cell r="M236">
            <v>5</v>
          </cell>
          <cell r="N236">
            <v>5</v>
          </cell>
          <cell r="O236" t="str">
            <v>Pathogenic</v>
          </cell>
          <cell r="P236" t="str">
            <v>premature termination</v>
          </cell>
          <cell r="Q236" t="str">
            <v/>
          </cell>
          <cell r="R236">
            <v>5</v>
          </cell>
          <cell r="S236" t="str">
            <v>Variant allele predicted to encode a truncated non-functional protein.</v>
          </cell>
          <cell r="T236" t="str">
            <v>Variant allele predicted to encode a truncated non-functional protein.</v>
          </cell>
          <cell r="AD236" t="b">
            <v>1</v>
          </cell>
          <cell r="AE236" t="b">
            <v>1</v>
          </cell>
        </row>
        <row r="237">
          <cell r="D237" t="str">
            <v>c.4065_4068del</v>
          </cell>
          <cell r="E237" t="str">
            <v>p.(Asn1355Lysfs*10)</v>
          </cell>
          <cell r="F237" t="str">
            <v/>
          </cell>
          <cell r="G237" t="str">
            <v>p.(Asn1355Lysfs*10)</v>
          </cell>
          <cell r="H237" t="b">
            <v>1</v>
          </cell>
          <cell r="I237" t="str">
            <v/>
          </cell>
          <cell r="J237">
            <v>42090</v>
          </cell>
          <cell r="K237" t="str">
            <v>Petermac</v>
          </cell>
          <cell r="L237" t="str">
            <v>Pathogenic</v>
          </cell>
          <cell r="M237">
            <v>5</v>
          </cell>
          <cell r="N237">
            <v>5</v>
          </cell>
          <cell r="O237" t="str">
            <v>Pathogenic</v>
          </cell>
          <cell r="P237" t="str">
            <v>premature termination</v>
          </cell>
          <cell r="Q237" t="str">
            <v/>
          </cell>
          <cell r="R237">
            <v>5</v>
          </cell>
          <cell r="S237" t="str">
            <v>Variant allele predicted to encode a truncated non-functional protein.</v>
          </cell>
          <cell r="T237" t="str">
            <v>Variant allele predicted to encode a truncated non-functional protein.</v>
          </cell>
          <cell r="AD237" t="b">
            <v>1</v>
          </cell>
          <cell r="AE237" t="b">
            <v>1</v>
          </cell>
        </row>
        <row r="238">
          <cell r="D238" t="str">
            <v>c.407del</v>
          </cell>
          <cell r="E238" t="str">
            <v>p.(Arg136Asnfs*27)</v>
          </cell>
          <cell r="F238" t="str">
            <v/>
          </cell>
          <cell r="G238" t="str">
            <v>p.(Arg136Asnfs*27)</v>
          </cell>
          <cell r="H238" t="b">
            <v>1</v>
          </cell>
          <cell r="I238" t="str">
            <v/>
          </cell>
          <cell r="J238">
            <v>42090</v>
          </cell>
          <cell r="K238" t="str">
            <v>Petermac</v>
          </cell>
          <cell r="L238" t="str">
            <v>Pathogenic</v>
          </cell>
          <cell r="M238">
            <v>5</v>
          </cell>
          <cell r="N238">
            <v>5</v>
          </cell>
          <cell r="O238" t="str">
            <v>Pathogenic</v>
          </cell>
          <cell r="P238" t="str">
            <v>premature termination</v>
          </cell>
          <cell r="Q238" t="str">
            <v/>
          </cell>
          <cell r="R238">
            <v>5</v>
          </cell>
          <cell r="S238" t="str">
            <v>Variant allele predicted to encode a truncated non-functional protein.</v>
          </cell>
          <cell r="T238" t="str">
            <v>Variant allele predicted to encode a truncated non-functional protein.</v>
          </cell>
          <cell r="AD238" t="b">
            <v>1</v>
          </cell>
          <cell r="AE238" t="b">
            <v>1</v>
          </cell>
        </row>
        <row r="239">
          <cell r="D239" t="str">
            <v>c.4088C&gt;G</v>
          </cell>
          <cell r="E239" t="str">
            <v>p.(Ser1363*)</v>
          </cell>
          <cell r="F239" t="str">
            <v/>
          </cell>
          <cell r="G239" t="str">
            <v>p.(Ser1363*)</v>
          </cell>
          <cell r="H239" t="b">
            <v>1</v>
          </cell>
          <cell r="I239" t="str">
            <v/>
          </cell>
          <cell r="J239">
            <v>42156</v>
          </cell>
          <cell r="K239" t="str">
            <v>SA</v>
          </cell>
          <cell r="L239" t="str">
            <v>Pathogenic</v>
          </cell>
          <cell r="M239">
            <v>5</v>
          </cell>
          <cell r="N239">
            <v>5</v>
          </cell>
          <cell r="O239" t="str">
            <v>Pathogenic</v>
          </cell>
          <cell r="P239" t="str">
            <v>Premature Termination Codon</v>
          </cell>
          <cell r="Q239" t="str">
            <v/>
          </cell>
          <cell r="R239">
            <v>5</v>
          </cell>
          <cell r="S239" t="str">
            <v>Variant allele predicted to encode a truncated non-functional protein.</v>
          </cell>
          <cell r="T239" t="str">
            <v>Variant allele predicted to encode a truncated non-functional protein.</v>
          </cell>
          <cell r="AD239" t="b">
            <v>1</v>
          </cell>
          <cell r="AE239" t="b">
            <v>1</v>
          </cell>
        </row>
        <row r="240">
          <cell r="D240" t="str">
            <v>c.4096+1G&gt;A</v>
          </cell>
          <cell r="E240" t="str">
            <v>p.(=)</v>
          </cell>
          <cell r="F240" t="str">
            <v/>
          </cell>
          <cell r="G240" t="str">
            <v>p.(=)</v>
          </cell>
          <cell r="H240" t="b">
            <v>1</v>
          </cell>
          <cell r="I240" t="str">
            <v/>
          </cell>
          <cell r="J240">
            <v>42387</v>
          </cell>
          <cell r="K240" t="str">
            <v>SA</v>
          </cell>
          <cell r="L240" t="str">
            <v>Equivocal</v>
          </cell>
          <cell r="M240">
            <v>3</v>
          </cell>
          <cell r="N240">
            <v>4</v>
          </cell>
          <cell r="O240" t="str">
            <v>Likely Pathogenic</v>
          </cell>
          <cell r="P240" t="str">
            <v>Multifactorial analysis of unpublished data - Posterior probability of pathogenicity = 0.98803</v>
          </cell>
          <cell r="Q240" t="str">
            <v/>
          </cell>
          <cell r="R240" t="str">
            <v>Pending</v>
          </cell>
          <cell r="S240" t="str">
            <v>To be updated by Mandy</v>
          </cell>
          <cell r="T240" t="str">
            <v>Under review; To be updated by Mandy</v>
          </cell>
          <cell r="AD240" t="b">
            <v>0</v>
          </cell>
          <cell r="AE240" t="b">
            <v>0</v>
          </cell>
        </row>
        <row r="241">
          <cell r="D241" t="str">
            <v>c.4097-131A&gt;C</v>
          </cell>
          <cell r="E241" t="str">
            <v>p.(=)</v>
          </cell>
          <cell r="F241" t="str">
            <v/>
          </cell>
          <cell r="G241" t="str">
            <v>p.(=)</v>
          </cell>
          <cell r="H241" t="b">
            <v>1</v>
          </cell>
          <cell r="I241" t="str">
            <v/>
          </cell>
          <cell r="J241">
            <v>42090</v>
          </cell>
          <cell r="K241" t="str">
            <v>Petermac</v>
          </cell>
          <cell r="L241" t="str">
            <v>UV</v>
          </cell>
          <cell r="M241">
            <v>3</v>
          </cell>
          <cell r="N241" t="str">
            <v/>
          </cell>
          <cell r="O241" t="str">
            <v/>
          </cell>
          <cell r="P241" t="str">
            <v/>
          </cell>
          <cell r="Q241" t="str">
            <v/>
          </cell>
          <cell r="R241">
            <v>3</v>
          </cell>
          <cell r="S241" t="str">
            <v>Insufficient evidence</v>
          </cell>
          <cell r="T241" t="str">
            <v>Insufficient evidence to determine clinical significance.</v>
          </cell>
          <cell r="AB241" t="str">
            <v>No</v>
          </cell>
          <cell r="AD241" t="b">
            <v>0</v>
          </cell>
          <cell r="AE241" t="b">
            <v>1</v>
          </cell>
        </row>
        <row r="242">
          <cell r="D242" t="str">
            <v>c.4097-141A&gt;C</v>
          </cell>
          <cell r="E242" t="str">
            <v>p.(=)</v>
          </cell>
          <cell r="F242" t="str">
            <v/>
          </cell>
          <cell r="G242" t="str">
            <v>p.(=)</v>
          </cell>
          <cell r="H242" t="b">
            <v>1</v>
          </cell>
          <cell r="I242" t="str">
            <v/>
          </cell>
          <cell r="J242">
            <v>42090</v>
          </cell>
          <cell r="K242" t="str">
            <v>Petermac</v>
          </cell>
          <cell r="L242" t="str">
            <v>UV</v>
          </cell>
          <cell r="M242">
            <v>3</v>
          </cell>
          <cell r="N242">
            <v>1</v>
          </cell>
          <cell r="O242" t="str">
            <v>Not pathogenic</v>
          </cell>
          <cell r="P242" t="str">
            <v>Frequency &gt;1% in non-founder population (1000 genomes - 2012-04-30)</v>
          </cell>
          <cell r="Q242" t="str">
            <v/>
          </cell>
          <cell r="R242">
            <v>1</v>
          </cell>
          <cell r="S242" t="str">
            <v>Frequency &gt;1%  in non-founder population (1000G (2013-05-02))</v>
          </cell>
          <cell r="T242" t="str">
            <v>Not pathogenic based on frequency &gt;1% in an outbred sampleset. Frequency 0.3648 (European), 0.736 (African), 0.4092 (Latino), 0.371 (East Asian), 0.5297 (South Asian), derived from 1000 genomes (2013-05-02).</v>
          </cell>
          <cell r="U242" t="str">
            <v>Not pathogenic based on frequency &gt;1% in an outbred sampleset. Frequency 0.3648 (European), 0.736 (African), 0.4092 (Latino), 0.371 (East Asian), 0.5297 (South Asian), derived from 1000 genomes (2013-05-02).</v>
          </cell>
          <cell r="V242" t="str">
            <v>Frequency derived from ExAC (2014-12-17).</v>
          </cell>
          <cell r="AD242" t="b">
            <v>1</v>
          </cell>
          <cell r="AE242" t="b">
            <v>0</v>
          </cell>
        </row>
        <row r="243">
          <cell r="D243" t="str">
            <v>c.4113del</v>
          </cell>
          <cell r="E243" t="str">
            <v>p.(Cys1372Valfs*21)</v>
          </cell>
          <cell r="F243" t="str">
            <v/>
          </cell>
          <cell r="G243" t="str">
            <v>p.(Cys1372Valfs*21)</v>
          </cell>
          <cell r="H243" t="b">
            <v>1</v>
          </cell>
          <cell r="I243" t="str">
            <v/>
          </cell>
          <cell r="J243">
            <v>42156</v>
          </cell>
          <cell r="K243" t="str">
            <v>SA</v>
          </cell>
          <cell r="L243" t="str">
            <v>Pathogenic</v>
          </cell>
          <cell r="M243">
            <v>5</v>
          </cell>
          <cell r="N243">
            <v>5</v>
          </cell>
          <cell r="O243" t="str">
            <v>Pathogenic</v>
          </cell>
          <cell r="P243" t="str">
            <v>Premature Termination Codon</v>
          </cell>
          <cell r="Q243" t="str">
            <v/>
          </cell>
          <cell r="R243">
            <v>5</v>
          </cell>
          <cell r="S243" t="str">
            <v>Variant allele predicted to encode a truncated non-functional protein.</v>
          </cell>
          <cell r="T243" t="str">
            <v>Variant allele predicted to encode a truncated non-functional protein.</v>
          </cell>
          <cell r="AD243" t="b">
            <v>1</v>
          </cell>
          <cell r="AE243" t="b">
            <v>1</v>
          </cell>
        </row>
        <row r="244">
          <cell r="D244" t="str">
            <v>c.4117G&gt;T</v>
          </cell>
          <cell r="E244" t="str">
            <v>p.(Glu1373*)</v>
          </cell>
          <cell r="F244" t="str">
            <v/>
          </cell>
          <cell r="G244" t="str">
            <v>p.(Glu1373*)</v>
          </cell>
          <cell r="H244" t="b">
            <v>1</v>
          </cell>
          <cell r="I244" t="str">
            <v/>
          </cell>
          <cell r="J244">
            <v>42131</v>
          </cell>
          <cell r="K244" t="str">
            <v>WA</v>
          </cell>
          <cell r="L244" t="str">
            <v>Pathogenic</v>
          </cell>
          <cell r="M244">
            <v>5</v>
          </cell>
          <cell r="N244">
            <v>5</v>
          </cell>
          <cell r="O244" t="str">
            <v>Pathogenic</v>
          </cell>
          <cell r="P244" t="str">
            <v>Premature termination codon</v>
          </cell>
          <cell r="Q244" t="str">
            <v>Early Truncation. In ENIGMA rules we require low or null bioinformatic prediction to cause splicing to call PTC Class 5 pathogenic. We are testing which programs and cut-offs to use for this, and thus splicing predictions have not been checked for this va</v>
          </cell>
          <cell r="R244">
            <v>5</v>
          </cell>
          <cell r="S244" t="str">
            <v>Variant allele predicted to encode a truncated non-functional protein.</v>
          </cell>
          <cell r="T244" t="str">
            <v>Variant allele predicted to encode a truncated non-functional protein.</v>
          </cell>
          <cell r="AD244" t="b">
            <v>1</v>
          </cell>
          <cell r="AE244" t="b">
            <v>1</v>
          </cell>
        </row>
        <row r="245">
          <cell r="D245" t="str">
            <v>c.4120_4121del</v>
          </cell>
          <cell r="E245" t="str">
            <v>p.(Ser1374*)</v>
          </cell>
          <cell r="F245" t="str">
            <v/>
          </cell>
          <cell r="G245" t="str">
            <v>p.(Ser1374*)</v>
          </cell>
          <cell r="H245" t="b">
            <v>1</v>
          </cell>
          <cell r="I245" t="str">
            <v/>
          </cell>
          <cell r="J245">
            <v>42271</v>
          </cell>
          <cell r="K245" t="str">
            <v>Monash</v>
          </cell>
          <cell r="L245" t="str">
            <v>Pathogenic</v>
          </cell>
          <cell r="M245">
            <v>5</v>
          </cell>
          <cell r="N245">
            <v>5</v>
          </cell>
          <cell r="O245" t="str">
            <v>Pathogenic</v>
          </cell>
          <cell r="P245" t="str">
            <v>Early Termination</v>
          </cell>
          <cell r="Q245" t="str">
            <v/>
          </cell>
          <cell r="R245">
            <v>5</v>
          </cell>
          <cell r="S245" t="str">
            <v>Variant allele predicted to encode a truncated non-functional protein.</v>
          </cell>
          <cell r="T245" t="str">
            <v>Variant allele predicted to encode a truncated non-functional protein.</v>
          </cell>
          <cell r="AD245" t="b">
            <v>1</v>
          </cell>
          <cell r="AE245" t="b">
            <v>1</v>
          </cell>
        </row>
        <row r="246">
          <cell r="D246" t="str">
            <v>c.4128_4129del</v>
          </cell>
          <cell r="E246" t="str">
            <v>p.(Ser1377Argfs*3)</v>
          </cell>
          <cell r="F246" t="str">
            <v/>
          </cell>
          <cell r="G246" t="str">
            <v>p.(Ser1377Argfs*3)</v>
          </cell>
          <cell r="H246" t="b">
            <v>1</v>
          </cell>
          <cell r="I246" t="str">
            <v/>
          </cell>
          <cell r="J246">
            <v>42156</v>
          </cell>
          <cell r="K246" t="str">
            <v>SA</v>
          </cell>
          <cell r="L246" t="str">
            <v>Pathogenic</v>
          </cell>
          <cell r="M246">
            <v>5</v>
          </cell>
          <cell r="N246">
            <v>5</v>
          </cell>
          <cell r="O246" t="str">
            <v>Pathogenic</v>
          </cell>
          <cell r="P246" t="str">
            <v>Premature Termination Codon</v>
          </cell>
          <cell r="Q246" t="str">
            <v/>
          </cell>
          <cell r="R246">
            <v>5</v>
          </cell>
          <cell r="S246" t="str">
            <v>Variant allele predicted to encode a truncated non-functional protein.</v>
          </cell>
          <cell r="T246" t="str">
            <v>Variant allele predicted to encode a truncated non-functional protein.</v>
          </cell>
          <cell r="AD246" t="b">
            <v>1</v>
          </cell>
          <cell r="AE246" t="b">
            <v>1</v>
          </cell>
        </row>
        <row r="247">
          <cell r="D247" t="str">
            <v>c.4165_4166del</v>
          </cell>
          <cell r="E247" t="str">
            <v>p.(Ser1389*)</v>
          </cell>
          <cell r="F247" t="str">
            <v/>
          </cell>
          <cell r="G247" t="str">
            <v>p.(Ser1389*)</v>
          </cell>
          <cell r="H247" t="b">
            <v>1</v>
          </cell>
          <cell r="I247" t="str">
            <v/>
          </cell>
          <cell r="J247">
            <v>42090</v>
          </cell>
          <cell r="K247" t="str">
            <v>Petermac</v>
          </cell>
          <cell r="L247" t="str">
            <v>Pathogenic</v>
          </cell>
          <cell r="M247">
            <v>5</v>
          </cell>
          <cell r="N247">
            <v>5</v>
          </cell>
          <cell r="O247" t="str">
            <v>Pathogenic</v>
          </cell>
          <cell r="P247" t="str">
            <v>premature termination</v>
          </cell>
          <cell r="Q247" t="str">
            <v/>
          </cell>
          <cell r="R247">
            <v>5</v>
          </cell>
          <cell r="S247" t="str">
            <v>Variant allele predicted to encode a truncated non-functional protein.</v>
          </cell>
          <cell r="T247" t="str">
            <v>Variant allele predicted to encode a truncated non-functional protein.</v>
          </cell>
          <cell r="AD247" t="b">
            <v>1</v>
          </cell>
          <cell r="AE247" t="b">
            <v>1</v>
          </cell>
        </row>
        <row r="248">
          <cell r="D248" t="str">
            <v>c.4183C&gt;T</v>
          </cell>
          <cell r="E248" t="str">
            <v>p.(Gln1395*)</v>
          </cell>
          <cell r="F248" t="str">
            <v/>
          </cell>
          <cell r="G248" t="str">
            <v>p.(Gln1395*)</v>
          </cell>
          <cell r="H248" t="b">
            <v>1</v>
          </cell>
          <cell r="I248" t="str">
            <v/>
          </cell>
          <cell r="J248">
            <v>42090</v>
          </cell>
          <cell r="K248" t="str">
            <v>Petermac</v>
          </cell>
          <cell r="L248" t="str">
            <v>Pathogenic</v>
          </cell>
          <cell r="M248">
            <v>5</v>
          </cell>
          <cell r="N248">
            <v>5</v>
          </cell>
          <cell r="O248" t="str">
            <v>Pathogenic</v>
          </cell>
          <cell r="P248" t="str">
            <v>premature termination</v>
          </cell>
          <cell r="Q248" t="str">
            <v/>
          </cell>
          <cell r="R248">
            <v>5</v>
          </cell>
          <cell r="S248" t="str">
            <v>Variant allele predicted to encode a truncated non-functional protein.</v>
          </cell>
          <cell r="T248" t="str">
            <v>Variant allele predicted to encode a truncated non-functional protein.</v>
          </cell>
          <cell r="AD248" t="b">
            <v>1</v>
          </cell>
          <cell r="AE248" t="b">
            <v>1</v>
          </cell>
        </row>
        <row r="249">
          <cell r="D249" t="str">
            <v>c.4185+1G&gt;T</v>
          </cell>
          <cell r="E249" t="str">
            <v>p.(=)</v>
          </cell>
          <cell r="F249" t="str">
            <v/>
          </cell>
          <cell r="G249" t="str">
            <v>p.(=)</v>
          </cell>
          <cell r="H249" t="b">
            <v>1</v>
          </cell>
          <cell r="I249" t="str">
            <v/>
          </cell>
          <cell r="J249">
            <v>42131</v>
          </cell>
          <cell r="K249" t="str">
            <v>WA</v>
          </cell>
          <cell r="L249" t="str">
            <v>Pathogenic</v>
          </cell>
          <cell r="M249">
            <v>5</v>
          </cell>
          <cell r="N249">
            <v>4</v>
          </cell>
          <cell r="O249" t="str">
            <v>Likely Pathogenic</v>
          </cell>
          <cell r="P249" t="str">
            <v>Splice Site Mutation</v>
          </cell>
          <cell r="Q249" t="str">
            <v>Without supporting data we call +/- 1/2 variants Class 4 Likely Pathogenic because of c.594-2A&gt;C (IVS9-2A&gt;C)</v>
          </cell>
          <cell r="R249">
            <v>4</v>
          </cell>
          <cell r="S249" t="str">
            <v>Posterior probability 0.95-0.99</v>
          </cell>
          <cell r="T249" t="str">
            <v>IARC class based on posterior probability from multifactorial likelihood analysis, thresholds for class as per Plon et al. 2008 (PMID: 18951446). Class 4 Likely Pathogenic based on posterior probability = 0.98947605597.</v>
          </cell>
          <cell r="V249" t="str">
            <v xml:space="preserve">IARC class based on posterior probability from multifactorial likelihood analysis, thresholds for class as per Plon et al. 2008 (PMID: 18951446). Class 4 Likely Pathogenic based on posterior probability = </v>
          </cell>
          <cell r="W249">
            <v>0.98947605596999999</v>
          </cell>
          <cell r="Y249" t="str">
            <v>Myriad FH, Co-occurrence</v>
          </cell>
          <cell r="Z249" t="str">
            <v>Unpublished data</v>
          </cell>
          <cell r="AB249" t="str">
            <v>No</v>
          </cell>
          <cell r="AD249" t="b">
            <v>1</v>
          </cell>
          <cell r="AE249" t="b">
            <v>0</v>
          </cell>
        </row>
        <row r="250">
          <cell r="D250" t="str">
            <v>c.4185+2_4185+21delinsA</v>
          </cell>
          <cell r="E250" t="str">
            <v>p.(=)</v>
          </cell>
          <cell r="F250" t="str">
            <v/>
          </cell>
          <cell r="G250" t="str">
            <v>p.(=)</v>
          </cell>
          <cell r="H250" t="b">
            <v>1</v>
          </cell>
          <cell r="I250" t="str">
            <v/>
          </cell>
          <cell r="J250">
            <v>42271</v>
          </cell>
          <cell r="K250" t="str">
            <v>Monash</v>
          </cell>
          <cell r="L250" t="str">
            <v>Pathogenic</v>
          </cell>
          <cell r="M250">
            <v>5</v>
          </cell>
          <cell r="N250">
            <v>4</v>
          </cell>
          <cell r="O250" t="str">
            <v>Likely Pathogenic</v>
          </cell>
          <cell r="P250" t="str">
            <v>Splice Site Muatation</v>
          </cell>
          <cell r="Q250" t="str">
            <v/>
          </cell>
          <cell r="R250">
            <v>4</v>
          </cell>
          <cell r="S250" t="str">
            <v>IVS -+1/2 variant, untested</v>
          </cell>
          <cell r="T250" t="str">
            <v>Consensus donor/acceptor site variant allele with high likelihood to result in splicing aberration with pathogenic consequences</v>
          </cell>
          <cell r="AB250" t="str">
            <v>No</v>
          </cell>
          <cell r="AD250" t="b">
            <v>1</v>
          </cell>
          <cell r="AE250" t="b">
            <v>0</v>
          </cell>
        </row>
        <row r="251">
          <cell r="D251" t="str">
            <v>c.4185+37_4185+38del</v>
          </cell>
          <cell r="E251" t="str">
            <v>p.(=)</v>
          </cell>
          <cell r="F251" t="str">
            <v/>
          </cell>
          <cell r="G251" t="str">
            <v>p.(=)</v>
          </cell>
          <cell r="H251" t="b">
            <v>1</v>
          </cell>
          <cell r="I251" t="str">
            <v/>
          </cell>
          <cell r="J251">
            <v>42387</v>
          </cell>
          <cell r="K251" t="str">
            <v>SA</v>
          </cell>
          <cell r="L251" t="str">
            <v>Equivocal</v>
          </cell>
          <cell r="M251">
            <v>3</v>
          </cell>
          <cell r="N251">
            <v>3</v>
          </cell>
          <cell r="O251" t="str">
            <v/>
          </cell>
          <cell r="P251" t="str">
            <v/>
          </cell>
          <cell r="Q251" t="str">
            <v/>
          </cell>
          <cell r="R251">
            <v>3</v>
          </cell>
          <cell r="S251" t="str">
            <v>Insufficient evidence</v>
          </cell>
          <cell r="T251" t="str">
            <v>Insufficient evidence to determine clinical significance.</v>
          </cell>
          <cell r="AB251" t="str">
            <v>No</v>
          </cell>
          <cell r="AC251" t="str">
            <v>Ask Miriam/Andrew to look at sequencing trace</v>
          </cell>
          <cell r="AD251" t="b">
            <v>1</v>
          </cell>
          <cell r="AE251" t="b">
            <v>1</v>
          </cell>
        </row>
        <row r="252">
          <cell r="D252" t="str">
            <v>c.4185+55G&gt;A</v>
          </cell>
          <cell r="E252" t="str">
            <v>p.(=)</v>
          </cell>
          <cell r="F252" t="str">
            <v/>
          </cell>
          <cell r="G252" t="str">
            <v>p.(=)</v>
          </cell>
          <cell r="H252" t="b">
            <v>1</v>
          </cell>
          <cell r="I252" t="str">
            <v/>
          </cell>
          <cell r="J252">
            <v>42387</v>
          </cell>
          <cell r="K252" t="str">
            <v>SA</v>
          </cell>
          <cell r="L252" t="str">
            <v>Equivocal</v>
          </cell>
          <cell r="M252">
            <v>3</v>
          </cell>
          <cell r="N252">
            <v>3</v>
          </cell>
          <cell r="O252" t="str">
            <v/>
          </cell>
          <cell r="P252" t="str">
            <v/>
          </cell>
          <cell r="Q252" t="str">
            <v/>
          </cell>
          <cell r="R252">
            <v>3</v>
          </cell>
          <cell r="S252" t="str">
            <v>Insufficient evidence</v>
          </cell>
          <cell r="T252" t="str">
            <v>Insufficient evidence to determine clinical significance.</v>
          </cell>
          <cell r="AB252" t="str">
            <v>No</v>
          </cell>
          <cell r="AD252" t="b">
            <v>1</v>
          </cell>
          <cell r="AE252" t="b">
            <v>1</v>
          </cell>
        </row>
        <row r="253">
          <cell r="D253" t="str">
            <v>c.4186-?_4357+?dup</v>
          </cell>
          <cell r="E253" t="str">
            <v>p.?</v>
          </cell>
          <cell r="F253" t="str">
            <v/>
          </cell>
          <cell r="G253" t="str">
            <v>p.?</v>
          </cell>
          <cell r="H253" t="b">
            <v>1</v>
          </cell>
          <cell r="I253" t="str">
            <v/>
          </cell>
          <cell r="J253">
            <v>42090</v>
          </cell>
          <cell r="K253" t="str">
            <v>Petermac</v>
          </cell>
          <cell r="L253" t="str">
            <v>Pathogenic</v>
          </cell>
          <cell r="M253">
            <v>5</v>
          </cell>
          <cell r="N253">
            <v>3</v>
          </cell>
          <cell r="O253" t="str">
            <v>Uncertain</v>
          </cell>
          <cell r="P253" t="str">
            <v>need break point confirmation</v>
          </cell>
          <cell r="Q253" t="str">
            <v/>
          </cell>
          <cell r="R253" t="str">
            <v>Pending</v>
          </cell>
          <cell r="S253" t="str">
            <v>Duplication, reported as founder (PMID: 10827109)</v>
          </cell>
          <cell r="T253" t="str">
            <v>Under review; Duplication, reported as founder by The BRCA1 Exon 13 Duplication Screening Group et al 2000 (PMID: 10827109)</v>
          </cell>
          <cell r="Z253" t="str">
            <v xml:space="preserve"> The BRCA1 Exon 13 Duplication Screening Group et al 2000 (PMID: 10827109)</v>
          </cell>
          <cell r="AD253" t="b">
            <v>0</v>
          </cell>
          <cell r="AE253" t="b">
            <v>0</v>
          </cell>
        </row>
        <row r="254">
          <cell r="D254" t="str">
            <v>c.4186-?_4675+?del</v>
          </cell>
          <cell r="E254" t="str">
            <v>p.(Gln1396Argfs*42)</v>
          </cell>
          <cell r="F254" t="str">
            <v/>
          </cell>
          <cell r="G254" t="str">
            <v>p.(Gln1396Argfs*42)</v>
          </cell>
          <cell r="H254" t="b">
            <v>1</v>
          </cell>
          <cell r="I254" t="str">
            <v/>
          </cell>
          <cell r="J254">
            <v>42566</v>
          </cell>
          <cell r="K254" t="str">
            <v>Austin</v>
          </cell>
          <cell r="L254" t="str">
            <v>Pathogenic</v>
          </cell>
          <cell r="M254">
            <v>5</v>
          </cell>
          <cell r="N254">
            <v>5</v>
          </cell>
          <cell r="O254" t="str">
            <v>Pathogenic</v>
          </cell>
          <cell r="P254" t="str">
            <v>premature stop codon</v>
          </cell>
          <cell r="Q254" t="str">
            <v/>
          </cell>
          <cell r="R254">
            <v>5</v>
          </cell>
          <cell r="S254" t="str">
            <v>Variant allele predicted to encode a truncated non-functional protein.</v>
          </cell>
          <cell r="T254" t="str">
            <v>Variant allele predicted to encode a truncated non-functional protein.</v>
          </cell>
          <cell r="AD254" t="b">
            <v>1</v>
          </cell>
          <cell r="AE254" t="b">
            <v>1</v>
          </cell>
        </row>
        <row r="255">
          <cell r="D255" t="str">
            <v>c.4204C&gt;T</v>
          </cell>
          <cell r="E255" t="str">
            <v>p.(His1402Tyr)</v>
          </cell>
          <cell r="F255" t="str">
            <v/>
          </cell>
          <cell r="G255" t="str">
            <v>p.(His1402Tyr)</v>
          </cell>
          <cell r="H255" t="b">
            <v>1</v>
          </cell>
          <cell r="I255" t="str">
            <v/>
          </cell>
          <cell r="J255">
            <v>42131</v>
          </cell>
          <cell r="K255" t="str">
            <v>WA</v>
          </cell>
          <cell r="L255" t="str">
            <v>UV</v>
          </cell>
          <cell r="M255">
            <v>3</v>
          </cell>
          <cell r="N255">
            <v>1</v>
          </cell>
          <cell r="O255" t="str">
            <v>Not pathogenic</v>
          </cell>
          <cell r="P255" t="str">
            <v>IARC class based on posterior probability from multifactorial likelihood analysis, thresholds for class as per Plon et al (2008). Class 1 based on Posterior probability = 1.847-4.</v>
          </cell>
          <cell r="Q255" t="str">
            <v/>
          </cell>
          <cell r="R255">
            <v>2</v>
          </cell>
          <cell r="S255" t="str">
            <v>Posterior probability 0.001-0.049</v>
          </cell>
          <cell r="T255" t="str">
            <v>IARC class based on posterior probability from multifactorial likelihood analysis, thresholds for class as per Plon et al. 2008 (PMID: 18951446). Class 2 Likely Not Pathogenic based on posterior probability 0.0012190046333.</v>
          </cell>
          <cell r="V255" t="str">
            <v xml:space="preserve">IARC class based on posterior probability from multifactorial likelihood analysis, thresholds for class as per Plon et al. 2008 (PMID: 18951446). Class 2 Likely Not Pathogenic based on posterior probability </v>
          </cell>
          <cell r="W255">
            <v>1.2190046333E-3</v>
          </cell>
          <cell r="Y255" t="str">
            <v>Lindor 2012, Myriad (Co-occurrence)</v>
          </cell>
          <cell r="Z255" t="str">
            <v xml:space="preserve">Easton et al 2007 (PMID:17924331) and unpublished data. </v>
          </cell>
          <cell r="AA255" t="str">
            <v>Easton 2007</v>
          </cell>
          <cell r="AB255" t="str">
            <v>Yes (as class 1)</v>
          </cell>
          <cell r="AD255" t="b">
            <v>0</v>
          </cell>
          <cell r="AE255" t="b">
            <v>0</v>
          </cell>
        </row>
        <row r="256">
          <cell r="D256" t="str">
            <v>c.4210del</v>
          </cell>
          <cell r="E256" t="str">
            <v>p.(Leu1404*)</v>
          </cell>
          <cell r="F256" t="str">
            <v/>
          </cell>
          <cell r="G256" t="str">
            <v>p.(Leu1404*)</v>
          </cell>
          <cell r="H256" t="b">
            <v>1</v>
          </cell>
          <cell r="I256" t="str">
            <v/>
          </cell>
          <cell r="J256">
            <v>42156</v>
          </cell>
          <cell r="K256" t="str">
            <v>SA</v>
          </cell>
          <cell r="L256" t="str">
            <v>Pathogenic</v>
          </cell>
          <cell r="M256">
            <v>5</v>
          </cell>
          <cell r="N256">
            <v>5</v>
          </cell>
          <cell r="O256" t="str">
            <v>Pathogenic</v>
          </cell>
          <cell r="P256" t="str">
            <v>Premature Termination Codon</v>
          </cell>
          <cell r="Q256" t="str">
            <v/>
          </cell>
          <cell r="R256">
            <v>5</v>
          </cell>
          <cell r="S256" t="str">
            <v>Variant allele predicted to encode a truncated non-functional protein.</v>
          </cell>
          <cell r="T256" t="str">
            <v>Variant allele predicted to encode a truncated non-functional protein.</v>
          </cell>
          <cell r="AD256" t="b">
            <v>1</v>
          </cell>
          <cell r="AE256" t="b">
            <v>1</v>
          </cell>
        </row>
        <row r="257">
          <cell r="D257" t="str">
            <v>c.4258C&gt;T</v>
          </cell>
          <cell r="E257" t="str">
            <v>p.(Gln1420*)</v>
          </cell>
          <cell r="F257" t="str">
            <v/>
          </cell>
          <cell r="G257" t="str">
            <v>p.(Gln1420*)</v>
          </cell>
          <cell r="H257" t="b">
            <v>1</v>
          </cell>
          <cell r="I257" t="str">
            <v/>
          </cell>
          <cell r="J257">
            <v>42566</v>
          </cell>
          <cell r="K257" t="str">
            <v>Austin</v>
          </cell>
          <cell r="L257" t="str">
            <v>Pathogenic</v>
          </cell>
          <cell r="M257">
            <v>5</v>
          </cell>
          <cell r="N257">
            <v>5</v>
          </cell>
          <cell r="O257" t="str">
            <v>Pathogenic</v>
          </cell>
          <cell r="P257" t="str">
            <v>premature stop codon</v>
          </cell>
          <cell r="Q257" t="str">
            <v/>
          </cell>
          <cell r="R257">
            <v>5</v>
          </cell>
          <cell r="S257" t="str">
            <v>Variant allele predicted to encode a truncated non-functional protein.</v>
          </cell>
          <cell r="T257" t="str">
            <v>Variant allele predicted to encode a truncated non-functional protein.</v>
          </cell>
          <cell r="AD257" t="b">
            <v>1</v>
          </cell>
          <cell r="AE257" t="b">
            <v>1</v>
          </cell>
        </row>
        <row r="258">
          <cell r="D258" t="str">
            <v>c.4265G&gt;A</v>
          </cell>
          <cell r="E258" t="str">
            <v>p.(Gly1422Glu)</v>
          </cell>
          <cell r="F258" t="str">
            <v/>
          </cell>
          <cell r="G258" t="str">
            <v>p.(Gly1422Glu)</v>
          </cell>
          <cell r="H258" t="b">
            <v>1</v>
          </cell>
          <cell r="I258" t="str">
            <v/>
          </cell>
          <cell r="J258">
            <v>42565</v>
          </cell>
          <cell r="K258" t="str">
            <v>Austin</v>
          </cell>
          <cell r="L258" t="str">
            <v>UV</v>
          </cell>
          <cell r="M258">
            <v>3</v>
          </cell>
          <cell r="N258">
            <v>3</v>
          </cell>
          <cell r="O258" t="str">
            <v>Unknown</v>
          </cell>
          <cell r="P258" t="str">
            <v/>
          </cell>
          <cell r="Q258" t="str">
            <v/>
          </cell>
          <cell r="R258">
            <v>3</v>
          </cell>
          <cell r="S258" t="str">
            <v>Insufficient evidence</v>
          </cell>
          <cell r="T258" t="str">
            <v>Insufficient evidence to determine clinical significance.</v>
          </cell>
          <cell r="AD258" t="b">
            <v>1</v>
          </cell>
          <cell r="AE258" t="b">
            <v>1</v>
          </cell>
        </row>
        <row r="259">
          <cell r="D259" t="str">
            <v>c.4266dup</v>
          </cell>
          <cell r="E259" t="str">
            <v>p.(Ser1423Glufs*5)</v>
          </cell>
          <cell r="F259" t="str">
            <v/>
          </cell>
          <cell r="G259" t="str">
            <v>p.(Ser1423Glufs*5)</v>
          </cell>
          <cell r="H259" t="b">
            <v>1</v>
          </cell>
          <cell r="I259" t="str">
            <v/>
          </cell>
          <cell r="J259">
            <v>42090</v>
          </cell>
          <cell r="K259" t="str">
            <v>Petermac</v>
          </cell>
          <cell r="L259" t="str">
            <v>Pathogenic</v>
          </cell>
          <cell r="M259">
            <v>5</v>
          </cell>
          <cell r="N259">
            <v>5</v>
          </cell>
          <cell r="O259" t="str">
            <v>Pathogenic</v>
          </cell>
          <cell r="P259" t="str">
            <v>premature termination</v>
          </cell>
          <cell r="Q259" t="str">
            <v/>
          </cell>
          <cell r="R259">
            <v>5</v>
          </cell>
          <cell r="S259" t="str">
            <v>Variant allele predicted to encode a truncated non-functional protein.</v>
          </cell>
          <cell r="T259" t="str">
            <v>Variant allele predicted to encode a truncated non-functional protein.</v>
          </cell>
          <cell r="AD259" t="b">
            <v>1</v>
          </cell>
          <cell r="AE259" t="b">
            <v>1</v>
          </cell>
        </row>
        <row r="260">
          <cell r="D260" t="str">
            <v>c.427G&gt;T</v>
          </cell>
          <cell r="E260" t="str">
            <v>p.(Glu143*)</v>
          </cell>
          <cell r="F260" t="str">
            <v/>
          </cell>
          <cell r="G260" t="str">
            <v>p.(Glu143*)</v>
          </cell>
          <cell r="H260" t="b">
            <v>1</v>
          </cell>
          <cell r="I260" t="str">
            <v/>
          </cell>
          <cell r="J260">
            <v>42090</v>
          </cell>
          <cell r="K260" t="str">
            <v>Petermac</v>
          </cell>
          <cell r="L260" t="str">
            <v>Pathogenic</v>
          </cell>
          <cell r="M260">
            <v>5</v>
          </cell>
          <cell r="N260">
            <v>5</v>
          </cell>
          <cell r="O260" t="str">
            <v>Pathogenic</v>
          </cell>
          <cell r="P260" t="str">
            <v>premature termination</v>
          </cell>
          <cell r="Q260" t="str">
            <v/>
          </cell>
          <cell r="R260">
            <v>5</v>
          </cell>
          <cell r="S260" t="str">
            <v>Variant allele predicted to encode a truncated non-functional protein.</v>
          </cell>
          <cell r="T260" t="str">
            <v>Variant allele predicted to encode a truncated non-functional protein.</v>
          </cell>
          <cell r="AD260" t="b">
            <v>1</v>
          </cell>
          <cell r="AE260" t="b">
            <v>1</v>
          </cell>
        </row>
        <row r="261">
          <cell r="D261" t="str">
            <v>c.4308T&gt;C</v>
          </cell>
          <cell r="E261" t="str">
            <v>p.(=)</v>
          </cell>
          <cell r="F261" t="str">
            <v/>
          </cell>
          <cell r="G261" t="str">
            <v>p.(=)</v>
          </cell>
          <cell r="H261" t="b">
            <v>1</v>
          </cell>
          <cell r="I261" t="str">
            <v/>
          </cell>
          <cell r="J261">
            <v>42090</v>
          </cell>
          <cell r="K261" t="str">
            <v>Petermac</v>
          </cell>
          <cell r="L261" t="str">
            <v>UV</v>
          </cell>
          <cell r="M261">
            <v>3</v>
          </cell>
          <cell r="N261">
            <v>1</v>
          </cell>
          <cell r="O261" t="str">
            <v>Not pathogenic</v>
          </cell>
          <cell r="P261" t="str">
            <v>Frequency &gt;1% in non-founder population (1000 genomes - 2012-04-30)</v>
          </cell>
          <cell r="Q261" t="str">
            <v/>
          </cell>
          <cell r="R261">
            <v>1</v>
          </cell>
          <cell r="S261" t="str">
            <v>Frequency &gt;1%  in non-founder population (1000G (2013-05-02))</v>
          </cell>
          <cell r="T261" t="str">
            <v>Not pathogenic based on frequency &gt;1% in an outbred sampleset. Frequency 0.3579 (European), 0.1596 (African), 0.3646 (Latino), 0.371 (East Asian), 0.4969 (South Asian), derived from 1000 genomes (2013-05-02). Frequency 0.3267 (Non-Finnish European), 0.3947 (Finnish), 0.1799 (African), 0.3096 (Admixed American/Latino), 0.3741 (East Asian), 0.4989 (South Asian), derived from ExAC (2014-12-17).</v>
          </cell>
          <cell r="U261" t="str">
            <v>Not pathogenic based on frequency &gt;1% in an outbred sampleset. Frequency 0.3579 (European), 0.1596 (African), 0.3646 (Latino), 0.371 (East Asian), 0.4969 (South Asian), derived from 1000 genomes (2013-05-02).</v>
          </cell>
          <cell r="V261" t="str">
            <v>Frequency 0.3267 (Non-Finnish European), 0.3947 (Finnish), 0.1799 (African), 0.3096 (Admixed American/Latino), 0.3741 (East Asian), 0.4989 (South Asian), derived from ExAC (2014-12-17).</v>
          </cell>
          <cell r="AD261" t="b">
            <v>1</v>
          </cell>
          <cell r="AE261" t="b">
            <v>0</v>
          </cell>
        </row>
        <row r="262">
          <cell r="D262" t="str">
            <v>c.431del</v>
          </cell>
          <cell r="E262" t="str">
            <v>p.(Asn144Ilefs*19)</v>
          </cell>
          <cell r="F262" t="str">
            <v/>
          </cell>
          <cell r="G262" t="str">
            <v>p.(Asn144Ilefs*19)</v>
          </cell>
          <cell r="H262" t="b">
            <v>1</v>
          </cell>
          <cell r="I262" t="str">
            <v/>
          </cell>
          <cell r="J262">
            <v>42271</v>
          </cell>
          <cell r="K262" t="str">
            <v>Monash</v>
          </cell>
          <cell r="L262" t="str">
            <v>Pathogenic</v>
          </cell>
          <cell r="M262">
            <v>5</v>
          </cell>
          <cell r="N262">
            <v>5</v>
          </cell>
          <cell r="O262" t="str">
            <v>Pathogenic</v>
          </cell>
          <cell r="P262" t="str">
            <v>Early Termination</v>
          </cell>
          <cell r="Q262" t="str">
            <v/>
          </cell>
          <cell r="R262">
            <v>5</v>
          </cell>
          <cell r="S262" t="str">
            <v>Variant allele predicted to encode a truncated non-functional protein.</v>
          </cell>
          <cell r="T262" t="str">
            <v>Variant allele predicted to encode a truncated non-functional protein.</v>
          </cell>
          <cell r="AD262" t="b">
            <v>1</v>
          </cell>
          <cell r="AE262" t="b">
            <v>1</v>
          </cell>
        </row>
        <row r="263">
          <cell r="D263" t="str">
            <v>c.4327C&gt;G</v>
          </cell>
          <cell r="E263" t="str">
            <v>p.(Arg1443Gly)</v>
          </cell>
          <cell r="F263" t="str">
            <v/>
          </cell>
          <cell r="G263" t="str">
            <v>p.(Arg1443Gly)</v>
          </cell>
          <cell r="H263" t="b">
            <v>1</v>
          </cell>
          <cell r="I263" t="str">
            <v/>
          </cell>
          <cell r="J263">
            <v>42255</v>
          </cell>
          <cell r="K263" t="str">
            <v>SA</v>
          </cell>
          <cell r="L263" t="str">
            <v>UV</v>
          </cell>
          <cell r="M263">
            <v>3</v>
          </cell>
          <cell r="N263">
            <v>1</v>
          </cell>
          <cell r="O263" t="str">
            <v>Not Pathogenic</v>
          </cell>
          <cell r="P263" t="str">
            <v>Posterior Probability &lt;6.18×10−4</v>
          </cell>
          <cell r="Q263" t="str">
            <v/>
          </cell>
          <cell r="R263">
            <v>1</v>
          </cell>
          <cell r="S263" t="str">
            <v>Posterior probability &lt;0.001</v>
          </cell>
          <cell r="T263" t="str">
            <v>IARC class based on posterior probability from multifactorial likelihood analysis, thresholds for class as per Plon et al. 2008 (PMID: 18951446). Class 1 Not Pathogenic based on posterior probability = &lt;6.18×10−4.</v>
          </cell>
          <cell r="V263" t="str">
            <v xml:space="preserve">IARC class based on posterior probability from multifactorial likelihood analysis, thresholds for class as per Plon et al. 2008 (PMID: 18951446). Class 1 Not Pathogenic based on posterior probability = </v>
          </cell>
          <cell r="W263" t="str">
            <v>&lt;6.18×10−4</v>
          </cell>
          <cell r="Y263" t="str">
            <v xml:space="preserve">Lindor et al 2012 </v>
          </cell>
          <cell r="Z263" t="str">
            <v>Lindor et al 2012 (PMID:21990134).</v>
          </cell>
          <cell r="AA263" t="str">
            <v>Carvalho et al 2007</v>
          </cell>
          <cell r="AB263" t="str">
            <v>Y</v>
          </cell>
          <cell r="AD263" t="b">
            <v>1</v>
          </cell>
          <cell r="AE263" t="b">
            <v>0</v>
          </cell>
        </row>
        <row r="264">
          <cell r="D264" t="str">
            <v>c.4327C&gt;T</v>
          </cell>
          <cell r="E264" t="str">
            <v>p.(Arg1443*)</v>
          </cell>
          <cell r="F264" t="str">
            <v/>
          </cell>
          <cell r="G264" t="str">
            <v>p.(Arg1443*)</v>
          </cell>
          <cell r="H264" t="b">
            <v>1</v>
          </cell>
          <cell r="I264" t="str">
            <v/>
          </cell>
          <cell r="J264">
            <v>42090</v>
          </cell>
          <cell r="K264" t="str">
            <v>Petermac</v>
          </cell>
          <cell r="L264" t="str">
            <v>Pathogenic</v>
          </cell>
          <cell r="M264">
            <v>5</v>
          </cell>
          <cell r="N264">
            <v>5</v>
          </cell>
          <cell r="O264" t="str">
            <v>Pathogenic</v>
          </cell>
          <cell r="P264" t="str">
            <v>premature termination</v>
          </cell>
          <cell r="Q264" t="str">
            <v/>
          </cell>
          <cell r="R264">
            <v>5</v>
          </cell>
          <cell r="S264" t="str">
            <v>Variant allele predicted to encode a truncated non-functional protein.</v>
          </cell>
          <cell r="T264" t="str">
            <v>Variant allele predicted to encode a truncated non-functional protein.</v>
          </cell>
          <cell r="AD264" t="b">
            <v>1</v>
          </cell>
          <cell r="AE264" t="b">
            <v>1</v>
          </cell>
        </row>
        <row r="265">
          <cell r="D265" t="str">
            <v>c.4335_4338dup</v>
          </cell>
          <cell r="E265" t="str">
            <v>p.(Gln1447Argfs*16)</v>
          </cell>
          <cell r="F265" t="str">
            <v/>
          </cell>
          <cell r="G265" t="str">
            <v>p.(Gln1447Argfs*16)</v>
          </cell>
          <cell r="H265" t="b">
            <v>1</v>
          </cell>
          <cell r="I265" t="str">
            <v/>
          </cell>
          <cell r="J265">
            <v>42271</v>
          </cell>
          <cell r="K265" t="str">
            <v>Monash</v>
          </cell>
          <cell r="L265" t="str">
            <v>Pathogenic</v>
          </cell>
          <cell r="M265">
            <v>5</v>
          </cell>
          <cell r="N265">
            <v>5</v>
          </cell>
          <cell r="O265" t="str">
            <v>Pathogenic</v>
          </cell>
          <cell r="P265" t="str">
            <v>Early Termination</v>
          </cell>
          <cell r="Q265" t="str">
            <v/>
          </cell>
          <cell r="R265">
            <v>5</v>
          </cell>
          <cell r="S265" t="str">
            <v>Variant allele predicted to encode a truncated non-functional protein.</v>
          </cell>
          <cell r="T265" t="str">
            <v>Variant allele predicted to encode a truncated non-functional protein.</v>
          </cell>
          <cell r="AD265" t="b">
            <v>1</v>
          </cell>
          <cell r="AE265" t="b">
            <v>1</v>
          </cell>
        </row>
        <row r="266">
          <cell r="D266" t="str">
            <v>c.4357+117G&gt;A</v>
          </cell>
          <cell r="E266" t="str">
            <v>p.(=)</v>
          </cell>
          <cell r="F266" t="str">
            <v/>
          </cell>
          <cell r="G266" t="str">
            <v>p.(=)</v>
          </cell>
          <cell r="H266" t="b">
            <v>1</v>
          </cell>
          <cell r="I266" t="str">
            <v/>
          </cell>
          <cell r="J266">
            <v>42090</v>
          </cell>
          <cell r="K266" t="str">
            <v>Petermac</v>
          </cell>
          <cell r="L266" t="str">
            <v>UV</v>
          </cell>
          <cell r="M266">
            <v>3</v>
          </cell>
          <cell r="N266">
            <v>1</v>
          </cell>
          <cell r="O266" t="str">
            <v>Not pathogenic</v>
          </cell>
          <cell r="P266" t="str">
            <v>Frequency &gt;1% in non-founder population (1000 genomes - 2012-04-30)</v>
          </cell>
          <cell r="Q266" t="str">
            <v/>
          </cell>
          <cell r="R266">
            <v>1</v>
          </cell>
          <cell r="S266" t="str">
            <v>Frequency &gt;1%  in non-founder population (1000G (2013-05-02))</v>
          </cell>
          <cell r="T266" t="str">
            <v>Not pathogenic based on frequency &gt;1% in an outbred sampleset. Frequency 0.0845 (European), 0.025 (African), 0.0231 (Latino), 0.0913 (East Asian), 0.0982 (South Asian), derived from 1000 genomes (2013-05-02).</v>
          </cell>
          <cell r="U266" t="str">
            <v>Not pathogenic based on frequency &gt;1% in an outbred sampleset. Frequency 0.0845 (European), 0.025 (African), 0.0231 (Latino), 0.0913 (East Asian), 0.0982 (South Asian), derived from 1000 genomes (2013-05-02).</v>
          </cell>
          <cell r="V266" t="str">
            <v>Frequency derived from ExAC (2014-12-17).</v>
          </cell>
          <cell r="AD266" t="b">
            <v>1</v>
          </cell>
          <cell r="AE266" t="b">
            <v>0</v>
          </cell>
        </row>
        <row r="267">
          <cell r="D267" t="str">
            <v>c.4357+17A&gt;G</v>
          </cell>
          <cell r="E267" t="str">
            <v>p.(=)</v>
          </cell>
          <cell r="F267" t="str">
            <v/>
          </cell>
          <cell r="G267" t="str">
            <v>p.(=)</v>
          </cell>
          <cell r="H267" t="b">
            <v>1</v>
          </cell>
          <cell r="I267" t="str">
            <v/>
          </cell>
          <cell r="J267">
            <v>42090</v>
          </cell>
          <cell r="K267" t="str">
            <v>Petermac</v>
          </cell>
          <cell r="L267" t="str">
            <v>UV</v>
          </cell>
          <cell r="M267">
            <v>3</v>
          </cell>
          <cell r="N267" t="str">
            <v/>
          </cell>
          <cell r="O267" t="str">
            <v/>
          </cell>
          <cell r="P267" t="str">
            <v/>
          </cell>
          <cell r="Q267" t="str">
            <v/>
          </cell>
          <cell r="R267">
            <v>3</v>
          </cell>
          <cell r="S267" t="str">
            <v>Insufficient evidence</v>
          </cell>
          <cell r="T267" t="str">
            <v>Insufficient evidence to determine clinical significance.</v>
          </cell>
          <cell r="AD267" t="b">
            <v>0</v>
          </cell>
          <cell r="AE267" t="b">
            <v>1</v>
          </cell>
        </row>
        <row r="268">
          <cell r="D268" t="str">
            <v>c.4357+1G&gt;C</v>
          </cell>
          <cell r="E268" t="str">
            <v>p.(=)</v>
          </cell>
          <cell r="F268" t="str">
            <v/>
          </cell>
          <cell r="G268" t="str">
            <v>p.(=)</v>
          </cell>
          <cell r="H268" t="b">
            <v>1</v>
          </cell>
          <cell r="I268" t="str">
            <v/>
          </cell>
          <cell r="J268">
            <v>42271</v>
          </cell>
          <cell r="K268" t="str">
            <v>Monash</v>
          </cell>
          <cell r="L268" t="str">
            <v>Pathogenic</v>
          </cell>
          <cell r="M268">
            <v>5</v>
          </cell>
          <cell r="N268">
            <v>4</v>
          </cell>
          <cell r="O268" t="str">
            <v>Likely Pathogenic</v>
          </cell>
          <cell r="P268" t="str">
            <v>Splice Site Muatation</v>
          </cell>
          <cell r="Q268" t="str">
            <v/>
          </cell>
          <cell r="R268">
            <v>4</v>
          </cell>
          <cell r="S268" t="str">
            <v>IVS -+1/2 variant, untested</v>
          </cell>
          <cell r="T268" t="str">
            <v>Consensus donor/acceptor site variant allele with high likelihood to result in splicing aberration with pathogenic consequences</v>
          </cell>
          <cell r="AB268" t="str">
            <v>No</v>
          </cell>
          <cell r="AD268" t="b">
            <v>1</v>
          </cell>
          <cell r="AE268" t="b">
            <v>0</v>
          </cell>
        </row>
        <row r="269">
          <cell r="D269" t="str">
            <v>c.4357+6T&gt;C</v>
          </cell>
          <cell r="E269" t="str">
            <v>p.(=)</v>
          </cell>
          <cell r="F269" t="str">
            <v/>
          </cell>
          <cell r="G269" t="str">
            <v>p.(=)</v>
          </cell>
          <cell r="H269" t="b">
            <v>1</v>
          </cell>
          <cell r="I269" t="str">
            <v/>
          </cell>
          <cell r="J269">
            <v>42307</v>
          </cell>
          <cell r="K269" t="str">
            <v>Royal Melb</v>
          </cell>
          <cell r="L269" t="str">
            <v>Pathogenic</v>
          </cell>
          <cell r="M269">
            <v>5</v>
          </cell>
          <cell r="N269">
            <v>3</v>
          </cell>
          <cell r="O269" t="str">
            <v>Unknown</v>
          </cell>
          <cell r="P269" t="str">
            <v/>
          </cell>
          <cell r="Q269" t="str">
            <v/>
          </cell>
          <cell r="R269">
            <v>3</v>
          </cell>
          <cell r="S269" t="str">
            <v>Combined LR 0.5-2</v>
          </cell>
          <cell r="T269" t="str">
            <v>Insufficient evidence to determine clinical significance.</v>
          </cell>
          <cell r="Y269" t="str">
            <v>Myriad (FH, Co-occurrence)</v>
          </cell>
          <cell r="AB269" t="str">
            <v>No</v>
          </cell>
          <cell r="AD269" t="b">
            <v>1</v>
          </cell>
          <cell r="AE269" t="b">
            <v>0</v>
          </cell>
        </row>
        <row r="270">
          <cell r="D270" t="str">
            <v>c.4358-?_4484+?del</v>
          </cell>
          <cell r="E270" t="str">
            <v>p.(Ala1453Glyfs*10)</v>
          </cell>
          <cell r="F270" t="str">
            <v/>
          </cell>
          <cell r="G270" t="str">
            <v>p.(Ala1453Glyfs*10)</v>
          </cell>
          <cell r="H270" t="b">
            <v>1</v>
          </cell>
          <cell r="I270" t="str">
            <v/>
          </cell>
          <cell r="J270">
            <v>42566</v>
          </cell>
          <cell r="K270" t="str">
            <v>Austin</v>
          </cell>
          <cell r="L270" t="str">
            <v>Pathogenic</v>
          </cell>
          <cell r="M270">
            <v>5</v>
          </cell>
          <cell r="N270">
            <v>5</v>
          </cell>
          <cell r="O270" t="str">
            <v>Pathogenic</v>
          </cell>
          <cell r="P270" t="str">
            <v>premature stop codon</v>
          </cell>
          <cell r="Q270" t="str">
            <v/>
          </cell>
          <cell r="R270">
            <v>5</v>
          </cell>
          <cell r="S270" t="str">
            <v>Variant allele predicted to encode a truncated non-functional protein.</v>
          </cell>
          <cell r="T270" t="str">
            <v>Variant allele predicted to encode a truncated non-functional protein.</v>
          </cell>
          <cell r="AD270" t="b">
            <v>1</v>
          </cell>
          <cell r="AE270" t="b">
            <v>1</v>
          </cell>
        </row>
        <row r="271">
          <cell r="D271" t="str">
            <v>c.4358-?_4986+?dup</v>
          </cell>
          <cell r="E271" t="str">
            <v>p.?</v>
          </cell>
          <cell r="F271" t="str">
            <v/>
          </cell>
          <cell r="G271" t="str">
            <v>p.?</v>
          </cell>
          <cell r="H271" t="b">
            <v>1</v>
          </cell>
          <cell r="I271" t="str">
            <v/>
          </cell>
          <cell r="J271">
            <v>42156</v>
          </cell>
          <cell r="K271" t="str">
            <v>SA</v>
          </cell>
          <cell r="L271" t="str">
            <v>Pathogenic</v>
          </cell>
          <cell r="M271">
            <v>5</v>
          </cell>
          <cell r="N271">
            <v>5</v>
          </cell>
          <cell r="O271" t="str">
            <v>Pathogenic</v>
          </cell>
          <cell r="P271" t="str">
            <v>Assuming normal splicing, will cause frameshift</v>
          </cell>
          <cell r="Q271" t="str">
            <v/>
          </cell>
          <cell r="R271" t="str">
            <v>Pending</v>
          </cell>
          <cell r="S271" t="str">
            <v>Duplication</v>
          </cell>
          <cell r="T271" t="str">
            <v>Under review; duplication</v>
          </cell>
          <cell r="AD271" t="b">
            <v>0</v>
          </cell>
          <cell r="AE271" t="b">
            <v>0</v>
          </cell>
        </row>
        <row r="272">
          <cell r="D272" t="str">
            <v>c.4358-?_5277+?del</v>
          </cell>
          <cell r="E272" t="str">
            <v>p.(Ala1453Aspfs*70)</v>
          </cell>
          <cell r="F272" t="str">
            <v/>
          </cell>
          <cell r="G272" t="str">
            <v>p.(Ala1453Aspfs*70)</v>
          </cell>
          <cell r="H272" t="b">
            <v>1</v>
          </cell>
          <cell r="I272" t="str">
            <v/>
          </cell>
          <cell r="J272">
            <v>42090</v>
          </cell>
          <cell r="K272" t="str">
            <v>Petermac</v>
          </cell>
          <cell r="L272" t="str">
            <v>Pathogenic</v>
          </cell>
          <cell r="M272">
            <v>5</v>
          </cell>
          <cell r="N272">
            <v>5</v>
          </cell>
          <cell r="O272" t="str">
            <v>Pathogenic</v>
          </cell>
          <cell r="P272" t="str">
            <v>premature termination</v>
          </cell>
          <cell r="Q272" t="str">
            <v/>
          </cell>
          <cell r="R272">
            <v>5</v>
          </cell>
          <cell r="S272" t="str">
            <v>Copy number deletion variant allele predicted to encode a non-functional protein.</v>
          </cell>
          <cell r="T272" t="str">
            <v>Copy number deletion variant allele predicted to encode a non-functional protein.</v>
          </cell>
          <cell r="AD272" t="b">
            <v>1</v>
          </cell>
          <cell r="AE272" t="b">
            <v>1</v>
          </cell>
        </row>
        <row r="273">
          <cell r="D273" t="str">
            <v>c.4364T&gt;G</v>
          </cell>
          <cell r="E273" t="str">
            <v>p.(Leu1455*)</v>
          </cell>
          <cell r="F273" t="str">
            <v/>
          </cell>
          <cell r="G273" t="str">
            <v>p.(Leu1455*)</v>
          </cell>
          <cell r="H273" t="b">
            <v>1</v>
          </cell>
          <cell r="I273" t="str">
            <v/>
          </cell>
          <cell r="J273">
            <v>42090</v>
          </cell>
          <cell r="K273" t="str">
            <v>Petermac</v>
          </cell>
          <cell r="L273" t="str">
            <v>Pathogenic</v>
          </cell>
          <cell r="M273">
            <v>5</v>
          </cell>
          <cell r="N273">
            <v>5</v>
          </cell>
          <cell r="O273" t="str">
            <v>Pathogenic</v>
          </cell>
          <cell r="P273" t="str">
            <v>premature termination</v>
          </cell>
          <cell r="Q273" t="str">
            <v/>
          </cell>
          <cell r="R273">
            <v>5</v>
          </cell>
          <cell r="S273" t="str">
            <v>Variant allele predicted to encode a truncated non-functional protein.</v>
          </cell>
          <cell r="T273" t="str">
            <v>Variant allele predicted to encode a truncated non-functional protein.</v>
          </cell>
          <cell r="AD273" t="b">
            <v>1</v>
          </cell>
          <cell r="AE273" t="b">
            <v>1</v>
          </cell>
        </row>
        <row r="274">
          <cell r="D274" t="str">
            <v>c.4391_4393delinsTT</v>
          </cell>
          <cell r="E274" t="str">
            <v>p.(Pro1464Leufs*2)</v>
          </cell>
          <cell r="F274" t="str">
            <v/>
          </cell>
          <cell r="G274" t="str">
            <v>p.(Pro1464Leufs*2)</v>
          </cell>
          <cell r="H274" t="b">
            <v>1</v>
          </cell>
          <cell r="I274" t="str">
            <v/>
          </cell>
          <cell r="J274">
            <v>42090</v>
          </cell>
          <cell r="K274" t="str">
            <v>Petermac</v>
          </cell>
          <cell r="L274" t="str">
            <v>Pathogenic</v>
          </cell>
          <cell r="M274">
            <v>5</v>
          </cell>
          <cell r="N274">
            <v>5</v>
          </cell>
          <cell r="O274" t="str">
            <v>Pathogenic</v>
          </cell>
          <cell r="P274" t="str">
            <v>premature termination</v>
          </cell>
          <cell r="Q274" t="str">
            <v/>
          </cell>
          <cell r="R274">
            <v>5</v>
          </cell>
          <cell r="S274" t="str">
            <v>Variant allele predicted to encode a truncated non-functional protein.</v>
          </cell>
          <cell r="T274" t="str">
            <v>Variant allele predicted to encode a truncated non-functional protein.</v>
          </cell>
          <cell r="AD274" t="b">
            <v>1</v>
          </cell>
          <cell r="AE274" t="b">
            <v>1</v>
          </cell>
        </row>
        <row r="275">
          <cell r="D275" t="str">
            <v>c.4399C&gt;T</v>
          </cell>
          <cell r="E275" t="str">
            <v>p.(Gln1467*)</v>
          </cell>
          <cell r="F275" t="str">
            <v/>
          </cell>
          <cell r="G275" t="str">
            <v>p.(Gln1467*)</v>
          </cell>
          <cell r="H275" t="b">
            <v>1</v>
          </cell>
          <cell r="I275" t="str">
            <v/>
          </cell>
          <cell r="J275">
            <v>42090</v>
          </cell>
          <cell r="K275" t="str">
            <v>Petermac</v>
          </cell>
          <cell r="L275" t="str">
            <v>Pathogenic</v>
          </cell>
          <cell r="M275">
            <v>5</v>
          </cell>
          <cell r="N275">
            <v>5</v>
          </cell>
          <cell r="O275" t="str">
            <v>Pathogenic</v>
          </cell>
          <cell r="P275" t="str">
            <v>premature termination</v>
          </cell>
          <cell r="Q275" t="str">
            <v/>
          </cell>
          <cell r="R275">
            <v>5</v>
          </cell>
          <cell r="S275" t="str">
            <v>Variant allele predicted to encode a truncated non-functional protein.</v>
          </cell>
          <cell r="T275" t="str">
            <v>Variant allele predicted to encode a truncated non-functional protein.</v>
          </cell>
          <cell r="AD275" t="b">
            <v>1</v>
          </cell>
          <cell r="AE275" t="b">
            <v>1</v>
          </cell>
        </row>
        <row r="276">
          <cell r="D276" t="str">
            <v>c.441+1G&gt;A</v>
          </cell>
          <cell r="E276" t="str">
            <v>p.(=)</v>
          </cell>
          <cell r="F276" t="str">
            <v/>
          </cell>
          <cell r="G276" t="str">
            <v>p.(=)</v>
          </cell>
          <cell r="H276" t="b">
            <v>1</v>
          </cell>
          <cell r="I276" t="str">
            <v/>
          </cell>
          <cell r="J276">
            <v>42131</v>
          </cell>
          <cell r="K276" t="str">
            <v>WA</v>
          </cell>
          <cell r="L276" t="str">
            <v>Pathogenic</v>
          </cell>
          <cell r="M276">
            <v>5</v>
          </cell>
          <cell r="N276">
            <v>4</v>
          </cell>
          <cell r="O276" t="str">
            <v>Likely Pathogenic</v>
          </cell>
          <cell r="P276" t="str">
            <v>Splice Site Mutation</v>
          </cell>
          <cell r="Q276" t="str">
            <v>Without supporting data we call +/- 1/2 variants Class 4 Likely Pathogenic because of c.594-2A&gt;C (IVS9-2A&gt;C)</v>
          </cell>
          <cell r="R276">
            <v>4</v>
          </cell>
          <cell r="S276" t="str">
            <v>IVS -+1/2 variant, untested</v>
          </cell>
          <cell r="T276" t="str">
            <v>Consensus donor/acceptor site variant allele with high likelihood to result in splicing aberration with pathogenic consequences</v>
          </cell>
          <cell r="AB276" t="str">
            <v>No</v>
          </cell>
          <cell r="AD276" t="b">
            <v>1</v>
          </cell>
          <cell r="AE276" t="b">
            <v>0</v>
          </cell>
        </row>
        <row r="277">
          <cell r="D277" t="str">
            <v>c.441+36_441+38del</v>
          </cell>
          <cell r="E277" t="str">
            <v>p.(=)</v>
          </cell>
          <cell r="F277" t="str">
            <v/>
          </cell>
          <cell r="G277" t="str">
            <v>p.(=)</v>
          </cell>
          <cell r="H277" t="b">
            <v>1</v>
          </cell>
          <cell r="I277" t="str">
            <v/>
          </cell>
          <cell r="J277">
            <v>42090</v>
          </cell>
          <cell r="K277" t="str">
            <v>Petermac</v>
          </cell>
          <cell r="L277" t="str">
            <v>UV</v>
          </cell>
          <cell r="M277">
            <v>3</v>
          </cell>
          <cell r="N277" t="str">
            <v/>
          </cell>
          <cell r="O277" t="str">
            <v/>
          </cell>
          <cell r="P277" t="str">
            <v/>
          </cell>
          <cell r="Q277" t="str">
            <v/>
          </cell>
          <cell r="R277">
            <v>1</v>
          </cell>
          <cell r="S277" t="str">
            <v>Frequency &gt;1%  in non-founder population (1000G (2013-05-02))</v>
          </cell>
          <cell r="T277" t="str">
            <v>Not pathogenic based on frequency &gt;1% in an outbred sampleset. Frequency 0.3559 (European), 0.3321 (African), 0.4006 (Latino), 0.3899 (East Asian), 0.5204 (South Asian), derived from 1000 genomes (2013-05-02). Frequency 0.0159 (South Asian), derived from ExAC (2014-12-17).</v>
          </cell>
          <cell r="U277" t="str">
            <v>Not pathogenic based on frequency &gt;1% in an outbred sampleset. Frequency 0.3559 (European), 0.3321 (African), 0.4006 (Latino), 0.3899 (East Asian), 0.5204 (South Asian), derived from 1000 genomes (2013-05-02).</v>
          </cell>
          <cell r="V277" t="str">
            <v>Frequency 0.0159 (South Asian), derived from ExAC (2014-12-17).</v>
          </cell>
          <cell r="AD277" t="b">
            <v>0</v>
          </cell>
          <cell r="AE277" t="b">
            <v>0</v>
          </cell>
        </row>
        <row r="278">
          <cell r="D278" t="str">
            <v>c.441+51del</v>
          </cell>
          <cell r="E278" t="str">
            <v>p.(=)</v>
          </cell>
          <cell r="F278" t="str">
            <v/>
          </cell>
          <cell r="G278" t="str">
            <v>p.(=)</v>
          </cell>
          <cell r="H278" t="b">
            <v>1</v>
          </cell>
          <cell r="I278" t="str">
            <v/>
          </cell>
          <cell r="J278">
            <v>42090</v>
          </cell>
          <cell r="K278" t="str">
            <v>Petermac</v>
          </cell>
          <cell r="L278" t="str">
            <v>UV</v>
          </cell>
          <cell r="M278">
            <v>3</v>
          </cell>
          <cell r="N278" t="str">
            <v/>
          </cell>
          <cell r="O278" t="str">
            <v/>
          </cell>
          <cell r="P278" t="str">
            <v/>
          </cell>
          <cell r="Q278" t="str">
            <v/>
          </cell>
          <cell r="R278">
            <v>3</v>
          </cell>
          <cell r="S278" t="str">
            <v>Insufficient evidence</v>
          </cell>
          <cell r="T278" t="str">
            <v>Insufficient evidence to determine clinical significance.</v>
          </cell>
          <cell r="AD278" t="b">
            <v>0</v>
          </cell>
          <cell r="AE278" t="b">
            <v>1</v>
          </cell>
        </row>
        <row r="279">
          <cell r="D279" t="str">
            <v>c.442-?_4357+?del</v>
          </cell>
          <cell r="E279" t="str">
            <v>p.(Glu149Tyrfs*2)</v>
          </cell>
          <cell r="F279" t="str">
            <v/>
          </cell>
          <cell r="G279" t="str">
            <v>p.(Glu149Tyrfs*2)</v>
          </cell>
          <cell r="H279" t="b">
            <v>1</v>
          </cell>
          <cell r="I279" t="str">
            <v/>
          </cell>
          <cell r="J279">
            <v>42271</v>
          </cell>
          <cell r="K279" t="str">
            <v>Monash</v>
          </cell>
          <cell r="L279" t="str">
            <v>Pathogenic</v>
          </cell>
          <cell r="M279">
            <v>5</v>
          </cell>
          <cell r="N279">
            <v>5</v>
          </cell>
          <cell r="O279" t="str">
            <v>Pathogenic</v>
          </cell>
          <cell r="P279" t="str">
            <v>Early Termination</v>
          </cell>
          <cell r="Q279" t="str">
            <v/>
          </cell>
          <cell r="R279">
            <v>5</v>
          </cell>
          <cell r="S279" t="str">
            <v>Variant allele predicted to encode a truncated non-functional protein.</v>
          </cell>
          <cell r="T279" t="str">
            <v>Variant allele predicted to encode a truncated non-functional protein.</v>
          </cell>
          <cell r="AD279" t="b">
            <v>1</v>
          </cell>
          <cell r="AE279" t="b">
            <v>1</v>
          </cell>
        </row>
        <row r="280">
          <cell r="D280" t="str">
            <v>c.442-?_547+?del</v>
          </cell>
          <cell r="E280" t="str">
            <v>p.(Gln148Aspfs*51)</v>
          </cell>
          <cell r="F280" t="str">
            <v/>
          </cell>
          <cell r="G280" t="str">
            <v>p.(Gln148Aspfs*51)</v>
          </cell>
          <cell r="H280" t="b">
            <v>1</v>
          </cell>
          <cell r="I280" t="str">
            <v/>
          </cell>
          <cell r="J280">
            <v>42090</v>
          </cell>
          <cell r="K280" t="str">
            <v>Petermac</v>
          </cell>
          <cell r="L280" t="str">
            <v>Pathogenic</v>
          </cell>
          <cell r="M280">
            <v>5</v>
          </cell>
          <cell r="N280">
            <v>5</v>
          </cell>
          <cell r="O280" t="str">
            <v>Pathogenic</v>
          </cell>
          <cell r="P280" t="str">
            <v>premature termination</v>
          </cell>
          <cell r="Q280" t="str">
            <v/>
          </cell>
          <cell r="R280">
            <v>5</v>
          </cell>
          <cell r="S280" t="str">
            <v>Variant allele predicted to encode a truncated non-functional protein.</v>
          </cell>
          <cell r="T280" t="str">
            <v>Variant allele predicted to encode a truncated non-functional protein.</v>
          </cell>
          <cell r="AD280" t="b">
            <v>1</v>
          </cell>
          <cell r="AE280" t="b">
            <v>1</v>
          </cell>
        </row>
        <row r="281">
          <cell r="D281" t="str">
            <v>c.442-?_593+?del</v>
          </cell>
          <cell r="E281" t="str">
            <v>p.(Gln148Cysfs*17)</v>
          </cell>
          <cell r="F281" t="str">
            <v/>
          </cell>
          <cell r="G281" t="str">
            <v>p.(Gln148Cysfs*17)</v>
          </cell>
          <cell r="H281" t="b">
            <v>1</v>
          </cell>
          <cell r="I281" t="str">
            <v/>
          </cell>
          <cell r="J281">
            <v>42307</v>
          </cell>
          <cell r="K281" t="str">
            <v>Royal Melb</v>
          </cell>
          <cell r="L281" t="str">
            <v>Pathogenic</v>
          </cell>
          <cell r="M281">
            <v>5</v>
          </cell>
          <cell r="N281">
            <v>5</v>
          </cell>
          <cell r="O281" t="str">
            <v>Pathogenic</v>
          </cell>
          <cell r="P281" t="str">
            <v>Early Termination</v>
          </cell>
          <cell r="Q281" t="str">
            <v/>
          </cell>
          <cell r="R281">
            <v>5</v>
          </cell>
          <cell r="S281" t="str">
            <v>Variant allele predicted to encode a truncated non-functional protein.</v>
          </cell>
          <cell r="T281" t="str">
            <v>Variant allele predicted to encode a truncated non-functional protein.</v>
          </cell>
          <cell r="AD281" t="b">
            <v>1</v>
          </cell>
          <cell r="AE281" t="b">
            <v>1</v>
          </cell>
        </row>
        <row r="282">
          <cell r="D282" t="str">
            <v>c.442-3T&gt;G</v>
          </cell>
          <cell r="E282" t="str">
            <v>p.(=)</v>
          </cell>
          <cell r="F282" t="str">
            <v/>
          </cell>
          <cell r="G282" t="str">
            <v>p.(=)</v>
          </cell>
          <cell r="H282" t="b">
            <v>1</v>
          </cell>
          <cell r="I282" t="str">
            <v/>
          </cell>
          <cell r="J282">
            <v>42090</v>
          </cell>
          <cell r="K282" t="str">
            <v>Petermac</v>
          </cell>
          <cell r="L282" t="str">
            <v>UV</v>
          </cell>
          <cell r="M282">
            <v>3</v>
          </cell>
          <cell r="N282" t="str">
            <v/>
          </cell>
          <cell r="O282" t="str">
            <v/>
          </cell>
          <cell r="P282" t="str">
            <v/>
          </cell>
          <cell r="Q282" t="str">
            <v/>
          </cell>
          <cell r="R282">
            <v>3</v>
          </cell>
          <cell r="S282" t="str">
            <v>Allele specific, patient RNA splicing assays show production of WT transcript + 3bp deletion??????</v>
          </cell>
          <cell r="T282" t="str">
            <v xml:space="preserve">Insufficient evidence to determine clinical significance. Variant allele produces full-length transcript. </v>
          </cell>
          <cell r="Y282" t="str">
            <v>Houdayer 2012</v>
          </cell>
          <cell r="Z282" t="str">
            <v>Houdayer et al 2012 (PMID:22505045).</v>
          </cell>
          <cell r="AA282" t="str">
            <v>Houdayer 2012</v>
          </cell>
          <cell r="AB282" t="str">
            <v>Yes</v>
          </cell>
          <cell r="AD282" t="b">
            <v>0</v>
          </cell>
          <cell r="AE282" t="b">
            <v>1</v>
          </cell>
        </row>
        <row r="283">
          <cell r="D283" t="str">
            <v>c.444G&gt;C</v>
          </cell>
          <cell r="E283" t="str">
            <v>p.(Gln148His)</v>
          </cell>
          <cell r="F283" t="str">
            <v/>
          </cell>
          <cell r="G283" t="str">
            <v>p.(Gln148His)</v>
          </cell>
          <cell r="H283" t="b">
            <v>1</v>
          </cell>
          <cell r="I283" t="str">
            <v/>
          </cell>
          <cell r="J283">
            <v>42131</v>
          </cell>
          <cell r="K283" t="str">
            <v>WA</v>
          </cell>
          <cell r="L283" t="str">
            <v>UV</v>
          </cell>
          <cell r="M283">
            <v>3</v>
          </cell>
          <cell r="N283">
            <v>3</v>
          </cell>
          <cell r="O283" t="str">
            <v>Unknown</v>
          </cell>
          <cell r="P283" t="str">
            <v/>
          </cell>
          <cell r="Q283" t="str">
            <v/>
          </cell>
          <cell r="R283">
            <v>3</v>
          </cell>
          <cell r="S283" t="str">
            <v>Insufficient evidence</v>
          </cell>
          <cell r="T283" t="str">
            <v>Insufficient evidence to determine clinical significance.</v>
          </cell>
          <cell r="AB283" t="str">
            <v>No</v>
          </cell>
          <cell r="AD283" t="b">
            <v>1</v>
          </cell>
          <cell r="AE283" t="b">
            <v>1</v>
          </cell>
        </row>
        <row r="284">
          <cell r="D284" t="str">
            <v>c.446A&gt;C</v>
          </cell>
          <cell r="E284" t="str">
            <v>p.(Glu149Ala)</v>
          </cell>
          <cell r="F284" t="str">
            <v/>
          </cell>
          <cell r="G284" t="str">
            <v>p.(Glu149Ala)</v>
          </cell>
          <cell r="H284" t="b">
            <v>1</v>
          </cell>
          <cell r="I284" t="str">
            <v/>
          </cell>
          <cell r="J284">
            <v>42090</v>
          </cell>
          <cell r="K284" t="str">
            <v>Petermac</v>
          </cell>
          <cell r="L284" t="str">
            <v>UV</v>
          </cell>
          <cell r="M284">
            <v>3</v>
          </cell>
          <cell r="N284" t="str">
            <v/>
          </cell>
          <cell r="O284" t="str">
            <v/>
          </cell>
          <cell r="P284" t="str">
            <v/>
          </cell>
          <cell r="Q284" t="str">
            <v/>
          </cell>
          <cell r="R284">
            <v>3</v>
          </cell>
          <cell r="S284" t="str">
            <v>Insufficient evidence</v>
          </cell>
          <cell r="T284" t="str">
            <v>Insufficient evidence to determine clinical significance.</v>
          </cell>
          <cell r="AD284" t="b">
            <v>0</v>
          </cell>
          <cell r="AE284" t="b">
            <v>1</v>
          </cell>
        </row>
        <row r="285">
          <cell r="D285" t="str">
            <v>c.4479_4484+2dup</v>
          </cell>
          <cell r="E285" t="str">
            <v>p.(=)</v>
          </cell>
          <cell r="F285" t="str">
            <v/>
          </cell>
          <cell r="G285" t="str">
            <v>p.?</v>
          </cell>
          <cell r="H285" t="b">
            <v>0</v>
          </cell>
          <cell r="I285" t="str">
            <v/>
          </cell>
          <cell r="J285">
            <v>42156</v>
          </cell>
          <cell r="K285" t="str">
            <v>SA</v>
          </cell>
          <cell r="L285" t="str">
            <v>Pathogenic</v>
          </cell>
          <cell r="M285">
            <v>5</v>
          </cell>
          <cell r="N285">
            <v>3</v>
          </cell>
          <cell r="O285" t="str">
            <v>Unknown</v>
          </cell>
          <cell r="P285" t="str">
            <v>possible splice site duplication</v>
          </cell>
          <cell r="Q285" t="str">
            <v/>
          </cell>
          <cell r="R285" t="str">
            <v>Pending</v>
          </cell>
          <cell r="S285" t="str">
            <v>Duplication</v>
          </cell>
          <cell r="T285" t="str">
            <v>Under review; duplication</v>
          </cell>
          <cell r="AD285" t="b">
            <v>0</v>
          </cell>
          <cell r="AE285" t="b">
            <v>0</v>
          </cell>
        </row>
        <row r="286">
          <cell r="D286" t="str">
            <v>c.4484+14A&gt;G</v>
          </cell>
          <cell r="E286" t="str">
            <v>p.(=)</v>
          </cell>
          <cell r="F286" t="str">
            <v/>
          </cell>
          <cell r="G286" t="str">
            <v>p.(=)</v>
          </cell>
          <cell r="H286" t="b">
            <v>1</v>
          </cell>
          <cell r="I286" t="str">
            <v/>
          </cell>
          <cell r="J286">
            <v>42090</v>
          </cell>
          <cell r="K286" t="str">
            <v>Petermac</v>
          </cell>
          <cell r="L286" t="str">
            <v>UV</v>
          </cell>
          <cell r="M286">
            <v>3</v>
          </cell>
          <cell r="N286">
            <v>1</v>
          </cell>
          <cell r="O286" t="str">
            <v>Not pathogenic</v>
          </cell>
          <cell r="P286" t="str">
            <v>Frequency &gt;1% in non-founder population (1000 genomes - 2012-04-30)</v>
          </cell>
          <cell r="Q286" t="str">
            <v/>
          </cell>
          <cell r="R286">
            <v>1</v>
          </cell>
          <cell r="S286" t="str">
            <v>Frequency &gt;1% in non-founder population (ExAC)</v>
          </cell>
          <cell r="T286" t="str">
            <v>Not pathogenic based on frequency &gt;1% in an outbred sampleset. Frequency 0.0102 (East Asian), derived from ExAC (2014-12-17).</v>
          </cell>
          <cell r="U286" t="str">
            <v>Not pathogenic based on frequency &gt;1% in an outbred sampleset. Frequency derived from 1000 genomes (2013-05-02).</v>
          </cell>
          <cell r="V286" t="str">
            <v>Frequency 0.0102 (East Asian), derived from ExAC (2014-12-17).</v>
          </cell>
          <cell r="X286" t="str">
            <v xml:space="preserve"> =CONCATENATE("Frequency ",IF(H2&gt;0.01,CONCATENATE(H2," (European), "),""),IF(I2&gt;0.01,CONCATENATE(I2," (African), "),""),IF(J2&gt;0.01,CONCATENATE(J2," (Latino), "),""),IF(K2&gt;0.01,CONCATENATE(K2," (East Asian), "),""),IF(L2&gt;0.01,CONCATENATE(L2," (South Asian), "),""),"derived from 1000 genomes (2013-05-02).")</v>
          </cell>
          <cell r="AD286" t="b">
            <v>1</v>
          </cell>
          <cell r="AE286" t="b">
            <v>0</v>
          </cell>
        </row>
        <row r="287">
          <cell r="D287" t="str">
            <v>c.4484+15T&gt;C</v>
          </cell>
          <cell r="E287" t="str">
            <v>p.(=)</v>
          </cell>
          <cell r="F287" t="str">
            <v/>
          </cell>
          <cell r="G287" t="str">
            <v>p.(=)</v>
          </cell>
          <cell r="H287" t="b">
            <v>1</v>
          </cell>
          <cell r="I287" t="str">
            <v/>
          </cell>
          <cell r="J287">
            <v>42156</v>
          </cell>
          <cell r="K287" t="str">
            <v>SA</v>
          </cell>
          <cell r="L287" t="str">
            <v>UV</v>
          </cell>
          <cell r="M287">
            <v>3</v>
          </cell>
          <cell r="N287">
            <v>3</v>
          </cell>
          <cell r="O287" t="str">
            <v>Unknown</v>
          </cell>
          <cell r="P287" t="str">
            <v/>
          </cell>
          <cell r="Q287" t="str">
            <v/>
          </cell>
          <cell r="R287">
            <v>3</v>
          </cell>
          <cell r="S287" t="str">
            <v>Insufficient evidence</v>
          </cell>
          <cell r="T287" t="str">
            <v>Insufficient evidence to determine clinical significance.</v>
          </cell>
          <cell r="AB287" t="str">
            <v>No</v>
          </cell>
          <cell r="AD287" t="b">
            <v>1</v>
          </cell>
          <cell r="AE287" t="b">
            <v>1</v>
          </cell>
        </row>
        <row r="288">
          <cell r="D288" t="str">
            <v>c.4484+1del</v>
          </cell>
          <cell r="E288" t="str">
            <v>p.(=)</v>
          </cell>
          <cell r="F288" t="str">
            <v/>
          </cell>
          <cell r="G288" t="str">
            <v>p.(=)</v>
          </cell>
          <cell r="H288" t="b">
            <v>1</v>
          </cell>
          <cell r="I288" t="str">
            <v/>
          </cell>
          <cell r="J288">
            <v>42090</v>
          </cell>
          <cell r="K288" t="str">
            <v>Petermac</v>
          </cell>
          <cell r="L288" t="str">
            <v>Pathogenic</v>
          </cell>
          <cell r="M288">
            <v>5</v>
          </cell>
          <cell r="N288">
            <v>4</v>
          </cell>
          <cell r="O288" t="str">
            <v>Likely pathogenic</v>
          </cell>
          <cell r="P288" t="str">
            <v>disruption of splice site</v>
          </cell>
          <cell r="Q288" t="str">
            <v/>
          </cell>
          <cell r="R288">
            <v>5</v>
          </cell>
          <cell r="S288" t="str">
            <v>Segregation against pathogenicity</v>
          </cell>
          <cell r="T288" t="str">
            <v>IARC class based on posterior probability from multifactorial likelihood analysis, thresholds for class as per Plon et al. 2008 (PMID: 18951446). Class 5 Pathogenic based on posterior probability = 0.99657990382.</v>
          </cell>
          <cell r="U288" t="str">
            <v xml:space="preserve">IARC class based on posterior probability from multifactorial likelihood analysis, thresholds for class as per Plon et al. 2008 (PMID: 18951446). Class 5 Pathogenic based on posterior probability = </v>
          </cell>
          <cell r="V288" t="str">
            <v>0.99657990382</v>
          </cell>
          <cell r="Y288" t="str">
            <v>Clinical Enquiry (Segregation, Pathology), KC Update (Segregation, Pathology)</v>
          </cell>
          <cell r="Z288" t="str">
            <v>Unpublished data</v>
          </cell>
          <cell r="AB288" t="str">
            <v>No</v>
          </cell>
          <cell r="AD288" t="b">
            <v>0</v>
          </cell>
          <cell r="AE288" t="b">
            <v>1</v>
          </cell>
        </row>
        <row r="289">
          <cell r="D289" t="str">
            <v>c.4484+61G&gt;T</v>
          </cell>
          <cell r="E289" t="str">
            <v>p.(=)</v>
          </cell>
          <cell r="F289" t="str">
            <v/>
          </cell>
          <cell r="G289" t="str">
            <v>p.(=)</v>
          </cell>
          <cell r="H289" t="b">
            <v>1</v>
          </cell>
          <cell r="I289" t="str">
            <v/>
          </cell>
          <cell r="J289">
            <v>42090</v>
          </cell>
          <cell r="K289" t="str">
            <v>Petermac</v>
          </cell>
          <cell r="L289" t="str">
            <v>UV</v>
          </cell>
          <cell r="M289">
            <v>3</v>
          </cell>
          <cell r="N289" t="str">
            <v/>
          </cell>
          <cell r="O289" t="str">
            <v/>
          </cell>
          <cell r="P289" t="str">
            <v/>
          </cell>
          <cell r="Q289" t="str">
            <v/>
          </cell>
          <cell r="R289">
            <v>3</v>
          </cell>
          <cell r="S289" t="str">
            <v>Insufficient evidence</v>
          </cell>
          <cell r="T289" t="str">
            <v>Insufficient evidence to determine clinical significance.</v>
          </cell>
          <cell r="AB289" t="str">
            <v>No</v>
          </cell>
          <cell r="AD289" t="b">
            <v>0</v>
          </cell>
          <cell r="AE289" t="b">
            <v>1</v>
          </cell>
        </row>
        <row r="290">
          <cell r="D290" t="str">
            <v>c.4484G&gt;C</v>
          </cell>
          <cell r="E290" t="str">
            <v>p.(Arg1495Thr)</v>
          </cell>
          <cell r="F290" t="str">
            <v/>
          </cell>
          <cell r="G290" t="str">
            <v>p.(Arg1495Thr)</v>
          </cell>
          <cell r="H290" t="b">
            <v>1</v>
          </cell>
          <cell r="I290" t="str">
            <v/>
          </cell>
          <cell r="J290">
            <v>42307</v>
          </cell>
          <cell r="K290" t="str">
            <v>SA</v>
          </cell>
          <cell r="L290" t="str">
            <v>Pathogenic</v>
          </cell>
          <cell r="M290">
            <v>5</v>
          </cell>
          <cell r="N290">
            <v>4</v>
          </cell>
          <cell r="O290" t="str">
            <v>Likely Pathogenic</v>
          </cell>
          <cell r="P290" t="str">
            <v>G to Non-G at splice site boundary, Next 6 bases not GTRRGT - Exon 14/15 is in-frame so it doesn't fit the Class 5 ENIGMA rule for splicing (and this in-frame region doesn't include any 'critical amino acids')</v>
          </cell>
          <cell r="Q290" t="str">
            <v/>
          </cell>
          <cell r="R290">
            <v>3</v>
          </cell>
          <cell r="S290" t="str">
            <v xml:space="preserve">Allele specific, patient RNA splicing assay shows in frame deletion of exon 14/15, no clinically important amino acids deleted </v>
          </cell>
          <cell r="T290" t="str">
            <v xml:space="preserve">Insufficient evidence to determine clinical significance. Variant allele produces in-frame r.[4358_4675del] transcript (encoding potentially functional protein). </v>
          </cell>
          <cell r="Y290" t="str">
            <v>Whiley 2013</v>
          </cell>
          <cell r="Z290" t="str">
            <v>Whiley et al 2013 (PMID:24489791).</v>
          </cell>
          <cell r="AA290" t="str">
            <v>Whiley 2013</v>
          </cell>
          <cell r="AB290" t="str">
            <v>Yes</v>
          </cell>
          <cell r="AD290" t="b">
            <v>0</v>
          </cell>
          <cell r="AE290" t="b">
            <v>0</v>
          </cell>
        </row>
        <row r="291">
          <cell r="D291" t="str">
            <v>c.4484G&gt;T</v>
          </cell>
          <cell r="E291" t="str">
            <v>p.(Arg1495Met)</v>
          </cell>
          <cell r="F291" t="str">
            <v/>
          </cell>
          <cell r="G291" t="str">
            <v>p.(Arg1495Met)</v>
          </cell>
          <cell r="H291" t="b">
            <v>1</v>
          </cell>
          <cell r="I291" t="str">
            <v/>
          </cell>
          <cell r="J291">
            <v>42307</v>
          </cell>
          <cell r="K291" t="str">
            <v>Royal Melb</v>
          </cell>
          <cell r="L291" t="str">
            <v>Pathogenic</v>
          </cell>
          <cell r="M291">
            <v>5</v>
          </cell>
          <cell r="N291">
            <v>5</v>
          </cell>
          <cell r="O291" t="str">
            <v>Pathogenic</v>
          </cell>
          <cell r="P291" t="str">
            <v>Posterior Probability above .99</v>
          </cell>
          <cell r="Q291" t="str">
            <v/>
          </cell>
          <cell r="R291">
            <v>5</v>
          </cell>
          <cell r="S291" t="str">
            <v xml:space="preserve">Posterior probability &gt;0.99 </v>
          </cell>
          <cell r="T291" t="str">
            <v>IARC class based on posterior probability from multifactorial likelihood analysis, thresholds for class as per Plon et al. 2008 (PMID: 18951446). Class 5 Pathogenic based on posterior probability = 1.</v>
          </cell>
          <cell r="V291" t="str">
            <v xml:space="preserve">IARC class based on posterior probability from multifactorial likelihood analysis, thresholds for class as per Plon et al. 2008 (PMID: 18951446). Class 5 Pathogenic based on posterior probability = </v>
          </cell>
          <cell r="W291">
            <v>1</v>
          </cell>
          <cell r="Y291" t="str">
            <v xml:space="preserve">Lindor et al 2012 </v>
          </cell>
          <cell r="Z291" t="str">
            <v>Lindor et al 2012 (PMID: 21990134).</v>
          </cell>
          <cell r="AA291" t="str">
            <v>Easton et al 2007</v>
          </cell>
          <cell r="AB291" t="str">
            <v>Y</v>
          </cell>
          <cell r="AD291" t="b">
            <v>1</v>
          </cell>
          <cell r="AE291" t="b">
            <v>1</v>
          </cell>
        </row>
        <row r="292">
          <cell r="D292" t="str">
            <v>c.4524G&gt;A</v>
          </cell>
          <cell r="E292" t="str">
            <v>p.(Trp1508*)</v>
          </cell>
          <cell r="F292" t="str">
            <v/>
          </cell>
          <cell r="G292" t="str">
            <v>p.(Trp1508*)</v>
          </cell>
          <cell r="H292" t="b">
            <v>1</v>
          </cell>
          <cell r="I292" t="str">
            <v/>
          </cell>
          <cell r="J292">
            <v>42156</v>
          </cell>
          <cell r="K292" t="str">
            <v>SA</v>
          </cell>
          <cell r="L292" t="str">
            <v>Pathogenic</v>
          </cell>
          <cell r="M292">
            <v>5</v>
          </cell>
          <cell r="N292">
            <v>5</v>
          </cell>
          <cell r="O292" t="str">
            <v>Pathogenic</v>
          </cell>
          <cell r="P292" t="str">
            <v>Premature Termination Codon</v>
          </cell>
          <cell r="Q292" t="str">
            <v/>
          </cell>
          <cell r="R292">
            <v>5</v>
          </cell>
          <cell r="S292" t="str">
            <v>Variant allele predicted to encode a truncated non-functional protein.</v>
          </cell>
          <cell r="T292" t="str">
            <v>Variant allele predicted to encode a truncated non-functional protein.</v>
          </cell>
          <cell r="AD292" t="b">
            <v>1</v>
          </cell>
          <cell r="AE292" t="b">
            <v>1</v>
          </cell>
        </row>
        <row r="293">
          <cell r="D293" t="str">
            <v>c.4535G&gt;T</v>
          </cell>
          <cell r="E293" t="str">
            <v>p.(Ser1512Ile)</v>
          </cell>
          <cell r="F293" t="str">
            <v/>
          </cell>
          <cell r="G293" t="str">
            <v>p.(Ser1512Ile)</v>
          </cell>
          <cell r="H293" t="b">
            <v>1</v>
          </cell>
          <cell r="I293" t="str">
            <v/>
          </cell>
          <cell r="J293">
            <v>42090</v>
          </cell>
          <cell r="K293" t="str">
            <v>Petermac</v>
          </cell>
          <cell r="L293" t="str">
            <v>UV</v>
          </cell>
          <cell r="M293">
            <v>3</v>
          </cell>
          <cell r="N293">
            <v>1</v>
          </cell>
          <cell r="O293" t="str">
            <v>Not pathogenic</v>
          </cell>
          <cell r="P293" t="str">
            <v>IARC class based on posterior probability, thresholds as per Plon et al (2008)</v>
          </cell>
          <cell r="Q293" t="str">
            <v/>
          </cell>
          <cell r="R293">
            <v>1</v>
          </cell>
          <cell r="S293" t="str">
            <v>Posterior probability &lt;0.001</v>
          </cell>
          <cell r="T293" t="str">
            <v>IARC class based on posterior probability from multifactorial likelihood analysis, thresholds for class as per Plon et al. 2008 (PMID: 18951446). Class 1 Not Pathogenic based on posterior probability = &lt;3.09×10−12.</v>
          </cell>
          <cell r="V293" t="str">
            <v xml:space="preserve">IARC class based on posterior probability from multifactorial likelihood analysis, thresholds for class as per Plon et al. 2008 (PMID: 18951446). Class 1 Not Pathogenic based on posterior probability = </v>
          </cell>
          <cell r="W293" t="str">
            <v>&lt;3.09×10−12</v>
          </cell>
          <cell r="Y293" t="str">
            <v>Lindor 2012</v>
          </cell>
          <cell r="Z293" t="str">
            <v>Lindor et al 2012 (PMID:21990134).</v>
          </cell>
          <cell r="AA293" t="str">
            <v>Tavtigian 2006</v>
          </cell>
          <cell r="AB293" t="str">
            <v>Yes</v>
          </cell>
          <cell r="AD293" t="b">
            <v>1</v>
          </cell>
          <cell r="AE293" t="b">
            <v>0</v>
          </cell>
        </row>
        <row r="294">
          <cell r="D294" t="str">
            <v>c.4552C&gt;T</v>
          </cell>
          <cell r="E294" t="str">
            <v>p.(Gln1518*)</v>
          </cell>
          <cell r="F294" t="str">
            <v/>
          </cell>
          <cell r="G294" t="str">
            <v>p.(Gln1518*)</v>
          </cell>
          <cell r="H294" t="b">
            <v>1</v>
          </cell>
          <cell r="I294" t="str">
            <v/>
          </cell>
          <cell r="J294">
            <v>42566</v>
          </cell>
          <cell r="K294" t="str">
            <v>Austin</v>
          </cell>
          <cell r="L294" t="str">
            <v>Pathogenic</v>
          </cell>
          <cell r="M294">
            <v>5</v>
          </cell>
          <cell r="N294">
            <v>5</v>
          </cell>
          <cell r="O294" t="str">
            <v>Pathogenic</v>
          </cell>
          <cell r="P294" t="str">
            <v>premature stop codon</v>
          </cell>
          <cell r="Q294" t="str">
            <v/>
          </cell>
          <cell r="R294">
            <v>5</v>
          </cell>
          <cell r="S294" t="str">
            <v>Variant allele predicted to encode a truncated non-functional protein.</v>
          </cell>
          <cell r="T294" t="str">
            <v>Variant allele predicted to encode a truncated non-functional protein.</v>
          </cell>
          <cell r="AD294" t="b">
            <v>1</v>
          </cell>
          <cell r="AE294" t="b">
            <v>1</v>
          </cell>
        </row>
        <row r="295">
          <cell r="D295" t="str">
            <v>c.4570del</v>
          </cell>
          <cell r="E295" t="str">
            <v>p.(Ser1524Leufs*24)</v>
          </cell>
          <cell r="F295" t="str">
            <v/>
          </cell>
          <cell r="G295" t="str">
            <v>p.(Ser1524Leufs*24)</v>
          </cell>
          <cell r="H295" t="b">
            <v>1</v>
          </cell>
          <cell r="I295" t="str">
            <v/>
          </cell>
          <cell r="J295">
            <v>42156</v>
          </cell>
          <cell r="K295" t="str">
            <v>SA</v>
          </cell>
          <cell r="L295" t="str">
            <v>Pathogenic</v>
          </cell>
          <cell r="M295">
            <v>5</v>
          </cell>
          <cell r="N295">
            <v>5</v>
          </cell>
          <cell r="O295" t="str">
            <v>Pathogenic</v>
          </cell>
          <cell r="P295" t="str">
            <v>Premature Termination Codon</v>
          </cell>
          <cell r="Q295" t="str">
            <v/>
          </cell>
          <cell r="R295">
            <v>5</v>
          </cell>
          <cell r="S295" t="str">
            <v>Variant allele predicted to encode a truncated non-functional protein.</v>
          </cell>
          <cell r="T295" t="str">
            <v>Variant allele predicted to encode a truncated non-functional protein.</v>
          </cell>
          <cell r="AD295" t="b">
            <v>1</v>
          </cell>
          <cell r="AE295" t="b">
            <v>1</v>
          </cell>
        </row>
        <row r="296">
          <cell r="D296" t="str">
            <v>c.4574_4575del</v>
          </cell>
          <cell r="E296" t="str">
            <v>p.(Gln1525Argfs*5)</v>
          </cell>
          <cell r="F296" t="str">
            <v/>
          </cell>
          <cell r="G296" t="str">
            <v>p.(Gln1525Argfs*5)</v>
          </cell>
          <cell r="H296" t="b">
            <v>1</v>
          </cell>
          <cell r="I296" t="str">
            <v/>
          </cell>
          <cell r="J296">
            <v>42090</v>
          </cell>
          <cell r="K296" t="str">
            <v>Petermac</v>
          </cell>
          <cell r="L296" t="str">
            <v>Pathogenic</v>
          </cell>
          <cell r="M296">
            <v>5</v>
          </cell>
          <cell r="N296">
            <v>5</v>
          </cell>
          <cell r="O296" t="str">
            <v>Pathogenic</v>
          </cell>
          <cell r="P296" t="str">
            <v>premature termination</v>
          </cell>
          <cell r="Q296" t="str">
            <v/>
          </cell>
          <cell r="R296">
            <v>5</v>
          </cell>
          <cell r="S296" t="str">
            <v>Variant allele predicted to encode a truncated non-functional protein.</v>
          </cell>
          <cell r="T296" t="str">
            <v>Variant allele predicted to encode a truncated non-functional protein.</v>
          </cell>
          <cell r="AD296" t="b">
            <v>1</v>
          </cell>
          <cell r="AE296" t="b">
            <v>1</v>
          </cell>
        </row>
        <row r="297">
          <cell r="D297" t="str">
            <v>c.4576G&gt;T</v>
          </cell>
          <cell r="E297" t="str">
            <v>p.(Glu1526*)</v>
          </cell>
          <cell r="F297" t="str">
            <v/>
          </cell>
          <cell r="G297" t="str">
            <v>p.(Glu1526*)</v>
          </cell>
          <cell r="H297" t="b">
            <v>1</v>
          </cell>
          <cell r="I297" t="str">
            <v/>
          </cell>
          <cell r="J297">
            <v>42271</v>
          </cell>
          <cell r="K297" t="str">
            <v>Monash</v>
          </cell>
          <cell r="L297" t="str">
            <v>Pathogenic</v>
          </cell>
          <cell r="M297">
            <v>5</v>
          </cell>
          <cell r="N297">
            <v>5</v>
          </cell>
          <cell r="O297" t="str">
            <v>Pathogenic</v>
          </cell>
          <cell r="P297" t="str">
            <v>Early Termination</v>
          </cell>
          <cell r="Q297" t="str">
            <v/>
          </cell>
          <cell r="R297">
            <v>5</v>
          </cell>
          <cell r="S297" t="str">
            <v>Variant allele predicted to encode a truncated non-functional protein.</v>
          </cell>
          <cell r="T297" t="str">
            <v>Variant allele predicted to encode a truncated non-functional protein.</v>
          </cell>
          <cell r="AD297" t="b">
            <v>1</v>
          </cell>
          <cell r="AE297" t="b">
            <v>1</v>
          </cell>
        </row>
        <row r="298">
          <cell r="D298" t="str">
            <v>c.457A&gt;C</v>
          </cell>
          <cell r="E298" t="str">
            <v>p.(Ser153Arg)</v>
          </cell>
          <cell r="F298" t="str">
            <v/>
          </cell>
          <cell r="G298" t="str">
            <v>p.(Ser153Arg)</v>
          </cell>
          <cell r="H298" t="b">
            <v>1</v>
          </cell>
          <cell r="I298" t="str">
            <v/>
          </cell>
          <cell r="J298">
            <v>42565</v>
          </cell>
          <cell r="K298" t="str">
            <v>Austin</v>
          </cell>
          <cell r="L298" t="str">
            <v>UV</v>
          </cell>
          <cell r="M298">
            <v>3</v>
          </cell>
          <cell r="N298">
            <v>3</v>
          </cell>
          <cell r="O298" t="str">
            <v>Unknown</v>
          </cell>
          <cell r="P298" t="str">
            <v/>
          </cell>
          <cell r="Q298" t="str">
            <v/>
          </cell>
          <cell r="R298">
            <v>3</v>
          </cell>
          <cell r="S298" t="str">
            <v>Insufficient evidence</v>
          </cell>
          <cell r="T298" t="str">
            <v>Insufficient evidence to determine clinical significance.</v>
          </cell>
          <cell r="AD298" t="b">
            <v>1</v>
          </cell>
          <cell r="AE298" t="b">
            <v>1</v>
          </cell>
        </row>
        <row r="299">
          <cell r="D299" t="str">
            <v>c.4596T&gt;C</v>
          </cell>
          <cell r="E299" t="str">
            <v>p.(=)</v>
          </cell>
          <cell r="F299" t="str">
            <v/>
          </cell>
          <cell r="G299" t="str">
            <v>p.(=)</v>
          </cell>
          <cell r="H299" t="b">
            <v>1</v>
          </cell>
          <cell r="I299" t="str">
            <v/>
          </cell>
          <cell r="J299">
            <v>42565</v>
          </cell>
          <cell r="K299" t="str">
            <v>Austin</v>
          </cell>
          <cell r="L299" t="str">
            <v>UV</v>
          </cell>
          <cell r="M299">
            <v>3</v>
          </cell>
          <cell r="N299">
            <v>3</v>
          </cell>
          <cell r="O299" t="str">
            <v>Unknown</v>
          </cell>
          <cell r="P299" t="str">
            <v/>
          </cell>
          <cell r="Q299" t="str">
            <v/>
          </cell>
          <cell r="R299">
            <v>2</v>
          </cell>
          <cell r="S299" t="str">
            <v>Synonymous substitution with prior 0.02</v>
          </cell>
          <cell r="T299" t="str">
            <v>Synonymous substitution variant with low bioinformatic likelihood to result in a splicing aberration.</v>
          </cell>
          <cell r="AD299" t="b">
            <v>0</v>
          </cell>
          <cell r="AE299" t="b">
            <v>0</v>
          </cell>
        </row>
        <row r="300">
          <cell r="D300" t="str">
            <v>c.4625_4626del</v>
          </cell>
          <cell r="E300" t="str">
            <v>p.(Ser1542Trpfs*31)</v>
          </cell>
          <cell r="F300" t="str">
            <v/>
          </cell>
          <cell r="G300" t="str">
            <v>p.(Ser1542Trpfs*31)</v>
          </cell>
          <cell r="H300" t="b">
            <v>1</v>
          </cell>
          <cell r="I300" t="str">
            <v/>
          </cell>
          <cell r="J300">
            <v>42307</v>
          </cell>
          <cell r="K300" t="str">
            <v>Royal Melb</v>
          </cell>
          <cell r="L300" t="str">
            <v>Pathogenic</v>
          </cell>
          <cell r="M300">
            <v>5</v>
          </cell>
          <cell r="N300">
            <v>5</v>
          </cell>
          <cell r="O300" t="str">
            <v>Pathogenic</v>
          </cell>
          <cell r="P300" t="str">
            <v>Early Termination</v>
          </cell>
          <cell r="Q300" t="str">
            <v/>
          </cell>
          <cell r="R300">
            <v>5</v>
          </cell>
          <cell r="S300" t="str">
            <v>Variant allele predicted to encode a truncated non-functional protein.</v>
          </cell>
          <cell r="T300" t="str">
            <v>Variant allele predicted to encode a truncated non-functional protein.</v>
          </cell>
          <cell r="AD300" t="b">
            <v>1</v>
          </cell>
          <cell r="AE300" t="b">
            <v>1</v>
          </cell>
        </row>
        <row r="301">
          <cell r="D301" t="str">
            <v>c.4644G&gt;A</v>
          </cell>
          <cell r="E301" t="str">
            <v>p.(=)</v>
          </cell>
          <cell r="F301" t="str">
            <v/>
          </cell>
          <cell r="G301" t="str">
            <v>p.(=)</v>
          </cell>
          <cell r="H301" t="b">
            <v>1</v>
          </cell>
          <cell r="I301" t="str">
            <v/>
          </cell>
          <cell r="J301">
            <v>42156</v>
          </cell>
          <cell r="K301" t="str">
            <v>SA</v>
          </cell>
          <cell r="L301" t="str">
            <v>Benign</v>
          </cell>
          <cell r="M301">
            <v>1</v>
          </cell>
          <cell r="N301">
            <v>3</v>
          </cell>
          <cell r="O301" t="str">
            <v>Unknown</v>
          </cell>
          <cell r="P301" t="str">
            <v/>
          </cell>
          <cell r="Q301" t="str">
            <v/>
          </cell>
          <cell r="R301">
            <v>2</v>
          </cell>
          <cell r="S301" t="str">
            <v>Synonymous substitution with prior 0.02</v>
          </cell>
          <cell r="T301" t="str">
            <v>Synonymous substitution variant with low bioinformatic likelihood to result in a splicing aberration.</v>
          </cell>
          <cell r="AB301" t="str">
            <v>No</v>
          </cell>
          <cell r="AD301" t="b">
            <v>0</v>
          </cell>
          <cell r="AE301" t="b">
            <v>0</v>
          </cell>
        </row>
        <row r="302">
          <cell r="D302" t="str">
            <v>c.4669G&gt;C</v>
          </cell>
          <cell r="E302" t="str">
            <v>p.(Asp1557His)</v>
          </cell>
          <cell r="F302" t="str">
            <v/>
          </cell>
          <cell r="G302" t="str">
            <v>p.(Asp1557His)</v>
          </cell>
          <cell r="H302" t="b">
            <v>1</v>
          </cell>
          <cell r="I302" t="str">
            <v/>
          </cell>
          <cell r="J302">
            <v>42271</v>
          </cell>
          <cell r="K302" t="str">
            <v>Monash</v>
          </cell>
          <cell r="L302" t="str">
            <v>UV</v>
          </cell>
          <cell r="M302">
            <v>3</v>
          </cell>
          <cell r="N302">
            <v>3</v>
          </cell>
          <cell r="O302" t="str">
            <v>Unknown</v>
          </cell>
          <cell r="P302" t="str">
            <v/>
          </cell>
          <cell r="Q302" t="str">
            <v/>
          </cell>
          <cell r="R302">
            <v>3</v>
          </cell>
          <cell r="S302" t="str">
            <v>Insufficient evidence</v>
          </cell>
          <cell r="T302" t="str">
            <v>Insufficient evidence to determine clinical significance.</v>
          </cell>
          <cell r="AD302" t="b">
            <v>1</v>
          </cell>
          <cell r="AE302" t="b">
            <v>1</v>
          </cell>
        </row>
        <row r="303">
          <cell r="D303" t="str">
            <v>c.4675+241G&gt;A</v>
          </cell>
          <cell r="E303" t="str">
            <v>p.(=)</v>
          </cell>
          <cell r="F303" t="str">
            <v/>
          </cell>
          <cell r="G303" t="str">
            <v>p.(=)</v>
          </cell>
          <cell r="H303" t="b">
            <v>1</v>
          </cell>
          <cell r="I303" t="str">
            <v/>
          </cell>
          <cell r="J303">
            <v>42387</v>
          </cell>
          <cell r="K303" t="str">
            <v>SA</v>
          </cell>
          <cell r="L303" t="str">
            <v>Equivocal</v>
          </cell>
          <cell r="M303">
            <v>3</v>
          </cell>
          <cell r="N303">
            <v>3</v>
          </cell>
          <cell r="O303" t="str">
            <v/>
          </cell>
          <cell r="P303" t="str">
            <v/>
          </cell>
          <cell r="Q303" t="str">
            <v/>
          </cell>
          <cell r="R303">
            <v>3</v>
          </cell>
          <cell r="S303" t="str">
            <v>Insufficient evidence</v>
          </cell>
          <cell r="T303" t="str">
            <v>Insufficient evidence to determine clinical significance.</v>
          </cell>
          <cell r="AB303" t="str">
            <v>No</v>
          </cell>
          <cell r="AD303" t="b">
            <v>1</v>
          </cell>
          <cell r="AE303" t="b">
            <v>1</v>
          </cell>
        </row>
        <row r="304">
          <cell r="D304" t="str">
            <v>c.4676-?_5074+?del</v>
          </cell>
          <cell r="E304" t="str">
            <v>p.(Glu1559_Thr1691del)</v>
          </cell>
          <cell r="F304" t="str">
            <v/>
          </cell>
          <cell r="G304" t="str">
            <v>p.(Glu1559_Thr1691del)</v>
          </cell>
          <cell r="H304" t="b">
            <v>1</v>
          </cell>
          <cell r="I304" t="str">
            <v/>
          </cell>
          <cell r="J304">
            <v>42156</v>
          </cell>
          <cell r="K304" t="str">
            <v>SA</v>
          </cell>
          <cell r="L304" t="str">
            <v>Pathogenic</v>
          </cell>
          <cell r="M304">
            <v>5</v>
          </cell>
          <cell r="N304">
            <v>5</v>
          </cell>
          <cell r="O304" t="str">
            <v>Pathogenic</v>
          </cell>
          <cell r="P304" t="str">
            <v>Critical AA's Deleted</v>
          </cell>
          <cell r="Q304" t="str">
            <v/>
          </cell>
          <cell r="R304">
            <v>5</v>
          </cell>
          <cell r="S304" t="str">
            <v>Copy number deletion variant allele predicted to encode a non-functional protein.</v>
          </cell>
          <cell r="T304" t="str">
            <v>Copy number deletion variant allele predicted to encode a non-functional protein.</v>
          </cell>
          <cell r="AD304" t="b">
            <v>1</v>
          </cell>
          <cell r="AE304" t="b">
            <v>1</v>
          </cell>
        </row>
        <row r="305">
          <cell r="D305" t="str">
            <v>c.4689C&gt;G</v>
          </cell>
          <cell r="E305" t="str">
            <v>p.(Tyr1563*)</v>
          </cell>
          <cell r="F305" t="str">
            <v/>
          </cell>
          <cell r="G305" t="str">
            <v>p.(Tyr1563*)</v>
          </cell>
          <cell r="H305" t="b">
            <v>1</v>
          </cell>
          <cell r="I305" t="str">
            <v/>
          </cell>
          <cell r="J305">
            <v>42156</v>
          </cell>
          <cell r="K305" t="str">
            <v>SA</v>
          </cell>
          <cell r="L305" t="str">
            <v>Pathogenic</v>
          </cell>
          <cell r="M305">
            <v>5</v>
          </cell>
          <cell r="N305">
            <v>5</v>
          </cell>
          <cell r="O305" t="str">
            <v>Pathogenic</v>
          </cell>
          <cell r="P305" t="str">
            <v>Premature Termination Codon</v>
          </cell>
          <cell r="Q305" t="str">
            <v/>
          </cell>
          <cell r="R305">
            <v>5</v>
          </cell>
          <cell r="S305" t="str">
            <v>Variant allele predicted to encode a truncated non-functional protein.</v>
          </cell>
          <cell r="T305" t="str">
            <v>Variant allele predicted to encode a truncated non-functional protein.</v>
          </cell>
          <cell r="AD305" t="b">
            <v>1</v>
          </cell>
          <cell r="AE305" t="b">
            <v>1</v>
          </cell>
        </row>
        <row r="306">
          <cell r="D306" t="str">
            <v>c.470_471del</v>
          </cell>
          <cell r="E306" t="str">
            <v>p.(Ser157*)</v>
          </cell>
          <cell r="F306" t="str">
            <v/>
          </cell>
          <cell r="G306" t="str">
            <v>p.(Ser157*)</v>
          </cell>
          <cell r="H306" t="b">
            <v>1</v>
          </cell>
          <cell r="I306" t="str">
            <v/>
          </cell>
          <cell r="J306">
            <v>42156</v>
          </cell>
          <cell r="K306" t="str">
            <v>SA</v>
          </cell>
          <cell r="L306" t="str">
            <v>Pathogenic</v>
          </cell>
          <cell r="M306">
            <v>5</v>
          </cell>
          <cell r="N306">
            <v>5</v>
          </cell>
          <cell r="O306" t="str">
            <v>Pathogenic</v>
          </cell>
          <cell r="P306" t="str">
            <v>Premature Termination Codon</v>
          </cell>
          <cell r="Q306" t="str">
            <v/>
          </cell>
          <cell r="R306">
            <v>5</v>
          </cell>
          <cell r="S306" t="str">
            <v>Variant allele predicted to encode a truncated non-functional protein.</v>
          </cell>
          <cell r="T306" t="str">
            <v>Variant allele predicted to encode a truncated non-functional protein.</v>
          </cell>
          <cell r="AD306" t="b">
            <v>1</v>
          </cell>
          <cell r="AE306" t="b">
            <v>1</v>
          </cell>
        </row>
        <row r="307">
          <cell r="D307" t="str">
            <v>c.4724del</v>
          </cell>
          <cell r="E307" t="str">
            <v>p.(Pro1575Leufs*26)</v>
          </cell>
          <cell r="F307" t="str">
            <v/>
          </cell>
          <cell r="G307" t="str">
            <v>p.(Pro1575Leufs*26)</v>
          </cell>
          <cell r="H307" t="b">
            <v>1</v>
          </cell>
          <cell r="I307" t="str">
            <v/>
          </cell>
          <cell r="J307">
            <v>42090</v>
          </cell>
          <cell r="K307" t="str">
            <v>Petermac</v>
          </cell>
          <cell r="L307" t="str">
            <v>Pathogenic</v>
          </cell>
          <cell r="M307">
            <v>5</v>
          </cell>
          <cell r="N307">
            <v>5</v>
          </cell>
          <cell r="O307" t="str">
            <v>Pathogenic</v>
          </cell>
          <cell r="P307" t="str">
            <v>premature termination</v>
          </cell>
          <cell r="Q307" t="str">
            <v/>
          </cell>
          <cell r="R307">
            <v>5</v>
          </cell>
          <cell r="S307" t="str">
            <v>Variant allele predicted to encode a truncated non-functional protein.</v>
          </cell>
          <cell r="T307" t="str">
            <v>Variant allele predicted to encode a truncated non-functional protein.</v>
          </cell>
          <cell r="AD307" t="b">
            <v>1</v>
          </cell>
          <cell r="AE307" t="b">
            <v>1</v>
          </cell>
        </row>
        <row r="308">
          <cell r="D308" t="str">
            <v>c.4777A&gt;G</v>
          </cell>
          <cell r="E308" t="str">
            <v>p.(Ile1593Val)</v>
          </cell>
          <cell r="F308" t="str">
            <v/>
          </cell>
          <cell r="G308" t="str">
            <v>p.(Ile1593Val)</v>
          </cell>
          <cell r="H308" t="b">
            <v>1</v>
          </cell>
          <cell r="I308" t="str">
            <v/>
          </cell>
          <cell r="J308">
            <v>42090</v>
          </cell>
          <cell r="K308" t="str">
            <v>Petermac</v>
          </cell>
          <cell r="L308" t="str">
            <v>UV</v>
          </cell>
          <cell r="M308">
            <v>3</v>
          </cell>
          <cell r="N308" t="str">
            <v/>
          </cell>
          <cell r="O308" t="str">
            <v/>
          </cell>
          <cell r="P308" t="str">
            <v/>
          </cell>
          <cell r="Q308" t="str">
            <v/>
          </cell>
          <cell r="R308">
            <v>3</v>
          </cell>
          <cell r="S308" t="str">
            <v>Insufficient evidence</v>
          </cell>
          <cell r="T308" t="str">
            <v>Insufficient evidence to determine clinical significance.</v>
          </cell>
          <cell r="AD308" t="b">
            <v>0</v>
          </cell>
          <cell r="AE308" t="b">
            <v>1</v>
          </cell>
        </row>
        <row r="309">
          <cell r="D309" t="str">
            <v>c.4806del</v>
          </cell>
          <cell r="E309" t="str">
            <v>p.(Gln1604Asnfs*2)</v>
          </cell>
          <cell r="F309" t="str">
            <v/>
          </cell>
          <cell r="G309" t="str">
            <v>p.(Gln1604Asnfs*2)</v>
          </cell>
          <cell r="H309" t="b">
            <v>1</v>
          </cell>
          <cell r="I309" t="str">
            <v/>
          </cell>
          <cell r="J309">
            <v>42156</v>
          </cell>
          <cell r="K309" t="str">
            <v>SA</v>
          </cell>
          <cell r="L309" t="str">
            <v>Pathogenic</v>
          </cell>
          <cell r="M309">
            <v>5</v>
          </cell>
          <cell r="N309">
            <v>5</v>
          </cell>
          <cell r="O309" t="str">
            <v>Pathogenic</v>
          </cell>
          <cell r="P309" t="str">
            <v>Premature Termination Codon</v>
          </cell>
          <cell r="Q309" t="str">
            <v/>
          </cell>
          <cell r="R309">
            <v>5</v>
          </cell>
          <cell r="S309" t="str">
            <v>Variant allele predicted to encode a truncated non-functional protein.</v>
          </cell>
          <cell r="T309" t="str">
            <v>Variant allele predicted to encode a truncated non-functional protein.</v>
          </cell>
          <cell r="AD309" t="b">
            <v>1</v>
          </cell>
          <cell r="AE309" t="b">
            <v>1</v>
          </cell>
        </row>
        <row r="310">
          <cell r="D310" t="str">
            <v>c.4812A&gt;G</v>
          </cell>
          <cell r="E310" t="str">
            <v>p.(=)</v>
          </cell>
          <cell r="F310" t="str">
            <v/>
          </cell>
          <cell r="G310" t="str">
            <v>p.(=)</v>
          </cell>
          <cell r="H310" t="b">
            <v>1</v>
          </cell>
          <cell r="I310" t="str">
            <v/>
          </cell>
          <cell r="J310">
            <v>42156</v>
          </cell>
          <cell r="K310" t="str">
            <v>SA</v>
          </cell>
          <cell r="L310" t="str">
            <v>Equivocal</v>
          </cell>
          <cell r="M310">
            <v>3</v>
          </cell>
          <cell r="N310">
            <v>3</v>
          </cell>
          <cell r="O310" t="str">
            <v>Unknown</v>
          </cell>
          <cell r="P310" t="str">
            <v/>
          </cell>
          <cell r="Q310" t="str">
            <v/>
          </cell>
          <cell r="R310">
            <v>2</v>
          </cell>
          <cell r="S310" t="str">
            <v>Posterior probability 0.001-0.049</v>
          </cell>
          <cell r="T310" t="str">
            <v>IARC class based on posterior probability from multifactorial likelihood analysis, thresholds for class as per Plon et al. 2008 (PMID: 18951446). Class 2 Likely Not Pathogenic based on posterior probability 0.0013524300885.</v>
          </cell>
          <cell r="V310" t="str">
            <v xml:space="preserve">IARC class based on posterior probability from multifactorial likelihood analysis, thresholds for class as per Plon et al. 2008 (PMID: 18951446). Class 2 Likely Not Pathogenic based on posterior probability </v>
          </cell>
          <cell r="W310">
            <v>1.3524300885E-3</v>
          </cell>
          <cell r="Y310" t="str">
            <v>KC Update (Seg, Path)</v>
          </cell>
          <cell r="Z310" t="str">
            <v>Unpublished data</v>
          </cell>
          <cell r="AB310" t="str">
            <v>No</v>
          </cell>
          <cell r="AC310" t="str">
            <v>New revision of ENIGMA rules could result in this variant going to a Class 1 Not Pathogenic</v>
          </cell>
          <cell r="AD310" t="b">
            <v>0</v>
          </cell>
          <cell r="AE310" t="b">
            <v>0</v>
          </cell>
        </row>
        <row r="311">
          <cell r="D311" t="str">
            <v>c.4837A&gt;G</v>
          </cell>
          <cell r="E311" t="str">
            <v>p.(Ser1613Gly)</v>
          </cell>
          <cell r="F311" t="str">
            <v/>
          </cell>
          <cell r="G311" t="str">
            <v>p.(Ser1613Gly)</v>
          </cell>
          <cell r="H311" t="b">
            <v>1</v>
          </cell>
          <cell r="I311" t="str">
            <v/>
          </cell>
          <cell r="J311">
            <v>42090</v>
          </cell>
          <cell r="K311" t="str">
            <v>Petermac</v>
          </cell>
          <cell r="L311" t="str">
            <v>UV</v>
          </cell>
          <cell r="M311">
            <v>3</v>
          </cell>
          <cell r="N311" t="str">
            <v/>
          </cell>
          <cell r="O311" t="str">
            <v/>
          </cell>
          <cell r="P311" t="str">
            <v/>
          </cell>
          <cell r="Q311" t="str">
            <v/>
          </cell>
          <cell r="R311">
            <v>1</v>
          </cell>
          <cell r="S311" t="str">
            <v>Frequency &gt;1%  in non-founder population (1000G (2013-05-02))</v>
          </cell>
          <cell r="T311" t="str">
            <v>Not pathogenic based on frequency &gt;1% in an outbred sampleset. Frequency 0.3598 (European), 0.2254 (African), 0.3746 (Latino), 0.372 (East Asian), 0.498 (South Asian), derived from 1000 genomes (2013-05-02). Frequency 0.3277 (Non-Finnish European), 0.3944 (Finnish), 0.2388 (African), 0.3147 (Admixed American/Latino), 0.3769 (East Asian), 0.4997 (South Asian), derived from ExAC (2014-12-17).</v>
          </cell>
          <cell r="U311" t="str">
            <v>Not pathogenic based on frequency &gt;1% in an outbred sampleset. Frequency 0.3598 (European), 0.2254 (African), 0.3746 (Latino), 0.372 (East Asian), 0.498 (South Asian), derived from 1000 genomes (2013-05-02).</v>
          </cell>
          <cell r="V311" t="str">
            <v>Frequency 0.3277 (Non-Finnish European), 0.3944 (Finnish), 0.2388 (African), 0.3147 (Admixed American/Latino), 0.3769 (East Asian), 0.4997 (South Asian), derived from ExAC (2014-12-17).</v>
          </cell>
          <cell r="AD311" t="b">
            <v>0</v>
          </cell>
          <cell r="AE311" t="b">
            <v>0</v>
          </cell>
        </row>
        <row r="312">
          <cell r="D312" t="str">
            <v>c.4837del</v>
          </cell>
          <cell r="E312" t="str">
            <v>p.(Ser1613Valfs*20)</v>
          </cell>
          <cell r="F312" t="str">
            <v/>
          </cell>
          <cell r="G312" t="str">
            <v>p.(Ser1613Valfs*20)</v>
          </cell>
          <cell r="H312" t="b">
            <v>1</v>
          </cell>
          <cell r="I312" t="str">
            <v/>
          </cell>
          <cell r="J312">
            <v>42131</v>
          </cell>
          <cell r="K312" t="str">
            <v>WA</v>
          </cell>
          <cell r="L312" t="str">
            <v>Pathogenic</v>
          </cell>
          <cell r="M312">
            <v>5</v>
          </cell>
          <cell r="N312">
            <v>5</v>
          </cell>
          <cell r="O312" t="str">
            <v>Pathogenic</v>
          </cell>
          <cell r="P312" t="str">
            <v>Premature termination codon</v>
          </cell>
          <cell r="Q312" t="str">
            <v>Frameshift. In ENIGMA rules we require low or null bioinformatic prediction to cause splicing to call PTC Class 5 pathogenic. We are testing which programs and cut-offs to use for this, and thus splicing predictions have not been checked for this variant.</v>
          </cell>
          <cell r="R312">
            <v>5</v>
          </cell>
          <cell r="S312" t="str">
            <v>Variant allele predicted to encode a truncated non-functional protein.</v>
          </cell>
          <cell r="T312" t="str">
            <v>Variant allele predicted to encode a truncated non-functional protein.</v>
          </cell>
          <cell r="AD312" t="b">
            <v>1</v>
          </cell>
          <cell r="AE312" t="b">
            <v>1</v>
          </cell>
        </row>
        <row r="313">
          <cell r="D313" t="str">
            <v>c.4868C&gt;G</v>
          </cell>
          <cell r="E313" t="str">
            <v>p.(Ala1623Gly)</v>
          </cell>
          <cell r="F313" t="str">
            <v/>
          </cell>
          <cell r="G313" t="str">
            <v>p.(Ala1623Gly)</v>
          </cell>
          <cell r="H313" t="b">
            <v>1</v>
          </cell>
          <cell r="I313" t="str">
            <v/>
          </cell>
          <cell r="J313">
            <v>42090</v>
          </cell>
          <cell r="K313" t="str">
            <v>Petermac</v>
          </cell>
          <cell r="L313" t="str">
            <v>Pathogenic</v>
          </cell>
          <cell r="M313">
            <v>5</v>
          </cell>
          <cell r="N313">
            <v>3</v>
          </cell>
          <cell r="O313" t="str">
            <v>Uncertain</v>
          </cell>
          <cell r="P313" t="str">
            <v>Multifactorial analysis</v>
          </cell>
          <cell r="Q313" t="str">
            <v/>
          </cell>
          <cell r="R313">
            <v>5</v>
          </cell>
          <cell r="S313" t="str">
            <v>Posterior probability &gt;0.99</v>
          </cell>
          <cell r="T313" t="str">
            <v>IARC class based on posterior probability from multifactorial likelihood analysis, thresholds for class as per Plon et al. 2008 (PMID: 18951446). Class 5 Pathogenic based on posterior probability = 0.99933904097.</v>
          </cell>
          <cell r="V313" t="str">
            <v xml:space="preserve">IARC class based on posterior probability from multifactorial likelihood analysis, thresholds for class as per Plon et al. 2008 (PMID: 18951446). Class 5 Pathogenic based on posterior probability = </v>
          </cell>
          <cell r="W313">
            <v>0.99933904097000004</v>
          </cell>
          <cell r="Y313" t="str">
            <v>Walker et al 2010</v>
          </cell>
          <cell r="Z313" t="str">
            <v>Analysis performed on data from Walker et al 2010  (PMID: 20513136).</v>
          </cell>
          <cell r="AA313" t="str">
            <v>Walker et al 2010</v>
          </cell>
          <cell r="AB313" t="str">
            <v>Y</v>
          </cell>
          <cell r="AD313" t="b">
            <v>0</v>
          </cell>
          <cell r="AE313" t="b">
            <v>1</v>
          </cell>
        </row>
        <row r="314">
          <cell r="D314" t="str">
            <v>c.4883T&gt;C</v>
          </cell>
          <cell r="E314" t="str">
            <v>p.(Met1628Thr)</v>
          </cell>
          <cell r="F314" t="str">
            <v/>
          </cell>
          <cell r="G314" t="str">
            <v>p.(Met1628Thr)</v>
          </cell>
          <cell r="H314" t="b">
            <v>1</v>
          </cell>
          <cell r="I314" t="str">
            <v/>
          </cell>
          <cell r="J314">
            <v>42090</v>
          </cell>
          <cell r="K314" t="str">
            <v>Petermac</v>
          </cell>
          <cell r="L314" t="str">
            <v>UV</v>
          </cell>
          <cell r="M314">
            <v>3</v>
          </cell>
          <cell r="N314">
            <v>1</v>
          </cell>
          <cell r="O314" t="str">
            <v>Not pathogenic</v>
          </cell>
          <cell r="P314" t="str">
            <v>Frequency &gt;1% in non-founder population (1000 genomes - 2012-04-30)</v>
          </cell>
          <cell r="Q314" t="str">
            <v/>
          </cell>
          <cell r="R314">
            <v>1</v>
          </cell>
          <cell r="S314" t="str">
            <v>Frequency &gt;1%  in non-founder population (1000G (2013-05-02))</v>
          </cell>
          <cell r="T314" t="str">
            <v>Not pathogenic based on frequency &gt;1% in an outbred sampleset. Frequency 0.0119 (East Asian), derived from 1000 genomes (2013-05-02).</v>
          </cell>
          <cell r="U314" t="str">
            <v>Not pathogenic based on frequency &gt;1% in an outbred sampleset. Frequency 0.0119 (East Asian), derived from 1000 genomes (2013-05-02).</v>
          </cell>
          <cell r="V314" t="str">
            <v>Frequency derived from ExAC (2014-12-17).</v>
          </cell>
          <cell r="AD314" t="b">
            <v>1</v>
          </cell>
          <cell r="AE314" t="b">
            <v>0</v>
          </cell>
        </row>
        <row r="315">
          <cell r="D315" t="str">
            <v>c.4936del</v>
          </cell>
          <cell r="E315" t="str">
            <v>p.(Val1646Serfs*12)</v>
          </cell>
          <cell r="F315" t="str">
            <v/>
          </cell>
          <cell r="G315" t="str">
            <v>p.(Val1646Serfs*12)</v>
          </cell>
          <cell r="H315" t="b">
            <v>1</v>
          </cell>
          <cell r="I315" t="str">
            <v/>
          </cell>
          <cell r="J315">
            <v>42566</v>
          </cell>
          <cell r="K315" t="str">
            <v>Austin</v>
          </cell>
          <cell r="L315" t="str">
            <v>Pathogenic</v>
          </cell>
          <cell r="M315">
            <v>5</v>
          </cell>
          <cell r="N315">
            <v>5</v>
          </cell>
          <cell r="O315" t="str">
            <v>Pathogenic</v>
          </cell>
          <cell r="P315" t="str">
            <v>premature stop codon</v>
          </cell>
          <cell r="Q315" t="str">
            <v/>
          </cell>
          <cell r="R315">
            <v>5</v>
          </cell>
          <cell r="S315" t="str">
            <v>Variant allele predicted to encode a truncated non-functional protein.</v>
          </cell>
          <cell r="T315" t="str">
            <v>Variant allele predicted to encode a truncated non-functional protein.</v>
          </cell>
          <cell r="AD315" t="b">
            <v>1</v>
          </cell>
          <cell r="AE315" t="b">
            <v>1</v>
          </cell>
        </row>
        <row r="316">
          <cell r="D316" t="str">
            <v>c.4956G&gt;A</v>
          </cell>
          <cell r="E316" t="str">
            <v>p.(Met1652Ile)</v>
          </cell>
          <cell r="F316" t="str">
            <v/>
          </cell>
          <cell r="G316" t="str">
            <v>p.(Met1652Ile)</v>
          </cell>
          <cell r="H316" t="b">
            <v>1</v>
          </cell>
          <cell r="I316" t="str">
            <v/>
          </cell>
          <cell r="J316">
            <v>42090</v>
          </cell>
          <cell r="K316" t="str">
            <v>Petermac</v>
          </cell>
          <cell r="L316" t="str">
            <v>UV</v>
          </cell>
          <cell r="M316">
            <v>3</v>
          </cell>
          <cell r="N316">
            <v>1</v>
          </cell>
          <cell r="O316" t="str">
            <v>Not pathogenic</v>
          </cell>
          <cell r="P316" t="str">
            <v>Frequency &gt;1% in non-founder population (1000 genomes - 2012-04-30)</v>
          </cell>
          <cell r="Q316" t="str">
            <v/>
          </cell>
          <cell r="R316">
            <v>1</v>
          </cell>
          <cell r="S316" t="str">
            <v>Frequency &gt;1%  in non-founder population (1000G (2013-05-02))</v>
          </cell>
          <cell r="T316" t="str">
            <v>Not pathogenic based on frequency &gt;1% in an outbred sampleset. Frequency 0.0159 (European), 0.0378 (South Asian), derived from 1000 genomes (2013-05-02). Frequency 0.0162 (Non-Finnish European), 0.0487 (Finnish), 0.0373 (South Asian), derived from ExAC (2014-12-17).</v>
          </cell>
          <cell r="U316" t="str">
            <v>Not pathogenic based on frequency &gt;1% in an outbred sampleset. Frequency 0.0159 (European), 0.0378 (South Asian), derived from 1000 genomes (2013-05-02).</v>
          </cell>
          <cell r="V316" t="str">
            <v>Frequency 0.0162 (Non-Finnish European), 0.0487 (Finnish), 0.0373 (South Asian), derived from ExAC (2014-12-17).</v>
          </cell>
          <cell r="AD316" t="b">
            <v>1</v>
          </cell>
          <cell r="AE316" t="b">
            <v>0</v>
          </cell>
        </row>
        <row r="317">
          <cell r="D317" t="str">
            <v>c.4964_4982del</v>
          </cell>
          <cell r="E317" t="str">
            <v>p.(Ser1655Tyrfs*16)</v>
          </cell>
          <cell r="F317" t="str">
            <v/>
          </cell>
          <cell r="G317" t="str">
            <v>p.(Ser1655Tyrfs*16)</v>
          </cell>
          <cell r="H317" t="b">
            <v>1</v>
          </cell>
          <cell r="I317" t="str">
            <v/>
          </cell>
          <cell r="J317">
            <v>42090</v>
          </cell>
          <cell r="K317" t="str">
            <v>Petermac</v>
          </cell>
          <cell r="L317" t="str">
            <v>Pathogenic</v>
          </cell>
          <cell r="M317">
            <v>5</v>
          </cell>
          <cell r="N317">
            <v>5</v>
          </cell>
          <cell r="O317" t="str">
            <v>Pathogenic</v>
          </cell>
          <cell r="P317" t="str">
            <v>premature termination</v>
          </cell>
          <cell r="Q317" t="str">
            <v/>
          </cell>
          <cell r="R317">
            <v>5</v>
          </cell>
          <cell r="S317" t="str">
            <v>Variant allele predicted to encode a truncated non-functional protein.</v>
          </cell>
          <cell r="T317" t="str">
            <v>Variant allele predicted to encode a truncated non-functional protein.</v>
          </cell>
          <cell r="AD317" t="b">
            <v>1</v>
          </cell>
          <cell r="AE317" t="b">
            <v>1</v>
          </cell>
        </row>
        <row r="318">
          <cell r="D318" t="str">
            <v>c.4986+222A&gt;G</v>
          </cell>
          <cell r="E318" t="str">
            <v>p.(=)</v>
          </cell>
          <cell r="F318" t="str">
            <v/>
          </cell>
          <cell r="G318" t="str">
            <v>p.(=)</v>
          </cell>
          <cell r="H318" t="b">
            <v>1</v>
          </cell>
          <cell r="I318" t="str">
            <v/>
          </cell>
          <cell r="J318">
            <v>42090</v>
          </cell>
          <cell r="K318" t="str">
            <v>Petermac</v>
          </cell>
          <cell r="L318" t="str">
            <v>UV</v>
          </cell>
          <cell r="M318">
            <v>3</v>
          </cell>
          <cell r="N318">
            <v>1</v>
          </cell>
          <cell r="O318" t="str">
            <v>Not pathogenic</v>
          </cell>
          <cell r="P318" t="str">
            <v>Frequency &gt;1% in non-founder population (1000 genomes - 2012-04-30)</v>
          </cell>
          <cell r="Q318" t="str">
            <v/>
          </cell>
          <cell r="R318">
            <v>1</v>
          </cell>
          <cell r="S318" t="str">
            <v>Frequency &gt;1%  in non-founder population (1000G (2013-05-02))</v>
          </cell>
          <cell r="T318" t="str">
            <v>Not pathogenic based on frequency &gt;1% in an outbred sampleset. Frequency 0.3579 (European), 0.1619 (African), 0.3646 (Latino), 0.372 (East Asian), 0.499 (South Asian), derived from 1000 genomes (2013-05-02).</v>
          </cell>
          <cell r="U318" t="str">
            <v>Not pathogenic based on frequency &gt;1% in an outbred sampleset. Frequency 0.3579 (European), 0.1619 (African), 0.3646 (Latino), 0.372 (East Asian), 0.499 (South Asian), derived from 1000 genomes (2013-05-02).</v>
          </cell>
          <cell r="V318" t="str">
            <v>Frequency derived from ExAC (2014-12-17).</v>
          </cell>
          <cell r="AD318" t="b">
            <v>1</v>
          </cell>
          <cell r="AE318" t="b">
            <v>0</v>
          </cell>
        </row>
        <row r="319">
          <cell r="D319" t="str">
            <v>c.4986+4A&gt;C</v>
          </cell>
          <cell r="E319" t="str">
            <v>p.(=)</v>
          </cell>
          <cell r="F319" t="str">
            <v/>
          </cell>
          <cell r="G319" t="str">
            <v>p.(=)</v>
          </cell>
          <cell r="H319" t="b">
            <v>1</v>
          </cell>
          <cell r="I319" t="str">
            <v/>
          </cell>
          <cell r="J319">
            <v>42307</v>
          </cell>
          <cell r="K319" t="str">
            <v>Royal Melb</v>
          </cell>
          <cell r="L319" t="str">
            <v>Pathogenic</v>
          </cell>
          <cell r="M319">
            <v>5</v>
          </cell>
          <cell r="N319">
            <v>3</v>
          </cell>
          <cell r="O319" t="str">
            <v>Unknown</v>
          </cell>
          <cell r="P319" t="str">
            <v/>
          </cell>
          <cell r="Q319" t="str">
            <v/>
          </cell>
          <cell r="R319">
            <v>3</v>
          </cell>
          <cell r="S319" t="str">
            <v>Insufficient evidence</v>
          </cell>
          <cell r="T319" t="str">
            <v>Insufficient evidence to determine clinical significance.</v>
          </cell>
          <cell r="AD319" t="b">
            <v>1</v>
          </cell>
          <cell r="AE319" t="b">
            <v>0</v>
          </cell>
        </row>
        <row r="320">
          <cell r="D320" t="str">
            <v>c.4986+5G&gt;A</v>
          </cell>
          <cell r="E320" t="str">
            <v>p.(=)</v>
          </cell>
          <cell r="F320" t="str">
            <v/>
          </cell>
          <cell r="G320" t="str">
            <v>p.(=)</v>
          </cell>
          <cell r="H320" t="b">
            <v>1</v>
          </cell>
          <cell r="I320" t="str">
            <v/>
          </cell>
          <cell r="J320">
            <v>42271</v>
          </cell>
          <cell r="K320" t="str">
            <v>Monash</v>
          </cell>
          <cell r="L320" t="str">
            <v>UV</v>
          </cell>
          <cell r="M320">
            <v>3</v>
          </cell>
          <cell r="N320">
            <v>5</v>
          </cell>
          <cell r="O320" t="str">
            <v>Pathogenic</v>
          </cell>
          <cell r="P320" t="str">
            <v>Monoallelic Splicing variant producing Frameshift</v>
          </cell>
          <cell r="Q320" t="str">
            <v/>
          </cell>
          <cell r="R320">
            <v>5</v>
          </cell>
          <cell r="S320" t="str">
            <v>Allele-specific assay on patient-derived mRNA demonstrated that the variant allele produces only predicted non-functional transcripts.</v>
          </cell>
          <cell r="T320" t="str">
            <v>Allele-specific assay on patient-derived mRNA demonstrated that the variant allele produces only predicted non-functional transcripts. Variant allele produces r.[4986_4987ins4986+1_4986+65; 4986+5g&gt;a] transcript(s).</v>
          </cell>
          <cell r="V320" t="str">
            <v xml:space="preserve">Allele-specific assay on patient-derived mRNA demonstrated that the variant allele produces only predicted non-functional transcripts. Variant allele produces </v>
          </cell>
          <cell r="W320" t="str">
            <v>r.[4986_4987ins4986+1_4986+65; 4986+5g&gt;a]</v>
          </cell>
          <cell r="Y320" t="str">
            <v>Columbo 2013 shows 65bp retention of intron 16, causing out of frame transcript with no wildtype being produced from the variant allele using allele specific, patient RNA splicing assays</v>
          </cell>
          <cell r="Z320" t="str">
            <v xml:space="preserve">Columbo et al 2013 (PMID:23451180). </v>
          </cell>
          <cell r="AA320" t="str">
            <v>Columbo 2013</v>
          </cell>
          <cell r="AB320" t="str">
            <v>Yes</v>
          </cell>
          <cell r="AD320" t="b">
            <v>1</v>
          </cell>
          <cell r="AE320" t="b">
            <v>0</v>
          </cell>
        </row>
        <row r="321">
          <cell r="D321" t="str">
            <v>c.4987-?_5074+?del</v>
          </cell>
          <cell r="E321" t="str">
            <v>p.(Val1665Serfs*8)</v>
          </cell>
          <cell r="F321" t="str">
            <v/>
          </cell>
          <cell r="G321" t="str">
            <v>p.(Val1665Serfs*8)</v>
          </cell>
          <cell r="H321" t="b">
            <v>1</v>
          </cell>
          <cell r="I321" t="str">
            <v/>
          </cell>
          <cell r="J321">
            <v>42090</v>
          </cell>
          <cell r="K321" t="str">
            <v>Petermac</v>
          </cell>
          <cell r="L321" t="str">
            <v>Pathogenic</v>
          </cell>
          <cell r="M321">
            <v>5</v>
          </cell>
          <cell r="N321">
            <v>5</v>
          </cell>
          <cell r="O321" t="str">
            <v>Pathogenic</v>
          </cell>
          <cell r="P321" t="str">
            <v>premature termination</v>
          </cell>
          <cell r="Q321" t="str">
            <v/>
          </cell>
          <cell r="R321">
            <v>5</v>
          </cell>
          <cell r="S321" t="str">
            <v>Copy number deletion variant allele predicted to encode a non-functional protein.</v>
          </cell>
          <cell r="T321" t="str">
            <v>Copy number deletion variant allele predicted to encode a non-functional protein.</v>
          </cell>
          <cell r="AD321" t="b">
            <v>1</v>
          </cell>
          <cell r="AE321" t="b">
            <v>1</v>
          </cell>
        </row>
        <row r="322">
          <cell r="D322" t="str">
            <v>c.4987-92A&gt;G</v>
          </cell>
          <cell r="E322" t="str">
            <v>p.(=)</v>
          </cell>
          <cell r="F322" t="str">
            <v/>
          </cell>
          <cell r="G322" t="str">
            <v>p.(=)</v>
          </cell>
          <cell r="H322" t="b">
            <v>1</v>
          </cell>
          <cell r="I322" t="str">
            <v/>
          </cell>
          <cell r="J322">
            <v>42090</v>
          </cell>
          <cell r="K322" t="str">
            <v>Petermac</v>
          </cell>
          <cell r="L322" t="str">
            <v>UV</v>
          </cell>
          <cell r="M322">
            <v>3</v>
          </cell>
          <cell r="N322">
            <v>1</v>
          </cell>
          <cell r="O322" t="str">
            <v>Not pathogenic</v>
          </cell>
          <cell r="P322" t="str">
            <v>Frequency &gt;1% in non-founder population (1000 genomes - 2012-04-30)</v>
          </cell>
          <cell r="Q322" t="str">
            <v/>
          </cell>
          <cell r="R322">
            <v>1</v>
          </cell>
          <cell r="S322" t="str">
            <v>Frequency &gt;1%  in non-founder population (1000G (2013-05-02))</v>
          </cell>
          <cell r="T322" t="str">
            <v>Not pathogenic based on frequency &gt;1% in an outbred sampleset. Frequency 0.3598 (European), 0.2224 (African), 0.3746 (Latino), 0.372 (East Asian), 0.4959 (South Asian), derived from 1000 genomes (2013-05-02).</v>
          </cell>
          <cell r="U322" t="str">
            <v>Not pathogenic based on frequency &gt;1% in an outbred sampleset. Frequency 0.3598 (European), 0.2224 (African), 0.3746 (Latino), 0.372 (East Asian), 0.4959 (South Asian), derived from 1000 genomes (2013-05-02).</v>
          </cell>
          <cell r="V322" t="str">
            <v>Frequency derived from ExAC (2014-12-17).</v>
          </cell>
          <cell r="AD322" t="b">
            <v>1</v>
          </cell>
          <cell r="AE322" t="b">
            <v>0</v>
          </cell>
        </row>
        <row r="323">
          <cell r="D323" t="str">
            <v>c.5005G&gt;T</v>
          </cell>
          <cell r="E323" t="str">
            <v>p.(Ala1669Ser)</v>
          </cell>
          <cell r="F323" t="str">
            <v/>
          </cell>
          <cell r="G323" t="str">
            <v>p.(Ala1669Ser)</v>
          </cell>
          <cell r="H323" t="b">
            <v>1</v>
          </cell>
          <cell r="I323" t="str">
            <v/>
          </cell>
          <cell r="J323">
            <v>42090</v>
          </cell>
          <cell r="K323" t="str">
            <v>Petermac</v>
          </cell>
          <cell r="L323" t="str">
            <v>UV</v>
          </cell>
          <cell r="M323">
            <v>3</v>
          </cell>
          <cell r="N323" t="str">
            <v/>
          </cell>
          <cell r="O323" t="str">
            <v/>
          </cell>
          <cell r="P323" t="str">
            <v/>
          </cell>
          <cell r="Q323" t="str">
            <v/>
          </cell>
          <cell r="R323">
            <v>3</v>
          </cell>
          <cell r="S323" t="str">
            <v>Insufficient evidence</v>
          </cell>
          <cell r="T323" t="str">
            <v>Insufficient evidence to determine clinical significance.</v>
          </cell>
          <cell r="AD323" t="b">
            <v>0</v>
          </cell>
          <cell r="AE323" t="b">
            <v>1</v>
          </cell>
        </row>
        <row r="324">
          <cell r="D324" t="str">
            <v>c.5035_5039del</v>
          </cell>
          <cell r="E324" t="str">
            <v>p.(Leu1679Tyrfs*2)</v>
          </cell>
          <cell r="F324" t="str">
            <v/>
          </cell>
          <cell r="G324" t="str">
            <v>p.(Leu1679Tyrfs*2)</v>
          </cell>
          <cell r="H324" t="b">
            <v>1</v>
          </cell>
          <cell r="I324" t="str">
            <v/>
          </cell>
          <cell r="J324">
            <v>42131</v>
          </cell>
          <cell r="K324" t="str">
            <v>WA</v>
          </cell>
          <cell r="L324" t="str">
            <v>Pathogenic</v>
          </cell>
          <cell r="M324">
            <v>5</v>
          </cell>
          <cell r="N324">
            <v>5</v>
          </cell>
          <cell r="O324" t="str">
            <v>Pathogenic</v>
          </cell>
          <cell r="P324" t="str">
            <v>Premature termination codon</v>
          </cell>
          <cell r="Q324" t="str">
            <v>Frameshift. In ENIGMA rules we require low or null bioinformatic prediction to cause splicing to call PTC Class 5 pathogenic. We are testing which programs and cut-offs to use for this, and thus splicing predictions have not been checked for this variant.</v>
          </cell>
          <cell r="R324">
            <v>5</v>
          </cell>
          <cell r="S324" t="str">
            <v>Variant allele predicted to encode a truncated non-functional protein.</v>
          </cell>
          <cell r="T324" t="str">
            <v>Variant allele predicted to encode a truncated non-functional protein.</v>
          </cell>
          <cell r="AD324" t="b">
            <v>1</v>
          </cell>
          <cell r="AE324" t="b">
            <v>1</v>
          </cell>
        </row>
        <row r="325">
          <cell r="D325" t="str">
            <v>c.5035del</v>
          </cell>
          <cell r="E325" t="str">
            <v>p.(Leu1679*)</v>
          </cell>
          <cell r="F325" t="str">
            <v/>
          </cell>
          <cell r="G325" t="str">
            <v>p.(Leu1679*)</v>
          </cell>
          <cell r="H325" t="b">
            <v>1</v>
          </cell>
          <cell r="I325" t="str">
            <v/>
          </cell>
          <cell r="J325">
            <v>42090</v>
          </cell>
          <cell r="K325" t="str">
            <v>Petermac</v>
          </cell>
          <cell r="L325" t="str">
            <v>Pathogenic</v>
          </cell>
          <cell r="M325">
            <v>5</v>
          </cell>
          <cell r="N325">
            <v>5</v>
          </cell>
          <cell r="O325" t="str">
            <v>Pathogenic</v>
          </cell>
          <cell r="P325" t="str">
            <v>premature termination</v>
          </cell>
          <cell r="Q325" t="str">
            <v/>
          </cell>
          <cell r="R325">
            <v>5</v>
          </cell>
          <cell r="S325" t="str">
            <v>Variant allele predicted to encode a truncated non-functional protein.</v>
          </cell>
          <cell r="T325" t="str">
            <v>Variant allele predicted to encode a truncated non-functional protein.</v>
          </cell>
          <cell r="AD325" t="b">
            <v>1</v>
          </cell>
          <cell r="AE325" t="b">
            <v>1</v>
          </cell>
        </row>
        <row r="326">
          <cell r="D326" t="str">
            <v>c.5042C&gt;T</v>
          </cell>
          <cell r="E326" t="str">
            <v>p.(Thr1681Ile)</v>
          </cell>
          <cell r="F326" t="str">
            <v/>
          </cell>
          <cell r="G326" t="str">
            <v>p.(Thr1681Ile)</v>
          </cell>
          <cell r="H326" t="b">
            <v>1</v>
          </cell>
          <cell r="I326" t="str">
            <v/>
          </cell>
          <cell r="J326">
            <v>42387</v>
          </cell>
          <cell r="K326" t="str">
            <v>SA</v>
          </cell>
          <cell r="L326" t="str">
            <v>Equivocal</v>
          </cell>
          <cell r="M326">
            <v>3</v>
          </cell>
          <cell r="N326">
            <v>3</v>
          </cell>
          <cell r="O326" t="str">
            <v/>
          </cell>
          <cell r="P326" t="str">
            <v/>
          </cell>
          <cell r="Q326" t="str">
            <v/>
          </cell>
          <cell r="R326">
            <v>3</v>
          </cell>
          <cell r="S326" t="str">
            <v>Insufficient evidence</v>
          </cell>
          <cell r="T326" t="str">
            <v>Insufficient evidence to determine clinical significance.</v>
          </cell>
          <cell r="AB326" t="str">
            <v>No</v>
          </cell>
          <cell r="AD326" t="b">
            <v>1</v>
          </cell>
          <cell r="AE326" t="b">
            <v>1</v>
          </cell>
        </row>
        <row r="327">
          <cell r="D327" t="str">
            <v>c.5059del</v>
          </cell>
          <cell r="E327" t="str">
            <v>p.(Val1687Leufs*3)</v>
          </cell>
          <cell r="F327" t="str">
            <v/>
          </cell>
          <cell r="G327" t="str">
            <v>p.(Val1687Leufs*3)</v>
          </cell>
          <cell r="H327" t="b">
            <v>1</v>
          </cell>
          <cell r="I327" t="str">
            <v/>
          </cell>
          <cell r="J327">
            <v>42307</v>
          </cell>
          <cell r="K327" t="str">
            <v>Royal Melb</v>
          </cell>
          <cell r="L327" t="str">
            <v>Pathogenic</v>
          </cell>
          <cell r="M327">
            <v>5</v>
          </cell>
          <cell r="N327">
            <v>5</v>
          </cell>
          <cell r="O327" t="str">
            <v>Pathogenic</v>
          </cell>
          <cell r="P327" t="str">
            <v>Early Termination</v>
          </cell>
          <cell r="Q327" t="str">
            <v/>
          </cell>
          <cell r="R327">
            <v>5</v>
          </cell>
          <cell r="S327" t="str">
            <v>Variant allele predicted to encode a truncated non-functional protein.</v>
          </cell>
          <cell r="T327" t="str">
            <v>Variant allele predicted to encode a truncated non-functional protein.</v>
          </cell>
          <cell r="AD327" t="b">
            <v>1</v>
          </cell>
          <cell r="AE327" t="b">
            <v>1</v>
          </cell>
        </row>
        <row r="328">
          <cell r="D328" t="str">
            <v>c.505C&gt;T</v>
          </cell>
          <cell r="E328" t="str">
            <v>p.(Gln169*)</v>
          </cell>
          <cell r="F328" t="str">
            <v/>
          </cell>
          <cell r="G328" t="str">
            <v>p.(Gln169*)</v>
          </cell>
          <cell r="H328" t="b">
            <v>1</v>
          </cell>
          <cell r="I328" t="str">
            <v/>
          </cell>
          <cell r="J328">
            <v>42131</v>
          </cell>
          <cell r="K328" t="str">
            <v>WA</v>
          </cell>
          <cell r="L328" t="str">
            <v>Pathogenic</v>
          </cell>
          <cell r="M328">
            <v>5</v>
          </cell>
          <cell r="N328">
            <v>5</v>
          </cell>
          <cell r="O328" t="str">
            <v>Pathogenic</v>
          </cell>
          <cell r="P328" t="str">
            <v>Premature termination codon</v>
          </cell>
          <cell r="Q328" t="str">
            <v>Early Truncation. In ENIGMA rules we require low or null bioinformatic prediction to cause splicing to call PTC Class 5 pathogenic. We are testing which programs and cut-offs to use for this, and thus splicing predictions have not been checked for this va</v>
          </cell>
          <cell r="R328">
            <v>5</v>
          </cell>
          <cell r="S328" t="str">
            <v>Variant allele predicted to encode a truncated non-functional protein.</v>
          </cell>
          <cell r="T328" t="str">
            <v>Variant allele predicted to encode a truncated non-functional protein.</v>
          </cell>
          <cell r="AD328" t="b">
            <v>1</v>
          </cell>
          <cell r="AE328" t="b">
            <v>1</v>
          </cell>
        </row>
        <row r="329">
          <cell r="D329" t="str">
            <v>c.5072C&gt;A</v>
          </cell>
          <cell r="E329" t="str">
            <v>p.(Thr1691Lys)</v>
          </cell>
          <cell r="F329" t="str">
            <v/>
          </cell>
          <cell r="G329" t="str">
            <v>p.(Thr1691Lys)</v>
          </cell>
          <cell r="H329" t="b">
            <v>1</v>
          </cell>
          <cell r="I329" t="str">
            <v/>
          </cell>
          <cell r="J329">
            <v>42090</v>
          </cell>
          <cell r="K329" t="str">
            <v>Petermac</v>
          </cell>
          <cell r="L329" t="str">
            <v>Pathogenic</v>
          </cell>
          <cell r="M329">
            <v>5</v>
          </cell>
          <cell r="N329">
            <v>3</v>
          </cell>
          <cell r="O329" t="str">
            <v>Uncertain</v>
          </cell>
          <cell r="P329" t="str">
            <v>no information fitting criteria to classify</v>
          </cell>
          <cell r="Q329" t="str">
            <v/>
          </cell>
          <cell r="R329">
            <v>3</v>
          </cell>
          <cell r="S329" t="str">
            <v>Insufficient evidence</v>
          </cell>
          <cell r="T329" t="str">
            <v>Insufficient evidence to determine clinical significance.</v>
          </cell>
          <cell r="AD329" t="b">
            <v>1</v>
          </cell>
          <cell r="AE329" t="b">
            <v>0</v>
          </cell>
        </row>
        <row r="330">
          <cell r="D330" t="str">
            <v>c.5074+1G&gt;A</v>
          </cell>
          <cell r="E330" t="str">
            <v>p.(=)</v>
          </cell>
          <cell r="F330" t="str">
            <v/>
          </cell>
          <cell r="G330" t="str">
            <v>p.(=)</v>
          </cell>
          <cell r="H330" t="b">
            <v>1</v>
          </cell>
          <cell r="I330" t="str">
            <v/>
          </cell>
          <cell r="J330">
            <v>42090</v>
          </cell>
          <cell r="K330" t="str">
            <v>Petermac</v>
          </cell>
          <cell r="L330" t="str">
            <v>Pathogenic</v>
          </cell>
          <cell r="M330">
            <v>5</v>
          </cell>
          <cell r="N330">
            <v>5</v>
          </cell>
          <cell r="O330" t="str">
            <v>Pathogenic</v>
          </cell>
          <cell r="P330" t="str">
            <v>Multifactorial analysis</v>
          </cell>
          <cell r="Q330" t="str">
            <v/>
          </cell>
          <cell r="R330">
            <v>5</v>
          </cell>
          <cell r="S330" t="str">
            <v>Posterior probability &gt;0.99</v>
          </cell>
          <cell r="T330" t="str">
            <v>IARC class based on posterior probability from multifactorial likelihood analysis, thresholds for class as per Plon et al. 2008 (PMID: 18951446). Class 5 Pathogenic based on posterior probability = 1.</v>
          </cell>
          <cell r="V330" t="str">
            <v xml:space="preserve">IARC class based on posterior probability from multifactorial likelihood analysis, thresholds for class as per Plon et al. 2008 (PMID: 18951446). Class 5 Pathogenic based on posterior probability = </v>
          </cell>
          <cell r="W330">
            <v>1</v>
          </cell>
          <cell r="Y330" t="str">
            <v xml:space="preserve">Lindor et al 2012 </v>
          </cell>
          <cell r="Z330" t="str">
            <v>Lindor et al 2012 (PMID: 21990134).</v>
          </cell>
          <cell r="AA330" t="str">
            <v>Easton et al 2007</v>
          </cell>
          <cell r="AB330" t="str">
            <v>Y</v>
          </cell>
          <cell r="AD330" t="b">
            <v>1</v>
          </cell>
          <cell r="AE330" t="b">
            <v>1</v>
          </cell>
        </row>
        <row r="331">
          <cell r="D331" t="str">
            <v>c.5074+1G&gt;T</v>
          </cell>
          <cell r="E331" t="str">
            <v>p.(=)</v>
          </cell>
          <cell r="F331" t="str">
            <v/>
          </cell>
          <cell r="G331" t="str">
            <v>p.(=)</v>
          </cell>
          <cell r="H331" t="b">
            <v>1</v>
          </cell>
          <cell r="I331" t="str">
            <v/>
          </cell>
          <cell r="J331">
            <v>42193</v>
          </cell>
          <cell r="K331" t="str">
            <v>QLD</v>
          </cell>
          <cell r="L331" t="str">
            <v>Pathogenic</v>
          </cell>
          <cell r="M331">
            <v>5</v>
          </cell>
          <cell r="N331">
            <v>4</v>
          </cell>
          <cell r="O331" t="str">
            <v>Likely Pathogenic</v>
          </cell>
          <cell r="P331" t="str">
            <v>Splice Site Mutation</v>
          </cell>
          <cell r="Q331" t="str">
            <v/>
          </cell>
          <cell r="R331">
            <v>5</v>
          </cell>
          <cell r="S331" t="str">
            <v>Posterior probability &gt;0.99</v>
          </cell>
          <cell r="T331" t="str">
            <v>IARC class based on posterior probability from multifactorial likelihood analysis, thresholds for class as per Plon et al. 2008 (PMID: 18951446). Class 5 Pathogenic based on posterior probability = 0.99902671517.</v>
          </cell>
          <cell r="V331" t="str">
            <v xml:space="preserve">IARC class based on posterior probability from multifactorial likelihood analysis, thresholds for class as per Plon et al. 2008 (PMID: 18951446). Class 5 Pathogenic based on posterior probability = </v>
          </cell>
          <cell r="W331">
            <v>0.99902671516999997</v>
          </cell>
          <cell r="Y331" t="str">
            <v>KC update (seg, path), Myriad (FH, co-occurrence)</v>
          </cell>
          <cell r="Z331" t="str">
            <v>Unpublished data</v>
          </cell>
          <cell r="AB331" t="str">
            <v>No</v>
          </cell>
          <cell r="AD331" t="b">
            <v>0</v>
          </cell>
          <cell r="AE331" t="b">
            <v>1</v>
          </cell>
        </row>
        <row r="332">
          <cell r="D332" t="str">
            <v>c.5074+208C&gt;T</v>
          </cell>
          <cell r="E332" t="str">
            <v>p.(=)</v>
          </cell>
          <cell r="F332" t="str">
            <v/>
          </cell>
          <cell r="G332" t="str">
            <v>p.(=)</v>
          </cell>
          <cell r="H332" t="b">
            <v>1</v>
          </cell>
          <cell r="I332" t="str">
            <v/>
          </cell>
          <cell r="J332">
            <v>42387</v>
          </cell>
          <cell r="K332" t="str">
            <v>SA</v>
          </cell>
          <cell r="L332" t="str">
            <v>Equivocal</v>
          </cell>
          <cell r="M332">
            <v>3</v>
          </cell>
          <cell r="N332">
            <v>3</v>
          </cell>
          <cell r="O332" t="str">
            <v/>
          </cell>
          <cell r="P332" t="str">
            <v/>
          </cell>
          <cell r="Q332" t="str">
            <v/>
          </cell>
          <cell r="R332">
            <v>3</v>
          </cell>
          <cell r="S332" t="str">
            <v>Insufficient evidence</v>
          </cell>
          <cell r="T332" t="str">
            <v>Insufficient evidence to determine clinical significance.</v>
          </cell>
          <cell r="AB332" t="str">
            <v>No</v>
          </cell>
          <cell r="AD332" t="b">
            <v>1</v>
          </cell>
          <cell r="AE332" t="b">
            <v>1</v>
          </cell>
        </row>
        <row r="333">
          <cell r="D333" t="str">
            <v>c.5074+23A&gt;G</v>
          </cell>
          <cell r="E333" t="str">
            <v>p.(=)</v>
          </cell>
          <cell r="F333" t="str">
            <v/>
          </cell>
          <cell r="G333" t="str">
            <v>p.(=)</v>
          </cell>
          <cell r="H333" t="b">
            <v>1</v>
          </cell>
          <cell r="I333" t="str">
            <v/>
          </cell>
          <cell r="J333">
            <v>42090</v>
          </cell>
          <cell r="K333" t="str">
            <v>Petermac</v>
          </cell>
          <cell r="L333" t="str">
            <v>UV</v>
          </cell>
          <cell r="M333">
            <v>3</v>
          </cell>
          <cell r="N333" t="str">
            <v/>
          </cell>
          <cell r="O333" t="str">
            <v/>
          </cell>
          <cell r="P333" t="str">
            <v/>
          </cell>
          <cell r="Q333" t="str">
            <v/>
          </cell>
          <cell r="R333">
            <v>3</v>
          </cell>
          <cell r="S333" t="str">
            <v>Insufficient evidence</v>
          </cell>
          <cell r="T333" t="str">
            <v>Insufficient evidence to determine clinical significance.</v>
          </cell>
          <cell r="AD333" t="b">
            <v>0</v>
          </cell>
          <cell r="AE333" t="b">
            <v>1</v>
          </cell>
        </row>
        <row r="334">
          <cell r="D334" t="str">
            <v>c.5074+240G&gt;A</v>
          </cell>
          <cell r="E334" t="str">
            <v>p.(=)</v>
          </cell>
          <cell r="F334" t="str">
            <v/>
          </cell>
          <cell r="G334" t="str">
            <v>p.(=)</v>
          </cell>
          <cell r="H334" t="b">
            <v>1</v>
          </cell>
          <cell r="I334" t="str">
            <v/>
          </cell>
          <cell r="J334">
            <v>42387</v>
          </cell>
          <cell r="K334" t="str">
            <v>SA</v>
          </cell>
          <cell r="L334" t="str">
            <v>Equivocal</v>
          </cell>
          <cell r="M334">
            <v>3</v>
          </cell>
          <cell r="N334">
            <v>3</v>
          </cell>
          <cell r="O334" t="str">
            <v/>
          </cell>
          <cell r="P334" t="str">
            <v/>
          </cell>
          <cell r="Q334" t="str">
            <v/>
          </cell>
          <cell r="R334">
            <v>3</v>
          </cell>
          <cell r="S334" t="str">
            <v>Insufficient evidence</v>
          </cell>
          <cell r="T334" t="str">
            <v>Insufficient evidence to determine clinical significance.</v>
          </cell>
          <cell r="AB334" t="str">
            <v>No</v>
          </cell>
          <cell r="AD334" t="b">
            <v>1</v>
          </cell>
          <cell r="AE334" t="b">
            <v>1</v>
          </cell>
        </row>
        <row r="335">
          <cell r="D335" t="str">
            <v>c.5074+259C&gt;T</v>
          </cell>
          <cell r="E335" t="str">
            <v>p.(=)</v>
          </cell>
          <cell r="F335" t="str">
            <v/>
          </cell>
          <cell r="G335" t="str">
            <v>p.(=)</v>
          </cell>
          <cell r="H335" t="b">
            <v>1</v>
          </cell>
          <cell r="I335" t="str">
            <v/>
          </cell>
          <cell r="J335">
            <v>42387</v>
          </cell>
          <cell r="K335" t="str">
            <v>SA</v>
          </cell>
          <cell r="L335" t="str">
            <v>Equivocal</v>
          </cell>
          <cell r="M335">
            <v>3</v>
          </cell>
          <cell r="N335">
            <v>3</v>
          </cell>
          <cell r="O335" t="str">
            <v/>
          </cell>
          <cell r="P335" t="str">
            <v/>
          </cell>
          <cell r="Q335" t="str">
            <v/>
          </cell>
          <cell r="R335">
            <v>3</v>
          </cell>
          <cell r="S335" t="str">
            <v>Insufficient evidence</v>
          </cell>
          <cell r="T335" t="str">
            <v>Insufficient evidence to determine clinical significance.</v>
          </cell>
          <cell r="AB335" t="str">
            <v>No</v>
          </cell>
          <cell r="AD335" t="b">
            <v>1</v>
          </cell>
          <cell r="AE335" t="b">
            <v>1</v>
          </cell>
        </row>
        <row r="336">
          <cell r="D336" t="str">
            <v>c.5074+314G&gt;A</v>
          </cell>
          <cell r="E336" t="str">
            <v>p.(=)</v>
          </cell>
          <cell r="F336" t="str">
            <v/>
          </cell>
          <cell r="G336" t="str">
            <v>p.(=)</v>
          </cell>
          <cell r="H336" t="b">
            <v>1</v>
          </cell>
          <cell r="I336" t="str">
            <v/>
          </cell>
          <cell r="J336">
            <v>42156</v>
          </cell>
          <cell r="K336" t="str">
            <v>SA</v>
          </cell>
          <cell r="L336" t="str">
            <v>UV</v>
          </cell>
          <cell r="M336">
            <v>3</v>
          </cell>
          <cell r="N336">
            <v>3</v>
          </cell>
          <cell r="O336" t="str">
            <v>Unknown</v>
          </cell>
          <cell r="P336" t="str">
            <v/>
          </cell>
          <cell r="Q336" t="str">
            <v/>
          </cell>
          <cell r="R336">
            <v>2</v>
          </cell>
          <cell r="S336" t="str">
            <v>Variant with prior &lt;0.02, allele frequency 0.001-0.01</v>
          </cell>
          <cell r="T336" t="str">
            <v>Variant allele has low bioinformatic likelihood to encode a non-functional protein and variant frequency is inconsistent with that of a pathogenic allele. Prior probability 0.02, (http://priors.hci.utah.edu/PRIORS/), frequency 0.002 (European), 0.0091 (African), 0.0029 (Admixed American/Latino), 0.001 (South Asian), derived from 1000 genomes (2013-05-02).</v>
          </cell>
          <cell r="U336" t="str">
            <v xml:space="preserve">Variant allele has low bioinformatic likelihood to encode a non-functional protein and variant frequency is inconsistent with that of a pathogenic allele. Prior probability 0.02, (http://priors.hci.utah.edu/PRIORS/), </v>
          </cell>
          <cell r="V336" t="str">
            <v>frequency 0.002 (European), 0.0091 (African), 0.0029 (Admixed American/Latino), 0.001 (South Asian), derived from 1000 genomes (2013-05-02).</v>
          </cell>
          <cell r="AC336" t="str">
            <v>New revision of ENIGMA rules could result in this variant going to a Class 1 Not Pathogenic</v>
          </cell>
          <cell r="AD336" t="b">
            <v>0</v>
          </cell>
          <cell r="AE336" t="b">
            <v>0</v>
          </cell>
        </row>
        <row r="337">
          <cell r="D337" t="str">
            <v>c.5074+70C&gt;T</v>
          </cell>
          <cell r="E337" t="str">
            <v>p.(=)</v>
          </cell>
          <cell r="F337" t="str">
            <v/>
          </cell>
          <cell r="G337" t="str">
            <v>p.(=)</v>
          </cell>
          <cell r="H337" t="b">
            <v>1</v>
          </cell>
          <cell r="I337" t="str">
            <v/>
          </cell>
          <cell r="J337">
            <v>42387</v>
          </cell>
          <cell r="K337" t="str">
            <v>SA</v>
          </cell>
          <cell r="L337" t="str">
            <v>Equivocal</v>
          </cell>
          <cell r="M337">
            <v>3</v>
          </cell>
          <cell r="N337">
            <v>3</v>
          </cell>
          <cell r="O337" t="str">
            <v/>
          </cell>
          <cell r="P337" t="str">
            <v/>
          </cell>
          <cell r="Q337" t="str">
            <v/>
          </cell>
          <cell r="R337">
            <v>3</v>
          </cell>
          <cell r="S337" t="str">
            <v>Insufficient evidence</v>
          </cell>
          <cell r="T337" t="str">
            <v>Insufficient evidence to determine clinical significance.</v>
          </cell>
          <cell r="AB337" t="str">
            <v>No</v>
          </cell>
          <cell r="AD337" t="b">
            <v>1</v>
          </cell>
          <cell r="AE337" t="b">
            <v>1</v>
          </cell>
        </row>
        <row r="338">
          <cell r="D338" t="str">
            <v>c.5075-?_5277+?dup</v>
          </cell>
          <cell r="E338" t="str">
            <v>p.?</v>
          </cell>
          <cell r="F338" t="str">
            <v/>
          </cell>
          <cell r="G338" t="str">
            <v>p.?</v>
          </cell>
          <cell r="H338" t="b">
            <v>1</v>
          </cell>
          <cell r="I338" t="str">
            <v/>
          </cell>
          <cell r="J338">
            <v>42566</v>
          </cell>
          <cell r="K338" t="str">
            <v>Austin</v>
          </cell>
          <cell r="L338" t="str">
            <v>Pathogenic</v>
          </cell>
          <cell r="M338">
            <v>5</v>
          </cell>
          <cell r="N338">
            <v>5</v>
          </cell>
          <cell r="O338" t="str">
            <v>Pathogenic</v>
          </cell>
          <cell r="P338" t="str">
            <v>Assuming Normal Splicing, this duplication will cause a frameshift</v>
          </cell>
          <cell r="Q338" t="str">
            <v/>
          </cell>
          <cell r="R338" t="str">
            <v>Pending</v>
          </cell>
          <cell r="S338" t="str">
            <v>Duplication</v>
          </cell>
          <cell r="T338" t="str">
            <v>Under review; duplication</v>
          </cell>
          <cell r="AD338" t="b">
            <v>0</v>
          </cell>
          <cell r="AE338" t="b">
            <v>0</v>
          </cell>
        </row>
        <row r="339">
          <cell r="D339" t="str">
            <v>c.5075-53C&gt;T</v>
          </cell>
          <cell r="E339" t="str">
            <v>p.(=)</v>
          </cell>
          <cell r="F339" t="str">
            <v/>
          </cell>
          <cell r="G339" t="str">
            <v>p.(=)</v>
          </cell>
          <cell r="H339" t="b">
            <v>1</v>
          </cell>
          <cell r="I339" t="str">
            <v/>
          </cell>
          <cell r="J339">
            <v>42565</v>
          </cell>
          <cell r="K339" t="str">
            <v>Austin</v>
          </cell>
          <cell r="L339" t="str">
            <v>UV</v>
          </cell>
          <cell r="M339">
            <v>3</v>
          </cell>
          <cell r="N339">
            <v>1</v>
          </cell>
          <cell r="O339" t="str">
            <v>Not Pathogenic</v>
          </cell>
          <cell r="P339" t="str">
            <v>Population frequency &gt;1%</v>
          </cell>
          <cell r="Q339" t="str">
            <v/>
          </cell>
          <cell r="R339">
            <v>1</v>
          </cell>
          <cell r="S339" t="str">
            <v>Frequency &gt;1%  in non-founder population (1000G (2013-05-02))</v>
          </cell>
          <cell r="T339" t="str">
            <v>Not pathogenic based on frequency &gt;1% in an outbred sampleset. Frequency 0.0298 (European), 0.0216 (Latino), derived from 1000 genomes (2013-05-02).</v>
          </cell>
          <cell r="U339" t="str">
            <v>Not pathogenic based on frequency &gt;1% in an outbred sampleset. Frequency 0.0298 (European), 0.0216 (Latino), derived from 1000 genomes (2013-05-02).</v>
          </cell>
          <cell r="V339" t="str">
            <v>Frequency derived from ExAC (2014-12-17).</v>
          </cell>
          <cell r="AD339" t="b">
            <v>1</v>
          </cell>
          <cell r="AE339" t="b">
            <v>0</v>
          </cell>
        </row>
        <row r="340">
          <cell r="D340" t="str">
            <v>c.5089T&gt;C</v>
          </cell>
          <cell r="E340" t="str">
            <v>p.(Cys1697Arg)</v>
          </cell>
          <cell r="F340" t="str">
            <v/>
          </cell>
          <cell r="G340" t="str">
            <v>p.(Cys1697Arg)</v>
          </cell>
          <cell r="H340" t="b">
            <v>1</v>
          </cell>
          <cell r="I340" t="str">
            <v/>
          </cell>
          <cell r="J340">
            <v>42307</v>
          </cell>
          <cell r="K340" t="str">
            <v>Royal Melb</v>
          </cell>
          <cell r="L340" t="str">
            <v>Pathogenic</v>
          </cell>
          <cell r="M340">
            <v>5</v>
          </cell>
          <cell r="N340">
            <v>3</v>
          </cell>
          <cell r="O340" t="str">
            <v>Unknown</v>
          </cell>
          <cell r="P340" t="str">
            <v/>
          </cell>
          <cell r="Q340" t="str">
            <v/>
          </cell>
          <cell r="R340">
            <v>5</v>
          </cell>
          <cell r="S340" t="str">
            <v>Posterior probability 0.05-0.949</v>
          </cell>
          <cell r="T340" t="str">
            <v>IARC class based on posterior probability from multifactorial likelihood analysis, thresholds for class as per Plon et al. 2008 (PMID: 18951446). Class 5 Pathogenic based on posterior probability = 0.99594991781.</v>
          </cell>
          <cell r="U340" t="str">
            <v xml:space="preserve">IARC class based on posterior probability from multifactorial likelihood analysis, thresholds for class as per Plon et al. 2008 (PMID: 18951446). Class 5 Pathogenic based on posterior probability = </v>
          </cell>
          <cell r="V340">
            <v>0.99594991780999997</v>
          </cell>
          <cell r="Y340" t="str">
            <v>EP1 (Seg, Path)</v>
          </cell>
          <cell r="Z340" t="str">
            <v>Unpublished data</v>
          </cell>
          <cell r="AB340" t="str">
            <v>No</v>
          </cell>
          <cell r="AD340" t="b">
            <v>0</v>
          </cell>
          <cell r="AE340" t="b">
            <v>1</v>
          </cell>
        </row>
        <row r="341">
          <cell r="D341" t="str">
            <v>c.5095C&gt;T</v>
          </cell>
          <cell r="E341" t="str">
            <v>p.(Arg1699Trp)</v>
          </cell>
          <cell r="F341" t="str">
            <v/>
          </cell>
          <cell r="G341" t="str">
            <v>p.(Arg1699Trp)</v>
          </cell>
          <cell r="H341" t="b">
            <v>1</v>
          </cell>
          <cell r="I341" t="str">
            <v/>
          </cell>
          <cell r="J341">
            <v>42090</v>
          </cell>
          <cell r="K341" t="str">
            <v>Petermac</v>
          </cell>
          <cell r="L341" t="str">
            <v>Pathogenic</v>
          </cell>
          <cell r="M341">
            <v>5</v>
          </cell>
          <cell r="N341">
            <v>5</v>
          </cell>
          <cell r="O341" t="str">
            <v>Pathogenic</v>
          </cell>
          <cell r="P341" t="str">
            <v>Multifactorial analysis</v>
          </cell>
          <cell r="Q341" t="str">
            <v/>
          </cell>
          <cell r="R341">
            <v>5</v>
          </cell>
          <cell r="S341" t="str">
            <v>Posterior probability &gt;0.99</v>
          </cell>
          <cell r="T341" t="str">
            <v>IARC class based on posterior probability from multifactorial likelihood analysis, thresholds for class as per Plon et al. 2008 (PMID: 18951446). Class 5 Pathogenic based on posterior probability = 1.</v>
          </cell>
          <cell r="V341" t="str">
            <v xml:space="preserve">IARC class based on posterior probability from multifactorial likelihood analysis, thresholds for class as per Plon et al. 2008 (PMID: 18951446). Class 5 Pathogenic based on posterior probability = </v>
          </cell>
          <cell r="W341">
            <v>1</v>
          </cell>
          <cell r="Y341" t="str">
            <v xml:space="preserve">Lindor et al 2012 </v>
          </cell>
          <cell r="Z341" t="str">
            <v>Lindor et al 2012 (PMID: 21990134).</v>
          </cell>
          <cell r="AA341" t="str">
            <v>Easton et al 2007</v>
          </cell>
          <cell r="AB341" t="str">
            <v>Y</v>
          </cell>
          <cell r="AD341" t="b">
            <v>1</v>
          </cell>
          <cell r="AE341" t="b">
            <v>1</v>
          </cell>
        </row>
        <row r="342">
          <cell r="D342" t="str">
            <v>c.5096G&gt;A</v>
          </cell>
          <cell r="E342" t="str">
            <v>p.(Arg1699Gln)</v>
          </cell>
          <cell r="F342" t="str">
            <v/>
          </cell>
          <cell r="G342" t="str">
            <v>p.(Arg1699Gln)</v>
          </cell>
          <cell r="H342" t="b">
            <v>1</v>
          </cell>
          <cell r="I342" t="str">
            <v/>
          </cell>
          <cell r="J342">
            <v>42156</v>
          </cell>
          <cell r="K342" t="str">
            <v>SA</v>
          </cell>
          <cell r="L342" t="str">
            <v>Pathogenic</v>
          </cell>
          <cell r="M342">
            <v>5</v>
          </cell>
          <cell r="N342" t="str">
            <v>Moderate</v>
          </cell>
          <cell r="O342" t="str">
            <v>Moderate Risk</v>
          </cell>
          <cell r="P342" t="str">
            <v>As determined by Spurdle 2012</v>
          </cell>
          <cell r="Q342" t="str">
            <v/>
          </cell>
          <cell r="R342" t="str">
            <v>Moderate</v>
          </cell>
          <cell r="T342" t="str">
            <v xml:space="preserve">Comprehensive ENIGMA study has shown variant to be associated with moderate risk as per Spurdle et al 2012 (PMID:22889855). 
</v>
          </cell>
          <cell r="Z342" t="str">
            <v>Spurdle et al 2012 (PMID:22889855)</v>
          </cell>
          <cell r="AD342" t="b">
            <v>1</v>
          </cell>
          <cell r="AE342" t="b">
            <v>0</v>
          </cell>
        </row>
        <row r="343">
          <cell r="D343" t="str">
            <v>c.5098A&gt;G</v>
          </cell>
          <cell r="E343" t="str">
            <v>p.(Thr1700Ala)</v>
          </cell>
          <cell r="F343" t="str">
            <v/>
          </cell>
          <cell r="G343" t="str">
            <v>p.(Thr1700Ala)</v>
          </cell>
          <cell r="H343" t="b">
            <v>1</v>
          </cell>
          <cell r="I343" t="str">
            <v/>
          </cell>
          <cell r="J343">
            <v>42156</v>
          </cell>
          <cell r="K343" t="str">
            <v>SA</v>
          </cell>
          <cell r="L343" t="str">
            <v>UV</v>
          </cell>
          <cell r="M343">
            <v>3</v>
          </cell>
          <cell r="N343">
            <v>3</v>
          </cell>
          <cell r="O343" t="str">
            <v>Unknown</v>
          </cell>
          <cell r="P343" t="str">
            <v/>
          </cell>
          <cell r="Q343" t="str">
            <v/>
          </cell>
          <cell r="R343">
            <v>3</v>
          </cell>
          <cell r="S343" t="str">
            <v>Insufficient evidence</v>
          </cell>
          <cell r="T343" t="str">
            <v>Insufficient evidence to determine clinical significance.</v>
          </cell>
          <cell r="AB343" t="str">
            <v>No</v>
          </cell>
          <cell r="AD343" t="b">
            <v>1</v>
          </cell>
          <cell r="AE343" t="b">
            <v>1</v>
          </cell>
        </row>
        <row r="344">
          <cell r="D344" t="str">
            <v>c.5117G&gt;A</v>
          </cell>
          <cell r="E344" t="str">
            <v>p.(Gly1706Glu)</v>
          </cell>
          <cell r="F344" t="str">
            <v/>
          </cell>
          <cell r="G344" t="str">
            <v>p.(Gly1706Glu)</v>
          </cell>
          <cell r="H344" t="b">
            <v>1</v>
          </cell>
          <cell r="I344" t="str">
            <v/>
          </cell>
          <cell r="J344">
            <v>42131</v>
          </cell>
          <cell r="K344" t="str">
            <v>WA</v>
          </cell>
          <cell r="L344" t="str">
            <v>Pathogenic</v>
          </cell>
          <cell r="M344">
            <v>5</v>
          </cell>
          <cell r="N344">
            <v>5</v>
          </cell>
          <cell r="O344" t="str">
            <v>Pathogenic</v>
          </cell>
          <cell r="P344" t="str">
            <v>IARC class based on posterior probability from multifactorial likelihood analysis, thresholds for class as per Plon et al (2008). Class 5 based on Posterior probability = 1.</v>
          </cell>
          <cell r="Q344" t="str">
            <v/>
          </cell>
          <cell r="R344">
            <v>5</v>
          </cell>
          <cell r="S344" t="str">
            <v>Posterior probability &gt;0.99</v>
          </cell>
          <cell r="T344" t="str">
            <v>IARC class based on posterior probability from multifactorial likelihood analysis, thresholds for class as per Plon et al. 2008 (PMID: 18951446). Class 5 Pathogenic based on posterior probability = 1.</v>
          </cell>
          <cell r="V344" t="str">
            <v xml:space="preserve">IARC class based on posterior probability from multifactorial likelihood analysis, thresholds for class as per Plon et al. 2008 (PMID: 18951446). Class 5 Pathogenic based on posterior probability = </v>
          </cell>
          <cell r="W344">
            <v>1</v>
          </cell>
          <cell r="Y344" t="str">
            <v xml:space="preserve">Lindor et al 2012 </v>
          </cell>
          <cell r="Z344" t="str">
            <v>Lindor et al 2012 (PMID: 21990134).</v>
          </cell>
          <cell r="AA344" t="str">
            <v>Easton et al 2007</v>
          </cell>
          <cell r="AB344" t="str">
            <v>Y</v>
          </cell>
          <cell r="AD344" t="b">
            <v>1</v>
          </cell>
          <cell r="AE344" t="b">
            <v>1</v>
          </cell>
        </row>
        <row r="345">
          <cell r="D345" t="str">
            <v>c.5117G&gt;C</v>
          </cell>
          <cell r="E345" t="str">
            <v>p.(Gly1706Ala)</v>
          </cell>
          <cell r="F345" t="str">
            <v/>
          </cell>
          <cell r="G345" t="str">
            <v>p.(Gly1706Ala)</v>
          </cell>
          <cell r="H345" t="b">
            <v>1</v>
          </cell>
          <cell r="I345" t="str">
            <v/>
          </cell>
          <cell r="J345">
            <v>42193</v>
          </cell>
          <cell r="K345" t="str">
            <v>QLD</v>
          </cell>
          <cell r="L345" t="str">
            <v>UV</v>
          </cell>
          <cell r="M345">
            <v>3</v>
          </cell>
          <cell r="N345">
            <v>1</v>
          </cell>
          <cell r="O345" t="str">
            <v>Not Pathogenic</v>
          </cell>
          <cell r="P345" t="str">
            <v>IARC class based on posterior probability from multifactorial likelihood analysis, thresholds for class as per Plon et al (2008). Class 1 based on Posterior probability = 4.95×10−5.</v>
          </cell>
          <cell r="Q345" t="str">
            <v/>
          </cell>
          <cell r="R345">
            <v>1</v>
          </cell>
          <cell r="S345" t="str">
            <v xml:space="preserve">Posterior probability &lt;0.001 </v>
          </cell>
          <cell r="T345" t="str">
            <v>IARC class based on posterior probability from multifactorial likelihood analysis, thresholds for class as per Plon et al. 2008 (PMID: 18951446). Class 1 Not Pathogenic based on posterior probability = 4.95×10−5.</v>
          </cell>
          <cell r="V345" t="str">
            <v xml:space="preserve">IARC class based on posterior probability from multifactorial likelihood analysis, thresholds for class as per Plon et al. 2008 (PMID: 18951446). Class 1 Not Pathogenic based on posterior probability = </v>
          </cell>
          <cell r="W345" t="str">
            <v>4.95×10−5</v>
          </cell>
          <cell r="Y345" t="str">
            <v>Lindor 2012</v>
          </cell>
          <cell r="Z345" t="str">
            <v>Lindor et al 2012 (PMID:21990134).</v>
          </cell>
          <cell r="AA345" t="str">
            <v>Lovelock 2006</v>
          </cell>
          <cell r="AB345" t="str">
            <v>Yes</v>
          </cell>
          <cell r="AD345" t="b">
            <v>1</v>
          </cell>
          <cell r="AE345" t="b">
            <v>0</v>
          </cell>
        </row>
        <row r="346">
          <cell r="D346" t="str">
            <v>c.5123C&gt;A</v>
          </cell>
          <cell r="E346" t="str">
            <v>p.(Ala1708Glu)</v>
          </cell>
          <cell r="F346" t="str">
            <v/>
          </cell>
          <cell r="G346" t="str">
            <v>p.(Ala1708Glu)</v>
          </cell>
          <cell r="H346" t="b">
            <v>1</v>
          </cell>
          <cell r="I346" t="str">
            <v/>
          </cell>
          <cell r="J346">
            <v>42090</v>
          </cell>
          <cell r="K346" t="str">
            <v>Petermac</v>
          </cell>
          <cell r="L346" t="str">
            <v>Pathogenic</v>
          </cell>
          <cell r="M346">
            <v>5</v>
          </cell>
          <cell r="N346">
            <v>5</v>
          </cell>
          <cell r="O346" t="str">
            <v>Pathogenic</v>
          </cell>
          <cell r="P346" t="str">
            <v>Multifactorial analysis</v>
          </cell>
          <cell r="Q346" t="str">
            <v/>
          </cell>
          <cell r="R346">
            <v>5</v>
          </cell>
          <cell r="S346" t="str">
            <v>Posterior probability &gt;0.99</v>
          </cell>
          <cell r="T346" t="str">
            <v>IARC class based on posterior probability from multifactorial likelihood analysis, thresholds for class as per Plon et al. 2008 (PMID: 18951446). Class 5 Pathogenic based on posterior probability = 1.</v>
          </cell>
          <cell r="V346" t="str">
            <v xml:space="preserve">IARC class based on posterior probability from multifactorial likelihood analysis, thresholds for class as per Plon et al. 2008 (PMID: 18951446). Class 5 Pathogenic based on posterior probability = </v>
          </cell>
          <cell r="W346">
            <v>1</v>
          </cell>
          <cell r="Y346" t="str">
            <v xml:space="preserve">Lindor et al 2012 </v>
          </cell>
          <cell r="Z346" t="str">
            <v>Lindor et al 2012 (PMID: 21990134).</v>
          </cell>
          <cell r="AA346" t="str">
            <v>Easton et al 2007</v>
          </cell>
          <cell r="AB346" t="str">
            <v>Y</v>
          </cell>
          <cell r="AD346" t="b">
            <v>1</v>
          </cell>
          <cell r="AE346" t="b">
            <v>1</v>
          </cell>
        </row>
        <row r="347">
          <cell r="D347" t="str">
            <v>c.5135G&gt;A</v>
          </cell>
          <cell r="E347" t="str">
            <v>p.(Trp1712*)</v>
          </cell>
          <cell r="F347" t="str">
            <v/>
          </cell>
          <cell r="G347" t="str">
            <v>p.(Gly1712Glu)</v>
          </cell>
          <cell r="H347" t="b">
            <v>0</v>
          </cell>
          <cell r="I347" t="str">
            <v/>
          </cell>
          <cell r="J347">
            <v>42228</v>
          </cell>
          <cell r="K347" t="str">
            <v>SA</v>
          </cell>
          <cell r="L347" t="str">
            <v>Pathogenic</v>
          </cell>
          <cell r="M347">
            <v>5</v>
          </cell>
          <cell r="N347">
            <v>5</v>
          </cell>
          <cell r="O347" t="str">
            <v>Premature termination codon</v>
          </cell>
          <cell r="P347" t="str">
            <v/>
          </cell>
          <cell r="Q347" t="str">
            <v/>
          </cell>
          <cell r="R347">
            <v>5</v>
          </cell>
          <cell r="S347" t="str">
            <v>Variant allele predicted to encode a truncated non-functional protein.</v>
          </cell>
          <cell r="T347" t="str">
            <v>Variant allele predicted to encode a truncated non-functional protein.</v>
          </cell>
          <cell r="AD347" t="b">
            <v>1</v>
          </cell>
          <cell r="AE347" t="b">
            <v>1</v>
          </cell>
        </row>
        <row r="348">
          <cell r="D348" t="str">
            <v>c.5137del</v>
          </cell>
          <cell r="E348" t="str">
            <v>p.(Val1713*)</v>
          </cell>
          <cell r="F348" t="str">
            <v/>
          </cell>
          <cell r="G348" t="str">
            <v>p.(Val1713*)</v>
          </cell>
          <cell r="H348" t="b">
            <v>1</v>
          </cell>
          <cell r="I348" t="str">
            <v/>
          </cell>
          <cell r="J348">
            <v>42271</v>
          </cell>
          <cell r="K348" t="str">
            <v>Monash</v>
          </cell>
          <cell r="L348" t="str">
            <v>Pathogenic</v>
          </cell>
          <cell r="M348">
            <v>5</v>
          </cell>
          <cell r="N348">
            <v>5</v>
          </cell>
          <cell r="O348" t="str">
            <v>Pathogenic</v>
          </cell>
          <cell r="P348" t="str">
            <v>Early Termination</v>
          </cell>
          <cell r="Q348" t="str">
            <v/>
          </cell>
          <cell r="R348">
            <v>5</v>
          </cell>
          <cell r="S348" t="str">
            <v>Variant allele predicted to encode a truncated non-functional protein.</v>
          </cell>
          <cell r="T348" t="str">
            <v>Variant allele predicted to encode a truncated non-functional protein.</v>
          </cell>
          <cell r="AD348" t="b">
            <v>1</v>
          </cell>
          <cell r="AE348" t="b">
            <v>1</v>
          </cell>
        </row>
        <row r="349">
          <cell r="D349" t="str">
            <v>c.5144G&gt;A</v>
          </cell>
          <cell r="E349" t="str">
            <v>p.(Ser1715Asn)</v>
          </cell>
          <cell r="F349" t="str">
            <v/>
          </cell>
          <cell r="G349" t="str">
            <v>p.(Ser1715Asn)</v>
          </cell>
          <cell r="H349" t="b">
            <v>1</v>
          </cell>
          <cell r="I349" t="str">
            <v/>
          </cell>
          <cell r="J349">
            <v>42131</v>
          </cell>
          <cell r="K349" t="str">
            <v>WA</v>
          </cell>
          <cell r="L349" t="str">
            <v>UV</v>
          </cell>
          <cell r="M349">
            <v>3</v>
          </cell>
          <cell r="N349">
            <v>3</v>
          </cell>
          <cell r="O349" t="str">
            <v>Unknown</v>
          </cell>
          <cell r="P349" t="str">
            <v/>
          </cell>
          <cell r="Q349" t="str">
            <v/>
          </cell>
          <cell r="R349">
            <v>5</v>
          </cell>
          <cell r="S349" t="str">
            <v>Posterior probability &gt;0.99</v>
          </cell>
          <cell r="T349" t="str">
            <v>IARC class based on posterior probability from multifactorial likelihood analysis, thresholds for class as per Plon et al. 2008 (PMID: 18951446). Class 5 Pathogenic based on posterior probability = 0.99949366787.</v>
          </cell>
          <cell r="V349" t="str">
            <v xml:space="preserve">IARC class based on posterior probability from multifactorial likelihood analysis, thresholds for class as per Plon et al. 2008 (PMID: 18951446). Class 5 Pathogenic based on posterior probability = </v>
          </cell>
          <cell r="W349">
            <v>0.99949366787000005</v>
          </cell>
          <cell r="Y349" t="str">
            <v>Campbell 2013 (Seg, Path), Myriad (FH, co-occurrence)</v>
          </cell>
          <cell r="Z349" t="str">
            <v xml:space="preserve">Analysis performed on data from Campbell et al 2013 (PMID: 22856468) and unpublished data. </v>
          </cell>
          <cell r="AA349" t="str">
            <v>Campbell 2013</v>
          </cell>
          <cell r="AB349" t="str">
            <v>Yes (partially)</v>
          </cell>
          <cell r="AD349" t="b">
            <v>0</v>
          </cell>
          <cell r="AE349" t="b">
            <v>0</v>
          </cell>
        </row>
        <row r="350">
          <cell r="D350" t="str">
            <v>c.5148T&gt;A</v>
          </cell>
          <cell r="E350" t="str">
            <v>p.(Tyr1716*)</v>
          </cell>
          <cell r="F350" t="str">
            <v/>
          </cell>
          <cell r="G350" t="str">
            <v>p.(Tyr1716*)</v>
          </cell>
          <cell r="H350" t="b">
            <v>1</v>
          </cell>
          <cell r="I350" t="str">
            <v/>
          </cell>
          <cell r="J350">
            <v>42131</v>
          </cell>
          <cell r="K350" t="str">
            <v>WA</v>
          </cell>
          <cell r="L350" t="str">
            <v>Pathogenic</v>
          </cell>
          <cell r="M350">
            <v>5</v>
          </cell>
          <cell r="N350">
            <v>5</v>
          </cell>
          <cell r="O350" t="str">
            <v>Pathogenic</v>
          </cell>
          <cell r="P350" t="str">
            <v>Premature termination codon</v>
          </cell>
          <cell r="Q350" t="str">
            <v>Early Truncation. In ENIGMA rules we require low or null bioinformatic prediction to cause splicing to call PTC Class 5 pathogenic. We are testing which programs and cut-offs to use for this, and thus splicing predictions have not been checked for this va</v>
          </cell>
          <cell r="R350">
            <v>5</v>
          </cell>
          <cell r="S350" t="str">
            <v>Variant allele predicted to encode a truncated non-functional protein.</v>
          </cell>
          <cell r="T350" t="str">
            <v>Variant allele predicted to encode a truncated non-functional protein.</v>
          </cell>
          <cell r="AD350" t="b">
            <v>1</v>
          </cell>
          <cell r="AE350" t="b">
            <v>1</v>
          </cell>
        </row>
        <row r="351">
          <cell r="D351" t="str">
            <v>c.514C&gt;T</v>
          </cell>
          <cell r="E351" t="str">
            <v>p.(Gln172*)</v>
          </cell>
          <cell r="F351" t="str">
            <v/>
          </cell>
          <cell r="G351" t="str">
            <v>p.(Gln172*)</v>
          </cell>
          <cell r="H351" t="b">
            <v>1</v>
          </cell>
          <cell r="I351" t="str">
            <v/>
          </cell>
          <cell r="J351">
            <v>42090</v>
          </cell>
          <cell r="K351" t="str">
            <v>Petermac</v>
          </cell>
          <cell r="L351" t="str">
            <v>Pathogenic</v>
          </cell>
          <cell r="M351">
            <v>5</v>
          </cell>
          <cell r="N351">
            <v>5</v>
          </cell>
          <cell r="O351" t="str">
            <v>Pathogenic</v>
          </cell>
          <cell r="P351" t="str">
            <v>premature termination</v>
          </cell>
          <cell r="Q351" t="str">
            <v/>
          </cell>
          <cell r="R351">
            <v>5</v>
          </cell>
          <cell r="S351" t="str">
            <v>Variant allele predicted to encode a truncated non-functional protein.</v>
          </cell>
          <cell r="T351" t="str">
            <v>Variant allele predicted to encode a truncated non-functional protein.</v>
          </cell>
          <cell r="AD351" t="b">
            <v>1</v>
          </cell>
          <cell r="AE351" t="b">
            <v>1</v>
          </cell>
        </row>
        <row r="352">
          <cell r="D352" t="str">
            <v>c.514del</v>
          </cell>
          <cell r="E352" t="str">
            <v>p.(Gln172Asnfs*62)</v>
          </cell>
          <cell r="F352" t="str">
            <v/>
          </cell>
          <cell r="G352" t="str">
            <v>p.(Gln172Asnfs*62)</v>
          </cell>
          <cell r="H352" t="b">
            <v>1</v>
          </cell>
          <cell r="I352" t="str">
            <v/>
          </cell>
          <cell r="J352">
            <v>42566</v>
          </cell>
          <cell r="K352" t="str">
            <v>Austin</v>
          </cell>
          <cell r="L352" t="str">
            <v>Pathogenic</v>
          </cell>
          <cell r="M352">
            <v>5</v>
          </cell>
          <cell r="N352">
            <v>5</v>
          </cell>
          <cell r="O352" t="str">
            <v>Pathogenic</v>
          </cell>
          <cell r="P352" t="str">
            <v>premature stop codon</v>
          </cell>
          <cell r="Q352" t="str">
            <v/>
          </cell>
          <cell r="R352">
            <v>5</v>
          </cell>
          <cell r="S352" t="str">
            <v>Variant allele predicted to encode a truncated non-functional protein.</v>
          </cell>
          <cell r="T352" t="str">
            <v>Variant allele predicted to encode a truncated non-functional protein.</v>
          </cell>
          <cell r="AD352" t="b">
            <v>1</v>
          </cell>
          <cell r="AE352" t="b">
            <v>1</v>
          </cell>
        </row>
        <row r="353">
          <cell r="D353" t="str">
            <v>c.5152+10A&gt;G</v>
          </cell>
          <cell r="E353" t="str">
            <v>p.(=)</v>
          </cell>
          <cell r="F353" t="str">
            <v/>
          </cell>
          <cell r="G353" t="str">
            <v>p.(=)</v>
          </cell>
          <cell r="H353" t="b">
            <v>1</v>
          </cell>
          <cell r="I353" t="str">
            <v/>
          </cell>
          <cell r="J353">
            <v>42565</v>
          </cell>
          <cell r="K353" t="str">
            <v>Austin</v>
          </cell>
          <cell r="L353" t="str">
            <v>UV</v>
          </cell>
          <cell r="M353">
            <v>3</v>
          </cell>
          <cell r="N353">
            <v>3</v>
          </cell>
          <cell r="O353" t="str">
            <v>Unknown</v>
          </cell>
          <cell r="P353" t="str">
            <v/>
          </cell>
          <cell r="Q353" t="str">
            <v/>
          </cell>
          <cell r="R353">
            <v>3</v>
          </cell>
          <cell r="S353" t="str">
            <v>Insufficient evidence</v>
          </cell>
          <cell r="T353" t="str">
            <v>Insufficient evidence to determine clinical significance.</v>
          </cell>
          <cell r="AD353" t="b">
            <v>1</v>
          </cell>
          <cell r="AE353" t="b">
            <v>1</v>
          </cell>
        </row>
        <row r="354">
          <cell r="D354" t="str">
            <v>c.5152+15A&gt;G</v>
          </cell>
          <cell r="E354" t="str">
            <v>p.(=)</v>
          </cell>
          <cell r="F354" t="str">
            <v/>
          </cell>
          <cell r="G354" t="str">
            <v>p.(=)</v>
          </cell>
          <cell r="H354" t="b">
            <v>1</v>
          </cell>
          <cell r="I354" t="str">
            <v/>
          </cell>
          <cell r="J354">
            <v>42156</v>
          </cell>
          <cell r="K354" t="str">
            <v>SA</v>
          </cell>
          <cell r="L354" t="str">
            <v>UV</v>
          </cell>
          <cell r="M354">
            <v>3</v>
          </cell>
          <cell r="N354">
            <v>3</v>
          </cell>
          <cell r="O354" t="str">
            <v>Unknown</v>
          </cell>
          <cell r="P354" t="str">
            <v/>
          </cell>
          <cell r="Q354" t="str">
            <v/>
          </cell>
          <cell r="R354">
            <v>2</v>
          </cell>
          <cell r="S354" t="str">
            <v>Posterior probability 0.001-0.049</v>
          </cell>
          <cell r="T354" t="str">
            <v>IARC class based on posterior probability from multifactorial likelihood analysis, thresholds for class as per Plon et al. 2008 (PMID: 18951446). Class 2 Likely Not Pathogenic based on posterior probability 0.0019939753024.</v>
          </cell>
          <cell r="V354" t="str">
            <v xml:space="preserve">IARC class based on posterior probability from multifactorial likelihood analysis, thresholds for class as per Plon et al. 2008 (PMID: 18951446). Class 2 Likely Not Pathogenic based on posterior probability </v>
          </cell>
          <cell r="W354">
            <v>1.9939753023999998E-3</v>
          </cell>
          <cell r="Y354" t="str">
            <v>Batch 7-8 (seg)</v>
          </cell>
          <cell r="Z354" t="str">
            <v>Unpublished data</v>
          </cell>
          <cell r="AB354" t="str">
            <v>No</v>
          </cell>
          <cell r="AD354" t="b">
            <v>0</v>
          </cell>
          <cell r="AE354" t="b">
            <v>0</v>
          </cell>
        </row>
        <row r="355">
          <cell r="D355" t="str">
            <v>c.5152+1G&gt;T</v>
          </cell>
          <cell r="E355" t="str">
            <v>p.(=)</v>
          </cell>
          <cell r="F355" t="str">
            <v/>
          </cell>
          <cell r="G355" t="str">
            <v>p.(=)</v>
          </cell>
          <cell r="H355" t="b">
            <v>1</v>
          </cell>
          <cell r="I355" t="str">
            <v/>
          </cell>
          <cell r="J355">
            <v>42156</v>
          </cell>
          <cell r="K355" t="str">
            <v>SA</v>
          </cell>
          <cell r="L355" t="str">
            <v>Pathogenic</v>
          </cell>
          <cell r="M355">
            <v>5</v>
          </cell>
          <cell r="N355">
            <v>5</v>
          </cell>
          <cell r="O355" t="str">
            <v>Pathogenic</v>
          </cell>
          <cell r="P355" t="str">
            <v>Posterior Probability of 1 as determined by reference</v>
          </cell>
          <cell r="Q355" t="str">
            <v/>
          </cell>
          <cell r="R355">
            <v>5</v>
          </cell>
          <cell r="S355" t="str">
            <v>Posterior probability &gt;0.99</v>
          </cell>
          <cell r="T355" t="str">
            <v>IARC class based on posterior probability from multifactorial likelihood analysis, thresholds for class as per Plon et al. 2008 (PMID: 18951446). Class 5 Pathogenic based on posterior probability = 1.</v>
          </cell>
          <cell r="V355" t="str">
            <v xml:space="preserve">IARC class based on posterior probability from multifactorial likelihood analysis, thresholds for class as per Plon et al. 2008 (PMID: 18951446). Class 5 Pathogenic based on posterior probability = </v>
          </cell>
          <cell r="W355">
            <v>1</v>
          </cell>
          <cell r="Y355" t="str">
            <v xml:space="preserve">Lindor et al 2012 </v>
          </cell>
          <cell r="Z355" t="str">
            <v>Lindor et al 2012 (PMID: 21990134).</v>
          </cell>
          <cell r="AA355" t="str">
            <v>Spurdle et al 2008</v>
          </cell>
          <cell r="AB355" t="str">
            <v>Y</v>
          </cell>
          <cell r="AD355" t="b">
            <v>1</v>
          </cell>
          <cell r="AE355" t="b">
            <v>1</v>
          </cell>
        </row>
        <row r="356">
          <cell r="D356" t="str">
            <v>c.5152+85del</v>
          </cell>
          <cell r="E356" t="str">
            <v>p.(=)</v>
          </cell>
          <cell r="F356" t="str">
            <v/>
          </cell>
          <cell r="G356" t="str">
            <v>p.(=)</v>
          </cell>
          <cell r="H356" t="b">
            <v>1</v>
          </cell>
          <cell r="I356" t="str">
            <v/>
          </cell>
          <cell r="J356">
            <v>42156</v>
          </cell>
          <cell r="K356" t="str">
            <v>SA</v>
          </cell>
          <cell r="L356" t="str">
            <v>UV</v>
          </cell>
          <cell r="M356">
            <v>3</v>
          </cell>
          <cell r="N356">
            <v>3</v>
          </cell>
          <cell r="O356" t="str">
            <v>Unknown</v>
          </cell>
          <cell r="P356" t="str">
            <v/>
          </cell>
          <cell r="Q356" t="str">
            <v/>
          </cell>
          <cell r="R356">
            <v>1</v>
          </cell>
          <cell r="S356" t="str">
            <v>Frequency &gt;1%  in non-founder population (1000G (2013-05-02))</v>
          </cell>
          <cell r="T356" t="str">
            <v>Not pathogenic based on frequency &gt;1% in an outbred sampleset. Frequency 0.0946 (African), derived from 1000 genomes (2013-05-02).</v>
          </cell>
          <cell r="U356" t="str">
            <v>Not pathogenic based on frequency &gt;1% in an outbred sampleset. Frequency 0.0946 (African), derived from 1000 genomes (2013-05-02).</v>
          </cell>
          <cell r="V356" t="str">
            <v>Frequency derived from ExAC (2014-12-17).</v>
          </cell>
          <cell r="AD356" t="b">
            <v>0</v>
          </cell>
          <cell r="AE356" t="b">
            <v>0</v>
          </cell>
        </row>
        <row r="357">
          <cell r="D357" t="str">
            <v>c.5153G&gt;A</v>
          </cell>
          <cell r="E357" t="str">
            <v>p.(Trp1718*)</v>
          </cell>
          <cell r="F357" t="str">
            <v/>
          </cell>
          <cell r="G357" t="str">
            <v>p.(Trp1718*)</v>
          </cell>
          <cell r="H357" t="b">
            <v>1</v>
          </cell>
          <cell r="I357" t="str">
            <v/>
          </cell>
          <cell r="J357">
            <v>42156</v>
          </cell>
          <cell r="K357" t="str">
            <v>SA</v>
          </cell>
          <cell r="L357" t="str">
            <v>Pathogenic</v>
          </cell>
          <cell r="M357">
            <v>5</v>
          </cell>
          <cell r="N357">
            <v>5</v>
          </cell>
          <cell r="O357" t="str">
            <v>Pathogenic</v>
          </cell>
          <cell r="P357" t="str">
            <v>Premature Termination Codon</v>
          </cell>
          <cell r="Q357" t="str">
            <v/>
          </cell>
          <cell r="R357">
            <v>5</v>
          </cell>
          <cell r="S357" t="str">
            <v>Variant allele predicted to encode a truncated non-functional protein.</v>
          </cell>
          <cell r="T357" t="str">
            <v>Variant allele predicted to encode a truncated non-functional protein.</v>
          </cell>
          <cell r="AD357" t="b">
            <v>1</v>
          </cell>
          <cell r="AE357" t="b">
            <v>1</v>
          </cell>
        </row>
        <row r="358">
          <cell r="D358" t="str">
            <v>c.5177_5180del</v>
          </cell>
          <cell r="E358" t="str">
            <v>p.(Arg1726Lysfs*3)</v>
          </cell>
          <cell r="F358" t="str">
            <v/>
          </cell>
          <cell r="G358" t="str">
            <v>p.(Arg1726Lysfs*3)</v>
          </cell>
          <cell r="H358" t="b">
            <v>1</v>
          </cell>
          <cell r="I358" t="str">
            <v/>
          </cell>
          <cell r="J358">
            <v>42156</v>
          </cell>
          <cell r="K358" t="str">
            <v>SA</v>
          </cell>
          <cell r="L358" t="str">
            <v>Pathogenic</v>
          </cell>
          <cell r="M358">
            <v>5</v>
          </cell>
          <cell r="N358">
            <v>5</v>
          </cell>
          <cell r="O358" t="str">
            <v>Pathogenic</v>
          </cell>
          <cell r="P358" t="str">
            <v>Premature Termination Codon</v>
          </cell>
          <cell r="Q358" t="str">
            <v/>
          </cell>
          <cell r="R358">
            <v>5</v>
          </cell>
          <cell r="S358" t="str">
            <v>Variant allele predicted to encode a truncated non-functional protein.</v>
          </cell>
          <cell r="T358" t="str">
            <v>Variant allele predicted to encode a truncated non-functional protein.</v>
          </cell>
          <cell r="AD358" t="b">
            <v>1</v>
          </cell>
          <cell r="AE358" t="b">
            <v>1</v>
          </cell>
        </row>
        <row r="359">
          <cell r="D359" t="str">
            <v>c.5193+1G&gt;A</v>
          </cell>
          <cell r="E359" t="str">
            <v>p.(=)</v>
          </cell>
          <cell r="F359" t="str">
            <v/>
          </cell>
          <cell r="G359" t="str">
            <v>p.(=)</v>
          </cell>
          <cell r="H359" t="b">
            <v>1</v>
          </cell>
          <cell r="I359" t="str">
            <v/>
          </cell>
          <cell r="J359">
            <v>42090</v>
          </cell>
          <cell r="K359" t="str">
            <v>Petermac</v>
          </cell>
          <cell r="L359" t="str">
            <v>Pathogenic</v>
          </cell>
          <cell r="M359">
            <v>5</v>
          </cell>
          <cell r="N359">
            <v>4</v>
          </cell>
          <cell r="O359" t="str">
            <v>Likely pathogenic</v>
          </cell>
          <cell r="P359" t="str">
            <v>disruption of splice site</v>
          </cell>
          <cell r="Q359" t="str">
            <v/>
          </cell>
          <cell r="R359">
            <v>4</v>
          </cell>
          <cell r="S359" t="str">
            <v>IVS -+1/2 variant, untested</v>
          </cell>
          <cell r="T359" t="str">
            <v>Consensus donor/acceptor site variant allele with high likelihood to result in splicing aberration with pathogenic consequences</v>
          </cell>
          <cell r="AB359" t="str">
            <v>No</v>
          </cell>
          <cell r="AD359" t="b">
            <v>1</v>
          </cell>
          <cell r="AE359" t="b">
            <v>0</v>
          </cell>
        </row>
        <row r="360">
          <cell r="D360" t="str">
            <v>c.5193+2del</v>
          </cell>
          <cell r="E360" t="str">
            <v>p.(=)</v>
          </cell>
          <cell r="F360" t="str">
            <v/>
          </cell>
          <cell r="G360" t="str">
            <v>p.(=)</v>
          </cell>
          <cell r="H360" t="b">
            <v>1</v>
          </cell>
          <cell r="I360" t="str">
            <v/>
          </cell>
          <cell r="J360">
            <v>42156</v>
          </cell>
          <cell r="K360" t="str">
            <v>SA</v>
          </cell>
          <cell r="L360" t="str">
            <v>Pathogenic</v>
          </cell>
          <cell r="M360">
            <v>5</v>
          </cell>
          <cell r="N360">
            <v>4</v>
          </cell>
          <cell r="O360" t="str">
            <v>Likely Pathogenic</v>
          </cell>
          <cell r="P360" t="str">
            <v>Splice Site Mutation</v>
          </cell>
          <cell r="Q360" t="str">
            <v/>
          </cell>
          <cell r="R360">
            <v>5</v>
          </cell>
          <cell r="S360" t="str">
            <v>Posterior probabililty &gt;0.99</v>
          </cell>
          <cell r="T360" t="str">
            <v>IARC class based on posterior probability from multifactorial likelihood analysis, thresholds for class as per Plon et al. 2008 (PMID: 18951446). Class 5 Pathogenic based on posterior probability = 0.998036465666303.</v>
          </cell>
          <cell r="V360" t="str">
            <v xml:space="preserve">IARC class based on posterior probability from multifactorial likelihood analysis, thresholds for class as per Plon et al. 2008 (PMID: 18951446). Class 5 Pathogenic based on posterior probability = </v>
          </cell>
          <cell r="W360">
            <v>0.99803646566630277</v>
          </cell>
          <cell r="Y360" t="str">
            <v>Clinical Enquiry (Seg, path)</v>
          </cell>
          <cell r="Z360" t="str">
            <v>Unpublished data</v>
          </cell>
          <cell r="AB360" t="str">
            <v>No</v>
          </cell>
          <cell r="AD360" t="b">
            <v>0</v>
          </cell>
          <cell r="AE360" t="b">
            <v>1</v>
          </cell>
        </row>
        <row r="361">
          <cell r="D361" t="str">
            <v>c.5193+80A&gt;G</v>
          </cell>
          <cell r="E361" t="str">
            <v>p.(=)</v>
          </cell>
          <cell r="F361" t="str">
            <v/>
          </cell>
          <cell r="G361" t="str">
            <v>p.(=)</v>
          </cell>
          <cell r="H361" t="b">
            <v>1</v>
          </cell>
          <cell r="I361" t="str">
            <v/>
          </cell>
          <cell r="J361">
            <v>42565</v>
          </cell>
          <cell r="K361" t="str">
            <v>Austin</v>
          </cell>
          <cell r="L361" t="str">
            <v>UV</v>
          </cell>
          <cell r="M361">
            <v>3</v>
          </cell>
          <cell r="N361">
            <v>3</v>
          </cell>
          <cell r="O361" t="str">
            <v>Unknown</v>
          </cell>
          <cell r="P361" t="str">
            <v/>
          </cell>
          <cell r="Q361" t="str">
            <v/>
          </cell>
          <cell r="R361">
            <v>3</v>
          </cell>
          <cell r="S361" t="str">
            <v>Insufficient evidence</v>
          </cell>
          <cell r="T361" t="str">
            <v>Insufficient evidence to determine clinical significance.</v>
          </cell>
          <cell r="AB361" t="str">
            <v>No</v>
          </cell>
          <cell r="AD361" t="b">
            <v>1</v>
          </cell>
          <cell r="AE361" t="b">
            <v>1</v>
          </cell>
        </row>
        <row r="362">
          <cell r="D362" t="str">
            <v>c.5193+91T&gt;C</v>
          </cell>
          <cell r="E362" t="str">
            <v>p.(=)</v>
          </cell>
          <cell r="F362" t="str">
            <v/>
          </cell>
          <cell r="G362" t="str">
            <v>p.(=)</v>
          </cell>
          <cell r="H362" t="b">
            <v>1</v>
          </cell>
          <cell r="I362" t="str">
            <v/>
          </cell>
          <cell r="J362">
            <v>42090</v>
          </cell>
          <cell r="K362" t="str">
            <v>Petermac</v>
          </cell>
          <cell r="L362" t="str">
            <v>UV</v>
          </cell>
          <cell r="M362">
            <v>3</v>
          </cell>
          <cell r="N362" t="str">
            <v/>
          </cell>
          <cell r="O362" t="str">
            <v/>
          </cell>
          <cell r="P362" t="str">
            <v/>
          </cell>
          <cell r="Q362" t="str">
            <v/>
          </cell>
          <cell r="R362">
            <v>3</v>
          </cell>
          <cell r="S362" t="str">
            <v>Insufficient evidence</v>
          </cell>
          <cell r="T362" t="str">
            <v>Insufficient evidence to determine clinical significance.</v>
          </cell>
          <cell r="AB362" t="str">
            <v>No</v>
          </cell>
          <cell r="AD362" t="b">
            <v>0</v>
          </cell>
          <cell r="AE362" t="b">
            <v>1</v>
          </cell>
        </row>
        <row r="363">
          <cell r="D363" t="str">
            <v>c.5194-?_5277+?del</v>
          </cell>
          <cell r="E363" t="str">
            <v>p.(His1732_Lys1759del)</v>
          </cell>
          <cell r="F363" t="str">
            <v/>
          </cell>
          <cell r="G363" t="str">
            <v>p.(His1732_Lys1759del)</v>
          </cell>
          <cell r="H363" t="b">
            <v>1</v>
          </cell>
          <cell r="I363" t="str">
            <v/>
          </cell>
          <cell r="J363">
            <v>42156</v>
          </cell>
          <cell r="K363" t="str">
            <v>SA</v>
          </cell>
          <cell r="L363" t="str">
            <v>Pathogenic</v>
          </cell>
          <cell r="M363">
            <v>5</v>
          </cell>
          <cell r="N363">
            <v>5</v>
          </cell>
          <cell r="O363" t="str">
            <v>Pathogenic</v>
          </cell>
          <cell r="P363" t="str">
            <v>Critical AA's Deleted</v>
          </cell>
          <cell r="Q363" t="str">
            <v/>
          </cell>
          <cell r="R363">
            <v>5</v>
          </cell>
          <cell r="S363" t="str">
            <v>Copy number deletion variant allele predicted to encode a non-functional protein.</v>
          </cell>
          <cell r="T363" t="str">
            <v>Copy number deletion variant allele predicted to encode a non-functional protein.</v>
          </cell>
          <cell r="AD363" t="b">
            <v>1</v>
          </cell>
          <cell r="AE363" t="b">
            <v>1</v>
          </cell>
        </row>
        <row r="364">
          <cell r="D364" t="str">
            <v>c.5194-12G&gt;A</v>
          </cell>
          <cell r="E364" t="str">
            <v>p.(=)</v>
          </cell>
          <cell r="F364" t="str">
            <v/>
          </cell>
          <cell r="G364" t="str">
            <v>p.(=)</v>
          </cell>
          <cell r="H364" t="b">
            <v>1</v>
          </cell>
          <cell r="I364" t="str">
            <v/>
          </cell>
          <cell r="J364">
            <v>42131</v>
          </cell>
          <cell r="K364" t="str">
            <v>WA</v>
          </cell>
          <cell r="L364" t="str">
            <v>Pathogenic</v>
          </cell>
          <cell r="M364">
            <v>5</v>
          </cell>
          <cell r="N364">
            <v>5</v>
          </cell>
          <cell r="O364" t="str">
            <v>Pathogenic</v>
          </cell>
          <cell r="P364" t="str">
            <v>IARC class based on posterior probability from multifactorial likelihood analysis, thresholds for class as per Plon et al (2008). Class 5 based on Posterior probability = 1.</v>
          </cell>
          <cell r="Q364" t="str">
            <v/>
          </cell>
          <cell r="R364">
            <v>5</v>
          </cell>
          <cell r="S364" t="str">
            <v>Posterior probability &gt;0.99</v>
          </cell>
          <cell r="T364" t="str">
            <v>IARC class based on posterior probability from multifactorial likelihood analysis, thresholds for class as per Plon et al. 2008 (PMID: 18951446). Class 5 Pathogenic based on posterior probability = 1.</v>
          </cell>
          <cell r="U364" t="str">
            <v xml:space="preserve">IARC class based on posterior probability from multifactorial likelihood analysis, thresholds for class as per Plon et al. 2008 (PMID: 18951446). Class 5 Pathogenic based on posterior probability = </v>
          </cell>
          <cell r="V364" t="str">
            <v xml:space="preserve">IARC class based on posterior probability from multifactorial likelihood analysis, thresholds for class as per Plon et al. 2008 (PMID: 18951446). Class 5 Pathogenic based on posterior probability = </v>
          </cell>
          <cell r="W364">
            <v>1</v>
          </cell>
          <cell r="Y364" t="str">
            <v xml:space="preserve">Lindor et al 2012 </v>
          </cell>
          <cell r="Z364" t="str">
            <v>Lindor et al 2012 (PMID:21990134).</v>
          </cell>
          <cell r="AA364" t="str">
            <v>Whiley et al 2011</v>
          </cell>
          <cell r="AB364" t="str">
            <v>Y</v>
          </cell>
          <cell r="AD364" t="b">
            <v>1</v>
          </cell>
          <cell r="AE364" t="b">
            <v>1</v>
          </cell>
        </row>
        <row r="365">
          <cell r="D365" t="str">
            <v>c.5198A&gt;G</v>
          </cell>
          <cell r="E365" t="str">
            <v>p.(Asp1733Gly)</v>
          </cell>
          <cell r="F365" t="str">
            <v/>
          </cell>
          <cell r="G365" t="str">
            <v>p.(Asp1733Gly)</v>
          </cell>
          <cell r="H365" t="b">
            <v>1</v>
          </cell>
          <cell r="I365" t="str">
            <v/>
          </cell>
          <cell r="J365">
            <v>42131</v>
          </cell>
          <cell r="K365" t="str">
            <v>WA</v>
          </cell>
          <cell r="L365" t="str">
            <v>UV</v>
          </cell>
          <cell r="M365">
            <v>3</v>
          </cell>
          <cell r="N365">
            <v>3</v>
          </cell>
          <cell r="O365" t="str">
            <v>Unknown</v>
          </cell>
          <cell r="P365" t="str">
            <v/>
          </cell>
          <cell r="Q365" t="str">
            <v/>
          </cell>
          <cell r="R365">
            <v>1</v>
          </cell>
          <cell r="S365" t="str">
            <v>Posterior probability &lt;0.001</v>
          </cell>
          <cell r="T365" t="str">
            <v>IARC class based on posterior probability from multifactorial likelihood analysis, thresholds for class as per Plon et al. 2008 (PMID: 18951446). Class 1 Not Pathogenic based on posterior probability = 0.00057653018439.</v>
          </cell>
          <cell r="V365" t="str">
            <v xml:space="preserve">IARC class based on posterior probability from multifactorial likelihood analysis, thresholds for class as per Plon et al. 2008 (PMID: 18951446). Class 1 Not Pathogenic based on posterior probability = </v>
          </cell>
          <cell r="W365">
            <v>5.7653018439000002E-4</v>
          </cell>
          <cell r="Y365" t="str">
            <v>Myriad (FH, Co-occurrence)</v>
          </cell>
          <cell r="Z365" t="str">
            <v>Unpublished data</v>
          </cell>
          <cell r="AB365" t="str">
            <v>No</v>
          </cell>
          <cell r="AD365" t="b">
            <v>0</v>
          </cell>
          <cell r="AE365" t="b">
            <v>0</v>
          </cell>
        </row>
        <row r="366">
          <cell r="D366" t="str">
            <v>c.5207T&gt;C</v>
          </cell>
          <cell r="E366" t="str">
            <v>p.(Val1736Ala)</v>
          </cell>
          <cell r="F366" t="str">
            <v/>
          </cell>
          <cell r="G366" t="str">
            <v>p.(Val1736Ala)</v>
          </cell>
          <cell r="H366" t="b">
            <v>1</v>
          </cell>
          <cell r="I366" t="str">
            <v/>
          </cell>
          <cell r="J366">
            <v>42090</v>
          </cell>
          <cell r="K366" t="str">
            <v>Petermac</v>
          </cell>
          <cell r="L366" t="str">
            <v>UV</v>
          </cell>
          <cell r="M366">
            <v>3</v>
          </cell>
          <cell r="N366" t="str">
            <v/>
          </cell>
          <cell r="O366" t="str">
            <v/>
          </cell>
          <cell r="P366" t="str">
            <v/>
          </cell>
          <cell r="Q366" t="str">
            <v/>
          </cell>
          <cell r="R366">
            <v>5</v>
          </cell>
          <cell r="S366" t="str">
            <v>Posterior probability &gt;0.99</v>
          </cell>
          <cell r="T366" t="str">
            <v>IARC class based on posterior probability from multifactorial likelihood analysis, thresholds for class as per Plon et al. 2008 (PMID: 18951446). Class 5 Pathogenic based on posterior probability = 0.99979775766.</v>
          </cell>
          <cell r="V366" t="str">
            <v xml:space="preserve">IARC class based on posterior probability from multifactorial likelihood analysis, thresholds for class as per Plon et al. 2008 (PMID: 18951446). Class 5 Pathogenic based on posterior probability = </v>
          </cell>
          <cell r="W366">
            <v>0.99979775766000001</v>
          </cell>
          <cell r="Y366" t="str">
            <v>Domcheck et al 2013 (Segregation), BCAC Pathology (Caucasian), ICOGS Case Control (Caucasian), Myriad (Family History)</v>
          </cell>
          <cell r="Z366" t="str">
            <v>Analysis performed on data from Domcheck et al 2013 (PMID: 23269703).</v>
          </cell>
          <cell r="AA366" t="str">
            <v>Domcheck et al 2013 (not all information provided but agree with interpretation)</v>
          </cell>
          <cell r="AB366" t="str">
            <v>Y</v>
          </cell>
          <cell r="AD366" t="b">
            <v>0</v>
          </cell>
          <cell r="AE366" t="b">
            <v>0</v>
          </cell>
        </row>
        <row r="367">
          <cell r="D367" t="str">
            <v>c.520C&gt;T</v>
          </cell>
          <cell r="E367" t="str">
            <v>p.(Gln174*)</v>
          </cell>
          <cell r="F367" t="str">
            <v/>
          </cell>
          <cell r="G367" t="str">
            <v>p.(Gln174*)</v>
          </cell>
          <cell r="H367" t="b">
            <v>1</v>
          </cell>
          <cell r="I367" t="str">
            <v/>
          </cell>
          <cell r="J367">
            <v>42271</v>
          </cell>
          <cell r="K367" t="str">
            <v>Monash</v>
          </cell>
          <cell r="L367" t="str">
            <v>Pathogenic</v>
          </cell>
          <cell r="M367">
            <v>5</v>
          </cell>
          <cell r="N367">
            <v>5</v>
          </cell>
          <cell r="O367" t="str">
            <v>Pathogenic</v>
          </cell>
          <cell r="P367" t="str">
            <v>Early Termination</v>
          </cell>
          <cell r="Q367" t="str">
            <v/>
          </cell>
          <cell r="R367">
            <v>5</v>
          </cell>
          <cell r="S367" t="str">
            <v>Variant allele predicted to encode a truncated non-functional protein.</v>
          </cell>
          <cell r="T367" t="str">
            <v>Variant allele predicted to encode a truncated non-functional protein.</v>
          </cell>
          <cell r="AD367" t="b">
            <v>1</v>
          </cell>
          <cell r="AE367" t="b">
            <v>1</v>
          </cell>
        </row>
        <row r="368">
          <cell r="D368" t="str">
            <v>c.520del</v>
          </cell>
          <cell r="E368" t="str">
            <v>p.(Gln174Lysfs*60)</v>
          </cell>
          <cell r="F368" t="str">
            <v/>
          </cell>
          <cell r="G368" t="str">
            <v>p.(Gln174Lysfs*60)</v>
          </cell>
          <cell r="H368" t="b">
            <v>1</v>
          </cell>
          <cell r="I368" t="str">
            <v/>
          </cell>
          <cell r="J368">
            <v>42090</v>
          </cell>
          <cell r="K368" t="str">
            <v>Petermac</v>
          </cell>
          <cell r="L368" t="str">
            <v>Pathogenic</v>
          </cell>
          <cell r="M368">
            <v>5</v>
          </cell>
          <cell r="N368">
            <v>5</v>
          </cell>
          <cell r="O368" t="str">
            <v>Pathogenic</v>
          </cell>
          <cell r="P368" t="str">
            <v>premature termination</v>
          </cell>
          <cell r="Q368" t="str">
            <v/>
          </cell>
          <cell r="R368">
            <v>5</v>
          </cell>
          <cell r="S368" t="str">
            <v>Variant allele predicted to encode a truncated non-functional protein.</v>
          </cell>
          <cell r="T368" t="str">
            <v>Variant allele predicted to encode a truncated non-functional protein.</v>
          </cell>
          <cell r="AD368" t="b">
            <v>1</v>
          </cell>
          <cell r="AE368" t="b">
            <v>1</v>
          </cell>
        </row>
        <row r="369">
          <cell r="D369" t="str">
            <v>c.5212G&gt;A</v>
          </cell>
          <cell r="E369" t="str">
            <v>p.(Gly1738Arg)</v>
          </cell>
          <cell r="F369" t="str">
            <v/>
          </cell>
          <cell r="G369" t="str">
            <v>p.(Gly1738Arg)</v>
          </cell>
          <cell r="H369" t="b">
            <v>1</v>
          </cell>
          <cell r="I369" t="str">
            <v/>
          </cell>
          <cell r="J369">
            <v>42090</v>
          </cell>
          <cell r="K369" t="str">
            <v>Petermac</v>
          </cell>
          <cell r="L369" t="str">
            <v>Pathogenic</v>
          </cell>
          <cell r="M369">
            <v>5</v>
          </cell>
          <cell r="N369">
            <v>5</v>
          </cell>
          <cell r="O369" t="str">
            <v>Pathogenic</v>
          </cell>
          <cell r="P369" t="str">
            <v>Multifactorial analysis</v>
          </cell>
          <cell r="Q369" t="str">
            <v/>
          </cell>
          <cell r="R369">
            <v>5</v>
          </cell>
          <cell r="S369" t="str">
            <v>Posterior probability &gt;0.99</v>
          </cell>
          <cell r="T369" t="str">
            <v>IARC class based on posterior probability from multifactorial likelihood analysis, thresholds for class as per Plon et al. 2008 (PMID: 18951446). Class 5 Pathogenic based on posterior probability = 1.</v>
          </cell>
          <cell r="V369" t="str">
            <v xml:space="preserve">IARC class based on posterior probability from multifactorial likelihood analysis, thresholds for class as per Plon et al. 2008 (PMID: 18951446). Class 5 Pathogenic based on posterior probability = </v>
          </cell>
          <cell r="W369">
            <v>1</v>
          </cell>
          <cell r="Y369" t="str">
            <v xml:space="preserve">Lindor et al 2012 </v>
          </cell>
          <cell r="Z369" t="str">
            <v>Lindor et al 2012 (PMID: 21990134).</v>
          </cell>
          <cell r="AA369" t="str">
            <v>Easton et al., 2007</v>
          </cell>
          <cell r="AB369" t="str">
            <v>Y</v>
          </cell>
          <cell r="AD369" t="b">
            <v>1</v>
          </cell>
          <cell r="AE369" t="b">
            <v>1</v>
          </cell>
        </row>
        <row r="370">
          <cell r="D370" t="str">
            <v>c.5213G&gt;A</v>
          </cell>
          <cell r="E370" t="str">
            <v>p.(Gly1738Glu)</v>
          </cell>
          <cell r="F370" t="str">
            <v/>
          </cell>
          <cell r="G370" t="str">
            <v>p.(Gly1738Glu)</v>
          </cell>
          <cell r="H370" t="b">
            <v>1</v>
          </cell>
          <cell r="I370" t="str">
            <v/>
          </cell>
          <cell r="J370">
            <v>42090</v>
          </cell>
          <cell r="K370" t="str">
            <v>Petermac</v>
          </cell>
          <cell r="L370" t="str">
            <v>Pathogenic</v>
          </cell>
          <cell r="M370">
            <v>5</v>
          </cell>
          <cell r="N370">
            <v>3</v>
          </cell>
          <cell r="O370" t="str">
            <v>Uncertain</v>
          </cell>
          <cell r="P370" t="str">
            <v>no information fitting criteria to classify</v>
          </cell>
          <cell r="Q370" t="str">
            <v/>
          </cell>
          <cell r="R370">
            <v>4</v>
          </cell>
          <cell r="S370" t="str">
            <v>Posterior probability 0.95-0.99</v>
          </cell>
          <cell r="T370" t="str">
            <v>IARC class based on posterior probability from multifactorial likelihood analysis, thresholds for class as per Plon et al. 2008 (PMID: 18951446). Class 4 Likely Pathogenic based on posterior probability = 0.97806383168.</v>
          </cell>
          <cell r="V370" t="str">
            <v xml:space="preserve">IARC class based on posterior probability from multifactorial likelihood analysis, thresholds for class as per Plon et al. 2008 (PMID: 18951446). Class 4 Likely Pathogenic based on posterior probability = </v>
          </cell>
          <cell r="W370">
            <v>0.97806383168</v>
          </cell>
          <cell r="Y370" t="str">
            <v>Myriad FH, Co-occurrence</v>
          </cell>
          <cell r="Z370" t="str">
            <v>Unpublished data</v>
          </cell>
          <cell r="AB370" t="str">
            <v>No</v>
          </cell>
          <cell r="AD370" t="b">
            <v>0</v>
          </cell>
          <cell r="AE370" t="b">
            <v>0</v>
          </cell>
        </row>
        <row r="371">
          <cell r="D371" t="str">
            <v>c.5234del</v>
          </cell>
          <cell r="E371" t="str">
            <v>p.(Asn1745Thrfs*20)</v>
          </cell>
          <cell r="F371" t="str">
            <v/>
          </cell>
          <cell r="G371" t="str">
            <v>p.(Asn1745Thrfs*20)</v>
          </cell>
          <cell r="H371" t="b">
            <v>1</v>
          </cell>
          <cell r="I371" t="str">
            <v/>
          </cell>
          <cell r="J371">
            <v>42307</v>
          </cell>
          <cell r="K371" t="str">
            <v>Royal Melb</v>
          </cell>
          <cell r="L371" t="str">
            <v>Pathogenic</v>
          </cell>
          <cell r="M371">
            <v>5</v>
          </cell>
          <cell r="N371">
            <v>5</v>
          </cell>
          <cell r="O371" t="str">
            <v>Pathogenic</v>
          </cell>
          <cell r="P371" t="str">
            <v>Early Termination</v>
          </cell>
          <cell r="Q371" t="str">
            <v/>
          </cell>
          <cell r="R371">
            <v>5</v>
          </cell>
          <cell r="S371" t="str">
            <v>Variant allele predicted to encode a truncated non-functional protein.</v>
          </cell>
          <cell r="T371" t="str">
            <v>Variant allele predicted to encode a truncated non-functional protein.</v>
          </cell>
          <cell r="AD371" t="b">
            <v>1</v>
          </cell>
          <cell r="AE371" t="b">
            <v>1</v>
          </cell>
        </row>
        <row r="372">
          <cell r="D372" t="str">
            <v>c.5251C&gt;T</v>
          </cell>
          <cell r="E372" t="str">
            <v>p.(Arg1751*)</v>
          </cell>
          <cell r="F372" t="str">
            <v/>
          </cell>
          <cell r="G372" t="str">
            <v>p.(Arg1751*)</v>
          </cell>
          <cell r="H372" t="b">
            <v>1</v>
          </cell>
          <cell r="I372" t="str">
            <v/>
          </cell>
          <cell r="J372">
            <v>42090</v>
          </cell>
          <cell r="K372" t="str">
            <v>Petermac</v>
          </cell>
          <cell r="L372" t="str">
            <v>Pathogenic</v>
          </cell>
          <cell r="M372">
            <v>5</v>
          </cell>
          <cell r="N372">
            <v>5</v>
          </cell>
          <cell r="O372" t="str">
            <v>Pathogenic</v>
          </cell>
          <cell r="P372" t="str">
            <v>premature termination</v>
          </cell>
          <cell r="Q372" t="str">
            <v/>
          </cell>
          <cell r="R372">
            <v>5</v>
          </cell>
          <cell r="S372" t="str">
            <v>Variant allele predicted to encode a truncated non-functional protein.</v>
          </cell>
          <cell r="T372" t="str">
            <v>Variant allele predicted to encode a truncated non-functional protein.</v>
          </cell>
          <cell r="AD372" t="b">
            <v>1</v>
          </cell>
          <cell r="AE372" t="b">
            <v>1</v>
          </cell>
        </row>
        <row r="373">
          <cell r="D373" t="str">
            <v>c.5252G&gt;A</v>
          </cell>
          <cell r="E373" t="str">
            <v>p.Arg1751Gln</v>
          </cell>
          <cell r="F373" t="str">
            <v/>
          </cell>
          <cell r="G373" t="str">
            <v>p.(Arg1751Gln)</v>
          </cell>
          <cell r="H373" t="b">
            <v>0</v>
          </cell>
          <cell r="I373" t="str">
            <v/>
          </cell>
          <cell r="J373">
            <v>42131</v>
          </cell>
          <cell r="K373" t="str">
            <v>WA</v>
          </cell>
          <cell r="L373" t="str">
            <v>UV</v>
          </cell>
          <cell r="M373">
            <v>3</v>
          </cell>
          <cell r="N373">
            <v>1</v>
          </cell>
          <cell r="O373" t="str">
            <v>Not pathogenic</v>
          </cell>
          <cell r="P373" t="str">
            <v>IARC class based on posterior probability from multifactorial likelihood analysis, thresholds for class as per Plon et al (2008). Class 1 based on Posterior probability = 2.06E-4.</v>
          </cell>
          <cell r="Q373" t="str">
            <v/>
          </cell>
          <cell r="R373">
            <v>1</v>
          </cell>
          <cell r="S373" t="str">
            <v>Posterior probability &lt;0.001</v>
          </cell>
          <cell r="T373" t="str">
            <v>IARC class based on posterior probability from multifactorial likelihood analysis, thresholds for class as per Plon et al. 2008 (PMID: 18951446). Class 1 Not Pathogenic based on posterior probability = 2.06×10−4.</v>
          </cell>
          <cell r="V373" t="str">
            <v xml:space="preserve">IARC class based on posterior probability from multifactorial likelihood analysis, thresholds for class as per Plon et al. 2008 (PMID: 18951446). Class 1 Not Pathogenic based on posterior probability = </v>
          </cell>
          <cell r="W373" t="str">
            <v>2.06×10−4</v>
          </cell>
          <cell r="Y373" t="str">
            <v>Lindor 2012</v>
          </cell>
          <cell r="Z373" t="str">
            <v>Lindor et al 2012 (PMID:21990134).</v>
          </cell>
          <cell r="AA373" t="str">
            <v>Easton 2007</v>
          </cell>
          <cell r="AB373" t="str">
            <v>Yes</v>
          </cell>
          <cell r="AD373" t="b">
            <v>1</v>
          </cell>
          <cell r="AE373" t="b">
            <v>0</v>
          </cell>
        </row>
        <row r="374">
          <cell r="D374" t="str">
            <v>c.5266dup</v>
          </cell>
          <cell r="E374" t="str">
            <v>p.(Gln1756Profs*74)</v>
          </cell>
          <cell r="F374" t="str">
            <v/>
          </cell>
          <cell r="G374" t="str">
            <v>p.(Gln1756Profs*74)</v>
          </cell>
          <cell r="H374" t="b">
            <v>1</v>
          </cell>
          <cell r="I374" t="str">
            <v/>
          </cell>
          <cell r="J374">
            <v>42090</v>
          </cell>
          <cell r="K374" t="str">
            <v>Petermac</v>
          </cell>
          <cell r="L374" t="str">
            <v>Pathogenic</v>
          </cell>
          <cell r="M374">
            <v>5</v>
          </cell>
          <cell r="N374">
            <v>5</v>
          </cell>
          <cell r="O374" t="str">
            <v>Pathogenic</v>
          </cell>
          <cell r="P374" t="str">
            <v>premature termination</v>
          </cell>
          <cell r="Q374" t="str">
            <v/>
          </cell>
          <cell r="R374">
            <v>5</v>
          </cell>
          <cell r="S374" t="str">
            <v>Variant allele predicted to encode a truncated non-functional protein.</v>
          </cell>
          <cell r="T374" t="str">
            <v>Variant allele predicted to encode a truncated non-functional protein.</v>
          </cell>
          <cell r="AD374" t="b">
            <v>1</v>
          </cell>
          <cell r="AE374" t="b">
            <v>1</v>
          </cell>
        </row>
        <row r="375">
          <cell r="D375" t="str">
            <v>c.5267dup</v>
          </cell>
          <cell r="E375" t="str">
            <v>p.(Asp1757Glyfs*73)</v>
          </cell>
          <cell r="F375" t="str">
            <v/>
          </cell>
          <cell r="G375" t="str">
            <v>p.(Asp1757Glyfs*73)</v>
          </cell>
          <cell r="H375" t="b">
            <v>1</v>
          </cell>
          <cell r="I375" t="str">
            <v/>
          </cell>
          <cell r="J375">
            <v>42131</v>
          </cell>
          <cell r="K375" t="str">
            <v>WA</v>
          </cell>
          <cell r="L375" t="str">
            <v>Pathogenic</v>
          </cell>
          <cell r="M375">
            <v>5</v>
          </cell>
          <cell r="N375">
            <v>5</v>
          </cell>
          <cell r="O375" t="str">
            <v>Pathogenic</v>
          </cell>
          <cell r="P375" t="str">
            <v>Premature termination codon</v>
          </cell>
          <cell r="Q375" t="str">
            <v>Frameshift. In ENIGMA rules we require low or null bioinformatic prediction to cause splicing to call PTC Class 5 pathogenic. We are testing which programs and cut-offs to use for this, and thus splicing predictions have not been checked for this variant.</v>
          </cell>
          <cell r="R375">
            <v>5</v>
          </cell>
          <cell r="S375" t="str">
            <v>Variant allele predicted to encode a truncated non-functional protein.</v>
          </cell>
          <cell r="T375" t="str">
            <v>Variant allele predicted to encode a truncated non-functional protein.</v>
          </cell>
          <cell r="AD375" t="b">
            <v>1</v>
          </cell>
          <cell r="AE375" t="b">
            <v>1</v>
          </cell>
        </row>
        <row r="376">
          <cell r="D376" t="str">
            <v>c.5269G&gt;C</v>
          </cell>
          <cell r="E376" t="str">
            <v>p.(Asp1757His)</v>
          </cell>
          <cell r="F376" t="str">
            <v/>
          </cell>
          <cell r="G376" t="str">
            <v>p.(Asp1757His)</v>
          </cell>
          <cell r="H376" t="b">
            <v>1</v>
          </cell>
          <cell r="I376" t="str">
            <v/>
          </cell>
          <cell r="J376">
            <v>42156</v>
          </cell>
          <cell r="K376" t="str">
            <v>SA</v>
          </cell>
          <cell r="L376" t="str">
            <v>UV</v>
          </cell>
          <cell r="M376">
            <v>3</v>
          </cell>
          <cell r="N376">
            <v>3</v>
          </cell>
          <cell r="O376" t="str">
            <v>Unknown</v>
          </cell>
          <cell r="P376" t="str">
            <v/>
          </cell>
          <cell r="Q376" t="str">
            <v/>
          </cell>
          <cell r="R376">
            <v>3</v>
          </cell>
          <cell r="S376" t="str">
            <v>Insufficient evidence</v>
          </cell>
          <cell r="T376" t="str">
            <v>Insufficient evidence to determine clinical significance.</v>
          </cell>
          <cell r="AB376" t="str">
            <v>No</v>
          </cell>
          <cell r="AD376" t="b">
            <v>1</v>
          </cell>
          <cell r="AE376" t="b">
            <v>1</v>
          </cell>
        </row>
        <row r="377">
          <cell r="D377" t="str">
            <v>c.5275A&gt;G</v>
          </cell>
          <cell r="E377" t="str">
            <v>p.(Lys1759Glu)</v>
          </cell>
          <cell r="F377" t="str">
            <v/>
          </cell>
          <cell r="G377" t="str">
            <v>p.(Lys1759Glu)</v>
          </cell>
          <cell r="H377" t="b">
            <v>1</v>
          </cell>
          <cell r="I377" t="str">
            <v/>
          </cell>
          <cell r="J377">
            <v>42090</v>
          </cell>
          <cell r="K377" t="str">
            <v>Petermac</v>
          </cell>
          <cell r="L377" t="str">
            <v>UV</v>
          </cell>
          <cell r="M377">
            <v>3</v>
          </cell>
          <cell r="N377">
            <v>1</v>
          </cell>
          <cell r="O377" t="str">
            <v>Not pathogenic</v>
          </cell>
          <cell r="P377" t="str">
            <v>IARC class based on posterior probability, thresholds as per Plon et al (2008)</v>
          </cell>
          <cell r="Q377" t="str">
            <v/>
          </cell>
          <cell r="R377">
            <v>3</v>
          </cell>
          <cell r="S377" t="str">
            <v>Insufficient evidence</v>
          </cell>
          <cell r="T377" t="str">
            <v>Insufficient evidence to determine clinical significance.</v>
          </cell>
          <cell r="AD377" t="b">
            <v>0</v>
          </cell>
          <cell r="AE377" t="b">
            <v>1</v>
          </cell>
        </row>
        <row r="378">
          <cell r="D378" t="str">
            <v>c.5277+1G&gt;A</v>
          </cell>
          <cell r="E378" t="str">
            <v>p.(=)</v>
          </cell>
          <cell r="F378" t="str">
            <v/>
          </cell>
          <cell r="G378" t="str">
            <v>p.(=)</v>
          </cell>
          <cell r="H378" t="b">
            <v>1</v>
          </cell>
          <cell r="I378" t="str">
            <v/>
          </cell>
          <cell r="J378">
            <v>42131</v>
          </cell>
          <cell r="K378" t="str">
            <v>WA</v>
          </cell>
          <cell r="L378" t="str">
            <v>Pathogenic</v>
          </cell>
          <cell r="M378">
            <v>5</v>
          </cell>
          <cell r="N378">
            <v>5</v>
          </cell>
          <cell r="O378" t="str">
            <v>Pathogenic</v>
          </cell>
          <cell r="P378" t="str">
            <v>IARC class based on posterior probability from multifactorial likelihood analysis, thresholds for class as per Plon et al (2008). Class 5 based on Posterior probability = 1.</v>
          </cell>
          <cell r="Q378" t="str">
            <v/>
          </cell>
          <cell r="R378">
            <v>5</v>
          </cell>
          <cell r="S378" t="str">
            <v>Posterior probability &gt;0.99</v>
          </cell>
          <cell r="T378" t="str">
            <v>IARC class based on posterior probability from multifactorial likelihood analysis, thresholds for class as per Plon et al. 2008 (PMID: 18951446). Class 5 Pathogenic based on posterior probability = 1.</v>
          </cell>
          <cell r="V378" t="str">
            <v xml:space="preserve">IARC class based on posterior probability from multifactorial likelihood analysis, thresholds for class as per Plon et al. 2008 (PMID: 18951446). Class 5 Pathogenic based on posterior probability = </v>
          </cell>
          <cell r="W378">
            <v>1</v>
          </cell>
          <cell r="Y378" t="str">
            <v xml:space="preserve">Lindor et al 2012 </v>
          </cell>
          <cell r="Z378" t="str">
            <v>Lindor et al 2012 (PMID: 21990134).</v>
          </cell>
          <cell r="AA378" t="str">
            <v>Easton et al 2007</v>
          </cell>
          <cell r="AB378" t="str">
            <v>Y</v>
          </cell>
          <cell r="AD378" t="b">
            <v>1</v>
          </cell>
          <cell r="AE378" t="b">
            <v>1</v>
          </cell>
        </row>
        <row r="379">
          <cell r="D379" t="str">
            <v>c.5277+48_5277+59dup</v>
          </cell>
          <cell r="E379" t="str">
            <v>p.(=)</v>
          </cell>
          <cell r="F379" t="str">
            <v/>
          </cell>
          <cell r="G379" t="str">
            <v>p.(=)</v>
          </cell>
          <cell r="H379" t="b">
            <v>1</v>
          </cell>
          <cell r="I379" t="str">
            <v/>
          </cell>
          <cell r="J379">
            <v>42271</v>
          </cell>
          <cell r="K379" t="str">
            <v>Monash</v>
          </cell>
          <cell r="L379" t="str">
            <v>UV</v>
          </cell>
          <cell r="M379">
            <v>3</v>
          </cell>
          <cell r="N379">
            <v>3</v>
          </cell>
          <cell r="O379" t="str">
            <v>Unknown</v>
          </cell>
          <cell r="P379" t="str">
            <v/>
          </cell>
          <cell r="Q379" t="str">
            <v/>
          </cell>
          <cell r="R379">
            <v>2</v>
          </cell>
          <cell r="S379" t="str">
            <v>Posterior probability 0.001-0.049</v>
          </cell>
          <cell r="T379" t="str">
            <v>IARC class based on posterior probability from multifactorial likelihood analysis, thresholds for class as per Plon et al. 2008 (PMID: 18951446). Class 2 Likely Not Pathogenic based on posterior probability 0.0093485152358.</v>
          </cell>
          <cell r="V379" t="str">
            <v xml:space="preserve">IARC class based on posterior probability from multifactorial likelihood analysis, thresholds for class as per Plon et al. 2008 (PMID: 18951446). Class 2 Likely Not Pathogenic based on posterior probability </v>
          </cell>
          <cell r="W379">
            <v>9.3485152357999993E-3</v>
          </cell>
          <cell r="Y379" t="str">
            <v>KC update (path)</v>
          </cell>
          <cell r="Z379" t="str">
            <v>Unpublished data</v>
          </cell>
          <cell r="AB379" t="str">
            <v>No</v>
          </cell>
          <cell r="AD379" t="b">
            <v>0</v>
          </cell>
          <cell r="AE379" t="b">
            <v>0</v>
          </cell>
        </row>
        <row r="380">
          <cell r="D380" t="str">
            <v>c.5277+60_5277+61insGTATTCCACTCC</v>
          </cell>
          <cell r="E380" t="str">
            <v>p.(=)</v>
          </cell>
          <cell r="F380" t="str">
            <v/>
          </cell>
          <cell r="G380" t="str">
            <v>p.(=)</v>
          </cell>
          <cell r="H380" t="b">
            <v>1</v>
          </cell>
          <cell r="I380" t="str">
            <v/>
          </cell>
          <cell r="J380">
            <v>42090</v>
          </cell>
          <cell r="K380" t="str">
            <v>Petermac</v>
          </cell>
          <cell r="L380" t="str">
            <v>UV</v>
          </cell>
          <cell r="M380">
            <v>3</v>
          </cell>
          <cell r="N380" t="str">
            <v/>
          </cell>
          <cell r="O380" t="str">
            <v/>
          </cell>
          <cell r="P380" t="str">
            <v/>
          </cell>
          <cell r="Q380" t="str">
            <v/>
          </cell>
          <cell r="R380">
            <v>3</v>
          </cell>
          <cell r="S380" t="str">
            <v>Insufficient evidence</v>
          </cell>
          <cell r="T380" t="str">
            <v>Insufficient evidence to determine clinical significance.</v>
          </cell>
          <cell r="AB380" t="str">
            <v>No</v>
          </cell>
          <cell r="AD380" t="b">
            <v>0</v>
          </cell>
          <cell r="AE380" t="b">
            <v>1</v>
          </cell>
        </row>
        <row r="381">
          <cell r="D381" t="str">
            <v>c.5277+78G&gt;A</v>
          </cell>
          <cell r="E381" t="str">
            <v>p.(=)</v>
          </cell>
          <cell r="F381" t="str">
            <v/>
          </cell>
          <cell r="G381" t="str">
            <v>p.(=)</v>
          </cell>
          <cell r="H381" t="b">
            <v>1</v>
          </cell>
          <cell r="I381" t="str">
            <v/>
          </cell>
          <cell r="J381">
            <v>42090</v>
          </cell>
          <cell r="K381" t="str">
            <v>Petermac</v>
          </cell>
          <cell r="L381" t="str">
            <v>UV</v>
          </cell>
          <cell r="M381">
            <v>3</v>
          </cell>
          <cell r="N381" t="str">
            <v/>
          </cell>
          <cell r="O381" t="str">
            <v/>
          </cell>
          <cell r="P381" t="str">
            <v/>
          </cell>
          <cell r="Q381" t="str">
            <v/>
          </cell>
          <cell r="R381">
            <v>2</v>
          </cell>
          <cell r="S381" t="str">
            <v>Posterior probability 0.001-0.049</v>
          </cell>
          <cell r="T381" t="str">
            <v>IARC class based on posterior probability from multifactorial likelihood analysis, thresholds for class as per Plon et al. 2008 (PMID: 18951446). Class 2 Likely Not Pathogenic based on posterior probability 0.0023515998005.</v>
          </cell>
          <cell r="V381" t="str">
            <v xml:space="preserve">IARC class based on posterior probability from multifactorial likelihood analysis, thresholds for class as per Plon et al. 2008 (PMID: 18951446). Class 2 Likely Not Pathogenic based on posterior probability </v>
          </cell>
          <cell r="W381">
            <v>2.3515998004999998E-3</v>
          </cell>
          <cell r="Y381" t="str">
            <v>Batch 7-8 (seg)</v>
          </cell>
          <cell r="Z381" t="str">
            <v>Unpublished data</v>
          </cell>
          <cell r="AB381" t="str">
            <v>No</v>
          </cell>
          <cell r="AD381" t="b">
            <v>0</v>
          </cell>
          <cell r="AE381" t="b">
            <v>0</v>
          </cell>
        </row>
        <row r="382">
          <cell r="D382" t="str">
            <v>c.5278-?_(*1_?)del</v>
          </cell>
          <cell r="E382" t="str">
            <v>p.?</v>
          </cell>
          <cell r="F382" t="str">
            <v/>
          </cell>
          <cell r="H382" t="b">
            <v>0</v>
          </cell>
          <cell r="I382" t="str">
            <v/>
          </cell>
          <cell r="J382">
            <v>42156</v>
          </cell>
          <cell r="K382" t="str">
            <v>SA</v>
          </cell>
          <cell r="L382" t="str">
            <v>Pathogenic</v>
          </cell>
          <cell r="M382">
            <v>5</v>
          </cell>
          <cell r="N382">
            <v>5</v>
          </cell>
          <cell r="O382" t="str">
            <v>Pathogenic</v>
          </cell>
          <cell r="P382" t="str">
            <v>Critical AA's Deleted</v>
          </cell>
          <cell r="Q382" t="str">
            <v/>
          </cell>
          <cell r="R382">
            <v>5</v>
          </cell>
          <cell r="S382" t="str">
            <v>Copy number deletion variant allele predicted to encode a non-functional protein.</v>
          </cell>
          <cell r="T382" t="str">
            <v>Copy number deletion variant allele predicted to encode a non-functional protein.</v>
          </cell>
          <cell r="AD382" t="b">
            <v>1</v>
          </cell>
          <cell r="AE382" t="b">
            <v>1</v>
          </cell>
        </row>
        <row r="383">
          <cell r="D383" t="str">
            <v>c.5278-?_5406+?del</v>
          </cell>
          <cell r="E383" t="str">
            <v>p.(Ile1760_Thr1802del)</v>
          </cell>
          <cell r="F383" t="str">
            <v/>
          </cell>
          <cell r="G383" t="str">
            <v>p.(Ile1760_Thr1802del)</v>
          </cell>
          <cell r="H383" t="b">
            <v>1</v>
          </cell>
          <cell r="I383" t="str">
            <v/>
          </cell>
          <cell r="J383">
            <v>42156</v>
          </cell>
          <cell r="K383" t="str">
            <v>SA</v>
          </cell>
          <cell r="L383" t="str">
            <v>Pathogenic</v>
          </cell>
          <cell r="M383">
            <v>5</v>
          </cell>
          <cell r="N383">
            <v>5</v>
          </cell>
          <cell r="O383" t="str">
            <v>Pathogenic</v>
          </cell>
          <cell r="P383" t="str">
            <v>Critical AA's Deleted</v>
          </cell>
          <cell r="Q383" t="str">
            <v/>
          </cell>
          <cell r="R383">
            <v>5</v>
          </cell>
          <cell r="S383" t="str">
            <v>Copy number deletion variant allele predicted to encode a non-functional protein.</v>
          </cell>
          <cell r="T383" t="str">
            <v>Copy number deletion variant allele predicted to encode a non-functional protein.</v>
          </cell>
          <cell r="AD383" t="b">
            <v>1</v>
          </cell>
          <cell r="AE383" t="b">
            <v>1</v>
          </cell>
        </row>
        <row r="384">
          <cell r="D384" t="str">
            <v>c.5278-1G&gt;A</v>
          </cell>
          <cell r="E384" t="str">
            <v>p.(=)</v>
          </cell>
          <cell r="F384" t="str">
            <v/>
          </cell>
          <cell r="G384" t="str">
            <v>p.(=)</v>
          </cell>
          <cell r="H384" t="b">
            <v>1</v>
          </cell>
          <cell r="I384" t="str">
            <v/>
          </cell>
          <cell r="J384">
            <v>42271</v>
          </cell>
          <cell r="K384" t="str">
            <v>Monash</v>
          </cell>
          <cell r="L384" t="str">
            <v>Pathogenic</v>
          </cell>
          <cell r="M384">
            <v>5</v>
          </cell>
          <cell r="N384">
            <v>4</v>
          </cell>
          <cell r="O384" t="str">
            <v>Likely Pathogenic</v>
          </cell>
          <cell r="P384" t="str">
            <v>Splice Site Muatation</v>
          </cell>
          <cell r="Q384" t="str">
            <v/>
          </cell>
          <cell r="R384">
            <v>4</v>
          </cell>
          <cell r="S384" t="str">
            <v>IVS -+1/2 variant, untested</v>
          </cell>
          <cell r="T384" t="str">
            <v>Consensus donor/acceptor site variant allele with high likelihood to result in splicing aberration with pathogenic consequences</v>
          </cell>
          <cell r="AD384" t="b">
            <v>1</v>
          </cell>
          <cell r="AE384" t="b">
            <v>0</v>
          </cell>
        </row>
        <row r="385">
          <cell r="D385" t="str">
            <v>c.5310del</v>
          </cell>
          <cell r="E385" t="str">
            <v>p.(Phe1772Serfs*21)</v>
          </cell>
          <cell r="F385" t="str">
            <v/>
          </cell>
          <cell r="G385" t="str">
            <v>p.(Phe1772Serfs*21)</v>
          </cell>
          <cell r="H385" t="b">
            <v>1</v>
          </cell>
          <cell r="I385" t="str">
            <v/>
          </cell>
          <cell r="J385">
            <v>42156</v>
          </cell>
          <cell r="K385" t="str">
            <v>SA</v>
          </cell>
          <cell r="L385" t="str">
            <v>Pathogenic</v>
          </cell>
          <cell r="M385">
            <v>5</v>
          </cell>
          <cell r="N385">
            <v>5</v>
          </cell>
          <cell r="O385" t="str">
            <v>Pathogenic</v>
          </cell>
          <cell r="P385" t="str">
            <v>Premature Termination Codon</v>
          </cell>
          <cell r="Q385" t="str">
            <v/>
          </cell>
          <cell r="R385">
            <v>5</v>
          </cell>
          <cell r="S385" t="str">
            <v>Variant allele predicted to encode a truncated non-functional protein.</v>
          </cell>
          <cell r="T385" t="str">
            <v>Variant allele predicted to encode a truncated non-functional protein.</v>
          </cell>
          <cell r="AD385" t="b">
            <v>1</v>
          </cell>
          <cell r="AE385" t="b">
            <v>1</v>
          </cell>
        </row>
        <row r="386">
          <cell r="D386" t="str">
            <v>c.5318C&gt;T</v>
          </cell>
          <cell r="E386" t="str">
            <v>p.(Thr1773Ile)</v>
          </cell>
          <cell r="F386" t="str">
            <v/>
          </cell>
          <cell r="G386" t="str">
            <v>p.(Thr1773Ile)</v>
          </cell>
          <cell r="H386" t="b">
            <v>1</v>
          </cell>
          <cell r="I386" t="str">
            <v/>
          </cell>
          <cell r="J386">
            <v>42565</v>
          </cell>
          <cell r="K386" t="str">
            <v>Austin</v>
          </cell>
          <cell r="L386" t="str">
            <v>UV</v>
          </cell>
          <cell r="M386">
            <v>3</v>
          </cell>
          <cell r="N386">
            <v>3</v>
          </cell>
          <cell r="O386" t="str">
            <v>Unknown</v>
          </cell>
          <cell r="P386" t="str">
            <v/>
          </cell>
          <cell r="Q386" t="str">
            <v/>
          </cell>
          <cell r="R386">
            <v>3</v>
          </cell>
          <cell r="S386" t="str">
            <v>Insufficient evidence</v>
          </cell>
          <cell r="T386" t="str">
            <v>Insufficient evidence to determine clinical significance.</v>
          </cell>
          <cell r="AD386" t="b">
            <v>1</v>
          </cell>
          <cell r="AE386" t="b">
            <v>1</v>
          </cell>
        </row>
        <row r="387">
          <cell r="D387" t="str">
            <v>c.5319dup</v>
          </cell>
          <cell r="E387" t="str">
            <v>p.(Asn1774Glnfs*56)</v>
          </cell>
          <cell r="F387" t="str">
            <v/>
          </cell>
          <cell r="G387" t="str">
            <v>p.(Asn1774Glnfs*56)</v>
          </cell>
          <cell r="H387" t="b">
            <v>1</v>
          </cell>
          <cell r="I387" t="str">
            <v/>
          </cell>
          <cell r="J387">
            <v>42156</v>
          </cell>
          <cell r="K387" t="str">
            <v>SA</v>
          </cell>
          <cell r="L387" t="str">
            <v>Pathogenic</v>
          </cell>
          <cell r="M387">
            <v>5</v>
          </cell>
          <cell r="N387">
            <v>5</v>
          </cell>
          <cell r="O387" t="str">
            <v>Pathogenic</v>
          </cell>
          <cell r="P387" t="str">
            <v>Premature Termination Codon</v>
          </cell>
          <cell r="Q387" t="str">
            <v/>
          </cell>
          <cell r="R387">
            <v>5</v>
          </cell>
          <cell r="S387" t="str">
            <v>Variant allele predicted to encode a truncated non-functional protein.</v>
          </cell>
          <cell r="T387" t="str">
            <v>Variant allele predicted to encode a truncated non-functional protein.</v>
          </cell>
          <cell r="AD387" t="b">
            <v>1</v>
          </cell>
          <cell r="AE387" t="b">
            <v>1</v>
          </cell>
        </row>
        <row r="388">
          <cell r="D388" t="str">
            <v>c.5324T&gt;A</v>
          </cell>
          <cell r="E388" t="str">
            <v>p.(Met1775Lys)</v>
          </cell>
          <cell r="F388" t="str">
            <v/>
          </cell>
          <cell r="G388" t="str">
            <v>p.(Met1775Lys)</v>
          </cell>
          <cell r="H388" t="b">
            <v>1</v>
          </cell>
          <cell r="I388" t="str">
            <v/>
          </cell>
          <cell r="J388">
            <v>42156</v>
          </cell>
          <cell r="K388" t="str">
            <v>SA</v>
          </cell>
          <cell r="L388" t="str">
            <v>Pathogenic</v>
          </cell>
          <cell r="M388">
            <v>5</v>
          </cell>
          <cell r="N388">
            <v>5</v>
          </cell>
          <cell r="O388" t="str">
            <v>Pathogenic</v>
          </cell>
          <cell r="P388" t="str">
            <v>Posterior Probability of 1 as determined by reference</v>
          </cell>
          <cell r="Q388" t="str">
            <v/>
          </cell>
          <cell r="R388">
            <v>5</v>
          </cell>
          <cell r="S388" t="str">
            <v>Posterior probability &gt;0.99</v>
          </cell>
          <cell r="T388" t="str">
            <v>IARC class based on posterior probability from multifactorial likelihood analysis, thresholds for class as per Plon et al. 2008 (PMID: 18951446). Class 5 Pathogenic based on posterior probability = 1.</v>
          </cell>
          <cell r="V388" t="str">
            <v xml:space="preserve">IARC class based on posterior probability from multifactorial likelihood analysis, thresholds for class as per Plon et al. 2008 (PMID: 18951446). Class 5 Pathogenic based on posterior probability = </v>
          </cell>
          <cell r="W388">
            <v>1</v>
          </cell>
          <cell r="Y388" t="str">
            <v xml:space="preserve">Lindor et al 2012 </v>
          </cell>
          <cell r="Z388" t="str">
            <v>Lindor et al 2012 (PMID: 21990134).</v>
          </cell>
          <cell r="AA388" t="str">
            <v>Tischkowitz et al., 2008</v>
          </cell>
          <cell r="AB388" t="str">
            <v>Y</v>
          </cell>
          <cell r="AD388" t="b">
            <v>1</v>
          </cell>
          <cell r="AE388" t="b">
            <v>1</v>
          </cell>
        </row>
        <row r="389">
          <cell r="D389" t="str">
            <v>c.5332+13G&gt;T</v>
          </cell>
          <cell r="E389" t="str">
            <v>p.(=)</v>
          </cell>
          <cell r="F389" t="str">
            <v/>
          </cell>
          <cell r="G389" t="str">
            <v>p.(=)</v>
          </cell>
          <cell r="H389" t="b">
            <v>1</v>
          </cell>
          <cell r="I389" t="str">
            <v/>
          </cell>
          <cell r="J389">
            <v>42156</v>
          </cell>
          <cell r="K389" t="str">
            <v>SA</v>
          </cell>
          <cell r="L389" t="str">
            <v>UV</v>
          </cell>
          <cell r="M389">
            <v>3</v>
          </cell>
          <cell r="N389">
            <v>3</v>
          </cell>
          <cell r="O389" t="str">
            <v>Unknown</v>
          </cell>
          <cell r="P389" t="str">
            <v/>
          </cell>
          <cell r="Q389" t="str">
            <v/>
          </cell>
          <cell r="R389">
            <v>3</v>
          </cell>
          <cell r="S389" t="str">
            <v>Insufficient evidence</v>
          </cell>
          <cell r="T389" t="str">
            <v>Insufficient evidence to determine clinical significance.</v>
          </cell>
          <cell r="AD389" t="b">
            <v>1</v>
          </cell>
          <cell r="AE389" t="b">
            <v>1</v>
          </cell>
        </row>
        <row r="390">
          <cell r="D390" t="str">
            <v>c.5333-?_5406+?del</v>
          </cell>
          <cell r="E390" t="str">
            <v>p.?</v>
          </cell>
          <cell r="F390" t="str">
            <v>p.(Asp1778Glyfs*27)</v>
          </cell>
          <cell r="H390" t="b">
            <v>0</v>
          </cell>
          <cell r="I390" t="str">
            <v/>
          </cell>
          <cell r="J390">
            <v>42193</v>
          </cell>
          <cell r="K390" t="str">
            <v>QLD</v>
          </cell>
          <cell r="L390" t="str">
            <v>Pathogenic</v>
          </cell>
          <cell r="M390">
            <v>5</v>
          </cell>
          <cell r="N390">
            <v>5</v>
          </cell>
          <cell r="O390" t="str">
            <v>Pathogenic</v>
          </cell>
          <cell r="P390" t="str">
            <v>Important Functional Domain Deleted</v>
          </cell>
          <cell r="Q390" t="str">
            <v/>
          </cell>
          <cell r="R390">
            <v>5</v>
          </cell>
          <cell r="S390" t="str">
            <v>Copy number deletion variant allele predicted to encode a non-functional protein.</v>
          </cell>
          <cell r="T390" t="str">
            <v>Copy number deletion variant allele predicted to encode a non-functional protein.</v>
          </cell>
          <cell r="AD390" t="b">
            <v>1</v>
          </cell>
          <cell r="AE390" t="b">
            <v>1</v>
          </cell>
        </row>
        <row r="391">
          <cell r="D391" t="str">
            <v>c.5335del</v>
          </cell>
          <cell r="E391" t="str">
            <v>p.(Gln1779Asnfs*14)</v>
          </cell>
          <cell r="F391" t="str">
            <v/>
          </cell>
          <cell r="G391" t="str">
            <v>p.(Gln1779Asnfs*14)</v>
          </cell>
          <cell r="H391" t="b">
            <v>1</v>
          </cell>
          <cell r="I391" t="str">
            <v/>
          </cell>
          <cell r="J391">
            <v>42566</v>
          </cell>
          <cell r="K391" t="str">
            <v>Austin</v>
          </cell>
          <cell r="L391" t="str">
            <v>Pathogenic</v>
          </cell>
          <cell r="M391">
            <v>5</v>
          </cell>
          <cell r="N391">
            <v>5</v>
          </cell>
          <cell r="O391" t="str">
            <v>Pathogenic</v>
          </cell>
          <cell r="P391" t="str">
            <v>premature stop codon</v>
          </cell>
          <cell r="Q391" t="str">
            <v/>
          </cell>
          <cell r="R391">
            <v>5</v>
          </cell>
          <cell r="S391" t="str">
            <v>Variant allele predicted to encode a truncated non-functional protein.</v>
          </cell>
          <cell r="T391" t="str">
            <v>Variant allele predicted to encode a truncated non-functional protein.</v>
          </cell>
          <cell r="AD391" t="b">
            <v>1</v>
          </cell>
          <cell r="AE391" t="b">
            <v>1</v>
          </cell>
        </row>
        <row r="392">
          <cell r="D392" t="str">
            <v>c.5346G&gt;A</v>
          </cell>
          <cell r="E392" t="str">
            <v>p.(Trp1782*)</v>
          </cell>
          <cell r="F392" t="str">
            <v/>
          </cell>
          <cell r="G392" t="str">
            <v>p.(Trp1782*)</v>
          </cell>
          <cell r="H392" t="b">
            <v>1</v>
          </cell>
          <cell r="I392" t="str">
            <v/>
          </cell>
          <cell r="J392">
            <v>42271</v>
          </cell>
          <cell r="K392" t="str">
            <v>Monash</v>
          </cell>
          <cell r="L392" t="str">
            <v>Pathogenic</v>
          </cell>
          <cell r="M392">
            <v>5</v>
          </cell>
          <cell r="N392">
            <v>5</v>
          </cell>
          <cell r="O392" t="str">
            <v>Pathogenic</v>
          </cell>
          <cell r="P392" t="str">
            <v>Early Termination</v>
          </cell>
          <cell r="Q392" t="str">
            <v/>
          </cell>
          <cell r="R392">
            <v>5</v>
          </cell>
          <cell r="S392" t="str">
            <v>Variant allele predicted to encode a truncated non-functional protein.</v>
          </cell>
          <cell r="T392" t="str">
            <v>Variant allele predicted to encode a truncated non-functional protein.</v>
          </cell>
          <cell r="AD392" t="b">
            <v>1</v>
          </cell>
          <cell r="AE392" t="b">
            <v>1</v>
          </cell>
        </row>
        <row r="393">
          <cell r="D393" t="str">
            <v>c.5357T&gt;C</v>
          </cell>
          <cell r="E393" t="str">
            <v>p.(Leu1786Pro)</v>
          </cell>
          <cell r="F393" t="str">
            <v/>
          </cell>
          <cell r="G393" t="str">
            <v>p.(Leu1786Pro)</v>
          </cell>
          <cell r="H393" t="b">
            <v>1</v>
          </cell>
          <cell r="I393" t="str">
            <v/>
          </cell>
          <cell r="J393">
            <v>42271</v>
          </cell>
          <cell r="K393" t="str">
            <v>Monash</v>
          </cell>
          <cell r="L393" t="str">
            <v>UV</v>
          </cell>
          <cell r="M393">
            <v>3</v>
          </cell>
          <cell r="N393">
            <v>3</v>
          </cell>
          <cell r="O393" t="str">
            <v>Unknown</v>
          </cell>
          <cell r="P393" t="str">
            <v/>
          </cell>
          <cell r="Q393" t="str">
            <v/>
          </cell>
          <cell r="R393">
            <v>3</v>
          </cell>
          <cell r="S393" t="str">
            <v>Insufficient evidence</v>
          </cell>
          <cell r="T393" t="str">
            <v>Insufficient evidence to determine clinical significance.</v>
          </cell>
          <cell r="AD393" t="b">
            <v>1</v>
          </cell>
          <cell r="AE393" t="b">
            <v>1</v>
          </cell>
        </row>
        <row r="394">
          <cell r="D394" t="str">
            <v>c.5363G&gt;T</v>
          </cell>
          <cell r="E394" t="str">
            <v>p.(Gly1788Val)</v>
          </cell>
          <cell r="F394" t="str">
            <v/>
          </cell>
          <cell r="G394" t="str">
            <v>p.(Gly1788Val)</v>
          </cell>
          <cell r="H394" t="b">
            <v>1</v>
          </cell>
          <cell r="I394" t="str">
            <v/>
          </cell>
          <cell r="J394">
            <v>42307</v>
          </cell>
          <cell r="K394" t="str">
            <v>Royal Melb</v>
          </cell>
          <cell r="L394" t="str">
            <v>Pathogenic</v>
          </cell>
          <cell r="M394">
            <v>5</v>
          </cell>
          <cell r="N394">
            <v>5</v>
          </cell>
          <cell r="O394" t="str">
            <v>Pathogenic</v>
          </cell>
          <cell r="P394" t="str">
            <v>Posterior Probability above .99</v>
          </cell>
          <cell r="Q394" t="str">
            <v/>
          </cell>
          <cell r="R394">
            <v>5</v>
          </cell>
          <cell r="S394" t="str">
            <v>Posterior probability &gt;0.99</v>
          </cell>
          <cell r="T394" t="str">
            <v>IARC class based on posterior probability from multifactorial likelihood analysis, thresholds for class as per Plon et al. 2008 (PMID: 18951446). Class 5 Pathogenic based on posterior probability = 1.</v>
          </cell>
          <cell r="V394" t="str">
            <v xml:space="preserve">IARC class based on posterior probability from multifactorial likelihood analysis, thresholds for class as per Plon et al. 2008 (PMID: 18951446). Class 5 Pathogenic based on posterior probability = </v>
          </cell>
          <cell r="W394">
            <v>1</v>
          </cell>
          <cell r="Y394" t="str">
            <v xml:space="preserve">Lindor et al 2012 </v>
          </cell>
          <cell r="Z394" t="str">
            <v>Lindor et al 2012 (PMID: 21990134).</v>
          </cell>
          <cell r="AA394" t="str">
            <v>Easton et al 2007</v>
          </cell>
          <cell r="AB394" t="str">
            <v>Y</v>
          </cell>
          <cell r="AD394" t="b">
            <v>1</v>
          </cell>
          <cell r="AE394" t="b">
            <v>1</v>
          </cell>
        </row>
        <row r="395">
          <cell r="D395" t="str">
            <v>c.536A&gt;G</v>
          </cell>
          <cell r="E395" t="str">
            <v>p.(Tyr179Cys)</v>
          </cell>
          <cell r="F395" t="str">
            <v/>
          </cell>
          <cell r="G395" t="str">
            <v>p.(Tyr179Cys)</v>
          </cell>
          <cell r="H395" t="b">
            <v>1</v>
          </cell>
          <cell r="I395" t="str">
            <v/>
          </cell>
          <cell r="J395">
            <v>42090</v>
          </cell>
          <cell r="K395" t="str">
            <v>Petermac</v>
          </cell>
          <cell r="L395" t="str">
            <v>UV</v>
          </cell>
          <cell r="M395">
            <v>3</v>
          </cell>
          <cell r="N395">
            <v>1</v>
          </cell>
          <cell r="O395" t="str">
            <v>Not pathogenic</v>
          </cell>
          <cell r="P395" t="str">
            <v>IARC class based on posterior probability, thresholds as per Plon et al (2008)</v>
          </cell>
          <cell r="Q395" t="str">
            <v/>
          </cell>
          <cell r="R395">
            <v>1</v>
          </cell>
          <cell r="S395" t="str">
            <v>Posterior probability &lt;0.001</v>
          </cell>
          <cell r="T395" t="str">
            <v>IARC class based on posterior probability from multifactorial likelihood analysis, thresholds for class as per Plon et al. 2008 (PMID: 18951446). Class 1 Not Pathogenic based on posterior probability = 1.73×10−12.</v>
          </cell>
          <cell r="V395" t="str">
            <v xml:space="preserve">IARC class based on posterior probability from multifactorial likelihood analysis, thresholds for class as per Plon et al. 2008 (PMID: 18951446). Class 1 Not Pathogenic based on posterior probability = </v>
          </cell>
          <cell r="W395" t="str">
            <v>1.73×10−12</v>
          </cell>
          <cell r="Y395" t="str">
            <v>Lindor 2012</v>
          </cell>
          <cell r="Z395" t="str">
            <v>Lindor et al 2012 (PMID:21990134).</v>
          </cell>
          <cell r="AA395" t="str">
            <v>Spurdle 2008</v>
          </cell>
          <cell r="AB395" t="str">
            <v>Yes</v>
          </cell>
          <cell r="AD395" t="b">
            <v>1</v>
          </cell>
          <cell r="AE395" t="b">
            <v>0</v>
          </cell>
        </row>
        <row r="396">
          <cell r="D396" t="str">
            <v>c.5406+1_5406+3del</v>
          </cell>
          <cell r="E396" t="str">
            <v>p.(=)</v>
          </cell>
          <cell r="F396" t="str">
            <v/>
          </cell>
          <cell r="G396" t="str">
            <v>p.(=)</v>
          </cell>
          <cell r="H396" t="b">
            <v>1</v>
          </cell>
          <cell r="I396" t="str">
            <v/>
          </cell>
          <cell r="J396">
            <v>42307</v>
          </cell>
          <cell r="K396" t="str">
            <v>Royal Melb</v>
          </cell>
          <cell r="L396" t="str">
            <v>Pathogenic</v>
          </cell>
          <cell r="M396">
            <v>5</v>
          </cell>
          <cell r="N396">
            <v>4</v>
          </cell>
          <cell r="O396" t="str">
            <v>Likely Pathogenic</v>
          </cell>
          <cell r="P396" t="str">
            <v>Splice Site Alteration</v>
          </cell>
          <cell r="Q396" t="str">
            <v/>
          </cell>
          <cell r="R396">
            <v>4</v>
          </cell>
          <cell r="S396" t="str">
            <v>IVS -+1/2 variant, untested</v>
          </cell>
          <cell r="T396" t="str">
            <v>Consensus donor/acceptor site variant allele with high likelihood to result in splicing aberration with pathogenic consequences</v>
          </cell>
          <cell r="AB396" t="str">
            <v>No</v>
          </cell>
          <cell r="AD396" t="b">
            <v>1</v>
          </cell>
          <cell r="AE396" t="b">
            <v>0</v>
          </cell>
        </row>
        <row r="397">
          <cell r="D397" t="str">
            <v>c.5406+33A&gt;T</v>
          </cell>
          <cell r="E397" t="str">
            <v>p.(=)</v>
          </cell>
          <cell r="F397" t="str">
            <v/>
          </cell>
          <cell r="G397" t="str">
            <v>p.(=)</v>
          </cell>
          <cell r="H397" t="b">
            <v>1</v>
          </cell>
          <cell r="I397" t="str">
            <v/>
          </cell>
          <cell r="J397">
            <v>42090</v>
          </cell>
          <cell r="K397" t="str">
            <v>Petermac</v>
          </cell>
          <cell r="L397" t="str">
            <v>UV</v>
          </cell>
          <cell r="M397">
            <v>3</v>
          </cell>
          <cell r="N397">
            <v>1</v>
          </cell>
          <cell r="O397" t="str">
            <v>Not pathogenic</v>
          </cell>
          <cell r="P397" t="str">
            <v>Frequency &gt;1% in non-founder population (1000 genomes - 2012-04-30)</v>
          </cell>
          <cell r="Q397" t="str">
            <v/>
          </cell>
          <cell r="R397">
            <v>2</v>
          </cell>
          <cell r="S397" t="str">
            <v>Variant with prior &lt;0.02, allele frequency 0.001-0.01</v>
          </cell>
          <cell r="T397" t="str">
            <v>Variant allele has low bioinformatic likelihood to encode a non-functional protein and variant frequency is inconsistent with that of a pathogenic allele. Prior probability 0.02, (http://priors.hci.utah.edu/PRIORS/), frequency 0.0099 (East Asian), 0.001 (South Asian), derived from 1000 genomes (2013-05-02) and frequency 0.0098 (East Asian), derived from ExAC (2014-12-17).</v>
          </cell>
          <cell r="U397" t="str">
            <v xml:space="preserve">Variant allele has low bioinformatic likelihood to encode a non-functional protein and variant frequency is inconsistent with that of a pathogenic allele. Prior probability 0.02, (http://priors.hci.utah.edu/PRIORS/), </v>
          </cell>
          <cell r="V397" t="str">
            <v>frequency 0.0099 (East Asian), 0.001 (South Asian), derived from 1000 genomes (2013-05-02) and frequency 0.0098 (East Asian), derived from ExAC (2014-12-17).</v>
          </cell>
          <cell r="AC397" t="str">
            <v>New revision of ENIGMA rules could result in this variant going to a Class 1 Not Pathogenic</v>
          </cell>
          <cell r="AD397" t="b">
            <v>0</v>
          </cell>
          <cell r="AE397" t="b">
            <v>0</v>
          </cell>
        </row>
        <row r="398">
          <cell r="D398" t="str">
            <v>c.5407-?_(*1_?)del</v>
          </cell>
          <cell r="E398" t="str">
            <v>p.?</v>
          </cell>
          <cell r="F398" t="str">
            <v/>
          </cell>
          <cell r="H398" t="b">
            <v>0</v>
          </cell>
          <cell r="I398" t="str">
            <v/>
          </cell>
          <cell r="J398">
            <v>42307</v>
          </cell>
          <cell r="K398" t="str">
            <v>Royal Melb</v>
          </cell>
          <cell r="L398" t="str">
            <v>Pathogenic</v>
          </cell>
          <cell r="M398">
            <v>5</v>
          </cell>
          <cell r="N398">
            <v>5</v>
          </cell>
          <cell r="O398" t="str">
            <v>Pathogenic</v>
          </cell>
          <cell r="P398" t="str">
            <v>Key AA deleted</v>
          </cell>
          <cell r="Q398" t="str">
            <v/>
          </cell>
          <cell r="R398">
            <v>5</v>
          </cell>
          <cell r="S398" t="str">
            <v>Copy number deletion variant allele predicted to encode a non-functional protein.</v>
          </cell>
          <cell r="T398" t="str">
            <v>Copy number deletion variant allele predicted to encode a non-functional protein.</v>
          </cell>
          <cell r="AD398" t="b">
            <v>1</v>
          </cell>
          <cell r="AE398" t="b">
            <v>1</v>
          </cell>
        </row>
        <row r="399">
          <cell r="D399" t="str">
            <v>c.5411T&gt;A</v>
          </cell>
          <cell r="E399" t="str">
            <v>p.(Val1804Asp)</v>
          </cell>
          <cell r="F399" t="str">
            <v/>
          </cell>
          <cell r="G399" t="str">
            <v>p.(Val1804Asp)</v>
          </cell>
          <cell r="H399" t="b">
            <v>1</v>
          </cell>
          <cell r="I399" t="str">
            <v/>
          </cell>
          <cell r="J399">
            <v>42156</v>
          </cell>
          <cell r="K399" t="str">
            <v>SA</v>
          </cell>
          <cell r="L399" t="str">
            <v>UV</v>
          </cell>
          <cell r="M399">
            <v>3</v>
          </cell>
          <cell r="N399">
            <v>1</v>
          </cell>
          <cell r="O399" t="str">
            <v>Not Pathogenic</v>
          </cell>
          <cell r="P399" t="str">
            <v>Posterior Probability of 3.74×10−5 as determined by reference</v>
          </cell>
          <cell r="Q399" t="str">
            <v/>
          </cell>
          <cell r="R399">
            <v>1</v>
          </cell>
          <cell r="S399" t="str">
            <v xml:space="preserve">Posterior probability &lt;0.001 </v>
          </cell>
          <cell r="T399" t="str">
            <v>IARC class based on posterior probability from multifactorial likelihood analysis, thresholds for class as per Plon et al. 2008 (PMID: 18951446). Class 1 Not Pathogenic based on posterior probability = 3.74×10−5.</v>
          </cell>
          <cell r="V399" t="str">
            <v xml:space="preserve">IARC class based on posterior probability from multifactorial likelihood analysis, thresholds for class as per Plon et al. 2008 (PMID: 18951446). Class 1 Not Pathogenic based on posterior probability = </v>
          </cell>
          <cell r="W399" t="str">
            <v>3.74×10−5</v>
          </cell>
          <cell r="Y399" t="str">
            <v>Lindor 2012</v>
          </cell>
          <cell r="Z399" t="str">
            <v>Lindor et al 2012 (PMID:21990134).</v>
          </cell>
          <cell r="AA399" t="str">
            <v>Easton 2007</v>
          </cell>
          <cell r="AB399" t="str">
            <v>Yes</v>
          </cell>
          <cell r="AD399" t="b">
            <v>1</v>
          </cell>
          <cell r="AE399" t="b">
            <v>0</v>
          </cell>
        </row>
        <row r="400">
          <cell r="D400" t="str">
            <v>c.5444G&gt;A</v>
          </cell>
          <cell r="E400" t="str">
            <v>p.(Trp1815*)</v>
          </cell>
          <cell r="F400" t="str">
            <v/>
          </cell>
          <cell r="G400" t="str">
            <v>p.(Trp1815*)</v>
          </cell>
          <cell r="H400" t="b">
            <v>1</v>
          </cell>
          <cell r="I400" t="str">
            <v/>
          </cell>
          <cell r="J400">
            <v>42090</v>
          </cell>
          <cell r="K400" t="str">
            <v>Petermac</v>
          </cell>
          <cell r="L400" t="str">
            <v>Pathogenic</v>
          </cell>
          <cell r="M400">
            <v>5</v>
          </cell>
          <cell r="N400">
            <v>5</v>
          </cell>
          <cell r="O400" t="str">
            <v>Pathogenic</v>
          </cell>
          <cell r="P400" t="str">
            <v>premature termination</v>
          </cell>
          <cell r="Q400" t="str">
            <v/>
          </cell>
          <cell r="R400">
            <v>5</v>
          </cell>
          <cell r="S400" t="str">
            <v>Variant allele predicted to encode a truncated non-functional protein.</v>
          </cell>
          <cell r="T400" t="str">
            <v>Variant allele predicted to encode a truncated non-functional protein.</v>
          </cell>
          <cell r="AD400" t="b">
            <v>1</v>
          </cell>
          <cell r="AE400" t="b">
            <v>1</v>
          </cell>
        </row>
        <row r="401">
          <cell r="D401" t="str">
            <v>c.5467+8_5467+17del</v>
          </cell>
          <cell r="E401" t="str">
            <v>p.(=)</v>
          </cell>
          <cell r="F401" t="str">
            <v/>
          </cell>
          <cell r="G401" t="str">
            <v>p.(=)</v>
          </cell>
          <cell r="H401" t="b">
            <v>1</v>
          </cell>
          <cell r="I401" t="str">
            <v/>
          </cell>
          <cell r="J401">
            <v>42565</v>
          </cell>
          <cell r="K401" t="str">
            <v>Austin</v>
          </cell>
          <cell r="L401" t="str">
            <v>UV</v>
          </cell>
          <cell r="M401">
            <v>3</v>
          </cell>
          <cell r="N401">
            <v>3</v>
          </cell>
          <cell r="O401" t="str">
            <v>Unknown</v>
          </cell>
          <cell r="P401" t="str">
            <v/>
          </cell>
          <cell r="Q401" t="str">
            <v/>
          </cell>
          <cell r="R401">
            <v>3</v>
          </cell>
          <cell r="S401" t="str">
            <v>Insufficient evidence</v>
          </cell>
          <cell r="T401" t="str">
            <v>Insufficient evidence to determine clinical significance.</v>
          </cell>
          <cell r="AD401" t="b">
            <v>1</v>
          </cell>
          <cell r="AE401" t="b">
            <v>1</v>
          </cell>
        </row>
        <row r="402">
          <cell r="D402" t="str">
            <v>c.5467G&gt;A</v>
          </cell>
          <cell r="E402" t="str">
            <v>p.(Ala1823Thr)</v>
          </cell>
          <cell r="F402" t="str">
            <v/>
          </cell>
          <cell r="G402" t="str">
            <v>p.(Ala1823Thr)</v>
          </cell>
          <cell r="H402" t="b">
            <v>1</v>
          </cell>
          <cell r="I402" t="str">
            <v/>
          </cell>
          <cell r="J402">
            <v>42090</v>
          </cell>
          <cell r="K402" t="str">
            <v>Petermac</v>
          </cell>
          <cell r="L402" t="str">
            <v>Pathogenic</v>
          </cell>
          <cell r="M402">
            <v>5</v>
          </cell>
          <cell r="N402">
            <v>3</v>
          </cell>
          <cell r="O402" t="str">
            <v>Uncertain</v>
          </cell>
          <cell r="P402" t="str">
            <v>no information fitting criteria to classify</v>
          </cell>
          <cell r="Q402" t="str">
            <v/>
          </cell>
          <cell r="R402">
            <v>5</v>
          </cell>
          <cell r="S402" t="str">
            <v>Allele-specific assay on patient-derived mRNA demonstrated that the variant allele produces only predicted non-functional transcripts.</v>
          </cell>
          <cell r="T402" t="str">
            <v>Allele-specific assay on patient-derived mRNA demonstrated that the variant allele produces only predicted non-functional transcripts. Variant allele produces r.[5407_5467del] transcript(s).</v>
          </cell>
          <cell r="V402" t="str">
            <v xml:space="preserve">Allele-specific assay on patient-derived mRNA demonstrated that the variant allele produces only predicted non-functional transcripts. Variant allele produces </v>
          </cell>
          <cell r="W402" t="str">
            <v>r.[5407_5467del]</v>
          </cell>
          <cell r="Y402" t="str">
            <v xml:space="preserve">Ladopoulou 2002 shows deletion of exon 23 and production of an out of frame transcript with no wildtype transcript being produced from the variant allele using allele-specific, RNA splicing assays. </v>
          </cell>
          <cell r="Z402" t="str">
            <v xml:space="preserve">Ladopoulou et al 2002 (PMID:12034536). 
</v>
          </cell>
          <cell r="AA402" t="str">
            <v>Ladopoulou 2002</v>
          </cell>
          <cell r="AB402" t="str">
            <v>Yes</v>
          </cell>
          <cell r="AD402" t="b">
            <v>0</v>
          </cell>
          <cell r="AE402" t="b">
            <v>1</v>
          </cell>
        </row>
        <row r="403">
          <cell r="D403" t="str">
            <v>c.5468-?_(*1_?)del</v>
          </cell>
          <cell r="E403" t="str">
            <v>p.?</v>
          </cell>
          <cell r="F403" t="str">
            <v/>
          </cell>
          <cell r="H403" t="b">
            <v>0</v>
          </cell>
          <cell r="I403" t="str">
            <v/>
          </cell>
          <cell r="J403">
            <v>42156</v>
          </cell>
          <cell r="K403" t="str">
            <v>SA</v>
          </cell>
          <cell r="L403" t="str">
            <v>Pathogenic</v>
          </cell>
          <cell r="M403">
            <v>5</v>
          </cell>
          <cell r="N403">
            <v>5</v>
          </cell>
          <cell r="O403" t="str">
            <v>Pathogenic</v>
          </cell>
          <cell r="P403" t="str">
            <v>Critical AA's Deleted</v>
          </cell>
          <cell r="R403">
            <v>5</v>
          </cell>
          <cell r="S403" t="str">
            <v>Copy number deletion variant allele predicted to encode a non-functional protein.</v>
          </cell>
          <cell r="T403" t="str">
            <v>Copy number deletion variant allele predicted to encode a non-functional protein.</v>
          </cell>
          <cell r="AD403" t="b">
            <v>1</v>
          </cell>
          <cell r="AE403" t="b">
            <v>1</v>
          </cell>
        </row>
        <row r="404">
          <cell r="D404" t="str">
            <v>c.547+1G&gt;T</v>
          </cell>
          <cell r="E404" t="str">
            <v>p.(=)</v>
          </cell>
          <cell r="F404" t="str">
            <v/>
          </cell>
          <cell r="G404" t="str">
            <v>p.(=)</v>
          </cell>
          <cell r="H404" t="b">
            <v>1</v>
          </cell>
          <cell r="I404" t="str">
            <v/>
          </cell>
          <cell r="J404">
            <v>42090</v>
          </cell>
          <cell r="K404" t="str">
            <v>Petermac</v>
          </cell>
          <cell r="L404" t="str">
            <v>Pathogenic</v>
          </cell>
          <cell r="M404">
            <v>5</v>
          </cell>
          <cell r="N404">
            <v>4</v>
          </cell>
          <cell r="O404" t="str">
            <v>Likely pathogenic</v>
          </cell>
          <cell r="P404" t="str">
            <v>disruption of splice site</v>
          </cell>
          <cell r="Q404" t="str">
            <v/>
          </cell>
          <cell r="R404">
            <v>4</v>
          </cell>
          <cell r="S404" t="str">
            <v>IVS -+1/2 variant, untested</v>
          </cell>
          <cell r="T404" t="str">
            <v>Consensus donor/acceptor site variant allele with high likelihood to result in splicing aberration with pathogenic consequences</v>
          </cell>
          <cell r="AB404" t="str">
            <v>No</v>
          </cell>
          <cell r="AD404" t="b">
            <v>1</v>
          </cell>
          <cell r="AE404" t="b">
            <v>0</v>
          </cell>
        </row>
        <row r="405">
          <cell r="D405" t="str">
            <v>c.547+68A&gt;G</v>
          </cell>
          <cell r="E405" t="str">
            <v>p.(=)</v>
          </cell>
          <cell r="F405" t="str">
            <v/>
          </cell>
          <cell r="G405" t="str">
            <v>p.(=)</v>
          </cell>
          <cell r="H405" t="b">
            <v>1</v>
          </cell>
          <cell r="I405" t="str">
            <v/>
          </cell>
          <cell r="J405">
            <v>42156</v>
          </cell>
          <cell r="K405" t="str">
            <v>SA</v>
          </cell>
          <cell r="L405" t="str">
            <v>UV</v>
          </cell>
          <cell r="M405">
            <v>3</v>
          </cell>
          <cell r="N405">
            <v>3</v>
          </cell>
          <cell r="O405" t="str">
            <v>Unknown</v>
          </cell>
          <cell r="P405" t="str">
            <v/>
          </cell>
          <cell r="Q405" t="str">
            <v/>
          </cell>
          <cell r="R405">
            <v>3</v>
          </cell>
          <cell r="S405" t="str">
            <v>Insufficient evidence</v>
          </cell>
          <cell r="T405" t="str">
            <v>Insufficient evidence to determine clinical significance.</v>
          </cell>
          <cell r="AB405" t="str">
            <v>No</v>
          </cell>
          <cell r="AD405" t="b">
            <v>1</v>
          </cell>
          <cell r="AE405" t="b">
            <v>1</v>
          </cell>
        </row>
        <row r="406">
          <cell r="D406" t="str">
            <v>c.548-58del</v>
          </cell>
          <cell r="E406" t="str">
            <v>p.(=)</v>
          </cell>
          <cell r="F406" t="str">
            <v/>
          </cell>
          <cell r="G406" t="str">
            <v>p.(=)</v>
          </cell>
          <cell r="H406" t="b">
            <v>1</v>
          </cell>
          <cell r="I406" t="str">
            <v/>
          </cell>
          <cell r="J406">
            <v>42565</v>
          </cell>
          <cell r="K406" t="str">
            <v>Austin</v>
          </cell>
          <cell r="L406" t="str">
            <v>UV</v>
          </cell>
          <cell r="M406">
            <v>3</v>
          </cell>
          <cell r="N406">
            <v>3</v>
          </cell>
          <cell r="O406" t="str">
            <v>Unknown</v>
          </cell>
          <cell r="P406" t="str">
            <v/>
          </cell>
          <cell r="Q406" t="str">
            <v/>
          </cell>
          <cell r="R406">
            <v>1</v>
          </cell>
          <cell r="S406" t="str">
            <v>Frequency &gt;1%  in non-founder population (1000G (2013-05-02))</v>
          </cell>
          <cell r="T406" t="str">
            <v>Not pathogenic based on frequency &gt;1% in an outbred sampleset. Frequency 0.3529 (European), 0.1573 (African), 0.3646 (Latino), 0.371 (East Asian), 0.498 (South Asian), derived from 1000 genomes (2013-05-02).</v>
          </cell>
          <cell r="U406" t="str">
            <v>Not pathogenic based on frequency &gt;1% in an outbred sampleset. Frequency 0.3529 (European), 0.1573 (African), 0.3646 (Latino), 0.371 (East Asian), 0.498 (South Asian), derived from 1000 genomes (2013-05-02).</v>
          </cell>
          <cell r="V406" t="str">
            <v>Frequency derived from ExAC (2014-12-17).</v>
          </cell>
          <cell r="AD406" t="b">
            <v>0</v>
          </cell>
          <cell r="AE406" t="b">
            <v>0</v>
          </cell>
        </row>
        <row r="407">
          <cell r="D407" t="str">
            <v>c.5495T&gt;A</v>
          </cell>
          <cell r="E407" t="str">
            <v>p.(Val1832Glu)</v>
          </cell>
          <cell r="F407" t="str">
            <v/>
          </cell>
          <cell r="G407" t="str">
            <v>p.(Val1832Glu)</v>
          </cell>
          <cell r="H407" t="b">
            <v>1</v>
          </cell>
          <cell r="I407" t="str">
            <v/>
          </cell>
          <cell r="J407">
            <v>42193</v>
          </cell>
          <cell r="K407" t="str">
            <v>QLD</v>
          </cell>
          <cell r="L407" t="str">
            <v>UV</v>
          </cell>
          <cell r="M407">
            <v>3</v>
          </cell>
          <cell r="N407">
            <v>3</v>
          </cell>
          <cell r="O407" t="str">
            <v>Unknown</v>
          </cell>
          <cell r="P407" t="str">
            <v/>
          </cell>
          <cell r="Q407" t="str">
            <v/>
          </cell>
          <cell r="R407">
            <v>3</v>
          </cell>
          <cell r="S407" t="str">
            <v>Insufficient evidence</v>
          </cell>
          <cell r="T407" t="str">
            <v>Insufficient evidence to determine clinical significance.</v>
          </cell>
          <cell r="AB407" t="str">
            <v>No</v>
          </cell>
          <cell r="AD407" t="b">
            <v>1</v>
          </cell>
          <cell r="AE407" t="b">
            <v>1</v>
          </cell>
        </row>
        <row r="408">
          <cell r="D408" t="str">
            <v>c.5503_5564del</v>
          </cell>
          <cell r="E408" t="str">
            <v>p.(Arg1835Thrfs*24)</v>
          </cell>
          <cell r="F408" t="str">
            <v/>
          </cell>
          <cell r="G408" t="str">
            <v>p.(Arg1835Thrfs*24)</v>
          </cell>
          <cell r="H408" t="b">
            <v>1</v>
          </cell>
          <cell r="I408" t="str">
            <v/>
          </cell>
          <cell r="J408">
            <v>42131</v>
          </cell>
          <cell r="K408" t="str">
            <v>WA</v>
          </cell>
          <cell r="L408" t="str">
            <v>Pathogenic</v>
          </cell>
          <cell r="M408">
            <v>5</v>
          </cell>
          <cell r="N408">
            <v>5</v>
          </cell>
          <cell r="O408" t="str">
            <v>Pathogenic</v>
          </cell>
          <cell r="P408" t="str">
            <v>Premature termination codon</v>
          </cell>
          <cell r="Q408" t="str">
            <v>Frameshift. In ENIGMA rules we require low or null bioinformatic prediction to cause splicing to call PTC Class 5 pathogenic. We are testing which programs and cut-offs to use for this, and thus splicing predictions have not been checked for this variant.</v>
          </cell>
          <cell r="R408">
            <v>5</v>
          </cell>
          <cell r="S408" t="str">
            <v>Variant allele predicted to encode a truncated non-functional protein.</v>
          </cell>
          <cell r="T408" t="str">
            <v>Variant allele predicted to encode a truncated non-functional protein.</v>
          </cell>
          <cell r="AD408" t="b">
            <v>1</v>
          </cell>
          <cell r="AE408" t="b">
            <v>1</v>
          </cell>
        </row>
        <row r="409">
          <cell r="D409" t="str">
            <v>c.5503C&gt;T</v>
          </cell>
          <cell r="E409" t="str">
            <v>p.(Arg1835*)</v>
          </cell>
          <cell r="F409" t="str">
            <v/>
          </cell>
          <cell r="G409" t="str">
            <v>p.(Arg1835*)</v>
          </cell>
          <cell r="H409" t="b">
            <v>1</v>
          </cell>
          <cell r="I409" t="str">
            <v/>
          </cell>
          <cell r="J409">
            <v>42090</v>
          </cell>
          <cell r="K409" t="str">
            <v>Petermac</v>
          </cell>
          <cell r="L409" t="str">
            <v>Pathogenic</v>
          </cell>
          <cell r="M409">
            <v>5</v>
          </cell>
          <cell r="N409">
            <v>5</v>
          </cell>
          <cell r="O409" t="str">
            <v>Pathogenic</v>
          </cell>
          <cell r="P409" t="str">
            <v>premature termination</v>
          </cell>
          <cell r="Q409" t="str">
            <v/>
          </cell>
          <cell r="R409">
            <v>5</v>
          </cell>
          <cell r="S409" t="str">
            <v>Variant allele predicted to encode a truncated non-functional protein.</v>
          </cell>
          <cell r="T409" t="str">
            <v>Variant allele predicted to encode a truncated non-functional protein.</v>
          </cell>
          <cell r="AD409" t="b">
            <v>1</v>
          </cell>
          <cell r="AE409" t="b">
            <v>1</v>
          </cell>
        </row>
        <row r="410">
          <cell r="D410" t="str">
            <v>c.5510_5512del</v>
          </cell>
          <cell r="E410" t="str">
            <v>p.(Trp1837_Val1838delinsLeu)</v>
          </cell>
          <cell r="F410" t="str">
            <v/>
          </cell>
          <cell r="G410" t="str">
            <v>p.(Trp1837_Val1838delinsLeu)</v>
          </cell>
          <cell r="H410" t="b">
            <v>1</v>
          </cell>
          <cell r="I410" t="str">
            <v/>
          </cell>
          <cell r="J410">
            <v>42131</v>
          </cell>
          <cell r="K410" t="str">
            <v>WA</v>
          </cell>
          <cell r="L410" t="str">
            <v>Pathogenic</v>
          </cell>
          <cell r="M410">
            <v>5</v>
          </cell>
          <cell r="N410">
            <v>5</v>
          </cell>
          <cell r="O410" t="str">
            <v>Pathogenic</v>
          </cell>
          <cell r="P410" t="str">
            <v>Critical amino acid deleted</v>
          </cell>
          <cell r="Q410" t="str">
            <v/>
          </cell>
          <cell r="R410">
            <v>5</v>
          </cell>
          <cell r="S410" t="str">
            <v>Copy number deletion variant allele predicted to encode a non-functional protein.</v>
          </cell>
          <cell r="T410" t="str">
            <v>Copy number deletion variant allele predicted to encode a non-functional protein.</v>
          </cell>
          <cell r="AD410" t="b">
            <v>1</v>
          </cell>
          <cell r="AE410" t="b">
            <v>1</v>
          </cell>
        </row>
        <row r="411">
          <cell r="D411" t="str">
            <v>c.5513T&gt;A</v>
          </cell>
          <cell r="E411" t="str">
            <v>p.(Val1838Glu)</v>
          </cell>
          <cell r="F411" t="str">
            <v/>
          </cell>
          <cell r="G411" t="str">
            <v>p.(Val1838Glu)</v>
          </cell>
          <cell r="H411" t="b">
            <v>1</v>
          </cell>
          <cell r="I411" t="str">
            <v/>
          </cell>
          <cell r="J411">
            <v>42566</v>
          </cell>
          <cell r="K411" t="str">
            <v>Austin</v>
          </cell>
          <cell r="L411" t="str">
            <v>Pathogenic</v>
          </cell>
          <cell r="M411">
            <v>5</v>
          </cell>
          <cell r="N411">
            <v>5</v>
          </cell>
          <cell r="O411" t="str">
            <v>Pathogenic</v>
          </cell>
          <cell r="P411" t="str">
            <v>posterior probability of 1 as determined by reference</v>
          </cell>
          <cell r="Q411" t="str">
            <v/>
          </cell>
          <cell r="R411">
            <v>5</v>
          </cell>
          <cell r="S411" t="str">
            <v>Posterior probability &gt;0.99</v>
          </cell>
          <cell r="T411" t="str">
            <v>IARC class based on posterior probability from multifactorial likelihood analysis, thresholds for class as per Plon et al. 2008 (PMID: 18951446). Class 5 Pathogenic based on posterior probability = 1.</v>
          </cell>
          <cell r="V411" t="str">
            <v xml:space="preserve">IARC class based on posterior probability from multifactorial likelihood analysis, thresholds for class as per Plon et al. 2008 (PMID: 18951446). Class 5 Pathogenic based on posterior probability = </v>
          </cell>
          <cell r="W411">
            <v>1</v>
          </cell>
          <cell r="Y411" t="str">
            <v xml:space="preserve">Lindor et al 2012 </v>
          </cell>
          <cell r="Z411" t="str">
            <v>Lindor et al 2012 (PMID: 21990134).</v>
          </cell>
          <cell r="AA411" t="str">
            <v>Spurdle et al 2008</v>
          </cell>
          <cell r="AB411" t="str">
            <v>Yes</v>
          </cell>
          <cell r="AD411" t="b">
            <v>1</v>
          </cell>
          <cell r="AE411" t="b">
            <v>1</v>
          </cell>
        </row>
        <row r="412">
          <cell r="D412" t="str">
            <v>c.5534_5547dup</v>
          </cell>
          <cell r="E412" t="str">
            <v>p.(Leu1850Thrfs*10)</v>
          </cell>
          <cell r="F412" t="str">
            <v/>
          </cell>
          <cell r="G412" t="str">
            <v>p.(Leu1850Thrfs*10)</v>
          </cell>
          <cell r="H412" t="b">
            <v>1</v>
          </cell>
          <cell r="I412" t="str">
            <v/>
          </cell>
          <cell r="J412">
            <v>42090</v>
          </cell>
          <cell r="K412" t="str">
            <v>Petermac</v>
          </cell>
          <cell r="L412" t="str">
            <v>Pathogenic</v>
          </cell>
          <cell r="M412">
            <v>5</v>
          </cell>
          <cell r="N412">
            <v>5</v>
          </cell>
          <cell r="O412" t="str">
            <v>Pathogenic</v>
          </cell>
          <cell r="P412" t="str">
            <v>premature termination</v>
          </cell>
          <cell r="Q412" t="str">
            <v/>
          </cell>
          <cell r="R412">
            <v>5</v>
          </cell>
          <cell r="S412" t="str">
            <v>Variant allele predicted to encode a truncated non-functional protein.</v>
          </cell>
          <cell r="T412" t="str">
            <v>Variant allele predicted to encode a truncated non-functional protein.</v>
          </cell>
          <cell r="AD412" t="b">
            <v>1</v>
          </cell>
          <cell r="AE412" t="b">
            <v>1</v>
          </cell>
        </row>
        <row r="413">
          <cell r="D413" t="str">
            <v>c.5576C&gt;G</v>
          </cell>
          <cell r="E413" t="str">
            <v>p.(Pro1859Arg)</v>
          </cell>
          <cell r="F413" t="str">
            <v/>
          </cell>
          <cell r="G413" t="str">
            <v>p.(Pro1859Arg)</v>
          </cell>
          <cell r="H413" t="b">
            <v>1</v>
          </cell>
          <cell r="I413" t="str">
            <v/>
          </cell>
          <cell r="J413">
            <v>42090</v>
          </cell>
          <cell r="K413" t="str">
            <v>Petermac</v>
          </cell>
          <cell r="L413" t="str">
            <v>UV</v>
          </cell>
          <cell r="M413">
            <v>3</v>
          </cell>
          <cell r="N413">
            <v>1</v>
          </cell>
          <cell r="O413" t="str">
            <v>Not pathogenic</v>
          </cell>
          <cell r="P413" t="str">
            <v>IARC class based on posterior probability, thresholds as per Plon et al (2008)</v>
          </cell>
          <cell r="Q413" t="str">
            <v/>
          </cell>
          <cell r="R413">
            <v>1</v>
          </cell>
          <cell r="S413" t="str">
            <v>Posterior probability &lt;0.001</v>
          </cell>
          <cell r="T413" t="str">
            <v>IARC class based on posterior probability from multifactorial likelihood analysis, thresholds for class as per Plon et al. 2008 (PMID: 18951446). Class 1 Not Pathogenic based on posterior probability = 1.04×10−6.</v>
          </cell>
          <cell r="V413" t="str">
            <v xml:space="preserve">IARC class based on posterior probability from multifactorial likelihood analysis, thresholds for class as per Plon et al. 2008 (PMID: 18951446). Class 1 Not Pathogenic based on posterior probability = </v>
          </cell>
          <cell r="W413" t="str">
            <v>1.04×10−6</v>
          </cell>
          <cell r="Y413" t="str">
            <v>Lindor 2012</v>
          </cell>
          <cell r="Z413" t="str">
            <v>Lindor et al 2012 (PMID:21990134).</v>
          </cell>
          <cell r="AA413" t="str">
            <v>Easton et al 2007</v>
          </cell>
          <cell r="AB413" t="str">
            <v>Yes</v>
          </cell>
          <cell r="AD413" t="b">
            <v>1</v>
          </cell>
          <cell r="AE413" t="b">
            <v>0</v>
          </cell>
        </row>
        <row r="414">
          <cell r="D414" t="str">
            <v>c.557C&gt;A</v>
          </cell>
          <cell r="E414" t="str">
            <v>p.(Ser186Tyr)</v>
          </cell>
          <cell r="F414" t="str">
            <v/>
          </cell>
          <cell r="G414" t="str">
            <v>p.(Ser186Tyr)</v>
          </cell>
          <cell r="H414" t="b">
            <v>1</v>
          </cell>
          <cell r="I414" t="str">
            <v/>
          </cell>
          <cell r="J414">
            <v>42565</v>
          </cell>
          <cell r="K414" t="str">
            <v>Austin</v>
          </cell>
          <cell r="L414" t="str">
            <v>UV</v>
          </cell>
          <cell r="M414">
            <v>3</v>
          </cell>
          <cell r="N414">
            <v>1</v>
          </cell>
          <cell r="O414" t="str">
            <v>Not Pathogenic</v>
          </cell>
          <cell r="P414" t="str">
            <v>Posterior Probability of  as determined by reference.</v>
          </cell>
          <cell r="Q414" t="str">
            <v/>
          </cell>
          <cell r="R414">
            <v>1</v>
          </cell>
          <cell r="S414" t="str">
            <v>Frequency &gt;1%  in non-founder population (1000G (2013-05-02))</v>
          </cell>
          <cell r="T414" t="str">
            <v>Not pathogenic based on frequency &gt;1% in an outbred sampleset. Frequency 0.0113 (African), derived from 1000 genomes (2013-05-02). Frequency 0.0102 (African), derived from ExAC (2014-12-17).</v>
          </cell>
          <cell r="U414" t="str">
            <v>Not pathogenic based on frequency &gt;1% in an outbred sampleset. Frequency 0.0113 (African), derived from 1000 genomes (2013-05-02).</v>
          </cell>
          <cell r="V414" t="str">
            <v>Frequency 0.0102 (African), derived from ExAC (2014-12-17).</v>
          </cell>
          <cell r="AD414" t="b">
            <v>1</v>
          </cell>
          <cell r="AE414" t="b">
            <v>0</v>
          </cell>
        </row>
        <row r="415">
          <cell r="D415" t="str">
            <v>c.566A&gt;G</v>
          </cell>
          <cell r="E415" t="str">
            <v>p.(Asp189Gly)</v>
          </cell>
          <cell r="F415" t="str">
            <v/>
          </cell>
          <cell r="G415" t="str">
            <v>p.(Asp189Gly)</v>
          </cell>
          <cell r="H415" t="b">
            <v>1</v>
          </cell>
          <cell r="I415" t="str">
            <v/>
          </cell>
          <cell r="J415">
            <v>42090</v>
          </cell>
          <cell r="K415" t="str">
            <v>Petermac</v>
          </cell>
          <cell r="L415" t="str">
            <v>UV</v>
          </cell>
          <cell r="M415">
            <v>3</v>
          </cell>
          <cell r="N415" t="str">
            <v/>
          </cell>
          <cell r="O415" t="str">
            <v/>
          </cell>
          <cell r="P415" t="str">
            <v/>
          </cell>
          <cell r="Q415" t="str">
            <v/>
          </cell>
          <cell r="R415">
            <v>3</v>
          </cell>
          <cell r="S415" t="str">
            <v>Insufficient evidence</v>
          </cell>
          <cell r="T415" t="str">
            <v>Insufficient evidence to determine clinical significance.</v>
          </cell>
          <cell r="AD415" t="b">
            <v>0</v>
          </cell>
          <cell r="AE415" t="b">
            <v>1</v>
          </cell>
        </row>
        <row r="416">
          <cell r="D416" t="str">
            <v>c.570C&gt;T</v>
          </cell>
          <cell r="E416" t="str">
            <v>p.(=)</v>
          </cell>
          <cell r="F416" t="str">
            <v/>
          </cell>
          <cell r="G416" t="str">
            <v>p.(=)</v>
          </cell>
          <cell r="H416" t="b">
            <v>1</v>
          </cell>
          <cell r="I416" t="str">
            <v/>
          </cell>
          <cell r="J416">
            <v>42387</v>
          </cell>
          <cell r="K416" t="str">
            <v>SA</v>
          </cell>
          <cell r="L416" t="str">
            <v>Equivocal</v>
          </cell>
          <cell r="M416">
            <v>3</v>
          </cell>
          <cell r="N416">
            <v>3</v>
          </cell>
          <cell r="O416" t="str">
            <v/>
          </cell>
          <cell r="P416" t="str">
            <v/>
          </cell>
          <cell r="Q416" t="str">
            <v/>
          </cell>
          <cell r="R416">
            <v>2</v>
          </cell>
          <cell r="S416" t="str">
            <v>Prior 0.02, allele frequency 0.001-0.01</v>
          </cell>
          <cell r="T416" t="str">
            <v>Variant allele has low bioinformatic likelihood to encode a non-functional protein and variant frequency is inconsistent with that of a pathogenic allele. Prior probability 0.02, (http://priors.hci.utah.edu/PRIORS/), frequency 0.001 (East Asian), derived from 1000 genomes (2013-05-02).</v>
          </cell>
          <cell r="U416" t="str">
            <v xml:space="preserve">Variant allele has low bioinformatic likelihood to encode a non-functional protein and variant frequency is inconsistent with that of a pathogenic allele. Prior probability 0.02, (http://priors.hci.utah.edu/PRIORS/), </v>
          </cell>
          <cell r="V416" t="str">
            <v>frequency 0.001 (East Asian), derived from 1000 genomes (2013-05-02).</v>
          </cell>
          <cell r="AB416" t="str">
            <v>No</v>
          </cell>
          <cell r="AC416" t="str">
            <v>New revision of ENIGMA rules could result in this variant going to a Class 1 Not Pathogenic</v>
          </cell>
          <cell r="AD416" t="b">
            <v>0</v>
          </cell>
          <cell r="AE416" t="b">
            <v>0</v>
          </cell>
        </row>
        <row r="417">
          <cell r="D417" t="str">
            <v>c.591C&gt;T</v>
          </cell>
          <cell r="E417" t="str">
            <v>p.(=)</v>
          </cell>
          <cell r="F417" t="str">
            <v/>
          </cell>
          <cell r="G417" t="str">
            <v>p.(=)</v>
          </cell>
          <cell r="H417" t="b">
            <v>1</v>
          </cell>
          <cell r="I417" t="str">
            <v/>
          </cell>
          <cell r="J417">
            <v>42271</v>
          </cell>
          <cell r="K417" t="str">
            <v>Monash</v>
          </cell>
          <cell r="L417" t="str">
            <v>UV</v>
          </cell>
          <cell r="M417">
            <v>3</v>
          </cell>
          <cell r="N417">
            <v>3</v>
          </cell>
          <cell r="O417" t="str">
            <v>Unknown</v>
          </cell>
          <cell r="P417" t="str">
            <v>Non-Monoallelic Splicing Variant</v>
          </cell>
          <cell r="Q417" t="str">
            <v/>
          </cell>
          <cell r="R417">
            <v>1</v>
          </cell>
          <cell r="S417" t="str">
            <v xml:space="preserve">Posterior probability &lt;0.001 </v>
          </cell>
          <cell r="T417" t="str">
            <v>IARC class based on posterior probability from multifactorial likelihood analysis, thresholds for class as per Plon et al. 2008 (PMID: 18951446). Class 1 Not Pathogenic based on posterior probability = 5.5544386908E-18.</v>
          </cell>
          <cell r="V417" t="str">
            <v xml:space="preserve">IARC class based on posterior probability from multifactorial likelihood analysis, thresholds for class as per Plon et al. 2008 (PMID: 18951446). Class 1 Not Pathogenic based on posterior probability = </v>
          </cell>
          <cell r="W417">
            <v>5.5544386907999998E-18</v>
          </cell>
          <cell r="Y417" t="str">
            <v>EP1 (Seg, Path)</v>
          </cell>
          <cell r="Z417" t="str">
            <v>Unpublished data</v>
          </cell>
          <cell r="AB417" t="str">
            <v>No</v>
          </cell>
          <cell r="AD417" t="b">
            <v>0</v>
          </cell>
          <cell r="AE417" t="b">
            <v>0</v>
          </cell>
        </row>
        <row r="418">
          <cell r="D418" t="str">
            <v>c.593+16C&gt;G</v>
          </cell>
          <cell r="E418" t="str">
            <v>p.(=)</v>
          </cell>
          <cell r="F418" t="str">
            <v/>
          </cell>
          <cell r="G418" t="str">
            <v>p.(=)</v>
          </cell>
          <cell r="H418" t="b">
            <v>1</v>
          </cell>
          <cell r="I418" t="str">
            <v/>
          </cell>
          <cell r="J418">
            <v>42156</v>
          </cell>
          <cell r="K418" t="str">
            <v>SA</v>
          </cell>
          <cell r="L418" t="str">
            <v>UV</v>
          </cell>
          <cell r="M418">
            <v>3</v>
          </cell>
          <cell r="N418">
            <v>3</v>
          </cell>
          <cell r="O418" t="str">
            <v>Unknown</v>
          </cell>
          <cell r="P418" t="str">
            <v/>
          </cell>
          <cell r="Q418" t="str">
            <v/>
          </cell>
          <cell r="R418">
            <v>3</v>
          </cell>
          <cell r="S418" t="str">
            <v>Posterior probability 0.05-0.949</v>
          </cell>
          <cell r="T418" t="str">
            <v>IARC class based on posterior probability from multifactorial likelihood analysis, thresholds for class as per Plon et al. 2008 (PMID: 18951446). Class 3 Uncertain based on posterior probability = 0.077733860343.</v>
          </cell>
          <cell r="U418" t="str">
            <v xml:space="preserve">IARC class based on posterior probability from multifactorial likelihood analysis, thresholds for class as per Plon et al. 2008 (PMID: 18951446). Class 3 Uncertain based on posterior probability = </v>
          </cell>
          <cell r="V418">
            <v>7.7733860343000005E-2</v>
          </cell>
          <cell r="Y418" t="str">
            <v>James Meth (Path)</v>
          </cell>
          <cell r="Z418" t="str">
            <v>Analysis performed using data from Flower et al 2016 (PMID:26727311).</v>
          </cell>
          <cell r="AB418" t="str">
            <v>No</v>
          </cell>
          <cell r="AD418" t="b">
            <v>1</v>
          </cell>
          <cell r="AE418" t="b">
            <v>1</v>
          </cell>
        </row>
        <row r="419">
          <cell r="D419" t="str">
            <v>c.594-2A&gt;C</v>
          </cell>
          <cell r="E419" t="str">
            <v>p.(=)</v>
          </cell>
          <cell r="F419" t="str">
            <v/>
          </cell>
          <cell r="G419" t="str">
            <v>p.(=)</v>
          </cell>
          <cell r="H419" t="b">
            <v>1</v>
          </cell>
          <cell r="I419" t="str">
            <v/>
          </cell>
          <cell r="J419">
            <v>42156</v>
          </cell>
          <cell r="K419" t="str">
            <v>SA</v>
          </cell>
          <cell r="L419" t="str">
            <v>UV</v>
          </cell>
          <cell r="M419">
            <v>3</v>
          </cell>
          <cell r="N419">
            <v>1</v>
          </cell>
          <cell r="O419" t="str">
            <v>Not Pathogenic</v>
          </cell>
          <cell r="P419" t="str">
            <v>Unpublished Data - splicing and multifactorial analysis</v>
          </cell>
          <cell r="Q419" t="str">
            <v/>
          </cell>
          <cell r="R419">
            <v>1</v>
          </cell>
          <cell r="S419" t="str">
            <v>IVS9-2, ref paper</v>
          </cell>
          <cell r="T419" t="str">
            <v>IARC class based on posterior probability from multifactorial likelihood analysis, thresholds for class as per Plon et al. 2008 (PMID: 18951446). Class 1 Not Pathogenic based on posterior probability = 3.23x10-8.</v>
          </cell>
          <cell r="V419" t="str">
            <v xml:space="preserve">IARC class based on posterior probability from multifactorial likelihood analysis, thresholds for class as per Plon et al. 2008 (PMID: 18951446). Class 1 Not Pathogenic based on posterior probability = </v>
          </cell>
          <cell r="W419" t="str">
            <v>3.23x10-8</v>
          </cell>
          <cell r="Y419" t="str">
            <v>Spurdle 2016</v>
          </cell>
          <cell r="Z419" t="str">
            <v>de la Hoya et al 2016 (PMID:27008870).</v>
          </cell>
          <cell r="AD419" t="b">
            <v>1</v>
          </cell>
          <cell r="AE419" t="b">
            <v>0</v>
          </cell>
        </row>
        <row r="420">
          <cell r="D420" t="str">
            <v>c.641A&gt;G</v>
          </cell>
          <cell r="E420" t="str">
            <v>p.(Asp214Gly)</v>
          </cell>
          <cell r="F420" t="str">
            <v/>
          </cell>
          <cell r="G420" t="str">
            <v>p.(Asp214Gly)</v>
          </cell>
          <cell r="H420" t="b">
            <v>1</v>
          </cell>
          <cell r="I420" t="str">
            <v/>
          </cell>
          <cell r="J420">
            <v>42090</v>
          </cell>
          <cell r="K420" t="str">
            <v>Petermac</v>
          </cell>
          <cell r="L420" t="str">
            <v>UV</v>
          </cell>
          <cell r="M420">
            <v>3</v>
          </cell>
          <cell r="N420" t="str">
            <v/>
          </cell>
          <cell r="O420" t="str">
            <v/>
          </cell>
          <cell r="P420" t="str">
            <v/>
          </cell>
          <cell r="Q420" t="str">
            <v/>
          </cell>
          <cell r="R420">
            <v>1</v>
          </cell>
          <cell r="S420" t="str">
            <v>Co-occurs with IVS9-2</v>
          </cell>
          <cell r="T420" t="str">
            <v>IARC class based on posterior probability from multifactorial likelihood analysis, thresholds for class as per Plon et al. 2008 (PMID: 18951446). Class 1 Not Pathogenic based on posterior probability = 3.23x10-8.</v>
          </cell>
          <cell r="V420" t="str">
            <v xml:space="preserve">IARC class based on posterior probability from multifactorial likelihood analysis, thresholds for class as per Plon et al. 2008 (PMID: 18951446). Class 1 Not Pathogenic based on posterior probability = </v>
          </cell>
          <cell r="W420" t="str">
            <v>3.23x10-8</v>
          </cell>
          <cell r="Y420" t="str">
            <v>Spurdle 2016</v>
          </cell>
          <cell r="Z420" t="str">
            <v>de la Hoya et al 2016 (PMID:27008870).</v>
          </cell>
          <cell r="AA420" t="str">
            <v>Spurdle 2016</v>
          </cell>
          <cell r="AB420" t="str">
            <v>Yes</v>
          </cell>
          <cell r="AD420" t="b">
            <v>0</v>
          </cell>
          <cell r="AE420" t="b">
            <v>0</v>
          </cell>
        </row>
        <row r="421">
          <cell r="D421" t="str">
            <v>c.66dup</v>
          </cell>
          <cell r="E421" t="str">
            <v>p.(Glu23Argfs*18)</v>
          </cell>
          <cell r="F421" t="str">
            <v/>
          </cell>
          <cell r="G421" t="str">
            <v>p.(Glu23Argfs*18)</v>
          </cell>
          <cell r="H421" t="b">
            <v>1</v>
          </cell>
          <cell r="I421" t="str">
            <v/>
          </cell>
          <cell r="J421">
            <v>42090</v>
          </cell>
          <cell r="K421" t="str">
            <v>Petermac</v>
          </cell>
          <cell r="L421" t="str">
            <v>Pathogenic</v>
          </cell>
          <cell r="M421">
            <v>5</v>
          </cell>
          <cell r="N421">
            <v>5</v>
          </cell>
          <cell r="O421" t="str">
            <v>Pathogenic</v>
          </cell>
          <cell r="P421" t="str">
            <v>premature termination</v>
          </cell>
          <cell r="Q421" t="str">
            <v/>
          </cell>
          <cell r="R421">
            <v>5</v>
          </cell>
          <cell r="S421" t="str">
            <v>Variant allele predicted to encode a truncated non-functional protein.</v>
          </cell>
          <cell r="T421" t="str">
            <v>Variant allele predicted to encode a truncated non-functional protein.</v>
          </cell>
          <cell r="AD421" t="b">
            <v>1</v>
          </cell>
          <cell r="AE421" t="b">
            <v>1</v>
          </cell>
        </row>
        <row r="422">
          <cell r="D422" t="str">
            <v>c.670+16G&gt;A</v>
          </cell>
          <cell r="E422" t="str">
            <v>p.(=)</v>
          </cell>
          <cell r="F422" t="str">
            <v/>
          </cell>
          <cell r="G422" t="str">
            <v>p.(=)</v>
          </cell>
          <cell r="H422" t="b">
            <v>1</v>
          </cell>
          <cell r="I422" t="str">
            <v/>
          </cell>
          <cell r="J422">
            <v>42090</v>
          </cell>
          <cell r="K422" t="str">
            <v>Petermac</v>
          </cell>
          <cell r="L422" t="str">
            <v>UV</v>
          </cell>
          <cell r="M422">
            <v>3</v>
          </cell>
          <cell r="N422" t="str">
            <v/>
          </cell>
          <cell r="O422" t="str">
            <v/>
          </cell>
          <cell r="P422" t="str">
            <v/>
          </cell>
          <cell r="Q422" t="str">
            <v/>
          </cell>
          <cell r="R422">
            <v>2</v>
          </cell>
          <cell r="S422" t="str">
            <v>Variant with prior &lt;0.02, allele frequency 0.001-0.01</v>
          </cell>
          <cell r="T422"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U422" t="str">
            <v xml:space="preserve">Variant allele has low bioinformatic likelihood to encode a non-functional protein and variant frequency is inconsistent with that of a pathogenic allele. Prior probability 0.02, (http://priors.hci.utah.edu/PRIORS/), </v>
          </cell>
          <cell r="V422" t="str">
            <v>frequency 0.001 (European), derived from 1000 genomes (2013-05-02).</v>
          </cell>
          <cell r="AC422" t="str">
            <v>New revision of ENIGMA rules could result in this variant going to a Class 1 Not Pathogenic</v>
          </cell>
          <cell r="AD422" t="b">
            <v>0</v>
          </cell>
          <cell r="AE422" t="b">
            <v>0</v>
          </cell>
        </row>
        <row r="423">
          <cell r="D423" t="str">
            <v>c.671-2A&gt;G</v>
          </cell>
          <cell r="E423" t="str">
            <v>p.(=)</v>
          </cell>
          <cell r="F423" t="str">
            <v/>
          </cell>
          <cell r="G423" t="str">
            <v>p.(=)</v>
          </cell>
          <cell r="H423" t="b">
            <v>1</v>
          </cell>
          <cell r="I423" t="str">
            <v/>
          </cell>
          <cell r="J423">
            <v>42307</v>
          </cell>
          <cell r="K423" t="str">
            <v>Royal Melb</v>
          </cell>
          <cell r="L423" t="str">
            <v>Pathogenic</v>
          </cell>
          <cell r="M423">
            <v>5</v>
          </cell>
          <cell r="N423">
            <v>4</v>
          </cell>
          <cell r="O423" t="str">
            <v>Likely Pathogenic</v>
          </cell>
          <cell r="P423" t="str">
            <v>Splice Site Alteration</v>
          </cell>
          <cell r="Q423" t="str">
            <v/>
          </cell>
          <cell r="R423" t="str">
            <v>Pending</v>
          </cell>
          <cell r="S423" t="str">
            <v>Segregation against pathogenicity</v>
          </cell>
          <cell r="T423" t="str">
            <v>Under review</v>
          </cell>
          <cell r="AB423" t="str">
            <v>No</v>
          </cell>
          <cell r="AD423" t="b">
            <v>0</v>
          </cell>
          <cell r="AE423" t="b">
            <v>0</v>
          </cell>
        </row>
        <row r="424">
          <cell r="D424" t="str">
            <v>c.676del</v>
          </cell>
          <cell r="E424" t="str">
            <v>p.(Cys226Valfs*8)</v>
          </cell>
          <cell r="F424" t="str">
            <v/>
          </cell>
          <cell r="G424" t="str">
            <v>p.(Cys226Valfs*8)</v>
          </cell>
          <cell r="H424" t="b">
            <v>1</v>
          </cell>
          <cell r="I424" t="str">
            <v/>
          </cell>
          <cell r="J424">
            <v>42307</v>
          </cell>
          <cell r="K424" t="str">
            <v>SA</v>
          </cell>
          <cell r="L424" t="str">
            <v>Pathogenic</v>
          </cell>
          <cell r="M424">
            <v>5</v>
          </cell>
          <cell r="N424">
            <v>5</v>
          </cell>
          <cell r="O424" t="str">
            <v>Pathogenic</v>
          </cell>
          <cell r="P424" t="str">
            <v>Early Termination</v>
          </cell>
          <cell r="Q424" t="str">
            <v/>
          </cell>
          <cell r="R424">
            <v>5</v>
          </cell>
          <cell r="S424" t="str">
            <v>Variant allele predicted to encode a truncated non-functional protein.</v>
          </cell>
          <cell r="T424" t="str">
            <v>Variant allele predicted to encode a truncated non-functional protein.</v>
          </cell>
          <cell r="AD424" t="b">
            <v>1</v>
          </cell>
          <cell r="AE424" t="b">
            <v>1</v>
          </cell>
        </row>
        <row r="425">
          <cell r="D425" t="str">
            <v>c.68_69del</v>
          </cell>
          <cell r="E425" t="str">
            <v>p.(Glu23Valfs*17)</v>
          </cell>
          <cell r="F425" t="str">
            <v/>
          </cell>
          <cell r="G425" t="str">
            <v>p.(Glu23Valfs*17)</v>
          </cell>
          <cell r="H425" t="b">
            <v>1</v>
          </cell>
          <cell r="I425" t="str">
            <v/>
          </cell>
          <cell r="J425">
            <v>42090</v>
          </cell>
          <cell r="K425" t="str">
            <v>Petermac</v>
          </cell>
          <cell r="L425" t="str">
            <v>Pathogenic</v>
          </cell>
          <cell r="M425">
            <v>5</v>
          </cell>
          <cell r="N425">
            <v>5</v>
          </cell>
          <cell r="O425" t="str">
            <v>Pathogenic</v>
          </cell>
          <cell r="P425" t="str">
            <v>premature termination</v>
          </cell>
          <cell r="Q425" t="str">
            <v/>
          </cell>
          <cell r="R425">
            <v>5</v>
          </cell>
          <cell r="S425" t="str">
            <v>Variant allele predicted to encode a truncated non-functional protein.</v>
          </cell>
          <cell r="T425" t="str">
            <v>Variant allele predicted to encode a truncated non-functional protein.</v>
          </cell>
          <cell r="AD425" t="b">
            <v>1</v>
          </cell>
          <cell r="AE425" t="b">
            <v>1</v>
          </cell>
        </row>
        <row r="426">
          <cell r="D426" t="str">
            <v>c.693G&gt;A</v>
          </cell>
          <cell r="E426" t="str">
            <v>p.(=)</v>
          </cell>
          <cell r="F426" t="str">
            <v/>
          </cell>
          <cell r="G426" t="str">
            <v>p.(=)</v>
          </cell>
          <cell r="H426" t="b">
            <v>1</v>
          </cell>
          <cell r="I426" t="str">
            <v/>
          </cell>
          <cell r="J426">
            <v>42156</v>
          </cell>
          <cell r="K426" t="str">
            <v>SA</v>
          </cell>
          <cell r="L426" t="str">
            <v>UV</v>
          </cell>
          <cell r="M426">
            <v>3</v>
          </cell>
          <cell r="N426">
            <v>3</v>
          </cell>
          <cell r="O426" t="str">
            <v>Unknown</v>
          </cell>
          <cell r="P426" t="str">
            <v/>
          </cell>
          <cell r="Q426" t="str">
            <v/>
          </cell>
          <cell r="R426">
            <v>2</v>
          </cell>
          <cell r="S426" t="str">
            <v>Synonymous substitution with prior 0.02</v>
          </cell>
          <cell r="T426" t="str">
            <v>Synonymous substitution variant with low bioinformatic likelihood to result in a splicing aberration.</v>
          </cell>
          <cell r="AB426" t="str">
            <v>No</v>
          </cell>
          <cell r="AD426" t="b">
            <v>0</v>
          </cell>
          <cell r="AE426" t="b">
            <v>0</v>
          </cell>
        </row>
        <row r="427">
          <cell r="D427" t="str">
            <v>c.70_80del</v>
          </cell>
          <cell r="E427" t="str">
            <v>p.(Cys24Serfs*13)</v>
          </cell>
          <cell r="F427" t="str">
            <v/>
          </cell>
          <cell r="G427" t="str">
            <v>p.(Cys24Serfs*13)</v>
          </cell>
          <cell r="H427" t="b">
            <v>1</v>
          </cell>
          <cell r="I427" t="str">
            <v/>
          </cell>
          <cell r="J427">
            <v>42090</v>
          </cell>
          <cell r="K427" t="str">
            <v>Petermac</v>
          </cell>
          <cell r="L427" t="str">
            <v>Pathogenic</v>
          </cell>
          <cell r="M427">
            <v>5</v>
          </cell>
          <cell r="N427">
            <v>5</v>
          </cell>
          <cell r="O427" t="str">
            <v>Pathogenic</v>
          </cell>
          <cell r="P427" t="str">
            <v>premature termination</v>
          </cell>
          <cell r="Q427" t="str">
            <v/>
          </cell>
          <cell r="R427">
            <v>5</v>
          </cell>
          <cell r="S427" t="str">
            <v>Variant allele predicted to encode a truncated non-functional protein.</v>
          </cell>
          <cell r="T427" t="str">
            <v>Variant allele predicted to encode a truncated non-functional protein.</v>
          </cell>
          <cell r="AD427" t="b">
            <v>1</v>
          </cell>
          <cell r="AE427" t="b">
            <v>1</v>
          </cell>
        </row>
        <row r="428">
          <cell r="D428" t="str">
            <v>c.774A&gt;G</v>
          </cell>
          <cell r="E428" t="str">
            <v>p.(=)</v>
          </cell>
          <cell r="F428" t="str">
            <v/>
          </cell>
          <cell r="G428" t="str">
            <v>p.(=)</v>
          </cell>
          <cell r="H428" t="b">
            <v>1</v>
          </cell>
          <cell r="I428" t="str">
            <v/>
          </cell>
          <cell r="J428">
            <v>42156</v>
          </cell>
          <cell r="K428" t="str">
            <v>SA</v>
          </cell>
          <cell r="L428" t="str">
            <v>UV</v>
          </cell>
          <cell r="M428">
            <v>3</v>
          </cell>
          <cell r="N428">
            <v>3</v>
          </cell>
          <cell r="O428" t="str">
            <v>Unknown</v>
          </cell>
          <cell r="P428" t="str">
            <v/>
          </cell>
          <cell r="Q428" t="str">
            <v/>
          </cell>
          <cell r="R428">
            <v>2</v>
          </cell>
          <cell r="S428" t="str">
            <v>Synonymous substitution with prior 0.02</v>
          </cell>
          <cell r="T428" t="str">
            <v>Synonymous substitution variant with low bioinformatic likelihood to result in a splicing aberration.</v>
          </cell>
          <cell r="AD428" t="b">
            <v>0</v>
          </cell>
          <cell r="AE428" t="b">
            <v>0</v>
          </cell>
        </row>
        <row r="429">
          <cell r="D429" t="str">
            <v>c.798_799del</v>
          </cell>
          <cell r="E429" t="str">
            <v>p.(Ser267Lysfs*19)</v>
          </cell>
          <cell r="F429" t="str">
            <v/>
          </cell>
          <cell r="G429" t="str">
            <v>p.(Ser267Lysfs*19)</v>
          </cell>
          <cell r="H429" t="b">
            <v>1</v>
          </cell>
          <cell r="I429" t="str">
            <v/>
          </cell>
          <cell r="J429">
            <v>42090</v>
          </cell>
          <cell r="K429" t="str">
            <v>Petermac</v>
          </cell>
          <cell r="L429" t="str">
            <v>Pathogenic</v>
          </cell>
          <cell r="M429">
            <v>5</v>
          </cell>
          <cell r="N429">
            <v>5</v>
          </cell>
          <cell r="O429" t="str">
            <v>Pathogenic</v>
          </cell>
          <cell r="P429" t="str">
            <v>premature termination</v>
          </cell>
          <cell r="Q429" t="str">
            <v/>
          </cell>
          <cell r="R429">
            <v>5</v>
          </cell>
          <cell r="S429" t="str">
            <v>Variant allele predicted to encode a truncated non-functional protein.</v>
          </cell>
          <cell r="T429" t="str">
            <v>Variant allele predicted to encode a truncated non-functional protein.</v>
          </cell>
          <cell r="AD429" t="b">
            <v>1</v>
          </cell>
          <cell r="AE429" t="b">
            <v>1</v>
          </cell>
        </row>
        <row r="430">
          <cell r="D430" t="str">
            <v>c.80+134C&gt;T</v>
          </cell>
          <cell r="E430" t="str">
            <v>p.(=)</v>
          </cell>
          <cell r="F430" t="str">
            <v/>
          </cell>
          <cell r="G430" t="str">
            <v>p.(=)</v>
          </cell>
          <cell r="H430" t="b">
            <v>1</v>
          </cell>
          <cell r="I430" t="str">
            <v/>
          </cell>
          <cell r="J430">
            <v>42090</v>
          </cell>
          <cell r="K430" t="str">
            <v>Petermac</v>
          </cell>
          <cell r="L430" t="str">
            <v>UV</v>
          </cell>
          <cell r="M430">
            <v>3</v>
          </cell>
          <cell r="N430" t="str">
            <v/>
          </cell>
          <cell r="O430" t="str">
            <v/>
          </cell>
          <cell r="P430" t="str">
            <v/>
          </cell>
          <cell r="Q430" t="str">
            <v/>
          </cell>
          <cell r="R430">
            <v>3</v>
          </cell>
          <cell r="S430" t="str">
            <v>Insufficient evidence</v>
          </cell>
          <cell r="T430" t="str">
            <v>Insufficient evidence to determine clinical significance.</v>
          </cell>
          <cell r="AB430" t="str">
            <v>No</v>
          </cell>
          <cell r="AD430" t="b">
            <v>0</v>
          </cell>
          <cell r="AE430" t="b">
            <v>1</v>
          </cell>
        </row>
        <row r="431">
          <cell r="D431" t="str">
            <v>c.81-?_134+?del</v>
          </cell>
          <cell r="E431" t="str">
            <v>p.(Cys27*)</v>
          </cell>
          <cell r="F431" t="str">
            <v/>
          </cell>
          <cell r="G431" t="str">
            <v>p.(Cys27*)</v>
          </cell>
          <cell r="H431" t="b">
            <v>1</v>
          </cell>
          <cell r="I431" t="str">
            <v/>
          </cell>
          <cell r="J431">
            <v>42090</v>
          </cell>
          <cell r="K431" t="str">
            <v>Petermac</v>
          </cell>
          <cell r="L431" t="str">
            <v>Pathogenic</v>
          </cell>
          <cell r="M431">
            <v>5</v>
          </cell>
          <cell r="N431">
            <v>5</v>
          </cell>
          <cell r="O431" t="str">
            <v>Pathogenic</v>
          </cell>
          <cell r="P431" t="str">
            <v>premature termination</v>
          </cell>
          <cell r="Q431" t="str">
            <v/>
          </cell>
          <cell r="R431">
            <v>5</v>
          </cell>
          <cell r="S431" t="str">
            <v>Copy number deletion variant allele predicted to encode a non-functional protein.</v>
          </cell>
          <cell r="T431" t="str">
            <v>Copy number deletion variant allele predicted to encode a non-functional protein.</v>
          </cell>
          <cell r="AD431" t="b">
            <v>1</v>
          </cell>
          <cell r="AE431" t="b">
            <v>1</v>
          </cell>
        </row>
        <row r="432">
          <cell r="D432" t="str">
            <v>c.81-?_4986+?del</v>
          </cell>
          <cell r="E432" t="str">
            <v>p.?</v>
          </cell>
          <cell r="F432" t="str">
            <v>p.(Cys27*)</v>
          </cell>
          <cell r="H432" t="b">
            <v>0</v>
          </cell>
          <cell r="I432" t="str">
            <v/>
          </cell>
          <cell r="J432">
            <v>42228</v>
          </cell>
          <cell r="K432" t="str">
            <v>SA</v>
          </cell>
          <cell r="L432" t="str">
            <v>Pathogenic</v>
          </cell>
          <cell r="M432">
            <v>5</v>
          </cell>
          <cell r="N432">
            <v>5</v>
          </cell>
          <cell r="O432" t="str">
            <v>Large deletion including clinically important amino acids</v>
          </cell>
          <cell r="P432" t="str">
            <v/>
          </cell>
          <cell r="Q432" t="str">
            <v/>
          </cell>
          <cell r="R432">
            <v>5</v>
          </cell>
          <cell r="S432" t="str">
            <v>Copy number deletion variant allele predicted to encode a non-functional protein.</v>
          </cell>
          <cell r="T432" t="str">
            <v>Copy number deletion variant allele predicted to encode a non-functional protein.</v>
          </cell>
          <cell r="AD432" t="b">
            <v>1</v>
          </cell>
          <cell r="AE432" t="b">
            <v>1</v>
          </cell>
        </row>
        <row r="433">
          <cell r="D433" t="str">
            <v>c.81-12del</v>
          </cell>
          <cell r="E433" t="str">
            <v>p.(=)</v>
          </cell>
          <cell r="F433" t="str">
            <v/>
          </cell>
          <cell r="G433" t="str">
            <v>p.(=)</v>
          </cell>
          <cell r="H433" t="b">
            <v>1</v>
          </cell>
          <cell r="I433" t="str">
            <v/>
          </cell>
          <cell r="J433">
            <v>42090</v>
          </cell>
          <cell r="K433" t="str">
            <v>Petermac</v>
          </cell>
          <cell r="L433" t="str">
            <v>UV</v>
          </cell>
          <cell r="M433">
            <v>3</v>
          </cell>
          <cell r="N433" t="str">
            <v/>
          </cell>
          <cell r="O433" t="str">
            <v/>
          </cell>
          <cell r="P433" t="str">
            <v/>
          </cell>
          <cell r="Q433" t="str">
            <v/>
          </cell>
          <cell r="R433">
            <v>2</v>
          </cell>
          <cell r="S433" t="str">
            <v>Posterior probability 0.001-0.049</v>
          </cell>
          <cell r="T433" t="str">
            <v>IARC class based on posterior probability from multifactorial likelihood analysis, thresholds for class as per Plon et al. 2008 (PMID: 18951446). Class 2 Likely Not Pathogenic based on posterior probability 0.003464969028.</v>
          </cell>
          <cell r="V433" t="str">
            <v xml:space="preserve">IARC class based on posterior probability from multifactorial likelihood analysis, thresholds for class as per Plon et al. 2008 (PMID: 18951446). Class 2 Likely Not Pathogenic based on posterior probability </v>
          </cell>
          <cell r="W433">
            <v>3.4649690279999999E-3</v>
          </cell>
          <cell r="Y433" t="str">
            <v>Myriad (FH, Co-occurrence)</v>
          </cell>
          <cell r="Z433" t="str">
            <v>Unpublished data</v>
          </cell>
          <cell r="AB433" t="str">
            <v>No</v>
          </cell>
          <cell r="AD433" t="b">
            <v>0</v>
          </cell>
          <cell r="AE433" t="b">
            <v>0</v>
          </cell>
        </row>
        <row r="434">
          <cell r="D434" t="str">
            <v>c.81-14C&gt;T</v>
          </cell>
          <cell r="E434" t="str">
            <v>p.(=)</v>
          </cell>
          <cell r="F434" t="str">
            <v/>
          </cell>
          <cell r="G434" t="str">
            <v>p.(=)</v>
          </cell>
          <cell r="H434" t="b">
            <v>1</v>
          </cell>
          <cell r="I434" t="str">
            <v/>
          </cell>
          <cell r="J434">
            <v>42090</v>
          </cell>
          <cell r="K434" t="str">
            <v>Petermac</v>
          </cell>
          <cell r="L434" t="str">
            <v>UV</v>
          </cell>
          <cell r="M434">
            <v>3</v>
          </cell>
          <cell r="N434" t="str">
            <v/>
          </cell>
          <cell r="O434" t="str">
            <v/>
          </cell>
          <cell r="P434" t="str">
            <v/>
          </cell>
          <cell r="Q434" t="str">
            <v/>
          </cell>
          <cell r="R434">
            <v>1</v>
          </cell>
          <cell r="S434" t="str">
            <v>Posterior probability &lt;0.001</v>
          </cell>
          <cell r="T434" t="str">
            <v>IARC class based on posterior probability from multifactorial likelihood analysis, thresholds for class as per Plon et al. 2008 (PMID: 18951446). Class 1 Not Pathogenic based on posterior probability = 0.0000017751275765.</v>
          </cell>
          <cell r="V434" t="str">
            <v xml:space="preserve">IARC class based on posterior probability from multifactorial likelihood analysis, thresholds for class as per Plon et al. 2008 (PMID: 18951446). Class 1 Not Pathogenic based on posterior probability = </v>
          </cell>
          <cell r="W434">
            <v>1.7751275765E-6</v>
          </cell>
          <cell r="Y434" t="str">
            <v>KC update (Seg, Path)</v>
          </cell>
          <cell r="Z434" t="str">
            <v>Unpublished data</v>
          </cell>
          <cell r="AB434" t="str">
            <v>No</v>
          </cell>
          <cell r="AD434" t="b">
            <v>0</v>
          </cell>
          <cell r="AE434" t="b">
            <v>0</v>
          </cell>
        </row>
        <row r="435">
          <cell r="D435" t="str">
            <v>c.81-1G&gt;A</v>
          </cell>
          <cell r="E435" t="str">
            <v>p.(=)</v>
          </cell>
          <cell r="F435" t="str">
            <v/>
          </cell>
          <cell r="G435" t="str">
            <v>p.(=)</v>
          </cell>
          <cell r="H435" t="b">
            <v>1</v>
          </cell>
          <cell r="I435" t="str">
            <v/>
          </cell>
          <cell r="J435">
            <v>42131</v>
          </cell>
          <cell r="K435" t="str">
            <v>WA</v>
          </cell>
          <cell r="L435" t="str">
            <v>Pathogenic</v>
          </cell>
          <cell r="M435">
            <v>5</v>
          </cell>
          <cell r="N435">
            <v>4</v>
          </cell>
          <cell r="O435" t="str">
            <v>Likely Pathogenic</v>
          </cell>
          <cell r="P435" t="str">
            <v>Splice Site Mutation</v>
          </cell>
          <cell r="Q435" t="str">
            <v>Without supporting data we call +/- 1/2 variants Class 4 Likely Pathogenic because of c.594-2A&gt;C (IVS9-2A&gt;C)</v>
          </cell>
          <cell r="R435">
            <v>4</v>
          </cell>
          <cell r="S435" t="str">
            <v>IVS -+1/2 variant, untested</v>
          </cell>
          <cell r="T435" t="str">
            <v>Consensus donor/acceptor site variant allele with high likelihood to result in splicing aberration with pathogenic consequences</v>
          </cell>
          <cell r="AD435" t="b">
            <v>1</v>
          </cell>
          <cell r="AE435" t="b">
            <v>0</v>
          </cell>
        </row>
        <row r="436">
          <cell r="D436" t="str">
            <v>c.843_846del</v>
          </cell>
          <cell r="E436" t="str">
            <v>p.(Ser282Tyrfs*15)</v>
          </cell>
          <cell r="F436" t="str">
            <v/>
          </cell>
          <cell r="G436" t="str">
            <v>p.(Ser282Tyrfs*15)</v>
          </cell>
          <cell r="H436" t="b">
            <v>1</v>
          </cell>
          <cell r="I436" t="str">
            <v/>
          </cell>
          <cell r="J436">
            <v>42271</v>
          </cell>
          <cell r="K436" t="str">
            <v>Monash</v>
          </cell>
          <cell r="L436" t="str">
            <v>Pathogenic</v>
          </cell>
          <cell r="M436">
            <v>5</v>
          </cell>
          <cell r="N436">
            <v>5</v>
          </cell>
          <cell r="O436" t="str">
            <v>Pathogenic</v>
          </cell>
          <cell r="P436" t="str">
            <v>Early Termination</v>
          </cell>
          <cell r="Q436" t="str">
            <v/>
          </cell>
          <cell r="R436">
            <v>5</v>
          </cell>
          <cell r="S436" t="str">
            <v>Variant allele predicted to encode a truncated non-functional protein.</v>
          </cell>
          <cell r="T436" t="str">
            <v>Variant allele predicted to encode a truncated non-functional protein.</v>
          </cell>
          <cell r="AD436" t="b">
            <v>1</v>
          </cell>
          <cell r="AE436" t="b">
            <v>1</v>
          </cell>
        </row>
        <row r="437">
          <cell r="D437" t="str">
            <v>c.844_850dup</v>
          </cell>
          <cell r="E437" t="str">
            <v>p.(Gln284Leufs*5)</v>
          </cell>
          <cell r="F437" t="str">
            <v/>
          </cell>
          <cell r="G437" t="str">
            <v>p.(Gln284Leufs*5)</v>
          </cell>
          <cell r="H437" t="b">
            <v>1</v>
          </cell>
          <cell r="I437" t="str">
            <v/>
          </cell>
          <cell r="J437">
            <v>42271</v>
          </cell>
          <cell r="K437" t="str">
            <v>Monash</v>
          </cell>
          <cell r="L437" t="str">
            <v>Pathogenic</v>
          </cell>
          <cell r="M437">
            <v>5</v>
          </cell>
          <cell r="N437">
            <v>5</v>
          </cell>
          <cell r="O437" t="str">
            <v>Pathogenic</v>
          </cell>
          <cell r="P437" t="str">
            <v>Early Termination</v>
          </cell>
          <cell r="Q437" t="str">
            <v/>
          </cell>
          <cell r="R437">
            <v>5</v>
          </cell>
          <cell r="S437" t="str">
            <v>Variant allele predicted to encode a truncated non-functional protein.</v>
          </cell>
          <cell r="T437" t="str">
            <v>Variant allele predicted to encode a truncated non-functional protein.</v>
          </cell>
          <cell r="AD437" t="b">
            <v>1</v>
          </cell>
          <cell r="AE437" t="b">
            <v>1</v>
          </cell>
        </row>
        <row r="438">
          <cell r="D438" t="str">
            <v>c.882del</v>
          </cell>
          <cell r="E438" t="str">
            <v>p.(Asp295Thrfs*3)</v>
          </cell>
          <cell r="F438" t="str">
            <v/>
          </cell>
          <cell r="G438" t="str">
            <v>p.(Asp295Thrfs*3)</v>
          </cell>
          <cell r="H438" t="b">
            <v>1</v>
          </cell>
          <cell r="I438" t="str">
            <v/>
          </cell>
          <cell r="J438">
            <v>42156</v>
          </cell>
          <cell r="K438" t="str">
            <v>SA</v>
          </cell>
          <cell r="L438" t="str">
            <v>Pathogenic</v>
          </cell>
          <cell r="M438">
            <v>5</v>
          </cell>
          <cell r="N438">
            <v>5</v>
          </cell>
          <cell r="O438" t="str">
            <v>Pathogenic</v>
          </cell>
          <cell r="P438" t="str">
            <v>Premature Termination Codon</v>
          </cell>
          <cell r="Q438" t="str">
            <v/>
          </cell>
          <cell r="R438">
            <v>5</v>
          </cell>
          <cell r="S438" t="str">
            <v>Variant allele predicted to encode a truncated non-functional protein.</v>
          </cell>
          <cell r="T438" t="str">
            <v>Variant allele predicted to encode a truncated non-functional protein.</v>
          </cell>
          <cell r="AD438" t="b">
            <v>1</v>
          </cell>
          <cell r="AE438" t="b">
            <v>1</v>
          </cell>
        </row>
        <row r="439">
          <cell r="D439" t="str">
            <v>c.895_896del</v>
          </cell>
          <cell r="E439" t="str">
            <v>p.(Val299Argfs*4)</v>
          </cell>
          <cell r="F439" t="str">
            <v/>
          </cell>
          <cell r="G439" t="str">
            <v>p.(Val299Argfs*4)</v>
          </cell>
          <cell r="H439" t="b">
            <v>1</v>
          </cell>
          <cell r="I439" t="str">
            <v/>
          </cell>
          <cell r="J439">
            <v>42307</v>
          </cell>
          <cell r="K439" t="str">
            <v>Royal Melb</v>
          </cell>
          <cell r="L439" t="str">
            <v>Pathogenic</v>
          </cell>
          <cell r="M439">
            <v>5</v>
          </cell>
          <cell r="N439">
            <v>5</v>
          </cell>
          <cell r="O439" t="str">
            <v>Pathogenic</v>
          </cell>
          <cell r="P439" t="str">
            <v>Early Termination</v>
          </cell>
          <cell r="Q439" t="str">
            <v/>
          </cell>
          <cell r="R439">
            <v>5</v>
          </cell>
          <cell r="S439" t="str">
            <v>Variant allele predicted to encode a truncated non-functional protein.</v>
          </cell>
          <cell r="T439" t="str">
            <v>Variant allele predicted to encode a truncated non-functional protein.</v>
          </cell>
          <cell r="AD439" t="b">
            <v>1</v>
          </cell>
          <cell r="AE439" t="b">
            <v>1</v>
          </cell>
        </row>
        <row r="440">
          <cell r="D440" t="str">
            <v>c.922_924delinsT</v>
          </cell>
          <cell r="E440" t="str">
            <v>p.(Ser308*)</v>
          </cell>
          <cell r="F440" t="str">
            <v/>
          </cell>
          <cell r="G440" t="str">
            <v>p.(Ser308*)</v>
          </cell>
          <cell r="H440" t="b">
            <v>1</v>
          </cell>
          <cell r="I440" t="str">
            <v/>
          </cell>
          <cell r="J440">
            <v>42307</v>
          </cell>
          <cell r="K440" t="str">
            <v>Royal Melb</v>
          </cell>
          <cell r="L440" t="str">
            <v>Pathogenic</v>
          </cell>
          <cell r="M440">
            <v>5</v>
          </cell>
          <cell r="N440">
            <v>5</v>
          </cell>
          <cell r="O440" t="str">
            <v>Pathogenic</v>
          </cell>
          <cell r="P440" t="str">
            <v>Early Termination</v>
          </cell>
          <cell r="Q440" t="str">
            <v/>
          </cell>
          <cell r="R440">
            <v>5</v>
          </cell>
          <cell r="S440" t="str">
            <v>Variant allele predicted to encode a truncated non-functional protein.</v>
          </cell>
          <cell r="T440" t="str">
            <v>Variant allele predicted to encode a truncated non-functional protein.</v>
          </cell>
          <cell r="AD440" t="b">
            <v>1</v>
          </cell>
          <cell r="AE440" t="b">
            <v>1</v>
          </cell>
        </row>
        <row r="441">
          <cell r="D441" t="str">
            <v>c.929del</v>
          </cell>
          <cell r="E441" t="str">
            <v>p.(Gln310Argfs*4)</v>
          </cell>
          <cell r="F441" t="str">
            <v/>
          </cell>
          <cell r="G441" t="str">
            <v>p.(Gln310Argfs*4)</v>
          </cell>
          <cell r="H441" t="b">
            <v>1</v>
          </cell>
          <cell r="I441" t="str">
            <v/>
          </cell>
          <cell r="J441">
            <v>42307</v>
          </cell>
          <cell r="K441" t="str">
            <v>Royal Melb</v>
          </cell>
          <cell r="L441" t="str">
            <v>Pathogenic</v>
          </cell>
          <cell r="M441">
            <v>5</v>
          </cell>
          <cell r="N441">
            <v>5</v>
          </cell>
          <cell r="O441" t="str">
            <v>Pathogenic</v>
          </cell>
          <cell r="P441" t="str">
            <v>Early Termination</v>
          </cell>
          <cell r="Q441" t="str">
            <v/>
          </cell>
          <cell r="R441">
            <v>5</v>
          </cell>
          <cell r="S441" t="str">
            <v>Variant allele predicted to encode a truncated non-functional protein.</v>
          </cell>
          <cell r="T441" t="str">
            <v>Variant allele predicted to encode a truncated non-functional protein.</v>
          </cell>
          <cell r="AD441" t="b">
            <v>1</v>
          </cell>
          <cell r="AE441" t="b">
            <v>1</v>
          </cell>
        </row>
        <row r="442">
          <cell r="D442" t="str">
            <v>c.92dup</v>
          </cell>
          <cell r="E442" t="str">
            <v>p.Lys32Glnfs*9</v>
          </cell>
          <cell r="F442" t="str">
            <v/>
          </cell>
          <cell r="G442" t="str">
            <v>p.(Lys32Glnfs*9)</v>
          </cell>
          <cell r="H442" t="b">
            <v>0</v>
          </cell>
          <cell r="I442" t="str">
            <v/>
          </cell>
          <cell r="J442">
            <v>42131</v>
          </cell>
          <cell r="K442" t="str">
            <v>WA</v>
          </cell>
          <cell r="L442" t="str">
            <v>Pathogenic</v>
          </cell>
          <cell r="M442">
            <v>5</v>
          </cell>
          <cell r="N442">
            <v>5</v>
          </cell>
          <cell r="O442" t="str">
            <v>Pathogenic</v>
          </cell>
          <cell r="P442" t="str">
            <v>Premature termination codon</v>
          </cell>
          <cell r="Q442" t="str">
            <v>Frameshift. In ENIGMA rules we require low or null bioinformatic prediction to cause splicing to call PTC Class 5 pathogenic. We are testing which programs and cut-offs to use for this, and thus splicing predictions have not been checked for this variant.</v>
          </cell>
          <cell r="R442">
            <v>5</v>
          </cell>
          <cell r="S442" t="str">
            <v>Variant allele predicted to encode a truncated non-functional protein.</v>
          </cell>
          <cell r="T442" t="str">
            <v>Variant allele predicted to encode a truncated non-functional protein.</v>
          </cell>
          <cell r="AD442" t="b">
            <v>1</v>
          </cell>
          <cell r="AE442" t="b">
            <v>1</v>
          </cell>
        </row>
        <row r="443">
          <cell r="D443" t="str">
            <v>c.981_982del</v>
          </cell>
          <cell r="E443" t="str">
            <v>p.(Cys328*)</v>
          </cell>
          <cell r="F443" t="str">
            <v/>
          </cell>
          <cell r="G443" t="str">
            <v>p.(Cys328*)</v>
          </cell>
          <cell r="H443" t="b">
            <v>1</v>
          </cell>
          <cell r="I443" t="str">
            <v/>
          </cell>
          <cell r="J443">
            <v>42090</v>
          </cell>
          <cell r="K443" t="str">
            <v>Petermac</v>
          </cell>
          <cell r="L443" t="str">
            <v>Pathogenic</v>
          </cell>
          <cell r="M443">
            <v>5</v>
          </cell>
          <cell r="N443">
            <v>5</v>
          </cell>
          <cell r="O443" t="str">
            <v>Pathogenic</v>
          </cell>
          <cell r="P443" t="str">
            <v>premature termination</v>
          </cell>
          <cell r="Q443" t="str">
            <v/>
          </cell>
          <cell r="R443">
            <v>5</v>
          </cell>
          <cell r="S443" t="str">
            <v>Variant allele predicted to encode a truncated non-functional protein.</v>
          </cell>
          <cell r="T443" t="str">
            <v>Variant allele predicted to encode a truncated non-functional protein.</v>
          </cell>
          <cell r="AD443" t="b">
            <v>1</v>
          </cell>
          <cell r="AE443" t="b">
            <v>1</v>
          </cell>
        </row>
        <row r="444">
          <cell r="D444" t="str">
            <v>c.984_988del</v>
          </cell>
          <cell r="E444" t="str">
            <v>p.(Cys328*)</v>
          </cell>
          <cell r="F444" t="str">
            <v/>
          </cell>
          <cell r="G444" t="str">
            <v>p.(Cys328*)</v>
          </cell>
          <cell r="H444" t="b">
            <v>1</v>
          </cell>
          <cell r="I444" t="str">
            <v/>
          </cell>
          <cell r="J444">
            <v>42131</v>
          </cell>
          <cell r="K444" t="str">
            <v>WA</v>
          </cell>
          <cell r="L444" t="str">
            <v>Pathogenic</v>
          </cell>
          <cell r="M444">
            <v>5</v>
          </cell>
          <cell r="N444">
            <v>5</v>
          </cell>
          <cell r="O444" t="str">
            <v>Pathogenic</v>
          </cell>
          <cell r="P444" t="str">
            <v>Premature termination codon</v>
          </cell>
          <cell r="Q444" t="str">
            <v>Early Truncation. In ENIGMA rules we require low or null bioinformatic prediction to cause splicing to call PTC Class 5 pathogenic. We are testing which programs and cut-offs to use for this, and thus splicing predictions have not been checked for this va</v>
          </cell>
          <cell r="R444">
            <v>5</v>
          </cell>
          <cell r="S444" t="str">
            <v>Variant allele predicted to encode a truncated non-functional protein.</v>
          </cell>
          <cell r="T444" t="str">
            <v>Variant allele predicted to encode a truncated non-functional protein.</v>
          </cell>
          <cell r="AD444" t="b">
            <v>1</v>
          </cell>
          <cell r="AE444" t="b">
            <v>1</v>
          </cell>
        </row>
      </sheetData>
      <sheetData sheetId="3">
        <row r="159">
          <cell r="D159" t="str">
            <v>c.(?_-227)_(*1_?)del</v>
          </cell>
          <cell r="K159">
            <v>42328</v>
          </cell>
          <cell r="L159">
            <v>42747</v>
          </cell>
          <cell r="M159" t="str">
            <v>QLD</v>
          </cell>
          <cell r="O159" t="str">
            <v>Pathogenic</v>
          </cell>
          <cell r="P159">
            <v>5</v>
          </cell>
          <cell r="W159">
            <v>5</v>
          </cell>
          <cell r="X159" t="str">
            <v>Deletes CI amino acids</v>
          </cell>
          <cell r="Y159" t="str">
            <v>Copy number deletion variant allele predicted to encode a non-functional protein.</v>
          </cell>
        </row>
        <row r="160">
          <cell r="D160" t="str">
            <v>c.10045A&gt;G</v>
          </cell>
          <cell r="E160" t="str">
            <v>p.Thr3349Ala</v>
          </cell>
          <cell r="G160" t="str">
            <v>p.(Thr3349Ala)</v>
          </cell>
          <cell r="K160">
            <v>42276</v>
          </cell>
          <cell r="L160">
            <v>42747</v>
          </cell>
          <cell r="M160" t="str">
            <v>NSW</v>
          </cell>
          <cell r="O160" t="str">
            <v>UV</v>
          </cell>
          <cell r="P160">
            <v>3</v>
          </cell>
          <cell r="W160">
            <v>1</v>
          </cell>
          <cell r="X160" t="str">
            <v>Published posterior &lt;0.001</v>
          </cell>
          <cell r="Y160" t="str">
            <v>IARC class based on posterior probability from multifactorial likelihood analysis, thresholds for class as per Plon et al. 2008 (PMID: 18951446). Class 1 Not Pathogenic based on posterior probability = 9.19×10−8.</v>
          </cell>
          <cell r="Z160" t="str">
            <v>Lindor et al 2012</v>
          </cell>
          <cell r="AA160" t="str">
            <v>Lindor et al 2012 (PMID:21990134).</v>
          </cell>
        </row>
        <row r="161">
          <cell r="D161" t="str">
            <v>c.10087A&gt;C</v>
          </cell>
          <cell r="E161" t="str">
            <v>p.(Ile3363Leu)</v>
          </cell>
          <cell r="G161" t="str">
            <v>p.(Ile3363Leu)</v>
          </cell>
          <cell r="K161">
            <v>42328</v>
          </cell>
          <cell r="L161">
            <v>42747</v>
          </cell>
          <cell r="M161" t="str">
            <v>QLD</v>
          </cell>
          <cell r="O161" t="str">
            <v>Unclassified variant</v>
          </cell>
          <cell r="P161">
            <v>3</v>
          </cell>
          <cell r="W161">
            <v>3</v>
          </cell>
          <cell r="X161" t="str">
            <v>Insufficient evidence</v>
          </cell>
          <cell r="Y161" t="str">
            <v>Insufficient evidence to determine clinical significance.</v>
          </cell>
        </row>
        <row r="162">
          <cell r="D162" t="str">
            <v>c.10120A&gt;G</v>
          </cell>
          <cell r="E162" t="str">
            <v>p.(Thr3374Ala)</v>
          </cell>
          <cell r="G162" t="str">
            <v>p.(Thr3374Ala)</v>
          </cell>
          <cell r="K162">
            <v>42328</v>
          </cell>
          <cell r="L162">
            <v>42747</v>
          </cell>
          <cell r="M162" t="str">
            <v>QLD</v>
          </cell>
          <cell r="O162" t="str">
            <v>Pathogenic</v>
          </cell>
          <cell r="P162">
            <v>5</v>
          </cell>
          <cell r="Q162" t="str">
            <v>UV</v>
          </cell>
          <cell r="W162">
            <v>2</v>
          </cell>
          <cell r="X162" t="str">
            <v>Posterior probability 0.001-0.049; after 3326X (need to talk to DEG and SVT about priors)</v>
          </cell>
          <cell r="Y162" t="str">
            <v>IARC class based on posterior probability from multifactorial likelihood analysis, thresholds for class as per Plon et al. 2008 (PMID: 18951446). Class 2 Likely Not Pathogenic based on posterior probability = 0.0098603434391.</v>
          </cell>
          <cell r="Z162" t="str">
            <v>Co-occurrence, FH</v>
          </cell>
          <cell r="AA162" t="str">
            <v>Unpublished data</v>
          </cell>
        </row>
        <row r="163">
          <cell r="D163" t="str">
            <v>c.1021T&gt;C</v>
          </cell>
          <cell r="E163" t="str">
            <v>p.Cys341Arg</v>
          </cell>
          <cell r="G163" t="str">
            <v>p.(Cys341Arg)</v>
          </cell>
          <cell r="K163">
            <v>42276</v>
          </cell>
          <cell r="L163">
            <v>42747</v>
          </cell>
          <cell r="M163" t="str">
            <v>NSW</v>
          </cell>
          <cell r="O163" t="str">
            <v>UV</v>
          </cell>
          <cell r="P163">
            <v>3</v>
          </cell>
          <cell r="W163">
            <v>3</v>
          </cell>
          <cell r="X163" t="str">
            <v>Insufficient evidence</v>
          </cell>
          <cell r="Y163" t="str">
            <v>Insufficient evidence to determine clinical significance.</v>
          </cell>
        </row>
        <row r="164">
          <cell r="D164" t="str">
            <v>c.1123C&gt;T</v>
          </cell>
          <cell r="E164" t="str">
            <v>p.Pro375Ser</v>
          </cell>
          <cell r="G164" t="str">
            <v>p.(Pro375Ser)</v>
          </cell>
          <cell r="K164">
            <v>42276</v>
          </cell>
          <cell r="L164">
            <v>42747</v>
          </cell>
          <cell r="M164" t="str">
            <v>NSW</v>
          </cell>
          <cell r="O164" t="str">
            <v>UV</v>
          </cell>
          <cell r="P164">
            <v>3</v>
          </cell>
          <cell r="W164">
            <v>1</v>
          </cell>
          <cell r="X164" t="str">
            <v>Published posterior &lt;0.001</v>
          </cell>
          <cell r="Y164" t="str">
            <v>IARC class based on posterior probability from multifactorial likelihood analysis, thresholds for class as per Plon et al. 2008 (PMID: 18951446). Class 1 Not Pathogenic based on posterior probability = 6.48×10−5.</v>
          </cell>
          <cell r="Z164" t="str">
            <v>Lindor et al 2012</v>
          </cell>
          <cell r="AA164" t="str">
            <v>Lindor et al 2012 (PMID:21990134).</v>
          </cell>
        </row>
        <row r="165">
          <cell r="D165" t="str">
            <v>c.1181A&gt;C</v>
          </cell>
          <cell r="E165" t="str">
            <v>p.Glu394Ala</v>
          </cell>
          <cell r="G165" t="str">
            <v>p.(Glu394Ala)</v>
          </cell>
          <cell r="K165">
            <v>42276</v>
          </cell>
          <cell r="L165">
            <v>42747</v>
          </cell>
          <cell r="M165" t="str">
            <v>NSW</v>
          </cell>
          <cell r="O165" t="str">
            <v>UV</v>
          </cell>
          <cell r="P165">
            <v>3</v>
          </cell>
          <cell r="W165">
            <v>1</v>
          </cell>
          <cell r="X165" t="str">
            <v>Posterior probability &lt;0.001</v>
          </cell>
          <cell r="Y165" t="str">
            <v xml:space="preserve">IARC class based on posterior probability from multifactorial likelihood analysis, thresholds for class as per Plon et al. 2008 (PMID: 18951446). Class 1 Not Pathogenic based on posterior probability = 0.00095808500155. </v>
          </cell>
          <cell r="Z165" t="str">
            <v>Myriad (Segregation, FH, co-occurrence)</v>
          </cell>
          <cell r="AA165" t="str">
            <v>Unpublished data</v>
          </cell>
        </row>
        <row r="166">
          <cell r="D166" t="str">
            <v>c.1261C&gt;T</v>
          </cell>
          <cell r="E166" t="str">
            <v>p.(Gln421*)</v>
          </cell>
          <cell r="G166" t="str">
            <v>p.(Gln421*)</v>
          </cell>
          <cell r="K166">
            <v>42276</v>
          </cell>
          <cell r="L166">
            <v>42747</v>
          </cell>
          <cell r="M166" t="str">
            <v>NSW</v>
          </cell>
          <cell r="O166" t="str">
            <v>Pathogenic</v>
          </cell>
          <cell r="P166">
            <v>5</v>
          </cell>
          <cell r="W166">
            <v>5</v>
          </cell>
          <cell r="X166" t="str">
            <v>Trunc</v>
          </cell>
          <cell r="Y166" t="str">
            <v>Variant allele predicted to encode a truncated non-functional protein.</v>
          </cell>
        </row>
        <row r="167">
          <cell r="D167" t="str">
            <v>c.1275A&gt;G</v>
          </cell>
          <cell r="E167" t="str">
            <v>p.Glu425Glu</v>
          </cell>
          <cell r="G167" t="str">
            <v>p.(=)</v>
          </cell>
          <cell r="K167">
            <v>42276</v>
          </cell>
          <cell r="L167">
            <v>42747</v>
          </cell>
          <cell r="M167" t="str">
            <v>NSW</v>
          </cell>
          <cell r="O167" t="str">
            <v>UV</v>
          </cell>
          <cell r="P167">
            <v>3</v>
          </cell>
          <cell r="W167">
            <v>1</v>
          </cell>
          <cell r="X167" t="str">
            <v>Freq &gt;1%</v>
          </cell>
          <cell r="Y167" t="str">
            <v>Not pathogenic based on frequency &gt;1% in an outbred sampleset. Frequency 0.0227 (African), derived from 1000 genomes (2013-05-02). Frequency 0.01442 (African), derived from ExAC (2014-12-17).</v>
          </cell>
        </row>
        <row r="168">
          <cell r="D168" t="str">
            <v>c.1296_1297del</v>
          </cell>
          <cell r="E168" t="str">
            <v>p.(Asn433Glnfs*18)</v>
          </cell>
          <cell r="G168" t="str">
            <v>p.(Asn433Glnfs*18)</v>
          </cell>
          <cell r="K168">
            <v>42328</v>
          </cell>
          <cell r="L168">
            <v>42747</v>
          </cell>
          <cell r="M168" t="str">
            <v>QLD</v>
          </cell>
          <cell r="O168" t="str">
            <v>Pathogenic</v>
          </cell>
          <cell r="P168">
            <v>5</v>
          </cell>
          <cell r="W168">
            <v>5</v>
          </cell>
          <cell r="X168" t="str">
            <v>Trunc</v>
          </cell>
          <cell r="Y168" t="str">
            <v>Variant allele predicted to encode a truncated non-functional protein.</v>
          </cell>
        </row>
        <row r="169">
          <cell r="D169" t="str">
            <v>c.1315T&gt;G</v>
          </cell>
          <cell r="E169" t="str">
            <v>p.Phe439Val</v>
          </cell>
          <cell r="G169" t="str">
            <v>p.(Phe439Val)</v>
          </cell>
          <cell r="K169">
            <v>42276</v>
          </cell>
          <cell r="L169">
            <v>42747</v>
          </cell>
          <cell r="M169" t="str">
            <v>NSW</v>
          </cell>
          <cell r="O169" t="str">
            <v>UV</v>
          </cell>
          <cell r="P169">
            <v>3</v>
          </cell>
          <cell r="W169">
            <v>3</v>
          </cell>
          <cell r="X169" t="str">
            <v>Insufficient evidence</v>
          </cell>
          <cell r="Y169" t="str">
            <v>Insufficient evidence to determine clinical significance.</v>
          </cell>
        </row>
        <row r="170">
          <cell r="D170" t="str">
            <v>c.1354C&gt;A</v>
          </cell>
          <cell r="E170" t="str">
            <v>p.Leu452Ile</v>
          </cell>
          <cell r="G170" t="str">
            <v>p.(Leu452Ile)</v>
          </cell>
          <cell r="K170">
            <v>42276</v>
          </cell>
          <cell r="L170">
            <v>42747</v>
          </cell>
          <cell r="M170" t="str">
            <v>NSW</v>
          </cell>
          <cell r="O170" t="str">
            <v>UV</v>
          </cell>
          <cell r="P170">
            <v>3</v>
          </cell>
          <cell r="W170">
            <v>1</v>
          </cell>
          <cell r="X170" t="str">
            <v>Published posterior &lt;0.001</v>
          </cell>
          <cell r="Y170" t="str">
            <v>IARC class based on posterior probability from multifactorial likelihood analysis, thresholds for class as per Plon et al. 2008 (PMID: 18951446). Class 1 Not Pathogenic based on posterior probability = 0.0003.</v>
          </cell>
          <cell r="Z170" t="str">
            <v>Whiley et al 2013</v>
          </cell>
          <cell r="AA170" t="str">
            <v>Whiley et al 2014 (PMID:24489791)</v>
          </cell>
        </row>
        <row r="171">
          <cell r="D171" t="str">
            <v>c.1362dup</v>
          </cell>
          <cell r="E171" t="str">
            <v>p.(Ser455Ilefs*7)</v>
          </cell>
          <cell r="G171" t="str">
            <v>p.(Ser455Ilefs*7)</v>
          </cell>
          <cell r="K171">
            <v>42125</v>
          </cell>
          <cell r="L171">
            <v>42747</v>
          </cell>
          <cell r="M171" t="str">
            <v>NSW</v>
          </cell>
          <cell r="O171" t="str">
            <v>Pathogenic</v>
          </cell>
          <cell r="P171">
            <v>5</v>
          </cell>
          <cell r="W171">
            <v>5</v>
          </cell>
          <cell r="X171" t="str">
            <v>Trunc</v>
          </cell>
          <cell r="Y171" t="str">
            <v>Variant allele predicted to encode a truncated non-functional protein.</v>
          </cell>
        </row>
        <row r="172">
          <cell r="D172" t="str">
            <v>c.1385A&gt;G</v>
          </cell>
          <cell r="E172" t="str">
            <v>p.Glu462Gly</v>
          </cell>
          <cell r="G172" t="str">
            <v>p.(Glu462Gly)</v>
          </cell>
          <cell r="K172">
            <v>42276</v>
          </cell>
          <cell r="L172">
            <v>42747</v>
          </cell>
          <cell r="M172" t="str">
            <v>NSW</v>
          </cell>
          <cell r="O172" t="str">
            <v>UV</v>
          </cell>
          <cell r="P172">
            <v>3</v>
          </cell>
          <cell r="W172">
            <v>1</v>
          </cell>
          <cell r="X172" t="str">
            <v>Published posterior &lt;0.001</v>
          </cell>
          <cell r="Y172" t="str">
            <v>IARC class based on posterior probability from multifactorial likelihood analysis, thresholds for class as per Plon et al. 2008 (PMID: 18951446). Class 1 Not Pathogenic based on posterior probability = 2.93×10−6.</v>
          </cell>
          <cell r="Z172" t="str">
            <v>Lindor et al 2012</v>
          </cell>
          <cell r="AA172" t="str">
            <v>Lindor et al 2012 (PMID:21990134).</v>
          </cell>
        </row>
        <row r="173">
          <cell r="D173" t="str">
            <v>c.1399A&gt;T</v>
          </cell>
          <cell r="E173" t="str">
            <v>p.(Lys467*)</v>
          </cell>
          <cell r="G173" t="str">
            <v>p.(Lys467*)</v>
          </cell>
          <cell r="K173">
            <v>42125</v>
          </cell>
          <cell r="L173">
            <v>42747</v>
          </cell>
          <cell r="M173" t="str">
            <v>NSW</v>
          </cell>
          <cell r="N173" t="str">
            <v>Y</v>
          </cell>
          <cell r="O173" t="str">
            <v>Pathogenic</v>
          </cell>
          <cell r="P173">
            <v>5</v>
          </cell>
          <cell r="W173">
            <v>5</v>
          </cell>
          <cell r="X173" t="str">
            <v>Trunc</v>
          </cell>
          <cell r="Y173" t="str">
            <v>Variant allele predicted to encode a truncated non-functional protein.</v>
          </cell>
        </row>
        <row r="174">
          <cell r="D174" t="str">
            <v>c.1405_1406del</v>
          </cell>
          <cell r="E174" t="str">
            <v>p.(Asp469fs*)</v>
          </cell>
          <cell r="G174" t="str">
            <v>p.(Asp469*)</v>
          </cell>
          <cell r="K174">
            <v>42276</v>
          </cell>
          <cell r="L174">
            <v>42747</v>
          </cell>
          <cell r="M174" t="str">
            <v>NSW</v>
          </cell>
          <cell r="O174" t="str">
            <v>Pathogenic</v>
          </cell>
          <cell r="P174">
            <v>5</v>
          </cell>
          <cell r="W174">
            <v>5</v>
          </cell>
          <cell r="X174" t="str">
            <v>Trunc</v>
          </cell>
          <cell r="Y174" t="str">
            <v>Variant allele predicted to encode a truncated non-functional protein.</v>
          </cell>
        </row>
        <row r="175">
          <cell r="D175" t="str">
            <v>c.151G&gt;T</v>
          </cell>
          <cell r="E175" t="str">
            <v>p.(Glu51*)</v>
          </cell>
          <cell r="G175" t="str">
            <v>p.(Glu51*)</v>
          </cell>
          <cell r="K175">
            <v>42125</v>
          </cell>
          <cell r="L175">
            <v>42747</v>
          </cell>
          <cell r="M175" t="str">
            <v>NSW</v>
          </cell>
          <cell r="O175" t="str">
            <v>Pathogenic</v>
          </cell>
          <cell r="P175">
            <v>5</v>
          </cell>
          <cell r="W175">
            <v>5</v>
          </cell>
          <cell r="X175" t="str">
            <v>Trunc</v>
          </cell>
          <cell r="Y175" t="str">
            <v>Variant allele predicted to encode a truncated non-functional protein.</v>
          </cell>
        </row>
        <row r="176">
          <cell r="D176" t="str">
            <v>c.1564G&gt;C</v>
          </cell>
          <cell r="E176" t="str">
            <v xml:space="preserve">p.Gly522Arg </v>
          </cell>
          <cell r="G176" t="str">
            <v>p.(Gly522Arg)</v>
          </cell>
          <cell r="K176">
            <v>42276</v>
          </cell>
          <cell r="L176">
            <v>42747</v>
          </cell>
          <cell r="M176" t="str">
            <v>NSW</v>
          </cell>
          <cell r="N176" t="str">
            <v>Y</v>
          </cell>
          <cell r="O176" t="str">
            <v>UV</v>
          </cell>
          <cell r="P176">
            <v>3</v>
          </cell>
          <cell r="W176">
            <v>3</v>
          </cell>
          <cell r="X176" t="str">
            <v>Combined LR 0.5-2</v>
          </cell>
          <cell r="Y176" t="str">
            <v>Insufficient evidence to determine clinical significance.</v>
          </cell>
        </row>
        <row r="177">
          <cell r="D177" t="str">
            <v>c.1568A&gt;G</v>
          </cell>
          <cell r="E177" t="str">
            <v>p.His523Arg</v>
          </cell>
          <cell r="G177" t="str">
            <v>p.(His523Arg)</v>
          </cell>
          <cell r="K177">
            <v>42276</v>
          </cell>
          <cell r="L177">
            <v>42747</v>
          </cell>
          <cell r="M177" t="str">
            <v>NSW</v>
          </cell>
          <cell r="O177" t="str">
            <v>UV</v>
          </cell>
          <cell r="P177">
            <v>3</v>
          </cell>
          <cell r="W177">
            <v>2</v>
          </cell>
          <cell r="X177" t="str">
            <v>Prior 0.02, allele frequency 0.001-0.01</v>
          </cell>
          <cell r="Y177" t="str">
            <v>Variant allele has low bioinformatic likelihood to encode a non-functional protein and variant frequency is inconsistent with that of a pathogenic allele. Prior probability 0.02, (http://priors.hci.utah.edu/PRIORS/), frequency 0.001654 (East Asian), derived from ExAC (2014-12-17).</v>
          </cell>
          <cell r="AD177" t="str">
            <v>New revision of ENIGMA rules could result in this variant going to a Class 1 Not Pathogenic</v>
          </cell>
        </row>
        <row r="178">
          <cell r="D178" t="str">
            <v>c.1604C&gt;T</v>
          </cell>
          <cell r="E178" t="str">
            <v>p.Ala535Val</v>
          </cell>
          <cell r="G178" t="str">
            <v>p.(Ala535Val)</v>
          </cell>
          <cell r="K178">
            <v>42276</v>
          </cell>
          <cell r="L178">
            <v>42747</v>
          </cell>
          <cell r="M178" t="str">
            <v>NSW</v>
          </cell>
          <cell r="O178" t="str">
            <v>UV</v>
          </cell>
          <cell r="P178">
            <v>3</v>
          </cell>
          <cell r="W178">
            <v>3</v>
          </cell>
          <cell r="X178" t="str">
            <v>Insufficient evidence</v>
          </cell>
          <cell r="Y178" t="str">
            <v>Insufficient evidence to determine clinical significance.</v>
          </cell>
        </row>
        <row r="179">
          <cell r="D179" t="str">
            <v>c.-162G&gt;A</v>
          </cell>
          <cell r="E179" t="str">
            <v>p.(=)</v>
          </cell>
          <cell r="G179" t="str">
            <v>p.(=)</v>
          </cell>
          <cell r="K179">
            <v>42328</v>
          </cell>
          <cell r="L179">
            <v>42747</v>
          </cell>
          <cell r="M179" t="str">
            <v>QLD</v>
          </cell>
          <cell r="O179" t="str">
            <v>Unclassified variant</v>
          </cell>
          <cell r="P179">
            <v>3</v>
          </cell>
          <cell r="W179">
            <v>1</v>
          </cell>
          <cell r="X179" t="str">
            <v>Freq &gt;1%</v>
          </cell>
          <cell r="Y179" t="str">
            <v>Not pathogenic based on frequency &gt;1% in an outbred sampleset. Frequency 0.0102 (Southern Asian), derived from 1000 genomes (2013-05-02).</v>
          </cell>
        </row>
        <row r="180">
          <cell r="D180" t="str">
            <v>c.-163_-162delinsCT</v>
          </cell>
          <cell r="E180" t="str">
            <v>p.(=)</v>
          </cell>
          <cell r="G180" t="str">
            <v>p.(=)</v>
          </cell>
          <cell r="K180">
            <v>42328</v>
          </cell>
          <cell r="L180">
            <v>42747</v>
          </cell>
          <cell r="M180" t="str">
            <v>QLD</v>
          </cell>
          <cell r="O180" t="str">
            <v>Unclassified variant</v>
          </cell>
          <cell r="P180">
            <v>3</v>
          </cell>
          <cell r="W180">
            <v>3</v>
          </cell>
          <cell r="X180" t="str">
            <v>Insufficient evidence</v>
          </cell>
          <cell r="Y180" t="str">
            <v>Insufficient evidence to determine clinical significance.</v>
          </cell>
        </row>
        <row r="181">
          <cell r="D181" t="str">
            <v>c.1662T&gt;G</v>
          </cell>
          <cell r="E181" t="str">
            <v>p.(Cys554Trp)</v>
          </cell>
          <cell r="G181" t="str">
            <v>p.(Cys554Trp)</v>
          </cell>
          <cell r="K181">
            <v>42328</v>
          </cell>
          <cell r="L181">
            <v>42747</v>
          </cell>
          <cell r="M181" t="str">
            <v>QLD</v>
          </cell>
          <cell r="O181" t="str">
            <v>Unclassified variant</v>
          </cell>
          <cell r="P181">
            <v>3</v>
          </cell>
          <cell r="W181">
            <v>1</v>
          </cell>
          <cell r="X181" t="str">
            <v>Published posterior &lt;0.001</v>
          </cell>
          <cell r="Y181" t="str">
            <v xml:space="preserve">IARC class based on posterior probability from multifactorial likelihood analysis, thresholds for class as per Plon et al. 2008 (PMID: 18951446). Class 1 Not Pathogenic based on posterior probability = 3.96×10−7. </v>
          </cell>
          <cell r="Z181" t="str">
            <v>Lindor et al 2012</v>
          </cell>
          <cell r="AA181" t="str">
            <v>Lindor et al 2012 (PMID:21990134).</v>
          </cell>
        </row>
        <row r="182">
          <cell r="D182" t="str">
            <v>c.1670T&gt;G</v>
          </cell>
          <cell r="E182" t="str">
            <v>p.(Leu557*)</v>
          </cell>
          <cell r="G182" t="str">
            <v>p.(Leu557*)</v>
          </cell>
          <cell r="K182">
            <v>42125</v>
          </cell>
          <cell r="L182">
            <v>42747</v>
          </cell>
          <cell r="M182" t="str">
            <v>NSW</v>
          </cell>
          <cell r="O182" t="str">
            <v>Pathogenic</v>
          </cell>
          <cell r="P182">
            <v>5</v>
          </cell>
          <cell r="W182">
            <v>5</v>
          </cell>
          <cell r="X182" t="str">
            <v>Trunc</v>
          </cell>
          <cell r="Y182" t="str">
            <v>Variant allele predicted to encode a truncated non-functional protein.</v>
          </cell>
        </row>
        <row r="183">
          <cell r="D183" t="str">
            <v>c.1754del</v>
          </cell>
          <cell r="E183" t="str">
            <v>p.(Lys585Argfs)</v>
          </cell>
          <cell r="G183" t="str">
            <v>p.(Lys585Argfs*29)</v>
          </cell>
          <cell r="K183">
            <v>42276</v>
          </cell>
          <cell r="L183">
            <v>42747</v>
          </cell>
          <cell r="M183" t="str">
            <v>NSW</v>
          </cell>
          <cell r="O183" t="str">
            <v>Pathogenic</v>
          </cell>
          <cell r="P183">
            <v>5</v>
          </cell>
          <cell r="W183">
            <v>5</v>
          </cell>
          <cell r="X183" t="str">
            <v>Trunc</v>
          </cell>
          <cell r="Y183" t="str">
            <v>Variant allele predicted to encode a truncated non-functional protein.</v>
          </cell>
        </row>
        <row r="184">
          <cell r="D184" t="str">
            <v>c.1798T&gt;C</v>
          </cell>
          <cell r="E184" t="str">
            <v>p.Tyr600His</v>
          </cell>
          <cell r="G184" t="str">
            <v>p.(Tyr600His)</v>
          </cell>
          <cell r="K184">
            <v>42276</v>
          </cell>
          <cell r="L184">
            <v>42747</v>
          </cell>
          <cell r="M184" t="str">
            <v>NSW</v>
          </cell>
          <cell r="O184" t="str">
            <v>UV</v>
          </cell>
          <cell r="P184">
            <v>3</v>
          </cell>
          <cell r="W184">
            <v>2</v>
          </cell>
          <cell r="X184" t="str">
            <v>Prior 0.02, allele frequency 0.001-0.01</v>
          </cell>
          <cell r="Y184"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0.006102 (African), derived from ExAC (2014-12-17).</v>
          </cell>
          <cell r="AD184" t="str">
            <v>New revision of ENIGMA rules could result in this variant going to a Class 1 Not Pathogenic</v>
          </cell>
        </row>
        <row r="185">
          <cell r="D185" t="str">
            <v>c.1889del</v>
          </cell>
          <cell r="E185" t="str">
            <v>p.(Thr630Asnfs*14)</v>
          </cell>
          <cell r="G185" t="str">
            <v>p.(Thr630Asnfs*14)</v>
          </cell>
          <cell r="K185">
            <v>42276</v>
          </cell>
          <cell r="L185">
            <v>42747</v>
          </cell>
          <cell r="M185" t="str">
            <v>NSW</v>
          </cell>
          <cell r="O185" t="str">
            <v>Pathogenic</v>
          </cell>
          <cell r="P185">
            <v>5</v>
          </cell>
          <cell r="W185">
            <v>5</v>
          </cell>
          <cell r="X185" t="str">
            <v>Trunc</v>
          </cell>
          <cell r="Y185" t="str">
            <v>Variant allele predicted to encode a truncated non-functional protein.</v>
          </cell>
        </row>
        <row r="186">
          <cell r="D186" t="str">
            <v>c.1909+85A&gt;G</v>
          </cell>
          <cell r="E186" t="str">
            <v>p.(=)</v>
          </cell>
          <cell r="G186" t="str">
            <v>p.(=)</v>
          </cell>
          <cell r="K186">
            <v>42328</v>
          </cell>
          <cell r="L186">
            <v>42747</v>
          </cell>
          <cell r="M186" t="str">
            <v>QLD</v>
          </cell>
          <cell r="O186" t="str">
            <v>Unclassified variant</v>
          </cell>
          <cell r="P186">
            <v>3</v>
          </cell>
          <cell r="W186">
            <v>3</v>
          </cell>
          <cell r="X186" t="str">
            <v>Insufficient evidence</v>
          </cell>
          <cell r="Y186" t="str">
            <v>Insufficient evidence to determine clinical significance.</v>
          </cell>
        </row>
        <row r="187">
          <cell r="D187" t="str">
            <v>c.1909+9_1909+10del</v>
          </cell>
          <cell r="E187" t="str">
            <v>p.?</v>
          </cell>
          <cell r="G187" t="str">
            <v>p.(=)</v>
          </cell>
          <cell r="K187">
            <v>42276</v>
          </cell>
          <cell r="L187">
            <v>42747</v>
          </cell>
          <cell r="M187" t="str">
            <v>NSW</v>
          </cell>
          <cell r="O187" t="str">
            <v>UV</v>
          </cell>
          <cell r="P187">
            <v>3</v>
          </cell>
          <cell r="W187">
            <v>2</v>
          </cell>
          <cell r="X187" t="str">
            <v xml:space="preserve">Prior 0.02, allele frequency 0.001-0.01 </v>
          </cell>
          <cell r="Y187"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0.006317 (African), derived from ExAC (2014-12-17).</v>
          </cell>
          <cell r="AD187" t="str">
            <v>New revision of ENIGMA rules could result in this variant going to a Class 1 Not Pathogenic</v>
          </cell>
        </row>
        <row r="188">
          <cell r="D188" t="str">
            <v>c.1909+95_1909+99del</v>
          </cell>
          <cell r="E188" t="str">
            <v>p.(=)</v>
          </cell>
          <cell r="G188" t="str">
            <v>p.(=)</v>
          </cell>
          <cell r="K188">
            <v>42328</v>
          </cell>
          <cell r="L188">
            <v>42747</v>
          </cell>
          <cell r="M188" t="str">
            <v>QLD</v>
          </cell>
          <cell r="O188" t="str">
            <v>Unclassified variant</v>
          </cell>
          <cell r="P188">
            <v>3</v>
          </cell>
          <cell r="W188">
            <v>1</v>
          </cell>
          <cell r="X188" t="str">
            <v>Freq &gt;1%</v>
          </cell>
          <cell r="Y188" t="str">
            <v>Not pathogenic based on frequency &gt;1% in an outbred sampleset. Frequency 0.0582 (African), derived from 1000 genomes (2013-05-02).</v>
          </cell>
        </row>
        <row r="189">
          <cell r="D189" t="str">
            <v>c.2103_2106del</v>
          </cell>
          <cell r="E189" t="str">
            <v>p.(Phe701Leufs*28)</v>
          </cell>
          <cell r="G189" t="str">
            <v>p.(Phe701Leufs*28)</v>
          </cell>
          <cell r="K189">
            <v>42328</v>
          </cell>
          <cell r="L189">
            <v>42747</v>
          </cell>
          <cell r="M189" t="str">
            <v>QLD</v>
          </cell>
          <cell r="O189" t="str">
            <v>Pathogenic</v>
          </cell>
          <cell r="P189">
            <v>5</v>
          </cell>
          <cell r="W189">
            <v>5</v>
          </cell>
          <cell r="X189" t="str">
            <v>Trunc</v>
          </cell>
          <cell r="Y189" t="str">
            <v>Variant allele predicted to encode a truncated non-functional protein.</v>
          </cell>
        </row>
        <row r="190">
          <cell r="D190" t="str">
            <v>c.2259del</v>
          </cell>
          <cell r="E190" t="str">
            <v>p.(Gln754Asnfs*18)</v>
          </cell>
          <cell r="G190" t="str">
            <v>p.(Gln754Asnfs*18)</v>
          </cell>
          <cell r="K190">
            <v>42125</v>
          </cell>
          <cell r="L190">
            <v>42747</v>
          </cell>
          <cell r="M190" t="str">
            <v>NSW</v>
          </cell>
          <cell r="O190" t="str">
            <v>Pathogenic</v>
          </cell>
          <cell r="P190">
            <v>5</v>
          </cell>
          <cell r="W190">
            <v>5</v>
          </cell>
          <cell r="X190" t="str">
            <v>Trunc</v>
          </cell>
          <cell r="Y190" t="str">
            <v>Variant allele predicted to encode a truncated non-functional protein.</v>
          </cell>
        </row>
        <row r="191">
          <cell r="D191" t="str">
            <v>c.-227-180G&gt;A</v>
          </cell>
          <cell r="E191" t="str">
            <v>p.(=)</v>
          </cell>
          <cell r="G191" t="str">
            <v>p.(=)</v>
          </cell>
          <cell r="K191">
            <v>42328</v>
          </cell>
          <cell r="L191">
            <v>42747</v>
          </cell>
          <cell r="M191" t="str">
            <v>QLD</v>
          </cell>
          <cell r="O191" t="str">
            <v>Unclassified variant</v>
          </cell>
          <cell r="P191">
            <v>3</v>
          </cell>
          <cell r="W191">
            <v>3</v>
          </cell>
          <cell r="X191" t="str">
            <v>Insufficient evidence</v>
          </cell>
          <cell r="Y191" t="str">
            <v>Insufficient evidence to determine clinical significance.</v>
          </cell>
        </row>
        <row r="192">
          <cell r="D192" t="str">
            <v>c.-227-69C&gt;T</v>
          </cell>
          <cell r="E192" t="str">
            <v>p.(=)</v>
          </cell>
          <cell r="G192" t="str">
            <v>p.(=)</v>
          </cell>
          <cell r="K192">
            <v>42328</v>
          </cell>
          <cell r="L192">
            <v>42747</v>
          </cell>
          <cell r="M192" t="str">
            <v>QLD</v>
          </cell>
          <cell r="O192" t="str">
            <v>Unclassified variant</v>
          </cell>
          <cell r="P192">
            <v>3</v>
          </cell>
          <cell r="W192">
            <v>3</v>
          </cell>
          <cell r="X192" t="str">
            <v>Insufficient evidence</v>
          </cell>
          <cell r="Y192" t="str">
            <v>Insufficient evidence to determine clinical significance.</v>
          </cell>
        </row>
        <row r="193">
          <cell r="D193" t="str">
            <v>c.2307del</v>
          </cell>
          <cell r="E193" t="str">
            <v>p.(?)</v>
          </cell>
          <cell r="G193" t="str">
            <v>p.(Ile770Phefs*2)</v>
          </cell>
          <cell r="K193">
            <v>42276</v>
          </cell>
          <cell r="L193">
            <v>42747</v>
          </cell>
          <cell r="M193" t="str">
            <v>NSW</v>
          </cell>
          <cell r="O193" t="str">
            <v>Pathogenic</v>
          </cell>
          <cell r="P193">
            <v>5</v>
          </cell>
          <cell r="W193">
            <v>5</v>
          </cell>
          <cell r="X193" t="str">
            <v>Trunc</v>
          </cell>
          <cell r="Y193" t="str">
            <v>Variant allele predicted to encode a truncated non-functional protein.</v>
          </cell>
        </row>
        <row r="194">
          <cell r="D194" t="str">
            <v>c.2443A&gt;G</v>
          </cell>
          <cell r="E194" t="str">
            <v>p.(Met815Val)</v>
          </cell>
          <cell r="G194" t="str">
            <v>p.(Met815Val)</v>
          </cell>
          <cell r="K194">
            <v>42328</v>
          </cell>
          <cell r="L194">
            <v>42747</v>
          </cell>
          <cell r="M194" t="str">
            <v>QLD</v>
          </cell>
          <cell r="O194" t="str">
            <v>Unclassified variant</v>
          </cell>
          <cell r="P194">
            <v>3</v>
          </cell>
          <cell r="W194">
            <v>3</v>
          </cell>
          <cell r="X194" t="str">
            <v>Insufficient evidence</v>
          </cell>
          <cell r="Y194" t="str">
            <v>Insufficient evidence to determine clinical significance.</v>
          </cell>
        </row>
        <row r="195">
          <cell r="D195" t="str">
            <v>c.2457del</v>
          </cell>
          <cell r="E195" t="str">
            <v>p.(Asp820Metfs*5)</v>
          </cell>
          <cell r="G195" t="str">
            <v>p.(Asp820Metfs*5)</v>
          </cell>
          <cell r="K195">
            <v>42328</v>
          </cell>
          <cell r="L195">
            <v>42747</v>
          </cell>
          <cell r="M195" t="str">
            <v>QLD</v>
          </cell>
          <cell r="O195" t="str">
            <v>Pathogenic</v>
          </cell>
          <cell r="P195">
            <v>5</v>
          </cell>
          <cell r="W195">
            <v>5</v>
          </cell>
          <cell r="X195" t="str">
            <v>Trunc</v>
          </cell>
          <cell r="Y195" t="str">
            <v>Variant allele predicted to encode a truncated non-functional protein.</v>
          </cell>
        </row>
        <row r="196">
          <cell r="D196" t="str">
            <v>c.2537C&gt;G</v>
          </cell>
          <cell r="E196" t="str">
            <v>p.(Ser846*)</v>
          </cell>
          <cell r="G196" t="str">
            <v>p.(Ser846*)</v>
          </cell>
          <cell r="K196">
            <v>42125</v>
          </cell>
          <cell r="L196">
            <v>42747</v>
          </cell>
          <cell r="M196" t="str">
            <v>NSW</v>
          </cell>
          <cell r="O196" t="str">
            <v>Pathogenic</v>
          </cell>
          <cell r="P196">
            <v>5</v>
          </cell>
          <cell r="W196">
            <v>5</v>
          </cell>
          <cell r="X196" t="str">
            <v>Trunc</v>
          </cell>
          <cell r="Y196" t="str">
            <v>Variant allele predicted to encode a truncated non-functional protein.</v>
          </cell>
        </row>
        <row r="197">
          <cell r="D197" t="str">
            <v>c.2538A&gt;C</v>
          </cell>
          <cell r="E197" t="str">
            <v>p.=</v>
          </cell>
          <cell r="G197" t="str">
            <v>p.(=)</v>
          </cell>
          <cell r="K197">
            <v>42276</v>
          </cell>
          <cell r="L197">
            <v>42747</v>
          </cell>
          <cell r="M197" t="str">
            <v>NSW</v>
          </cell>
          <cell r="O197" t="str">
            <v>UV</v>
          </cell>
          <cell r="P197">
            <v>3</v>
          </cell>
          <cell r="W197">
            <v>2</v>
          </cell>
          <cell r="X197" t="str">
            <v>Prior 0.02, allele frequency 0.001-0.01</v>
          </cell>
          <cell r="Y197" t="str">
            <v>Variant allele has low bioinformatic likelihood to encode a non-functional protein and variant frequency is inconsistent with that of a pathogenic allele. Prior probability 0.02, (http://priors.hci.utah.edu/PRIORS/), frequency 0.0031 (Southern Asian), 0.0029 (Admixed American/Latino), derived from 1000 genomes (2013-05-02) and frequency 0.00495 (Southern Asian), derived from ExAC (2014-12-17).</v>
          </cell>
          <cell r="AD197" t="str">
            <v>New revision of ENIGMA rules could result in this variant going to a Class 1 Not Pathogenic</v>
          </cell>
        </row>
        <row r="198">
          <cell r="D198" t="str">
            <v>c.2657_2658del</v>
          </cell>
          <cell r="E198" t="str">
            <v>p.(Asn886Argfs*3)</v>
          </cell>
          <cell r="G198" t="str">
            <v>p.(Asn886Argfs*3)</v>
          </cell>
          <cell r="K198">
            <v>42328</v>
          </cell>
          <cell r="L198">
            <v>42747</v>
          </cell>
          <cell r="M198" t="str">
            <v>QLD</v>
          </cell>
          <cell r="O198" t="str">
            <v>Pathogenic</v>
          </cell>
          <cell r="P198">
            <v>5</v>
          </cell>
          <cell r="W198">
            <v>5</v>
          </cell>
          <cell r="X198" t="str">
            <v>Trunc</v>
          </cell>
          <cell r="Y198" t="str">
            <v>Variant allele predicted to encode a truncated non-functional protein.</v>
          </cell>
        </row>
        <row r="199">
          <cell r="D199" t="str">
            <v>c.2657del</v>
          </cell>
          <cell r="E199" t="str">
            <v>p.(Asn886Metfs*9)</v>
          </cell>
          <cell r="G199" t="str">
            <v>p.(Asn886Metfs*9)</v>
          </cell>
          <cell r="K199">
            <v>42125</v>
          </cell>
          <cell r="L199">
            <v>42747</v>
          </cell>
          <cell r="M199" t="str">
            <v>NSW</v>
          </cell>
          <cell r="O199" t="str">
            <v>Pathogenic</v>
          </cell>
          <cell r="P199">
            <v>5</v>
          </cell>
          <cell r="W199">
            <v>5</v>
          </cell>
          <cell r="X199" t="str">
            <v>Trunc</v>
          </cell>
          <cell r="Y199" t="str">
            <v>Variant allele predicted to encode a truncated non-functional protein.</v>
          </cell>
        </row>
        <row r="200">
          <cell r="D200" t="str">
            <v>c.2836_2837del</v>
          </cell>
          <cell r="E200" t="str">
            <v>p.(Asp946Phefs*12)</v>
          </cell>
          <cell r="G200" t="str">
            <v>p.(Asp946Phefs*12)</v>
          </cell>
          <cell r="K200">
            <v>42125</v>
          </cell>
          <cell r="L200">
            <v>42747</v>
          </cell>
          <cell r="M200" t="str">
            <v>NSW</v>
          </cell>
          <cell r="O200" t="str">
            <v>Pathogenic</v>
          </cell>
          <cell r="P200">
            <v>5</v>
          </cell>
          <cell r="W200">
            <v>5</v>
          </cell>
          <cell r="X200" t="str">
            <v>Trunc</v>
          </cell>
          <cell r="Y200" t="str">
            <v>Variant allele predicted to encode a truncated non-functional protein.</v>
          </cell>
        </row>
        <row r="201">
          <cell r="D201" t="str">
            <v>c.2899_2900del</v>
          </cell>
          <cell r="E201" t="str">
            <v>p.(Leu967Argfs*14)</v>
          </cell>
          <cell r="G201" t="str">
            <v>p.(Leu967Argfs*14)</v>
          </cell>
          <cell r="K201">
            <v>42276</v>
          </cell>
          <cell r="L201">
            <v>42747</v>
          </cell>
          <cell r="M201" t="str">
            <v>NSW</v>
          </cell>
          <cell r="O201" t="str">
            <v>Pathogenic</v>
          </cell>
          <cell r="P201">
            <v>5</v>
          </cell>
          <cell r="W201">
            <v>5</v>
          </cell>
          <cell r="X201" t="str">
            <v>Trunc</v>
          </cell>
          <cell r="Y201" t="str">
            <v>Variant allele predicted to encode a truncated non-functional protein.</v>
          </cell>
        </row>
        <row r="202">
          <cell r="D202" t="str">
            <v>c.2919G&gt;A</v>
          </cell>
          <cell r="E202" t="str">
            <v xml:space="preserve"> p.=</v>
          </cell>
          <cell r="G202" t="str">
            <v>p.(=)</v>
          </cell>
          <cell r="K202">
            <v>42649</v>
          </cell>
          <cell r="L202">
            <v>42747</v>
          </cell>
          <cell r="M202" t="str">
            <v>SA</v>
          </cell>
          <cell r="O202" t="str">
            <v>Unclassified</v>
          </cell>
          <cell r="P202">
            <v>3</v>
          </cell>
          <cell r="W202">
            <v>2</v>
          </cell>
          <cell r="X202" t="str">
            <v>Prior 0.02, allele frequency 0.001-0.01</v>
          </cell>
          <cell r="Y202" t="str">
            <v>Variant allele has low bioinformatic likelihood to encode a non-functional protein and variant frequency is inconsistent with that of a pathogenic allele. Prior probability 0.02, (http://priors.hci.utah.edu/PRIORS/), frequency 0.001 (Southern Asian), derived from 1000 genomes (2013-05-02) and frequency 0.001771 (Southern Asian), derived from ExAC (2014-12-17).</v>
          </cell>
          <cell r="AD202" t="str">
            <v>New revision of ENIGMA rules could result in this variant going to a Class 1 Not Pathogenic</v>
          </cell>
        </row>
        <row r="203">
          <cell r="D203" t="str">
            <v>c.2971_2983del</v>
          </cell>
          <cell r="E203" t="str">
            <v>p.(Asn991Aspfs*3)</v>
          </cell>
          <cell r="G203" t="str">
            <v>p.(Asn991Aspfs*3)</v>
          </cell>
          <cell r="K203">
            <v>42125</v>
          </cell>
          <cell r="L203">
            <v>42747</v>
          </cell>
          <cell r="M203" t="str">
            <v>NSW</v>
          </cell>
          <cell r="O203" t="str">
            <v>Pathogenic</v>
          </cell>
          <cell r="P203">
            <v>5</v>
          </cell>
          <cell r="W203">
            <v>5</v>
          </cell>
          <cell r="X203" t="str">
            <v>Trunc</v>
          </cell>
          <cell r="Y203" t="str">
            <v>Variant allele predicted to encode a truncated non-functional protein.</v>
          </cell>
        </row>
        <row r="204">
          <cell r="D204" t="str">
            <v>c.3070A&gt;G</v>
          </cell>
          <cell r="E204" t="str">
            <v>p.Ile1024Val</v>
          </cell>
          <cell r="G204" t="str">
            <v>p.(Ile1024Val)</v>
          </cell>
          <cell r="K204">
            <v>42276</v>
          </cell>
          <cell r="L204">
            <v>42747</v>
          </cell>
          <cell r="M204" t="str">
            <v>NSW</v>
          </cell>
          <cell r="N204" t="str">
            <v>Y</v>
          </cell>
          <cell r="O204" t="str">
            <v>UV</v>
          </cell>
          <cell r="P204">
            <v>3</v>
          </cell>
          <cell r="W204">
            <v>3</v>
          </cell>
          <cell r="X204" t="str">
            <v>Insufficient evidence</v>
          </cell>
          <cell r="Y204" t="str">
            <v>Insufficient evidence to determine clinical significance.</v>
          </cell>
        </row>
        <row r="205">
          <cell r="D205" t="str">
            <v>c.3109C&gt;T</v>
          </cell>
          <cell r="E205" t="str">
            <v>p.(Gln1037*)</v>
          </cell>
          <cell r="G205" t="str">
            <v>p.(Gln1037*)</v>
          </cell>
          <cell r="K205">
            <v>42125</v>
          </cell>
          <cell r="L205">
            <v>42747</v>
          </cell>
          <cell r="M205" t="str">
            <v>NSW</v>
          </cell>
          <cell r="N205" t="str">
            <v>Y</v>
          </cell>
          <cell r="O205" t="str">
            <v>Pathogenic</v>
          </cell>
          <cell r="P205">
            <v>5</v>
          </cell>
          <cell r="W205">
            <v>5</v>
          </cell>
          <cell r="X205" t="str">
            <v>Trunc</v>
          </cell>
          <cell r="Y205" t="str">
            <v>Variant allele predicted to encode a truncated non-functional protein.</v>
          </cell>
        </row>
        <row r="206">
          <cell r="D206" t="str">
            <v>c.3158T&gt;C</v>
          </cell>
          <cell r="E206" t="str">
            <v>p.(Leu1053Ser)</v>
          </cell>
          <cell r="G206" t="str">
            <v>p.(Leu1053Ser)</v>
          </cell>
          <cell r="K206">
            <v>42125</v>
          </cell>
          <cell r="L206">
            <v>42747</v>
          </cell>
          <cell r="M206" t="str">
            <v>NSW</v>
          </cell>
          <cell r="O206" t="str">
            <v>Pathogenic</v>
          </cell>
          <cell r="P206">
            <v>5</v>
          </cell>
          <cell r="W206">
            <v>3</v>
          </cell>
          <cell r="X206" t="str">
            <v>Insufficient evidence</v>
          </cell>
          <cell r="Y206" t="str">
            <v>Insufficient evidence to determine clinical significance.</v>
          </cell>
        </row>
        <row r="207">
          <cell r="D207" t="str">
            <v>c.316+175_316+176del</v>
          </cell>
          <cell r="E207" t="str">
            <v>p.(=)</v>
          </cell>
          <cell r="G207" t="str">
            <v>p.(=)</v>
          </cell>
          <cell r="K207">
            <v>42328</v>
          </cell>
          <cell r="L207">
            <v>42747</v>
          </cell>
          <cell r="M207" t="str">
            <v>QLD</v>
          </cell>
          <cell r="O207" t="str">
            <v>Unclassified variant</v>
          </cell>
          <cell r="P207">
            <v>3</v>
          </cell>
          <cell r="W207">
            <v>3</v>
          </cell>
          <cell r="X207" t="str">
            <v>Insufficient evidence</v>
          </cell>
          <cell r="Y207" t="str">
            <v>Insufficient evidence to determine clinical significance.</v>
          </cell>
        </row>
        <row r="208">
          <cell r="D208" t="str">
            <v>c.316+2T&gt;C</v>
          </cell>
          <cell r="E208" t="str">
            <v>p.(=)</v>
          </cell>
          <cell r="G208" t="str">
            <v>p.(=)</v>
          </cell>
          <cell r="K208">
            <v>42276</v>
          </cell>
          <cell r="L208">
            <v>42747</v>
          </cell>
          <cell r="M208" t="str">
            <v>NSW</v>
          </cell>
          <cell r="O208" t="str">
            <v>Pathogenic</v>
          </cell>
          <cell r="P208">
            <v>5</v>
          </cell>
          <cell r="W208">
            <v>4</v>
          </cell>
          <cell r="X208" t="str">
            <v>IVS12</v>
          </cell>
          <cell r="Y208" t="str">
            <v>Consensus donor/acceptor site variant allele with high likelihood to result in splicing aberration with pathogenic consequences.</v>
          </cell>
        </row>
        <row r="209">
          <cell r="D209" t="str">
            <v>c.3170_3174del</v>
          </cell>
          <cell r="E209" t="str">
            <v>p.(Lys1057Thrfs)</v>
          </cell>
          <cell r="G209" t="str">
            <v>p.(Lys1057Thrfs*8)</v>
          </cell>
          <cell r="K209">
            <v>42276</v>
          </cell>
          <cell r="L209">
            <v>42747</v>
          </cell>
          <cell r="M209" t="str">
            <v>NSW</v>
          </cell>
          <cell r="O209" t="str">
            <v>Pathogenic</v>
          </cell>
          <cell r="P209">
            <v>5</v>
          </cell>
          <cell r="W209">
            <v>5</v>
          </cell>
          <cell r="X209" t="str">
            <v>Trunc</v>
          </cell>
          <cell r="Y209" t="str">
            <v>Variant allele predicted to encode a truncated non-functional protein.</v>
          </cell>
        </row>
        <row r="210">
          <cell r="D210" t="str">
            <v>c.3206C&gt;T</v>
          </cell>
          <cell r="E210" t="str">
            <v>p.Ser1069Phe</v>
          </cell>
          <cell r="G210" t="str">
            <v>p.(Ser1069Phe)</v>
          </cell>
          <cell r="K210">
            <v>42276</v>
          </cell>
          <cell r="L210">
            <v>42747</v>
          </cell>
          <cell r="M210" t="str">
            <v>NSW</v>
          </cell>
          <cell r="O210" t="str">
            <v>UV</v>
          </cell>
          <cell r="P210">
            <v>3</v>
          </cell>
          <cell r="W210">
            <v>3</v>
          </cell>
          <cell r="X210" t="str">
            <v>Combined LR 0.5-2</v>
          </cell>
          <cell r="Y210" t="str">
            <v>Insufficient evidence to determine clinical significance.</v>
          </cell>
        </row>
        <row r="211">
          <cell r="D211" t="str">
            <v>c.3262C&gt;T</v>
          </cell>
          <cell r="E211" t="str">
            <v xml:space="preserve"> p.Pro1088Ser</v>
          </cell>
          <cell r="G211" t="str">
            <v>p.(Pro1088Ser)</v>
          </cell>
          <cell r="K211">
            <v>42649</v>
          </cell>
          <cell r="L211">
            <v>42747</v>
          </cell>
          <cell r="M211" t="str">
            <v>SA</v>
          </cell>
          <cell r="O211" t="str">
            <v>Unclassified</v>
          </cell>
          <cell r="P211">
            <v>3</v>
          </cell>
          <cell r="W211">
            <v>3</v>
          </cell>
          <cell r="X211" t="str">
            <v>Combined LR 0.5-2</v>
          </cell>
          <cell r="Y211" t="str">
            <v>Insufficient evidence to determine clinical significance.</v>
          </cell>
        </row>
        <row r="212">
          <cell r="D212" t="str">
            <v>c.3362C&gt;G</v>
          </cell>
          <cell r="E212" t="str">
            <v>p.(Ser1121*)</v>
          </cell>
          <cell r="G212" t="str">
            <v>p.(Ser1121*)</v>
          </cell>
          <cell r="K212">
            <v>42276</v>
          </cell>
          <cell r="L212">
            <v>42747</v>
          </cell>
          <cell r="M212" t="str">
            <v>NSW</v>
          </cell>
          <cell r="O212" t="str">
            <v>Pathogenic</v>
          </cell>
          <cell r="P212">
            <v>5</v>
          </cell>
          <cell r="W212">
            <v>5</v>
          </cell>
          <cell r="X212" t="str">
            <v>Trunc</v>
          </cell>
          <cell r="Y212" t="str">
            <v>Variant allele predicted to encode a truncated non-functional protein.</v>
          </cell>
        </row>
        <row r="213">
          <cell r="D213" t="str">
            <v>c.3521G&gt;A</v>
          </cell>
          <cell r="E213" t="str">
            <v>p.Gly1174Asp</v>
          </cell>
          <cell r="G213" t="str">
            <v>p.(Gly1174Asp)</v>
          </cell>
          <cell r="K213">
            <v>42276</v>
          </cell>
          <cell r="L213">
            <v>42747</v>
          </cell>
          <cell r="M213" t="str">
            <v>NSW</v>
          </cell>
          <cell r="O213" t="str">
            <v>UV</v>
          </cell>
          <cell r="P213">
            <v>3</v>
          </cell>
          <cell r="W213">
            <v>3</v>
          </cell>
          <cell r="X213" t="str">
            <v>Insufficient evidence</v>
          </cell>
          <cell r="Y213" t="str">
            <v>Insufficient evidence to determine clinical significance.</v>
          </cell>
        </row>
        <row r="214">
          <cell r="D214" t="str">
            <v>c.3568delinsAA</v>
          </cell>
          <cell r="E214" t="str">
            <v>p.(Arg1190Lysfs*10)</v>
          </cell>
          <cell r="G214" t="str">
            <v>p.(Arg1190Lysfs*10)</v>
          </cell>
          <cell r="K214">
            <v>42276</v>
          </cell>
          <cell r="L214">
            <v>42747</v>
          </cell>
          <cell r="M214" t="str">
            <v>NSW</v>
          </cell>
          <cell r="O214" t="str">
            <v>Pathogenic</v>
          </cell>
          <cell r="P214">
            <v>5</v>
          </cell>
          <cell r="W214">
            <v>5</v>
          </cell>
          <cell r="X214" t="str">
            <v>Trunc</v>
          </cell>
          <cell r="Y214" t="str">
            <v>Variant allele predicted to encode a truncated non-functional protein.</v>
          </cell>
        </row>
        <row r="215">
          <cell r="D215" t="str">
            <v>c.3662C&gt;A</v>
          </cell>
          <cell r="E215" t="str">
            <v>p.Ser1221Tyr</v>
          </cell>
          <cell r="G215" t="str">
            <v>p.(Ser1221Tyr)</v>
          </cell>
          <cell r="K215">
            <v>42276</v>
          </cell>
          <cell r="L215">
            <v>42747</v>
          </cell>
          <cell r="M215" t="str">
            <v>NSW</v>
          </cell>
          <cell r="O215" t="str">
            <v>UV</v>
          </cell>
          <cell r="P215">
            <v>3</v>
          </cell>
          <cell r="W215">
            <v>3</v>
          </cell>
          <cell r="X215" t="str">
            <v>Combined LR 0.5-2</v>
          </cell>
          <cell r="Y215" t="str">
            <v>Insufficient evidence to determine clinical significance.</v>
          </cell>
        </row>
        <row r="216">
          <cell r="D216" t="str">
            <v>c.3689del</v>
          </cell>
          <cell r="E216" t="str">
            <v>p.(Ser1230Leufs*9)</v>
          </cell>
          <cell r="G216" t="str">
            <v>p.(Ser1230Leufs*9)</v>
          </cell>
          <cell r="K216">
            <v>42328</v>
          </cell>
          <cell r="L216">
            <v>42747</v>
          </cell>
          <cell r="M216" t="str">
            <v>QLD</v>
          </cell>
          <cell r="O216" t="str">
            <v>Pathogenic</v>
          </cell>
          <cell r="P216">
            <v>5</v>
          </cell>
          <cell r="W216">
            <v>5</v>
          </cell>
          <cell r="X216" t="str">
            <v>Trunc</v>
          </cell>
          <cell r="Y216" t="str">
            <v>Variant allele predicted to encode a truncated non-functional protein.</v>
          </cell>
        </row>
        <row r="217">
          <cell r="D217" t="str">
            <v>c.36dup</v>
          </cell>
          <cell r="E217" t="str">
            <v>p.(Glu13*)</v>
          </cell>
          <cell r="G217" t="str">
            <v>p.(Glu13*)</v>
          </cell>
          <cell r="K217">
            <v>42125</v>
          </cell>
          <cell r="L217">
            <v>42747</v>
          </cell>
          <cell r="M217" t="str">
            <v>NSW</v>
          </cell>
          <cell r="O217" t="str">
            <v>Pathogenic</v>
          </cell>
          <cell r="P217">
            <v>5</v>
          </cell>
          <cell r="W217">
            <v>5</v>
          </cell>
          <cell r="X217" t="str">
            <v>Trunc</v>
          </cell>
          <cell r="Y217" t="str">
            <v>Variant allele predicted to encode a truncated non-functional protein.</v>
          </cell>
        </row>
        <row r="218">
          <cell r="D218" t="str">
            <v>c.3747_3751del</v>
          </cell>
          <cell r="E218" t="str">
            <v>p.(Glu1249Aspfs*14)</v>
          </cell>
          <cell r="G218" t="str">
            <v>p.(Glu1249Aspfs*14)</v>
          </cell>
          <cell r="K218">
            <v>42276</v>
          </cell>
          <cell r="L218">
            <v>42747</v>
          </cell>
          <cell r="M218" t="str">
            <v>NSW</v>
          </cell>
          <cell r="O218" t="str">
            <v>Pathogenic</v>
          </cell>
          <cell r="P218">
            <v>5</v>
          </cell>
          <cell r="W218">
            <v>5</v>
          </cell>
          <cell r="X218" t="str">
            <v>Trunc</v>
          </cell>
          <cell r="Y218" t="str">
            <v>Variant allele predicted to encode a truncated non-functional protein.</v>
          </cell>
        </row>
        <row r="219">
          <cell r="D219" t="str">
            <v>c.3836A&gt;G</v>
          </cell>
          <cell r="E219" t="str">
            <v>p.Asn1279Ser</v>
          </cell>
          <cell r="G219" t="str">
            <v>p.(Asn1279Ser)</v>
          </cell>
          <cell r="K219">
            <v>42276</v>
          </cell>
          <cell r="L219">
            <v>42747</v>
          </cell>
          <cell r="M219" t="str">
            <v>NSW</v>
          </cell>
          <cell r="O219" t="str">
            <v>UV</v>
          </cell>
          <cell r="P219">
            <v>3</v>
          </cell>
          <cell r="W219">
            <v>3</v>
          </cell>
          <cell r="X219" t="str">
            <v>Insufficient evidence</v>
          </cell>
          <cell r="Y219" t="str">
            <v>Insufficient evidence to determine clinical significance.</v>
          </cell>
        </row>
        <row r="220">
          <cell r="D220" t="str">
            <v>c.3864_3865del</v>
          </cell>
          <cell r="E220" t="str">
            <v>p.(Asn1288Lysfs*9)</v>
          </cell>
          <cell r="G220" t="str">
            <v>p.(Asn1288Lysfs*9)</v>
          </cell>
          <cell r="K220">
            <v>42276</v>
          </cell>
          <cell r="L220">
            <v>42747</v>
          </cell>
          <cell r="M220" t="str">
            <v>NSW</v>
          </cell>
          <cell r="O220" t="str">
            <v>Pathogenic</v>
          </cell>
          <cell r="P220">
            <v>5</v>
          </cell>
          <cell r="W220">
            <v>5</v>
          </cell>
          <cell r="X220" t="str">
            <v>Trunc</v>
          </cell>
          <cell r="Y220" t="str">
            <v>Variant allele predicted to encode a truncated non-functional protein.</v>
          </cell>
        </row>
        <row r="221">
          <cell r="D221" t="str">
            <v>c.3873del</v>
          </cell>
          <cell r="E221" t="str">
            <v>p.(Gln1291Hisfs*2)</v>
          </cell>
          <cell r="G221" t="str">
            <v>p.(Gln1291Hisfs*2)</v>
          </cell>
          <cell r="K221">
            <v>42328</v>
          </cell>
          <cell r="L221">
            <v>42747</v>
          </cell>
          <cell r="M221" t="str">
            <v>QLD</v>
          </cell>
          <cell r="O221" t="str">
            <v>Pathogenic</v>
          </cell>
          <cell r="P221">
            <v>5</v>
          </cell>
          <cell r="W221">
            <v>5</v>
          </cell>
          <cell r="X221" t="str">
            <v>Trunc</v>
          </cell>
          <cell r="Y221" t="str">
            <v>Variant allele predicted to encode a truncated non-functional protein.</v>
          </cell>
        </row>
        <row r="222">
          <cell r="D222" t="str">
            <v>c.3901A&gt;C</v>
          </cell>
          <cell r="E222" t="str">
            <v>p.Thr1301Pro</v>
          </cell>
          <cell r="G222" t="str">
            <v>p.(Thr1301Pro)</v>
          </cell>
          <cell r="K222">
            <v>42276</v>
          </cell>
          <cell r="L222">
            <v>42747</v>
          </cell>
          <cell r="M222" t="str">
            <v>NSW</v>
          </cell>
          <cell r="O222" t="str">
            <v>UV</v>
          </cell>
          <cell r="P222">
            <v>3</v>
          </cell>
          <cell r="W222">
            <v>3</v>
          </cell>
          <cell r="X222" t="str">
            <v>Insufficient evidence</v>
          </cell>
          <cell r="Y222" t="str">
            <v>Insufficient evidence to determine clinical significance.</v>
          </cell>
        </row>
        <row r="223">
          <cell r="D223" t="str">
            <v>c.3930_3939del</v>
          </cell>
          <cell r="E223" t="str">
            <v>p.(Glu1311Argfs*21)</v>
          </cell>
          <cell r="G223" t="str">
            <v>p.(Glu1311Argfs*21)</v>
          </cell>
          <cell r="K223">
            <v>42276</v>
          </cell>
          <cell r="L223">
            <v>42747</v>
          </cell>
          <cell r="M223" t="str">
            <v>NSW</v>
          </cell>
          <cell r="O223" t="str">
            <v>Pathogenic</v>
          </cell>
          <cell r="P223">
            <v>5</v>
          </cell>
          <cell r="W223">
            <v>5</v>
          </cell>
          <cell r="X223" t="str">
            <v>Trunc</v>
          </cell>
          <cell r="Y223" t="str">
            <v>Variant allele predicted to encode a truncated non-functional protein.</v>
          </cell>
        </row>
        <row r="224">
          <cell r="D224" t="str">
            <v>c.407del</v>
          </cell>
          <cell r="E224" t="str">
            <v>p.(Asn136Ilefs*16)</v>
          </cell>
          <cell r="G224" t="str">
            <v>p.(Asn136Ilefs*16)</v>
          </cell>
          <cell r="K224">
            <v>42328</v>
          </cell>
          <cell r="L224">
            <v>42747</v>
          </cell>
          <cell r="M224" t="str">
            <v>QLD</v>
          </cell>
          <cell r="O224" t="str">
            <v>Pathogenic</v>
          </cell>
          <cell r="P224">
            <v>5</v>
          </cell>
          <cell r="W224">
            <v>5</v>
          </cell>
          <cell r="X224" t="str">
            <v>Trunc</v>
          </cell>
          <cell r="Y224" t="str">
            <v>Variant allele predicted to encode a truncated non-functional protein.</v>
          </cell>
        </row>
        <row r="225">
          <cell r="D225" t="str">
            <v>c.4242G&gt;T</v>
          </cell>
          <cell r="E225" t="str">
            <v>p.Thr1414=</v>
          </cell>
          <cell r="G225" t="str">
            <v>p.(=)</v>
          </cell>
          <cell r="K225">
            <v>42276</v>
          </cell>
          <cell r="L225">
            <v>42747</v>
          </cell>
          <cell r="M225" t="str">
            <v>NSW</v>
          </cell>
          <cell r="O225" t="str">
            <v>UV</v>
          </cell>
          <cell r="P225">
            <v>3</v>
          </cell>
          <cell r="W225">
            <v>2</v>
          </cell>
          <cell r="X225" t="str">
            <v>Synonymous, prior 0.02</v>
          </cell>
          <cell r="Y225" t="str">
            <v>Synonymous substitution variant with low bioinformatic likelihood to result in a splicing aberration.</v>
          </cell>
        </row>
        <row r="226">
          <cell r="D226" t="str">
            <v>c.4305_4309del</v>
          </cell>
          <cell r="E226" t="str">
            <v>p.(Asn1435Lysfs*8)</v>
          </cell>
          <cell r="G226" t="str">
            <v>p.(Asn1435Lysfs*8)</v>
          </cell>
          <cell r="K226">
            <v>42276</v>
          </cell>
          <cell r="L226">
            <v>42747</v>
          </cell>
          <cell r="M226" t="str">
            <v>NSW</v>
          </cell>
          <cell r="O226" t="str">
            <v>Pathogenic</v>
          </cell>
          <cell r="P226">
            <v>5</v>
          </cell>
          <cell r="W226">
            <v>5</v>
          </cell>
          <cell r="X226" t="str">
            <v>Trunc</v>
          </cell>
          <cell r="Y226" t="str">
            <v>Variant allele predicted to encode a truncated non-functional protein.</v>
          </cell>
        </row>
        <row r="227">
          <cell r="D227" t="str">
            <v>c.44_45insATT</v>
          </cell>
          <cell r="E227" t="str">
            <v>p.Ile14_Phe15insLeu</v>
          </cell>
          <cell r="G227" t="str">
            <v>p.(Ile14_Phe15insLeu)</v>
          </cell>
          <cell r="K227">
            <v>42276</v>
          </cell>
          <cell r="L227">
            <v>42747</v>
          </cell>
          <cell r="M227" t="str">
            <v>NSW</v>
          </cell>
          <cell r="O227" t="str">
            <v>UV</v>
          </cell>
          <cell r="P227">
            <v>3</v>
          </cell>
          <cell r="W227">
            <v>3</v>
          </cell>
          <cell r="X227" t="str">
            <v>Insufficient evidence</v>
          </cell>
          <cell r="Y227" t="str">
            <v>Insufficient evidence to determine clinical significance.</v>
          </cell>
        </row>
        <row r="228">
          <cell r="D228" t="str">
            <v>c.4478_4481del</v>
          </cell>
          <cell r="F228" t="str">
            <v>p.(Glu1493Valfs*10)</v>
          </cell>
          <cell r="G228" t="str">
            <v>p.(Glu1493Valfs*10)</v>
          </cell>
          <cell r="K228">
            <v>42328</v>
          </cell>
          <cell r="L228">
            <v>42754</v>
          </cell>
          <cell r="M228" t="str">
            <v>QLD</v>
          </cell>
          <cell r="O228" t="str">
            <v>Pathogenic</v>
          </cell>
          <cell r="P228">
            <v>5</v>
          </cell>
          <cell r="W228">
            <v>5</v>
          </cell>
          <cell r="X228" t="str">
            <v>Trunc</v>
          </cell>
          <cell r="Y228" t="str">
            <v>Variant allele predicted to encode a truncated non-functional protein.</v>
          </cell>
        </row>
        <row r="229">
          <cell r="D229" t="str">
            <v>c.451_454dup</v>
          </cell>
          <cell r="E229" t="str">
            <v>p.(Thr152Serfs*7)</v>
          </cell>
          <cell r="G229" t="str">
            <v>p.(Thr152Serfs*7)</v>
          </cell>
          <cell r="K229">
            <v>42125</v>
          </cell>
          <cell r="L229">
            <v>42747</v>
          </cell>
          <cell r="M229" t="str">
            <v>NSW</v>
          </cell>
          <cell r="O229" t="str">
            <v>Pathogenic</v>
          </cell>
          <cell r="P229">
            <v>5</v>
          </cell>
          <cell r="W229">
            <v>5</v>
          </cell>
          <cell r="X229" t="str">
            <v>Trunc</v>
          </cell>
          <cell r="Y229" t="str">
            <v>Variant allele predicted to encode a truncated non-functional protein.</v>
          </cell>
        </row>
        <row r="230">
          <cell r="D230" t="str">
            <v>c.4537G&gt;A</v>
          </cell>
          <cell r="E230" t="str">
            <v>p.Asp1513Asn</v>
          </cell>
          <cell r="G230" t="str">
            <v>p.(Asp1513Asn)</v>
          </cell>
          <cell r="K230">
            <v>42276</v>
          </cell>
          <cell r="L230">
            <v>42747</v>
          </cell>
          <cell r="M230" t="str">
            <v>NSW</v>
          </cell>
          <cell r="O230" t="str">
            <v>UV</v>
          </cell>
          <cell r="P230">
            <v>3</v>
          </cell>
          <cell r="W230">
            <v>3</v>
          </cell>
          <cell r="X230" t="str">
            <v>Insufficient evidence</v>
          </cell>
          <cell r="Y230" t="str">
            <v>Insufficient evidence to determine clinical significance.</v>
          </cell>
        </row>
        <row r="231">
          <cell r="D231" t="str">
            <v>c.4554del</v>
          </cell>
          <cell r="E231" t="str">
            <v>p.(Glu1518Aspfs*25)</v>
          </cell>
          <cell r="G231" t="str">
            <v>p.(Glu1518Aspfs*25)</v>
          </cell>
          <cell r="K231">
            <v>42328</v>
          </cell>
          <cell r="L231">
            <v>42747</v>
          </cell>
          <cell r="M231" t="str">
            <v>QLD</v>
          </cell>
          <cell r="O231" t="str">
            <v>Pathogenic</v>
          </cell>
          <cell r="P231">
            <v>5</v>
          </cell>
          <cell r="W231">
            <v>5</v>
          </cell>
          <cell r="X231" t="str">
            <v>Trunc</v>
          </cell>
          <cell r="Y231" t="str">
            <v>Variant allele predicted to encode a truncated non-functional protein.</v>
          </cell>
        </row>
        <row r="232">
          <cell r="D232" t="str">
            <v>c.4567G&gt;C</v>
          </cell>
          <cell r="E232" t="str">
            <v>p.Gly1523Arg</v>
          </cell>
          <cell r="G232" t="str">
            <v>p.(Gly1523Arg)</v>
          </cell>
          <cell r="K232">
            <v>42276</v>
          </cell>
          <cell r="L232">
            <v>42747</v>
          </cell>
          <cell r="M232" t="str">
            <v>NSW</v>
          </cell>
          <cell r="O232" t="str">
            <v>UV</v>
          </cell>
          <cell r="P232">
            <v>3</v>
          </cell>
          <cell r="W232">
            <v>3</v>
          </cell>
          <cell r="X232" t="str">
            <v>Insufficient evidence</v>
          </cell>
          <cell r="Y232" t="str">
            <v>Insufficient evidence to determine clinical significance.</v>
          </cell>
        </row>
        <row r="233">
          <cell r="D233" t="str">
            <v>c.4585G&gt;C</v>
          </cell>
          <cell r="E233" t="str">
            <v>p.Gly1529Arg</v>
          </cell>
          <cell r="G233" t="str">
            <v>p.(Gly1529Arg)</v>
          </cell>
          <cell r="K233">
            <v>42276</v>
          </cell>
          <cell r="L233">
            <v>42747</v>
          </cell>
          <cell r="M233" t="str">
            <v>NSW</v>
          </cell>
          <cell r="O233" t="str">
            <v>UV</v>
          </cell>
          <cell r="P233">
            <v>3</v>
          </cell>
          <cell r="W233">
            <v>3</v>
          </cell>
          <cell r="X233" t="str">
            <v>Insufficient evidence</v>
          </cell>
          <cell r="Y233" t="str">
            <v>Insufficient evidence to determine clinical significance.</v>
          </cell>
        </row>
        <row r="234">
          <cell r="D234" t="str">
            <v>c.4588A&gt;T</v>
          </cell>
          <cell r="E234" t="str">
            <v>p.(Lys1530*)</v>
          </cell>
          <cell r="G234" t="str">
            <v>p.(Lys1530*)</v>
          </cell>
          <cell r="K234">
            <v>42328</v>
          </cell>
          <cell r="L234">
            <v>42747</v>
          </cell>
          <cell r="M234" t="str">
            <v>QLD</v>
          </cell>
          <cell r="O234" t="str">
            <v>Pathogenic</v>
          </cell>
          <cell r="P234">
            <v>5</v>
          </cell>
          <cell r="W234">
            <v>5</v>
          </cell>
          <cell r="X234" t="str">
            <v>Trunc</v>
          </cell>
          <cell r="Y234" t="str">
            <v>Variant allele predicted to encode a truncated non-functional protein.</v>
          </cell>
        </row>
        <row r="235">
          <cell r="D235" t="str">
            <v>c.4651C&gt;T</v>
          </cell>
          <cell r="E235" t="str">
            <v>p.(Gln1551*)</v>
          </cell>
          <cell r="G235" t="str">
            <v>p.(Gln1551*)</v>
          </cell>
          <cell r="K235">
            <v>42328</v>
          </cell>
          <cell r="L235">
            <v>42747</v>
          </cell>
          <cell r="M235" t="str">
            <v>QLD</v>
          </cell>
          <cell r="O235" t="str">
            <v>Pathogenic</v>
          </cell>
          <cell r="P235">
            <v>5</v>
          </cell>
          <cell r="W235">
            <v>5</v>
          </cell>
          <cell r="X235" t="str">
            <v>Trunc</v>
          </cell>
          <cell r="Y235" t="str">
            <v>Variant allele predicted to encode a truncated non-functional protein.</v>
          </cell>
        </row>
        <row r="236">
          <cell r="D236" t="str">
            <v>c.4672A&gt;C</v>
          </cell>
          <cell r="E236" t="str">
            <v>p.(Ser1558Arg)</v>
          </cell>
          <cell r="G236" t="str">
            <v>p.(Ser1558Arg)</v>
          </cell>
          <cell r="K236">
            <v>42328</v>
          </cell>
          <cell r="L236">
            <v>42747</v>
          </cell>
          <cell r="M236" t="str">
            <v>QLD</v>
          </cell>
          <cell r="O236" t="str">
            <v>Unclassified variant</v>
          </cell>
          <cell r="P236">
            <v>3</v>
          </cell>
          <cell r="W236">
            <v>3</v>
          </cell>
          <cell r="X236" t="str">
            <v>Insufficient evidence</v>
          </cell>
          <cell r="Y236" t="str">
            <v>Insufficient evidence to determine clinical significance.</v>
          </cell>
        </row>
        <row r="237">
          <cell r="D237" t="str">
            <v>c.4859T&gt;G</v>
          </cell>
          <cell r="E237" t="str">
            <v>p.(Leu1620*)</v>
          </cell>
          <cell r="G237" t="str">
            <v>p.(Leu1620*)</v>
          </cell>
          <cell r="K237">
            <v>42276</v>
          </cell>
          <cell r="L237">
            <v>42747</v>
          </cell>
          <cell r="M237" t="str">
            <v>NSW</v>
          </cell>
          <cell r="O237" t="str">
            <v>Pathogenic</v>
          </cell>
          <cell r="P237">
            <v>5</v>
          </cell>
          <cell r="W237">
            <v>5</v>
          </cell>
          <cell r="X237" t="str">
            <v>Trunc</v>
          </cell>
          <cell r="Y237" t="str">
            <v>Variant allele predicted to encode a truncated non-functional protein.</v>
          </cell>
        </row>
        <row r="238">
          <cell r="D238" t="str">
            <v>c.4885A&gt;G</v>
          </cell>
          <cell r="E238" t="str">
            <v>p.(Thr1629Ala)</v>
          </cell>
          <cell r="G238" t="str">
            <v>p.(Thr1629Ala)</v>
          </cell>
          <cell r="K238">
            <v>42328</v>
          </cell>
          <cell r="L238">
            <v>42747</v>
          </cell>
          <cell r="M238" t="str">
            <v>QLD</v>
          </cell>
          <cell r="O238" t="str">
            <v>Unclassified variant</v>
          </cell>
          <cell r="P238">
            <v>3</v>
          </cell>
          <cell r="W238">
            <v>3</v>
          </cell>
          <cell r="X238" t="str">
            <v>Insufficient evidence</v>
          </cell>
          <cell r="Y238" t="str">
            <v>Insufficient evidence to determine clinical significance.</v>
          </cell>
        </row>
        <row r="239">
          <cell r="D239" t="str">
            <v>c.4889C&gt;G</v>
          </cell>
          <cell r="E239" t="str">
            <v>p.(Ser1630*)</v>
          </cell>
          <cell r="G239" t="str">
            <v>p.(Ser1630*)</v>
          </cell>
          <cell r="K239">
            <v>42328</v>
          </cell>
          <cell r="L239">
            <v>42747</v>
          </cell>
          <cell r="M239" t="str">
            <v>QLD</v>
          </cell>
          <cell r="O239" t="str">
            <v>Pathogenic</v>
          </cell>
          <cell r="P239">
            <v>5</v>
          </cell>
          <cell r="W239">
            <v>5</v>
          </cell>
          <cell r="X239" t="str">
            <v>Trunc</v>
          </cell>
          <cell r="Y239" t="str">
            <v>Variant allele predicted to encode a truncated non-functional protein.</v>
          </cell>
        </row>
        <row r="240">
          <cell r="D240" t="str">
            <v>c.4936_4939del</v>
          </cell>
          <cell r="E240" t="str">
            <v>p.(Glu1646Glnfs*23)</v>
          </cell>
          <cell r="G240" t="str">
            <v>p.(Glu1646Glnfs*23)</v>
          </cell>
          <cell r="K240">
            <v>42276</v>
          </cell>
          <cell r="L240">
            <v>42747</v>
          </cell>
          <cell r="M240" t="str">
            <v>NSW</v>
          </cell>
          <cell r="O240" t="str">
            <v>Pathogenic</v>
          </cell>
          <cell r="P240">
            <v>5</v>
          </cell>
          <cell r="W240">
            <v>5</v>
          </cell>
          <cell r="X240" t="str">
            <v>Trunc</v>
          </cell>
          <cell r="Y240" t="str">
            <v>Variant allele predicted to encode a truncated non-functional protein.</v>
          </cell>
        </row>
        <row r="241">
          <cell r="D241" t="str">
            <v>c.4965C&gt;T</v>
          </cell>
          <cell r="E241" t="str">
            <v>p.(=)</v>
          </cell>
          <cell r="G241" t="str">
            <v>p.(=)</v>
          </cell>
          <cell r="K241">
            <v>42125</v>
          </cell>
          <cell r="L241">
            <v>42747</v>
          </cell>
          <cell r="M241" t="str">
            <v>NSW</v>
          </cell>
          <cell r="O241" t="str">
            <v>Pathogenic</v>
          </cell>
          <cell r="P241">
            <v>5</v>
          </cell>
          <cell r="W241">
            <v>2</v>
          </cell>
          <cell r="X241" t="str">
            <v>Synonymous, prior 0.02</v>
          </cell>
          <cell r="Y241" t="str">
            <v>Synonymous substitution variant with low bioinformatic likelihood to result in a splicing aberration.</v>
          </cell>
        </row>
        <row r="242">
          <cell r="D242" t="str">
            <v>c.4983_4986del</v>
          </cell>
          <cell r="E242" t="str">
            <v>p.(Tyr1661*)</v>
          </cell>
          <cell r="G242" t="str">
            <v>p.(Tyr1661*)</v>
          </cell>
          <cell r="K242">
            <v>42328</v>
          </cell>
          <cell r="L242">
            <v>42747</v>
          </cell>
          <cell r="M242" t="str">
            <v>QLD</v>
          </cell>
          <cell r="O242" t="str">
            <v>Pathogenic</v>
          </cell>
          <cell r="P242">
            <v>5</v>
          </cell>
          <cell r="W242">
            <v>5</v>
          </cell>
          <cell r="X242" t="str">
            <v>Trunc</v>
          </cell>
          <cell r="Y242" t="str">
            <v>Variant allele predicted to encode a truncated non-functional protein.</v>
          </cell>
        </row>
        <row r="243">
          <cell r="D243" t="str">
            <v>c.5016C&gt;A</v>
          </cell>
          <cell r="E243" t="str">
            <v>p.(Tyr1672*)</v>
          </cell>
          <cell r="G243" t="str">
            <v>p.(Tyr1672*)</v>
          </cell>
          <cell r="K243">
            <v>42328</v>
          </cell>
          <cell r="L243">
            <v>42747</v>
          </cell>
          <cell r="M243" t="str">
            <v>QLD</v>
          </cell>
          <cell r="O243" t="str">
            <v>Pathogenic</v>
          </cell>
          <cell r="P243">
            <v>5</v>
          </cell>
          <cell r="W243">
            <v>5</v>
          </cell>
          <cell r="X243" t="str">
            <v>Trunc</v>
          </cell>
          <cell r="Y243" t="str">
            <v>Variant allele predicted to encode a truncated non-functional protein.</v>
          </cell>
        </row>
        <row r="244">
          <cell r="D244" t="str">
            <v>c.5126A&gt;C</v>
          </cell>
          <cell r="E244" t="str">
            <v>p.Asp1709Ala</v>
          </cell>
          <cell r="G244" t="str">
            <v>p.(Asp1709Ala)</v>
          </cell>
          <cell r="K244">
            <v>42276</v>
          </cell>
          <cell r="L244">
            <v>42747</v>
          </cell>
          <cell r="M244" t="str">
            <v>NSW</v>
          </cell>
          <cell r="O244" t="str">
            <v>UV</v>
          </cell>
          <cell r="P244">
            <v>3</v>
          </cell>
          <cell r="W244">
            <v>3</v>
          </cell>
          <cell r="X244" t="str">
            <v>Insufficient evidence</v>
          </cell>
          <cell r="Y244" t="str">
            <v>Insufficient evidence to determine clinical significance.</v>
          </cell>
        </row>
        <row r="245">
          <cell r="D245" t="str">
            <v>c.5134G&gt;T</v>
          </cell>
          <cell r="E245" t="str">
            <v>p.(Gly1712*)</v>
          </cell>
          <cell r="G245" t="str">
            <v>p.(Gly1712*)</v>
          </cell>
          <cell r="K245">
            <v>42276</v>
          </cell>
          <cell r="L245">
            <v>42747</v>
          </cell>
          <cell r="M245" t="str">
            <v>NSW</v>
          </cell>
          <cell r="O245" t="str">
            <v>Pathogenic</v>
          </cell>
          <cell r="P245">
            <v>5</v>
          </cell>
          <cell r="W245">
            <v>5</v>
          </cell>
          <cell r="X245" t="str">
            <v>Trunc</v>
          </cell>
          <cell r="Y245" t="str">
            <v>Variant allele predicted to encode a truncated non-functional protein.</v>
          </cell>
        </row>
        <row r="246">
          <cell r="D246" t="str">
            <v>c.5146_5149del</v>
          </cell>
          <cell r="E246" t="str">
            <v>p.(Tyr1716Lysfs*8)</v>
          </cell>
          <cell r="G246" t="str">
            <v>p.(Tyr1716Lysfs*8)</v>
          </cell>
          <cell r="K246">
            <v>42125</v>
          </cell>
          <cell r="L246">
            <v>42747</v>
          </cell>
          <cell r="M246" t="str">
            <v>NSW</v>
          </cell>
          <cell r="O246" t="str">
            <v>Pathogenic</v>
          </cell>
          <cell r="P246">
            <v>5</v>
          </cell>
          <cell r="W246">
            <v>5</v>
          </cell>
          <cell r="X246" t="str">
            <v>Trunc</v>
          </cell>
          <cell r="Y246" t="str">
            <v>Variant allele predicted to encode a truncated non-functional protein.</v>
          </cell>
        </row>
        <row r="247">
          <cell r="D247" t="str">
            <v>c.516+1G&gt;T</v>
          </cell>
          <cell r="E247" t="str">
            <v>p.(=)</v>
          </cell>
          <cell r="G247" t="str">
            <v>p.(=)</v>
          </cell>
          <cell r="K247">
            <v>42125</v>
          </cell>
          <cell r="L247">
            <v>42747</v>
          </cell>
          <cell r="M247" t="str">
            <v>NSW</v>
          </cell>
          <cell r="O247" t="str">
            <v>Pathogenic</v>
          </cell>
          <cell r="P247">
            <v>5</v>
          </cell>
          <cell r="W247">
            <v>4</v>
          </cell>
          <cell r="X247" t="str">
            <v>IVS12</v>
          </cell>
          <cell r="Y247" t="str">
            <v>Consensus donor/acceptor site variant allele with high likelihood to result in splicing aberration with pathogenic consequences.</v>
          </cell>
        </row>
        <row r="248">
          <cell r="D248" t="str">
            <v>c.517-4C&gt;G</v>
          </cell>
          <cell r="E248" t="str">
            <v>p.?</v>
          </cell>
          <cell r="G248" t="str">
            <v>p.(=)</v>
          </cell>
          <cell r="K248">
            <v>42276</v>
          </cell>
          <cell r="L248">
            <v>42747</v>
          </cell>
          <cell r="M248" t="str">
            <v>NSW</v>
          </cell>
          <cell r="O248" t="str">
            <v>UV</v>
          </cell>
          <cell r="P248">
            <v>3</v>
          </cell>
          <cell r="W248">
            <v>3</v>
          </cell>
          <cell r="X248" t="str">
            <v>Insufficient evidence</v>
          </cell>
          <cell r="Y248" t="str">
            <v>Insufficient evidence to determine clinical significance.</v>
          </cell>
        </row>
        <row r="249">
          <cell r="D249" t="str">
            <v>c.5184C&gt;A</v>
          </cell>
          <cell r="E249" t="str">
            <v>p.Asp1728Glu</v>
          </cell>
          <cell r="G249" t="str">
            <v>p.(Asp1728Glu)</v>
          </cell>
          <cell r="K249">
            <v>42276</v>
          </cell>
          <cell r="L249">
            <v>42747</v>
          </cell>
          <cell r="M249" t="str">
            <v>NSW</v>
          </cell>
          <cell r="O249" t="str">
            <v>UV</v>
          </cell>
          <cell r="P249">
            <v>3</v>
          </cell>
          <cell r="W249">
            <v>3</v>
          </cell>
          <cell r="X249" t="str">
            <v>Insufficient evidence</v>
          </cell>
          <cell r="Y249" t="str">
            <v>Insufficient evidence to determine clinical significance.</v>
          </cell>
        </row>
        <row r="250">
          <cell r="D250" t="str">
            <v>c.5191C&gt;A</v>
          </cell>
          <cell r="E250" t="str">
            <v>p.His1731Asn</v>
          </cell>
          <cell r="G250" t="str">
            <v>p.(His1731Asn)</v>
          </cell>
          <cell r="K250">
            <v>42276</v>
          </cell>
          <cell r="L250">
            <v>42747</v>
          </cell>
          <cell r="M250" t="str">
            <v>NSW</v>
          </cell>
          <cell r="O250" t="str">
            <v>UV</v>
          </cell>
          <cell r="P250">
            <v>3</v>
          </cell>
          <cell r="W250">
            <v>3</v>
          </cell>
          <cell r="X250" t="str">
            <v>Combined LR 0.5-2</v>
          </cell>
          <cell r="Y250" t="str">
            <v>Insufficient evidence to determine clinical significance.</v>
          </cell>
        </row>
        <row r="251">
          <cell r="D251" t="str">
            <v>c.5198C&gt;T</v>
          </cell>
          <cell r="E251" t="str">
            <v>p.Ser1733Phe</v>
          </cell>
          <cell r="G251" t="str">
            <v>p.(Ser1733Phe)</v>
          </cell>
          <cell r="K251">
            <v>42276</v>
          </cell>
          <cell r="L251">
            <v>42747</v>
          </cell>
          <cell r="M251" t="str">
            <v>NSW</v>
          </cell>
          <cell r="O251" t="str">
            <v>UV</v>
          </cell>
          <cell r="P251">
            <v>3</v>
          </cell>
          <cell r="W251">
            <v>1</v>
          </cell>
          <cell r="X251" t="str">
            <v>Published posterior &lt;0.001</v>
          </cell>
          <cell r="Y251" t="str">
            <v xml:space="preserve">IARC class based on posterior probability from multifactorial likelihood analysis, thresholds for class as per Plon et al. 2008 (PMID: 18951446). Class 1 Not Pathogenic based on posterior probability = 1.53×10−10. </v>
          </cell>
          <cell r="Z251" t="str">
            <v>Lindor et al 2012</v>
          </cell>
          <cell r="AA251" t="str">
            <v>Lindor et al 2012 (PMID:21990134).</v>
          </cell>
        </row>
        <row r="252">
          <cell r="D252" t="str">
            <v>c.526A&gt;T</v>
          </cell>
          <cell r="E252" t="str">
            <v xml:space="preserve">p.Thr176Ser </v>
          </cell>
          <cell r="G252" t="str">
            <v>p.(Thr176Ser)</v>
          </cell>
          <cell r="K252">
            <v>42276</v>
          </cell>
          <cell r="L252">
            <v>42747</v>
          </cell>
          <cell r="M252" t="str">
            <v>NSW</v>
          </cell>
          <cell r="O252" t="str">
            <v>UV</v>
          </cell>
          <cell r="P252">
            <v>3</v>
          </cell>
          <cell r="W252">
            <v>3</v>
          </cell>
          <cell r="X252" t="str">
            <v>Insufficient evidence</v>
          </cell>
          <cell r="Y252" t="str">
            <v>Insufficient evidence to determine clinical significance.</v>
          </cell>
        </row>
        <row r="253">
          <cell r="D253" t="str">
            <v>c.5290_5291del</v>
          </cell>
          <cell r="E253" t="str">
            <v>p.(Ser1764Lysfs*3)</v>
          </cell>
          <cell r="G253" t="str">
            <v>p.(Ser1764Lysfs*3)</v>
          </cell>
          <cell r="K253">
            <v>42125</v>
          </cell>
          <cell r="L253">
            <v>42747</v>
          </cell>
          <cell r="M253" t="str">
            <v>NSW</v>
          </cell>
          <cell r="O253" t="str">
            <v>Pathogenic</v>
          </cell>
          <cell r="P253">
            <v>5</v>
          </cell>
          <cell r="W253">
            <v>5</v>
          </cell>
          <cell r="X253" t="str">
            <v>Trunc</v>
          </cell>
          <cell r="Y253" t="str">
            <v>Variant allele predicted to encode a truncated non-functional protein.</v>
          </cell>
        </row>
        <row r="254">
          <cell r="D254" t="str">
            <v>c.5411T&gt;C</v>
          </cell>
          <cell r="E254" t="str">
            <v>p.(Val1804Ala)</v>
          </cell>
          <cell r="G254" t="str">
            <v>p.(Val1804Ala)</v>
          </cell>
          <cell r="K254">
            <v>42328</v>
          </cell>
          <cell r="L254">
            <v>42747</v>
          </cell>
          <cell r="M254" t="str">
            <v>QLD</v>
          </cell>
          <cell r="O254" t="str">
            <v>Unclassified variant</v>
          </cell>
          <cell r="P254">
            <v>3</v>
          </cell>
          <cell r="W254">
            <v>3</v>
          </cell>
          <cell r="X254" t="str">
            <v>Combined LR 0.5-2</v>
          </cell>
          <cell r="Y254" t="str">
            <v>Insufficient evidence to determine clinical significance.</v>
          </cell>
        </row>
        <row r="255">
          <cell r="D255" t="str">
            <v>c.5414A&gt;G</v>
          </cell>
          <cell r="E255" t="str">
            <v>p.Asn1805Ser</v>
          </cell>
          <cell r="G255" t="str">
            <v>p.(Asn1805Ser)</v>
          </cell>
          <cell r="K255">
            <v>42276</v>
          </cell>
          <cell r="L255">
            <v>42747</v>
          </cell>
          <cell r="M255" t="str">
            <v>NSW</v>
          </cell>
          <cell r="O255" t="str">
            <v>UV</v>
          </cell>
          <cell r="P255">
            <v>3</v>
          </cell>
          <cell r="W255">
            <v>3</v>
          </cell>
          <cell r="X255" t="str">
            <v>Insufficient evidence</v>
          </cell>
          <cell r="Y255" t="str">
            <v>Insufficient evidence to determine clinical significance.</v>
          </cell>
        </row>
        <row r="256">
          <cell r="D256" t="str">
            <v>c.5465dup</v>
          </cell>
          <cell r="E256" t="str">
            <v>p.(Asn1822Lysfs*2)</v>
          </cell>
          <cell r="G256" t="str">
            <v>p.(Asn1822Lysfs*2)</v>
          </cell>
          <cell r="K256">
            <v>42125</v>
          </cell>
          <cell r="L256">
            <v>42747</v>
          </cell>
          <cell r="M256" t="str">
            <v>NSW</v>
          </cell>
          <cell r="O256" t="str">
            <v>Pathogenic</v>
          </cell>
          <cell r="P256">
            <v>5</v>
          </cell>
          <cell r="W256">
            <v>5</v>
          </cell>
          <cell r="X256" t="str">
            <v>Trunc</v>
          </cell>
          <cell r="Y256" t="str">
            <v>Variant allele predicted to encode a truncated non-functional protein.</v>
          </cell>
        </row>
        <row r="257">
          <cell r="D257" t="str">
            <v>c.5552T&gt;G</v>
          </cell>
          <cell r="E257" t="str">
            <v>p.IIe1851Ser</v>
          </cell>
          <cell r="G257" t="str">
            <v>p.(Ile1851Ser)</v>
          </cell>
          <cell r="K257">
            <v>42276</v>
          </cell>
          <cell r="L257">
            <v>42747</v>
          </cell>
          <cell r="M257" t="str">
            <v>NSW</v>
          </cell>
          <cell r="O257" t="str">
            <v>UV</v>
          </cell>
          <cell r="P257">
            <v>3</v>
          </cell>
          <cell r="W257">
            <v>2</v>
          </cell>
          <cell r="X257" t="str">
            <v>Posterior probability 0.001-0.049</v>
          </cell>
          <cell r="Y257" t="str">
            <v>IARC class based on posterior probability from multifactorial likelihood analysis, thresholds for class as per Plon et al. 2008 (PMID: 18951446). Class 2 Likely Not Pathogenic based on posterior probability = 0.0010047392178.</v>
          </cell>
          <cell r="Z257" t="str">
            <v>Co-occurrence, FH</v>
          </cell>
          <cell r="AA257" t="str">
            <v>Unpublished data</v>
          </cell>
        </row>
        <row r="258">
          <cell r="D258" t="str">
            <v>c.5614A&gt;T</v>
          </cell>
          <cell r="E258" t="str">
            <v>p.(Lys1872*)</v>
          </cell>
          <cell r="G258" t="str">
            <v>p.(Lys1872*)</v>
          </cell>
          <cell r="K258">
            <v>42328</v>
          </cell>
          <cell r="L258">
            <v>42747</v>
          </cell>
          <cell r="M258" t="str">
            <v>QLD</v>
          </cell>
          <cell r="O258" t="str">
            <v>Pathogenic</v>
          </cell>
          <cell r="P258">
            <v>5</v>
          </cell>
          <cell r="W258">
            <v>5</v>
          </cell>
          <cell r="X258" t="str">
            <v>Trunc</v>
          </cell>
          <cell r="Y258" t="str">
            <v>Variant allele predicted to encode a truncated non-functional protein.</v>
          </cell>
        </row>
        <row r="259">
          <cell r="D259" t="str">
            <v>c.5621_5624del</v>
          </cell>
          <cell r="E259" t="str">
            <v>p.(Ile1874Argfs*34)</v>
          </cell>
          <cell r="G259" t="str">
            <v>p.(Ile1874Argfs*34)</v>
          </cell>
          <cell r="K259">
            <v>42328</v>
          </cell>
          <cell r="L259">
            <v>42747</v>
          </cell>
          <cell r="M259" t="str">
            <v>QLD</v>
          </cell>
          <cell r="O259" t="str">
            <v>Pathogenic</v>
          </cell>
          <cell r="P259">
            <v>5</v>
          </cell>
          <cell r="W259">
            <v>5</v>
          </cell>
          <cell r="X259" t="str">
            <v>Trunc</v>
          </cell>
          <cell r="Y259" t="str">
            <v>Variant allele predicted to encode a truncated non-functional protein.</v>
          </cell>
        </row>
        <row r="260">
          <cell r="D260" t="str">
            <v>c.5645C&gt;G</v>
          </cell>
          <cell r="E260" t="str">
            <v>p.(Ser1882*)</v>
          </cell>
          <cell r="G260" t="str">
            <v>p.(Ser1882*)</v>
          </cell>
          <cell r="K260">
            <v>42328</v>
          </cell>
          <cell r="L260">
            <v>42747</v>
          </cell>
          <cell r="M260" t="str">
            <v>QLD</v>
          </cell>
          <cell r="O260" t="str">
            <v>Pathogenic</v>
          </cell>
          <cell r="P260">
            <v>5</v>
          </cell>
          <cell r="W260">
            <v>5</v>
          </cell>
          <cell r="X260" t="str">
            <v>Trunc</v>
          </cell>
          <cell r="Y260" t="str">
            <v>Variant allele predicted to encode a truncated non-functional protein.</v>
          </cell>
        </row>
        <row r="261">
          <cell r="D261" t="str">
            <v>c.5675G&gt;A</v>
          </cell>
          <cell r="E261" t="str">
            <v>p.Gly1892Asp</v>
          </cell>
          <cell r="G261" t="str">
            <v>p.(Gly1892Asp)</v>
          </cell>
          <cell r="K261">
            <v>42276</v>
          </cell>
          <cell r="L261">
            <v>42747</v>
          </cell>
          <cell r="M261" t="str">
            <v>NSW</v>
          </cell>
          <cell r="O261" t="str">
            <v>UV</v>
          </cell>
          <cell r="P261">
            <v>3</v>
          </cell>
          <cell r="W261">
            <v>3</v>
          </cell>
          <cell r="X261" t="str">
            <v>Insufficient evidence</v>
          </cell>
          <cell r="Y261" t="str">
            <v>Insufficient evidence to determine clinical significance.</v>
          </cell>
        </row>
        <row r="262">
          <cell r="D262" t="str">
            <v>c.5681dup</v>
          </cell>
          <cell r="E262" t="str">
            <v>p.(Tyr1894*)</v>
          </cell>
          <cell r="G262" t="str">
            <v>p.(Tyr1894*)</v>
          </cell>
          <cell r="K262">
            <v>42125</v>
          </cell>
          <cell r="L262">
            <v>42747</v>
          </cell>
          <cell r="M262" t="str">
            <v>NSW</v>
          </cell>
          <cell r="N262" t="str">
            <v>Y</v>
          </cell>
          <cell r="O262" t="str">
            <v>Pathogenic</v>
          </cell>
          <cell r="P262">
            <v>5</v>
          </cell>
          <cell r="W262">
            <v>5</v>
          </cell>
          <cell r="X262" t="str">
            <v>Trunc</v>
          </cell>
          <cell r="Y262" t="str">
            <v>Variant allele predicted to encode a truncated non-functional protein.</v>
          </cell>
        </row>
        <row r="263">
          <cell r="D263" t="str">
            <v>c.5682C&gt;A</v>
          </cell>
          <cell r="E263" t="str">
            <v>p.(Tyr1894*)</v>
          </cell>
          <cell r="G263" t="str">
            <v>p.(Tyr1894*)</v>
          </cell>
          <cell r="K263">
            <v>42276</v>
          </cell>
          <cell r="L263">
            <v>42747</v>
          </cell>
          <cell r="M263" t="str">
            <v>NSW</v>
          </cell>
          <cell r="O263" t="str">
            <v>Pathogenic</v>
          </cell>
          <cell r="P263">
            <v>5</v>
          </cell>
          <cell r="W263">
            <v>5</v>
          </cell>
          <cell r="X263" t="str">
            <v>Trunc</v>
          </cell>
          <cell r="Y263" t="str">
            <v>Variant allele predicted to encode a truncated non-functional protein.</v>
          </cell>
        </row>
        <row r="264">
          <cell r="D264" t="str">
            <v>c.5737T&gt;G</v>
          </cell>
          <cell r="E264" t="str">
            <v>p.(Cys1913Gly)</v>
          </cell>
          <cell r="G264" t="str">
            <v>p.(Cys1913Gly)</v>
          </cell>
          <cell r="K264">
            <v>42328</v>
          </cell>
          <cell r="L264">
            <v>42747</v>
          </cell>
          <cell r="M264" t="str">
            <v>QLD</v>
          </cell>
          <cell r="O264" t="str">
            <v>Unclassified variant</v>
          </cell>
          <cell r="P264">
            <v>3</v>
          </cell>
          <cell r="W264">
            <v>3</v>
          </cell>
          <cell r="X264" t="str">
            <v>Insufficient evidence</v>
          </cell>
          <cell r="Y264" t="str">
            <v>Insufficient evidence to determine clinical significance.</v>
          </cell>
        </row>
        <row r="265">
          <cell r="D265" t="str">
            <v>c.5752C&gt;T</v>
          </cell>
          <cell r="E265" t="str">
            <v>p.His1918Tyr</v>
          </cell>
          <cell r="G265" t="str">
            <v>p.(His1918Tyr)</v>
          </cell>
          <cell r="K265">
            <v>42276</v>
          </cell>
          <cell r="L265">
            <v>42747</v>
          </cell>
          <cell r="M265" t="str">
            <v>NSW</v>
          </cell>
          <cell r="O265" t="str">
            <v>UV</v>
          </cell>
          <cell r="P265">
            <v>3</v>
          </cell>
          <cell r="W265">
            <v>1</v>
          </cell>
          <cell r="X265" t="str">
            <v>Published posterior &lt;0.001</v>
          </cell>
          <cell r="Y265" t="str">
            <v>IARC class based on posterior probability from multifactorial likelihood analysis, thresholds for class as per Plon et al. 2008 (PMID: 18951446). Class 1 Not Pathogenic based on posterior probability = 5.75×10−6.</v>
          </cell>
          <cell r="Z265" t="str">
            <v>Lindor et al 2012</v>
          </cell>
          <cell r="AA265" t="str">
            <v>Lindor et al 2012 (PMID:21990134).</v>
          </cell>
        </row>
        <row r="266">
          <cell r="D266" t="str">
            <v>c.5897A&gt;G</v>
          </cell>
          <cell r="F266" t="str">
            <v>p.(His1966Arg)</v>
          </cell>
          <cell r="G266" t="str">
            <v>p.(His1966Arg)</v>
          </cell>
          <cell r="K266">
            <v>42328</v>
          </cell>
          <cell r="L266">
            <v>42754</v>
          </cell>
          <cell r="M266" t="str">
            <v>QLD</v>
          </cell>
          <cell r="O266" t="str">
            <v>Unclassified variant</v>
          </cell>
          <cell r="P266">
            <v>3</v>
          </cell>
          <cell r="W266">
            <v>3</v>
          </cell>
          <cell r="X266" t="str">
            <v>Combined LR 0.5-2</v>
          </cell>
          <cell r="Y266" t="str">
            <v>Insufficient evidence to determine clinical significance.</v>
          </cell>
        </row>
        <row r="267">
          <cell r="D267" t="str">
            <v>c.6052_6053del</v>
          </cell>
          <cell r="E267" t="str">
            <v>p.(Ser2018*)</v>
          </cell>
          <cell r="G267" t="str">
            <v>p.(Ser2018*)</v>
          </cell>
          <cell r="K267">
            <v>42276</v>
          </cell>
          <cell r="L267">
            <v>42747</v>
          </cell>
          <cell r="M267" t="str">
            <v>NSW</v>
          </cell>
          <cell r="O267" t="str">
            <v>Pathogenic</v>
          </cell>
          <cell r="P267">
            <v>5</v>
          </cell>
          <cell r="W267">
            <v>5</v>
          </cell>
          <cell r="X267" t="str">
            <v>Trunc</v>
          </cell>
          <cell r="Y267" t="str">
            <v>Variant allele predicted to encode a truncated non-functional protein.</v>
          </cell>
        </row>
        <row r="268">
          <cell r="D268" t="str">
            <v>c.6082_6086del</v>
          </cell>
          <cell r="E268" t="str">
            <v>p.(Glu2028Lysfs)</v>
          </cell>
          <cell r="G268" t="str">
            <v>p.(Glu2028Lysfs*19)</v>
          </cell>
          <cell r="K268">
            <v>42276</v>
          </cell>
          <cell r="L268">
            <v>42747</v>
          </cell>
          <cell r="M268" t="str">
            <v>NSW</v>
          </cell>
          <cell r="O268" t="str">
            <v>Pathogenic</v>
          </cell>
          <cell r="P268">
            <v>5</v>
          </cell>
          <cell r="W268">
            <v>5</v>
          </cell>
          <cell r="X268" t="str">
            <v>Trunc</v>
          </cell>
          <cell r="Y268" t="str">
            <v>Variant allele predicted to encode a truncated non-functional protein.</v>
          </cell>
        </row>
        <row r="269">
          <cell r="D269" t="str">
            <v>c.6215C&gt;G</v>
          </cell>
          <cell r="E269" t="str">
            <v>p.Ser2072Cys</v>
          </cell>
          <cell r="G269" t="str">
            <v>p.(Ser2072Cys)</v>
          </cell>
          <cell r="K269">
            <v>42276</v>
          </cell>
          <cell r="L269">
            <v>42747</v>
          </cell>
          <cell r="M269" t="str">
            <v>NSW</v>
          </cell>
          <cell r="O269" t="str">
            <v>UV</v>
          </cell>
          <cell r="P269">
            <v>3</v>
          </cell>
          <cell r="W269">
            <v>3</v>
          </cell>
          <cell r="X269" t="str">
            <v>Combined LR 0.5-2</v>
          </cell>
          <cell r="Y269" t="str">
            <v>Insufficient evidence to determine clinical significance.</v>
          </cell>
        </row>
        <row r="270">
          <cell r="D270" t="str">
            <v>c.631+1G&gt;A</v>
          </cell>
          <cell r="E270" t="str">
            <v>p.(=)</v>
          </cell>
          <cell r="G270" t="str">
            <v>p.(=)</v>
          </cell>
          <cell r="K270">
            <v>42125</v>
          </cell>
          <cell r="L270">
            <v>42747</v>
          </cell>
          <cell r="M270" t="str">
            <v>NSW</v>
          </cell>
          <cell r="O270" t="str">
            <v>Pathogenic</v>
          </cell>
          <cell r="P270">
            <v>5</v>
          </cell>
          <cell r="W270">
            <v>4</v>
          </cell>
          <cell r="X270" t="str">
            <v>IVS12</v>
          </cell>
          <cell r="Y270" t="str">
            <v>Consensus donor/acceptor site variant allele with high likelihood to result in splicing aberration with pathogenic consequences.</v>
          </cell>
        </row>
        <row r="271">
          <cell r="D271" t="str">
            <v>c.631+43G&gt;T</v>
          </cell>
          <cell r="F271" t="str">
            <v>p.(=)</v>
          </cell>
          <cell r="G271" t="str">
            <v>p.(=)</v>
          </cell>
          <cell r="K271">
            <v>42328</v>
          </cell>
          <cell r="L271">
            <v>42754</v>
          </cell>
          <cell r="M271" t="str">
            <v>QLD</v>
          </cell>
          <cell r="O271" t="str">
            <v>Unclassified variant</v>
          </cell>
          <cell r="P271">
            <v>3</v>
          </cell>
          <cell r="W271">
            <v>3</v>
          </cell>
          <cell r="X271" t="str">
            <v>Insufficient evidence</v>
          </cell>
          <cell r="Y271" t="str">
            <v>Insufficient evidence to determine clinical significance.</v>
          </cell>
        </row>
        <row r="272">
          <cell r="D272" t="str">
            <v>c.632-44A&gt;C</v>
          </cell>
          <cell r="E272" t="str">
            <v xml:space="preserve"> p.(?)</v>
          </cell>
          <cell r="G272" t="str">
            <v>p.(=)</v>
          </cell>
          <cell r="K272">
            <v>42705</v>
          </cell>
          <cell r="L272">
            <v>42747</v>
          </cell>
          <cell r="M272" t="str">
            <v>SA</v>
          </cell>
          <cell r="O272" t="str">
            <v>Uncertain</v>
          </cell>
          <cell r="P272">
            <v>3</v>
          </cell>
          <cell r="W272">
            <v>3</v>
          </cell>
          <cell r="X272" t="str">
            <v>Insufficient evidence</v>
          </cell>
          <cell r="Y272" t="str">
            <v>Insufficient evidence to determine clinical significance.</v>
          </cell>
        </row>
        <row r="273">
          <cell r="D273" t="str">
            <v>c.6393del</v>
          </cell>
          <cell r="E273" t="str">
            <v>p.(Lys2131Asnfs*6)</v>
          </cell>
          <cell r="G273" t="str">
            <v>p.(Lys2131Asnfs*6)</v>
          </cell>
          <cell r="K273">
            <v>42328</v>
          </cell>
          <cell r="L273">
            <v>42747</v>
          </cell>
          <cell r="M273" t="str">
            <v>QLD</v>
          </cell>
          <cell r="O273" t="str">
            <v>Pathogenic</v>
          </cell>
          <cell r="P273">
            <v>5</v>
          </cell>
          <cell r="W273">
            <v>5</v>
          </cell>
          <cell r="X273" t="str">
            <v>Trunc</v>
          </cell>
          <cell r="Y273" t="str">
            <v>Variant allele predicted to encode a truncated non-functional protein.</v>
          </cell>
        </row>
        <row r="274">
          <cell r="D274" t="str">
            <v>c.6403A&gt;C</v>
          </cell>
          <cell r="E274" t="str">
            <v>p.Asn2135His</v>
          </cell>
          <cell r="G274" t="str">
            <v>p.(Asn2135His)</v>
          </cell>
          <cell r="K274">
            <v>42276</v>
          </cell>
          <cell r="L274">
            <v>42747</v>
          </cell>
          <cell r="M274" t="str">
            <v>NSW</v>
          </cell>
          <cell r="O274" t="str">
            <v>UV</v>
          </cell>
          <cell r="P274">
            <v>3</v>
          </cell>
          <cell r="W274">
            <v>3</v>
          </cell>
          <cell r="X274" t="str">
            <v>Combined LR 0.5-2</v>
          </cell>
          <cell r="Y274" t="str">
            <v>Insufficient evidence to determine clinical significance.</v>
          </cell>
        </row>
        <row r="275">
          <cell r="D275" t="str">
            <v>c.6450del</v>
          </cell>
          <cell r="E275" t="str">
            <v>p.(Val2151Phefs*17)</v>
          </cell>
          <cell r="G275" t="str">
            <v>p.(Val2151Phefs*17)</v>
          </cell>
          <cell r="K275">
            <v>42328</v>
          </cell>
          <cell r="L275">
            <v>42747</v>
          </cell>
          <cell r="M275" t="str">
            <v>QLD</v>
          </cell>
          <cell r="O275" t="str">
            <v>Pathogenic</v>
          </cell>
          <cell r="P275">
            <v>5</v>
          </cell>
          <cell r="W275">
            <v>5</v>
          </cell>
          <cell r="X275" t="str">
            <v>Trunc</v>
          </cell>
          <cell r="Y275" t="str">
            <v>Variant allele predicted to encode a truncated non-functional protein.</v>
          </cell>
        </row>
        <row r="276">
          <cell r="D276" t="str">
            <v>c.6554C&gt;T</v>
          </cell>
          <cell r="E276" t="str">
            <v>p.Ala2185Val</v>
          </cell>
          <cell r="G276" t="str">
            <v>p.(Ala2185Val)</v>
          </cell>
          <cell r="K276">
            <v>42276</v>
          </cell>
          <cell r="L276">
            <v>42747</v>
          </cell>
          <cell r="M276" t="str">
            <v>NSW</v>
          </cell>
          <cell r="O276" t="str">
            <v>UV</v>
          </cell>
          <cell r="P276">
            <v>3</v>
          </cell>
          <cell r="W276">
            <v>3</v>
          </cell>
          <cell r="X276" t="str">
            <v>Insufficient evidence</v>
          </cell>
          <cell r="Y276" t="str">
            <v>Insufficient evidence to determine clinical significance.</v>
          </cell>
        </row>
        <row r="277">
          <cell r="D277" t="str">
            <v>c.6578_6584del</v>
          </cell>
          <cell r="E277" t="str">
            <v>p.(Glu2193Valfs*11)</v>
          </cell>
          <cell r="G277" t="str">
            <v>p.(Glu2193Valfs*11)</v>
          </cell>
          <cell r="K277">
            <v>42328</v>
          </cell>
          <cell r="L277">
            <v>42747</v>
          </cell>
          <cell r="M277" t="str">
            <v>QLD</v>
          </cell>
          <cell r="O277" t="str">
            <v>Pathogenic</v>
          </cell>
          <cell r="P277">
            <v>5</v>
          </cell>
          <cell r="W277">
            <v>5</v>
          </cell>
          <cell r="X277" t="str">
            <v>Trunc</v>
          </cell>
          <cell r="Y277" t="str">
            <v>Variant allele predicted to encode a truncated non-functional protein.</v>
          </cell>
        </row>
        <row r="278">
          <cell r="D278" t="str">
            <v>c.657del</v>
          </cell>
          <cell r="E278" t="str">
            <v>p.(Val220Tyrfs*10)</v>
          </cell>
          <cell r="G278" t="str">
            <v>p.(Val220Tyrfs*10)</v>
          </cell>
          <cell r="K278">
            <v>42276</v>
          </cell>
          <cell r="L278">
            <v>42747</v>
          </cell>
          <cell r="M278" t="str">
            <v>NSW</v>
          </cell>
          <cell r="O278" t="str">
            <v>Pathogenic</v>
          </cell>
          <cell r="P278">
            <v>5</v>
          </cell>
          <cell r="W278">
            <v>5</v>
          </cell>
          <cell r="X278" t="str">
            <v>Trunc</v>
          </cell>
          <cell r="Y278" t="str">
            <v>Variant allele predicted to encode a truncated non-functional protein.</v>
          </cell>
        </row>
        <row r="279">
          <cell r="D279" t="str">
            <v>c.6602del</v>
          </cell>
          <cell r="E279" t="str">
            <v>p.(Ser2201Leufs*5)</v>
          </cell>
          <cell r="G279" t="str">
            <v>p.(Ser2201Leufs*5)</v>
          </cell>
          <cell r="K279">
            <v>42328</v>
          </cell>
          <cell r="L279">
            <v>42747</v>
          </cell>
          <cell r="M279" t="str">
            <v>QLD</v>
          </cell>
          <cell r="O279" t="str">
            <v>Pathogenic</v>
          </cell>
          <cell r="P279">
            <v>5</v>
          </cell>
          <cell r="W279">
            <v>5</v>
          </cell>
          <cell r="X279" t="str">
            <v>Trunc</v>
          </cell>
          <cell r="Y279" t="str">
            <v>Variant allele predicted to encode a truncated non-functional protein.</v>
          </cell>
        </row>
        <row r="280">
          <cell r="D280" t="str">
            <v>c.662_663del</v>
          </cell>
          <cell r="E280" t="str">
            <v>p.(Phe221Serfs*3)</v>
          </cell>
          <cell r="G280" t="str">
            <v>p.(Phe221Serfs*3)</v>
          </cell>
          <cell r="K280">
            <v>42125</v>
          </cell>
          <cell r="L280">
            <v>42747</v>
          </cell>
          <cell r="M280" t="str">
            <v>NSW</v>
          </cell>
          <cell r="O280" t="str">
            <v>Pathogenic</v>
          </cell>
          <cell r="P280">
            <v>5</v>
          </cell>
          <cell r="W280">
            <v>5</v>
          </cell>
          <cell r="X280" t="str">
            <v>Trunc</v>
          </cell>
          <cell r="Y280" t="str">
            <v>Variant allele predicted to encode a truncated non-functional protein.</v>
          </cell>
        </row>
        <row r="281">
          <cell r="D281" t="str">
            <v>c.6682dup</v>
          </cell>
          <cell r="E281" t="str">
            <v>p.(Val2228Glyfs*5)</v>
          </cell>
          <cell r="G281" t="str">
            <v>p.(Val2228Glyfs*5)</v>
          </cell>
          <cell r="K281">
            <v>42276</v>
          </cell>
          <cell r="L281">
            <v>42747</v>
          </cell>
          <cell r="M281" t="str">
            <v>NSW</v>
          </cell>
          <cell r="O281" t="str">
            <v>Pathogenic</v>
          </cell>
          <cell r="P281">
            <v>5</v>
          </cell>
          <cell r="W281">
            <v>5</v>
          </cell>
          <cell r="X281" t="str">
            <v>Trunc</v>
          </cell>
          <cell r="Y281" t="str">
            <v>Variant allele predicted to encode a truncated non-functional protein.</v>
          </cell>
        </row>
        <row r="282">
          <cell r="D282" t="str">
            <v>c.6696del</v>
          </cell>
          <cell r="E282" t="str">
            <v>p.(Ala2233Leufs*8)</v>
          </cell>
          <cell r="G282" t="str">
            <v>p.(Ala2233Leufs*8)</v>
          </cell>
          <cell r="K282">
            <v>42276</v>
          </cell>
          <cell r="L282">
            <v>42747</v>
          </cell>
          <cell r="M282" t="str">
            <v>NSW</v>
          </cell>
          <cell r="O282" t="str">
            <v>Pathogenic</v>
          </cell>
          <cell r="P282">
            <v>5</v>
          </cell>
          <cell r="W282">
            <v>5</v>
          </cell>
          <cell r="X282" t="str">
            <v>Trunc</v>
          </cell>
          <cell r="Y282" t="str">
            <v>Variant allele predicted to encode a truncated non-functional protein.</v>
          </cell>
        </row>
        <row r="283">
          <cell r="D283" t="str">
            <v>c.6698C&gt;A</v>
          </cell>
          <cell r="E283" t="str">
            <v>p.Ala2233Asp</v>
          </cell>
          <cell r="G283" t="str">
            <v>p.(Ala2233Asp)</v>
          </cell>
          <cell r="K283">
            <v>42276</v>
          </cell>
          <cell r="L283">
            <v>42747</v>
          </cell>
          <cell r="M283" t="str">
            <v>NSW</v>
          </cell>
          <cell r="N283" t="str">
            <v>Y</v>
          </cell>
          <cell r="O283" t="str">
            <v>UV</v>
          </cell>
          <cell r="P283">
            <v>3</v>
          </cell>
          <cell r="W283">
            <v>2</v>
          </cell>
          <cell r="X283" t="str">
            <v>Posterior probability 0.001-0.049</v>
          </cell>
          <cell r="Y283" t="str">
            <v>IARC class based on posterior probability from multifactorial likelihood analysis, thresholds for class as per Plon et al. 2008 (PMID: 18951446). Class 2 Likely Not Pathogenic based on posterior probability = 0.0036030971298.</v>
          </cell>
          <cell r="Z283" t="str">
            <v>Co-occurrence, FH</v>
          </cell>
          <cell r="AA283" t="str">
            <v>Unpublished data</v>
          </cell>
        </row>
        <row r="284">
          <cell r="D284" t="str">
            <v>c.67+110T&gt;A</v>
          </cell>
          <cell r="E284" t="str">
            <v>p.(=)</v>
          </cell>
          <cell r="G284" t="str">
            <v>p.(=)</v>
          </cell>
          <cell r="K284">
            <v>42328</v>
          </cell>
          <cell r="L284">
            <v>42747</v>
          </cell>
          <cell r="M284" t="str">
            <v>QLD</v>
          </cell>
          <cell r="O284" t="str">
            <v>Unclassified variant</v>
          </cell>
          <cell r="P284">
            <v>3</v>
          </cell>
          <cell r="W284">
            <v>3</v>
          </cell>
          <cell r="X284" t="str">
            <v>Insufficient evidence</v>
          </cell>
          <cell r="Y284" t="str">
            <v>Insufficient evidence to determine clinical significance.</v>
          </cell>
        </row>
        <row r="285">
          <cell r="D285" t="str">
            <v>c.67+79C&gt;T</v>
          </cell>
          <cell r="E285" t="str">
            <v>p.(=)</v>
          </cell>
          <cell r="G285" t="str">
            <v>p.(=)</v>
          </cell>
          <cell r="K285">
            <v>42328</v>
          </cell>
          <cell r="L285">
            <v>42747</v>
          </cell>
          <cell r="M285" t="str">
            <v>QLD</v>
          </cell>
          <cell r="O285" t="str">
            <v>Unclassified variant</v>
          </cell>
          <cell r="P285">
            <v>3</v>
          </cell>
          <cell r="W285">
            <v>3</v>
          </cell>
          <cell r="X285" t="str">
            <v>Insufficient evidence</v>
          </cell>
          <cell r="Y285" t="str">
            <v>Insufficient evidence to determine clinical significance.</v>
          </cell>
        </row>
        <row r="286">
          <cell r="D286" t="str">
            <v>c.68_316del</v>
          </cell>
          <cell r="E286" t="str">
            <v>p.(Asp23_Leu105del)</v>
          </cell>
          <cell r="G286" t="str">
            <v>p.(Asp23_Leu105del)</v>
          </cell>
          <cell r="K286">
            <v>42125</v>
          </cell>
          <cell r="L286">
            <v>42747</v>
          </cell>
          <cell r="M286" t="str">
            <v>NSW</v>
          </cell>
          <cell r="O286" t="str">
            <v>Pathogenic</v>
          </cell>
          <cell r="P286">
            <v>5</v>
          </cell>
          <cell r="W286">
            <v>5</v>
          </cell>
          <cell r="X286" t="str">
            <v>Posterior probability &gt;0.99</v>
          </cell>
          <cell r="Y286" t="str">
            <v>IARC class based on posterior probability from multifactorial likelihood analysis, thresholds for class as per Plon et al. 2008 (PMID: 18951446). Class 2 Likely Not Pathogenic based on posterior probability = 0.99.</v>
          </cell>
          <cell r="Z286" t="str">
            <v>Etienne paper full exon skipping</v>
          </cell>
          <cell r="AA286" t="str">
            <v>Unpublished data</v>
          </cell>
        </row>
        <row r="287">
          <cell r="D287" t="str">
            <v>c.6815_6816del</v>
          </cell>
          <cell r="E287" t="str">
            <v>p.(R2272fs)</v>
          </cell>
          <cell r="G287" t="str">
            <v>p.(Arg2272Lysfs*20)</v>
          </cell>
          <cell r="K287">
            <v>42276</v>
          </cell>
          <cell r="L287">
            <v>42747</v>
          </cell>
          <cell r="M287" t="str">
            <v>NSW</v>
          </cell>
          <cell r="O287" t="str">
            <v>Pathogenic</v>
          </cell>
          <cell r="P287">
            <v>5</v>
          </cell>
          <cell r="W287">
            <v>5</v>
          </cell>
          <cell r="X287" t="str">
            <v>Trunc</v>
          </cell>
          <cell r="Y287" t="str">
            <v>Variant allele predicted to encode a truncated non-functional protein.</v>
          </cell>
        </row>
        <row r="288">
          <cell r="D288" t="str">
            <v>c.6825del</v>
          </cell>
          <cell r="G288" t="str">
            <v>p.(Glu2275Aspfs*5)</v>
          </cell>
          <cell r="K288">
            <v>42328</v>
          </cell>
          <cell r="L288">
            <v>42747</v>
          </cell>
          <cell r="M288" t="str">
            <v>QLD</v>
          </cell>
          <cell r="O288" t="str">
            <v>Pathogenic</v>
          </cell>
          <cell r="P288">
            <v>5</v>
          </cell>
          <cell r="W288">
            <v>5</v>
          </cell>
          <cell r="X288" t="str">
            <v>Trunc</v>
          </cell>
          <cell r="Y288" t="str">
            <v>Variant allele predicted to encode a truncated non-functional protein.</v>
          </cell>
        </row>
        <row r="289">
          <cell r="D289" t="str">
            <v>c.682-84G&gt;C</v>
          </cell>
          <cell r="G289" t="str">
            <v>p.(=)</v>
          </cell>
          <cell r="K289">
            <v>42775</v>
          </cell>
          <cell r="L289">
            <v>42793</v>
          </cell>
          <cell r="M289" t="str">
            <v>SA</v>
          </cell>
          <cell r="O289" t="str">
            <v>UV</v>
          </cell>
          <cell r="P289">
            <v>3</v>
          </cell>
          <cell r="W289">
            <v>3</v>
          </cell>
          <cell r="X289" t="str">
            <v>Insufficient evidence</v>
          </cell>
          <cell r="Y289" t="str">
            <v>Insufficient evidence to determine clinical significance.</v>
          </cell>
        </row>
        <row r="290">
          <cell r="D290" t="str">
            <v>c.6842-?_7805+?dup</v>
          </cell>
          <cell r="E290" t="str">
            <v>p.(?)</v>
          </cell>
          <cell r="G290" t="str">
            <v>p.?</v>
          </cell>
          <cell r="K290">
            <v>42276</v>
          </cell>
          <cell r="L290">
            <v>42747</v>
          </cell>
          <cell r="M290" t="str">
            <v>NSW</v>
          </cell>
          <cell r="O290" t="str">
            <v>Pathogenic</v>
          </cell>
          <cell r="P290">
            <v>5</v>
          </cell>
          <cell r="W290" t="str">
            <v>Pending</v>
          </cell>
          <cell r="X290" t="str">
            <v>Duplication</v>
          </cell>
          <cell r="Y290" t="str">
            <v>Under review; duplication</v>
          </cell>
        </row>
        <row r="291">
          <cell r="D291" t="str">
            <v>c.68-4dup</v>
          </cell>
          <cell r="E291" t="str">
            <v>p.?</v>
          </cell>
          <cell r="G291" t="str">
            <v>p.(=)</v>
          </cell>
          <cell r="K291">
            <v>42276</v>
          </cell>
          <cell r="L291">
            <v>42747</v>
          </cell>
          <cell r="M291" t="str">
            <v>NSW</v>
          </cell>
          <cell r="O291" t="str">
            <v>UV</v>
          </cell>
          <cell r="P291">
            <v>3</v>
          </cell>
          <cell r="W291">
            <v>3</v>
          </cell>
          <cell r="X291" t="str">
            <v>Insufficient evidence</v>
          </cell>
          <cell r="Y291" t="str">
            <v>Insufficient evidence to determine clinical significance.</v>
          </cell>
        </row>
        <row r="292">
          <cell r="D292" t="str">
            <v>c.6853A&gt;G</v>
          </cell>
          <cell r="E292" t="str">
            <v>p.lle2285Val</v>
          </cell>
          <cell r="G292" t="str">
            <v>p.(Ile2285Val)</v>
          </cell>
          <cell r="K292">
            <v>42276</v>
          </cell>
          <cell r="L292">
            <v>42747</v>
          </cell>
          <cell r="M292" t="str">
            <v>NSW</v>
          </cell>
          <cell r="N292" t="str">
            <v>Y</v>
          </cell>
          <cell r="O292" t="str">
            <v>UV</v>
          </cell>
          <cell r="P292">
            <v>3</v>
          </cell>
          <cell r="W292">
            <v>1</v>
          </cell>
          <cell r="X292" t="str">
            <v>Published posterior &lt;0.001</v>
          </cell>
          <cell r="Y292" t="str">
            <v>IARC class based on posterior probability from multifactorial likelihood analysis, thresholds for class as per Plon et al. 2008 (PMID: 18951446). Class 1 Not Pathogenic based on posterior probability = 2.60×10−10.</v>
          </cell>
          <cell r="Z292" t="str">
            <v>Lindor et al 2012</v>
          </cell>
          <cell r="AA292" t="str">
            <v>Lindor et al 2012 (PMID:21990134).</v>
          </cell>
        </row>
        <row r="293">
          <cell r="D293" t="str">
            <v>c.6937+23A&gt;G</v>
          </cell>
          <cell r="E293" t="str">
            <v>p.(=)</v>
          </cell>
          <cell r="G293" t="str">
            <v>p.(=)</v>
          </cell>
          <cell r="K293">
            <v>42328</v>
          </cell>
          <cell r="L293">
            <v>42747</v>
          </cell>
          <cell r="M293" t="str">
            <v>QLD</v>
          </cell>
          <cell r="O293" t="str">
            <v>Unclassified variant</v>
          </cell>
          <cell r="P293">
            <v>3</v>
          </cell>
          <cell r="W293">
            <v>3</v>
          </cell>
          <cell r="X293" t="str">
            <v>Insufficient evidence</v>
          </cell>
          <cell r="Y293" t="str">
            <v>Insufficient evidence to determine clinical significance.</v>
          </cell>
        </row>
        <row r="294">
          <cell r="D294" t="str">
            <v>c.6953G&gt;A</v>
          </cell>
          <cell r="E294" t="str">
            <v>p.(Arg2318Gln)</v>
          </cell>
          <cell r="G294" t="str">
            <v>p.(Arg2318Gln)</v>
          </cell>
          <cell r="K294">
            <v>42328</v>
          </cell>
          <cell r="L294">
            <v>42747</v>
          </cell>
          <cell r="M294" t="str">
            <v>QLD</v>
          </cell>
          <cell r="O294" t="str">
            <v>Unclassified variant</v>
          </cell>
          <cell r="P294">
            <v>3</v>
          </cell>
          <cell r="W294">
            <v>1</v>
          </cell>
          <cell r="X294" t="str">
            <v>Posterior probability &lt;0.001</v>
          </cell>
          <cell r="Y294" t="str">
            <v xml:space="preserve">IARC class based on posterior probability from multifactorial likelihood analysis, thresholds for class as per Plon et al. 2008 (PMID: 18951446). Class 1 Not Pathogenic based on posterior probability = 0.000049939514718. </v>
          </cell>
          <cell r="Z294" t="str">
            <v>Myriad (FH, co-occurrence), EP12 (Segregation)</v>
          </cell>
          <cell r="AA294" t="str">
            <v xml:space="preserve">Analysis performed using data from Lindor et al 2012 (PMID:21990134) and unpublished data.
</v>
          </cell>
        </row>
        <row r="295">
          <cell r="D295" t="str">
            <v>c.6980del</v>
          </cell>
          <cell r="E295" t="str">
            <v>p.(Leu2327*)</v>
          </cell>
          <cell r="G295" t="str">
            <v>p.(Leu2327*)</v>
          </cell>
          <cell r="K295">
            <v>42276</v>
          </cell>
          <cell r="L295">
            <v>42747</v>
          </cell>
          <cell r="M295" t="str">
            <v>NSW</v>
          </cell>
          <cell r="O295" t="str">
            <v>Pathogenic</v>
          </cell>
          <cell r="P295">
            <v>5</v>
          </cell>
          <cell r="W295">
            <v>5</v>
          </cell>
          <cell r="X295" t="str">
            <v>Trunc</v>
          </cell>
          <cell r="Y295" t="str">
            <v>Variant allele predicted to encode a truncated non-functional protein.</v>
          </cell>
        </row>
        <row r="296">
          <cell r="D296" t="str">
            <v>c.7007+3A&gt;C</v>
          </cell>
          <cell r="E296" t="str">
            <v>p.(=)</v>
          </cell>
          <cell r="G296" t="str">
            <v>p.(=)</v>
          </cell>
          <cell r="K296">
            <v>42125</v>
          </cell>
          <cell r="L296">
            <v>42747</v>
          </cell>
          <cell r="M296" t="str">
            <v>NSW</v>
          </cell>
          <cell r="O296" t="str">
            <v>Pathogenic</v>
          </cell>
          <cell r="P296">
            <v>5</v>
          </cell>
          <cell r="W296">
            <v>3</v>
          </cell>
          <cell r="X296" t="str">
            <v>Insufficient evidence</v>
          </cell>
          <cell r="Y296" t="str">
            <v>Insufficient evidence to determine clinical significance.</v>
          </cell>
        </row>
        <row r="297">
          <cell r="D297" t="str">
            <v>c.7007+4A&gt;G</v>
          </cell>
          <cell r="G297" t="str">
            <v>p.(=)</v>
          </cell>
          <cell r="K297">
            <v>42649</v>
          </cell>
          <cell r="L297">
            <v>42747</v>
          </cell>
          <cell r="M297" t="str">
            <v>SA</v>
          </cell>
          <cell r="O297" t="str">
            <v>Unclassified</v>
          </cell>
          <cell r="P297">
            <v>3</v>
          </cell>
          <cell r="W297">
            <v>3</v>
          </cell>
          <cell r="X297" t="str">
            <v>Insufficient evidence</v>
          </cell>
          <cell r="Y297" t="str">
            <v>Insufficient evidence to determine clinical significance.</v>
          </cell>
        </row>
        <row r="298">
          <cell r="D298" t="str">
            <v>c.7007+87A&gt;G</v>
          </cell>
          <cell r="E298" t="str">
            <v>p.(=)</v>
          </cell>
          <cell r="G298" t="str">
            <v>p.(=)</v>
          </cell>
          <cell r="K298">
            <v>42328</v>
          </cell>
          <cell r="L298">
            <v>42747</v>
          </cell>
          <cell r="M298" t="str">
            <v>QLD</v>
          </cell>
          <cell r="O298" t="str">
            <v>Unclassified variant</v>
          </cell>
          <cell r="P298">
            <v>3</v>
          </cell>
          <cell r="W298">
            <v>3</v>
          </cell>
          <cell r="X298" t="str">
            <v>Insufficient evidence</v>
          </cell>
          <cell r="Y298" t="str">
            <v>Insufficient evidence to determine clinical significance.</v>
          </cell>
        </row>
        <row r="299">
          <cell r="D299" t="str">
            <v>c.7007G&gt;T</v>
          </cell>
          <cell r="E299" t="str">
            <v>p.(Arg2336Leu)</v>
          </cell>
          <cell r="G299" t="str">
            <v>p.(Arg2336Leu)</v>
          </cell>
          <cell r="K299">
            <v>42276</v>
          </cell>
          <cell r="L299">
            <v>42747</v>
          </cell>
          <cell r="M299" t="str">
            <v>NSW</v>
          </cell>
          <cell r="O299" t="str">
            <v>Pathogenic</v>
          </cell>
          <cell r="P299">
            <v>5</v>
          </cell>
          <cell r="W299">
            <v>4</v>
          </cell>
          <cell r="X299" t="str">
            <v>G to non G</v>
          </cell>
          <cell r="Y299" t="str">
            <v>G&gt;non-G change at last base of the exon with high bioinformatic likelihood to result in splicing aberration with pathogenic consequences.</v>
          </cell>
        </row>
        <row r="300">
          <cell r="D300" t="str">
            <v>c.700del</v>
          </cell>
          <cell r="E300" t="str">
            <v>p.(Ser234Profs*7)</v>
          </cell>
          <cell r="G300" t="str">
            <v>p.(Ser234Profs*7)</v>
          </cell>
          <cell r="K300">
            <v>42125</v>
          </cell>
          <cell r="L300">
            <v>42747</v>
          </cell>
          <cell r="M300" t="str">
            <v>NSW</v>
          </cell>
          <cell r="O300" t="str">
            <v>Pathogenic</v>
          </cell>
          <cell r="P300">
            <v>5</v>
          </cell>
          <cell r="W300">
            <v>5</v>
          </cell>
          <cell r="X300" t="str">
            <v>Trunc</v>
          </cell>
          <cell r="Y300" t="str">
            <v>Variant allele predicted to encode a truncated non-functional protein.</v>
          </cell>
        </row>
        <row r="301">
          <cell r="D301" t="str">
            <v>c.7180A&gt;T</v>
          </cell>
          <cell r="E301" t="str">
            <v>p.(Arg2394*)</v>
          </cell>
          <cell r="G301" t="str">
            <v>p.(Arg2394*)</v>
          </cell>
          <cell r="K301">
            <v>42125</v>
          </cell>
          <cell r="L301">
            <v>42747</v>
          </cell>
          <cell r="M301" t="str">
            <v>NSW</v>
          </cell>
          <cell r="O301" t="str">
            <v>Pathogenic</v>
          </cell>
          <cell r="P301">
            <v>5</v>
          </cell>
          <cell r="W301">
            <v>5</v>
          </cell>
          <cell r="X301" t="str">
            <v>Trunc</v>
          </cell>
          <cell r="Y301" t="str">
            <v>Variant allele predicted to encode a truncated non-functional protein.</v>
          </cell>
        </row>
        <row r="302">
          <cell r="D302" t="str">
            <v>c.7232A&gt;C</v>
          </cell>
          <cell r="E302" t="str">
            <v>p.Lys2411Thr</v>
          </cell>
          <cell r="G302" t="str">
            <v>p.(Lys2411Thr)</v>
          </cell>
          <cell r="K302">
            <v>42276</v>
          </cell>
          <cell r="L302">
            <v>42747</v>
          </cell>
          <cell r="M302" t="str">
            <v>NSW</v>
          </cell>
          <cell r="O302" t="str">
            <v>UV</v>
          </cell>
          <cell r="P302">
            <v>3</v>
          </cell>
          <cell r="W302">
            <v>1</v>
          </cell>
          <cell r="X302" t="str">
            <v>Published posterior &lt;0.001</v>
          </cell>
          <cell r="Y302" t="str">
            <v>IARC class based on posterior probability from multifactorial likelihood analysis, thresholds for class as per Plon et al. 2008 (PMID: 18951446). Class 1 Not Pathogenic based on posterior probability = 2.60×10−4.</v>
          </cell>
          <cell r="Z302" t="str">
            <v>Lindor et al 2012</v>
          </cell>
          <cell r="AA302" t="str">
            <v>Lindor et al 2012 (PMID:21990134).</v>
          </cell>
        </row>
        <row r="303">
          <cell r="D303" t="str">
            <v>c.7287G&gt;A</v>
          </cell>
          <cell r="E303" t="str">
            <v>p.(=)</v>
          </cell>
          <cell r="G303" t="str">
            <v>p.(=)</v>
          </cell>
          <cell r="K303">
            <v>42328</v>
          </cell>
          <cell r="L303">
            <v>42747</v>
          </cell>
          <cell r="M303" t="str">
            <v>QLD</v>
          </cell>
          <cell r="O303" t="str">
            <v>Unclassified variant</v>
          </cell>
          <cell r="P303">
            <v>3</v>
          </cell>
          <cell r="W303">
            <v>2</v>
          </cell>
          <cell r="X303" t="str">
            <v>Synonymous, prior 0.02</v>
          </cell>
          <cell r="Y303" t="str">
            <v>Synonymous substitution variant with low bioinformatic likelihood to result in a splicing aberration.</v>
          </cell>
        </row>
        <row r="304">
          <cell r="D304" t="str">
            <v>c.742G&gt;A</v>
          </cell>
          <cell r="E304" t="str">
            <v xml:space="preserve"> p.Ala248Thr</v>
          </cell>
          <cell r="G304" t="str">
            <v>p.(Ala248Thr)</v>
          </cell>
          <cell r="K304">
            <v>42649</v>
          </cell>
          <cell r="L304">
            <v>42747</v>
          </cell>
          <cell r="M304" t="str">
            <v>SA</v>
          </cell>
          <cell r="O304" t="str">
            <v>Unclassified</v>
          </cell>
          <cell r="P304">
            <v>3</v>
          </cell>
          <cell r="W304">
            <v>3</v>
          </cell>
          <cell r="X304" t="str">
            <v>Insufficient evidence</v>
          </cell>
          <cell r="Y304" t="str">
            <v>Insufficient evidence to determine clinical significance.</v>
          </cell>
        </row>
        <row r="305">
          <cell r="D305" t="str">
            <v>c.7435+6G&gt;A</v>
          </cell>
          <cell r="E305" t="str">
            <v>p.?</v>
          </cell>
          <cell r="G305" t="str">
            <v>p.(=)</v>
          </cell>
          <cell r="K305">
            <v>42276</v>
          </cell>
          <cell r="L305">
            <v>42747</v>
          </cell>
          <cell r="M305" t="str">
            <v>NSW</v>
          </cell>
          <cell r="O305" t="str">
            <v>UV</v>
          </cell>
          <cell r="P305">
            <v>3</v>
          </cell>
          <cell r="W305">
            <v>2</v>
          </cell>
          <cell r="X305" t="str">
            <v>Published posterior probability 0.001-0.049</v>
          </cell>
          <cell r="Y305" t="str">
            <v>IARC class based on posterior probability from multifactorial likelihood analysis, thresholds for class as per Plon et al. 2008 (PMID: 18951446). Class 2 Likely Not Pathogenic based on posterior probability = 0.01027006.</v>
          </cell>
          <cell r="Z305" t="str">
            <v>Thomassen 2012</v>
          </cell>
          <cell r="AA305" t="str">
            <v>Thomassen et al 2012 (PMID:21769658).</v>
          </cell>
        </row>
        <row r="306">
          <cell r="D306" t="str">
            <v>c.7436-111G&gt;C</v>
          </cell>
          <cell r="E306" t="str">
            <v>p.(=)</v>
          </cell>
          <cell r="G306" t="str">
            <v>p.(=)</v>
          </cell>
          <cell r="K306">
            <v>42328</v>
          </cell>
          <cell r="L306">
            <v>42747</v>
          </cell>
          <cell r="M306" t="str">
            <v>QLD</v>
          </cell>
          <cell r="O306" t="str">
            <v>Pathogenic</v>
          </cell>
          <cell r="P306">
            <v>5</v>
          </cell>
          <cell r="Q306" t="str">
            <v>UV</v>
          </cell>
          <cell r="W306">
            <v>3</v>
          </cell>
          <cell r="X306" t="str">
            <v>Insufficient evidence</v>
          </cell>
          <cell r="Y306" t="str">
            <v>Insufficient evidence to determine clinical significance.</v>
          </cell>
        </row>
        <row r="307">
          <cell r="D307" t="str">
            <v>c.7504C&gt;T</v>
          </cell>
          <cell r="E307" t="str">
            <v>p.Arg2502Cys</v>
          </cell>
          <cell r="G307" t="str">
            <v>p.(Arg2502Cys)</v>
          </cell>
          <cell r="K307">
            <v>42276</v>
          </cell>
          <cell r="L307">
            <v>42747</v>
          </cell>
          <cell r="M307" t="str">
            <v>NSW</v>
          </cell>
          <cell r="N307" t="str">
            <v>Y(2)</v>
          </cell>
          <cell r="O307" t="str">
            <v>UV</v>
          </cell>
          <cell r="P307">
            <v>3</v>
          </cell>
          <cell r="W307">
            <v>3</v>
          </cell>
          <cell r="X307" t="str">
            <v>Posterior probability 0.05-0.949</v>
          </cell>
          <cell r="Y307" t="str">
            <v>IARC class based on posterior probability from multifactorial likelihood analysis, thresholds for class as per Plon et al. 2008 (PMID: 18951446). Class 3 Uncertain based on posterior probability = 0.17000329803.</v>
          </cell>
          <cell r="Z307" t="str">
            <v>EP12 (Segregation, path)</v>
          </cell>
          <cell r="AA307" t="str">
            <v>Unpublished data</v>
          </cell>
        </row>
        <row r="308">
          <cell r="D308" t="str">
            <v>c.750G&gt;A</v>
          </cell>
          <cell r="E308" t="str">
            <v>p.(=)</v>
          </cell>
          <cell r="G308" t="str">
            <v>p.(=)</v>
          </cell>
          <cell r="K308">
            <v>42328</v>
          </cell>
          <cell r="L308">
            <v>42747</v>
          </cell>
          <cell r="M308" t="str">
            <v>QLD</v>
          </cell>
          <cell r="O308" t="str">
            <v>Unclassified variant</v>
          </cell>
          <cell r="P308">
            <v>3</v>
          </cell>
          <cell r="W308">
            <v>2</v>
          </cell>
          <cell r="X308" t="str">
            <v>Synonymous, prior 0.02</v>
          </cell>
          <cell r="Y308" t="str">
            <v>Synonymous substitution variant with low bioinformatic likelihood to result in a splicing aberration.</v>
          </cell>
        </row>
        <row r="309">
          <cell r="D309" t="str">
            <v>c.7516C&gt;T</v>
          </cell>
          <cell r="E309" t="str">
            <v>p.(Gln2506*)</v>
          </cell>
          <cell r="G309" t="str">
            <v>p.(Gln2506*)</v>
          </cell>
          <cell r="K309">
            <v>42328</v>
          </cell>
          <cell r="L309">
            <v>42747</v>
          </cell>
          <cell r="M309" t="str">
            <v>QLD</v>
          </cell>
          <cell r="O309" t="str">
            <v>Pathogenic</v>
          </cell>
          <cell r="P309">
            <v>5</v>
          </cell>
          <cell r="W309">
            <v>5</v>
          </cell>
          <cell r="X309" t="str">
            <v>Trunc</v>
          </cell>
          <cell r="Y309" t="str">
            <v>Variant allele predicted to encode a truncated non-functional protein.</v>
          </cell>
        </row>
        <row r="310">
          <cell r="D310" t="str">
            <v>c.7617+2T&gt;G</v>
          </cell>
          <cell r="E310" t="str">
            <v>p.(=)</v>
          </cell>
          <cell r="G310" t="str">
            <v>p.(=)</v>
          </cell>
          <cell r="K310">
            <v>42276</v>
          </cell>
          <cell r="L310">
            <v>42747</v>
          </cell>
          <cell r="M310" t="str">
            <v>NSW</v>
          </cell>
          <cell r="O310" t="str">
            <v>Pathogenic</v>
          </cell>
          <cell r="P310">
            <v>5</v>
          </cell>
          <cell r="W310">
            <v>4</v>
          </cell>
          <cell r="X310" t="str">
            <v>IVS12</v>
          </cell>
          <cell r="Y310" t="str">
            <v>Consensus donor/acceptor site variant allele with high likelihood to result in splicing aberration with pathogenic consequences.</v>
          </cell>
        </row>
        <row r="311">
          <cell r="D311" t="str">
            <v>c.7618-114_7618-112del</v>
          </cell>
          <cell r="E311" t="str">
            <v>p.(=)</v>
          </cell>
          <cell r="G311" t="str">
            <v>p.(=)</v>
          </cell>
          <cell r="K311">
            <v>42328</v>
          </cell>
          <cell r="L311">
            <v>42747</v>
          </cell>
          <cell r="M311" t="str">
            <v>QLD</v>
          </cell>
          <cell r="O311" t="str">
            <v>Unclassified variant</v>
          </cell>
          <cell r="P311">
            <v>3</v>
          </cell>
          <cell r="W311">
            <v>3</v>
          </cell>
          <cell r="X311" t="str">
            <v>Insufficient evidence</v>
          </cell>
          <cell r="Y311" t="str">
            <v>Insufficient evidence to determine clinical significance.</v>
          </cell>
        </row>
        <row r="312">
          <cell r="D312" t="str">
            <v>c.7618-144_7618-140del</v>
          </cell>
          <cell r="G312" t="str">
            <v>p.(=)</v>
          </cell>
          <cell r="K312">
            <v>42328</v>
          </cell>
          <cell r="L312">
            <v>42747</v>
          </cell>
          <cell r="M312" t="str">
            <v>QLD</v>
          </cell>
          <cell r="O312" t="str">
            <v>Unclassified variant</v>
          </cell>
          <cell r="P312">
            <v>3</v>
          </cell>
          <cell r="W312">
            <v>3</v>
          </cell>
          <cell r="X312" t="str">
            <v>Insufficient evidence</v>
          </cell>
          <cell r="Y312" t="str">
            <v>Insufficient evidence to determine clinical significance.</v>
          </cell>
        </row>
        <row r="313">
          <cell r="D313" t="str">
            <v>c.7625C&gt;T</v>
          </cell>
          <cell r="E313" t="str">
            <v>p.Thr2542Met</v>
          </cell>
          <cell r="G313" t="str">
            <v>p.(Thr2542Met)</v>
          </cell>
          <cell r="K313">
            <v>42276</v>
          </cell>
          <cell r="L313">
            <v>42747</v>
          </cell>
          <cell r="M313" t="str">
            <v>NSW</v>
          </cell>
          <cell r="O313" t="str">
            <v>UV</v>
          </cell>
          <cell r="P313">
            <v>3</v>
          </cell>
          <cell r="W313">
            <v>3</v>
          </cell>
          <cell r="X313" t="str">
            <v>Insufficient evidence</v>
          </cell>
          <cell r="Y313" t="str">
            <v>Insufficient evidence to determine clinical significance.</v>
          </cell>
        </row>
        <row r="314">
          <cell r="D314" t="str">
            <v>c.7643A&gt;G</v>
          </cell>
          <cell r="E314" t="str">
            <v>p.His2458Arg</v>
          </cell>
          <cell r="G314" t="str">
            <v>p.(His2548Arg)</v>
          </cell>
          <cell r="K314">
            <v>42276</v>
          </cell>
          <cell r="L314">
            <v>42747</v>
          </cell>
          <cell r="M314" t="str">
            <v>NSW</v>
          </cell>
          <cell r="O314" t="str">
            <v>UV</v>
          </cell>
          <cell r="P314">
            <v>3</v>
          </cell>
          <cell r="W314">
            <v>3</v>
          </cell>
          <cell r="X314" t="str">
            <v>Combined LR 0.5-2</v>
          </cell>
          <cell r="Y314" t="str">
            <v>Insufficient evidence to determine clinical significance.</v>
          </cell>
        </row>
        <row r="315">
          <cell r="D315" t="str">
            <v>c.7673_7674del</v>
          </cell>
          <cell r="E315" t="str">
            <v>p.(Glu2558Valfs*7)</v>
          </cell>
          <cell r="G315" t="str">
            <v>p.(Glu2558Valfs*7)</v>
          </cell>
          <cell r="K315">
            <v>42276</v>
          </cell>
          <cell r="L315">
            <v>42747</v>
          </cell>
          <cell r="M315" t="str">
            <v>NSW</v>
          </cell>
          <cell r="O315" t="str">
            <v>Pathogenic</v>
          </cell>
          <cell r="P315">
            <v>5</v>
          </cell>
          <cell r="W315">
            <v>5</v>
          </cell>
          <cell r="X315" t="str">
            <v>Trunc</v>
          </cell>
          <cell r="Y315" t="str">
            <v>Variant allele predicted to encode a truncated non-functional protein.</v>
          </cell>
        </row>
        <row r="316">
          <cell r="D316" t="str">
            <v>c.7727_7733delinsAAA</v>
          </cell>
          <cell r="E316" t="str">
            <v>p.(Gly2576Glufs*71)</v>
          </cell>
          <cell r="G316" t="str">
            <v>p.(Gly2576Glufs*71)</v>
          </cell>
          <cell r="K316">
            <v>42276</v>
          </cell>
          <cell r="L316">
            <v>42747</v>
          </cell>
          <cell r="M316" t="str">
            <v>NSW</v>
          </cell>
          <cell r="O316" t="str">
            <v>Pathogenic</v>
          </cell>
          <cell r="P316">
            <v>5</v>
          </cell>
          <cell r="W316">
            <v>5</v>
          </cell>
          <cell r="X316" t="str">
            <v>Trunc</v>
          </cell>
          <cell r="Y316" t="str">
            <v>Variant allele predicted to encode a truncated non-functional protein.</v>
          </cell>
        </row>
        <row r="317">
          <cell r="D317" t="str">
            <v>c.7795G&gt;T</v>
          </cell>
          <cell r="G317" t="str">
            <v>p.(Glu2599*)</v>
          </cell>
          <cell r="K317">
            <v>42125</v>
          </cell>
          <cell r="L317">
            <v>42747</v>
          </cell>
          <cell r="M317" t="str">
            <v>NSW</v>
          </cell>
          <cell r="O317" t="str">
            <v>Pathogenic</v>
          </cell>
          <cell r="P317">
            <v>5</v>
          </cell>
          <cell r="W317">
            <v>5</v>
          </cell>
          <cell r="X317" t="str">
            <v>Trunc</v>
          </cell>
          <cell r="Y317" t="str">
            <v>Variant allele predicted to encode a truncated non-functional protein.</v>
          </cell>
        </row>
        <row r="318">
          <cell r="D318" t="str">
            <v>c.7879A&gt;T</v>
          </cell>
          <cell r="E318" t="str">
            <v>p.(Ile2627Phe)</v>
          </cell>
          <cell r="G318" t="str">
            <v>p.(Ile2627Phe)</v>
          </cell>
          <cell r="K318">
            <v>42125</v>
          </cell>
          <cell r="L318">
            <v>42747</v>
          </cell>
          <cell r="M318" t="str">
            <v>NSW</v>
          </cell>
          <cell r="O318" t="str">
            <v>Pathogenic</v>
          </cell>
          <cell r="P318">
            <v>5</v>
          </cell>
          <cell r="W318">
            <v>5</v>
          </cell>
          <cell r="X318" t="str">
            <v>Published posterior &gt;0.99</v>
          </cell>
          <cell r="Y318" t="str">
            <v>IARC class based on posterior probability from multifactorial likelihood analysis, thresholds for class as per Plon et al. 2008 (PMID: 18951446). Class 5 Pathogenic based on posterior probability = 1.</v>
          </cell>
          <cell r="Z318" t="str">
            <v>Lindor et al 2012</v>
          </cell>
          <cell r="AA318" t="str">
            <v>Lindor et al 2012 (PMID: 21990134).</v>
          </cell>
        </row>
        <row r="319">
          <cell r="D319" t="str">
            <v>c.7913_7917del</v>
          </cell>
          <cell r="E319" t="str">
            <v>p.(Phe2638fs*)</v>
          </cell>
          <cell r="G319" t="str">
            <v>p.(Phe2638*)</v>
          </cell>
          <cell r="K319">
            <v>42276</v>
          </cell>
          <cell r="L319">
            <v>42747</v>
          </cell>
          <cell r="M319" t="str">
            <v>NSW</v>
          </cell>
          <cell r="O319" t="str">
            <v>Pathogenic</v>
          </cell>
          <cell r="P319">
            <v>5</v>
          </cell>
          <cell r="W319">
            <v>5</v>
          </cell>
          <cell r="X319" t="str">
            <v>Trunc</v>
          </cell>
          <cell r="Y319" t="str">
            <v>Variant allele predicted to encode a truncated non-functional protein.</v>
          </cell>
        </row>
        <row r="320">
          <cell r="D320" t="str">
            <v>c.794-86_794-85delinsTGCTAAAT</v>
          </cell>
          <cell r="E320" t="str">
            <v>p.(=)</v>
          </cell>
          <cell r="G320" t="str">
            <v>p.(=)</v>
          </cell>
          <cell r="K320">
            <v>42328</v>
          </cell>
          <cell r="L320">
            <v>42747</v>
          </cell>
          <cell r="M320" t="str">
            <v>QLD</v>
          </cell>
          <cell r="O320" t="str">
            <v>Unclassified variant</v>
          </cell>
          <cell r="P320">
            <v>3</v>
          </cell>
          <cell r="W320">
            <v>3</v>
          </cell>
          <cell r="X320" t="str">
            <v>Insufficient evidence</v>
          </cell>
          <cell r="Y320" t="str">
            <v>Insufficient evidence to determine clinical significance.</v>
          </cell>
        </row>
        <row r="321">
          <cell r="D321" t="str">
            <v>c.7976G&gt;C</v>
          </cell>
          <cell r="E321" t="str">
            <v>p.(Arg2659Thr)</v>
          </cell>
          <cell r="G321" t="str">
            <v>p.(Arg2659Thr)</v>
          </cell>
          <cell r="K321">
            <v>42276</v>
          </cell>
          <cell r="L321">
            <v>42747</v>
          </cell>
          <cell r="M321" t="str">
            <v>NSW</v>
          </cell>
          <cell r="N321" t="str">
            <v>Y</v>
          </cell>
          <cell r="O321" t="str">
            <v>Pathogenic</v>
          </cell>
          <cell r="P321">
            <v>5</v>
          </cell>
          <cell r="W321">
            <v>5</v>
          </cell>
          <cell r="X321" t="str">
            <v>Published posterior &gt;0.99</v>
          </cell>
          <cell r="Y321" t="str">
            <v>IARC class based on posterior probability from multifactorial likelihood analysis, thresholds for class as per Plon et al. 2008 (PMID: 18951446). Class 5 Pathogenic based on posterior probability = 0.997.</v>
          </cell>
          <cell r="Z321" t="str">
            <v>Farrugia et al 2008</v>
          </cell>
          <cell r="AA321" t="str">
            <v>Farrugia et al 2008 (PMID:18451181).</v>
          </cell>
        </row>
        <row r="322">
          <cell r="D322" t="str">
            <v>c.8039A&gt;G</v>
          </cell>
          <cell r="E322" t="str">
            <v>p.Asp2680Gly</v>
          </cell>
          <cell r="G322" t="str">
            <v>p.(Asp2680Gly)</v>
          </cell>
          <cell r="K322">
            <v>42276</v>
          </cell>
          <cell r="L322">
            <v>42747</v>
          </cell>
          <cell r="M322" t="str">
            <v>NSW</v>
          </cell>
          <cell r="O322" t="str">
            <v>UV</v>
          </cell>
          <cell r="P322">
            <v>3</v>
          </cell>
          <cell r="W322">
            <v>3</v>
          </cell>
          <cell r="X322" t="str">
            <v>Combined LR 0.5-2</v>
          </cell>
          <cell r="Y322" t="str">
            <v>Insufficient evidence to determine clinical significance.</v>
          </cell>
        </row>
        <row r="323">
          <cell r="D323" t="str">
            <v>c.8064_8065del</v>
          </cell>
          <cell r="E323" t="str">
            <v>p.(Val2690Phefs)</v>
          </cell>
          <cell r="G323" t="str">
            <v>p.(Val2690Phefs*2)</v>
          </cell>
          <cell r="K323">
            <v>42276</v>
          </cell>
          <cell r="L323">
            <v>42747</v>
          </cell>
          <cell r="M323" t="str">
            <v>NSW</v>
          </cell>
          <cell r="O323" t="str">
            <v>Pathogenic</v>
          </cell>
          <cell r="P323">
            <v>5</v>
          </cell>
          <cell r="W323">
            <v>5</v>
          </cell>
          <cell r="X323" t="str">
            <v>Trunc</v>
          </cell>
          <cell r="Y323" t="str">
            <v>Variant allele predicted to encode a truncated non-functional protein.</v>
          </cell>
        </row>
        <row r="324">
          <cell r="D324" t="str">
            <v>c.809C&gt;G</v>
          </cell>
          <cell r="E324" t="str">
            <v>p.(Ser270*)</v>
          </cell>
          <cell r="G324" t="str">
            <v>p.(Ser270*)</v>
          </cell>
          <cell r="K324">
            <v>42276</v>
          </cell>
          <cell r="L324">
            <v>42747</v>
          </cell>
          <cell r="M324" t="str">
            <v>NSW</v>
          </cell>
          <cell r="O324" t="str">
            <v>Pathogenic</v>
          </cell>
          <cell r="P324">
            <v>5</v>
          </cell>
          <cell r="W324">
            <v>5</v>
          </cell>
          <cell r="X324" t="str">
            <v>Trunc</v>
          </cell>
          <cell r="Y324" t="str">
            <v>Variant allele predicted to encode a truncated non-functional protein.</v>
          </cell>
        </row>
        <row r="325">
          <cell r="D325" t="str">
            <v>c.8130del</v>
          </cell>
          <cell r="E325" t="str">
            <v>p.(Ser2710Argfs*23)</v>
          </cell>
          <cell r="G325" t="str">
            <v>p.(Ser2710Argfs*23)</v>
          </cell>
          <cell r="K325">
            <v>42328</v>
          </cell>
          <cell r="L325">
            <v>42747</v>
          </cell>
          <cell r="M325" t="str">
            <v>QLD</v>
          </cell>
          <cell r="O325" t="str">
            <v>Pathogenic</v>
          </cell>
          <cell r="P325">
            <v>5</v>
          </cell>
          <cell r="W325">
            <v>5</v>
          </cell>
          <cell r="X325" t="str">
            <v>Trunc</v>
          </cell>
          <cell r="Y325" t="str">
            <v>Variant allele predicted to encode a truncated non-functional protein.</v>
          </cell>
        </row>
        <row r="326">
          <cell r="D326" t="str">
            <v>c.8174G&gt;A</v>
          </cell>
          <cell r="E326" t="str">
            <v>p.(Trp2725*)</v>
          </cell>
          <cell r="G326" t="str">
            <v>p.(Trp2725*)</v>
          </cell>
          <cell r="K326">
            <v>42276</v>
          </cell>
          <cell r="L326">
            <v>42747</v>
          </cell>
          <cell r="M326" t="str">
            <v>NSW</v>
          </cell>
          <cell r="O326" t="str">
            <v>Pathogenic</v>
          </cell>
          <cell r="P326">
            <v>5</v>
          </cell>
          <cell r="W326">
            <v>5</v>
          </cell>
          <cell r="X326" t="str">
            <v>Trunc</v>
          </cell>
          <cell r="Y326" t="str">
            <v>Variant allele predicted to encode a truncated non-functional protein.</v>
          </cell>
        </row>
        <row r="327">
          <cell r="D327" t="str">
            <v>c.8180C&gt;G</v>
          </cell>
          <cell r="E327" t="str">
            <v>p.(Ala2727Gly)</v>
          </cell>
          <cell r="G327" t="str">
            <v>p.(Ala2727Gly)</v>
          </cell>
          <cell r="K327">
            <v>42328</v>
          </cell>
          <cell r="L327">
            <v>42747</v>
          </cell>
          <cell r="M327" t="str">
            <v>QLD</v>
          </cell>
          <cell r="O327" t="str">
            <v>Unclassified variant</v>
          </cell>
          <cell r="P327">
            <v>3</v>
          </cell>
          <cell r="W327">
            <v>3</v>
          </cell>
          <cell r="X327" t="str">
            <v>Insufficient evidence</v>
          </cell>
          <cell r="Y327" t="str">
            <v>Insufficient evidence to determine clinical significance.</v>
          </cell>
        </row>
        <row r="328">
          <cell r="D328" t="str">
            <v>c.8187G&gt;T</v>
          </cell>
          <cell r="E328" t="str">
            <v>p.Lys2729Asn</v>
          </cell>
          <cell r="G328" t="str">
            <v>p.(Lys2729Asn)</v>
          </cell>
          <cell r="K328">
            <v>42276</v>
          </cell>
          <cell r="L328">
            <v>42747</v>
          </cell>
          <cell r="M328" t="str">
            <v>NSW</v>
          </cell>
          <cell r="O328" t="str">
            <v>UV</v>
          </cell>
          <cell r="P328">
            <v>3</v>
          </cell>
          <cell r="W328">
            <v>1</v>
          </cell>
          <cell r="X328" t="str">
            <v>Freq &gt;1%</v>
          </cell>
          <cell r="Y328" t="str">
            <v>Not pathogenic based on frequency &gt;1% in an outbred sampleset. Frequency 0.0119 (East Asian), derived from 1000 genomes (2013-05-02).</v>
          </cell>
        </row>
        <row r="329">
          <cell r="D329" t="str">
            <v>c.8192A&gt;G</v>
          </cell>
          <cell r="E329" t="str">
            <v>p.Gln2731Arg</v>
          </cell>
          <cell r="G329" t="str">
            <v>p.(Gln2731Arg)</v>
          </cell>
          <cell r="K329">
            <v>42276</v>
          </cell>
          <cell r="L329">
            <v>42747</v>
          </cell>
          <cell r="M329" t="str">
            <v>NSW</v>
          </cell>
          <cell r="O329" t="str">
            <v>UV</v>
          </cell>
          <cell r="P329">
            <v>3</v>
          </cell>
          <cell r="W329">
            <v>3</v>
          </cell>
          <cell r="X329" t="str">
            <v>Insufficient evidence</v>
          </cell>
          <cell r="Y329" t="str">
            <v>Insufficient evidence to determine clinical significance.</v>
          </cell>
        </row>
        <row r="330">
          <cell r="D330" t="str">
            <v>c.8243G&gt;A</v>
          </cell>
          <cell r="G330" t="str">
            <v>p.(Gly2748Asp)</v>
          </cell>
          <cell r="K330">
            <v>42125</v>
          </cell>
          <cell r="L330">
            <v>42747</v>
          </cell>
          <cell r="M330" t="str">
            <v>NSW</v>
          </cell>
          <cell r="O330" t="str">
            <v>Pathogenic</v>
          </cell>
          <cell r="P330">
            <v>5</v>
          </cell>
          <cell r="W330">
            <v>5</v>
          </cell>
          <cell r="X330" t="str">
            <v>Published posterior probability &gt;0.99</v>
          </cell>
          <cell r="Y330" t="str">
            <v>IARC class based on posterior probability from multifactorial likelihood analysis, thresholds for class as per Plon et al. 2008 (PMID: 18951446). Class 5 Pathogenic based on posterior probability = 1.</v>
          </cell>
          <cell r="Z330" t="str">
            <v>Lindor et al 2012</v>
          </cell>
          <cell r="AA330" t="str">
            <v>Lindor et al 2012 (PMID: 21990134).</v>
          </cell>
        </row>
        <row r="331">
          <cell r="D331" t="str">
            <v>c.8247_8248del</v>
          </cell>
          <cell r="E331" t="str">
            <v>p.(Lys2750Aspfs)</v>
          </cell>
          <cell r="G331" t="str">
            <v>p.(Lys2750Aspfs*13)</v>
          </cell>
          <cell r="K331">
            <v>42276</v>
          </cell>
          <cell r="L331">
            <v>42747</v>
          </cell>
          <cell r="M331" t="str">
            <v>NSW</v>
          </cell>
          <cell r="O331" t="str">
            <v>Pathogenic</v>
          </cell>
          <cell r="P331">
            <v>5</v>
          </cell>
          <cell r="W331">
            <v>5</v>
          </cell>
          <cell r="X331" t="str">
            <v>Trunc</v>
          </cell>
          <cell r="Y331" t="str">
            <v>Variant allele predicted to encode a truncated non-functional protein.</v>
          </cell>
        </row>
        <row r="332">
          <cell r="D332" t="str">
            <v>c.8330del</v>
          </cell>
          <cell r="E332" t="str">
            <v>p.(Lys2777Argfs*44)</v>
          </cell>
          <cell r="G332" t="str">
            <v>p.(Lys2777Argfs*44)</v>
          </cell>
          <cell r="K332">
            <v>42276</v>
          </cell>
          <cell r="L332">
            <v>42747</v>
          </cell>
          <cell r="M332" t="str">
            <v>NSW</v>
          </cell>
          <cell r="O332" t="str">
            <v>Pathogenic</v>
          </cell>
          <cell r="P332">
            <v>5</v>
          </cell>
          <cell r="W332">
            <v>5</v>
          </cell>
          <cell r="X332" t="str">
            <v>Trunc</v>
          </cell>
          <cell r="Y332" t="str">
            <v>Variant allele predicted to encode a truncated non-functional protein.</v>
          </cell>
        </row>
        <row r="333">
          <cell r="D333" t="str">
            <v>c.8331+147C&gt;T</v>
          </cell>
          <cell r="E333" t="str">
            <v>p.(=)</v>
          </cell>
          <cell r="G333" t="str">
            <v>p.(=)</v>
          </cell>
          <cell r="K333">
            <v>42328</v>
          </cell>
          <cell r="L333">
            <v>42747</v>
          </cell>
          <cell r="M333" t="str">
            <v>QLD</v>
          </cell>
          <cell r="O333" t="str">
            <v>Pathogenic</v>
          </cell>
          <cell r="P333">
            <v>5</v>
          </cell>
          <cell r="Q333" t="str">
            <v>UV</v>
          </cell>
          <cell r="W333">
            <v>3</v>
          </cell>
          <cell r="X333" t="str">
            <v>Insufficient evidence</v>
          </cell>
          <cell r="Y333" t="str">
            <v>Insufficient evidence to determine clinical significance.</v>
          </cell>
        </row>
        <row r="334">
          <cell r="D334" t="str">
            <v>c.8331+2T&gt;C</v>
          </cell>
          <cell r="E334" t="str">
            <v>p.(=)</v>
          </cell>
          <cell r="G334" t="str">
            <v>p.(=)</v>
          </cell>
          <cell r="K334">
            <v>42276</v>
          </cell>
          <cell r="L334">
            <v>42747</v>
          </cell>
          <cell r="M334" t="str">
            <v>NSW</v>
          </cell>
          <cell r="O334" t="str">
            <v>Pathogenic</v>
          </cell>
          <cell r="P334">
            <v>5</v>
          </cell>
          <cell r="W334">
            <v>4</v>
          </cell>
          <cell r="X334" t="str">
            <v>IVS12</v>
          </cell>
          <cell r="Y334" t="str">
            <v>Consensus donor/acceptor site variant allele with high likelihood to result in splicing aberration with pathogenic consequences.</v>
          </cell>
        </row>
        <row r="335">
          <cell r="D335" t="str">
            <v>c.8332-?_8632+?dup</v>
          </cell>
          <cell r="E335" t="str">
            <v>p.?</v>
          </cell>
          <cell r="G335" t="str">
            <v>p.?</v>
          </cell>
          <cell r="K335">
            <v>42328</v>
          </cell>
          <cell r="L335">
            <v>42747</v>
          </cell>
          <cell r="M335" t="str">
            <v>QLD</v>
          </cell>
          <cell r="O335" t="str">
            <v>Pathogenic</v>
          </cell>
          <cell r="P335">
            <v>5</v>
          </cell>
          <cell r="W335" t="str">
            <v>Pending</v>
          </cell>
          <cell r="X335" t="str">
            <v>Duplication</v>
          </cell>
          <cell r="Y335" t="str">
            <v>Under review; duplication</v>
          </cell>
        </row>
        <row r="336">
          <cell r="D336" t="str">
            <v>c.8332-154T&gt;C</v>
          </cell>
          <cell r="E336" t="str">
            <v>p.(=)</v>
          </cell>
          <cell r="G336" t="str">
            <v>p.(=)</v>
          </cell>
          <cell r="K336">
            <v>42328</v>
          </cell>
          <cell r="L336">
            <v>42747</v>
          </cell>
          <cell r="M336" t="str">
            <v>QLD</v>
          </cell>
          <cell r="O336" t="str">
            <v>Unclassified variant</v>
          </cell>
          <cell r="P336">
            <v>3</v>
          </cell>
          <cell r="W336">
            <v>2</v>
          </cell>
          <cell r="X336" t="str">
            <v>Prior 0.02, allele frequency 0.001-0.01</v>
          </cell>
          <cell r="Y336" t="str">
            <v xml:space="preserve">Variant allele has low bioinformatic likelihood to encode a non-functional protein and variant frequency is inconsistent with that of a pathogenic allele. Prior probability 0.02, (http://priors.hci.utah.edu/PRIORS/), frequency 0.002 (European), 0.0014 (Admixed American/Latino), derived from 1000 genomes (2013-05-02). </v>
          </cell>
          <cell r="AD336" t="str">
            <v>New revision of ENIGMA rules could result in this variant going to a Class 1 Not Pathogenic</v>
          </cell>
        </row>
        <row r="337">
          <cell r="D337" t="str">
            <v>c.8386C&gt;T</v>
          </cell>
          <cell r="E337" t="str">
            <v>p.Pro2796Ser</v>
          </cell>
          <cell r="G337" t="str">
            <v>p.(Pro2796Ser)</v>
          </cell>
          <cell r="K337">
            <v>42276</v>
          </cell>
          <cell r="L337">
            <v>42747</v>
          </cell>
          <cell r="M337" t="str">
            <v>NSW</v>
          </cell>
          <cell r="O337" t="str">
            <v>UV</v>
          </cell>
          <cell r="P337">
            <v>3</v>
          </cell>
          <cell r="W337">
            <v>2</v>
          </cell>
          <cell r="X337" t="str">
            <v>Posterior probability 0.001-0.049</v>
          </cell>
          <cell r="Y337" t="str">
            <v>IARC class based on posterior probability from multifactorial likelihood analysis, thresholds for class as per Plon et al. 2008 (PMID: 18951446). Class 2 Likely Not Pathogenic based on posterior probability = 0.010200800369.</v>
          </cell>
          <cell r="Z337" t="str">
            <v>Co-occurrence, FH</v>
          </cell>
          <cell r="AA337" t="str">
            <v>Unpublished data</v>
          </cell>
        </row>
        <row r="338">
          <cell r="D338" t="str">
            <v>c.841_847del</v>
          </cell>
          <cell r="E338" t="str">
            <v>p.(Asp281Leufs*9)</v>
          </cell>
          <cell r="G338" t="str">
            <v>p.(Asp281Leufs*9)</v>
          </cell>
          <cell r="K338">
            <v>42328</v>
          </cell>
          <cell r="L338">
            <v>42747</v>
          </cell>
          <cell r="M338" t="str">
            <v>QLD</v>
          </cell>
          <cell r="O338" t="str">
            <v>Pathogenic</v>
          </cell>
          <cell r="P338">
            <v>5</v>
          </cell>
          <cell r="W338">
            <v>5</v>
          </cell>
          <cell r="X338" t="str">
            <v>Trunc</v>
          </cell>
          <cell r="Y338" t="str">
            <v>Variant allele predicted to encode a truncated non-functional protein.</v>
          </cell>
        </row>
        <row r="339">
          <cell r="D339" t="str">
            <v>c.8417C&gt;T</v>
          </cell>
          <cell r="E339" t="str">
            <v>p.Ser2806Leu</v>
          </cell>
          <cell r="G339" t="str">
            <v>p.(Ser2806Leu)</v>
          </cell>
          <cell r="K339">
            <v>42276</v>
          </cell>
          <cell r="L339">
            <v>42747</v>
          </cell>
          <cell r="M339" t="str">
            <v>NSW</v>
          </cell>
          <cell r="N339" t="str">
            <v>Y</v>
          </cell>
          <cell r="O339" t="str">
            <v>UV</v>
          </cell>
          <cell r="P339">
            <v>3</v>
          </cell>
          <cell r="W339">
            <v>3</v>
          </cell>
          <cell r="X339" t="str">
            <v>Insufficient evidence</v>
          </cell>
          <cell r="Y339" t="str">
            <v>Insufficient evidence to determine clinical significance.</v>
          </cell>
        </row>
        <row r="340">
          <cell r="D340" t="str">
            <v>c.8420C&gt;A</v>
          </cell>
          <cell r="E340" t="str">
            <v>p.(Ser2807*)</v>
          </cell>
          <cell r="G340" t="str">
            <v>p.(Ser2807*)</v>
          </cell>
          <cell r="K340">
            <v>42276</v>
          </cell>
          <cell r="L340">
            <v>42747</v>
          </cell>
          <cell r="M340" t="str">
            <v>NSW</v>
          </cell>
          <cell r="O340" t="str">
            <v>Pathogenic</v>
          </cell>
          <cell r="P340">
            <v>5</v>
          </cell>
          <cell r="W340">
            <v>5</v>
          </cell>
          <cell r="X340" t="str">
            <v>Trunc</v>
          </cell>
          <cell r="Y340" t="str">
            <v>Variant allele predicted to encode a truncated non-functional protein.</v>
          </cell>
        </row>
        <row r="341">
          <cell r="D341" t="str">
            <v>c.8450G&gt;A</v>
          </cell>
          <cell r="E341" t="str">
            <v>p.Cys2817Tyr</v>
          </cell>
          <cell r="G341" t="str">
            <v>p.(Cys2817Tyr)</v>
          </cell>
          <cell r="K341">
            <v>42276</v>
          </cell>
          <cell r="L341">
            <v>42747</v>
          </cell>
          <cell r="M341" t="str">
            <v>NSW</v>
          </cell>
          <cell r="O341" t="str">
            <v>UV</v>
          </cell>
          <cell r="P341">
            <v>3</v>
          </cell>
          <cell r="W341">
            <v>3</v>
          </cell>
          <cell r="X341" t="str">
            <v>Insufficient evidence</v>
          </cell>
          <cell r="Y341" t="str">
            <v>Insufficient evidence to determine clinical significance.</v>
          </cell>
        </row>
        <row r="342">
          <cell r="D342" t="str">
            <v>c.8487+47C&gt;T</v>
          </cell>
          <cell r="E342" t="str">
            <v>p.(=)</v>
          </cell>
          <cell r="G342" t="str">
            <v>p.(=)</v>
          </cell>
          <cell r="K342">
            <v>42328</v>
          </cell>
          <cell r="L342">
            <v>42747</v>
          </cell>
          <cell r="M342" t="str">
            <v>QLD</v>
          </cell>
          <cell r="O342" t="str">
            <v>Unclassified variant</v>
          </cell>
          <cell r="P342">
            <v>3</v>
          </cell>
          <cell r="W342">
            <v>1</v>
          </cell>
          <cell r="X342" t="str">
            <v>Freq &gt;1%</v>
          </cell>
          <cell r="Y342" t="str">
            <v>Not pathogenic based on frequency &gt;1% in an outbred sampleset. Frequency 0.059 (African), derived from 1000 genomes (2013-05-02). Frequency 0.044265 (African), derived from ExAC (2014-12-17).</v>
          </cell>
        </row>
        <row r="343">
          <cell r="D343" t="str">
            <v>c.8487+82G&gt;A</v>
          </cell>
          <cell r="E343" t="str">
            <v>p.(=)</v>
          </cell>
          <cell r="G343" t="str">
            <v>p.(=)</v>
          </cell>
          <cell r="K343">
            <v>42328</v>
          </cell>
          <cell r="L343">
            <v>42747</v>
          </cell>
          <cell r="M343" t="str">
            <v>QLD</v>
          </cell>
          <cell r="O343" t="str">
            <v>Unclassified variant</v>
          </cell>
          <cell r="P343">
            <v>3</v>
          </cell>
          <cell r="W343">
            <v>1</v>
          </cell>
          <cell r="X343" t="str">
            <v>Freq &gt;1%</v>
          </cell>
          <cell r="Y343" t="str">
            <v>Not pathogenic based on frequency &gt;1% in an outbred sampleset. Frequency 0.0174 (Southern Asian), derived from 1000 genomes (2013-05-02).</v>
          </cell>
        </row>
        <row r="344">
          <cell r="D344" t="str">
            <v>c.8524C&gt;T</v>
          </cell>
          <cell r="E344" t="str">
            <v>p.Arg2842Cys</v>
          </cell>
          <cell r="G344" t="str">
            <v>p.(Arg2842Cys)</v>
          </cell>
          <cell r="K344">
            <v>42276</v>
          </cell>
          <cell r="L344">
            <v>42747</v>
          </cell>
          <cell r="M344" t="str">
            <v>NSW</v>
          </cell>
          <cell r="O344" t="str">
            <v>UV</v>
          </cell>
          <cell r="P344">
            <v>3</v>
          </cell>
          <cell r="W344">
            <v>3</v>
          </cell>
          <cell r="X344" t="str">
            <v>Combined LR 0.5-2</v>
          </cell>
          <cell r="Y344" t="str">
            <v>Insufficient evidence to determine clinical significance.</v>
          </cell>
        </row>
        <row r="345">
          <cell r="D345" t="str">
            <v>c.8525G&gt;A</v>
          </cell>
          <cell r="E345" t="str">
            <v>p.Arg2842His</v>
          </cell>
          <cell r="G345" t="str">
            <v>p.(Arg2842His)</v>
          </cell>
          <cell r="K345">
            <v>42276</v>
          </cell>
          <cell r="L345">
            <v>42747</v>
          </cell>
          <cell r="M345" t="str">
            <v>NSW</v>
          </cell>
          <cell r="N345" t="str">
            <v>Y(2)</v>
          </cell>
          <cell r="O345" t="str">
            <v>UV</v>
          </cell>
          <cell r="P345">
            <v>3</v>
          </cell>
          <cell r="W345">
            <v>1</v>
          </cell>
          <cell r="X345" t="str">
            <v>Published posterior &lt;0.001</v>
          </cell>
          <cell r="Y345" t="str">
            <v>IARC class based on posterior probability from multifactorial likelihood analysis, thresholds for class as per Plon et al. 2008 (PMID: 18951446). Class 1 Not Pathogenic based on posterior probability = 2.59×10−4.</v>
          </cell>
          <cell r="Z345" t="str">
            <v>Lindor et al 2012</v>
          </cell>
          <cell r="AA345" t="str">
            <v>Lindor et al 2012 (PMID:21990134).</v>
          </cell>
        </row>
        <row r="346">
          <cell r="D346" t="str">
            <v>c.8525G&gt;T</v>
          </cell>
          <cell r="E346" t="str">
            <v>p.Arg2842Leu</v>
          </cell>
          <cell r="G346" t="str">
            <v>p.(Arg2842Leu)</v>
          </cell>
          <cell r="K346">
            <v>42276</v>
          </cell>
          <cell r="L346">
            <v>42747</v>
          </cell>
          <cell r="M346" t="str">
            <v>NSW</v>
          </cell>
          <cell r="O346" t="str">
            <v>UV</v>
          </cell>
          <cell r="P346">
            <v>3</v>
          </cell>
          <cell r="W346">
            <v>3</v>
          </cell>
          <cell r="X346" t="str">
            <v>Insufficient evidence</v>
          </cell>
          <cell r="Y346" t="str">
            <v>Insufficient evidence to determine clinical significance.</v>
          </cell>
        </row>
        <row r="347">
          <cell r="D347" t="str">
            <v>c.8572C&gt;T</v>
          </cell>
          <cell r="E347" t="str">
            <v>p.(Gln2858*)</v>
          </cell>
          <cell r="G347" t="str">
            <v>p.(Gln2858*)</v>
          </cell>
          <cell r="K347">
            <v>42276</v>
          </cell>
          <cell r="L347">
            <v>42747</v>
          </cell>
          <cell r="M347" t="str">
            <v>NSW</v>
          </cell>
          <cell r="O347" t="str">
            <v>Pathogenic</v>
          </cell>
          <cell r="P347">
            <v>5</v>
          </cell>
          <cell r="W347">
            <v>5</v>
          </cell>
          <cell r="X347" t="str">
            <v>Trunc</v>
          </cell>
          <cell r="Y347" t="str">
            <v>Variant allele predicted to encode a truncated non-functional protein.</v>
          </cell>
        </row>
        <row r="348">
          <cell r="D348" t="str">
            <v>c.8593T&gt;G</v>
          </cell>
          <cell r="E348" t="str">
            <v>p.Leu2865Val</v>
          </cell>
          <cell r="G348" t="str">
            <v>p.(Leu2865Val)</v>
          </cell>
          <cell r="K348">
            <v>42276</v>
          </cell>
          <cell r="L348">
            <v>42747</v>
          </cell>
          <cell r="M348" t="str">
            <v>NSW</v>
          </cell>
          <cell r="O348" t="str">
            <v>UV</v>
          </cell>
          <cell r="P348">
            <v>3</v>
          </cell>
          <cell r="W348">
            <v>3</v>
          </cell>
          <cell r="X348" t="str">
            <v>Combined LR 0.5-2</v>
          </cell>
          <cell r="Y348" t="str">
            <v>Insufficient evidence to determine clinical significance.</v>
          </cell>
        </row>
        <row r="349">
          <cell r="D349" t="str">
            <v>c.8609A&gt;G</v>
          </cell>
          <cell r="E349" t="str">
            <v>p.Gln2870Arg</v>
          </cell>
          <cell r="G349" t="str">
            <v>p.(Gln2870Arg)</v>
          </cell>
          <cell r="K349">
            <v>42276</v>
          </cell>
          <cell r="L349">
            <v>42747</v>
          </cell>
          <cell r="M349" t="str">
            <v>NSW</v>
          </cell>
          <cell r="O349" t="str">
            <v>UV</v>
          </cell>
          <cell r="P349">
            <v>3</v>
          </cell>
          <cell r="W349">
            <v>3</v>
          </cell>
          <cell r="X349" t="str">
            <v>Insufficient evidence</v>
          </cell>
          <cell r="Y349" t="str">
            <v>Insufficient evidence to determine clinical significance.</v>
          </cell>
        </row>
        <row r="350">
          <cell r="D350" t="str">
            <v>c.8633-?_9256+?del</v>
          </cell>
          <cell r="E350" t="str">
            <v>p.(?)</v>
          </cell>
          <cell r="G350" t="str">
            <v>p.(Glu2878_Thr3085del)</v>
          </cell>
          <cell r="K350">
            <v>42276</v>
          </cell>
          <cell r="L350">
            <v>42747</v>
          </cell>
          <cell r="M350" t="str">
            <v>NSW</v>
          </cell>
          <cell r="O350" t="str">
            <v>Pathogenic</v>
          </cell>
          <cell r="P350">
            <v>5</v>
          </cell>
          <cell r="W350">
            <v>5</v>
          </cell>
          <cell r="X350" t="str">
            <v>Deletes CI amino acid</v>
          </cell>
          <cell r="Y350" t="str">
            <v>Copy number deletion variant allele predicted to encode a non-functional protein.</v>
          </cell>
        </row>
        <row r="351">
          <cell r="D351" t="str">
            <v>c.865A&gt;G</v>
          </cell>
          <cell r="E351" t="str">
            <v>p.Asn289Asp</v>
          </cell>
          <cell r="G351" t="str">
            <v>p.(Asn289Asp)</v>
          </cell>
          <cell r="K351">
            <v>42276</v>
          </cell>
          <cell r="L351">
            <v>42747</v>
          </cell>
          <cell r="M351" t="str">
            <v>NSW</v>
          </cell>
          <cell r="O351" t="str">
            <v>UV</v>
          </cell>
          <cell r="P351">
            <v>3</v>
          </cell>
          <cell r="W351">
            <v>3</v>
          </cell>
          <cell r="X351" t="str">
            <v>Insufficient evidence</v>
          </cell>
          <cell r="Y351" t="str">
            <v>Insufficient evidence to determine clinical significance.</v>
          </cell>
        </row>
        <row r="352">
          <cell r="D352" t="str">
            <v>c.8754+3G&gt;C</v>
          </cell>
          <cell r="E352" t="str">
            <v>p.(=)</v>
          </cell>
          <cell r="G352" t="str">
            <v>p.(=)</v>
          </cell>
          <cell r="K352">
            <v>42125</v>
          </cell>
          <cell r="L352">
            <v>42747</v>
          </cell>
          <cell r="M352" t="str">
            <v>NSW</v>
          </cell>
          <cell r="O352" t="str">
            <v>Pathogenic</v>
          </cell>
          <cell r="P352">
            <v>5</v>
          </cell>
          <cell r="W352">
            <v>5</v>
          </cell>
          <cell r="X352" t="str">
            <v>Out of frame splicing, allele specific, patient RNA</v>
          </cell>
          <cell r="Y352" t="str">
            <v xml:space="preserve">Allele-specific assay on patient-derived mRNA demonstrated that the variant allele produces only predicted non-functional transcripts. Variant allele produces r.[8754_8755ins8754+1_8754+46; 8754+3g&gt;c] transcript. </v>
          </cell>
          <cell r="Z352" t="str">
            <v>Columbo, Brandao</v>
          </cell>
          <cell r="AA352" t="str">
            <v>Columbo et al 2013 (PMID:23451180), Brandão et al 2011 (PMID:21638052).</v>
          </cell>
        </row>
        <row r="353">
          <cell r="D353" t="str">
            <v>c.8754+4A&gt;G</v>
          </cell>
          <cell r="E353" t="str">
            <v>p.(=)</v>
          </cell>
          <cell r="G353" t="str">
            <v>p.(=)</v>
          </cell>
          <cell r="K353">
            <v>42125</v>
          </cell>
          <cell r="L353">
            <v>42747</v>
          </cell>
          <cell r="M353" t="str">
            <v>NSW</v>
          </cell>
          <cell r="O353" t="str">
            <v>Pathogenic</v>
          </cell>
          <cell r="P353">
            <v>5</v>
          </cell>
          <cell r="W353">
            <v>5</v>
          </cell>
          <cell r="X353" t="str">
            <v>Out of frame splicing, allele specific, patient RNA</v>
          </cell>
          <cell r="Y353" t="str">
            <v>Allele-specific assay on patient-derived mRNA demonstrated that the variant allele produces only predicted non-functional transcripts. Variant allele produces r.[8754_8755ins8754+1_8754+46; 8754+4a&gt;g] transcript.</v>
          </cell>
          <cell r="Z353" t="str">
            <v>Houdayer</v>
          </cell>
          <cell r="AA353" t="str">
            <v>Houdayer et al 2012 (PMID:22505045).</v>
          </cell>
        </row>
        <row r="354">
          <cell r="D354" t="str">
            <v>c.8869C&gt;T</v>
          </cell>
          <cell r="E354" t="str">
            <v>p.(Gln2957*)</v>
          </cell>
          <cell r="G354" t="str">
            <v>p.(Gln2957*)</v>
          </cell>
          <cell r="K354">
            <v>42125</v>
          </cell>
          <cell r="L354">
            <v>42747</v>
          </cell>
          <cell r="M354" t="str">
            <v>NSW</v>
          </cell>
          <cell r="O354" t="str">
            <v>Pathogenic</v>
          </cell>
          <cell r="P354">
            <v>5</v>
          </cell>
          <cell r="W354">
            <v>5</v>
          </cell>
          <cell r="X354" t="str">
            <v>Trunc</v>
          </cell>
          <cell r="Y354" t="str">
            <v>Variant allele predicted to encode a truncated non-functional protein.</v>
          </cell>
        </row>
        <row r="355">
          <cell r="D355" t="str">
            <v>c.887A&gt;G</v>
          </cell>
          <cell r="E355" t="str">
            <v>p.Tyr296Cys</v>
          </cell>
          <cell r="G355" t="str">
            <v>p.(Tyr296Cys)</v>
          </cell>
          <cell r="K355">
            <v>42276</v>
          </cell>
          <cell r="L355">
            <v>42747</v>
          </cell>
          <cell r="M355" t="str">
            <v>NSW</v>
          </cell>
          <cell r="O355" t="str">
            <v>UV</v>
          </cell>
          <cell r="P355">
            <v>3</v>
          </cell>
          <cell r="W355">
            <v>3</v>
          </cell>
          <cell r="X355" t="str">
            <v>Combined LR 0.5-2</v>
          </cell>
          <cell r="Y355" t="str">
            <v>Insufficient evidence to determine clinical significance.</v>
          </cell>
        </row>
        <row r="356">
          <cell r="D356" t="str">
            <v>c.8925A&gt;G</v>
          </cell>
          <cell r="E356" t="str">
            <v>p.Val2975Val</v>
          </cell>
          <cell r="G356" t="str">
            <v>p.(=)</v>
          </cell>
          <cell r="K356">
            <v>42276</v>
          </cell>
          <cell r="L356">
            <v>42747</v>
          </cell>
          <cell r="M356" t="str">
            <v>NSW</v>
          </cell>
          <cell r="O356" t="str">
            <v>UV</v>
          </cell>
          <cell r="P356">
            <v>3</v>
          </cell>
          <cell r="W356">
            <v>3</v>
          </cell>
          <cell r="X356" t="str">
            <v>Insufficient evidence</v>
          </cell>
          <cell r="Y356" t="str">
            <v>Insufficient evidence to determine clinical significance.</v>
          </cell>
        </row>
        <row r="357">
          <cell r="D357" t="str">
            <v>c.8940dup</v>
          </cell>
          <cell r="E357" t="str">
            <v>p.(Glu2981Argfs*37)</v>
          </cell>
          <cell r="G357" t="str">
            <v>p.(Glu2981Argfs*37)</v>
          </cell>
          <cell r="K357">
            <v>42328</v>
          </cell>
          <cell r="L357">
            <v>42747</v>
          </cell>
          <cell r="M357" t="str">
            <v>QLD</v>
          </cell>
          <cell r="O357" t="str">
            <v>Pathogenic</v>
          </cell>
          <cell r="P357">
            <v>5</v>
          </cell>
          <cell r="W357">
            <v>5</v>
          </cell>
          <cell r="X357" t="str">
            <v>Trunc</v>
          </cell>
          <cell r="Y357" t="str">
            <v>Variant allele predicted to encode a truncated non-functional protein.</v>
          </cell>
        </row>
        <row r="358">
          <cell r="D358" t="str">
            <v>c.8953+80G&gt;A</v>
          </cell>
          <cell r="E358" t="str">
            <v>p.(=)</v>
          </cell>
          <cell r="G358" t="str">
            <v>p.(=)</v>
          </cell>
          <cell r="K358">
            <v>42328</v>
          </cell>
          <cell r="L358">
            <v>42747</v>
          </cell>
          <cell r="M358" t="str">
            <v>QLD</v>
          </cell>
          <cell r="O358" t="str">
            <v>Unclassified variant</v>
          </cell>
          <cell r="P358">
            <v>3</v>
          </cell>
          <cell r="W358">
            <v>2</v>
          </cell>
          <cell r="X358" t="str">
            <v>Prior 0.02, allele frequency 0.001-0.01</v>
          </cell>
          <cell r="Y358" t="str">
            <v>Variant allele has low bioinformatic likelihood to encode a non-functional protein and variant frequency is inconsistent with that of a pathogenic allele. Prior probability 0.02, (http://priors.hci.utah.edu/PRIORS/), frequency 0.0031 (Southern Asian), derived from 1000 genomes (2013-05-02).</v>
          </cell>
          <cell r="AD358" t="str">
            <v>New revision of ENIGMA rules could result in this variant going to a Class 1 Not Pathogenic</v>
          </cell>
        </row>
        <row r="359">
          <cell r="D359" t="str">
            <v>c.9054_9055del</v>
          </cell>
          <cell r="E359" t="str">
            <v>p.(Ser3018Argfs*3)</v>
          </cell>
          <cell r="G359" t="str">
            <v>p.(Ser3018Argfs*3)</v>
          </cell>
          <cell r="K359">
            <v>42125</v>
          </cell>
          <cell r="L359">
            <v>42747</v>
          </cell>
          <cell r="M359" t="str">
            <v>NSW</v>
          </cell>
          <cell r="O359" t="str">
            <v>Pathogenic</v>
          </cell>
          <cell r="P359">
            <v>5</v>
          </cell>
          <cell r="W359">
            <v>5</v>
          </cell>
          <cell r="X359" t="str">
            <v>Trunc</v>
          </cell>
          <cell r="Y359" t="str">
            <v>Variant allele predicted to encode a truncated non-functional protein.</v>
          </cell>
        </row>
        <row r="360">
          <cell r="D360" t="str">
            <v>c.9094_9095delinsC</v>
          </cell>
          <cell r="E360" t="str">
            <v>p.(Lys3032Glnfs*30)</v>
          </cell>
          <cell r="G360" t="str">
            <v>p.(Lys3032Glnfs*30)</v>
          </cell>
          <cell r="K360">
            <v>42276</v>
          </cell>
          <cell r="L360">
            <v>42747</v>
          </cell>
          <cell r="M360" t="str">
            <v>NSW</v>
          </cell>
          <cell r="O360" t="str">
            <v>Pathogenic</v>
          </cell>
          <cell r="P360">
            <v>5</v>
          </cell>
          <cell r="W360">
            <v>5</v>
          </cell>
          <cell r="X360" t="str">
            <v>Trunc</v>
          </cell>
          <cell r="Y360" t="str">
            <v>Variant allele predicted to encode a truncated non-functional protein.</v>
          </cell>
        </row>
        <row r="361">
          <cell r="D361" t="str">
            <v>c.909T&gt;G</v>
          </cell>
          <cell r="E361" t="str">
            <v xml:space="preserve"> p.(Ser303=)</v>
          </cell>
          <cell r="G361" t="str">
            <v>p.(=)</v>
          </cell>
          <cell r="K361">
            <v>42775</v>
          </cell>
          <cell r="L361">
            <v>42793</v>
          </cell>
          <cell r="M361" t="str">
            <v>SA</v>
          </cell>
          <cell r="O361" t="str">
            <v>UV</v>
          </cell>
          <cell r="P361">
            <v>3</v>
          </cell>
          <cell r="W361">
            <v>2</v>
          </cell>
          <cell r="X361" t="str">
            <v>Synonymous</v>
          </cell>
          <cell r="Y361" t="str">
            <v>Synonymous substitution variant with low bioinformatic likelihood to result in a splicing aberration.</v>
          </cell>
        </row>
        <row r="362">
          <cell r="D362" t="str">
            <v>c.9104A&gt;C</v>
          </cell>
          <cell r="E362" t="str">
            <v>p.Tyr3035Ser</v>
          </cell>
          <cell r="G362" t="str">
            <v>p.(Tyr3035Ser)</v>
          </cell>
          <cell r="K362">
            <v>42276</v>
          </cell>
          <cell r="L362">
            <v>42747</v>
          </cell>
          <cell r="M362" t="str">
            <v>NSW</v>
          </cell>
          <cell r="O362" t="str">
            <v>UV</v>
          </cell>
          <cell r="P362">
            <v>3</v>
          </cell>
          <cell r="W362">
            <v>2</v>
          </cell>
          <cell r="X362" t="str">
            <v>Posterior probability 0.001-0.049</v>
          </cell>
          <cell r="Y362" t="str">
            <v>IARC class based on posterior probability from multifactorial likelihood analysis, thresholds for class as per Plon et al. 2008 (PMID: 18951446). Class 2 Likely Not Pathogenic based on posterior probability = 0.0036010124149.</v>
          </cell>
          <cell r="Z362" t="str">
            <v>EP12 (segregation), Myriad (Segregation, co-occurrence, FH), BCAC ICOGS (Path), Case Control (European, Asian)</v>
          </cell>
          <cell r="AA362" t="str">
            <v>Unpublished data</v>
          </cell>
        </row>
        <row r="363">
          <cell r="D363" t="str">
            <v>c.9116C&gt;T</v>
          </cell>
          <cell r="E363" t="str">
            <v>p.(Pro3039Leu)</v>
          </cell>
          <cell r="G363" t="str">
            <v>p.(Pro3039Leu)</v>
          </cell>
          <cell r="K363">
            <v>42328</v>
          </cell>
          <cell r="L363">
            <v>42747</v>
          </cell>
          <cell r="M363" t="str">
            <v>QLD</v>
          </cell>
          <cell r="O363" t="str">
            <v>Unclassified variant</v>
          </cell>
          <cell r="P363">
            <v>3</v>
          </cell>
          <cell r="W363">
            <v>3</v>
          </cell>
          <cell r="X363" t="str">
            <v>Posterior probability 0.05-0.949</v>
          </cell>
          <cell r="Y363" t="str">
            <v>IARC class based on posterior probability from multifactorial likelihood analysis, thresholds for class as per Plon et al. 2008 (PMID: 18951446). Class 3 Uncertain based on posterior probability = 0.82338091574.</v>
          </cell>
          <cell r="Z363" t="str">
            <v>Myriad (FH, co-occurrence)</v>
          </cell>
          <cell r="AA363" t="str">
            <v>Unpublished data</v>
          </cell>
        </row>
        <row r="364">
          <cell r="D364" t="str">
            <v>c.9117+1G&gt;A</v>
          </cell>
          <cell r="E364" t="str">
            <v>p.(=)</v>
          </cell>
          <cell r="G364" t="str">
            <v>p.(=)</v>
          </cell>
          <cell r="K364">
            <v>42125</v>
          </cell>
          <cell r="L364">
            <v>42747</v>
          </cell>
          <cell r="M364" t="str">
            <v>NSW</v>
          </cell>
          <cell r="N364" t="str">
            <v>Y</v>
          </cell>
          <cell r="O364" t="str">
            <v>Pathogenic</v>
          </cell>
          <cell r="P364">
            <v>5</v>
          </cell>
          <cell r="W364">
            <v>4</v>
          </cell>
          <cell r="X364" t="str">
            <v>IVS12, combined LR &lt;0.5</v>
          </cell>
          <cell r="Y364" t="str">
            <v>Consensus donor/acceptor site variant allele with high likelihood to result in splicing aberration with pathogenic consequences.</v>
          </cell>
        </row>
        <row r="365">
          <cell r="D365" t="str">
            <v>c.9117+3A&gt;G</v>
          </cell>
          <cell r="E365" t="str">
            <v>p.(=)</v>
          </cell>
          <cell r="G365" t="str">
            <v>p.(=)</v>
          </cell>
          <cell r="K365">
            <v>42125</v>
          </cell>
          <cell r="L365">
            <v>42747</v>
          </cell>
          <cell r="M365" t="str">
            <v>NSW</v>
          </cell>
          <cell r="O365" t="str">
            <v>Pathogenic</v>
          </cell>
          <cell r="P365">
            <v>5</v>
          </cell>
          <cell r="W365">
            <v>3</v>
          </cell>
          <cell r="X365" t="str">
            <v>Insufficient evidence</v>
          </cell>
          <cell r="Y365" t="str">
            <v>Insufficient evidence to determine clinical significance.</v>
          </cell>
        </row>
        <row r="366">
          <cell r="D366" t="str">
            <v>c.9118-2A&gt;G</v>
          </cell>
          <cell r="E366" t="str">
            <v>p.(=)</v>
          </cell>
          <cell r="G366" t="str">
            <v>p.(=)</v>
          </cell>
          <cell r="K366">
            <v>42125</v>
          </cell>
          <cell r="L366">
            <v>42747</v>
          </cell>
          <cell r="M366" t="str">
            <v>NSW</v>
          </cell>
          <cell r="O366" t="str">
            <v>Pathogenic</v>
          </cell>
          <cell r="P366">
            <v>5</v>
          </cell>
          <cell r="W366">
            <v>4</v>
          </cell>
          <cell r="X366" t="str">
            <v>IVS12</v>
          </cell>
          <cell r="Y366" t="str">
            <v>Consensus donor/acceptor site variant allele with high likelihood to result in splicing aberration with pathogenic consequences.</v>
          </cell>
        </row>
        <row r="367">
          <cell r="D367" t="str">
            <v>c.91T&gt;G</v>
          </cell>
          <cell r="E367" t="str">
            <v>p.Trp31Arg</v>
          </cell>
          <cell r="G367" t="str">
            <v>p.(Trp31Gly)</v>
          </cell>
          <cell r="K367">
            <v>42276</v>
          </cell>
          <cell r="L367">
            <v>42747</v>
          </cell>
          <cell r="M367" t="str">
            <v>NSW</v>
          </cell>
          <cell r="O367" t="str">
            <v>UV</v>
          </cell>
          <cell r="P367">
            <v>3</v>
          </cell>
          <cell r="W367">
            <v>3</v>
          </cell>
          <cell r="X367" t="str">
            <v>Insufficient evidence</v>
          </cell>
          <cell r="Y367" t="str">
            <v>Insufficient evidence to determine clinical significance.</v>
          </cell>
        </row>
        <row r="368">
          <cell r="D368" t="str">
            <v>c.9218A&gt;G</v>
          </cell>
          <cell r="E368" t="str">
            <v>p.(Asp3073Gly)</v>
          </cell>
          <cell r="G368" t="str">
            <v>p.(Asp3073Gly)</v>
          </cell>
          <cell r="K368">
            <v>42125</v>
          </cell>
          <cell r="L368">
            <v>42747</v>
          </cell>
          <cell r="M368" t="str">
            <v>NSW</v>
          </cell>
          <cell r="O368" t="str">
            <v>Pathogenic</v>
          </cell>
          <cell r="P368">
            <v>5</v>
          </cell>
          <cell r="W368">
            <v>3</v>
          </cell>
          <cell r="X368" t="str">
            <v>Posterior probability 0.05-0.949</v>
          </cell>
          <cell r="Y368" t="str">
            <v>IARC class based on posterior probability from multifactorial likelihood analysis, thresholds for class as per Plon et al. 2008 (PMID: 18951446). Class 3 Uncertain based on posterior probability = 0.5554784711.</v>
          </cell>
          <cell r="Z368" t="str">
            <v>EP12 (Path)</v>
          </cell>
          <cell r="AA368" t="str">
            <v>Unpublished data</v>
          </cell>
        </row>
        <row r="369">
          <cell r="D369" t="str">
            <v>c.9227del</v>
          </cell>
          <cell r="E369" t="str">
            <v>p.(Gly3076Aspfs*7)</v>
          </cell>
          <cell r="G369" t="str">
            <v>p.(Gly3076Aspfs*7)</v>
          </cell>
          <cell r="K369">
            <v>42328</v>
          </cell>
          <cell r="L369">
            <v>42747</v>
          </cell>
          <cell r="M369" t="str">
            <v>QLD</v>
          </cell>
          <cell r="O369" t="str">
            <v>Pathogenic</v>
          </cell>
          <cell r="P369">
            <v>5</v>
          </cell>
          <cell r="W369">
            <v>5</v>
          </cell>
          <cell r="X369" t="str">
            <v>Trunc</v>
          </cell>
          <cell r="Y369" t="str">
            <v>Variant allele predicted to encode a truncated non-functional protein.</v>
          </cell>
        </row>
        <row r="370">
          <cell r="D370" t="str">
            <v>c.9270C&gt;T</v>
          </cell>
          <cell r="E370" t="str">
            <v xml:space="preserve"> p.(Phe3090=)</v>
          </cell>
          <cell r="G370" t="str">
            <v>p.(=)</v>
          </cell>
          <cell r="K370">
            <v>42775</v>
          </cell>
          <cell r="L370">
            <v>42793</v>
          </cell>
          <cell r="M370" t="str">
            <v>SA</v>
          </cell>
          <cell r="O370" t="str">
            <v>UV</v>
          </cell>
          <cell r="P370">
            <v>3</v>
          </cell>
          <cell r="W370">
            <v>2</v>
          </cell>
          <cell r="X370" t="str">
            <v>Synonymous</v>
          </cell>
          <cell r="Y370" t="str">
            <v>Synonymous substitution variant with low bioinformatic likelihood to result in a splicing aberration.</v>
          </cell>
        </row>
        <row r="371">
          <cell r="D371" t="str">
            <v>c.9275A&gt;G</v>
          </cell>
          <cell r="E371" t="str">
            <v>p.Tyr3092Cys</v>
          </cell>
          <cell r="G371" t="str">
            <v>p.(Tyr3092Cys)</v>
          </cell>
          <cell r="K371">
            <v>42276</v>
          </cell>
          <cell r="L371">
            <v>42747</v>
          </cell>
          <cell r="M371" t="str">
            <v>NSW</v>
          </cell>
          <cell r="O371" t="str">
            <v>UV</v>
          </cell>
          <cell r="P371">
            <v>3</v>
          </cell>
          <cell r="W371">
            <v>2</v>
          </cell>
          <cell r="X371" t="str">
            <v>Published posterior probability 0.001-0.049</v>
          </cell>
          <cell r="Y371" t="str">
            <v xml:space="preserve">IARC class based on posterior probability from multifactorial likelihood analysis, thresholds for class as per Plon et al. 2008 (PMID: 18951446). Class 2 Likely Not Pathogenic based on posterior probability = 0.03. </v>
          </cell>
          <cell r="Z371" t="str">
            <v>Lindor et al 2012 (Easton)</v>
          </cell>
          <cell r="AA371" t="str">
            <v>Lindor et al 2012 (PMID:21990134).</v>
          </cell>
        </row>
        <row r="372">
          <cell r="D372" t="str">
            <v>c.9292T&gt;C</v>
          </cell>
          <cell r="E372" t="str">
            <v>p.Tyr3098His</v>
          </cell>
          <cell r="G372" t="str">
            <v>p.(Tyr3098His)</v>
          </cell>
          <cell r="K372">
            <v>42276</v>
          </cell>
          <cell r="L372">
            <v>42747</v>
          </cell>
          <cell r="M372" t="str">
            <v>NSW</v>
          </cell>
          <cell r="O372" t="str">
            <v>UV</v>
          </cell>
          <cell r="P372">
            <v>3</v>
          </cell>
          <cell r="W372">
            <v>1</v>
          </cell>
          <cell r="X372" t="str">
            <v>Published posterior &lt;0.001</v>
          </cell>
          <cell r="Y372" t="str">
            <v>IARC class based on posterior probability from multifactorial likelihood analysis, thresholds for class as per Plon et al. 2008 (PMID: 18951446). Class 1 Not Pathogenic based on posterior probability = 1.07×10−5.</v>
          </cell>
          <cell r="Z372" t="str">
            <v>Lindor et al 2012</v>
          </cell>
          <cell r="AA372" t="str">
            <v>Lindor et al 2012 (PMID:21990134).</v>
          </cell>
        </row>
        <row r="373">
          <cell r="D373" t="str">
            <v>c.9334G&gt;A</v>
          </cell>
          <cell r="E373" t="str">
            <v xml:space="preserve"> p.(Asp3112Asn)</v>
          </cell>
          <cell r="G373" t="str">
            <v>p.(Asp3112Asn)</v>
          </cell>
          <cell r="K373">
            <v>42775</v>
          </cell>
          <cell r="L373">
            <v>42793</v>
          </cell>
          <cell r="M373" t="str">
            <v>SA</v>
          </cell>
          <cell r="O373" t="str">
            <v>UV</v>
          </cell>
          <cell r="P373">
            <v>3</v>
          </cell>
          <cell r="W373">
            <v>3</v>
          </cell>
          <cell r="X373" t="str">
            <v>Insufficient evidence</v>
          </cell>
          <cell r="Y373" t="str">
            <v>Insufficient evidence to determine clinical significance.</v>
          </cell>
        </row>
        <row r="374">
          <cell r="D374" t="str">
            <v>c.9352_9353del</v>
          </cell>
          <cell r="E374" t="str">
            <v>p.(Met3118Valfs*31)</v>
          </cell>
          <cell r="G374" t="str">
            <v>p.(Met3118Valfs*31)</v>
          </cell>
          <cell r="K374">
            <v>42125</v>
          </cell>
          <cell r="L374">
            <v>42747</v>
          </cell>
          <cell r="M374" t="str">
            <v>NSW</v>
          </cell>
          <cell r="O374" t="str">
            <v>Pathogenic</v>
          </cell>
          <cell r="P374">
            <v>5</v>
          </cell>
          <cell r="W374">
            <v>5</v>
          </cell>
          <cell r="X374" t="str">
            <v>Trunc</v>
          </cell>
          <cell r="Y374" t="str">
            <v>Variant allele predicted to encode a truncated non-functional protein.</v>
          </cell>
        </row>
        <row r="375">
          <cell r="D375" t="str">
            <v>c.9401del</v>
          </cell>
          <cell r="E375" t="str">
            <v>p.(Gly3134Alafs*29)</v>
          </cell>
          <cell r="G375" t="str">
            <v>p.(Gly3134Alafs*29)</v>
          </cell>
          <cell r="K375">
            <v>42125</v>
          </cell>
          <cell r="L375">
            <v>42747</v>
          </cell>
          <cell r="M375" t="str">
            <v>NSW</v>
          </cell>
          <cell r="O375" t="str">
            <v>Pathogenic</v>
          </cell>
          <cell r="P375">
            <v>5</v>
          </cell>
          <cell r="W375">
            <v>5</v>
          </cell>
          <cell r="X375" t="str">
            <v>Trunc</v>
          </cell>
          <cell r="Y375" t="str">
            <v>Variant allele predicted to encode a truncated non-functional protein.</v>
          </cell>
        </row>
        <row r="376">
          <cell r="D376" t="str">
            <v>c.9425A&gt;G</v>
          </cell>
          <cell r="E376" t="str">
            <v>p.Asp3142Gly</v>
          </cell>
          <cell r="G376" t="str">
            <v>p.(Asp3142Gly)</v>
          </cell>
          <cell r="K376">
            <v>42276</v>
          </cell>
          <cell r="L376">
            <v>42747</v>
          </cell>
          <cell r="M376" t="str">
            <v>NSW</v>
          </cell>
          <cell r="O376" t="str">
            <v>UV</v>
          </cell>
          <cell r="P376">
            <v>3</v>
          </cell>
          <cell r="W376">
            <v>3</v>
          </cell>
          <cell r="X376" t="str">
            <v>Posterior probability 0.05-0.949</v>
          </cell>
          <cell r="Y376" t="str">
            <v>IARC class based on posterior probability from multifactorial likelihood analysis, thresholds for class as per Plon et al. 2008 (PMID: 18951446). Class 3 Uncertain based on posterior probability = 0.051139114154.</v>
          </cell>
          <cell r="Z376" t="str">
            <v>Myriad (FH, co-occurrence)</v>
          </cell>
          <cell r="AA376" t="str">
            <v>Unpublished data</v>
          </cell>
        </row>
        <row r="377">
          <cell r="D377" t="str">
            <v>c.9586A&gt;G</v>
          </cell>
          <cell r="E377" t="str">
            <v>p.Lys3196Glu</v>
          </cell>
          <cell r="G377" t="str">
            <v>p.(Lys3196Glu)</v>
          </cell>
          <cell r="K377">
            <v>42276</v>
          </cell>
          <cell r="L377">
            <v>42747</v>
          </cell>
          <cell r="M377" t="str">
            <v>NSW</v>
          </cell>
          <cell r="O377" t="str">
            <v>UV</v>
          </cell>
          <cell r="P377">
            <v>3</v>
          </cell>
          <cell r="W377">
            <v>2</v>
          </cell>
          <cell r="X377" t="str">
            <v>Prior 0.02, allele frequency 0.001-0.01</v>
          </cell>
          <cell r="Y377"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AD377" t="str">
            <v>New revision of ENIGMA rules could result in this variant going to a Class 1 Not Pathogenic</v>
          </cell>
        </row>
        <row r="378">
          <cell r="D378" t="str">
            <v>c.9613_9614delinsCT</v>
          </cell>
          <cell r="E378" t="str">
            <v>p.Ala3205Leu</v>
          </cell>
          <cell r="G378" t="str">
            <v>p.(Ala3205Leu)</v>
          </cell>
          <cell r="K378">
            <v>42276</v>
          </cell>
          <cell r="L378">
            <v>42747</v>
          </cell>
          <cell r="M378" t="str">
            <v>NSW</v>
          </cell>
          <cell r="N378" t="str">
            <v>Y</v>
          </cell>
          <cell r="O378" t="str">
            <v>UV</v>
          </cell>
          <cell r="P378">
            <v>3</v>
          </cell>
          <cell r="W378">
            <v>3</v>
          </cell>
          <cell r="X378" t="str">
            <v>Insufficient evidence</v>
          </cell>
          <cell r="Y378" t="str">
            <v>Insufficient evidence to determine clinical significance.</v>
          </cell>
        </row>
        <row r="379">
          <cell r="D379" t="str">
            <v>c.9838C&gt;A</v>
          </cell>
          <cell r="E379" t="str">
            <v>p.Pro3280Ser</v>
          </cell>
          <cell r="G379" t="str">
            <v>p.(Pro3280Thr)</v>
          </cell>
          <cell r="K379">
            <v>42276</v>
          </cell>
          <cell r="L379">
            <v>42747</v>
          </cell>
          <cell r="M379" t="str">
            <v>NSW</v>
          </cell>
          <cell r="O379" t="str">
            <v>UV</v>
          </cell>
          <cell r="P379">
            <v>3</v>
          </cell>
          <cell r="W379">
            <v>3</v>
          </cell>
          <cell r="X379" t="str">
            <v>Insufficient evidence</v>
          </cell>
          <cell r="Y379" t="str">
            <v>Insufficient evidence to determine clinical significance.</v>
          </cell>
        </row>
        <row r="380">
          <cell r="E380" t="str">
            <v xml:space="preserve"> p.(Pro1843Thr)</v>
          </cell>
          <cell r="G380" t="str">
            <v>??</v>
          </cell>
          <cell r="K380">
            <v>42775</v>
          </cell>
          <cell r="L380">
            <v>42793</v>
          </cell>
          <cell r="M380" t="str">
            <v>SA</v>
          </cell>
          <cell r="O380" t="str">
            <v>UV</v>
          </cell>
          <cell r="P380">
            <v>3</v>
          </cell>
          <cell r="W380" t="str">
            <v>Waiting on nomenclature</v>
          </cell>
          <cell r="X380" t="str">
            <v>Waiting on nomenclature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Variants"/>
      <sheetName val="All Vts (excl duplicates)"/>
      <sheetName val="Unique Variants ICCON"/>
      <sheetName val="Extra Variants 2017-01-23"/>
      <sheetName val="To Send Back 2016-12-22"/>
      <sheetName val="Summary 2016-10-07"/>
      <sheetName val="Summary % 2016-10-07"/>
      <sheetName val="All Vts NSW"/>
      <sheetName val="NSW Trunc Unique"/>
      <sheetName val="BRCA1 Truncatings"/>
      <sheetName val="kConfab BRCA1"/>
      <sheetName val="BRCA2 Truncatings"/>
      <sheetName val="kConfab BRCA2"/>
      <sheetName val="Sheet3"/>
      <sheetName val="Sheet5"/>
      <sheetName val="Check for Protein BRCA Exchange"/>
      <sheetName val="Discordant Class Across Sites"/>
      <sheetName val="Collated Discord Class Ac Sites"/>
      <sheetName val="Current Class vs Sub Class"/>
      <sheetName val="Variants Duplicated across site"/>
    </sheetNames>
    <sheetDataSet>
      <sheetData sheetId="0"/>
      <sheetData sheetId="1"/>
      <sheetData sheetId="2">
        <row r="1">
          <cell r="D1" t="str">
            <v>HGVS Change Emma</v>
          </cell>
          <cell r="E1" t="str">
            <v>ICCON Collated_2016-05-30.HGVS Protein</v>
          </cell>
          <cell r="F1" t="str">
            <v>HGVS Protein Emma Change</v>
          </cell>
          <cell r="G1" t="str">
            <v>Protein Descr.</v>
          </cell>
          <cell r="I1" t="str">
            <v>Waiting on reply from site</v>
          </cell>
          <cell r="J1" t="str">
            <v>Date Submitted</v>
          </cell>
          <cell r="K1" t="str">
            <v>Site</v>
          </cell>
          <cell r="L1" t="str">
            <v>Site Classification</v>
          </cell>
          <cell r="M1" t="str">
            <v>Conversion</v>
          </cell>
          <cell r="N1" t="str">
            <v>ICCON Collated_2016-05-30.IARC Class</v>
          </cell>
          <cell r="O1" t="str">
            <v>Class Description</v>
          </cell>
          <cell r="P1" t="str">
            <v>ICCON Collated_2016-05-30.Rationale</v>
          </cell>
          <cell r="Q1" t="str">
            <v>Field14</v>
          </cell>
          <cell r="R1" t="str">
            <v>IARC Class Emma 2016-05-31</v>
          </cell>
          <cell r="S1" t="str">
            <v>Rationale</v>
          </cell>
          <cell r="T1" t="str">
            <v>Rationale to Return</v>
          </cell>
          <cell r="Y1" t="str">
            <v>Evidence</v>
          </cell>
          <cell r="Z1" t="str">
            <v>Evidence to Return</v>
          </cell>
          <cell r="AA1" t="str">
            <v>Paper with Original Data</v>
          </cell>
          <cell r="AB1" t="str">
            <v>Published?</v>
          </cell>
          <cell r="AC1" t="str">
            <v>Comments</v>
          </cell>
          <cell r="AD1" t="str">
            <v>Andy vs Emma Class</v>
          </cell>
          <cell r="AE1" t="str">
            <v>Submitter vs Emma Class</v>
          </cell>
        </row>
        <row r="2">
          <cell r="D2" t="str">
            <v>c.(?_-232)_-20+?del</v>
          </cell>
          <cell r="E2" t="str">
            <v>p.?</v>
          </cell>
          <cell r="F2" t="str">
            <v/>
          </cell>
          <cell r="H2" t="b">
            <v>0</v>
          </cell>
          <cell r="I2" t="str">
            <v/>
          </cell>
          <cell r="J2">
            <v>42131</v>
          </cell>
          <cell r="K2" t="str">
            <v>WA</v>
          </cell>
          <cell r="L2" t="str">
            <v>Pathogenic</v>
          </cell>
          <cell r="M2">
            <v>5</v>
          </cell>
          <cell r="N2">
            <v>3</v>
          </cell>
          <cell r="O2" t="str">
            <v>Unknown</v>
          </cell>
          <cell r="P2" t="str">
            <v>Deletes exon 1 (5'UTR)</v>
          </cell>
          <cell r="Q2" t="str">
            <v xml:space="preserve">Have not yet defined classification criteria for this specific sort of deletion. Will check with Melissa Brown re likely functionality. </v>
          </cell>
          <cell r="R2" t="str">
            <v>Pending</v>
          </cell>
          <cell r="S2" t="str">
            <v>Deletion of exon 1</v>
          </cell>
          <cell r="T2" t="str">
            <v>Under review; deletion of exon 1</v>
          </cell>
          <cell r="AD2" t="b">
            <v>0</v>
          </cell>
          <cell r="AE2" t="b">
            <v>0</v>
          </cell>
        </row>
        <row r="3">
          <cell r="D3" t="str">
            <v>c.(?_-232)_4185+?del</v>
          </cell>
          <cell r="E3" t="str">
            <v>p.?</v>
          </cell>
          <cell r="F3" t="str">
            <v/>
          </cell>
          <cell r="H3" t="b">
            <v>0</v>
          </cell>
          <cell r="I3" t="str">
            <v/>
          </cell>
          <cell r="J3">
            <v>42090</v>
          </cell>
          <cell r="K3" t="str">
            <v>Petermac</v>
          </cell>
          <cell r="L3" t="str">
            <v>Pathogenic</v>
          </cell>
          <cell r="M3">
            <v>5</v>
          </cell>
          <cell r="N3">
            <v>5</v>
          </cell>
          <cell r="O3" t="str">
            <v>Pathogenic</v>
          </cell>
          <cell r="P3" t="str">
            <v>start codon deletion</v>
          </cell>
          <cell r="Q3" t="str">
            <v/>
          </cell>
          <cell r="R3">
            <v>5</v>
          </cell>
          <cell r="S3" t="str">
            <v>Copy number deletion variant allele predicted to encode a non-functional protein.</v>
          </cell>
          <cell r="T3" t="str">
            <v>Copy number deletion variant allele predicted to encode a non-functional protein.</v>
          </cell>
          <cell r="AD3" t="b">
            <v>1</v>
          </cell>
          <cell r="AE3" t="b">
            <v>1</v>
          </cell>
        </row>
        <row r="4">
          <cell r="D4" t="str">
            <v>c.(?_-232)_441+?del</v>
          </cell>
          <cell r="E4" t="str">
            <v>p.?</v>
          </cell>
          <cell r="F4" t="str">
            <v/>
          </cell>
          <cell r="H4" t="b">
            <v>0</v>
          </cell>
          <cell r="I4" t="str">
            <v/>
          </cell>
          <cell r="J4">
            <v>42090</v>
          </cell>
          <cell r="K4" t="str">
            <v>Petermac</v>
          </cell>
          <cell r="L4" t="str">
            <v>Pathogenic</v>
          </cell>
          <cell r="M4">
            <v>5</v>
          </cell>
          <cell r="N4">
            <v>5</v>
          </cell>
          <cell r="O4" t="str">
            <v>Pathogenic</v>
          </cell>
          <cell r="P4" t="str">
            <v>start codon deletion</v>
          </cell>
          <cell r="Q4" t="str">
            <v/>
          </cell>
          <cell r="R4">
            <v>5</v>
          </cell>
          <cell r="S4" t="str">
            <v>Copy number deletion variant allele predicted to encode a non-functional protein.</v>
          </cell>
          <cell r="T4" t="str">
            <v>Copy number deletion variant allele predicted to encode a non-functional protein.</v>
          </cell>
          <cell r="AD4" t="b">
            <v>1</v>
          </cell>
          <cell r="AE4" t="b">
            <v>1</v>
          </cell>
        </row>
        <row r="5">
          <cell r="D5" t="str">
            <v>c.(?_-232)_5074+?del</v>
          </cell>
          <cell r="E5" t="str">
            <v>p.?</v>
          </cell>
          <cell r="F5" t="str">
            <v/>
          </cell>
          <cell r="H5" t="b">
            <v>0</v>
          </cell>
          <cell r="I5" t="str">
            <v/>
          </cell>
          <cell r="J5">
            <v>42090</v>
          </cell>
          <cell r="K5" t="str">
            <v>Petermac</v>
          </cell>
          <cell r="L5" t="str">
            <v>Pathogenic</v>
          </cell>
          <cell r="M5">
            <v>5</v>
          </cell>
          <cell r="N5">
            <v>5</v>
          </cell>
          <cell r="O5" t="str">
            <v>Pathogenic</v>
          </cell>
          <cell r="P5" t="str">
            <v>start codon deletion</v>
          </cell>
          <cell r="Q5" t="str">
            <v/>
          </cell>
          <cell r="R5">
            <v>5</v>
          </cell>
          <cell r="S5" t="str">
            <v>Copy number deletion variant allele predicted to encode a non-functional protein.</v>
          </cell>
          <cell r="T5" t="str">
            <v>Copy number deletion variant allele predicted to encode a non-functional protein.</v>
          </cell>
          <cell r="AD5" t="b">
            <v>1</v>
          </cell>
          <cell r="AE5" t="b">
            <v>1</v>
          </cell>
        </row>
        <row r="6">
          <cell r="D6" t="str">
            <v>c.(?_-232)_5277+?del</v>
          </cell>
          <cell r="E6" t="str">
            <v>p.?</v>
          </cell>
          <cell r="F6" t="str">
            <v/>
          </cell>
          <cell r="H6" t="b">
            <v>0</v>
          </cell>
          <cell r="I6" t="str">
            <v/>
          </cell>
          <cell r="J6">
            <v>42090</v>
          </cell>
          <cell r="K6" t="str">
            <v>Petermac</v>
          </cell>
          <cell r="L6" t="str">
            <v>Pathogenic</v>
          </cell>
          <cell r="M6">
            <v>5</v>
          </cell>
          <cell r="N6">
            <v>5</v>
          </cell>
          <cell r="O6" t="str">
            <v>Pathogenic</v>
          </cell>
          <cell r="P6" t="str">
            <v>start codon deletion</v>
          </cell>
          <cell r="Q6" t="str">
            <v/>
          </cell>
          <cell r="R6">
            <v>5</v>
          </cell>
          <cell r="S6" t="str">
            <v>Copy number deletion variant allele predicted to encode a non-functional protein.</v>
          </cell>
          <cell r="T6" t="str">
            <v>Copy number deletion variant allele predicted to encode a non-functional protein.</v>
          </cell>
          <cell r="AD6" t="b">
            <v>1</v>
          </cell>
          <cell r="AE6" t="b">
            <v>1</v>
          </cell>
        </row>
        <row r="7">
          <cell r="D7" t="str">
            <v>c.(?_-232)_5467+?del</v>
          </cell>
          <cell r="E7" t="str">
            <v>p.?</v>
          </cell>
          <cell r="F7" t="str">
            <v/>
          </cell>
          <cell r="H7" t="b">
            <v>0</v>
          </cell>
          <cell r="I7" t="str">
            <v/>
          </cell>
          <cell r="J7">
            <v>42156</v>
          </cell>
          <cell r="K7" t="str">
            <v>SA</v>
          </cell>
          <cell r="L7" t="str">
            <v>Pathogenic</v>
          </cell>
          <cell r="M7">
            <v>5</v>
          </cell>
          <cell r="N7">
            <v>5</v>
          </cell>
          <cell r="O7" t="str">
            <v>Pathogenic</v>
          </cell>
          <cell r="P7" t="str">
            <v>Critical AA's Deleted</v>
          </cell>
          <cell r="Q7" t="str">
            <v/>
          </cell>
          <cell r="R7">
            <v>5</v>
          </cell>
          <cell r="S7" t="str">
            <v>Copy number deletion variant allele predicted to encode a non-functional protein.</v>
          </cell>
          <cell r="T7" t="str">
            <v>Copy number deletion variant allele predicted to encode a non-functional protein.</v>
          </cell>
          <cell r="AD7" t="b">
            <v>1</v>
          </cell>
          <cell r="AE7" t="b">
            <v>1</v>
          </cell>
        </row>
        <row r="8">
          <cell r="D8" t="str">
            <v>c.(?_-232)_80+?del</v>
          </cell>
          <cell r="E8" t="str">
            <v>p.?</v>
          </cell>
          <cell r="F8" t="str">
            <v/>
          </cell>
          <cell r="H8" t="b">
            <v>0</v>
          </cell>
          <cell r="I8" t="str">
            <v/>
          </cell>
          <cell r="J8">
            <v>42090</v>
          </cell>
          <cell r="K8" t="str">
            <v>Petermac</v>
          </cell>
          <cell r="L8" t="str">
            <v>Pathogenic</v>
          </cell>
          <cell r="M8">
            <v>5</v>
          </cell>
          <cell r="N8">
            <v>5</v>
          </cell>
          <cell r="O8" t="str">
            <v>Pathogenic</v>
          </cell>
          <cell r="P8" t="str">
            <v>start codon deletion</v>
          </cell>
          <cell r="Q8" t="str">
            <v/>
          </cell>
          <cell r="R8">
            <v>5</v>
          </cell>
          <cell r="S8" t="str">
            <v>Copy number deletion variant allele predicted to encode a non-functional protein.</v>
          </cell>
          <cell r="T8" t="str">
            <v>Copy number deletion variant allele predicted to encode a non-functional protein.</v>
          </cell>
          <cell r="AD8" t="b">
            <v>1</v>
          </cell>
          <cell r="AE8" t="b">
            <v>1</v>
          </cell>
        </row>
        <row r="9">
          <cell r="D9" t="str">
            <v>c.(?_3579)_5152+?del</v>
          </cell>
          <cell r="E9" t="str">
            <v>p.?</v>
          </cell>
          <cell r="F9" t="str">
            <v/>
          </cell>
          <cell r="H9" t="b">
            <v>0</v>
          </cell>
          <cell r="I9" t="str">
            <v/>
          </cell>
          <cell r="J9">
            <v>42131</v>
          </cell>
          <cell r="K9" t="str">
            <v>WA</v>
          </cell>
          <cell r="L9" t="str">
            <v>Pathogenic</v>
          </cell>
          <cell r="M9">
            <v>5</v>
          </cell>
          <cell r="N9">
            <v>5</v>
          </cell>
          <cell r="O9" t="str">
            <v>Pathogenic</v>
          </cell>
          <cell r="P9" t="str">
            <v>Important Functional Domain Deleted</v>
          </cell>
          <cell r="Q9" t="str">
            <v/>
          </cell>
          <cell r="R9">
            <v>5</v>
          </cell>
          <cell r="S9" t="str">
            <v>Copy number deletion variant allele predicted to encode a non-functional protein.</v>
          </cell>
          <cell r="T9" t="str">
            <v>Copy number deletion variant allele predicted to encode a non-functional protein.</v>
          </cell>
          <cell r="AD9" t="b">
            <v>1</v>
          </cell>
          <cell r="AE9" t="b">
            <v>1</v>
          </cell>
        </row>
        <row r="10">
          <cell r="D10" t="str">
            <v>c.1016dup</v>
          </cell>
          <cell r="E10" t="str">
            <v>p.(Val340Glyfs*6)</v>
          </cell>
          <cell r="F10" t="str">
            <v/>
          </cell>
          <cell r="G10" t="str">
            <v>p.(Val340Glyfs*6)</v>
          </cell>
          <cell r="H10" t="b">
            <v>1</v>
          </cell>
          <cell r="I10" t="str">
            <v/>
          </cell>
          <cell r="J10">
            <v>42566</v>
          </cell>
          <cell r="K10" t="str">
            <v>Austin</v>
          </cell>
          <cell r="L10" t="str">
            <v>Pathogenic</v>
          </cell>
          <cell r="M10">
            <v>5</v>
          </cell>
          <cell r="N10">
            <v>5</v>
          </cell>
          <cell r="O10" t="str">
            <v>Pathogenic</v>
          </cell>
          <cell r="P10" t="str">
            <v>premature stop codon</v>
          </cell>
          <cell r="Q10" t="str">
            <v/>
          </cell>
          <cell r="R10">
            <v>5</v>
          </cell>
          <cell r="S10" t="str">
            <v>Variant allele predicted to encode a truncated non-functional protein.</v>
          </cell>
          <cell r="T10" t="str">
            <v>Variant allele predicted to encode a truncated non-functional protein.</v>
          </cell>
          <cell r="AD10" t="b">
            <v>1</v>
          </cell>
          <cell r="AE10" t="b">
            <v>1</v>
          </cell>
        </row>
        <row r="11">
          <cell r="D11" t="str">
            <v>c.1018del</v>
          </cell>
          <cell r="E11" t="str">
            <v>p.(Val340*)</v>
          </cell>
          <cell r="F11" t="str">
            <v/>
          </cell>
          <cell r="G11" t="str">
            <v>p.(Val340*)</v>
          </cell>
          <cell r="H11" t="b">
            <v>1</v>
          </cell>
          <cell r="I11" t="str">
            <v/>
          </cell>
          <cell r="J11">
            <v>42090</v>
          </cell>
          <cell r="K11" t="str">
            <v>Petermac</v>
          </cell>
          <cell r="L11" t="str">
            <v>Pathogenic</v>
          </cell>
          <cell r="M11">
            <v>5</v>
          </cell>
          <cell r="N11">
            <v>5</v>
          </cell>
          <cell r="O11" t="str">
            <v>Pathogenic</v>
          </cell>
          <cell r="P11" t="str">
            <v>premature termination</v>
          </cell>
          <cell r="Q11" t="str">
            <v/>
          </cell>
          <cell r="R11">
            <v>5</v>
          </cell>
          <cell r="S11" t="str">
            <v>Variant allele predicted to encode a truncated non-functional protein.</v>
          </cell>
          <cell r="T11" t="str">
            <v>Variant allele predicted to encode a truncated non-functional protein.</v>
          </cell>
          <cell r="AD11" t="b">
            <v>1</v>
          </cell>
          <cell r="AE11" t="b">
            <v>1</v>
          </cell>
        </row>
        <row r="12">
          <cell r="D12" t="str">
            <v>c.102del</v>
          </cell>
          <cell r="E12" t="str">
            <v>p.(Val35Serfs*15)</v>
          </cell>
          <cell r="F12" t="str">
            <v/>
          </cell>
          <cell r="G12" t="str">
            <v>p.(Val35Serfs*15)</v>
          </cell>
          <cell r="H12" t="b">
            <v>1</v>
          </cell>
          <cell r="I12" t="str">
            <v/>
          </cell>
          <cell r="J12">
            <v>42156</v>
          </cell>
          <cell r="K12" t="str">
            <v>SA</v>
          </cell>
          <cell r="L12" t="str">
            <v>Pathogenic</v>
          </cell>
          <cell r="M12">
            <v>5</v>
          </cell>
          <cell r="N12">
            <v>5</v>
          </cell>
          <cell r="O12" t="str">
            <v>Pathogenic</v>
          </cell>
          <cell r="P12" t="str">
            <v>Premature Termination Codon</v>
          </cell>
          <cell r="Q12" t="str">
            <v/>
          </cell>
          <cell r="R12">
            <v>5</v>
          </cell>
          <cell r="S12" t="str">
            <v>Variant allele predicted to encode a truncated non-functional protein.</v>
          </cell>
          <cell r="T12" t="str">
            <v>Variant allele predicted to encode a truncated non-functional protein.</v>
          </cell>
          <cell r="AD12" t="b">
            <v>1</v>
          </cell>
          <cell r="AE12" t="b">
            <v>1</v>
          </cell>
        </row>
        <row r="13">
          <cell r="D13" t="str">
            <v>c.1058G&gt;A</v>
          </cell>
          <cell r="E13" t="str">
            <v>p.(Trp353*)</v>
          </cell>
          <cell r="F13" t="str">
            <v/>
          </cell>
          <cell r="G13" t="str">
            <v>p.(Trp353*)</v>
          </cell>
          <cell r="H13" t="b">
            <v>1</v>
          </cell>
          <cell r="I13" t="str">
            <v/>
          </cell>
          <cell r="J13">
            <v>42090</v>
          </cell>
          <cell r="K13" t="str">
            <v>Petermac</v>
          </cell>
          <cell r="L13" t="str">
            <v>Pathogenic</v>
          </cell>
          <cell r="M13">
            <v>5</v>
          </cell>
          <cell r="N13">
            <v>5</v>
          </cell>
          <cell r="O13" t="str">
            <v>Pathogenic</v>
          </cell>
          <cell r="P13" t="str">
            <v>premature termination</v>
          </cell>
          <cell r="Q13" t="str">
            <v/>
          </cell>
          <cell r="R13">
            <v>5</v>
          </cell>
          <cell r="S13" t="str">
            <v>Variant allele predicted to encode a truncated non-functional protein.</v>
          </cell>
          <cell r="T13" t="str">
            <v>Variant allele predicted to encode a truncated non-functional protein.</v>
          </cell>
          <cell r="AD13" t="b">
            <v>1</v>
          </cell>
          <cell r="AE13" t="b">
            <v>1</v>
          </cell>
        </row>
        <row r="14">
          <cell r="D14" t="str">
            <v>c.1067A&gt;G</v>
          </cell>
          <cell r="E14" t="str">
            <v>p.(Gln356Arg)</v>
          </cell>
          <cell r="F14" t="str">
            <v/>
          </cell>
          <cell r="G14" t="str">
            <v>p.(Gln356Arg)</v>
          </cell>
          <cell r="H14" t="b">
            <v>1</v>
          </cell>
          <cell r="I14" t="str">
            <v/>
          </cell>
          <cell r="J14">
            <v>42090</v>
          </cell>
          <cell r="K14" t="str">
            <v>Petermac</v>
          </cell>
          <cell r="L14" t="str">
            <v>UV</v>
          </cell>
          <cell r="M14">
            <v>3</v>
          </cell>
          <cell r="N14">
            <v>1</v>
          </cell>
          <cell r="O14" t="str">
            <v>Not pathogenic</v>
          </cell>
          <cell r="P14" t="str">
            <v>Frequency &gt;1% in non-founder population (1000 genomes - 2012-04-30)</v>
          </cell>
          <cell r="Q14" t="str">
            <v/>
          </cell>
          <cell r="R14">
            <v>1</v>
          </cell>
          <cell r="S14" t="str">
            <v>Frequency &gt;1%  in non-founder population (1000G (2013-05-02))</v>
          </cell>
          <cell r="T14" t="str">
            <v>Not pathogenic based on frequency &gt;1% in an outbred sampleset. Frequency 0.0596 (European), 0.0461 (Latino), 0.0133 (South Asian), derived from 1000 genomes (2013-05-02). Frequency 0.062 (Non-Finnish European), 0.0783 (Finnish), 0.022 (Admixed American/Latino), 0.0135 (South Asian), derived from ExAC (2014-12-17).</v>
          </cell>
          <cell r="U14" t="str">
            <v>Not pathogenic based on frequency &gt;1% in an outbred sampleset. Frequency 0.0596 (European), 0.0461 (Latino), 0.0133 (South Asian), derived from 1000 genomes (2013-05-02).</v>
          </cell>
          <cell r="V14" t="str">
            <v>Frequency 0.062 (Non-Finnish European), 0.0783 (Finnish), 0.022 (Admixed American/Latino), 0.0135 (South Asian), derived from ExAC (2014-12-17).</v>
          </cell>
          <cell r="AD14" t="b">
            <v>1</v>
          </cell>
          <cell r="AE14" t="b">
            <v>0</v>
          </cell>
        </row>
        <row r="15">
          <cell r="D15" t="str">
            <v>c.1082C&gt;G</v>
          </cell>
          <cell r="E15" t="str">
            <v>p.(Ser361*)</v>
          </cell>
          <cell r="F15" t="str">
            <v/>
          </cell>
          <cell r="G15" t="str">
            <v>p.(Ser361*)</v>
          </cell>
          <cell r="H15" t="b">
            <v>1</v>
          </cell>
          <cell r="I15" t="str">
            <v/>
          </cell>
          <cell r="J15">
            <v>42090</v>
          </cell>
          <cell r="K15" t="str">
            <v>Petermac</v>
          </cell>
          <cell r="L15" t="str">
            <v>Pathogenic</v>
          </cell>
          <cell r="M15">
            <v>5</v>
          </cell>
          <cell r="N15">
            <v>5</v>
          </cell>
          <cell r="O15" t="str">
            <v>Pathogenic</v>
          </cell>
          <cell r="P15" t="str">
            <v>premature termination</v>
          </cell>
          <cell r="Q15" t="str">
            <v/>
          </cell>
          <cell r="R15">
            <v>5</v>
          </cell>
          <cell r="S15" t="str">
            <v>Variant allele predicted to encode a truncated non-functional protein.</v>
          </cell>
          <cell r="T15" t="str">
            <v>Variant allele predicted to encode a truncated non-functional protein.</v>
          </cell>
          <cell r="AD15" t="b">
            <v>1</v>
          </cell>
          <cell r="AE15" t="b">
            <v>1</v>
          </cell>
        </row>
        <row r="16">
          <cell r="D16" t="str">
            <v>c.1102G&gt;T</v>
          </cell>
          <cell r="E16" t="str">
            <v>p.(Glu368*)</v>
          </cell>
          <cell r="F16" t="str">
            <v/>
          </cell>
          <cell r="G16" t="str">
            <v>p.(Glu368*)</v>
          </cell>
          <cell r="H16" t="b">
            <v>1</v>
          </cell>
          <cell r="I16" t="str">
            <v/>
          </cell>
          <cell r="J16">
            <v>42307</v>
          </cell>
          <cell r="K16" t="str">
            <v>Royal Melb</v>
          </cell>
          <cell r="L16" t="str">
            <v>Pathogenic</v>
          </cell>
          <cell r="M16">
            <v>5</v>
          </cell>
          <cell r="N16">
            <v>5</v>
          </cell>
          <cell r="O16" t="str">
            <v>Pathogenic</v>
          </cell>
          <cell r="P16" t="str">
            <v>Early Termination</v>
          </cell>
          <cell r="Q16" t="str">
            <v/>
          </cell>
          <cell r="R16">
            <v>5</v>
          </cell>
          <cell r="S16" t="str">
            <v>Variant allele predicted to encode a truncated non-functional protein.</v>
          </cell>
          <cell r="T16" t="str">
            <v>Variant allele predicted to encode a truncated non-functional protein.</v>
          </cell>
          <cell r="AD16" t="b">
            <v>1</v>
          </cell>
          <cell r="AE16" t="b">
            <v>1</v>
          </cell>
        </row>
        <row r="17">
          <cell r="D17" t="str">
            <v>c.1106_1108del</v>
          </cell>
          <cell r="E17" t="str">
            <v>p.(Asp369del)</v>
          </cell>
          <cell r="F17" t="str">
            <v/>
          </cell>
          <cell r="G17" t="str">
            <v>p.(Asp369del)</v>
          </cell>
          <cell r="H17" t="b">
            <v>1</v>
          </cell>
          <cell r="I17" t="str">
            <v/>
          </cell>
          <cell r="J17">
            <v>42090</v>
          </cell>
          <cell r="K17" t="str">
            <v>Petermac</v>
          </cell>
          <cell r="L17" t="str">
            <v>UV</v>
          </cell>
          <cell r="M17">
            <v>3</v>
          </cell>
          <cell r="N17">
            <v>1</v>
          </cell>
          <cell r="O17" t="str">
            <v/>
          </cell>
          <cell r="P17" t="str">
            <v/>
          </cell>
          <cell r="Q17" t="str">
            <v/>
          </cell>
          <cell r="R17">
            <v>1</v>
          </cell>
          <cell r="S17" t="str">
            <v>Posterior probability &lt;0.001</v>
          </cell>
          <cell r="T17" t="str">
            <v>IARC class based on posterior probability from multifactorial likelihood analysis, thresholds for class as per Plon et al. 2008 (PMID: 18951446). Class 1 Not Pathogenic based on posterior probability = 6.13×10−6.</v>
          </cell>
          <cell r="V17" t="str">
            <v xml:space="preserve">IARC class based on posterior probability from multifactorial likelihood analysis, thresholds for class as per Plon et al. 2008 (PMID: 18951446). Class 1 Not Pathogenic based on posterior probability = </v>
          </cell>
          <cell r="W17" t="str">
            <v>6.13×10−6</v>
          </cell>
          <cell r="Y17" t="str">
            <v xml:space="preserve">Lindor 2012 </v>
          </cell>
          <cell r="Z17" t="str">
            <v>Lindor et al 2012 (PMID:21990134).</v>
          </cell>
          <cell r="AA17" t="str">
            <v>Easton 2007</v>
          </cell>
          <cell r="AB17" t="str">
            <v>Yes</v>
          </cell>
          <cell r="AD17" t="b">
            <v>1</v>
          </cell>
          <cell r="AE17" t="b">
            <v>0</v>
          </cell>
        </row>
        <row r="18">
          <cell r="D18" t="str">
            <v>c.1141A&gt;T</v>
          </cell>
          <cell r="E18" t="str">
            <v>p.(Lys381*)</v>
          </cell>
          <cell r="F18" t="str">
            <v/>
          </cell>
          <cell r="G18" t="str">
            <v>p.(Lys381*)</v>
          </cell>
          <cell r="H18" t="b">
            <v>1</v>
          </cell>
          <cell r="I18" t="str">
            <v/>
          </cell>
          <cell r="J18">
            <v>42156</v>
          </cell>
          <cell r="K18" t="str">
            <v>SA</v>
          </cell>
          <cell r="L18" t="str">
            <v>Pathogenic</v>
          </cell>
          <cell r="M18">
            <v>5</v>
          </cell>
          <cell r="N18">
            <v>5</v>
          </cell>
          <cell r="O18" t="str">
            <v>Pathogenic</v>
          </cell>
          <cell r="P18" t="str">
            <v>Premature Termination Codon</v>
          </cell>
          <cell r="Q18" t="str">
            <v/>
          </cell>
          <cell r="R18">
            <v>5</v>
          </cell>
          <cell r="S18" t="str">
            <v>Variant allele predicted to encode a truncated non-functional protein.</v>
          </cell>
          <cell r="T18" t="str">
            <v>Variant allele predicted to encode a truncated non-functional protein.</v>
          </cell>
          <cell r="AD18" t="b">
            <v>1</v>
          </cell>
          <cell r="AE18" t="b">
            <v>1</v>
          </cell>
        </row>
        <row r="19">
          <cell r="D19" t="str">
            <v>c.1150G&gt;T</v>
          </cell>
          <cell r="E19" t="str">
            <v>p.(Glu384*)</v>
          </cell>
          <cell r="F19" t="str">
            <v/>
          </cell>
          <cell r="G19" t="str">
            <v>p.(Glu384*)</v>
          </cell>
          <cell r="H19" t="b">
            <v>1</v>
          </cell>
          <cell r="I19" t="str">
            <v/>
          </cell>
          <cell r="J19">
            <v>42090</v>
          </cell>
          <cell r="K19" t="str">
            <v>Petermac</v>
          </cell>
          <cell r="L19" t="str">
            <v>Pathogenic</v>
          </cell>
          <cell r="M19">
            <v>5</v>
          </cell>
          <cell r="N19">
            <v>5</v>
          </cell>
          <cell r="O19" t="str">
            <v>Pathogenic</v>
          </cell>
          <cell r="P19" t="str">
            <v>premature termination</v>
          </cell>
          <cell r="Q19" t="str">
            <v/>
          </cell>
          <cell r="R19">
            <v>5</v>
          </cell>
          <cell r="S19" t="str">
            <v>Variant allele predicted to encode a truncated non-functional protein.</v>
          </cell>
          <cell r="T19" t="str">
            <v>Variant allele predicted to encode a truncated non-functional protein.</v>
          </cell>
          <cell r="AD19" t="b">
            <v>1</v>
          </cell>
          <cell r="AE19" t="b">
            <v>1</v>
          </cell>
        </row>
        <row r="20">
          <cell r="D20" t="str">
            <v>c.1162A&gt;G</v>
          </cell>
          <cell r="E20" t="str">
            <v>p.(Arg388Gly)</v>
          </cell>
          <cell r="F20" t="str">
            <v/>
          </cell>
          <cell r="G20" t="str">
            <v>p.(Arg388Gly)</v>
          </cell>
          <cell r="H20" t="b">
            <v>1</v>
          </cell>
          <cell r="I20" t="str">
            <v/>
          </cell>
          <cell r="J20">
            <v>42090</v>
          </cell>
          <cell r="K20" t="str">
            <v>Petermac</v>
          </cell>
          <cell r="L20" t="str">
            <v>UV</v>
          </cell>
          <cell r="M20">
            <v>3</v>
          </cell>
          <cell r="N20" t="str">
            <v/>
          </cell>
          <cell r="O20" t="str">
            <v/>
          </cell>
          <cell r="P20" t="str">
            <v/>
          </cell>
          <cell r="Q20" t="str">
            <v/>
          </cell>
          <cell r="R20">
            <v>3</v>
          </cell>
          <cell r="S20" t="str">
            <v>Insufficient evidence</v>
          </cell>
          <cell r="T20" t="str">
            <v>Insufficient evidence to determine clinical significance.</v>
          </cell>
          <cell r="AD20" t="b">
            <v>0</v>
          </cell>
          <cell r="AE20" t="b">
            <v>1</v>
          </cell>
        </row>
        <row r="21">
          <cell r="D21" t="str">
            <v>c.116G&gt;A</v>
          </cell>
          <cell r="E21" t="str">
            <v>p.(Cys39Tyr)</v>
          </cell>
          <cell r="F21" t="str">
            <v/>
          </cell>
          <cell r="G21" t="str">
            <v>p.(Cys39Tyr)</v>
          </cell>
          <cell r="H21" t="b">
            <v>1</v>
          </cell>
          <cell r="I21" t="str">
            <v/>
          </cell>
          <cell r="J21">
            <v>42156</v>
          </cell>
          <cell r="K21" t="str">
            <v>SA</v>
          </cell>
          <cell r="L21" t="str">
            <v>Pathogenic</v>
          </cell>
          <cell r="M21">
            <v>5</v>
          </cell>
          <cell r="N21">
            <v>4</v>
          </cell>
          <cell r="O21" t="str">
            <v>Likely Pathogenic</v>
          </cell>
          <cell r="P21" t="str">
            <v>Unpublished Data - multifactorial analysis</v>
          </cell>
          <cell r="Q21" t="str">
            <v/>
          </cell>
          <cell r="R21">
            <v>5</v>
          </cell>
          <cell r="S21" t="str">
            <v>Posterior probability &gt;0.99</v>
          </cell>
          <cell r="T21" t="str">
            <v>IARC class based on posterior probability from multifactorial likelihood analysis, thresholds for class as per Plon et al. 2008 (PMID: 18951446). Class 5 Pathogenic based on posterior probability = 0.99893276244.</v>
          </cell>
          <cell r="V21" t="str">
            <v xml:space="preserve">IARC class based on posterior probability from multifactorial likelihood analysis, thresholds for class as per Plon et al. 2008 (PMID: 18951446). Class 5 Pathogenic based on posterior probability = </v>
          </cell>
          <cell r="W21">
            <v>0.99893276243999996</v>
          </cell>
          <cell r="Y21" t="str">
            <v>EP2 (Seg), Clin enq (Seg, Path)</v>
          </cell>
          <cell r="Z21" t="str">
            <v>Unpublished data</v>
          </cell>
          <cell r="AB21" t="str">
            <v>No</v>
          </cell>
          <cell r="AD21" t="b">
            <v>0</v>
          </cell>
          <cell r="AE21" t="b">
            <v>1</v>
          </cell>
        </row>
        <row r="22">
          <cell r="D22" t="str">
            <v>c.1175_1214del</v>
          </cell>
          <cell r="E22" t="str">
            <v>p.(Leu392Glnfs*5)</v>
          </cell>
          <cell r="F22" t="str">
            <v/>
          </cell>
          <cell r="G22" t="str">
            <v>p.(Leu392Glnfs*5)</v>
          </cell>
          <cell r="H22" t="b">
            <v>1</v>
          </cell>
          <cell r="I22" t="str">
            <v/>
          </cell>
          <cell r="J22">
            <v>42090</v>
          </cell>
          <cell r="K22" t="str">
            <v>Petermac</v>
          </cell>
          <cell r="L22" t="str">
            <v>Pathogenic</v>
          </cell>
          <cell r="M22">
            <v>5</v>
          </cell>
          <cell r="N22">
            <v>5</v>
          </cell>
          <cell r="O22" t="str">
            <v>Pathogenic</v>
          </cell>
          <cell r="P22" t="str">
            <v>premature termination</v>
          </cell>
          <cell r="Q22" t="str">
            <v/>
          </cell>
          <cell r="R22">
            <v>5</v>
          </cell>
          <cell r="S22" t="str">
            <v>Variant allele predicted to encode a truncated non-functional protein.</v>
          </cell>
          <cell r="T22" t="str">
            <v>Variant allele predicted to encode a truncated non-functional protein.</v>
          </cell>
          <cell r="AD22" t="b">
            <v>1</v>
          </cell>
          <cell r="AE22" t="b">
            <v>1</v>
          </cell>
        </row>
        <row r="23">
          <cell r="D23" t="str">
            <v>c.1202G&gt;C</v>
          </cell>
          <cell r="E23" t="str">
            <v>p.(Gly401Ala)</v>
          </cell>
          <cell r="F23" t="str">
            <v/>
          </cell>
          <cell r="G23" t="str">
            <v>p.(Gly401Ala)</v>
          </cell>
          <cell r="H23" t="b">
            <v>1</v>
          </cell>
          <cell r="I23" t="str">
            <v/>
          </cell>
          <cell r="J23">
            <v>42156</v>
          </cell>
          <cell r="K23" t="str">
            <v>SA</v>
          </cell>
          <cell r="L23" t="str">
            <v>UV</v>
          </cell>
          <cell r="M23">
            <v>3</v>
          </cell>
          <cell r="N23">
            <v>3</v>
          </cell>
          <cell r="O23" t="str">
            <v>Unknown</v>
          </cell>
          <cell r="P23" t="str">
            <v/>
          </cell>
          <cell r="Q23" t="str">
            <v/>
          </cell>
          <cell r="R23">
            <v>3</v>
          </cell>
          <cell r="S23" t="str">
            <v>Insufficient evidence</v>
          </cell>
          <cell r="T23" t="str">
            <v>Insufficient evidence to determine clinical significance.</v>
          </cell>
          <cell r="AB23" t="str">
            <v>No</v>
          </cell>
          <cell r="AD23" t="b">
            <v>1</v>
          </cell>
          <cell r="AE23" t="b">
            <v>1</v>
          </cell>
        </row>
        <row r="24">
          <cell r="D24" t="str">
            <v>c.1205A&gt;G</v>
          </cell>
          <cell r="E24" t="str">
            <v>p.(Glu402Gly)</v>
          </cell>
          <cell r="F24" t="str">
            <v/>
          </cell>
          <cell r="G24" t="str">
            <v>p.(Glu402Gly)</v>
          </cell>
          <cell r="H24" t="b">
            <v>1</v>
          </cell>
          <cell r="I24" t="str">
            <v/>
          </cell>
          <cell r="J24">
            <v>42271</v>
          </cell>
          <cell r="K24" t="str">
            <v>Monash</v>
          </cell>
          <cell r="L24" t="str">
            <v>UV</v>
          </cell>
          <cell r="M24">
            <v>3</v>
          </cell>
          <cell r="N24">
            <v>3</v>
          </cell>
          <cell r="O24" t="str">
            <v>Unknown</v>
          </cell>
          <cell r="P24" t="str">
            <v/>
          </cell>
          <cell r="Q24" t="str">
            <v/>
          </cell>
          <cell r="R24">
            <v>3</v>
          </cell>
          <cell r="S24" t="str">
            <v>Insufficient evidence</v>
          </cell>
          <cell r="T24" t="str">
            <v>Insufficient evidence to determine clinical significance.</v>
          </cell>
          <cell r="AB24" t="str">
            <v>No</v>
          </cell>
          <cell r="AD24" t="b">
            <v>1</v>
          </cell>
          <cell r="AE24" t="b">
            <v>1</v>
          </cell>
        </row>
        <row r="25">
          <cell r="D25" t="str">
            <v>c.1214C&gt;G</v>
          </cell>
          <cell r="E25" t="str">
            <v>p.(Ser405*)</v>
          </cell>
          <cell r="F25" t="str">
            <v/>
          </cell>
          <cell r="G25" t="str">
            <v>p.(Ser405*)</v>
          </cell>
          <cell r="H25" t="b">
            <v>1</v>
          </cell>
          <cell r="I25" t="str">
            <v/>
          </cell>
          <cell r="J25">
            <v>42271</v>
          </cell>
          <cell r="K25" t="str">
            <v>Monash</v>
          </cell>
          <cell r="L25" t="str">
            <v>Pathogenic</v>
          </cell>
          <cell r="M25">
            <v>5</v>
          </cell>
          <cell r="N25">
            <v>5</v>
          </cell>
          <cell r="O25" t="str">
            <v>Pathogenic</v>
          </cell>
          <cell r="P25" t="str">
            <v>Early Termination</v>
          </cell>
          <cell r="Q25" t="str">
            <v/>
          </cell>
          <cell r="R25">
            <v>5</v>
          </cell>
          <cell r="S25" t="str">
            <v>Variant allele predicted to encode a truncated non-functional protein.</v>
          </cell>
          <cell r="T25" t="str">
            <v>Variant allele predicted to encode a truncated non-functional protein.</v>
          </cell>
          <cell r="AD25" t="b">
            <v>1</v>
          </cell>
          <cell r="AE25" t="b">
            <v>1</v>
          </cell>
        </row>
        <row r="26">
          <cell r="D26" t="str">
            <v>c.1231G&gt;A</v>
          </cell>
          <cell r="E26" t="str">
            <v>p.(Asp411Asn)</v>
          </cell>
          <cell r="F26" t="str">
            <v/>
          </cell>
          <cell r="G26" t="str">
            <v>p.(Asp411Asn)</v>
          </cell>
          <cell r="H26" t="b">
            <v>1</v>
          </cell>
          <cell r="I26" t="str">
            <v/>
          </cell>
          <cell r="J26">
            <v>42090</v>
          </cell>
          <cell r="K26" t="str">
            <v>Petermac</v>
          </cell>
          <cell r="L26" t="str">
            <v>UV</v>
          </cell>
          <cell r="M26">
            <v>3</v>
          </cell>
          <cell r="N26" t="str">
            <v/>
          </cell>
          <cell r="O26" t="str">
            <v/>
          </cell>
          <cell r="P26" t="str">
            <v/>
          </cell>
          <cell r="Q26" t="str">
            <v/>
          </cell>
          <cell r="R26">
            <v>3</v>
          </cell>
          <cell r="S26" t="str">
            <v>Combined LR 0.5-2</v>
          </cell>
          <cell r="T26" t="str">
            <v>Insufficient evidence to determine clinical significance.</v>
          </cell>
          <cell r="AD26" t="b">
            <v>0</v>
          </cell>
          <cell r="AE26" t="b">
            <v>1</v>
          </cell>
        </row>
        <row r="27">
          <cell r="D27" t="str">
            <v>c.1287dup</v>
          </cell>
          <cell r="E27" t="str">
            <v>p.(Asp430Argfs*6)</v>
          </cell>
          <cell r="F27" t="str">
            <v/>
          </cell>
          <cell r="G27" t="str">
            <v>p.(Asp430Argfs*6)</v>
          </cell>
          <cell r="H27" t="b">
            <v>1</v>
          </cell>
          <cell r="I27" t="str">
            <v/>
          </cell>
          <cell r="J27">
            <v>42090</v>
          </cell>
          <cell r="K27" t="str">
            <v>Petermac</v>
          </cell>
          <cell r="L27" t="str">
            <v>Pathogenic</v>
          </cell>
          <cell r="M27">
            <v>5</v>
          </cell>
          <cell r="N27">
            <v>5</v>
          </cell>
          <cell r="O27" t="str">
            <v>Pathogenic</v>
          </cell>
          <cell r="P27" t="str">
            <v>premature termination</v>
          </cell>
          <cell r="Q27" t="str">
            <v/>
          </cell>
          <cell r="R27">
            <v>5</v>
          </cell>
          <cell r="S27" t="str">
            <v>Variant allele predicted to encode a truncated non-functional protein.</v>
          </cell>
          <cell r="T27" t="str">
            <v>Variant allele predicted to encode a truncated non-functional protein.</v>
          </cell>
          <cell r="AD27" t="b">
            <v>1</v>
          </cell>
          <cell r="AE27" t="b">
            <v>1</v>
          </cell>
        </row>
        <row r="28">
          <cell r="D28" t="str">
            <v>c.1298_1299dup</v>
          </cell>
          <cell r="E28" t="str">
            <v>p.(Ser434Profs*8)</v>
          </cell>
          <cell r="F28" t="str">
            <v/>
          </cell>
          <cell r="G28" t="str">
            <v>p.(Ser434Profs*8)</v>
          </cell>
          <cell r="H28" t="b">
            <v>1</v>
          </cell>
          <cell r="I28" t="str">
            <v/>
          </cell>
          <cell r="J28">
            <v>42131</v>
          </cell>
          <cell r="K28" t="str">
            <v>WA</v>
          </cell>
          <cell r="L28" t="str">
            <v>Pathogenic</v>
          </cell>
          <cell r="M28">
            <v>5</v>
          </cell>
          <cell r="N28">
            <v>5</v>
          </cell>
          <cell r="O28" t="str">
            <v>Pathogenic</v>
          </cell>
          <cell r="P28" t="str">
            <v>Premature termination codon</v>
          </cell>
          <cell r="Q28" t="str">
            <v>Frameshift. In ENIGMA rules we require low or null bioinformatic prediction to cause splicing to call PTC Class 5 pathogenic. We are testing which programs and cut-offs to use for this, and thus splicing predictions have not been checked for this variant.</v>
          </cell>
          <cell r="R28">
            <v>5</v>
          </cell>
          <cell r="S28" t="str">
            <v>Variant allele predicted to encode a truncated non-functional protein.</v>
          </cell>
          <cell r="T28" t="str">
            <v>Variant allele predicted to encode a truncated non-functional protein.</v>
          </cell>
          <cell r="AD28" t="b">
            <v>1</v>
          </cell>
          <cell r="AE28" t="b">
            <v>1</v>
          </cell>
        </row>
        <row r="29">
          <cell r="D29" t="str">
            <v>c.131G&gt;T</v>
          </cell>
          <cell r="E29" t="str">
            <v>p.(Cys44Phe)</v>
          </cell>
          <cell r="F29" t="str">
            <v/>
          </cell>
          <cell r="G29" t="str">
            <v>p.(Cys44Phe)</v>
          </cell>
          <cell r="H29" t="b">
            <v>1</v>
          </cell>
          <cell r="I29" t="str">
            <v/>
          </cell>
          <cell r="J29">
            <v>42090</v>
          </cell>
          <cell r="K29" t="str">
            <v>Petermac</v>
          </cell>
          <cell r="L29" t="str">
            <v>Pathogenic</v>
          </cell>
          <cell r="M29">
            <v>5</v>
          </cell>
          <cell r="N29">
            <v>3</v>
          </cell>
          <cell r="O29" t="str">
            <v>Uncertain</v>
          </cell>
          <cell r="P29" t="str">
            <v>no information fitting criteria to classify</v>
          </cell>
          <cell r="Q29" t="str">
            <v/>
          </cell>
          <cell r="R29">
            <v>5</v>
          </cell>
          <cell r="S29" t="str">
            <v>Posterior probability &gt;0.99</v>
          </cell>
          <cell r="T29" t="str">
            <v>IARC class based on posterior probability from multifactorial likelihood analysis, thresholds for class as per Plon et al. 2008 (PMID: 18951446). Class 5 Pathogenic based on posterior probability = 0.99181125752.</v>
          </cell>
          <cell r="V29" t="str">
            <v xml:space="preserve">IARC class based on posterior probability from multifactorial likelihood analysis, thresholds for class as per Plon et al. 2008 (PMID: 18951446). Class 5 Pathogenic based on posterior probability = </v>
          </cell>
          <cell r="W29">
            <v>0.99181125751999999</v>
          </cell>
          <cell r="Y29" t="str">
            <v>KC update (seg, path)</v>
          </cell>
          <cell r="Z29" t="str">
            <v>Unpublished data</v>
          </cell>
          <cell r="AB29" t="str">
            <v>No</v>
          </cell>
          <cell r="AD29" t="b">
            <v>0</v>
          </cell>
          <cell r="AE29" t="b">
            <v>1</v>
          </cell>
        </row>
        <row r="30">
          <cell r="D30" t="str">
            <v>c.1335_1336del</v>
          </cell>
          <cell r="E30" t="str">
            <v>p.(Arg446Serfs*9)</v>
          </cell>
          <cell r="F30" t="str">
            <v/>
          </cell>
          <cell r="G30" t="str">
            <v>p.(Arg446Serfs*9)</v>
          </cell>
          <cell r="H30" t="b">
            <v>1</v>
          </cell>
          <cell r="I30" t="str">
            <v/>
          </cell>
          <cell r="J30">
            <v>42090</v>
          </cell>
          <cell r="K30" t="str">
            <v>Petermac</v>
          </cell>
          <cell r="L30" t="str">
            <v>Pathogenic</v>
          </cell>
          <cell r="M30">
            <v>5</v>
          </cell>
          <cell r="N30">
            <v>5</v>
          </cell>
          <cell r="O30" t="str">
            <v>Pathogenic</v>
          </cell>
          <cell r="P30" t="str">
            <v>premature termination</v>
          </cell>
          <cell r="Q30" t="str">
            <v/>
          </cell>
          <cell r="R30">
            <v>5</v>
          </cell>
          <cell r="S30" t="str">
            <v>Variant allele predicted to encode a truncated non-functional protein.</v>
          </cell>
          <cell r="T30" t="str">
            <v>Variant allele predicted to encode a truncated non-functional protein.</v>
          </cell>
          <cell r="AD30" t="b">
            <v>1</v>
          </cell>
          <cell r="AE30" t="b">
            <v>1</v>
          </cell>
        </row>
        <row r="31">
          <cell r="D31" t="str">
            <v>c.134+3A&gt;T</v>
          </cell>
          <cell r="E31" t="str">
            <v>p.(=)</v>
          </cell>
          <cell r="F31" t="str">
            <v/>
          </cell>
          <cell r="G31" t="str">
            <v>p.(=)</v>
          </cell>
          <cell r="H31" t="b">
            <v>1</v>
          </cell>
          <cell r="I31" t="str">
            <v/>
          </cell>
          <cell r="J31">
            <v>42307</v>
          </cell>
          <cell r="K31" t="str">
            <v>Royal Melb</v>
          </cell>
          <cell r="L31" t="str">
            <v>Pathogenic</v>
          </cell>
          <cell r="M31">
            <v>5</v>
          </cell>
          <cell r="N31">
            <v>3</v>
          </cell>
          <cell r="O31" t="str">
            <v>Unknown</v>
          </cell>
          <cell r="P31" t="str">
            <v/>
          </cell>
          <cell r="Q31" t="str">
            <v/>
          </cell>
          <cell r="R31">
            <v>3</v>
          </cell>
          <cell r="S31" t="str">
            <v>Insufficient evidence</v>
          </cell>
          <cell r="T31" t="str">
            <v>Insufficient evidence to determine clinical significance.</v>
          </cell>
          <cell r="AD31" t="b">
            <v>1</v>
          </cell>
          <cell r="AE31" t="b">
            <v>0</v>
          </cell>
        </row>
        <row r="32">
          <cell r="D32" t="str">
            <v>c.135-?_212+?del</v>
          </cell>
          <cell r="E32" t="str">
            <v>p.(Phe46_Arg71del)</v>
          </cell>
          <cell r="F32" t="str">
            <v/>
          </cell>
          <cell r="G32" t="str">
            <v>p.(Phe46_Arg71del)</v>
          </cell>
          <cell r="H32" t="b">
            <v>1</v>
          </cell>
          <cell r="I32" t="str">
            <v/>
          </cell>
          <cell r="J32">
            <v>42156</v>
          </cell>
          <cell r="K32" t="str">
            <v>SA</v>
          </cell>
          <cell r="L32" t="str">
            <v>Pathogenic</v>
          </cell>
          <cell r="M32">
            <v>5</v>
          </cell>
          <cell r="N32">
            <v>5</v>
          </cell>
          <cell r="O32" t="str">
            <v>Pathogenic</v>
          </cell>
          <cell r="P32" t="str">
            <v>Critical AA's Deleted</v>
          </cell>
          <cell r="Q32" t="str">
            <v/>
          </cell>
          <cell r="R32">
            <v>5</v>
          </cell>
          <cell r="S32" t="str">
            <v>Copy number deletion variant allele predicted to encode a non-functional protein.</v>
          </cell>
          <cell r="T32" t="str">
            <v>Copy number deletion variant allele predicted to encode a non-functional protein.</v>
          </cell>
          <cell r="AD32" t="b">
            <v>1</v>
          </cell>
          <cell r="AE32" t="b">
            <v>1</v>
          </cell>
        </row>
        <row r="33">
          <cell r="D33" t="str">
            <v>c.135-?_441+?del</v>
          </cell>
          <cell r="E33" t="str">
            <v>p.(Lys45Asnfs*16)</v>
          </cell>
          <cell r="F33" t="str">
            <v/>
          </cell>
          <cell r="G33" t="str">
            <v>p.(Lys45Asnfs*16)</v>
          </cell>
          <cell r="H33" t="b">
            <v>1</v>
          </cell>
          <cell r="I33" t="str">
            <v/>
          </cell>
          <cell r="J33">
            <v>42566</v>
          </cell>
          <cell r="K33" t="str">
            <v>Austin</v>
          </cell>
          <cell r="L33" t="str">
            <v>Pathogenic</v>
          </cell>
          <cell r="M33">
            <v>5</v>
          </cell>
          <cell r="N33">
            <v>5</v>
          </cell>
          <cell r="O33" t="str">
            <v>Pathogenic</v>
          </cell>
          <cell r="P33" t="str">
            <v>premature stop codon</v>
          </cell>
          <cell r="Q33" t="str">
            <v/>
          </cell>
          <cell r="R33">
            <v>5</v>
          </cell>
          <cell r="S33" t="str">
            <v>Copy number deletion variant allele predicted to encode a non-functional protein.</v>
          </cell>
          <cell r="T33" t="str">
            <v>Copy number deletion variant allele predicted to encode a non-functional protein.</v>
          </cell>
          <cell r="AD33" t="b">
            <v>1</v>
          </cell>
          <cell r="AE33" t="b">
            <v>1</v>
          </cell>
        </row>
        <row r="34">
          <cell r="D34" t="str">
            <v>c.135-?_441+?dup</v>
          </cell>
          <cell r="E34" t="str">
            <v>p.?</v>
          </cell>
          <cell r="F34" t="str">
            <v/>
          </cell>
          <cell r="G34" t="str">
            <v>p.?</v>
          </cell>
          <cell r="H34" t="b">
            <v>1</v>
          </cell>
          <cell r="I34" t="str">
            <v/>
          </cell>
          <cell r="J34">
            <v>42156</v>
          </cell>
          <cell r="K34" t="str">
            <v>SA</v>
          </cell>
          <cell r="L34" t="str">
            <v>Pathogenic</v>
          </cell>
          <cell r="M34">
            <v>5</v>
          </cell>
          <cell r="N34">
            <v>5</v>
          </cell>
          <cell r="O34" t="str">
            <v>Pathogenic</v>
          </cell>
          <cell r="P34" t="str">
            <v>Critical AA's Deleted</v>
          </cell>
          <cell r="Q34" t="str">
            <v/>
          </cell>
          <cell r="R34" t="str">
            <v>Pending</v>
          </cell>
          <cell r="S34" t="str">
            <v>Duplication</v>
          </cell>
          <cell r="T34" t="str">
            <v>Under review; duplication</v>
          </cell>
          <cell r="AD34" t="b">
            <v>0</v>
          </cell>
          <cell r="AE34" t="b">
            <v>0</v>
          </cell>
        </row>
        <row r="35">
          <cell r="D35" t="str">
            <v>c.135-?_670+?del</v>
          </cell>
          <cell r="E35" t="str">
            <v>p.(Lys45Asnfs*4)</v>
          </cell>
          <cell r="F35" t="str">
            <v/>
          </cell>
          <cell r="G35" t="str">
            <v>p.(Lys45Asnfs*4)</v>
          </cell>
          <cell r="H35" t="b">
            <v>1</v>
          </cell>
          <cell r="I35" t="str">
            <v/>
          </cell>
          <cell r="J35">
            <v>42307</v>
          </cell>
          <cell r="K35" t="str">
            <v>Royal Melb</v>
          </cell>
          <cell r="L35" t="str">
            <v>Pathogenic</v>
          </cell>
          <cell r="M35">
            <v>5</v>
          </cell>
          <cell r="N35">
            <v>5</v>
          </cell>
          <cell r="O35" t="str">
            <v>Pathogenic</v>
          </cell>
          <cell r="P35" t="str">
            <v>Early Termination</v>
          </cell>
          <cell r="Q35" t="str">
            <v/>
          </cell>
          <cell r="R35">
            <v>5</v>
          </cell>
          <cell r="S35" t="str">
            <v>Copy number deletion variant allele predicted to encode a non-functional protein.</v>
          </cell>
          <cell r="T35" t="str">
            <v>Copy number deletion variant allele predicted to encode a non-functional protein.</v>
          </cell>
          <cell r="AD35" t="b">
            <v>1</v>
          </cell>
          <cell r="AE35" t="b">
            <v>1</v>
          </cell>
        </row>
        <row r="36">
          <cell r="D36" t="str">
            <v>c.135-161A&gt;G</v>
          </cell>
          <cell r="E36" t="str">
            <v>p.(=)</v>
          </cell>
          <cell r="F36" t="str">
            <v/>
          </cell>
          <cell r="G36" t="str">
            <v>p.(=)</v>
          </cell>
          <cell r="H36" t="b">
            <v>1</v>
          </cell>
          <cell r="I36" t="str">
            <v/>
          </cell>
          <cell r="J36">
            <v>42271</v>
          </cell>
          <cell r="K36" t="str">
            <v>Monash</v>
          </cell>
          <cell r="L36" t="str">
            <v>UV</v>
          </cell>
          <cell r="M36">
            <v>3</v>
          </cell>
          <cell r="N36">
            <v>3</v>
          </cell>
          <cell r="O36" t="str">
            <v>Unknown</v>
          </cell>
          <cell r="P36" t="str">
            <v/>
          </cell>
          <cell r="Q36" t="str">
            <v/>
          </cell>
          <cell r="R36">
            <v>3</v>
          </cell>
          <cell r="S36" t="str">
            <v>Insufficient evidence</v>
          </cell>
          <cell r="T36" t="str">
            <v>Insufficient evidence to determine clinical significance.</v>
          </cell>
          <cell r="AB36" t="str">
            <v>No</v>
          </cell>
          <cell r="AD36" t="b">
            <v>1</v>
          </cell>
          <cell r="AE36" t="b">
            <v>1</v>
          </cell>
        </row>
        <row r="37">
          <cell r="D37" t="str">
            <v>c.135-1G&gt;T</v>
          </cell>
          <cell r="E37" t="str">
            <v>p.(=)</v>
          </cell>
          <cell r="F37" t="str">
            <v/>
          </cell>
          <cell r="G37" t="str">
            <v>p.(=)</v>
          </cell>
          <cell r="H37" t="b">
            <v>1</v>
          </cell>
          <cell r="I37" t="str">
            <v/>
          </cell>
          <cell r="J37">
            <v>42090</v>
          </cell>
          <cell r="K37" t="str">
            <v>Petermac</v>
          </cell>
          <cell r="L37" t="str">
            <v>Pathogenic</v>
          </cell>
          <cell r="M37">
            <v>5</v>
          </cell>
          <cell r="N37">
            <v>4</v>
          </cell>
          <cell r="O37" t="str">
            <v>Likely pathogenic</v>
          </cell>
          <cell r="P37" t="str">
            <v>disruption of splice site</v>
          </cell>
          <cell r="Q37" t="str">
            <v/>
          </cell>
          <cell r="R37">
            <v>5</v>
          </cell>
          <cell r="S37" t="str">
            <v>Posterior probability &gt;0.99</v>
          </cell>
          <cell r="T37" t="str">
            <v>IARC class based on posterior probability from multifactorial likelihood analysis, thresholds for class as per Plon et al. 2008 (PMID: 18951446). Class 5 Pathogenic based on posterior probability = 0.99999838416.</v>
          </cell>
          <cell r="V37" t="str">
            <v xml:space="preserve">IARC class based on posterior probability from multifactorial likelihood analysis, thresholds for class as per Plon et al. 2008 (PMID: 18951446). Class 5 Pathogenic based on posterior probability = </v>
          </cell>
          <cell r="W37">
            <v>0.99999838415999998</v>
          </cell>
          <cell r="Y37" t="str">
            <v>Published (Seg, Path)</v>
          </cell>
          <cell r="Z37" t="str">
            <v>Analysis performed on data from Spurdle et al 2010 (PMID: 20020529).</v>
          </cell>
          <cell r="AA37" t="str">
            <v>Spurdle et al 2010</v>
          </cell>
          <cell r="AB37" t="str">
            <v>Yes</v>
          </cell>
          <cell r="AD37" t="b">
            <v>0</v>
          </cell>
          <cell r="AE37" t="b">
            <v>1</v>
          </cell>
        </row>
        <row r="38">
          <cell r="D38" t="str">
            <v>c.135-2A&gt;T</v>
          </cell>
          <cell r="E38" t="str">
            <v>p.(=)</v>
          </cell>
          <cell r="F38" t="str">
            <v/>
          </cell>
          <cell r="G38" t="str">
            <v>p.(=)</v>
          </cell>
          <cell r="H38" t="b">
            <v>1</v>
          </cell>
          <cell r="I38" t="str">
            <v/>
          </cell>
          <cell r="J38">
            <v>42307</v>
          </cell>
          <cell r="K38" t="str">
            <v>Royal Melb</v>
          </cell>
          <cell r="L38" t="str">
            <v>Pathogenic</v>
          </cell>
          <cell r="M38">
            <v>5</v>
          </cell>
          <cell r="N38">
            <v>4</v>
          </cell>
          <cell r="O38" t="str">
            <v>Likely Pathogenic</v>
          </cell>
          <cell r="P38" t="str">
            <v>Splice Site Alteration</v>
          </cell>
          <cell r="Q38" t="str">
            <v/>
          </cell>
          <cell r="R38">
            <v>4</v>
          </cell>
          <cell r="S38" t="str">
            <v>IVS -+1/2 variant, untested</v>
          </cell>
          <cell r="T38" t="str">
            <v>Consensus donor/acceptor site variant allele with high likelihood to result in splicing aberration with pathogenic consequences</v>
          </cell>
          <cell r="AD38" t="b">
            <v>1</v>
          </cell>
          <cell r="AE38" t="b">
            <v>0</v>
          </cell>
        </row>
        <row r="39">
          <cell r="D39" t="str">
            <v>c.1357G&gt;T</v>
          </cell>
          <cell r="E39" t="str">
            <v>p.(Glu453*)</v>
          </cell>
          <cell r="F39" t="str">
            <v/>
          </cell>
          <cell r="G39" t="str">
            <v>p.(Glu453*)</v>
          </cell>
          <cell r="H39" t="b">
            <v>1</v>
          </cell>
          <cell r="I39" t="str">
            <v/>
          </cell>
          <cell r="J39">
            <v>42271</v>
          </cell>
          <cell r="K39" t="str">
            <v>Monash</v>
          </cell>
          <cell r="L39" t="str">
            <v>Pathogenic</v>
          </cell>
          <cell r="M39">
            <v>5</v>
          </cell>
          <cell r="N39">
            <v>5</v>
          </cell>
          <cell r="O39" t="str">
            <v>Pathogenic</v>
          </cell>
          <cell r="P39" t="str">
            <v>Early Termination</v>
          </cell>
          <cell r="Q39" t="str">
            <v/>
          </cell>
          <cell r="R39">
            <v>5</v>
          </cell>
          <cell r="S39" t="str">
            <v>Variant allele predicted to encode a truncated non-functional protein.</v>
          </cell>
          <cell r="T39" t="str">
            <v>Variant allele predicted to encode a truncated non-functional protein.</v>
          </cell>
          <cell r="AD39" t="b">
            <v>1</v>
          </cell>
          <cell r="AE39" t="b">
            <v>1</v>
          </cell>
        </row>
        <row r="40">
          <cell r="D40" t="str">
            <v>c.1360_1361del</v>
          </cell>
          <cell r="E40" t="str">
            <v>p.(Ser454*)</v>
          </cell>
          <cell r="F40" t="str">
            <v/>
          </cell>
          <cell r="G40" t="str">
            <v>p.(Ser454*)</v>
          </cell>
          <cell r="H40" t="b">
            <v>1</v>
          </cell>
          <cell r="I40" t="str">
            <v/>
          </cell>
          <cell r="J40">
            <v>42271</v>
          </cell>
          <cell r="K40" t="str">
            <v>Monash</v>
          </cell>
          <cell r="L40" t="str">
            <v>Pathogenic</v>
          </cell>
          <cell r="M40">
            <v>5</v>
          </cell>
          <cell r="N40">
            <v>5</v>
          </cell>
          <cell r="O40" t="str">
            <v>Pathogenic</v>
          </cell>
          <cell r="P40" t="str">
            <v>Early Termination</v>
          </cell>
          <cell r="Q40" t="str">
            <v/>
          </cell>
          <cell r="R40">
            <v>5</v>
          </cell>
          <cell r="S40" t="str">
            <v>Variant allele predicted to encode a truncated non-functional protein.</v>
          </cell>
          <cell r="T40" t="str">
            <v>Variant allele predicted to encode a truncated non-functional protein.</v>
          </cell>
          <cell r="AD40" t="b">
            <v>1</v>
          </cell>
          <cell r="AE40" t="b">
            <v>1</v>
          </cell>
        </row>
        <row r="41">
          <cell r="D41" t="str">
            <v>c.1374del</v>
          </cell>
          <cell r="E41" t="str">
            <v>p.(Asp458Glufs*17)</v>
          </cell>
          <cell r="F41" t="str">
            <v/>
          </cell>
          <cell r="G41" t="str">
            <v>p.(Asp458Glufs*17)</v>
          </cell>
          <cell r="H41" t="b">
            <v>1</v>
          </cell>
          <cell r="I41" t="str">
            <v/>
          </cell>
          <cell r="J41">
            <v>42090</v>
          </cell>
          <cell r="K41" t="str">
            <v>Petermac</v>
          </cell>
          <cell r="L41" t="str">
            <v>Pathogenic</v>
          </cell>
          <cell r="M41">
            <v>5</v>
          </cell>
          <cell r="N41">
            <v>5</v>
          </cell>
          <cell r="O41" t="str">
            <v>Pathogenic</v>
          </cell>
          <cell r="P41" t="str">
            <v>premature termination</v>
          </cell>
          <cell r="Q41" t="str">
            <v/>
          </cell>
          <cell r="R41">
            <v>5</v>
          </cell>
          <cell r="S41" t="str">
            <v>Variant allele predicted to encode a truncated non-functional protein.</v>
          </cell>
          <cell r="T41" t="str">
            <v>Variant allele predicted to encode a truncated non-functional protein.</v>
          </cell>
          <cell r="AD41" t="b">
            <v>1</v>
          </cell>
          <cell r="AE41" t="b">
            <v>1</v>
          </cell>
        </row>
        <row r="42">
          <cell r="D42" t="str">
            <v>c.140G&gt;A</v>
          </cell>
          <cell r="E42" t="str">
            <v>p.(Cys47Tyr)</v>
          </cell>
          <cell r="F42" t="str">
            <v/>
          </cell>
          <cell r="G42" t="str">
            <v>p.(Cys47Tyr)</v>
          </cell>
          <cell r="H42" t="b">
            <v>1</v>
          </cell>
          <cell r="I42" t="str">
            <v/>
          </cell>
          <cell r="J42">
            <v>42131</v>
          </cell>
          <cell r="K42" t="str">
            <v>WA</v>
          </cell>
          <cell r="L42" t="str">
            <v>Pathogenic</v>
          </cell>
          <cell r="M42">
            <v>5</v>
          </cell>
          <cell r="N42">
            <v>5</v>
          </cell>
          <cell r="O42" t="str">
            <v>Pathogenic</v>
          </cell>
          <cell r="P42" t="str">
            <v>Unpublished multifac clinical enquiry</v>
          </cell>
          <cell r="Q42" t="str">
            <v/>
          </cell>
          <cell r="R42">
            <v>5</v>
          </cell>
          <cell r="S42" t="str">
            <v>Posterior probability &gt;0.99</v>
          </cell>
          <cell r="T42" t="str">
            <v>IARC class based on posterior probability from multifactorial likelihood analysis, thresholds for class as per Plon et al. 2008 (PMID: 18951446). Class 5 Pathogenic based on posterior probability = 0.99999971286.</v>
          </cell>
          <cell r="V42" t="str">
            <v xml:space="preserve">IARC class based on posterior probability from multifactorial likelihood analysis, thresholds for class as per Plon et al. 2008 (PMID: 18951446). Class 5 Pathogenic based on posterior probability = </v>
          </cell>
          <cell r="W42">
            <v>0.99999971286</v>
          </cell>
          <cell r="Y42" t="str">
            <v>Clin Enq (Seg)</v>
          </cell>
          <cell r="Z42" t="str">
            <v>Unpublished data</v>
          </cell>
          <cell r="AB42" t="str">
            <v>No</v>
          </cell>
          <cell r="AD42" t="b">
            <v>1</v>
          </cell>
          <cell r="AE42" t="b">
            <v>1</v>
          </cell>
        </row>
        <row r="43">
          <cell r="D43" t="str">
            <v>c.1423A&gt;T</v>
          </cell>
          <cell r="E43" t="str">
            <v>p.(Ser475Cys)</v>
          </cell>
          <cell r="F43" t="str">
            <v/>
          </cell>
          <cell r="G43" t="str">
            <v>p.(Ser475Cys)</v>
          </cell>
          <cell r="H43" t="b">
            <v>1</v>
          </cell>
          <cell r="I43" t="str">
            <v/>
          </cell>
          <cell r="J43">
            <v>42156</v>
          </cell>
          <cell r="K43" t="str">
            <v>SA</v>
          </cell>
          <cell r="L43" t="str">
            <v>UV</v>
          </cell>
          <cell r="M43">
            <v>3</v>
          </cell>
          <cell r="N43">
            <v>3</v>
          </cell>
          <cell r="O43" t="str">
            <v>Unknown</v>
          </cell>
          <cell r="P43" t="str">
            <v/>
          </cell>
          <cell r="Q43" t="str">
            <v/>
          </cell>
          <cell r="R43">
            <v>2</v>
          </cell>
          <cell r="S43" t="str">
            <v>Posterior probability 0.001-0.049</v>
          </cell>
          <cell r="T43" t="str">
            <v>IARC class based on posterior probability from multifactorial likelihood analysis, thresholds for class as per Plon et al. 2008 (PMID: 18951446). Class 2 Likely Not Pathogenic based on posterior probability = 0.00658186146609703.</v>
          </cell>
          <cell r="V43" t="str">
            <v xml:space="preserve">IARC class based on posterior probability from multifactorial likelihood analysis, thresholds for class as per Plon et al. 2008 (PMID: 18951446). Class 2 Likely Not Pathogenic based on posterior probability = </v>
          </cell>
          <cell r="W43">
            <v>6.5818614660970304E-3</v>
          </cell>
          <cell r="Y43" t="str">
            <v>James Meth (Seg, Path)</v>
          </cell>
          <cell r="Z43" t="str">
            <v>Flower et al 2016 (PMID:26727311)</v>
          </cell>
          <cell r="AA43" t="str">
            <v>Flower 2016</v>
          </cell>
          <cell r="AB43" t="str">
            <v>Yes</v>
          </cell>
          <cell r="AD43" t="b">
            <v>0</v>
          </cell>
          <cell r="AE43" t="b">
            <v>0</v>
          </cell>
        </row>
        <row r="44">
          <cell r="D44" t="str">
            <v>c.1456T&gt;C</v>
          </cell>
          <cell r="E44" t="str">
            <v>p.(Phe486Leu)</v>
          </cell>
          <cell r="F44" t="str">
            <v/>
          </cell>
          <cell r="G44" t="str">
            <v>p.(Phe486Leu)</v>
          </cell>
          <cell r="H44" t="b">
            <v>1</v>
          </cell>
          <cell r="I44" t="str">
            <v/>
          </cell>
          <cell r="J44">
            <v>42090</v>
          </cell>
          <cell r="K44" t="str">
            <v>Petermac</v>
          </cell>
          <cell r="L44" t="str">
            <v>UV</v>
          </cell>
          <cell r="M44">
            <v>3</v>
          </cell>
          <cell r="N44">
            <v>1</v>
          </cell>
          <cell r="O44" t="str">
            <v>Not pathogenic</v>
          </cell>
          <cell r="P44" t="str">
            <v>IARC class based on posterior probability, thresholds as per Plon et al (2008)</v>
          </cell>
          <cell r="Q44" t="str">
            <v/>
          </cell>
          <cell r="R44">
            <v>1</v>
          </cell>
          <cell r="S44" t="str">
            <v>Posterior probability &lt;0.001</v>
          </cell>
          <cell r="T44" t="str">
            <v>IARC class based on posterior probability from multifactorial likelihood analysis, thresholds for class as per Plon et al. 2008 (PMID: 18951446). Class 1 Not Pathogenic based on posterior probability = 1.86×10−12.</v>
          </cell>
          <cell r="V44" t="str">
            <v xml:space="preserve">IARC class based on posterior probability from multifactorial likelihood analysis, thresholds for class as per Plon et al. 2008 (PMID: 18951446). Class 1 Not Pathogenic based on posterior probability = </v>
          </cell>
          <cell r="W44" t="str">
            <v>1.86×10−12</v>
          </cell>
          <cell r="Y44" t="str">
            <v xml:space="preserve">Lindor 2012 </v>
          </cell>
          <cell r="Z44" t="str">
            <v>Lindor et al 2012 (PMID:21990134).</v>
          </cell>
          <cell r="AA44" t="str">
            <v>Spurdle 2008</v>
          </cell>
          <cell r="AB44" t="str">
            <v>Yes</v>
          </cell>
          <cell r="AD44" t="b">
            <v>1</v>
          </cell>
          <cell r="AE44" t="b">
            <v>0</v>
          </cell>
        </row>
        <row r="45">
          <cell r="D45" t="str">
            <v>c.1465G&gt;T</v>
          </cell>
          <cell r="E45" t="str">
            <v>p.(Glu489*)</v>
          </cell>
          <cell r="F45" t="str">
            <v/>
          </cell>
          <cell r="G45" t="str">
            <v>p.(Glu489*)</v>
          </cell>
          <cell r="H45" t="b">
            <v>1</v>
          </cell>
          <cell r="I45" t="str">
            <v/>
          </cell>
          <cell r="J45">
            <v>42090</v>
          </cell>
          <cell r="K45" t="str">
            <v>Petermac</v>
          </cell>
          <cell r="L45" t="str">
            <v>Pathogenic</v>
          </cell>
          <cell r="M45">
            <v>5</v>
          </cell>
          <cell r="N45">
            <v>5</v>
          </cell>
          <cell r="O45" t="str">
            <v>Pathogenic</v>
          </cell>
          <cell r="P45" t="str">
            <v>premature termination</v>
          </cell>
          <cell r="Q45" t="str">
            <v/>
          </cell>
          <cell r="R45">
            <v>5</v>
          </cell>
          <cell r="S45" t="str">
            <v>Variant allele predicted to encode a truncated non-functional protein.</v>
          </cell>
          <cell r="T45" t="str">
            <v>Variant allele predicted to encode a truncated non-functional protein.</v>
          </cell>
          <cell r="AD45" t="b">
            <v>1</v>
          </cell>
          <cell r="AE45" t="b">
            <v>1</v>
          </cell>
        </row>
        <row r="46">
          <cell r="D46" t="str">
            <v>c.1471C&gt;T</v>
          </cell>
          <cell r="E46" t="str">
            <v>p.(Gln491*)</v>
          </cell>
          <cell r="F46" t="str">
            <v/>
          </cell>
          <cell r="G46" t="str">
            <v>p.(Gln491*)</v>
          </cell>
          <cell r="H46" t="b">
            <v>1</v>
          </cell>
          <cell r="I46" t="str">
            <v/>
          </cell>
          <cell r="J46">
            <v>42131</v>
          </cell>
          <cell r="K46" t="str">
            <v>WA</v>
          </cell>
          <cell r="L46" t="str">
            <v>Pathogenic</v>
          </cell>
          <cell r="M46">
            <v>5</v>
          </cell>
          <cell r="N46">
            <v>5</v>
          </cell>
          <cell r="O46" t="str">
            <v>Pathogenic</v>
          </cell>
          <cell r="P46" t="str">
            <v>Premature termination codon</v>
          </cell>
          <cell r="Q46" t="str">
            <v>Early Truncation. In ENIGMA rules we require low or null bioinformatic prediction to cause splicing to call PTC Class 5 pathogenic. We are testing which programs and cut-offs to use for this, and thus splicing predictions have not been checked for this va</v>
          </cell>
          <cell r="R46">
            <v>5</v>
          </cell>
          <cell r="S46" t="str">
            <v>Variant allele predicted to encode a truncated non-functional protein.</v>
          </cell>
          <cell r="T46" t="str">
            <v>Variant allele predicted to encode a truncated non-functional protein.</v>
          </cell>
          <cell r="AD46" t="b">
            <v>1</v>
          </cell>
          <cell r="AE46" t="b">
            <v>1</v>
          </cell>
        </row>
        <row r="47">
          <cell r="D47" t="str">
            <v>c.1477del</v>
          </cell>
          <cell r="E47" t="str">
            <v>p.(Ile493Tyrfs*10)</v>
          </cell>
          <cell r="F47" t="str">
            <v/>
          </cell>
          <cell r="G47" t="str">
            <v>p.(Ile493Tyrfs*10)</v>
          </cell>
          <cell r="H47" t="b">
            <v>1</v>
          </cell>
          <cell r="I47" t="str">
            <v/>
          </cell>
          <cell r="J47">
            <v>42156</v>
          </cell>
          <cell r="K47" t="str">
            <v>SA</v>
          </cell>
          <cell r="L47" t="str">
            <v>Pathogenic</v>
          </cell>
          <cell r="M47">
            <v>5</v>
          </cell>
          <cell r="N47">
            <v>5</v>
          </cell>
          <cell r="O47" t="str">
            <v>Pathogenic</v>
          </cell>
          <cell r="P47" t="str">
            <v>Premature Termination Codon</v>
          </cell>
          <cell r="Q47" t="str">
            <v/>
          </cell>
          <cell r="R47">
            <v>5</v>
          </cell>
          <cell r="S47" t="str">
            <v>Variant allele predicted to encode a truncated non-functional protein.</v>
          </cell>
          <cell r="T47" t="str">
            <v>Variant allele predicted to encode a truncated non-functional protein.</v>
          </cell>
          <cell r="AD47" t="b">
            <v>1</v>
          </cell>
          <cell r="AE47" t="b">
            <v>1</v>
          </cell>
        </row>
        <row r="48">
          <cell r="D48" t="str">
            <v>c.1486C&gt;T</v>
          </cell>
          <cell r="E48" t="str">
            <v>p.(Arg496Cys)</v>
          </cell>
          <cell r="F48" t="str">
            <v/>
          </cell>
          <cell r="G48" t="str">
            <v>p.(Arg496Cys)</v>
          </cell>
          <cell r="H48" t="b">
            <v>1</v>
          </cell>
          <cell r="I48" t="str">
            <v/>
          </cell>
          <cell r="J48">
            <v>42565</v>
          </cell>
          <cell r="K48" t="str">
            <v>Austin</v>
          </cell>
          <cell r="L48" t="str">
            <v>UV</v>
          </cell>
          <cell r="M48">
            <v>3</v>
          </cell>
          <cell r="N48">
            <v>1</v>
          </cell>
          <cell r="O48" t="str">
            <v>Not Pathogenic</v>
          </cell>
          <cell r="P48" t="str">
            <v>Posterior Probability of  as determined by reference.</v>
          </cell>
          <cell r="Q48" t="str">
            <v/>
          </cell>
          <cell r="R48">
            <v>1</v>
          </cell>
          <cell r="S48" t="str">
            <v>Posterior probability &lt;0.001</v>
          </cell>
          <cell r="T48" t="str">
            <v>IARC class based on posterior probability from multifactorial likelihood analysis, thresholds for class as per Plon et al. 2008 (PMID: 18951446). Class 1 Not Pathogenic based on posterior probability = 8.91×10−4.</v>
          </cell>
          <cell r="V48" t="str">
            <v xml:space="preserve">IARC class based on posterior probability from multifactorial likelihood analysis, thresholds for class as per Plon et al. 2008 (PMID: 18951446). Class 1 Not Pathogenic based on posterior probability = </v>
          </cell>
          <cell r="W48" t="str">
            <v>8.91×10−4</v>
          </cell>
          <cell r="Y48" t="str">
            <v>Lindor 2012</v>
          </cell>
          <cell r="Z48" t="str">
            <v>Lindor et al 2012 (PMID:21990134).</v>
          </cell>
          <cell r="AA48" t="str">
            <v>Chenevix-Trench 2006</v>
          </cell>
          <cell r="AB48" t="str">
            <v>Yes</v>
          </cell>
          <cell r="AD48" t="b">
            <v>1</v>
          </cell>
          <cell r="AE48" t="b">
            <v>0</v>
          </cell>
        </row>
        <row r="49">
          <cell r="D49" t="str">
            <v>c.1487G&gt;A</v>
          </cell>
          <cell r="E49" t="str">
            <v>p.(Arg496His)</v>
          </cell>
          <cell r="F49" t="str">
            <v/>
          </cell>
          <cell r="G49" t="str">
            <v>p.(Arg496His)</v>
          </cell>
          <cell r="H49" t="b">
            <v>1</v>
          </cell>
          <cell r="I49" t="str">
            <v/>
          </cell>
          <cell r="J49">
            <v>42090</v>
          </cell>
          <cell r="K49" t="str">
            <v>Petermac</v>
          </cell>
          <cell r="L49" t="str">
            <v>UV</v>
          </cell>
          <cell r="M49">
            <v>3</v>
          </cell>
          <cell r="N49">
            <v>1</v>
          </cell>
          <cell r="O49" t="str">
            <v>Not pathogenic</v>
          </cell>
          <cell r="P49" t="str">
            <v>IARC class based on posterior probability, thresholds as per Plon et al (2008)</v>
          </cell>
          <cell r="Q49" t="str">
            <v/>
          </cell>
          <cell r="R49">
            <v>1</v>
          </cell>
          <cell r="S49" t="str">
            <v>Posterior probability &lt;0.001</v>
          </cell>
          <cell r="T49" t="str">
            <v>IARC class based on posterior probability from multifactorial likelihood analysis, thresholds for class as per Plon et al. 2008 (PMID: 18951446). Class 1 Not Pathogenic based on posterior probability = 1.88×10−6.</v>
          </cell>
          <cell r="V49" t="str">
            <v xml:space="preserve">IARC class based on posterior probability from multifactorial likelihood analysis, thresholds for class as per Plon et al. 2008 (PMID: 18951446). Class 1 Not Pathogenic based on posterior probability = </v>
          </cell>
          <cell r="W49" t="str">
            <v>1.88×10−6</v>
          </cell>
          <cell r="Y49" t="str">
            <v>Lindor 2012, Case:control</v>
          </cell>
          <cell r="Z49" t="str">
            <v>Lindor et al 2012 (PMID:21990134).</v>
          </cell>
          <cell r="AA49" t="str">
            <v>Tavtigian 2006</v>
          </cell>
          <cell r="AB49" t="str">
            <v>Yes</v>
          </cell>
          <cell r="AD49" t="b">
            <v>1</v>
          </cell>
          <cell r="AE49" t="b">
            <v>0</v>
          </cell>
        </row>
        <row r="50">
          <cell r="D50" t="str">
            <v>c.1502A&gt;C</v>
          </cell>
          <cell r="E50" t="str">
            <v>p.(Lys501Thr)</v>
          </cell>
          <cell r="F50" t="str">
            <v/>
          </cell>
          <cell r="G50" t="str">
            <v>p.(Lys501Thr)</v>
          </cell>
          <cell r="H50" t="b">
            <v>1</v>
          </cell>
          <cell r="I50" t="str">
            <v/>
          </cell>
          <cell r="J50">
            <v>42193</v>
          </cell>
          <cell r="K50" t="str">
            <v>QLD</v>
          </cell>
          <cell r="L50" t="str">
            <v>UV</v>
          </cell>
          <cell r="M50">
            <v>3</v>
          </cell>
          <cell r="N50">
            <v>3</v>
          </cell>
          <cell r="O50" t="str">
            <v>Unknown</v>
          </cell>
          <cell r="P50" t="str">
            <v/>
          </cell>
          <cell r="Q50" t="str">
            <v/>
          </cell>
          <cell r="R50">
            <v>3</v>
          </cell>
          <cell r="S50" t="str">
            <v>Insufficient evidence</v>
          </cell>
          <cell r="T50" t="str">
            <v>Insufficient evidence to determine clinical significance.</v>
          </cell>
          <cell r="AB50" t="str">
            <v>No</v>
          </cell>
          <cell r="AD50" t="b">
            <v>1</v>
          </cell>
          <cell r="AE50" t="b">
            <v>1</v>
          </cell>
        </row>
        <row r="51">
          <cell r="D51" t="str">
            <v>c.1504_1508del</v>
          </cell>
          <cell r="E51" t="str">
            <v>p.(Leu502Alafs*2)</v>
          </cell>
          <cell r="F51" t="str">
            <v/>
          </cell>
          <cell r="G51" t="str">
            <v>p.(Leu502Alafs*2)</v>
          </cell>
          <cell r="H51" t="b">
            <v>1</v>
          </cell>
          <cell r="I51" t="str">
            <v/>
          </cell>
          <cell r="J51">
            <v>42090</v>
          </cell>
          <cell r="K51" t="str">
            <v>Petermac</v>
          </cell>
          <cell r="L51" t="str">
            <v>Pathogenic</v>
          </cell>
          <cell r="M51">
            <v>5</v>
          </cell>
          <cell r="N51">
            <v>5</v>
          </cell>
          <cell r="O51" t="str">
            <v>Pathogenic</v>
          </cell>
          <cell r="P51" t="str">
            <v>premature termination</v>
          </cell>
          <cell r="Q51" t="str">
            <v/>
          </cell>
          <cell r="R51">
            <v>5</v>
          </cell>
          <cell r="S51" t="str">
            <v>Variant allele predicted to encode a truncated non-functional protein.</v>
          </cell>
          <cell r="T51" t="str">
            <v>Variant allele predicted to encode a truncated non-functional protein.</v>
          </cell>
          <cell r="AD51" t="b">
            <v>1</v>
          </cell>
          <cell r="AE51" t="b">
            <v>1</v>
          </cell>
        </row>
        <row r="52">
          <cell r="D52" t="str">
            <v>c.1508del</v>
          </cell>
          <cell r="E52" t="str">
            <v>p.(Lys503Serfs*29)</v>
          </cell>
          <cell r="F52" t="str">
            <v/>
          </cell>
          <cell r="G52" t="str">
            <v>p.(Lys503Serfs*29)</v>
          </cell>
          <cell r="H52" t="b">
            <v>1</v>
          </cell>
          <cell r="I52" t="str">
            <v/>
          </cell>
          <cell r="J52">
            <v>42193</v>
          </cell>
          <cell r="K52" t="str">
            <v>QLD</v>
          </cell>
          <cell r="L52" t="str">
            <v>Pathogenic</v>
          </cell>
          <cell r="M52">
            <v>5</v>
          </cell>
          <cell r="N52">
            <v>5</v>
          </cell>
          <cell r="O52" t="str">
            <v>Pathogenic</v>
          </cell>
          <cell r="P52" t="str">
            <v>Premature termination codon</v>
          </cell>
          <cell r="Q52" t="str">
            <v/>
          </cell>
          <cell r="R52">
            <v>5</v>
          </cell>
          <cell r="S52" t="str">
            <v>Variant allele predicted to encode a truncated non-functional protein.</v>
          </cell>
          <cell r="T52" t="str">
            <v>Variant allele predicted to encode a truncated non-functional protein.</v>
          </cell>
          <cell r="AD52" t="b">
            <v>1</v>
          </cell>
          <cell r="AE52" t="b">
            <v>1</v>
          </cell>
        </row>
        <row r="53">
          <cell r="D53" t="str">
            <v>c.1510C&gt;T</v>
          </cell>
          <cell r="E53" t="str">
            <v>p.(Arg504Cys)</v>
          </cell>
          <cell r="F53" t="str">
            <v/>
          </cell>
          <cell r="G53" t="str">
            <v>p.(Arg504Cys)</v>
          </cell>
          <cell r="H53" t="b">
            <v>1</v>
          </cell>
          <cell r="I53" t="str">
            <v/>
          </cell>
          <cell r="J53">
            <v>42156</v>
          </cell>
          <cell r="K53" t="str">
            <v>SA</v>
          </cell>
          <cell r="L53" t="str">
            <v>UV</v>
          </cell>
          <cell r="M53">
            <v>3</v>
          </cell>
          <cell r="N53">
            <v>3</v>
          </cell>
          <cell r="O53" t="str">
            <v>Unknown</v>
          </cell>
          <cell r="P53" t="str">
            <v/>
          </cell>
          <cell r="Q53" t="str">
            <v/>
          </cell>
          <cell r="R53">
            <v>3</v>
          </cell>
          <cell r="S53" t="str">
            <v>Insufficient evidence</v>
          </cell>
          <cell r="T53" t="str">
            <v>Insufficient evidence to determine clinical significance.</v>
          </cell>
          <cell r="AD53" t="b">
            <v>1</v>
          </cell>
          <cell r="AE53" t="b">
            <v>1</v>
          </cell>
        </row>
        <row r="54">
          <cell r="D54" t="str">
            <v>c.1529C&gt;G</v>
          </cell>
          <cell r="E54" t="str">
            <v>p.(Ser510*)</v>
          </cell>
          <cell r="F54" t="str">
            <v/>
          </cell>
          <cell r="G54" t="str">
            <v>p.(Ser510*)</v>
          </cell>
          <cell r="H54" t="b">
            <v>1</v>
          </cell>
          <cell r="I54" t="str">
            <v/>
          </cell>
          <cell r="J54">
            <v>42566</v>
          </cell>
          <cell r="K54" t="str">
            <v>Austin</v>
          </cell>
          <cell r="L54" t="str">
            <v>Pathogenic</v>
          </cell>
          <cell r="M54">
            <v>5</v>
          </cell>
          <cell r="N54">
            <v>5</v>
          </cell>
          <cell r="O54" t="str">
            <v>Pathogenic</v>
          </cell>
          <cell r="P54" t="str">
            <v>premature stop codon</v>
          </cell>
          <cell r="Q54" t="str">
            <v/>
          </cell>
          <cell r="R54">
            <v>5</v>
          </cell>
          <cell r="S54" t="str">
            <v>Variant allele predicted to encode a truncated non-functional protein.</v>
          </cell>
          <cell r="T54" t="str">
            <v>Variant allele predicted to encode a truncated non-functional protein.</v>
          </cell>
          <cell r="AD54" t="b">
            <v>1</v>
          </cell>
          <cell r="AE54" t="b">
            <v>1</v>
          </cell>
        </row>
        <row r="55">
          <cell r="D55" t="str">
            <v>c.1534C&gt;T</v>
          </cell>
          <cell r="E55" t="str">
            <v>p.(Leu512Phe)</v>
          </cell>
          <cell r="F55" t="str">
            <v/>
          </cell>
          <cell r="G55" t="str">
            <v>p.(Leu512Phe)</v>
          </cell>
          <cell r="H55" t="b">
            <v>1</v>
          </cell>
          <cell r="I55" t="str">
            <v/>
          </cell>
          <cell r="J55">
            <v>42090</v>
          </cell>
          <cell r="K55" t="str">
            <v>Petermac</v>
          </cell>
          <cell r="L55" t="str">
            <v>UV</v>
          </cell>
          <cell r="M55">
            <v>3</v>
          </cell>
          <cell r="N55" t="str">
            <v/>
          </cell>
          <cell r="O55" t="str">
            <v/>
          </cell>
          <cell r="P55" t="str">
            <v/>
          </cell>
          <cell r="Q55" t="str">
            <v/>
          </cell>
          <cell r="R55">
            <v>1</v>
          </cell>
          <cell r="S55" t="str">
            <v>Posterior probability &lt;0.001</v>
          </cell>
          <cell r="T55" t="str">
            <v>IARC class based on posterior probability from multifactorial likelihood analysis, thresholds for class as per Plon et al. 2008 (PMID: 18951446). Class 1 Not Pathogenic based on posterior probability = 0.00014296223249.</v>
          </cell>
          <cell r="V55" t="str">
            <v xml:space="preserve">IARC class based on posterior probability from multifactorial likelihood analysis, thresholds for class as per Plon et al. 2008 (PMID: 18951446). Class 1 Not Pathogenic based on posterior probability = </v>
          </cell>
          <cell r="W55">
            <v>1.4296223248999999E-4</v>
          </cell>
          <cell r="Y55" t="str">
            <v>James Meth (Path), Myriad (FH, Co-occurrence)</v>
          </cell>
          <cell r="Z55" t="str">
            <v>Analysis performed using data from Flower et al 2016 (PMID:26727311) and unpublished data.</v>
          </cell>
          <cell r="AB55" t="str">
            <v>Yes (partially)</v>
          </cell>
          <cell r="AD55" t="b">
            <v>0</v>
          </cell>
          <cell r="AE55" t="b">
            <v>0</v>
          </cell>
        </row>
        <row r="56">
          <cell r="D56" t="str">
            <v>c.1556del</v>
          </cell>
          <cell r="E56" t="str">
            <v>p.(Lys519Argfs*13)</v>
          </cell>
          <cell r="F56" t="str">
            <v/>
          </cell>
          <cell r="G56" t="str">
            <v>p.(Lys519Argfs*13)</v>
          </cell>
          <cell r="H56" t="b">
            <v>1</v>
          </cell>
          <cell r="I56" t="str">
            <v/>
          </cell>
          <cell r="J56">
            <v>42131</v>
          </cell>
          <cell r="K56" t="str">
            <v>WA</v>
          </cell>
          <cell r="L56" t="str">
            <v>Pathogenic</v>
          </cell>
          <cell r="M56">
            <v>5</v>
          </cell>
          <cell r="N56">
            <v>5</v>
          </cell>
          <cell r="O56" t="str">
            <v>Pathogenic</v>
          </cell>
          <cell r="P56" t="str">
            <v>Premature termination codon</v>
          </cell>
          <cell r="Q56" t="str">
            <v>Frameshift. In ENIGMA rules we require low or null bioinformatic prediction to cause splicing to call PTC Class 5 pathogenic. We are testing which programs and cut-offs to use for this, and thus splicing predictions have not been checked for this variant.</v>
          </cell>
          <cell r="R56">
            <v>5</v>
          </cell>
          <cell r="S56" t="str">
            <v>Variant allele predicted to encode a truncated non-functional protein.</v>
          </cell>
          <cell r="T56" t="str">
            <v>Variant allele predicted to encode a truncated non-functional protein.</v>
          </cell>
          <cell r="AD56" t="b">
            <v>1</v>
          </cell>
          <cell r="AE56" t="b">
            <v>1</v>
          </cell>
        </row>
        <row r="57">
          <cell r="D57" t="str">
            <v>c.1616C&gt;T</v>
          </cell>
          <cell r="E57" t="str">
            <v>p.(Thr539Met)</v>
          </cell>
          <cell r="F57" t="str">
            <v/>
          </cell>
          <cell r="G57" t="str">
            <v>p.(Thr539Met)</v>
          </cell>
          <cell r="H57" t="b">
            <v>1</v>
          </cell>
          <cell r="I57" t="str">
            <v/>
          </cell>
          <cell r="J57">
            <v>42156</v>
          </cell>
          <cell r="K57" t="str">
            <v>SA</v>
          </cell>
          <cell r="L57" t="str">
            <v>UV</v>
          </cell>
          <cell r="M57">
            <v>3</v>
          </cell>
          <cell r="N57">
            <v>3</v>
          </cell>
          <cell r="O57" t="str">
            <v>Unknown</v>
          </cell>
          <cell r="P57" t="str">
            <v/>
          </cell>
          <cell r="Q57" t="str">
            <v/>
          </cell>
          <cell r="R57">
            <v>2</v>
          </cell>
          <cell r="S57" t="str">
            <v>Variant with prior &lt;0.02, allele frequency 0.001-0.01</v>
          </cell>
          <cell r="T57"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57" t="str">
            <v xml:space="preserve">Variant allele has low bioinformatic likelihood to encode a non-functional protein and variant frequency is inconsistent with that of a pathogenic allele. Prior probability 0.02, (http://priors.hci.utah.edu/PRIORS/), </v>
          </cell>
          <cell r="V57" t="str">
            <v>frequency 0.001 (South Asian), derived from 1000 genomes (2013-05-02).</v>
          </cell>
          <cell r="AC57" t="str">
            <v>New revision of ENIGMA rules could result in this variant going to a Class 1 Not Pathogenic</v>
          </cell>
          <cell r="AD57" t="b">
            <v>0</v>
          </cell>
          <cell r="AE57" t="b">
            <v>0</v>
          </cell>
        </row>
        <row r="58">
          <cell r="D58" t="str">
            <v>c.1621C&gt;T</v>
          </cell>
          <cell r="E58" t="str">
            <v>p.(Gln541*)</v>
          </cell>
          <cell r="F58" t="str">
            <v/>
          </cell>
          <cell r="G58" t="str">
            <v>p.(Gln541*)</v>
          </cell>
          <cell r="H58" t="b">
            <v>1</v>
          </cell>
          <cell r="I58" t="str">
            <v/>
          </cell>
          <cell r="J58">
            <v>42156</v>
          </cell>
          <cell r="K58" t="str">
            <v>SA</v>
          </cell>
          <cell r="L58" t="str">
            <v>Pathogenic</v>
          </cell>
          <cell r="M58">
            <v>5</v>
          </cell>
          <cell r="N58">
            <v>5</v>
          </cell>
          <cell r="O58" t="str">
            <v>Pathogenic</v>
          </cell>
          <cell r="P58" t="str">
            <v>Premature Termination Codon</v>
          </cell>
          <cell r="Q58" t="str">
            <v/>
          </cell>
          <cell r="R58">
            <v>5</v>
          </cell>
          <cell r="S58" t="str">
            <v>Variant allele predicted to encode a truncated non-functional protein.</v>
          </cell>
          <cell r="T58" t="str">
            <v>Variant allele predicted to encode a truncated non-functional protein.</v>
          </cell>
          <cell r="AD58" t="b">
            <v>1</v>
          </cell>
          <cell r="AE58" t="b">
            <v>1</v>
          </cell>
        </row>
        <row r="59">
          <cell r="D59" t="str">
            <v>c.1648A&gt;C</v>
          </cell>
          <cell r="E59" t="str">
            <v>p.(Asn550His)</v>
          </cell>
          <cell r="F59" t="str">
            <v/>
          </cell>
          <cell r="G59" t="str">
            <v>p.(Asn550His)</v>
          </cell>
          <cell r="H59" t="b">
            <v>1</v>
          </cell>
          <cell r="I59" t="str">
            <v/>
          </cell>
          <cell r="J59">
            <v>42090</v>
          </cell>
          <cell r="K59" t="str">
            <v>Petermac</v>
          </cell>
          <cell r="L59" t="str">
            <v>UV</v>
          </cell>
          <cell r="M59">
            <v>3</v>
          </cell>
          <cell r="N59">
            <v>1</v>
          </cell>
          <cell r="O59" t="str">
            <v>Not pathogenic</v>
          </cell>
          <cell r="P59" t="str">
            <v>IARC class based on posterior probability, thresholds as per Plon et al (2008)</v>
          </cell>
          <cell r="Q59" t="str">
            <v/>
          </cell>
          <cell r="R59">
            <v>1</v>
          </cell>
          <cell r="S59" t="str">
            <v>Posterior probability &lt;0.001</v>
          </cell>
          <cell r="T59" t="str">
            <v>IARC class based on posterior probability from multifactorial likelihood analysis, thresholds for class as per Plon et al. 2008 (PMID: 18951446). Class 1 Not Pathogenic based on posterior probability = 1.63×10−12.</v>
          </cell>
          <cell r="V59" t="str">
            <v xml:space="preserve">IARC class based on posterior probability from multifactorial likelihood analysis, thresholds for class as per Plon et al. 2008 (PMID: 18951446). Class 1 Not Pathogenic based on posterior probability = </v>
          </cell>
          <cell r="W59" t="str">
            <v>1.63×10−12</v>
          </cell>
          <cell r="Y59" t="str">
            <v>Lindor 2012</v>
          </cell>
          <cell r="Z59" t="str">
            <v>Lindor et al 2012 (PMID:21990134).</v>
          </cell>
          <cell r="AA59" t="str">
            <v>Spurdle 2008</v>
          </cell>
          <cell r="AB59" t="str">
            <v>Yes</v>
          </cell>
          <cell r="AD59" t="b">
            <v>1</v>
          </cell>
          <cell r="AE59" t="b">
            <v>0</v>
          </cell>
        </row>
        <row r="60">
          <cell r="D60" t="str">
            <v>c.1674del</v>
          </cell>
          <cell r="E60" t="str">
            <v>p.(Gly559Valfs*13)</v>
          </cell>
          <cell r="F60" t="str">
            <v/>
          </cell>
          <cell r="G60" t="str">
            <v>p.(Gly559Valfs*13)</v>
          </cell>
          <cell r="H60" t="b">
            <v>1</v>
          </cell>
          <cell r="I60" t="str">
            <v/>
          </cell>
          <cell r="J60">
            <v>42566</v>
          </cell>
          <cell r="K60" t="str">
            <v>Austin</v>
          </cell>
          <cell r="L60" t="str">
            <v>Pathogenic</v>
          </cell>
          <cell r="M60">
            <v>5</v>
          </cell>
          <cell r="N60">
            <v>5</v>
          </cell>
          <cell r="O60" t="str">
            <v>Pathogenic</v>
          </cell>
          <cell r="P60" t="str">
            <v>premature stop codon</v>
          </cell>
          <cell r="Q60" t="str">
            <v/>
          </cell>
          <cell r="R60">
            <v>5</v>
          </cell>
          <cell r="S60" t="str">
            <v>Variant allele predicted to encode a truncated non-functional protein.</v>
          </cell>
          <cell r="T60" t="str">
            <v>Variant allele predicted to encode a truncated non-functional protein.</v>
          </cell>
          <cell r="AD60" t="b">
            <v>1</v>
          </cell>
          <cell r="AE60" t="b">
            <v>1</v>
          </cell>
        </row>
        <row r="61">
          <cell r="D61" t="str">
            <v>c.1687C&gt;T</v>
          </cell>
          <cell r="E61" t="str">
            <v>p.(Gln563*)</v>
          </cell>
          <cell r="F61" t="str">
            <v/>
          </cell>
          <cell r="G61" t="str">
            <v>p.(Gln563*)</v>
          </cell>
          <cell r="H61" t="b">
            <v>1</v>
          </cell>
          <cell r="I61" t="str">
            <v/>
          </cell>
          <cell r="J61">
            <v>42090</v>
          </cell>
          <cell r="K61" t="str">
            <v>Petermac</v>
          </cell>
          <cell r="L61" t="str">
            <v>Pathogenic</v>
          </cell>
          <cell r="M61">
            <v>5</v>
          </cell>
          <cell r="N61">
            <v>5</v>
          </cell>
          <cell r="O61" t="str">
            <v>Pathogenic</v>
          </cell>
          <cell r="P61" t="str">
            <v>premature termination</v>
          </cell>
          <cell r="Q61" t="str">
            <v/>
          </cell>
          <cell r="R61">
            <v>5</v>
          </cell>
          <cell r="S61" t="str">
            <v>Variant allele predicted to encode a truncated non-functional protein.</v>
          </cell>
          <cell r="T61" t="str">
            <v>Variant allele predicted to encode a truncated non-functional protein.</v>
          </cell>
          <cell r="AD61" t="b">
            <v>1</v>
          </cell>
          <cell r="AE61" t="b">
            <v>1</v>
          </cell>
        </row>
        <row r="62">
          <cell r="D62" t="str">
            <v>c.1700dup</v>
          </cell>
          <cell r="E62" t="str">
            <v>p.(Asn567Lysfs*3)</v>
          </cell>
          <cell r="F62" t="str">
            <v/>
          </cell>
          <cell r="G62" t="str">
            <v>p.(Asn567Lysfs*3)</v>
          </cell>
          <cell r="H62" t="b">
            <v>1</v>
          </cell>
          <cell r="I62" t="str">
            <v/>
          </cell>
          <cell r="J62">
            <v>42156</v>
          </cell>
          <cell r="K62" t="str">
            <v>SA</v>
          </cell>
          <cell r="L62" t="str">
            <v>Pathogenic</v>
          </cell>
          <cell r="M62">
            <v>5</v>
          </cell>
          <cell r="N62">
            <v>5</v>
          </cell>
          <cell r="O62" t="str">
            <v>Pathogenic</v>
          </cell>
          <cell r="P62" t="str">
            <v>Premature Termination Codon</v>
          </cell>
          <cell r="Q62" t="str">
            <v/>
          </cell>
          <cell r="R62">
            <v>5</v>
          </cell>
          <cell r="S62" t="str">
            <v>Variant allele predicted to encode a truncated non-functional protein.</v>
          </cell>
          <cell r="T62" t="str">
            <v>Variant allele predicted to encode a truncated non-functional protein.</v>
          </cell>
          <cell r="AD62" t="b">
            <v>1</v>
          </cell>
          <cell r="AE62" t="b">
            <v>1</v>
          </cell>
        </row>
        <row r="63">
          <cell r="D63" t="str">
            <v>c.1712T&gt;C</v>
          </cell>
          <cell r="E63" t="str">
            <v>p.(Ile571Thr)</v>
          </cell>
          <cell r="F63" t="str">
            <v/>
          </cell>
          <cell r="G63" t="str">
            <v>p.(Ile571Thr)</v>
          </cell>
          <cell r="H63" t="b">
            <v>1</v>
          </cell>
          <cell r="I63" t="str">
            <v/>
          </cell>
          <cell r="J63">
            <v>42271</v>
          </cell>
          <cell r="K63" t="str">
            <v>Monash</v>
          </cell>
          <cell r="L63" t="str">
            <v>UV</v>
          </cell>
          <cell r="M63">
            <v>3</v>
          </cell>
          <cell r="N63">
            <v>3</v>
          </cell>
          <cell r="O63" t="str">
            <v>Unknown</v>
          </cell>
          <cell r="P63" t="str">
            <v/>
          </cell>
          <cell r="Q63" t="str">
            <v/>
          </cell>
          <cell r="R63">
            <v>2</v>
          </cell>
          <cell r="S63" t="str">
            <v>Variant with prior &lt;0.02, allele frequency 0.001-0.01</v>
          </cell>
          <cell r="T63" t="str">
            <v>Variant allele has low bioinformatic likelihood to encode a non-functional protein and variant frequency is inconsistent with that of a pathogenic allele. Prior probability 0.02, (http://priors.hci.utah.edu/PRIORS/), frequency 0.0014 (Admixed American/Latino), derived from 1000 genomes (2013-05-02).</v>
          </cell>
          <cell r="U63" t="str">
            <v xml:space="preserve">Variant allele has low bioinformatic likelihood to encode a non-functional protein and variant frequency is inconsistent with that of a pathogenic allele. Prior probability 0.02, (http://priors.hci.utah.edu/PRIORS/), </v>
          </cell>
          <cell r="V63" t="str">
            <v>frequency 0.0014 (Admixed American/Latino), derived from 1000 genomes (2013-05-02).</v>
          </cell>
          <cell r="AC63" t="str">
            <v>New revision of ENIGMA rules could result in this variant going to a Class 1 Not Pathogenic</v>
          </cell>
          <cell r="AD63" t="b">
            <v>0</v>
          </cell>
          <cell r="AE63" t="b">
            <v>0</v>
          </cell>
        </row>
        <row r="64">
          <cell r="D64" t="str">
            <v>c.1731del</v>
          </cell>
          <cell r="E64" t="str">
            <v>p.GluAspfs*11</v>
          </cell>
          <cell r="F64" t="str">
            <v>p.(Glu577Aspfs*11)</v>
          </cell>
          <cell r="H64" t="b">
            <v>0</v>
          </cell>
          <cell r="I64" t="str">
            <v/>
          </cell>
          <cell r="J64">
            <v>42131</v>
          </cell>
          <cell r="K64" t="str">
            <v>WA</v>
          </cell>
          <cell r="L64" t="str">
            <v>Pathogenic</v>
          </cell>
          <cell r="M64">
            <v>5</v>
          </cell>
          <cell r="N64">
            <v>5</v>
          </cell>
          <cell r="O64" t="str">
            <v>Pathogenic</v>
          </cell>
          <cell r="P64" t="str">
            <v>Premature termination codon</v>
          </cell>
          <cell r="Q64" t="str">
            <v>Frameshift. In ENIGMA rules we require low or null bioinformatic prediction to cause splicing to call PTC Class 5 pathogenic. We are testing which programs and cut-offs to use for this, and thus splicing predictions have not been checked for this variant.</v>
          </cell>
          <cell r="R64">
            <v>5</v>
          </cell>
          <cell r="S64" t="str">
            <v>Variant allele predicted to encode a truncated non-functional protein.</v>
          </cell>
          <cell r="T64" t="str">
            <v>Variant allele predicted to encode a truncated non-functional protein.</v>
          </cell>
          <cell r="AD64" t="b">
            <v>1</v>
          </cell>
          <cell r="AE64" t="b">
            <v>1</v>
          </cell>
        </row>
        <row r="65">
          <cell r="D65" t="str">
            <v>c.1733C&gt;A</v>
          </cell>
          <cell r="E65" t="str">
            <v>p.(Ser578Tyr)</v>
          </cell>
          <cell r="F65" t="str">
            <v/>
          </cell>
          <cell r="G65" t="str">
            <v>p.(Ser578Tyr)</v>
          </cell>
          <cell r="H65" t="b">
            <v>1</v>
          </cell>
          <cell r="I65" t="str">
            <v/>
          </cell>
          <cell r="J65">
            <v>42271</v>
          </cell>
          <cell r="K65" t="str">
            <v>Monash</v>
          </cell>
          <cell r="L65" t="str">
            <v>UV</v>
          </cell>
          <cell r="M65">
            <v>3</v>
          </cell>
          <cell r="N65">
            <v>3</v>
          </cell>
          <cell r="O65" t="str">
            <v>Unknown</v>
          </cell>
          <cell r="P65" t="str">
            <v/>
          </cell>
          <cell r="Q65" t="str">
            <v/>
          </cell>
          <cell r="R65">
            <v>3</v>
          </cell>
          <cell r="S65" t="str">
            <v>Combined LR 0.5-2</v>
          </cell>
          <cell r="T65" t="str">
            <v>Insufficient evidence to determine clinical significance.</v>
          </cell>
          <cell r="AD65" t="b">
            <v>1</v>
          </cell>
          <cell r="AE65" t="b">
            <v>1</v>
          </cell>
        </row>
        <row r="66">
          <cell r="D66" t="str">
            <v>c.1757del</v>
          </cell>
          <cell r="E66" t="str">
            <v>p.(Pro586Leufs*2)</v>
          </cell>
          <cell r="F66" t="str">
            <v/>
          </cell>
          <cell r="G66" t="str">
            <v>p.(Pro586Leufs*2)</v>
          </cell>
          <cell r="H66" t="b">
            <v>1</v>
          </cell>
          <cell r="I66" t="str">
            <v/>
          </cell>
          <cell r="J66">
            <v>42307</v>
          </cell>
          <cell r="K66" t="str">
            <v>Royal Melb</v>
          </cell>
          <cell r="L66" t="str">
            <v>Pathogenic</v>
          </cell>
          <cell r="M66">
            <v>5</v>
          </cell>
          <cell r="N66">
            <v>5</v>
          </cell>
          <cell r="O66" t="str">
            <v>Pathogenic</v>
          </cell>
          <cell r="P66" t="str">
            <v>Early Termination</v>
          </cell>
          <cell r="Q66" t="str">
            <v/>
          </cell>
          <cell r="R66">
            <v>5</v>
          </cell>
          <cell r="S66" t="str">
            <v>Variant allele predicted to encode a truncated non-functional protein.</v>
          </cell>
          <cell r="T66" t="str">
            <v>Variant allele predicted to encode a truncated non-functional protein.</v>
          </cell>
          <cell r="AD66" t="b">
            <v>1</v>
          </cell>
          <cell r="AE66" t="b">
            <v>1</v>
          </cell>
        </row>
        <row r="67">
          <cell r="D67" t="str">
            <v>c.1789G&gt;A</v>
          </cell>
          <cell r="E67" t="str">
            <v>p.(Glu597Lys)</v>
          </cell>
          <cell r="F67" t="str">
            <v/>
          </cell>
          <cell r="G67" t="str">
            <v>p.(Glu597Lys)</v>
          </cell>
          <cell r="H67" t="b">
            <v>1</v>
          </cell>
          <cell r="I67" t="str">
            <v/>
          </cell>
          <cell r="J67">
            <v>42156</v>
          </cell>
          <cell r="K67" t="str">
            <v>SA</v>
          </cell>
          <cell r="L67" t="str">
            <v>UV</v>
          </cell>
          <cell r="M67">
            <v>3</v>
          </cell>
          <cell r="N67">
            <v>1</v>
          </cell>
          <cell r="O67" t="str">
            <v>Not Pathogenic</v>
          </cell>
          <cell r="P67" t="str">
            <v>Posterior Probability of 6.92×10−11 as determined by reference</v>
          </cell>
          <cell r="Q67" t="str">
            <v/>
          </cell>
          <cell r="R67">
            <v>1</v>
          </cell>
          <cell r="S67" t="str">
            <v>Posterior probability &lt;0.001</v>
          </cell>
          <cell r="T67" t="str">
            <v>IARC class based on posterior probability from multifactorial likelihood analysis, thresholds for class as per Plon et al. 2008 (PMID: 18951446). Class 1 Not Pathogenic based on posterior probability = 6.92×10−11.</v>
          </cell>
          <cell r="V67" t="str">
            <v xml:space="preserve">IARC class based on posterior probability from multifactorial likelihood analysis, thresholds for class as per Plon et al. 2008 (PMID: 18951446). Class 1 Not Pathogenic based on posterior probability = </v>
          </cell>
          <cell r="W67" t="str">
            <v>6.92×10−11</v>
          </cell>
          <cell r="Y67" t="str">
            <v>Lindor 2012</v>
          </cell>
          <cell r="Z67" t="str">
            <v>Lindor et al 2012 (PMID:21990134).</v>
          </cell>
          <cell r="AA67" t="str">
            <v>Easton 2007</v>
          </cell>
          <cell r="AB67" t="str">
            <v>Yes</v>
          </cell>
          <cell r="AD67" t="b">
            <v>1</v>
          </cell>
          <cell r="AE67" t="b">
            <v>0</v>
          </cell>
        </row>
        <row r="68">
          <cell r="D68" t="str">
            <v>c.1789G&gt;T</v>
          </cell>
          <cell r="E68" t="str">
            <v>p.(Glu597*)</v>
          </cell>
          <cell r="F68" t="str">
            <v/>
          </cell>
          <cell r="G68" t="str">
            <v>p.(Glu597*)</v>
          </cell>
          <cell r="H68" t="b">
            <v>1</v>
          </cell>
          <cell r="I68" t="str">
            <v/>
          </cell>
          <cell r="J68">
            <v>42131</v>
          </cell>
          <cell r="K68" t="str">
            <v>WA</v>
          </cell>
          <cell r="L68" t="str">
            <v>Pathogenic</v>
          </cell>
          <cell r="M68">
            <v>5</v>
          </cell>
          <cell r="N68">
            <v>5</v>
          </cell>
          <cell r="O68" t="str">
            <v>Pathogenic</v>
          </cell>
          <cell r="P68" t="str">
            <v>Premature termination codon</v>
          </cell>
          <cell r="Q68" t="str">
            <v>Early Truncation. In ENIGMA rules we require low or null bioinformatic prediction to cause splicing to call PTC Class 5 pathogenic. We are testing which programs and cut-offs to use for this, and thus splicing predictions have not been checked for this va</v>
          </cell>
          <cell r="R68">
            <v>5</v>
          </cell>
          <cell r="S68" t="str">
            <v>Variant allele predicted to encode a truncated non-functional protein.</v>
          </cell>
          <cell r="T68" t="str">
            <v>Variant allele predicted to encode a truncated non-functional protein.</v>
          </cell>
          <cell r="AD68" t="b">
            <v>1</v>
          </cell>
          <cell r="AE68" t="b">
            <v>1</v>
          </cell>
        </row>
        <row r="69">
          <cell r="D69" t="str">
            <v>c.178C&gt;T</v>
          </cell>
          <cell r="E69" t="str">
            <v>p.(Gln60*)</v>
          </cell>
          <cell r="F69" t="str">
            <v/>
          </cell>
          <cell r="G69" t="str">
            <v>p.(Gln60*)</v>
          </cell>
          <cell r="H69" t="b">
            <v>1</v>
          </cell>
          <cell r="I69" t="str">
            <v/>
          </cell>
          <cell r="J69">
            <v>42156</v>
          </cell>
          <cell r="K69" t="str">
            <v>SA</v>
          </cell>
          <cell r="L69" t="str">
            <v>Pathogenic</v>
          </cell>
          <cell r="M69">
            <v>5</v>
          </cell>
          <cell r="N69">
            <v>5</v>
          </cell>
          <cell r="O69" t="str">
            <v>Pathogenic</v>
          </cell>
          <cell r="P69" t="str">
            <v>Premature Termination Codon</v>
          </cell>
          <cell r="Q69" t="str">
            <v/>
          </cell>
          <cell r="R69">
            <v>5</v>
          </cell>
          <cell r="S69" t="str">
            <v>Variant allele predicted to encode a truncated non-functional protein.</v>
          </cell>
          <cell r="T69" t="str">
            <v>Variant allele predicted to encode a truncated non-functional protein.</v>
          </cell>
          <cell r="AD69" t="b">
            <v>1</v>
          </cell>
          <cell r="AE69" t="b">
            <v>1</v>
          </cell>
        </row>
        <row r="70">
          <cell r="D70" t="str">
            <v>c.1808C&gt;G</v>
          </cell>
          <cell r="E70" t="str">
            <v>p.(Ser603*)</v>
          </cell>
          <cell r="F70" t="str">
            <v/>
          </cell>
          <cell r="G70" t="str">
            <v>p.(Ser603*)</v>
          </cell>
          <cell r="H70" t="b">
            <v>1</v>
          </cell>
          <cell r="I70" t="str">
            <v/>
          </cell>
          <cell r="J70">
            <v>42387</v>
          </cell>
          <cell r="K70" t="str">
            <v>SA</v>
          </cell>
          <cell r="L70" t="str">
            <v>Pathogenic</v>
          </cell>
          <cell r="M70">
            <v>5</v>
          </cell>
          <cell r="N70">
            <v>5</v>
          </cell>
          <cell r="O70" t="str">
            <v>Pathogenic</v>
          </cell>
          <cell r="P70" t="str">
            <v>Variant allele predicted to encode a truncated non-functional protein.</v>
          </cell>
          <cell r="Q70" t="str">
            <v/>
          </cell>
          <cell r="R70">
            <v>5</v>
          </cell>
          <cell r="S70" t="str">
            <v>Variant allele predicted to encode a truncated non-functional protein.</v>
          </cell>
          <cell r="T70" t="str">
            <v>Variant allele predicted to encode a truncated non-functional protein.</v>
          </cell>
          <cell r="AD70" t="b">
            <v>1</v>
          </cell>
          <cell r="AE70" t="b">
            <v>1</v>
          </cell>
        </row>
        <row r="71">
          <cell r="D71" t="str">
            <v>c.181T&gt;G</v>
          </cell>
          <cell r="E71" t="str">
            <v>p.(Cys61Gly)</v>
          </cell>
          <cell r="F71" t="str">
            <v/>
          </cell>
          <cell r="G71" t="str">
            <v>p.(Cys61Gly)</v>
          </cell>
          <cell r="H71" t="b">
            <v>1</v>
          </cell>
          <cell r="I71" t="str">
            <v/>
          </cell>
          <cell r="J71">
            <v>42090</v>
          </cell>
          <cell r="K71" t="str">
            <v>Petermac</v>
          </cell>
          <cell r="L71" t="str">
            <v>Pathogenic</v>
          </cell>
          <cell r="M71">
            <v>5</v>
          </cell>
          <cell r="N71">
            <v>5</v>
          </cell>
          <cell r="O71" t="str">
            <v>Pathogenic</v>
          </cell>
          <cell r="P71" t="str">
            <v>Multifactorial analysis</v>
          </cell>
          <cell r="Q71" t="str">
            <v/>
          </cell>
          <cell r="R71">
            <v>5</v>
          </cell>
          <cell r="S71" t="str">
            <v>Posterior probability &gt;0.99</v>
          </cell>
          <cell r="T71" t="str">
            <v>IARC class based on posterior probability from multifactorial likelihood analysis, thresholds for class as per Plon et al. 2008 (PMID: 18951446). Class 5 Pathogenic based on posterior probability = 0.99998928748.</v>
          </cell>
          <cell r="V71" t="str">
            <v xml:space="preserve">IARC class based on posterior probability from multifactorial likelihood analysis, thresholds for class as per Plon et al. 2008 (PMID: 18951446). Class 5 Pathogenic based on posterior probability = </v>
          </cell>
          <cell r="W71">
            <v>0.99998928748000004</v>
          </cell>
          <cell r="Y71" t="str">
            <v>Spearman 2008 (Path), EP2 (Segregation), Janiszewska et al 2003 (Segregation)</v>
          </cell>
          <cell r="Z71" t="str">
            <v xml:space="preserve">Analysis performed on data from Spearman et al 2008 (PMID: 18824701), Janiszewska et al 2003 (PMID: 14986830) and unpublished data. </v>
          </cell>
          <cell r="AB71" t="str">
            <v>Y</v>
          </cell>
          <cell r="AD71" t="b">
            <v>1</v>
          </cell>
          <cell r="AE71" t="b">
            <v>1</v>
          </cell>
        </row>
        <row r="72">
          <cell r="D72" t="str">
            <v>c.1823_1826del</v>
          </cell>
          <cell r="E72" t="str">
            <v>p.(Lys608Ilefs*3)</v>
          </cell>
          <cell r="F72" t="str">
            <v/>
          </cell>
          <cell r="G72" t="str">
            <v>p.(Lys608Ilefs*3)</v>
          </cell>
          <cell r="H72" t="b">
            <v>1</v>
          </cell>
          <cell r="I72" t="str">
            <v/>
          </cell>
          <cell r="J72">
            <v>42090</v>
          </cell>
          <cell r="K72" t="str">
            <v>Petermac</v>
          </cell>
          <cell r="L72" t="str">
            <v>Pathogenic</v>
          </cell>
          <cell r="M72">
            <v>5</v>
          </cell>
          <cell r="N72">
            <v>5</v>
          </cell>
          <cell r="O72" t="str">
            <v>Pathogenic</v>
          </cell>
          <cell r="P72" t="str">
            <v>premature termination</v>
          </cell>
          <cell r="Q72" t="str">
            <v/>
          </cell>
          <cell r="R72">
            <v>5</v>
          </cell>
          <cell r="S72" t="str">
            <v>Variant allele predicted to encode a truncated non-functional protein.</v>
          </cell>
          <cell r="T72" t="str">
            <v>Variant allele predicted to encode a truncated non-functional protein.</v>
          </cell>
          <cell r="AD72" t="b">
            <v>1</v>
          </cell>
          <cell r="AE72" t="b">
            <v>1</v>
          </cell>
        </row>
        <row r="73">
          <cell r="D73" t="str">
            <v>c.1865C&gt;T</v>
          </cell>
          <cell r="E73" t="str">
            <v>p.(Ala622Val)</v>
          </cell>
          <cell r="F73" t="str">
            <v/>
          </cell>
          <cell r="G73" t="str">
            <v>p.(Ala622Val)</v>
          </cell>
          <cell r="H73" t="b">
            <v>1</v>
          </cell>
          <cell r="I73" t="str">
            <v/>
          </cell>
          <cell r="J73">
            <v>42156</v>
          </cell>
          <cell r="K73" t="str">
            <v>SA</v>
          </cell>
          <cell r="L73" t="str">
            <v>Equivocal</v>
          </cell>
          <cell r="M73">
            <v>3</v>
          </cell>
          <cell r="N73">
            <v>1</v>
          </cell>
          <cell r="O73" t="str">
            <v>Not Pathogenic</v>
          </cell>
          <cell r="P73" t="str">
            <v>Posterior Probability of 2.12×10−5 as determined by reference</v>
          </cell>
          <cell r="Q73" t="str">
            <v/>
          </cell>
          <cell r="R73">
            <v>1</v>
          </cell>
          <cell r="S73" t="str">
            <v xml:space="preserve">Posterior probability &lt;0.001 </v>
          </cell>
          <cell r="T73" t="str">
            <v>IARC class based on posterior probability from multifactorial likelihood analysis, thresholds for class as per Plon et al. 2008 (PMID: 18951446). Class 1 Not Pathogenic based on posterior probability = 2.12×10−5.</v>
          </cell>
          <cell r="V73" t="str">
            <v xml:space="preserve">IARC class based on posterior probability from multifactorial likelihood analysis, thresholds for class as per Plon et al. 2008 (PMID: 18951446). Class 1 Not Pathogenic based on posterior probability = </v>
          </cell>
          <cell r="W73" t="str">
            <v>2.12×10−5</v>
          </cell>
          <cell r="Y73" t="str">
            <v>Lindor 2012</v>
          </cell>
          <cell r="Z73" t="str">
            <v>Lindor et al 2012 (PMID:21990134).</v>
          </cell>
          <cell r="AA73" t="str">
            <v>Easton 2007</v>
          </cell>
          <cell r="AB73" t="str">
            <v>Yes</v>
          </cell>
          <cell r="AD73" t="b">
            <v>1</v>
          </cell>
          <cell r="AE73" t="b">
            <v>0</v>
          </cell>
        </row>
        <row r="74">
          <cell r="D74" t="str">
            <v>c.1874_1877dup</v>
          </cell>
          <cell r="E74" t="str">
            <v>p.(Val627Serfs*4)</v>
          </cell>
          <cell r="F74" t="str">
            <v/>
          </cell>
          <cell r="G74" t="str">
            <v>p.(Val627Serfs*4)</v>
          </cell>
          <cell r="H74" t="b">
            <v>1</v>
          </cell>
          <cell r="I74" t="str">
            <v/>
          </cell>
          <cell r="J74">
            <v>42090</v>
          </cell>
          <cell r="K74" t="str">
            <v>Petermac</v>
          </cell>
          <cell r="L74" t="str">
            <v>Pathogenic</v>
          </cell>
          <cell r="M74">
            <v>5</v>
          </cell>
          <cell r="N74">
            <v>5</v>
          </cell>
          <cell r="O74" t="str">
            <v>Pathogenic</v>
          </cell>
          <cell r="P74" t="str">
            <v>premature termination</v>
          </cell>
          <cell r="Q74" t="str">
            <v/>
          </cell>
          <cell r="R74">
            <v>5</v>
          </cell>
          <cell r="S74" t="str">
            <v>Variant allele predicted to encode a truncated non-functional protein.</v>
          </cell>
          <cell r="T74" t="str">
            <v>Variant allele predicted to encode a truncated non-functional protein.</v>
          </cell>
          <cell r="AD74" t="b">
            <v>1</v>
          </cell>
          <cell r="AE74" t="b">
            <v>1</v>
          </cell>
        </row>
        <row r="75">
          <cell r="D75" t="str">
            <v>c.-19-?_(*1_?)del</v>
          </cell>
          <cell r="E75" t="str">
            <v>p.?</v>
          </cell>
          <cell r="F75" t="str">
            <v/>
          </cell>
          <cell r="H75" t="b">
            <v>0</v>
          </cell>
          <cell r="I75" t="str">
            <v/>
          </cell>
          <cell r="J75">
            <v>42193</v>
          </cell>
          <cell r="K75" t="str">
            <v>QLD</v>
          </cell>
          <cell r="L75" t="str">
            <v>Pathogenic</v>
          </cell>
          <cell r="M75">
            <v>5</v>
          </cell>
          <cell r="N75">
            <v>5</v>
          </cell>
          <cell r="O75" t="str">
            <v>Pathogenic</v>
          </cell>
          <cell r="P75" t="str">
            <v>Important Functional Domain Deleted</v>
          </cell>
          <cell r="Q75" t="str">
            <v/>
          </cell>
          <cell r="R75">
            <v>5</v>
          </cell>
          <cell r="S75" t="str">
            <v>Copy number deletion variant allele predicted to encode a non-functional protein.</v>
          </cell>
          <cell r="T75" t="str">
            <v>Copy number deletion variant allele predicted to encode a non-functional protein.</v>
          </cell>
          <cell r="AD75" t="b">
            <v>1</v>
          </cell>
          <cell r="AE75" t="b">
            <v>1</v>
          </cell>
        </row>
        <row r="76">
          <cell r="D76" t="str">
            <v>c.-19-?_4185+?del</v>
          </cell>
          <cell r="E76" t="str">
            <v>p.?</v>
          </cell>
          <cell r="F76" t="str">
            <v/>
          </cell>
          <cell r="G76" t="str">
            <v>p.?</v>
          </cell>
          <cell r="H76" t="b">
            <v>1</v>
          </cell>
          <cell r="I76" t="str">
            <v/>
          </cell>
          <cell r="J76">
            <v>42131</v>
          </cell>
          <cell r="K76" t="str">
            <v>WA</v>
          </cell>
          <cell r="L76" t="str">
            <v>Pathogenic</v>
          </cell>
          <cell r="M76">
            <v>5</v>
          </cell>
          <cell r="N76">
            <v>5</v>
          </cell>
          <cell r="O76" t="str">
            <v>Pathogenic</v>
          </cell>
          <cell r="P76" t="str">
            <v>Important Functional Domain Deleted</v>
          </cell>
          <cell r="Q76" t="str">
            <v/>
          </cell>
          <cell r="R76">
            <v>5</v>
          </cell>
          <cell r="S76" t="str">
            <v>Copy number deletion variant allele predicted to encode a non-functional protein.</v>
          </cell>
          <cell r="T76" t="str">
            <v>Copy number deletion variant allele predicted to encode a non-functional protein.</v>
          </cell>
          <cell r="AD76" t="b">
            <v>1</v>
          </cell>
          <cell r="AE76" t="b">
            <v>1</v>
          </cell>
        </row>
        <row r="77">
          <cell r="D77" t="str">
            <v>c.-19-?_441+?del</v>
          </cell>
          <cell r="E77" t="str">
            <v>p.?</v>
          </cell>
          <cell r="F77" t="str">
            <v/>
          </cell>
          <cell r="G77" t="str">
            <v>p.?</v>
          </cell>
          <cell r="H77" t="b">
            <v>1</v>
          </cell>
          <cell r="I77" t="str">
            <v/>
          </cell>
          <cell r="J77">
            <v>42156</v>
          </cell>
          <cell r="K77" t="str">
            <v>SA</v>
          </cell>
          <cell r="L77" t="str">
            <v>Pathogenic</v>
          </cell>
          <cell r="M77">
            <v>5</v>
          </cell>
          <cell r="N77">
            <v>5</v>
          </cell>
          <cell r="O77" t="str">
            <v>Pathogenic</v>
          </cell>
          <cell r="P77" t="str">
            <v>Critical AA's Deleted</v>
          </cell>
          <cell r="Q77" t="str">
            <v/>
          </cell>
          <cell r="R77">
            <v>5</v>
          </cell>
          <cell r="S77" t="str">
            <v>Copy number deletion variant allele predicted to encode a non-functional protein.</v>
          </cell>
          <cell r="T77" t="str">
            <v>Copy number deletion variant allele predicted to encode a non-functional protein.</v>
          </cell>
          <cell r="AD77" t="b">
            <v>1</v>
          </cell>
          <cell r="AE77" t="b">
            <v>1</v>
          </cell>
        </row>
        <row r="78">
          <cell r="D78" t="str">
            <v>c.-19-?_5074+?del</v>
          </cell>
          <cell r="E78" t="str">
            <v>p.?</v>
          </cell>
          <cell r="F78" t="str">
            <v/>
          </cell>
          <cell r="G78" t="str">
            <v>p.?</v>
          </cell>
          <cell r="H78" t="b">
            <v>1</v>
          </cell>
          <cell r="I78" t="str">
            <v/>
          </cell>
          <cell r="J78">
            <v>42156</v>
          </cell>
          <cell r="K78" t="str">
            <v>SA</v>
          </cell>
          <cell r="L78" t="str">
            <v>Pathogenic</v>
          </cell>
          <cell r="M78">
            <v>5</v>
          </cell>
          <cell r="N78">
            <v>5</v>
          </cell>
          <cell r="O78" t="str">
            <v>Pathogenic</v>
          </cell>
          <cell r="P78" t="str">
            <v>Critical AA's Deleted</v>
          </cell>
          <cell r="Q78" t="str">
            <v/>
          </cell>
          <cell r="R78">
            <v>5</v>
          </cell>
          <cell r="S78" t="str">
            <v>Copy number deletion variant allele predicted to encode a non-functional protein.</v>
          </cell>
          <cell r="T78" t="str">
            <v>Copy number deletion variant allele predicted to encode a non-functional protein.</v>
          </cell>
          <cell r="AD78" t="b">
            <v>1</v>
          </cell>
          <cell r="AE78" t="b">
            <v>1</v>
          </cell>
        </row>
        <row r="79">
          <cell r="D79" t="str">
            <v>c.-19-?_5467+?del</v>
          </cell>
          <cell r="E79" t="str">
            <v>p.?</v>
          </cell>
          <cell r="F79" t="str">
            <v/>
          </cell>
          <cell r="G79" t="str">
            <v>p.?</v>
          </cell>
          <cell r="H79" t="b">
            <v>1</v>
          </cell>
          <cell r="I79" t="str">
            <v/>
          </cell>
          <cell r="J79">
            <v>42131</v>
          </cell>
          <cell r="K79" t="str">
            <v>WA</v>
          </cell>
          <cell r="L79" t="str">
            <v>Pathogenic</v>
          </cell>
          <cell r="M79">
            <v>5</v>
          </cell>
          <cell r="N79">
            <v>5</v>
          </cell>
          <cell r="O79" t="str">
            <v>Pathogenic</v>
          </cell>
          <cell r="P79" t="str">
            <v>Important Functional Domain Deleted</v>
          </cell>
          <cell r="Q79" t="str">
            <v/>
          </cell>
          <cell r="R79">
            <v>5</v>
          </cell>
          <cell r="S79" t="str">
            <v>Copy number deletion variant allele predicted to encode a non-functional protein.</v>
          </cell>
          <cell r="T79" t="str">
            <v>Copy number deletion variant allele predicted to encode a non-functional protein.</v>
          </cell>
          <cell r="AD79" t="b">
            <v>1</v>
          </cell>
          <cell r="AE79" t="b">
            <v>1</v>
          </cell>
        </row>
        <row r="80">
          <cell r="D80" t="str">
            <v>c.-19-?_80+?del</v>
          </cell>
          <cell r="E80" t="str">
            <v>p.?</v>
          </cell>
          <cell r="F80" t="str">
            <v/>
          </cell>
          <cell r="G80" t="str">
            <v>p.?</v>
          </cell>
          <cell r="H80" t="b">
            <v>1</v>
          </cell>
          <cell r="I80" t="str">
            <v/>
          </cell>
          <cell r="J80">
            <v>42131</v>
          </cell>
          <cell r="K80" t="str">
            <v>WA</v>
          </cell>
          <cell r="L80" t="str">
            <v>Pathogenic</v>
          </cell>
          <cell r="M80">
            <v>5</v>
          </cell>
          <cell r="N80">
            <v>5</v>
          </cell>
          <cell r="O80" t="str">
            <v>Pathogenic</v>
          </cell>
          <cell r="P80" t="str">
            <v>Important Functional Domain Deleted</v>
          </cell>
          <cell r="Q80" t="str">
            <v/>
          </cell>
          <cell r="R80">
            <v>5</v>
          </cell>
          <cell r="S80" t="str">
            <v>Copy number deletion variant allele predicted to encode a non-functional protein.</v>
          </cell>
          <cell r="T80" t="str">
            <v>Copy number deletion variant allele predicted to encode a non-functional protein.</v>
          </cell>
          <cell r="AD80" t="b">
            <v>1</v>
          </cell>
          <cell r="AE80" t="b">
            <v>1</v>
          </cell>
        </row>
        <row r="81">
          <cell r="D81" t="str">
            <v>c.190T&gt;C</v>
          </cell>
          <cell r="E81" t="str">
            <v>p.(Cys64Arg)</v>
          </cell>
          <cell r="F81" t="str">
            <v/>
          </cell>
          <cell r="G81" t="str">
            <v>p.(Cys64Arg)</v>
          </cell>
          <cell r="H81" t="b">
            <v>1</v>
          </cell>
          <cell r="I81" t="str">
            <v/>
          </cell>
          <cell r="J81">
            <v>42271</v>
          </cell>
          <cell r="K81" t="str">
            <v>Monash</v>
          </cell>
          <cell r="L81" t="str">
            <v>Pathogenic</v>
          </cell>
          <cell r="M81">
            <v>5</v>
          </cell>
          <cell r="N81">
            <v>3</v>
          </cell>
          <cell r="O81" t="str">
            <v>Unknown</v>
          </cell>
          <cell r="P81" t="str">
            <v/>
          </cell>
          <cell r="Q81" t="str">
            <v/>
          </cell>
          <cell r="R81">
            <v>5</v>
          </cell>
          <cell r="S81" t="str">
            <v>FOUNDER MUTATION CALECA 2014, extra families from Paolo (43?)</v>
          </cell>
          <cell r="T81" t="str">
            <v>IARC class based on posterior probability from multifactorial likelihood analysis, thresholds for class as per Plon et al. 2008 (PMID: 18951446). Class 5 Pathogenic based on posterior probability = 0.99994751571.</v>
          </cell>
          <cell r="U81" t="str">
            <v xml:space="preserve">IARC class based on posterior probability from multifactorial likelihood analysis, thresholds for class as per Plon et al. 2008 (PMID: 18951446). Class 5 Pathogenic based on posterior probability = </v>
          </cell>
          <cell r="V81" t="str">
            <v>0.99994751571</v>
          </cell>
          <cell r="Y81" t="str">
            <v xml:space="preserve">Caleca et al 2014 </v>
          </cell>
          <cell r="Z81" t="str">
            <v xml:space="preserve">Caleca et al 2014 (PMID:24516540) and unpublished data. </v>
          </cell>
          <cell r="AD81" t="b">
            <v>0</v>
          </cell>
          <cell r="AE81" t="b">
            <v>1</v>
          </cell>
        </row>
        <row r="82">
          <cell r="D82" t="str">
            <v>c.-19-116T&gt;C</v>
          </cell>
          <cell r="E82" t="str">
            <v>p.(=)</v>
          </cell>
          <cell r="F82" t="str">
            <v/>
          </cell>
          <cell r="G82" t="str">
            <v>p.(=)</v>
          </cell>
          <cell r="H82" t="b">
            <v>1</v>
          </cell>
          <cell r="I82" t="str">
            <v/>
          </cell>
          <cell r="J82">
            <v>42090</v>
          </cell>
          <cell r="K82" t="str">
            <v>Petermac</v>
          </cell>
          <cell r="L82" t="str">
            <v>UV</v>
          </cell>
          <cell r="M82">
            <v>3</v>
          </cell>
          <cell r="N82" t="str">
            <v/>
          </cell>
          <cell r="O82" t="str">
            <v/>
          </cell>
          <cell r="P82" t="str">
            <v/>
          </cell>
          <cell r="Q82" t="str">
            <v/>
          </cell>
          <cell r="R82">
            <v>3</v>
          </cell>
          <cell r="S82" t="str">
            <v>Insufficient evidence</v>
          </cell>
          <cell r="T82" t="str">
            <v>Insufficient evidence to determine clinical significance.</v>
          </cell>
          <cell r="AB82" t="str">
            <v>No</v>
          </cell>
          <cell r="AD82" t="b">
            <v>0</v>
          </cell>
          <cell r="AE82" t="b">
            <v>1</v>
          </cell>
        </row>
        <row r="83">
          <cell r="D83" t="str">
            <v>c.1916T&gt;A</v>
          </cell>
          <cell r="E83" t="str">
            <v>p.(Leu639*)</v>
          </cell>
          <cell r="F83" t="str">
            <v/>
          </cell>
          <cell r="G83" t="str">
            <v>p.(Leu639*)</v>
          </cell>
          <cell r="H83" t="b">
            <v>1</v>
          </cell>
          <cell r="I83" t="str">
            <v/>
          </cell>
          <cell r="J83">
            <v>42131</v>
          </cell>
          <cell r="K83" t="str">
            <v>WA</v>
          </cell>
          <cell r="L83" t="str">
            <v>Pathogenic</v>
          </cell>
          <cell r="M83">
            <v>5</v>
          </cell>
          <cell r="N83">
            <v>5</v>
          </cell>
          <cell r="O83" t="str">
            <v>Pathogenic</v>
          </cell>
          <cell r="P83" t="str">
            <v>Premature termination codon</v>
          </cell>
          <cell r="Q83" t="str">
            <v>Early Truncation. In ENIGMA rules we require low or null bioinformatic prediction to cause splicing to call PTC Class 5 pathogenic. We are testing which programs and cut-offs to use for this, and thus splicing predictions have not been checked for this va</v>
          </cell>
          <cell r="R83">
            <v>5</v>
          </cell>
          <cell r="S83" t="str">
            <v>Variant allele predicted to encode a truncated non-functional protein.</v>
          </cell>
          <cell r="T83" t="str">
            <v>Variant allele predicted to encode a truncated non-functional protein.</v>
          </cell>
          <cell r="AD83" t="b">
            <v>1</v>
          </cell>
          <cell r="AE83" t="b">
            <v>1</v>
          </cell>
        </row>
        <row r="84">
          <cell r="D84" t="str">
            <v>c.191G&gt;A</v>
          </cell>
          <cell r="E84" t="str">
            <v>p.(Cys64Tyr)</v>
          </cell>
          <cell r="F84" t="str">
            <v/>
          </cell>
          <cell r="G84" t="str">
            <v>p.(Cys64Tyr)</v>
          </cell>
          <cell r="H84" t="b">
            <v>1</v>
          </cell>
          <cell r="I84" t="str">
            <v/>
          </cell>
          <cell r="J84">
            <v>42090</v>
          </cell>
          <cell r="K84" t="str">
            <v>Petermac</v>
          </cell>
          <cell r="L84" t="str">
            <v>Pathogenic</v>
          </cell>
          <cell r="M84">
            <v>5</v>
          </cell>
          <cell r="N84">
            <v>3</v>
          </cell>
          <cell r="O84" t="str">
            <v>Uncertain</v>
          </cell>
          <cell r="P84" t="str">
            <v>no information fitting criteria to classify</v>
          </cell>
          <cell r="Q84" t="str">
            <v/>
          </cell>
          <cell r="R84">
            <v>3</v>
          </cell>
          <cell r="S84" t="str">
            <v>Insufficient evidence</v>
          </cell>
          <cell r="T84" t="str">
            <v>Insufficient evidence to determine clinical significance.</v>
          </cell>
          <cell r="AB84" t="str">
            <v>No</v>
          </cell>
          <cell r="AD84" t="b">
            <v>1</v>
          </cell>
          <cell r="AE84" t="b">
            <v>0</v>
          </cell>
        </row>
        <row r="85">
          <cell r="D85" t="str">
            <v>c.-19-39T&gt;A</v>
          </cell>
          <cell r="E85" t="str">
            <v>p.(=)</v>
          </cell>
          <cell r="F85" t="str">
            <v/>
          </cell>
          <cell r="G85" t="str">
            <v>p.(=)</v>
          </cell>
          <cell r="H85" t="b">
            <v>1</v>
          </cell>
          <cell r="I85" t="str">
            <v/>
          </cell>
          <cell r="J85">
            <v>42090</v>
          </cell>
          <cell r="K85" t="str">
            <v>Petermac</v>
          </cell>
          <cell r="L85" t="str">
            <v>UV</v>
          </cell>
          <cell r="M85">
            <v>3</v>
          </cell>
          <cell r="N85" t="str">
            <v/>
          </cell>
          <cell r="O85" t="str">
            <v/>
          </cell>
          <cell r="P85" t="str">
            <v/>
          </cell>
          <cell r="Q85" t="str">
            <v/>
          </cell>
          <cell r="R85">
            <v>3</v>
          </cell>
          <cell r="S85" t="str">
            <v>Insufficient evidence</v>
          </cell>
          <cell r="T85" t="str">
            <v>Insufficient evidence to determine clinical significance.</v>
          </cell>
          <cell r="AB85" t="str">
            <v>No</v>
          </cell>
          <cell r="AD85" t="b">
            <v>0</v>
          </cell>
          <cell r="AE85" t="b">
            <v>1</v>
          </cell>
        </row>
        <row r="86">
          <cell r="D86" t="str">
            <v>c.1953_1956del</v>
          </cell>
          <cell r="E86" t="str">
            <v>p.(Lys653Serfs*47)</v>
          </cell>
          <cell r="F86" t="str">
            <v/>
          </cell>
          <cell r="G86" t="str">
            <v>p.(Lys653Serfs*47)</v>
          </cell>
          <cell r="H86" t="b">
            <v>1</v>
          </cell>
          <cell r="I86" t="str">
            <v/>
          </cell>
          <cell r="J86">
            <v>42307</v>
          </cell>
          <cell r="K86" t="str">
            <v>Royal Melb</v>
          </cell>
          <cell r="L86" t="str">
            <v>Pathogenic</v>
          </cell>
          <cell r="M86">
            <v>5</v>
          </cell>
          <cell r="N86">
            <v>5</v>
          </cell>
          <cell r="O86" t="str">
            <v>Pathogenic</v>
          </cell>
          <cell r="P86" t="str">
            <v>Early Termination</v>
          </cell>
          <cell r="Q86" t="str">
            <v/>
          </cell>
          <cell r="R86">
            <v>5</v>
          </cell>
          <cell r="S86" t="str">
            <v>Variant allele predicted to encode a truncated non-functional protein.</v>
          </cell>
          <cell r="T86" t="str">
            <v>Variant allele predicted to encode a truncated non-functional protein.</v>
          </cell>
          <cell r="AD86" t="b">
            <v>1</v>
          </cell>
          <cell r="AE86" t="b">
            <v>1</v>
          </cell>
        </row>
        <row r="87">
          <cell r="D87" t="str">
            <v>c.1961del</v>
          </cell>
          <cell r="E87" t="str">
            <v>p.(Lys654Serfs*47)</v>
          </cell>
          <cell r="F87" t="str">
            <v/>
          </cell>
          <cell r="G87" t="str">
            <v>p.(Lys654Serfs*47)</v>
          </cell>
          <cell r="H87" t="b">
            <v>1</v>
          </cell>
          <cell r="I87" t="str">
            <v/>
          </cell>
          <cell r="J87">
            <v>42156</v>
          </cell>
          <cell r="K87" t="str">
            <v>SA</v>
          </cell>
          <cell r="L87" t="str">
            <v>Pathogenic</v>
          </cell>
          <cell r="M87">
            <v>5</v>
          </cell>
          <cell r="N87">
            <v>5</v>
          </cell>
          <cell r="O87" t="str">
            <v>Pathogenic</v>
          </cell>
          <cell r="P87" t="str">
            <v>Premature Termination Codon</v>
          </cell>
          <cell r="Q87" t="str">
            <v/>
          </cell>
          <cell r="R87">
            <v>5</v>
          </cell>
          <cell r="S87" t="str">
            <v>Variant allele predicted to encode a truncated non-functional protein.</v>
          </cell>
          <cell r="T87" t="str">
            <v>Variant allele predicted to encode a truncated non-functional protein.</v>
          </cell>
          <cell r="AD87" t="b">
            <v>1</v>
          </cell>
          <cell r="AE87" t="b">
            <v>1</v>
          </cell>
        </row>
        <row r="88">
          <cell r="D88" t="str">
            <v>c.1961dup</v>
          </cell>
          <cell r="E88" t="str">
            <v>p.(Tyr655Valfs*18)</v>
          </cell>
          <cell r="F88" t="str">
            <v/>
          </cell>
          <cell r="G88" t="str">
            <v>p.(Tyr655Valfs*18)</v>
          </cell>
          <cell r="H88" t="b">
            <v>1</v>
          </cell>
          <cell r="I88" t="str">
            <v/>
          </cell>
          <cell r="J88">
            <v>42193</v>
          </cell>
          <cell r="K88" t="str">
            <v>QLD</v>
          </cell>
          <cell r="L88" t="str">
            <v>Pathogenic</v>
          </cell>
          <cell r="M88">
            <v>5</v>
          </cell>
          <cell r="N88">
            <v>5</v>
          </cell>
          <cell r="O88" t="str">
            <v>Pathogenic</v>
          </cell>
          <cell r="P88" t="str">
            <v>Premature termination codon</v>
          </cell>
          <cell r="Q88" t="str">
            <v/>
          </cell>
          <cell r="R88">
            <v>5</v>
          </cell>
          <cell r="S88" t="str">
            <v>Variant allele predicted to encode a truncated non-functional protein.</v>
          </cell>
          <cell r="T88" t="str">
            <v>Variant allele predicted to encode a truncated non-functional protein.</v>
          </cell>
          <cell r="AD88" t="b">
            <v>1</v>
          </cell>
          <cell r="AE88" t="b">
            <v>1</v>
          </cell>
        </row>
        <row r="89">
          <cell r="D89" t="str">
            <v>c.1965C&gt;A</v>
          </cell>
          <cell r="E89" t="str">
            <v>p.(Tyr655*)</v>
          </cell>
          <cell r="F89" t="str">
            <v/>
          </cell>
          <cell r="G89" t="str">
            <v>p.(Tyr655*)</v>
          </cell>
          <cell r="H89" t="b">
            <v>1</v>
          </cell>
          <cell r="I89" t="str">
            <v/>
          </cell>
          <cell r="J89">
            <v>42156</v>
          </cell>
          <cell r="K89" t="str">
            <v>SA</v>
          </cell>
          <cell r="L89" t="str">
            <v>Pathogenic</v>
          </cell>
          <cell r="M89">
            <v>5</v>
          </cell>
          <cell r="N89">
            <v>5</v>
          </cell>
          <cell r="O89" t="str">
            <v>Pathogenic</v>
          </cell>
          <cell r="P89" t="str">
            <v>Premature Termination Codon</v>
          </cell>
          <cell r="Q89" t="str">
            <v/>
          </cell>
          <cell r="R89">
            <v>5</v>
          </cell>
          <cell r="S89" t="str">
            <v>Variant allele predicted to encode a truncated non-functional protein.</v>
          </cell>
          <cell r="T89" t="str">
            <v>Variant allele predicted to encode a truncated non-functional protein.</v>
          </cell>
          <cell r="AD89" t="b">
            <v>1</v>
          </cell>
          <cell r="AE89" t="b">
            <v>1</v>
          </cell>
        </row>
        <row r="90">
          <cell r="D90" t="str">
            <v>c.1966A&gt;T</v>
          </cell>
          <cell r="E90" t="str">
            <v>p.(Asn656Tyr)</v>
          </cell>
          <cell r="F90" t="str">
            <v/>
          </cell>
          <cell r="G90" t="str">
            <v>p.(Asn656Tyr)</v>
          </cell>
          <cell r="H90" t="b">
            <v>1</v>
          </cell>
          <cell r="I90" t="str">
            <v/>
          </cell>
          <cell r="J90">
            <v>42090</v>
          </cell>
          <cell r="K90" t="str">
            <v>Petermac</v>
          </cell>
          <cell r="L90" t="str">
            <v>UV</v>
          </cell>
          <cell r="M90">
            <v>3</v>
          </cell>
          <cell r="N90" t="str">
            <v/>
          </cell>
          <cell r="O90" t="str">
            <v/>
          </cell>
          <cell r="P90" t="str">
            <v/>
          </cell>
          <cell r="Q90" t="str">
            <v/>
          </cell>
          <cell r="R90">
            <v>3</v>
          </cell>
          <cell r="S90" t="str">
            <v>Insufficient evidence</v>
          </cell>
          <cell r="T90" t="str">
            <v>Insufficient evidence to determine clinical significance.</v>
          </cell>
          <cell r="AD90" t="b">
            <v>0</v>
          </cell>
          <cell r="AE90" t="b">
            <v>1</v>
          </cell>
        </row>
        <row r="91">
          <cell r="D91" t="str">
            <v>c.198T&gt;A</v>
          </cell>
          <cell r="E91" t="str">
            <v>p.Asn66Lys</v>
          </cell>
          <cell r="F91" t="str">
            <v/>
          </cell>
          <cell r="G91" t="str">
            <v>p.(Asn66Lys)</v>
          </cell>
          <cell r="H91" t="b">
            <v>0</v>
          </cell>
          <cell r="I91" t="str">
            <v/>
          </cell>
          <cell r="J91">
            <v>42131</v>
          </cell>
          <cell r="K91" t="str">
            <v>WA</v>
          </cell>
          <cell r="L91" t="str">
            <v>UV</v>
          </cell>
          <cell r="M91">
            <v>3</v>
          </cell>
          <cell r="N91">
            <v>3</v>
          </cell>
          <cell r="O91" t="str">
            <v>Unknown</v>
          </cell>
          <cell r="P91" t="str">
            <v/>
          </cell>
          <cell r="Q91" t="str">
            <v/>
          </cell>
          <cell r="R91">
            <v>3</v>
          </cell>
          <cell r="S91" t="str">
            <v>Insufficient evidence</v>
          </cell>
          <cell r="T91" t="str">
            <v>Insufficient evidence to determine clinical significance.</v>
          </cell>
          <cell r="AB91" t="str">
            <v>No</v>
          </cell>
          <cell r="AD91" t="b">
            <v>1</v>
          </cell>
          <cell r="AE91" t="b">
            <v>1</v>
          </cell>
        </row>
        <row r="92">
          <cell r="D92" t="str">
            <v>c.19C&gt;T</v>
          </cell>
          <cell r="E92" t="str">
            <v>p.(Arg7Cys)</v>
          </cell>
          <cell r="F92" t="str">
            <v/>
          </cell>
          <cell r="G92" t="str">
            <v>p.(Arg7Cys)</v>
          </cell>
          <cell r="H92" t="b">
            <v>1</v>
          </cell>
          <cell r="I92" t="str">
            <v/>
          </cell>
          <cell r="J92">
            <v>42565</v>
          </cell>
          <cell r="K92" t="str">
            <v>Austin</v>
          </cell>
          <cell r="L92" t="str">
            <v>UV</v>
          </cell>
          <cell r="M92">
            <v>3</v>
          </cell>
          <cell r="N92">
            <v>3</v>
          </cell>
          <cell r="O92" t="str">
            <v>Unknown</v>
          </cell>
          <cell r="P92" t="str">
            <v/>
          </cell>
          <cell r="Q92" t="str">
            <v/>
          </cell>
          <cell r="R92">
            <v>3</v>
          </cell>
          <cell r="S92" t="str">
            <v>Combined LR 0.5-2</v>
          </cell>
          <cell r="T92" t="str">
            <v>Insufficient evidence to determine clinical significance.</v>
          </cell>
          <cell r="Y92" t="str">
            <v>Myriad (FH, Co-occurrence)</v>
          </cell>
          <cell r="AB92" t="str">
            <v>No</v>
          </cell>
          <cell r="AD92" t="b">
            <v>1</v>
          </cell>
          <cell r="AE92" t="b">
            <v>1</v>
          </cell>
        </row>
        <row r="93">
          <cell r="D93" t="str">
            <v>c.-20+11C&gt;T</v>
          </cell>
          <cell r="E93" t="str">
            <v>p.(=)</v>
          </cell>
          <cell r="F93" t="str">
            <v/>
          </cell>
          <cell r="G93" t="str">
            <v>p.(=)</v>
          </cell>
          <cell r="H93" t="b">
            <v>1</v>
          </cell>
          <cell r="I93" t="str">
            <v/>
          </cell>
          <cell r="J93">
            <v>42193</v>
          </cell>
          <cell r="K93" t="str">
            <v>QLD</v>
          </cell>
          <cell r="L93" t="str">
            <v>UV</v>
          </cell>
          <cell r="M93">
            <v>3</v>
          </cell>
          <cell r="N93">
            <v>3</v>
          </cell>
          <cell r="O93" t="str">
            <v>Unknown</v>
          </cell>
          <cell r="P93" t="str">
            <v/>
          </cell>
          <cell r="Q93" t="str">
            <v/>
          </cell>
          <cell r="R93">
            <v>2</v>
          </cell>
          <cell r="S93" t="str">
            <v>Variant with prior &lt;0.02, allele frequency 0.001-0.01</v>
          </cell>
          <cell r="T93" t="str">
            <v>Variant allele has low bioinformatic likelihood to encode a non-functional protein and variant frequency is inconsistent with that of a pathogenic allele. Prior probability 0.02, (http://priors.hci.utah.edu/PRIORS/), frequency 0.002 (European), derived from 1000 genomes (2013-05-02).</v>
          </cell>
          <cell r="U93" t="str">
            <v xml:space="preserve">Variant allele has low bioinformatic likelihood to encode a non-functional protein and variant frequency is inconsistent with that of a pathogenic allele. Prior probability 0.02, (http://priors.hci.utah.edu/PRIORS/), </v>
          </cell>
          <cell r="V93" t="str">
            <v>frequency 0.002 (European), derived from 1000 genomes (2013-05-02).</v>
          </cell>
          <cell r="AC93" t="str">
            <v>New revision of ENIGMA rules could result in this variant going to a Class 1 Not Pathogenic</v>
          </cell>
          <cell r="AD93" t="b">
            <v>0</v>
          </cell>
          <cell r="AE93" t="b">
            <v>0</v>
          </cell>
        </row>
        <row r="94">
          <cell r="D94" t="str">
            <v>c.2002C&gt;T</v>
          </cell>
          <cell r="E94" t="str">
            <v>p.(Leu668Phe)</v>
          </cell>
          <cell r="F94" t="str">
            <v/>
          </cell>
          <cell r="G94" t="str">
            <v>p.(Leu668Phe)</v>
          </cell>
          <cell r="H94" t="b">
            <v>1</v>
          </cell>
          <cell r="I94" t="str">
            <v/>
          </cell>
          <cell r="J94">
            <v>42565</v>
          </cell>
          <cell r="K94" t="str">
            <v>Austin</v>
          </cell>
          <cell r="L94" t="str">
            <v>UV</v>
          </cell>
          <cell r="M94">
            <v>3</v>
          </cell>
          <cell r="N94">
            <v>1</v>
          </cell>
          <cell r="O94" t="str">
            <v>Not Pathogenic</v>
          </cell>
          <cell r="P94" t="str">
            <v>Posterior Probability of  as determined by reference.</v>
          </cell>
          <cell r="Q94" t="str">
            <v/>
          </cell>
          <cell r="R94">
            <v>1</v>
          </cell>
          <cell r="S94" t="str">
            <v xml:space="preserve">Posterior probability &lt;0.001 </v>
          </cell>
          <cell r="T94" t="str">
            <v>IARC class based on posterior probability from multifactorial likelihood analysis, thresholds for class as per Plon et al. 2008 (PMID: 18951446). Class 1 Not Pathogenic based on posterior probability = 1.94×10−4.</v>
          </cell>
          <cell r="V94" t="str">
            <v xml:space="preserve">IARC class based on posterior probability from multifactorial likelihood analysis, thresholds for class as per Plon et al. 2008 (PMID: 18951446). Class 1 Not Pathogenic based on posterior probability = </v>
          </cell>
          <cell r="W94" t="str">
            <v>1.94×10−4</v>
          </cell>
          <cell r="Y94" t="str">
            <v>Lindor 2012</v>
          </cell>
          <cell r="Z94" t="str">
            <v>Lindor et al 2012 (PMID:21990134).</v>
          </cell>
          <cell r="AA94" t="str">
            <v>Easton 2007</v>
          </cell>
          <cell r="AB94" t="str">
            <v>Yes</v>
          </cell>
          <cell r="AD94" t="b">
            <v>1</v>
          </cell>
          <cell r="AE94" t="b">
            <v>0</v>
          </cell>
        </row>
        <row r="95">
          <cell r="D95" t="str">
            <v>c.2008G&gt;A</v>
          </cell>
          <cell r="E95" t="str">
            <v>p.(Glu670Lys)</v>
          </cell>
          <cell r="F95" t="str">
            <v/>
          </cell>
          <cell r="G95" t="str">
            <v>p.(Glu670Lys)</v>
          </cell>
          <cell r="H95" t="b">
            <v>1</v>
          </cell>
          <cell r="I95" t="str">
            <v/>
          </cell>
          <cell r="J95">
            <v>42387</v>
          </cell>
          <cell r="K95" t="str">
            <v>SA</v>
          </cell>
          <cell r="L95" t="str">
            <v>Equivocal</v>
          </cell>
          <cell r="M95">
            <v>3</v>
          </cell>
          <cell r="N95">
            <v>3</v>
          </cell>
          <cell r="O95" t="str">
            <v/>
          </cell>
          <cell r="P95" t="str">
            <v/>
          </cell>
          <cell r="Q95" t="str">
            <v/>
          </cell>
          <cell r="R95">
            <v>3</v>
          </cell>
          <cell r="S95" t="str">
            <v>Insufficient evidence</v>
          </cell>
          <cell r="T95" t="str">
            <v>Insufficient evidence to determine clinical significance.</v>
          </cell>
          <cell r="AB95" t="str">
            <v>No</v>
          </cell>
          <cell r="AD95" t="b">
            <v>1</v>
          </cell>
          <cell r="AE95" t="b">
            <v>1</v>
          </cell>
        </row>
        <row r="96">
          <cell r="D96" t="str">
            <v>c.2019del</v>
          </cell>
          <cell r="E96" t="str">
            <v>p.(Glu673Aspfs*28)</v>
          </cell>
          <cell r="F96" t="str">
            <v/>
          </cell>
          <cell r="G96" t="str">
            <v>p.(Glu673Aspfs*28)</v>
          </cell>
          <cell r="H96" t="b">
            <v>1</v>
          </cell>
          <cell r="I96" t="str">
            <v/>
          </cell>
          <cell r="J96">
            <v>42090</v>
          </cell>
          <cell r="K96" t="str">
            <v>Petermac</v>
          </cell>
          <cell r="L96" t="str">
            <v>Pathogenic</v>
          </cell>
          <cell r="M96">
            <v>5</v>
          </cell>
          <cell r="N96">
            <v>5</v>
          </cell>
          <cell r="O96" t="str">
            <v>Pathogenic</v>
          </cell>
          <cell r="P96" t="str">
            <v>premature termination</v>
          </cell>
          <cell r="Q96" t="str">
            <v/>
          </cell>
          <cell r="R96">
            <v>5</v>
          </cell>
          <cell r="S96" t="str">
            <v>Variant allele predicted to encode a truncated non-functional protein.</v>
          </cell>
          <cell r="T96" t="str">
            <v>Variant allele predicted to encode a truncated non-functional protein.</v>
          </cell>
          <cell r="AD96" t="b">
            <v>1</v>
          </cell>
          <cell r="AE96" t="b">
            <v>1</v>
          </cell>
        </row>
        <row r="97">
          <cell r="D97" t="str">
            <v>c.2066_2069del</v>
          </cell>
          <cell r="E97" t="str">
            <v>p.(Ser689Lysfs*11)</v>
          </cell>
          <cell r="F97" t="str">
            <v/>
          </cell>
          <cell r="G97" t="str">
            <v>p.(Ser689Lysfs*11)</v>
          </cell>
          <cell r="H97" t="b">
            <v>1</v>
          </cell>
          <cell r="I97" t="str">
            <v/>
          </cell>
          <cell r="J97">
            <v>42156</v>
          </cell>
          <cell r="K97" t="str">
            <v>SA</v>
          </cell>
          <cell r="L97" t="str">
            <v>Pathogenic</v>
          </cell>
          <cell r="M97">
            <v>5</v>
          </cell>
          <cell r="N97">
            <v>5</v>
          </cell>
          <cell r="O97" t="str">
            <v>Pathogenic</v>
          </cell>
          <cell r="P97" t="str">
            <v>Premature Termination Codon</v>
          </cell>
          <cell r="Q97" t="str">
            <v/>
          </cell>
          <cell r="R97">
            <v>5</v>
          </cell>
          <cell r="S97" t="str">
            <v>Variant allele predicted to encode a truncated non-functional protein.</v>
          </cell>
          <cell r="T97" t="str">
            <v>Variant allele predicted to encode a truncated non-functional protein.</v>
          </cell>
          <cell r="AD97" t="b">
            <v>1</v>
          </cell>
          <cell r="AE97" t="b">
            <v>1</v>
          </cell>
        </row>
        <row r="98">
          <cell r="D98" t="str">
            <v>c.2071del</v>
          </cell>
          <cell r="E98" t="str">
            <v>p.(Arg691Aspfs*10)</v>
          </cell>
          <cell r="F98" t="str">
            <v/>
          </cell>
          <cell r="G98" t="str">
            <v>p.(Arg691Aspfs*10)</v>
          </cell>
          <cell r="H98" t="b">
            <v>1</v>
          </cell>
          <cell r="I98" t="str">
            <v/>
          </cell>
          <cell r="J98">
            <v>42090</v>
          </cell>
          <cell r="K98" t="str">
            <v>Petermac</v>
          </cell>
          <cell r="L98" t="str">
            <v>Pathogenic</v>
          </cell>
          <cell r="M98">
            <v>5</v>
          </cell>
          <cell r="N98">
            <v>5</v>
          </cell>
          <cell r="O98" t="str">
            <v>Pathogenic</v>
          </cell>
          <cell r="P98" t="str">
            <v>premature termination</v>
          </cell>
          <cell r="Q98" t="str">
            <v/>
          </cell>
          <cell r="R98">
            <v>5</v>
          </cell>
          <cell r="S98" t="str">
            <v>Variant allele predicted to encode a truncated non-functional protein.</v>
          </cell>
          <cell r="T98" t="str">
            <v>Variant allele predicted to encode a truncated non-functional protein.</v>
          </cell>
          <cell r="AD98" t="b">
            <v>1</v>
          </cell>
          <cell r="AE98" t="b">
            <v>1</v>
          </cell>
        </row>
        <row r="99">
          <cell r="D99" t="str">
            <v>c.2077G&gt;A</v>
          </cell>
          <cell r="E99" t="str">
            <v>p.(Asp693Asn)</v>
          </cell>
          <cell r="F99" t="str">
            <v/>
          </cell>
          <cell r="G99" t="str">
            <v>p.(Asp693Asn)</v>
          </cell>
          <cell r="H99" t="b">
            <v>1</v>
          </cell>
          <cell r="I99" t="str">
            <v/>
          </cell>
          <cell r="J99">
            <v>42090</v>
          </cell>
          <cell r="K99" t="str">
            <v>Petermac</v>
          </cell>
          <cell r="L99" t="str">
            <v>UV</v>
          </cell>
          <cell r="M99">
            <v>3</v>
          </cell>
          <cell r="N99">
            <v>1</v>
          </cell>
          <cell r="O99" t="str">
            <v>Not pathogenic</v>
          </cell>
          <cell r="P99" t="str">
            <v>Frequency &gt;1% in non-founder population (1000 genomes - 2012-04-30)</v>
          </cell>
          <cell r="Q99" t="str">
            <v/>
          </cell>
          <cell r="R99">
            <v>1</v>
          </cell>
          <cell r="S99" t="str">
            <v>Frequency &gt;1%  in non-founder population (1000G (2013-05-02))</v>
          </cell>
          <cell r="T99" t="str">
            <v>Not pathogenic based on frequency &gt;1% in an outbred sampleset. Frequency 0.0835 (European), 0.0113 (African), 0.0576 (Latino), 0.0297 (South Asian), derived from 1000 genomes (2013-05-02). Frequency 0.0768 (Non-Finnish European), 0.0908 (Finnish), 0.0222 (African), 0.0297 (Admixed American/Latino), 0.0352 (South Asian), derived from ExAC (2014-12-17).</v>
          </cell>
          <cell r="U99" t="str">
            <v>Not pathogenic based on frequency &gt;1% in an outbred sampleset. Frequency 0.0835 (European), 0.0113 (African), 0.0576 (Latino), 0.0297 (South Asian), derived from 1000 genomes (2013-05-02).</v>
          </cell>
          <cell r="V99" t="str">
            <v>Frequency 0.0768 (Non-Finnish European), 0.0908 (Finnish), 0.0222 (African), 0.0297 (Admixed American/Latino), 0.0352 (South Asian), derived from ExAC (2014-12-17).</v>
          </cell>
          <cell r="AD99" t="b">
            <v>1</v>
          </cell>
          <cell r="AE99" t="b">
            <v>0</v>
          </cell>
        </row>
        <row r="100">
          <cell r="D100" t="str">
            <v>c.2081G&gt;A</v>
          </cell>
          <cell r="E100" t="str">
            <v>p.(Ser694Asn)</v>
          </cell>
          <cell r="F100" t="str">
            <v/>
          </cell>
          <cell r="G100" t="str">
            <v>p.(Ser694Asn)</v>
          </cell>
          <cell r="H100" t="b">
            <v>1</v>
          </cell>
          <cell r="I100" t="str">
            <v/>
          </cell>
          <cell r="J100">
            <v>42090</v>
          </cell>
          <cell r="K100" t="str">
            <v>Petermac</v>
          </cell>
          <cell r="L100" t="str">
            <v>UV</v>
          </cell>
          <cell r="M100">
            <v>3</v>
          </cell>
          <cell r="N100" t="str">
            <v/>
          </cell>
          <cell r="O100" t="str">
            <v/>
          </cell>
          <cell r="P100" t="str">
            <v/>
          </cell>
          <cell r="Q100" t="str">
            <v/>
          </cell>
          <cell r="R100">
            <v>3</v>
          </cell>
          <cell r="S100" t="str">
            <v>Insufficient evidence</v>
          </cell>
          <cell r="T100" t="str">
            <v>Insufficient evidence to determine clinical significance.</v>
          </cell>
          <cell r="AD100" t="b">
            <v>0</v>
          </cell>
          <cell r="AE100" t="b">
            <v>1</v>
          </cell>
        </row>
        <row r="101">
          <cell r="D101" t="str">
            <v>c.2082C&gt;T</v>
          </cell>
          <cell r="E101" t="str">
            <v>p.(=)</v>
          </cell>
          <cell r="F101" t="str">
            <v/>
          </cell>
          <cell r="G101" t="str">
            <v>p.(=)</v>
          </cell>
          <cell r="H101" t="b">
            <v>1</v>
          </cell>
          <cell r="I101" t="str">
            <v/>
          </cell>
          <cell r="J101">
            <v>42090</v>
          </cell>
          <cell r="K101" t="str">
            <v>Petermac</v>
          </cell>
          <cell r="L101" t="str">
            <v>UV</v>
          </cell>
          <cell r="M101">
            <v>3</v>
          </cell>
          <cell r="N101">
            <v>1</v>
          </cell>
          <cell r="O101" t="str">
            <v>Not pathogenic</v>
          </cell>
          <cell r="P101" t="str">
            <v>Frequency &gt;1% in non-founder population (1000 genomes - 2012-04-30)</v>
          </cell>
          <cell r="Q101" t="str">
            <v/>
          </cell>
          <cell r="R101">
            <v>1</v>
          </cell>
          <cell r="S101" t="str">
            <v>Frequency &gt;1%  in non-founder population (1000G (2013-05-02))</v>
          </cell>
          <cell r="T101" t="str">
            <v>Not pathogenic based on frequency &gt;1% in an outbred sampleset. Frequency 0.3002 (European), 0.2103 (African), 0.353 (Latino), 0.371 (East Asian), 0.4969 (South Asian), derived from 1000 genomes (2013-05-02). Frequency 0.3262 (Non-Finnish European), 0.394 (Finnish), 0.2354 (African), 0.3146 (Admixed American/Latino), 0.3748 (East Asian), 0.4998 (South Asian), derived from ExAC (2014-12-17).</v>
          </cell>
          <cell r="U101" t="str">
            <v>Not pathogenic based on frequency &gt;1% in an outbred sampleset. Frequency 0.3002 (European), 0.2103 (African), 0.353 (Latino), 0.371 (East Asian), 0.4969 (South Asian), derived from 1000 genomes (2013-05-02).</v>
          </cell>
          <cell r="V101" t="str">
            <v>Frequency 0.3262 (Non-Finnish European), 0.394 (Finnish), 0.2354 (African), 0.3146 (Admixed American/Latino), 0.3748 (East Asian), 0.4998 (South Asian), derived from ExAC (2014-12-17).</v>
          </cell>
          <cell r="AD101" t="b">
            <v>1</v>
          </cell>
          <cell r="AE101" t="b">
            <v>0</v>
          </cell>
        </row>
        <row r="102">
          <cell r="D102" t="str">
            <v>c.211A&gt;G</v>
          </cell>
          <cell r="E102" t="str">
            <v>p.(Arg71Gly)</v>
          </cell>
          <cell r="F102" t="str">
            <v/>
          </cell>
          <cell r="G102" t="str">
            <v>p.(Arg71Gly)</v>
          </cell>
          <cell r="H102" t="b">
            <v>1</v>
          </cell>
          <cell r="I102" t="str">
            <v/>
          </cell>
          <cell r="J102">
            <v>42090</v>
          </cell>
          <cell r="K102" t="str">
            <v>Petermac</v>
          </cell>
          <cell r="L102" t="str">
            <v>Pathogenic</v>
          </cell>
          <cell r="M102">
            <v>5</v>
          </cell>
          <cell r="N102">
            <v>5</v>
          </cell>
          <cell r="O102" t="str">
            <v>Pathogenic</v>
          </cell>
          <cell r="P102" t="str">
            <v>Houdayer 2012 Class 3S</v>
          </cell>
          <cell r="Q102" t="str">
            <v/>
          </cell>
          <cell r="R102">
            <v>5</v>
          </cell>
          <cell r="S102" t="str">
            <v>Posterior probability &gt;0.99</v>
          </cell>
          <cell r="T102" t="str">
            <v>IARC class based on posterior probability from multifactorial likelihood analysis, thresholds for class as per Plon et al. 2008 (PMID: 18951446). Class 5 Pathogenic based on posterior probability = 0.99916645238.</v>
          </cell>
          <cell r="V102" t="str">
            <v xml:space="preserve">IARC class based on posterior probability from multifactorial likelihood analysis, thresholds for class as per Plon et al. 2008 (PMID: 18951446). Class 5 Pathogenic based on posterior probability = </v>
          </cell>
          <cell r="W102">
            <v>0.99916645238000001</v>
          </cell>
          <cell r="Y102" t="str">
            <v>Vega et al 2001 Segregation</v>
          </cell>
          <cell r="Z102" t="str">
            <v xml:space="preserve">Analysis performed on data from Vega et al 2001 (PMID: 11385711). </v>
          </cell>
          <cell r="AA102" t="str">
            <v>Vega et al 2001</v>
          </cell>
          <cell r="AB102" t="str">
            <v>Yes</v>
          </cell>
          <cell r="AD102" t="b">
            <v>1</v>
          </cell>
          <cell r="AE102" t="b">
            <v>1</v>
          </cell>
        </row>
        <row r="103">
          <cell r="D103" t="str">
            <v>c.212+1G&gt;A</v>
          </cell>
          <cell r="E103" t="str">
            <v>p.(=)</v>
          </cell>
          <cell r="F103" t="str">
            <v/>
          </cell>
          <cell r="G103" t="str">
            <v>p.(=)</v>
          </cell>
          <cell r="H103" t="b">
            <v>1</v>
          </cell>
          <cell r="I103" t="str">
            <v/>
          </cell>
          <cell r="J103">
            <v>42090</v>
          </cell>
          <cell r="K103" t="str">
            <v>Petermac</v>
          </cell>
          <cell r="L103" t="str">
            <v>Pathogenic</v>
          </cell>
          <cell r="M103">
            <v>5</v>
          </cell>
          <cell r="N103">
            <v>4</v>
          </cell>
          <cell r="O103" t="str">
            <v>Likely pathogenic</v>
          </cell>
          <cell r="P103" t="str">
            <v>disruption of splice site</v>
          </cell>
          <cell r="Q103" t="str">
            <v/>
          </cell>
          <cell r="R103">
            <v>4</v>
          </cell>
          <cell r="S103" t="str">
            <v>IVS -+1/2 variant, untested</v>
          </cell>
          <cell r="T103" t="str">
            <v>Consensus donor/acceptor site variant allele with high likelihood to result in splicing aberration with pathogenic consequences</v>
          </cell>
          <cell r="AB103" t="str">
            <v>No</v>
          </cell>
          <cell r="AD103" t="b">
            <v>1</v>
          </cell>
          <cell r="AE103" t="b">
            <v>0</v>
          </cell>
        </row>
        <row r="104">
          <cell r="D104" t="str">
            <v>c.212+1G&gt;T</v>
          </cell>
          <cell r="E104" t="str">
            <v>p.(=)</v>
          </cell>
          <cell r="F104" t="str">
            <v/>
          </cell>
          <cell r="G104" t="str">
            <v>p.(=)</v>
          </cell>
          <cell r="H104" t="b">
            <v>1</v>
          </cell>
          <cell r="I104" t="str">
            <v/>
          </cell>
          <cell r="J104">
            <v>42090</v>
          </cell>
          <cell r="K104" t="str">
            <v>Petermac</v>
          </cell>
          <cell r="L104" t="str">
            <v>Pathogenic</v>
          </cell>
          <cell r="M104">
            <v>5</v>
          </cell>
          <cell r="N104">
            <v>4</v>
          </cell>
          <cell r="O104" t="str">
            <v>Likely pathogenic</v>
          </cell>
          <cell r="P104" t="str">
            <v>disruption of splice site</v>
          </cell>
          <cell r="Q104" t="str">
            <v/>
          </cell>
          <cell r="R104">
            <v>5</v>
          </cell>
          <cell r="S104" t="str">
            <v>Posterior probability &gt;0.99</v>
          </cell>
          <cell r="T104" t="str">
            <v>IARC class based on posterior probability from multifactorial likelihood analysis, thresholds for class as per Plon et al. 2008 (PMID: 18951446). Class 5 Pathogenic based on posterior probability = 0.99995398449.</v>
          </cell>
          <cell r="V104" t="str">
            <v xml:space="preserve">IARC class based on posterior probability from multifactorial likelihood analysis, thresholds for class as per Plon et al. 2008 (PMID: 18951446). Class 5 Pathogenic based on posterior probability = </v>
          </cell>
          <cell r="W104">
            <v>0.99995398448999995</v>
          </cell>
          <cell r="Y104" t="str">
            <v>KC update (seg, path)</v>
          </cell>
          <cell r="Z104" t="str">
            <v>Unpublished data</v>
          </cell>
          <cell r="AB104" t="str">
            <v>No</v>
          </cell>
          <cell r="AD104" t="b">
            <v>0</v>
          </cell>
          <cell r="AE104" t="b">
            <v>1</v>
          </cell>
        </row>
        <row r="105">
          <cell r="D105" t="str">
            <v>c.212+2T&gt;C</v>
          </cell>
          <cell r="E105" t="str">
            <v>p.(=)</v>
          </cell>
          <cell r="F105" t="str">
            <v/>
          </cell>
          <cell r="G105" t="str">
            <v>p.(=)</v>
          </cell>
          <cell r="H105" t="b">
            <v>1</v>
          </cell>
          <cell r="I105" t="str">
            <v/>
          </cell>
          <cell r="J105">
            <v>42131</v>
          </cell>
          <cell r="K105" t="str">
            <v>WA</v>
          </cell>
          <cell r="L105" t="str">
            <v>Pathogenic</v>
          </cell>
          <cell r="M105">
            <v>5</v>
          </cell>
          <cell r="N105">
            <v>4</v>
          </cell>
          <cell r="O105" t="str">
            <v>Likely Pathogenic</v>
          </cell>
          <cell r="P105" t="str">
            <v>Splice Site Mutation</v>
          </cell>
          <cell r="Q105" t="str">
            <v>Without supporting data we call +/- 1/2 variants Class 4 Likely Pathogenic because of c.594-2A&gt;C (IVS9-2A&gt;C)</v>
          </cell>
          <cell r="R105">
            <v>4</v>
          </cell>
          <cell r="S105" t="str">
            <v>IVS -+1/2 variant, untested</v>
          </cell>
          <cell r="T105" t="str">
            <v>Consensus donor/acceptor site variant allele with high likelihood to result in splicing aberration with pathogenic consequences</v>
          </cell>
          <cell r="AB105" t="str">
            <v>No</v>
          </cell>
          <cell r="AD105" t="b">
            <v>1</v>
          </cell>
          <cell r="AE105" t="b">
            <v>0</v>
          </cell>
        </row>
        <row r="106">
          <cell r="D106" t="str">
            <v>c.213-?_301+?del</v>
          </cell>
          <cell r="E106" t="str">
            <v>p.(Ser72Cysfs*5)</v>
          </cell>
          <cell r="F106" t="str">
            <v/>
          </cell>
          <cell r="G106" t="str">
            <v>p.(Ser72Cysfs*5)</v>
          </cell>
          <cell r="H106" t="b">
            <v>1</v>
          </cell>
          <cell r="I106" t="str">
            <v/>
          </cell>
          <cell r="J106">
            <v>42090</v>
          </cell>
          <cell r="K106" t="str">
            <v>Petermac</v>
          </cell>
          <cell r="L106" t="str">
            <v>Pathogenic</v>
          </cell>
          <cell r="M106">
            <v>5</v>
          </cell>
          <cell r="N106">
            <v>5</v>
          </cell>
          <cell r="O106" t="str">
            <v>Pathogenic</v>
          </cell>
          <cell r="P106" t="str">
            <v>premature termination</v>
          </cell>
          <cell r="Q106" t="str">
            <v/>
          </cell>
          <cell r="R106">
            <v>5</v>
          </cell>
          <cell r="S106" t="str">
            <v>Variant allele predicted to encode a truncated non-functional protein.</v>
          </cell>
          <cell r="T106" t="str">
            <v>Variant allele predicted to encode a truncated non-functional protein.</v>
          </cell>
          <cell r="AD106" t="b">
            <v>1</v>
          </cell>
          <cell r="AE106" t="b">
            <v>1</v>
          </cell>
        </row>
        <row r="107">
          <cell r="D107" t="str">
            <v>c.213-11T&gt;G</v>
          </cell>
          <cell r="E107" t="str">
            <v>p.(=)</v>
          </cell>
          <cell r="F107" t="str">
            <v/>
          </cell>
          <cell r="G107" t="str">
            <v>p.(=)</v>
          </cell>
          <cell r="H107" t="b">
            <v>1</v>
          </cell>
          <cell r="I107" t="str">
            <v/>
          </cell>
          <cell r="J107">
            <v>42090</v>
          </cell>
          <cell r="K107" t="str">
            <v>Petermac</v>
          </cell>
          <cell r="L107" t="str">
            <v>Pathogenic</v>
          </cell>
          <cell r="M107">
            <v>5</v>
          </cell>
          <cell r="N107">
            <v>5</v>
          </cell>
          <cell r="O107" t="str">
            <v>Pathogenic</v>
          </cell>
          <cell r="P107" t="str">
            <v>frameshifting, no WT produced based on Houdayer, Class S3</v>
          </cell>
          <cell r="Q107" t="str">
            <v/>
          </cell>
          <cell r="R107">
            <v>5</v>
          </cell>
          <cell r="S107" t="str">
            <v>Allele-specific assay on patient-derived mRNA demonstrated that the variant allele produces only predicted non-functional transcripts.</v>
          </cell>
          <cell r="T107" t="str">
            <v>Allele-specific assay on patient-derived mRNA demonstrated that the variant allele produces only predicted non-functional transcripts. Variant allele produces r.[212_213ins213-59_2013-1; 213-11u&gt;g] transcript(s).</v>
          </cell>
          <cell r="V107" t="str">
            <v xml:space="preserve">Allele-specific assay on patient-derived mRNA demonstrated that the variant allele produces only predicted non-functional transcripts. Variant allele produces </v>
          </cell>
          <cell r="W107" t="str">
            <v>r.[212_213ins213-59_2013-1; 213-11u&gt;g]</v>
          </cell>
          <cell r="Y107" t="str">
            <v>Columbo 2013 and Houdayer 2012 show retention of 59 bp of intron 5 causing a frameshift with no wildtype produced from the variant allele using allele-specific, RNA splicing assays.</v>
          </cell>
          <cell r="Z107" t="str">
            <v xml:space="preserve">Columbo et al 2013 (PMID:23451180), Houdayer et al 2012 (PMID:22505045). 
</v>
          </cell>
          <cell r="AA107" t="str">
            <v>Columbo 2013, Houdayer 2012</v>
          </cell>
          <cell r="AB107" t="str">
            <v>Yes</v>
          </cell>
          <cell r="AD107" t="b">
            <v>1</v>
          </cell>
          <cell r="AE107" t="b">
            <v>1</v>
          </cell>
        </row>
        <row r="108">
          <cell r="D108" t="str">
            <v>c.213-12A&gt;G</v>
          </cell>
          <cell r="E108" t="str">
            <v>p.(=)</v>
          </cell>
          <cell r="F108" t="str">
            <v/>
          </cell>
          <cell r="G108" t="str">
            <v>p.(=)</v>
          </cell>
          <cell r="H108" t="b">
            <v>1</v>
          </cell>
          <cell r="I108" t="str">
            <v/>
          </cell>
          <cell r="J108">
            <v>42566</v>
          </cell>
          <cell r="K108" t="str">
            <v>Austin</v>
          </cell>
          <cell r="L108" t="str">
            <v>Pathogenic</v>
          </cell>
          <cell r="M108">
            <v>5</v>
          </cell>
          <cell r="N108">
            <v>3</v>
          </cell>
          <cell r="O108" t="str">
            <v>Unknown</v>
          </cell>
          <cell r="P108" t="str">
            <v/>
          </cell>
          <cell r="Q108" t="str">
            <v/>
          </cell>
          <cell r="R108">
            <v>3</v>
          </cell>
          <cell r="S108" t="str">
            <v>Insufficient evidence</v>
          </cell>
          <cell r="T108" t="str">
            <v>Insufficient evidence to determine clinical significance.</v>
          </cell>
          <cell r="AB108" t="str">
            <v>No</v>
          </cell>
          <cell r="AD108" t="b">
            <v>1</v>
          </cell>
          <cell r="AE108" t="b">
            <v>0</v>
          </cell>
        </row>
        <row r="109">
          <cell r="D109" t="str">
            <v>c.213-161A&gt;G</v>
          </cell>
          <cell r="E109" t="str">
            <v>p.(=)</v>
          </cell>
          <cell r="F109" t="str">
            <v/>
          </cell>
          <cell r="G109" t="str">
            <v>p.(=)</v>
          </cell>
          <cell r="H109" t="b">
            <v>1</v>
          </cell>
          <cell r="I109" t="str">
            <v/>
          </cell>
          <cell r="J109">
            <v>42090</v>
          </cell>
          <cell r="K109" t="str">
            <v>Petermac</v>
          </cell>
          <cell r="L109" t="str">
            <v>UV</v>
          </cell>
          <cell r="M109">
            <v>3</v>
          </cell>
          <cell r="N109">
            <v>1</v>
          </cell>
          <cell r="O109" t="str">
            <v>Not pathogenic</v>
          </cell>
          <cell r="P109" t="str">
            <v>Frequency &gt;1% in non-founder population (1000 genomes - 2012-04-30)</v>
          </cell>
          <cell r="Q109" t="str">
            <v/>
          </cell>
          <cell r="R109">
            <v>1</v>
          </cell>
          <cell r="S109" t="str">
            <v>Frequency &gt;1%  in non-founder population (1000G (2013-05-02))</v>
          </cell>
          <cell r="T109" t="str">
            <v>Not pathogenic based on frequency &gt;1% in an outbred sampleset. Frequency 0.3658 (European), 0.8979 (African), 0.4308 (Latino), 0.371 (East Asian), 0.5307 (South Asian), derived from 1000 genomes (2013-05-02).</v>
          </cell>
          <cell r="U109" t="str">
            <v>Not pathogenic based on frequency &gt;1% in an outbred sampleset. Frequency 0.3658 (European), 0.8979 (African), 0.4308 (Latino), 0.371 (East Asian), 0.5307 (South Asian), derived from 1000 genomes (2013-05-02).</v>
          </cell>
          <cell r="V109" t="str">
            <v>Frequency derived from ExAC (2014-12-17).</v>
          </cell>
          <cell r="AD109" t="b">
            <v>1</v>
          </cell>
          <cell r="AE109" t="b">
            <v>0</v>
          </cell>
        </row>
        <row r="110">
          <cell r="D110" t="str">
            <v>c.2143del</v>
          </cell>
          <cell r="E110" t="str">
            <v>p.(Thr715Profs*21)</v>
          </cell>
          <cell r="F110" t="str">
            <v/>
          </cell>
          <cell r="G110" t="str">
            <v>p.(Thr715Profs*21)</v>
          </cell>
          <cell r="H110" t="b">
            <v>1</v>
          </cell>
          <cell r="I110" t="str">
            <v/>
          </cell>
          <cell r="J110">
            <v>42271</v>
          </cell>
          <cell r="K110" t="str">
            <v>Monash</v>
          </cell>
          <cell r="L110" t="str">
            <v>Pathogenic</v>
          </cell>
          <cell r="M110">
            <v>5</v>
          </cell>
          <cell r="N110">
            <v>5</v>
          </cell>
          <cell r="O110" t="str">
            <v>Pathogenic</v>
          </cell>
          <cell r="P110" t="str">
            <v>Early Termination</v>
          </cell>
          <cell r="Q110" t="str">
            <v/>
          </cell>
          <cell r="R110">
            <v>5</v>
          </cell>
          <cell r="S110" t="str">
            <v>Variant allele predicted to encode a truncated non-functional protein.</v>
          </cell>
          <cell r="T110" t="str">
            <v>Variant allele predicted to encode a truncated non-functional protein.</v>
          </cell>
          <cell r="AD110" t="b">
            <v>1</v>
          </cell>
          <cell r="AE110" t="b">
            <v>1</v>
          </cell>
        </row>
        <row r="111">
          <cell r="D111" t="str">
            <v>c.2188_2201del</v>
          </cell>
          <cell r="E111" t="str">
            <v>p.(Glu730Thrfs*5)</v>
          </cell>
          <cell r="F111" t="str">
            <v/>
          </cell>
          <cell r="G111" t="str">
            <v>p.(Glu730Thrfs*5)</v>
          </cell>
          <cell r="H111" t="b">
            <v>1</v>
          </cell>
          <cell r="I111" t="str">
            <v/>
          </cell>
          <cell r="J111">
            <v>42090</v>
          </cell>
          <cell r="K111" t="str">
            <v>Petermac</v>
          </cell>
          <cell r="L111" t="str">
            <v>Pathogenic</v>
          </cell>
          <cell r="M111">
            <v>5</v>
          </cell>
          <cell r="N111">
            <v>5</v>
          </cell>
          <cell r="O111" t="str">
            <v>Pathogenic</v>
          </cell>
          <cell r="P111" t="str">
            <v>premature termination</v>
          </cell>
          <cell r="Q111" t="str">
            <v/>
          </cell>
          <cell r="R111">
            <v>5</v>
          </cell>
          <cell r="S111" t="str">
            <v>Variant allele predicted to encode a truncated non-functional protein.</v>
          </cell>
          <cell r="T111" t="str">
            <v>Variant allele predicted to encode a truncated non-functional protein.</v>
          </cell>
          <cell r="AD111" t="b">
            <v>1</v>
          </cell>
          <cell r="AE111" t="b">
            <v>1</v>
          </cell>
        </row>
        <row r="112">
          <cell r="D112" t="str">
            <v>c.2197_2201del</v>
          </cell>
          <cell r="E112" t="str">
            <v>p.(Glu733Thrfs*5)</v>
          </cell>
          <cell r="F112" t="str">
            <v/>
          </cell>
          <cell r="G112" t="str">
            <v>p.(Glu733Thrfs*5)</v>
          </cell>
          <cell r="H112" t="b">
            <v>1</v>
          </cell>
          <cell r="I112" t="str">
            <v/>
          </cell>
          <cell r="J112">
            <v>42566</v>
          </cell>
          <cell r="K112" t="str">
            <v>Austin</v>
          </cell>
          <cell r="L112" t="str">
            <v>Pathogenic</v>
          </cell>
          <cell r="M112">
            <v>5</v>
          </cell>
          <cell r="N112">
            <v>5</v>
          </cell>
          <cell r="O112" t="str">
            <v>Pathogenic</v>
          </cell>
          <cell r="P112" t="str">
            <v>premature stop codon</v>
          </cell>
          <cell r="Q112" t="str">
            <v/>
          </cell>
          <cell r="R112">
            <v>5</v>
          </cell>
          <cell r="S112" t="str">
            <v>Variant allele predicted to encode a truncated non-functional protein.</v>
          </cell>
          <cell r="T112" t="str">
            <v>Variant allele predicted to encode a truncated non-functional protein.</v>
          </cell>
          <cell r="AD112" t="b">
            <v>1</v>
          </cell>
          <cell r="AE112" t="b">
            <v>1</v>
          </cell>
        </row>
        <row r="113">
          <cell r="D113" t="str">
            <v>c.2213_2214dup</v>
          </cell>
          <cell r="E113" t="str">
            <v>p.(Lys739Leufs*15)</v>
          </cell>
          <cell r="F113" t="str">
            <v/>
          </cell>
          <cell r="G113" t="str">
            <v>p.(Lys739Leufs*15)</v>
          </cell>
          <cell r="H113" t="b">
            <v>1</v>
          </cell>
          <cell r="I113" t="str">
            <v/>
          </cell>
          <cell r="J113">
            <v>42271</v>
          </cell>
          <cell r="K113" t="str">
            <v>Monash</v>
          </cell>
          <cell r="L113" t="str">
            <v>Pathogenic</v>
          </cell>
          <cell r="M113">
            <v>5</v>
          </cell>
          <cell r="N113">
            <v>5</v>
          </cell>
          <cell r="O113" t="str">
            <v>Pathogenic</v>
          </cell>
          <cell r="P113" t="str">
            <v>Early Termination</v>
          </cell>
          <cell r="Q113" t="str">
            <v/>
          </cell>
          <cell r="R113">
            <v>5</v>
          </cell>
          <cell r="S113" t="str">
            <v>Variant allele predicted to encode a truncated non-functional protein.</v>
          </cell>
          <cell r="T113" t="str">
            <v>Variant allele predicted to encode a truncated non-functional protein.</v>
          </cell>
          <cell r="AD113" t="b">
            <v>1</v>
          </cell>
          <cell r="AE113" t="b">
            <v>1</v>
          </cell>
        </row>
        <row r="114">
          <cell r="D114" t="str">
            <v>c.2215A&gt;T</v>
          </cell>
          <cell r="E114" t="str">
            <v>p.(Lys739*)</v>
          </cell>
          <cell r="F114" t="str">
            <v/>
          </cell>
          <cell r="G114" t="str">
            <v>p.(Lys739*)</v>
          </cell>
          <cell r="H114" t="b">
            <v>1</v>
          </cell>
          <cell r="I114" t="str">
            <v/>
          </cell>
          <cell r="J114">
            <v>42090</v>
          </cell>
          <cell r="K114" t="str">
            <v>Petermac</v>
          </cell>
          <cell r="L114" t="str">
            <v>Pathogenic</v>
          </cell>
          <cell r="M114">
            <v>5</v>
          </cell>
          <cell r="N114">
            <v>5</v>
          </cell>
          <cell r="O114" t="str">
            <v>Pathogenic</v>
          </cell>
          <cell r="P114" t="str">
            <v>premature termination</v>
          </cell>
          <cell r="Q114" t="str">
            <v/>
          </cell>
          <cell r="R114">
            <v>5</v>
          </cell>
          <cell r="S114" t="str">
            <v>Variant allele predicted to encode a truncated non-functional protein.</v>
          </cell>
          <cell r="T114" t="str">
            <v>Variant allele predicted to encode a truncated non-functional protein.</v>
          </cell>
          <cell r="AD114" t="b">
            <v>1</v>
          </cell>
          <cell r="AE114" t="b">
            <v>1</v>
          </cell>
        </row>
        <row r="115">
          <cell r="D115" t="str">
            <v>c.2263G&gt;T</v>
          </cell>
          <cell r="E115" t="str">
            <v>p.(Glu755*)</v>
          </cell>
          <cell r="F115" t="str">
            <v/>
          </cell>
          <cell r="G115" t="str">
            <v>p.(Glu755*)</v>
          </cell>
          <cell r="H115" t="b">
            <v>1</v>
          </cell>
          <cell r="I115" t="str">
            <v/>
          </cell>
          <cell r="J115">
            <v>42566</v>
          </cell>
          <cell r="K115" t="str">
            <v>Austin</v>
          </cell>
          <cell r="L115" t="str">
            <v>Pathogenic</v>
          </cell>
          <cell r="M115">
            <v>5</v>
          </cell>
          <cell r="N115">
            <v>5</v>
          </cell>
          <cell r="O115" t="str">
            <v>Pathogenic</v>
          </cell>
          <cell r="P115" t="str">
            <v>premature stop codon</v>
          </cell>
          <cell r="Q115" t="str">
            <v/>
          </cell>
          <cell r="R115">
            <v>5</v>
          </cell>
          <cell r="S115" t="str">
            <v>Variant allele predicted to encode a truncated non-functional protein.</v>
          </cell>
          <cell r="T115" t="str">
            <v>Variant allele predicted to encode a truncated non-functional protein.</v>
          </cell>
          <cell r="AD115" t="b">
            <v>1</v>
          </cell>
          <cell r="AE115" t="b">
            <v>1</v>
          </cell>
        </row>
        <row r="116">
          <cell r="D116" t="str">
            <v>c.2268G&gt;C</v>
          </cell>
          <cell r="E116" t="str">
            <v>p.(Arg756Ser)</v>
          </cell>
          <cell r="F116" t="str">
            <v/>
          </cell>
          <cell r="G116" t="str">
            <v>p.(Arg756Ser)</v>
          </cell>
          <cell r="H116" t="b">
            <v>1</v>
          </cell>
          <cell r="I116" t="str">
            <v/>
          </cell>
          <cell r="J116">
            <v>42090</v>
          </cell>
          <cell r="K116" t="str">
            <v>Petermac</v>
          </cell>
          <cell r="L116" t="str">
            <v>UV</v>
          </cell>
          <cell r="M116">
            <v>3</v>
          </cell>
          <cell r="N116" t="str">
            <v/>
          </cell>
          <cell r="O116" t="str">
            <v/>
          </cell>
          <cell r="P116" t="str">
            <v/>
          </cell>
          <cell r="Q116" t="str">
            <v/>
          </cell>
          <cell r="R116">
            <v>3</v>
          </cell>
          <cell r="S116" t="str">
            <v>Insufficient evidence</v>
          </cell>
          <cell r="T116" t="str">
            <v>Insufficient evidence to determine clinical significance.</v>
          </cell>
          <cell r="AD116" t="b">
            <v>0</v>
          </cell>
          <cell r="AE116" t="b">
            <v>1</v>
          </cell>
        </row>
        <row r="117">
          <cell r="D117" t="str">
            <v>c.2269del</v>
          </cell>
          <cell r="E117" t="str">
            <v>p.(Val757Phefs*8)</v>
          </cell>
          <cell r="F117" t="str">
            <v/>
          </cell>
          <cell r="G117" t="str">
            <v>p.(Val757Phefs*8)</v>
          </cell>
          <cell r="H117" t="b">
            <v>1</v>
          </cell>
          <cell r="I117" t="str">
            <v/>
          </cell>
          <cell r="J117">
            <v>42090</v>
          </cell>
          <cell r="K117" t="str">
            <v>Petermac</v>
          </cell>
          <cell r="L117" t="str">
            <v>Pathogenic</v>
          </cell>
          <cell r="M117">
            <v>5</v>
          </cell>
          <cell r="N117">
            <v>5</v>
          </cell>
          <cell r="O117" t="str">
            <v>Pathogenic</v>
          </cell>
          <cell r="P117" t="str">
            <v>premature termination</v>
          </cell>
          <cell r="Q117" t="str">
            <v/>
          </cell>
          <cell r="R117">
            <v>5</v>
          </cell>
          <cell r="S117" t="str">
            <v>Variant allele predicted to encode a truncated non-functional protein.</v>
          </cell>
          <cell r="T117" t="str">
            <v>Variant allele predicted to encode a truncated non-functional protein.</v>
          </cell>
          <cell r="AD117" t="b">
            <v>1</v>
          </cell>
          <cell r="AE117" t="b">
            <v>1</v>
          </cell>
        </row>
        <row r="118">
          <cell r="D118" t="str">
            <v>c.2296_2297del</v>
          </cell>
          <cell r="E118" t="str">
            <v>p.(Ser766*)</v>
          </cell>
          <cell r="F118" t="str">
            <v/>
          </cell>
          <cell r="G118" t="str">
            <v>p.(Ser766*)</v>
          </cell>
          <cell r="H118" t="b">
            <v>1</v>
          </cell>
          <cell r="I118" t="str">
            <v/>
          </cell>
          <cell r="J118">
            <v>42566</v>
          </cell>
          <cell r="K118" t="str">
            <v>Austin</v>
          </cell>
          <cell r="L118" t="str">
            <v>Pathogenic</v>
          </cell>
          <cell r="M118">
            <v>5</v>
          </cell>
          <cell r="N118">
            <v>5</v>
          </cell>
          <cell r="O118" t="str">
            <v>Pathogenic</v>
          </cell>
          <cell r="P118" t="str">
            <v>premature stop codon</v>
          </cell>
          <cell r="Q118" t="str">
            <v/>
          </cell>
          <cell r="R118">
            <v>5</v>
          </cell>
          <cell r="S118" t="str">
            <v>Variant allele predicted to encode a truncated non-functional protein.</v>
          </cell>
          <cell r="T118" t="str">
            <v>Variant allele predicted to encode a truncated non-functional protein.</v>
          </cell>
          <cell r="AD118" t="b">
            <v>1</v>
          </cell>
          <cell r="AE118" t="b">
            <v>1</v>
          </cell>
        </row>
        <row r="119">
          <cell r="D119" t="str">
            <v>c.2311T&gt;C</v>
          </cell>
          <cell r="E119" t="str">
            <v>p.(=)</v>
          </cell>
          <cell r="F119" t="str">
            <v/>
          </cell>
          <cell r="G119" t="str">
            <v>p.(=)</v>
          </cell>
          <cell r="H119" t="b">
            <v>1</v>
          </cell>
          <cell r="I119" t="str">
            <v/>
          </cell>
          <cell r="J119">
            <v>42090</v>
          </cell>
          <cell r="K119" t="str">
            <v>Petermac</v>
          </cell>
          <cell r="L119" t="str">
            <v>UV</v>
          </cell>
          <cell r="M119">
            <v>3</v>
          </cell>
          <cell r="N119">
            <v>1</v>
          </cell>
          <cell r="O119" t="str">
            <v>Not pathogenic</v>
          </cell>
          <cell r="P119" t="str">
            <v>Frequency &gt;1% in non-founder population (1000 genomes - 2012-04-30)</v>
          </cell>
          <cell r="Q119" t="str">
            <v/>
          </cell>
          <cell r="R119">
            <v>1</v>
          </cell>
          <cell r="S119" t="str">
            <v>Frequency &gt;1%  in non-founder population (1000G (2013-05-02))</v>
          </cell>
          <cell r="T119" t="str">
            <v>Not pathogenic based on frequency &gt;1% in an outbred sampleset. Frequency 0.3529 (European), 0.1573 (African), 0.3674 (Latino), 0.371 (East Asian), 0.498 (South Asian), derived from 1000 genomes (2013-05-02). Frequency 0.3251 (Non-Finnish European), 0.3937 (Finnish), 0.179 (African), 0.3089 (Admixed American/Latino), 0.3749 (East Asian), 0.4991 (South Asian), derived from ExAC (2014-12-17).</v>
          </cell>
          <cell r="U119" t="str">
            <v>Not pathogenic based on frequency &gt;1% in an outbred sampleset. Frequency 0.3529 (European), 0.1573 (African), 0.3674 (Latino), 0.371 (East Asian), 0.498 (South Asian), derived from 1000 genomes (2013-05-02).</v>
          </cell>
          <cell r="V119" t="str">
            <v>Frequency 0.3251 (Non-Finnish European), 0.3937 (Finnish), 0.179 (African), 0.3089 (Admixed American/Latino), 0.3749 (East Asian), 0.4991 (South Asian), derived from ExAC (2014-12-17).</v>
          </cell>
          <cell r="AD119" t="b">
            <v>1</v>
          </cell>
          <cell r="AE119" t="b">
            <v>0</v>
          </cell>
        </row>
        <row r="120">
          <cell r="D120" t="str">
            <v>c.2315T&gt;C</v>
          </cell>
          <cell r="E120" t="str">
            <v>p.(Val772Ala)</v>
          </cell>
          <cell r="F120" t="str">
            <v/>
          </cell>
          <cell r="G120" t="str">
            <v>p.(Val772Ala)</v>
          </cell>
          <cell r="H120" t="b">
            <v>1</v>
          </cell>
          <cell r="I120" t="str">
            <v/>
          </cell>
          <cell r="J120">
            <v>42090</v>
          </cell>
          <cell r="K120" t="str">
            <v>Petermac</v>
          </cell>
          <cell r="L120" t="str">
            <v>UV</v>
          </cell>
          <cell r="M120">
            <v>3</v>
          </cell>
          <cell r="N120">
            <v>1</v>
          </cell>
          <cell r="O120" t="str">
            <v>Not pathogenic</v>
          </cell>
          <cell r="P120" t="str">
            <v>IARC class based on posterior probability, thresholds as per Plon et al (2008)</v>
          </cell>
          <cell r="Q120" t="str">
            <v/>
          </cell>
          <cell r="R120">
            <v>1</v>
          </cell>
          <cell r="S120" t="str">
            <v>Posterior probability &lt;0.001</v>
          </cell>
          <cell r="T120" t="str">
            <v>IARC class based on posterior probability from multifactorial likelihood analysis, thresholds for class as per Plon et al. 2008 (PMID: 18951446). Class 1 Not Pathogenic based on posterior probability = 1.92×10−7.</v>
          </cell>
          <cell r="V120" t="str">
            <v xml:space="preserve">IARC class based on posterior probability from multifactorial likelihood analysis, thresholds for class as per Plon et al. 2008 (PMID: 18951446). Class 1 Not Pathogenic based on posterior probability = </v>
          </cell>
          <cell r="W120" t="str">
            <v>1.92×10−7</v>
          </cell>
          <cell r="Y120" t="str">
            <v>Lindor 2012</v>
          </cell>
          <cell r="Z120" t="str">
            <v>Lindor et al 2012 (PMID:21990134).</v>
          </cell>
          <cell r="AA120" t="str">
            <v>Tavtigian 2006</v>
          </cell>
          <cell r="AB120" t="str">
            <v>Yes</v>
          </cell>
          <cell r="AD120" t="b">
            <v>1</v>
          </cell>
          <cell r="AE120" t="b">
            <v>0</v>
          </cell>
        </row>
        <row r="121">
          <cell r="D121" t="str">
            <v>c.2338C&gt;T</v>
          </cell>
          <cell r="E121" t="str">
            <v>p.(Gln780*)</v>
          </cell>
          <cell r="F121" t="str">
            <v/>
          </cell>
          <cell r="G121" t="str">
            <v>p.(Gln780*)</v>
          </cell>
          <cell r="H121" t="b">
            <v>1</v>
          </cell>
          <cell r="I121" t="str">
            <v/>
          </cell>
          <cell r="J121">
            <v>42156</v>
          </cell>
          <cell r="K121" t="str">
            <v>SA</v>
          </cell>
          <cell r="L121" t="str">
            <v>Pathogenic</v>
          </cell>
          <cell r="M121">
            <v>5</v>
          </cell>
          <cell r="N121">
            <v>5</v>
          </cell>
          <cell r="O121" t="str">
            <v>Pathogenic</v>
          </cell>
          <cell r="P121" t="str">
            <v>Premature Termination Codon</v>
          </cell>
          <cell r="Q121" t="str">
            <v/>
          </cell>
          <cell r="R121">
            <v>5</v>
          </cell>
          <cell r="S121" t="str">
            <v>Variant allele predicted to encode a truncated non-functional protein.</v>
          </cell>
          <cell r="T121" t="str">
            <v>Variant allele predicted to encode a truncated non-functional protein.</v>
          </cell>
          <cell r="AD121" t="b">
            <v>1</v>
          </cell>
          <cell r="AE121" t="b">
            <v>1</v>
          </cell>
        </row>
        <row r="122">
          <cell r="D122" t="str">
            <v>c.2368A&gt;G</v>
          </cell>
          <cell r="E122" t="str">
            <v>p.(Thr790Ala)</v>
          </cell>
          <cell r="F122" t="str">
            <v/>
          </cell>
          <cell r="G122" t="str">
            <v>p.(Thr790Ala)</v>
          </cell>
          <cell r="H122" t="b">
            <v>1</v>
          </cell>
          <cell r="I122" t="str">
            <v/>
          </cell>
          <cell r="J122">
            <v>42156</v>
          </cell>
          <cell r="K122" t="str">
            <v>SA</v>
          </cell>
          <cell r="L122" t="str">
            <v>UV</v>
          </cell>
          <cell r="M122">
            <v>3</v>
          </cell>
          <cell r="N122">
            <v>3</v>
          </cell>
          <cell r="O122" t="str">
            <v>Unknown</v>
          </cell>
          <cell r="P122" t="str">
            <v/>
          </cell>
          <cell r="Q122" t="str">
            <v/>
          </cell>
          <cell r="R122">
            <v>2</v>
          </cell>
          <cell r="S122" t="str">
            <v>Variant with prior &lt;0.02, allele frequency 0.001-0.01</v>
          </cell>
          <cell r="T122" t="str">
            <v>Variant allele has low bioinformatic likelihood to encode a non-functional protein and variant frequency is inconsistent with that of a pathogenic allele. Prior probability 0.02, (http://priors.hci.utah.edu/PRIORS/), frequency 0.0015 (African), derived from 1000 genomes (2013-05-02).</v>
          </cell>
          <cell r="U122" t="str">
            <v xml:space="preserve">Variant allele has low bioinformatic likelihood to encode a non-functional protein and variant frequency is inconsistent with that of a pathogenic allele. Prior probability 0.02, (http://priors.hci.utah.edu/PRIORS/), </v>
          </cell>
          <cell r="V122" t="str">
            <v>frequency 0.0015 (African), derived from 1000 genomes (2013-05-02).</v>
          </cell>
          <cell r="AC122" t="str">
            <v>New revision of ENIGMA rules could result in this variant going to a Class 1 Not Pathogenic</v>
          </cell>
          <cell r="AD122" t="b">
            <v>0</v>
          </cell>
          <cell r="AE122" t="b">
            <v>0</v>
          </cell>
        </row>
        <row r="123">
          <cell r="D123" t="str">
            <v>c.2369C&gt;T</v>
          </cell>
          <cell r="E123" t="str">
            <v>p.(Thr790Ile)</v>
          </cell>
          <cell r="F123" t="str">
            <v/>
          </cell>
          <cell r="G123" t="str">
            <v>p.(Thr790Ile)</v>
          </cell>
          <cell r="H123" t="b">
            <v>1</v>
          </cell>
          <cell r="I123" t="str">
            <v/>
          </cell>
          <cell r="J123">
            <v>42090</v>
          </cell>
          <cell r="K123" t="str">
            <v>Petermac</v>
          </cell>
          <cell r="L123" t="str">
            <v>UV</v>
          </cell>
          <cell r="M123">
            <v>3</v>
          </cell>
          <cell r="N123" t="str">
            <v/>
          </cell>
          <cell r="O123" t="str">
            <v/>
          </cell>
          <cell r="P123" t="str">
            <v/>
          </cell>
          <cell r="Q123" t="str">
            <v/>
          </cell>
          <cell r="R123">
            <v>3</v>
          </cell>
          <cell r="S123" t="str">
            <v>Insufficient evidence</v>
          </cell>
          <cell r="T123" t="str">
            <v>Insufficient evidence to determine clinical significance.</v>
          </cell>
          <cell r="AD123" t="b">
            <v>0</v>
          </cell>
          <cell r="AE123" t="b">
            <v>1</v>
          </cell>
        </row>
        <row r="124">
          <cell r="D124" t="str">
            <v>c.237del</v>
          </cell>
          <cell r="E124" t="str">
            <v>p.(Phe79Leufs*9)</v>
          </cell>
          <cell r="F124" t="str">
            <v/>
          </cell>
          <cell r="G124" t="str">
            <v>p.(Phe79Leufs*9)</v>
          </cell>
          <cell r="H124" t="b">
            <v>1</v>
          </cell>
          <cell r="I124" t="str">
            <v/>
          </cell>
          <cell r="J124">
            <v>42090</v>
          </cell>
          <cell r="K124" t="str">
            <v>Petermac</v>
          </cell>
          <cell r="L124" t="str">
            <v>Pathogenic</v>
          </cell>
          <cell r="M124">
            <v>5</v>
          </cell>
          <cell r="N124">
            <v>5</v>
          </cell>
          <cell r="O124" t="str">
            <v>Pathogenic</v>
          </cell>
          <cell r="P124" t="str">
            <v>premature termination</v>
          </cell>
          <cell r="Q124" t="str">
            <v/>
          </cell>
          <cell r="R124">
            <v>5</v>
          </cell>
          <cell r="S124" t="str">
            <v>Variant allele predicted to encode a truncated non-functional protein.</v>
          </cell>
          <cell r="T124" t="str">
            <v>Variant allele predicted to encode a truncated non-functional protein.</v>
          </cell>
          <cell r="AD124" t="b">
            <v>1</v>
          </cell>
          <cell r="AE124" t="b">
            <v>1</v>
          </cell>
        </row>
        <row r="125">
          <cell r="D125" t="str">
            <v>c.2389_2390del</v>
          </cell>
          <cell r="E125" t="str">
            <v>p.(Glu797Thrfs*3)</v>
          </cell>
          <cell r="F125" t="str">
            <v/>
          </cell>
          <cell r="G125" t="str">
            <v>p.(Glu797Thrfs*3)</v>
          </cell>
          <cell r="H125" t="b">
            <v>1</v>
          </cell>
          <cell r="I125" t="str">
            <v/>
          </cell>
          <cell r="J125">
            <v>42156</v>
          </cell>
          <cell r="K125" t="str">
            <v>SA</v>
          </cell>
          <cell r="L125" t="str">
            <v>Pathogenic</v>
          </cell>
          <cell r="M125">
            <v>5</v>
          </cell>
          <cell r="N125">
            <v>5</v>
          </cell>
          <cell r="O125" t="str">
            <v>Pathogenic</v>
          </cell>
          <cell r="P125" t="str">
            <v>Premature Termination Codon</v>
          </cell>
          <cell r="Q125" t="str">
            <v/>
          </cell>
          <cell r="R125">
            <v>5</v>
          </cell>
          <cell r="S125" t="str">
            <v>Variant allele predicted to encode a truncated non-functional protein.</v>
          </cell>
          <cell r="T125" t="str">
            <v>Variant allele predicted to encode a truncated non-functional protein.</v>
          </cell>
          <cell r="AD125" t="b">
            <v>1</v>
          </cell>
          <cell r="AE125" t="b">
            <v>1</v>
          </cell>
        </row>
        <row r="126">
          <cell r="D126" t="str">
            <v>c.2411_2412del</v>
          </cell>
          <cell r="E126" t="str">
            <v>p.(Gln804Leufs*5)</v>
          </cell>
          <cell r="F126" t="str">
            <v/>
          </cell>
          <cell r="G126" t="str">
            <v>p.(Gln804Leufs*5)</v>
          </cell>
          <cell r="H126" t="b">
            <v>1</v>
          </cell>
          <cell r="I126" t="str">
            <v/>
          </cell>
          <cell r="J126">
            <v>42271</v>
          </cell>
          <cell r="K126" t="str">
            <v>Monash</v>
          </cell>
          <cell r="L126" t="str">
            <v>Pathogenic</v>
          </cell>
          <cell r="M126">
            <v>5</v>
          </cell>
          <cell r="N126">
            <v>5</v>
          </cell>
          <cell r="O126" t="str">
            <v>Pathogenic</v>
          </cell>
          <cell r="P126" t="str">
            <v>Early Termination</v>
          </cell>
          <cell r="Q126" t="str">
            <v/>
          </cell>
          <cell r="R126">
            <v>5</v>
          </cell>
          <cell r="S126" t="str">
            <v>Variant allele predicted to encode a truncated non-functional protein.</v>
          </cell>
          <cell r="T126" t="str">
            <v>Variant allele predicted to encode a truncated non-functional protein.</v>
          </cell>
          <cell r="AD126" t="b">
            <v>1</v>
          </cell>
          <cell r="AE126" t="b">
            <v>1</v>
          </cell>
        </row>
        <row r="127">
          <cell r="D127" t="str">
            <v>c.2418del</v>
          </cell>
          <cell r="E127" t="str">
            <v>p.(Ala807Hisfs*8)</v>
          </cell>
          <cell r="F127" t="str">
            <v/>
          </cell>
          <cell r="G127" t="str">
            <v>p.(Ala807Hisfs*8)</v>
          </cell>
          <cell r="H127" t="b">
            <v>1</v>
          </cell>
          <cell r="I127" t="str">
            <v/>
          </cell>
          <cell r="J127">
            <v>42307</v>
          </cell>
          <cell r="K127" t="str">
            <v>Royal Melb</v>
          </cell>
          <cell r="L127" t="str">
            <v>Pathogenic</v>
          </cell>
          <cell r="M127">
            <v>5</v>
          </cell>
          <cell r="N127">
            <v>5</v>
          </cell>
          <cell r="O127" t="str">
            <v>Pathogenic</v>
          </cell>
          <cell r="P127" t="str">
            <v>Early Termination</v>
          </cell>
          <cell r="Q127" t="str">
            <v/>
          </cell>
          <cell r="R127">
            <v>5</v>
          </cell>
          <cell r="S127" t="str">
            <v>Variant allele predicted to encode a truncated non-functional protein.</v>
          </cell>
          <cell r="T127" t="str">
            <v>Variant allele predicted to encode a truncated non-functional protein.</v>
          </cell>
          <cell r="AD127" t="b">
            <v>1</v>
          </cell>
          <cell r="AE127" t="b">
            <v>1</v>
          </cell>
        </row>
        <row r="128">
          <cell r="D128" t="str">
            <v>c.2437G&gt;T</v>
          </cell>
          <cell r="E128" t="str">
            <v>p.(Gly813*)</v>
          </cell>
          <cell r="F128" t="str">
            <v/>
          </cell>
          <cell r="G128" t="str">
            <v>p.(Gly813*)</v>
          </cell>
          <cell r="H128" t="b">
            <v>1</v>
          </cell>
          <cell r="I128" t="str">
            <v/>
          </cell>
          <cell r="J128">
            <v>42090</v>
          </cell>
          <cell r="K128" t="str">
            <v>Petermac</v>
          </cell>
          <cell r="L128" t="str">
            <v>Pathogenic</v>
          </cell>
          <cell r="M128">
            <v>5</v>
          </cell>
          <cell r="N128">
            <v>5</v>
          </cell>
          <cell r="O128" t="str">
            <v>Pathogenic</v>
          </cell>
          <cell r="P128" t="str">
            <v>premature termination</v>
          </cell>
          <cell r="Q128" t="str">
            <v/>
          </cell>
          <cell r="R128">
            <v>5</v>
          </cell>
          <cell r="S128" t="str">
            <v>Variant allele predicted to encode a truncated non-functional protein.</v>
          </cell>
          <cell r="T128" t="str">
            <v>Variant allele predicted to encode a truncated non-functional protein.</v>
          </cell>
          <cell r="AD128" t="b">
            <v>1</v>
          </cell>
          <cell r="AE128" t="b">
            <v>1</v>
          </cell>
        </row>
        <row r="129">
          <cell r="D129" t="str">
            <v>c.2445_2448del</v>
          </cell>
          <cell r="E129" t="str">
            <v>p.(Ile815Metfs*30)</v>
          </cell>
          <cell r="F129" t="str">
            <v/>
          </cell>
          <cell r="G129" t="str">
            <v>p.(Ile815Metfs*30)</v>
          </cell>
          <cell r="H129" t="b">
            <v>1</v>
          </cell>
          <cell r="I129" t="str">
            <v/>
          </cell>
          <cell r="J129">
            <v>42156</v>
          </cell>
          <cell r="K129" t="str">
            <v>SA</v>
          </cell>
          <cell r="L129" t="str">
            <v>Pathogenic</v>
          </cell>
          <cell r="M129">
            <v>5</v>
          </cell>
          <cell r="N129">
            <v>5</v>
          </cell>
          <cell r="O129" t="str">
            <v>Pathogenic</v>
          </cell>
          <cell r="P129" t="str">
            <v>Premature Termination Codon</v>
          </cell>
          <cell r="Q129" t="str">
            <v/>
          </cell>
          <cell r="R129">
            <v>5</v>
          </cell>
          <cell r="S129" t="str">
            <v>Variant allele predicted to encode a truncated non-functional protein.</v>
          </cell>
          <cell r="T129" t="str">
            <v>Variant allele predicted to encode a truncated non-functional protein.</v>
          </cell>
          <cell r="AD129" t="b">
            <v>1</v>
          </cell>
          <cell r="AE129" t="b">
            <v>1</v>
          </cell>
        </row>
        <row r="130">
          <cell r="D130" t="str">
            <v>c.2475del</v>
          </cell>
          <cell r="E130" t="str">
            <v>p.(Asp825Glufs*21)</v>
          </cell>
          <cell r="F130" t="str">
            <v/>
          </cell>
          <cell r="G130" t="str">
            <v>p.(Asp825Glufs*21)</v>
          </cell>
          <cell r="H130" t="b">
            <v>1</v>
          </cell>
          <cell r="I130" t="str">
            <v/>
          </cell>
          <cell r="J130">
            <v>42090</v>
          </cell>
          <cell r="K130" t="str">
            <v>Petermac</v>
          </cell>
          <cell r="L130" t="str">
            <v>Pathogenic</v>
          </cell>
          <cell r="M130">
            <v>5</v>
          </cell>
          <cell r="N130">
            <v>5</v>
          </cell>
          <cell r="O130" t="str">
            <v>Pathogenic</v>
          </cell>
          <cell r="P130" t="str">
            <v>premature termination</v>
          </cell>
          <cell r="Q130" t="str">
            <v/>
          </cell>
          <cell r="R130">
            <v>5</v>
          </cell>
          <cell r="S130" t="str">
            <v>Variant allele predicted to encode a truncated non-functional protein.</v>
          </cell>
          <cell r="T130" t="str">
            <v>Variant allele predicted to encode a truncated non-functional protein.</v>
          </cell>
          <cell r="AD130" t="b">
            <v>1</v>
          </cell>
          <cell r="AE130" t="b">
            <v>1</v>
          </cell>
        </row>
        <row r="131">
          <cell r="D131" t="str">
            <v>c.2477C&gt;A</v>
          </cell>
          <cell r="E131" t="str">
            <v>p.(Thr826Lys)</v>
          </cell>
          <cell r="F131" t="str">
            <v/>
          </cell>
          <cell r="G131" t="str">
            <v>p.(Thr826Lys)</v>
          </cell>
          <cell r="H131" t="b">
            <v>1</v>
          </cell>
          <cell r="I131" t="str">
            <v/>
          </cell>
          <cell r="J131">
            <v>42156</v>
          </cell>
          <cell r="K131" t="str">
            <v>SA</v>
          </cell>
          <cell r="L131" t="str">
            <v>UV</v>
          </cell>
          <cell r="M131">
            <v>3</v>
          </cell>
          <cell r="N131">
            <v>1</v>
          </cell>
          <cell r="O131" t="str">
            <v>Not Pathogenic</v>
          </cell>
          <cell r="P131" t="str">
            <v>Posterior Probability of 2.03×10−9 as determined by reference</v>
          </cell>
          <cell r="Q131" t="str">
            <v/>
          </cell>
          <cell r="R131">
            <v>1</v>
          </cell>
          <cell r="S131" t="str">
            <v>Posterior probability &lt;0.001</v>
          </cell>
          <cell r="T131" t="str">
            <v>IARC class based on posterior probability from multifactorial likelihood analysis, thresholds for class as per Plon et al. 2008 (PMID: 18951446). Class 1 Not Pathogenic based on posterior probability = 2.03×10−9.</v>
          </cell>
          <cell r="V131" t="str">
            <v xml:space="preserve">IARC class based on posterior probability from multifactorial likelihood analysis, thresholds for class as per Plon et al. 2008 (PMID: 18951446). Class 1 Not Pathogenic based on posterior probability = </v>
          </cell>
          <cell r="W131" t="str">
            <v>2.03×10−9</v>
          </cell>
          <cell r="Y131" t="str">
            <v>Lindor 2012</v>
          </cell>
          <cell r="Z131" t="str">
            <v>Lindor et al 2012 (PMID:21990134).</v>
          </cell>
          <cell r="AA131" t="str">
            <v>Spurdle 2008</v>
          </cell>
          <cell r="AB131" t="str">
            <v>Yes</v>
          </cell>
          <cell r="AD131" t="b">
            <v>1</v>
          </cell>
          <cell r="AE131" t="b">
            <v>0</v>
          </cell>
        </row>
        <row r="132">
          <cell r="D132" t="str">
            <v>c.2497T&gt;C</v>
          </cell>
          <cell r="E132" t="str">
            <v>p.(=)</v>
          </cell>
          <cell r="F132" t="str">
            <v/>
          </cell>
          <cell r="G132" t="str">
            <v>p.(=)</v>
          </cell>
          <cell r="H132" t="b">
            <v>1</v>
          </cell>
          <cell r="I132" t="str">
            <v/>
          </cell>
          <cell r="J132">
            <v>42387</v>
          </cell>
          <cell r="K132" t="str">
            <v>SA</v>
          </cell>
          <cell r="L132" t="str">
            <v>Equivocal</v>
          </cell>
          <cell r="M132">
            <v>3</v>
          </cell>
          <cell r="N132">
            <v>3</v>
          </cell>
          <cell r="O132" t="str">
            <v/>
          </cell>
          <cell r="P132" t="str">
            <v/>
          </cell>
          <cell r="Q132" t="str">
            <v/>
          </cell>
          <cell r="R132">
            <v>2</v>
          </cell>
          <cell r="S132" t="str">
            <v>Synonymous substitution with prior 0.02</v>
          </cell>
          <cell r="T132" t="str">
            <v>Synonymous substitution variant with low bioinformatic likelihood to result in a splicing aberration.</v>
          </cell>
          <cell r="AD132" t="b">
            <v>0</v>
          </cell>
          <cell r="AE132" t="b">
            <v>0</v>
          </cell>
        </row>
        <row r="133">
          <cell r="D133" t="str">
            <v>c.2517_2518del</v>
          </cell>
          <cell r="E133" t="str">
            <v>p.(His839Glnfs*12)</v>
          </cell>
          <cell r="F133" t="str">
            <v/>
          </cell>
          <cell r="G133" t="str">
            <v>p.(His839Glnfs*12)</v>
          </cell>
          <cell r="H133" t="b">
            <v>1</v>
          </cell>
          <cell r="I133" t="str">
            <v/>
          </cell>
          <cell r="J133">
            <v>42271</v>
          </cell>
          <cell r="K133" t="str">
            <v>Monash</v>
          </cell>
          <cell r="L133" t="str">
            <v>Pathogenic</v>
          </cell>
          <cell r="M133">
            <v>5</v>
          </cell>
          <cell r="N133">
            <v>5</v>
          </cell>
          <cell r="O133" t="str">
            <v>Pathogenic</v>
          </cell>
          <cell r="P133" t="str">
            <v>Early Termination</v>
          </cell>
          <cell r="Q133" t="str">
            <v/>
          </cell>
          <cell r="R133">
            <v>5</v>
          </cell>
          <cell r="S133" t="str">
            <v>Variant allele predicted to encode a truncated non-functional protein.</v>
          </cell>
          <cell r="T133" t="str">
            <v>Variant allele predicted to encode a truncated non-functional protein.</v>
          </cell>
          <cell r="AD133" t="b">
            <v>1</v>
          </cell>
          <cell r="AE133" t="b">
            <v>1</v>
          </cell>
        </row>
        <row r="134">
          <cell r="D134" t="str">
            <v>c.2521C&gt;T</v>
          </cell>
          <cell r="E134" t="str">
            <v>p.Arg841Trp</v>
          </cell>
          <cell r="F134" t="str">
            <v/>
          </cell>
          <cell r="G134" t="str">
            <v>p.(Arg841Trp)</v>
          </cell>
          <cell r="H134" t="b">
            <v>0</v>
          </cell>
          <cell r="I134" t="str">
            <v/>
          </cell>
          <cell r="J134">
            <v>42156</v>
          </cell>
          <cell r="K134" t="str">
            <v>SA</v>
          </cell>
          <cell r="L134" t="str">
            <v>UV</v>
          </cell>
          <cell r="M134">
            <v>3</v>
          </cell>
          <cell r="N134">
            <v>1</v>
          </cell>
          <cell r="O134" t="str">
            <v>Not Pathogenic</v>
          </cell>
          <cell r="P134" t="str">
            <v>Posterior Probability of 2.29×10−12 as determined by reference</v>
          </cell>
          <cell r="Q134" t="str">
            <v/>
          </cell>
          <cell r="R134">
            <v>1</v>
          </cell>
          <cell r="S134" t="str">
            <v>Posterior probability &lt;0.001</v>
          </cell>
          <cell r="T134" t="str">
            <v>IARC class based on posterior probability from multifactorial likelihood analysis, thresholds for class as per Plon et al. 2008 (PMID: 18951446). Class 1 Not Pathogenic based on posterior probability = 2.29×10−12.</v>
          </cell>
          <cell r="V134" t="str">
            <v xml:space="preserve">IARC class based on posterior probability from multifactorial likelihood analysis, thresholds for class as per Plon et al. 2008 (PMID: 18951446). Class 1 Not Pathogenic based on posterior probability = </v>
          </cell>
          <cell r="W134" t="str">
            <v>2.29×10−12</v>
          </cell>
          <cell r="Y134" t="str">
            <v>Lindor 2012</v>
          </cell>
          <cell r="Z134" t="str">
            <v>Lindor et al 2012 (PMID:21990134).</v>
          </cell>
          <cell r="AA134" t="str">
            <v>Goldgar 2004</v>
          </cell>
          <cell r="AB134" t="str">
            <v>Yes</v>
          </cell>
          <cell r="AD134" t="b">
            <v>1</v>
          </cell>
          <cell r="AE134" t="b">
            <v>0</v>
          </cell>
        </row>
        <row r="135">
          <cell r="D135" t="str">
            <v>c.252del</v>
          </cell>
          <cell r="E135" t="str">
            <v>p.(Glu85Serfs*3)</v>
          </cell>
          <cell r="F135" t="str">
            <v/>
          </cell>
          <cell r="G135" t="str">
            <v>p.(Glu85Serfs*3)</v>
          </cell>
          <cell r="H135" t="b">
            <v>1</v>
          </cell>
          <cell r="I135" t="str">
            <v/>
          </cell>
          <cell r="J135">
            <v>42090</v>
          </cell>
          <cell r="K135" t="str">
            <v>Petermac</v>
          </cell>
          <cell r="L135" t="str">
            <v>Pathogenic</v>
          </cell>
          <cell r="M135">
            <v>5</v>
          </cell>
          <cell r="N135">
            <v>5</v>
          </cell>
          <cell r="O135" t="str">
            <v>Pathogenic</v>
          </cell>
          <cell r="P135" t="str">
            <v>premature termination</v>
          </cell>
          <cell r="Q135" t="str">
            <v/>
          </cell>
          <cell r="R135">
            <v>5</v>
          </cell>
          <cell r="S135" t="str">
            <v>Variant allele predicted to encode a truncated non-functional protein.</v>
          </cell>
          <cell r="T135" t="str">
            <v>Variant allele predicted to encode a truncated non-functional protein.</v>
          </cell>
          <cell r="AD135" t="b">
            <v>1</v>
          </cell>
          <cell r="AE135" t="b">
            <v>1</v>
          </cell>
        </row>
        <row r="136">
          <cell r="D136" t="str">
            <v>c.2552_2553del</v>
          </cell>
          <cell r="E136" t="str">
            <v>p.(Glu851Alafs*2)</v>
          </cell>
          <cell r="F136" t="str">
            <v/>
          </cell>
          <cell r="G136" t="str">
            <v>p.(Glu851Alafs*2)</v>
          </cell>
          <cell r="H136" t="b">
            <v>1</v>
          </cell>
          <cell r="I136" t="str">
            <v/>
          </cell>
          <cell r="J136">
            <v>42131</v>
          </cell>
          <cell r="K136" t="str">
            <v>WA</v>
          </cell>
          <cell r="L136" t="str">
            <v>Pathogenic</v>
          </cell>
          <cell r="M136">
            <v>5</v>
          </cell>
          <cell r="N136">
            <v>5</v>
          </cell>
          <cell r="O136" t="str">
            <v>Pathogenic</v>
          </cell>
          <cell r="P136" t="str">
            <v>Premature termination codon</v>
          </cell>
          <cell r="Q136" t="str">
            <v>Frameshift. In ENIGMA rules we require low or null bioinformatic prediction to cause splicing to call PTC Class 5 pathogenic. We are testing which programs and cut-offs to use for this, and thus splicing predictions have not been checked for this variant.</v>
          </cell>
          <cell r="R136">
            <v>5</v>
          </cell>
          <cell r="S136" t="str">
            <v>Variant allele predicted to encode a truncated non-functional protein.</v>
          </cell>
          <cell r="T136" t="str">
            <v>Variant allele predicted to encode a truncated non-functional protein.</v>
          </cell>
          <cell r="AD136" t="b">
            <v>1</v>
          </cell>
          <cell r="AE136" t="b">
            <v>1</v>
          </cell>
        </row>
        <row r="137">
          <cell r="D137" t="str">
            <v>c.2558dup</v>
          </cell>
          <cell r="E137" t="str">
            <v>p.(Asp853Glufs*50)</v>
          </cell>
          <cell r="F137" t="str">
            <v/>
          </cell>
          <cell r="G137" t="str">
            <v>p.(Asp853Glufs*50)</v>
          </cell>
          <cell r="H137" t="b">
            <v>1</v>
          </cell>
          <cell r="I137" t="str">
            <v/>
          </cell>
          <cell r="J137">
            <v>42090</v>
          </cell>
          <cell r="K137" t="str">
            <v>Petermac</v>
          </cell>
          <cell r="L137" t="str">
            <v>Pathogenic</v>
          </cell>
          <cell r="M137">
            <v>5</v>
          </cell>
          <cell r="N137">
            <v>5</v>
          </cell>
          <cell r="O137" t="str">
            <v>Pathogenic</v>
          </cell>
          <cell r="P137" t="str">
            <v>premature termination</v>
          </cell>
          <cell r="Q137" t="str">
            <v/>
          </cell>
          <cell r="R137">
            <v>5</v>
          </cell>
          <cell r="S137" t="str">
            <v>Variant allele predicted to encode a truncated non-functional protein.</v>
          </cell>
          <cell r="T137" t="str">
            <v>Variant allele predicted to encode a truncated non-functional protein.</v>
          </cell>
          <cell r="AD137" t="b">
            <v>1</v>
          </cell>
          <cell r="AE137" t="b">
            <v>1</v>
          </cell>
        </row>
        <row r="138">
          <cell r="D138" t="str">
            <v>c.2560_2561dup</v>
          </cell>
          <cell r="E138" t="str">
            <v>p.(Gln855Leufs*39)</v>
          </cell>
          <cell r="F138" t="str">
            <v/>
          </cell>
          <cell r="G138" t="str">
            <v>p.(Gln855Leufs*39)</v>
          </cell>
          <cell r="H138" t="b">
            <v>1</v>
          </cell>
          <cell r="I138" t="str">
            <v/>
          </cell>
          <cell r="J138">
            <v>42090</v>
          </cell>
          <cell r="K138" t="str">
            <v>Petermac</v>
          </cell>
          <cell r="L138" t="str">
            <v>Pathogenic</v>
          </cell>
          <cell r="M138">
            <v>5</v>
          </cell>
          <cell r="N138">
            <v>5</v>
          </cell>
          <cell r="O138" t="str">
            <v>Pathogenic</v>
          </cell>
          <cell r="P138" t="str">
            <v>premature termination</v>
          </cell>
          <cell r="Q138" t="str">
            <v/>
          </cell>
          <cell r="R138">
            <v>5</v>
          </cell>
          <cell r="S138" t="str">
            <v>Variant allele predicted to encode a truncated non-functional protein.</v>
          </cell>
          <cell r="T138" t="str">
            <v>Variant allele predicted to encode a truncated non-functional protein.</v>
          </cell>
          <cell r="AD138" t="b">
            <v>1</v>
          </cell>
          <cell r="AE138" t="b">
            <v>1</v>
          </cell>
        </row>
        <row r="139">
          <cell r="D139" t="str">
            <v>c.2563C&gt;T</v>
          </cell>
          <cell r="E139" t="str">
            <v>p.(Gln855*)</v>
          </cell>
          <cell r="F139" t="str">
            <v/>
          </cell>
          <cell r="G139" t="str">
            <v>p.(Gln855*)</v>
          </cell>
          <cell r="H139" t="b">
            <v>1</v>
          </cell>
          <cell r="I139" t="str">
            <v/>
          </cell>
          <cell r="J139">
            <v>42156</v>
          </cell>
          <cell r="K139" t="str">
            <v>SA</v>
          </cell>
          <cell r="L139" t="str">
            <v>Pathogenic</v>
          </cell>
          <cell r="M139">
            <v>5</v>
          </cell>
          <cell r="N139">
            <v>5</v>
          </cell>
          <cell r="O139" t="str">
            <v>Pathogenic</v>
          </cell>
          <cell r="P139" t="str">
            <v>Premature Termination Codon</v>
          </cell>
          <cell r="Q139" t="str">
            <v/>
          </cell>
          <cell r="R139">
            <v>5</v>
          </cell>
          <cell r="S139" t="str">
            <v>Variant allele predicted to encode a truncated non-functional protein.</v>
          </cell>
          <cell r="T139" t="str">
            <v>Variant allele predicted to encode a truncated non-functional protein.</v>
          </cell>
          <cell r="AD139" t="b">
            <v>1</v>
          </cell>
          <cell r="AE139" t="b">
            <v>1</v>
          </cell>
        </row>
        <row r="140">
          <cell r="D140" t="str">
            <v>c.2566T&gt;C</v>
          </cell>
          <cell r="E140" t="str">
            <v>p.(Tyr856His)</v>
          </cell>
          <cell r="F140" t="str">
            <v/>
          </cell>
          <cell r="G140" t="str">
            <v>p.(Tyr856His)</v>
          </cell>
          <cell r="H140" t="b">
            <v>1</v>
          </cell>
          <cell r="I140" t="str">
            <v/>
          </cell>
          <cell r="J140">
            <v>42565</v>
          </cell>
          <cell r="K140" t="str">
            <v>Austin</v>
          </cell>
          <cell r="L140" t="str">
            <v>UV</v>
          </cell>
          <cell r="M140">
            <v>3</v>
          </cell>
          <cell r="N140">
            <v>1</v>
          </cell>
          <cell r="O140" t="str">
            <v>Not Pathogenic</v>
          </cell>
          <cell r="P140" t="str">
            <v>Posterior Probability of  as determined by reference.</v>
          </cell>
          <cell r="Q140" t="str">
            <v/>
          </cell>
          <cell r="R140">
            <v>1</v>
          </cell>
          <cell r="S140" t="str">
            <v>Frequency &gt;1%  in non-founder population (1000G (2013-05-02))</v>
          </cell>
          <cell r="T140" t="str">
            <v>Not pathogenic based on frequency &gt;1% in an outbred sampleset. Frequency 0.0139 (East Asian), derived from 1000 genomes (2013-05-02). Frequency 0.0215 (East Asian), derived from ExAC (2014-12-17).</v>
          </cell>
          <cell r="U140" t="str">
            <v>Not pathogenic based on frequency &gt;1% in an outbred sampleset. Frequency 0.0139 (East Asian), derived from 1000 genomes (2013-05-02).</v>
          </cell>
          <cell r="V140" t="str">
            <v>Frequency 0.0215 (East Asian), derived from ExAC (2014-12-17).</v>
          </cell>
          <cell r="AD140" t="b">
            <v>1</v>
          </cell>
          <cell r="AE140" t="b">
            <v>0</v>
          </cell>
        </row>
        <row r="141">
          <cell r="D141" t="str">
            <v>c.2568T&gt;G</v>
          </cell>
          <cell r="E141" t="str">
            <v>p.(Tyr856*)</v>
          </cell>
          <cell r="F141" t="str">
            <v/>
          </cell>
          <cell r="G141" t="str">
            <v>p.(Tyr856*)</v>
          </cell>
          <cell r="H141" t="b">
            <v>1</v>
          </cell>
          <cell r="I141" t="str">
            <v/>
          </cell>
          <cell r="J141">
            <v>42090</v>
          </cell>
          <cell r="K141" t="str">
            <v>Petermac</v>
          </cell>
          <cell r="L141" t="str">
            <v>Pathogenic</v>
          </cell>
          <cell r="M141">
            <v>5</v>
          </cell>
          <cell r="N141">
            <v>5</v>
          </cell>
          <cell r="O141" t="str">
            <v>Pathogenic</v>
          </cell>
          <cell r="P141" t="str">
            <v>premature termination</v>
          </cell>
          <cell r="Q141" t="str">
            <v/>
          </cell>
          <cell r="R141">
            <v>5</v>
          </cell>
          <cell r="S141" t="str">
            <v>Variant allele predicted to encode a truncated non-functional protein.</v>
          </cell>
          <cell r="T141" t="str">
            <v>Variant allele predicted to encode a truncated non-functional protein.</v>
          </cell>
          <cell r="AD141" t="b">
            <v>1</v>
          </cell>
          <cell r="AE141" t="b">
            <v>1</v>
          </cell>
        </row>
        <row r="142">
          <cell r="D142" t="str">
            <v>c.2597G&gt;A</v>
          </cell>
          <cell r="E142" t="str">
            <v>p.(Arg866His)</v>
          </cell>
          <cell r="F142" t="str">
            <v/>
          </cell>
          <cell r="G142" t="str">
            <v>p.(Arg866His)</v>
          </cell>
          <cell r="H142" t="b">
            <v>1</v>
          </cell>
          <cell r="I142" t="str">
            <v/>
          </cell>
          <cell r="J142">
            <v>42565</v>
          </cell>
          <cell r="K142" t="str">
            <v>Austin</v>
          </cell>
          <cell r="L142" t="str">
            <v>UV</v>
          </cell>
          <cell r="M142">
            <v>3</v>
          </cell>
          <cell r="N142">
            <v>3</v>
          </cell>
          <cell r="O142" t="str">
            <v>Unknown</v>
          </cell>
          <cell r="P142" t="str">
            <v/>
          </cell>
          <cell r="Q142" t="str">
            <v/>
          </cell>
          <cell r="R142">
            <v>1</v>
          </cell>
          <cell r="S142" t="str">
            <v>Posterior probability &lt;0.001</v>
          </cell>
          <cell r="T142" t="str">
            <v>IARC class based on posterior probability from multifactorial likelihood analysis, thresholds for class as per Plon et al. 2008 (PMID: 18951446). Class 1 Not Pathogenic based on posterior probability = 0.00057360092173.</v>
          </cell>
          <cell r="V142" t="str">
            <v xml:space="preserve">IARC class based on posterior probability from multifactorial likelihood analysis, thresholds for class as per Plon et al. 2008 (PMID: 18951446). Class 1 Not Pathogenic based on posterior probability = </v>
          </cell>
          <cell r="W142">
            <v>5.7360092173000001E-4</v>
          </cell>
          <cell r="Y142" t="str">
            <v>Myriad (FH, Co-occurrence)</v>
          </cell>
          <cell r="Z142" t="str">
            <v>Unpublished data</v>
          </cell>
          <cell r="AB142" t="str">
            <v>No</v>
          </cell>
          <cell r="AD142" t="b">
            <v>0</v>
          </cell>
          <cell r="AE142" t="b">
            <v>0</v>
          </cell>
        </row>
        <row r="143">
          <cell r="D143" t="str">
            <v>c.2611_2612del</v>
          </cell>
          <cell r="E143" t="str">
            <v>p.(Pro871Valfs*31)</v>
          </cell>
          <cell r="F143" t="str">
            <v/>
          </cell>
          <cell r="G143" t="str">
            <v>p.(Pro871Valfs*31)</v>
          </cell>
          <cell r="H143" t="b">
            <v>1</v>
          </cell>
          <cell r="I143" t="str">
            <v/>
          </cell>
          <cell r="J143">
            <v>42307</v>
          </cell>
          <cell r="K143" t="str">
            <v>Royal Melb</v>
          </cell>
          <cell r="L143" t="str">
            <v>Pathogenic</v>
          </cell>
          <cell r="M143">
            <v>5</v>
          </cell>
          <cell r="N143">
            <v>5</v>
          </cell>
          <cell r="O143" t="str">
            <v>Pathogenic</v>
          </cell>
          <cell r="P143" t="str">
            <v>Early Termination</v>
          </cell>
          <cell r="Q143" t="str">
            <v/>
          </cell>
          <cell r="R143">
            <v>5</v>
          </cell>
          <cell r="S143" t="str">
            <v>Variant allele predicted to encode a truncated non-functional protein.</v>
          </cell>
          <cell r="T143" t="str">
            <v>Variant allele predicted to encode a truncated non-functional protein.</v>
          </cell>
          <cell r="AD143" t="b">
            <v>1</v>
          </cell>
          <cell r="AE143" t="b">
            <v>1</v>
          </cell>
        </row>
        <row r="144">
          <cell r="D144" t="str">
            <v>c.2612_2613insT</v>
          </cell>
          <cell r="E144" t="str">
            <v>p.(Phe872Valfs*31)</v>
          </cell>
          <cell r="F144" t="str">
            <v/>
          </cell>
          <cell r="G144" t="str">
            <v>p.(Phe872Valfs*31)</v>
          </cell>
          <cell r="H144" t="b">
            <v>1</v>
          </cell>
          <cell r="I144" t="str">
            <v/>
          </cell>
          <cell r="J144">
            <v>42090</v>
          </cell>
          <cell r="K144" t="str">
            <v>Petermac</v>
          </cell>
          <cell r="L144" t="str">
            <v>Pathogenic</v>
          </cell>
          <cell r="M144">
            <v>5</v>
          </cell>
          <cell r="N144">
            <v>5</v>
          </cell>
          <cell r="O144" t="str">
            <v>Pathogenic</v>
          </cell>
          <cell r="P144" t="str">
            <v>premature termination</v>
          </cell>
          <cell r="Q144" t="str">
            <v/>
          </cell>
          <cell r="R144">
            <v>5</v>
          </cell>
          <cell r="S144" t="str">
            <v>Variant allele predicted to encode a truncated non-functional protein.</v>
          </cell>
          <cell r="T144" t="str">
            <v>Variant allele predicted to encode a truncated non-functional protein.</v>
          </cell>
          <cell r="AD144" t="b">
            <v>1</v>
          </cell>
          <cell r="AE144" t="b">
            <v>1</v>
          </cell>
        </row>
        <row r="145">
          <cell r="D145" t="str">
            <v>c.2612C&gt;T</v>
          </cell>
          <cell r="E145" t="str">
            <v>p.(Pro871Leu)</v>
          </cell>
          <cell r="F145" t="str">
            <v/>
          </cell>
          <cell r="G145" t="str">
            <v>p.(Pro871Leu)</v>
          </cell>
          <cell r="H145" t="b">
            <v>1</v>
          </cell>
          <cell r="I145" t="str">
            <v/>
          </cell>
          <cell r="J145">
            <v>42090</v>
          </cell>
          <cell r="K145" t="str">
            <v>Petermac</v>
          </cell>
          <cell r="L145" t="str">
            <v>UV</v>
          </cell>
          <cell r="M145">
            <v>3</v>
          </cell>
          <cell r="N145">
            <v>1</v>
          </cell>
          <cell r="O145" t="str">
            <v>Not pathogenic</v>
          </cell>
          <cell r="P145" t="str">
            <v>Frequency &gt;1% in non-founder population (1000 genomes - 2012-04-30)</v>
          </cell>
          <cell r="Q145" t="str">
            <v/>
          </cell>
          <cell r="R145">
            <v>1</v>
          </cell>
          <cell r="S145" t="str">
            <v>Frequency &gt;1%  in non-founder population (1000G (2013-05-02))</v>
          </cell>
          <cell r="T145" t="str">
            <v>Not pathogenic based on frequency &gt;1% in an outbred sampleset. Frequency 0.3628 (European), 0.885 (African), 0.428 (Latino), 0.371 (East Asian), 0.5297 (South Asian), derived from 1000 genomes (2013-05-02). Frequency 0.3348 (Non-Finnish European), 0.3953 (Finnish), 0.8224 (African), 0.3434 (Admixed American/Latino), 0.3742 (East Asian), 0.5279 (South Asian), derived from ExAC (2014-12-17).</v>
          </cell>
          <cell r="U145" t="str">
            <v>Not pathogenic based on frequency &gt;1% in an outbred sampleset. Frequency 0.3628 (European), 0.885 (African), 0.428 (Latino), 0.371 (East Asian), 0.5297 (South Asian), derived from 1000 genomes (2013-05-02).</v>
          </cell>
          <cell r="V145" t="str">
            <v>Frequency 0.3348 (Non-Finnish European), 0.3953 (Finnish), 0.8224 (African), 0.3434 (Admixed American/Latino), 0.3742 (East Asian), 0.5279 (South Asian), derived from ExAC (2014-12-17).</v>
          </cell>
          <cell r="AD145" t="b">
            <v>1</v>
          </cell>
          <cell r="AE145" t="b">
            <v>0</v>
          </cell>
        </row>
        <row r="146">
          <cell r="D146" t="str">
            <v>c.2612delinsTT</v>
          </cell>
          <cell r="E146" t="str">
            <v>p.(Pro871Leufs*32)</v>
          </cell>
          <cell r="F146" t="str">
            <v/>
          </cell>
          <cell r="G146" t="str">
            <v>p.(Pro871Leufs*32)</v>
          </cell>
          <cell r="H146" t="b">
            <v>1</v>
          </cell>
          <cell r="I146" t="str">
            <v/>
          </cell>
          <cell r="J146">
            <v>42156</v>
          </cell>
          <cell r="K146" t="str">
            <v>SA</v>
          </cell>
          <cell r="L146" t="str">
            <v>Pathogenic</v>
          </cell>
          <cell r="M146">
            <v>5</v>
          </cell>
          <cell r="N146">
            <v>5</v>
          </cell>
          <cell r="O146" t="str">
            <v>Pathogenic</v>
          </cell>
          <cell r="P146" t="str">
            <v>Premature Termination Codon</v>
          </cell>
          <cell r="Q146" t="str">
            <v/>
          </cell>
          <cell r="R146">
            <v>5</v>
          </cell>
          <cell r="S146" t="str">
            <v>Variant allele predicted to encode a truncated non-functional protein.</v>
          </cell>
          <cell r="T146" t="str">
            <v>Variant allele predicted to encode a truncated non-functional protein.</v>
          </cell>
          <cell r="AD146" t="b">
            <v>1</v>
          </cell>
          <cell r="AE146" t="b">
            <v>1</v>
          </cell>
        </row>
        <row r="147">
          <cell r="D147" t="str">
            <v>c.2641G&gt;T</v>
          </cell>
          <cell r="E147" t="str">
            <v>p.(Glu881*)</v>
          </cell>
          <cell r="F147" t="str">
            <v/>
          </cell>
          <cell r="G147" t="str">
            <v>p.(Glu881*)</v>
          </cell>
          <cell r="H147" t="b">
            <v>1</v>
          </cell>
          <cell r="I147" t="str">
            <v/>
          </cell>
          <cell r="J147">
            <v>42090</v>
          </cell>
          <cell r="K147" t="str">
            <v>Petermac</v>
          </cell>
          <cell r="L147" t="str">
            <v>Pathogenic</v>
          </cell>
          <cell r="M147">
            <v>5</v>
          </cell>
          <cell r="N147">
            <v>5</v>
          </cell>
          <cell r="O147" t="str">
            <v>Pathogenic</v>
          </cell>
          <cell r="P147" t="str">
            <v>premature termination</v>
          </cell>
          <cell r="Q147" t="str">
            <v/>
          </cell>
          <cell r="R147">
            <v>5</v>
          </cell>
          <cell r="S147" t="str">
            <v>Variant allele predicted to encode a truncated non-functional protein.</v>
          </cell>
          <cell r="T147" t="str">
            <v>Variant allele predicted to encode a truncated non-functional protein.</v>
          </cell>
          <cell r="AD147" t="b">
            <v>1</v>
          </cell>
          <cell r="AE147" t="b">
            <v>1</v>
          </cell>
        </row>
        <row r="148">
          <cell r="D148" t="str">
            <v>c.2657_2658del</v>
          </cell>
          <cell r="E148" t="str">
            <v>p.(Ser886Cysfs*16)</v>
          </cell>
          <cell r="F148" t="str">
            <v/>
          </cell>
          <cell r="G148" t="str">
            <v>p.(Ser886Cysfs*16)</v>
          </cell>
          <cell r="H148" t="b">
            <v>1</v>
          </cell>
          <cell r="I148" t="str">
            <v/>
          </cell>
          <cell r="J148">
            <v>42156</v>
          </cell>
          <cell r="K148" t="str">
            <v>SA</v>
          </cell>
          <cell r="L148" t="str">
            <v>Pathogenic</v>
          </cell>
          <cell r="M148">
            <v>5</v>
          </cell>
          <cell r="N148">
            <v>5</v>
          </cell>
          <cell r="O148" t="str">
            <v>Pathogenic</v>
          </cell>
          <cell r="P148" t="str">
            <v>Premature Termination Codon</v>
          </cell>
          <cell r="Q148" t="str">
            <v/>
          </cell>
          <cell r="R148">
            <v>5</v>
          </cell>
          <cell r="S148" t="str">
            <v>Variant allele predicted to encode a truncated non-functional protein.</v>
          </cell>
          <cell r="T148" t="str">
            <v>Variant allele predicted to encode a truncated non-functional protein.</v>
          </cell>
          <cell r="AD148" t="b">
            <v>1</v>
          </cell>
          <cell r="AE148" t="b">
            <v>1</v>
          </cell>
        </row>
        <row r="149">
          <cell r="D149" t="str">
            <v>c.2662C&gt;T</v>
          </cell>
          <cell r="E149" t="str">
            <v>p.(His888Tyr)</v>
          </cell>
          <cell r="F149" t="str">
            <v/>
          </cell>
          <cell r="G149" t="str">
            <v>p.(His888Tyr)</v>
          </cell>
          <cell r="H149" t="b">
            <v>1</v>
          </cell>
          <cell r="I149" t="str">
            <v/>
          </cell>
          <cell r="J149">
            <v>42090</v>
          </cell>
          <cell r="K149" t="str">
            <v>Petermac</v>
          </cell>
          <cell r="L149" t="str">
            <v>UV</v>
          </cell>
          <cell r="M149">
            <v>3</v>
          </cell>
          <cell r="N149" t="str">
            <v/>
          </cell>
          <cell r="O149" t="str">
            <v/>
          </cell>
          <cell r="P149" t="str">
            <v/>
          </cell>
          <cell r="Q149" t="str">
            <v/>
          </cell>
          <cell r="R149">
            <v>2</v>
          </cell>
          <cell r="S149" t="str">
            <v>Posterior probability 0.001-0.049</v>
          </cell>
          <cell r="T149" t="str">
            <v>IARC class based on posterior probability from multifactorial likelihood analysis, thresholds for class as per Plon et al. 2008 (PMID: 18951446). Class 2 Likely Not Pathogenic based on posterior probability 0.0014629427416.</v>
          </cell>
          <cell r="V149" t="str">
            <v xml:space="preserve">IARC class based on posterior probability from multifactorial likelihood analysis, thresholds for class as per Plon et al. 2008 (PMID: 18951446). Class 2 Likely Not Pathogenic based on posterior probability </v>
          </cell>
          <cell r="W149">
            <v>1.4629427416E-3</v>
          </cell>
          <cell r="Y149" t="str">
            <v>Myriad FH, Co-occurrence</v>
          </cell>
          <cell r="Z149" t="str">
            <v>Unpublished data</v>
          </cell>
          <cell r="AB149" t="str">
            <v>No</v>
          </cell>
          <cell r="AD149" t="b">
            <v>0</v>
          </cell>
          <cell r="AE149" t="b">
            <v>0</v>
          </cell>
        </row>
        <row r="150">
          <cell r="D150" t="str">
            <v>c.2668G&gt;A</v>
          </cell>
          <cell r="E150" t="str">
            <v>p.(Gly890Arg)</v>
          </cell>
          <cell r="F150" t="str">
            <v/>
          </cell>
          <cell r="G150" t="str">
            <v>p.(Gly890Arg)</v>
          </cell>
          <cell r="H150" t="b">
            <v>1</v>
          </cell>
          <cell r="I150" t="str">
            <v/>
          </cell>
          <cell r="J150">
            <v>42156</v>
          </cell>
          <cell r="K150" t="str">
            <v>SA</v>
          </cell>
          <cell r="L150" t="str">
            <v>UV</v>
          </cell>
          <cell r="M150">
            <v>3</v>
          </cell>
          <cell r="N150">
            <v>3</v>
          </cell>
          <cell r="O150" t="str">
            <v>Unknown</v>
          </cell>
          <cell r="P150" t="str">
            <v/>
          </cell>
          <cell r="Q150" t="str">
            <v/>
          </cell>
          <cell r="R150">
            <v>3</v>
          </cell>
          <cell r="S150" t="str">
            <v>Insufficient evidence</v>
          </cell>
          <cell r="T150" t="str">
            <v>Insufficient evidence to determine clinical significance.</v>
          </cell>
          <cell r="AB150" t="str">
            <v>No</v>
          </cell>
          <cell r="AD150" t="b">
            <v>1</v>
          </cell>
          <cell r="AE150" t="b">
            <v>1</v>
          </cell>
        </row>
        <row r="151">
          <cell r="D151" t="str">
            <v>c.2679_2682del</v>
          </cell>
          <cell r="E151" t="str">
            <v>p.(Lys893Asnfs*106)</v>
          </cell>
          <cell r="F151" t="str">
            <v/>
          </cell>
          <cell r="G151" t="str">
            <v>p.(Lys893Asnfs*106)</v>
          </cell>
          <cell r="H151" t="b">
            <v>1</v>
          </cell>
          <cell r="I151" t="str">
            <v/>
          </cell>
          <cell r="J151">
            <v>42193</v>
          </cell>
          <cell r="K151" t="str">
            <v>QLD</v>
          </cell>
          <cell r="L151" t="str">
            <v>Pathogenic</v>
          </cell>
          <cell r="M151">
            <v>5</v>
          </cell>
          <cell r="N151">
            <v>5</v>
          </cell>
          <cell r="O151" t="str">
            <v>Pathogenic</v>
          </cell>
          <cell r="P151" t="str">
            <v>Premature termination codon</v>
          </cell>
          <cell r="Q151" t="str">
            <v/>
          </cell>
          <cell r="R151">
            <v>5</v>
          </cell>
          <cell r="S151" t="str">
            <v>Variant allele predicted to encode a truncated non-functional protein.</v>
          </cell>
          <cell r="T151" t="str">
            <v>Variant allele predicted to encode a truncated non-functional protein.</v>
          </cell>
          <cell r="AD151" t="b">
            <v>1</v>
          </cell>
          <cell r="AE151" t="b">
            <v>1</v>
          </cell>
        </row>
        <row r="152">
          <cell r="D152" t="str">
            <v>c.2681_2682del</v>
          </cell>
          <cell r="E152" t="str">
            <v>p.(Lys894Thrfs*8)</v>
          </cell>
          <cell r="F152" t="str">
            <v/>
          </cell>
          <cell r="G152" t="str">
            <v>p.(Lys894Thrfs*8)</v>
          </cell>
          <cell r="H152" t="b">
            <v>1</v>
          </cell>
          <cell r="I152" t="str">
            <v/>
          </cell>
          <cell r="J152">
            <v>42090</v>
          </cell>
          <cell r="K152" t="str">
            <v>Petermac</v>
          </cell>
          <cell r="L152" t="str">
            <v>Pathogenic</v>
          </cell>
          <cell r="M152">
            <v>5</v>
          </cell>
          <cell r="N152">
            <v>5</v>
          </cell>
          <cell r="O152" t="str">
            <v>Pathogenic</v>
          </cell>
          <cell r="P152" t="str">
            <v>premature termination</v>
          </cell>
          <cell r="Q152" t="str">
            <v/>
          </cell>
          <cell r="R152">
            <v>5</v>
          </cell>
          <cell r="S152" t="str">
            <v>Variant allele predicted to encode a truncated non-functional protein.</v>
          </cell>
          <cell r="T152" t="str">
            <v>Variant allele predicted to encode a truncated non-functional protein.</v>
          </cell>
          <cell r="AD152" t="b">
            <v>1</v>
          </cell>
          <cell r="AE152" t="b">
            <v>1</v>
          </cell>
        </row>
        <row r="153">
          <cell r="D153" t="str">
            <v>c.2685_2686del</v>
          </cell>
          <cell r="E153" t="str">
            <v>p.(Pro897Lysfs*5)</v>
          </cell>
          <cell r="F153" t="str">
            <v/>
          </cell>
          <cell r="G153" t="str">
            <v>p.(Pro897Lysfs*5)</v>
          </cell>
          <cell r="H153" t="b">
            <v>1</v>
          </cell>
          <cell r="I153" t="str">
            <v/>
          </cell>
          <cell r="J153">
            <v>42156</v>
          </cell>
          <cell r="K153" t="str">
            <v>SA</v>
          </cell>
          <cell r="L153" t="str">
            <v>Pathogenic</v>
          </cell>
          <cell r="M153">
            <v>5</v>
          </cell>
          <cell r="N153">
            <v>5</v>
          </cell>
          <cell r="O153" t="str">
            <v>Pathogenic</v>
          </cell>
          <cell r="P153" t="str">
            <v>Premature Termination Codon</v>
          </cell>
          <cell r="Q153" t="str">
            <v/>
          </cell>
          <cell r="R153">
            <v>5</v>
          </cell>
          <cell r="S153" t="str">
            <v>Variant allele predicted to encode a truncated non-functional protein.</v>
          </cell>
          <cell r="T153" t="str">
            <v>Variant allele predicted to encode a truncated non-functional protein.</v>
          </cell>
          <cell r="AD153" t="b">
            <v>1</v>
          </cell>
          <cell r="AE153" t="b">
            <v>1</v>
          </cell>
        </row>
        <row r="154">
          <cell r="D154" t="str">
            <v>c.2694del</v>
          </cell>
          <cell r="E154" t="str">
            <v>p.(Val899Serfs*101)</v>
          </cell>
          <cell r="F154" t="str">
            <v/>
          </cell>
          <cell r="G154" t="str">
            <v>p.(Val899Serfs*101)</v>
          </cell>
          <cell r="H154" t="b">
            <v>1</v>
          </cell>
          <cell r="I154" t="str">
            <v/>
          </cell>
          <cell r="J154">
            <v>42090</v>
          </cell>
          <cell r="K154" t="str">
            <v>Petermac</v>
          </cell>
          <cell r="L154" t="str">
            <v>Pathogenic</v>
          </cell>
          <cell r="M154">
            <v>5</v>
          </cell>
          <cell r="N154">
            <v>5</v>
          </cell>
          <cell r="O154" t="str">
            <v>Pathogenic</v>
          </cell>
          <cell r="P154" t="str">
            <v>premature termination</v>
          </cell>
          <cell r="Q154" t="str">
            <v/>
          </cell>
          <cell r="R154">
            <v>5</v>
          </cell>
          <cell r="S154" t="str">
            <v>Variant allele predicted to encode a truncated non-functional protein.</v>
          </cell>
          <cell r="T154" t="str">
            <v>Variant allele predicted to encode a truncated non-functional protein.</v>
          </cell>
          <cell r="AD154" t="b">
            <v>1</v>
          </cell>
          <cell r="AE154" t="b">
            <v>1</v>
          </cell>
        </row>
        <row r="155">
          <cell r="D155" t="str">
            <v>c.2713C&gt;T</v>
          </cell>
          <cell r="E155" t="str">
            <v>p.(Gln905*)</v>
          </cell>
          <cell r="F155" t="str">
            <v/>
          </cell>
          <cell r="G155" t="str">
            <v>p.(Gln905*)</v>
          </cell>
          <cell r="H155" t="b">
            <v>1</v>
          </cell>
          <cell r="I155" t="str">
            <v/>
          </cell>
          <cell r="J155">
            <v>42090</v>
          </cell>
          <cell r="K155" t="str">
            <v>Petermac</v>
          </cell>
          <cell r="L155" t="str">
            <v>Pathogenic</v>
          </cell>
          <cell r="M155">
            <v>5</v>
          </cell>
          <cell r="N155">
            <v>5</v>
          </cell>
          <cell r="O155" t="str">
            <v>Pathogenic</v>
          </cell>
          <cell r="P155" t="str">
            <v>premature termination</v>
          </cell>
          <cell r="Q155" t="str">
            <v/>
          </cell>
          <cell r="R155">
            <v>5</v>
          </cell>
          <cell r="S155" t="str">
            <v>Variant allele predicted to encode a truncated non-functional protein.</v>
          </cell>
          <cell r="T155" t="str">
            <v>Variant allele predicted to encode a truncated non-functional protein.</v>
          </cell>
          <cell r="AD155" t="b">
            <v>1</v>
          </cell>
          <cell r="AE155" t="b">
            <v>1</v>
          </cell>
        </row>
        <row r="156">
          <cell r="D156" t="str">
            <v>c.2722G&gt;T</v>
          </cell>
          <cell r="E156" t="str">
            <v>p.(Glu908*)</v>
          </cell>
          <cell r="F156" t="str">
            <v/>
          </cell>
          <cell r="G156" t="str">
            <v>p.(Glu908*)</v>
          </cell>
          <cell r="H156" t="b">
            <v>1</v>
          </cell>
          <cell r="I156" t="str">
            <v/>
          </cell>
          <cell r="J156">
            <v>42131</v>
          </cell>
          <cell r="K156" t="str">
            <v>WA</v>
          </cell>
          <cell r="L156" t="str">
            <v>Pathogenic</v>
          </cell>
          <cell r="M156">
            <v>5</v>
          </cell>
          <cell r="N156">
            <v>5</v>
          </cell>
          <cell r="O156" t="str">
            <v>Pathogenic</v>
          </cell>
          <cell r="P156" t="str">
            <v>Premature termination codon</v>
          </cell>
          <cell r="Q156" t="str">
            <v>Early Truncation. In ENIGMA rules we require low or null bioinformatic prediction to cause splicing to call PTC Class 5 pathogenic. We are testing which programs and cut-offs to use for this, and thus splicing predictions have not been checked for this va</v>
          </cell>
          <cell r="R156">
            <v>5</v>
          </cell>
          <cell r="S156" t="str">
            <v>Variant allele predicted to encode a truncated non-functional protein.</v>
          </cell>
          <cell r="T156" t="str">
            <v>Variant allele predicted to encode a truncated non-functional protein.</v>
          </cell>
          <cell r="AD156" t="b">
            <v>1</v>
          </cell>
          <cell r="AE156" t="b">
            <v>1</v>
          </cell>
        </row>
        <row r="157">
          <cell r="D157" t="str">
            <v>c.2726dup</v>
          </cell>
          <cell r="E157" t="str">
            <v>p.(Asn909Lysfs*6)</v>
          </cell>
          <cell r="F157" t="str">
            <v/>
          </cell>
          <cell r="G157" t="str">
            <v>p.(Asn909Lysfs*6)</v>
          </cell>
          <cell r="H157" t="b">
            <v>1</v>
          </cell>
          <cell r="I157" t="str">
            <v/>
          </cell>
          <cell r="J157">
            <v>42307</v>
          </cell>
          <cell r="K157" t="str">
            <v>Royal Melb</v>
          </cell>
          <cell r="L157" t="str">
            <v>Pathogenic</v>
          </cell>
          <cell r="M157">
            <v>5</v>
          </cell>
          <cell r="N157">
            <v>5</v>
          </cell>
          <cell r="O157" t="str">
            <v>Pathogenic</v>
          </cell>
          <cell r="P157" t="str">
            <v>Early Termination</v>
          </cell>
          <cell r="Q157" t="str">
            <v/>
          </cell>
          <cell r="R157">
            <v>5</v>
          </cell>
          <cell r="S157" t="str">
            <v>Variant allele predicted to encode a truncated non-functional protein.</v>
          </cell>
          <cell r="T157" t="str">
            <v>Variant allele predicted to encode a truncated non-functional protein.</v>
          </cell>
          <cell r="AD157" t="b">
            <v>1</v>
          </cell>
          <cell r="AE157" t="b">
            <v>1</v>
          </cell>
        </row>
        <row r="158">
          <cell r="D158" t="str">
            <v>c.2761C&gt;T</v>
          </cell>
          <cell r="E158" t="str">
            <v>p.(Gln921*)</v>
          </cell>
          <cell r="F158" t="str">
            <v/>
          </cell>
          <cell r="G158" t="str">
            <v>p.(Gln921*)</v>
          </cell>
          <cell r="H158" t="b">
            <v>1</v>
          </cell>
          <cell r="I158" t="str">
            <v/>
          </cell>
          <cell r="J158">
            <v>42271</v>
          </cell>
          <cell r="K158" t="str">
            <v>Monash</v>
          </cell>
          <cell r="L158" t="str">
            <v>Pathogenic</v>
          </cell>
          <cell r="M158">
            <v>5</v>
          </cell>
          <cell r="N158">
            <v>5</v>
          </cell>
          <cell r="O158" t="str">
            <v>Pathogenic</v>
          </cell>
          <cell r="P158" t="str">
            <v>Early Termination</v>
          </cell>
          <cell r="Q158" t="str">
            <v/>
          </cell>
          <cell r="R158">
            <v>5</v>
          </cell>
          <cell r="S158" t="str">
            <v>Variant allele predicted to encode a truncated non-functional protein.</v>
          </cell>
          <cell r="T158" t="str">
            <v>Variant allele predicted to encode a truncated non-functional protein.</v>
          </cell>
          <cell r="AD158" t="b">
            <v>1</v>
          </cell>
          <cell r="AE158" t="b">
            <v>1</v>
          </cell>
        </row>
        <row r="159">
          <cell r="D159" t="str">
            <v>c.2766del</v>
          </cell>
          <cell r="E159" t="str">
            <v>p.(Val923Leufs*77)</v>
          </cell>
          <cell r="F159" t="str">
            <v/>
          </cell>
          <cell r="G159" t="str">
            <v>p.(Val923Leufs*77)</v>
          </cell>
          <cell r="H159" t="b">
            <v>1</v>
          </cell>
          <cell r="I159" t="str">
            <v/>
          </cell>
          <cell r="J159">
            <v>42271</v>
          </cell>
          <cell r="K159" t="str">
            <v>Monash</v>
          </cell>
          <cell r="L159" t="str">
            <v>Pathogenic</v>
          </cell>
          <cell r="M159">
            <v>5</v>
          </cell>
          <cell r="N159">
            <v>5</v>
          </cell>
          <cell r="O159" t="str">
            <v>Pathogenic</v>
          </cell>
          <cell r="P159" t="str">
            <v>Early Termination</v>
          </cell>
          <cell r="Q159" t="str">
            <v/>
          </cell>
          <cell r="R159">
            <v>5</v>
          </cell>
          <cell r="S159" t="str">
            <v>Variant allele predicted to encode a truncated non-functional protein.</v>
          </cell>
          <cell r="T159" t="str">
            <v>Variant allele predicted to encode a truncated non-functional protein.</v>
          </cell>
          <cell r="AD159" t="b">
            <v>1</v>
          </cell>
          <cell r="AE159" t="b">
            <v>1</v>
          </cell>
        </row>
        <row r="160">
          <cell r="D160" t="str">
            <v>c.2800C&gt;T</v>
          </cell>
          <cell r="E160" t="str">
            <v>p.(Gln934*)</v>
          </cell>
          <cell r="F160" t="str">
            <v/>
          </cell>
          <cell r="G160" t="str">
            <v>p.(Gln934*)</v>
          </cell>
          <cell r="H160" t="b">
            <v>1</v>
          </cell>
          <cell r="I160" t="str">
            <v/>
          </cell>
          <cell r="J160">
            <v>42090</v>
          </cell>
          <cell r="K160" t="str">
            <v>Petermac</v>
          </cell>
          <cell r="L160" t="str">
            <v>Pathogenic</v>
          </cell>
          <cell r="M160">
            <v>5</v>
          </cell>
          <cell r="N160">
            <v>5</v>
          </cell>
          <cell r="O160" t="str">
            <v>Pathogenic</v>
          </cell>
          <cell r="P160" t="str">
            <v>premature termination</v>
          </cell>
          <cell r="Q160" t="str">
            <v/>
          </cell>
          <cell r="R160">
            <v>5</v>
          </cell>
          <cell r="S160" t="str">
            <v>Variant allele predicted to encode a truncated non-functional protein.</v>
          </cell>
          <cell r="T160" t="str">
            <v>Variant allele predicted to encode a truncated non-functional protein.</v>
          </cell>
          <cell r="AD160" t="b">
            <v>1</v>
          </cell>
          <cell r="AE160" t="b">
            <v>1</v>
          </cell>
        </row>
        <row r="161">
          <cell r="D161" t="str">
            <v>c.2805dup</v>
          </cell>
          <cell r="E161" t="str">
            <v>p.(Asp936Argfs*2)</v>
          </cell>
          <cell r="F161" t="str">
            <v/>
          </cell>
          <cell r="G161" t="str">
            <v>p.(Asp936Argfs*2)</v>
          </cell>
          <cell r="H161" t="b">
            <v>1</v>
          </cell>
          <cell r="I161" t="str">
            <v/>
          </cell>
          <cell r="J161">
            <v>42156</v>
          </cell>
          <cell r="K161" t="str">
            <v>SA</v>
          </cell>
          <cell r="L161" t="str">
            <v>Pathogenic</v>
          </cell>
          <cell r="M161">
            <v>5</v>
          </cell>
          <cell r="N161">
            <v>5</v>
          </cell>
          <cell r="O161" t="str">
            <v>Pathogenic</v>
          </cell>
          <cell r="P161" t="str">
            <v>Premature Termination Codon</v>
          </cell>
          <cell r="Q161" t="str">
            <v/>
          </cell>
          <cell r="R161">
            <v>5</v>
          </cell>
          <cell r="S161" t="str">
            <v>Variant allele predicted to encode a truncated non-functional protein.</v>
          </cell>
          <cell r="T161" t="str">
            <v>Variant allele predicted to encode a truncated non-functional protein.</v>
          </cell>
          <cell r="AD161" t="b">
            <v>1</v>
          </cell>
          <cell r="AE161" t="b">
            <v>1</v>
          </cell>
        </row>
        <row r="162">
          <cell r="D162" t="str">
            <v>c.2834_2836delinsC</v>
          </cell>
          <cell r="E162" t="str">
            <v>p.(Ser945Thrfs*6)</v>
          </cell>
          <cell r="F162" t="str">
            <v/>
          </cell>
          <cell r="G162" t="str">
            <v>p.(Ser945Thrfs*6)</v>
          </cell>
          <cell r="H162" t="b">
            <v>1</v>
          </cell>
          <cell r="I162" t="str">
            <v/>
          </cell>
          <cell r="J162">
            <v>42156</v>
          </cell>
          <cell r="K162" t="str">
            <v>SA</v>
          </cell>
          <cell r="L162" t="str">
            <v>Pathogenic</v>
          </cell>
          <cell r="M162">
            <v>5</v>
          </cell>
          <cell r="N162">
            <v>5</v>
          </cell>
          <cell r="O162" t="str">
            <v>Pathogenic</v>
          </cell>
          <cell r="P162" t="str">
            <v>Premature Termination Codon</v>
          </cell>
          <cell r="Q162" t="str">
            <v/>
          </cell>
          <cell r="R162">
            <v>5</v>
          </cell>
          <cell r="S162" t="str">
            <v>Variant allele predicted to encode a truncated non-functional protein.</v>
          </cell>
          <cell r="T162" t="str">
            <v>Variant allele predicted to encode a truncated non-functional protein.</v>
          </cell>
          <cell r="AD162" t="b">
            <v>1</v>
          </cell>
          <cell r="AE162" t="b">
            <v>1</v>
          </cell>
        </row>
        <row r="163">
          <cell r="D163" t="str">
            <v>c.2863_2866del</v>
          </cell>
          <cell r="E163" t="str">
            <v>p.(Ser955Leufs*44)</v>
          </cell>
          <cell r="G163" t="str">
            <v>p.(Ser955Leufs*44)</v>
          </cell>
          <cell r="J163">
            <v>42607</v>
          </cell>
          <cell r="K163" t="str">
            <v>Royal Melb</v>
          </cell>
          <cell r="L163" t="str">
            <v>Pathogenic</v>
          </cell>
          <cell r="M163">
            <v>5</v>
          </cell>
          <cell r="R163">
            <v>5</v>
          </cell>
          <cell r="S163" t="str">
            <v>Variant allele predicted to encode a truncated non-functional protein.</v>
          </cell>
          <cell r="T163" t="str">
            <v>Variant allele predicted to encode a truncated non-functional protein.</v>
          </cell>
          <cell r="AD163" t="b">
            <v>0</v>
          </cell>
          <cell r="AE163" t="b">
            <v>1</v>
          </cell>
        </row>
        <row r="164">
          <cell r="D164" t="str">
            <v>c.2866_2870del</v>
          </cell>
          <cell r="E164" t="str">
            <v>p.(Ser956Valfs*13)</v>
          </cell>
          <cell r="F164" t="str">
            <v/>
          </cell>
          <cell r="G164" t="str">
            <v>p.(Ser956Valfs*13)</v>
          </cell>
          <cell r="H164" t="b">
            <v>1</v>
          </cell>
          <cell r="I164" t="str">
            <v/>
          </cell>
          <cell r="J164">
            <v>42271</v>
          </cell>
          <cell r="K164" t="str">
            <v>Monash</v>
          </cell>
          <cell r="L164" t="str">
            <v>Pathogenic</v>
          </cell>
          <cell r="M164">
            <v>5</v>
          </cell>
          <cell r="N164">
            <v>5</v>
          </cell>
          <cell r="O164" t="str">
            <v>Pathogenic</v>
          </cell>
          <cell r="P164" t="str">
            <v>Early Termination</v>
          </cell>
          <cell r="Q164" t="str">
            <v/>
          </cell>
          <cell r="R164">
            <v>5</v>
          </cell>
          <cell r="S164" t="str">
            <v>Variant allele predicted to encode a truncated non-functional protein.</v>
          </cell>
          <cell r="T164" t="str">
            <v>Variant allele predicted to encode a truncated non-functional protein.</v>
          </cell>
          <cell r="AD164" t="b">
            <v>1</v>
          </cell>
          <cell r="AE164" t="b">
            <v>1</v>
          </cell>
        </row>
        <row r="165">
          <cell r="D165" t="str">
            <v>c.2887del</v>
          </cell>
          <cell r="E165" t="str">
            <v>p.(Thr963Leufs*37)</v>
          </cell>
          <cell r="F165" t="str">
            <v/>
          </cell>
          <cell r="G165" t="str">
            <v>p.(Thr963Leufs*37)</v>
          </cell>
          <cell r="H165" t="b">
            <v>1</v>
          </cell>
          <cell r="I165" t="str">
            <v/>
          </cell>
          <cell r="J165">
            <v>42090</v>
          </cell>
          <cell r="K165" t="str">
            <v>Petermac</v>
          </cell>
          <cell r="L165" t="str">
            <v>Pathogenic</v>
          </cell>
          <cell r="M165">
            <v>5</v>
          </cell>
          <cell r="N165">
            <v>5</v>
          </cell>
          <cell r="O165" t="str">
            <v>Pathogenic</v>
          </cell>
          <cell r="P165" t="str">
            <v>premature termination</v>
          </cell>
          <cell r="Q165" t="str">
            <v/>
          </cell>
          <cell r="R165">
            <v>5</v>
          </cell>
          <cell r="S165" t="str">
            <v>Variant allele predicted to encode a truncated non-functional protein.</v>
          </cell>
          <cell r="T165" t="str">
            <v>Variant allele predicted to encode a truncated non-functional protein.</v>
          </cell>
          <cell r="AD165" t="b">
            <v>1</v>
          </cell>
          <cell r="AE165" t="b">
            <v>1</v>
          </cell>
        </row>
        <row r="166">
          <cell r="D166" t="str">
            <v>c.2921T&gt;A</v>
          </cell>
          <cell r="E166" t="str">
            <v>p.(Leu974*)</v>
          </cell>
          <cell r="F166" t="str">
            <v/>
          </cell>
          <cell r="G166" t="str">
            <v>p.(Leu974*)</v>
          </cell>
          <cell r="H166" t="b">
            <v>1</v>
          </cell>
          <cell r="I166" t="str">
            <v/>
          </cell>
          <cell r="J166">
            <v>42131</v>
          </cell>
          <cell r="K166" t="str">
            <v>WA</v>
          </cell>
          <cell r="L166" t="str">
            <v>Pathogenic</v>
          </cell>
          <cell r="M166">
            <v>5</v>
          </cell>
          <cell r="N166">
            <v>5</v>
          </cell>
          <cell r="O166" t="str">
            <v>Pathogenic</v>
          </cell>
          <cell r="P166" t="str">
            <v>Premature termination codon</v>
          </cell>
          <cell r="Q166" t="str">
            <v>Early Truncation. In ENIGMA rules we require low or null bioinformatic prediction to cause splicing to call PTC Class 5 pathogenic. We are testing which programs and cut-offs to use for this, and thus splicing predictions have not been checked for this va</v>
          </cell>
          <cell r="R166">
            <v>5</v>
          </cell>
          <cell r="S166" t="str">
            <v>Variant allele predicted to encode a truncated non-functional protein.</v>
          </cell>
          <cell r="T166" t="str">
            <v>Variant allele predicted to encode a truncated non-functional protein.</v>
          </cell>
          <cell r="AD166" t="b">
            <v>1</v>
          </cell>
          <cell r="AE166" t="b">
            <v>1</v>
          </cell>
        </row>
        <row r="167">
          <cell r="D167" t="str">
            <v>c.2940del</v>
          </cell>
          <cell r="E167" t="str">
            <v>p.(Pro981Hisfs*19)</v>
          </cell>
          <cell r="F167" t="str">
            <v/>
          </cell>
          <cell r="G167" t="str">
            <v>p.(Pro981Hisfs*19)</v>
          </cell>
          <cell r="H167" t="b">
            <v>1</v>
          </cell>
          <cell r="I167" t="str">
            <v/>
          </cell>
          <cell r="J167">
            <v>42131</v>
          </cell>
          <cell r="K167" t="str">
            <v>WA</v>
          </cell>
          <cell r="L167" t="str">
            <v>Pathogenic</v>
          </cell>
          <cell r="M167">
            <v>5</v>
          </cell>
          <cell r="N167">
            <v>5</v>
          </cell>
          <cell r="O167" t="str">
            <v>Pathogenic</v>
          </cell>
          <cell r="P167" t="str">
            <v>Premature termination codon</v>
          </cell>
          <cell r="Q167" t="str">
            <v>Frameshift. In ENIGMA rules we require low or null bioinformatic prediction to cause splicing to call PTC Class 5 pathogenic. We are testing which programs and cut-offs to use for this, and thus splicing predictions have not been checked for this variant.</v>
          </cell>
          <cell r="R167">
            <v>5</v>
          </cell>
          <cell r="S167" t="str">
            <v>Variant allele predicted to encode a truncated non-functional protein.</v>
          </cell>
          <cell r="T167" t="str">
            <v>Variant allele predicted to encode a truncated non-functional protein.</v>
          </cell>
          <cell r="AD167" t="b">
            <v>1</v>
          </cell>
          <cell r="AE167" t="b">
            <v>1</v>
          </cell>
        </row>
        <row r="168">
          <cell r="D168" t="str">
            <v>c.2959_2980del</v>
          </cell>
          <cell r="E168" t="str">
            <v>p.(Lys987Valfs*6)</v>
          </cell>
          <cell r="F168" t="str">
            <v/>
          </cell>
          <cell r="G168" t="str">
            <v>p.(Lys987Valfs*6)</v>
          </cell>
          <cell r="H168" t="b">
            <v>1</v>
          </cell>
          <cell r="I168" t="str">
            <v/>
          </cell>
          <cell r="J168">
            <v>42566</v>
          </cell>
          <cell r="K168" t="str">
            <v>Austin</v>
          </cell>
          <cell r="L168" t="str">
            <v>Pathogenic</v>
          </cell>
          <cell r="M168">
            <v>5</v>
          </cell>
          <cell r="N168">
            <v>5</v>
          </cell>
          <cell r="O168" t="str">
            <v>Pathogenic</v>
          </cell>
          <cell r="P168" t="str">
            <v>premature stop codon</v>
          </cell>
          <cell r="Q168" t="str">
            <v/>
          </cell>
          <cell r="R168">
            <v>5</v>
          </cell>
          <cell r="S168" t="str">
            <v>Variant allele predicted to encode a truncated non-functional protein.</v>
          </cell>
          <cell r="T168" t="str">
            <v>Variant allele predicted to encode a truncated non-functional protein.</v>
          </cell>
          <cell r="AD168" t="b">
            <v>1</v>
          </cell>
          <cell r="AE168" t="b">
            <v>1</v>
          </cell>
        </row>
        <row r="169">
          <cell r="D169" t="str">
            <v>c.2963C&gt;A</v>
          </cell>
          <cell r="E169" t="str">
            <v>p.(Ser988*)</v>
          </cell>
          <cell r="F169" t="str">
            <v/>
          </cell>
          <cell r="G169" t="str">
            <v>p.(Ser988*)</v>
          </cell>
          <cell r="H169" t="b">
            <v>1</v>
          </cell>
          <cell r="I169" t="str">
            <v/>
          </cell>
          <cell r="J169">
            <v>42090</v>
          </cell>
          <cell r="K169" t="str">
            <v>Petermac</v>
          </cell>
          <cell r="L169" t="str">
            <v>Pathogenic</v>
          </cell>
          <cell r="M169">
            <v>5</v>
          </cell>
          <cell r="N169">
            <v>5</v>
          </cell>
          <cell r="O169" t="str">
            <v>Pathogenic</v>
          </cell>
          <cell r="P169" t="str">
            <v>premature termination</v>
          </cell>
          <cell r="Q169" t="str">
            <v/>
          </cell>
          <cell r="R169">
            <v>5</v>
          </cell>
          <cell r="S169" t="str">
            <v>Variant allele predicted to encode a truncated non-functional protein.</v>
          </cell>
          <cell r="T169" t="str">
            <v>Variant allele predicted to encode a truncated non-functional protein.</v>
          </cell>
          <cell r="AD169" t="b">
            <v>1</v>
          </cell>
          <cell r="AE169" t="b">
            <v>1</v>
          </cell>
        </row>
        <row r="170">
          <cell r="D170" t="str">
            <v>c.3005del</v>
          </cell>
          <cell r="E170" t="str">
            <v>p.(Asn1002Thrfs*22)</v>
          </cell>
          <cell r="F170" t="str">
            <v/>
          </cell>
          <cell r="G170" t="str">
            <v>p.(Asn1002Thrfs*22)</v>
          </cell>
          <cell r="H170" t="b">
            <v>1</v>
          </cell>
          <cell r="I170" t="str">
            <v/>
          </cell>
          <cell r="J170">
            <v>42193</v>
          </cell>
          <cell r="K170" t="str">
            <v>QLD</v>
          </cell>
          <cell r="L170" t="str">
            <v>Pathogenic</v>
          </cell>
          <cell r="M170">
            <v>5</v>
          </cell>
          <cell r="N170">
            <v>5</v>
          </cell>
          <cell r="O170" t="str">
            <v>Pathogenic</v>
          </cell>
          <cell r="P170" t="str">
            <v>Premature termination codon</v>
          </cell>
          <cell r="Q170" t="str">
            <v/>
          </cell>
          <cell r="R170">
            <v>5</v>
          </cell>
          <cell r="S170" t="str">
            <v>Variant allele predicted to encode a truncated non-functional protein.</v>
          </cell>
          <cell r="T170" t="str">
            <v>Variant allele predicted to encode a truncated non-functional protein.</v>
          </cell>
          <cell r="AD170" t="b">
            <v>1</v>
          </cell>
          <cell r="AE170" t="b">
            <v>1</v>
          </cell>
        </row>
        <row r="171">
          <cell r="D171" t="str">
            <v>c.301+27C&gt;A</v>
          </cell>
          <cell r="E171" t="str">
            <v>p.(=)</v>
          </cell>
          <cell r="F171" t="str">
            <v/>
          </cell>
          <cell r="G171" t="str">
            <v>p.(=)</v>
          </cell>
          <cell r="H171" t="b">
            <v>1</v>
          </cell>
          <cell r="I171" t="str">
            <v/>
          </cell>
          <cell r="J171">
            <v>42090</v>
          </cell>
          <cell r="K171" t="str">
            <v>Petermac</v>
          </cell>
          <cell r="L171" t="str">
            <v>UV</v>
          </cell>
          <cell r="M171">
            <v>3</v>
          </cell>
          <cell r="N171" t="str">
            <v/>
          </cell>
          <cell r="O171" t="str">
            <v/>
          </cell>
          <cell r="P171" t="str">
            <v/>
          </cell>
          <cell r="Q171" t="str">
            <v/>
          </cell>
          <cell r="R171">
            <v>3</v>
          </cell>
          <cell r="S171" t="str">
            <v>Insufficient evidence</v>
          </cell>
          <cell r="T171" t="str">
            <v>Insufficient evidence to determine clinical significance.</v>
          </cell>
          <cell r="AB171" t="str">
            <v>No</v>
          </cell>
          <cell r="AD171" t="b">
            <v>0</v>
          </cell>
          <cell r="AE171" t="b">
            <v>1</v>
          </cell>
        </row>
        <row r="172">
          <cell r="D172" t="str">
            <v>c.301+32A&gt;G</v>
          </cell>
          <cell r="E172" t="str">
            <v>p.(=)</v>
          </cell>
          <cell r="F172" t="str">
            <v/>
          </cell>
          <cell r="G172" t="str">
            <v>p.(=)</v>
          </cell>
          <cell r="H172" t="b">
            <v>1</v>
          </cell>
          <cell r="I172" t="str">
            <v/>
          </cell>
          <cell r="J172">
            <v>42090</v>
          </cell>
          <cell r="K172" t="str">
            <v>Petermac</v>
          </cell>
          <cell r="L172" t="str">
            <v>UV</v>
          </cell>
          <cell r="M172">
            <v>3</v>
          </cell>
          <cell r="N172" t="str">
            <v/>
          </cell>
          <cell r="O172" t="str">
            <v/>
          </cell>
          <cell r="P172" t="str">
            <v/>
          </cell>
          <cell r="Q172" t="str">
            <v/>
          </cell>
          <cell r="R172">
            <v>3</v>
          </cell>
          <cell r="S172" t="str">
            <v>Insufficient evidence</v>
          </cell>
          <cell r="T172" t="str">
            <v>Insufficient evidence to determine clinical significance.</v>
          </cell>
          <cell r="AB172" t="str">
            <v>No</v>
          </cell>
          <cell r="AD172" t="b">
            <v>0</v>
          </cell>
          <cell r="AE172" t="b">
            <v>1</v>
          </cell>
        </row>
        <row r="173">
          <cell r="D173" t="str">
            <v>c.302-1G&gt;T</v>
          </cell>
          <cell r="E173" t="str">
            <v>p.(=)</v>
          </cell>
          <cell r="F173" t="str">
            <v/>
          </cell>
          <cell r="G173" t="str">
            <v>p.(=)</v>
          </cell>
          <cell r="H173" t="b">
            <v>1</v>
          </cell>
          <cell r="I173" t="str">
            <v/>
          </cell>
          <cell r="J173">
            <v>42387</v>
          </cell>
          <cell r="K173" t="str">
            <v>SA</v>
          </cell>
          <cell r="L173" t="str">
            <v>Pathogenic</v>
          </cell>
          <cell r="M173">
            <v>5</v>
          </cell>
          <cell r="N173">
            <v>5</v>
          </cell>
          <cell r="O173" t="str">
            <v>Pathogenic</v>
          </cell>
          <cell r="P173" t="str">
            <v>Multifactorial analysis using data published in Easton DF et al., Am J Hum Genet, 81: 873-883, 2007. - Posterior probability of pathogenicity = 0.9995</v>
          </cell>
          <cell r="Q173" t="str">
            <v/>
          </cell>
          <cell r="R173">
            <v>4</v>
          </cell>
          <cell r="S173" t="str">
            <v>IVS -+1/2 variant, untested</v>
          </cell>
          <cell r="T173" t="str">
            <v>Consensus donor/acceptor site variant allele with high likelihood to result in splicing aberration with pathogenic consequences</v>
          </cell>
          <cell r="AD173" t="b">
            <v>0</v>
          </cell>
          <cell r="AE173" t="b">
            <v>0</v>
          </cell>
        </row>
        <row r="174">
          <cell r="D174" t="str">
            <v>c.302-2del</v>
          </cell>
          <cell r="E174" t="str">
            <v>p.(=)</v>
          </cell>
          <cell r="F174" t="str">
            <v/>
          </cell>
          <cell r="G174" t="str">
            <v>p.(=)</v>
          </cell>
          <cell r="H174" t="b">
            <v>1</v>
          </cell>
          <cell r="I174" t="str">
            <v/>
          </cell>
          <cell r="J174">
            <v>42090</v>
          </cell>
          <cell r="K174" t="str">
            <v>Petermac</v>
          </cell>
          <cell r="L174" t="str">
            <v>Pathogenic</v>
          </cell>
          <cell r="M174">
            <v>5</v>
          </cell>
          <cell r="N174">
            <v>4</v>
          </cell>
          <cell r="O174" t="str">
            <v>Likely pathogenic</v>
          </cell>
          <cell r="P174" t="str">
            <v>disruption of splice site</v>
          </cell>
          <cell r="Q174" t="str">
            <v/>
          </cell>
          <cell r="R174">
            <v>5</v>
          </cell>
          <cell r="S174" t="str">
            <v>Posterior probability &gt;0.99</v>
          </cell>
          <cell r="T174" t="str">
            <v>IARC class based on posterior probability from multifactorial likelihood analysis, thresholds for class as per Plon et al. 2008 (PMID: 18951446). Class 5 Pathogenic based on posterior probability = 0.9999937251.</v>
          </cell>
          <cell r="V174" t="str">
            <v xml:space="preserve">IARC class based on posterior probability from multifactorial likelihood analysis, thresholds for class as per Plon et al. 2008 (PMID: 18951446). Class 5 Pathogenic based on posterior probability = </v>
          </cell>
          <cell r="W174">
            <v>0.99999372509999995</v>
          </cell>
          <cell r="Y174" t="str">
            <v>KC update (seg, path)</v>
          </cell>
          <cell r="Z174" t="str">
            <v>Unpublished data</v>
          </cell>
          <cell r="AB174" t="str">
            <v>No</v>
          </cell>
          <cell r="AD174" t="b">
            <v>0</v>
          </cell>
          <cell r="AE174" t="b">
            <v>1</v>
          </cell>
        </row>
        <row r="175">
          <cell r="D175" t="str">
            <v>c.3024G&gt;A</v>
          </cell>
          <cell r="E175" t="str">
            <v>p.(Met1008Ile)</v>
          </cell>
          <cell r="F175" t="str">
            <v/>
          </cell>
          <cell r="G175" t="str">
            <v>p.(Met1008Ile)</v>
          </cell>
          <cell r="H175" t="b">
            <v>1</v>
          </cell>
          <cell r="I175" t="str">
            <v/>
          </cell>
          <cell r="J175">
            <v>42565</v>
          </cell>
          <cell r="K175" t="str">
            <v>Austin</v>
          </cell>
          <cell r="L175" t="str">
            <v>UV</v>
          </cell>
          <cell r="M175">
            <v>3</v>
          </cell>
          <cell r="N175">
            <v>1</v>
          </cell>
          <cell r="O175" t="str">
            <v>Not Pathogenic</v>
          </cell>
          <cell r="P175" t="str">
            <v>Posterior Probability of  as determined by reference.</v>
          </cell>
          <cell r="Q175" t="str">
            <v/>
          </cell>
          <cell r="R175">
            <v>1</v>
          </cell>
          <cell r="S175" t="str">
            <v>Posterior probability &lt;0.001</v>
          </cell>
          <cell r="T175" t="str">
            <v>IARC class based on posterior probability from multifactorial likelihood analysis, thresholds for class as per Plon et al. 2008 (PMID: 18951446). Class 1 Not Pathogenic based on posterior probability = 1.96×10−8.</v>
          </cell>
          <cell r="V175" t="str">
            <v xml:space="preserve">IARC class based on posterior probability from multifactorial likelihood analysis, thresholds for class as per Plon et al. 2008 (PMID: 18951446). Class 1 Not Pathogenic based on posterior probability = </v>
          </cell>
          <cell r="W175" t="str">
            <v>1.96×10−8</v>
          </cell>
          <cell r="Y175" t="str">
            <v>Lindor 2012</v>
          </cell>
          <cell r="Z175" t="str">
            <v>Lindor et al 2012 (PMID:21990134).</v>
          </cell>
          <cell r="AA175" t="str">
            <v>Tavtigian 2006</v>
          </cell>
          <cell r="AB175" t="str">
            <v>Yes</v>
          </cell>
          <cell r="AD175" t="b">
            <v>1</v>
          </cell>
          <cell r="AE175" t="b">
            <v>0</v>
          </cell>
        </row>
        <row r="176">
          <cell r="D176" t="str">
            <v>c.3048_3052dup</v>
          </cell>
          <cell r="E176" t="str">
            <v>p.(Asn1018Metfs*8)</v>
          </cell>
          <cell r="F176" t="str">
            <v/>
          </cell>
          <cell r="G176" t="str">
            <v>p.(Asn1018Metfs*8)</v>
          </cell>
          <cell r="H176" t="b">
            <v>1</v>
          </cell>
          <cell r="I176" t="str">
            <v/>
          </cell>
          <cell r="J176">
            <v>42271</v>
          </cell>
          <cell r="K176" t="str">
            <v>Monash</v>
          </cell>
          <cell r="L176" t="str">
            <v>Pathogenic</v>
          </cell>
          <cell r="M176">
            <v>5</v>
          </cell>
          <cell r="N176">
            <v>5</v>
          </cell>
          <cell r="O176" t="str">
            <v>Pathogenic</v>
          </cell>
          <cell r="P176" t="str">
            <v>Early Termination</v>
          </cell>
          <cell r="Q176" t="str">
            <v/>
          </cell>
          <cell r="R176">
            <v>5</v>
          </cell>
          <cell r="S176" t="str">
            <v>Variant allele predicted to encode a truncated non-functional protein.</v>
          </cell>
          <cell r="T176" t="str">
            <v>Variant allele predicted to encode a truncated non-functional protein.</v>
          </cell>
          <cell r="AD176" t="b">
            <v>1</v>
          </cell>
          <cell r="AE176" t="b">
            <v>1</v>
          </cell>
        </row>
        <row r="177">
          <cell r="D177" t="str">
            <v>c.3075A&gt;C</v>
          </cell>
          <cell r="E177" t="str">
            <v>p.(=)</v>
          </cell>
          <cell r="F177" t="str">
            <v/>
          </cell>
          <cell r="G177" t="str">
            <v>p.(=)</v>
          </cell>
          <cell r="H177" t="b">
            <v>1</v>
          </cell>
          <cell r="I177" t="str">
            <v/>
          </cell>
          <cell r="J177">
            <v>42090</v>
          </cell>
          <cell r="K177" t="str">
            <v>Petermac</v>
          </cell>
          <cell r="L177" t="str">
            <v>UV</v>
          </cell>
          <cell r="M177">
            <v>3</v>
          </cell>
          <cell r="N177" t="str">
            <v/>
          </cell>
          <cell r="O177" t="str">
            <v/>
          </cell>
          <cell r="P177" t="str">
            <v/>
          </cell>
          <cell r="Q177" t="str">
            <v/>
          </cell>
          <cell r="R177">
            <v>2</v>
          </cell>
          <cell r="S177" t="str">
            <v>Synonymous substitution with prior 0.02</v>
          </cell>
          <cell r="T177" t="str">
            <v>Synonymous substitution variant with low bioinformatic likelihood to result in a splicing aberration.</v>
          </cell>
          <cell r="AB177" t="str">
            <v>No</v>
          </cell>
          <cell r="AD177" t="b">
            <v>0</v>
          </cell>
          <cell r="AE177" t="b">
            <v>0</v>
          </cell>
        </row>
        <row r="178">
          <cell r="D178" t="str">
            <v>c.3113A&gt;G</v>
          </cell>
          <cell r="E178" t="str">
            <v>p.(Glu1038Gly)</v>
          </cell>
          <cell r="F178" t="str">
            <v/>
          </cell>
          <cell r="G178" t="str">
            <v>p.(Glu1038Gly)</v>
          </cell>
          <cell r="H178" t="b">
            <v>1</v>
          </cell>
          <cell r="I178" t="str">
            <v/>
          </cell>
          <cell r="J178">
            <v>42090</v>
          </cell>
          <cell r="K178" t="str">
            <v>Petermac</v>
          </cell>
          <cell r="L178" t="str">
            <v>UV</v>
          </cell>
          <cell r="M178">
            <v>3</v>
          </cell>
          <cell r="N178">
            <v>1</v>
          </cell>
          <cell r="O178" t="str">
            <v>Not pathogenic</v>
          </cell>
          <cell r="P178" t="str">
            <v>Frequency &gt;1% in non-founder population (1000 genomes - 2012-04-30)</v>
          </cell>
          <cell r="Q178" t="str">
            <v/>
          </cell>
          <cell r="R178">
            <v>1</v>
          </cell>
          <cell r="S178" t="str">
            <v>Frequency &gt;1%  in non-founder population (1000G (2013-05-02))</v>
          </cell>
          <cell r="T178" t="str">
            <v>Not pathogenic based on frequency &gt;1% in an outbred sampleset. Frequency 0.3569 (European), 0.1573 (African), 0.3646 (Latino), 0.371 (East Asian), 0.498 (South Asian), derived from 1000 genomes (2013-05-02). Frequency 0.3265 (Non-Finnish European), 0.3944 (Finnish), 0.1796 (African), 0.3093 (Admixed American/Latino), 0.374 (East Asian), 0.4992 (South Asian), derived from ExAC (2014-12-17).</v>
          </cell>
          <cell r="U178" t="str">
            <v>Not pathogenic based on frequency &gt;1% in an outbred sampleset. Frequency 0.3569 (European), 0.1573 (African), 0.3646 (Latino), 0.371 (East Asian), 0.498 (South Asian), derived from 1000 genomes (2013-05-02).</v>
          </cell>
          <cell r="V178" t="str">
            <v>Frequency 0.3265 (Non-Finnish European), 0.3944 (Finnish), 0.1796 (African), 0.3093 (Admixed American/Latino), 0.374 (East Asian), 0.4992 (South Asian), derived from ExAC (2014-12-17).</v>
          </cell>
          <cell r="AD178" t="b">
            <v>1</v>
          </cell>
          <cell r="AE178" t="b">
            <v>0</v>
          </cell>
        </row>
        <row r="179">
          <cell r="D179" t="str">
            <v>c.3119G&gt;A</v>
          </cell>
          <cell r="E179" t="str">
            <v>p.(Ser1040Asn)</v>
          </cell>
          <cell r="F179" t="str">
            <v/>
          </cell>
          <cell r="G179" t="str">
            <v>p.(Ser1040Asn)</v>
          </cell>
          <cell r="H179" t="b">
            <v>1</v>
          </cell>
          <cell r="I179" t="str">
            <v/>
          </cell>
          <cell r="J179">
            <v>42090</v>
          </cell>
          <cell r="K179" t="str">
            <v>Petermac</v>
          </cell>
          <cell r="L179" t="str">
            <v>UV</v>
          </cell>
          <cell r="M179">
            <v>3</v>
          </cell>
          <cell r="N179">
            <v>1</v>
          </cell>
          <cell r="O179" t="str">
            <v>Not pathogenic</v>
          </cell>
          <cell r="P179" t="str">
            <v>Frequency &gt;1% in non-founder population (1000 genomes - 2012-04-30)</v>
          </cell>
          <cell r="Q179" t="str">
            <v/>
          </cell>
          <cell r="R179">
            <v>1</v>
          </cell>
          <cell r="S179" t="str">
            <v>Frequency &gt;1%  in non-founder population (1000G (2013-05-02))</v>
          </cell>
          <cell r="T179" t="str">
            <v>Not pathogenic based on frequency &gt;1% in an outbred sampleset. Frequency 0.0288 (European), 0.0202 (Latino), derived from 1000 genomes (2013-05-02). Frequency 0.0184 (Non-Finnish European), 0.0128 (Admixed American/Latino), derived from ExAC (2014-12-17).</v>
          </cell>
          <cell r="U179" t="str">
            <v>Not pathogenic based on frequency &gt;1% in an outbred sampleset. Frequency 0.0288 (European), 0.0202 (Latino), derived from 1000 genomes (2013-05-02).</v>
          </cell>
          <cell r="V179" t="str">
            <v>Frequency 0.0184 (Non-Finnish European), 0.0128 (Admixed American/Latino), derived from ExAC (2014-12-17).</v>
          </cell>
          <cell r="AD179" t="b">
            <v>1</v>
          </cell>
          <cell r="AE179" t="b">
            <v>0</v>
          </cell>
        </row>
        <row r="180">
          <cell r="D180" t="str">
            <v>c.314A&gt;G</v>
          </cell>
          <cell r="E180" t="str">
            <v>p.(Tyr105Cys)</v>
          </cell>
          <cell r="F180" t="str">
            <v/>
          </cell>
          <cell r="G180" t="str">
            <v>p.(Tyr105Cys)</v>
          </cell>
          <cell r="H180" t="b">
            <v>1</v>
          </cell>
          <cell r="I180" t="str">
            <v/>
          </cell>
          <cell r="J180">
            <v>42156</v>
          </cell>
          <cell r="K180" t="str">
            <v>SA</v>
          </cell>
          <cell r="L180" t="str">
            <v>UV</v>
          </cell>
          <cell r="M180">
            <v>3</v>
          </cell>
          <cell r="N180">
            <v>1</v>
          </cell>
          <cell r="O180" t="str">
            <v>Not Pathogenic</v>
          </cell>
          <cell r="P180" t="str">
            <v>Posterior Probability of 1.05×10−7 as determined by reference</v>
          </cell>
          <cell r="Q180" t="str">
            <v/>
          </cell>
          <cell r="R180">
            <v>1</v>
          </cell>
          <cell r="S180" t="str">
            <v>Posterior probability &lt;0.001</v>
          </cell>
          <cell r="T180" t="str">
            <v>IARC class based on posterior probability from multifactorial likelihood analysis, thresholds for class as per Plon et al. 2008 (PMID: 18951446). Class 1 Not Pathogenic based on posterior probability = 1.05×10−7.</v>
          </cell>
          <cell r="V180" t="str">
            <v xml:space="preserve">IARC class based on posterior probability from multifactorial likelihood analysis, thresholds for class as per Plon et al. 2008 (PMID: 18951446). Class 1 Not Pathogenic based on posterior probability = </v>
          </cell>
          <cell r="W180" t="str">
            <v>1.05×10−7</v>
          </cell>
          <cell r="Y180" t="str">
            <v>Lindor 2012</v>
          </cell>
          <cell r="Z180" t="str">
            <v>Lindor et al 2012 (PMID:21990134).</v>
          </cell>
          <cell r="AA180" t="str">
            <v>Easton 2007</v>
          </cell>
          <cell r="AB180" t="str">
            <v>Yes</v>
          </cell>
          <cell r="AD180" t="b">
            <v>1</v>
          </cell>
          <cell r="AE180" t="b">
            <v>0</v>
          </cell>
        </row>
        <row r="181">
          <cell r="D181" t="str">
            <v>c.3155del</v>
          </cell>
          <cell r="E181" t="str">
            <v>p.(Asn1052Metfs*10)</v>
          </cell>
          <cell r="F181" t="str">
            <v/>
          </cell>
          <cell r="G181" t="str">
            <v>p.(Asn1052Metfs*10)</v>
          </cell>
          <cell r="H181" t="b">
            <v>1</v>
          </cell>
          <cell r="I181" t="str">
            <v/>
          </cell>
          <cell r="J181">
            <v>42566</v>
          </cell>
          <cell r="K181" t="str">
            <v>Austin</v>
          </cell>
          <cell r="L181" t="str">
            <v>Pathogenic</v>
          </cell>
          <cell r="M181">
            <v>5</v>
          </cell>
          <cell r="N181">
            <v>5</v>
          </cell>
          <cell r="O181" t="str">
            <v>Pathogenic</v>
          </cell>
          <cell r="P181" t="str">
            <v>premature stop codon</v>
          </cell>
          <cell r="Q181" t="str">
            <v/>
          </cell>
          <cell r="R181">
            <v>5</v>
          </cell>
          <cell r="S181" t="str">
            <v>Variant allele predicted to encode a truncated non-functional protein.</v>
          </cell>
          <cell r="T181" t="str">
            <v>Variant allele predicted to encode a truncated non-functional protein.</v>
          </cell>
          <cell r="AD181" t="b">
            <v>1</v>
          </cell>
          <cell r="AE181" t="b">
            <v>1</v>
          </cell>
        </row>
        <row r="182">
          <cell r="D182" t="str">
            <v>c.3181del</v>
          </cell>
          <cell r="E182" t="str">
            <v>p.(Ile1061*)</v>
          </cell>
          <cell r="F182" t="str">
            <v/>
          </cell>
          <cell r="G182" t="str">
            <v>p.(Ile1061*)</v>
          </cell>
          <cell r="H182" t="b">
            <v>1</v>
          </cell>
          <cell r="I182" t="str">
            <v/>
          </cell>
          <cell r="J182">
            <v>42271</v>
          </cell>
          <cell r="K182" t="str">
            <v>Monash</v>
          </cell>
          <cell r="L182" t="str">
            <v>Pathogenic</v>
          </cell>
          <cell r="M182">
            <v>5</v>
          </cell>
          <cell r="N182">
            <v>5</v>
          </cell>
          <cell r="O182" t="str">
            <v>Pathogenic</v>
          </cell>
          <cell r="P182" t="str">
            <v>Early Termination</v>
          </cell>
          <cell r="Q182" t="str">
            <v/>
          </cell>
          <cell r="R182">
            <v>5</v>
          </cell>
          <cell r="S182" t="str">
            <v>Variant allele predicted to encode a truncated non-functional protein.</v>
          </cell>
          <cell r="T182" t="str">
            <v>Variant allele predicted to encode a truncated non-functional protein.</v>
          </cell>
          <cell r="AD182" t="b">
            <v>1</v>
          </cell>
          <cell r="AE182" t="b">
            <v>1</v>
          </cell>
        </row>
        <row r="183">
          <cell r="D183" t="str">
            <v>c.3194_3195insG</v>
          </cell>
          <cell r="E183" t="str">
            <v>p.(Asp1065Glufs*2)</v>
          </cell>
          <cell r="F183" t="str">
            <v/>
          </cell>
          <cell r="G183" t="str">
            <v>p.(Asp1065Glufs*2)</v>
          </cell>
          <cell r="H183" t="b">
            <v>1</v>
          </cell>
          <cell r="I183" t="str">
            <v/>
          </cell>
          <cell r="J183">
            <v>42090</v>
          </cell>
          <cell r="K183" t="str">
            <v>Petermac</v>
          </cell>
          <cell r="L183" t="str">
            <v>Pathogenic</v>
          </cell>
          <cell r="M183">
            <v>5</v>
          </cell>
          <cell r="N183">
            <v>5</v>
          </cell>
          <cell r="O183" t="str">
            <v>Pathogenic</v>
          </cell>
          <cell r="P183" t="str">
            <v>premature termination</v>
          </cell>
          <cell r="Q183" t="str">
            <v/>
          </cell>
          <cell r="R183" t="str">
            <v>Pending</v>
          </cell>
          <cell r="S183" t="str">
            <v>Variant allele predicted to rescue truncation by splicing</v>
          </cell>
          <cell r="T183" t="str">
            <v>Variant allele predicted to rescue truncation by splicing.</v>
          </cell>
          <cell r="AD183" t="b">
            <v>0</v>
          </cell>
          <cell r="AE183" t="b">
            <v>0</v>
          </cell>
        </row>
        <row r="184">
          <cell r="D184" t="str">
            <v>c.3228_3229del</v>
          </cell>
          <cell r="E184" t="str">
            <v>p.(Gly1077Alafs*8)</v>
          </cell>
          <cell r="F184" t="str">
            <v/>
          </cell>
          <cell r="G184" t="str">
            <v>p.(Gly1077Alafs*8)</v>
          </cell>
          <cell r="H184" t="b">
            <v>1</v>
          </cell>
          <cell r="I184" t="str">
            <v/>
          </cell>
          <cell r="J184">
            <v>42090</v>
          </cell>
          <cell r="K184" t="str">
            <v>Petermac</v>
          </cell>
          <cell r="L184" t="str">
            <v>Pathogenic</v>
          </cell>
          <cell r="M184">
            <v>5</v>
          </cell>
          <cell r="N184">
            <v>5</v>
          </cell>
          <cell r="O184" t="str">
            <v>Pathogenic</v>
          </cell>
          <cell r="P184" t="str">
            <v>premature termination</v>
          </cell>
          <cell r="Q184" t="str">
            <v/>
          </cell>
          <cell r="R184">
            <v>5</v>
          </cell>
          <cell r="S184" t="str">
            <v>Variant allele predicted to encode a truncated non-functional protein.</v>
          </cell>
          <cell r="T184" t="str">
            <v>Variant allele predicted to encode a truncated non-functional protein.</v>
          </cell>
          <cell r="AD184" t="b">
            <v>1</v>
          </cell>
          <cell r="AE184" t="b">
            <v>1</v>
          </cell>
        </row>
        <row r="185">
          <cell r="D185" t="str">
            <v>c.3239T&gt;A</v>
          </cell>
          <cell r="E185" t="str">
            <v>p.(Leu1080*)</v>
          </cell>
          <cell r="F185" t="str">
            <v/>
          </cell>
          <cell r="G185" t="str">
            <v>p.(Leu1080*)</v>
          </cell>
          <cell r="H185" t="b">
            <v>1</v>
          </cell>
          <cell r="I185" t="str">
            <v/>
          </cell>
          <cell r="J185">
            <v>42090</v>
          </cell>
          <cell r="K185" t="str">
            <v>Petermac</v>
          </cell>
          <cell r="L185" t="str">
            <v>Pathogenic</v>
          </cell>
          <cell r="M185">
            <v>5</v>
          </cell>
          <cell r="N185">
            <v>5</v>
          </cell>
          <cell r="O185" t="str">
            <v>Pathogenic</v>
          </cell>
          <cell r="P185" t="str">
            <v>premature termination</v>
          </cell>
          <cell r="Q185" t="str">
            <v/>
          </cell>
          <cell r="R185">
            <v>5</v>
          </cell>
          <cell r="S185" t="str">
            <v>Variant allele predicted to encode a truncated non-functional protein.</v>
          </cell>
          <cell r="T185" t="str">
            <v>Variant allele predicted to encode a truncated non-functional protein.</v>
          </cell>
          <cell r="AD185" t="b">
            <v>1</v>
          </cell>
          <cell r="AE185" t="b">
            <v>1</v>
          </cell>
        </row>
        <row r="186">
          <cell r="D186" t="str">
            <v>c.3254_3255dup</v>
          </cell>
          <cell r="E186" t="str">
            <v>p.(Leu1086Aspfs*2)</v>
          </cell>
          <cell r="F186" t="str">
            <v/>
          </cell>
          <cell r="G186" t="str">
            <v>p.(Leu1086Aspfs*2)</v>
          </cell>
          <cell r="H186" t="b">
            <v>1</v>
          </cell>
          <cell r="I186" t="str">
            <v/>
          </cell>
          <cell r="J186">
            <v>42090</v>
          </cell>
          <cell r="K186" t="str">
            <v>Petermac</v>
          </cell>
          <cell r="L186" t="str">
            <v>Pathogenic</v>
          </cell>
          <cell r="M186">
            <v>5</v>
          </cell>
          <cell r="N186">
            <v>5</v>
          </cell>
          <cell r="O186" t="str">
            <v>Pathogenic</v>
          </cell>
          <cell r="P186" t="str">
            <v>premature termination</v>
          </cell>
          <cell r="Q186" t="str">
            <v/>
          </cell>
          <cell r="R186">
            <v>5</v>
          </cell>
          <cell r="S186" t="str">
            <v>Variant allele predicted to encode a truncated non-functional protein.</v>
          </cell>
          <cell r="T186" t="str">
            <v>Variant allele predicted to encode a truncated non-functional protein.</v>
          </cell>
          <cell r="AD186" t="b">
            <v>1</v>
          </cell>
          <cell r="AE186" t="b">
            <v>1</v>
          </cell>
        </row>
        <row r="187">
          <cell r="D187" t="str">
            <v>c.3256_3257insGA</v>
          </cell>
          <cell r="E187" t="str">
            <v>p.(Leu1086*)</v>
          </cell>
          <cell r="F187" t="str">
            <v/>
          </cell>
          <cell r="G187" t="str">
            <v>p.(Leu1086*)</v>
          </cell>
          <cell r="H187" t="b">
            <v>1</v>
          </cell>
          <cell r="I187" t="str">
            <v/>
          </cell>
          <cell r="J187">
            <v>42090</v>
          </cell>
          <cell r="K187" t="str">
            <v>Petermac</v>
          </cell>
          <cell r="L187" t="str">
            <v>Pathogenic</v>
          </cell>
          <cell r="M187">
            <v>5</v>
          </cell>
          <cell r="N187">
            <v>5</v>
          </cell>
          <cell r="O187" t="str">
            <v>Pathogenic</v>
          </cell>
          <cell r="P187" t="str">
            <v>premature termination</v>
          </cell>
          <cell r="Q187" t="str">
            <v/>
          </cell>
          <cell r="R187">
            <v>5</v>
          </cell>
          <cell r="S187" t="str">
            <v>Variant allele predicted to encode a truncated non-functional protein.</v>
          </cell>
          <cell r="T187" t="str">
            <v>Variant allele predicted to encode a truncated non-functional protein.</v>
          </cell>
          <cell r="AD187" t="b">
            <v>1</v>
          </cell>
          <cell r="AE187" t="b">
            <v>1</v>
          </cell>
        </row>
        <row r="188">
          <cell r="D188" t="str">
            <v>c.3267G&gt;T</v>
          </cell>
          <cell r="E188" t="str">
            <v>p.(Leu1089Phe)</v>
          </cell>
          <cell r="F188" t="str">
            <v/>
          </cell>
          <cell r="G188" t="str">
            <v>p.(Leu1089Phe)</v>
          </cell>
          <cell r="H188" t="b">
            <v>1</v>
          </cell>
          <cell r="I188" t="str">
            <v/>
          </cell>
          <cell r="J188">
            <v>42131</v>
          </cell>
          <cell r="K188" t="str">
            <v>WA</v>
          </cell>
          <cell r="L188" t="str">
            <v>UV</v>
          </cell>
          <cell r="M188">
            <v>3</v>
          </cell>
          <cell r="N188">
            <v>3</v>
          </cell>
          <cell r="O188" t="str">
            <v>Unknown</v>
          </cell>
          <cell r="P188" t="str">
            <v/>
          </cell>
          <cell r="Q188" t="str">
            <v/>
          </cell>
          <cell r="R188">
            <v>2</v>
          </cell>
          <cell r="S188" t="str">
            <v>Posterior probability 0.001-0.049</v>
          </cell>
          <cell r="T188" t="str">
            <v>IARC class based on posterior probability from multifactorial likelihood analysis, thresholds for class as per Plon et al. 2008 (PMID: 18951446). Class 2 Likely Not Pathogenic based on posterior probability 0.0056452132174.</v>
          </cell>
          <cell r="V188" t="str">
            <v xml:space="preserve">IARC class based on posterior probability from multifactorial likelihood analysis, thresholds for class as per Plon et al. 2008 (PMID: 18951446). Class 2 Likely Not Pathogenic based on posterior probability </v>
          </cell>
          <cell r="W188">
            <v>5.6452132174000004E-3</v>
          </cell>
          <cell r="Y188" t="str">
            <v>Myriad FH, Co-occurrence</v>
          </cell>
          <cell r="Z188" t="str">
            <v>Unpublished data</v>
          </cell>
          <cell r="AB188" t="str">
            <v>No</v>
          </cell>
          <cell r="AD188" t="b">
            <v>0</v>
          </cell>
          <cell r="AE188" t="b">
            <v>0</v>
          </cell>
        </row>
        <row r="189">
          <cell r="D189" t="str">
            <v>c.3296C&gt;T</v>
          </cell>
          <cell r="E189" t="str">
            <v>p.(Pro1099Leu)</v>
          </cell>
          <cell r="F189" t="str">
            <v/>
          </cell>
          <cell r="G189" t="str">
            <v>p.(Pro1099Leu)</v>
          </cell>
          <cell r="H189" t="b">
            <v>1</v>
          </cell>
          <cell r="I189" t="str">
            <v/>
          </cell>
          <cell r="J189">
            <v>42156</v>
          </cell>
          <cell r="K189" t="str">
            <v>SA</v>
          </cell>
          <cell r="L189" t="str">
            <v>UV</v>
          </cell>
          <cell r="M189">
            <v>3</v>
          </cell>
          <cell r="N189">
            <v>1</v>
          </cell>
          <cell r="O189" t="str">
            <v>Not Pathogenic</v>
          </cell>
          <cell r="P189" t="str">
            <v>Posterior Probability of 3.09×10−11 as determined by reference</v>
          </cell>
          <cell r="Q189" t="str">
            <v/>
          </cell>
          <cell r="R189">
            <v>1</v>
          </cell>
          <cell r="S189" t="str">
            <v>Posterior probability &lt;0.001</v>
          </cell>
          <cell r="T189" t="str">
            <v>IARC class based on posterior probability from multifactorial likelihood analysis, thresholds for class as per Plon et al. 2008 (PMID: 18951446). Class 1 Not Pathogenic based on posterior probability = 3.09×10−11.</v>
          </cell>
          <cell r="V189" t="str">
            <v xml:space="preserve">IARC class based on posterior probability from multifactorial likelihood analysis, thresholds for class as per Plon et al. 2008 (PMID: 18951446). Class 1 Not Pathogenic based on posterior probability = </v>
          </cell>
          <cell r="W189" t="str">
            <v>3.09×10−11</v>
          </cell>
          <cell r="Y189" t="str">
            <v>Lindor 2012</v>
          </cell>
          <cell r="Z189" t="str">
            <v>Lindor et al 2012 (PMID:21990134).</v>
          </cell>
          <cell r="AA189" t="str">
            <v>Spurdle 2008</v>
          </cell>
          <cell r="AB189" t="str">
            <v>Yes</v>
          </cell>
          <cell r="AD189" t="b">
            <v>1</v>
          </cell>
          <cell r="AE189" t="b">
            <v>0</v>
          </cell>
        </row>
        <row r="190">
          <cell r="D190" t="str">
            <v>c.3296del</v>
          </cell>
          <cell r="E190" t="str">
            <v>p.(Pro1099Leufs*10)</v>
          </cell>
          <cell r="F190" t="str">
            <v/>
          </cell>
          <cell r="G190" t="str">
            <v>p.(Pro1099Leufs*10)</v>
          </cell>
          <cell r="H190" t="b">
            <v>1</v>
          </cell>
          <cell r="I190" t="str">
            <v/>
          </cell>
          <cell r="J190">
            <v>42566</v>
          </cell>
          <cell r="K190" t="str">
            <v>Austin</v>
          </cell>
          <cell r="L190" t="str">
            <v>Pathogenic</v>
          </cell>
          <cell r="M190">
            <v>5</v>
          </cell>
          <cell r="N190">
            <v>5</v>
          </cell>
          <cell r="O190" t="str">
            <v>Pathogenic</v>
          </cell>
          <cell r="P190" t="str">
            <v>premature stop codon</v>
          </cell>
          <cell r="Q190" t="str">
            <v/>
          </cell>
          <cell r="R190">
            <v>5</v>
          </cell>
          <cell r="S190" t="str">
            <v>Variant allele predicted to encode a truncated non-functional protein.</v>
          </cell>
          <cell r="T190" t="str">
            <v>Variant allele predicted to encode a truncated non-functional protein.</v>
          </cell>
          <cell r="AD190" t="b">
            <v>1</v>
          </cell>
          <cell r="AE190" t="b">
            <v>1</v>
          </cell>
        </row>
        <row r="191">
          <cell r="D191" t="str">
            <v>c.3319G&gt;T</v>
          </cell>
          <cell r="E191" t="str">
            <v>p.(Glu1107*)</v>
          </cell>
          <cell r="F191" t="str">
            <v/>
          </cell>
          <cell r="G191" t="str">
            <v>p.(Glu1107*)</v>
          </cell>
          <cell r="H191" t="b">
            <v>1</v>
          </cell>
          <cell r="I191" t="str">
            <v/>
          </cell>
          <cell r="J191">
            <v>42156</v>
          </cell>
          <cell r="K191" t="str">
            <v>SA</v>
          </cell>
          <cell r="L191" t="str">
            <v>Pathogenic</v>
          </cell>
          <cell r="M191">
            <v>5</v>
          </cell>
          <cell r="N191">
            <v>5</v>
          </cell>
          <cell r="O191" t="str">
            <v>Pathogenic</v>
          </cell>
          <cell r="P191" t="str">
            <v>Premature Termination Codon</v>
          </cell>
          <cell r="Q191" t="str">
            <v/>
          </cell>
          <cell r="R191">
            <v>5</v>
          </cell>
          <cell r="S191" t="str">
            <v>Variant allele predicted to encode a truncated non-functional protein.</v>
          </cell>
          <cell r="T191" t="str">
            <v>Variant allele predicted to encode a truncated non-functional protein.</v>
          </cell>
          <cell r="AD191" t="b">
            <v>1</v>
          </cell>
          <cell r="AE191" t="b">
            <v>1</v>
          </cell>
        </row>
        <row r="192">
          <cell r="D192" t="str">
            <v>c.3327A&gt;C</v>
          </cell>
          <cell r="E192" t="str">
            <v>p.(Lys1109Asn)</v>
          </cell>
          <cell r="F192" t="str">
            <v/>
          </cell>
          <cell r="G192" t="str">
            <v>p.(Lys1109Asn)</v>
          </cell>
          <cell r="H192" t="b">
            <v>1</v>
          </cell>
          <cell r="I192" t="str">
            <v/>
          </cell>
          <cell r="J192">
            <v>42565</v>
          </cell>
          <cell r="K192" t="str">
            <v>Austin</v>
          </cell>
          <cell r="L192" t="str">
            <v>UV</v>
          </cell>
          <cell r="M192">
            <v>3</v>
          </cell>
          <cell r="N192">
            <v>1</v>
          </cell>
          <cell r="O192" t="str">
            <v>Not Pathogenic</v>
          </cell>
          <cell r="P192" t="str">
            <v>Posterior Probability of  as determined by reference.</v>
          </cell>
          <cell r="Q192" t="str">
            <v/>
          </cell>
          <cell r="R192">
            <v>1</v>
          </cell>
          <cell r="S192" t="str">
            <v>Posterior probability &lt;0.001</v>
          </cell>
          <cell r="T192" t="str">
            <v>IARC class based on posterior probability from multifactorial likelihood analysis, thresholds for class as per Plon et al. 2008 (PMID: 18951446). Class 1 Not Pathogenic based on posterior probability = 3.07×10−5.</v>
          </cell>
          <cell r="V192" t="str">
            <v xml:space="preserve">IARC class based on posterior probability from multifactorial likelihood analysis, thresholds for class as per Plon et al. 2008 (PMID: 18951446). Class 1 Not Pathogenic based on posterior probability = </v>
          </cell>
          <cell r="W192" t="str">
            <v>3.07×10−5</v>
          </cell>
          <cell r="Y192" t="str">
            <v>Lindor 2012</v>
          </cell>
          <cell r="Z192" t="str">
            <v>Lindor et al 2012 (PMID:21990134).</v>
          </cell>
          <cell r="AA192" t="str">
            <v>Easton 2007</v>
          </cell>
          <cell r="AB192" t="str">
            <v>Yes</v>
          </cell>
          <cell r="AD192" t="b">
            <v>1</v>
          </cell>
          <cell r="AE192" t="b">
            <v>0</v>
          </cell>
        </row>
        <row r="193">
          <cell r="D193" t="str">
            <v>c.3331_3334del</v>
          </cell>
          <cell r="E193" t="str">
            <v>p.(Gln1111Asnfs*5)</v>
          </cell>
          <cell r="F193" t="str">
            <v/>
          </cell>
          <cell r="G193" t="str">
            <v>p.(Gln1111Asnfs*5)</v>
          </cell>
          <cell r="H193" t="b">
            <v>1</v>
          </cell>
          <cell r="I193" t="str">
            <v/>
          </cell>
          <cell r="J193">
            <v>42090</v>
          </cell>
          <cell r="K193" t="str">
            <v>Petermac</v>
          </cell>
          <cell r="L193" t="str">
            <v>Pathogenic</v>
          </cell>
          <cell r="M193">
            <v>5</v>
          </cell>
          <cell r="N193">
            <v>5</v>
          </cell>
          <cell r="O193" t="str">
            <v>Pathogenic</v>
          </cell>
          <cell r="P193" t="str">
            <v>premature termination</v>
          </cell>
          <cell r="Q193" t="str">
            <v/>
          </cell>
          <cell r="R193">
            <v>5</v>
          </cell>
          <cell r="S193" t="str">
            <v>Variant allele predicted to encode a truncated non-functional protein.</v>
          </cell>
          <cell r="T193" t="str">
            <v>Variant allele predicted to encode a truncated non-functional protein.</v>
          </cell>
          <cell r="AD193" t="b">
            <v>1</v>
          </cell>
          <cell r="AE193" t="b">
            <v>1</v>
          </cell>
        </row>
        <row r="194">
          <cell r="D194" t="str">
            <v>c.3333del</v>
          </cell>
          <cell r="E194" t="str">
            <v>p.(Glu1112Asnfs*5)</v>
          </cell>
          <cell r="F194" t="str">
            <v/>
          </cell>
          <cell r="G194" t="str">
            <v>p.(Glu1112Asnfs*5)</v>
          </cell>
          <cell r="H194" t="b">
            <v>1</v>
          </cell>
          <cell r="I194" t="str">
            <v/>
          </cell>
          <cell r="J194">
            <v>42271</v>
          </cell>
          <cell r="K194" t="str">
            <v>Monash</v>
          </cell>
          <cell r="L194" t="str">
            <v>Pathogenic</v>
          </cell>
          <cell r="M194">
            <v>5</v>
          </cell>
          <cell r="N194">
            <v>5</v>
          </cell>
          <cell r="O194" t="str">
            <v>Pathogenic</v>
          </cell>
          <cell r="P194" t="str">
            <v>Early Termination</v>
          </cell>
          <cell r="Q194" t="str">
            <v/>
          </cell>
          <cell r="R194">
            <v>5</v>
          </cell>
          <cell r="S194" t="str">
            <v>Variant allele predicted to encode a truncated non-functional protein.</v>
          </cell>
          <cell r="T194" t="str">
            <v>Variant allele predicted to encode a truncated non-functional protein.</v>
          </cell>
          <cell r="AD194" t="b">
            <v>1</v>
          </cell>
          <cell r="AE194" t="b">
            <v>1</v>
          </cell>
        </row>
        <row r="195">
          <cell r="D195" t="str">
            <v>c.3358_3359del</v>
          </cell>
          <cell r="E195" t="str">
            <v>p.(Val1120*)</v>
          </cell>
          <cell r="F195" t="str">
            <v/>
          </cell>
          <cell r="G195" t="str">
            <v>p.(Val1120*)</v>
          </cell>
          <cell r="H195" t="b">
            <v>1</v>
          </cell>
          <cell r="I195" t="str">
            <v/>
          </cell>
          <cell r="J195">
            <v>42193</v>
          </cell>
          <cell r="K195" t="str">
            <v>QLD</v>
          </cell>
          <cell r="L195" t="str">
            <v>Pathogenic</v>
          </cell>
          <cell r="M195">
            <v>5</v>
          </cell>
          <cell r="N195">
            <v>5</v>
          </cell>
          <cell r="O195" t="str">
            <v>Pathogenic</v>
          </cell>
          <cell r="P195" t="str">
            <v>Premature termination codon</v>
          </cell>
          <cell r="Q195" t="str">
            <v/>
          </cell>
          <cell r="R195">
            <v>5</v>
          </cell>
          <cell r="S195" t="str">
            <v>Variant allele predicted to encode a truncated non-functional protein.</v>
          </cell>
          <cell r="T195" t="str">
            <v>Variant allele predicted to encode a truncated non-functional protein.</v>
          </cell>
          <cell r="AD195" t="b">
            <v>1</v>
          </cell>
          <cell r="AE195" t="b">
            <v>1</v>
          </cell>
        </row>
        <row r="196">
          <cell r="D196" t="str">
            <v>c.3378A&gt;G</v>
          </cell>
          <cell r="E196" t="str">
            <v>p.(=)</v>
          </cell>
          <cell r="F196" t="str">
            <v/>
          </cell>
          <cell r="G196" t="str">
            <v>p.(=)</v>
          </cell>
          <cell r="H196" t="b">
            <v>1</v>
          </cell>
          <cell r="I196" t="str">
            <v/>
          </cell>
          <cell r="J196">
            <v>42387</v>
          </cell>
          <cell r="K196" t="str">
            <v>SA</v>
          </cell>
          <cell r="L196" t="str">
            <v>Equivocal</v>
          </cell>
          <cell r="M196">
            <v>3</v>
          </cell>
          <cell r="N196">
            <v>3</v>
          </cell>
          <cell r="O196" t="str">
            <v/>
          </cell>
          <cell r="P196" t="str">
            <v/>
          </cell>
          <cell r="Q196" t="str">
            <v/>
          </cell>
          <cell r="R196">
            <v>2</v>
          </cell>
          <cell r="S196" t="str">
            <v>Synonymous substitution with prior 0.02</v>
          </cell>
          <cell r="T196" t="str">
            <v>Synonymous substitution variant with low bioinformatic likelihood to result in a splicing aberration.</v>
          </cell>
          <cell r="AB196" t="str">
            <v>No</v>
          </cell>
          <cell r="AD196" t="b">
            <v>0</v>
          </cell>
          <cell r="AE196" t="b">
            <v>0</v>
          </cell>
        </row>
        <row r="197">
          <cell r="D197" t="str">
            <v>c.3400G&gt;T</v>
          </cell>
          <cell r="E197" t="str">
            <v>p.(Glu1134*)</v>
          </cell>
          <cell r="F197" t="str">
            <v/>
          </cell>
          <cell r="G197" t="str">
            <v>p.(Glu1134*)</v>
          </cell>
          <cell r="H197" t="b">
            <v>1</v>
          </cell>
          <cell r="I197" t="str">
            <v/>
          </cell>
          <cell r="J197">
            <v>42090</v>
          </cell>
          <cell r="K197" t="str">
            <v>Petermac</v>
          </cell>
          <cell r="L197" t="str">
            <v>Pathogenic</v>
          </cell>
          <cell r="M197">
            <v>5</v>
          </cell>
          <cell r="N197">
            <v>5</v>
          </cell>
          <cell r="O197" t="str">
            <v>Pathogenic</v>
          </cell>
          <cell r="P197" t="str">
            <v>premature termination</v>
          </cell>
          <cell r="Q197" t="str">
            <v/>
          </cell>
          <cell r="R197">
            <v>5</v>
          </cell>
          <cell r="S197" t="str">
            <v>Variant allele predicted to encode a truncated non-functional protein.</v>
          </cell>
          <cell r="T197" t="str">
            <v>Variant allele predicted to encode a truncated non-functional protein.</v>
          </cell>
          <cell r="AD197" t="b">
            <v>1</v>
          </cell>
          <cell r="AE197" t="b">
            <v>1</v>
          </cell>
        </row>
        <row r="198">
          <cell r="D198" t="str">
            <v>c.3403C&gt;T</v>
          </cell>
          <cell r="E198" t="str">
            <v>p.(Gln1135*)</v>
          </cell>
          <cell r="F198" t="str">
            <v/>
          </cell>
          <cell r="G198" t="str">
            <v>p.(Gln1135*)</v>
          </cell>
          <cell r="H198" t="b">
            <v>1</v>
          </cell>
          <cell r="I198" t="str">
            <v/>
          </cell>
          <cell r="J198">
            <v>42131</v>
          </cell>
          <cell r="K198" t="str">
            <v>WA</v>
          </cell>
          <cell r="L198" t="str">
            <v>Pathogenic</v>
          </cell>
          <cell r="M198">
            <v>5</v>
          </cell>
          <cell r="N198">
            <v>5</v>
          </cell>
          <cell r="O198" t="str">
            <v>Pathogenic</v>
          </cell>
          <cell r="P198" t="str">
            <v>Premature termination codon</v>
          </cell>
          <cell r="Q198" t="str">
            <v>Early Truncation. In ENIGMA rules we require low or null bioinformatic prediction to cause splicing to call PTC Class 5 pathogenic. We are testing which programs and cut-offs to use for this, and thus splicing predictions have not been checked for this va</v>
          </cell>
          <cell r="R198">
            <v>5</v>
          </cell>
          <cell r="S198" t="str">
            <v>Variant allele predicted to encode a truncated non-functional protein.</v>
          </cell>
          <cell r="T198" t="str">
            <v>Variant allele predicted to encode a truncated non-functional protein.</v>
          </cell>
          <cell r="AD198" t="b">
            <v>1</v>
          </cell>
          <cell r="AE198" t="b">
            <v>1</v>
          </cell>
        </row>
        <row r="199">
          <cell r="D199" t="str">
            <v>c.3416G&gt;T</v>
          </cell>
          <cell r="E199" t="str">
            <v>p.(Ser1139Ile)</v>
          </cell>
          <cell r="F199" t="str">
            <v/>
          </cell>
          <cell r="G199" t="str">
            <v>p.(Ser1139Ile)</v>
          </cell>
          <cell r="H199" t="b">
            <v>1</v>
          </cell>
          <cell r="I199" t="str">
            <v/>
          </cell>
          <cell r="J199">
            <v>42387</v>
          </cell>
          <cell r="K199" t="str">
            <v>SA</v>
          </cell>
          <cell r="L199" t="str">
            <v>Equivocal</v>
          </cell>
          <cell r="M199">
            <v>3</v>
          </cell>
          <cell r="N199">
            <v>2</v>
          </cell>
          <cell r="O199" t="str">
            <v>Likely Not Pathogenic</v>
          </cell>
          <cell r="P199" t="str">
            <v>Multifactorial analysis of unpublished data - Posterior probability of pathogenicity = 0.001016</v>
          </cell>
          <cell r="Q199" t="str">
            <v/>
          </cell>
          <cell r="R199">
            <v>2</v>
          </cell>
          <cell r="S199" t="str">
            <v>Posterior probability 0.001-0.049</v>
          </cell>
          <cell r="T199" t="str">
            <v>IARC class based on posterior probability from multifactorial likelihood analysis, thresholds for class as per Plon et al. 2008 (PMID: 18951446). Class 2 Likely Not Pathogenic based on posterior probability 0.001016171441.</v>
          </cell>
          <cell r="V199" t="str">
            <v xml:space="preserve">IARC class based on posterior probability from multifactorial likelihood analysis, thresholds for class as per Plon et al. 2008 (PMID: 18951446). Class 2 Likely Not Pathogenic based on posterior probability </v>
          </cell>
          <cell r="W199">
            <v>1.0161714409999999E-3</v>
          </cell>
          <cell r="Y199" t="str">
            <v>Myriad FH, Co-occurrence</v>
          </cell>
          <cell r="Z199" t="str">
            <v>Unpublished data</v>
          </cell>
          <cell r="AB199" t="str">
            <v>No</v>
          </cell>
          <cell r="AD199" t="b">
            <v>1</v>
          </cell>
          <cell r="AE199" t="b">
            <v>0</v>
          </cell>
        </row>
        <row r="200">
          <cell r="D200" t="str">
            <v>c.3418A&gt;G</v>
          </cell>
          <cell r="E200" t="str">
            <v>p.(Ser1140Gly)</v>
          </cell>
          <cell r="F200" t="str">
            <v/>
          </cell>
          <cell r="G200" t="str">
            <v>p.(Ser1140Gly)</v>
          </cell>
          <cell r="H200" t="b">
            <v>1</v>
          </cell>
          <cell r="I200" t="str">
            <v/>
          </cell>
          <cell r="J200">
            <v>42565</v>
          </cell>
          <cell r="K200" t="str">
            <v>Austin</v>
          </cell>
          <cell r="L200" t="str">
            <v>UV</v>
          </cell>
          <cell r="M200">
            <v>3</v>
          </cell>
          <cell r="N200">
            <v>1</v>
          </cell>
          <cell r="O200" t="str">
            <v>Not Pathogenic</v>
          </cell>
          <cell r="P200" t="str">
            <v>Posterior Probability of  as determined by reference.</v>
          </cell>
          <cell r="Q200" t="str">
            <v/>
          </cell>
          <cell r="R200">
            <v>1</v>
          </cell>
          <cell r="S200" t="str">
            <v>Frequency &gt;1%  in non-founder population (1000G (2013-05-02))</v>
          </cell>
          <cell r="T200" t="str">
            <v>Not pathogenic based on frequency &gt;1% in an outbred sampleset. Frequency 0.0356 (African), derived from 1000 genomes (2013-05-02). Frequency 0.0346 (African), derived from ExAC (2014-12-17).</v>
          </cell>
          <cell r="U200" t="str">
            <v>Not pathogenic based on frequency &gt;1% in an outbred sampleset. Frequency 0.0356 (African), derived from 1000 genomes (2013-05-02).</v>
          </cell>
          <cell r="V200" t="str">
            <v>Frequency 0.0346 (African), derived from ExAC (2014-12-17).</v>
          </cell>
          <cell r="AD200" t="b">
            <v>1</v>
          </cell>
          <cell r="AE200" t="b">
            <v>0</v>
          </cell>
        </row>
        <row r="201">
          <cell r="D201" t="str">
            <v>c.3424G&gt;C</v>
          </cell>
          <cell r="E201" t="str">
            <v>p.(Ala1142Pro)</v>
          </cell>
          <cell r="F201" t="str">
            <v/>
          </cell>
          <cell r="G201" t="str">
            <v>p.(Ala1142Pro)</v>
          </cell>
          <cell r="H201" t="b">
            <v>1</v>
          </cell>
          <cell r="I201" t="str">
            <v/>
          </cell>
          <cell r="J201">
            <v>42090</v>
          </cell>
          <cell r="K201" t="str">
            <v>Petermac</v>
          </cell>
          <cell r="L201" t="str">
            <v>UV</v>
          </cell>
          <cell r="M201">
            <v>3</v>
          </cell>
          <cell r="N201" t="str">
            <v/>
          </cell>
          <cell r="O201" t="str">
            <v/>
          </cell>
          <cell r="P201" t="str">
            <v/>
          </cell>
          <cell r="Q201" t="str">
            <v/>
          </cell>
          <cell r="R201">
            <v>2</v>
          </cell>
          <cell r="S201" t="str">
            <v>Posterior probability 0.001-0.049</v>
          </cell>
          <cell r="T201" t="str">
            <v>IARC class based on posterior probability from multifactorial likelihood analysis, thresholds for class as per Plon et al. 2008 (PMID: 18951446). Class 2 Likely Not Pathogenic based on posterior probability 0.0013668100986.</v>
          </cell>
          <cell r="V201" t="str">
            <v xml:space="preserve">IARC class based on posterior probability from multifactorial likelihood analysis, thresholds for class as per Plon et al. 2008 (PMID: 18951446). Class 2 Likely Not Pathogenic based on posterior probability </v>
          </cell>
          <cell r="W201">
            <v>1.3668100985999999E-3</v>
          </cell>
          <cell r="Y201" t="str">
            <v>Myriad FH, Co-occurrence</v>
          </cell>
          <cell r="Z201" t="str">
            <v>Unpublished data</v>
          </cell>
          <cell r="AB201" t="str">
            <v>No</v>
          </cell>
          <cell r="AD201" t="b">
            <v>0</v>
          </cell>
          <cell r="AE201" t="b">
            <v>0</v>
          </cell>
        </row>
        <row r="202">
          <cell r="D202" t="str">
            <v>c.3448C&gt;A</v>
          </cell>
          <cell r="E202" t="str">
            <v>p.(Pro1150Thr)</v>
          </cell>
          <cell r="F202" t="str">
            <v/>
          </cell>
          <cell r="G202" t="str">
            <v>p.(Pro1150Thr)</v>
          </cell>
          <cell r="H202" t="b">
            <v>1</v>
          </cell>
          <cell r="I202" t="str">
            <v/>
          </cell>
          <cell r="J202">
            <v>42131</v>
          </cell>
          <cell r="K202" t="str">
            <v>WA</v>
          </cell>
          <cell r="L202" t="str">
            <v>UV</v>
          </cell>
          <cell r="M202">
            <v>3</v>
          </cell>
          <cell r="N202">
            <v>3</v>
          </cell>
          <cell r="O202" t="str">
            <v>Unknown</v>
          </cell>
          <cell r="P202" t="str">
            <v/>
          </cell>
          <cell r="Q202" t="str">
            <v/>
          </cell>
          <cell r="R202">
            <v>3</v>
          </cell>
          <cell r="S202" t="str">
            <v>Insufficient evidence</v>
          </cell>
          <cell r="T202" t="str">
            <v>Insufficient evidence to determine clinical significance.</v>
          </cell>
          <cell r="AB202" t="str">
            <v>No</v>
          </cell>
          <cell r="AD202" t="b">
            <v>1</v>
          </cell>
          <cell r="AE202" t="b">
            <v>1</v>
          </cell>
        </row>
        <row r="203">
          <cell r="D203" t="str">
            <v>c.3481_3491del</v>
          </cell>
          <cell r="E203" t="str">
            <v>p.(Glu1161Phefs*3)</v>
          </cell>
          <cell r="F203" t="str">
            <v/>
          </cell>
          <cell r="G203" t="str">
            <v>p.(Glu1161Phefs*3)</v>
          </cell>
          <cell r="H203" t="b">
            <v>1</v>
          </cell>
          <cell r="I203" t="str">
            <v/>
          </cell>
          <cell r="J203">
            <v>42090</v>
          </cell>
          <cell r="K203" t="str">
            <v>Petermac</v>
          </cell>
          <cell r="L203" t="str">
            <v>Pathogenic</v>
          </cell>
          <cell r="M203">
            <v>5</v>
          </cell>
          <cell r="N203">
            <v>5</v>
          </cell>
          <cell r="O203" t="str">
            <v>Pathogenic</v>
          </cell>
          <cell r="P203" t="str">
            <v>premature termination</v>
          </cell>
          <cell r="Q203" t="str">
            <v/>
          </cell>
          <cell r="R203">
            <v>5</v>
          </cell>
          <cell r="S203" t="str">
            <v>Variant allele predicted to encode a truncated non-functional protein.</v>
          </cell>
          <cell r="T203" t="str">
            <v>Variant allele predicted to encode a truncated non-functional protein.</v>
          </cell>
          <cell r="AD203" t="b">
            <v>1</v>
          </cell>
          <cell r="AE203" t="b">
            <v>1</v>
          </cell>
        </row>
        <row r="204">
          <cell r="D204" t="str">
            <v>c.3485del</v>
          </cell>
          <cell r="E204" t="str">
            <v>p.Asp1162Valfs*48</v>
          </cell>
          <cell r="F204" t="str">
            <v/>
          </cell>
          <cell r="G204" t="str">
            <v>p.(Asp1162Valfs*48)</v>
          </cell>
          <cell r="H204" t="b">
            <v>0</v>
          </cell>
          <cell r="I204" t="str">
            <v/>
          </cell>
          <cell r="J204">
            <v>42131</v>
          </cell>
          <cell r="K204" t="str">
            <v>WA</v>
          </cell>
          <cell r="L204" t="str">
            <v>Pathogenic</v>
          </cell>
          <cell r="M204">
            <v>5</v>
          </cell>
          <cell r="N204">
            <v>5</v>
          </cell>
          <cell r="O204" t="str">
            <v>Pathogenic</v>
          </cell>
          <cell r="P204" t="str">
            <v>Premature termination codon</v>
          </cell>
          <cell r="Q204" t="str">
            <v>Frameshift. In ENIGMA rules we require low or null bioinformatic prediction to cause splicing to call PTC Class 5 pathogenic. We are testing which programs and cut-offs to use for this, and thus splicing predictions have not been checked for this variant.</v>
          </cell>
          <cell r="R204">
            <v>5</v>
          </cell>
          <cell r="S204" t="str">
            <v>Variant allele predicted to encode a truncated non-functional protein.</v>
          </cell>
          <cell r="T204" t="str">
            <v>Variant allele predicted to encode a truncated non-functional protein.</v>
          </cell>
          <cell r="AD204" t="b">
            <v>1</v>
          </cell>
          <cell r="AE204" t="b">
            <v>1</v>
          </cell>
        </row>
        <row r="205">
          <cell r="D205" t="str">
            <v>c.34C&gt;T</v>
          </cell>
          <cell r="E205" t="str">
            <v>p.(Gln12*)</v>
          </cell>
          <cell r="F205" t="str">
            <v/>
          </cell>
          <cell r="G205" t="str">
            <v>p.(Gln12*)</v>
          </cell>
          <cell r="H205" t="b">
            <v>1</v>
          </cell>
          <cell r="I205" t="str">
            <v/>
          </cell>
          <cell r="J205">
            <v>42131</v>
          </cell>
          <cell r="K205" t="str">
            <v>WA</v>
          </cell>
          <cell r="L205" t="str">
            <v>Pathogenic</v>
          </cell>
          <cell r="M205">
            <v>5</v>
          </cell>
          <cell r="N205">
            <v>5</v>
          </cell>
          <cell r="O205" t="str">
            <v>Pathogenic</v>
          </cell>
          <cell r="P205" t="str">
            <v>Premature termination codon</v>
          </cell>
          <cell r="Q205" t="str">
            <v>Early Truncation. In ENIGMA rules we require low or null bioinformatic prediction to cause splicing to call PTC Class 5 pathogenic. We are testing which programs and cut-offs to use for this, and thus splicing predictions have not been checked for this va</v>
          </cell>
          <cell r="R205">
            <v>5</v>
          </cell>
          <cell r="S205" t="str">
            <v>Variant allele predicted to encode a truncated non-functional protein.</v>
          </cell>
          <cell r="T205" t="str">
            <v>Variant allele predicted to encode a truncated non-functional protein.</v>
          </cell>
          <cell r="AD205" t="b">
            <v>1</v>
          </cell>
          <cell r="AE205" t="b">
            <v>1</v>
          </cell>
        </row>
        <row r="206">
          <cell r="D206" t="str">
            <v>c.3548A&gt;G</v>
          </cell>
          <cell r="E206" t="str">
            <v>p.(Lys1183Arg)</v>
          </cell>
          <cell r="F206" t="str">
            <v/>
          </cell>
          <cell r="G206" t="str">
            <v>p.(Lys1183Arg)</v>
          </cell>
          <cell r="H206" t="b">
            <v>1</v>
          </cell>
          <cell r="I206" t="str">
            <v/>
          </cell>
          <cell r="J206">
            <v>42090</v>
          </cell>
          <cell r="K206" t="str">
            <v>Petermac</v>
          </cell>
          <cell r="L206" t="str">
            <v>UV</v>
          </cell>
          <cell r="M206">
            <v>3</v>
          </cell>
          <cell r="N206">
            <v>1</v>
          </cell>
          <cell r="O206" t="str">
            <v>Not pathogenic</v>
          </cell>
          <cell r="P206" t="str">
            <v>Frequency &gt;1% in non-founder population (1000 genomes - 2012-04-30)</v>
          </cell>
          <cell r="Q206" t="str">
            <v/>
          </cell>
          <cell r="R206">
            <v>1</v>
          </cell>
          <cell r="S206" t="str">
            <v>Frequency &gt;1%  in non-founder population (1000G (2013-05-02))</v>
          </cell>
          <cell r="T206" t="str">
            <v>Not pathogenic based on frequency &gt;1% in an outbred sampleset. Frequency 0.3549 (European), 0.2179 (African), 0.3746 (Latino), 0.371 (East Asian), 0.498 (South Asian), derived from 1000 genomes (2013-05-02). Frequency 0.3272 (Non-Finnish European), 0.3942 (Finnish), 0.2347 (African), 0.315 (Admixed American/Latino), 0.3793 (East Asian), 0.4996 (South Asian), derived from ExAC (2014-12-17).</v>
          </cell>
          <cell r="U206" t="str">
            <v>Not pathogenic based on frequency &gt;1% in an outbred sampleset. Frequency 0.3549 (European), 0.2179 (African), 0.3746 (Latino), 0.371 (East Asian), 0.498 (South Asian), derived from 1000 genomes (2013-05-02).</v>
          </cell>
          <cell r="V206" t="str">
            <v>Frequency 0.3272 (Non-Finnish European), 0.3942 (Finnish), 0.2347 (African), 0.315 (Admixed American/Latino), 0.3793 (East Asian), 0.4996 (South Asian), derived from ExAC (2014-12-17).</v>
          </cell>
          <cell r="AD206" t="b">
            <v>1</v>
          </cell>
          <cell r="AE206" t="b">
            <v>0</v>
          </cell>
        </row>
        <row r="207">
          <cell r="D207" t="str">
            <v>c.3578dup</v>
          </cell>
          <cell r="E207" t="str">
            <v>p.(Gly1194Trpfs*6)</v>
          </cell>
          <cell r="F207" t="str">
            <v>p.(Thr1194Hisfs*25)</v>
          </cell>
          <cell r="G207" t="str">
            <v>p.(Thr1194Hisfs*25)</v>
          </cell>
          <cell r="H207" t="b">
            <v>0</v>
          </cell>
          <cell r="J207">
            <v>42193</v>
          </cell>
          <cell r="K207" t="str">
            <v>QLD</v>
          </cell>
          <cell r="L207" t="str">
            <v>Pathogenic</v>
          </cell>
          <cell r="M207">
            <v>5</v>
          </cell>
          <cell r="N207">
            <v>5</v>
          </cell>
          <cell r="O207" t="str">
            <v>Pathogenic</v>
          </cell>
          <cell r="P207" t="str">
            <v>Premature termination codon</v>
          </cell>
          <cell r="Q207" t="str">
            <v/>
          </cell>
          <cell r="R207">
            <v>5</v>
          </cell>
          <cell r="S207" t="str">
            <v>Variant allele predicted to encode a truncated non-functional protein.</v>
          </cell>
          <cell r="T207" t="str">
            <v>Variant allele predicted to encode a truncated non-functional protein.</v>
          </cell>
          <cell r="AD207" t="b">
            <v>1</v>
          </cell>
          <cell r="AE207" t="b">
            <v>1</v>
          </cell>
        </row>
        <row r="208">
          <cell r="D208" t="str">
            <v>c.3598C&gt;T</v>
          </cell>
          <cell r="E208" t="str">
            <v>p.(Gln1200*)</v>
          </cell>
          <cell r="F208" t="str">
            <v/>
          </cell>
          <cell r="G208" t="str">
            <v>p.(Gln1200*)</v>
          </cell>
          <cell r="H208" t="b">
            <v>1</v>
          </cell>
          <cell r="I208" t="str">
            <v/>
          </cell>
          <cell r="J208">
            <v>42090</v>
          </cell>
          <cell r="K208" t="str">
            <v>Petermac</v>
          </cell>
          <cell r="L208" t="str">
            <v>Pathogenic</v>
          </cell>
          <cell r="M208">
            <v>5</v>
          </cell>
          <cell r="N208">
            <v>5</v>
          </cell>
          <cell r="O208" t="str">
            <v>Pathogenic</v>
          </cell>
          <cell r="P208" t="str">
            <v>premature termination</v>
          </cell>
          <cell r="Q208" t="str">
            <v/>
          </cell>
          <cell r="R208">
            <v>5</v>
          </cell>
          <cell r="S208" t="str">
            <v>Variant allele predicted to encode a truncated non-functional protein.</v>
          </cell>
          <cell r="T208" t="str">
            <v>Variant allele predicted to encode a truncated non-functional protein.</v>
          </cell>
          <cell r="AD208" t="b">
            <v>1</v>
          </cell>
          <cell r="AE208" t="b">
            <v>1</v>
          </cell>
        </row>
        <row r="209">
          <cell r="D209" t="str">
            <v>c.3607C&gt;T</v>
          </cell>
          <cell r="E209" t="str">
            <v>p.(Arg1203*)</v>
          </cell>
          <cell r="F209" t="str">
            <v/>
          </cell>
          <cell r="G209" t="str">
            <v>p.(Arg1203*)</v>
          </cell>
          <cell r="H209" t="b">
            <v>1</v>
          </cell>
          <cell r="I209" t="str">
            <v/>
          </cell>
          <cell r="J209">
            <v>42090</v>
          </cell>
          <cell r="K209" t="str">
            <v>Petermac</v>
          </cell>
          <cell r="L209" t="str">
            <v>Pathogenic</v>
          </cell>
          <cell r="M209">
            <v>5</v>
          </cell>
          <cell r="N209">
            <v>5</v>
          </cell>
          <cell r="O209" t="str">
            <v>Pathogenic</v>
          </cell>
          <cell r="P209" t="str">
            <v>premature termination</v>
          </cell>
          <cell r="Q209" t="str">
            <v/>
          </cell>
          <cell r="R209">
            <v>5</v>
          </cell>
          <cell r="S209" t="str">
            <v>Variant allele predicted to encode a truncated non-functional protein.</v>
          </cell>
          <cell r="T209" t="str">
            <v>Variant allele predicted to encode a truncated non-functional protein.</v>
          </cell>
          <cell r="AD209" t="b">
            <v>1</v>
          </cell>
          <cell r="AE209" t="b">
            <v>1</v>
          </cell>
        </row>
        <row r="210">
          <cell r="D210" t="str">
            <v>c.3627dup</v>
          </cell>
          <cell r="E210" t="str">
            <v>p.(Glu1210Argfs*9)</v>
          </cell>
          <cell r="F210" t="str">
            <v/>
          </cell>
          <cell r="G210" t="str">
            <v>p.(Glu1210Argfs*9)</v>
          </cell>
          <cell r="H210" t="b">
            <v>1</v>
          </cell>
          <cell r="I210" t="str">
            <v/>
          </cell>
          <cell r="J210">
            <v>42090</v>
          </cell>
          <cell r="K210" t="str">
            <v>Petermac</v>
          </cell>
          <cell r="L210" t="str">
            <v>Pathogenic</v>
          </cell>
          <cell r="M210">
            <v>5</v>
          </cell>
          <cell r="N210">
            <v>5</v>
          </cell>
          <cell r="O210" t="str">
            <v>Pathogenic</v>
          </cell>
          <cell r="P210" t="str">
            <v>premature termination</v>
          </cell>
          <cell r="Q210" t="str">
            <v/>
          </cell>
          <cell r="R210">
            <v>5</v>
          </cell>
          <cell r="S210" t="str">
            <v>Variant allele predicted to encode a truncated non-functional protein.</v>
          </cell>
          <cell r="T210" t="str">
            <v>Variant allele predicted to encode a truncated non-functional protein.</v>
          </cell>
          <cell r="AD210" t="b">
            <v>1</v>
          </cell>
          <cell r="AE210" t="b">
            <v>1</v>
          </cell>
        </row>
        <row r="211">
          <cell r="D211" t="str">
            <v>c.3648dup</v>
          </cell>
          <cell r="E211" t="str">
            <v>p.(Ser1217Ilefs*2)</v>
          </cell>
          <cell r="F211" t="str">
            <v/>
          </cell>
          <cell r="G211" t="str">
            <v>p.(Ser1217Ilefs*2)</v>
          </cell>
          <cell r="H211" t="b">
            <v>1</v>
          </cell>
          <cell r="I211" t="str">
            <v/>
          </cell>
          <cell r="J211">
            <v>42131</v>
          </cell>
          <cell r="K211" t="str">
            <v>WA</v>
          </cell>
          <cell r="L211" t="str">
            <v>Pathogenic</v>
          </cell>
          <cell r="M211">
            <v>5</v>
          </cell>
          <cell r="N211">
            <v>5</v>
          </cell>
          <cell r="O211" t="str">
            <v>Pathogenic</v>
          </cell>
          <cell r="P211" t="str">
            <v>Premature termination codon</v>
          </cell>
          <cell r="Q211" t="str">
            <v>Frameshift. In ENIGMA rules we require low or null bioinformatic prediction to cause splicing to call PTC Class 5 pathogenic. We are testing which programs and cut-offs to use for this, and thus splicing predictions have not been checked for this variant.</v>
          </cell>
          <cell r="R211">
            <v>5</v>
          </cell>
          <cell r="S211" t="str">
            <v>Variant allele predicted to encode a truncated non-functional protein.</v>
          </cell>
          <cell r="T211" t="str">
            <v>Variant allele predicted to encode a truncated non-functional protein.</v>
          </cell>
          <cell r="AD211" t="b">
            <v>1</v>
          </cell>
          <cell r="AE211" t="b">
            <v>1</v>
          </cell>
        </row>
        <row r="212">
          <cell r="D212" t="str">
            <v>c.3662A&gt;C</v>
          </cell>
          <cell r="E212" t="str">
            <v>p.(Glu1221Ala)</v>
          </cell>
          <cell r="F212" t="str">
            <v/>
          </cell>
          <cell r="G212" t="str">
            <v>p.(Glu1221Ala)</v>
          </cell>
          <cell r="H212" t="b">
            <v>1</v>
          </cell>
          <cell r="I212" t="str">
            <v/>
          </cell>
          <cell r="J212">
            <v>42271</v>
          </cell>
          <cell r="K212" t="str">
            <v>Monash</v>
          </cell>
          <cell r="L212" t="str">
            <v>UV</v>
          </cell>
          <cell r="M212">
            <v>3</v>
          </cell>
          <cell r="N212">
            <v>3</v>
          </cell>
          <cell r="O212" t="str">
            <v>Unknown</v>
          </cell>
          <cell r="P212" t="str">
            <v/>
          </cell>
          <cell r="Q212" t="str">
            <v/>
          </cell>
          <cell r="R212">
            <v>3</v>
          </cell>
          <cell r="S212" t="str">
            <v>Insufficient evidence</v>
          </cell>
          <cell r="T212" t="str">
            <v>Insufficient evidence to determine clinical significance.</v>
          </cell>
          <cell r="AD212" t="b">
            <v>1</v>
          </cell>
          <cell r="AE212" t="b">
            <v>1</v>
          </cell>
        </row>
        <row r="213">
          <cell r="D213" t="str">
            <v>c.3664G&gt;T</v>
          </cell>
          <cell r="E213" t="str">
            <v>p.(Glu1222*)</v>
          </cell>
          <cell r="F213" t="str">
            <v/>
          </cell>
          <cell r="G213" t="str">
            <v>p.(Glu1222*)</v>
          </cell>
          <cell r="H213" t="b">
            <v>1</v>
          </cell>
          <cell r="I213" t="str">
            <v/>
          </cell>
          <cell r="J213">
            <v>42566</v>
          </cell>
          <cell r="K213" t="str">
            <v>Austin</v>
          </cell>
          <cell r="L213" t="str">
            <v>Pathogenic</v>
          </cell>
          <cell r="M213">
            <v>5</v>
          </cell>
          <cell r="N213">
            <v>5</v>
          </cell>
          <cell r="O213" t="str">
            <v>Pathogenic</v>
          </cell>
          <cell r="P213" t="str">
            <v>premature stop codon</v>
          </cell>
          <cell r="Q213" t="str">
            <v/>
          </cell>
          <cell r="R213">
            <v>5</v>
          </cell>
          <cell r="S213" t="str">
            <v>Variant allele predicted to encode a truncated non-functional protein.</v>
          </cell>
          <cell r="T213" t="str">
            <v>Variant allele predicted to encode a truncated non-functional protein.</v>
          </cell>
          <cell r="AD213" t="b">
            <v>1</v>
          </cell>
          <cell r="AE213" t="b">
            <v>1</v>
          </cell>
        </row>
        <row r="214">
          <cell r="D214" t="str">
            <v>c.3668_3671dup</v>
          </cell>
          <cell r="E214" t="str">
            <v>p.(Cys1225Serfs*10)</v>
          </cell>
          <cell r="F214" t="str">
            <v/>
          </cell>
          <cell r="G214" t="str">
            <v>p.(Cys1225Serfs*10)</v>
          </cell>
          <cell r="H214" t="b">
            <v>1</v>
          </cell>
          <cell r="I214" t="str">
            <v/>
          </cell>
          <cell r="J214">
            <v>42307</v>
          </cell>
          <cell r="K214" t="str">
            <v>Royal Melb</v>
          </cell>
          <cell r="L214" t="str">
            <v>Pathogenic</v>
          </cell>
          <cell r="M214">
            <v>5</v>
          </cell>
          <cell r="N214">
            <v>5</v>
          </cell>
          <cell r="O214" t="str">
            <v>Pathogenic</v>
          </cell>
          <cell r="P214" t="str">
            <v>Early Termination</v>
          </cell>
          <cell r="Q214" t="str">
            <v/>
          </cell>
          <cell r="R214">
            <v>5</v>
          </cell>
          <cell r="S214" t="str">
            <v>Variant allele predicted to encode a truncated non-functional protein.</v>
          </cell>
          <cell r="T214" t="str">
            <v>Variant allele predicted to encode a truncated non-functional protein.</v>
          </cell>
          <cell r="AD214" t="b">
            <v>1</v>
          </cell>
          <cell r="AE214" t="b">
            <v>1</v>
          </cell>
        </row>
        <row r="215">
          <cell r="D215" t="str">
            <v>c.3700_3704del</v>
          </cell>
          <cell r="E215" t="str">
            <v>p.(Val1234Glnfs*8)</v>
          </cell>
          <cell r="F215" t="str">
            <v/>
          </cell>
          <cell r="G215" t="str">
            <v>p.(Val1234Glnfs*8)</v>
          </cell>
          <cell r="H215" t="b">
            <v>1</v>
          </cell>
          <cell r="I215" t="str">
            <v/>
          </cell>
          <cell r="J215">
            <v>42090</v>
          </cell>
          <cell r="K215" t="str">
            <v>Petermac</v>
          </cell>
          <cell r="L215" t="str">
            <v>Pathogenic</v>
          </cell>
          <cell r="M215">
            <v>5</v>
          </cell>
          <cell r="N215">
            <v>5</v>
          </cell>
          <cell r="O215" t="str">
            <v>Pathogenic</v>
          </cell>
          <cell r="P215" t="str">
            <v>premature termination</v>
          </cell>
          <cell r="Q215" t="str">
            <v/>
          </cell>
          <cell r="R215">
            <v>5</v>
          </cell>
          <cell r="S215" t="str">
            <v>Variant allele predicted to encode a truncated non-functional protein.</v>
          </cell>
          <cell r="T215" t="str">
            <v>Variant allele predicted to encode a truncated non-functional protein.</v>
          </cell>
          <cell r="AD215" t="b">
            <v>1</v>
          </cell>
          <cell r="AE215" t="b">
            <v>1</v>
          </cell>
        </row>
        <row r="216">
          <cell r="D216" t="str">
            <v>c.3708T&gt;G</v>
          </cell>
          <cell r="E216" t="str">
            <v>p.(Asn1236Lys)</v>
          </cell>
          <cell r="F216" t="str">
            <v/>
          </cell>
          <cell r="G216" t="str">
            <v>p.(Asn1236Lys)</v>
          </cell>
          <cell r="H216" t="b">
            <v>1</v>
          </cell>
          <cell r="I216" t="str">
            <v/>
          </cell>
          <cell r="J216">
            <v>42090</v>
          </cell>
          <cell r="K216" t="str">
            <v>Petermac</v>
          </cell>
          <cell r="L216" t="str">
            <v>UV</v>
          </cell>
          <cell r="M216">
            <v>3</v>
          </cell>
          <cell r="N216" t="str">
            <v/>
          </cell>
          <cell r="O216" t="str">
            <v/>
          </cell>
          <cell r="P216" t="str">
            <v/>
          </cell>
          <cell r="Q216" t="str">
            <v/>
          </cell>
          <cell r="R216">
            <v>1</v>
          </cell>
          <cell r="S216" t="str">
            <v xml:space="preserve">Posterior probability &lt;0.001 </v>
          </cell>
          <cell r="T216" t="str">
            <v>IARC class based on posterior probability from multifactorial likelihood analysis, thresholds for class as per Plon et al. 2008 (PMID: 18951446). Class 1 Not Pathogenic based on posterior probability = 0.000000047475776504.</v>
          </cell>
          <cell r="V216" t="str">
            <v xml:space="preserve">IARC class based on posterior probability from multifactorial likelihood analysis, thresholds for class as per Plon et al. 2008 (PMID: 18951446). Class 1 Not Pathogenic based on posterior probability = </v>
          </cell>
          <cell r="W216">
            <v>4.7475776503999998E-8</v>
          </cell>
          <cell r="Y216" t="str">
            <v>EP1 (Seg, Path), Spurdle 2008</v>
          </cell>
          <cell r="Z216" t="str">
            <v>Spurdle et al 2008 (PMID: 18375895) and unpublished data.</v>
          </cell>
          <cell r="AB216" t="str">
            <v>Y</v>
          </cell>
          <cell r="AD216" t="b">
            <v>0</v>
          </cell>
          <cell r="AE216" t="b">
            <v>0</v>
          </cell>
        </row>
        <row r="217">
          <cell r="D217" t="str">
            <v>c.3713C&gt;G</v>
          </cell>
          <cell r="E217" t="str">
            <v>p.(Pro1238Arg)</v>
          </cell>
          <cell r="F217" t="str">
            <v/>
          </cell>
          <cell r="G217" t="str">
            <v>p.(Pro1238Arg)</v>
          </cell>
          <cell r="H217" t="b">
            <v>1</v>
          </cell>
          <cell r="I217" t="str">
            <v/>
          </cell>
          <cell r="J217">
            <v>42156</v>
          </cell>
          <cell r="K217" t="str">
            <v>SA</v>
          </cell>
          <cell r="L217" t="str">
            <v>UV</v>
          </cell>
          <cell r="M217">
            <v>3</v>
          </cell>
          <cell r="N217">
            <v>3</v>
          </cell>
          <cell r="O217" t="str">
            <v>Unknown</v>
          </cell>
          <cell r="P217" t="str">
            <v/>
          </cell>
          <cell r="Q217" t="str">
            <v/>
          </cell>
          <cell r="R217">
            <v>3</v>
          </cell>
          <cell r="S217" t="str">
            <v>Insufficient evidence</v>
          </cell>
          <cell r="T217" t="str">
            <v>Insufficient evidence to determine clinical significance.</v>
          </cell>
          <cell r="AB217" t="str">
            <v>No</v>
          </cell>
          <cell r="AD217" t="b">
            <v>1</v>
          </cell>
          <cell r="AE217" t="b">
            <v>1</v>
          </cell>
        </row>
        <row r="218">
          <cell r="D218" t="str">
            <v>c.3718C&gt;T</v>
          </cell>
          <cell r="E218" t="str">
            <v>p.(Gln1240*)</v>
          </cell>
          <cell r="F218" t="str">
            <v/>
          </cell>
          <cell r="G218" t="str">
            <v>p.(Gln1240*)</v>
          </cell>
          <cell r="H218" t="b">
            <v>1</v>
          </cell>
          <cell r="I218" t="str">
            <v/>
          </cell>
          <cell r="J218">
            <v>42566</v>
          </cell>
          <cell r="K218" t="str">
            <v>Austin</v>
          </cell>
          <cell r="L218" t="str">
            <v>Pathogenic</v>
          </cell>
          <cell r="M218">
            <v>5</v>
          </cell>
          <cell r="N218">
            <v>5</v>
          </cell>
          <cell r="O218" t="str">
            <v>Pathogenic</v>
          </cell>
          <cell r="P218" t="str">
            <v>premature stop codon</v>
          </cell>
          <cell r="Q218" t="str">
            <v/>
          </cell>
          <cell r="R218">
            <v>5</v>
          </cell>
          <cell r="S218" t="str">
            <v>Variant allele predicted to encode a truncated non-functional protein.</v>
          </cell>
          <cell r="T218" t="str">
            <v>Variant allele predicted to encode a truncated non-functional protein.</v>
          </cell>
          <cell r="AD218" t="b">
            <v>1</v>
          </cell>
          <cell r="AE218" t="b">
            <v>1</v>
          </cell>
        </row>
        <row r="219">
          <cell r="D219" t="str">
            <v>c.3756_3759del</v>
          </cell>
          <cell r="E219" t="str">
            <v>p.(Ser1253Argfs*10)</v>
          </cell>
          <cell r="F219" t="str">
            <v/>
          </cell>
          <cell r="G219" t="str">
            <v>p.(Ser1253Argfs*10)</v>
          </cell>
          <cell r="H219" t="b">
            <v>1</v>
          </cell>
          <cell r="I219" t="str">
            <v/>
          </cell>
          <cell r="J219">
            <v>42090</v>
          </cell>
          <cell r="K219" t="str">
            <v>Petermac</v>
          </cell>
          <cell r="L219" t="str">
            <v>Pathogenic</v>
          </cell>
          <cell r="M219">
            <v>5</v>
          </cell>
          <cell r="N219">
            <v>5</v>
          </cell>
          <cell r="O219" t="str">
            <v>Pathogenic</v>
          </cell>
          <cell r="P219" t="str">
            <v>premature termination</v>
          </cell>
          <cell r="Q219" t="str">
            <v/>
          </cell>
          <cell r="R219">
            <v>5</v>
          </cell>
          <cell r="S219" t="str">
            <v>Variant allele predicted to encode a truncated non-functional protein.</v>
          </cell>
          <cell r="T219" t="str">
            <v>Variant allele predicted to encode a truncated non-functional protein.</v>
          </cell>
          <cell r="AC219" t="str">
            <v>Frequency &gt;1% in EVS, founder mutation?</v>
          </cell>
          <cell r="AD219" t="b">
            <v>1</v>
          </cell>
          <cell r="AE219" t="b">
            <v>1</v>
          </cell>
        </row>
        <row r="220">
          <cell r="D220" t="str">
            <v>c.3759dup</v>
          </cell>
          <cell r="E220" t="str">
            <v>p.(Asn1255Glufs*12)</v>
          </cell>
          <cell r="F220" t="str">
            <v>p.(Lys1254*)</v>
          </cell>
          <cell r="G220" t="str">
            <v>p.(Lys1254*)</v>
          </cell>
          <cell r="H220" t="b">
            <v>0</v>
          </cell>
          <cell r="I220" t="str">
            <v/>
          </cell>
          <cell r="J220">
            <v>42131</v>
          </cell>
          <cell r="K220" t="str">
            <v>WA</v>
          </cell>
          <cell r="L220" t="str">
            <v>Pathogenic</v>
          </cell>
          <cell r="M220">
            <v>5</v>
          </cell>
          <cell r="N220">
            <v>5</v>
          </cell>
          <cell r="O220" t="str">
            <v>Pathogenic</v>
          </cell>
          <cell r="P220" t="str">
            <v>Premature termination codon</v>
          </cell>
          <cell r="Q220" t="str">
            <v>Frameshift. In ENIGMA rules we require low or null bioinformatic prediction to cause splicing to call PTC Class 5 pathogenic. We are testing which programs and cut-offs to use for this, and thus splicing predictions have not been checked for this variant.</v>
          </cell>
          <cell r="R220">
            <v>5</v>
          </cell>
          <cell r="S220" t="str">
            <v>Variant allele predicted to encode a truncated non-functional protein.</v>
          </cell>
          <cell r="T220" t="str">
            <v>Variant allele predicted to encode a truncated non-functional protein.</v>
          </cell>
          <cell r="AD220" t="b">
            <v>1</v>
          </cell>
          <cell r="AE220" t="b">
            <v>1</v>
          </cell>
        </row>
        <row r="221">
          <cell r="D221" t="str">
            <v>c.3760_3761insT</v>
          </cell>
          <cell r="E221" t="str">
            <v>p.(Lys1254Ilefs*13)</v>
          </cell>
          <cell r="F221" t="str">
            <v/>
          </cell>
          <cell r="G221" t="str">
            <v>p.(Lys1254Ilefs*13)</v>
          </cell>
          <cell r="H221" t="b">
            <v>1</v>
          </cell>
          <cell r="I221" t="str">
            <v/>
          </cell>
          <cell r="J221">
            <v>42090</v>
          </cell>
          <cell r="K221" t="str">
            <v>Petermac</v>
          </cell>
          <cell r="L221" t="str">
            <v>Pathogenic</v>
          </cell>
          <cell r="M221">
            <v>5</v>
          </cell>
          <cell r="N221">
            <v>5</v>
          </cell>
          <cell r="O221" t="str">
            <v>Pathogenic</v>
          </cell>
          <cell r="P221" t="str">
            <v>premature termination</v>
          </cell>
          <cell r="Q221" t="str">
            <v/>
          </cell>
          <cell r="R221">
            <v>5</v>
          </cell>
          <cell r="S221" t="str">
            <v>Variant allele predicted to encode a truncated non-functional protein.</v>
          </cell>
          <cell r="T221" t="str">
            <v>Variant allele predicted to encode a truncated non-functional protein.</v>
          </cell>
          <cell r="AD221" t="b">
            <v>1</v>
          </cell>
          <cell r="AE221" t="b">
            <v>1</v>
          </cell>
        </row>
        <row r="222">
          <cell r="D222" t="str">
            <v>c.3767_3768del</v>
          </cell>
          <cell r="E222" t="str">
            <v>p.(Thr1256Argfs*10)</v>
          </cell>
          <cell r="F222" t="str">
            <v/>
          </cell>
          <cell r="G222" t="str">
            <v>p.(Thr1256Argfs*10)</v>
          </cell>
          <cell r="H222" t="b">
            <v>1</v>
          </cell>
          <cell r="I222" t="str">
            <v/>
          </cell>
          <cell r="J222">
            <v>42131</v>
          </cell>
          <cell r="K222" t="str">
            <v>WA</v>
          </cell>
          <cell r="L222" t="str">
            <v>Pathogenic</v>
          </cell>
          <cell r="M222">
            <v>5</v>
          </cell>
          <cell r="N222">
            <v>5</v>
          </cell>
          <cell r="O222" t="str">
            <v>Pathogenic</v>
          </cell>
          <cell r="P222" t="str">
            <v>Premature termination codon</v>
          </cell>
          <cell r="Q222" t="str">
            <v>Frameshift. In ENIGMA rules we require low or null bioinformatic prediction to cause splicing to call PTC Class 5 pathogenic. We are testing which programs and cut-offs to use for this, and thus splicing predictions have not been checked for this variant.</v>
          </cell>
          <cell r="R222">
            <v>5</v>
          </cell>
          <cell r="S222" t="str">
            <v>Variant allele predicted to encode a truncated non-functional protein.</v>
          </cell>
          <cell r="T222" t="str">
            <v>Variant allele predicted to encode a truncated non-functional protein.</v>
          </cell>
          <cell r="AD222" t="b">
            <v>1</v>
          </cell>
          <cell r="AE222" t="b">
            <v>1</v>
          </cell>
        </row>
        <row r="223">
          <cell r="D223" t="str">
            <v>c.3769G&gt;A</v>
          </cell>
          <cell r="E223" t="str">
            <v>p.(Glu1257Lys)</v>
          </cell>
          <cell r="F223" t="str">
            <v/>
          </cell>
          <cell r="G223" t="str">
            <v>p.(Glu1257Lys)</v>
          </cell>
          <cell r="H223" t="b">
            <v>1</v>
          </cell>
          <cell r="I223" t="str">
            <v/>
          </cell>
          <cell r="J223">
            <v>42255</v>
          </cell>
          <cell r="K223" t="str">
            <v>SA</v>
          </cell>
          <cell r="L223" t="str">
            <v>UV</v>
          </cell>
          <cell r="M223">
            <v>3</v>
          </cell>
          <cell r="N223">
            <v>3</v>
          </cell>
          <cell r="O223" t="str">
            <v>Unknown</v>
          </cell>
          <cell r="P223" t="str">
            <v/>
          </cell>
          <cell r="Q223" t="str">
            <v/>
          </cell>
          <cell r="R223">
            <v>3</v>
          </cell>
          <cell r="S223" t="str">
            <v>Insufficient evidence</v>
          </cell>
          <cell r="T223" t="str">
            <v>Insufficient evidence to determine clinical significance.</v>
          </cell>
          <cell r="AB223" t="str">
            <v>No</v>
          </cell>
          <cell r="AD223" t="b">
            <v>1</v>
          </cell>
          <cell r="AE223" t="b">
            <v>1</v>
          </cell>
        </row>
        <row r="224">
          <cell r="D224" t="str">
            <v>c.3770_3771del</v>
          </cell>
          <cell r="E224" t="str">
            <v>p.(Glu1257Glyfs*9)</v>
          </cell>
          <cell r="F224" t="str">
            <v/>
          </cell>
          <cell r="G224" t="str">
            <v>p.(Glu1257Glyfs*9)</v>
          </cell>
          <cell r="H224" t="b">
            <v>1</v>
          </cell>
          <cell r="I224" t="str">
            <v/>
          </cell>
          <cell r="J224">
            <v>42131</v>
          </cell>
          <cell r="K224" t="str">
            <v>WA</v>
          </cell>
          <cell r="L224" t="str">
            <v>Pathogenic</v>
          </cell>
          <cell r="M224">
            <v>5</v>
          </cell>
          <cell r="N224">
            <v>5</v>
          </cell>
          <cell r="O224" t="str">
            <v>Pathogenic</v>
          </cell>
          <cell r="P224" t="str">
            <v>Premature termination codon</v>
          </cell>
          <cell r="Q224" t="str">
            <v>Frameshift. In ENIGMA rules we require low or null bioinformatic prediction to cause splicing to call PTC Class 5 pathogenic. We are testing which programs and cut-offs to use for this, and thus splicing predictions have not been checked for this variant.</v>
          </cell>
          <cell r="R224">
            <v>5</v>
          </cell>
          <cell r="S224" t="str">
            <v>Variant allele predicted to encode a truncated non-functional protein.</v>
          </cell>
          <cell r="T224" t="str">
            <v>Variant allele predicted to encode a truncated non-functional protein.</v>
          </cell>
          <cell r="AD224" t="b">
            <v>1</v>
          </cell>
          <cell r="AE224" t="b">
            <v>1</v>
          </cell>
        </row>
        <row r="225">
          <cell r="D225" t="str">
            <v>c.3776A&gt;C</v>
          </cell>
          <cell r="E225" t="str">
            <v>p.(Asn1259Thr)</v>
          </cell>
          <cell r="F225" t="str">
            <v/>
          </cell>
          <cell r="G225" t="str">
            <v>p.(Asn1259Thr)</v>
          </cell>
          <cell r="H225" t="b">
            <v>1</v>
          </cell>
          <cell r="I225" t="str">
            <v/>
          </cell>
          <cell r="J225">
            <v>42271</v>
          </cell>
          <cell r="K225" t="str">
            <v>Monash</v>
          </cell>
          <cell r="L225" t="str">
            <v>UV</v>
          </cell>
          <cell r="M225">
            <v>3</v>
          </cell>
          <cell r="N225">
            <v>3</v>
          </cell>
          <cell r="O225" t="str">
            <v>Unknown</v>
          </cell>
          <cell r="P225" t="str">
            <v/>
          </cell>
          <cell r="Q225" t="str">
            <v/>
          </cell>
          <cell r="R225">
            <v>2</v>
          </cell>
          <cell r="S225" t="str">
            <v>Variant with prior &lt;0.02, allele frequency 0.001-0.01</v>
          </cell>
          <cell r="T225"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225" t="str">
            <v xml:space="preserve">Variant allele has low bioinformatic likelihood to encode a non-functional protein and variant frequency is inconsistent with that of a pathogenic allele. Prior probability 0.02, (http://priors.hci.utah.edu/PRIORS/), </v>
          </cell>
          <cell r="V225" t="str">
            <v>frequency 0.001 (South Asian), derived from 1000 genomes (2013-05-02).</v>
          </cell>
          <cell r="AC225" t="str">
            <v>New revision of ENIGMA rules could result in this variant going to a Class 1 Not Pathogenic</v>
          </cell>
          <cell r="AD225" t="b">
            <v>0</v>
          </cell>
          <cell r="AE225" t="b">
            <v>0</v>
          </cell>
        </row>
        <row r="226">
          <cell r="D226" t="str">
            <v>c.379del</v>
          </cell>
          <cell r="E226" t="str">
            <v>p.(Ser127Valfs*36)</v>
          </cell>
          <cell r="F226" t="str">
            <v/>
          </cell>
          <cell r="G226" t="str">
            <v>p.(Ser127Valfs*36)</v>
          </cell>
          <cell r="H226" t="b">
            <v>1</v>
          </cell>
          <cell r="I226" t="str">
            <v/>
          </cell>
          <cell r="J226">
            <v>42156</v>
          </cell>
          <cell r="K226" t="str">
            <v>SA</v>
          </cell>
          <cell r="L226" t="str">
            <v>Pathogenic</v>
          </cell>
          <cell r="M226">
            <v>5</v>
          </cell>
          <cell r="N226">
            <v>5</v>
          </cell>
          <cell r="O226" t="str">
            <v>Pathogenic</v>
          </cell>
          <cell r="P226" t="str">
            <v>Premature Termination Codon</v>
          </cell>
          <cell r="Q226" t="str">
            <v/>
          </cell>
          <cell r="R226">
            <v>5</v>
          </cell>
          <cell r="S226" t="str">
            <v>Variant allele predicted to encode a truncated non-functional protein.</v>
          </cell>
          <cell r="T226" t="str">
            <v>Variant allele predicted to encode a truncated non-functional protein.</v>
          </cell>
          <cell r="AD226" t="b">
            <v>1</v>
          </cell>
          <cell r="AE226" t="b">
            <v>1</v>
          </cell>
        </row>
        <row r="227">
          <cell r="D227" t="str">
            <v>c.3817C&gt;T</v>
          </cell>
          <cell r="E227" t="str">
            <v>p.(Gln1273*)</v>
          </cell>
          <cell r="F227" t="str">
            <v/>
          </cell>
          <cell r="G227" t="str">
            <v>p.(Gln1273*)</v>
          </cell>
          <cell r="H227" t="b">
            <v>1</v>
          </cell>
          <cell r="I227" t="str">
            <v/>
          </cell>
          <cell r="J227">
            <v>42131</v>
          </cell>
          <cell r="K227" t="str">
            <v>WA</v>
          </cell>
          <cell r="L227" t="str">
            <v>Pathogenic</v>
          </cell>
          <cell r="M227">
            <v>5</v>
          </cell>
          <cell r="N227">
            <v>5</v>
          </cell>
          <cell r="O227" t="str">
            <v>Pathogenic</v>
          </cell>
          <cell r="P227" t="str">
            <v>Premature termination codon</v>
          </cell>
          <cell r="Q227" t="str">
            <v>Early Truncation. In ENIGMA rules we require low or null bioinformatic prediction to cause splicing to call PTC Class 5 pathogenic. We are testing which programs and cut-offs to use for this, and thus splicing predictions have not been checked for this va</v>
          </cell>
          <cell r="R227">
            <v>5</v>
          </cell>
          <cell r="S227" t="str">
            <v>Variant allele predicted to encode a truncated non-functional protein.</v>
          </cell>
          <cell r="T227" t="str">
            <v>Variant allele predicted to encode a truncated non-functional protein.</v>
          </cell>
          <cell r="AD227" t="b">
            <v>1</v>
          </cell>
          <cell r="AE227" t="b">
            <v>1</v>
          </cell>
        </row>
        <row r="228">
          <cell r="D228" t="str">
            <v>c.382del</v>
          </cell>
          <cell r="E228" t="str">
            <v>p.(Met128Trpfs*35)</v>
          </cell>
          <cell r="F228" t="str">
            <v/>
          </cell>
          <cell r="G228" t="str">
            <v>p.(Met128Trpfs*35)</v>
          </cell>
          <cell r="H228" t="b">
            <v>1</v>
          </cell>
          <cell r="I228" t="str">
            <v/>
          </cell>
          <cell r="J228">
            <v>42131</v>
          </cell>
          <cell r="K228" t="str">
            <v>WA</v>
          </cell>
          <cell r="L228" t="str">
            <v>Pathogenic</v>
          </cell>
          <cell r="M228">
            <v>5</v>
          </cell>
          <cell r="N228">
            <v>5</v>
          </cell>
          <cell r="O228" t="str">
            <v>Pathogenic</v>
          </cell>
          <cell r="P228" t="str">
            <v>Premature termination codon</v>
          </cell>
          <cell r="Q228" t="str">
            <v>Frameshift. In ENIGMA rules we require low or null bioinformatic prediction to cause splicing to call PTC Class 5 pathogenic. We are testing which programs and cut-offs to use for this, and thus splicing predictions have not been checked for this variant.</v>
          </cell>
          <cell r="R228">
            <v>5</v>
          </cell>
          <cell r="S228" t="str">
            <v>Variant allele predicted to encode a truncated non-functional protein.</v>
          </cell>
          <cell r="T228" t="str">
            <v>Variant allele predicted to encode a truncated non-functional protein.</v>
          </cell>
          <cell r="AD228" t="b">
            <v>1</v>
          </cell>
          <cell r="AE228" t="b">
            <v>1</v>
          </cell>
        </row>
        <row r="229">
          <cell r="D229" t="str">
            <v>c.3869_3870del</v>
          </cell>
          <cell r="E229" t="str">
            <v>p.(Lys1290Metfs*4)</v>
          </cell>
          <cell r="F229" t="str">
            <v/>
          </cell>
          <cell r="G229" t="str">
            <v>p.(Lys1290Metfs*4)</v>
          </cell>
          <cell r="H229" t="b">
            <v>1</v>
          </cell>
          <cell r="I229" t="str">
            <v/>
          </cell>
          <cell r="J229">
            <v>42156</v>
          </cell>
          <cell r="K229" t="str">
            <v>SA</v>
          </cell>
          <cell r="L229" t="str">
            <v>Pathogenic</v>
          </cell>
          <cell r="M229">
            <v>5</v>
          </cell>
          <cell r="N229">
            <v>5</v>
          </cell>
          <cell r="O229" t="str">
            <v>Pathogenic</v>
          </cell>
          <cell r="P229" t="str">
            <v>Premature Termination Codon</v>
          </cell>
          <cell r="Q229" t="str">
            <v/>
          </cell>
          <cell r="R229">
            <v>5</v>
          </cell>
          <cell r="S229" t="str">
            <v>Variant allele predicted to encode a truncated non-functional protein.</v>
          </cell>
          <cell r="T229" t="str">
            <v>Variant allele predicted to encode a truncated non-functional protein.</v>
          </cell>
          <cell r="AD229" t="b">
            <v>1</v>
          </cell>
          <cell r="AE229" t="b">
            <v>1</v>
          </cell>
        </row>
        <row r="230">
          <cell r="D230" t="str">
            <v>c.3869A&gt;C</v>
          </cell>
          <cell r="E230" t="str">
            <v>p.(Lys1290Thr)</v>
          </cell>
          <cell r="F230" t="str">
            <v/>
          </cell>
          <cell r="G230" t="str">
            <v>p.(Lys1290Thr)</v>
          </cell>
          <cell r="H230" t="b">
            <v>1</v>
          </cell>
          <cell r="I230" t="str">
            <v/>
          </cell>
          <cell r="J230">
            <v>42156</v>
          </cell>
          <cell r="K230" t="str">
            <v>SA</v>
          </cell>
          <cell r="L230" t="str">
            <v>UV</v>
          </cell>
          <cell r="M230">
            <v>3</v>
          </cell>
          <cell r="N230">
            <v>3</v>
          </cell>
          <cell r="O230" t="str">
            <v>Unknown</v>
          </cell>
          <cell r="P230" t="str">
            <v/>
          </cell>
          <cell r="Q230" t="str">
            <v/>
          </cell>
          <cell r="R230">
            <v>3</v>
          </cell>
          <cell r="S230" t="str">
            <v>Insufficient evidence</v>
          </cell>
          <cell r="T230" t="str">
            <v>Insufficient evidence to determine clinical significance.</v>
          </cell>
          <cell r="AD230" t="b">
            <v>1</v>
          </cell>
          <cell r="AE230" t="b">
            <v>1</v>
          </cell>
        </row>
        <row r="231">
          <cell r="D231" t="str">
            <v>c.3937del</v>
          </cell>
          <cell r="E231" t="str">
            <v>p.(Gln1313Argfs*5)</v>
          </cell>
          <cell r="F231" t="str">
            <v/>
          </cell>
          <cell r="G231" t="str">
            <v>p.(Gln1313Argfs*5)</v>
          </cell>
          <cell r="H231" t="b">
            <v>1</v>
          </cell>
          <cell r="I231" t="str">
            <v/>
          </cell>
          <cell r="J231">
            <v>42566</v>
          </cell>
          <cell r="K231" t="str">
            <v>Austin</v>
          </cell>
          <cell r="L231" t="str">
            <v>Pathogenic</v>
          </cell>
          <cell r="M231">
            <v>5</v>
          </cell>
          <cell r="N231">
            <v>5</v>
          </cell>
          <cell r="O231" t="str">
            <v>Pathogenic</v>
          </cell>
          <cell r="P231" t="str">
            <v>premature stop codon</v>
          </cell>
          <cell r="Q231" t="str">
            <v/>
          </cell>
          <cell r="R231">
            <v>5</v>
          </cell>
          <cell r="S231" t="str">
            <v>Variant allele predicted to encode a truncated non-functional protein.</v>
          </cell>
          <cell r="T231" t="str">
            <v>Variant allele predicted to encode a truncated non-functional protein.</v>
          </cell>
          <cell r="AD231" t="b">
            <v>1</v>
          </cell>
          <cell r="AE231" t="b">
            <v>1</v>
          </cell>
        </row>
        <row r="232">
          <cell r="D232" t="str">
            <v>c.3949_3976dup</v>
          </cell>
          <cell r="E232" t="str">
            <v>p.(His1326Leufs*13)</v>
          </cell>
          <cell r="F232" t="str">
            <v/>
          </cell>
          <cell r="G232" t="str">
            <v>p.(His1326Leufs*13)</v>
          </cell>
          <cell r="H232" t="b">
            <v>1</v>
          </cell>
          <cell r="I232" t="str">
            <v/>
          </cell>
          <cell r="J232">
            <v>42271</v>
          </cell>
          <cell r="K232" t="str">
            <v>Monash</v>
          </cell>
          <cell r="L232" t="str">
            <v>Pathogenic</v>
          </cell>
          <cell r="M232">
            <v>5</v>
          </cell>
          <cell r="N232">
            <v>5</v>
          </cell>
          <cell r="O232" t="str">
            <v>Pathogenic</v>
          </cell>
          <cell r="P232" t="str">
            <v>Early Termination</v>
          </cell>
          <cell r="Q232" t="str">
            <v/>
          </cell>
          <cell r="R232">
            <v>5</v>
          </cell>
          <cell r="S232" t="str">
            <v>Variant allele predicted to encode a truncated non-functional protein.</v>
          </cell>
          <cell r="T232" t="str">
            <v>Variant allele predicted to encode a truncated non-functional protein.</v>
          </cell>
          <cell r="AD232" t="b">
            <v>1</v>
          </cell>
          <cell r="AE232" t="b">
            <v>1</v>
          </cell>
        </row>
        <row r="233">
          <cell r="D233" t="str">
            <v>c.396C&gt;A</v>
          </cell>
          <cell r="E233" t="str">
            <v>p.(Asn132Lys)</v>
          </cell>
          <cell r="F233" t="str">
            <v/>
          </cell>
          <cell r="G233" t="str">
            <v>p.(Asn132Lys)</v>
          </cell>
          <cell r="H233" t="b">
            <v>1</v>
          </cell>
          <cell r="I233" t="str">
            <v/>
          </cell>
          <cell r="J233">
            <v>42156</v>
          </cell>
          <cell r="K233" t="str">
            <v>SA</v>
          </cell>
          <cell r="L233" t="str">
            <v>UV</v>
          </cell>
          <cell r="M233">
            <v>3</v>
          </cell>
          <cell r="N233">
            <v>1</v>
          </cell>
          <cell r="O233" t="str">
            <v>Not Pathogenic</v>
          </cell>
          <cell r="P233" t="str">
            <v>Posterior Probability of 1.66×10−4 as determined by reference</v>
          </cell>
          <cell r="Q233" t="str">
            <v/>
          </cell>
          <cell r="R233">
            <v>1</v>
          </cell>
          <cell r="S233" t="str">
            <v>Posterior probability &lt;0.001</v>
          </cell>
          <cell r="T233" t="str">
            <v>IARC class based on posterior probability from multifactorial likelihood analysis, thresholds for class as per Plon et al. 2008 (PMID: 18951446). Class 1 Not Pathogenic based on posterior probability = 1.66×10−4.</v>
          </cell>
          <cell r="V233" t="str">
            <v xml:space="preserve">IARC class based on posterior probability from multifactorial likelihood analysis, thresholds for class as per Plon et al. 2008 (PMID: 18951446). Class 1 Not Pathogenic based on posterior probability = </v>
          </cell>
          <cell r="W233" t="str">
            <v>1.66×10−4</v>
          </cell>
          <cell r="Y233" t="str">
            <v>Lindor 2012</v>
          </cell>
          <cell r="Z233" t="str">
            <v>Lindor et al 2012 (PMID:21990134).</v>
          </cell>
          <cell r="AA233" t="str">
            <v>Easton 2007</v>
          </cell>
          <cell r="AB233" t="str">
            <v>Yes</v>
          </cell>
          <cell r="AD233" t="b">
            <v>1</v>
          </cell>
          <cell r="AE233" t="b">
            <v>0</v>
          </cell>
        </row>
        <row r="234">
          <cell r="D234" t="str">
            <v>c.4035del</v>
          </cell>
          <cell r="E234" t="str">
            <v>p.(Glu1346Lysfs*20)</v>
          </cell>
          <cell r="F234" t="str">
            <v/>
          </cell>
          <cell r="G234" t="str">
            <v>p.(Glu1346Lysfs*20)</v>
          </cell>
          <cell r="H234" t="b">
            <v>1</v>
          </cell>
          <cell r="I234" t="str">
            <v/>
          </cell>
          <cell r="J234">
            <v>42090</v>
          </cell>
          <cell r="K234" t="str">
            <v>Petermac</v>
          </cell>
          <cell r="L234" t="str">
            <v>Pathogenic</v>
          </cell>
          <cell r="M234">
            <v>5</v>
          </cell>
          <cell r="N234">
            <v>5</v>
          </cell>
          <cell r="O234" t="str">
            <v>Pathogenic</v>
          </cell>
          <cell r="P234" t="str">
            <v>premature termination</v>
          </cell>
          <cell r="Q234" t="str">
            <v/>
          </cell>
          <cell r="R234">
            <v>5</v>
          </cell>
          <cell r="S234" t="str">
            <v>Variant allele predicted to encode a truncated non-functional protein.</v>
          </cell>
          <cell r="T234" t="str">
            <v>Variant allele predicted to encode a truncated non-functional protein.</v>
          </cell>
          <cell r="AD234" t="b">
            <v>1</v>
          </cell>
          <cell r="AE234" t="b">
            <v>1</v>
          </cell>
        </row>
        <row r="235">
          <cell r="D235" t="str">
            <v>c.4039A&gt;G</v>
          </cell>
          <cell r="E235" t="str">
            <v>p.(Arg1347Gly)</v>
          </cell>
          <cell r="F235" t="str">
            <v/>
          </cell>
          <cell r="G235" t="str">
            <v>p.(Arg1347Gly)</v>
          </cell>
          <cell r="H235" t="b">
            <v>1</v>
          </cell>
          <cell r="I235" t="str">
            <v/>
          </cell>
          <cell r="J235">
            <v>42156</v>
          </cell>
          <cell r="K235" t="str">
            <v>SA</v>
          </cell>
          <cell r="L235" t="str">
            <v>UV</v>
          </cell>
          <cell r="M235">
            <v>3</v>
          </cell>
          <cell r="N235">
            <v>1</v>
          </cell>
          <cell r="O235" t="str">
            <v>Not Pathogenic</v>
          </cell>
          <cell r="P235" t="str">
            <v>Posterior Probability of &lt;2.04×10−12 as determined by reference</v>
          </cell>
          <cell r="Q235" t="str">
            <v/>
          </cell>
          <cell r="R235">
            <v>1</v>
          </cell>
          <cell r="S235" t="str">
            <v>Posterior probability &lt;0.001</v>
          </cell>
          <cell r="T235" t="str">
            <v>IARC class based on posterior probability from multifactorial likelihood analysis, thresholds for class as per Plon et al. 2008 (PMID: 18951446). Class 1 Not Pathogenic based on posterior probability = &lt;2.04×10−12.</v>
          </cell>
          <cell r="V235" t="str">
            <v xml:space="preserve">IARC class based on posterior probability from multifactorial likelihood analysis, thresholds for class as per Plon et al. 2008 (PMID: 18951446). Class 1 Not Pathogenic based on posterior probability = </v>
          </cell>
          <cell r="W235" t="str">
            <v>&lt;2.04×10−12</v>
          </cell>
          <cell r="Y235" t="str">
            <v>Lindor 2012</v>
          </cell>
          <cell r="Z235" t="str">
            <v>Lindor et al 2012 (PMID:21990134).</v>
          </cell>
          <cell r="AA235" t="str">
            <v>Tavtigian 2006</v>
          </cell>
          <cell r="AB235" t="str">
            <v>Yes</v>
          </cell>
          <cell r="AD235" t="b">
            <v>1</v>
          </cell>
          <cell r="AE235" t="b">
            <v>0</v>
          </cell>
        </row>
        <row r="236">
          <cell r="D236" t="str">
            <v>c.4041_4042del</v>
          </cell>
          <cell r="E236" t="str">
            <v>p.(Gly1348Asnfs*7)</v>
          </cell>
          <cell r="F236" t="str">
            <v/>
          </cell>
          <cell r="G236" t="str">
            <v>p.(Gly1348Asnfs*7)</v>
          </cell>
          <cell r="H236" t="b">
            <v>1</v>
          </cell>
          <cell r="I236" t="str">
            <v/>
          </cell>
          <cell r="J236">
            <v>42090</v>
          </cell>
          <cell r="K236" t="str">
            <v>Petermac</v>
          </cell>
          <cell r="L236" t="str">
            <v>Pathogenic</v>
          </cell>
          <cell r="M236">
            <v>5</v>
          </cell>
          <cell r="N236">
            <v>5</v>
          </cell>
          <cell r="O236" t="str">
            <v>Pathogenic</v>
          </cell>
          <cell r="P236" t="str">
            <v>premature termination</v>
          </cell>
          <cell r="Q236" t="str">
            <v/>
          </cell>
          <cell r="R236">
            <v>5</v>
          </cell>
          <cell r="S236" t="str">
            <v>Variant allele predicted to encode a truncated non-functional protein.</v>
          </cell>
          <cell r="T236" t="str">
            <v>Variant allele predicted to encode a truncated non-functional protein.</v>
          </cell>
          <cell r="AD236" t="b">
            <v>1</v>
          </cell>
          <cell r="AE236" t="b">
            <v>1</v>
          </cell>
        </row>
        <row r="237">
          <cell r="D237" t="str">
            <v>c.4065_4068del</v>
          </cell>
          <cell r="E237" t="str">
            <v>p.(Asn1355Lysfs*10)</v>
          </cell>
          <cell r="F237" t="str">
            <v/>
          </cell>
          <cell r="G237" t="str">
            <v>p.(Asn1355Lysfs*10)</v>
          </cell>
          <cell r="H237" t="b">
            <v>1</v>
          </cell>
          <cell r="I237" t="str">
            <v/>
          </cell>
          <cell r="J237">
            <v>42090</v>
          </cell>
          <cell r="K237" t="str">
            <v>Petermac</v>
          </cell>
          <cell r="L237" t="str">
            <v>Pathogenic</v>
          </cell>
          <cell r="M237">
            <v>5</v>
          </cell>
          <cell r="N237">
            <v>5</v>
          </cell>
          <cell r="O237" t="str">
            <v>Pathogenic</v>
          </cell>
          <cell r="P237" t="str">
            <v>premature termination</v>
          </cell>
          <cell r="Q237" t="str">
            <v/>
          </cell>
          <cell r="R237">
            <v>5</v>
          </cell>
          <cell r="S237" t="str">
            <v>Variant allele predicted to encode a truncated non-functional protein.</v>
          </cell>
          <cell r="T237" t="str">
            <v>Variant allele predicted to encode a truncated non-functional protein.</v>
          </cell>
          <cell r="AD237" t="b">
            <v>1</v>
          </cell>
          <cell r="AE237" t="b">
            <v>1</v>
          </cell>
        </row>
        <row r="238">
          <cell r="D238" t="str">
            <v>c.407del</v>
          </cell>
          <cell r="E238" t="str">
            <v>p.(Arg136Asnfs*27)</v>
          </cell>
          <cell r="F238" t="str">
            <v/>
          </cell>
          <cell r="G238" t="str">
            <v>p.(Arg136Asnfs*27)</v>
          </cell>
          <cell r="H238" t="b">
            <v>1</v>
          </cell>
          <cell r="I238" t="str">
            <v/>
          </cell>
          <cell r="J238">
            <v>42090</v>
          </cell>
          <cell r="K238" t="str">
            <v>Petermac</v>
          </cell>
          <cell r="L238" t="str">
            <v>Pathogenic</v>
          </cell>
          <cell r="M238">
            <v>5</v>
          </cell>
          <cell r="N238">
            <v>5</v>
          </cell>
          <cell r="O238" t="str">
            <v>Pathogenic</v>
          </cell>
          <cell r="P238" t="str">
            <v>premature termination</v>
          </cell>
          <cell r="Q238" t="str">
            <v/>
          </cell>
          <cell r="R238">
            <v>5</v>
          </cell>
          <cell r="S238" t="str">
            <v>Variant allele predicted to encode a truncated non-functional protein.</v>
          </cell>
          <cell r="T238" t="str">
            <v>Variant allele predicted to encode a truncated non-functional protein.</v>
          </cell>
          <cell r="AD238" t="b">
            <v>1</v>
          </cell>
          <cell r="AE238" t="b">
            <v>1</v>
          </cell>
        </row>
        <row r="239">
          <cell r="D239" t="str">
            <v>c.4088C&gt;G</v>
          </cell>
          <cell r="E239" t="str">
            <v>p.(Ser1363*)</v>
          </cell>
          <cell r="F239" t="str">
            <v/>
          </cell>
          <cell r="G239" t="str">
            <v>p.(Ser1363*)</v>
          </cell>
          <cell r="H239" t="b">
            <v>1</v>
          </cell>
          <cell r="I239" t="str">
            <v/>
          </cell>
          <cell r="J239">
            <v>42156</v>
          </cell>
          <cell r="K239" t="str">
            <v>SA</v>
          </cell>
          <cell r="L239" t="str">
            <v>Pathogenic</v>
          </cell>
          <cell r="M239">
            <v>5</v>
          </cell>
          <cell r="N239">
            <v>5</v>
          </cell>
          <cell r="O239" t="str">
            <v>Pathogenic</v>
          </cell>
          <cell r="P239" t="str">
            <v>Premature Termination Codon</v>
          </cell>
          <cell r="Q239" t="str">
            <v/>
          </cell>
          <cell r="R239">
            <v>5</v>
          </cell>
          <cell r="S239" t="str">
            <v>Variant allele predicted to encode a truncated non-functional protein.</v>
          </cell>
          <cell r="T239" t="str">
            <v>Variant allele predicted to encode a truncated non-functional protein.</v>
          </cell>
          <cell r="AD239" t="b">
            <v>1</v>
          </cell>
          <cell r="AE239" t="b">
            <v>1</v>
          </cell>
        </row>
        <row r="240">
          <cell r="D240" t="str">
            <v>c.4096+1G&gt;A</v>
          </cell>
          <cell r="E240" t="str">
            <v>p.(=)</v>
          </cell>
          <cell r="F240" t="str">
            <v/>
          </cell>
          <cell r="G240" t="str">
            <v>p.(=)</v>
          </cell>
          <cell r="H240" t="b">
            <v>1</v>
          </cell>
          <cell r="I240" t="str">
            <v/>
          </cell>
          <cell r="J240">
            <v>42387</v>
          </cell>
          <cell r="K240" t="str">
            <v>SA</v>
          </cell>
          <cell r="L240" t="str">
            <v>Equivocal</v>
          </cell>
          <cell r="M240">
            <v>3</v>
          </cell>
          <cell r="N240">
            <v>4</v>
          </cell>
          <cell r="O240" t="str">
            <v>Likely Pathogenic</v>
          </cell>
          <cell r="P240" t="str">
            <v>Multifactorial analysis of unpublished data - Posterior probability of pathogenicity = 0.98803</v>
          </cell>
          <cell r="Q240" t="str">
            <v/>
          </cell>
          <cell r="R240" t="str">
            <v>Pending</v>
          </cell>
          <cell r="S240" t="str">
            <v>To be updated by Mandy</v>
          </cell>
          <cell r="T240" t="str">
            <v>Under review; To be updated by Mandy</v>
          </cell>
          <cell r="AD240" t="b">
            <v>0</v>
          </cell>
          <cell r="AE240" t="b">
            <v>0</v>
          </cell>
        </row>
        <row r="241">
          <cell r="D241" t="str">
            <v>c.4097-131A&gt;C</v>
          </cell>
          <cell r="E241" t="str">
            <v>p.(=)</v>
          </cell>
          <cell r="F241" t="str">
            <v/>
          </cell>
          <cell r="G241" t="str">
            <v>p.(=)</v>
          </cell>
          <cell r="H241" t="b">
            <v>1</v>
          </cell>
          <cell r="I241" t="str">
            <v/>
          </cell>
          <cell r="J241">
            <v>42090</v>
          </cell>
          <cell r="K241" t="str">
            <v>Petermac</v>
          </cell>
          <cell r="L241" t="str">
            <v>UV</v>
          </cell>
          <cell r="M241">
            <v>3</v>
          </cell>
          <cell r="N241" t="str">
            <v/>
          </cell>
          <cell r="O241" t="str">
            <v/>
          </cell>
          <cell r="P241" t="str">
            <v/>
          </cell>
          <cell r="Q241" t="str">
            <v/>
          </cell>
          <cell r="R241">
            <v>3</v>
          </cell>
          <cell r="S241" t="str">
            <v>Insufficient evidence</v>
          </cell>
          <cell r="T241" t="str">
            <v>Insufficient evidence to determine clinical significance.</v>
          </cell>
          <cell r="AB241" t="str">
            <v>No</v>
          </cell>
          <cell r="AD241" t="b">
            <v>0</v>
          </cell>
          <cell r="AE241" t="b">
            <v>1</v>
          </cell>
        </row>
        <row r="242">
          <cell r="D242" t="str">
            <v>c.4097-141A&gt;C</v>
          </cell>
          <cell r="E242" t="str">
            <v>p.(=)</v>
          </cell>
          <cell r="F242" t="str">
            <v/>
          </cell>
          <cell r="G242" t="str">
            <v>p.(=)</v>
          </cell>
          <cell r="H242" t="b">
            <v>1</v>
          </cell>
          <cell r="I242" t="str">
            <v/>
          </cell>
          <cell r="J242">
            <v>42090</v>
          </cell>
          <cell r="K242" t="str">
            <v>Petermac</v>
          </cell>
          <cell r="L242" t="str">
            <v>UV</v>
          </cell>
          <cell r="M242">
            <v>3</v>
          </cell>
          <cell r="N242">
            <v>1</v>
          </cell>
          <cell r="O242" t="str">
            <v>Not pathogenic</v>
          </cell>
          <cell r="P242" t="str">
            <v>Frequency &gt;1% in non-founder population (1000 genomes - 2012-04-30)</v>
          </cell>
          <cell r="Q242" t="str">
            <v/>
          </cell>
          <cell r="R242">
            <v>1</v>
          </cell>
          <cell r="S242" t="str">
            <v>Frequency &gt;1%  in non-founder population (1000G (2013-05-02))</v>
          </cell>
          <cell r="T242" t="str">
            <v>Not pathogenic based on frequency &gt;1% in an outbred sampleset. Frequency 0.3648 (European), 0.736 (African), 0.4092 (Latino), 0.371 (East Asian), 0.5297 (South Asian), derived from 1000 genomes (2013-05-02).</v>
          </cell>
          <cell r="U242" t="str">
            <v>Not pathogenic based on frequency &gt;1% in an outbred sampleset. Frequency 0.3648 (European), 0.736 (African), 0.4092 (Latino), 0.371 (East Asian), 0.5297 (South Asian), derived from 1000 genomes (2013-05-02).</v>
          </cell>
          <cell r="V242" t="str">
            <v>Frequency derived from ExAC (2014-12-17).</v>
          </cell>
          <cell r="AD242" t="b">
            <v>1</v>
          </cell>
          <cell r="AE242" t="b">
            <v>0</v>
          </cell>
        </row>
        <row r="243">
          <cell r="D243" t="str">
            <v>c.4113del</v>
          </cell>
          <cell r="E243" t="str">
            <v>p.(Cys1372Valfs*21)</v>
          </cell>
          <cell r="F243" t="str">
            <v/>
          </cell>
          <cell r="G243" t="str">
            <v>p.(Cys1372Valfs*21)</v>
          </cell>
          <cell r="H243" t="b">
            <v>1</v>
          </cell>
          <cell r="I243" t="str">
            <v/>
          </cell>
          <cell r="J243">
            <v>42156</v>
          </cell>
          <cell r="K243" t="str">
            <v>SA</v>
          </cell>
          <cell r="L243" t="str">
            <v>Pathogenic</v>
          </cell>
          <cell r="M243">
            <v>5</v>
          </cell>
          <cell r="N243">
            <v>5</v>
          </cell>
          <cell r="O243" t="str">
            <v>Pathogenic</v>
          </cell>
          <cell r="P243" t="str">
            <v>Premature Termination Codon</v>
          </cell>
          <cell r="Q243" t="str">
            <v/>
          </cell>
          <cell r="R243">
            <v>5</v>
          </cell>
          <cell r="S243" t="str">
            <v>Variant allele predicted to encode a truncated non-functional protein.</v>
          </cell>
          <cell r="T243" t="str">
            <v>Variant allele predicted to encode a truncated non-functional protein.</v>
          </cell>
          <cell r="AD243" t="b">
            <v>1</v>
          </cell>
          <cell r="AE243" t="b">
            <v>1</v>
          </cell>
        </row>
        <row r="244">
          <cell r="D244" t="str">
            <v>c.4117G&gt;T</v>
          </cell>
          <cell r="E244" t="str">
            <v>p.(Glu1373*)</v>
          </cell>
          <cell r="F244" t="str">
            <v/>
          </cell>
          <cell r="G244" t="str">
            <v>p.(Glu1373*)</v>
          </cell>
          <cell r="H244" t="b">
            <v>1</v>
          </cell>
          <cell r="I244" t="str">
            <v/>
          </cell>
          <cell r="J244">
            <v>42131</v>
          </cell>
          <cell r="K244" t="str">
            <v>WA</v>
          </cell>
          <cell r="L244" t="str">
            <v>Pathogenic</v>
          </cell>
          <cell r="M244">
            <v>5</v>
          </cell>
          <cell r="N244">
            <v>5</v>
          </cell>
          <cell r="O244" t="str">
            <v>Pathogenic</v>
          </cell>
          <cell r="P244" t="str">
            <v>Premature termination codon</v>
          </cell>
          <cell r="Q244" t="str">
            <v>Early Truncation. In ENIGMA rules we require low or null bioinformatic prediction to cause splicing to call PTC Class 5 pathogenic. We are testing which programs and cut-offs to use for this, and thus splicing predictions have not been checked for this va</v>
          </cell>
          <cell r="R244">
            <v>5</v>
          </cell>
          <cell r="S244" t="str">
            <v>Variant allele predicted to encode a truncated non-functional protein.</v>
          </cell>
          <cell r="T244" t="str">
            <v>Variant allele predicted to encode a truncated non-functional protein.</v>
          </cell>
          <cell r="AD244" t="b">
            <v>1</v>
          </cell>
          <cell r="AE244" t="b">
            <v>1</v>
          </cell>
        </row>
        <row r="245">
          <cell r="D245" t="str">
            <v>c.4120_4121del</v>
          </cell>
          <cell r="E245" t="str">
            <v>p.(Ser1374*)</v>
          </cell>
          <cell r="F245" t="str">
            <v/>
          </cell>
          <cell r="G245" t="str">
            <v>p.(Ser1374*)</v>
          </cell>
          <cell r="H245" t="b">
            <v>1</v>
          </cell>
          <cell r="I245" t="str">
            <v/>
          </cell>
          <cell r="J245">
            <v>42271</v>
          </cell>
          <cell r="K245" t="str">
            <v>Monash</v>
          </cell>
          <cell r="L245" t="str">
            <v>Pathogenic</v>
          </cell>
          <cell r="M245">
            <v>5</v>
          </cell>
          <cell r="N245">
            <v>5</v>
          </cell>
          <cell r="O245" t="str">
            <v>Pathogenic</v>
          </cell>
          <cell r="P245" t="str">
            <v>Early Termination</v>
          </cell>
          <cell r="Q245" t="str">
            <v/>
          </cell>
          <cell r="R245">
            <v>5</v>
          </cell>
          <cell r="S245" t="str">
            <v>Variant allele predicted to encode a truncated non-functional protein.</v>
          </cell>
          <cell r="T245" t="str">
            <v>Variant allele predicted to encode a truncated non-functional protein.</v>
          </cell>
          <cell r="AD245" t="b">
            <v>1</v>
          </cell>
          <cell r="AE245" t="b">
            <v>1</v>
          </cell>
        </row>
        <row r="246">
          <cell r="D246" t="str">
            <v>c.4128_4129del</v>
          </cell>
          <cell r="E246" t="str">
            <v>p.(Ser1377Argfs*3)</v>
          </cell>
          <cell r="F246" t="str">
            <v/>
          </cell>
          <cell r="G246" t="str">
            <v>p.(Ser1377Argfs*3)</v>
          </cell>
          <cell r="H246" t="b">
            <v>1</v>
          </cell>
          <cell r="I246" t="str">
            <v/>
          </cell>
          <cell r="J246">
            <v>42156</v>
          </cell>
          <cell r="K246" t="str">
            <v>SA</v>
          </cell>
          <cell r="L246" t="str">
            <v>Pathogenic</v>
          </cell>
          <cell r="M246">
            <v>5</v>
          </cell>
          <cell r="N246">
            <v>5</v>
          </cell>
          <cell r="O246" t="str">
            <v>Pathogenic</v>
          </cell>
          <cell r="P246" t="str">
            <v>Premature Termination Codon</v>
          </cell>
          <cell r="Q246" t="str">
            <v/>
          </cell>
          <cell r="R246">
            <v>5</v>
          </cell>
          <cell r="S246" t="str">
            <v>Variant allele predicted to encode a truncated non-functional protein.</v>
          </cell>
          <cell r="T246" t="str">
            <v>Variant allele predicted to encode a truncated non-functional protein.</v>
          </cell>
          <cell r="AD246" t="b">
            <v>1</v>
          </cell>
          <cell r="AE246" t="b">
            <v>1</v>
          </cell>
        </row>
        <row r="247">
          <cell r="D247" t="str">
            <v>c.4165_4166del</v>
          </cell>
          <cell r="E247" t="str">
            <v>p.(Ser1389*)</v>
          </cell>
          <cell r="F247" t="str">
            <v/>
          </cell>
          <cell r="G247" t="str">
            <v>p.(Ser1389*)</v>
          </cell>
          <cell r="H247" t="b">
            <v>1</v>
          </cell>
          <cell r="I247" t="str">
            <v/>
          </cell>
          <cell r="J247">
            <v>42090</v>
          </cell>
          <cell r="K247" t="str">
            <v>Petermac</v>
          </cell>
          <cell r="L247" t="str">
            <v>Pathogenic</v>
          </cell>
          <cell r="M247">
            <v>5</v>
          </cell>
          <cell r="N247">
            <v>5</v>
          </cell>
          <cell r="O247" t="str">
            <v>Pathogenic</v>
          </cell>
          <cell r="P247" t="str">
            <v>premature termination</v>
          </cell>
          <cell r="Q247" t="str">
            <v/>
          </cell>
          <cell r="R247">
            <v>5</v>
          </cell>
          <cell r="S247" t="str">
            <v>Variant allele predicted to encode a truncated non-functional protein.</v>
          </cell>
          <cell r="T247" t="str">
            <v>Variant allele predicted to encode a truncated non-functional protein.</v>
          </cell>
          <cell r="AD247" t="b">
            <v>1</v>
          </cell>
          <cell r="AE247" t="b">
            <v>1</v>
          </cell>
        </row>
        <row r="248">
          <cell r="D248" t="str">
            <v>c.4183C&gt;T</v>
          </cell>
          <cell r="E248" t="str">
            <v>p.(Gln1395*)</v>
          </cell>
          <cell r="F248" t="str">
            <v/>
          </cell>
          <cell r="G248" t="str">
            <v>p.(Gln1395*)</v>
          </cell>
          <cell r="H248" t="b">
            <v>1</v>
          </cell>
          <cell r="I248" t="str">
            <v/>
          </cell>
          <cell r="J248">
            <v>42090</v>
          </cell>
          <cell r="K248" t="str">
            <v>Petermac</v>
          </cell>
          <cell r="L248" t="str">
            <v>Pathogenic</v>
          </cell>
          <cell r="M248">
            <v>5</v>
          </cell>
          <cell r="N248">
            <v>5</v>
          </cell>
          <cell r="O248" t="str">
            <v>Pathogenic</v>
          </cell>
          <cell r="P248" t="str">
            <v>premature termination</v>
          </cell>
          <cell r="Q248" t="str">
            <v/>
          </cell>
          <cell r="R248">
            <v>5</v>
          </cell>
          <cell r="S248" t="str">
            <v>Variant allele predicted to encode a truncated non-functional protein.</v>
          </cell>
          <cell r="T248" t="str">
            <v>Variant allele predicted to encode a truncated non-functional protein.</v>
          </cell>
          <cell r="AD248" t="b">
            <v>1</v>
          </cell>
          <cell r="AE248" t="b">
            <v>1</v>
          </cell>
        </row>
        <row r="249">
          <cell r="D249" t="str">
            <v>c.4185+1G&gt;T</v>
          </cell>
          <cell r="E249" t="str">
            <v>p.(=)</v>
          </cell>
          <cell r="F249" t="str">
            <v/>
          </cell>
          <cell r="G249" t="str">
            <v>p.(=)</v>
          </cell>
          <cell r="H249" t="b">
            <v>1</v>
          </cell>
          <cell r="I249" t="str">
            <v/>
          </cell>
          <cell r="J249">
            <v>42131</v>
          </cell>
          <cell r="K249" t="str">
            <v>WA</v>
          </cell>
          <cell r="L249" t="str">
            <v>Pathogenic</v>
          </cell>
          <cell r="M249">
            <v>5</v>
          </cell>
          <cell r="N249">
            <v>4</v>
          </cell>
          <cell r="O249" t="str">
            <v>Likely Pathogenic</v>
          </cell>
          <cell r="P249" t="str">
            <v>Splice Site Mutation</v>
          </cell>
          <cell r="Q249" t="str">
            <v>Without supporting data we call +/- 1/2 variants Class 4 Likely Pathogenic because of c.594-2A&gt;C (IVS9-2A&gt;C)</v>
          </cell>
          <cell r="R249">
            <v>4</v>
          </cell>
          <cell r="S249" t="str">
            <v>Posterior probability 0.95-0.99</v>
          </cell>
          <cell r="T249" t="str">
            <v>IARC class based on posterior probability from multifactorial likelihood analysis, thresholds for class as per Plon et al. 2008 (PMID: 18951446). Class 4 Likely Pathogenic based on posterior probability = 0.98947605597.</v>
          </cell>
          <cell r="V249" t="str">
            <v xml:space="preserve">IARC class based on posterior probability from multifactorial likelihood analysis, thresholds for class as per Plon et al. 2008 (PMID: 18951446). Class 4 Likely Pathogenic based on posterior probability = </v>
          </cell>
          <cell r="W249">
            <v>0.98947605596999999</v>
          </cell>
          <cell r="Y249" t="str">
            <v>Myriad FH, Co-occurrence</v>
          </cell>
          <cell r="Z249" t="str">
            <v>Unpublished data</v>
          </cell>
          <cell r="AB249" t="str">
            <v>No</v>
          </cell>
          <cell r="AD249" t="b">
            <v>1</v>
          </cell>
          <cell r="AE249" t="b">
            <v>0</v>
          </cell>
        </row>
        <row r="250">
          <cell r="D250" t="str">
            <v>c.4185+2_4185+21delinsA</v>
          </cell>
          <cell r="E250" t="str">
            <v>p.(=)</v>
          </cell>
          <cell r="F250" t="str">
            <v/>
          </cell>
          <cell r="G250" t="str">
            <v>p.(=)</v>
          </cell>
          <cell r="H250" t="b">
            <v>1</v>
          </cell>
          <cell r="I250" t="str">
            <v/>
          </cell>
          <cell r="J250">
            <v>42271</v>
          </cell>
          <cell r="K250" t="str">
            <v>Monash</v>
          </cell>
          <cell r="L250" t="str">
            <v>Pathogenic</v>
          </cell>
          <cell r="M250">
            <v>5</v>
          </cell>
          <cell r="N250">
            <v>4</v>
          </cell>
          <cell r="O250" t="str">
            <v>Likely Pathogenic</v>
          </cell>
          <cell r="P250" t="str">
            <v>Splice Site Muatation</v>
          </cell>
          <cell r="Q250" t="str">
            <v/>
          </cell>
          <cell r="R250">
            <v>4</v>
          </cell>
          <cell r="S250" t="str">
            <v>IVS -+1/2 variant, untested</v>
          </cell>
          <cell r="T250" t="str">
            <v>Consensus donor/acceptor site variant allele with high likelihood to result in splicing aberration with pathogenic consequences</v>
          </cell>
          <cell r="AB250" t="str">
            <v>No</v>
          </cell>
          <cell r="AD250" t="b">
            <v>1</v>
          </cell>
          <cell r="AE250" t="b">
            <v>0</v>
          </cell>
        </row>
        <row r="251">
          <cell r="D251" t="str">
            <v>c.4185+37_4185+38del</v>
          </cell>
          <cell r="E251" t="str">
            <v>p.(=)</v>
          </cell>
          <cell r="F251" t="str">
            <v/>
          </cell>
          <cell r="G251" t="str">
            <v>p.(=)</v>
          </cell>
          <cell r="H251" t="b">
            <v>1</v>
          </cell>
          <cell r="I251" t="str">
            <v/>
          </cell>
          <cell r="J251">
            <v>42387</v>
          </cell>
          <cell r="K251" t="str">
            <v>SA</v>
          </cell>
          <cell r="L251" t="str">
            <v>Equivocal</v>
          </cell>
          <cell r="M251">
            <v>3</v>
          </cell>
          <cell r="N251">
            <v>3</v>
          </cell>
          <cell r="O251" t="str">
            <v/>
          </cell>
          <cell r="P251" t="str">
            <v/>
          </cell>
          <cell r="Q251" t="str">
            <v/>
          </cell>
          <cell r="R251">
            <v>3</v>
          </cell>
          <cell r="S251" t="str">
            <v>Insufficient evidence</v>
          </cell>
          <cell r="T251" t="str">
            <v>Insufficient evidence to determine clinical significance.</v>
          </cell>
          <cell r="AB251" t="str">
            <v>No</v>
          </cell>
          <cell r="AC251" t="str">
            <v>Ask Miriam/Andrew to look at sequencing trace</v>
          </cell>
          <cell r="AD251" t="b">
            <v>1</v>
          </cell>
          <cell r="AE251" t="b">
            <v>1</v>
          </cell>
        </row>
        <row r="252">
          <cell r="D252" t="str">
            <v>c.4185+55G&gt;A</v>
          </cell>
          <cell r="E252" t="str">
            <v>p.(=)</v>
          </cell>
          <cell r="F252" t="str">
            <v/>
          </cell>
          <cell r="G252" t="str">
            <v>p.(=)</v>
          </cell>
          <cell r="H252" t="b">
            <v>1</v>
          </cell>
          <cell r="I252" t="str">
            <v/>
          </cell>
          <cell r="J252">
            <v>42387</v>
          </cell>
          <cell r="K252" t="str">
            <v>SA</v>
          </cell>
          <cell r="L252" t="str">
            <v>Equivocal</v>
          </cell>
          <cell r="M252">
            <v>3</v>
          </cell>
          <cell r="N252">
            <v>3</v>
          </cell>
          <cell r="O252" t="str">
            <v/>
          </cell>
          <cell r="P252" t="str">
            <v/>
          </cell>
          <cell r="Q252" t="str">
            <v/>
          </cell>
          <cell r="R252">
            <v>3</v>
          </cell>
          <cell r="S252" t="str">
            <v>Insufficient evidence</v>
          </cell>
          <cell r="T252" t="str">
            <v>Insufficient evidence to determine clinical significance.</v>
          </cell>
          <cell r="AB252" t="str">
            <v>No</v>
          </cell>
          <cell r="AD252" t="b">
            <v>1</v>
          </cell>
          <cell r="AE252" t="b">
            <v>1</v>
          </cell>
        </row>
        <row r="253">
          <cell r="D253" t="str">
            <v>c.4186-?_4357+?dup</v>
          </cell>
          <cell r="E253" t="str">
            <v>p.?</v>
          </cell>
          <cell r="F253" t="str">
            <v/>
          </cell>
          <cell r="G253" t="str">
            <v>p.?</v>
          </cell>
          <cell r="H253" t="b">
            <v>1</v>
          </cell>
          <cell r="I253" t="str">
            <v/>
          </cell>
          <cell r="J253">
            <v>42090</v>
          </cell>
          <cell r="K253" t="str">
            <v>Petermac</v>
          </cell>
          <cell r="L253" t="str">
            <v>Pathogenic</v>
          </cell>
          <cell r="M253">
            <v>5</v>
          </cell>
          <cell r="N253">
            <v>3</v>
          </cell>
          <cell r="O253" t="str">
            <v>Uncertain</v>
          </cell>
          <cell r="P253" t="str">
            <v>need break point confirmation</v>
          </cell>
          <cell r="Q253" t="str">
            <v/>
          </cell>
          <cell r="R253" t="str">
            <v>Pending</v>
          </cell>
          <cell r="S253" t="str">
            <v>Duplication, reported as founder (PMID: 10827109)</v>
          </cell>
          <cell r="T253" t="str">
            <v>Under review; Duplication, reported as founder by The BRCA1 Exon 13 Duplication Screening Group et al 2000 (PMID: 10827109)</v>
          </cell>
          <cell r="Z253" t="str">
            <v xml:space="preserve"> The BRCA1 Exon 13 Duplication Screening Group et al 2000 (PMID: 10827109)</v>
          </cell>
          <cell r="AD253" t="b">
            <v>0</v>
          </cell>
          <cell r="AE253" t="b">
            <v>0</v>
          </cell>
        </row>
        <row r="254">
          <cell r="D254" t="str">
            <v>c.4186-?_4675+?del</v>
          </cell>
          <cell r="E254" t="str">
            <v>p.(Gln1396Argfs*42)</v>
          </cell>
          <cell r="F254" t="str">
            <v/>
          </cell>
          <cell r="G254" t="str">
            <v>p.(Gln1396Argfs*42)</v>
          </cell>
          <cell r="H254" t="b">
            <v>1</v>
          </cell>
          <cell r="I254" t="str">
            <v/>
          </cell>
          <cell r="J254">
            <v>42566</v>
          </cell>
          <cell r="K254" t="str">
            <v>Austin</v>
          </cell>
          <cell r="L254" t="str">
            <v>Pathogenic</v>
          </cell>
          <cell r="M254">
            <v>5</v>
          </cell>
          <cell r="N254">
            <v>5</v>
          </cell>
          <cell r="O254" t="str">
            <v>Pathogenic</v>
          </cell>
          <cell r="P254" t="str">
            <v>premature stop codon</v>
          </cell>
          <cell r="Q254" t="str">
            <v/>
          </cell>
          <cell r="R254">
            <v>5</v>
          </cell>
          <cell r="S254" t="str">
            <v>Variant allele predicted to encode a truncated non-functional protein.</v>
          </cell>
          <cell r="T254" t="str">
            <v>Variant allele predicted to encode a truncated non-functional protein.</v>
          </cell>
          <cell r="AD254" t="b">
            <v>1</v>
          </cell>
          <cell r="AE254" t="b">
            <v>1</v>
          </cell>
        </row>
        <row r="255">
          <cell r="D255" t="str">
            <v>c.4204C&gt;T</v>
          </cell>
          <cell r="E255" t="str">
            <v>p.(His1402Tyr)</v>
          </cell>
          <cell r="F255" t="str">
            <v/>
          </cell>
          <cell r="G255" t="str">
            <v>p.(His1402Tyr)</v>
          </cell>
          <cell r="H255" t="b">
            <v>1</v>
          </cell>
          <cell r="I255" t="str">
            <v/>
          </cell>
          <cell r="J255">
            <v>42131</v>
          </cell>
          <cell r="K255" t="str">
            <v>WA</v>
          </cell>
          <cell r="L255" t="str">
            <v>UV</v>
          </cell>
          <cell r="M255">
            <v>3</v>
          </cell>
          <cell r="N255">
            <v>1</v>
          </cell>
          <cell r="O255" t="str">
            <v>Not pathogenic</v>
          </cell>
          <cell r="P255" t="str">
            <v>IARC class based on posterior probability from multifactorial likelihood analysis, thresholds for class as per Plon et al (2008). Class 1 based on Posterior probability = 1.847-4.</v>
          </cell>
          <cell r="Q255" t="str">
            <v/>
          </cell>
          <cell r="R255">
            <v>2</v>
          </cell>
          <cell r="S255" t="str">
            <v>Posterior probability 0.001-0.049</v>
          </cell>
          <cell r="T255" t="str">
            <v>IARC class based on posterior probability from multifactorial likelihood analysis, thresholds for class as per Plon et al. 2008 (PMID: 18951446). Class 2 Likely Not Pathogenic based on posterior probability 0.0012190046333.</v>
          </cell>
          <cell r="V255" t="str">
            <v xml:space="preserve">IARC class based on posterior probability from multifactorial likelihood analysis, thresholds for class as per Plon et al. 2008 (PMID: 18951446). Class 2 Likely Not Pathogenic based on posterior probability </v>
          </cell>
          <cell r="W255">
            <v>1.2190046333E-3</v>
          </cell>
          <cell r="Y255" t="str">
            <v>Lindor 2012, Myriad (Co-occurrence)</v>
          </cell>
          <cell r="Z255" t="str">
            <v xml:space="preserve">Easton et al 2007 (PMID:17924331) and unpublished data. </v>
          </cell>
          <cell r="AA255" t="str">
            <v>Easton 2007</v>
          </cell>
          <cell r="AB255" t="str">
            <v>Yes (as class 1)</v>
          </cell>
          <cell r="AD255" t="b">
            <v>0</v>
          </cell>
          <cell r="AE255" t="b">
            <v>0</v>
          </cell>
        </row>
        <row r="256">
          <cell r="D256" t="str">
            <v>c.4210del</v>
          </cell>
          <cell r="E256" t="str">
            <v>p.(Leu1404*)</v>
          </cell>
          <cell r="F256" t="str">
            <v/>
          </cell>
          <cell r="G256" t="str">
            <v>p.(Leu1404*)</v>
          </cell>
          <cell r="H256" t="b">
            <v>1</v>
          </cell>
          <cell r="I256" t="str">
            <v/>
          </cell>
          <cell r="J256">
            <v>42156</v>
          </cell>
          <cell r="K256" t="str">
            <v>SA</v>
          </cell>
          <cell r="L256" t="str">
            <v>Pathogenic</v>
          </cell>
          <cell r="M256">
            <v>5</v>
          </cell>
          <cell r="N256">
            <v>5</v>
          </cell>
          <cell r="O256" t="str">
            <v>Pathogenic</v>
          </cell>
          <cell r="P256" t="str">
            <v>Premature Termination Codon</v>
          </cell>
          <cell r="Q256" t="str">
            <v/>
          </cell>
          <cell r="R256">
            <v>5</v>
          </cell>
          <cell r="S256" t="str">
            <v>Variant allele predicted to encode a truncated non-functional protein.</v>
          </cell>
          <cell r="T256" t="str">
            <v>Variant allele predicted to encode a truncated non-functional protein.</v>
          </cell>
          <cell r="AD256" t="b">
            <v>1</v>
          </cell>
          <cell r="AE256" t="b">
            <v>1</v>
          </cell>
        </row>
        <row r="257">
          <cell r="D257" t="str">
            <v>c.4258C&gt;T</v>
          </cell>
          <cell r="E257" t="str">
            <v>p.(Gln1420*)</v>
          </cell>
          <cell r="F257" t="str">
            <v/>
          </cell>
          <cell r="G257" t="str">
            <v>p.(Gln1420*)</v>
          </cell>
          <cell r="H257" t="b">
            <v>1</v>
          </cell>
          <cell r="I257" t="str">
            <v/>
          </cell>
          <cell r="J257">
            <v>42566</v>
          </cell>
          <cell r="K257" t="str">
            <v>Austin</v>
          </cell>
          <cell r="L257" t="str">
            <v>Pathogenic</v>
          </cell>
          <cell r="M257">
            <v>5</v>
          </cell>
          <cell r="N257">
            <v>5</v>
          </cell>
          <cell r="O257" t="str">
            <v>Pathogenic</v>
          </cell>
          <cell r="P257" t="str">
            <v>premature stop codon</v>
          </cell>
          <cell r="Q257" t="str">
            <v/>
          </cell>
          <cell r="R257">
            <v>5</v>
          </cell>
          <cell r="S257" t="str">
            <v>Variant allele predicted to encode a truncated non-functional protein.</v>
          </cell>
          <cell r="T257" t="str">
            <v>Variant allele predicted to encode a truncated non-functional protein.</v>
          </cell>
          <cell r="AD257" t="b">
            <v>1</v>
          </cell>
          <cell r="AE257" t="b">
            <v>1</v>
          </cell>
        </row>
        <row r="258">
          <cell r="D258" t="str">
            <v>c.4265G&gt;A</v>
          </cell>
          <cell r="E258" t="str">
            <v>p.(Gly1422Glu)</v>
          </cell>
          <cell r="F258" t="str">
            <v/>
          </cell>
          <cell r="G258" t="str">
            <v>p.(Gly1422Glu)</v>
          </cell>
          <cell r="H258" t="b">
            <v>1</v>
          </cell>
          <cell r="I258" t="str">
            <v/>
          </cell>
          <cell r="J258">
            <v>42565</v>
          </cell>
          <cell r="K258" t="str">
            <v>Austin</v>
          </cell>
          <cell r="L258" t="str">
            <v>UV</v>
          </cell>
          <cell r="M258">
            <v>3</v>
          </cell>
          <cell r="N258">
            <v>3</v>
          </cell>
          <cell r="O258" t="str">
            <v>Unknown</v>
          </cell>
          <cell r="P258" t="str">
            <v/>
          </cell>
          <cell r="Q258" t="str">
            <v/>
          </cell>
          <cell r="R258">
            <v>3</v>
          </cell>
          <cell r="S258" t="str">
            <v>Insufficient evidence</v>
          </cell>
          <cell r="T258" t="str">
            <v>Insufficient evidence to determine clinical significance.</v>
          </cell>
          <cell r="AD258" t="b">
            <v>1</v>
          </cell>
          <cell r="AE258" t="b">
            <v>1</v>
          </cell>
        </row>
        <row r="259">
          <cell r="D259" t="str">
            <v>c.4266dup</v>
          </cell>
          <cell r="E259" t="str">
            <v>p.(Ser1423Glufs*5)</v>
          </cell>
          <cell r="F259" t="str">
            <v/>
          </cell>
          <cell r="G259" t="str">
            <v>p.(Ser1423Glufs*5)</v>
          </cell>
          <cell r="H259" t="b">
            <v>1</v>
          </cell>
          <cell r="I259" t="str">
            <v/>
          </cell>
          <cell r="J259">
            <v>42090</v>
          </cell>
          <cell r="K259" t="str">
            <v>Petermac</v>
          </cell>
          <cell r="L259" t="str">
            <v>Pathogenic</v>
          </cell>
          <cell r="M259">
            <v>5</v>
          </cell>
          <cell r="N259">
            <v>5</v>
          </cell>
          <cell r="O259" t="str">
            <v>Pathogenic</v>
          </cell>
          <cell r="P259" t="str">
            <v>premature termination</v>
          </cell>
          <cell r="Q259" t="str">
            <v/>
          </cell>
          <cell r="R259">
            <v>5</v>
          </cell>
          <cell r="S259" t="str">
            <v>Variant allele predicted to encode a truncated non-functional protein.</v>
          </cell>
          <cell r="T259" t="str">
            <v>Variant allele predicted to encode a truncated non-functional protein.</v>
          </cell>
          <cell r="AD259" t="b">
            <v>1</v>
          </cell>
          <cell r="AE259" t="b">
            <v>1</v>
          </cell>
        </row>
        <row r="260">
          <cell r="D260" t="str">
            <v>c.427G&gt;T</v>
          </cell>
          <cell r="E260" t="str">
            <v>p.(Glu143*)</v>
          </cell>
          <cell r="F260" t="str">
            <v/>
          </cell>
          <cell r="G260" t="str">
            <v>p.(Glu143*)</v>
          </cell>
          <cell r="H260" t="b">
            <v>1</v>
          </cell>
          <cell r="I260" t="str">
            <v/>
          </cell>
          <cell r="J260">
            <v>42090</v>
          </cell>
          <cell r="K260" t="str">
            <v>Petermac</v>
          </cell>
          <cell r="L260" t="str">
            <v>Pathogenic</v>
          </cell>
          <cell r="M260">
            <v>5</v>
          </cell>
          <cell r="N260">
            <v>5</v>
          </cell>
          <cell r="O260" t="str">
            <v>Pathogenic</v>
          </cell>
          <cell r="P260" t="str">
            <v>premature termination</v>
          </cell>
          <cell r="Q260" t="str">
            <v/>
          </cell>
          <cell r="R260">
            <v>5</v>
          </cell>
          <cell r="S260" t="str">
            <v>Variant allele predicted to encode a truncated non-functional protein.</v>
          </cell>
          <cell r="T260" t="str">
            <v>Variant allele predicted to encode a truncated non-functional protein.</v>
          </cell>
          <cell r="AD260" t="b">
            <v>1</v>
          </cell>
          <cell r="AE260" t="b">
            <v>1</v>
          </cell>
        </row>
        <row r="261">
          <cell r="D261" t="str">
            <v>c.4308T&gt;C</v>
          </cell>
          <cell r="E261" t="str">
            <v>p.(=)</v>
          </cell>
          <cell r="F261" t="str">
            <v/>
          </cell>
          <cell r="G261" t="str">
            <v>p.(=)</v>
          </cell>
          <cell r="H261" t="b">
            <v>1</v>
          </cell>
          <cell r="I261" t="str">
            <v/>
          </cell>
          <cell r="J261">
            <v>42090</v>
          </cell>
          <cell r="K261" t="str">
            <v>Petermac</v>
          </cell>
          <cell r="L261" t="str">
            <v>UV</v>
          </cell>
          <cell r="M261">
            <v>3</v>
          </cell>
          <cell r="N261">
            <v>1</v>
          </cell>
          <cell r="O261" t="str">
            <v>Not pathogenic</v>
          </cell>
          <cell r="P261" t="str">
            <v>Frequency &gt;1% in non-founder population (1000 genomes - 2012-04-30)</v>
          </cell>
          <cell r="Q261" t="str">
            <v/>
          </cell>
          <cell r="R261">
            <v>1</v>
          </cell>
          <cell r="S261" t="str">
            <v>Frequency &gt;1%  in non-founder population (1000G (2013-05-02))</v>
          </cell>
          <cell r="T261" t="str">
            <v>Not pathogenic based on frequency &gt;1% in an outbred sampleset. Frequency 0.3579 (European), 0.1596 (African), 0.3646 (Latino), 0.371 (East Asian), 0.4969 (South Asian), derived from 1000 genomes (2013-05-02). Frequency 0.3267 (Non-Finnish European), 0.3947 (Finnish), 0.1799 (African), 0.3096 (Admixed American/Latino), 0.3741 (East Asian), 0.4989 (South Asian), derived from ExAC (2014-12-17).</v>
          </cell>
          <cell r="U261" t="str">
            <v>Not pathogenic based on frequency &gt;1% in an outbred sampleset. Frequency 0.3579 (European), 0.1596 (African), 0.3646 (Latino), 0.371 (East Asian), 0.4969 (South Asian), derived from 1000 genomes (2013-05-02).</v>
          </cell>
          <cell r="V261" t="str">
            <v>Frequency 0.3267 (Non-Finnish European), 0.3947 (Finnish), 0.1799 (African), 0.3096 (Admixed American/Latino), 0.3741 (East Asian), 0.4989 (South Asian), derived from ExAC (2014-12-17).</v>
          </cell>
          <cell r="AD261" t="b">
            <v>1</v>
          </cell>
          <cell r="AE261" t="b">
            <v>0</v>
          </cell>
        </row>
        <row r="262">
          <cell r="D262" t="str">
            <v>c.431del</v>
          </cell>
          <cell r="E262" t="str">
            <v>p.(Asn144Ilefs*19)</v>
          </cell>
          <cell r="F262" t="str">
            <v/>
          </cell>
          <cell r="G262" t="str">
            <v>p.(Asn144Ilefs*19)</v>
          </cell>
          <cell r="H262" t="b">
            <v>1</v>
          </cell>
          <cell r="I262" t="str">
            <v/>
          </cell>
          <cell r="J262">
            <v>42271</v>
          </cell>
          <cell r="K262" t="str">
            <v>Monash</v>
          </cell>
          <cell r="L262" t="str">
            <v>Pathogenic</v>
          </cell>
          <cell r="M262">
            <v>5</v>
          </cell>
          <cell r="N262">
            <v>5</v>
          </cell>
          <cell r="O262" t="str">
            <v>Pathogenic</v>
          </cell>
          <cell r="P262" t="str">
            <v>Early Termination</v>
          </cell>
          <cell r="Q262" t="str">
            <v/>
          </cell>
          <cell r="R262">
            <v>5</v>
          </cell>
          <cell r="S262" t="str">
            <v>Variant allele predicted to encode a truncated non-functional protein.</v>
          </cell>
          <cell r="T262" t="str">
            <v>Variant allele predicted to encode a truncated non-functional protein.</v>
          </cell>
          <cell r="AD262" t="b">
            <v>1</v>
          </cell>
          <cell r="AE262" t="b">
            <v>1</v>
          </cell>
        </row>
        <row r="263">
          <cell r="D263" t="str">
            <v>c.4327C&gt;G</v>
          </cell>
          <cell r="E263" t="str">
            <v>p.(Arg1443Gly)</v>
          </cell>
          <cell r="F263" t="str">
            <v/>
          </cell>
          <cell r="G263" t="str">
            <v>p.(Arg1443Gly)</v>
          </cell>
          <cell r="H263" t="b">
            <v>1</v>
          </cell>
          <cell r="I263" t="str">
            <v/>
          </cell>
          <cell r="J263">
            <v>42255</v>
          </cell>
          <cell r="K263" t="str">
            <v>SA</v>
          </cell>
          <cell r="L263" t="str">
            <v>UV</v>
          </cell>
          <cell r="M263">
            <v>3</v>
          </cell>
          <cell r="N263">
            <v>1</v>
          </cell>
          <cell r="O263" t="str">
            <v>Not Pathogenic</v>
          </cell>
          <cell r="P263" t="str">
            <v>Posterior Probability &lt;6.18×10−4</v>
          </cell>
          <cell r="Q263" t="str">
            <v/>
          </cell>
          <cell r="R263">
            <v>1</v>
          </cell>
          <cell r="S263" t="str">
            <v>Posterior probability &lt;0.001</v>
          </cell>
          <cell r="T263" t="str">
            <v>IARC class based on posterior probability from multifactorial likelihood analysis, thresholds for class as per Plon et al. 2008 (PMID: 18951446). Class 1 Not Pathogenic based on posterior probability = &lt;6.18×10−4.</v>
          </cell>
          <cell r="V263" t="str">
            <v xml:space="preserve">IARC class based on posterior probability from multifactorial likelihood analysis, thresholds for class as per Plon et al. 2008 (PMID: 18951446). Class 1 Not Pathogenic based on posterior probability = </v>
          </cell>
          <cell r="W263" t="str">
            <v>&lt;6.18×10−4</v>
          </cell>
          <cell r="Y263" t="str">
            <v xml:space="preserve">Lindor et al 2012 </v>
          </cell>
          <cell r="Z263" t="str">
            <v>Lindor et al 2012 (PMID:21990134).</v>
          </cell>
          <cell r="AA263" t="str">
            <v>Carvalho et al 2007</v>
          </cell>
          <cell r="AB263" t="str">
            <v>Y</v>
          </cell>
          <cell r="AD263" t="b">
            <v>1</v>
          </cell>
          <cell r="AE263" t="b">
            <v>0</v>
          </cell>
        </row>
        <row r="264">
          <cell r="D264" t="str">
            <v>c.4327C&gt;T</v>
          </cell>
          <cell r="E264" t="str">
            <v>p.(Arg1443*)</v>
          </cell>
          <cell r="F264" t="str">
            <v/>
          </cell>
          <cell r="G264" t="str">
            <v>p.(Arg1443*)</v>
          </cell>
          <cell r="H264" t="b">
            <v>1</v>
          </cell>
          <cell r="I264" t="str">
            <v/>
          </cell>
          <cell r="J264">
            <v>42090</v>
          </cell>
          <cell r="K264" t="str">
            <v>Petermac</v>
          </cell>
          <cell r="L264" t="str">
            <v>Pathogenic</v>
          </cell>
          <cell r="M264">
            <v>5</v>
          </cell>
          <cell r="N264">
            <v>5</v>
          </cell>
          <cell r="O264" t="str">
            <v>Pathogenic</v>
          </cell>
          <cell r="P264" t="str">
            <v>premature termination</v>
          </cell>
          <cell r="Q264" t="str">
            <v/>
          </cell>
          <cell r="R264">
            <v>5</v>
          </cell>
          <cell r="S264" t="str">
            <v>Variant allele predicted to encode a truncated non-functional protein.</v>
          </cell>
          <cell r="T264" t="str">
            <v>Variant allele predicted to encode a truncated non-functional protein.</v>
          </cell>
          <cell r="AD264" t="b">
            <v>1</v>
          </cell>
          <cell r="AE264" t="b">
            <v>1</v>
          </cell>
        </row>
        <row r="265">
          <cell r="D265" t="str">
            <v>c.4335_4338dup</v>
          </cell>
          <cell r="E265" t="str">
            <v>p.(Gln1447Argfs*16)</v>
          </cell>
          <cell r="F265" t="str">
            <v/>
          </cell>
          <cell r="G265" t="str">
            <v>p.(Gln1447Argfs*16)</v>
          </cell>
          <cell r="H265" t="b">
            <v>1</v>
          </cell>
          <cell r="I265" t="str">
            <v/>
          </cell>
          <cell r="J265">
            <v>42271</v>
          </cell>
          <cell r="K265" t="str">
            <v>Monash</v>
          </cell>
          <cell r="L265" t="str">
            <v>Pathogenic</v>
          </cell>
          <cell r="M265">
            <v>5</v>
          </cell>
          <cell r="N265">
            <v>5</v>
          </cell>
          <cell r="O265" t="str">
            <v>Pathogenic</v>
          </cell>
          <cell r="P265" t="str">
            <v>Early Termination</v>
          </cell>
          <cell r="Q265" t="str">
            <v/>
          </cell>
          <cell r="R265">
            <v>5</v>
          </cell>
          <cell r="S265" t="str">
            <v>Variant allele predicted to encode a truncated non-functional protein.</v>
          </cell>
          <cell r="T265" t="str">
            <v>Variant allele predicted to encode a truncated non-functional protein.</v>
          </cell>
          <cell r="AD265" t="b">
            <v>1</v>
          </cell>
          <cell r="AE265" t="b">
            <v>1</v>
          </cell>
        </row>
        <row r="266">
          <cell r="D266" t="str">
            <v>c.4357+117G&gt;A</v>
          </cell>
          <cell r="E266" t="str">
            <v>p.(=)</v>
          </cell>
          <cell r="F266" t="str">
            <v/>
          </cell>
          <cell r="G266" t="str">
            <v>p.(=)</v>
          </cell>
          <cell r="H266" t="b">
            <v>1</v>
          </cell>
          <cell r="I266" t="str">
            <v/>
          </cell>
          <cell r="J266">
            <v>42090</v>
          </cell>
          <cell r="K266" t="str">
            <v>Petermac</v>
          </cell>
          <cell r="L266" t="str">
            <v>UV</v>
          </cell>
          <cell r="M266">
            <v>3</v>
          </cell>
          <cell r="N266">
            <v>1</v>
          </cell>
          <cell r="O266" t="str">
            <v>Not pathogenic</v>
          </cell>
          <cell r="P266" t="str">
            <v>Frequency &gt;1% in non-founder population (1000 genomes - 2012-04-30)</v>
          </cell>
          <cell r="Q266" t="str">
            <v/>
          </cell>
          <cell r="R266">
            <v>1</v>
          </cell>
          <cell r="S266" t="str">
            <v>Frequency &gt;1%  in non-founder population (1000G (2013-05-02))</v>
          </cell>
          <cell r="T266" t="str">
            <v>Not pathogenic based on frequency &gt;1% in an outbred sampleset. Frequency 0.0845 (European), 0.025 (African), 0.0231 (Latino), 0.0913 (East Asian), 0.0982 (South Asian), derived from 1000 genomes (2013-05-02).</v>
          </cell>
          <cell r="U266" t="str">
            <v>Not pathogenic based on frequency &gt;1% in an outbred sampleset. Frequency 0.0845 (European), 0.025 (African), 0.0231 (Latino), 0.0913 (East Asian), 0.0982 (South Asian), derived from 1000 genomes (2013-05-02).</v>
          </cell>
          <cell r="V266" t="str">
            <v>Frequency derived from ExAC (2014-12-17).</v>
          </cell>
          <cell r="AD266" t="b">
            <v>1</v>
          </cell>
          <cell r="AE266" t="b">
            <v>0</v>
          </cell>
        </row>
        <row r="267">
          <cell r="D267" t="str">
            <v>c.4357+17A&gt;G</v>
          </cell>
          <cell r="E267" t="str">
            <v>p.(=)</v>
          </cell>
          <cell r="F267" t="str">
            <v/>
          </cell>
          <cell r="G267" t="str">
            <v>p.(=)</v>
          </cell>
          <cell r="H267" t="b">
            <v>1</v>
          </cell>
          <cell r="I267" t="str">
            <v/>
          </cell>
          <cell r="J267">
            <v>42090</v>
          </cell>
          <cell r="K267" t="str">
            <v>Petermac</v>
          </cell>
          <cell r="L267" t="str">
            <v>UV</v>
          </cell>
          <cell r="M267">
            <v>3</v>
          </cell>
          <cell r="N267" t="str">
            <v/>
          </cell>
          <cell r="O267" t="str">
            <v/>
          </cell>
          <cell r="P267" t="str">
            <v/>
          </cell>
          <cell r="Q267" t="str">
            <v/>
          </cell>
          <cell r="R267">
            <v>3</v>
          </cell>
          <cell r="S267" t="str">
            <v>Insufficient evidence</v>
          </cell>
          <cell r="T267" t="str">
            <v>Insufficient evidence to determine clinical significance.</v>
          </cell>
          <cell r="AD267" t="b">
            <v>0</v>
          </cell>
          <cell r="AE267" t="b">
            <v>1</v>
          </cell>
        </row>
        <row r="268">
          <cell r="D268" t="str">
            <v>c.4357+1G&gt;C</v>
          </cell>
          <cell r="E268" t="str">
            <v>p.(=)</v>
          </cell>
          <cell r="F268" t="str">
            <v/>
          </cell>
          <cell r="G268" t="str">
            <v>p.(=)</v>
          </cell>
          <cell r="H268" t="b">
            <v>1</v>
          </cell>
          <cell r="I268" t="str">
            <v/>
          </cell>
          <cell r="J268">
            <v>42271</v>
          </cell>
          <cell r="K268" t="str">
            <v>Monash</v>
          </cell>
          <cell r="L268" t="str">
            <v>Pathogenic</v>
          </cell>
          <cell r="M268">
            <v>5</v>
          </cell>
          <cell r="N268">
            <v>4</v>
          </cell>
          <cell r="O268" t="str">
            <v>Likely Pathogenic</v>
          </cell>
          <cell r="P268" t="str">
            <v>Splice Site Muatation</v>
          </cell>
          <cell r="Q268" t="str">
            <v/>
          </cell>
          <cell r="R268">
            <v>4</v>
          </cell>
          <cell r="S268" t="str">
            <v>IVS -+1/2 variant, untested</v>
          </cell>
          <cell r="T268" t="str">
            <v>Consensus donor/acceptor site variant allele with high likelihood to result in splicing aberration with pathogenic consequences</v>
          </cell>
          <cell r="AB268" t="str">
            <v>No</v>
          </cell>
          <cell r="AD268" t="b">
            <v>1</v>
          </cell>
          <cell r="AE268" t="b">
            <v>0</v>
          </cell>
        </row>
        <row r="269">
          <cell r="D269" t="str">
            <v>c.4357+6T&gt;C</v>
          </cell>
          <cell r="E269" t="str">
            <v>p.(=)</v>
          </cell>
          <cell r="F269" t="str">
            <v/>
          </cell>
          <cell r="G269" t="str">
            <v>p.(=)</v>
          </cell>
          <cell r="H269" t="b">
            <v>1</v>
          </cell>
          <cell r="I269" t="str">
            <v/>
          </cell>
          <cell r="J269">
            <v>42307</v>
          </cell>
          <cell r="K269" t="str">
            <v>Royal Melb</v>
          </cell>
          <cell r="L269" t="str">
            <v>Pathogenic</v>
          </cell>
          <cell r="M269">
            <v>5</v>
          </cell>
          <cell r="N269">
            <v>3</v>
          </cell>
          <cell r="O269" t="str">
            <v>Unknown</v>
          </cell>
          <cell r="P269" t="str">
            <v/>
          </cell>
          <cell r="Q269" t="str">
            <v/>
          </cell>
          <cell r="R269">
            <v>3</v>
          </cell>
          <cell r="S269" t="str">
            <v>Combined LR 0.5-2</v>
          </cell>
          <cell r="T269" t="str">
            <v>Insufficient evidence to determine clinical significance.</v>
          </cell>
          <cell r="Y269" t="str">
            <v>Myriad (FH, Co-occurrence)</v>
          </cell>
          <cell r="AB269" t="str">
            <v>No</v>
          </cell>
          <cell r="AD269" t="b">
            <v>1</v>
          </cell>
          <cell r="AE269" t="b">
            <v>0</v>
          </cell>
        </row>
        <row r="270">
          <cell r="D270" t="str">
            <v>c.4358-?_4484+?del</v>
          </cell>
          <cell r="E270" t="str">
            <v>p.(Ala1453Glyfs*10)</v>
          </cell>
          <cell r="F270" t="str">
            <v/>
          </cell>
          <cell r="G270" t="str">
            <v>p.(Ala1453Glyfs*10)</v>
          </cell>
          <cell r="H270" t="b">
            <v>1</v>
          </cell>
          <cell r="I270" t="str">
            <v/>
          </cell>
          <cell r="J270">
            <v>42566</v>
          </cell>
          <cell r="K270" t="str">
            <v>Austin</v>
          </cell>
          <cell r="L270" t="str">
            <v>Pathogenic</v>
          </cell>
          <cell r="M270">
            <v>5</v>
          </cell>
          <cell r="N270">
            <v>5</v>
          </cell>
          <cell r="O270" t="str">
            <v>Pathogenic</v>
          </cell>
          <cell r="P270" t="str">
            <v>premature stop codon</v>
          </cell>
          <cell r="Q270" t="str">
            <v/>
          </cell>
          <cell r="R270">
            <v>5</v>
          </cell>
          <cell r="S270" t="str">
            <v>Variant allele predicted to encode a truncated non-functional protein.</v>
          </cell>
          <cell r="T270" t="str">
            <v>Variant allele predicted to encode a truncated non-functional protein.</v>
          </cell>
          <cell r="AD270" t="b">
            <v>1</v>
          </cell>
          <cell r="AE270" t="b">
            <v>1</v>
          </cell>
        </row>
        <row r="271">
          <cell r="D271" t="str">
            <v>c.4358-?_4986+?dup</v>
          </cell>
          <cell r="E271" t="str">
            <v>p.?</v>
          </cell>
          <cell r="F271" t="str">
            <v/>
          </cell>
          <cell r="G271" t="str">
            <v>p.?</v>
          </cell>
          <cell r="H271" t="b">
            <v>1</v>
          </cell>
          <cell r="I271" t="str">
            <v/>
          </cell>
          <cell r="J271">
            <v>42156</v>
          </cell>
          <cell r="K271" t="str">
            <v>SA</v>
          </cell>
          <cell r="L271" t="str">
            <v>Pathogenic</v>
          </cell>
          <cell r="M271">
            <v>5</v>
          </cell>
          <cell r="N271">
            <v>5</v>
          </cell>
          <cell r="O271" t="str">
            <v>Pathogenic</v>
          </cell>
          <cell r="P271" t="str">
            <v>Assuming normal splicing, will cause frameshift</v>
          </cell>
          <cell r="Q271" t="str">
            <v/>
          </cell>
          <cell r="R271" t="str">
            <v>Pending</v>
          </cell>
          <cell r="S271" t="str">
            <v>Duplication</v>
          </cell>
          <cell r="T271" t="str">
            <v>Under review; duplication</v>
          </cell>
          <cell r="AD271" t="b">
            <v>0</v>
          </cell>
          <cell r="AE271" t="b">
            <v>0</v>
          </cell>
        </row>
        <row r="272">
          <cell r="D272" t="str">
            <v>c.4358-?_5277+?del</v>
          </cell>
          <cell r="E272" t="str">
            <v>p.(Ala1453Aspfs*70)</v>
          </cell>
          <cell r="F272" t="str">
            <v/>
          </cell>
          <cell r="G272" t="str">
            <v>p.(Ala1453Aspfs*70)</v>
          </cell>
          <cell r="H272" t="b">
            <v>1</v>
          </cell>
          <cell r="I272" t="str">
            <v/>
          </cell>
          <cell r="J272">
            <v>42090</v>
          </cell>
          <cell r="K272" t="str">
            <v>Petermac</v>
          </cell>
          <cell r="L272" t="str">
            <v>Pathogenic</v>
          </cell>
          <cell r="M272">
            <v>5</v>
          </cell>
          <cell r="N272">
            <v>5</v>
          </cell>
          <cell r="O272" t="str">
            <v>Pathogenic</v>
          </cell>
          <cell r="P272" t="str">
            <v>premature termination</v>
          </cell>
          <cell r="Q272" t="str">
            <v/>
          </cell>
          <cell r="R272">
            <v>5</v>
          </cell>
          <cell r="S272" t="str">
            <v>Copy number deletion variant allele predicted to encode a non-functional protein.</v>
          </cell>
          <cell r="T272" t="str">
            <v>Copy number deletion variant allele predicted to encode a non-functional protein.</v>
          </cell>
          <cell r="AD272" t="b">
            <v>1</v>
          </cell>
          <cell r="AE272" t="b">
            <v>1</v>
          </cell>
        </row>
        <row r="273">
          <cell r="D273" t="str">
            <v>c.4364T&gt;G</v>
          </cell>
          <cell r="E273" t="str">
            <v>p.(Leu1455*)</v>
          </cell>
          <cell r="F273" t="str">
            <v/>
          </cell>
          <cell r="G273" t="str">
            <v>p.(Leu1455*)</v>
          </cell>
          <cell r="H273" t="b">
            <v>1</v>
          </cell>
          <cell r="I273" t="str">
            <v/>
          </cell>
          <cell r="J273">
            <v>42090</v>
          </cell>
          <cell r="K273" t="str">
            <v>Petermac</v>
          </cell>
          <cell r="L273" t="str">
            <v>Pathogenic</v>
          </cell>
          <cell r="M273">
            <v>5</v>
          </cell>
          <cell r="N273">
            <v>5</v>
          </cell>
          <cell r="O273" t="str">
            <v>Pathogenic</v>
          </cell>
          <cell r="P273" t="str">
            <v>premature termination</v>
          </cell>
          <cell r="Q273" t="str">
            <v/>
          </cell>
          <cell r="R273">
            <v>5</v>
          </cell>
          <cell r="S273" t="str">
            <v>Variant allele predicted to encode a truncated non-functional protein.</v>
          </cell>
          <cell r="T273" t="str">
            <v>Variant allele predicted to encode a truncated non-functional protein.</v>
          </cell>
          <cell r="AD273" t="b">
            <v>1</v>
          </cell>
          <cell r="AE273" t="b">
            <v>1</v>
          </cell>
        </row>
        <row r="274">
          <cell r="D274" t="str">
            <v>c.4391_4393delinsTT</v>
          </cell>
          <cell r="E274" t="str">
            <v>p.(Pro1464Leufs*2)</v>
          </cell>
          <cell r="F274" t="str">
            <v/>
          </cell>
          <cell r="G274" t="str">
            <v>p.(Pro1464Leufs*2)</v>
          </cell>
          <cell r="H274" t="b">
            <v>1</v>
          </cell>
          <cell r="I274" t="str">
            <v/>
          </cell>
          <cell r="J274">
            <v>42090</v>
          </cell>
          <cell r="K274" t="str">
            <v>Petermac</v>
          </cell>
          <cell r="L274" t="str">
            <v>Pathogenic</v>
          </cell>
          <cell r="M274">
            <v>5</v>
          </cell>
          <cell r="N274">
            <v>5</v>
          </cell>
          <cell r="O274" t="str">
            <v>Pathogenic</v>
          </cell>
          <cell r="P274" t="str">
            <v>premature termination</v>
          </cell>
          <cell r="Q274" t="str">
            <v/>
          </cell>
          <cell r="R274">
            <v>5</v>
          </cell>
          <cell r="S274" t="str">
            <v>Variant allele predicted to encode a truncated non-functional protein.</v>
          </cell>
          <cell r="T274" t="str">
            <v>Variant allele predicted to encode a truncated non-functional protein.</v>
          </cell>
          <cell r="AD274" t="b">
            <v>1</v>
          </cell>
          <cell r="AE274" t="b">
            <v>1</v>
          </cell>
        </row>
        <row r="275">
          <cell r="D275" t="str">
            <v>c.4399C&gt;T</v>
          </cell>
          <cell r="E275" t="str">
            <v>p.(Gln1467*)</v>
          </cell>
          <cell r="F275" t="str">
            <v/>
          </cell>
          <cell r="G275" t="str">
            <v>p.(Gln1467*)</v>
          </cell>
          <cell r="H275" t="b">
            <v>1</v>
          </cell>
          <cell r="I275" t="str">
            <v/>
          </cell>
          <cell r="J275">
            <v>42090</v>
          </cell>
          <cell r="K275" t="str">
            <v>Petermac</v>
          </cell>
          <cell r="L275" t="str">
            <v>Pathogenic</v>
          </cell>
          <cell r="M275">
            <v>5</v>
          </cell>
          <cell r="N275">
            <v>5</v>
          </cell>
          <cell r="O275" t="str">
            <v>Pathogenic</v>
          </cell>
          <cell r="P275" t="str">
            <v>premature termination</v>
          </cell>
          <cell r="Q275" t="str">
            <v/>
          </cell>
          <cell r="R275">
            <v>5</v>
          </cell>
          <cell r="S275" t="str">
            <v>Variant allele predicted to encode a truncated non-functional protein.</v>
          </cell>
          <cell r="T275" t="str">
            <v>Variant allele predicted to encode a truncated non-functional protein.</v>
          </cell>
          <cell r="AD275" t="b">
            <v>1</v>
          </cell>
          <cell r="AE275" t="b">
            <v>1</v>
          </cell>
        </row>
        <row r="276">
          <cell r="D276" t="str">
            <v>c.441+1G&gt;A</v>
          </cell>
          <cell r="E276" t="str">
            <v>p.(=)</v>
          </cell>
          <cell r="F276" t="str">
            <v/>
          </cell>
          <cell r="G276" t="str">
            <v>p.(=)</v>
          </cell>
          <cell r="H276" t="b">
            <v>1</v>
          </cell>
          <cell r="I276" t="str">
            <v/>
          </cell>
          <cell r="J276">
            <v>42131</v>
          </cell>
          <cell r="K276" t="str">
            <v>WA</v>
          </cell>
          <cell r="L276" t="str">
            <v>Pathogenic</v>
          </cell>
          <cell r="M276">
            <v>5</v>
          </cell>
          <cell r="N276">
            <v>4</v>
          </cell>
          <cell r="O276" t="str">
            <v>Likely Pathogenic</v>
          </cell>
          <cell r="P276" t="str">
            <v>Splice Site Mutation</v>
          </cell>
          <cell r="Q276" t="str">
            <v>Without supporting data we call +/- 1/2 variants Class 4 Likely Pathogenic because of c.594-2A&gt;C (IVS9-2A&gt;C)</v>
          </cell>
          <cell r="R276">
            <v>4</v>
          </cell>
          <cell r="S276" t="str">
            <v>IVS -+1/2 variant, untested</v>
          </cell>
          <cell r="T276" t="str">
            <v>Consensus donor/acceptor site variant allele with high likelihood to result in splicing aberration with pathogenic consequences</v>
          </cell>
          <cell r="AB276" t="str">
            <v>No</v>
          </cell>
          <cell r="AD276" t="b">
            <v>1</v>
          </cell>
          <cell r="AE276" t="b">
            <v>0</v>
          </cell>
        </row>
        <row r="277">
          <cell r="D277" t="str">
            <v>c.441+36_441+38del</v>
          </cell>
          <cell r="E277" t="str">
            <v>p.(=)</v>
          </cell>
          <cell r="F277" t="str">
            <v/>
          </cell>
          <cell r="G277" t="str">
            <v>p.(=)</v>
          </cell>
          <cell r="H277" t="b">
            <v>1</v>
          </cell>
          <cell r="I277" t="str">
            <v/>
          </cell>
          <cell r="J277">
            <v>42090</v>
          </cell>
          <cell r="K277" t="str">
            <v>Petermac</v>
          </cell>
          <cell r="L277" t="str">
            <v>UV</v>
          </cell>
          <cell r="M277">
            <v>3</v>
          </cell>
          <cell r="N277" t="str">
            <v/>
          </cell>
          <cell r="O277" t="str">
            <v/>
          </cell>
          <cell r="P277" t="str">
            <v/>
          </cell>
          <cell r="Q277" t="str">
            <v/>
          </cell>
          <cell r="R277">
            <v>1</v>
          </cell>
          <cell r="S277" t="str">
            <v>Frequency &gt;1%  in non-founder population (1000G (2013-05-02))</v>
          </cell>
          <cell r="T277" t="str">
            <v>Not pathogenic based on frequency &gt;1% in an outbred sampleset. Frequency 0.3559 (European), 0.3321 (African), 0.4006 (Latino), 0.3899 (East Asian), 0.5204 (South Asian), derived from 1000 genomes (2013-05-02). Frequency 0.0159 (South Asian), derived from ExAC (2014-12-17).</v>
          </cell>
          <cell r="U277" t="str">
            <v>Not pathogenic based on frequency &gt;1% in an outbred sampleset. Frequency 0.3559 (European), 0.3321 (African), 0.4006 (Latino), 0.3899 (East Asian), 0.5204 (South Asian), derived from 1000 genomes (2013-05-02).</v>
          </cell>
          <cell r="V277" t="str">
            <v>Frequency 0.0159 (South Asian), derived from ExAC (2014-12-17).</v>
          </cell>
          <cell r="AD277" t="b">
            <v>0</v>
          </cell>
          <cell r="AE277" t="b">
            <v>0</v>
          </cell>
        </row>
        <row r="278">
          <cell r="D278" t="str">
            <v>c.441+51del</v>
          </cell>
          <cell r="E278" t="str">
            <v>p.(=)</v>
          </cell>
          <cell r="F278" t="str">
            <v/>
          </cell>
          <cell r="G278" t="str">
            <v>p.(=)</v>
          </cell>
          <cell r="H278" t="b">
            <v>1</v>
          </cell>
          <cell r="I278" t="str">
            <v/>
          </cell>
          <cell r="J278">
            <v>42090</v>
          </cell>
          <cell r="K278" t="str">
            <v>Petermac</v>
          </cell>
          <cell r="L278" t="str">
            <v>UV</v>
          </cell>
          <cell r="M278">
            <v>3</v>
          </cell>
          <cell r="N278" t="str">
            <v/>
          </cell>
          <cell r="O278" t="str">
            <v/>
          </cell>
          <cell r="P278" t="str">
            <v/>
          </cell>
          <cell r="Q278" t="str">
            <v/>
          </cell>
          <cell r="R278">
            <v>3</v>
          </cell>
          <cell r="S278" t="str">
            <v>Insufficient evidence</v>
          </cell>
          <cell r="T278" t="str">
            <v>Insufficient evidence to determine clinical significance.</v>
          </cell>
          <cell r="AD278" t="b">
            <v>0</v>
          </cell>
          <cell r="AE278" t="b">
            <v>1</v>
          </cell>
        </row>
        <row r="279">
          <cell r="D279" t="str">
            <v>c.442-?_4357+?del</v>
          </cell>
          <cell r="E279" t="str">
            <v>p.(Glu149Tyrfs*2)</v>
          </cell>
          <cell r="F279" t="str">
            <v/>
          </cell>
          <cell r="G279" t="str">
            <v>p.(Glu149Tyrfs*2)</v>
          </cell>
          <cell r="H279" t="b">
            <v>1</v>
          </cell>
          <cell r="I279" t="str">
            <v/>
          </cell>
          <cell r="J279">
            <v>42271</v>
          </cell>
          <cell r="K279" t="str">
            <v>Monash</v>
          </cell>
          <cell r="L279" t="str">
            <v>Pathogenic</v>
          </cell>
          <cell r="M279">
            <v>5</v>
          </cell>
          <cell r="N279">
            <v>5</v>
          </cell>
          <cell r="O279" t="str">
            <v>Pathogenic</v>
          </cell>
          <cell r="P279" t="str">
            <v>Early Termination</v>
          </cell>
          <cell r="Q279" t="str">
            <v/>
          </cell>
          <cell r="R279">
            <v>5</v>
          </cell>
          <cell r="S279" t="str">
            <v>Variant allele predicted to encode a truncated non-functional protein.</v>
          </cell>
          <cell r="T279" t="str">
            <v>Variant allele predicted to encode a truncated non-functional protein.</v>
          </cell>
          <cell r="AD279" t="b">
            <v>1</v>
          </cell>
          <cell r="AE279" t="b">
            <v>1</v>
          </cell>
        </row>
        <row r="280">
          <cell r="D280" t="str">
            <v>c.442-?_547+?del</v>
          </cell>
          <cell r="E280" t="str">
            <v>p.(Gln148Aspfs*51)</v>
          </cell>
          <cell r="F280" t="str">
            <v/>
          </cell>
          <cell r="G280" t="str">
            <v>p.(Gln148Aspfs*51)</v>
          </cell>
          <cell r="H280" t="b">
            <v>1</v>
          </cell>
          <cell r="I280" t="str">
            <v/>
          </cell>
          <cell r="J280">
            <v>42090</v>
          </cell>
          <cell r="K280" t="str">
            <v>Petermac</v>
          </cell>
          <cell r="L280" t="str">
            <v>Pathogenic</v>
          </cell>
          <cell r="M280">
            <v>5</v>
          </cell>
          <cell r="N280">
            <v>5</v>
          </cell>
          <cell r="O280" t="str">
            <v>Pathogenic</v>
          </cell>
          <cell r="P280" t="str">
            <v>premature termination</v>
          </cell>
          <cell r="Q280" t="str">
            <v/>
          </cell>
          <cell r="R280">
            <v>5</v>
          </cell>
          <cell r="S280" t="str">
            <v>Variant allele predicted to encode a truncated non-functional protein.</v>
          </cell>
          <cell r="T280" t="str">
            <v>Variant allele predicted to encode a truncated non-functional protein.</v>
          </cell>
          <cell r="AD280" t="b">
            <v>1</v>
          </cell>
          <cell r="AE280" t="b">
            <v>1</v>
          </cell>
        </row>
        <row r="281">
          <cell r="D281" t="str">
            <v>c.442-?_593+?del</v>
          </cell>
          <cell r="E281" t="str">
            <v>p.(Gln148Cysfs*17)</v>
          </cell>
          <cell r="F281" t="str">
            <v/>
          </cell>
          <cell r="G281" t="str">
            <v>p.(Gln148Cysfs*17)</v>
          </cell>
          <cell r="H281" t="b">
            <v>1</v>
          </cell>
          <cell r="I281" t="str">
            <v/>
          </cell>
          <cell r="J281">
            <v>42307</v>
          </cell>
          <cell r="K281" t="str">
            <v>Royal Melb</v>
          </cell>
          <cell r="L281" t="str">
            <v>Pathogenic</v>
          </cell>
          <cell r="M281">
            <v>5</v>
          </cell>
          <cell r="N281">
            <v>5</v>
          </cell>
          <cell r="O281" t="str">
            <v>Pathogenic</v>
          </cell>
          <cell r="P281" t="str">
            <v>Early Termination</v>
          </cell>
          <cell r="Q281" t="str">
            <v/>
          </cell>
          <cell r="R281">
            <v>5</v>
          </cell>
          <cell r="S281" t="str">
            <v>Variant allele predicted to encode a truncated non-functional protein.</v>
          </cell>
          <cell r="T281" t="str">
            <v>Variant allele predicted to encode a truncated non-functional protein.</v>
          </cell>
          <cell r="AD281" t="b">
            <v>1</v>
          </cell>
          <cell r="AE281" t="b">
            <v>1</v>
          </cell>
        </row>
        <row r="282">
          <cell r="D282" t="str">
            <v>c.442-3T&gt;G</v>
          </cell>
          <cell r="E282" t="str">
            <v>p.(=)</v>
          </cell>
          <cell r="F282" t="str">
            <v/>
          </cell>
          <cell r="G282" t="str">
            <v>p.(=)</v>
          </cell>
          <cell r="H282" t="b">
            <v>1</v>
          </cell>
          <cell r="I282" t="str">
            <v/>
          </cell>
          <cell r="J282">
            <v>42090</v>
          </cell>
          <cell r="K282" t="str">
            <v>Petermac</v>
          </cell>
          <cell r="L282" t="str">
            <v>UV</v>
          </cell>
          <cell r="M282">
            <v>3</v>
          </cell>
          <cell r="N282" t="str">
            <v/>
          </cell>
          <cell r="O282" t="str">
            <v/>
          </cell>
          <cell r="P282" t="str">
            <v/>
          </cell>
          <cell r="Q282" t="str">
            <v/>
          </cell>
          <cell r="R282">
            <v>3</v>
          </cell>
          <cell r="S282" t="str">
            <v>Allele specific, patient RNA splicing assays show production of WT transcript + 3bp deletion??????</v>
          </cell>
          <cell r="T282" t="str">
            <v xml:space="preserve">Insufficient evidence to determine clinical significance. Variant allele produces full-length transcript. </v>
          </cell>
          <cell r="Y282" t="str">
            <v>Houdayer 2012</v>
          </cell>
          <cell r="Z282" t="str">
            <v>Houdayer et al 2012 (PMID:22505045).</v>
          </cell>
          <cell r="AA282" t="str">
            <v>Houdayer 2012</v>
          </cell>
          <cell r="AB282" t="str">
            <v>Yes</v>
          </cell>
          <cell r="AD282" t="b">
            <v>0</v>
          </cell>
          <cell r="AE282" t="b">
            <v>1</v>
          </cell>
        </row>
        <row r="283">
          <cell r="D283" t="str">
            <v>c.444G&gt;C</v>
          </cell>
          <cell r="E283" t="str">
            <v>p.(Gln148His)</v>
          </cell>
          <cell r="F283" t="str">
            <v/>
          </cell>
          <cell r="G283" t="str">
            <v>p.(Gln148His)</v>
          </cell>
          <cell r="H283" t="b">
            <v>1</v>
          </cell>
          <cell r="I283" t="str">
            <v/>
          </cell>
          <cell r="J283">
            <v>42131</v>
          </cell>
          <cell r="K283" t="str">
            <v>WA</v>
          </cell>
          <cell r="L283" t="str">
            <v>UV</v>
          </cell>
          <cell r="M283">
            <v>3</v>
          </cell>
          <cell r="N283">
            <v>3</v>
          </cell>
          <cell r="O283" t="str">
            <v>Unknown</v>
          </cell>
          <cell r="P283" t="str">
            <v/>
          </cell>
          <cell r="Q283" t="str">
            <v/>
          </cell>
          <cell r="R283">
            <v>3</v>
          </cell>
          <cell r="S283" t="str">
            <v>Insufficient evidence</v>
          </cell>
          <cell r="T283" t="str">
            <v>Insufficient evidence to determine clinical significance.</v>
          </cell>
          <cell r="AB283" t="str">
            <v>No</v>
          </cell>
          <cell r="AD283" t="b">
            <v>1</v>
          </cell>
          <cell r="AE283" t="b">
            <v>1</v>
          </cell>
        </row>
        <row r="284">
          <cell r="D284" t="str">
            <v>c.446A&gt;C</v>
          </cell>
          <cell r="E284" t="str">
            <v>p.(Glu149Ala)</v>
          </cell>
          <cell r="F284" t="str">
            <v/>
          </cell>
          <cell r="G284" t="str">
            <v>p.(Glu149Ala)</v>
          </cell>
          <cell r="H284" t="b">
            <v>1</v>
          </cell>
          <cell r="I284" t="str">
            <v/>
          </cell>
          <cell r="J284">
            <v>42090</v>
          </cell>
          <cell r="K284" t="str">
            <v>Petermac</v>
          </cell>
          <cell r="L284" t="str">
            <v>UV</v>
          </cell>
          <cell r="M284">
            <v>3</v>
          </cell>
          <cell r="N284" t="str">
            <v/>
          </cell>
          <cell r="O284" t="str">
            <v/>
          </cell>
          <cell r="P284" t="str">
            <v/>
          </cell>
          <cell r="Q284" t="str">
            <v/>
          </cell>
          <cell r="R284">
            <v>3</v>
          </cell>
          <cell r="S284" t="str">
            <v>Insufficient evidence</v>
          </cell>
          <cell r="T284" t="str">
            <v>Insufficient evidence to determine clinical significance.</v>
          </cell>
          <cell r="AD284" t="b">
            <v>0</v>
          </cell>
          <cell r="AE284" t="b">
            <v>1</v>
          </cell>
        </row>
        <row r="285">
          <cell r="D285" t="str">
            <v>c.4479_4484+2dup</v>
          </cell>
          <cell r="E285" t="str">
            <v>p.(=)</v>
          </cell>
          <cell r="F285" t="str">
            <v/>
          </cell>
          <cell r="G285" t="str">
            <v>p.?</v>
          </cell>
          <cell r="H285" t="b">
            <v>0</v>
          </cell>
          <cell r="I285" t="str">
            <v/>
          </cell>
          <cell r="J285">
            <v>42156</v>
          </cell>
          <cell r="K285" t="str">
            <v>SA</v>
          </cell>
          <cell r="L285" t="str">
            <v>Pathogenic</v>
          </cell>
          <cell r="M285">
            <v>5</v>
          </cell>
          <cell r="N285">
            <v>3</v>
          </cell>
          <cell r="O285" t="str">
            <v>Unknown</v>
          </cell>
          <cell r="P285" t="str">
            <v>possible splice site duplication</v>
          </cell>
          <cell r="Q285" t="str">
            <v/>
          </cell>
          <cell r="R285" t="str">
            <v>Pending</v>
          </cell>
          <cell r="S285" t="str">
            <v>Duplication</v>
          </cell>
          <cell r="T285" t="str">
            <v>Under review; duplication</v>
          </cell>
          <cell r="AD285" t="b">
            <v>0</v>
          </cell>
          <cell r="AE285" t="b">
            <v>0</v>
          </cell>
        </row>
        <row r="286">
          <cell r="D286" t="str">
            <v>c.4484+14A&gt;G</v>
          </cell>
          <cell r="E286" t="str">
            <v>p.(=)</v>
          </cell>
          <cell r="F286" t="str">
            <v/>
          </cell>
          <cell r="G286" t="str">
            <v>p.(=)</v>
          </cell>
          <cell r="H286" t="b">
            <v>1</v>
          </cell>
          <cell r="I286" t="str">
            <v/>
          </cell>
          <cell r="J286">
            <v>42090</v>
          </cell>
          <cell r="K286" t="str">
            <v>Petermac</v>
          </cell>
          <cell r="L286" t="str">
            <v>UV</v>
          </cell>
          <cell r="M286">
            <v>3</v>
          </cell>
          <cell r="N286">
            <v>1</v>
          </cell>
          <cell r="O286" t="str">
            <v>Not pathogenic</v>
          </cell>
          <cell r="P286" t="str">
            <v>Frequency &gt;1% in non-founder population (1000 genomes - 2012-04-30)</v>
          </cell>
          <cell r="Q286" t="str">
            <v/>
          </cell>
          <cell r="R286">
            <v>1</v>
          </cell>
          <cell r="S286" t="str">
            <v>Frequency &gt;1% in non-founder population (ExAC)</v>
          </cell>
          <cell r="T286" t="str">
            <v>Not pathogenic based on frequency &gt;1% in an outbred sampleset. Frequency 0.0102 (East Asian), derived from ExAC (2014-12-17).</v>
          </cell>
          <cell r="U286" t="str">
            <v>Not pathogenic based on frequency &gt;1% in an outbred sampleset. Frequency derived from 1000 genomes (2013-05-02).</v>
          </cell>
          <cell r="V286" t="str">
            <v>Frequency 0.0102 (East Asian), derived from ExAC (2014-12-17).</v>
          </cell>
          <cell r="X286" t="str">
            <v xml:space="preserve"> =CONCATENATE("Frequency ",IF(H2&gt;0.01,CONCATENATE(H2," (European), "),""),IF(I2&gt;0.01,CONCATENATE(I2," (African), "),""),IF(J2&gt;0.01,CONCATENATE(J2," (Latino), "),""),IF(K2&gt;0.01,CONCATENATE(K2," (East Asian), "),""),IF(L2&gt;0.01,CONCATENATE(L2," (South Asian), "),""),"derived from 1000 genomes (2013-05-02).")</v>
          </cell>
          <cell r="AD286" t="b">
            <v>1</v>
          </cell>
          <cell r="AE286" t="b">
            <v>0</v>
          </cell>
        </row>
        <row r="287">
          <cell r="D287" t="str">
            <v>c.4484+15T&gt;C</v>
          </cell>
          <cell r="E287" t="str">
            <v>p.(=)</v>
          </cell>
          <cell r="F287" t="str">
            <v/>
          </cell>
          <cell r="G287" t="str">
            <v>p.(=)</v>
          </cell>
          <cell r="H287" t="b">
            <v>1</v>
          </cell>
          <cell r="I287" t="str">
            <v/>
          </cell>
          <cell r="J287">
            <v>42156</v>
          </cell>
          <cell r="K287" t="str">
            <v>SA</v>
          </cell>
          <cell r="L287" t="str">
            <v>UV</v>
          </cell>
          <cell r="M287">
            <v>3</v>
          </cell>
          <cell r="N287">
            <v>3</v>
          </cell>
          <cell r="O287" t="str">
            <v>Unknown</v>
          </cell>
          <cell r="P287" t="str">
            <v/>
          </cell>
          <cell r="Q287" t="str">
            <v/>
          </cell>
          <cell r="R287">
            <v>3</v>
          </cell>
          <cell r="S287" t="str">
            <v>Insufficient evidence</v>
          </cell>
          <cell r="T287" t="str">
            <v>Insufficient evidence to determine clinical significance.</v>
          </cell>
          <cell r="AB287" t="str">
            <v>No</v>
          </cell>
          <cell r="AD287" t="b">
            <v>1</v>
          </cell>
          <cell r="AE287" t="b">
            <v>1</v>
          </cell>
        </row>
        <row r="288">
          <cell r="D288" t="str">
            <v>c.4484+1del</v>
          </cell>
          <cell r="E288" t="str">
            <v>p.(=)</v>
          </cell>
          <cell r="F288" t="str">
            <v/>
          </cell>
          <cell r="G288" t="str">
            <v>p.(=)</v>
          </cell>
          <cell r="H288" t="b">
            <v>1</v>
          </cell>
          <cell r="I288" t="str">
            <v/>
          </cell>
          <cell r="J288">
            <v>42090</v>
          </cell>
          <cell r="K288" t="str">
            <v>Petermac</v>
          </cell>
          <cell r="L288" t="str">
            <v>Pathogenic</v>
          </cell>
          <cell r="M288">
            <v>5</v>
          </cell>
          <cell r="N288">
            <v>4</v>
          </cell>
          <cell r="O288" t="str">
            <v>Likely pathogenic</v>
          </cell>
          <cell r="P288" t="str">
            <v>disruption of splice site</v>
          </cell>
          <cell r="Q288" t="str">
            <v/>
          </cell>
          <cell r="R288">
            <v>5</v>
          </cell>
          <cell r="S288" t="str">
            <v>Segregation against pathogenicity</v>
          </cell>
          <cell r="T288" t="str">
            <v>IARC class based on posterior probability from multifactorial likelihood analysis, thresholds for class as per Plon et al. 2008 (PMID: 18951446). Class 5 Pathogenic based on posterior probability = 0.99657990382.</v>
          </cell>
          <cell r="U288" t="str">
            <v xml:space="preserve">IARC class based on posterior probability from multifactorial likelihood analysis, thresholds for class as per Plon et al. 2008 (PMID: 18951446). Class 5 Pathogenic based on posterior probability = </v>
          </cell>
          <cell r="V288" t="str">
            <v>0.99657990382</v>
          </cell>
          <cell r="Y288" t="str">
            <v>Clinical Enquiry (Segregation, Pathology), KC Update (Segregation, Pathology)</v>
          </cell>
          <cell r="Z288" t="str">
            <v>Unpublished data</v>
          </cell>
          <cell r="AB288" t="str">
            <v>No</v>
          </cell>
          <cell r="AD288" t="b">
            <v>0</v>
          </cell>
          <cell r="AE288" t="b">
            <v>1</v>
          </cell>
        </row>
        <row r="289">
          <cell r="D289" t="str">
            <v>c.4484+61G&gt;T</v>
          </cell>
          <cell r="E289" t="str">
            <v>p.(=)</v>
          </cell>
          <cell r="F289" t="str">
            <v/>
          </cell>
          <cell r="G289" t="str">
            <v>p.(=)</v>
          </cell>
          <cell r="H289" t="b">
            <v>1</v>
          </cell>
          <cell r="I289" t="str">
            <v/>
          </cell>
          <cell r="J289">
            <v>42090</v>
          </cell>
          <cell r="K289" t="str">
            <v>Petermac</v>
          </cell>
          <cell r="L289" t="str">
            <v>UV</v>
          </cell>
          <cell r="M289">
            <v>3</v>
          </cell>
          <cell r="N289" t="str">
            <v/>
          </cell>
          <cell r="O289" t="str">
            <v/>
          </cell>
          <cell r="P289" t="str">
            <v/>
          </cell>
          <cell r="Q289" t="str">
            <v/>
          </cell>
          <cell r="R289">
            <v>3</v>
          </cell>
          <cell r="S289" t="str">
            <v>Insufficient evidence</v>
          </cell>
          <cell r="T289" t="str">
            <v>Insufficient evidence to determine clinical significance.</v>
          </cell>
          <cell r="AB289" t="str">
            <v>No</v>
          </cell>
          <cell r="AD289" t="b">
            <v>0</v>
          </cell>
          <cell r="AE289" t="b">
            <v>1</v>
          </cell>
        </row>
        <row r="290">
          <cell r="D290" t="str">
            <v>c.4484G&gt;C</v>
          </cell>
          <cell r="E290" t="str">
            <v>p.(Arg1495Thr)</v>
          </cell>
          <cell r="F290" t="str">
            <v/>
          </cell>
          <cell r="G290" t="str">
            <v>p.(Arg1495Thr)</v>
          </cell>
          <cell r="H290" t="b">
            <v>1</v>
          </cell>
          <cell r="I290" t="str">
            <v/>
          </cell>
          <cell r="J290">
            <v>42307</v>
          </cell>
          <cell r="K290" t="str">
            <v>SA</v>
          </cell>
          <cell r="L290" t="str">
            <v>Pathogenic</v>
          </cell>
          <cell r="M290">
            <v>5</v>
          </cell>
          <cell r="N290">
            <v>4</v>
          </cell>
          <cell r="O290" t="str">
            <v>Likely Pathogenic</v>
          </cell>
          <cell r="P290" t="str">
            <v>G to Non-G at splice site boundary, Next 6 bases not GTRRGT - Exon 14/15 is in-frame so it doesn't fit the Class 5 ENIGMA rule for splicing (and this in-frame region doesn't include any 'critical amino acids')</v>
          </cell>
          <cell r="Q290" t="str">
            <v/>
          </cell>
          <cell r="R290">
            <v>3</v>
          </cell>
          <cell r="S290" t="str">
            <v xml:space="preserve">Allele specific, patient RNA splicing assay shows in frame deletion of exon 14/15, no clinically important amino acids deleted </v>
          </cell>
          <cell r="T290" t="str">
            <v xml:space="preserve">Insufficient evidence to determine clinical significance. Variant allele produces in-frame r.[4358_4675del] transcript (encoding potentially functional protein). </v>
          </cell>
          <cell r="Y290" t="str">
            <v>Whiley 2013</v>
          </cell>
          <cell r="Z290" t="str">
            <v>Whiley et al 2013 (PMID:24489791).</v>
          </cell>
          <cell r="AA290" t="str">
            <v>Whiley 2013</v>
          </cell>
          <cell r="AB290" t="str">
            <v>Yes</v>
          </cell>
          <cell r="AD290" t="b">
            <v>0</v>
          </cell>
          <cell r="AE290" t="b">
            <v>0</v>
          </cell>
        </row>
        <row r="291">
          <cell r="D291" t="str">
            <v>c.4484G&gt;T</v>
          </cell>
          <cell r="E291" t="str">
            <v>p.(Arg1495Met)</v>
          </cell>
          <cell r="F291" t="str">
            <v/>
          </cell>
          <cell r="G291" t="str">
            <v>p.(Arg1495Met)</v>
          </cell>
          <cell r="H291" t="b">
            <v>1</v>
          </cell>
          <cell r="I291" t="str">
            <v/>
          </cell>
          <cell r="J291">
            <v>42307</v>
          </cell>
          <cell r="K291" t="str">
            <v>Royal Melb</v>
          </cell>
          <cell r="L291" t="str">
            <v>Pathogenic</v>
          </cell>
          <cell r="M291">
            <v>5</v>
          </cell>
          <cell r="N291">
            <v>5</v>
          </cell>
          <cell r="O291" t="str">
            <v>Pathogenic</v>
          </cell>
          <cell r="P291" t="str">
            <v>Posterior Probability above .99</v>
          </cell>
          <cell r="Q291" t="str">
            <v/>
          </cell>
          <cell r="R291">
            <v>5</v>
          </cell>
          <cell r="S291" t="str">
            <v xml:space="preserve">Posterior probability &gt;0.99 </v>
          </cell>
          <cell r="T291" t="str">
            <v>IARC class based on posterior probability from multifactorial likelihood analysis, thresholds for class as per Plon et al. 2008 (PMID: 18951446). Class 5 Pathogenic based on posterior probability = 1.</v>
          </cell>
          <cell r="V291" t="str">
            <v xml:space="preserve">IARC class based on posterior probability from multifactorial likelihood analysis, thresholds for class as per Plon et al. 2008 (PMID: 18951446). Class 5 Pathogenic based on posterior probability = </v>
          </cell>
          <cell r="W291">
            <v>1</v>
          </cell>
          <cell r="Y291" t="str">
            <v xml:space="preserve">Lindor et al 2012 </v>
          </cell>
          <cell r="Z291" t="str">
            <v>Lindor et al 2012 (PMID: 21990134).</v>
          </cell>
          <cell r="AA291" t="str">
            <v>Easton et al 2007</v>
          </cell>
          <cell r="AB291" t="str">
            <v>Y</v>
          </cell>
          <cell r="AD291" t="b">
            <v>1</v>
          </cell>
          <cell r="AE291" t="b">
            <v>1</v>
          </cell>
        </row>
        <row r="292">
          <cell r="D292" t="str">
            <v>c.4524G&gt;A</v>
          </cell>
          <cell r="E292" t="str">
            <v>p.(Trp1508*)</v>
          </cell>
          <cell r="F292" t="str">
            <v/>
          </cell>
          <cell r="G292" t="str">
            <v>p.(Trp1508*)</v>
          </cell>
          <cell r="H292" t="b">
            <v>1</v>
          </cell>
          <cell r="I292" t="str">
            <v/>
          </cell>
          <cell r="J292">
            <v>42156</v>
          </cell>
          <cell r="K292" t="str">
            <v>SA</v>
          </cell>
          <cell r="L292" t="str">
            <v>Pathogenic</v>
          </cell>
          <cell r="M292">
            <v>5</v>
          </cell>
          <cell r="N292">
            <v>5</v>
          </cell>
          <cell r="O292" t="str">
            <v>Pathogenic</v>
          </cell>
          <cell r="P292" t="str">
            <v>Premature Termination Codon</v>
          </cell>
          <cell r="Q292" t="str">
            <v/>
          </cell>
          <cell r="R292">
            <v>5</v>
          </cell>
          <cell r="S292" t="str">
            <v>Variant allele predicted to encode a truncated non-functional protein.</v>
          </cell>
          <cell r="T292" t="str">
            <v>Variant allele predicted to encode a truncated non-functional protein.</v>
          </cell>
          <cell r="AD292" t="b">
            <v>1</v>
          </cell>
          <cell r="AE292" t="b">
            <v>1</v>
          </cell>
        </row>
        <row r="293">
          <cell r="D293" t="str">
            <v>c.4535G&gt;T</v>
          </cell>
          <cell r="E293" t="str">
            <v>p.(Ser1512Ile)</v>
          </cell>
          <cell r="F293" t="str">
            <v/>
          </cell>
          <cell r="G293" t="str">
            <v>p.(Ser1512Ile)</v>
          </cell>
          <cell r="H293" t="b">
            <v>1</v>
          </cell>
          <cell r="I293" t="str">
            <v/>
          </cell>
          <cell r="J293">
            <v>42090</v>
          </cell>
          <cell r="K293" t="str">
            <v>Petermac</v>
          </cell>
          <cell r="L293" t="str">
            <v>UV</v>
          </cell>
          <cell r="M293">
            <v>3</v>
          </cell>
          <cell r="N293">
            <v>1</v>
          </cell>
          <cell r="O293" t="str">
            <v>Not pathogenic</v>
          </cell>
          <cell r="P293" t="str">
            <v>IARC class based on posterior probability, thresholds as per Plon et al (2008)</v>
          </cell>
          <cell r="Q293" t="str">
            <v/>
          </cell>
          <cell r="R293">
            <v>1</v>
          </cell>
          <cell r="S293" t="str">
            <v>Posterior probability &lt;0.001</v>
          </cell>
          <cell r="T293" t="str">
            <v>IARC class based on posterior probability from multifactorial likelihood analysis, thresholds for class as per Plon et al. 2008 (PMID: 18951446). Class 1 Not Pathogenic based on posterior probability = &lt;3.09×10−12.</v>
          </cell>
          <cell r="V293" t="str">
            <v xml:space="preserve">IARC class based on posterior probability from multifactorial likelihood analysis, thresholds for class as per Plon et al. 2008 (PMID: 18951446). Class 1 Not Pathogenic based on posterior probability = </v>
          </cell>
          <cell r="W293" t="str">
            <v>&lt;3.09×10−12</v>
          </cell>
          <cell r="Y293" t="str">
            <v>Lindor 2012</v>
          </cell>
          <cell r="Z293" t="str">
            <v>Lindor et al 2012 (PMID:21990134).</v>
          </cell>
          <cell r="AA293" t="str">
            <v>Tavtigian 2006</v>
          </cell>
          <cell r="AB293" t="str">
            <v>Yes</v>
          </cell>
          <cell r="AD293" t="b">
            <v>1</v>
          </cell>
          <cell r="AE293" t="b">
            <v>0</v>
          </cell>
        </row>
        <row r="294">
          <cell r="D294" t="str">
            <v>c.4552C&gt;T</v>
          </cell>
          <cell r="E294" t="str">
            <v>p.(Gln1518*)</v>
          </cell>
          <cell r="F294" t="str">
            <v/>
          </cell>
          <cell r="G294" t="str">
            <v>p.(Gln1518*)</v>
          </cell>
          <cell r="H294" t="b">
            <v>1</v>
          </cell>
          <cell r="I294" t="str">
            <v/>
          </cell>
          <cell r="J294">
            <v>42566</v>
          </cell>
          <cell r="K294" t="str">
            <v>Austin</v>
          </cell>
          <cell r="L294" t="str">
            <v>Pathogenic</v>
          </cell>
          <cell r="M294">
            <v>5</v>
          </cell>
          <cell r="N294">
            <v>5</v>
          </cell>
          <cell r="O294" t="str">
            <v>Pathogenic</v>
          </cell>
          <cell r="P294" t="str">
            <v>premature stop codon</v>
          </cell>
          <cell r="Q294" t="str">
            <v/>
          </cell>
          <cell r="R294">
            <v>5</v>
          </cell>
          <cell r="S294" t="str">
            <v>Variant allele predicted to encode a truncated non-functional protein.</v>
          </cell>
          <cell r="T294" t="str">
            <v>Variant allele predicted to encode a truncated non-functional protein.</v>
          </cell>
          <cell r="AD294" t="b">
            <v>1</v>
          </cell>
          <cell r="AE294" t="b">
            <v>1</v>
          </cell>
        </row>
        <row r="295">
          <cell r="D295" t="str">
            <v>c.4570del</v>
          </cell>
          <cell r="E295" t="str">
            <v>p.(Ser1524Leufs*24)</v>
          </cell>
          <cell r="F295" t="str">
            <v/>
          </cell>
          <cell r="G295" t="str">
            <v>p.(Ser1524Leufs*24)</v>
          </cell>
          <cell r="H295" t="b">
            <v>1</v>
          </cell>
          <cell r="I295" t="str">
            <v/>
          </cell>
          <cell r="J295">
            <v>42156</v>
          </cell>
          <cell r="K295" t="str">
            <v>SA</v>
          </cell>
          <cell r="L295" t="str">
            <v>Pathogenic</v>
          </cell>
          <cell r="M295">
            <v>5</v>
          </cell>
          <cell r="N295">
            <v>5</v>
          </cell>
          <cell r="O295" t="str">
            <v>Pathogenic</v>
          </cell>
          <cell r="P295" t="str">
            <v>Premature Termination Codon</v>
          </cell>
          <cell r="Q295" t="str">
            <v/>
          </cell>
          <cell r="R295">
            <v>5</v>
          </cell>
          <cell r="S295" t="str">
            <v>Variant allele predicted to encode a truncated non-functional protein.</v>
          </cell>
          <cell r="T295" t="str">
            <v>Variant allele predicted to encode a truncated non-functional protein.</v>
          </cell>
          <cell r="AD295" t="b">
            <v>1</v>
          </cell>
          <cell r="AE295" t="b">
            <v>1</v>
          </cell>
        </row>
        <row r="296">
          <cell r="D296" t="str">
            <v>c.4574_4575del</v>
          </cell>
          <cell r="E296" t="str">
            <v>p.(Gln1525Argfs*5)</v>
          </cell>
          <cell r="F296" t="str">
            <v/>
          </cell>
          <cell r="G296" t="str">
            <v>p.(Gln1525Argfs*5)</v>
          </cell>
          <cell r="H296" t="b">
            <v>1</v>
          </cell>
          <cell r="I296" t="str">
            <v/>
          </cell>
          <cell r="J296">
            <v>42090</v>
          </cell>
          <cell r="K296" t="str">
            <v>Petermac</v>
          </cell>
          <cell r="L296" t="str">
            <v>Pathogenic</v>
          </cell>
          <cell r="M296">
            <v>5</v>
          </cell>
          <cell r="N296">
            <v>5</v>
          </cell>
          <cell r="O296" t="str">
            <v>Pathogenic</v>
          </cell>
          <cell r="P296" t="str">
            <v>premature termination</v>
          </cell>
          <cell r="Q296" t="str">
            <v/>
          </cell>
          <cell r="R296">
            <v>5</v>
          </cell>
          <cell r="S296" t="str">
            <v>Variant allele predicted to encode a truncated non-functional protein.</v>
          </cell>
          <cell r="T296" t="str">
            <v>Variant allele predicted to encode a truncated non-functional protein.</v>
          </cell>
          <cell r="AD296" t="b">
            <v>1</v>
          </cell>
          <cell r="AE296" t="b">
            <v>1</v>
          </cell>
        </row>
        <row r="297">
          <cell r="D297" t="str">
            <v>c.4576G&gt;T</v>
          </cell>
          <cell r="E297" t="str">
            <v>p.(Glu1526*)</v>
          </cell>
          <cell r="F297" t="str">
            <v/>
          </cell>
          <cell r="G297" t="str">
            <v>p.(Glu1526*)</v>
          </cell>
          <cell r="H297" t="b">
            <v>1</v>
          </cell>
          <cell r="I297" t="str">
            <v/>
          </cell>
          <cell r="J297">
            <v>42271</v>
          </cell>
          <cell r="K297" t="str">
            <v>Monash</v>
          </cell>
          <cell r="L297" t="str">
            <v>Pathogenic</v>
          </cell>
          <cell r="M297">
            <v>5</v>
          </cell>
          <cell r="N297">
            <v>5</v>
          </cell>
          <cell r="O297" t="str">
            <v>Pathogenic</v>
          </cell>
          <cell r="P297" t="str">
            <v>Early Termination</v>
          </cell>
          <cell r="Q297" t="str">
            <v/>
          </cell>
          <cell r="R297">
            <v>5</v>
          </cell>
          <cell r="S297" t="str">
            <v>Variant allele predicted to encode a truncated non-functional protein.</v>
          </cell>
          <cell r="T297" t="str">
            <v>Variant allele predicted to encode a truncated non-functional protein.</v>
          </cell>
          <cell r="AD297" t="b">
            <v>1</v>
          </cell>
          <cell r="AE297" t="b">
            <v>1</v>
          </cell>
        </row>
        <row r="298">
          <cell r="D298" t="str">
            <v>c.457A&gt;C</v>
          </cell>
          <cell r="E298" t="str">
            <v>p.(Ser153Arg)</v>
          </cell>
          <cell r="F298" t="str">
            <v/>
          </cell>
          <cell r="G298" t="str">
            <v>p.(Ser153Arg)</v>
          </cell>
          <cell r="H298" t="b">
            <v>1</v>
          </cell>
          <cell r="I298" t="str">
            <v/>
          </cell>
          <cell r="J298">
            <v>42565</v>
          </cell>
          <cell r="K298" t="str">
            <v>Austin</v>
          </cell>
          <cell r="L298" t="str">
            <v>UV</v>
          </cell>
          <cell r="M298">
            <v>3</v>
          </cell>
          <cell r="N298">
            <v>3</v>
          </cell>
          <cell r="O298" t="str">
            <v>Unknown</v>
          </cell>
          <cell r="P298" t="str">
            <v/>
          </cell>
          <cell r="Q298" t="str">
            <v/>
          </cell>
          <cell r="R298">
            <v>3</v>
          </cell>
          <cell r="S298" t="str">
            <v>Insufficient evidence</v>
          </cell>
          <cell r="T298" t="str">
            <v>Insufficient evidence to determine clinical significance.</v>
          </cell>
          <cell r="AD298" t="b">
            <v>1</v>
          </cell>
          <cell r="AE298" t="b">
            <v>1</v>
          </cell>
        </row>
        <row r="299">
          <cell r="D299" t="str">
            <v>c.4596T&gt;C</v>
          </cell>
          <cell r="E299" t="str">
            <v>p.(=)</v>
          </cell>
          <cell r="F299" t="str">
            <v/>
          </cell>
          <cell r="G299" t="str">
            <v>p.(=)</v>
          </cell>
          <cell r="H299" t="b">
            <v>1</v>
          </cell>
          <cell r="I299" t="str">
            <v/>
          </cell>
          <cell r="J299">
            <v>42565</v>
          </cell>
          <cell r="K299" t="str">
            <v>Austin</v>
          </cell>
          <cell r="L299" t="str">
            <v>UV</v>
          </cell>
          <cell r="M299">
            <v>3</v>
          </cell>
          <cell r="N299">
            <v>3</v>
          </cell>
          <cell r="O299" t="str">
            <v>Unknown</v>
          </cell>
          <cell r="P299" t="str">
            <v/>
          </cell>
          <cell r="Q299" t="str">
            <v/>
          </cell>
          <cell r="R299">
            <v>2</v>
          </cell>
          <cell r="S299" t="str">
            <v>Synonymous substitution with prior 0.02</v>
          </cell>
          <cell r="T299" t="str">
            <v>Synonymous substitution variant with low bioinformatic likelihood to result in a splicing aberration.</v>
          </cell>
          <cell r="AD299" t="b">
            <v>0</v>
          </cell>
          <cell r="AE299" t="b">
            <v>0</v>
          </cell>
        </row>
        <row r="300">
          <cell r="D300" t="str">
            <v>c.4625_4626del</v>
          </cell>
          <cell r="E300" t="str">
            <v>p.(Ser1542Trpfs*31)</v>
          </cell>
          <cell r="F300" t="str">
            <v/>
          </cell>
          <cell r="G300" t="str">
            <v>p.(Ser1542Trpfs*31)</v>
          </cell>
          <cell r="H300" t="b">
            <v>1</v>
          </cell>
          <cell r="I300" t="str">
            <v/>
          </cell>
          <cell r="J300">
            <v>42307</v>
          </cell>
          <cell r="K300" t="str">
            <v>Royal Melb</v>
          </cell>
          <cell r="L300" t="str">
            <v>Pathogenic</v>
          </cell>
          <cell r="M300">
            <v>5</v>
          </cell>
          <cell r="N300">
            <v>5</v>
          </cell>
          <cell r="O300" t="str">
            <v>Pathogenic</v>
          </cell>
          <cell r="P300" t="str">
            <v>Early Termination</v>
          </cell>
          <cell r="Q300" t="str">
            <v/>
          </cell>
          <cell r="R300">
            <v>5</v>
          </cell>
          <cell r="S300" t="str">
            <v>Variant allele predicted to encode a truncated non-functional protein.</v>
          </cell>
          <cell r="T300" t="str">
            <v>Variant allele predicted to encode a truncated non-functional protein.</v>
          </cell>
          <cell r="AD300" t="b">
            <v>1</v>
          </cell>
          <cell r="AE300" t="b">
            <v>1</v>
          </cell>
        </row>
        <row r="301">
          <cell r="D301" t="str">
            <v>c.4644G&gt;A</v>
          </cell>
          <cell r="E301" t="str">
            <v>p.(=)</v>
          </cell>
          <cell r="F301" t="str">
            <v/>
          </cell>
          <cell r="G301" t="str">
            <v>p.(=)</v>
          </cell>
          <cell r="H301" t="b">
            <v>1</v>
          </cell>
          <cell r="I301" t="str">
            <v/>
          </cell>
          <cell r="J301">
            <v>42156</v>
          </cell>
          <cell r="K301" t="str">
            <v>SA</v>
          </cell>
          <cell r="L301" t="str">
            <v>Benign</v>
          </cell>
          <cell r="M301">
            <v>1</v>
          </cell>
          <cell r="N301">
            <v>3</v>
          </cell>
          <cell r="O301" t="str">
            <v>Unknown</v>
          </cell>
          <cell r="P301" t="str">
            <v/>
          </cell>
          <cell r="Q301" t="str">
            <v/>
          </cell>
          <cell r="R301">
            <v>2</v>
          </cell>
          <cell r="S301" t="str">
            <v>Synonymous substitution with prior 0.02</v>
          </cell>
          <cell r="T301" t="str">
            <v>Synonymous substitution variant with low bioinformatic likelihood to result in a splicing aberration.</v>
          </cell>
          <cell r="AB301" t="str">
            <v>No</v>
          </cell>
          <cell r="AD301" t="b">
            <v>0</v>
          </cell>
          <cell r="AE301" t="b">
            <v>0</v>
          </cell>
        </row>
        <row r="302">
          <cell r="D302" t="str">
            <v>c.4669G&gt;C</v>
          </cell>
          <cell r="E302" t="str">
            <v>p.(Asp1557His)</v>
          </cell>
          <cell r="F302" t="str">
            <v/>
          </cell>
          <cell r="G302" t="str">
            <v>p.(Asp1557His)</v>
          </cell>
          <cell r="H302" t="b">
            <v>1</v>
          </cell>
          <cell r="I302" t="str">
            <v/>
          </cell>
          <cell r="J302">
            <v>42271</v>
          </cell>
          <cell r="K302" t="str">
            <v>Monash</v>
          </cell>
          <cell r="L302" t="str">
            <v>UV</v>
          </cell>
          <cell r="M302">
            <v>3</v>
          </cell>
          <cell r="N302">
            <v>3</v>
          </cell>
          <cell r="O302" t="str">
            <v>Unknown</v>
          </cell>
          <cell r="P302" t="str">
            <v/>
          </cell>
          <cell r="Q302" t="str">
            <v/>
          </cell>
          <cell r="R302">
            <v>3</v>
          </cell>
          <cell r="S302" t="str">
            <v>Insufficient evidence</v>
          </cell>
          <cell r="T302" t="str">
            <v>Insufficient evidence to determine clinical significance.</v>
          </cell>
          <cell r="AD302" t="b">
            <v>1</v>
          </cell>
          <cell r="AE302" t="b">
            <v>1</v>
          </cell>
        </row>
        <row r="303">
          <cell r="D303" t="str">
            <v>c.4675+241G&gt;A</v>
          </cell>
          <cell r="E303" t="str">
            <v>p.(=)</v>
          </cell>
          <cell r="F303" t="str">
            <v/>
          </cell>
          <cell r="G303" t="str">
            <v>p.(=)</v>
          </cell>
          <cell r="H303" t="b">
            <v>1</v>
          </cell>
          <cell r="I303" t="str">
            <v/>
          </cell>
          <cell r="J303">
            <v>42387</v>
          </cell>
          <cell r="K303" t="str">
            <v>SA</v>
          </cell>
          <cell r="L303" t="str">
            <v>Equivocal</v>
          </cell>
          <cell r="M303">
            <v>3</v>
          </cell>
          <cell r="N303">
            <v>3</v>
          </cell>
          <cell r="O303" t="str">
            <v/>
          </cell>
          <cell r="P303" t="str">
            <v/>
          </cell>
          <cell r="Q303" t="str">
            <v/>
          </cell>
          <cell r="R303">
            <v>3</v>
          </cell>
          <cell r="S303" t="str">
            <v>Insufficient evidence</v>
          </cell>
          <cell r="T303" t="str">
            <v>Insufficient evidence to determine clinical significance.</v>
          </cell>
          <cell r="AB303" t="str">
            <v>No</v>
          </cell>
          <cell r="AD303" t="b">
            <v>1</v>
          </cell>
          <cell r="AE303" t="b">
            <v>1</v>
          </cell>
        </row>
        <row r="304">
          <cell r="D304" t="str">
            <v>c.4676-?_5074+?del</v>
          </cell>
          <cell r="E304" t="str">
            <v>p.(Glu1559_Thr1691del)</v>
          </cell>
          <cell r="F304" t="str">
            <v/>
          </cell>
          <cell r="G304" t="str">
            <v>p.(Glu1559_Thr1691del)</v>
          </cell>
          <cell r="H304" t="b">
            <v>1</v>
          </cell>
          <cell r="I304" t="str">
            <v/>
          </cell>
          <cell r="J304">
            <v>42156</v>
          </cell>
          <cell r="K304" t="str">
            <v>SA</v>
          </cell>
          <cell r="L304" t="str">
            <v>Pathogenic</v>
          </cell>
          <cell r="M304">
            <v>5</v>
          </cell>
          <cell r="N304">
            <v>5</v>
          </cell>
          <cell r="O304" t="str">
            <v>Pathogenic</v>
          </cell>
          <cell r="P304" t="str">
            <v>Critical AA's Deleted</v>
          </cell>
          <cell r="Q304" t="str">
            <v/>
          </cell>
          <cell r="R304">
            <v>5</v>
          </cell>
          <cell r="S304" t="str">
            <v>Copy number deletion variant allele predicted to encode a non-functional protein.</v>
          </cell>
          <cell r="T304" t="str">
            <v>Copy number deletion variant allele predicted to encode a non-functional protein.</v>
          </cell>
          <cell r="AD304" t="b">
            <v>1</v>
          </cell>
          <cell r="AE304" t="b">
            <v>1</v>
          </cell>
        </row>
        <row r="305">
          <cell r="D305" t="str">
            <v>c.4689C&gt;G</v>
          </cell>
          <cell r="E305" t="str">
            <v>p.(Tyr1563*)</v>
          </cell>
          <cell r="F305" t="str">
            <v/>
          </cell>
          <cell r="G305" t="str">
            <v>p.(Tyr1563*)</v>
          </cell>
          <cell r="H305" t="b">
            <v>1</v>
          </cell>
          <cell r="I305" t="str">
            <v/>
          </cell>
          <cell r="J305">
            <v>42156</v>
          </cell>
          <cell r="K305" t="str">
            <v>SA</v>
          </cell>
          <cell r="L305" t="str">
            <v>Pathogenic</v>
          </cell>
          <cell r="M305">
            <v>5</v>
          </cell>
          <cell r="N305">
            <v>5</v>
          </cell>
          <cell r="O305" t="str">
            <v>Pathogenic</v>
          </cell>
          <cell r="P305" t="str">
            <v>Premature Termination Codon</v>
          </cell>
          <cell r="Q305" t="str">
            <v/>
          </cell>
          <cell r="R305">
            <v>5</v>
          </cell>
          <cell r="S305" t="str">
            <v>Variant allele predicted to encode a truncated non-functional protein.</v>
          </cell>
          <cell r="T305" t="str">
            <v>Variant allele predicted to encode a truncated non-functional protein.</v>
          </cell>
          <cell r="AD305" t="b">
            <v>1</v>
          </cell>
          <cell r="AE305" t="b">
            <v>1</v>
          </cell>
        </row>
        <row r="306">
          <cell r="D306" t="str">
            <v>c.470_471del</v>
          </cell>
          <cell r="E306" t="str">
            <v>p.(Ser157*)</v>
          </cell>
          <cell r="F306" t="str">
            <v/>
          </cell>
          <cell r="G306" t="str">
            <v>p.(Ser157*)</v>
          </cell>
          <cell r="H306" t="b">
            <v>1</v>
          </cell>
          <cell r="I306" t="str">
            <v/>
          </cell>
          <cell r="J306">
            <v>42156</v>
          </cell>
          <cell r="K306" t="str">
            <v>SA</v>
          </cell>
          <cell r="L306" t="str">
            <v>Pathogenic</v>
          </cell>
          <cell r="M306">
            <v>5</v>
          </cell>
          <cell r="N306">
            <v>5</v>
          </cell>
          <cell r="O306" t="str">
            <v>Pathogenic</v>
          </cell>
          <cell r="P306" t="str">
            <v>Premature Termination Codon</v>
          </cell>
          <cell r="Q306" t="str">
            <v/>
          </cell>
          <cell r="R306">
            <v>5</v>
          </cell>
          <cell r="S306" t="str">
            <v>Variant allele predicted to encode a truncated non-functional protein.</v>
          </cell>
          <cell r="T306" t="str">
            <v>Variant allele predicted to encode a truncated non-functional protein.</v>
          </cell>
          <cell r="AD306" t="b">
            <v>1</v>
          </cell>
          <cell r="AE306" t="b">
            <v>1</v>
          </cell>
        </row>
        <row r="307">
          <cell r="D307" t="str">
            <v>c.4724del</v>
          </cell>
          <cell r="E307" t="str">
            <v>p.(Pro1575Leufs*26)</v>
          </cell>
          <cell r="F307" t="str">
            <v/>
          </cell>
          <cell r="G307" t="str">
            <v>p.(Pro1575Leufs*26)</v>
          </cell>
          <cell r="H307" t="b">
            <v>1</v>
          </cell>
          <cell r="I307" t="str">
            <v/>
          </cell>
          <cell r="J307">
            <v>42090</v>
          </cell>
          <cell r="K307" t="str">
            <v>Petermac</v>
          </cell>
          <cell r="L307" t="str">
            <v>Pathogenic</v>
          </cell>
          <cell r="M307">
            <v>5</v>
          </cell>
          <cell r="N307">
            <v>5</v>
          </cell>
          <cell r="O307" t="str">
            <v>Pathogenic</v>
          </cell>
          <cell r="P307" t="str">
            <v>premature termination</v>
          </cell>
          <cell r="Q307" t="str">
            <v/>
          </cell>
          <cell r="R307">
            <v>5</v>
          </cell>
          <cell r="S307" t="str">
            <v>Variant allele predicted to encode a truncated non-functional protein.</v>
          </cell>
          <cell r="T307" t="str">
            <v>Variant allele predicted to encode a truncated non-functional protein.</v>
          </cell>
          <cell r="AD307" t="b">
            <v>1</v>
          </cell>
          <cell r="AE307" t="b">
            <v>1</v>
          </cell>
        </row>
        <row r="308">
          <cell r="D308" t="str">
            <v>c.4777A&gt;G</v>
          </cell>
          <cell r="E308" t="str">
            <v>p.(Ile1593Val)</v>
          </cell>
          <cell r="F308" t="str">
            <v/>
          </cell>
          <cell r="G308" t="str">
            <v>p.(Ile1593Val)</v>
          </cell>
          <cell r="H308" t="b">
            <v>1</v>
          </cell>
          <cell r="I308" t="str">
            <v/>
          </cell>
          <cell r="J308">
            <v>42090</v>
          </cell>
          <cell r="K308" t="str">
            <v>Petermac</v>
          </cell>
          <cell r="L308" t="str">
            <v>UV</v>
          </cell>
          <cell r="M308">
            <v>3</v>
          </cell>
          <cell r="N308" t="str">
            <v/>
          </cell>
          <cell r="O308" t="str">
            <v/>
          </cell>
          <cell r="P308" t="str">
            <v/>
          </cell>
          <cell r="Q308" t="str">
            <v/>
          </cell>
          <cell r="R308">
            <v>3</v>
          </cell>
          <cell r="S308" t="str">
            <v>Insufficient evidence</v>
          </cell>
          <cell r="T308" t="str">
            <v>Insufficient evidence to determine clinical significance.</v>
          </cell>
          <cell r="AD308" t="b">
            <v>0</v>
          </cell>
          <cell r="AE308" t="b">
            <v>1</v>
          </cell>
        </row>
        <row r="309">
          <cell r="D309" t="str">
            <v>c.4806del</v>
          </cell>
          <cell r="E309" t="str">
            <v>p.(Gln1604Asnfs*2)</v>
          </cell>
          <cell r="F309" t="str">
            <v/>
          </cell>
          <cell r="G309" t="str">
            <v>p.(Gln1604Asnfs*2)</v>
          </cell>
          <cell r="H309" t="b">
            <v>1</v>
          </cell>
          <cell r="I309" t="str">
            <v/>
          </cell>
          <cell r="J309">
            <v>42156</v>
          </cell>
          <cell r="K309" t="str">
            <v>SA</v>
          </cell>
          <cell r="L309" t="str">
            <v>Pathogenic</v>
          </cell>
          <cell r="M309">
            <v>5</v>
          </cell>
          <cell r="N309">
            <v>5</v>
          </cell>
          <cell r="O309" t="str">
            <v>Pathogenic</v>
          </cell>
          <cell r="P309" t="str">
            <v>Premature Termination Codon</v>
          </cell>
          <cell r="Q309" t="str">
            <v/>
          </cell>
          <cell r="R309">
            <v>5</v>
          </cell>
          <cell r="S309" t="str">
            <v>Variant allele predicted to encode a truncated non-functional protein.</v>
          </cell>
          <cell r="T309" t="str">
            <v>Variant allele predicted to encode a truncated non-functional protein.</v>
          </cell>
          <cell r="AD309" t="b">
            <v>1</v>
          </cell>
          <cell r="AE309" t="b">
            <v>1</v>
          </cell>
        </row>
        <row r="310">
          <cell r="D310" t="str">
            <v>c.4812A&gt;G</v>
          </cell>
          <cell r="E310" t="str">
            <v>p.(=)</v>
          </cell>
          <cell r="F310" t="str">
            <v/>
          </cell>
          <cell r="G310" t="str">
            <v>p.(=)</v>
          </cell>
          <cell r="H310" t="b">
            <v>1</v>
          </cell>
          <cell r="I310" t="str">
            <v/>
          </cell>
          <cell r="J310">
            <v>42156</v>
          </cell>
          <cell r="K310" t="str">
            <v>SA</v>
          </cell>
          <cell r="L310" t="str">
            <v>Equivocal</v>
          </cell>
          <cell r="M310">
            <v>3</v>
          </cell>
          <cell r="N310">
            <v>3</v>
          </cell>
          <cell r="O310" t="str">
            <v>Unknown</v>
          </cell>
          <cell r="P310" t="str">
            <v/>
          </cell>
          <cell r="Q310" t="str">
            <v/>
          </cell>
          <cell r="R310">
            <v>2</v>
          </cell>
          <cell r="S310" t="str">
            <v>Posterior probability 0.001-0.049</v>
          </cell>
          <cell r="T310" t="str">
            <v>IARC class based on posterior probability from multifactorial likelihood analysis, thresholds for class as per Plon et al. 2008 (PMID: 18951446). Class 2 Likely Not Pathogenic based on posterior probability 0.0013524300885.</v>
          </cell>
          <cell r="V310" t="str">
            <v xml:space="preserve">IARC class based on posterior probability from multifactorial likelihood analysis, thresholds for class as per Plon et al. 2008 (PMID: 18951446). Class 2 Likely Not Pathogenic based on posterior probability </v>
          </cell>
          <cell r="W310">
            <v>1.3524300885E-3</v>
          </cell>
          <cell r="Y310" t="str">
            <v>KC Update (Seg, Path)</v>
          </cell>
          <cell r="Z310" t="str">
            <v>Unpublished data</v>
          </cell>
          <cell r="AB310" t="str">
            <v>No</v>
          </cell>
          <cell r="AC310" t="str">
            <v>New revision of ENIGMA rules could result in this variant going to a Class 1 Not Pathogenic</v>
          </cell>
          <cell r="AD310" t="b">
            <v>0</v>
          </cell>
          <cell r="AE310" t="b">
            <v>0</v>
          </cell>
        </row>
        <row r="311">
          <cell r="D311" t="str">
            <v>c.4837A&gt;G</v>
          </cell>
          <cell r="E311" t="str">
            <v>p.(Ser1613Gly)</v>
          </cell>
          <cell r="F311" t="str">
            <v/>
          </cell>
          <cell r="G311" t="str">
            <v>p.(Ser1613Gly)</v>
          </cell>
          <cell r="H311" t="b">
            <v>1</v>
          </cell>
          <cell r="I311" t="str">
            <v/>
          </cell>
          <cell r="J311">
            <v>42090</v>
          </cell>
          <cell r="K311" t="str">
            <v>Petermac</v>
          </cell>
          <cell r="L311" t="str">
            <v>UV</v>
          </cell>
          <cell r="M311">
            <v>3</v>
          </cell>
          <cell r="N311" t="str">
            <v/>
          </cell>
          <cell r="O311" t="str">
            <v/>
          </cell>
          <cell r="P311" t="str">
            <v/>
          </cell>
          <cell r="Q311" t="str">
            <v/>
          </cell>
          <cell r="R311">
            <v>1</v>
          </cell>
          <cell r="S311" t="str">
            <v>Frequency &gt;1%  in non-founder population (1000G (2013-05-02))</v>
          </cell>
          <cell r="T311" t="str">
            <v>Not pathogenic based on frequency &gt;1% in an outbred sampleset. Frequency 0.3598 (European), 0.2254 (African), 0.3746 (Latino), 0.372 (East Asian), 0.498 (South Asian), derived from 1000 genomes (2013-05-02). Frequency 0.3277 (Non-Finnish European), 0.3944 (Finnish), 0.2388 (African), 0.3147 (Admixed American/Latino), 0.3769 (East Asian), 0.4997 (South Asian), derived from ExAC (2014-12-17).</v>
          </cell>
          <cell r="U311" t="str">
            <v>Not pathogenic based on frequency &gt;1% in an outbred sampleset. Frequency 0.3598 (European), 0.2254 (African), 0.3746 (Latino), 0.372 (East Asian), 0.498 (South Asian), derived from 1000 genomes (2013-05-02).</v>
          </cell>
          <cell r="V311" t="str">
            <v>Frequency 0.3277 (Non-Finnish European), 0.3944 (Finnish), 0.2388 (African), 0.3147 (Admixed American/Latino), 0.3769 (East Asian), 0.4997 (South Asian), derived from ExAC (2014-12-17).</v>
          </cell>
          <cell r="AD311" t="b">
            <v>0</v>
          </cell>
          <cell r="AE311" t="b">
            <v>0</v>
          </cell>
        </row>
        <row r="312">
          <cell r="D312" t="str">
            <v>c.4837del</v>
          </cell>
          <cell r="E312" t="str">
            <v>p.(Ser1613Valfs*20)</v>
          </cell>
          <cell r="F312" t="str">
            <v/>
          </cell>
          <cell r="G312" t="str">
            <v>p.(Ser1613Valfs*20)</v>
          </cell>
          <cell r="H312" t="b">
            <v>1</v>
          </cell>
          <cell r="I312" t="str">
            <v/>
          </cell>
          <cell r="J312">
            <v>42131</v>
          </cell>
          <cell r="K312" t="str">
            <v>WA</v>
          </cell>
          <cell r="L312" t="str">
            <v>Pathogenic</v>
          </cell>
          <cell r="M312">
            <v>5</v>
          </cell>
          <cell r="N312">
            <v>5</v>
          </cell>
          <cell r="O312" t="str">
            <v>Pathogenic</v>
          </cell>
          <cell r="P312" t="str">
            <v>Premature termination codon</v>
          </cell>
          <cell r="Q312" t="str">
            <v>Frameshift. In ENIGMA rules we require low or null bioinformatic prediction to cause splicing to call PTC Class 5 pathogenic. We are testing which programs and cut-offs to use for this, and thus splicing predictions have not been checked for this variant.</v>
          </cell>
          <cell r="R312">
            <v>5</v>
          </cell>
          <cell r="S312" t="str">
            <v>Variant allele predicted to encode a truncated non-functional protein.</v>
          </cell>
          <cell r="T312" t="str">
            <v>Variant allele predicted to encode a truncated non-functional protein.</v>
          </cell>
          <cell r="AD312" t="b">
            <v>1</v>
          </cell>
          <cell r="AE312" t="b">
            <v>1</v>
          </cell>
        </row>
        <row r="313">
          <cell r="D313" t="str">
            <v>c.4868C&gt;G</v>
          </cell>
          <cell r="E313" t="str">
            <v>p.(Ala1623Gly)</v>
          </cell>
          <cell r="F313" t="str">
            <v/>
          </cell>
          <cell r="G313" t="str">
            <v>p.(Ala1623Gly)</v>
          </cell>
          <cell r="H313" t="b">
            <v>1</v>
          </cell>
          <cell r="I313" t="str">
            <v/>
          </cell>
          <cell r="J313">
            <v>42090</v>
          </cell>
          <cell r="K313" t="str">
            <v>Petermac</v>
          </cell>
          <cell r="L313" t="str">
            <v>Pathogenic</v>
          </cell>
          <cell r="M313">
            <v>5</v>
          </cell>
          <cell r="N313">
            <v>3</v>
          </cell>
          <cell r="O313" t="str">
            <v>Uncertain</v>
          </cell>
          <cell r="P313" t="str">
            <v>Multifactorial analysis</v>
          </cell>
          <cell r="Q313" t="str">
            <v/>
          </cell>
          <cell r="R313">
            <v>5</v>
          </cell>
          <cell r="S313" t="str">
            <v>Posterior probability &gt;0.99</v>
          </cell>
          <cell r="T313" t="str">
            <v>IARC class based on posterior probability from multifactorial likelihood analysis, thresholds for class as per Plon et al. 2008 (PMID: 18951446). Class 5 Pathogenic based on posterior probability = 0.99933904097.</v>
          </cell>
          <cell r="V313" t="str">
            <v xml:space="preserve">IARC class based on posterior probability from multifactorial likelihood analysis, thresholds for class as per Plon et al. 2008 (PMID: 18951446). Class 5 Pathogenic based on posterior probability = </v>
          </cell>
          <cell r="W313">
            <v>0.99933904097000004</v>
          </cell>
          <cell r="Y313" t="str">
            <v>Walker et al 2010</v>
          </cell>
          <cell r="Z313" t="str">
            <v>Analysis performed on data from Walker et al 2010  (PMID: 20513136).</v>
          </cell>
          <cell r="AA313" t="str">
            <v>Walker et al 2010</v>
          </cell>
          <cell r="AB313" t="str">
            <v>Y</v>
          </cell>
          <cell r="AD313" t="b">
            <v>0</v>
          </cell>
          <cell r="AE313" t="b">
            <v>1</v>
          </cell>
        </row>
        <row r="314">
          <cell r="D314" t="str">
            <v>c.4883T&gt;C</v>
          </cell>
          <cell r="E314" t="str">
            <v>p.(Met1628Thr)</v>
          </cell>
          <cell r="F314" t="str">
            <v/>
          </cell>
          <cell r="G314" t="str">
            <v>p.(Met1628Thr)</v>
          </cell>
          <cell r="H314" t="b">
            <v>1</v>
          </cell>
          <cell r="I314" t="str">
            <v/>
          </cell>
          <cell r="J314">
            <v>42090</v>
          </cell>
          <cell r="K314" t="str">
            <v>Petermac</v>
          </cell>
          <cell r="L314" t="str">
            <v>UV</v>
          </cell>
          <cell r="M314">
            <v>3</v>
          </cell>
          <cell r="N314">
            <v>1</v>
          </cell>
          <cell r="O314" t="str">
            <v>Not pathogenic</v>
          </cell>
          <cell r="P314" t="str">
            <v>Frequency &gt;1% in non-founder population (1000 genomes - 2012-04-30)</v>
          </cell>
          <cell r="Q314" t="str">
            <v/>
          </cell>
          <cell r="R314">
            <v>1</v>
          </cell>
          <cell r="S314" t="str">
            <v>Frequency &gt;1%  in non-founder population (1000G (2013-05-02))</v>
          </cell>
          <cell r="T314" t="str">
            <v>Not pathogenic based on frequency &gt;1% in an outbred sampleset. Frequency 0.0119 (East Asian), derived from 1000 genomes (2013-05-02).</v>
          </cell>
          <cell r="U314" t="str">
            <v>Not pathogenic based on frequency &gt;1% in an outbred sampleset. Frequency 0.0119 (East Asian), derived from 1000 genomes (2013-05-02).</v>
          </cell>
          <cell r="V314" t="str">
            <v>Frequency derived from ExAC (2014-12-17).</v>
          </cell>
          <cell r="AD314" t="b">
            <v>1</v>
          </cell>
          <cell r="AE314" t="b">
            <v>0</v>
          </cell>
        </row>
        <row r="315">
          <cell r="D315" t="str">
            <v>c.4936del</v>
          </cell>
          <cell r="E315" t="str">
            <v>p.(Val1646Serfs*12)</v>
          </cell>
          <cell r="F315" t="str">
            <v/>
          </cell>
          <cell r="G315" t="str">
            <v>p.(Val1646Serfs*12)</v>
          </cell>
          <cell r="H315" t="b">
            <v>1</v>
          </cell>
          <cell r="I315" t="str">
            <v/>
          </cell>
          <cell r="J315">
            <v>42566</v>
          </cell>
          <cell r="K315" t="str">
            <v>Austin</v>
          </cell>
          <cell r="L315" t="str">
            <v>Pathogenic</v>
          </cell>
          <cell r="M315">
            <v>5</v>
          </cell>
          <cell r="N315">
            <v>5</v>
          </cell>
          <cell r="O315" t="str">
            <v>Pathogenic</v>
          </cell>
          <cell r="P315" t="str">
            <v>premature stop codon</v>
          </cell>
          <cell r="Q315" t="str">
            <v/>
          </cell>
          <cell r="R315">
            <v>5</v>
          </cell>
          <cell r="S315" t="str">
            <v>Variant allele predicted to encode a truncated non-functional protein.</v>
          </cell>
          <cell r="T315" t="str">
            <v>Variant allele predicted to encode a truncated non-functional protein.</v>
          </cell>
          <cell r="AD315" t="b">
            <v>1</v>
          </cell>
          <cell r="AE315" t="b">
            <v>1</v>
          </cell>
        </row>
        <row r="316">
          <cell r="D316" t="str">
            <v>c.4956G&gt;A</v>
          </cell>
          <cell r="E316" t="str">
            <v>p.(Met1652Ile)</v>
          </cell>
          <cell r="F316" t="str">
            <v/>
          </cell>
          <cell r="G316" t="str">
            <v>p.(Met1652Ile)</v>
          </cell>
          <cell r="H316" t="b">
            <v>1</v>
          </cell>
          <cell r="I316" t="str">
            <v/>
          </cell>
          <cell r="J316">
            <v>42090</v>
          </cell>
          <cell r="K316" t="str">
            <v>Petermac</v>
          </cell>
          <cell r="L316" t="str">
            <v>UV</v>
          </cell>
          <cell r="M316">
            <v>3</v>
          </cell>
          <cell r="N316">
            <v>1</v>
          </cell>
          <cell r="O316" t="str">
            <v>Not pathogenic</v>
          </cell>
          <cell r="P316" t="str">
            <v>Frequency &gt;1% in non-founder population (1000 genomes - 2012-04-30)</v>
          </cell>
          <cell r="Q316" t="str">
            <v/>
          </cell>
          <cell r="R316">
            <v>1</v>
          </cell>
          <cell r="S316" t="str">
            <v>Frequency &gt;1%  in non-founder population (1000G (2013-05-02))</v>
          </cell>
          <cell r="T316" t="str">
            <v>Not pathogenic based on frequency &gt;1% in an outbred sampleset. Frequency 0.0159 (European), 0.0378 (South Asian), derived from 1000 genomes (2013-05-02). Frequency 0.0162 (Non-Finnish European), 0.0487 (Finnish), 0.0373 (South Asian), derived from ExAC (2014-12-17).</v>
          </cell>
          <cell r="U316" t="str">
            <v>Not pathogenic based on frequency &gt;1% in an outbred sampleset. Frequency 0.0159 (European), 0.0378 (South Asian), derived from 1000 genomes (2013-05-02).</v>
          </cell>
          <cell r="V316" t="str">
            <v>Frequency 0.0162 (Non-Finnish European), 0.0487 (Finnish), 0.0373 (South Asian), derived from ExAC (2014-12-17).</v>
          </cell>
          <cell r="AD316" t="b">
            <v>1</v>
          </cell>
          <cell r="AE316" t="b">
            <v>0</v>
          </cell>
        </row>
        <row r="317">
          <cell r="D317" t="str">
            <v>c.4964_4982del</v>
          </cell>
          <cell r="E317" t="str">
            <v>p.(Ser1655Tyrfs*16)</v>
          </cell>
          <cell r="F317" t="str">
            <v/>
          </cell>
          <cell r="G317" t="str">
            <v>p.(Ser1655Tyrfs*16)</v>
          </cell>
          <cell r="H317" t="b">
            <v>1</v>
          </cell>
          <cell r="I317" t="str">
            <v/>
          </cell>
          <cell r="J317">
            <v>42090</v>
          </cell>
          <cell r="K317" t="str">
            <v>Petermac</v>
          </cell>
          <cell r="L317" t="str">
            <v>Pathogenic</v>
          </cell>
          <cell r="M317">
            <v>5</v>
          </cell>
          <cell r="N317">
            <v>5</v>
          </cell>
          <cell r="O317" t="str">
            <v>Pathogenic</v>
          </cell>
          <cell r="P317" t="str">
            <v>premature termination</v>
          </cell>
          <cell r="Q317" t="str">
            <v/>
          </cell>
          <cell r="R317">
            <v>5</v>
          </cell>
          <cell r="S317" t="str">
            <v>Variant allele predicted to encode a truncated non-functional protein.</v>
          </cell>
          <cell r="T317" t="str">
            <v>Variant allele predicted to encode a truncated non-functional protein.</v>
          </cell>
          <cell r="AD317" t="b">
            <v>1</v>
          </cell>
          <cell r="AE317" t="b">
            <v>1</v>
          </cell>
        </row>
        <row r="318">
          <cell r="D318" t="str">
            <v>c.4986+222A&gt;G</v>
          </cell>
          <cell r="E318" t="str">
            <v>p.(=)</v>
          </cell>
          <cell r="F318" t="str">
            <v/>
          </cell>
          <cell r="G318" t="str">
            <v>p.(=)</v>
          </cell>
          <cell r="H318" t="b">
            <v>1</v>
          </cell>
          <cell r="I318" t="str">
            <v/>
          </cell>
          <cell r="J318">
            <v>42090</v>
          </cell>
          <cell r="K318" t="str">
            <v>Petermac</v>
          </cell>
          <cell r="L318" t="str">
            <v>UV</v>
          </cell>
          <cell r="M318">
            <v>3</v>
          </cell>
          <cell r="N318">
            <v>1</v>
          </cell>
          <cell r="O318" t="str">
            <v>Not pathogenic</v>
          </cell>
          <cell r="P318" t="str">
            <v>Frequency &gt;1% in non-founder population (1000 genomes - 2012-04-30)</v>
          </cell>
          <cell r="Q318" t="str">
            <v/>
          </cell>
          <cell r="R318">
            <v>1</v>
          </cell>
          <cell r="S318" t="str">
            <v>Frequency &gt;1%  in non-founder population (1000G (2013-05-02))</v>
          </cell>
          <cell r="T318" t="str">
            <v>Not pathogenic based on frequency &gt;1% in an outbred sampleset. Frequency 0.3579 (European), 0.1619 (African), 0.3646 (Latino), 0.372 (East Asian), 0.499 (South Asian), derived from 1000 genomes (2013-05-02).</v>
          </cell>
          <cell r="U318" t="str">
            <v>Not pathogenic based on frequency &gt;1% in an outbred sampleset. Frequency 0.3579 (European), 0.1619 (African), 0.3646 (Latino), 0.372 (East Asian), 0.499 (South Asian), derived from 1000 genomes (2013-05-02).</v>
          </cell>
          <cell r="V318" t="str">
            <v>Frequency derived from ExAC (2014-12-17).</v>
          </cell>
          <cell r="AD318" t="b">
            <v>1</v>
          </cell>
          <cell r="AE318" t="b">
            <v>0</v>
          </cell>
        </row>
        <row r="319">
          <cell r="D319" t="str">
            <v>c.4986+4A&gt;C</v>
          </cell>
          <cell r="E319" t="str">
            <v>p.(=)</v>
          </cell>
          <cell r="F319" t="str">
            <v/>
          </cell>
          <cell r="G319" t="str">
            <v>p.(=)</v>
          </cell>
          <cell r="H319" t="b">
            <v>1</v>
          </cell>
          <cell r="I319" t="str">
            <v/>
          </cell>
          <cell r="J319">
            <v>42307</v>
          </cell>
          <cell r="K319" t="str">
            <v>Royal Melb</v>
          </cell>
          <cell r="L319" t="str">
            <v>Pathogenic</v>
          </cell>
          <cell r="M319">
            <v>5</v>
          </cell>
          <cell r="N319">
            <v>3</v>
          </cell>
          <cell r="O319" t="str">
            <v>Unknown</v>
          </cell>
          <cell r="P319" t="str">
            <v/>
          </cell>
          <cell r="Q319" t="str">
            <v/>
          </cell>
          <cell r="R319">
            <v>3</v>
          </cell>
          <cell r="S319" t="str">
            <v>Insufficient evidence</v>
          </cell>
          <cell r="T319" t="str">
            <v>Insufficient evidence to determine clinical significance.</v>
          </cell>
          <cell r="AD319" t="b">
            <v>1</v>
          </cell>
          <cell r="AE319" t="b">
            <v>0</v>
          </cell>
        </row>
        <row r="320">
          <cell r="D320" t="str">
            <v>c.4986+5G&gt;A</v>
          </cell>
          <cell r="E320" t="str">
            <v>p.(=)</v>
          </cell>
          <cell r="F320" t="str">
            <v/>
          </cell>
          <cell r="G320" t="str">
            <v>p.(=)</v>
          </cell>
          <cell r="H320" t="b">
            <v>1</v>
          </cell>
          <cell r="I320" t="str">
            <v/>
          </cell>
          <cell r="J320">
            <v>42271</v>
          </cell>
          <cell r="K320" t="str">
            <v>Monash</v>
          </cell>
          <cell r="L320" t="str">
            <v>UV</v>
          </cell>
          <cell r="M320">
            <v>3</v>
          </cell>
          <cell r="N320">
            <v>5</v>
          </cell>
          <cell r="O320" t="str">
            <v>Pathogenic</v>
          </cell>
          <cell r="P320" t="str">
            <v>Monoallelic Splicing variant producing Frameshift</v>
          </cell>
          <cell r="Q320" t="str">
            <v/>
          </cell>
          <cell r="R320">
            <v>5</v>
          </cell>
          <cell r="S320" t="str">
            <v>Allele-specific assay on patient-derived mRNA demonstrated that the variant allele produces only predicted non-functional transcripts.</v>
          </cell>
          <cell r="T320" t="str">
            <v>Allele-specific assay on patient-derived mRNA demonstrated that the variant allele produces only predicted non-functional transcripts. Variant allele produces r.[4986_4987ins4986+1_4986+65; 4986+5g&gt;a] transcript(s).</v>
          </cell>
          <cell r="V320" t="str">
            <v xml:space="preserve">Allele-specific assay on patient-derived mRNA demonstrated that the variant allele produces only predicted non-functional transcripts. Variant allele produces </v>
          </cell>
          <cell r="W320" t="str">
            <v>r.[4986_4987ins4986+1_4986+65; 4986+5g&gt;a]</v>
          </cell>
          <cell r="Y320" t="str">
            <v>Columbo 2013 shows 65bp retention of intron 16, causing out of frame transcript with no wildtype being produced from the variant allele using allele specific, patient RNA splicing assays</v>
          </cell>
          <cell r="Z320" t="str">
            <v xml:space="preserve">Columbo et al 2013 (PMID:23451180). </v>
          </cell>
          <cell r="AA320" t="str">
            <v>Columbo 2013</v>
          </cell>
          <cell r="AB320" t="str">
            <v>Yes</v>
          </cell>
          <cell r="AD320" t="b">
            <v>1</v>
          </cell>
          <cell r="AE320" t="b">
            <v>0</v>
          </cell>
        </row>
        <row r="321">
          <cell r="D321" t="str">
            <v>c.4987-?_5074+?del</v>
          </cell>
          <cell r="E321" t="str">
            <v>p.(Val1665Serfs*8)</v>
          </cell>
          <cell r="F321" t="str">
            <v/>
          </cell>
          <cell r="G321" t="str">
            <v>p.(Val1665Serfs*8)</v>
          </cell>
          <cell r="H321" t="b">
            <v>1</v>
          </cell>
          <cell r="I321" t="str">
            <v/>
          </cell>
          <cell r="J321">
            <v>42090</v>
          </cell>
          <cell r="K321" t="str">
            <v>Petermac</v>
          </cell>
          <cell r="L321" t="str">
            <v>Pathogenic</v>
          </cell>
          <cell r="M321">
            <v>5</v>
          </cell>
          <cell r="N321">
            <v>5</v>
          </cell>
          <cell r="O321" t="str">
            <v>Pathogenic</v>
          </cell>
          <cell r="P321" t="str">
            <v>premature termination</v>
          </cell>
          <cell r="Q321" t="str">
            <v/>
          </cell>
          <cell r="R321">
            <v>5</v>
          </cell>
          <cell r="S321" t="str">
            <v>Copy number deletion variant allele predicted to encode a non-functional protein.</v>
          </cell>
          <cell r="T321" t="str">
            <v>Copy number deletion variant allele predicted to encode a non-functional protein.</v>
          </cell>
          <cell r="AD321" t="b">
            <v>1</v>
          </cell>
          <cell r="AE321" t="b">
            <v>1</v>
          </cell>
        </row>
        <row r="322">
          <cell r="D322" t="str">
            <v>c.4987-92A&gt;G</v>
          </cell>
          <cell r="E322" t="str">
            <v>p.(=)</v>
          </cell>
          <cell r="F322" t="str">
            <v/>
          </cell>
          <cell r="G322" t="str">
            <v>p.(=)</v>
          </cell>
          <cell r="H322" t="b">
            <v>1</v>
          </cell>
          <cell r="I322" t="str">
            <v/>
          </cell>
          <cell r="J322">
            <v>42090</v>
          </cell>
          <cell r="K322" t="str">
            <v>Petermac</v>
          </cell>
          <cell r="L322" t="str">
            <v>UV</v>
          </cell>
          <cell r="M322">
            <v>3</v>
          </cell>
          <cell r="N322">
            <v>1</v>
          </cell>
          <cell r="O322" t="str">
            <v>Not pathogenic</v>
          </cell>
          <cell r="P322" t="str">
            <v>Frequency &gt;1% in non-founder population (1000 genomes - 2012-04-30)</v>
          </cell>
          <cell r="Q322" t="str">
            <v/>
          </cell>
          <cell r="R322">
            <v>1</v>
          </cell>
          <cell r="S322" t="str">
            <v>Frequency &gt;1%  in non-founder population (1000G (2013-05-02))</v>
          </cell>
          <cell r="T322" t="str">
            <v>Not pathogenic based on frequency &gt;1% in an outbred sampleset. Frequency 0.3598 (European), 0.2224 (African), 0.3746 (Latino), 0.372 (East Asian), 0.4959 (South Asian), derived from 1000 genomes (2013-05-02).</v>
          </cell>
          <cell r="U322" t="str">
            <v>Not pathogenic based on frequency &gt;1% in an outbred sampleset. Frequency 0.3598 (European), 0.2224 (African), 0.3746 (Latino), 0.372 (East Asian), 0.4959 (South Asian), derived from 1000 genomes (2013-05-02).</v>
          </cell>
          <cell r="V322" t="str">
            <v>Frequency derived from ExAC (2014-12-17).</v>
          </cell>
          <cell r="AD322" t="b">
            <v>1</v>
          </cell>
          <cell r="AE322" t="b">
            <v>0</v>
          </cell>
        </row>
        <row r="323">
          <cell r="D323" t="str">
            <v>c.5005G&gt;T</v>
          </cell>
          <cell r="E323" t="str">
            <v>p.(Ala1669Ser)</v>
          </cell>
          <cell r="F323" t="str">
            <v/>
          </cell>
          <cell r="G323" t="str">
            <v>p.(Ala1669Ser)</v>
          </cell>
          <cell r="H323" t="b">
            <v>1</v>
          </cell>
          <cell r="I323" t="str">
            <v/>
          </cell>
          <cell r="J323">
            <v>42090</v>
          </cell>
          <cell r="K323" t="str">
            <v>Petermac</v>
          </cell>
          <cell r="L323" t="str">
            <v>UV</v>
          </cell>
          <cell r="M323">
            <v>3</v>
          </cell>
          <cell r="N323" t="str">
            <v/>
          </cell>
          <cell r="O323" t="str">
            <v/>
          </cell>
          <cell r="P323" t="str">
            <v/>
          </cell>
          <cell r="Q323" t="str">
            <v/>
          </cell>
          <cell r="R323">
            <v>3</v>
          </cell>
          <cell r="S323" t="str">
            <v>Insufficient evidence</v>
          </cell>
          <cell r="T323" t="str">
            <v>Insufficient evidence to determine clinical significance.</v>
          </cell>
          <cell r="AD323" t="b">
            <v>0</v>
          </cell>
          <cell r="AE323" t="b">
            <v>1</v>
          </cell>
        </row>
        <row r="324">
          <cell r="D324" t="str">
            <v>c.5035_5039del</v>
          </cell>
          <cell r="E324" t="str">
            <v>p.(Leu1679Tyrfs*2)</v>
          </cell>
          <cell r="F324" t="str">
            <v/>
          </cell>
          <cell r="G324" t="str">
            <v>p.(Leu1679Tyrfs*2)</v>
          </cell>
          <cell r="H324" t="b">
            <v>1</v>
          </cell>
          <cell r="I324" t="str">
            <v/>
          </cell>
          <cell r="J324">
            <v>42131</v>
          </cell>
          <cell r="K324" t="str">
            <v>WA</v>
          </cell>
          <cell r="L324" t="str">
            <v>Pathogenic</v>
          </cell>
          <cell r="M324">
            <v>5</v>
          </cell>
          <cell r="N324">
            <v>5</v>
          </cell>
          <cell r="O324" t="str">
            <v>Pathogenic</v>
          </cell>
          <cell r="P324" t="str">
            <v>Premature termination codon</v>
          </cell>
          <cell r="Q324" t="str">
            <v>Frameshift. In ENIGMA rules we require low or null bioinformatic prediction to cause splicing to call PTC Class 5 pathogenic. We are testing which programs and cut-offs to use for this, and thus splicing predictions have not been checked for this variant.</v>
          </cell>
          <cell r="R324">
            <v>5</v>
          </cell>
          <cell r="S324" t="str">
            <v>Variant allele predicted to encode a truncated non-functional protein.</v>
          </cell>
          <cell r="T324" t="str">
            <v>Variant allele predicted to encode a truncated non-functional protein.</v>
          </cell>
          <cell r="AD324" t="b">
            <v>1</v>
          </cell>
          <cell r="AE324" t="b">
            <v>1</v>
          </cell>
        </row>
        <row r="325">
          <cell r="D325" t="str">
            <v>c.5035del</v>
          </cell>
          <cell r="E325" t="str">
            <v>p.(Leu1679*)</v>
          </cell>
          <cell r="F325" t="str">
            <v/>
          </cell>
          <cell r="G325" t="str">
            <v>p.(Leu1679*)</v>
          </cell>
          <cell r="H325" t="b">
            <v>1</v>
          </cell>
          <cell r="I325" t="str">
            <v/>
          </cell>
          <cell r="J325">
            <v>42090</v>
          </cell>
          <cell r="K325" t="str">
            <v>Petermac</v>
          </cell>
          <cell r="L325" t="str">
            <v>Pathogenic</v>
          </cell>
          <cell r="M325">
            <v>5</v>
          </cell>
          <cell r="N325">
            <v>5</v>
          </cell>
          <cell r="O325" t="str">
            <v>Pathogenic</v>
          </cell>
          <cell r="P325" t="str">
            <v>premature termination</v>
          </cell>
          <cell r="Q325" t="str">
            <v/>
          </cell>
          <cell r="R325">
            <v>5</v>
          </cell>
          <cell r="S325" t="str">
            <v>Variant allele predicted to encode a truncated non-functional protein.</v>
          </cell>
          <cell r="T325" t="str">
            <v>Variant allele predicted to encode a truncated non-functional protein.</v>
          </cell>
          <cell r="AD325" t="b">
            <v>1</v>
          </cell>
          <cell r="AE325" t="b">
            <v>1</v>
          </cell>
        </row>
        <row r="326">
          <cell r="D326" t="str">
            <v>c.5042C&gt;T</v>
          </cell>
          <cell r="E326" t="str">
            <v>p.(Thr1681Ile)</v>
          </cell>
          <cell r="F326" t="str">
            <v/>
          </cell>
          <cell r="G326" t="str">
            <v>p.(Thr1681Ile)</v>
          </cell>
          <cell r="H326" t="b">
            <v>1</v>
          </cell>
          <cell r="I326" t="str">
            <v/>
          </cell>
          <cell r="J326">
            <v>42387</v>
          </cell>
          <cell r="K326" t="str">
            <v>SA</v>
          </cell>
          <cell r="L326" t="str">
            <v>Equivocal</v>
          </cell>
          <cell r="M326">
            <v>3</v>
          </cell>
          <cell r="N326">
            <v>3</v>
          </cell>
          <cell r="O326" t="str">
            <v/>
          </cell>
          <cell r="P326" t="str">
            <v/>
          </cell>
          <cell r="Q326" t="str">
            <v/>
          </cell>
          <cell r="R326">
            <v>3</v>
          </cell>
          <cell r="S326" t="str">
            <v>Insufficient evidence</v>
          </cell>
          <cell r="T326" t="str">
            <v>Insufficient evidence to determine clinical significance.</v>
          </cell>
          <cell r="AB326" t="str">
            <v>No</v>
          </cell>
          <cell r="AD326" t="b">
            <v>1</v>
          </cell>
          <cell r="AE326" t="b">
            <v>1</v>
          </cell>
        </row>
        <row r="327">
          <cell r="D327" t="str">
            <v>c.5059del</v>
          </cell>
          <cell r="E327" t="str">
            <v>p.(Val1687Leufs*3)</v>
          </cell>
          <cell r="F327" t="str">
            <v/>
          </cell>
          <cell r="G327" t="str">
            <v>p.(Val1687Leufs*3)</v>
          </cell>
          <cell r="H327" t="b">
            <v>1</v>
          </cell>
          <cell r="I327" t="str">
            <v/>
          </cell>
          <cell r="J327">
            <v>42307</v>
          </cell>
          <cell r="K327" t="str">
            <v>Royal Melb</v>
          </cell>
          <cell r="L327" t="str">
            <v>Pathogenic</v>
          </cell>
          <cell r="M327">
            <v>5</v>
          </cell>
          <cell r="N327">
            <v>5</v>
          </cell>
          <cell r="O327" t="str">
            <v>Pathogenic</v>
          </cell>
          <cell r="P327" t="str">
            <v>Early Termination</v>
          </cell>
          <cell r="Q327" t="str">
            <v/>
          </cell>
          <cell r="R327">
            <v>5</v>
          </cell>
          <cell r="S327" t="str">
            <v>Variant allele predicted to encode a truncated non-functional protein.</v>
          </cell>
          <cell r="T327" t="str">
            <v>Variant allele predicted to encode a truncated non-functional protein.</v>
          </cell>
          <cell r="AD327" t="b">
            <v>1</v>
          </cell>
          <cell r="AE327" t="b">
            <v>1</v>
          </cell>
        </row>
        <row r="328">
          <cell r="D328" t="str">
            <v>c.505C&gt;T</v>
          </cell>
          <cell r="E328" t="str">
            <v>p.(Gln169*)</v>
          </cell>
          <cell r="F328" t="str">
            <v/>
          </cell>
          <cell r="G328" t="str">
            <v>p.(Gln169*)</v>
          </cell>
          <cell r="H328" t="b">
            <v>1</v>
          </cell>
          <cell r="I328" t="str">
            <v/>
          </cell>
          <cell r="J328">
            <v>42131</v>
          </cell>
          <cell r="K328" t="str">
            <v>WA</v>
          </cell>
          <cell r="L328" t="str">
            <v>Pathogenic</v>
          </cell>
          <cell r="M328">
            <v>5</v>
          </cell>
          <cell r="N328">
            <v>5</v>
          </cell>
          <cell r="O328" t="str">
            <v>Pathogenic</v>
          </cell>
          <cell r="P328" t="str">
            <v>Premature termination codon</v>
          </cell>
          <cell r="Q328" t="str">
            <v>Early Truncation. In ENIGMA rules we require low or null bioinformatic prediction to cause splicing to call PTC Class 5 pathogenic. We are testing which programs and cut-offs to use for this, and thus splicing predictions have not been checked for this va</v>
          </cell>
          <cell r="R328">
            <v>5</v>
          </cell>
          <cell r="S328" t="str">
            <v>Variant allele predicted to encode a truncated non-functional protein.</v>
          </cell>
          <cell r="T328" t="str">
            <v>Variant allele predicted to encode a truncated non-functional protein.</v>
          </cell>
          <cell r="AD328" t="b">
            <v>1</v>
          </cell>
          <cell r="AE328" t="b">
            <v>1</v>
          </cell>
        </row>
        <row r="329">
          <cell r="D329" t="str">
            <v>c.5072C&gt;A</v>
          </cell>
          <cell r="E329" t="str">
            <v>p.(Thr1691Lys)</v>
          </cell>
          <cell r="F329" t="str">
            <v/>
          </cell>
          <cell r="G329" t="str">
            <v>p.(Thr1691Lys)</v>
          </cell>
          <cell r="H329" t="b">
            <v>1</v>
          </cell>
          <cell r="I329" t="str">
            <v/>
          </cell>
          <cell r="J329">
            <v>42090</v>
          </cell>
          <cell r="K329" t="str">
            <v>Petermac</v>
          </cell>
          <cell r="L329" t="str">
            <v>Pathogenic</v>
          </cell>
          <cell r="M329">
            <v>5</v>
          </cell>
          <cell r="N329">
            <v>3</v>
          </cell>
          <cell r="O329" t="str">
            <v>Uncertain</v>
          </cell>
          <cell r="P329" t="str">
            <v>no information fitting criteria to classify</v>
          </cell>
          <cell r="Q329" t="str">
            <v/>
          </cell>
          <cell r="R329">
            <v>3</v>
          </cell>
          <cell r="S329" t="str">
            <v>Insufficient evidence</v>
          </cell>
          <cell r="T329" t="str">
            <v>Insufficient evidence to determine clinical significance.</v>
          </cell>
          <cell r="AD329" t="b">
            <v>1</v>
          </cell>
          <cell r="AE329" t="b">
            <v>0</v>
          </cell>
        </row>
        <row r="330">
          <cell r="D330" t="str">
            <v>c.5074+1G&gt;A</v>
          </cell>
          <cell r="E330" t="str">
            <v>p.(=)</v>
          </cell>
          <cell r="F330" t="str">
            <v/>
          </cell>
          <cell r="G330" t="str">
            <v>p.(=)</v>
          </cell>
          <cell r="H330" t="b">
            <v>1</v>
          </cell>
          <cell r="I330" t="str">
            <v/>
          </cell>
          <cell r="J330">
            <v>42090</v>
          </cell>
          <cell r="K330" t="str">
            <v>Petermac</v>
          </cell>
          <cell r="L330" t="str">
            <v>Pathogenic</v>
          </cell>
          <cell r="M330">
            <v>5</v>
          </cell>
          <cell r="N330">
            <v>5</v>
          </cell>
          <cell r="O330" t="str">
            <v>Pathogenic</v>
          </cell>
          <cell r="P330" t="str">
            <v>Multifactorial analysis</v>
          </cell>
          <cell r="Q330" t="str">
            <v/>
          </cell>
          <cell r="R330">
            <v>5</v>
          </cell>
          <cell r="S330" t="str">
            <v>Posterior probability &gt;0.99</v>
          </cell>
          <cell r="T330" t="str">
            <v>IARC class based on posterior probability from multifactorial likelihood analysis, thresholds for class as per Plon et al. 2008 (PMID: 18951446). Class 5 Pathogenic based on posterior probability = 1.</v>
          </cell>
          <cell r="V330" t="str">
            <v xml:space="preserve">IARC class based on posterior probability from multifactorial likelihood analysis, thresholds for class as per Plon et al. 2008 (PMID: 18951446). Class 5 Pathogenic based on posterior probability = </v>
          </cell>
          <cell r="W330">
            <v>1</v>
          </cell>
          <cell r="Y330" t="str">
            <v xml:space="preserve">Lindor et al 2012 </v>
          </cell>
          <cell r="Z330" t="str">
            <v>Lindor et al 2012 (PMID: 21990134).</v>
          </cell>
          <cell r="AA330" t="str">
            <v>Easton et al 2007</v>
          </cell>
          <cell r="AB330" t="str">
            <v>Y</v>
          </cell>
          <cell r="AD330" t="b">
            <v>1</v>
          </cell>
          <cell r="AE330" t="b">
            <v>1</v>
          </cell>
        </row>
        <row r="331">
          <cell r="D331" t="str">
            <v>c.5074+1G&gt;T</v>
          </cell>
          <cell r="E331" t="str">
            <v>p.(=)</v>
          </cell>
          <cell r="F331" t="str">
            <v/>
          </cell>
          <cell r="G331" t="str">
            <v>p.(=)</v>
          </cell>
          <cell r="H331" t="b">
            <v>1</v>
          </cell>
          <cell r="I331" t="str">
            <v/>
          </cell>
          <cell r="J331">
            <v>42193</v>
          </cell>
          <cell r="K331" t="str">
            <v>QLD</v>
          </cell>
          <cell r="L331" t="str">
            <v>Pathogenic</v>
          </cell>
          <cell r="M331">
            <v>5</v>
          </cell>
          <cell r="N331">
            <v>4</v>
          </cell>
          <cell r="O331" t="str">
            <v>Likely Pathogenic</v>
          </cell>
          <cell r="P331" t="str">
            <v>Splice Site Mutation</v>
          </cell>
          <cell r="Q331" t="str">
            <v/>
          </cell>
          <cell r="R331">
            <v>5</v>
          </cell>
          <cell r="S331" t="str">
            <v>Posterior probability &gt;0.99</v>
          </cell>
          <cell r="T331" t="str">
            <v>IARC class based on posterior probability from multifactorial likelihood analysis, thresholds for class as per Plon et al. 2008 (PMID: 18951446). Class 5 Pathogenic based on posterior probability = 0.99902671517.</v>
          </cell>
          <cell r="V331" t="str">
            <v xml:space="preserve">IARC class based on posterior probability from multifactorial likelihood analysis, thresholds for class as per Plon et al. 2008 (PMID: 18951446). Class 5 Pathogenic based on posterior probability = </v>
          </cell>
          <cell r="W331">
            <v>0.99902671516999997</v>
          </cell>
          <cell r="Y331" t="str">
            <v>KC update (seg, path), Myriad (FH, co-occurrence)</v>
          </cell>
          <cell r="Z331" t="str">
            <v>Unpublished data</v>
          </cell>
          <cell r="AB331" t="str">
            <v>No</v>
          </cell>
          <cell r="AD331" t="b">
            <v>0</v>
          </cell>
          <cell r="AE331" t="b">
            <v>1</v>
          </cell>
        </row>
        <row r="332">
          <cell r="D332" t="str">
            <v>c.5074+208C&gt;T</v>
          </cell>
          <cell r="E332" t="str">
            <v>p.(=)</v>
          </cell>
          <cell r="F332" t="str">
            <v/>
          </cell>
          <cell r="G332" t="str">
            <v>p.(=)</v>
          </cell>
          <cell r="H332" t="b">
            <v>1</v>
          </cell>
          <cell r="I332" t="str">
            <v/>
          </cell>
          <cell r="J332">
            <v>42387</v>
          </cell>
          <cell r="K332" t="str">
            <v>SA</v>
          </cell>
          <cell r="L332" t="str">
            <v>Equivocal</v>
          </cell>
          <cell r="M332">
            <v>3</v>
          </cell>
          <cell r="N332">
            <v>3</v>
          </cell>
          <cell r="O332" t="str">
            <v/>
          </cell>
          <cell r="P332" t="str">
            <v/>
          </cell>
          <cell r="Q332" t="str">
            <v/>
          </cell>
          <cell r="R332">
            <v>3</v>
          </cell>
          <cell r="S332" t="str">
            <v>Insufficient evidence</v>
          </cell>
          <cell r="T332" t="str">
            <v>Insufficient evidence to determine clinical significance.</v>
          </cell>
          <cell r="AB332" t="str">
            <v>No</v>
          </cell>
          <cell r="AD332" t="b">
            <v>1</v>
          </cell>
          <cell r="AE332" t="b">
            <v>1</v>
          </cell>
        </row>
        <row r="333">
          <cell r="D333" t="str">
            <v>c.5074+23A&gt;G</v>
          </cell>
          <cell r="E333" t="str">
            <v>p.(=)</v>
          </cell>
          <cell r="F333" t="str">
            <v/>
          </cell>
          <cell r="G333" t="str">
            <v>p.(=)</v>
          </cell>
          <cell r="H333" t="b">
            <v>1</v>
          </cell>
          <cell r="I333" t="str">
            <v/>
          </cell>
          <cell r="J333">
            <v>42090</v>
          </cell>
          <cell r="K333" t="str">
            <v>Petermac</v>
          </cell>
          <cell r="L333" t="str">
            <v>UV</v>
          </cell>
          <cell r="M333">
            <v>3</v>
          </cell>
          <cell r="N333" t="str">
            <v/>
          </cell>
          <cell r="O333" t="str">
            <v/>
          </cell>
          <cell r="P333" t="str">
            <v/>
          </cell>
          <cell r="Q333" t="str">
            <v/>
          </cell>
          <cell r="R333">
            <v>3</v>
          </cell>
          <cell r="S333" t="str">
            <v>Insufficient evidence</v>
          </cell>
          <cell r="T333" t="str">
            <v>Insufficient evidence to determine clinical significance.</v>
          </cell>
          <cell r="AD333" t="b">
            <v>0</v>
          </cell>
          <cell r="AE333" t="b">
            <v>1</v>
          </cell>
        </row>
        <row r="334">
          <cell r="D334" t="str">
            <v>c.5074+240G&gt;A</v>
          </cell>
          <cell r="E334" t="str">
            <v>p.(=)</v>
          </cell>
          <cell r="F334" t="str">
            <v/>
          </cell>
          <cell r="G334" t="str">
            <v>p.(=)</v>
          </cell>
          <cell r="H334" t="b">
            <v>1</v>
          </cell>
          <cell r="I334" t="str">
            <v/>
          </cell>
          <cell r="J334">
            <v>42387</v>
          </cell>
          <cell r="K334" t="str">
            <v>SA</v>
          </cell>
          <cell r="L334" t="str">
            <v>Equivocal</v>
          </cell>
          <cell r="M334">
            <v>3</v>
          </cell>
          <cell r="N334">
            <v>3</v>
          </cell>
          <cell r="O334" t="str">
            <v/>
          </cell>
          <cell r="P334" t="str">
            <v/>
          </cell>
          <cell r="Q334" t="str">
            <v/>
          </cell>
          <cell r="R334">
            <v>3</v>
          </cell>
          <cell r="S334" t="str">
            <v>Insufficient evidence</v>
          </cell>
          <cell r="T334" t="str">
            <v>Insufficient evidence to determine clinical significance.</v>
          </cell>
          <cell r="AB334" t="str">
            <v>No</v>
          </cell>
          <cell r="AD334" t="b">
            <v>1</v>
          </cell>
          <cell r="AE334" t="b">
            <v>1</v>
          </cell>
        </row>
        <row r="335">
          <cell r="D335" t="str">
            <v>c.5074+259C&gt;T</v>
          </cell>
          <cell r="E335" t="str">
            <v>p.(=)</v>
          </cell>
          <cell r="F335" t="str">
            <v/>
          </cell>
          <cell r="G335" t="str">
            <v>p.(=)</v>
          </cell>
          <cell r="H335" t="b">
            <v>1</v>
          </cell>
          <cell r="I335" t="str">
            <v/>
          </cell>
          <cell r="J335">
            <v>42387</v>
          </cell>
          <cell r="K335" t="str">
            <v>SA</v>
          </cell>
          <cell r="L335" t="str">
            <v>Equivocal</v>
          </cell>
          <cell r="M335">
            <v>3</v>
          </cell>
          <cell r="N335">
            <v>3</v>
          </cell>
          <cell r="O335" t="str">
            <v/>
          </cell>
          <cell r="P335" t="str">
            <v/>
          </cell>
          <cell r="Q335" t="str">
            <v/>
          </cell>
          <cell r="R335">
            <v>3</v>
          </cell>
          <cell r="S335" t="str">
            <v>Insufficient evidence</v>
          </cell>
          <cell r="T335" t="str">
            <v>Insufficient evidence to determine clinical significance.</v>
          </cell>
          <cell r="AB335" t="str">
            <v>No</v>
          </cell>
          <cell r="AD335" t="b">
            <v>1</v>
          </cell>
          <cell r="AE335" t="b">
            <v>1</v>
          </cell>
        </row>
        <row r="336">
          <cell r="D336" t="str">
            <v>c.5074+314G&gt;A</v>
          </cell>
          <cell r="E336" t="str">
            <v>p.(=)</v>
          </cell>
          <cell r="F336" t="str">
            <v/>
          </cell>
          <cell r="G336" t="str">
            <v>p.(=)</v>
          </cell>
          <cell r="H336" t="b">
            <v>1</v>
          </cell>
          <cell r="I336" t="str">
            <v/>
          </cell>
          <cell r="J336">
            <v>42156</v>
          </cell>
          <cell r="K336" t="str">
            <v>SA</v>
          </cell>
          <cell r="L336" t="str">
            <v>UV</v>
          </cell>
          <cell r="M336">
            <v>3</v>
          </cell>
          <cell r="N336">
            <v>3</v>
          </cell>
          <cell r="O336" t="str">
            <v>Unknown</v>
          </cell>
          <cell r="P336" t="str">
            <v/>
          </cell>
          <cell r="Q336" t="str">
            <v/>
          </cell>
          <cell r="R336">
            <v>2</v>
          </cell>
          <cell r="S336" t="str">
            <v>Variant with prior &lt;0.02, allele frequency 0.001-0.01</v>
          </cell>
          <cell r="T336" t="str">
            <v>Variant allele has low bioinformatic likelihood to encode a non-functional protein and variant frequency is inconsistent with that of a pathogenic allele. Prior probability 0.02, (http://priors.hci.utah.edu/PRIORS/), frequency 0.002 (European), 0.0091 (African), 0.0029 (Admixed American/Latino), 0.001 (South Asian), derived from 1000 genomes (2013-05-02).</v>
          </cell>
          <cell r="U336" t="str">
            <v xml:space="preserve">Variant allele has low bioinformatic likelihood to encode a non-functional protein and variant frequency is inconsistent with that of a pathogenic allele. Prior probability 0.02, (http://priors.hci.utah.edu/PRIORS/), </v>
          </cell>
          <cell r="V336" t="str">
            <v>frequency 0.002 (European), 0.0091 (African), 0.0029 (Admixed American/Latino), 0.001 (South Asian), derived from 1000 genomes (2013-05-02).</v>
          </cell>
          <cell r="AC336" t="str">
            <v>New revision of ENIGMA rules could result in this variant going to a Class 1 Not Pathogenic</v>
          </cell>
          <cell r="AD336" t="b">
            <v>0</v>
          </cell>
          <cell r="AE336" t="b">
            <v>0</v>
          </cell>
        </row>
        <row r="337">
          <cell r="D337" t="str">
            <v>c.5074+70C&gt;T</v>
          </cell>
          <cell r="E337" t="str">
            <v>p.(=)</v>
          </cell>
          <cell r="F337" t="str">
            <v/>
          </cell>
          <cell r="G337" t="str">
            <v>p.(=)</v>
          </cell>
          <cell r="H337" t="b">
            <v>1</v>
          </cell>
          <cell r="I337" t="str">
            <v/>
          </cell>
          <cell r="J337">
            <v>42387</v>
          </cell>
          <cell r="K337" t="str">
            <v>SA</v>
          </cell>
          <cell r="L337" t="str">
            <v>Equivocal</v>
          </cell>
          <cell r="M337">
            <v>3</v>
          </cell>
          <cell r="N337">
            <v>3</v>
          </cell>
          <cell r="O337" t="str">
            <v/>
          </cell>
          <cell r="P337" t="str">
            <v/>
          </cell>
          <cell r="Q337" t="str">
            <v/>
          </cell>
          <cell r="R337">
            <v>3</v>
          </cell>
          <cell r="S337" t="str">
            <v>Insufficient evidence</v>
          </cell>
          <cell r="T337" t="str">
            <v>Insufficient evidence to determine clinical significance.</v>
          </cell>
          <cell r="AB337" t="str">
            <v>No</v>
          </cell>
          <cell r="AD337" t="b">
            <v>1</v>
          </cell>
          <cell r="AE337" t="b">
            <v>1</v>
          </cell>
        </row>
        <row r="338">
          <cell r="D338" t="str">
            <v>c.5075-?_5277+?dup</v>
          </cell>
          <cell r="E338" t="str">
            <v>p.?</v>
          </cell>
          <cell r="F338" t="str">
            <v/>
          </cell>
          <cell r="G338" t="str">
            <v>p.?</v>
          </cell>
          <cell r="H338" t="b">
            <v>1</v>
          </cell>
          <cell r="I338" t="str">
            <v/>
          </cell>
          <cell r="J338">
            <v>42566</v>
          </cell>
          <cell r="K338" t="str">
            <v>Austin</v>
          </cell>
          <cell r="L338" t="str">
            <v>Pathogenic</v>
          </cell>
          <cell r="M338">
            <v>5</v>
          </cell>
          <cell r="N338">
            <v>5</v>
          </cell>
          <cell r="O338" t="str">
            <v>Pathogenic</v>
          </cell>
          <cell r="P338" t="str">
            <v>Assuming Normal Splicing, this duplication will cause a frameshift</v>
          </cell>
          <cell r="Q338" t="str">
            <v/>
          </cell>
          <cell r="R338" t="str">
            <v>Pending</v>
          </cell>
          <cell r="S338" t="str">
            <v>Duplication</v>
          </cell>
          <cell r="T338" t="str">
            <v>Under review; duplication</v>
          </cell>
          <cell r="AD338" t="b">
            <v>0</v>
          </cell>
          <cell r="AE338" t="b">
            <v>0</v>
          </cell>
        </row>
        <row r="339">
          <cell r="D339" t="str">
            <v>c.5075-53C&gt;T</v>
          </cell>
          <cell r="E339" t="str">
            <v>p.(=)</v>
          </cell>
          <cell r="F339" t="str">
            <v/>
          </cell>
          <cell r="G339" t="str">
            <v>p.(=)</v>
          </cell>
          <cell r="H339" t="b">
            <v>1</v>
          </cell>
          <cell r="I339" t="str">
            <v/>
          </cell>
          <cell r="J339">
            <v>42565</v>
          </cell>
          <cell r="K339" t="str">
            <v>Austin</v>
          </cell>
          <cell r="L339" t="str">
            <v>UV</v>
          </cell>
          <cell r="M339">
            <v>3</v>
          </cell>
          <cell r="N339">
            <v>1</v>
          </cell>
          <cell r="O339" t="str">
            <v>Not Pathogenic</v>
          </cell>
          <cell r="P339" t="str">
            <v>Population frequency &gt;1%</v>
          </cell>
          <cell r="Q339" t="str">
            <v/>
          </cell>
          <cell r="R339">
            <v>1</v>
          </cell>
          <cell r="S339" t="str">
            <v>Frequency &gt;1%  in non-founder population (1000G (2013-05-02))</v>
          </cell>
          <cell r="T339" t="str">
            <v>Not pathogenic based on frequency &gt;1% in an outbred sampleset. Frequency 0.0298 (European), 0.0216 (Latino), derived from 1000 genomes (2013-05-02).</v>
          </cell>
          <cell r="U339" t="str">
            <v>Not pathogenic based on frequency &gt;1% in an outbred sampleset. Frequency 0.0298 (European), 0.0216 (Latino), derived from 1000 genomes (2013-05-02).</v>
          </cell>
          <cell r="V339" t="str">
            <v>Frequency derived from ExAC (2014-12-17).</v>
          </cell>
          <cell r="AD339" t="b">
            <v>1</v>
          </cell>
          <cell r="AE339" t="b">
            <v>0</v>
          </cell>
        </row>
        <row r="340">
          <cell r="D340" t="str">
            <v>c.5089T&gt;C</v>
          </cell>
          <cell r="E340" t="str">
            <v>p.(Cys1697Arg)</v>
          </cell>
          <cell r="F340" t="str">
            <v/>
          </cell>
          <cell r="G340" t="str">
            <v>p.(Cys1697Arg)</v>
          </cell>
          <cell r="H340" t="b">
            <v>1</v>
          </cell>
          <cell r="I340" t="str">
            <v/>
          </cell>
          <cell r="J340">
            <v>42307</v>
          </cell>
          <cell r="K340" t="str">
            <v>Royal Melb</v>
          </cell>
          <cell r="L340" t="str">
            <v>Pathogenic</v>
          </cell>
          <cell r="M340">
            <v>5</v>
          </cell>
          <cell r="N340">
            <v>3</v>
          </cell>
          <cell r="O340" t="str">
            <v>Unknown</v>
          </cell>
          <cell r="P340" t="str">
            <v/>
          </cell>
          <cell r="Q340" t="str">
            <v/>
          </cell>
          <cell r="R340">
            <v>5</v>
          </cell>
          <cell r="S340" t="str">
            <v>Posterior probability 0.05-0.949</v>
          </cell>
          <cell r="T340" t="str">
            <v>IARC class based on posterior probability from multifactorial likelihood analysis, thresholds for class as per Plon et al. 2008 (PMID: 18951446). Class 5 Pathogenic based on posterior probability = 0.99594991781.</v>
          </cell>
          <cell r="U340" t="str">
            <v xml:space="preserve">IARC class based on posterior probability from multifactorial likelihood analysis, thresholds for class as per Plon et al. 2008 (PMID: 18951446). Class 5 Pathogenic based on posterior probability = </v>
          </cell>
          <cell r="V340">
            <v>0.99594991780999997</v>
          </cell>
          <cell r="Y340" t="str">
            <v>EP1 (Seg, Path)</v>
          </cell>
          <cell r="Z340" t="str">
            <v>Unpublished data</v>
          </cell>
          <cell r="AB340" t="str">
            <v>No</v>
          </cell>
          <cell r="AD340" t="b">
            <v>0</v>
          </cell>
          <cell r="AE340" t="b">
            <v>1</v>
          </cell>
        </row>
        <row r="341">
          <cell r="D341" t="str">
            <v>c.5095C&gt;T</v>
          </cell>
          <cell r="E341" t="str">
            <v>p.(Arg1699Trp)</v>
          </cell>
          <cell r="F341" t="str">
            <v/>
          </cell>
          <cell r="G341" t="str">
            <v>p.(Arg1699Trp)</v>
          </cell>
          <cell r="H341" t="b">
            <v>1</v>
          </cell>
          <cell r="I341" t="str">
            <v/>
          </cell>
          <cell r="J341">
            <v>42090</v>
          </cell>
          <cell r="K341" t="str">
            <v>Petermac</v>
          </cell>
          <cell r="L341" t="str">
            <v>Pathogenic</v>
          </cell>
          <cell r="M341">
            <v>5</v>
          </cell>
          <cell r="N341">
            <v>5</v>
          </cell>
          <cell r="O341" t="str">
            <v>Pathogenic</v>
          </cell>
          <cell r="P341" t="str">
            <v>Multifactorial analysis</v>
          </cell>
          <cell r="Q341" t="str">
            <v/>
          </cell>
          <cell r="R341">
            <v>5</v>
          </cell>
          <cell r="S341" t="str">
            <v>Posterior probability &gt;0.99</v>
          </cell>
          <cell r="T341" t="str">
            <v>IARC class based on posterior probability from multifactorial likelihood analysis, thresholds for class as per Plon et al. 2008 (PMID: 18951446). Class 5 Pathogenic based on posterior probability = 1.</v>
          </cell>
          <cell r="V341" t="str">
            <v xml:space="preserve">IARC class based on posterior probability from multifactorial likelihood analysis, thresholds for class as per Plon et al. 2008 (PMID: 18951446). Class 5 Pathogenic based on posterior probability = </v>
          </cell>
          <cell r="W341">
            <v>1</v>
          </cell>
          <cell r="Y341" t="str">
            <v xml:space="preserve">Lindor et al 2012 </v>
          </cell>
          <cell r="Z341" t="str">
            <v>Lindor et al 2012 (PMID: 21990134).</v>
          </cell>
          <cell r="AA341" t="str">
            <v>Easton et al 2007</v>
          </cell>
          <cell r="AB341" t="str">
            <v>Y</v>
          </cell>
          <cell r="AD341" t="b">
            <v>1</v>
          </cell>
          <cell r="AE341" t="b">
            <v>1</v>
          </cell>
        </row>
        <row r="342">
          <cell r="D342" t="str">
            <v>c.5096G&gt;A</v>
          </cell>
          <cell r="E342" t="str">
            <v>p.(Arg1699Gln)</v>
          </cell>
          <cell r="F342" t="str">
            <v/>
          </cell>
          <cell r="G342" t="str">
            <v>p.(Arg1699Gln)</v>
          </cell>
          <cell r="H342" t="b">
            <v>1</v>
          </cell>
          <cell r="I342" t="str">
            <v/>
          </cell>
          <cell r="J342">
            <v>42156</v>
          </cell>
          <cell r="K342" t="str">
            <v>SA</v>
          </cell>
          <cell r="L342" t="str">
            <v>Pathogenic</v>
          </cell>
          <cell r="M342">
            <v>5</v>
          </cell>
          <cell r="N342" t="str">
            <v>Moderate</v>
          </cell>
          <cell r="O342" t="str">
            <v>Moderate Risk</v>
          </cell>
          <cell r="P342" t="str">
            <v>As determined by Spurdle 2012</v>
          </cell>
          <cell r="Q342" t="str">
            <v/>
          </cell>
          <cell r="R342" t="str">
            <v>Moderate</v>
          </cell>
          <cell r="T342" t="str">
            <v xml:space="preserve">Comprehensive ENIGMA study has shown variant to be associated with moderate risk as per Spurdle et al 2012 (PMID:22889855). 
</v>
          </cell>
          <cell r="Z342" t="str">
            <v>Spurdle et al 2012 (PMID:22889855)</v>
          </cell>
          <cell r="AD342" t="b">
            <v>1</v>
          </cell>
          <cell r="AE342" t="b">
            <v>0</v>
          </cell>
        </row>
        <row r="343">
          <cell r="D343" t="str">
            <v>c.5098A&gt;G</v>
          </cell>
          <cell r="E343" t="str">
            <v>p.(Thr1700Ala)</v>
          </cell>
          <cell r="F343" t="str">
            <v/>
          </cell>
          <cell r="G343" t="str">
            <v>p.(Thr1700Ala)</v>
          </cell>
          <cell r="H343" t="b">
            <v>1</v>
          </cell>
          <cell r="I343" t="str">
            <v/>
          </cell>
          <cell r="J343">
            <v>42156</v>
          </cell>
          <cell r="K343" t="str">
            <v>SA</v>
          </cell>
          <cell r="L343" t="str">
            <v>UV</v>
          </cell>
          <cell r="M343">
            <v>3</v>
          </cell>
          <cell r="N343">
            <v>3</v>
          </cell>
          <cell r="O343" t="str">
            <v>Unknown</v>
          </cell>
          <cell r="P343" t="str">
            <v/>
          </cell>
          <cell r="Q343" t="str">
            <v/>
          </cell>
          <cell r="R343">
            <v>3</v>
          </cell>
          <cell r="S343" t="str">
            <v>Insufficient evidence</v>
          </cell>
          <cell r="T343" t="str">
            <v>Insufficient evidence to determine clinical significance.</v>
          </cell>
          <cell r="AB343" t="str">
            <v>No</v>
          </cell>
          <cell r="AD343" t="b">
            <v>1</v>
          </cell>
          <cell r="AE343" t="b">
            <v>1</v>
          </cell>
        </row>
        <row r="344">
          <cell r="D344" t="str">
            <v>c.5117G&gt;A</v>
          </cell>
          <cell r="E344" t="str">
            <v>p.(Gly1706Glu)</v>
          </cell>
          <cell r="F344" t="str">
            <v/>
          </cell>
          <cell r="G344" t="str">
            <v>p.(Gly1706Glu)</v>
          </cell>
          <cell r="H344" t="b">
            <v>1</v>
          </cell>
          <cell r="I344" t="str">
            <v/>
          </cell>
          <cell r="J344">
            <v>42131</v>
          </cell>
          <cell r="K344" t="str">
            <v>WA</v>
          </cell>
          <cell r="L344" t="str">
            <v>Pathogenic</v>
          </cell>
          <cell r="M344">
            <v>5</v>
          </cell>
          <cell r="N344">
            <v>5</v>
          </cell>
          <cell r="O344" t="str">
            <v>Pathogenic</v>
          </cell>
          <cell r="P344" t="str">
            <v>IARC class based on posterior probability from multifactorial likelihood analysis, thresholds for class as per Plon et al (2008). Class 5 based on Posterior probability = 1.</v>
          </cell>
          <cell r="Q344" t="str">
            <v/>
          </cell>
          <cell r="R344">
            <v>5</v>
          </cell>
          <cell r="S344" t="str">
            <v>Posterior probability &gt;0.99</v>
          </cell>
          <cell r="T344" t="str">
            <v>IARC class based on posterior probability from multifactorial likelihood analysis, thresholds for class as per Plon et al. 2008 (PMID: 18951446). Class 5 Pathogenic based on posterior probability = 1.</v>
          </cell>
          <cell r="V344" t="str">
            <v xml:space="preserve">IARC class based on posterior probability from multifactorial likelihood analysis, thresholds for class as per Plon et al. 2008 (PMID: 18951446). Class 5 Pathogenic based on posterior probability = </v>
          </cell>
          <cell r="W344">
            <v>1</v>
          </cell>
          <cell r="Y344" t="str">
            <v xml:space="preserve">Lindor et al 2012 </v>
          </cell>
          <cell r="Z344" t="str">
            <v>Lindor et al 2012 (PMID: 21990134).</v>
          </cell>
          <cell r="AA344" t="str">
            <v>Easton et al 2007</v>
          </cell>
          <cell r="AB344" t="str">
            <v>Y</v>
          </cell>
          <cell r="AD344" t="b">
            <v>1</v>
          </cell>
          <cell r="AE344" t="b">
            <v>1</v>
          </cell>
        </row>
        <row r="345">
          <cell r="D345" t="str">
            <v>c.5117G&gt;C</v>
          </cell>
          <cell r="E345" t="str">
            <v>p.(Gly1706Ala)</v>
          </cell>
          <cell r="F345" t="str">
            <v/>
          </cell>
          <cell r="G345" t="str">
            <v>p.(Gly1706Ala)</v>
          </cell>
          <cell r="H345" t="b">
            <v>1</v>
          </cell>
          <cell r="I345" t="str">
            <v/>
          </cell>
          <cell r="J345">
            <v>42193</v>
          </cell>
          <cell r="K345" t="str">
            <v>QLD</v>
          </cell>
          <cell r="L345" t="str">
            <v>UV</v>
          </cell>
          <cell r="M345">
            <v>3</v>
          </cell>
          <cell r="N345">
            <v>1</v>
          </cell>
          <cell r="O345" t="str">
            <v>Not Pathogenic</v>
          </cell>
          <cell r="P345" t="str">
            <v>IARC class based on posterior probability from multifactorial likelihood analysis, thresholds for class as per Plon et al (2008). Class 1 based on Posterior probability = 4.95×10−5.</v>
          </cell>
          <cell r="Q345" t="str">
            <v/>
          </cell>
          <cell r="R345">
            <v>1</v>
          </cell>
          <cell r="S345" t="str">
            <v xml:space="preserve">Posterior probability &lt;0.001 </v>
          </cell>
          <cell r="T345" t="str">
            <v>IARC class based on posterior probability from multifactorial likelihood analysis, thresholds for class as per Plon et al. 2008 (PMID: 18951446). Class 1 Not Pathogenic based on posterior probability = 4.95×10−5.</v>
          </cell>
          <cell r="V345" t="str">
            <v xml:space="preserve">IARC class based on posterior probability from multifactorial likelihood analysis, thresholds for class as per Plon et al. 2008 (PMID: 18951446). Class 1 Not Pathogenic based on posterior probability = </v>
          </cell>
          <cell r="W345" t="str">
            <v>4.95×10−5</v>
          </cell>
          <cell r="Y345" t="str">
            <v>Lindor 2012</v>
          </cell>
          <cell r="Z345" t="str">
            <v>Lindor et al 2012 (PMID:21990134).</v>
          </cell>
          <cell r="AA345" t="str">
            <v>Lovelock 2006</v>
          </cell>
          <cell r="AB345" t="str">
            <v>Yes</v>
          </cell>
          <cell r="AD345" t="b">
            <v>1</v>
          </cell>
          <cell r="AE345" t="b">
            <v>0</v>
          </cell>
        </row>
        <row r="346">
          <cell r="D346" t="str">
            <v>c.5123C&gt;A</v>
          </cell>
          <cell r="E346" t="str">
            <v>p.(Ala1708Glu)</v>
          </cell>
          <cell r="F346" t="str">
            <v/>
          </cell>
          <cell r="G346" t="str">
            <v>p.(Ala1708Glu)</v>
          </cell>
          <cell r="H346" t="b">
            <v>1</v>
          </cell>
          <cell r="I346" t="str">
            <v/>
          </cell>
          <cell r="J346">
            <v>42090</v>
          </cell>
          <cell r="K346" t="str">
            <v>Petermac</v>
          </cell>
          <cell r="L346" t="str">
            <v>Pathogenic</v>
          </cell>
          <cell r="M346">
            <v>5</v>
          </cell>
          <cell r="N346">
            <v>5</v>
          </cell>
          <cell r="O346" t="str">
            <v>Pathogenic</v>
          </cell>
          <cell r="P346" t="str">
            <v>Multifactorial analysis</v>
          </cell>
          <cell r="Q346" t="str">
            <v/>
          </cell>
          <cell r="R346">
            <v>5</v>
          </cell>
          <cell r="S346" t="str">
            <v>Posterior probability &gt;0.99</v>
          </cell>
          <cell r="T346" t="str">
            <v>IARC class based on posterior probability from multifactorial likelihood analysis, thresholds for class as per Plon et al. 2008 (PMID: 18951446). Class 5 Pathogenic based on posterior probability = 1.</v>
          </cell>
          <cell r="V346" t="str">
            <v xml:space="preserve">IARC class based on posterior probability from multifactorial likelihood analysis, thresholds for class as per Plon et al. 2008 (PMID: 18951446). Class 5 Pathogenic based on posterior probability = </v>
          </cell>
          <cell r="W346">
            <v>1</v>
          </cell>
          <cell r="Y346" t="str">
            <v xml:space="preserve">Lindor et al 2012 </v>
          </cell>
          <cell r="Z346" t="str">
            <v>Lindor et al 2012 (PMID: 21990134).</v>
          </cell>
          <cell r="AA346" t="str">
            <v>Easton et al 2007</v>
          </cell>
          <cell r="AB346" t="str">
            <v>Y</v>
          </cell>
          <cell r="AD346" t="b">
            <v>1</v>
          </cell>
          <cell r="AE346" t="b">
            <v>1</v>
          </cell>
        </row>
        <row r="347">
          <cell r="D347" t="str">
            <v>c.5135G&gt;A</v>
          </cell>
          <cell r="E347" t="str">
            <v>p.(Trp1712*)</v>
          </cell>
          <cell r="F347" t="str">
            <v/>
          </cell>
          <cell r="G347" t="str">
            <v>p.(Gly1712Glu)</v>
          </cell>
          <cell r="H347" t="b">
            <v>0</v>
          </cell>
          <cell r="I347" t="str">
            <v/>
          </cell>
          <cell r="J347">
            <v>42228</v>
          </cell>
          <cell r="K347" t="str">
            <v>SA</v>
          </cell>
          <cell r="L347" t="str">
            <v>Pathogenic</v>
          </cell>
          <cell r="M347">
            <v>5</v>
          </cell>
          <cell r="N347">
            <v>5</v>
          </cell>
          <cell r="O347" t="str">
            <v>Premature termination codon</v>
          </cell>
          <cell r="P347" t="str">
            <v/>
          </cell>
          <cell r="Q347" t="str">
            <v/>
          </cell>
          <cell r="R347">
            <v>5</v>
          </cell>
          <cell r="S347" t="str">
            <v>Variant allele predicted to encode a truncated non-functional protein.</v>
          </cell>
          <cell r="T347" t="str">
            <v>Variant allele predicted to encode a truncated non-functional protein.</v>
          </cell>
          <cell r="AD347" t="b">
            <v>1</v>
          </cell>
          <cell r="AE347" t="b">
            <v>1</v>
          </cell>
        </row>
        <row r="348">
          <cell r="D348" t="str">
            <v>c.5137del</v>
          </cell>
          <cell r="E348" t="str">
            <v>p.(Val1713*)</v>
          </cell>
          <cell r="F348" t="str">
            <v/>
          </cell>
          <cell r="G348" t="str">
            <v>p.(Val1713*)</v>
          </cell>
          <cell r="H348" t="b">
            <v>1</v>
          </cell>
          <cell r="I348" t="str">
            <v/>
          </cell>
          <cell r="J348">
            <v>42271</v>
          </cell>
          <cell r="K348" t="str">
            <v>Monash</v>
          </cell>
          <cell r="L348" t="str">
            <v>Pathogenic</v>
          </cell>
          <cell r="M348">
            <v>5</v>
          </cell>
          <cell r="N348">
            <v>5</v>
          </cell>
          <cell r="O348" t="str">
            <v>Pathogenic</v>
          </cell>
          <cell r="P348" t="str">
            <v>Early Termination</v>
          </cell>
          <cell r="Q348" t="str">
            <v/>
          </cell>
          <cell r="R348">
            <v>5</v>
          </cell>
          <cell r="S348" t="str">
            <v>Variant allele predicted to encode a truncated non-functional protein.</v>
          </cell>
          <cell r="T348" t="str">
            <v>Variant allele predicted to encode a truncated non-functional protein.</v>
          </cell>
          <cell r="AD348" t="b">
            <v>1</v>
          </cell>
          <cell r="AE348" t="b">
            <v>1</v>
          </cell>
        </row>
        <row r="349">
          <cell r="D349" t="str">
            <v>c.5144G&gt;A</v>
          </cell>
          <cell r="E349" t="str">
            <v>p.(Ser1715Asn)</v>
          </cell>
          <cell r="F349" t="str">
            <v/>
          </cell>
          <cell r="G349" t="str">
            <v>p.(Ser1715Asn)</v>
          </cell>
          <cell r="H349" t="b">
            <v>1</v>
          </cell>
          <cell r="I349" t="str">
            <v/>
          </cell>
          <cell r="J349">
            <v>42131</v>
          </cell>
          <cell r="K349" t="str">
            <v>WA</v>
          </cell>
          <cell r="L349" t="str">
            <v>UV</v>
          </cell>
          <cell r="M349">
            <v>3</v>
          </cell>
          <cell r="N349">
            <v>3</v>
          </cell>
          <cell r="O349" t="str">
            <v>Unknown</v>
          </cell>
          <cell r="P349" t="str">
            <v/>
          </cell>
          <cell r="Q349" t="str">
            <v/>
          </cell>
          <cell r="R349">
            <v>5</v>
          </cell>
          <cell r="S349" t="str">
            <v>Posterior probability &gt;0.99</v>
          </cell>
          <cell r="T349" t="str">
            <v>IARC class based on posterior probability from multifactorial likelihood analysis, thresholds for class as per Plon et al. 2008 (PMID: 18951446). Class 5 Pathogenic based on posterior probability = 0.99949366787.</v>
          </cell>
          <cell r="V349" t="str">
            <v xml:space="preserve">IARC class based on posterior probability from multifactorial likelihood analysis, thresholds for class as per Plon et al. 2008 (PMID: 18951446). Class 5 Pathogenic based on posterior probability = </v>
          </cell>
          <cell r="W349">
            <v>0.99949366787000005</v>
          </cell>
          <cell r="Y349" t="str">
            <v>Campbell 2013 (Seg, Path), Myriad (FH, co-occurrence)</v>
          </cell>
          <cell r="Z349" t="str">
            <v xml:space="preserve">Analysis performed on data from Campbell et al 2013 (PMID: 22856468) and unpublished data. </v>
          </cell>
          <cell r="AA349" t="str">
            <v>Campbell 2013</v>
          </cell>
          <cell r="AB349" t="str">
            <v>Yes (partially)</v>
          </cell>
          <cell r="AD349" t="b">
            <v>0</v>
          </cell>
          <cell r="AE349" t="b">
            <v>0</v>
          </cell>
        </row>
        <row r="350">
          <cell r="D350" t="str">
            <v>c.5148T&gt;A</v>
          </cell>
          <cell r="E350" t="str">
            <v>p.(Tyr1716*)</v>
          </cell>
          <cell r="F350" t="str">
            <v/>
          </cell>
          <cell r="G350" t="str">
            <v>p.(Tyr1716*)</v>
          </cell>
          <cell r="H350" t="b">
            <v>1</v>
          </cell>
          <cell r="I350" t="str">
            <v/>
          </cell>
          <cell r="J350">
            <v>42131</v>
          </cell>
          <cell r="K350" t="str">
            <v>WA</v>
          </cell>
          <cell r="L350" t="str">
            <v>Pathogenic</v>
          </cell>
          <cell r="M350">
            <v>5</v>
          </cell>
          <cell r="N350">
            <v>5</v>
          </cell>
          <cell r="O350" t="str">
            <v>Pathogenic</v>
          </cell>
          <cell r="P350" t="str">
            <v>Premature termination codon</v>
          </cell>
          <cell r="Q350" t="str">
            <v>Early Truncation. In ENIGMA rules we require low or null bioinformatic prediction to cause splicing to call PTC Class 5 pathogenic. We are testing which programs and cut-offs to use for this, and thus splicing predictions have not been checked for this va</v>
          </cell>
          <cell r="R350">
            <v>5</v>
          </cell>
          <cell r="S350" t="str">
            <v>Variant allele predicted to encode a truncated non-functional protein.</v>
          </cell>
          <cell r="T350" t="str">
            <v>Variant allele predicted to encode a truncated non-functional protein.</v>
          </cell>
          <cell r="AD350" t="b">
            <v>1</v>
          </cell>
          <cell r="AE350" t="b">
            <v>1</v>
          </cell>
        </row>
        <row r="351">
          <cell r="D351" t="str">
            <v>c.514C&gt;T</v>
          </cell>
          <cell r="E351" t="str">
            <v>p.(Gln172*)</v>
          </cell>
          <cell r="F351" t="str">
            <v/>
          </cell>
          <cell r="G351" t="str">
            <v>p.(Gln172*)</v>
          </cell>
          <cell r="H351" t="b">
            <v>1</v>
          </cell>
          <cell r="I351" t="str">
            <v/>
          </cell>
          <cell r="J351">
            <v>42090</v>
          </cell>
          <cell r="K351" t="str">
            <v>Petermac</v>
          </cell>
          <cell r="L351" t="str">
            <v>Pathogenic</v>
          </cell>
          <cell r="M351">
            <v>5</v>
          </cell>
          <cell r="N351">
            <v>5</v>
          </cell>
          <cell r="O351" t="str">
            <v>Pathogenic</v>
          </cell>
          <cell r="P351" t="str">
            <v>premature termination</v>
          </cell>
          <cell r="Q351" t="str">
            <v/>
          </cell>
          <cell r="R351">
            <v>5</v>
          </cell>
          <cell r="S351" t="str">
            <v>Variant allele predicted to encode a truncated non-functional protein.</v>
          </cell>
          <cell r="T351" t="str">
            <v>Variant allele predicted to encode a truncated non-functional protein.</v>
          </cell>
          <cell r="AD351" t="b">
            <v>1</v>
          </cell>
          <cell r="AE351" t="b">
            <v>1</v>
          </cell>
        </row>
        <row r="352">
          <cell r="D352" t="str">
            <v>c.514del</v>
          </cell>
          <cell r="E352" t="str">
            <v>p.(Gln172Asnfs*62)</v>
          </cell>
          <cell r="F352" t="str">
            <v/>
          </cell>
          <cell r="G352" t="str">
            <v>p.(Gln172Asnfs*62)</v>
          </cell>
          <cell r="H352" t="b">
            <v>1</v>
          </cell>
          <cell r="I352" t="str">
            <v/>
          </cell>
          <cell r="J352">
            <v>42566</v>
          </cell>
          <cell r="K352" t="str">
            <v>Austin</v>
          </cell>
          <cell r="L352" t="str">
            <v>Pathogenic</v>
          </cell>
          <cell r="M352">
            <v>5</v>
          </cell>
          <cell r="N352">
            <v>5</v>
          </cell>
          <cell r="O352" t="str">
            <v>Pathogenic</v>
          </cell>
          <cell r="P352" t="str">
            <v>premature stop codon</v>
          </cell>
          <cell r="Q352" t="str">
            <v/>
          </cell>
          <cell r="R352">
            <v>5</v>
          </cell>
          <cell r="S352" t="str">
            <v>Variant allele predicted to encode a truncated non-functional protein.</v>
          </cell>
          <cell r="T352" t="str">
            <v>Variant allele predicted to encode a truncated non-functional protein.</v>
          </cell>
          <cell r="AD352" t="b">
            <v>1</v>
          </cell>
          <cell r="AE352" t="b">
            <v>1</v>
          </cell>
        </row>
        <row r="353">
          <cell r="D353" t="str">
            <v>c.5152+10A&gt;G</v>
          </cell>
          <cell r="E353" t="str">
            <v>p.(=)</v>
          </cell>
          <cell r="F353" t="str">
            <v/>
          </cell>
          <cell r="G353" t="str">
            <v>p.(=)</v>
          </cell>
          <cell r="H353" t="b">
            <v>1</v>
          </cell>
          <cell r="I353" t="str">
            <v/>
          </cell>
          <cell r="J353">
            <v>42565</v>
          </cell>
          <cell r="K353" t="str">
            <v>Austin</v>
          </cell>
          <cell r="L353" t="str">
            <v>UV</v>
          </cell>
          <cell r="M353">
            <v>3</v>
          </cell>
          <cell r="N353">
            <v>3</v>
          </cell>
          <cell r="O353" t="str">
            <v>Unknown</v>
          </cell>
          <cell r="P353" t="str">
            <v/>
          </cell>
          <cell r="Q353" t="str">
            <v/>
          </cell>
          <cell r="R353">
            <v>3</v>
          </cell>
          <cell r="S353" t="str">
            <v>Insufficient evidence</v>
          </cell>
          <cell r="T353" t="str">
            <v>Insufficient evidence to determine clinical significance.</v>
          </cell>
          <cell r="AD353" t="b">
            <v>1</v>
          </cell>
          <cell r="AE353" t="b">
            <v>1</v>
          </cell>
        </row>
        <row r="354">
          <cell r="D354" t="str">
            <v>c.5152+15A&gt;G</v>
          </cell>
          <cell r="E354" t="str">
            <v>p.(=)</v>
          </cell>
          <cell r="F354" t="str">
            <v/>
          </cell>
          <cell r="G354" t="str">
            <v>p.(=)</v>
          </cell>
          <cell r="H354" t="b">
            <v>1</v>
          </cell>
          <cell r="I354" t="str">
            <v/>
          </cell>
          <cell r="J354">
            <v>42156</v>
          </cell>
          <cell r="K354" t="str">
            <v>SA</v>
          </cell>
          <cell r="L354" t="str">
            <v>UV</v>
          </cell>
          <cell r="M354">
            <v>3</v>
          </cell>
          <cell r="N354">
            <v>3</v>
          </cell>
          <cell r="O354" t="str">
            <v>Unknown</v>
          </cell>
          <cell r="P354" t="str">
            <v/>
          </cell>
          <cell r="Q354" t="str">
            <v/>
          </cell>
          <cell r="R354">
            <v>2</v>
          </cell>
          <cell r="S354" t="str">
            <v>Posterior probability 0.001-0.049</v>
          </cell>
          <cell r="T354" t="str">
            <v>IARC class based on posterior probability from multifactorial likelihood analysis, thresholds for class as per Plon et al. 2008 (PMID: 18951446). Class 2 Likely Not Pathogenic based on posterior probability 0.0019939753024.</v>
          </cell>
          <cell r="V354" t="str">
            <v xml:space="preserve">IARC class based on posterior probability from multifactorial likelihood analysis, thresholds for class as per Plon et al. 2008 (PMID: 18951446). Class 2 Likely Not Pathogenic based on posterior probability </v>
          </cell>
          <cell r="W354">
            <v>1.9939753023999998E-3</v>
          </cell>
          <cell r="Y354" t="str">
            <v>Batch 7-8 (seg)</v>
          </cell>
          <cell r="Z354" t="str">
            <v>Unpublished data</v>
          </cell>
          <cell r="AB354" t="str">
            <v>No</v>
          </cell>
          <cell r="AD354" t="b">
            <v>0</v>
          </cell>
          <cell r="AE354" t="b">
            <v>0</v>
          </cell>
        </row>
        <row r="355">
          <cell r="D355" t="str">
            <v>c.5152+1G&gt;T</v>
          </cell>
          <cell r="E355" t="str">
            <v>p.(=)</v>
          </cell>
          <cell r="F355" t="str">
            <v/>
          </cell>
          <cell r="G355" t="str">
            <v>p.(=)</v>
          </cell>
          <cell r="H355" t="b">
            <v>1</v>
          </cell>
          <cell r="I355" t="str">
            <v/>
          </cell>
          <cell r="J355">
            <v>42156</v>
          </cell>
          <cell r="K355" t="str">
            <v>SA</v>
          </cell>
          <cell r="L355" t="str">
            <v>Pathogenic</v>
          </cell>
          <cell r="M355">
            <v>5</v>
          </cell>
          <cell r="N355">
            <v>5</v>
          </cell>
          <cell r="O355" t="str">
            <v>Pathogenic</v>
          </cell>
          <cell r="P355" t="str">
            <v>Posterior Probability of 1 as determined by reference</v>
          </cell>
          <cell r="Q355" t="str">
            <v/>
          </cell>
          <cell r="R355">
            <v>5</v>
          </cell>
          <cell r="S355" t="str">
            <v>Posterior probability &gt;0.99</v>
          </cell>
          <cell r="T355" t="str">
            <v>IARC class based on posterior probability from multifactorial likelihood analysis, thresholds for class as per Plon et al. 2008 (PMID: 18951446). Class 5 Pathogenic based on posterior probability = 1.</v>
          </cell>
          <cell r="V355" t="str">
            <v xml:space="preserve">IARC class based on posterior probability from multifactorial likelihood analysis, thresholds for class as per Plon et al. 2008 (PMID: 18951446). Class 5 Pathogenic based on posterior probability = </v>
          </cell>
          <cell r="W355">
            <v>1</v>
          </cell>
          <cell r="Y355" t="str">
            <v xml:space="preserve">Lindor et al 2012 </v>
          </cell>
          <cell r="Z355" t="str">
            <v>Lindor et al 2012 (PMID: 21990134).</v>
          </cell>
          <cell r="AA355" t="str">
            <v>Spurdle et al 2008</v>
          </cell>
          <cell r="AB355" t="str">
            <v>Y</v>
          </cell>
          <cell r="AD355" t="b">
            <v>1</v>
          </cell>
          <cell r="AE355" t="b">
            <v>1</v>
          </cell>
        </row>
        <row r="356">
          <cell r="D356" t="str">
            <v>c.5152+85del</v>
          </cell>
          <cell r="E356" t="str">
            <v>p.(=)</v>
          </cell>
          <cell r="F356" t="str">
            <v/>
          </cell>
          <cell r="G356" t="str">
            <v>p.(=)</v>
          </cell>
          <cell r="H356" t="b">
            <v>1</v>
          </cell>
          <cell r="I356" t="str">
            <v/>
          </cell>
          <cell r="J356">
            <v>42156</v>
          </cell>
          <cell r="K356" t="str">
            <v>SA</v>
          </cell>
          <cell r="L356" t="str">
            <v>UV</v>
          </cell>
          <cell r="M356">
            <v>3</v>
          </cell>
          <cell r="N356">
            <v>3</v>
          </cell>
          <cell r="O356" t="str">
            <v>Unknown</v>
          </cell>
          <cell r="P356" t="str">
            <v/>
          </cell>
          <cell r="Q356" t="str">
            <v/>
          </cell>
          <cell r="R356">
            <v>1</v>
          </cell>
          <cell r="S356" t="str">
            <v>Frequency &gt;1%  in non-founder population (1000G (2013-05-02))</v>
          </cell>
          <cell r="T356" t="str">
            <v>Not pathogenic based on frequency &gt;1% in an outbred sampleset. Frequency 0.0946 (African), derived from 1000 genomes (2013-05-02).</v>
          </cell>
          <cell r="U356" t="str">
            <v>Not pathogenic based on frequency &gt;1% in an outbred sampleset. Frequency 0.0946 (African), derived from 1000 genomes (2013-05-02).</v>
          </cell>
          <cell r="V356" t="str">
            <v>Frequency derived from ExAC (2014-12-17).</v>
          </cell>
          <cell r="AD356" t="b">
            <v>0</v>
          </cell>
          <cell r="AE356" t="b">
            <v>0</v>
          </cell>
        </row>
        <row r="357">
          <cell r="D357" t="str">
            <v>c.5153G&gt;A</v>
          </cell>
          <cell r="E357" t="str">
            <v>p.(Trp1718*)</v>
          </cell>
          <cell r="F357" t="str">
            <v/>
          </cell>
          <cell r="G357" t="str">
            <v>p.(Trp1718*)</v>
          </cell>
          <cell r="H357" t="b">
            <v>1</v>
          </cell>
          <cell r="I357" t="str">
            <v/>
          </cell>
          <cell r="J357">
            <v>42156</v>
          </cell>
          <cell r="K357" t="str">
            <v>SA</v>
          </cell>
          <cell r="L357" t="str">
            <v>Pathogenic</v>
          </cell>
          <cell r="M357">
            <v>5</v>
          </cell>
          <cell r="N357">
            <v>5</v>
          </cell>
          <cell r="O357" t="str">
            <v>Pathogenic</v>
          </cell>
          <cell r="P357" t="str">
            <v>Premature Termination Codon</v>
          </cell>
          <cell r="Q357" t="str">
            <v/>
          </cell>
          <cell r="R357">
            <v>5</v>
          </cell>
          <cell r="S357" t="str">
            <v>Variant allele predicted to encode a truncated non-functional protein.</v>
          </cell>
          <cell r="T357" t="str">
            <v>Variant allele predicted to encode a truncated non-functional protein.</v>
          </cell>
          <cell r="AD357" t="b">
            <v>1</v>
          </cell>
          <cell r="AE357" t="b">
            <v>1</v>
          </cell>
        </row>
        <row r="358">
          <cell r="D358" t="str">
            <v>c.5177_5180del</v>
          </cell>
          <cell r="E358" t="str">
            <v>p.(Arg1726Lysfs*3)</v>
          </cell>
          <cell r="F358" t="str">
            <v/>
          </cell>
          <cell r="G358" t="str">
            <v>p.(Arg1726Lysfs*3)</v>
          </cell>
          <cell r="H358" t="b">
            <v>1</v>
          </cell>
          <cell r="I358" t="str">
            <v/>
          </cell>
          <cell r="J358">
            <v>42156</v>
          </cell>
          <cell r="K358" t="str">
            <v>SA</v>
          </cell>
          <cell r="L358" t="str">
            <v>Pathogenic</v>
          </cell>
          <cell r="M358">
            <v>5</v>
          </cell>
          <cell r="N358">
            <v>5</v>
          </cell>
          <cell r="O358" t="str">
            <v>Pathogenic</v>
          </cell>
          <cell r="P358" t="str">
            <v>Premature Termination Codon</v>
          </cell>
          <cell r="Q358" t="str">
            <v/>
          </cell>
          <cell r="R358">
            <v>5</v>
          </cell>
          <cell r="S358" t="str">
            <v>Variant allele predicted to encode a truncated non-functional protein.</v>
          </cell>
          <cell r="T358" t="str">
            <v>Variant allele predicted to encode a truncated non-functional protein.</v>
          </cell>
          <cell r="AD358" t="b">
            <v>1</v>
          </cell>
          <cell r="AE358" t="b">
            <v>1</v>
          </cell>
        </row>
        <row r="359">
          <cell r="D359" t="str">
            <v>c.5193+1G&gt;A</v>
          </cell>
          <cell r="E359" t="str">
            <v>p.(=)</v>
          </cell>
          <cell r="F359" t="str">
            <v/>
          </cell>
          <cell r="G359" t="str">
            <v>p.(=)</v>
          </cell>
          <cell r="H359" t="b">
            <v>1</v>
          </cell>
          <cell r="I359" t="str">
            <v/>
          </cell>
          <cell r="J359">
            <v>42090</v>
          </cell>
          <cell r="K359" t="str">
            <v>Petermac</v>
          </cell>
          <cell r="L359" t="str">
            <v>Pathogenic</v>
          </cell>
          <cell r="M359">
            <v>5</v>
          </cell>
          <cell r="N359">
            <v>4</v>
          </cell>
          <cell r="O359" t="str">
            <v>Likely pathogenic</v>
          </cell>
          <cell r="P359" t="str">
            <v>disruption of splice site</v>
          </cell>
          <cell r="Q359" t="str">
            <v/>
          </cell>
          <cell r="R359">
            <v>4</v>
          </cell>
          <cell r="S359" t="str">
            <v>IVS -+1/2 variant, untested</v>
          </cell>
          <cell r="T359" t="str">
            <v>Consensus donor/acceptor site variant allele with high likelihood to result in splicing aberration with pathogenic consequences</v>
          </cell>
          <cell r="AB359" t="str">
            <v>No</v>
          </cell>
          <cell r="AD359" t="b">
            <v>1</v>
          </cell>
          <cell r="AE359" t="b">
            <v>0</v>
          </cell>
        </row>
        <row r="360">
          <cell r="D360" t="str">
            <v>c.5193+2del</v>
          </cell>
          <cell r="E360" t="str">
            <v>p.(=)</v>
          </cell>
          <cell r="F360" t="str">
            <v/>
          </cell>
          <cell r="G360" t="str">
            <v>p.(=)</v>
          </cell>
          <cell r="H360" t="b">
            <v>1</v>
          </cell>
          <cell r="I360" t="str">
            <v/>
          </cell>
          <cell r="J360">
            <v>42156</v>
          </cell>
          <cell r="K360" t="str">
            <v>SA</v>
          </cell>
          <cell r="L360" t="str">
            <v>Pathogenic</v>
          </cell>
          <cell r="M360">
            <v>5</v>
          </cell>
          <cell r="N360">
            <v>4</v>
          </cell>
          <cell r="O360" t="str">
            <v>Likely Pathogenic</v>
          </cell>
          <cell r="P360" t="str">
            <v>Splice Site Mutation</v>
          </cell>
          <cell r="Q360" t="str">
            <v/>
          </cell>
          <cell r="R360">
            <v>5</v>
          </cell>
          <cell r="S360" t="str">
            <v>Posterior probabililty &gt;0.99</v>
          </cell>
          <cell r="T360" t="str">
            <v>IARC class based on posterior probability from multifactorial likelihood analysis, thresholds for class as per Plon et al. 2008 (PMID: 18951446). Class 5 Pathogenic based on posterior probability = 0.998036465666303.</v>
          </cell>
          <cell r="V360" t="str">
            <v xml:space="preserve">IARC class based on posterior probability from multifactorial likelihood analysis, thresholds for class as per Plon et al. 2008 (PMID: 18951446). Class 5 Pathogenic based on posterior probability = </v>
          </cell>
          <cell r="W360">
            <v>0.99803646566630277</v>
          </cell>
          <cell r="Y360" t="str">
            <v>Clinical Enquiry (Seg, path)</v>
          </cell>
          <cell r="Z360" t="str">
            <v>Unpublished data</v>
          </cell>
          <cell r="AB360" t="str">
            <v>No</v>
          </cell>
          <cell r="AD360" t="b">
            <v>0</v>
          </cell>
          <cell r="AE360" t="b">
            <v>1</v>
          </cell>
        </row>
        <row r="361">
          <cell r="D361" t="str">
            <v>c.5193+80A&gt;G</v>
          </cell>
          <cell r="E361" t="str">
            <v>p.(=)</v>
          </cell>
          <cell r="F361" t="str">
            <v/>
          </cell>
          <cell r="G361" t="str">
            <v>p.(=)</v>
          </cell>
          <cell r="H361" t="b">
            <v>1</v>
          </cell>
          <cell r="I361" t="str">
            <v/>
          </cell>
          <cell r="J361">
            <v>42565</v>
          </cell>
          <cell r="K361" t="str">
            <v>Austin</v>
          </cell>
          <cell r="L361" t="str">
            <v>UV</v>
          </cell>
          <cell r="M361">
            <v>3</v>
          </cell>
          <cell r="N361">
            <v>3</v>
          </cell>
          <cell r="O361" t="str">
            <v>Unknown</v>
          </cell>
          <cell r="P361" t="str">
            <v/>
          </cell>
          <cell r="Q361" t="str">
            <v/>
          </cell>
          <cell r="R361">
            <v>3</v>
          </cell>
          <cell r="S361" t="str">
            <v>Insufficient evidence</v>
          </cell>
          <cell r="T361" t="str">
            <v>Insufficient evidence to determine clinical significance.</v>
          </cell>
          <cell r="AB361" t="str">
            <v>No</v>
          </cell>
          <cell r="AD361" t="b">
            <v>1</v>
          </cell>
          <cell r="AE361" t="b">
            <v>1</v>
          </cell>
        </row>
        <row r="362">
          <cell r="D362" t="str">
            <v>c.5193+91T&gt;C</v>
          </cell>
          <cell r="E362" t="str">
            <v>p.(=)</v>
          </cell>
          <cell r="F362" t="str">
            <v/>
          </cell>
          <cell r="G362" t="str">
            <v>p.(=)</v>
          </cell>
          <cell r="H362" t="b">
            <v>1</v>
          </cell>
          <cell r="I362" t="str">
            <v/>
          </cell>
          <cell r="J362">
            <v>42090</v>
          </cell>
          <cell r="K362" t="str">
            <v>Petermac</v>
          </cell>
          <cell r="L362" t="str">
            <v>UV</v>
          </cell>
          <cell r="M362">
            <v>3</v>
          </cell>
          <cell r="N362" t="str">
            <v/>
          </cell>
          <cell r="O362" t="str">
            <v/>
          </cell>
          <cell r="P362" t="str">
            <v/>
          </cell>
          <cell r="Q362" t="str">
            <v/>
          </cell>
          <cell r="R362">
            <v>3</v>
          </cell>
          <cell r="S362" t="str">
            <v>Insufficient evidence</v>
          </cell>
          <cell r="T362" t="str">
            <v>Insufficient evidence to determine clinical significance.</v>
          </cell>
          <cell r="AB362" t="str">
            <v>No</v>
          </cell>
          <cell r="AD362" t="b">
            <v>0</v>
          </cell>
          <cell r="AE362" t="b">
            <v>1</v>
          </cell>
        </row>
        <row r="363">
          <cell r="D363" t="str">
            <v>c.5194-?_5277+?del</v>
          </cell>
          <cell r="E363" t="str">
            <v>p.(His1732_Lys1759del)</v>
          </cell>
          <cell r="F363" t="str">
            <v/>
          </cell>
          <cell r="G363" t="str">
            <v>p.(His1732_Lys1759del)</v>
          </cell>
          <cell r="H363" t="b">
            <v>1</v>
          </cell>
          <cell r="I363" t="str">
            <v/>
          </cell>
          <cell r="J363">
            <v>42156</v>
          </cell>
          <cell r="K363" t="str">
            <v>SA</v>
          </cell>
          <cell r="L363" t="str">
            <v>Pathogenic</v>
          </cell>
          <cell r="M363">
            <v>5</v>
          </cell>
          <cell r="N363">
            <v>5</v>
          </cell>
          <cell r="O363" t="str">
            <v>Pathogenic</v>
          </cell>
          <cell r="P363" t="str">
            <v>Critical AA's Deleted</v>
          </cell>
          <cell r="Q363" t="str">
            <v/>
          </cell>
          <cell r="R363">
            <v>5</v>
          </cell>
          <cell r="S363" t="str">
            <v>Copy number deletion variant allele predicted to encode a non-functional protein.</v>
          </cell>
          <cell r="T363" t="str">
            <v>Copy number deletion variant allele predicted to encode a non-functional protein.</v>
          </cell>
          <cell r="AD363" t="b">
            <v>1</v>
          </cell>
          <cell r="AE363" t="b">
            <v>1</v>
          </cell>
        </row>
        <row r="364">
          <cell r="D364" t="str">
            <v>c.5194-12G&gt;A</v>
          </cell>
          <cell r="E364" t="str">
            <v>p.(=)</v>
          </cell>
          <cell r="F364" t="str">
            <v/>
          </cell>
          <cell r="G364" t="str">
            <v>p.(=)</v>
          </cell>
          <cell r="H364" t="b">
            <v>1</v>
          </cell>
          <cell r="I364" t="str">
            <v/>
          </cell>
          <cell r="J364">
            <v>42131</v>
          </cell>
          <cell r="K364" t="str">
            <v>WA</v>
          </cell>
          <cell r="L364" t="str">
            <v>Pathogenic</v>
          </cell>
          <cell r="M364">
            <v>5</v>
          </cell>
          <cell r="N364">
            <v>5</v>
          </cell>
          <cell r="O364" t="str">
            <v>Pathogenic</v>
          </cell>
          <cell r="P364" t="str">
            <v>IARC class based on posterior probability from multifactorial likelihood analysis, thresholds for class as per Plon et al (2008). Class 5 based on Posterior probability = 1.</v>
          </cell>
          <cell r="Q364" t="str">
            <v/>
          </cell>
          <cell r="R364">
            <v>5</v>
          </cell>
          <cell r="S364" t="str">
            <v>Posterior probability &gt;0.99</v>
          </cell>
          <cell r="T364" t="str">
            <v>IARC class based on posterior probability from multifactorial likelihood analysis, thresholds for class as per Plon et al. 2008 (PMID: 18951446). Class 5 Pathogenic based on posterior probability = 1.</v>
          </cell>
          <cell r="U364" t="str">
            <v xml:space="preserve">IARC class based on posterior probability from multifactorial likelihood analysis, thresholds for class as per Plon et al. 2008 (PMID: 18951446). Class 5 Pathogenic based on posterior probability = </v>
          </cell>
          <cell r="V364" t="str">
            <v xml:space="preserve">IARC class based on posterior probability from multifactorial likelihood analysis, thresholds for class as per Plon et al. 2008 (PMID: 18951446). Class 5 Pathogenic based on posterior probability = </v>
          </cell>
          <cell r="W364">
            <v>1</v>
          </cell>
          <cell r="Y364" t="str">
            <v xml:space="preserve">Lindor et al 2012 </v>
          </cell>
          <cell r="Z364" t="str">
            <v>Lindor et al 2012 (PMID:21990134).</v>
          </cell>
          <cell r="AA364" t="str">
            <v>Whiley et al 2011</v>
          </cell>
          <cell r="AB364" t="str">
            <v>Y</v>
          </cell>
          <cell r="AD364" t="b">
            <v>1</v>
          </cell>
          <cell r="AE364" t="b">
            <v>1</v>
          </cell>
        </row>
        <row r="365">
          <cell r="D365" t="str">
            <v>c.5198A&gt;G</v>
          </cell>
          <cell r="E365" t="str">
            <v>p.(Asp1733Gly)</v>
          </cell>
          <cell r="F365" t="str">
            <v/>
          </cell>
          <cell r="G365" t="str">
            <v>p.(Asp1733Gly)</v>
          </cell>
          <cell r="H365" t="b">
            <v>1</v>
          </cell>
          <cell r="I365" t="str">
            <v/>
          </cell>
          <cell r="J365">
            <v>42131</v>
          </cell>
          <cell r="K365" t="str">
            <v>WA</v>
          </cell>
          <cell r="L365" t="str">
            <v>UV</v>
          </cell>
          <cell r="M365">
            <v>3</v>
          </cell>
          <cell r="N365">
            <v>3</v>
          </cell>
          <cell r="O365" t="str">
            <v>Unknown</v>
          </cell>
          <cell r="P365" t="str">
            <v/>
          </cell>
          <cell r="Q365" t="str">
            <v/>
          </cell>
          <cell r="R365">
            <v>1</v>
          </cell>
          <cell r="S365" t="str">
            <v>Posterior probability &lt;0.001</v>
          </cell>
          <cell r="T365" t="str">
            <v>IARC class based on posterior probability from multifactorial likelihood analysis, thresholds for class as per Plon et al. 2008 (PMID: 18951446). Class 1 Not Pathogenic based on posterior probability = 0.00057653018439.</v>
          </cell>
          <cell r="V365" t="str">
            <v xml:space="preserve">IARC class based on posterior probability from multifactorial likelihood analysis, thresholds for class as per Plon et al. 2008 (PMID: 18951446). Class 1 Not Pathogenic based on posterior probability = </v>
          </cell>
          <cell r="W365">
            <v>5.7653018439000002E-4</v>
          </cell>
          <cell r="Y365" t="str">
            <v>Myriad (FH, Co-occurrence)</v>
          </cell>
          <cell r="Z365" t="str">
            <v>Unpublished data</v>
          </cell>
          <cell r="AB365" t="str">
            <v>No</v>
          </cell>
          <cell r="AD365" t="b">
            <v>0</v>
          </cell>
          <cell r="AE365" t="b">
            <v>0</v>
          </cell>
        </row>
        <row r="366">
          <cell r="D366" t="str">
            <v>c.5207T&gt;C</v>
          </cell>
          <cell r="E366" t="str">
            <v>p.(Val1736Ala)</v>
          </cell>
          <cell r="F366" t="str">
            <v/>
          </cell>
          <cell r="G366" t="str">
            <v>p.(Val1736Ala)</v>
          </cell>
          <cell r="H366" t="b">
            <v>1</v>
          </cell>
          <cell r="I366" t="str">
            <v/>
          </cell>
          <cell r="J366">
            <v>42090</v>
          </cell>
          <cell r="K366" t="str">
            <v>Petermac</v>
          </cell>
          <cell r="L366" t="str">
            <v>UV</v>
          </cell>
          <cell r="M366">
            <v>3</v>
          </cell>
          <cell r="N366" t="str">
            <v/>
          </cell>
          <cell r="O366" t="str">
            <v/>
          </cell>
          <cell r="P366" t="str">
            <v/>
          </cell>
          <cell r="Q366" t="str">
            <v/>
          </cell>
          <cell r="R366">
            <v>5</v>
          </cell>
          <cell r="S366" t="str">
            <v>Posterior probability &gt;0.99</v>
          </cell>
          <cell r="T366" t="str">
            <v>IARC class based on posterior probability from multifactorial likelihood analysis, thresholds for class as per Plon et al. 2008 (PMID: 18951446). Class 5 Pathogenic based on posterior probability = 0.99979775766.</v>
          </cell>
          <cell r="V366" t="str">
            <v xml:space="preserve">IARC class based on posterior probability from multifactorial likelihood analysis, thresholds for class as per Plon et al. 2008 (PMID: 18951446). Class 5 Pathogenic based on posterior probability = </v>
          </cell>
          <cell r="W366">
            <v>0.99979775766000001</v>
          </cell>
          <cell r="Y366" t="str">
            <v>Domcheck et al 2013 (Segregation), BCAC Pathology (Caucasian), ICOGS Case Control (Caucasian), Myriad (Family History)</v>
          </cell>
          <cell r="Z366" t="str">
            <v>Analysis performed on data from Domcheck et al 2013 (PMID: 23269703).</v>
          </cell>
          <cell r="AA366" t="str">
            <v>Domcheck et al 2013 (not all information provided but agree with interpretation)</v>
          </cell>
          <cell r="AB366" t="str">
            <v>Y</v>
          </cell>
          <cell r="AD366" t="b">
            <v>0</v>
          </cell>
          <cell r="AE366" t="b">
            <v>0</v>
          </cell>
        </row>
        <row r="367">
          <cell r="D367" t="str">
            <v>c.520C&gt;T</v>
          </cell>
          <cell r="E367" t="str">
            <v>p.(Gln174*)</v>
          </cell>
          <cell r="F367" t="str">
            <v/>
          </cell>
          <cell r="G367" t="str">
            <v>p.(Gln174*)</v>
          </cell>
          <cell r="H367" t="b">
            <v>1</v>
          </cell>
          <cell r="I367" t="str">
            <v/>
          </cell>
          <cell r="J367">
            <v>42271</v>
          </cell>
          <cell r="K367" t="str">
            <v>Monash</v>
          </cell>
          <cell r="L367" t="str">
            <v>Pathogenic</v>
          </cell>
          <cell r="M367">
            <v>5</v>
          </cell>
          <cell r="N367">
            <v>5</v>
          </cell>
          <cell r="O367" t="str">
            <v>Pathogenic</v>
          </cell>
          <cell r="P367" t="str">
            <v>Early Termination</v>
          </cell>
          <cell r="Q367" t="str">
            <v/>
          </cell>
          <cell r="R367">
            <v>5</v>
          </cell>
          <cell r="S367" t="str">
            <v>Variant allele predicted to encode a truncated non-functional protein.</v>
          </cell>
          <cell r="T367" t="str">
            <v>Variant allele predicted to encode a truncated non-functional protein.</v>
          </cell>
          <cell r="AD367" t="b">
            <v>1</v>
          </cell>
          <cell r="AE367" t="b">
            <v>1</v>
          </cell>
        </row>
        <row r="368">
          <cell r="D368" t="str">
            <v>c.520del</v>
          </cell>
          <cell r="E368" t="str">
            <v>p.(Gln174Lysfs*60)</v>
          </cell>
          <cell r="F368" t="str">
            <v/>
          </cell>
          <cell r="G368" t="str">
            <v>p.(Gln174Lysfs*60)</v>
          </cell>
          <cell r="H368" t="b">
            <v>1</v>
          </cell>
          <cell r="I368" t="str">
            <v/>
          </cell>
          <cell r="J368">
            <v>42090</v>
          </cell>
          <cell r="K368" t="str">
            <v>Petermac</v>
          </cell>
          <cell r="L368" t="str">
            <v>Pathogenic</v>
          </cell>
          <cell r="M368">
            <v>5</v>
          </cell>
          <cell r="N368">
            <v>5</v>
          </cell>
          <cell r="O368" t="str">
            <v>Pathogenic</v>
          </cell>
          <cell r="P368" t="str">
            <v>premature termination</v>
          </cell>
          <cell r="Q368" t="str">
            <v/>
          </cell>
          <cell r="R368">
            <v>5</v>
          </cell>
          <cell r="S368" t="str">
            <v>Variant allele predicted to encode a truncated non-functional protein.</v>
          </cell>
          <cell r="T368" t="str">
            <v>Variant allele predicted to encode a truncated non-functional protein.</v>
          </cell>
          <cell r="AD368" t="b">
            <v>1</v>
          </cell>
          <cell r="AE368" t="b">
            <v>1</v>
          </cell>
        </row>
        <row r="369">
          <cell r="D369" t="str">
            <v>c.5212G&gt;A</v>
          </cell>
          <cell r="E369" t="str">
            <v>p.(Gly1738Arg)</v>
          </cell>
          <cell r="F369" t="str">
            <v/>
          </cell>
          <cell r="G369" t="str">
            <v>p.(Gly1738Arg)</v>
          </cell>
          <cell r="H369" t="b">
            <v>1</v>
          </cell>
          <cell r="I369" t="str">
            <v/>
          </cell>
          <cell r="J369">
            <v>42090</v>
          </cell>
          <cell r="K369" t="str">
            <v>Petermac</v>
          </cell>
          <cell r="L369" t="str">
            <v>Pathogenic</v>
          </cell>
          <cell r="M369">
            <v>5</v>
          </cell>
          <cell r="N369">
            <v>5</v>
          </cell>
          <cell r="O369" t="str">
            <v>Pathogenic</v>
          </cell>
          <cell r="P369" t="str">
            <v>Multifactorial analysis</v>
          </cell>
          <cell r="Q369" t="str">
            <v/>
          </cell>
          <cell r="R369">
            <v>5</v>
          </cell>
          <cell r="S369" t="str">
            <v>Posterior probability &gt;0.99</v>
          </cell>
          <cell r="T369" t="str">
            <v>IARC class based on posterior probability from multifactorial likelihood analysis, thresholds for class as per Plon et al. 2008 (PMID: 18951446). Class 5 Pathogenic based on posterior probability = 1.</v>
          </cell>
          <cell r="V369" t="str">
            <v xml:space="preserve">IARC class based on posterior probability from multifactorial likelihood analysis, thresholds for class as per Plon et al. 2008 (PMID: 18951446). Class 5 Pathogenic based on posterior probability = </v>
          </cell>
          <cell r="W369">
            <v>1</v>
          </cell>
          <cell r="Y369" t="str">
            <v xml:space="preserve">Lindor et al 2012 </v>
          </cell>
          <cell r="Z369" t="str">
            <v>Lindor et al 2012 (PMID: 21990134).</v>
          </cell>
          <cell r="AA369" t="str">
            <v>Easton et al., 2007</v>
          </cell>
          <cell r="AB369" t="str">
            <v>Y</v>
          </cell>
          <cell r="AD369" t="b">
            <v>1</v>
          </cell>
          <cell r="AE369" t="b">
            <v>1</v>
          </cell>
        </row>
        <row r="370">
          <cell r="D370" t="str">
            <v>c.5213G&gt;A</v>
          </cell>
          <cell r="E370" t="str">
            <v>p.(Gly1738Glu)</v>
          </cell>
          <cell r="F370" t="str">
            <v/>
          </cell>
          <cell r="G370" t="str">
            <v>p.(Gly1738Glu)</v>
          </cell>
          <cell r="H370" t="b">
            <v>1</v>
          </cell>
          <cell r="I370" t="str">
            <v/>
          </cell>
          <cell r="J370">
            <v>42090</v>
          </cell>
          <cell r="K370" t="str">
            <v>Petermac</v>
          </cell>
          <cell r="L370" t="str">
            <v>Pathogenic</v>
          </cell>
          <cell r="M370">
            <v>5</v>
          </cell>
          <cell r="N370">
            <v>3</v>
          </cell>
          <cell r="O370" t="str">
            <v>Uncertain</v>
          </cell>
          <cell r="P370" t="str">
            <v>no information fitting criteria to classify</v>
          </cell>
          <cell r="Q370" t="str">
            <v/>
          </cell>
          <cell r="R370">
            <v>4</v>
          </cell>
          <cell r="S370" t="str">
            <v>Posterior probability 0.95-0.99</v>
          </cell>
          <cell r="T370" t="str">
            <v>IARC class based on posterior probability from multifactorial likelihood analysis, thresholds for class as per Plon et al. 2008 (PMID: 18951446). Class 4 Likely Pathogenic based on posterior probability = 0.97806383168.</v>
          </cell>
          <cell r="V370" t="str">
            <v xml:space="preserve">IARC class based on posterior probability from multifactorial likelihood analysis, thresholds for class as per Plon et al. 2008 (PMID: 18951446). Class 4 Likely Pathogenic based on posterior probability = </v>
          </cell>
          <cell r="W370">
            <v>0.97806383168</v>
          </cell>
          <cell r="Y370" t="str">
            <v>Myriad FH, Co-occurrence</v>
          </cell>
          <cell r="Z370" t="str">
            <v>Unpublished data</v>
          </cell>
          <cell r="AB370" t="str">
            <v>No</v>
          </cell>
          <cell r="AD370" t="b">
            <v>0</v>
          </cell>
          <cell r="AE370" t="b">
            <v>0</v>
          </cell>
        </row>
        <row r="371">
          <cell r="D371" t="str">
            <v>c.5234del</v>
          </cell>
          <cell r="E371" t="str">
            <v>p.(Asn1745Thrfs*20)</v>
          </cell>
          <cell r="F371" t="str">
            <v/>
          </cell>
          <cell r="G371" t="str">
            <v>p.(Asn1745Thrfs*20)</v>
          </cell>
          <cell r="H371" t="b">
            <v>1</v>
          </cell>
          <cell r="I371" t="str">
            <v/>
          </cell>
          <cell r="J371">
            <v>42307</v>
          </cell>
          <cell r="K371" t="str">
            <v>Royal Melb</v>
          </cell>
          <cell r="L371" t="str">
            <v>Pathogenic</v>
          </cell>
          <cell r="M371">
            <v>5</v>
          </cell>
          <cell r="N371">
            <v>5</v>
          </cell>
          <cell r="O371" t="str">
            <v>Pathogenic</v>
          </cell>
          <cell r="P371" t="str">
            <v>Early Termination</v>
          </cell>
          <cell r="Q371" t="str">
            <v/>
          </cell>
          <cell r="R371">
            <v>5</v>
          </cell>
          <cell r="S371" t="str">
            <v>Variant allele predicted to encode a truncated non-functional protein.</v>
          </cell>
          <cell r="T371" t="str">
            <v>Variant allele predicted to encode a truncated non-functional protein.</v>
          </cell>
          <cell r="AD371" t="b">
            <v>1</v>
          </cell>
          <cell r="AE371" t="b">
            <v>1</v>
          </cell>
        </row>
        <row r="372">
          <cell r="D372" t="str">
            <v>c.5251C&gt;T</v>
          </cell>
          <cell r="E372" t="str">
            <v>p.(Arg1751*)</v>
          </cell>
          <cell r="F372" t="str">
            <v/>
          </cell>
          <cell r="G372" t="str">
            <v>p.(Arg1751*)</v>
          </cell>
          <cell r="H372" t="b">
            <v>1</v>
          </cell>
          <cell r="I372" t="str">
            <v/>
          </cell>
          <cell r="J372">
            <v>42090</v>
          </cell>
          <cell r="K372" t="str">
            <v>Petermac</v>
          </cell>
          <cell r="L372" t="str">
            <v>Pathogenic</v>
          </cell>
          <cell r="M372">
            <v>5</v>
          </cell>
          <cell r="N372">
            <v>5</v>
          </cell>
          <cell r="O372" t="str">
            <v>Pathogenic</v>
          </cell>
          <cell r="P372" t="str">
            <v>premature termination</v>
          </cell>
          <cell r="Q372" t="str">
            <v/>
          </cell>
          <cell r="R372">
            <v>5</v>
          </cell>
          <cell r="S372" t="str">
            <v>Variant allele predicted to encode a truncated non-functional protein.</v>
          </cell>
          <cell r="T372" t="str">
            <v>Variant allele predicted to encode a truncated non-functional protein.</v>
          </cell>
          <cell r="AD372" t="b">
            <v>1</v>
          </cell>
          <cell r="AE372" t="b">
            <v>1</v>
          </cell>
        </row>
        <row r="373">
          <cell r="D373" t="str">
            <v>c.5252G&gt;A</v>
          </cell>
          <cell r="E373" t="str">
            <v>p.Arg1751Gln</v>
          </cell>
          <cell r="F373" t="str">
            <v/>
          </cell>
          <cell r="G373" t="str">
            <v>p.(Arg1751Gln)</v>
          </cell>
          <cell r="H373" t="b">
            <v>0</v>
          </cell>
          <cell r="I373" t="str">
            <v/>
          </cell>
          <cell r="J373">
            <v>42131</v>
          </cell>
          <cell r="K373" t="str">
            <v>WA</v>
          </cell>
          <cell r="L373" t="str">
            <v>UV</v>
          </cell>
          <cell r="M373">
            <v>3</v>
          </cell>
          <cell r="N373">
            <v>1</v>
          </cell>
          <cell r="O373" t="str">
            <v>Not pathogenic</v>
          </cell>
          <cell r="P373" t="str">
            <v>IARC class based on posterior probability from multifactorial likelihood analysis, thresholds for class as per Plon et al (2008). Class 1 based on Posterior probability = 2.06E-4.</v>
          </cell>
          <cell r="Q373" t="str">
            <v/>
          </cell>
          <cell r="R373">
            <v>1</v>
          </cell>
          <cell r="S373" t="str">
            <v>Posterior probability &lt;0.001</v>
          </cell>
          <cell r="T373" t="str">
            <v>IARC class based on posterior probability from multifactorial likelihood analysis, thresholds for class as per Plon et al. 2008 (PMID: 18951446). Class 1 Not Pathogenic based on posterior probability = 2.06×10−4.</v>
          </cell>
          <cell r="V373" t="str">
            <v xml:space="preserve">IARC class based on posterior probability from multifactorial likelihood analysis, thresholds for class as per Plon et al. 2008 (PMID: 18951446). Class 1 Not Pathogenic based on posterior probability = </v>
          </cell>
          <cell r="W373" t="str">
            <v>2.06×10−4</v>
          </cell>
          <cell r="Y373" t="str">
            <v>Lindor 2012</v>
          </cell>
          <cell r="Z373" t="str">
            <v>Lindor et al 2012 (PMID:21990134).</v>
          </cell>
          <cell r="AA373" t="str">
            <v>Easton 2007</v>
          </cell>
          <cell r="AB373" t="str">
            <v>Yes</v>
          </cell>
          <cell r="AD373" t="b">
            <v>1</v>
          </cell>
          <cell r="AE373" t="b">
            <v>0</v>
          </cell>
        </row>
        <row r="374">
          <cell r="D374" t="str">
            <v>c.5266dup</v>
          </cell>
          <cell r="E374" t="str">
            <v>p.(Gln1756Profs*74)</v>
          </cell>
          <cell r="F374" t="str">
            <v/>
          </cell>
          <cell r="G374" t="str">
            <v>p.(Gln1756Profs*74)</v>
          </cell>
          <cell r="H374" t="b">
            <v>1</v>
          </cell>
          <cell r="I374" t="str">
            <v/>
          </cell>
          <cell r="J374">
            <v>42090</v>
          </cell>
          <cell r="K374" t="str">
            <v>Petermac</v>
          </cell>
          <cell r="L374" t="str">
            <v>Pathogenic</v>
          </cell>
          <cell r="M374">
            <v>5</v>
          </cell>
          <cell r="N374">
            <v>5</v>
          </cell>
          <cell r="O374" t="str">
            <v>Pathogenic</v>
          </cell>
          <cell r="P374" t="str">
            <v>premature termination</v>
          </cell>
          <cell r="Q374" t="str">
            <v/>
          </cell>
          <cell r="R374">
            <v>5</v>
          </cell>
          <cell r="S374" t="str">
            <v>Variant allele predicted to encode a truncated non-functional protein.</v>
          </cell>
          <cell r="T374" t="str">
            <v>Variant allele predicted to encode a truncated non-functional protein.</v>
          </cell>
          <cell r="AD374" t="b">
            <v>1</v>
          </cell>
          <cell r="AE374" t="b">
            <v>1</v>
          </cell>
        </row>
        <row r="375">
          <cell r="D375" t="str">
            <v>c.5267dup</v>
          </cell>
          <cell r="E375" t="str">
            <v>p.(Asp1757Glyfs*73)</v>
          </cell>
          <cell r="F375" t="str">
            <v/>
          </cell>
          <cell r="G375" t="str">
            <v>p.(Asp1757Glyfs*73)</v>
          </cell>
          <cell r="H375" t="b">
            <v>1</v>
          </cell>
          <cell r="I375" t="str">
            <v/>
          </cell>
          <cell r="J375">
            <v>42131</v>
          </cell>
          <cell r="K375" t="str">
            <v>WA</v>
          </cell>
          <cell r="L375" t="str">
            <v>Pathogenic</v>
          </cell>
          <cell r="M375">
            <v>5</v>
          </cell>
          <cell r="N375">
            <v>5</v>
          </cell>
          <cell r="O375" t="str">
            <v>Pathogenic</v>
          </cell>
          <cell r="P375" t="str">
            <v>Premature termination codon</v>
          </cell>
          <cell r="Q375" t="str">
            <v>Frameshift. In ENIGMA rules we require low or null bioinformatic prediction to cause splicing to call PTC Class 5 pathogenic. We are testing which programs and cut-offs to use for this, and thus splicing predictions have not been checked for this variant.</v>
          </cell>
          <cell r="R375">
            <v>5</v>
          </cell>
          <cell r="S375" t="str">
            <v>Variant allele predicted to encode a truncated non-functional protein.</v>
          </cell>
          <cell r="T375" t="str">
            <v>Variant allele predicted to encode a truncated non-functional protein.</v>
          </cell>
          <cell r="AD375" t="b">
            <v>1</v>
          </cell>
          <cell r="AE375" t="b">
            <v>1</v>
          </cell>
        </row>
        <row r="376">
          <cell r="D376" t="str">
            <v>c.5269G&gt;C</v>
          </cell>
          <cell r="E376" t="str">
            <v>p.(Asp1757His)</v>
          </cell>
          <cell r="F376" t="str">
            <v/>
          </cell>
          <cell r="G376" t="str">
            <v>p.(Asp1757His)</v>
          </cell>
          <cell r="H376" t="b">
            <v>1</v>
          </cell>
          <cell r="I376" t="str">
            <v/>
          </cell>
          <cell r="J376">
            <v>42156</v>
          </cell>
          <cell r="K376" t="str">
            <v>SA</v>
          </cell>
          <cell r="L376" t="str">
            <v>UV</v>
          </cell>
          <cell r="M376">
            <v>3</v>
          </cell>
          <cell r="N376">
            <v>3</v>
          </cell>
          <cell r="O376" t="str">
            <v>Unknown</v>
          </cell>
          <cell r="P376" t="str">
            <v/>
          </cell>
          <cell r="Q376" t="str">
            <v/>
          </cell>
          <cell r="R376">
            <v>3</v>
          </cell>
          <cell r="S376" t="str">
            <v>Insufficient evidence</v>
          </cell>
          <cell r="T376" t="str">
            <v>Insufficient evidence to determine clinical significance.</v>
          </cell>
          <cell r="AB376" t="str">
            <v>No</v>
          </cell>
          <cell r="AD376" t="b">
            <v>1</v>
          </cell>
          <cell r="AE376" t="b">
            <v>1</v>
          </cell>
        </row>
        <row r="377">
          <cell r="D377" t="str">
            <v>c.5275A&gt;G</v>
          </cell>
          <cell r="E377" t="str">
            <v>p.(Lys1759Glu)</v>
          </cell>
          <cell r="F377" t="str">
            <v/>
          </cell>
          <cell r="G377" t="str">
            <v>p.(Lys1759Glu)</v>
          </cell>
          <cell r="H377" t="b">
            <v>1</v>
          </cell>
          <cell r="I377" t="str">
            <v/>
          </cell>
          <cell r="J377">
            <v>42090</v>
          </cell>
          <cell r="K377" t="str">
            <v>Petermac</v>
          </cell>
          <cell r="L377" t="str">
            <v>UV</v>
          </cell>
          <cell r="M377">
            <v>3</v>
          </cell>
          <cell r="N377">
            <v>1</v>
          </cell>
          <cell r="O377" t="str">
            <v>Not pathogenic</v>
          </cell>
          <cell r="P377" t="str">
            <v>IARC class based on posterior probability, thresholds as per Plon et al (2008)</v>
          </cell>
          <cell r="Q377" t="str">
            <v/>
          </cell>
          <cell r="R377">
            <v>3</v>
          </cell>
          <cell r="S377" t="str">
            <v>Insufficient evidence</v>
          </cell>
          <cell r="T377" t="str">
            <v>Insufficient evidence to determine clinical significance.</v>
          </cell>
          <cell r="AD377" t="b">
            <v>0</v>
          </cell>
          <cell r="AE377" t="b">
            <v>1</v>
          </cell>
        </row>
        <row r="378">
          <cell r="D378" t="str">
            <v>c.5277+1G&gt;A</v>
          </cell>
          <cell r="E378" t="str">
            <v>p.(=)</v>
          </cell>
          <cell r="F378" t="str">
            <v/>
          </cell>
          <cell r="G378" t="str">
            <v>p.(=)</v>
          </cell>
          <cell r="H378" t="b">
            <v>1</v>
          </cell>
          <cell r="I378" t="str">
            <v/>
          </cell>
          <cell r="J378">
            <v>42131</v>
          </cell>
          <cell r="K378" t="str">
            <v>WA</v>
          </cell>
          <cell r="L378" t="str">
            <v>Pathogenic</v>
          </cell>
          <cell r="M378">
            <v>5</v>
          </cell>
          <cell r="N378">
            <v>5</v>
          </cell>
          <cell r="O378" t="str">
            <v>Pathogenic</v>
          </cell>
          <cell r="P378" t="str">
            <v>IARC class based on posterior probability from multifactorial likelihood analysis, thresholds for class as per Plon et al (2008). Class 5 based on Posterior probability = 1.</v>
          </cell>
          <cell r="Q378" t="str">
            <v/>
          </cell>
          <cell r="R378">
            <v>5</v>
          </cell>
          <cell r="S378" t="str">
            <v>Posterior probability &gt;0.99</v>
          </cell>
          <cell r="T378" t="str">
            <v>IARC class based on posterior probability from multifactorial likelihood analysis, thresholds for class as per Plon et al. 2008 (PMID: 18951446). Class 5 Pathogenic based on posterior probability = 1.</v>
          </cell>
          <cell r="V378" t="str">
            <v xml:space="preserve">IARC class based on posterior probability from multifactorial likelihood analysis, thresholds for class as per Plon et al. 2008 (PMID: 18951446). Class 5 Pathogenic based on posterior probability = </v>
          </cell>
          <cell r="W378">
            <v>1</v>
          </cell>
          <cell r="Y378" t="str">
            <v xml:space="preserve">Lindor et al 2012 </v>
          </cell>
          <cell r="Z378" t="str">
            <v>Lindor et al 2012 (PMID: 21990134).</v>
          </cell>
          <cell r="AA378" t="str">
            <v>Easton et al 2007</v>
          </cell>
          <cell r="AB378" t="str">
            <v>Y</v>
          </cell>
          <cell r="AD378" t="b">
            <v>1</v>
          </cell>
          <cell r="AE378" t="b">
            <v>1</v>
          </cell>
        </row>
        <row r="379">
          <cell r="D379" t="str">
            <v>c.5277+48_5277+59dup</v>
          </cell>
          <cell r="E379" t="str">
            <v>p.(=)</v>
          </cell>
          <cell r="F379" t="str">
            <v/>
          </cell>
          <cell r="G379" t="str">
            <v>p.(=)</v>
          </cell>
          <cell r="H379" t="b">
            <v>1</v>
          </cell>
          <cell r="I379" t="str">
            <v/>
          </cell>
          <cell r="J379">
            <v>42271</v>
          </cell>
          <cell r="K379" t="str">
            <v>Monash</v>
          </cell>
          <cell r="L379" t="str">
            <v>UV</v>
          </cell>
          <cell r="M379">
            <v>3</v>
          </cell>
          <cell r="N379">
            <v>3</v>
          </cell>
          <cell r="O379" t="str">
            <v>Unknown</v>
          </cell>
          <cell r="P379" t="str">
            <v/>
          </cell>
          <cell r="Q379" t="str">
            <v/>
          </cell>
          <cell r="R379">
            <v>2</v>
          </cell>
          <cell r="S379" t="str">
            <v>Posterior probability 0.001-0.049</v>
          </cell>
          <cell r="T379" t="str">
            <v>IARC class based on posterior probability from multifactorial likelihood analysis, thresholds for class as per Plon et al. 2008 (PMID: 18951446). Class 2 Likely Not Pathogenic based on posterior probability 0.0093485152358.</v>
          </cell>
          <cell r="V379" t="str">
            <v xml:space="preserve">IARC class based on posterior probability from multifactorial likelihood analysis, thresholds for class as per Plon et al. 2008 (PMID: 18951446). Class 2 Likely Not Pathogenic based on posterior probability </v>
          </cell>
          <cell r="W379">
            <v>9.3485152357999993E-3</v>
          </cell>
          <cell r="Y379" t="str">
            <v>KC update (path)</v>
          </cell>
          <cell r="Z379" t="str">
            <v>Unpublished data</v>
          </cell>
          <cell r="AB379" t="str">
            <v>No</v>
          </cell>
          <cell r="AD379" t="b">
            <v>0</v>
          </cell>
          <cell r="AE379" t="b">
            <v>0</v>
          </cell>
        </row>
        <row r="380">
          <cell r="D380" t="str">
            <v>c.5277+60_5277+61insGTATTCCACTCC</v>
          </cell>
          <cell r="E380" t="str">
            <v>p.(=)</v>
          </cell>
          <cell r="F380" t="str">
            <v/>
          </cell>
          <cell r="G380" t="str">
            <v>p.(=)</v>
          </cell>
          <cell r="H380" t="b">
            <v>1</v>
          </cell>
          <cell r="I380" t="str">
            <v/>
          </cell>
          <cell r="J380">
            <v>42090</v>
          </cell>
          <cell r="K380" t="str">
            <v>Petermac</v>
          </cell>
          <cell r="L380" t="str">
            <v>UV</v>
          </cell>
          <cell r="M380">
            <v>3</v>
          </cell>
          <cell r="N380" t="str">
            <v/>
          </cell>
          <cell r="O380" t="str">
            <v/>
          </cell>
          <cell r="P380" t="str">
            <v/>
          </cell>
          <cell r="Q380" t="str">
            <v/>
          </cell>
          <cell r="R380">
            <v>3</v>
          </cell>
          <cell r="S380" t="str">
            <v>Insufficient evidence</v>
          </cell>
          <cell r="T380" t="str">
            <v>Insufficient evidence to determine clinical significance.</v>
          </cell>
          <cell r="AB380" t="str">
            <v>No</v>
          </cell>
          <cell r="AD380" t="b">
            <v>0</v>
          </cell>
          <cell r="AE380" t="b">
            <v>1</v>
          </cell>
        </row>
        <row r="381">
          <cell r="D381" t="str">
            <v>c.5277+78G&gt;A</v>
          </cell>
          <cell r="E381" t="str">
            <v>p.(=)</v>
          </cell>
          <cell r="F381" t="str">
            <v/>
          </cell>
          <cell r="G381" t="str">
            <v>p.(=)</v>
          </cell>
          <cell r="H381" t="b">
            <v>1</v>
          </cell>
          <cell r="I381" t="str">
            <v/>
          </cell>
          <cell r="J381">
            <v>42090</v>
          </cell>
          <cell r="K381" t="str">
            <v>Petermac</v>
          </cell>
          <cell r="L381" t="str">
            <v>UV</v>
          </cell>
          <cell r="M381">
            <v>3</v>
          </cell>
          <cell r="N381" t="str">
            <v/>
          </cell>
          <cell r="O381" t="str">
            <v/>
          </cell>
          <cell r="P381" t="str">
            <v/>
          </cell>
          <cell r="Q381" t="str">
            <v/>
          </cell>
          <cell r="R381">
            <v>2</v>
          </cell>
          <cell r="S381" t="str">
            <v>Posterior probability 0.001-0.049</v>
          </cell>
          <cell r="T381" t="str">
            <v>IARC class based on posterior probability from multifactorial likelihood analysis, thresholds for class as per Plon et al. 2008 (PMID: 18951446). Class 2 Likely Not Pathogenic based on posterior probability 0.0023515998005.</v>
          </cell>
          <cell r="V381" t="str">
            <v xml:space="preserve">IARC class based on posterior probability from multifactorial likelihood analysis, thresholds for class as per Plon et al. 2008 (PMID: 18951446). Class 2 Likely Not Pathogenic based on posterior probability </v>
          </cell>
          <cell r="W381">
            <v>2.3515998004999998E-3</v>
          </cell>
          <cell r="Y381" t="str">
            <v>Batch 7-8 (seg)</v>
          </cell>
          <cell r="Z381" t="str">
            <v>Unpublished data</v>
          </cell>
          <cell r="AB381" t="str">
            <v>No</v>
          </cell>
          <cell r="AD381" t="b">
            <v>0</v>
          </cell>
          <cell r="AE381" t="b">
            <v>0</v>
          </cell>
        </row>
        <row r="382">
          <cell r="D382" t="str">
            <v>c.5278-?_(*1_?)del</v>
          </cell>
          <cell r="E382" t="str">
            <v>p.?</v>
          </cell>
          <cell r="F382" t="str">
            <v/>
          </cell>
          <cell r="H382" t="b">
            <v>0</v>
          </cell>
          <cell r="I382" t="str">
            <v/>
          </cell>
          <cell r="J382">
            <v>42156</v>
          </cell>
          <cell r="K382" t="str">
            <v>SA</v>
          </cell>
          <cell r="L382" t="str">
            <v>Pathogenic</v>
          </cell>
          <cell r="M382">
            <v>5</v>
          </cell>
          <cell r="N382">
            <v>5</v>
          </cell>
          <cell r="O382" t="str">
            <v>Pathogenic</v>
          </cell>
          <cell r="P382" t="str">
            <v>Critical AA's Deleted</v>
          </cell>
          <cell r="Q382" t="str">
            <v/>
          </cell>
          <cell r="R382">
            <v>5</v>
          </cell>
          <cell r="S382" t="str">
            <v>Copy number deletion variant allele predicted to encode a non-functional protein.</v>
          </cell>
          <cell r="T382" t="str">
            <v>Copy number deletion variant allele predicted to encode a non-functional protein.</v>
          </cell>
          <cell r="AD382" t="b">
            <v>1</v>
          </cell>
          <cell r="AE382" t="b">
            <v>1</v>
          </cell>
        </row>
        <row r="383">
          <cell r="D383" t="str">
            <v>c.5278-?_5406+?del</v>
          </cell>
          <cell r="E383" t="str">
            <v>p.(Ile1760_Thr1802del)</v>
          </cell>
          <cell r="F383" t="str">
            <v/>
          </cell>
          <cell r="G383" t="str">
            <v>p.(Ile1760_Thr1802del)</v>
          </cell>
          <cell r="H383" t="b">
            <v>1</v>
          </cell>
          <cell r="I383" t="str">
            <v/>
          </cell>
          <cell r="J383">
            <v>42156</v>
          </cell>
          <cell r="K383" t="str">
            <v>SA</v>
          </cell>
          <cell r="L383" t="str">
            <v>Pathogenic</v>
          </cell>
          <cell r="M383">
            <v>5</v>
          </cell>
          <cell r="N383">
            <v>5</v>
          </cell>
          <cell r="O383" t="str">
            <v>Pathogenic</v>
          </cell>
          <cell r="P383" t="str">
            <v>Critical AA's Deleted</v>
          </cell>
          <cell r="Q383" t="str">
            <v/>
          </cell>
          <cell r="R383">
            <v>5</v>
          </cell>
          <cell r="S383" t="str">
            <v>Copy number deletion variant allele predicted to encode a non-functional protein.</v>
          </cell>
          <cell r="T383" t="str">
            <v>Copy number deletion variant allele predicted to encode a non-functional protein.</v>
          </cell>
          <cell r="AD383" t="b">
            <v>1</v>
          </cell>
          <cell r="AE383" t="b">
            <v>1</v>
          </cell>
        </row>
        <row r="384">
          <cell r="D384" t="str">
            <v>c.5278-1G&gt;A</v>
          </cell>
          <cell r="E384" t="str">
            <v>p.(=)</v>
          </cell>
          <cell r="F384" t="str">
            <v/>
          </cell>
          <cell r="G384" t="str">
            <v>p.(=)</v>
          </cell>
          <cell r="H384" t="b">
            <v>1</v>
          </cell>
          <cell r="I384" t="str">
            <v/>
          </cell>
          <cell r="J384">
            <v>42271</v>
          </cell>
          <cell r="K384" t="str">
            <v>Monash</v>
          </cell>
          <cell r="L384" t="str">
            <v>Pathogenic</v>
          </cell>
          <cell r="M384">
            <v>5</v>
          </cell>
          <cell r="N384">
            <v>4</v>
          </cell>
          <cell r="O384" t="str">
            <v>Likely Pathogenic</v>
          </cell>
          <cell r="P384" t="str">
            <v>Splice Site Muatation</v>
          </cell>
          <cell r="Q384" t="str">
            <v/>
          </cell>
          <cell r="R384">
            <v>4</v>
          </cell>
          <cell r="S384" t="str">
            <v>IVS -+1/2 variant, untested</v>
          </cell>
          <cell r="T384" t="str">
            <v>Consensus donor/acceptor site variant allele with high likelihood to result in splicing aberration with pathogenic consequences</v>
          </cell>
          <cell r="AD384" t="b">
            <v>1</v>
          </cell>
          <cell r="AE384" t="b">
            <v>0</v>
          </cell>
        </row>
        <row r="385">
          <cell r="D385" t="str">
            <v>c.5310del</v>
          </cell>
          <cell r="E385" t="str">
            <v>p.(Phe1772Serfs*21)</v>
          </cell>
          <cell r="F385" t="str">
            <v/>
          </cell>
          <cell r="G385" t="str">
            <v>p.(Phe1772Serfs*21)</v>
          </cell>
          <cell r="H385" t="b">
            <v>1</v>
          </cell>
          <cell r="I385" t="str">
            <v/>
          </cell>
          <cell r="J385">
            <v>42156</v>
          </cell>
          <cell r="K385" t="str">
            <v>SA</v>
          </cell>
          <cell r="L385" t="str">
            <v>Pathogenic</v>
          </cell>
          <cell r="M385">
            <v>5</v>
          </cell>
          <cell r="N385">
            <v>5</v>
          </cell>
          <cell r="O385" t="str">
            <v>Pathogenic</v>
          </cell>
          <cell r="P385" t="str">
            <v>Premature Termination Codon</v>
          </cell>
          <cell r="Q385" t="str">
            <v/>
          </cell>
          <cell r="R385">
            <v>5</v>
          </cell>
          <cell r="S385" t="str">
            <v>Variant allele predicted to encode a truncated non-functional protein.</v>
          </cell>
          <cell r="T385" t="str">
            <v>Variant allele predicted to encode a truncated non-functional protein.</v>
          </cell>
          <cell r="AD385" t="b">
            <v>1</v>
          </cell>
          <cell r="AE385" t="b">
            <v>1</v>
          </cell>
        </row>
        <row r="386">
          <cell r="D386" t="str">
            <v>c.5318C&gt;T</v>
          </cell>
          <cell r="E386" t="str">
            <v>p.(Thr1773Ile)</v>
          </cell>
          <cell r="F386" t="str">
            <v/>
          </cell>
          <cell r="G386" t="str">
            <v>p.(Thr1773Ile)</v>
          </cell>
          <cell r="H386" t="b">
            <v>1</v>
          </cell>
          <cell r="I386" t="str">
            <v/>
          </cell>
          <cell r="J386">
            <v>42565</v>
          </cell>
          <cell r="K386" t="str">
            <v>Austin</v>
          </cell>
          <cell r="L386" t="str">
            <v>UV</v>
          </cell>
          <cell r="M386">
            <v>3</v>
          </cell>
          <cell r="N386">
            <v>3</v>
          </cell>
          <cell r="O386" t="str">
            <v>Unknown</v>
          </cell>
          <cell r="P386" t="str">
            <v/>
          </cell>
          <cell r="Q386" t="str">
            <v/>
          </cell>
          <cell r="R386">
            <v>3</v>
          </cell>
          <cell r="S386" t="str">
            <v>Insufficient evidence</v>
          </cell>
          <cell r="T386" t="str">
            <v>Insufficient evidence to determine clinical significance.</v>
          </cell>
          <cell r="AD386" t="b">
            <v>1</v>
          </cell>
          <cell r="AE386" t="b">
            <v>1</v>
          </cell>
        </row>
        <row r="387">
          <cell r="D387" t="str">
            <v>c.5319dup</v>
          </cell>
          <cell r="E387" t="str">
            <v>p.(Asn1774Glnfs*56)</v>
          </cell>
          <cell r="F387" t="str">
            <v/>
          </cell>
          <cell r="G387" t="str">
            <v>p.(Asn1774Glnfs*56)</v>
          </cell>
          <cell r="H387" t="b">
            <v>1</v>
          </cell>
          <cell r="I387" t="str">
            <v/>
          </cell>
          <cell r="J387">
            <v>42156</v>
          </cell>
          <cell r="K387" t="str">
            <v>SA</v>
          </cell>
          <cell r="L387" t="str">
            <v>Pathogenic</v>
          </cell>
          <cell r="M387">
            <v>5</v>
          </cell>
          <cell r="N387">
            <v>5</v>
          </cell>
          <cell r="O387" t="str">
            <v>Pathogenic</v>
          </cell>
          <cell r="P387" t="str">
            <v>Premature Termination Codon</v>
          </cell>
          <cell r="Q387" t="str">
            <v/>
          </cell>
          <cell r="R387">
            <v>5</v>
          </cell>
          <cell r="S387" t="str">
            <v>Variant allele predicted to encode a truncated non-functional protein.</v>
          </cell>
          <cell r="T387" t="str">
            <v>Variant allele predicted to encode a truncated non-functional protein.</v>
          </cell>
          <cell r="AD387" t="b">
            <v>1</v>
          </cell>
          <cell r="AE387" t="b">
            <v>1</v>
          </cell>
        </row>
        <row r="388">
          <cell r="D388" t="str">
            <v>c.5324T&gt;A</v>
          </cell>
          <cell r="E388" t="str">
            <v>p.(Met1775Lys)</v>
          </cell>
          <cell r="F388" t="str">
            <v/>
          </cell>
          <cell r="G388" t="str">
            <v>p.(Met1775Lys)</v>
          </cell>
          <cell r="H388" t="b">
            <v>1</v>
          </cell>
          <cell r="I388" t="str">
            <v/>
          </cell>
          <cell r="J388">
            <v>42156</v>
          </cell>
          <cell r="K388" t="str">
            <v>SA</v>
          </cell>
          <cell r="L388" t="str">
            <v>Pathogenic</v>
          </cell>
          <cell r="M388">
            <v>5</v>
          </cell>
          <cell r="N388">
            <v>5</v>
          </cell>
          <cell r="O388" t="str">
            <v>Pathogenic</v>
          </cell>
          <cell r="P388" t="str">
            <v>Posterior Probability of 1 as determined by reference</v>
          </cell>
          <cell r="Q388" t="str">
            <v/>
          </cell>
          <cell r="R388">
            <v>5</v>
          </cell>
          <cell r="S388" t="str">
            <v>Posterior probability &gt;0.99</v>
          </cell>
          <cell r="T388" t="str">
            <v>IARC class based on posterior probability from multifactorial likelihood analysis, thresholds for class as per Plon et al. 2008 (PMID: 18951446). Class 5 Pathogenic based on posterior probability = 1.</v>
          </cell>
          <cell r="V388" t="str">
            <v xml:space="preserve">IARC class based on posterior probability from multifactorial likelihood analysis, thresholds for class as per Plon et al. 2008 (PMID: 18951446). Class 5 Pathogenic based on posterior probability = </v>
          </cell>
          <cell r="W388">
            <v>1</v>
          </cell>
          <cell r="Y388" t="str">
            <v xml:space="preserve">Lindor et al 2012 </v>
          </cell>
          <cell r="Z388" t="str">
            <v>Lindor et al 2012 (PMID: 21990134).</v>
          </cell>
          <cell r="AA388" t="str">
            <v>Tischkowitz et al., 2008</v>
          </cell>
          <cell r="AB388" t="str">
            <v>Y</v>
          </cell>
          <cell r="AD388" t="b">
            <v>1</v>
          </cell>
          <cell r="AE388" t="b">
            <v>1</v>
          </cell>
        </row>
        <row r="389">
          <cell r="D389" t="str">
            <v>c.5332+13G&gt;T</v>
          </cell>
          <cell r="E389" t="str">
            <v>p.(=)</v>
          </cell>
          <cell r="F389" t="str">
            <v/>
          </cell>
          <cell r="G389" t="str">
            <v>p.(=)</v>
          </cell>
          <cell r="H389" t="b">
            <v>1</v>
          </cell>
          <cell r="I389" t="str">
            <v/>
          </cell>
          <cell r="J389">
            <v>42156</v>
          </cell>
          <cell r="K389" t="str">
            <v>SA</v>
          </cell>
          <cell r="L389" t="str">
            <v>UV</v>
          </cell>
          <cell r="M389">
            <v>3</v>
          </cell>
          <cell r="N389">
            <v>3</v>
          </cell>
          <cell r="O389" t="str">
            <v>Unknown</v>
          </cell>
          <cell r="P389" t="str">
            <v/>
          </cell>
          <cell r="Q389" t="str">
            <v/>
          </cell>
          <cell r="R389">
            <v>3</v>
          </cell>
          <cell r="S389" t="str">
            <v>Insufficient evidence</v>
          </cell>
          <cell r="T389" t="str">
            <v>Insufficient evidence to determine clinical significance.</v>
          </cell>
          <cell r="AD389" t="b">
            <v>1</v>
          </cell>
          <cell r="AE389" t="b">
            <v>1</v>
          </cell>
        </row>
        <row r="390">
          <cell r="D390" t="str">
            <v>c.5333-?_5406+?del</v>
          </cell>
          <cell r="E390" t="str">
            <v>p.?</v>
          </cell>
          <cell r="F390" t="str">
            <v>p.(Asp1778Glyfs*27)</v>
          </cell>
          <cell r="H390" t="b">
            <v>0</v>
          </cell>
          <cell r="I390" t="str">
            <v/>
          </cell>
          <cell r="J390">
            <v>42193</v>
          </cell>
          <cell r="K390" t="str">
            <v>QLD</v>
          </cell>
          <cell r="L390" t="str">
            <v>Pathogenic</v>
          </cell>
          <cell r="M390">
            <v>5</v>
          </cell>
          <cell r="N390">
            <v>5</v>
          </cell>
          <cell r="O390" t="str">
            <v>Pathogenic</v>
          </cell>
          <cell r="P390" t="str">
            <v>Important Functional Domain Deleted</v>
          </cell>
          <cell r="Q390" t="str">
            <v/>
          </cell>
          <cell r="R390">
            <v>5</v>
          </cell>
          <cell r="S390" t="str">
            <v>Copy number deletion variant allele predicted to encode a non-functional protein.</v>
          </cell>
          <cell r="T390" t="str">
            <v>Copy number deletion variant allele predicted to encode a non-functional protein.</v>
          </cell>
          <cell r="AD390" t="b">
            <v>1</v>
          </cell>
          <cell r="AE390" t="b">
            <v>1</v>
          </cell>
        </row>
        <row r="391">
          <cell r="D391" t="str">
            <v>c.5335del</v>
          </cell>
          <cell r="E391" t="str">
            <v>p.(Gln1779Asnfs*14)</v>
          </cell>
          <cell r="F391" t="str">
            <v/>
          </cell>
          <cell r="G391" t="str">
            <v>p.(Gln1779Asnfs*14)</v>
          </cell>
          <cell r="H391" t="b">
            <v>1</v>
          </cell>
          <cell r="I391" t="str">
            <v/>
          </cell>
          <cell r="J391">
            <v>42566</v>
          </cell>
          <cell r="K391" t="str">
            <v>Austin</v>
          </cell>
          <cell r="L391" t="str">
            <v>Pathogenic</v>
          </cell>
          <cell r="M391">
            <v>5</v>
          </cell>
          <cell r="N391">
            <v>5</v>
          </cell>
          <cell r="O391" t="str">
            <v>Pathogenic</v>
          </cell>
          <cell r="P391" t="str">
            <v>premature stop codon</v>
          </cell>
          <cell r="Q391" t="str">
            <v/>
          </cell>
          <cell r="R391">
            <v>5</v>
          </cell>
          <cell r="S391" t="str">
            <v>Variant allele predicted to encode a truncated non-functional protein.</v>
          </cell>
          <cell r="T391" t="str">
            <v>Variant allele predicted to encode a truncated non-functional protein.</v>
          </cell>
          <cell r="AD391" t="b">
            <v>1</v>
          </cell>
          <cell r="AE391" t="b">
            <v>1</v>
          </cell>
        </row>
        <row r="392">
          <cell r="D392" t="str">
            <v>c.5346G&gt;A</v>
          </cell>
          <cell r="E392" t="str">
            <v>p.(Trp1782*)</v>
          </cell>
          <cell r="F392" t="str">
            <v/>
          </cell>
          <cell r="G392" t="str">
            <v>p.(Trp1782*)</v>
          </cell>
          <cell r="H392" t="b">
            <v>1</v>
          </cell>
          <cell r="I392" t="str">
            <v/>
          </cell>
          <cell r="J392">
            <v>42271</v>
          </cell>
          <cell r="K392" t="str">
            <v>Monash</v>
          </cell>
          <cell r="L392" t="str">
            <v>Pathogenic</v>
          </cell>
          <cell r="M392">
            <v>5</v>
          </cell>
          <cell r="N392">
            <v>5</v>
          </cell>
          <cell r="O392" t="str">
            <v>Pathogenic</v>
          </cell>
          <cell r="P392" t="str">
            <v>Early Termination</v>
          </cell>
          <cell r="Q392" t="str">
            <v/>
          </cell>
          <cell r="R392">
            <v>5</v>
          </cell>
          <cell r="S392" t="str">
            <v>Variant allele predicted to encode a truncated non-functional protein.</v>
          </cell>
          <cell r="T392" t="str">
            <v>Variant allele predicted to encode a truncated non-functional protein.</v>
          </cell>
          <cell r="AD392" t="b">
            <v>1</v>
          </cell>
          <cell r="AE392" t="b">
            <v>1</v>
          </cell>
        </row>
        <row r="393">
          <cell r="D393" t="str">
            <v>c.5357T&gt;C</v>
          </cell>
          <cell r="E393" t="str">
            <v>p.(Leu1786Pro)</v>
          </cell>
          <cell r="F393" t="str">
            <v/>
          </cell>
          <cell r="G393" t="str">
            <v>p.(Leu1786Pro)</v>
          </cell>
          <cell r="H393" t="b">
            <v>1</v>
          </cell>
          <cell r="I393" t="str">
            <v/>
          </cell>
          <cell r="J393">
            <v>42271</v>
          </cell>
          <cell r="K393" t="str">
            <v>Monash</v>
          </cell>
          <cell r="L393" t="str">
            <v>UV</v>
          </cell>
          <cell r="M393">
            <v>3</v>
          </cell>
          <cell r="N393">
            <v>3</v>
          </cell>
          <cell r="O393" t="str">
            <v>Unknown</v>
          </cell>
          <cell r="P393" t="str">
            <v/>
          </cell>
          <cell r="Q393" t="str">
            <v/>
          </cell>
          <cell r="R393">
            <v>3</v>
          </cell>
          <cell r="S393" t="str">
            <v>Insufficient evidence</v>
          </cell>
          <cell r="T393" t="str">
            <v>Insufficient evidence to determine clinical significance.</v>
          </cell>
          <cell r="AD393" t="b">
            <v>1</v>
          </cell>
          <cell r="AE393" t="b">
            <v>1</v>
          </cell>
        </row>
        <row r="394">
          <cell r="D394" t="str">
            <v>c.5363G&gt;T</v>
          </cell>
          <cell r="E394" t="str">
            <v>p.(Gly1788Val)</v>
          </cell>
          <cell r="F394" t="str">
            <v/>
          </cell>
          <cell r="G394" t="str">
            <v>p.(Gly1788Val)</v>
          </cell>
          <cell r="H394" t="b">
            <v>1</v>
          </cell>
          <cell r="I394" t="str">
            <v/>
          </cell>
          <cell r="J394">
            <v>42307</v>
          </cell>
          <cell r="K394" t="str">
            <v>Royal Melb</v>
          </cell>
          <cell r="L394" t="str">
            <v>Pathogenic</v>
          </cell>
          <cell r="M394">
            <v>5</v>
          </cell>
          <cell r="N394">
            <v>5</v>
          </cell>
          <cell r="O394" t="str">
            <v>Pathogenic</v>
          </cell>
          <cell r="P394" t="str">
            <v>Posterior Probability above .99</v>
          </cell>
          <cell r="Q394" t="str">
            <v/>
          </cell>
          <cell r="R394">
            <v>5</v>
          </cell>
          <cell r="S394" t="str">
            <v>Posterior probability &gt;0.99</v>
          </cell>
          <cell r="T394" t="str">
            <v>IARC class based on posterior probability from multifactorial likelihood analysis, thresholds for class as per Plon et al. 2008 (PMID: 18951446). Class 5 Pathogenic based on posterior probability = 1.</v>
          </cell>
          <cell r="V394" t="str">
            <v xml:space="preserve">IARC class based on posterior probability from multifactorial likelihood analysis, thresholds for class as per Plon et al. 2008 (PMID: 18951446). Class 5 Pathogenic based on posterior probability = </v>
          </cell>
          <cell r="W394">
            <v>1</v>
          </cell>
          <cell r="Y394" t="str">
            <v xml:space="preserve">Lindor et al 2012 </v>
          </cell>
          <cell r="Z394" t="str">
            <v>Lindor et al 2012 (PMID: 21990134).</v>
          </cell>
          <cell r="AA394" t="str">
            <v>Easton et al 2007</v>
          </cell>
          <cell r="AB394" t="str">
            <v>Y</v>
          </cell>
          <cell r="AD394" t="b">
            <v>1</v>
          </cell>
          <cell r="AE394" t="b">
            <v>1</v>
          </cell>
        </row>
        <row r="395">
          <cell r="D395" t="str">
            <v>c.536A&gt;G</v>
          </cell>
          <cell r="E395" t="str">
            <v>p.(Tyr179Cys)</v>
          </cell>
          <cell r="F395" t="str">
            <v/>
          </cell>
          <cell r="G395" t="str">
            <v>p.(Tyr179Cys)</v>
          </cell>
          <cell r="H395" t="b">
            <v>1</v>
          </cell>
          <cell r="I395" t="str">
            <v/>
          </cell>
          <cell r="J395">
            <v>42090</v>
          </cell>
          <cell r="K395" t="str">
            <v>Petermac</v>
          </cell>
          <cell r="L395" t="str">
            <v>UV</v>
          </cell>
          <cell r="M395">
            <v>3</v>
          </cell>
          <cell r="N395">
            <v>1</v>
          </cell>
          <cell r="O395" t="str">
            <v>Not pathogenic</v>
          </cell>
          <cell r="P395" t="str">
            <v>IARC class based on posterior probability, thresholds as per Plon et al (2008)</v>
          </cell>
          <cell r="Q395" t="str">
            <v/>
          </cell>
          <cell r="R395">
            <v>1</v>
          </cell>
          <cell r="S395" t="str">
            <v>Posterior probability &lt;0.001</v>
          </cell>
          <cell r="T395" t="str">
            <v>IARC class based on posterior probability from multifactorial likelihood analysis, thresholds for class as per Plon et al. 2008 (PMID: 18951446). Class 1 Not Pathogenic based on posterior probability = 1.73×10−12.</v>
          </cell>
          <cell r="V395" t="str">
            <v xml:space="preserve">IARC class based on posterior probability from multifactorial likelihood analysis, thresholds for class as per Plon et al. 2008 (PMID: 18951446). Class 1 Not Pathogenic based on posterior probability = </v>
          </cell>
          <cell r="W395" t="str">
            <v>1.73×10−12</v>
          </cell>
          <cell r="Y395" t="str">
            <v>Lindor 2012</v>
          </cell>
          <cell r="Z395" t="str">
            <v>Lindor et al 2012 (PMID:21990134).</v>
          </cell>
          <cell r="AA395" t="str">
            <v>Spurdle 2008</v>
          </cell>
          <cell r="AB395" t="str">
            <v>Yes</v>
          </cell>
          <cell r="AD395" t="b">
            <v>1</v>
          </cell>
          <cell r="AE395" t="b">
            <v>0</v>
          </cell>
        </row>
        <row r="396">
          <cell r="D396" t="str">
            <v>c.5406+1_5406+3del</v>
          </cell>
          <cell r="E396" t="str">
            <v>p.(=)</v>
          </cell>
          <cell r="F396" t="str">
            <v/>
          </cell>
          <cell r="G396" t="str">
            <v>p.(=)</v>
          </cell>
          <cell r="H396" t="b">
            <v>1</v>
          </cell>
          <cell r="I396" t="str">
            <v/>
          </cell>
          <cell r="J396">
            <v>42307</v>
          </cell>
          <cell r="K396" t="str">
            <v>Royal Melb</v>
          </cell>
          <cell r="L396" t="str">
            <v>Pathogenic</v>
          </cell>
          <cell r="M396">
            <v>5</v>
          </cell>
          <cell r="N396">
            <v>4</v>
          </cell>
          <cell r="O396" t="str">
            <v>Likely Pathogenic</v>
          </cell>
          <cell r="P396" t="str">
            <v>Splice Site Alteration</v>
          </cell>
          <cell r="Q396" t="str">
            <v/>
          </cell>
          <cell r="R396">
            <v>4</v>
          </cell>
          <cell r="S396" t="str">
            <v>IVS -+1/2 variant, untested</v>
          </cell>
          <cell r="T396" t="str">
            <v>Consensus donor/acceptor site variant allele with high likelihood to result in splicing aberration with pathogenic consequences</v>
          </cell>
          <cell r="AB396" t="str">
            <v>No</v>
          </cell>
          <cell r="AD396" t="b">
            <v>1</v>
          </cell>
          <cell r="AE396" t="b">
            <v>0</v>
          </cell>
        </row>
        <row r="397">
          <cell r="D397" t="str">
            <v>c.5406+33A&gt;T</v>
          </cell>
          <cell r="E397" t="str">
            <v>p.(=)</v>
          </cell>
          <cell r="F397" t="str">
            <v/>
          </cell>
          <cell r="G397" t="str">
            <v>p.(=)</v>
          </cell>
          <cell r="H397" t="b">
            <v>1</v>
          </cell>
          <cell r="I397" t="str">
            <v/>
          </cell>
          <cell r="J397">
            <v>42090</v>
          </cell>
          <cell r="K397" t="str">
            <v>Petermac</v>
          </cell>
          <cell r="L397" t="str">
            <v>UV</v>
          </cell>
          <cell r="M397">
            <v>3</v>
          </cell>
          <cell r="N397">
            <v>1</v>
          </cell>
          <cell r="O397" t="str">
            <v>Not pathogenic</v>
          </cell>
          <cell r="P397" t="str">
            <v>Frequency &gt;1% in non-founder population (1000 genomes - 2012-04-30)</v>
          </cell>
          <cell r="Q397" t="str">
            <v/>
          </cell>
          <cell r="R397">
            <v>2</v>
          </cell>
          <cell r="S397" t="str">
            <v>Variant with prior &lt;0.02, allele frequency 0.001-0.01</v>
          </cell>
          <cell r="T397" t="str">
            <v>Variant allele has low bioinformatic likelihood to encode a non-functional protein and variant frequency is inconsistent with that of a pathogenic allele. Prior probability 0.02, (http://priors.hci.utah.edu/PRIORS/), frequency 0.0099 (East Asian), 0.001 (South Asian), derived from 1000 genomes (2013-05-02) and frequency 0.0098 (East Asian), derived from ExAC (2014-12-17).</v>
          </cell>
          <cell r="U397" t="str">
            <v xml:space="preserve">Variant allele has low bioinformatic likelihood to encode a non-functional protein and variant frequency is inconsistent with that of a pathogenic allele. Prior probability 0.02, (http://priors.hci.utah.edu/PRIORS/), </v>
          </cell>
          <cell r="V397" t="str">
            <v>frequency 0.0099 (East Asian), 0.001 (South Asian), derived from 1000 genomes (2013-05-02) and frequency 0.0098 (East Asian), derived from ExAC (2014-12-17).</v>
          </cell>
          <cell r="AC397" t="str">
            <v>New revision of ENIGMA rules could result in this variant going to a Class 1 Not Pathogenic</v>
          </cell>
          <cell r="AD397" t="b">
            <v>0</v>
          </cell>
          <cell r="AE397" t="b">
            <v>0</v>
          </cell>
        </row>
        <row r="398">
          <cell r="D398" t="str">
            <v>c.5407-?_(*1_?)del</v>
          </cell>
          <cell r="E398" t="str">
            <v>p.?</v>
          </cell>
          <cell r="F398" t="str">
            <v/>
          </cell>
          <cell r="H398" t="b">
            <v>0</v>
          </cell>
          <cell r="I398" t="str">
            <v/>
          </cell>
          <cell r="J398">
            <v>42307</v>
          </cell>
          <cell r="K398" t="str">
            <v>Royal Melb</v>
          </cell>
          <cell r="L398" t="str">
            <v>Pathogenic</v>
          </cell>
          <cell r="M398">
            <v>5</v>
          </cell>
          <cell r="N398">
            <v>5</v>
          </cell>
          <cell r="O398" t="str">
            <v>Pathogenic</v>
          </cell>
          <cell r="P398" t="str">
            <v>Key AA deleted</v>
          </cell>
          <cell r="Q398" t="str">
            <v/>
          </cell>
          <cell r="R398">
            <v>5</v>
          </cell>
          <cell r="S398" t="str">
            <v>Copy number deletion variant allele predicted to encode a non-functional protein.</v>
          </cell>
          <cell r="T398" t="str">
            <v>Copy number deletion variant allele predicted to encode a non-functional protein.</v>
          </cell>
          <cell r="AD398" t="b">
            <v>1</v>
          </cell>
          <cell r="AE398" t="b">
            <v>1</v>
          </cell>
        </row>
        <row r="399">
          <cell r="D399" t="str">
            <v>c.5411T&gt;A</v>
          </cell>
          <cell r="E399" t="str">
            <v>p.(Val1804Asp)</v>
          </cell>
          <cell r="F399" t="str">
            <v/>
          </cell>
          <cell r="G399" t="str">
            <v>p.(Val1804Asp)</v>
          </cell>
          <cell r="H399" t="b">
            <v>1</v>
          </cell>
          <cell r="I399" t="str">
            <v/>
          </cell>
          <cell r="J399">
            <v>42156</v>
          </cell>
          <cell r="K399" t="str">
            <v>SA</v>
          </cell>
          <cell r="L399" t="str">
            <v>UV</v>
          </cell>
          <cell r="M399">
            <v>3</v>
          </cell>
          <cell r="N399">
            <v>1</v>
          </cell>
          <cell r="O399" t="str">
            <v>Not Pathogenic</v>
          </cell>
          <cell r="P399" t="str">
            <v>Posterior Probability of 3.74×10−5 as determined by reference</v>
          </cell>
          <cell r="Q399" t="str">
            <v/>
          </cell>
          <cell r="R399">
            <v>1</v>
          </cell>
          <cell r="S399" t="str">
            <v xml:space="preserve">Posterior probability &lt;0.001 </v>
          </cell>
          <cell r="T399" t="str">
            <v>IARC class based on posterior probability from multifactorial likelihood analysis, thresholds for class as per Plon et al. 2008 (PMID: 18951446). Class 1 Not Pathogenic based on posterior probability = 3.74×10−5.</v>
          </cell>
          <cell r="V399" t="str">
            <v xml:space="preserve">IARC class based on posterior probability from multifactorial likelihood analysis, thresholds for class as per Plon et al. 2008 (PMID: 18951446). Class 1 Not Pathogenic based on posterior probability = </v>
          </cell>
          <cell r="W399" t="str">
            <v>3.74×10−5</v>
          </cell>
          <cell r="Y399" t="str">
            <v>Lindor 2012</v>
          </cell>
          <cell r="Z399" t="str">
            <v>Lindor et al 2012 (PMID:21990134).</v>
          </cell>
          <cell r="AA399" t="str">
            <v>Easton 2007</v>
          </cell>
          <cell r="AB399" t="str">
            <v>Yes</v>
          </cell>
          <cell r="AD399" t="b">
            <v>1</v>
          </cell>
          <cell r="AE399" t="b">
            <v>0</v>
          </cell>
        </row>
        <row r="400">
          <cell r="D400" t="str">
            <v>c.5444G&gt;A</v>
          </cell>
          <cell r="E400" t="str">
            <v>p.(Trp1815*)</v>
          </cell>
          <cell r="F400" t="str">
            <v/>
          </cell>
          <cell r="G400" t="str">
            <v>p.(Trp1815*)</v>
          </cell>
          <cell r="H400" t="b">
            <v>1</v>
          </cell>
          <cell r="I400" t="str">
            <v/>
          </cell>
          <cell r="J400">
            <v>42090</v>
          </cell>
          <cell r="K400" t="str">
            <v>Petermac</v>
          </cell>
          <cell r="L400" t="str">
            <v>Pathogenic</v>
          </cell>
          <cell r="M400">
            <v>5</v>
          </cell>
          <cell r="N400">
            <v>5</v>
          </cell>
          <cell r="O400" t="str">
            <v>Pathogenic</v>
          </cell>
          <cell r="P400" t="str">
            <v>premature termination</v>
          </cell>
          <cell r="Q400" t="str">
            <v/>
          </cell>
          <cell r="R400">
            <v>5</v>
          </cell>
          <cell r="S400" t="str">
            <v>Variant allele predicted to encode a truncated non-functional protein.</v>
          </cell>
          <cell r="T400" t="str">
            <v>Variant allele predicted to encode a truncated non-functional protein.</v>
          </cell>
          <cell r="AD400" t="b">
            <v>1</v>
          </cell>
          <cell r="AE400" t="b">
            <v>1</v>
          </cell>
        </row>
        <row r="401">
          <cell r="D401" t="str">
            <v>c.5467+8_5467+17del</v>
          </cell>
          <cell r="E401" t="str">
            <v>p.(=)</v>
          </cell>
          <cell r="F401" t="str">
            <v/>
          </cell>
          <cell r="G401" t="str">
            <v>p.(=)</v>
          </cell>
          <cell r="H401" t="b">
            <v>1</v>
          </cell>
          <cell r="I401" t="str">
            <v/>
          </cell>
          <cell r="J401">
            <v>42565</v>
          </cell>
          <cell r="K401" t="str">
            <v>Austin</v>
          </cell>
          <cell r="L401" t="str">
            <v>UV</v>
          </cell>
          <cell r="M401">
            <v>3</v>
          </cell>
          <cell r="N401">
            <v>3</v>
          </cell>
          <cell r="O401" t="str">
            <v>Unknown</v>
          </cell>
          <cell r="P401" t="str">
            <v/>
          </cell>
          <cell r="Q401" t="str">
            <v/>
          </cell>
          <cell r="R401">
            <v>3</v>
          </cell>
          <cell r="S401" t="str">
            <v>Insufficient evidence</v>
          </cell>
          <cell r="T401" t="str">
            <v>Insufficient evidence to determine clinical significance.</v>
          </cell>
          <cell r="AD401" t="b">
            <v>1</v>
          </cell>
          <cell r="AE401" t="b">
            <v>1</v>
          </cell>
        </row>
        <row r="402">
          <cell r="D402" t="str">
            <v>c.5467G&gt;A</v>
          </cell>
          <cell r="E402" t="str">
            <v>p.(Ala1823Thr)</v>
          </cell>
          <cell r="F402" t="str">
            <v/>
          </cell>
          <cell r="G402" t="str">
            <v>p.(Ala1823Thr)</v>
          </cell>
          <cell r="H402" t="b">
            <v>1</v>
          </cell>
          <cell r="I402" t="str">
            <v/>
          </cell>
          <cell r="J402">
            <v>42090</v>
          </cell>
          <cell r="K402" t="str">
            <v>Petermac</v>
          </cell>
          <cell r="L402" t="str">
            <v>Pathogenic</v>
          </cell>
          <cell r="M402">
            <v>5</v>
          </cell>
          <cell r="N402">
            <v>3</v>
          </cell>
          <cell r="O402" t="str">
            <v>Uncertain</v>
          </cell>
          <cell r="P402" t="str">
            <v>no information fitting criteria to classify</v>
          </cell>
          <cell r="Q402" t="str">
            <v/>
          </cell>
          <cell r="R402">
            <v>5</v>
          </cell>
          <cell r="S402" t="str">
            <v>Allele-specific assay on patient-derived mRNA demonstrated that the variant allele produces only predicted non-functional transcripts.</v>
          </cell>
          <cell r="T402" t="str">
            <v>Allele-specific assay on patient-derived mRNA demonstrated that the variant allele produces only predicted non-functional transcripts. Variant allele produces r.[5407_5467del] transcript(s).</v>
          </cell>
          <cell r="V402" t="str">
            <v xml:space="preserve">Allele-specific assay on patient-derived mRNA demonstrated that the variant allele produces only predicted non-functional transcripts. Variant allele produces </v>
          </cell>
          <cell r="W402" t="str">
            <v>r.[5407_5467del]</v>
          </cell>
          <cell r="Y402" t="str">
            <v xml:space="preserve">Ladopoulou 2002 shows deletion of exon 23 and production of an out of frame transcript with no wildtype transcript being produced from the variant allele using allele-specific, RNA splicing assays. </v>
          </cell>
          <cell r="Z402" t="str">
            <v xml:space="preserve">Ladopoulou et al 2002 (PMID:12034536). 
</v>
          </cell>
          <cell r="AA402" t="str">
            <v>Ladopoulou 2002</v>
          </cell>
          <cell r="AB402" t="str">
            <v>Yes</v>
          </cell>
          <cell r="AD402" t="b">
            <v>0</v>
          </cell>
          <cell r="AE402" t="b">
            <v>1</v>
          </cell>
        </row>
        <row r="403">
          <cell r="D403" t="str">
            <v>c.5468-?_(*1_?)del</v>
          </cell>
          <cell r="E403" t="str">
            <v>p.?</v>
          </cell>
          <cell r="F403" t="str">
            <v/>
          </cell>
          <cell r="H403" t="b">
            <v>0</v>
          </cell>
          <cell r="I403" t="str">
            <v/>
          </cell>
          <cell r="J403">
            <v>42156</v>
          </cell>
          <cell r="K403" t="str">
            <v>SA</v>
          </cell>
          <cell r="L403" t="str">
            <v>Pathogenic</v>
          </cell>
          <cell r="M403">
            <v>5</v>
          </cell>
          <cell r="N403">
            <v>5</v>
          </cell>
          <cell r="O403" t="str">
            <v>Pathogenic</v>
          </cell>
          <cell r="P403" t="str">
            <v>Critical AA's Deleted</v>
          </cell>
          <cell r="R403">
            <v>5</v>
          </cell>
          <cell r="S403" t="str">
            <v>Copy number deletion variant allele predicted to encode a non-functional protein.</v>
          </cell>
          <cell r="T403" t="str">
            <v>Copy number deletion variant allele predicted to encode a non-functional protein.</v>
          </cell>
          <cell r="AD403" t="b">
            <v>1</v>
          </cell>
          <cell r="AE403" t="b">
            <v>1</v>
          </cell>
        </row>
        <row r="404">
          <cell r="D404" t="str">
            <v>c.547+1G&gt;T</v>
          </cell>
          <cell r="E404" t="str">
            <v>p.(=)</v>
          </cell>
          <cell r="F404" t="str">
            <v/>
          </cell>
          <cell r="G404" t="str">
            <v>p.(=)</v>
          </cell>
          <cell r="H404" t="b">
            <v>1</v>
          </cell>
          <cell r="I404" t="str">
            <v/>
          </cell>
          <cell r="J404">
            <v>42090</v>
          </cell>
          <cell r="K404" t="str">
            <v>Petermac</v>
          </cell>
          <cell r="L404" t="str">
            <v>Pathogenic</v>
          </cell>
          <cell r="M404">
            <v>5</v>
          </cell>
          <cell r="N404">
            <v>4</v>
          </cell>
          <cell r="O404" t="str">
            <v>Likely pathogenic</v>
          </cell>
          <cell r="P404" t="str">
            <v>disruption of splice site</v>
          </cell>
          <cell r="Q404" t="str">
            <v/>
          </cell>
          <cell r="R404">
            <v>4</v>
          </cell>
          <cell r="S404" t="str">
            <v>IVS -+1/2 variant, untested</v>
          </cell>
          <cell r="T404" t="str">
            <v>Consensus donor/acceptor site variant allele with high likelihood to result in splicing aberration with pathogenic consequences</v>
          </cell>
          <cell r="AB404" t="str">
            <v>No</v>
          </cell>
          <cell r="AD404" t="b">
            <v>1</v>
          </cell>
          <cell r="AE404" t="b">
            <v>0</v>
          </cell>
        </row>
        <row r="405">
          <cell r="D405" t="str">
            <v>c.547+68A&gt;G</v>
          </cell>
          <cell r="E405" t="str">
            <v>p.(=)</v>
          </cell>
          <cell r="F405" t="str">
            <v/>
          </cell>
          <cell r="G405" t="str">
            <v>p.(=)</v>
          </cell>
          <cell r="H405" t="b">
            <v>1</v>
          </cell>
          <cell r="I405" t="str">
            <v/>
          </cell>
          <cell r="J405">
            <v>42156</v>
          </cell>
          <cell r="K405" t="str">
            <v>SA</v>
          </cell>
          <cell r="L405" t="str">
            <v>UV</v>
          </cell>
          <cell r="M405">
            <v>3</v>
          </cell>
          <cell r="N405">
            <v>3</v>
          </cell>
          <cell r="O405" t="str">
            <v>Unknown</v>
          </cell>
          <cell r="P405" t="str">
            <v/>
          </cell>
          <cell r="Q405" t="str">
            <v/>
          </cell>
          <cell r="R405">
            <v>3</v>
          </cell>
          <cell r="S405" t="str">
            <v>Insufficient evidence</v>
          </cell>
          <cell r="T405" t="str">
            <v>Insufficient evidence to determine clinical significance.</v>
          </cell>
          <cell r="AB405" t="str">
            <v>No</v>
          </cell>
          <cell r="AD405" t="b">
            <v>1</v>
          </cell>
          <cell r="AE405" t="b">
            <v>1</v>
          </cell>
        </row>
        <row r="406">
          <cell r="D406" t="str">
            <v>c.548-58del</v>
          </cell>
          <cell r="E406" t="str">
            <v>p.(=)</v>
          </cell>
          <cell r="F406" t="str">
            <v/>
          </cell>
          <cell r="G406" t="str">
            <v>p.(=)</v>
          </cell>
          <cell r="H406" t="b">
            <v>1</v>
          </cell>
          <cell r="I406" t="str">
            <v/>
          </cell>
          <cell r="J406">
            <v>42565</v>
          </cell>
          <cell r="K406" t="str">
            <v>Austin</v>
          </cell>
          <cell r="L406" t="str">
            <v>UV</v>
          </cell>
          <cell r="M406">
            <v>3</v>
          </cell>
          <cell r="N406">
            <v>3</v>
          </cell>
          <cell r="O406" t="str">
            <v>Unknown</v>
          </cell>
          <cell r="P406" t="str">
            <v/>
          </cell>
          <cell r="Q406" t="str">
            <v/>
          </cell>
          <cell r="R406">
            <v>1</v>
          </cell>
          <cell r="S406" t="str">
            <v>Frequency &gt;1%  in non-founder population (1000G (2013-05-02))</v>
          </cell>
          <cell r="T406" t="str">
            <v>Not pathogenic based on frequency &gt;1% in an outbred sampleset. Frequency 0.3529 (European), 0.1573 (African), 0.3646 (Latino), 0.371 (East Asian), 0.498 (South Asian), derived from 1000 genomes (2013-05-02).</v>
          </cell>
          <cell r="U406" t="str">
            <v>Not pathogenic based on frequency &gt;1% in an outbred sampleset. Frequency 0.3529 (European), 0.1573 (African), 0.3646 (Latino), 0.371 (East Asian), 0.498 (South Asian), derived from 1000 genomes (2013-05-02).</v>
          </cell>
          <cell r="V406" t="str">
            <v>Frequency derived from ExAC (2014-12-17).</v>
          </cell>
          <cell r="AD406" t="b">
            <v>0</v>
          </cell>
          <cell r="AE406" t="b">
            <v>0</v>
          </cell>
        </row>
        <row r="407">
          <cell r="D407" t="str">
            <v>c.5495T&gt;A</v>
          </cell>
          <cell r="E407" t="str">
            <v>p.(Val1832Glu)</v>
          </cell>
          <cell r="F407" t="str">
            <v/>
          </cell>
          <cell r="G407" t="str">
            <v>p.(Val1832Glu)</v>
          </cell>
          <cell r="H407" t="b">
            <v>1</v>
          </cell>
          <cell r="I407" t="str">
            <v/>
          </cell>
          <cell r="J407">
            <v>42193</v>
          </cell>
          <cell r="K407" t="str">
            <v>QLD</v>
          </cell>
          <cell r="L407" t="str">
            <v>UV</v>
          </cell>
          <cell r="M407">
            <v>3</v>
          </cell>
          <cell r="N407">
            <v>3</v>
          </cell>
          <cell r="O407" t="str">
            <v>Unknown</v>
          </cell>
          <cell r="P407" t="str">
            <v/>
          </cell>
          <cell r="Q407" t="str">
            <v/>
          </cell>
          <cell r="R407">
            <v>3</v>
          </cell>
          <cell r="S407" t="str">
            <v>Insufficient evidence</v>
          </cell>
          <cell r="T407" t="str">
            <v>Insufficient evidence to determine clinical significance.</v>
          </cell>
          <cell r="AB407" t="str">
            <v>No</v>
          </cell>
          <cell r="AD407" t="b">
            <v>1</v>
          </cell>
          <cell r="AE407" t="b">
            <v>1</v>
          </cell>
        </row>
        <row r="408">
          <cell r="D408" t="str">
            <v>c.5503_5564del</v>
          </cell>
          <cell r="E408" t="str">
            <v>p.(Arg1835Thrfs*24)</v>
          </cell>
          <cell r="F408" t="str">
            <v/>
          </cell>
          <cell r="G408" t="str">
            <v>p.(Arg1835Thrfs*24)</v>
          </cell>
          <cell r="H408" t="b">
            <v>1</v>
          </cell>
          <cell r="I408" t="str">
            <v/>
          </cell>
          <cell r="J408">
            <v>42131</v>
          </cell>
          <cell r="K408" t="str">
            <v>WA</v>
          </cell>
          <cell r="L408" t="str">
            <v>Pathogenic</v>
          </cell>
          <cell r="M408">
            <v>5</v>
          </cell>
          <cell r="N408">
            <v>5</v>
          </cell>
          <cell r="O408" t="str">
            <v>Pathogenic</v>
          </cell>
          <cell r="P408" t="str">
            <v>Premature termination codon</v>
          </cell>
          <cell r="Q408" t="str">
            <v>Frameshift. In ENIGMA rules we require low or null bioinformatic prediction to cause splicing to call PTC Class 5 pathogenic. We are testing which programs and cut-offs to use for this, and thus splicing predictions have not been checked for this variant.</v>
          </cell>
          <cell r="R408">
            <v>5</v>
          </cell>
          <cell r="S408" t="str">
            <v>Variant allele predicted to encode a truncated non-functional protein.</v>
          </cell>
          <cell r="T408" t="str">
            <v>Variant allele predicted to encode a truncated non-functional protein.</v>
          </cell>
          <cell r="AD408" t="b">
            <v>1</v>
          </cell>
          <cell r="AE408" t="b">
            <v>1</v>
          </cell>
        </row>
        <row r="409">
          <cell r="D409" t="str">
            <v>c.5503C&gt;T</v>
          </cell>
          <cell r="E409" t="str">
            <v>p.(Arg1835*)</v>
          </cell>
          <cell r="F409" t="str">
            <v/>
          </cell>
          <cell r="G409" t="str">
            <v>p.(Arg1835*)</v>
          </cell>
          <cell r="H409" t="b">
            <v>1</v>
          </cell>
          <cell r="I409" t="str">
            <v/>
          </cell>
          <cell r="J409">
            <v>42090</v>
          </cell>
          <cell r="K409" t="str">
            <v>Petermac</v>
          </cell>
          <cell r="L409" t="str">
            <v>Pathogenic</v>
          </cell>
          <cell r="M409">
            <v>5</v>
          </cell>
          <cell r="N409">
            <v>5</v>
          </cell>
          <cell r="O409" t="str">
            <v>Pathogenic</v>
          </cell>
          <cell r="P409" t="str">
            <v>premature termination</v>
          </cell>
          <cell r="Q409" t="str">
            <v/>
          </cell>
          <cell r="R409">
            <v>5</v>
          </cell>
          <cell r="S409" t="str">
            <v>Variant allele predicted to encode a truncated non-functional protein.</v>
          </cell>
          <cell r="T409" t="str">
            <v>Variant allele predicted to encode a truncated non-functional protein.</v>
          </cell>
          <cell r="AD409" t="b">
            <v>1</v>
          </cell>
          <cell r="AE409" t="b">
            <v>1</v>
          </cell>
        </row>
        <row r="410">
          <cell r="D410" t="str">
            <v>c.5510_5512del</v>
          </cell>
          <cell r="E410" t="str">
            <v>p.(Trp1837_Val1838delinsLeu)</v>
          </cell>
          <cell r="F410" t="str">
            <v/>
          </cell>
          <cell r="G410" t="str">
            <v>p.(Trp1837_Val1838delinsLeu)</v>
          </cell>
          <cell r="H410" t="b">
            <v>1</v>
          </cell>
          <cell r="I410" t="str">
            <v/>
          </cell>
          <cell r="J410">
            <v>42131</v>
          </cell>
          <cell r="K410" t="str">
            <v>WA</v>
          </cell>
          <cell r="L410" t="str">
            <v>Pathogenic</v>
          </cell>
          <cell r="M410">
            <v>5</v>
          </cell>
          <cell r="N410">
            <v>5</v>
          </cell>
          <cell r="O410" t="str">
            <v>Pathogenic</v>
          </cell>
          <cell r="P410" t="str">
            <v>Critical amino acid deleted</v>
          </cell>
          <cell r="Q410" t="str">
            <v/>
          </cell>
          <cell r="R410">
            <v>5</v>
          </cell>
          <cell r="S410" t="str">
            <v>Copy number deletion variant allele predicted to encode a non-functional protein.</v>
          </cell>
          <cell r="T410" t="str">
            <v>Copy number deletion variant allele predicted to encode a non-functional protein.</v>
          </cell>
          <cell r="AD410" t="b">
            <v>1</v>
          </cell>
          <cell r="AE410" t="b">
            <v>1</v>
          </cell>
        </row>
        <row r="411">
          <cell r="D411" t="str">
            <v>c.5513T&gt;A</v>
          </cell>
          <cell r="E411" t="str">
            <v>p.(Val1838Glu)</v>
          </cell>
          <cell r="F411" t="str">
            <v/>
          </cell>
          <cell r="G411" t="str">
            <v>p.(Val1838Glu)</v>
          </cell>
          <cell r="H411" t="b">
            <v>1</v>
          </cell>
          <cell r="I411" t="str">
            <v/>
          </cell>
          <cell r="J411">
            <v>42566</v>
          </cell>
          <cell r="K411" t="str">
            <v>Austin</v>
          </cell>
          <cell r="L411" t="str">
            <v>Pathogenic</v>
          </cell>
          <cell r="M411">
            <v>5</v>
          </cell>
          <cell r="N411">
            <v>5</v>
          </cell>
          <cell r="O411" t="str">
            <v>Pathogenic</v>
          </cell>
          <cell r="P411" t="str">
            <v>posterior probability of 1 as determined by reference</v>
          </cell>
          <cell r="Q411" t="str">
            <v/>
          </cell>
          <cell r="R411">
            <v>5</v>
          </cell>
          <cell r="S411" t="str">
            <v>Posterior probability &gt;0.99</v>
          </cell>
          <cell r="T411" t="str">
            <v>IARC class based on posterior probability from multifactorial likelihood analysis, thresholds for class as per Plon et al. 2008 (PMID: 18951446). Class 5 Pathogenic based on posterior probability = 1.</v>
          </cell>
          <cell r="V411" t="str">
            <v xml:space="preserve">IARC class based on posterior probability from multifactorial likelihood analysis, thresholds for class as per Plon et al. 2008 (PMID: 18951446). Class 5 Pathogenic based on posterior probability = </v>
          </cell>
          <cell r="W411">
            <v>1</v>
          </cell>
          <cell r="Y411" t="str">
            <v xml:space="preserve">Lindor et al 2012 </v>
          </cell>
          <cell r="Z411" t="str">
            <v>Lindor et al 2012 (PMID: 21990134).</v>
          </cell>
          <cell r="AA411" t="str">
            <v>Spurdle et al 2008</v>
          </cell>
          <cell r="AB411" t="str">
            <v>Yes</v>
          </cell>
          <cell r="AD411" t="b">
            <v>1</v>
          </cell>
          <cell r="AE411" t="b">
            <v>1</v>
          </cell>
        </row>
        <row r="412">
          <cell r="D412" t="str">
            <v>c.5534_5547dup</v>
          </cell>
          <cell r="E412" t="str">
            <v>p.(Leu1850Thrfs*10)</v>
          </cell>
          <cell r="F412" t="str">
            <v/>
          </cell>
          <cell r="G412" t="str">
            <v>p.(Leu1850Thrfs*10)</v>
          </cell>
          <cell r="H412" t="b">
            <v>1</v>
          </cell>
          <cell r="I412" t="str">
            <v/>
          </cell>
          <cell r="J412">
            <v>42090</v>
          </cell>
          <cell r="K412" t="str">
            <v>Petermac</v>
          </cell>
          <cell r="L412" t="str">
            <v>Pathogenic</v>
          </cell>
          <cell r="M412">
            <v>5</v>
          </cell>
          <cell r="N412">
            <v>5</v>
          </cell>
          <cell r="O412" t="str">
            <v>Pathogenic</v>
          </cell>
          <cell r="P412" t="str">
            <v>premature termination</v>
          </cell>
          <cell r="Q412" t="str">
            <v/>
          </cell>
          <cell r="R412">
            <v>5</v>
          </cell>
          <cell r="S412" t="str">
            <v>Variant allele predicted to encode a truncated non-functional protein.</v>
          </cell>
          <cell r="T412" t="str">
            <v>Variant allele predicted to encode a truncated non-functional protein.</v>
          </cell>
          <cell r="AD412" t="b">
            <v>1</v>
          </cell>
          <cell r="AE412" t="b">
            <v>1</v>
          </cell>
        </row>
        <row r="413">
          <cell r="D413" t="str">
            <v>c.5576C&gt;G</v>
          </cell>
          <cell r="E413" t="str">
            <v>p.(Pro1859Arg)</v>
          </cell>
          <cell r="F413" t="str">
            <v/>
          </cell>
          <cell r="G413" t="str">
            <v>p.(Pro1859Arg)</v>
          </cell>
          <cell r="H413" t="b">
            <v>1</v>
          </cell>
          <cell r="I413" t="str">
            <v/>
          </cell>
          <cell r="J413">
            <v>42090</v>
          </cell>
          <cell r="K413" t="str">
            <v>Petermac</v>
          </cell>
          <cell r="L413" t="str">
            <v>UV</v>
          </cell>
          <cell r="M413">
            <v>3</v>
          </cell>
          <cell r="N413">
            <v>1</v>
          </cell>
          <cell r="O413" t="str">
            <v>Not pathogenic</v>
          </cell>
          <cell r="P413" t="str">
            <v>IARC class based on posterior probability, thresholds as per Plon et al (2008)</v>
          </cell>
          <cell r="Q413" t="str">
            <v/>
          </cell>
          <cell r="R413">
            <v>1</v>
          </cell>
          <cell r="S413" t="str">
            <v>Posterior probability &lt;0.001</v>
          </cell>
          <cell r="T413" t="str">
            <v>IARC class based on posterior probability from multifactorial likelihood analysis, thresholds for class as per Plon et al. 2008 (PMID: 18951446). Class 1 Not Pathogenic based on posterior probability = 1.04×10−6.</v>
          </cell>
          <cell r="V413" t="str">
            <v xml:space="preserve">IARC class based on posterior probability from multifactorial likelihood analysis, thresholds for class as per Plon et al. 2008 (PMID: 18951446). Class 1 Not Pathogenic based on posterior probability = </v>
          </cell>
          <cell r="W413" t="str">
            <v>1.04×10−6</v>
          </cell>
          <cell r="Y413" t="str">
            <v>Lindor 2012</v>
          </cell>
          <cell r="Z413" t="str">
            <v>Lindor et al 2012 (PMID:21990134).</v>
          </cell>
          <cell r="AA413" t="str">
            <v>Easton et al 2007</v>
          </cell>
          <cell r="AB413" t="str">
            <v>Yes</v>
          </cell>
          <cell r="AD413" t="b">
            <v>1</v>
          </cell>
          <cell r="AE413" t="b">
            <v>0</v>
          </cell>
        </row>
        <row r="414">
          <cell r="D414" t="str">
            <v>c.557C&gt;A</v>
          </cell>
          <cell r="E414" t="str">
            <v>p.(Ser186Tyr)</v>
          </cell>
          <cell r="F414" t="str">
            <v/>
          </cell>
          <cell r="G414" t="str">
            <v>p.(Ser186Tyr)</v>
          </cell>
          <cell r="H414" t="b">
            <v>1</v>
          </cell>
          <cell r="I414" t="str">
            <v/>
          </cell>
          <cell r="J414">
            <v>42565</v>
          </cell>
          <cell r="K414" t="str">
            <v>Austin</v>
          </cell>
          <cell r="L414" t="str">
            <v>UV</v>
          </cell>
          <cell r="M414">
            <v>3</v>
          </cell>
          <cell r="N414">
            <v>1</v>
          </cell>
          <cell r="O414" t="str">
            <v>Not Pathogenic</v>
          </cell>
          <cell r="P414" t="str">
            <v>Posterior Probability of  as determined by reference.</v>
          </cell>
          <cell r="Q414" t="str">
            <v/>
          </cell>
          <cell r="R414">
            <v>1</v>
          </cell>
          <cell r="S414" t="str">
            <v>Frequency &gt;1%  in non-founder population (1000G (2013-05-02))</v>
          </cell>
          <cell r="T414" t="str">
            <v>Not pathogenic based on frequency &gt;1% in an outbred sampleset. Frequency 0.0113 (African), derived from 1000 genomes (2013-05-02). Frequency 0.0102 (African), derived from ExAC (2014-12-17).</v>
          </cell>
          <cell r="U414" t="str">
            <v>Not pathogenic based on frequency &gt;1% in an outbred sampleset. Frequency 0.0113 (African), derived from 1000 genomes (2013-05-02).</v>
          </cell>
          <cell r="V414" t="str">
            <v>Frequency 0.0102 (African), derived from ExAC (2014-12-17).</v>
          </cell>
          <cell r="AD414" t="b">
            <v>1</v>
          </cell>
          <cell r="AE414" t="b">
            <v>0</v>
          </cell>
        </row>
        <row r="415">
          <cell r="D415" t="str">
            <v>c.566A&gt;G</v>
          </cell>
          <cell r="E415" t="str">
            <v>p.(Asp189Gly)</v>
          </cell>
          <cell r="F415" t="str">
            <v/>
          </cell>
          <cell r="G415" t="str">
            <v>p.(Asp189Gly)</v>
          </cell>
          <cell r="H415" t="b">
            <v>1</v>
          </cell>
          <cell r="I415" t="str">
            <v/>
          </cell>
          <cell r="J415">
            <v>42090</v>
          </cell>
          <cell r="K415" t="str">
            <v>Petermac</v>
          </cell>
          <cell r="L415" t="str">
            <v>UV</v>
          </cell>
          <cell r="M415">
            <v>3</v>
          </cell>
          <cell r="N415" t="str">
            <v/>
          </cell>
          <cell r="O415" t="str">
            <v/>
          </cell>
          <cell r="P415" t="str">
            <v/>
          </cell>
          <cell r="Q415" t="str">
            <v/>
          </cell>
          <cell r="R415">
            <v>3</v>
          </cell>
          <cell r="S415" t="str">
            <v>Insufficient evidence</v>
          </cell>
          <cell r="T415" t="str">
            <v>Insufficient evidence to determine clinical significance.</v>
          </cell>
          <cell r="AD415" t="b">
            <v>0</v>
          </cell>
          <cell r="AE415" t="b">
            <v>1</v>
          </cell>
        </row>
        <row r="416">
          <cell r="D416" t="str">
            <v>c.570C&gt;T</v>
          </cell>
          <cell r="E416" t="str">
            <v>p.(=)</v>
          </cell>
          <cell r="F416" t="str">
            <v/>
          </cell>
          <cell r="G416" t="str">
            <v>p.(=)</v>
          </cell>
          <cell r="H416" t="b">
            <v>1</v>
          </cell>
          <cell r="I416" t="str">
            <v/>
          </cell>
          <cell r="J416">
            <v>42387</v>
          </cell>
          <cell r="K416" t="str">
            <v>SA</v>
          </cell>
          <cell r="L416" t="str">
            <v>Equivocal</v>
          </cell>
          <cell r="M416">
            <v>3</v>
          </cell>
          <cell r="N416">
            <v>3</v>
          </cell>
          <cell r="O416" t="str">
            <v/>
          </cell>
          <cell r="P416" t="str">
            <v/>
          </cell>
          <cell r="Q416" t="str">
            <v/>
          </cell>
          <cell r="R416">
            <v>2</v>
          </cell>
          <cell r="S416" t="str">
            <v>Prior 0.02, allele frequency 0.001-0.01</v>
          </cell>
          <cell r="T416" t="str">
            <v>Variant allele has low bioinformatic likelihood to encode a non-functional protein and variant frequency is inconsistent with that of a pathogenic allele. Prior probability 0.02, (http://priors.hci.utah.edu/PRIORS/), frequency 0.001 (East Asian), derived from 1000 genomes (2013-05-02).</v>
          </cell>
          <cell r="U416" t="str">
            <v xml:space="preserve">Variant allele has low bioinformatic likelihood to encode a non-functional protein and variant frequency is inconsistent with that of a pathogenic allele. Prior probability 0.02, (http://priors.hci.utah.edu/PRIORS/), </v>
          </cell>
          <cell r="V416" t="str">
            <v>frequency 0.001 (East Asian), derived from 1000 genomes (2013-05-02).</v>
          </cell>
          <cell r="AB416" t="str">
            <v>No</v>
          </cell>
          <cell r="AC416" t="str">
            <v>New revision of ENIGMA rules could result in this variant going to a Class 1 Not Pathogenic</v>
          </cell>
          <cell r="AD416" t="b">
            <v>0</v>
          </cell>
          <cell r="AE416" t="b">
            <v>0</v>
          </cell>
        </row>
        <row r="417">
          <cell r="D417" t="str">
            <v>c.591C&gt;T</v>
          </cell>
          <cell r="E417" t="str">
            <v>p.(=)</v>
          </cell>
          <cell r="F417" t="str">
            <v/>
          </cell>
          <cell r="G417" t="str">
            <v>p.(=)</v>
          </cell>
          <cell r="H417" t="b">
            <v>1</v>
          </cell>
          <cell r="I417" t="str">
            <v/>
          </cell>
          <cell r="J417">
            <v>42271</v>
          </cell>
          <cell r="K417" t="str">
            <v>Monash</v>
          </cell>
          <cell r="L417" t="str">
            <v>UV</v>
          </cell>
          <cell r="M417">
            <v>3</v>
          </cell>
          <cell r="N417">
            <v>3</v>
          </cell>
          <cell r="O417" t="str">
            <v>Unknown</v>
          </cell>
          <cell r="P417" t="str">
            <v>Non-Monoallelic Splicing Variant</v>
          </cell>
          <cell r="Q417" t="str">
            <v/>
          </cell>
          <cell r="R417">
            <v>1</v>
          </cell>
          <cell r="S417" t="str">
            <v xml:space="preserve">Posterior probability &lt;0.001 </v>
          </cell>
          <cell r="T417" t="str">
            <v>IARC class based on posterior probability from multifactorial likelihood analysis, thresholds for class as per Plon et al. 2008 (PMID: 18951446). Class 1 Not Pathogenic based on posterior probability = 5.5544386908E-18.</v>
          </cell>
          <cell r="V417" t="str">
            <v xml:space="preserve">IARC class based on posterior probability from multifactorial likelihood analysis, thresholds for class as per Plon et al. 2008 (PMID: 18951446). Class 1 Not Pathogenic based on posterior probability = </v>
          </cell>
          <cell r="W417">
            <v>5.5544386907999998E-18</v>
          </cell>
          <cell r="Y417" t="str">
            <v>EP1 (Seg, Path)</v>
          </cell>
          <cell r="Z417" t="str">
            <v>Unpublished data</v>
          </cell>
          <cell r="AB417" t="str">
            <v>No</v>
          </cell>
          <cell r="AD417" t="b">
            <v>0</v>
          </cell>
          <cell r="AE417" t="b">
            <v>0</v>
          </cell>
        </row>
        <row r="418">
          <cell r="D418" t="str">
            <v>c.593+16C&gt;G</v>
          </cell>
          <cell r="E418" t="str">
            <v>p.(=)</v>
          </cell>
          <cell r="F418" t="str">
            <v/>
          </cell>
          <cell r="G418" t="str">
            <v>p.(=)</v>
          </cell>
          <cell r="H418" t="b">
            <v>1</v>
          </cell>
          <cell r="I418" t="str">
            <v/>
          </cell>
          <cell r="J418">
            <v>42156</v>
          </cell>
          <cell r="K418" t="str">
            <v>SA</v>
          </cell>
          <cell r="L418" t="str">
            <v>UV</v>
          </cell>
          <cell r="M418">
            <v>3</v>
          </cell>
          <cell r="N418">
            <v>3</v>
          </cell>
          <cell r="O418" t="str">
            <v>Unknown</v>
          </cell>
          <cell r="P418" t="str">
            <v/>
          </cell>
          <cell r="Q418" t="str">
            <v/>
          </cell>
          <cell r="R418">
            <v>3</v>
          </cell>
          <cell r="S418" t="str">
            <v>Posterior probability 0.05-0.949</v>
          </cell>
          <cell r="T418" t="str">
            <v>IARC class based on posterior probability from multifactorial likelihood analysis, thresholds for class as per Plon et al. 2008 (PMID: 18951446). Class 3 Uncertain based on posterior probability = 0.077733860343.</v>
          </cell>
          <cell r="U418" t="str">
            <v xml:space="preserve">IARC class based on posterior probability from multifactorial likelihood analysis, thresholds for class as per Plon et al. 2008 (PMID: 18951446). Class 3 Uncertain based on posterior probability = </v>
          </cell>
          <cell r="V418">
            <v>7.7733860343000005E-2</v>
          </cell>
          <cell r="Y418" t="str">
            <v>James Meth (Path)</v>
          </cell>
          <cell r="Z418" t="str">
            <v>Analysis performed using data from Flower et al 2016 (PMID:26727311).</v>
          </cell>
          <cell r="AB418" t="str">
            <v>No</v>
          </cell>
          <cell r="AD418" t="b">
            <v>1</v>
          </cell>
          <cell r="AE418" t="b">
            <v>1</v>
          </cell>
        </row>
        <row r="419">
          <cell r="D419" t="str">
            <v>c.594-2A&gt;C</v>
          </cell>
          <cell r="E419" t="str">
            <v>p.(=)</v>
          </cell>
          <cell r="F419" t="str">
            <v/>
          </cell>
          <cell r="G419" t="str">
            <v>p.(=)</v>
          </cell>
          <cell r="H419" t="b">
            <v>1</v>
          </cell>
          <cell r="I419" t="str">
            <v/>
          </cell>
          <cell r="J419">
            <v>42156</v>
          </cell>
          <cell r="K419" t="str">
            <v>SA</v>
          </cell>
          <cell r="L419" t="str">
            <v>UV</v>
          </cell>
          <cell r="M419">
            <v>3</v>
          </cell>
          <cell r="N419">
            <v>1</v>
          </cell>
          <cell r="O419" t="str">
            <v>Not Pathogenic</v>
          </cell>
          <cell r="P419" t="str">
            <v>Unpublished Data - splicing and multifactorial analysis</v>
          </cell>
          <cell r="Q419" t="str">
            <v/>
          </cell>
          <cell r="R419">
            <v>1</v>
          </cell>
          <cell r="S419" t="str">
            <v>IVS9-2, ref paper</v>
          </cell>
          <cell r="T419" t="str">
            <v>IARC class based on posterior probability from multifactorial likelihood analysis, thresholds for class as per Plon et al. 2008 (PMID: 18951446). Class 1 Not Pathogenic based on posterior probability = 3.23x10-8.</v>
          </cell>
          <cell r="V419" t="str">
            <v xml:space="preserve">IARC class based on posterior probability from multifactorial likelihood analysis, thresholds for class as per Plon et al. 2008 (PMID: 18951446). Class 1 Not Pathogenic based on posterior probability = </v>
          </cell>
          <cell r="W419" t="str">
            <v>3.23x10-8</v>
          </cell>
          <cell r="Y419" t="str">
            <v>Spurdle 2016</v>
          </cell>
          <cell r="Z419" t="str">
            <v>de la Hoya et al 2016 (PMID:27008870).</v>
          </cell>
          <cell r="AD419" t="b">
            <v>1</v>
          </cell>
          <cell r="AE419" t="b">
            <v>0</v>
          </cell>
        </row>
        <row r="420">
          <cell r="D420" t="str">
            <v>c.641A&gt;G</v>
          </cell>
          <cell r="E420" t="str">
            <v>p.(Asp214Gly)</v>
          </cell>
          <cell r="F420" t="str">
            <v/>
          </cell>
          <cell r="G420" t="str">
            <v>p.(Asp214Gly)</v>
          </cell>
          <cell r="H420" t="b">
            <v>1</v>
          </cell>
          <cell r="I420" t="str">
            <v/>
          </cell>
          <cell r="J420">
            <v>42090</v>
          </cell>
          <cell r="K420" t="str">
            <v>Petermac</v>
          </cell>
          <cell r="L420" t="str">
            <v>UV</v>
          </cell>
          <cell r="M420">
            <v>3</v>
          </cell>
          <cell r="N420" t="str">
            <v/>
          </cell>
          <cell r="O420" t="str">
            <v/>
          </cell>
          <cell r="P420" t="str">
            <v/>
          </cell>
          <cell r="Q420" t="str">
            <v/>
          </cell>
          <cell r="R420">
            <v>1</v>
          </cell>
          <cell r="S420" t="str">
            <v>Co-occurs with IVS9-2</v>
          </cell>
          <cell r="T420" t="str">
            <v>IARC class based on posterior probability from multifactorial likelihood analysis, thresholds for class as per Plon et al. 2008 (PMID: 18951446). Class 1 Not Pathogenic based on posterior probability = 3.23x10-8.</v>
          </cell>
          <cell r="V420" t="str">
            <v xml:space="preserve">IARC class based on posterior probability from multifactorial likelihood analysis, thresholds for class as per Plon et al. 2008 (PMID: 18951446). Class 1 Not Pathogenic based on posterior probability = </v>
          </cell>
          <cell r="W420" t="str">
            <v>3.23x10-8</v>
          </cell>
          <cell r="Y420" t="str">
            <v>Spurdle 2016</v>
          </cell>
          <cell r="Z420" t="str">
            <v>de la Hoya et al 2016 (PMID:27008870).</v>
          </cell>
          <cell r="AA420" t="str">
            <v>Spurdle 2016</v>
          </cell>
          <cell r="AB420" t="str">
            <v>Yes</v>
          </cell>
          <cell r="AD420" t="b">
            <v>0</v>
          </cell>
          <cell r="AE420" t="b">
            <v>0</v>
          </cell>
        </row>
        <row r="421">
          <cell r="D421" t="str">
            <v>c.66dup</v>
          </cell>
          <cell r="E421" t="str">
            <v>p.(Glu23Argfs*18)</v>
          </cell>
          <cell r="F421" t="str">
            <v/>
          </cell>
          <cell r="G421" t="str">
            <v>p.(Glu23Argfs*18)</v>
          </cell>
          <cell r="H421" t="b">
            <v>1</v>
          </cell>
          <cell r="I421" t="str">
            <v/>
          </cell>
          <cell r="J421">
            <v>42090</v>
          </cell>
          <cell r="K421" t="str">
            <v>Petermac</v>
          </cell>
          <cell r="L421" t="str">
            <v>Pathogenic</v>
          </cell>
          <cell r="M421">
            <v>5</v>
          </cell>
          <cell r="N421">
            <v>5</v>
          </cell>
          <cell r="O421" t="str">
            <v>Pathogenic</v>
          </cell>
          <cell r="P421" t="str">
            <v>premature termination</v>
          </cell>
          <cell r="Q421" t="str">
            <v/>
          </cell>
          <cell r="R421">
            <v>5</v>
          </cell>
          <cell r="S421" t="str">
            <v>Variant allele predicted to encode a truncated non-functional protein.</v>
          </cell>
          <cell r="T421" t="str">
            <v>Variant allele predicted to encode a truncated non-functional protein.</v>
          </cell>
          <cell r="AD421" t="b">
            <v>1</v>
          </cell>
          <cell r="AE421" t="b">
            <v>1</v>
          </cell>
        </row>
        <row r="422">
          <cell r="D422" t="str">
            <v>c.670+16G&gt;A</v>
          </cell>
          <cell r="E422" t="str">
            <v>p.(=)</v>
          </cell>
          <cell r="F422" t="str">
            <v/>
          </cell>
          <cell r="G422" t="str">
            <v>p.(=)</v>
          </cell>
          <cell r="H422" t="b">
            <v>1</v>
          </cell>
          <cell r="I422" t="str">
            <v/>
          </cell>
          <cell r="J422">
            <v>42090</v>
          </cell>
          <cell r="K422" t="str">
            <v>Petermac</v>
          </cell>
          <cell r="L422" t="str">
            <v>UV</v>
          </cell>
          <cell r="M422">
            <v>3</v>
          </cell>
          <cell r="N422" t="str">
            <v/>
          </cell>
          <cell r="O422" t="str">
            <v/>
          </cell>
          <cell r="P422" t="str">
            <v/>
          </cell>
          <cell r="Q422" t="str">
            <v/>
          </cell>
          <cell r="R422">
            <v>2</v>
          </cell>
          <cell r="S422" t="str">
            <v>Variant with prior &lt;0.02, allele frequency 0.001-0.01</v>
          </cell>
          <cell r="T422"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U422" t="str">
            <v xml:space="preserve">Variant allele has low bioinformatic likelihood to encode a non-functional protein and variant frequency is inconsistent with that of a pathogenic allele. Prior probability 0.02, (http://priors.hci.utah.edu/PRIORS/), </v>
          </cell>
          <cell r="V422" t="str">
            <v>frequency 0.001 (European), derived from 1000 genomes (2013-05-02).</v>
          </cell>
          <cell r="AC422" t="str">
            <v>New revision of ENIGMA rules could result in this variant going to a Class 1 Not Pathogenic</v>
          </cell>
          <cell r="AD422" t="b">
            <v>0</v>
          </cell>
          <cell r="AE422" t="b">
            <v>0</v>
          </cell>
        </row>
        <row r="423">
          <cell r="D423" t="str">
            <v>c.671-2A&gt;G</v>
          </cell>
          <cell r="E423" t="str">
            <v>p.(=)</v>
          </cell>
          <cell r="F423" t="str">
            <v/>
          </cell>
          <cell r="G423" t="str">
            <v>p.(=)</v>
          </cell>
          <cell r="H423" t="b">
            <v>1</v>
          </cell>
          <cell r="I423" t="str">
            <v/>
          </cell>
          <cell r="J423">
            <v>42307</v>
          </cell>
          <cell r="K423" t="str">
            <v>Royal Melb</v>
          </cell>
          <cell r="L423" t="str">
            <v>Pathogenic</v>
          </cell>
          <cell r="M423">
            <v>5</v>
          </cell>
          <cell r="N423">
            <v>4</v>
          </cell>
          <cell r="O423" t="str">
            <v>Likely Pathogenic</v>
          </cell>
          <cell r="P423" t="str">
            <v>Splice Site Alteration</v>
          </cell>
          <cell r="Q423" t="str">
            <v/>
          </cell>
          <cell r="R423" t="str">
            <v>Pending</v>
          </cell>
          <cell r="S423" t="str">
            <v>Segregation against pathogenicity</v>
          </cell>
          <cell r="T423" t="str">
            <v>Under review</v>
          </cell>
          <cell r="AB423" t="str">
            <v>No</v>
          </cell>
          <cell r="AD423" t="b">
            <v>0</v>
          </cell>
          <cell r="AE423" t="b">
            <v>0</v>
          </cell>
        </row>
        <row r="424">
          <cell r="D424" t="str">
            <v>c.676del</v>
          </cell>
          <cell r="E424" t="str">
            <v>p.(Cys226Valfs*8)</v>
          </cell>
          <cell r="F424" t="str">
            <v/>
          </cell>
          <cell r="G424" t="str">
            <v>p.(Cys226Valfs*8)</v>
          </cell>
          <cell r="H424" t="b">
            <v>1</v>
          </cell>
          <cell r="I424" t="str">
            <v/>
          </cell>
          <cell r="J424">
            <v>42307</v>
          </cell>
          <cell r="K424" t="str">
            <v>SA</v>
          </cell>
          <cell r="L424" t="str">
            <v>Pathogenic</v>
          </cell>
          <cell r="M424">
            <v>5</v>
          </cell>
          <cell r="N424">
            <v>5</v>
          </cell>
          <cell r="O424" t="str">
            <v>Pathogenic</v>
          </cell>
          <cell r="P424" t="str">
            <v>Early Termination</v>
          </cell>
          <cell r="Q424" t="str">
            <v/>
          </cell>
          <cell r="R424">
            <v>5</v>
          </cell>
          <cell r="S424" t="str">
            <v>Variant allele predicted to encode a truncated non-functional protein.</v>
          </cell>
          <cell r="T424" t="str">
            <v>Variant allele predicted to encode a truncated non-functional protein.</v>
          </cell>
          <cell r="AD424" t="b">
            <v>1</v>
          </cell>
          <cell r="AE424" t="b">
            <v>1</v>
          </cell>
        </row>
        <row r="425">
          <cell r="D425" t="str">
            <v>c.68_69del</v>
          </cell>
          <cell r="E425" t="str">
            <v>p.(Glu23Valfs*17)</v>
          </cell>
          <cell r="F425" t="str">
            <v/>
          </cell>
          <cell r="G425" t="str">
            <v>p.(Glu23Valfs*17)</v>
          </cell>
          <cell r="H425" t="b">
            <v>1</v>
          </cell>
          <cell r="I425" t="str">
            <v/>
          </cell>
          <cell r="J425">
            <v>42090</v>
          </cell>
          <cell r="K425" t="str">
            <v>Petermac</v>
          </cell>
          <cell r="L425" t="str">
            <v>Pathogenic</v>
          </cell>
          <cell r="M425">
            <v>5</v>
          </cell>
          <cell r="N425">
            <v>5</v>
          </cell>
          <cell r="O425" t="str">
            <v>Pathogenic</v>
          </cell>
          <cell r="P425" t="str">
            <v>premature termination</v>
          </cell>
          <cell r="Q425" t="str">
            <v/>
          </cell>
          <cell r="R425">
            <v>5</v>
          </cell>
          <cell r="S425" t="str">
            <v>Variant allele predicted to encode a truncated non-functional protein.</v>
          </cell>
          <cell r="T425" t="str">
            <v>Variant allele predicted to encode a truncated non-functional protein.</v>
          </cell>
          <cell r="AD425" t="b">
            <v>1</v>
          </cell>
          <cell r="AE425" t="b">
            <v>1</v>
          </cell>
        </row>
        <row r="426">
          <cell r="D426" t="str">
            <v>c.693G&gt;A</v>
          </cell>
          <cell r="E426" t="str">
            <v>p.(=)</v>
          </cell>
          <cell r="F426" t="str">
            <v/>
          </cell>
          <cell r="G426" t="str">
            <v>p.(=)</v>
          </cell>
          <cell r="H426" t="b">
            <v>1</v>
          </cell>
          <cell r="I426" t="str">
            <v/>
          </cell>
          <cell r="J426">
            <v>42156</v>
          </cell>
          <cell r="K426" t="str">
            <v>SA</v>
          </cell>
          <cell r="L426" t="str">
            <v>UV</v>
          </cell>
          <cell r="M426">
            <v>3</v>
          </cell>
          <cell r="N426">
            <v>3</v>
          </cell>
          <cell r="O426" t="str">
            <v>Unknown</v>
          </cell>
          <cell r="P426" t="str">
            <v/>
          </cell>
          <cell r="Q426" t="str">
            <v/>
          </cell>
          <cell r="R426">
            <v>2</v>
          </cell>
          <cell r="S426" t="str">
            <v>Synonymous substitution with prior 0.02</v>
          </cell>
          <cell r="T426" t="str">
            <v>Synonymous substitution variant with low bioinformatic likelihood to result in a splicing aberration.</v>
          </cell>
          <cell r="AB426" t="str">
            <v>No</v>
          </cell>
          <cell r="AD426" t="b">
            <v>0</v>
          </cell>
          <cell r="AE426" t="b">
            <v>0</v>
          </cell>
        </row>
        <row r="427">
          <cell r="D427" t="str">
            <v>c.70_80del</v>
          </cell>
          <cell r="E427" t="str">
            <v>p.(Cys24Serfs*13)</v>
          </cell>
          <cell r="F427" t="str">
            <v/>
          </cell>
          <cell r="G427" t="str">
            <v>p.(Cys24Serfs*13)</v>
          </cell>
          <cell r="H427" t="b">
            <v>1</v>
          </cell>
          <cell r="I427" t="str">
            <v/>
          </cell>
          <cell r="J427">
            <v>42090</v>
          </cell>
          <cell r="K427" t="str">
            <v>Petermac</v>
          </cell>
          <cell r="L427" t="str">
            <v>Pathogenic</v>
          </cell>
          <cell r="M427">
            <v>5</v>
          </cell>
          <cell r="N427">
            <v>5</v>
          </cell>
          <cell r="O427" t="str">
            <v>Pathogenic</v>
          </cell>
          <cell r="P427" t="str">
            <v>premature termination</v>
          </cell>
          <cell r="Q427" t="str">
            <v/>
          </cell>
          <cell r="R427">
            <v>5</v>
          </cell>
          <cell r="S427" t="str">
            <v>Variant allele predicted to encode a truncated non-functional protein.</v>
          </cell>
          <cell r="T427" t="str">
            <v>Variant allele predicted to encode a truncated non-functional protein.</v>
          </cell>
          <cell r="AD427" t="b">
            <v>1</v>
          </cell>
          <cell r="AE427" t="b">
            <v>1</v>
          </cell>
        </row>
        <row r="428">
          <cell r="D428" t="str">
            <v>c.774A&gt;G</v>
          </cell>
          <cell r="E428" t="str">
            <v>p.(=)</v>
          </cell>
          <cell r="F428" t="str">
            <v/>
          </cell>
          <cell r="G428" t="str">
            <v>p.(=)</v>
          </cell>
          <cell r="H428" t="b">
            <v>1</v>
          </cell>
          <cell r="I428" t="str">
            <v/>
          </cell>
          <cell r="J428">
            <v>42156</v>
          </cell>
          <cell r="K428" t="str">
            <v>SA</v>
          </cell>
          <cell r="L428" t="str">
            <v>UV</v>
          </cell>
          <cell r="M428">
            <v>3</v>
          </cell>
          <cell r="N428">
            <v>3</v>
          </cell>
          <cell r="O428" t="str">
            <v>Unknown</v>
          </cell>
          <cell r="P428" t="str">
            <v/>
          </cell>
          <cell r="Q428" t="str">
            <v/>
          </cell>
          <cell r="R428">
            <v>2</v>
          </cell>
          <cell r="S428" t="str">
            <v>Synonymous substitution with prior 0.02</v>
          </cell>
          <cell r="T428" t="str">
            <v>Synonymous substitution variant with low bioinformatic likelihood to result in a splicing aberration.</v>
          </cell>
          <cell r="AD428" t="b">
            <v>0</v>
          </cell>
          <cell r="AE428" t="b">
            <v>0</v>
          </cell>
        </row>
        <row r="429">
          <cell r="D429" t="str">
            <v>c.798_799del</v>
          </cell>
          <cell r="E429" t="str">
            <v>p.(Ser267Lysfs*19)</v>
          </cell>
          <cell r="F429" t="str">
            <v/>
          </cell>
          <cell r="G429" t="str">
            <v>p.(Ser267Lysfs*19)</v>
          </cell>
          <cell r="H429" t="b">
            <v>1</v>
          </cell>
          <cell r="I429" t="str">
            <v/>
          </cell>
          <cell r="J429">
            <v>42090</v>
          </cell>
          <cell r="K429" t="str">
            <v>Petermac</v>
          </cell>
          <cell r="L429" t="str">
            <v>Pathogenic</v>
          </cell>
          <cell r="M429">
            <v>5</v>
          </cell>
          <cell r="N429">
            <v>5</v>
          </cell>
          <cell r="O429" t="str">
            <v>Pathogenic</v>
          </cell>
          <cell r="P429" t="str">
            <v>premature termination</v>
          </cell>
          <cell r="Q429" t="str">
            <v/>
          </cell>
          <cell r="R429">
            <v>5</v>
          </cell>
          <cell r="S429" t="str">
            <v>Variant allele predicted to encode a truncated non-functional protein.</v>
          </cell>
          <cell r="T429" t="str">
            <v>Variant allele predicted to encode a truncated non-functional protein.</v>
          </cell>
          <cell r="AD429" t="b">
            <v>1</v>
          </cell>
          <cell r="AE429" t="b">
            <v>1</v>
          </cell>
        </row>
        <row r="430">
          <cell r="D430" t="str">
            <v>c.80+134C&gt;T</v>
          </cell>
          <cell r="E430" t="str">
            <v>p.(=)</v>
          </cell>
          <cell r="F430" t="str">
            <v/>
          </cell>
          <cell r="G430" t="str">
            <v>p.(=)</v>
          </cell>
          <cell r="H430" t="b">
            <v>1</v>
          </cell>
          <cell r="I430" t="str">
            <v/>
          </cell>
          <cell r="J430">
            <v>42090</v>
          </cell>
          <cell r="K430" t="str">
            <v>Petermac</v>
          </cell>
          <cell r="L430" t="str">
            <v>UV</v>
          </cell>
          <cell r="M430">
            <v>3</v>
          </cell>
          <cell r="N430" t="str">
            <v/>
          </cell>
          <cell r="O430" t="str">
            <v/>
          </cell>
          <cell r="P430" t="str">
            <v/>
          </cell>
          <cell r="Q430" t="str">
            <v/>
          </cell>
          <cell r="R430">
            <v>3</v>
          </cell>
          <cell r="S430" t="str">
            <v>Insufficient evidence</v>
          </cell>
          <cell r="T430" t="str">
            <v>Insufficient evidence to determine clinical significance.</v>
          </cell>
          <cell r="AB430" t="str">
            <v>No</v>
          </cell>
          <cell r="AD430" t="b">
            <v>0</v>
          </cell>
          <cell r="AE430" t="b">
            <v>1</v>
          </cell>
        </row>
        <row r="431">
          <cell r="D431" t="str">
            <v>c.81-?_134+?del</v>
          </cell>
          <cell r="E431" t="str">
            <v>p.(Cys27*)</v>
          </cell>
          <cell r="F431" t="str">
            <v/>
          </cell>
          <cell r="G431" t="str">
            <v>p.(Cys27*)</v>
          </cell>
          <cell r="H431" t="b">
            <v>1</v>
          </cell>
          <cell r="I431" t="str">
            <v/>
          </cell>
          <cell r="J431">
            <v>42090</v>
          </cell>
          <cell r="K431" t="str">
            <v>Petermac</v>
          </cell>
          <cell r="L431" t="str">
            <v>Pathogenic</v>
          </cell>
          <cell r="M431">
            <v>5</v>
          </cell>
          <cell r="N431">
            <v>5</v>
          </cell>
          <cell r="O431" t="str">
            <v>Pathogenic</v>
          </cell>
          <cell r="P431" t="str">
            <v>premature termination</v>
          </cell>
          <cell r="Q431" t="str">
            <v/>
          </cell>
          <cell r="R431">
            <v>5</v>
          </cell>
          <cell r="S431" t="str">
            <v>Copy number deletion variant allele predicted to encode a non-functional protein.</v>
          </cell>
          <cell r="T431" t="str">
            <v>Copy number deletion variant allele predicted to encode a non-functional protein.</v>
          </cell>
          <cell r="AD431" t="b">
            <v>1</v>
          </cell>
          <cell r="AE431" t="b">
            <v>1</v>
          </cell>
        </row>
        <row r="432">
          <cell r="D432" t="str">
            <v>c.81-?_4986+?del</v>
          </cell>
          <cell r="E432" t="str">
            <v>p.?</v>
          </cell>
          <cell r="F432" t="str">
            <v>p.(Cys27*)</v>
          </cell>
          <cell r="H432" t="b">
            <v>0</v>
          </cell>
          <cell r="I432" t="str">
            <v/>
          </cell>
          <cell r="J432">
            <v>42228</v>
          </cell>
          <cell r="K432" t="str">
            <v>SA</v>
          </cell>
          <cell r="L432" t="str">
            <v>Pathogenic</v>
          </cell>
          <cell r="M432">
            <v>5</v>
          </cell>
          <cell r="N432">
            <v>5</v>
          </cell>
          <cell r="O432" t="str">
            <v>Large deletion including clinically important amino acids</v>
          </cell>
          <cell r="P432" t="str">
            <v/>
          </cell>
          <cell r="Q432" t="str">
            <v/>
          </cell>
          <cell r="R432">
            <v>5</v>
          </cell>
          <cell r="S432" t="str">
            <v>Copy number deletion variant allele predicted to encode a non-functional protein.</v>
          </cell>
          <cell r="T432" t="str">
            <v>Copy number deletion variant allele predicted to encode a non-functional protein.</v>
          </cell>
          <cell r="AD432" t="b">
            <v>1</v>
          </cell>
          <cell r="AE432" t="b">
            <v>1</v>
          </cell>
        </row>
        <row r="433">
          <cell r="D433" t="str">
            <v>c.81-12del</v>
          </cell>
          <cell r="E433" t="str">
            <v>p.(=)</v>
          </cell>
          <cell r="F433" t="str">
            <v/>
          </cell>
          <cell r="G433" t="str">
            <v>p.(=)</v>
          </cell>
          <cell r="H433" t="b">
            <v>1</v>
          </cell>
          <cell r="I433" t="str">
            <v/>
          </cell>
          <cell r="J433">
            <v>42090</v>
          </cell>
          <cell r="K433" t="str">
            <v>Petermac</v>
          </cell>
          <cell r="L433" t="str">
            <v>UV</v>
          </cell>
          <cell r="M433">
            <v>3</v>
          </cell>
          <cell r="N433" t="str">
            <v/>
          </cell>
          <cell r="O433" t="str">
            <v/>
          </cell>
          <cell r="P433" t="str">
            <v/>
          </cell>
          <cell r="Q433" t="str">
            <v/>
          </cell>
          <cell r="R433">
            <v>2</v>
          </cell>
          <cell r="S433" t="str">
            <v>Posterior probability 0.001-0.049</v>
          </cell>
          <cell r="T433" t="str">
            <v>IARC class based on posterior probability from multifactorial likelihood analysis, thresholds for class as per Plon et al. 2008 (PMID: 18951446). Class 2 Likely Not Pathogenic based on posterior probability 0.003464969028.</v>
          </cell>
          <cell r="V433" t="str">
            <v xml:space="preserve">IARC class based on posterior probability from multifactorial likelihood analysis, thresholds for class as per Plon et al. 2008 (PMID: 18951446). Class 2 Likely Not Pathogenic based on posterior probability </v>
          </cell>
          <cell r="W433">
            <v>3.4649690279999999E-3</v>
          </cell>
          <cell r="Y433" t="str">
            <v>Myriad (FH, Co-occurrence)</v>
          </cell>
          <cell r="Z433" t="str">
            <v>Unpublished data</v>
          </cell>
          <cell r="AB433" t="str">
            <v>No</v>
          </cell>
          <cell r="AD433" t="b">
            <v>0</v>
          </cell>
          <cell r="AE433" t="b">
            <v>0</v>
          </cell>
        </row>
        <row r="434">
          <cell r="D434" t="str">
            <v>c.81-14C&gt;T</v>
          </cell>
          <cell r="E434" t="str">
            <v>p.(=)</v>
          </cell>
          <cell r="F434" t="str">
            <v/>
          </cell>
          <cell r="G434" t="str">
            <v>p.(=)</v>
          </cell>
          <cell r="H434" t="b">
            <v>1</v>
          </cell>
          <cell r="I434" t="str">
            <v/>
          </cell>
          <cell r="J434">
            <v>42090</v>
          </cell>
          <cell r="K434" t="str">
            <v>Petermac</v>
          </cell>
          <cell r="L434" t="str">
            <v>UV</v>
          </cell>
          <cell r="M434">
            <v>3</v>
          </cell>
          <cell r="N434" t="str">
            <v/>
          </cell>
          <cell r="O434" t="str">
            <v/>
          </cell>
          <cell r="P434" t="str">
            <v/>
          </cell>
          <cell r="Q434" t="str">
            <v/>
          </cell>
          <cell r="R434">
            <v>1</v>
          </cell>
          <cell r="S434" t="str">
            <v>Posterior probability &lt;0.001</v>
          </cell>
          <cell r="T434" t="str">
            <v>IARC class based on posterior probability from multifactorial likelihood analysis, thresholds for class as per Plon et al. 2008 (PMID: 18951446). Class 1 Not Pathogenic based on posterior probability = 0.0000017751275765.</v>
          </cell>
          <cell r="V434" t="str">
            <v xml:space="preserve">IARC class based on posterior probability from multifactorial likelihood analysis, thresholds for class as per Plon et al. 2008 (PMID: 18951446). Class 1 Not Pathogenic based on posterior probability = </v>
          </cell>
          <cell r="W434">
            <v>1.7751275765E-6</v>
          </cell>
          <cell r="Y434" t="str">
            <v>KC update (Seg, Path)</v>
          </cell>
          <cell r="Z434" t="str">
            <v>Unpublished data</v>
          </cell>
          <cell r="AB434" t="str">
            <v>No</v>
          </cell>
          <cell r="AD434" t="b">
            <v>0</v>
          </cell>
          <cell r="AE434" t="b">
            <v>0</v>
          </cell>
        </row>
        <row r="435">
          <cell r="D435" t="str">
            <v>c.81-1G&gt;A</v>
          </cell>
          <cell r="E435" t="str">
            <v>p.(=)</v>
          </cell>
          <cell r="F435" t="str">
            <v/>
          </cell>
          <cell r="G435" t="str">
            <v>p.(=)</v>
          </cell>
          <cell r="H435" t="b">
            <v>1</v>
          </cell>
          <cell r="I435" t="str">
            <v/>
          </cell>
          <cell r="J435">
            <v>42131</v>
          </cell>
          <cell r="K435" t="str">
            <v>WA</v>
          </cell>
          <cell r="L435" t="str">
            <v>Pathogenic</v>
          </cell>
          <cell r="M435">
            <v>5</v>
          </cell>
          <cell r="N435">
            <v>4</v>
          </cell>
          <cell r="O435" t="str">
            <v>Likely Pathogenic</v>
          </cell>
          <cell r="P435" t="str">
            <v>Splice Site Mutation</v>
          </cell>
          <cell r="Q435" t="str">
            <v>Without supporting data we call +/- 1/2 variants Class 4 Likely Pathogenic because of c.594-2A&gt;C (IVS9-2A&gt;C)</v>
          </cell>
          <cell r="R435">
            <v>4</v>
          </cell>
          <cell r="S435" t="str">
            <v>IVS -+1/2 variant, untested</v>
          </cell>
          <cell r="T435" t="str">
            <v>Consensus donor/acceptor site variant allele with high likelihood to result in splicing aberration with pathogenic consequences</v>
          </cell>
          <cell r="AD435" t="b">
            <v>1</v>
          </cell>
          <cell r="AE435" t="b">
            <v>0</v>
          </cell>
        </row>
        <row r="436">
          <cell r="D436" t="str">
            <v>c.843_846del</v>
          </cell>
          <cell r="E436" t="str">
            <v>p.(Ser282Tyrfs*15)</v>
          </cell>
          <cell r="F436" t="str">
            <v/>
          </cell>
          <cell r="G436" t="str">
            <v>p.(Ser282Tyrfs*15)</v>
          </cell>
          <cell r="H436" t="b">
            <v>1</v>
          </cell>
          <cell r="I436" t="str">
            <v/>
          </cell>
          <cell r="J436">
            <v>42271</v>
          </cell>
          <cell r="K436" t="str">
            <v>Monash</v>
          </cell>
          <cell r="L436" t="str">
            <v>Pathogenic</v>
          </cell>
          <cell r="M436">
            <v>5</v>
          </cell>
          <cell r="N436">
            <v>5</v>
          </cell>
          <cell r="O436" t="str">
            <v>Pathogenic</v>
          </cell>
          <cell r="P436" t="str">
            <v>Early Termination</v>
          </cell>
          <cell r="Q436" t="str">
            <v/>
          </cell>
          <cell r="R436">
            <v>5</v>
          </cell>
          <cell r="S436" t="str">
            <v>Variant allele predicted to encode a truncated non-functional protein.</v>
          </cell>
          <cell r="T436" t="str">
            <v>Variant allele predicted to encode a truncated non-functional protein.</v>
          </cell>
          <cell r="AD436" t="b">
            <v>1</v>
          </cell>
          <cell r="AE436" t="b">
            <v>1</v>
          </cell>
        </row>
        <row r="437">
          <cell r="D437" t="str">
            <v>c.844_850dup</v>
          </cell>
          <cell r="E437" t="str">
            <v>p.(Gln284Leufs*5)</v>
          </cell>
          <cell r="F437" t="str">
            <v/>
          </cell>
          <cell r="G437" t="str">
            <v>p.(Gln284Leufs*5)</v>
          </cell>
          <cell r="H437" t="b">
            <v>1</v>
          </cell>
          <cell r="I437" t="str">
            <v/>
          </cell>
          <cell r="J437">
            <v>42271</v>
          </cell>
          <cell r="K437" t="str">
            <v>Monash</v>
          </cell>
          <cell r="L437" t="str">
            <v>Pathogenic</v>
          </cell>
          <cell r="M437">
            <v>5</v>
          </cell>
          <cell r="N437">
            <v>5</v>
          </cell>
          <cell r="O437" t="str">
            <v>Pathogenic</v>
          </cell>
          <cell r="P437" t="str">
            <v>Early Termination</v>
          </cell>
          <cell r="Q437" t="str">
            <v/>
          </cell>
          <cell r="R437">
            <v>5</v>
          </cell>
          <cell r="S437" t="str">
            <v>Variant allele predicted to encode a truncated non-functional protein.</v>
          </cell>
          <cell r="T437" t="str">
            <v>Variant allele predicted to encode a truncated non-functional protein.</v>
          </cell>
          <cell r="AD437" t="b">
            <v>1</v>
          </cell>
          <cell r="AE437" t="b">
            <v>1</v>
          </cell>
        </row>
        <row r="438">
          <cell r="D438" t="str">
            <v>c.882del</v>
          </cell>
          <cell r="E438" t="str">
            <v>p.(Asp295Thrfs*3)</v>
          </cell>
          <cell r="F438" t="str">
            <v/>
          </cell>
          <cell r="G438" t="str">
            <v>p.(Asp295Thrfs*3)</v>
          </cell>
          <cell r="H438" t="b">
            <v>1</v>
          </cell>
          <cell r="I438" t="str">
            <v/>
          </cell>
          <cell r="J438">
            <v>42156</v>
          </cell>
          <cell r="K438" t="str">
            <v>SA</v>
          </cell>
          <cell r="L438" t="str">
            <v>Pathogenic</v>
          </cell>
          <cell r="M438">
            <v>5</v>
          </cell>
          <cell r="N438">
            <v>5</v>
          </cell>
          <cell r="O438" t="str">
            <v>Pathogenic</v>
          </cell>
          <cell r="P438" t="str">
            <v>Premature Termination Codon</v>
          </cell>
          <cell r="Q438" t="str">
            <v/>
          </cell>
          <cell r="R438">
            <v>5</v>
          </cell>
          <cell r="S438" t="str">
            <v>Variant allele predicted to encode a truncated non-functional protein.</v>
          </cell>
          <cell r="T438" t="str">
            <v>Variant allele predicted to encode a truncated non-functional protein.</v>
          </cell>
          <cell r="AD438" t="b">
            <v>1</v>
          </cell>
          <cell r="AE438" t="b">
            <v>1</v>
          </cell>
        </row>
        <row r="439">
          <cell r="D439" t="str">
            <v>c.895_896del</v>
          </cell>
          <cell r="E439" t="str">
            <v>p.(Val299Argfs*4)</v>
          </cell>
          <cell r="F439" t="str">
            <v/>
          </cell>
          <cell r="G439" t="str">
            <v>p.(Val299Argfs*4)</v>
          </cell>
          <cell r="H439" t="b">
            <v>1</v>
          </cell>
          <cell r="I439" t="str">
            <v/>
          </cell>
          <cell r="J439">
            <v>42307</v>
          </cell>
          <cell r="K439" t="str">
            <v>Royal Melb</v>
          </cell>
          <cell r="L439" t="str">
            <v>Pathogenic</v>
          </cell>
          <cell r="M439">
            <v>5</v>
          </cell>
          <cell r="N439">
            <v>5</v>
          </cell>
          <cell r="O439" t="str">
            <v>Pathogenic</v>
          </cell>
          <cell r="P439" t="str">
            <v>Early Termination</v>
          </cell>
          <cell r="Q439" t="str">
            <v/>
          </cell>
          <cell r="R439">
            <v>5</v>
          </cell>
          <cell r="S439" t="str">
            <v>Variant allele predicted to encode a truncated non-functional protein.</v>
          </cell>
          <cell r="T439" t="str">
            <v>Variant allele predicted to encode a truncated non-functional protein.</v>
          </cell>
          <cell r="AD439" t="b">
            <v>1</v>
          </cell>
          <cell r="AE439" t="b">
            <v>1</v>
          </cell>
        </row>
        <row r="440">
          <cell r="D440" t="str">
            <v>c.922_924delinsT</v>
          </cell>
          <cell r="E440" t="str">
            <v>p.(Ser308*)</v>
          </cell>
          <cell r="F440" t="str">
            <v/>
          </cell>
          <cell r="G440" t="str">
            <v>p.(Ser308*)</v>
          </cell>
          <cell r="H440" t="b">
            <v>1</v>
          </cell>
          <cell r="I440" t="str">
            <v/>
          </cell>
          <cell r="J440">
            <v>42307</v>
          </cell>
          <cell r="K440" t="str">
            <v>Royal Melb</v>
          </cell>
          <cell r="L440" t="str">
            <v>Pathogenic</v>
          </cell>
          <cell r="M440">
            <v>5</v>
          </cell>
          <cell r="N440">
            <v>5</v>
          </cell>
          <cell r="O440" t="str">
            <v>Pathogenic</v>
          </cell>
          <cell r="P440" t="str">
            <v>Early Termination</v>
          </cell>
          <cell r="Q440" t="str">
            <v/>
          </cell>
          <cell r="R440">
            <v>5</v>
          </cell>
          <cell r="S440" t="str">
            <v>Variant allele predicted to encode a truncated non-functional protein.</v>
          </cell>
          <cell r="T440" t="str">
            <v>Variant allele predicted to encode a truncated non-functional protein.</v>
          </cell>
          <cell r="AD440" t="b">
            <v>1</v>
          </cell>
          <cell r="AE440" t="b">
            <v>1</v>
          </cell>
        </row>
        <row r="441">
          <cell r="D441" t="str">
            <v>c.929del</v>
          </cell>
          <cell r="E441" t="str">
            <v>p.(Gln310Argfs*4)</v>
          </cell>
          <cell r="F441" t="str">
            <v/>
          </cell>
          <cell r="G441" t="str">
            <v>p.(Gln310Argfs*4)</v>
          </cell>
          <cell r="H441" t="b">
            <v>1</v>
          </cell>
          <cell r="I441" t="str">
            <v/>
          </cell>
          <cell r="J441">
            <v>42307</v>
          </cell>
          <cell r="K441" t="str">
            <v>Royal Melb</v>
          </cell>
          <cell r="L441" t="str">
            <v>Pathogenic</v>
          </cell>
          <cell r="M441">
            <v>5</v>
          </cell>
          <cell r="N441">
            <v>5</v>
          </cell>
          <cell r="O441" t="str">
            <v>Pathogenic</v>
          </cell>
          <cell r="P441" t="str">
            <v>Early Termination</v>
          </cell>
          <cell r="Q441" t="str">
            <v/>
          </cell>
          <cell r="R441">
            <v>5</v>
          </cell>
          <cell r="S441" t="str">
            <v>Variant allele predicted to encode a truncated non-functional protein.</v>
          </cell>
          <cell r="T441" t="str">
            <v>Variant allele predicted to encode a truncated non-functional protein.</v>
          </cell>
          <cell r="AD441" t="b">
            <v>1</v>
          </cell>
          <cell r="AE441" t="b">
            <v>1</v>
          </cell>
        </row>
        <row r="442">
          <cell r="D442" t="str">
            <v>c.92dup</v>
          </cell>
          <cell r="E442" t="str">
            <v>p.Lys32Glnfs*9</v>
          </cell>
          <cell r="F442" t="str">
            <v/>
          </cell>
          <cell r="G442" t="str">
            <v>p.(Lys32Glnfs*9)</v>
          </cell>
          <cell r="H442" t="b">
            <v>0</v>
          </cell>
          <cell r="I442" t="str">
            <v/>
          </cell>
          <cell r="J442">
            <v>42131</v>
          </cell>
          <cell r="K442" t="str">
            <v>WA</v>
          </cell>
          <cell r="L442" t="str">
            <v>Pathogenic</v>
          </cell>
          <cell r="M442">
            <v>5</v>
          </cell>
          <cell r="N442">
            <v>5</v>
          </cell>
          <cell r="O442" t="str">
            <v>Pathogenic</v>
          </cell>
          <cell r="P442" t="str">
            <v>Premature termination codon</v>
          </cell>
          <cell r="Q442" t="str">
            <v>Frameshift. In ENIGMA rules we require low or null bioinformatic prediction to cause splicing to call PTC Class 5 pathogenic. We are testing which programs and cut-offs to use for this, and thus splicing predictions have not been checked for this variant.</v>
          </cell>
          <cell r="R442">
            <v>5</v>
          </cell>
          <cell r="S442" t="str">
            <v>Variant allele predicted to encode a truncated non-functional protein.</v>
          </cell>
          <cell r="T442" t="str">
            <v>Variant allele predicted to encode a truncated non-functional protein.</v>
          </cell>
          <cell r="AD442" t="b">
            <v>1</v>
          </cell>
          <cell r="AE442" t="b">
            <v>1</v>
          </cell>
        </row>
        <row r="443">
          <cell r="D443" t="str">
            <v>c.981_982del</v>
          </cell>
          <cell r="E443" t="str">
            <v>p.(Cys328*)</v>
          </cell>
          <cell r="F443" t="str">
            <v/>
          </cell>
          <cell r="G443" t="str">
            <v>p.(Cys328*)</v>
          </cell>
          <cell r="H443" t="b">
            <v>1</v>
          </cell>
          <cell r="I443" t="str">
            <v/>
          </cell>
          <cell r="J443">
            <v>42090</v>
          </cell>
          <cell r="K443" t="str">
            <v>Petermac</v>
          </cell>
          <cell r="L443" t="str">
            <v>Pathogenic</v>
          </cell>
          <cell r="M443">
            <v>5</v>
          </cell>
          <cell r="N443">
            <v>5</v>
          </cell>
          <cell r="O443" t="str">
            <v>Pathogenic</v>
          </cell>
          <cell r="P443" t="str">
            <v>premature termination</v>
          </cell>
          <cell r="Q443" t="str">
            <v/>
          </cell>
          <cell r="R443">
            <v>5</v>
          </cell>
          <cell r="S443" t="str">
            <v>Variant allele predicted to encode a truncated non-functional protein.</v>
          </cell>
          <cell r="T443" t="str">
            <v>Variant allele predicted to encode a truncated non-functional protein.</v>
          </cell>
          <cell r="AD443" t="b">
            <v>1</v>
          </cell>
          <cell r="AE443" t="b">
            <v>1</v>
          </cell>
        </row>
        <row r="444">
          <cell r="D444" t="str">
            <v>c.984_988del</v>
          </cell>
          <cell r="E444" t="str">
            <v>p.(Cys328*)</v>
          </cell>
          <cell r="F444" t="str">
            <v/>
          </cell>
          <cell r="G444" t="str">
            <v>p.(Cys328*)</v>
          </cell>
          <cell r="H444" t="b">
            <v>1</v>
          </cell>
          <cell r="I444" t="str">
            <v/>
          </cell>
          <cell r="J444">
            <v>42131</v>
          </cell>
          <cell r="K444" t="str">
            <v>WA</v>
          </cell>
          <cell r="L444" t="str">
            <v>Pathogenic</v>
          </cell>
          <cell r="M444">
            <v>5</v>
          </cell>
          <cell r="N444">
            <v>5</v>
          </cell>
          <cell r="O444" t="str">
            <v>Pathogenic</v>
          </cell>
          <cell r="P444" t="str">
            <v>Premature termination codon</v>
          </cell>
          <cell r="Q444" t="str">
            <v>Early Truncation. In ENIGMA rules we require low or null bioinformatic prediction to cause splicing to call PTC Class 5 pathogenic. We are testing which programs and cut-offs to use for this, and thus splicing predictions have not been checked for this va</v>
          </cell>
          <cell r="R444">
            <v>5</v>
          </cell>
          <cell r="S444" t="str">
            <v>Variant allele predicted to encode a truncated non-functional protein.</v>
          </cell>
          <cell r="T444" t="str">
            <v>Variant allele predicted to encode a truncated non-functional protein.</v>
          </cell>
          <cell r="AD444" t="b">
            <v>1</v>
          </cell>
          <cell r="AE444" t="b">
            <v>1</v>
          </cell>
        </row>
      </sheetData>
      <sheetData sheetId="3">
        <row r="159">
          <cell r="D159" t="str">
            <v>c.(?_-227)_(*1_?)del</v>
          </cell>
          <cell r="K159">
            <v>42328</v>
          </cell>
          <cell r="L159">
            <v>42747</v>
          </cell>
          <cell r="M159" t="str">
            <v>QLD</v>
          </cell>
          <cell r="O159" t="str">
            <v>Pathogenic</v>
          </cell>
          <cell r="P159">
            <v>5</v>
          </cell>
          <cell r="W159">
            <v>5</v>
          </cell>
          <cell r="X159" t="str">
            <v>Deletes CI amino acids</v>
          </cell>
          <cell r="Y159" t="str">
            <v>Copy number deletion variant allele predicted to encode a non-functional protein.</v>
          </cell>
        </row>
        <row r="160">
          <cell r="D160" t="str">
            <v>c.10045A&gt;G</v>
          </cell>
          <cell r="E160" t="str">
            <v>p.Thr3349Ala</v>
          </cell>
          <cell r="G160" t="str">
            <v>p.(Thr3349Ala)</v>
          </cell>
          <cell r="K160">
            <v>42276</v>
          </cell>
          <cell r="L160">
            <v>42747</v>
          </cell>
          <cell r="M160" t="str">
            <v>NSW</v>
          </cell>
          <cell r="O160" t="str">
            <v>UV</v>
          </cell>
          <cell r="P160">
            <v>3</v>
          </cell>
          <cell r="W160">
            <v>1</v>
          </cell>
          <cell r="X160" t="str">
            <v>Published posterior &lt;0.001</v>
          </cell>
          <cell r="Y160" t="str">
            <v>IARC class based on posterior probability from multifactorial likelihood analysis, thresholds for class as per Plon et al. 2008 (PMID: 18951446). Class 1 Not Pathogenic based on posterior probability = 9.19×10−8.</v>
          </cell>
          <cell r="Z160" t="str">
            <v>Lindor et al 2012</v>
          </cell>
          <cell r="AA160" t="str">
            <v>Lindor et al 2012 (PMID:21990134).</v>
          </cell>
        </row>
        <row r="161">
          <cell r="D161" t="str">
            <v>c.10087A&gt;C</v>
          </cell>
          <cell r="E161" t="str">
            <v>p.(Ile3363Leu)</v>
          </cell>
          <cell r="G161" t="str">
            <v>p.(Ile3363Leu)</v>
          </cell>
          <cell r="K161">
            <v>42328</v>
          </cell>
          <cell r="L161">
            <v>42747</v>
          </cell>
          <cell r="M161" t="str">
            <v>QLD</v>
          </cell>
          <cell r="O161" t="str">
            <v>Unclassified variant</v>
          </cell>
          <cell r="P161">
            <v>3</v>
          </cell>
          <cell r="W161">
            <v>3</v>
          </cell>
          <cell r="X161" t="str">
            <v>Insufficient evidence</v>
          </cell>
          <cell r="Y161" t="str">
            <v>Insufficient evidence to determine clinical significance.</v>
          </cell>
        </row>
        <row r="162">
          <cell r="D162" t="str">
            <v>c.10120A&gt;G</v>
          </cell>
          <cell r="E162" t="str">
            <v>p.(Thr3374Ala)</v>
          </cell>
          <cell r="G162" t="str">
            <v>p.(Thr3374Ala)</v>
          </cell>
          <cell r="K162">
            <v>42328</v>
          </cell>
          <cell r="L162">
            <v>42747</v>
          </cell>
          <cell r="M162" t="str">
            <v>QLD</v>
          </cell>
          <cell r="O162" t="str">
            <v>Pathogenic</v>
          </cell>
          <cell r="P162">
            <v>5</v>
          </cell>
          <cell r="Q162" t="str">
            <v>UV</v>
          </cell>
          <cell r="W162">
            <v>2</v>
          </cell>
          <cell r="X162" t="str">
            <v>Posterior probability 0.001-0.049; after 3326X (need to talk to DEG and SVT about priors)</v>
          </cell>
          <cell r="Y162" t="str">
            <v>IARC class based on posterior probability from multifactorial likelihood analysis, thresholds for class as per Plon et al. 2008 (PMID: 18951446). Class 2 Likely Not Pathogenic based on posterior probability = 0.0098603434391.</v>
          </cell>
          <cell r="Z162" t="str">
            <v>Co-occurrence, FH</v>
          </cell>
          <cell r="AA162" t="str">
            <v>Unpublished data</v>
          </cell>
        </row>
        <row r="163">
          <cell r="D163" t="str">
            <v>c.1021T&gt;C</v>
          </cell>
          <cell r="E163" t="str">
            <v>p.Cys341Arg</v>
          </cell>
          <cell r="G163" t="str">
            <v>p.(Cys341Arg)</v>
          </cell>
          <cell r="K163">
            <v>42276</v>
          </cell>
          <cell r="L163">
            <v>42747</v>
          </cell>
          <cell r="M163" t="str">
            <v>NSW</v>
          </cell>
          <cell r="O163" t="str">
            <v>UV</v>
          </cell>
          <cell r="P163">
            <v>3</v>
          </cell>
          <cell r="W163">
            <v>3</v>
          </cell>
          <cell r="X163" t="str">
            <v>Insufficient evidence</v>
          </cell>
          <cell r="Y163" t="str">
            <v>Insufficient evidence to determine clinical significance.</v>
          </cell>
        </row>
        <row r="164">
          <cell r="D164" t="str">
            <v>c.1123C&gt;T</v>
          </cell>
          <cell r="E164" t="str">
            <v>p.Pro375Ser</v>
          </cell>
          <cell r="G164" t="str">
            <v>p.(Pro375Ser)</v>
          </cell>
          <cell r="K164">
            <v>42276</v>
          </cell>
          <cell r="L164">
            <v>42747</v>
          </cell>
          <cell r="M164" t="str">
            <v>NSW</v>
          </cell>
          <cell r="O164" t="str">
            <v>UV</v>
          </cell>
          <cell r="P164">
            <v>3</v>
          </cell>
          <cell r="W164">
            <v>1</v>
          </cell>
          <cell r="X164" t="str">
            <v>Published posterior &lt;0.001</v>
          </cell>
          <cell r="Y164" t="str">
            <v>IARC class based on posterior probability from multifactorial likelihood analysis, thresholds for class as per Plon et al. 2008 (PMID: 18951446). Class 1 Not Pathogenic based on posterior probability = 6.48×10−5.</v>
          </cell>
          <cell r="Z164" t="str">
            <v>Lindor et al 2012</v>
          </cell>
          <cell r="AA164" t="str">
            <v>Lindor et al 2012 (PMID:21990134).</v>
          </cell>
        </row>
        <row r="165">
          <cell r="D165" t="str">
            <v>c.1181A&gt;C</v>
          </cell>
          <cell r="E165" t="str">
            <v>p.Glu394Ala</v>
          </cell>
          <cell r="G165" t="str">
            <v>p.(Glu394Ala)</v>
          </cell>
          <cell r="K165">
            <v>42276</v>
          </cell>
          <cell r="L165">
            <v>42747</v>
          </cell>
          <cell r="M165" t="str">
            <v>NSW</v>
          </cell>
          <cell r="O165" t="str">
            <v>UV</v>
          </cell>
          <cell r="P165">
            <v>3</v>
          </cell>
          <cell r="W165">
            <v>1</v>
          </cell>
          <cell r="X165" t="str">
            <v>Posterior probability &lt;0.001</v>
          </cell>
          <cell r="Y165" t="str">
            <v xml:space="preserve">IARC class based on posterior probability from multifactorial likelihood analysis, thresholds for class as per Plon et al. 2008 (PMID: 18951446). Class 1 Not Pathogenic based on posterior probability = 0.00095808500155. </v>
          </cell>
          <cell r="Z165" t="str">
            <v>Myriad (Segregation, FH, co-occurrence)</v>
          </cell>
          <cell r="AA165" t="str">
            <v>Unpublished data</v>
          </cell>
        </row>
        <row r="166">
          <cell r="D166" t="str">
            <v>c.1261C&gt;T</v>
          </cell>
          <cell r="E166" t="str">
            <v>p.(Gln421*)</v>
          </cell>
          <cell r="G166" t="str">
            <v>p.(Gln421*)</v>
          </cell>
          <cell r="K166">
            <v>42276</v>
          </cell>
          <cell r="L166">
            <v>42747</v>
          </cell>
          <cell r="M166" t="str">
            <v>NSW</v>
          </cell>
          <cell r="O166" t="str">
            <v>Pathogenic</v>
          </cell>
          <cell r="P166">
            <v>5</v>
          </cell>
          <cell r="W166">
            <v>5</v>
          </cell>
          <cell r="X166" t="str">
            <v>Trunc</v>
          </cell>
          <cell r="Y166" t="str">
            <v>Variant allele predicted to encode a truncated non-functional protein.</v>
          </cell>
        </row>
        <row r="167">
          <cell r="D167" t="str">
            <v>c.1275A&gt;G</v>
          </cell>
          <cell r="E167" t="str">
            <v>p.Glu425Glu</v>
          </cell>
          <cell r="G167" t="str">
            <v>p.(=)</v>
          </cell>
          <cell r="K167">
            <v>42276</v>
          </cell>
          <cell r="L167">
            <v>42747</v>
          </cell>
          <cell r="M167" t="str">
            <v>NSW</v>
          </cell>
          <cell r="O167" t="str">
            <v>UV</v>
          </cell>
          <cell r="P167">
            <v>3</v>
          </cell>
          <cell r="W167">
            <v>1</v>
          </cell>
          <cell r="X167" t="str">
            <v>Freq &gt;1%</v>
          </cell>
          <cell r="Y167" t="str">
            <v>Not pathogenic based on frequency &gt;1% in an outbred sampleset. Frequency 0.0227 (African), derived from 1000 genomes (2013-05-02). Frequency 0.01442 (African), derived from ExAC (2014-12-17).</v>
          </cell>
        </row>
        <row r="168">
          <cell r="D168" t="str">
            <v>c.1296_1297del</v>
          </cell>
          <cell r="E168" t="str">
            <v>p.(Asn433Glnfs*18)</v>
          </cell>
          <cell r="G168" t="str">
            <v>p.(Asn433Glnfs*18)</v>
          </cell>
          <cell r="K168">
            <v>42328</v>
          </cell>
          <cell r="L168">
            <v>42747</v>
          </cell>
          <cell r="M168" t="str">
            <v>QLD</v>
          </cell>
          <cell r="O168" t="str">
            <v>Pathogenic</v>
          </cell>
          <cell r="P168">
            <v>5</v>
          </cell>
          <cell r="W168">
            <v>5</v>
          </cell>
          <cell r="X168" t="str">
            <v>Trunc</v>
          </cell>
          <cell r="Y168" t="str">
            <v>Variant allele predicted to encode a truncated non-functional protein.</v>
          </cell>
        </row>
        <row r="169">
          <cell r="D169" t="str">
            <v>c.1315T&gt;G</v>
          </cell>
          <cell r="E169" t="str">
            <v>p.Phe439Val</v>
          </cell>
          <cell r="G169" t="str">
            <v>p.(Phe439Val)</v>
          </cell>
          <cell r="K169">
            <v>42276</v>
          </cell>
          <cell r="L169">
            <v>42747</v>
          </cell>
          <cell r="M169" t="str">
            <v>NSW</v>
          </cell>
          <cell r="O169" t="str">
            <v>UV</v>
          </cell>
          <cell r="P169">
            <v>3</v>
          </cell>
          <cell r="W169">
            <v>3</v>
          </cell>
          <cell r="X169" t="str">
            <v>Insufficient evidence</v>
          </cell>
          <cell r="Y169" t="str">
            <v>Insufficient evidence to determine clinical significance.</v>
          </cell>
        </row>
        <row r="170">
          <cell r="D170" t="str">
            <v>c.1354C&gt;A</v>
          </cell>
          <cell r="E170" t="str">
            <v>p.Leu452Ile</v>
          </cell>
          <cell r="G170" t="str">
            <v>p.(Leu452Ile)</v>
          </cell>
          <cell r="K170">
            <v>42276</v>
          </cell>
          <cell r="L170">
            <v>42747</v>
          </cell>
          <cell r="M170" t="str">
            <v>NSW</v>
          </cell>
          <cell r="O170" t="str">
            <v>UV</v>
          </cell>
          <cell r="P170">
            <v>3</v>
          </cell>
          <cell r="W170">
            <v>1</v>
          </cell>
          <cell r="X170" t="str">
            <v>Published posterior &lt;0.001</v>
          </cell>
          <cell r="Y170" t="str">
            <v>IARC class based on posterior probability from multifactorial likelihood analysis, thresholds for class as per Plon et al. 2008 (PMID: 18951446). Class 1 Not Pathogenic based on posterior probability = 0.0003.</v>
          </cell>
          <cell r="Z170" t="str">
            <v>Whiley et al 2013</v>
          </cell>
          <cell r="AA170" t="str">
            <v>Whiley et al 2014 (PMID:24489791)</v>
          </cell>
        </row>
        <row r="171">
          <cell r="D171" t="str">
            <v>c.1362dup</v>
          </cell>
          <cell r="E171" t="str">
            <v>p.(Ser455Ilefs*7)</v>
          </cell>
          <cell r="G171" t="str">
            <v>p.(Ser455Ilefs*7)</v>
          </cell>
          <cell r="K171">
            <v>42125</v>
          </cell>
          <cell r="L171">
            <v>42747</v>
          </cell>
          <cell r="M171" t="str">
            <v>NSW</v>
          </cell>
          <cell r="O171" t="str">
            <v>Pathogenic</v>
          </cell>
          <cell r="P171">
            <v>5</v>
          </cell>
          <cell r="W171">
            <v>5</v>
          </cell>
          <cell r="X171" t="str">
            <v>Trunc</v>
          </cell>
          <cell r="Y171" t="str">
            <v>Variant allele predicted to encode a truncated non-functional protein.</v>
          </cell>
        </row>
        <row r="172">
          <cell r="D172" t="str">
            <v>c.1385A&gt;G</v>
          </cell>
          <cell r="E172" t="str">
            <v>p.Glu462Gly</v>
          </cell>
          <cell r="G172" t="str">
            <v>p.(Glu462Gly)</v>
          </cell>
          <cell r="K172">
            <v>42276</v>
          </cell>
          <cell r="L172">
            <v>42747</v>
          </cell>
          <cell r="M172" t="str">
            <v>NSW</v>
          </cell>
          <cell r="O172" t="str">
            <v>UV</v>
          </cell>
          <cell r="P172">
            <v>3</v>
          </cell>
          <cell r="W172">
            <v>1</v>
          </cell>
          <cell r="X172" t="str">
            <v>Published posterior &lt;0.001</v>
          </cell>
          <cell r="Y172" t="str">
            <v>IARC class based on posterior probability from multifactorial likelihood analysis, thresholds for class as per Plon et al. 2008 (PMID: 18951446). Class 1 Not Pathogenic based on posterior probability = 2.93×10−6.</v>
          </cell>
          <cell r="Z172" t="str">
            <v>Lindor et al 2012</v>
          </cell>
          <cell r="AA172" t="str">
            <v>Lindor et al 2012 (PMID:21990134).</v>
          </cell>
        </row>
        <row r="173">
          <cell r="D173" t="str">
            <v>c.1399A&gt;T</v>
          </cell>
          <cell r="E173" t="str">
            <v>p.(Lys467*)</v>
          </cell>
          <cell r="G173" t="str">
            <v>p.(Lys467*)</v>
          </cell>
          <cell r="K173">
            <v>42125</v>
          </cell>
          <cell r="L173">
            <v>42747</v>
          </cell>
          <cell r="M173" t="str">
            <v>NSW</v>
          </cell>
          <cell r="N173" t="str">
            <v>Y</v>
          </cell>
          <cell r="O173" t="str">
            <v>Pathogenic</v>
          </cell>
          <cell r="P173">
            <v>5</v>
          </cell>
          <cell r="W173">
            <v>5</v>
          </cell>
          <cell r="X173" t="str">
            <v>Trunc</v>
          </cell>
          <cell r="Y173" t="str">
            <v>Variant allele predicted to encode a truncated non-functional protein.</v>
          </cell>
        </row>
        <row r="174">
          <cell r="D174" t="str">
            <v>c.1405_1406del</v>
          </cell>
          <cell r="E174" t="str">
            <v>p.(Asp469fs*)</v>
          </cell>
          <cell r="G174" t="str">
            <v>p.(Asp469*)</v>
          </cell>
          <cell r="K174">
            <v>42276</v>
          </cell>
          <cell r="L174">
            <v>42747</v>
          </cell>
          <cell r="M174" t="str">
            <v>NSW</v>
          </cell>
          <cell r="O174" t="str">
            <v>Pathogenic</v>
          </cell>
          <cell r="P174">
            <v>5</v>
          </cell>
          <cell r="W174">
            <v>5</v>
          </cell>
          <cell r="X174" t="str">
            <v>Trunc</v>
          </cell>
          <cell r="Y174" t="str">
            <v>Variant allele predicted to encode a truncated non-functional protein.</v>
          </cell>
        </row>
        <row r="175">
          <cell r="D175" t="str">
            <v>c.151G&gt;T</v>
          </cell>
          <cell r="E175" t="str">
            <v>p.(Glu51*)</v>
          </cell>
          <cell r="G175" t="str">
            <v>p.(Glu51*)</v>
          </cell>
          <cell r="K175">
            <v>42125</v>
          </cell>
          <cell r="L175">
            <v>42747</v>
          </cell>
          <cell r="M175" t="str">
            <v>NSW</v>
          </cell>
          <cell r="O175" t="str">
            <v>Pathogenic</v>
          </cell>
          <cell r="P175">
            <v>5</v>
          </cell>
          <cell r="W175">
            <v>5</v>
          </cell>
          <cell r="X175" t="str">
            <v>Trunc</v>
          </cell>
          <cell r="Y175" t="str">
            <v>Variant allele predicted to encode a truncated non-functional protein.</v>
          </cell>
        </row>
        <row r="176">
          <cell r="D176" t="str">
            <v>c.1564G&gt;C</v>
          </cell>
          <cell r="E176" t="str">
            <v xml:space="preserve">p.Gly522Arg </v>
          </cell>
          <cell r="G176" t="str">
            <v>p.(Gly522Arg)</v>
          </cell>
          <cell r="K176">
            <v>42276</v>
          </cell>
          <cell r="L176">
            <v>42747</v>
          </cell>
          <cell r="M176" t="str">
            <v>NSW</v>
          </cell>
          <cell r="N176" t="str">
            <v>Y</v>
          </cell>
          <cell r="O176" t="str">
            <v>UV</v>
          </cell>
          <cell r="P176">
            <v>3</v>
          </cell>
          <cell r="W176">
            <v>3</v>
          </cell>
          <cell r="X176" t="str">
            <v>Combined LR 0.5-2</v>
          </cell>
          <cell r="Y176" t="str">
            <v>Insufficient evidence to determine clinical significance.</v>
          </cell>
        </row>
        <row r="177">
          <cell r="D177" t="str">
            <v>c.1568A&gt;G</v>
          </cell>
          <cell r="E177" t="str">
            <v>p.His523Arg</v>
          </cell>
          <cell r="G177" t="str">
            <v>p.(His523Arg)</v>
          </cell>
          <cell r="K177">
            <v>42276</v>
          </cell>
          <cell r="L177">
            <v>42747</v>
          </cell>
          <cell r="M177" t="str">
            <v>NSW</v>
          </cell>
          <cell r="O177" t="str">
            <v>UV</v>
          </cell>
          <cell r="P177">
            <v>3</v>
          </cell>
          <cell r="W177">
            <v>2</v>
          </cell>
          <cell r="X177" t="str">
            <v>Prior 0.02, allele frequency 0.001-0.01</v>
          </cell>
          <cell r="Y177" t="str">
            <v>Variant allele has low bioinformatic likelihood to encode a non-functional protein and variant frequency is inconsistent with that of a pathogenic allele. Prior probability 0.02, (http://priors.hci.utah.edu/PRIORS/), frequency 0.001654 (East Asian), derived from ExAC (2014-12-17).</v>
          </cell>
          <cell r="AD177" t="str">
            <v>New revision of ENIGMA rules could result in this variant going to a Class 1 Not Pathogenic</v>
          </cell>
        </row>
        <row r="178">
          <cell r="D178" t="str">
            <v>c.1604C&gt;T</v>
          </cell>
          <cell r="E178" t="str">
            <v>p.Ala535Val</v>
          </cell>
          <cell r="G178" t="str">
            <v>p.(Ala535Val)</v>
          </cell>
          <cell r="K178">
            <v>42276</v>
          </cell>
          <cell r="L178">
            <v>42747</v>
          </cell>
          <cell r="M178" t="str">
            <v>NSW</v>
          </cell>
          <cell r="O178" t="str">
            <v>UV</v>
          </cell>
          <cell r="P178">
            <v>3</v>
          </cell>
          <cell r="W178">
            <v>3</v>
          </cell>
          <cell r="X178" t="str">
            <v>Insufficient evidence</v>
          </cell>
          <cell r="Y178" t="str">
            <v>Insufficient evidence to determine clinical significance.</v>
          </cell>
        </row>
        <row r="179">
          <cell r="D179" t="str">
            <v>c.-162G&gt;A</v>
          </cell>
          <cell r="E179" t="str">
            <v>p.(=)</v>
          </cell>
          <cell r="G179" t="str">
            <v>p.(=)</v>
          </cell>
          <cell r="K179">
            <v>42328</v>
          </cell>
          <cell r="L179">
            <v>42747</v>
          </cell>
          <cell r="M179" t="str">
            <v>QLD</v>
          </cell>
          <cell r="O179" t="str">
            <v>Unclassified variant</v>
          </cell>
          <cell r="P179">
            <v>3</v>
          </cell>
          <cell r="W179">
            <v>1</v>
          </cell>
          <cell r="X179" t="str">
            <v>Freq &gt;1%</v>
          </cell>
          <cell r="Y179" t="str">
            <v>Not pathogenic based on frequency &gt;1% in an outbred sampleset. Frequency 0.0102 (Southern Asian), derived from 1000 genomes (2013-05-02).</v>
          </cell>
        </row>
        <row r="180">
          <cell r="D180" t="str">
            <v>c.-163_-162delinsCT</v>
          </cell>
          <cell r="E180" t="str">
            <v>p.(=)</v>
          </cell>
          <cell r="G180" t="str">
            <v>p.(=)</v>
          </cell>
          <cell r="K180">
            <v>42328</v>
          </cell>
          <cell r="L180">
            <v>42747</v>
          </cell>
          <cell r="M180" t="str">
            <v>QLD</v>
          </cell>
          <cell r="O180" t="str">
            <v>Unclassified variant</v>
          </cell>
          <cell r="P180">
            <v>3</v>
          </cell>
          <cell r="W180">
            <v>3</v>
          </cell>
          <cell r="X180" t="str">
            <v>Insufficient evidence</v>
          </cell>
          <cell r="Y180" t="str">
            <v>Insufficient evidence to determine clinical significance.</v>
          </cell>
        </row>
        <row r="181">
          <cell r="D181" t="str">
            <v>c.1662T&gt;G</v>
          </cell>
          <cell r="E181" t="str">
            <v>p.(Cys554Trp)</v>
          </cell>
          <cell r="G181" t="str">
            <v>p.(Cys554Trp)</v>
          </cell>
          <cell r="K181">
            <v>42328</v>
          </cell>
          <cell r="L181">
            <v>42747</v>
          </cell>
          <cell r="M181" t="str">
            <v>QLD</v>
          </cell>
          <cell r="O181" t="str">
            <v>Unclassified variant</v>
          </cell>
          <cell r="P181">
            <v>3</v>
          </cell>
          <cell r="W181">
            <v>1</v>
          </cell>
          <cell r="X181" t="str">
            <v>Published posterior &lt;0.001</v>
          </cell>
          <cell r="Y181" t="str">
            <v xml:space="preserve">IARC class based on posterior probability from multifactorial likelihood analysis, thresholds for class as per Plon et al. 2008 (PMID: 18951446). Class 1 Not Pathogenic based on posterior probability = 3.96×10−7. </v>
          </cell>
          <cell r="Z181" t="str">
            <v>Lindor et al 2012</v>
          </cell>
          <cell r="AA181" t="str">
            <v>Lindor et al 2012 (PMID:21990134).</v>
          </cell>
        </row>
        <row r="182">
          <cell r="D182" t="str">
            <v>c.1670T&gt;G</v>
          </cell>
          <cell r="E182" t="str">
            <v>p.(Leu557*)</v>
          </cell>
          <cell r="G182" t="str">
            <v>p.(Leu557*)</v>
          </cell>
          <cell r="K182">
            <v>42125</v>
          </cell>
          <cell r="L182">
            <v>42747</v>
          </cell>
          <cell r="M182" t="str">
            <v>NSW</v>
          </cell>
          <cell r="O182" t="str">
            <v>Pathogenic</v>
          </cell>
          <cell r="P182">
            <v>5</v>
          </cell>
          <cell r="W182">
            <v>5</v>
          </cell>
          <cell r="X182" t="str">
            <v>Trunc</v>
          </cell>
          <cell r="Y182" t="str">
            <v>Variant allele predicted to encode a truncated non-functional protein.</v>
          </cell>
        </row>
        <row r="183">
          <cell r="D183" t="str">
            <v>c.1754del</v>
          </cell>
          <cell r="E183" t="str">
            <v>p.(Lys585Argfs)</v>
          </cell>
          <cell r="G183" t="str">
            <v>p.(Lys585Argfs*29)</v>
          </cell>
          <cell r="K183">
            <v>42276</v>
          </cell>
          <cell r="L183">
            <v>42747</v>
          </cell>
          <cell r="M183" t="str">
            <v>NSW</v>
          </cell>
          <cell r="O183" t="str">
            <v>Pathogenic</v>
          </cell>
          <cell r="P183">
            <v>5</v>
          </cell>
          <cell r="W183">
            <v>5</v>
          </cell>
          <cell r="X183" t="str">
            <v>Trunc</v>
          </cell>
          <cell r="Y183" t="str">
            <v>Variant allele predicted to encode a truncated non-functional protein.</v>
          </cell>
        </row>
        <row r="184">
          <cell r="D184" t="str">
            <v>c.1798T&gt;C</v>
          </cell>
          <cell r="E184" t="str">
            <v>p.Tyr600His</v>
          </cell>
          <cell r="G184" t="str">
            <v>p.(Tyr600His)</v>
          </cell>
          <cell r="K184">
            <v>42276</v>
          </cell>
          <cell r="L184">
            <v>42747</v>
          </cell>
          <cell r="M184" t="str">
            <v>NSW</v>
          </cell>
          <cell r="O184" t="str">
            <v>UV</v>
          </cell>
          <cell r="P184">
            <v>3</v>
          </cell>
          <cell r="W184">
            <v>2</v>
          </cell>
          <cell r="X184" t="str">
            <v>Prior 0.02, allele frequency 0.001-0.01</v>
          </cell>
          <cell r="Y184"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0.006102 (African), derived from ExAC (2014-12-17).</v>
          </cell>
          <cell r="AD184" t="str">
            <v>New revision of ENIGMA rules could result in this variant going to a Class 1 Not Pathogenic</v>
          </cell>
        </row>
        <row r="185">
          <cell r="D185" t="str">
            <v>c.1889del</v>
          </cell>
          <cell r="E185" t="str">
            <v>p.(Thr630Asnfs*14)</v>
          </cell>
          <cell r="G185" t="str">
            <v>p.(Thr630Asnfs*14)</v>
          </cell>
          <cell r="K185">
            <v>42276</v>
          </cell>
          <cell r="L185">
            <v>42747</v>
          </cell>
          <cell r="M185" t="str">
            <v>NSW</v>
          </cell>
          <cell r="O185" t="str">
            <v>Pathogenic</v>
          </cell>
          <cell r="P185">
            <v>5</v>
          </cell>
          <cell r="W185">
            <v>5</v>
          </cell>
          <cell r="X185" t="str">
            <v>Trunc</v>
          </cell>
          <cell r="Y185" t="str">
            <v>Variant allele predicted to encode a truncated non-functional protein.</v>
          </cell>
        </row>
        <row r="186">
          <cell r="D186" t="str">
            <v>c.1909+85A&gt;G</v>
          </cell>
          <cell r="E186" t="str">
            <v>p.(=)</v>
          </cell>
          <cell r="G186" t="str">
            <v>p.(=)</v>
          </cell>
          <cell r="K186">
            <v>42328</v>
          </cell>
          <cell r="L186">
            <v>42747</v>
          </cell>
          <cell r="M186" t="str">
            <v>QLD</v>
          </cell>
          <cell r="O186" t="str">
            <v>Unclassified variant</v>
          </cell>
          <cell r="P186">
            <v>3</v>
          </cell>
          <cell r="W186">
            <v>3</v>
          </cell>
          <cell r="X186" t="str">
            <v>Insufficient evidence</v>
          </cell>
          <cell r="Y186" t="str">
            <v>Insufficient evidence to determine clinical significance.</v>
          </cell>
        </row>
        <row r="187">
          <cell r="D187" t="str">
            <v>c.1909+9_1909+10del</v>
          </cell>
          <cell r="E187" t="str">
            <v>p.?</v>
          </cell>
          <cell r="G187" t="str">
            <v>p.(=)</v>
          </cell>
          <cell r="K187">
            <v>42276</v>
          </cell>
          <cell r="L187">
            <v>42747</v>
          </cell>
          <cell r="M187" t="str">
            <v>NSW</v>
          </cell>
          <cell r="O187" t="str">
            <v>UV</v>
          </cell>
          <cell r="P187">
            <v>3</v>
          </cell>
          <cell r="W187">
            <v>2</v>
          </cell>
          <cell r="X187" t="str">
            <v xml:space="preserve">Prior 0.02, allele frequency 0.001-0.01 </v>
          </cell>
          <cell r="Y187"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0.006317 (African), derived from ExAC (2014-12-17).</v>
          </cell>
          <cell r="AD187" t="str">
            <v>New revision of ENIGMA rules could result in this variant going to a Class 1 Not Pathogenic</v>
          </cell>
        </row>
        <row r="188">
          <cell r="D188" t="str">
            <v>c.1909+95_1909+99del</v>
          </cell>
          <cell r="E188" t="str">
            <v>p.(=)</v>
          </cell>
          <cell r="G188" t="str">
            <v>p.(=)</v>
          </cell>
          <cell r="K188">
            <v>42328</v>
          </cell>
          <cell r="L188">
            <v>42747</v>
          </cell>
          <cell r="M188" t="str">
            <v>QLD</v>
          </cell>
          <cell r="O188" t="str">
            <v>Unclassified variant</v>
          </cell>
          <cell r="P188">
            <v>3</v>
          </cell>
          <cell r="W188">
            <v>1</v>
          </cell>
          <cell r="X188" t="str">
            <v>Freq &gt;1%</v>
          </cell>
          <cell r="Y188" t="str">
            <v>Not pathogenic based on frequency &gt;1% in an outbred sampleset. Frequency 0.0582 (African), derived from 1000 genomes (2013-05-02).</v>
          </cell>
        </row>
        <row r="189">
          <cell r="D189" t="str">
            <v>c.2103_2106del</v>
          </cell>
          <cell r="E189" t="str">
            <v>p.(Phe701Leufs*28)</v>
          </cell>
          <cell r="G189" t="str">
            <v>p.(Phe701Leufs*28)</v>
          </cell>
          <cell r="K189">
            <v>42328</v>
          </cell>
          <cell r="L189">
            <v>42747</v>
          </cell>
          <cell r="M189" t="str">
            <v>QLD</v>
          </cell>
          <cell r="O189" t="str">
            <v>Pathogenic</v>
          </cell>
          <cell r="P189">
            <v>5</v>
          </cell>
          <cell r="W189">
            <v>5</v>
          </cell>
          <cell r="X189" t="str">
            <v>Trunc</v>
          </cell>
          <cell r="Y189" t="str">
            <v>Variant allele predicted to encode a truncated non-functional protein.</v>
          </cell>
        </row>
        <row r="190">
          <cell r="D190" t="str">
            <v>c.2259del</v>
          </cell>
          <cell r="E190" t="str">
            <v>p.(Gln754Asnfs*18)</v>
          </cell>
          <cell r="G190" t="str">
            <v>p.(Gln754Asnfs*18)</v>
          </cell>
          <cell r="K190">
            <v>42125</v>
          </cell>
          <cell r="L190">
            <v>42747</v>
          </cell>
          <cell r="M190" t="str">
            <v>NSW</v>
          </cell>
          <cell r="O190" t="str">
            <v>Pathogenic</v>
          </cell>
          <cell r="P190">
            <v>5</v>
          </cell>
          <cell r="W190">
            <v>5</v>
          </cell>
          <cell r="X190" t="str">
            <v>Trunc</v>
          </cell>
          <cell r="Y190" t="str">
            <v>Variant allele predicted to encode a truncated non-functional protein.</v>
          </cell>
        </row>
        <row r="191">
          <cell r="D191" t="str">
            <v>c.-227-180G&gt;A</v>
          </cell>
          <cell r="E191" t="str">
            <v>p.(=)</v>
          </cell>
          <cell r="G191" t="str">
            <v>p.(=)</v>
          </cell>
          <cell r="K191">
            <v>42328</v>
          </cell>
          <cell r="L191">
            <v>42747</v>
          </cell>
          <cell r="M191" t="str">
            <v>QLD</v>
          </cell>
          <cell r="O191" t="str">
            <v>Unclassified variant</v>
          </cell>
          <cell r="P191">
            <v>3</v>
          </cell>
          <cell r="W191">
            <v>3</v>
          </cell>
          <cell r="X191" t="str">
            <v>Insufficient evidence</v>
          </cell>
          <cell r="Y191" t="str">
            <v>Insufficient evidence to determine clinical significance.</v>
          </cell>
        </row>
        <row r="192">
          <cell r="D192" t="str">
            <v>c.-227-69C&gt;T</v>
          </cell>
          <cell r="E192" t="str">
            <v>p.(=)</v>
          </cell>
          <cell r="G192" t="str">
            <v>p.(=)</v>
          </cell>
          <cell r="K192">
            <v>42328</v>
          </cell>
          <cell r="L192">
            <v>42747</v>
          </cell>
          <cell r="M192" t="str">
            <v>QLD</v>
          </cell>
          <cell r="O192" t="str">
            <v>Unclassified variant</v>
          </cell>
          <cell r="P192">
            <v>3</v>
          </cell>
          <cell r="W192">
            <v>3</v>
          </cell>
          <cell r="X192" t="str">
            <v>Insufficient evidence</v>
          </cell>
          <cell r="Y192" t="str">
            <v>Insufficient evidence to determine clinical significance.</v>
          </cell>
        </row>
        <row r="193">
          <cell r="D193" t="str">
            <v>c.2307del</v>
          </cell>
          <cell r="E193" t="str">
            <v>p.(?)</v>
          </cell>
          <cell r="G193" t="str">
            <v>p.(Ile770Phefs*2)</v>
          </cell>
          <cell r="K193">
            <v>42276</v>
          </cell>
          <cell r="L193">
            <v>42747</v>
          </cell>
          <cell r="M193" t="str">
            <v>NSW</v>
          </cell>
          <cell r="O193" t="str">
            <v>Pathogenic</v>
          </cell>
          <cell r="P193">
            <v>5</v>
          </cell>
          <cell r="W193">
            <v>5</v>
          </cell>
          <cell r="X193" t="str">
            <v>Trunc</v>
          </cell>
          <cell r="Y193" t="str">
            <v>Variant allele predicted to encode a truncated non-functional protein.</v>
          </cell>
        </row>
        <row r="194">
          <cell r="D194" t="str">
            <v>c.2443A&gt;G</v>
          </cell>
          <cell r="E194" t="str">
            <v>p.(Met815Val)</v>
          </cell>
          <cell r="G194" t="str">
            <v>p.(Met815Val)</v>
          </cell>
          <cell r="K194">
            <v>42328</v>
          </cell>
          <cell r="L194">
            <v>42747</v>
          </cell>
          <cell r="M194" t="str">
            <v>QLD</v>
          </cell>
          <cell r="O194" t="str">
            <v>Unclassified variant</v>
          </cell>
          <cell r="P194">
            <v>3</v>
          </cell>
          <cell r="W194">
            <v>3</v>
          </cell>
          <cell r="X194" t="str">
            <v>Insufficient evidence</v>
          </cell>
          <cell r="Y194" t="str">
            <v>Insufficient evidence to determine clinical significance.</v>
          </cell>
        </row>
        <row r="195">
          <cell r="D195" t="str">
            <v>c.2457del</v>
          </cell>
          <cell r="E195" t="str">
            <v>p.(Asp820Metfs*5)</v>
          </cell>
          <cell r="G195" t="str">
            <v>p.(Asp820Metfs*5)</v>
          </cell>
          <cell r="K195">
            <v>42328</v>
          </cell>
          <cell r="L195">
            <v>42747</v>
          </cell>
          <cell r="M195" t="str">
            <v>QLD</v>
          </cell>
          <cell r="O195" t="str">
            <v>Pathogenic</v>
          </cell>
          <cell r="P195">
            <v>5</v>
          </cell>
          <cell r="W195">
            <v>5</v>
          </cell>
          <cell r="X195" t="str">
            <v>Trunc</v>
          </cell>
          <cell r="Y195" t="str">
            <v>Variant allele predicted to encode a truncated non-functional protein.</v>
          </cell>
        </row>
        <row r="196">
          <cell r="D196" t="str">
            <v>c.2537C&gt;G</v>
          </cell>
          <cell r="E196" t="str">
            <v>p.(Ser846*)</v>
          </cell>
          <cell r="G196" t="str">
            <v>p.(Ser846*)</v>
          </cell>
          <cell r="K196">
            <v>42125</v>
          </cell>
          <cell r="L196">
            <v>42747</v>
          </cell>
          <cell r="M196" t="str">
            <v>NSW</v>
          </cell>
          <cell r="O196" t="str">
            <v>Pathogenic</v>
          </cell>
          <cell r="P196">
            <v>5</v>
          </cell>
          <cell r="W196">
            <v>5</v>
          </cell>
          <cell r="X196" t="str">
            <v>Trunc</v>
          </cell>
          <cell r="Y196" t="str">
            <v>Variant allele predicted to encode a truncated non-functional protein.</v>
          </cell>
        </row>
        <row r="197">
          <cell r="D197" t="str">
            <v>c.2538A&gt;C</v>
          </cell>
          <cell r="E197" t="str">
            <v>p.=</v>
          </cell>
          <cell r="G197" t="str">
            <v>p.(=)</v>
          </cell>
          <cell r="K197">
            <v>42276</v>
          </cell>
          <cell r="L197">
            <v>42747</v>
          </cell>
          <cell r="M197" t="str">
            <v>NSW</v>
          </cell>
          <cell r="O197" t="str">
            <v>UV</v>
          </cell>
          <cell r="P197">
            <v>3</v>
          </cell>
          <cell r="W197">
            <v>2</v>
          </cell>
          <cell r="X197" t="str">
            <v>Prior 0.02, allele frequency 0.001-0.01</v>
          </cell>
          <cell r="Y197" t="str">
            <v>Variant allele has low bioinformatic likelihood to encode a non-functional protein and variant frequency is inconsistent with that of a pathogenic allele. Prior probability 0.02, (http://priors.hci.utah.edu/PRIORS/), frequency 0.0031 (Southern Asian), 0.0029 (Admixed American/Latino), derived from 1000 genomes (2013-05-02) and frequency 0.00495 (Southern Asian), derived from ExAC (2014-12-17).</v>
          </cell>
          <cell r="AD197" t="str">
            <v>New revision of ENIGMA rules could result in this variant going to a Class 1 Not Pathogenic</v>
          </cell>
        </row>
        <row r="198">
          <cell r="D198" t="str">
            <v>c.2657_2658del</v>
          </cell>
          <cell r="E198" t="str">
            <v>p.(Asn886Argfs*3)</v>
          </cell>
          <cell r="G198" t="str">
            <v>p.(Asn886Argfs*3)</v>
          </cell>
          <cell r="K198">
            <v>42328</v>
          </cell>
          <cell r="L198">
            <v>42747</v>
          </cell>
          <cell r="M198" t="str">
            <v>QLD</v>
          </cell>
          <cell r="O198" t="str">
            <v>Pathogenic</v>
          </cell>
          <cell r="P198">
            <v>5</v>
          </cell>
          <cell r="W198">
            <v>5</v>
          </cell>
          <cell r="X198" t="str">
            <v>Trunc</v>
          </cell>
          <cell r="Y198" t="str">
            <v>Variant allele predicted to encode a truncated non-functional protein.</v>
          </cell>
        </row>
        <row r="199">
          <cell r="D199" t="str">
            <v>c.2657del</v>
          </cell>
          <cell r="E199" t="str">
            <v>p.(Asn886Metfs*9)</v>
          </cell>
          <cell r="G199" t="str">
            <v>p.(Asn886Metfs*9)</v>
          </cell>
          <cell r="K199">
            <v>42125</v>
          </cell>
          <cell r="L199">
            <v>42747</v>
          </cell>
          <cell r="M199" t="str">
            <v>NSW</v>
          </cell>
          <cell r="O199" t="str">
            <v>Pathogenic</v>
          </cell>
          <cell r="P199">
            <v>5</v>
          </cell>
          <cell r="W199">
            <v>5</v>
          </cell>
          <cell r="X199" t="str">
            <v>Trunc</v>
          </cell>
          <cell r="Y199" t="str">
            <v>Variant allele predicted to encode a truncated non-functional protein.</v>
          </cell>
        </row>
        <row r="200">
          <cell r="D200" t="str">
            <v>c.2836_2837del</v>
          </cell>
          <cell r="E200" t="str">
            <v>p.(Asp946Phefs*12)</v>
          </cell>
          <cell r="G200" t="str">
            <v>p.(Asp946Phefs*12)</v>
          </cell>
          <cell r="K200">
            <v>42125</v>
          </cell>
          <cell r="L200">
            <v>42747</v>
          </cell>
          <cell r="M200" t="str">
            <v>NSW</v>
          </cell>
          <cell r="O200" t="str">
            <v>Pathogenic</v>
          </cell>
          <cell r="P200">
            <v>5</v>
          </cell>
          <cell r="W200">
            <v>5</v>
          </cell>
          <cell r="X200" t="str">
            <v>Trunc</v>
          </cell>
          <cell r="Y200" t="str">
            <v>Variant allele predicted to encode a truncated non-functional protein.</v>
          </cell>
        </row>
        <row r="201">
          <cell r="D201" t="str">
            <v>c.2899_2900del</v>
          </cell>
          <cell r="E201" t="str">
            <v>p.(Leu967Argfs*14)</v>
          </cell>
          <cell r="G201" t="str">
            <v>p.(Leu967Argfs*14)</v>
          </cell>
          <cell r="K201">
            <v>42276</v>
          </cell>
          <cell r="L201">
            <v>42747</v>
          </cell>
          <cell r="M201" t="str">
            <v>NSW</v>
          </cell>
          <cell r="O201" t="str">
            <v>Pathogenic</v>
          </cell>
          <cell r="P201">
            <v>5</v>
          </cell>
          <cell r="W201">
            <v>5</v>
          </cell>
          <cell r="X201" t="str">
            <v>Trunc</v>
          </cell>
          <cell r="Y201" t="str">
            <v>Variant allele predicted to encode a truncated non-functional protein.</v>
          </cell>
        </row>
        <row r="202">
          <cell r="D202" t="str">
            <v>c.2919G&gt;A</v>
          </cell>
          <cell r="E202" t="str">
            <v xml:space="preserve"> p.=</v>
          </cell>
          <cell r="G202" t="str">
            <v>p.(=)</v>
          </cell>
          <cell r="K202">
            <v>42649</v>
          </cell>
          <cell r="L202">
            <v>42747</v>
          </cell>
          <cell r="M202" t="str">
            <v>SA</v>
          </cell>
          <cell r="O202" t="str">
            <v>Unclassified</v>
          </cell>
          <cell r="P202">
            <v>3</v>
          </cell>
          <cell r="W202">
            <v>2</v>
          </cell>
          <cell r="X202" t="str">
            <v>Prior 0.02, allele frequency 0.001-0.01</v>
          </cell>
          <cell r="Y202" t="str">
            <v>Variant allele has low bioinformatic likelihood to encode a non-functional protein and variant frequency is inconsistent with that of a pathogenic allele. Prior probability 0.02, (http://priors.hci.utah.edu/PRIORS/), frequency 0.001 (Southern Asian), derived from 1000 genomes (2013-05-02) and frequency 0.001771 (Southern Asian), derived from ExAC (2014-12-17).</v>
          </cell>
          <cell r="AD202" t="str">
            <v>New revision of ENIGMA rules could result in this variant going to a Class 1 Not Pathogenic</v>
          </cell>
        </row>
        <row r="203">
          <cell r="D203" t="str">
            <v>c.2971_2983del</v>
          </cell>
          <cell r="E203" t="str">
            <v>p.(Asn991Aspfs*3)</v>
          </cell>
          <cell r="G203" t="str">
            <v>p.(Asn991Aspfs*3)</v>
          </cell>
          <cell r="K203">
            <v>42125</v>
          </cell>
          <cell r="L203">
            <v>42747</v>
          </cell>
          <cell r="M203" t="str">
            <v>NSW</v>
          </cell>
          <cell r="O203" t="str">
            <v>Pathogenic</v>
          </cell>
          <cell r="P203">
            <v>5</v>
          </cell>
          <cell r="W203">
            <v>5</v>
          </cell>
          <cell r="X203" t="str">
            <v>Trunc</v>
          </cell>
          <cell r="Y203" t="str">
            <v>Variant allele predicted to encode a truncated non-functional protein.</v>
          </cell>
        </row>
        <row r="204">
          <cell r="D204" t="str">
            <v>c.3070A&gt;G</v>
          </cell>
          <cell r="E204" t="str">
            <v>p.Ile1024Val</v>
          </cell>
          <cell r="G204" t="str">
            <v>p.(Ile1024Val)</v>
          </cell>
          <cell r="K204">
            <v>42276</v>
          </cell>
          <cell r="L204">
            <v>42747</v>
          </cell>
          <cell r="M204" t="str">
            <v>NSW</v>
          </cell>
          <cell r="N204" t="str">
            <v>Y</v>
          </cell>
          <cell r="O204" t="str">
            <v>UV</v>
          </cell>
          <cell r="P204">
            <v>3</v>
          </cell>
          <cell r="W204">
            <v>3</v>
          </cell>
          <cell r="X204" t="str">
            <v>Insufficient evidence</v>
          </cell>
          <cell r="Y204" t="str">
            <v>Insufficient evidence to determine clinical significance.</v>
          </cell>
        </row>
        <row r="205">
          <cell r="D205" t="str">
            <v>c.3109C&gt;T</v>
          </cell>
          <cell r="E205" t="str">
            <v>p.(Gln1037*)</v>
          </cell>
          <cell r="G205" t="str">
            <v>p.(Gln1037*)</v>
          </cell>
          <cell r="K205">
            <v>42125</v>
          </cell>
          <cell r="L205">
            <v>42747</v>
          </cell>
          <cell r="M205" t="str">
            <v>NSW</v>
          </cell>
          <cell r="N205" t="str">
            <v>Y</v>
          </cell>
          <cell r="O205" t="str">
            <v>Pathogenic</v>
          </cell>
          <cell r="P205">
            <v>5</v>
          </cell>
          <cell r="W205">
            <v>5</v>
          </cell>
          <cell r="X205" t="str">
            <v>Trunc</v>
          </cell>
          <cell r="Y205" t="str">
            <v>Variant allele predicted to encode a truncated non-functional protein.</v>
          </cell>
        </row>
        <row r="206">
          <cell r="D206" t="str">
            <v>c.3158T&gt;C</v>
          </cell>
          <cell r="E206" t="str">
            <v>p.(Leu1053Ser)</v>
          </cell>
          <cell r="G206" t="str">
            <v>p.(Leu1053Ser)</v>
          </cell>
          <cell r="K206">
            <v>42125</v>
          </cell>
          <cell r="L206">
            <v>42747</v>
          </cell>
          <cell r="M206" t="str">
            <v>NSW</v>
          </cell>
          <cell r="O206" t="str">
            <v>Pathogenic</v>
          </cell>
          <cell r="P206">
            <v>5</v>
          </cell>
          <cell r="W206">
            <v>3</v>
          </cell>
          <cell r="X206" t="str">
            <v>Insufficient evidence</v>
          </cell>
          <cell r="Y206" t="str">
            <v>Insufficient evidence to determine clinical significance.</v>
          </cell>
        </row>
        <row r="207">
          <cell r="D207" t="str">
            <v>c.316+175_316+176del</v>
          </cell>
          <cell r="E207" t="str">
            <v>p.(=)</v>
          </cell>
          <cell r="G207" t="str">
            <v>p.(=)</v>
          </cell>
          <cell r="K207">
            <v>42328</v>
          </cell>
          <cell r="L207">
            <v>42747</v>
          </cell>
          <cell r="M207" t="str">
            <v>QLD</v>
          </cell>
          <cell r="O207" t="str">
            <v>Unclassified variant</v>
          </cell>
          <cell r="P207">
            <v>3</v>
          </cell>
          <cell r="W207">
            <v>3</v>
          </cell>
          <cell r="X207" t="str">
            <v>Insufficient evidence</v>
          </cell>
          <cell r="Y207" t="str">
            <v>Insufficient evidence to determine clinical significance.</v>
          </cell>
        </row>
        <row r="208">
          <cell r="D208" t="str">
            <v>c.316+2T&gt;C</v>
          </cell>
          <cell r="E208" t="str">
            <v>p.(=)</v>
          </cell>
          <cell r="G208" t="str">
            <v>p.(=)</v>
          </cell>
          <cell r="K208">
            <v>42276</v>
          </cell>
          <cell r="L208">
            <v>42747</v>
          </cell>
          <cell r="M208" t="str">
            <v>NSW</v>
          </cell>
          <cell r="O208" t="str">
            <v>Pathogenic</v>
          </cell>
          <cell r="P208">
            <v>5</v>
          </cell>
          <cell r="W208">
            <v>4</v>
          </cell>
          <cell r="X208" t="str">
            <v>IVS12</v>
          </cell>
          <cell r="Y208" t="str">
            <v>Consensus donor/acceptor site variant allele with high likelihood to result in splicing aberration with pathogenic consequences.</v>
          </cell>
        </row>
        <row r="209">
          <cell r="D209" t="str">
            <v>c.3170_3174del</v>
          </cell>
          <cell r="E209" t="str">
            <v>p.(Lys1057Thrfs)</v>
          </cell>
          <cell r="G209" t="str">
            <v>p.(Lys1057Thrfs*8)</v>
          </cell>
          <cell r="K209">
            <v>42276</v>
          </cell>
          <cell r="L209">
            <v>42747</v>
          </cell>
          <cell r="M209" t="str">
            <v>NSW</v>
          </cell>
          <cell r="O209" t="str">
            <v>Pathogenic</v>
          </cell>
          <cell r="P209">
            <v>5</v>
          </cell>
          <cell r="W209">
            <v>5</v>
          </cell>
          <cell r="X209" t="str">
            <v>Trunc</v>
          </cell>
          <cell r="Y209" t="str">
            <v>Variant allele predicted to encode a truncated non-functional protein.</v>
          </cell>
        </row>
        <row r="210">
          <cell r="D210" t="str">
            <v>c.3206C&gt;T</v>
          </cell>
          <cell r="E210" t="str">
            <v>p.Ser1069Phe</v>
          </cell>
          <cell r="G210" t="str">
            <v>p.(Ser1069Phe)</v>
          </cell>
          <cell r="K210">
            <v>42276</v>
          </cell>
          <cell r="L210">
            <v>42747</v>
          </cell>
          <cell r="M210" t="str">
            <v>NSW</v>
          </cell>
          <cell r="O210" t="str">
            <v>UV</v>
          </cell>
          <cell r="P210">
            <v>3</v>
          </cell>
          <cell r="W210">
            <v>3</v>
          </cell>
          <cell r="X210" t="str">
            <v>Combined LR 0.5-2</v>
          </cell>
          <cell r="Y210" t="str">
            <v>Insufficient evidence to determine clinical significance.</v>
          </cell>
        </row>
        <row r="211">
          <cell r="D211" t="str">
            <v>c.3262C&gt;T</v>
          </cell>
          <cell r="E211" t="str">
            <v xml:space="preserve"> p.Pro1088Ser</v>
          </cell>
          <cell r="G211" t="str">
            <v>p.(Pro1088Ser)</v>
          </cell>
          <cell r="K211">
            <v>42649</v>
          </cell>
          <cell r="L211">
            <v>42747</v>
          </cell>
          <cell r="M211" t="str">
            <v>SA</v>
          </cell>
          <cell r="O211" t="str">
            <v>Unclassified</v>
          </cell>
          <cell r="P211">
            <v>3</v>
          </cell>
          <cell r="W211">
            <v>3</v>
          </cell>
          <cell r="X211" t="str">
            <v>Combined LR 0.5-2</v>
          </cell>
          <cell r="Y211" t="str">
            <v>Insufficient evidence to determine clinical significance.</v>
          </cell>
        </row>
        <row r="212">
          <cell r="D212" t="str">
            <v>c.3362C&gt;G</v>
          </cell>
          <cell r="E212" t="str">
            <v>p.(Ser1121*)</v>
          </cell>
          <cell r="G212" t="str">
            <v>p.(Ser1121*)</v>
          </cell>
          <cell r="K212">
            <v>42276</v>
          </cell>
          <cell r="L212">
            <v>42747</v>
          </cell>
          <cell r="M212" t="str">
            <v>NSW</v>
          </cell>
          <cell r="O212" t="str">
            <v>Pathogenic</v>
          </cell>
          <cell r="P212">
            <v>5</v>
          </cell>
          <cell r="W212">
            <v>5</v>
          </cell>
          <cell r="X212" t="str">
            <v>Trunc</v>
          </cell>
          <cell r="Y212" t="str">
            <v>Variant allele predicted to encode a truncated non-functional protein.</v>
          </cell>
        </row>
        <row r="213">
          <cell r="D213" t="str">
            <v>c.3521G&gt;A</v>
          </cell>
          <cell r="E213" t="str">
            <v>p.Gly1174Asp</v>
          </cell>
          <cell r="G213" t="str">
            <v>p.(Gly1174Asp)</v>
          </cell>
          <cell r="K213">
            <v>42276</v>
          </cell>
          <cell r="L213">
            <v>42747</v>
          </cell>
          <cell r="M213" t="str">
            <v>NSW</v>
          </cell>
          <cell r="O213" t="str">
            <v>UV</v>
          </cell>
          <cell r="P213">
            <v>3</v>
          </cell>
          <cell r="W213">
            <v>3</v>
          </cell>
          <cell r="X213" t="str">
            <v>Insufficient evidence</v>
          </cell>
          <cell r="Y213" t="str">
            <v>Insufficient evidence to determine clinical significance.</v>
          </cell>
        </row>
        <row r="214">
          <cell r="D214" t="str">
            <v>c.3568delinsAA</v>
          </cell>
          <cell r="E214" t="str">
            <v>p.(Arg1190Lysfs*10)</v>
          </cell>
          <cell r="G214" t="str">
            <v>p.(Arg1190Lysfs*10)</v>
          </cell>
          <cell r="K214">
            <v>42276</v>
          </cell>
          <cell r="L214">
            <v>42747</v>
          </cell>
          <cell r="M214" t="str">
            <v>NSW</v>
          </cell>
          <cell r="O214" t="str">
            <v>Pathogenic</v>
          </cell>
          <cell r="P214">
            <v>5</v>
          </cell>
          <cell r="W214">
            <v>5</v>
          </cell>
          <cell r="X214" t="str">
            <v>Trunc</v>
          </cell>
          <cell r="Y214" t="str">
            <v>Variant allele predicted to encode a truncated non-functional protein.</v>
          </cell>
        </row>
        <row r="215">
          <cell r="D215" t="str">
            <v>c.3662C&gt;A</v>
          </cell>
          <cell r="E215" t="str">
            <v>p.Ser1221Tyr</v>
          </cell>
          <cell r="G215" t="str">
            <v>p.(Ser1221Tyr)</v>
          </cell>
          <cell r="K215">
            <v>42276</v>
          </cell>
          <cell r="L215">
            <v>42747</v>
          </cell>
          <cell r="M215" t="str">
            <v>NSW</v>
          </cell>
          <cell r="O215" t="str">
            <v>UV</v>
          </cell>
          <cell r="P215">
            <v>3</v>
          </cell>
          <cell r="W215">
            <v>3</v>
          </cell>
          <cell r="X215" t="str">
            <v>Combined LR 0.5-2</v>
          </cell>
          <cell r="Y215" t="str">
            <v>Insufficient evidence to determine clinical significance.</v>
          </cell>
        </row>
        <row r="216">
          <cell r="D216" t="str">
            <v>c.3689del</v>
          </cell>
          <cell r="E216" t="str">
            <v>p.(Ser1230Leufs*9)</v>
          </cell>
          <cell r="G216" t="str">
            <v>p.(Ser1230Leufs*9)</v>
          </cell>
          <cell r="K216">
            <v>42328</v>
          </cell>
          <cell r="L216">
            <v>42747</v>
          </cell>
          <cell r="M216" t="str">
            <v>QLD</v>
          </cell>
          <cell r="O216" t="str">
            <v>Pathogenic</v>
          </cell>
          <cell r="P216">
            <v>5</v>
          </cell>
          <cell r="W216">
            <v>5</v>
          </cell>
          <cell r="X216" t="str">
            <v>Trunc</v>
          </cell>
          <cell r="Y216" t="str">
            <v>Variant allele predicted to encode a truncated non-functional protein.</v>
          </cell>
        </row>
        <row r="217">
          <cell r="D217" t="str">
            <v>c.36dup</v>
          </cell>
          <cell r="E217" t="str">
            <v>p.(Glu13*)</v>
          </cell>
          <cell r="G217" t="str">
            <v>p.(Glu13*)</v>
          </cell>
          <cell r="K217">
            <v>42125</v>
          </cell>
          <cell r="L217">
            <v>42747</v>
          </cell>
          <cell r="M217" t="str">
            <v>NSW</v>
          </cell>
          <cell r="O217" t="str">
            <v>Pathogenic</v>
          </cell>
          <cell r="P217">
            <v>5</v>
          </cell>
          <cell r="W217">
            <v>5</v>
          </cell>
          <cell r="X217" t="str">
            <v>Trunc</v>
          </cell>
          <cell r="Y217" t="str">
            <v>Variant allele predicted to encode a truncated non-functional protein.</v>
          </cell>
        </row>
        <row r="218">
          <cell r="D218" t="str">
            <v>c.3747_3751del</v>
          </cell>
          <cell r="E218" t="str">
            <v>p.(Glu1249Aspfs*14)</v>
          </cell>
          <cell r="G218" t="str">
            <v>p.(Glu1249Aspfs*14)</v>
          </cell>
          <cell r="K218">
            <v>42276</v>
          </cell>
          <cell r="L218">
            <v>42747</v>
          </cell>
          <cell r="M218" t="str">
            <v>NSW</v>
          </cell>
          <cell r="O218" t="str">
            <v>Pathogenic</v>
          </cell>
          <cell r="P218">
            <v>5</v>
          </cell>
          <cell r="W218">
            <v>5</v>
          </cell>
          <cell r="X218" t="str">
            <v>Trunc</v>
          </cell>
          <cell r="Y218" t="str">
            <v>Variant allele predicted to encode a truncated non-functional protein.</v>
          </cell>
        </row>
        <row r="219">
          <cell r="D219" t="str">
            <v>c.3836A&gt;G</v>
          </cell>
          <cell r="E219" t="str">
            <v>p.Asn1279Ser</v>
          </cell>
          <cell r="G219" t="str">
            <v>p.(Asn1279Ser)</v>
          </cell>
          <cell r="K219">
            <v>42276</v>
          </cell>
          <cell r="L219">
            <v>42747</v>
          </cell>
          <cell r="M219" t="str">
            <v>NSW</v>
          </cell>
          <cell r="O219" t="str">
            <v>UV</v>
          </cell>
          <cell r="P219">
            <v>3</v>
          </cell>
          <cell r="W219">
            <v>3</v>
          </cell>
          <cell r="X219" t="str">
            <v>Insufficient evidence</v>
          </cell>
          <cell r="Y219" t="str">
            <v>Insufficient evidence to determine clinical significance.</v>
          </cell>
        </row>
        <row r="220">
          <cell r="D220" t="str">
            <v>c.3864_3865del</v>
          </cell>
          <cell r="E220" t="str">
            <v>p.(Asn1288Lysfs*9)</v>
          </cell>
          <cell r="G220" t="str">
            <v>p.(Asn1288Lysfs*9)</v>
          </cell>
          <cell r="K220">
            <v>42276</v>
          </cell>
          <cell r="L220">
            <v>42747</v>
          </cell>
          <cell r="M220" t="str">
            <v>NSW</v>
          </cell>
          <cell r="O220" t="str">
            <v>Pathogenic</v>
          </cell>
          <cell r="P220">
            <v>5</v>
          </cell>
          <cell r="W220">
            <v>5</v>
          </cell>
          <cell r="X220" t="str">
            <v>Trunc</v>
          </cell>
          <cell r="Y220" t="str">
            <v>Variant allele predicted to encode a truncated non-functional protein.</v>
          </cell>
        </row>
        <row r="221">
          <cell r="D221" t="str">
            <v>c.3873del</v>
          </cell>
          <cell r="E221" t="str">
            <v>p.(Gln1291Hisfs*2)</v>
          </cell>
          <cell r="G221" t="str">
            <v>p.(Gln1291Hisfs*2)</v>
          </cell>
          <cell r="K221">
            <v>42328</v>
          </cell>
          <cell r="L221">
            <v>42747</v>
          </cell>
          <cell r="M221" t="str">
            <v>QLD</v>
          </cell>
          <cell r="O221" t="str">
            <v>Pathogenic</v>
          </cell>
          <cell r="P221">
            <v>5</v>
          </cell>
          <cell r="W221">
            <v>5</v>
          </cell>
          <cell r="X221" t="str">
            <v>Trunc</v>
          </cell>
          <cell r="Y221" t="str">
            <v>Variant allele predicted to encode a truncated non-functional protein.</v>
          </cell>
        </row>
        <row r="222">
          <cell r="D222" t="str">
            <v>c.3901A&gt;C</v>
          </cell>
          <cell r="E222" t="str">
            <v>p.Thr1301Pro</v>
          </cell>
          <cell r="G222" t="str">
            <v>p.(Thr1301Pro)</v>
          </cell>
          <cell r="K222">
            <v>42276</v>
          </cell>
          <cell r="L222">
            <v>42747</v>
          </cell>
          <cell r="M222" t="str">
            <v>NSW</v>
          </cell>
          <cell r="O222" t="str">
            <v>UV</v>
          </cell>
          <cell r="P222">
            <v>3</v>
          </cell>
          <cell r="W222">
            <v>3</v>
          </cell>
          <cell r="X222" t="str">
            <v>Insufficient evidence</v>
          </cell>
          <cell r="Y222" t="str">
            <v>Insufficient evidence to determine clinical significance.</v>
          </cell>
        </row>
        <row r="223">
          <cell r="D223" t="str">
            <v>c.3930_3939del</v>
          </cell>
          <cell r="E223" t="str">
            <v>p.(Glu1311Argfs*21)</v>
          </cell>
          <cell r="G223" t="str">
            <v>p.(Glu1311Argfs*21)</v>
          </cell>
          <cell r="K223">
            <v>42276</v>
          </cell>
          <cell r="L223">
            <v>42747</v>
          </cell>
          <cell r="M223" t="str">
            <v>NSW</v>
          </cell>
          <cell r="O223" t="str">
            <v>Pathogenic</v>
          </cell>
          <cell r="P223">
            <v>5</v>
          </cell>
          <cell r="W223">
            <v>5</v>
          </cell>
          <cell r="X223" t="str">
            <v>Trunc</v>
          </cell>
          <cell r="Y223" t="str">
            <v>Variant allele predicted to encode a truncated non-functional protein.</v>
          </cell>
        </row>
        <row r="224">
          <cell r="D224" t="str">
            <v>c.407del</v>
          </cell>
          <cell r="E224" t="str">
            <v>p.(Asn136Ilefs*16)</v>
          </cell>
          <cell r="G224" t="str">
            <v>p.(Asn136Ilefs*16)</v>
          </cell>
          <cell r="K224">
            <v>42328</v>
          </cell>
          <cell r="L224">
            <v>42747</v>
          </cell>
          <cell r="M224" t="str">
            <v>QLD</v>
          </cell>
          <cell r="O224" t="str">
            <v>Pathogenic</v>
          </cell>
          <cell r="P224">
            <v>5</v>
          </cell>
          <cell r="W224">
            <v>5</v>
          </cell>
          <cell r="X224" t="str">
            <v>Trunc</v>
          </cell>
          <cell r="Y224" t="str">
            <v>Variant allele predicted to encode a truncated non-functional protein.</v>
          </cell>
        </row>
        <row r="225">
          <cell r="D225" t="str">
            <v>c.4242G&gt;T</v>
          </cell>
          <cell r="E225" t="str">
            <v>p.Thr1414=</v>
          </cell>
          <cell r="G225" t="str">
            <v>p.(=)</v>
          </cell>
          <cell r="K225">
            <v>42276</v>
          </cell>
          <cell r="L225">
            <v>42747</v>
          </cell>
          <cell r="M225" t="str">
            <v>NSW</v>
          </cell>
          <cell r="O225" t="str">
            <v>UV</v>
          </cell>
          <cell r="P225">
            <v>3</v>
          </cell>
          <cell r="W225">
            <v>2</v>
          </cell>
          <cell r="X225" t="str">
            <v>Synonymous, prior 0.02</v>
          </cell>
          <cell r="Y225" t="str">
            <v>Synonymous substitution variant with low bioinformatic likelihood to result in a splicing aberration.</v>
          </cell>
        </row>
        <row r="226">
          <cell r="D226" t="str">
            <v>c.4305_4309del</v>
          </cell>
          <cell r="E226" t="str">
            <v>p.(Asn1435Lysfs*8)</v>
          </cell>
          <cell r="G226" t="str">
            <v>p.(Asn1435Lysfs*8)</v>
          </cell>
          <cell r="K226">
            <v>42276</v>
          </cell>
          <cell r="L226">
            <v>42747</v>
          </cell>
          <cell r="M226" t="str">
            <v>NSW</v>
          </cell>
          <cell r="O226" t="str">
            <v>Pathogenic</v>
          </cell>
          <cell r="P226">
            <v>5</v>
          </cell>
          <cell r="W226">
            <v>5</v>
          </cell>
          <cell r="X226" t="str">
            <v>Trunc</v>
          </cell>
          <cell r="Y226" t="str">
            <v>Variant allele predicted to encode a truncated non-functional protein.</v>
          </cell>
        </row>
        <row r="227">
          <cell r="D227" t="str">
            <v>c.44_45insATT</v>
          </cell>
          <cell r="E227" t="str">
            <v>p.Ile14_Phe15insLeu</v>
          </cell>
          <cell r="G227" t="str">
            <v>p.(Ile14_Phe15insLeu)</v>
          </cell>
          <cell r="K227">
            <v>42276</v>
          </cell>
          <cell r="L227">
            <v>42747</v>
          </cell>
          <cell r="M227" t="str">
            <v>NSW</v>
          </cell>
          <cell r="O227" t="str">
            <v>UV</v>
          </cell>
          <cell r="P227">
            <v>3</v>
          </cell>
          <cell r="W227">
            <v>3</v>
          </cell>
          <cell r="X227" t="str">
            <v>Insufficient evidence</v>
          </cell>
          <cell r="Y227" t="str">
            <v>Insufficient evidence to determine clinical significance.</v>
          </cell>
        </row>
        <row r="228">
          <cell r="D228" t="str">
            <v>c.4478_4481del</v>
          </cell>
          <cell r="F228" t="str">
            <v>p.(Glu1493Valfs*10)</v>
          </cell>
          <cell r="G228" t="str">
            <v>p.(Glu1493Valfs*10)</v>
          </cell>
          <cell r="K228">
            <v>42328</v>
          </cell>
          <cell r="L228">
            <v>42754</v>
          </cell>
          <cell r="M228" t="str">
            <v>QLD</v>
          </cell>
          <cell r="O228" t="str">
            <v>Pathogenic</v>
          </cell>
          <cell r="P228">
            <v>5</v>
          </cell>
          <cell r="W228">
            <v>5</v>
          </cell>
          <cell r="X228" t="str">
            <v>Trunc</v>
          </cell>
          <cell r="Y228" t="str">
            <v>Variant allele predicted to encode a truncated non-functional protein.</v>
          </cell>
        </row>
        <row r="229">
          <cell r="D229" t="str">
            <v>c.451_454dup</v>
          </cell>
          <cell r="E229" t="str">
            <v>p.(Thr152Serfs*7)</v>
          </cell>
          <cell r="G229" t="str">
            <v>p.(Thr152Serfs*7)</v>
          </cell>
          <cell r="K229">
            <v>42125</v>
          </cell>
          <cell r="L229">
            <v>42747</v>
          </cell>
          <cell r="M229" t="str">
            <v>NSW</v>
          </cell>
          <cell r="O229" t="str">
            <v>Pathogenic</v>
          </cell>
          <cell r="P229">
            <v>5</v>
          </cell>
          <cell r="W229">
            <v>5</v>
          </cell>
          <cell r="X229" t="str">
            <v>Trunc</v>
          </cell>
          <cell r="Y229" t="str">
            <v>Variant allele predicted to encode a truncated non-functional protein.</v>
          </cell>
        </row>
        <row r="230">
          <cell r="D230" t="str">
            <v>c.4537G&gt;A</v>
          </cell>
          <cell r="E230" t="str">
            <v>p.Asp1513Asn</v>
          </cell>
          <cell r="G230" t="str">
            <v>p.(Asp1513Asn)</v>
          </cell>
          <cell r="K230">
            <v>42276</v>
          </cell>
          <cell r="L230">
            <v>42747</v>
          </cell>
          <cell r="M230" t="str">
            <v>NSW</v>
          </cell>
          <cell r="O230" t="str">
            <v>UV</v>
          </cell>
          <cell r="P230">
            <v>3</v>
          </cell>
          <cell r="W230">
            <v>3</v>
          </cell>
          <cell r="X230" t="str">
            <v>Insufficient evidence</v>
          </cell>
          <cell r="Y230" t="str">
            <v>Insufficient evidence to determine clinical significance.</v>
          </cell>
        </row>
        <row r="231">
          <cell r="D231" t="str">
            <v>c.4554del</v>
          </cell>
          <cell r="E231" t="str">
            <v>p.(Glu1518Aspfs*25)</v>
          </cell>
          <cell r="G231" t="str">
            <v>p.(Glu1518Aspfs*25)</v>
          </cell>
          <cell r="K231">
            <v>42328</v>
          </cell>
          <cell r="L231">
            <v>42747</v>
          </cell>
          <cell r="M231" t="str">
            <v>QLD</v>
          </cell>
          <cell r="O231" t="str">
            <v>Pathogenic</v>
          </cell>
          <cell r="P231">
            <v>5</v>
          </cell>
          <cell r="W231">
            <v>5</v>
          </cell>
          <cell r="X231" t="str">
            <v>Trunc</v>
          </cell>
          <cell r="Y231" t="str">
            <v>Variant allele predicted to encode a truncated non-functional protein.</v>
          </cell>
        </row>
        <row r="232">
          <cell r="D232" t="str">
            <v>c.4567G&gt;C</v>
          </cell>
          <cell r="E232" t="str">
            <v>p.Gly1523Arg</v>
          </cell>
          <cell r="G232" t="str">
            <v>p.(Gly1523Arg)</v>
          </cell>
          <cell r="K232">
            <v>42276</v>
          </cell>
          <cell r="L232">
            <v>42747</v>
          </cell>
          <cell r="M232" t="str">
            <v>NSW</v>
          </cell>
          <cell r="O232" t="str">
            <v>UV</v>
          </cell>
          <cell r="P232">
            <v>3</v>
          </cell>
          <cell r="W232">
            <v>3</v>
          </cell>
          <cell r="X232" t="str">
            <v>Insufficient evidence</v>
          </cell>
          <cell r="Y232" t="str">
            <v>Insufficient evidence to determine clinical significance.</v>
          </cell>
        </row>
        <row r="233">
          <cell r="D233" t="str">
            <v>c.4585G&gt;C</v>
          </cell>
          <cell r="E233" t="str">
            <v>p.Gly1529Arg</v>
          </cell>
          <cell r="G233" t="str">
            <v>p.(Gly1529Arg)</v>
          </cell>
          <cell r="K233">
            <v>42276</v>
          </cell>
          <cell r="L233">
            <v>42747</v>
          </cell>
          <cell r="M233" t="str">
            <v>NSW</v>
          </cell>
          <cell r="O233" t="str">
            <v>UV</v>
          </cell>
          <cell r="P233">
            <v>3</v>
          </cell>
          <cell r="W233">
            <v>3</v>
          </cell>
          <cell r="X233" t="str">
            <v>Insufficient evidence</v>
          </cell>
          <cell r="Y233" t="str">
            <v>Insufficient evidence to determine clinical significance.</v>
          </cell>
        </row>
        <row r="234">
          <cell r="D234" t="str">
            <v>c.4588A&gt;T</v>
          </cell>
          <cell r="E234" t="str">
            <v>p.(Lys1530*)</v>
          </cell>
          <cell r="G234" t="str">
            <v>p.(Lys1530*)</v>
          </cell>
          <cell r="K234">
            <v>42328</v>
          </cell>
          <cell r="L234">
            <v>42747</v>
          </cell>
          <cell r="M234" t="str">
            <v>QLD</v>
          </cell>
          <cell r="O234" t="str">
            <v>Pathogenic</v>
          </cell>
          <cell r="P234">
            <v>5</v>
          </cell>
          <cell r="W234">
            <v>5</v>
          </cell>
          <cell r="X234" t="str">
            <v>Trunc</v>
          </cell>
          <cell r="Y234" t="str">
            <v>Variant allele predicted to encode a truncated non-functional protein.</v>
          </cell>
        </row>
        <row r="235">
          <cell r="D235" t="str">
            <v>c.4651C&gt;T</v>
          </cell>
          <cell r="E235" t="str">
            <v>p.(Gln1551*)</v>
          </cell>
          <cell r="G235" t="str">
            <v>p.(Gln1551*)</v>
          </cell>
          <cell r="K235">
            <v>42328</v>
          </cell>
          <cell r="L235">
            <v>42747</v>
          </cell>
          <cell r="M235" t="str">
            <v>QLD</v>
          </cell>
          <cell r="O235" t="str">
            <v>Pathogenic</v>
          </cell>
          <cell r="P235">
            <v>5</v>
          </cell>
          <cell r="W235">
            <v>5</v>
          </cell>
          <cell r="X235" t="str">
            <v>Trunc</v>
          </cell>
          <cell r="Y235" t="str">
            <v>Variant allele predicted to encode a truncated non-functional protein.</v>
          </cell>
        </row>
        <row r="236">
          <cell r="D236" t="str">
            <v>c.4672A&gt;C</v>
          </cell>
          <cell r="E236" t="str">
            <v>p.(Ser1558Arg)</v>
          </cell>
          <cell r="G236" t="str">
            <v>p.(Ser1558Arg)</v>
          </cell>
          <cell r="K236">
            <v>42328</v>
          </cell>
          <cell r="L236">
            <v>42747</v>
          </cell>
          <cell r="M236" t="str">
            <v>QLD</v>
          </cell>
          <cell r="O236" t="str">
            <v>Unclassified variant</v>
          </cell>
          <cell r="P236">
            <v>3</v>
          </cell>
          <cell r="W236">
            <v>3</v>
          </cell>
          <cell r="X236" t="str">
            <v>Insufficient evidence</v>
          </cell>
          <cell r="Y236" t="str">
            <v>Insufficient evidence to determine clinical significance.</v>
          </cell>
        </row>
        <row r="237">
          <cell r="D237" t="str">
            <v>c.4859T&gt;G</v>
          </cell>
          <cell r="E237" t="str">
            <v>p.(Leu1620*)</v>
          </cell>
          <cell r="G237" t="str">
            <v>p.(Leu1620*)</v>
          </cell>
          <cell r="K237">
            <v>42276</v>
          </cell>
          <cell r="L237">
            <v>42747</v>
          </cell>
          <cell r="M237" t="str">
            <v>NSW</v>
          </cell>
          <cell r="O237" t="str">
            <v>Pathogenic</v>
          </cell>
          <cell r="P237">
            <v>5</v>
          </cell>
          <cell r="W237">
            <v>5</v>
          </cell>
          <cell r="X237" t="str">
            <v>Trunc</v>
          </cell>
          <cell r="Y237" t="str">
            <v>Variant allele predicted to encode a truncated non-functional protein.</v>
          </cell>
        </row>
        <row r="238">
          <cell r="D238" t="str">
            <v>c.4885A&gt;G</v>
          </cell>
          <cell r="E238" t="str">
            <v>p.(Thr1629Ala)</v>
          </cell>
          <cell r="G238" t="str">
            <v>p.(Thr1629Ala)</v>
          </cell>
          <cell r="K238">
            <v>42328</v>
          </cell>
          <cell r="L238">
            <v>42747</v>
          </cell>
          <cell r="M238" t="str">
            <v>QLD</v>
          </cell>
          <cell r="O238" t="str">
            <v>Unclassified variant</v>
          </cell>
          <cell r="P238">
            <v>3</v>
          </cell>
          <cell r="W238">
            <v>3</v>
          </cell>
          <cell r="X238" t="str">
            <v>Insufficient evidence</v>
          </cell>
          <cell r="Y238" t="str">
            <v>Insufficient evidence to determine clinical significance.</v>
          </cell>
        </row>
        <row r="239">
          <cell r="D239" t="str">
            <v>c.4889C&gt;G</v>
          </cell>
          <cell r="E239" t="str">
            <v>p.(Ser1630*)</v>
          </cell>
          <cell r="G239" t="str">
            <v>p.(Ser1630*)</v>
          </cell>
          <cell r="K239">
            <v>42328</v>
          </cell>
          <cell r="L239">
            <v>42747</v>
          </cell>
          <cell r="M239" t="str">
            <v>QLD</v>
          </cell>
          <cell r="O239" t="str">
            <v>Pathogenic</v>
          </cell>
          <cell r="P239">
            <v>5</v>
          </cell>
          <cell r="W239">
            <v>5</v>
          </cell>
          <cell r="X239" t="str">
            <v>Trunc</v>
          </cell>
          <cell r="Y239" t="str">
            <v>Variant allele predicted to encode a truncated non-functional protein.</v>
          </cell>
        </row>
        <row r="240">
          <cell r="D240" t="str">
            <v>c.4936_4939del</v>
          </cell>
          <cell r="E240" t="str">
            <v>p.(Glu1646Glnfs*23)</v>
          </cell>
          <cell r="G240" t="str">
            <v>p.(Glu1646Glnfs*23)</v>
          </cell>
          <cell r="K240">
            <v>42276</v>
          </cell>
          <cell r="L240">
            <v>42747</v>
          </cell>
          <cell r="M240" t="str">
            <v>NSW</v>
          </cell>
          <cell r="O240" t="str">
            <v>Pathogenic</v>
          </cell>
          <cell r="P240">
            <v>5</v>
          </cell>
          <cell r="W240">
            <v>5</v>
          </cell>
          <cell r="X240" t="str">
            <v>Trunc</v>
          </cell>
          <cell r="Y240" t="str">
            <v>Variant allele predicted to encode a truncated non-functional protein.</v>
          </cell>
        </row>
        <row r="241">
          <cell r="D241" t="str">
            <v>c.4965C&gt;T</v>
          </cell>
          <cell r="E241" t="str">
            <v>p.(=)</v>
          </cell>
          <cell r="G241" t="str">
            <v>p.(=)</v>
          </cell>
          <cell r="K241">
            <v>42125</v>
          </cell>
          <cell r="L241">
            <v>42747</v>
          </cell>
          <cell r="M241" t="str">
            <v>NSW</v>
          </cell>
          <cell r="O241" t="str">
            <v>Pathogenic</v>
          </cell>
          <cell r="P241">
            <v>5</v>
          </cell>
          <cell r="W241">
            <v>2</v>
          </cell>
          <cell r="X241" t="str">
            <v>Synonymous, prior 0.02</v>
          </cell>
          <cell r="Y241" t="str">
            <v>Synonymous substitution variant with low bioinformatic likelihood to result in a splicing aberration.</v>
          </cell>
        </row>
        <row r="242">
          <cell r="D242" t="str">
            <v>c.4983_4986del</v>
          </cell>
          <cell r="E242" t="str">
            <v>p.(Tyr1661*)</v>
          </cell>
          <cell r="G242" t="str">
            <v>p.(Tyr1661*)</v>
          </cell>
          <cell r="K242">
            <v>42328</v>
          </cell>
          <cell r="L242">
            <v>42747</v>
          </cell>
          <cell r="M242" t="str">
            <v>QLD</v>
          </cell>
          <cell r="O242" t="str">
            <v>Pathogenic</v>
          </cell>
          <cell r="P242">
            <v>5</v>
          </cell>
          <cell r="W242">
            <v>5</v>
          </cell>
          <cell r="X242" t="str">
            <v>Trunc</v>
          </cell>
          <cell r="Y242" t="str">
            <v>Variant allele predicted to encode a truncated non-functional protein.</v>
          </cell>
        </row>
        <row r="243">
          <cell r="D243" t="str">
            <v>c.5016C&gt;A</v>
          </cell>
          <cell r="E243" t="str">
            <v>p.(Tyr1672*)</v>
          </cell>
          <cell r="G243" t="str">
            <v>p.(Tyr1672*)</v>
          </cell>
          <cell r="K243">
            <v>42328</v>
          </cell>
          <cell r="L243">
            <v>42747</v>
          </cell>
          <cell r="M243" t="str">
            <v>QLD</v>
          </cell>
          <cell r="O243" t="str">
            <v>Pathogenic</v>
          </cell>
          <cell r="P243">
            <v>5</v>
          </cell>
          <cell r="W243">
            <v>5</v>
          </cell>
          <cell r="X243" t="str">
            <v>Trunc</v>
          </cell>
          <cell r="Y243" t="str">
            <v>Variant allele predicted to encode a truncated non-functional protein.</v>
          </cell>
        </row>
        <row r="244">
          <cell r="D244" t="str">
            <v>c.5126A&gt;C</v>
          </cell>
          <cell r="E244" t="str">
            <v>p.Asp1709Ala</v>
          </cell>
          <cell r="G244" t="str">
            <v>p.(Asp1709Ala)</v>
          </cell>
          <cell r="K244">
            <v>42276</v>
          </cell>
          <cell r="L244">
            <v>42747</v>
          </cell>
          <cell r="M244" t="str">
            <v>NSW</v>
          </cell>
          <cell r="O244" t="str">
            <v>UV</v>
          </cell>
          <cell r="P244">
            <v>3</v>
          </cell>
          <cell r="W244">
            <v>3</v>
          </cell>
          <cell r="X244" t="str">
            <v>Insufficient evidence</v>
          </cell>
          <cell r="Y244" t="str">
            <v>Insufficient evidence to determine clinical significance.</v>
          </cell>
        </row>
        <row r="245">
          <cell r="D245" t="str">
            <v>c.5134G&gt;T</v>
          </cell>
          <cell r="E245" t="str">
            <v>p.(Gly1712*)</v>
          </cell>
          <cell r="G245" t="str">
            <v>p.(Gly1712*)</v>
          </cell>
          <cell r="K245">
            <v>42276</v>
          </cell>
          <cell r="L245">
            <v>42747</v>
          </cell>
          <cell r="M245" t="str">
            <v>NSW</v>
          </cell>
          <cell r="O245" t="str">
            <v>Pathogenic</v>
          </cell>
          <cell r="P245">
            <v>5</v>
          </cell>
          <cell r="W245">
            <v>5</v>
          </cell>
          <cell r="X245" t="str">
            <v>Trunc</v>
          </cell>
          <cell r="Y245" t="str">
            <v>Variant allele predicted to encode a truncated non-functional protein.</v>
          </cell>
        </row>
        <row r="246">
          <cell r="D246" t="str">
            <v>c.5146_5149del</v>
          </cell>
          <cell r="E246" t="str">
            <v>p.(Tyr1716Lysfs*8)</v>
          </cell>
          <cell r="G246" t="str">
            <v>p.(Tyr1716Lysfs*8)</v>
          </cell>
          <cell r="K246">
            <v>42125</v>
          </cell>
          <cell r="L246">
            <v>42747</v>
          </cell>
          <cell r="M246" t="str">
            <v>NSW</v>
          </cell>
          <cell r="O246" t="str">
            <v>Pathogenic</v>
          </cell>
          <cell r="P246">
            <v>5</v>
          </cell>
          <cell r="W246">
            <v>5</v>
          </cell>
          <cell r="X246" t="str">
            <v>Trunc</v>
          </cell>
          <cell r="Y246" t="str">
            <v>Variant allele predicted to encode a truncated non-functional protein.</v>
          </cell>
        </row>
        <row r="247">
          <cell r="D247" t="str">
            <v>c.516+1G&gt;T</v>
          </cell>
          <cell r="E247" t="str">
            <v>p.(=)</v>
          </cell>
          <cell r="G247" t="str">
            <v>p.(=)</v>
          </cell>
          <cell r="K247">
            <v>42125</v>
          </cell>
          <cell r="L247">
            <v>42747</v>
          </cell>
          <cell r="M247" t="str">
            <v>NSW</v>
          </cell>
          <cell r="O247" t="str">
            <v>Pathogenic</v>
          </cell>
          <cell r="P247">
            <v>5</v>
          </cell>
          <cell r="W247">
            <v>4</v>
          </cell>
          <cell r="X247" t="str">
            <v>IVS12</v>
          </cell>
          <cell r="Y247" t="str">
            <v>Consensus donor/acceptor site variant allele with high likelihood to result in splicing aberration with pathogenic consequences.</v>
          </cell>
        </row>
        <row r="248">
          <cell r="D248" t="str">
            <v>c.517-4C&gt;G</v>
          </cell>
          <cell r="E248" t="str">
            <v>p.?</v>
          </cell>
          <cell r="G248" t="str">
            <v>p.(=)</v>
          </cell>
          <cell r="K248">
            <v>42276</v>
          </cell>
          <cell r="L248">
            <v>42747</v>
          </cell>
          <cell r="M248" t="str">
            <v>NSW</v>
          </cell>
          <cell r="O248" t="str">
            <v>UV</v>
          </cell>
          <cell r="P248">
            <v>3</v>
          </cell>
          <cell r="W248">
            <v>3</v>
          </cell>
          <cell r="X248" t="str">
            <v>Insufficient evidence</v>
          </cell>
          <cell r="Y248" t="str">
            <v>Insufficient evidence to determine clinical significance.</v>
          </cell>
        </row>
        <row r="249">
          <cell r="D249" t="str">
            <v>c.5184C&gt;A</v>
          </cell>
          <cell r="E249" t="str">
            <v>p.Asp1728Glu</v>
          </cell>
          <cell r="G249" t="str">
            <v>p.(Asp1728Glu)</v>
          </cell>
          <cell r="K249">
            <v>42276</v>
          </cell>
          <cell r="L249">
            <v>42747</v>
          </cell>
          <cell r="M249" t="str">
            <v>NSW</v>
          </cell>
          <cell r="O249" t="str">
            <v>UV</v>
          </cell>
          <cell r="P249">
            <v>3</v>
          </cell>
          <cell r="W249">
            <v>3</v>
          </cell>
          <cell r="X249" t="str">
            <v>Insufficient evidence</v>
          </cell>
          <cell r="Y249" t="str">
            <v>Insufficient evidence to determine clinical significance.</v>
          </cell>
        </row>
        <row r="250">
          <cell r="D250" t="str">
            <v>c.5191C&gt;A</v>
          </cell>
          <cell r="E250" t="str">
            <v>p.His1731Asn</v>
          </cell>
          <cell r="G250" t="str">
            <v>p.(His1731Asn)</v>
          </cell>
          <cell r="K250">
            <v>42276</v>
          </cell>
          <cell r="L250">
            <v>42747</v>
          </cell>
          <cell r="M250" t="str">
            <v>NSW</v>
          </cell>
          <cell r="O250" t="str">
            <v>UV</v>
          </cell>
          <cell r="P250">
            <v>3</v>
          </cell>
          <cell r="W250">
            <v>3</v>
          </cell>
          <cell r="X250" t="str">
            <v>Combined LR 0.5-2</v>
          </cell>
          <cell r="Y250" t="str">
            <v>Insufficient evidence to determine clinical significance.</v>
          </cell>
        </row>
        <row r="251">
          <cell r="D251" t="str">
            <v>c.5198C&gt;T</v>
          </cell>
          <cell r="E251" t="str">
            <v>p.Ser1733Phe</v>
          </cell>
          <cell r="G251" t="str">
            <v>p.(Ser1733Phe)</v>
          </cell>
          <cell r="K251">
            <v>42276</v>
          </cell>
          <cell r="L251">
            <v>42747</v>
          </cell>
          <cell r="M251" t="str">
            <v>NSW</v>
          </cell>
          <cell r="O251" t="str">
            <v>UV</v>
          </cell>
          <cell r="P251">
            <v>3</v>
          </cell>
          <cell r="W251">
            <v>1</v>
          </cell>
          <cell r="X251" t="str">
            <v>Published posterior &lt;0.001</v>
          </cell>
          <cell r="Y251" t="str">
            <v xml:space="preserve">IARC class based on posterior probability from multifactorial likelihood analysis, thresholds for class as per Plon et al. 2008 (PMID: 18951446). Class 1 Not Pathogenic based on posterior probability = 1.53×10−10. </v>
          </cell>
          <cell r="Z251" t="str">
            <v>Lindor et al 2012</v>
          </cell>
          <cell r="AA251" t="str">
            <v>Lindor et al 2012 (PMID:21990134).</v>
          </cell>
        </row>
        <row r="252">
          <cell r="D252" t="str">
            <v>c.526A&gt;T</v>
          </cell>
          <cell r="E252" t="str">
            <v xml:space="preserve">p.Thr176Ser </v>
          </cell>
          <cell r="G252" t="str">
            <v>p.(Thr176Ser)</v>
          </cell>
          <cell r="K252">
            <v>42276</v>
          </cell>
          <cell r="L252">
            <v>42747</v>
          </cell>
          <cell r="M252" t="str">
            <v>NSW</v>
          </cell>
          <cell r="O252" t="str">
            <v>UV</v>
          </cell>
          <cell r="P252">
            <v>3</v>
          </cell>
          <cell r="W252">
            <v>3</v>
          </cell>
          <cell r="X252" t="str">
            <v>Insufficient evidence</v>
          </cell>
          <cell r="Y252" t="str">
            <v>Insufficient evidence to determine clinical significance.</v>
          </cell>
        </row>
        <row r="253">
          <cell r="D253" t="str">
            <v>c.5290_5291del</v>
          </cell>
          <cell r="E253" t="str">
            <v>p.(Ser1764Lysfs*3)</v>
          </cell>
          <cell r="G253" t="str">
            <v>p.(Ser1764Lysfs*3)</v>
          </cell>
          <cell r="K253">
            <v>42125</v>
          </cell>
          <cell r="L253">
            <v>42747</v>
          </cell>
          <cell r="M253" t="str">
            <v>NSW</v>
          </cell>
          <cell r="O253" t="str">
            <v>Pathogenic</v>
          </cell>
          <cell r="P253">
            <v>5</v>
          </cell>
          <cell r="W253">
            <v>5</v>
          </cell>
          <cell r="X253" t="str">
            <v>Trunc</v>
          </cell>
          <cell r="Y253" t="str">
            <v>Variant allele predicted to encode a truncated non-functional protein.</v>
          </cell>
        </row>
        <row r="254">
          <cell r="D254" t="str">
            <v>c.5411T&gt;C</v>
          </cell>
          <cell r="E254" t="str">
            <v>p.(Val1804Ala)</v>
          </cell>
          <cell r="G254" t="str">
            <v>p.(Val1804Ala)</v>
          </cell>
          <cell r="K254">
            <v>42328</v>
          </cell>
          <cell r="L254">
            <v>42747</v>
          </cell>
          <cell r="M254" t="str">
            <v>QLD</v>
          </cell>
          <cell r="O254" t="str">
            <v>Unclassified variant</v>
          </cell>
          <cell r="P254">
            <v>3</v>
          </cell>
          <cell r="W254">
            <v>3</v>
          </cell>
          <cell r="X254" t="str">
            <v>Combined LR 0.5-2</v>
          </cell>
          <cell r="Y254" t="str">
            <v>Insufficient evidence to determine clinical significance.</v>
          </cell>
        </row>
        <row r="255">
          <cell r="D255" t="str">
            <v>c.5414A&gt;G</v>
          </cell>
          <cell r="E255" t="str">
            <v>p.Asn1805Ser</v>
          </cell>
          <cell r="G255" t="str">
            <v>p.(Asn1805Ser)</v>
          </cell>
          <cell r="K255">
            <v>42276</v>
          </cell>
          <cell r="L255">
            <v>42747</v>
          </cell>
          <cell r="M255" t="str">
            <v>NSW</v>
          </cell>
          <cell r="O255" t="str">
            <v>UV</v>
          </cell>
          <cell r="P255">
            <v>3</v>
          </cell>
          <cell r="W255">
            <v>3</v>
          </cell>
          <cell r="X255" t="str">
            <v>Insufficient evidence</v>
          </cell>
          <cell r="Y255" t="str">
            <v>Insufficient evidence to determine clinical significance.</v>
          </cell>
        </row>
        <row r="256">
          <cell r="D256" t="str">
            <v>c.5465dup</v>
          </cell>
          <cell r="E256" t="str">
            <v>p.(Asn1822Lysfs*2)</v>
          </cell>
          <cell r="G256" t="str">
            <v>p.(Asn1822Lysfs*2)</v>
          </cell>
          <cell r="K256">
            <v>42125</v>
          </cell>
          <cell r="L256">
            <v>42747</v>
          </cell>
          <cell r="M256" t="str">
            <v>NSW</v>
          </cell>
          <cell r="O256" t="str">
            <v>Pathogenic</v>
          </cell>
          <cell r="P256">
            <v>5</v>
          </cell>
          <cell r="W256">
            <v>5</v>
          </cell>
          <cell r="X256" t="str">
            <v>Trunc</v>
          </cell>
          <cell r="Y256" t="str">
            <v>Variant allele predicted to encode a truncated non-functional protein.</v>
          </cell>
        </row>
        <row r="257">
          <cell r="D257" t="str">
            <v>c.5552T&gt;G</v>
          </cell>
          <cell r="E257" t="str">
            <v>p.IIe1851Ser</v>
          </cell>
          <cell r="G257" t="str">
            <v>p.(Ile1851Ser)</v>
          </cell>
          <cell r="K257">
            <v>42276</v>
          </cell>
          <cell r="L257">
            <v>42747</v>
          </cell>
          <cell r="M257" t="str">
            <v>NSW</v>
          </cell>
          <cell r="O257" t="str">
            <v>UV</v>
          </cell>
          <cell r="P257">
            <v>3</v>
          </cell>
          <cell r="W257">
            <v>2</v>
          </cell>
          <cell r="X257" t="str">
            <v>Posterior probability 0.001-0.049</v>
          </cell>
          <cell r="Y257" t="str">
            <v>IARC class based on posterior probability from multifactorial likelihood analysis, thresholds for class as per Plon et al. 2008 (PMID: 18951446). Class 2 Likely Not Pathogenic based on posterior probability = 0.0010047392178.</v>
          </cell>
          <cell r="Z257" t="str">
            <v>Co-occurrence, FH</v>
          </cell>
          <cell r="AA257" t="str">
            <v>Unpublished data</v>
          </cell>
        </row>
        <row r="258">
          <cell r="D258" t="str">
            <v>c.5614A&gt;T</v>
          </cell>
          <cell r="E258" t="str">
            <v>p.(Lys1872*)</v>
          </cell>
          <cell r="G258" t="str">
            <v>p.(Lys1872*)</v>
          </cell>
          <cell r="K258">
            <v>42328</v>
          </cell>
          <cell r="L258">
            <v>42747</v>
          </cell>
          <cell r="M258" t="str">
            <v>QLD</v>
          </cell>
          <cell r="O258" t="str">
            <v>Pathogenic</v>
          </cell>
          <cell r="P258">
            <v>5</v>
          </cell>
          <cell r="W258">
            <v>5</v>
          </cell>
          <cell r="X258" t="str">
            <v>Trunc</v>
          </cell>
          <cell r="Y258" t="str">
            <v>Variant allele predicted to encode a truncated non-functional protein.</v>
          </cell>
        </row>
        <row r="259">
          <cell r="D259" t="str">
            <v>c.5621_5624del</v>
          </cell>
          <cell r="E259" t="str">
            <v>p.(Ile1874Argfs*34)</v>
          </cell>
          <cell r="G259" t="str">
            <v>p.(Ile1874Argfs*34)</v>
          </cell>
          <cell r="K259">
            <v>42328</v>
          </cell>
          <cell r="L259">
            <v>42747</v>
          </cell>
          <cell r="M259" t="str">
            <v>QLD</v>
          </cell>
          <cell r="O259" t="str">
            <v>Pathogenic</v>
          </cell>
          <cell r="P259">
            <v>5</v>
          </cell>
          <cell r="W259">
            <v>5</v>
          </cell>
          <cell r="X259" t="str">
            <v>Trunc</v>
          </cell>
          <cell r="Y259" t="str">
            <v>Variant allele predicted to encode a truncated non-functional protein.</v>
          </cell>
        </row>
        <row r="260">
          <cell r="D260" t="str">
            <v>c.5645C&gt;G</v>
          </cell>
          <cell r="E260" t="str">
            <v>p.(Ser1882*)</v>
          </cell>
          <cell r="G260" t="str">
            <v>p.(Ser1882*)</v>
          </cell>
          <cell r="K260">
            <v>42328</v>
          </cell>
          <cell r="L260">
            <v>42747</v>
          </cell>
          <cell r="M260" t="str">
            <v>QLD</v>
          </cell>
          <cell r="O260" t="str">
            <v>Pathogenic</v>
          </cell>
          <cell r="P260">
            <v>5</v>
          </cell>
          <cell r="W260">
            <v>5</v>
          </cell>
          <cell r="X260" t="str">
            <v>Trunc</v>
          </cell>
          <cell r="Y260" t="str">
            <v>Variant allele predicted to encode a truncated non-functional protein.</v>
          </cell>
        </row>
        <row r="261">
          <cell r="D261" t="str">
            <v>c.5675G&gt;A</v>
          </cell>
          <cell r="E261" t="str">
            <v>p.Gly1892Asp</v>
          </cell>
          <cell r="G261" t="str">
            <v>p.(Gly1892Asp)</v>
          </cell>
          <cell r="K261">
            <v>42276</v>
          </cell>
          <cell r="L261">
            <v>42747</v>
          </cell>
          <cell r="M261" t="str">
            <v>NSW</v>
          </cell>
          <cell r="O261" t="str">
            <v>UV</v>
          </cell>
          <cell r="P261">
            <v>3</v>
          </cell>
          <cell r="W261">
            <v>3</v>
          </cell>
          <cell r="X261" t="str">
            <v>Insufficient evidence</v>
          </cell>
          <cell r="Y261" t="str">
            <v>Insufficient evidence to determine clinical significance.</v>
          </cell>
        </row>
        <row r="262">
          <cell r="D262" t="str">
            <v>c.5681dup</v>
          </cell>
          <cell r="E262" t="str">
            <v>p.(Tyr1894*)</v>
          </cell>
          <cell r="G262" t="str">
            <v>p.(Tyr1894*)</v>
          </cell>
          <cell r="K262">
            <v>42125</v>
          </cell>
          <cell r="L262">
            <v>42747</v>
          </cell>
          <cell r="M262" t="str">
            <v>NSW</v>
          </cell>
          <cell r="N262" t="str">
            <v>Y</v>
          </cell>
          <cell r="O262" t="str">
            <v>Pathogenic</v>
          </cell>
          <cell r="P262">
            <v>5</v>
          </cell>
          <cell r="W262">
            <v>5</v>
          </cell>
          <cell r="X262" t="str">
            <v>Trunc</v>
          </cell>
          <cell r="Y262" t="str">
            <v>Variant allele predicted to encode a truncated non-functional protein.</v>
          </cell>
        </row>
        <row r="263">
          <cell r="D263" t="str">
            <v>c.5682C&gt;A</v>
          </cell>
          <cell r="E263" t="str">
            <v>p.(Tyr1894*)</v>
          </cell>
          <cell r="G263" t="str">
            <v>p.(Tyr1894*)</v>
          </cell>
          <cell r="K263">
            <v>42276</v>
          </cell>
          <cell r="L263">
            <v>42747</v>
          </cell>
          <cell r="M263" t="str">
            <v>NSW</v>
          </cell>
          <cell r="O263" t="str">
            <v>Pathogenic</v>
          </cell>
          <cell r="P263">
            <v>5</v>
          </cell>
          <cell r="W263">
            <v>5</v>
          </cell>
          <cell r="X263" t="str">
            <v>Trunc</v>
          </cell>
          <cell r="Y263" t="str">
            <v>Variant allele predicted to encode a truncated non-functional protein.</v>
          </cell>
        </row>
        <row r="264">
          <cell r="D264" t="str">
            <v>c.5737T&gt;G</v>
          </cell>
          <cell r="E264" t="str">
            <v>p.(Cys1913Gly)</v>
          </cell>
          <cell r="G264" t="str">
            <v>p.(Cys1913Gly)</v>
          </cell>
          <cell r="K264">
            <v>42328</v>
          </cell>
          <cell r="L264">
            <v>42747</v>
          </cell>
          <cell r="M264" t="str">
            <v>QLD</v>
          </cell>
          <cell r="O264" t="str">
            <v>Unclassified variant</v>
          </cell>
          <cell r="P264">
            <v>3</v>
          </cell>
          <cell r="W264">
            <v>3</v>
          </cell>
          <cell r="X264" t="str">
            <v>Insufficient evidence</v>
          </cell>
          <cell r="Y264" t="str">
            <v>Insufficient evidence to determine clinical significance.</v>
          </cell>
        </row>
        <row r="265">
          <cell r="D265" t="str">
            <v>c.5752C&gt;T</v>
          </cell>
          <cell r="E265" t="str">
            <v>p.His1918Tyr</v>
          </cell>
          <cell r="G265" t="str">
            <v>p.(His1918Tyr)</v>
          </cell>
          <cell r="K265">
            <v>42276</v>
          </cell>
          <cell r="L265">
            <v>42747</v>
          </cell>
          <cell r="M265" t="str">
            <v>NSW</v>
          </cell>
          <cell r="O265" t="str">
            <v>UV</v>
          </cell>
          <cell r="P265">
            <v>3</v>
          </cell>
          <cell r="W265">
            <v>1</v>
          </cell>
          <cell r="X265" t="str">
            <v>Published posterior &lt;0.001</v>
          </cell>
          <cell r="Y265" t="str">
            <v>IARC class based on posterior probability from multifactorial likelihood analysis, thresholds for class as per Plon et al. 2008 (PMID: 18951446). Class 1 Not Pathogenic based on posterior probability = 5.75×10−6.</v>
          </cell>
          <cell r="Z265" t="str">
            <v>Lindor et al 2012</v>
          </cell>
          <cell r="AA265" t="str">
            <v>Lindor et al 2012 (PMID:21990134).</v>
          </cell>
        </row>
        <row r="266">
          <cell r="D266" t="str">
            <v>c.5897A&gt;G</v>
          </cell>
          <cell r="F266" t="str">
            <v>p.(His1966Arg)</v>
          </cell>
          <cell r="G266" t="str">
            <v>p.(His1966Arg)</v>
          </cell>
          <cell r="K266">
            <v>42328</v>
          </cell>
          <cell r="L266">
            <v>42754</v>
          </cell>
          <cell r="M266" t="str">
            <v>QLD</v>
          </cell>
          <cell r="O266" t="str">
            <v>Unclassified variant</v>
          </cell>
          <cell r="P266">
            <v>3</v>
          </cell>
          <cell r="W266">
            <v>3</v>
          </cell>
          <cell r="X266" t="str">
            <v>Combined LR 0.5-2</v>
          </cell>
          <cell r="Y266" t="str">
            <v>Insufficient evidence to determine clinical significance.</v>
          </cell>
        </row>
        <row r="267">
          <cell r="D267" t="str">
            <v>c.6052_6053del</v>
          </cell>
          <cell r="E267" t="str">
            <v>p.(Ser2018*)</v>
          </cell>
          <cell r="G267" t="str">
            <v>p.(Ser2018*)</v>
          </cell>
          <cell r="K267">
            <v>42276</v>
          </cell>
          <cell r="L267">
            <v>42747</v>
          </cell>
          <cell r="M267" t="str">
            <v>NSW</v>
          </cell>
          <cell r="O267" t="str">
            <v>Pathogenic</v>
          </cell>
          <cell r="P267">
            <v>5</v>
          </cell>
          <cell r="W267">
            <v>5</v>
          </cell>
          <cell r="X267" t="str">
            <v>Trunc</v>
          </cell>
          <cell r="Y267" t="str">
            <v>Variant allele predicted to encode a truncated non-functional protein.</v>
          </cell>
        </row>
        <row r="268">
          <cell r="D268" t="str">
            <v>c.6082_6086del</v>
          </cell>
          <cell r="E268" t="str">
            <v>p.(Glu2028Lysfs)</v>
          </cell>
          <cell r="G268" t="str">
            <v>p.(Glu2028Lysfs*19)</v>
          </cell>
          <cell r="K268">
            <v>42276</v>
          </cell>
          <cell r="L268">
            <v>42747</v>
          </cell>
          <cell r="M268" t="str">
            <v>NSW</v>
          </cell>
          <cell r="O268" t="str">
            <v>Pathogenic</v>
          </cell>
          <cell r="P268">
            <v>5</v>
          </cell>
          <cell r="W268">
            <v>5</v>
          </cell>
          <cell r="X268" t="str">
            <v>Trunc</v>
          </cell>
          <cell r="Y268" t="str">
            <v>Variant allele predicted to encode a truncated non-functional protein.</v>
          </cell>
        </row>
        <row r="269">
          <cell r="D269" t="str">
            <v>c.6215C&gt;G</v>
          </cell>
          <cell r="E269" t="str">
            <v>p.Ser2072Cys</v>
          </cell>
          <cell r="G269" t="str">
            <v>p.(Ser2072Cys)</v>
          </cell>
          <cell r="K269">
            <v>42276</v>
          </cell>
          <cell r="L269">
            <v>42747</v>
          </cell>
          <cell r="M269" t="str">
            <v>NSW</v>
          </cell>
          <cell r="O269" t="str">
            <v>UV</v>
          </cell>
          <cell r="P269">
            <v>3</v>
          </cell>
          <cell r="W269">
            <v>3</v>
          </cell>
          <cell r="X269" t="str">
            <v>Combined LR 0.5-2</v>
          </cell>
          <cell r="Y269" t="str">
            <v>Insufficient evidence to determine clinical significance.</v>
          </cell>
        </row>
        <row r="270">
          <cell r="D270" t="str">
            <v>c.631+1G&gt;A</v>
          </cell>
          <cell r="E270" t="str">
            <v>p.(=)</v>
          </cell>
          <cell r="G270" t="str">
            <v>p.(=)</v>
          </cell>
          <cell r="K270">
            <v>42125</v>
          </cell>
          <cell r="L270">
            <v>42747</v>
          </cell>
          <cell r="M270" t="str">
            <v>NSW</v>
          </cell>
          <cell r="O270" t="str">
            <v>Pathogenic</v>
          </cell>
          <cell r="P270">
            <v>5</v>
          </cell>
          <cell r="W270">
            <v>4</v>
          </cell>
          <cell r="X270" t="str">
            <v>IVS12</v>
          </cell>
          <cell r="Y270" t="str">
            <v>Consensus donor/acceptor site variant allele with high likelihood to result in splicing aberration with pathogenic consequences.</v>
          </cell>
        </row>
        <row r="271">
          <cell r="D271" t="str">
            <v>c.631+43G&gt;T</v>
          </cell>
          <cell r="F271" t="str">
            <v>p.(=)</v>
          </cell>
          <cell r="G271" t="str">
            <v>p.(=)</v>
          </cell>
          <cell r="K271">
            <v>42328</v>
          </cell>
          <cell r="L271">
            <v>42754</v>
          </cell>
          <cell r="M271" t="str">
            <v>QLD</v>
          </cell>
          <cell r="O271" t="str">
            <v>Unclassified variant</v>
          </cell>
          <cell r="P271">
            <v>3</v>
          </cell>
          <cell r="W271">
            <v>3</v>
          </cell>
          <cell r="X271" t="str">
            <v>Insufficient evidence</v>
          </cell>
          <cell r="Y271" t="str">
            <v>Insufficient evidence to determine clinical significance.</v>
          </cell>
        </row>
        <row r="272">
          <cell r="D272" t="str">
            <v>c.632-44A&gt;C</v>
          </cell>
          <cell r="E272" t="str">
            <v xml:space="preserve"> p.(?)</v>
          </cell>
          <cell r="G272" t="str">
            <v>p.(=)</v>
          </cell>
          <cell r="K272">
            <v>42705</v>
          </cell>
          <cell r="L272">
            <v>42747</v>
          </cell>
          <cell r="M272" t="str">
            <v>SA</v>
          </cell>
          <cell r="O272" t="str">
            <v>Uncertain</v>
          </cell>
          <cell r="P272">
            <v>3</v>
          </cell>
          <cell r="W272">
            <v>3</v>
          </cell>
          <cell r="X272" t="str">
            <v>Insufficient evidence</v>
          </cell>
          <cell r="Y272" t="str">
            <v>Insufficient evidence to determine clinical significance.</v>
          </cell>
        </row>
        <row r="273">
          <cell r="D273" t="str">
            <v>c.6393del</v>
          </cell>
          <cell r="E273" t="str">
            <v>p.(Lys2131Asnfs*6)</v>
          </cell>
          <cell r="G273" t="str">
            <v>p.(Lys2131Asnfs*6)</v>
          </cell>
          <cell r="K273">
            <v>42328</v>
          </cell>
          <cell r="L273">
            <v>42747</v>
          </cell>
          <cell r="M273" t="str">
            <v>QLD</v>
          </cell>
          <cell r="O273" t="str">
            <v>Pathogenic</v>
          </cell>
          <cell r="P273">
            <v>5</v>
          </cell>
          <cell r="W273">
            <v>5</v>
          </cell>
          <cell r="X273" t="str">
            <v>Trunc</v>
          </cell>
          <cell r="Y273" t="str">
            <v>Variant allele predicted to encode a truncated non-functional protein.</v>
          </cell>
        </row>
        <row r="274">
          <cell r="D274" t="str">
            <v>c.6403A&gt;C</v>
          </cell>
          <cell r="E274" t="str">
            <v>p.Asn2135His</v>
          </cell>
          <cell r="G274" t="str">
            <v>p.(Asn2135His)</v>
          </cell>
          <cell r="K274">
            <v>42276</v>
          </cell>
          <cell r="L274">
            <v>42747</v>
          </cell>
          <cell r="M274" t="str">
            <v>NSW</v>
          </cell>
          <cell r="O274" t="str">
            <v>UV</v>
          </cell>
          <cell r="P274">
            <v>3</v>
          </cell>
          <cell r="W274">
            <v>3</v>
          </cell>
          <cell r="X274" t="str">
            <v>Combined LR 0.5-2</v>
          </cell>
          <cell r="Y274" t="str">
            <v>Insufficient evidence to determine clinical significance.</v>
          </cell>
        </row>
        <row r="275">
          <cell r="D275" t="str">
            <v>c.6450del</v>
          </cell>
          <cell r="E275" t="str">
            <v>p.(Val2151Phefs*17)</v>
          </cell>
          <cell r="G275" t="str">
            <v>p.(Val2151Phefs*17)</v>
          </cell>
          <cell r="K275">
            <v>42328</v>
          </cell>
          <cell r="L275">
            <v>42747</v>
          </cell>
          <cell r="M275" t="str">
            <v>QLD</v>
          </cell>
          <cell r="O275" t="str">
            <v>Pathogenic</v>
          </cell>
          <cell r="P275">
            <v>5</v>
          </cell>
          <cell r="W275">
            <v>5</v>
          </cell>
          <cell r="X275" t="str">
            <v>Trunc</v>
          </cell>
          <cell r="Y275" t="str">
            <v>Variant allele predicted to encode a truncated non-functional protein.</v>
          </cell>
        </row>
        <row r="276">
          <cell r="D276" t="str">
            <v>c.6554C&gt;T</v>
          </cell>
          <cell r="E276" t="str">
            <v>p.Ala2185Val</v>
          </cell>
          <cell r="G276" t="str">
            <v>p.(Ala2185Val)</v>
          </cell>
          <cell r="K276">
            <v>42276</v>
          </cell>
          <cell r="L276">
            <v>42747</v>
          </cell>
          <cell r="M276" t="str">
            <v>NSW</v>
          </cell>
          <cell r="O276" t="str">
            <v>UV</v>
          </cell>
          <cell r="P276">
            <v>3</v>
          </cell>
          <cell r="W276">
            <v>3</v>
          </cell>
          <cell r="X276" t="str">
            <v>Insufficient evidence</v>
          </cell>
          <cell r="Y276" t="str">
            <v>Insufficient evidence to determine clinical significance.</v>
          </cell>
        </row>
        <row r="277">
          <cell r="D277" t="str">
            <v>c.6578_6584del</v>
          </cell>
          <cell r="E277" t="str">
            <v>p.(Glu2193Valfs*11)</v>
          </cell>
          <cell r="G277" t="str">
            <v>p.(Glu2193Valfs*11)</v>
          </cell>
          <cell r="K277">
            <v>42328</v>
          </cell>
          <cell r="L277">
            <v>42747</v>
          </cell>
          <cell r="M277" t="str">
            <v>QLD</v>
          </cell>
          <cell r="O277" t="str">
            <v>Pathogenic</v>
          </cell>
          <cell r="P277">
            <v>5</v>
          </cell>
          <cell r="W277">
            <v>5</v>
          </cell>
          <cell r="X277" t="str">
            <v>Trunc</v>
          </cell>
          <cell r="Y277" t="str">
            <v>Variant allele predicted to encode a truncated non-functional protein.</v>
          </cell>
        </row>
        <row r="278">
          <cell r="D278" t="str">
            <v>c.657del</v>
          </cell>
          <cell r="E278" t="str">
            <v>p.(Val220Tyrfs*10)</v>
          </cell>
          <cell r="G278" t="str">
            <v>p.(Val220Tyrfs*10)</v>
          </cell>
          <cell r="K278">
            <v>42276</v>
          </cell>
          <cell r="L278">
            <v>42747</v>
          </cell>
          <cell r="M278" t="str">
            <v>NSW</v>
          </cell>
          <cell r="O278" t="str">
            <v>Pathogenic</v>
          </cell>
          <cell r="P278">
            <v>5</v>
          </cell>
          <cell r="W278">
            <v>5</v>
          </cell>
          <cell r="X278" t="str">
            <v>Trunc</v>
          </cell>
          <cell r="Y278" t="str">
            <v>Variant allele predicted to encode a truncated non-functional protein.</v>
          </cell>
        </row>
        <row r="279">
          <cell r="D279" t="str">
            <v>c.6602del</v>
          </cell>
          <cell r="E279" t="str">
            <v>p.(Ser2201Leufs*5)</v>
          </cell>
          <cell r="G279" t="str">
            <v>p.(Ser2201Leufs*5)</v>
          </cell>
          <cell r="K279">
            <v>42328</v>
          </cell>
          <cell r="L279">
            <v>42747</v>
          </cell>
          <cell r="M279" t="str">
            <v>QLD</v>
          </cell>
          <cell r="O279" t="str">
            <v>Pathogenic</v>
          </cell>
          <cell r="P279">
            <v>5</v>
          </cell>
          <cell r="W279">
            <v>5</v>
          </cell>
          <cell r="X279" t="str">
            <v>Trunc</v>
          </cell>
          <cell r="Y279" t="str">
            <v>Variant allele predicted to encode a truncated non-functional protein.</v>
          </cell>
        </row>
        <row r="280">
          <cell r="D280" t="str">
            <v>c.662_663del</v>
          </cell>
          <cell r="E280" t="str">
            <v>p.(Phe221Serfs*3)</v>
          </cell>
          <cell r="G280" t="str">
            <v>p.(Phe221Serfs*3)</v>
          </cell>
          <cell r="K280">
            <v>42125</v>
          </cell>
          <cell r="L280">
            <v>42747</v>
          </cell>
          <cell r="M280" t="str">
            <v>NSW</v>
          </cell>
          <cell r="O280" t="str">
            <v>Pathogenic</v>
          </cell>
          <cell r="P280">
            <v>5</v>
          </cell>
          <cell r="W280">
            <v>5</v>
          </cell>
          <cell r="X280" t="str">
            <v>Trunc</v>
          </cell>
          <cell r="Y280" t="str">
            <v>Variant allele predicted to encode a truncated non-functional protein.</v>
          </cell>
        </row>
        <row r="281">
          <cell r="D281" t="str">
            <v>c.6682dup</v>
          </cell>
          <cell r="E281" t="str">
            <v>p.(Val2228Glyfs*5)</v>
          </cell>
          <cell r="G281" t="str">
            <v>p.(Val2228Glyfs*5)</v>
          </cell>
          <cell r="K281">
            <v>42276</v>
          </cell>
          <cell r="L281">
            <v>42747</v>
          </cell>
          <cell r="M281" t="str">
            <v>NSW</v>
          </cell>
          <cell r="O281" t="str">
            <v>Pathogenic</v>
          </cell>
          <cell r="P281">
            <v>5</v>
          </cell>
          <cell r="W281">
            <v>5</v>
          </cell>
          <cell r="X281" t="str">
            <v>Trunc</v>
          </cell>
          <cell r="Y281" t="str">
            <v>Variant allele predicted to encode a truncated non-functional protein.</v>
          </cell>
        </row>
        <row r="282">
          <cell r="D282" t="str">
            <v>c.6696del</v>
          </cell>
          <cell r="E282" t="str">
            <v>p.(Ala2233Leufs*8)</v>
          </cell>
          <cell r="G282" t="str">
            <v>p.(Ala2233Leufs*8)</v>
          </cell>
          <cell r="K282">
            <v>42276</v>
          </cell>
          <cell r="L282">
            <v>42747</v>
          </cell>
          <cell r="M282" t="str">
            <v>NSW</v>
          </cell>
          <cell r="O282" t="str">
            <v>Pathogenic</v>
          </cell>
          <cell r="P282">
            <v>5</v>
          </cell>
          <cell r="W282">
            <v>5</v>
          </cell>
          <cell r="X282" t="str">
            <v>Trunc</v>
          </cell>
          <cell r="Y282" t="str">
            <v>Variant allele predicted to encode a truncated non-functional protein.</v>
          </cell>
        </row>
        <row r="283">
          <cell r="D283" t="str">
            <v>c.6698C&gt;A</v>
          </cell>
          <cell r="E283" t="str">
            <v>p.Ala2233Asp</v>
          </cell>
          <cell r="G283" t="str">
            <v>p.(Ala2233Asp)</v>
          </cell>
          <cell r="K283">
            <v>42276</v>
          </cell>
          <cell r="L283">
            <v>42747</v>
          </cell>
          <cell r="M283" t="str">
            <v>NSW</v>
          </cell>
          <cell r="N283" t="str">
            <v>Y</v>
          </cell>
          <cell r="O283" t="str">
            <v>UV</v>
          </cell>
          <cell r="P283">
            <v>3</v>
          </cell>
          <cell r="W283">
            <v>2</v>
          </cell>
          <cell r="X283" t="str">
            <v>Posterior probability 0.001-0.049</v>
          </cell>
          <cell r="Y283" t="str">
            <v>IARC class based on posterior probability from multifactorial likelihood analysis, thresholds for class as per Plon et al. 2008 (PMID: 18951446). Class 2 Likely Not Pathogenic based on posterior probability = 0.0036030971298.</v>
          </cell>
          <cell r="Z283" t="str">
            <v>Co-occurrence, FH</v>
          </cell>
          <cell r="AA283" t="str">
            <v>Unpublished data</v>
          </cell>
        </row>
        <row r="284">
          <cell r="D284" t="str">
            <v>c.67+110T&gt;A</v>
          </cell>
          <cell r="E284" t="str">
            <v>p.(=)</v>
          </cell>
          <cell r="G284" t="str">
            <v>p.(=)</v>
          </cell>
          <cell r="K284">
            <v>42328</v>
          </cell>
          <cell r="L284">
            <v>42747</v>
          </cell>
          <cell r="M284" t="str">
            <v>QLD</v>
          </cell>
          <cell r="O284" t="str">
            <v>Unclassified variant</v>
          </cell>
          <cell r="P284">
            <v>3</v>
          </cell>
          <cell r="W284">
            <v>3</v>
          </cell>
          <cell r="X284" t="str">
            <v>Insufficient evidence</v>
          </cell>
          <cell r="Y284" t="str">
            <v>Insufficient evidence to determine clinical significance.</v>
          </cell>
        </row>
        <row r="285">
          <cell r="D285" t="str">
            <v>c.67+79C&gt;T</v>
          </cell>
          <cell r="E285" t="str">
            <v>p.(=)</v>
          </cell>
          <cell r="G285" t="str">
            <v>p.(=)</v>
          </cell>
          <cell r="K285">
            <v>42328</v>
          </cell>
          <cell r="L285">
            <v>42747</v>
          </cell>
          <cell r="M285" t="str">
            <v>QLD</v>
          </cell>
          <cell r="O285" t="str">
            <v>Unclassified variant</v>
          </cell>
          <cell r="P285">
            <v>3</v>
          </cell>
          <cell r="W285">
            <v>3</v>
          </cell>
          <cell r="X285" t="str">
            <v>Insufficient evidence</v>
          </cell>
          <cell r="Y285" t="str">
            <v>Insufficient evidence to determine clinical significance.</v>
          </cell>
        </row>
        <row r="286">
          <cell r="D286" t="str">
            <v>c.68_316del</v>
          </cell>
          <cell r="E286" t="str">
            <v>p.(Asp23_Leu105del)</v>
          </cell>
          <cell r="G286" t="str">
            <v>p.(Asp23_Leu105del)</v>
          </cell>
          <cell r="K286">
            <v>42125</v>
          </cell>
          <cell r="L286">
            <v>42747</v>
          </cell>
          <cell r="M286" t="str">
            <v>NSW</v>
          </cell>
          <cell r="O286" t="str">
            <v>Pathogenic</v>
          </cell>
          <cell r="P286">
            <v>5</v>
          </cell>
          <cell r="W286">
            <v>5</v>
          </cell>
          <cell r="X286" t="str">
            <v>Posterior probability &gt;0.99</v>
          </cell>
          <cell r="Y286" t="str">
            <v>IARC class based on posterior probability from multifactorial likelihood analysis, thresholds for class as per Plon et al. 2008 (PMID: 18951446). Class 2 Likely Not Pathogenic based on posterior probability = 0.99.</v>
          </cell>
          <cell r="Z286" t="str">
            <v>Etienne paper full exon skipping</v>
          </cell>
          <cell r="AA286" t="str">
            <v>Unpublished data</v>
          </cell>
        </row>
        <row r="287">
          <cell r="D287" t="str">
            <v>c.6815_6816del</v>
          </cell>
          <cell r="E287" t="str">
            <v>p.(R2272fs)</v>
          </cell>
          <cell r="G287" t="str">
            <v>p.(Arg2272Lysfs*20)</v>
          </cell>
          <cell r="K287">
            <v>42276</v>
          </cell>
          <cell r="L287">
            <v>42747</v>
          </cell>
          <cell r="M287" t="str">
            <v>NSW</v>
          </cell>
          <cell r="O287" t="str">
            <v>Pathogenic</v>
          </cell>
          <cell r="P287">
            <v>5</v>
          </cell>
          <cell r="W287">
            <v>5</v>
          </cell>
          <cell r="X287" t="str">
            <v>Trunc</v>
          </cell>
          <cell r="Y287" t="str">
            <v>Variant allele predicted to encode a truncated non-functional protein.</v>
          </cell>
        </row>
        <row r="288">
          <cell r="D288" t="str">
            <v>c.6825del</v>
          </cell>
          <cell r="G288" t="str">
            <v>p.(Glu2275Aspfs*5)</v>
          </cell>
          <cell r="K288">
            <v>42328</v>
          </cell>
          <cell r="L288">
            <v>42747</v>
          </cell>
          <cell r="M288" t="str">
            <v>QLD</v>
          </cell>
          <cell r="O288" t="str">
            <v>Pathogenic</v>
          </cell>
          <cell r="P288">
            <v>5</v>
          </cell>
          <cell r="W288">
            <v>5</v>
          </cell>
          <cell r="X288" t="str">
            <v>Trunc</v>
          </cell>
          <cell r="Y288" t="str">
            <v>Variant allele predicted to encode a truncated non-functional protein.</v>
          </cell>
        </row>
        <row r="289">
          <cell r="D289" t="str">
            <v>c.682-84G&gt;C</v>
          </cell>
          <cell r="G289" t="str">
            <v>p.(=)</v>
          </cell>
          <cell r="K289">
            <v>42775</v>
          </cell>
          <cell r="L289">
            <v>42793</v>
          </cell>
          <cell r="M289" t="str">
            <v>SA</v>
          </cell>
          <cell r="O289" t="str">
            <v>UV</v>
          </cell>
          <cell r="P289">
            <v>3</v>
          </cell>
          <cell r="W289">
            <v>3</v>
          </cell>
          <cell r="X289" t="str">
            <v>Insufficient evidence</v>
          </cell>
          <cell r="Y289" t="str">
            <v>Insufficient evidence to determine clinical significance.</v>
          </cell>
        </row>
        <row r="290">
          <cell r="D290" t="str">
            <v>c.6842-?_7805+?dup</v>
          </cell>
          <cell r="E290" t="str">
            <v>p.(?)</v>
          </cell>
          <cell r="G290" t="str">
            <v>p.?</v>
          </cell>
          <cell r="K290">
            <v>42276</v>
          </cell>
          <cell r="L290">
            <v>42747</v>
          </cell>
          <cell r="M290" t="str">
            <v>NSW</v>
          </cell>
          <cell r="O290" t="str">
            <v>Pathogenic</v>
          </cell>
          <cell r="P290">
            <v>5</v>
          </cell>
          <cell r="W290" t="str">
            <v>Pending</v>
          </cell>
          <cell r="X290" t="str">
            <v>Duplication</v>
          </cell>
          <cell r="Y290" t="str">
            <v>Under review; duplication</v>
          </cell>
        </row>
        <row r="291">
          <cell r="D291" t="str">
            <v>c.68-4dup</v>
          </cell>
          <cell r="E291" t="str">
            <v>p.?</v>
          </cell>
          <cell r="G291" t="str">
            <v>p.(=)</v>
          </cell>
          <cell r="K291">
            <v>42276</v>
          </cell>
          <cell r="L291">
            <v>42747</v>
          </cell>
          <cell r="M291" t="str">
            <v>NSW</v>
          </cell>
          <cell r="O291" t="str">
            <v>UV</v>
          </cell>
          <cell r="P291">
            <v>3</v>
          </cell>
          <cell r="W291">
            <v>3</v>
          </cell>
          <cell r="X291" t="str">
            <v>Insufficient evidence</v>
          </cell>
          <cell r="Y291" t="str">
            <v>Insufficient evidence to determine clinical significance.</v>
          </cell>
        </row>
        <row r="292">
          <cell r="D292" t="str">
            <v>c.6853A&gt;G</v>
          </cell>
          <cell r="E292" t="str">
            <v>p.lle2285Val</v>
          </cell>
          <cell r="G292" t="str">
            <v>p.(Ile2285Val)</v>
          </cell>
          <cell r="K292">
            <v>42276</v>
          </cell>
          <cell r="L292">
            <v>42747</v>
          </cell>
          <cell r="M292" t="str">
            <v>NSW</v>
          </cell>
          <cell r="N292" t="str">
            <v>Y</v>
          </cell>
          <cell r="O292" t="str">
            <v>UV</v>
          </cell>
          <cell r="P292">
            <v>3</v>
          </cell>
          <cell r="W292">
            <v>1</v>
          </cell>
          <cell r="X292" t="str">
            <v>Published posterior &lt;0.001</v>
          </cell>
          <cell r="Y292" t="str">
            <v>IARC class based on posterior probability from multifactorial likelihood analysis, thresholds for class as per Plon et al. 2008 (PMID: 18951446). Class 1 Not Pathogenic based on posterior probability = 2.60×10−10.</v>
          </cell>
          <cell r="Z292" t="str">
            <v>Lindor et al 2012</v>
          </cell>
          <cell r="AA292" t="str">
            <v>Lindor et al 2012 (PMID:21990134).</v>
          </cell>
        </row>
        <row r="293">
          <cell r="D293" t="str">
            <v>c.6937+23A&gt;G</v>
          </cell>
          <cell r="E293" t="str">
            <v>p.(=)</v>
          </cell>
          <cell r="G293" t="str">
            <v>p.(=)</v>
          </cell>
          <cell r="K293">
            <v>42328</v>
          </cell>
          <cell r="L293">
            <v>42747</v>
          </cell>
          <cell r="M293" t="str">
            <v>QLD</v>
          </cell>
          <cell r="O293" t="str">
            <v>Unclassified variant</v>
          </cell>
          <cell r="P293">
            <v>3</v>
          </cell>
          <cell r="W293">
            <v>3</v>
          </cell>
          <cell r="X293" t="str">
            <v>Insufficient evidence</v>
          </cell>
          <cell r="Y293" t="str">
            <v>Insufficient evidence to determine clinical significance.</v>
          </cell>
        </row>
        <row r="294">
          <cell r="D294" t="str">
            <v>c.6953G&gt;A</v>
          </cell>
          <cell r="E294" t="str">
            <v>p.(Arg2318Gln)</v>
          </cell>
          <cell r="G294" t="str">
            <v>p.(Arg2318Gln)</v>
          </cell>
          <cell r="K294">
            <v>42328</v>
          </cell>
          <cell r="L294">
            <v>42747</v>
          </cell>
          <cell r="M294" t="str">
            <v>QLD</v>
          </cell>
          <cell r="O294" t="str">
            <v>Unclassified variant</v>
          </cell>
          <cell r="P294">
            <v>3</v>
          </cell>
          <cell r="W294">
            <v>1</v>
          </cell>
          <cell r="X294" t="str">
            <v>Posterior probability &lt;0.001</v>
          </cell>
          <cell r="Y294" t="str">
            <v xml:space="preserve">IARC class based on posterior probability from multifactorial likelihood analysis, thresholds for class as per Plon et al. 2008 (PMID: 18951446). Class 1 Not Pathogenic based on posterior probability = 0.000049939514718. </v>
          </cell>
          <cell r="Z294" t="str">
            <v>Myriad (FH, co-occurrence), EP12 (Segregation)</v>
          </cell>
          <cell r="AA294" t="str">
            <v xml:space="preserve">Analysis performed using data from Lindor et al 2012 (PMID:21990134) and unpublished data.
</v>
          </cell>
        </row>
        <row r="295">
          <cell r="D295" t="str">
            <v>c.6980del</v>
          </cell>
          <cell r="E295" t="str">
            <v>p.(Leu2327*)</v>
          </cell>
          <cell r="G295" t="str">
            <v>p.(Leu2327*)</v>
          </cell>
          <cell r="K295">
            <v>42276</v>
          </cell>
          <cell r="L295">
            <v>42747</v>
          </cell>
          <cell r="M295" t="str">
            <v>NSW</v>
          </cell>
          <cell r="O295" t="str">
            <v>Pathogenic</v>
          </cell>
          <cell r="P295">
            <v>5</v>
          </cell>
          <cell r="W295">
            <v>5</v>
          </cell>
          <cell r="X295" t="str">
            <v>Trunc</v>
          </cell>
          <cell r="Y295" t="str">
            <v>Variant allele predicted to encode a truncated non-functional protein.</v>
          </cell>
        </row>
        <row r="296">
          <cell r="D296" t="str">
            <v>c.7007+3A&gt;C</v>
          </cell>
          <cell r="E296" t="str">
            <v>p.(=)</v>
          </cell>
          <cell r="G296" t="str">
            <v>p.(=)</v>
          </cell>
          <cell r="K296">
            <v>42125</v>
          </cell>
          <cell r="L296">
            <v>42747</v>
          </cell>
          <cell r="M296" t="str">
            <v>NSW</v>
          </cell>
          <cell r="O296" t="str">
            <v>Pathogenic</v>
          </cell>
          <cell r="P296">
            <v>5</v>
          </cell>
          <cell r="W296">
            <v>3</v>
          </cell>
          <cell r="X296" t="str">
            <v>Insufficient evidence</v>
          </cell>
          <cell r="Y296" t="str">
            <v>Insufficient evidence to determine clinical significance.</v>
          </cell>
        </row>
        <row r="297">
          <cell r="D297" t="str">
            <v>c.7007+4A&gt;G</v>
          </cell>
          <cell r="G297" t="str">
            <v>p.(=)</v>
          </cell>
          <cell r="K297">
            <v>42649</v>
          </cell>
          <cell r="L297">
            <v>42747</v>
          </cell>
          <cell r="M297" t="str">
            <v>SA</v>
          </cell>
          <cell r="O297" t="str">
            <v>Unclassified</v>
          </cell>
          <cell r="P297">
            <v>3</v>
          </cell>
          <cell r="W297">
            <v>3</v>
          </cell>
          <cell r="X297" t="str">
            <v>Insufficient evidence</v>
          </cell>
          <cell r="Y297" t="str">
            <v>Insufficient evidence to determine clinical significance.</v>
          </cell>
        </row>
        <row r="298">
          <cell r="D298" t="str">
            <v>c.7007+87A&gt;G</v>
          </cell>
          <cell r="E298" t="str">
            <v>p.(=)</v>
          </cell>
          <cell r="G298" t="str">
            <v>p.(=)</v>
          </cell>
          <cell r="K298">
            <v>42328</v>
          </cell>
          <cell r="L298">
            <v>42747</v>
          </cell>
          <cell r="M298" t="str">
            <v>QLD</v>
          </cell>
          <cell r="O298" t="str">
            <v>Unclassified variant</v>
          </cell>
          <cell r="P298">
            <v>3</v>
          </cell>
          <cell r="W298">
            <v>3</v>
          </cell>
          <cell r="X298" t="str">
            <v>Insufficient evidence</v>
          </cell>
          <cell r="Y298" t="str">
            <v>Insufficient evidence to determine clinical significance.</v>
          </cell>
        </row>
        <row r="299">
          <cell r="D299" t="str">
            <v>c.7007G&gt;T</v>
          </cell>
          <cell r="E299" t="str">
            <v>p.(Arg2336Leu)</v>
          </cell>
          <cell r="G299" t="str">
            <v>p.(Arg2336Leu)</v>
          </cell>
          <cell r="K299">
            <v>42276</v>
          </cell>
          <cell r="L299">
            <v>42747</v>
          </cell>
          <cell r="M299" t="str">
            <v>NSW</v>
          </cell>
          <cell r="O299" t="str">
            <v>Pathogenic</v>
          </cell>
          <cell r="P299">
            <v>5</v>
          </cell>
          <cell r="W299">
            <v>4</v>
          </cell>
          <cell r="X299" t="str">
            <v>G to non G</v>
          </cell>
          <cell r="Y299" t="str">
            <v>G&gt;non-G change at last base of the exon with high bioinformatic likelihood to result in splicing aberration with pathogenic consequences.</v>
          </cell>
        </row>
        <row r="300">
          <cell r="D300" t="str">
            <v>c.700del</v>
          </cell>
          <cell r="E300" t="str">
            <v>p.(Ser234Profs*7)</v>
          </cell>
          <cell r="G300" t="str">
            <v>p.(Ser234Profs*7)</v>
          </cell>
          <cell r="K300">
            <v>42125</v>
          </cell>
          <cell r="L300">
            <v>42747</v>
          </cell>
          <cell r="M300" t="str">
            <v>NSW</v>
          </cell>
          <cell r="O300" t="str">
            <v>Pathogenic</v>
          </cell>
          <cell r="P300">
            <v>5</v>
          </cell>
          <cell r="W300">
            <v>5</v>
          </cell>
          <cell r="X300" t="str">
            <v>Trunc</v>
          </cell>
          <cell r="Y300" t="str">
            <v>Variant allele predicted to encode a truncated non-functional protein.</v>
          </cell>
        </row>
        <row r="301">
          <cell r="D301" t="str">
            <v>c.7180A&gt;T</v>
          </cell>
          <cell r="E301" t="str">
            <v>p.(Arg2394*)</v>
          </cell>
          <cell r="G301" t="str">
            <v>p.(Arg2394*)</v>
          </cell>
          <cell r="K301">
            <v>42125</v>
          </cell>
          <cell r="L301">
            <v>42747</v>
          </cell>
          <cell r="M301" t="str">
            <v>NSW</v>
          </cell>
          <cell r="O301" t="str">
            <v>Pathogenic</v>
          </cell>
          <cell r="P301">
            <v>5</v>
          </cell>
          <cell r="W301">
            <v>5</v>
          </cell>
          <cell r="X301" t="str">
            <v>Trunc</v>
          </cell>
          <cell r="Y301" t="str">
            <v>Variant allele predicted to encode a truncated non-functional protein.</v>
          </cell>
        </row>
        <row r="302">
          <cell r="D302" t="str">
            <v>c.7232A&gt;C</v>
          </cell>
          <cell r="E302" t="str">
            <v>p.Lys2411Thr</v>
          </cell>
          <cell r="G302" t="str">
            <v>p.(Lys2411Thr)</v>
          </cell>
          <cell r="K302">
            <v>42276</v>
          </cell>
          <cell r="L302">
            <v>42747</v>
          </cell>
          <cell r="M302" t="str">
            <v>NSW</v>
          </cell>
          <cell r="O302" t="str">
            <v>UV</v>
          </cell>
          <cell r="P302">
            <v>3</v>
          </cell>
          <cell r="W302">
            <v>1</v>
          </cell>
          <cell r="X302" t="str">
            <v>Published posterior &lt;0.001</v>
          </cell>
          <cell r="Y302" t="str">
            <v>IARC class based on posterior probability from multifactorial likelihood analysis, thresholds for class as per Plon et al. 2008 (PMID: 18951446). Class 1 Not Pathogenic based on posterior probability = 2.60×10−4.</v>
          </cell>
          <cell r="Z302" t="str">
            <v>Lindor et al 2012</v>
          </cell>
          <cell r="AA302" t="str">
            <v>Lindor et al 2012 (PMID:21990134).</v>
          </cell>
        </row>
        <row r="303">
          <cell r="D303" t="str">
            <v>c.7287G&gt;A</v>
          </cell>
          <cell r="E303" t="str">
            <v>p.(=)</v>
          </cell>
          <cell r="G303" t="str">
            <v>p.(=)</v>
          </cell>
          <cell r="K303">
            <v>42328</v>
          </cell>
          <cell r="L303">
            <v>42747</v>
          </cell>
          <cell r="M303" t="str">
            <v>QLD</v>
          </cell>
          <cell r="O303" t="str">
            <v>Unclassified variant</v>
          </cell>
          <cell r="P303">
            <v>3</v>
          </cell>
          <cell r="W303">
            <v>2</v>
          </cell>
          <cell r="X303" t="str">
            <v>Synonymous, prior 0.02</v>
          </cell>
          <cell r="Y303" t="str">
            <v>Synonymous substitution variant with low bioinformatic likelihood to result in a splicing aberration.</v>
          </cell>
        </row>
        <row r="304">
          <cell r="D304" t="str">
            <v>c.742G&gt;A</v>
          </cell>
          <cell r="E304" t="str">
            <v xml:space="preserve"> p.Ala248Thr</v>
          </cell>
          <cell r="G304" t="str">
            <v>p.(Ala248Thr)</v>
          </cell>
          <cell r="K304">
            <v>42649</v>
          </cell>
          <cell r="L304">
            <v>42747</v>
          </cell>
          <cell r="M304" t="str">
            <v>SA</v>
          </cell>
          <cell r="O304" t="str">
            <v>Unclassified</v>
          </cell>
          <cell r="P304">
            <v>3</v>
          </cell>
          <cell r="W304">
            <v>3</v>
          </cell>
          <cell r="X304" t="str">
            <v>Insufficient evidence</v>
          </cell>
          <cell r="Y304" t="str">
            <v>Insufficient evidence to determine clinical significance.</v>
          </cell>
        </row>
        <row r="305">
          <cell r="D305" t="str">
            <v>c.7435+6G&gt;A</v>
          </cell>
          <cell r="E305" t="str">
            <v>p.?</v>
          </cell>
          <cell r="G305" t="str">
            <v>p.(=)</v>
          </cell>
          <cell r="K305">
            <v>42276</v>
          </cell>
          <cell r="L305">
            <v>42747</v>
          </cell>
          <cell r="M305" t="str">
            <v>NSW</v>
          </cell>
          <cell r="O305" t="str">
            <v>UV</v>
          </cell>
          <cell r="P305">
            <v>3</v>
          </cell>
          <cell r="W305">
            <v>2</v>
          </cell>
          <cell r="X305" t="str">
            <v>Published posterior probability 0.001-0.049</v>
          </cell>
          <cell r="Y305" t="str">
            <v>IARC class based on posterior probability from multifactorial likelihood analysis, thresholds for class as per Plon et al. 2008 (PMID: 18951446). Class 2 Likely Not Pathogenic based on posterior probability = 0.01027006.</v>
          </cell>
          <cell r="Z305" t="str">
            <v>Thomassen 2012</v>
          </cell>
          <cell r="AA305" t="str">
            <v>Thomassen et al 2012 (PMID:21769658).</v>
          </cell>
        </row>
        <row r="306">
          <cell r="D306" t="str">
            <v>c.7436-111G&gt;C</v>
          </cell>
          <cell r="E306" t="str">
            <v>p.(=)</v>
          </cell>
          <cell r="G306" t="str">
            <v>p.(=)</v>
          </cell>
          <cell r="K306">
            <v>42328</v>
          </cell>
          <cell r="L306">
            <v>42747</v>
          </cell>
          <cell r="M306" t="str">
            <v>QLD</v>
          </cell>
          <cell r="O306" t="str">
            <v>Pathogenic</v>
          </cell>
          <cell r="P306">
            <v>5</v>
          </cell>
          <cell r="Q306" t="str">
            <v>UV</v>
          </cell>
          <cell r="W306">
            <v>3</v>
          </cell>
          <cell r="X306" t="str">
            <v>Insufficient evidence</v>
          </cell>
          <cell r="Y306" t="str">
            <v>Insufficient evidence to determine clinical significance.</v>
          </cell>
        </row>
        <row r="307">
          <cell r="D307" t="str">
            <v>c.7504C&gt;T</v>
          </cell>
          <cell r="E307" t="str">
            <v>p.Arg2502Cys</v>
          </cell>
          <cell r="G307" t="str">
            <v>p.(Arg2502Cys)</v>
          </cell>
          <cell r="K307">
            <v>42276</v>
          </cell>
          <cell r="L307">
            <v>42747</v>
          </cell>
          <cell r="M307" t="str">
            <v>NSW</v>
          </cell>
          <cell r="N307" t="str">
            <v>Y(2)</v>
          </cell>
          <cell r="O307" t="str">
            <v>UV</v>
          </cell>
          <cell r="P307">
            <v>3</v>
          </cell>
          <cell r="W307">
            <v>3</v>
          </cell>
          <cell r="X307" t="str">
            <v>Posterior probability 0.05-0.949</v>
          </cell>
          <cell r="Y307" t="str">
            <v>IARC class based on posterior probability from multifactorial likelihood analysis, thresholds for class as per Plon et al. 2008 (PMID: 18951446). Class 3 Uncertain based on posterior probability = 0.17000329803.</v>
          </cell>
          <cell r="Z307" t="str">
            <v>EP12 (Segregation, path)</v>
          </cell>
          <cell r="AA307" t="str">
            <v>Unpublished data</v>
          </cell>
        </row>
        <row r="308">
          <cell r="D308" t="str">
            <v>c.750G&gt;A</v>
          </cell>
          <cell r="E308" t="str">
            <v>p.(=)</v>
          </cell>
          <cell r="G308" t="str">
            <v>p.(=)</v>
          </cell>
          <cell r="K308">
            <v>42328</v>
          </cell>
          <cell r="L308">
            <v>42747</v>
          </cell>
          <cell r="M308" t="str">
            <v>QLD</v>
          </cell>
          <cell r="O308" t="str">
            <v>Unclassified variant</v>
          </cell>
          <cell r="P308">
            <v>3</v>
          </cell>
          <cell r="W308">
            <v>2</v>
          </cell>
          <cell r="X308" t="str">
            <v>Synonymous, prior 0.02</v>
          </cell>
          <cell r="Y308" t="str">
            <v>Synonymous substitution variant with low bioinformatic likelihood to result in a splicing aberration.</v>
          </cell>
        </row>
        <row r="309">
          <cell r="D309" t="str">
            <v>c.7516C&gt;T</v>
          </cell>
          <cell r="E309" t="str">
            <v>p.(Gln2506*)</v>
          </cell>
          <cell r="G309" t="str">
            <v>p.(Gln2506*)</v>
          </cell>
          <cell r="K309">
            <v>42328</v>
          </cell>
          <cell r="L309">
            <v>42747</v>
          </cell>
          <cell r="M309" t="str">
            <v>QLD</v>
          </cell>
          <cell r="O309" t="str">
            <v>Pathogenic</v>
          </cell>
          <cell r="P309">
            <v>5</v>
          </cell>
          <cell r="W309">
            <v>5</v>
          </cell>
          <cell r="X309" t="str">
            <v>Trunc</v>
          </cell>
          <cell r="Y309" t="str">
            <v>Variant allele predicted to encode a truncated non-functional protein.</v>
          </cell>
        </row>
        <row r="310">
          <cell r="D310" t="str">
            <v>c.7617+2T&gt;G</v>
          </cell>
          <cell r="E310" t="str">
            <v>p.(=)</v>
          </cell>
          <cell r="G310" t="str">
            <v>p.(=)</v>
          </cell>
          <cell r="K310">
            <v>42276</v>
          </cell>
          <cell r="L310">
            <v>42747</v>
          </cell>
          <cell r="M310" t="str">
            <v>NSW</v>
          </cell>
          <cell r="O310" t="str">
            <v>Pathogenic</v>
          </cell>
          <cell r="P310">
            <v>5</v>
          </cell>
          <cell r="W310">
            <v>4</v>
          </cell>
          <cell r="X310" t="str">
            <v>IVS12</v>
          </cell>
          <cell r="Y310" t="str">
            <v>Consensus donor/acceptor site variant allele with high likelihood to result in splicing aberration with pathogenic consequences.</v>
          </cell>
        </row>
        <row r="311">
          <cell r="D311" t="str">
            <v>c.7618-114_7618-112del</v>
          </cell>
          <cell r="E311" t="str">
            <v>p.(=)</v>
          </cell>
          <cell r="G311" t="str">
            <v>p.(=)</v>
          </cell>
          <cell r="K311">
            <v>42328</v>
          </cell>
          <cell r="L311">
            <v>42747</v>
          </cell>
          <cell r="M311" t="str">
            <v>QLD</v>
          </cell>
          <cell r="O311" t="str">
            <v>Unclassified variant</v>
          </cell>
          <cell r="P311">
            <v>3</v>
          </cell>
          <cell r="W311">
            <v>3</v>
          </cell>
          <cell r="X311" t="str">
            <v>Insufficient evidence</v>
          </cell>
          <cell r="Y311" t="str">
            <v>Insufficient evidence to determine clinical significance.</v>
          </cell>
        </row>
        <row r="312">
          <cell r="D312" t="str">
            <v>c.7618-144_7618-140del</v>
          </cell>
          <cell r="G312" t="str">
            <v>p.(=)</v>
          </cell>
          <cell r="K312">
            <v>42328</v>
          </cell>
          <cell r="L312">
            <v>42747</v>
          </cell>
          <cell r="M312" t="str">
            <v>QLD</v>
          </cell>
          <cell r="O312" t="str">
            <v>Unclassified variant</v>
          </cell>
          <cell r="P312">
            <v>3</v>
          </cell>
          <cell r="W312">
            <v>3</v>
          </cell>
          <cell r="X312" t="str">
            <v>Insufficient evidence</v>
          </cell>
          <cell r="Y312" t="str">
            <v>Insufficient evidence to determine clinical significance.</v>
          </cell>
        </row>
        <row r="313">
          <cell r="D313" t="str">
            <v>c.7625C&gt;T</v>
          </cell>
          <cell r="E313" t="str">
            <v>p.Thr2542Met</v>
          </cell>
          <cell r="G313" t="str">
            <v>p.(Thr2542Met)</v>
          </cell>
          <cell r="K313">
            <v>42276</v>
          </cell>
          <cell r="L313">
            <v>42747</v>
          </cell>
          <cell r="M313" t="str">
            <v>NSW</v>
          </cell>
          <cell r="O313" t="str">
            <v>UV</v>
          </cell>
          <cell r="P313">
            <v>3</v>
          </cell>
          <cell r="W313">
            <v>3</v>
          </cell>
          <cell r="X313" t="str">
            <v>Insufficient evidence</v>
          </cell>
          <cell r="Y313" t="str">
            <v>Insufficient evidence to determine clinical significance.</v>
          </cell>
        </row>
        <row r="314">
          <cell r="D314" t="str">
            <v>c.7643A&gt;G</v>
          </cell>
          <cell r="E314" t="str">
            <v>p.His2458Arg</v>
          </cell>
          <cell r="G314" t="str">
            <v>p.(His2548Arg)</v>
          </cell>
          <cell r="K314">
            <v>42276</v>
          </cell>
          <cell r="L314">
            <v>42747</v>
          </cell>
          <cell r="M314" t="str">
            <v>NSW</v>
          </cell>
          <cell r="O314" t="str">
            <v>UV</v>
          </cell>
          <cell r="P314">
            <v>3</v>
          </cell>
          <cell r="W314">
            <v>3</v>
          </cell>
          <cell r="X314" t="str">
            <v>Combined LR 0.5-2</v>
          </cell>
          <cell r="Y314" t="str">
            <v>Insufficient evidence to determine clinical significance.</v>
          </cell>
        </row>
        <row r="315">
          <cell r="D315" t="str">
            <v>c.7673_7674del</v>
          </cell>
          <cell r="E315" t="str">
            <v>p.(Glu2558Valfs*7)</v>
          </cell>
          <cell r="G315" t="str">
            <v>p.(Glu2558Valfs*7)</v>
          </cell>
          <cell r="K315">
            <v>42276</v>
          </cell>
          <cell r="L315">
            <v>42747</v>
          </cell>
          <cell r="M315" t="str">
            <v>NSW</v>
          </cell>
          <cell r="O315" t="str">
            <v>Pathogenic</v>
          </cell>
          <cell r="P315">
            <v>5</v>
          </cell>
          <cell r="W315">
            <v>5</v>
          </cell>
          <cell r="X315" t="str">
            <v>Trunc</v>
          </cell>
          <cell r="Y315" t="str">
            <v>Variant allele predicted to encode a truncated non-functional protein.</v>
          </cell>
        </row>
        <row r="316">
          <cell r="D316" t="str">
            <v>c.7727_7733delinsAAA</v>
          </cell>
          <cell r="E316" t="str">
            <v>p.(Gly2576Glufs*71)</v>
          </cell>
          <cell r="G316" t="str">
            <v>p.(Gly2576Glufs*71)</v>
          </cell>
          <cell r="K316">
            <v>42276</v>
          </cell>
          <cell r="L316">
            <v>42747</v>
          </cell>
          <cell r="M316" t="str">
            <v>NSW</v>
          </cell>
          <cell r="O316" t="str">
            <v>Pathogenic</v>
          </cell>
          <cell r="P316">
            <v>5</v>
          </cell>
          <cell r="W316">
            <v>5</v>
          </cell>
          <cell r="X316" t="str">
            <v>Trunc</v>
          </cell>
          <cell r="Y316" t="str">
            <v>Variant allele predicted to encode a truncated non-functional protein.</v>
          </cell>
        </row>
        <row r="317">
          <cell r="D317" t="str">
            <v>c.7795G&gt;T</v>
          </cell>
          <cell r="G317" t="str">
            <v>p.(Glu2599*)</v>
          </cell>
          <cell r="K317">
            <v>42125</v>
          </cell>
          <cell r="L317">
            <v>42747</v>
          </cell>
          <cell r="M317" t="str">
            <v>NSW</v>
          </cell>
          <cell r="O317" t="str">
            <v>Pathogenic</v>
          </cell>
          <cell r="P317">
            <v>5</v>
          </cell>
          <cell r="W317">
            <v>5</v>
          </cell>
          <cell r="X317" t="str">
            <v>Trunc</v>
          </cell>
          <cell r="Y317" t="str">
            <v>Variant allele predicted to encode a truncated non-functional protein.</v>
          </cell>
        </row>
        <row r="318">
          <cell r="D318" t="str">
            <v>c.7879A&gt;T</v>
          </cell>
          <cell r="E318" t="str">
            <v>p.(Ile2627Phe)</v>
          </cell>
          <cell r="G318" t="str">
            <v>p.(Ile2627Phe)</v>
          </cell>
          <cell r="K318">
            <v>42125</v>
          </cell>
          <cell r="L318">
            <v>42747</v>
          </cell>
          <cell r="M318" t="str">
            <v>NSW</v>
          </cell>
          <cell r="O318" t="str">
            <v>Pathogenic</v>
          </cell>
          <cell r="P318">
            <v>5</v>
          </cell>
          <cell r="W318">
            <v>5</v>
          </cell>
          <cell r="X318" t="str">
            <v>Published posterior &gt;0.99</v>
          </cell>
          <cell r="Y318" t="str">
            <v>IARC class based on posterior probability from multifactorial likelihood analysis, thresholds for class as per Plon et al. 2008 (PMID: 18951446). Class 5 Pathogenic based on posterior probability = 1.</v>
          </cell>
          <cell r="Z318" t="str">
            <v>Lindor et al 2012</v>
          </cell>
          <cell r="AA318" t="str">
            <v>Lindor et al 2012 (PMID: 21990134).</v>
          </cell>
        </row>
        <row r="319">
          <cell r="D319" t="str">
            <v>c.7913_7917del</v>
          </cell>
          <cell r="E319" t="str">
            <v>p.(Phe2638fs*)</v>
          </cell>
          <cell r="G319" t="str">
            <v>p.(Phe2638*)</v>
          </cell>
          <cell r="K319">
            <v>42276</v>
          </cell>
          <cell r="L319">
            <v>42747</v>
          </cell>
          <cell r="M319" t="str">
            <v>NSW</v>
          </cell>
          <cell r="O319" t="str">
            <v>Pathogenic</v>
          </cell>
          <cell r="P319">
            <v>5</v>
          </cell>
          <cell r="W319">
            <v>5</v>
          </cell>
          <cell r="X319" t="str">
            <v>Trunc</v>
          </cell>
          <cell r="Y319" t="str">
            <v>Variant allele predicted to encode a truncated non-functional protein.</v>
          </cell>
        </row>
        <row r="320">
          <cell r="D320" t="str">
            <v>c.794-86_794-85delinsTGCTAAAT</v>
          </cell>
          <cell r="E320" t="str">
            <v>p.(=)</v>
          </cell>
          <cell r="G320" t="str">
            <v>p.(=)</v>
          </cell>
          <cell r="K320">
            <v>42328</v>
          </cell>
          <cell r="L320">
            <v>42747</v>
          </cell>
          <cell r="M320" t="str">
            <v>QLD</v>
          </cell>
          <cell r="O320" t="str">
            <v>Unclassified variant</v>
          </cell>
          <cell r="P320">
            <v>3</v>
          </cell>
          <cell r="W320">
            <v>3</v>
          </cell>
          <cell r="X320" t="str">
            <v>Insufficient evidence</v>
          </cell>
          <cell r="Y320" t="str">
            <v>Insufficient evidence to determine clinical significance.</v>
          </cell>
        </row>
        <row r="321">
          <cell r="D321" t="str">
            <v>c.7976G&gt;C</v>
          </cell>
          <cell r="E321" t="str">
            <v>p.(Arg2659Thr)</v>
          </cell>
          <cell r="G321" t="str">
            <v>p.(Arg2659Thr)</v>
          </cell>
          <cell r="K321">
            <v>42276</v>
          </cell>
          <cell r="L321">
            <v>42747</v>
          </cell>
          <cell r="M321" t="str">
            <v>NSW</v>
          </cell>
          <cell r="N321" t="str">
            <v>Y</v>
          </cell>
          <cell r="O321" t="str">
            <v>Pathogenic</v>
          </cell>
          <cell r="P321">
            <v>5</v>
          </cell>
          <cell r="W321">
            <v>5</v>
          </cell>
          <cell r="X321" t="str">
            <v>Published posterior &gt;0.99</v>
          </cell>
          <cell r="Y321" t="str">
            <v>IARC class based on posterior probability from multifactorial likelihood analysis, thresholds for class as per Plon et al. 2008 (PMID: 18951446). Class 5 Pathogenic based on posterior probability = 0.997.</v>
          </cell>
          <cell r="Z321" t="str">
            <v>Farrugia et al 2008</v>
          </cell>
          <cell r="AA321" t="str">
            <v>Farrugia et al 2008 (PMID:18451181).</v>
          </cell>
        </row>
        <row r="322">
          <cell r="D322" t="str">
            <v>c.8039A&gt;G</v>
          </cell>
          <cell r="E322" t="str">
            <v>p.Asp2680Gly</v>
          </cell>
          <cell r="G322" t="str">
            <v>p.(Asp2680Gly)</v>
          </cell>
          <cell r="K322">
            <v>42276</v>
          </cell>
          <cell r="L322">
            <v>42747</v>
          </cell>
          <cell r="M322" t="str">
            <v>NSW</v>
          </cell>
          <cell r="O322" t="str">
            <v>UV</v>
          </cell>
          <cell r="P322">
            <v>3</v>
          </cell>
          <cell r="W322">
            <v>3</v>
          </cell>
          <cell r="X322" t="str">
            <v>Combined LR 0.5-2</v>
          </cell>
          <cell r="Y322" t="str">
            <v>Insufficient evidence to determine clinical significance.</v>
          </cell>
        </row>
        <row r="323">
          <cell r="D323" t="str">
            <v>c.8064_8065del</v>
          </cell>
          <cell r="E323" t="str">
            <v>p.(Val2690Phefs)</v>
          </cell>
          <cell r="G323" t="str">
            <v>p.(Val2690Phefs*2)</v>
          </cell>
          <cell r="K323">
            <v>42276</v>
          </cell>
          <cell r="L323">
            <v>42747</v>
          </cell>
          <cell r="M323" t="str">
            <v>NSW</v>
          </cell>
          <cell r="O323" t="str">
            <v>Pathogenic</v>
          </cell>
          <cell r="P323">
            <v>5</v>
          </cell>
          <cell r="W323">
            <v>5</v>
          </cell>
          <cell r="X323" t="str">
            <v>Trunc</v>
          </cell>
          <cell r="Y323" t="str">
            <v>Variant allele predicted to encode a truncated non-functional protein.</v>
          </cell>
        </row>
        <row r="324">
          <cell r="D324" t="str">
            <v>c.809C&gt;G</v>
          </cell>
          <cell r="E324" t="str">
            <v>p.(Ser270*)</v>
          </cell>
          <cell r="G324" t="str">
            <v>p.(Ser270*)</v>
          </cell>
          <cell r="K324">
            <v>42276</v>
          </cell>
          <cell r="L324">
            <v>42747</v>
          </cell>
          <cell r="M324" t="str">
            <v>NSW</v>
          </cell>
          <cell r="O324" t="str">
            <v>Pathogenic</v>
          </cell>
          <cell r="P324">
            <v>5</v>
          </cell>
          <cell r="W324">
            <v>5</v>
          </cell>
          <cell r="X324" t="str">
            <v>Trunc</v>
          </cell>
          <cell r="Y324" t="str">
            <v>Variant allele predicted to encode a truncated non-functional protein.</v>
          </cell>
        </row>
        <row r="325">
          <cell r="D325" t="str">
            <v>c.8130del</v>
          </cell>
          <cell r="E325" t="str">
            <v>p.(Ser2710Argfs*23)</v>
          </cell>
          <cell r="G325" t="str">
            <v>p.(Ser2710Argfs*23)</v>
          </cell>
          <cell r="K325">
            <v>42328</v>
          </cell>
          <cell r="L325">
            <v>42747</v>
          </cell>
          <cell r="M325" t="str">
            <v>QLD</v>
          </cell>
          <cell r="O325" t="str">
            <v>Pathogenic</v>
          </cell>
          <cell r="P325">
            <v>5</v>
          </cell>
          <cell r="W325">
            <v>5</v>
          </cell>
          <cell r="X325" t="str">
            <v>Trunc</v>
          </cell>
          <cell r="Y325" t="str">
            <v>Variant allele predicted to encode a truncated non-functional protein.</v>
          </cell>
        </row>
        <row r="326">
          <cell r="D326" t="str">
            <v>c.8174G&gt;A</v>
          </cell>
          <cell r="E326" t="str">
            <v>p.(Trp2725*)</v>
          </cell>
          <cell r="G326" t="str">
            <v>p.(Trp2725*)</v>
          </cell>
          <cell r="K326">
            <v>42276</v>
          </cell>
          <cell r="L326">
            <v>42747</v>
          </cell>
          <cell r="M326" t="str">
            <v>NSW</v>
          </cell>
          <cell r="O326" t="str">
            <v>Pathogenic</v>
          </cell>
          <cell r="P326">
            <v>5</v>
          </cell>
          <cell r="W326">
            <v>5</v>
          </cell>
          <cell r="X326" t="str">
            <v>Trunc</v>
          </cell>
          <cell r="Y326" t="str">
            <v>Variant allele predicted to encode a truncated non-functional protein.</v>
          </cell>
        </row>
        <row r="327">
          <cell r="D327" t="str">
            <v>c.8180C&gt;G</v>
          </cell>
          <cell r="E327" t="str">
            <v>p.(Ala2727Gly)</v>
          </cell>
          <cell r="G327" t="str">
            <v>p.(Ala2727Gly)</v>
          </cell>
          <cell r="K327">
            <v>42328</v>
          </cell>
          <cell r="L327">
            <v>42747</v>
          </cell>
          <cell r="M327" t="str">
            <v>QLD</v>
          </cell>
          <cell r="O327" t="str">
            <v>Unclassified variant</v>
          </cell>
          <cell r="P327">
            <v>3</v>
          </cell>
          <cell r="W327">
            <v>3</v>
          </cell>
          <cell r="X327" t="str">
            <v>Insufficient evidence</v>
          </cell>
          <cell r="Y327" t="str">
            <v>Insufficient evidence to determine clinical significance.</v>
          </cell>
        </row>
        <row r="328">
          <cell r="D328" t="str">
            <v>c.8187G&gt;T</v>
          </cell>
          <cell r="E328" t="str">
            <v>p.Lys2729Asn</v>
          </cell>
          <cell r="G328" t="str">
            <v>p.(Lys2729Asn)</v>
          </cell>
          <cell r="K328">
            <v>42276</v>
          </cell>
          <cell r="L328">
            <v>42747</v>
          </cell>
          <cell r="M328" t="str">
            <v>NSW</v>
          </cell>
          <cell r="O328" t="str">
            <v>UV</v>
          </cell>
          <cell r="P328">
            <v>3</v>
          </cell>
          <cell r="W328">
            <v>1</v>
          </cell>
          <cell r="X328" t="str">
            <v>Freq &gt;1%</v>
          </cell>
          <cell r="Y328" t="str">
            <v>Not pathogenic based on frequency &gt;1% in an outbred sampleset. Frequency 0.0119 (East Asian), derived from 1000 genomes (2013-05-02).</v>
          </cell>
        </row>
        <row r="329">
          <cell r="D329" t="str">
            <v>c.8192A&gt;G</v>
          </cell>
          <cell r="E329" t="str">
            <v>p.Gln2731Arg</v>
          </cell>
          <cell r="G329" t="str">
            <v>p.(Gln2731Arg)</v>
          </cell>
          <cell r="K329">
            <v>42276</v>
          </cell>
          <cell r="L329">
            <v>42747</v>
          </cell>
          <cell r="M329" t="str">
            <v>NSW</v>
          </cell>
          <cell r="O329" t="str">
            <v>UV</v>
          </cell>
          <cell r="P329">
            <v>3</v>
          </cell>
          <cell r="W329">
            <v>3</v>
          </cell>
          <cell r="X329" t="str">
            <v>Insufficient evidence</v>
          </cell>
          <cell r="Y329" t="str">
            <v>Insufficient evidence to determine clinical significance.</v>
          </cell>
        </row>
        <row r="330">
          <cell r="D330" t="str">
            <v>c.8243G&gt;A</v>
          </cell>
          <cell r="G330" t="str">
            <v>p.(Gly2748Asp)</v>
          </cell>
          <cell r="K330">
            <v>42125</v>
          </cell>
          <cell r="L330">
            <v>42747</v>
          </cell>
          <cell r="M330" t="str">
            <v>NSW</v>
          </cell>
          <cell r="O330" t="str">
            <v>Pathogenic</v>
          </cell>
          <cell r="P330">
            <v>5</v>
          </cell>
          <cell r="W330">
            <v>5</v>
          </cell>
          <cell r="X330" t="str">
            <v>Published posterior probability &gt;0.99</v>
          </cell>
          <cell r="Y330" t="str">
            <v>IARC class based on posterior probability from multifactorial likelihood analysis, thresholds for class as per Plon et al. 2008 (PMID: 18951446). Class 5 Pathogenic based on posterior probability = 1.</v>
          </cell>
          <cell r="Z330" t="str">
            <v>Lindor et al 2012</v>
          </cell>
          <cell r="AA330" t="str">
            <v>Lindor et al 2012 (PMID: 21990134).</v>
          </cell>
        </row>
        <row r="331">
          <cell r="D331" t="str">
            <v>c.8247_8248del</v>
          </cell>
          <cell r="E331" t="str">
            <v>p.(Lys2750Aspfs)</v>
          </cell>
          <cell r="G331" t="str">
            <v>p.(Lys2750Aspfs*13)</v>
          </cell>
          <cell r="K331">
            <v>42276</v>
          </cell>
          <cell r="L331">
            <v>42747</v>
          </cell>
          <cell r="M331" t="str">
            <v>NSW</v>
          </cell>
          <cell r="O331" t="str">
            <v>Pathogenic</v>
          </cell>
          <cell r="P331">
            <v>5</v>
          </cell>
          <cell r="W331">
            <v>5</v>
          </cell>
          <cell r="X331" t="str">
            <v>Trunc</v>
          </cell>
          <cell r="Y331" t="str">
            <v>Variant allele predicted to encode a truncated non-functional protein.</v>
          </cell>
        </row>
        <row r="332">
          <cell r="D332" t="str">
            <v>c.8330del</v>
          </cell>
          <cell r="E332" t="str">
            <v>p.(Lys2777Argfs*44)</v>
          </cell>
          <cell r="G332" t="str">
            <v>p.(Lys2777Argfs*44)</v>
          </cell>
          <cell r="K332">
            <v>42276</v>
          </cell>
          <cell r="L332">
            <v>42747</v>
          </cell>
          <cell r="M332" t="str">
            <v>NSW</v>
          </cell>
          <cell r="O332" t="str">
            <v>Pathogenic</v>
          </cell>
          <cell r="P332">
            <v>5</v>
          </cell>
          <cell r="W332">
            <v>5</v>
          </cell>
          <cell r="X332" t="str">
            <v>Trunc</v>
          </cell>
          <cell r="Y332" t="str">
            <v>Variant allele predicted to encode a truncated non-functional protein.</v>
          </cell>
        </row>
        <row r="333">
          <cell r="D333" t="str">
            <v>c.8331+147C&gt;T</v>
          </cell>
          <cell r="E333" t="str">
            <v>p.(=)</v>
          </cell>
          <cell r="G333" t="str">
            <v>p.(=)</v>
          </cell>
          <cell r="K333">
            <v>42328</v>
          </cell>
          <cell r="L333">
            <v>42747</v>
          </cell>
          <cell r="M333" t="str">
            <v>QLD</v>
          </cell>
          <cell r="O333" t="str">
            <v>Pathogenic</v>
          </cell>
          <cell r="P333">
            <v>5</v>
          </cell>
          <cell r="Q333" t="str">
            <v>UV</v>
          </cell>
          <cell r="W333">
            <v>3</v>
          </cell>
          <cell r="X333" t="str">
            <v>Insufficient evidence</v>
          </cell>
          <cell r="Y333" t="str">
            <v>Insufficient evidence to determine clinical significance.</v>
          </cell>
        </row>
        <row r="334">
          <cell r="D334" t="str">
            <v>c.8331+2T&gt;C</v>
          </cell>
          <cell r="E334" t="str">
            <v>p.(=)</v>
          </cell>
          <cell r="G334" t="str">
            <v>p.(=)</v>
          </cell>
          <cell r="K334">
            <v>42276</v>
          </cell>
          <cell r="L334">
            <v>42747</v>
          </cell>
          <cell r="M334" t="str">
            <v>NSW</v>
          </cell>
          <cell r="O334" t="str">
            <v>Pathogenic</v>
          </cell>
          <cell r="P334">
            <v>5</v>
          </cell>
          <cell r="W334">
            <v>4</v>
          </cell>
          <cell r="X334" t="str">
            <v>IVS12</v>
          </cell>
          <cell r="Y334" t="str">
            <v>Consensus donor/acceptor site variant allele with high likelihood to result in splicing aberration with pathogenic consequences.</v>
          </cell>
        </row>
        <row r="335">
          <cell r="D335" t="str">
            <v>c.8332-?_8632+?dup</v>
          </cell>
          <cell r="E335" t="str">
            <v>p.?</v>
          </cell>
          <cell r="G335" t="str">
            <v>p.?</v>
          </cell>
          <cell r="K335">
            <v>42328</v>
          </cell>
          <cell r="L335">
            <v>42747</v>
          </cell>
          <cell r="M335" t="str">
            <v>QLD</v>
          </cell>
          <cell r="O335" t="str">
            <v>Pathogenic</v>
          </cell>
          <cell r="P335">
            <v>5</v>
          </cell>
          <cell r="W335" t="str">
            <v>Pending</v>
          </cell>
          <cell r="X335" t="str">
            <v>Duplication</v>
          </cell>
          <cell r="Y335" t="str">
            <v>Under review; duplication</v>
          </cell>
        </row>
        <row r="336">
          <cell r="D336" t="str">
            <v>c.8332-154T&gt;C</v>
          </cell>
          <cell r="E336" t="str">
            <v>p.(=)</v>
          </cell>
          <cell r="G336" t="str">
            <v>p.(=)</v>
          </cell>
          <cell r="K336">
            <v>42328</v>
          </cell>
          <cell r="L336">
            <v>42747</v>
          </cell>
          <cell r="M336" t="str">
            <v>QLD</v>
          </cell>
          <cell r="O336" t="str">
            <v>Unclassified variant</v>
          </cell>
          <cell r="P336">
            <v>3</v>
          </cell>
          <cell r="W336">
            <v>2</v>
          </cell>
          <cell r="X336" t="str">
            <v>Prior 0.02, allele frequency 0.001-0.01</v>
          </cell>
          <cell r="Y336" t="str">
            <v xml:space="preserve">Variant allele has low bioinformatic likelihood to encode a non-functional protein and variant frequency is inconsistent with that of a pathogenic allele. Prior probability 0.02, (http://priors.hci.utah.edu/PRIORS/), frequency 0.002 (European), 0.0014 (Admixed American/Latino), derived from 1000 genomes (2013-05-02). </v>
          </cell>
          <cell r="AD336" t="str">
            <v>New revision of ENIGMA rules could result in this variant going to a Class 1 Not Pathogenic</v>
          </cell>
        </row>
        <row r="337">
          <cell r="D337" t="str">
            <v>c.8386C&gt;T</v>
          </cell>
          <cell r="E337" t="str">
            <v>p.Pro2796Ser</v>
          </cell>
          <cell r="G337" t="str">
            <v>p.(Pro2796Ser)</v>
          </cell>
          <cell r="K337">
            <v>42276</v>
          </cell>
          <cell r="L337">
            <v>42747</v>
          </cell>
          <cell r="M337" t="str">
            <v>NSW</v>
          </cell>
          <cell r="O337" t="str">
            <v>UV</v>
          </cell>
          <cell r="P337">
            <v>3</v>
          </cell>
          <cell r="W337">
            <v>2</v>
          </cell>
          <cell r="X337" t="str">
            <v>Posterior probability 0.001-0.049</v>
          </cell>
          <cell r="Y337" t="str">
            <v>IARC class based on posterior probability from multifactorial likelihood analysis, thresholds for class as per Plon et al. 2008 (PMID: 18951446). Class 2 Likely Not Pathogenic based on posterior probability = 0.010200800369.</v>
          </cell>
          <cell r="Z337" t="str">
            <v>Co-occurrence, FH</v>
          </cell>
          <cell r="AA337" t="str">
            <v>Unpublished data</v>
          </cell>
        </row>
        <row r="338">
          <cell r="D338" t="str">
            <v>c.841_847del</v>
          </cell>
          <cell r="E338" t="str">
            <v>p.(Asp281Leufs*9)</v>
          </cell>
          <cell r="G338" t="str">
            <v>p.(Asp281Leufs*9)</v>
          </cell>
          <cell r="K338">
            <v>42328</v>
          </cell>
          <cell r="L338">
            <v>42747</v>
          </cell>
          <cell r="M338" t="str">
            <v>QLD</v>
          </cell>
          <cell r="O338" t="str">
            <v>Pathogenic</v>
          </cell>
          <cell r="P338">
            <v>5</v>
          </cell>
          <cell r="W338">
            <v>5</v>
          </cell>
          <cell r="X338" t="str">
            <v>Trunc</v>
          </cell>
          <cell r="Y338" t="str">
            <v>Variant allele predicted to encode a truncated non-functional protein.</v>
          </cell>
        </row>
        <row r="339">
          <cell r="D339" t="str">
            <v>c.8417C&gt;T</v>
          </cell>
          <cell r="E339" t="str">
            <v>p.Ser2806Leu</v>
          </cell>
          <cell r="G339" t="str">
            <v>p.(Ser2806Leu)</v>
          </cell>
          <cell r="K339">
            <v>42276</v>
          </cell>
          <cell r="L339">
            <v>42747</v>
          </cell>
          <cell r="M339" t="str">
            <v>NSW</v>
          </cell>
          <cell r="N339" t="str">
            <v>Y</v>
          </cell>
          <cell r="O339" t="str">
            <v>UV</v>
          </cell>
          <cell r="P339">
            <v>3</v>
          </cell>
          <cell r="W339">
            <v>3</v>
          </cell>
          <cell r="X339" t="str">
            <v>Insufficient evidence</v>
          </cell>
          <cell r="Y339" t="str">
            <v>Insufficient evidence to determine clinical significance.</v>
          </cell>
        </row>
        <row r="340">
          <cell r="D340" t="str">
            <v>c.8420C&gt;A</v>
          </cell>
          <cell r="E340" t="str">
            <v>p.(Ser2807*)</v>
          </cell>
          <cell r="G340" t="str">
            <v>p.(Ser2807*)</v>
          </cell>
          <cell r="K340">
            <v>42276</v>
          </cell>
          <cell r="L340">
            <v>42747</v>
          </cell>
          <cell r="M340" t="str">
            <v>NSW</v>
          </cell>
          <cell r="O340" t="str">
            <v>Pathogenic</v>
          </cell>
          <cell r="P340">
            <v>5</v>
          </cell>
          <cell r="W340">
            <v>5</v>
          </cell>
          <cell r="X340" t="str">
            <v>Trunc</v>
          </cell>
          <cell r="Y340" t="str">
            <v>Variant allele predicted to encode a truncated non-functional protein.</v>
          </cell>
        </row>
        <row r="341">
          <cell r="D341" t="str">
            <v>c.8450G&gt;A</v>
          </cell>
          <cell r="E341" t="str">
            <v>p.Cys2817Tyr</v>
          </cell>
          <cell r="G341" t="str">
            <v>p.(Cys2817Tyr)</v>
          </cell>
          <cell r="K341">
            <v>42276</v>
          </cell>
          <cell r="L341">
            <v>42747</v>
          </cell>
          <cell r="M341" t="str">
            <v>NSW</v>
          </cell>
          <cell r="O341" t="str">
            <v>UV</v>
          </cell>
          <cell r="P341">
            <v>3</v>
          </cell>
          <cell r="W341">
            <v>3</v>
          </cell>
          <cell r="X341" t="str">
            <v>Insufficient evidence</v>
          </cell>
          <cell r="Y341" t="str">
            <v>Insufficient evidence to determine clinical significance.</v>
          </cell>
        </row>
        <row r="342">
          <cell r="D342" t="str">
            <v>c.8487+47C&gt;T</v>
          </cell>
          <cell r="E342" t="str">
            <v>p.(=)</v>
          </cell>
          <cell r="G342" t="str">
            <v>p.(=)</v>
          </cell>
          <cell r="K342">
            <v>42328</v>
          </cell>
          <cell r="L342">
            <v>42747</v>
          </cell>
          <cell r="M342" t="str">
            <v>QLD</v>
          </cell>
          <cell r="O342" t="str">
            <v>Unclassified variant</v>
          </cell>
          <cell r="P342">
            <v>3</v>
          </cell>
          <cell r="W342">
            <v>1</v>
          </cell>
          <cell r="X342" t="str">
            <v>Freq &gt;1%</v>
          </cell>
          <cell r="Y342" t="str">
            <v>Not pathogenic based on frequency &gt;1% in an outbred sampleset. Frequency 0.059 (African), derived from 1000 genomes (2013-05-02). Frequency 0.044265 (African), derived from ExAC (2014-12-17).</v>
          </cell>
        </row>
        <row r="343">
          <cell r="D343" t="str">
            <v>c.8487+82G&gt;A</v>
          </cell>
          <cell r="E343" t="str">
            <v>p.(=)</v>
          </cell>
          <cell r="G343" t="str">
            <v>p.(=)</v>
          </cell>
          <cell r="K343">
            <v>42328</v>
          </cell>
          <cell r="L343">
            <v>42747</v>
          </cell>
          <cell r="M343" t="str">
            <v>QLD</v>
          </cell>
          <cell r="O343" t="str">
            <v>Unclassified variant</v>
          </cell>
          <cell r="P343">
            <v>3</v>
          </cell>
          <cell r="W343">
            <v>1</v>
          </cell>
          <cell r="X343" t="str">
            <v>Freq &gt;1%</v>
          </cell>
          <cell r="Y343" t="str">
            <v>Not pathogenic based on frequency &gt;1% in an outbred sampleset. Frequency 0.0174 (Southern Asian), derived from 1000 genomes (2013-05-02).</v>
          </cell>
        </row>
        <row r="344">
          <cell r="D344" t="str">
            <v>c.8524C&gt;T</v>
          </cell>
          <cell r="E344" t="str">
            <v>p.Arg2842Cys</v>
          </cell>
          <cell r="G344" t="str">
            <v>p.(Arg2842Cys)</v>
          </cell>
          <cell r="K344">
            <v>42276</v>
          </cell>
          <cell r="L344">
            <v>42747</v>
          </cell>
          <cell r="M344" t="str">
            <v>NSW</v>
          </cell>
          <cell r="O344" t="str">
            <v>UV</v>
          </cell>
          <cell r="P344">
            <v>3</v>
          </cell>
          <cell r="W344">
            <v>3</v>
          </cell>
          <cell r="X344" t="str">
            <v>Combined LR 0.5-2</v>
          </cell>
          <cell r="Y344" t="str">
            <v>Insufficient evidence to determine clinical significance.</v>
          </cell>
        </row>
        <row r="345">
          <cell r="D345" t="str">
            <v>c.8525G&gt;A</v>
          </cell>
          <cell r="E345" t="str">
            <v>p.Arg2842His</v>
          </cell>
          <cell r="G345" t="str">
            <v>p.(Arg2842His)</v>
          </cell>
          <cell r="K345">
            <v>42276</v>
          </cell>
          <cell r="L345">
            <v>42747</v>
          </cell>
          <cell r="M345" t="str">
            <v>NSW</v>
          </cell>
          <cell r="N345" t="str">
            <v>Y(2)</v>
          </cell>
          <cell r="O345" t="str">
            <v>UV</v>
          </cell>
          <cell r="P345">
            <v>3</v>
          </cell>
          <cell r="W345">
            <v>1</v>
          </cell>
          <cell r="X345" t="str">
            <v>Published posterior &lt;0.001</v>
          </cell>
          <cell r="Y345" t="str">
            <v>IARC class based on posterior probability from multifactorial likelihood analysis, thresholds for class as per Plon et al. 2008 (PMID: 18951446). Class 1 Not Pathogenic based on posterior probability = 2.59×10−4.</v>
          </cell>
          <cell r="Z345" t="str">
            <v>Lindor et al 2012</v>
          </cell>
          <cell r="AA345" t="str">
            <v>Lindor et al 2012 (PMID:21990134).</v>
          </cell>
        </row>
        <row r="346">
          <cell r="D346" t="str">
            <v>c.8525G&gt;T</v>
          </cell>
          <cell r="E346" t="str">
            <v>p.Arg2842Leu</v>
          </cell>
          <cell r="G346" t="str">
            <v>p.(Arg2842Leu)</v>
          </cell>
          <cell r="K346">
            <v>42276</v>
          </cell>
          <cell r="L346">
            <v>42747</v>
          </cell>
          <cell r="M346" t="str">
            <v>NSW</v>
          </cell>
          <cell r="O346" t="str">
            <v>UV</v>
          </cell>
          <cell r="P346">
            <v>3</v>
          </cell>
          <cell r="W346">
            <v>3</v>
          </cell>
          <cell r="X346" t="str">
            <v>Insufficient evidence</v>
          </cell>
          <cell r="Y346" t="str">
            <v>Insufficient evidence to determine clinical significance.</v>
          </cell>
        </row>
        <row r="347">
          <cell r="D347" t="str">
            <v>c.8572C&gt;T</v>
          </cell>
          <cell r="E347" t="str">
            <v>p.(Gln2858*)</v>
          </cell>
          <cell r="G347" t="str">
            <v>p.(Gln2858*)</v>
          </cell>
          <cell r="K347">
            <v>42276</v>
          </cell>
          <cell r="L347">
            <v>42747</v>
          </cell>
          <cell r="M347" t="str">
            <v>NSW</v>
          </cell>
          <cell r="O347" t="str">
            <v>Pathogenic</v>
          </cell>
          <cell r="P347">
            <v>5</v>
          </cell>
          <cell r="W347">
            <v>5</v>
          </cell>
          <cell r="X347" t="str">
            <v>Trunc</v>
          </cell>
          <cell r="Y347" t="str">
            <v>Variant allele predicted to encode a truncated non-functional protein.</v>
          </cell>
        </row>
        <row r="348">
          <cell r="D348" t="str">
            <v>c.8593T&gt;G</v>
          </cell>
          <cell r="E348" t="str">
            <v>p.Leu2865Val</v>
          </cell>
          <cell r="G348" t="str">
            <v>p.(Leu2865Val)</v>
          </cell>
          <cell r="K348">
            <v>42276</v>
          </cell>
          <cell r="L348">
            <v>42747</v>
          </cell>
          <cell r="M348" t="str">
            <v>NSW</v>
          </cell>
          <cell r="O348" t="str">
            <v>UV</v>
          </cell>
          <cell r="P348">
            <v>3</v>
          </cell>
          <cell r="W348">
            <v>3</v>
          </cell>
          <cell r="X348" t="str">
            <v>Combined LR 0.5-2</v>
          </cell>
          <cell r="Y348" t="str">
            <v>Insufficient evidence to determine clinical significance.</v>
          </cell>
        </row>
        <row r="349">
          <cell r="D349" t="str">
            <v>c.8609A&gt;G</v>
          </cell>
          <cell r="E349" t="str">
            <v>p.Gln2870Arg</v>
          </cell>
          <cell r="G349" t="str">
            <v>p.(Gln2870Arg)</v>
          </cell>
          <cell r="K349">
            <v>42276</v>
          </cell>
          <cell r="L349">
            <v>42747</v>
          </cell>
          <cell r="M349" t="str">
            <v>NSW</v>
          </cell>
          <cell r="O349" t="str">
            <v>UV</v>
          </cell>
          <cell r="P349">
            <v>3</v>
          </cell>
          <cell r="W349">
            <v>3</v>
          </cell>
          <cell r="X349" t="str">
            <v>Insufficient evidence</v>
          </cell>
          <cell r="Y349" t="str">
            <v>Insufficient evidence to determine clinical significance.</v>
          </cell>
        </row>
        <row r="350">
          <cell r="D350" t="str">
            <v>c.8633-?_9256+?del</v>
          </cell>
          <cell r="E350" t="str">
            <v>p.(?)</v>
          </cell>
          <cell r="G350" t="str">
            <v>p.(Glu2878_Thr3085del)</v>
          </cell>
          <cell r="K350">
            <v>42276</v>
          </cell>
          <cell r="L350">
            <v>42747</v>
          </cell>
          <cell r="M350" t="str">
            <v>NSW</v>
          </cell>
          <cell r="O350" t="str">
            <v>Pathogenic</v>
          </cell>
          <cell r="P350">
            <v>5</v>
          </cell>
          <cell r="W350">
            <v>5</v>
          </cell>
          <cell r="X350" t="str">
            <v>Deletes CI amino acid</v>
          </cell>
          <cell r="Y350" t="str">
            <v>Copy number deletion variant allele predicted to encode a non-functional protein.</v>
          </cell>
        </row>
        <row r="351">
          <cell r="D351" t="str">
            <v>c.865A&gt;G</v>
          </cell>
          <cell r="E351" t="str">
            <v>p.Asn289Asp</v>
          </cell>
          <cell r="G351" t="str">
            <v>p.(Asn289Asp)</v>
          </cell>
          <cell r="K351">
            <v>42276</v>
          </cell>
          <cell r="L351">
            <v>42747</v>
          </cell>
          <cell r="M351" t="str">
            <v>NSW</v>
          </cell>
          <cell r="O351" t="str">
            <v>UV</v>
          </cell>
          <cell r="P351">
            <v>3</v>
          </cell>
          <cell r="W351">
            <v>3</v>
          </cell>
          <cell r="X351" t="str">
            <v>Insufficient evidence</v>
          </cell>
          <cell r="Y351" t="str">
            <v>Insufficient evidence to determine clinical significance.</v>
          </cell>
        </row>
        <row r="352">
          <cell r="D352" t="str">
            <v>c.8754+3G&gt;C</v>
          </cell>
          <cell r="E352" t="str">
            <v>p.(=)</v>
          </cell>
          <cell r="G352" t="str">
            <v>p.(=)</v>
          </cell>
          <cell r="K352">
            <v>42125</v>
          </cell>
          <cell r="L352">
            <v>42747</v>
          </cell>
          <cell r="M352" t="str">
            <v>NSW</v>
          </cell>
          <cell r="O352" t="str">
            <v>Pathogenic</v>
          </cell>
          <cell r="P352">
            <v>5</v>
          </cell>
          <cell r="W352">
            <v>5</v>
          </cell>
          <cell r="X352" t="str">
            <v>Out of frame splicing, allele specific, patient RNA</v>
          </cell>
          <cell r="Y352" t="str">
            <v xml:space="preserve">Allele-specific assay on patient-derived mRNA demonstrated that the variant allele produces only predicted non-functional transcripts. Variant allele produces r.[8754_8755ins8754+1_8754+46; 8754+3g&gt;c] transcript. </v>
          </cell>
          <cell r="Z352" t="str">
            <v>Columbo, Brandao</v>
          </cell>
          <cell r="AA352" t="str">
            <v>Columbo et al 2013 (PMID:23451180), Brandão et al 2011 (PMID:21638052).</v>
          </cell>
        </row>
        <row r="353">
          <cell r="D353" t="str">
            <v>c.8754+4A&gt;G</v>
          </cell>
          <cell r="E353" t="str">
            <v>p.(=)</v>
          </cell>
          <cell r="G353" t="str">
            <v>p.(=)</v>
          </cell>
          <cell r="K353">
            <v>42125</v>
          </cell>
          <cell r="L353">
            <v>42747</v>
          </cell>
          <cell r="M353" t="str">
            <v>NSW</v>
          </cell>
          <cell r="O353" t="str">
            <v>Pathogenic</v>
          </cell>
          <cell r="P353">
            <v>5</v>
          </cell>
          <cell r="W353">
            <v>5</v>
          </cell>
          <cell r="X353" t="str">
            <v>Out of frame splicing, allele specific, patient RNA</v>
          </cell>
          <cell r="Y353" t="str">
            <v>Allele-specific assay on patient-derived mRNA demonstrated that the variant allele produces only predicted non-functional transcripts. Variant allele produces r.[8754_8755ins8754+1_8754+46; 8754+4a&gt;g] transcript.</v>
          </cell>
          <cell r="Z353" t="str">
            <v>Houdayer</v>
          </cell>
          <cell r="AA353" t="str">
            <v>Houdayer et al 2012 (PMID:22505045).</v>
          </cell>
        </row>
        <row r="354">
          <cell r="D354" t="str">
            <v>c.8869C&gt;T</v>
          </cell>
          <cell r="E354" t="str">
            <v>p.(Gln2957*)</v>
          </cell>
          <cell r="G354" t="str">
            <v>p.(Gln2957*)</v>
          </cell>
          <cell r="K354">
            <v>42125</v>
          </cell>
          <cell r="L354">
            <v>42747</v>
          </cell>
          <cell r="M354" t="str">
            <v>NSW</v>
          </cell>
          <cell r="O354" t="str">
            <v>Pathogenic</v>
          </cell>
          <cell r="P354">
            <v>5</v>
          </cell>
          <cell r="W354">
            <v>5</v>
          </cell>
          <cell r="X354" t="str">
            <v>Trunc</v>
          </cell>
          <cell r="Y354" t="str">
            <v>Variant allele predicted to encode a truncated non-functional protein.</v>
          </cell>
        </row>
        <row r="355">
          <cell r="D355" t="str">
            <v>c.887A&gt;G</v>
          </cell>
          <cell r="E355" t="str">
            <v>p.Tyr296Cys</v>
          </cell>
          <cell r="G355" t="str">
            <v>p.(Tyr296Cys)</v>
          </cell>
          <cell r="K355">
            <v>42276</v>
          </cell>
          <cell r="L355">
            <v>42747</v>
          </cell>
          <cell r="M355" t="str">
            <v>NSW</v>
          </cell>
          <cell r="O355" t="str">
            <v>UV</v>
          </cell>
          <cell r="P355">
            <v>3</v>
          </cell>
          <cell r="W355">
            <v>3</v>
          </cell>
          <cell r="X355" t="str">
            <v>Combined LR 0.5-2</v>
          </cell>
          <cell r="Y355" t="str">
            <v>Insufficient evidence to determine clinical significance.</v>
          </cell>
        </row>
        <row r="356">
          <cell r="D356" t="str">
            <v>c.8925A&gt;G</v>
          </cell>
          <cell r="E356" t="str">
            <v>p.Val2975Val</v>
          </cell>
          <cell r="G356" t="str">
            <v>p.(=)</v>
          </cell>
          <cell r="K356">
            <v>42276</v>
          </cell>
          <cell r="L356">
            <v>42747</v>
          </cell>
          <cell r="M356" t="str">
            <v>NSW</v>
          </cell>
          <cell r="O356" t="str">
            <v>UV</v>
          </cell>
          <cell r="P356">
            <v>3</v>
          </cell>
          <cell r="W356">
            <v>3</v>
          </cell>
          <cell r="X356" t="str">
            <v>Insufficient evidence</v>
          </cell>
          <cell r="Y356" t="str">
            <v>Insufficient evidence to determine clinical significance.</v>
          </cell>
        </row>
        <row r="357">
          <cell r="D357" t="str">
            <v>c.8940dup</v>
          </cell>
          <cell r="E357" t="str">
            <v>p.(Glu2981Argfs*37)</v>
          </cell>
          <cell r="G357" t="str">
            <v>p.(Glu2981Argfs*37)</v>
          </cell>
          <cell r="K357">
            <v>42328</v>
          </cell>
          <cell r="L357">
            <v>42747</v>
          </cell>
          <cell r="M357" t="str">
            <v>QLD</v>
          </cell>
          <cell r="O357" t="str">
            <v>Pathogenic</v>
          </cell>
          <cell r="P357">
            <v>5</v>
          </cell>
          <cell r="W357">
            <v>5</v>
          </cell>
          <cell r="X357" t="str">
            <v>Trunc</v>
          </cell>
          <cell r="Y357" t="str">
            <v>Variant allele predicted to encode a truncated non-functional protein.</v>
          </cell>
        </row>
        <row r="358">
          <cell r="D358" t="str">
            <v>c.8953+80G&gt;A</v>
          </cell>
          <cell r="E358" t="str">
            <v>p.(=)</v>
          </cell>
          <cell r="G358" t="str">
            <v>p.(=)</v>
          </cell>
          <cell r="K358">
            <v>42328</v>
          </cell>
          <cell r="L358">
            <v>42747</v>
          </cell>
          <cell r="M358" t="str">
            <v>QLD</v>
          </cell>
          <cell r="O358" t="str">
            <v>Unclassified variant</v>
          </cell>
          <cell r="P358">
            <v>3</v>
          </cell>
          <cell r="W358">
            <v>2</v>
          </cell>
          <cell r="X358" t="str">
            <v>Prior 0.02, allele frequency 0.001-0.01</v>
          </cell>
          <cell r="Y358" t="str">
            <v>Variant allele has low bioinformatic likelihood to encode a non-functional protein and variant frequency is inconsistent with that of a pathogenic allele. Prior probability 0.02, (http://priors.hci.utah.edu/PRIORS/), frequency 0.0031 (Southern Asian), derived from 1000 genomes (2013-05-02).</v>
          </cell>
          <cell r="AD358" t="str">
            <v>New revision of ENIGMA rules could result in this variant going to a Class 1 Not Pathogenic</v>
          </cell>
        </row>
        <row r="359">
          <cell r="D359" t="str">
            <v>c.9054_9055del</v>
          </cell>
          <cell r="E359" t="str">
            <v>p.(Ser3018Argfs*3)</v>
          </cell>
          <cell r="G359" t="str">
            <v>p.(Ser3018Argfs*3)</v>
          </cell>
          <cell r="K359">
            <v>42125</v>
          </cell>
          <cell r="L359">
            <v>42747</v>
          </cell>
          <cell r="M359" t="str">
            <v>NSW</v>
          </cell>
          <cell r="O359" t="str">
            <v>Pathogenic</v>
          </cell>
          <cell r="P359">
            <v>5</v>
          </cell>
          <cell r="W359">
            <v>5</v>
          </cell>
          <cell r="X359" t="str">
            <v>Trunc</v>
          </cell>
          <cell r="Y359" t="str">
            <v>Variant allele predicted to encode a truncated non-functional protein.</v>
          </cell>
        </row>
        <row r="360">
          <cell r="D360" t="str">
            <v>c.9094_9095delinsC</v>
          </cell>
          <cell r="E360" t="str">
            <v>p.(Lys3032Glnfs*30)</v>
          </cell>
          <cell r="G360" t="str">
            <v>p.(Lys3032Glnfs*30)</v>
          </cell>
          <cell r="K360">
            <v>42276</v>
          </cell>
          <cell r="L360">
            <v>42747</v>
          </cell>
          <cell r="M360" t="str">
            <v>NSW</v>
          </cell>
          <cell r="O360" t="str">
            <v>Pathogenic</v>
          </cell>
          <cell r="P360">
            <v>5</v>
          </cell>
          <cell r="W360">
            <v>5</v>
          </cell>
          <cell r="X360" t="str">
            <v>Trunc</v>
          </cell>
          <cell r="Y360" t="str">
            <v>Variant allele predicted to encode a truncated non-functional protein.</v>
          </cell>
        </row>
        <row r="361">
          <cell r="D361" t="str">
            <v>c.909T&gt;G</v>
          </cell>
          <cell r="E361" t="str">
            <v xml:space="preserve"> p.(Ser303=)</v>
          </cell>
          <cell r="G361" t="str">
            <v>p.(=)</v>
          </cell>
          <cell r="K361">
            <v>42775</v>
          </cell>
          <cell r="L361">
            <v>42793</v>
          </cell>
          <cell r="M361" t="str">
            <v>SA</v>
          </cell>
          <cell r="O361" t="str">
            <v>UV</v>
          </cell>
          <cell r="P361">
            <v>3</v>
          </cell>
          <cell r="W361">
            <v>2</v>
          </cell>
          <cell r="X361" t="str">
            <v>Synonymous</v>
          </cell>
          <cell r="Y361" t="str">
            <v>Synonymous substitution variant with low bioinformatic likelihood to result in a splicing aberration.</v>
          </cell>
        </row>
        <row r="362">
          <cell r="D362" t="str">
            <v>c.9104A&gt;C</v>
          </cell>
          <cell r="E362" t="str">
            <v>p.Tyr3035Ser</v>
          </cell>
          <cell r="G362" t="str">
            <v>p.(Tyr3035Ser)</v>
          </cell>
          <cell r="K362">
            <v>42276</v>
          </cell>
          <cell r="L362">
            <v>42747</v>
          </cell>
          <cell r="M362" t="str">
            <v>NSW</v>
          </cell>
          <cell r="O362" t="str">
            <v>UV</v>
          </cell>
          <cell r="P362">
            <v>3</v>
          </cell>
          <cell r="W362">
            <v>2</v>
          </cell>
          <cell r="X362" t="str">
            <v>Posterior probability 0.001-0.049</v>
          </cell>
          <cell r="Y362" t="str">
            <v>IARC class based on posterior probability from multifactorial likelihood analysis, thresholds for class as per Plon et al. 2008 (PMID: 18951446). Class 2 Likely Not Pathogenic based on posterior probability = 0.0036010124149.</v>
          </cell>
          <cell r="Z362" t="str">
            <v>EP12 (segregation), Myriad (Segregation, co-occurrence, FH), BCAC ICOGS (Path), Case Control (European, Asian)</v>
          </cell>
          <cell r="AA362" t="str">
            <v>Unpublished data</v>
          </cell>
        </row>
        <row r="363">
          <cell r="D363" t="str">
            <v>c.9116C&gt;T</v>
          </cell>
          <cell r="E363" t="str">
            <v>p.(Pro3039Leu)</v>
          </cell>
          <cell r="G363" t="str">
            <v>p.(Pro3039Leu)</v>
          </cell>
          <cell r="K363">
            <v>42328</v>
          </cell>
          <cell r="L363">
            <v>42747</v>
          </cell>
          <cell r="M363" t="str">
            <v>QLD</v>
          </cell>
          <cell r="O363" t="str">
            <v>Unclassified variant</v>
          </cell>
          <cell r="P363">
            <v>3</v>
          </cell>
          <cell r="W363">
            <v>3</v>
          </cell>
          <cell r="X363" t="str">
            <v>Posterior probability 0.05-0.949</v>
          </cell>
          <cell r="Y363" t="str">
            <v>IARC class based on posterior probability from multifactorial likelihood analysis, thresholds for class as per Plon et al. 2008 (PMID: 18951446). Class 3 Uncertain based on posterior probability = 0.82338091574.</v>
          </cell>
          <cell r="Z363" t="str">
            <v>Myriad (FH, co-occurrence)</v>
          </cell>
          <cell r="AA363" t="str">
            <v>Unpublished data</v>
          </cell>
        </row>
        <row r="364">
          <cell r="D364" t="str">
            <v>c.9117+1G&gt;A</v>
          </cell>
          <cell r="E364" t="str">
            <v>p.(=)</v>
          </cell>
          <cell r="G364" t="str">
            <v>p.(=)</v>
          </cell>
          <cell r="K364">
            <v>42125</v>
          </cell>
          <cell r="L364">
            <v>42747</v>
          </cell>
          <cell r="M364" t="str">
            <v>NSW</v>
          </cell>
          <cell r="N364" t="str">
            <v>Y</v>
          </cell>
          <cell r="O364" t="str">
            <v>Pathogenic</v>
          </cell>
          <cell r="P364">
            <v>5</v>
          </cell>
          <cell r="W364">
            <v>4</v>
          </cell>
          <cell r="X364" t="str">
            <v>IVS12, combined LR &lt;0.5</v>
          </cell>
          <cell r="Y364" t="str">
            <v>Consensus donor/acceptor site variant allele with high likelihood to result in splicing aberration with pathogenic consequences.</v>
          </cell>
        </row>
        <row r="365">
          <cell r="D365" t="str">
            <v>c.9117+3A&gt;G</v>
          </cell>
          <cell r="E365" t="str">
            <v>p.(=)</v>
          </cell>
          <cell r="G365" t="str">
            <v>p.(=)</v>
          </cell>
          <cell r="K365">
            <v>42125</v>
          </cell>
          <cell r="L365">
            <v>42747</v>
          </cell>
          <cell r="M365" t="str">
            <v>NSW</v>
          </cell>
          <cell r="O365" t="str">
            <v>Pathogenic</v>
          </cell>
          <cell r="P365">
            <v>5</v>
          </cell>
          <cell r="W365">
            <v>3</v>
          </cell>
          <cell r="X365" t="str">
            <v>Insufficient evidence</v>
          </cell>
          <cell r="Y365" t="str">
            <v>Insufficient evidence to determine clinical significance.</v>
          </cell>
        </row>
        <row r="366">
          <cell r="D366" t="str">
            <v>c.9118-2A&gt;G</v>
          </cell>
          <cell r="E366" t="str">
            <v>p.(=)</v>
          </cell>
          <cell r="G366" t="str">
            <v>p.(=)</v>
          </cell>
          <cell r="K366">
            <v>42125</v>
          </cell>
          <cell r="L366">
            <v>42747</v>
          </cell>
          <cell r="M366" t="str">
            <v>NSW</v>
          </cell>
          <cell r="O366" t="str">
            <v>Pathogenic</v>
          </cell>
          <cell r="P366">
            <v>5</v>
          </cell>
          <cell r="W366">
            <v>4</v>
          </cell>
          <cell r="X366" t="str">
            <v>IVS12</v>
          </cell>
          <cell r="Y366" t="str">
            <v>Consensus donor/acceptor site variant allele with high likelihood to result in splicing aberration with pathogenic consequences.</v>
          </cell>
        </row>
        <row r="367">
          <cell r="D367" t="str">
            <v>c.91T&gt;G</v>
          </cell>
          <cell r="E367" t="str">
            <v>p.Trp31Arg</v>
          </cell>
          <cell r="G367" t="str">
            <v>p.(Trp31Gly)</v>
          </cell>
          <cell r="K367">
            <v>42276</v>
          </cell>
          <cell r="L367">
            <v>42747</v>
          </cell>
          <cell r="M367" t="str">
            <v>NSW</v>
          </cell>
          <cell r="O367" t="str">
            <v>UV</v>
          </cell>
          <cell r="P367">
            <v>3</v>
          </cell>
          <cell r="W367">
            <v>3</v>
          </cell>
          <cell r="X367" t="str">
            <v>Insufficient evidence</v>
          </cell>
          <cell r="Y367" t="str">
            <v>Insufficient evidence to determine clinical significance.</v>
          </cell>
        </row>
        <row r="368">
          <cell r="D368" t="str">
            <v>c.9218A&gt;G</v>
          </cell>
          <cell r="E368" t="str">
            <v>p.(Asp3073Gly)</v>
          </cell>
          <cell r="G368" t="str">
            <v>p.(Asp3073Gly)</v>
          </cell>
          <cell r="K368">
            <v>42125</v>
          </cell>
          <cell r="L368">
            <v>42747</v>
          </cell>
          <cell r="M368" t="str">
            <v>NSW</v>
          </cell>
          <cell r="O368" t="str">
            <v>Pathogenic</v>
          </cell>
          <cell r="P368">
            <v>5</v>
          </cell>
          <cell r="W368">
            <v>3</v>
          </cell>
          <cell r="X368" t="str">
            <v>Posterior probability 0.05-0.949</v>
          </cell>
          <cell r="Y368" t="str">
            <v>IARC class based on posterior probability from multifactorial likelihood analysis, thresholds for class as per Plon et al. 2008 (PMID: 18951446). Class 3 Uncertain based on posterior probability = 0.5554784711.</v>
          </cell>
          <cell r="Z368" t="str">
            <v>EP12 (Path)</v>
          </cell>
          <cell r="AA368" t="str">
            <v>Unpublished data</v>
          </cell>
        </row>
        <row r="369">
          <cell r="D369" t="str">
            <v>c.9227del</v>
          </cell>
          <cell r="E369" t="str">
            <v>p.(Gly3076Aspfs*7)</v>
          </cell>
          <cell r="G369" t="str">
            <v>p.(Gly3076Aspfs*7)</v>
          </cell>
          <cell r="K369">
            <v>42328</v>
          </cell>
          <cell r="L369">
            <v>42747</v>
          </cell>
          <cell r="M369" t="str">
            <v>QLD</v>
          </cell>
          <cell r="O369" t="str">
            <v>Pathogenic</v>
          </cell>
          <cell r="P369">
            <v>5</v>
          </cell>
          <cell r="W369">
            <v>5</v>
          </cell>
          <cell r="X369" t="str">
            <v>Trunc</v>
          </cell>
          <cell r="Y369" t="str">
            <v>Variant allele predicted to encode a truncated non-functional protein.</v>
          </cell>
        </row>
        <row r="370">
          <cell r="D370" t="str">
            <v>c.9270C&gt;T</v>
          </cell>
          <cell r="E370" t="str">
            <v xml:space="preserve"> p.(Phe3090=)</v>
          </cell>
          <cell r="G370" t="str">
            <v>p.(=)</v>
          </cell>
          <cell r="K370">
            <v>42775</v>
          </cell>
          <cell r="L370">
            <v>42793</v>
          </cell>
          <cell r="M370" t="str">
            <v>SA</v>
          </cell>
          <cell r="O370" t="str">
            <v>UV</v>
          </cell>
          <cell r="P370">
            <v>3</v>
          </cell>
          <cell r="W370">
            <v>2</v>
          </cell>
          <cell r="X370" t="str">
            <v>Synonymous</v>
          </cell>
          <cell r="Y370" t="str">
            <v>Synonymous substitution variant with low bioinformatic likelihood to result in a splicing aberration.</v>
          </cell>
        </row>
        <row r="371">
          <cell r="D371" t="str">
            <v>c.9275A&gt;G</v>
          </cell>
          <cell r="E371" t="str">
            <v>p.Tyr3092Cys</v>
          </cell>
          <cell r="G371" t="str">
            <v>p.(Tyr3092Cys)</v>
          </cell>
          <cell r="K371">
            <v>42276</v>
          </cell>
          <cell r="L371">
            <v>42747</v>
          </cell>
          <cell r="M371" t="str">
            <v>NSW</v>
          </cell>
          <cell r="O371" t="str">
            <v>UV</v>
          </cell>
          <cell r="P371">
            <v>3</v>
          </cell>
          <cell r="W371">
            <v>2</v>
          </cell>
          <cell r="X371" t="str">
            <v>Published posterior probability 0.001-0.049</v>
          </cell>
          <cell r="Y371" t="str">
            <v xml:space="preserve">IARC class based on posterior probability from multifactorial likelihood analysis, thresholds for class as per Plon et al. 2008 (PMID: 18951446). Class 2 Likely Not Pathogenic based on posterior probability = 0.03. </v>
          </cell>
          <cell r="Z371" t="str">
            <v>Lindor et al 2012 (Easton)</v>
          </cell>
          <cell r="AA371" t="str">
            <v>Lindor et al 2012 (PMID:21990134).</v>
          </cell>
        </row>
        <row r="372">
          <cell r="D372" t="str">
            <v>c.9292T&gt;C</v>
          </cell>
          <cell r="E372" t="str">
            <v>p.Tyr3098His</v>
          </cell>
          <cell r="G372" t="str">
            <v>p.(Tyr3098His)</v>
          </cell>
          <cell r="K372">
            <v>42276</v>
          </cell>
          <cell r="L372">
            <v>42747</v>
          </cell>
          <cell r="M372" t="str">
            <v>NSW</v>
          </cell>
          <cell r="O372" t="str">
            <v>UV</v>
          </cell>
          <cell r="P372">
            <v>3</v>
          </cell>
          <cell r="W372">
            <v>1</v>
          </cell>
          <cell r="X372" t="str">
            <v>Published posterior &lt;0.001</v>
          </cell>
          <cell r="Y372" t="str">
            <v>IARC class based on posterior probability from multifactorial likelihood analysis, thresholds for class as per Plon et al. 2008 (PMID: 18951446). Class 1 Not Pathogenic based on posterior probability = 1.07×10−5.</v>
          </cell>
          <cell r="Z372" t="str">
            <v>Lindor et al 2012</v>
          </cell>
          <cell r="AA372" t="str">
            <v>Lindor et al 2012 (PMID:21990134).</v>
          </cell>
        </row>
        <row r="373">
          <cell r="D373" t="str">
            <v>c.9334G&gt;A</v>
          </cell>
          <cell r="E373" t="str">
            <v xml:space="preserve"> p.(Asp3112Asn)</v>
          </cell>
          <cell r="G373" t="str">
            <v>p.(Asp3112Asn)</v>
          </cell>
          <cell r="K373">
            <v>42775</v>
          </cell>
          <cell r="L373">
            <v>42793</v>
          </cell>
          <cell r="M373" t="str">
            <v>SA</v>
          </cell>
          <cell r="O373" t="str">
            <v>UV</v>
          </cell>
          <cell r="P373">
            <v>3</v>
          </cell>
          <cell r="W373">
            <v>3</v>
          </cell>
          <cell r="X373" t="str">
            <v>Insufficient evidence</v>
          </cell>
          <cell r="Y373" t="str">
            <v>Insufficient evidence to determine clinical significance.</v>
          </cell>
        </row>
        <row r="374">
          <cell r="D374" t="str">
            <v>c.9352_9353del</v>
          </cell>
          <cell r="E374" t="str">
            <v>p.(Met3118Valfs*31)</v>
          </cell>
          <cell r="G374" t="str">
            <v>p.(Met3118Valfs*31)</v>
          </cell>
          <cell r="K374">
            <v>42125</v>
          </cell>
          <cell r="L374">
            <v>42747</v>
          </cell>
          <cell r="M374" t="str">
            <v>NSW</v>
          </cell>
          <cell r="O374" t="str">
            <v>Pathogenic</v>
          </cell>
          <cell r="P374">
            <v>5</v>
          </cell>
          <cell r="W374">
            <v>5</v>
          </cell>
          <cell r="X374" t="str">
            <v>Trunc</v>
          </cell>
          <cell r="Y374" t="str">
            <v>Variant allele predicted to encode a truncated non-functional protein.</v>
          </cell>
        </row>
        <row r="375">
          <cell r="D375" t="str">
            <v>c.9401del</v>
          </cell>
          <cell r="E375" t="str">
            <v>p.(Gly3134Alafs*29)</v>
          </cell>
          <cell r="G375" t="str">
            <v>p.(Gly3134Alafs*29)</v>
          </cell>
          <cell r="K375">
            <v>42125</v>
          </cell>
          <cell r="L375">
            <v>42747</v>
          </cell>
          <cell r="M375" t="str">
            <v>NSW</v>
          </cell>
          <cell r="O375" t="str">
            <v>Pathogenic</v>
          </cell>
          <cell r="P375">
            <v>5</v>
          </cell>
          <cell r="W375">
            <v>5</v>
          </cell>
          <cell r="X375" t="str">
            <v>Trunc</v>
          </cell>
          <cell r="Y375" t="str">
            <v>Variant allele predicted to encode a truncated non-functional protein.</v>
          </cell>
        </row>
        <row r="376">
          <cell r="D376" t="str">
            <v>c.9425A&gt;G</v>
          </cell>
          <cell r="E376" t="str">
            <v>p.Asp3142Gly</v>
          </cell>
          <cell r="G376" t="str">
            <v>p.(Asp3142Gly)</v>
          </cell>
          <cell r="K376">
            <v>42276</v>
          </cell>
          <cell r="L376">
            <v>42747</v>
          </cell>
          <cell r="M376" t="str">
            <v>NSW</v>
          </cell>
          <cell r="O376" t="str">
            <v>UV</v>
          </cell>
          <cell r="P376">
            <v>3</v>
          </cell>
          <cell r="W376">
            <v>3</v>
          </cell>
          <cell r="X376" t="str">
            <v>Posterior probability 0.05-0.949</v>
          </cell>
          <cell r="Y376" t="str">
            <v>IARC class based on posterior probability from multifactorial likelihood analysis, thresholds for class as per Plon et al. 2008 (PMID: 18951446). Class 3 Uncertain based on posterior probability = 0.051139114154.</v>
          </cell>
          <cell r="Z376" t="str">
            <v>Myriad (FH, co-occurrence)</v>
          </cell>
          <cell r="AA376" t="str">
            <v>Unpublished data</v>
          </cell>
        </row>
        <row r="377">
          <cell r="D377" t="str">
            <v>c.9586A&gt;G</v>
          </cell>
          <cell r="E377" t="str">
            <v>p.Lys3196Glu</v>
          </cell>
          <cell r="G377" t="str">
            <v>p.(Lys3196Glu)</v>
          </cell>
          <cell r="K377">
            <v>42276</v>
          </cell>
          <cell r="L377">
            <v>42747</v>
          </cell>
          <cell r="M377" t="str">
            <v>NSW</v>
          </cell>
          <cell r="O377" t="str">
            <v>UV</v>
          </cell>
          <cell r="P377">
            <v>3</v>
          </cell>
          <cell r="W377">
            <v>2</v>
          </cell>
          <cell r="X377" t="str">
            <v>Prior 0.02, allele frequency 0.001-0.01</v>
          </cell>
          <cell r="Y377"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AD377" t="str">
            <v>New revision of ENIGMA rules could result in this variant going to a Class 1 Not Pathogenic</v>
          </cell>
        </row>
        <row r="378">
          <cell r="D378" t="str">
            <v>c.9613_9614delinsCT</v>
          </cell>
          <cell r="E378" t="str">
            <v>p.Ala3205Leu</v>
          </cell>
          <cell r="G378" t="str">
            <v>p.(Ala3205Leu)</v>
          </cell>
          <cell r="K378">
            <v>42276</v>
          </cell>
          <cell r="L378">
            <v>42747</v>
          </cell>
          <cell r="M378" t="str">
            <v>NSW</v>
          </cell>
          <cell r="N378" t="str">
            <v>Y</v>
          </cell>
          <cell r="O378" t="str">
            <v>UV</v>
          </cell>
          <cell r="P378">
            <v>3</v>
          </cell>
          <cell r="W378">
            <v>3</v>
          </cell>
          <cell r="X378" t="str">
            <v>Insufficient evidence</v>
          </cell>
          <cell r="Y378" t="str">
            <v>Insufficient evidence to determine clinical significance.</v>
          </cell>
        </row>
        <row r="379">
          <cell r="D379" t="str">
            <v>c.9838C&gt;A</v>
          </cell>
          <cell r="E379" t="str">
            <v>p.Pro3280Ser</v>
          </cell>
          <cell r="G379" t="str">
            <v>p.(Pro3280Thr)</v>
          </cell>
          <cell r="K379">
            <v>42276</v>
          </cell>
          <cell r="L379">
            <v>42747</v>
          </cell>
          <cell r="M379" t="str">
            <v>NSW</v>
          </cell>
          <cell r="O379" t="str">
            <v>UV</v>
          </cell>
          <cell r="P379">
            <v>3</v>
          </cell>
          <cell r="W379">
            <v>3</v>
          </cell>
          <cell r="X379" t="str">
            <v>Insufficient evidence</v>
          </cell>
          <cell r="Y379" t="str">
            <v>Insufficient evidence to determine clinical significance.</v>
          </cell>
        </row>
        <row r="380">
          <cell r="E380" t="str">
            <v xml:space="preserve"> p.(Pro1843Thr)</v>
          </cell>
          <cell r="G380" t="str">
            <v>??</v>
          </cell>
          <cell r="K380">
            <v>42775</v>
          </cell>
          <cell r="L380">
            <v>42793</v>
          </cell>
          <cell r="M380" t="str">
            <v>SA</v>
          </cell>
          <cell r="O380" t="str">
            <v>UV</v>
          </cell>
          <cell r="P380">
            <v>3</v>
          </cell>
          <cell r="W380" t="str">
            <v>Waiting on nomenclature</v>
          </cell>
          <cell r="X380" t="str">
            <v>Waiting on nomenclature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CA2 Summary Spreadsheet"/>
      <sheetName val="BRCA2 FA allele Summary"/>
      <sheetName val="BRCA2 All LOVD FA Variants "/>
      <sheetName val="B2 Missense-Intronic Variants"/>
      <sheetName val="B2 Truncating Variants"/>
      <sheetName val="All BRCA2 variants"/>
      <sheetName val="VEP_Filter_BRCA2"/>
      <sheetName val="Mega_BRCA2"/>
      <sheetName val="CIMBA Master List_19_02_13"/>
      <sheetName val="Splicing table BRCA2"/>
      <sheetName val="Sheet1"/>
      <sheetName val="Functional Assays_BRCA2"/>
      <sheetName val="BRCA1 Summary"/>
      <sheetName val="BRCA1 FA allele Summary"/>
      <sheetName val="B1 Truncatings Variants"/>
      <sheetName val="B1 Missense Variants"/>
      <sheetName val="Unpublished BRCA2"/>
      <sheetName val="Unpublished BRCA2 variants all"/>
    </sheetNames>
    <sheetDataSet>
      <sheetData sheetId="0"/>
      <sheetData sheetId="1"/>
      <sheetData sheetId="2"/>
      <sheetData sheetId="3">
        <row r="2">
          <cell r="A2" t="str">
            <v>c.-40+1G&gt;A</v>
          </cell>
          <cell r="B2" t="str">
            <v>p.(=)</v>
          </cell>
          <cell r="C2" t="str">
            <v>No</v>
          </cell>
          <cell r="D2" t="str">
            <v>Splicing</v>
          </cell>
          <cell r="E2" t="str">
            <v>c.-40+1G&gt;A</v>
          </cell>
          <cell r="F2" t="str">
            <v>Class 3</v>
          </cell>
          <cell r="G2" t="str">
            <v>Insufficient evidence.</v>
          </cell>
          <cell r="H2" t="str">
            <v/>
          </cell>
          <cell r="I2" t="str">
            <v/>
          </cell>
          <cell r="J2" t="str">
            <v>Class 4</v>
          </cell>
          <cell r="N2" t="str">
            <v>Class 3</v>
          </cell>
          <cell r="O2" t="str">
            <v xml:space="preserve">IVS+1/2, but deleting non-coding exon. </v>
          </cell>
        </row>
        <row r="3">
          <cell r="A3" t="str">
            <v>c.67+3A&gt;G</v>
          </cell>
          <cell r="B3" t="str">
            <v>p.(=)</v>
          </cell>
          <cell r="C3" t="str">
            <v>Yes</v>
          </cell>
          <cell r="D3" t="str">
            <v>Splicing</v>
          </cell>
          <cell r="E3" t="str">
            <v>c.67+3A&gt;G</v>
          </cell>
          <cell r="F3" t="str">
            <v>Class 3</v>
          </cell>
          <cell r="G3" t="str">
            <v>Insufficient evidence (Parsons et al 2019, PMID:31131967).</v>
          </cell>
          <cell r="H3">
            <v>3</v>
          </cell>
          <cell r="I3" t="str">
            <v/>
          </cell>
          <cell r="J3" t="str">
            <v>Class 3</v>
          </cell>
          <cell r="K3" t="str">
            <v>Class 3</v>
          </cell>
          <cell r="L3" t="str">
            <v>Insufficient evidence</v>
          </cell>
          <cell r="M3" t="str">
            <v>Clinical enquiry (Path)</v>
          </cell>
        </row>
        <row r="4">
          <cell r="A4" t="str">
            <v>c.475G&gt;A</v>
          </cell>
          <cell r="B4" t="str">
            <v>p.(Val159Met)</v>
          </cell>
          <cell r="C4" t="str">
            <v>No</v>
          </cell>
          <cell r="D4" t="str">
            <v>Splicing</v>
          </cell>
          <cell r="E4" t="str">
            <v>c.475G&gt;A</v>
          </cell>
          <cell r="F4" t="str">
            <v>Class 4</v>
          </cell>
          <cell r="G4" t="str">
            <v>G to non-G, last base of exon (ENIGMA Rules, Version 1.1, 26 March 2015).</v>
          </cell>
          <cell r="H4" t="str">
            <v/>
          </cell>
          <cell r="I4" t="str">
            <v/>
          </cell>
          <cell r="J4" t="str">
            <v>Class 4</v>
          </cell>
          <cell r="N4" t="str">
            <v>Class 4</v>
          </cell>
          <cell r="O4" t="str">
            <v>G to non-G, intronic sequence NOT GTRRGT</v>
          </cell>
        </row>
        <row r="5">
          <cell r="A5" t="str">
            <v>c.631+1G&gt;A</v>
          </cell>
          <cell r="B5" t="str">
            <v>p.(=)</v>
          </cell>
          <cell r="C5" t="str">
            <v>No</v>
          </cell>
          <cell r="D5" t="str">
            <v>Splicing</v>
          </cell>
          <cell r="E5" t="str">
            <v>c.631+1G&gt;A</v>
          </cell>
          <cell r="F5" t="str">
            <v>Class 4</v>
          </cell>
          <cell r="G5" t="str">
            <v>Canonical splice site (+1/2), untested  (ENIGMA Rules, Version 1.1, 26 March 2015).</v>
          </cell>
          <cell r="H5" t="str">
            <v/>
          </cell>
          <cell r="I5" t="str">
            <v/>
          </cell>
          <cell r="J5" t="str">
            <v>Class 4</v>
          </cell>
          <cell r="N5" t="str">
            <v>Class 4</v>
          </cell>
          <cell r="O5" t="str">
            <v>IVS+1/2, untested</v>
          </cell>
        </row>
        <row r="6">
          <cell r="A6" t="str">
            <v>c.631+2T&gt;G</v>
          </cell>
          <cell r="B6" t="str">
            <v>p.(=)</v>
          </cell>
          <cell r="C6" t="str">
            <v>Yes</v>
          </cell>
          <cell r="D6" t="str">
            <v>Splicing</v>
          </cell>
          <cell r="E6" t="str">
            <v>c.631+2T&gt;G</v>
          </cell>
          <cell r="F6" t="str">
            <v>Class 5</v>
          </cell>
          <cell r="G6" t="str">
            <v xml:space="preserve">IARC class based on posterior probability from multifactorial likelihood analysis, thresholds for class as per Plon et al. 2008 (PMID:18951446). Class 5 based on posterior probability = 0.99831 (Parsons et al 2019, PMID:31131967). </v>
          </cell>
          <cell r="H6">
            <v>5</v>
          </cell>
          <cell r="I6" t="str">
            <v/>
          </cell>
          <cell r="J6" t="str">
            <v>Class 5</v>
          </cell>
          <cell r="K6" t="str">
            <v>Class 5</v>
          </cell>
          <cell r="L6" t="str">
            <v>Posterior &gt;0.99</v>
          </cell>
          <cell r="M6" t="str">
            <v>KC Segregation, Pathology</v>
          </cell>
          <cell r="N6" t="str">
            <v>Class 5</v>
          </cell>
          <cell r="O6" t="str">
            <v>Allele specific, patient RNA splicing assay showing out of frame transcript</v>
          </cell>
        </row>
        <row r="7">
          <cell r="A7" t="str">
            <v>c.632-3C&gt;G</v>
          </cell>
          <cell r="B7" t="str">
            <v>p.(=)</v>
          </cell>
          <cell r="C7" t="str">
            <v>Yes</v>
          </cell>
          <cell r="D7" t="str">
            <v>Splicing</v>
          </cell>
          <cell r="E7" t="str">
            <v>c.632-3C&gt;G</v>
          </cell>
          <cell r="F7" t="str">
            <v>Class 5</v>
          </cell>
          <cell r="G7" t="str">
            <v xml:space="preserve">IARC class based on posterior probability from multifactorial likelihood analysis, thresholds for class as per Plon et al. 2008 (PMID:18951446). Class 5 based on posterior probability = 0.99868 (Parsons et al 2019, PMID:31131967). </v>
          </cell>
          <cell r="H7">
            <v>5</v>
          </cell>
          <cell r="I7" t="str">
            <v/>
          </cell>
          <cell r="J7" t="str">
            <v>Class 5</v>
          </cell>
          <cell r="K7" t="str">
            <v>Class 5</v>
          </cell>
          <cell r="L7" t="str">
            <v>Posterior &gt;0.99</v>
          </cell>
          <cell r="M7" t="str">
            <v>Myriad family history (Driven by a high prior of 0.97)</v>
          </cell>
          <cell r="N7" t="str">
            <v>Class 5</v>
          </cell>
          <cell r="O7" t="str">
            <v>Splicing data shows insertion of 2bp, out of frame transcript</v>
          </cell>
        </row>
        <row r="8">
          <cell r="A8" t="str">
            <v>c.6938-12A&gt;G</v>
          </cell>
          <cell r="B8" t="str">
            <v>p.(=)</v>
          </cell>
          <cell r="C8" t="str">
            <v>Yes</v>
          </cell>
          <cell r="D8" t="str">
            <v>Splicing</v>
          </cell>
          <cell r="E8" t="str">
            <v>c.6938-12A&gt;G</v>
          </cell>
          <cell r="F8" t="str">
            <v>Class 3</v>
          </cell>
          <cell r="G8" t="str">
            <v>Insufficient evidence.</v>
          </cell>
          <cell r="H8" t="str">
            <v/>
          </cell>
          <cell r="I8" t="str">
            <v/>
          </cell>
          <cell r="J8" t="str">
            <v>Class 3</v>
          </cell>
          <cell r="K8" t="str">
            <v>Class 3</v>
          </cell>
          <cell r="L8" t="str">
            <v>Insufficient evidence</v>
          </cell>
        </row>
        <row r="9">
          <cell r="A9" t="str">
            <v>c.7007G&gt;A</v>
          </cell>
          <cell r="B9" t="str">
            <v>p.(Arg2336His)</v>
          </cell>
          <cell r="C9" t="str">
            <v>Yes</v>
          </cell>
          <cell r="D9" t="str">
            <v>Splicing</v>
          </cell>
          <cell r="E9" t="str">
            <v>c.7007G&gt;A</v>
          </cell>
          <cell r="F9" t="str">
            <v>Class 5</v>
          </cell>
          <cell r="G9" t="str">
            <v xml:space="preserve">IARC class based on posterior probability from multifactorial likelihood analysis, thresholds for class as per Plon et al. 2008 (PMID:18951446). Class 5 based on posterior probability = 0.99868 (Parsons et al 2019, PMID:31131967). </v>
          </cell>
          <cell r="H9">
            <v>5</v>
          </cell>
          <cell r="I9" t="str">
            <v/>
          </cell>
          <cell r="J9" t="str">
            <v>Class 5</v>
          </cell>
          <cell r="K9" t="str">
            <v>Class 5</v>
          </cell>
          <cell r="L9" t="str">
            <v>Posterior &gt;0.99</v>
          </cell>
          <cell r="M9" t="str">
            <v>Easton et al 2008 (50:1); Segregration from Thomassen et al 2006 (LR=0.7086), segregation from clinical enquiry (1.72), segregation from ENIGMA call for info 14--&gt; Class 5</v>
          </cell>
          <cell r="N9" t="str">
            <v>Class 3</v>
          </cell>
          <cell r="O9" t="str">
            <v>Conflicting splicing assays (allele specific, patient RNA)</v>
          </cell>
        </row>
        <row r="10">
          <cell r="A10" t="str">
            <v>c.7007G&gt;C</v>
          </cell>
          <cell r="B10" t="str">
            <v>p.(Arg2336Pro)</v>
          </cell>
          <cell r="C10" t="str">
            <v>Yes</v>
          </cell>
          <cell r="D10" t="str">
            <v>Splicing</v>
          </cell>
          <cell r="E10" t="str">
            <v>c.7007G&gt;C</v>
          </cell>
          <cell r="F10" t="str">
            <v>Class 3</v>
          </cell>
          <cell r="G10" t="str">
            <v>IARC class based on posterior probability from multifactorial likelihood analysis, thresholds for class as per Plon et al. 2008 (PMID:18951446). Class 3 based on posterior probability = 0.91232 (Parsons et al 2019, PMID:31131967). Allele specific, patient RNA splicing assay shows production of full length transcript from variant allele (Houdayer et al 2012, PMID:22505045).</v>
          </cell>
          <cell r="H10">
            <v>3</v>
          </cell>
          <cell r="I10" t="str">
            <v/>
          </cell>
          <cell r="J10" t="str">
            <v>Class 3</v>
          </cell>
          <cell r="K10" t="str">
            <v>Class 3</v>
          </cell>
          <cell r="L10" t="str">
            <v>Posterior 0.05-0.949</v>
          </cell>
          <cell r="M10" t="str">
            <v>Myriad Co-occurrence, Family History</v>
          </cell>
          <cell r="N10" t="str">
            <v xml:space="preserve">Class 3 </v>
          </cell>
          <cell r="O10" t="str">
            <v xml:space="preserve">Last base of the exon tested for splicing, variant alleles expresses full-length transcript. </v>
          </cell>
        </row>
        <row r="11">
          <cell r="A11" t="str">
            <v>c.7529T&gt;C</v>
          </cell>
          <cell r="B11" t="str">
            <v>p.(Leu2510Pro)</v>
          </cell>
          <cell r="C11" t="str">
            <v>Yes</v>
          </cell>
          <cell r="D11" t="str">
            <v>Missense</v>
          </cell>
          <cell r="E11" t="str">
            <v>c.7529T&gt;C</v>
          </cell>
          <cell r="F11" t="str">
            <v>Class 3</v>
          </cell>
          <cell r="G11" t="str">
            <v>Insufficient evidence.</v>
          </cell>
          <cell r="H11" t="str">
            <v/>
          </cell>
          <cell r="I11" t="str">
            <v>Functional impact - complete</v>
          </cell>
          <cell r="J11" t="str">
            <v>Class 3</v>
          </cell>
          <cell r="K11" t="str">
            <v>Class 3</v>
          </cell>
          <cell r="L11" t="str">
            <v>Insufficient evidence</v>
          </cell>
        </row>
        <row r="12">
          <cell r="A12" t="str">
            <v>c.7802A&gt;G</v>
          </cell>
          <cell r="C12" t="str">
            <v>No</v>
          </cell>
          <cell r="D12" t="str">
            <v>Splicing</v>
          </cell>
          <cell r="E12" t="str">
            <v>c.7802A&gt;G</v>
          </cell>
          <cell r="F12" t="str">
            <v>Class 3</v>
          </cell>
          <cell r="G12" t="str">
            <v>Allele specific, patient RNA splicing assay showing 4bp deletion of exon 16 (out of frame transcript) and production of full length transcript from the variant allele (Degrolard-Courcet et al 2014, PMID:24301060).</v>
          </cell>
          <cell r="H12" t="str">
            <v/>
          </cell>
          <cell r="I12" t="str">
            <v/>
          </cell>
          <cell r="J12" t="str">
            <v>Class 3</v>
          </cell>
          <cell r="N12" t="str">
            <v>Class 3</v>
          </cell>
          <cell r="O12" t="str">
            <v>Allele specific, patient RNA splicing assay showing 4bp deletion of exon 16 (out of frame transcript) and some WT</v>
          </cell>
        </row>
        <row r="13">
          <cell r="A13" t="str">
            <v>c.7878G&gt;C</v>
          </cell>
          <cell r="B13" t="str">
            <v>p.(Trp2626Cys)</v>
          </cell>
          <cell r="C13" t="str">
            <v>Yes</v>
          </cell>
          <cell r="D13" t="str">
            <v>Missense</v>
          </cell>
          <cell r="E13" t="str">
            <v>c.7878G&gt;C</v>
          </cell>
          <cell r="F13" t="str">
            <v>Class 5</v>
          </cell>
          <cell r="G13" t="str">
            <v>IARC class based on posterior probability from multifactorial likelihood analysis, thresholds for class as per Plon et al. 2008 (PMID:18951446). Class 5 based on posterior probability = 1 (Guidugli et al 2013, PMID:23108138).</v>
          </cell>
          <cell r="H13">
            <v>3</v>
          </cell>
          <cell r="I13" t="str">
            <v>Functional impact - complete</v>
          </cell>
          <cell r="J13" t="str">
            <v>Class 5</v>
          </cell>
          <cell r="K13" t="str">
            <v>Class 5</v>
          </cell>
          <cell r="L13" t="str">
            <v>Published Posterior &gt;0.99, Current Posterior = 0.85 *See Evidence*</v>
          </cell>
          <cell r="M13" t="str">
            <v>Published as Class 5 Easton et al 2008 (Myriad Co-occurrence and Family History). Currently Class 3 Uncertain (EP12 segregation LR = 0.02). From 30 families, 11 families segregation calculated by us  (LR =0.09) (doesn't look like a side of fam issue), 19 families from GCHBOC calc by DEG (19 fams, LR = 0.28)</v>
          </cell>
        </row>
        <row r="14">
          <cell r="A14" t="str">
            <v>c.7964A&gt;G</v>
          </cell>
          <cell r="B14" t="str">
            <v>p.(Gln2655Arg)</v>
          </cell>
          <cell r="C14" t="str">
            <v>Yes</v>
          </cell>
          <cell r="D14" t="str">
            <v>Missense</v>
          </cell>
          <cell r="E14" t="str">
            <v>c.7964A&gt;G</v>
          </cell>
          <cell r="F14" t="str">
            <v>Class 3</v>
          </cell>
          <cell r="G14" t="str">
            <v>Insufficient evidence (Parsons et al 2019, PMID:31131967).</v>
          </cell>
          <cell r="H14">
            <v>3</v>
          </cell>
          <cell r="I14" t="str">
            <v>Functional impact - complete</v>
          </cell>
          <cell r="J14" t="str">
            <v>Class 3</v>
          </cell>
          <cell r="K14" t="str">
            <v>Class 3</v>
          </cell>
          <cell r="L14" t="str">
            <v>Insufficient evidence</v>
          </cell>
        </row>
        <row r="15">
          <cell r="A15" t="str">
            <v>c.8009C&gt;T</v>
          </cell>
          <cell r="B15" t="str">
            <v>p.(Ser2670Leu)</v>
          </cell>
          <cell r="C15" t="str">
            <v>Yes</v>
          </cell>
          <cell r="D15" t="str">
            <v>Missense</v>
          </cell>
          <cell r="E15" t="str">
            <v>c.8009C&gt;T</v>
          </cell>
          <cell r="F15" t="str">
            <v>Class 4</v>
          </cell>
          <cell r="G15" t="str">
            <v>IARC class based on posterior probability from multifactorial likelihood analysis, thresholds for class as per Plon et al. 2008 (PMID:18951446). Class 4 based on posterior probability = 0.98302 (Parsons et al 2019, PMID:31131967).</v>
          </cell>
          <cell r="H15">
            <v>4</v>
          </cell>
          <cell r="I15" t="str">
            <v>Functional impact - complete</v>
          </cell>
          <cell r="J15" t="str">
            <v>Class 4</v>
          </cell>
          <cell r="K15" t="str">
            <v>Class 4</v>
          </cell>
          <cell r="L15" t="str">
            <v>Posterior 0.95-0.99</v>
          </cell>
          <cell r="M15" t="str">
            <v>KC Segregation and Pathology, Clinical Enquiry segregation, Myriad co-occurrence and family history (published in Trench et al 2006 as Class 3), Path info from ENIGMA call</v>
          </cell>
        </row>
        <row r="16">
          <cell r="A16" t="str">
            <v>c.8057T&gt;C</v>
          </cell>
          <cell r="B16" t="str">
            <v>p.(Leu2686Pro)</v>
          </cell>
          <cell r="C16" t="str">
            <v>Yes</v>
          </cell>
          <cell r="D16" t="str">
            <v>Missense</v>
          </cell>
          <cell r="E16" t="str">
            <v>c.8057T&gt;C</v>
          </cell>
          <cell r="F16" t="str">
            <v>Class 3</v>
          </cell>
          <cell r="G16" t="str">
            <v>Insufficient evidence (Parsons et al 2019, PMID:31131967).</v>
          </cell>
          <cell r="H16">
            <v>3</v>
          </cell>
          <cell r="I16" t="str">
            <v>Functional impact - complete</v>
          </cell>
          <cell r="J16" t="str">
            <v>Class 3</v>
          </cell>
          <cell r="K16" t="str">
            <v>Class 3</v>
          </cell>
          <cell r="L16" t="str">
            <v>Posterior 0.05-0.949</v>
          </cell>
          <cell r="M16" t="str">
            <v>Myriad Family history</v>
          </cell>
        </row>
        <row r="17">
          <cell r="A17" t="str">
            <v>c.8243G&gt;A</v>
          </cell>
          <cell r="B17" t="str">
            <v>p.(Gly2748Asp)</v>
          </cell>
          <cell r="C17" t="str">
            <v>Yes</v>
          </cell>
          <cell r="D17" t="str">
            <v>Missense</v>
          </cell>
          <cell r="E17" t="str">
            <v>c.8243G&gt;A</v>
          </cell>
          <cell r="F17" t="str">
            <v>Class 5</v>
          </cell>
          <cell r="G17" t="str">
            <v>IARC class based on posterior probability from multifactorial likelihood analysis, thresholds for class as per Plon et al. 2008 (PMID:18951446). Class 5 based on posterior probability = 1 (Guidugli et al 2013, PMID:23108138).</v>
          </cell>
          <cell r="H17">
            <v>5</v>
          </cell>
          <cell r="I17" t="str">
            <v>Functional impact - complete</v>
          </cell>
          <cell r="J17" t="str">
            <v>Class 5</v>
          </cell>
          <cell r="K17" t="str">
            <v>Class 5</v>
          </cell>
          <cell r="L17" t="str">
            <v>Posterior &gt;0.99</v>
          </cell>
          <cell r="M17" t="str">
            <v>Lindor et al 2012 (based on Easton et al 2007), Farrugia 2008</v>
          </cell>
        </row>
        <row r="18">
          <cell r="A18" t="str">
            <v>c.8487+3A&gt;G</v>
          </cell>
          <cell r="B18" t="str">
            <v>p.(=)</v>
          </cell>
          <cell r="C18" t="str">
            <v>Yes</v>
          </cell>
          <cell r="D18" t="str">
            <v>Splicing</v>
          </cell>
          <cell r="E18" t="str">
            <v>c.8487+3A&gt;G</v>
          </cell>
          <cell r="F18" t="str">
            <v>Class 3</v>
          </cell>
          <cell r="G18" t="str">
            <v>Insufficient evidence.</v>
          </cell>
          <cell r="H18" t="str">
            <v/>
          </cell>
          <cell r="I18" t="str">
            <v/>
          </cell>
          <cell r="J18" t="str">
            <v>Class 3</v>
          </cell>
          <cell r="K18" t="str">
            <v>Class 3</v>
          </cell>
          <cell r="L18" t="str">
            <v>Insufficient evidence</v>
          </cell>
        </row>
        <row r="19">
          <cell r="A19" t="str">
            <v>c.8488-1G&gt;A</v>
          </cell>
          <cell r="B19" t="str">
            <v>p.(=)</v>
          </cell>
          <cell r="C19" t="str">
            <v>Yes</v>
          </cell>
          <cell r="D19" t="str">
            <v>Splicing</v>
          </cell>
          <cell r="E19" t="str">
            <v>c.8488-1G&gt;A</v>
          </cell>
          <cell r="F19" t="str">
            <v>Class 5</v>
          </cell>
          <cell r="G19" t="str">
            <v>IARC class based on posterior probability from multifactorial likelihood analysis, thresholds for class as per Plon et al. 2008 (PMID:18951446). Class 5 based on posterior probability = 0.99271 (Parsons et al 2019, PMID:31131967).</v>
          </cell>
          <cell r="H19">
            <v>5</v>
          </cell>
          <cell r="I19" t="str">
            <v/>
          </cell>
          <cell r="J19" t="str">
            <v>Class 3?</v>
          </cell>
          <cell r="K19" t="str">
            <v>Class 5</v>
          </cell>
          <cell r="L19" t="str">
            <v>Posterior &gt;0.99</v>
          </cell>
          <cell r="M19" t="str">
            <v>Myriad Co-occurrence and Family History, Driven by high prior, Need to call in more data</v>
          </cell>
          <cell r="N19" t="str">
            <v>Class 3</v>
          </cell>
          <cell r="O19" t="str">
            <v>Splicing data (allele specific patient RNA) shows in frame deletion not affecting clinically important amino acids (no WT)</v>
          </cell>
        </row>
      </sheetData>
      <sheetData sheetId="4">
        <row r="1">
          <cell r="A1" t="str">
            <v>Truncating Variant</v>
          </cell>
          <cell r="B1" t="str">
            <v>NMD CIMBA</v>
          </cell>
          <cell r="C1" t="str">
            <v>Class CIMBA</v>
          </cell>
          <cell r="D1" t="str">
            <v>Distance from donor</v>
          </cell>
          <cell r="E1" t="str">
            <v>Distance from acceptor</v>
          </cell>
          <cell r="F1" t="str">
            <v>MaxEnt Donor Raw Score Variant</v>
          </cell>
          <cell r="G1" t="str">
            <v>MaxEnt Donor Raw Score WT</v>
          </cell>
          <cell r="H1" t="str">
            <v>Prediction</v>
          </cell>
          <cell r="I1" t="str">
            <v>MaxEnt Acceptor Raw Score Variant</v>
          </cell>
          <cell r="J1" t="str">
            <v>MaxEnt Acceptor Raw Score WT</v>
          </cell>
          <cell r="K1" t="str">
            <v>Prediction</v>
          </cell>
          <cell r="L1" t="str">
            <v>ENIGMA Classification</v>
          </cell>
          <cell r="M1" t="str">
            <v xml:space="preserve">Rationale </v>
          </cell>
        </row>
        <row r="2">
          <cell r="A2" t="str">
            <v>c.582G&gt;A</v>
          </cell>
          <cell r="B2" t="str">
            <v>NMD</v>
          </cell>
          <cell r="C2">
            <v>1</v>
          </cell>
          <cell r="D2" t="str">
            <v>&gt;3bp</v>
          </cell>
          <cell r="E2" t="str">
            <v>&gt;3bp</v>
          </cell>
          <cell r="F2">
            <v>0</v>
          </cell>
          <cell r="H2" t="str">
            <v>Gain weak/null</v>
          </cell>
          <cell r="L2">
            <v>5</v>
          </cell>
          <cell r="M2" t="str">
            <v>Coding sequence variant enocodes premature stop codon</v>
          </cell>
        </row>
        <row r="3">
          <cell r="A3" t="str">
            <v>c.1310_1313del</v>
          </cell>
          <cell r="B3" t="str">
            <v>NMD</v>
          </cell>
          <cell r="C3">
            <v>1</v>
          </cell>
          <cell r="D3" t="str">
            <v>&gt;3bp</v>
          </cell>
          <cell r="E3" t="str">
            <v>&gt;3bp</v>
          </cell>
          <cell r="F3">
            <v>0</v>
          </cell>
          <cell r="H3" t="str">
            <v>Gain weak/null</v>
          </cell>
          <cell r="L3">
            <v>5</v>
          </cell>
          <cell r="M3" t="str">
            <v>Coding sequence variant enocodes premature stop codon</v>
          </cell>
        </row>
        <row r="4">
          <cell r="A4" t="str">
            <v>c.1813dupA</v>
          </cell>
          <cell r="B4" t="str">
            <v>NMD</v>
          </cell>
          <cell r="C4">
            <v>1</v>
          </cell>
          <cell r="D4" t="str">
            <v>&gt;3bp</v>
          </cell>
          <cell r="E4" t="str">
            <v>&gt;3bp</v>
          </cell>
          <cell r="F4">
            <v>0</v>
          </cell>
          <cell r="H4" t="str">
            <v>Gain weak/null</v>
          </cell>
          <cell r="L4">
            <v>5</v>
          </cell>
          <cell r="M4" t="str">
            <v>Coding sequence variant enocodes premature stop codon</v>
          </cell>
        </row>
        <row r="5">
          <cell r="A5" t="str">
            <v>c.1845_1846del</v>
          </cell>
          <cell r="B5" t="str">
            <v>NMD</v>
          </cell>
          <cell r="C5">
            <v>1</v>
          </cell>
          <cell r="D5" t="str">
            <v>&gt;3bp</v>
          </cell>
          <cell r="E5" t="str">
            <v>&gt;3bp</v>
          </cell>
          <cell r="F5">
            <v>0</v>
          </cell>
          <cell r="H5" t="str">
            <v>Gain weak/null</v>
          </cell>
          <cell r="L5">
            <v>5</v>
          </cell>
          <cell r="M5" t="str">
            <v>Coding sequence variant enocodes premature stop codon</v>
          </cell>
        </row>
        <row r="6">
          <cell r="A6" t="str">
            <v>c.2830A&gt;T</v>
          </cell>
          <cell r="B6" t="str">
            <v>NMD</v>
          </cell>
          <cell r="C6">
            <v>1</v>
          </cell>
          <cell r="D6" t="str">
            <v>&gt;3bp</v>
          </cell>
          <cell r="E6" t="str">
            <v>&gt;3bp</v>
          </cell>
          <cell r="F6">
            <v>0</v>
          </cell>
          <cell r="H6" t="str">
            <v>Gain weak/null</v>
          </cell>
          <cell r="L6">
            <v>5</v>
          </cell>
          <cell r="M6" t="str">
            <v>Coding sequence variant enocodes premature stop codon</v>
          </cell>
        </row>
        <row r="7">
          <cell r="A7" t="str">
            <v>c.2899_2900del</v>
          </cell>
          <cell r="B7" t="str">
            <v>NMD</v>
          </cell>
          <cell r="C7">
            <v>1</v>
          </cell>
          <cell r="D7" t="str">
            <v>&gt;3bp</v>
          </cell>
          <cell r="E7" t="str">
            <v>&gt;3bp</v>
          </cell>
          <cell r="F7">
            <v>0</v>
          </cell>
          <cell r="H7" t="str">
            <v>Gain weak/null</v>
          </cell>
          <cell r="L7">
            <v>5</v>
          </cell>
          <cell r="M7" t="str">
            <v>Coding sequence variant enocodes premature stop codon</v>
          </cell>
        </row>
        <row r="8">
          <cell r="A8" t="str">
            <v>c.2944del</v>
          </cell>
          <cell r="B8" t="str">
            <v>Not in list</v>
          </cell>
          <cell r="D8" t="str">
            <v>&gt;3bp</v>
          </cell>
          <cell r="E8" t="str">
            <v>&gt;3bp</v>
          </cell>
          <cell r="F8">
            <v>0</v>
          </cell>
          <cell r="H8" t="str">
            <v>Gain weak/null</v>
          </cell>
          <cell r="L8">
            <v>5</v>
          </cell>
          <cell r="M8" t="str">
            <v>Coding sequence variant enocodes premature stop codon</v>
          </cell>
        </row>
        <row r="9">
          <cell r="A9" t="str">
            <v>c.3264dupT</v>
          </cell>
          <cell r="B9" t="str">
            <v>NMD</v>
          </cell>
          <cell r="C9">
            <v>1</v>
          </cell>
          <cell r="D9" t="str">
            <v>&gt;3bp</v>
          </cell>
          <cell r="E9" t="str">
            <v>&gt;3bp</v>
          </cell>
          <cell r="F9">
            <v>0</v>
          </cell>
          <cell r="H9" t="str">
            <v>Gain weak/null</v>
          </cell>
          <cell r="L9">
            <v>5</v>
          </cell>
          <cell r="M9" t="str">
            <v>Coding sequence variant enocodes premature stop codon</v>
          </cell>
        </row>
        <row r="10">
          <cell r="A10" t="str">
            <v>c.3545_3546del</v>
          </cell>
          <cell r="B10" t="str">
            <v>NMD</v>
          </cell>
          <cell r="C10">
            <v>1</v>
          </cell>
          <cell r="D10" t="str">
            <v>&gt;3bp</v>
          </cell>
          <cell r="E10" t="str">
            <v>&gt;3bp</v>
          </cell>
          <cell r="F10">
            <v>0</v>
          </cell>
          <cell r="H10" t="str">
            <v>Gain weak/null</v>
          </cell>
          <cell r="L10">
            <v>5</v>
          </cell>
          <cell r="M10" t="str">
            <v>Coding sequence variant enocodes premature stop codon</v>
          </cell>
        </row>
        <row r="11">
          <cell r="A11" t="str">
            <v>c.3599_3600del</v>
          </cell>
          <cell r="B11" t="str">
            <v>NMD</v>
          </cell>
          <cell r="C11">
            <v>1</v>
          </cell>
          <cell r="D11" t="str">
            <v>&gt;3bp</v>
          </cell>
          <cell r="E11" t="str">
            <v>&gt;3bp</v>
          </cell>
          <cell r="F11">
            <v>0</v>
          </cell>
          <cell r="H11" t="str">
            <v>Gain weak/null</v>
          </cell>
          <cell r="L11">
            <v>5</v>
          </cell>
          <cell r="M11" t="str">
            <v>Coding sequence variant enocodes premature stop codon</v>
          </cell>
        </row>
        <row r="12">
          <cell r="A12" t="str">
            <v>c.3714_3715insT</v>
          </cell>
          <cell r="B12" t="str">
            <v>Not in list</v>
          </cell>
          <cell r="D12" t="str">
            <v>&gt;3bp</v>
          </cell>
          <cell r="E12" t="str">
            <v>&gt;3bp</v>
          </cell>
          <cell r="F12">
            <v>0</v>
          </cell>
          <cell r="H12" t="str">
            <v>Gain weak/null</v>
          </cell>
          <cell r="L12">
            <v>5</v>
          </cell>
          <cell r="M12" t="str">
            <v>Coding sequence variant enocodes premature stop codon</v>
          </cell>
        </row>
        <row r="13">
          <cell r="A13" t="str">
            <v>c.3865_3868del</v>
          </cell>
          <cell r="B13" t="str">
            <v>NMD</v>
          </cell>
          <cell r="C13">
            <v>1</v>
          </cell>
          <cell r="D13" t="str">
            <v>&gt;3bp</v>
          </cell>
          <cell r="E13" t="str">
            <v>&gt;3bp</v>
          </cell>
          <cell r="F13">
            <v>0</v>
          </cell>
          <cell r="H13" t="str">
            <v>Gain weak/null</v>
          </cell>
          <cell r="L13">
            <v>5</v>
          </cell>
          <cell r="M13" t="str">
            <v>Coding sequence variant enocodes premature stop codon</v>
          </cell>
        </row>
        <row r="14">
          <cell r="A14" t="str">
            <v>c.3922G&gt;T</v>
          </cell>
          <cell r="B14" t="str">
            <v>NMD</v>
          </cell>
          <cell r="C14">
            <v>1</v>
          </cell>
          <cell r="D14" t="str">
            <v>&gt;3bp</v>
          </cell>
          <cell r="E14" t="str">
            <v>&gt;3bp</v>
          </cell>
          <cell r="F14">
            <v>0</v>
          </cell>
          <cell r="H14" t="str">
            <v>Gain weak/null</v>
          </cell>
          <cell r="L14">
            <v>5</v>
          </cell>
          <cell r="M14" t="str">
            <v>Coding sequence variant enocodes premature stop codon</v>
          </cell>
        </row>
        <row r="15">
          <cell r="A15" t="str">
            <v>c.4472_4475del</v>
          </cell>
          <cell r="B15" t="str">
            <v>NMD</v>
          </cell>
          <cell r="C15">
            <v>1</v>
          </cell>
          <cell r="D15" t="str">
            <v>&gt;3bp</v>
          </cell>
          <cell r="E15" t="str">
            <v>&gt;3bp</v>
          </cell>
          <cell r="F15">
            <v>0</v>
          </cell>
          <cell r="H15" t="str">
            <v>Gain weak/null</v>
          </cell>
          <cell r="L15">
            <v>5</v>
          </cell>
          <cell r="M15" t="str">
            <v>Coding sequence variant enocodes premature stop codon</v>
          </cell>
        </row>
        <row r="16">
          <cell r="A16" t="str">
            <v>c.4648G&gt;T</v>
          </cell>
          <cell r="B16" t="str">
            <v>NMD</v>
          </cell>
          <cell r="C16">
            <v>1</v>
          </cell>
          <cell r="D16" t="str">
            <v>&gt;3bp</v>
          </cell>
          <cell r="E16" t="str">
            <v>&gt;3bp</v>
          </cell>
          <cell r="F16">
            <v>0</v>
          </cell>
          <cell r="H16" t="str">
            <v>Gain weak/null</v>
          </cell>
          <cell r="L16">
            <v>5</v>
          </cell>
          <cell r="M16" t="str">
            <v>Coding sequence variant enocodes premature stop codon</v>
          </cell>
        </row>
        <row r="17">
          <cell r="A17" t="str">
            <v>c.4936_4939del</v>
          </cell>
          <cell r="B17" t="str">
            <v>NMD</v>
          </cell>
          <cell r="C17">
            <v>1</v>
          </cell>
          <cell r="D17" t="str">
            <v>&gt;3bp</v>
          </cell>
          <cell r="E17" t="str">
            <v>&gt;3bp</v>
          </cell>
          <cell r="F17">
            <v>0</v>
          </cell>
          <cell r="H17" t="str">
            <v>Gain weak/null</v>
          </cell>
          <cell r="L17">
            <v>5</v>
          </cell>
          <cell r="M17" t="str">
            <v>Coding sequence variant enocodes premature stop codon</v>
          </cell>
        </row>
        <row r="18">
          <cell r="A18" t="str">
            <v>c.538_539dupAT</v>
          </cell>
          <cell r="B18" t="str">
            <v>NMD</v>
          </cell>
          <cell r="C18">
            <v>1</v>
          </cell>
          <cell r="D18" t="str">
            <v>&gt;3bp</v>
          </cell>
          <cell r="E18" t="str">
            <v>&gt;3bp</v>
          </cell>
          <cell r="F18">
            <v>0</v>
          </cell>
          <cell r="H18" t="str">
            <v>Gain weak/null</v>
          </cell>
          <cell r="L18">
            <v>5</v>
          </cell>
          <cell r="M18" t="str">
            <v>Coding sequence variant enocodes premature stop codon</v>
          </cell>
        </row>
        <row r="19">
          <cell r="A19" t="str">
            <v>c.5609_5610delinsAG</v>
          </cell>
          <cell r="B19" t="str">
            <v>NMD</v>
          </cell>
          <cell r="C19">
            <v>1</v>
          </cell>
          <cell r="D19" t="str">
            <v>&gt;3bp</v>
          </cell>
          <cell r="E19" t="str">
            <v>&gt;3bp</v>
          </cell>
          <cell r="F19">
            <v>0</v>
          </cell>
          <cell r="H19" t="str">
            <v>Gain weak/null</v>
          </cell>
          <cell r="L19">
            <v>5</v>
          </cell>
          <cell r="M19" t="str">
            <v>Coding sequence variant enocodes premature stop codon</v>
          </cell>
        </row>
        <row r="20">
          <cell r="A20" t="str">
            <v>c.5645C&gt;A</v>
          </cell>
          <cell r="B20" t="str">
            <v>NMD</v>
          </cell>
          <cell r="C20">
            <v>1</v>
          </cell>
          <cell r="D20" t="str">
            <v>&gt;3bp</v>
          </cell>
          <cell r="E20" t="str">
            <v>&gt;3bp</v>
          </cell>
          <cell r="F20">
            <v>0</v>
          </cell>
          <cell r="H20" t="str">
            <v>Gain weak/null</v>
          </cell>
          <cell r="L20">
            <v>5</v>
          </cell>
          <cell r="M20" t="str">
            <v>Coding sequence variant enocodes premature stop codon</v>
          </cell>
        </row>
        <row r="21">
          <cell r="A21" t="str">
            <v>c.5682C&gt;G</v>
          </cell>
          <cell r="B21" t="str">
            <v>NMD</v>
          </cell>
          <cell r="C21">
            <v>1</v>
          </cell>
          <cell r="D21" t="str">
            <v>&gt;3bp</v>
          </cell>
          <cell r="E21" t="str">
            <v>&gt;3bp</v>
          </cell>
          <cell r="F21">
            <v>0</v>
          </cell>
          <cell r="H21" t="str">
            <v>Gain weak/null</v>
          </cell>
          <cell r="L21">
            <v>5</v>
          </cell>
          <cell r="M21" t="str">
            <v>Coding sequence variant enocodes premature stop codon</v>
          </cell>
        </row>
        <row r="22">
          <cell r="A22" t="str">
            <v>c.5771_5774del</v>
          </cell>
          <cell r="B22" t="str">
            <v>NMD</v>
          </cell>
          <cell r="C22">
            <v>1</v>
          </cell>
          <cell r="D22" t="str">
            <v>&gt;3bp</v>
          </cell>
          <cell r="E22" t="str">
            <v>&gt;3bp</v>
          </cell>
          <cell r="F22">
            <v>0</v>
          </cell>
          <cell r="H22" t="str">
            <v>Gain weak/null</v>
          </cell>
          <cell r="L22">
            <v>5</v>
          </cell>
          <cell r="M22" t="str">
            <v>Coding sequence variant enocodes premature stop codon</v>
          </cell>
        </row>
        <row r="23">
          <cell r="A23" t="str">
            <v>c.5935_5936insT</v>
          </cell>
          <cell r="B23" t="str">
            <v>Not in list</v>
          </cell>
          <cell r="D23" t="str">
            <v>&gt;3bp</v>
          </cell>
          <cell r="E23" t="str">
            <v>&gt;3bp</v>
          </cell>
          <cell r="F23">
            <v>0</v>
          </cell>
          <cell r="H23" t="str">
            <v>Gain weak/null</v>
          </cell>
          <cell r="L23">
            <v>5</v>
          </cell>
          <cell r="M23" t="str">
            <v>Coding sequence variant enocodes premature stop codon</v>
          </cell>
        </row>
        <row r="24">
          <cell r="A24" t="str">
            <v>c.5946delT</v>
          </cell>
          <cell r="B24" t="str">
            <v>NMD</v>
          </cell>
          <cell r="C24">
            <v>1</v>
          </cell>
          <cell r="D24" t="str">
            <v>&gt;3bp</v>
          </cell>
          <cell r="E24" t="str">
            <v>&gt;3bp</v>
          </cell>
          <cell r="F24">
            <v>0</v>
          </cell>
          <cell r="H24" t="str">
            <v>Gain weak/null</v>
          </cell>
          <cell r="L24">
            <v>5</v>
          </cell>
          <cell r="M24" t="str">
            <v>Coding sequence variant enocodes premature stop codon</v>
          </cell>
        </row>
        <row r="25">
          <cell r="A25" t="str">
            <v>c.6096dupT</v>
          </cell>
          <cell r="B25" t="str">
            <v>NMD</v>
          </cell>
          <cell r="C25">
            <v>1</v>
          </cell>
          <cell r="D25" t="str">
            <v>&gt;3bp</v>
          </cell>
          <cell r="E25" t="str">
            <v>&gt;3bp</v>
          </cell>
          <cell r="F25">
            <v>0</v>
          </cell>
          <cell r="H25" t="str">
            <v>Gain weak/null</v>
          </cell>
          <cell r="I25">
            <v>5.14</v>
          </cell>
          <cell r="J25">
            <v>3.37</v>
          </cell>
          <cell r="K25" t="str">
            <v>Improved</v>
          </cell>
          <cell r="L25">
            <v>5</v>
          </cell>
          <cell r="M25" t="str">
            <v>Coding sequence variant enocodes premature stop codon</v>
          </cell>
        </row>
        <row r="26">
          <cell r="A26" t="str">
            <v>c.6275_6276del</v>
          </cell>
          <cell r="B26" t="str">
            <v>NMD</v>
          </cell>
          <cell r="C26">
            <v>1</v>
          </cell>
          <cell r="D26" t="str">
            <v>&gt;3bp</v>
          </cell>
          <cell r="E26" t="str">
            <v>&gt;3bp</v>
          </cell>
          <cell r="F26">
            <v>0</v>
          </cell>
          <cell r="H26" t="str">
            <v>Gain weak/null</v>
          </cell>
          <cell r="L26">
            <v>5</v>
          </cell>
          <cell r="M26" t="str">
            <v>Coding sequence variant enocodes premature stop codon</v>
          </cell>
        </row>
        <row r="27">
          <cell r="A27" t="str">
            <v>c.658_659del</v>
          </cell>
          <cell r="B27" t="str">
            <v>NMD</v>
          </cell>
          <cell r="C27">
            <v>1</v>
          </cell>
          <cell r="D27" t="str">
            <v>&gt;3bp</v>
          </cell>
          <cell r="E27" t="str">
            <v>&gt;3bp</v>
          </cell>
          <cell r="F27">
            <v>0</v>
          </cell>
          <cell r="H27" t="str">
            <v>Gain weak/null</v>
          </cell>
          <cell r="L27">
            <v>5</v>
          </cell>
          <cell r="M27" t="str">
            <v>Coding sequence variant enocodes premature stop codon</v>
          </cell>
        </row>
        <row r="28">
          <cell r="A28" t="str">
            <v>c.6642_6643insC</v>
          </cell>
          <cell r="B28" t="str">
            <v>Not in list</v>
          </cell>
          <cell r="D28" t="str">
            <v>&gt;3bp</v>
          </cell>
          <cell r="E28" t="str">
            <v>&gt;3bp</v>
          </cell>
          <cell r="F28">
            <v>0</v>
          </cell>
          <cell r="H28" t="str">
            <v>Gain weak/null</v>
          </cell>
          <cell r="L28">
            <v>5</v>
          </cell>
          <cell r="M28" t="str">
            <v>Coding sequence variant enocodes premature stop codon</v>
          </cell>
        </row>
        <row r="29">
          <cell r="A29" t="str">
            <v>c.6873delT</v>
          </cell>
          <cell r="B29" t="str">
            <v>Not in list</v>
          </cell>
          <cell r="D29" t="str">
            <v>&gt;3bp</v>
          </cell>
          <cell r="E29" t="str">
            <v>&gt;3bp</v>
          </cell>
          <cell r="F29">
            <v>0</v>
          </cell>
          <cell r="H29" t="str">
            <v>Gain weak/null</v>
          </cell>
          <cell r="L29" t="str">
            <v>Pending</v>
          </cell>
          <cell r="M29" t="str">
            <v>BRCA2 exon 12?? Updated 2017-11-20</v>
          </cell>
        </row>
        <row r="30">
          <cell r="A30" t="str">
            <v>c.7464_7465insTA</v>
          </cell>
          <cell r="B30" t="str">
            <v>Not in list</v>
          </cell>
          <cell r="D30" t="str">
            <v>&gt;3bp</v>
          </cell>
          <cell r="E30" t="str">
            <v>&gt;3bp</v>
          </cell>
          <cell r="F30">
            <v>0</v>
          </cell>
          <cell r="H30" t="str">
            <v>Gain weak/null</v>
          </cell>
          <cell r="L30">
            <v>5</v>
          </cell>
          <cell r="M30" t="str">
            <v>Coding sequence variant enocodes premature stop codon</v>
          </cell>
        </row>
        <row r="31">
          <cell r="A31" t="str">
            <v>c.7486_7487insT</v>
          </cell>
          <cell r="B31" t="str">
            <v>Not in list</v>
          </cell>
          <cell r="D31" t="str">
            <v>&gt;3bp</v>
          </cell>
          <cell r="E31" t="str">
            <v>&gt;3bp</v>
          </cell>
          <cell r="F31">
            <v>0</v>
          </cell>
          <cell r="H31" t="str">
            <v>Gain weak/null</v>
          </cell>
          <cell r="L31">
            <v>5</v>
          </cell>
          <cell r="M31" t="str">
            <v>Coding sequence variant enocodes premature stop codon</v>
          </cell>
        </row>
        <row r="32">
          <cell r="A32" t="str">
            <v>c.8219T&gt;A</v>
          </cell>
          <cell r="B32" t="str">
            <v>Not in list</v>
          </cell>
          <cell r="D32" t="str">
            <v>&gt;3bp</v>
          </cell>
          <cell r="E32" t="str">
            <v>&gt;3bp</v>
          </cell>
          <cell r="F32">
            <v>0</v>
          </cell>
          <cell r="H32" t="str">
            <v>Gain weak/null</v>
          </cell>
          <cell r="L32">
            <v>5</v>
          </cell>
          <cell r="M32" t="str">
            <v>Coding sequence variant enocodes premature stop codon</v>
          </cell>
        </row>
        <row r="33">
          <cell r="A33" t="str">
            <v>c.8504C&gt;A</v>
          </cell>
          <cell r="B33" t="str">
            <v>NMD</v>
          </cell>
          <cell r="C33">
            <v>1</v>
          </cell>
          <cell r="D33" t="str">
            <v>&gt;3bp</v>
          </cell>
          <cell r="E33" t="str">
            <v>&gt;3bp</v>
          </cell>
          <cell r="F33">
            <v>0</v>
          </cell>
          <cell r="H33" t="str">
            <v>Gain weak/null</v>
          </cell>
          <cell r="L33">
            <v>5</v>
          </cell>
          <cell r="M33" t="str">
            <v>Coding sequence variant enocodes premature stop codon</v>
          </cell>
        </row>
        <row r="34">
          <cell r="A34" t="str">
            <v>c.8756delG</v>
          </cell>
          <cell r="B34" t="str">
            <v>NMD</v>
          </cell>
          <cell r="C34">
            <v>1</v>
          </cell>
          <cell r="D34" t="str">
            <v>&gt;3bp</v>
          </cell>
          <cell r="E34" t="str">
            <v>&lt;3bp</v>
          </cell>
          <cell r="F34">
            <v>3.49</v>
          </cell>
          <cell r="G34">
            <v>10.86</v>
          </cell>
          <cell r="H34" t="str">
            <v>Gain weak/null</v>
          </cell>
          <cell r="I34">
            <v>4.34</v>
          </cell>
          <cell r="J34">
            <v>3.78</v>
          </cell>
          <cell r="K34" t="str">
            <v>Improved</v>
          </cell>
          <cell r="L34">
            <v>5</v>
          </cell>
          <cell r="M34" t="str">
            <v>Coding sequence variant enocodes premature stop codon</v>
          </cell>
        </row>
        <row r="35">
          <cell r="A35" t="str">
            <v>c.8904del</v>
          </cell>
          <cell r="B35" t="str">
            <v>NMD</v>
          </cell>
          <cell r="C35">
            <v>1</v>
          </cell>
          <cell r="D35" t="str">
            <v>&gt;3bp</v>
          </cell>
          <cell r="E35" t="str">
            <v>&gt;3bp</v>
          </cell>
          <cell r="F35">
            <v>0</v>
          </cell>
          <cell r="H35" t="str">
            <v>Gain weak/null</v>
          </cell>
          <cell r="L35">
            <v>5</v>
          </cell>
          <cell r="M35" t="str">
            <v>Coding sequence variant enocodes premature stop codon</v>
          </cell>
        </row>
        <row r="36">
          <cell r="A36" t="str">
            <v>c.9097dupA</v>
          </cell>
          <cell r="B36" t="str">
            <v>NMD</v>
          </cell>
          <cell r="C36">
            <v>1</v>
          </cell>
          <cell r="D36" t="str">
            <v>&gt;3bp</v>
          </cell>
          <cell r="E36" t="str">
            <v>&gt;3bp</v>
          </cell>
          <cell r="F36">
            <v>0</v>
          </cell>
          <cell r="H36" t="str">
            <v>Gain weak/null</v>
          </cell>
          <cell r="L36">
            <v>5</v>
          </cell>
          <cell r="M36" t="str">
            <v>Coding sequence variant enocodes premature stop codon</v>
          </cell>
        </row>
        <row r="37">
          <cell r="A37" t="str">
            <v>c.9196C&gt;T</v>
          </cell>
          <cell r="B37" t="str">
            <v>NMD</v>
          </cell>
          <cell r="C37">
            <v>1</v>
          </cell>
          <cell r="D37" t="str">
            <v>&gt;3bp</v>
          </cell>
          <cell r="E37" t="str">
            <v>&gt;3bp</v>
          </cell>
          <cell r="F37">
            <v>0</v>
          </cell>
          <cell r="H37" t="str">
            <v>Gain weak/null</v>
          </cell>
          <cell r="L37">
            <v>5</v>
          </cell>
          <cell r="M37" t="str">
            <v>Coding sequence variant enocodes premature stop codon</v>
          </cell>
        </row>
        <row r="38">
          <cell r="A38" t="str">
            <v>c.9207T&gt;A</v>
          </cell>
          <cell r="B38" t="str">
            <v>NMD</v>
          </cell>
          <cell r="C38">
            <v>1</v>
          </cell>
          <cell r="D38" t="str">
            <v>&gt;3bp</v>
          </cell>
          <cell r="E38" t="str">
            <v>&gt;3bp</v>
          </cell>
          <cell r="F38">
            <v>0</v>
          </cell>
          <cell r="H38" t="str">
            <v>Gain weak/null</v>
          </cell>
          <cell r="L38">
            <v>5</v>
          </cell>
          <cell r="M38" t="str">
            <v>Coding sequence variant enocodes premature stop codon</v>
          </cell>
        </row>
        <row r="39">
          <cell r="A39" t="str">
            <v>c.9366_9367del</v>
          </cell>
          <cell r="B39" t="str">
            <v>Not in list</v>
          </cell>
          <cell r="D39" t="str">
            <v>&gt;3bp</v>
          </cell>
          <cell r="E39" t="str">
            <v>&gt;3bp</v>
          </cell>
          <cell r="F39">
            <v>0</v>
          </cell>
          <cell r="H39" t="str">
            <v>Gain weak/null</v>
          </cell>
          <cell r="L39">
            <v>5</v>
          </cell>
          <cell r="M39" t="str">
            <v>Coding sequence variant enocodes premature stop codon</v>
          </cell>
        </row>
        <row r="40">
          <cell r="A40" t="str">
            <v>c.9672dupA</v>
          </cell>
          <cell r="B40" t="str">
            <v>No NMD</v>
          </cell>
          <cell r="C40">
            <v>2</v>
          </cell>
          <cell r="D40" t="str">
            <v>&gt;3bp</v>
          </cell>
          <cell r="E40" t="str">
            <v>&gt;3bp</v>
          </cell>
          <cell r="F40">
            <v>0</v>
          </cell>
          <cell r="H40" t="str">
            <v>Gain weak/null</v>
          </cell>
          <cell r="L40">
            <v>5</v>
          </cell>
          <cell r="M40" t="str">
            <v>Coding sequence variant enocodes premature stop codon</v>
          </cell>
        </row>
      </sheetData>
      <sheetData sheetId="5"/>
      <sheetData sheetId="6"/>
      <sheetData sheetId="7">
        <row r="1">
          <cell r="B1" t="str">
            <v>HGVS Nucleotide</v>
          </cell>
          <cell r="C1" t="str">
            <v>HGVS Protein</v>
          </cell>
          <cell r="D1" t="str">
            <v>BIC Nucleotide</v>
          </cell>
          <cell r="E1" t="str">
            <v>BIC Protein</v>
          </cell>
          <cell r="F1" t="str">
            <v>ENIGMA Project/Comment</v>
          </cell>
          <cell r="G1" t="str">
            <v>In Mega</v>
          </cell>
          <cell r="H1" t="str">
            <v>Counts formula</v>
          </cell>
          <cell r="I1" t="str">
            <v>New Calc Segregation LR</v>
          </cell>
          <cell r="J1" t="str">
            <v>New Calc Path LR</v>
          </cell>
          <cell r="K1" t="str">
            <v>New Calc Co-occ LR</v>
          </cell>
          <cell r="L1" t="str">
            <v>New Calc Fam Hist LR</v>
          </cell>
          <cell r="M1" t="str">
            <v>New Calc Updated CaCo LRs</v>
          </cell>
          <cell r="N1" t="str">
            <v>New Calc Combined LRs</v>
          </cell>
          <cell r="O1" t="str">
            <v>New Calc Prior</v>
          </cell>
          <cell r="P1" t="str">
            <v>New Calc Posterior Odds</v>
          </cell>
          <cell r="Q1" t="str">
            <v>New Calc Posterior Probability</v>
          </cell>
          <cell r="R1" t="str">
            <v>IARC Class</v>
          </cell>
          <cell r="S1" t="str">
            <v>Rationale</v>
          </cell>
          <cell r="T1" t="str">
            <v>Updated Priors 2016-06</v>
          </cell>
          <cell r="U1" t="str">
            <v>Prior difference explanation</v>
          </cell>
          <cell r="V1" t="str">
            <v>Myriad Prior</v>
          </cell>
          <cell r="W1" t="str">
            <v>No. of tumours for path LR</v>
          </cell>
          <cell r="X1" t="str">
            <v>Published Path Vt (LR)</v>
          </cell>
          <cell r="Y1" t="str">
            <v>BCAC samples iCOGS Path # Tumours</v>
          </cell>
          <cell r="Z1" t="str">
            <v>BCAC samples iCOGS Path LR</v>
          </cell>
          <cell r="AA1" t="str">
            <v>Myriad Segregation # Fams</v>
          </cell>
          <cell r="AB1" t="str">
            <v>Myriad Segregation (LR)</v>
          </cell>
          <cell r="AC1" t="str">
            <v>Thomassen Co-occurrence (LR)</v>
          </cell>
          <cell r="AD1" t="str">
            <v>Myriad Co-occurrence (LR)</v>
          </cell>
          <cell r="AE1" t="str">
            <v>Myriad Family History (LR)</v>
          </cell>
          <cell r="AF1" t="str">
            <v>Myriad Posterior Prob</v>
          </cell>
          <cell r="AG1" t="str">
            <v>Published Multifac Co-occurrence</v>
          </cell>
          <cell r="AH1" t="str">
            <v>Published Multifac Seg # Fams</v>
          </cell>
          <cell r="AI1" t="str">
            <v>Published Multifac Segregation</v>
          </cell>
          <cell r="AJ1" t="str">
            <v>Published Multifac Prior</v>
          </cell>
          <cell r="AK1" t="str">
            <v>Published Multifac Posterior</v>
          </cell>
          <cell r="AL1" t="str">
            <v>Published Multifac Reference</v>
          </cell>
          <cell r="AM1" t="str">
            <v>Published Multifac Data source</v>
          </cell>
          <cell r="AN1" t="str">
            <v>Current Used (if multiple)</v>
          </cell>
          <cell r="AO1" t="str">
            <v>ex-UV Combined prior P</v>
          </cell>
          <cell r="AP1" t="str">
            <v>ex-UV Posterior Prob</v>
          </cell>
          <cell r="AQ1" t="str">
            <v>ex-UV segregation # Fams</v>
          </cell>
          <cell r="AR1" t="str">
            <v>ex-UV Segregation LR</v>
          </cell>
          <cell r="AS1" t="str">
            <v>ex-UV Pathology LR</v>
          </cell>
          <cell r="AT1" t="str">
            <v>ex-UV Sum Family LR</v>
          </cell>
          <cell r="AU1" t="str">
            <v>ex-UV Co-occurrence LR</v>
          </cell>
          <cell r="AV1" t="str">
            <v>ex-UV Product of LRs</v>
          </cell>
          <cell r="AW1" t="str">
            <v>ex-UV Observational reference</v>
          </cell>
          <cell r="AX1" t="str">
            <v>Ca-Co LR European</v>
          </cell>
          <cell r="AY1" t="str">
            <v>Ca-Co LR Asian</v>
          </cell>
          <cell r="AZ1" t="str">
            <v>ENIGMA Project</v>
          </cell>
          <cell r="BA1" t="str">
            <v>EP combined Path # Tums</v>
          </cell>
          <cell r="BB1" t="str">
            <v>EP combined path LR</v>
          </cell>
          <cell r="BC1" t="str">
            <v>EP Coseg # Informative Fams</v>
          </cell>
          <cell r="BD1" t="str">
            <v>EP Combined Coseg LR</v>
          </cell>
          <cell r="BE1" t="str">
            <v>EP Odds for Causality</v>
          </cell>
          <cell r="BF1" t="str">
            <v>Clin Enq Path No of Tumours</v>
          </cell>
          <cell r="BG1" t="str">
            <v>Clin Enq Path LR</v>
          </cell>
          <cell r="BH1" t="str">
            <v>Clin Enq Segregation Families</v>
          </cell>
          <cell r="BI1" t="str">
            <v>Clin Enq Segregation LR</v>
          </cell>
          <cell r="BJ1" t="str">
            <v>Clin Enq</v>
          </cell>
          <cell r="BK1" t="str">
            <v>Published Path LR Tumour No.</v>
          </cell>
          <cell r="BL1" t="str">
            <v>Published Path LR</v>
          </cell>
          <cell r="BM1" t="str">
            <v>Published Seg LR Family No.</v>
          </cell>
          <cell r="BN1" t="str">
            <v>Published Seg LR</v>
          </cell>
          <cell r="BO1" t="str">
            <v>Paper Reference</v>
          </cell>
          <cell r="BP1" t="str">
            <v>James Meth paper seg # Fams</v>
          </cell>
          <cell r="BQ1" t="str">
            <v>James Meth paper Segregation</v>
          </cell>
          <cell r="BR1" t="str">
            <v>James Meth paper Pathology # Tumours</v>
          </cell>
          <cell r="BS1" t="str">
            <v>James Meth paper Pathology</v>
          </cell>
          <cell r="BT1" t="str">
            <v>Batch 7-8 seg # Fams</v>
          </cell>
          <cell r="BU1" t="str">
            <v>Batch 7-8 Segregation</v>
          </cell>
          <cell r="BV1" t="str">
            <v>KC Update Seg # Fams</v>
          </cell>
          <cell r="BW1" t="str">
            <v>KC Update Segregation</v>
          </cell>
          <cell r="BX1" t="str">
            <v>KC Update Path # Tums</v>
          </cell>
          <cell r="BY1" t="str">
            <v>KC Update Pathology</v>
          </cell>
          <cell r="BZ1" t="str">
            <v>KC Update Co-occurrence</v>
          </cell>
          <cell r="CA1" t="str">
            <v>KC Update Family History</v>
          </cell>
          <cell r="CB1" t="str">
            <v>NZFBCS Path # Tumours</v>
          </cell>
          <cell r="CC1" t="str">
            <v>NZFBCS Path LR</v>
          </cell>
          <cell r="CD1" t="str">
            <v>MegaMfac Path</v>
          </cell>
          <cell r="CE1" t="str">
            <v>MegaMfac Seg</v>
          </cell>
          <cell r="CF1" t="str">
            <v>GC-HBOC Seg LR (2018)</v>
          </cell>
          <cell r="CG1" t="str">
            <v>GC-HBOC Path LR (2018)</v>
          </cell>
          <cell r="CH1" t="str">
            <v>Splicing Author</v>
          </cell>
          <cell r="CI1" t="str">
            <v>Splicing Year</v>
          </cell>
          <cell r="CJ1" t="str">
            <v>Splicing Result</v>
          </cell>
          <cell r="CK1" t="str">
            <v>Splicing Type of Aberration</v>
          </cell>
          <cell r="CL1" t="str">
            <v>Splicing Times Published</v>
          </cell>
          <cell r="CM1" t="str">
            <v>BIC Action</v>
          </cell>
          <cell r="CN1" t="str">
            <v>No. Families Unpublished</v>
          </cell>
          <cell r="CO1" t="str">
            <v>No. Pathology Points Unpublished</v>
          </cell>
          <cell r="CQ1" t="str">
            <v>HGVS Nucleotide</v>
          </cell>
          <cell r="CR1" t="str">
            <v>1000G (2013-05-02) AMR</v>
          </cell>
          <cell r="CS1" t="str">
            <v>1000G (2013-05-02) EAS</v>
          </cell>
          <cell r="CT1" t="str">
            <v>1000G (2013-05-02) SAS</v>
          </cell>
          <cell r="CU1" t="str">
            <v>1000G (2013-05-02) AFR</v>
          </cell>
          <cell r="CV1" t="str">
            <v>1000G (2013-05-02) EUR</v>
          </cell>
          <cell r="CW1" t="str">
            <v>Frequency Tag</v>
          </cell>
          <cell r="CX1" t="str">
            <v>Gene</v>
          </cell>
          <cell r="CY1" t="str">
            <v>HGVS Nucleotide</v>
          </cell>
          <cell r="CZ1" t="str">
            <v>1000G (2013-05-02) Update AMR</v>
          </cell>
          <cell r="DA1" t="str">
            <v>1000G (2013-05-02) Update EAS</v>
          </cell>
          <cell r="DB1" t="str">
            <v>1000G (2013-05-02) Update SAS</v>
          </cell>
          <cell r="DC1" t="str">
            <v>1000G (2013-05-02) Update AFR</v>
          </cell>
          <cell r="DD1" t="str">
            <v>1000G (2013-05-02) Update EUR</v>
          </cell>
          <cell r="DE1" t="str">
            <v>Frequency Tag</v>
          </cell>
          <cell r="DF1" t="str">
            <v>Gene</v>
          </cell>
          <cell r="DG1" t="str">
            <v>HGVS Nucleotide</v>
          </cell>
          <cell r="DH1" t="str">
            <v>ExAC minus TCGA MAFs (2014-12-17) AFR MAF</v>
          </cell>
          <cell r="DI1" t="str">
            <v>ExAC minus TCGA MAFs (2014-12-17) AMR MAF</v>
          </cell>
          <cell r="DJ1" t="str">
            <v>ExAC minus TCGA MAFs (2014-12-17) EAS MAF</v>
          </cell>
          <cell r="DK1" t="str">
            <v>ExAC minus TCGA MAFs (2014-12-17) FIN MAF</v>
          </cell>
          <cell r="DL1" t="str">
            <v>ExAC minus TCGA MAFs (2014-12-17) NFE MAF</v>
          </cell>
          <cell r="DM1" t="str">
            <v>ExAC minus TCGA MAFs (2014-12-17) SAS MAF</v>
          </cell>
          <cell r="DN1" t="str">
            <v>Frequency Tag</v>
          </cell>
        </row>
        <row r="2">
          <cell r="B2" t="str">
            <v>c.(?_-227)_67+?del</v>
          </cell>
          <cell r="C2" t="str">
            <v>p.?</v>
          </cell>
          <cell r="D2" t="str">
            <v>Exon 1-2del</v>
          </cell>
          <cell r="G2" t="str">
            <v>c.(?_-227)_67+?del</v>
          </cell>
          <cell r="H2">
            <v>2</v>
          </cell>
          <cell r="I2">
            <v>13.338827999999999</v>
          </cell>
          <cell r="J2">
            <v>1.1664000000000001</v>
          </cell>
          <cell r="N2">
            <v>15.558408979200001</v>
          </cell>
          <cell r="O2">
            <v>0.96</v>
          </cell>
          <cell r="P2">
            <v>373.40181550079967</v>
          </cell>
          <cell r="Q2">
            <v>0.99732907278063698</v>
          </cell>
          <cell r="R2">
            <v>5</v>
          </cell>
          <cell r="Z2" t="str">
            <v/>
          </cell>
          <cell r="AX2" t="str">
            <v/>
          </cell>
          <cell r="AY2" t="str">
            <v/>
          </cell>
          <cell r="BF2">
            <v>2</v>
          </cell>
          <cell r="BG2">
            <v>1.1664000000000001</v>
          </cell>
          <cell r="BH2">
            <v>2</v>
          </cell>
          <cell r="BI2">
            <v>13.338827999999999</v>
          </cell>
          <cell r="BJ2" t="str">
            <v>Y</v>
          </cell>
          <cell r="CN2">
            <v>2</v>
          </cell>
          <cell r="CO2">
            <v>2</v>
          </cell>
          <cell r="CX2" t="str">
            <v>BRCA2</v>
          </cell>
          <cell r="CY2" t="str">
            <v>c.(?_-227)_67+?del</v>
          </cell>
          <cell r="DE2" t="b">
            <v>0</v>
          </cell>
          <cell r="DF2" t="str">
            <v>BRCA2</v>
          </cell>
          <cell r="DG2" t="str">
            <v>c.(?_-227)_67+?del</v>
          </cell>
          <cell r="DN2" t="b">
            <v>0</v>
          </cell>
        </row>
        <row r="3">
          <cell r="B3" t="str">
            <v>??</v>
          </cell>
          <cell r="D3" t="str">
            <v>L15ins</v>
          </cell>
          <cell r="E3" t="str">
            <v/>
          </cell>
          <cell r="K3">
            <v>1.1021570725287184</v>
          </cell>
          <cell r="L3">
            <v>4.3965522844783091</v>
          </cell>
          <cell r="N3">
            <v>4.8456911950800627</v>
          </cell>
          <cell r="O3" t="e">
            <v>#N/A</v>
          </cell>
          <cell r="P3" t="e">
            <v>#N/A</v>
          </cell>
          <cell r="Q3" t="e">
            <v>#N/A</v>
          </cell>
          <cell r="R3" t="e">
            <v>#N/A</v>
          </cell>
          <cell r="V3">
            <v>0.34999999403953552</v>
          </cell>
          <cell r="Z3" t="str">
            <v/>
          </cell>
          <cell r="AA3">
            <v>1</v>
          </cell>
          <cell r="AB3">
            <v>1</v>
          </cell>
          <cell r="AD3">
            <v>1.1021570725287184</v>
          </cell>
          <cell r="AE3">
            <v>4.3965522844783091</v>
          </cell>
          <cell r="AF3">
            <v>0.72293169160251869</v>
          </cell>
          <cell r="AK3" t="str">
            <v/>
          </cell>
          <cell r="AL3" t="str">
            <v/>
          </cell>
          <cell r="AM3" t="str">
            <v/>
          </cell>
          <cell r="AN3" t="str">
            <v/>
          </cell>
          <cell r="AR3" t="str">
            <v/>
          </cell>
          <cell r="AS3" t="str">
            <v/>
          </cell>
          <cell r="AT3" t="str">
            <v/>
          </cell>
          <cell r="AU3" t="str">
            <v/>
          </cell>
          <cell r="AW3" t="str">
            <v/>
          </cell>
          <cell r="AX3" t="str">
            <v/>
          </cell>
          <cell r="AY3" t="str">
            <v/>
          </cell>
          <cell r="AZ3" t="str">
            <v/>
          </cell>
          <cell r="BB3" t="str">
            <v/>
          </cell>
          <cell r="BE3" t="str">
            <v/>
          </cell>
          <cell r="BG3" t="str">
            <v/>
          </cell>
          <cell r="BI3" t="str">
            <v/>
          </cell>
          <cell r="CH3" t="str">
            <v/>
          </cell>
          <cell r="CI3" t="str">
            <v/>
          </cell>
          <cell r="CJ3" t="str">
            <v/>
          </cell>
          <cell r="CK3" t="str">
            <v/>
          </cell>
          <cell r="CN3">
            <v>0</v>
          </cell>
          <cell r="CO3">
            <v>0</v>
          </cell>
          <cell r="CP3" t="b">
            <v>1</v>
          </cell>
          <cell r="CQ3" t="str">
            <v>??</v>
          </cell>
          <cell r="CX3" t="str">
            <v>BRCA2</v>
          </cell>
          <cell r="CY3" t="str">
            <v>??</v>
          </cell>
          <cell r="DE3" t="b">
            <v>0</v>
          </cell>
          <cell r="DF3" t="str">
            <v>BRCA2</v>
          </cell>
          <cell r="DG3" t="str">
            <v>??</v>
          </cell>
          <cell r="DN3" t="b">
            <v>0</v>
          </cell>
        </row>
        <row r="4">
          <cell r="B4" t="str">
            <v>c.*105A&gt;C</v>
          </cell>
          <cell r="D4" t="str">
            <v>10590A&gt;C</v>
          </cell>
          <cell r="E4" t="str">
            <v/>
          </cell>
          <cell r="O4">
            <v>0.02</v>
          </cell>
          <cell r="R4">
            <v>1</v>
          </cell>
          <cell r="S4" t="str">
            <v>Frequency &gt;1%</v>
          </cell>
          <cell r="Z4" t="str">
            <v/>
          </cell>
          <cell r="AK4" t="str">
            <v/>
          </cell>
          <cell r="AL4" t="str">
            <v/>
          </cell>
          <cell r="AM4" t="str">
            <v/>
          </cell>
          <cell r="AN4" t="str">
            <v/>
          </cell>
          <cell r="AR4" t="str">
            <v/>
          </cell>
          <cell r="AS4" t="str">
            <v/>
          </cell>
          <cell r="AT4" t="str">
            <v/>
          </cell>
          <cell r="AU4" t="str">
            <v/>
          </cell>
          <cell r="AW4" t="str">
            <v/>
          </cell>
          <cell r="AX4" t="str">
            <v/>
          </cell>
          <cell r="AY4" t="str">
            <v/>
          </cell>
          <cell r="AZ4" t="str">
            <v/>
          </cell>
          <cell r="BB4" t="str">
            <v/>
          </cell>
          <cell r="BE4" t="str">
            <v/>
          </cell>
          <cell r="BG4" t="str">
            <v/>
          </cell>
          <cell r="BI4" t="str">
            <v/>
          </cell>
          <cell r="CH4" t="str">
            <v/>
          </cell>
          <cell r="CI4" t="str">
            <v/>
          </cell>
          <cell r="CJ4" t="str">
            <v/>
          </cell>
          <cell r="CK4" t="str">
            <v/>
          </cell>
          <cell r="CN4">
            <v>0</v>
          </cell>
          <cell r="CO4">
            <v>0</v>
          </cell>
          <cell r="CP4" t="b">
            <v>1</v>
          </cell>
          <cell r="CQ4" t="str">
            <v>c.*105A&gt;C</v>
          </cell>
          <cell r="CR4">
            <v>9.6500000000000002E-2</v>
          </cell>
          <cell r="CS4">
            <v>0.248</v>
          </cell>
          <cell r="CT4">
            <v>0.24129999999999999</v>
          </cell>
          <cell r="CU4">
            <v>1.1299999999999999E-2</v>
          </cell>
          <cell r="CV4">
            <v>0.2356</v>
          </cell>
          <cell r="CW4" t="b">
            <v>1</v>
          </cell>
          <cell r="CX4" t="str">
            <v>BRCA2</v>
          </cell>
          <cell r="CY4" t="str">
            <v>c.*105A&gt;C</v>
          </cell>
          <cell r="CZ4">
            <v>9.6500000000000002E-2</v>
          </cell>
          <cell r="DA4">
            <v>0.248</v>
          </cell>
          <cell r="DB4">
            <v>0.24129999999999999</v>
          </cell>
          <cell r="DC4">
            <v>1.1299999999999999E-2</v>
          </cell>
          <cell r="DD4">
            <v>0.2356</v>
          </cell>
          <cell r="DE4" t="b">
            <v>1</v>
          </cell>
          <cell r="DF4" t="str">
            <v>BRCA2</v>
          </cell>
          <cell r="DG4" t="str">
            <v>c.*105A&gt;C</v>
          </cell>
          <cell r="DN4" t="b">
            <v>0</v>
          </cell>
        </row>
        <row r="5">
          <cell r="B5" t="str">
            <v>c.*106A&gt;C</v>
          </cell>
          <cell r="D5" t="str">
            <v>IVS27+106A&gt;C</v>
          </cell>
          <cell r="E5" t="str">
            <v/>
          </cell>
          <cell r="G5" t="str">
            <v>c.*106A&gt;C</v>
          </cell>
          <cell r="O5">
            <v>0.02</v>
          </cell>
          <cell r="R5" t="str">
            <v/>
          </cell>
          <cell r="Z5" t="str">
            <v/>
          </cell>
          <cell r="AK5" t="str">
            <v/>
          </cell>
          <cell r="AL5" t="str">
            <v/>
          </cell>
          <cell r="AM5" t="str">
            <v/>
          </cell>
          <cell r="AN5" t="str">
            <v/>
          </cell>
          <cell r="AR5" t="str">
            <v/>
          </cell>
          <cell r="AS5" t="str">
            <v/>
          </cell>
          <cell r="AT5" t="str">
            <v/>
          </cell>
          <cell r="AU5" t="str">
            <v/>
          </cell>
          <cell r="AW5" t="str">
            <v/>
          </cell>
          <cell r="AX5" t="str">
            <v/>
          </cell>
          <cell r="AY5" t="str">
            <v/>
          </cell>
          <cell r="AZ5" t="str">
            <v/>
          </cell>
          <cell r="BB5" t="str">
            <v/>
          </cell>
          <cell r="BE5" t="str">
            <v/>
          </cell>
          <cell r="BG5" t="str">
            <v/>
          </cell>
          <cell r="BI5" t="str">
            <v/>
          </cell>
          <cell r="CH5" t="str">
            <v/>
          </cell>
          <cell r="CI5" t="str">
            <v/>
          </cell>
          <cell r="CJ5" t="str">
            <v/>
          </cell>
          <cell r="CK5" t="str">
            <v/>
          </cell>
          <cell r="CN5">
            <v>0</v>
          </cell>
          <cell r="CO5">
            <v>0</v>
          </cell>
          <cell r="CP5" t="b">
            <v>1</v>
          </cell>
          <cell r="CQ5" t="str">
            <v>c.*106A&gt;C</v>
          </cell>
          <cell r="CX5" t="str">
            <v>BRCA2</v>
          </cell>
          <cell r="CY5" t="str">
            <v>c.*106A&gt;C</v>
          </cell>
          <cell r="DE5" t="b">
            <v>0</v>
          </cell>
          <cell r="DF5" t="str">
            <v>BRCA2</v>
          </cell>
          <cell r="DG5" t="str">
            <v>c.*106A&gt;C</v>
          </cell>
          <cell r="DN5" t="b">
            <v>0</v>
          </cell>
        </row>
        <row r="6">
          <cell r="B6" t="str">
            <v>c.*131C&gt;T</v>
          </cell>
          <cell r="D6" t="str">
            <v>IVS27+131C&gt;T</v>
          </cell>
          <cell r="E6" t="str">
            <v/>
          </cell>
          <cell r="G6" t="str">
            <v>c.*131C&gt;T</v>
          </cell>
          <cell r="O6">
            <v>0.02</v>
          </cell>
          <cell r="R6" t="str">
            <v/>
          </cell>
          <cell r="Z6" t="str">
            <v/>
          </cell>
          <cell r="AK6" t="str">
            <v/>
          </cell>
          <cell r="AL6" t="str">
            <v/>
          </cell>
          <cell r="AM6" t="str">
            <v/>
          </cell>
          <cell r="AN6" t="str">
            <v/>
          </cell>
          <cell r="AR6" t="str">
            <v/>
          </cell>
          <cell r="AS6" t="str">
            <v/>
          </cell>
          <cell r="AT6" t="str">
            <v/>
          </cell>
          <cell r="AU6" t="str">
            <v/>
          </cell>
          <cell r="AW6" t="str">
            <v/>
          </cell>
          <cell r="AX6" t="str">
            <v/>
          </cell>
          <cell r="AY6" t="str">
            <v/>
          </cell>
          <cell r="AZ6" t="str">
            <v/>
          </cell>
          <cell r="BB6" t="str">
            <v/>
          </cell>
          <cell r="BE6" t="str">
            <v/>
          </cell>
          <cell r="BG6" t="str">
            <v/>
          </cell>
          <cell r="BI6" t="str">
            <v/>
          </cell>
          <cell r="CH6" t="str">
            <v/>
          </cell>
          <cell r="CI6" t="str">
            <v/>
          </cell>
          <cell r="CJ6" t="str">
            <v/>
          </cell>
          <cell r="CK6" t="str">
            <v/>
          </cell>
          <cell r="CN6">
            <v>0</v>
          </cell>
          <cell r="CO6">
            <v>0</v>
          </cell>
          <cell r="CP6" t="b">
            <v>1</v>
          </cell>
          <cell r="CQ6" t="str">
            <v>c.*131C&gt;T</v>
          </cell>
          <cell r="CX6" t="str">
            <v>BRCA2</v>
          </cell>
          <cell r="CY6" t="str">
            <v>c.*131C&gt;T</v>
          </cell>
          <cell r="DE6" t="b">
            <v>0</v>
          </cell>
          <cell r="DF6" t="str">
            <v>BRCA2</v>
          </cell>
          <cell r="DG6" t="str">
            <v>c.*131C&gt;T</v>
          </cell>
          <cell r="DN6" t="b">
            <v>0</v>
          </cell>
        </row>
        <row r="7">
          <cell r="B7" t="str">
            <v>c.*135G&gt;T</v>
          </cell>
          <cell r="D7" t="str">
            <v>IVS27+135G&gt;T</v>
          </cell>
          <cell r="E7" t="str">
            <v/>
          </cell>
          <cell r="G7" t="str">
            <v>c.*135G&gt;T</v>
          </cell>
          <cell r="O7">
            <v>0.99</v>
          </cell>
          <cell r="R7" t="str">
            <v/>
          </cell>
          <cell r="Z7" t="str">
            <v/>
          </cell>
          <cell r="AK7" t="str">
            <v/>
          </cell>
          <cell r="AL7" t="str">
            <v/>
          </cell>
          <cell r="AM7" t="str">
            <v/>
          </cell>
          <cell r="AN7" t="str">
            <v/>
          </cell>
          <cell r="AR7" t="str">
            <v/>
          </cell>
          <cell r="AS7" t="str">
            <v/>
          </cell>
          <cell r="AT7" t="str">
            <v/>
          </cell>
          <cell r="AU7" t="str">
            <v/>
          </cell>
          <cell r="AW7" t="str">
            <v/>
          </cell>
          <cell r="AX7" t="str">
            <v/>
          </cell>
          <cell r="AY7" t="str">
            <v/>
          </cell>
          <cell r="AZ7" t="str">
            <v/>
          </cell>
          <cell r="BB7" t="str">
            <v/>
          </cell>
          <cell r="BE7" t="str">
            <v/>
          </cell>
          <cell r="BG7" t="str">
            <v/>
          </cell>
          <cell r="BI7" t="str">
            <v/>
          </cell>
          <cell r="CH7" t="str">
            <v/>
          </cell>
          <cell r="CI7" t="str">
            <v/>
          </cell>
          <cell r="CJ7" t="str">
            <v/>
          </cell>
          <cell r="CK7" t="str">
            <v/>
          </cell>
          <cell r="CN7">
            <v>0</v>
          </cell>
          <cell r="CO7">
            <v>0</v>
          </cell>
          <cell r="CP7" t="b">
            <v>1</v>
          </cell>
          <cell r="CQ7" t="str">
            <v>c.*135G&gt;T</v>
          </cell>
          <cell r="CX7" t="str">
            <v>BRCA2</v>
          </cell>
          <cell r="CY7" t="str">
            <v>c.*135G&gt;T</v>
          </cell>
          <cell r="DE7" t="b">
            <v>0</v>
          </cell>
          <cell r="DF7" t="str">
            <v>BRCA2</v>
          </cell>
          <cell r="DG7" t="str">
            <v>c.*135G&gt;T</v>
          </cell>
          <cell r="DN7" t="b">
            <v>0</v>
          </cell>
        </row>
        <row r="8">
          <cell r="B8" t="str">
            <v>c.*145C&gt;T</v>
          </cell>
          <cell r="D8" t="str">
            <v>10630C&gt;T</v>
          </cell>
          <cell r="E8" t="str">
            <v/>
          </cell>
          <cell r="G8" t="str">
            <v>c.*145C&gt;T</v>
          </cell>
          <cell r="O8">
            <v>0.02</v>
          </cell>
          <cell r="R8" t="str">
            <v/>
          </cell>
          <cell r="U8" t="str">
            <v>Assumed prior 0.02</v>
          </cell>
          <cell r="Z8" t="str">
            <v/>
          </cell>
          <cell r="AK8" t="str">
            <v/>
          </cell>
          <cell r="AL8" t="str">
            <v/>
          </cell>
          <cell r="AM8" t="str">
            <v/>
          </cell>
          <cell r="AN8" t="str">
            <v/>
          </cell>
          <cell r="AR8" t="str">
            <v/>
          </cell>
          <cell r="AS8" t="str">
            <v/>
          </cell>
          <cell r="AT8" t="str">
            <v/>
          </cell>
          <cell r="AU8" t="str">
            <v/>
          </cell>
          <cell r="AW8" t="str">
            <v/>
          </cell>
          <cell r="AX8" t="str">
            <v/>
          </cell>
          <cell r="AY8" t="str">
            <v/>
          </cell>
          <cell r="AZ8" t="str">
            <v/>
          </cell>
          <cell r="BB8" t="str">
            <v/>
          </cell>
          <cell r="BE8" t="str">
            <v/>
          </cell>
          <cell r="BG8" t="str">
            <v/>
          </cell>
          <cell r="BI8" t="str">
            <v/>
          </cell>
          <cell r="CH8" t="str">
            <v/>
          </cell>
          <cell r="CI8" t="str">
            <v/>
          </cell>
          <cell r="CJ8" t="str">
            <v/>
          </cell>
          <cell r="CK8" t="str">
            <v/>
          </cell>
          <cell r="CN8">
            <v>0</v>
          </cell>
          <cell r="CO8">
            <v>0</v>
          </cell>
          <cell r="CP8" t="b">
            <v>1</v>
          </cell>
          <cell r="CQ8" t="str">
            <v>c.*145C&gt;T</v>
          </cell>
          <cell r="CX8" t="str">
            <v>BRCA2</v>
          </cell>
          <cell r="CY8" t="str">
            <v>c.*145C&gt;T</v>
          </cell>
          <cell r="DE8" t="b">
            <v>0</v>
          </cell>
          <cell r="DF8" t="str">
            <v>BRCA2</v>
          </cell>
          <cell r="DG8" t="str">
            <v>c.*145C&gt;T</v>
          </cell>
          <cell r="DN8" t="b">
            <v>0</v>
          </cell>
        </row>
        <row r="9">
          <cell r="B9" t="str">
            <v>c.*14C&gt;T</v>
          </cell>
          <cell r="D9" t="str">
            <v>10499C&gt;T</v>
          </cell>
          <cell r="E9" t="str">
            <v/>
          </cell>
          <cell r="G9" t="str">
            <v>c.*14C&gt;T</v>
          </cell>
          <cell r="O9">
            <v>0.02</v>
          </cell>
          <cell r="R9" t="str">
            <v/>
          </cell>
          <cell r="Z9" t="str">
            <v/>
          </cell>
          <cell r="AK9" t="str">
            <v/>
          </cell>
          <cell r="AL9" t="str">
            <v/>
          </cell>
          <cell r="AM9" t="str">
            <v/>
          </cell>
          <cell r="AN9" t="str">
            <v/>
          </cell>
          <cell r="AR9" t="str">
            <v/>
          </cell>
          <cell r="AS9" t="str">
            <v/>
          </cell>
          <cell r="AT9" t="str">
            <v/>
          </cell>
          <cell r="AU9" t="str">
            <v/>
          </cell>
          <cell r="AW9" t="str">
            <v/>
          </cell>
          <cell r="AX9" t="str">
            <v/>
          </cell>
          <cell r="AY9" t="str">
            <v/>
          </cell>
          <cell r="AZ9" t="str">
            <v/>
          </cell>
          <cell r="BE9" t="str">
            <v/>
          </cell>
          <cell r="BG9" t="str">
            <v/>
          </cell>
          <cell r="BI9" t="str">
            <v/>
          </cell>
          <cell r="CH9" t="str">
            <v/>
          </cell>
          <cell r="CI9" t="str">
            <v/>
          </cell>
          <cell r="CJ9" t="str">
            <v/>
          </cell>
          <cell r="CK9" t="str">
            <v/>
          </cell>
          <cell r="CN9">
            <v>0</v>
          </cell>
          <cell r="CO9">
            <v>0</v>
          </cell>
          <cell r="CP9" t="b">
            <v>1</v>
          </cell>
          <cell r="CQ9" t="str">
            <v>c.*14C&gt;T</v>
          </cell>
          <cell r="CR9">
            <v>0</v>
          </cell>
          <cell r="CS9">
            <v>0</v>
          </cell>
          <cell r="CT9">
            <v>0</v>
          </cell>
          <cell r="CU9">
            <v>8.0000000000000004E-4</v>
          </cell>
          <cell r="CV9">
            <v>0</v>
          </cell>
          <cell r="CW9" t="b">
            <v>0</v>
          </cell>
          <cell r="CX9" t="str">
            <v>BRCA2</v>
          </cell>
          <cell r="CY9" t="str">
            <v>c.*14C&gt;T</v>
          </cell>
          <cell r="CZ9">
            <v>0</v>
          </cell>
          <cell r="DA9">
            <v>0</v>
          </cell>
          <cell r="DB9">
            <v>0</v>
          </cell>
          <cell r="DC9">
            <v>8.0000000000000004E-4</v>
          </cell>
          <cell r="DD9">
            <v>0</v>
          </cell>
          <cell r="DE9" t="b">
            <v>0</v>
          </cell>
          <cell r="DF9" t="str">
            <v>BRCA2</v>
          </cell>
          <cell r="DG9" t="str">
            <v>c.*14C&gt;T</v>
          </cell>
          <cell r="DH9">
            <v>1.2156576708E-4</v>
          </cell>
          <cell r="DI9">
            <v>0</v>
          </cell>
          <cell r="DJ9">
            <v>0</v>
          </cell>
          <cell r="DK9">
            <v>0</v>
          </cell>
          <cell r="DL9">
            <v>1.9209343425000001E-5</v>
          </cell>
          <cell r="DM9">
            <v>6.2088662609999996E-5</v>
          </cell>
          <cell r="DN9" t="b">
            <v>0</v>
          </cell>
        </row>
        <row r="10">
          <cell r="B10" t="str">
            <v>c.*23del</v>
          </cell>
          <cell r="D10" t="str">
            <v>10508delA</v>
          </cell>
          <cell r="E10" t="str">
            <v/>
          </cell>
          <cell r="G10" t="str">
            <v>c.*23del</v>
          </cell>
          <cell r="O10">
            <v>0.02</v>
          </cell>
          <cell r="R10" t="str">
            <v/>
          </cell>
          <cell r="U10" t="str">
            <v>Assumed prior 0.02</v>
          </cell>
          <cell r="Z10" t="str">
            <v/>
          </cell>
          <cell r="AK10" t="str">
            <v/>
          </cell>
          <cell r="AL10" t="str">
            <v/>
          </cell>
          <cell r="AM10" t="str">
            <v/>
          </cell>
          <cell r="AN10" t="str">
            <v/>
          </cell>
          <cell r="AR10" t="str">
            <v/>
          </cell>
          <cell r="AS10" t="str">
            <v/>
          </cell>
          <cell r="AT10" t="str">
            <v/>
          </cell>
          <cell r="AU10" t="str">
            <v/>
          </cell>
          <cell r="AW10" t="str">
            <v/>
          </cell>
          <cell r="AX10" t="str">
            <v/>
          </cell>
          <cell r="AY10" t="str">
            <v/>
          </cell>
          <cell r="AZ10" t="str">
            <v/>
          </cell>
          <cell r="BE10" t="str">
            <v/>
          </cell>
          <cell r="BG10" t="str">
            <v/>
          </cell>
          <cell r="BI10" t="str">
            <v/>
          </cell>
          <cell r="CH10" t="str">
            <v/>
          </cell>
          <cell r="CI10" t="str">
            <v/>
          </cell>
          <cell r="CJ10" t="str">
            <v/>
          </cell>
          <cell r="CK10" t="str">
            <v/>
          </cell>
          <cell r="CN10">
            <v>0</v>
          </cell>
          <cell r="CO10">
            <v>0</v>
          </cell>
          <cell r="CP10" t="b">
            <v>0</v>
          </cell>
          <cell r="CQ10" t="str">
            <v>c.*23delA</v>
          </cell>
          <cell r="CX10" t="str">
            <v>BRCA2</v>
          </cell>
          <cell r="CY10" t="str">
            <v>c.*23del</v>
          </cell>
          <cell r="DE10" t="b">
            <v>0</v>
          </cell>
          <cell r="DF10" t="str">
            <v>BRCA2</v>
          </cell>
          <cell r="DG10" t="str">
            <v>c.*23del</v>
          </cell>
          <cell r="DN10" t="b">
            <v>0</v>
          </cell>
        </row>
        <row r="11">
          <cell r="B11" t="str">
            <v>c.*369A&gt;G</v>
          </cell>
          <cell r="D11" t="str">
            <v>10854A&gt;G</v>
          </cell>
          <cell r="E11" t="str">
            <v/>
          </cell>
          <cell r="O11">
            <v>0.02</v>
          </cell>
          <cell r="R11">
            <v>1</v>
          </cell>
          <cell r="S11" t="str">
            <v>Frequency &gt;1%</v>
          </cell>
          <cell r="Z11" t="str">
            <v/>
          </cell>
          <cell r="AK11" t="str">
            <v/>
          </cell>
          <cell r="AL11" t="str">
            <v/>
          </cell>
          <cell r="AM11" t="str">
            <v/>
          </cell>
          <cell r="AN11" t="str">
            <v/>
          </cell>
          <cell r="AR11" t="str">
            <v/>
          </cell>
          <cell r="AS11" t="str">
            <v/>
          </cell>
          <cell r="AT11" t="str">
            <v/>
          </cell>
          <cell r="AU11" t="str">
            <v/>
          </cell>
          <cell r="AW11" t="str">
            <v/>
          </cell>
          <cell r="AX11" t="str">
            <v/>
          </cell>
          <cell r="AY11" t="str">
            <v/>
          </cell>
          <cell r="AZ11" t="str">
            <v/>
          </cell>
          <cell r="BB11" t="str">
            <v/>
          </cell>
          <cell r="BE11" t="str">
            <v/>
          </cell>
          <cell r="BG11" t="str">
            <v/>
          </cell>
          <cell r="BI11" t="str">
            <v/>
          </cell>
          <cell r="CH11" t="str">
            <v/>
          </cell>
          <cell r="CI11" t="str">
            <v/>
          </cell>
          <cell r="CJ11" t="str">
            <v/>
          </cell>
          <cell r="CK11" t="str">
            <v/>
          </cell>
          <cell r="CN11">
            <v>0</v>
          </cell>
          <cell r="CO11">
            <v>0</v>
          </cell>
          <cell r="CP11" t="b">
            <v>1</v>
          </cell>
          <cell r="CQ11" t="str">
            <v>c.*369A&gt;G</v>
          </cell>
          <cell r="CR11">
            <v>0.24929999999999999</v>
          </cell>
          <cell r="CS11">
            <v>7.1400000000000005E-2</v>
          </cell>
          <cell r="CT11">
            <v>0.17480000000000001</v>
          </cell>
          <cell r="CU11">
            <v>0.31769999999999998</v>
          </cell>
          <cell r="CV11">
            <v>0.27439999999999998</v>
          </cell>
          <cell r="CW11" t="b">
            <v>1</v>
          </cell>
          <cell r="CX11" t="str">
            <v>BRCA2</v>
          </cell>
          <cell r="CY11" t="str">
            <v>c.*369A&gt;G</v>
          </cell>
          <cell r="CZ11">
            <v>0.24929999999999999</v>
          </cell>
          <cell r="DA11">
            <v>7.1400000000000005E-2</v>
          </cell>
          <cell r="DB11">
            <v>0.17480000000000001</v>
          </cell>
          <cell r="DC11">
            <v>0.31769999999999998</v>
          </cell>
          <cell r="DD11">
            <v>0.27439999999999998</v>
          </cell>
          <cell r="DE11" t="b">
            <v>1</v>
          </cell>
          <cell r="DF11" t="str">
            <v>BRCA2</v>
          </cell>
          <cell r="DG11" t="str">
            <v>c.*369A&gt;G</v>
          </cell>
          <cell r="DN11" t="b">
            <v>0</v>
          </cell>
        </row>
        <row r="12">
          <cell r="B12" t="str">
            <v>c.*382del</v>
          </cell>
          <cell r="D12" t="str">
            <v>10867delA</v>
          </cell>
          <cell r="E12" t="str">
            <v/>
          </cell>
          <cell r="O12">
            <v>0.02</v>
          </cell>
          <cell r="R12" t="str">
            <v/>
          </cell>
          <cell r="U12" t="str">
            <v>Assumed prior 0.02</v>
          </cell>
          <cell r="Z12" t="str">
            <v/>
          </cell>
          <cell r="AK12" t="str">
            <v/>
          </cell>
          <cell r="AL12" t="str">
            <v/>
          </cell>
          <cell r="AM12" t="str">
            <v/>
          </cell>
          <cell r="AN12" t="str">
            <v/>
          </cell>
          <cell r="AR12" t="str">
            <v/>
          </cell>
          <cell r="AS12" t="str">
            <v/>
          </cell>
          <cell r="AT12" t="str">
            <v/>
          </cell>
          <cell r="AU12" t="str">
            <v/>
          </cell>
          <cell r="AW12" t="str">
            <v/>
          </cell>
          <cell r="AX12" t="str">
            <v/>
          </cell>
          <cell r="AY12" t="str">
            <v/>
          </cell>
          <cell r="AZ12" t="str">
            <v/>
          </cell>
          <cell r="BB12" t="str">
            <v/>
          </cell>
          <cell r="BE12" t="str">
            <v/>
          </cell>
          <cell r="BG12" t="str">
            <v/>
          </cell>
          <cell r="BI12" t="str">
            <v/>
          </cell>
          <cell r="CH12" t="str">
            <v/>
          </cell>
          <cell r="CI12" t="str">
            <v/>
          </cell>
          <cell r="CJ12" t="str">
            <v/>
          </cell>
          <cell r="CK12" t="str">
            <v/>
          </cell>
          <cell r="CN12">
            <v>0</v>
          </cell>
          <cell r="CO12">
            <v>0</v>
          </cell>
          <cell r="CP12" t="b">
            <v>0</v>
          </cell>
          <cell r="CQ12" t="str">
            <v>c.*382delA</v>
          </cell>
          <cell r="CX12" t="str">
            <v>BRCA2</v>
          </cell>
          <cell r="CY12" t="str">
            <v>c.*382del</v>
          </cell>
          <cell r="DE12" t="b">
            <v>0</v>
          </cell>
          <cell r="DF12" t="str">
            <v>BRCA2</v>
          </cell>
          <cell r="DG12" t="str">
            <v>c.*382del</v>
          </cell>
          <cell r="DN12" t="b">
            <v>0</v>
          </cell>
        </row>
        <row r="13">
          <cell r="B13" t="str">
            <v>c.*94T&gt;C</v>
          </cell>
          <cell r="D13" t="str">
            <v>IVS27+94T&gt;C</v>
          </cell>
          <cell r="E13" t="str">
            <v/>
          </cell>
          <cell r="G13" t="str">
            <v>c.*94T&gt;C</v>
          </cell>
          <cell r="O13">
            <v>0.28999999999999998</v>
          </cell>
          <cell r="R13" t="str">
            <v/>
          </cell>
          <cell r="Z13" t="str">
            <v/>
          </cell>
          <cell r="AK13" t="str">
            <v/>
          </cell>
          <cell r="AL13" t="str">
            <v/>
          </cell>
          <cell r="AM13" t="str">
            <v/>
          </cell>
          <cell r="AN13" t="str">
            <v/>
          </cell>
          <cell r="AR13" t="str">
            <v/>
          </cell>
          <cell r="AS13" t="str">
            <v/>
          </cell>
          <cell r="AT13" t="str">
            <v/>
          </cell>
          <cell r="AU13" t="str">
            <v/>
          </cell>
          <cell r="AW13" t="str">
            <v/>
          </cell>
          <cell r="AX13" t="str">
            <v/>
          </cell>
          <cell r="AY13" t="str">
            <v/>
          </cell>
          <cell r="AZ13" t="str">
            <v/>
          </cell>
          <cell r="BB13" t="str">
            <v/>
          </cell>
          <cell r="BE13" t="str">
            <v/>
          </cell>
          <cell r="BG13" t="str">
            <v/>
          </cell>
          <cell r="BI13" t="str">
            <v/>
          </cell>
          <cell r="CH13" t="str">
            <v/>
          </cell>
          <cell r="CI13" t="str">
            <v/>
          </cell>
          <cell r="CJ13" t="str">
            <v/>
          </cell>
          <cell r="CK13" t="str">
            <v/>
          </cell>
          <cell r="CN13">
            <v>0</v>
          </cell>
          <cell r="CO13">
            <v>0</v>
          </cell>
          <cell r="CP13" t="b">
            <v>1</v>
          </cell>
          <cell r="CQ13" t="str">
            <v>c.*94T&gt;C</v>
          </cell>
          <cell r="CX13" t="str">
            <v>BRCA2</v>
          </cell>
          <cell r="CY13" t="str">
            <v>c.*94T&gt;C</v>
          </cell>
          <cell r="DE13" t="b">
            <v>0</v>
          </cell>
          <cell r="DF13" t="str">
            <v>BRCA2</v>
          </cell>
          <cell r="DG13" t="str">
            <v>c.*94T&gt;C</v>
          </cell>
          <cell r="DN13" t="b">
            <v>0</v>
          </cell>
        </row>
        <row r="14">
          <cell r="B14" t="str">
            <v>c.1001A&gt;G</v>
          </cell>
          <cell r="C14" t="str">
            <v>p.(His334Arg)</v>
          </cell>
          <cell r="D14" t="str">
            <v>1229A&gt;G</v>
          </cell>
          <cell r="E14" t="str">
            <v>H334R</v>
          </cell>
          <cell r="G14" t="str">
            <v>c.1001A&gt;G</v>
          </cell>
          <cell r="O14">
            <v>0.02</v>
          </cell>
          <cell r="R14" t="str">
            <v/>
          </cell>
          <cell r="T14">
            <v>0.02</v>
          </cell>
          <cell r="U14" t="str">
            <v>Same</v>
          </cell>
          <cell r="Z14" t="str">
            <v/>
          </cell>
          <cell r="AK14" t="str">
            <v/>
          </cell>
          <cell r="AL14" t="str">
            <v/>
          </cell>
          <cell r="AM14" t="str">
            <v/>
          </cell>
          <cell r="AN14" t="str">
            <v/>
          </cell>
          <cell r="AR14" t="str">
            <v/>
          </cell>
          <cell r="AS14" t="str">
            <v/>
          </cell>
          <cell r="AT14" t="str">
            <v/>
          </cell>
          <cell r="AU14" t="str">
            <v/>
          </cell>
          <cell r="AW14" t="str">
            <v/>
          </cell>
          <cell r="AX14" t="str">
            <v/>
          </cell>
          <cell r="AY14" t="str">
            <v/>
          </cell>
          <cell r="AZ14" t="str">
            <v/>
          </cell>
          <cell r="BB14" t="str">
            <v/>
          </cell>
          <cell r="BE14" t="str">
            <v/>
          </cell>
          <cell r="BG14" t="str">
            <v/>
          </cell>
          <cell r="BI14" t="str">
            <v/>
          </cell>
          <cell r="CH14" t="str">
            <v/>
          </cell>
          <cell r="CI14" t="str">
            <v/>
          </cell>
          <cell r="CJ14" t="str">
            <v/>
          </cell>
          <cell r="CK14" t="str">
            <v/>
          </cell>
          <cell r="CN14">
            <v>0</v>
          </cell>
          <cell r="CO14">
            <v>0</v>
          </cell>
          <cell r="CP14" t="b">
            <v>1</v>
          </cell>
          <cell r="CQ14" t="str">
            <v>c.1001A&gt;G</v>
          </cell>
          <cell r="CX14" t="str">
            <v>BRCA2</v>
          </cell>
          <cell r="CY14" t="str">
            <v>c.1001A&gt;G</v>
          </cell>
          <cell r="DE14" t="b">
            <v>0</v>
          </cell>
          <cell r="DF14" t="str">
            <v>BRCA2</v>
          </cell>
          <cell r="DG14" t="str">
            <v>c.1001A&gt;G</v>
          </cell>
          <cell r="DN14" t="b">
            <v>0</v>
          </cell>
        </row>
        <row r="15">
          <cell r="B15" t="str">
            <v>c.10024G&gt;A</v>
          </cell>
          <cell r="C15" t="str">
            <v>p.(Glu3342Lys)</v>
          </cell>
          <cell r="D15" t="str">
            <v>10252G&gt;A</v>
          </cell>
          <cell r="E15" t="str">
            <v>E3342K</v>
          </cell>
          <cell r="G15" t="str">
            <v>c.10024G&gt;A</v>
          </cell>
          <cell r="O15">
            <v>0.02</v>
          </cell>
          <cell r="R15" t="str">
            <v/>
          </cell>
          <cell r="T15">
            <v>0.03</v>
          </cell>
          <cell r="U15" t="str">
            <v>Capped at 0.02 (after Lys3326*)</v>
          </cell>
          <cell r="Z15" t="str">
            <v/>
          </cell>
          <cell r="AK15" t="str">
            <v/>
          </cell>
          <cell r="AL15" t="str">
            <v/>
          </cell>
          <cell r="AM15" t="str">
            <v/>
          </cell>
          <cell r="AN15" t="str">
            <v/>
          </cell>
          <cell r="AR15" t="str">
            <v/>
          </cell>
          <cell r="AS15" t="str">
            <v/>
          </cell>
          <cell r="AT15" t="str">
            <v/>
          </cell>
          <cell r="AU15" t="str">
            <v/>
          </cell>
          <cell r="AW15" t="str">
            <v/>
          </cell>
          <cell r="AX15" t="str">
            <v/>
          </cell>
          <cell r="AY15" t="str">
            <v/>
          </cell>
          <cell r="AZ15" t="str">
            <v/>
          </cell>
          <cell r="BB15" t="str">
            <v/>
          </cell>
          <cell r="BE15" t="str">
            <v/>
          </cell>
          <cell r="BG15" t="str">
            <v/>
          </cell>
          <cell r="BI15" t="str">
            <v/>
          </cell>
          <cell r="CH15" t="str">
            <v/>
          </cell>
          <cell r="CI15" t="str">
            <v/>
          </cell>
          <cell r="CJ15" t="str">
            <v/>
          </cell>
          <cell r="CK15" t="str">
            <v/>
          </cell>
          <cell r="CN15">
            <v>0</v>
          </cell>
          <cell r="CO15">
            <v>0</v>
          </cell>
          <cell r="CP15" t="b">
            <v>1</v>
          </cell>
          <cell r="CQ15" t="str">
            <v>c.10024G&gt;A</v>
          </cell>
          <cell r="CX15" t="str">
            <v>BRCA2</v>
          </cell>
          <cell r="CY15" t="str">
            <v>c.10024G&gt;A</v>
          </cell>
          <cell r="DE15" t="b">
            <v>0</v>
          </cell>
          <cell r="DF15" t="str">
            <v>BRCA2</v>
          </cell>
          <cell r="DG15" t="str">
            <v>c.10024G&gt;A</v>
          </cell>
          <cell r="DN15" t="b">
            <v>0</v>
          </cell>
        </row>
        <row r="16">
          <cell r="B16" t="str">
            <v>c.10027G&gt;A</v>
          </cell>
          <cell r="C16" t="str">
            <v>p.(Glu3343Lys)</v>
          </cell>
          <cell r="D16" t="str">
            <v>10255G&gt;A</v>
          </cell>
          <cell r="E16" t="str">
            <v>E3343K</v>
          </cell>
          <cell r="G16" t="str">
            <v>c.10027G&gt;A</v>
          </cell>
          <cell r="O16">
            <v>0.02</v>
          </cell>
          <cell r="R16" t="str">
            <v/>
          </cell>
          <cell r="T16">
            <v>0.03</v>
          </cell>
          <cell r="U16" t="str">
            <v>Capped at 0.02 (after Lys3326*)</v>
          </cell>
          <cell r="Z16" t="str">
            <v/>
          </cell>
          <cell r="AK16" t="str">
            <v/>
          </cell>
          <cell r="AL16" t="str">
            <v/>
          </cell>
          <cell r="AM16" t="str">
            <v/>
          </cell>
          <cell r="AN16" t="str">
            <v/>
          </cell>
          <cell r="AR16" t="str">
            <v/>
          </cell>
          <cell r="AS16" t="str">
            <v/>
          </cell>
          <cell r="AT16" t="str">
            <v/>
          </cell>
          <cell r="AU16" t="str">
            <v/>
          </cell>
          <cell r="AW16" t="str">
            <v/>
          </cell>
          <cell r="AX16" t="str">
            <v/>
          </cell>
          <cell r="AY16" t="str">
            <v/>
          </cell>
          <cell r="AZ16" t="str">
            <v/>
          </cell>
          <cell r="BB16" t="str">
            <v/>
          </cell>
          <cell r="BE16" t="str">
            <v/>
          </cell>
          <cell r="BG16" t="str">
            <v/>
          </cell>
          <cell r="BI16" t="str">
            <v/>
          </cell>
          <cell r="CH16" t="str">
            <v/>
          </cell>
          <cell r="CI16" t="str">
            <v/>
          </cell>
          <cell r="CJ16" t="str">
            <v/>
          </cell>
          <cell r="CK16" t="str">
            <v/>
          </cell>
          <cell r="CN16">
            <v>0</v>
          </cell>
          <cell r="CO16">
            <v>0</v>
          </cell>
          <cell r="CP16" t="b">
            <v>1</v>
          </cell>
          <cell r="CQ16" t="str">
            <v>c.10027G&gt;A</v>
          </cell>
          <cell r="CX16" t="str">
            <v>BRCA2</v>
          </cell>
          <cell r="CY16" t="str">
            <v>c.10027G&gt;A</v>
          </cell>
          <cell r="DE16" t="b">
            <v>0</v>
          </cell>
          <cell r="DF16" t="str">
            <v>BRCA2</v>
          </cell>
          <cell r="DG16" t="str">
            <v>c.10027G&gt;A</v>
          </cell>
          <cell r="DN16" t="b">
            <v>0</v>
          </cell>
        </row>
        <row r="17">
          <cell r="B17" t="str">
            <v>c.10032T&gt;C</v>
          </cell>
          <cell r="C17" t="str">
            <v>p.(=)</v>
          </cell>
          <cell r="D17" t="str">
            <v>10260T&gt;C</v>
          </cell>
          <cell r="E17" t="str">
            <v>L3344L</v>
          </cell>
          <cell r="G17" t="str">
            <v>c.10032T&gt;C</v>
          </cell>
          <cell r="O17">
            <v>0.02</v>
          </cell>
          <cell r="R17" t="str">
            <v/>
          </cell>
          <cell r="T17">
            <v>0.02</v>
          </cell>
          <cell r="U17" t="str">
            <v>Same</v>
          </cell>
          <cell r="Z17" t="str">
            <v/>
          </cell>
          <cell r="AK17" t="str">
            <v/>
          </cell>
          <cell r="AL17" t="str">
            <v/>
          </cell>
          <cell r="AM17" t="str">
            <v/>
          </cell>
          <cell r="AN17" t="str">
            <v/>
          </cell>
          <cell r="AR17" t="str">
            <v/>
          </cell>
          <cell r="AS17" t="str">
            <v/>
          </cell>
          <cell r="AT17" t="str">
            <v/>
          </cell>
          <cell r="AU17" t="str">
            <v/>
          </cell>
          <cell r="AW17" t="str">
            <v/>
          </cell>
          <cell r="AX17" t="str">
            <v/>
          </cell>
          <cell r="AY17" t="str">
            <v/>
          </cell>
          <cell r="AZ17" t="str">
            <v/>
          </cell>
          <cell r="BB17" t="str">
            <v/>
          </cell>
          <cell r="BE17" t="str">
            <v/>
          </cell>
          <cell r="BG17" t="str">
            <v/>
          </cell>
          <cell r="BI17" t="str">
            <v/>
          </cell>
          <cell r="CH17" t="str">
            <v/>
          </cell>
          <cell r="CI17" t="str">
            <v/>
          </cell>
          <cell r="CJ17" t="str">
            <v/>
          </cell>
          <cell r="CK17" t="str">
            <v/>
          </cell>
          <cell r="CN17">
            <v>0</v>
          </cell>
          <cell r="CO17">
            <v>0</v>
          </cell>
          <cell r="CP17" t="b">
            <v>1</v>
          </cell>
          <cell r="CQ17" t="str">
            <v>c.10032T&gt;C</v>
          </cell>
          <cell r="CX17" t="str">
            <v>BRCA2</v>
          </cell>
          <cell r="CY17" t="str">
            <v>c.10032T&gt;C</v>
          </cell>
          <cell r="DE17" t="b">
            <v>0</v>
          </cell>
          <cell r="DF17" t="str">
            <v>BRCA2</v>
          </cell>
          <cell r="DG17" t="str">
            <v>c.10032T&gt;C</v>
          </cell>
          <cell r="DN17" t="b">
            <v>0</v>
          </cell>
        </row>
        <row r="18">
          <cell r="B18" t="str">
            <v>c.10045A&gt;G</v>
          </cell>
          <cell r="C18" t="str">
            <v>p.(Thr3349Ala)</v>
          </cell>
          <cell r="D18" t="str">
            <v>10273A&gt;G</v>
          </cell>
          <cell r="E18" t="str">
            <v>T3349A</v>
          </cell>
          <cell r="I18">
            <v>4.0000000000000002E-4</v>
          </cell>
          <cell r="K18">
            <v>5.9024729071112801E-2</v>
          </cell>
          <cell r="L18">
            <v>0.19303836796012946</v>
          </cell>
          <cell r="N18">
            <v>4.55761494767057E-6</v>
          </cell>
          <cell r="O18">
            <v>0.02</v>
          </cell>
          <cell r="P18">
            <v>9.3012549952460616E-8</v>
          </cell>
          <cell r="Q18">
            <v>9.3012541301126979E-8</v>
          </cell>
          <cell r="R18">
            <v>1</v>
          </cell>
          <cell r="S18" t="str">
            <v>Multifac new calc</v>
          </cell>
          <cell r="T18">
            <v>0.66</v>
          </cell>
          <cell r="U18" t="str">
            <v>Capped at 0.02 (after Lys3326*)</v>
          </cell>
          <cell r="V18">
            <v>0.34999999403953552</v>
          </cell>
          <cell r="Z18" t="str">
            <v/>
          </cell>
          <cell r="AA18" t="str">
            <v>2+</v>
          </cell>
          <cell r="AB18">
            <v>3.9599993280122614E-4</v>
          </cell>
          <cell r="AD18">
            <v>5.9024729071112801E-2</v>
          </cell>
          <cell r="AE18">
            <v>0.19303836796012946</v>
          </cell>
          <cell r="AF18">
            <v>2.4295529741962214E-6</v>
          </cell>
          <cell r="AJ18">
            <v>0.02</v>
          </cell>
          <cell r="AK18" t="str">
            <v>9.19×10−8</v>
          </cell>
          <cell r="AL18" t="str">
            <v>Lindor 2012</v>
          </cell>
          <cell r="AM18" t="str">
            <v>Easton et al., 2007</v>
          </cell>
          <cell r="AN18" t="str">
            <v>Y</v>
          </cell>
          <cell r="AO18">
            <v>0.02</v>
          </cell>
          <cell r="AP18">
            <v>0</v>
          </cell>
          <cell r="AR18">
            <v>4.0000000000000002E-4</v>
          </cell>
          <cell r="AS18" t="str">
            <v>-</v>
          </cell>
          <cell r="AT18">
            <v>0.19500000000000001</v>
          </cell>
          <cell r="AU18">
            <v>5.8900000000000001E-2</v>
          </cell>
          <cell r="AV18">
            <v>4.5942E-6</v>
          </cell>
          <cell r="AW18" t="str">
            <v>Easton DF et al., Am J Hum Genet, 81: 873-883, 2007.</v>
          </cell>
          <cell r="AX18" t="str">
            <v/>
          </cell>
          <cell r="AY18" t="str">
            <v/>
          </cell>
          <cell r="AZ18" t="str">
            <v/>
          </cell>
          <cell r="BB18" t="str">
            <v/>
          </cell>
          <cell r="BE18" t="str">
            <v/>
          </cell>
          <cell r="BG18" t="str">
            <v/>
          </cell>
          <cell r="BI18" t="str">
            <v/>
          </cell>
          <cell r="CH18" t="str">
            <v/>
          </cell>
          <cell r="CI18" t="str">
            <v/>
          </cell>
          <cell r="CJ18" t="str">
            <v/>
          </cell>
          <cell r="CK18" t="str">
            <v/>
          </cell>
          <cell r="CN18">
            <v>0</v>
          </cell>
          <cell r="CO18">
            <v>0</v>
          </cell>
          <cell r="CP18" t="b">
            <v>1</v>
          </cell>
          <cell r="CQ18" t="str">
            <v>c.10045A&gt;G</v>
          </cell>
          <cell r="CX18" t="str">
            <v>BRCA2</v>
          </cell>
          <cell r="CY18" t="str">
            <v>c.10045A&gt;G</v>
          </cell>
          <cell r="DE18" t="b">
            <v>0</v>
          </cell>
          <cell r="DF18" t="str">
            <v>BRCA2</v>
          </cell>
          <cell r="DG18" t="str">
            <v>c.10045A&gt;G</v>
          </cell>
          <cell r="DH18">
            <v>0</v>
          </cell>
          <cell r="DI18">
            <v>3.5842293906999999E-4</v>
          </cell>
          <cell r="DJ18">
            <v>0</v>
          </cell>
          <cell r="DK18">
            <v>0</v>
          </cell>
          <cell r="DL18">
            <v>1.8418919914999999E-5</v>
          </cell>
          <cell r="DM18">
            <v>0</v>
          </cell>
          <cell r="DN18" t="b">
            <v>0</v>
          </cell>
        </row>
        <row r="19">
          <cell r="B19" t="str">
            <v>c.10064G&gt;A</v>
          </cell>
          <cell r="C19" t="str">
            <v>p.(Gly3355Asp)</v>
          </cell>
          <cell r="D19" t="str">
            <v>10292G&gt;A</v>
          </cell>
          <cell r="E19" t="str">
            <v>G3355D</v>
          </cell>
          <cell r="G19" t="str">
            <v>c.10064G&gt;A</v>
          </cell>
          <cell r="K19">
            <v>1.0246153856466556</v>
          </cell>
          <cell r="L19">
            <v>0.71495738896125172</v>
          </cell>
          <cell r="N19">
            <v>0.73255634081145882</v>
          </cell>
          <cell r="O19">
            <v>0.02</v>
          </cell>
          <cell r="P19">
            <v>1.4950129404315487E-2</v>
          </cell>
          <cell r="Q19">
            <v>1.4729915264989294E-2</v>
          </cell>
          <cell r="R19">
            <v>3</v>
          </cell>
          <cell r="T19">
            <v>0.03</v>
          </cell>
          <cell r="U19" t="str">
            <v>Capped at 0.02 (after Lys3326*)</v>
          </cell>
          <cell r="V19">
            <v>2.9999999329447746E-2</v>
          </cell>
          <cell r="Z19" t="str">
            <v/>
          </cell>
          <cell r="AA19">
            <v>1</v>
          </cell>
          <cell r="AB19">
            <v>1</v>
          </cell>
          <cell r="AD19">
            <v>1.0246153856466556</v>
          </cell>
          <cell r="AE19">
            <v>0.71495738896125172</v>
          </cell>
          <cell r="AF19">
            <v>2.2154441677639809E-2</v>
          </cell>
          <cell r="AK19" t="str">
            <v/>
          </cell>
          <cell r="AL19" t="str">
            <v/>
          </cell>
          <cell r="AM19" t="str">
            <v/>
          </cell>
          <cell r="AN19" t="str">
            <v/>
          </cell>
          <cell r="AR19" t="str">
            <v/>
          </cell>
          <cell r="AS19" t="str">
            <v/>
          </cell>
          <cell r="AT19" t="str">
            <v/>
          </cell>
          <cell r="AU19" t="str">
            <v/>
          </cell>
          <cell r="AW19" t="str">
            <v/>
          </cell>
          <cell r="AX19" t="str">
            <v/>
          </cell>
          <cell r="AY19" t="str">
            <v/>
          </cell>
          <cell r="AZ19" t="str">
            <v/>
          </cell>
          <cell r="BB19" t="str">
            <v/>
          </cell>
          <cell r="BE19" t="str">
            <v/>
          </cell>
          <cell r="BG19" t="str">
            <v/>
          </cell>
          <cell r="BI19" t="str">
            <v/>
          </cell>
          <cell r="CH19" t="str">
            <v/>
          </cell>
          <cell r="CI19" t="str">
            <v/>
          </cell>
          <cell r="CJ19" t="str">
            <v/>
          </cell>
          <cell r="CK19" t="str">
            <v/>
          </cell>
          <cell r="CN19">
            <v>0</v>
          </cell>
          <cell r="CO19">
            <v>0</v>
          </cell>
          <cell r="CP19" t="b">
            <v>1</v>
          </cell>
          <cell r="CQ19" t="str">
            <v>c.10064G&gt;A</v>
          </cell>
          <cell r="CX19" t="str">
            <v>BRCA2</v>
          </cell>
          <cell r="CY19" t="str">
            <v>c.10064G&gt;A</v>
          </cell>
          <cell r="DE19" t="b">
            <v>0</v>
          </cell>
          <cell r="DF19" t="str">
            <v>BRCA2</v>
          </cell>
          <cell r="DG19" t="str">
            <v>c.10064G&gt;A</v>
          </cell>
          <cell r="DN19" t="b">
            <v>0</v>
          </cell>
        </row>
        <row r="20">
          <cell r="B20" t="str">
            <v>c.1006G&gt;A</v>
          </cell>
          <cell r="C20" t="str">
            <v>p.(Ala336Thr)</v>
          </cell>
          <cell r="D20" t="str">
            <v>1234G&gt;A</v>
          </cell>
          <cell r="E20" t="str">
            <v>A336T</v>
          </cell>
          <cell r="G20" t="str">
            <v>c.1006G&gt;A</v>
          </cell>
          <cell r="K20">
            <v>1.0246153856466556</v>
          </cell>
          <cell r="L20">
            <v>0.69547003210523295</v>
          </cell>
          <cell r="N20">
            <v>0.71258929515119518</v>
          </cell>
          <cell r="O20">
            <v>0.02</v>
          </cell>
          <cell r="P20">
            <v>1.4542638676555003E-2</v>
          </cell>
          <cell r="Q20">
            <v>1.4334181849198081E-2</v>
          </cell>
          <cell r="R20">
            <v>3</v>
          </cell>
          <cell r="T20">
            <v>0.02</v>
          </cell>
          <cell r="U20" t="str">
            <v>Same</v>
          </cell>
          <cell r="V20">
            <v>2.9999999329447746E-2</v>
          </cell>
          <cell r="Z20" t="str">
            <v/>
          </cell>
          <cell r="AA20">
            <v>1</v>
          </cell>
          <cell r="AB20">
            <v>1</v>
          </cell>
          <cell r="AD20">
            <v>1.0246153856466556</v>
          </cell>
          <cell r="AE20">
            <v>0.69547003210523295</v>
          </cell>
          <cell r="AF20">
            <v>2.1563606714700312E-2</v>
          </cell>
          <cell r="AK20" t="str">
            <v/>
          </cell>
          <cell r="AL20" t="str">
            <v/>
          </cell>
          <cell r="AM20" t="str">
            <v/>
          </cell>
          <cell r="AN20" t="str">
            <v/>
          </cell>
          <cell r="AR20" t="str">
            <v/>
          </cell>
          <cell r="AS20" t="str">
            <v/>
          </cell>
          <cell r="AT20" t="str">
            <v/>
          </cell>
          <cell r="AU20" t="str">
            <v/>
          </cell>
          <cell r="AW20" t="str">
            <v/>
          </cell>
          <cell r="AX20" t="str">
            <v/>
          </cell>
          <cell r="AY20" t="str">
            <v/>
          </cell>
          <cell r="AZ20" t="str">
            <v/>
          </cell>
          <cell r="BB20" t="str">
            <v/>
          </cell>
          <cell r="BE20" t="str">
            <v/>
          </cell>
          <cell r="BG20" t="str">
            <v/>
          </cell>
          <cell r="BI20" t="str">
            <v/>
          </cell>
          <cell r="CH20" t="str">
            <v/>
          </cell>
          <cell r="CI20" t="str">
            <v/>
          </cell>
          <cell r="CJ20" t="str">
            <v/>
          </cell>
          <cell r="CK20" t="str">
            <v/>
          </cell>
          <cell r="CN20">
            <v>0</v>
          </cell>
          <cell r="CO20">
            <v>0</v>
          </cell>
          <cell r="CP20" t="b">
            <v>1</v>
          </cell>
          <cell r="CQ20" t="str">
            <v>c.1006G&gt;A</v>
          </cell>
          <cell r="CX20" t="str">
            <v>BRCA2</v>
          </cell>
          <cell r="CY20" t="str">
            <v>c.1006G&gt;A</v>
          </cell>
          <cell r="DE20" t="b">
            <v>0</v>
          </cell>
          <cell r="DF20" t="str">
            <v>BRCA2</v>
          </cell>
          <cell r="DG20" t="str">
            <v>c.1006G&gt;A</v>
          </cell>
          <cell r="DH20">
            <v>0</v>
          </cell>
          <cell r="DI20">
            <v>0</v>
          </cell>
          <cell r="DJ20">
            <v>0</v>
          </cell>
          <cell r="DK20">
            <v>0</v>
          </cell>
          <cell r="DL20">
            <v>3.7054878275000003E-5</v>
          </cell>
          <cell r="DM20">
            <v>0</v>
          </cell>
          <cell r="DN20" t="b">
            <v>0</v>
          </cell>
        </row>
        <row r="21">
          <cell r="B21" t="str">
            <v>c.10070C&gt;T</v>
          </cell>
          <cell r="C21" t="str">
            <v>p.(Thr3357Ile)</v>
          </cell>
          <cell r="D21" t="str">
            <v>10298C&gt;T</v>
          </cell>
          <cell r="E21" t="str">
            <v>T3357I</v>
          </cell>
          <cell r="G21" t="str">
            <v>c.10070C&gt;T</v>
          </cell>
          <cell r="K21">
            <v>1.0246153856466556</v>
          </cell>
          <cell r="L21">
            <v>0.18972177530453788</v>
          </cell>
          <cell r="N21">
            <v>0.1943918499692272</v>
          </cell>
          <cell r="O21">
            <v>0.02</v>
          </cell>
          <cell r="P21">
            <v>3.967180611616882E-3</v>
          </cell>
          <cell r="Q21">
            <v>3.9515042804487647E-3</v>
          </cell>
          <cell r="R21">
            <v>2</v>
          </cell>
          <cell r="S21" t="str">
            <v>Multifac new calc</v>
          </cell>
          <cell r="T21">
            <v>0.03</v>
          </cell>
          <cell r="U21" t="str">
            <v>Capped at 0.02 (after Lys3326*)</v>
          </cell>
          <cell r="V21">
            <v>2.9999999329447746E-2</v>
          </cell>
          <cell r="Z21" t="str">
            <v/>
          </cell>
          <cell r="AA21">
            <v>1</v>
          </cell>
          <cell r="AB21">
            <v>1</v>
          </cell>
          <cell r="AD21">
            <v>1.0246153856466556</v>
          </cell>
          <cell r="AE21">
            <v>0.18972177530453788</v>
          </cell>
          <cell r="AF21">
            <v>5.9761893714106425E-3</v>
          </cell>
          <cell r="AK21" t="str">
            <v/>
          </cell>
          <cell r="AL21" t="str">
            <v/>
          </cell>
          <cell r="AM21" t="str">
            <v/>
          </cell>
          <cell r="AN21" t="str">
            <v/>
          </cell>
          <cell r="AR21" t="str">
            <v/>
          </cell>
          <cell r="AS21" t="str">
            <v/>
          </cell>
          <cell r="AT21" t="str">
            <v/>
          </cell>
          <cell r="AU21" t="str">
            <v/>
          </cell>
          <cell r="AW21" t="str">
            <v/>
          </cell>
          <cell r="AX21" t="str">
            <v/>
          </cell>
          <cell r="AY21" t="str">
            <v/>
          </cell>
          <cell r="AZ21" t="str">
            <v/>
          </cell>
          <cell r="BB21" t="str">
            <v/>
          </cell>
          <cell r="BE21" t="str">
            <v/>
          </cell>
          <cell r="BG21" t="str">
            <v/>
          </cell>
          <cell r="BI21" t="str">
            <v/>
          </cell>
          <cell r="CH21" t="str">
            <v/>
          </cell>
          <cell r="CI21" t="str">
            <v/>
          </cell>
          <cell r="CJ21" t="str">
            <v/>
          </cell>
          <cell r="CK21" t="str">
            <v/>
          </cell>
          <cell r="CN21">
            <v>0</v>
          </cell>
          <cell r="CO21">
            <v>0</v>
          </cell>
          <cell r="CP21" t="b">
            <v>1</v>
          </cell>
          <cell r="CQ21" t="str">
            <v>c.10070C&gt;T</v>
          </cell>
          <cell r="CX21" t="str">
            <v>BRCA2</v>
          </cell>
          <cell r="CY21" t="str">
            <v>c.10070C&gt;T</v>
          </cell>
          <cell r="DE21" t="b">
            <v>0</v>
          </cell>
          <cell r="DF21" t="str">
            <v>BRCA2</v>
          </cell>
          <cell r="DG21" t="str">
            <v>c.10070C&gt;T</v>
          </cell>
          <cell r="DN21" t="b">
            <v>0</v>
          </cell>
        </row>
        <row r="22">
          <cell r="B22" t="str">
            <v>c.10076A&gt;G</v>
          </cell>
          <cell r="C22" t="str">
            <v>p.(Glu3359Gly)</v>
          </cell>
          <cell r="D22" t="str">
            <v>10304A&gt;G</v>
          </cell>
          <cell r="E22" t="str">
            <v>E3359G</v>
          </cell>
          <cell r="G22" t="str">
            <v>c.10076A&gt;G</v>
          </cell>
          <cell r="O22">
            <v>0.02</v>
          </cell>
          <cell r="R22" t="str">
            <v/>
          </cell>
          <cell r="T22">
            <v>0.03</v>
          </cell>
          <cell r="U22" t="str">
            <v>Capped at 0.02 (after Lys3326*)</v>
          </cell>
          <cell r="Z22" t="str">
            <v/>
          </cell>
          <cell r="AK22" t="str">
            <v/>
          </cell>
          <cell r="AL22" t="str">
            <v/>
          </cell>
          <cell r="AM22" t="str">
            <v/>
          </cell>
          <cell r="AN22" t="str">
            <v/>
          </cell>
          <cell r="AR22" t="str">
            <v/>
          </cell>
          <cell r="AS22" t="str">
            <v/>
          </cell>
          <cell r="AT22" t="str">
            <v/>
          </cell>
          <cell r="AU22" t="str">
            <v/>
          </cell>
          <cell r="AW22" t="str">
            <v/>
          </cell>
          <cell r="AX22" t="str">
            <v/>
          </cell>
          <cell r="AY22" t="str">
            <v/>
          </cell>
          <cell r="AZ22" t="str">
            <v/>
          </cell>
          <cell r="BB22" t="str">
            <v/>
          </cell>
          <cell r="BE22" t="str">
            <v/>
          </cell>
          <cell r="BG22" t="str">
            <v/>
          </cell>
          <cell r="BI22" t="str">
            <v/>
          </cell>
          <cell r="CH22" t="str">
            <v/>
          </cell>
          <cell r="CI22" t="str">
            <v/>
          </cell>
          <cell r="CJ22" t="str">
            <v/>
          </cell>
          <cell r="CK22" t="str">
            <v/>
          </cell>
          <cell r="CN22">
            <v>0</v>
          </cell>
          <cell r="CO22">
            <v>0</v>
          </cell>
          <cell r="CP22" t="b">
            <v>1</v>
          </cell>
          <cell r="CQ22" t="str">
            <v>c.10076A&gt;G</v>
          </cell>
          <cell r="CX22" t="str">
            <v>BRCA2</v>
          </cell>
          <cell r="CY22" t="str">
            <v>c.10076A&gt;G</v>
          </cell>
          <cell r="DE22" t="b">
            <v>0</v>
          </cell>
          <cell r="DF22" t="str">
            <v>BRCA2</v>
          </cell>
          <cell r="DG22" t="str">
            <v>c.10076A&gt;G</v>
          </cell>
          <cell r="DN22" t="b">
            <v>0</v>
          </cell>
        </row>
        <row r="23">
          <cell r="B23" t="str">
            <v>c.10082A&gt;C</v>
          </cell>
          <cell r="C23" t="str">
            <v>p.(Gln3361Pro)</v>
          </cell>
          <cell r="D23" t="str">
            <v>10310A&gt;C</v>
          </cell>
          <cell r="E23" t="str">
            <v>Q3361P</v>
          </cell>
          <cell r="G23" t="str">
            <v>c.10082A&gt;C</v>
          </cell>
          <cell r="O23">
            <v>0.02</v>
          </cell>
          <cell r="R23" t="str">
            <v/>
          </cell>
          <cell r="T23">
            <v>0.03</v>
          </cell>
          <cell r="U23" t="str">
            <v>Capped at 0.02 (after Lys3326*)</v>
          </cell>
          <cell r="Z23" t="str">
            <v/>
          </cell>
          <cell r="AK23" t="str">
            <v/>
          </cell>
          <cell r="AL23" t="str">
            <v/>
          </cell>
          <cell r="AM23" t="str">
            <v/>
          </cell>
          <cell r="AN23" t="str">
            <v/>
          </cell>
          <cell r="AR23" t="str">
            <v/>
          </cell>
          <cell r="AS23" t="str">
            <v/>
          </cell>
          <cell r="AT23" t="str">
            <v/>
          </cell>
          <cell r="AU23" t="str">
            <v/>
          </cell>
          <cell r="AW23" t="str">
            <v/>
          </cell>
          <cell r="AX23" t="str">
            <v/>
          </cell>
          <cell r="AY23" t="str">
            <v/>
          </cell>
          <cell r="AZ23" t="str">
            <v/>
          </cell>
          <cell r="BB23" t="str">
            <v/>
          </cell>
          <cell r="BE23" t="str">
            <v/>
          </cell>
          <cell r="BG23" t="str">
            <v/>
          </cell>
          <cell r="BI23" t="str">
            <v/>
          </cell>
          <cell r="CH23" t="str">
            <v/>
          </cell>
          <cell r="CI23" t="str">
            <v/>
          </cell>
          <cell r="CJ23" t="str">
            <v/>
          </cell>
          <cell r="CK23" t="str">
            <v/>
          </cell>
          <cell r="CN23">
            <v>0</v>
          </cell>
          <cell r="CO23">
            <v>0</v>
          </cell>
          <cell r="CP23" t="b">
            <v>1</v>
          </cell>
          <cell r="CQ23" t="str">
            <v>c.10082A&gt;C</v>
          </cell>
          <cell r="CX23" t="str">
            <v>BRCA2</v>
          </cell>
          <cell r="CY23" t="str">
            <v>c.10082A&gt;C</v>
          </cell>
          <cell r="DE23" t="b">
            <v>0</v>
          </cell>
          <cell r="DF23" t="str">
            <v>BRCA2</v>
          </cell>
          <cell r="DG23" t="str">
            <v>c.10082A&gt;C</v>
          </cell>
          <cell r="DH23">
            <v>0</v>
          </cell>
          <cell r="DI23">
            <v>0</v>
          </cell>
          <cell r="DJ23">
            <v>0</v>
          </cell>
          <cell r="DK23">
            <v>0</v>
          </cell>
          <cell r="DL23">
            <v>0</v>
          </cell>
          <cell r="DM23">
            <v>5.4898133462999996E-4</v>
          </cell>
          <cell r="DN23" t="b">
            <v>0</v>
          </cell>
        </row>
        <row r="24">
          <cell r="B24" t="str">
            <v>c.10085T&gt;C</v>
          </cell>
          <cell r="C24" t="str">
            <v>p.(Phe3362Ser)</v>
          </cell>
          <cell r="D24" t="str">
            <v>10313T&gt;C</v>
          </cell>
          <cell r="E24" t="str">
            <v>F3362S</v>
          </cell>
          <cell r="G24" t="str">
            <v>c.10085T&gt;C</v>
          </cell>
          <cell r="O24">
            <v>0.02</v>
          </cell>
          <cell r="R24" t="str">
            <v/>
          </cell>
          <cell r="T24">
            <v>0.03</v>
          </cell>
          <cell r="U24" t="str">
            <v>Capped at 0.02 (after Lys3326*)</v>
          </cell>
          <cell r="Z24" t="str">
            <v/>
          </cell>
          <cell r="AK24" t="str">
            <v/>
          </cell>
          <cell r="AL24" t="str">
            <v/>
          </cell>
          <cell r="AM24" t="str">
            <v/>
          </cell>
          <cell r="AN24" t="str">
            <v/>
          </cell>
          <cell r="AR24" t="str">
            <v/>
          </cell>
          <cell r="AS24" t="str">
            <v/>
          </cell>
          <cell r="AT24" t="str">
            <v/>
          </cell>
          <cell r="AU24" t="str">
            <v/>
          </cell>
          <cell r="AW24" t="str">
            <v/>
          </cell>
          <cell r="AX24" t="str">
            <v/>
          </cell>
          <cell r="AY24" t="str">
            <v/>
          </cell>
          <cell r="AZ24" t="str">
            <v/>
          </cell>
          <cell r="BB24" t="str">
            <v/>
          </cell>
          <cell r="BE24" t="str">
            <v/>
          </cell>
          <cell r="BG24" t="str">
            <v/>
          </cell>
          <cell r="BI24" t="str">
            <v/>
          </cell>
          <cell r="CH24" t="str">
            <v/>
          </cell>
          <cell r="CI24" t="str">
            <v/>
          </cell>
          <cell r="CJ24" t="str">
            <v/>
          </cell>
          <cell r="CK24" t="str">
            <v/>
          </cell>
          <cell r="CN24">
            <v>0</v>
          </cell>
          <cell r="CO24">
            <v>0</v>
          </cell>
          <cell r="CP24" t="b">
            <v>1</v>
          </cell>
          <cell r="CQ24" t="str">
            <v>c.10085T&gt;C</v>
          </cell>
          <cell r="CX24" t="str">
            <v>BRCA2</v>
          </cell>
          <cell r="CY24" t="str">
            <v>c.10085T&gt;C</v>
          </cell>
          <cell r="DE24" t="b">
            <v>0</v>
          </cell>
          <cell r="DF24" t="str">
            <v>BRCA2</v>
          </cell>
          <cell r="DG24" t="str">
            <v>c.10085T&gt;C</v>
          </cell>
          <cell r="DN24" t="b">
            <v>0</v>
          </cell>
        </row>
        <row r="25">
          <cell r="B25" t="str">
            <v>c.10086T&gt;C</v>
          </cell>
          <cell r="C25" t="str">
            <v>p.(=)</v>
          </cell>
          <cell r="D25" t="str">
            <v>10314T&gt;C</v>
          </cell>
          <cell r="E25" t="str">
            <v>F3362F</v>
          </cell>
          <cell r="G25" t="str">
            <v>c.10086T&gt;C</v>
          </cell>
          <cell r="O25">
            <v>0.02</v>
          </cell>
          <cell r="R25" t="str">
            <v/>
          </cell>
          <cell r="T25">
            <v>0.02</v>
          </cell>
          <cell r="U25" t="str">
            <v>Capped at 0.02 (after Lys3326*)</v>
          </cell>
          <cell r="Z25" t="str">
            <v/>
          </cell>
          <cell r="AK25" t="str">
            <v/>
          </cell>
          <cell r="AL25" t="str">
            <v/>
          </cell>
          <cell r="AM25" t="str">
            <v/>
          </cell>
          <cell r="AN25" t="str">
            <v/>
          </cell>
          <cell r="AR25" t="str">
            <v/>
          </cell>
          <cell r="AS25" t="str">
            <v/>
          </cell>
          <cell r="AT25" t="str">
            <v/>
          </cell>
          <cell r="AU25" t="str">
            <v/>
          </cell>
          <cell r="AW25" t="str">
            <v/>
          </cell>
          <cell r="AX25" t="str">
            <v/>
          </cell>
          <cell r="AY25" t="str">
            <v/>
          </cell>
          <cell r="AZ25" t="str">
            <v/>
          </cell>
          <cell r="BB25" t="str">
            <v/>
          </cell>
          <cell r="BE25" t="str">
            <v/>
          </cell>
          <cell r="BG25" t="str">
            <v/>
          </cell>
          <cell r="BI25" t="str">
            <v/>
          </cell>
          <cell r="CH25" t="str">
            <v/>
          </cell>
          <cell r="CI25" t="str">
            <v/>
          </cell>
          <cell r="CJ25" t="str">
            <v/>
          </cell>
          <cell r="CK25" t="str">
            <v/>
          </cell>
          <cell r="CN25">
            <v>0</v>
          </cell>
          <cell r="CO25">
            <v>0</v>
          </cell>
          <cell r="CP25" t="b">
            <v>1</v>
          </cell>
          <cell r="CQ25" t="str">
            <v>c.10086T&gt;C</v>
          </cell>
          <cell r="CX25" t="str">
            <v>BRCA2</v>
          </cell>
          <cell r="CY25" t="str">
            <v>c.10086T&gt;C</v>
          </cell>
          <cell r="DE25" t="b">
            <v>0</v>
          </cell>
          <cell r="DF25" t="str">
            <v>BRCA2</v>
          </cell>
          <cell r="DG25" t="str">
            <v>c.10086T&gt;C</v>
          </cell>
          <cell r="DN25" t="b">
            <v>0</v>
          </cell>
        </row>
        <row r="26">
          <cell r="B26" t="str">
            <v>c.10087A&gt;G</v>
          </cell>
          <cell r="C26" t="str">
            <v>p.(Ile3363Val)</v>
          </cell>
          <cell r="D26" t="str">
            <v>10315A&gt;G</v>
          </cell>
          <cell r="E26" t="str">
            <v>I3363V</v>
          </cell>
          <cell r="G26" t="str">
            <v>c.10087A&gt;G</v>
          </cell>
          <cell r="O26">
            <v>0.02</v>
          </cell>
          <cell r="R26" t="str">
            <v/>
          </cell>
          <cell r="T26">
            <v>0.03</v>
          </cell>
          <cell r="U26" t="str">
            <v>Capped at 0.02 (after Lys3326*)</v>
          </cell>
          <cell r="Z26" t="str">
            <v/>
          </cell>
          <cell r="AK26" t="str">
            <v/>
          </cell>
          <cell r="AL26" t="str">
            <v/>
          </cell>
          <cell r="AM26" t="str">
            <v/>
          </cell>
          <cell r="AN26" t="str">
            <v/>
          </cell>
          <cell r="AR26" t="str">
            <v/>
          </cell>
          <cell r="AS26" t="str">
            <v/>
          </cell>
          <cell r="AT26" t="str">
            <v/>
          </cell>
          <cell r="AU26" t="str">
            <v/>
          </cell>
          <cell r="AW26" t="str">
            <v/>
          </cell>
          <cell r="AX26" t="str">
            <v/>
          </cell>
          <cell r="AY26" t="str">
            <v/>
          </cell>
          <cell r="AZ26" t="str">
            <v/>
          </cell>
          <cell r="BB26" t="str">
            <v/>
          </cell>
          <cell r="BE26" t="str">
            <v/>
          </cell>
          <cell r="BG26" t="str">
            <v/>
          </cell>
          <cell r="BI26" t="str">
            <v/>
          </cell>
          <cell r="CH26" t="str">
            <v/>
          </cell>
          <cell r="CI26" t="str">
            <v/>
          </cell>
          <cell r="CJ26" t="str">
            <v/>
          </cell>
          <cell r="CK26" t="str">
            <v/>
          </cell>
          <cell r="CN26">
            <v>0</v>
          </cell>
          <cell r="CO26">
            <v>0</v>
          </cell>
          <cell r="CP26" t="b">
            <v>1</v>
          </cell>
          <cell r="CQ26" t="str">
            <v>c.10087A&gt;G</v>
          </cell>
          <cell r="CX26" t="str">
            <v>BRCA2</v>
          </cell>
          <cell r="CY26" t="str">
            <v>c.10087A&gt;G</v>
          </cell>
          <cell r="DE26" t="b">
            <v>0</v>
          </cell>
          <cell r="DF26" t="str">
            <v>BRCA2</v>
          </cell>
          <cell r="DG26" t="str">
            <v>c.10087A&gt;G</v>
          </cell>
          <cell r="DH26">
            <v>1.1125945705000001E-4</v>
          </cell>
          <cell r="DI26">
            <v>0</v>
          </cell>
          <cell r="DJ26">
            <v>0</v>
          </cell>
          <cell r="DK26">
            <v>0</v>
          </cell>
          <cell r="DL26">
            <v>0</v>
          </cell>
          <cell r="DM26">
            <v>0</v>
          </cell>
          <cell r="DN26" t="b">
            <v>0</v>
          </cell>
        </row>
        <row r="27">
          <cell r="B27" t="str">
            <v>c.10089A&gt;G</v>
          </cell>
          <cell r="C27" t="str">
            <v>p.(Ile3363Met)</v>
          </cell>
          <cell r="D27" t="str">
            <v>10317A&gt;G</v>
          </cell>
          <cell r="E27" t="str">
            <v>I3363M</v>
          </cell>
          <cell r="G27" t="str">
            <v>c.10089A&gt;G</v>
          </cell>
          <cell r="J27">
            <v>0.49</v>
          </cell>
          <cell r="K27">
            <v>1.1021570725287184</v>
          </cell>
          <cell r="L27">
            <v>0.58070673062138367</v>
          </cell>
          <cell r="N27">
            <v>0.31361471480749975</v>
          </cell>
          <cell r="O27">
            <v>0.02</v>
          </cell>
          <cell r="P27">
            <v>6.4003003021938726E-3</v>
          </cell>
          <cell r="Q27">
            <v>6.3595969717735986E-3</v>
          </cell>
          <cell r="R27">
            <v>2</v>
          </cell>
          <cell r="T27">
            <v>0.03</v>
          </cell>
          <cell r="U27" t="str">
            <v>Capped at 0.02 (after Lys3326*)</v>
          </cell>
          <cell r="V27">
            <v>2.9999999329447746E-2</v>
          </cell>
          <cell r="Z27" t="str">
            <v/>
          </cell>
          <cell r="AA27">
            <v>1</v>
          </cell>
          <cell r="AB27">
            <v>1</v>
          </cell>
          <cell r="AD27">
            <v>1.1021570725287184</v>
          </cell>
          <cell r="AE27">
            <v>0.58070673062138367</v>
          </cell>
          <cell r="AF27">
            <v>1.9410516564557855E-2</v>
          </cell>
          <cell r="AK27" t="str">
            <v/>
          </cell>
          <cell r="AL27" t="str">
            <v/>
          </cell>
          <cell r="AM27" t="str">
            <v/>
          </cell>
          <cell r="AN27" t="str">
            <v/>
          </cell>
          <cell r="AR27" t="str">
            <v/>
          </cell>
          <cell r="AS27" t="str">
            <v/>
          </cell>
          <cell r="AT27" t="str">
            <v/>
          </cell>
          <cell r="AU27" t="str">
            <v/>
          </cell>
          <cell r="AW27" t="str">
            <v/>
          </cell>
          <cell r="AX27" t="str">
            <v/>
          </cell>
          <cell r="AY27" t="str">
            <v/>
          </cell>
          <cell r="AZ27" t="str">
            <v/>
          </cell>
          <cell r="BB27" t="str">
            <v/>
          </cell>
          <cell r="BE27" t="str">
            <v/>
          </cell>
          <cell r="BG27" t="str">
            <v/>
          </cell>
          <cell r="BI27" t="str">
            <v/>
          </cell>
          <cell r="CD27">
            <v>0.49</v>
          </cell>
          <cell r="CH27" t="str">
            <v/>
          </cell>
          <cell r="CI27" t="str">
            <v/>
          </cell>
          <cell r="CJ27" t="str">
            <v/>
          </cell>
          <cell r="CK27" t="str">
            <v/>
          </cell>
          <cell r="CN27">
            <v>0</v>
          </cell>
          <cell r="CO27">
            <v>0</v>
          </cell>
          <cell r="CP27" t="b">
            <v>1</v>
          </cell>
          <cell r="CQ27" t="str">
            <v>c.10089A&gt;G</v>
          </cell>
          <cell r="CX27" t="str">
            <v>BRCA2</v>
          </cell>
          <cell r="CY27" t="str">
            <v>c.10089A&gt;G</v>
          </cell>
          <cell r="DE27" t="b">
            <v>0</v>
          </cell>
          <cell r="DF27" t="str">
            <v>BRCA2</v>
          </cell>
          <cell r="DG27" t="str">
            <v>c.10089A&gt;G</v>
          </cell>
          <cell r="DH27">
            <v>1.1123470522999999E-4</v>
          </cell>
          <cell r="DI27">
            <v>0</v>
          </cell>
          <cell r="DJ27">
            <v>0</v>
          </cell>
          <cell r="DK27">
            <v>0</v>
          </cell>
          <cell r="DL27">
            <v>1.8414171546000001E-5</v>
          </cell>
          <cell r="DM27">
            <v>5.4904831625000004E-4</v>
          </cell>
          <cell r="DN27" t="b">
            <v>0</v>
          </cell>
        </row>
        <row r="28">
          <cell r="B28" t="str">
            <v>c.10091C&gt;G</v>
          </cell>
          <cell r="C28" t="str">
            <v>p.(Ser3364Cys)</v>
          </cell>
          <cell r="D28" t="str">
            <v>10319C&gt;G</v>
          </cell>
          <cell r="E28" t="str">
            <v>S3364C</v>
          </cell>
          <cell r="G28" t="str">
            <v>c.10091C&gt;G</v>
          </cell>
          <cell r="O28">
            <v>0.02</v>
          </cell>
          <cell r="R28" t="str">
            <v/>
          </cell>
          <cell r="T28">
            <v>0.03</v>
          </cell>
          <cell r="U28" t="str">
            <v>Capped at 0.02 (after Lys3326*)</v>
          </cell>
          <cell r="Z28" t="str">
            <v/>
          </cell>
          <cell r="AK28" t="str">
            <v/>
          </cell>
          <cell r="AL28" t="str">
            <v/>
          </cell>
          <cell r="AM28" t="str">
            <v/>
          </cell>
          <cell r="AN28" t="str">
            <v/>
          </cell>
          <cell r="AR28" t="str">
            <v/>
          </cell>
          <cell r="AS28" t="str">
            <v/>
          </cell>
          <cell r="AT28" t="str">
            <v/>
          </cell>
          <cell r="AU28" t="str">
            <v/>
          </cell>
          <cell r="AW28" t="str">
            <v/>
          </cell>
          <cell r="AX28" t="str">
            <v/>
          </cell>
          <cell r="AY28" t="str">
            <v/>
          </cell>
          <cell r="AZ28" t="str">
            <v/>
          </cell>
          <cell r="BB28" t="str">
            <v/>
          </cell>
          <cell r="BE28" t="str">
            <v/>
          </cell>
          <cell r="BG28" t="str">
            <v/>
          </cell>
          <cell r="BI28" t="str">
            <v/>
          </cell>
          <cell r="CH28" t="str">
            <v/>
          </cell>
          <cell r="CI28" t="str">
            <v/>
          </cell>
          <cell r="CJ28" t="str">
            <v/>
          </cell>
          <cell r="CK28" t="str">
            <v/>
          </cell>
          <cell r="CN28">
            <v>0</v>
          </cell>
          <cell r="CO28">
            <v>0</v>
          </cell>
          <cell r="CP28" t="b">
            <v>1</v>
          </cell>
          <cell r="CQ28" t="str">
            <v>c.10091C&gt;G</v>
          </cell>
          <cell r="CX28" t="str">
            <v>BRCA2</v>
          </cell>
          <cell r="CY28" t="str">
            <v>c.10091C&gt;G</v>
          </cell>
          <cell r="DE28" t="b">
            <v>0</v>
          </cell>
          <cell r="DF28" t="str">
            <v>BRCA2</v>
          </cell>
          <cell r="DG28" t="str">
            <v>c.10091C&gt;G</v>
          </cell>
          <cell r="DN28" t="b">
            <v>0</v>
          </cell>
        </row>
        <row r="29">
          <cell r="B29" t="str">
            <v>c.10095del</v>
          </cell>
          <cell r="C29" t="str">
            <v>p.(Ser3366Valfs*17)</v>
          </cell>
          <cell r="D29" t="str">
            <v>10323delC</v>
          </cell>
          <cell r="E29" t="str">
            <v>S3366Vfs</v>
          </cell>
          <cell r="G29" t="str">
            <v>c.10095del</v>
          </cell>
          <cell r="O29" t="e">
            <v>#N/A</v>
          </cell>
          <cell r="P29" t="e">
            <v>#N/A</v>
          </cell>
          <cell r="Q29" t="e">
            <v>#N/A</v>
          </cell>
          <cell r="R29" t="e">
            <v>#N/A</v>
          </cell>
          <cell r="Z29" t="str">
            <v/>
          </cell>
          <cell r="AK29" t="str">
            <v/>
          </cell>
          <cell r="AL29" t="str">
            <v/>
          </cell>
          <cell r="AM29" t="str">
            <v/>
          </cell>
          <cell r="AN29" t="str">
            <v/>
          </cell>
          <cell r="AR29" t="str">
            <v/>
          </cell>
          <cell r="AS29" t="str">
            <v/>
          </cell>
          <cell r="AT29" t="str">
            <v/>
          </cell>
          <cell r="AU29" t="str">
            <v/>
          </cell>
          <cell r="AW29" t="str">
            <v/>
          </cell>
          <cell r="AX29" t="str">
            <v/>
          </cell>
          <cell r="AY29" t="str">
            <v/>
          </cell>
          <cell r="AZ29" t="str">
            <v/>
          </cell>
          <cell r="BB29" t="str">
            <v/>
          </cell>
          <cell r="BE29" t="str">
            <v/>
          </cell>
          <cell r="BG29" t="str">
            <v/>
          </cell>
          <cell r="BI29" t="str">
            <v/>
          </cell>
          <cell r="CH29" t="str">
            <v/>
          </cell>
          <cell r="CI29" t="str">
            <v/>
          </cell>
          <cell r="CJ29" t="str">
            <v/>
          </cell>
          <cell r="CK29" t="str">
            <v/>
          </cell>
          <cell r="CN29">
            <v>0</v>
          </cell>
          <cell r="CO29">
            <v>0</v>
          </cell>
          <cell r="CP29" t="b">
            <v>0</v>
          </cell>
          <cell r="CQ29" t="str">
            <v>c.10095delC</v>
          </cell>
          <cell r="CX29" t="str">
            <v>BRCA2</v>
          </cell>
          <cell r="CY29" t="str">
            <v>c.10095del</v>
          </cell>
          <cell r="DE29" t="b">
            <v>0</v>
          </cell>
          <cell r="DF29" t="str">
            <v>BRCA2</v>
          </cell>
          <cell r="DG29" t="str">
            <v>c.10095del</v>
          </cell>
          <cell r="DN29" t="b">
            <v>0</v>
          </cell>
        </row>
        <row r="30">
          <cell r="B30" t="str">
            <v>c.10095delinsGAATTATATCT</v>
          </cell>
          <cell r="C30" t="str">
            <v>p.(Ser3366Asnfs*4)</v>
          </cell>
          <cell r="D30" t="str">
            <v>10323delCins11</v>
          </cell>
          <cell r="E30" t="str">
            <v>S3369X</v>
          </cell>
          <cell r="G30" t="str">
            <v>c.10095delinsGAATTATATCT</v>
          </cell>
          <cell r="O30" t="e">
            <v>#N/A</v>
          </cell>
          <cell r="P30" t="e">
            <v>#N/A</v>
          </cell>
          <cell r="Q30" t="e">
            <v>#N/A</v>
          </cell>
          <cell r="R30" t="e">
            <v>#N/A</v>
          </cell>
          <cell r="Z30" t="str">
            <v/>
          </cell>
          <cell r="AK30" t="str">
            <v/>
          </cell>
          <cell r="AL30" t="str">
            <v/>
          </cell>
          <cell r="AM30" t="str">
            <v/>
          </cell>
          <cell r="AN30" t="str">
            <v/>
          </cell>
          <cell r="AR30" t="str">
            <v/>
          </cell>
          <cell r="AS30" t="str">
            <v/>
          </cell>
          <cell r="AT30" t="str">
            <v/>
          </cell>
          <cell r="AU30" t="str">
            <v/>
          </cell>
          <cell r="AW30" t="str">
            <v/>
          </cell>
          <cell r="AX30" t="str">
            <v/>
          </cell>
          <cell r="AY30" t="str">
            <v/>
          </cell>
          <cell r="AZ30" t="str">
            <v/>
          </cell>
          <cell r="BB30" t="str">
            <v/>
          </cell>
          <cell r="BE30" t="str">
            <v/>
          </cell>
          <cell r="BG30" t="str">
            <v/>
          </cell>
          <cell r="BI30" t="str">
            <v/>
          </cell>
          <cell r="CH30" t="str">
            <v/>
          </cell>
          <cell r="CI30" t="str">
            <v/>
          </cell>
          <cell r="CJ30" t="str">
            <v/>
          </cell>
          <cell r="CK30" t="str">
            <v/>
          </cell>
          <cell r="CN30">
            <v>0</v>
          </cell>
          <cell r="CO30">
            <v>0</v>
          </cell>
          <cell r="CP30" t="b">
            <v>1</v>
          </cell>
          <cell r="CQ30" t="str">
            <v>c.10095delinsGAATTATATCT</v>
          </cell>
          <cell r="CX30" t="str">
            <v>BRCA2</v>
          </cell>
          <cell r="CY30" t="str">
            <v>c.10095delinsGAATTATATCT</v>
          </cell>
          <cell r="DE30" t="b">
            <v>0</v>
          </cell>
          <cell r="DF30" t="str">
            <v>BRCA2</v>
          </cell>
          <cell r="DG30" t="str">
            <v>c.10095delinsGAATTATATCT</v>
          </cell>
          <cell r="DN30" t="b">
            <v>0</v>
          </cell>
        </row>
        <row r="31">
          <cell r="B31" t="str">
            <v>c.100G&gt;A</v>
          </cell>
          <cell r="C31" t="str">
            <v>p.(Glu34Lys)</v>
          </cell>
          <cell r="D31" t="str">
            <v>328G&gt;A</v>
          </cell>
          <cell r="E31" t="str">
            <v>E34K</v>
          </cell>
          <cell r="F31" t="str">
            <v>Ex3Skip</v>
          </cell>
          <cell r="O31">
            <v>0.02</v>
          </cell>
          <cell r="R31" t="str">
            <v/>
          </cell>
          <cell r="T31">
            <v>0.02</v>
          </cell>
          <cell r="U31" t="str">
            <v>Same</v>
          </cell>
          <cell r="Z31" t="str">
            <v/>
          </cell>
          <cell r="AK31" t="str">
            <v/>
          </cell>
          <cell r="AL31" t="str">
            <v/>
          </cell>
          <cell r="AM31" t="str">
            <v/>
          </cell>
          <cell r="AN31" t="str">
            <v/>
          </cell>
          <cell r="AR31" t="str">
            <v/>
          </cell>
          <cell r="AS31" t="str">
            <v/>
          </cell>
          <cell r="AT31" t="str">
            <v/>
          </cell>
          <cell r="AU31" t="str">
            <v/>
          </cell>
          <cell r="AW31" t="str">
            <v/>
          </cell>
          <cell r="AX31" t="str">
            <v/>
          </cell>
          <cell r="AY31" t="str">
            <v/>
          </cell>
          <cell r="AZ31" t="str">
            <v/>
          </cell>
          <cell r="BB31" t="str">
            <v/>
          </cell>
          <cell r="BE31" t="str">
            <v/>
          </cell>
          <cell r="BG31" t="str">
            <v/>
          </cell>
          <cell r="BI31" t="str">
            <v/>
          </cell>
          <cell r="CH31" t="str">
            <v/>
          </cell>
          <cell r="CI31" t="str">
            <v/>
          </cell>
          <cell r="CJ31" t="str">
            <v/>
          </cell>
          <cell r="CK31" t="str">
            <v/>
          </cell>
          <cell r="CN31">
            <v>0</v>
          </cell>
          <cell r="CO31">
            <v>0</v>
          </cell>
          <cell r="CP31" t="b">
            <v>1</v>
          </cell>
          <cell r="CQ31" t="str">
            <v>c.100G&gt;A</v>
          </cell>
          <cell r="CX31" t="str">
            <v>BRCA2</v>
          </cell>
          <cell r="CY31" t="str">
            <v>c.100G&gt;A</v>
          </cell>
          <cell r="DE31" t="b">
            <v>0</v>
          </cell>
          <cell r="DF31" t="str">
            <v>BRCA2</v>
          </cell>
          <cell r="DG31" t="str">
            <v>c.100G&gt;A</v>
          </cell>
          <cell r="DN31" t="b">
            <v>0</v>
          </cell>
        </row>
        <row r="32">
          <cell r="B32" t="str">
            <v>c.10110G&gt;A</v>
          </cell>
          <cell r="C32" t="str">
            <v>p.(=)</v>
          </cell>
          <cell r="D32" t="str">
            <v>10338G&gt;A</v>
          </cell>
          <cell r="E32" t="str">
            <v>R3370R</v>
          </cell>
          <cell r="H32">
            <v>1</v>
          </cell>
          <cell r="I32">
            <v>5.6500000000000002E-2</v>
          </cell>
          <cell r="J32">
            <v>1.90229688</v>
          </cell>
          <cell r="N32">
            <v>0.10747977372</v>
          </cell>
          <cell r="O32">
            <v>0.02</v>
          </cell>
          <cell r="P32">
            <v>2.1934647697959184E-3</v>
          </cell>
          <cell r="Q32">
            <v>2.1886640123918171E-3</v>
          </cell>
          <cell r="R32">
            <v>2</v>
          </cell>
          <cell r="T32">
            <v>0.02</v>
          </cell>
          <cell r="U32" t="str">
            <v>Capped at 0.02 (after Lys3326*)</v>
          </cell>
          <cell r="Z32" t="str">
            <v/>
          </cell>
          <cell r="AK32" t="str">
            <v/>
          </cell>
          <cell r="AL32" t="str">
            <v/>
          </cell>
          <cell r="AM32" t="str">
            <v/>
          </cell>
          <cell r="AN32" t="str">
            <v/>
          </cell>
          <cell r="AR32" t="str">
            <v/>
          </cell>
          <cell r="AS32" t="str">
            <v/>
          </cell>
          <cell r="AT32" t="str">
            <v/>
          </cell>
          <cell r="AU32" t="str">
            <v/>
          </cell>
          <cell r="AW32" t="str">
            <v/>
          </cell>
          <cell r="AX32" t="str">
            <v/>
          </cell>
          <cell r="AY32" t="str">
            <v/>
          </cell>
          <cell r="AZ32" t="str">
            <v/>
          </cell>
          <cell r="BB32" t="str">
            <v/>
          </cell>
          <cell r="BE32" t="str">
            <v/>
          </cell>
          <cell r="BG32" t="str">
            <v/>
          </cell>
          <cell r="BI32" t="str">
            <v/>
          </cell>
          <cell r="BV32">
            <v>1</v>
          </cell>
          <cell r="BW32">
            <v>5.6500000000000002E-2</v>
          </cell>
          <cell r="BX32">
            <v>4</v>
          </cell>
          <cell r="BY32">
            <v>1.90229688</v>
          </cell>
          <cell r="BZ32">
            <v>1</v>
          </cell>
          <cell r="CA32">
            <v>1</v>
          </cell>
          <cell r="CH32" t="str">
            <v/>
          </cell>
          <cell r="CI32" t="str">
            <v/>
          </cell>
          <cell r="CJ32" t="str">
            <v/>
          </cell>
          <cell r="CK32" t="str">
            <v/>
          </cell>
          <cell r="CN32">
            <v>1</v>
          </cell>
          <cell r="CO32">
            <v>4</v>
          </cell>
          <cell r="CP32" t="b">
            <v>1</v>
          </cell>
          <cell r="CQ32" t="str">
            <v>c.10110G&gt;A</v>
          </cell>
          <cell r="CR32">
            <v>1.4E-3</v>
          </cell>
          <cell r="CS32">
            <v>0</v>
          </cell>
          <cell r="CT32">
            <v>0</v>
          </cell>
          <cell r="CU32">
            <v>0</v>
          </cell>
          <cell r="CV32">
            <v>3.0000000000000001E-3</v>
          </cell>
          <cell r="CW32" t="b">
            <v>0</v>
          </cell>
          <cell r="CX32" t="str">
            <v>BRCA2</v>
          </cell>
          <cell r="CY32" t="str">
            <v>c.10110G&gt;A</v>
          </cell>
          <cell r="CZ32">
            <v>1.4E-3</v>
          </cell>
          <cell r="DA32">
            <v>0</v>
          </cell>
          <cell r="DB32">
            <v>0</v>
          </cell>
          <cell r="DC32">
            <v>0</v>
          </cell>
          <cell r="DD32">
            <v>3.0000000000000001E-3</v>
          </cell>
          <cell r="DE32" t="b">
            <v>0</v>
          </cell>
          <cell r="DF32" t="str">
            <v>BRCA2</v>
          </cell>
          <cell r="DG32" t="str">
            <v>c.10110G&gt;A</v>
          </cell>
          <cell r="DH32">
            <v>2.2182786157999999E-4</v>
          </cell>
          <cell r="DI32">
            <v>6.2679083095000001E-4</v>
          </cell>
          <cell r="DJ32">
            <v>1.2716174975E-4</v>
          </cell>
          <cell r="DK32">
            <v>1.8148820326999999E-3</v>
          </cell>
          <cell r="DL32">
            <v>2.0439730416999999E-3</v>
          </cell>
          <cell r="DM32">
            <v>1.4036372513E-3</v>
          </cell>
          <cell r="DN32" t="b">
            <v>0</v>
          </cell>
        </row>
        <row r="33">
          <cell r="B33" t="str">
            <v>c.10111A&gt;G</v>
          </cell>
          <cell r="C33" t="str">
            <v>p.(Thr3371Ala)</v>
          </cell>
          <cell r="D33" t="str">
            <v>10339A&gt;G</v>
          </cell>
          <cell r="E33" t="str">
            <v>T3371A</v>
          </cell>
          <cell r="G33" t="str">
            <v>c.10111A&gt;G</v>
          </cell>
          <cell r="K33">
            <v>1.5119409771804413</v>
          </cell>
          <cell r="L33">
            <v>7.0961235869693633</v>
          </cell>
          <cell r="N33">
            <v>10.728920030275637</v>
          </cell>
          <cell r="O33">
            <v>0.02</v>
          </cell>
          <cell r="P33">
            <v>0.21895755163827829</v>
          </cell>
          <cell r="Q33">
            <v>0.17962688802739643</v>
          </cell>
          <cell r="R33">
            <v>3</v>
          </cell>
          <cell r="T33">
            <v>0.03</v>
          </cell>
          <cell r="U33" t="str">
            <v>Capped at 0.02 (after Lys3326*)</v>
          </cell>
          <cell r="V33">
            <v>2.9999999329447746E-2</v>
          </cell>
          <cell r="Z33" t="str">
            <v/>
          </cell>
          <cell r="AA33">
            <v>1</v>
          </cell>
          <cell r="AB33">
            <v>1</v>
          </cell>
          <cell r="AD33">
            <v>1.5119409771804413</v>
          </cell>
          <cell r="AE33">
            <v>7.0961235869693633</v>
          </cell>
          <cell r="AF33">
            <v>0.24914905762251432</v>
          </cell>
          <cell r="AK33" t="str">
            <v/>
          </cell>
          <cell r="AL33" t="str">
            <v/>
          </cell>
          <cell r="AM33" t="str">
            <v/>
          </cell>
          <cell r="AN33" t="str">
            <v/>
          </cell>
          <cell r="AR33" t="str">
            <v/>
          </cell>
          <cell r="AS33" t="str">
            <v/>
          </cell>
          <cell r="AT33" t="str">
            <v/>
          </cell>
          <cell r="AU33" t="str">
            <v/>
          </cell>
          <cell r="AW33" t="str">
            <v/>
          </cell>
          <cell r="AX33" t="str">
            <v/>
          </cell>
          <cell r="AY33" t="str">
            <v/>
          </cell>
          <cell r="AZ33" t="str">
            <v/>
          </cell>
          <cell r="BB33" t="str">
            <v/>
          </cell>
          <cell r="BE33" t="str">
            <v/>
          </cell>
          <cell r="BG33" t="str">
            <v/>
          </cell>
          <cell r="BI33" t="str">
            <v/>
          </cell>
          <cell r="CH33" t="str">
            <v/>
          </cell>
          <cell r="CI33" t="str">
            <v/>
          </cell>
          <cell r="CJ33" t="str">
            <v/>
          </cell>
          <cell r="CK33" t="str">
            <v/>
          </cell>
          <cell r="CN33">
            <v>0</v>
          </cell>
          <cell r="CO33">
            <v>0</v>
          </cell>
          <cell r="CP33" t="b">
            <v>1</v>
          </cell>
          <cell r="CQ33" t="str">
            <v>c.10111A&gt;G</v>
          </cell>
          <cell r="CX33" t="str">
            <v>BRCA2</v>
          </cell>
          <cell r="CY33" t="str">
            <v>c.10111A&gt;G</v>
          </cell>
          <cell r="DE33" t="b">
            <v>0</v>
          </cell>
          <cell r="DF33" t="str">
            <v>BRCA2</v>
          </cell>
          <cell r="DG33" t="str">
            <v>c.10111A&gt;G</v>
          </cell>
          <cell r="DN33" t="b">
            <v>0</v>
          </cell>
        </row>
        <row r="34">
          <cell r="B34" t="str">
            <v>c.10112C&gt;G</v>
          </cell>
          <cell r="C34" t="str">
            <v>p.(Thr3371Ser)</v>
          </cell>
          <cell r="D34" t="str">
            <v>10340C&gt;G</v>
          </cell>
          <cell r="E34" t="str">
            <v>T3371S</v>
          </cell>
          <cell r="G34" t="str">
            <v>c.10112C&gt;G</v>
          </cell>
          <cell r="K34">
            <v>1.0246153856466556</v>
          </cell>
          <cell r="L34">
            <v>0.76950494955652038</v>
          </cell>
          <cell r="N34">
            <v>0.78844661064686439</v>
          </cell>
          <cell r="O34">
            <v>0.02</v>
          </cell>
          <cell r="P34">
            <v>1.6090747156058457E-2</v>
          </cell>
          <cell r="Q34">
            <v>1.5835935127935109E-2</v>
          </cell>
          <cell r="R34">
            <v>3</v>
          </cell>
          <cell r="T34">
            <v>0.03</v>
          </cell>
          <cell r="U34" t="str">
            <v>Capped at 0.02 (after Lys3326*)</v>
          </cell>
          <cell r="V34">
            <v>2.9999999329447746E-2</v>
          </cell>
          <cell r="Z34" t="str">
            <v/>
          </cell>
          <cell r="AA34">
            <v>1</v>
          </cell>
          <cell r="AB34">
            <v>1</v>
          </cell>
          <cell r="AD34">
            <v>1.0246153856466556</v>
          </cell>
          <cell r="AE34">
            <v>0.76950494955652038</v>
          </cell>
          <cell r="AF34">
            <v>2.3804475310344728E-2</v>
          </cell>
          <cell r="AK34" t="str">
            <v/>
          </cell>
          <cell r="AL34" t="str">
            <v/>
          </cell>
          <cell r="AM34" t="str">
            <v/>
          </cell>
          <cell r="AN34" t="str">
            <v/>
          </cell>
          <cell r="AR34" t="str">
            <v/>
          </cell>
          <cell r="AS34" t="str">
            <v/>
          </cell>
          <cell r="AT34" t="str">
            <v/>
          </cell>
          <cell r="AU34" t="str">
            <v/>
          </cell>
          <cell r="AW34" t="str">
            <v/>
          </cell>
          <cell r="AX34" t="str">
            <v/>
          </cell>
          <cell r="AY34" t="str">
            <v/>
          </cell>
          <cell r="AZ34" t="str">
            <v/>
          </cell>
          <cell r="BB34" t="str">
            <v/>
          </cell>
          <cell r="BE34" t="str">
            <v/>
          </cell>
          <cell r="BG34" t="str">
            <v/>
          </cell>
          <cell r="BI34" t="str">
            <v/>
          </cell>
          <cell r="CH34" t="str">
            <v/>
          </cell>
          <cell r="CI34" t="str">
            <v/>
          </cell>
          <cell r="CJ34" t="str">
            <v/>
          </cell>
          <cell r="CK34" t="str">
            <v/>
          </cell>
          <cell r="CN34">
            <v>0</v>
          </cell>
          <cell r="CO34">
            <v>0</v>
          </cell>
          <cell r="CP34" t="b">
            <v>1</v>
          </cell>
          <cell r="CQ34" t="str">
            <v>c.10112C&gt;G</v>
          </cell>
          <cell r="CX34" t="str">
            <v>BRCA2</v>
          </cell>
          <cell r="CY34" t="str">
            <v>c.10112C&gt;G</v>
          </cell>
          <cell r="DE34" t="b">
            <v>0</v>
          </cell>
          <cell r="DF34" t="str">
            <v>BRCA2</v>
          </cell>
          <cell r="DG34" t="str">
            <v>c.10112C&gt;G</v>
          </cell>
          <cell r="DN34" t="b">
            <v>0</v>
          </cell>
        </row>
        <row r="35">
          <cell r="B35" t="str">
            <v>c.1011C&gt;G</v>
          </cell>
          <cell r="C35" t="str">
            <v>p.(Asn337Lys)</v>
          </cell>
          <cell r="D35" t="str">
            <v>1239C&gt;G</v>
          </cell>
          <cell r="E35" t="str">
            <v>N337K</v>
          </cell>
          <cell r="G35" t="str">
            <v>c.1011C&gt;G</v>
          </cell>
          <cell r="I35">
            <v>0.94389999999999996</v>
          </cell>
          <cell r="N35">
            <v>0.94389999999999996</v>
          </cell>
          <cell r="O35">
            <v>0.02</v>
          </cell>
          <cell r="P35">
            <v>1.9263265306122448E-2</v>
          </cell>
          <cell r="Q35">
            <v>1.8899204907906673E-2</v>
          </cell>
          <cell r="R35">
            <v>3</v>
          </cell>
          <cell r="T35">
            <v>0.02</v>
          </cell>
          <cell r="U35" t="str">
            <v>Same</v>
          </cell>
          <cell r="Z35" t="str">
            <v/>
          </cell>
          <cell r="AK35" t="str">
            <v/>
          </cell>
          <cell r="AL35" t="str">
            <v/>
          </cell>
          <cell r="AM35" t="str">
            <v/>
          </cell>
          <cell r="AN35" t="str">
            <v/>
          </cell>
          <cell r="AR35" t="str">
            <v/>
          </cell>
          <cell r="AS35" t="str">
            <v/>
          </cell>
          <cell r="AT35" t="str">
            <v/>
          </cell>
          <cell r="AU35" t="str">
            <v/>
          </cell>
          <cell r="AW35" t="str">
            <v/>
          </cell>
          <cell r="AX35" t="str">
            <v/>
          </cell>
          <cell r="AY35" t="str">
            <v/>
          </cell>
          <cell r="AZ35" t="str">
            <v/>
          </cell>
          <cell r="BB35" t="str">
            <v/>
          </cell>
          <cell r="BE35" t="str">
            <v/>
          </cell>
          <cell r="BG35" t="str">
            <v/>
          </cell>
          <cell r="BI35" t="str">
            <v/>
          </cell>
          <cell r="CF35">
            <v>0.94389999999999996</v>
          </cell>
          <cell r="CH35" t="str">
            <v/>
          </cell>
          <cell r="CI35" t="str">
            <v/>
          </cell>
          <cell r="CJ35" t="str">
            <v/>
          </cell>
          <cell r="CK35" t="str">
            <v/>
          </cell>
          <cell r="CN35">
            <v>0</v>
          </cell>
          <cell r="CO35">
            <v>0</v>
          </cell>
          <cell r="CP35" t="b">
            <v>1</v>
          </cell>
          <cell r="CQ35" t="str">
            <v>c.1011C&gt;G</v>
          </cell>
          <cell r="CX35" t="str">
            <v>BRCA2</v>
          </cell>
          <cell r="CY35" t="str">
            <v>c.1011C&gt;G</v>
          </cell>
          <cell r="DE35" t="b">
            <v>0</v>
          </cell>
          <cell r="DF35" t="str">
            <v>BRCA2</v>
          </cell>
          <cell r="DG35" t="str">
            <v>c.1011C&gt;G</v>
          </cell>
          <cell r="DN35" t="b">
            <v>0</v>
          </cell>
        </row>
        <row r="36">
          <cell r="B36" t="str">
            <v>c.1011C&gt;T</v>
          </cell>
          <cell r="C36" t="str">
            <v>p.(=)</v>
          </cell>
          <cell r="D36" t="str">
            <v>1239C&gt;T</v>
          </cell>
          <cell r="E36" t="str">
            <v>N337N</v>
          </cell>
          <cell r="O36">
            <v>0.02</v>
          </cell>
          <cell r="R36" t="str">
            <v/>
          </cell>
          <cell r="T36">
            <v>0.02</v>
          </cell>
          <cell r="U36" t="str">
            <v>Same</v>
          </cell>
          <cell r="Z36" t="str">
            <v/>
          </cell>
          <cell r="AK36" t="str">
            <v/>
          </cell>
          <cell r="AL36" t="str">
            <v/>
          </cell>
          <cell r="AM36" t="str">
            <v/>
          </cell>
          <cell r="AN36" t="str">
            <v/>
          </cell>
          <cell r="AR36" t="str">
            <v/>
          </cell>
          <cell r="AS36" t="str">
            <v/>
          </cell>
          <cell r="AT36" t="str">
            <v/>
          </cell>
          <cell r="AU36" t="str">
            <v/>
          </cell>
          <cell r="AW36" t="str">
            <v/>
          </cell>
          <cell r="AX36" t="str">
            <v/>
          </cell>
          <cell r="AY36" t="str">
            <v/>
          </cell>
          <cell r="AZ36" t="str">
            <v/>
          </cell>
          <cell r="BB36" t="str">
            <v/>
          </cell>
          <cell r="BE36" t="str">
            <v/>
          </cell>
          <cell r="BG36" t="str">
            <v/>
          </cell>
          <cell r="BI36" t="str">
            <v/>
          </cell>
          <cell r="CH36" t="str">
            <v/>
          </cell>
          <cell r="CI36" t="str">
            <v/>
          </cell>
          <cell r="CJ36" t="str">
            <v/>
          </cell>
          <cell r="CK36" t="str">
            <v/>
          </cell>
          <cell r="CN36">
            <v>0</v>
          </cell>
          <cell r="CO36">
            <v>0</v>
          </cell>
          <cell r="CP36" t="b">
            <v>1</v>
          </cell>
          <cell r="CQ36" t="str">
            <v>c.1011C&gt;T</v>
          </cell>
          <cell r="CR36">
            <v>0</v>
          </cell>
          <cell r="CS36">
            <v>0</v>
          </cell>
          <cell r="CT36">
            <v>0</v>
          </cell>
          <cell r="CU36">
            <v>8.0000000000000004E-4</v>
          </cell>
          <cell r="CV36">
            <v>0</v>
          </cell>
          <cell r="CW36" t="b">
            <v>0</v>
          </cell>
          <cell r="CX36" t="str">
            <v>BRCA2</v>
          </cell>
          <cell r="CY36" t="str">
            <v>c.1011C&gt;T</v>
          </cell>
          <cell r="CZ36">
            <v>0</v>
          </cell>
          <cell r="DA36">
            <v>0</v>
          </cell>
          <cell r="DB36">
            <v>0</v>
          </cell>
          <cell r="DC36">
            <v>8.0000000000000004E-4</v>
          </cell>
          <cell r="DD36">
            <v>0</v>
          </cell>
          <cell r="DE36" t="b">
            <v>0</v>
          </cell>
          <cell r="DF36" t="str">
            <v>BRCA2</v>
          </cell>
          <cell r="DG36" t="str">
            <v>c.1011C&gt;T</v>
          </cell>
          <cell r="DH36">
            <v>2.2941041523E-4</v>
          </cell>
          <cell r="DI36">
            <v>0</v>
          </cell>
          <cell r="DJ36">
            <v>0</v>
          </cell>
          <cell r="DK36">
            <v>0</v>
          </cell>
          <cell r="DL36">
            <v>3.7048014225999998E-5</v>
          </cell>
          <cell r="DM36">
            <v>0</v>
          </cell>
          <cell r="DN36" t="b">
            <v>0</v>
          </cell>
        </row>
        <row r="37">
          <cell r="B37" t="str">
            <v>c.10120A&gt;G</v>
          </cell>
          <cell r="C37" t="str">
            <v>p.(Thr3374Ala)</v>
          </cell>
          <cell r="D37" t="str">
            <v>10348A&gt;G</v>
          </cell>
          <cell r="E37" t="str">
            <v>T3374A</v>
          </cell>
          <cell r="G37" t="str">
            <v>c.10120A&gt;G</v>
          </cell>
          <cell r="K37">
            <v>1.1292870866471043</v>
          </cell>
          <cell r="L37">
            <v>0.43210302317631538</v>
          </cell>
          <cell r="N37">
            <v>0.48796836417418737</v>
          </cell>
          <cell r="O37">
            <v>0.02</v>
          </cell>
          <cell r="P37">
            <v>9.9585380443711711E-3</v>
          </cell>
          <cell r="Q37">
            <v>9.8603434391023054E-3</v>
          </cell>
          <cell r="R37">
            <v>2</v>
          </cell>
          <cell r="S37" t="str">
            <v>Multifac new calc</v>
          </cell>
          <cell r="T37">
            <v>0.03</v>
          </cell>
          <cell r="U37" t="str">
            <v>Capped at 0.02 (after Lys3326*)</v>
          </cell>
          <cell r="V37">
            <v>2.9999999329447746E-2</v>
          </cell>
          <cell r="Z37" t="str">
            <v/>
          </cell>
          <cell r="AA37">
            <v>1</v>
          </cell>
          <cell r="AB37">
            <v>1</v>
          </cell>
          <cell r="AD37">
            <v>1.1292870866471043</v>
          </cell>
          <cell r="AE37">
            <v>0.43210302317631538</v>
          </cell>
          <cell r="AF37">
            <v>1.4867428403491582E-2</v>
          </cell>
          <cell r="AK37" t="str">
            <v/>
          </cell>
          <cell r="AL37" t="str">
            <v/>
          </cell>
          <cell r="AM37" t="str">
            <v/>
          </cell>
          <cell r="AN37" t="str">
            <v/>
          </cell>
          <cell r="AR37" t="str">
            <v/>
          </cell>
          <cell r="AS37" t="str">
            <v/>
          </cell>
          <cell r="AT37" t="str">
            <v/>
          </cell>
          <cell r="AU37" t="str">
            <v/>
          </cell>
          <cell r="AW37" t="str">
            <v/>
          </cell>
          <cell r="AX37" t="str">
            <v/>
          </cell>
          <cell r="AY37" t="str">
            <v/>
          </cell>
          <cell r="AZ37" t="str">
            <v/>
          </cell>
          <cell r="BB37" t="str">
            <v/>
          </cell>
          <cell r="BE37" t="str">
            <v/>
          </cell>
          <cell r="BG37" t="str">
            <v/>
          </cell>
          <cell r="BI37" t="str">
            <v/>
          </cell>
          <cell r="CH37" t="str">
            <v/>
          </cell>
          <cell r="CI37" t="str">
            <v/>
          </cell>
          <cell r="CJ37" t="str">
            <v/>
          </cell>
          <cell r="CK37" t="str">
            <v/>
          </cell>
          <cell r="CN37">
            <v>0</v>
          </cell>
          <cell r="CO37">
            <v>0</v>
          </cell>
          <cell r="CP37" t="b">
            <v>1</v>
          </cell>
          <cell r="CQ37" t="str">
            <v>c.10120A&gt;G</v>
          </cell>
          <cell r="CX37" t="str">
            <v>BRCA2</v>
          </cell>
          <cell r="CY37" t="str">
            <v>c.10120A&gt;G</v>
          </cell>
          <cell r="DE37" t="b">
            <v>0</v>
          </cell>
          <cell r="DF37" t="str">
            <v>BRCA2</v>
          </cell>
          <cell r="DG37" t="str">
            <v>c.10120A&gt;G</v>
          </cell>
          <cell r="DN37" t="b">
            <v>0</v>
          </cell>
        </row>
        <row r="38">
          <cell r="B38" t="str">
            <v>c.10121C&gt;T</v>
          </cell>
          <cell r="C38" t="str">
            <v>p.(Thr3374Ile)</v>
          </cell>
          <cell r="D38" t="str">
            <v>10349C&gt;T</v>
          </cell>
          <cell r="E38" t="str">
            <v>T3374I</v>
          </cell>
          <cell r="G38" t="str">
            <v>c.10121C&gt;T</v>
          </cell>
          <cell r="K38">
            <v>2.1774487145690964</v>
          </cell>
          <cell r="L38">
            <v>3.2852950761560654E-2</v>
          </cell>
          <cell r="N38">
            <v>7.1535615405562067E-2</v>
          </cell>
          <cell r="O38">
            <v>0.02</v>
          </cell>
          <cell r="P38">
            <v>1.4599105184808585E-3</v>
          </cell>
          <cell r="Q38">
            <v>1.4577822867867234E-3</v>
          </cell>
          <cell r="R38">
            <v>2</v>
          </cell>
          <cell r="S38" t="str">
            <v>Multifac new calc</v>
          </cell>
          <cell r="T38">
            <v>0.03</v>
          </cell>
          <cell r="U38" t="str">
            <v>Capped at 0.02 (after Lys3326*)</v>
          </cell>
          <cell r="V38">
            <v>2.9999999329447746E-2</v>
          </cell>
          <cell r="Z38" t="str">
            <v/>
          </cell>
          <cell r="AA38">
            <v>1</v>
          </cell>
          <cell r="AB38">
            <v>1</v>
          </cell>
          <cell r="AD38">
            <v>2.1774487145690964</v>
          </cell>
          <cell r="AE38">
            <v>3.2852950761560654E-2</v>
          </cell>
          <cell r="AF38">
            <v>2.2075575702517202E-3</v>
          </cell>
          <cell r="AK38" t="str">
            <v/>
          </cell>
          <cell r="AL38" t="str">
            <v/>
          </cell>
          <cell r="AM38" t="str">
            <v/>
          </cell>
          <cell r="AN38" t="str">
            <v/>
          </cell>
          <cell r="AR38" t="str">
            <v/>
          </cell>
          <cell r="AS38" t="str">
            <v/>
          </cell>
          <cell r="AT38" t="str">
            <v/>
          </cell>
          <cell r="AU38" t="str">
            <v/>
          </cell>
          <cell r="AW38" t="str">
            <v/>
          </cell>
          <cell r="AX38" t="str">
            <v/>
          </cell>
          <cell r="AY38" t="str">
            <v/>
          </cell>
          <cell r="AZ38" t="str">
            <v/>
          </cell>
          <cell r="BB38" t="str">
            <v/>
          </cell>
          <cell r="BE38" t="str">
            <v/>
          </cell>
          <cell r="BG38" t="str">
            <v/>
          </cell>
          <cell r="BI38" t="str">
            <v/>
          </cell>
          <cell r="CH38" t="str">
            <v/>
          </cell>
          <cell r="CI38" t="str">
            <v/>
          </cell>
          <cell r="CJ38" t="str">
            <v/>
          </cell>
          <cell r="CK38" t="str">
            <v/>
          </cell>
          <cell r="CN38">
            <v>0</v>
          </cell>
          <cell r="CO38">
            <v>0</v>
          </cell>
          <cell r="CP38" t="b">
            <v>1</v>
          </cell>
          <cell r="CQ38" t="str">
            <v>c.10121C&gt;T</v>
          </cell>
          <cell r="CR38">
            <v>0</v>
          </cell>
          <cell r="CS38">
            <v>0</v>
          </cell>
          <cell r="CT38">
            <v>0</v>
          </cell>
          <cell r="CU38">
            <v>3.8E-3</v>
          </cell>
          <cell r="CV38">
            <v>0</v>
          </cell>
          <cell r="CW38" t="b">
            <v>0</v>
          </cell>
          <cell r="CX38" t="str">
            <v>BRCA2</v>
          </cell>
          <cell r="CY38" t="str">
            <v>c.10121C&gt;T</v>
          </cell>
          <cell r="CZ38">
            <v>0</v>
          </cell>
          <cell r="DA38">
            <v>0</v>
          </cell>
          <cell r="DB38">
            <v>0</v>
          </cell>
          <cell r="DC38">
            <v>3.8E-3</v>
          </cell>
          <cell r="DD38">
            <v>0</v>
          </cell>
          <cell r="DE38" t="b">
            <v>0</v>
          </cell>
          <cell r="DF38" t="str">
            <v>BRCA2</v>
          </cell>
          <cell r="DG38" t="str">
            <v>c.10121C&gt;T</v>
          </cell>
          <cell r="DH38">
            <v>3.1042128602999999E-3</v>
          </cell>
          <cell r="DI38">
            <v>8.9525514772000004E-4</v>
          </cell>
          <cell r="DJ38">
            <v>0</v>
          </cell>
          <cell r="DK38">
            <v>0</v>
          </cell>
          <cell r="DL38">
            <v>1.8412137280999999E-5</v>
          </cell>
          <cell r="DM38">
            <v>0</v>
          </cell>
          <cell r="DN38" t="b">
            <v>0</v>
          </cell>
        </row>
        <row r="39">
          <cell r="B39" t="str">
            <v>c.10122C&gt;T</v>
          </cell>
          <cell r="C39" t="str">
            <v>p.(=)</v>
          </cell>
          <cell r="D39" t="str">
            <v>10350C&gt;T</v>
          </cell>
          <cell r="E39" t="str">
            <v>T3374T</v>
          </cell>
          <cell r="G39" t="str">
            <v>c.10122C&gt;T</v>
          </cell>
          <cell r="O39">
            <v>0.02</v>
          </cell>
          <cell r="R39" t="str">
            <v/>
          </cell>
          <cell r="T39">
            <v>0.02</v>
          </cell>
          <cell r="U39" t="str">
            <v>Capped at 0.02 (after Lys3326*)</v>
          </cell>
          <cell r="Z39" t="str">
            <v/>
          </cell>
          <cell r="AK39" t="str">
            <v/>
          </cell>
          <cell r="AL39" t="str">
            <v/>
          </cell>
          <cell r="AM39" t="str">
            <v/>
          </cell>
          <cell r="AN39" t="str">
            <v/>
          </cell>
          <cell r="AR39" t="str">
            <v/>
          </cell>
          <cell r="AS39" t="str">
            <v/>
          </cell>
          <cell r="AT39" t="str">
            <v/>
          </cell>
          <cell r="AU39" t="str">
            <v/>
          </cell>
          <cell r="AW39" t="str">
            <v/>
          </cell>
          <cell r="AX39" t="str">
            <v/>
          </cell>
          <cell r="AY39" t="str">
            <v/>
          </cell>
          <cell r="AZ39" t="str">
            <v/>
          </cell>
          <cell r="BB39" t="str">
            <v/>
          </cell>
          <cell r="BE39" t="str">
            <v/>
          </cell>
          <cell r="BG39" t="str">
            <v/>
          </cell>
          <cell r="BI39" t="str">
            <v/>
          </cell>
          <cell r="CH39" t="str">
            <v/>
          </cell>
          <cell r="CI39" t="str">
            <v/>
          </cell>
          <cell r="CJ39" t="str">
            <v/>
          </cell>
          <cell r="CK39" t="str">
            <v/>
          </cell>
          <cell r="CN39">
            <v>0</v>
          </cell>
          <cell r="CO39">
            <v>0</v>
          </cell>
          <cell r="CP39" t="b">
            <v>1</v>
          </cell>
          <cell r="CQ39" t="str">
            <v>c.10122C&gt;T</v>
          </cell>
          <cell r="CX39" t="str">
            <v>BRCA2</v>
          </cell>
          <cell r="CY39" t="str">
            <v>c.10122C&gt;T</v>
          </cell>
          <cell r="DE39" t="b">
            <v>0</v>
          </cell>
          <cell r="DF39" t="str">
            <v>BRCA2</v>
          </cell>
          <cell r="DG39" t="str">
            <v>c.10122C&gt;T</v>
          </cell>
          <cell r="DN39" t="b">
            <v>0</v>
          </cell>
        </row>
        <row r="40">
          <cell r="B40" t="str">
            <v>c.1012G&gt;A</v>
          </cell>
          <cell r="C40" t="str">
            <v>p.(Ala338Thr)</v>
          </cell>
          <cell r="D40" t="str">
            <v>1240G&gt;A</v>
          </cell>
          <cell r="E40" t="str">
            <v>A338T</v>
          </cell>
          <cell r="G40" t="str">
            <v>c.1012G&gt;A</v>
          </cell>
          <cell r="K40">
            <v>1.1021570725287184</v>
          </cell>
          <cell r="L40">
            <v>3.3040095946810197</v>
          </cell>
          <cell r="N40">
            <v>3.6415375424804304</v>
          </cell>
          <cell r="O40">
            <v>0.02</v>
          </cell>
          <cell r="P40">
            <v>7.4317092703682253E-2</v>
          </cell>
          <cell r="Q40">
            <v>6.9176124263881894E-2</v>
          </cell>
          <cell r="R40">
            <v>3</v>
          </cell>
          <cell r="T40">
            <v>0.02</v>
          </cell>
          <cell r="U40" t="str">
            <v>Same</v>
          </cell>
          <cell r="V40">
            <v>2.9999999329447746E-2</v>
          </cell>
          <cell r="Z40" t="str">
            <v/>
          </cell>
          <cell r="AA40">
            <v>1</v>
          </cell>
          <cell r="AB40">
            <v>1</v>
          </cell>
          <cell r="AD40">
            <v>1.1021570725287184</v>
          </cell>
          <cell r="AE40">
            <v>3.3040095946810197</v>
          </cell>
          <cell r="AF40">
            <v>0.10122447637499528</v>
          </cell>
          <cell r="AK40" t="str">
            <v/>
          </cell>
          <cell r="AL40" t="str">
            <v/>
          </cell>
          <cell r="AM40" t="str">
            <v/>
          </cell>
          <cell r="AN40" t="str">
            <v/>
          </cell>
          <cell r="AR40" t="str">
            <v/>
          </cell>
          <cell r="AS40" t="str">
            <v/>
          </cell>
          <cell r="AT40" t="str">
            <v/>
          </cell>
          <cell r="AU40" t="str">
            <v/>
          </cell>
          <cell r="AW40" t="str">
            <v/>
          </cell>
          <cell r="AX40" t="str">
            <v/>
          </cell>
          <cell r="AY40" t="str">
            <v/>
          </cell>
          <cell r="AZ40" t="str">
            <v/>
          </cell>
          <cell r="BB40" t="str">
            <v/>
          </cell>
          <cell r="BE40" t="str">
            <v/>
          </cell>
          <cell r="BG40" t="str">
            <v/>
          </cell>
          <cell r="BI40" t="str">
            <v/>
          </cell>
          <cell r="CH40" t="str">
            <v/>
          </cell>
          <cell r="CI40" t="str">
            <v/>
          </cell>
          <cell r="CJ40" t="str">
            <v/>
          </cell>
          <cell r="CK40" t="str">
            <v/>
          </cell>
          <cell r="CN40">
            <v>0</v>
          </cell>
          <cell r="CO40">
            <v>0</v>
          </cell>
          <cell r="CP40" t="b">
            <v>1</v>
          </cell>
          <cell r="CQ40" t="str">
            <v>c.1012G&gt;A</v>
          </cell>
          <cell r="CX40" t="str">
            <v>BRCA2</v>
          </cell>
          <cell r="CY40" t="str">
            <v>c.1012G&gt;A</v>
          </cell>
          <cell r="DE40" t="b">
            <v>0</v>
          </cell>
          <cell r="DF40" t="str">
            <v>BRCA2</v>
          </cell>
          <cell r="DG40" t="str">
            <v>c.1012G&gt;A</v>
          </cell>
          <cell r="DH40">
            <v>0</v>
          </cell>
          <cell r="DI40">
            <v>0</v>
          </cell>
          <cell r="DJ40">
            <v>0</v>
          </cell>
          <cell r="DK40">
            <v>0</v>
          </cell>
          <cell r="DL40">
            <v>9.2613173298000003E-5</v>
          </cell>
          <cell r="DM40">
            <v>0</v>
          </cell>
          <cell r="DN40" t="b">
            <v>0</v>
          </cell>
        </row>
        <row r="41">
          <cell r="B41" t="str">
            <v>c.10131_10133del</v>
          </cell>
          <cell r="C41" t="str">
            <v>p.(Glu3377del)</v>
          </cell>
          <cell r="D41" t="str">
            <v>10359delAGA</v>
          </cell>
          <cell r="E41" t="str">
            <v>E3377del</v>
          </cell>
          <cell r="G41" t="str">
            <v>c.10131_10133del</v>
          </cell>
          <cell r="O41" t="e">
            <v>#N/A</v>
          </cell>
          <cell r="P41" t="e">
            <v>#N/A</v>
          </cell>
          <cell r="Q41" t="e">
            <v>#N/A</v>
          </cell>
          <cell r="R41" t="e">
            <v>#N/A</v>
          </cell>
          <cell r="Z41" t="str">
            <v/>
          </cell>
          <cell r="AK41" t="str">
            <v/>
          </cell>
          <cell r="AL41" t="str">
            <v/>
          </cell>
          <cell r="AM41" t="str">
            <v/>
          </cell>
          <cell r="AN41" t="str">
            <v/>
          </cell>
          <cell r="AR41" t="str">
            <v/>
          </cell>
          <cell r="AS41" t="str">
            <v/>
          </cell>
          <cell r="AT41" t="str">
            <v/>
          </cell>
          <cell r="AU41" t="str">
            <v/>
          </cell>
          <cell r="AW41" t="str">
            <v/>
          </cell>
          <cell r="AX41" t="str">
            <v/>
          </cell>
          <cell r="AY41" t="str">
            <v/>
          </cell>
          <cell r="AZ41" t="str">
            <v/>
          </cell>
          <cell r="BB41" t="str">
            <v/>
          </cell>
          <cell r="BE41" t="str">
            <v/>
          </cell>
          <cell r="BG41" t="str">
            <v/>
          </cell>
          <cell r="BI41" t="str">
            <v/>
          </cell>
          <cell r="CH41" t="str">
            <v/>
          </cell>
          <cell r="CI41" t="str">
            <v/>
          </cell>
          <cell r="CJ41" t="str">
            <v/>
          </cell>
          <cell r="CK41" t="str">
            <v/>
          </cell>
          <cell r="CN41">
            <v>0</v>
          </cell>
          <cell r="CO41">
            <v>0</v>
          </cell>
          <cell r="CP41" t="b">
            <v>1</v>
          </cell>
          <cell r="CQ41" t="str">
            <v>c.10131_10133del</v>
          </cell>
          <cell r="CX41" t="str">
            <v>BRCA2</v>
          </cell>
          <cell r="CY41" t="str">
            <v>c.10131_10133del</v>
          </cell>
          <cell r="DE41" t="b">
            <v>0</v>
          </cell>
          <cell r="DF41" t="str">
            <v>BRCA2</v>
          </cell>
          <cell r="DG41" t="str">
            <v>c.10131_10133del</v>
          </cell>
          <cell r="DN41" t="b">
            <v>0</v>
          </cell>
        </row>
        <row r="42">
          <cell r="B42" t="str">
            <v>c.10150C&gt;T</v>
          </cell>
          <cell r="C42" t="str">
            <v>p.(Arg3384*)</v>
          </cell>
          <cell r="D42" t="str">
            <v>10378C&gt;T</v>
          </cell>
          <cell r="E42" t="str">
            <v>R3384X</v>
          </cell>
          <cell r="G42" t="str">
            <v>c.10150C&gt;T</v>
          </cell>
          <cell r="O42">
            <v>0.02</v>
          </cell>
          <cell r="R42" t="str">
            <v/>
          </cell>
          <cell r="T42">
            <v>0.99</v>
          </cell>
          <cell r="U42" t="str">
            <v>Capped at 0.02 (after Lys3326*)</v>
          </cell>
          <cell r="Z42" t="str">
            <v/>
          </cell>
          <cell r="AK42" t="str">
            <v/>
          </cell>
          <cell r="AL42" t="str">
            <v/>
          </cell>
          <cell r="AM42" t="str">
            <v/>
          </cell>
          <cell r="AN42" t="str">
            <v/>
          </cell>
          <cell r="AR42" t="str">
            <v/>
          </cell>
          <cell r="AS42" t="str">
            <v/>
          </cell>
          <cell r="AT42" t="str">
            <v/>
          </cell>
          <cell r="AU42" t="str">
            <v/>
          </cell>
          <cell r="AW42" t="str">
            <v/>
          </cell>
          <cell r="AX42" t="str">
            <v/>
          </cell>
          <cell r="AY42" t="str">
            <v/>
          </cell>
          <cell r="AZ42" t="str">
            <v/>
          </cell>
          <cell r="BB42" t="str">
            <v/>
          </cell>
          <cell r="BE42" t="str">
            <v/>
          </cell>
          <cell r="BG42" t="str">
            <v/>
          </cell>
          <cell r="BI42" t="str">
            <v/>
          </cell>
          <cell r="CH42" t="str">
            <v/>
          </cell>
          <cell r="CI42" t="str">
            <v/>
          </cell>
          <cell r="CJ42" t="str">
            <v/>
          </cell>
          <cell r="CK42" t="str">
            <v/>
          </cell>
          <cell r="CN42">
            <v>0</v>
          </cell>
          <cell r="CO42">
            <v>0</v>
          </cell>
          <cell r="CP42" t="b">
            <v>1</v>
          </cell>
          <cell r="CQ42" t="str">
            <v>c.10150C&gt;T</v>
          </cell>
          <cell r="CX42" t="str">
            <v>BRCA2</v>
          </cell>
          <cell r="CY42" t="str">
            <v>c.10150C&gt;T</v>
          </cell>
          <cell r="DE42" t="b">
            <v>0</v>
          </cell>
          <cell r="DF42" t="str">
            <v>BRCA2</v>
          </cell>
          <cell r="DG42" t="str">
            <v>c.10150C&gt;T</v>
          </cell>
          <cell r="DH42">
            <v>0</v>
          </cell>
          <cell r="DI42">
            <v>0</v>
          </cell>
          <cell r="DJ42">
            <v>2.5438819639E-4</v>
          </cell>
          <cell r="DK42">
            <v>0</v>
          </cell>
          <cell r="DL42">
            <v>0</v>
          </cell>
          <cell r="DM42">
            <v>0</v>
          </cell>
          <cell r="DN42" t="b">
            <v>0</v>
          </cell>
        </row>
        <row r="43">
          <cell r="B43" t="str">
            <v>c.10151G&gt;A</v>
          </cell>
          <cell r="C43" t="str">
            <v>p.(Arg3384Gln)</v>
          </cell>
          <cell r="D43" t="str">
            <v>10379G&gt;A</v>
          </cell>
          <cell r="E43" t="str">
            <v>R3384Q</v>
          </cell>
          <cell r="G43" t="str">
            <v>c.10151G&gt;A</v>
          </cell>
          <cell r="K43">
            <v>1.0246153856466556</v>
          </cell>
          <cell r="L43">
            <v>0.84580426069580639</v>
          </cell>
          <cell r="N43">
            <v>0.86662405875441806</v>
          </cell>
          <cell r="O43">
            <v>0.02</v>
          </cell>
          <cell r="P43">
            <v>1.7686205280702409E-2</v>
          </cell>
          <cell r="Q43">
            <v>1.7378839556761141E-2</v>
          </cell>
          <cell r="R43">
            <v>3</v>
          </cell>
          <cell r="T43">
            <v>0.03</v>
          </cell>
          <cell r="U43" t="str">
            <v>Capped at 0.02 (after Lys3326*)</v>
          </cell>
          <cell r="V43">
            <v>2.9999999329447746E-2</v>
          </cell>
          <cell r="Z43" t="str">
            <v/>
          </cell>
          <cell r="AA43">
            <v>1</v>
          </cell>
          <cell r="AB43">
            <v>1</v>
          </cell>
          <cell r="AD43">
            <v>1.0246153856466556</v>
          </cell>
          <cell r="AE43">
            <v>0.84580426069580639</v>
          </cell>
          <cell r="AF43">
            <v>2.6103167214081343E-2</v>
          </cell>
          <cell r="AK43" t="str">
            <v/>
          </cell>
          <cell r="AL43" t="str">
            <v/>
          </cell>
          <cell r="AM43" t="str">
            <v/>
          </cell>
          <cell r="AN43" t="str">
            <v/>
          </cell>
          <cell r="AR43" t="str">
            <v/>
          </cell>
          <cell r="AS43" t="str">
            <v/>
          </cell>
          <cell r="AT43" t="str">
            <v/>
          </cell>
          <cell r="AU43" t="str">
            <v/>
          </cell>
          <cell r="AW43" t="str">
            <v/>
          </cell>
          <cell r="AX43" t="str">
            <v/>
          </cell>
          <cell r="AY43" t="str">
            <v/>
          </cell>
          <cell r="AZ43" t="str">
            <v/>
          </cell>
          <cell r="BB43" t="str">
            <v/>
          </cell>
          <cell r="BE43" t="str">
            <v/>
          </cell>
          <cell r="BG43" t="str">
            <v/>
          </cell>
          <cell r="BI43" t="str">
            <v/>
          </cell>
          <cell r="CH43" t="str">
            <v/>
          </cell>
          <cell r="CI43" t="str">
            <v/>
          </cell>
          <cell r="CJ43" t="str">
            <v/>
          </cell>
          <cell r="CK43" t="str">
            <v/>
          </cell>
          <cell r="CN43">
            <v>0</v>
          </cell>
          <cell r="CO43">
            <v>0</v>
          </cell>
          <cell r="CP43" t="b">
            <v>1</v>
          </cell>
          <cell r="CQ43" t="str">
            <v>c.10151G&gt;A</v>
          </cell>
          <cell r="CX43" t="str">
            <v>BRCA2</v>
          </cell>
          <cell r="CY43" t="str">
            <v>c.10151G&gt;A</v>
          </cell>
          <cell r="DE43" t="b">
            <v>0</v>
          </cell>
          <cell r="DF43" t="str">
            <v>BRCA2</v>
          </cell>
          <cell r="DG43" t="str">
            <v>c.10151G&gt;A</v>
          </cell>
          <cell r="DN43" t="b">
            <v>0</v>
          </cell>
        </row>
        <row r="44">
          <cell r="B44" t="str">
            <v>c.10152A&gt;T</v>
          </cell>
          <cell r="C44" t="str">
            <v>p.(=)</v>
          </cell>
          <cell r="D44" t="str">
            <v>10380A&gt;T</v>
          </cell>
          <cell r="E44" t="str">
            <v>R3384R</v>
          </cell>
          <cell r="O44">
            <v>0.02</v>
          </cell>
          <cell r="R44" t="str">
            <v/>
          </cell>
          <cell r="T44">
            <v>0.02</v>
          </cell>
          <cell r="U44" t="str">
            <v>Capped at 0.02 (after Lys3326*)</v>
          </cell>
          <cell r="Z44" t="str">
            <v/>
          </cell>
          <cell r="AK44" t="str">
            <v/>
          </cell>
          <cell r="AL44" t="str">
            <v/>
          </cell>
          <cell r="AM44" t="str">
            <v/>
          </cell>
          <cell r="AN44" t="str">
            <v/>
          </cell>
          <cell r="AR44" t="str">
            <v/>
          </cell>
          <cell r="AS44" t="str">
            <v/>
          </cell>
          <cell r="AT44" t="str">
            <v/>
          </cell>
          <cell r="AU44" t="str">
            <v/>
          </cell>
          <cell r="AW44" t="str">
            <v/>
          </cell>
          <cell r="AX44" t="str">
            <v/>
          </cell>
          <cell r="AY44" t="str">
            <v/>
          </cell>
          <cell r="AZ44" t="str">
            <v/>
          </cell>
          <cell r="BB44" t="str">
            <v/>
          </cell>
          <cell r="BE44" t="str">
            <v/>
          </cell>
          <cell r="BG44" t="str">
            <v/>
          </cell>
          <cell r="BI44" t="str">
            <v/>
          </cell>
          <cell r="CH44" t="str">
            <v/>
          </cell>
          <cell r="CI44" t="str">
            <v/>
          </cell>
          <cell r="CJ44" t="str">
            <v/>
          </cell>
          <cell r="CK44" t="str">
            <v/>
          </cell>
          <cell r="CN44">
            <v>0</v>
          </cell>
          <cell r="CO44">
            <v>0</v>
          </cell>
          <cell r="CP44" t="b">
            <v>1</v>
          </cell>
          <cell r="CQ44" t="str">
            <v>c.10152A&gt;T</v>
          </cell>
          <cell r="CX44" t="str">
            <v>BRCA2</v>
          </cell>
          <cell r="CY44" t="str">
            <v>c.10152A&gt;T</v>
          </cell>
          <cell r="DE44" t="b">
            <v>0</v>
          </cell>
          <cell r="DF44" t="str">
            <v>BRCA2</v>
          </cell>
          <cell r="DG44" t="str">
            <v>c.10152A&gt;T</v>
          </cell>
          <cell r="DH44">
            <v>0</v>
          </cell>
          <cell r="DI44">
            <v>0</v>
          </cell>
          <cell r="DJ44">
            <v>0</v>
          </cell>
          <cell r="DK44">
            <v>0</v>
          </cell>
          <cell r="DL44">
            <v>3.6825630638999999E-5</v>
          </cell>
          <cell r="DM44">
            <v>0</v>
          </cell>
          <cell r="DN44" t="b">
            <v>0</v>
          </cell>
        </row>
        <row r="45">
          <cell r="B45" t="str">
            <v>c.10153C&gt;T</v>
          </cell>
          <cell r="C45" t="str">
            <v>p.(Arg3385Cys)</v>
          </cell>
          <cell r="D45" t="str">
            <v>10381C&gt;T</v>
          </cell>
          <cell r="E45" t="str">
            <v>R3385C</v>
          </cell>
          <cell r="G45" t="str">
            <v>c.10153C&gt;T</v>
          </cell>
          <cell r="K45">
            <v>1.0246153856466556</v>
          </cell>
          <cell r="L45">
            <v>1.5382178371750488</v>
          </cell>
          <cell r="N45">
            <v>1.576081662445677</v>
          </cell>
          <cell r="O45">
            <v>0.02</v>
          </cell>
          <cell r="P45">
            <v>3.2164931886646472E-2</v>
          </cell>
          <cell r="Q45">
            <v>3.1162589323640057E-2</v>
          </cell>
          <cell r="R45">
            <v>3</v>
          </cell>
          <cell r="T45">
            <v>0.03</v>
          </cell>
          <cell r="U45" t="str">
            <v>Capped at 0.02 (after Lys3326*)</v>
          </cell>
          <cell r="V45">
            <v>2.9999999329447746E-2</v>
          </cell>
          <cell r="Z45" t="str">
            <v/>
          </cell>
          <cell r="AA45">
            <v>1</v>
          </cell>
          <cell r="AB45">
            <v>1</v>
          </cell>
          <cell r="AD45">
            <v>1.0246153856466556</v>
          </cell>
          <cell r="AE45">
            <v>1.5382178371750488</v>
          </cell>
          <cell r="AF45">
            <v>4.6479174825404111E-2</v>
          </cell>
          <cell r="AK45" t="str">
            <v/>
          </cell>
          <cell r="AL45" t="str">
            <v/>
          </cell>
          <cell r="AM45" t="str">
            <v/>
          </cell>
          <cell r="AN45" t="str">
            <v/>
          </cell>
          <cell r="AR45" t="str">
            <v/>
          </cell>
          <cell r="AS45" t="str">
            <v/>
          </cell>
          <cell r="AT45" t="str">
            <v/>
          </cell>
          <cell r="AU45" t="str">
            <v/>
          </cell>
          <cell r="AW45" t="str">
            <v/>
          </cell>
          <cell r="AX45" t="str">
            <v/>
          </cell>
          <cell r="AY45" t="str">
            <v/>
          </cell>
          <cell r="AZ45" t="str">
            <v/>
          </cell>
          <cell r="BB45" t="str">
            <v/>
          </cell>
          <cell r="BE45" t="str">
            <v/>
          </cell>
          <cell r="BG45" t="str">
            <v/>
          </cell>
          <cell r="BI45" t="str">
            <v/>
          </cell>
          <cell r="CH45" t="str">
            <v/>
          </cell>
          <cell r="CI45" t="str">
            <v/>
          </cell>
          <cell r="CJ45" t="str">
            <v/>
          </cell>
          <cell r="CK45" t="str">
            <v/>
          </cell>
          <cell r="CN45">
            <v>0</v>
          </cell>
          <cell r="CO45">
            <v>0</v>
          </cell>
          <cell r="CP45" t="b">
            <v>1</v>
          </cell>
          <cell r="CQ45" t="str">
            <v>c.10153C&gt;T</v>
          </cell>
          <cell r="CX45" t="str">
            <v>BRCA2</v>
          </cell>
          <cell r="CY45" t="str">
            <v>c.10153C&gt;T</v>
          </cell>
          <cell r="DE45" t="b">
            <v>0</v>
          </cell>
          <cell r="DF45" t="str">
            <v>BRCA2</v>
          </cell>
          <cell r="DG45" t="str">
            <v>c.10153C&gt;T</v>
          </cell>
          <cell r="DH45">
            <v>0</v>
          </cell>
          <cell r="DI45">
            <v>0</v>
          </cell>
          <cell r="DJ45">
            <v>0</v>
          </cell>
          <cell r="DK45">
            <v>0</v>
          </cell>
          <cell r="DL45">
            <v>0</v>
          </cell>
          <cell r="DM45">
            <v>6.1020258725999997E-5</v>
          </cell>
          <cell r="DN45" t="b">
            <v>0</v>
          </cell>
        </row>
        <row r="46">
          <cell r="B46" t="str">
            <v>c.10154G&gt;A</v>
          </cell>
          <cell r="C46" t="str">
            <v>p.(Arg3385His)</v>
          </cell>
          <cell r="D46" t="str">
            <v>10382G&gt;A</v>
          </cell>
          <cell r="E46" t="str">
            <v>R3385H</v>
          </cell>
          <cell r="G46" t="str">
            <v>c.10154G&gt;A</v>
          </cell>
          <cell r="K46">
            <v>1.1292870866471043</v>
          </cell>
          <cell r="L46">
            <v>1.3744362944259818</v>
          </cell>
          <cell r="N46">
            <v>1.5521331587143588</v>
          </cell>
          <cell r="O46">
            <v>0.02</v>
          </cell>
          <cell r="P46">
            <v>3.1676186912537936E-2</v>
          </cell>
          <cell r="Q46">
            <v>3.0703613512040224E-2</v>
          </cell>
          <cell r="R46">
            <v>3</v>
          </cell>
          <cell r="T46">
            <v>0.03</v>
          </cell>
          <cell r="U46" t="str">
            <v>Capped at 0.02 (after Lys3326*)</v>
          </cell>
          <cell r="V46">
            <v>2.9999999329447746E-2</v>
          </cell>
          <cell r="Z46" t="str">
            <v/>
          </cell>
          <cell r="AA46">
            <v>1</v>
          </cell>
          <cell r="AB46">
            <v>1</v>
          </cell>
          <cell r="AD46">
            <v>1.1292870866471043</v>
          </cell>
          <cell r="AE46">
            <v>1.3744362944259818</v>
          </cell>
          <cell r="AF46">
            <v>4.5805275395899479E-2</v>
          </cell>
          <cell r="AK46" t="str">
            <v/>
          </cell>
          <cell r="AL46" t="str">
            <v/>
          </cell>
          <cell r="AM46" t="str">
            <v/>
          </cell>
          <cell r="AN46" t="str">
            <v/>
          </cell>
          <cell r="AR46" t="str">
            <v/>
          </cell>
          <cell r="AS46" t="str">
            <v/>
          </cell>
          <cell r="AT46" t="str">
            <v/>
          </cell>
          <cell r="AU46" t="str">
            <v/>
          </cell>
          <cell r="AW46" t="str">
            <v/>
          </cell>
          <cell r="AX46" t="str">
            <v/>
          </cell>
          <cell r="AY46" t="str">
            <v/>
          </cell>
          <cell r="AZ46" t="str">
            <v/>
          </cell>
          <cell r="BB46" t="str">
            <v/>
          </cell>
          <cell r="BE46" t="str">
            <v/>
          </cell>
          <cell r="BG46" t="str">
            <v/>
          </cell>
          <cell r="BI46" t="str">
            <v/>
          </cell>
          <cell r="CH46" t="str">
            <v/>
          </cell>
          <cell r="CI46" t="str">
            <v/>
          </cell>
          <cell r="CJ46" t="str">
            <v/>
          </cell>
          <cell r="CK46" t="str">
            <v/>
          </cell>
          <cell r="CN46">
            <v>0</v>
          </cell>
          <cell r="CO46">
            <v>0</v>
          </cell>
          <cell r="CP46" t="b">
            <v>1</v>
          </cell>
          <cell r="CQ46" t="str">
            <v>c.10154G&gt;A</v>
          </cell>
          <cell r="CX46" t="str">
            <v>BRCA2</v>
          </cell>
          <cell r="CY46" t="str">
            <v>c.10154G&gt;A</v>
          </cell>
          <cell r="DE46" t="b">
            <v>0</v>
          </cell>
          <cell r="DF46" t="str">
            <v>BRCA2</v>
          </cell>
          <cell r="DG46" t="str">
            <v>c.10154G&gt;A</v>
          </cell>
          <cell r="DH46">
            <v>0</v>
          </cell>
          <cell r="DI46">
            <v>0</v>
          </cell>
          <cell r="DJ46">
            <v>0</v>
          </cell>
          <cell r="DK46">
            <v>0</v>
          </cell>
          <cell r="DL46">
            <v>3.6826986815999998E-5</v>
          </cell>
          <cell r="DM46">
            <v>6.1020258725999997E-5</v>
          </cell>
          <cell r="DN46" t="b">
            <v>0</v>
          </cell>
        </row>
        <row r="47">
          <cell r="B47" t="str">
            <v>c.10159A&gt;G</v>
          </cell>
          <cell r="C47" t="str">
            <v>p.(Thr3387Ala)</v>
          </cell>
          <cell r="D47" t="str">
            <v>10387A&gt;G</v>
          </cell>
          <cell r="E47" t="str">
            <v>T3387A</v>
          </cell>
          <cell r="G47" t="str">
            <v>c.10159A&gt;G</v>
          </cell>
          <cell r="O47">
            <v>0.02</v>
          </cell>
          <cell r="R47" t="str">
            <v/>
          </cell>
          <cell r="T47">
            <v>0.03</v>
          </cell>
          <cell r="U47" t="str">
            <v>Capped at 0.02 (after Lys3326*)</v>
          </cell>
          <cell r="Z47" t="str">
            <v/>
          </cell>
          <cell r="AK47" t="str">
            <v/>
          </cell>
          <cell r="AL47" t="str">
            <v/>
          </cell>
          <cell r="AM47" t="str">
            <v/>
          </cell>
          <cell r="AN47" t="str">
            <v/>
          </cell>
          <cell r="AR47" t="str">
            <v/>
          </cell>
          <cell r="AS47" t="str">
            <v/>
          </cell>
          <cell r="AT47" t="str">
            <v/>
          </cell>
          <cell r="AU47" t="str">
            <v/>
          </cell>
          <cell r="AW47" t="str">
            <v/>
          </cell>
          <cell r="AX47" t="str">
            <v/>
          </cell>
          <cell r="AY47" t="str">
            <v/>
          </cell>
          <cell r="AZ47" t="str">
            <v/>
          </cell>
          <cell r="BB47" t="str">
            <v/>
          </cell>
          <cell r="BE47" t="str">
            <v/>
          </cell>
          <cell r="BG47" t="str">
            <v/>
          </cell>
          <cell r="BI47" t="str">
            <v/>
          </cell>
          <cell r="CH47" t="str">
            <v/>
          </cell>
          <cell r="CI47" t="str">
            <v/>
          </cell>
          <cell r="CJ47" t="str">
            <v/>
          </cell>
          <cell r="CK47" t="str">
            <v/>
          </cell>
          <cell r="CN47">
            <v>0</v>
          </cell>
          <cell r="CO47">
            <v>0</v>
          </cell>
          <cell r="CP47" t="b">
            <v>1</v>
          </cell>
          <cell r="CQ47" t="str">
            <v>c.10159A&gt;G</v>
          </cell>
          <cell r="CX47" t="str">
            <v>BRCA2</v>
          </cell>
          <cell r="CY47" t="str">
            <v>c.10159A&gt;G</v>
          </cell>
          <cell r="DE47" t="b">
            <v>0</v>
          </cell>
          <cell r="DF47" t="str">
            <v>BRCA2</v>
          </cell>
          <cell r="DG47" t="str">
            <v>c.10159A&gt;G</v>
          </cell>
          <cell r="DN47" t="b">
            <v>0</v>
          </cell>
        </row>
        <row r="48">
          <cell r="B48" t="str">
            <v>c.10160C&gt;G</v>
          </cell>
          <cell r="C48" t="str">
            <v>p.(Thr3387Ser)</v>
          </cell>
          <cell r="D48" t="str">
            <v>10388C&gt;G</v>
          </cell>
          <cell r="E48" t="str">
            <v>T3387S</v>
          </cell>
          <cell r="G48" t="str">
            <v>c.10160C&gt;G</v>
          </cell>
          <cell r="O48">
            <v>0.02</v>
          </cell>
          <cell r="R48" t="str">
            <v/>
          </cell>
          <cell r="T48">
            <v>0.03</v>
          </cell>
          <cell r="U48" t="str">
            <v>Capped at 0.02 (after Lys3326*)</v>
          </cell>
          <cell r="Z48" t="str">
            <v/>
          </cell>
          <cell r="AK48" t="str">
            <v/>
          </cell>
          <cell r="AL48" t="str">
            <v/>
          </cell>
          <cell r="AM48" t="str">
            <v/>
          </cell>
          <cell r="AN48" t="str">
            <v/>
          </cell>
          <cell r="AR48" t="str">
            <v/>
          </cell>
          <cell r="AS48" t="str">
            <v/>
          </cell>
          <cell r="AT48" t="str">
            <v/>
          </cell>
          <cell r="AU48" t="str">
            <v/>
          </cell>
          <cell r="AW48" t="str">
            <v/>
          </cell>
          <cell r="AX48" t="str">
            <v/>
          </cell>
          <cell r="AY48" t="str">
            <v/>
          </cell>
          <cell r="AZ48" t="str">
            <v/>
          </cell>
          <cell r="BB48" t="str">
            <v/>
          </cell>
          <cell r="BE48" t="str">
            <v/>
          </cell>
          <cell r="BG48" t="str">
            <v/>
          </cell>
          <cell r="BI48" t="str">
            <v/>
          </cell>
          <cell r="CH48" t="str">
            <v/>
          </cell>
          <cell r="CI48" t="str">
            <v/>
          </cell>
          <cell r="CJ48" t="str">
            <v/>
          </cell>
          <cell r="CK48" t="str">
            <v/>
          </cell>
          <cell r="CN48">
            <v>0</v>
          </cell>
          <cell r="CO48">
            <v>0</v>
          </cell>
          <cell r="CP48" t="b">
            <v>1</v>
          </cell>
          <cell r="CQ48" t="str">
            <v>c.10160C&gt;G</v>
          </cell>
          <cell r="CX48" t="str">
            <v>BRCA2</v>
          </cell>
          <cell r="CY48" t="str">
            <v>c.10160C&gt;G</v>
          </cell>
          <cell r="DE48" t="b">
            <v>0</v>
          </cell>
          <cell r="DF48" t="str">
            <v>BRCA2</v>
          </cell>
          <cell r="DG48" t="str">
            <v>c.10160C&gt;G</v>
          </cell>
          <cell r="DN48" t="b">
            <v>0</v>
          </cell>
        </row>
        <row r="49">
          <cell r="B49" t="str">
            <v>c.10176del</v>
          </cell>
          <cell r="C49" t="str">
            <v>p.(Lys3393Asnfs*34)</v>
          </cell>
          <cell r="D49" t="str">
            <v>10404delA</v>
          </cell>
          <cell r="E49" t="str">
            <v/>
          </cell>
          <cell r="K49">
            <v>1.0756788211506356</v>
          </cell>
          <cell r="L49">
            <v>1.3998323428404493</v>
          </cell>
          <cell r="N49">
            <v>1.505770004355147</v>
          </cell>
          <cell r="O49" t="e">
            <v>#N/A</v>
          </cell>
          <cell r="R49" t="str">
            <v/>
          </cell>
          <cell r="S49" t="str">
            <v>Position: 3' of 3326</v>
          </cell>
          <cell r="V49">
            <v>0.20999999344348907</v>
          </cell>
          <cell r="Z49" t="str">
            <v/>
          </cell>
          <cell r="AA49">
            <v>1</v>
          </cell>
          <cell r="AB49">
            <v>1</v>
          </cell>
          <cell r="AD49">
            <v>1.0756788211506356</v>
          </cell>
          <cell r="AE49">
            <v>1.3998323428404493</v>
          </cell>
          <cell r="AF49">
            <v>0.28585097384926966</v>
          </cell>
          <cell r="AK49" t="str">
            <v/>
          </cell>
          <cell r="AL49" t="str">
            <v/>
          </cell>
          <cell r="AM49" t="str">
            <v/>
          </cell>
          <cell r="AN49" t="str">
            <v/>
          </cell>
          <cell r="AR49" t="str">
            <v/>
          </cell>
          <cell r="AS49" t="str">
            <v/>
          </cell>
          <cell r="AT49" t="str">
            <v/>
          </cell>
          <cell r="AU49" t="str">
            <v/>
          </cell>
          <cell r="AW49" t="str">
            <v/>
          </cell>
          <cell r="AX49" t="str">
            <v/>
          </cell>
          <cell r="AY49" t="str">
            <v/>
          </cell>
          <cell r="AZ49" t="str">
            <v/>
          </cell>
          <cell r="BB49" t="str">
            <v/>
          </cell>
          <cell r="BE49" t="str">
            <v/>
          </cell>
          <cell r="BG49" t="str">
            <v/>
          </cell>
          <cell r="BI49" t="str">
            <v/>
          </cell>
          <cell r="CH49" t="str">
            <v/>
          </cell>
          <cell r="CI49" t="str">
            <v/>
          </cell>
          <cell r="CJ49" t="str">
            <v/>
          </cell>
          <cell r="CK49" t="str">
            <v/>
          </cell>
          <cell r="CN49">
            <v>0</v>
          </cell>
          <cell r="CO49">
            <v>0</v>
          </cell>
          <cell r="CP49" t="b">
            <v>1</v>
          </cell>
          <cell r="CQ49" t="str">
            <v>c.10176del</v>
          </cell>
          <cell r="CX49" t="str">
            <v>BRCA2</v>
          </cell>
          <cell r="CY49" t="str">
            <v>c.10176del</v>
          </cell>
          <cell r="DE49" t="b">
            <v>0</v>
          </cell>
          <cell r="DF49" t="str">
            <v>BRCA2</v>
          </cell>
          <cell r="DG49" t="str">
            <v>c.10176del</v>
          </cell>
          <cell r="DN49" t="b">
            <v>0</v>
          </cell>
        </row>
        <row r="50">
          <cell r="B50" t="str">
            <v>c.10179A&gt;G</v>
          </cell>
          <cell r="C50" t="str">
            <v>p.(=)</v>
          </cell>
          <cell r="D50" t="str">
            <v>10407A&gt;G</v>
          </cell>
          <cell r="E50" t="str">
            <v>E3393E</v>
          </cell>
          <cell r="G50" t="str">
            <v>c.10179A&gt;G</v>
          </cell>
          <cell r="O50">
            <v>0.02</v>
          </cell>
          <cell r="R50" t="str">
            <v/>
          </cell>
          <cell r="T50">
            <v>0.02</v>
          </cell>
          <cell r="U50" t="str">
            <v>Capped at 0.02 (after Lys3326*)</v>
          </cell>
          <cell r="Z50" t="str">
            <v/>
          </cell>
          <cell r="AK50" t="str">
            <v/>
          </cell>
          <cell r="AL50" t="str">
            <v/>
          </cell>
          <cell r="AM50" t="str">
            <v/>
          </cell>
          <cell r="AN50" t="str">
            <v/>
          </cell>
          <cell r="AR50" t="str">
            <v/>
          </cell>
          <cell r="AS50" t="str">
            <v/>
          </cell>
          <cell r="AT50" t="str">
            <v/>
          </cell>
          <cell r="AU50" t="str">
            <v/>
          </cell>
          <cell r="AW50" t="str">
            <v/>
          </cell>
          <cell r="AX50" t="str">
            <v/>
          </cell>
          <cell r="AY50" t="str">
            <v/>
          </cell>
          <cell r="AZ50" t="str">
            <v/>
          </cell>
          <cell r="BB50" t="str">
            <v/>
          </cell>
          <cell r="BE50" t="str">
            <v/>
          </cell>
          <cell r="BG50" t="str">
            <v/>
          </cell>
          <cell r="BI50" t="str">
            <v/>
          </cell>
          <cell r="CH50" t="str">
            <v/>
          </cell>
          <cell r="CI50" t="str">
            <v/>
          </cell>
          <cell r="CJ50" t="str">
            <v/>
          </cell>
          <cell r="CK50" t="str">
            <v/>
          </cell>
          <cell r="CN50">
            <v>0</v>
          </cell>
          <cell r="CO50">
            <v>0</v>
          </cell>
          <cell r="CP50" t="b">
            <v>1</v>
          </cell>
          <cell r="CQ50" t="str">
            <v>c.10179A&gt;G</v>
          </cell>
          <cell r="CX50" t="str">
            <v>BRCA2</v>
          </cell>
          <cell r="CY50" t="str">
            <v>c.10179A&gt;G</v>
          </cell>
          <cell r="DE50" t="b">
            <v>0</v>
          </cell>
          <cell r="DF50" t="str">
            <v>BRCA2</v>
          </cell>
          <cell r="DG50" t="str">
            <v>c.10179A&gt;G</v>
          </cell>
          <cell r="DN50" t="b">
            <v>0</v>
          </cell>
        </row>
        <row r="51">
          <cell r="B51" t="str">
            <v>c.10184del</v>
          </cell>
          <cell r="C51" t="str">
            <v>p.(Glu3395Glyfs*32)</v>
          </cell>
          <cell r="D51" t="str">
            <v>10412delA</v>
          </cell>
          <cell r="E51" t="str">
            <v>G3395fs</v>
          </cell>
          <cell r="G51" t="str">
            <v>c.10184del</v>
          </cell>
          <cell r="O51" t="e">
            <v>#N/A</v>
          </cell>
          <cell r="P51" t="e">
            <v>#N/A</v>
          </cell>
          <cell r="Q51" t="e">
            <v>#N/A</v>
          </cell>
          <cell r="R51" t="e">
            <v>#N/A</v>
          </cell>
          <cell r="Z51" t="str">
            <v/>
          </cell>
          <cell r="AK51" t="str">
            <v/>
          </cell>
          <cell r="AL51" t="str">
            <v/>
          </cell>
          <cell r="AM51" t="str">
            <v/>
          </cell>
          <cell r="AN51" t="str">
            <v/>
          </cell>
          <cell r="AR51" t="str">
            <v/>
          </cell>
          <cell r="AS51" t="str">
            <v/>
          </cell>
          <cell r="AT51" t="str">
            <v/>
          </cell>
          <cell r="AU51" t="str">
            <v/>
          </cell>
          <cell r="AW51" t="str">
            <v/>
          </cell>
          <cell r="AX51" t="str">
            <v/>
          </cell>
          <cell r="AY51" t="str">
            <v/>
          </cell>
          <cell r="AZ51" t="str">
            <v/>
          </cell>
          <cell r="BB51" t="str">
            <v/>
          </cell>
          <cell r="BE51" t="str">
            <v/>
          </cell>
          <cell r="BG51" t="str">
            <v/>
          </cell>
          <cell r="BI51" t="str">
            <v/>
          </cell>
          <cell r="CH51" t="str">
            <v/>
          </cell>
          <cell r="CI51" t="str">
            <v/>
          </cell>
          <cell r="CJ51" t="str">
            <v/>
          </cell>
          <cell r="CK51" t="str">
            <v/>
          </cell>
          <cell r="CN51">
            <v>0</v>
          </cell>
          <cell r="CO51">
            <v>0</v>
          </cell>
          <cell r="CP51" t="b">
            <v>0</v>
          </cell>
          <cell r="CQ51" t="str">
            <v>c.10184delA</v>
          </cell>
          <cell r="CX51" t="str">
            <v>BRCA2</v>
          </cell>
          <cell r="CY51" t="str">
            <v>c.10184del</v>
          </cell>
          <cell r="DE51" t="b">
            <v>0</v>
          </cell>
          <cell r="DF51" t="str">
            <v>BRCA2</v>
          </cell>
          <cell r="DG51" t="str">
            <v>c.10184del</v>
          </cell>
          <cell r="DN51" t="b">
            <v>0</v>
          </cell>
        </row>
        <row r="52">
          <cell r="B52" t="str">
            <v>c.10188T&gt;C</v>
          </cell>
          <cell r="C52" t="str">
            <v>p.(=)</v>
          </cell>
          <cell r="D52" t="str">
            <v>10416T&gt;C</v>
          </cell>
          <cell r="E52" t="str">
            <v>S3396S</v>
          </cell>
          <cell r="O52">
            <v>0.02</v>
          </cell>
          <cell r="R52" t="str">
            <v/>
          </cell>
          <cell r="T52">
            <v>0.02</v>
          </cell>
          <cell r="U52" t="str">
            <v>Capped at 0.02 (after Lys3326*)</v>
          </cell>
          <cell r="Z52" t="str">
            <v/>
          </cell>
          <cell r="AK52" t="str">
            <v/>
          </cell>
          <cell r="AL52" t="str">
            <v/>
          </cell>
          <cell r="AM52" t="str">
            <v/>
          </cell>
          <cell r="AN52" t="str">
            <v/>
          </cell>
          <cell r="AR52" t="str">
            <v/>
          </cell>
          <cell r="AS52" t="str">
            <v/>
          </cell>
          <cell r="AT52" t="str">
            <v/>
          </cell>
          <cell r="AU52" t="str">
            <v/>
          </cell>
          <cell r="AW52" t="str">
            <v/>
          </cell>
          <cell r="AX52" t="str">
            <v/>
          </cell>
          <cell r="AY52" t="str">
            <v/>
          </cell>
          <cell r="AZ52" t="str">
            <v/>
          </cell>
          <cell r="BB52" t="str">
            <v/>
          </cell>
          <cell r="BE52" t="str">
            <v/>
          </cell>
          <cell r="BG52" t="str">
            <v/>
          </cell>
          <cell r="BI52" t="str">
            <v/>
          </cell>
          <cell r="CH52" t="str">
            <v/>
          </cell>
          <cell r="CI52" t="str">
            <v/>
          </cell>
          <cell r="CJ52" t="str">
            <v/>
          </cell>
          <cell r="CK52" t="str">
            <v/>
          </cell>
          <cell r="CN52">
            <v>0</v>
          </cell>
          <cell r="CO52">
            <v>0</v>
          </cell>
          <cell r="CP52" t="b">
            <v>1</v>
          </cell>
          <cell r="CQ52" t="str">
            <v>c.10188T&gt;C</v>
          </cell>
          <cell r="CX52" t="str">
            <v>BRCA2</v>
          </cell>
          <cell r="CY52" t="str">
            <v>c.10188T&gt;C</v>
          </cell>
          <cell r="DE52" t="b">
            <v>0</v>
          </cell>
          <cell r="DF52" t="str">
            <v>BRCA2</v>
          </cell>
          <cell r="DG52" t="str">
            <v>c.10188T&gt;C</v>
          </cell>
          <cell r="DH52">
            <v>0</v>
          </cell>
          <cell r="DI52">
            <v>0</v>
          </cell>
          <cell r="DJ52">
            <v>0</v>
          </cell>
          <cell r="DK52">
            <v>0</v>
          </cell>
          <cell r="DL52">
            <v>1.8448822965E-5</v>
          </cell>
          <cell r="DM52">
            <v>0</v>
          </cell>
          <cell r="DN52" t="b">
            <v>0</v>
          </cell>
        </row>
        <row r="53">
          <cell r="B53" t="str">
            <v>c.1019A&gt;G</v>
          </cell>
          <cell r="C53" t="str">
            <v>p.(Glu340Gly)</v>
          </cell>
          <cell r="D53" t="str">
            <v>1247A&gt;G</v>
          </cell>
          <cell r="E53" t="str">
            <v>E340G</v>
          </cell>
          <cell r="G53" t="str">
            <v>c.1019A&gt;G</v>
          </cell>
          <cell r="O53">
            <v>0.02</v>
          </cell>
          <cell r="R53" t="str">
            <v/>
          </cell>
          <cell r="T53">
            <v>0.02</v>
          </cell>
          <cell r="U53" t="str">
            <v>Same</v>
          </cell>
          <cell r="Z53" t="str">
            <v/>
          </cell>
          <cell r="AK53" t="str">
            <v/>
          </cell>
          <cell r="AL53" t="str">
            <v/>
          </cell>
          <cell r="AM53" t="str">
            <v/>
          </cell>
          <cell r="AN53" t="str">
            <v/>
          </cell>
          <cell r="AR53" t="str">
            <v/>
          </cell>
          <cell r="AS53" t="str">
            <v/>
          </cell>
          <cell r="AT53" t="str">
            <v/>
          </cell>
          <cell r="AU53" t="str">
            <v/>
          </cell>
          <cell r="AW53" t="str">
            <v/>
          </cell>
          <cell r="AX53" t="str">
            <v/>
          </cell>
          <cell r="AY53" t="str">
            <v/>
          </cell>
          <cell r="AZ53" t="str">
            <v/>
          </cell>
          <cell r="BB53" t="str">
            <v/>
          </cell>
          <cell r="BE53" t="str">
            <v/>
          </cell>
          <cell r="BG53" t="str">
            <v/>
          </cell>
          <cell r="BI53" t="str">
            <v/>
          </cell>
          <cell r="CH53" t="str">
            <v/>
          </cell>
          <cell r="CI53" t="str">
            <v/>
          </cell>
          <cell r="CJ53" t="str">
            <v/>
          </cell>
          <cell r="CK53" t="str">
            <v/>
          </cell>
          <cell r="CN53">
            <v>0</v>
          </cell>
          <cell r="CO53">
            <v>0</v>
          </cell>
          <cell r="CP53" t="b">
            <v>1</v>
          </cell>
          <cell r="CQ53" t="str">
            <v>c.1019A&gt;G</v>
          </cell>
          <cell r="CX53" t="str">
            <v>BRCA2</v>
          </cell>
          <cell r="CY53" t="str">
            <v>c.1019A&gt;G</v>
          </cell>
          <cell r="DE53" t="b">
            <v>0</v>
          </cell>
          <cell r="DF53" t="str">
            <v>BRCA2</v>
          </cell>
          <cell r="DG53" t="str">
            <v>c.1019A&gt;G</v>
          </cell>
          <cell r="DN53" t="b">
            <v>0</v>
          </cell>
        </row>
        <row r="54">
          <cell r="B54" t="str">
            <v>c.10202C&gt;T</v>
          </cell>
          <cell r="C54" t="str">
            <v>p.(Thr3401Met)</v>
          </cell>
          <cell r="D54" t="str">
            <v>10430C&gt;T</v>
          </cell>
          <cell r="E54" t="str">
            <v>T3401M</v>
          </cell>
          <cell r="G54" t="str">
            <v>c.10202C&gt;T</v>
          </cell>
          <cell r="I54">
            <v>1.9602999999999999</v>
          </cell>
          <cell r="J54">
            <v>1.06</v>
          </cell>
          <cell r="K54">
            <v>1.3066810541845642</v>
          </cell>
          <cell r="L54">
            <v>2.0777296844337569</v>
          </cell>
          <cell r="N54">
            <v>5.6414019455923325</v>
          </cell>
          <cell r="O54">
            <v>0.02</v>
          </cell>
          <cell r="P54">
            <v>0.11513065195086394</v>
          </cell>
          <cell r="Q54">
            <v>0.10324409229487932</v>
          </cell>
          <cell r="R54">
            <v>3</v>
          </cell>
          <cell r="T54">
            <v>0.03</v>
          </cell>
          <cell r="U54" t="str">
            <v>Capped at 0.02 (after Lys3326*)</v>
          </cell>
          <cell r="V54">
            <v>2.9999999329447746E-2</v>
          </cell>
          <cell r="Z54" t="str">
            <v/>
          </cell>
          <cell r="AA54">
            <v>1</v>
          </cell>
          <cell r="AB54">
            <v>1</v>
          </cell>
          <cell r="AD54">
            <v>1.3066810541845642</v>
          </cell>
          <cell r="AE54">
            <v>2.0777296844337569</v>
          </cell>
          <cell r="AF54">
            <v>7.7462610050563319E-2</v>
          </cell>
          <cell r="AK54" t="str">
            <v/>
          </cell>
          <cell r="AL54" t="str">
            <v/>
          </cell>
          <cell r="AM54" t="str">
            <v/>
          </cell>
          <cell r="AN54" t="str">
            <v/>
          </cell>
          <cell r="AR54" t="str">
            <v/>
          </cell>
          <cell r="AS54" t="str">
            <v/>
          </cell>
          <cell r="AT54" t="str">
            <v/>
          </cell>
          <cell r="AU54" t="str">
            <v/>
          </cell>
          <cell r="AW54" t="str">
            <v/>
          </cell>
          <cell r="AX54" t="str">
            <v/>
          </cell>
          <cell r="AY54" t="str">
            <v/>
          </cell>
          <cell r="AZ54" t="str">
            <v/>
          </cell>
          <cell r="BB54" t="str">
            <v/>
          </cell>
          <cell r="BE54" t="str">
            <v/>
          </cell>
          <cell r="BG54" t="str">
            <v/>
          </cell>
          <cell r="BI54" t="str">
            <v/>
          </cell>
          <cell r="CF54">
            <v>1.9602999999999999</v>
          </cell>
          <cell r="CG54">
            <v>1.06</v>
          </cell>
          <cell r="CH54" t="str">
            <v/>
          </cell>
          <cell r="CI54" t="str">
            <v/>
          </cell>
          <cell r="CJ54" t="str">
            <v/>
          </cell>
          <cell r="CK54" t="str">
            <v/>
          </cell>
          <cell r="CN54">
            <v>0</v>
          </cell>
          <cell r="CO54">
            <v>0</v>
          </cell>
          <cell r="CP54" t="b">
            <v>1</v>
          </cell>
          <cell r="CQ54" t="str">
            <v>c.10202C&gt;T</v>
          </cell>
          <cell r="CR54">
            <v>0</v>
          </cell>
          <cell r="CS54">
            <v>0</v>
          </cell>
          <cell r="CT54">
            <v>0</v>
          </cell>
          <cell r="CU54">
            <v>8.0000000000000004E-4</v>
          </cell>
          <cell r="CV54">
            <v>0</v>
          </cell>
          <cell r="CW54" t="b">
            <v>0</v>
          </cell>
          <cell r="CX54" t="str">
            <v>BRCA2</v>
          </cell>
          <cell r="CY54" t="str">
            <v>c.10202C&gt;T</v>
          </cell>
          <cell r="CZ54">
            <v>0</v>
          </cell>
          <cell r="DA54">
            <v>0</v>
          </cell>
          <cell r="DB54">
            <v>0</v>
          </cell>
          <cell r="DC54">
            <v>8.0000000000000004E-4</v>
          </cell>
          <cell r="DD54">
            <v>0</v>
          </cell>
          <cell r="DE54" t="b">
            <v>0</v>
          </cell>
          <cell r="DF54" t="str">
            <v>BRCA2</v>
          </cell>
          <cell r="DG54" t="str">
            <v>c.10202C&gt;T</v>
          </cell>
          <cell r="DH54">
            <v>1.1113580796E-4</v>
          </cell>
          <cell r="DI54">
            <v>0</v>
          </cell>
          <cell r="DJ54">
            <v>0</v>
          </cell>
          <cell r="DK54">
            <v>0</v>
          </cell>
          <cell r="DL54">
            <v>1.8482921779999999E-5</v>
          </cell>
          <cell r="DM54">
            <v>0</v>
          </cell>
          <cell r="DN54" t="b">
            <v>0</v>
          </cell>
        </row>
        <row r="55">
          <cell r="B55" t="str">
            <v>c.10203G&gt;A</v>
          </cell>
          <cell r="D55" t="str">
            <v>10431G&gt;A</v>
          </cell>
          <cell r="E55" t="str">
            <v/>
          </cell>
          <cell r="O55">
            <v>0.02</v>
          </cell>
          <cell r="R55" t="str">
            <v/>
          </cell>
          <cell r="T55">
            <v>0.02</v>
          </cell>
          <cell r="U55" t="str">
            <v>Capped at 0.02 (after Lys3326*)</v>
          </cell>
          <cell r="Z55" t="str">
            <v/>
          </cell>
          <cell r="AK55" t="str">
            <v/>
          </cell>
          <cell r="AL55" t="str">
            <v/>
          </cell>
          <cell r="AM55" t="str">
            <v/>
          </cell>
          <cell r="AN55" t="str">
            <v/>
          </cell>
          <cell r="AR55" t="str">
            <v/>
          </cell>
          <cell r="AS55" t="str">
            <v/>
          </cell>
          <cell r="AT55" t="str">
            <v/>
          </cell>
          <cell r="AU55" t="str">
            <v/>
          </cell>
          <cell r="AW55" t="str">
            <v/>
          </cell>
          <cell r="AX55" t="str">
            <v/>
          </cell>
          <cell r="AY55" t="str">
            <v/>
          </cell>
          <cell r="AZ55" t="str">
            <v/>
          </cell>
          <cell r="BB55" t="str">
            <v/>
          </cell>
          <cell r="BE55" t="str">
            <v/>
          </cell>
          <cell r="BG55" t="str">
            <v/>
          </cell>
          <cell r="BI55" t="str">
            <v/>
          </cell>
          <cell r="CH55" t="str">
            <v/>
          </cell>
          <cell r="CI55" t="str">
            <v/>
          </cell>
          <cell r="CJ55" t="str">
            <v/>
          </cell>
          <cell r="CK55" t="str">
            <v/>
          </cell>
          <cell r="CN55">
            <v>0</v>
          </cell>
          <cell r="CO55">
            <v>0</v>
          </cell>
          <cell r="CP55" t="b">
            <v>1</v>
          </cell>
          <cell r="CQ55" t="str">
            <v>c.10203G&gt;A</v>
          </cell>
          <cell r="CX55" t="str">
            <v>BRCA2</v>
          </cell>
          <cell r="CY55" t="str">
            <v>c.10203G&gt;A</v>
          </cell>
          <cell r="DE55" t="b">
            <v>0</v>
          </cell>
          <cell r="DF55" t="str">
            <v>BRCA2</v>
          </cell>
          <cell r="DG55" t="str">
            <v>c.10203G&gt;A</v>
          </cell>
          <cell r="DH55">
            <v>1.1120996441000001E-4</v>
          </cell>
          <cell r="DI55">
            <v>0</v>
          </cell>
          <cell r="DJ55">
            <v>0</v>
          </cell>
          <cell r="DK55">
            <v>0</v>
          </cell>
          <cell r="DL55">
            <v>1.8490440442000001E-5</v>
          </cell>
          <cell r="DM55">
            <v>0</v>
          </cell>
          <cell r="DN55" t="b">
            <v>0</v>
          </cell>
        </row>
        <row r="56">
          <cell r="B56" t="str">
            <v>c.10204G&gt;A</v>
          </cell>
          <cell r="C56" t="str">
            <v>p.(Glu3402Lys)</v>
          </cell>
          <cell r="D56" t="str">
            <v>10432G&gt;A</v>
          </cell>
          <cell r="E56" t="str">
            <v>E3402K</v>
          </cell>
          <cell r="G56" t="str">
            <v>c.10204G&gt;A</v>
          </cell>
          <cell r="K56">
            <v>1.0246153856466556</v>
          </cell>
          <cell r="L56">
            <v>0.47813548427926755</v>
          </cell>
          <cell r="N56">
            <v>0.48990497361615215</v>
          </cell>
          <cell r="O56">
            <v>0.02</v>
          </cell>
          <cell r="P56">
            <v>9.9980606860439209E-3</v>
          </cell>
          <cell r="Q56">
            <v>9.8990889935498608E-3</v>
          </cell>
          <cell r="R56">
            <v>2</v>
          </cell>
          <cell r="S56" t="str">
            <v>Multifac new calc</v>
          </cell>
          <cell r="T56">
            <v>0.03</v>
          </cell>
          <cell r="U56" t="str">
            <v>Capped at 0.02 (after Lys3326*)</v>
          </cell>
          <cell r="V56">
            <v>2.9999999329447746E-2</v>
          </cell>
          <cell r="Z56" t="str">
            <v/>
          </cell>
          <cell r="AA56">
            <v>1</v>
          </cell>
          <cell r="AB56">
            <v>1</v>
          </cell>
          <cell r="AD56">
            <v>1.0246153856466556</v>
          </cell>
          <cell r="AE56">
            <v>0.47813548427926755</v>
          </cell>
          <cell r="AF56">
            <v>1.4925552375861217E-2</v>
          </cell>
          <cell r="AK56" t="str">
            <v/>
          </cell>
          <cell r="AL56" t="str">
            <v/>
          </cell>
          <cell r="AM56" t="str">
            <v/>
          </cell>
          <cell r="AN56" t="str">
            <v/>
          </cell>
          <cell r="AR56" t="str">
            <v/>
          </cell>
          <cell r="AS56" t="str">
            <v/>
          </cell>
          <cell r="AT56" t="str">
            <v/>
          </cell>
          <cell r="AU56" t="str">
            <v/>
          </cell>
          <cell r="AW56" t="str">
            <v/>
          </cell>
          <cell r="AX56" t="str">
            <v/>
          </cell>
          <cell r="AY56" t="str">
            <v/>
          </cell>
          <cell r="AZ56" t="str">
            <v/>
          </cell>
          <cell r="BB56" t="str">
            <v/>
          </cell>
          <cell r="BE56" t="str">
            <v/>
          </cell>
          <cell r="BG56" t="str">
            <v/>
          </cell>
          <cell r="BI56" t="str">
            <v/>
          </cell>
          <cell r="CH56" t="str">
            <v/>
          </cell>
          <cell r="CI56" t="str">
            <v/>
          </cell>
          <cell r="CJ56" t="str">
            <v/>
          </cell>
          <cell r="CK56" t="str">
            <v/>
          </cell>
          <cell r="CN56">
            <v>0</v>
          </cell>
          <cell r="CO56">
            <v>0</v>
          </cell>
          <cell r="CP56" t="b">
            <v>1</v>
          </cell>
          <cell r="CQ56" t="str">
            <v>c.10204G&gt;A</v>
          </cell>
          <cell r="CX56" t="str">
            <v>BRCA2</v>
          </cell>
          <cell r="CY56" t="str">
            <v>c.10204G&gt;A</v>
          </cell>
          <cell r="DE56" t="b">
            <v>0</v>
          </cell>
          <cell r="DF56" t="str">
            <v>BRCA2</v>
          </cell>
          <cell r="DG56" t="str">
            <v>c.10204G&gt;A</v>
          </cell>
          <cell r="DN56" t="b">
            <v>0</v>
          </cell>
        </row>
        <row r="57">
          <cell r="B57" t="str">
            <v>c.10213G&gt;A</v>
          </cell>
          <cell r="C57" t="str">
            <v>p.(Glu3405Lys)</v>
          </cell>
          <cell r="D57" t="str">
            <v>10441G&gt;A</v>
          </cell>
          <cell r="E57" t="str">
            <v>E3405K</v>
          </cell>
          <cell r="G57" t="str">
            <v>c.10213G&gt;A</v>
          </cell>
          <cell r="O57">
            <v>0.02</v>
          </cell>
          <cell r="R57" t="str">
            <v/>
          </cell>
          <cell r="T57">
            <v>0.03</v>
          </cell>
          <cell r="U57" t="str">
            <v>Capped at 0.02 (after Lys3326*)</v>
          </cell>
          <cell r="Z57" t="str">
            <v/>
          </cell>
          <cell r="AK57" t="str">
            <v/>
          </cell>
          <cell r="AL57" t="str">
            <v/>
          </cell>
          <cell r="AM57" t="str">
            <v/>
          </cell>
          <cell r="AN57" t="str">
            <v/>
          </cell>
          <cell r="AR57" t="str">
            <v/>
          </cell>
          <cell r="AS57" t="str">
            <v/>
          </cell>
          <cell r="AT57" t="str">
            <v/>
          </cell>
          <cell r="AU57" t="str">
            <v/>
          </cell>
          <cell r="AW57" t="str">
            <v/>
          </cell>
          <cell r="AX57" t="str">
            <v/>
          </cell>
          <cell r="AY57" t="str">
            <v/>
          </cell>
          <cell r="AZ57" t="str">
            <v/>
          </cell>
          <cell r="BB57" t="str">
            <v/>
          </cell>
          <cell r="BE57" t="str">
            <v/>
          </cell>
          <cell r="BG57" t="str">
            <v/>
          </cell>
          <cell r="BI57" t="str">
            <v/>
          </cell>
          <cell r="CH57" t="str">
            <v/>
          </cell>
          <cell r="CI57" t="str">
            <v/>
          </cell>
          <cell r="CJ57" t="str">
            <v/>
          </cell>
          <cell r="CK57" t="str">
            <v/>
          </cell>
          <cell r="CN57">
            <v>0</v>
          </cell>
          <cell r="CO57">
            <v>0</v>
          </cell>
          <cell r="CP57" t="b">
            <v>1</v>
          </cell>
          <cell r="CQ57" t="str">
            <v>c.10213G&gt;A</v>
          </cell>
          <cell r="CX57" t="str">
            <v>BRCA2</v>
          </cell>
          <cell r="CY57" t="str">
            <v>c.10213G&gt;A</v>
          </cell>
          <cell r="DE57" t="b">
            <v>0</v>
          </cell>
          <cell r="DF57" t="str">
            <v>BRCA2</v>
          </cell>
          <cell r="DG57" t="str">
            <v>c.10213G&gt;A</v>
          </cell>
          <cell r="DN57" t="b">
            <v>0</v>
          </cell>
        </row>
        <row r="58">
          <cell r="B58" t="str">
            <v>c.1021T&gt;A</v>
          </cell>
          <cell r="C58" t="str">
            <v>p.(Cys341Ser)</v>
          </cell>
          <cell r="D58" t="str">
            <v>1249T&gt;A</v>
          </cell>
          <cell r="E58" t="str">
            <v>C341S</v>
          </cell>
          <cell r="G58" t="str">
            <v>c.1021T&gt;A</v>
          </cell>
          <cell r="O58">
            <v>0.02</v>
          </cell>
          <cell r="R58" t="str">
            <v/>
          </cell>
          <cell r="T58">
            <v>0.02</v>
          </cell>
          <cell r="U58" t="str">
            <v>Same</v>
          </cell>
          <cell r="Z58" t="str">
            <v/>
          </cell>
          <cell r="AK58" t="str">
            <v/>
          </cell>
          <cell r="AL58" t="str">
            <v/>
          </cell>
          <cell r="AM58" t="str">
            <v/>
          </cell>
          <cell r="AN58" t="str">
            <v/>
          </cell>
          <cell r="AR58" t="str">
            <v/>
          </cell>
          <cell r="AS58" t="str">
            <v/>
          </cell>
          <cell r="AT58" t="str">
            <v/>
          </cell>
          <cell r="AU58" t="str">
            <v/>
          </cell>
          <cell r="AW58" t="str">
            <v/>
          </cell>
          <cell r="AX58" t="str">
            <v/>
          </cell>
          <cell r="AY58" t="str">
            <v/>
          </cell>
          <cell r="AZ58" t="str">
            <v/>
          </cell>
          <cell r="BB58" t="str">
            <v/>
          </cell>
          <cell r="BE58" t="str">
            <v/>
          </cell>
          <cell r="BG58" t="str">
            <v/>
          </cell>
          <cell r="BI58" t="str">
            <v/>
          </cell>
          <cell r="CH58" t="str">
            <v/>
          </cell>
          <cell r="CI58" t="str">
            <v/>
          </cell>
          <cell r="CJ58" t="str">
            <v/>
          </cell>
          <cell r="CK58" t="str">
            <v/>
          </cell>
          <cell r="CN58">
            <v>0</v>
          </cell>
          <cell r="CO58">
            <v>0</v>
          </cell>
          <cell r="CP58" t="b">
            <v>1</v>
          </cell>
          <cell r="CQ58" t="str">
            <v>c.1021T&gt;A</v>
          </cell>
          <cell r="CX58" t="str">
            <v>BRCA2</v>
          </cell>
          <cell r="CY58" t="str">
            <v>c.1021T&gt;A</v>
          </cell>
          <cell r="DE58" t="b">
            <v>0</v>
          </cell>
          <cell r="DF58" t="str">
            <v>BRCA2</v>
          </cell>
          <cell r="DG58" t="str">
            <v>c.1021T&gt;A</v>
          </cell>
          <cell r="DN58" t="b">
            <v>0</v>
          </cell>
        </row>
        <row r="59">
          <cell r="B59" t="str">
            <v>c.10220A&gt;G</v>
          </cell>
          <cell r="C59" t="str">
            <v>p.(Asn3407Ser)</v>
          </cell>
          <cell r="D59" t="str">
            <v>10448A&gt;G</v>
          </cell>
          <cell r="E59" t="str">
            <v>N3407S</v>
          </cell>
          <cell r="G59" t="str">
            <v>c.10220A&gt;G</v>
          </cell>
          <cell r="O59">
            <v>0.02</v>
          </cell>
          <cell r="R59" t="str">
            <v/>
          </cell>
          <cell r="T59">
            <v>0.03</v>
          </cell>
          <cell r="U59" t="str">
            <v>Capped at 0.02 (after Lys3326*)</v>
          </cell>
          <cell r="Z59" t="str">
            <v/>
          </cell>
          <cell r="AA59">
            <v>1</v>
          </cell>
          <cell r="AB59">
            <v>1</v>
          </cell>
          <cell r="AD59">
            <v>1</v>
          </cell>
          <cell r="AE59">
            <v>1</v>
          </cell>
          <cell r="AK59" t="str">
            <v/>
          </cell>
          <cell r="AL59" t="str">
            <v/>
          </cell>
          <cell r="AM59" t="str">
            <v/>
          </cell>
          <cell r="AN59" t="str">
            <v/>
          </cell>
          <cell r="AR59" t="str">
            <v/>
          </cell>
          <cell r="AS59" t="str">
            <v/>
          </cell>
          <cell r="AT59" t="str">
            <v/>
          </cell>
          <cell r="AU59" t="str">
            <v/>
          </cell>
          <cell r="AW59" t="str">
            <v/>
          </cell>
          <cell r="AX59" t="str">
            <v/>
          </cell>
          <cell r="AY59" t="str">
            <v/>
          </cell>
          <cell r="AZ59" t="str">
            <v/>
          </cell>
          <cell r="BB59" t="str">
            <v/>
          </cell>
          <cell r="BE59" t="str">
            <v/>
          </cell>
          <cell r="BG59" t="str">
            <v/>
          </cell>
          <cell r="BI59" t="str">
            <v/>
          </cell>
          <cell r="CH59" t="str">
            <v/>
          </cell>
          <cell r="CI59" t="str">
            <v/>
          </cell>
          <cell r="CJ59" t="str">
            <v/>
          </cell>
          <cell r="CK59" t="str">
            <v/>
          </cell>
          <cell r="CN59">
            <v>0</v>
          </cell>
          <cell r="CO59">
            <v>0</v>
          </cell>
          <cell r="CP59" t="b">
            <v>1</v>
          </cell>
          <cell r="CQ59" t="str">
            <v>c.10220A&gt;G</v>
          </cell>
          <cell r="CX59" t="str">
            <v>BRCA2</v>
          </cell>
          <cell r="CY59" t="str">
            <v>c.10220A&gt;G</v>
          </cell>
          <cell r="DE59" t="b">
            <v>0</v>
          </cell>
          <cell r="DF59" t="str">
            <v>BRCA2</v>
          </cell>
          <cell r="DG59" t="str">
            <v>c.10220A&gt;G</v>
          </cell>
          <cell r="DH59">
            <v>0</v>
          </cell>
          <cell r="DI59">
            <v>0</v>
          </cell>
          <cell r="DJ59">
            <v>0</v>
          </cell>
          <cell r="DK59">
            <v>0</v>
          </cell>
          <cell r="DL59">
            <v>1.8583906337E-5</v>
          </cell>
          <cell r="DM59">
            <v>0</v>
          </cell>
          <cell r="DN59" t="b">
            <v>0</v>
          </cell>
        </row>
        <row r="60">
          <cell r="B60" t="str">
            <v>c.10225del</v>
          </cell>
          <cell r="C60" t="str">
            <v>p.(Gln3409Argfs*18)</v>
          </cell>
          <cell r="D60" t="str">
            <v>10453delC</v>
          </cell>
          <cell r="E60" t="str">
            <v>Q3426X</v>
          </cell>
          <cell r="G60" t="str">
            <v>c.10225del</v>
          </cell>
          <cell r="O60">
            <v>0.02</v>
          </cell>
          <cell r="R60" t="str">
            <v/>
          </cell>
          <cell r="Z60" t="str">
            <v/>
          </cell>
          <cell r="AK60" t="str">
            <v/>
          </cell>
          <cell r="AL60" t="str">
            <v/>
          </cell>
          <cell r="AM60" t="str">
            <v/>
          </cell>
          <cell r="AN60" t="str">
            <v/>
          </cell>
          <cell r="AR60" t="str">
            <v/>
          </cell>
          <cell r="AS60" t="str">
            <v/>
          </cell>
          <cell r="AT60" t="str">
            <v/>
          </cell>
          <cell r="AU60" t="str">
            <v/>
          </cell>
          <cell r="AW60" t="str">
            <v/>
          </cell>
          <cell r="AX60" t="str">
            <v/>
          </cell>
          <cell r="AY60" t="str">
            <v/>
          </cell>
          <cell r="AZ60" t="str">
            <v/>
          </cell>
          <cell r="BB60" t="str">
            <v/>
          </cell>
          <cell r="BE60" t="str">
            <v/>
          </cell>
          <cell r="BG60" t="str">
            <v/>
          </cell>
          <cell r="BI60" t="str">
            <v/>
          </cell>
          <cell r="CH60" t="str">
            <v/>
          </cell>
          <cell r="CI60" t="str">
            <v/>
          </cell>
          <cell r="CJ60" t="str">
            <v/>
          </cell>
          <cell r="CK60" t="str">
            <v/>
          </cell>
          <cell r="CN60">
            <v>0</v>
          </cell>
          <cell r="CO60">
            <v>0</v>
          </cell>
          <cell r="CP60" t="b">
            <v>0</v>
          </cell>
          <cell r="CQ60" t="str">
            <v>c.10225delC</v>
          </cell>
          <cell r="CX60" t="str">
            <v>BRCA2</v>
          </cell>
          <cell r="CY60" t="str">
            <v>c.10225del</v>
          </cell>
          <cell r="DE60" t="b">
            <v>0</v>
          </cell>
          <cell r="DF60" t="str">
            <v>BRCA2</v>
          </cell>
          <cell r="DG60" t="str">
            <v>c.10225del</v>
          </cell>
          <cell r="DN60" t="b">
            <v>0</v>
          </cell>
        </row>
        <row r="61">
          <cell r="B61" t="str">
            <v>c.1022G&gt;A</v>
          </cell>
          <cell r="C61" t="str">
            <v>p.(Cys341Tyr)</v>
          </cell>
          <cell r="D61" t="str">
            <v>1250G&gt;A</v>
          </cell>
          <cell r="E61" t="str">
            <v>C341Y</v>
          </cell>
          <cell r="G61" t="str">
            <v>c.1022G&gt;A</v>
          </cell>
          <cell r="O61">
            <v>0.02</v>
          </cell>
          <cell r="R61" t="str">
            <v/>
          </cell>
          <cell r="T61">
            <v>0.02</v>
          </cell>
          <cell r="U61" t="str">
            <v>Same</v>
          </cell>
          <cell r="Z61" t="str">
            <v/>
          </cell>
          <cell r="AK61" t="str">
            <v/>
          </cell>
          <cell r="AL61" t="str">
            <v/>
          </cell>
          <cell r="AM61" t="str">
            <v/>
          </cell>
          <cell r="AN61" t="str">
            <v/>
          </cell>
          <cell r="AR61" t="str">
            <v/>
          </cell>
          <cell r="AS61" t="str">
            <v/>
          </cell>
          <cell r="AT61" t="str">
            <v/>
          </cell>
          <cell r="AU61" t="str">
            <v/>
          </cell>
          <cell r="AW61" t="str">
            <v/>
          </cell>
          <cell r="AX61" t="str">
            <v/>
          </cell>
          <cell r="AY61" t="str">
            <v/>
          </cell>
          <cell r="AZ61" t="str">
            <v/>
          </cell>
          <cell r="BB61" t="str">
            <v/>
          </cell>
          <cell r="BE61" t="str">
            <v/>
          </cell>
          <cell r="BG61" t="str">
            <v/>
          </cell>
          <cell r="BI61" t="str">
            <v/>
          </cell>
          <cell r="CH61" t="str">
            <v/>
          </cell>
          <cell r="CI61" t="str">
            <v/>
          </cell>
          <cell r="CJ61" t="str">
            <v/>
          </cell>
          <cell r="CK61" t="str">
            <v/>
          </cell>
          <cell r="CN61">
            <v>0</v>
          </cell>
          <cell r="CO61">
            <v>0</v>
          </cell>
          <cell r="CP61" t="b">
            <v>1</v>
          </cell>
          <cell r="CQ61" t="str">
            <v>c.1022G&gt;A</v>
          </cell>
          <cell r="CX61" t="str">
            <v>BRCA2</v>
          </cell>
          <cell r="CY61" t="str">
            <v>c.1022G&gt;A</v>
          </cell>
          <cell r="DE61" t="b">
            <v>0</v>
          </cell>
          <cell r="DF61" t="str">
            <v>BRCA2</v>
          </cell>
          <cell r="DG61" t="str">
            <v>c.1022G&gt;A</v>
          </cell>
          <cell r="DN61" t="b">
            <v>0</v>
          </cell>
        </row>
        <row r="62">
          <cell r="B62" t="str">
            <v>c.1022G&gt;T</v>
          </cell>
          <cell r="C62" t="str">
            <v>p.(Cys341Phe)</v>
          </cell>
          <cell r="D62" t="str">
            <v>1250G&gt;T</v>
          </cell>
          <cell r="E62" t="str">
            <v>C341F</v>
          </cell>
          <cell r="G62" t="str">
            <v>c.1022G&gt;T</v>
          </cell>
          <cell r="K62">
            <v>1.0498366885038446</v>
          </cell>
          <cell r="L62">
            <v>1.0798534804875701</v>
          </cell>
          <cell r="N62">
            <v>1.1336698020244216</v>
          </cell>
          <cell r="O62">
            <v>0.02</v>
          </cell>
          <cell r="P62">
            <v>2.3136118408661664E-2</v>
          </cell>
          <cell r="Q62">
            <v>2.2612942689039763E-2</v>
          </cell>
          <cell r="R62">
            <v>3</v>
          </cell>
          <cell r="T62">
            <v>0.02</v>
          </cell>
          <cell r="U62" t="str">
            <v>Same</v>
          </cell>
          <cell r="V62">
            <v>2.9999999329447746E-2</v>
          </cell>
          <cell r="Z62" t="str">
            <v/>
          </cell>
          <cell r="AA62">
            <v>1</v>
          </cell>
          <cell r="AB62">
            <v>1</v>
          </cell>
          <cell r="AD62">
            <v>1.0498366885038446</v>
          </cell>
          <cell r="AE62">
            <v>1.0798534804875701</v>
          </cell>
          <cell r="AF62">
            <v>3.3874254357373797E-2</v>
          </cell>
          <cell r="AK62" t="str">
            <v/>
          </cell>
          <cell r="AL62" t="str">
            <v/>
          </cell>
          <cell r="AM62" t="str">
            <v/>
          </cell>
          <cell r="AN62" t="str">
            <v/>
          </cell>
          <cell r="AR62" t="str">
            <v/>
          </cell>
          <cell r="AS62" t="str">
            <v/>
          </cell>
          <cell r="AT62" t="str">
            <v/>
          </cell>
          <cell r="AU62" t="str">
            <v/>
          </cell>
          <cell r="AW62" t="str">
            <v/>
          </cell>
          <cell r="AX62" t="str">
            <v/>
          </cell>
          <cell r="AY62" t="str">
            <v/>
          </cell>
          <cell r="AZ62" t="str">
            <v/>
          </cell>
          <cell r="BB62" t="str">
            <v/>
          </cell>
          <cell r="BE62" t="str">
            <v/>
          </cell>
          <cell r="BG62" t="str">
            <v/>
          </cell>
          <cell r="BI62" t="str">
            <v/>
          </cell>
          <cell r="CH62" t="str">
            <v/>
          </cell>
          <cell r="CI62" t="str">
            <v/>
          </cell>
          <cell r="CJ62" t="str">
            <v/>
          </cell>
          <cell r="CK62" t="str">
            <v/>
          </cell>
          <cell r="CN62">
            <v>0</v>
          </cell>
          <cell r="CO62">
            <v>0</v>
          </cell>
          <cell r="CP62" t="b">
            <v>1</v>
          </cell>
          <cell r="CQ62" t="str">
            <v>c.1022G&gt;T</v>
          </cell>
          <cell r="CX62" t="str">
            <v>BRCA2</v>
          </cell>
          <cell r="CY62" t="str">
            <v>c.1022G&gt;T</v>
          </cell>
          <cell r="DE62" t="b">
            <v>0</v>
          </cell>
          <cell r="DF62" t="str">
            <v>BRCA2</v>
          </cell>
          <cell r="DG62" t="str">
            <v>c.1022G&gt;T</v>
          </cell>
          <cell r="DN62" t="b">
            <v>0</v>
          </cell>
        </row>
        <row r="63">
          <cell r="B63" t="str">
            <v>c.10230C&gt;A</v>
          </cell>
          <cell r="C63" t="str">
            <v>p.(Asp3410Glu)</v>
          </cell>
          <cell r="D63" t="str">
            <v>10458C&gt;A</v>
          </cell>
          <cell r="E63" t="str">
            <v>D3410E</v>
          </cell>
          <cell r="G63" t="str">
            <v>c.10230C&gt;A</v>
          </cell>
          <cell r="K63">
            <v>1.1292870866471043</v>
          </cell>
          <cell r="L63">
            <v>0.93225068961360624</v>
          </cell>
          <cell r="N63">
            <v>1.0527786652985034</v>
          </cell>
          <cell r="O63">
            <v>0.03</v>
          </cell>
          <cell r="P63">
            <v>3.2560164906139277E-2</v>
          </cell>
          <cell r="Q63">
            <v>3.15334311866457E-2</v>
          </cell>
          <cell r="R63">
            <v>3</v>
          </cell>
          <cell r="T63">
            <v>0.03</v>
          </cell>
          <cell r="U63" t="str">
            <v>Capped at 0.02 (after Lys3326*)</v>
          </cell>
          <cell r="V63">
            <v>2.9999999329447746E-2</v>
          </cell>
          <cell r="Z63" t="str">
            <v/>
          </cell>
          <cell r="AA63">
            <v>1</v>
          </cell>
          <cell r="AB63">
            <v>1</v>
          </cell>
          <cell r="AD63">
            <v>1.1292870866471043</v>
          </cell>
          <cell r="AE63">
            <v>0.93225068961360624</v>
          </cell>
          <cell r="AF63">
            <v>3.153343048293282E-2</v>
          </cell>
          <cell r="AK63" t="str">
            <v/>
          </cell>
          <cell r="AL63" t="str">
            <v/>
          </cell>
          <cell r="AM63" t="str">
            <v/>
          </cell>
          <cell r="AN63" t="str">
            <v/>
          </cell>
          <cell r="AR63" t="str">
            <v/>
          </cell>
          <cell r="AS63" t="str">
            <v/>
          </cell>
          <cell r="AT63" t="str">
            <v/>
          </cell>
          <cell r="AU63" t="str">
            <v/>
          </cell>
          <cell r="AW63" t="str">
            <v/>
          </cell>
          <cell r="AX63" t="str">
            <v/>
          </cell>
          <cell r="AY63" t="str">
            <v/>
          </cell>
          <cell r="AZ63" t="str">
            <v/>
          </cell>
          <cell r="BB63" t="str">
            <v/>
          </cell>
          <cell r="BE63" t="str">
            <v/>
          </cell>
          <cell r="BG63" t="str">
            <v/>
          </cell>
          <cell r="BI63" t="str">
            <v/>
          </cell>
          <cell r="CH63" t="str">
            <v/>
          </cell>
          <cell r="CI63" t="str">
            <v/>
          </cell>
          <cell r="CJ63" t="str">
            <v/>
          </cell>
          <cell r="CK63" t="str">
            <v/>
          </cell>
          <cell r="CN63">
            <v>0</v>
          </cell>
          <cell r="CO63">
            <v>0</v>
          </cell>
          <cell r="CP63" t="b">
            <v>1</v>
          </cell>
          <cell r="CQ63" t="str">
            <v>c.10230C&gt;A</v>
          </cell>
          <cell r="CX63" t="str">
            <v>BRCA2</v>
          </cell>
          <cell r="CY63" t="str">
            <v>c.10230C&gt;A</v>
          </cell>
          <cell r="DE63" t="b">
            <v>0</v>
          </cell>
          <cell r="DF63" t="str">
            <v>BRCA2</v>
          </cell>
          <cell r="DG63" t="str">
            <v>c.10230C&gt;A</v>
          </cell>
          <cell r="DN63" t="b">
            <v>0</v>
          </cell>
        </row>
        <row r="64">
          <cell r="B64" t="str">
            <v>c.10231A&gt;G</v>
          </cell>
          <cell r="C64" t="str">
            <v>p.(Thr3411Ala)</v>
          </cell>
          <cell r="D64" t="str">
            <v>10459A&gt;G</v>
          </cell>
          <cell r="E64" t="str">
            <v>T3411A</v>
          </cell>
          <cell r="G64" t="str">
            <v>c.10231A&gt;G</v>
          </cell>
          <cell r="O64">
            <v>0.02</v>
          </cell>
          <cell r="R64" t="str">
            <v/>
          </cell>
          <cell r="T64">
            <v>0.03</v>
          </cell>
          <cell r="U64" t="str">
            <v>Capped at 0.02 (after Lys3326*)</v>
          </cell>
          <cell r="Z64" t="str">
            <v/>
          </cell>
          <cell r="AK64" t="str">
            <v/>
          </cell>
          <cell r="AL64" t="str">
            <v/>
          </cell>
          <cell r="AM64" t="str">
            <v/>
          </cell>
          <cell r="AN64" t="str">
            <v/>
          </cell>
          <cell r="AR64" t="str">
            <v/>
          </cell>
          <cell r="AS64" t="str">
            <v/>
          </cell>
          <cell r="AT64" t="str">
            <v/>
          </cell>
          <cell r="AU64" t="str">
            <v/>
          </cell>
          <cell r="AW64" t="str">
            <v/>
          </cell>
          <cell r="AX64" t="str">
            <v/>
          </cell>
          <cell r="AY64" t="str">
            <v/>
          </cell>
          <cell r="AZ64" t="str">
            <v/>
          </cell>
          <cell r="BB64" t="str">
            <v/>
          </cell>
          <cell r="BE64" t="str">
            <v/>
          </cell>
          <cell r="BG64" t="str">
            <v/>
          </cell>
          <cell r="BI64" t="str">
            <v/>
          </cell>
          <cell r="CH64" t="str">
            <v/>
          </cell>
          <cell r="CI64" t="str">
            <v/>
          </cell>
          <cell r="CJ64" t="str">
            <v/>
          </cell>
          <cell r="CK64" t="str">
            <v/>
          </cell>
          <cell r="CN64">
            <v>0</v>
          </cell>
          <cell r="CO64">
            <v>0</v>
          </cell>
          <cell r="CP64" t="b">
            <v>1</v>
          </cell>
          <cell r="CQ64" t="str">
            <v>c.10231A&gt;G</v>
          </cell>
          <cell r="CX64" t="str">
            <v>BRCA2</v>
          </cell>
          <cell r="CY64" t="str">
            <v>c.10231A&gt;G</v>
          </cell>
          <cell r="DE64" t="b">
            <v>0</v>
          </cell>
          <cell r="DF64" t="str">
            <v>BRCA2</v>
          </cell>
          <cell r="DG64" t="str">
            <v>c.10231A&gt;G</v>
          </cell>
          <cell r="DN64" t="b">
            <v>0</v>
          </cell>
        </row>
        <row r="65">
          <cell r="B65" t="str">
            <v>c.10232C&gt;G</v>
          </cell>
          <cell r="C65" t="str">
            <v>p.(Thr3411Arg)</v>
          </cell>
          <cell r="D65" t="str">
            <v>10460C&gt;G</v>
          </cell>
          <cell r="E65" t="str">
            <v>T3411R</v>
          </cell>
          <cell r="G65" t="str">
            <v>c.10232C&gt;G</v>
          </cell>
          <cell r="O65">
            <v>0.02</v>
          </cell>
          <cell r="R65" t="str">
            <v/>
          </cell>
          <cell r="T65">
            <v>0.03</v>
          </cell>
          <cell r="U65" t="str">
            <v>Capped at 0.02 (after Lys3326*)</v>
          </cell>
          <cell r="Z65" t="str">
            <v/>
          </cell>
          <cell r="AA65">
            <v>1</v>
          </cell>
          <cell r="AB65">
            <v>1</v>
          </cell>
          <cell r="AD65">
            <v>1</v>
          </cell>
          <cell r="AE65">
            <v>1</v>
          </cell>
          <cell r="AK65" t="str">
            <v/>
          </cell>
          <cell r="AL65" t="str">
            <v/>
          </cell>
          <cell r="AM65" t="str">
            <v/>
          </cell>
          <cell r="AN65" t="str">
            <v/>
          </cell>
          <cell r="AR65" t="str">
            <v/>
          </cell>
          <cell r="AS65" t="str">
            <v/>
          </cell>
          <cell r="AT65" t="str">
            <v/>
          </cell>
          <cell r="AU65" t="str">
            <v/>
          </cell>
          <cell r="AW65" t="str">
            <v/>
          </cell>
          <cell r="AX65" t="str">
            <v/>
          </cell>
          <cell r="AY65" t="str">
            <v/>
          </cell>
          <cell r="AZ65" t="str">
            <v/>
          </cell>
          <cell r="BB65" t="str">
            <v/>
          </cell>
          <cell r="BE65" t="str">
            <v/>
          </cell>
          <cell r="BG65" t="str">
            <v/>
          </cell>
          <cell r="BI65" t="str">
            <v/>
          </cell>
          <cell r="CH65" t="str">
            <v/>
          </cell>
          <cell r="CI65" t="str">
            <v/>
          </cell>
          <cell r="CJ65" t="str">
            <v/>
          </cell>
          <cell r="CK65" t="str">
            <v/>
          </cell>
          <cell r="CN65">
            <v>0</v>
          </cell>
          <cell r="CO65">
            <v>0</v>
          </cell>
          <cell r="CP65" t="b">
            <v>1</v>
          </cell>
          <cell r="CQ65" t="str">
            <v>c.10232C&gt;G</v>
          </cell>
          <cell r="CX65" t="str">
            <v>BRCA2</v>
          </cell>
          <cell r="CY65" t="str">
            <v>c.10232C&gt;G</v>
          </cell>
          <cell r="DE65" t="b">
            <v>0</v>
          </cell>
          <cell r="DF65" t="str">
            <v>BRCA2</v>
          </cell>
          <cell r="DG65" t="str">
            <v>c.10232C&gt;G</v>
          </cell>
          <cell r="DN65" t="b">
            <v>0</v>
          </cell>
        </row>
        <row r="66">
          <cell r="B66" t="str">
            <v>c.10233A&gt;G</v>
          </cell>
          <cell r="C66" t="str">
            <v>p.(=)</v>
          </cell>
          <cell r="D66" t="str">
            <v>10461A&gt;G</v>
          </cell>
          <cell r="E66" t="str">
            <v>T3411T</v>
          </cell>
          <cell r="G66" t="str">
            <v>c.10233A&gt;G</v>
          </cell>
          <cell r="O66">
            <v>0.02</v>
          </cell>
          <cell r="R66" t="str">
            <v/>
          </cell>
          <cell r="T66">
            <v>0.02</v>
          </cell>
          <cell r="U66" t="str">
            <v>Capped at 0.02 (after Lys3326*)</v>
          </cell>
          <cell r="Z66" t="str">
            <v/>
          </cell>
          <cell r="AK66" t="str">
            <v/>
          </cell>
          <cell r="AL66" t="str">
            <v/>
          </cell>
          <cell r="AM66" t="str">
            <v/>
          </cell>
          <cell r="AN66" t="str">
            <v/>
          </cell>
          <cell r="AR66" t="str">
            <v/>
          </cell>
          <cell r="AS66" t="str">
            <v/>
          </cell>
          <cell r="AT66" t="str">
            <v/>
          </cell>
          <cell r="AU66" t="str">
            <v/>
          </cell>
          <cell r="AW66" t="str">
            <v/>
          </cell>
          <cell r="AX66" t="str">
            <v/>
          </cell>
          <cell r="AY66" t="str">
            <v/>
          </cell>
          <cell r="AZ66" t="str">
            <v/>
          </cell>
          <cell r="BB66" t="str">
            <v/>
          </cell>
          <cell r="BE66" t="str">
            <v/>
          </cell>
          <cell r="BG66" t="str">
            <v/>
          </cell>
          <cell r="BI66" t="str">
            <v/>
          </cell>
          <cell r="CH66" t="str">
            <v/>
          </cell>
          <cell r="CI66" t="str">
            <v/>
          </cell>
          <cell r="CJ66" t="str">
            <v/>
          </cell>
          <cell r="CK66" t="str">
            <v/>
          </cell>
          <cell r="CN66">
            <v>0</v>
          </cell>
          <cell r="CO66">
            <v>0</v>
          </cell>
          <cell r="CP66" t="b">
            <v>1</v>
          </cell>
          <cell r="CQ66" t="str">
            <v>c.10233A&gt;G</v>
          </cell>
          <cell r="CX66" t="str">
            <v>BRCA2</v>
          </cell>
          <cell r="CY66" t="str">
            <v>c.10233A&gt;G</v>
          </cell>
          <cell r="DE66" t="b">
            <v>0</v>
          </cell>
          <cell r="DF66" t="str">
            <v>BRCA2</v>
          </cell>
          <cell r="DG66" t="str">
            <v>c.10233A&gt;G</v>
          </cell>
          <cell r="DN66" t="b">
            <v>0</v>
          </cell>
        </row>
        <row r="67">
          <cell r="B67" t="str">
            <v>c.10234A&gt;G</v>
          </cell>
          <cell r="C67" t="str">
            <v>p.(Ile3412Val)</v>
          </cell>
          <cell r="D67" t="str">
            <v>10462A&gt;G</v>
          </cell>
          <cell r="E67" t="str">
            <v>I3412V</v>
          </cell>
          <cell r="O67">
            <v>0.02</v>
          </cell>
          <cell r="R67">
            <v>1</v>
          </cell>
          <cell r="S67" t="str">
            <v>Frequency &gt;1%</v>
          </cell>
          <cell r="T67">
            <v>0.03</v>
          </cell>
          <cell r="U67" t="str">
            <v>Capped at 0.02 (after Lys3326*)</v>
          </cell>
          <cell r="Z67" t="str">
            <v/>
          </cell>
          <cell r="AK67" t="str">
            <v/>
          </cell>
          <cell r="AL67" t="str">
            <v/>
          </cell>
          <cell r="AM67" t="str">
            <v/>
          </cell>
          <cell r="AN67" t="str">
            <v/>
          </cell>
          <cell r="AR67" t="str">
            <v/>
          </cell>
          <cell r="AS67" t="str">
            <v/>
          </cell>
          <cell r="AT67" t="str">
            <v/>
          </cell>
          <cell r="AU67" t="str">
            <v/>
          </cell>
          <cell r="AW67" t="str">
            <v/>
          </cell>
          <cell r="AX67" t="str">
            <v/>
          </cell>
          <cell r="AY67" t="str">
            <v/>
          </cell>
          <cell r="AZ67" t="str">
            <v/>
          </cell>
          <cell r="BB67" t="str">
            <v/>
          </cell>
          <cell r="BE67" t="str">
            <v/>
          </cell>
          <cell r="BG67" t="str">
            <v/>
          </cell>
          <cell r="BI67" t="str">
            <v/>
          </cell>
          <cell r="CH67" t="str">
            <v/>
          </cell>
          <cell r="CI67" t="str">
            <v/>
          </cell>
          <cell r="CJ67" t="str">
            <v/>
          </cell>
          <cell r="CK67" t="str">
            <v/>
          </cell>
          <cell r="CN67">
            <v>0</v>
          </cell>
          <cell r="CO67">
            <v>0</v>
          </cell>
          <cell r="CP67" t="b">
            <v>1</v>
          </cell>
          <cell r="CQ67" t="str">
            <v>c.10234A&gt;G</v>
          </cell>
          <cell r="CR67">
            <v>6.0499999999999998E-2</v>
          </cell>
          <cell r="CS67">
            <v>2.0799999999999999E-2</v>
          </cell>
          <cell r="CT67">
            <v>2E-3</v>
          </cell>
          <cell r="CU67">
            <v>0.1188</v>
          </cell>
          <cell r="CV67">
            <v>3.0000000000000001E-3</v>
          </cell>
          <cell r="CW67" t="b">
            <v>1</v>
          </cell>
          <cell r="CX67" t="str">
            <v>BRCA2</v>
          </cell>
          <cell r="CY67" t="str">
            <v>c.10234A&gt;G</v>
          </cell>
          <cell r="CZ67">
            <v>6.0499999999999998E-2</v>
          </cell>
          <cell r="DA67">
            <v>2.0799999999999999E-2</v>
          </cell>
          <cell r="DB67">
            <v>2E-3</v>
          </cell>
          <cell r="DC67">
            <v>0.1188</v>
          </cell>
          <cell r="DD67">
            <v>3.0000000000000001E-3</v>
          </cell>
          <cell r="DE67" t="b">
            <v>1</v>
          </cell>
          <cell r="DF67" t="str">
            <v>BRCA2</v>
          </cell>
          <cell r="DG67" t="str">
            <v>c.10234A&gt;G</v>
          </cell>
          <cell r="DH67">
            <v>0.1100521897</v>
          </cell>
          <cell r="DI67">
            <v>0.10198019802</v>
          </cell>
          <cell r="DJ67">
            <v>2.6566933195999998E-2</v>
          </cell>
          <cell r="DK67">
            <v>7.8979343863999994E-3</v>
          </cell>
          <cell r="DL67">
            <v>1.7448405253E-3</v>
          </cell>
          <cell r="DM67">
            <v>2.1493490542999999E-3</v>
          </cell>
          <cell r="DN67" t="b">
            <v>1</v>
          </cell>
        </row>
        <row r="68">
          <cell r="B68" t="str">
            <v>c.10251T&gt;C</v>
          </cell>
          <cell r="D68" t="str">
            <v>10479T&gt;C</v>
          </cell>
          <cell r="E68" t="str">
            <v/>
          </cell>
          <cell r="O68">
            <v>0.02</v>
          </cell>
          <cell r="R68" t="str">
            <v/>
          </cell>
          <cell r="T68">
            <v>0.02</v>
          </cell>
          <cell r="U68" t="str">
            <v>Capped at 0.02 (after Lys3326*)</v>
          </cell>
          <cell r="Z68" t="str">
            <v/>
          </cell>
          <cell r="AK68" t="str">
            <v/>
          </cell>
          <cell r="AL68" t="str">
            <v/>
          </cell>
          <cell r="AM68" t="str">
            <v/>
          </cell>
          <cell r="AN68" t="str">
            <v/>
          </cell>
          <cell r="AR68" t="str">
            <v/>
          </cell>
          <cell r="AS68" t="str">
            <v/>
          </cell>
          <cell r="AT68" t="str">
            <v/>
          </cell>
          <cell r="AU68" t="str">
            <v/>
          </cell>
          <cell r="AW68" t="str">
            <v/>
          </cell>
          <cell r="AX68" t="str">
            <v/>
          </cell>
          <cell r="AY68" t="str">
            <v/>
          </cell>
          <cell r="AZ68" t="str">
            <v/>
          </cell>
          <cell r="BB68" t="str">
            <v/>
          </cell>
          <cell r="BE68" t="str">
            <v/>
          </cell>
          <cell r="BG68" t="str">
            <v/>
          </cell>
          <cell r="BI68" t="str">
            <v/>
          </cell>
          <cell r="CH68" t="str">
            <v/>
          </cell>
          <cell r="CI68" t="str">
            <v/>
          </cell>
          <cell r="CJ68" t="str">
            <v/>
          </cell>
          <cell r="CK68" t="str">
            <v/>
          </cell>
          <cell r="CN68">
            <v>0</v>
          </cell>
          <cell r="CO68">
            <v>0</v>
          </cell>
          <cell r="CP68" t="b">
            <v>1</v>
          </cell>
          <cell r="CQ68" t="str">
            <v>c.10251T&gt;C</v>
          </cell>
          <cell r="CX68" t="str">
            <v>BRCA2</v>
          </cell>
          <cell r="CY68" t="str">
            <v>c.10251T&gt;C</v>
          </cell>
          <cell r="DE68" t="b">
            <v>0</v>
          </cell>
          <cell r="DF68" t="str">
            <v>BRCA2</v>
          </cell>
          <cell r="DG68" t="str">
            <v>c.10251T&gt;C</v>
          </cell>
          <cell r="DN68" t="b">
            <v>0</v>
          </cell>
        </row>
        <row r="69">
          <cell r="B69" t="str">
            <v>c.10253_10256del</v>
          </cell>
          <cell r="C69" t="str">
            <v>p.(Ile3418Lysfs*8)</v>
          </cell>
          <cell r="D69" t="str">
            <v>10481del4</v>
          </cell>
          <cell r="E69" t="str">
            <v/>
          </cell>
          <cell r="K69">
            <v>1.0756788211506356</v>
          </cell>
          <cell r="L69">
            <v>1.8612528328456044</v>
          </cell>
          <cell r="N69">
            <v>2.0021102530986408</v>
          </cell>
          <cell r="O69" t="e">
            <v>#N/A</v>
          </cell>
          <cell r="R69" t="str">
            <v/>
          </cell>
          <cell r="S69" t="str">
            <v>Position: 3' of 3326</v>
          </cell>
          <cell r="V69">
            <v>0.20999999344348907</v>
          </cell>
          <cell r="Z69" t="str">
            <v/>
          </cell>
          <cell r="AA69">
            <v>1</v>
          </cell>
          <cell r="AB69">
            <v>1</v>
          </cell>
          <cell r="AD69">
            <v>1.0756788211506356</v>
          </cell>
          <cell r="AE69">
            <v>1.8612528328456044</v>
          </cell>
          <cell r="AF69">
            <v>0.34734645837076605</v>
          </cell>
          <cell r="AK69" t="str">
            <v/>
          </cell>
          <cell r="AL69" t="str">
            <v/>
          </cell>
          <cell r="AM69" t="str">
            <v/>
          </cell>
          <cell r="AN69" t="str">
            <v/>
          </cell>
          <cell r="AR69" t="str">
            <v/>
          </cell>
          <cell r="AS69" t="str">
            <v/>
          </cell>
          <cell r="AT69" t="str">
            <v/>
          </cell>
          <cell r="AU69" t="str">
            <v/>
          </cell>
          <cell r="AW69" t="str">
            <v/>
          </cell>
          <cell r="AX69" t="str">
            <v/>
          </cell>
          <cell r="AY69" t="str">
            <v/>
          </cell>
          <cell r="AZ69" t="str">
            <v/>
          </cell>
          <cell r="BB69" t="str">
            <v/>
          </cell>
          <cell r="BE69" t="str">
            <v/>
          </cell>
          <cell r="BG69" t="str">
            <v/>
          </cell>
          <cell r="BI69" t="str">
            <v/>
          </cell>
          <cell r="CH69" t="str">
            <v/>
          </cell>
          <cell r="CI69" t="str">
            <v/>
          </cell>
          <cell r="CJ69" t="str">
            <v/>
          </cell>
          <cell r="CK69" t="str">
            <v/>
          </cell>
          <cell r="CN69">
            <v>0</v>
          </cell>
          <cell r="CO69">
            <v>0</v>
          </cell>
          <cell r="CP69" t="b">
            <v>1</v>
          </cell>
          <cell r="CQ69" t="str">
            <v>c.10253_10256del</v>
          </cell>
          <cell r="CX69" t="str">
            <v>BRCA2</v>
          </cell>
          <cell r="CY69" t="str">
            <v>c.10253_10256del</v>
          </cell>
          <cell r="DE69" t="b">
            <v>0</v>
          </cell>
          <cell r="DF69" t="str">
            <v>BRCA2</v>
          </cell>
          <cell r="DG69" t="str">
            <v>c.10253_10256del</v>
          </cell>
          <cell r="DN69" t="b">
            <v>0</v>
          </cell>
        </row>
        <row r="70">
          <cell r="B70" t="str">
            <v>c.1026A&gt;G</v>
          </cell>
          <cell r="C70" t="str">
            <v>p.(=)</v>
          </cell>
          <cell r="D70" t="str">
            <v>1254A&gt;G</v>
          </cell>
          <cell r="E70" t="str">
            <v>E342E</v>
          </cell>
          <cell r="O70">
            <v>0.02</v>
          </cell>
          <cell r="R70" t="str">
            <v/>
          </cell>
          <cell r="T70">
            <v>0.02</v>
          </cell>
          <cell r="U70" t="str">
            <v>Same</v>
          </cell>
          <cell r="Z70" t="str">
            <v/>
          </cell>
          <cell r="AK70" t="str">
            <v/>
          </cell>
          <cell r="AL70" t="str">
            <v/>
          </cell>
          <cell r="AM70" t="str">
            <v/>
          </cell>
          <cell r="AN70" t="str">
            <v/>
          </cell>
          <cell r="AR70" t="str">
            <v/>
          </cell>
          <cell r="AS70" t="str">
            <v/>
          </cell>
          <cell r="AT70" t="str">
            <v/>
          </cell>
          <cell r="AU70" t="str">
            <v/>
          </cell>
          <cell r="AW70" t="str">
            <v/>
          </cell>
          <cell r="AX70" t="str">
            <v/>
          </cell>
          <cell r="AY70" t="str">
            <v/>
          </cell>
          <cell r="AZ70" t="str">
            <v/>
          </cell>
          <cell r="BB70" t="str">
            <v/>
          </cell>
          <cell r="BE70" t="str">
            <v/>
          </cell>
          <cell r="BG70" t="str">
            <v/>
          </cell>
          <cell r="BI70" t="str">
            <v/>
          </cell>
          <cell r="CH70" t="str">
            <v/>
          </cell>
          <cell r="CI70" t="str">
            <v/>
          </cell>
          <cell r="CJ70" t="str">
            <v/>
          </cell>
          <cell r="CK70" t="str">
            <v/>
          </cell>
          <cell r="CN70">
            <v>0</v>
          </cell>
          <cell r="CO70">
            <v>0</v>
          </cell>
          <cell r="CP70" t="b">
            <v>1</v>
          </cell>
          <cell r="CQ70" t="str">
            <v>c.1026A&gt;G</v>
          </cell>
          <cell r="CX70" t="str">
            <v>BRCA2</v>
          </cell>
          <cell r="CY70" t="str">
            <v>c.1026A&gt;G</v>
          </cell>
          <cell r="DE70" t="b">
            <v>0</v>
          </cell>
          <cell r="DF70" t="str">
            <v>BRCA2</v>
          </cell>
          <cell r="DG70" t="str">
            <v>c.1026A&gt;G</v>
          </cell>
          <cell r="DH70">
            <v>0</v>
          </cell>
          <cell r="DI70">
            <v>0</v>
          </cell>
          <cell r="DJ70">
            <v>0</v>
          </cell>
          <cell r="DK70">
            <v>0</v>
          </cell>
          <cell r="DL70">
            <v>1.8506866046999999E-5</v>
          </cell>
          <cell r="DM70">
            <v>0</v>
          </cell>
          <cell r="DN70" t="b">
            <v>0</v>
          </cell>
        </row>
        <row r="71">
          <cell r="B71" t="str">
            <v>c.1033A&gt;G</v>
          </cell>
          <cell r="C71" t="str">
            <v>p.(Lys345Glu)</v>
          </cell>
          <cell r="D71" t="str">
            <v>1261A&gt;G</v>
          </cell>
          <cell r="E71" t="str">
            <v>K345E</v>
          </cell>
          <cell r="G71" t="str">
            <v>c.1033A&gt;G</v>
          </cell>
          <cell r="K71">
            <v>1.0246153856466556</v>
          </cell>
          <cell r="L71">
            <v>0.66679544570127502</v>
          </cell>
          <cell r="N71">
            <v>0.68320887274464548</v>
          </cell>
          <cell r="O71">
            <v>0.02</v>
          </cell>
          <cell r="P71">
            <v>1.3943038219278479E-2</v>
          </cell>
          <cell r="Q71">
            <v>1.3751303272189453E-2</v>
          </cell>
          <cell r="R71">
            <v>3</v>
          </cell>
          <cell r="T71">
            <v>0.02</v>
          </cell>
          <cell r="U71" t="str">
            <v>Same</v>
          </cell>
          <cell r="V71">
            <v>2.9999999329447746E-2</v>
          </cell>
          <cell r="Z71" t="str">
            <v/>
          </cell>
          <cell r="AA71">
            <v>1</v>
          </cell>
          <cell r="AB71">
            <v>1</v>
          </cell>
          <cell r="AD71">
            <v>1.0246153856466556</v>
          </cell>
          <cell r="AE71">
            <v>0.66679544570127502</v>
          </cell>
          <cell r="AF71">
            <v>2.0692925778322199E-2</v>
          </cell>
          <cell r="AK71" t="str">
            <v/>
          </cell>
          <cell r="AL71" t="str">
            <v/>
          </cell>
          <cell r="AM71" t="str">
            <v/>
          </cell>
          <cell r="AN71" t="str">
            <v/>
          </cell>
          <cell r="AR71" t="str">
            <v/>
          </cell>
          <cell r="AS71" t="str">
            <v/>
          </cell>
          <cell r="AT71" t="str">
            <v/>
          </cell>
          <cell r="AU71" t="str">
            <v/>
          </cell>
          <cell r="AW71" t="str">
            <v/>
          </cell>
          <cell r="AX71" t="str">
            <v/>
          </cell>
          <cell r="AY71" t="str">
            <v/>
          </cell>
          <cell r="AZ71" t="str">
            <v/>
          </cell>
          <cell r="BB71" t="str">
            <v/>
          </cell>
          <cell r="BE71" t="str">
            <v/>
          </cell>
          <cell r="BG71" t="str">
            <v/>
          </cell>
          <cell r="BI71" t="str">
            <v/>
          </cell>
          <cell r="CH71" t="str">
            <v/>
          </cell>
          <cell r="CI71" t="str">
            <v/>
          </cell>
          <cell r="CJ71" t="str">
            <v/>
          </cell>
          <cell r="CK71" t="str">
            <v/>
          </cell>
          <cell r="CN71">
            <v>0</v>
          </cell>
          <cell r="CO71">
            <v>0</v>
          </cell>
          <cell r="CP71" t="b">
            <v>1</v>
          </cell>
          <cell r="CQ71" t="str">
            <v>c.1033A&gt;G</v>
          </cell>
          <cell r="CX71" t="str">
            <v>BRCA2</v>
          </cell>
          <cell r="CY71" t="str">
            <v>c.1033A&gt;G</v>
          </cell>
          <cell r="DE71" t="b">
            <v>0</v>
          </cell>
          <cell r="DF71" t="str">
            <v>BRCA2</v>
          </cell>
          <cell r="DG71" t="str">
            <v>c.1033A&gt;G</v>
          </cell>
          <cell r="DH71">
            <v>0</v>
          </cell>
          <cell r="DI71">
            <v>0</v>
          </cell>
          <cell r="DJ71">
            <v>0</v>
          </cell>
          <cell r="DK71">
            <v>0</v>
          </cell>
          <cell r="DL71">
            <v>1.8503441640000001E-5</v>
          </cell>
          <cell r="DM71">
            <v>0</v>
          </cell>
          <cell r="DN71" t="b">
            <v>0</v>
          </cell>
        </row>
        <row r="72">
          <cell r="B72" t="str">
            <v>c.1040A&gt;G</v>
          </cell>
          <cell r="C72" t="str">
            <v>p.(Gln347Arg)</v>
          </cell>
          <cell r="D72" t="str">
            <v>1268A&gt;G</v>
          </cell>
          <cell r="E72" t="str">
            <v>Q347R</v>
          </cell>
          <cell r="G72" t="str">
            <v>c.1040A&gt;G</v>
          </cell>
          <cell r="I72">
            <v>3.7680000462226171</v>
          </cell>
          <cell r="K72">
            <v>0.10077971968719678</v>
          </cell>
          <cell r="L72">
            <v>0.3108056185353591</v>
          </cell>
          <cell r="N72">
            <v>0.11802470037836152</v>
          </cell>
          <cell r="O72">
            <v>0.02</v>
          </cell>
          <cell r="P72">
            <v>2.4086673546604392E-3</v>
          </cell>
          <cell r="Q72">
            <v>2.4028796169698651E-3</v>
          </cell>
          <cell r="R72">
            <v>2</v>
          </cell>
          <cell r="S72" t="str">
            <v>Multifac new calc</v>
          </cell>
          <cell r="T72">
            <v>0.02</v>
          </cell>
          <cell r="U72" t="str">
            <v>Same</v>
          </cell>
          <cell r="V72">
            <v>2.9999999329447746E-2</v>
          </cell>
          <cell r="Z72" t="str">
            <v/>
          </cell>
          <cell r="AA72" t="str">
            <v>2+</v>
          </cell>
          <cell r="AB72">
            <v>3.7680000462226171</v>
          </cell>
          <cell r="AD72">
            <v>0.10077971968719678</v>
          </cell>
          <cell r="AE72">
            <v>0.3108056185353591</v>
          </cell>
          <cell r="AF72">
            <v>3.6369725281141471E-3</v>
          </cell>
          <cell r="AK72" t="str">
            <v/>
          </cell>
          <cell r="AL72" t="str">
            <v/>
          </cell>
          <cell r="AM72" t="str">
            <v/>
          </cell>
          <cell r="AN72" t="str">
            <v/>
          </cell>
          <cell r="AR72" t="str">
            <v/>
          </cell>
          <cell r="AS72" t="str">
            <v/>
          </cell>
          <cell r="AT72" t="str">
            <v/>
          </cell>
          <cell r="AU72" t="str">
            <v/>
          </cell>
          <cell r="AW72" t="str">
            <v/>
          </cell>
          <cell r="AX72" t="str">
            <v/>
          </cell>
          <cell r="AY72" t="str">
            <v/>
          </cell>
          <cell r="AZ72" t="str">
            <v/>
          </cell>
          <cell r="BB72" t="str">
            <v/>
          </cell>
          <cell r="BE72" t="str">
            <v/>
          </cell>
          <cell r="BG72" t="str">
            <v/>
          </cell>
          <cell r="BI72" t="str">
            <v/>
          </cell>
          <cell r="CH72" t="str">
            <v/>
          </cell>
          <cell r="CI72" t="str">
            <v/>
          </cell>
          <cell r="CJ72" t="str">
            <v/>
          </cell>
          <cell r="CK72" t="str">
            <v/>
          </cell>
          <cell r="CN72">
            <v>0</v>
          </cell>
          <cell r="CO72">
            <v>0</v>
          </cell>
          <cell r="CP72" t="b">
            <v>1</v>
          </cell>
          <cell r="CQ72" t="str">
            <v>c.1040A&gt;G</v>
          </cell>
          <cell r="CR72">
            <v>1.4E-3</v>
          </cell>
          <cell r="CS72">
            <v>0</v>
          </cell>
          <cell r="CT72">
            <v>0</v>
          </cell>
          <cell r="CU72">
            <v>8.3000000000000001E-3</v>
          </cell>
          <cell r="CV72">
            <v>0</v>
          </cell>
          <cell r="CW72" t="b">
            <v>0</v>
          </cell>
          <cell r="CX72" t="str">
            <v>BRCA2</v>
          </cell>
          <cell r="CY72" t="str">
            <v>c.1040A&gt;G</v>
          </cell>
          <cell r="CZ72">
            <v>1.4E-3</v>
          </cell>
          <cell r="DA72">
            <v>0</v>
          </cell>
          <cell r="DB72">
            <v>0</v>
          </cell>
          <cell r="DC72">
            <v>8.3000000000000001E-3</v>
          </cell>
          <cell r="DD72">
            <v>0</v>
          </cell>
          <cell r="DE72" t="b">
            <v>0</v>
          </cell>
          <cell r="DF72" t="str">
            <v>BRCA2</v>
          </cell>
          <cell r="DG72" t="str">
            <v>c.1040A&gt;G</v>
          </cell>
          <cell r="DH72">
            <v>4.5380498021999997E-3</v>
          </cell>
          <cell r="DI72">
            <v>8.9301661010999996E-5</v>
          </cell>
          <cell r="DJ72">
            <v>0</v>
          </cell>
          <cell r="DK72">
            <v>0</v>
          </cell>
          <cell r="DL72">
            <v>1.8498649598999999E-5</v>
          </cell>
          <cell r="DM72">
            <v>0</v>
          </cell>
          <cell r="DN72" t="b">
            <v>0</v>
          </cell>
        </row>
        <row r="73">
          <cell r="B73" t="str">
            <v>c.1054T&gt;C</v>
          </cell>
          <cell r="C73" t="str">
            <v>p.(Tyr352His)</v>
          </cell>
          <cell r="D73" t="str">
            <v>1282T&gt;C</v>
          </cell>
          <cell r="E73" t="str">
            <v>Y352H</v>
          </cell>
          <cell r="G73" t="str">
            <v>c.1054T&gt;C</v>
          </cell>
          <cell r="O73">
            <v>0.02</v>
          </cell>
          <cell r="R73" t="str">
            <v/>
          </cell>
          <cell r="T73">
            <v>0.02</v>
          </cell>
          <cell r="U73" t="str">
            <v>Same</v>
          </cell>
          <cell r="Z73" t="str">
            <v/>
          </cell>
          <cell r="AK73" t="str">
            <v/>
          </cell>
          <cell r="AL73" t="str">
            <v/>
          </cell>
          <cell r="AM73" t="str">
            <v/>
          </cell>
          <cell r="AN73" t="str">
            <v/>
          </cell>
          <cell r="AR73" t="str">
            <v/>
          </cell>
          <cell r="AS73" t="str">
            <v/>
          </cell>
          <cell r="AT73" t="str">
            <v/>
          </cell>
          <cell r="AU73" t="str">
            <v/>
          </cell>
          <cell r="AW73" t="str">
            <v/>
          </cell>
          <cell r="AX73" t="str">
            <v/>
          </cell>
          <cell r="AY73" t="str">
            <v/>
          </cell>
          <cell r="AZ73" t="str">
            <v/>
          </cell>
          <cell r="BB73" t="str">
            <v/>
          </cell>
          <cell r="BE73" t="str">
            <v/>
          </cell>
          <cell r="BG73" t="str">
            <v/>
          </cell>
          <cell r="BI73" t="str">
            <v/>
          </cell>
          <cell r="CH73" t="str">
            <v/>
          </cell>
          <cell r="CI73" t="str">
            <v/>
          </cell>
          <cell r="CJ73" t="str">
            <v/>
          </cell>
          <cell r="CK73" t="str">
            <v/>
          </cell>
          <cell r="CN73">
            <v>0</v>
          </cell>
          <cell r="CO73">
            <v>0</v>
          </cell>
          <cell r="CP73" t="b">
            <v>1</v>
          </cell>
          <cell r="CQ73" t="str">
            <v>c.1054T&gt;C</v>
          </cell>
          <cell r="CR73">
            <v>1.4E-3</v>
          </cell>
          <cell r="CS73">
            <v>0</v>
          </cell>
          <cell r="CT73">
            <v>0</v>
          </cell>
          <cell r="CU73">
            <v>0</v>
          </cell>
          <cell r="CV73">
            <v>0</v>
          </cell>
          <cell r="CW73" t="b">
            <v>0</v>
          </cell>
          <cell r="CX73" t="str">
            <v>BRCA2</v>
          </cell>
          <cell r="CY73" t="str">
            <v>c.1054T&gt;C</v>
          </cell>
          <cell r="CZ73">
            <v>1.4E-3</v>
          </cell>
          <cell r="DA73">
            <v>0</v>
          </cell>
          <cell r="DB73">
            <v>0</v>
          </cell>
          <cell r="DC73">
            <v>0</v>
          </cell>
          <cell r="DD73">
            <v>0</v>
          </cell>
          <cell r="DE73" t="b">
            <v>0</v>
          </cell>
          <cell r="DF73" t="str">
            <v>BRCA2</v>
          </cell>
          <cell r="DG73" t="str">
            <v>c.1054T&gt;C</v>
          </cell>
          <cell r="DH73">
            <v>0</v>
          </cell>
          <cell r="DI73">
            <v>8.9253837915000006E-5</v>
          </cell>
          <cell r="DJ73">
            <v>0</v>
          </cell>
          <cell r="DK73">
            <v>0</v>
          </cell>
          <cell r="DL73">
            <v>0</v>
          </cell>
          <cell r="DM73">
            <v>0</v>
          </cell>
          <cell r="DN73" t="b">
            <v>0</v>
          </cell>
        </row>
        <row r="74">
          <cell r="B74" t="str">
            <v>c.1063G&gt;A</v>
          </cell>
          <cell r="C74" t="str">
            <v>p.(Val355Ile)</v>
          </cell>
          <cell r="D74" t="str">
            <v>1291G&gt;A</v>
          </cell>
          <cell r="E74" t="str">
            <v>V355I</v>
          </cell>
          <cell r="G74" t="str">
            <v>c.1063G&gt;A</v>
          </cell>
          <cell r="K74">
            <v>1.0246153856466556</v>
          </cell>
          <cell r="L74">
            <v>0.620464069903365</v>
          </cell>
          <cell r="N74">
            <v>0.63573703226392975</v>
          </cell>
          <cell r="O74">
            <v>0.02</v>
          </cell>
          <cell r="P74">
            <v>1.2974225148243465E-2</v>
          </cell>
          <cell r="Q74">
            <v>1.2808050615843414E-2</v>
          </cell>
          <cell r="R74">
            <v>3</v>
          </cell>
          <cell r="T74">
            <v>0.02</v>
          </cell>
          <cell r="U74" t="str">
            <v>Same</v>
          </cell>
          <cell r="V74">
            <v>2.9999999329447746E-2</v>
          </cell>
          <cell r="Z74" t="str">
            <v/>
          </cell>
          <cell r="AA74">
            <v>1</v>
          </cell>
          <cell r="AB74">
            <v>1</v>
          </cell>
          <cell r="AD74">
            <v>1.0246153856466556</v>
          </cell>
          <cell r="AE74">
            <v>0.620464069903365</v>
          </cell>
          <cell r="AF74">
            <v>1.9282831176231245E-2</v>
          </cell>
          <cell r="AK74" t="str">
            <v/>
          </cell>
          <cell r="AL74" t="str">
            <v/>
          </cell>
          <cell r="AM74" t="str">
            <v/>
          </cell>
          <cell r="AN74" t="str">
            <v/>
          </cell>
          <cell r="AR74" t="str">
            <v/>
          </cell>
          <cell r="AS74" t="str">
            <v/>
          </cell>
          <cell r="AT74" t="str">
            <v/>
          </cell>
          <cell r="AU74" t="str">
            <v/>
          </cell>
          <cell r="AW74" t="str">
            <v/>
          </cell>
          <cell r="AX74" t="str">
            <v/>
          </cell>
          <cell r="AY74" t="str">
            <v/>
          </cell>
          <cell r="AZ74" t="str">
            <v/>
          </cell>
          <cell r="BB74" t="str">
            <v/>
          </cell>
          <cell r="BE74" t="str">
            <v/>
          </cell>
          <cell r="BG74" t="str">
            <v/>
          </cell>
          <cell r="BI74" t="str">
            <v/>
          </cell>
          <cell r="CH74" t="str">
            <v/>
          </cell>
          <cell r="CI74" t="str">
            <v/>
          </cell>
          <cell r="CJ74" t="str">
            <v/>
          </cell>
          <cell r="CK74" t="str">
            <v/>
          </cell>
          <cell r="CN74">
            <v>0</v>
          </cell>
          <cell r="CO74">
            <v>0</v>
          </cell>
          <cell r="CP74" t="b">
            <v>1</v>
          </cell>
          <cell r="CQ74" t="str">
            <v>c.1063G&gt;A</v>
          </cell>
          <cell r="CX74" t="str">
            <v>BRCA2</v>
          </cell>
          <cell r="CY74" t="str">
            <v>c.1063G&gt;A</v>
          </cell>
          <cell r="DE74" t="b">
            <v>0</v>
          </cell>
          <cell r="DF74" t="str">
            <v>BRCA2</v>
          </cell>
          <cell r="DG74" t="str">
            <v>c.1063G&gt;A</v>
          </cell>
          <cell r="DN74" t="b">
            <v>0</v>
          </cell>
        </row>
        <row r="75">
          <cell r="B75" t="str">
            <v>c.1089T&gt;G</v>
          </cell>
          <cell r="C75" t="str">
            <v>p.(=)</v>
          </cell>
          <cell r="D75" t="str">
            <v>1317T&gt;G</v>
          </cell>
          <cell r="E75" t="str">
            <v>T363T</v>
          </cell>
          <cell r="G75" t="str">
            <v>c.1089T&gt;G</v>
          </cell>
          <cell r="O75">
            <v>0.02</v>
          </cell>
          <cell r="R75" t="str">
            <v/>
          </cell>
          <cell r="T75">
            <v>0.02</v>
          </cell>
          <cell r="U75" t="str">
            <v>Same</v>
          </cell>
          <cell r="Z75" t="str">
            <v/>
          </cell>
          <cell r="AK75" t="str">
            <v/>
          </cell>
          <cell r="AL75" t="str">
            <v/>
          </cell>
          <cell r="AM75" t="str">
            <v/>
          </cell>
          <cell r="AN75" t="str">
            <v/>
          </cell>
          <cell r="AR75" t="str">
            <v/>
          </cell>
          <cell r="AS75" t="str">
            <v/>
          </cell>
          <cell r="AT75" t="str">
            <v/>
          </cell>
          <cell r="AU75" t="str">
            <v/>
          </cell>
          <cell r="AW75" t="str">
            <v/>
          </cell>
          <cell r="AX75" t="str">
            <v/>
          </cell>
          <cell r="AY75" t="str">
            <v/>
          </cell>
          <cell r="AZ75" t="str">
            <v/>
          </cell>
          <cell r="BB75" t="str">
            <v/>
          </cell>
          <cell r="BE75" t="str">
            <v/>
          </cell>
          <cell r="BG75" t="str">
            <v/>
          </cell>
          <cell r="BI75" t="str">
            <v/>
          </cell>
          <cell r="CH75" t="str">
            <v/>
          </cell>
          <cell r="CI75" t="str">
            <v/>
          </cell>
          <cell r="CJ75" t="str">
            <v/>
          </cell>
          <cell r="CK75" t="str">
            <v/>
          </cell>
          <cell r="CN75">
            <v>0</v>
          </cell>
          <cell r="CO75">
            <v>0</v>
          </cell>
          <cell r="CP75" t="b">
            <v>1</v>
          </cell>
          <cell r="CQ75" t="str">
            <v>c.1089T&gt;G</v>
          </cell>
          <cell r="CX75" t="str">
            <v>BRCA2</v>
          </cell>
          <cell r="CY75" t="str">
            <v>c.1089T&gt;G</v>
          </cell>
          <cell r="DE75" t="b">
            <v>0</v>
          </cell>
          <cell r="DF75" t="str">
            <v>BRCA2</v>
          </cell>
          <cell r="DG75" t="str">
            <v>c.1089T&gt;G</v>
          </cell>
          <cell r="DN75" t="b">
            <v>0</v>
          </cell>
        </row>
        <row r="76">
          <cell r="B76" t="str">
            <v>c.1090G&gt;T</v>
          </cell>
          <cell r="C76" t="str">
            <v>p.(Asp364Tyr)</v>
          </cell>
          <cell r="D76" t="str">
            <v>1318G&gt;T</v>
          </cell>
          <cell r="E76" t="str">
            <v>D364Y</v>
          </cell>
          <cell r="G76" t="str">
            <v>c.1090G&gt;T</v>
          </cell>
          <cell r="O76">
            <v>0.02</v>
          </cell>
          <cell r="R76" t="str">
            <v/>
          </cell>
          <cell r="T76">
            <v>0.02</v>
          </cell>
          <cell r="U76" t="str">
            <v>Same</v>
          </cell>
          <cell r="Z76" t="str">
            <v/>
          </cell>
          <cell r="AK76" t="str">
            <v/>
          </cell>
          <cell r="AL76" t="str">
            <v/>
          </cell>
          <cell r="AM76" t="str">
            <v/>
          </cell>
          <cell r="AN76" t="str">
            <v/>
          </cell>
          <cell r="AR76" t="str">
            <v/>
          </cell>
          <cell r="AS76" t="str">
            <v/>
          </cell>
          <cell r="AT76" t="str">
            <v/>
          </cell>
          <cell r="AU76" t="str">
            <v/>
          </cell>
          <cell r="AW76" t="str">
            <v/>
          </cell>
          <cell r="AX76" t="str">
            <v/>
          </cell>
          <cell r="AY76" t="str">
            <v/>
          </cell>
          <cell r="AZ76" t="str">
            <v/>
          </cell>
          <cell r="BB76" t="str">
            <v/>
          </cell>
          <cell r="BE76" t="str">
            <v/>
          </cell>
          <cell r="BG76" t="str">
            <v/>
          </cell>
          <cell r="BI76" t="str">
            <v/>
          </cell>
          <cell r="CH76" t="str">
            <v/>
          </cell>
          <cell r="CI76" t="str">
            <v/>
          </cell>
          <cell r="CJ76" t="str">
            <v/>
          </cell>
          <cell r="CK76" t="str">
            <v/>
          </cell>
          <cell r="CN76">
            <v>0</v>
          </cell>
          <cell r="CO76">
            <v>0</v>
          </cell>
          <cell r="CP76" t="b">
            <v>1</v>
          </cell>
          <cell r="CQ76" t="str">
            <v>c.1090G&gt;T</v>
          </cell>
          <cell r="CX76" t="str">
            <v>BRCA2</v>
          </cell>
          <cell r="CY76" t="str">
            <v>c.1090G&gt;T</v>
          </cell>
          <cell r="DE76" t="b">
            <v>0</v>
          </cell>
          <cell r="DF76" t="str">
            <v>BRCA2</v>
          </cell>
          <cell r="DG76" t="str">
            <v>c.1090G&gt;T</v>
          </cell>
          <cell r="DN76" t="b">
            <v>0</v>
          </cell>
        </row>
        <row r="77">
          <cell r="B77" t="str">
            <v>c.1092T&gt;G</v>
          </cell>
          <cell r="C77" t="str">
            <v>p.(Asp364Glu)</v>
          </cell>
          <cell r="D77" t="str">
            <v>1320T&gt;G</v>
          </cell>
          <cell r="E77" t="str">
            <v>D364E</v>
          </cell>
          <cell r="G77" t="str">
            <v>c.1092T&gt;G</v>
          </cell>
          <cell r="O77">
            <v>0.02</v>
          </cell>
          <cell r="R77" t="str">
            <v/>
          </cell>
          <cell r="T77">
            <v>0.02</v>
          </cell>
          <cell r="U77" t="str">
            <v>Same</v>
          </cell>
          <cell r="Z77" t="str">
            <v/>
          </cell>
          <cell r="AK77" t="str">
            <v/>
          </cell>
          <cell r="AL77" t="str">
            <v/>
          </cell>
          <cell r="AM77" t="str">
            <v/>
          </cell>
          <cell r="AN77" t="str">
            <v/>
          </cell>
          <cell r="AR77" t="str">
            <v/>
          </cell>
          <cell r="AS77" t="str">
            <v/>
          </cell>
          <cell r="AT77" t="str">
            <v/>
          </cell>
          <cell r="AU77" t="str">
            <v/>
          </cell>
          <cell r="AW77" t="str">
            <v/>
          </cell>
          <cell r="AX77" t="str">
            <v/>
          </cell>
          <cell r="AY77" t="str">
            <v/>
          </cell>
          <cell r="AZ77" t="str">
            <v/>
          </cell>
          <cell r="BB77" t="str">
            <v/>
          </cell>
          <cell r="BE77" t="str">
            <v/>
          </cell>
          <cell r="BG77" t="str">
            <v/>
          </cell>
          <cell r="BI77" t="str">
            <v/>
          </cell>
          <cell r="CH77" t="str">
            <v/>
          </cell>
          <cell r="CI77" t="str">
            <v/>
          </cell>
          <cell r="CJ77" t="str">
            <v/>
          </cell>
          <cell r="CK77" t="str">
            <v/>
          </cell>
          <cell r="CN77">
            <v>0</v>
          </cell>
          <cell r="CO77">
            <v>0</v>
          </cell>
          <cell r="CP77" t="b">
            <v>1</v>
          </cell>
          <cell r="CQ77" t="str">
            <v>c.1092T&gt;G</v>
          </cell>
          <cell r="CX77" t="str">
            <v>BRCA2</v>
          </cell>
          <cell r="CY77" t="str">
            <v>c.1092T&gt;G</v>
          </cell>
          <cell r="DE77" t="b">
            <v>0</v>
          </cell>
          <cell r="DF77" t="str">
            <v>BRCA2</v>
          </cell>
          <cell r="DG77" t="str">
            <v>c.1092T&gt;G</v>
          </cell>
          <cell r="DN77" t="b">
            <v>0</v>
          </cell>
        </row>
        <row r="78">
          <cell r="B78" t="str">
            <v>c.1094C&gt;T</v>
          </cell>
          <cell r="C78" t="str">
            <v>p.(Pro365Leu)</v>
          </cell>
          <cell r="D78" t="str">
            <v>1322C&gt;T</v>
          </cell>
          <cell r="E78" t="str">
            <v>P365L</v>
          </cell>
          <cell r="G78" t="str">
            <v>c.1094C&gt;T</v>
          </cell>
          <cell r="O78">
            <v>0.02</v>
          </cell>
          <cell r="R78" t="str">
            <v/>
          </cell>
          <cell r="T78">
            <v>0.02</v>
          </cell>
          <cell r="U78" t="str">
            <v>Same</v>
          </cell>
          <cell r="Z78" t="str">
            <v/>
          </cell>
          <cell r="AK78" t="str">
            <v/>
          </cell>
          <cell r="AL78" t="str">
            <v/>
          </cell>
          <cell r="AM78" t="str">
            <v/>
          </cell>
          <cell r="AN78" t="str">
            <v/>
          </cell>
          <cell r="AR78" t="str">
            <v/>
          </cell>
          <cell r="AS78" t="str">
            <v/>
          </cell>
          <cell r="AT78" t="str">
            <v/>
          </cell>
          <cell r="AU78" t="str">
            <v/>
          </cell>
          <cell r="AW78" t="str">
            <v/>
          </cell>
          <cell r="AX78" t="str">
            <v/>
          </cell>
          <cell r="AY78" t="str">
            <v/>
          </cell>
          <cell r="AZ78" t="str">
            <v/>
          </cell>
          <cell r="BB78" t="str">
            <v/>
          </cell>
          <cell r="BE78" t="str">
            <v/>
          </cell>
          <cell r="BG78" t="str">
            <v/>
          </cell>
          <cell r="BI78" t="str">
            <v/>
          </cell>
          <cell r="CH78" t="str">
            <v/>
          </cell>
          <cell r="CI78" t="str">
            <v/>
          </cell>
          <cell r="CJ78" t="str">
            <v/>
          </cell>
          <cell r="CK78" t="str">
            <v/>
          </cell>
          <cell r="CN78">
            <v>0</v>
          </cell>
          <cell r="CO78">
            <v>0</v>
          </cell>
          <cell r="CP78" t="b">
            <v>1</v>
          </cell>
          <cell r="CQ78" t="str">
            <v>c.1094C&gt;T</v>
          </cell>
          <cell r="CX78" t="str">
            <v>BRCA2</v>
          </cell>
          <cell r="CY78" t="str">
            <v>c.1094C&gt;T</v>
          </cell>
          <cell r="DE78" t="b">
            <v>0</v>
          </cell>
          <cell r="DF78" t="str">
            <v>BRCA2</v>
          </cell>
          <cell r="DG78" t="str">
            <v>c.1094C&gt;T</v>
          </cell>
          <cell r="DH78">
            <v>0</v>
          </cell>
          <cell r="DI78">
            <v>8.9206066011999997E-5</v>
          </cell>
          <cell r="DJ78">
            <v>0</v>
          </cell>
          <cell r="DK78">
            <v>0</v>
          </cell>
          <cell r="DL78">
            <v>0</v>
          </cell>
          <cell r="DM78">
            <v>0</v>
          </cell>
          <cell r="DN78" t="b">
            <v>0</v>
          </cell>
        </row>
        <row r="79">
          <cell r="B79" t="str">
            <v>c.1096T&gt;G</v>
          </cell>
          <cell r="C79" t="str">
            <v>p.(Leu366Val)</v>
          </cell>
          <cell r="D79" t="str">
            <v>1324T&gt;G</v>
          </cell>
          <cell r="E79" t="str">
            <v>L366V</v>
          </cell>
          <cell r="G79" t="str">
            <v>c.1096T&gt;G</v>
          </cell>
          <cell r="I79">
            <v>0.93910000000000005</v>
          </cell>
          <cell r="J79">
            <v>1.07</v>
          </cell>
          <cell r="K79">
            <v>1.0249999999999999</v>
          </cell>
          <cell r="N79">
            <v>1.0299579250000002</v>
          </cell>
          <cell r="O79">
            <v>0.02</v>
          </cell>
          <cell r="P79">
            <v>2.1019549489795921E-2</v>
          </cell>
          <cell r="Q79">
            <v>2.0586823729574426E-2</v>
          </cell>
          <cell r="R79">
            <v>3</v>
          </cell>
          <cell r="T79">
            <v>0.02</v>
          </cell>
          <cell r="U79" t="str">
            <v>Same</v>
          </cell>
          <cell r="Z79" t="str">
            <v/>
          </cell>
          <cell r="AC79">
            <v>1.0249999999999999</v>
          </cell>
          <cell r="AJ79">
            <v>0.01</v>
          </cell>
          <cell r="AK79" t="str">
            <v>0.01024954</v>
          </cell>
          <cell r="AL79" t="str">
            <v>Thomassen 2012</v>
          </cell>
          <cell r="AM79" t="str">
            <v/>
          </cell>
          <cell r="AN79" t="str">
            <v>Y</v>
          </cell>
          <cell r="AR79" t="str">
            <v/>
          </cell>
          <cell r="AS79" t="str">
            <v/>
          </cell>
          <cell r="AT79" t="str">
            <v/>
          </cell>
          <cell r="AU79" t="str">
            <v/>
          </cell>
          <cell r="AW79" t="str">
            <v/>
          </cell>
          <cell r="AX79" t="str">
            <v/>
          </cell>
          <cell r="AY79" t="str">
            <v/>
          </cell>
          <cell r="AZ79" t="str">
            <v/>
          </cell>
          <cell r="BB79" t="str">
            <v/>
          </cell>
          <cell r="BE79" t="str">
            <v/>
          </cell>
          <cell r="BG79" t="str">
            <v/>
          </cell>
          <cell r="BI79" t="str">
            <v/>
          </cell>
          <cell r="CD79">
            <v>1.07</v>
          </cell>
          <cell r="CE79">
            <v>0.93910000000000005</v>
          </cell>
          <cell r="CH79" t="str">
            <v>Thomassen</v>
          </cell>
          <cell r="CI79" t="str">
            <v>2012</v>
          </cell>
          <cell r="CJ79" t="str">
            <v>no aberration</v>
          </cell>
          <cell r="CK79" t="str">
            <v/>
          </cell>
          <cell r="CL79">
            <v>1</v>
          </cell>
          <cell r="CN79">
            <v>0</v>
          </cell>
          <cell r="CO79">
            <v>0</v>
          </cell>
          <cell r="CP79" t="b">
            <v>1</v>
          </cell>
          <cell r="CQ79" t="str">
            <v>c.1096T&gt;G</v>
          </cell>
          <cell r="CX79" t="str">
            <v>BRCA2</v>
          </cell>
          <cell r="CY79" t="str">
            <v>c.1096T&gt;G</v>
          </cell>
          <cell r="DE79" t="b">
            <v>0</v>
          </cell>
          <cell r="DF79" t="str">
            <v>BRCA2</v>
          </cell>
          <cell r="DG79" t="str">
            <v>c.1096T&gt;G</v>
          </cell>
          <cell r="DH79">
            <v>0</v>
          </cell>
          <cell r="DI79">
            <v>8.9206066011999997E-5</v>
          </cell>
          <cell r="DJ79">
            <v>0</v>
          </cell>
          <cell r="DK79">
            <v>0</v>
          </cell>
          <cell r="DL79">
            <v>0</v>
          </cell>
          <cell r="DM79">
            <v>0</v>
          </cell>
          <cell r="DN79" t="b">
            <v>0</v>
          </cell>
        </row>
        <row r="80">
          <cell r="B80" t="str">
            <v>c.1108G&gt;A</v>
          </cell>
          <cell r="C80" t="str">
            <v>p.(Val370Ile)</v>
          </cell>
          <cell r="D80" t="str">
            <v>1336G&gt;A</v>
          </cell>
          <cell r="E80" t="str">
            <v>V370I</v>
          </cell>
          <cell r="G80" t="str">
            <v>c.1108G&gt;A</v>
          </cell>
          <cell r="O80">
            <v>0.02</v>
          </cell>
          <cell r="R80" t="str">
            <v/>
          </cell>
          <cell r="T80">
            <v>0.02</v>
          </cell>
          <cell r="U80" t="str">
            <v>Same</v>
          </cell>
          <cell r="Z80" t="str">
            <v/>
          </cell>
          <cell r="AK80" t="str">
            <v/>
          </cell>
          <cell r="AL80" t="str">
            <v/>
          </cell>
          <cell r="AM80" t="str">
            <v/>
          </cell>
          <cell r="AN80" t="str">
            <v/>
          </cell>
          <cell r="AR80" t="str">
            <v/>
          </cell>
          <cell r="AS80" t="str">
            <v/>
          </cell>
          <cell r="AT80" t="str">
            <v/>
          </cell>
          <cell r="AU80" t="str">
            <v/>
          </cell>
          <cell r="AW80" t="str">
            <v/>
          </cell>
          <cell r="AX80" t="str">
            <v/>
          </cell>
          <cell r="AY80" t="str">
            <v/>
          </cell>
          <cell r="AZ80" t="str">
            <v/>
          </cell>
          <cell r="BB80" t="str">
            <v/>
          </cell>
          <cell r="BE80" t="str">
            <v/>
          </cell>
          <cell r="BG80" t="str">
            <v/>
          </cell>
          <cell r="BI80" t="str">
            <v/>
          </cell>
          <cell r="CH80" t="str">
            <v/>
          </cell>
          <cell r="CI80" t="str">
            <v/>
          </cell>
          <cell r="CJ80" t="str">
            <v/>
          </cell>
          <cell r="CK80" t="str">
            <v/>
          </cell>
          <cell r="CN80">
            <v>0</v>
          </cell>
          <cell r="CO80">
            <v>0</v>
          </cell>
          <cell r="CP80" t="b">
            <v>1</v>
          </cell>
          <cell r="CQ80" t="str">
            <v>c.1108G&gt;A</v>
          </cell>
          <cell r="CX80" t="str">
            <v>BRCA2</v>
          </cell>
          <cell r="CY80" t="str">
            <v>c.1108G&gt;A</v>
          </cell>
          <cell r="DE80" t="b">
            <v>0</v>
          </cell>
          <cell r="DF80" t="str">
            <v>BRCA2</v>
          </cell>
          <cell r="DG80" t="str">
            <v>c.1108G&gt;A</v>
          </cell>
          <cell r="DN80" t="b">
            <v>0</v>
          </cell>
        </row>
        <row r="81">
          <cell r="B81" t="str">
            <v>c.1114A&gt;C</v>
          </cell>
          <cell r="C81" t="str">
            <v>p.(Asn372His)</v>
          </cell>
          <cell r="D81" t="str">
            <v>1342A&gt;C</v>
          </cell>
          <cell r="E81" t="str">
            <v>N372H</v>
          </cell>
          <cell r="O81">
            <v>0.02</v>
          </cell>
          <cell r="R81">
            <v>1</v>
          </cell>
          <cell r="S81" t="str">
            <v>Frequency &gt;1%</v>
          </cell>
          <cell r="T81">
            <v>0.02</v>
          </cell>
          <cell r="U81" t="str">
            <v>Same</v>
          </cell>
          <cell r="Z81" t="str">
            <v/>
          </cell>
          <cell r="AJ81">
            <v>0.02</v>
          </cell>
          <cell r="AK81" t="str">
            <v>2.04×10−9</v>
          </cell>
          <cell r="AL81" t="str">
            <v>A:Lindor 2012 B: Farrugia 2008</v>
          </cell>
          <cell r="AM81" t="str">
            <v>Farrugia et al., 2008</v>
          </cell>
          <cell r="AN81" t="str">
            <v>A:Y B:N</v>
          </cell>
          <cell r="AR81" t="str">
            <v/>
          </cell>
          <cell r="AS81" t="str">
            <v/>
          </cell>
          <cell r="AT81" t="str">
            <v/>
          </cell>
          <cell r="AU81" t="str">
            <v/>
          </cell>
          <cell r="AW81" t="str">
            <v/>
          </cell>
          <cell r="AX81" t="str">
            <v/>
          </cell>
          <cell r="AY81" t="str">
            <v/>
          </cell>
          <cell r="AZ81" t="str">
            <v/>
          </cell>
          <cell r="BB81" t="str">
            <v/>
          </cell>
          <cell r="BE81" t="str">
            <v/>
          </cell>
          <cell r="BG81" t="str">
            <v/>
          </cell>
          <cell r="BI81" t="str">
            <v/>
          </cell>
          <cell r="CH81" t="str">
            <v>de Garibay</v>
          </cell>
          <cell r="CI81" t="str">
            <v>2014</v>
          </cell>
          <cell r="CJ81" t="str">
            <v>no aberration</v>
          </cell>
          <cell r="CK81" t="str">
            <v/>
          </cell>
          <cell r="CL81">
            <v>1</v>
          </cell>
          <cell r="CN81">
            <v>0</v>
          </cell>
          <cell r="CO81">
            <v>0</v>
          </cell>
          <cell r="CP81" t="b">
            <v>1</v>
          </cell>
          <cell r="CQ81" t="str">
            <v>c.1114A&gt;C</v>
          </cell>
          <cell r="CR81">
            <v>0.29970000000000002</v>
          </cell>
          <cell r="CS81">
            <v>0.28470000000000001</v>
          </cell>
          <cell r="CT81">
            <v>0.3538</v>
          </cell>
          <cell r="CU81">
            <v>8.4000000000000005E-2</v>
          </cell>
          <cell r="CV81">
            <v>0.29520000000000002</v>
          </cell>
          <cell r="CW81" t="b">
            <v>1</v>
          </cell>
          <cell r="CX81" t="str">
            <v>BRCA2</v>
          </cell>
          <cell r="CY81" t="str">
            <v>c.1114A&gt;C</v>
          </cell>
          <cell r="CZ81">
            <v>0.29970000000000002</v>
          </cell>
          <cell r="DA81">
            <v>0.28470000000000001</v>
          </cell>
          <cell r="DB81">
            <v>0.3538</v>
          </cell>
          <cell r="DC81">
            <v>8.4000000000000005E-2</v>
          </cell>
          <cell r="DD81">
            <v>0.29520000000000002</v>
          </cell>
          <cell r="DE81" t="b">
            <v>1</v>
          </cell>
          <cell r="DF81" t="str">
            <v>BRCA2</v>
          </cell>
          <cell r="DG81" t="str">
            <v>c.1114A&gt;C</v>
          </cell>
          <cell r="DH81">
            <v>0.12470643495</v>
          </cell>
          <cell r="DI81">
            <v>0.30513918629999998</v>
          </cell>
          <cell r="DJ81">
            <v>0.27035623409999998</v>
          </cell>
          <cell r="DK81">
            <v>0.23314182038</v>
          </cell>
          <cell r="DL81">
            <v>0.28290006627999997</v>
          </cell>
          <cell r="DM81">
            <v>0.35585255706000002</v>
          </cell>
          <cell r="DN81" t="b">
            <v>1</v>
          </cell>
        </row>
        <row r="82">
          <cell r="B82" t="str">
            <v>c.1115A&gt;G</v>
          </cell>
          <cell r="C82" t="str">
            <v>p.(Asn372Ser)</v>
          </cell>
          <cell r="D82" t="str">
            <v>1343A&gt;G</v>
          </cell>
          <cell r="E82" t="str">
            <v>N372S</v>
          </cell>
          <cell r="G82" t="str">
            <v>c.1115A&gt;G</v>
          </cell>
          <cell r="O82">
            <v>0.02</v>
          </cell>
          <cell r="R82" t="str">
            <v/>
          </cell>
          <cell r="T82">
            <v>0.02</v>
          </cell>
          <cell r="U82" t="str">
            <v>Same</v>
          </cell>
          <cell r="Z82" t="str">
            <v/>
          </cell>
          <cell r="AK82" t="str">
            <v/>
          </cell>
          <cell r="AL82" t="str">
            <v/>
          </cell>
          <cell r="AM82" t="str">
            <v/>
          </cell>
          <cell r="AN82" t="str">
            <v/>
          </cell>
          <cell r="AR82" t="str">
            <v/>
          </cell>
          <cell r="AS82" t="str">
            <v/>
          </cell>
          <cell r="AT82" t="str">
            <v/>
          </cell>
          <cell r="AU82" t="str">
            <v/>
          </cell>
          <cell r="AW82" t="str">
            <v/>
          </cell>
          <cell r="AX82" t="str">
            <v/>
          </cell>
          <cell r="AY82" t="str">
            <v/>
          </cell>
          <cell r="AZ82" t="str">
            <v/>
          </cell>
          <cell r="BB82" t="str">
            <v/>
          </cell>
          <cell r="BE82" t="str">
            <v/>
          </cell>
          <cell r="BG82" t="str">
            <v/>
          </cell>
          <cell r="BI82" t="str">
            <v/>
          </cell>
          <cell r="CH82" t="str">
            <v/>
          </cell>
          <cell r="CI82" t="str">
            <v/>
          </cell>
          <cell r="CJ82" t="str">
            <v/>
          </cell>
          <cell r="CK82" t="str">
            <v/>
          </cell>
          <cell r="CN82">
            <v>0</v>
          </cell>
          <cell r="CO82">
            <v>0</v>
          </cell>
          <cell r="CP82" t="b">
            <v>1</v>
          </cell>
          <cell r="CQ82" t="str">
            <v>c.1115A&gt;G</v>
          </cell>
          <cell r="CX82" t="str">
            <v>BRCA2</v>
          </cell>
          <cell r="CY82" t="str">
            <v>c.1115A&gt;G</v>
          </cell>
          <cell r="DE82" t="b">
            <v>0</v>
          </cell>
          <cell r="DF82" t="str">
            <v>BRCA2</v>
          </cell>
          <cell r="DG82" t="str">
            <v>c.1115A&gt;G</v>
          </cell>
          <cell r="DN82" t="b">
            <v>0</v>
          </cell>
        </row>
        <row r="83">
          <cell r="B83" t="str">
            <v>c.1123C&gt;T</v>
          </cell>
          <cell r="C83" t="str">
            <v>p.(Pro375Ser)</v>
          </cell>
          <cell r="D83" t="str">
            <v>1351C&gt;T</v>
          </cell>
          <cell r="E83" t="str">
            <v>P375S</v>
          </cell>
          <cell r="I83">
            <v>1</v>
          </cell>
          <cell r="K83">
            <v>5.7606717874520062E-2</v>
          </cell>
          <cell r="L83">
            <v>5.5058903787944861E-2</v>
          </cell>
          <cell r="N83">
            <v>3.1717627369924838E-3</v>
          </cell>
          <cell r="O83">
            <v>0.02</v>
          </cell>
          <cell r="P83">
            <v>6.4729851775356814E-5</v>
          </cell>
          <cell r="Q83">
            <v>6.4725662092843483E-5</v>
          </cell>
          <cell r="R83">
            <v>1</v>
          </cell>
          <cell r="S83" t="str">
            <v>Multifac new calc</v>
          </cell>
          <cell r="T83">
            <v>0.02</v>
          </cell>
          <cell r="U83" t="str">
            <v>Same</v>
          </cell>
          <cell r="V83">
            <v>2.9999999329447746E-2</v>
          </cell>
          <cell r="Z83" t="str">
            <v/>
          </cell>
          <cell r="AA83">
            <v>1</v>
          </cell>
          <cell r="AB83">
            <v>1</v>
          </cell>
          <cell r="AD83">
            <v>5.7606717874520062E-2</v>
          </cell>
          <cell r="AE83">
            <v>5.5058903787944861E-2</v>
          </cell>
          <cell r="AF83">
            <v>9.8086130659125144E-5</v>
          </cell>
          <cell r="AJ83">
            <v>0.02</v>
          </cell>
          <cell r="AK83" t="str">
            <v>6.48×10−5</v>
          </cell>
          <cell r="AL83" t="str">
            <v>Lindor 2012</v>
          </cell>
          <cell r="AM83" t="str">
            <v>Easton et al., 2007</v>
          </cell>
          <cell r="AN83" t="str">
            <v>Y</v>
          </cell>
          <cell r="AO83">
            <v>0.02</v>
          </cell>
          <cell r="AP83">
            <v>6.0000000000000002E-5</v>
          </cell>
          <cell r="AR83">
            <v>1</v>
          </cell>
          <cell r="AS83" t="str">
            <v>-</v>
          </cell>
          <cell r="AT83">
            <v>5.4949999999999999E-2</v>
          </cell>
          <cell r="AU83">
            <v>5.7540000000000001E-2</v>
          </cell>
          <cell r="AV83">
            <v>3.16E-3</v>
          </cell>
          <cell r="AW83" t="str">
            <v>Easton DF et al., Am J Hum Genet, 81: 873-883, 2007.</v>
          </cell>
          <cell r="AX83" t="str">
            <v/>
          </cell>
          <cell r="AY83" t="str">
            <v/>
          </cell>
          <cell r="AZ83" t="str">
            <v/>
          </cell>
          <cell r="BB83" t="str">
            <v/>
          </cell>
          <cell r="BE83" t="str">
            <v/>
          </cell>
          <cell r="BG83" t="str">
            <v/>
          </cell>
          <cell r="BI83" t="str">
            <v/>
          </cell>
          <cell r="CH83" t="str">
            <v/>
          </cell>
          <cell r="CI83" t="str">
            <v/>
          </cell>
          <cell r="CJ83" t="str">
            <v/>
          </cell>
          <cell r="CK83" t="str">
            <v/>
          </cell>
          <cell r="CN83">
            <v>0</v>
          </cell>
          <cell r="CO83">
            <v>0</v>
          </cell>
          <cell r="CP83" t="b">
            <v>1</v>
          </cell>
          <cell r="CQ83" t="str">
            <v>c.1123C&gt;T</v>
          </cell>
          <cell r="CR83">
            <v>5.7999999999999996E-3</v>
          </cell>
          <cell r="CS83">
            <v>0</v>
          </cell>
          <cell r="CT83">
            <v>0</v>
          </cell>
          <cell r="CU83">
            <v>0</v>
          </cell>
          <cell r="CV83">
            <v>1E-3</v>
          </cell>
          <cell r="CW83" t="b">
            <v>0</v>
          </cell>
          <cell r="CX83" t="str">
            <v>BRCA2</v>
          </cell>
          <cell r="CY83" t="str">
            <v>c.1123C&gt;T</v>
          </cell>
          <cell r="CZ83">
            <v>5.7999999999999996E-3</v>
          </cell>
          <cell r="DA83">
            <v>0</v>
          </cell>
          <cell r="DB83">
            <v>0</v>
          </cell>
          <cell r="DC83">
            <v>0</v>
          </cell>
          <cell r="DD83">
            <v>1E-3</v>
          </cell>
          <cell r="DE83" t="b">
            <v>0</v>
          </cell>
          <cell r="DF83" t="str">
            <v>BRCA2</v>
          </cell>
          <cell r="DG83" t="str">
            <v>c.1123C&gt;T</v>
          </cell>
          <cell r="DH83">
            <v>0</v>
          </cell>
          <cell r="DI83">
            <v>1.7841213201999999E-4</v>
          </cell>
          <cell r="DJ83">
            <v>0</v>
          </cell>
          <cell r="DK83">
            <v>0</v>
          </cell>
          <cell r="DL83">
            <v>0</v>
          </cell>
          <cell r="DM83">
            <v>0</v>
          </cell>
          <cell r="DN83" t="b">
            <v>0</v>
          </cell>
        </row>
        <row r="84">
          <cell r="B84" t="str">
            <v>c.1124C&gt;T</v>
          </cell>
          <cell r="C84" t="str">
            <v>p.(Pro375Leu)</v>
          </cell>
          <cell r="D84" t="str">
            <v>1352C&gt;T</v>
          </cell>
          <cell r="E84" t="str">
            <v>P375L</v>
          </cell>
          <cell r="G84" t="str">
            <v>c.1124C&gt;T</v>
          </cell>
          <cell r="J84">
            <v>1.07</v>
          </cell>
          <cell r="K84">
            <v>1.3388455266059285</v>
          </cell>
          <cell r="L84">
            <v>0.28496321639662781</v>
          </cell>
          <cell r="N84">
            <v>0.40822824844625266</v>
          </cell>
          <cell r="O84">
            <v>0.02</v>
          </cell>
          <cell r="P84">
            <v>8.3311887438010761E-3</v>
          </cell>
          <cell r="Q84">
            <v>8.262353517181428E-3</v>
          </cell>
          <cell r="R84">
            <v>2</v>
          </cell>
          <cell r="S84" t="str">
            <v>Multifac new calc</v>
          </cell>
          <cell r="T84">
            <v>0.02</v>
          </cell>
          <cell r="U84" t="str">
            <v>Same</v>
          </cell>
          <cell r="V84">
            <v>2.9999999329447746E-2</v>
          </cell>
          <cell r="Z84" t="str">
            <v/>
          </cell>
          <cell r="AA84">
            <v>1</v>
          </cell>
          <cell r="AB84">
            <v>1</v>
          </cell>
          <cell r="AD84">
            <v>1.3388455266059285</v>
          </cell>
          <cell r="AE84">
            <v>0.28496321639662781</v>
          </cell>
          <cell r="AF84">
            <v>1.1662032985360882E-2</v>
          </cell>
          <cell r="AK84" t="str">
            <v/>
          </cell>
          <cell r="AL84" t="str">
            <v/>
          </cell>
          <cell r="AM84" t="str">
            <v/>
          </cell>
          <cell r="AN84" t="str">
            <v/>
          </cell>
          <cell r="AR84" t="str">
            <v/>
          </cell>
          <cell r="AS84" t="str">
            <v/>
          </cell>
          <cell r="AT84" t="str">
            <v/>
          </cell>
          <cell r="AU84" t="str">
            <v/>
          </cell>
          <cell r="AW84" t="str">
            <v/>
          </cell>
          <cell r="AX84" t="str">
            <v/>
          </cell>
          <cell r="AY84" t="str">
            <v/>
          </cell>
          <cell r="AZ84" t="str">
            <v/>
          </cell>
          <cell r="BB84" t="str">
            <v/>
          </cell>
          <cell r="BE84" t="str">
            <v/>
          </cell>
          <cell r="BG84" t="str">
            <v/>
          </cell>
          <cell r="BI84" t="str">
            <v/>
          </cell>
          <cell r="CD84">
            <v>1.07</v>
          </cell>
          <cell r="CH84" t="str">
            <v/>
          </cell>
          <cell r="CI84" t="str">
            <v/>
          </cell>
          <cell r="CJ84" t="str">
            <v/>
          </cell>
          <cell r="CK84" t="str">
            <v/>
          </cell>
          <cell r="CN84">
            <v>0</v>
          </cell>
          <cell r="CO84">
            <v>0</v>
          </cell>
          <cell r="CP84" t="b">
            <v>1</v>
          </cell>
          <cell r="CQ84" t="str">
            <v>c.1124C&gt;T</v>
          </cell>
          <cell r="CX84" t="str">
            <v>BRCA2</v>
          </cell>
          <cell r="CY84" t="str">
            <v>c.1124C&gt;T</v>
          </cell>
          <cell r="DE84" t="b">
            <v>0</v>
          </cell>
          <cell r="DF84" t="str">
            <v>BRCA2</v>
          </cell>
          <cell r="DG84" t="str">
            <v>c.1124C&gt;T</v>
          </cell>
          <cell r="DN84" t="b">
            <v>0</v>
          </cell>
        </row>
        <row r="85">
          <cell r="B85" t="str">
            <v>c.1127T&gt;G</v>
          </cell>
          <cell r="C85" t="str">
            <v>p.(Phe376Cys)</v>
          </cell>
          <cell r="D85" t="str">
            <v>1355T&gt;G</v>
          </cell>
          <cell r="E85" t="str">
            <v>F376C</v>
          </cell>
          <cell r="G85" t="str">
            <v>c.1127T&gt;G</v>
          </cell>
          <cell r="K85">
            <v>1.0498366885038446</v>
          </cell>
          <cell r="L85">
            <v>0.44145147984292599</v>
          </cell>
          <cell r="N85">
            <v>0.46345195973341913</v>
          </cell>
          <cell r="O85">
            <v>0.02</v>
          </cell>
          <cell r="P85">
            <v>9.4582032598656985E-3</v>
          </cell>
          <cell r="Q85">
            <v>9.3695838315267666E-3</v>
          </cell>
          <cell r="R85">
            <v>2</v>
          </cell>
          <cell r="S85" t="str">
            <v>Multifac new calc</v>
          </cell>
          <cell r="T85">
            <v>0.02</v>
          </cell>
          <cell r="U85" t="str">
            <v>Same</v>
          </cell>
          <cell r="V85">
            <v>2.9999999329447746E-2</v>
          </cell>
          <cell r="Z85" t="str">
            <v/>
          </cell>
          <cell r="AA85">
            <v>1</v>
          </cell>
          <cell r="AB85">
            <v>1</v>
          </cell>
          <cell r="AD85">
            <v>1.0498366885038446</v>
          </cell>
          <cell r="AE85">
            <v>0.44145147984292599</v>
          </cell>
          <cell r="AF85">
            <v>1.4131017569669072E-2</v>
          </cell>
          <cell r="AK85" t="str">
            <v/>
          </cell>
          <cell r="AL85" t="str">
            <v/>
          </cell>
          <cell r="AM85" t="str">
            <v/>
          </cell>
          <cell r="AN85" t="str">
            <v/>
          </cell>
          <cell r="AR85" t="str">
            <v/>
          </cell>
          <cell r="AS85" t="str">
            <v/>
          </cell>
          <cell r="AT85" t="str">
            <v/>
          </cell>
          <cell r="AU85" t="str">
            <v/>
          </cell>
          <cell r="AW85" t="str">
            <v/>
          </cell>
          <cell r="AX85" t="str">
            <v/>
          </cell>
          <cell r="AY85" t="str">
            <v/>
          </cell>
          <cell r="AZ85" t="str">
            <v/>
          </cell>
          <cell r="BB85" t="str">
            <v/>
          </cell>
          <cell r="BE85" t="str">
            <v/>
          </cell>
          <cell r="BG85" t="str">
            <v/>
          </cell>
          <cell r="BI85" t="str">
            <v/>
          </cell>
          <cell r="CH85" t="str">
            <v/>
          </cell>
          <cell r="CI85" t="str">
            <v/>
          </cell>
          <cell r="CJ85" t="str">
            <v/>
          </cell>
          <cell r="CK85" t="str">
            <v/>
          </cell>
          <cell r="CN85">
            <v>0</v>
          </cell>
          <cell r="CO85">
            <v>0</v>
          </cell>
          <cell r="CP85" t="b">
            <v>1</v>
          </cell>
          <cell r="CQ85" t="str">
            <v>c.1127T&gt;G</v>
          </cell>
          <cell r="CX85" t="str">
            <v>BRCA2</v>
          </cell>
          <cell r="CY85" t="str">
            <v>c.1127T&gt;G</v>
          </cell>
          <cell r="DE85" t="b">
            <v>0</v>
          </cell>
          <cell r="DF85" t="str">
            <v>BRCA2</v>
          </cell>
          <cell r="DG85" t="str">
            <v>c.1127T&gt;G</v>
          </cell>
          <cell r="DN85" t="b">
            <v>0</v>
          </cell>
        </row>
        <row r="86">
          <cell r="B86" t="str">
            <v>c.1141G&gt;A</v>
          </cell>
          <cell r="C86" t="str">
            <v>p.(Asp381Asn)</v>
          </cell>
          <cell r="D86" t="str">
            <v>1369G&gt;A</v>
          </cell>
          <cell r="E86" t="str">
            <v>D381N</v>
          </cell>
          <cell r="G86" t="str">
            <v>c.1141G&gt;A</v>
          </cell>
          <cell r="K86">
            <v>1.1021570725287184</v>
          </cell>
          <cell r="L86">
            <v>1.5605746263496063</v>
          </cell>
          <cell r="N86">
            <v>1.7199983616400807</v>
          </cell>
          <cell r="O86">
            <v>0.02</v>
          </cell>
          <cell r="P86">
            <v>3.5102007380409812E-2</v>
          </cell>
          <cell r="Q86">
            <v>3.3911640717656816E-2</v>
          </cell>
          <cell r="R86">
            <v>3</v>
          </cell>
          <cell r="T86">
            <v>0.02</v>
          </cell>
          <cell r="U86" t="str">
            <v>Same</v>
          </cell>
          <cell r="V86">
            <v>2.9999999329447746E-2</v>
          </cell>
          <cell r="Z86" t="str">
            <v/>
          </cell>
          <cell r="AA86">
            <v>1</v>
          </cell>
          <cell r="AB86">
            <v>1</v>
          </cell>
          <cell r="AD86">
            <v>1.1021570725287184</v>
          </cell>
          <cell r="AE86">
            <v>1.5605746263496063</v>
          </cell>
          <cell r="AF86">
            <v>5.0508958694983168E-2</v>
          </cell>
          <cell r="AK86" t="str">
            <v/>
          </cell>
          <cell r="AL86" t="str">
            <v/>
          </cell>
          <cell r="AM86" t="str">
            <v/>
          </cell>
          <cell r="AN86" t="str">
            <v/>
          </cell>
          <cell r="AR86" t="str">
            <v/>
          </cell>
          <cell r="AS86" t="str">
            <v/>
          </cell>
          <cell r="AT86" t="str">
            <v/>
          </cell>
          <cell r="AU86" t="str">
            <v/>
          </cell>
          <cell r="AW86" t="str">
            <v/>
          </cell>
          <cell r="AX86" t="str">
            <v/>
          </cell>
          <cell r="AY86" t="str">
            <v/>
          </cell>
          <cell r="AZ86" t="str">
            <v/>
          </cell>
          <cell r="BB86" t="str">
            <v/>
          </cell>
          <cell r="BE86" t="str">
            <v/>
          </cell>
          <cell r="BG86" t="str">
            <v/>
          </cell>
          <cell r="BI86" t="str">
            <v/>
          </cell>
          <cell r="CH86" t="str">
            <v/>
          </cell>
          <cell r="CI86" t="str">
            <v/>
          </cell>
          <cell r="CJ86" t="str">
            <v/>
          </cell>
          <cell r="CK86" t="str">
            <v/>
          </cell>
          <cell r="CN86">
            <v>0</v>
          </cell>
          <cell r="CO86">
            <v>0</v>
          </cell>
          <cell r="CP86" t="b">
            <v>1</v>
          </cell>
          <cell r="CQ86" t="str">
            <v>c.1141G&gt;A</v>
          </cell>
          <cell r="CX86" t="str">
            <v>BRCA2</v>
          </cell>
          <cell r="CY86" t="str">
            <v>c.1141G&gt;A</v>
          </cell>
          <cell r="DE86" t="b">
            <v>0</v>
          </cell>
          <cell r="DF86" t="str">
            <v>BRCA2</v>
          </cell>
          <cell r="DG86" t="str">
            <v>c.1141G&gt;A</v>
          </cell>
          <cell r="DH86">
            <v>0</v>
          </cell>
          <cell r="DI86">
            <v>7.1364852810000003E-4</v>
          </cell>
          <cell r="DJ86">
            <v>0</v>
          </cell>
          <cell r="DK86">
            <v>0</v>
          </cell>
          <cell r="DL86">
            <v>0</v>
          </cell>
          <cell r="DM86">
            <v>0</v>
          </cell>
          <cell r="DN86" t="b">
            <v>0</v>
          </cell>
        </row>
        <row r="87">
          <cell r="B87" t="str">
            <v>c.1144A&gt;C</v>
          </cell>
          <cell r="C87" t="str">
            <v>p.(Lys382Gln)</v>
          </cell>
          <cell r="D87" t="str">
            <v>1372A&gt;C</v>
          </cell>
          <cell r="E87" t="str">
            <v>K382Q</v>
          </cell>
          <cell r="G87" t="str">
            <v>c.1144A&gt;C</v>
          </cell>
          <cell r="I87">
            <v>0.25030000000000002</v>
          </cell>
          <cell r="N87">
            <v>0.25030000000000002</v>
          </cell>
          <cell r="O87">
            <v>0.02</v>
          </cell>
          <cell r="P87">
            <v>5.1081632653061232E-3</v>
          </cell>
          <cell r="Q87">
            <v>5.0822025449591178E-3</v>
          </cell>
          <cell r="R87">
            <v>2</v>
          </cell>
          <cell r="T87">
            <v>0.02</v>
          </cell>
          <cell r="U87" t="str">
            <v>Same</v>
          </cell>
          <cell r="Z87" t="str">
            <v/>
          </cell>
          <cell r="AK87" t="str">
            <v/>
          </cell>
          <cell r="AL87" t="str">
            <v/>
          </cell>
          <cell r="AM87" t="str">
            <v/>
          </cell>
          <cell r="AN87" t="str">
            <v/>
          </cell>
          <cell r="AR87" t="str">
            <v/>
          </cell>
          <cell r="AS87" t="str">
            <v/>
          </cell>
          <cell r="AT87" t="str">
            <v/>
          </cell>
          <cell r="AU87" t="str">
            <v/>
          </cell>
          <cell r="AW87" t="str">
            <v/>
          </cell>
          <cell r="AX87" t="str">
            <v/>
          </cell>
          <cell r="AY87" t="str">
            <v/>
          </cell>
          <cell r="AZ87" t="str">
            <v/>
          </cell>
          <cell r="BB87" t="str">
            <v/>
          </cell>
          <cell r="BE87" t="str">
            <v/>
          </cell>
          <cell r="BG87" t="str">
            <v/>
          </cell>
          <cell r="BI87" t="str">
            <v/>
          </cell>
          <cell r="CF87">
            <v>0.25030000000000002</v>
          </cell>
          <cell r="CH87" t="str">
            <v/>
          </cell>
          <cell r="CI87" t="str">
            <v/>
          </cell>
          <cell r="CJ87" t="str">
            <v/>
          </cell>
          <cell r="CK87" t="str">
            <v/>
          </cell>
          <cell r="CN87">
            <v>0</v>
          </cell>
          <cell r="CO87">
            <v>0</v>
          </cell>
          <cell r="CP87" t="b">
            <v>1</v>
          </cell>
          <cell r="CQ87" t="str">
            <v>c.1144A&gt;C</v>
          </cell>
          <cell r="CX87" t="str">
            <v>BRCA2</v>
          </cell>
          <cell r="CY87" t="str">
            <v>c.1144A&gt;C</v>
          </cell>
          <cell r="DE87" t="b">
            <v>0</v>
          </cell>
          <cell r="DF87" t="str">
            <v>BRCA2</v>
          </cell>
          <cell r="DG87" t="str">
            <v>c.1144A&gt;C</v>
          </cell>
          <cell r="DH87">
            <v>0</v>
          </cell>
          <cell r="DI87">
            <v>0</v>
          </cell>
          <cell r="DJ87">
            <v>0</v>
          </cell>
          <cell r="DK87">
            <v>0</v>
          </cell>
          <cell r="DL87">
            <v>1.8406714769999999E-5</v>
          </cell>
          <cell r="DM87">
            <v>0</v>
          </cell>
          <cell r="DN87" t="b">
            <v>0</v>
          </cell>
        </row>
        <row r="88">
          <cell r="B88" t="str">
            <v>c.1148T&gt;C</v>
          </cell>
          <cell r="C88" t="str">
            <v>p.(Ile383Thr)</v>
          </cell>
          <cell r="D88" t="str">
            <v>1376T&gt;C</v>
          </cell>
          <cell r="E88" t="str">
            <v>I383T</v>
          </cell>
          <cell r="G88" t="str">
            <v>c.1148T&gt;C</v>
          </cell>
          <cell r="O88">
            <v>0.02</v>
          </cell>
          <cell r="R88" t="str">
            <v/>
          </cell>
          <cell r="T88">
            <v>0.02</v>
          </cell>
          <cell r="U88" t="str">
            <v>Same</v>
          </cell>
          <cell r="Z88" t="str">
            <v/>
          </cell>
          <cell r="AK88" t="str">
            <v/>
          </cell>
          <cell r="AL88" t="str">
            <v/>
          </cell>
          <cell r="AM88" t="str">
            <v/>
          </cell>
          <cell r="AN88" t="str">
            <v/>
          </cell>
          <cell r="AR88" t="str">
            <v/>
          </cell>
          <cell r="AS88" t="str">
            <v/>
          </cell>
          <cell r="AT88" t="str">
            <v/>
          </cell>
          <cell r="AU88" t="str">
            <v/>
          </cell>
          <cell r="AW88" t="str">
            <v/>
          </cell>
          <cell r="AX88" t="str">
            <v/>
          </cell>
          <cell r="AY88" t="str">
            <v/>
          </cell>
          <cell r="AZ88" t="str">
            <v/>
          </cell>
          <cell r="BB88" t="str">
            <v/>
          </cell>
          <cell r="BE88" t="str">
            <v/>
          </cell>
          <cell r="BG88" t="str">
            <v/>
          </cell>
          <cell r="BI88" t="str">
            <v/>
          </cell>
          <cell r="CH88" t="str">
            <v/>
          </cell>
          <cell r="CI88" t="str">
            <v/>
          </cell>
          <cell r="CJ88" t="str">
            <v/>
          </cell>
          <cell r="CK88" t="str">
            <v/>
          </cell>
          <cell r="CN88">
            <v>0</v>
          </cell>
          <cell r="CO88">
            <v>0</v>
          </cell>
          <cell r="CP88" t="b">
            <v>1</v>
          </cell>
          <cell r="CQ88" t="str">
            <v>c.1148T&gt;C</v>
          </cell>
          <cell r="CX88" t="str">
            <v>BRCA2</v>
          </cell>
          <cell r="CY88" t="str">
            <v>c.1148T&gt;C</v>
          </cell>
          <cell r="DE88" t="b">
            <v>0</v>
          </cell>
          <cell r="DF88" t="str">
            <v>BRCA2</v>
          </cell>
          <cell r="DG88" t="str">
            <v>c.1148T&gt;C</v>
          </cell>
          <cell r="DN88" t="b">
            <v>0</v>
          </cell>
        </row>
        <row r="89">
          <cell r="B89" t="str">
            <v>c.1151C&gt;T</v>
          </cell>
          <cell r="C89" t="str">
            <v>p.(Ser384Phe)</v>
          </cell>
          <cell r="D89" t="str">
            <v>1379C&gt;T</v>
          </cell>
          <cell r="E89" t="str">
            <v>S384F</v>
          </cell>
          <cell r="H89">
            <v>0</v>
          </cell>
          <cell r="I89">
            <v>9.8699999999999996E-2</v>
          </cell>
          <cell r="J89">
            <v>3.9474325282E-5</v>
          </cell>
          <cell r="K89">
            <v>0.2104</v>
          </cell>
          <cell r="M89">
            <v>6.2882996065551495E-46</v>
          </cell>
          <cell r="N89">
            <v>5.1547882417121098E-52</v>
          </cell>
          <cell r="O89">
            <v>0.02</v>
          </cell>
          <cell r="P89">
            <v>1.0519976003494101E-53</v>
          </cell>
          <cell r="Q89">
            <v>1.0519976003494101E-53</v>
          </cell>
          <cell r="R89">
            <v>1</v>
          </cell>
          <cell r="S89" t="str">
            <v>Multifac new calc</v>
          </cell>
          <cell r="T89">
            <v>0.02</v>
          </cell>
          <cell r="U89" t="str">
            <v>Same</v>
          </cell>
          <cell r="W89">
            <v>1</v>
          </cell>
          <cell r="X89">
            <v>1.07</v>
          </cell>
          <cell r="Y89">
            <v>78</v>
          </cell>
          <cell r="Z89">
            <v>3.9474325282E-5</v>
          </cell>
          <cell r="AJ89">
            <v>0.02</v>
          </cell>
          <cell r="AK89" t="str">
            <v>4.24×10−4</v>
          </cell>
          <cell r="AL89" t="str">
            <v>Lindor 2012</v>
          </cell>
          <cell r="AM89" t="str">
            <v>Chenevix-Trench et al., 2006</v>
          </cell>
          <cell r="AN89" t="str">
            <v>Y</v>
          </cell>
          <cell r="AO89">
            <v>0.02</v>
          </cell>
          <cell r="AP89">
            <v>4.2000000000000002E-4</v>
          </cell>
          <cell r="AR89">
            <v>9.8699999999999996E-2</v>
          </cell>
          <cell r="AS89" t="str">
            <v>-</v>
          </cell>
          <cell r="AT89" t="str">
            <v>-</v>
          </cell>
          <cell r="AU89">
            <v>0.2104</v>
          </cell>
          <cell r="AV89">
            <v>2.077E-2</v>
          </cell>
          <cell r="AW89" t="str">
            <v>Chenevix-Trench, G. et al., Cancer Research 66: 2019-2027, 2006.</v>
          </cell>
          <cell r="AX89">
            <v>1.6048150687000001E-44</v>
          </cell>
          <cell r="AY89">
            <v>3.9183951654000002E-2</v>
          </cell>
          <cell r="AZ89" t="str">
            <v/>
          </cell>
          <cell r="BB89" t="str">
            <v/>
          </cell>
          <cell r="BE89" t="str">
            <v/>
          </cell>
          <cell r="BG89" t="str">
            <v/>
          </cell>
          <cell r="BI89" t="str">
            <v/>
          </cell>
          <cell r="CH89" t="str">
            <v/>
          </cell>
          <cell r="CI89" t="str">
            <v/>
          </cell>
          <cell r="CJ89" t="str">
            <v/>
          </cell>
          <cell r="CK89" t="str">
            <v/>
          </cell>
          <cell r="CN89">
            <v>0</v>
          </cell>
          <cell r="CO89">
            <v>78</v>
          </cell>
          <cell r="CP89" t="b">
            <v>1</v>
          </cell>
          <cell r="CQ89" t="str">
            <v>c.1151C&gt;T</v>
          </cell>
          <cell r="CX89" t="str">
            <v>BRCA2</v>
          </cell>
          <cell r="CY89" t="str">
            <v>c.1151C&gt;T</v>
          </cell>
          <cell r="DE89" t="b">
            <v>0</v>
          </cell>
          <cell r="DF89" t="str">
            <v>BRCA2</v>
          </cell>
          <cell r="DG89" t="str">
            <v>c.1151C&gt;T</v>
          </cell>
          <cell r="DH89">
            <v>1.1745360583000001E-4</v>
          </cell>
          <cell r="DI89">
            <v>5.3523639606999995E-4</v>
          </cell>
          <cell r="DJ89">
            <v>0</v>
          </cell>
          <cell r="DK89">
            <v>7.5597218021999999E-4</v>
          </cell>
          <cell r="DL89">
            <v>1.0491441192999999E-3</v>
          </cell>
          <cell r="DM89">
            <v>0</v>
          </cell>
          <cell r="DN89" t="b">
            <v>0</v>
          </cell>
        </row>
        <row r="90">
          <cell r="B90" t="str">
            <v>c.1166C&gt;A</v>
          </cell>
          <cell r="C90" t="str">
            <v>p.(Pro389Gln)</v>
          </cell>
          <cell r="D90" t="str">
            <v>1394C&gt;A</v>
          </cell>
          <cell r="E90" t="str">
            <v>P389Q</v>
          </cell>
          <cell r="G90" t="str">
            <v>c.1166C&gt;A</v>
          </cell>
          <cell r="K90">
            <v>4.5171479083005138E-2</v>
          </cell>
          <cell r="L90">
            <v>0.31163626641865932</v>
          </cell>
          <cell r="N90">
            <v>1.4077071090036286E-2</v>
          </cell>
          <cell r="O90">
            <v>0.02</v>
          </cell>
          <cell r="P90">
            <v>2.8728716510278133E-4</v>
          </cell>
          <cell r="Q90">
            <v>2.8720465489167317E-4</v>
          </cell>
          <cell r="R90">
            <v>1</v>
          </cell>
          <cell r="S90" t="str">
            <v>Multifac new calc</v>
          </cell>
          <cell r="T90">
            <v>0.02</v>
          </cell>
          <cell r="U90" t="str">
            <v>Same</v>
          </cell>
          <cell r="V90">
            <v>2.9999999329447746E-2</v>
          </cell>
          <cell r="Z90" t="str">
            <v/>
          </cell>
          <cell r="AA90">
            <v>1</v>
          </cell>
          <cell r="AB90">
            <v>1</v>
          </cell>
          <cell r="AD90">
            <v>4.5171479083005138E-2</v>
          </cell>
          <cell r="AE90">
            <v>0.31163626641865932</v>
          </cell>
          <cell r="AF90">
            <v>4.3518385520820754E-4</v>
          </cell>
          <cell r="AK90" t="str">
            <v/>
          </cell>
          <cell r="AL90" t="str">
            <v/>
          </cell>
          <cell r="AM90" t="str">
            <v/>
          </cell>
          <cell r="AN90" t="str">
            <v/>
          </cell>
          <cell r="AR90" t="str">
            <v/>
          </cell>
          <cell r="AS90" t="str">
            <v/>
          </cell>
          <cell r="AT90" t="str">
            <v/>
          </cell>
          <cell r="AU90" t="str">
            <v/>
          </cell>
          <cell r="AW90" t="str">
            <v/>
          </cell>
          <cell r="AX90" t="str">
            <v/>
          </cell>
          <cell r="AY90" t="str">
            <v/>
          </cell>
          <cell r="AZ90" t="str">
            <v/>
          </cell>
          <cell r="BB90" t="str">
            <v/>
          </cell>
          <cell r="BE90" t="str">
            <v/>
          </cell>
          <cell r="BG90" t="str">
            <v/>
          </cell>
          <cell r="BI90" t="str">
            <v/>
          </cell>
          <cell r="CH90" t="str">
            <v/>
          </cell>
          <cell r="CI90" t="str">
            <v/>
          </cell>
          <cell r="CJ90" t="str">
            <v/>
          </cell>
          <cell r="CK90" t="str">
            <v/>
          </cell>
          <cell r="CN90">
            <v>0</v>
          </cell>
          <cell r="CO90">
            <v>0</v>
          </cell>
          <cell r="CP90" t="b">
            <v>1</v>
          </cell>
          <cell r="CQ90" t="str">
            <v>c.1166C&gt;A</v>
          </cell>
          <cell r="CR90">
            <v>0</v>
          </cell>
          <cell r="CS90">
            <v>0</v>
          </cell>
          <cell r="CT90">
            <v>5.1000000000000004E-3</v>
          </cell>
          <cell r="CU90">
            <v>0</v>
          </cell>
          <cell r="CV90">
            <v>0</v>
          </cell>
          <cell r="CW90" t="b">
            <v>0</v>
          </cell>
          <cell r="CX90" t="str">
            <v>BRCA2</v>
          </cell>
          <cell r="CY90" t="str">
            <v>c.1166C&gt;A</v>
          </cell>
          <cell r="CZ90">
            <v>0</v>
          </cell>
          <cell r="DA90">
            <v>0</v>
          </cell>
          <cell r="DB90">
            <v>5.1000000000000004E-3</v>
          </cell>
          <cell r="DC90">
            <v>0</v>
          </cell>
          <cell r="DD90">
            <v>0</v>
          </cell>
          <cell r="DE90" t="b">
            <v>0</v>
          </cell>
          <cell r="DF90" t="str">
            <v>BRCA2</v>
          </cell>
          <cell r="DG90" t="str">
            <v>c.1166C&gt;A</v>
          </cell>
          <cell r="DH90">
            <v>0</v>
          </cell>
          <cell r="DI90">
            <v>0</v>
          </cell>
          <cell r="DJ90">
            <v>8.9058524173E-4</v>
          </cell>
          <cell r="DK90">
            <v>0</v>
          </cell>
          <cell r="DL90">
            <v>0</v>
          </cell>
          <cell r="DM90">
            <v>3.6630036630000001E-3</v>
          </cell>
          <cell r="DN90" t="b">
            <v>0</v>
          </cell>
        </row>
        <row r="91">
          <cell r="B91" t="str">
            <v>c.1166C&gt;T</v>
          </cell>
          <cell r="C91" t="str">
            <v>p.(Pro389Leu)</v>
          </cell>
          <cell r="D91" t="str">
            <v>1394C&gt;T</v>
          </cell>
          <cell r="E91" t="str">
            <v>P389L</v>
          </cell>
          <cell r="G91" t="str">
            <v>c.1166C&gt;T</v>
          </cell>
          <cell r="K91">
            <v>1.0756788211506356</v>
          </cell>
          <cell r="L91">
            <v>0.620464069903365</v>
          </cell>
          <cell r="N91">
            <v>0.66742005927997727</v>
          </cell>
          <cell r="O91">
            <v>0.02</v>
          </cell>
          <cell r="P91">
            <v>1.3620817536326067E-2</v>
          </cell>
          <cell r="Q91">
            <v>1.3437783933278309E-2</v>
          </cell>
          <cell r="R91">
            <v>3</v>
          </cell>
          <cell r="T91">
            <v>0.02</v>
          </cell>
          <cell r="U91" t="str">
            <v>Same</v>
          </cell>
          <cell r="V91">
            <v>2.9999999329447746E-2</v>
          </cell>
          <cell r="Z91" t="str">
            <v/>
          </cell>
          <cell r="AA91">
            <v>1</v>
          </cell>
          <cell r="AB91">
            <v>1</v>
          </cell>
          <cell r="AD91">
            <v>1.0756788211506356</v>
          </cell>
          <cell r="AE91">
            <v>0.620464069903365</v>
          </cell>
          <cell r="AF91">
            <v>2.0224388100213032E-2</v>
          </cell>
          <cell r="AK91" t="str">
            <v/>
          </cell>
          <cell r="AL91" t="str">
            <v/>
          </cell>
          <cell r="AM91" t="str">
            <v/>
          </cell>
          <cell r="AN91" t="str">
            <v/>
          </cell>
          <cell r="AR91" t="str">
            <v/>
          </cell>
          <cell r="AS91" t="str">
            <v/>
          </cell>
          <cell r="AT91" t="str">
            <v/>
          </cell>
          <cell r="AU91" t="str">
            <v/>
          </cell>
          <cell r="AW91" t="str">
            <v/>
          </cell>
          <cell r="AX91" t="str">
            <v/>
          </cell>
          <cell r="AY91" t="str">
            <v/>
          </cell>
          <cell r="AZ91" t="str">
            <v/>
          </cell>
          <cell r="BB91" t="str">
            <v/>
          </cell>
          <cell r="BE91" t="str">
            <v/>
          </cell>
          <cell r="BG91" t="str">
            <v/>
          </cell>
          <cell r="BI91" t="str">
            <v/>
          </cell>
          <cell r="CH91" t="str">
            <v/>
          </cell>
          <cell r="CI91" t="str">
            <v/>
          </cell>
          <cell r="CJ91" t="str">
            <v/>
          </cell>
          <cell r="CK91" t="str">
            <v/>
          </cell>
          <cell r="CN91">
            <v>0</v>
          </cell>
          <cell r="CO91">
            <v>0</v>
          </cell>
          <cell r="CP91" t="b">
            <v>1</v>
          </cell>
          <cell r="CQ91" t="str">
            <v>c.1166C&gt;T</v>
          </cell>
          <cell r="CX91" t="str">
            <v>BRCA2</v>
          </cell>
          <cell r="CY91" t="str">
            <v>c.1166C&gt;T</v>
          </cell>
          <cell r="DE91" t="b">
            <v>0</v>
          </cell>
          <cell r="DF91" t="str">
            <v>BRCA2</v>
          </cell>
          <cell r="DG91" t="str">
            <v>c.1166C&gt;T</v>
          </cell>
          <cell r="DH91">
            <v>0</v>
          </cell>
          <cell r="DI91">
            <v>0</v>
          </cell>
          <cell r="DJ91">
            <v>0</v>
          </cell>
          <cell r="DK91">
            <v>0</v>
          </cell>
          <cell r="DL91">
            <v>0</v>
          </cell>
          <cell r="DM91">
            <v>0</v>
          </cell>
          <cell r="DN91" t="b">
            <v>0</v>
          </cell>
        </row>
        <row r="92">
          <cell r="B92" t="str">
            <v>c.1167G&gt;A</v>
          </cell>
          <cell r="C92" t="str">
            <v>p.(=)</v>
          </cell>
          <cell r="D92" t="str">
            <v>1395G&gt;A</v>
          </cell>
          <cell r="E92" t="str">
            <v>P389P</v>
          </cell>
          <cell r="O92">
            <v>0.02</v>
          </cell>
          <cell r="R92" t="str">
            <v/>
          </cell>
          <cell r="T92">
            <v>0.02</v>
          </cell>
          <cell r="U92" t="str">
            <v>Same</v>
          </cell>
          <cell r="Z92" t="str">
            <v/>
          </cell>
          <cell r="AK92" t="str">
            <v/>
          </cell>
          <cell r="AL92" t="str">
            <v/>
          </cell>
          <cell r="AM92" t="str">
            <v/>
          </cell>
          <cell r="AN92" t="str">
            <v/>
          </cell>
          <cell r="AR92" t="str">
            <v/>
          </cell>
          <cell r="AS92" t="str">
            <v/>
          </cell>
          <cell r="AT92" t="str">
            <v/>
          </cell>
          <cell r="AU92" t="str">
            <v/>
          </cell>
          <cell r="AW92" t="str">
            <v/>
          </cell>
          <cell r="AX92" t="str">
            <v/>
          </cell>
          <cell r="AY92" t="str">
            <v/>
          </cell>
          <cell r="AZ92" t="str">
            <v/>
          </cell>
          <cell r="BB92" t="str">
            <v/>
          </cell>
          <cell r="BE92" t="str">
            <v/>
          </cell>
          <cell r="BG92" t="str">
            <v/>
          </cell>
          <cell r="BI92" t="str">
            <v/>
          </cell>
          <cell r="CH92" t="str">
            <v/>
          </cell>
          <cell r="CI92" t="str">
            <v/>
          </cell>
          <cell r="CJ92" t="str">
            <v/>
          </cell>
          <cell r="CK92" t="str">
            <v/>
          </cell>
          <cell r="CN92">
            <v>0</v>
          </cell>
          <cell r="CO92">
            <v>0</v>
          </cell>
          <cell r="CP92" t="b">
            <v>1</v>
          </cell>
          <cell r="CQ92" t="str">
            <v>c.1167G&gt;A</v>
          </cell>
          <cell r="CX92" t="str">
            <v>BRCA2</v>
          </cell>
          <cell r="CY92" t="str">
            <v>c.1167G&gt;A</v>
          </cell>
          <cell r="DE92" t="b">
            <v>0</v>
          </cell>
          <cell r="DF92" t="str">
            <v>BRCA2</v>
          </cell>
          <cell r="DG92" t="str">
            <v>c.1167G&gt;A</v>
          </cell>
          <cell r="DH92">
            <v>0</v>
          </cell>
          <cell r="DI92">
            <v>0</v>
          </cell>
          <cell r="DJ92">
            <v>0</v>
          </cell>
          <cell r="DK92">
            <v>0</v>
          </cell>
          <cell r="DL92">
            <v>1.8405359640999999E-5</v>
          </cell>
          <cell r="DM92">
            <v>6.1042607739999997E-5</v>
          </cell>
          <cell r="DN92" t="b">
            <v>0</v>
          </cell>
        </row>
        <row r="93">
          <cell r="B93" t="str">
            <v>c.116C&gt;T</v>
          </cell>
          <cell r="C93" t="str">
            <v>p.(Ala39Val)</v>
          </cell>
          <cell r="D93" t="str">
            <v>344C&gt;T</v>
          </cell>
          <cell r="E93" t="str">
            <v>A39V</v>
          </cell>
          <cell r="G93" t="str">
            <v>c.116C&gt;T</v>
          </cell>
          <cell r="K93">
            <v>1.1021570725287184</v>
          </cell>
          <cell r="L93">
            <v>9.8439155028741968E-2</v>
          </cell>
          <cell r="N93">
            <v>0.10849541092867891</v>
          </cell>
          <cell r="O93">
            <v>0.02</v>
          </cell>
          <cell r="P93">
            <v>2.2141920597689578E-3</v>
          </cell>
          <cell r="Q93">
            <v>2.2093002447094766E-3</v>
          </cell>
          <cell r="R93">
            <v>2</v>
          </cell>
          <cell r="S93" t="str">
            <v>Multifac new calc</v>
          </cell>
          <cell r="T93">
            <v>0.02</v>
          </cell>
          <cell r="U93" t="str">
            <v>Same</v>
          </cell>
          <cell r="V93">
            <v>0.34999999403953552</v>
          </cell>
          <cell r="Z93" t="str">
            <v/>
          </cell>
          <cell r="AA93">
            <v>1</v>
          </cell>
          <cell r="AB93">
            <v>1</v>
          </cell>
          <cell r="AD93">
            <v>1.1021570725287184</v>
          </cell>
          <cell r="AE93">
            <v>9.8439155028741968E-2</v>
          </cell>
          <cell r="AF93">
            <v>5.5196019534895321E-2</v>
          </cell>
          <cell r="AK93" t="str">
            <v/>
          </cell>
          <cell r="AL93" t="str">
            <v/>
          </cell>
          <cell r="AM93" t="str">
            <v/>
          </cell>
          <cell r="AN93" t="str">
            <v/>
          </cell>
          <cell r="AR93" t="str">
            <v/>
          </cell>
          <cell r="AS93" t="str">
            <v/>
          </cell>
          <cell r="AT93" t="str">
            <v/>
          </cell>
          <cell r="AU93" t="str">
            <v/>
          </cell>
          <cell r="AW93" t="str">
            <v/>
          </cell>
          <cell r="AX93" t="str">
            <v/>
          </cell>
          <cell r="AY93" t="str">
            <v/>
          </cell>
          <cell r="AZ93" t="str">
            <v/>
          </cell>
          <cell r="BB93" t="str">
            <v/>
          </cell>
          <cell r="BE93" t="str">
            <v/>
          </cell>
          <cell r="BG93" t="str">
            <v/>
          </cell>
          <cell r="BI93" t="str">
            <v/>
          </cell>
          <cell r="CH93" t="str">
            <v/>
          </cell>
          <cell r="CI93" t="str">
            <v/>
          </cell>
          <cell r="CJ93" t="str">
            <v/>
          </cell>
          <cell r="CK93" t="str">
            <v/>
          </cell>
          <cell r="CN93">
            <v>0</v>
          </cell>
          <cell r="CO93">
            <v>0</v>
          </cell>
          <cell r="CP93" t="b">
            <v>1</v>
          </cell>
          <cell r="CQ93" t="str">
            <v>c.116C&gt;T</v>
          </cell>
          <cell r="CX93" t="str">
            <v>BRCA2</v>
          </cell>
          <cell r="CY93" t="str">
            <v>c.116C&gt;T</v>
          </cell>
          <cell r="DE93" t="b">
            <v>0</v>
          </cell>
          <cell r="DF93" t="str">
            <v>BRCA2</v>
          </cell>
          <cell r="DG93" t="str">
            <v>c.116C&gt;T</v>
          </cell>
          <cell r="DH93">
            <v>0</v>
          </cell>
          <cell r="DI93">
            <v>0</v>
          </cell>
          <cell r="DJ93">
            <v>0</v>
          </cell>
          <cell r="DK93">
            <v>0</v>
          </cell>
          <cell r="DL93">
            <v>1.8452227184000001E-5</v>
          </cell>
          <cell r="DM93">
            <v>0</v>
          </cell>
          <cell r="DN93" t="b">
            <v>0</v>
          </cell>
        </row>
        <row r="94">
          <cell r="B94" t="str">
            <v>c.1174G&gt;T</v>
          </cell>
          <cell r="C94" t="str">
            <v>p.(Ala392Ser)</v>
          </cell>
          <cell r="D94" t="str">
            <v>1402G&gt;T</v>
          </cell>
          <cell r="E94" t="str">
            <v>A392S</v>
          </cell>
          <cell r="G94" t="str">
            <v>c.1174G&gt;T</v>
          </cell>
          <cell r="O94">
            <v>0.02</v>
          </cell>
          <cell r="R94" t="str">
            <v/>
          </cell>
          <cell r="T94">
            <v>0.02</v>
          </cell>
          <cell r="U94" t="str">
            <v>Same</v>
          </cell>
          <cell r="Z94" t="str">
            <v/>
          </cell>
          <cell r="AK94" t="str">
            <v/>
          </cell>
          <cell r="AL94" t="str">
            <v/>
          </cell>
          <cell r="AM94" t="str">
            <v/>
          </cell>
          <cell r="AN94" t="str">
            <v/>
          </cell>
          <cell r="AR94" t="str">
            <v/>
          </cell>
          <cell r="AS94" t="str">
            <v/>
          </cell>
          <cell r="AT94" t="str">
            <v/>
          </cell>
          <cell r="AU94" t="str">
            <v/>
          </cell>
          <cell r="AW94" t="str">
            <v/>
          </cell>
          <cell r="AX94" t="str">
            <v/>
          </cell>
          <cell r="AY94" t="str">
            <v/>
          </cell>
          <cell r="AZ94" t="str">
            <v/>
          </cell>
          <cell r="BB94" t="str">
            <v/>
          </cell>
          <cell r="BE94" t="str">
            <v/>
          </cell>
          <cell r="BG94" t="str">
            <v/>
          </cell>
          <cell r="BI94" t="str">
            <v/>
          </cell>
          <cell r="CH94" t="str">
            <v/>
          </cell>
          <cell r="CI94" t="str">
            <v/>
          </cell>
          <cell r="CJ94" t="str">
            <v/>
          </cell>
          <cell r="CK94" t="str">
            <v/>
          </cell>
          <cell r="CN94">
            <v>0</v>
          </cell>
          <cell r="CO94">
            <v>0</v>
          </cell>
          <cell r="CP94" t="b">
            <v>1</v>
          </cell>
          <cell r="CQ94" t="str">
            <v>c.1174G&gt;T</v>
          </cell>
          <cell r="CX94" t="str">
            <v>BRCA2</v>
          </cell>
          <cell r="CY94" t="str">
            <v>c.1174G&gt;T</v>
          </cell>
          <cell r="DE94" t="b">
            <v>0</v>
          </cell>
          <cell r="DF94" t="str">
            <v>BRCA2</v>
          </cell>
          <cell r="DG94" t="str">
            <v>c.1174G&gt;T</v>
          </cell>
          <cell r="DN94" t="b">
            <v>0</v>
          </cell>
        </row>
        <row r="95">
          <cell r="B95" t="str">
            <v>c.1181A&gt;C</v>
          </cell>
          <cell r="C95" t="str">
            <v>p.(Glu394Ala)</v>
          </cell>
          <cell r="D95" t="str">
            <v>1409A&gt;C</v>
          </cell>
          <cell r="E95" t="str">
            <v>E394A</v>
          </cell>
          <cell r="G95" t="str">
            <v>c.1181A&gt;C</v>
          </cell>
          <cell r="I95">
            <v>1.6133270183769512E-2</v>
          </cell>
          <cell r="J95">
            <v>1.06</v>
          </cell>
          <cell r="K95">
            <v>1.4055691359851219</v>
          </cell>
          <cell r="L95">
            <v>1.8677173962624782</v>
          </cell>
          <cell r="N95">
            <v>4.4894345897609919E-2</v>
          </cell>
          <cell r="O95">
            <v>0.02</v>
          </cell>
          <cell r="P95">
            <v>9.1621114076754942E-4</v>
          </cell>
          <cell r="Q95">
            <v>9.1537246631595895E-4</v>
          </cell>
          <cell r="R95">
            <v>1</v>
          </cell>
          <cell r="S95" t="str">
            <v>Multifac new calc</v>
          </cell>
          <cell r="T95">
            <v>0.02</v>
          </cell>
          <cell r="U95" t="str">
            <v>Same</v>
          </cell>
          <cell r="V95">
            <v>2.9999999329447746E-2</v>
          </cell>
          <cell r="Z95" t="str">
            <v/>
          </cell>
          <cell r="AA95" t="str">
            <v>2+</v>
          </cell>
          <cell r="AB95">
            <v>1.7900000203893832E-2</v>
          </cell>
          <cell r="AD95">
            <v>1.4055691359851219</v>
          </cell>
          <cell r="AE95">
            <v>1.8677173962624782</v>
          </cell>
          <cell r="AF95">
            <v>1.4512265161850857E-3</v>
          </cell>
          <cell r="AK95" t="str">
            <v/>
          </cell>
          <cell r="AL95" t="str">
            <v/>
          </cell>
          <cell r="AM95" t="str">
            <v/>
          </cell>
          <cell r="AN95" t="str">
            <v/>
          </cell>
          <cell r="AR95" t="str">
            <v/>
          </cell>
          <cell r="AS95" t="str">
            <v/>
          </cell>
          <cell r="AT95" t="str">
            <v/>
          </cell>
          <cell r="AU95" t="str">
            <v/>
          </cell>
          <cell r="AW95" t="str">
            <v/>
          </cell>
          <cell r="AX95" t="str">
            <v/>
          </cell>
          <cell r="AY95" t="str">
            <v/>
          </cell>
          <cell r="AZ95" t="str">
            <v/>
          </cell>
          <cell r="BB95" t="str">
            <v/>
          </cell>
          <cell r="BE95" t="str">
            <v/>
          </cell>
          <cell r="BG95" t="str">
            <v/>
          </cell>
          <cell r="BI95" t="str">
            <v/>
          </cell>
          <cell r="CF95">
            <v>0.90129999999999999</v>
          </cell>
          <cell r="CG95">
            <v>1.06</v>
          </cell>
          <cell r="CH95" t="str">
            <v/>
          </cell>
          <cell r="CI95" t="str">
            <v/>
          </cell>
          <cell r="CJ95" t="str">
            <v/>
          </cell>
          <cell r="CK95" t="str">
            <v/>
          </cell>
          <cell r="CN95">
            <v>0</v>
          </cell>
          <cell r="CO95">
            <v>0</v>
          </cell>
          <cell r="CP95" t="b">
            <v>1</v>
          </cell>
          <cell r="CQ95" t="str">
            <v>c.1181A&gt;C</v>
          </cell>
          <cell r="CX95" t="str">
            <v>BRCA2</v>
          </cell>
          <cell r="CY95" t="str">
            <v>c.1181A&gt;C</v>
          </cell>
          <cell r="DE95" t="b">
            <v>0</v>
          </cell>
          <cell r="DF95" t="str">
            <v>BRCA2</v>
          </cell>
          <cell r="DG95" t="str">
            <v>c.1181A&gt;C</v>
          </cell>
          <cell r="DH95">
            <v>0</v>
          </cell>
          <cell r="DI95">
            <v>0</v>
          </cell>
          <cell r="DJ95">
            <v>0</v>
          </cell>
          <cell r="DK95">
            <v>0</v>
          </cell>
          <cell r="DL95">
            <v>1.8404682150999999E-5</v>
          </cell>
          <cell r="DM95">
            <v>0</v>
          </cell>
          <cell r="DN95" t="b">
            <v>0</v>
          </cell>
        </row>
        <row r="96">
          <cell r="B96" t="str">
            <v>c.1181A&gt;G</v>
          </cell>
          <cell r="C96" t="str">
            <v>p.(Glu394Gly)</v>
          </cell>
          <cell r="D96" t="str">
            <v>1409A&gt;G</v>
          </cell>
          <cell r="E96" t="str">
            <v>E394G</v>
          </cell>
          <cell r="G96" t="str">
            <v>c.1181A&gt;G</v>
          </cell>
          <cell r="O96">
            <v>0.02</v>
          </cell>
          <cell r="R96" t="str">
            <v/>
          </cell>
          <cell r="T96">
            <v>0.02</v>
          </cell>
          <cell r="U96" t="str">
            <v>Same</v>
          </cell>
          <cell r="Z96" t="str">
            <v/>
          </cell>
          <cell r="AK96" t="str">
            <v/>
          </cell>
          <cell r="AL96" t="str">
            <v/>
          </cell>
          <cell r="AM96" t="str">
            <v/>
          </cell>
          <cell r="AN96" t="str">
            <v/>
          </cell>
          <cell r="AR96" t="str">
            <v/>
          </cell>
          <cell r="AS96" t="str">
            <v/>
          </cell>
          <cell r="AT96" t="str">
            <v/>
          </cell>
          <cell r="AU96" t="str">
            <v/>
          </cell>
          <cell r="AW96" t="str">
            <v/>
          </cell>
          <cell r="AX96" t="str">
            <v/>
          </cell>
          <cell r="AY96" t="str">
            <v/>
          </cell>
          <cell r="AZ96" t="str">
            <v/>
          </cell>
          <cell r="BB96" t="str">
            <v/>
          </cell>
          <cell r="BE96" t="str">
            <v/>
          </cell>
          <cell r="BG96" t="str">
            <v/>
          </cell>
          <cell r="BI96" t="str">
            <v/>
          </cell>
          <cell r="CH96" t="str">
            <v/>
          </cell>
          <cell r="CI96" t="str">
            <v/>
          </cell>
          <cell r="CJ96" t="str">
            <v/>
          </cell>
          <cell r="CK96" t="str">
            <v/>
          </cell>
          <cell r="CN96">
            <v>0</v>
          </cell>
          <cell r="CO96">
            <v>0</v>
          </cell>
          <cell r="CP96" t="b">
            <v>1</v>
          </cell>
          <cell r="CQ96" t="str">
            <v>c.1181A&gt;G</v>
          </cell>
          <cell r="CX96" t="str">
            <v>BRCA2</v>
          </cell>
          <cell r="CY96" t="str">
            <v>c.1181A&gt;G</v>
          </cell>
          <cell r="DE96" t="b">
            <v>0</v>
          </cell>
          <cell r="DF96" t="str">
            <v>BRCA2</v>
          </cell>
          <cell r="DG96" t="str">
            <v>c.1181A&gt;G</v>
          </cell>
          <cell r="DN96" t="b">
            <v>0</v>
          </cell>
        </row>
        <row r="97">
          <cell r="B97" t="str">
            <v>c.1183T&gt;G</v>
          </cell>
          <cell r="C97" t="str">
            <v>p.(Trp395Gly)</v>
          </cell>
          <cell r="D97" t="str">
            <v>1411T&gt;G</v>
          </cell>
          <cell r="E97" t="str">
            <v>W395G</v>
          </cell>
          <cell r="G97" t="str">
            <v>c.1183T&gt;G</v>
          </cell>
          <cell r="O97">
            <v>0.02</v>
          </cell>
          <cell r="R97" t="str">
            <v/>
          </cell>
          <cell r="T97">
            <v>0.02</v>
          </cell>
          <cell r="U97" t="str">
            <v>Same</v>
          </cell>
          <cell r="Z97" t="str">
            <v/>
          </cell>
          <cell r="AK97" t="str">
            <v/>
          </cell>
          <cell r="AL97" t="str">
            <v/>
          </cell>
          <cell r="AM97" t="str">
            <v/>
          </cell>
          <cell r="AN97" t="str">
            <v/>
          </cell>
          <cell r="AR97" t="str">
            <v/>
          </cell>
          <cell r="AS97" t="str">
            <v/>
          </cell>
          <cell r="AT97" t="str">
            <v/>
          </cell>
          <cell r="AU97" t="str">
            <v/>
          </cell>
          <cell r="AW97" t="str">
            <v/>
          </cell>
          <cell r="AX97" t="str">
            <v/>
          </cell>
          <cell r="AY97" t="str">
            <v/>
          </cell>
          <cell r="AZ97" t="str">
            <v/>
          </cell>
          <cell r="BB97" t="str">
            <v/>
          </cell>
          <cell r="BE97" t="str">
            <v/>
          </cell>
          <cell r="BG97" t="str">
            <v/>
          </cell>
          <cell r="BI97" t="str">
            <v/>
          </cell>
          <cell r="CH97" t="str">
            <v/>
          </cell>
          <cell r="CI97" t="str">
            <v/>
          </cell>
          <cell r="CJ97" t="str">
            <v/>
          </cell>
          <cell r="CK97" t="str">
            <v/>
          </cell>
          <cell r="CN97">
            <v>0</v>
          </cell>
          <cell r="CO97">
            <v>0</v>
          </cell>
          <cell r="CP97" t="b">
            <v>1</v>
          </cell>
          <cell r="CQ97" t="str">
            <v>c.1183T&gt;G</v>
          </cell>
          <cell r="CX97" t="str">
            <v>BRCA2</v>
          </cell>
          <cell r="CY97" t="str">
            <v>c.1183T&gt;G</v>
          </cell>
          <cell r="DE97" t="b">
            <v>0</v>
          </cell>
          <cell r="DF97" t="str">
            <v>BRCA2</v>
          </cell>
          <cell r="DG97" t="str">
            <v>c.1183T&gt;G</v>
          </cell>
          <cell r="DN97" t="b">
            <v>0</v>
          </cell>
        </row>
        <row r="98">
          <cell r="B98" t="str">
            <v>c.-11C&gt;T</v>
          </cell>
          <cell r="D98" t="str">
            <v>218C&gt;T</v>
          </cell>
          <cell r="E98" t="str">
            <v/>
          </cell>
          <cell r="O98">
            <v>0.02</v>
          </cell>
          <cell r="R98">
            <v>1</v>
          </cell>
          <cell r="S98" t="str">
            <v>Frequency &gt;1%</v>
          </cell>
          <cell r="U98" t="str">
            <v>Assumed prior 0.02</v>
          </cell>
          <cell r="Z98" t="str">
            <v/>
          </cell>
          <cell r="AK98" t="str">
            <v/>
          </cell>
          <cell r="AL98" t="str">
            <v/>
          </cell>
          <cell r="AM98" t="str">
            <v/>
          </cell>
          <cell r="AN98" t="str">
            <v/>
          </cell>
          <cell r="AR98" t="str">
            <v/>
          </cell>
          <cell r="AS98" t="str">
            <v/>
          </cell>
          <cell r="AT98" t="str">
            <v/>
          </cell>
          <cell r="AU98" t="str">
            <v/>
          </cell>
          <cell r="AW98" t="str">
            <v/>
          </cell>
          <cell r="AX98" t="str">
            <v/>
          </cell>
          <cell r="AY98" t="str">
            <v/>
          </cell>
          <cell r="AZ98" t="str">
            <v/>
          </cell>
          <cell r="BB98" t="str">
            <v/>
          </cell>
          <cell r="BE98" t="str">
            <v/>
          </cell>
          <cell r="BG98" t="str">
            <v/>
          </cell>
          <cell r="BI98" t="str">
            <v/>
          </cell>
          <cell r="CH98" t="str">
            <v>Houdayer</v>
          </cell>
          <cell r="CI98" t="str">
            <v>2012</v>
          </cell>
          <cell r="CJ98" t="str">
            <v>no aberration</v>
          </cell>
          <cell r="CK98" t="str">
            <v/>
          </cell>
          <cell r="CL98">
            <v>1</v>
          </cell>
          <cell r="CN98">
            <v>0</v>
          </cell>
          <cell r="CO98">
            <v>0</v>
          </cell>
          <cell r="CP98" t="b">
            <v>1</v>
          </cell>
          <cell r="CQ98" t="str">
            <v>c.-11C&gt;T</v>
          </cell>
          <cell r="CR98">
            <v>0</v>
          </cell>
          <cell r="CS98">
            <v>0</v>
          </cell>
          <cell r="CT98">
            <v>0</v>
          </cell>
          <cell r="CU98">
            <v>1.66E-2</v>
          </cell>
          <cell r="CV98">
            <v>0</v>
          </cell>
          <cell r="CW98" t="b">
            <v>1</v>
          </cell>
          <cell r="CX98" t="str">
            <v>BRCA2</v>
          </cell>
          <cell r="CY98" t="str">
            <v>c.-11C&gt;T</v>
          </cell>
          <cell r="CZ98">
            <v>0</v>
          </cell>
          <cell r="DA98">
            <v>0</v>
          </cell>
          <cell r="DB98">
            <v>0</v>
          </cell>
          <cell r="DC98">
            <v>1.66E-2</v>
          </cell>
          <cell r="DD98">
            <v>0</v>
          </cell>
          <cell r="DE98" t="b">
            <v>1</v>
          </cell>
          <cell r="DF98" t="str">
            <v>BRCA2</v>
          </cell>
          <cell r="DG98" t="str">
            <v>c.-11C&gt;T</v>
          </cell>
          <cell r="DH98">
            <v>1.7656320287999999E-2</v>
          </cell>
          <cell r="DI98">
            <v>7.1710290426999998E-4</v>
          </cell>
          <cell r="DJ98">
            <v>0</v>
          </cell>
          <cell r="DK98">
            <v>0</v>
          </cell>
          <cell r="DL98">
            <v>0</v>
          </cell>
          <cell r="DM98">
            <v>0</v>
          </cell>
          <cell r="DN98" t="b">
            <v>1</v>
          </cell>
        </row>
        <row r="99">
          <cell r="B99" t="str">
            <v>c.11G&gt;C</v>
          </cell>
          <cell r="C99" t="str">
            <v>p.(Gly4Ala)</v>
          </cell>
          <cell r="D99" t="str">
            <v>239G&gt;C</v>
          </cell>
          <cell r="E99" t="str">
            <v>G4A</v>
          </cell>
          <cell r="G99" t="str">
            <v>c.11G&gt;C</v>
          </cell>
          <cell r="O99">
            <v>0.02</v>
          </cell>
          <cell r="R99" t="str">
            <v/>
          </cell>
          <cell r="T99">
            <v>0.02</v>
          </cell>
          <cell r="U99" t="str">
            <v>Same</v>
          </cell>
          <cell r="Z99" t="str">
            <v/>
          </cell>
          <cell r="AK99" t="str">
            <v/>
          </cell>
          <cell r="AL99" t="str">
            <v/>
          </cell>
          <cell r="AM99" t="str">
            <v/>
          </cell>
          <cell r="AN99" t="str">
            <v/>
          </cell>
          <cell r="AR99" t="str">
            <v/>
          </cell>
          <cell r="AS99" t="str">
            <v/>
          </cell>
          <cell r="AT99" t="str">
            <v/>
          </cell>
          <cell r="AU99" t="str">
            <v/>
          </cell>
          <cell r="AW99" t="str">
            <v/>
          </cell>
          <cell r="AX99" t="str">
            <v/>
          </cell>
          <cell r="AY99" t="str">
            <v/>
          </cell>
          <cell r="AZ99" t="str">
            <v/>
          </cell>
          <cell r="BB99" t="str">
            <v/>
          </cell>
          <cell r="BE99" t="str">
            <v/>
          </cell>
          <cell r="BG99" t="str">
            <v/>
          </cell>
          <cell r="BI99" t="str">
            <v/>
          </cell>
          <cell r="CH99" t="str">
            <v/>
          </cell>
          <cell r="CI99" t="str">
            <v/>
          </cell>
          <cell r="CJ99" t="str">
            <v/>
          </cell>
          <cell r="CK99" t="str">
            <v/>
          </cell>
          <cell r="CN99">
            <v>0</v>
          </cell>
          <cell r="CO99">
            <v>0</v>
          </cell>
          <cell r="CP99" t="b">
            <v>1</v>
          </cell>
          <cell r="CQ99" t="str">
            <v>c.11G&gt;C</v>
          </cell>
          <cell r="CX99" t="str">
            <v>BRCA2</v>
          </cell>
          <cell r="CY99" t="str">
            <v>c.11G&gt;C</v>
          </cell>
          <cell r="DE99" t="b">
            <v>0</v>
          </cell>
          <cell r="DF99" t="str">
            <v>BRCA2</v>
          </cell>
          <cell r="DG99" t="str">
            <v>c.11G&gt;C</v>
          </cell>
          <cell r="DH99">
            <v>0</v>
          </cell>
          <cell r="DI99">
            <v>0</v>
          </cell>
          <cell r="DJ99">
            <v>2.5516713447000001E-4</v>
          </cell>
          <cell r="DK99">
            <v>0</v>
          </cell>
          <cell r="DL99">
            <v>0</v>
          </cell>
          <cell r="DM99">
            <v>0</v>
          </cell>
          <cell r="DN99" t="b">
            <v>0</v>
          </cell>
        </row>
        <row r="100">
          <cell r="B100" t="str">
            <v>c.1205G&gt;A</v>
          </cell>
          <cell r="C100" t="str">
            <v>p.(Gly402Asp)</v>
          </cell>
          <cell r="D100" t="str">
            <v>1433G&gt;A</v>
          </cell>
          <cell r="E100" t="str">
            <v>G402D</v>
          </cell>
          <cell r="G100" t="str">
            <v>c.1205G&gt;A</v>
          </cell>
          <cell r="O100">
            <v>0.02</v>
          </cell>
          <cell r="R100" t="str">
            <v/>
          </cell>
          <cell r="T100">
            <v>0.02</v>
          </cell>
          <cell r="U100" t="str">
            <v>Same</v>
          </cell>
          <cell r="Z100" t="str">
            <v/>
          </cell>
          <cell r="AK100" t="str">
            <v/>
          </cell>
          <cell r="AL100" t="str">
            <v/>
          </cell>
          <cell r="AM100" t="str">
            <v/>
          </cell>
          <cell r="AN100" t="str">
            <v/>
          </cell>
          <cell r="AR100" t="str">
            <v/>
          </cell>
          <cell r="AS100" t="str">
            <v/>
          </cell>
          <cell r="AT100" t="str">
            <v/>
          </cell>
          <cell r="AU100" t="str">
            <v/>
          </cell>
          <cell r="AW100" t="str">
            <v/>
          </cell>
          <cell r="AX100" t="str">
            <v/>
          </cell>
          <cell r="AY100" t="str">
            <v/>
          </cell>
          <cell r="AZ100" t="str">
            <v/>
          </cell>
          <cell r="BB100" t="str">
            <v/>
          </cell>
          <cell r="BE100" t="str">
            <v/>
          </cell>
          <cell r="BG100" t="str">
            <v/>
          </cell>
          <cell r="BI100" t="str">
            <v/>
          </cell>
          <cell r="CH100" t="str">
            <v/>
          </cell>
          <cell r="CI100" t="str">
            <v/>
          </cell>
          <cell r="CJ100" t="str">
            <v/>
          </cell>
          <cell r="CK100" t="str">
            <v/>
          </cell>
          <cell r="CN100">
            <v>0</v>
          </cell>
          <cell r="CO100">
            <v>0</v>
          </cell>
          <cell r="CP100" t="b">
            <v>1</v>
          </cell>
          <cell r="CQ100" t="str">
            <v>c.1205G&gt;A</v>
          </cell>
          <cell r="CX100" t="str">
            <v>BRCA2</v>
          </cell>
          <cell r="CY100" t="str">
            <v>c.1205G&gt;A</v>
          </cell>
          <cell r="DE100" t="b">
            <v>0</v>
          </cell>
          <cell r="DF100" t="str">
            <v>BRCA2</v>
          </cell>
          <cell r="DG100" t="str">
            <v>c.1205G&gt;A</v>
          </cell>
          <cell r="DN100" t="b">
            <v>0</v>
          </cell>
        </row>
        <row r="101">
          <cell r="B101" t="str">
            <v>c.1213G&gt;A</v>
          </cell>
          <cell r="C101" t="str">
            <v>p.(Gly405Arg)</v>
          </cell>
          <cell r="D101" t="str">
            <v>1441G&gt;A</v>
          </cell>
          <cell r="E101" t="str">
            <v>G405R</v>
          </cell>
          <cell r="G101" t="str">
            <v>c.1213G&gt;A</v>
          </cell>
          <cell r="O101">
            <v>0.02</v>
          </cell>
          <cell r="R101" t="str">
            <v/>
          </cell>
          <cell r="T101">
            <v>0.02</v>
          </cell>
          <cell r="U101" t="str">
            <v>Same</v>
          </cell>
          <cell r="Z101" t="str">
            <v/>
          </cell>
          <cell r="AK101" t="str">
            <v/>
          </cell>
          <cell r="AL101" t="str">
            <v/>
          </cell>
          <cell r="AM101" t="str">
            <v/>
          </cell>
          <cell r="AN101" t="str">
            <v/>
          </cell>
          <cell r="AR101" t="str">
            <v/>
          </cell>
          <cell r="AS101" t="str">
            <v/>
          </cell>
          <cell r="AT101" t="str">
            <v/>
          </cell>
          <cell r="AU101" t="str">
            <v/>
          </cell>
          <cell r="AW101" t="str">
            <v/>
          </cell>
          <cell r="AX101" t="str">
            <v/>
          </cell>
          <cell r="AY101" t="str">
            <v/>
          </cell>
          <cell r="AZ101" t="str">
            <v/>
          </cell>
          <cell r="BB101" t="str">
            <v/>
          </cell>
          <cell r="BE101" t="str">
            <v/>
          </cell>
          <cell r="BG101" t="str">
            <v/>
          </cell>
          <cell r="BI101" t="str">
            <v/>
          </cell>
          <cell r="CH101" t="str">
            <v/>
          </cell>
          <cell r="CI101" t="str">
            <v/>
          </cell>
          <cell r="CJ101" t="str">
            <v/>
          </cell>
          <cell r="CK101" t="str">
            <v/>
          </cell>
          <cell r="CN101">
            <v>0</v>
          </cell>
          <cell r="CO101">
            <v>0</v>
          </cell>
          <cell r="CP101" t="b">
            <v>1</v>
          </cell>
          <cell r="CQ101" t="str">
            <v>c.1213G&gt;A</v>
          </cell>
          <cell r="CX101" t="str">
            <v>BRCA2</v>
          </cell>
          <cell r="CY101" t="str">
            <v>c.1213G&gt;A</v>
          </cell>
          <cell r="DE101" t="b">
            <v>0</v>
          </cell>
          <cell r="DF101" t="str">
            <v>BRCA2</v>
          </cell>
          <cell r="DG101" t="str">
            <v>c.1213G&gt;A</v>
          </cell>
          <cell r="DN101" t="b">
            <v>0</v>
          </cell>
        </row>
        <row r="102">
          <cell r="B102" t="str">
            <v>c.1216G&gt;A</v>
          </cell>
          <cell r="C102" t="str">
            <v>p.(Ala406Thr)</v>
          </cell>
          <cell r="D102" t="str">
            <v>1444G&gt;A</v>
          </cell>
          <cell r="E102" t="str">
            <v>A406T</v>
          </cell>
          <cell r="G102" t="str">
            <v>c.1216G&gt;A</v>
          </cell>
          <cell r="O102">
            <v>0.02</v>
          </cell>
          <cell r="R102" t="str">
            <v/>
          </cell>
          <cell r="T102">
            <v>0.02</v>
          </cell>
          <cell r="U102" t="str">
            <v>Same</v>
          </cell>
          <cell r="Z102" t="str">
            <v/>
          </cell>
          <cell r="AK102" t="str">
            <v/>
          </cell>
          <cell r="AL102" t="str">
            <v/>
          </cell>
          <cell r="AM102" t="str">
            <v/>
          </cell>
          <cell r="AN102" t="str">
            <v/>
          </cell>
          <cell r="AR102" t="str">
            <v/>
          </cell>
          <cell r="AS102" t="str">
            <v/>
          </cell>
          <cell r="AT102" t="str">
            <v/>
          </cell>
          <cell r="AU102" t="str">
            <v/>
          </cell>
          <cell r="AW102" t="str">
            <v/>
          </cell>
          <cell r="AX102" t="str">
            <v/>
          </cell>
          <cell r="AY102" t="str">
            <v/>
          </cell>
          <cell r="AZ102" t="str">
            <v/>
          </cell>
          <cell r="BB102" t="str">
            <v/>
          </cell>
          <cell r="BE102" t="str">
            <v/>
          </cell>
          <cell r="BG102" t="str">
            <v/>
          </cell>
          <cell r="BI102" t="str">
            <v/>
          </cell>
          <cell r="CH102" t="str">
            <v/>
          </cell>
          <cell r="CI102" t="str">
            <v/>
          </cell>
          <cell r="CJ102" t="str">
            <v/>
          </cell>
          <cell r="CK102" t="str">
            <v/>
          </cell>
          <cell r="CN102">
            <v>0</v>
          </cell>
          <cell r="CO102">
            <v>0</v>
          </cell>
          <cell r="CP102" t="b">
            <v>1</v>
          </cell>
          <cell r="CQ102" t="str">
            <v>c.1216G&gt;A</v>
          </cell>
          <cell r="CX102" t="str">
            <v>BRCA2</v>
          </cell>
          <cell r="CY102" t="str">
            <v>c.1216G&gt;A</v>
          </cell>
          <cell r="DE102" t="b">
            <v>0</v>
          </cell>
          <cell r="DF102" t="str">
            <v>BRCA2</v>
          </cell>
          <cell r="DG102" t="str">
            <v>c.1216G&gt;A</v>
          </cell>
          <cell r="DH102">
            <v>0</v>
          </cell>
          <cell r="DI102">
            <v>0</v>
          </cell>
          <cell r="DJ102">
            <v>0</v>
          </cell>
          <cell r="DK102">
            <v>0</v>
          </cell>
          <cell r="DL102">
            <v>1.8409425626E-5</v>
          </cell>
          <cell r="DM102">
            <v>0</v>
          </cell>
          <cell r="DN102" t="b">
            <v>0</v>
          </cell>
        </row>
        <row r="103">
          <cell r="B103" t="str">
            <v>c.1218C&gt;G</v>
          </cell>
          <cell r="C103" t="str">
            <v>p.(=)</v>
          </cell>
          <cell r="D103" t="str">
            <v>1446C&gt;G</v>
          </cell>
          <cell r="E103" t="str">
            <v>A406A</v>
          </cell>
          <cell r="O103">
            <v>0.02</v>
          </cell>
          <cell r="R103" t="str">
            <v/>
          </cell>
          <cell r="T103">
            <v>0.02</v>
          </cell>
          <cell r="U103" t="str">
            <v>Same</v>
          </cell>
          <cell r="Z103" t="str">
            <v/>
          </cell>
          <cell r="AK103" t="str">
            <v/>
          </cell>
          <cell r="AL103" t="str">
            <v/>
          </cell>
          <cell r="AM103" t="str">
            <v/>
          </cell>
          <cell r="AN103" t="str">
            <v/>
          </cell>
          <cell r="AR103" t="str">
            <v/>
          </cell>
          <cell r="AS103" t="str">
            <v/>
          </cell>
          <cell r="AT103" t="str">
            <v/>
          </cell>
          <cell r="AU103" t="str">
            <v/>
          </cell>
          <cell r="AW103" t="str">
            <v/>
          </cell>
          <cell r="AX103" t="str">
            <v/>
          </cell>
          <cell r="AY103" t="str">
            <v/>
          </cell>
          <cell r="AZ103" t="str">
            <v/>
          </cell>
          <cell r="BB103" t="str">
            <v/>
          </cell>
          <cell r="BE103" t="str">
            <v/>
          </cell>
          <cell r="BG103" t="str">
            <v/>
          </cell>
          <cell r="BI103" t="str">
            <v/>
          </cell>
          <cell r="CH103" t="str">
            <v/>
          </cell>
          <cell r="CI103" t="str">
            <v/>
          </cell>
          <cell r="CJ103" t="str">
            <v/>
          </cell>
          <cell r="CK103" t="str">
            <v/>
          </cell>
          <cell r="CN103">
            <v>0</v>
          </cell>
          <cell r="CO103">
            <v>0</v>
          </cell>
          <cell r="CP103" t="b">
            <v>1</v>
          </cell>
          <cell r="CQ103" t="str">
            <v>c.1218C&gt;G</v>
          </cell>
          <cell r="CX103" t="str">
            <v>BRCA2</v>
          </cell>
          <cell r="CY103" t="str">
            <v>c.1218C&gt;G</v>
          </cell>
          <cell r="DE103" t="b">
            <v>0</v>
          </cell>
          <cell r="DF103" t="str">
            <v>BRCA2</v>
          </cell>
          <cell r="DG103" t="str">
            <v>c.1218C&gt;G</v>
          </cell>
          <cell r="DH103">
            <v>0</v>
          </cell>
          <cell r="DI103">
            <v>0</v>
          </cell>
          <cell r="DJ103">
            <v>6.3597049097000003E-4</v>
          </cell>
          <cell r="DK103">
            <v>0</v>
          </cell>
          <cell r="DL103">
            <v>0</v>
          </cell>
          <cell r="DM103">
            <v>0</v>
          </cell>
          <cell r="DN103" t="b">
            <v>0</v>
          </cell>
        </row>
        <row r="104">
          <cell r="B104" t="str">
            <v>c.1219C&gt;G</v>
          </cell>
          <cell r="C104" t="str">
            <v>p.(Gln407Glu)</v>
          </cell>
          <cell r="D104" t="str">
            <v>1447C&gt;G</v>
          </cell>
          <cell r="E104" t="str">
            <v>Q407E</v>
          </cell>
          <cell r="G104" t="str">
            <v>c.1219C&gt;G</v>
          </cell>
          <cell r="I104">
            <v>1.0065</v>
          </cell>
          <cell r="J104">
            <v>1.06</v>
          </cell>
          <cell r="N104">
            <v>1.0668899999999999</v>
          </cell>
          <cell r="O104">
            <v>0.02</v>
          </cell>
          <cell r="P104">
            <v>2.1773265306122447E-2</v>
          </cell>
          <cell r="Q104">
            <v>2.1309292428589033E-2</v>
          </cell>
          <cell r="R104">
            <v>3</v>
          </cell>
          <cell r="T104">
            <v>0.02</v>
          </cell>
          <cell r="U104" t="str">
            <v>Same</v>
          </cell>
          <cell r="Z104" t="str">
            <v/>
          </cell>
          <cell r="AK104" t="str">
            <v/>
          </cell>
          <cell r="AL104" t="str">
            <v/>
          </cell>
          <cell r="AM104" t="str">
            <v/>
          </cell>
          <cell r="AN104" t="str">
            <v/>
          </cell>
          <cell r="AR104" t="str">
            <v/>
          </cell>
          <cell r="AS104" t="str">
            <v/>
          </cell>
          <cell r="AT104" t="str">
            <v/>
          </cell>
          <cell r="AU104" t="str">
            <v/>
          </cell>
          <cell r="AW104" t="str">
            <v/>
          </cell>
          <cell r="AX104" t="str">
            <v/>
          </cell>
          <cell r="AY104" t="str">
            <v/>
          </cell>
          <cell r="AZ104" t="str">
            <v/>
          </cell>
          <cell r="BB104" t="str">
            <v/>
          </cell>
          <cell r="BE104" t="str">
            <v/>
          </cell>
          <cell r="BG104" t="str">
            <v/>
          </cell>
          <cell r="BI104" t="str">
            <v/>
          </cell>
          <cell r="CF104">
            <v>1.0065</v>
          </cell>
          <cell r="CG104">
            <v>1.06</v>
          </cell>
          <cell r="CH104" t="str">
            <v/>
          </cell>
          <cell r="CI104" t="str">
            <v/>
          </cell>
          <cell r="CJ104" t="str">
            <v/>
          </cell>
          <cell r="CK104" t="str">
            <v/>
          </cell>
          <cell r="CN104">
            <v>0</v>
          </cell>
          <cell r="CO104">
            <v>0</v>
          </cell>
          <cell r="CP104" t="b">
            <v>1</v>
          </cell>
          <cell r="CQ104" t="str">
            <v>c.1219C&gt;G</v>
          </cell>
          <cell r="CX104" t="str">
            <v>BRCA2</v>
          </cell>
          <cell r="CY104" t="str">
            <v>c.1219C&gt;G</v>
          </cell>
          <cell r="DE104" t="b">
            <v>0</v>
          </cell>
          <cell r="DF104" t="str">
            <v>BRCA2</v>
          </cell>
          <cell r="DG104" t="str">
            <v>c.1219C&gt;G</v>
          </cell>
          <cell r="DH104">
            <v>0</v>
          </cell>
          <cell r="DI104">
            <v>0</v>
          </cell>
          <cell r="DJ104">
            <v>0</v>
          </cell>
          <cell r="DK104">
            <v>0</v>
          </cell>
          <cell r="DL104">
            <v>1.8411459292000002E-5</v>
          </cell>
          <cell r="DM104">
            <v>0</v>
          </cell>
          <cell r="DN104" t="b">
            <v>0</v>
          </cell>
        </row>
        <row r="105">
          <cell r="B105" t="str">
            <v>c.121C&gt;T</v>
          </cell>
          <cell r="C105" t="str">
            <v>p.(Pro41Ser)</v>
          </cell>
          <cell r="D105" t="str">
            <v>349C&gt;T</v>
          </cell>
          <cell r="E105" t="str">
            <v>P41S</v>
          </cell>
          <cell r="F105" t="str">
            <v>Ex3Skip</v>
          </cell>
          <cell r="K105">
            <v>1.0498366885038446</v>
          </cell>
          <cell r="L105">
            <v>1.2026980984402</v>
          </cell>
          <cell r="M105" t="str">
            <v xml:space="preserve"> </v>
          </cell>
          <cell r="N105">
            <v>1.2626365889363305</v>
          </cell>
          <cell r="O105">
            <v>0.02</v>
          </cell>
          <cell r="P105">
            <v>2.5768093651761848E-2</v>
          </cell>
          <cell r="Q105">
            <v>2.5120779064229562E-2</v>
          </cell>
          <cell r="R105">
            <v>3</v>
          </cell>
          <cell r="T105">
            <v>0.02</v>
          </cell>
          <cell r="U105" t="str">
            <v>Same</v>
          </cell>
          <cell r="V105">
            <v>0.34999999403953552</v>
          </cell>
          <cell r="Z105" t="str">
            <v/>
          </cell>
          <cell r="AA105">
            <v>1</v>
          </cell>
          <cell r="AB105">
            <v>1</v>
          </cell>
          <cell r="AD105">
            <v>1.0498366885038446</v>
          </cell>
          <cell r="AE105">
            <v>1.2026980984402</v>
          </cell>
          <cell r="AF105">
            <v>0.40471981788032096</v>
          </cell>
          <cell r="AK105" t="str">
            <v/>
          </cell>
          <cell r="AL105" t="str">
            <v/>
          </cell>
          <cell r="AM105" t="str">
            <v/>
          </cell>
          <cell r="AN105" t="str">
            <v/>
          </cell>
          <cell r="AR105" t="str">
            <v/>
          </cell>
          <cell r="AS105" t="str">
            <v/>
          </cell>
          <cell r="AT105" t="str">
            <v/>
          </cell>
          <cell r="AU105" t="str">
            <v/>
          </cell>
          <cell r="AW105" t="str">
            <v/>
          </cell>
          <cell r="AX105" t="str">
            <v/>
          </cell>
          <cell r="AY105" t="str">
            <v/>
          </cell>
          <cell r="AZ105" t="str">
            <v/>
          </cell>
          <cell r="BB105" t="str">
            <v/>
          </cell>
          <cell r="BE105" t="str">
            <v/>
          </cell>
          <cell r="BG105" t="str">
            <v/>
          </cell>
          <cell r="BI105" t="str">
            <v/>
          </cell>
          <cell r="CH105" t="str">
            <v/>
          </cell>
          <cell r="CI105" t="str">
            <v/>
          </cell>
          <cell r="CJ105" t="str">
            <v/>
          </cell>
          <cell r="CK105" t="str">
            <v/>
          </cell>
          <cell r="CN105">
            <v>0</v>
          </cell>
          <cell r="CO105">
            <v>0</v>
          </cell>
          <cell r="CP105" t="b">
            <v>1</v>
          </cell>
          <cell r="CQ105" t="str">
            <v>c.121C&gt;T</v>
          </cell>
          <cell r="CX105" t="str">
            <v>BRCA2</v>
          </cell>
          <cell r="CY105" t="str">
            <v>c.121C&gt;T</v>
          </cell>
          <cell r="DE105" t="b">
            <v>0</v>
          </cell>
          <cell r="DF105" t="str">
            <v>BRCA2</v>
          </cell>
          <cell r="DG105" t="str">
            <v>c.121C&gt;T</v>
          </cell>
          <cell r="DN105" t="b">
            <v>0</v>
          </cell>
        </row>
        <row r="106">
          <cell r="B106" t="str">
            <v>c.1222A&gt;G</v>
          </cell>
          <cell r="C106" t="str">
            <v>p.(Met408Val)</v>
          </cell>
          <cell r="D106" t="str">
            <v>1450A&gt;G</v>
          </cell>
          <cell r="E106" t="str">
            <v>M408V</v>
          </cell>
          <cell r="G106" t="str">
            <v>c.1222A&gt;G</v>
          </cell>
          <cell r="O106">
            <v>0.02</v>
          </cell>
          <cell r="R106" t="str">
            <v/>
          </cell>
          <cell r="T106">
            <v>0.02</v>
          </cell>
          <cell r="U106" t="str">
            <v>Same</v>
          </cell>
          <cell r="Z106" t="str">
            <v/>
          </cell>
          <cell r="AK106" t="str">
            <v/>
          </cell>
          <cell r="AL106" t="str">
            <v/>
          </cell>
          <cell r="AM106" t="str">
            <v/>
          </cell>
          <cell r="AN106" t="str">
            <v/>
          </cell>
          <cell r="AR106" t="str">
            <v/>
          </cell>
          <cell r="AS106" t="str">
            <v/>
          </cell>
          <cell r="AT106" t="str">
            <v/>
          </cell>
          <cell r="AU106" t="str">
            <v/>
          </cell>
          <cell r="AW106" t="str">
            <v/>
          </cell>
          <cell r="AX106" t="str">
            <v/>
          </cell>
          <cell r="AY106" t="str">
            <v/>
          </cell>
          <cell r="AZ106" t="str">
            <v/>
          </cell>
          <cell r="BB106" t="str">
            <v/>
          </cell>
          <cell r="BE106" t="str">
            <v/>
          </cell>
          <cell r="BG106" t="str">
            <v/>
          </cell>
          <cell r="BI106" t="str">
            <v/>
          </cell>
          <cell r="CH106" t="str">
            <v/>
          </cell>
          <cell r="CI106" t="str">
            <v/>
          </cell>
          <cell r="CJ106" t="str">
            <v/>
          </cell>
          <cell r="CK106" t="str">
            <v/>
          </cell>
          <cell r="CN106">
            <v>0</v>
          </cell>
          <cell r="CO106">
            <v>0</v>
          </cell>
          <cell r="CP106" t="b">
            <v>1</v>
          </cell>
          <cell r="CQ106" t="str">
            <v>c.1222A&gt;G</v>
          </cell>
          <cell r="CX106" t="str">
            <v>BRCA2</v>
          </cell>
          <cell r="CY106" t="str">
            <v>c.1222A&gt;G</v>
          </cell>
          <cell r="DE106" t="b">
            <v>0</v>
          </cell>
          <cell r="DF106" t="str">
            <v>BRCA2</v>
          </cell>
          <cell r="DG106" t="str">
            <v>c.1222A&gt;G</v>
          </cell>
          <cell r="DN106" t="b">
            <v>0</v>
          </cell>
        </row>
        <row r="107">
          <cell r="B107" t="str">
            <v>c.1225G&gt;A</v>
          </cell>
          <cell r="C107" t="str">
            <v>p.(Glu409Lys)</v>
          </cell>
          <cell r="D107" t="str">
            <v>1453G&gt;A</v>
          </cell>
          <cell r="E107" t="str">
            <v>E409K</v>
          </cell>
          <cell r="G107" t="str">
            <v>c.1225G&gt;A</v>
          </cell>
          <cell r="K107">
            <v>1.1021570725287184</v>
          </cell>
          <cell r="L107">
            <v>5.4709769512880042E-2</v>
          </cell>
          <cell r="N107">
            <v>6.0298759405036796E-2</v>
          </cell>
          <cell r="O107">
            <v>0.02</v>
          </cell>
          <cell r="P107">
            <v>1.230586926633404E-3</v>
          </cell>
          <cell r="Q107">
            <v>1.2290744436911384E-3</v>
          </cell>
          <cell r="R107">
            <v>2</v>
          </cell>
          <cell r="S107" t="str">
            <v>Multifac new calc</v>
          </cell>
          <cell r="T107">
            <v>0.02</v>
          </cell>
          <cell r="U107" t="str">
            <v>Same</v>
          </cell>
          <cell r="V107">
            <v>2.9999999329447746E-2</v>
          </cell>
          <cell r="Z107" t="str">
            <v/>
          </cell>
          <cell r="AA107">
            <v>1</v>
          </cell>
          <cell r="AB107">
            <v>1</v>
          </cell>
          <cell r="AD107">
            <v>1.1021570725287184</v>
          </cell>
          <cell r="AE107">
            <v>5.4709769512880042E-2</v>
          </cell>
          <cell r="AF107">
            <v>1.8614386261327574E-3</v>
          </cell>
          <cell r="AK107" t="str">
            <v/>
          </cell>
          <cell r="AL107" t="str">
            <v/>
          </cell>
          <cell r="AM107" t="str">
            <v/>
          </cell>
          <cell r="AN107" t="str">
            <v/>
          </cell>
          <cell r="AR107" t="str">
            <v/>
          </cell>
          <cell r="AS107" t="str">
            <v/>
          </cell>
          <cell r="AT107" t="str">
            <v/>
          </cell>
          <cell r="AU107" t="str">
            <v/>
          </cell>
          <cell r="AW107" t="str">
            <v/>
          </cell>
          <cell r="AX107" t="str">
            <v/>
          </cell>
          <cell r="AY107" t="str">
            <v/>
          </cell>
          <cell r="AZ107" t="str">
            <v/>
          </cell>
          <cell r="BB107" t="str">
            <v/>
          </cell>
          <cell r="BE107" t="str">
            <v/>
          </cell>
          <cell r="BG107" t="str">
            <v/>
          </cell>
          <cell r="BI107" t="str">
            <v/>
          </cell>
          <cell r="CH107" t="str">
            <v/>
          </cell>
          <cell r="CI107" t="str">
            <v/>
          </cell>
          <cell r="CJ107" t="str">
            <v/>
          </cell>
          <cell r="CK107" t="str">
            <v/>
          </cell>
          <cell r="CN107">
            <v>0</v>
          </cell>
          <cell r="CO107">
            <v>0</v>
          </cell>
          <cell r="CP107" t="b">
            <v>1</v>
          </cell>
          <cell r="CQ107" t="str">
            <v>c.1225G&gt;A</v>
          </cell>
          <cell r="CX107" t="str">
            <v>BRCA2</v>
          </cell>
          <cell r="CY107" t="str">
            <v>c.1225G&gt;A</v>
          </cell>
          <cell r="DE107" t="b">
            <v>0</v>
          </cell>
          <cell r="DF107" t="str">
            <v>BRCA2</v>
          </cell>
          <cell r="DG107" t="str">
            <v>c.1225G&gt;A</v>
          </cell>
          <cell r="DH107">
            <v>0</v>
          </cell>
          <cell r="DI107">
            <v>0</v>
          </cell>
          <cell r="DJ107">
            <v>0</v>
          </cell>
          <cell r="DK107">
            <v>0</v>
          </cell>
          <cell r="DL107">
            <v>1.8416206262000001E-5</v>
          </cell>
          <cell r="DM107">
            <v>0</v>
          </cell>
          <cell r="DN107" t="b">
            <v>0</v>
          </cell>
        </row>
        <row r="108">
          <cell r="B108" t="str">
            <v>c.1227G&gt;A</v>
          </cell>
          <cell r="C108" t="str">
            <v>p.(=)</v>
          </cell>
          <cell r="J108">
            <v>0.78320000000000001</v>
          </cell>
          <cell r="N108">
            <v>0.78320000000000001</v>
          </cell>
          <cell r="O108">
            <v>0.02</v>
          </cell>
          <cell r="P108">
            <v>1.5983673469387755E-2</v>
          </cell>
          <cell r="Q108">
            <v>1.5732214883735881E-2</v>
          </cell>
          <cell r="R108">
            <v>3</v>
          </cell>
          <cell r="T108">
            <v>0.02</v>
          </cell>
          <cell r="U108" t="str">
            <v>Same</v>
          </cell>
          <cell r="Z108" t="str">
            <v/>
          </cell>
          <cell r="AX108" t="str">
            <v/>
          </cell>
          <cell r="AY108" t="str">
            <v/>
          </cell>
          <cell r="BX108">
            <v>2</v>
          </cell>
          <cell r="BY108">
            <v>0.78320000000000001</v>
          </cell>
          <cell r="BZ108">
            <v>1</v>
          </cell>
          <cell r="CA108">
            <v>1</v>
          </cell>
          <cell r="CN108">
            <v>0</v>
          </cell>
          <cell r="CO108">
            <v>2</v>
          </cell>
          <cell r="CP108" t="b">
            <v>1</v>
          </cell>
          <cell r="CQ108" t="str">
            <v>c.1227G&gt;A</v>
          </cell>
          <cell r="CX108" t="str">
            <v>BRCA2</v>
          </cell>
          <cell r="CY108" t="str">
            <v>c.1227G&gt;A</v>
          </cell>
          <cell r="DE108" t="b">
            <v>0</v>
          </cell>
          <cell r="DF108" t="str">
            <v>BRCA2</v>
          </cell>
          <cell r="DG108" t="str">
            <v>c.1227G&gt;A</v>
          </cell>
          <cell r="DN108" t="b">
            <v>0</v>
          </cell>
        </row>
        <row r="109">
          <cell r="B109" t="str">
            <v>c.1235C&gt;A</v>
          </cell>
          <cell r="C109" t="str">
            <v>p.(Pro412His)</v>
          </cell>
          <cell r="D109" t="str">
            <v>1463C&gt;A</v>
          </cell>
          <cell r="E109" t="str">
            <v>P412H</v>
          </cell>
          <cell r="G109" t="str">
            <v>c.1235C&gt;A</v>
          </cell>
          <cell r="O109">
            <v>0.02</v>
          </cell>
          <cell r="R109" t="str">
            <v/>
          </cell>
          <cell r="T109">
            <v>0.02</v>
          </cell>
          <cell r="U109" t="str">
            <v>Same</v>
          </cell>
          <cell r="Z109" t="str">
            <v/>
          </cell>
          <cell r="AK109" t="str">
            <v/>
          </cell>
          <cell r="AL109" t="str">
            <v/>
          </cell>
          <cell r="AM109" t="str">
            <v/>
          </cell>
          <cell r="AN109" t="str">
            <v/>
          </cell>
          <cell r="AR109" t="str">
            <v/>
          </cell>
          <cell r="AS109" t="str">
            <v/>
          </cell>
          <cell r="AT109" t="str">
            <v/>
          </cell>
          <cell r="AU109" t="str">
            <v/>
          </cell>
          <cell r="AW109" t="str">
            <v/>
          </cell>
          <cell r="AX109" t="str">
            <v/>
          </cell>
          <cell r="AY109" t="str">
            <v/>
          </cell>
          <cell r="AZ109" t="str">
            <v/>
          </cell>
          <cell r="BB109" t="str">
            <v/>
          </cell>
          <cell r="BE109" t="str">
            <v/>
          </cell>
          <cell r="BG109" t="str">
            <v/>
          </cell>
          <cell r="BI109" t="str">
            <v/>
          </cell>
          <cell r="CH109" t="str">
            <v/>
          </cell>
          <cell r="CI109" t="str">
            <v/>
          </cell>
          <cell r="CJ109" t="str">
            <v/>
          </cell>
          <cell r="CK109" t="str">
            <v/>
          </cell>
          <cell r="CN109">
            <v>0</v>
          </cell>
          <cell r="CO109">
            <v>0</v>
          </cell>
          <cell r="CP109" t="b">
            <v>1</v>
          </cell>
          <cell r="CQ109" t="str">
            <v>c.1235C&gt;A</v>
          </cell>
          <cell r="CX109" t="str">
            <v>BRCA2</v>
          </cell>
          <cell r="CY109" t="str">
            <v>c.1235C&gt;A</v>
          </cell>
          <cell r="DE109" t="b">
            <v>0</v>
          </cell>
          <cell r="DF109" t="str">
            <v>BRCA2</v>
          </cell>
          <cell r="DG109" t="str">
            <v>c.1235C&gt;A</v>
          </cell>
          <cell r="DN109" t="b">
            <v>0</v>
          </cell>
        </row>
        <row r="110">
          <cell r="B110" t="str">
            <v>c.1235C&gt;T</v>
          </cell>
          <cell r="C110" t="str">
            <v>p.(Pro412Leu)</v>
          </cell>
          <cell r="D110" t="str">
            <v>1463C&gt;T</v>
          </cell>
          <cell r="E110" t="str">
            <v>P412L</v>
          </cell>
          <cell r="G110" t="str">
            <v>c.1235C&gt;T</v>
          </cell>
          <cell r="O110">
            <v>0.02</v>
          </cell>
          <cell r="R110" t="str">
            <v/>
          </cell>
          <cell r="T110">
            <v>0.02</v>
          </cell>
          <cell r="U110" t="str">
            <v>Same</v>
          </cell>
          <cell r="Z110" t="str">
            <v/>
          </cell>
          <cell r="AA110">
            <v>1</v>
          </cell>
          <cell r="AB110">
            <v>1</v>
          </cell>
          <cell r="AD110">
            <v>1</v>
          </cell>
          <cell r="AE110">
            <v>1</v>
          </cell>
          <cell r="AK110" t="str">
            <v/>
          </cell>
          <cell r="AL110" t="str">
            <v/>
          </cell>
          <cell r="AM110" t="str">
            <v/>
          </cell>
          <cell r="AN110" t="str">
            <v/>
          </cell>
          <cell r="AR110" t="str">
            <v/>
          </cell>
          <cell r="AS110" t="str">
            <v/>
          </cell>
          <cell r="AT110" t="str">
            <v/>
          </cell>
          <cell r="AU110" t="str">
            <v/>
          </cell>
          <cell r="AW110" t="str">
            <v/>
          </cell>
          <cell r="AX110" t="str">
            <v/>
          </cell>
          <cell r="AY110" t="str">
            <v/>
          </cell>
          <cell r="AZ110" t="str">
            <v/>
          </cell>
          <cell r="BB110" t="str">
            <v/>
          </cell>
          <cell r="BE110" t="str">
            <v/>
          </cell>
          <cell r="BG110" t="str">
            <v/>
          </cell>
          <cell r="BI110" t="str">
            <v/>
          </cell>
          <cell r="CH110" t="str">
            <v/>
          </cell>
          <cell r="CI110" t="str">
            <v/>
          </cell>
          <cell r="CJ110" t="str">
            <v/>
          </cell>
          <cell r="CK110" t="str">
            <v/>
          </cell>
          <cell r="CN110">
            <v>0</v>
          </cell>
          <cell r="CO110">
            <v>0</v>
          </cell>
          <cell r="CP110" t="b">
            <v>1</v>
          </cell>
          <cell r="CQ110" t="str">
            <v>c.1235C&gt;T</v>
          </cell>
          <cell r="CX110" t="str">
            <v>BRCA2</v>
          </cell>
          <cell r="CY110" t="str">
            <v>c.1235C&gt;T</v>
          </cell>
          <cell r="DE110" t="b">
            <v>0</v>
          </cell>
          <cell r="DF110" t="str">
            <v>BRCA2</v>
          </cell>
          <cell r="DG110" t="str">
            <v>c.1235C&gt;T</v>
          </cell>
          <cell r="DN110" t="b">
            <v>0</v>
          </cell>
        </row>
        <row r="111">
          <cell r="B111" t="str">
            <v>c.1237C&gt;G</v>
          </cell>
          <cell r="C111" t="str">
            <v>p.(Leu413Val)</v>
          </cell>
          <cell r="D111" t="str">
            <v>1465C&gt;G</v>
          </cell>
          <cell r="E111" t="str">
            <v>L413V</v>
          </cell>
          <cell r="G111" t="str">
            <v>c.1237C&gt;G</v>
          </cell>
          <cell r="O111">
            <v>0.02</v>
          </cell>
          <cell r="R111" t="str">
            <v/>
          </cell>
          <cell r="T111">
            <v>0.02</v>
          </cell>
          <cell r="U111" t="str">
            <v>Same</v>
          </cell>
          <cell r="Z111" t="str">
            <v/>
          </cell>
          <cell r="AK111" t="str">
            <v/>
          </cell>
          <cell r="AL111" t="str">
            <v/>
          </cell>
          <cell r="AM111" t="str">
            <v/>
          </cell>
          <cell r="AN111" t="str">
            <v/>
          </cell>
          <cell r="AR111" t="str">
            <v/>
          </cell>
          <cell r="AS111" t="str">
            <v/>
          </cell>
          <cell r="AT111" t="str">
            <v/>
          </cell>
          <cell r="AU111" t="str">
            <v/>
          </cell>
          <cell r="AW111" t="str">
            <v/>
          </cell>
          <cell r="AX111" t="str">
            <v/>
          </cell>
          <cell r="AY111" t="str">
            <v/>
          </cell>
          <cell r="AZ111" t="str">
            <v/>
          </cell>
          <cell r="BB111" t="str">
            <v/>
          </cell>
          <cell r="BE111" t="str">
            <v/>
          </cell>
          <cell r="BG111" t="str">
            <v/>
          </cell>
          <cell r="BI111" t="str">
            <v/>
          </cell>
          <cell r="CH111" t="str">
            <v/>
          </cell>
          <cell r="CI111" t="str">
            <v/>
          </cell>
          <cell r="CJ111" t="str">
            <v/>
          </cell>
          <cell r="CK111" t="str">
            <v/>
          </cell>
          <cell r="CN111">
            <v>0</v>
          </cell>
          <cell r="CO111">
            <v>0</v>
          </cell>
          <cell r="CP111" t="b">
            <v>1</v>
          </cell>
          <cell r="CQ111" t="str">
            <v>c.1237C&gt;G</v>
          </cell>
          <cell r="CX111" t="str">
            <v>BRCA2</v>
          </cell>
          <cell r="CY111" t="str">
            <v>c.1237C&gt;G</v>
          </cell>
          <cell r="DE111" t="b">
            <v>0</v>
          </cell>
          <cell r="DF111" t="str">
            <v>BRCA2</v>
          </cell>
          <cell r="DG111" t="str">
            <v>c.1237C&gt;G</v>
          </cell>
          <cell r="DN111" t="b">
            <v>0</v>
          </cell>
        </row>
        <row r="112">
          <cell r="B112" t="str">
            <v>c.1244A&gt;G</v>
          </cell>
          <cell r="C112" t="str">
            <v>p.(His415Arg)</v>
          </cell>
          <cell r="D112" t="str">
            <v>1472A&gt;G</v>
          </cell>
          <cell r="E112" t="str">
            <v>H415R</v>
          </cell>
          <cell r="G112" t="str">
            <v>c.1244A&gt;G</v>
          </cell>
          <cell r="K112">
            <v>1.1570849262720211</v>
          </cell>
          <cell r="L112">
            <v>1.1928618946527487</v>
          </cell>
          <cell r="N112">
            <v>1.3802425174269792</v>
          </cell>
          <cell r="O112">
            <v>0.02</v>
          </cell>
          <cell r="P112">
            <v>2.8168214641366925E-2</v>
          </cell>
          <cell r="Q112">
            <v>2.7396504035278137E-2</v>
          </cell>
          <cell r="R112">
            <v>3</v>
          </cell>
          <cell r="T112">
            <v>0.02</v>
          </cell>
          <cell r="U112" t="str">
            <v>Same</v>
          </cell>
          <cell r="V112">
            <v>2.9999999329447746E-2</v>
          </cell>
          <cell r="Z112" t="str">
            <v/>
          </cell>
          <cell r="AA112">
            <v>1</v>
          </cell>
          <cell r="AB112">
            <v>1</v>
          </cell>
          <cell r="AD112">
            <v>1.1570849262720211</v>
          </cell>
          <cell r="AE112">
            <v>1.1928618946527487</v>
          </cell>
          <cell r="AF112">
            <v>4.0940257806944609E-2</v>
          </cell>
          <cell r="AK112" t="str">
            <v/>
          </cell>
          <cell r="AL112" t="str">
            <v/>
          </cell>
          <cell r="AM112" t="str">
            <v/>
          </cell>
          <cell r="AN112" t="str">
            <v/>
          </cell>
          <cell r="AR112" t="str">
            <v/>
          </cell>
          <cell r="AS112" t="str">
            <v/>
          </cell>
          <cell r="AT112" t="str">
            <v/>
          </cell>
          <cell r="AU112" t="str">
            <v/>
          </cell>
          <cell r="AW112" t="str">
            <v/>
          </cell>
          <cell r="AX112" t="str">
            <v/>
          </cell>
          <cell r="AY112" t="str">
            <v/>
          </cell>
          <cell r="AZ112" t="str">
            <v/>
          </cell>
          <cell r="BB112" t="str">
            <v/>
          </cell>
          <cell r="BE112" t="str">
            <v/>
          </cell>
          <cell r="BG112" t="str">
            <v/>
          </cell>
          <cell r="BI112" t="str">
            <v/>
          </cell>
          <cell r="CH112" t="str">
            <v/>
          </cell>
          <cell r="CI112" t="str">
            <v/>
          </cell>
          <cell r="CJ112" t="str">
            <v/>
          </cell>
          <cell r="CK112" t="str">
            <v/>
          </cell>
          <cell r="CN112">
            <v>0</v>
          </cell>
          <cell r="CO112">
            <v>0</v>
          </cell>
          <cell r="CP112" t="b">
            <v>1</v>
          </cell>
          <cell r="CQ112" t="str">
            <v>c.1244A&gt;G</v>
          </cell>
          <cell r="CX112" t="str">
            <v>BRCA2</v>
          </cell>
          <cell r="CY112" t="str">
            <v>c.1244A&gt;G</v>
          </cell>
          <cell r="DE112" t="b">
            <v>0</v>
          </cell>
          <cell r="DF112" t="str">
            <v>BRCA2</v>
          </cell>
          <cell r="DG112" t="str">
            <v>c.1244A&gt;G</v>
          </cell>
          <cell r="DN112" t="b">
            <v>0</v>
          </cell>
        </row>
        <row r="113">
          <cell r="B113" t="str">
            <v>c.1246A&gt;G</v>
          </cell>
          <cell r="C113" t="str">
            <v>p.(Ile416Val)</v>
          </cell>
          <cell r="D113" t="str">
            <v>1474A&gt;G</v>
          </cell>
          <cell r="E113" t="str">
            <v>I416V</v>
          </cell>
          <cell r="G113" t="str">
            <v>c.1246A&gt;G</v>
          </cell>
          <cell r="O113">
            <v>0.02</v>
          </cell>
          <cell r="R113" t="str">
            <v/>
          </cell>
          <cell r="T113">
            <v>0.02</v>
          </cell>
          <cell r="U113" t="str">
            <v>Same</v>
          </cell>
          <cell r="Z113" t="str">
            <v/>
          </cell>
          <cell r="AK113" t="str">
            <v/>
          </cell>
          <cell r="AL113" t="str">
            <v/>
          </cell>
          <cell r="AM113" t="str">
            <v/>
          </cell>
          <cell r="AN113" t="str">
            <v/>
          </cell>
          <cell r="AR113" t="str">
            <v/>
          </cell>
          <cell r="AS113" t="str">
            <v/>
          </cell>
          <cell r="AT113" t="str">
            <v/>
          </cell>
          <cell r="AU113" t="str">
            <v/>
          </cell>
          <cell r="AW113" t="str">
            <v/>
          </cell>
          <cell r="AX113" t="str">
            <v/>
          </cell>
          <cell r="AY113" t="str">
            <v/>
          </cell>
          <cell r="AZ113" t="str">
            <v/>
          </cell>
          <cell r="BB113" t="str">
            <v/>
          </cell>
          <cell r="BE113" t="str">
            <v/>
          </cell>
          <cell r="BG113" t="str">
            <v/>
          </cell>
          <cell r="BI113" t="str">
            <v/>
          </cell>
          <cell r="CH113" t="str">
            <v/>
          </cell>
          <cell r="CI113" t="str">
            <v/>
          </cell>
          <cell r="CJ113" t="str">
            <v/>
          </cell>
          <cell r="CK113" t="str">
            <v/>
          </cell>
          <cell r="CN113">
            <v>0</v>
          </cell>
          <cell r="CO113">
            <v>0</v>
          </cell>
          <cell r="CP113" t="b">
            <v>1</v>
          </cell>
          <cell r="CQ113" t="str">
            <v>c.1246A&gt;G</v>
          </cell>
          <cell r="CX113" t="str">
            <v>BRCA2</v>
          </cell>
          <cell r="CY113" t="str">
            <v>c.1246A&gt;G</v>
          </cell>
          <cell r="DE113" t="b">
            <v>0</v>
          </cell>
          <cell r="DF113" t="str">
            <v>BRCA2</v>
          </cell>
          <cell r="DG113" t="str">
            <v>c.1246A&gt;G</v>
          </cell>
          <cell r="DN113" t="b">
            <v>0</v>
          </cell>
        </row>
        <row r="114">
          <cell r="B114" t="str">
            <v>c.1247T&gt;G</v>
          </cell>
          <cell r="C114" t="str">
            <v>p.(Ile416Ser)</v>
          </cell>
          <cell r="D114" t="str">
            <v>1475T&gt;G</v>
          </cell>
          <cell r="E114" t="str">
            <v>I416S</v>
          </cell>
          <cell r="G114" t="str">
            <v>c.1247T&gt;G</v>
          </cell>
          <cell r="K114">
            <v>1.1570849262720211</v>
          </cell>
          <cell r="L114">
            <v>0.31971611502994884</v>
          </cell>
          <cell r="N114">
            <v>0.36993869738740537</v>
          </cell>
          <cell r="O114">
            <v>0.02</v>
          </cell>
          <cell r="P114">
            <v>7.5497693344368441E-3</v>
          </cell>
          <cell r="Q114">
            <v>7.4931974223209239E-3</v>
          </cell>
          <cell r="R114">
            <v>2</v>
          </cell>
          <cell r="S114" t="str">
            <v>Multifac new calc</v>
          </cell>
          <cell r="T114">
            <v>0.02</v>
          </cell>
          <cell r="U114" t="str">
            <v>Same</v>
          </cell>
          <cell r="V114">
            <v>2.9999999329447746E-2</v>
          </cell>
          <cell r="Z114" t="str">
            <v/>
          </cell>
          <cell r="AA114">
            <v>1</v>
          </cell>
          <cell r="AB114">
            <v>1</v>
          </cell>
          <cell r="AD114">
            <v>1.1570849262720211</v>
          </cell>
          <cell r="AE114">
            <v>0.31971611502994884</v>
          </cell>
          <cell r="AF114">
            <v>1.1311977853831034E-2</v>
          </cell>
          <cell r="AK114" t="str">
            <v/>
          </cell>
          <cell r="AL114" t="str">
            <v/>
          </cell>
          <cell r="AM114" t="str">
            <v/>
          </cell>
          <cell r="AN114" t="str">
            <v/>
          </cell>
          <cell r="AR114" t="str">
            <v/>
          </cell>
          <cell r="AS114" t="str">
            <v/>
          </cell>
          <cell r="AT114" t="str">
            <v/>
          </cell>
          <cell r="AU114" t="str">
            <v/>
          </cell>
          <cell r="AW114" t="str">
            <v/>
          </cell>
          <cell r="AX114" t="str">
            <v/>
          </cell>
          <cell r="AY114" t="str">
            <v/>
          </cell>
          <cell r="AZ114" t="str">
            <v/>
          </cell>
          <cell r="BB114" t="str">
            <v/>
          </cell>
          <cell r="BE114" t="str">
            <v/>
          </cell>
          <cell r="BG114" t="str">
            <v/>
          </cell>
          <cell r="BI114" t="str">
            <v/>
          </cell>
          <cell r="CH114" t="str">
            <v/>
          </cell>
          <cell r="CI114" t="str">
            <v/>
          </cell>
          <cell r="CJ114" t="str">
            <v/>
          </cell>
          <cell r="CK114" t="str">
            <v/>
          </cell>
          <cell r="CN114">
            <v>0</v>
          </cell>
          <cell r="CO114">
            <v>0</v>
          </cell>
          <cell r="CP114" t="b">
            <v>1</v>
          </cell>
          <cell r="CQ114" t="str">
            <v>c.1247T&gt;G</v>
          </cell>
          <cell r="CX114" t="str">
            <v>BRCA2</v>
          </cell>
          <cell r="CY114" t="str">
            <v>c.1247T&gt;G</v>
          </cell>
          <cell r="DE114" t="b">
            <v>0</v>
          </cell>
          <cell r="DF114" t="str">
            <v>BRCA2</v>
          </cell>
          <cell r="DG114" t="str">
            <v>c.1247T&gt;G</v>
          </cell>
          <cell r="DN114" t="b">
            <v>0</v>
          </cell>
        </row>
        <row r="115">
          <cell r="B115" t="str">
            <v>c.1250C&gt;G</v>
          </cell>
          <cell r="C115" t="str">
            <v>p.(Ser417Cys)</v>
          </cell>
          <cell r="D115" t="str">
            <v>1478C&gt;G</v>
          </cell>
          <cell r="E115" t="str">
            <v>S417C</v>
          </cell>
          <cell r="G115" t="str">
            <v>c.1250C&gt;G</v>
          </cell>
          <cell r="O115">
            <v>0.02</v>
          </cell>
          <cell r="R115" t="str">
            <v/>
          </cell>
          <cell r="T115">
            <v>0.02</v>
          </cell>
          <cell r="U115" t="str">
            <v>Same</v>
          </cell>
          <cell r="Z115" t="str">
            <v/>
          </cell>
          <cell r="AK115" t="str">
            <v/>
          </cell>
          <cell r="AL115" t="str">
            <v/>
          </cell>
          <cell r="AM115" t="str">
            <v/>
          </cell>
          <cell r="AN115" t="str">
            <v/>
          </cell>
          <cell r="AR115" t="str">
            <v/>
          </cell>
          <cell r="AS115" t="str">
            <v/>
          </cell>
          <cell r="AT115" t="str">
            <v/>
          </cell>
          <cell r="AU115" t="str">
            <v/>
          </cell>
          <cell r="AW115" t="str">
            <v/>
          </cell>
          <cell r="AX115" t="str">
            <v/>
          </cell>
          <cell r="AY115" t="str">
            <v/>
          </cell>
          <cell r="AZ115" t="str">
            <v/>
          </cell>
          <cell r="BB115" t="str">
            <v/>
          </cell>
          <cell r="BE115" t="str">
            <v/>
          </cell>
          <cell r="BG115" t="str">
            <v/>
          </cell>
          <cell r="BI115" t="str">
            <v/>
          </cell>
          <cell r="CH115" t="str">
            <v/>
          </cell>
          <cell r="CI115" t="str">
            <v/>
          </cell>
          <cell r="CJ115" t="str">
            <v/>
          </cell>
          <cell r="CK115" t="str">
            <v/>
          </cell>
          <cell r="CN115">
            <v>0</v>
          </cell>
          <cell r="CO115">
            <v>0</v>
          </cell>
          <cell r="CP115" t="b">
            <v>1</v>
          </cell>
          <cell r="CQ115" t="str">
            <v>c.1250C&gt;G</v>
          </cell>
          <cell r="CX115" t="str">
            <v>BRCA2</v>
          </cell>
          <cell r="CY115" t="str">
            <v>c.1250C&gt;G</v>
          </cell>
          <cell r="DE115" t="b">
            <v>0</v>
          </cell>
          <cell r="DF115" t="str">
            <v>BRCA2</v>
          </cell>
          <cell r="DG115" t="str">
            <v>c.1250C&gt;G</v>
          </cell>
          <cell r="DN115" t="b">
            <v>0</v>
          </cell>
        </row>
        <row r="116">
          <cell r="B116" t="str">
            <v>c.125A&gt;G</v>
          </cell>
          <cell r="C116" t="str">
            <v>p.(Tyr42Cys)</v>
          </cell>
          <cell r="D116" t="str">
            <v>353A&gt;G</v>
          </cell>
          <cell r="E116" t="str">
            <v>Y42C</v>
          </cell>
          <cell r="F116" t="str">
            <v>Ex3Skip</v>
          </cell>
          <cell r="H116">
            <v>0</v>
          </cell>
          <cell r="I116">
            <v>5.422345225920001E-8</v>
          </cell>
          <cell r="J116">
            <v>4.4889072561999998E-7</v>
          </cell>
          <cell r="K116">
            <v>8.9000000000000003E-11</v>
          </cell>
          <cell r="M116">
            <v>4.6187163775257407E-67</v>
          </cell>
          <cell r="N116">
            <v>1.0005506951833857E-90</v>
          </cell>
          <cell r="O116">
            <v>0.02</v>
          </cell>
          <cell r="P116">
            <v>2.0419401942518077E-92</v>
          </cell>
          <cell r="Q116">
            <v>2.0419401942518077E-92</v>
          </cell>
          <cell r="R116">
            <v>1</v>
          </cell>
          <cell r="S116" t="str">
            <v>Multifac new calc</v>
          </cell>
          <cell r="T116">
            <v>0.02</v>
          </cell>
          <cell r="U116" t="str">
            <v>Same</v>
          </cell>
          <cell r="W116">
            <v>1</v>
          </cell>
          <cell r="X116">
            <v>0.66</v>
          </cell>
          <cell r="Y116">
            <v>123</v>
          </cell>
          <cell r="Z116">
            <v>4.4889072561999998E-7</v>
          </cell>
          <cell r="AK116" t="str">
            <v>A:1.22×10−18 B:2.20E-05</v>
          </cell>
          <cell r="AL116" t="str">
            <v>A:Lindor 2012 B:Farrugia 2008</v>
          </cell>
          <cell r="AM116" t="str">
            <v>Goldgar et al., 2004</v>
          </cell>
          <cell r="AN116" t="str">
            <v>A:Y B:N</v>
          </cell>
          <cell r="AO116">
            <v>0.02</v>
          </cell>
          <cell r="AP116">
            <v>0</v>
          </cell>
          <cell r="AR116">
            <v>6.7000000000000004E-7</v>
          </cell>
          <cell r="AS116" t="str">
            <v>-</v>
          </cell>
          <cell r="AT116" t="str">
            <v>-</v>
          </cell>
          <cell r="AU116">
            <v>8.9000000000000003E-11</v>
          </cell>
          <cell r="AV116">
            <v>5.9629999999999995E-17</v>
          </cell>
          <cell r="AW116" t="str">
            <v>Goldgar et al., AJHG 75: 535-544, 2004.</v>
          </cell>
          <cell r="AX116">
            <v>2.2333380996000001E-63</v>
          </cell>
          <cell r="AY116">
            <v>2.0680775465E-4</v>
          </cell>
          <cell r="AZ116" t="str">
            <v/>
          </cell>
          <cell r="BB116" t="str">
            <v/>
          </cell>
          <cell r="BE116" t="str">
            <v/>
          </cell>
          <cell r="BF116">
            <v>23</v>
          </cell>
          <cell r="BG116">
            <v>0.60781909000000001</v>
          </cell>
          <cell r="BH116">
            <v>3</v>
          </cell>
          <cell r="BI116">
            <v>8.0930525760000011E-2</v>
          </cell>
          <cell r="CH116" t="str">
            <v/>
          </cell>
          <cell r="CI116" t="str">
            <v/>
          </cell>
          <cell r="CJ116" t="str">
            <v/>
          </cell>
          <cell r="CK116" t="str">
            <v/>
          </cell>
          <cell r="CN116">
            <v>3</v>
          </cell>
          <cell r="CO116">
            <v>123</v>
          </cell>
          <cell r="CP116" t="b">
            <v>1</v>
          </cell>
          <cell r="CQ116" t="str">
            <v>c.125A&gt;G</v>
          </cell>
          <cell r="CR116">
            <v>1.4E-3</v>
          </cell>
          <cell r="CS116">
            <v>0</v>
          </cell>
          <cell r="CT116">
            <v>0</v>
          </cell>
          <cell r="CU116">
            <v>0</v>
          </cell>
          <cell r="CV116">
            <v>3.0000000000000001E-3</v>
          </cell>
          <cell r="CW116" t="b">
            <v>0</v>
          </cell>
          <cell r="CX116" t="str">
            <v>BRCA2</v>
          </cell>
          <cell r="CY116" t="str">
            <v>c.125A&gt;G</v>
          </cell>
          <cell r="CZ116">
            <v>1.4E-3</v>
          </cell>
          <cell r="DA116">
            <v>0</v>
          </cell>
          <cell r="DB116">
            <v>0</v>
          </cell>
          <cell r="DC116">
            <v>0</v>
          </cell>
          <cell r="DD116">
            <v>3.0000000000000001E-3</v>
          </cell>
          <cell r="DE116" t="b">
            <v>0</v>
          </cell>
          <cell r="DF116" t="str">
            <v>BRCA2</v>
          </cell>
          <cell r="DG116" t="str">
            <v>c.125A&gt;G</v>
          </cell>
          <cell r="DH116">
            <v>2.2815423225999999E-4</v>
          </cell>
          <cell r="DI116">
            <v>7.1352122726000005E-4</v>
          </cell>
          <cell r="DJ116">
            <v>1.2735608762000001E-4</v>
          </cell>
          <cell r="DK116">
            <v>1.8143332324999999E-3</v>
          </cell>
          <cell r="DL116">
            <v>2.2500092212999999E-3</v>
          </cell>
          <cell r="DM116">
            <v>1.7071088892E-3</v>
          </cell>
          <cell r="DN116" t="b">
            <v>0</v>
          </cell>
        </row>
        <row r="117">
          <cell r="B117" t="str">
            <v>c.1262A&gt;G</v>
          </cell>
          <cell r="C117" t="str">
            <v>p.(Gln421Arg)</v>
          </cell>
          <cell r="D117" t="str">
            <v>1490A&gt;G</v>
          </cell>
          <cell r="E117" t="str">
            <v>Q421R</v>
          </cell>
          <cell r="G117" t="str">
            <v>c.1262A&gt;G</v>
          </cell>
          <cell r="O117">
            <v>0.02</v>
          </cell>
          <cell r="R117" t="str">
            <v/>
          </cell>
          <cell r="T117">
            <v>0.02</v>
          </cell>
          <cell r="U117" t="str">
            <v>Same</v>
          </cell>
          <cell r="Z117" t="str">
            <v/>
          </cell>
          <cell r="AK117" t="str">
            <v/>
          </cell>
          <cell r="AL117" t="str">
            <v/>
          </cell>
          <cell r="AM117" t="str">
            <v/>
          </cell>
          <cell r="AN117" t="str">
            <v/>
          </cell>
          <cell r="AR117" t="str">
            <v/>
          </cell>
          <cell r="AS117" t="str">
            <v/>
          </cell>
          <cell r="AT117" t="str">
            <v/>
          </cell>
          <cell r="AU117" t="str">
            <v/>
          </cell>
          <cell r="AW117" t="str">
            <v/>
          </cell>
          <cell r="AX117" t="str">
            <v/>
          </cell>
          <cell r="AY117" t="str">
            <v/>
          </cell>
          <cell r="AZ117" t="str">
            <v/>
          </cell>
          <cell r="BB117" t="str">
            <v/>
          </cell>
          <cell r="BE117" t="str">
            <v/>
          </cell>
          <cell r="BG117" t="str">
            <v/>
          </cell>
          <cell r="BI117" t="str">
            <v/>
          </cell>
          <cell r="CH117" t="str">
            <v/>
          </cell>
          <cell r="CI117" t="str">
            <v/>
          </cell>
          <cell r="CJ117" t="str">
            <v/>
          </cell>
          <cell r="CK117" t="str">
            <v/>
          </cell>
          <cell r="CN117">
            <v>0</v>
          </cell>
          <cell r="CO117">
            <v>0</v>
          </cell>
          <cell r="CP117" t="b">
            <v>1</v>
          </cell>
          <cell r="CQ117" t="str">
            <v>c.1262A&gt;G</v>
          </cell>
          <cell r="CX117" t="str">
            <v>BRCA2</v>
          </cell>
          <cell r="CY117" t="str">
            <v>c.1262A&gt;G</v>
          </cell>
          <cell r="DE117" t="b">
            <v>0</v>
          </cell>
          <cell r="DF117" t="str">
            <v>BRCA2</v>
          </cell>
          <cell r="DG117" t="str">
            <v>c.1262A&gt;G</v>
          </cell>
          <cell r="DN117" t="b">
            <v>0</v>
          </cell>
        </row>
        <row r="118">
          <cell r="B118" t="str">
            <v>c.1268T&gt;A</v>
          </cell>
          <cell r="C118" t="str">
            <v>p.(Ile423Asn)</v>
          </cell>
          <cell r="D118" t="str">
            <v>1496T&gt;A</v>
          </cell>
          <cell r="E118" t="str">
            <v>I423N</v>
          </cell>
          <cell r="G118" t="str">
            <v>c.1268T&gt;A</v>
          </cell>
          <cell r="O118">
            <v>0.02</v>
          </cell>
          <cell r="R118" t="str">
            <v/>
          </cell>
          <cell r="T118">
            <v>0.02</v>
          </cell>
          <cell r="U118" t="str">
            <v>Same</v>
          </cell>
          <cell r="Z118" t="str">
            <v/>
          </cell>
          <cell r="AK118" t="str">
            <v/>
          </cell>
          <cell r="AL118" t="str">
            <v/>
          </cell>
          <cell r="AM118" t="str">
            <v/>
          </cell>
          <cell r="AN118" t="str">
            <v/>
          </cell>
          <cell r="AR118" t="str">
            <v/>
          </cell>
          <cell r="AS118" t="str">
            <v/>
          </cell>
          <cell r="AT118" t="str">
            <v/>
          </cell>
          <cell r="AU118" t="str">
            <v/>
          </cell>
          <cell r="AW118" t="str">
            <v/>
          </cell>
          <cell r="AX118" t="str">
            <v/>
          </cell>
          <cell r="AY118" t="str">
            <v/>
          </cell>
          <cell r="AZ118" t="str">
            <v/>
          </cell>
          <cell r="BB118" t="str">
            <v/>
          </cell>
          <cell r="BE118" t="str">
            <v/>
          </cell>
          <cell r="BG118" t="str">
            <v/>
          </cell>
          <cell r="BI118" t="str">
            <v/>
          </cell>
          <cell r="CH118" t="str">
            <v/>
          </cell>
          <cell r="CI118" t="str">
            <v/>
          </cell>
          <cell r="CJ118" t="str">
            <v/>
          </cell>
          <cell r="CK118" t="str">
            <v/>
          </cell>
          <cell r="CN118">
            <v>0</v>
          </cell>
          <cell r="CO118">
            <v>0</v>
          </cell>
          <cell r="CP118" t="b">
            <v>1</v>
          </cell>
          <cell r="CQ118" t="str">
            <v>c.1268T&gt;A</v>
          </cell>
          <cell r="CX118" t="str">
            <v>BRCA2</v>
          </cell>
          <cell r="CY118" t="str">
            <v>c.1268T&gt;A</v>
          </cell>
          <cell r="DE118" t="b">
            <v>0</v>
          </cell>
          <cell r="DF118" t="str">
            <v>BRCA2</v>
          </cell>
          <cell r="DG118" t="str">
            <v>c.1268T&gt;A</v>
          </cell>
          <cell r="DN118" t="b">
            <v>0</v>
          </cell>
        </row>
        <row r="119">
          <cell r="B119" t="str">
            <v>c.1273G&gt;A</v>
          </cell>
          <cell r="C119" t="str">
            <v>p.(Glu425Lys)</v>
          </cell>
          <cell r="D119" t="str">
            <v>1501G&gt;A</v>
          </cell>
          <cell r="E119" t="str">
            <v>E425K</v>
          </cell>
          <cell r="G119" t="str">
            <v>c.1273G&gt;A</v>
          </cell>
          <cell r="O119">
            <v>0.02</v>
          </cell>
          <cell r="R119" t="str">
            <v/>
          </cell>
          <cell r="T119">
            <v>0.02</v>
          </cell>
          <cell r="U119" t="str">
            <v>Same</v>
          </cell>
          <cell r="Z119" t="str">
            <v/>
          </cell>
          <cell r="AK119" t="str">
            <v/>
          </cell>
          <cell r="AL119" t="str">
            <v/>
          </cell>
          <cell r="AM119" t="str">
            <v/>
          </cell>
          <cell r="AN119" t="str">
            <v/>
          </cell>
          <cell r="AR119" t="str">
            <v/>
          </cell>
          <cell r="AS119" t="str">
            <v/>
          </cell>
          <cell r="AT119" t="str">
            <v/>
          </cell>
          <cell r="AU119" t="str">
            <v/>
          </cell>
          <cell r="AW119" t="str">
            <v/>
          </cell>
          <cell r="AX119" t="str">
            <v/>
          </cell>
          <cell r="AY119" t="str">
            <v/>
          </cell>
          <cell r="AZ119" t="str">
            <v/>
          </cell>
          <cell r="BB119" t="str">
            <v/>
          </cell>
          <cell r="BE119" t="str">
            <v/>
          </cell>
          <cell r="BG119" t="str">
            <v/>
          </cell>
          <cell r="BI119" t="str">
            <v/>
          </cell>
          <cell r="CH119" t="str">
            <v/>
          </cell>
          <cell r="CI119" t="str">
            <v/>
          </cell>
          <cell r="CJ119" t="str">
            <v/>
          </cell>
          <cell r="CK119" t="str">
            <v/>
          </cell>
          <cell r="CN119">
            <v>0</v>
          </cell>
          <cell r="CO119">
            <v>0</v>
          </cell>
          <cell r="CP119" t="b">
            <v>1</v>
          </cell>
          <cell r="CQ119" t="str">
            <v>c.1273G&gt;A</v>
          </cell>
          <cell r="CX119" t="str">
            <v>BRCA2</v>
          </cell>
          <cell r="CY119" t="str">
            <v>c.1273G&gt;A</v>
          </cell>
          <cell r="DE119" t="b">
            <v>0</v>
          </cell>
          <cell r="DF119" t="str">
            <v>BRCA2</v>
          </cell>
          <cell r="DG119" t="str">
            <v>c.1273G&gt;A</v>
          </cell>
          <cell r="DN119" t="b">
            <v>0</v>
          </cell>
        </row>
        <row r="120">
          <cell r="B120" t="str">
            <v>c.1275A&gt;G</v>
          </cell>
          <cell r="C120" t="str">
            <v>p.(=)</v>
          </cell>
          <cell r="D120" t="str">
            <v>1503A&gt;G</v>
          </cell>
          <cell r="E120" t="str">
            <v>E425E</v>
          </cell>
          <cell r="O120">
            <v>0.02</v>
          </cell>
          <cell r="R120">
            <v>1</v>
          </cell>
          <cell r="S120" t="str">
            <v>Frequency &gt;1%</v>
          </cell>
          <cell r="T120">
            <v>0.02</v>
          </cell>
          <cell r="U120" t="str">
            <v>Same</v>
          </cell>
          <cell r="Z120" t="str">
            <v/>
          </cell>
          <cell r="AK120" t="str">
            <v/>
          </cell>
          <cell r="AL120" t="str">
            <v/>
          </cell>
          <cell r="AM120" t="str">
            <v/>
          </cell>
          <cell r="AN120" t="str">
            <v/>
          </cell>
          <cell r="AR120" t="str">
            <v/>
          </cell>
          <cell r="AS120" t="str">
            <v/>
          </cell>
          <cell r="AT120" t="str">
            <v/>
          </cell>
          <cell r="AU120" t="str">
            <v/>
          </cell>
          <cell r="AW120" t="str">
            <v/>
          </cell>
          <cell r="AX120" t="str">
            <v/>
          </cell>
          <cell r="AY120" t="str">
            <v/>
          </cell>
          <cell r="AZ120" t="str">
            <v/>
          </cell>
          <cell r="BB120" t="str">
            <v/>
          </cell>
          <cell r="BE120" t="str">
            <v/>
          </cell>
          <cell r="BG120" t="str">
            <v/>
          </cell>
          <cell r="BI120" t="str">
            <v/>
          </cell>
          <cell r="CH120" t="str">
            <v/>
          </cell>
          <cell r="CI120" t="str">
            <v/>
          </cell>
          <cell r="CJ120" t="str">
            <v/>
          </cell>
          <cell r="CK120" t="str">
            <v/>
          </cell>
          <cell r="CN120">
            <v>0</v>
          </cell>
          <cell r="CO120">
            <v>0</v>
          </cell>
          <cell r="CP120" t="b">
            <v>1</v>
          </cell>
          <cell r="CQ120" t="str">
            <v>c.1275A&gt;G</v>
          </cell>
          <cell r="CR120">
            <v>0</v>
          </cell>
          <cell r="CS120">
            <v>3.0000000000000001E-3</v>
          </cell>
          <cell r="CT120">
            <v>0</v>
          </cell>
          <cell r="CU120">
            <v>2.2700000000000001E-2</v>
          </cell>
          <cell r="CV120">
            <v>0</v>
          </cell>
          <cell r="CW120" t="b">
            <v>1</v>
          </cell>
          <cell r="CX120" t="str">
            <v>BRCA2</v>
          </cell>
          <cell r="CY120" t="str">
            <v>c.1275A&gt;G</v>
          </cell>
          <cell r="CZ120">
            <v>0</v>
          </cell>
          <cell r="DA120">
            <v>3.0000000000000001E-3</v>
          </cell>
          <cell r="DB120">
            <v>0</v>
          </cell>
          <cell r="DC120">
            <v>2.2700000000000001E-2</v>
          </cell>
          <cell r="DD120">
            <v>0</v>
          </cell>
          <cell r="DE120" t="b">
            <v>1</v>
          </cell>
          <cell r="DF120" t="str">
            <v>BRCA2</v>
          </cell>
          <cell r="DG120" t="str">
            <v>c.1275A&gt;G</v>
          </cell>
          <cell r="DH120">
            <v>1.4419695192999999E-2</v>
          </cell>
          <cell r="DI120">
            <v>2.6833631485000001E-4</v>
          </cell>
          <cell r="DJ120">
            <v>2.1645021645E-3</v>
          </cell>
          <cell r="DK120">
            <v>0</v>
          </cell>
          <cell r="DL120">
            <v>0</v>
          </cell>
          <cell r="DM120">
            <v>0</v>
          </cell>
          <cell r="DN120" t="b">
            <v>1</v>
          </cell>
        </row>
        <row r="121">
          <cell r="B121" t="str">
            <v>c.1284A&gt;G</v>
          </cell>
          <cell r="C121" t="str">
            <v>p.(=)</v>
          </cell>
          <cell r="D121" t="str">
            <v>1512A&gt;G</v>
          </cell>
          <cell r="E121" t="str">
            <v>L428L</v>
          </cell>
          <cell r="O121">
            <v>0.02</v>
          </cell>
          <cell r="R121" t="str">
            <v/>
          </cell>
          <cell r="T121">
            <v>0.02</v>
          </cell>
          <cell r="U121" t="str">
            <v>Same</v>
          </cell>
          <cell r="Z121" t="str">
            <v/>
          </cell>
          <cell r="AK121" t="str">
            <v/>
          </cell>
          <cell r="AL121" t="str">
            <v/>
          </cell>
          <cell r="AM121" t="str">
            <v/>
          </cell>
          <cell r="AN121" t="str">
            <v/>
          </cell>
          <cell r="AR121" t="str">
            <v/>
          </cell>
          <cell r="AS121" t="str">
            <v/>
          </cell>
          <cell r="AT121" t="str">
            <v/>
          </cell>
          <cell r="AU121" t="str">
            <v/>
          </cell>
          <cell r="AW121" t="str">
            <v/>
          </cell>
          <cell r="AX121" t="str">
            <v/>
          </cell>
          <cell r="AY121" t="str">
            <v/>
          </cell>
          <cell r="AZ121" t="str">
            <v/>
          </cell>
          <cell r="BB121" t="str">
            <v/>
          </cell>
          <cell r="BE121" t="str">
            <v/>
          </cell>
          <cell r="BG121" t="str">
            <v/>
          </cell>
          <cell r="BI121" t="str">
            <v/>
          </cell>
          <cell r="CH121" t="str">
            <v/>
          </cell>
          <cell r="CI121" t="str">
            <v/>
          </cell>
          <cell r="CJ121" t="str">
            <v/>
          </cell>
          <cell r="CK121" t="str">
            <v/>
          </cell>
          <cell r="CN121">
            <v>0</v>
          </cell>
          <cell r="CO121">
            <v>0</v>
          </cell>
          <cell r="CP121" t="b">
            <v>1</v>
          </cell>
          <cell r="CQ121" t="str">
            <v>c.1284A&gt;G</v>
          </cell>
          <cell r="CX121" t="str">
            <v>BRCA2</v>
          </cell>
          <cell r="CY121" t="str">
            <v>c.1284A&gt;G</v>
          </cell>
          <cell r="DE121" t="b">
            <v>0</v>
          </cell>
          <cell r="DF121" t="str">
            <v>BRCA2</v>
          </cell>
          <cell r="DG121" t="str">
            <v>c.1284A&gt;G</v>
          </cell>
          <cell r="DH121">
            <v>0</v>
          </cell>
          <cell r="DI121">
            <v>0</v>
          </cell>
          <cell r="DJ121">
            <v>0</v>
          </cell>
          <cell r="DK121">
            <v>0</v>
          </cell>
          <cell r="DL121">
            <v>1.846449278E-5</v>
          </cell>
          <cell r="DM121">
            <v>6.1312078479000003E-5</v>
          </cell>
          <cell r="DN121" t="b">
            <v>0</v>
          </cell>
        </row>
        <row r="122">
          <cell r="B122" t="str">
            <v>c.1292C&gt;T</v>
          </cell>
          <cell r="C122" t="str">
            <v>p.(Thr431Ile)</v>
          </cell>
          <cell r="D122" t="str">
            <v>1520C&gt;T</v>
          </cell>
          <cell r="E122" t="str">
            <v>T431I</v>
          </cell>
          <cell r="G122" t="str">
            <v>c.1292C&gt;T</v>
          </cell>
          <cell r="O122">
            <v>0.02</v>
          </cell>
          <cell r="R122" t="str">
            <v/>
          </cell>
          <cell r="T122">
            <v>0.02</v>
          </cell>
          <cell r="U122" t="str">
            <v>Same</v>
          </cell>
          <cell r="Z122" t="str">
            <v/>
          </cell>
          <cell r="AK122" t="str">
            <v/>
          </cell>
          <cell r="AL122" t="str">
            <v/>
          </cell>
          <cell r="AM122" t="str">
            <v/>
          </cell>
          <cell r="AN122" t="str">
            <v/>
          </cell>
          <cell r="AR122" t="str">
            <v/>
          </cell>
          <cell r="AS122" t="str">
            <v/>
          </cell>
          <cell r="AT122" t="str">
            <v/>
          </cell>
          <cell r="AU122" t="str">
            <v/>
          </cell>
          <cell r="AW122" t="str">
            <v/>
          </cell>
          <cell r="AX122" t="str">
            <v/>
          </cell>
          <cell r="AY122" t="str">
            <v/>
          </cell>
          <cell r="AZ122" t="str">
            <v/>
          </cell>
          <cell r="BB122" t="str">
            <v/>
          </cell>
          <cell r="BE122" t="str">
            <v/>
          </cell>
          <cell r="BG122" t="str">
            <v/>
          </cell>
          <cell r="BI122" t="str">
            <v/>
          </cell>
          <cell r="CH122" t="str">
            <v/>
          </cell>
          <cell r="CI122" t="str">
            <v/>
          </cell>
          <cell r="CJ122" t="str">
            <v/>
          </cell>
          <cell r="CK122" t="str">
            <v/>
          </cell>
          <cell r="CN122">
            <v>0</v>
          </cell>
          <cell r="CO122">
            <v>0</v>
          </cell>
          <cell r="CP122" t="b">
            <v>1</v>
          </cell>
          <cell r="CQ122" t="str">
            <v>c.1292C&gt;T</v>
          </cell>
          <cell r="CX122" t="str">
            <v>BRCA2</v>
          </cell>
          <cell r="CY122" t="str">
            <v>c.1292C&gt;T</v>
          </cell>
          <cell r="DE122" t="b">
            <v>0</v>
          </cell>
          <cell r="DF122" t="str">
            <v>BRCA2</v>
          </cell>
          <cell r="DG122" t="str">
            <v>c.1292C&gt;T</v>
          </cell>
          <cell r="DN122" t="b">
            <v>0</v>
          </cell>
        </row>
        <row r="123">
          <cell r="B123" t="str">
            <v>c.1295A&gt;C</v>
          </cell>
          <cell r="C123" t="str">
            <v>p.(Glu432Ala)</v>
          </cell>
          <cell r="D123" t="str">
            <v>1523A&gt;C</v>
          </cell>
          <cell r="E123" t="str">
            <v>E432A</v>
          </cell>
          <cell r="G123" t="str">
            <v>c.1295A&gt;C</v>
          </cell>
          <cell r="K123">
            <v>1.0498366885038446</v>
          </cell>
          <cell r="L123">
            <v>0.71977201997363449</v>
          </cell>
          <cell r="N123">
            <v>0.75564307392684349</v>
          </cell>
          <cell r="O123">
            <v>0.02</v>
          </cell>
          <cell r="P123">
            <v>1.5421287222996806E-2</v>
          </cell>
          <cell r="Q123">
            <v>1.5187082856192018E-2</v>
          </cell>
          <cell r="R123">
            <v>3</v>
          </cell>
          <cell r="T123">
            <v>0.02</v>
          </cell>
          <cell r="U123" t="str">
            <v>Same</v>
          </cell>
          <cell r="V123">
            <v>2.9999999329447746E-2</v>
          </cell>
          <cell r="Z123" t="str">
            <v/>
          </cell>
          <cell r="AA123">
            <v>1</v>
          </cell>
          <cell r="AB123">
            <v>1</v>
          </cell>
          <cell r="AD123">
            <v>1.0498366885038446</v>
          </cell>
          <cell r="AE123">
            <v>0.71977201997363449</v>
          </cell>
          <cell r="AF123">
            <v>2.2836700888286671E-2</v>
          </cell>
          <cell r="AK123" t="str">
            <v/>
          </cell>
          <cell r="AL123" t="str">
            <v/>
          </cell>
          <cell r="AM123" t="str">
            <v/>
          </cell>
          <cell r="AN123" t="str">
            <v/>
          </cell>
          <cell r="AR123" t="str">
            <v/>
          </cell>
          <cell r="AS123" t="str">
            <v/>
          </cell>
          <cell r="AT123" t="str">
            <v/>
          </cell>
          <cell r="AU123" t="str">
            <v/>
          </cell>
          <cell r="AW123" t="str">
            <v/>
          </cell>
          <cell r="AX123" t="str">
            <v/>
          </cell>
          <cell r="AY123" t="str">
            <v/>
          </cell>
          <cell r="AZ123" t="str">
            <v/>
          </cell>
          <cell r="BB123" t="str">
            <v/>
          </cell>
          <cell r="BE123" t="str">
            <v/>
          </cell>
          <cell r="BG123" t="str">
            <v/>
          </cell>
          <cell r="BI123" t="str">
            <v/>
          </cell>
          <cell r="CH123" t="str">
            <v/>
          </cell>
          <cell r="CI123" t="str">
            <v/>
          </cell>
          <cell r="CJ123" t="str">
            <v/>
          </cell>
          <cell r="CK123" t="str">
            <v/>
          </cell>
          <cell r="CN123">
            <v>0</v>
          </cell>
          <cell r="CO123">
            <v>0</v>
          </cell>
          <cell r="CP123" t="b">
            <v>1</v>
          </cell>
          <cell r="CQ123" t="str">
            <v>c.1295A&gt;C</v>
          </cell>
          <cell r="CX123" t="str">
            <v>BRCA2</v>
          </cell>
          <cell r="CY123" t="str">
            <v>c.1295A&gt;C</v>
          </cell>
          <cell r="DE123" t="b">
            <v>0</v>
          </cell>
          <cell r="DF123" t="str">
            <v>BRCA2</v>
          </cell>
          <cell r="DG123" t="str">
            <v>c.1295A&gt;C</v>
          </cell>
          <cell r="DN123" t="b">
            <v>0</v>
          </cell>
        </row>
        <row r="124">
          <cell r="B124" t="str">
            <v>c.-12T&gt;C</v>
          </cell>
          <cell r="D124" t="str">
            <v>5'UTR217T&gt;C</v>
          </cell>
          <cell r="E124" t="str">
            <v/>
          </cell>
          <cell r="G124" t="str">
            <v>c.-12T&gt;C</v>
          </cell>
          <cell r="K124">
            <v>1.0498366885038446</v>
          </cell>
          <cell r="L124">
            <v>0.78980403844625446</v>
          </cell>
          <cell r="N124">
            <v>0.82916525628937898</v>
          </cell>
          <cell r="O124">
            <v>0.02</v>
          </cell>
          <cell r="P124">
            <v>1.6921739924273042E-2</v>
          </cell>
          <cell r="Q124">
            <v>1.6640159473366306E-2</v>
          </cell>
          <cell r="R124">
            <v>3</v>
          </cell>
          <cell r="U124" t="str">
            <v>Assumed prior 0.02</v>
          </cell>
          <cell r="V124">
            <v>0.20999999344348907</v>
          </cell>
          <cell r="Z124" t="str">
            <v/>
          </cell>
          <cell r="AA124">
            <v>1</v>
          </cell>
          <cell r="AB124">
            <v>1</v>
          </cell>
          <cell r="AD124">
            <v>1.0498366885038446</v>
          </cell>
          <cell r="AE124">
            <v>0.78980403844625446</v>
          </cell>
          <cell r="AF124">
            <v>0.1806039172028284</v>
          </cell>
          <cell r="AK124" t="str">
            <v/>
          </cell>
          <cell r="AL124" t="str">
            <v/>
          </cell>
          <cell r="AM124" t="str">
            <v/>
          </cell>
          <cell r="AN124" t="str">
            <v/>
          </cell>
          <cell r="AR124" t="str">
            <v/>
          </cell>
          <cell r="AS124" t="str">
            <v/>
          </cell>
          <cell r="AT124" t="str">
            <v/>
          </cell>
          <cell r="AU124" t="str">
            <v/>
          </cell>
          <cell r="AW124" t="str">
            <v/>
          </cell>
          <cell r="AX124" t="str">
            <v/>
          </cell>
          <cell r="AY124" t="str">
            <v/>
          </cell>
          <cell r="AZ124" t="str">
            <v/>
          </cell>
          <cell r="BB124" t="str">
            <v/>
          </cell>
          <cell r="BE124" t="str">
            <v/>
          </cell>
          <cell r="BG124" t="str">
            <v/>
          </cell>
          <cell r="BI124" t="str">
            <v/>
          </cell>
          <cell r="CH124" t="str">
            <v/>
          </cell>
          <cell r="CI124" t="str">
            <v/>
          </cell>
          <cell r="CJ124" t="str">
            <v/>
          </cell>
          <cell r="CK124" t="str">
            <v/>
          </cell>
          <cell r="CN124">
            <v>0</v>
          </cell>
          <cell r="CO124">
            <v>0</v>
          </cell>
          <cell r="CP124" t="b">
            <v>1</v>
          </cell>
          <cell r="CQ124" t="str">
            <v>c.-12T&gt;C</v>
          </cell>
          <cell r="CX124" t="str">
            <v>BRCA2</v>
          </cell>
          <cell r="CY124" t="str">
            <v>c.-12T&gt;C</v>
          </cell>
          <cell r="DE124" t="b">
            <v>0</v>
          </cell>
          <cell r="DF124" t="str">
            <v>BRCA2</v>
          </cell>
          <cell r="DG124" t="str">
            <v>c.-12T&gt;C</v>
          </cell>
          <cell r="DN124" t="b">
            <v>0</v>
          </cell>
        </row>
        <row r="125">
          <cell r="B125" t="str">
            <v>c.1304G&gt;A</v>
          </cell>
          <cell r="C125" t="str">
            <v>p.(Arg435Lys)</v>
          </cell>
          <cell r="D125" t="str">
            <v>1532G&gt;A</v>
          </cell>
          <cell r="E125" t="str">
            <v>R435K</v>
          </cell>
          <cell r="G125" t="str">
            <v>c.1304G&gt;A</v>
          </cell>
          <cell r="K125">
            <v>1.0246153856466556</v>
          </cell>
          <cell r="L125">
            <v>0.5332198757991512</v>
          </cell>
          <cell r="N125">
            <v>0.54634528867640908</v>
          </cell>
          <cell r="O125">
            <v>0.02</v>
          </cell>
          <cell r="P125">
            <v>1.1149903850538961E-2</v>
          </cell>
          <cell r="Q125">
            <v>1.1026954369554153E-2</v>
          </cell>
          <cell r="R125">
            <v>3</v>
          </cell>
          <cell r="T125">
            <v>0.02</v>
          </cell>
          <cell r="U125" t="str">
            <v>Same</v>
          </cell>
          <cell r="V125">
            <v>2.9999999329447746E-2</v>
          </cell>
          <cell r="Z125" t="str">
            <v/>
          </cell>
          <cell r="AA125">
            <v>1</v>
          </cell>
          <cell r="AB125">
            <v>1</v>
          </cell>
          <cell r="AD125">
            <v>1.0246153856466556</v>
          </cell>
          <cell r="AE125">
            <v>0.5332198757991512</v>
          </cell>
          <cell r="AF125">
            <v>1.66165029341383E-2</v>
          </cell>
          <cell r="AK125" t="str">
            <v/>
          </cell>
          <cell r="AL125" t="str">
            <v/>
          </cell>
          <cell r="AM125" t="str">
            <v/>
          </cell>
          <cell r="AN125" t="str">
            <v/>
          </cell>
          <cell r="AR125" t="str">
            <v/>
          </cell>
          <cell r="AS125" t="str">
            <v/>
          </cell>
          <cell r="AT125" t="str">
            <v/>
          </cell>
          <cell r="AU125" t="str">
            <v/>
          </cell>
          <cell r="AW125" t="str">
            <v/>
          </cell>
          <cell r="AX125" t="str">
            <v/>
          </cell>
          <cell r="AY125" t="str">
            <v/>
          </cell>
          <cell r="AZ125" t="str">
            <v/>
          </cell>
          <cell r="BB125" t="str">
            <v/>
          </cell>
          <cell r="BE125" t="str">
            <v/>
          </cell>
          <cell r="BG125" t="str">
            <v/>
          </cell>
          <cell r="BI125" t="str">
            <v/>
          </cell>
          <cell r="CH125" t="str">
            <v/>
          </cell>
          <cell r="CI125" t="str">
            <v/>
          </cell>
          <cell r="CJ125" t="str">
            <v/>
          </cell>
          <cell r="CK125" t="str">
            <v/>
          </cell>
          <cell r="CN125">
            <v>0</v>
          </cell>
          <cell r="CO125">
            <v>0</v>
          </cell>
          <cell r="CP125" t="b">
            <v>1</v>
          </cell>
          <cell r="CQ125" t="str">
            <v>c.1304G&gt;A</v>
          </cell>
          <cell r="CX125" t="str">
            <v>BRCA2</v>
          </cell>
          <cell r="CY125" t="str">
            <v>c.1304G&gt;A</v>
          </cell>
          <cell r="DE125" t="b">
            <v>0</v>
          </cell>
          <cell r="DF125" t="str">
            <v>BRCA2</v>
          </cell>
          <cell r="DG125" t="str">
            <v>c.1304G&gt;A</v>
          </cell>
          <cell r="DN125" t="b">
            <v>0</v>
          </cell>
        </row>
        <row r="126">
          <cell r="B126" t="str">
            <v>c.1315T&gt;G</v>
          </cell>
          <cell r="C126" t="str">
            <v>p.(Phe439Val)</v>
          </cell>
          <cell r="D126" t="str">
            <v>1543T&gt;G</v>
          </cell>
          <cell r="E126" t="str">
            <v>F439V</v>
          </cell>
          <cell r="G126" t="str">
            <v>c.1315T&gt;G</v>
          </cell>
          <cell r="O126">
            <v>0.02</v>
          </cell>
          <cell r="R126" t="str">
            <v/>
          </cell>
          <cell r="T126">
            <v>0.02</v>
          </cell>
          <cell r="U126" t="str">
            <v>Same</v>
          </cell>
          <cell r="Z126" t="str">
            <v/>
          </cell>
          <cell r="AK126" t="str">
            <v/>
          </cell>
          <cell r="AL126" t="str">
            <v/>
          </cell>
          <cell r="AM126" t="str">
            <v/>
          </cell>
          <cell r="AN126" t="str">
            <v/>
          </cell>
          <cell r="AR126" t="str">
            <v/>
          </cell>
          <cell r="AS126" t="str">
            <v/>
          </cell>
          <cell r="AT126" t="str">
            <v/>
          </cell>
          <cell r="AU126" t="str">
            <v/>
          </cell>
          <cell r="AW126" t="str">
            <v/>
          </cell>
          <cell r="AX126" t="str">
            <v/>
          </cell>
          <cell r="AY126" t="str">
            <v/>
          </cell>
          <cell r="AZ126" t="str">
            <v/>
          </cell>
          <cell r="BB126" t="str">
            <v/>
          </cell>
          <cell r="BE126" t="str">
            <v/>
          </cell>
          <cell r="BG126" t="str">
            <v/>
          </cell>
          <cell r="BI126" t="str">
            <v/>
          </cell>
          <cell r="CH126" t="str">
            <v/>
          </cell>
          <cell r="CI126" t="str">
            <v/>
          </cell>
          <cell r="CJ126" t="str">
            <v/>
          </cell>
          <cell r="CK126" t="str">
            <v/>
          </cell>
          <cell r="CN126">
            <v>0</v>
          </cell>
          <cell r="CO126">
            <v>0</v>
          </cell>
          <cell r="CP126" t="b">
            <v>1</v>
          </cell>
          <cell r="CQ126" t="str">
            <v>c.1315T&gt;G</v>
          </cell>
          <cell r="CX126" t="str">
            <v>BRCA2</v>
          </cell>
          <cell r="CY126" t="str">
            <v>c.1315T&gt;G</v>
          </cell>
          <cell r="DE126" t="b">
            <v>0</v>
          </cell>
          <cell r="DF126" t="str">
            <v>BRCA2</v>
          </cell>
          <cell r="DG126" t="str">
            <v>c.1315T&gt;G</v>
          </cell>
          <cell r="DN126" t="b">
            <v>0</v>
          </cell>
        </row>
        <row r="127">
          <cell r="B127" t="str">
            <v>c.1319T&gt;G</v>
          </cell>
          <cell r="C127" t="str">
            <v>p.(Leu440Arg)</v>
          </cell>
          <cell r="D127" t="str">
            <v>1547T&gt;G</v>
          </cell>
          <cell r="E127" t="str">
            <v>L440R</v>
          </cell>
          <cell r="G127" t="str">
            <v>c.1319T&gt;G</v>
          </cell>
          <cell r="K127">
            <v>1.0246153856466556</v>
          </cell>
          <cell r="L127">
            <v>0.71977201997363449</v>
          </cell>
          <cell r="N127">
            <v>0.73748948582295781</v>
          </cell>
          <cell r="O127">
            <v>0.02</v>
          </cell>
          <cell r="P127">
            <v>1.505080583312159E-2</v>
          </cell>
          <cell r="Q127">
            <v>1.4827637933618864E-2</v>
          </cell>
          <cell r="R127">
            <v>3</v>
          </cell>
          <cell r="T127">
            <v>0.02</v>
          </cell>
          <cell r="U127" t="str">
            <v>Same</v>
          </cell>
          <cell r="V127">
            <v>2.9999999329447746E-2</v>
          </cell>
          <cell r="Z127" t="str">
            <v/>
          </cell>
          <cell r="AA127">
            <v>1</v>
          </cell>
          <cell r="AB127">
            <v>1</v>
          </cell>
          <cell r="AD127">
            <v>1.0246153856466556</v>
          </cell>
          <cell r="AE127">
            <v>0.71977201997363449</v>
          </cell>
          <cell r="AF127">
            <v>2.2300306020228301E-2</v>
          </cell>
          <cell r="AK127" t="str">
            <v/>
          </cell>
          <cell r="AL127" t="str">
            <v/>
          </cell>
          <cell r="AM127" t="str">
            <v/>
          </cell>
          <cell r="AN127" t="str">
            <v/>
          </cell>
          <cell r="AR127" t="str">
            <v/>
          </cell>
          <cell r="AS127" t="str">
            <v/>
          </cell>
          <cell r="AT127" t="str">
            <v/>
          </cell>
          <cell r="AU127" t="str">
            <v/>
          </cell>
          <cell r="AW127" t="str">
            <v/>
          </cell>
          <cell r="AX127" t="str">
            <v/>
          </cell>
          <cell r="AY127" t="str">
            <v/>
          </cell>
          <cell r="AZ127" t="str">
            <v/>
          </cell>
          <cell r="BB127" t="str">
            <v/>
          </cell>
          <cell r="BE127" t="str">
            <v/>
          </cell>
          <cell r="BG127" t="str">
            <v/>
          </cell>
          <cell r="BI127" t="str">
            <v/>
          </cell>
          <cell r="CH127" t="str">
            <v/>
          </cell>
          <cell r="CI127" t="str">
            <v/>
          </cell>
          <cell r="CJ127" t="str">
            <v/>
          </cell>
          <cell r="CK127" t="str">
            <v/>
          </cell>
          <cell r="CN127">
            <v>0</v>
          </cell>
          <cell r="CO127">
            <v>0</v>
          </cell>
          <cell r="CP127" t="b">
            <v>1</v>
          </cell>
          <cell r="CQ127" t="str">
            <v>c.1319T&gt;G</v>
          </cell>
          <cell r="CX127" t="str">
            <v>BRCA2</v>
          </cell>
          <cell r="CY127" t="str">
            <v>c.1319T&gt;G</v>
          </cell>
          <cell r="DE127" t="b">
            <v>0</v>
          </cell>
          <cell r="DF127" t="str">
            <v>BRCA2</v>
          </cell>
          <cell r="DG127" t="str">
            <v>c.1319T&gt;G</v>
          </cell>
          <cell r="DN127" t="b">
            <v>0</v>
          </cell>
        </row>
        <row r="128">
          <cell r="B128" t="str">
            <v>c.1325C&gt;T</v>
          </cell>
          <cell r="C128" t="str">
            <v>p.(Ser442Leu)</v>
          </cell>
          <cell r="D128" t="str">
            <v>1553C&gt;T</v>
          </cell>
          <cell r="E128" t="str">
            <v>S442L</v>
          </cell>
          <cell r="G128" t="str">
            <v>c.1325C&gt;T</v>
          </cell>
          <cell r="K128">
            <v>1.0246153856466556</v>
          </cell>
          <cell r="L128">
            <v>1.1161380504303291</v>
          </cell>
          <cell r="N128">
            <v>1.1436122189765778</v>
          </cell>
          <cell r="O128">
            <v>0.02</v>
          </cell>
          <cell r="P128">
            <v>2.3339024877073015E-2</v>
          </cell>
          <cell r="Q128">
            <v>2.2806737854912332E-2</v>
          </cell>
          <cell r="R128">
            <v>3</v>
          </cell>
          <cell r="T128">
            <v>0.02</v>
          </cell>
          <cell r="U128" t="str">
            <v>Same</v>
          </cell>
          <cell r="V128">
            <v>2.9999999329447746E-2</v>
          </cell>
          <cell r="Z128" t="str">
            <v/>
          </cell>
          <cell r="AA128">
            <v>1</v>
          </cell>
          <cell r="AB128">
            <v>1</v>
          </cell>
          <cell r="AD128">
            <v>1.0246153856466556</v>
          </cell>
          <cell r="AE128">
            <v>1.1161380504303291</v>
          </cell>
          <cell r="AF128">
            <v>3.4161186890170163E-2</v>
          </cell>
          <cell r="AK128" t="str">
            <v/>
          </cell>
          <cell r="AL128" t="str">
            <v/>
          </cell>
          <cell r="AM128" t="str">
            <v/>
          </cell>
          <cell r="AN128" t="str">
            <v/>
          </cell>
          <cell r="AR128" t="str">
            <v/>
          </cell>
          <cell r="AS128" t="str">
            <v/>
          </cell>
          <cell r="AT128" t="str">
            <v/>
          </cell>
          <cell r="AU128" t="str">
            <v/>
          </cell>
          <cell r="AW128" t="str">
            <v/>
          </cell>
          <cell r="AX128" t="str">
            <v/>
          </cell>
          <cell r="AY128" t="str">
            <v/>
          </cell>
          <cell r="AZ128" t="str">
            <v/>
          </cell>
          <cell r="BB128" t="str">
            <v/>
          </cell>
          <cell r="BE128" t="str">
            <v/>
          </cell>
          <cell r="BG128" t="str">
            <v/>
          </cell>
          <cell r="BI128" t="str">
            <v/>
          </cell>
          <cell r="CH128" t="str">
            <v/>
          </cell>
          <cell r="CI128" t="str">
            <v/>
          </cell>
          <cell r="CJ128" t="str">
            <v/>
          </cell>
          <cell r="CK128" t="str">
            <v/>
          </cell>
          <cell r="CN128">
            <v>0</v>
          </cell>
          <cell r="CO128">
            <v>0</v>
          </cell>
          <cell r="CP128" t="b">
            <v>1</v>
          </cell>
          <cell r="CQ128" t="str">
            <v>c.1325C&gt;T</v>
          </cell>
          <cell r="CX128" t="str">
            <v>BRCA2</v>
          </cell>
          <cell r="CY128" t="str">
            <v>c.1325C&gt;T</v>
          </cell>
          <cell r="DE128" t="b">
            <v>0</v>
          </cell>
          <cell r="DF128" t="str">
            <v>BRCA2</v>
          </cell>
          <cell r="DG128" t="str">
            <v>c.1325C&gt;T</v>
          </cell>
          <cell r="DN128" t="b">
            <v>0</v>
          </cell>
        </row>
        <row r="129">
          <cell r="B129" t="str">
            <v>c.1327G&gt;A</v>
          </cell>
          <cell r="C129" t="str">
            <v>p.(Glu443Lys)</v>
          </cell>
          <cell r="D129" t="str">
            <v>1555G&gt;A</v>
          </cell>
          <cell r="E129" t="str">
            <v>E443K</v>
          </cell>
          <cell r="G129" t="str">
            <v>c.1327G&gt;A</v>
          </cell>
          <cell r="O129">
            <v>0.02</v>
          </cell>
          <cell r="R129" t="str">
            <v/>
          </cell>
          <cell r="T129">
            <v>0.02</v>
          </cell>
          <cell r="U129" t="str">
            <v>Same</v>
          </cell>
          <cell r="Z129" t="str">
            <v/>
          </cell>
          <cell r="AK129" t="str">
            <v/>
          </cell>
          <cell r="AL129" t="str">
            <v/>
          </cell>
          <cell r="AM129" t="str">
            <v/>
          </cell>
          <cell r="AN129" t="str">
            <v/>
          </cell>
          <cell r="AR129" t="str">
            <v/>
          </cell>
          <cell r="AS129" t="str">
            <v/>
          </cell>
          <cell r="AT129" t="str">
            <v/>
          </cell>
          <cell r="AU129" t="str">
            <v/>
          </cell>
          <cell r="AW129" t="str">
            <v/>
          </cell>
          <cell r="AX129" t="str">
            <v/>
          </cell>
          <cell r="AY129" t="str">
            <v/>
          </cell>
          <cell r="AZ129" t="str">
            <v/>
          </cell>
          <cell r="BB129" t="str">
            <v/>
          </cell>
          <cell r="BE129" t="str">
            <v/>
          </cell>
          <cell r="BG129" t="str">
            <v/>
          </cell>
          <cell r="BI129" t="str">
            <v/>
          </cell>
          <cell r="CH129" t="str">
            <v/>
          </cell>
          <cell r="CI129" t="str">
            <v/>
          </cell>
          <cell r="CJ129" t="str">
            <v/>
          </cell>
          <cell r="CK129" t="str">
            <v/>
          </cell>
          <cell r="CN129">
            <v>0</v>
          </cell>
          <cell r="CO129">
            <v>0</v>
          </cell>
          <cell r="CP129" t="b">
            <v>1</v>
          </cell>
          <cell r="CQ129" t="str">
            <v>c.1327G&gt;A</v>
          </cell>
          <cell r="CX129" t="str">
            <v>BRCA2</v>
          </cell>
          <cell r="CY129" t="str">
            <v>c.1327G&gt;A</v>
          </cell>
          <cell r="DE129" t="b">
            <v>0</v>
          </cell>
          <cell r="DF129" t="str">
            <v>BRCA2</v>
          </cell>
          <cell r="DG129" t="str">
            <v>c.1327G&gt;A</v>
          </cell>
          <cell r="DN129" t="b">
            <v>0</v>
          </cell>
        </row>
        <row r="130">
          <cell r="B130" t="str">
            <v>c.1334C&gt;A</v>
          </cell>
          <cell r="C130" t="str">
            <v>p.(Ser445Tyr)</v>
          </cell>
          <cell r="D130" t="str">
            <v>1562C&gt;A</v>
          </cell>
          <cell r="E130" t="str">
            <v>S445Y</v>
          </cell>
          <cell r="G130" t="str">
            <v>c.1334C&gt;A</v>
          </cell>
          <cell r="O130">
            <v>0.02</v>
          </cell>
          <cell r="R130" t="str">
            <v/>
          </cell>
          <cell r="T130">
            <v>0.02</v>
          </cell>
          <cell r="U130" t="str">
            <v>Same</v>
          </cell>
          <cell r="Z130" t="str">
            <v/>
          </cell>
          <cell r="AK130" t="str">
            <v/>
          </cell>
          <cell r="AL130" t="str">
            <v/>
          </cell>
          <cell r="AM130" t="str">
            <v/>
          </cell>
          <cell r="AN130" t="str">
            <v/>
          </cell>
          <cell r="AR130" t="str">
            <v/>
          </cell>
          <cell r="AS130" t="str">
            <v/>
          </cell>
          <cell r="AT130" t="str">
            <v/>
          </cell>
          <cell r="AU130" t="str">
            <v/>
          </cell>
          <cell r="AW130" t="str">
            <v/>
          </cell>
          <cell r="AX130" t="str">
            <v/>
          </cell>
          <cell r="AY130" t="str">
            <v/>
          </cell>
          <cell r="AZ130" t="str">
            <v/>
          </cell>
          <cell r="BB130" t="str">
            <v/>
          </cell>
          <cell r="BE130" t="str">
            <v/>
          </cell>
          <cell r="BG130" t="str">
            <v/>
          </cell>
          <cell r="BI130" t="str">
            <v/>
          </cell>
          <cell r="CH130" t="str">
            <v/>
          </cell>
          <cell r="CI130" t="str">
            <v/>
          </cell>
          <cell r="CJ130" t="str">
            <v/>
          </cell>
          <cell r="CK130" t="str">
            <v/>
          </cell>
          <cell r="CN130">
            <v>0</v>
          </cell>
          <cell r="CO130">
            <v>0</v>
          </cell>
          <cell r="CP130" t="b">
            <v>1</v>
          </cell>
          <cell r="CQ130" t="str">
            <v>c.1334C&gt;A</v>
          </cell>
          <cell r="CX130" t="str">
            <v>BRCA2</v>
          </cell>
          <cell r="CY130" t="str">
            <v>c.1334C&gt;A</v>
          </cell>
          <cell r="DE130" t="b">
            <v>0</v>
          </cell>
          <cell r="DF130" t="str">
            <v>BRCA2</v>
          </cell>
          <cell r="DG130" t="str">
            <v>c.1334C&gt;A</v>
          </cell>
          <cell r="DN130" t="b">
            <v>0</v>
          </cell>
        </row>
        <row r="131">
          <cell r="B131" t="str">
            <v>c.1342C&gt;T</v>
          </cell>
          <cell r="C131" t="str">
            <v>p.(Arg448Cys)</v>
          </cell>
          <cell r="D131" t="str">
            <v>1570C&gt;T</v>
          </cell>
          <cell r="E131" t="str">
            <v>R448C</v>
          </cell>
          <cell r="G131" t="str">
            <v>c.1342C&gt;T</v>
          </cell>
          <cell r="J131">
            <v>1.76</v>
          </cell>
          <cell r="K131">
            <v>1.1570849262720211</v>
          </cell>
          <cell r="L131">
            <v>2.6996774290363783</v>
          </cell>
          <cell r="N131">
            <v>5.4978106637252431</v>
          </cell>
          <cell r="O131">
            <v>0.02</v>
          </cell>
          <cell r="P131">
            <v>0.11220021762704578</v>
          </cell>
          <cell r="Q131">
            <v>0.10088131241911867</v>
          </cell>
          <cell r="R131">
            <v>3</v>
          </cell>
          <cell r="T131">
            <v>0.02</v>
          </cell>
          <cell r="U131" t="str">
            <v>Same</v>
          </cell>
          <cell r="V131">
            <v>2.9999999329447746E-2</v>
          </cell>
          <cell r="Z131" t="str">
            <v/>
          </cell>
          <cell r="AA131">
            <v>1</v>
          </cell>
          <cell r="AB131">
            <v>1</v>
          </cell>
          <cell r="AD131">
            <v>1.1570849262720211</v>
          </cell>
          <cell r="AE131">
            <v>2.6996774290363783</v>
          </cell>
          <cell r="AF131">
            <v>8.809961694082652E-2</v>
          </cell>
          <cell r="AK131" t="str">
            <v/>
          </cell>
          <cell r="AL131" t="str">
            <v/>
          </cell>
          <cell r="AM131" t="str">
            <v/>
          </cell>
          <cell r="AN131" t="str">
            <v/>
          </cell>
          <cell r="AR131" t="str">
            <v/>
          </cell>
          <cell r="AS131" t="str">
            <v/>
          </cell>
          <cell r="AT131" t="str">
            <v/>
          </cell>
          <cell r="AU131" t="str">
            <v/>
          </cell>
          <cell r="AW131" t="str">
            <v/>
          </cell>
          <cell r="AX131" t="str">
            <v/>
          </cell>
          <cell r="AY131" t="str">
            <v/>
          </cell>
          <cell r="AZ131" t="str">
            <v/>
          </cell>
          <cell r="BB131" t="str">
            <v/>
          </cell>
          <cell r="BE131" t="str">
            <v/>
          </cell>
          <cell r="BG131" t="str">
            <v/>
          </cell>
          <cell r="BI131" t="str">
            <v/>
          </cell>
          <cell r="CD131">
            <v>1.76</v>
          </cell>
          <cell r="CH131" t="str">
            <v/>
          </cell>
          <cell r="CI131" t="str">
            <v/>
          </cell>
          <cell r="CJ131" t="str">
            <v/>
          </cell>
          <cell r="CK131" t="str">
            <v/>
          </cell>
          <cell r="CN131">
            <v>0</v>
          </cell>
          <cell r="CO131">
            <v>0</v>
          </cell>
          <cell r="CP131" t="b">
            <v>1</v>
          </cell>
          <cell r="CQ131" t="str">
            <v>c.1342C&gt;T</v>
          </cell>
          <cell r="CX131" t="str">
            <v>BRCA2</v>
          </cell>
          <cell r="CY131" t="str">
            <v>c.1342C&gt;T</v>
          </cell>
          <cell r="DE131" t="b">
            <v>0</v>
          </cell>
          <cell r="DF131" t="str">
            <v>BRCA2</v>
          </cell>
          <cell r="DG131" t="str">
            <v>c.1342C&gt;T</v>
          </cell>
          <cell r="DH131">
            <v>0</v>
          </cell>
          <cell r="DI131">
            <v>0</v>
          </cell>
          <cell r="DJ131">
            <v>0</v>
          </cell>
          <cell r="DK131">
            <v>0</v>
          </cell>
          <cell r="DL131">
            <v>1.8486338595999998E-5</v>
          </cell>
          <cell r="DM131">
            <v>0</v>
          </cell>
          <cell r="DN131" t="b">
            <v>0</v>
          </cell>
        </row>
        <row r="132">
          <cell r="B132" t="str">
            <v>c.1343G&gt;A</v>
          </cell>
          <cell r="C132" t="str">
            <v>p.(Arg448His)</v>
          </cell>
          <cell r="D132" t="str">
            <v>1571G&gt;A</v>
          </cell>
          <cell r="E132" t="str">
            <v>R448H</v>
          </cell>
          <cell r="G132" t="str">
            <v>c.1343G&gt;A</v>
          </cell>
          <cell r="K132">
            <v>1.1570849262720211</v>
          </cell>
          <cell r="L132">
            <v>0.49198112771795649</v>
          </cell>
          <cell r="N132">
            <v>0.5692639468927575</v>
          </cell>
          <cell r="O132">
            <v>0.02</v>
          </cell>
          <cell r="P132">
            <v>1.1617631569239948E-2</v>
          </cell>
          <cell r="Q132">
            <v>1.1484212222772811E-2</v>
          </cell>
          <cell r="R132">
            <v>3</v>
          </cell>
          <cell r="T132">
            <v>0.02</v>
          </cell>
          <cell r="U132" t="str">
            <v>Same</v>
          </cell>
          <cell r="V132">
            <v>2.9999999329447746E-2</v>
          </cell>
          <cell r="Z132" t="str">
            <v/>
          </cell>
          <cell r="AA132">
            <v>1</v>
          </cell>
          <cell r="AB132">
            <v>1</v>
          </cell>
          <cell r="AD132">
            <v>1.1570849262720211</v>
          </cell>
          <cell r="AE132">
            <v>0.49198112771795649</v>
          </cell>
          <cell r="AF132">
            <v>1.7301489276175201E-2</v>
          </cell>
          <cell r="AK132" t="str">
            <v/>
          </cell>
          <cell r="AL132" t="str">
            <v/>
          </cell>
          <cell r="AM132" t="str">
            <v/>
          </cell>
          <cell r="AN132" t="str">
            <v/>
          </cell>
          <cell r="AR132" t="str">
            <v/>
          </cell>
          <cell r="AS132" t="str">
            <v/>
          </cell>
          <cell r="AT132" t="str">
            <v/>
          </cell>
          <cell r="AU132" t="str">
            <v/>
          </cell>
          <cell r="AW132" t="str">
            <v/>
          </cell>
          <cell r="AX132" t="str">
            <v/>
          </cell>
          <cell r="AY132" t="str">
            <v/>
          </cell>
          <cell r="AZ132" t="str">
            <v/>
          </cell>
          <cell r="BB132" t="str">
            <v/>
          </cell>
          <cell r="BE132" t="str">
            <v/>
          </cell>
          <cell r="BG132" t="str">
            <v/>
          </cell>
          <cell r="BI132" t="str">
            <v/>
          </cell>
          <cell r="CH132" t="str">
            <v/>
          </cell>
          <cell r="CI132" t="str">
            <v/>
          </cell>
          <cell r="CJ132" t="str">
            <v/>
          </cell>
          <cell r="CK132" t="str">
            <v/>
          </cell>
          <cell r="CN132">
            <v>0</v>
          </cell>
          <cell r="CO132">
            <v>0</v>
          </cell>
          <cell r="CP132" t="b">
            <v>1</v>
          </cell>
          <cell r="CQ132" t="str">
            <v>c.1343G&gt;A</v>
          </cell>
          <cell r="CX132" t="str">
            <v>BRCA2</v>
          </cell>
          <cell r="CY132" t="str">
            <v>c.1343G&gt;A</v>
          </cell>
          <cell r="DE132" t="b">
            <v>0</v>
          </cell>
          <cell r="DF132" t="str">
            <v>BRCA2</v>
          </cell>
          <cell r="DG132" t="str">
            <v>c.1343G&gt;A</v>
          </cell>
          <cell r="DH132">
            <v>0</v>
          </cell>
          <cell r="DI132">
            <v>8.9461442117999996E-5</v>
          </cell>
          <cell r="DJ132">
            <v>0</v>
          </cell>
          <cell r="DK132">
            <v>0</v>
          </cell>
          <cell r="DL132">
            <v>0</v>
          </cell>
          <cell r="DM132">
            <v>0</v>
          </cell>
          <cell r="DN132" t="b">
            <v>0</v>
          </cell>
        </row>
        <row r="133">
          <cell r="B133" t="str">
            <v>c.1352G&gt;A</v>
          </cell>
          <cell r="C133" t="str">
            <v>p.(Ser451Asn)</v>
          </cell>
          <cell r="D133" t="str">
            <v>1580G&gt;A</v>
          </cell>
          <cell r="E133" t="str">
            <v>S451N</v>
          </cell>
          <cell r="G133" t="str">
            <v>c.1352G&gt;A</v>
          </cell>
          <cell r="O133">
            <v>0.02</v>
          </cell>
          <cell r="R133" t="str">
            <v/>
          </cell>
          <cell r="T133">
            <v>0.02</v>
          </cell>
          <cell r="U133" t="str">
            <v>Same</v>
          </cell>
          <cell r="Z133" t="str">
            <v/>
          </cell>
          <cell r="AK133" t="str">
            <v/>
          </cell>
          <cell r="AL133" t="str">
            <v/>
          </cell>
          <cell r="AM133" t="str">
            <v/>
          </cell>
          <cell r="AN133" t="str">
            <v/>
          </cell>
          <cell r="AR133" t="str">
            <v/>
          </cell>
          <cell r="AS133" t="str">
            <v/>
          </cell>
          <cell r="AT133" t="str">
            <v/>
          </cell>
          <cell r="AU133" t="str">
            <v/>
          </cell>
          <cell r="AW133" t="str">
            <v/>
          </cell>
          <cell r="AX133" t="str">
            <v/>
          </cell>
          <cell r="AY133" t="str">
            <v/>
          </cell>
          <cell r="AZ133" t="str">
            <v/>
          </cell>
          <cell r="BB133" t="str">
            <v/>
          </cell>
          <cell r="BE133" t="str">
            <v/>
          </cell>
          <cell r="BG133" t="str">
            <v/>
          </cell>
          <cell r="BI133" t="str">
            <v/>
          </cell>
          <cell r="CH133" t="str">
            <v/>
          </cell>
          <cell r="CI133" t="str">
            <v/>
          </cell>
          <cell r="CJ133" t="str">
            <v/>
          </cell>
          <cell r="CK133" t="str">
            <v/>
          </cell>
          <cell r="CN133">
            <v>0</v>
          </cell>
          <cell r="CO133">
            <v>0</v>
          </cell>
          <cell r="CP133" t="b">
            <v>1</v>
          </cell>
          <cell r="CQ133" t="str">
            <v>c.1352G&gt;A</v>
          </cell>
          <cell r="CX133" t="str">
            <v>BRCA2</v>
          </cell>
          <cell r="CY133" t="str">
            <v>c.1352G&gt;A</v>
          </cell>
          <cell r="DE133" t="b">
            <v>0</v>
          </cell>
          <cell r="DF133" t="str">
            <v>BRCA2</v>
          </cell>
          <cell r="DG133" t="str">
            <v>c.1352G&gt;A</v>
          </cell>
          <cell r="DN133" t="b">
            <v>0</v>
          </cell>
        </row>
        <row r="134">
          <cell r="B134" t="str">
            <v>c.1354C&gt;A</v>
          </cell>
          <cell r="C134" t="str">
            <v>p.(Leu452Ile)</v>
          </cell>
          <cell r="D134" t="str">
            <v>1582C&gt;A</v>
          </cell>
          <cell r="E134" t="str">
            <v>L452I</v>
          </cell>
          <cell r="I134">
            <v>0.03</v>
          </cell>
          <cell r="K134">
            <v>1</v>
          </cell>
          <cell r="L134">
            <v>1</v>
          </cell>
          <cell r="N134">
            <v>0.03</v>
          </cell>
          <cell r="O134">
            <v>0.02</v>
          </cell>
          <cell r="P134">
            <v>6.1224489795918364E-4</v>
          </cell>
          <cell r="Q134">
            <v>6.1187028349989807E-4</v>
          </cell>
          <cell r="R134">
            <v>1</v>
          </cell>
          <cell r="S134" t="str">
            <v>Multifac new calc</v>
          </cell>
          <cell r="T134">
            <v>0.02</v>
          </cell>
          <cell r="U134" t="str">
            <v>Same</v>
          </cell>
          <cell r="Z134" t="str">
            <v/>
          </cell>
          <cell r="AA134">
            <v>1</v>
          </cell>
          <cell r="AB134">
            <v>1</v>
          </cell>
          <cell r="AD134">
            <v>1</v>
          </cell>
          <cell r="AE134">
            <v>1</v>
          </cell>
          <cell r="AJ134">
            <v>0.01</v>
          </cell>
          <cell r="AK134" t="str">
            <v>0.0003</v>
          </cell>
          <cell r="AL134" t="str">
            <v>Whiley 2013</v>
          </cell>
          <cell r="AM134" t="str">
            <v/>
          </cell>
          <cell r="AN134" t="str">
            <v>Y</v>
          </cell>
          <cell r="AO134">
            <v>0.02</v>
          </cell>
          <cell r="AP134">
            <v>1E-3</v>
          </cell>
          <cell r="AR134">
            <v>0.03</v>
          </cell>
          <cell r="AS134" t="str">
            <v>-</v>
          </cell>
          <cell r="AT134" t="str">
            <v>-</v>
          </cell>
          <cell r="AU134" t="str">
            <v>-</v>
          </cell>
          <cell r="AV134">
            <v>0.03</v>
          </cell>
          <cell r="AW134" t="str">
            <v>Whiley PJ et al., PLoS One. 2014 Jan 28, 9(1):e86836.</v>
          </cell>
          <cell r="AX134" t="str">
            <v/>
          </cell>
          <cell r="AY134" t="str">
            <v/>
          </cell>
          <cell r="AZ134" t="str">
            <v/>
          </cell>
          <cell r="BB134" t="str">
            <v/>
          </cell>
          <cell r="BE134" t="str">
            <v/>
          </cell>
          <cell r="BG134" t="str">
            <v/>
          </cell>
          <cell r="BI134" t="str">
            <v/>
          </cell>
          <cell r="CH134" t="str">
            <v/>
          </cell>
          <cell r="CI134" t="str">
            <v/>
          </cell>
          <cell r="CJ134" t="str">
            <v/>
          </cell>
          <cell r="CK134" t="str">
            <v/>
          </cell>
          <cell r="CN134">
            <v>0</v>
          </cell>
          <cell r="CO134">
            <v>0</v>
          </cell>
          <cell r="CP134" t="b">
            <v>1</v>
          </cell>
          <cell r="CQ134" t="str">
            <v>c.1354C&gt;A</v>
          </cell>
          <cell r="CX134" t="str">
            <v>BRCA2</v>
          </cell>
          <cell r="CY134" t="str">
            <v>c.1354C&gt;A</v>
          </cell>
          <cell r="DE134" t="b">
            <v>0</v>
          </cell>
          <cell r="DF134" t="str">
            <v>BRCA2</v>
          </cell>
          <cell r="DG134" t="str">
            <v>c.1354C&gt;A</v>
          </cell>
          <cell r="DN134" t="b">
            <v>0</v>
          </cell>
        </row>
        <row r="135">
          <cell r="B135" t="str">
            <v>c.1354C&gt;G</v>
          </cell>
          <cell r="C135" t="str">
            <v>p.(Leu452Val)</v>
          </cell>
          <cell r="D135" t="str">
            <v>1582C&gt;G</v>
          </cell>
          <cell r="E135" t="str">
            <v>L452V</v>
          </cell>
          <cell r="G135" t="str">
            <v>c.1354C&gt;G</v>
          </cell>
          <cell r="O135">
            <v>0.02</v>
          </cell>
          <cell r="R135" t="str">
            <v/>
          </cell>
          <cell r="T135">
            <v>0.02</v>
          </cell>
          <cell r="U135" t="str">
            <v>Same</v>
          </cell>
          <cell r="Z135" t="str">
            <v/>
          </cell>
          <cell r="AK135" t="str">
            <v/>
          </cell>
          <cell r="AL135" t="str">
            <v/>
          </cell>
          <cell r="AM135" t="str">
            <v/>
          </cell>
          <cell r="AN135" t="str">
            <v/>
          </cell>
          <cell r="AR135" t="str">
            <v/>
          </cell>
          <cell r="AS135" t="str">
            <v/>
          </cell>
          <cell r="AT135" t="str">
            <v/>
          </cell>
          <cell r="AU135" t="str">
            <v/>
          </cell>
          <cell r="AW135" t="str">
            <v/>
          </cell>
          <cell r="AX135" t="str">
            <v/>
          </cell>
          <cell r="AY135" t="str">
            <v/>
          </cell>
          <cell r="AZ135" t="str">
            <v/>
          </cell>
          <cell r="BB135" t="str">
            <v/>
          </cell>
          <cell r="BE135" t="str">
            <v/>
          </cell>
          <cell r="BG135" t="str">
            <v/>
          </cell>
          <cell r="BI135" t="str">
            <v/>
          </cell>
          <cell r="CH135" t="str">
            <v/>
          </cell>
          <cell r="CI135" t="str">
            <v/>
          </cell>
          <cell r="CJ135" t="str">
            <v/>
          </cell>
          <cell r="CK135" t="str">
            <v/>
          </cell>
          <cell r="CN135">
            <v>0</v>
          </cell>
          <cell r="CO135">
            <v>0</v>
          </cell>
          <cell r="CP135" t="b">
            <v>1</v>
          </cell>
          <cell r="CQ135" t="str">
            <v>c.1354C&gt;G</v>
          </cell>
          <cell r="CX135" t="str">
            <v>BRCA2</v>
          </cell>
          <cell r="CY135" t="str">
            <v>c.1354C&gt;G</v>
          </cell>
          <cell r="DE135" t="b">
            <v>0</v>
          </cell>
          <cell r="DF135" t="str">
            <v>BRCA2</v>
          </cell>
          <cell r="DG135" t="str">
            <v>c.1354C&gt;G</v>
          </cell>
          <cell r="DN135" t="b">
            <v>0</v>
          </cell>
        </row>
        <row r="136">
          <cell r="B136" t="str">
            <v>c.1355T&gt;C</v>
          </cell>
          <cell r="C136" t="str">
            <v>p.(Leu452Pro)</v>
          </cell>
          <cell r="D136" t="str">
            <v>1583T&gt;C</v>
          </cell>
          <cell r="E136" t="str">
            <v>L452P</v>
          </cell>
          <cell r="G136" t="str">
            <v>c.1355T&gt;C</v>
          </cell>
          <cell r="O136">
            <v>0.02</v>
          </cell>
          <cell r="R136" t="str">
            <v/>
          </cell>
          <cell r="T136">
            <v>0.02</v>
          </cell>
          <cell r="U136" t="str">
            <v>Same</v>
          </cell>
          <cell r="Z136" t="str">
            <v/>
          </cell>
          <cell r="AK136" t="str">
            <v/>
          </cell>
          <cell r="AL136" t="str">
            <v/>
          </cell>
          <cell r="AM136" t="str">
            <v/>
          </cell>
          <cell r="AN136" t="str">
            <v/>
          </cell>
          <cell r="AR136" t="str">
            <v/>
          </cell>
          <cell r="AS136" t="str">
            <v/>
          </cell>
          <cell r="AT136" t="str">
            <v/>
          </cell>
          <cell r="AU136" t="str">
            <v/>
          </cell>
          <cell r="AW136" t="str">
            <v/>
          </cell>
          <cell r="AX136" t="str">
            <v/>
          </cell>
          <cell r="AY136" t="str">
            <v/>
          </cell>
          <cell r="AZ136" t="str">
            <v/>
          </cell>
          <cell r="BB136" t="str">
            <v/>
          </cell>
          <cell r="BE136" t="str">
            <v/>
          </cell>
          <cell r="BG136" t="str">
            <v/>
          </cell>
          <cell r="BI136" t="str">
            <v/>
          </cell>
          <cell r="CH136" t="str">
            <v/>
          </cell>
          <cell r="CI136" t="str">
            <v/>
          </cell>
          <cell r="CJ136" t="str">
            <v/>
          </cell>
          <cell r="CK136" t="str">
            <v/>
          </cell>
          <cell r="CN136">
            <v>0</v>
          </cell>
          <cell r="CO136">
            <v>0</v>
          </cell>
          <cell r="CP136" t="b">
            <v>1</v>
          </cell>
          <cell r="CQ136" t="str">
            <v>c.1355T&gt;C</v>
          </cell>
          <cell r="CX136" t="str">
            <v>BRCA2</v>
          </cell>
          <cell r="CY136" t="str">
            <v>c.1355T&gt;C</v>
          </cell>
          <cell r="DE136" t="b">
            <v>0</v>
          </cell>
          <cell r="DF136" t="str">
            <v>BRCA2</v>
          </cell>
          <cell r="DG136" t="str">
            <v>c.1355T&gt;C</v>
          </cell>
          <cell r="DH136">
            <v>0</v>
          </cell>
          <cell r="DI136">
            <v>0</v>
          </cell>
          <cell r="DJ136">
            <v>0</v>
          </cell>
          <cell r="DK136">
            <v>0</v>
          </cell>
          <cell r="DL136">
            <v>1.8500703027000001E-5</v>
          </cell>
          <cell r="DM136">
            <v>0</v>
          </cell>
          <cell r="DN136" t="b">
            <v>0</v>
          </cell>
        </row>
        <row r="137">
          <cell r="B137" t="str">
            <v>c.1362A&gt;G</v>
          </cell>
          <cell r="C137" t="str">
            <v>p.(=)</v>
          </cell>
          <cell r="D137" t="str">
            <v>1590A&gt;G</v>
          </cell>
          <cell r="E137" t="str">
            <v>K454K</v>
          </cell>
          <cell r="O137">
            <v>0.02</v>
          </cell>
          <cell r="R137" t="str">
            <v/>
          </cell>
          <cell r="T137">
            <v>0.02</v>
          </cell>
          <cell r="U137" t="str">
            <v>Same</v>
          </cell>
          <cell r="Z137" t="str">
            <v/>
          </cell>
          <cell r="AK137" t="str">
            <v/>
          </cell>
          <cell r="AL137" t="str">
            <v/>
          </cell>
          <cell r="AM137" t="str">
            <v/>
          </cell>
          <cell r="AN137" t="str">
            <v/>
          </cell>
          <cell r="AR137" t="str">
            <v/>
          </cell>
          <cell r="AS137" t="str">
            <v/>
          </cell>
          <cell r="AT137" t="str">
            <v/>
          </cell>
          <cell r="AU137" t="str">
            <v/>
          </cell>
          <cell r="AW137" t="str">
            <v/>
          </cell>
          <cell r="AX137" t="str">
            <v/>
          </cell>
          <cell r="AY137" t="str">
            <v/>
          </cell>
          <cell r="AZ137" t="str">
            <v/>
          </cell>
          <cell r="BB137" t="str">
            <v/>
          </cell>
          <cell r="BE137" t="str">
            <v/>
          </cell>
          <cell r="BG137" t="str">
            <v/>
          </cell>
          <cell r="BI137" t="str">
            <v/>
          </cell>
          <cell r="CH137" t="str">
            <v/>
          </cell>
          <cell r="CI137" t="str">
            <v/>
          </cell>
          <cell r="CJ137" t="str">
            <v/>
          </cell>
          <cell r="CK137" t="str">
            <v/>
          </cell>
          <cell r="CN137">
            <v>0</v>
          </cell>
          <cell r="CO137">
            <v>0</v>
          </cell>
          <cell r="CP137" t="b">
            <v>1</v>
          </cell>
          <cell r="CQ137" t="str">
            <v>c.1362A&gt;G</v>
          </cell>
          <cell r="CR137">
            <v>0</v>
          </cell>
          <cell r="CS137">
            <v>6.8999999999999999E-3</v>
          </cell>
          <cell r="CT137">
            <v>0</v>
          </cell>
          <cell r="CU137">
            <v>0</v>
          </cell>
          <cell r="CV137">
            <v>0</v>
          </cell>
          <cell r="CW137" t="b">
            <v>0</v>
          </cell>
          <cell r="CX137" t="str">
            <v>BRCA2</v>
          </cell>
          <cell r="CY137" t="str">
            <v>c.1362A&gt;G</v>
          </cell>
          <cell r="CZ137">
            <v>0</v>
          </cell>
          <cell r="DA137">
            <v>6.8999999999999999E-3</v>
          </cell>
          <cell r="DB137">
            <v>0</v>
          </cell>
          <cell r="DC137">
            <v>0</v>
          </cell>
          <cell r="DD137">
            <v>0</v>
          </cell>
          <cell r="DE137" t="b">
            <v>0</v>
          </cell>
          <cell r="DF137" t="str">
            <v>BRCA2</v>
          </cell>
          <cell r="DG137" t="str">
            <v>c.1362A&gt;G</v>
          </cell>
          <cell r="DH137">
            <v>0</v>
          </cell>
          <cell r="DI137">
            <v>0</v>
          </cell>
          <cell r="DJ137">
            <v>4.0764331209999999E-3</v>
          </cell>
          <cell r="DK137">
            <v>0</v>
          </cell>
          <cell r="DL137">
            <v>0</v>
          </cell>
          <cell r="DM137">
            <v>0</v>
          </cell>
          <cell r="DN137" t="b">
            <v>0</v>
          </cell>
        </row>
        <row r="138">
          <cell r="B138" t="str">
            <v>c.1365A&gt;G</v>
          </cell>
          <cell r="C138" t="str">
            <v>p.(=)</v>
          </cell>
          <cell r="D138" t="str">
            <v>1593A&gt;G</v>
          </cell>
          <cell r="E138" t="str">
            <v>S455S</v>
          </cell>
          <cell r="O138">
            <v>0.02</v>
          </cell>
          <cell r="R138">
            <v>1</v>
          </cell>
          <cell r="S138" t="str">
            <v>Frequency &gt;1%</v>
          </cell>
          <cell r="T138">
            <v>0.02</v>
          </cell>
          <cell r="U138" t="str">
            <v>Same</v>
          </cell>
          <cell r="Z138" t="str">
            <v/>
          </cell>
          <cell r="AK138" t="str">
            <v/>
          </cell>
          <cell r="AL138" t="str">
            <v/>
          </cell>
          <cell r="AM138" t="str">
            <v/>
          </cell>
          <cell r="AN138" t="str">
            <v/>
          </cell>
          <cell r="AR138" t="str">
            <v/>
          </cell>
          <cell r="AS138" t="str">
            <v/>
          </cell>
          <cell r="AT138" t="str">
            <v/>
          </cell>
          <cell r="AU138" t="str">
            <v/>
          </cell>
          <cell r="AW138" t="str">
            <v/>
          </cell>
          <cell r="AX138" t="str">
            <v/>
          </cell>
          <cell r="AY138" t="str">
            <v/>
          </cell>
          <cell r="AZ138" t="str">
            <v/>
          </cell>
          <cell r="BB138" t="str">
            <v/>
          </cell>
          <cell r="BE138" t="str">
            <v/>
          </cell>
          <cell r="BG138" t="str">
            <v/>
          </cell>
          <cell r="BI138" t="str">
            <v/>
          </cell>
          <cell r="CH138" t="str">
            <v/>
          </cell>
          <cell r="CI138" t="str">
            <v/>
          </cell>
          <cell r="CJ138" t="str">
            <v/>
          </cell>
          <cell r="CK138" t="str">
            <v/>
          </cell>
          <cell r="CN138">
            <v>0</v>
          </cell>
          <cell r="CO138">
            <v>0</v>
          </cell>
          <cell r="CP138" t="b">
            <v>1</v>
          </cell>
          <cell r="CQ138" t="str">
            <v>c.1365A&gt;G</v>
          </cell>
          <cell r="CR138">
            <v>9.2200000000000004E-2</v>
          </cell>
          <cell r="CS138">
            <v>9.6199999999999994E-2</v>
          </cell>
          <cell r="CT138">
            <v>0.13289999999999999</v>
          </cell>
          <cell r="CU138">
            <v>3.2500000000000001E-2</v>
          </cell>
          <cell r="CV138">
            <v>3.4799999999999998E-2</v>
          </cell>
          <cell r="CW138" t="b">
            <v>1</v>
          </cell>
          <cell r="CX138" t="str">
            <v>BRCA2</v>
          </cell>
          <cell r="CY138" t="str">
            <v>c.1365A&gt;G</v>
          </cell>
          <cell r="CZ138">
            <v>9.2200000000000004E-2</v>
          </cell>
          <cell r="DA138">
            <v>9.6199999999999994E-2</v>
          </cell>
          <cell r="DB138">
            <v>0.13289999999999999</v>
          </cell>
          <cell r="DC138">
            <v>3.2500000000000001E-2</v>
          </cell>
          <cell r="DD138">
            <v>3.4799999999999998E-2</v>
          </cell>
          <cell r="DE138" t="b">
            <v>1</v>
          </cell>
          <cell r="DF138" t="str">
            <v>BRCA2</v>
          </cell>
          <cell r="DG138" t="str">
            <v>c.1365A&gt;G</v>
          </cell>
          <cell r="DH138">
            <v>2.3820536539999999E-2</v>
          </cell>
          <cell r="DI138">
            <v>6.6875559533999998E-2</v>
          </cell>
          <cell r="DJ138">
            <v>0.10142711519</v>
          </cell>
          <cell r="DK138">
            <v>1.4255383682E-2</v>
          </cell>
          <cell r="DL138">
            <v>3.4637885070999998E-2</v>
          </cell>
          <cell r="DM138">
            <v>0.11555909759999999</v>
          </cell>
          <cell r="DN138" t="b">
            <v>1</v>
          </cell>
        </row>
        <row r="139">
          <cell r="B139" t="str">
            <v>c.136C&gt;T</v>
          </cell>
          <cell r="C139" t="str">
            <v>p.(Pro46Ser)</v>
          </cell>
          <cell r="D139" t="str">
            <v>364C&gt;T</v>
          </cell>
          <cell r="E139" t="str">
            <v>P46S</v>
          </cell>
          <cell r="F139" t="str">
            <v>Ex3Skip</v>
          </cell>
          <cell r="O139">
            <v>0.02</v>
          </cell>
          <cell r="R139" t="str">
            <v/>
          </cell>
          <cell r="T139">
            <v>0.02</v>
          </cell>
          <cell r="U139" t="str">
            <v>Same</v>
          </cell>
          <cell r="Z139" t="str">
            <v/>
          </cell>
          <cell r="AK139" t="str">
            <v/>
          </cell>
          <cell r="AL139" t="str">
            <v/>
          </cell>
          <cell r="AM139" t="str">
            <v/>
          </cell>
          <cell r="AN139" t="str">
            <v/>
          </cell>
          <cell r="AR139" t="str">
            <v/>
          </cell>
          <cell r="AS139" t="str">
            <v/>
          </cell>
          <cell r="AT139" t="str">
            <v/>
          </cell>
          <cell r="AU139" t="str">
            <v/>
          </cell>
          <cell r="AW139" t="str">
            <v/>
          </cell>
          <cell r="AX139" t="str">
            <v/>
          </cell>
          <cell r="AY139" t="str">
            <v/>
          </cell>
          <cell r="AZ139" t="str">
            <v/>
          </cell>
          <cell r="BB139" t="str">
            <v/>
          </cell>
          <cell r="BE139" t="str">
            <v/>
          </cell>
          <cell r="BG139" t="str">
            <v/>
          </cell>
          <cell r="BI139" t="str">
            <v/>
          </cell>
          <cell r="CH139" t="str">
            <v/>
          </cell>
          <cell r="CI139" t="str">
            <v/>
          </cell>
          <cell r="CJ139" t="str">
            <v/>
          </cell>
          <cell r="CK139" t="str">
            <v/>
          </cell>
          <cell r="CN139">
            <v>0</v>
          </cell>
          <cell r="CO139">
            <v>0</v>
          </cell>
          <cell r="CP139" t="b">
            <v>1</v>
          </cell>
          <cell r="CQ139" t="str">
            <v>c.136C&gt;T</v>
          </cell>
          <cell r="CX139" t="str">
            <v>BRCA2</v>
          </cell>
          <cell r="CY139" t="str">
            <v>c.136C&gt;T</v>
          </cell>
          <cell r="DE139" t="b">
            <v>0</v>
          </cell>
          <cell r="DF139" t="str">
            <v>BRCA2</v>
          </cell>
          <cell r="DG139" t="str">
            <v>c.136C&gt;T</v>
          </cell>
          <cell r="DH139">
            <v>1.1332728921E-4</v>
          </cell>
          <cell r="DI139">
            <v>0</v>
          </cell>
          <cell r="DJ139">
            <v>0</v>
          </cell>
          <cell r="DK139">
            <v>0</v>
          </cell>
          <cell r="DL139">
            <v>0</v>
          </cell>
          <cell r="DM139">
            <v>0</v>
          </cell>
          <cell r="DN139" t="b">
            <v>0</v>
          </cell>
        </row>
        <row r="140">
          <cell r="B140" t="str">
            <v>c.1376T&gt;C</v>
          </cell>
          <cell r="C140" t="str">
            <v>p.(Leu459Ser)</v>
          </cell>
          <cell r="D140" t="str">
            <v>1604T&gt;C</v>
          </cell>
          <cell r="E140" t="str">
            <v>L459S</v>
          </cell>
          <cell r="G140" t="str">
            <v>c.1376T&gt;C</v>
          </cell>
          <cell r="K140">
            <v>1.0498366885038446</v>
          </cell>
          <cell r="L140">
            <v>0.9461712480455583</v>
          </cell>
          <cell r="N140">
            <v>0.99332528980569867</v>
          </cell>
          <cell r="O140">
            <v>0.02</v>
          </cell>
          <cell r="P140">
            <v>2.0271944689912218E-2</v>
          </cell>
          <cell r="Q140">
            <v>1.9869158213571578E-2</v>
          </cell>
          <cell r="R140">
            <v>3</v>
          </cell>
          <cell r="T140">
            <v>0.02</v>
          </cell>
          <cell r="U140" t="str">
            <v>Same</v>
          </cell>
          <cell r="V140">
            <v>2.9999999329447746E-2</v>
          </cell>
          <cell r="Z140" t="str">
            <v/>
          </cell>
          <cell r="AA140">
            <v>1</v>
          </cell>
          <cell r="AB140">
            <v>1</v>
          </cell>
          <cell r="AD140">
            <v>1.0498366885038446</v>
          </cell>
          <cell r="AE140">
            <v>0.9461712480455583</v>
          </cell>
          <cell r="AF140">
            <v>2.9805726365529667E-2</v>
          </cell>
          <cell r="AK140" t="str">
            <v/>
          </cell>
          <cell r="AL140" t="str">
            <v/>
          </cell>
          <cell r="AM140" t="str">
            <v/>
          </cell>
          <cell r="AN140" t="str">
            <v/>
          </cell>
          <cell r="AR140" t="str">
            <v/>
          </cell>
          <cell r="AS140" t="str">
            <v/>
          </cell>
          <cell r="AT140" t="str">
            <v/>
          </cell>
          <cell r="AU140" t="str">
            <v/>
          </cell>
          <cell r="AW140" t="str">
            <v/>
          </cell>
          <cell r="AX140" t="str">
            <v/>
          </cell>
          <cell r="AY140" t="str">
            <v/>
          </cell>
          <cell r="AZ140" t="str">
            <v/>
          </cell>
          <cell r="BB140" t="str">
            <v/>
          </cell>
          <cell r="BE140" t="str">
            <v/>
          </cell>
          <cell r="BG140" t="str">
            <v/>
          </cell>
          <cell r="BI140" t="str">
            <v/>
          </cell>
          <cell r="CH140" t="str">
            <v/>
          </cell>
          <cell r="CI140" t="str">
            <v/>
          </cell>
          <cell r="CJ140" t="str">
            <v/>
          </cell>
          <cell r="CK140" t="str">
            <v/>
          </cell>
          <cell r="CN140">
            <v>0</v>
          </cell>
          <cell r="CO140">
            <v>0</v>
          </cell>
          <cell r="CP140" t="b">
            <v>1</v>
          </cell>
          <cell r="CQ140" t="str">
            <v>c.1376T&gt;C</v>
          </cell>
          <cell r="CX140" t="str">
            <v>BRCA2</v>
          </cell>
          <cell r="CY140" t="str">
            <v>c.1376T&gt;C</v>
          </cell>
          <cell r="DE140" t="b">
            <v>0</v>
          </cell>
          <cell r="DF140" t="str">
            <v>BRCA2</v>
          </cell>
          <cell r="DG140" t="str">
            <v>c.1376T&gt;C</v>
          </cell>
          <cell r="DN140" t="b">
            <v>0</v>
          </cell>
        </row>
        <row r="141">
          <cell r="B141" t="str">
            <v>c.1379A&gt;G</v>
          </cell>
          <cell r="C141" t="str">
            <v>p.(Asn460Ser)</v>
          </cell>
          <cell r="D141" t="str">
            <v>1607A&gt;G</v>
          </cell>
          <cell r="E141" t="str">
            <v>N460S</v>
          </cell>
          <cell r="G141" t="str">
            <v>c.1379A&gt;G</v>
          </cell>
          <cell r="O141">
            <v>0.02</v>
          </cell>
          <cell r="R141" t="str">
            <v/>
          </cell>
          <cell r="T141">
            <v>0.02</v>
          </cell>
          <cell r="U141" t="str">
            <v>Same</v>
          </cell>
          <cell r="Z141" t="str">
            <v/>
          </cell>
          <cell r="AK141" t="str">
            <v/>
          </cell>
          <cell r="AL141" t="str">
            <v/>
          </cell>
          <cell r="AM141" t="str">
            <v/>
          </cell>
          <cell r="AN141" t="str">
            <v/>
          </cell>
          <cell r="AR141" t="str">
            <v/>
          </cell>
          <cell r="AS141" t="str">
            <v/>
          </cell>
          <cell r="AT141" t="str">
            <v/>
          </cell>
          <cell r="AU141" t="str">
            <v/>
          </cell>
          <cell r="AW141" t="str">
            <v/>
          </cell>
          <cell r="AX141" t="str">
            <v/>
          </cell>
          <cell r="AY141" t="str">
            <v/>
          </cell>
          <cell r="AZ141" t="str">
            <v/>
          </cell>
          <cell r="BB141" t="str">
            <v/>
          </cell>
          <cell r="BE141" t="str">
            <v/>
          </cell>
          <cell r="BG141" t="str">
            <v/>
          </cell>
          <cell r="BI141" t="str">
            <v/>
          </cell>
          <cell r="CH141" t="str">
            <v/>
          </cell>
          <cell r="CI141" t="str">
            <v/>
          </cell>
          <cell r="CJ141" t="str">
            <v/>
          </cell>
          <cell r="CK141" t="str">
            <v/>
          </cell>
          <cell r="CN141">
            <v>0</v>
          </cell>
          <cell r="CO141">
            <v>0</v>
          </cell>
          <cell r="CP141" t="b">
            <v>1</v>
          </cell>
          <cell r="CQ141" t="str">
            <v>c.1379A&gt;G</v>
          </cell>
          <cell r="CX141" t="str">
            <v>BRCA2</v>
          </cell>
          <cell r="CY141" t="str">
            <v>c.1379A&gt;G</v>
          </cell>
          <cell r="DE141" t="b">
            <v>0</v>
          </cell>
          <cell r="DF141" t="str">
            <v>BRCA2</v>
          </cell>
          <cell r="DG141" t="str">
            <v>c.1379A&gt;G</v>
          </cell>
          <cell r="DH141">
            <v>0</v>
          </cell>
          <cell r="DI141">
            <v>0</v>
          </cell>
          <cell r="DJ141">
            <v>0</v>
          </cell>
          <cell r="DK141">
            <v>0</v>
          </cell>
          <cell r="DL141">
            <v>1.8500703027000001E-5</v>
          </cell>
          <cell r="DM141">
            <v>0</v>
          </cell>
          <cell r="DN141" t="b">
            <v>0</v>
          </cell>
        </row>
        <row r="142">
          <cell r="B142" t="str">
            <v>c.1381G&gt;A</v>
          </cell>
          <cell r="C142" t="str">
            <v>p.(Glu461Lys)</v>
          </cell>
          <cell r="D142" t="str">
            <v>1609G&gt;A</v>
          </cell>
          <cell r="E142" t="str">
            <v>E461K</v>
          </cell>
          <cell r="G142" t="str">
            <v>c.1381G&gt;A</v>
          </cell>
          <cell r="O142">
            <v>0.02</v>
          </cell>
          <cell r="R142" t="str">
            <v/>
          </cell>
          <cell r="T142">
            <v>0.02</v>
          </cell>
          <cell r="U142" t="str">
            <v>Same</v>
          </cell>
          <cell r="Z142" t="str">
            <v/>
          </cell>
          <cell r="AK142" t="str">
            <v/>
          </cell>
          <cell r="AL142" t="str">
            <v/>
          </cell>
          <cell r="AM142" t="str">
            <v/>
          </cell>
          <cell r="AN142" t="str">
            <v/>
          </cell>
          <cell r="AR142" t="str">
            <v/>
          </cell>
          <cell r="AS142" t="str">
            <v/>
          </cell>
          <cell r="AT142" t="str">
            <v/>
          </cell>
          <cell r="AU142" t="str">
            <v/>
          </cell>
          <cell r="AW142" t="str">
            <v/>
          </cell>
          <cell r="AX142" t="str">
            <v/>
          </cell>
          <cell r="AY142" t="str">
            <v/>
          </cell>
          <cell r="AZ142" t="str">
            <v/>
          </cell>
          <cell r="BB142" t="str">
            <v/>
          </cell>
          <cell r="BE142" t="str">
            <v/>
          </cell>
          <cell r="BG142" t="str">
            <v/>
          </cell>
          <cell r="BI142" t="str">
            <v/>
          </cell>
          <cell r="CH142" t="str">
            <v/>
          </cell>
          <cell r="CI142" t="str">
            <v/>
          </cell>
          <cell r="CJ142" t="str">
            <v/>
          </cell>
          <cell r="CK142" t="str">
            <v/>
          </cell>
          <cell r="CN142">
            <v>0</v>
          </cell>
          <cell r="CO142">
            <v>0</v>
          </cell>
          <cell r="CP142" t="b">
            <v>1</v>
          </cell>
          <cell r="CQ142" t="str">
            <v>c.1381G&gt;A</v>
          </cell>
          <cell r="CX142" t="str">
            <v>BRCA2</v>
          </cell>
          <cell r="CY142" t="str">
            <v>c.1381G&gt;A</v>
          </cell>
          <cell r="DE142" t="b">
            <v>0</v>
          </cell>
          <cell r="DF142" t="str">
            <v>BRCA2</v>
          </cell>
          <cell r="DG142" t="str">
            <v>c.1381G&gt;A</v>
          </cell>
          <cell r="DN142" t="b">
            <v>0</v>
          </cell>
        </row>
        <row r="143">
          <cell r="B143" t="str">
            <v>c.1385A&gt;G</v>
          </cell>
          <cell r="C143" t="str">
            <v>p.(Glu462Gly)</v>
          </cell>
          <cell r="D143" t="str">
            <v>1613A&gt;G</v>
          </cell>
          <cell r="E143" t="str">
            <v>E462G</v>
          </cell>
          <cell r="I143">
            <v>1.5140000000000001E-2</v>
          </cell>
          <cell r="K143">
            <v>0.23037894835759151</v>
          </cell>
          <cell r="L143">
            <v>4.076278276556785E-2</v>
          </cell>
          <cell r="N143">
            <v>1.4217802956849963E-4</v>
          </cell>
          <cell r="O143">
            <v>0.02</v>
          </cell>
          <cell r="P143">
            <v>2.9015924401734617E-6</v>
          </cell>
          <cell r="Q143">
            <v>2.9015840209592021E-6</v>
          </cell>
          <cell r="R143">
            <v>1</v>
          </cell>
          <cell r="S143" t="str">
            <v>Multifac new calc</v>
          </cell>
          <cell r="T143">
            <v>0.02</v>
          </cell>
          <cell r="U143" t="str">
            <v>Same</v>
          </cell>
          <cell r="V143">
            <v>2.9999999329447746E-2</v>
          </cell>
          <cell r="Z143" t="str">
            <v/>
          </cell>
          <cell r="AA143" t="str">
            <v>2+</v>
          </cell>
          <cell r="AB143">
            <v>1.5299999940834952E-2</v>
          </cell>
          <cell r="AD143">
            <v>0.23037894835759151</v>
          </cell>
          <cell r="AE143">
            <v>4.076278276556785E-2</v>
          </cell>
          <cell r="AF143">
            <v>4.4437091490155849E-6</v>
          </cell>
          <cell r="AK143" t="str">
            <v>A:2.93×10−6 B:1.28E-04</v>
          </cell>
          <cell r="AL143" t="str">
            <v>A:Lindor 2012 B:Farrugia 2008</v>
          </cell>
          <cell r="AM143" t="str">
            <v>Easton et al., 2007</v>
          </cell>
          <cell r="AN143" t="str">
            <v>A:Y B:N</v>
          </cell>
          <cell r="AO143">
            <v>0.02</v>
          </cell>
          <cell r="AP143">
            <v>0</v>
          </cell>
          <cell r="AR143">
            <v>1.5140000000000001E-2</v>
          </cell>
          <cell r="AS143" t="str">
            <v>-</v>
          </cell>
          <cell r="AT143">
            <v>4.0739999999999998E-2</v>
          </cell>
          <cell r="AU143">
            <v>0.22908999999999999</v>
          </cell>
          <cell r="AV143">
            <v>1.3999999999999999E-4</v>
          </cell>
          <cell r="AW143" t="str">
            <v>Easton DF et al., Am J Hum Genet, 81: 873-883, 2007.</v>
          </cell>
          <cell r="AX143" t="str">
            <v/>
          </cell>
          <cell r="AY143" t="str">
            <v/>
          </cell>
          <cell r="AZ143" t="str">
            <v/>
          </cell>
          <cell r="BB143" t="str">
            <v/>
          </cell>
          <cell r="BE143" t="str">
            <v/>
          </cell>
          <cell r="BG143" t="str">
            <v/>
          </cell>
          <cell r="BI143" t="str">
            <v/>
          </cell>
          <cell r="CH143" t="str">
            <v/>
          </cell>
          <cell r="CI143" t="str">
            <v/>
          </cell>
          <cell r="CJ143" t="str">
            <v/>
          </cell>
          <cell r="CK143" t="str">
            <v/>
          </cell>
          <cell r="CN143">
            <v>0</v>
          </cell>
          <cell r="CO143">
            <v>0</v>
          </cell>
          <cell r="CP143" t="b">
            <v>1</v>
          </cell>
          <cell r="CQ143" t="str">
            <v>c.1385A&gt;G</v>
          </cell>
          <cell r="CX143" t="str">
            <v>BRCA2</v>
          </cell>
          <cell r="CY143" t="str">
            <v>c.1385A&gt;G</v>
          </cell>
          <cell r="DE143" t="b">
            <v>0</v>
          </cell>
          <cell r="DF143" t="str">
            <v>BRCA2</v>
          </cell>
          <cell r="DG143" t="str">
            <v>c.1385A&gt;G</v>
          </cell>
          <cell r="DH143">
            <v>1.1343012704E-4</v>
          </cell>
          <cell r="DI143">
            <v>0</v>
          </cell>
          <cell r="DJ143">
            <v>0</v>
          </cell>
          <cell r="DK143">
            <v>0</v>
          </cell>
          <cell r="DL143">
            <v>4.0710584751999998E-4</v>
          </cell>
          <cell r="DM143">
            <v>0</v>
          </cell>
          <cell r="DN143" t="b">
            <v>0</v>
          </cell>
        </row>
        <row r="144">
          <cell r="B144" t="str">
            <v>c.1388C&gt;T</v>
          </cell>
          <cell r="C144" t="str">
            <v>p.(Thr463Ile)</v>
          </cell>
          <cell r="D144" t="str">
            <v>1616C&gt;T</v>
          </cell>
          <cell r="E144" t="str">
            <v>T463I</v>
          </cell>
          <cell r="G144" t="str">
            <v>c.1388C&gt;T</v>
          </cell>
          <cell r="O144">
            <v>0.02</v>
          </cell>
          <cell r="R144" t="str">
            <v/>
          </cell>
          <cell r="T144">
            <v>0.02</v>
          </cell>
          <cell r="U144" t="str">
            <v>Same</v>
          </cell>
          <cell r="Z144" t="str">
            <v/>
          </cell>
          <cell r="AK144" t="str">
            <v/>
          </cell>
          <cell r="AL144" t="str">
            <v/>
          </cell>
          <cell r="AM144" t="str">
            <v/>
          </cell>
          <cell r="AN144" t="str">
            <v/>
          </cell>
          <cell r="AR144" t="str">
            <v/>
          </cell>
          <cell r="AS144" t="str">
            <v/>
          </cell>
          <cell r="AT144" t="str">
            <v/>
          </cell>
          <cell r="AU144" t="str">
            <v/>
          </cell>
          <cell r="AW144" t="str">
            <v/>
          </cell>
          <cell r="AX144" t="str">
            <v/>
          </cell>
          <cell r="AY144" t="str">
            <v/>
          </cell>
          <cell r="AZ144" t="str">
            <v/>
          </cell>
          <cell r="BB144" t="str">
            <v/>
          </cell>
          <cell r="BE144" t="str">
            <v/>
          </cell>
          <cell r="BG144" t="str">
            <v/>
          </cell>
          <cell r="BI144" t="str">
            <v/>
          </cell>
          <cell r="CH144" t="str">
            <v/>
          </cell>
          <cell r="CI144" t="str">
            <v/>
          </cell>
          <cell r="CJ144" t="str">
            <v/>
          </cell>
          <cell r="CK144" t="str">
            <v/>
          </cell>
          <cell r="CN144">
            <v>0</v>
          </cell>
          <cell r="CO144">
            <v>0</v>
          </cell>
          <cell r="CP144" t="b">
            <v>1</v>
          </cell>
          <cell r="CQ144" t="str">
            <v>c.1388C&gt;T</v>
          </cell>
          <cell r="CX144" t="str">
            <v>BRCA2</v>
          </cell>
          <cell r="CY144" t="str">
            <v>c.1388C&gt;T</v>
          </cell>
          <cell r="DE144" t="b">
            <v>0</v>
          </cell>
          <cell r="DF144" t="str">
            <v>BRCA2</v>
          </cell>
          <cell r="DG144" t="str">
            <v>c.1388C&gt;T</v>
          </cell>
          <cell r="DN144" t="b">
            <v>0</v>
          </cell>
        </row>
        <row r="145">
          <cell r="B145" t="str">
            <v>c.1389A&gt;C</v>
          </cell>
          <cell r="C145" t="str">
            <v>p.(=)</v>
          </cell>
          <cell r="D145" t="str">
            <v>1617A&gt;C</v>
          </cell>
          <cell r="E145" t="str">
            <v>T463T</v>
          </cell>
          <cell r="G145" t="str">
            <v>c.1389A&gt;C</v>
          </cell>
          <cell r="O145">
            <v>0.02</v>
          </cell>
          <cell r="R145" t="str">
            <v/>
          </cell>
          <cell r="T145">
            <v>0.02</v>
          </cell>
          <cell r="U145" t="str">
            <v>Same</v>
          </cell>
          <cell r="Z145" t="str">
            <v/>
          </cell>
          <cell r="AK145" t="str">
            <v/>
          </cell>
          <cell r="AL145" t="str">
            <v/>
          </cell>
          <cell r="AM145" t="str">
            <v/>
          </cell>
          <cell r="AN145" t="str">
            <v/>
          </cell>
          <cell r="AR145" t="str">
            <v/>
          </cell>
          <cell r="AS145" t="str">
            <v/>
          </cell>
          <cell r="AT145" t="str">
            <v/>
          </cell>
          <cell r="AU145" t="str">
            <v/>
          </cell>
          <cell r="AW145" t="str">
            <v/>
          </cell>
          <cell r="AX145" t="str">
            <v/>
          </cell>
          <cell r="AY145" t="str">
            <v/>
          </cell>
          <cell r="AZ145" t="str">
            <v/>
          </cell>
          <cell r="BB145" t="str">
            <v/>
          </cell>
          <cell r="BE145" t="str">
            <v/>
          </cell>
          <cell r="BG145" t="str">
            <v/>
          </cell>
          <cell r="BI145" t="str">
            <v/>
          </cell>
          <cell r="CH145" t="str">
            <v/>
          </cell>
          <cell r="CI145" t="str">
            <v/>
          </cell>
          <cell r="CJ145" t="str">
            <v/>
          </cell>
          <cell r="CK145" t="str">
            <v/>
          </cell>
          <cell r="CN145">
            <v>0</v>
          </cell>
          <cell r="CO145">
            <v>0</v>
          </cell>
          <cell r="CP145" t="b">
            <v>1</v>
          </cell>
          <cell r="CQ145" t="str">
            <v>c.1389A&gt;C</v>
          </cell>
          <cell r="CX145" t="str">
            <v>BRCA2</v>
          </cell>
          <cell r="CY145" t="str">
            <v>c.1389A&gt;C</v>
          </cell>
          <cell r="DE145" t="b">
            <v>0</v>
          </cell>
          <cell r="DF145" t="str">
            <v>BRCA2</v>
          </cell>
          <cell r="DG145" t="str">
            <v>c.1389A&gt;C</v>
          </cell>
          <cell r="DN145" t="b">
            <v>0</v>
          </cell>
        </row>
        <row r="146">
          <cell r="B146" t="str">
            <v>c.1395A&gt;C</v>
          </cell>
          <cell r="C146" t="str">
            <v>p.(=)</v>
          </cell>
          <cell r="D146" t="str">
            <v>1623A&gt;C</v>
          </cell>
          <cell r="E146" t="str">
            <v>V465V</v>
          </cell>
          <cell r="J146">
            <v>0.1295</v>
          </cell>
          <cell r="N146">
            <v>0.1295</v>
          </cell>
          <cell r="O146">
            <v>0.02</v>
          </cell>
          <cell r="P146">
            <v>2.6428571428571434E-3</v>
          </cell>
          <cell r="Q146">
            <v>2.635890859870343E-3</v>
          </cell>
          <cell r="R146">
            <v>2</v>
          </cell>
          <cell r="S146" t="str">
            <v>Multifac new calc</v>
          </cell>
          <cell r="T146">
            <v>0.02</v>
          </cell>
          <cell r="U146" t="str">
            <v>Same</v>
          </cell>
          <cell r="Z146" t="str">
            <v/>
          </cell>
          <cell r="AK146" t="str">
            <v/>
          </cell>
          <cell r="AL146" t="str">
            <v/>
          </cell>
          <cell r="AM146" t="str">
            <v/>
          </cell>
          <cell r="AN146" t="str">
            <v/>
          </cell>
          <cell r="AR146" t="str">
            <v/>
          </cell>
          <cell r="AS146" t="str">
            <v/>
          </cell>
          <cell r="AT146" t="str">
            <v/>
          </cell>
          <cell r="AU146" t="str">
            <v/>
          </cell>
          <cell r="AW146" t="str">
            <v/>
          </cell>
          <cell r="AX146" t="str">
            <v/>
          </cell>
          <cell r="AY146" t="str">
            <v/>
          </cell>
          <cell r="AZ146" t="str">
            <v/>
          </cell>
          <cell r="BB146" t="str">
            <v/>
          </cell>
          <cell r="BE146" t="str">
            <v/>
          </cell>
          <cell r="BG146" t="str">
            <v/>
          </cell>
          <cell r="BI146" t="str">
            <v/>
          </cell>
          <cell r="BX146">
            <v>2</v>
          </cell>
          <cell r="BY146">
            <v>0.1295</v>
          </cell>
          <cell r="BZ146">
            <v>1</v>
          </cell>
          <cell r="CA146">
            <v>1</v>
          </cell>
          <cell r="CH146" t="str">
            <v>Thery</v>
          </cell>
          <cell r="CI146" t="str">
            <v>2011</v>
          </cell>
          <cell r="CJ146" t="str">
            <v>no aberration</v>
          </cell>
          <cell r="CK146" t="str">
            <v/>
          </cell>
          <cell r="CL146">
            <v>1</v>
          </cell>
          <cell r="CN146">
            <v>0</v>
          </cell>
          <cell r="CO146">
            <v>2</v>
          </cell>
          <cell r="CP146" t="b">
            <v>1</v>
          </cell>
          <cell r="CQ146" t="str">
            <v>c.1395A&gt;C</v>
          </cell>
          <cell r="CX146" t="str">
            <v>BRCA2</v>
          </cell>
          <cell r="CY146" t="str">
            <v>c.1395A&gt;C</v>
          </cell>
          <cell r="DE146" t="b">
            <v>0</v>
          </cell>
          <cell r="DF146" t="str">
            <v>BRCA2</v>
          </cell>
          <cell r="DG146" t="str">
            <v>c.1395A&gt;C</v>
          </cell>
          <cell r="DH146">
            <v>1.1319900385E-4</v>
          </cell>
          <cell r="DI146">
            <v>0</v>
          </cell>
          <cell r="DJ146">
            <v>0</v>
          </cell>
          <cell r="DK146">
            <v>0</v>
          </cell>
          <cell r="DL146">
            <v>5.7388277981000005E-4</v>
          </cell>
          <cell r="DM146">
            <v>0</v>
          </cell>
          <cell r="DN146" t="b">
            <v>0</v>
          </cell>
        </row>
        <row r="147">
          <cell r="B147" t="str">
            <v>c.1400A&gt;G</v>
          </cell>
          <cell r="C147" t="str">
            <v>p.(Lys467Arg)</v>
          </cell>
          <cell r="D147" t="str">
            <v>1628A&gt;G</v>
          </cell>
          <cell r="E147" t="str">
            <v>K467R</v>
          </cell>
          <cell r="G147" t="str">
            <v>c.1400A&gt;G</v>
          </cell>
          <cell r="O147">
            <v>0.02</v>
          </cell>
          <cell r="R147" t="str">
            <v/>
          </cell>
          <cell r="T147">
            <v>0.02</v>
          </cell>
          <cell r="U147" t="str">
            <v>Same</v>
          </cell>
          <cell r="Z147" t="str">
            <v/>
          </cell>
          <cell r="AK147" t="str">
            <v/>
          </cell>
          <cell r="AL147" t="str">
            <v/>
          </cell>
          <cell r="AM147" t="str">
            <v/>
          </cell>
          <cell r="AN147" t="str">
            <v/>
          </cell>
          <cell r="AR147" t="str">
            <v/>
          </cell>
          <cell r="AS147" t="str">
            <v/>
          </cell>
          <cell r="AT147" t="str">
            <v/>
          </cell>
          <cell r="AU147" t="str">
            <v/>
          </cell>
          <cell r="AW147" t="str">
            <v/>
          </cell>
          <cell r="AX147" t="str">
            <v/>
          </cell>
          <cell r="AY147" t="str">
            <v/>
          </cell>
          <cell r="AZ147" t="str">
            <v/>
          </cell>
          <cell r="BB147" t="str">
            <v/>
          </cell>
          <cell r="BE147" t="str">
            <v/>
          </cell>
          <cell r="BG147" t="str">
            <v/>
          </cell>
          <cell r="BI147" t="str">
            <v/>
          </cell>
          <cell r="CH147" t="str">
            <v/>
          </cell>
          <cell r="CI147" t="str">
            <v/>
          </cell>
          <cell r="CJ147" t="str">
            <v/>
          </cell>
          <cell r="CK147" t="str">
            <v/>
          </cell>
          <cell r="CN147">
            <v>0</v>
          </cell>
          <cell r="CO147">
            <v>0</v>
          </cell>
          <cell r="CP147" t="b">
            <v>1</v>
          </cell>
          <cell r="CQ147" t="str">
            <v>c.1400A&gt;G</v>
          </cell>
          <cell r="CX147" t="str">
            <v>BRCA2</v>
          </cell>
          <cell r="CY147" t="str">
            <v>c.1400A&gt;G</v>
          </cell>
          <cell r="DE147" t="b">
            <v>0</v>
          </cell>
          <cell r="DF147" t="str">
            <v>BRCA2</v>
          </cell>
          <cell r="DG147" t="str">
            <v>c.1400A&gt;G</v>
          </cell>
          <cell r="DN147" t="b">
            <v>0</v>
          </cell>
        </row>
        <row r="148">
          <cell r="B148" t="str">
            <v>c.1403G&gt;A</v>
          </cell>
          <cell r="C148" t="str">
            <v>p.(Arg468Lys)</v>
          </cell>
          <cell r="D148" t="str">
            <v>1631G&gt;A</v>
          </cell>
          <cell r="E148" t="str">
            <v>R468K</v>
          </cell>
          <cell r="G148" t="str">
            <v>c.1403G&gt;A</v>
          </cell>
          <cell r="O148">
            <v>0.02</v>
          </cell>
          <cell r="R148" t="str">
            <v/>
          </cell>
          <cell r="T148">
            <v>0.02</v>
          </cell>
          <cell r="U148" t="str">
            <v>Same</v>
          </cell>
          <cell r="Z148" t="str">
            <v/>
          </cell>
          <cell r="AK148" t="str">
            <v/>
          </cell>
          <cell r="AL148" t="str">
            <v/>
          </cell>
          <cell r="AM148" t="str">
            <v/>
          </cell>
          <cell r="AN148" t="str">
            <v/>
          </cell>
          <cell r="AR148" t="str">
            <v/>
          </cell>
          <cell r="AS148" t="str">
            <v/>
          </cell>
          <cell r="AT148" t="str">
            <v/>
          </cell>
          <cell r="AU148" t="str">
            <v/>
          </cell>
          <cell r="AW148" t="str">
            <v/>
          </cell>
          <cell r="AX148" t="str">
            <v/>
          </cell>
          <cell r="AY148" t="str">
            <v/>
          </cell>
          <cell r="AZ148" t="str">
            <v/>
          </cell>
          <cell r="BB148" t="str">
            <v/>
          </cell>
          <cell r="BE148" t="str">
            <v/>
          </cell>
          <cell r="BG148" t="str">
            <v/>
          </cell>
          <cell r="BI148" t="str">
            <v/>
          </cell>
          <cell r="CH148" t="str">
            <v/>
          </cell>
          <cell r="CI148" t="str">
            <v/>
          </cell>
          <cell r="CJ148" t="str">
            <v/>
          </cell>
          <cell r="CK148" t="str">
            <v/>
          </cell>
          <cell r="CN148">
            <v>0</v>
          </cell>
          <cell r="CO148">
            <v>0</v>
          </cell>
          <cell r="CP148" t="b">
            <v>1</v>
          </cell>
          <cell r="CQ148" t="str">
            <v>c.1403G&gt;A</v>
          </cell>
          <cell r="CX148" t="str">
            <v>BRCA2</v>
          </cell>
          <cell r="CY148" t="str">
            <v>c.1403G&gt;A</v>
          </cell>
          <cell r="DE148" t="b">
            <v>0</v>
          </cell>
          <cell r="DF148" t="str">
            <v>BRCA2</v>
          </cell>
          <cell r="DG148" t="str">
            <v>c.1403G&gt;A</v>
          </cell>
          <cell r="DN148" t="b">
            <v>0</v>
          </cell>
        </row>
        <row r="149">
          <cell r="B149" t="str">
            <v>c.1405G&gt;C</v>
          </cell>
          <cell r="C149" t="str">
            <v>p.(Asp469His)</v>
          </cell>
          <cell r="D149" t="str">
            <v>1633G&gt;C</v>
          </cell>
          <cell r="E149" t="str">
            <v>D469H</v>
          </cell>
          <cell r="G149" t="str">
            <v>c.1405G&gt;C</v>
          </cell>
          <cell r="O149">
            <v>0.02</v>
          </cell>
          <cell r="R149" t="str">
            <v/>
          </cell>
          <cell r="T149">
            <v>0.02</v>
          </cell>
          <cell r="U149" t="str">
            <v>Same</v>
          </cell>
          <cell r="Z149" t="str">
            <v/>
          </cell>
          <cell r="AK149" t="str">
            <v/>
          </cell>
          <cell r="AL149" t="str">
            <v/>
          </cell>
          <cell r="AM149" t="str">
            <v/>
          </cell>
          <cell r="AN149" t="str">
            <v/>
          </cell>
          <cell r="AR149" t="str">
            <v/>
          </cell>
          <cell r="AS149" t="str">
            <v/>
          </cell>
          <cell r="AT149" t="str">
            <v/>
          </cell>
          <cell r="AU149" t="str">
            <v/>
          </cell>
          <cell r="AW149" t="str">
            <v/>
          </cell>
          <cell r="AX149" t="str">
            <v/>
          </cell>
          <cell r="AY149" t="str">
            <v/>
          </cell>
          <cell r="AZ149" t="str">
            <v/>
          </cell>
          <cell r="BB149" t="str">
            <v/>
          </cell>
          <cell r="BE149" t="str">
            <v/>
          </cell>
          <cell r="BG149" t="str">
            <v/>
          </cell>
          <cell r="BI149" t="str">
            <v/>
          </cell>
          <cell r="CH149" t="str">
            <v/>
          </cell>
          <cell r="CI149" t="str">
            <v/>
          </cell>
          <cell r="CJ149" t="str">
            <v/>
          </cell>
          <cell r="CK149" t="str">
            <v/>
          </cell>
          <cell r="CN149">
            <v>0</v>
          </cell>
          <cell r="CO149">
            <v>0</v>
          </cell>
          <cell r="CP149" t="b">
            <v>1</v>
          </cell>
          <cell r="CQ149" t="str">
            <v>c.1405G&gt;C</v>
          </cell>
          <cell r="CX149" t="str">
            <v>BRCA2</v>
          </cell>
          <cell r="CY149" t="str">
            <v>c.1405G&gt;C</v>
          </cell>
          <cell r="DE149" t="b">
            <v>0</v>
          </cell>
          <cell r="DF149" t="str">
            <v>BRCA2</v>
          </cell>
          <cell r="DG149" t="str">
            <v>c.1405G&gt;C</v>
          </cell>
          <cell r="DN149" t="b">
            <v>0</v>
          </cell>
        </row>
        <row r="150">
          <cell r="B150" t="str">
            <v>c.1408G&gt;C</v>
          </cell>
          <cell r="C150" t="str">
            <v>p.(Glu470Gln)</v>
          </cell>
          <cell r="D150" t="str">
            <v>1636G&gt;C</v>
          </cell>
          <cell r="E150" t="str">
            <v>E470Q</v>
          </cell>
          <cell r="G150" t="str">
            <v>c.1408G&gt;C</v>
          </cell>
          <cell r="O150">
            <v>0.02</v>
          </cell>
          <cell r="R150" t="str">
            <v/>
          </cell>
          <cell r="T150">
            <v>0.02</v>
          </cell>
          <cell r="U150" t="str">
            <v>Same</v>
          </cell>
          <cell r="Z150" t="str">
            <v/>
          </cell>
          <cell r="AK150" t="str">
            <v/>
          </cell>
          <cell r="AL150" t="str">
            <v/>
          </cell>
          <cell r="AM150" t="str">
            <v/>
          </cell>
          <cell r="AN150" t="str">
            <v/>
          </cell>
          <cell r="AR150" t="str">
            <v/>
          </cell>
          <cell r="AS150" t="str">
            <v/>
          </cell>
          <cell r="AT150" t="str">
            <v/>
          </cell>
          <cell r="AU150" t="str">
            <v/>
          </cell>
          <cell r="AW150" t="str">
            <v/>
          </cell>
          <cell r="AX150" t="str">
            <v/>
          </cell>
          <cell r="AY150" t="str">
            <v/>
          </cell>
          <cell r="AZ150" t="str">
            <v/>
          </cell>
          <cell r="BB150" t="str">
            <v/>
          </cell>
          <cell r="BE150" t="str">
            <v/>
          </cell>
          <cell r="BG150" t="str">
            <v/>
          </cell>
          <cell r="BI150" t="str">
            <v/>
          </cell>
          <cell r="CH150" t="str">
            <v/>
          </cell>
          <cell r="CI150" t="str">
            <v/>
          </cell>
          <cell r="CJ150" t="str">
            <v/>
          </cell>
          <cell r="CK150" t="str">
            <v/>
          </cell>
          <cell r="CN150">
            <v>0</v>
          </cell>
          <cell r="CO150">
            <v>0</v>
          </cell>
          <cell r="CP150" t="b">
            <v>1</v>
          </cell>
          <cell r="CQ150" t="str">
            <v>c.1408G&gt;C</v>
          </cell>
          <cell r="CX150" t="str">
            <v>BRCA2</v>
          </cell>
          <cell r="CY150" t="str">
            <v>c.1408G&gt;C</v>
          </cell>
          <cell r="DE150" t="b">
            <v>0</v>
          </cell>
          <cell r="DF150" t="str">
            <v>BRCA2</v>
          </cell>
          <cell r="DG150" t="str">
            <v>c.1408G&gt;C</v>
          </cell>
          <cell r="DN150" t="b">
            <v>0</v>
          </cell>
        </row>
        <row r="151">
          <cell r="B151" t="str">
            <v>c.1427C&gt;G</v>
          </cell>
          <cell r="C151" t="str">
            <v>p.(Ser476Cys)</v>
          </cell>
          <cell r="D151" t="str">
            <v>1655C&gt;G</v>
          </cell>
          <cell r="E151" t="str">
            <v>S476C</v>
          </cell>
          <cell r="G151" t="str">
            <v>c.1427C&gt;G</v>
          </cell>
          <cell r="K151">
            <v>1.0756788211506356</v>
          </cell>
          <cell r="L151">
            <v>0.71495738896125172</v>
          </cell>
          <cell r="N151">
            <v>0.76906452133077574</v>
          </cell>
          <cell r="O151">
            <v>0.02</v>
          </cell>
          <cell r="P151">
            <v>1.5695194312872973E-2</v>
          </cell>
          <cell r="Q151">
            <v>1.5452661783529375E-2</v>
          </cell>
          <cell r="R151">
            <v>3</v>
          </cell>
          <cell r="T151">
            <v>0.02</v>
          </cell>
          <cell r="U151" t="str">
            <v>Same</v>
          </cell>
          <cell r="V151">
            <v>2.9999999329447746E-2</v>
          </cell>
          <cell r="Z151" t="str">
            <v/>
          </cell>
          <cell r="AA151">
            <v>1</v>
          </cell>
          <cell r="AB151">
            <v>1</v>
          </cell>
          <cell r="AD151">
            <v>1.0756788211506356</v>
          </cell>
          <cell r="AE151">
            <v>0.71495738896125172</v>
          </cell>
          <cell r="AF151">
            <v>2.323289410626667E-2</v>
          </cell>
          <cell r="AK151" t="str">
            <v/>
          </cell>
          <cell r="AL151" t="str">
            <v/>
          </cell>
          <cell r="AM151" t="str">
            <v/>
          </cell>
          <cell r="AN151" t="str">
            <v/>
          </cell>
          <cell r="AR151" t="str">
            <v/>
          </cell>
          <cell r="AS151" t="str">
            <v/>
          </cell>
          <cell r="AT151" t="str">
            <v/>
          </cell>
          <cell r="AU151" t="str">
            <v/>
          </cell>
          <cell r="AW151" t="str">
            <v/>
          </cell>
          <cell r="AX151" t="str">
            <v/>
          </cell>
          <cell r="AY151" t="str">
            <v/>
          </cell>
          <cell r="AZ151" t="str">
            <v/>
          </cell>
          <cell r="BB151" t="str">
            <v/>
          </cell>
          <cell r="BE151" t="str">
            <v/>
          </cell>
          <cell r="BG151" t="str">
            <v/>
          </cell>
          <cell r="BI151" t="str">
            <v/>
          </cell>
          <cell r="CH151" t="str">
            <v/>
          </cell>
          <cell r="CI151" t="str">
            <v/>
          </cell>
          <cell r="CJ151" t="str">
            <v/>
          </cell>
          <cell r="CK151" t="str">
            <v/>
          </cell>
          <cell r="CN151">
            <v>0</v>
          </cell>
          <cell r="CO151">
            <v>0</v>
          </cell>
          <cell r="CP151" t="b">
            <v>1</v>
          </cell>
          <cell r="CQ151" t="str">
            <v>c.1427C&gt;G</v>
          </cell>
          <cell r="CX151" t="str">
            <v>BRCA2</v>
          </cell>
          <cell r="CY151" t="str">
            <v>c.1427C&gt;G</v>
          </cell>
          <cell r="DE151" t="b">
            <v>0</v>
          </cell>
          <cell r="DF151" t="str">
            <v>BRCA2</v>
          </cell>
          <cell r="DG151" t="str">
            <v>c.1427C&gt;G</v>
          </cell>
          <cell r="DN151" t="b">
            <v>0</v>
          </cell>
        </row>
        <row r="152">
          <cell r="B152" t="str">
            <v>c.1433C&gt;A</v>
          </cell>
          <cell r="C152" t="str">
            <v>p.(Thr478Lys)</v>
          </cell>
          <cell r="D152" t="str">
            <v>1661C&gt;A</v>
          </cell>
          <cell r="E152" t="str">
            <v>T478K</v>
          </cell>
          <cell r="G152" t="str">
            <v>c.1433C&gt;A</v>
          </cell>
          <cell r="K152">
            <v>1.0246153856466556</v>
          </cell>
          <cell r="L152">
            <v>2.2241694916118822</v>
          </cell>
          <cell r="N152">
            <v>2.2789182813914346</v>
          </cell>
          <cell r="O152">
            <v>0.02</v>
          </cell>
          <cell r="P152">
            <v>4.6508536354927243E-2</v>
          </cell>
          <cell r="Q152">
            <v>4.4441621581912921E-2</v>
          </cell>
          <cell r="R152">
            <v>3</v>
          </cell>
          <cell r="T152">
            <v>0.02</v>
          </cell>
          <cell r="U152" t="str">
            <v>Same</v>
          </cell>
          <cell r="V152">
            <v>2.9999999329447746E-2</v>
          </cell>
          <cell r="Z152" t="str">
            <v/>
          </cell>
          <cell r="AA152">
            <v>1</v>
          </cell>
          <cell r="AB152">
            <v>1</v>
          </cell>
          <cell r="AD152">
            <v>1.0246153856466556</v>
          </cell>
          <cell r="AE152">
            <v>2.2241694916118822</v>
          </cell>
          <cell r="AF152">
            <v>6.5841374831745611E-2</v>
          </cell>
          <cell r="AK152" t="str">
            <v/>
          </cell>
          <cell r="AL152" t="str">
            <v/>
          </cell>
          <cell r="AM152" t="str">
            <v/>
          </cell>
          <cell r="AN152" t="str">
            <v/>
          </cell>
          <cell r="AR152" t="str">
            <v/>
          </cell>
          <cell r="AS152" t="str">
            <v/>
          </cell>
          <cell r="AT152" t="str">
            <v/>
          </cell>
          <cell r="AU152" t="str">
            <v/>
          </cell>
          <cell r="AW152" t="str">
            <v/>
          </cell>
          <cell r="AX152" t="str">
            <v/>
          </cell>
          <cell r="AY152" t="str">
            <v/>
          </cell>
          <cell r="AZ152" t="str">
            <v/>
          </cell>
          <cell r="BB152" t="str">
            <v/>
          </cell>
          <cell r="BE152" t="str">
            <v/>
          </cell>
          <cell r="BG152" t="str">
            <v/>
          </cell>
          <cell r="BI152" t="str">
            <v/>
          </cell>
          <cell r="CH152" t="str">
            <v/>
          </cell>
          <cell r="CI152" t="str">
            <v/>
          </cell>
          <cell r="CJ152" t="str">
            <v/>
          </cell>
          <cell r="CK152" t="str">
            <v/>
          </cell>
          <cell r="CN152">
            <v>0</v>
          </cell>
          <cell r="CO152">
            <v>0</v>
          </cell>
          <cell r="CP152" t="b">
            <v>1</v>
          </cell>
          <cell r="CQ152" t="str">
            <v>c.1433C&gt;A</v>
          </cell>
          <cell r="CX152" t="str">
            <v>BRCA2</v>
          </cell>
          <cell r="CY152" t="str">
            <v>c.1433C&gt;A</v>
          </cell>
          <cell r="DE152" t="b">
            <v>0</v>
          </cell>
          <cell r="DF152" t="str">
            <v>BRCA2</v>
          </cell>
          <cell r="DG152" t="str">
            <v>c.1433C&gt;A</v>
          </cell>
          <cell r="DN152" t="b">
            <v>0</v>
          </cell>
        </row>
        <row r="153">
          <cell r="B153" t="str">
            <v>c.1435G&gt;A</v>
          </cell>
          <cell r="C153" t="str">
            <v>p.(Asp479Asn)</v>
          </cell>
          <cell r="D153" t="str">
            <v>1663G&gt;A</v>
          </cell>
          <cell r="E153" t="str">
            <v>D479N</v>
          </cell>
          <cell r="G153" t="str">
            <v>c.1435G&gt;A</v>
          </cell>
          <cell r="K153">
            <v>1.0246153856466556</v>
          </cell>
          <cell r="L153">
            <v>1.3183335800546259</v>
          </cell>
          <cell r="N153">
            <v>1.3507848695386064</v>
          </cell>
          <cell r="O153">
            <v>0.02</v>
          </cell>
          <cell r="P153">
            <v>2.7567038153849113E-2</v>
          </cell>
          <cell r="Q153">
            <v>2.6827483882099504E-2</v>
          </cell>
          <cell r="R153">
            <v>3</v>
          </cell>
          <cell r="T153">
            <v>0.02</v>
          </cell>
          <cell r="U153" t="str">
            <v>Same</v>
          </cell>
          <cell r="V153">
            <v>2.9999999329447746E-2</v>
          </cell>
          <cell r="Z153" t="str">
            <v/>
          </cell>
          <cell r="AA153">
            <v>1</v>
          </cell>
          <cell r="AB153">
            <v>1</v>
          </cell>
          <cell r="AD153">
            <v>1.0246153856466556</v>
          </cell>
          <cell r="AE153">
            <v>1.3183335800546259</v>
          </cell>
          <cell r="AF153">
            <v>4.0101534839806635E-2</v>
          </cell>
          <cell r="AK153" t="str">
            <v/>
          </cell>
          <cell r="AL153" t="str">
            <v/>
          </cell>
          <cell r="AM153" t="str">
            <v/>
          </cell>
          <cell r="AN153" t="str">
            <v/>
          </cell>
          <cell r="AR153" t="str">
            <v/>
          </cell>
          <cell r="AS153" t="str">
            <v/>
          </cell>
          <cell r="AT153" t="str">
            <v/>
          </cell>
          <cell r="AU153" t="str">
            <v/>
          </cell>
          <cell r="AW153" t="str">
            <v/>
          </cell>
          <cell r="AX153" t="str">
            <v/>
          </cell>
          <cell r="AY153" t="str">
            <v/>
          </cell>
          <cell r="AZ153" t="str">
            <v/>
          </cell>
          <cell r="BB153" t="str">
            <v/>
          </cell>
          <cell r="BE153" t="str">
            <v/>
          </cell>
          <cell r="BG153" t="str">
            <v/>
          </cell>
          <cell r="BI153" t="str">
            <v/>
          </cell>
          <cell r="CH153" t="str">
            <v/>
          </cell>
          <cell r="CI153" t="str">
            <v/>
          </cell>
          <cell r="CJ153" t="str">
            <v/>
          </cell>
          <cell r="CK153" t="str">
            <v/>
          </cell>
          <cell r="CN153">
            <v>0</v>
          </cell>
          <cell r="CO153">
            <v>0</v>
          </cell>
          <cell r="CP153" t="b">
            <v>1</v>
          </cell>
          <cell r="CQ153" t="str">
            <v>c.1435G&gt;A</v>
          </cell>
          <cell r="CX153" t="str">
            <v>BRCA2</v>
          </cell>
          <cell r="CY153" t="str">
            <v>c.1435G&gt;A</v>
          </cell>
          <cell r="DE153" t="b">
            <v>0</v>
          </cell>
          <cell r="DF153" t="str">
            <v>BRCA2</v>
          </cell>
          <cell r="DG153" t="str">
            <v>c.1435G&gt;A</v>
          </cell>
          <cell r="DN153" t="b">
            <v>0</v>
          </cell>
        </row>
        <row r="154">
          <cell r="B154" t="str">
            <v>c.1436A&gt;C</v>
          </cell>
          <cell r="C154" t="str">
            <v>p.(Asp479Ala)</v>
          </cell>
          <cell r="D154" t="str">
            <v>1664A&gt;C</v>
          </cell>
          <cell r="E154" t="str">
            <v>D479A</v>
          </cell>
          <cell r="G154" t="str">
            <v>c.1436A&gt;C</v>
          </cell>
          <cell r="O154">
            <v>0.02</v>
          </cell>
          <cell r="R154" t="str">
            <v/>
          </cell>
          <cell r="T154">
            <v>0.02</v>
          </cell>
          <cell r="U154" t="str">
            <v>Same</v>
          </cell>
          <cell r="Z154" t="str">
            <v/>
          </cell>
          <cell r="AK154" t="str">
            <v/>
          </cell>
          <cell r="AL154" t="str">
            <v/>
          </cell>
          <cell r="AM154" t="str">
            <v/>
          </cell>
          <cell r="AN154" t="str">
            <v/>
          </cell>
          <cell r="AR154" t="str">
            <v/>
          </cell>
          <cell r="AS154" t="str">
            <v/>
          </cell>
          <cell r="AT154" t="str">
            <v/>
          </cell>
          <cell r="AU154" t="str">
            <v/>
          </cell>
          <cell r="AW154" t="str">
            <v/>
          </cell>
          <cell r="AX154" t="str">
            <v/>
          </cell>
          <cell r="AY154" t="str">
            <v/>
          </cell>
          <cell r="AZ154" t="str">
            <v/>
          </cell>
          <cell r="BB154" t="str">
            <v/>
          </cell>
          <cell r="BE154" t="str">
            <v/>
          </cell>
          <cell r="BG154" t="str">
            <v/>
          </cell>
          <cell r="BI154" t="str">
            <v/>
          </cell>
          <cell r="CH154" t="str">
            <v/>
          </cell>
          <cell r="CI154" t="str">
            <v/>
          </cell>
          <cell r="CJ154" t="str">
            <v/>
          </cell>
          <cell r="CK154" t="str">
            <v/>
          </cell>
          <cell r="CN154">
            <v>0</v>
          </cell>
          <cell r="CO154">
            <v>0</v>
          </cell>
          <cell r="CP154" t="b">
            <v>1</v>
          </cell>
          <cell r="CQ154" t="str">
            <v>c.1436A&gt;C</v>
          </cell>
          <cell r="CX154" t="str">
            <v>BRCA2</v>
          </cell>
          <cell r="CY154" t="str">
            <v>c.1436A&gt;C</v>
          </cell>
          <cell r="DE154" t="b">
            <v>0</v>
          </cell>
          <cell r="DF154" t="str">
            <v>BRCA2</v>
          </cell>
          <cell r="DG154" t="str">
            <v>c.1436A&gt;C</v>
          </cell>
          <cell r="DN154" t="b">
            <v>0</v>
          </cell>
        </row>
        <row r="155">
          <cell r="B155" t="str">
            <v>c.1439G&gt;T</v>
          </cell>
          <cell r="C155" t="str">
            <v>p.(Cys480Phe)</v>
          </cell>
          <cell r="D155" t="str">
            <v>1667G&gt;T</v>
          </cell>
          <cell r="E155" t="str">
            <v>C480F</v>
          </cell>
          <cell r="G155" t="str">
            <v>c.1439G&gt;T</v>
          </cell>
          <cell r="O155">
            <v>0.02</v>
          </cell>
          <cell r="R155" t="str">
            <v/>
          </cell>
          <cell r="T155">
            <v>0.02</v>
          </cell>
          <cell r="U155" t="str">
            <v>Same</v>
          </cell>
          <cell r="Z155" t="str">
            <v/>
          </cell>
          <cell r="AK155" t="str">
            <v/>
          </cell>
          <cell r="AL155" t="str">
            <v/>
          </cell>
          <cell r="AM155" t="str">
            <v/>
          </cell>
          <cell r="AN155" t="str">
            <v/>
          </cell>
          <cell r="AR155" t="str">
            <v/>
          </cell>
          <cell r="AS155" t="str">
            <v/>
          </cell>
          <cell r="AT155" t="str">
            <v/>
          </cell>
          <cell r="AU155" t="str">
            <v/>
          </cell>
          <cell r="AW155" t="str">
            <v/>
          </cell>
          <cell r="AX155" t="str">
            <v/>
          </cell>
          <cell r="AY155" t="str">
            <v/>
          </cell>
          <cell r="AZ155" t="str">
            <v/>
          </cell>
          <cell r="BB155" t="str">
            <v/>
          </cell>
          <cell r="BE155" t="str">
            <v/>
          </cell>
          <cell r="BG155" t="str">
            <v/>
          </cell>
          <cell r="BI155" t="str">
            <v/>
          </cell>
          <cell r="CH155" t="str">
            <v/>
          </cell>
          <cell r="CI155" t="str">
            <v/>
          </cell>
          <cell r="CJ155" t="str">
            <v/>
          </cell>
          <cell r="CK155" t="str">
            <v/>
          </cell>
          <cell r="CN155">
            <v>0</v>
          </cell>
          <cell r="CO155">
            <v>0</v>
          </cell>
          <cell r="CP155" t="b">
            <v>1</v>
          </cell>
          <cell r="CQ155" t="str">
            <v>c.1439G&gt;T</v>
          </cell>
          <cell r="CX155" t="str">
            <v>BRCA2</v>
          </cell>
          <cell r="CY155" t="str">
            <v>c.1439G&gt;T</v>
          </cell>
          <cell r="DE155" t="b">
            <v>0</v>
          </cell>
          <cell r="DF155" t="str">
            <v>BRCA2</v>
          </cell>
          <cell r="DG155" t="str">
            <v>c.1439G&gt;T</v>
          </cell>
          <cell r="DN155" t="b">
            <v>0</v>
          </cell>
        </row>
        <row r="156">
          <cell r="B156" t="str">
            <v>c.143A&gt;G</v>
          </cell>
          <cell r="C156" t="str">
            <v>p.(Glu48Gly)</v>
          </cell>
          <cell r="D156" t="str">
            <v>371A&gt;G</v>
          </cell>
          <cell r="E156" t="str">
            <v>E48G</v>
          </cell>
          <cell r="F156" t="str">
            <v>Ex3Skip</v>
          </cell>
          <cell r="O156">
            <v>0.02</v>
          </cell>
          <cell r="R156" t="str">
            <v/>
          </cell>
          <cell r="T156">
            <v>0.02</v>
          </cell>
          <cell r="U156" t="str">
            <v>Same</v>
          </cell>
          <cell r="Z156" t="str">
            <v/>
          </cell>
          <cell r="AK156" t="str">
            <v/>
          </cell>
          <cell r="AL156" t="str">
            <v/>
          </cell>
          <cell r="AM156" t="str">
            <v/>
          </cell>
          <cell r="AN156" t="str">
            <v/>
          </cell>
          <cell r="AR156" t="str">
            <v/>
          </cell>
          <cell r="AS156" t="str">
            <v/>
          </cell>
          <cell r="AT156" t="str">
            <v/>
          </cell>
          <cell r="AU156" t="str">
            <v/>
          </cell>
          <cell r="AW156" t="str">
            <v/>
          </cell>
          <cell r="AX156" t="str">
            <v/>
          </cell>
          <cell r="AY156" t="str">
            <v/>
          </cell>
          <cell r="AZ156" t="str">
            <v/>
          </cell>
          <cell r="BB156" t="str">
            <v/>
          </cell>
          <cell r="BE156" t="str">
            <v/>
          </cell>
          <cell r="BG156" t="str">
            <v/>
          </cell>
          <cell r="BI156" t="str">
            <v/>
          </cell>
          <cell r="CH156" t="str">
            <v/>
          </cell>
          <cell r="CI156" t="str">
            <v/>
          </cell>
          <cell r="CJ156" t="str">
            <v/>
          </cell>
          <cell r="CK156" t="str">
            <v/>
          </cell>
          <cell r="CN156">
            <v>0</v>
          </cell>
          <cell r="CO156">
            <v>0</v>
          </cell>
          <cell r="CP156" t="b">
            <v>1</v>
          </cell>
          <cell r="CQ156" t="str">
            <v>c.143A&gt;G</v>
          </cell>
          <cell r="CX156" t="str">
            <v>BRCA2</v>
          </cell>
          <cell r="CY156" t="str">
            <v>c.143A&gt;G</v>
          </cell>
          <cell r="DE156" t="b">
            <v>0</v>
          </cell>
          <cell r="DF156" t="str">
            <v>BRCA2</v>
          </cell>
          <cell r="DG156" t="str">
            <v>c.143A&gt;G</v>
          </cell>
          <cell r="DN156" t="b">
            <v>0</v>
          </cell>
        </row>
        <row r="157">
          <cell r="B157" t="str">
            <v>c.1441A&gt;G</v>
          </cell>
          <cell r="C157" t="str">
            <v>p.(Ile481Val)</v>
          </cell>
          <cell r="D157" t="str">
            <v>1669A&gt;G</v>
          </cell>
          <cell r="E157" t="str">
            <v>I481V</v>
          </cell>
          <cell r="G157" t="str">
            <v>c.1441A&gt;G</v>
          </cell>
          <cell r="O157">
            <v>0.02</v>
          </cell>
          <cell r="R157" t="str">
            <v/>
          </cell>
          <cell r="T157">
            <v>0.02</v>
          </cell>
          <cell r="U157" t="str">
            <v>Same</v>
          </cell>
          <cell r="Z157" t="str">
            <v/>
          </cell>
          <cell r="AK157" t="str">
            <v/>
          </cell>
          <cell r="AL157" t="str">
            <v/>
          </cell>
          <cell r="AM157" t="str">
            <v/>
          </cell>
          <cell r="AN157" t="str">
            <v/>
          </cell>
          <cell r="AR157" t="str">
            <v/>
          </cell>
          <cell r="AS157" t="str">
            <v/>
          </cell>
          <cell r="AT157" t="str">
            <v/>
          </cell>
          <cell r="AU157" t="str">
            <v/>
          </cell>
          <cell r="AW157" t="str">
            <v/>
          </cell>
          <cell r="AX157" t="str">
            <v/>
          </cell>
          <cell r="AY157" t="str">
            <v/>
          </cell>
          <cell r="AZ157" t="str">
            <v/>
          </cell>
          <cell r="BB157" t="str">
            <v/>
          </cell>
          <cell r="BE157" t="str">
            <v/>
          </cell>
          <cell r="BG157" t="str">
            <v/>
          </cell>
          <cell r="BI157" t="str">
            <v/>
          </cell>
          <cell r="CH157" t="str">
            <v/>
          </cell>
          <cell r="CI157" t="str">
            <v/>
          </cell>
          <cell r="CJ157" t="str">
            <v/>
          </cell>
          <cell r="CK157" t="str">
            <v/>
          </cell>
          <cell r="CN157">
            <v>0</v>
          </cell>
          <cell r="CO157">
            <v>0</v>
          </cell>
          <cell r="CP157" t="b">
            <v>1</v>
          </cell>
          <cell r="CQ157" t="str">
            <v>c.1441A&gt;G</v>
          </cell>
          <cell r="CX157" t="str">
            <v>BRCA2</v>
          </cell>
          <cell r="CY157" t="str">
            <v>c.1441A&gt;G</v>
          </cell>
          <cell r="DE157" t="b">
            <v>0</v>
          </cell>
          <cell r="DF157" t="str">
            <v>BRCA2</v>
          </cell>
          <cell r="DG157" t="str">
            <v>c.1441A&gt;G</v>
          </cell>
          <cell r="DN157" t="b">
            <v>0</v>
          </cell>
        </row>
        <row r="158">
          <cell r="B158" t="str">
            <v>c.1447G&gt;A</v>
          </cell>
          <cell r="C158" t="str">
            <v>p.(Ala483Thr)</v>
          </cell>
          <cell r="D158" t="str">
            <v>1675G&gt;A</v>
          </cell>
          <cell r="E158" t="str">
            <v>A483T</v>
          </cell>
          <cell r="G158" t="str">
            <v>c.1447G&gt;A</v>
          </cell>
          <cell r="K158">
            <v>1.0246153856466556</v>
          </cell>
          <cell r="L158">
            <v>0.17033622953562</v>
          </cell>
          <cell r="N158">
            <v>0.17452912151523653</v>
          </cell>
          <cell r="O158">
            <v>0.02</v>
          </cell>
          <cell r="P158">
            <v>3.5618188064333984E-3</v>
          </cell>
          <cell r="Q158">
            <v>3.54917728004995E-3</v>
          </cell>
          <cell r="R158">
            <v>2</v>
          </cell>
          <cell r="S158" t="str">
            <v>Multifac new calc</v>
          </cell>
          <cell r="T158">
            <v>0.02</v>
          </cell>
          <cell r="U158" t="str">
            <v>Same</v>
          </cell>
          <cell r="V158">
            <v>2.9999999329447746E-2</v>
          </cell>
          <cell r="Z158" t="str">
            <v/>
          </cell>
          <cell r="AA158">
            <v>1</v>
          </cell>
          <cell r="AB158">
            <v>1</v>
          </cell>
          <cell r="AD158">
            <v>1.0246153856466556</v>
          </cell>
          <cell r="AE158">
            <v>0.17033622953562</v>
          </cell>
          <cell r="AF158">
            <v>5.3688278568779545E-3</v>
          </cell>
          <cell r="AK158" t="str">
            <v/>
          </cell>
          <cell r="AL158" t="str">
            <v/>
          </cell>
          <cell r="AM158" t="str">
            <v/>
          </cell>
          <cell r="AN158" t="str">
            <v/>
          </cell>
          <cell r="AR158" t="str">
            <v/>
          </cell>
          <cell r="AS158" t="str">
            <v/>
          </cell>
          <cell r="AT158" t="str">
            <v/>
          </cell>
          <cell r="AU158" t="str">
            <v/>
          </cell>
          <cell r="AW158" t="str">
            <v/>
          </cell>
          <cell r="AX158" t="str">
            <v/>
          </cell>
          <cell r="AY158" t="str">
            <v/>
          </cell>
          <cell r="AZ158" t="str">
            <v/>
          </cell>
          <cell r="BB158" t="str">
            <v/>
          </cell>
          <cell r="BE158" t="str">
            <v/>
          </cell>
          <cell r="BG158" t="str">
            <v/>
          </cell>
          <cell r="BI158" t="str">
            <v/>
          </cell>
          <cell r="CH158" t="str">
            <v/>
          </cell>
          <cell r="CI158" t="str">
            <v/>
          </cell>
          <cell r="CJ158" t="str">
            <v/>
          </cell>
          <cell r="CK158" t="str">
            <v/>
          </cell>
          <cell r="CN158">
            <v>0</v>
          </cell>
          <cell r="CO158">
            <v>0</v>
          </cell>
          <cell r="CP158" t="b">
            <v>1</v>
          </cell>
          <cell r="CQ158" t="str">
            <v>c.1447G&gt;A</v>
          </cell>
          <cell r="CR158">
            <v>0</v>
          </cell>
          <cell r="CS158">
            <v>0</v>
          </cell>
          <cell r="CT158">
            <v>1E-3</v>
          </cell>
          <cell r="CU158">
            <v>0</v>
          </cell>
          <cell r="CV158">
            <v>0</v>
          </cell>
          <cell r="CW158" t="b">
            <v>0</v>
          </cell>
          <cell r="CX158" t="str">
            <v>BRCA2</v>
          </cell>
          <cell r="CY158" t="str">
            <v>c.1447G&gt;A</v>
          </cell>
          <cell r="CZ158">
            <v>0</v>
          </cell>
          <cell r="DA158">
            <v>0</v>
          </cell>
          <cell r="DB158">
            <v>1E-3</v>
          </cell>
          <cell r="DC158">
            <v>0</v>
          </cell>
          <cell r="DD158">
            <v>0</v>
          </cell>
          <cell r="DE158" t="b">
            <v>0</v>
          </cell>
          <cell r="DF158" t="str">
            <v>BRCA2</v>
          </cell>
          <cell r="DG158" t="str">
            <v>c.1447G&gt;A</v>
          </cell>
          <cell r="DN158" t="b">
            <v>0</v>
          </cell>
        </row>
        <row r="159">
          <cell r="B159" t="str">
            <v>c.1452A&gt;G</v>
          </cell>
          <cell r="C159" t="str">
            <v>p.(=)</v>
          </cell>
          <cell r="D159" t="str">
            <v>1680A&gt;G</v>
          </cell>
          <cell r="E159" t="str">
            <v>V484V</v>
          </cell>
          <cell r="O159">
            <v>0.02</v>
          </cell>
          <cell r="R159" t="str">
            <v/>
          </cell>
          <cell r="T159">
            <v>0.02</v>
          </cell>
          <cell r="U159" t="str">
            <v>Same</v>
          </cell>
          <cell r="Z159" t="str">
            <v/>
          </cell>
          <cell r="AK159" t="str">
            <v/>
          </cell>
          <cell r="AL159" t="str">
            <v/>
          </cell>
          <cell r="AM159" t="str">
            <v/>
          </cell>
          <cell r="AN159" t="str">
            <v/>
          </cell>
          <cell r="AR159" t="str">
            <v/>
          </cell>
          <cell r="AS159" t="str">
            <v/>
          </cell>
          <cell r="AT159" t="str">
            <v/>
          </cell>
          <cell r="AU159" t="str">
            <v/>
          </cell>
          <cell r="AW159" t="str">
            <v/>
          </cell>
          <cell r="AX159" t="str">
            <v/>
          </cell>
          <cell r="AY159" t="str">
            <v/>
          </cell>
          <cell r="AZ159" t="str">
            <v/>
          </cell>
          <cell r="BB159" t="str">
            <v/>
          </cell>
          <cell r="BE159" t="str">
            <v/>
          </cell>
          <cell r="BG159" t="str">
            <v/>
          </cell>
          <cell r="BI159" t="str">
            <v/>
          </cell>
          <cell r="CH159" t="str">
            <v/>
          </cell>
          <cell r="CI159" t="str">
            <v/>
          </cell>
          <cell r="CJ159" t="str">
            <v/>
          </cell>
          <cell r="CK159" t="str">
            <v/>
          </cell>
          <cell r="CN159">
            <v>0</v>
          </cell>
          <cell r="CO159">
            <v>0</v>
          </cell>
          <cell r="CP159" t="b">
            <v>1</v>
          </cell>
          <cell r="CQ159" t="str">
            <v>c.1452A&gt;G</v>
          </cell>
          <cell r="CX159" t="str">
            <v>BRCA2</v>
          </cell>
          <cell r="CY159" t="str">
            <v>c.1452A&gt;G</v>
          </cell>
          <cell r="DE159" t="b">
            <v>0</v>
          </cell>
          <cell r="DF159" t="str">
            <v>BRCA2</v>
          </cell>
          <cell r="DG159" t="str">
            <v>c.1452A&gt;G</v>
          </cell>
          <cell r="DH159">
            <v>0</v>
          </cell>
          <cell r="DI159">
            <v>0</v>
          </cell>
          <cell r="DJ159">
            <v>0</v>
          </cell>
          <cell r="DK159">
            <v>0</v>
          </cell>
          <cell r="DL159">
            <v>0</v>
          </cell>
          <cell r="DM159">
            <v>1.8459266552E-4</v>
          </cell>
          <cell r="DN159" t="b">
            <v>0</v>
          </cell>
        </row>
        <row r="160">
          <cell r="B160" t="str">
            <v>c.1457A&gt;C</v>
          </cell>
          <cell r="C160" t="str">
            <v>p.(Gln486Pro)</v>
          </cell>
          <cell r="D160" t="str">
            <v>1685A&gt;C</v>
          </cell>
          <cell r="E160" t="str">
            <v>Q486P</v>
          </cell>
          <cell r="G160" t="str">
            <v>c.1457A&gt;C</v>
          </cell>
          <cell r="O160">
            <v>0.02</v>
          </cell>
          <cell r="R160" t="str">
            <v/>
          </cell>
          <cell r="T160">
            <v>0.02</v>
          </cell>
          <cell r="U160" t="str">
            <v>Same</v>
          </cell>
          <cell r="Z160" t="str">
            <v/>
          </cell>
          <cell r="AK160" t="str">
            <v/>
          </cell>
          <cell r="AL160" t="str">
            <v/>
          </cell>
          <cell r="AM160" t="str">
            <v/>
          </cell>
          <cell r="AN160" t="str">
            <v/>
          </cell>
          <cell r="AR160" t="str">
            <v/>
          </cell>
          <cell r="AS160" t="str">
            <v/>
          </cell>
          <cell r="AT160" t="str">
            <v/>
          </cell>
          <cell r="AU160" t="str">
            <v/>
          </cell>
          <cell r="AW160" t="str">
            <v/>
          </cell>
          <cell r="AX160" t="str">
            <v/>
          </cell>
          <cell r="AY160" t="str">
            <v/>
          </cell>
          <cell r="AZ160" t="str">
            <v/>
          </cell>
          <cell r="BB160" t="str">
            <v/>
          </cell>
          <cell r="BE160" t="str">
            <v/>
          </cell>
          <cell r="BG160" t="str">
            <v/>
          </cell>
          <cell r="BI160" t="str">
            <v/>
          </cell>
          <cell r="CH160" t="str">
            <v/>
          </cell>
          <cell r="CI160" t="str">
            <v/>
          </cell>
          <cell r="CJ160" t="str">
            <v/>
          </cell>
          <cell r="CK160" t="str">
            <v/>
          </cell>
          <cell r="CN160">
            <v>0</v>
          </cell>
          <cell r="CO160">
            <v>0</v>
          </cell>
          <cell r="CP160" t="b">
            <v>1</v>
          </cell>
          <cell r="CQ160" t="str">
            <v>c.1457A&gt;C</v>
          </cell>
          <cell r="CX160" t="str">
            <v>BRCA2</v>
          </cell>
          <cell r="CY160" t="str">
            <v>c.1457A&gt;C</v>
          </cell>
          <cell r="DE160" t="b">
            <v>0</v>
          </cell>
          <cell r="DF160" t="str">
            <v>BRCA2</v>
          </cell>
          <cell r="DG160" t="str">
            <v>c.1457A&gt;C</v>
          </cell>
          <cell r="DN160" t="b">
            <v>0</v>
          </cell>
        </row>
        <row r="161">
          <cell r="B161" t="str">
            <v>c.1460C&gt;A</v>
          </cell>
          <cell r="C161" t="str">
            <v>p.(Ala487Glu)</v>
          </cell>
          <cell r="D161" t="str">
            <v>1688C&gt;A</v>
          </cell>
          <cell r="E161" t="str">
            <v>A487E</v>
          </cell>
          <cell r="G161" t="str">
            <v>c.1460C&gt;A</v>
          </cell>
          <cell r="I161">
            <v>1.9622999999999999</v>
          </cell>
          <cell r="K161">
            <v>0.13824980196643802</v>
          </cell>
          <cell r="L161">
            <v>0.40138000952049913</v>
          </cell>
          <cell r="N161">
            <v>0.10888941401152001</v>
          </cell>
          <cell r="O161">
            <v>0.02</v>
          </cell>
          <cell r="P161">
            <v>2.222232939010613E-3</v>
          </cell>
          <cell r="Q161">
            <v>2.2173055695381334E-3</v>
          </cell>
          <cell r="R161">
            <v>2</v>
          </cell>
          <cell r="S161" t="str">
            <v>Multifac new calc</v>
          </cell>
          <cell r="T161">
            <v>0.02</v>
          </cell>
          <cell r="U161" t="str">
            <v>Same</v>
          </cell>
          <cell r="V161">
            <v>2.9999999329447746E-2</v>
          </cell>
          <cell r="Z161" t="str">
            <v/>
          </cell>
          <cell r="AA161">
            <v>1</v>
          </cell>
          <cell r="AB161">
            <v>1</v>
          </cell>
          <cell r="AD161">
            <v>0.13824980196643802</v>
          </cell>
          <cell r="AE161">
            <v>0.40138000952049913</v>
          </cell>
          <cell r="AF161">
            <v>1.7132670665721882E-3</v>
          </cell>
          <cell r="AJ161">
            <v>0.02</v>
          </cell>
          <cell r="AK161" t="str">
            <v>3.52×10−3</v>
          </cell>
          <cell r="AL161" t="str">
            <v>Lindor 2012</v>
          </cell>
          <cell r="AM161" t="str">
            <v>This manuscript</v>
          </cell>
          <cell r="AN161" t="str">
            <v>Y</v>
          </cell>
          <cell r="AR161" t="str">
            <v/>
          </cell>
          <cell r="AS161" t="str">
            <v/>
          </cell>
          <cell r="AT161" t="str">
            <v/>
          </cell>
          <cell r="AU161" t="str">
            <v/>
          </cell>
          <cell r="AW161" t="str">
            <v/>
          </cell>
          <cell r="AX161" t="str">
            <v/>
          </cell>
          <cell r="AY161" t="str">
            <v/>
          </cell>
          <cell r="AZ161" t="str">
            <v/>
          </cell>
          <cell r="BB161" t="str">
            <v/>
          </cell>
          <cell r="BE161" t="str">
            <v/>
          </cell>
          <cell r="BG161" t="str">
            <v/>
          </cell>
          <cell r="BI161" t="str">
            <v/>
          </cell>
          <cell r="CF161">
            <v>1.9622999999999999</v>
          </cell>
          <cell r="CH161" t="str">
            <v/>
          </cell>
          <cell r="CI161" t="str">
            <v/>
          </cell>
          <cell r="CJ161" t="str">
            <v/>
          </cell>
          <cell r="CK161" t="str">
            <v/>
          </cell>
          <cell r="CN161">
            <v>0</v>
          </cell>
          <cell r="CO161">
            <v>0</v>
          </cell>
          <cell r="CP161" t="b">
            <v>1</v>
          </cell>
          <cell r="CQ161" t="str">
            <v>c.1460C&gt;A</v>
          </cell>
          <cell r="CX161" t="str">
            <v>BRCA2</v>
          </cell>
          <cell r="CY161" t="str">
            <v>c.1460C&gt;A</v>
          </cell>
          <cell r="DE161" t="b">
            <v>0</v>
          </cell>
          <cell r="DF161" t="str">
            <v>BRCA2</v>
          </cell>
          <cell r="DG161" t="str">
            <v>c.1460C&gt;A</v>
          </cell>
          <cell r="DH161">
            <v>0</v>
          </cell>
          <cell r="DI161">
            <v>0</v>
          </cell>
          <cell r="DJ161">
            <v>0</v>
          </cell>
          <cell r="DK161">
            <v>0</v>
          </cell>
          <cell r="DL161">
            <v>9.2767820697999998E-5</v>
          </cell>
          <cell r="DM161">
            <v>0</v>
          </cell>
          <cell r="DN161" t="b">
            <v>0</v>
          </cell>
        </row>
        <row r="162">
          <cell r="B162" t="str">
            <v>c.1460C&gt;T</v>
          </cell>
          <cell r="C162" t="str">
            <v>p.(Ala487Val)</v>
          </cell>
          <cell r="D162" t="str">
            <v>1688C&gt;T</v>
          </cell>
          <cell r="E162" t="str">
            <v>A487V</v>
          </cell>
          <cell r="G162" t="str">
            <v>c.1460C&gt;T</v>
          </cell>
          <cell r="O162">
            <v>0.64</v>
          </cell>
          <cell r="R162" t="str">
            <v/>
          </cell>
          <cell r="T162">
            <v>0.64</v>
          </cell>
          <cell r="U162" t="str">
            <v>Same</v>
          </cell>
          <cell r="Z162" t="str">
            <v/>
          </cell>
          <cell r="AK162" t="str">
            <v/>
          </cell>
          <cell r="AL162" t="str">
            <v/>
          </cell>
          <cell r="AM162" t="str">
            <v/>
          </cell>
          <cell r="AN162" t="str">
            <v/>
          </cell>
          <cell r="AR162" t="str">
            <v/>
          </cell>
          <cell r="AS162" t="str">
            <v/>
          </cell>
          <cell r="AT162" t="str">
            <v/>
          </cell>
          <cell r="AU162" t="str">
            <v/>
          </cell>
          <cell r="AW162" t="str">
            <v/>
          </cell>
          <cell r="AX162" t="str">
            <v/>
          </cell>
          <cell r="AY162" t="str">
            <v/>
          </cell>
          <cell r="AZ162" t="str">
            <v/>
          </cell>
          <cell r="BB162" t="str">
            <v/>
          </cell>
          <cell r="BE162" t="str">
            <v/>
          </cell>
          <cell r="BG162" t="str">
            <v/>
          </cell>
          <cell r="BI162" t="str">
            <v/>
          </cell>
          <cell r="CH162" t="str">
            <v/>
          </cell>
          <cell r="CI162" t="str">
            <v/>
          </cell>
          <cell r="CJ162" t="str">
            <v/>
          </cell>
          <cell r="CK162" t="str">
            <v/>
          </cell>
          <cell r="CN162">
            <v>0</v>
          </cell>
          <cell r="CO162">
            <v>0</v>
          </cell>
          <cell r="CP162" t="b">
            <v>1</v>
          </cell>
          <cell r="CQ162" t="str">
            <v>c.1460C&gt;T</v>
          </cell>
          <cell r="CX162" t="str">
            <v>BRCA2</v>
          </cell>
          <cell r="CY162" t="str">
            <v>c.1460C&gt;T</v>
          </cell>
          <cell r="DE162" t="b">
            <v>0</v>
          </cell>
          <cell r="DF162" t="str">
            <v>BRCA2</v>
          </cell>
          <cell r="DG162" t="str">
            <v>c.1460C&gt;T</v>
          </cell>
          <cell r="DN162" t="b">
            <v>0</v>
          </cell>
        </row>
        <row r="163">
          <cell r="B163" t="str">
            <v>c.1463T&gt;G</v>
          </cell>
          <cell r="C163" t="str">
            <v>p.(Ile488Arg)</v>
          </cell>
          <cell r="D163" t="str">
            <v>1691T&gt;G</v>
          </cell>
          <cell r="E163" t="str">
            <v>I488R</v>
          </cell>
          <cell r="G163" t="str">
            <v>c.1463T&gt;G</v>
          </cell>
          <cell r="K163">
            <v>1.0246153856466556</v>
          </cell>
          <cell r="L163">
            <v>0.58070673062138367</v>
          </cell>
          <cell r="N163">
            <v>0.5950010507432375</v>
          </cell>
          <cell r="O163">
            <v>0.02</v>
          </cell>
          <cell r="P163">
            <v>1.2142878586596684E-2</v>
          </cell>
          <cell r="Q163">
            <v>1.1997198067088674E-2</v>
          </cell>
          <cell r="R163">
            <v>3</v>
          </cell>
          <cell r="T163">
            <v>0.02</v>
          </cell>
          <cell r="U163" t="str">
            <v>Same</v>
          </cell>
          <cell r="V163">
            <v>2.9999999329447746E-2</v>
          </cell>
          <cell r="Z163" t="str">
            <v/>
          </cell>
          <cell r="AA163">
            <v>1</v>
          </cell>
          <cell r="AB163">
            <v>1</v>
          </cell>
          <cell r="AD163">
            <v>1.0246153856466556</v>
          </cell>
          <cell r="AE163">
            <v>0.58070673062138367</v>
          </cell>
          <cell r="AF163">
            <v>1.8069575895951897E-2</v>
          </cell>
          <cell r="AK163" t="str">
            <v/>
          </cell>
          <cell r="AL163" t="str">
            <v/>
          </cell>
          <cell r="AM163" t="str">
            <v/>
          </cell>
          <cell r="AN163" t="str">
            <v/>
          </cell>
          <cell r="AR163" t="str">
            <v/>
          </cell>
          <cell r="AS163" t="str">
            <v/>
          </cell>
          <cell r="AT163" t="str">
            <v/>
          </cell>
          <cell r="AU163" t="str">
            <v/>
          </cell>
          <cell r="AW163" t="str">
            <v/>
          </cell>
          <cell r="AX163" t="str">
            <v/>
          </cell>
          <cell r="AY163" t="str">
            <v/>
          </cell>
          <cell r="AZ163" t="str">
            <v/>
          </cell>
          <cell r="BB163" t="str">
            <v/>
          </cell>
          <cell r="BE163" t="str">
            <v/>
          </cell>
          <cell r="BG163" t="str">
            <v/>
          </cell>
          <cell r="BI163" t="str">
            <v/>
          </cell>
          <cell r="CH163" t="str">
            <v/>
          </cell>
          <cell r="CI163" t="str">
            <v/>
          </cell>
          <cell r="CJ163" t="str">
            <v/>
          </cell>
          <cell r="CK163" t="str">
            <v/>
          </cell>
          <cell r="CN163">
            <v>0</v>
          </cell>
          <cell r="CO163">
            <v>0</v>
          </cell>
          <cell r="CP163" t="b">
            <v>1</v>
          </cell>
          <cell r="CQ163" t="str">
            <v>c.1463T&gt;G</v>
          </cell>
          <cell r="CX163" t="str">
            <v>BRCA2</v>
          </cell>
          <cell r="CY163" t="str">
            <v>c.1463T&gt;G</v>
          </cell>
          <cell r="DE163" t="b">
            <v>0</v>
          </cell>
          <cell r="DF163" t="str">
            <v>BRCA2</v>
          </cell>
          <cell r="DG163" t="str">
            <v>c.1463T&gt;G</v>
          </cell>
          <cell r="DN163" t="b">
            <v>0</v>
          </cell>
        </row>
        <row r="164">
          <cell r="B164" t="str">
            <v>c.1466C&gt;G</v>
          </cell>
          <cell r="C164" t="str">
            <v>p.(Ser489Cys)</v>
          </cell>
          <cell r="D164" t="str">
            <v>1694C&gt;G</v>
          </cell>
          <cell r="E164" t="str">
            <v>S489C</v>
          </cell>
          <cell r="G164" t="str">
            <v>c.1466C&gt;G</v>
          </cell>
          <cell r="I164">
            <v>1.1029</v>
          </cell>
          <cell r="J164">
            <v>0.70620000000000005</v>
          </cell>
          <cell r="K164">
            <v>5.6222773005470142E-2</v>
          </cell>
          <cell r="L164">
            <v>1.2130370385571618</v>
          </cell>
          <cell r="N164">
            <v>5.3119034621028231E-2</v>
          </cell>
          <cell r="O164">
            <v>0.02</v>
          </cell>
          <cell r="P164">
            <v>1.0840619310413925E-3</v>
          </cell>
          <cell r="Q164">
            <v>1.0828880133705164E-3</v>
          </cell>
          <cell r="R164">
            <v>2</v>
          </cell>
          <cell r="S164" t="str">
            <v>Multifac new calc</v>
          </cell>
          <cell r="T164">
            <v>0.02</v>
          </cell>
          <cell r="U164" t="str">
            <v>Same</v>
          </cell>
          <cell r="V164">
            <v>2.9999999329447746E-2</v>
          </cell>
          <cell r="Z164" t="str">
            <v/>
          </cell>
          <cell r="AA164">
            <v>1</v>
          </cell>
          <cell r="AB164">
            <v>1</v>
          </cell>
          <cell r="AD164">
            <v>5.6222773005470142E-2</v>
          </cell>
          <cell r="AE164">
            <v>1.2130370385571618</v>
          </cell>
          <cell r="AF164">
            <v>2.1048480376516295E-3</v>
          </cell>
          <cell r="AK164" t="str">
            <v/>
          </cell>
          <cell r="AL164" t="str">
            <v/>
          </cell>
          <cell r="AM164" t="str">
            <v/>
          </cell>
          <cell r="AN164" t="str">
            <v/>
          </cell>
          <cell r="AR164" t="str">
            <v/>
          </cell>
          <cell r="AS164" t="str">
            <v/>
          </cell>
          <cell r="AT164" t="str">
            <v/>
          </cell>
          <cell r="AU164" t="str">
            <v/>
          </cell>
          <cell r="AW164" t="str">
            <v/>
          </cell>
          <cell r="AX164" t="str">
            <v/>
          </cell>
          <cell r="AY164" t="str">
            <v/>
          </cell>
          <cell r="AZ164" t="str">
            <v/>
          </cell>
          <cell r="BB164" t="str">
            <v/>
          </cell>
          <cell r="BE164" t="str">
            <v/>
          </cell>
          <cell r="BG164" t="str">
            <v/>
          </cell>
          <cell r="BI164" t="str">
            <v/>
          </cell>
          <cell r="CD164">
            <v>0.70620000000000005</v>
          </cell>
          <cell r="CF164">
            <v>1.1029</v>
          </cell>
          <cell r="CH164" t="str">
            <v/>
          </cell>
          <cell r="CI164" t="str">
            <v/>
          </cell>
          <cell r="CJ164" t="str">
            <v/>
          </cell>
          <cell r="CK164" t="str">
            <v/>
          </cell>
          <cell r="CN164">
            <v>0</v>
          </cell>
          <cell r="CO164">
            <v>0</v>
          </cell>
          <cell r="CP164" t="b">
            <v>1</v>
          </cell>
          <cell r="CQ164" t="str">
            <v>c.1466C&gt;G</v>
          </cell>
          <cell r="CX164" t="str">
            <v>BRCA2</v>
          </cell>
          <cell r="CY164" t="str">
            <v>c.1466C&gt;G</v>
          </cell>
          <cell r="DE164" t="b">
            <v>0</v>
          </cell>
          <cell r="DF164" t="str">
            <v>BRCA2</v>
          </cell>
          <cell r="DG164" t="str">
            <v>c.1466C&gt;G</v>
          </cell>
          <cell r="DH164">
            <v>0</v>
          </cell>
          <cell r="DI164">
            <v>0</v>
          </cell>
          <cell r="DJ164">
            <v>0</v>
          </cell>
          <cell r="DK164">
            <v>0</v>
          </cell>
          <cell r="DL164">
            <v>1.4846707742999999E-4</v>
          </cell>
          <cell r="DM164">
            <v>0</v>
          </cell>
          <cell r="DN164" t="b">
            <v>0</v>
          </cell>
        </row>
        <row r="165">
          <cell r="B165" t="str">
            <v>c.1473T&gt;A</v>
          </cell>
          <cell r="C165" t="str">
            <v>p.(=)</v>
          </cell>
          <cell r="D165" t="str">
            <v>1701T&gt;A</v>
          </cell>
          <cell r="E165" t="str">
            <v>T491T</v>
          </cell>
          <cell r="G165" t="str">
            <v>c.1473T&gt;A</v>
          </cell>
          <cell r="O165">
            <v>0.02</v>
          </cell>
          <cell r="R165" t="str">
            <v/>
          </cell>
          <cell r="T165">
            <v>0.02</v>
          </cell>
          <cell r="U165" t="str">
            <v>Same</v>
          </cell>
          <cell r="Z165" t="str">
            <v/>
          </cell>
          <cell r="AK165" t="str">
            <v/>
          </cell>
          <cell r="AL165" t="str">
            <v/>
          </cell>
          <cell r="AM165" t="str">
            <v/>
          </cell>
          <cell r="AN165" t="str">
            <v/>
          </cell>
          <cell r="AR165" t="str">
            <v/>
          </cell>
          <cell r="AS165" t="str">
            <v/>
          </cell>
          <cell r="AT165" t="str">
            <v/>
          </cell>
          <cell r="AU165" t="str">
            <v/>
          </cell>
          <cell r="AW165" t="str">
            <v/>
          </cell>
          <cell r="AX165" t="str">
            <v/>
          </cell>
          <cell r="AY165" t="str">
            <v/>
          </cell>
          <cell r="AZ165" t="str">
            <v/>
          </cell>
          <cell r="BB165" t="str">
            <v/>
          </cell>
          <cell r="BE165" t="str">
            <v/>
          </cell>
          <cell r="BG165" t="str">
            <v/>
          </cell>
          <cell r="BI165" t="str">
            <v/>
          </cell>
          <cell r="CH165" t="str">
            <v/>
          </cell>
          <cell r="CI165" t="str">
            <v/>
          </cell>
          <cell r="CJ165" t="str">
            <v/>
          </cell>
          <cell r="CK165" t="str">
            <v/>
          </cell>
          <cell r="CN165">
            <v>0</v>
          </cell>
          <cell r="CO165">
            <v>0</v>
          </cell>
          <cell r="CP165" t="b">
            <v>1</v>
          </cell>
          <cell r="CQ165" t="str">
            <v>c.1473T&gt;A</v>
          </cell>
          <cell r="CX165" t="str">
            <v>BRCA2</v>
          </cell>
          <cell r="CY165" t="str">
            <v>c.1473T&gt;A</v>
          </cell>
          <cell r="DE165" t="b">
            <v>0</v>
          </cell>
          <cell r="DF165" t="str">
            <v>BRCA2</v>
          </cell>
          <cell r="DG165" t="str">
            <v>c.1473T&gt;A</v>
          </cell>
          <cell r="DN165" t="b">
            <v>0</v>
          </cell>
        </row>
        <row r="166">
          <cell r="B166" t="str">
            <v>c.1478C&gt;T</v>
          </cell>
          <cell r="C166" t="str">
            <v>p.(Pro493Leu)</v>
          </cell>
          <cell r="D166" t="str">
            <v>1706C&gt;T</v>
          </cell>
          <cell r="E166" t="str">
            <v>P493L</v>
          </cell>
          <cell r="G166" t="str">
            <v>c.1478C&gt;T</v>
          </cell>
          <cell r="J166">
            <v>0.60719999999999996</v>
          </cell>
          <cell r="N166">
            <v>0.60719999999999996</v>
          </cell>
          <cell r="O166">
            <v>0.02</v>
          </cell>
          <cell r="P166">
            <v>1.2391836734693878E-2</v>
          </cell>
          <cell r="Q166">
            <v>1.2240158686642263E-2</v>
          </cell>
          <cell r="R166">
            <v>3</v>
          </cell>
          <cell r="T166">
            <v>0.02</v>
          </cell>
          <cell r="U166" t="str">
            <v>Same</v>
          </cell>
          <cell r="Z166" t="str">
            <v/>
          </cell>
          <cell r="AK166" t="str">
            <v/>
          </cell>
          <cell r="AL166" t="str">
            <v/>
          </cell>
          <cell r="AM166" t="str">
            <v/>
          </cell>
          <cell r="AN166" t="str">
            <v/>
          </cell>
          <cell r="AR166" t="str">
            <v/>
          </cell>
          <cell r="AS166" t="str">
            <v/>
          </cell>
          <cell r="AT166" t="str">
            <v/>
          </cell>
          <cell r="AU166" t="str">
            <v/>
          </cell>
          <cell r="AW166" t="str">
            <v/>
          </cell>
          <cell r="AX166" t="str">
            <v/>
          </cell>
          <cell r="AY166" t="str">
            <v/>
          </cell>
          <cell r="AZ166" t="str">
            <v/>
          </cell>
          <cell r="BB166" t="str">
            <v/>
          </cell>
          <cell r="BE166" t="str">
            <v/>
          </cell>
          <cell r="BF166">
            <v>1</v>
          </cell>
          <cell r="BG166">
            <v>0.69</v>
          </cell>
          <cell r="BI166" t="str">
            <v/>
          </cell>
          <cell r="BJ166" t="str">
            <v>Y</v>
          </cell>
          <cell r="CD166">
            <v>0.88</v>
          </cell>
          <cell r="CH166" t="str">
            <v/>
          </cell>
          <cell r="CI166" t="str">
            <v/>
          </cell>
          <cell r="CJ166" t="str">
            <v/>
          </cell>
          <cell r="CK166" t="str">
            <v/>
          </cell>
          <cell r="CN166">
            <v>0</v>
          </cell>
          <cell r="CO166">
            <v>1</v>
          </cell>
          <cell r="CP166" t="b">
            <v>1</v>
          </cell>
          <cell r="CQ166" t="str">
            <v>c.1478C&gt;T</v>
          </cell>
          <cell r="CX166" t="str">
            <v>BRCA2</v>
          </cell>
          <cell r="CY166" t="str">
            <v>c.1478C&gt;T</v>
          </cell>
          <cell r="DE166" t="b">
            <v>0</v>
          </cell>
          <cell r="DF166" t="str">
            <v>BRCA2</v>
          </cell>
          <cell r="DG166" t="str">
            <v>c.1478C&gt;T</v>
          </cell>
          <cell r="DN166" t="b">
            <v>0</v>
          </cell>
        </row>
        <row r="167">
          <cell r="B167" t="str">
            <v>c.1480G&gt;A</v>
          </cell>
          <cell r="C167" t="str">
            <v>p.(Val494Met)</v>
          </cell>
          <cell r="D167" t="str">
            <v>1708G&gt;A</v>
          </cell>
          <cell r="E167" t="str">
            <v>V494M</v>
          </cell>
          <cell r="G167" t="str">
            <v>c.1480G&gt;A</v>
          </cell>
          <cell r="O167">
            <v>0.02</v>
          </cell>
          <cell r="R167" t="str">
            <v/>
          </cell>
          <cell r="T167">
            <v>0.02</v>
          </cell>
          <cell r="U167" t="str">
            <v>Same</v>
          </cell>
          <cell r="Z167" t="str">
            <v/>
          </cell>
          <cell r="AK167" t="str">
            <v/>
          </cell>
          <cell r="AL167" t="str">
            <v/>
          </cell>
          <cell r="AM167" t="str">
            <v/>
          </cell>
          <cell r="AN167" t="str">
            <v/>
          </cell>
          <cell r="AR167" t="str">
            <v/>
          </cell>
          <cell r="AS167" t="str">
            <v/>
          </cell>
          <cell r="AT167" t="str">
            <v/>
          </cell>
          <cell r="AU167" t="str">
            <v/>
          </cell>
          <cell r="AW167" t="str">
            <v/>
          </cell>
          <cell r="AX167" t="str">
            <v/>
          </cell>
          <cell r="AY167" t="str">
            <v/>
          </cell>
          <cell r="AZ167" t="str">
            <v/>
          </cell>
          <cell r="BB167" t="str">
            <v/>
          </cell>
          <cell r="BE167" t="str">
            <v/>
          </cell>
          <cell r="BG167" t="str">
            <v/>
          </cell>
          <cell r="BI167" t="str">
            <v/>
          </cell>
          <cell r="CH167" t="str">
            <v/>
          </cell>
          <cell r="CI167" t="str">
            <v/>
          </cell>
          <cell r="CJ167" t="str">
            <v/>
          </cell>
          <cell r="CK167" t="str">
            <v/>
          </cell>
          <cell r="CN167">
            <v>0</v>
          </cell>
          <cell r="CO167">
            <v>0</v>
          </cell>
          <cell r="CP167" t="b">
            <v>1</v>
          </cell>
          <cell r="CQ167" t="str">
            <v>c.1480G&gt;A</v>
          </cell>
          <cell r="CX167" t="str">
            <v>BRCA2</v>
          </cell>
          <cell r="CY167" t="str">
            <v>c.1480G&gt;A</v>
          </cell>
          <cell r="DE167" t="b">
            <v>0</v>
          </cell>
          <cell r="DF167" t="str">
            <v>BRCA2</v>
          </cell>
          <cell r="DG167" t="str">
            <v>c.1480G&gt;A</v>
          </cell>
          <cell r="DN167" t="b">
            <v>0</v>
          </cell>
        </row>
        <row r="168">
          <cell r="B168" t="str">
            <v>c.1485T&gt;G</v>
          </cell>
          <cell r="C168" t="str">
            <v>p.(=)</v>
          </cell>
          <cell r="D168" t="str">
            <v>1713T&gt;G</v>
          </cell>
          <cell r="E168" t="str">
            <v>A495A</v>
          </cell>
          <cell r="G168" t="str">
            <v>c.1485T&gt;G</v>
          </cell>
          <cell r="O168">
            <v>0.02</v>
          </cell>
          <cell r="R168" t="str">
            <v/>
          </cell>
          <cell r="T168">
            <v>0.02</v>
          </cell>
          <cell r="U168" t="str">
            <v>Same</v>
          </cell>
          <cell r="Z168" t="str">
            <v/>
          </cell>
          <cell r="AK168" t="str">
            <v/>
          </cell>
          <cell r="AL168" t="str">
            <v/>
          </cell>
          <cell r="AM168" t="str">
            <v/>
          </cell>
          <cell r="AN168" t="str">
            <v/>
          </cell>
          <cell r="AR168" t="str">
            <v/>
          </cell>
          <cell r="AS168" t="str">
            <v/>
          </cell>
          <cell r="AT168" t="str">
            <v/>
          </cell>
          <cell r="AU168" t="str">
            <v/>
          </cell>
          <cell r="AW168" t="str">
            <v/>
          </cell>
          <cell r="AX168" t="str">
            <v/>
          </cell>
          <cell r="AY168" t="str">
            <v/>
          </cell>
          <cell r="AZ168" t="str">
            <v/>
          </cell>
          <cell r="BB168" t="str">
            <v/>
          </cell>
          <cell r="BE168" t="str">
            <v/>
          </cell>
          <cell r="BG168" t="str">
            <v/>
          </cell>
          <cell r="BI168" t="str">
            <v/>
          </cell>
          <cell r="CH168" t="str">
            <v/>
          </cell>
          <cell r="CI168" t="str">
            <v/>
          </cell>
          <cell r="CJ168" t="str">
            <v/>
          </cell>
          <cell r="CK168" t="str">
            <v/>
          </cell>
          <cell r="CN168">
            <v>0</v>
          </cell>
          <cell r="CO168">
            <v>0</v>
          </cell>
          <cell r="CP168" t="b">
            <v>1</v>
          </cell>
          <cell r="CQ168" t="str">
            <v>c.1485T&gt;G</v>
          </cell>
          <cell r="CX168" t="str">
            <v>BRCA2</v>
          </cell>
          <cell r="CY168" t="str">
            <v>c.1485T&gt;G</v>
          </cell>
          <cell r="DE168" t="b">
            <v>0</v>
          </cell>
          <cell r="DF168" t="str">
            <v>BRCA2</v>
          </cell>
          <cell r="DG168" t="str">
            <v>c.1485T&gt;G</v>
          </cell>
          <cell r="DN168" t="b">
            <v>0</v>
          </cell>
        </row>
        <row r="169">
          <cell r="B169" t="str">
            <v>c.1486T&gt;G</v>
          </cell>
          <cell r="C169" t="str">
            <v>p.(Ser496Ala)</v>
          </cell>
          <cell r="D169" t="str">
            <v>1714T&gt;G</v>
          </cell>
          <cell r="E169" t="str">
            <v>S496A</v>
          </cell>
          <cell r="G169" t="str">
            <v>c.1486T&gt;G</v>
          </cell>
          <cell r="O169">
            <v>0.02</v>
          </cell>
          <cell r="R169" t="str">
            <v/>
          </cell>
          <cell r="T169">
            <v>0.02</v>
          </cell>
          <cell r="U169" t="str">
            <v>Same</v>
          </cell>
          <cell r="Z169" t="str">
            <v/>
          </cell>
          <cell r="AK169" t="str">
            <v/>
          </cell>
          <cell r="AL169" t="str">
            <v/>
          </cell>
          <cell r="AM169" t="str">
            <v/>
          </cell>
          <cell r="AN169" t="str">
            <v/>
          </cell>
          <cell r="AR169" t="str">
            <v/>
          </cell>
          <cell r="AS169" t="str">
            <v/>
          </cell>
          <cell r="AT169" t="str">
            <v/>
          </cell>
          <cell r="AU169" t="str">
            <v/>
          </cell>
          <cell r="AW169" t="str">
            <v/>
          </cell>
          <cell r="AX169" t="str">
            <v/>
          </cell>
          <cell r="AY169" t="str">
            <v/>
          </cell>
          <cell r="AZ169" t="str">
            <v/>
          </cell>
          <cell r="BB169" t="str">
            <v/>
          </cell>
          <cell r="BE169" t="str">
            <v/>
          </cell>
          <cell r="BG169" t="str">
            <v/>
          </cell>
          <cell r="BI169" t="str">
            <v/>
          </cell>
          <cell r="CH169" t="str">
            <v/>
          </cell>
          <cell r="CI169" t="str">
            <v/>
          </cell>
          <cell r="CJ169" t="str">
            <v/>
          </cell>
          <cell r="CK169" t="str">
            <v/>
          </cell>
          <cell r="CN169">
            <v>0</v>
          </cell>
          <cell r="CO169">
            <v>0</v>
          </cell>
          <cell r="CP169" t="b">
            <v>1</v>
          </cell>
          <cell r="CQ169" t="str">
            <v>c.1486T&gt;G</v>
          </cell>
          <cell r="CX169" t="str">
            <v>BRCA2</v>
          </cell>
          <cell r="CY169" t="str">
            <v>c.1486T&gt;G</v>
          </cell>
          <cell r="DE169" t="b">
            <v>0</v>
          </cell>
          <cell r="DF169" t="str">
            <v>BRCA2</v>
          </cell>
          <cell r="DG169" t="str">
            <v>c.1486T&gt;G</v>
          </cell>
          <cell r="DN169" t="b">
            <v>0</v>
          </cell>
        </row>
        <row r="170">
          <cell r="B170" t="str">
            <v>c.1498G&gt;C</v>
          </cell>
          <cell r="C170" t="str">
            <v>p.(Gly500Arg)</v>
          </cell>
          <cell r="D170" t="str">
            <v>1726G&gt;C</v>
          </cell>
          <cell r="E170" t="str">
            <v>G500R</v>
          </cell>
          <cell r="G170" t="str">
            <v>c.1498G&gt;C</v>
          </cell>
          <cell r="K170">
            <v>1.0246153856466556</v>
          </cell>
          <cell r="L170">
            <v>1.9354698357207414</v>
          </cell>
          <cell r="N170">
            <v>1.9831121721344764</v>
          </cell>
          <cell r="O170">
            <v>0.02</v>
          </cell>
          <cell r="P170">
            <v>4.0471676982336259E-2</v>
          </cell>
          <cell r="Q170">
            <v>3.8897432652578903E-2</v>
          </cell>
          <cell r="R170">
            <v>3</v>
          </cell>
          <cell r="T170">
            <v>0.02</v>
          </cell>
          <cell r="U170" t="str">
            <v>Same</v>
          </cell>
          <cell r="V170">
            <v>2.9999999329447746E-2</v>
          </cell>
          <cell r="Z170" t="str">
            <v/>
          </cell>
          <cell r="AA170">
            <v>1</v>
          </cell>
          <cell r="AB170">
            <v>1</v>
          </cell>
          <cell r="AD170">
            <v>1.0246153856466556</v>
          </cell>
          <cell r="AE170">
            <v>1.9354698357207414</v>
          </cell>
          <cell r="AF170">
            <v>5.7788972600975146E-2</v>
          </cell>
          <cell r="AK170" t="str">
            <v/>
          </cell>
          <cell r="AL170" t="str">
            <v/>
          </cell>
          <cell r="AM170" t="str">
            <v/>
          </cell>
          <cell r="AN170" t="str">
            <v/>
          </cell>
          <cell r="AR170" t="str">
            <v/>
          </cell>
          <cell r="AS170" t="str">
            <v/>
          </cell>
          <cell r="AT170" t="str">
            <v/>
          </cell>
          <cell r="AU170" t="str">
            <v/>
          </cell>
          <cell r="AW170" t="str">
            <v/>
          </cell>
          <cell r="AX170" t="str">
            <v/>
          </cell>
          <cell r="AY170" t="str">
            <v/>
          </cell>
          <cell r="AZ170" t="str">
            <v/>
          </cell>
          <cell r="BB170" t="str">
            <v/>
          </cell>
          <cell r="BE170" t="str">
            <v/>
          </cell>
          <cell r="BG170" t="str">
            <v/>
          </cell>
          <cell r="BI170" t="str">
            <v/>
          </cell>
          <cell r="CH170" t="str">
            <v/>
          </cell>
          <cell r="CI170" t="str">
            <v/>
          </cell>
          <cell r="CJ170" t="str">
            <v/>
          </cell>
          <cell r="CK170" t="str">
            <v/>
          </cell>
          <cell r="CN170">
            <v>0</v>
          </cell>
          <cell r="CO170">
            <v>0</v>
          </cell>
          <cell r="CP170" t="b">
            <v>0</v>
          </cell>
          <cell r="CQ170" t="str">
            <v>c.1498G&gt;M</v>
          </cell>
          <cell r="CX170" t="str">
            <v>BRCA2</v>
          </cell>
          <cell r="CY170" t="str">
            <v>c.1498G&gt;C</v>
          </cell>
          <cell r="DE170" t="b">
            <v>0</v>
          </cell>
          <cell r="DF170" t="str">
            <v>BRCA2</v>
          </cell>
          <cell r="DG170" t="str">
            <v>c.1498G&gt;C</v>
          </cell>
          <cell r="DN170" t="b">
            <v>0</v>
          </cell>
        </row>
        <row r="171">
          <cell r="B171" t="str">
            <v>c.-14T&gt;C</v>
          </cell>
          <cell r="D171" t="str">
            <v>5'UTR215T&gt;C</v>
          </cell>
          <cell r="E171" t="str">
            <v/>
          </cell>
          <cell r="G171" t="str">
            <v>c.-14T&gt;C</v>
          </cell>
          <cell r="K171">
            <v>1.0498366885038446</v>
          </cell>
          <cell r="L171">
            <v>1.6237160739511047</v>
          </cell>
          <cell r="N171">
            <v>1.7046367061472913</v>
          </cell>
          <cell r="O171">
            <v>0.02</v>
          </cell>
          <cell r="P171">
            <v>3.4788504207087581E-2</v>
          </cell>
          <cell r="Q171">
            <v>3.3618951182439412E-2</v>
          </cell>
          <cell r="R171">
            <v>3</v>
          </cell>
          <cell r="U171" t="str">
            <v>Assumed prior 0.02</v>
          </cell>
          <cell r="V171">
            <v>0.20999999344348907</v>
          </cell>
          <cell r="Z171" t="str">
            <v/>
          </cell>
          <cell r="AA171">
            <v>1</v>
          </cell>
          <cell r="AB171">
            <v>1</v>
          </cell>
          <cell r="AD171">
            <v>1.0498366885038446</v>
          </cell>
          <cell r="AE171">
            <v>1.6237160739511047</v>
          </cell>
          <cell r="AF171">
            <v>0.31183092083881286</v>
          </cell>
          <cell r="AK171" t="str">
            <v/>
          </cell>
          <cell r="AL171" t="str">
            <v/>
          </cell>
          <cell r="AM171" t="str">
            <v/>
          </cell>
          <cell r="AN171" t="str">
            <v/>
          </cell>
          <cell r="AR171" t="str">
            <v/>
          </cell>
          <cell r="AS171" t="str">
            <v/>
          </cell>
          <cell r="AT171" t="str">
            <v/>
          </cell>
          <cell r="AU171" t="str">
            <v/>
          </cell>
          <cell r="AW171" t="str">
            <v/>
          </cell>
          <cell r="AX171" t="str">
            <v/>
          </cell>
          <cell r="AY171" t="str">
            <v/>
          </cell>
          <cell r="AZ171" t="str">
            <v/>
          </cell>
          <cell r="BB171" t="str">
            <v/>
          </cell>
          <cell r="BE171" t="str">
            <v/>
          </cell>
          <cell r="BG171" t="str">
            <v/>
          </cell>
          <cell r="BI171" t="str">
            <v/>
          </cell>
          <cell r="CH171" t="str">
            <v/>
          </cell>
          <cell r="CI171" t="str">
            <v/>
          </cell>
          <cell r="CJ171" t="str">
            <v/>
          </cell>
          <cell r="CK171" t="str">
            <v/>
          </cell>
          <cell r="CN171">
            <v>0</v>
          </cell>
          <cell r="CO171">
            <v>0</v>
          </cell>
          <cell r="CP171" t="b">
            <v>1</v>
          </cell>
          <cell r="CQ171" t="str">
            <v>c.-14T&gt;C</v>
          </cell>
          <cell r="CX171" t="str">
            <v>BRCA2</v>
          </cell>
          <cell r="CY171" t="str">
            <v>c.-14T&gt;C</v>
          </cell>
          <cell r="DE171" t="b">
            <v>0</v>
          </cell>
          <cell r="DF171" t="str">
            <v>BRCA2</v>
          </cell>
          <cell r="DG171" t="str">
            <v>c.-14T&gt;C</v>
          </cell>
          <cell r="DN171" t="b">
            <v>0</v>
          </cell>
        </row>
        <row r="172">
          <cell r="B172" t="str">
            <v>c.1501A&gt;G</v>
          </cell>
          <cell r="C172" t="str">
            <v>p.(Ile501Val)</v>
          </cell>
          <cell r="D172" t="str">
            <v>1729A&gt;G</v>
          </cell>
          <cell r="E172" t="str">
            <v>I501V</v>
          </cell>
          <cell r="G172" t="str">
            <v>c.1501A&gt;G</v>
          </cell>
          <cell r="O172">
            <v>0.02</v>
          </cell>
          <cell r="R172" t="str">
            <v/>
          </cell>
          <cell r="T172">
            <v>0.02</v>
          </cell>
          <cell r="U172" t="str">
            <v>Same</v>
          </cell>
          <cell r="Z172" t="str">
            <v/>
          </cell>
          <cell r="AK172" t="str">
            <v/>
          </cell>
          <cell r="AL172" t="str">
            <v/>
          </cell>
          <cell r="AM172" t="str">
            <v/>
          </cell>
          <cell r="AN172" t="str">
            <v/>
          </cell>
          <cell r="AR172" t="str">
            <v/>
          </cell>
          <cell r="AS172" t="str">
            <v/>
          </cell>
          <cell r="AT172" t="str">
            <v/>
          </cell>
          <cell r="AU172" t="str">
            <v/>
          </cell>
          <cell r="AW172" t="str">
            <v/>
          </cell>
          <cell r="AX172" t="str">
            <v/>
          </cell>
          <cell r="AY172" t="str">
            <v/>
          </cell>
          <cell r="AZ172" t="str">
            <v/>
          </cell>
          <cell r="BB172" t="str">
            <v/>
          </cell>
          <cell r="BE172" t="str">
            <v/>
          </cell>
          <cell r="BG172" t="str">
            <v/>
          </cell>
          <cell r="BI172" t="str">
            <v/>
          </cell>
          <cell r="CH172" t="str">
            <v/>
          </cell>
          <cell r="CI172" t="str">
            <v/>
          </cell>
          <cell r="CJ172" t="str">
            <v/>
          </cell>
          <cell r="CK172" t="str">
            <v/>
          </cell>
          <cell r="CN172">
            <v>0</v>
          </cell>
          <cell r="CO172">
            <v>0</v>
          </cell>
          <cell r="CP172" t="b">
            <v>1</v>
          </cell>
          <cell r="CQ172" t="str">
            <v>c.1501A&gt;G</v>
          </cell>
          <cell r="CX172" t="str">
            <v>BRCA2</v>
          </cell>
          <cell r="CY172" t="str">
            <v>c.1501A&gt;G</v>
          </cell>
          <cell r="DE172" t="b">
            <v>0</v>
          </cell>
          <cell r="DF172" t="str">
            <v>BRCA2</v>
          </cell>
          <cell r="DG172" t="str">
            <v>c.1501A&gt;G</v>
          </cell>
          <cell r="DN172" t="b">
            <v>0</v>
          </cell>
        </row>
        <row r="173">
          <cell r="B173" t="str">
            <v>c.1504A&gt;C</v>
          </cell>
          <cell r="C173" t="str">
            <v>p.(Lys502Gln)</v>
          </cell>
          <cell r="D173" t="str">
            <v>1732A&gt;C</v>
          </cell>
          <cell r="E173" t="str">
            <v>K502Q</v>
          </cell>
          <cell r="G173" t="str">
            <v>c.1504A&gt;C</v>
          </cell>
          <cell r="O173">
            <v>0.02</v>
          </cell>
          <cell r="R173" t="str">
            <v/>
          </cell>
          <cell r="T173">
            <v>0.02</v>
          </cell>
          <cell r="U173" t="str">
            <v>Same</v>
          </cell>
          <cell r="Z173" t="str">
            <v/>
          </cell>
          <cell r="AK173" t="str">
            <v/>
          </cell>
          <cell r="AL173" t="str">
            <v/>
          </cell>
          <cell r="AM173" t="str">
            <v/>
          </cell>
          <cell r="AN173" t="str">
            <v/>
          </cell>
          <cell r="AR173" t="str">
            <v/>
          </cell>
          <cell r="AS173" t="str">
            <v/>
          </cell>
          <cell r="AT173" t="str">
            <v/>
          </cell>
          <cell r="AU173" t="str">
            <v/>
          </cell>
          <cell r="AW173" t="str">
            <v/>
          </cell>
          <cell r="AX173" t="str">
            <v/>
          </cell>
          <cell r="AY173" t="str">
            <v/>
          </cell>
          <cell r="AZ173" t="str">
            <v/>
          </cell>
          <cell r="BB173" t="str">
            <v/>
          </cell>
          <cell r="BE173" t="str">
            <v/>
          </cell>
          <cell r="BG173" t="str">
            <v/>
          </cell>
          <cell r="BI173" t="str">
            <v/>
          </cell>
          <cell r="CH173" t="str">
            <v/>
          </cell>
          <cell r="CI173" t="str">
            <v/>
          </cell>
          <cell r="CJ173" t="str">
            <v/>
          </cell>
          <cell r="CK173" t="str">
            <v/>
          </cell>
          <cell r="CN173">
            <v>0</v>
          </cell>
          <cell r="CO173">
            <v>0</v>
          </cell>
          <cell r="CP173" t="b">
            <v>1</v>
          </cell>
          <cell r="CQ173" t="str">
            <v>c.1504A&gt;C</v>
          </cell>
          <cell r="CX173" t="str">
            <v>BRCA2</v>
          </cell>
          <cell r="CY173" t="str">
            <v>c.1504A&gt;C</v>
          </cell>
          <cell r="DE173" t="b">
            <v>0</v>
          </cell>
          <cell r="DF173" t="str">
            <v>BRCA2</v>
          </cell>
          <cell r="DG173" t="str">
            <v>c.1504A&gt;C</v>
          </cell>
          <cell r="DN173" t="b">
            <v>0</v>
          </cell>
        </row>
        <row r="174">
          <cell r="B174" t="str">
            <v>c.1505A&gt;G</v>
          </cell>
          <cell r="C174" t="str">
            <v>p.(Lys502Arg)</v>
          </cell>
          <cell r="D174" t="str">
            <v/>
          </cell>
          <cell r="E174" t="str">
            <v/>
          </cell>
          <cell r="G174" t="str">
            <v>c.1505A&gt;G</v>
          </cell>
          <cell r="O174">
            <v>0.02</v>
          </cell>
          <cell r="R174" t="str">
            <v/>
          </cell>
          <cell r="T174">
            <v>0.02</v>
          </cell>
          <cell r="U174" t="str">
            <v>Same</v>
          </cell>
          <cell r="Z174" t="str">
            <v/>
          </cell>
          <cell r="AK174" t="str">
            <v/>
          </cell>
          <cell r="AL174" t="str">
            <v/>
          </cell>
          <cell r="AM174" t="str">
            <v/>
          </cell>
          <cell r="AN174" t="str">
            <v/>
          </cell>
          <cell r="AR174" t="str">
            <v/>
          </cell>
          <cell r="AS174" t="str">
            <v/>
          </cell>
          <cell r="AT174" t="str">
            <v/>
          </cell>
          <cell r="AU174" t="str">
            <v/>
          </cell>
          <cell r="AW174" t="str">
            <v/>
          </cell>
          <cell r="AX174" t="str">
            <v/>
          </cell>
          <cell r="AY174" t="str">
            <v/>
          </cell>
          <cell r="AZ174" t="str">
            <v/>
          </cell>
          <cell r="BB174" t="str">
            <v/>
          </cell>
          <cell r="BE174" t="str">
            <v/>
          </cell>
          <cell r="BG174" t="str">
            <v/>
          </cell>
          <cell r="BI174" t="str">
            <v/>
          </cell>
          <cell r="CH174" t="str">
            <v/>
          </cell>
          <cell r="CI174" t="str">
            <v/>
          </cell>
          <cell r="CJ174" t="str">
            <v/>
          </cell>
          <cell r="CK174" t="str">
            <v/>
          </cell>
          <cell r="CN174">
            <v>0</v>
          </cell>
          <cell r="CO174">
            <v>0</v>
          </cell>
          <cell r="CP174" t="b">
            <v>1</v>
          </cell>
          <cell r="CQ174" t="str">
            <v>c.1505A&gt;G</v>
          </cell>
          <cell r="CX174" t="str">
            <v>BRCA2</v>
          </cell>
          <cell r="CY174" t="str">
            <v>c.1505A&gt;G</v>
          </cell>
          <cell r="DE174" t="b">
            <v>0</v>
          </cell>
          <cell r="DF174" t="str">
            <v>BRCA2</v>
          </cell>
          <cell r="DG174" t="str">
            <v>c.1505A&gt;G</v>
          </cell>
          <cell r="DN174" t="b">
            <v>0</v>
          </cell>
        </row>
        <row r="175">
          <cell r="B175" t="str">
            <v>c.1513A&gt;G</v>
          </cell>
          <cell r="C175" t="str">
            <v>p.(Ile505Val)</v>
          </cell>
          <cell r="D175" t="str">
            <v>1741A&gt;G</v>
          </cell>
          <cell r="E175" t="str">
            <v>I505V</v>
          </cell>
          <cell r="G175" t="str">
            <v>c.1513A&gt;G</v>
          </cell>
          <cell r="O175">
            <v>0.02</v>
          </cell>
          <cell r="R175" t="str">
            <v/>
          </cell>
          <cell r="T175">
            <v>0.02</v>
          </cell>
          <cell r="U175" t="str">
            <v>Same</v>
          </cell>
          <cell r="Z175" t="str">
            <v/>
          </cell>
          <cell r="AA175">
            <v>1</v>
          </cell>
          <cell r="AB175">
            <v>1</v>
          </cell>
          <cell r="AD175">
            <v>1</v>
          </cell>
          <cell r="AE175">
            <v>1</v>
          </cell>
          <cell r="AK175" t="str">
            <v/>
          </cell>
          <cell r="AL175" t="str">
            <v/>
          </cell>
          <cell r="AM175" t="str">
            <v/>
          </cell>
          <cell r="AN175" t="str">
            <v/>
          </cell>
          <cell r="AR175" t="str">
            <v/>
          </cell>
          <cell r="AS175" t="str">
            <v/>
          </cell>
          <cell r="AT175" t="str">
            <v/>
          </cell>
          <cell r="AU175" t="str">
            <v/>
          </cell>
          <cell r="AW175" t="str">
            <v/>
          </cell>
          <cell r="AX175" t="str">
            <v/>
          </cell>
          <cell r="AY175" t="str">
            <v/>
          </cell>
          <cell r="AZ175" t="str">
            <v/>
          </cell>
          <cell r="BB175" t="str">
            <v/>
          </cell>
          <cell r="BE175" t="str">
            <v/>
          </cell>
          <cell r="BG175" t="str">
            <v/>
          </cell>
          <cell r="BI175" t="str">
            <v/>
          </cell>
          <cell r="CH175" t="str">
            <v/>
          </cell>
          <cell r="CI175" t="str">
            <v/>
          </cell>
          <cell r="CJ175" t="str">
            <v/>
          </cell>
          <cell r="CK175" t="str">
            <v/>
          </cell>
          <cell r="CN175">
            <v>0</v>
          </cell>
          <cell r="CO175">
            <v>0</v>
          </cell>
          <cell r="CP175" t="b">
            <v>1</v>
          </cell>
          <cell r="CQ175" t="str">
            <v>c.1513A&gt;G</v>
          </cell>
          <cell r="CX175" t="str">
            <v>BRCA2</v>
          </cell>
          <cell r="CY175" t="str">
            <v>c.1513A&gt;G</v>
          </cell>
          <cell r="DE175" t="b">
            <v>0</v>
          </cell>
          <cell r="DF175" t="str">
            <v>BRCA2</v>
          </cell>
          <cell r="DG175" t="str">
            <v>c.1513A&gt;G</v>
          </cell>
          <cell r="DN175" t="b">
            <v>0</v>
          </cell>
        </row>
        <row r="176">
          <cell r="B176" t="str">
            <v>c.1514T&gt;A</v>
          </cell>
          <cell r="C176" t="str">
            <v>p.(Ile505Lys)</v>
          </cell>
          <cell r="D176" t="str">
            <v>1742T&gt;A</v>
          </cell>
          <cell r="E176" t="str">
            <v>I505K</v>
          </cell>
          <cell r="G176" t="str">
            <v>c.1514T&gt;A</v>
          </cell>
          <cell r="O176">
            <v>0.02</v>
          </cell>
          <cell r="R176" t="str">
            <v/>
          </cell>
          <cell r="T176">
            <v>0.02</v>
          </cell>
          <cell r="U176" t="str">
            <v>Same</v>
          </cell>
          <cell r="Z176" t="str">
            <v/>
          </cell>
          <cell r="AK176" t="str">
            <v/>
          </cell>
          <cell r="AL176" t="str">
            <v/>
          </cell>
          <cell r="AM176" t="str">
            <v/>
          </cell>
          <cell r="AN176" t="str">
            <v/>
          </cell>
          <cell r="AR176" t="str">
            <v/>
          </cell>
          <cell r="AS176" t="str">
            <v/>
          </cell>
          <cell r="AT176" t="str">
            <v/>
          </cell>
          <cell r="AU176" t="str">
            <v/>
          </cell>
          <cell r="AW176" t="str">
            <v/>
          </cell>
          <cell r="AX176" t="str">
            <v/>
          </cell>
          <cell r="AY176" t="str">
            <v/>
          </cell>
          <cell r="AZ176" t="str">
            <v/>
          </cell>
          <cell r="BB176" t="str">
            <v/>
          </cell>
          <cell r="BE176" t="str">
            <v/>
          </cell>
          <cell r="BG176" t="str">
            <v/>
          </cell>
          <cell r="BI176" t="str">
            <v/>
          </cell>
          <cell r="CH176" t="str">
            <v/>
          </cell>
          <cell r="CI176" t="str">
            <v/>
          </cell>
          <cell r="CJ176" t="str">
            <v/>
          </cell>
          <cell r="CK176" t="str">
            <v/>
          </cell>
          <cell r="CN176">
            <v>0</v>
          </cell>
          <cell r="CO176">
            <v>0</v>
          </cell>
          <cell r="CP176" t="b">
            <v>1</v>
          </cell>
          <cell r="CQ176" t="str">
            <v>c.1514T&gt;A</v>
          </cell>
          <cell r="CX176" t="str">
            <v>BRCA2</v>
          </cell>
          <cell r="CY176" t="str">
            <v>c.1514T&gt;A</v>
          </cell>
          <cell r="DE176" t="b">
            <v>0</v>
          </cell>
          <cell r="DF176" t="str">
            <v>BRCA2</v>
          </cell>
          <cell r="DG176" t="str">
            <v>c.1514T&gt;A</v>
          </cell>
          <cell r="DN176" t="b">
            <v>0</v>
          </cell>
        </row>
        <row r="177">
          <cell r="B177" t="str">
            <v>c.1514T&gt;C</v>
          </cell>
          <cell r="C177" t="str">
            <v>p.(Ile505Thr)</v>
          </cell>
          <cell r="D177" t="str">
            <v>1742T&gt;C</v>
          </cell>
          <cell r="E177" t="str">
            <v>I505T</v>
          </cell>
          <cell r="G177" t="str">
            <v>c.1514T&gt;C</v>
          </cell>
          <cell r="H177">
            <v>1</v>
          </cell>
          <cell r="I177">
            <v>0.45540000000000003</v>
          </cell>
          <cell r="J177">
            <v>1.6347874433999999E-5</v>
          </cell>
          <cell r="M177">
            <v>1.8652778869999999E-24</v>
          </cell>
          <cell r="N177">
            <v>1.388666188141522E-29</v>
          </cell>
          <cell r="O177">
            <v>0.02</v>
          </cell>
          <cell r="P177">
            <v>2.8340126288602488E-31</v>
          </cell>
          <cell r="Q177">
            <v>2.8340126288602488E-31</v>
          </cell>
          <cell r="R177">
            <v>1</v>
          </cell>
          <cell r="S177" t="str">
            <v>Multifac new calc</v>
          </cell>
          <cell r="T177">
            <v>0.02</v>
          </cell>
          <cell r="U177" t="str">
            <v>Same</v>
          </cell>
          <cell r="Y177">
            <v>72</v>
          </cell>
          <cell r="Z177">
            <v>1.6347874433999999E-5</v>
          </cell>
          <cell r="AJ177">
            <v>0.01</v>
          </cell>
          <cell r="AK177" t="str">
            <v>0.002</v>
          </cell>
          <cell r="AL177" t="str">
            <v>Whiley 2013</v>
          </cell>
          <cell r="AM177" t="str">
            <v/>
          </cell>
          <cell r="AN177" t="str">
            <v>Y</v>
          </cell>
          <cell r="AO177">
            <v>0.02</v>
          </cell>
          <cell r="AP177">
            <v>4.0000000000000001E-3</v>
          </cell>
          <cell r="AR177">
            <v>0.16</v>
          </cell>
          <cell r="AS177">
            <v>1.2</v>
          </cell>
          <cell r="AT177" t="str">
            <v>-</v>
          </cell>
          <cell r="AU177" t="str">
            <v>-</v>
          </cell>
          <cell r="AV177">
            <v>0.19</v>
          </cell>
          <cell r="AW177" t="str">
            <v>Whiley PJ et al., PLoS One. 2014 Jan 28, 9(1):e86836.</v>
          </cell>
          <cell r="AX177">
            <v>1.8652778869999999E-24</v>
          </cell>
          <cell r="AY177" t="str">
            <v>No genotypes</v>
          </cell>
          <cell r="AZ177" t="str">
            <v/>
          </cell>
          <cell r="BB177" t="str">
            <v/>
          </cell>
          <cell r="BE177" t="str">
            <v/>
          </cell>
          <cell r="BG177" t="str">
            <v/>
          </cell>
          <cell r="BI177" t="str">
            <v/>
          </cell>
          <cell r="BV177">
            <v>1</v>
          </cell>
          <cell r="BW177">
            <v>0.45540000000000003</v>
          </cell>
          <cell r="CH177" t="str">
            <v>Whiley</v>
          </cell>
          <cell r="CI177" t="str">
            <v>2013</v>
          </cell>
          <cell r="CJ177" t="str">
            <v>no aberration</v>
          </cell>
          <cell r="CK177" t="str">
            <v/>
          </cell>
          <cell r="CL177">
            <v>1</v>
          </cell>
          <cell r="CN177">
            <v>1</v>
          </cell>
          <cell r="CO177">
            <v>72</v>
          </cell>
          <cell r="CP177" t="b">
            <v>1</v>
          </cell>
          <cell r="CQ177" t="str">
            <v>c.1514T&gt;C</v>
          </cell>
          <cell r="CR177">
            <v>0</v>
          </cell>
          <cell r="CS177">
            <v>0</v>
          </cell>
          <cell r="CT177">
            <v>0</v>
          </cell>
          <cell r="CU177">
            <v>0</v>
          </cell>
          <cell r="CV177">
            <v>2E-3</v>
          </cell>
          <cell r="CW177" t="b">
            <v>0</v>
          </cell>
          <cell r="CX177" t="str">
            <v>BRCA2</v>
          </cell>
          <cell r="CY177" t="str">
            <v>c.1514T&gt;C</v>
          </cell>
          <cell r="CZ177">
            <v>0</v>
          </cell>
          <cell r="DA177">
            <v>0</v>
          </cell>
          <cell r="DB177">
            <v>0</v>
          </cell>
          <cell r="DC177">
            <v>0</v>
          </cell>
          <cell r="DD177">
            <v>2E-3</v>
          </cell>
          <cell r="DE177" t="b">
            <v>0</v>
          </cell>
          <cell r="DF177" t="str">
            <v>BRCA2</v>
          </cell>
          <cell r="DG177" t="str">
            <v>c.1514T&gt;C</v>
          </cell>
          <cell r="DH177">
            <v>4.5526974732999998E-4</v>
          </cell>
          <cell r="DI177">
            <v>2.6838432635999999E-4</v>
          </cell>
          <cell r="DJ177">
            <v>0</v>
          </cell>
          <cell r="DK177">
            <v>9.0716661627000003E-4</v>
          </cell>
          <cell r="DL177">
            <v>1.0790697674000001E-3</v>
          </cell>
          <cell r="DM177">
            <v>6.2414180502E-5</v>
          </cell>
          <cell r="DN177" t="b">
            <v>0</v>
          </cell>
        </row>
        <row r="178">
          <cell r="B178" t="str">
            <v>c.1538A&gt;G</v>
          </cell>
          <cell r="C178" t="str">
            <v>p.(Lys513Arg)</v>
          </cell>
          <cell r="D178" t="str">
            <v>1766A&gt;G</v>
          </cell>
          <cell r="E178" t="str">
            <v>K513R</v>
          </cell>
          <cell r="H178">
            <v>0</v>
          </cell>
          <cell r="I178">
            <v>1</v>
          </cell>
          <cell r="J178">
            <v>0.61409999999999998</v>
          </cell>
          <cell r="K178">
            <v>5.1011566700486732E-2</v>
          </cell>
          <cell r="L178">
            <v>0.18199675652340797</v>
          </cell>
          <cell r="N178">
            <v>5.7012673603534323E-3</v>
          </cell>
          <cell r="O178">
            <v>0.02</v>
          </cell>
          <cell r="P178">
            <v>1.1635239510925372E-4</v>
          </cell>
          <cell r="Q178">
            <v>1.1633885880438755E-4</v>
          </cell>
          <cell r="R178">
            <v>1</v>
          </cell>
          <cell r="S178" t="str">
            <v>Multifac new calc</v>
          </cell>
          <cell r="T178">
            <v>0.02</v>
          </cell>
          <cell r="U178" t="str">
            <v>Same</v>
          </cell>
          <cell r="V178">
            <v>2.9999999329447746E-2</v>
          </cell>
          <cell r="W178">
            <v>2</v>
          </cell>
          <cell r="X178">
            <v>0.61409999999999998</v>
          </cell>
          <cell r="Z178" t="str">
            <v/>
          </cell>
          <cell r="AA178">
            <v>1</v>
          </cell>
          <cell r="AB178">
            <v>1</v>
          </cell>
          <cell r="AD178">
            <v>5.1011566700486732E-2</v>
          </cell>
          <cell r="AE178">
            <v>0.18199675652340797</v>
          </cell>
          <cell r="AF178">
            <v>2.7522653355916159E-4</v>
          </cell>
          <cell r="AJ178">
            <v>0.02</v>
          </cell>
          <cell r="AK178" t="str">
            <v>1.89×10−4</v>
          </cell>
          <cell r="AL178" t="str">
            <v>Lindor 2012</v>
          </cell>
          <cell r="AM178" t="str">
            <v>Easton et al., 2007</v>
          </cell>
          <cell r="AN178" t="str">
            <v>Y</v>
          </cell>
          <cell r="AO178">
            <v>0.02</v>
          </cell>
          <cell r="AP178">
            <v>1.9000000000000001E-4</v>
          </cell>
          <cell r="AR178">
            <v>1</v>
          </cell>
          <cell r="AS178" t="str">
            <v>-</v>
          </cell>
          <cell r="AT178">
            <v>0.18196999999999999</v>
          </cell>
          <cell r="AU178">
            <v>5.1290000000000002E-2</v>
          </cell>
          <cell r="AV178">
            <v>9.3299999999999998E-3</v>
          </cell>
          <cell r="AW178" t="str">
            <v>Easton DF et al., Am J Hum Genet, 81: 873-883, 2007.</v>
          </cell>
          <cell r="AX178" t="str">
            <v/>
          </cell>
          <cell r="AY178" t="str">
            <v/>
          </cell>
          <cell r="AZ178" t="str">
            <v/>
          </cell>
          <cell r="BB178" t="str">
            <v/>
          </cell>
          <cell r="BE178" t="str">
            <v/>
          </cell>
          <cell r="BG178" t="str">
            <v/>
          </cell>
          <cell r="BI178" t="str">
            <v/>
          </cell>
          <cell r="CH178" t="str">
            <v/>
          </cell>
          <cell r="CI178" t="str">
            <v/>
          </cell>
          <cell r="CJ178" t="str">
            <v/>
          </cell>
          <cell r="CK178" t="str">
            <v/>
          </cell>
          <cell r="CN178">
            <v>0</v>
          </cell>
          <cell r="CO178">
            <v>2</v>
          </cell>
          <cell r="CP178" t="b">
            <v>1</v>
          </cell>
          <cell r="CQ178" t="str">
            <v>c.1538A&gt;G</v>
          </cell>
          <cell r="CX178" t="str">
            <v>BRCA2</v>
          </cell>
          <cell r="CY178" t="str">
            <v>c.1538A&gt;G</v>
          </cell>
          <cell r="DE178" t="b">
            <v>0</v>
          </cell>
          <cell r="DF178" t="str">
            <v>BRCA2</v>
          </cell>
          <cell r="DG178" t="str">
            <v>c.1538A&gt;G</v>
          </cell>
          <cell r="DH178">
            <v>0</v>
          </cell>
          <cell r="DI178">
            <v>0</v>
          </cell>
          <cell r="DJ178">
            <v>0</v>
          </cell>
          <cell r="DK178">
            <v>0</v>
          </cell>
          <cell r="DL178">
            <v>7.4308006688000001E-5</v>
          </cell>
          <cell r="DM178">
            <v>0</v>
          </cell>
          <cell r="DN178" t="b">
            <v>0</v>
          </cell>
        </row>
        <row r="179">
          <cell r="B179" t="str">
            <v>c.1545T&gt;C</v>
          </cell>
          <cell r="C179" t="str">
            <v>p.(=)</v>
          </cell>
          <cell r="D179" t="str">
            <v>1773T&gt;C</v>
          </cell>
          <cell r="E179" t="str">
            <v>T515T</v>
          </cell>
          <cell r="O179">
            <v>0.02</v>
          </cell>
          <cell r="R179" t="str">
            <v/>
          </cell>
          <cell r="T179">
            <v>0.02</v>
          </cell>
          <cell r="U179" t="str">
            <v>Same</v>
          </cell>
          <cell r="Z179" t="str">
            <v/>
          </cell>
          <cell r="AK179" t="str">
            <v/>
          </cell>
          <cell r="AL179" t="str">
            <v/>
          </cell>
          <cell r="AM179" t="str">
            <v/>
          </cell>
          <cell r="AN179" t="str">
            <v/>
          </cell>
          <cell r="AR179" t="str">
            <v/>
          </cell>
          <cell r="AS179" t="str">
            <v/>
          </cell>
          <cell r="AT179" t="str">
            <v/>
          </cell>
          <cell r="AU179" t="str">
            <v/>
          </cell>
          <cell r="AW179" t="str">
            <v/>
          </cell>
          <cell r="AX179" t="str">
            <v/>
          </cell>
          <cell r="AY179" t="str">
            <v/>
          </cell>
          <cell r="AZ179" t="str">
            <v/>
          </cell>
          <cell r="BB179" t="str">
            <v/>
          </cell>
          <cell r="BE179" t="str">
            <v/>
          </cell>
          <cell r="BG179" t="str">
            <v/>
          </cell>
          <cell r="BI179" t="str">
            <v/>
          </cell>
          <cell r="CH179" t="str">
            <v/>
          </cell>
          <cell r="CI179" t="str">
            <v/>
          </cell>
          <cell r="CJ179" t="str">
            <v/>
          </cell>
          <cell r="CK179" t="str">
            <v/>
          </cell>
          <cell r="CN179">
            <v>0</v>
          </cell>
          <cell r="CO179">
            <v>0</v>
          </cell>
          <cell r="CP179" t="b">
            <v>1</v>
          </cell>
          <cell r="CQ179" t="str">
            <v>c.1545T&gt;C</v>
          </cell>
          <cell r="CX179" t="str">
            <v>BRCA2</v>
          </cell>
          <cell r="CY179" t="str">
            <v>c.1545T&gt;C</v>
          </cell>
          <cell r="DE179" t="b">
            <v>0</v>
          </cell>
          <cell r="DF179" t="str">
            <v>BRCA2</v>
          </cell>
          <cell r="DG179" t="str">
            <v>c.1545T&gt;C</v>
          </cell>
          <cell r="DN179" t="b">
            <v>0</v>
          </cell>
        </row>
        <row r="180">
          <cell r="B180" t="str">
            <v>c.1550A&gt;G</v>
          </cell>
          <cell r="C180" t="str">
            <v>p.(Asn517Ser)</v>
          </cell>
          <cell r="D180" t="str">
            <v>1778A&gt;G</v>
          </cell>
          <cell r="E180" t="str">
            <v>N517S</v>
          </cell>
          <cell r="G180" t="str">
            <v>c.1550A&gt;G</v>
          </cell>
          <cell r="J180">
            <v>0.110889</v>
          </cell>
          <cell r="K180">
            <v>1.2147502125250746</v>
          </cell>
          <cell r="L180">
            <v>2.0650072830612678</v>
          </cell>
          <cell r="N180">
            <v>0.27816151204006767</v>
          </cell>
          <cell r="O180">
            <v>0.02</v>
          </cell>
          <cell r="P180">
            <v>5.6767655518381154E-3</v>
          </cell>
          <cell r="Q180">
            <v>5.6447217896330162E-3</v>
          </cell>
          <cell r="R180">
            <v>2</v>
          </cell>
          <cell r="T180">
            <v>0.02</v>
          </cell>
          <cell r="U180" t="str">
            <v>Same</v>
          </cell>
          <cell r="V180">
            <v>2.9999999329447746E-2</v>
          </cell>
          <cell r="W180">
            <v>1</v>
          </cell>
          <cell r="X180">
            <v>0.37</v>
          </cell>
          <cell r="Z180" t="str">
            <v/>
          </cell>
          <cell r="AA180">
            <v>1</v>
          </cell>
          <cell r="AB180">
            <v>1</v>
          </cell>
          <cell r="AD180">
            <v>1.2147502125250746</v>
          </cell>
          <cell r="AE180">
            <v>2.0650072830612678</v>
          </cell>
          <cell r="AF180">
            <v>2.7904156069948387E-2</v>
          </cell>
          <cell r="AJ180">
            <v>0.02</v>
          </cell>
          <cell r="AK180" t="str">
            <v>2.54×10−2</v>
          </cell>
          <cell r="AL180" t="str">
            <v>Lindor 2012</v>
          </cell>
          <cell r="AM180" t="str">
            <v>Spearman et al., 2008</v>
          </cell>
          <cell r="AN180" t="str">
            <v>Y</v>
          </cell>
          <cell r="AO180">
            <v>0.02</v>
          </cell>
          <cell r="AP180">
            <v>2.5399999999999999E-2</v>
          </cell>
          <cell r="AR180" t="str">
            <v>-</v>
          </cell>
          <cell r="AS180">
            <v>0.442</v>
          </cell>
          <cell r="AT180">
            <v>2.89</v>
          </cell>
          <cell r="AU180" t="str">
            <v>-</v>
          </cell>
          <cell r="AV180">
            <v>1.27738</v>
          </cell>
          <cell r="AW180" t="str">
            <v>Spearman AD et al., J Clin Oncol, 26:5393-5400, 2008.</v>
          </cell>
          <cell r="AX180" t="str">
            <v/>
          </cell>
          <cell r="AY180" t="str">
            <v/>
          </cell>
          <cell r="AZ180" t="str">
            <v/>
          </cell>
          <cell r="BB180" t="str">
            <v/>
          </cell>
          <cell r="BE180" t="str">
            <v/>
          </cell>
          <cell r="BG180" t="str">
            <v/>
          </cell>
          <cell r="BI180" t="str">
            <v/>
          </cell>
          <cell r="CD180">
            <v>0.29970000000000002</v>
          </cell>
          <cell r="CH180" t="str">
            <v/>
          </cell>
          <cell r="CI180" t="str">
            <v/>
          </cell>
          <cell r="CJ180" t="str">
            <v/>
          </cell>
          <cell r="CK180" t="str">
            <v/>
          </cell>
          <cell r="CN180">
            <v>0</v>
          </cell>
          <cell r="CO180">
            <v>1</v>
          </cell>
          <cell r="CP180" t="b">
            <v>1</v>
          </cell>
          <cell r="CQ180" t="str">
            <v>c.1550A&gt;G</v>
          </cell>
          <cell r="CX180" t="str">
            <v>BRCA2</v>
          </cell>
          <cell r="CY180" t="str">
            <v>c.1550A&gt;G</v>
          </cell>
          <cell r="DE180" t="b">
            <v>0</v>
          </cell>
          <cell r="DF180" t="str">
            <v>BRCA2</v>
          </cell>
          <cell r="DG180" t="str">
            <v>c.1550A&gt;G</v>
          </cell>
          <cell r="DH180">
            <v>0</v>
          </cell>
          <cell r="DI180">
            <v>0</v>
          </cell>
          <cell r="DJ180">
            <v>0</v>
          </cell>
          <cell r="DK180">
            <v>0</v>
          </cell>
          <cell r="DL180">
            <v>1.8554941181E-5</v>
          </cell>
          <cell r="DM180">
            <v>0</v>
          </cell>
          <cell r="DN180" t="b">
            <v>0</v>
          </cell>
        </row>
        <row r="181">
          <cell r="B181" t="str">
            <v>c.1550A&gt;T</v>
          </cell>
          <cell r="C181" t="str">
            <v>p.(Asn517Ile)</v>
          </cell>
          <cell r="D181" t="str">
            <v>1778A&gt;T</v>
          </cell>
          <cell r="E181" t="str">
            <v>N517I</v>
          </cell>
          <cell r="G181" t="str">
            <v>c.1550A&gt;T</v>
          </cell>
          <cell r="O181">
            <v>0.02</v>
          </cell>
          <cell r="R181" t="str">
            <v/>
          </cell>
          <cell r="T181">
            <v>0.02</v>
          </cell>
          <cell r="U181" t="str">
            <v>Same</v>
          </cell>
          <cell r="Z181" t="str">
            <v/>
          </cell>
          <cell r="AK181" t="str">
            <v/>
          </cell>
          <cell r="AL181" t="str">
            <v/>
          </cell>
          <cell r="AM181" t="str">
            <v/>
          </cell>
          <cell r="AN181" t="str">
            <v/>
          </cell>
          <cell r="AR181" t="str">
            <v/>
          </cell>
          <cell r="AS181" t="str">
            <v/>
          </cell>
          <cell r="AT181" t="str">
            <v/>
          </cell>
          <cell r="AU181" t="str">
            <v/>
          </cell>
          <cell r="AW181" t="str">
            <v/>
          </cell>
          <cell r="AX181" t="str">
            <v/>
          </cell>
          <cell r="AY181" t="str">
            <v/>
          </cell>
          <cell r="AZ181" t="str">
            <v/>
          </cell>
          <cell r="BB181" t="str">
            <v/>
          </cell>
          <cell r="BE181" t="str">
            <v/>
          </cell>
          <cell r="BG181" t="str">
            <v/>
          </cell>
          <cell r="BI181" t="str">
            <v/>
          </cell>
          <cell r="CH181" t="str">
            <v/>
          </cell>
          <cell r="CI181" t="str">
            <v/>
          </cell>
          <cell r="CJ181" t="str">
            <v/>
          </cell>
          <cell r="CK181" t="str">
            <v/>
          </cell>
          <cell r="CN181">
            <v>0</v>
          </cell>
          <cell r="CO181">
            <v>0</v>
          </cell>
          <cell r="CP181" t="b">
            <v>1</v>
          </cell>
          <cell r="CQ181" t="str">
            <v>c.1550A&gt;T</v>
          </cell>
          <cell r="CX181" t="str">
            <v>BRCA2</v>
          </cell>
          <cell r="CY181" t="str">
            <v>c.1550A&gt;T</v>
          </cell>
          <cell r="DE181" t="b">
            <v>0</v>
          </cell>
          <cell r="DF181" t="str">
            <v>BRCA2</v>
          </cell>
          <cell r="DG181" t="str">
            <v>c.1550A&gt;T</v>
          </cell>
          <cell r="DN181" t="b">
            <v>0</v>
          </cell>
        </row>
        <row r="182">
          <cell r="B182" t="str">
            <v>c.1552G&gt;C</v>
          </cell>
          <cell r="C182" t="str">
            <v>p.(Ala518Pro)</v>
          </cell>
          <cell r="D182" t="str">
            <v>1780G&gt;C</v>
          </cell>
          <cell r="E182" t="str">
            <v>A518P</v>
          </cell>
          <cell r="G182" t="str">
            <v>c.1552G&gt;C</v>
          </cell>
          <cell r="O182">
            <v>0.02</v>
          </cell>
          <cell r="R182" t="str">
            <v/>
          </cell>
          <cell r="T182">
            <v>0.02</v>
          </cell>
          <cell r="U182" t="str">
            <v>Same</v>
          </cell>
          <cell r="Z182" t="str">
            <v/>
          </cell>
          <cell r="AK182" t="str">
            <v/>
          </cell>
          <cell r="AL182" t="str">
            <v/>
          </cell>
          <cell r="AM182" t="str">
            <v/>
          </cell>
          <cell r="AN182" t="str">
            <v/>
          </cell>
          <cell r="AR182" t="str">
            <v/>
          </cell>
          <cell r="AS182" t="str">
            <v/>
          </cell>
          <cell r="AT182" t="str">
            <v/>
          </cell>
          <cell r="AU182" t="str">
            <v/>
          </cell>
          <cell r="AW182" t="str">
            <v/>
          </cell>
          <cell r="AX182" t="str">
            <v/>
          </cell>
          <cell r="AY182" t="str">
            <v/>
          </cell>
          <cell r="AZ182" t="str">
            <v/>
          </cell>
          <cell r="BB182" t="str">
            <v/>
          </cell>
          <cell r="BE182" t="str">
            <v/>
          </cell>
          <cell r="BG182" t="str">
            <v/>
          </cell>
          <cell r="BI182" t="str">
            <v/>
          </cell>
          <cell r="CH182" t="str">
            <v/>
          </cell>
          <cell r="CI182" t="str">
            <v/>
          </cell>
          <cell r="CJ182" t="str">
            <v/>
          </cell>
          <cell r="CK182" t="str">
            <v/>
          </cell>
          <cell r="CN182">
            <v>0</v>
          </cell>
          <cell r="CO182">
            <v>0</v>
          </cell>
          <cell r="CP182" t="b">
            <v>1</v>
          </cell>
          <cell r="CQ182" t="str">
            <v>c.1552G&gt;C</v>
          </cell>
          <cell r="CX182" t="str">
            <v>BRCA2</v>
          </cell>
          <cell r="CY182" t="str">
            <v>c.1552G&gt;C</v>
          </cell>
          <cell r="DE182" t="b">
            <v>0</v>
          </cell>
          <cell r="DF182" t="str">
            <v>BRCA2</v>
          </cell>
          <cell r="DG182" t="str">
            <v>c.1552G&gt;C</v>
          </cell>
          <cell r="DN182" t="b">
            <v>0</v>
          </cell>
        </row>
        <row r="183">
          <cell r="B183" t="str">
            <v>c.1558T&gt;G</v>
          </cell>
          <cell r="C183" t="str">
            <v>p.(Phe520Val)</v>
          </cell>
          <cell r="D183" t="str">
            <v>1786T&gt;G</v>
          </cell>
          <cell r="E183" t="str">
            <v>F520V</v>
          </cell>
          <cell r="G183" t="str">
            <v>c.1558T&gt;G</v>
          </cell>
          <cell r="O183">
            <v>0.02</v>
          </cell>
          <cell r="R183" t="str">
            <v/>
          </cell>
          <cell r="T183">
            <v>0.02</v>
          </cell>
          <cell r="U183" t="str">
            <v>Same</v>
          </cell>
          <cell r="Z183" t="str">
            <v/>
          </cell>
          <cell r="AK183" t="str">
            <v/>
          </cell>
          <cell r="AL183" t="str">
            <v/>
          </cell>
          <cell r="AM183" t="str">
            <v/>
          </cell>
          <cell r="AN183" t="str">
            <v/>
          </cell>
          <cell r="AR183" t="str">
            <v/>
          </cell>
          <cell r="AS183" t="str">
            <v/>
          </cell>
          <cell r="AT183" t="str">
            <v/>
          </cell>
          <cell r="AU183" t="str">
            <v/>
          </cell>
          <cell r="AW183" t="str">
            <v/>
          </cell>
          <cell r="AX183" t="str">
            <v/>
          </cell>
          <cell r="AY183" t="str">
            <v/>
          </cell>
          <cell r="AZ183" t="str">
            <v/>
          </cell>
          <cell r="BB183" t="str">
            <v/>
          </cell>
          <cell r="BE183" t="str">
            <v/>
          </cell>
          <cell r="BG183" t="str">
            <v/>
          </cell>
          <cell r="BI183" t="str">
            <v/>
          </cell>
          <cell r="CH183" t="str">
            <v/>
          </cell>
          <cell r="CI183" t="str">
            <v/>
          </cell>
          <cell r="CJ183" t="str">
            <v/>
          </cell>
          <cell r="CK183" t="str">
            <v/>
          </cell>
          <cell r="CN183">
            <v>0</v>
          </cell>
          <cell r="CO183">
            <v>0</v>
          </cell>
          <cell r="CP183" t="b">
            <v>1</v>
          </cell>
          <cell r="CQ183" t="str">
            <v>c.1558T&gt;G</v>
          </cell>
          <cell r="CX183" t="str">
            <v>BRCA2</v>
          </cell>
          <cell r="CY183" t="str">
            <v>c.1558T&gt;G</v>
          </cell>
          <cell r="DE183" t="b">
            <v>0</v>
          </cell>
          <cell r="DF183" t="str">
            <v>BRCA2</v>
          </cell>
          <cell r="DG183" t="str">
            <v>c.1558T&gt;G</v>
          </cell>
          <cell r="DN183" t="b">
            <v>0</v>
          </cell>
        </row>
        <row r="184">
          <cell r="B184" t="str">
            <v>c.1564G&gt;C</v>
          </cell>
          <cell r="C184" t="str">
            <v>p.(Gly522Arg)</v>
          </cell>
          <cell r="D184" t="str">
            <v>1792G&gt;C</v>
          </cell>
          <cell r="E184" t="str">
            <v>G522R</v>
          </cell>
          <cell r="G184" t="str">
            <v>c.1564G&gt;C</v>
          </cell>
          <cell r="J184">
            <v>0.69</v>
          </cell>
          <cell r="K184">
            <v>1.2446517494634577</v>
          </cell>
          <cell r="L184">
            <v>1.035637517332443</v>
          </cell>
          <cell r="N184">
            <v>0.88941555295289387</v>
          </cell>
          <cell r="O184">
            <v>0.02</v>
          </cell>
          <cell r="P184">
            <v>1.8151337815365182E-2</v>
          </cell>
          <cell r="Q184">
            <v>1.7827740475509547E-2</v>
          </cell>
          <cell r="R184">
            <v>3</v>
          </cell>
          <cell r="T184">
            <v>0.02</v>
          </cell>
          <cell r="U184" t="str">
            <v>Same</v>
          </cell>
          <cell r="V184">
            <v>2.9999999329447746E-2</v>
          </cell>
          <cell r="Z184" t="str">
            <v/>
          </cell>
          <cell r="AA184">
            <v>1</v>
          </cell>
          <cell r="AB184">
            <v>1</v>
          </cell>
          <cell r="AD184">
            <v>1.2446517494634577</v>
          </cell>
          <cell r="AE184">
            <v>1.035637517332443</v>
          </cell>
          <cell r="AF184">
            <v>3.8337842227692778E-2</v>
          </cell>
          <cell r="AK184" t="str">
            <v/>
          </cell>
          <cell r="AL184" t="str">
            <v/>
          </cell>
          <cell r="AM184" t="str">
            <v/>
          </cell>
          <cell r="AN184" t="str">
            <v/>
          </cell>
          <cell r="AR184" t="str">
            <v/>
          </cell>
          <cell r="AS184" t="str">
            <v/>
          </cell>
          <cell r="AT184" t="str">
            <v/>
          </cell>
          <cell r="AU184" t="str">
            <v/>
          </cell>
          <cell r="AW184" t="str">
            <v/>
          </cell>
          <cell r="AX184" t="str">
            <v/>
          </cell>
          <cell r="AY184" t="str">
            <v/>
          </cell>
          <cell r="AZ184" t="str">
            <v/>
          </cell>
          <cell r="BB184" t="str">
            <v/>
          </cell>
          <cell r="BE184" t="str">
            <v/>
          </cell>
          <cell r="BG184" t="str">
            <v/>
          </cell>
          <cell r="BI184" t="str">
            <v/>
          </cell>
          <cell r="CD184">
            <v>0.69</v>
          </cell>
          <cell r="CH184" t="str">
            <v/>
          </cell>
          <cell r="CI184" t="str">
            <v/>
          </cell>
          <cell r="CJ184" t="str">
            <v/>
          </cell>
          <cell r="CK184" t="str">
            <v/>
          </cell>
          <cell r="CN184">
            <v>0</v>
          </cell>
          <cell r="CO184">
            <v>0</v>
          </cell>
          <cell r="CP184" t="b">
            <v>1</v>
          </cell>
          <cell r="CQ184" t="str">
            <v>c.1564G&gt;C</v>
          </cell>
          <cell r="CX184" t="str">
            <v>BRCA2</v>
          </cell>
          <cell r="CY184" t="str">
            <v>c.1564G&gt;C</v>
          </cell>
          <cell r="DE184" t="b">
            <v>0</v>
          </cell>
          <cell r="DF184" t="str">
            <v>BRCA2</v>
          </cell>
          <cell r="DG184" t="str">
            <v>c.1564G&gt;C</v>
          </cell>
          <cell r="DH184">
            <v>0</v>
          </cell>
          <cell r="DI184">
            <v>8.9445438283000003E-5</v>
          </cell>
          <cell r="DJ184">
            <v>0</v>
          </cell>
          <cell r="DK184">
            <v>0</v>
          </cell>
          <cell r="DL184">
            <v>0</v>
          </cell>
          <cell r="DM184">
            <v>0</v>
          </cell>
          <cell r="DN184" t="b">
            <v>0</v>
          </cell>
        </row>
        <row r="185">
          <cell r="B185" t="str">
            <v>c.1567C&gt;G</v>
          </cell>
          <cell r="C185" t="str">
            <v>p.(His523Asp)</v>
          </cell>
          <cell r="D185" t="str">
            <v>1795C&gt;G</v>
          </cell>
          <cell r="E185" t="str">
            <v>H523D</v>
          </cell>
          <cell r="G185" t="str">
            <v>c.1567C&gt;G</v>
          </cell>
          <cell r="O185">
            <v>0.02</v>
          </cell>
          <cell r="R185" t="str">
            <v/>
          </cell>
          <cell r="T185">
            <v>0.02</v>
          </cell>
          <cell r="U185" t="str">
            <v>Same</v>
          </cell>
          <cell r="Z185" t="str">
            <v/>
          </cell>
          <cell r="AK185" t="str">
            <v/>
          </cell>
          <cell r="AL185" t="str">
            <v/>
          </cell>
          <cell r="AM185" t="str">
            <v/>
          </cell>
          <cell r="AN185" t="str">
            <v/>
          </cell>
          <cell r="AR185" t="str">
            <v/>
          </cell>
          <cell r="AS185" t="str">
            <v/>
          </cell>
          <cell r="AT185" t="str">
            <v/>
          </cell>
          <cell r="AU185" t="str">
            <v/>
          </cell>
          <cell r="AW185" t="str">
            <v/>
          </cell>
          <cell r="AX185" t="str">
            <v/>
          </cell>
          <cell r="AY185" t="str">
            <v/>
          </cell>
          <cell r="AZ185" t="str">
            <v/>
          </cell>
          <cell r="BB185" t="str">
            <v/>
          </cell>
          <cell r="BE185" t="str">
            <v/>
          </cell>
          <cell r="BG185" t="str">
            <v/>
          </cell>
          <cell r="BI185" t="str">
            <v/>
          </cell>
          <cell r="CH185" t="str">
            <v/>
          </cell>
          <cell r="CI185" t="str">
            <v/>
          </cell>
          <cell r="CJ185" t="str">
            <v/>
          </cell>
          <cell r="CK185" t="str">
            <v/>
          </cell>
          <cell r="CN185">
            <v>0</v>
          </cell>
          <cell r="CO185">
            <v>0</v>
          </cell>
          <cell r="CP185" t="b">
            <v>1</v>
          </cell>
          <cell r="CQ185" t="str">
            <v>c.1567C&gt;G</v>
          </cell>
          <cell r="CX185" t="str">
            <v>BRCA2</v>
          </cell>
          <cell r="CY185" t="str">
            <v>c.1567C&gt;G</v>
          </cell>
          <cell r="DE185" t="b">
            <v>0</v>
          </cell>
          <cell r="DF185" t="str">
            <v>BRCA2</v>
          </cell>
          <cell r="DG185" t="str">
            <v>c.1567C&gt;G</v>
          </cell>
          <cell r="DN185" t="b">
            <v>0</v>
          </cell>
        </row>
        <row r="186">
          <cell r="B186" t="str">
            <v>c.1568A&gt;G</v>
          </cell>
          <cell r="C186" t="str">
            <v>p.(His523Arg)</v>
          </cell>
          <cell r="D186" t="str">
            <v>1796A&gt;G</v>
          </cell>
          <cell r="E186" t="str">
            <v>H523R</v>
          </cell>
          <cell r="G186" t="str">
            <v>c.1568A&gt;G</v>
          </cell>
          <cell r="O186">
            <v>0.02</v>
          </cell>
          <cell r="R186" t="str">
            <v/>
          </cell>
          <cell r="T186">
            <v>0.02</v>
          </cell>
          <cell r="U186" t="str">
            <v>Same</v>
          </cell>
          <cell r="Z186" t="str">
            <v/>
          </cell>
          <cell r="AK186" t="str">
            <v/>
          </cell>
          <cell r="AL186" t="str">
            <v/>
          </cell>
          <cell r="AM186" t="str">
            <v/>
          </cell>
          <cell r="AN186" t="str">
            <v/>
          </cell>
          <cell r="AR186" t="str">
            <v/>
          </cell>
          <cell r="AS186" t="str">
            <v/>
          </cell>
          <cell r="AT186" t="str">
            <v/>
          </cell>
          <cell r="AU186" t="str">
            <v/>
          </cell>
          <cell r="AW186" t="str">
            <v/>
          </cell>
          <cell r="AX186" t="str">
            <v/>
          </cell>
          <cell r="AY186" t="str">
            <v/>
          </cell>
          <cell r="AZ186" t="str">
            <v/>
          </cell>
          <cell r="BB186" t="str">
            <v/>
          </cell>
          <cell r="BE186" t="str">
            <v/>
          </cell>
          <cell r="BG186" t="str">
            <v/>
          </cell>
          <cell r="BI186" t="str">
            <v/>
          </cell>
          <cell r="CH186" t="str">
            <v/>
          </cell>
          <cell r="CI186" t="str">
            <v/>
          </cell>
          <cell r="CJ186" t="str">
            <v/>
          </cell>
          <cell r="CK186" t="str">
            <v/>
          </cell>
          <cell r="CN186">
            <v>0</v>
          </cell>
          <cell r="CO186">
            <v>0</v>
          </cell>
          <cell r="CP186" t="b">
            <v>1</v>
          </cell>
          <cell r="CQ186" t="str">
            <v>c.1568A&gt;G</v>
          </cell>
          <cell r="CX186" t="str">
            <v>BRCA2</v>
          </cell>
          <cell r="CY186" t="str">
            <v>c.1568A&gt;G</v>
          </cell>
          <cell r="DE186" t="b">
            <v>0</v>
          </cell>
          <cell r="DF186" t="str">
            <v>BRCA2</v>
          </cell>
          <cell r="DG186" t="str">
            <v>c.1568A&gt;G</v>
          </cell>
          <cell r="DH186">
            <v>0</v>
          </cell>
          <cell r="DI186">
            <v>0</v>
          </cell>
          <cell r="DJ186">
            <v>1.6539440203999999E-3</v>
          </cell>
          <cell r="DK186">
            <v>0</v>
          </cell>
          <cell r="DL186">
            <v>0</v>
          </cell>
          <cell r="DM186">
            <v>1.2322858903000001E-4</v>
          </cell>
          <cell r="DN186" t="b">
            <v>0</v>
          </cell>
        </row>
        <row r="187">
          <cell r="B187" t="str">
            <v>c.1573A&gt;G</v>
          </cell>
          <cell r="C187" t="str">
            <v>p.(Thr525Ala)</v>
          </cell>
          <cell r="D187" t="str">
            <v>1801A&gt;G</v>
          </cell>
          <cell r="E187" t="str">
            <v>T525A</v>
          </cell>
          <cell r="G187" t="str">
            <v>c.1573A&gt;G</v>
          </cell>
          <cell r="O187">
            <v>0.02</v>
          </cell>
          <cell r="R187" t="str">
            <v/>
          </cell>
          <cell r="T187">
            <v>0.02</v>
          </cell>
          <cell r="U187" t="str">
            <v>Same</v>
          </cell>
          <cell r="Z187" t="str">
            <v/>
          </cell>
          <cell r="AK187" t="str">
            <v/>
          </cell>
          <cell r="AL187" t="str">
            <v/>
          </cell>
          <cell r="AM187" t="str">
            <v/>
          </cell>
          <cell r="AN187" t="str">
            <v/>
          </cell>
          <cell r="AR187" t="str">
            <v/>
          </cell>
          <cell r="AS187" t="str">
            <v/>
          </cell>
          <cell r="AT187" t="str">
            <v/>
          </cell>
          <cell r="AU187" t="str">
            <v/>
          </cell>
          <cell r="AW187" t="str">
            <v/>
          </cell>
          <cell r="AX187" t="str">
            <v/>
          </cell>
          <cell r="AY187" t="str">
            <v/>
          </cell>
          <cell r="AZ187" t="str">
            <v/>
          </cell>
          <cell r="BB187" t="str">
            <v/>
          </cell>
          <cell r="BE187" t="str">
            <v/>
          </cell>
          <cell r="BG187" t="str">
            <v/>
          </cell>
          <cell r="BI187" t="str">
            <v/>
          </cell>
          <cell r="CH187" t="str">
            <v/>
          </cell>
          <cell r="CI187" t="str">
            <v/>
          </cell>
          <cell r="CJ187" t="str">
            <v/>
          </cell>
          <cell r="CK187" t="str">
            <v/>
          </cell>
          <cell r="CN187">
            <v>0</v>
          </cell>
          <cell r="CO187">
            <v>0</v>
          </cell>
          <cell r="CP187" t="b">
            <v>1</v>
          </cell>
          <cell r="CQ187" t="str">
            <v>c.1573A&gt;G</v>
          </cell>
          <cell r="CX187" t="str">
            <v>BRCA2</v>
          </cell>
          <cell r="CY187" t="str">
            <v>c.1573A&gt;G</v>
          </cell>
          <cell r="DE187" t="b">
            <v>0</v>
          </cell>
          <cell r="DF187" t="str">
            <v>BRCA2</v>
          </cell>
          <cell r="DG187" t="str">
            <v>c.1573A&gt;G</v>
          </cell>
          <cell r="DN187" t="b">
            <v>0</v>
          </cell>
        </row>
        <row r="188">
          <cell r="B188" t="str">
            <v>c.1574C&gt;T</v>
          </cell>
          <cell r="C188" t="str">
            <v>p.(Thr525Ile)</v>
          </cell>
          <cell r="D188" t="str">
            <v>1802C&gt;T</v>
          </cell>
          <cell r="E188" t="str">
            <v>T525I</v>
          </cell>
          <cell r="G188" t="str">
            <v>c.1574C&gt;T</v>
          </cell>
          <cell r="O188">
            <v>0.02</v>
          </cell>
          <cell r="R188" t="str">
            <v/>
          </cell>
          <cell r="T188">
            <v>0.02</v>
          </cell>
          <cell r="U188" t="str">
            <v>Same</v>
          </cell>
          <cell r="Z188" t="str">
            <v/>
          </cell>
          <cell r="AK188" t="str">
            <v/>
          </cell>
          <cell r="AL188" t="str">
            <v/>
          </cell>
          <cell r="AM188" t="str">
            <v/>
          </cell>
          <cell r="AN188" t="str">
            <v/>
          </cell>
          <cell r="AR188" t="str">
            <v/>
          </cell>
          <cell r="AS188" t="str">
            <v/>
          </cell>
          <cell r="AT188" t="str">
            <v/>
          </cell>
          <cell r="AU188" t="str">
            <v/>
          </cell>
          <cell r="AW188" t="str">
            <v/>
          </cell>
          <cell r="AX188" t="str">
            <v/>
          </cell>
          <cell r="AY188" t="str">
            <v/>
          </cell>
          <cell r="AZ188" t="str">
            <v/>
          </cell>
          <cell r="BB188" t="str">
            <v/>
          </cell>
          <cell r="BE188" t="str">
            <v/>
          </cell>
          <cell r="BG188" t="str">
            <v/>
          </cell>
          <cell r="BI188" t="str">
            <v/>
          </cell>
          <cell r="CH188" t="str">
            <v/>
          </cell>
          <cell r="CI188" t="str">
            <v/>
          </cell>
          <cell r="CJ188" t="str">
            <v/>
          </cell>
          <cell r="CK188" t="str">
            <v/>
          </cell>
          <cell r="CN188">
            <v>0</v>
          </cell>
          <cell r="CO188">
            <v>0</v>
          </cell>
          <cell r="CP188" t="b">
            <v>1</v>
          </cell>
          <cell r="CQ188" t="str">
            <v>c.1574C&gt;T</v>
          </cell>
          <cell r="CX188" t="str">
            <v>BRCA2</v>
          </cell>
          <cell r="CY188" t="str">
            <v>c.1574C&gt;T</v>
          </cell>
          <cell r="DE188" t="b">
            <v>0</v>
          </cell>
          <cell r="DF188" t="str">
            <v>BRCA2</v>
          </cell>
          <cell r="DG188" t="str">
            <v>c.1574C&gt;T</v>
          </cell>
          <cell r="DN188" t="b">
            <v>0</v>
          </cell>
        </row>
        <row r="189">
          <cell r="B189" t="str">
            <v>c.1584C&gt;T</v>
          </cell>
          <cell r="C189" t="str">
            <v>p.(=)</v>
          </cell>
          <cell r="D189" t="str">
            <v>1812C&gt;T</v>
          </cell>
          <cell r="E189" t="str">
            <v>N528N</v>
          </cell>
          <cell r="O189">
            <v>0.02</v>
          </cell>
          <cell r="R189" t="str">
            <v/>
          </cell>
          <cell r="T189">
            <v>0.02</v>
          </cell>
          <cell r="U189" t="str">
            <v>Same</v>
          </cell>
          <cell r="Z189" t="str">
            <v/>
          </cell>
          <cell r="AK189" t="str">
            <v/>
          </cell>
          <cell r="AL189" t="str">
            <v/>
          </cell>
          <cell r="AM189" t="str">
            <v/>
          </cell>
          <cell r="AN189" t="str">
            <v/>
          </cell>
          <cell r="AR189" t="str">
            <v/>
          </cell>
          <cell r="AS189" t="str">
            <v/>
          </cell>
          <cell r="AT189" t="str">
            <v/>
          </cell>
          <cell r="AU189" t="str">
            <v/>
          </cell>
          <cell r="AW189" t="str">
            <v/>
          </cell>
          <cell r="AX189" t="str">
            <v/>
          </cell>
          <cell r="AY189" t="str">
            <v/>
          </cell>
          <cell r="AZ189" t="str">
            <v/>
          </cell>
          <cell r="BB189" t="str">
            <v/>
          </cell>
          <cell r="BE189" t="str">
            <v/>
          </cell>
          <cell r="BG189" t="str">
            <v/>
          </cell>
          <cell r="BI189" t="str">
            <v/>
          </cell>
          <cell r="CH189" t="str">
            <v/>
          </cell>
          <cell r="CI189" t="str">
            <v/>
          </cell>
          <cell r="CJ189" t="str">
            <v/>
          </cell>
          <cell r="CK189" t="str">
            <v/>
          </cell>
          <cell r="CN189">
            <v>0</v>
          </cell>
          <cell r="CO189">
            <v>0</v>
          </cell>
          <cell r="CP189" t="b">
            <v>1</v>
          </cell>
          <cell r="CQ189" t="str">
            <v>c.1584C&gt;T</v>
          </cell>
          <cell r="CX189" t="str">
            <v>BRCA2</v>
          </cell>
          <cell r="CY189" t="str">
            <v>c.1584C&gt;T</v>
          </cell>
          <cell r="DE189" t="b">
            <v>0</v>
          </cell>
          <cell r="DF189" t="str">
            <v>BRCA2</v>
          </cell>
          <cell r="DG189" t="str">
            <v>c.1584C&gt;T</v>
          </cell>
          <cell r="DH189">
            <v>0</v>
          </cell>
          <cell r="DI189">
            <v>0</v>
          </cell>
          <cell r="DJ189">
            <v>0</v>
          </cell>
          <cell r="DK189">
            <v>0</v>
          </cell>
          <cell r="DL189">
            <v>1.84972809E-5</v>
          </cell>
          <cell r="DM189">
            <v>0</v>
          </cell>
          <cell r="DN189" t="b">
            <v>0</v>
          </cell>
        </row>
        <row r="190">
          <cell r="B190" t="str">
            <v>c.1599T&gt;C</v>
          </cell>
          <cell r="C190" t="str">
            <v>p.(=)</v>
          </cell>
          <cell r="D190" t="str">
            <v>1827T&gt;C</v>
          </cell>
          <cell r="E190" t="str">
            <v>T533T</v>
          </cell>
          <cell r="O190">
            <v>0.02</v>
          </cell>
          <cell r="R190" t="str">
            <v/>
          </cell>
          <cell r="T190">
            <v>0.02</v>
          </cell>
          <cell r="U190" t="str">
            <v>Same</v>
          </cell>
          <cell r="Z190" t="str">
            <v/>
          </cell>
          <cell r="AK190" t="str">
            <v/>
          </cell>
          <cell r="AL190" t="str">
            <v/>
          </cell>
          <cell r="AM190" t="str">
            <v/>
          </cell>
          <cell r="AN190" t="str">
            <v/>
          </cell>
          <cell r="AR190" t="str">
            <v/>
          </cell>
          <cell r="AS190" t="str">
            <v/>
          </cell>
          <cell r="AT190" t="str">
            <v/>
          </cell>
          <cell r="AU190" t="str">
            <v/>
          </cell>
          <cell r="AW190" t="str">
            <v/>
          </cell>
          <cell r="AX190" t="str">
            <v/>
          </cell>
          <cell r="AY190" t="str">
            <v/>
          </cell>
          <cell r="AZ190" t="str">
            <v/>
          </cell>
          <cell r="BB190" t="str">
            <v/>
          </cell>
          <cell r="BE190" t="str">
            <v/>
          </cell>
          <cell r="BG190" t="str">
            <v/>
          </cell>
          <cell r="BI190" t="str">
            <v/>
          </cell>
          <cell r="CH190" t="str">
            <v/>
          </cell>
          <cell r="CI190" t="str">
            <v/>
          </cell>
          <cell r="CJ190" t="str">
            <v/>
          </cell>
          <cell r="CK190" t="str">
            <v/>
          </cell>
          <cell r="CN190">
            <v>0</v>
          </cell>
          <cell r="CO190">
            <v>0</v>
          </cell>
          <cell r="CP190" t="b">
            <v>1</v>
          </cell>
          <cell r="CQ190" t="str">
            <v>c.1599T&gt;C</v>
          </cell>
          <cell r="CX190" t="str">
            <v>BRCA2</v>
          </cell>
          <cell r="CY190" t="str">
            <v>c.1599T&gt;C</v>
          </cell>
          <cell r="DE190" t="b">
            <v>0</v>
          </cell>
          <cell r="DF190" t="str">
            <v>BRCA2</v>
          </cell>
          <cell r="DG190" t="str">
            <v>c.1599T&gt;C</v>
          </cell>
          <cell r="DN190" t="b">
            <v>0</v>
          </cell>
        </row>
        <row r="191">
          <cell r="B191" t="str">
            <v>c.-15A&gt;C</v>
          </cell>
          <cell r="C191" t="str">
            <v>p.(=)</v>
          </cell>
          <cell r="D191" t="str">
            <v>214A&gt;C</v>
          </cell>
          <cell r="E191" t="str">
            <v/>
          </cell>
          <cell r="G191" t="str">
            <v>c.-15A&gt;C</v>
          </cell>
          <cell r="K191">
            <v>2.074083156940441</v>
          </cell>
          <cell r="L191">
            <v>0.93514859114498927</v>
          </cell>
          <cell r="N191">
            <v>1.9395759421304051</v>
          </cell>
          <cell r="O191">
            <v>0.02</v>
          </cell>
          <cell r="P191">
            <v>3.958318249245725E-2</v>
          </cell>
          <cell r="Q191">
            <v>3.8076012731905119E-2</v>
          </cell>
          <cell r="R191">
            <v>3</v>
          </cell>
          <cell r="U191" t="str">
            <v>Assumed prior 0.02</v>
          </cell>
          <cell r="V191">
            <v>0.20999999344348907</v>
          </cell>
          <cell r="Z191" t="str">
            <v/>
          </cell>
          <cell r="AA191">
            <v>1</v>
          </cell>
          <cell r="AB191">
            <v>1</v>
          </cell>
          <cell r="AD191">
            <v>2.074083156940441</v>
          </cell>
          <cell r="AE191">
            <v>0.93514859114498927</v>
          </cell>
          <cell r="AF191">
            <v>0.34018810064211186</v>
          </cell>
          <cell r="AK191" t="str">
            <v/>
          </cell>
          <cell r="AL191" t="str">
            <v/>
          </cell>
          <cell r="AM191" t="str">
            <v/>
          </cell>
          <cell r="AN191" t="str">
            <v/>
          </cell>
          <cell r="AR191" t="str">
            <v/>
          </cell>
          <cell r="AS191" t="str">
            <v/>
          </cell>
          <cell r="AT191" t="str">
            <v/>
          </cell>
          <cell r="AU191" t="str">
            <v/>
          </cell>
          <cell r="AW191" t="str">
            <v/>
          </cell>
          <cell r="AX191" t="str">
            <v/>
          </cell>
          <cell r="AY191" t="str">
            <v/>
          </cell>
          <cell r="AZ191" t="str">
            <v/>
          </cell>
          <cell r="BB191" t="str">
            <v/>
          </cell>
          <cell r="BE191" t="str">
            <v/>
          </cell>
          <cell r="BG191" t="str">
            <v/>
          </cell>
          <cell r="BI191" t="str">
            <v/>
          </cell>
          <cell r="CH191" t="str">
            <v/>
          </cell>
          <cell r="CI191" t="str">
            <v/>
          </cell>
          <cell r="CJ191" t="str">
            <v/>
          </cell>
          <cell r="CK191" t="str">
            <v/>
          </cell>
          <cell r="CN191">
            <v>0</v>
          </cell>
          <cell r="CO191">
            <v>0</v>
          </cell>
          <cell r="CP191" t="b">
            <v>1</v>
          </cell>
          <cell r="CQ191" t="str">
            <v>c.-15A&gt;C</v>
          </cell>
          <cell r="CR191">
            <v>0</v>
          </cell>
          <cell r="CS191">
            <v>0</v>
          </cell>
          <cell r="CT191">
            <v>0</v>
          </cell>
          <cell r="CU191">
            <v>3.0000000000000001E-3</v>
          </cell>
          <cell r="CV191">
            <v>0</v>
          </cell>
          <cell r="CW191" t="b">
            <v>0</v>
          </cell>
          <cell r="CX191" t="str">
            <v>BRCA2</v>
          </cell>
          <cell r="CY191" t="str">
            <v>c.-15A&gt;C</v>
          </cell>
          <cell r="CZ191">
            <v>0</v>
          </cell>
          <cell r="DA191">
            <v>0</v>
          </cell>
          <cell r="DB191">
            <v>0</v>
          </cell>
          <cell r="DC191">
            <v>3.0000000000000001E-3</v>
          </cell>
          <cell r="DD191">
            <v>0</v>
          </cell>
          <cell r="DE191" t="b">
            <v>0</v>
          </cell>
          <cell r="DF191" t="str">
            <v>BRCA2</v>
          </cell>
          <cell r="DG191" t="str">
            <v>c.-15A&gt;C</v>
          </cell>
          <cell r="DH191">
            <v>2.140121649E-3</v>
          </cell>
          <cell r="DI191">
            <v>1.7930787161999999E-4</v>
          </cell>
          <cell r="DJ191">
            <v>0</v>
          </cell>
          <cell r="DK191">
            <v>0</v>
          </cell>
          <cell r="DL191">
            <v>0</v>
          </cell>
          <cell r="DM191">
            <v>0</v>
          </cell>
          <cell r="DN191" t="b">
            <v>0</v>
          </cell>
        </row>
        <row r="192">
          <cell r="B192" t="str">
            <v>c.1600G&gt;A</v>
          </cell>
          <cell r="C192" t="str">
            <v>p.(Glu534Lys)</v>
          </cell>
          <cell r="D192" t="str">
            <v>1828G&gt;A</v>
          </cell>
          <cell r="E192" t="str">
            <v>E534K</v>
          </cell>
          <cell r="G192" t="str">
            <v>c.1600G&gt;A</v>
          </cell>
          <cell r="O192">
            <v>0.02</v>
          </cell>
          <cell r="R192" t="str">
            <v/>
          </cell>
          <cell r="T192">
            <v>0.02</v>
          </cell>
          <cell r="U192" t="str">
            <v>Same</v>
          </cell>
          <cell r="Z192" t="str">
            <v/>
          </cell>
          <cell r="AK192" t="str">
            <v/>
          </cell>
          <cell r="AL192" t="str">
            <v/>
          </cell>
          <cell r="AM192" t="str">
            <v/>
          </cell>
          <cell r="AN192" t="str">
            <v/>
          </cell>
          <cell r="AR192" t="str">
            <v/>
          </cell>
          <cell r="AS192" t="str">
            <v/>
          </cell>
          <cell r="AT192" t="str">
            <v/>
          </cell>
          <cell r="AU192" t="str">
            <v/>
          </cell>
          <cell r="AW192" t="str">
            <v/>
          </cell>
          <cell r="AX192" t="str">
            <v/>
          </cell>
          <cell r="AY192" t="str">
            <v/>
          </cell>
          <cell r="AZ192" t="str">
            <v/>
          </cell>
          <cell r="BB192" t="str">
            <v/>
          </cell>
          <cell r="BE192" t="str">
            <v/>
          </cell>
          <cell r="BG192" t="str">
            <v/>
          </cell>
          <cell r="BI192" t="str">
            <v/>
          </cell>
          <cell r="CH192" t="str">
            <v/>
          </cell>
          <cell r="CI192" t="str">
            <v/>
          </cell>
          <cell r="CJ192" t="str">
            <v/>
          </cell>
          <cell r="CK192" t="str">
            <v/>
          </cell>
          <cell r="CN192">
            <v>0</v>
          </cell>
          <cell r="CO192">
            <v>0</v>
          </cell>
          <cell r="CP192" t="b">
            <v>1</v>
          </cell>
          <cell r="CQ192" t="str">
            <v>c.1600G&gt;A</v>
          </cell>
          <cell r="CR192">
            <v>0</v>
          </cell>
          <cell r="CS192">
            <v>1E-3</v>
          </cell>
          <cell r="CT192">
            <v>0</v>
          </cell>
          <cell r="CU192">
            <v>0</v>
          </cell>
          <cell r="CV192">
            <v>0</v>
          </cell>
          <cell r="CW192" t="b">
            <v>0</v>
          </cell>
          <cell r="CX192" t="str">
            <v>BRCA2</v>
          </cell>
          <cell r="CY192" t="str">
            <v>c.1600G&gt;A</v>
          </cell>
          <cell r="CZ192">
            <v>0</v>
          </cell>
          <cell r="DA192">
            <v>1E-3</v>
          </cell>
          <cell r="DB192">
            <v>0</v>
          </cell>
          <cell r="DC192">
            <v>0</v>
          </cell>
          <cell r="DD192">
            <v>0</v>
          </cell>
          <cell r="DE192" t="b">
            <v>0</v>
          </cell>
          <cell r="DF192" t="str">
            <v>BRCA2</v>
          </cell>
          <cell r="DG192" t="str">
            <v>c.1600G&gt;A</v>
          </cell>
          <cell r="DH192">
            <v>0</v>
          </cell>
          <cell r="DI192">
            <v>0</v>
          </cell>
          <cell r="DJ192">
            <v>3.8158229457999998E-4</v>
          </cell>
          <cell r="DK192">
            <v>0</v>
          </cell>
          <cell r="DL192">
            <v>0</v>
          </cell>
          <cell r="DM192">
            <v>0</v>
          </cell>
          <cell r="DN192" t="b">
            <v>0</v>
          </cell>
        </row>
        <row r="193">
          <cell r="B193" t="str">
            <v>c.1607C&gt;G</v>
          </cell>
          <cell r="C193" t="str">
            <v>p.(Ser536Cys)</v>
          </cell>
          <cell r="D193" t="str">
            <v>1835C&gt;G</v>
          </cell>
          <cell r="E193" t="str">
            <v>S536C</v>
          </cell>
          <cell r="G193" t="str">
            <v>c.1607C&gt;G</v>
          </cell>
          <cell r="O193">
            <v>0.02</v>
          </cell>
          <cell r="R193" t="str">
            <v/>
          </cell>
          <cell r="T193">
            <v>0.02</v>
          </cell>
          <cell r="U193" t="str">
            <v>Same</v>
          </cell>
          <cell r="Z193" t="str">
            <v/>
          </cell>
          <cell r="AK193" t="str">
            <v/>
          </cell>
          <cell r="AL193" t="str">
            <v/>
          </cell>
          <cell r="AM193" t="str">
            <v/>
          </cell>
          <cell r="AN193" t="str">
            <v/>
          </cell>
          <cell r="AR193" t="str">
            <v/>
          </cell>
          <cell r="AS193" t="str">
            <v/>
          </cell>
          <cell r="AT193" t="str">
            <v/>
          </cell>
          <cell r="AU193" t="str">
            <v/>
          </cell>
          <cell r="AW193" t="str">
            <v/>
          </cell>
          <cell r="AX193" t="str">
            <v/>
          </cell>
          <cell r="AY193" t="str">
            <v/>
          </cell>
          <cell r="AZ193" t="str">
            <v/>
          </cell>
          <cell r="BB193" t="str">
            <v/>
          </cell>
          <cell r="BE193" t="str">
            <v/>
          </cell>
          <cell r="BG193" t="str">
            <v/>
          </cell>
          <cell r="BI193" t="str">
            <v/>
          </cell>
          <cell r="CH193" t="str">
            <v/>
          </cell>
          <cell r="CI193" t="str">
            <v/>
          </cell>
          <cell r="CJ193" t="str">
            <v/>
          </cell>
          <cell r="CK193" t="str">
            <v/>
          </cell>
          <cell r="CN193">
            <v>0</v>
          </cell>
          <cell r="CO193">
            <v>0</v>
          </cell>
          <cell r="CP193" t="b">
            <v>1</v>
          </cell>
          <cell r="CQ193" t="str">
            <v>c.1607C&gt;G</v>
          </cell>
          <cell r="CX193" t="str">
            <v>BRCA2</v>
          </cell>
          <cell r="CY193" t="str">
            <v>c.1607C&gt;G</v>
          </cell>
          <cell r="DE193" t="b">
            <v>0</v>
          </cell>
          <cell r="DF193" t="str">
            <v>BRCA2</v>
          </cell>
          <cell r="DG193" t="str">
            <v>c.1607C&gt;G</v>
          </cell>
          <cell r="DN193" t="b">
            <v>0</v>
          </cell>
        </row>
        <row r="194">
          <cell r="B194" t="str">
            <v>c.1630A&gt;G</v>
          </cell>
          <cell r="C194" t="str">
            <v>p.(Thr544Ala)</v>
          </cell>
          <cell r="D194" t="str">
            <v>1858A&gt;G</v>
          </cell>
          <cell r="E194" t="str">
            <v>T544A</v>
          </cell>
          <cell r="G194" t="str">
            <v>c.1630A&gt;G</v>
          </cell>
          <cell r="K194">
            <v>1.1021570725287184</v>
          </cell>
          <cell r="L194">
            <v>5.0343098338609016</v>
          </cell>
          <cell r="N194">
            <v>5.5486001886906697</v>
          </cell>
          <cell r="O194">
            <v>0.02</v>
          </cell>
          <cell r="P194">
            <v>0.11323673854470756</v>
          </cell>
          <cell r="Q194">
            <v>0.10171847067564235</v>
          </cell>
          <cell r="R194">
            <v>3</v>
          </cell>
          <cell r="T194">
            <v>0.02</v>
          </cell>
          <cell r="U194" t="str">
            <v>Same</v>
          </cell>
          <cell r="V194">
            <v>2.9999999329447746E-2</v>
          </cell>
          <cell r="Z194" t="str">
            <v/>
          </cell>
          <cell r="AA194">
            <v>1</v>
          </cell>
          <cell r="AB194">
            <v>1</v>
          </cell>
          <cell r="AD194">
            <v>1.1021570725287184</v>
          </cell>
          <cell r="AE194">
            <v>5.0343098338609016</v>
          </cell>
          <cell r="AF194">
            <v>0.14647087842904014</v>
          </cell>
          <cell r="AK194" t="str">
            <v/>
          </cell>
          <cell r="AL194" t="str">
            <v/>
          </cell>
          <cell r="AM194" t="str">
            <v/>
          </cell>
          <cell r="AN194" t="str">
            <v/>
          </cell>
          <cell r="AR194" t="str">
            <v/>
          </cell>
          <cell r="AS194" t="str">
            <v/>
          </cell>
          <cell r="AT194" t="str">
            <v/>
          </cell>
          <cell r="AU194" t="str">
            <v/>
          </cell>
          <cell r="AW194" t="str">
            <v/>
          </cell>
          <cell r="AX194" t="str">
            <v/>
          </cell>
          <cell r="AY194" t="str">
            <v/>
          </cell>
          <cell r="AZ194" t="str">
            <v/>
          </cell>
          <cell r="BB194" t="str">
            <v/>
          </cell>
          <cell r="BE194" t="str">
            <v/>
          </cell>
          <cell r="BG194" t="str">
            <v/>
          </cell>
          <cell r="BI194" t="str">
            <v/>
          </cell>
          <cell r="CH194" t="str">
            <v/>
          </cell>
          <cell r="CI194" t="str">
            <v/>
          </cell>
          <cell r="CJ194" t="str">
            <v/>
          </cell>
          <cell r="CK194" t="str">
            <v/>
          </cell>
          <cell r="CN194">
            <v>0</v>
          </cell>
          <cell r="CO194">
            <v>0</v>
          </cell>
          <cell r="CP194" t="b">
            <v>1</v>
          </cell>
          <cell r="CQ194" t="str">
            <v>c.1630A&gt;G</v>
          </cell>
          <cell r="CX194" t="str">
            <v>BRCA2</v>
          </cell>
          <cell r="CY194" t="str">
            <v>c.1630A&gt;G</v>
          </cell>
          <cell r="DE194" t="b">
            <v>0</v>
          </cell>
          <cell r="DF194" t="str">
            <v>BRCA2</v>
          </cell>
          <cell r="DG194" t="str">
            <v>c.1630A&gt;G</v>
          </cell>
          <cell r="DN194" t="b">
            <v>0</v>
          </cell>
        </row>
        <row r="195">
          <cell r="B195" t="str">
            <v>c.1631C&gt;T</v>
          </cell>
          <cell r="C195" t="str">
            <v>p.(Thr544Ile)</v>
          </cell>
          <cell r="D195" t="str">
            <v>1859C&gt;T</v>
          </cell>
          <cell r="E195" t="str">
            <v>T544I</v>
          </cell>
          <cell r="G195" t="str">
            <v>c.1631C&gt;T</v>
          </cell>
          <cell r="K195">
            <v>1.1570849262720211</v>
          </cell>
          <cell r="L195">
            <v>0.82971141683596727</v>
          </cell>
          <cell r="N195">
            <v>0.96004657357669931</v>
          </cell>
          <cell r="O195">
            <v>0.02</v>
          </cell>
          <cell r="P195">
            <v>1.9592787215851008E-2</v>
          </cell>
          <cell r="Q195">
            <v>1.9216286601391141E-2</v>
          </cell>
          <cell r="R195">
            <v>3</v>
          </cell>
          <cell r="T195">
            <v>0.02</v>
          </cell>
          <cell r="U195" t="str">
            <v>Same</v>
          </cell>
          <cell r="V195">
            <v>2.9999999329447746E-2</v>
          </cell>
          <cell r="Z195" t="str">
            <v/>
          </cell>
          <cell r="AA195">
            <v>1</v>
          </cell>
          <cell r="AB195">
            <v>1</v>
          </cell>
          <cell r="AD195">
            <v>1.1570849262720211</v>
          </cell>
          <cell r="AE195">
            <v>0.82971141683596727</v>
          </cell>
          <cell r="AF195">
            <v>2.8835959424263126E-2</v>
          </cell>
          <cell r="AK195" t="str">
            <v/>
          </cell>
          <cell r="AL195" t="str">
            <v/>
          </cell>
          <cell r="AM195" t="str">
            <v/>
          </cell>
          <cell r="AN195" t="str">
            <v/>
          </cell>
          <cell r="AR195" t="str">
            <v/>
          </cell>
          <cell r="AS195" t="str">
            <v/>
          </cell>
          <cell r="AT195" t="str">
            <v/>
          </cell>
          <cell r="AU195" t="str">
            <v/>
          </cell>
          <cell r="AW195" t="str">
            <v/>
          </cell>
          <cell r="AX195" t="str">
            <v/>
          </cell>
          <cell r="AY195" t="str">
            <v/>
          </cell>
          <cell r="AZ195" t="str">
            <v/>
          </cell>
          <cell r="BB195" t="str">
            <v/>
          </cell>
          <cell r="BE195" t="str">
            <v/>
          </cell>
          <cell r="BG195" t="str">
            <v/>
          </cell>
          <cell r="BI195" t="str">
            <v/>
          </cell>
          <cell r="CH195" t="str">
            <v/>
          </cell>
          <cell r="CI195" t="str">
            <v/>
          </cell>
          <cell r="CJ195" t="str">
            <v/>
          </cell>
          <cell r="CK195" t="str">
            <v/>
          </cell>
          <cell r="CN195">
            <v>0</v>
          </cell>
          <cell r="CO195">
            <v>0</v>
          </cell>
          <cell r="CP195" t="b">
            <v>1</v>
          </cell>
          <cell r="CQ195" t="str">
            <v>c.1631C&gt;T</v>
          </cell>
          <cell r="CX195" t="str">
            <v>BRCA2</v>
          </cell>
          <cell r="CY195" t="str">
            <v>c.1631C&gt;T</v>
          </cell>
          <cell r="DE195" t="b">
            <v>0</v>
          </cell>
          <cell r="DF195" t="str">
            <v>BRCA2</v>
          </cell>
          <cell r="DG195" t="str">
            <v>c.1631C&gt;T</v>
          </cell>
          <cell r="DH195">
            <v>0</v>
          </cell>
          <cell r="DI195">
            <v>0</v>
          </cell>
          <cell r="DJ195">
            <v>0</v>
          </cell>
          <cell r="DK195">
            <v>0</v>
          </cell>
          <cell r="DL195">
            <v>1.8442698535999999E-5</v>
          </cell>
          <cell r="DM195">
            <v>0</v>
          </cell>
          <cell r="DN195" t="b">
            <v>0</v>
          </cell>
        </row>
        <row r="196">
          <cell r="B196" t="str">
            <v>c.1640C&gt;T</v>
          </cell>
          <cell r="C196" t="str">
            <v>p.(Ser547Leu)</v>
          </cell>
          <cell r="D196" t="str">
            <v>1868C&gt;T</v>
          </cell>
          <cell r="E196" t="str">
            <v>S547L</v>
          </cell>
          <cell r="G196" t="str">
            <v>c.1640C&gt;T</v>
          </cell>
          <cell r="K196">
            <v>1.0246153856466556</v>
          </cell>
          <cell r="L196">
            <v>4.1702715452569139</v>
          </cell>
          <cell r="N196">
            <v>4.2729243875946867</v>
          </cell>
          <cell r="O196">
            <v>0.02</v>
          </cell>
          <cell r="P196">
            <v>8.7202538522340556E-2</v>
          </cell>
          <cell r="Q196">
            <v>8.0208181486460597E-2</v>
          </cell>
          <cell r="R196">
            <v>3</v>
          </cell>
          <cell r="T196">
            <v>0.02</v>
          </cell>
          <cell r="U196" t="str">
            <v>Same</v>
          </cell>
          <cell r="V196">
            <v>2.9999999329447746E-2</v>
          </cell>
          <cell r="Z196" t="str">
            <v/>
          </cell>
          <cell r="AA196">
            <v>1</v>
          </cell>
          <cell r="AB196">
            <v>1</v>
          </cell>
          <cell r="AD196">
            <v>1.0246153856466556</v>
          </cell>
          <cell r="AE196">
            <v>4.1702715452569139</v>
          </cell>
          <cell r="AF196">
            <v>0.1167266081444793</v>
          </cell>
          <cell r="AK196" t="str">
            <v/>
          </cell>
          <cell r="AL196" t="str">
            <v/>
          </cell>
          <cell r="AM196" t="str">
            <v/>
          </cell>
          <cell r="AN196" t="str">
            <v/>
          </cell>
          <cell r="AR196" t="str">
            <v/>
          </cell>
          <cell r="AS196" t="str">
            <v/>
          </cell>
          <cell r="AT196" t="str">
            <v/>
          </cell>
          <cell r="AU196" t="str">
            <v/>
          </cell>
          <cell r="AW196" t="str">
            <v/>
          </cell>
          <cell r="AX196" t="str">
            <v/>
          </cell>
          <cell r="AY196" t="str">
            <v/>
          </cell>
          <cell r="AZ196" t="str">
            <v/>
          </cell>
          <cell r="BB196" t="str">
            <v/>
          </cell>
          <cell r="BE196" t="str">
            <v/>
          </cell>
          <cell r="BG196" t="str">
            <v/>
          </cell>
          <cell r="BI196" t="str">
            <v/>
          </cell>
          <cell r="CH196" t="str">
            <v/>
          </cell>
          <cell r="CI196" t="str">
            <v/>
          </cell>
          <cell r="CJ196" t="str">
            <v/>
          </cell>
          <cell r="CK196" t="str">
            <v/>
          </cell>
          <cell r="CN196">
            <v>0</v>
          </cell>
          <cell r="CO196">
            <v>0</v>
          </cell>
          <cell r="CP196" t="b">
            <v>1</v>
          </cell>
          <cell r="CQ196" t="str">
            <v>c.1640C&gt;T</v>
          </cell>
          <cell r="CX196" t="str">
            <v>BRCA2</v>
          </cell>
          <cell r="CY196" t="str">
            <v>c.1640C&gt;T</v>
          </cell>
          <cell r="DE196" t="b">
            <v>0</v>
          </cell>
          <cell r="DF196" t="str">
            <v>BRCA2</v>
          </cell>
          <cell r="DG196" t="str">
            <v>c.1640C&gt;T</v>
          </cell>
          <cell r="DN196" t="b">
            <v>0</v>
          </cell>
        </row>
        <row r="197">
          <cell r="B197" t="str">
            <v>c.1644G&gt;A</v>
          </cell>
          <cell r="C197" t="str">
            <v>p.(=)</v>
          </cell>
          <cell r="D197" t="str">
            <v>1872G&gt;A</v>
          </cell>
          <cell r="E197" t="str">
            <v>Q548Q</v>
          </cell>
          <cell r="O197">
            <v>0.02</v>
          </cell>
          <cell r="R197" t="str">
            <v/>
          </cell>
          <cell r="T197">
            <v>0.02</v>
          </cell>
          <cell r="U197" t="str">
            <v>Same</v>
          </cell>
          <cell r="Z197" t="str">
            <v/>
          </cell>
          <cell r="AK197" t="str">
            <v/>
          </cell>
          <cell r="AL197" t="str">
            <v/>
          </cell>
          <cell r="AM197" t="str">
            <v/>
          </cell>
          <cell r="AN197" t="str">
            <v/>
          </cell>
          <cell r="AR197" t="str">
            <v/>
          </cell>
          <cell r="AS197" t="str">
            <v/>
          </cell>
          <cell r="AT197" t="str">
            <v/>
          </cell>
          <cell r="AU197" t="str">
            <v/>
          </cell>
          <cell r="AW197" t="str">
            <v/>
          </cell>
          <cell r="AX197" t="str">
            <v/>
          </cell>
          <cell r="AY197" t="str">
            <v/>
          </cell>
          <cell r="AZ197" t="str">
            <v/>
          </cell>
          <cell r="BB197" t="str">
            <v/>
          </cell>
          <cell r="BE197" t="str">
            <v/>
          </cell>
          <cell r="BG197" t="str">
            <v/>
          </cell>
          <cell r="BI197" t="str">
            <v/>
          </cell>
          <cell r="CH197" t="str">
            <v/>
          </cell>
          <cell r="CI197" t="str">
            <v/>
          </cell>
          <cell r="CJ197" t="str">
            <v/>
          </cell>
          <cell r="CK197" t="str">
            <v/>
          </cell>
          <cell r="CN197">
            <v>0</v>
          </cell>
          <cell r="CO197">
            <v>0</v>
          </cell>
          <cell r="CP197" t="b">
            <v>1</v>
          </cell>
          <cell r="CQ197" t="str">
            <v>c.1644G&gt;A</v>
          </cell>
          <cell r="CR197">
            <v>0</v>
          </cell>
          <cell r="CS197">
            <v>1E-3</v>
          </cell>
          <cell r="CT197">
            <v>0</v>
          </cell>
          <cell r="CU197">
            <v>0</v>
          </cell>
          <cell r="CV197">
            <v>0</v>
          </cell>
          <cell r="CW197" t="b">
            <v>0</v>
          </cell>
          <cell r="CX197" t="str">
            <v>BRCA2</v>
          </cell>
          <cell r="CY197" t="str">
            <v>c.1644G&gt;A</v>
          </cell>
          <cell r="CZ197">
            <v>0</v>
          </cell>
          <cell r="DA197">
            <v>1E-3</v>
          </cell>
          <cell r="DB197">
            <v>0</v>
          </cell>
          <cell r="DC197">
            <v>0</v>
          </cell>
          <cell r="DD197">
            <v>0</v>
          </cell>
          <cell r="DE197" t="b">
            <v>0</v>
          </cell>
          <cell r="DF197" t="str">
            <v>BRCA2</v>
          </cell>
          <cell r="DG197" t="str">
            <v>c.1644G&gt;A</v>
          </cell>
          <cell r="DH197">
            <v>0</v>
          </cell>
          <cell r="DI197">
            <v>0</v>
          </cell>
          <cell r="DJ197">
            <v>3.1798524548000001E-3</v>
          </cell>
          <cell r="DK197">
            <v>0</v>
          </cell>
          <cell r="DL197">
            <v>0</v>
          </cell>
          <cell r="DM197">
            <v>0</v>
          </cell>
          <cell r="DN197" t="b">
            <v>0</v>
          </cell>
        </row>
        <row r="198">
          <cell r="B198" t="str">
            <v>c.1645A&gt;G</v>
          </cell>
          <cell r="C198" t="str">
            <v>p.(Lys549Glu)</v>
          </cell>
          <cell r="D198" t="str">
            <v>1873A&gt;G</v>
          </cell>
          <cell r="E198" t="str">
            <v>K549E</v>
          </cell>
          <cell r="G198" t="str">
            <v>c.1645A&gt;G</v>
          </cell>
          <cell r="O198">
            <v>0.02</v>
          </cell>
          <cell r="R198" t="str">
            <v/>
          </cell>
          <cell r="T198">
            <v>0.02</v>
          </cell>
          <cell r="U198" t="str">
            <v>Same</v>
          </cell>
          <cell r="Z198" t="str">
            <v/>
          </cell>
          <cell r="AA198">
            <v>1</v>
          </cell>
          <cell r="AB198">
            <v>1</v>
          </cell>
          <cell r="AD198">
            <v>1</v>
          </cell>
          <cell r="AE198">
            <v>1</v>
          </cell>
          <cell r="AK198" t="str">
            <v/>
          </cell>
          <cell r="AL198" t="str">
            <v/>
          </cell>
          <cell r="AM198" t="str">
            <v/>
          </cell>
          <cell r="AN198" t="str">
            <v/>
          </cell>
          <cell r="AR198" t="str">
            <v/>
          </cell>
          <cell r="AS198" t="str">
            <v/>
          </cell>
          <cell r="AT198" t="str">
            <v/>
          </cell>
          <cell r="AU198" t="str">
            <v/>
          </cell>
          <cell r="AW198" t="str">
            <v/>
          </cell>
          <cell r="AX198" t="str">
            <v/>
          </cell>
          <cell r="AY198" t="str">
            <v/>
          </cell>
          <cell r="AZ198" t="str">
            <v/>
          </cell>
          <cell r="BB198" t="str">
            <v/>
          </cell>
          <cell r="BE198" t="str">
            <v/>
          </cell>
          <cell r="BG198" t="str">
            <v/>
          </cell>
          <cell r="BI198" t="str">
            <v/>
          </cell>
          <cell r="CH198" t="str">
            <v/>
          </cell>
          <cell r="CI198" t="str">
            <v/>
          </cell>
          <cell r="CJ198" t="str">
            <v/>
          </cell>
          <cell r="CK198" t="str">
            <v/>
          </cell>
          <cell r="CN198">
            <v>0</v>
          </cell>
          <cell r="CO198">
            <v>0</v>
          </cell>
          <cell r="CP198" t="b">
            <v>1</v>
          </cell>
          <cell r="CQ198" t="str">
            <v>c.1645A&gt;G</v>
          </cell>
          <cell r="CX198" t="str">
            <v>BRCA2</v>
          </cell>
          <cell r="CY198" t="str">
            <v>c.1645A&gt;G</v>
          </cell>
          <cell r="DE198" t="b">
            <v>0</v>
          </cell>
          <cell r="DF198" t="str">
            <v>BRCA2</v>
          </cell>
          <cell r="DG198" t="str">
            <v>c.1645A&gt;G</v>
          </cell>
          <cell r="DN198" t="b">
            <v>0</v>
          </cell>
        </row>
        <row r="199">
          <cell r="B199" t="str">
            <v>c.1647G&gt;A</v>
          </cell>
          <cell r="C199" t="str">
            <v>p.(=)</v>
          </cell>
          <cell r="D199" t="str">
            <v>1875G&gt;A</v>
          </cell>
          <cell r="E199" t="str">
            <v>K549K</v>
          </cell>
          <cell r="O199">
            <v>0.02</v>
          </cell>
          <cell r="R199" t="str">
            <v/>
          </cell>
          <cell r="T199">
            <v>0.02</v>
          </cell>
          <cell r="U199" t="str">
            <v>Same</v>
          </cell>
          <cell r="Z199" t="str">
            <v/>
          </cell>
          <cell r="AK199" t="str">
            <v/>
          </cell>
          <cell r="AL199" t="str">
            <v/>
          </cell>
          <cell r="AM199" t="str">
            <v/>
          </cell>
          <cell r="AN199" t="str">
            <v/>
          </cell>
          <cell r="AR199" t="str">
            <v/>
          </cell>
          <cell r="AS199" t="str">
            <v/>
          </cell>
          <cell r="AT199" t="str">
            <v/>
          </cell>
          <cell r="AU199" t="str">
            <v/>
          </cell>
          <cell r="AW199" t="str">
            <v/>
          </cell>
          <cell r="AX199" t="str">
            <v/>
          </cell>
          <cell r="AY199" t="str">
            <v/>
          </cell>
          <cell r="AZ199" t="str">
            <v/>
          </cell>
          <cell r="BB199" t="str">
            <v/>
          </cell>
          <cell r="BE199" t="str">
            <v/>
          </cell>
          <cell r="BG199" t="str">
            <v/>
          </cell>
          <cell r="BI199" t="str">
            <v/>
          </cell>
          <cell r="CH199" t="str">
            <v/>
          </cell>
          <cell r="CI199" t="str">
            <v/>
          </cell>
          <cell r="CJ199" t="str">
            <v/>
          </cell>
          <cell r="CK199" t="str">
            <v/>
          </cell>
          <cell r="CN199">
            <v>0</v>
          </cell>
          <cell r="CO199">
            <v>0</v>
          </cell>
          <cell r="CP199" t="b">
            <v>1</v>
          </cell>
          <cell r="CQ199" t="str">
            <v>c.1647G&gt;A</v>
          </cell>
          <cell r="CX199" t="str">
            <v>BRCA2</v>
          </cell>
          <cell r="CY199" t="str">
            <v>c.1647G&gt;A</v>
          </cell>
          <cell r="DE199" t="b">
            <v>0</v>
          </cell>
          <cell r="DF199" t="str">
            <v>BRCA2</v>
          </cell>
          <cell r="DG199" t="str">
            <v>c.1647G&gt;A</v>
          </cell>
          <cell r="DH199">
            <v>0</v>
          </cell>
          <cell r="DI199">
            <v>0</v>
          </cell>
          <cell r="DJ199">
            <v>1.2719409819000001E-4</v>
          </cell>
          <cell r="DK199">
            <v>0</v>
          </cell>
          <cell r="DL199">
            <v>0</v>
          </cell>
          <cell r="DM199">
            <v>0</v>
          </cell>
          <cell r="DN199" t="b">
            <v>0</v>
          </cell>
        </row>
        <row r="200">
          <cell r="B200" t="str">
            <v>c.164A&gt;G</v>
          </cell>
          <cell r="C200" t="str">
            <v>p.(Asn55Ser)</v>
          </cell>
          <cell r="D200" t="str">
            <v>392A&gt;G</v>
          </cell>
          <cell r="E200" t="str">
            <v>N55S</v>
          </cell>
          <cell r="G200" t="str">
            <v>c.164A&gt;G</v>
          </cell>
          <cell r="K200">
            <v>1.0756788211506356</v>
          </cell>
          <cell r="L200">
            <v>2.4760100099526023</v>
          </cell>
          <cell r="N200">
            <v>2.6633915286629888</v>
          </cell>
          <cell r="O200">
            <v>0.02</v>
          </cell>
          <cell r="P200">
            <v>5.4354929156387524E-2</v>
          </cell>
          <cell r="Q200">
            <v>5.1552781376834923E-2</v>
          </cell>
          <cell r="R200">
            <v>3</v>
          </cell>
          <cell r="T200">
            <v>0.02</v>
          </cell>
          <cell r="U200" t="str">
            <v>Same</v>
          </cell>
          <cell r="V200">
            <v>2.9999999329447746E-2</v>
          </cell>
          <cell r="Z200" t="str">
            <v/>
          </cell>
          <cell r="AA200">
            <v>1</v>
          </cell>
          <cell r="AB200">
            <v>1</v>
          </cell>
          <cell r="AD200">
            <v>1.0756788211506356</v>
          </cell>
          <cell r="AE200">
            <v>2.4760100099526023</v>
          </cell>
          <cell r="AF200">
            <v>7.610402066089636E-2</v>
          </cell>
          <cell r="AK200" t="str">
            <v/>
          </cell>
          <cell r="AL200" t="str">
            <v/>
          </cell>
          <cell r="AM200" t="str">
            <v/>
          </cell>
          <cell r="AN200" t="str">
            <v/>
          </cell>
          <cell r="AR200" t="str">
            <v/>
          </cell>
          <cell r="AS200" t="str">
            <v/>
          </cell>
          <cell r="AT200" t="str">
            <v/>
          </cell>
          <cell r="AU200" t="str">
            <v/>
          </cell>
          <cell r="AW200" t="str">
            <v/>
          </cell>
          <cell r="AX200" t="str">
            <v/>
          </cell>
          <cell r="AY200" t="str">
            <v/>
          </cell>
          <cell r="AZ200" t="str">
            <v/>
          </cell>
          <cell r="BB200" t="str">
            <v/>
          </cell>
          <cell r="BE200" t="str">
            <v/>
          </cell>
          <cell r="BG200" t="str">
            <v/>
          </cell>
          <cell r="BI200" t="str">
            <v/>
          </cell>
          <cell r="CH200" t="str">
            <v/>
          </cell>
          <cell r="CI200" t="str">
            <v/>
          </cell>
          <cell r="CJ200" t="str">
            <v/>
          </cell>
          <cell r="CK200" t="str">
            <v/>
          </cell>
          <cell r="CN200">
            <v>0</v>
          </cell>
          <cell r="CO200">
            <v>0</v>
          </cell>
          <cell r="CP200" t="b">
            <v>1</v>
          </cell>
          <cell r="CQ200" t="str">
            <v>c.164A&gt;G</v>
          </cell>
          <cell r="CX200" t="str">
            <v>BRCA2</v>
          </cell>
          <cell r="CY200" t="str">
            <v>c.164A&gt;G</v>
          </cell>
          <cell r="DE200" t="b">
            <v>0</v>
          </cell>
          <cell r="DF200" t="str">
            <v>BRCA2</v>
          </cell>
          <cell r="DG200" t="str">
            <v>c.164A&gt;G</v>
          </cell>
          <cell r="DH200">
            <v>0</v>
          </cell>
          <cell r="DI200">
            <v>0</v>
          </cell>
          <cell r="DJ200">
            <v>1.2716174975E-4</v>
          </cell>
          <cell r="DK200">
            <v>0</v>
          </cell>
          <cell r="DL200">
            <v>0</v>
          </cell>
          <cell r="DM200">
            <v>0</v>
          </cell>
          <cell r="DN200" t="b">
            <v>0</v>
          </cell>
        </row>
        <row r="201">
          <cell r="B201" t="str">
            <v>c.165_167del</v>
          </cell>
          <cell r="C201" t="str">
            <v>p.(Asn56del)</v>
          </cell>
          <cell r="D201" t="str">
            <v>N55del (393del3)</v>
          </cell>
          <cell r="E201" t="str">
            <v/>
          </cell>
          <cell r="F201" t="str">
            <v>Ex3Skip</v>
          </cell>
          <cell r="K201">
            <v>1.2446517494634577</v>
          </cell>
          <cell r="L201">
            <v>0.44234944160341916</v>
          </cell>
          <cell r="N201">
            <v>0.5505710063658793</v>
          </cell>
          <cell r="O201">
            <v>0.02</v>
          </cell>
          <cell r="P201">
            <v>1.1236142987058762E-2</v>
          </cell>
          <cell r="Q201">
            <v>1.1111294888915534E-2</v>
          </cell>
          <cell r="R201">
            <v>3</v>
          </cell>
          <cell r="V201">
            <v>2.9999999329447746E-2</v>
          </cell>
          <cell r="Z201" t="str">
            <v/>
          </cell>
          <cell r="AA201">
            <v>1</v>
          </cell>
          <cell r="AB201">
            <v>1</v>
          </cell>
          <cell r="AD201">
            <v>1.2446517494634577</v>
          </cell>
          <cell r="AE201">
            <v>0.44234944160341916</v>
          </cell>
          <cell r="AF201">
            <v>1.6742871777144442E-2</v>
          </cell>
          <cell r="AK201" t="str">
            <v/>
          </cell>
          <cell r="AL201" t="str">
            <v/>
          </cell>
          <cell r="AM201" t="str">
            <v/>
          </cell>
          <cell r="AN201" t="str">
            <v/>
          </cell>
          <cell r="AR201" t="str">
            <v/>
          </cell>
          <cell r="AS201" t="str">
            <v/>
          </cell>
          <cell r="AT201" t="str">
            <v/>
          </cell>
          <cell r="AU201" t="str">
            <v/>
          </cell>
          <cell r="AW201" t="str">
            <v/>
          </cell>
          <cell r="AX201" t="str">
            <v/>
          </cell>
          <cell r="AY201" t="str">
            <v/>
          </cell>
          <cell r="AZ201" t="str">
            <v/>
          </cell>
          <cell r="BB201" t="str">
            <v/>
          </cell>
          <cell r="BE201" t="str">
            <v/>
          </cell>
          <cell r="BG201" t="str">
            <v/>
          </cell>
          <cell r="BI201" t="str">
            <v/>
          </cell>
          <cell r="CH201" t="str">
            <v/>
          </cell>
          <cell r="CI201" t="str">
            <v/>
          </cell>
          <cell r="CJ201" t="str">
            <v/>
          </cell>
          <cell r="CK201" t="str">
            <v/>
          </cell>
          <cell r="CN201">
            <v>0</v>
          </cell>
          <cell r="CO201">
            <v>0</v>
          </cell>
          <cell r="CP201" t="b">
            <v>1</v>
          </cell>
          <cell r="CQ201" t="str">
            <v>c.165_167del</v>
          </cell>
          <cell r="CX201" t="str">
            <v>BRCA2</v>
          </cell>
          <cell r="CY201" t="str">
            <v>c.165_167del</v>
          </cell>
          <cell r="DE201" t="b">
            <v>0</v>
          </cell>
          <cell r="DF201" t="str">
            <v>BRCA2</v>
          </cell>
          <cell r="DG201" t="str">
            <v>c.165_167del</v>
          </cell>
          <cell r="DH201">
            <v>0</v>
          </cell>
          <cell r="DI201">
            <v>0</v>
          </cell>
          <cell r="DJ201">
            <v>0</v>
          </cell>
          <cell r="DK201">
            <v>0</v>
          </cell>
          <cell r="DL201">
            <v>5.5262867037999997E-5</v>
          </cell>
          <cell r="DM201">
            <v>0</v>
          </cell>
          <cell r="DN201" t="b">
            <v>0</v>
          </cell>
        </row>
        <row r="202">
          <cell r="B202" t="str">
            <v>c.1657T&gt;C</v>
          </cell>
          <cell r="C202" t="str">
            <v>p.(=)</v>
          </cell>
          <cell r="D202" t="str">
            <v>1885T&gt;C</v>
          </cell>
          <cell r="E202" t="str">
            <v>L553L</v>
          </cell>
          <cell r="G202" t="str">
            <v>c.1657T&gt;C</v>
          </cell>
          <cell r="O202">
            <v>0.02</v>
          </cell>
          <cell r="R202" t="str">
            <v/>
          </cell>
          <cell r="T202">
            <v>0.02</v>
          </cell>
          <cell r="U202" t="str">
            <v>Same</v>
          </cell>
          <cell r="Z202" t="str">
            <v/>
          </cell>
          <cell r="AK202" t="str">
            <v/>
          </cell>
          <cell r="AL202" t="str">
            <v/>
          </cell>
          <cell r="AM202" t="str">
            <v/>
          </cell>
          <cell r="AN202" t="str">
            <v/>
          </cell>
          <cell r="AR202" t="str">
            <v/>
          </cell>
          <cell r="AS202" t="str">
            <v/>
          </cell>
          <cell r="AT202" t="str">
            <v/>
          </cell>
          <cell r="AU202" t="str">
            <v/>
          </cell>
          <cell r="AW202" t="str">
            <v/>
          </cell>
          <cell r="AX202" t="str">
            <v/>
          </cell>
          <cell r="AY202" t="str">
            <v/>
          </cell>
          <cell r="AZ202" t="str">
            <v/>
          </cell>
          <cell r="BB202" t="str">
            <v/>
          </cell>
          <cell r="BE202" t="str">
            <v/>
          </cell>
          <cell r="BG202" t="str">
            <v/>
          </cell>
          <cell r="BI202" t="str">
            <v/>
          </cell>
          <cell r="CH202" t="str">
            <v/>
          </cell>
          <cell r="CI202" t="str">
            <v/>
          </cell>
          <cell r="CJ202" t="str">
            <v/>
          </cell>
          <cell r="CK202" t="str">
            <v/>
          </cell>
          <cell r="CN202">
            <v>0</v>
          </cell>
          <cell r="CO202">
            <v>0</v>
          </cell>
          <cell r="CP202" t="b">
            <v>1</v>
          </cell>
          <cell r="CQ202" t="str">
            <v>c.1657T&gt;C</v>
          </cell>
          <cell r="CX202" t="str">
            <v>BRCA2</v>
          </cell>
          <cell r="CY202" t="str">
            <v>c.1657T&gt;C</v>
          </cell>
          <cell r="DE202" t="b">
            <v>0</v>
          </cell>
          <cell r="DF202" t="str">
            <v>BRCA2</v>
          </cell>
          <cell r="DG202" t="str">
            <v>c.1657T&gt;C</v>
          </cell>
          <cell r="DN202" t="b">
            <v>0</v>
          </cell>
        </row>
        <row r="203">
          <cell r="B203" t="str">
            <v>c.1661G&gt;A</v>
          </cell>
          <cell r="C203" t="str">
            <v>p.(Cys554Tyr)</v>
          </cell>
          <cell r="D203" t="str">
            <v>1889G&gt;A</v>
          </cell>
          <cell r="E203" t="str">
            <v>C554Y</v>
          </cell>
          <cell r="G203" t="str">
            <v>c.1661G&gt;A</v>
          </cell>
          <cell r="O203">
            <v>0.02</v>
          </cell>
          <cell r="R203" t="str">
            <v/>
          </cell>
          <cell r="T203">
            <v>0.02</v>
          </cell>
          <cell r="U203" t="str">
            <v>Same</v>
          </cell>
          <cell r="Z203" t="str">
            <v/>
          </cell>
          <cell r="AA203">
            <v>1</v>
          </cell>
          <cell r="AB203">
            <v>1</v>
          </cell>
          <cell r="AD203">
            <v>1</v>
          </cell>
          <cell r="AE203">
            <v>1</v>
          </cell>
          <cell r="AK203" t="str">
            <v/>
          </cell>
          <cell r="AL203" t="str">
            <v/>
          </cell>
          <cell r="AM203" t="str">
            <v/>
          </cell>
          <cell r="AN203" t="str">
            <v/>
          </cell>
          <cell r="AR203" t="str">
            <v/>
          </cell>
          <cell r="AS203" t="str">
            <v/>
          </cell>
          <cell r="AT203" t="str">
            <v/>
          </cell>
          <cell r="AU203" t="str">
            <v/>
          </cell>
          <cell r="AW203" t="str">
            <v/>
          </cell>
          <cell r="AX203" t="str">
            <v/>
          </cell>
          <cell r="AY203" t="str">
            <v/>
          </cell>
          <cell r="AZ203" t="str">
            <v/>
          </cell>
          <cell r="BB203" t="str">
            <v/>
          </cell>
          <cell r="BE203" t="str">
            <v/>
          </cell>
          <cell r="BG203" t="str">
            <v/>
          </cell>
          <cell r="BI203" t="str">
            <v/>
          </cell>
          <cell r="CH203" t="str">
            <v/>
          </cell>
          <cell r="CI203" t="str">
            <v/>
          </cell>
          <cell r="CJ203" t="str">
            <v/>
          </cell>
          <cell r="CK203" t="str">
            <v/>
          </cell>
          <cell r="CN203">
            <v>0</v>
          </cell>
          <cell r="CO203">
            <v>0</v>
          </cell>
          <cell r="CP203" t="b">
            <v>1</v>
          </cell>
          <cell r="CQ203" t="str">
            <v>c.1661G&gt;A</v>
          </cell>
          <cell r="CX203" t="str">
            <v>BRCA2</v>
          </cell>
          <cell r="CY203" t="str">
            <v>c.1661G&gt;A</v>
          </cell>
          <cell r="DE203" t="b">
            <v>0</v>
          </cell>
          <cell r="DF203" t="str">
            <v>BRCA2</v>
          </cell>
          <cell r="DG203" t="str">
            <v>c.1661G&gt;A</v>
          </cell>
          <cell r="DH203">
            <v>0</v>
          </cell>
          <cell r="DI203">
            <v>0</v>
          </cell>
          <cell r="DJ203">
            <v>0</v>
          </cell>
          <cell r="DK203">
            <v>0</v>
          </cell>
          <cell r="DL203">
            <v>1.844473956E-5</v>
          </cell>
          <cell r="DM203">
            <v>0</v>
          </cell>
          <cell r="DN203" t="b">
            <v>0</v>
          </cell>
        </row>
        <row r="204">
          <cell r="B204" t="str">
            <v>c.1662T&gt;G</v>
          </cell>
          <cell r="C204" t="str">
            <v>p.(Cys554Trp)</v>
          </cell>
          <cell r="D204" t="str">
            <v>1890T&gt;G</v>
          </cell>
          <cell r="E204" t="str">
            <v>C554W</v>
          </cell>
          <cell r="I204">
            <v>2.0000000000000001E-4</v>
          </cell>
          <cell r="K204">
            <v>1.975624596033962</v>
          </cell>
          <cell r="L204">
            <v>4.9175548774349702E-2</v>
          </cell>
          <cell r="N204">
            <v>1.9430484736414604E-5</v>
          </cell>
          <cell r="O204">
            <v>0.02</v>
          </cell>
          <cell r="P204">
            <v>3.9654050482478785E-7</v>
          </cell>
          <cell r="Q204">
            <v>3.9654034758047821E-7</v>
          </cell>
          <cell r="R204">
            <v>1</v>
          </cell>
          <cell r="S204" t="str">
            <v>Multifac new calc</v>
          </cell>
          <cell r="T204">
            <v>0.02</v>
          </cell>
          <cell r="U204" t="str">
            <v>Same</v>
          </cell>
          <cell r="V204">
            <v>2.9999999329447746E-2</v>
          </cell>
          <cell r="Z204" t="str">
            <v/>
          </cell>
          <cell r="AA204" t="str">
            <v>2+</v>
          </cell>
          <cell r="AB204">
            <v>1.9999996542163209E-4</v>
          </cell>
          <cell r="AD204">
            <v>1.975624596033962</v>
          </cell>
          <cell r="AE204">
            <v>4.9175548774349702E-2</v>
          </cell>
          <cell r="AF204">
            <v>6.0094234802184416E-7</v>
          </cell>
          <cell r="AJ204">
            <v>0.02</v>
          </cell>
          <cell r="AK204" t="str">
            <v>3.96×10−7</v>
          </cell>
          <cell r="AL204" t="str">
            <v>Lindor 2012</v>
          </cell>
          <cell r="AM204" t="str">
            <v>Easton et al., 2007</v>
          </cell>
          <cell r="AN204" t="str">
            <v>Y</v>
          </cell>
          <cell r="AO204">
            <v>0.02</v>
          </cell>
          <cell r="AP204">
            <v>0</v>
          </cell>
          <cell r="AR204">
            <v>2.0000000000000001E-4</v>
          </cell>
          <cell r="AS204" t="str">
            <v>-</v>
          </cell>
          <cell r="AT204">
            <v>4.8980000000000003E-2</v>
          </cell>
          <cell r="AU204">
            <v>1.99526</v>
          </cell>
          <cell r="AV204">
            <v>1.9545600000000001E-5</v>
          </cell>
          <cell r="AW204" t="str">
            <v>Easton DF et al., Am J Hum Genet, 81: 873-883, 2007.</v>
          </cell>
          <cell r="AX204" t="str">
            <v/>
          </cell>
          <cell r="AY204" t="str">
            <v/>
          </cell>
          <cell r="AZ204" t="str">
            <v/>
          </cell>
          <cell r="BB204" t="str">
            <v/>
          </cell>
          <cell r="BE204" t="str">
            <v/>
          </cell>
          <cell r="BG204" t="str">
            <v/>
          </cell>
          <cell r="BI204" t="str">
            <v/>
          </cell>
          <cell r="CH204" t="str">
            <v/>
          </cell>
          <cell r="CI204" t="str">
            <v/>
          </cell>
          <cell r="CJ204" t="str">
            <v/>
          </cell>
          <cell r="CK204" t="str">
            <v/>
          </cell>
          <cell r="CN204">
            <v>0</v>
          </cell>
          <cell r="CO204">
            <v>0</v>
          </cell>
          <cell r="CP204" t="b">
            <v>1</v>
          </cell>
          <cell r="CQ204" t="str">
            <v>c.1662T&gt;G</v>
          </cell>
          <cell r="CX204" t="str">
            <v>BRCA2</v>
          </cell>
          <cell r="CY204" t="str">
            <v>c.1662T&gt;G</v>
          </cell>
          <cell r="DE204" t="b">
            <v>0</v>
          </cell>
          <cell r="DF204" t="str">
            <v>BRCA2</v>
          </cell>
          <cell r="DG204" t="str">
            <v>c.1662T&gt;G</v>
          </cell>
          <cell r="DH204">
            <v>0</v>
          </cell>
          <cell r="DI204">
            <v>0</v>
          </cell>
          <cell r="DJ204">
            <v>0</v>
          </cell>
          <cell r="DK204">
            <v>0</v>
          </cell>
          <cell r="DL204">
            <v>7.3778958241000001E-5</v>
          </cell>
          <cell r="DM204">
            <v>0</v>
          </cell>
          <cell r="DN204" t="b">
            <v>0</v>
          </cell>
        </row>
        <row r="205">
          <cell r="B205" t="str">
            <v>c.1663C&gt;T</v>
          </cell>
          <cell r="C205" t="str">
            <v>p.(Pro555Ser)</v>
          </cell>
          <cell r="D205" t="str">
            <v>1891C&gt;T</v>
          </cell>
          <cell r="E205" t="str">
            <v>P555S</v>
          </cell>
          <cell r="G205" t="str">
            <v>c.1663C&gt;T</v>
          </cell>
          <cell r="O205">
            <v>0.02</v>
          </cell>
          <cell r="R205" t="str">
            <v/>
          </cell>
          <cell r="T205">
            <v>0.02</v>
          </cell>
          <cell r="U205" t="str">
            <v>Same</v>
          </cell>
          <cell r="Z205" t="str">
            <v/>
          </cell>
          <cell r="AK205" t="str">
            <v/>
          </cell>
          <cell r="AL205" t="str">
            <v/>
          </cell>
          <cell r="AM205" t="str">
            <v/>
          </cell>
          <cell r="AN205" t="str">
            <v/>
          </cell>
          <cell r="AR205" t="str">
            <v/>
          </cell>
          <cell r="AS205" t="str">
            <v/>
          </cell>
          <cell r="AT205" t="str">
            <v/>
          </cell>
          <cell r="AU205" t="str">
            <v/>
          </cell>
          <cell r="AW205" t="str">
            <v/>
          </cell>
          <cell r="AX205" t="str">
            <v/>
          </cell>
          <cell r="AY205" t="str">
            <v/>
          </cell>
          <cell r="AZ205" t="str">
            <v/>
          </cell>
          <cell r="BB205" t="str">
            <v/>
          </cell>
          <cell r="BE205" t="str">
            <v/>
          </cell>
          <cell r="BG205" t="str">
            <v/>
          </cell>
          <cell r="BI205" t="str">
            <v/>
          </cell>
          <cell r="CH205" t="str">
            <v/>
          </cell>
          <cell r="CI205" t="str">
            <v/>
          </cell>
          <cell r="CJ205" t="str">
            <v/>
          </cell>
          <cell r="CK205" t="str">
            <v/>
          </cell>
          <cell r="CN205">
            <v>0</v>
          </cell>
          <cell r="CO205">
            <v>0</v>
          </cell>
          <cell r="CP205" t="b">
            <v>1</v>
          </cell>
          <cell r="CQ205" t="str">
            <v>c.1663C&gt;T</v>
          </cell>
          <cell r="CX205" t="str">
            <v>BRCA2</v>
          </cell>
          <cell r="CY205" t="str">
            <v>c.1663C&gt;T</v>
          </cell>
          <cell r="DE205" t="b">
            <v>0</v>
          </cell>
          <cell r="DF205" t="str">
            <v>BRCA2</v>
          </cell>
          <cell r="DG205" t="str">
            <v>c.1663C&gt;T</v>
          </cell>
          <cell r="DN205" t="b">
            <v>0</v>
          </cell>
        </row>
        <row r="206">
          <cell r="B206" t="str">
            <v>c.1665A&gt;C</v>
          </cell>
          <cell r="C206" t="str">
            <v>p.(=)</v>
          </cell>
          <cell r="D206" t="str">
            <v>1893A&gt;C</v>
          </cell>
          <cell r="E206" t="str">
            <v>P555P</v>
          </cell>
          <cell r="O206">
            <v>0.02</v>
          </cell>
          <cell r="R206" t="str">
            <v/>
          </cell>
          <cell r="T206">
            <v>0.02</v>
          </cell>
          <cell r="U206" t="str">
            <v>Same</v>
          </cell>
          <cell r="Z206" t="str">
            <v/>
          </cell>
          <cell r="AK206" t="str">
            <v/>
          </cell>
          <cell r="AL206" t="str">
            <v/>
          </cell>
          <cell r="AM206" t="str">
            <v/>
          </cell>
          <cell r="AN206" t="str">
            <v/>
          </cell>
          <cell r="AR206" t="str">
            <v/>
          </cell>
          <cell r="AS206" t="str">
            <v/>
          </cell>
          <cell r="AT206" t="str">
            <v/>
          </cell>
          <cell r="AU206" t="str">
            <v/>
          </cell>
          <cell r="AW206" t="str">
            <v/>
          </cell>
          <cell r="AX206" t="str">
            <v/>
          </cell>
          <cell r="AY206" t="str">
            <v/>
          </cell>
          <cell r="AZ206" t="str">
            <v/>
          </cell>
          <cell r="BB206" t="str">
            <v/>
          </cell>
          <cell r="BE206" t="str">
            <v/>
          </cell>
          <cell r="BG206" t="str">
            <v/>
          </cell>
          <cell r="BI206" t="str">
            <v/>
          </cell>
          <cell r="CH206" t="str">
            <v/>
          </cell>
          <cell r="CI206" t="str">
            <v/>
          </cell>
          <cell r="CJ206" t="str">
            <v/>
          </cell>
          <cell r="CK206" t="str">
            <v/>
          </cell>
          <cell r="CN206">
            <v>0</v>
          </cell>
          <cell r="CO206">
            <v>0</v>
          </cell>
          <cell r="CP206" t="b">
            <v>1</v>
          </cell>
          <cell r="CQ206" t="str">
            <v>c.1665A&gt;C</v>
          </cell>
          <cell r="CX206" t="str">
            <v>BRCA2</v>
          </cell>
          <cell r="CY206" t="str">
            <v>c.1665A&gt;C</v>
          </cell>
          <cell r="DE206" t="b">
            <v>0</v>
          </cell>
          <cell r="DF206" t="str">
            <v>BRCA2</v>
          </cell>
          <cell r="DG206" t="str">
            <v>c.1665A&gt;C</v>
          </cell>
          <cell r="DN206" t="b">
            <v>0</v>
          </cell>
        </row>
        <row r="207">
          <cell r="B207" t="str">
            <v>c.1666A&gt;G</v>
          </cell>
          <cell r="C207" t="str">
            <v>p.(Asn556Asp)</v>
          </cell>
          <cell r="D207" t="str">
            <v>1894A&gt;G</v>
          </cell>
          <cell r="E207" t="str">
            <v>N556D</v>
          </cell>
          <cell r="G207" t="str">
            <v>c.1666A&gt;G</v>
          </cell>
          <cell r="K207">
            <v>1.1021570725287184</v>
          </cell>
          <cell r="L207">
            <v>6.2543745249745859</v>
          </cell>
          <cell r="N207">
            <v>6.8933031169441836</v>
          </cell>
          <cell r="O207">
            <v>0.02</v>
          </cell>
          <cell r="P207">
            <v>0.1406796554478405</v>
          </cell>
          <cell r="Q207">
            <v>0.12332967873667255</v>
          </cell>
          <cell r="R207">
            <v>3</v>
          </cell>
          <cell r="T207">
            <v>0.02</v>
          </cell>
          <cell r="U207" t="str">
            <v>Same</v>
          </cell>
          <cell r="V207">
            <v>2.9999999329447746E-2</v>
          </cell>
          <cell r="Z207" t="str">
            <v/>
          </cell>
          <cell r="AA207">
            <v>1</v>
          </cell>
          <cell r="AB207">
            <v>1</v>
          </cell>
          <cell r="AD207">
            <v>1.1021570725287184</v>
          </cell>
          <cell r="AE207">
            <v>6.2543745249745859</v>
          </cell>
          <cell r="AF207">
            <v>0.17573015710262974</v>
          </cell>
          <cell r="AK207" t="str">
            <v/>
          </cell>
          <cell r="AL207" t="str">
            <v/>
          </cell>
          <cell r="AM207" t="str">
            <v/>
          </cell>
          <cell r="AN207" t="str">
            <v/>
          </cell>
          <cell r="AR207" t="str">
            <v/>
          </cell>
          <cell r="AS207" t="str">
            <v/>
          </cell>
          <cell r="AT207" t="str">
            <v/>
          </cell>
          <cell r="AU207" t="str">
            <v/>
          </cell>
          <cell r="AW207" t="str">
            <v/>
          </cell>
          <cell r="AX207" t="str">
            <v/>
          </cell>
          <cell r="AY207" t="str">
            <v/>
          </cell>
          <cell r="AZ207" t="str">
            <v/>
          </cell>
          <cell r="BB207" t="str">
            <v/>
          </cell>
          <cell r="BE207" t="str">
            <v/>
          </cell>
          <cell r="BG207" t="str">
            <v/>
          </cell>
          <cell r="BI207" t="str">
            <v/>
          </cell>
          <cell r="CH207" t="str">
            <v/>
          </cell>
          <cell r="CI207" t="str">
            <v/>
          </cell>
          <cell r="CJ207" t="str">
            <v/>
          </cell>
          <cell r="CK207" t="str">
            <v/>
          </cell>
          <cell r="CN207">
            <v>0</v>
          </cell>
          <cell r="CO207">
            <v>0</v>
          </cell>
          <cell r="CP207" t="b">
            <v>1</v>
          </cell>
          <cell r="CQ207" t="str">
            <v>c.1666A&gt;G</v>
          </cell>
          <cell r="CX207" t="str">
            <v>BRCA2</v>
          </cell>
          <cell r="CY207" t="str">
            <v>c.1666A&gt;G</v>
          </cell>
          <cell r="DE207" t="b">
            <v>0</v>
          </cell>
          <cell r="DF207" t="str">
            <v>BRCA2</v>
          </cell>
          <cell r="DG207" t="str">
            <v>c.1666A&gt;G</v>
          </cell>
          <cell r="DN207" t="b">
            <v>0</v>
          </cell>
        </row>
        <row r="208">
          <cell r="B208" t="str">
            <v>c.1675G&gt;A</v>
          </cell>
          <cell r="C208" t="str">
            <v>p.(Asp559Asn)</v>
          </cell>
          <cell r="D208" t="str">
            <v>1903G&gt;A</v>
          </cell>
          <cell r="E208" t="str">
            <v>D559N</v>
          </cell>
          <cell r="G208" t="str">
            <v>c.1675G&gt;A</v>
          </cell>
          <cell r="O208">
            <v>0.02</v>
          </cell>
          <cell r="R208" t="str">
            <v/>
          </cell>
          <cell r="T208">
            <v>0.02</v>
          </cell>
          <cell r="U208" t="str">
            <v>Same</v>
          </cell>
          <cell r="Z208" t="str">
            <v/>
          </cell>
          <cell r="AK208" t="str">
            <v/>
          </cell>
          <cell r="AL208" t="str">
            <v/>
          </cell>
          <cell r="AM208" t="str">
            <v/>
          </cell>
          <cell r="AN208" t="str">
            <v/>
          </cell>
          <cell r="AR208" t="str">
            <v/>
          </cell>
          <cell r="AS208" t="str">
            <v/>
          </cell>
          <cell r="AT208" t="str">
            <v/>
          </cell>
          <cell r="AU208" t="str">
            <v/>
          </cell>
          <cell r="AW208" t="str">
            <v/>
          </cell>
          <cell r="AX208" t="str">
            <v/>
          </cell>
          <cell r="AY208" t="str">
            <v/>
          </cell>
          <cell r="AZ208" t="str">
            <v/>
          </cell>
          <cell r="BB208" t="str">
            <v/>
          </cell>
          <cell r="BE208" t="str">
            <v/>
          </cell>
          <cell r="BG208" t="str">
            <v/>
          </cell>
          <cell r="BI208" t="str">
            <v/>
          </cell>
          <cell r="CH208" t="str">
            <v/>
          </cell>
          <cell r="CI208" t="str">
            <v/>
          </cell>
          <cell r="CJ208" t="str">
            <v/>
          </cell>
          <cell r="CK208" t="str">
            <v/>
          </cell>
          <cell r="CN208">
            <v>0</v>
          </cell>
          <cell r="CO208">
            <v>0</v>
          </cell>
          <cell r="CP208" t="b">
            <v>1</v>
          </cell>
          <cell r="CQ208" t="str">
            <v>c.1675G&gt;A</v>
          </cell>
          <cell r="CX208" t="str">
            <v>BRCA2</v>
          </cell>
          <cell r="CY208" t="str">
            <v>c.1675G&gt;A</v>
          </cell>
          <cell r="DE208" t="b">
            <v>0</v>
          </cell>
          <cell r="DF208" t="str">
            <v>BRCA2</v>
          </cell>
          <cell r="DG208" t="str">
            <v>c.1675G&gt;A</v>
          </cell>
          <cell r="DN208" t="b">
            <v>0</v>
          </cell>
        </row>
        <row r="209">
          <cell r="B209" t="str">
            <v>c.1678A&gt;G</v>
          </cell>
          <cell r="C209" t="str">
            <v>p.(Asn560Asp)</v>
          </cell>
          <cell r="D209" t="str">
            <v>1906A&gt;G</v>
          </cell>
          <cell r="E209" t="str">
            <v>N560D</v>
          </cell>
          <cell r="G209" t="str">
            <v>c.1678A&gt;G</v>
          </cell>
          <cell r="K209">
            <v>1.0246153856466556</v>
          </cell>
          <cell r="L209">
            <v>1.6933507358694824</v>
          </cell>
          <cell r="N209">
            <v>1.7350332172679577</v>
          </cell>
          <cell r="O209">
            <v>0.02</v>
          </cell>
          <cell r="P209">
            <v>3.5408841168733836E-2</v>
          </cell>
          <cell r="Q209">
            <v>3.4197932025349091E-2</v>
          </cell>
          <cell r="R209">
            <v>3</v>
          </cell>
          <cell r="T209">
            <v>0.02</v>
          </cell>
          <cell r="U209" t="str">
            <v>Same</v>
          </cell>
          <cell r="V209">
            <v>2.9999999329447746E-2</v>
          </cell>
          <cell r="Z209" t="str">
            <v/>
          </cell>
          <cell r="AA209">
            <v>1</v>
          </cell>
          <cell r="AB209">
            <v>1</v>
          </cell>
          <cell r="AD209">
            <v>1.0246153856466556</v>
          </cell>
          <cell r="AE209">
            <v>1.6933507358694824</v>
          </cell>
          <cell r="AF209">
            <v>5.0927982612451676E-2</v>
          </cell>
          <cell r="AK209" t="str">
            <v/>
          </cell>
          <cell r="AL209" t="str">
            <v/>
          </cell>
          <cell r="AM209" t="str">
            <v/>
          </cell>
          <cell r="AN209" t="str">
            <v/>
          </cell>
          <cell r="AR209" t="str">
            <v/>
          </cell>
          <cell r="AS209" t="str">
            <v/>
          </cell>
          <cell r="AT209" t="str">
            <v/>
          </cell>
          <cell r="AU209" t="str">
            <v/>
          </cell>
          <cell r="AW209" t="str">
            <v/>
          </cell>
          <cell r="AX209" t="str">
            <v/>
          </cell>
          <cell r="AY209" t="str">
            <v/>
          </cell>
          <cell r="AZ209" t="str">
            <v/>
          </cell>
          <cell r="BB209" t="str">
            <v/>
          </cell>
          <cell r="BE209" t="str">
            <v/>
          </cell>
          <cell r="BG209" t="str">
            <v/>
          </cell>
          <cell r="BI209" t="str">
            <v/>
          </cell>
          <cell r="CH209" t="str">
            <v/>
          </cell>
          <cell r="CI209" t="str">
            <v/>
          </cell>
          <cell r="CJ209" t="str">
            <v/>
          </cell>
          <cell r="CK209" t="str">
            <v/>
          </cell>
          <cell r="CN209">
            <v>0</v>
          </cell>
          <cell r="CO209">
            <v>0</v>
          </cell>
          <cell r="CP209" t="b">
            <v>1</v>
          </cell>
          <cell r="CQ209" t="str">
            <v>c.1678A&gt;G</v>
          </cell>
          <cell r="CX209" t="str">
            <v>BRCA2</v>
          </cell>
          <cell r="CY209" t="str">
            <v>c.1678A&gt;G</v>
          </cell>
          <cell r="DE209" t="b">
            <v>0</v>
          </cell>
          <cell r="DF209" t="str">
            <v>BRCA2</v>
          </cell>
          <cell r="DG209" t="str">
            <v>c.1678A&gt;G</v>
          </cell>
          <cell r="DN209" t="b">
            <v>0</v>
          </cell>
        </row>
        <row r="210">
          <cell r="B210" t="str">
            <v>c.167A&gt;C</v>
          </cell>
          <cell r="C210" t="str">
            <v>p.(Asn56Thr)</v>
          </cell>
          <cell r="D210" t="str">
            <v>395A&gt;C</v>
          </cell>
          <cell r="E210" t="str">
            <v>N56T</v>
          </cell>
          <cell r="F210" t="str">
            <v>Ex3Skip</v>
          </cell>
          <cell r="I210">
            <v>1.1000000000000001E-3</v>
          </cell>
          <cell r="J210">
            <v>0.72</v>
          </cell>
          <cell r="K210">
            <v>1.2752893240679046</v>
          </cell>
          <cell r="L210">
            <v>0.10791639581952966</v>
          </cell>
          <cell r="N210">
            <v>1.0899870496458169E-4</v>
          </cell>
          <cell r="O210">
            <v>0.02</v>
          </cell>
          <cell r="P210">
            <v>2.2244633666241163E-6</v>
          </cell>
          <cell r="Q210">
            <v>2.2244584183978541E-6</v>
          </cell>
          <cell r="R210">
            <v>1</v>
          </cell>
          <cell r="S210" t="str">
            <v>Multifac new calc</v>
          </cell>
          <cell r="T210">
            <v>0.02</v>
          </cell>
          <cell r="U210" t="str">
            <v>Same</v>
          </cell>
          <cell r="V210">
            <v>2.9999999329447746E-2</v>
          </cell>
          <cell r="Z210" t="str">
            <v/>
          </cell>
          <cell r="AA210" t="str">
            <v>2+</v>
          </cell>
          <cell r="AB210">
            <v>1.0899999341664308E-3</v>
          </cell>
          <cell r="AD210">
            <v>1.2752893240679046</v>
          </cell>
          <cell r="AE210">
            <v>0.10791639581952966</v>
          </cell>
          <cell r="AF210">
            <v>4.6394887256658E-6</v>
          </cell>
          <cell r="AJ210">
            <v>0.02</v>
          </cell>
          <cell r="AK210" t="str">
            <v>3.06×10−6</v>
          </cell>
          <cell r="AL210" t="str">
            <v>Lindor 2012</v>
          </cell>
          <cell r="AM210" t="str">
            <v>Easton et al., 2007</v>
          </cell>
          <cell r="AN210" t="str">
            <v>Y</v>
          </cell>
          <cell r="AO210">
            <v>0.02</v>
          </cell>
          <cell r="AP210">
            <v>0</v>
          </cell>
          <cell r="AR210">
            <v>1.1000000000000001E-3</v>
          </cell>
          <cell r="AS210" t="str">
            <v>-</v>
          </cell>
          <cell r="AT210">
            <v>0.10715</v>
          </cell>
          <cell r="AU210">
            <v>1.2882499999999999</v>
          </cell>
          <cell r="AV210">
            <v>1.4999999999999999E-4</v>
          </cell>
          <cell r="AW210" t="str">
            <v>Easton DF et al., Am J Hum Genet, 81: 873-883, 2007.</v>
          </cell>
          <cell r="AX210" t="str">
            <v/>
          </cell>
          <cell r="AY210" t="str">
            <v/>
          </cell>
          <cell r="AZ210" t="str">
            <v/>
          </cell>
          <cell r="BB210" t="str">
            <v/>
          </cell>
          <cell r="BE210" t="str">
            <v/>
          </cell>
          <cell r="BF210">
            <v>1</v>
          </cell>
          <cell r="BG210">
            <v>0.72</v>
          </cell>
          <cell r="BI210" t="str">
            <v/>
          </cell>
          <cell r="CH210" t="str">
            <v/>
          </cell>
          <cell r="CI210" t="str">
            <v/>
          </cell>
          <cell r="CJ210" t="str">
            <v/>
          </cell>
          <cell r="CK210" t="str">
            <v/>
          </cell>
          <cell r="CN210">
            <v>0</v>
          </cell>
          <cell r="CO210">
            <v>0</v>
          </cell>
          <cell r="CP210" t="b">
            <v>1</v>
          </cell>
          <cell r="CQ210" t="str">
            <v>c.167A&gt;C</v>
          </cell>
          <cell r="CX210" t="str">
            <v>BRCA2</v>
          </cell>
          <cell r="CY210" t="str">
            <v>c.167A&gt;C</v>
          </cell>
          <cell r="DE210" t="b">
            <v>0</v>
          </cell>
          <cell r="DF210" t="str">
            <v>BRCA2</v>
          </cell>
          <cell r="DG210" t="str">
            <v>c.167A&gt;C</v>
          </cell>
          <cell r="DH210">
            <v>0</v>
          </cell>
          <cell r="DI210">
            <v>0</v>
          </cell>
          <cell r="DJ210">
            <v>0</v>
          </cell>
          <cell r="DK210">
            <v>0</v>
          </cell>
          <cell r="DL210">
            <v>3.6836482852999999E-5</v>
          </cell>
          <cell r="DM210">
            <v>0</v>
          </cell>
          <cell r="DN210" t="b">
            <v>0</v>
          </cell>
        </row>
        <row r="211">
          <cell r="B211" t="str">
            <v>c.1686C&gt;T</v>
          </cell>
          <cell r="C211" t="str">
            <v>p.(=)</v>
          </cell>
          <cell r="D211" t="str">
            <v>1914C&gt;T</v>
          </cell>
          <cell r="E211" t="str">
            <v>S562S</v>
          </cell>
          <cell r="G211" t="str">
            <v>c.1686C&gt;T</v>
          </cell>
          <cell r="O211">
            <v>0.02</v>
          </cell>
          <cell r="R211" t="str">
            <v/>
          </cell>
          <cell r="T211">
            <v>0.02</v>
          </cell>
          <cell r="U211" t="str">
            <v>Same</v>
          </cell>
          <cell r="Z211" t="str">
            <v/>
          </cell>
          <cell r="AK211" t="str">
            <v/>
          </cell>
          <cell r="AL211" t="str">
            <v/>
          </cell>
          <cell r="AM211" t="str">
            <v/>
          </cell>
          <cell r="AN211" t="str">
            <v/>
          </cell>
          <cell r="AR211" t="str">
            <v/>
          </cell>
          <cell r="AS211" t="str">
            <v/>
          </cell>
          <cell r="AT211" t="str">
            <v/>
          </cell>
          <cell r="AU211" t="str">
            <v/>
          </cell>
          <cell r="AW211" t="str">
            <v/>
          </cell>
          <cell r="AX211" t="str">
            <v/>
          </cell>
          <cell r="AY211" t="str">
            <v/>
          </cell>
          <cell r="AZ211" t="str">
            <v/>
          </cell>
          <cell r="BB211" t="str">
            <v/>
          </cell>
          <cell r="BE211" t="str">
            <v/>
          </cell>
          <cell r="BG211" t="str">
            <v/>
          </cell>
          <cell r="BI211" t="str">
            <v/>
          </cell>
          <cell r="CH211" t="str">
            <v/>
          </cell>
          <cell r="CI211" t="str">
            <v/>
          </cell>
          <cell r="CJ211" t="str">
            <v/>
          </cell>
          <cell r="CK211" t="str">
            <v/>
          </cell>
          <cell r="CN211">
            <v>0</v>
          </cell>
          <cell r="CO211">
            <v>0</v>
          </cell>
          <cell r="CP211" t="b">
            <v>1</v>
          </cell>
          <cell r="CQ211" t="str">
            <v>c.1686C&gt;T</v>
          </cell>
          <cell r="CX211" t="str">
            <v>BRCA2</v>
          </cell>
          <cell r="CY211" t="str">
            <v>c.1686C&gt;T</v>
          </cell>
          <cell r="DE211" t="b">
            <v>0</v>
          </cell>
          <cell r="DF211" t="str">
            <v>BRCA2</v>
          </cell>
          <cell r="DG211" t="str">
            <v>c.1686C&gt;T</v>
          </cell>
          <cell r="DN211" t="b">
            <v>0</v>
          </cell>
        </row>
        <row r="212">
          <cell r="B212" t="str">
            <v>c.1694C&gt;T</v>
          </cell>
          <cell r="C212" t="str">
            <v>p.(Ala565Val)</v>
          </cell>
          <cell r="D212" t="str">
            <v>1922C&gt;T</v>
          </cell>
          <cell r="E212" t="str">
            <v>A565V</v>
          </cell>
          <cell r="G212" t="str">
            <v>c.1694C&gt;T</v>
          </cell>
          <cell r="O212">
            <v>0.02</v>
          </cell>
          <cell r="R212" t="str">
            <v/>
          </cell>
          <cell r="T212">
            <v>0.02</v>
          </cell>
          <cell r="U212" t="str">
            <v>Same</v>
          </cell>
          <cell r="Z212" t="str">
            <v/>
          </cell>
          <cell r="AK212" t="str">
            <v/>
          </cell>
          <cell r="AL212" t="str">
            <v/>
          </cell>
          <cell r="AM212" t="str">
            <v/>
          </cell>
          <cell r="AN212" t="str">
            <v/>
          </cell>
          <cell r="AR212" t="str">
            <v/>
          </cell>
          <cell r="AS212" t="str">
            <v/>
          </cell>
          <cell r="AT212" t="str">
            <v/>
          </cell>
          <cell r="AU212" t="str">
            <v/>
          </cell>
          <cell r="AW212" t="str">
            <v/>
          </cell>
          <cell r="AX212" t="str">
            <v/>
          </cell>
          <cell r="AY212" t="str">
            <v/>
          </cell>
          <cell r="AZ212" t="str">
            <v/>
          </cell>
          <cell r="BB212" t="str">
            <v/>
          </cell>
          <cell r="BE212" t="str">
            <v/>
          </cell>
          <cell r="BG212" t="str">
            <v/>
          </cell>
          <cell r="BI212" t="str">
            <v/>
          </cell>
          <cell r="CH212" t="str">
            <v/>
          </cell>
          <cell r="CI212" t="str">
            <v/>
          </cell>
          <cell r="CJ212" t="str">
            <v/>
          </cell>
          <cell r="CK212" t="str">
            <v/>
          </cell>
          <cell r="CN212">
            <v>0</v>
          </cell>
          <cell r="CO212">
            <v>0</v>
          </cell>
          <cell r="CP212" t="b">
            <v>1</v>
          </cell>
          <cell r="CQ212" t="str">
            <v>c.1694C&gt;T</v>
          </cell>
          <cell r="CX212" t="str">
            <v>BRCA2</v>
          </cell>
          <cell r="CY212" t="str">
            <v>c.1694C&gt;T</v>
          </cell>
          <cell r="DE212" t="b">
            <v>0</v>
          </cell>
          <cell r="DF212" t="str">
            <v>BRCA2</v>
          </cell>
          <cell r="DG212" t="str">
            <v>c.1694C&gt;T</v>
          </cell>
          <cell r="DN212" t="b">
            <v>0</v>
          </cell>
        </row>
        <row r="213">
          <cell r="B213" t="str">
            <v>c.1698C&gt;G</v>
          </cell>
          <cell r="C213" t="str">
            <v>p.(=)</v>
          </cell>
          <cell r="D213" t="str">
            <v>1926C&gt;G</v>
          </cell>
          <cell r="E213" t="str">
            <v>T566T</v>
          </cell>
          <cell r="G213" t="str">
            <v>c.1698C&gt;G</v>
          </cell>
          <cell r="O213">
            <v>0.02</v>
          </cell>
          <cell r="R213" t="str">
            <v/>
          </cell>
          <cell r="T213">
            <v>0.02</v>
          </cell>
          <cell r="U213" t="str">
            <v>Same</v>
          </cell>
          <cell r="Z213" t="str">
            <v/>
          </cell>
          <cell r="AK213" t="str">
            <v/>
          </cell>
          <cell r="AL213" t="str">
            <v/>
          </cell>
          <cell r="AM213" t="str">
            <v/>
          </cell>
          <cell r="AN213" t="str">
            <v/>
          </cell>
          <cell r="AR213" t="str">
            <v/>
          </cell>
          <cell r="AS213" t="str">
            <v/>
          </cell>
          <cell r="AT213" t="str">
            <v/>
          </cell>
          <cell r="AU213" t="str">
            <v/>
          </cell>
          <cell r="AW213" t="str">
            <v/>
          </cell>
          <cell r="AX213" t="str">
            <v/>
          </cell>
          <cell r="AY213" t="str">
            <v/>
          </cell>
          <cell r="AZ213" t="str">
            <v/>
          </cell>
          <cell r="BB213" t="str">
            <v/>
          </cell>
          <cell r="BE213" t="str">
            <v/>
          </cell>
          <cell r="BG213" t="str">
            <v/>
          </cell>
          <cell r="BI213" t="str">
            <v/>
          </cell>
          <cell r="CH213" t="str">
            <v/>
          </cell>
          <cell r="CI213" t="str">
            <v/>
          </cell>
          <cell r="CJ213" t="str">
            <v/>
          </cell>
          <cell r="CK213" t="str">
            <v/>
          </cell>
          <cell r="CN213">
            <v>0</v>
          </cell>
          <cell r="CO213">
            <v>0</v>
          </cell>
          <cell r="CP213" t="b">
            <v>1</v>
          </cell>
          <cell r="CQ213" t="str">
            <v>c.1698C&gt;G</v>
          </cell>
          <cell r="CX213" t="str">
            <v>BRCA2</v>
          </cell>
          <cell r="CY213" t="str">
            <v>c.1698C&gt;G</v>
          </cell>
          <cell r="DE213" t="b">
            <v>0</v>
          </cell>
          <cell r="DF213" t="str">
            <v>BRCA2</v>
          </cell>
          <cell r="DG213" t="str">
            <v>c.1698C&gt;G</v>
          </cell>
          <cell r="DN213" t="b">
            <v>0</v>
          </cell>
        </row>
        <row r="214">
          <cell r="B214" t="str">
            <v>c.1712C&gt;A</v>
          </cell>
          <cell r="C214" t="str">
            <v>p.(Ser571Tyr)</v>
          </cell>
          <cell r="D214" t="str">
            <v>1940C&gt;A</v>
          </cell>
          <cell r="E214" t="str">
            <v>S571Y</v>
          </cell>
          <cell r="G214" t="str">
            <v>c.1712C&gt;A</v>
          </cell>
          <cell r="O214">
            <v>0.02</v>
          </cell>
          <cell r="R214" t="str">
            <v/>
          </cell>
          <cell r="T214">
            <v>0.02</v>
          </cell>
          <cell r="U214" t="str">
            <v>Same</v>
          </cell>
          <cell r="Z214" t="str">
            <v/>
          </cell>
          <cell r="AK214" t="str">
            <v/>
          </cell>
          <cell r="AL214" t="str">
            <v/>
          </cell>
          <cell r="AM214" t="str">
            <v/>
          </cell>
          <cell r="AN214" t="str">
            <v/>
          </cell>
          <cell r="AR214" t="str">
            <v/>
          </cell>
          <cell r="AS214" t="str">
            <v/>
          </cell>
          <cell r="AT214" t="str">
            <v/>
          </cell>
          <cell r="AU214" t="str">
            <v/>
          </cell>
          <cell r="AW214" t="str">
            <v/>
          </cell>
          <cell r="AX214" t="str">
            <v/>
          </cell>
          <cell r="AY214" t="str">
            <v/>
          </cell>
          <cell r="AZ214" t="str">
            <v/>
          </cell>
          <cell r="BB214" t="str">
            <v/>
          </cell>
          <cell r="BE214" t="str">
            <v/>
          </cell>
          <cell r="BG214" t="str">
            <v/>
          </cell>
          <cell r="BI214" t="str">
            <v/>
          </cell>
          <cell r="CH214" t="str">
            <v/>
          </cell>
          <cell r="CI214" t="str">
            <v/>
          </cell>
          <cell r="CJ214" t="str">
            <v/>
          </cell>
          <cell r="CK214" t="str">
            <v/>
          </cell>
          <cell r="CN214">
            <v>0</v>
          </cell>
          <cell r="CO214">
            <v>0</v>
          </cell>
          <cell r="CP214" t="b">
            <v>1</v>
          </cell>
          <cell r="CQ214" t="str">
            <v>c.1712C&gt;A</v>
          </cell>
          <cell r="CX214" t="str">
            <v>BRCA2</v>
          </cell>
          <cell r="CY214" t="str">
            <v>c.1712C&gt;A</v>
          </cell>
          <cell r="DE214" t="b">
            <v>0</v>
          </cell>
          <cell r="DF214" t="str">
            <v>BRCA2</v>
          </cell>
          <cell r="DG214" t="str">
            <v>c.1712C&gt;A</v>
          </cell>
          <cell r="DN214" t="b">
            <v>0</v>
          </cell>
        </row>
        <row r="215">
          <cell r="B215" t="str">
            <v>c.171C&gt;T</v>
          </cell>
          <cell r="C215" t="str">
            <v>p.(=)</v>
          </cell>
          <cell r="J215">
            <v>0.66</v>
          </cell>
          <cell r="N215">
            <v>0.66</v>
          </cell>
          <cell r="O215">
            <v>0.02</v>
          </cell>
          <cell r="P215">
            <v>1.3469387755102043E-2</v>
          </cell>
          <cell r="Q215">
            <v>1.3290374546919052E-2</v>
          </cell>
          <cell r="R215">
            <v>3</v>
          </cell>
          <cell r="S215" t="str">
            <v>Multifac new calc</v>
          </cell>
          <cell r="BF215">
            <v>1</v>
          </cell>
          <cell r="BG215">
            <v>0.66</v>
          </cell>
        </row>
        <row r="216">
          <cell r="B216" t="str">
            <v>c.172G&gt;A</v>
          </cell>
          <cell r="C216" t="str">
            <v>p.(Glu58Lys)</v>
          </cell>
          <cell r="D216" t="str">
            <v>400G&gt;A</v>
          </cell>
          <cell r="E216" t="str">
            <v>E58K</v>
          </cell>
          <cell r="G216" t="str">
            <v>c.172G&gt;A</v>
          </cell>
          <cell r="O216">
            <v>0.02</v>
          </cell>
          <cell r="R216" t="str">
            <v/>
          </cell>
          <cell r="T216">
            <v>0.02</v>
          </cell>
          <cell r="U216" t="str">
            <v>Same</v>
          </cell>
          <cell r="Z216" t="str">
            <v/>
          </cell>
          <cell r="AA216">
            <v>1</v>
          </cell>
          <cell r="AB216">
            <v>1</v>
          </cell>
          <cell r="AD216">
            <v>1</v>
          </cell>
          <cell r="AE216">
            <v>1</v>
          </cell>
          <cell r="AK216" t="str">
            <v/>
          </cell>
          <cell r="AL216" t="str">
            <v/>
          </cell>
          <cell r="AM216" t="str">
            <v/>
          </cell>
          <cell r="AN216" t="str">
            <v/>
          </cell>
          <cell r="AR216" t="str">
            <v/>
          </cell>
          <cell r="AS216" t="str">
            <v/>
          </cell>
          <cell r="AT216" t="str">
            <v/>
          </cell>
          <cell r="AU216" t="str">
            <v/>
          </cell>
          <cell r="AW216" t="str">
            <v/>
          </cell>
          <cell r="AX216" t="str">
            <v/>
          </cell>
          <cell r="AY216" t="str">
            <v/>
          </cell>
          <cell r="AZ216" t="str">
            <v/>
          </cell>
          <cell r="BB216" t="str">
            <v/>
          </cell>
          <cell r="BE216" t="str">
            <v/>
          </cell>
          <cell r="BG216" t="str">
            <v/>
          </cell>
          <cell r="BI216" t="str">
            <v/>
          </cell>
          <cell r="CH216" t="str">
            <v/>
          </cell>
          <cell r="CI216" t="str">
            <v/>
          </cell>
          <cell r="CJ216" t="str">
            <v/>
          </cell>
          <cell r="CK216" t="str">
            <v/>
          </cell>
          <cell r="CN216">
            <v>0</v>
          </cell>
          <cell r="CO216">
            <v>0</v>
          </cell>
          <cell r="CP216" t="b">
            <v>1</v>
          </cell>
          <cell r="CQ216" t="str">
            <v>c.172G&gt;A</v>
          </cell>
          <cell r="CX216" t="str">
            <v>BRCA2</v>
          </cell>
          <cell r="CY216" t="str">
            <v>c.172G&gt;A</v>
          </cell>
          <cell r="DE216" t="b">
            <v>0</v>
          </cell>
          <cell r="DF216" t="str">
            <v>BRCA2</v>
          </cell>
          <cell r="DG216" t="str">
            <v>c.172G&gt;A</v>
          </cell>
          <cell r="DH216">
            <v>0</v>
          </cell>
          <cell r="DI216">
            <v>0</v>
          </cell>
          <cell r="DJ216">
            <v>0</v>
          </cell>
          <cell r="DK216">
            <v>0</v>
          </cell>
          <cell r="DL216">
            <v>0</v>
          </cell>
          <cell r="DM216">
            <v>1.2193634923E-4</v>
          </cell>
          <cell r="DN216" t="b">
            <v>0</v>
          </cell>
        </row>
        <row r="217">
          <cell r="B217" t="str">
            <v>c.1730C&gt;T</v>
          </cell>
          <cell r="C217" t="str">
            <v>p.(Ala577Val)</v>
          </cell>
          <cell r="D217" t="str">
            <v>1958C&gt;T</v>
          </cell>
          <cell r="E217" t="str">
            <v>A577V</v>
          </cell>
          <cell r="G217" t="str">
            <v>c.1730C&gt;T</v>
          </cell>
          <cell r="J217">
            <v>1.07</v>
          </cell>
          <cell r="K217">
            <v>1.0246153856466556</v>
          </cell>
          <cell r="L217">
            <v>0.5332198757991512</v>
          </cell>
          <cell r="N217">
            <v>0.58458945888375768</v>
          </cell>
          <cell r="O217">
            <v>0.3</v>
          </cell>
          <cell r="P217">
            <v>0.25053833952161042</v>
          </cell>
          <cell r="Q217">
            <v>0.20034438897527371</v>
          </cell>
          <cell r="R217">
            <v>3</v>
          </cell>
          <cell r="T217">
            <v>0.3</v>
          </cell>
          <cell r="U217" t="str">
            <v>Same</v>
          </cell>
          <cell r="V217">
            <v>2.9999999329447746E-2</v>
          </cell>
          <cell r="Z217" t="str">
            <v/>
          </cell>
          <cell r="AA217">
            <v>1</v>
          </cell>
          <cell r="AB217">
            <v>1</v>
          </cell>
          <cell r="AD217">
            <v>1.0246153856466556</v>
          </cell>
          <cell r="AE217">
            <v>0.5332198757991512</v>
          </cell>
          <cell r="AF217">
            <v>1.66165029341383E-2</v>
          </cell>
          <cell r="AK217" t="str">
            <v/>
          </cell>
          <cell r="AL217" t="str">
            <v/>
          </cell>
          <cell r="AM217" t="str">
            <v/>
          </cell>
          <cell r="AN217" t="str">
            <v/>
          </cell>
          <cell r="AR217" t="str">
            <v/>
          </cell>
          <cell r="AS217" t="str">
            <v/>
          </cell>
          <cell r="AT217" t="str">
            <v/>
          </cell>
          <cell r="AU217" t="str">
            <v/>
          </cell>
          <cell r="AW217" t="str">
            <v/>
          </cell>
          <cell r="AX217" t="str">
            <v/>
          </cell>
          <cell r="AY217" t="str">
            <v/>
          </cell>
          <cell r="AZ217" t="str">
            <v/>
          </cell>
          <cell r="BB217" t="str">
            <v/>
          </cell>
          <cell r="BE217" t="str">
            <v/>
          </cell>
          <cell r="BG217" t="str">
            <v/>
          </cell>
          <cell r="BI217" t="str">
            <v/>
          </cell>
          <cell r="CD217">
            <v>1.07</v>
          </cell>
          <cell r="CH217" t="str">
            <v/>
          </cell>
          <cell r="CI217" t="str">
            <v/>
          </cell>
          <cell r="CJ217" t="str">
            <v/>
          </cell>
          <cell r="CK217" t="str">
            <v/>
          </cell>
          <cell r="CN217">
            <v>0</v>
          </cell>
          <cell r="CO217">
            <v>0</v>
          </cell>
          <cell r="CP217" t="b">
            <v>1</v>
          </cell>
          <cell r="CQ217" t="str">
            <v>c.1730C&gt;T</v>
          </cell>
          <cell r="CX217" t="str">
            <v>BRCA2</v>
          </cell>
          <cell r="CY217" t="str">
            <v>c.1730C&gt;T</v>
          </cell>
          <cell r="DE217" t="b">
            <v>0</v>
          </cell>
          <cell r="DF217" t="str">
            <v>BRCA2</v>
          </cell>
          <cell r="DG217" t="str">
            <v>c.1730C&gt;T</v>
          </cell>
          <cell r="DN217" t="b">
            <v>0</v>
          </cell>
        </row>
        <row r="218">
          <cell r="B218" t="str">
            <v>c.1732G&gt;A</v>
          </cell>
          <cell r="C218" t="str">
            <v>p.(Gly578Ser)</v>
          </cell>
          <cell r="D218" t="str">
            <v>1960G&gt;A</v>
          </cell>
          <cell r="E218" t="str">
            <v>G578S</v>
          </cell>
          <cell r="G218" t="str">
            <v>c.1732G&gt;A</v>
          </cell>
          <cell r="O218">
            <v>0.02</v>
          </cell>
          <cell r="R218" t="str">
            <v/>
          </cell>
          <cell r="T218">
            <v>0.02</v>
          </cell>
          <cell r="U218" t="str">
            <v>Same</v>
          </cell>
          <cell r="Z218" t="str">
            <v/>
          </cell>
          <cell r="AK218" t="str">
            <v/>
          </cell>
          <cell r="AL218" t="str">
            <v/>
          </cell>
          <cell r="AM218" t="str">
            <v/>
          </cell>
          <cell r="AN218" t="str">
            <v/>
          </cell>
          <cell r="AR218" t="str">
            <v/>
          </cell>
          <cell r="AS218" t="str">
            <v/>
          </cell>
          <cell r="AT218" t="str">
            <v/>
          </cell>
          <cell r="AU218" t="str">
            <v/>
          </cell>
          <cell r="AW218" t="str">
            <v/>
          </cell>
          <cell r="AX218" t="str">
            <v/>
          </cell>
          <cell r="AY218" t="str">
            <v/>
          </cell>
          <cell r="AZ218" t="str">
            <v/>
          </cell>
          <cell r="BB218" t="str">
            <v/>
          </cell>
          <cell r="BE218" t="str">
            <v/>
          </cell>
          <cell r="BG218" t="str">
            <v/>
          </cell>
          <cell r="BI218" t="str">
            <v/>
          </cell>
          <cell r="CH218" t="str">
            <v/>
          </cell>
          <cell r="CI218" t="str">
            <v/>
          </cell>
          <cell r="CJ218" t="str">
            <v/>
          </cell>
          <cell r="CK218" t="str">
            <v/>
          </cell>
          <cell r="CN218">
            <v>0</v>
          </cell>
          <cell r="CO218">
            <v>0</v>
          </cell>
          <cell r="CP218" t="b">
            <v>1</v>
          </cell>
          <cell r="CQ218" t="str">
            <v>c.1732G&gt;A</v>
          </cell>
          <cell r="CX218" t="str">
            <v>BRCA2</v>
          </cell>
          <cell r="CY218" t="str">
            <v>c.1732G&gt;A</v>
          </cell>
          <cell r="DE218" t="b">
            <v>0</v>
          </cell>
          <cell r="DF218" t="str">
            <v>BRCA2</v>
          </cell>
          <cell r="DG218" t="str">
            <v>c.1732G&gt;A</v>
          </cell>
          <cell r="DN218" t="b">
            <v>0</v>
          </cell>
        </row>
        <row r="219">
          <cell r="B219" t="str">
            <v>c.1733G&gt;A</v>
          </cell>
          <cell r="C219" t="str">
            <v>p.(Gly578Asp)</v>
          </cell>
          <cell r="D219" t="str">
            <v>1961G&gt;A</v>
          </cell>
          <cell r="E219" t="str">
            <v>G578D</v>
          </cell>
          <cell r="G219" t="str">
            <v>c.1733G&gt;A</v>
          </cell>
          <cell r="O219">
            <v>0.02</v>
          </cell>
          <cell r="R219" t="str">
            <v/>
          </cell>
          <cell r="T219">
            <v>0.02</v>
          </cell>
          <cell r="U219" t="str">
            <v>Same</v>
          </cell>
          <cell r="Z219" t="str">
            <v/>
          </cell>
          <cell r="AK219" t="str">
            <v/>
          </cell>
          <cell r="AL219" t="str">
            <v/>
          </cell>
          <cell r="AM219" t="str">
            <v/>
          </cell>
          <cell r="AN219" t="str">
            <v/>
          </cell>
          <cell r="AR219" t="str">
            <v/>
          </cell>
          <cell r="AS219" t="str">
            <v/>
          </cell>
          <cell r="AT219" t="str">
            <v/>
          </cell>
          <cell r="AU219" t="str">
            <v/>
          </cell>
          <cell r="AW219" t="str">
            <v/>
          </cell>
          <cell r="AX219" t="str">
            <v/>
          </cell>
          <cell r="AY219" t="str">
            <v/>
          </cell>
          <cell r="AZ219" t="str">
            <v/>
          </cell>
          <cell r="BB219" t="str">
            <v/>
          </cell>
          <cell r="BE219" t="str">
            <v/>
          </cell>
          <cell r="BG219" t="str">
            <v/>
          </cell>
          <cell r="BI219" t="str">
            <v/>
          </cell>
          <cell r="CH219" t="str">
            <v/>
          </cell>
          <cell r="CI219" t="str">
            <v/>
          </cell>
          <cell r="CJ219" t="str">
            <v/>
          </cell>
          <cell r="CK219" t="str">
            <v/>
          </cell>
          <cell r="CN219">
            <v>0</v>
          </cell>
          <cell r="CO219">
            <v>0</v>
          </cell>
          <cell r="CP219" t="b">
            <v>1</v>
          </cell>
          <cell r="CQ219" t="str">
            <v>c.1733G&gt;A</v>
          </cell>
          <cell r="CX219" t="str">
            <v>BRCA2</v>
          </cell>
          <cell r="CY219" t="str">
            <v>c.1733G&gt;A</v>
          </cell>
          <cell r="DE219" t="b">
            <v>0</v>
          </cell>
          <cell r="DF219" t="str">
            <v>BRCA2</v>
          </cell>
          <cell r="DG219" t="str">
            <v>c.1733G&gt;A</v>
          </cell>
          <cell r="DH219">
            <v>0</v>
          </cell>
          <cell r="DI219">
            <v>0</v>
          </cell>
          <cell r="DJ219">
            <v>0</v>
          </cell>
          <cell r="DK219">
            <v>0</v>
          </cell>
          <cell r="DL219">
            <v>0</v>
          </cell>
          <cell r="DM219">
            <v>6.0953309764999998E-5</v>
          </cell>
          <cell r="DN219" t="b">
            <v>0</v>
          </cell>
        </row>
        <row r="220">
          <cell r="B220" t="str">
            <v>c.1744A&gt;C</v>
          </cell>
          <cell r="C220" t="str">
            <v>p.(Thr582Pro)</v>
          </cell>
          <cell r="D220" t="str">
            <v>1972A&gt;C</v>
          </cell>
          <cell r="E220" t="str">
            <v>T582P</v>
          </cell>
          <cell r="I220">
            <v>1</v>
          </cell>
          <cell r="K220">
            <v>2.3042685506998702E-3</v>
          </cell>
          <cell r="L220">
            <v>0.47669136960556635</v>
          </cell>
          <cell r="N220">
            <v>1.0984249313721545E-3</v>
          </cell>
          <cell r="O220">
            <v>0.02</v>
          </cell>
          <cell r="P220">
            <v>2.2416835334125605E-5</v>
          </cell>
          <cell r="Q220">
            <v>2.2416332830883737E-5</v>
          </cell>
          <cell r="R220">
            <v>1</v>
          </cell>
          <cell r="S220" t="str">
            <v>Multifac new calc</v>
          </cell>
          <cell r="T220">
            <v>0.02</v>
          </cell>
          <cell r="U220" t="str">
            <v>Same</v>
          </cell>
          <cell r="V220">
            <v>2.9999999329447746E-2</v>
          </cell>
          <cell r="Z220" t="str">
            <v/>
          </cell>
          <cell r="AA220">
            <v>1</v>
          </cell>
          <cell r="AB220">
            <v>1</v>
          </cell>
          <cell r="AD220">
            <v>2.3042685506998702E-3</v>
          </cell>
          <cell r="AE220">
            <v>0.47669136960556635</v>
          </cell>
          <cell r="AF220">
            <v>3.3970750260091217E-5</v>
          </cell>
          <cell r="AJ220">
            <v>0.02</v>
          </cell>
          <cell r="AK220" t="str">
            <v>2.24×10−5</v>
          </cell>
          <cell r="AL220" t="str">
            <v>Lindor 2012</v>
          </cell>
          <cell r="AM220" t="str">
            <v>Easton et al., 2007</v>
          </cell>
          <cell r="AN220" t="str">
            <v>Y</v>
          </cell>
          <cell r="AO220">
            <v>0.02</v>
          </cell>
          <cell r="AP220">
            <v>2.0000000000000002E-5</v>
          </cell>
          <cell r="AR220">
            <v>1</v>
          </cell>
          <cell r="AS220" t="str">
            <v>-</v>
          </cell>
          <cell r="AT220">
            <v>0.47863</v>
          </cell>
          <cell r="AU220">
            <v>2.2899999999999999E-3</v>
          </cell>
          <cell r="AV220">
            <v>1.1000000000000001E-3</v>
          </cell>
          <cell r="AW220" t="str">
            <v>Easton DF et al., Am J Hum Genet, 81: 873-883, 2007.</v>
          </cell>
          <cell r="AX220" t="str">
            <v/>
          </cell>
          <cell r="AY220" t="str">
            <v/>
          </cell>
          <cell r="AZ220" t="str">
            <v/>
          </cell>
          <cell r="BB220" t="str">
            <v/>
          </cell>
          <cell r="BE220" t="str">
            <v/>
          </cell>
          <cell r="BG220" t="str">
            <v/>
          </cell>
          <cell r="BI220" t="str">
            <v/>
          </cell>
          <cell r="CH220" t="str">
            <v/>
          </cell>
          <cell r="CI220" t="str">
            <v/>
          </cell>
          <cell r="CJ220" t="str">
            <v/>
          </cell>
          <cell r="CK220" t="str">
            <v/>
          </cell>
          <cell r="CN220">
            <v>0</v>
          </cell>
          <cell r="CO220">
            <v>0</v>
          </cell>
          <cell r="CP220" t="b">
            <v>1</v>
          </cell>
          <cell r="CQ220" t="str">
            <v>c.1744A&gt;C</v>
          </cell>
          <cell r="CR220">
            <v>0</v>
          </cell>
          <cell r="CS220">
            <v>2E-3</v>
          </cell>
          <cell r="CT220">
            <v>0</v>
          </cell>
          <cell r="CU220">
            <v>0</v>
          </cell>
          <cell r="CV220">
            <v>0</v>
          </cell>
          <cell r="CW220" t="b">
            <v>0</v>
          </cell>
          <cell r="CX220" t="str">
            <v>BRCA2</v>
          </cell>
          <cell r="CY220" t="str">
            <v>c.1744A&gt;C</v>
          </cell>
          <cell r="CZ220">
            <v>0</v>
          </cell>
          <cell r="DA220">
            <v>2E-3</v>
          </cell>
          <cell r="DB220">
            <v>0</v>
          </cell>
          <cell r="DC220">
            <v>0</v>
          </cell>
          <cell r="DD220">
            <v>0</v>
          </cell>
          <cell r="DE220" t="b">
            <v>0</v>
          </cell>
          <cell r="DF220" t="str">
            <v>BRCA2</v>
          </cell>
          <cell r="DG220" t="str">
            <v>c.1744A&gt;C</v>
          </cell>
          <cell r="DH220">
            <v>0</v>
          </cell>
          <cell r="DI220">
            <v>0</v>
          </cell>
          <cell r="DJ220">
            <v>3.1887755101999999E-3</v>
          </cell>
          <cell r="DK220">
            <v>0</v>
          </cell>
          <cell r="DL220">
            <v>0</v>
          </cell>
          <cell r="DM220">
            <v>0</v>
          </cell>
          <cell r="DN220" t="b">
            <v>0</v>
          </cell>
        </row>
        <row r="221">
          <cell r="B221" t="str">
            <v>c.1744A&gt;G</v>
          </cell>
          <cell r="C221" t="str">
            <v>p.(Thr582Ala)</v>
          </cell>
          <cell r="D221" t="str">
            <v>1972A&gt;G</v>
          </cell>
          <cell r="E221" t="str">
            <v>T582A</v>
          </cell>
          <cell r="G221" t="str">
            <v>c.1744A&gt;G</v>
          </cell>
          <cell r="K221">
            <v>1.1292870866471043</v>
          </cell>
          <cell r="L221">
            <v>0.99092222554666343</v>
          </cell>
          <cell r="N221">
            <v>1.1190356731814564</v>
          </cell>
          <cell r="O221">
            <v>0.02</v>
          </cell>
          <cell r="P221">
            <v>2.2837462717988907E-2</v>
          </cell>
          <cell r="Q221">
            <v>2.2327557945817565E-2</v>
          </cell>
          <cell r="R221">
            <v>3</v>
          </cell>
          <cell r="T221">
            <v>0.02</v>
          </cell>
          <cell r="U221" t="str">
            <v>Same</v>
          </cell>
          <cell r="V221">
            <v>2.9999999329447746E-2</v>
          </cell>
          <cell r="Z221" t="str">
            <v/>
          </cell>
          <cell r="AA221">
            <v>1</v>
          </cell>
          <cell r="AB221">
            <v>1</v>
          </cell>
          <cell r="AD221">
            <v>1.1292870866471043</v>
          </cell>
          <cell r="AE221">
            <v>0.99092222554666343</v>
          </cell>
          <cell r="AF221">
            <v>3.3451611395298585E-2</v>
          </cell>
          <cell r="AK221" t="str">
            <v/>
          </cell>
          <cell r="AL221" t="str">
            <v/>
          </cell>
          <cell r="AM221" t="str">
            <v/>
          </cell>
          <cell r="AN221" t="str">
            <v/>
          </cell>
          <cell r="AR221" t="str">
            <v/>
          </cell>
          <cell r="AS221" t="str">
            <v/>
          </cell>
          <cell r="AT221" t="str">
            <v/>
          </cell>
          <cell r="AU221" t="str">
            <v/>
          </cell>
          <cell r="AW221" t="str">
            <v/>
          </cell>
          <cell r="AX221" t="str">
            <v/>
          </cell>
          <cell r="AY221" t="str">
            <v/>
          </cell>
          <cell r="AZ221" t="str">
            <v/>
          </cell>
          <cell r="BB221" t="str">
            <v/>
          </cell>
          <cell r="BE221" t="str">
            <v/>
          </cell>
          <cell r="BG221" t="str">
            <v/>
          </cell>
          <cell r="BI221" t="str">
            <v/>
          </cell>
          <cell r="CH221" t="str">
            <v/>
          </cell>
          <cell r="CI221" t="str">
            <v/>
          </cell>
          <cell r="CJ221" t="str">
            <v/>
          </cell>
          <cell r="CK221" t="str">
            <v/>
          </cell>
          <cell r="CN221">
            <v>0</v>
          </cell>
          <cell r="CO221">
            <v>0</v>
          </cell>
          <cell r="CP221" t="b">
            <v>1</v>
          </cell>
          <cell r="CQ221" t="str">
            <v>c.1744A&gt;G</v>
          </cell>
          <cell r="CX221" t="str">
            <v>BRCA2</v>
          </cell>
          <cell r="CY221" t="str">
            <v>c.1744A&gt;G</v>
          </cell>
          <cell r="DE221" t="b">
            <v>0</v>
          </cell>
          <cell r="DF221" t="str">
            <v>BRCA2</v>
          </cell>
          <cell r="DG221" t="str">
            <v>c.1744A&gt;G</v>
          </cell>
          <cell r="DN221" t="b">
            <v>0</v>
          </cell>
        </row>
        <row r="222">
          <cell r="B222" t="str">
            <v>c.1750A&gt;C</v>
          </cell>
          <cell r="C222" t="str">
            <v>p.(Lys584Gln)</v>
          </cell>
          <cell r="D222" t="str">
            <v>1978A&gt;C</v>
          </cell>
          <cell r="E222" t="str">
            <v>K584Q</v>
          </cell>
          <cell r="G222" t="str">
            <v>c.1750A&gt;C</v>
          </cell>
          <cell r="O222">
            <v>0.02</v>
          </cell>
          <cell r="R222" t="str">
            <v/>
          </cell>
          <cell r="T222">
            <v>0.02</v>
          </cell>
          <cell r="U222" t="str">
            <v>Same</v>
          </cell>
          <cell r="Z222" t="str">
            <v/>
          </cell>
          <cell r="AK222" t="str">
            <v/>
          </cell>
          <cell r="AL222" t="str">
            <v/>
          </cell>
          <cell r="AM222" t="str">
            <v/>
          </cell>
          <cell r="AN222" t="str">
            <v/>
          </cell>
          <cell r="AR222" t="str">
            <v/>
          </cell>
          <cell r="AS222" t="str">
            <v/>
          </cell>
          <cell r="AT222" t="str">
            <v/>
          </cell>
          <cell r="AU222" t="str">
            <v/>
          </cell>
          <cell r="AW222" t="str">
            <v/>
          </cell>
          <cell r="AX222" t="str">
            <v/>
          </cell>
          <cell r="AY222" t="str">
            <v/>
          </cell>
          <cell r="AZ222" t="str">
            <v/>
          </cell>
          <cell r="BB222" t="str">
            <v/>
          </cell>
          <cell r="BE222" t="str">
            <v/>
          </cell>
          <cell r="BG222" t="str">
            <v/>
          </cell>
          <cell r="BI222" t="str">
            <v/>
          </cell>
          <cell r="CH222" t="str">
            <v/>
          </cell>
          <cell r="CI222" t="str">
            <v/>
          </cell>
          <cell r="CJ222" t="str">
            <v/>
          </cell>
          <cell r="CK222" t="str">
            <v/>
          </cell>
          <cell r="CN222">
            <v>0</v>
          </cell>
          <cell r="CO222">
            <v>0</v>
          </cell>
          <cell r="CP222" t="b">
            <v>1</v>
          </cell>
          <cell r="CQ222" t="str">
            <v>c.1750A&gt;C</v>
          </cell>
          <cell r="CX222" t="str">
            <v>BRCA2</v>
          </cell>
          <cell r="CY222" t="str">
            <v>c.1750A&gt;C</v>
          </cell>
          <cell r="DE222" t="b">
            <v>0</v>
          </cell>
          <cell r="DF222" t="str">
            <v>BRCA2</v>
          </cell>
          <cell r="DG222" t="str">
            <v>c.1750A&gt;C</v>
          </cell>
          <cell r="DN222" t="b">
            <v>0</v>
          </cell>
        </row>
        <row r="223">
          <cell r="B223" t="str">
            <v>c.175C&gt;G</v>
          </cell>
          <cell r="C223" t="str">
            <v>p.(Pro59Ala)</v>
          </cell>
          <cell r="D223" t="str">
            <v>403C&gt;G</v>
          </cell>
          <cell r="E223" t="str">
            <v>P59A</v>
          </cell>
          <cell r="F223" t="str">
            <v>Ex3Skip</v>
          </cell>
          <cell r="K223">
            <v>1.975624596033962</v>
          </cell>
          <cell r="L223">
            <v>0.35888647499482618</v>
          </cell>
          <cell r="N223">
            <v>0.70902494718370612</v>
          </cell>
          <cell r="O223">
            <v>0.02</v>
          </cell>
          <cell r="P223">
            <v>1.4469896881300126E-2</v>
          </cell>
          <cell r="Q223">
            <v>1.426350542858267E-2</v>
          </cell>
          <cell r="R223">
            <v>3</v>
          </cell>
          <cell r="T223">
            <v>0.02</v>
          </cell>
          <cell r="U223" t="str">
            <v>Same</v>
          </cell>
          <cell r="V223">
            <v>2.9999999329447746E-2</v>
          </cell>
          <cell r="Z223" t="str">
            <v/>
          </cell>
          <cell r="AA223">
            <v>1</v>
          </cell>
          <cell r="AB223">
            <v>1</v>
          </cell>
          <cell r="AD223">
            <v>1.975624596033962</v>
          </cell>
          <cell r="AE223">
            <v>0.35888647499482618</v>
          </cell>
          <cell r="AF223">
            <v>2.1458060746658965E-2</v>
          </cell>
          <cell r="AK223" t="str">
            <v/>
          </cell>
          <cell r="AL223" t="str">
            <v/>
          </cell>
          <cell r="AM223" t="str">
            <v/>
          </cell>
          <cell r="AN223" t="str">
            <v/>
          </cell>
          <cell r="AR223" t="str">
            <v/>
          </cell>
          <cell r="AS223" t="str">
            <v/>
          </cell>
          <cell r="AT223" t="str">
            <v/>
          </cell>
          <cell r="AU223" t="str">
            <v/>
          </cell>
          <cell r="AW223" t="str">
            <v/>
          </cell>
          <cell r="AX223" t="str">
            <v/>
          </cell>
          <cell r="AY223" t="str">
            <v/>
          </cell>
          <cell r="AZ223" t="str">
            <v/>
          </cell>
          <cell r="BB223" t="str">
            <v/>
          </cell>
          <cell r="BE223" t="str">
            <v/>
          </cell>
          <cell r="BG223" t="str">
            <v/>
          </cell>
          <cell r="BI223" t="str">
            <v/>
          </cell>
          <cell r="CH223" t="str">
            <v/>
          </cell>
          <cell r="CI223" t="str">
            <v/>
          </cell>
          <cell r="CJ223" t="str">
            <v/>
          </cell>
          <cell r="CK223" t="str">
            <v/>
          </cell>
          <cell r="CN223">
            <v>0</v>
          </cell>
          <cell r="CO223">
            <v>0</v>
          </cell>
          <cell r="CP223" t="b">
            <v>1</v>
          </cell>
          <cell r="CQ223" t="str">
            <v>c.175C&gt;G</v>
          </cell>
          <cell r="CR223">
            <v>0</v>
          </cell>
          <cell r="CS223">
            <v>0</v>
          </cell>
          <cell r="CT223">
            <v>0</v>
          </cell>
          <cell r="CU223">
            <v>8.0000000000000004E-4</v>
          </cell>
          <cell r="CV223">
            <v>0</v>
          </cell>
          <cell r="CW223" t="b">
            <v>0</v>
          </cell>
          <cell r="CX223" t="str">
            <v>BRCA2</v>
          </cell>
          <cell r="CY223" t="str">
            <v>c.175C&gt;G</v>
          </cell>
          <cell r="CZ223">
            <v>0</v>
          </cell>
          <cell r="DA223">
            <v>0</v>
          </cell>
          <cell r="DB223">
            <v>0</v>
          </cell>
          <cell r="DC223">
            <v>8.0000000000000004E-4</v>
          </cell>
          <cell r="DD223">
            <v>0</v>
          </cell>
          <cell r="DE223" t="b">
            <v>0</v>
          </cell>
          <cell r="DF223" t="str">
            <v>BRCA2</v>
          </cell>
          <cell r="DG223" t="str">
            <v>c.175C&gt;G</v>
          </cell>
          <cell r="DH223">
            <v>2.5641025641000002E-3</v>
          </cell>
          <cell r="DI223">
            <v>0</v>
          </cell>
          <cell r="DJ223">
            <v>0</v>
          </cell>
          <cell r="DK223">
            <v>0</v>
          </cell>
          <cell r="DL223">
            <v>0</v>
          </cell>
          <cell r="DM223">
            <v>0</v>
          </cell>
          <cell r="DN223" t="b">
            <v>0</v>
          </cell>
        </row>
        <row r="224">
          <cell r="B224" t="str">
            <v>c.1762A&gt;G</v>
          </cell>
          <cell r="C224" t="str">
            <v>p.(Asn588Asp)</v>
          </cell>
          <cell r="D224" t="str">
            <v>1990A&gt;G</v>
          </cell>
          <cell r="E224" t="str">
            <v>N588D</v>
          </cell>
          <cell r="G224" t="str">
            <v>c.1762A&gt;G</v>
          </cell>
          <cell r="J224">
            <v>0.89</v>
          </cell>
          <cell r="K224">
            <v>1.1021570725287184</v>
          </cell>
          <cell r="L224">
            <v>0.30978116717962206</v>
          </cell>
          <cell r="N224">
            <v>0.30387047886546736</v>
          </cell>
          <cell r="O224">
            <v>0.02</v>
          </cell>
          <cell r="P224">
            <v>6.2014383441932122E-3</v>
          </cell>
          <cell r="Q224">
            <v>6.1632175306748811E-3</v>
          </cell>
          <cell r="R224">
            <v>2</v>
          </cell>
          <cell r="S224" t="str">
            <v>Multifac new calc</v>
          </cell>
          <cell r="T224">
            <v>0.02</v>
          </cell>
          <cell r="U224" t="str">
            <v>Same</v>
          </cell>
          <cell r="V224">
            <v>2.9999999329447746E-2</v>
          </cell>
          <cell r="W224">
            <v>1</v>
          </cell>
          <cell r="X224">
            <v>0.89</v>
          </cell>
          <cell r="Z224" t="str">
            <v/>
          </cell>
          <cell r="AA224">
            <v>1</v>
          </cell>
          <cell r="AB224">
            <v>1</v>
          </cell>
          <cell r="AD224">
            <v>1.1021570725287184</v>
          </cell>
          <cell r="AE224">
            <v>0.30978116717962206</v>
          </cell>
          <cell r="AF224">
            <v>9.3105547177722917E-3</v>
          </cell>
          <cell r="AJ224">
            <v>0.02</v>
          </cell>
          <cell r="AK224" t="str">
            <v>3.00×10−2</v>
          </cell>
          <cell r="AL224" t="str">
            <v>Lindor 2012</v>
          </cell>
          <cell r="AM224" t="str">
            <v>Spearman et al., 2008</v>
          </cell>
          <cell r="AN224" t="str">
            <v>Y</v>
          </cell>
          <cell r="AO224">
            <v>0.02</v>
          </cell>
          <cell r="AP224">
            <v>0.03</v>
          </cell>
          <cell r="AR224" t="str">
            <v>-</v>
          </cell>
          <cell r="AS224">
            <v>0.73199999999999998</v>
          </cell>
          <cell r="AT224">
            <v>2.0699999999999998</v>
          </cell>
          <cell r="AU224" t="str">
            <v>-</v>
          </cell>
          <cell r="AV224">
            <v>1.5152399999999999</v>
          </cell>
          <cell r="AW224" t="str">
            <v>Spearman AD et al., J Clin Oncol, 26:5393-5400, 2008.</v>
          </cell>
          <cell r="AX224" t="str">
            <v/>
          </cell>
          <cell r="AY224" t="str">
            <v/>
          </cell>
          <cell r="AZ224" t="str">
            <v/>
          </cell>
          <cell r="BB224" t="str">
            <v/>
          </cell>
          <cell r="BE224" t="str">
            <v/>
          </cell>
          <cell r="BG224" t="str">
            <v/>
          </cell>
          <cell r="BI224" t="str">
            <v/>
          </cell>
          <cell r="CH224" t="str">
            <v/>
          </cell>
          <cell r="CI224" t="str">
            <v/>
          </cell>
          <cell r="CJ224" t="str">
            <v/>
          </cell>
          <cell r="CK224" t="str">
            <v/>
          </cell>
          <cell r="CN224">
            <v>0</v>
          </cell>
          <cell r="CO224">
            <v>1</v>
          </cell>
          <cell r="CP224" t="b">
            <v>1</v>
          </cell>
          <cell r="CQ224" t="str">
            <v>c.1762A&gt;G</v>
          </cell>
          <cell r="CX224" t="str">
            <v>BRCA2</v>
          </cell>
          <cell r="CY224" t="str">
            <v>c.1762A&gt;G</v>
          </cell>
          <cell r="DE224" t="b">
            <v>0</v>
          </cell>
          <cell r="DF224" t="str">
            <v>BRCA2</v>
          </cell>
          <cell r="DG224" t="str">
            <v>c.1762A&gt;G</v>
          </cell>
          <cell r="DH224">
            <v>0</v>
          </cell>
          <cell r="DI224">
            <v>0</v>
          </cell>
          <cell r="DJ224">
            <v>0</v>
          </cell>
          <cell r="DK224">
            <v>0</v>
          </cell>
          <cell r="DL224">
            <v>1.8591507398999998E-5</v>
          </cell>
          <cell r="DM224">
            <v>0</v>
          </cell>
          <cell r="DN224" t="b">
            <v>0</v>
          </cell>
        </row>
        <row r="225">
          <cell r="B225" t="str">
            <v>c.1763A&gt;G</v>
          </cell>
          <cell r="C225" t="str">
            <v>p.(Asn588Ser)</v>
          </cell>
          <cell r="D225" t="str">
            <v>1991A&gt;G</v>
          </cell>
          <cell r="E225" t="str">
            <v>N588S</v>
          </cell>
          <cell r="G225" t="str">
            <v>c.1763A&gt;G</v>
          </cell>
          <cell r="O225">
            <v>0.02</v>
          </cell>
          <cell r="R225" t="str">
            <v/>
          </cell>
          <cell r="T225">
            <v>0.02</v>
          </cell>
          <cell r="U225" t="str">
            <v>Same</v>
          </cell>
          <cell r="Z225" t="str">
            <v/>
          </cell>
          <cell r="AK225" t="str">
            <v/>
          </cell>
          <cell r="AL225" t="str">
            <v/>
          </cell>
          <cell r="AM225" t="str">
            <v/>
          </cell>
          <cell r="AN225" t="str">
            <v/>
          </cell>
          <cell r="AR225" t="str">
            <v/>
          </cell>
          <cell r="AS225" t="str">
            <v/>
          </cell>
          <cell r="AT225" t="str">
            <v/>
          </cell>
          <cell r="AU225" t="str">
            <v/>
          </cell>
          <cell r="AW225" t="str">
            <v/>
          </cell>
          <cell r="AX225" t="str">
            <v/>
          </cell>
          <cell r="AY225" t="str">
            <v/>
          </cell>
          <cell r="AZ225" t="str">
            <v/>
          </cell>
          <cell r="BB225" t="str">
            <v/>
          </cell>
          <cell r="BE225" t="str">
            <v/>
          </cell>
          <cell r="BG225" t="str">
            <v/>
          </cell>
          <cell r="BI225" t="str">
            <v/>
          </cell>
          <cell r="CH225" t="str">
            <v>Sanz</v>
          </cell>
          <cell r="CI225" t="str">
            <v>2010</v>
          </cell>
          <cell r="CJ225" t="str">
            <v>147bp of exon 10 deleted</v>
          </cell>
          <cell r="CK225" t="str">
            <v>Partial exon skipping</v>
          </cell>
          <cell r="CL225">
            <v>1</v>
          </cell>
          <cell r="CN225">
            <v>0</v>
          </cell>
          <cell r="CO225">
            <v>0</v>
          </cell>
          <cell r="CP225" t="b">
            <v>1</v>
          </cell>
          <cell r="CQ225" t="str">
            <v>c.1763A&gt;G</v>
          </cell>
          <cell r="CR225">
            <v>0</v>
          </cell>
          <cell r="CS225">
            <v>0</v>
          </cell>
          <cell r="CT225">
            <v>0</v>
          </cell>
          <cell r="CU225">
            <v>8.0000000000000004E-4</v>
          </cell>
          <cell r="CV225">
            <v>0</v>
          </cell>
          <cell r="CW225" t="b">
            <v>0</v>
          </cell>
          <cell r="CX225" t="str">
            <v>BRCA2</v>
          </cell>
          <cell r="CY225" t="str">
            <v>c.1763A&gt;G</v>
          </cell>
          <cell r="CZ225">
            <v>0</v>
          </cell>
          <cell r="DA225">
            <v>0</v>
          </cell>
          <cell r="DB225">
            <v>0</v>
          </cell>
          <cell r="DC225">
            <v>8.0000000000000004E-4</v>
          </cell>
          <cell r="DD225">
            <v>0</v>
          </cell>
          <cell r="DE225" t="b">
            <v>0</v>
          </cell>
          <cell r="DF225" t="str">
            <v>BRCA2</v>
          </cell>
          <cell r="DG225" t="str">
            <v>c.1763A&gt;G</v>
          </cell>
          <cell r="DH225">
            <v>1.1558021267000001E-4</v>
          </cell>
          <cell r="DI225">
            <v>1.7966223500000001E-4</v>
          </cell>
          <cell r="DJ225">
            <v>0</v>
          </cell>
          <cell r="DK225">
            <v>0</v>
          </cell>
          <cell r="DL225">
            <v>0</v>
          </cell>
          <cell r="DM225">
            <v>0</v>
          </cell>
          <cell r="DN225" t="b">
            <v>0</v>
          </cell>
        </row>
        <row r="226">
          <cell r="B226" t="str">
            <v>c.1765A&gt;C</v>
          </cell>
          <cell r="C226" t="str">
            <v>p.(Lys589Gln)</v>
          </cell>
          <cell r="D226" t="str">
            <v>1993A&gt;C</v>
          </cell>
          <cell r="E226" t="str">
            <v>K589Q</v>
          </cell>
          <cell r="G226" t="str">
            <v>c.1765A&gt;C</v>
          </cell>
          <cell r="K226">
            <v>1.0246153856466556</v>
          </cell>
          <cell r="L226">
            <v>0.6533379388191749</v>
          </cell>
          <cell r="N226">
            <v>0.66942010414079989</v>
          </cell>
          <cell r="O226">
            <v>0.02</v>
          </cell>
          <cell r="P226">
            <v>1.3661634778383671E-2</v>
          </cell>
          <cell r="Q226">
            <v>1.3477509959593672E-2</v>
          </cell>
          <cell r="R226">
            <v>3</v>
          </cell>
          <cell r="T226">
            <v>0.02</v>
          </cell>
          <cell r="U226" t="str">
            <v>Same</v>
          </cell>
          <cell r="V226">
            <v>2.9999999329447746E-2</v>
          </cell>
          <cell r="Z226" t="str">
            <v/>
          </cell>
          <cell r="AA226">
            <v>1</v>
          </cell>
          <cell r="AB226">
            <v>1</v>
          </cell>
          <cell r="AD226">
            <v>1.0246153856466556</v>
          </cell>
          <cell r="AE226">
            <v>0.6533379388191749</v>
          </cell>
          <cell r="AF226">
            <v>2.0283764816668316E-2</v>
          </cell>
          <cell r="AK226" t="str">
            <v/>
          </cell>
          <cell r="AL226" t="str">
            <v/>
          </cell>
          <cell r="AM226" t="str">
            <v/>
          </cell>
          <cell r="AN226" t="str">
            <v/>
          </cell>
          <cell r="AR226" t="str">
            <v/>
          </cell>
          <cell r="AS226" t="str">
            <v/>
          </cell>
          <cell r="AT226" t="str">
            <v/>
          </cell>
          <cell r="AU226" t="str">
            <v/>
          </cell>
          <cell r="AW226" t="str">
            <v/>
          </cell>
          <cell r="AX226" t="str">
            <v/>
          </cell>
          <cell r="AY226" t="str">
            <v/>
          </cell>
          <cell r="AZ226" t="str">
            <v/>
          </cell>
          <cell r="BB226" t="str">
            <v/>
          </cell>
          <cell r="BE226" t="str">
            <v/>
          </cell>
          <cell r="BG226" t="str">
            <v/>
          </cell>
          <cell r="BI226" t="str">
            <v/>
          </cell>
          <cell r="CH226" t="str">
            <v/>
          </cell>
          <cell r="CI226" t="str">
            <v/>
          </cell>
          <cell r="CJ226" t="str">
            <v/>
          </cell>
          <cell r="CK226" t="str">
            <v/>
          </cell>
          <cell r="CN226">
            <v>0</v>
          </cell>
          <cell r="CO226">
            <v>0</v>
          </cell>
          <cell r="CP226" t="b">
            <v>1</v>
          </cell>
          <cell r="CQ226" t="str">
            <v>c.1765A&gt;C</v>
          </cell>
          <cell r="CX226" t="str">
            <v>BRCA2</v>
          </cell>
          <cell r="CY226" t="str">
            <v>c.1765A&gt;C</v>
          </cell>
          <cell r="DE226" t="b">
            <v>0</v>
          </cell>
          <cell r="DF226" t="str">
            <v>BRCA2</v>
          </cell>
          <cell r="DG226" t="str">
            <v>c.1765A&gt;C</v>
          </cell>
          <cell r="DN226" t="b">
            <v>0</v>
          </cell>
        </row>
        <row r="227">
          <cell r="B227" t="str">
            <v>c.1769T&gt;G</v>
          </cell>
          <cell r="C227" t="str">
            <v>p.(Phe590Cys)</v>
          </cell>
          <cell r="D227" t="str">
            <v>1997T&gt;G</v>
          </cell>
          <cell r="E227" t="str">
            <v>F590C</v>
          </cell>
          <cell r="G227" t="str">
            <v>c.1769T&gt;G</v>
          </cell>
          <cell r="O227">
            <v>0.02</v>
          </cell>
          <cell r="R227" t="str">
            <v/>
          </cell>
          <cell r="T227">
            <v>0.02</v>
          </cell>
          <cell r="U227" t="str">
            <v>Same</v>
          </cell>
          <cell r="Z227" t="str">
            <v/>
          </cell>
          <cell r="AK227" t="str">
            <v/>
          </cell>
          <cell r="AL227" t="str">
            <v/>
          </cell>
          <cell r="AM227" t="str">
            <v/>
          </cell>
          <cell r="AN227" t="str">
            <v/>
          </cell>
          <cell r="AR227" t="str">
            <v/>
          </cell>
          <cell r="AS227" t="str">
            <v/>
          </cell>
          <cell r="AT227" t="str">
            <v/>
          </cell>
          <cell r="AU227" t="str">
            <v/>
          </cell>
          <cell r="AW227" t="str">
            <v/>
          </cell>
          <cell r="AX227" t="str">
            <v/>
          </cell>
          <cell r="AY227" t="str">
            <v/>
          </cell>
          <cell r="AZ227" t="str">
            <v/>
          </cell>
          <cell r="BB227" t="str">
            <v/>
          </cell>
          <cell r="BE227" t="str">
            <v/>
          </cell>
          <cell r="BG227" t="str">
            <v/>
          </cell>
          <cell r="BI227" t="str">
            <v/>
          </cell>
          <cell r="CH227" t="str">
            <v/>
          </cell>
          <cell r="CI227" t="str">
            <v/>
          </cell>
          <cell r="CJ227" t="str">
            <v/>
          </cell>
          <cell r="CK227" t="str">
            <v/>
          </cell>
          <cell r="CN227">
            <v>0</v>
          </cell>
          <cell r="CO227">
            <v>0</v>
          </cell>
          <cell r="CP227" t="b">
            <v>1</v>
          </cell>
          <cell r="CQ227" t="str">
            <v>c.1769T&gt;G</v>
          </cell>
          <cell r="CX227" t="str">
            <v>BRCA2</v>
          </cell>
          <cell r="CY227" t="str">
            <v>c.1769T&gt;G</v>
          </cell>
          <cell r="DE227" t="b">
            <v>0</v>
          </cell>
          <cell r="DF227" t="str">
            <v>BRCA2</v>
          </cell>
          <cell r="DG227" t="str">
            <v>c.1769T&gt;G</v>
          </cell>
          <cell r="DH227">
            <v>0</v>
          </cell>
          <cell r="DI227">
            <v>0</v>
          </cell>
          <cell r="DJ227">
            <v>0</v>
          </cell>
          <cell r="DK227">
            <v>0</v>
          </cell>
          <cell r="DL227">
            <v>1.8622667510999998E-5</v>
          </cell>
          <cell r="DM227">
            <v>0</v>
          </cell>
          <cell r="DN227" t="b">
            <v>0</v>
          </cell>
        </row>
        <row r="228">
          <cell r="B228" t="str">
            <v>c.1772T&gt;C</v>
          </cell>
          <cell r="C228" t="str">
            <v>p.(Ile591Thr)</v>
          </cell>
          <cell r="D228" t="str">
            <v>2000T&gt;C</v>
          </cell>
          <cell r="E228" t="str">
            <v>I591T</v>
          </cell>
          <cell r="G228" t="str">
            <v>c.1772T&gt;C</v>
          </cell>
          <cell r="K228">
            <v>1.0498366885038446</v>
          </cell>
          <cell r="L228">
            <v>0.77632280179100799</v>
          </cell>
          <cell r="N228">
            <v>0.81501215944229832</v>
          </cell>
          <cell r="O228">
            <v>0.02</v>
          </cell>
          <cell r="P228">
            <v>1.6632901213108127E-2</v>
          </cell>
          <cell r="Q228">
            <v>1.6360774074162601E-2</v>
          </cell>
          <cell r="R228">
            <v>3</v>
          </cell>
          <cell r="T228">
            <v>0.02</v>
          </cell>
          <cell r="U228" t="str">
            <v>Same</v>
          </cell>
          <cell r="V228">
            <v>2.9999999329447746E-2</v>
          </cell>
          <cell r="Z228" t="str">
            <v/>
          </cell>
          <cell r="AA228">
            <v>1</v>
          </cell>
          <cell r="AB228">
            <v>1</v>
          </cell>
          <cell r="AD228">
            <v>1.0498366885038446</v>
          </cell>
          <cell r="AE228">
            <v>0.77632280179100799</v>
          </cell>
          <cell r="AK228" t="str">
            <v/>
          </cell>
          <cell r="AL228" t="str">
            <v/>
          </cell>
          <cell r="AM228" t="str">
            <v/>
          </cell>
          <cell r="AN228" t="str">
            <v/>
          </cell>
          <cell r="AR228" t="str">
            <v/>
          </cell>
          <cell r="AS228" t="str">
            <v/>
          </cell>
          <cell r="AT228" t="str">
            <v/>
          </cell>
          <cell r="AU228" t="str">
            <v/>
          </cell>
          <cell r="AW228" t="str">
            <v/>
          </cell>
          <cell r="AX228" t="str">
            <v/>
          </cell>
          <cell r="AY228" t="str">
            <v/>
          </cell>
          <cell r="AZ228" t="str">
            <v/>
          </cell>
          <cell r="BB228" t="str">
            <v/>
          </cell>
          <cell r="BE228" t="str">
            <v/>
          </cell>
          <cell r="BG228" t="str">
            <v/>
          </cell>
          <cell r="BI228" t="str">
            <v/>
          </cell>
          <cell r="CH228" t="str">
            <v/>
          </cell>
          <cell r="CI228" t="str">
            <v/>
          </cell>
          <cell r="CJ228" t="str">
            <v/>
          </cell>
          <cell r="CK228" t="str">
            <v/>
          </cell>
          <cell r="CN228">
            <v>0</v>
          </cell>
          <cell r="CO228">
            <v>0</v>
          </cell>
          <cell r="CP228" t="b">
            <v>1</v>
          </cell>
          <cell r="CQ228" t="str">
            <v>c.1772T&gt;C</v>
          </cell>
          <cell r="CX228" t="str">
            <v>BRCA2</v>
          </cell>
          <cell r="CY228" t="str">
            <v>c.1772T&gt;C</v>
          </cell>
          <cell r="DE228" t="b">
            <v>0</v>
          </cell>
          <cell r="DF228" t="str">
            <v>BRCA2</v>
          </cell>
          <cell r="DG228" t="str">
            <v>c.1772T&gt;C</v>
          </cell>
          <cell r="DN228" t="b">
            <v>0</v>
          </cell>
        </row>
        <row r="229">
          <cell r="B229" t="str">
            <v>c.1780A&gt;C</v>
          </cell>
          <cell r="C229" t="str">
            <v>p.(Ile594Leu)</v>
          </cell>
          <cell r="D229" t="str">
            <v>2008A&gt;C</v>
          </cell>
          <cell r="E229" t="str">
            <v>I594L</v>
          </cell>
          <cell r="G229" t="str">
            <v>c.1780A&gt;C</v>
          </cell>
          <cell r="O229">
            <v>0.02</v>
          </cell>
          <cell r="R229" t="str">
            <v/>
          </cell>
          <cell r="T229">
            <v>0.02</v>
          </cell>
          <cell r="U229" t="str">
            <v>Same</v>
          </cell>
          <cell r="Z229" t="str">
            <v/>
          </cell>
          <cell r="AK229" t="str">
            <v/>
          </cell>
          <cell r="AL229" t="str">
            <v/>
          </cell>
          <cell r="AM229" t="str">
            <v/>
          </cell>
          <cell r="AN229" t="str">
            <v/>
          </cell>
          <cell r="AR229" t="str">
            <v/>
          </cell>
          <cell r="AS229" t="str">
            <v/>
          </cell>
          <cell r="AT229" t="str">
            <v/>
          </cell>
          <cell r="AU229" t="str">
            <v/>
          </cell>
          <cell r="AW229" t="str">
            <v/>
          </cell>
          <cell r="AX229" t="str">
            <v/>
          </cell>
          <cell r="AY229" t="str">
            <v/>
          </cell>
          <cell r="AZ229" t="str">
            <v/>
          </cell>
          <cell r="BB229" t="str">
            <v/>
          </cell>
          <cell r="BE229" t="str">
            <v/>
          </cell>
          <cell r="BG229" t="str">
            <v/>
          </cell>
          <cell r="BI229" t="str">
            <v/>
          </cell>
          <cell r="CH229" t="str">
            <v/>
          </cell>
          <cell r="CI229" t="str">
            <v/>
          </cell>
          <cell r="CJ229" t="str">
            <v/>
          </cell>
          <cell r="CK229" t="str">
            <v/>
          </cell>
          <cell r="CN229">
            <v>0</v>
          </cell>
          <cell r="CO229">
            <v>0</v>
          </cell>
          <cell r="CP229" t="b">
            <v>1</v>
          </cell>
          <cell r="CQ229" t="str">
            <v>c.1780A&gt;C</v>
          </cell>
          <cell r="CX229" t="str">
            <v>BRCA2</v>
          </cell>
          <cell r="CY229" t="str">
            <v>c.1780A&gt;C</v>
          </cell>
          <cell r="DE229" t="b">
            <v>0</v>
          </cell>
          <cell r="DF229" t="str">
            <v>BRCA2</v>
          </cell>
          <cell r="DG229" t="str">
            <v>c.1780A&gt;C</v>
          </cell>
          <cell r="DH229">
            <v>0</v>
          </cell>
          <cell r="DI229">
            <v>0</v>
          </cell>
          <cell r="DJ229">
            <v>0</v>
          </cell>
          <cell r="DK229">
            <v>0</v>
          </cell>
          <cell r="DL229">
            <v>0</v>
          </cell>
          <cell r="DM229">
            <v>1.2202562537999999E-4</v>
          </cell>
          <cell r="DN229" t="b">
            <v>0</v>
          </cell>
        </row>
        <row r="230">
          <cell r="B230" t="str">
            <v>c.1786G&gt;C</v>
          </cell>
          <cell r="C230" t="str">
            <v>p.(Asp596His)</v>
          </cell>
          <cell r="D230" t="str">
            <v>2014G&gt;C</v>
          </cell>
          <cell r="E230" t="str">
            <v>D596H</v>
          </cell>
          <cell r="G230" t="str">
            <v>c.1786G&gt;C</v>
          </cell>
          <cell r="H230">
            <v>0.01</v>
          </cell>
          <cell r="I230">
            <v>3.0400000000000002E-3</v>
          </cell>
          <cell r="J230">
            <v>1.06</v>
          </cell>
          <cell r="N230">
            <v>3.2224000000000003E-3</v>
          </cell>
          <cell r="O230">
            <v>0.02</v>
          </cell>
          <cell r="P230">
            <v>6.5763265306122449E-5</v>
          </cell>
          <cell r="Q230">
            <v>6.5758940783453463E-5</v>
          </cell>
          <cell r="R230">
            <v>1</v>
          </cell>
          <cell r="S230" t="str">
            <v>Multifac new calc</v>
          </cell>
          <cell r="T230">
            <v>0.02</v>
          </cell>
          <cell r="U230" t="str">
            <v>Same</v>
          </cell>
          <cell r="Z230" t="str">
            <v/>
          </cell>
          <cell r="AK230" t="str">
            <v/>
          </cell>
          <cell r="AL230" t="str">
            <v/>
          </cell>
          <cell r="AM230" t="str">
            <v/>
          </cell>
          <cell r="AN230" t="str">
            <v/>
          </cell>
          <cell r="AR230" t="str">
            <v/>
          </cell>
          <cell r="AS230" t="str">
            <v/>
          </cell>
          <cell r="AT230" t="str">
            <v/>
          </cell>
          <cell r="AU230" t="str">
            <v/>
          </cell>
          <cell r="AW230" t="str">
            <v/>
          </cell>
          <cell r="AX230" t="str">
            <v/>
          </cell>
          <cell r="AY230" t="str">
            <v/>
          </cell>
          <cell r="AZ230" t="str">
            <v/>
          </cell>
          <cell r="BB230" t="str">
            <v/>
          </cell>
          <cell r="BE230" t="str">
            <v/>
          </cell>
          <cell r="BG230" t="str">
            <v/>
          </cell>
          <cell r="BI230" t="str">
            <v/>
          </cell>
          <cell r="BX230">
            <v>0</v>
          </cell>
          <cell r="BY230">
            <v>1</v>
          </cell>
          <cell r="BZ230">
            <v>1</v>
          </cell>
          <cell r="CA230">
            <v>1</v>
          </cell>
          <cell r="CF230">
            <v>0.30399999999999999</v>
          </cell>
          <cell r="CG230">
            <v>1.06</v>
          </cell>
          <cell r="CH230" t="str">
            <v/>
          </cell>
          <cell r="CI230" t="str">
            <v/>
          </cell>
          <cell r="CJ230" t="str">
            <v/>
          </cell>
          <cell r="CK230" t="str">
            <v/>
          </cell>
          <cell r="CM230" t="str">
            <v>seg data (8 fams), co-occ 4 in trans</v>
          </cell>
          <cell r="CN230">
            <v>0</v>
          </cell>
          <cell r="CO230">
            <v>0</v>
          </cell>
          <cell r="CP230" t="b">
            <v>1</v>
          </cell>
          <cell r="CQ230" t="str">
            <v>c.1786G&gt;C</v>
          </cell>
          <cell r="CX230" t="str">
            <v>BRCA2</v>
          </cell>
          <cell r="CY230" t="str">
            <v>c.1786G&gt;C</v>
          </cell>
          <cell r="DE230" t="b">
            <v>0</v>
          </cell>
          <cell r="DF230" t="str">
            <v>BRCA2</v>
          </cell>
          <cell r="DG230" t="str">
            <v>c.1786G&gt;C</v>
          </cell>
          <cell r="DH230">
            <v>2.3557126030999999E-4</v>
          </cell>
          <cell r="DI230">
            <v>0</v>
          </cell>
          <cell r="DJ230">
            <v>0</v>
          </cell>
          <cell r="DK230">
            <v>0</v>
          </cell>
          <cell r="DL230">
            <v>6.9324739563999995E-4</v>
          </cell>
          <cell r="DM230">
            <v>0</v>
          </cell>
          <cell r="DN230" t="b">
            <v>0</v>
          </cell>
        </row>
        <row r="231">
          <cell r="B231" t="str">
            <v>c.1788T&gt;C</v>
          </cell>
          <cell r="C231" t="str">
            <v>p.(=)</v>
          </cell>
          <cell r="D231" t="str">
            <v>2016T&gt;C</v>
          </cell>
          <cell r="E231" t="str">
            <v>D596D</v>
          </cell>
          <cell r="K231">
            <v>1.0249999999999999</v>
          </cell>
          <cell r="N231">
            <v>1.0249999999999999</v>
          </cell>
          <cell r="O231">
            <v>0.02</v>
          </cell>
          <cell r="P231">
            <v>2.0918367346938773E-2</v>
          </cell>
          <cell r="Q231">
            <v>2.0489755122438776E-2</v>
          </cell>
          <cell r="R231">
            <v>1</v>
          </cell>
          <cell r="S231" t="str">
            <v>Frequency &gt;1%</v>
          </cell>
          <cell r="T231">
            <v>0.02</v>
          </cell>
          <cell r="U231" t="str">
            <v>Same</v>
          </cell>
          <cell r="Z231" t="str">
            <v/>
          </cell>
          <cell r="AC231">
            <v>1.0249999999999999</v>
          </cell>
          <cell r="AJ231">
            <v>0.01</v>
          </cell>
          <cell r="AK231" t="str">
            <v>0.01024954</v>
          </cell>
          <cell r="AL231" t="str">
            <v>Thomassen 2012</v>
          </cell>
          <cell r="AM231" t="str">
            <v/>
          </cell>
          <cell r="AN231" t="str">
            <v>Y</v>
          </cell>
          <cell r="AR231" t="str">
            <v/>
          </cell>
          <cell r="AS231" t="str">
            <v/>
          </cell>
          <cell r="AT231" t="str">
            <v/>
          </cell>
          <cell r="AU231" t="str">
            <v/>
          </cell>
          <cell r="AW231" t="str">
            <v/>
          </cell>
          <cell r="AX231" t="str">
            <v/>
          </cell>
          <cell r="AY231" t="str">
            <v/>
          </cell>
          <cell r="AZ231" t="str">
            <v/>
          </cell>
          <cell r="BB231" t="str">
            <v/>
          </cell>
          <cell r="BE231" t="str">
            <v/>
          </cell>
          <cell r="BG231" t="str">
            <v/>
          </cell>
          <cell r="BI231" t="str">
            <v/>
          </cell>
          <cell r="CH231" t="str">
            <v>Thomassen</v>
          </cell>
          <cell r="CI231" t="str">
            <v>2012</v>
          </cell>
          <cell r="CJ231" t="str">
            <v>no aberration</v>
          </cell>
          <cell r="CK231" t="str">
            <v/>
          </cell>
          <cell r="CL231">
            <v>1</v>
          </cell>
          <cell r="CN231">
            <v>0</v>
          </cell>
          <cell r="CO231">
            <v>0</v>
          </cell>
          <cell r="CP231" t="b">
            <v>1</v>
          </cell>
          <cell r="CQ231" t="str">
            <v>c.1788T&gt;C</v>
          </cell>
          <cell r="CR231">
            <v>0</v>
          </cell>
          <cell r="CS231">
            <v>0</v>
          </cell>
          <cell r="CT231">
            <v>0</v>
          </cell>
          <cell r="CU231">
            <v>3.1E-2</v>
          </cell>
          <cell r="CV231">
            <v>0</v>
          </cell>
          <cell r="CW231" t="b">
            <v>1</v>
          </cell>
          <cell r="CX231" t="str">
            <v>BRCA2</v>
          </cell>
          <cell r="CY231" t="str">
            <v>c.1788T&gt;C</v>
          </cell>
          <cell r="CZ231">
            <v>0</v>
          </cell>
          <cell r="DA231">
            <v>0</v>
          </cell>
          <cell r="DB231">
            <v>0</v>
          </cell>
          <cell r="DC231">
            <v>3.1E-2</v>
          </cell>
          <cell r="DD231">
            <v>0</v>
          </cell>
          <cell r="DE231" t="b">
            <v>1</v>
          </cell>
          <cell r="DF231" t="str">
            <v>BRCA2</v>
          </cell>
          <cell r="DG231" t="str">
            <v>c.1788T&gt;C</v>
          </cell>
          <cell r="DH231">
            <v>2.0754269450000001E-2</v>
          </cell>
          <cell r="DI231">
            <v>1.9805545552999998E-3</v>
          </cell>
          <cell r="DJ231">
            <v>0</v>
          </cell>
          <cell r="DK231">
            <v>0</v>
          </cell>
          <cell r="DL231">
            <v>2.4416813793999998E-4</v>
          </cell>
          <cell r="DM231">
            <v>0</v>
          </cell>
          <cell r="DN231" t="b">
            <v>1</v>
          </cell>
        </row>
        <row r="232">
          <cell r="B232" t="str">
            <v>c.1791A&gt;G</v>
          </cell>
          <cell r="C232" t="str">
            <v>p.(=)</v>
          </cell>
          <cell r="D232" t="str">
            <v>2019A&gt;G</v>
          </cell>
          <cell r="E232" t="str">
            <v>E597E</v>
          </cell>
          <cell r="G232" t="str">
            <v>c.1791A&gt;G</v>
          </cell>
          <cell r="O232">
            <v>0.02</v>
          </cell>
          <cell r="R232" t="str">
            <v/>
          </cell>
          <cell r="T232">
            <v>0.02</v>
          </cell>
          <cell r="U232" t="str">
            <v>Same</v>
          </cell>
          <cell r="Z232" t="str">
            <v/>
          </cell>
          <cell r="AK232" t="str">
            <v/>
          </cell>
          <cell r="AL232" t="str">
            <v/>
          </cell>
          <cell r="AM232" t="str">
            <v/>
          </cell>
          <cell r="AN232" t="str">
            <v/>
          </cell>
          <cell r="AR232" t="str">
            <v/>
          </cell>
          <cell r="AS232" t="str">
            <v/>
          </cell>
          <cell r="AT232" t="str">
            <v/>
          </cell>
          <cell r="AU232" t="str">
            <v/>
          </cell>
          <cell r="AW232" t="str">
            <v/>
          </cell>
          <cell r="AX232" t="str">
            <v/>
          </cell>
          <cell r="AY232" t="str">
            <v/>
          </cell>
          <cell r="AZ232" t="str">
            <v/>
          </cell>
          <cell r="BB232" t="str">
            <v/>
          </cell>
          <cell r="BE232" t="str">
            <v/>
          </cell>
          <cell r="BG232" t="str">
            <v/>
          </cell>
          <cell r="BI232" t="str">
            <v/>
          </cell>
          <cell r="CH232" t="str">
            <v/>
          </cell>
          <cell r="CI232" t="str">
            <v/>
          </cell>
          <cell r="CJ232" t="str">
            <v/>
          </cell>
          <cell r="CK232" t="str">
            <v/>
          </cell>
          <cell r="CN232">
            <v>0</v>
          </cell>
          <cell r="CO232">
            <v>0</v>
          </cell>
          <cell r="CP232" t="b">
            <v>1</v>
          </cell>
          <cell r="CQ232" t="str">
            <v>c.1791A&gt;G</v>
          </cell>
          <cell r="CX232" t="str">
            <v>BRCA2</v>
          </cell>
          <cell r="CY232" t="str">
            <v>c.1791A&gt;G</v>
          </cell>
          <cell r="DE232" t="b">
            <v>0</v>
          </cell>
          <cell r="DF232" t="str">
            <v>BRCA2</v>
          </cell>
          <cell r="DG232" t="str">
            <v>c.1791A&gt;G</v>
          </cell>
          <cell r="DN232" t="b">
            <v>0</v>
          </cell>
        </row>
        <row r="233">
          <cell r="B233" t="str">
            <v>c.1792A&gt;C</v>
          </cell>
          <cell r="C233" t="str">
            <v>p.(Thr598Pro)</v>
          </cell>
          <cell r="D233" t="str">
            <v>2020A&gt;C</v>
          </cell>
          <cell r="E233" t="str">
            <v>T598P</v>
          </cell>
          <cell r="G233" t="str">
            <v>c.1792A&gt;C</v>
          </cell>
          <cell r="O233">
            <v>0.02</v>
          </cell>
          <cell r="R233" t="str">
            <v/>
          </cell>
          <cell r="T233">
            <v>0.02</v>
          </cell>
          <cell r="U233" t="str">
            <v>Same</v>
          </cell>
          <cell r="Z233" t="str">
            <v/>
          </cell>
          <cell r="AK233" t="str">
            <v/>
          </cell>
          <cell r="AL233" t="str">
            <v/>
          </cell>
          <cell r="AM233" t="str">
            <v/>
          </cell>
          <cell r="AN233" t="str">
            <v/>
          </cell>
          <cell r="AR233" t="str">
            <v/>
          </cell>
          <cell r="AS233" t="str">
            <v/>
          </cell>
          <cell r="AT233" t="str">
            <v/>
          </cell>
          <cell r="AU233" t="str">
            <v/>
          </cell>
          <cell r="AW233" t="str">
            <v/>
          </cell>
          <cell r="AX233" t="str">
            <v/>
          </cell>
          <cell r="AY233" t="str">
            <v/>
          </cell>
          <cell r="AZ233" t="str">
            <v/>
          </cell>
          <cell r="BB233" t="str">
            <v/>
          </cell>
          <cell r="BE233" t="str">
            <v/>
          </cell>
          <cell r="BG233" t="str">
            <v/>
          </cell>
          <cell r="BI233" t="str">
            <v/>
          </cell>
          <cell r="CH233" t="str">
            <v/>
          </cell>
          <cell r="CI233" t="str">
            <v/>
          </cell>
          <cell r="CJ233" t="str">
            <v/>
          </cell>
          <cell r="CK233" t="str">
            <v/>
          </cell>
          <cell r="CN233">
            <v>0</v>
          </cell>
          <cell r="CO233">
            <v>0</v>
          </cell>
          <cell r="CP233" t="b">
            <v>1</v>
          </cell>
          <cell r="CQ233" t="str">
            <v>c.1792A&gt;C</v>
          </cell>
          <cell r="CX233" t="str">
            <v>BRCA2</v>
          </cell>
          <cell r="CY233" t="str">
            <v>c.1792A&gt;C</v>
          </cell>
          <cell r="DE233" t="b">
            <v>0</v>
          </cell>
          <cell r="DF233" t="str">
            <v>BRCA2</v>
          </cell>
          <cell r="DG233" t="str">
            <v>c.1792A&gt;C</v>
          </cell>
          <cell r="DN233" t="b">
            <v>0</v>
          </cell>
        </row>
        <row r="234">
          <cell r="B234" t="str">
            <v>c.1792A&gt;G</v>
          </cell>
          <cell r="C234" t="str">
            <v>p.(Thr598Ala)</v>
          </cell>
          <cell r="D234" t="str">
            <v>2020A&gt;G</v>
          </cell>
          <cell r="E234" t="str">
            <v>T598A</v>
          </cell>
          <cell r="G234" t="str">
            <v>c.1792A&gt;G</v>
          </cell>
          <cell r="H234">
            <v>8</v>
          </cell>
          <cell r="I234">
            <v>2.9662180355667861E-4</v>
          </cell>
          <cell r="J234">
            <v>7.4501457356338392</v>
          </cell>
          <cell r="N234">
            <v>2.2098756648638077E-3</v>
          </cell>
          <cell r="O234">
            <v>0.02</v>
          </cell>
          <cell r="P234">
            <v>4.5099503364567506E-5</v>
          </cell>
          <cell r="Q234">
            <v>4.509746949109046E-5</v>
          </cell>
          <cell r="R234">
            <v>1</v>
          </cell>
          <cell r="T234">
            <v>0.02</v>
          </cell>
          <cell r="U234" t="str">
            <v>Same</v>
          </cell>
          <cell r="Z234" t="str">
            <v/>
          </cell>
          <cell r="AK234" t="str">
            <v/>
          </cell>
          <cell r="AL234" t="str">
            <v/>
          </cell>
          <cell r="AM234" t="str">
            <v/>
          </cell>
          <cell r="AN234" t="str">
            <v/>
          </cell>
          <cell r="AR234" t="str">
            <v/>
          </cell>
          <cell r="AS234" t="str">
            <v/>
          </cell>
          <cell r="AT234" t="str">
            <v/>
          </cell>
          <cell r="AU234" t="str">
            <v/>
          </cell>
          <cell r="AW234" t="str">
            <v/>
          </cell>
          <cell r="AX234" t="str">
            <v/>
          </cell>
          <cell r="AY234" t="str">
            <v/>
          </cell>
          <cell r="AZ234" t="str">
            <v/>
          </cell>
          <cell r="BB234" t="str">
            <v/>
          </cell>
          <cell r="BE234" t="str">
            <v/>
          </cell>
          <cell r="BG234" t="str">
            <v/>
          </cell>
          <cell r="BI234" t="str">
            <v/>
          </cell>
          <cell r="BV234">
            <v>8</v>
          </cell>
          <cell r="BW234">
            <v>3.5822262606997391E-4</v>
          </cell>
          <cell r="BX234">
            <v>12</v>
          </cell>
          <cell r="BY234">
            <v>6.6306031823013871</v>
          </cell>
          <cell r="BZ234">
            <v>1</v>
          </cell>
          <cell r="CA234">
            <v>1</v>
          </cell>
          <cell r="CF234">
            <v>0.82803759999999993</v>
          </cell>
          <cell r="CG234">
            <v>1.1236000000000002</v>
          </cell>
          <cell r="CH234" t="str">
            <v/>
          </cell>
          <cell r="CI234" t="str">
            <v/>
          </cell>
          <cell r="CJ234" t="str">
            <v/>
          </cell>
          <cell r="CK234" t="str">
            <v/>
          </cell>
          <cell r="CN234">
            <v>8</v>
          </cell>
          <cell r="CO234">
            <v>12</v>
          </cell>
          <cell r="CP234" t="b">
            <v>1</v>
          </cell>
          <cell r="CQ234" t="str">
            <v>c.1792A&gt;G</v>
          </cell>
          <cell r="CR234">
            <v>0</v>
          </cell>
          <cell r="CS234">
            <v>0</v>
          </cell>
          <cell r="CT234">
            <v>0</v>
          </cell>
          <cell r="CU234">
            <v>0</v>
          </cell>
          <cell r="CV234">
            <v>3.0000000000000001E-3</v>
          </cell>
          <cell r="CW234" t="b">
            <v>0</v>
          </cell>
          <cell r="CX234" t="str">
            <v>BRCA2</v>
          </cell>
          <cell r="CY234" t="str">
            <v>c.1792A&gt;G</v>
          </cell>
          <cell r="CZ234">
            <v>0</v>
          </cell>
          <cell r="DA234">
            <v>0</v>
          </cell>
          <cell r="DB234">
            <v>0</v>
          </cell>
          <cell r="DC234">
            <v>0</v>
          </cell>
          <cell r="DD234">
            <v>3.0000000000000001E-3</v>
          </cell>
          <cell r="DE234" t="b">
            <v>0</v>
          </cell>
          <cell r="DF234" t="str">
            <v>BRCA2</v>
          </cell>
          <cell r="DG234" t="str">
            <v>c.1792A&gt;G</v>
          </cell>
          <cell r="DH234">
            <v>0</v>
          </cell>
          <cell r="DI234">
            <v>1.7985611511E-4</v>
          </cell>
          <cell r="DJ234">
            <v>0</v>
          </cell>
          <cell r="DK234">
            <v>8.0254391278000003E-3</v>
          </cell>
          <cell r="DL234">
            <v>3.7056544148E-3</v>
          </cell>
          <cell r="DM234">
            <v>6.1064973131E-5</v>
          </cell>
          <cell r="DN234" t="b">
            <v>0</v>
          </cell>
        </row>
        <row r="235">
          <cell r="B235" t="str">
            <v>c.1793C&gt;T</v>
          </cell>
          <cell r="C235" t="str">
            <v>p.(Thr598Ile)</v>
          </cell>
          <cell r="D235" t="str">
            <v>2021C&gt;T</v>
          </cell>
          <cell r="E235" t="str">
            <v>T598I</v>
          </cell>
          <cell r="G235" t="str">
            <v>c.1793C&gt;T</v>
          </cell>
          <cell r="O235">
            <v>0.02</v>
          </cell>
          <cell r="R235" t="str">
            <v/>
          </cell>
          <cell r="T235">
            <v>0.02</v>
          </cell>
          <cell r="U235" t="str">
            <v>Same</v>
          </cell>
          <cell r="Z235" t="str">
            <v/>
          </cell>
          <cell r="AK235" t="str">
            <v/>
          </cell>
          <cell r="AL235" t="str">
            <v/>
          </cell>
          <cell r="AM235" t="str">
            <v/>
          </cell>
          <cell r="AN235" t="str">
            <v/>
          </cell>
          <cell r="AR235" t="str">
            <v/>
          </cell>
          <cell r="AS235" t="str">
            <v/>
          </cell>
          <cell r="AT235" t="str">
            <v/>
          </cell>
          <cell r="AU235" t="str">
            <v/>
          </cell>
          <cell r="AW235" t="str">
            <v/>
          </cell>
          <cell r="AX235" t="str">
            <v/>
          </cell>
          <cell r="AY235" t="str">
            <v/>
          </cell>
          <cell r="AZ235" t="str">
            <v/>
          </cell>
          <cell r="BB235" t="str">
            <v/>
          </cell>
          <cell r="BE235" t="str">
            <v/>
          </cell>
          <cell r="BG235" t="str">
            <v/>
          </cell>
          <cell r="BI235" t="str">
            <v/>
          </cell>
          <cell r="CH235" t="str">
            <v/>
          </cell>
          <cell r="CI235" t="str">
            <v/>
          </cell>
          <cell r="CJ235" t="str">
            <v/>
          </cell>
          <cell r="CK235" t="str">
            <v/>
          </cell>
          <cell r="CN235">
            <v>0</v>
          </cell>
          <cell r="CO235">
            <v>0</v>
          </cell>
          <cell r="CP235" t="b">
            <v>1</v>
          </cell>
          <cell r="CQ235" t="str">
            <v>c.1793C&gt;T</v>
          </cell>
          <cell r="CX235" t="str">
            <v>BRCA2</v>
          </cell>
          <cell r="CY235" t="str">
            <v>c.1793C&gt;T</v>
          </cell>
          <cell r="DE235" t="b">
            <v>0</v>
          </cell>
          <cell r="DF235" t="str">
            <v>BRCA2</v>
          </cell>
          <cell r="DG235" t="str">
            <v>c.1793C&gt;T</v>
          </cell>
          <cell r="DN235" t="b">
            <v>0</v>
          </cell>
        </row>
        <row r="236">
          <cell r="B236" t="str">
            <v>c.1795T&gt;G</v>
          </cell>
          <cell r="C236" t="str">
            <v>p.(Ser599Ala)</v>
          </cell>
          <cell r="D236" t="str">
            <v>2023T&gt;G</v>
          </cell>
          <cell r="E236" t="str">
            <v>S599A</v>
          </cell>
          <cell r="G236" t="str">
            <v>c.1795T&gt;G</v>
          </cell>
          <cell r="O236">
            <v>0.02</v>
          </cell>
          <cell r="R236" t="str">
            <v/>
          </cell>
          <cell r="T236">
            <v>0.02</v>
          </cell>
          <cell r="U236" t="str">
            <v>Same</v>
          </cell>
          <cell r="Z236" t="str">
            <v/>
          </cell>
          <cell r="AK236" t="str">
            <v/>
          </cell>
          <cell r="AL236" t="str">
            <v/>
          </cell>
          <cell r="AM236" t="str">
            <v/>
          </cell>
          <cell r="AN236" t="str">
            <v/>
          </cell>
          <cell r="AR236" t="str">
            <v/>
          </cell>
          <cell r="AS236" t="str">
            <v/>
          </cell>
          <cell r="AT236" t="str">
            <v/>
          </cell>
          <cell r="AU236" t="str">
            <v/>
          </cell>
          <cell r="AW236" t="str">
            <v/>
          </cell>
          <cell r="AX236" t="str">
            <v/>
          </cell>
          <cell r="AY236" t="str">
            <v/>
          </cell>
          <cell r="AZ236" t="str">
            <v/>
          </cell>
          <cell r="BB236" t="str">
            <v/>
          </cell>
          <cell r="BE236" t="str">
            <v/>
          </cell>
          <cell r="BG236" t="str">
            <v/>
          </cell>
          <cell r="BI236" t="str">
            <v/>
          </cell>
          <cell r="CH236" t="str">
            <v/>
          </cell>
          <cell r="CI236" t="str">
            <v/>
          </cell>
          <cell r="CJ236" t="str">
            <v/>
          </cell>
          <cell r="CK236" t="str">
            <v/>
          </cell>
          <cell r="CN236">
            <v>0</v>
          </cell>
          <cell r="CO236">
            <v>0</v>
          </cell>
          <cell r="CP236" t="b">
            <v>1</v>
          </cell>
          <cell r="CQ236" t="str">
            <v>c.1795T&gt;G</v>
          </cell>
          <cell r="CX236" t="str">
            <v>BRCA2</v>
          </cell>
          <cell r="CY236" t="str">
            <v>c.1795T&gt;G</v>
          </cell>
          <cell r="DE236" t="b">
            <v>0</v>
          </cell>
          <cell r="DF236" t="str">
            <v>BRCA2</v>
          </cell>
          <cell r="DG236" t="str">
            <v>c.1795T&gt;G</v>
          </cell>
          <cell r="DN236" t="b">
            <v>0</v>
          </cell>
        </row>
        <row r="237">
          <cell r="B237" t="str">
            <v>c.1796_1798del</v>
          </cell>
          <cell r="C237" t="str">
            <v>p.(Ser599del)</v>
          </cell>
          <cell r="D237" t="str">
            <v>2024del3</v>
          </cell>
          <cell r="E237" t="str">
            <v>S599del</v>
          </cell>
          <cell r="G237" t="str">
            <v>c.1796_1798del</v>
          </cell>
          <cell r="O237">
            <v>0.02</v>
          </cell>
          <cell r="R237" t="str">
            <v/>
          </cell>
          <cell r="Z237" t="str">
            <v/>
          </cell>
          <cell r="AK237" t="str">
            <v/>
          </cell>
          <cell r="AL237" t="str">
            <v/>
          </cell>
          <cell r="AM237" t="str">
            <v/>
          </cell>
          <cell r="AN237" t="str">
            <v/>
          </cell>
          <cell r="AR237" t="str">
            <v/>
          </cell>
          <cell r="AS237" t="str">
            <v/>
          </cell>
          <cell r="AT237" t="str">
            <v/>
          </cell>
          <cell r="AU237" t="str">
            <v/>
          </cell>
          <cell r="AW237" t="str">
            <v/>
          </cell>
          <cell r="AX237" t="str">
            <v/>
          </cell>
          <cell r="AY237" t="str">
            <v/>
          </cell>
          <cell r="AZ237" t="str">
            <v/>
          </cell>
          <cell r="BB237" t="str">
            <v/>
          </cell>
          <cell r="BE237" t="str">
            <v/>
          </cell>
          <cell r="BG237" t="str">
            <v/>
          </cell>
          <cell r="BI237" t="str">
            <v/>
          </cell>
          <cell r="CH237" t="str">
            <v/>
          </cell>
          <cell r="CI237" t="str">
            <v/>
          </cell>
          <cell r="CJ237" t="str">
            <v/>
          </cell>
          <cell r="CK237" t="str">
            <v/>
          </cell>
          <cell r="CN237">
            <v>0</v>
          </cell>
          <cell r="CO237">
            <v>0</v>
          </cell>
          <cell r="CP237" t="b">
            <v>1</v>
          </cell>
          <cell r="CQ237" t="str">
            <v>c.1796_1798del</v>
          </cell>
          <cell r="CX237" t="str">
            <v>BRCA2</v>
          </cell>
          <cell r="CY237" t="str">
            <v>c.1796_1798del</v>
          </cell>
          <cell r="DE237" t="b">
            <v>0</v>
          </cell>
          <cell r="DF237" t="str">
            <v>BRCA2</v>
          </cell>
          <cell r="DG237" t="str">
            <v>c.1796_1798del</v>
          </cell>
          <cell r="DN237" t="b">
            <v>0</v>
          </cell>
        </row>
        <row r="238">
          <cell r="B238" t="str">
            <v>c.1796C&gt;T</v>
          </cell>
          <cell r="C238" t="str">
            <v>p.(Ser599Phe)</v>
          </cell>
          <cell r="D238" t="str">
            <v>2024C&gt;T</v>
          </cell>
          <cell r="E238" t="str">
            <v>S599F</v>
          </cell>
          <cell r="G238" t="str">
            <v>c.1796C&gt;T</v>
          </cell>
          <cell r="H238">
            <v>2</v>
          </cell>
          <cell r="I238">
            <v>3.2721191999999997</v>
          </cell>
          <cell r="J238">
            <v>4.7234956478318406E-3</v>
          </cell>
          <cell r="N238">
            <v>1.5455840800387002E-2</v>
          </cell>
          <cell r="O238">
            <v>0.02</v>
          </cell>
          <cell r="P238">
            <v>3.1542532245687759E-4</v>
          </cell>
          <cell r="Q238">
            <v>3.1532586069558867E-4</v>
          </cell>
          <cell r="R238">
            <v>1</v>
          </cell>
          <cell r="S238" t="str">
            <v>Multifac new calc</v>
          </cell>
          <cell r="T238">
            <v>0.02</v>
          </cell>
          <cell r="U238" t="str">
            <v>Same</v>
          </cell>
          <cell r="Z238" t="str">
            <v/>
          </cell>
          <cell r="AK238" t="str">
            <v/>
          </cell>
          <cell r="AL238" t="str">
            <v/>
          </cell>
          <cell r="AM238" t="str">
            <v/>
          </cell>
          <cell r="AN238" t="str">
            <v/>
          </cell>
          <cell r="AR238" t="str">
            <v/>
          </cell>
          <cell r="AS238" t="str">
            <v/>
          </cell>
          <cell r="AT238" t="str">
            <v/>
          </cell>
          <cell r="AU238" t="str">
            <v/>
          </cell>
          <cell r="AW238" t="str">
            <v/>
          </cell>
          <cell r="AX238" t="str">
            <v/>
          </cell>
          <cell r="AY238" t="str">
            <v/>
          </cell>
          <cell r="AZ238" t="str">
            <v/>
          </cell>
          <cell r="BB238" t="str">
            <v/>
          </cell>
          <cell r="BE238" t="str">
            <v/>
          </cell>
          <cell r="BG238" t="str">
            <v/>
          </cell>
          <cell r="BI238" t="str">
            <v/>
          </cell>
          <cell r="BV238">
            <v>2</v>
          </cell>
          <cell r="BW238">
            <v>3.2721191999999997</v>
          </cell>
          <cell r="BX238">
            <v>17</v>
          </cell>
          <cell r="BY238">
            <v>4.7234956478318406E-3</v>
          </cell>
          <cell r="BZ238">
            <v>1</v>
          </cell>
          <cell r="CA238">
            <v>1</v>
          </cell>
          <cell r="CH238" t="str">
            <v/>
          </cell>
          <cell r="CI238" t="str">
            <v/>
          </cell>
          <cell r="CJ238" t="str">
            <v/>
          </cell>
          <cell r="CK238" t="str">
            <v/>
          </cell>
          <cell r="CN238">
            <v>2</v>
          </cell>
          <cell r="CO238">
            <v>17</v>
          </cell>
          <cell r="CP238" t="b">
            <v>1</v>
          </cell>
          <cell r="CQ238" t="str">
            <v>c.1796C&gt;T</v>
          </cell>
          <cell r="CX238" t="str">
            <v>BRCA2</v>
          </cell>
          <cell r="CY238" t="str">
            <v>c.1796C&gt;T</v>
          </cell>
          <cell r="DE238" t="b">
            <v>0</v>
          </cell>
          <cell r="DF238" t="str">
            <v>BRCA2</v>
          </cell>
          <cell r="DG238" t="str">
            <v>c.1796C&gt;T</v>
          </cell>
          <cell r="DN238" t="b">
            <v>0</v>
          </cell>
        </row>
        <row r="239">
          <cell r="B239" t="str">
            <v>c.1798T&gt;C</v>
          </cell>
          <cell r="C239" t="str">
            <v>p.(Tyr600His)</v>
          </cell>
          <cell r="D239" t="str">
            <v>2026T&gt;C</v>
          </cell>
          <cell r="E239" t="str">
            <v>Y600H</v>
          </cell>
          <cell r="G239" t="str">
            <v>c.1798T&gt;C</v>
          </cell>
          <cell r="K239">
            <v>1.0246153856466556</v>
          </cell>
          <cell r="L239">
            <v>0.30978116717962206</v>
          </cell>
          <cell r="N239">
            <v>0.31740655007581953</v>
          </cell>
          <cell r="O239">
            <v>0.02</v>
          </cell>
          <cell r="P239">
            <v>6.4776846954248887E-3</v>
          </cell>
          <cell r="Q239">
            <v>6.4359943533026593E-3</v>
          </cell>
          <cell r="R239">
            <v>2</v>
          </cell>
          <cell r="S239" t="str">
            <v>Multifac new calc</v>
          </cell>
          <cell r="T239">
            <v>0.02</v>
          </cell>
          <cell r="U239" t="str">
            <v>Same</v>
          </cell>
          <cell r="V239">
            <v>2.9999999329447746E-2</v>
          </cell>
          <cell r="Z239" t="str">
            <v/>
          </cell>
          <cell r="AA239">
            <v>1</v>
          </cell>
          <cell r="AB239">
            <v>1</v>
          </cell>
          <cell r="AD239">
            <v>1.0246153856466556</v>
          </cell>
          <cell r="AE239">
            <v>0.30978116717962206</v>
          </cell>
          <cell r="AF239">
            <v>9.7212664694987655E-3</v>
          </cell>
          <cell r="AK239" t="str">
            <v/>
          </cell>
          <cell r="AL239" t="str">
            <v/>
          </cell>
          <cell r="AM239" t="str">
            <v/>
          </cell>
          <cell r="AN239" t="str">
            <v/>
          </cell>
          <cell r="AR239" t="str">
            <v/>
          </cell>
          <cell r="AS239" t="str">
            <v/>
          </cell>
          <cell r="AT239" t="str">
            <v/>
          </cell>
          <cell r="AU239" t="str">
            <v/>
          </cell>
          <cell r="AW239" t="str">
            <v/>
          </cell>
          <cell r="AX239" t="str">
            <v/>
          </cell>
          <cell r="AY239" t="str">
            <v/>
          </cell>
          <cell r="AZ239" t="str">
            <v/>
          </cell>
          <cell r="BB239" t="str">
            <v/>
          </cell>
          <cell r="BE239" t="str">
            <v/>
          </cell>
          <cell r="BG239" t="str">
            <v/>
          </cell>
          <cell r="BI239" t="str">
            <v/>
          </cell>
          <cell r="CH239" t="str">
            <v/>
          </cell>
          <cell r="CI239" t="str">
            <v/>
          </cell>
          <cell r="CJ239" t="str">
            <v/>
          </cell>
          <cell r="CK239" t="str">
            <v/>
          </cell>
          <cell r="CN239">
            <v>0</v>
          </cell>
          <cell r="CO239">
            <v>0</v>
          </cell>
          <cell r="CP239" t="b">
            <v>1</v>
          </cell>
          <cell r="CQ239" t="str">
            <v>c.1798T&gt;C</v>
          </cell>
          <cell r="CR239">
            <v>0</v>
          </cell>
          <cell r="CS239">
            <v>0</v>
          </cell>
          <cell r="CT239">
            <v>0</v>
          </cell>
          <cell r="CU239">
            <v>3.8E-3</v>
          </cell>
          <cell r="CV239">
            <v>0</v>
          </cell>
          <cell r="CW239" t="b">
            <v>0</v>
          </cell>
          <cell r="CX239" t="str">
            <v>BRCA2</v>
          </cell>
          <cell r="CY239" t="str">
            <v>c.1798T&gt;C</v>
          </cell>
          <cell r="CZ239">
            <v>0</v>
          </cell>
          <cell r="DA239">
            <v>0</v>
          </cell>
          <cell r="DB239">
            <v>0</v>
          </cell>
          <cell r="DC239">
            <v>3.8E-3</v>
          </cell>
          <cell r="DD239">
            <v>0</v>
          </cell>
          <cell r="DE239" t="b">
            <v>0</v>
          </cell>
          <cell r="DF239" t="str">
            <v>BRCA2</v>
          </cell>
          <cell r="DG239" t="str">
            <v>c.1798T&gt;C</v>
          </cell>
          <cell r="DH239">
            <v>6.1019382627000001E-3</v>
          </cell>
          <cell r="DI239">
            <v>1.7992083483E-4</v>
          </cell>
          <cell r="DJ239">
            <v>0</v>
          </cell>
          <cell r="DK239">
            <v>0</v>
          </cell>
          <cell r="DL239">
            <v>0</v>
          </cell>
          <cell r="DM239">
            <v>0</v>
          </cell>
          <cell r="DN239" t="b">
            <v>0</v>
          </cell>
        </row>
        <row r="240">
          <cell r="B240" t="str">
            <v>c.179A&gt;G</v>
          </cell>
          <cell r="C240" t="str">
            <v>p.(Asn60Ser)</v>
          </cell>
          <cell r="D240" t="str">
            <v>407A&gt;G</v>
          </cell>
          <cell r="E240" t="str">
            <v>N60S</v>
          </cell>
          <cell r="F240" t="str">
            <v>Ex3Skip</v>
          </cell>
          <cell r="I240">
            <v>1.1355090827940624</v>
          </cell>
          <cell r="J240">
            <v>0.8776799999999999</v>
          </cell>
          <cell r="K240">
            <v>1.549157977442446</v>
          </cell>
          <cell r="L240">
            <v>0.13536250924919968</v>
          </cell>
          <cell r="N240">
            <v>0.20898779251568958</v>
          </cell>
          <cell r="O240">
            <v>0.02</v>
          </cell>
          <cell r="P240">
            <v>4.2650569901161138E-3</v>
          </cell>
          <cell r="Q240">
            <v>4.2469435339101812E-3</v>
          </cell>
          <cell r="R240">
            <v>2</v>
          </cell>
          <cell r="S240" t="str">
            <v>Multifac new calc</v>
          </cell>
          <cell r="T240">
            <v>0.02</v>
          </cell>
          <cell r="U240" t="str">
            <v>Same</v>
          </cell>
          <cell r="V240">
            <v>2.9999999329447746E-2</v>
          </cell>
          <cell r="Z240" t="str">
            <v/>
          </cell>
          <cell r="AA240" t="str">
            <v>2+</v>
          </cell>
          <cell r="AB240">
            <v>0.55479996227784356</v>
          </cell>
          <cell r="AD240">
            <v>1.549157977442446</v>
          </cell>
          <cell r="AE240">
            <v>0.13536250924919968</v>
          </cell>
          <cell r="AF240">
            <v>3.5852560937818453E-3</v>
          </cell>
          <cell r="AK240" t="str">
            <v/>
          </cell>
          <cell r="AL240" t="str">
            <v/>
          </cell>
          <cell r="AM240" t="str">
            <v/>
          </cell>
          <cell r="AN240" t="str">
            <v/>
          </cell>
          <cell r="AR240" t="str">
            <v/>
          </cell>
          <cell r="AS240" t="str">
            <v/>
          </cell>
          <cell r="AT240" t="str">
            <v/>
          </cell>
          <cell r="AU240" t="str">
            <v/>
          </cell>
          <cell r="AW240" t="str">
            <v/>
          </cell>
          <cell r="AX240" t="str">
            <v/>
          </cell>
          <cell r="AY240" t="str">
            <v/>
          </cell>
          <cell r="AZ240" t="str">
            <v/>
          </cell>
          <cell r="BB240" t="str">
            <v/>
          </cell>
          <cell r="BE240" t="str">
            <v/>
          </cell>
          <cell r="BF240">
            <v>3</v>
          </cell>
          <cell r="BG240">
            <v>0.8776799999999999</v>
          </cell>
          <cell r="BH240">
            <v>1</v>
          </cell>
          <cell r="BI240">
            <v>2.0467</v>
          </cell>
          <cell r="BJ240" t="str">
            <v>Y</v>
          </cell>
          <cell r="CH240" t="str">
            <v/>
          </cell>
          <cell r="CI240" t="str">
            <v/>
          </cell>
          <cell r="CJ240" t="str">
            <v/>
          </cell>
          <cell r="CK240" t="str">
            <v/>
          </cell>
          <cell r="CN240">
            <v>1</v>
          </cell>
          <cell r="CO240">
            <v>3</v>
          </cell>
          <cell r="CP240" t="b">
            <v>1</v>
          </cell>
          <cell r="CQ240" t="str">
            <v>c.179A&gt;G</v>
          </cell>
          <cell r="CX240" t="str">
            <v>BRCA2</v>
          </cell>
          <cell r="CY240" t="str">
            <v>c.179A&gt;G</v>
          </cell>
          <cell r="DE240" t="b">
            <v>0</v>
          </cell>
          <cell r="DF240" t="str">
            <v>BRCA2</v>
          </cell>
          <cell r="DG240" t="str">
            <v>c.179A&gt;G</v>
          </cell>
          <cell r="DH240">
            <v>0</v>
          </cell>
          <cell r="DI240">
            <v>0</v>
          </cell>
          <cell r="DJ240">
            <v>0</v>
          </cell>
          <cell r="DK240">
            <v>0</v>
          </cell>
          <cell r="DL240">
            <v>1.8416884599999999E-5</v>
          </cell>
          <cell r="DM240">
            <v>0</v>
          </cell>
          <cell r="DN240" t="b">
            <v>0</v>
          </cell>
        </row>
        <row r="241">
          <cell r="B241" t="str">
            <v>c.1803A&gt;C</v>
          </cell>
          <cell r="C241" t="str">
            <v>p.(Lys601Asn)</v>
          </cell>
          <cell r="D241" t="str">
            <v>2031A&gt;C</v>
          </cell>
          <cell r="E241" t="str">
            <v>K601N</v>
          </cell>
          <cell r="G241" t="str">
            <v>c.1803A&gt;C</v>
          </cell>
          <cell r="O241">
            <v>0.02</v>
          </cell>
          <cell r="R241" t="str">
            <v/>
          </cell>
          <cell r="T241">
            <v>0.02</v>
          </cell>
          <cell r="U241" t="str">
            <v>Same</v>
          </cell>
          <cell r="Z241" t="str">
            <v/>
          </cell>
          <cell r="AK241" t="str">
            <v/>
          </cell>
          <cell r="AL241" t="str">
            <v/>
          </cell>
          <cell r="AM241" t="str">
            <v/>
          </cell>
          <cell r="AN241" t="str">
            <v/>
          </cell>
          <cell r="AR241" t="str">
            <v/>
          </cell>
          <cell r="AS241" t="str">
            <v/>
          </cell>
          <cell r="AT241" t="str">
            <v/>
          </cell>
          <cell r="AU241" t="str">
            <v/>
          </cell>
          <cell r="AW241" t="str">
            <v/>
          </cell>
          <cell r="AX241" t="str">
            <v/>
          </cell>
          <cell r="AY241" t="str">
            <v/>
          </cell>
          <cell r="AZ241" t="str">
            <v/>
          </cell>
          <cell r="BB241" t="str">
            <v/>
          </cell>
          <cell r="BE241" t="str">
            <v/>
          </cell>
          <cell r="BG241" t="str">
            <v/>
          </cell>
          <cell r="BI241" t="str">
            <v/>
          </cell>
          <cell r="CH241" t="str">
            <v/>
          </cell>
          <cell r="CI241" t="str">
            <v/>
          </cell>
          <cell r="CJ241" t="str">
            <v/>
          </cell>
          <cell r="CK241" t="str">
            <v/>
          </cell>
          <cell r="CN241">
            <v>0</v>
          </cell>
          <cell r="CO241">
            <v>0</v>
          </cell>
          <cell r="CP241" t="b">
            <v>1</v>
          </cell>
          <cell r="CQ241" t="str">
            <v>c.1803A&gt;C</v>
          </cell>
          <cell r="CX241" t="str">
            <v>BRCA2</v>
          </cell>
          <cell r="CY241" t="str">
            <v>c.1803A&gt;C</v>
          </cell>
          <cell r="DE241" t="b">
            <v>0</v>
          </cell>
          <cell r="DF241" t="str">
            <v>BRCA2</v>
          </cell>
          <cell r="DG241" t="str">
            <v>c.1803A&gt;C</v>
          </cell>
          <cell r="DH241">
            <v>0</v>
          </cell>
          <cell r="DI241">
            <v>0</v>
          </cell>
          <cell r="DJ241">
            <v>0</v>
          </cell>
          <cell r="DK241">
            <v>0</v>
          </cell>
          <cell r="DL241">
            <v>1.1307100859E-4</v>
          </cell>
          <cell r="DM241">
            <v>0</v>
          </cell>
          <cell r="DN241" t="b">
            <v>0</v>
          </cell>
        </row>
        <row r="242">
          <cell r="B242" t="str">
            <v>c.1804G&gt;A</v>
          </cell>
          <cell r="C242" t="str">
            <v>p.(Gly602Arg)</v>
          </cell>
          <cell r="D242" t="str">
            <v>2032G&gt;A</v>
          </cell>
          <cell r="E242" t="str">
            <v>G602R</v>
          </cell>
          <cell r="I242">
            <v>2.5999999999999998E-4</v>
          </cell>
          <cell r="K242">
            <v>1.4756180788297142</v>
          </cell>
          <cell r="L242">
            <v>0.13027578348470378</v>
          </cell>
          <cell r="N242">
            <v>4.9981698349370941E-5</v>
          </cell>
          <cell r="O242">
            <v>0.02</v>
          </cell>
          <cell r="P242">
            <v>1.0200346601912437E-6</v>
          </cell>
          <cell r="Q242">
            <v>1.020033619721597E-6</v>
          </cell>
          <cell r="R242">
            <v>1</v>
          </cell>
          <cell r="S242" t="str">
            <v>Multifac new calc</v>
          </cell>
          <cell r="T242">
            <v>0.02</v>
          </cell>
          <cell r="U242" t="str">
            <v>Same</v>
          </cell>
          <cell r="V242">
            <v>2.9999999329447746E-2</v>
          </cell>
          <cell r="Z242" t="str">
            <v/>
          </cell>
          <cell r="AA242" t="str">
            <v>2+</v>
          </cell>
          <cell r="AB242">
            <v>2.5799997461866574E-4</v>
          </cell>
          <cell r="AD242">
            <v>1.4756180788297142</v>
          </cell>
          <cell r="AE242">
            <v>0.13027578348470378</v>
          </cell>
          <cell r="AF242">
            <v>1.5339322158496044E-6</v>
          </cell>
          <cell r="AJ242">
            <v>0.02</v>
          </cell>
          <cell r="AK242" t="str">
            <v>1.01×10−7</v>
          </cell>
          <cell r="AL242" t="str">
            <v>Lindor 2012</v>
          </cell>
          <cell r="AM242" t="str">
            <v>Easton et al., 2007</v>
          </cell>
          <cell r="AN242" t="str">
            <v>Y</v>
          </cell>
          <cell r="AO242">
            <v>0.02</v>
          </cell>
          <cell r="AP242">
            <v>0</v>
          </cell>
          <cell r="AR242">
            <v>2.5999999999999998E-4</v>
          </cell>
          <cell r="AS242" t="str">
            <v>-</v>
          </cell>
          <cell r="AT242">
            <v>0.129</v>
          </cell>
          <cell r="AU242">
            <v>1.4790000000000001</v>
          </cell>
          <cell r="AV242">
            <v>4.9605699999999998E-5</v>
          </cell>
          <cell r="AW242" t="str">
            <v>Easton DF et al., Am J Hum Genet, 81: 873-883, 2007.</v>
          </cell>
          <cell r="AX242" t="str">
            <v/>
          </cell>
          <cell r="AY242" t="str">
            <v/>
          </cell>
          <cell r="AZ242" t="str">
            <v/>
          </cell>
          <cell r="BB242" t="str">
            <v/>
          </cell>
          <cell r="BE242" t="str">
            <v/>
          </cell>
          <cell r="BG242" t="str">
            <v/>
          </cell>
          <cell r="BI242" t="str">
            <v/>
          </cell>
          <cell r="CH242" t="str">
            <v/>
          </cell>
          <cell r="CI242" t="str">
            <v/>
          </cell>
          <cell r="CJ242" t="str">
            <v/>
          </cell>
          <cell r="CK242" t="str">
            <v/>
          </cell>
          <cell r="CN242">
            <v>0</v>
          </cell>
          <cell r="CO242">
            <v>0</v>
          </cell>
          <cell r="CP242" t="b">
            <v>1</v>
          </cell>
          <cell r="CQ242" t="str">
            <v>c.1804G&gt;A</v>
          </cell>
          <cell r="CX242" t="str">
            <v>BRCA2</v>
          </cell>
          <cell r="CY242" t="str">
            <v>c.1804G&gt;A</v>
          </cell>
          <cell r="DE242" t="b">
            <v>0</v>
          </cell>
          <cell r="DF242" t="str">
            <v>BRCA2</v>
          </cell>
          <cell r="DG242" t="str">
            <v>c.1804G&gt;A</v>
          </cell>
          <cell r="DH242">
            <v>0</v>
          </cell>
          <cell r="DI242">
            <v>0</v>
          </cell>
          <cell r="DJ242">
            <v>0</v>
          </cell>
          <cell r="DK242">
            <v>0</v>
          </cell>
          <cell r="DL242">
            <v>5.6554688383999998E-5</v>
          </cell>
          <cell r="DM242">
            <v>0</v>
          </cell>
          <cell r="DN242" t="b">
            <v>0</v>
          </cell>
        </row>
        <row r="243">
          <cell r="B243" t="str">
            <v>c.1805G&gt;T</v>
          </cell>
          <cell r="C243" t="str">
            <v>p.(Gly602Val)</v>
          </cell>
          <cell r="D243" t="str">
            <v>2032G&gt;T</v>
          </cell>
          <cell r="E243" t="str">
            <v>G602V</v>
          </cell>
          <cell r="G243" t="str">
            <v>c.1805G&gt;T</v>
          </cell>
          <cell r="K243">
            <v>1.0498366885038446</v>
          </cell>
          <cell r="L243">
            <v>6.5742855458908425</v>
          </cell>
          <cell r="N243">
            <v>6.9019261667767324</v>
          </cell>
          <cell r="O243">
            <v>0.02</v>
          </cell>
          <cell r="P243">
            <v>0.14085563605666801</v>
          </cell>
          <cell r="Q243">
            <v>0.12346490792080507</v>
          </cell>
          <cell r="R243">
            <v>3</v>
          </cell>
          <cell r="T243">
            <v>0.02</v>
          </cell>
          <cell r="U243" t="str">
            <v>Same</v>
          </cell>
          <cell r="V243">
            <v>2.9999999329447746E-2</v>
          </cell>
          <cell r="Z243" t="str">
            <v/>
          </cell>
          <cell r="AA243">
            <v>1</v>
          </cell>
          <cell r="AB243">
            <v>1</v>
          </cell>
          <cell r="AD243">
            <v>1.0498366885038446</v>
          </cell>
          <cell r="AE243">
            <v>6.5742855458908425</v>
          </cell>
          <cell r="AF243">
            <v>0.17591131353911973</v>
          </cell>
          <cell r="AK243" t="str">
            <v/>
          </cell>
          <cell r="AL243" t="str">
            <v/>
          </cell>
          <cell r="AM243" t="str">
            <v/>
          </cell>
          <cell r="AN243" t="str">
            <v/>
          </cell>
          <cell r="AR243" t="str">
            <v/>
          </cell>
          <cell r="AS243" t="str">
            <v/>
          </cell>
          <cell r="AT243" t="str">
            <v/>
          </cell>
          <cell r="AU243" t="str">
            <v/>
          </cell>
          <cell r="AW243" t="str">
            <v/>
          </cell>
          <cell r="AX243" t="str">
            <v/>
          </cell>
          <cell r="AY243" t="str">
            <v/>
          </cell>
          <cell r="AZ243" t="str">
            <v/>
          </cell>
          <cell r="BB243" t="str">
            <v/>
          </cell>
          <cell r="BE243" t="str">
            <v/>
          </cell>
          <cell r="BG243" t="str">
            <v/>
          </cell>
          <cell r="BI243" t="str">
            <v/>
          </cell>
          <cell r="CH243" t="str">
            <v/>
          </cell>
          <cell r="CI243" t="str">
            <v/>
          </cell>
          <cell r="CJ243" t="str">
            <v/>
          </cell>
          <cell r="CK243" t="str">
            <v/>
          </cell>
          <cell r="CN243">
            <v>0</v>
          </cell>
          <cell r="CO243">
            <v>0</v>
          </cell>
          <cell r="CP243" t="b">
            <v>0</v>
          </cell>
          <cell r="CQ243" t="str">
            <v>c.1804G&gt;T</v>
          </cell>
          <cell r="CX243" t="str">
            <v>BRCA2</v>
          </cell>
          <cell r="CY243" t="str">
            <v>c.1805G&gt;T</v>
          </cell>
          <cell r="DE243" t="b">
            <v>0</v>
          </cell>
          <cell r="DF243" t="str">
            <v>BRCA2</v>
          </cell>
          <cell r="DG243" t="str">
            <v>c.1805G&gt;T</v>
          </cell>
          <cell r="DN243" t="b">
            <v>0</v>
          </cell>
        </row>
        <row r="244">
          <cell r="B244" t="str">
            <v>c.180C&gt;T</v>
          </cell>
          <cell r="C244" t="str">
            <v>p.(=)</v>
          </cell>
          <cell r="D244" t="str">
            <v>408C&gt;T</v>
          </cell>
          <cell r="E244" t="str">
            <v>N60N</v>
          </cell>
          <cell r="F244" t="str">
            <v>Ex3Skip</v>
          </cell>
          <cell r="O244">
            <v>0.02</v>
          </cell>
          <cell r="R244" t="str">
            <v/>
          </cell>
          <cell r="T244">
            <v>0.02</v>
          </cell>
          <cell r="U244" t="str">
            <v>Same</v>
          </cell>
          <cell r="Z244" t="str">
            <v/>
          </cell>
          <cell r="AK244" t="str">
            <v/>
          </cell>
          <cell r="AL244" t="str">
            <v/>
          </cell>
          <cell r="AM244" t="str">
            <v/>
          </cell>
          <cell r="AN244" t="str">
            <v/>
          </cell>
          <cell r="AR244" t="str">
            <v/>
          </cell>
          <cell r="AS244" t="str">
            <v/>
          </cell>
          <cell r="AT244" t="str">
            <v/>
          </cell>
          <cell r="AU244" t="str">
            <v/>
          </cell>
          <cell r="AW244" t="str">
            <v/>
          </cell>
          <cell r="AX244" t="str">
            <v/>
          </cell>
          <cell r="AY244" t="str">
            <v/>
          </cell>
          <cell r="AZ244" t="str">
            <v/>
          </cell>
          <cell r="BB244" t="str">
            <v/>
          </cell>
          <cell r="BE244" t="str">
            <v/>
          </cell>
          <cell r="BG244" t="str">
            <v/>
          </cell>
          <cell r="BI244" t="str">
            <v/>
          </cell>
          <cell r="CH244" t="str">
            <v/>
          </cell>
          <cell r="CI244" t="str">
            <v/>
          </cell>
          <cell r="CJ244" t="str">
            <v/>
          </cell>
          <cell r="CK244" t="str">
            <v/>
          </cell>
          <cell r="CN244">
            <v>0</v>
          </cell>
          <cell r="CO244">
            <v>0</v>
          </cell>
          <cell r="CP244" t="b">
            <v>1</v>
          </cell>
          <cell r="CQ244" t="str">
            <v>c.180C&gt;T</v>
          </cell>
          <cell r="CX244" t="str">
            <v>BRCA2</v>
          </cell>
          <cell r="CY244" t="str">
            <v>c.180C&gt;T</v>
          </cell>
          <cell r="DE244" t="b">
            <v>0</v>
          </cell>
          <cell r="DF244" t="str">
            <v>BRCA2</v>
          </cell>
          <cell r="DG244" t="str">
            <v>c.180C&gt;T</v>
          </cell>
          <cell r="DN244" t="b">
            <v>0</v>
          </cell>
        </row>
        <row r="245">
          <cell r="B245" t="str">
            <v>c.1810A&gt;G</v>
          </cell>
          <cell r="C245" t="str">
            <v>p.(Lys604Glu)</v>
          </cell>
          <cell r="D245" t="str">
            <v>2038A&gt;G</v>
          </cell>
          <cell r="E245" t="str">
            <v>K604E</v>
          </cell>
          <cell r="G245" t="str">
            <v>c.1810A&gt;G</v>
          </cell>
          <cell r="I245">
            <v>0.40400001991455431</v>
          </cell>
          <cell r="K245">
            <v>1.7925073441127062</v>
          </cell>
          <cell r="L245">
            <v>2.8119201325735369E-2</v>
          </cell>
          <cell r="N245">
            <v>2.0363166458104317E-2</v>
          </cell>
          <cell r="O245">
            <v>0.02</v>
          </cell>
          <cell r="P245">
            <v>4.1557482567559836E-4</v>
          </cell>
          <cell r="Q245">
            <v>4.1540219498083393E-4</v>
          </cell>
          <cell r="R245">
            <v>1</v>
          </cell>
          <cell r="S245" t="str">
            <v>Multifac new calc</v>
          </cell>
          <cell r="T245">
            <v>0.02</v>
          </cell>
          <cell r="U245" t="str">
            <v>Same</v>
          </cell>
          <cell r="V245">
            <v>2.9999999329447746E-2</v>
          </cell>
          <cell r="Z245" t="str">
            <v/>
          </cell>
          <cell r="AA245" t="str">
            <v>2+</v>
          </cell>
          <cell r="AB245">
            <v>0.40400001991455431</v>
          </cell>
          <cell r="AD245">
            <v>1.7925073441127062</v>
          </cell>
          <cell r="AE245">
            <v>2.8119201325735369E-2</v>
          </cell>
          <cell r="AF245">
            <v>6.2939225473978861E-4</v>
          </cell>
          <cell r="AK245" t="str">
            <v/>
          </cell>
          <cell r="AL245" t="str">
            <v/>
          </cell>
          <cell r="AM245" t="str">
            <v/>
          </cell>
          <cell r="AN245" t="str">
            <v/>
          </cell>
          <cell r="AR245" t="str">
            <v/>
          </cell>
          <cell r="AS245" t="str">
            <v/>
          </cell>
          <cell r="AT245" t="str">
            <v/>
          </cell>
          <cell r="AU245" t="str">
            <v/>
          </cell>
          <cell r="AW245" t="str">
            <v/>
          </cell>
          <cell r="AX245" t="str">
            <v/>
          </cell>
          <cell r="AY245" t="str">
            <v/>
          </cell>
          <cell r="AZ245" t="str">
            <v/>
          </cell>
          <cell r="BB245" t="str">
            <v/>
          </cell>
          <cell r="BE245" t="str">
            <v/>
          </cell>
          <cell r="BG245" t="str">
            <v/>
          </cell>
          <cell r="BI245" t="str">
            <v/>
          </cell>
          <cell r="CH245" t="str">
            <v/>
          </cell>
          <cell r="CI245" t="str">
            <v/>
          </cell>
          <cell r="CJ245" t="str">
            <v/>
          </cell>
          <cell r="CK245" t="str">
            <v/>
          </cell>
          <cell r="CN245">
            <v>0</v>
          </cell>
          <cell r="CO245">
            <v>0</v>
          </cell>
          <cell r="CP245" t="b">
            <v>1</v>
          </cell>
          <cell r="CQ245" t="str">
            <v>c.1810A&gt;G</v>
          </cell>
          <cell r="CX245" t="str">
            <v>BRCA2</v>
          </cell>
          <cell r="CY245" t="str">
            <v>c.1810A&gt;G</v>
          </cell>
          <cell r="DE245" t="b">
            <v>0</v>
          </cell>
          <cell r="DF245" t="str">
            <v>BRCA2</v>
          </cell>
          <cell r="DG245" t="str">
            <v>c.1810A&gt;G</v>
          </cell>
          <cell r="DH245">
            <v>0</v>
          </cell>
          <cell r="DI245">
            <v>0</v>
          </cell>
          <cell r="DJ245">
            <v>0</v>
          </cell>
          <cell r="DK245">
            <v>0</v>
          </cell>
          <cell r="DL245">
            <v>7.5505889459E-5</v>
          </cell>
          <cell r="DM245">
            <v>0</v>
          </cell>
          <cell r="DN245" t="b">
            <v>0</v>
          </cell>
        </row>
        <row r="246">
          <cell r="B246" t="str">
            <v>c.1814T&gt;C</v>
          </cell>
          <cell r="C246" t="str">
            <v>p.(Ile605Thr)</v>
          </cell>
          <cell r="D246" t="str">
            <v>2042T&gt;C</v>
          </cell>
          <cell r="E246" t="str">
            <v>I605T</v>
          </cell>
          <cell r="G246" t="str">
            <v>c.1814T&gt;C</v>
          </cell>
          <cell r="K246">
            <v>1.1292870866471043</v>
          </cell>
          <cell r="L246">
            <v>9.8870615733658226E-2</v>
          </cell>
          <cell r="N246">
            <v>0.11165330959686826</v>
          </cell>
          <cell r="O246">
            <v>0.02</v>
          </cell>
          <cell r="P246">
            <v>2.2786389713646583E-3</v>
          </cell>
          <cell r="Q246">
            <v>2.2734585800443857E-3</v>
          </cell>
          <cell r="R246">
            <v>2</v>
          </cell>
          <cell r="S246" t="str">
            <v>Multifac new calc</v>
          </cell>
          <cell r="T246">
            <v>0.02</v>
          </cell>
          <cell r="U246" t="str">
            <v>Same</v>
          </cell>
          <cell r="V246">
            <v>2.9999999329447746E-2</v>
          </cell>
          <cell r="Z246" t="str">
            <v/>
          </cell>
          <cell r="AA246">
            <v>1</v>
          </cell>
          <cell r="AB246">
            <v>1</v>
          </cell>
          <cell r="AD246">
            <v>1.1292870866471043</v>
          </cell>
          <cell r="AE246">
            <v>9.8870615733658226E-2</v>
          </cell>
          <cell r="AF246">
            <v>3.4413115425714208E-3</v>
          </cell>
          <cell r="AK246" t="str">
            <v/>
          </cell>
          <cell r="AL246" t="str">
            <v/>
          </cell>
          <cell r="AM246" t="str">
            <v/>
          </cell>
          <cell r="AN246" t="str">
            <v/>
          </cell>
          <cell r="AR246" t="str">
            <v/>
          </cell>
          <cell r="AS246" t="str">
            <v/>
          </cell>
          <cell r="AT246" t="str">
            <v/>
          </cell>
          <cell r="AU246" t="str">
            <v/>
          </cell>
          <cell r="AW246" t="str">
            <v/>
          </cell>
          <cell r="AX246" t="str">
            <v/>
          </cell>
          <cell r="AY246" t="str">
            <v/>
          </cell>
          <cell r="AZ246" t="str">
            <v/>
          </cell>
          <cell r="BB246" t="str">
            <v/>
          </cell>
          <cell r="BE246" t="str">
            <v/>
          </cell>
          <cell r="BG246" t="str">
            <v/>
          </cell>
          <cell r="BI246" t="str">
            <v/>
          </cell>
          <cell r="CH246" t="str">
            <v/>
          </cell>
          <cell r="CI246" t="str">
            <v/>
          </cell>
          <cell r="CJ246" t="str">
            <v/>
          </cell>
          <cell r="CK246" t="str">
            <v/>
          </cell>
          <cell r="CN246">
            <v>0</v>
          </cell>
          <cell r="CO246">
            <v>0</v>
          </cell>
          <cell r="CP246" t="b">
            <v>1</v>
          </cell>
          <cell r="CQ246" t="str">
            <v>c.1814T&gt;C</v>
          </cell>
          <cell r="CX246" t="str">
            <v>BRCA2</v>
          </cell>
          <cell r="CY246" t="str">
            <v>c.1814T&gt;C</v>
          </cell>
          <cell r="DE246" t="b">
            <v>0</v>
          </cell>
          <cell r="DF246" t="str">
            <v>BRCA2</v>
          </cell>
          <cell r="DG246" t="str">
            <v>c.1814T&gt;C</v>
          </cell>
          <cell r="DN246" t="b">
            <v>0</v>
          </cell>
        </row>
        <row r="247">
          <cell r="B247" t="str">
            <v>c.1815A&gt;G</v>
          </cell>
          <cell r="C247" t="str">
            <v>p.(Ile605Met)</v>
          </cell>
          <cell r="D247" t="str">
            <v>2043A&gt;G</v>
          </cell>
          <cell r="E247" t="str">
            <v>I605M</v>
          </cell>
          <cell r="G247" t="str">
            <v>c.1815A&gt;G</v>
          </cell>
          <cell r="O247">
            <v>0.02</v>
          </cell>
          <cell r="R247" t="str">
            <v/>
          </cell>
          <cell r="T247">
            <v>0.02</v>
          </cell>
          <cell r="U247" t="str">
            <v>Same</v>
          </cell>
          <cell r="Z247" t="str">
            <v/>
          </cell>
          <cell r="AK247" t="str">
            <v/>
          </cell>
          <cell r="AL247" t="str">
            <v/>
          </cell>
          <cell r="AM247" t="str">
            <v/>
          </cell>
          <cell r="AN247" t="str">
            <v/>
          </cell>
          <cell r="AR247" t="str">
            <v/>
          </cell>
          <cell r="AS247" t="str">
            <v/>
          </cell>
          <cell r="AT247" t="str">
            <v/>
          </cell>
          <cell r="AU247" t="str">
            <v/>
          </cell>
          <cell r="AW247" t="str">
            <v/>
          </cell>
          <cell r="AX247" t="str">
            <v/>
          </cell>
          <cell r="AY247" t="str">
            <v/>
          </cell>
          <cell r="AZ247" t="str">
            <v/>
          </cell>
          <cell r="BB247" t="str">
            <v/>
          </cell>
          <cell r="BE247" t="str">
            <v/>
          </cell>
          <cell r="BG247" t="str">
            <v/>
          </cell>
          <cell r="BI247" t="str">
            <v/>
          </cell>
          <cell r="CH247" t="str">
            <v/>
          </cell>
          <cell r="CI247" t="str">
            <v/>
          </cell>
          <cell r="CJ247" t="str">
            <v/>
          </cell>
          <cell r="CK247" t="str">
            <v/>
          </cell>
          <cell r="CN247">
            <v>0</v>
          </cell>
          <cell r="CO247">
            <v>0</v>
          </cell>
          <cell r="CP247" t="b">
            <v>1</v>
          </cell>
          <cell r="CQ247" t="str">
            <v>c.1815A&gt;G</v>
          </cell>
          <cell r="CX247" t="str">
            <v>BRCA2</v>
          </cell>
          <cell r="CY247" t="str">
            <v>c.1815A&gt;G</v>
          </cell>
          <cell r="DE247" t="b">
            <v>0</v>
          </cell>
          <cell r="DF247" t="str">
            <v>BRCA2</v>
          </cell>
          <cell r="DG247" t="str">
            <v>c.1815A&gt;G</v>
          </cell>
          <cell r="DN247" t="b">
            <v>0</v>
          </cell>
        </row>
        <row r="248">
          <cell r="B248" t="str">
            <v>c.1816C&gt;T</v>
          </cell>
          <cell r="C248" t="str">
            <v>p.(Pro606Ser)</v>
          </cell>
          <cell r="D248" t="str">
            <v>2044C&gt;T</v>
          </cell>
          <cell r="E248" t="str">
            <v>P606S</v>
          </cell>
          <cell r="G248" t="str">
            <v>c.1816C&gt;T</v>
          </cell>
          <cell r="O248">
            <v>0.02</v>
          </cell>
          <cell r="R248" t="str">
            <v/>
          </cell>
          <cell r="T248">
            <v>0.02</v>
          </cell>
          <cell r="U248" t="str">
            <v>Same</v>
          </cell>
          <cell r="Z248" t="str">
            <v/>
          </cell>
          <cell r="AK248" t="str">
            <v/>
          </cell>
          <cell r="AL248" t="str">
            <v/>
          </cell>
          <cell r="AM248" t="str">
            <v/>
          </cell>
          <cell r="AN248" t="str">
            <v/>
          </cell>
          <cell r="AR248" t="str">
            <v/>
          </cell>
          <cell r="AS248" t="str">
            <v/>
          </cell>
          <cell r="AT248" t="str">
            <v/>
          </cell>
          <cell r="AU248" t="str">
            <v/>
          </cell>
          <cell r="AW248" t="str">
            <v/>
          </cell>
          <cell r="AX248" t="str">
            <v/>
          </cell>
          <cell r="AY248" t="str">
            <v/>
          </cell>
          <cell r="AZ248" t="str">
            <v/>
          </cell>
          <cell r="BB248" t="str">
            <v/>
          </cell>
          <cell r="BE248" t="str">
            <v/>
          </cell>
          <cell r="BG248" t="str">
            <v/>
          </cell>
          <cell r="BI248" t="str">
            <v/>
          </cell>
          <cell r="CH248" t="str">
            <v/>
          </cell>
          <cell r="CI248" t="str">
            <v/>
          </cell>
          <cell r="CJ248" t="str">
            <v/>
          </cell>
          <cell r="CK248" t="str">
            <v/>
          </cell>
          <cell r="CN248">
            <v>0</v>
          </cell>
          <cell r="CO248">
            <v>0</v>
          </cell>
          <cell r="CP248" t="b">
            <v>1</v>
          </cell>
          <cell r="CQ248" t="str">
            <v>c.1816C&gt;T</v>
          </cell>
          <cell r="CX248" t="str">
            <v>BRCA2</v>
          </cell>
          <cell r="CY248" t="str">
            <v>c.1816C&gt;T</v>
          </cell>
          <cell r="DE248" t="b">
            <v>0</v>
          </cell>
          <cell r="DF248" t="str">
            <v>BRCA2</v>
          </cell>
          <cell r="DG248" t="str">
            <v>c.1816C&gt;T</v>
          </cell>
          <cell r="DN248" t="b">
            <v>0</v>
          </cell>
        </row>
        <row r="249">
          <cell r="B249" t="str">
            <v>c.1817C&gt;A</v>
          </cell>
          <cell r="C249" t="str">
            <v>p.(Pro606Gln)</v>
          </cell>
          <cell r="D249" t="str">
            <v>2045C&gt;A</v>
          </cell>
          <cell r="E249" t="str">
            <v>P606Q</v>
          </cell>
          <cell r="G249" t="str">
            <v>c.1817C&gt;A</v>
          </cell>
          <cell r="K249">
            <v>1.0498366885038446</v>
          </cell>
          <cell r="L249">
            <v>0.56175280073627221</v>
          </cell>
          <cell r="N249">
            <v>0.58974870008272806</v>
          </cell>
          <cell r="O249">
            <v>0.02</v>
          </cell>
          <cell r="P249">
            <v>1.203568775679037E-2</v>
          </cell>
          <cell r="Q249">
            <v>1.1892552705792281E-2</v>
          </cell>
          <cell r="R249">
            <v>3</v>
          </cell>
          <cell r="T249">
            <v>0.02</v>
          </cell>
          <cell r="U249" t="str">
            <v>Same</v>
          </cell>
          <cell r="V249">
            <v>2.9999999329447746E-2</v>
          </cell>
          <cell r="Z249" t="str">
            <v/>
          </cell>
          <cell r="AA249">
            <v>1</v>
          </cell>
          <cell r="AB249">
            <v>1</v>
          </cell>
          <cell r="AD249">
            <v>1.0498366885038446</v>
          </cell>
          <cell r="AE249">
            <v>0.56175280073627221</v>
          </cell>
          <cell r="AF249">
            <v>1.7912924620422217E-2</v>
          </cell>
          <cell r="AK249" t="str">
            <v/>
          </cell>
          <cell r="AL249" t="str">
            <v/>
          </cell>
          <cell r="AM249" t="str">
            <v/>
          </cell>
          <cell r="AN249" t="str">
            <v/>
          </cell>
          <cell r="AR249" t="str">
            <v/>
          </cell>
          <cell r="AS249" t="str">
            <v/>
          </cell>
          <cell r="AT249" t="str">
            <v/>
          </cell>
          <cell r="AU249" t="str">
            <v/>
          </cell>
          <cell r="AW249" t="str">
            <v/>
          </cell>
          <cell r="AX249" t="str">
            <v/>
          </cell>
          <cell r="AY249" t="str">
            <v/>
          </cell>
          <cell r="AZ249" t="str">
            <v/>
          </cell>
          <cell r="BB249" t="str">
            <v/>
          </cell>
          <cell r="BE249" t="str">
            <v/>
          </cell>
          <cell r="BG249" t="str">
            <v/>
          </cell>
          <cell r="BI249" t="str">
            <v/>
          </cell>
          <cell r="CH249" t="str">
            <v/>
          </cell>
          <cell r="CI249" t="str">
            <v/>
          </cell>
          <cell r="CJ249" t="str">
            <v/>
          </cell>
          <cell r="CK249" t="str">
            <v/>
          </cell>
          <cell r="CN249">
            <v>0</v>
          </cell>
          <cell r="CO249">
            <v>0</v>
          </cell>
          <cell r="CP249" t="b">
            <v>1</v>
          </cell>
          <cell r="CQ249" t="str">
            <v>c.1817C&gt;A</v>
          </cell>
          <cell r="CX249" t="str">
            <v>BRCA2</v>
          </cell>
          <cell r="CY249" t="str">
            <v>c.1817C&gt;A</v>
          </cell>
          <cell r="DE249" t="b">
            <v>0</v>
          </cell>
          <cell r="DF249" t="str">
            <v>BRCA2</v>
          </cell>
          <cell r="DG249" t="str">
            <v>c.1817C&gt;A</v>
          </cell>
          <cell r="DN249" t="b">
            <v>0</v>
          </cell>
        </row>
        <row r="250">
          <cell r="B250" t="str">
            <v>c.1817C&gt;T</v>
          </cell>
          <cell r="C250" t="str">
            <v>p.(Pro606Leu)</v>
          </cell>
          <cell r="D250" t="str">
            <v>2045C&gt;T</v>
          </cell>
          <cell r="E250" t="str">
            <v>P606L</v>
          </cell>
          <cell r="G250" t="str">
            <v>c.1817C&gt;T</v>
          </cell>
          <cell r="O250">
            <v>0.02</v>
          </cell>
          <cell r="R250" t="str">
            <v/>
          </cell>
          <cell r="T250">
            <v>0.02</v>
          </cell>
          <cell r="U250" t="str">
            <v>Same</v>
          </cell>
          <cell r="Z250" t="str">
            <v/>
          </cell>
          <cell r="AK250" t="str">
            <v/>
          </cell>
          <cell r="AL250" t="str">
            <v/>
          </cell>
          <cell r="AM250" t="str">
            <v/>
          </cell>
          <cell r="AN250" t="str">
            <v/>
          </cell>
          <cell r="AR250" t="str">
            <v/>
          </cell>
          <cell r="AS250" t="str">
            <v/>
          </cell>
          <cell r="AT250" t="str">
            <v/>
          </cell>
          <cell r="AU250" t="str">
            <v/>
          </cell>
          <cell r="AW250" t="str">
            <v/>
          </cell>
          <cell r="AX250" t="str">
            <v/>
          </cell>
          <cell r="AY250" t="str">
            <v/>
          </cell>
          <cell r="AZ250" t="str">
            <v/>
          </cell>
          <cell r="BB250" t="str">
            <v/>
          </cell>
          <cell r="BE250" t="str">
            <v/>
          </cell>
          <cell r="BG250" t="str">
            <v/>
          </cell>
          <cell r="BI250" t="str">
            <v/>
          </cell>
          <cell r="CH250" t="str">
            <v/>
          </cell>
          <cell r="CI250" t="str">
            <v/>
          </cell>
          <cell r="CJ250" t="str">
            <v/>
          </cell>
          <cell r="CK250" t="str">
            <v/>
          </cell>
          <cell r="CN250">
            <v>0</v>
          </cell>
          <cell r="CO250">
            <v>0</v>
          </cell>
          <cell r="CP250" t="b">
            <v>1</v>
          </cell>
          <cell r="CQ250" t="str">
            <v>c.1817C&gt;T</v>
          </cell>
          <cell r="CX250" t="str">
            <v>BRCA2</v>
          </cell>
          <cell r="CY250" t="str">
            <v>c.1817C&gt;T</v>
          </cell>
          <cell r="DE250" t="b">
            <v>0</v>
          </cell>
          <cell r="DF250" t="str">
            <v>BRCA2</v>
          </cell>
          <cell r="DG250" t="str">
            <v>c.1817C&gt;T</v>
          </cell>
          <cell r="DN250" t="b">
            <v>0</v>
          </cell>
        </row>
        <row r="251">
          <cell r="B251" t="str">
            <v>c.1818G&gt;A</v>
          </cell>
          <cell r="C251" t="str">
            <v>p.(=)</v>
          </cell>
          <cell r="D251" t="str">
            <v>2046G&gt;A</v>
          </cell>
          <cell r="E251" t="str">
            <v>P606P</v>
          </cell>
          <cell r="O251">
            <v>0.02</v>
          </cell>
          <cell r="R251" t="str">
            <v/>
          </cell>
          <cell r="T251">
            <v>0.02</v>
          </cell>
          <cell r="U251" t="str">
            <v>Same</v>
          </cell>
          <cell r="Z251" t="str">
            <v/>
          </cell>
          <cell r="AK251" t="str">
            <v/>
          </cell>
          <cell r="AL251" t="str">
            <v/>
          </cell>
          <cell r="AM251" t="str">
            <v/>
          </cell>
          <cell r="AN251" t="str">
            <v/>
          </cell>
          <cell r="AR251" t="str">
            <v/>
          </cell>
          <cell r="AS251" t="str">
            <v/>
          </cell>
          <cell r="AT251" t="str">
            <v/>
          </cell>
          <cell r="AU251" t="str">
            <v/>
          </cell>
          <cell r="AW251" t="str">
            <v/>
          </cell>
          <cell r="AX251" t="str">
            <v/>
          </cell>
          <cell r="AY251" t="str">
            <v/>
          </cell>
          <cell r="AZ251" t="str">
            <v/>
          </cell>
          <cell r="BB251" t="str">
            <v/>
          </cell>
          <cell r="BE251" t="str">
            <v/>
          </cell>
          <cell r="BG251" t="str">
            <v/>
          </cell>
          <cell r="BI251" t="str">
            <v/>
          </cell>
          <cell r="CH251" t="str">
            <v/>
          </cell>
          <cell r="CI251" t="str">
            <v/>
          </cell>
          <cell r="CJ251" t="str">
            <v/>
          </cell>
          <cell r="CK251" t="str">
            <v/>
          </cell>
          <cell r="CN251">
            <v>0</v>
          </cell>
          <cell r="CO251">
            <v>0</v>
          </cell>
          <cell r="CP251" t="b">
            <v>1</v>
          </cell>
          <cell r="CQ251" t="str">
            <v>c.1818G&gt;A</v>
          </cell>
          <cell r="CX251" t="str">
            <v>BRCA2</v>
          </cell>
          <cell r="CY251" t="str">
            <v>c.1818G&gt;A</v>
          </cell>
          <cell r="DE251" t="b">
            <v>0</v>
          </cell>
          <cell r="DF251" t="str">
            <v>BRCA2</v>
          </cell>
          <cell r="DG251" t="str">
            <v>c.1818G&gt;A</v>
          </cell>
          <cell r="DH251">
            <v>0</v>
          </cell>
          <cell r="DI251">
            <v>0</v>
          </cell>
          <cell r="DJ251">
            <v>0</v>
          </cell>
          <cell r="DK251">
            <v>0</v>
          </cell>
          <cell r="DL251">
            <v>1.8949442886E-5</v>
          </cell>
          <cell r="DM251">
            <v>1.8355359765E-4</v>
          </cell>
          <cell r="DN251" t="b">
            <v>0</v>
          </cell>
        </row>
        <row r="252">
          <cell r="B252" t="str">
            <v>c.1820A&gt;C</v>
          </cell>
          <cell r="C252" t="str">
            <v>p.(Lys607Thr)</v>
          </cell>
          <cell r="D252" t="str">
            <v>2048A&gt;C</v>
          </cell>
          <cell r="E252" t="str">
            <v>K607T</v>
          </cell>
          <cell r="G252" t="str">
            <v>c.1820A&gt;C</v>
          </cell>
          <cell r="H252">
            <v>0</v>
          </cell>
          <cell r="I252">
            <v>0.24028482000000001</v>
          </cell>
          <cell r="J252">
            <v>1.3552</v>
          </cell>
          <cell r="K252">
            <v>1.1570849262720211</v>
          </cell>
          <cell r="L252">
            <v>0.97989403136784758</v>
          </cell>
          <cell r="N252">
            <v>0.36921052797327364</v>
          </cell>
          <cell r="O252">
            <v>0.02</v>
          </cell>
          <cell r="P252">
            <v>7.5349087341484416E-3</v>
          </cell>
          <cell r="Q252">
            <v>7.4785584785495782E-3</v>
          </cell>
          <cell r="R252">
            <v>2</v>
          </cell>
          <cell r="S252" t="str">
            <v>Multifac new calc</v>
          </cell>
          <cell r="T252">
            <v>0.02</v>
          </cell>
          <cell r="U252" t="str">
            <v>Same</v>
          </cell>
          <cell r="V252">
            <v>2.9999999329447746E-2</v>
          </cell>
          <cell r="W252">
            <v>1</v>
          </cell>
          <cell r="X252">
            <v>1.54</v>
          </cell>
          <cell r="Z252" t="str">
            <v/>
          </cell>
          <cell r="AA252">
            <v>1</v>
          </cell>
          <cell r="AB252">
            <v>1</v>
          </cell>
          <cell r="AD252">
            <v>1.1570849262720211</v>
          </cell>
          <cell r="AE252">
            <v>0.97989403136784758</v>
          </cell>
          <cell r="AF252">
            <v>3.4532781658996259E-2</v>
          </cell>
          <cell r="AJ252">
            <v>0.02</v>
          </cell>
          <cell r="AK252" t="str">
            <v>5.28×10−3</v>
          </cell>
          <cell r="AL252" t="str">
            <v>Lindor 2012</v>
          </cell>
          <cell r="AM252" t="str">
            <v>Spurdle et al., 2008</v>
          </cell>
          <cell r="AN252" t="str">
            <v>Y</v>
          </cell>
          <cell r="AO252">
            <v>0.02</v>
          </cell>
          <cell r="AP252">
            <v>5.28E-3</v>
          </cell>
          <cell r="AR252">
            <v>0.18659999999999999</v>
          </cell>
          <cell r="AS252">
            <v>1.2</v>
          </cell>
          <cell r="AT252" t="str">
            <v>-</v>
          </cell>
          <cell r="AU252">
            <v>1.1615</v>
          </cell>
          <cell r="AV252">
            <v>0.26007999999999998</v>
          </cell>
          <cell r="AW252" t="str">
            <v>Spurdle AB et al., J Clin Oncol, 26: 1657-1663, 2008.</v>
          </cell>
          <cell r="AX252" t="str">
            <v/>
          </cell>
          <cell r="AY252" t="str">
            <v/>
          </cell>
          <cell r="AZ252" t="str">
            <v/>
          </cell>
          <cell r="BB252" t="str">
            <v/>
          </cell>
          <cell r="BE252" t="str">
            <v/>
          </cell>
          <cell r="BG252" t="str">
            <v/>
          </cell>
          <cell r="BI252" t="str">
            <v/>
          </cell>
          <cell r="CD252">
            <v>0.88</v>
          </cell>
          <cell r="CE252">
            <v>1.2877000000000001</v>
          </cell>
          <cell r="CH252" t="str">
            <v/>
          </cell>
          <cell r="CI252" t="str">
            <v/>
          </cell>
          <cell r="CJ252" t="str">
            <v/>
          </cell>
          <cell r="CK252" t="str">
            <v/>
          </cell>
          <cell r="CN252">
            <v>0</v>
          </cell>
          <cell r="CO252">
            <v>1</v>
          </cell>
          <cell r="CP252" t="b">
            <v>1</v>
          </cell>
          <cell r="CQ252" t="str">
            <v>c.1820A&gt;C</v>
          </cell>
          <cell r="CX252" t="str">
            <v>BRCA2</v>
          </cell>
          <cell r="CY252" t="str">
            <v>c.1820A&gt;C</v>
          </cell>
          <cell r="DE252" t="b">
            <v>0</v>
          </cell>
          <cell r="DF252" t="str">
            <v>BRCA2</v>
          </cell>
          <cell r="DG252" t="str">
            <v>c.1820A&gt;C</v>
          </cell>
          <cell r="DH252">
            <v>0</v>
          </cell>
          <cell r="DI252">
            <v>0</v>
          </cell>
          <cell r="DJ252">
            <v>0</v>
          </cell>
          <cell r="DK252">
            <v>0</v>
          </cell>
          <cell r="DL252">
            <v>1.8947288643000001E-5</v>
          </cell>
          <cell r="DM252">
            <v>0</v>
          </cell>
          <cell r="DN252" t="b">
            <v>0</v>
          </cell>
        </row>
        <row r="253">
          <cell r="B253" t="str">
            <v>c.1822G&gt;A</v>
          </cell>
          <cell r="C253" t="str">
            <v>p.(Asp608Asn)</v>
          </cell>
          <cell r="D253" t="str">
            <v>2050G&gt;A</v>
          </cell>
          <cell r="E253" t="str">
            <v>D608N</v>
          </cell>
          <cell r="G253" t="str">
            <v>c.1822G&gt;A</v>
          </cell>
          <cell r="O253">
            <v>0.02</v>
          </cell>
          <cell r="R253" t="str">
            <v/>
          </cell>
          <cell r="T253">
            <v>0.02</v>
          </cell>
          <cell r="U253" t="str">
            <v>Same</v>
          </cell>
          <cell r="Z253" t="str">
            <v/>
          </cell>
          <cell r="AA253">
            <v>1</v>
          </cell>
          <cell r="AB253">
            <v>1</v>
          </cell>
          <cell r="AD253">
            <v>1</v>
          </cell>
          <cell r="AE253">
            <v>1</v>
          </cell>
          <cell r="AK253" t="str">
            <v/>
          </cell>
          <cell r="AL253" t="str">
            <v/>
          </cell>
          <cell r="AM253" t="str">
            <v/>
          </cell>
          <cell r="AN253" t="str">
            <v/>
          </cell>
          <cell r="AR253" t="str">
            <v/>
          </cell>
          <cell r="AS253" t="str">
            <v/>
          </cell>
          <cell r="AT253" t="str">
            <v/>
          </cell>
          <cell r="AU253" t="str">
            <v/>
          </cell>
          <cell r="AW253" t="str">
            <v/>
          </cell>
          <cell r="AX253" t="str">
            <v/>
          </cell>
          <cell r="AY253" t="str">
            <v/>
          </cell>
          <cell r="AZ253" t="str">
            <v/>
          </cell>
          <cell r="BB253" t="str">
            <v/>
          </cell>
          <cell r="BE253" t="str">
            <v/>
          </cell>
          <cell r="BG253" t="str">
            <v/>
          </cell>
          <cell r="BI253" t="str">
            <v/>
          </cell>
          <cell r="CH253" t="str">
            <v/>
          </cell>
          <cell r="CI253" t="str">
            <v/>
          </cell>
          <cell r="CJ253" t="str">
            <v/>
          </cell>
          <cell r="CK253" t="str">
            <v/>
          </cell>
          <cell r="CN253">
            <v>0</v>
          </cell>
          <cell r="CO253">
            <v>0</v>
          </cell>
          <cell r="CP253" t="b">
            <v>1</v>
          </cell>
          <cell r="CQ253" t="str">
            <v>c.1822G&gt;A</v>
          </cell>
          <cell r="CX253" t="str">
            <v>BRCA2</v>
          </cell>
          <cell r="CY253" t="str">
            <v>c.1822G&gt;A</v>
          </cell>
          <cell r="DE253" t="b">
            <v>0</v>
          </cell>
          <cell r="DF253" t="str">
            <v>BRCA2</v>
          </cell>
          <cell r="DG253" t="str">
            <v>c.1822G&gt;A</v>
          </cell>
          <cell r="DN253" t="b">
            <v>0</v>
          </cell>
        </row>
        <row r="254">
          <cell r="B254" t="str">
            <v>c.1825C&gt;G</v>
          </cell>
          <cell r="C254" t="str">
            <v>p.(Gln609Glu)</v>
          </cell>
          <cell r="D254" t="str">
            <v>2053C&gt;G</v>
          </cell>
          <cell r="E254" t="str">
            <v>Q609E</v>
          </cell>
          <cell r="G254" t="str">
            <v>c.1825C&gt;G</v>
          </cell>
          <cell r="O254">
            <v>0.02</v>
          </cell>
          <cell r="R254" t="str">
            <v/>
          </cell>
          <cell r="T254">
            <v>0.02</v>
          </cell>
          <cell r="U254" t="str">
            <v>Same</v>
          </cell>
          <cell r="Z254" t="str">
            <v/>
          </cell>
          <cell r="AK254" t="str">
            <v/>
          </cell>
          <cell r="AL254" t="str">
            <v/>
          </cell>
          <cell r="AM254" t="str">
            <v/>
          </cell>
          <cell r="AN254" t="str">
            <v/>
          </cell>
          <cell r="AR254" t="str">
            <v/>
          </cell>
          <cell r="AS254" t="str">
            <v/>
          </cell>
          <cell r="AT254" t="str">
            <v/>
          </cell>
          <cell r="AU254" t="str">
            <v/>
          </cell>
          <cell r="AW254" t="str">
            <v/>
          </cell>
          <cell r="AX254" t="str">
            <v/>
          </cell>
          <cell r="AY254" t="str">
            <v/>
          </cell>
          <cell r="AZ254" t="str">
            <v/>
          </cell>
          <cell r="BB254" t="str">
            <v/>
          </cell>
          <cell r="BE254" t="str">
            <v/>
          </cell>
          <cell r="BG254" t="str">
            <v/>
          </cell>
          <cell r="BI254" t="str">
            <v/>
          </cell>
          <cell r="CH254" t="str">
            <v/>
          </cell>
          <cell r="CI254" t="str">
            <v/>
          </cell>
          <cell r="CJ254" t="str">
            <v/>
          </cell>
          <cell r="CK254" t="str">
            <v/>
          </cell>
          <cell r="CN254">
            <v>0</v>
          </cell>
          <cell r="CO254">
            <v>0</v>
          </cell>
          <cell r="CP254" t="b">
            <v>1</v>
          </cell>
          <cell r="CQ254" t="str">
            <v>c.1825C&gt;G</v>
          </cell>
          <cell r="CX254" t="str">
            <v>BRCA2</v>
          </cell>
          <cell r="CY254" t="str">
            <v>c.1825C&gt;G</v>
          </cell>
          <cell r="DE254" t="b">
            <v>0</v>
          </cell>
          <cell r="DF254" t="str">
            <v>BRCA2</v>
          </cell>
          <cell r="DG254" t="str">
            <v>c.1825C&gt;G</v>
          </cell>
          <cell r="DN254" t="b">
            <v>0</v>
          </cell>
        </row>
        <row r="255">
          <cell r="B255" t="str">
            <v>c.1826A&gt;G</v>
          </cell>
          <cell r="C255" t="str">
            <v>p.(Gln609Arg)</v>
          </cell>
          <cell r="D255" t="str">
            <v>2054A&gt;G</v>
          </cell>
          <cell r="E255" t="str">
            <v>Q609R</v>
          </cell>
          <cell r="G255" t="str">
            <v>c.1826A&gt;G</v>
          </cell>
          <cell r="K255">
            <v>1.0498366885038446</v>
          </cell>
          <cell r="L255">
            <v>0.58017560077349617</v>
          </cell>
          <cell r="N255">
            <v>0.60908963146677575</v>
          </cell>
          <cell r="O255">
            <v>0.02</v>
          </cell>
          <cell r="P255">
            <v>1.2430400642179098E-2</v>
          </cell>
          <cell r="Q255">
            <v>1.2277782881958662E-2</v>
          </cell>
          <cell r="R255">
            <v>3</v>
          </cell>
          <cell r="T255">
            <v>0.02</v>
          </cell>
          <cell r="U255" t="str">
            <v>Same</v>
          </cell>
          <cell r="V255">
            <v>2.9999999329447746E-2</v>
          </cell>
          <cell r="Z255" t="str">
            <v/>
          </cell>
          <cell r="AA255">
            <v>1</v>
          </cell>
          <cell r="AB255">
            <v>1</v>
          </cell>
          <cell r="AD255">
            <v>1.0498366885038446</v>
          </cell>
          <cell r="AE255">
            <v>0.58017560077349617</v>
          </cell>
          <cell r="AF255">
            <v>1.8489520893524989E-2</v>
          </cell>
          <cell r="AK255" t="str">
            <v/>
          </cell>
          <cell r="AL255" t="str">
            <v/>
          </cell>
          <cell r="AM255" t="str">
            <v/>
          </cell>
          <cell r="AN255" t="str">
            <v/>
          </cell>
          <cell r="AR255" t="str">
            <v/>
          </cell>
          <cell r="AS255" t="str">
            <v/>
          </cell>
          <cell r="AT255" t="str">
            <v/>
          </cell>
          <cell r="AU255" t="str">
            <v/>
          </cell>
          <cell r="AW255" t="str">
            <v/>
          </cell>
          <cell r="AX255" t="str">
            <v/>
          </cell>
          <cell r="AY255" t="str">
            <v/>
          </cell>
          <cell r="AZ255" t="str">
            <v/>
          </cell>
          <cell r="BB255" t="str">
            <v/>
          </cell>
          <cell r="BE255" t="str">
            <v/>
          </cell>
          <cell r="BG255" t="str">
            <v/>
          </cell>
          <cell r="BI255" t="str">
            <v/>
          </cell>
          <cell r="CH255" t="str">
            <v/>
          </cell>
          <cell r="CI255" t="str">
            <v/>
          </cell>
          <cell r="CJ255" t="str">
            <v/>
          </cell>
          <cell r="CK255" t="str">
            <v/>
          </cell>
          <cell r="CN255">
            <v>0</v>
          </cell>
          <cell r="CO255">
            <v>0</v>
          </cell>
          <cell r="CP255" t="b">
            <v>1</v>
          </cell>
          <cell r="CQ255" t="str">
            <v>c.1826A&gt;G</v>
          </cell>
          <cell r="CX255" t="str">
            <v>BRCA2</v>
          </cell>
          <cell r="CY255" t="str">
            <v>c.1826A&gt;G</v>
          </cell>
          <cell r="DE255" t="b">
            <v>0</v>
          </cell>
          <cell r="DF255" t="str">
            <v>BRCA2</v>
          </cell>
          <cell r="DG255" t="str">
            <v>c.1826A&gt;G</v>
          </cell>
          <cell r="DN255" t="b">
            <v>0</v>
          </cell>
        </row>
        <row r="256">
          <cell r="B256" t="str">
            <v>c.1832C&gt;T</v>
          </cell>
          <cell r="C256" t="str">
            <v>p.(Ser611Leu)</v>
          </cell>
          <cell r="D256" t="str">
            <v>2060C&gt;T</v>
          </cell>
          <cell r="E256" t="str">
            <v>S611L</v>
          </cell>
          <cell r="G256" t="str">
            <v>c.1832C&gt;T</v>
          </cell>
          <cell r="O256">
            <v>0.02</v>
          </cell>
          <cell r="R256" t="str">
            <v/>
          </cell>
          <cell r="T256">
            <v>0.02</v>
          </cell>
          <cell r="U256" t="str">
            <v>Same</v>
          </cell>
          <cell r="Z256" t="str">
            <v/>
          </cell>
          <cell r="AK256" t="str">
            <v/>
          </cell>
          <cell r="AL256" t="str">
            <v/>
          </cell>
          <cell r="AM256" t="str">
            <v/>
          </cell>
          <cell r="AN256" t="str">
            <v/>
          </cell>
          <cell r="AR256" t="str">
            <v/>
          </cell>
          <cell r="AS256" t="str">
            <v/>
          </cell>
          <cell r="AT256" t="str">
            <v/>
          </cell>
          <cell r="AU256" t="str">
            <v/>
          </cell>
          <cell r="AW256" t="str">
            <v/>
          </cell>
          <cell r="AX256" t="str">
            <v/>
          </cell>
          <cell r="AY256" t="str">
            <v/>
          </cell>
          <cell r="AZ256" t="str">
            <v/>
          </cell>
          <cell r="BB256" t="str">
            <v/>
          </cell>
          <cell r="BE256" t="str">
            <v/>
          </cell>
          <cell r="BG256" t="str">
            <v/>
          </cell>
          <cell r="BI256" t="str">
            <v/>
          </cell>
          <cell r="CH256" t="str">
            <v/>
          </cell>
          <cell r="CI256" t="str">
            <v/>
          </cell>
          <cell r="CJ256" t="str">
            <v/>
          </cell>
          <cell r="CK256" t="str">
            <v/>
          </cell>
          <cell r="CN256">
            <v>0</v>
          </cell>
          <cell r="CO256">
            <v>0</v>
          </cell>
          <cell r="CP256" t="b">
            <v>1</v>
          </cell>
          <cell r="CQ256" t="str">
            <v>c.1832C&gt;T</v>
          </cell>
          <cell r="CX256" t="str">
            <v>BRCA2</v>
          </cell>
          <cell r="CY256" t="str">
            <v>c.1832C&gt;T</v>
          </cell>
          <cell r="DE256" t="b">
            <v>0</v>
          </cell>
          <cell r="DF256" t="str">
            <v>BRCA2</v>
          </cell>
          <cell r="DG256" t="str">
            <v>c.1832C&gt;T</v>
          </cell>
          <cell r="DH256">
            <v>0</v>
          </cell>
          <cell r="DI256">
            <v>0</v>
          </cell>
          <cell r="DJ256">
            <v>0</v>
          </cell>
          <cell r="DK256">
            <v>1.5151515152000001E-4</v>
          </cell>
          <cell r="DL256">
            <v>0</v>
          </cell>
          <cell r="DM256">
            <v>0</v>
          </cell>
          <cell r="DN256" t="b">
            <v>0</v>
          </cell>
        </row>
        <row r="257">
          <cell r="B257" t="str">
            <v>c.1834G&gt;A</v>
          </cell>
          <cell r="C257" t="str">
            <v>p.(Glu612Lys)</v>
          </cell>
          <cell r="D257" t="str">
            <v>2062G&gt;A</v>
          </cell>
          <cell r="E257" t="str">
            <v>E612K</v>
          </cell>
          <cell r="G257" t="str">
            <v>c.1834G&gt;A</v>
          </cell>
          <cell r="O257">
            <v>0.02</v>
          </cell>
          <cell r="R257" t="str">
            <v/>
          </cell>
          <cell r="T257">
            <v>0.02</v>
          </cell>
          <cell r="U257" t="str">
            <v>Same</v>
          </cell>
          <cell r="Z257" t="str">
            <v/>
          </cell>
          <cell r="AK257" t="str">
            <v/>
          </cell>
          <cell r="AL257" t="str">
            <v/>
          </cell>
          <cell r="AM257" t="str">
            <v/>
          </cell>
          <cell r="AN257" t="str">
            <v/>
          </cell>
          <cell r="AR257" t="str">
            <v/>
          </cell>
          <cell r="AS257" t="str">
            <v/>
          </cell>
          <cell r="AT257" t="str">
            <v/>
          </cell>
          <cell r="AU257" t="str">
            <v/>
          </cell>
          <cell r="AW257" t="str">
            <v/>
          </cell>
          <cell r="AX257" t="str">
            <v/>
          </cell>
          <cell r="AY257" t="str">
            <v/>
          </cell>
          <cell r="AZ257" t="str">
            <v/>
          </cell>
          <cell r="BB257" t="str">
            <v/>
          </cell>
          <cell r="BE257" t="str">
            <v/>
          </cell>
          <cell r="BG257" t="str">
            <v/>
          </cell>
          <cell r="BI257" t="str">
            <v/>
          </cell>
          <cell r="CH257" t="str">
            <v/>
          </cell>
          <cell r="CI257" t="str">
            <v/>
          </cell>
          <cell r="CJ257" t="str">
            <v/>
          </cell>
          <cell r="CK257" t="str">
            <v/>
          </cell>
          <cell r="CN257">
            <v>0</v>
          </cell>
          <cell r="CO257">
            <v>0</v>
          </cell>
          <cell r="CP257" t="b">
            <v>1</v>
          </cell>
          <cell r="CQ257" t="str">
            <v>c.1834G&gt;A</v>
          </cell>
          <cell r="CX257" t="str">
            <v>BRCA2</v>
          </cell>
          <cell r="CY257" t="str">
            <v>c.1834G&gt;A</v>
          </cell>
          <cell r="DE257" t="b">
            <v>0</v>
          </cell>
          <cell r="DF257" t="str">
            <v>BRCA2</v>
          </cell>
          <cell r="DG257" t="str">
            <v>c.1834G&gt;A</v>
          </cell>
          <cell r="DN257" t="b">
            <v>0</v>
          </cell>
        </row>
        <row r="258">
          <cell r="B258" t="str">
            <v>c.1838T&gt;G</v>
          </cell>
          <cell r="C258" t="str">
            <v>p.(Leu613Arg)</v>
          </cell>
          <cell r="D258" t="str">
            <v>2066T&gt;G</v>
          </cell>
          <cell r="E258" t="str">
            <v>L613R</v>
          </cell>
          <cell r="G258" t="str">
            <v>c.1838T&gt;G</v>
          </cell>
          <cell r="O258">
            <v>0.02</v>
          </cell>
          <cell r="R258" t="str">
            <v/>
          </cell>
          <cell r="T258">
            <v>0.02</v>
          </cell>
          <cell r="U258" t="str">
            <v>Same</v>
          </cell>
          <cell r="Z258" t="str">
            <v/>
          </cell>
          <cell r="AK258" t="str">
            <v/>
          </cell>
          <cell r="AL258" t="str">
            <v/>
          </cell>
          <cell r="AM258" t="str">
            <v/>
          </cell>
          <cell r="AN258" t="str">
            <v/>
          </cell>
          <cell r="AR258" t="str">
            <v/>
          </cell>
          <cell r="AS258" t="str">
            <v/>
          </cell>
          <cell r="AT258" t="str">
            <v/>
          </cell>
          <cell r="AU258" t="str">
            <v/>
          </cell>
          <cell r="AW258" t="str">
            <v/>
          </cell>
          <cell r="AX258" t="str">
            <v/>
          </cell>
          <cell r="AY258" t="str">
            <v/>
          </cell>
          <cell r="AZ258" t="str">
            <v/>
          </cell>
          <cell r="BB258" t="str">
            <v/>
          </cell>
          <cell r="BE258" t="str">
            <v/>
          </cell>
          <cell r="BG258" t="str">
            <v/>
          </cell>
          <cell r="BI258" t="str">
            <v/>
          </cell>
          <cell r="CH258" t="str">
            <v/>
          </cell>
          <cell r="CI258" t="str">
            <v/>
          </cell>
          <cell r="CJ258" t="str">
            <v/>
          </cell>
          <cell r="CK258" t="str">
            <v/>
          </cell>
          <cell r="CN258">
            <v>0</v>
          </cell>
          <cell r="CO258">
            <v>0</v>
          </cell>
          <cell r="CP258" t="b">
            <v>1</v>
          </cell>
          <cell r="CQ258" t="str">
            <v>c.1838T&gt;G</v>
          </cell>
          <cell r="CX258" t="str">
            <v>BRCA2</v>
          </cell>
          <cell r="CY258" t="str">
            <v>c.1838T&gt;G</v>
          </cell>
          <cell r="DE258" t="b">
            <v>0</v>
          </cell>
          <cell r="DF258" t="str">
            <v>BRCA2</v>
          </cell>
          <cell r="DG258" t="str">
            <v>c.1838T&gt;G</v>
          </cell>
          <cell r="DH258">
            <v>0</v>
          </cell>
          <cell r="DI258">
            <v>3.6003600360000001E-4</v>
          </cell>
          <cell r="DJ258">
            <v>0</v>
          </cell>
          <cell r="DK258">
            <v>0</v>
          </cell>
          <cell r="DL258">
            <v>0</v>
          </cell>
          <cell r="DM258">
            <v>0</v>
          </cell>
          <cell r="DN258" t="b">
            <v>0</v>
          </cell>
        </row>
        <row r="259">
          <cell r="B259" t="str">
            <v>c.1860T&gt;G</v>
          </cell>
          <cell r="C259" t="str">
            <v>p.(Phe620Leu)</v>
          </cell>
          <cell r="D259" t="str">
            <v>2088T&gt;G</v>
          </cell>
          <cell r="E259" t="str">
            <v>F620L</v>
          </cell>
          <cell r="G259" t="str">
            <v>c.1860T&gt;G</v>
          </cell>
          <cell r="O259">
            <v>0.02</v>
          </cell>
          <cell r="R259" t="str">
            <v/>
          </cell>
          <cell r="T259">
            <v>0.02</v>
          </cell>
          <cell r="U259" t="str">
            <v>Same</v>
          </cell>
          <cell r="Z259" t="str">
            <v/>
          </cell>
          <cell r="AK259" t="str">
            <v/>
          </cell>
          <cell r="AL259" t="str">
            <v/>
          </cell>
          <cell r="AM259" t="str">
            <v/>
          </cell>
          <cell r="AN259" t="str">
            <v/>
          </cell>
          <cell r="AR259" t="str">
            <v/>
          </cell>
          <cell r="AS259" t="str">
            <v/>
          </cell>
          <cell r="AT259" t="str">
            <v/>
          </cell>
          <cell r="AU259" t="str">
            <v/>
          </cell>
          <cell r="AW259" t="str">
            <v/>
          </cell>
          <cell r="AX259" t="str">
            <v/>
          </cell>
          <cell r="AY259" t="str">
            <v/>
          </cell>
          <cell r="AZ259" t="str">
            <v/>
          </cell>
          <cell r="BB259" t="str">
            <v/>
          </cell>
          <cell r="BE259" t="str">
            <v/>
          </cell>
          <cell r="BG259" t="str">
            <v/>
          </cell>
          <cell r="BI259" t="str">
            <v/>
          </cell>
          <cell r="CH259" t="str">
            <v/>
          </cell>
          <cell r="CI259" t="str">
            <v/>
          </cell>
          <cell r="CJ259" t="str">
            <v/>
          </cell>
          <cell r="CK259" t="str">
            <v/>
          </cell>
          <cell r="CN259">
            <v>0</v>
          </cell>
          <cell r="CO259">
            <v>0</v>
          </cell>
          <cell r="CP259" t="b">
            <v>1</v>
          </cell>
          <cell r="CQ259" t="str">
            <v>c.1860T&gt;G</v>
          </cell>
          <cell r="CX259" t="str">
            <v>BRCA2</v>
          </cell>
          <cell r="CY259" t="str">
            <v>c.1860T&gt;G</v>
          </cell>
          <cell r="DE259" t="b">
            <v>0</v>
          </cell>
          <cell r="DF259" t="str">
            <v>BRCA2</v>
          </cell>
          <cell r="DG259" t="str">
            <v>c.1860T&gt;G</v>
          </cell>
          <cell r="DN259" t="b">
            <v>0</v>
          </cell>
        </row>
        <row r="260">
          <cell r="B260" t="str">
            <v>c.1865C&gt;G</v>
          </cell>
          <cell r="C260" t="str">
            <v>p.(Ala622Gly)</v>
          </cell>
          <cell r="D260" t="str">
            <v>2093C&gt;G</v>
          </cell>
          <cell r="E260" t="str">
            <v>A622G</v>
          </cell>
          <cell r="G260" t="str">
            <v>c.1865C&gt;G</v>
          </cell>
          <cell r="O260">
            <v>0.02</v>
          </cell>
          <cell r="R260" t="str">
            <v/>
          </cell>
          <cell r="T260">
            <v>0.02</v>
          </cell>
          <cell r="U260" t="str">
            <v>Same</v>
          </cell>
          <cell r="Z260" t="str">
            <v/>
          </cell>
          <cell r="AK260" t="str">
            <v/>
          </cell>
          <cell r="AL260" t="str">
            <v/>
          </cell>
          <cell r="AM260" t="str">
            <v/>
          </cell>
          <cell r="AN260" t="str">
            <v/>
          </cell>
          <cell r="AR260" t="str">
            <v/>
          </cell>
          <cell r="AS260" t="str">
            <v/>
          </cell>
          <cell r="AT260" t="str">
            <v/>
          </cell>
          <cell r="AU260" t="str">
            <v/>
          </cell>
          <cell r="AW260" t="str">
            <v/>
          </cell>
          <cell r="AX260" t="str">
            <v/>
          </cell>
          <cell r="AY260" t="str">
            <v/>
          </cell>
          <cell r="AZ260" t="str">
            <v/>
          </cell>
          <cell r="BB260" t="str">
            <v/>
          </cell>
          <cell r="BE260" t="str">
            <v/>
          </cell>
          <cell r="BG260" t="str">
            <v/>
          </cell>
          <cell r="BI260" t="str">
            <v/>
          </cell>
          <cell r="CH260" t="str">
            <v/>
          </cell>
          <cell r="CI260" t="str">
            <v/>
          </cell>
          <cell r="CJ260" t="str">
            <v/>
          </cell>
          <cell r="CK260" t="str">
            <v/>
          </cell>
          <cell r="CN260">
            <v>0</v>
          </cell>
          <cell r="CO260">
            <v>0</v>
          </cell>
          <cell r="CP260" t="b">
            <v>1</v>
          </cell>
          <cell r="CQ260" t="str">
            <v>c.1865C&gt;G</v>
          </cell>
          <cell r="CX260" t="str">
            <v>BRCA2</v>
          </cell>
          <cell r="CY260" t="str">
            <v>c.1865C&gt;G</v>
          </cell>
          <cell r="DE260" t="b">
            <v>0</v>
          </cell>
          <cell r="DF260" t="str">
            <v>BRCA2</v>
          </cell>
          <cell r="DG260" t="str">
            <v>c.1865C&gt;G</v>
          </cell>
          <cell r="DN260" t="b">
            <v>0</v>
          </cell>
        </row>
        <row r="261">
          <cell r="B261" t="str">
            <v>c.1865C&gt;T</v>
          </cell>
          <cell r="C261" t="str">
            <v>p.(Ala622Val)</v>
          </cell>
          <cell r="D261" t="str">
            <v>2093C&gt;T</v>
          </cell>
          <cell r="E261" t="str">
            <v>A622V</v>
          </cell>
          <cell r="G261" t="str">
            <v>c.1865C&gt;T</v>
          </cell>
          <cell r="K261">
            <v>2.7435282624099813</v>
          </cell>
          <cell r="L261">
            <v>3.6814876656033772E-4</v>
          </cell>
          <cell r="N261">
            <v>1.0100265458296612E-3</v>
          </cell>
          <cell r="O261">
            <v>0.3</v>
          </cell>
          <cell r="P261">
            <v>4.3286851964128339E-4</v>
          </cell>
          <cell r="Q261">
            <v>4.3268122555969877E-4</v>
          </cell>
          <cell r="R261">
            <v>1</v>
          </cell>
          <cell r="S261" t="str">
            <v>Multifac new calc</v>
          </cell>
          <cell r="T261">
            <v>0.3</v>
          </cell>
          <cell r="U261" t="str">
            <v>Same</v>
          </cell>
          <cell r="V261">
            <v>2.9999999329447746E-2</v>
          </cell>
          <cell r="Z261" t="str">
            <v/>
          </cell>
          <cell r="AA261">
            <v>1</v>
          </cell>
          <cell r="AB261">
            <v>1</v>
          </cell>
          <cell r="AD261">
            <v>2.7435282624099813</v>
          </cell>
          <cell r="AE261">
            <v>3.6814876656033772E-4</v>
          </cell>
          <cell r="AF261">
            <v>3.1236957909266377E-5</v>
          </cell>
          <cell r="AK261" t="str">
            <v/>
          </cell>
          <cell r="AL261" t="str">
            <v/>
          </cell>
          <cell r="AM261" t="str">
            <v/>
          </cell>
          <cell r="AN261" t="str">
            <v/>
          </cell>
          <cell r="AR261" t="str">
            <v/>
          </cell>
          <cell r="AS261" t="str">
            <v/>
          </cell>
          <cell r="AT261" t="str">
            <v/>
          </cell>
          <cell r="AU261" t="str">
            <v/>
          </cell>
          <cell r="AW261" t="str">
            <v/>
          </cell>
          <cell r="AX261" t="str">
            <v/>
          </cell>
          <cell r="AY261" t="str">
            <v/>
          </cell>
          <cell r="AZ261" t="str">
            <v/>
          </cell>
          <cell r="BB261" t="str">
            <v/>
          </cell>
          <cell r="BE261" t="str">
            <v/>
          </cell>
          <cell r="BG261" t="str">
            <v/>
          </cell>
          <cell r="BI261" t="str">
            <v/>
          </cell>
          <cell r="CH261" t="str">
            <v/>
          </cell>
          <cell r="CI261" t="str">
            <v/>
          </cell>
          <cell r="CJ261" t="str">
            <v/>
          </cell>
          <cell r="CK261" t="str">
            <v/>
          </cell>
          <cell r="CN261">
            <v>0</v>
          </cell>
          <cell r="CO261">
            <v>0</v>
          </cell>
          <cell r="CP261" t="b">
            <v>1</v>
          </cell>
          <cell r="CQ261" t="str">
            <v>c.1865C&gt;T</v>
          </cell>
          <cell r="CX261" t="str">
            <v>BRCA2</v>
          </cell>
          <cell r="CY261" t="str">
            <v>c.1865C&gt;T</v>
          </cell>
          <cell r="DE261" t="b">
            <v>0</v>
          </cell>
          <cell r="DF261" t="str">
            <v>BRCA2</v>
          </cell>
          <cell r="DG261" t="str">
            <v>c.1865C&gt;T</v>
          </cell>
          <cell r="DN261" t="b">
            <v>0</v>
          </cell>
        </row>
        <row r="262">
          <cell r="B262" t="str">
            <v>c.1875T&gt;A</v>
          </cell>
          <cell r="C262" t="str">
            <v>p.(Phe625Leu)</v>
          </cell>
          <cell r="D262" t="str">
            <v>2103T&gt;A</v>
          </cell>
          <cell r="E262" t="str">
            <v>F625L</v>
          </cell>
          <cell r="G262" t="str">
            <v>c.1875T&gt;A</v>
          </cell>
          <cell r="K262">
            <v>1.0498366885038446</v>
          </cell>
          <cell r="L262">
            <v>0.27007148895458494</v>
          </cell>
          <cell r="N262">
            <v>0.28353095762338409</v>
          </cell>
          <cell r="O262">
            <v>0.02</v>
          </cell>
          <cell r="P262">
            <v>5.786346073946614E-3</v>
          </cell>
          <cell r="Q262">
            <v>5.7530568957646147E-3</v>
          </cell>
          <cell r="R262">
            <v>2</v>
          </cell>
          <cell r="S262" t="str">
            <v>Multifac new calc</v>
          </cell>
          <cell r="T262">
            <v>0.02</v>
          </cell>
          <cell r="U262" t="str">
            <v>Same</v>
          </cell>
          <cell r="V262">
            <v>2.9999999329447746E-2</v>
          </cell>
          <cell r="Z262" t="str">
            <v/>
          </cell>
          <cell r="AA262">
            <v>1</v>
          </cell>
          <cell r="AB262">
            <v>1</v>
          </cell>
          <cell r="AD262">
            <v>1.0498366885038446</v>
          </cell>
          <cell r="AE262">
            <v>0.27007148895458494</v>
          </cell>
          <cell r="AF262">
            <v>8.6927715864267077E-3</v>
          </cell>
          <cell r="AK262" t="str">
            <v/>
          </cell>
          <cell r="AL262" t="str">
            <v/>
          </cell>
          <cell r="AM262" t="str">
            <v/>
          </cell>
          <cell r="AN262" t="str">
            <v/>
          </cell>
          <cell r="AR262" t="str">
            <v/>
          </cell>
          <cell r="AS262" t="str">
            <v/>
          </cell>
          <cell r="AT262" t="str">
            <v/>
          </cell>
          <cell r="AU262" t="str">
            <v/>
          </cell>
          <cell r="AW262" t="str">
            <v/>
          </cell>
          <cell r="AX262" t="str">
            <v/>
          </cell>
          <cell r="AY262" t="str">
            <v/>
          </cell>
          <cell r="AZ262" t="str">
            <v/>
          </cell>
          <cell r="BB262" t="str">
            <v/>
          </cell>
          <cell r="BE262" t="str">
            <v/>
          </cell>
          <cell r="BG262" t="str">
            <v/>
          </cell>
          <cell r="BI262" t="str">
            <v/>
          </cell>
          <cell r="CH262" t="str">
            <v/>
          </cell>
          <cell r="CI262" t="str">
            <v/>
          </cell>
          <cell r="CJ262" t="str">
            <v/>
          </cell>
          <cell r="CK262" t="str">
            <v/>
          </cell>
          <cell r="CN262">
            <v>0</v>
          </cell>
          <cell r="CO262">
            <v>0</v>
          </cell>
          <cell r="CP262" t="b">
            <v>1</v>
          </cell>
          <cell r="CQ262" t="str">
            <v>c.1875T&gt;A</v>
          </cell>
          <cell r="CX262" t="str">
            <v>BRCA2</v>
          </cell>
          <cell r="CY262" t="str">
            <v>c.1875T&gt;A</v>
          </cell>
          <cell r="DE262" t="b">
            <v>0</v>
          </cell>
          <cell r="DF262" t="str">
            <v>BRCA2</v>
          </cell>
          <cell r="DG262" t="str">
            <v>c.1875T&gt;A</v>
          </cell>
          <cell r="DN262" t="b">
            <v>0</v>
          </cell>
        </row>
        <row r="263">
          <cell r="B263" t="str">
            <v>c.1885C&gt;T</v>
          </cell>
          <cell r="C263" t="str">
            <v>p.(Leu629Phe)</v>
          </cell>
          <cell r="D263" t="str">
            <v>2113C&gt;T</v>
          </cell>
          <cell r="E263" t="str">
            <v>L629F</v>
          </cell>
          <cell r="G263" t="str">
            <v>c.1885C&gt;T</v>
          </cell>
          <cell r="K263">
            <v>1.0498366885038446</v>
          </cell>
          <cell r="L263">
            <v>0.31163626641865932</v>
          </cell>
          <cell r="N263">
            <v>0.32716718595466715</v>
          </cell>
          <cell r="O263">
            <v>0.02</v>
          </cell>
          <cell r="P263">
            <v>6.6768813460136153E-3</v>
          </cell>
          <cell r="Q263">
            <v>6.6325962875853975E-3</v>
          </cell>
          <cell r="R263">
            <v>2</v>
          </cell>
          <cell r="S263" t="str">
            <v>Multifac new calc</v>
          </cell>
          <cell r="T263">
            <v>0.02</v>
          </cell>
          <cell r="U263" t="str">
            <v>Same</v>
          </cell>
          <cell r="V263">
            <v>2.9999999329447746E-2</v>
          </cell>
          <cell r="Z263" t="str">
            <v/>
          </cell>
          <cell r="AA263">
            <v>1</v>
          </cell>
          <cell r="AB263">
            <v>1</v>
          </cell>
          <cell r="AD263">
            <v>1.0498366885038446</v>
          </cell>
          <cell r="AE263">
            <v>0.31163626641865932</v>
          </cell>
          <cell r="AF263">
            <v>1.0017212635735632E-2</v>
          </cell>
          <cell r="AK263" t="str">
            <v/>
          </cell>
          <cell r="AL263" t="str">
            <v/>
          </cell>
          <cell r="AM263" t="str">
            <v/>
          </cell>
          <cell r="AN263" t="str">
            <v/>
          </cell>
          <cell r="AR263" t="str">
            <v/>
          </cell>
          <cell r="AS263" t="str">
            <v/>
          </cell>
          <cell r="AT263" t="str">
            <v/>
          </cell>
          <cell r="AU263" t="str">
            <v/>
          </cell>
          <cell r="AW263" t="str">
            <v/>
          </cell>
          <cell r="AX263" t="str">
            <v/>
          </cell>
          <cell r="AY263" t="str">
            <v/>
          </cell>
          <cell r="AZ263" t="str">
            <v/>
          </cell>
          <cell r="BB263" t="str">
            <v/>
          </cell>
          <cell r="BE263" t="str">
            <v/>
          </cell>
          <cell r="BG263" t="str">
            <v/>
          </cell>
          <cell r="BI263" t="str">
            <v/>
          </cell>
          <cell r="CH263" t="str">
            <v/>
          </cell>
          <cell r="CI263" t="str">
            <v/>
          </cell>
          <cell r="CJ263" t="str">
            <v/>
          </cell>
          <cell r="CK263" t="str">
            <v/>
          </cell>
          <cell r="CN263">
            <v>0</v>
          </cell>
          <cell r="CO263">
            <v>0</v>
          </cell>
          <cell r="CP263" t="b">
            <v>1</v>
          </cell>
          <cell r="CQ263" t="str">
            <v>c.1885C&gt;T</v>
          </cell>
          <cell r="CX263" t="str">
            <v>BRCA2</v>
          </cell>
          <cell r="CY263" t="str">
            <v>c.1885C&gt;T</v>
          </cell>
          <cell r="DE263" t="b">
            <v>0</v>
          </cell>
          <cell r="DF263" t="str">
            <v>BRCA2</v>
          </cell>
          <cell r="DG263" t="str">
            <v>c.1885C&gt;T</v>
          </cell>
          <cell r="DH263">
            <v>0</v>
          </cell>
          <cell r="DI263">
            <v>0</v>
          </cell>
          <cell r="DJ263">
            <v>0</v>
          </cell>
          <cell r="DK263">
            <v>0</v>
          </cell>
          <cell r="DL263">
            <v>1.9081784528000001E-5</v>
          </cell>
          <cell r="DM263">
            <v>0</v>
          </cell>
          <cell r="DN263" t="b">
            <v>0</v>
          </cell>
        </row>
        <row r="264">
          <cell r="B264" t="str">
            <v>c.1888A&gt;G</v>
          </cell>
          <cell r="C264" t="str">
            <v>p.(Thr630Ala)</v>
          </cell>
          <cell r="D264" t="str">
            <v>2116A&gt;G</v>
          </cell>
          <cell r="E264" t="str">
            <v>T630A</v>
          </cell>
          <cell r="G264" t="str">
            <v>c.1888A&gt;G</v>
          </cell>
          <cell r="O264">
            <v>0.02</v>
          </cell>
          <cell r="R264" t="str">
            <v/>
          </cell>
          <cell r="T264">
            <v>0.02</v>
          </cell>
          <cell r="U264" t="str">
            <v>Same</v>
          </cell>
          <cell r="Z264" t="str">
            <v/>
          </cell>
          <cell r="AK264" t="str">
            <v/>
          </cell>
          <cell r="AL264" t="str">
            <v/>
          </cell>
          <cell r="AM264" t="str">
            <v/>
          </cell>
          <cell r="AN264" t="str">
            <v/>
          </cell>
          <cell r="AR264" t="str">
            <v/>
          </cell>
          <cell r="AS264" t="str">
            <v/>
          </cell>
          <cell r="AT264" t="str">
            <v/>
          </cell>
          <cell r="AU264" t="str">
            <v/>
          </cell>
          <cell r="AW264" t="str">
            <v/>
          </cell>
          <cell r="AX264" t="str">
            <v/>
          </cell>
          <cell r="AY264" t="str">
            <v/>
          </cell>
          <cell r="AZ264" t="str">
            <v/>
          </cell>
          <cell r="BB264" t="str">
            <v/>
          </cell>
          <cell r="BE264" t="str">
            <v/>
          </cell>
          <cell r="BG264" t="str">
            <v/>
          </cell>
          <cell r="BI264" t="str">
            <v/>
          </cell>
          <cell r="CH264" t="str">
            <v/>
          </cell>
          <cell r="CI264" t="str">
            <v/>
          </cell>
          <cell r="CJ264" t="str">
            <v/>
          </cell>
          <cell r="CK264" t="str">
            <v/>
          </cell>
          <cell r="CN264">
            <v>0</v>
          </cell>
          <cell r="CO264">
            <v>0</v>
          </cell>
          <cell r="CP264" t="b">
            <v>1</v>
          </cell>
          <cell r="CQ264" t="str">
            <v>c.1888A&gt;G</v>
          </cell>
          <cell r="CX264" t="str">
            <v>BRCA2</v>
          </cell>
          <cell r="CY264" t="str">
            <v>c.1888A&gt;G</v>
          </cell>
          <cell r="DE264" t="b">
            <v>0</v>
          </cell>
          <cell r="DF264" t="str">
            <v>BRCA2</v>
          </cell>
          <cell r="DG264" t="str">
            <v>c.1888A&gt;G</v>
          </cell>
          <cell r="DN264" t="b">
            <v>0</v>
          </cell>
        </row>
        <row r="265">
          <cell r="B265" t="str">
            <v>c.1889C&gt;A</v>
          </cell>
          <cell r="C265" t="str">
            <v>p.(Thr630Lys)</v>
          </cell>
          <cell r="D265" t="str">
            <v>2117C&gt;A</v>
          </cell>
          <cell r="E265" t="str">
            <v>T630K</v>
          </cell>
          <cell r="G265" t="str">
            <v>c.1889C&gt;A</v>
          </cell>
          <cell r="K265">
            <v>1.0246153856466556</v>
          </cell>
          <cell r="L265">
            <v>7.3006431374806189</v>
          </cell>
          <cell r="N265">
            <v>7.4803512837783135</v>
          </cell>
          <cell r="O265">
            <v>0.02</v>
          </cell>
          <cell r="P265">
            <v>0.15266023028119008</v>
          </cell>
          <cell r="Q265">
            <v>0.13244165650093506</v>
          </cell>
          <cell r="R265">
            <v>3</v>
          </cell>
          <cell r="T265">
            <v>0.02</v>
          </cell>
          <cell r="U265" t="str">
            <v>Same</v>
          </cell>
          <cell r="V265">
            <v>2.9999999329447746E-2</v>
          </cell>
          <cell r="Z265" t="str">
            <v/>
          </cell>
          <cell r="AA265">
            <v>1</v>
          </cell>
          <cell r="AB265">
            <v>1</v>
          </cell>
          <cell r="AD265">
            <v>1.0246153856466556</v>
          </cell>
          <cell r="AE265">
            <v>7.3006431374806189</v>
          </cell>
          <cell r="AF265">
            <v>0.18788392020815067</v>
          </cell>
          <cell r="AK265" t="str">
            <v/>
          </cell>
          <cell r="AL265" t="str">
            <v/>
          </cell>
          <cell r="AM265" t="str">
            <v/>
          </cell>
          <cell r="AN265" t="str">
            <v/>
          </cell>
          <cell r="AR265" t="str">
            <v/>
          </cell>
          <cell r="AS265" t="str">
            <v/>
          </cell>
          <cell r="AT265" t="str">
            <v/>
          </cell>
          <cell r="AU265" t="str">
            <v/>
          </cell>
          <cell r="AW265" t="str">
            <v/>
          </cell>
          <cell r="AX265" t="str">
            <v/>
          </cell>
          <cell r="AY265" t="str">
            <v/>
          </cell>
          <cell r="AZ265" t="str">
            <v/>
          </cell>
          <cell r="BB265" t="str">
            <v/>
          </cell>
          <cell r="BE265" t="str">
            <v/>
          </cell>
          <cell r="BG265" t="str">
            <v/>
          </cell>
          <cell r="BI265" t="str">
            <v/>
          </cell>
          <cell r="CH265" t="str">
            <v/>
          </cell>
          <cell r="CI265" t="str">
            <v/>
          </cell>
          <cell r="CJ265" t="str">
            <v/>
          </cell>
          <cell r="CK265" t="str">
            <v/>
          </cell>
          <cell r="CN265">
            <v>0</v>
          </cell>
          <cell r="CO265">
            <v>0</v>
          </cell>
          <cell r="CP265" t="b">
            <v>1</v>
          </cell>
          <cell r="CQ265" t="str">
            <v>c.1889C&gt;A</v>
          </cell>
          <cell r="CX265" t="str">
            <v>BRCA2</v>
          </cell>
          <cell r="CY265" t="str">
            <v>c.1889C&gt;A</v>
          </cell>
          <cell r="DE265" t="b">
            <v>0</v>
          </cell>
          <cell r="DF265" t="str">
            <v>BRCA2</v>
          </cell>
          <cell r="DG265" t="str">
            <v>c.1889C&gt;A</v>
          </cell>
          <cell r="DN265" t="b">
            <v>0</v>
          </cell>
        </row>
        <row r="266">
          <cell r="B266" t="str">
            <v>c.1889C&gt;T</v>
          </cell>
          <cell r="C266" t="str">
            <v>p.(Thr630Ile)</v>
          </cell>
          <cell r="D266" t="str">
            <v>2117C&gt;T</v>
          </cell>
          <cell r="E266" t="str">
            <v>T630I</v>
          </cell>
          <cell r="I266">
            <v>1</v>
          </cell>
          <cell r="K266">
            <v>0.26016400042681148</v>
          </cell>
          <cell r="L266">
            <v>2.2886283406160106E-5</v>
          </cell>
          <cell r="N266">
            <v>5.9541870458483662E-6</v>
          </cell>
          <cell r="O266">
            <v>0.02</v>
          </cell>
          <cell r="P266">
            <v>1.2151402134384422E-7</v>
          </cell>
          <cell r="Q266">
            <v>1.2151400657818864E-7</v>
          </cell>
          <cell r="R266">
            <v>1</v>
          </cell>
          <cell r="S266" t="str">
            <v>Multifac new calc</v>
          </cell>
          <cell r="T266">
            <v>0.02</v>
          </cell>
          <cell r="U266" t="str">
            <v>Same</v>
          </cell>
          <cell r="V266">
            <v>2.9999999329447746E-2</v>
          </cell>
          <cell r="Z266" t="str">
            <v/>
          </cell>
          <cell r="AA266">
            <v>1</v>
          </cell>
          <cell r="AB266">
            <v>1</v>
          </cell>
          <cell r="AD266">
            <v>0.26016400042681148</v>
          </cell>
          <cell r="AE266">
            <v>2.2886283406160106E-5</v>
          </cell>
          <cell r="AF266">
            <v>1.8415007666541847E-7</v>
          </cell>
          <cell r="AJ266">
            <v>0.02</v>
          </cell>
          <cell r="AK266" t="str">
            <v>1.21×10−7</v>
          </cell>
          <cell r="AL266" t="str">
            <v>Lindor 2012</v>
          </cell>
          <cell r="AM266" t="str">
            <v>Easton et al., 2007</v>
          </cell>
          <cell r="AN266" t="str">
            <v>Y</v>
          </cell>
          <cell r="AO266">
            <v>0.02</v>
          </cell>
          <cell r="AP266">
            <v>0</v>
          </cell>
          <cell r="AR266">
            <v>1</v>
          </cell>
          <cell r="AS266" t="str">
            <v>-</v>
          </cell>
          <cell r="AT266">
            <v>2.0000000000000002E-5</v>
          </cell>
          <cell r="AU266">
            <v>0.26302999999999999</v>
          </cell>
          <cell r="AV266">
            <v>5.2606000000000001E-6</v>
          </cell>
          <cell r="AW266" t="str">
            <v>Easton DF et al., Am J Hum Genet, 81: 873-883, 2007.</v>
          </cell>
          <cell r="AX266" t="str">
            <v/>
          </cell>
          <cell r="AY266" t="str">
            <v/>
          </cell>
          <cell r="AZ266" t="str">
            <v/>
          </cell>
          <cell r="BB266" t="str">
            <v/>
          </cell>
          <cell r="BE266" t="str">
            <v/>
          </cell>
          <cell r="BG266" t="str">
            <v/>
          </cell>
          <cell r="BI266" t="str">
            <v/>
          </cell>
          <cell r="CH266" t="str">
            <v/>
          </cell>
          <cell r="CI266" t="str">
            <v/>
          </cell>
          <cell r="CJ266" t="str">
            <v/>
          </cell>
          <cell r="CK266" t="str">
            <v/>
          </cell>
          <cell r="CN266">
            <v>0</v>
          </cell>
          <cell r="CO266">
            <v>0</v>
          </cell>
          <cell r="CP266" t="b">
            <v>1</v>
          </cell>
          <cell r="CQ266" t="str">
            <v>c.1889C&gt;T</v>
          </cell>
          <cell r="CX266" t="str">
            <v>BRCA2</v>
          </cell>
          <cell r="CY266" t="str">
            <v>c.1889C&gt;T</v>
          </cell>
          <cell r="DE266" t="b">
            <v>0</v>
          </cell>
          <cell r="DF266" t="str">
            <v>BRCA2</v>
          </cell>
          <cell r="DG266" t="str">
            <v>c.1889C&gt;T</v>
          </cell>
          <cell r="DH266">
            <v>0</v>
          </cell>
          <cell r="DI266">
            <v>0</v>
          </cell>
          <cell r="DJ266">
            <v>1.272264631E-4</v>
          </cell>
          <cell r="DK266">
            <v>0</v>
          </cell>
          <cell r="DL266">
            <v>2.8625954198000002E-4</v>
          </cell>
          <cell r="DM266">
            <v>6.1500615006000002E-5</v>
          </cell>
          <cell r="DN266" t="b">
            <v>0</v>
          </cell>
        </row>
        <row r="267">
          <cell r="B267" t="str">
            <v>c.1897A&gt;G</v>
          </cell>
          <cell r="C267" t="str">
            <v>p.(Asn633Asp)</v>
          </cell>
          <cell r="D267" t="str">
            <v>2125A&gt;G</v>
          </cell>
          <cell r="E267" t="str">
            <v>N633D</v>
          </cell>
          <cell r="G267" t="str">
            <v>c.1897A&gt;G</v>
          </cell>
          <cell r="K267">
            <v>4.0984612240233656E-2</v>
          </cell>
          <cell r="L267">
            <v>5.2396588567154874</v>
          </cell>
          <cell r="N267">
            <v>0.21474538651359024</v>
          </cell>
          <cell r="O267">
            <v>0.02</v>
          </cell>
          <cell r="P267">
            <v>4.3825589084406169E-3</v>
          </cell>
          <cell r="Q267">
            <v>4.3634358935937386E-3</v>
          </cell>
          <cell r="R267">
            <v>2</v>
          </cell>
          <cell r="S267" t="str">
            <v>Multifac new calc</v>
          </cell>
          <cell r="T267">
            <v>0.02</v>
          </cell>
          <cell r="U267" t="str">
            <v>Same</v>
          </cell>
          <cell r="V267">
            <v>2.9999999329447746E-2</v>
          </cell>
          <cell r="Z267" t="str">
            <v/>
          </cell>
          <cell r="AA267">
            <v>1</v>
          </cell>
          <cell r="AB267">
            <v>1</v>
          </cell>
          <cell r="AD267">
            <v>4.0984612240233656E-2</v>
          </cell>
          <cell r="AE267">
            <v>5.2396588567154874</v>
          </cell>
          <cell r="AF267">
            <v>6.5977897941763286E-3</v>
          </cell>
          <cell r="AK267" t="str">
            <v/>
          </cell>
          <cell r="AL267" t="str">
            <v/>
          </cell>
          <cell r="AM267" t="str">
            <v/>
          </cell>
          <cell r="AN267" t="str">
            <v/>
          </cell>
          <cell r="AR267" t="str">
            <v/>
          </cell>
          <cell r="AS267" t="str">
            <v/>
          </cell>
          <cell r="AT267" t="str">
            <v/>
          </cell>
          <cell r="AU267" t="str">
            <v/>
          </cell>
          <cell r="AW267" t="str">
            <v/>
          </cell>
          <cell r="AX267" t="str">
            <v/>
          </cell>
          <cell r="AY267" t="str">
            <v/>
          </cell>
          <cell r="AZ267" t="str">
            <v/>
          </cell>
          <cell r="BB267" t="str">
            <v/>
          </cell>
          <cell r="BE267" t="str">
            <v/>
          </cell>
          <cell r="BG267" t="str">
            <v/>
          </cell>
          <cell r="BI267" t="str">
            <v/>
          </cell>
          <cell r="CH267" t="str">
            <v/>
          </cell>
          <cell r="CI267" t="str">
            <v/>
          </cell>
          <cell r="CJ267" t="str">
            <v/>
          </cell>
          <cell r="CK267" t="str">
            <v/>
          </cell>
          <cell r="CN267">
            <v>0</v>
          </cell>
          <cell r="CO267">
            <v>0</v>
          </cell>
          <cell r="CP267" t="b">
            <v>1</v>
          </cell>
          <cell r="CQ267" t="str">
            <v>c.1897A&gt;G</v>
          </cell>
          <cell r="CX267" t="str">
            <v>BRCA2</v>
          </cell>
          <cell r="CY267" t="str">
            <v>c.1897A&gt;G</v>
          </cell>
          <cell r="DE267" t="b">
            <v>0</v>
          </cell>
          <cell r="DF267" t="str">
            <v>BRCA2</v>
          </cell>
          <cell r="DG267" t="str">
            <v>c.1897A&gt;G</v>
          </cell>
          <cell r="DN267" t="b">
            <v>0</v>
          </cell>
        </row>
        <row r="268">
          <cell r="B268" t="str">
            <v>c.189A&gt;C</v>
          </cell>
          <cell r="C268" t="str">
            <v>p.(Lys63Asn)</v>
          </cell>
          <cell r="D268" t="str">
            <v>417A&gt;C</v>
          </cell>
          <cell r="E268" t="str">
            <v>K63N</v>
          </cell>
          <cell r="G268" t="str">
            <v>c.189A&gt;C</v>
          </cell>
          <cell r="K268">
            <v>1.0246153856466556</v>
          </cell>
          <cell r="L268">
            <v>0.49198112771795649</v>
          </cell>
          <cell r="N268">
            <v>0.50409143290761049</v>
          </cell>
          <cell r="O268">
            <v>0.02</v>
          </cell>
          <cell r="P268">
            <v>1.0287580263420623E-2</v>
          </cell>
          <cell r="Q268">
            <v>1.018282364783526E-2</v>
          </cell>
          <cell r="R268">
            <v>3</v>
          </cell>
          <cell r="T268">
            <v>0.02</v>
          </cell>
          <cell r="U268" t="str">
            <v>Same</v>
          </cell>
          <cell r="V268">
            <v>0.34999999403953552</v>
          </cell>
          <cell r="Z268" t="str">
            <v/>
          </cell>
          <cell r="AA268">
            <v>1</v>
          </cell>
          <cell r="AB268">
            <v>1</v>
          </cell>
          <cell r="AD268">
            <v>1.0246153856466556</v>
          </cell>
          <cell r="AE268">
            <v>0.49198112771795649</v>
          </cell>
          <cell r="AF268">
            <v>0.21348640609029079</v>
          </cell>
          <cell r="AK268" t="str">
            <v/>
          </cell>
          <cell r="AL268" t="str">
            <v/>
          </cell>
          <cell r="AM268" t="str">
            <v/>
          </cell>
          <cell r="AN268" t="str">
            <v/>
          </cell>
          <cell r="AR268" t="str">
            <v/>
          </cell>
          <cell r="AS268" t="str">
            <v/>
          </cell>
          <cell r="AT268" t="str">
            <v/>
          </cell>
          <cell r="AU268" t="str">
            <v/>
          </cell>
          <cell r="AW268" t="str">
            <v/>
          </cell>
          <cell r="AX268" t="str">
            <v/>
          </cell>
          <cell r="AY268" t="str">
            <v/>
          </cell>
          <cell r="AZ268" t="str">
            <v/>
          </cell>
          <cell r="BB268" t="str">
            <v/>
          </cell>
          <cell r="BE268" t="str">
            <v/>
          </cell>
          <cell r="BG268" t="str">
            <v/>
          </cell>
          <cell r="BI268" t="str">
            <v/>
          </cell>
          <cell r="CH268" t="str">
            <v/>
          </cell>
          <cell r="CI268" t="str">
            <v/>
          </cell>
          <cell r="CJ268" t="str">
            <v/>
          </cell>
          <cell r="CK268" t="str">
            <v/>
          </cell>
          <cell r="CN268">
            <v>0</v>
          </cell>
          <cell r="CO268">
            <v>0</v>
          </cell>
          <cell r="CP268" t="b">
            <v>1</v>
          </cell>
          <cell r="CQ268" t="str">
            <v>c.189A&gt;C</v>
          </cell>
          <cell r="CX268" t="str">
            <v>BRCA2</v>
          </cell>
          <cell r="CY268" t="str">
            <v>c.189A&gt;C</v>
          </cell>
          <cell r="DE268" t="b">
            <v>0</v>
          </cell>
          <cell r="DF268" t="str">
            <v>BRCA2</v>
          </cell>
          <cell r="DG268" t="str">
            <v>c.189A&gt;C</v>
          </cell>
          <cell r="DN268" t="b">
            <v>0</v>
          </cell>
        </row>
        <row r="269">
          <cell r="B269" t="str">
            <v>c.1909+22del</v>
          </cell>
          <cell r="D269" t="str">
            <v>IVS10+22delT</v>
          </cell>
          <cell r="E269" t="str">
            <v/>
          </cell>
          <cell r="G269" t="str">
            <v>c.1909+22del</v>
          </cell>
          <cell r="O269">
            <v>0.02</v>
          </cell>
          <cell r="R269">
            <v>1</v>
          </cell>
          <cell r="S269" t="str">
            <v>Frequency &gt;1%</v>
          </cell>
          <cell r="U269" t="str">
            <v>Assumed prior 0.02</v>
          </cell>
          <cell r="Z269" t="str">
            <v/>
          </cell>
          <cell r="AK269" t="str">
            <v/>
          </cell>
          <cell r="AL269" t="str">
            <v/>
          </cell>
          <cell r="AM269" t="str">
            <v/>
          </cell>
          <cell r="AN269" t="str">
            <v/>
          </cell>
          <cell r="AR269" t="str">
            <v/>
          </cell>
          <cell r="AS269" t="str">
            <v/>
          </cell>
          <cell r="AT269" t="str">
            <v/>
          </cell>
          <cell r="AU269" t="str">
            <v/>
          </cell>
          <cell r="AW269" t="str">
            <v/>
          </cell>
          <cell r="AX269" t="str">
            <v/>
          </cell>
          <cell r="AY269" t="str">
            <v/>
          </cell>
          <cell r="AZ269" t="str">
            <v/>
          </cell>
          <cell r="BB269" t="str">
            <v/>
          </cell>
          <cell r="BE269" t="str">
            <v/>
          </cell>
          <cell r="BG269" t="str">
            <v/>
          </cell>
          <cell r="BI269" t="str">
            <v/>
          </cell>
          <cell r="CH269" t="str">
            <v/>
          </cell>
          <cell r="CI269" t="str">
            <v/>
          </cell>
          <cell r="CJ269" t="str">
            <v/>
          </cell>
          <cell r="CK269" t="str">
            <v/>
          </cell>
          <cell r="CN269">
            <v>0</v>
          </cell>
          <cell r="CO269">
            <v>0</v>
          </cell>
          <cell r="CP269" t="b">
            <v>1</v>
          </cell>
          <cell r="CQ269" t="str">
            <v>c.1909+22del</v>
          </cell>
          <cell r="CX269" t="str">
            <v>BRCA2</v>
          </cell>
          <cell r="CY269" t="str">
            <v>c.1909+22del</v>
          </cell>
          <cell r="DE269" t="b">
            <v>0</v>
          </cell>
          <cell r="DF269" t="str">
            <v>BRCA2</v>
          </cell>
          <cell r="DG269" t="str">
            <v>c.1909+22del</v>
          </cell>
          <cell r="DH269">
            <v>0.14649822695</v>
          </cell>
          <cell r="DI269">
            <v>0.19540783557999999</v>
          </cell>
          <cell r="DJ269">
            <v>0.15918367347000001</v>
          </cell>
          <cell r="DK269">
            <v>6.6435185184999995E-2</v>
          </cell>
          <cell r="DL269">
            <v>0.1787</v>
          </cell>
          <cell r="DM269">
            <v>0.23553886746</v>
          </cell>
          <cell r="DN269" t="b">
            <v>1</v>
          </cell>
        </row>
        <row r="270">
          <cell r="B270" t="str">
            <v>c.1909+22dup</v>
          </cell>
          <cell r="D270" t="str">
            <v>IVS10+22insT</v>
          </cell>
          <cell r="E270" t="str">
            <v/>
          </cell>
          <cell r="O270">
            <v>0.02</v>
          </cell>
          <cell r="R270">
            <v>1</v>
          </cell>
          <cell r="S270" t="str">
            <v>Frequency &gt;1%</v>
          </cell>
          <cell r="U270" t="str">
            <v>Assumed prior 0.02</v>
          </cell>
          <cell r="Z270" t="str">
            <v/>
          </cell>
          <cell r="AK270" t="str">
            <v/>
          </cell>
          <cell r="AL270" t="str">
            <v/>
          </cell>
          <cell r="AM270" t="str">
            <v/>
          </cell>
          <cell r="AN270" t="str">
            <v/>
          </cell>
          <cell r="AR270" t="str">
            <v/>
          </cell>
          <cell r="AS270" t="str">
            <v/>
          </cell>
          <cell r="AT270" t="str">
            <v/>
          </cell>
          <cell r="AU270" t="str">
            <v/>
          </cell>
          <cell r="AW270" t="str">
            <v/>
          </cell>
          <cell r="AX270" t="str">
            <v/>
          </cell>
          <cell r="AY270" t="str">
            <v/>
          </cell>
          <cell r="AZ270" t="str">
            <v/>
          </cell>
          <cell r="BB270" t="str">
            <v/>
          </cell>
          <cell r="BE270" t="str">
            <v/>
          </cell>
          <cell r="BG270" t="str">
            <v/>
          </cell>
          <cell r="BI270" t="str">
            <v/>
          </cell>
          <cell r="CH270" t="str">
            <v/>
          </cell>
          <cell r="CI270" t="str">
            <v/>
          </cell>
          <cell r="CJ270" t="str">
            <v/>
          </cell>
          <cell r="CK270" t="str">
            <v/>
          </cell>
          <cell r="CN270">
            <v>0</v>
          </cell>
          <cell r="CO270">
            <v>0</v>
          </cell>
          <cell r="CP270" t="b">
            <v>1</v>
          </cell>
          <cell r="CQ270" t="str">
            <v>c.1909+22dup</v>
          </cell>
          <cell r="CX270" t="str">
            <v>BRCA2</v>
          </cell>
          <cell r="CY270" t="str">
            <v>c.1909+22dup</v>
          </cell>
          <cell r="DE270" t="b">
            <v>0</v>
          </cell>
          <cell r="DF270" t="str">
            <v>BRCA2</v>
          </cell>
          <cell r="DG270" t="str">
            <v>c.1909+22dup</v>
          </cell>
          <cell r="DH270">
            <v>5.7402482269999999E-2</v>
          </cell>
          <cell r="DI270">
            <v>7.4181117534000002E-2</v>
          </cell>
          <cell r="DJ270">
            <v>6.1451247165999999E-2</v>
          </cell>
          <cell r="DK270">
            <v>2.1759259259000002E-2</v>
          </cell>
          <cell r="DL270">
            <v>6.2066666667000003E-2</v>
          </cell>
          <cell r="DM270">
            <v>0.11102090521999999</v>
          </cell>
          <cell r="DN270" t="b">
            <v>1</v>
          </cell>
        </row>
        <row r="271">
          <cell r="B271" t="str">
            <v>c.1909+22T&gt;G</v>
          </cell>
          <cell r="D271" t="str">
            <v>IVS10+22T&gt;G</v>
          </cell>
          <cell r="E271" t="str">
            <v/>
          </cell>
          <cell r="G271" t="str">
            <v>c.1909+22T&gt;G</v>
          </cell>
          <cell r="O271">
            <v>0.02</v>
          </cell>
          <cell r="R271" t="str">
            <v/>
          </cell>
          <cell r="U271" t="str">
            <v>Assumed prior 0.02</v>
          </cell>
          <cell r="Z271" t="str">
            <v/>
          </cell>
          <cell r="AK271" t="str">
            <v/>
          </cell>
          <cell r="AL271" t="str">
            <v/>
          </cell>
          <cell r="AM271" t="str">
            <v/>
          </cell>
          <cell r="AN271" t="str">
            <v/>
          </cell>
          <cell r="AR271" t="str">
            <v/>
          </cell>
          <cell r="AS271" t="str">
            <v/>
          </cell>
          <cell r="AT271" t="str">
            <v/>
          </cell>
          <cell r="AU271" t="str">
            <v/>
          </cell>
          <cell r="AW271" t="str">
            <v/>
          </cell>
          <cell r="AX271" t="str">
            <v/>
          </cell>
          <cell r="AY271" t="str">
            <v/>
          </cell>
          <cell r="AZ271" t="str">
            <v/>
          </cell>
          <cell r="BB271" t="str">
            <v/>
          </cell>
          <cell r="BE271" t="str">
            <v/>
          </cell>
          <cell r="BG271" t="str">
            <v/>
          </cell>
          <cell r="BI271" t="str">
            <v/>
          </cell>
          <cell r="CH271" t="str">
            <v/>
          </cell>
          <cell r="CI271" t="str">
            <v/>
          </cell>
          <cell r="CJ271" t="str">
            <v/>
          </cell>
          <cell r="CK271" t="str">
            <v/>
          </cell>
          <cell r="CN271">
            <v>0</v>
          </cell>
          <cell r="CO271">
            <v>0</v>
          </cell>
          <cell r="CP271" t="b">
            <v>1</v>
          </cell>
          <cell r="CQ271" t="str">
            <v>c.1909+22T&gt;G</v>
          </cell>
          <cell r="CR271">
            <v>0</v>
          </cell>
          <cell r="CS271">
            <v>0</v>
          </cell>
          <cell r="CT271">
            <v>0</v>
          </cell>
          <cell r="CU271">
            <v>0</v>
          </cell>
          <cell r="CV271">
            <v>1E-3</v>
          </cell>
          <cell r="CW271" t="b">
            <v>0</v>
          </cell>
          <cell r="CX271" t="str">
            <v>BRCA2</v>
          </cell>
          <cell r="CY271" t="str">
            <v>c.1909+22T&gt;G</v>
          </cell>
          <cell r="CZ271">
            <v>0</v>
          </cell>
          <cell r="DA271">
            <v>0</v>
          </cell>
          <cell r="DB271">
            <v>0</v>
          </cell>
          <cell r="DC271">
            <v>0</v>
          </cell>
          <cell r="DD271">
            <v>1E-3</v>
          </cell>
          <cell r="DE271" t="b">
            <v>0</v>
          </cell>
          <cell r="DF271" t="str">
            <v>BRCA2</v>
          </cell>
          <cell r="DG271" t="str">
            <v>c.1909+22T&gt;G</v>
          </cell>
          <cell r="DH271">
            <v>0</v>
          </cell>
          <cell r="DI271">
            <v>0</v>
          </cell>
          <cell r="DJ271">
            <v>0</v>
          </cell>
          <cell r="DK271">
            <v>0</v>
          </cell>
          <cell r="DL271">
            <v>1.9463583634999999E-5</v>
          </cell>
          <cell r="DM271">
            <v>0</v>
          </cell>
          <cell r="DN271" t="b">
            <v>0</v>
          </cell>
        </row>
        <row r="272">
          <cell r="B272" t="str">
            <v>c.1909+23dup</v>
          </cell>
          <cell r="D272" t="str">
            <v>IVS10+23insG</v>
          </cell>
          <cell r="E272" t="str">
            <v/>
          </cell>
          <cell r="G272" t="str">
            <v>c.1909+23dup</v>
          </cell>
          <cell r="O272">
            <v>0.02</v>
          </cell>
          <cell r="R272" t="str">
            <v/>
          </cell>
          <cell r="U272" t="str">
            <v>Assumed prior 0.02</v>
          </cell>
          <cell r="Z272" t="str">
            <v/>
          </cell>
          <cell r="AK272" t="str">
            <v/>
          </cell>
          <cell r="AL272" t="str">
            <v/>
          </cell>
          <cell r="AM272" t="str">
            <v/>
          </cell>
          <cell r="AN272" t="str">
            <v/>
          </cell>
          <cell r="AR272" t="str">
            <v/>
          </cell>
          <cell r="AS272" t="str">
            <v/>
          </cell>
          <cell r="AT272" t="str">
            <v/>
          </cell>
          <cell r="AU272" t="str">
            <v/>
          </cell>
          <cell r="AW272" t="str">
            <v/>
          </cell>
          <cell r="AX272" t="str">
            <v/>
          </cell>
          <cell r="AY272" t="str">
            <v/>
          </cell>
          <cell r="AZ272" t="str">
            <v/>
          </cell>
          <cell r="BB272" t="str">
            <v/>
          </cell>
          <cell r="BE272" t="str">
            <v/>
          </cell>
          <cell r="BG272" t="str">
            <v/>
          </cell>
          <cell r="BI272" t="str">
            <v/>
          </cell>
          <cell r="CH272" t="str">
            <v/>
          </cell>
          <cell r="CI272" t="str">
            <v/>
          </cell>
          <cell r="CJ272" t="str">
            <v/>
          </cell>
          <cell r="CK272" t="str">
            <v/>
          </cell>
          <cell r="CN272">
            <v>0</v>
          </cell>
          <cell r="CO272">
            <v>0</v>
          </cell>
          <cell r="CP272" t="b">
            <v>1</v>
          </cell>
          <cell r="CQ272" t="str">
            <v>c.1909+23dup</v>
          </cell>
          <cell r="CX272" t="str">
            <v>BRCA2</v>
          </cell>
          <cell r="CY272" t="str">
            <v>c.1909+23dup</v>
          </cell>
          <cell r="DE272" t="b">
            <v>0</v>
          </cell>
          <cell r="DF272" t="str">
            <v>BRCA2</v>
          </cell>
          <cell r="DG272" t="str">
            <v>c.1909+23dup</v>
          </cell>
          <cell r="DN272" t="b">
            <v>0</v>
          </cell>
        </row>
        <row r="273">
          <cell r="B273" t="str">
            <v>c.1909+24dup</v>
          </cell>
          <cell r="D273" t="str">
            <v>IVS10+23insT</v>
          </cell>
          <cell r="E273" t="str">
            <v/>
          </cell>
          <cell r="G273" t="str">
            <v>c.1909+24dup</v>
          </cell>
          <cell r="O273">
            <v>0.02</v>
          </cell>
          <cell r="R273" t="str">
            <v/>
          </cell>
          <cell r="U273" t="str">
            <v>Assumed prior 0.02</v>
          </cell>
          <cell r="Z273" t="str">
            <v/>
          </cell>
          <cell r="AK273" t="str">
            <v/>
          </cell>
          <cell r="AL273" t="str">
            <v/>
          </cell>
          <cell r="AM273" t="str">
            <v/>
          </cell>
          <cell r="AN273" t="str">
            <v/>
          </cell>
          <cell r="AR273" t="str">
            <v/>
          </cell>
          <cell r="AS273" t="str">
            <v/>
          </cell>
          <cell r="AT273" t="str">
            <v/>
          </cell>
          <cell r="AU273" t="str">
            <v/>
          </cell>
          <cell r="AW273" t="str">
            <v/>
          </cell>
          <cell r="AX273" t="str">
            <v/>
          </cell>
          <cell r="AY273" t="str">
            <v/>
          </cell>
          <cell r="AZ273" t="str">
            <v/>
          </cell>
          <cell r="BB273" t="str">
            <v/>
          </cell>
          <cell r="BE273" t="str">
            <v/>
          </cell>
          <cell r="BG273" t="str">
            <v/>
          </cell>
          <cell r="BI273" t="str">
            <v/>
          </cell>
          <cell r="CH273" t="str">
            <v/>
          </cell>
          <cell r="CI273" t="str">
            <v/>
          </cell>
          <cell r="CJ273" t="str">
            <v/>
          </cell>
          <cell r="CK273" t="str">
            <v/>
          </cell>
          <cell r="CN273">
            <v>0</v>
          </cell>
          <cell r="CO273">
            <v>0</v>
          </cell>
          <cell r="CP273" t="b">
            <v>1</v>
          </cell>
          <cell r="CQ273" t="str">
            <v>c.1909+24dup</v>
          </cell>
          <cell r="CX273" t="str">
            <v>BRCA2</v>
          </cell>
          <cell r="CY273" t="str">
            <v>c.1909+24dup</v>
          </cell>
          <cell r="DE273" t="b">
            <v>0</v>
          </cell>
          <cell r="DF273" t="str">
            <v>BRCA2</v>
          </cell>
          <cell r="DG273" t="str">
            <v>c.1909+24dup</v>
          </cell>
          <cell r="DN273" t="b">
            <v>0</v>
          </cell>
        </row>
        <row r="274">
          <cell r="B274" t="str">
            <v>c.1909+71T&gt;C</v>
          </cell>
          <cell r="D274" t="str">
            <v>IVS10+71T&gt;C</v>
          </cell>
          <cell r="E274" t="str">
            <v/>
          </cell>
          <cell r="O274">
            <v>0.02</v>
          </cell>
          <cell r="R274">
            <v>1</v>
          </cell>
          <cell r="S274" t="str">
            <v>Frequency &gt;1%</v>
          </cell>
          <cell r="U274" t="str">
            <v>Assumed prior 0.02</v>
          </cell>
          <cell r="Z274" t="str">
            <v/>
          </cell>
          <cell r="AK274" t="str">
            <v/>
          </cell>
          <cell r="AL274" t="str">
            <v/>
          </cell>
          <cell r="AM274" t="str">
            <v/>
          </cell>
          <cell r="AN274" t="str">
            <v/>
          </cell>
          <cell r="AR274" t="str">
            <v/>
          </cell>
          <cell r="AS274" t="str">
            <v/>
          </cell>
          <cell r="AT274" t="str">
            <v/>
          </cell>
          <cell r="AU274" t="str">
            <v/>
          </cell>
          <cell r="AW274" t="str">
            <v/>
          </cell>
          <cell r="AX274" t="str">
            <v/>
          </cell>
          <cell r="AY274" t="str">
            <v/>
          </cell>
          <cell r="AZ274" t="str">
            <v/>
          </cell>
          <cell r="BB274" t="str">
            <v/>
          </cell>
          <cell r="BE274" t="str">
            <v/>
          </cell>
          <cell r="BG274" t="str">
            <v/>
          </cell>
          <cell r="BI274" t="str">
            <v/>
          </cell>
          <cell r="CH274" t="str">
            <v/>
          </cell>
          <cell r="CI274" t="str">
            <v/>
          </cell>
          <cell r="CJ274" t="str">
            <v/>
          </cell>
          <cell r="CK274" t="str">
            <v/>
          </cell>
          <cell r="CN274">
            <v>0</v>
          </cell>
          <cell r="CO274">
            <v>0</v>
          </cell>
          <cell r="CP274" t="b">
            <v>1</v>
          </cell>
          <cell r="CQ274" t="str">
            <v>c.1909+71T&gt;C</v>
          </cell>
          <cell r="CR274">
            <v>0</v>
          </cell>
          <cell r="CS274">
            <v>1.3899999999999999E-2</v>
          </cell>
          <cell r="CT274">
            <v>1E-3</v>
          </cell>
          <cell r="CU274">
            <v>8.0000000000000004E-4</v>
          </cell>
          <cell r="CV274">
            <v>0</v>
          </cell>
          <cell r="CW274" t="b">
            <v>1</v>
          </cell>
          <cell r="CX274" t="str">
            <v>BRCA2</v>
          </cell>
          <cell r="CY274" t="str">
            <v>c.1909+71T&gt;C</v>
          </cell>
          <cell r="CZ274">
            <v>0</v>
          </cell>
          <cell r="DA274">
            <v>1.3899999999999999E-2</v>
          </cell>
          <cell r="DB274">
            <v>1E-3</v>
          </cell>
          <cell r="DC274">
            <v>8.0000000000000004E-4</v>
          </cell>
          <cell r="DD274">
            <v>0</v>
          </cell>
          <cell r="DE274" t="b">
            <v>1</v>
          </cell>
          <cell r="DF274" t="str">
            <v>BRCA2</v>
          </cell>
          <cell r="DG274" t="str">
            <v>c.1909+71T&gt;C</v>
          </cell>
          <cell r="DN274" t="b">
            <v>0</v>
          </cell>
        </row>
        <row r="275">
          <cell r="B275" t="str">
            <v>c.1909+9_1909+10del</v>
          </cell>
          <cell r="D275" t="str">
            <v>IVS10+9delGT</v>
          </cell>
          <cell r="E275" t="str">
            <v/>
          </cell>
          <cell r="G275" t="str">
            <v>c.1909+9_1909+10del</v>
          </cell>
          <cell r="O275">
            <v>0.02</v>
          </cell>
          <cell r="R275" t="str">
            <v/>
          </cell>
          <cell r="U275" t="str">
            <v>Assumed prior 0.02</v>
          </cell>
          <cell r="Z275" t="str">
            <v/>
          </cell>
          <cell r="AK275" t="str">
            <v/>
          </cell>
          <cell r="AL275" t="str">
            <v/>
          </cell>
          <cell r="AM275" t="str">
            <v/>
          </cell>
          <cell r="AN275" t="str">
            <v/>
          </cell>
          <cell r="AR275" t="str">
            <v/>
          </cell>
          <cell r="AS275" t="str">
            <v/>
          </cell>
          <cell r="AT275" t="str">
            <v/>
          </cell>
          <cell r="AU275" t="str">
            <v/>
          </cell>
          <cell r="AW275" t="str">
            <v/>
          </cell>
          <cell r="AX275" t="str">
            <v/>
          </cell>
          <cell r="AY275" t="str">
            <v/>
          </cell>
          <cell r="AZ275" t="str">
            <v/>
          </cell>
          <cell r="BB275" t="str">
            <v/>
          </cell>
          <cell r="BE275" t="str">
            <v/>
          </cell>
          <cell r="BG275" t="str">
            <v/>
          </cell>
          <cell r="BI275" t="str">
            <v/>
          </cell>
          <cell r="CH275" t="str">
            <v/>
          </cell>
          <cell r="CI275" t="str">
            <v/>
          </cell>
          <cell r="CJ275" t="str">
            <v/>
          </cell>
          <cell r="CK275" t="str">
            <v/>
          </cell>
          <cell r="CN275">
            <v>0</v>
          </cell>
          <cell r="CO275">
            <v>0</v>
          </cell>
          <cell r="CP275" t="b">
            <v>1</v>
          </cell>
          <cell r="CQ275" t="str">
            <v>c.1909+9_1909+10del</v>
          </cell>
          <cell r="CX275" t="str">
            <v>BRCA2</v>
          </cell>
          <cell r="CY275" t="str">
            <v>c.1909+9_1909+10del</v>
          </cell>
          <cell r="CZ275">
            <v>0</v>
          </cell>
          <cell r="DA275">
            <v>0</v>
          </cell>
          <cell r="DB275">
            <v>0</v>
          </cell>
          <cell r="DC275">
            <v>3.8E-3</v>
          </cell>
          <cell r="DD275">
            <v>0</v>
          </cell>
          <cell r="DE275" t="b">
            <v>0</v>
          </cell>
          <cell r="DF275" t="str">
            <v>BRCA2</v>
          </cell>
          <cell r="DG275" t="str">
            <v>c.1909+9_1909+10del</v>
          </cell>
          <cell r="DH275">
            <v>6.317451961E-3</v>
          </cell>
          <cell r="DI275">
            <v>1.8079913216E-4</v>
          </cell>
          <cell r="DJ275">
            <v>0</v>
          </cell>
          <cell r="DK275">
            <v>0</v>
          </cell>
          <cell r="DL275">
            <v>0</v>
          </cell>
          <cell r="DM275">
            <v>0</v>
          </cell>
          <cell r="DN275" t="b">
            <v>0</v>
          </cell>
        </row>
        <row r="276">
          <cell r="B276" t="str">
            <v>c.1909+95_1909+99del</v>
          </cell>
          <cell r="D276" t="str">
            <v>IVS10+95del5</v>
          </cell>
          <cell r="E276" t="str">
            <v/>
          </cell>
          <cell r="O276">
            <v>0.02</v>
          </cell>
          <cell r="R276">
            <v>1</v>
          </cell>
          <cell r="S276" t="str">
            <v>Frequency &gt;1%</v>
          </cell>
          <cell r="U276" t="str">
            <v>Assumed prior 0.02</v>
          </cell>
          <cell r="Z276" t="str">
            <v/>
          </cell>
          <cell r="AK276" t="str">
            <v/>
          </cell>
          <cell r="AL276" t="str">
            <v/>
          </cell>
          <cell r="AM276" t="str">
            <v/>
          </cell>
          <cell r="AN276" t="str">
            <v/>
          </cell>
          <cell r="AR276" t="str">
            <v/>
          </cell>
          <cell r="AS276" t="str">
            <v/>
          </cell>
          <cell r="AT276" t="str">
            <v/>
          </cell>
          <cell r="AU276" t="str">
            <v/>
          </cell>
          <cell r="AW276" t="str">
            <v/>
          </cell>
          <cell r="AX276" t="str">
            <v/>
          </cell>
          <cell r="AY276" t="str">
            <v/>
          </cell>
          <cell r="AZ276" t="str">
            <v/>
          </cell>
          <cell r="BB276" t="str">
            <v/>
          </cell>
          <cell r="BE276" t="str">
            <v/>
          </cell>
          <cell r="BG276" t="str">
            <v/>
          </cell>
          <cell r="BI276" t="str">
            <v/>
          </cell>
          <cell r="CH276" t="str">
            <v/>
          </cell>
          <cell r="CI276" t="str">
            <v/>
          </cell>
          <cell r="CJ276" t="str">
            <v/>
          </cell>
          <cell r="CK276" t="str">
            <v/>
          </cell>
          <cell r="CN276">
            <v>0</v>
          </cell>
          <cell r="CO276">
            <v>0</v>
          </cell>
          <cell r="CP276" t="b">
            <v>1</v>
          </cell>
          <cell r="CQ276" t="str">
            <v>c.1909+95_1909+99del</v>
          </cell>
          <cell r="CX276" t="str">
            <v>BRCA2</v>
          </cell>
          <cell r="CY276" t="str">
            <v>c.1909+95_1909+99del</v>
          </cell>
          <cell r="CZ276">
            <v>2.8999999999999998E-3</v>
          </cell>
          <cell r="DA276">
            <v>0</v>
          </cell>
          <cell r="DB276">
            <v>0</v>
          </cell>
          <cell r="DC276">
            <v>5.8200000000000002E-2</v>
          </cell>
          <cell r="DD276">
            <v>0</v>
          </cell>
          <cell r="DE276" t="b">
            <v>1</v>
          </cell>
          <cell r="DF276" t="str">
            <v>BRCA2</v>
          </cell>
          <cell r="DG276" t="str">
            <v>c.1909+95_1909+99del</v>
          </cell>
          <cell r="DN276" t="b">
            <v>0</v>
          </cell>
        </row>
        <row r="277">
          <cell r="B277" t="str">
            <v>c.1910-139T&gt;C</v>
          </cell>
          <cell r="D277" t="str">
            <v>IVS10-139T&gt;C</v>
          </cell>
          <cell r="E277" t="str">
            <v/>
          </cell>
          <cell r="G277" t="str">
            <v>c.1910-139T&gt;C</v>
          </cell>
          <cell r="O277">
            <v>0.02</v>
          </cell>
          <cell r="R277" t="str">
            <v/>
          </cell>
          <cell r="U277" t="str">
            <v>Assumed prior 0.02</v>
          </cell>
          <cell r="Z277" t="str">
            <v/>
          </cell>
          <cell r="AK277" t="str">
            <v/>
          </cell>
          <cell r="AL277" t="str">
            <v/>
          </cell>
          <cell r="AM277" t="str">
            <v/>
          </cell>
          <cell r="AN277" t="str">
            <v/>
          </cell>
          <cell r="AR277" t="str">
            <v/>
          </cell>
          <cell r="AS277" t="str">
            <v/>
          </cell>
          <cell r="AT277" t="str">
            <v/>
          </cell>
          <cell r="AU277" t="str">
            <v/>
          </cell>
          <cell r="AW277" t="str">
            <v/>
          </cell>
          <cell r="AX277" t="str">
            <v/>
          </cell>
          <cell r="AY277" t="str">
            <v/>
          </cell>
          <cell r="AZ277" t="str">
            <v/>
          </cell>
          <cell r="BB277" t="str">
            <v/>
          </cell>
          <cell r="BE277" t="str">
            <v/>
          </cell>
          <cell r="BG277" t="str">
            <v/>
          </cell>
          <cell r="BI277" t="str">
            <v/>
          </cell>
          <cell r="CH277" t="str">
            <v/>
          </cell>
          <cell r="CI277" t="str">
            <v/>
          </cell>
          <cell r="CJ277" t="str">
            <v/>
          </cell>
          <cell r="CK277" t="str">
            <v/>
          </cell>
          <cell r="CN277">
            <v>0</v>
          </cell>
          <cell r="CO277">
            <v>0</v>
          </cell>
          <cell r="CP277" t="b">
            <v>1</v>
          </cell>
          <cell r="CQ277" t="str">
            <v>c.1910-139T&gt;C</v>
          </cell>
          <cell r="CX277" t="str">
            <v>BRCA2</v>
          </cell>
          <cell r="CY277" t="str">
            <v>c.1910-139T&gt;C</v>
          </cell>
          <cell r="DE277" t="b">
            <v>0</v>
          </cell>
          <cell r="DF277" t="str">
            <v>BRCA2</v>
          </cell>
          <cell r="DG277" t="str">
            <v>c.1910-139T&gt;C</v>
          </cell>
          <cell r="DN277" t="b">
            <v>0</v>
          </cell>
        </row>
        <row r="278">
          <cell r="B278" t="str">
            <v>c.1910-17T&gt;C</v>
          </cell>
          <cell r="D278" t="str">
            <v>IVS10-17T&gt;C</v>
          </cell>
          <cell r="E278" t="str">
            <v/>
          </cell>
          <cell r="G278" t="str">
            <v>c.1910-17T&gt;C</v>
          </cell>
          <cell r="K278">
            <v>1.0246153856466556</v>
          </cell>
          <cell r="L278">
            <v>0.41570564096916357</v>
          </cell>
          <cell r="N278">
            <v>0.42593839563710967</v>
          </cell>
          <cell r="O278">
            <v>0.04</v>
          </cell>
          <cell r="P278">
            <v>1.7747433151546237E-2</v>
          </cell>
          <cell r="Q278">
            <v>1.7437954224644635E-2</v>
          </cell>
          <cell r="R278">
            <v>2</v>
          </cell>
          <cell r="S278" t="str">
            <v>Multifac new calc</v>
          </cell>
          <cell r="V278">
            <v>0.20999999344348907</v>
          </cell>
          <cell r="Z278" t="str">
            <v/>
          </cell>
          <cell r="AA278">
            <v>1</v>
          </cell>
          <cell r="AB278">
            <v>1</v>
          </cell>
          <cell r="AD278">
            <v>1.0246153856466556</v>
          </cell>
          <cell r="AE278">
            <v>0.41570564096916357</v>
          </cell>
          <cell r="AF278">
            <v>0.10170829338455245</v>
          </cell>
          <cell r="AK278" t="str">
            <v/>
          </cell>
          <cell r="AL278" t="str">
            <v/>
          </cell>
          <cell r="AM278" t="str">
            <v/>
          </cell>
          <cell r="AN278" t="str">
            <v/>
          </cell>
          <cell r="AR278" t="str">
            <v/>
          </cell>
          <cell r="AS278" t="str">
            <v/>
          </cell>
          <cell r="AT278" t="str">
            <v/>
          </cell>
          <cell r="AU278" t="str">
            <v/>
          </cell>
          <cell r="AW278" t="str">
            <v/>
          </cell>
          <cell r="AX278" t="str">
            <v/>
          </cell>
          <cell r="AY278" t="str">
            <v/>
          </cell>
          <cell r="AZ278" t="str">
            <v/>
          </cell>
          <cell r="BB278" t="str">
            <v/>
          </cell>
          <cell r="BE278" t="str">
            <v/>
          </cell>
          <cell r="BG278" t="str">
            <v/>
          </cell>
          <cell r="BI278" t="str">
            <v/>
          </cell>
          <cell r="CH278" t="str">
            <v/>
          </cell>
          <cell r="CI278" t="str">
            <v/>
          </cell>
          <cell r="CJ278" t="str">
            <v/>
          </cell>
          <cell r="CK278" t="str">
            <v/>
          </cell>
          <cell r="CN278">
            <v>0</v>
          </cell>
          <cell r="CO278">
            <v>0</v>
          </cell>
          <cell r="CP278" t="b">
            <v>1</v>
          </cell>
          <cell r="CQ278" t="str">
            <v>c.1910-17T&gt;C</v>
          </cell>
          <cell r="CX278" t="str">
            <v>BRCA2</v>
          </cell>
          <cell r="CY278" t="str">
            <v>c.1910-17T&gt;C</v>
          </cell>
          <cell r="DE278" t="b">
            <v>0</v>
          </cell>
          <cell r="DF278" t="str">
            <v>BRCA2</v>
          </cell>
          <cell r="DG278" t="str">
            <v>c.1910-17T&gt;C</v>
          </cell>
          <cell r="DN278" t="b">
            <v>0</v>
          </cell>
        </row>
        <row r="279">
          <cell r="B279" t="str">
            <v>c.1910-34C&gt;A</v>
          </cell>
          <cell r="D279" t="str">
            <v>IVS10-34C&gt;A</v>
          </cell>
          <cell r="E279" t="str">
            <v/>
          </cell>
          <cell r="G279" t="str">
            <v>c.1910-34C&gt;A</v>
          </cell>
          <cell r="O279">
            <v>0.02</v>
          </cell>
          <cell r="R279" t="str">
            <v/>
          </cell>
          <cell r="U279" t="str">
            <v>Assumed prior 0.02</v>
          </cell>
          <cell r="Z279" t="str">
            <v/>
          </cell>
          <cell r="AK279" t="str">
            <v/>
          </cell>
          <cell r="AL279" t="str">
            <v/>
          </cell>
          <cell r="AM279" t="str">
            <v/>
          </cell>
          <cell r="AN279" t="str">
            <v/>
          </cell>
          <cell r="AR279" t="str">
            <v/>
          </cell>
          <cell r="AS279" t="str">
            <v/>
          </cell>
          <cell r="AT279" t="str">
            <v/>
          </cell>
          <cell r="AU279" t="str">
            <v/>
          </cell>
          <cell r="AW279" t="str">
            <v/>
          </cell>
          <cell r="AX279" t="str">
            <v/>
          </cell>
          <cell r="AY279" t="str">
            <v/>
          </cell>
          <cell r="AZ279" t="str">
            <v/>
          </cell>
          <cell r="BB279" t="str">
            <v/>
          </cell>
          <cell r="BE279" t="str">
            <v/>
          </cell>
          <cell r="BG279" t="str">
            <v/>
          </cell>
          <cell r="BI279" t="str">
            <v/>
          </cell>
          <cell r="CH279" t="str">
            <v/>
          </cell>
          <cell r="CI279" t="str">
            <v/>
          </cell>
          <cell r="CJ279" t="str">
            <v/>
          </cell>
          <cell r="CK279" t="str">
            <v/>
          </cell>
          <cell r="CN279">
            <v>0</v>
          </cell>
          <cell r="CO279">
            <v>0</v>
          </cell>
          <cell r="CP279" t="b">
            <v>1</v>
          </cell>
          <cell r="CQ279" t="str">
            <v>c.1910-34C&gt;A</v>
          </cell>
          <cell r="CX279" t="str">
            <v>BRCA2</v>
          </cell>
          <cell r="CY279" t="str">
            <v>c.1910-34C&gt;A</v>
          </cell>
          <cell r="DE279" t="b">
            <v>0</v>
          </cell>
          <cell r="DF279" t="str">
            <v>BRCA2</v>
          </cell>
          <cell r="DG279" t="str">
            <v>c.1910-34C&gt;A</v>
          </cell>
          <cell r="DN279" t="b">
            <v>0</v>
          </cell>
        </row>
        <row r="280">
          <cell r="B280" t="str">
            <v>c.1910-45G&gt;C</v>
          </cell>
          <cell r="D280" t="str">
            <v>IVS10-45G&gt;C</v>
          </cell>
          <cell r="E280" t="str">
            <v/>
          </cell>
          <cell r="G280" t="str">
            <v>c.1910-45G&gt;C</v>
          </cell>
          <cell r="H280">
            <v>1</v>
          </cell>
          <cell r="I280">
            <v>0.27129999999999999</v>
          </cell>
          <cell r="J280">
            <v>0.4864</v>
          </cell>
          <cell r="N280">
            <v>0.13196031999999999</v>
          </cell>
          <cell r="O280">
            <v>0.02</v>
          </cell>
          <cell r="P280">
            <v>2.6930677551020407E-3</v>
          </cell>
          <cell r="Q280">
            <v>2.6858346204900623E-3</v>
          </cell>
          <cell r="R280">
            <v>2</v>
          </cell>
          <cell r="U280" t="str">
            <v>Assumed prior 0.02</v>
          </cell>
          <cell r="Z280" t="str">
            <v/>
          </cell>
          <cell r="AK280" t="str">
            <v/>
          </cell>
          <cell r="AL280" t="str">
            <v/>
          </cell>
          <cell r="AM280" t="str">
            <v/>
          </cell>
          <cell r="AN280" t="str">
            <v/>
          </cell>
          <cell r="AR280" t="str">
            <v/>
          </cell>
          <cell r="AS280" t="str">
            <v/>
          </cell>
          <cell r="AT280" t="str">
            <v/>
          </cell>
          <cell r="AU280" t="str">
            <v/>
          </cell>
          <cell r="AW280" t="str">
            <v/>
          </cell>
          <cell r="AX280" t="str">
            <v/>
          </cell>
          <cell r="AY280" t="str">
            <v/>
          </cell>
          <cell r="AZ280" t="str">
            <v/>
          </cell>
          <cell r="BB280" t="str">
            <v/>
          </cell>
          <cell r="BE280" t="str">
            <v/>
          </cell>
          <cell r="BG280" t="str">
            <v/>
          </cell>
          <cell r="BI280" t="str">
            <v/>
          </cell>
          <cell r="BT280">
            <v>1</v>
          </cell>
          <cell r="BU280">
            <v>2.2827000000000002</v>
          </cell>
          <cell r="BV280">
            <v>1</v>
          </cell>
          <cell r="BW280">
            <v>0.27129999999999999</v>
          </cell>
          <cell r="BX280">
            <v>2</v>
          </cell>
          <cell r="BY280">
            <v>0.4864</v>
          </cell>
          <cell r="CH280" t="str">
            <v/>
          </cell>
          <cell r="CI280" t="str">
            <v/>
          </cell>
          <cell r="CJ280" t="str">
            <v/>
          </cell>
          <cell r="CK280" t="str">
            <v/>
          </cell>
          <cell r="CN280">
            <v>2</v>
          </cell>
          <cell r="CO280">
            <v>2</v>
          </cell>
          <cell r="CP280" t="b">
            <v>1</v>
          </cell>
          <cell r="CQ280" t="str">
            <v>c.1910-45G&gt;C</v>
          </cell>
          <cell r="CX280" t="str">
            <v>BRCA2</v>
          </cell>
          <cell r="CY280" t="str">
            <v>c.1910-45G&gt;C</v>
          </cell>
          <cell r="DE280" t="b">
            <v>0</v>
          </cell>
          <cell r="DF280" t="str">
            <v>BRCA2</v>
          </cell>
          <cell r="DG280" t="str">
            <v>c.1910-45G&gt;C</v>
          </cell>
          <cell r="DH280">
            <v>0</v>
          </cell>
          <cell r="DI280">
            <v>0</v>
          </cell>
          <cell r="DJ280">
            <v>0</v>
          </cell>
          <cell r="DK280">
            <v>0</v>
          </cell>
          <cell r="DL280">
            <v>2.0764981933999998E-5</v>
          </cell>
          <cell r="DM280">
            <v>0</v>
          </cell>
          <cell r="DN280" t="b">
            <v>0</v>
          </cell>
        </row>
        <row r="281">
          <cell r="B281" t="str">
            <v>c.1910-51G&gt;T</v>
          </cell>
          <cell r="D281" t="str">
            <v>IVS10-51G&gt;T</v>
          </cell>
          <cell r="E281" t="str">
            <v/>
          </cell>
          <cell r="O281">
            <v>0.02</v>
          </cell>
          <cell r="R281">
            <v>1</v>
          </cell>
          <cell r="S281" t="str">
            <v>Frequency &gt;1%</v>
          </cell>
          <cell r="U281" t="str">
            <v>Assumed prior 0.02</v>
          </cell>
          <cell r="Z281" t="str">
            <v/>
          </cell>
          <cell r="AK281" t="str">
            <v/>
          </cell>
          <cell r="AL281" t="str">
            <v/>
          </cell>
          <cell r="AM281" t="str">
            <v/>
          </cell>
          <cell r="AN281" t="str">
            <v/>
          </cell>
          <cell r="AR281" t="str">
            <v/>
          </cell>
          <cell r="AS281" t="str">
            <v/>
          </cell>
          <cell r="AT281" t="str">
            <v/>
          </cell>
          <cell r="AU281" t="str">
            <v/>
          </cell>
          <cell r="AW281" t="str">
            <v/>
          </cell>
          <cell r="AX281" t="str">
            <v/>
          </cell>
          <cell r="AY281" t="str">
            <v/>
          </cell>
          <cell r="AZ281" t="str">
            <v/>
          </cell>
          <cell r="BB281" t="str">
            <v/>
          </cell>
          <cell r="BE281" t="str">
            <v/>
          </cell>
          <cell r="BG281" t="str">
            <v/>
          </cell>
          <cell r="BI281" t="str">
            <v/>
          </cell>
          <cell r="CH281" t="str">
            <v/>
          </cell>
          <cell r="CI281" t="str">
            <v/>
          </cell>
          <cell r="CJ281" t="str">
            <v/>
          </cell>
          <cell r="CK281" t="str">
            <v/>
          </cell>
          <cell r="CN281">
            <v>0</v>
          </cell>
          <cell r="CO281">
            <v>0</v>
          </cell>
          <cell r="CP281" t="b">
            <v>1</v>
          </cell>
          <cell r="CQ281" t="str">
            <v>c.1910-51G&gt;T</v>
          </cell>
          <cell r="CR281">
            <v>9.2200000000000004E-2</v>
          </cell>
          <cell r="CS281">
            <v>9.5200000000000007E-2</v>
          </cell>
          <cell r="CT281">
            <v>0.13289999999999999</v>
          </cell>
          <cell r="CU281">
            <v>3.2500000000000001E-2</v>
          </cell>
          <cell r="CV281">
            <v>3.4799999999999998E-2</v>
          </cell>
          <cell r="CW281" t="b">
            <v>1</v>
          </cell>
          <cell r="CX281" t="str">
            <v>BRCA2</v>
          </cell>
          <cell r="CY281" t="str">
            <v>c.1910-51G&gt;T</v>
          </cell>
          <cell r="CZ281">
            <v>9.2200000000000004E-2</v>
          </cell>
          <cell r="DA281">
            <v>9.5200000000000007E-2</v>
          </cell>
          <cell r="DB281">
            <v>0.13289999999999999</v>
          </cell>
          <cell r="DC281">
            <v>3.2500000000000001E-2</v>
          </cell>
          <cell r="DD281">
            <v>3.4799999999999998E-2</v>
          </cell>
          <cell r="DE281" t="b">
            <v>1</v>
          </cell>
          <cell r="DF281" t="str">
            <v>BRCA2</v>
          </cell>
          <cell r="DG281" t="str">
            <v>c.1910-51G&gt;T</v>
          </cell>
          <cell r="DH281">
            <v>2.3844641101E-2</v>
          </cell>
          <cell r="DI281">
            <v>6.3492063491999998E-2</v>
          </cell>
          <cell r="DJ281">
            <v>0.10074216603</v>
          </cell>
          <cell r="DK281">
            <v>1.4463452566E-2</v>
          </cell>
          <cell r="DL281">
            <v>3.2978767955000002E-2</v>
          </cell>
          <cell r="DM281">
            <v>0.11571339758</v>
          </cell>
          <cell r="DN281" t="b">
            <v>1</v>
          </cell>
        </row>
        <row r="282">
          <cell r="B282" t="str">
            <v>c.1910-74T&gt;C</v>
          </cell>
          <cell r="D282" t="str">
            <v>IVS10-74T&gt;C</v>
          </cell>
          <cell r="E282" t="str">
            <v/>
          </cell>
          <cell r="O282">
            <v>0.02</v>
          </cell>
          <cell r="R282">
            <v>1</v>
          </cell>
          <cell r="S282" t="str">
            <v>Frequency &gt;1%</v>
          </cell>
          <cell r="U282" t="str">
            <v>Assumed prior 0.02</v>
          </cell>
          <cell r="Z282" t="str">
            <v/>
          </cell>
          <cell r="AK282" t="str">
            <v/>
          </cell>
          <cell r="AL282" t="str">
            <v/>
          </cell>
          <cell r="AM282" t="str">
            <v/>
          </cell>
          <cell r="AN282" t="str">
            <v/>
          </cell>
          <cell r="AR282" t="str">
            <v/>
          </cell>
          <cell r="AS282" t="str">
            <v/>
          </cell>
          <cell r="AT282" t="str">
            <v/>
          </cell>
          <cell r="AU282" t="str">
            <v/>
          </cell>
          <cell r="AW282" t="str">
            <v/>
          </cell>
          <cell r="AX282" t="str">
            <v/>
          </cell>
          <cell r="AY282" t="str">
            <v/>
          </cell>
          <cell r="AZ282" t="str">
            <v/>
          </cell>
          <cell r="BB282" t="str">
            <v/>
          </cell>
          <cell r="BE282" t="str">
            <v/>
          </cell>
          <cell r="BG282" t="str">
            <v/>
          </cell>
          <cell r="BI282" t="str">
            <v/>
          </cell>
          <cell r="CH282" t="str">
            <v/>
          </cell>
          <cell r="CI282" t="str">
            <v/>
          </cell>
          <cell r="CJ282" t="str">
            <v/>
          </cell>
          <cell r="CK282" t="str">
            <v/>
          </cell>
          <cell r="CN282">
            <v>0</v>
          </cell>
          <cell r="CO282">
            <v>0</v>
          </cell>
          <cell r="CP282" t="b">
            <v>1</v>
          </cell>
          <cell r="CQ282" t="str">
            <v>c.1910-74T&gt;C</v>
          </cell>
          <cell r="CR282">
            <v>0.2147</v>
          </cell>
          <cell r="CS282">
            <v>8.0399999999999999E-2</v>
          </cell>
          <cell r="CT282">
            <v>0.1462</v>
          </cell>
          <cell r="CU282">
            <v>0.23069999999999999</v>
          </cell>
          <cell r="CV282">
            <v>0.1948</v>
          </cell>
          <cell r="CW282" t="b">
            <v>1</v>
          </cell>
          <cell r="CX282" t="str">
            <v>BRCA2</v>
          </cell>
          <cell r="CY282" t="str">
            <v>c.1910-74T&gt;C</v>
          </cell>
          <cell r="CZ282">
            <v>0.2147</v>
          </cell>
          <cell r="DA282">
            <v>8.0399999999999999E-2</v>
          </cell>
          <cell r="DB282">
            <v>0.1462</v>
          </cell>
          <cell r="DC282">
            <v>0.23069999999999999</v>
          </cell>
          <cell r="DD282">
            <v>0.1948</v>
          </cell>
          <cell r="DE282" t="b">
            <v>1</v>
          </cell>
          <cell r="DF282" t="str">
            <v>BRCA2</v>
          </cell>
          <cell r="DG282" t="str">
            <v>c.1910-74T&gt;C</v>
          </cell>
          <cell r="DN282" t="b">
            <v>0</v>
          </cell>
        </row>
        <row r="283">
          <cell r="B283" t="str">
            <v>c.1910-99_1910-98del</v>
          </cell>
          <cell r="D283" t="str">
            <v>IVS10-99del2</v>
          </cell>
          <cell r="E283" t="str">
            <v/>
          </cell>
          <cell r="G283" t="str">
            <v>c.1910-99_1910-98del</v>
          </cell>
          <cell r="O283">
            <v>0.02</v>
          </cell>
          <cell r="R283" t="str">
            <v/>
          </cell>
          <cell r="U283" t="str">
            <v>Assumed prior 0.02</v>
          </cell>
          <cell r="Z283" t="str">
            <v/>
          </cell>
          <cell r="AK283" t="str">
            <v/>
          </cell>
          <cell r="AL283" t="str">
            <v/>
          </cell>
          <cell r="AM283" t="str">
            <v/>
          </cell>
          <cell r="AN283" t="str">
            <v/>
          </cell>
          <cell r="AR283" t="str">
            <v/>
          </cell>
          <cell r="AS283" t="str">
            <v/>
          </cell>
          <cell r="AT283" t="str">
            <v/>
          </cell>
          <cell r="AU283" t="str">
            <v/>
          </cell>
          <cell r="AW283" t="str">
            <v/>
          </cell>
          <cell r="AX283" t="str">
            <v/>
          </cell>
          <cell r="AY283" t="str">
            <v/>
          </cell>
          <cell r="AZ283" t="str">
            <v/>
          </cell>
          <cell r="BB283" t="str">
            <v/>
          </cell>
          <cell r="BE283" t="str">
            <v/>
          </cell>
          <cell r="BG283" t="str">
            <v/>
          </cell>
          <cell r="BI283" t="str">
            <v/>
          </cell>
          <cell r="CH283" t="str">
            <v/>
          </cell>
          <cell r="CI283" t="str">
            <v/>
          </cell>
          <cell r="CJ283" t="str">
            <v/>
          </cell>
          <cell r="CK283" t="str">
            <v/>
          </cell>
          <cell r="CN283">
            <v>0</v>
          </cell>
          <cell r="CO283">
            <v>0</v>
          </cell>
          <cell r="CP283" t="b">
            <v>1</v>
          </cell>
          <cell r="CQ283" t="str">
            <v>c.1910-99_1910-98del</v>
          </cell>
          <cell r="CX283" t="str">
            <v>BRCA2</v>
          </cell>
          <cell r="CY283" t="str">
            <v>c.1910-99_1910-98del</v>
          </cell>
          <cell r="DE283" t="b">
            <v>0</v>
          </cell>
          <cell r="DF283" t="str">
            <v>BRCA2</v>
          </cell>
          <cell r="DG283" t="str">
            <v>c.1910-99_1910-98del</v>
          </cell>
          <cell r="DN283" t="b">
            <v>0</v>
          </cell>
        </row>
        <row r="284">
          <cell r="B284" t="str">
            <v>c.1911T&gt;C</v>
          </cell>
          <cell r="C284" t="str">
            <v>p.(=)</v>
          </cell>
          <cell r="D284" t="str">
            <v>2030T&gt;C</v>
          </cell>
          <cell r="E284" t="str">
            <v>T637T</v>
          </cell>
          <cell r="O284">
            <v>0.04</v>
          </cell>
          <cell r="R284" t="str">
            <v/>
          </cell>
          <cell r="T284">
            <v>0.04</v>
          </cell>
          <cell r="U284" t="str">
            <v>Same</v>
          </cell>
          <cell r="Z284" t="str">
            <v/>
          </cell>
          <cell r="AK284" t="str">
            <v/>
          </cell>
          <cell r="AL284" t="str">
            <v/>
          </cell>
          <cell r="AM284" t="str">
            <v/>
          </cell>
          <cell r="AN284" t="str">
            <v/>
          </cell>
          <cell r="AR284" t="str">
            <v/>
          </cell>
          <cell r="AS284" t="str">
            <v/>
          </cell>
          <cell r="AT284" t="str">
            <v/>
          </cell>
          <cell r="AU284" t="str">
            <v/>
          </cell>
          <cell r="AW284" t="str">
            <v/>
          </cell>
          <cell r="AX284" t="str">
            <v/>
          </cell>
          <cell r="AY284" t="str">
            <v/>
          </cell>
          <cell r="AZ284" t="str">
            <v/>
          </cell>
          <cell r="BB284" t="str">
            <v/>
          </cell>
          <cell r="BE284" t="str">
            <v/>
          </cell>
          <cell r="BG284" t="str">
            <v/>
          </cell>
          <cell r="BI284" t="str">
            <v/>
          </cell>
          <cell r="CH284" t="str">
            <v/>
          </cell>
          <cell r="CI284" t="str">
            <v/>
          </cell>
          <cell r="CJ284" t="str">
            <v/>
          </cell>
          <cell r="CK284" t="str">
            <v/>
          </cell>
          <cell r="CN284">
            <v>0</v>
          </cell>
          <cell r="CO284">
            <v>0</v>
          </cell>
          <cell r="CP284" t="b">
            <v>1</v>
          </cell>
          <cell r="CQ284" t="str">
            <v>c.1911T&gt;C</v>
          </cell>
          <cell r="CR284">
            <v>1.4E-3</v>
          </cell>
          <cell r="CS284">
            <v>0</v>
          </cell>
          <cell r="CT284">
            <v>0</v>
          </cell>
          <cell r="CU284">
            <v>8.3000000000000001E-3</v>
          </cell>
          <cell r="CV284">
            <v>0</v>
          </cell>
          <cell r="CW284" t="b">
            <v>0</v>
          </cell>
          <cell r="CX284" t="str">
            <v>BRCA2</v>
          </cell>
          <cell r="CY284" t="str">
            <v>c.1911T&gt;C</v>
          </cell>
          <cell r="CZ284">
            <v>1.4E-3</v>
          </cell>
          <cell r="DA284">
            <v>0</v>
          </cell>
          <cell r="DB284">
            <v>0</v>
          </cell>
          <cell r="DC284">
            <v>8.3000000000000001E-3</v>
          </cell>
          <cell r="DD284">
            <v>0</v>
          </cell>
          <cell r="DE284" t="b">
            <v>0</v>
          </cell>
          <cell r="DF284" t="str">
            <v>BRCA2</v>
          </cell>
          <cell r="DG284" t="str">
            <v>c.1911T&gt;C</v>
          </cell>
          <cell r="DH284">
            <v>4.8303487276000001E-3</v>
          </cell>
          <cell r="DI284">
            <v>9.2678405931000005E-5</v>
          </cell>
          <cell r="DJ284">
            <v>0</v>
          </cell>
          <cell r="DK284">
            <v>0</v>
          </cell>
          <cell r="DL284">
            <v>1.9554929798E-5</v>
          </cell>
          <cell r="DM284">
            <v>0</v>
          </cell>
          <cell r="DN284" t="b">
            <v>0</v>
          </cell>
        </row>
        <row r="285">
          <cell r="B285" t="str">
            <v>c.1916T&gt;C</v>
          </cell>
          <cell r="C285" t="str">
            <v>p.(Leu639Ser)</v>
          </cell>
          <cell r="D285" t="str">
            <v>2144T&gt;C</v>
          </cell>
          <cell r="E285" t="str">
            <v>L639S</v>
          </cell>
          <cell r="G285" t="str">
            <v>c.1916T&gt;C</v>
          </cell>
          <cell r="O285">
            <v>0.02</v>
          </cell>
          <cell r="R285" t="str">
            <v/>
          </cell>
          <cell r="T285">
            <v>0.02</v>
          </cell>
          <cell r="U285" t="str">
            <v>Same</v>
          </cell>
          <cell r="Z285" t="str">
            <v/>
          </cell>
          <cell r="AK285" t="str">
            <v/>
          </cell>
          <cell r="AL285" t="str">
            <v/>
          </cell>
          <cell r="AM285" t="str">
            <v/>
          </cell>
          <cell r="AN285" t="str">
            <v/>
          </cell>
          <cell r="AR285" t="str">
            <v/>
          </cell>
          <cell r="AS285" t="str">
            <v/>
          </cell>
          <cell r="AT285" t="str">
            <v/>
          </cell>
          <cell r="AU285" t="str">
            <v/>
          </cell>
          <cell r="AW285" t="str">
            <v/>
          </cell>
          <cell r="AX285" t="str">
            <v/>
          </cell>
          <cell r="AY285" t="str">
            <v/>
          </cell>
          <cell r="AZ285" t="str">
            <v/>
          </cell>
          <cell r="BB285" t="str">
            <v/>
          </cell>
          <cell r="BE285" t="str">
            <v/>
          </cell>
          <cell r="BG285" t="str">
            <v/>
          </cell>
          <cell r="BI285" t="str">
            <v/>
          </cell>
          <cell r="CH285" t="str">
            <v/>
          </cell>
          <cell r="CI285" t="str">
            <v/>
          </cell>
          <cell r="CJ285" t="str">
            <v/>
          </cell>
          <cell r="CK285" t="str">
            <v/>
          </cell>
          <cell r="CN285">
            <v>0</v>
          </cell>
          <cell r="CO285">
            <v>0</v>
          </cell>
          <cell r="CP285" t="b">
            <v>1</v>
          </cell>
          <cell r="CQ285" t="str">
            <v>c.1916T&gt;C</v>
          </cell>
          <cell r="CX285" t="str">
            <v>BRCA2</v>
          </cell>
          <cell r="CY285" t="str">
            <v>c.1916T&gt;C</v>
          </cell>
          <cell r="DE285" t="b">
            <v>0</v>
          </cell>
          <cell r="DF285" t="str">
            <v>BRCA2</v>
          </cell>
          <cell r="DG285" t="str">
            <v>c.1916T&gt;C</v>
          </cell>
          <cell r="DN285" t="b">
            <v>0</v>
          </cell>
        </row>
        <row r="286">
          <cell r="B286" t="str">
            <v>c.1918C&gt;A</v>
          </cell>
          <cell r="C286" t="str">
            <v>p.(His640Asn)</v>
          </cell>
          <cell r="D286" t="str">
            <v>2146C&gt;A</v>
          </cell>
          <cell r="E286" t="str">
            <v>H640N</v>
          </cell>
          <cell r="G286" t="str">
            <v>c.1918C&gt;A</v>
          </cell>
          <cell r="O286">
            <v>0.02</v>
          </cell>
          <cell r="R286" t="str">
            <v/>
          </cell>
          <cell r="T286">
            <v>0.02</v>
          </cell>
          <cell r="U286" t="str">
            <v>Same</v>
          </cell>
          <cell r="Z286" t="str">
            <v/>
          </cell>
          <cell r="AK286" t="str">
            <v/>
          </cell>
          <cell r="AL286" t="str">
            <v/>
          </cell>
          <cell r="AM286" t="str">
            <v/>
          </cell>
          <cell r="AN286" t="str">
            <v/>
          </cell>
          <cell r="AR286" t="str">
            <v/>
          </cell>
          <cell r="AS286" t="str">
            <v/>
          </cell>
          <cell r="AT286" t="str">
            <v/>
          </cell>
          <cell r="AU286" t="str">
            <v/>
          </cell>
          <cell r="AW286" t="str">
            <v/>
          </cell>
          <cell r="AX286" t="str">
            <v/>
          </cell>
          <cell r="AY286" t="str">
            <v/>
          </cell>
          <cell r="AZ286" t="str">
            <v/>
          </cell>
          <cell r="BB286" t="str">
            <v/>
          </cell>
          <cell r="BE286" t="str">
            <v/>
          </cell>
          <cell r="BG286" t="str">
            <v/>
          </cell>
          <cell r="BI286" t="str">
            <v/>
          </cell>
          <cell r="CH286" t="str">
            <v/>
          </cell>
          <cell r="CI286" t="str">
            <v/>
          </cell>
          <cell r="CJ286" t="str">
            <v/>
          </cell>
          <cell r="CK286" t="str">
            <v/>
          </cell>
          <cell r="CN286">
            <v>0</v>
          </cell>
          <cell r="CO286">
            <v>0</v>
          </cell>
          <cell r="CP286" t="b">
            <v>1</v>
          </cell>
          <cell r="CQ286" t="str">
            <v>c.1918C&gt;A</v>
          </cell>
          <cell r="CX286" t="str">
            <v>BRCA2</v>
          </cell>
          <cell r="CY286" t="str">
            <v>c.1918C&gt;A</v>
          </cell>
          <cell r="DE286" t="b">
            <v>0</v>
          </cell>
          <cell r="DF286" t="str">
            <v>BRCA2</v>
          </cell>
          <cell r="DG286" t="str">
            <v>c.1918C&gt;A</v>
          </cell>
          <cell r="DN286" t="b">
            <v>0</v>
          </cell>
        </row>
        <row r="287">
          <cell r="B287" t="str">
            <v>c.191C&gt;T</v>
          </cell>
          <cell r="C287" t="str">
            <v>p.(Thr64Ile)</v>
          </cell>
          <cell r="D287" t="str">
            <v>419C&gt;T</v>
          </cell>
          <cell r="E287" t="str">
            <v>T64I</v>
          </cell>
          <cell r="F287" t="str">
            <v>Ex3Skip</v>
          </cell>
          <cell r="K287">
            <v>1.0498366885038446</v>
          </cell>
          <cell r="L287">
            <v>1.025663275380515</v>
          </cell>
          <cell r="N287">
            <v>1.0767789365454867</v>
          </cell>
          <cell r="O287">
            <v>0.02</v>
          </cell>
          <cell r="P287">
            <v>2.1975080337662996E-2</v>
          </cell>
          <cell r="Q287">
            <v>2.1502559857332702E-2</v>
          </cell>
          <cell r="R287">
            <v>3</v>
          </cell>
          <cell r="T287">
            <v>0.02</v>
          </cell>
          <cell r="U287" t="str">
            <v>Same</v>
          </cell>
          <cell r="V287">
            <v>0.34999999403953552</v>
          </cell>
          <cell r="Z287" t="str">
            <v/>
          </cell>
          <cell r="AA287">
            <v>1</v>
          </cell>
          <cell r="AB287">
            <v>1</v>
          </cell>
          <cell r="AD287">
            <v>1.0498366885038446</v>
          </cell>
          <cell r="AE287">
            <v>1.025663275380515</v>
          </cell>
          <cell r="AF287">
            <v>0.36701009583976357</v>
          </cell>
          <cell r="AK287" t="str">
            <v/>
          </cell>
          <cell r="AL287" t="str">
            <v/>
          </cell>
          <cell r="AM287" t="str">
            <v/>
          </cell>
          <cell r="AN287" t="str">
            <v/>
          </cell>
          <cell r="AR287" t="str">
            <v/>
          </cell>
          <cell r="AS287" t="str">
            <v/>
          </cell>
          <cell r="AT287" t="str">
            <v/>
          </cell>
          <cell r="AU287" t="str">
            <v/>
          </cell>
          <cell r="AW287" t="str">
            <v/>
          </cell>
          <cell r="AX287" t="str">
            <v/>
          </cell>
          <cell r="AY287" t="str">
            <v/>
          </cell>
          <cell r="AZ287" t="str">
            <v/>
          </cell>
          <cell r="BB287" t="str">
            <v/>
          </cell>
          <cell r="BE287" t="str">
            <v/>
          </cell>
          <cell r="BG287" t="str">
            <v/>
          </cell>
          <cell r="BI287" t="str">
            <v/>
          </cell>
          <cell r="CH287" t="str">
            <v/>
          </cell>
          <cell r="CI287" t="str">
            <v/>
          </cell>
          <cell r="CJ287" t="str">
            <v/>
          </cell>
          <cell r="CK287" t="str">
            <v/>
          </cell>
          <cell r="CN287">
            <v>0</v>
          </cell>
          <cell r="CO287">
            <v>0</v>
          </cell>
          <cell r="CP287" t="b">
            <v>1</v>
          </cell>
          <cell r="CQ287" t="str">
            <v>c.191C&gt;T</v>
          </cell>
          <cell r="CX287" t="str">
            <v>BRCA2</v>
          </cell>
          <cell r="CY287" t="str">
            <v>c.191C&gt;T</v>
          </cell>
          <cell r="DE287" t="b">
            <v>0</v>
          </cell>
          <cell r="DF287" t="str">
            <v>BRCA2</v>
          </cell>
          <cell r="DG287" t="str">
            <v>c.191C&gt;T</v>
          </cell>
          <cell r="DN287" t="b">
            <v>0</v>
          </cell>
        </row>
        <row r="288">
          <cell r="B288" t="str">
            <v>c.1927G&gt;A</v>
          </cell>
          <cell r="C288" t="str">
            <v>p.(Val643Met)</v>
          </cell>
          <cell r="D288" t="str">
            <v>2155G&gt;A</v>
          </cell>
          <cell r="E288" t="str">
            <v>V643M</v>
          </cell>
          <cell r="G288" t="str">
            <v>c.1927G&gt;A</v>
          </cell>
          <cell r="O288">
            <v>0.02</v>
          </cell>
          <cell r="R288" t="str">
            <v/>
          </cell>
          <cell r="T288">
            <v>0.02</v>
          </cell>
          <cell r="U288" t="str">
            <v>Same</v>
          </cell>
          <cell r="Z288" t="str">
            <v/>
          </cell>
          <cell r="AK288" t="str">
            <v/>
          </cell>
          <cell r="AL288" t="str">
            <v/>
          </cell>
          <cell r="AM288" t="str">
            <v/>
          </cell>
          <cell r="AN288" t="str">
            <v/>
          </cell>
          <cell r="AR288" t="str">
            <v/>
          </cell>
          <cell r="AS288" t="str">
            <v/>
          </cell>
          <cell r="AT288" t="str">
            <v/>
          </cell>
          <cell r="AU288" t="str">
            <v/>
          </cell>
          <cell r="AW288" t="str">
            <v/>
          </cell>
          <cell r="AX288" t="str">
            <v/>
          </cell>
          <cell r="AY288" t="str">
            <v/>
          </cell>
          <cell r="AZ288" t="str">
            <v/>
          </cell>
          <cell r="BB288" t="str">
            <v/>
          </cell>
          <cell r="BE288" t="str">
            <v/>
          </cell>
          <cell r="BG288" t="str">
            <v/>
          </cell>
          <cell r="BI288" t="str">
            <v/>
          </cell>
          <cell r="CH288" t="str">
            <v/>
          </cell>
          <cell r="CI288" t="str">
            <v/>
          </cell>
          <cell r="CJ288" t="str">
            <v/>
          </cell>
          <cell r="CK288" t="str">
            <v/>
          </cell>
          <cell r="CN288">
            <v>0</v>
          </cell>
          <cell r="CO288">
            <v>0</v>
          </cell>
          <cell r="CP288" t="b">
            <v>1</v>
          </cell>
          <cell r="CQ288" t="str">
            <v>c.1927G&gt;A</v>
          </cell>
          <cell r="CX288" t="str">
            <v>BRCA2</v>
          </cell>
          <cell r="CY288" t="str">
            <v>c.1927G&gt;A</v>
          </cell>
          <cell r="DE288" t="b">
            <v>0</v>
          </cell>
          <cell r="DF288" t="str">
            <v>BRCA2</v>
          </cell>
          <cell r="DG288" t="str">
            <v>c.1927G&gt;A</v>
          </cell>
          <cell r="DN288" t="b">
            <v>0</v>
          </cell>
        </row>
        <row r="289">
          <cell r="B289" t="str">
            <v>c.1928T&gt;G</v>
          </cell>
          <cell r="C289" t="str">
            <v>p.(Val643Gly)</v>
          </cell>
          <cell r="D289" t="str">
            <v>2156T&gt;G</v>
          </cell>
          <cell r="E289" t="str">
            <v>V643G</v>
          </cell>
          <cell r="G289" t="str">
            <v>c.1928T&gt;G</v>
          </cell>
          <cell r="O289">
            <v>0.02</v>
          </cell>
          <cell r="R289" t="str">
            <v/>
          </cell>
          <cell r="T289">
            <v>0.02</v>
          </cell>
          <cell r="U289" t="str">
            <v>Same</v>
          </cell>
          <cell r="Z289" t="str">
            <v/>
          </cell>
          <cell r="AK289" t="str">
            <v/>
          </cell>
          <cell r="AL289" t="str">
            <v/>
          </cell>
          <cell r="AM289" t="str">
            <v/>
          </cell>
          <cell r="AN289" t="str">
            <v/>
          </cell>
          <cell r="AR289" t="str">
            <v/>
          </cell>
          <cell r="AS289" t="str">
            <v/>
          </cell>
          <cell r="AT289" t="str">
            <v/>
          </cell>
          <cell r="AU289" t="str">
            <v/>
          </cell>
          <cell r="AW289" t="str">
            <v/>
          </cell>
          <cell r="AX289" t="str">
            <v/>
          </cell>
          <cell r="AY289" t="str">
            <v/>
          </cell>
          <cell r="AZ289" t="str">
            <v/>
          </cell>
          <cell r="BB289" t="str">
            <v/>
          </cell>
          <cell r="BE289" t="str">
            <v/>
          </cell>
          <cell r="BG289" t="str">
            <v/>
          </cell>
          <cell r="BI289" t="str">
            <v/>
          </cell>
          <cell r="CH289" t="str">
            <v/>
          </cell>
          <cell r="CI289" t="str">
            <v/>
          </cell>
          <cell r="CJ289" t="str">
            <v/>
          </cell>
          <cell r="CK289" t="str">
            <v/>
          </cell>
          <cell r="CN289">
            <v>0</v>
          </cell>
          <cell r="CO289">
            <v>0</v>
          </cell>
          <cell r="CP289" t="b">
            <v>1</v>
          </cell>
          <cell r="CQ289" t="str">
            <v>c.1928T&gt;G</v>
          </cell>
          <cell r="CX289" t="str">
            <v>BRCA2</v>
          </cell>
          <cell r="CY289" t="str">
            <v>c.1928T&gt;G</v>
          </cell>
          <cell r="DE289" t="b">
            <v>0</v>
          </cell>
          <cell r="DF289" t="str">
            <v>BRCA2</v>
          </cell>
          <cell r="DG289" t="str">
            <v>c.1928T&gt;G</v>
          </cell>
          <cell r="DN289" t="b">
            <v>0</v>
          </cell>
        </row>
        <row r="290">
          <cell r="B290" t="str">
            <v>c.1938C&gt;A</v>
          </cell>
          <cell r="C290" t="str">
            <v>p.(Ser646Arg)</v>
          </cell>
          <cell r="D290" t="str">
            <v>2166C&gt;A</v>
          </cell>
          <cell r="E290" t="str">
            <v>S646R</v>
          </cell>
          <cell r="G290" t="str">
            <v>c.1938C&gt;A</v>
          </cell>
          <cell r="K290">
            <v>1.0246153856466556</v>
          </cell>
          <cell r="L290">
            <v>0.39068180941075459</v>
          </cell>
          <cell r="N290">
            <v>0.4002985928145335</v>
          </cell>
          <cell r="O290">
            <v>0.02</v>
          </cell>
          <cell r="P290">
            <v>8.1693590370312975E-3</v>
          </cell>
          <cell r="Q290">
            <v>8.1031614022016984E-3</v>
          </cell>
          <cell r="R290">
            <v>2</v>
          </cell>
          <cell r="S290" t="str">
            <v>Multifac new calc</v>
          </cell>
          <cell r="T290">
            <v>0.02</v>
          </cell>
          <cell r="U290" t="str">
            <v>Same</v>
          </cell>
          <cell r="V290">
            <v>2.9999999329447746E-2</v>
          </cell>
          <cell r="Z290" t="str">
            <v/>
          </cell>
          <cell r="AA290">
            <v>1</v>
          </cell>
          <cell r="AB290">
            <v>1</v>
          </cell>
          <cell r="AD290">
            <v>1.0246153856466556</v>
          </cell>
          <cell r="AE290">
            <v>0.39068180941075459</v>
          </cell>
          <cell r="AF290">
            <v>1.2228969416115402E-2</v>
          </cell>
          <cell r="AK290" t="str">
            <v/>
          </cell>
          <cell r="AL290" t="str">
            <v/>
          </cell>
          <cell r="AM290" t="str">
            <v/>
          </cell>
          <cell r="AN290" t="str">
            <v/>
          </cell>
          <cell r="AR290" t="str">
            <v/>
          </cell>
          <cell r="AS290" t="str">
            <v/>
          </cell>
          <cell r="AT290" t="str">
            <v/>
          </cell>
          <cell r="AU290" t="str">
            <v/>
          </cell>
          <cell r="AW290" t="str">
            <v/>
          </cell>
          <cell r="AX290" t="str">
            <v/>
          </cell>
          <cell r="AY290" t="str">
            <v/>
          </cell>
          <cell r="AZ290" t="str">
            <v/>
          </cell>
          <cell r="BB290" t="str">
            <v/>
          </cell>
          <cell r="BE290" t="str">
            <v/>
          </cell>
          <cell r="BG290" t="str">
            <v/>
          </cell>
          <cell r="BI290" t="str">
            <v/>
          </cell>
          <cell r="CH290" t="str">
            <v/>
          </cell>
          <cell r="CI290" t="str">
            <v/>
          </cell>
          <cell r="CJ290" t="str">
            <v/>
          </cell>
          <cell r="CK290" t="str">
            <v/>
          </cell>
          <cell r="CN290">
            <v>0</v>
          </cell>
          <cell r="CO290">
            <v>0</v>
          </cell>
          <cell r="CP290" t="b">
            <v>1</v>
          </cell>
          <cell r="CQ290" t="str">
            <v>c.1938C&gt;A</v>
          </cell>
          <cell r="CX290" t="str">
            <v>BRCA2</v>
          </cell>
          <cell r="CY290" t="str">
            <v>c.1938C&gt;A</v>
          </cell>
          <cell r="DE290" t="b">
            <v>0</v>
          </cell>
          <cell r="DF290" t="str">
            <v>BRCA2</v>
          </cell>
          <cell r="DG290" t="str">
            <v>c.1938C&gt;A</v>
          </cell>
          <cell r="DN290" t="b">
            <v>0</v>
          </cell>
        </row>
        <row r="291">
          <cell r="B291" t="str">
            <v>c.1938C&gt;G</v>
          </cell>
          <cell r="C291" t="str">
            <v>p.(Ser646Arg)</v>
          </cell>
          <cell r="D291" t="str">
            <v>2166C&gt;G</v>
          </cell>
          <cell r="E291" t="str">
            <v>S646R</v>
          </cell>
          <cell r="G291" t="str">
            <v>c.1938C&gt;G</v>
          </cell>
          <cell r="O291">
            <v>0.02</v>
          </cell>
          <cell r="R291" t="str">
            <v/>
          </cell>
          <cell r="T291">
            <v>0.02</v>
          </cell>
          <cell r="U291" t="str">
            <v>Same</v>
          </cell>
          <cell r="Z291" t="str">
            <v/>
          </cell>
          <cell r="AK291" t="str">
            <v/>
          </cell>
          <cell r="AL291" t="str">
            <v/>
          </cell>
          <cell r="AM291" t="str">
            <v/>
          </cell>
          <cell r="AN291" t="str">
            <v/>
          </cell>
          <cell r="AR291" t="str">
            <v/>
          </cell>
          <cell r="AS291" t="str">
            <v/>
          </cell>
          <cell r="AT291" t="str">
            <v/>
          </cell>
          <cell r="AU291" t="str">
            <v/>
          </cell>
          <cell r="AW291" t="str">
            <v/>
          </cell>
          <cell r="AX291" t="str">
            <v/>
          </cell>
          <cell r="AY291" t="str">
            <v/>
          </cell>
          <cell r="AZ291" t="str">
            <v/>
          </cell>
          <cell r="BB291" t="str">
            <v/>
          </cell>
          <cell r="BE291" t="str">
            <v/>
          </cell>
          <cell r="BG291" t="str">
            <v/>
          </cell>
          <cell r="BI291" t="str">
            <v/>
          </cell>
          <cell r="CH291" t="str">
            <v/>
          </cell>
          <cell r="CI291" t="str">
            <v/>
          </cell>
          <cell r="CJ291" t="str">
            <v/>
          </cell>
          <cell r="CK291" t="str">
            <v/>
          </cell>
          <cell r="CN291">
            <v>0</v>
          </cell>
          <cell r="CO291">
            <v>0</v>
          </cell>
          <cell r="CP291" t="b">
            <v>1</v>
          </cell>
          <cell r="CQ291" t="str">
            <v>c.1938C&gt;G</v>
          </cell>
          <cell r="CX291" t="str">
            <v>BRCA2</v>
          </cell>
          <cell r="CY291" t="str">
            <v>c.1938C&gt;G</v>
          </cell>
          <cell r="DE291" t="b">
            <v>0</v>
          </cell>
          <cell r="DF291" t="str">
            <v>BRCA2</v>
          </cell>
          <cell r="DG291" t="str">
            <v>c.1938C&gt;G</v>
          </cell>
          <cell r="DN291" t="b">
            <v>0</v>
          </cell>
        </row>
        <row r="292">
          <cell r="B292" t="str">
            <v>c.1938C&gt;T</v>
          </cell>
          <cell r="C292" t="str">
            <v>p.(=)</v>
          </cell>
          <cell r="D292" t="str">
            <v>2166C&gt;T</v>
          </cell>
          <cell r="E292" t="str">
            <v>S646S</v>
          </cell>
          <cell r="H292">
            <v>1</v>
          </cell>
          <cell r="I292">
            <v>1.8092999999999999</v>
          </cell>
          <cell r="J292">
            <v>0.36979200000000007</v>
          </cell>
          <cell r="N292">
            <v>0.66906466560000011</v>
          </cell>
          <cell r="O292">
            <v>0.02</v>
          </cell>
          <cell r="P292">
            <v>1.3654380930612248E-2</v>
          </cell>
          <cell r="Q292">
            <v>1.3470450271301034E-2</v>
          </cell>
          <cell r="R292">
            <v>3</v>
          </cell>
          <cell r="T292">
            <v>0.02</v>
          </cell>
          <cell r="U292" t="str">
            <v>Same</v>
          </cell>
          <cell r="Z292" t="str">
            <v/>
          </cell>
          <cell r="AK292" t="str">
            <v/>
          </cell>
          <cell r="AL292" t="str">
            <v/>
          </cell>
          <cell r="AM292" t="str">
            <v/>
          </cell>
          <cell r="AN292" t="str">
            <v/>
          </cell>
          <cell r="AR292" t="str">
            <v/>
          </cell>
          <cell r="AS292" t="str">
            <v/>
          </cell>
          <cell r="AT292" t="str">
            <v/>
          </cell>
          <cell r="AU292" t="str">
            <v/>
          </cell>
          <cell r="AW292" t="str">
            <v/>
          </cell>
          <cell r="AX292" t="str">
            <v/>
          </cell>
          <cell r="AY292" t="str">
            <v/>
          </cell>
          <cell r="AZ292" t="str">
            <v/>
          </cell>
          <cell r="BB292" t="str">
            <v/>
          </cell>
          <cell r="BE292" t="str">
            <v/>
          </cell>
          <cell r="BG292" t="str">
            <v/>
          </cell>
          <cell r="BI292" t="str">
            <v/>
          </cell>
          <cell r="BV292">
            <v>1</v>
          </cell>
          <cell r="BW292">
            <v>1.8092999999999999</v>
          </cell>
          <cell r="BX292">
            <v>3</v>
          </cell>
          <cell r="BY292">
            <v>0.36979200000000007</v>
          </cell>
          <cell r="BZ292">
            <v>1</v>
          </cell>
          <cell r="CA292">
            <v>1</v>
          </cell>
          <cell r="CH292" t="str">
            <v/>
          </cell>
          <cell r="CI292" t="str">
            <v/>
          </cell>
          <cell r="CJ292" t="str">
            <v/>
          </cell>
          <cell r="CK292" t="str">
            <v/>
          </cell>
          <cell r="CN292">
            <v>1</v>
          </cell>
          <cell r="CO292">
            <v>3</v>
          </cell>
          <cell r="CP292" t="b">
            <v>1</v>
          </cell>
          <cell r="CQ292" t="str">
            <v>c.1938C&gt;T</v>
          </cell>
          <cell r="CR292">
            <v>1.4E-3</v>
          </cell>
          <cell r="CS292">
            <v>0</v>
          </cell>
          <cell r="CT292">
            <v>0</v>
          </cell>
          <cell r="CU292">
            <v>0</v>
          </cell>
          <cell r="CV292">
            <v>1E-3</v>
          </cell>
          <cell r="CW292" t="b">
            <v>0</v>
          </cell>
          <cell r="CX292" t="str">
            <v>BRCA2</v>
          </cell>
          <cell r="CY292" t="str">
            <v>c.1938C&gt;T</v>
          </cell>
          <cell r="CZ292">
            <v>1.4E-3</v>
          </cell>
          <cell r="DA292">
            <v>0</v>
          </cell>
          <cell r="DB292">
            <v>0</v>
          </cell>
          <cell r="DC292">
            <v>0</v>
          </cell>
          <cell r="DD292">
            <v>1E-3</v>
          </cell>
          <cell r="DE292" t="b">
            <v>0</v>
          </cell>
          <cell r="DF292" t="str">
            <v>BRCA2</v>
          </cell>
          <cell r="DG292" t="str">
            <v>c.1938C&gt;T</v>
          </cell>
          <cell r="DH292">
            <v>0</v>
          </cell>
          <cell r="DI292">
            <v>8.2012028431000005E-4</v>
          </cell>
          <cell r="DJ292">
            <v>0</v>
          </cell>
          <cell r="DK292">
            <v>0</v>
          </cell>
          <cell r="DL292">
            <v>1.3672097527999999E-3</v>
          </cell>
          <cell r="DM292">
            <v>0</v>
          </cell>
          <cell r="DN292" t="b">
            <v>0</v>
          </cell>
        </row>
        <row r="293">
          <cell r="B293" t="str">
            <v>c.1939T&gt;C</v>
          </cell>
          <cell r="C293" t="str">
            <v>p.(Cys647Arg)</v>
          </cell>
          <cell r="D293" t="str">
            <v>2167T&gt;C</v>
          </cell>
          <cell r="E293" t="str">
            <v>C647R</v>
          </cell>
          <cell r="G293" t="str">
            <v>c.1939T&gt;C</v>
          </cell>
          <cell r="O293">
            <v>0.02</v>
          </cell>
          <cell r="R293" t="str">
            <v/>
          </cell>
          <cell r="T293">
            <v>0.02</v>
          </cell>
          <cell r="U293" t="str">
            <v>Same</v>
          </cell>
          <cell r="Z293" t="str">
            <v/>
          </cell>
          <cell r="AK293" t="str">
            <v/>
          </cell>
          <cell r="AL293" t="str">
            <v/>
          </cell>
          <cell r="AM293" t="str">
            <v/>
          </cell>
          <cell r="AN293" t="str">
            <v/>
          </cell>
          <cell r="AR293" t="str">
            <v/>
          </cell>
          <cell r="AS293" t="str">
            <v/>
          </cell>
          <cell r="AT293" t="str">
            <v/>
          </cell>
          <cell r="AU293" t="str">
            <v/>
          </cell>
          <cell r="AW293" t="str">
            <v/>
          </cell>
          <cell r="AX293" t="str">
            <v/>
          </cell>
          <cell r="AY293" t="str">
            <v/>
          </cell>
          <cell r="AZ293" t="str">
            <v/>
          </cell>
          <cell r="BB293" t="str">
            <v/>
          </cell>
          <cell r="BE293" t="str">
            <v/>
          </cell>
          <cell r="BG293" t="str">
            <v/>
          </cell>
          <cell r="BI293" t="str">
            <v/>
          </cell>
          <cell r="CH293" t="str">
            <v/>
          </cell>
          <cell r="CI293" t="str">
            <v/>
          </cell>
          <cell r="CJ293" t="str">
            <v/>
          </cell>
          <cell r="CK293" t="str">
            <v/>
          </cell>
          <cell r="CN293">
            <v>0</v>
          </cell>
          <cell r="CO293">
            <v>0</v>
          </cell>
          <cell r="CP293" t="b">
            <v>1</v>
          </cell>
          <cell r="CQ293" t="str">
            <v>c.1939T&gt;C</v>
          </cell>
          <cell r="CX293" t="str">
            <v>BRCA2</v>
          </cell>
          <cell r="CY293" t="str">
            <v>c.1939T&gt;C</v>
          </cell>
          <cell r="DE293" t="b">
            <v>0</v>
          </cell>
          <cell r="DF293" t="str">
            <v>BRCA2</v>
          </cell>
          <cell r="DG293" t="str">
            <v>c.1939T&gt;C</v>
          </cell>
          <cell r="DN293" t="b">
            <v>0</v>
          </cell>
        </row>
        <row r="294">
          <cell r="B294" t="str">
            <v>c.1940G&gt;A</v>
          </cell>
          <cell r="C294" t="str">
            <v>p.(Cys647Tyr)</v>
          </cell>
          <cell r="D294" t="str">
            <v>2168G&gt;A</v>
          </cell>
          <cell r="E294" t="str">
            <v>C647Y</v>
          </cell>
          <cell r="G294" t="str">
            <v>c.1940G&gt;A</v>
          </cell>
          <cell r="O294">
            <v>0.02</v>
          </cell>
          <cell r="R294" t="str">
            <v/>
          </cell>
          <cell r="T294">
            <v>0.02</v>
          </cell>
          <cell r="U294" t="str">
            <v>Same</v>
          </cell>
          <cell r="Z294" t="str">
            <v/>
          </cell>
          <cell r="AK294" t="str">
            <v/>
          </cell>
          <cell r="AL294" t="str">
            <v/>
          </cell>
          <cell r="AM294" t="str">
            <v/>
          </cell>
          <cell r="AN294" t="str">
            <v/>
          </cell>
          <cell r="AR294" t="str">
            <v/>
          </cell>
          <cell r="AS294" t="str">
            <v/>
          </cell>
          <cell r="AT294" t="str">
            <v/>
          </cell>
          <cell r="AU294" t="str">
            <v/>
          </cell>
          <cell r="AW294" t="str">
            <v/>
          </cell>
          <cell r="AX294" t="str">
            <v/>
          </cell>
          <cell r="AY294" t="str">
            <v/>
          </cell>
          <cell r="AZ294" t="str">
            <v/>
          </cell>
          <cell r="BB294" t="str">
            <v/>
          </cell>
          <cell r="BE294" t="str">
            <v/>
          </cell>
          <cell r="BG294" t="str">
            <v/>
          </cell>
          <cell r="BI294" t="str">
            <v/>
          </cell>
          <cell r="CH294" t="str">
            <v/>
          </cell>
          <cell r="CI294" t="str">
            <v/>
          </cell>
          <cell r="CJ294" t="str">
            <v/>
          </cell>
          <cell r="CK294" t="str">
            <v/>
          </cell>
          <cell r="CN294">
            <v>0</v>
          </cell>
          <cell r="CO294">
            <v>0</v>
          </cell>
          <cell r="CP294" t="b">
            <v>1</v>
          </cell>
          <cell r="CQ294" t="str">
            <v>c.1940G&gt;A</v>
          </cell>
          <cell r="CX294" t="str">
            <v>BRCA2</v>
          </cell>
          <cell r="CY294" t="str">
            <v>c.1940G&gt;A</v>
          </cell>
          <cell r="DE294" t="b">
            <v>0</v>
          </cell>
          <cell r="DF294" t="str">
            <v>BRCA2</v>
          </cell>
          <cell r="DG294" t="str">
            <v>c.1940G&gt;A</v>
          </cell>
          <cell r="DN294" t="b">
            <v>0</v>
          </cell>
        </row>
        <row r="295">
          <cell r="B295" t="str">
            <v>c.1942T&gt;A</v>
          </cell>
          <cell r="C295" t="str">
            <v>p.(Ser648Thr)</v>
          </cell>
          <cell r="D295" t="str">
            <v>2170T&gt;A</v>
          </cell>
          <cell r="E295" t="str">
            <v>S648T</v>
          </cell>
          <cell r="G295" t="str">
            <v>c.1942T&gt;A</v>
          </cell>
          <cell r="O295">
            <v>0.02</v>
          </cell>
          <cell r="R295" t="str">
            <v/>
          </cell>
          <cell r="T295">
            <v>0.02</v>
          </cell>
          <cell r="U295" t="str">
            <v>Same</v>
          </cell>
          <cell r="Z295" t="str">
            <v/>
          </cell>
          <cell r="AK295" t="str">
            <v/>
          </cell>
          <cell r="AL295" t="str">
            <v/>
          </cell>
          <cell r="AM295" t="str">
            <v/>
          </cell>
          <cell r="AN295" t="str">
            <v/>
          </cell>
          <cell r="AR295" t="str">
            <v/>
          </cell>
          <cell r="AS295" t="str">
            <v/>
          </cell>
          <cell r="AT295" t="str">
            <v/>
          </cell>
          <cell r="AU295" t="str">
            <v/>
          </cell>
          <cell r="AW295" t="str">
            <v/>
          </cell>
          <cell r="AX295" t="str">
            <v/>
          </cell>
          <cell r="AY295" t="str">
            <v/>
          </cell>
          <cell r="AZ295" t="str">
            <v/>
          </cell>
          <cell r="BB295" t="str">
            <v/>
          </cell>
          <cell r="BE295" t="str">
            <v/>
          </cell>
          <cell r="BG295" t="str">
            <v/>
          </cell>
          <cell r="BI295" t="str">
            <v/>
          </cell>
          <cell r="CH295" t="str">
            <v/>
          </cell>
          <cell r="CI295" t="str">
            <v/>
          </cell>
          <cell r="CJ295" t="str">
            <v/>
          </cell>
          <cell r="CK295" t="str">
            <v/>
          </cell>
          <cell r="CN295">
            <v>0</v>
          </cell>
          <cell r="CO295">
            <v>0</v>
          </cell>
          <cell r="CP295" t="b">
            <v>1</v>
          </cell>
          <cell r="CQ295" t="str">
            <v>c.1942T&gt;A</v>
          </cell>
          <cell r="CX295" t="str">
            <v>BRCA2</v>
          </cell>
          <cell r="CY295" t="str">
            <v>c.1942T&gt;A</v>
          </cell>
          <cell r="DE295" t="b">
            <v>0</v>
          </cell>
          <cell r="DF295" t="str">
            <v>BRCA2</v>
          </cell>
          <cell r="DG295" t="str">
            <v>c.1942T&gt;A</v>
          </cell>
          <cell r="DN295" t="b">
            <v>0</v>
          </cell>
        </row>
        <row r="296">
          <cell r="B296" t="str">
            <v>c.1951G&gt;T</v>
          </cell>
          <cell r="C296" t="str">
            <v>p.(Asp651Tyr)</v>
          </cell>
          <cell r="D296" t="str">
            <v>2179G&gt;T</v>
          </cell>
          <cell r="E296" t="str">
            <v>D651Y</v>
          </cell>
          <cell r="G296" t="str">
            <v>c.1951G&gt;T</v>
          </cell>
          <cell r="O296">
            <v>0.02</v>
          </cell>
          <cell r="R296" t="str">
            <v/>
          </cell>
          <cell r="T296">
            <v>0.02</v>
          </cell>
          <cell r="U296" t="str">
            <v>Same</v>
          </cell>
          <cell r="Z296" t="str">
            <v/>
          </cell>
          <cell r="AK296" t="str">
            <v/>
          </cell>
          <cell r="AL296" t="str">
            <v/>
          </cell>
          <cell r="AM296" t="str">
            <v/>
          </cell>
          <cell r="AN296" t="str">
            <v/>
          </cell>
          <cell r="AR296" t="str">
            <v/>
          </cell>
          <cell r="AS296" t="str">
            <v/>
          </cell>
          <cell r="AT296" t="str">
            <v/>
          </cell>
          <cell r="AU296" t="str">
            <v/>
          </cell>
          <cell r="AW296" t="str">
            <v/>
          </cell>
          <cell r="AX296" t="str">
            <v/>
          </cell>
          <cell r="AY296" t="str">
            <v/>
          </cell>
          <cell r="AZ296" t="str">
            <v/>
          </cell>
          <cell r="BB296" t="str">
            <v/>
          </cell>
          <cell r="BE296" t="str">
            <v/>
          </cell>
          <cell r="BG296" t="str">
            <v/>
          </cell>
          <cell r="BI296" t="str">
            <v/>
          </cell>
          <cell r="CH296" t="str">
            <v/>
          </cell>
          <cell r="CI296" t="str">
            <v/>
          </cell>
          <cell r="CJ296" t="str">
            <v/>
          </cell>
          <cell r="CK296" t="str">
            <v/>
          </cell>
          <cell r="CN296">
            <v>0</v>
          </cell>
          <cell r="CO296">
            <v>0</v>
          </cell>
          <cell r="CP296" t="b">
            <v>1</v>
          </cell>
          <cell r="CQ296" t="str">
            <v>c.1951G&gt;T</v>
          </cell>
          <cell r="CX296" t="str">
            <v>BRCA2</v>
          </cell>
          <cell r="CY296" t="str">
            <v>c.1951G&gt;T</v>
          </cell>
          <cell r="DE296" t="b">
            <v>0</v>
          </cell>
          <cell r="DF296" t="str">
            <v>BRCA2</v>
          </cell>
          <cell r="DG296" t="str">
            <v>c.1951G&gt;T</v>
          </cell>
          <cell r="DN296" t="b">
            <v>0</v>
          </cell>
        </row>
        <row r="297">
          <cell r="B297" t="str">
            <v>c.195A&gt;G</v>
          </cell>
          <cell r="C297" t="str">
            <v>p.(=)</v>
          </cell>
          <cell r="D297" t="str">
            <v>423A&gt;G</v>
          </cell>
          <cell r="E297" t="str">
            <v>P65P</v>
          </cell>
          <cell r="F297" t="str">
            <v>Ex3Skip</v>
          </cell>
          <cell r="O297">
            <v>0.02</v>
          </cell>
          <cell r="R297" t="str">
            <v/>
          </cell>
          <cell r="T297">
            <v>0.02</v>
          </cell>
          <cell r="U297" t="str">
            <v>Same</v>
          </cell>
          <cell r="Z297" t="str">
            <v/>
          </cell>
          <cell r="AK297" t="str">
            <v/>
          </cell>
          <cell r="AL297" t="str">
            <v/>
          </cell>
          <cell r="AM297" t="str">
            <v/>
          </cell>
          <cell r="AN297" t="str">
            <v/>
          </cell>
          <cell r="AR297" t="str">
            <v/>
          </cell>
          <cell r="AS297" t="str">
            <v/>
          </cell>
          <cell r="AT297" t="str">
            <v/>
          </cell>
          <cell r="AU297" t="str">
            <v/>
          </cell>
          <cell r="AW297" t="str">
            <v/>
          </cell>
          <cell r="AX297" t="str">
            <v/>
          </cell>
          <cell r="AY297" t="str">
            <v/>
          </cell>
          <cell r="AZ297" t="str">
            <v/>
          </cell>
          <cell r="BB297" t="str">
            <v/>
          </cell>
          <cell r="BE297" t="str">
            <v/>
          </cell>
          <cell r="BG297" t="str">
            <v/>
          </cell>
          <cell r="BI297" t="str">
            <v/>
          </cell>
          <cell r="CH297" t="str">
            <v/>
          </cell>
          <cell r="CI297" t="str">
            <v/>
          </cell>
          <cell r="CJ297" t="str">
            <v/>
          </cell>
          <cell r="CK297" t="str">
            <v/>
          </cell>
          <cell r="CN297">
            <v>0</v>
          </cell>
          <cell r="CO297">
            <v>0</v>
          </cell>
          <cell r="CP297" t="b">
            <v>1</v>
          </cell>
          <cell r="CQ297" t="str">
            <v>c.195A&gt;G</v>
          </cell>
          <cell r="CX297" t="str">
            <v>BRCA2</v>
          </cell>
          <cell r="CY297" t="str">
            <v>c.195A&gt;G</v>
          </cell>
          <cell r="DE297" t="b">
            <v>0</v>
          </cell>
          <cell r="DF297" t="str">
            <v>BRCA2</v>
          </cell>
          <cell r="DG297" t="str">
            <v>c.195A&gt;G</v>
          </cell>
          <cell r="DN297" t="b">
            <v>0</v>
          </cell>
        </row>
        <row r="298">
          <cell r="B298" t="str">
            <v>c.1960G&gt;A</v>
          </cell>
          <cell r="C298" t="str">
            <v>p.(Glu654Lys)</v>
          </cell>
          <cell r="D298" t="str">
            <v>2188G&gt;A</v>
          </cell>
          <cell r="E298" t="str">
            <v>E654K</v>
          </cell>
          <cell r="G298" t="str">
            <v>c.1960G&gt;A</v>
          </cell>
          <cell r="O298">
            <v>0.02</v>
          </cell>
          <cell r="R298" t="str">
            <v/>
          </cell>
          <cell r="T298">
            <v>0.02</v>
          </cell>
          <cell r="U298" t="str">
            <v>Same</v>
          </cell>
          <cell r="Z298" t="str">
            <v/>
          </cell>
          <cell r="AK298" t="str">
            <v/>
          </cell>
          <cell r="AL298" t="str">
            <v/>
          </cell>
          <cell r="AM298" t="str">
            <v/>
          </cell>
          <cell r="AN298" t="str">
            <v/>
          </cell>
          <cell r="AR298" t="str">
            <v/>
          </cell>
          <cell r="AS298" t="str">
            <v/>
          </cell>
          <cell r="AT298" t="str">
            <v/>
          </cell>
          <cell r="AU298" t="str">
            <v/>
          </cell>
          <cell r="AW298" t="str">
            <v/>
          </cell>
          <cell r="AX298" t="str">
            <v/>
          </cell>
          <cell r="AY298" t="str">
            <v/>
          </cell>
          <cell r="AZ298" t="str">
            <v/>
          </cell>
          <cell r="BB298" t="str">
            <v/>
          </cell>
          <cell r="BE298" t="str">
            <v/>
          </cell>
          <cell r="BG298" t="str">
            <v/>
          </cell>
          <cell r="BI298" t="str">
            <v/>
          </cell>
          <cell r="CH298" t="str">
            <v/>
          </cell>
          <cell r="CI298" t="str">
            <v/>
          </cell>
          <cell r="CJ298" t="str">
            <v/>
          </cell>
          <cell r="CK298" t="str">
            <v/>
          </cell>
          <cell r="CN298">
            <v>0</v>
          </cell>
          <cell r="CO298">
            <v>0</v>
          </cell>
          <cell r="CP298" t="b">
            <v>1</v>
          </cell>
          <cell r="CQ298" t="str">
            <v>c.1960G&gt;A</v>
          </cell>
          <cell r="CX298" t="str">
            <v>BRCA2</v>
          </cell>
          <cell r="CY298" t="str">
            <v>c.1960G&gt;A</v>
          </cell>
          <cell r="DE298" t="b">
            <v>0</v>
          </cell>
          <cell r="DF298" t="str">
            <v>BRCA2</v>
          </cell>
          <cell r="DG298" t="str">
            <v>c.1960G&gt;A</v>
          </cell>
          <cell r="DN298" t="b">
            <v>0</v>
          </cell>
        </row>
        <row r="299">
          <cell r="B299" t="str">
            <v>c.1964C&gt;G</v>
          </cell>
          <cell r="C299" t="str">
            <v>p.(Pro655Arg)</v>
          </cell>
          <cell r="D299" t="str">
            <v>2192C&gt;G</v>
          </cell>
          <cell r="E299" t="str">
            <v>P655R</v>
          </cell>
          <cell r="H299">
            <v>0</v>
          </cell>
          <cell r="I299">
            <v>0.48</v>
          </cell>
          <cell r="J299">
            <v>3.8900653354000002E-3</v>
          </cell>
          <cell r="K299">
            <v>7.0000000000000001E-3</v>
          </cell>
          <cell r="M299">
            <v>4.4886761800999998E-4</v>
          </cell>
          <cell r="N299">
            <v>5.8669778529743455E-9</v>
          </cell>
          <cell r="O299">
            <v>0.02</v>
          </cell>
          <cell r="P299">
            <v>1.1973424189743562E-10</v>
          </cell>
          <cell r="Q299">
            <v>1.1973424188309934E-10</v>
          </cell>
          <cell r="R299">
            <v>1</v>
          </cell>
          <cell r="S299" t="str">
            <v>Multifac new calc</v>
          </cell>
          <cell r="T299">
            <v>0.02</v>
          </cell>
          <cell r="U299" t="str">
            <v>Same</v>
          </cell>
          <cell r="W299">
            <v>1</v>
          </cell>
          <cell r="X299">
            <v>1.77</v>
          </cell>
          <cell r="Y299">
            <v>28</v>
          </cell>
          <cell r="Z299">
            <v>3.8900653354000002E-3</v>
          </cell>
          <cell r="AJ299">
            <v>0.02</v>
          </cell>
          <cell r="AK299" t="str">
            <v>6.86×10−5</v>
          </cell>
          <cell r="AL299" t="str">
            <v>Lindor 2012</v>
          </cell>
          <cell r="AM299" t="str">
            <v>Goldgar et al., 2004</v>
          </cell>
          <cell r="AN299" t="str">
            <v>Y</v>
          </cell>
          <cell r="AO299">
            <v>0.02</v>
          </cell>
          <cell r="AP299">
            <v>6.9999999999999994E-5</v>
          </cell>
          <cell r="AR299">
            <v>0.48</v>
          </cell>
          <cell r="AS299" t="str">
            <v>-</v>
          </cell>
          <cell r="AT299" t="str">
            <v>-</v>
          </cell>
          <cell r="AU299">
            <v>7.0000000000000001E-3</v>
          </cell>
          <cell r="AV299">
            <v>3.3600000000000001E-3</v>
          </cell>
          <cell r="AW299" t="str">
            <v>Goldgar et al., AJHG 75: 535-544, 2004.</v>
          </cell>
          <cell r="AX299">
            <v>4.4886761800999998E-4</v>
          </cell>
          <cell r="AY299" t="str">
            <v>No genotypes</v>
          </cell>
          <cell r="AZ299" t="str">
            <v/>
          </cell>
          <cell r="BB299" t="str">
            <v/>
          </cell>
          <cell r="BE299" t="str">
            <v/>
          </cell>
          <cell r="BG299" t="str">
            <v/>
          </cell>
          <cell r="BI299" t="str">
            <v/>
          </cell>
          <cell r="CH299" t="str">
            <v/>
          </cell>
          <cell r="CI299" t="str">
            <v/>
          </cell>
          <cell r="CJ299" t="str">
            <v/>
          </cell>
          <cell r="CK299" t="str">
            <v/>
          </cell>
          <cell r="CN299">
            <v>0</v>
          </cell>
          <cell r="CO299">
            <v>28</v>
          </cell>
          <cell r="CP299" t="b">
            <v>1</v>
          </cell>
          <cell r="CQ299" t="str">
            <v>c.1964C&gt;G</v>
          </cell>
          <cell r="CX299" t="str">
            <v>BRCA2</v>
          </cell>
          <cell r="CY299" t="str">
            <v>c.1964C&gt;G</v>
          </cell>
          <cell r="DE299" t="b">
            <v>0</v>
          </cell>
          <cell r="DF299" t="str">
            <v>BRCA2</v>
          </cell>
          <cell r="DG299" t="str">
            <v>c.1964C&gt;G</v>
          </cell>
          <cell r="DH299">
            <v>1.1294330246E-4</v>
          </cell>
          <cell r="DI299">
            <v>0</v>
          </cell>
          <cell r="DJ299">
            <v>0</v>
          </cell>
          <cell r="DK299">
            <v>0</v>
          </cell>
          <cell r="DL299">
            <v>1.3168290756E-3</v>
          </cell>
          <cell r="DM299">
            <v>0</v>
          </cell>
          <cell r="DN299" t="b">
            <v>0</v>
          </cell>
        </row>
        <row r="300">
          <cell r="B300" t="str">
            <v>c.1966A&gt;G</v>
          </cell>
          <cell r="C300" t="str">
            <v>p.(Thr656Ala)</v>
          </cell>
          <cell r="D300" t="str">
            <v>2085A&gt;G</v>
          </cell>
          <cell r="E300" t="str">
            <v>T656A</v>
          </cell>
          <cell r="G300" t="str">
            <v>c.1966A&gt;G</v>
          </cell>
          <cell r="O300">
            <v>0.02</v>
          </cell>
          <cell r="R300" t="str">
            <v/>
          </cell>
          <cell r="T300">
            <v>0.02</v>
          </cell>
          <cell r="U300" t="str">
            <v>Same</v>
          </cell>
          <cell r="Z300" t="str">
            <v/>
          </cell>
          <cell r="AK300" t="str">
            <v/>
          </cell>
          <cell r="AL300" t="str">
            <v/>
          </cell>
          <cell r="AM300" t="str">
            <v/>
          </cell>
          <cell r="AN300" t="str">
            <v/>
          </cell>
          <cell r="AR300" t="str">
            <v/>
          </cell>
          <cell r="AS300" t="str">
            <v/>
          </cell>
          <cell r="AT300" t="str">
            <v/>
          </cell>
          <cell r="AU300" t="str">
            <v/>
          </cell>
          <cell r="AW300" t="str">
            <v/>
          </cell>
          <cell r="AX300" t="str">
            <v/>
          </cell>
          <cell r="AY300" t="str">
            <v/>
          </cell>
          <cell r="AZ300" t="str">
            <v/>
          </cell>
          <cell r="BB300" t="str">
            <v/>
          </cell>
          <cell r="BE300" t="str">
            <v/>
          </cell>
          <cell r="BG300" t="str">
            <v/>
          </cell>
          <cell r="BI300" t="str">
            <v/>
          </cell>
          <cell r="CH300" t="str">
            <v/>
          </cell>
          <cell r="CI300" t="str">
            <v/>
          </cell>
          <cell r="CJ300" t="str">
            <v/>
          </cell>
          <cell r="CK300" t="str">
            <v/>
          </cell>
          <cell r="CN300">
            <v>0</v>
          </cell>
          <cell r="CO300">
            <v>0</v>
          </cell>
          <cell r="CP300" t="b">
            <v>1</v>
          </cell>
          <cell r="CQ300" t="str">
            <v>c.1966A&gt;G</v>
          </cell>
          <cell r="CX300" t="str">
            <v>BRCA2</v>
          </cell>
          <cell r="CY300" t="str">
            <v>c.1966A&gt;G</v>
          </cell>
          <cell r="DE300" t="b">
            <v>0</v>
          </cell>
          <cell r="DF300" t="str">
            <v>BRCA2</v>
          </cell>
          <cell r="DG300" t="str">
            <v>c.1966A&gt;G</v>
          </cell>
          <cell r="DH300">
            <v>0</v>
          </cell>
          <cell r="DI300">
            <v>0</v>
          </cell>
          <cell r="DJ300">
            <v>0</v>
          </cell>
          <cell r="DK300">
            <v>0</v>
          </cell>
          <cell r="DL300">
            <v>0</v>
          </cell>
          <cell r="DM300">
            <v>0</v>
          </cell>
          <cell r="DN300" t="b">
            <v>0</v>
          </cell>
        </row>
        <row r="301">
          <cell r="B301" t="str">
            <v>c.1973C&gt;T</v>
          </cell>
          <cell r="C301" t="str">
            <v>p.(Ser658Phe)</v>
          </cell>
          <cell r="D301" t="str">
            <v>2201C&gt;T</v>
          </cell>
          <cell r="E301" t="str">
            <v>S658F</v>
          </cell>
          <cell r="G301" t="str">
            <v>c.1973C&gt;T</v>
          </cell>
          <cell r="O301">
            <v>0.02</v>
          </cell>
          <cell r="R301" t="str">
            <v/>
          </cell>
          <cell r="T301">
            <v>0.02</v>
          </cell>
          <cell r="U301" t="str">
            <v>Same</v>
          </cell>
          <cell r="Z301" t="str">
            <v/>
          </cell>
          <cell r="AK301" t="str">
            <v/>
          </cell>
          <cell r="AL301" t="str">
            <v/>
          </cell>
          <cell r="AM301" t="str">
            <v/>
          </cell>
          <cell r="AN301" t="str">
            <v/>
          </cell>
          <cell r="AR301" t="str">
            <v/>
          </cell>
          <cell r="AS301" t="str">
            <v/>
          </cell>
          <cell r="AT301" t="str">
            <v/>
          </cell>
          <cell r="AU301" t="str">
            <v/>
          </cell>
          <cell r="AW301" t="str">
            <v/>
          </cell>
          <cell r="AX301" t="str">
            <v/>
          </cell>
          <cell r="AY301" t="str">
            <v/>
          </cell>
          <cell r="AZ301" t="str">
            <v/>
          </cell>
          <cell r="BB301" t="str">
            <v/>
          </cell>
          <cell r="BE301" t="str">
            <v/>
          </cell>
          <cell r="BG301" t="str">
            <v/>
          </cell>
          <cell r="BI301" t="str">
            <v/>
          </cell>
          <cell r="CH301" t="str">
            <v/>
          </cell>
          <cell r="CI301" t="str">
            <v/>
          </cell>
          <cell r="CJ301" t="str">
            <v/>
          </cell>
          <cell r="CK301" t="str">
            <v/>
          </cell>
          <cell r="CN301">
            <v>0</v>
          </cell>
          <cell r="CO301">
            <v>0</v>
          </cell>
          <cell r="CP301" t="b">
            <v>1</v>
          </cell>
          <cell r="CQ301" t="str">
            <v>c.1973C&gt;T</v>
          </cell>
          <cell r="CX301" t="str">
            <v>BRCA2</v>
          </cell>
          <cell r="CY301" t="str">
            <v>c.1973C&gt;T</v>
          </cell>
          <cell r="DE301" t="b">
            <v>0</v>
          </cell>
          <cell r="DF301" t="str">
            <v>BRCA2</v>
          </cell>
          <cell r="DG301" t="str">
            <v>c.1973C&gt;T</v>
          </cell>
          <cell r="DH301">
            <v>0</v>
          </cell>
          <cell r="DI301">
            <v>0</v>
          </cell>
          <cell r="DJ301">
            <v>0</v>
          </cell>
          <cell r="DK301">
            <v>0</v>
          </cell>
          <cell r="DL301">
            <v>1.8770882606999999E-5</v>
          </cell>
          <cell r="DM301">
            <v>0</v>
          </cell>
          <cell r="DN301" t="b">
            <v>0</v>
          </cell>
        </row>
        <row r="302">
          <cell r="B302" t="str">
            <v>c.1984T&gt;A</v>
          </cell>
          <cell r="C302" t="str">
            <v>p.(Ser662Thr)</v>
          </cell>
          <cell r="D302" t="str">
            <v>2212T&gt;A</v>
          </cell>
          <cell r="E302" t="str">
            <v>S662T</v>
          </cell>
          <cell r="G302" t="str">
            <v>c.1984T&gt;A</v>
          </cell>
          <cell r="O302">
            <v>0.02</v>
          </cell>
          <cell r="R302" t="str">
            <v/>
          </cell>
          <cell r="T302">
            <v>0.02</v>
          </cell>
          <cell r="U302" t="str">
            <v>Same</v>
          </cell>
          <cell r="Z302" t="str">
            <v/>
          </cell>
          <cell r="AK302" t="str">
            <v/>
          </cell>
          <cell r="AL302" t="str">
            <v/>
          </cell>
          <cell r="AM302" t="str">
            <v/>
          </cell>
          <cell r="AN302" t="str">
            <v/>
          </cell>
          <cell r="AR302" t="str">
            <v/>
          </cell>
          <cell r="AS302" t="str">
            <v/>
          </cell>
          <cell r="AT302" t="str">
            <v/>
          </cell>
          <cell r="AU302" t="str">
            <v/>
          </cell>
          <cell r="AW302" t="str">
            <v/>
          </cell>
          <cell r="AX302" t="str">
            <v/>
          </cell>
          <cell r="AY302" t="str">
            <v/>
          </cell>
          <cell r="AZ302" t="str">
            <v/>
          </cell>
          <cell r="BB302" t="str">
            <v/>
          </cell>
          <cell r="BE302" t="str">
            <v/>
          </cell>
          <cell r="BG302" t="str">
            <v/>
          </cell>
          <cell r="BI302" t="str">
            <v/>
          </cell>
          <cell r="CH302" t="str">
            <v/>
          </cell>
          <cell r="CI302" t="str">
            <v/>
          </cell>
          <cell r="CJ302" t="str">
            <v/>
          </cell>
          <cell r="CK302" t="str">
            <v/>
          </cell>
          <cell r="CN302">
            <v>0</v>
          </cell>
          <cell r="CO302">
            <v>0</v>
          </cell>
          <cell r="CP302" t="b">
            <v>1</v>
          </cell>
          <cell r="CQ302" t="str">
            <v>c.1984T&gt;A</v>
          </cell>
          <cell r="CX302" t="str">
            <v>BRCA2</v>
          </cell>
          <cell r="CY302" t="str">
            <v>c.1984T&gt;A</v>
          </cell>
          <cell r="DE302" t="b">
            <v>0</v>
          </cell>
          <cell r="DF302" t="str">
            <v>BRCA2</v>
          </cell>
          <cell r="DG302" t="str">
            <v>c.1984T&gt;A</v>
          </cell>
          <cell r="DN302" t="b">
            <v>0</v>
          </cell>
        </row>
        <row r="303">
          <cell r="B303" t="str">
            <v>c.198A&gt;G</v>
          </cell>
          <cell r="C303" t="str">
            <v>p.(=)</v>
          </cell>
          <cell r="D303" t="str">
            <v>426A&gt;G</v>
          </cell>
          <cell r="E303" t="str">
            <v>Q66Q</v>
          </cell>
          <cell r="F303" t="str">
            <v>Ex3Skip</v>
          </cell>
          <cell r="I303">
            <v>0.32290000000000002</v>
          </cell>
          <cell r="J303">
            <v>0.55850822720000004</v>
          </cell>
          <cell r="N303">
            <v>0.18034230656288003</v>
          </cell>
          <cell r="O303">
            <v>0.02</v>
          </cell>
          <cell r="P303">
            <v>3.6804552359771437E-3</v>
          </cell>
          <cell r="Q303">
            <v>3.666959156947841E-3</v>
          </cell>
          <cell r="R303">
            <v>2</v>
          </cell>
          <cell r="T303">
            <v>0.02</v>
          </cell>
          <cell r="U303" t="str">
            <v>Same</v>
          </cell>
          <cell r="Z303" t="str">
            <v/>
          </cell>
          <cell r="AK303" t="str">
            <v/>
          </cell>
          <cell r="AL303" t="str">
            <v/>
          </cell>
          <cell r="AM303" t="str">
            <v/>
          </cell>
          <cell r="AN303" t="str">
            <v/>
          </cell>
          <cell r="AR303" t="str">
            <v/>
          </cell>
          <cell r="AS303" t="str">
            <v/>
          </cell>
          <cell r="AT303" t="str">
            <v/>
          </cell>
          <cell r="AU303" t="str">
            <v/>
          </cell>
          <cell r="AW303" t="str">
            <v/>
          </cell>
          <cell r="AX303" t="str">
            <v/>
          </cell>
          <cell r="AY303" t="str">
            <v/>
          </cell>
          <cell r="AZ303" t="str">
            <v/>
          </cell>
          <cell r="BB303" t="str">
            <v/>
          </cell>
          <cell r="BE303" t="str">
            <v/>
          </cell>
          <cell r="BF303">
            <v>7</v>
          </cell>
          <cell r="BG303">
            <v>0.36266767999999999</v>
          </cell>
          <cell r="BH303">
            <v>1</v>
          </cell>
          <cell r="BI303">
            <v>0.32290000000000002</v>
          </cell>
          <cell r="BX303">
            <v>1</v>
          </cell>
          <cell r="BY303">
            <v>1.54</v>
          </cell>
          <cell r="BZ303">
            <v>1</v>
          </cell>
          <cell r="CA303">
            <v>1</v>
          </cell>
          <cell r="CH303" t="str">
            <v/>
          </cell>
          <cell r="CI303" t="str">
            <v/>
          </cell>
          <cell r="CJ303" t="str">
            <v/>
          </cell>
          <cell r="CK303" t="str">
            <v/>
          </cell>
          <cell r="CN303">
            <v>1</v>
          </cell>
          <cell r="CO303">
            <v>1</v>
          </cell>
          <cell r="CP303" t="b">
            <v>1</v>
          </cell>
          <cell r="CQ303" t="str">
            <v>c.198A&gt;G</v>
          </cell>
          <cell r="CR303">
            <v>0</v>
          </cell>
          <cell r="CS303">
            <v>0</v>
          </cell>
          <cell r="CT303">
            <v>9.1999999999999998E-3</v>
          </cell>
          <cell r="CU303">
            <v>0</v>
          </cell>
          <cell r="CV303">
            <v>1E-3</v>
          </cell>
          <cell r="CW303" t="b">
            <v>0</v>
          </cell>
          <cell r="CX303" t="str">
            <v>BRCA2</v>
          </cell>
          <cell r="CY303" t="str">
            <v>c.198A&gt;G</v>
          </cell>
          <cell r="CZ303">
            <v>0</v>
          </cell>
          <cell r="DA303">
            <v>0</v>
          </cell>
          <cell r="DB303">
            <v>9.1999999999999998E-3</v>
          </cell>
          <cell r="DC303">
            <v>0</v>
          </cell>
          <cell r="DD303">
            <v>1E-3</v>
          </cell>
          <cell r="DE303" t="b">
            <v>0</v>
          </cell>
          <cell r="DF303" t="str">
            <v>BRCA2</v>
          </cell>
          <cell r="DG303" t="str">
            <v>c.198A&gt;G</v>
          </cell>
          <cell r="DH303">
            <v>0</v>
          </cell>
          <cell r="DI303">
            <v>8.9206066011999997E-5</v>
          </cell>
          <cell r="DJ303">
            <v>0</v>
          </cell>
          <cell r="DK303">
            <v>0</v>
          </cell>
          <cell r="DL303">
            <v>2.2097819682000001E-4</v>
          </cell>
          <cell r="DM303">
            <v>6.8894037313000003E-3</v>
          </cell>
          <cell r="DN303" t="b">
            <v>0</v>
          </cell>
        </row>
        <row r="304">
          <cell r="B304" t="str">
            <v>c.1996A&gt;G</v>
          </cell>
          <cell r="C304" t="str">
            <v>p.(Ile666Val)</v>
          </cell>
          <cell r="D304" t="str">
            <v>2224A&gt;G</v>
          </cell>
          <cell r="E304" t="str">
            <v>I666V</v>
          </cell>
          <cell r="G304" t="str">
            <v>c.1996A&gt;G</v>
          </cell>
          <cell r="K304">
            <v>1.0246153856466556</v>
          </cell>
          <cell r="L304">
            <v>1.1122704154431842</v>
          </cell>
          <cell r="N304">
            <v>1.139649380662684</v>
          </cell>
          <cell r="O304">
            <v>0.02</v>
          </cell>
          <cell r="P304">
            <v>2.3258150625769063E-2</v>
          </cell>
          <cell r="Q304">
            <v>2.2729504389039701E-2</v>
          </cell>
          <cell r="R304">
            <v>3</v>
          </cell>
          <cell r="T304">
            <v>0.02</v>
          </cell>
          <cell r="U304" t="str">
            <v>Same</v>
          </cell>
          <cell r="V304">
            <v>2.9999999329447746E-2</v>
          </cell>
          <cell r="Z304" t="str">
            <v/>
          </cell>
          <cell r="AA304">
            <v>1</v>
          </cell>
          <cell r="AB304">
            <v>1</v>
          </cell>
          <cell r="AD304">
            <v>1.0246153856466556</v>
          </cell>
          <cell r="AE304">
            <v>1.1122704154431842</v>
          </cell>
          <cell r="AF304">
            <v>3.4046842046713953E-2</v>
          </cell>
          <cell r="AK304" t="str">
            <v/>
          </cell>
          <cell r="AL304" t="str">
            <v/>
          </cell>
          <cell r="AM304" t="str">
            <v/>
          </cell>
          <cell r="AN304" t="str">
            <v/>
          </cell>
          <cell r="AR304" t="str">
            <v/>
          </cell>
          <cell r="AS304" t="str">
            <v/>
          </cell>
          <cell r="AT304" t="str">
            <v/>
          </cell>
          <cell r="AU304" t="str">
            <v/>
          </cell>
          <cell r="AW304" t="str">
            <v/>
          </cell>
          <cell r="AX304" t="str">
            <v/>
          </cell>
          <cell r="AY304" t="str">
            <v/>
          </cell>
          <cell r="AZ304" t="str">
            <v/>
          </cell>
          <cell r="BB304" t="str">
            <v/>
          </cell>
          <cell r="BE304" t="str">
            <v/>
          </cell>
          <cell r="BG304" t="str">
            <v/>
          </cell>
          <cell r="BI304" t="str">
            <v/>
          </cell>
          <cell r="CH304" t="str">
            <v/>
          </cell>
          <cell r="CI304" t="str">
            <v/>
          </cell>
          <cell r="CJ304" t="str">
            <v/>
          </cell>
          <cell r="CK304" t="str">
            <v/>
          </cell>
          <cell r="CN304">
            <v>0</v>
          </cell>
          <cell r="CO304">
            <v>0</v>
          </cell>
          <cell r="CP304" t="b">
            <v>1</v>
          </cell>
          <cell r="CQ304" t="str">
            <v>c.1996A&gt;G</v>
          </cell>
          <cell r="CX304" t="str">
            <v>BRCA2</v>
          </cell>
          <cell r="CY304" t="str">
            <v>c.1996A&gt;G</v>
          </cell>
          <cell r="DE304" t="b">
            <v>0</v>
          </cell>
          <cell r="DF304" t="str">
            <v>BRCA2</v>
          </cell>
          <cell r="DG304" t="str">
            <v>c.1996A&gt;G</v>
          </cell>
          <cell r="DN304" t="b">
            <v>0</v>
          </cell>
        </row>
        <row r="305">
          <cell r="B305" t="str">
            <v>c.19G&gt;A</v>
          </cell>
          <cell r="C305" t="str">
            <v>p.(Glu7Lys)</v>
          </cell>
          <cell r="D305" t="str">
            <v>247G&gt;A</v>
          </cell>
          <cell r="E305" t="str">
            <v>E7K</v>
          </cell>
          <cell r="G305" t="str">
            <v>c.19G&gt;A</v>
          </cell>
          <cell r="O305">
            <v>0.02</v>
          </cell>
          <cell r="R305" t="str">
            <v/>
          </cell>
          <cell r="T305">
            <v>0.02</v>
          </cell>
          <cell r="U305" t="str">
            <v>Same</v>
          </cell>
          <cell r="Z305" t="str">
            <v/>
          </cell>
          <cell r="AK305" t="str">
            <v/>
          </cell>
          <cell r="AL305" t="str">
            <v/>
          </cell>
          <cell r="AM305" t="str">
            <v/>
          </cell>
          <cell r="AN305" t="str">
            <v/>
          </cell>
          <cell r="AR305" t="str">
            <v/>
          </cell>
          <cell r="AS305" t="str">
            <v/>
          </cell>
          <cell r="AT305" t="str">
            <v/>
          </cell>
          <cell r="AU305" t="str">
            <v/>
          </cell>
          <cell r="AW305" t="str">
            <v/>
          </cell>
          <cell r="AX305" t="str">
            <v/>
          </cell>
          <cell r="AY305" t="str">
            <v/>
          </cell>
          <cell r="AZ305" t="str">
            <v/>
          </cell>
          <cell r="BB305" t="str">
            <v/>
          </cell>
          <cell r="BE305" t="str">
            <v/>
          </cell>
          <cell r="BG305" t="str">
            <v/>
          </cell>
          <cell r="BI305" t="str">
            <v/>
          </cell>
          <cell r="CH305" t="str">
            <v/>
          </cell>
          <cell r="CI305" t="str">
            <v/>
          </cell>
          <cell r="CJ305" t="str">
            <v/>
          </cell>
          <cell r="CK305" t="str">
            <v/>
          </cell>
          <cell r="CN305">
            <v>0</v>
          </cell>
          <cell r="CO305">
            <v>0</v>
          </cell>
          <cell r="CP305" t="b">
            <v>1</v>
          </cell>
          <cell r="CQ305" t="str">
            <v>c.19G&gt;A</v>
          </cell>
          <cell r="CX305" t="str">
            <v>BRCA2</v>
          </cell>
          <cell r="CY305" t="str">
            <v>c.19G&gt;A</v>
          </cell>
          <cell r="DE305" t="b">
            <v>0</v>
          </cell>
          <cell r="DF305" t="str">
            <v>BRCA2</v>
          </cell>
          <cell r="DG305" t="str">
            <v>c.19G&gt;A</v>
          </cell>
          <cell r="DN305" t="b">
            <v>0</v>
          </cell>
        </row>
        <row r="306">
          <cell r="B306" t="str">
            <v>c.2003G&gt;A</v>
          </cell>
          <cell r="C306" t="str">
            <v>p.(Arg668Lys)</v>
          </cell>
          <cell r="D306" t="str">
            <v>2231G&gt;A</v>
          </cell>
          <cell r="E306" t="str">
            <v>R668K</v>
          </cell>
          <cell r="G306" t="str">
            <v>c.2003G&gt;A</v>
          </cell>
          <cell r="J306">
            <v>0.89</v>
          </cell>
          <cell r="K306">
            <v>1.0498366885038446</v>
          </cell>
          <cell r="L306">
            <v>1.2268073798793502</v>
          </cell>
          <cell r="N306">
            <v>1.1462731834409075</v>
          </cell>
          <cell r="O306">
            <v>0.02</v>
          </cell>
          <cell r="P306">
            <v>2.3393330274304236E-2</v>
          </cell>
          <cell r="Q306">
            <v>2.2858591689310721E-2</v>
          </cell>
          <cell r="R306">
            <v>3</v>
          </cell>
          <cell r="T306">
            <v>0.02</v>
          </cell>
          <cell r="U306" t="str">
            <v>Same</v>
          </cell>
          <cell r="V306">
            <v>2.9999999329447746E-2</v>
          </cell>
          <cell r="Z306" t="str">
            <v/>
          </cell>
          <cell r="AA306">
            <v>1</v>
          </cell>
          <cell r="AB306">
            <v>1</v>
          </cell>
          <cell r="AD306">
            <v>1.0498366885038446</v>
          </cell>
          <cell r="AE306">
            <v>1.2268073798793502</v>
          </cell>
          <cell r="AF306">
            <v>3.8307504669699614E-2</v>
          </cell>
          <cell r="AK306" t="str">
            <v/>
          </cell>
          <cell r="AL306" t="str">
            <v/>
          </cell>
          <cell r="AM306" t="str">
            <v/>
          </cell>
          <cell r="AN306" t="str">
            <v/>
          </cell>
          <cell r="AR306" t="str">
            <v/>
          </cell>
          <cell r="AS306" t="str">
            <v/>
          </cell>
          <cell r="AT306" t="str">
            <v/>
          </cell>
          <cell r="AU306" t="str">
            <v/>
          </cell>
          <cell r="AW306" t="str">
            <v/>
          </cell>
          <cell r="AX306" t="str">
            <v/>
          </cell>
          <cell r="AY306" t="str">
            <v/>
          </cell>
          <cell r="AZ306" t="str">
            <v/>
          </cell>
          <cell r="BB306" t="str">
            <v/>
          </cell>
          <cell r="BE306" t="str">
            <v/>
          </cell>
          <cell r="BG306" t="str">
            <v/>
          </cell>
          <cell r="BI306" t="str">
            <v/>
          </cell>
          <cell r="CD306">
            <v>0.89</v>
          </cell>
          <cell r="CH306" t="str">
            <v/>
          </cell>
          <cell r="CI306" t="str">
            <v/>
          </cell>
          <cell r="CJ306" t="str">
            <v/>
          </cell>
          <cell r="CK306" t="str">
            <v/>
          </cell>
          <cell r="CN306">
            <v>0</v>
          </cell>
          <cell r="CO306">
            <v>0</v>
          </cell>
          <cell r="CP306" t="b">
            <v>1</v>
          </cell>
          <cell r="CQ306" t="str">
            <v>c.2003G&gt;A</v>
          </cell>
          <cell r="CX306" t="str">
            <v>BRCA2</v>
          </cell>
          <cell r="CY306" t="str">
            <v>c.2003G&gt;A</v>
          </cell>
          <cell r="DE306" t="b">
            <v>0</v>
          </cell>
          <cell r="DF306" t="str">
            <v>BRCA2</v>
          </cell>
          <cell r="DG306" t="str">
            <v>c.2003G&gt;A</v>
          </cell>
          <cell r="DN306" t="b">
            <v>0</v>
          </cell>
        </row>
        <row r="307">
          <cell r="B307" t="str">
            <v>c.2004G&gt;A</v>
          </cell>
          <cell r="C307" t="str">
            <v>p.(=)</v>
          </cell>
          <cell r="D307" t="str">
            <v>2232G&gt;A</v>
          </cell>
          <cell r="E307" t="str">
            <v>R668R</v>
          </cell>
          <cell r="O307">
            <v>0.02</v>
          </cell>
          <cell r="R307" t="str">
            <v/>
          </cell>
          <cell r="T307">
            <v>0.02</v>
          </cell>
          <cell r="U307" t="str">
            <v>Same</v>
          </cell>
          <cell r="Z307" t="str">
            <v/>
          </cell>
          <cell r="AK307" t="str">
            <v/>
          </cell>
          <cell r="AL307" t="str">
            <v/>
          </cell>
          <cell r="AM307" t="str">
            <v/>
          </cell>
          <cell r="AN307" t="str">
            <v/>
          </cell>
          <cell r="AR307" t="str">
            <v/>
          </cell>
          <cell r="AS307" t="str">
            <v/>
          </cell>
          <cell r="AT307" t="str">
            <v/>
          </cell>
          <cell r="AU307" t="str">
            <v/>
          </cell>
          <cell r="AW307" t="str">
            <v/>
          </cell>
          <cell r="AX307" t="str">
            <v/>
          </cell>
          <cell r="AY307" t="str">
            <v/>
          </cell>
          <cell r="AZ307" t="str">
            <v/>
          </cell>
          <cell r="BB307" t="str">
            <v/>
          </cell>
          <cell r="BE307" t="str">
            <v/>
          </cell>
          <cell r="BG307" t="str">
            <v/>
          </cell>
          <cell r="BI307" t="str">
            <v/>
          </cell>
          <cell r="CH307" t="str">
            <v/>
          </cell>
          <cell r="CI307" t="str">
            <v/>
          </cell>
          <cell r="CJ307" t="str">
            <v/>
          </cell>
          <cell r="CK307" t="str">
            <v/>
          </cell>
          <cell r="CN307">
            <v>0</v>
          </cell>
          <cell r="CO307">
            <v>0</v>
          </cell>
          <cell r="CP307" t="b">
            <v>1</v>
          </cell>
          <cell r="CQ307" t="str">
            <v>c.2004G&gt;A</v>
          </cell>
          <cell r="CX307" t="str">
            <v>BRCA2</v>
          </cell>
          <cell r="CY307" t="str">
            <v>c.2004G&gt;A</v>
          </cell>
          <cell r="DE307" t="b">
            <v>0</v>
          </cell>
          <cell r="DF307" t="str">
            <v>BRCA2</v>
          </cell>
          <cell r="DG307" t="str">
            <v>c.2004G&gt;A</v>
          </cell>
          <cell r="DH307">
            <v>0</v>
          </cell>
          <cell r="DI307">
            <v>0</v>
          </cell>
          <cell r="DJ307">
            <v>0</v>
          </cell>
          <cell r="DK307">
            <v>0</v>
          </cell>
          <cell r="DL307">
            <v>3.7245335021999997E-5</v>
          </cell>
          <cell r="DM307">
            <v>0</v>
          </cell>
          <cell r="DN307" t="b">
            <v>0</v>
          </cell>
        </row>
        <row r="308">
          <cell r="B308" t="str">
            <v>c.2012C&gt;G</v>
          </cell>
          <cell r="C308" t="str">
            <v>p.(Ser671Cys)</v>
          </cell>
          <cell r="D308" t="str">
            <v>2240C&gt;G</v>
          </cell>
          <cell r="E308" t="str">
            <v>S671C</v>
          </cell>
          <cell r="G308" t="str">
            <v>c.2012C&gt;G</v>
          </cell>
          <cell r="O308">
            <v>0.02</v>
          </cell>
          <cell r="R308" t="str">
            <v/>
          </cell>
          <cell r="T308">
            <v>0.02</v>
          </cell>
          <cell r="U308" t="str">
            <v>Same</v>
          </cell>
          <cell r="Z308" t="str">
            <v/>
          </cell>
          <cell r="AK308" t="str">
            <v/>
          </cell>
          <cell r="AL308" t="str">
            <v/>
          </cell>
          <cell r="AM308" t="str">
            <v/>
          </cell>
          <cell r="AN308" t="str">
            <v/>
          </cell>
          <cell r="AR308" t="str">
            <v/>
          </cell>
          <cell r="AS308" t="str">
            <v/>
          </cell>
          <cell r="AT308" t="str">
            <v/>
          </cell>
          <cell r="AU308" t="str">
            <v/>
          </cell>
          <cell r="AW308" t="str">
            <v/>
          </cell>
          <cell r="AX308" t="str">
            <v/>
          </cell>
          <cell r="AY308" t="str">
            <v/>
          </cell>
          <cell r="AZ308" t="str">
            <v/>
          </cell>
          <cell r="BB308" t="str">
            <v/>
          </cell>
          <cell r="BE308" t="str">
            <v/>
          </cell>
          <cell r="BG308" t="str">
            <v/>
          </cell>
          <cell r="BI308" t="str">
            <v/>
          </cell>
          <cell r="CH308" t="str">
            <v/>
          </cell>
          <cell r="CI308" t="str">
            <v/>
          </cell>
          <cell r="CJ308" t="str">
            <v/>
          </cell>
          <cell r="CK308" t="str">
            <v/>
          </cell>
          <cell r="CN308">
            <v>0</v>
          </cell>
          <cell r="CO308">
            <v>0</v>
          </cell>
          <cell r="CP308" t="b">
            <v>1</v>
          </cell>
          <cell r="CQ308" t="str">
            <v>c.2012C&gt;G</v>
          </cell>
          <cell r="CX308" t="str">
            <v>BRCA2</v>
          </cell>
          <cell r="CY308" t="str">
            <v>c.2012C&gt;G</v>
          </cell>
          <cell r="DE308" t="b">
            <v>0</v>
          </cell>
          <cell r="DF308" t="str">
            <v>BRCA2</v>
          </cell>
          <cell r="DG308" t="str">
            <v>c.2012C&gt;G</v>
          </cell>
          <cell r="DN308" t="b">
            <v>0</v>
          </cell>
        </row>
        <row r="309">
          <cell r="B309" t="str">
            <v>c.2014A&gt;G</v>
          </cell>
          <cell r="C309" t="str">
            <v>p.(Arg672Gly)</v>
          </cell>
          <cell r="D309" t="str">
            <v>2242A&gt;G</v>
          </cell>
          <cell r="E309" t="str">
            <v>R672G</v>
          </cell>
          <cell r="G309" t="str">
            <v>c.2014A&gt;G</v>
          </cell>
          <cell r="O309">
            <v>0.02</v>
          </cell>
          <cell r="R309" t="str">
            <v/>
          </cell>
          <cell r="T309">
            <v>0.02</v>
          </cell>
          <cell r="U309" t="str">
            <v>Same</v>
          </cell>
          <cell r="Z309" t="str">
            <v/>
          </cell>
          <cell r="AK309" t="str">
            <v/>
          </cell>
          <cell r="AL309" t="str">
            <v/>
          </cell>
          <cell r="AM309" t="str">
            <v/>
          </cell>
          <cell r="AN309" t="str">
            <v/>
          </cell>
          <cell r="AR309" t="str">
            <v/>
          </cell>
          <cell r="AS309" t="str">
            <v/>
          </cell>
          <cell r="AT309" t="str">
            <v/>
          </cell>
          <cell r="AU309" t="str">
            <v/>
          </cell>
          <cell r="AW309" t="str">
            <v/>
          </cell>
          <cell r="AX309" t="str">
            <v/>
          </cell>
          <cell r="AY309" t="str">
            <v/>
          </cell>
          <cell r="AZ309" t="str">
            <v/>
          </cell>
          <cell r="BB309" t="str">
            <v/>
          </cell>
          <cell r="BE309" t="str">
            <v/>
          </cell>
          <cell r="BG309" t="str">
            <v/>
          </cell>
          <cell r="BI309" t="str">
            <v/>
          </cell>
          <cell r="CH309" t="str">
            <v/>
          </cell>
          <cell r="CI309" t="str">
            <v/>
          </cell>
          <cell r="CJ309" t="str">
            <v/>
          </cell>
          <cell r="CK309" t="str">
            <v/>
          </cell>
          <cell r="CN309">
            <v>0</v>
          </cell>
          <cell r="CO309">
            <v>0</v>
          </cell>
          <cell r="CP309" t="b">
            <v>1</v>
          </cell>
          <cell r="CQ309" t="str">
            <v>c.2014A&gt;G</v>
          </cell>
          <cell r="CX309" t="str">
            <v>BRCA2</v>
          </cell>
          <cell r="CY309" t="str">
            <v>c.2014A&gt;G</v>
          </cell>
          <cell r="DE309" t="b">
            <v>0</v>
          </cell>
          <cell r="DF309" t="str">
            <v>BRCA2</v>
          </cell>
          <cell r="DG309" t="str">
            <v>c.2014A&gt;G</v>
          </cell>
          <cell r="DH309">
            <v>0</v>
          </cell>
          <cell r="DI309">
            <v>0</v>
          </cell>
          <cell r="DJ309">
            <v>0</v>
          </cell>
          <cell r="DK309">
            <v>0</v>
          </cell>
          <cell r="DL309">
            <v>0</v>
          </cell>
          <cell r="DM309">
            <v>6.1873530504000005E-5</v>
          </cell>
          <cell r="DN309" t="b">
            <v>0</v>
          </cell>
        </row>
        <row r="310">
          <cell r="B310" t="str">
            <v>c.2019T&gt;C</v>
          </cell>
          <cell r="C310" t="str">
            <v>p.(=)</v>
          </cell>
          <cell r="D310" t="str">
            <v>2247T&gt;C</v>
          </cell>
          <cell r="E310" t="str">
            <v>N673N</v>
          </cell>
          <cell r="G310" t="str">
            <v>c.2019T&gt;C</v>
          </cell>
          <cell r="O310">
            <v>0.02</v>
          </cell>
          <cell r="R310" t="str">
            <v/>
          </cell>
          <cell r="T310">
            <v>0.02</v>
          </cell>
          <cell r="U310" t="str">
            <v>Same</v>
          </cell>
          <cell r="Z310" t="str">
            <v/>
          </cell>
          <cell r="AK310" t="str">
            <v/>
          </cell>
          <cell r="AL310" t="str">
            <v/>
          </cell>
          <cell r="AM310" t="str">
            <v/>
          </cell>
          <cell r="AN310" t="str">
            <v/>
          </cell>
          <cell r="AR310" t="str">
            <v/>
          </cell>
          <cell r="AS310" t="str">
            <v/>
          </cell>
          <cell r="AT310" t="str">
            <v/>
          </cell>
          <cell r="AU310" t="str">
            <v/>
          </cell>
          <cell r="AW310" t="str">
            <v/>
          </cell>
          <cell r="AX310" t="str">
            <v/>
          </cell>
          <cell r="AY310" t="str">
            <v/>
          </cell>
          <cell r="AZ310" t="str">
            <v/>
          </cell>
          <cell r="BB310" t="str">
            <v/>
          </cell>
          <cell r="BE310" t="str">
            <v/>
          </cell>
          <cell r="BG310" t="str">
            <v/>
          </cell>
          <cell r="BI310" t="str">
            <v/>
          </cell>
          <cell r="CH310" t="str">
            <v/>
          </cell>
          <cell r="CI310" t="str">
            <v/>
          </cell>
          <cell r="CJ310" t="str">
            <v/>
          </cell>
          <cell r="CK310" t="str">
            <v/>
          </cell>
          <cell r="CN310">
            <v>0</v>
          </cell>
          <cell r="CO310">
            <v>0</v>
          </cell>
          <cell r="CP310" t="b">
            <v>1</v>
          </cell>
          <cell r="CQ310" t="str">
            <v>c.2019T&gt;C</v>
          </cell>
          <cell r="CX310" t="str">
            <v>BRCA2</v>
          </cell>
          <cell r="CY310" t="str">
            <v>c.2019T&gt;C</v>
          </cell>
          <cell r="DE310" t="b">
            <v>0</v>
          </cell>
          <cell r="DF310" t="str">
            <v>BRCA2</v>
          </cell>
          <cell r="DG310" t="str">
            <v>c.2019T&gt;C</v>
          </cell>
          <cell r="DN310" t="b">
            <v>0</v>
          </cell>
        </row>
        <row r="311">
          <cell r="B311" t="str">
            <v>c.2024C&gt;G</v>
          </cell>
          <cell r="C311" t="str">
            <v>p.(Thr675Arg)</v>
          </cell>
          <cell r="D311" t="str">
            <v>2252C&gt;G</v>
          </cell>
          <cell r="E311" t="str">
            <v>T675R</v>
          </cell>
          <cell r="G311" t="str">
            <v>c.2024C&gt;G</v>
          </cell>
          <cell r="K311">
            <v>1.0498366885038446</v>
          </cell>
          <cell r="L311">
            <v>0.70265866016188927</v>
          </cell>
          <cell r="N311">
            <v>0.7376768409329062</v>
          </cell>
          <cell r="O311">
            <v>0.02</v>
          </cell>
          <cell r="P311">
            <v>1.5054629406794005E-2</v>
          </cell>
          <cell r="Q311">
            <v>1.4831348944826793E-2</v>
          </cell>
          <cell r="R311">
            <v>3</v>
          </cell>
          <cell r="T311">
            <v>0.02</v>
          </cell>
          <cell r="U311" t="str">
            <v>Same</v>
          </cell>
          <cell r="V311">
            <v>2.9999999329447746E-2</v>
          </cell>
          <cell r="Z311" t="str">
            <v/>
          </cell>
          <cell r="AA311">
            <v>1</v>
          </cell>
          <cell r="AB311">
            <v>1</v>
          </cell>
          <cell r="AD311">
            <v>1.0498366885038446</v>
          </cell>
          <cell r="AE311">
            <v>0.70265866016188927</v>
          </cell>
          <cell r="AF311">
            <v>2.2305844920569425E-2</v>
          </cell>
          <cell r="AK311" t="str">
            <v/>
          </cell>
          <cell r="AL311" t="str">
            <v/>
          </cell>
          <cell r="AM311" t="str">
            <v/>
          </cell>
          <cell r="AN311" t="str">
            <v/>
          </cell>
          <cell r="AR311" t="str">
            <v/>
          </cell>
          <cell r="AS311" t="str">
            <v/>
          </cell>
          <cell r="AT311" t="str">
            <v/>
          </cell>
          <cell r="AU311" t="str">
            <v/>
          </cell>
          <cell r="AW311" t="str">
            <v/>
          </cell>
          <cell r="AX311" t="str">
            <v/>
          </cell>
          <cell r="AY311" t="str">
            <v/>
          </cell>
          <cell r="AZ311" t="str">
            <v/>
          </cell>
          <cell r="BB311" t="str">
            <v/>
          </cell>
          <cell r="BE311" t="str">
            <v/>
          </cell>
          <cell r="BG311" t="str">
            <v/>
          </cell>
          <cell r="BI311" t="str">
            <v/>
          </cell>
          <cell r="CH311" t="str">
            <v/>
          </cell>
          <cell r="CI311" t="str">
            <v/>
          </cell>
          <cell r="CJ311" t="str">
            <v/>
          </cell>
          <cell r="CK311" t="str">
            <v/>
          </cell>
          <cell r="CN311">
            <v>0</v>
          </cell>
          <cell r="CO311">
            <v>0</v>
          </cell>
          <cell r="CP311" t="b">
            <v>1</v>
          </cell>
          <cell r="CQ311" t="str">
            <v>c.2024C&gt;G</v>
          </cell>
          <cell r="CX311" t="str">
            <v>BRCA2</v>
          </cell>
          <cell r="CY311" t="str">
            <v>c.2024C&gt;G</v>
          </cell>
          <cell r="DE311" t="b">
            <v>0</v>
          </cell>
          <cell r="DF311" t="str">
            <v>BRCA2</v>
          </cell>
          <cell r="DG311" t="str">
            <v>c.2024C&gt;G</v>
          </cell>
          <cell r="DN311" t="b">
            <v>0</v>
          </cell>
        </row>
        <row r="312">
          <cell r="B312" t="str">
            <v>c.2030C&gt;T</v>
          </cell>
          <cell r="C312" t="str">
            <v>p.(Ser677Phe)</v>
          </cell>
          <cell r="D312" t="str">
            <v>2258C&gt;T</v>
          </cell>
          <cell r="E312" t="str">
            <v>S677F</v>
          </cell>
          <cell r="G312" t="str">
            <v>c.2030C&gt;T</v>
          </cell>
          <cell r="O312">
            <v>0.02</v>
          </cell>
          <cell r="R312" t="str">
            <v/>
          </cell>
          <cell r="T312">
            <v>0.02</v>
          </cell>
          <cell r="U312" t="str">
            <v>Same</v>
          </cell>
          <cell r="Z312" t="str">
            <v/>
          </cell>
          <cell r="AK312" t="str">
            <v/>
          </cell>
          <cell r="AL312" t="str">
            <v/>
          </cell>
          <cell r="AM312" t="str">
            <v/>
          </cell>
          <cell r="AN312" t="str">
            <v/>
          </cell>
          <cell r="AR312" t="str">
            <v/>
          </cell>
          <cell r="AS312" t="str">
            <v/>
          </cell>
          <cell r="AT312" t="str">
            <v/>
          </cell>
          <cell r="AU312" t="str">
            <v/>
          </cell>
          <cell r="AW312" t="str">
            <v/>
          </cell>
          <cell r="AX312" t="str">
            <v/>
          </cell>
          <cell r="AY312" t="str">
            <v/>
          </cell>
          <cell r="AZ312" t="str">
            <v/>
          </cell>
          <cell r="BB312" t="str">
            <v/>
          </cell>
          <cell r="BE312" t="str">
            <v/>
          </cell>
          <cell r="BG312" t="str">
            <v/>
          </cell>
          <cell r="BI312" t="str">
            <v/>
          </cell>
          <cell r="CH312" t="str">
            <v/>
          </cell>
          <cell r="CI312" t="str">
            <v/>
          </cell>
          <cell r="CJ312" t="str">
            <v/>
          </cell>
          <cell r="CK312" t="str">
            <v/>
          </cell>
          <cell r="CN312">
            <v>0</v>
          </cell>
          <cell r="CO312">
            <v>0</v>
          </cell>
          <cell r="CP312" t="b">
            <v>1</v>
          </cell>
          <cell r="CQ312" t="str">
            <v>c.2030C&gt;T</v>
          </cell>
          <cell r="CX312" t="str">
            <v>BRCA2</v>
          </cell>
          <cell r="CY312" t="str">
            <v>c.2030C&gt;T</v>
          </cell>
          <cell r="DE312" t="b">
            <v>0</v>
          </cell>
          <cell r="DF312" t="str">
            <v>BRCA2</v>
          </cell>
          <cell r="DG312" t="str">
            <v>c.2030C&gt;T</v>
          </cell>
          <cell r="DN312" t="b">
            <v>0</v>
          </cell>
        </row>
        <row r="313">
          <cell r="B313" t="str">
            <v>c.2047T&gt;C</v>
          </cell>
          <cell r="C313" t="str">
            <v>p.(Ser683Pro)</v>
          </cell>
          <cell r="D313" t="str">
            <v>2275T&gt;C</v>
          </cell>
          <cell r="E313" t="str">
            <v>S683P</v>
          </cell>
          <cell r="G313" t="str">
            <v>c.2047T&gt;C</v>
          </cell>
          <cell r="O313">
            <v>0.02</v>
          </cell>
          <cell r="R313" t="str">
            <v/>
          </cell>
          <cell r="T313">
            <v>0.02</v>
          </cell>
          <cell r="U313" t="str">
            <v>Same</v>
          </cell>
          <cell r="Z313" t="str">
            <v/>
          </cell>
          <cell r="AK313" t="str">
            <v/>
          </cell>
          <cell r="AL313" t="str">
            <v/>
          </cell>
          <cell r="AM313" t="str">
            <v/>
          </cell>
          <cell r="AN313" t="str">
            <v/>
          </cell>
          <cell r="AR313" t="str">
            <v/>
          </cell>
          <cell r="AS313" t="str">
            <v/>
          </cell>
          <cell r="AT313" t="str">
            <v/>
          </cell>
          <cell r="AU313" t="str">
            <v/>
          </cell>
          <cell r="AW313" t="str">
            <v/>
          </cell>
          <cell r="AX313" t="str">
            <v/>
          </cell>
          <cell r="AY313" t="str">
            <v/>
          </cell>
          <cell r="AZ313" t="str">
            <v/>
          </cell>
          <cell r="BB313" t="str">
            <v/>
          </cell>
          <cell r="BE313" t="str">
            <v/>
          </cell>
          <cell r="BG313" t="str">
            <v/>
          </cell>
          <cell r="BI313" t="str">
            <v/>
          </cell>
          <cell r="CH313" t="str">
            <v/>
          </cell>
          <cell r="CI313" t="str">
            <v/>
          </cell>
          <cell r="CJ313" t="str">
            <v/>
          </cell>
          <cell r="CK313" t="str">
            <v/>
          </cell>
          <cell r="CN313">
            <v>0</v>
          </cell>
          <cell r="CO313">
            <v>0</v>
          </cell>
          <cell r="CP313" t="b">
            <v>1</v>
          </cell>
          <cell r="CQ313" t="str">
            <v>c.2047T&gt;C</v>
          </cell>
          <cell r="CX313" t="str">
            <v>BRCA2</v>
          </cell>
          <cell r="CY313" t="str">
            <v>c.2047T&gt;C</v>
          </cell>
          <cell r="DE313" t="b">
            <v>0</v>
          </cell>
          <cell r="DF313" t="str">
            <v>BRCA2</v>
          </cell>
          <cell r="DG313" t="str">
            <v>c.2047T&gt;C</v>
          </cell>
          <cell r="DN313" t="b">
            <v>0</v>
          </cell>
        </row>
        <row r="314">
          <cell r="B314" t="str">
            <v>c.2061T&gt;G</v>
          </cell>
          <cell r="C314" t="str">
            <v>p.(Asp687Glu)</v>
          </cell>
          <cell r="D314" t="str">
            <v>2289T&gt;G</v>
          </cell>
          <cell r="E314" t="str">
            <v>D687E</v>
          </cell>
          <cell r="G314" t="str">
            <v>c.2061T&gt;G</v>
          </cell>
          <cell r="O314">
            <v>0.02</v>
          </cell>
          <cell r="R314" t="str">
            <v/>
          </cell>
          <cell r="T314">
            <v>0.02</v>
          </cell>
          <cell r="U314" t="str">
            <v>Same</v>
          </cell>
          <cell r="Z314" t="str">
            <v/>
          </cell>
          <cell r="AK314" t="str">
            <v/>
          </cell>
          <cell r="AL314" t="str">
            <v/>
          </cell>
          <cell r="AM314" t="str">
            <v/>
          </cell>
          <cell r="AN314" t="str">
            <v/>
          </cell>
          <cell r="AR314" t="str">
            <v/>
          </cell>
          <cell r="AS314" t="str">
            <v/>
          </cell>
          <cell r="AT314" t="str">
            <v/>
          </cell>
          <cell r="AU314" t="str">
            <v/>
          </cell>
          <cell r="AW314" t="str">
            <v/>
          </cell>
          <cell r="AX314" t="str">
            <v/>
          </cell>
          <cell r="AY314" t="str">
            <v/>
          </cell>
          <cell r="AZ314" t="str">
            <v/>
          </cell>
          <cell r="BB314" t="str">
            <v/>
          </cell>
          <cell r="BE314" t="str">
            <v/>
          </cell>
          <cell r="BG314" t="str">
            <v/>
          </cell>
          <cell r="BI314" t="str">
            <v/>
          </cell>
          <cell r="CH314" t="str">
            <v/>
          </cell>
          <cell r="CI314" t="str">
            <v/>
          </cell>
          <cell r="CJ314" t="str">
            <v/>
          </cell>
          <cell r="CK314" t="str">
            <v/>
          </cell>
          <cell r="CN314">
            <v>0</v>
          </cell>
          <cell r="CO314">
            <v>0</v>
          </cell>
          <cell r="CP314" t="b">
            <v>1</v>
          </cell>
          <cell r="CQ314" t="str">
            <v>c.2061T&gt;G</v>
          </cell>
          <cell r="CX314" t="str">
            <v>BRCA2</v>
          </cell>
          <cell r="CY314" t="str">
            <v>c.2061T&gt;G</v>
          </cell>
          <cell r="DE314" t="b">
            <v>0</v>
          </cell>
          <cell r="DF314" t="str">
            <v>BRCA2</v>
          </cell>
          <cell r="DG314" t="str">
            <v>c.2061T&gt;G</v>
          </cell>
          <cell r="DN314" t="b">
            <v>0</v>
          </cell>
        </row>
        <row r="315">
          <cell r="B315" t="str">
            <v>c.2063A&gt;G</v>
          </cell>
          <cell r="C315" t="str">
            <v>p.(Tyr688Cys)</v>
          </cell>
          <cell r="D315" t="str">
            <v>2291A&gt;G</v>
          </cell>
          <cell r="E315" t="str">
            <v>Y688C</v>
          </cell>
          <cell r="G315" t="str">
            <v>c.2063A&gt;G</v>
          </cell>
          <cell r="O315">
            <v>0.02</v>
          </cell>
          <cell r="R315" t="str">
            <v/>
          </cell>
          <cell r="T315">
            <v>0.02</v>
          </cell>
          <cell r="U315" t="str">
            <v>Same</v>
          </cell>
          <cell r="Z315" t="str">
            <v/>
          </cell>
          <cell r="AK315" t="str">
            <v/>
          </cell>
          <cell r="AL315" t="str">
            <v/>
          </cell>
          <cell r="AM315" t="str">
            <v/>
          </cell>
          <cell r="AN315" t="str">
            <v/>
          </cell>
          <cell r="AR315" t="str">
            <v/>
          </cell>
          <cell r="AS315" t="str">
            <v/>
          </cell>
          <cell r="AT315" t="str">
            <v/>
          </cell>
          <cell r="AU315" t="str">
            <v/>
          </cell>
          <cell r="AW315" t="str">
            <v/>
          </cell>
          <cell r="AX315" t="str">
            <v/>
          </cell>
          <cell r="AY315" t="str">
            <v/>
          </cell>
          <cell r="AZ315" t="str">
            <v/>
          </cell>
          <cell r="BB315" t="str">
            <v/>
          </cell>
          <cell r="BE315" t="str">
            <v/>
          </cell>
          <cell r="BG315" t="str">
            <v/>
          </cell>
          <cell r="BI315" t="str">
            <v/>
          </cell>
          <cell r="CH315" t="str">
            <v/>
          </cell>
          <cell r="CI315" t="str">
            <v/>
          </cell>
          <cell r="CJ315" t="str">
            <v/>
          </cell>
          <cell r="CK315" t="str">
            <v/>
          </cell>
          <cell r="CN315">
            <v>0</v>
          </cell>
          <cell r="CO315">
            <v>0</v>
          </cell>
          <cell r="CP315" t="b">
            <v>1</v>
          </cell>
          <cell r="CQ315" t="str">
            <v>c.2063A&gt;G</v>
          </cell>
          <cell r="CX315" t="str">
            <v>BRCA2</v>
          </cell>
          <cell r="CY315" t="str">
            <v>c.2063A&gt;G</v>
          </cell>
          <cell r="DE315" t="b">
            <v>0</v>
          </cell>
          <cell r="DF315" t="str">
            <v>BRCA2</v>
          </cell>
          <cell r="DG315" t="str">
            <v>c.2063A&gt;G</v>
          </cell>
          <cell r="DN315" t="b">
            <v>0</v>
          </cell>
        </row>
        <row r="316">
          <cell r="B316" t="str">
            <v>c.2066A&gt;G</v>
          </cell>
          <cell r="C316" t="str">
            <v>p.(Lys689Arg)</v>
          </cell>
          <cell r="D316" t="str">
            <v>2275A&gt;G</v>
          </cell>
          <cell r="E316" t="str">
            <v>K489R</v>
          </cell>
          <cell r="G316" t="str">
            <v>c.2066A&gt;G</v>
          </cell>
          <cell r="O316">
            <v>0.02</v>
          </cell>
          <cell r="R316" t="str">
            <v/>
          </cell>
          <cell r="T316">
            <v>0.02</v>
          </cell>
          <cell r="U316" t="str">
            <v>Same</v>
          </cell>
          <cell r="Z316" t="str">
            <v/>
          </cell>
          <cell r="AK316" t="str">
            <v/>
          </cell>
          <cell r="AL316" t="str">
            <v/>
          </cell>
          <cell r="AM316" t="str">
            <v/>
          </cell>
          <cell r="AN316" t="str">
            <v/>
          </cell>
          <cell r="AR316" t="str">
            <v/>
          </cell>
          <cell r="AS316" t="str">
            <v/>
          </cell>
          <cell r="AT316" t="str">
            <v/>
          </cell>
          <cell r="AU316" t="str">
            <v/>
          </cell>
          <cell r="AW316" t="str">
            <v/>
          </cell>
          <cell r="AX316" t="str">
            <v/>
          </cell>
          <cell r="AY316" t="str">
            <v/>
          </cell>
          <cell r="AZ316" t="str">
            <v/>
          </cell>
          <cell r="BB316" t="str">
            <v/>
          </cell>
          <cell r="BE316" t="str">
            <v/>
          </cell>
          <cell r="BG316" t="str">
            <v/>
          </cell>
          <cell r="BI316" t="str">
            <v/>
          </cell>
          <cell r="CH316" t="str">
            <v/>
          </cell>
          <cell r="CI316" t="str">
            <v/>
          </cell>
          <cell r="CJ316" t="str">
            <v/>
          </cell>
          <cell r="CK316" t="str">
            <v/>
          </cell>
          <cell r="CN316">
            <v>0</v>
          </cell>
          <cell r="CO316">
            <v>0</v>
          </cell>
          <cell r="CP316" t="b">
            <v>1</v>
          </cell>
          <cell r="CQ316" t="str">
            <v>c.2066A&gt;G</v>
          </cell>
          <cell r="CX316" t="str">
            <v>BRCA2</v>
          </cell>
          <cell r="CY316" t="str">
            <v>c.2066A&gt;G</v>
          </cell>
          <cell r="DE316" t="b">
            <v>0</v>
          </cell>
          <cell r="DF316" t="str">
            <v>BRCA2</v>
          </cell>
          <cell r="DG316" t="str">
            <v>c.2066A&gt;G</v>
          </cell>
          <cell r="DN316" t="b">
            <v>0</v>
          </cell>
        </row>
        <row r="317">
          <cell r="B317" t="str">
            <v>c.2067A&gt;G</v>
          </cell>
          <cell r="C317" t="str">
            <v>p.(=)</v>
          </cell>
          <cell r="D317" t="str">
            <v>2295A&gt;G</v>
          </cell>
          <cell r="E317" t="str">
            <v>K689K</v>
          </cell>
          <cell r="G317" t="str">
            <v>c.2067A&gt;G</v>
          </cell>
          <cell r="O317">
            <v>0.02</v>
          </cell>
          <cell r="R317" t="str">
            <v/>
          </cell>
          <cell r="T317">
            <v>0.02</v>
          </cell>
          <cell r="U317" t="str">
            <v>Same</v>
          </cell>
          <cell r="Z317" t="str">
            <v/>
          </cell>
          <cell r="AK317" t="str">
            <v/>
          </cell>
          <cell r="AL317" t="str">
            <v/>
          </cell>
          <cell r="AM317" t="str">
            <v/>
          </cell>
          <cell r="AN317" t="str">
            <v/>
          </cell>
          <cell r="AR317" t="str">
            <v/>
          </cell>
          <cell r="AS317" t="str">
            <v/>
          </cell>
          <cell r="AT317" t="str">
            <v/>
          </cell>
          <cell r="AU317" t="str">
            <v/>
          </cell>
          <cell r="AW317" t="str">
            <v/>
          </cell>
          <cell r="AX317" t="str">
            <v/>
          </cell>
          <cell r="AY317" t="str">
            <v/>
          </cell>
          <cell r="AZ317" t="str">
            <v/>
          </cell>
          <cell r="BB317" t="str">
            <v/>
          </cell>
          <cell r="BE317" t="str">
            <v/>
          </cell>
          <cell r="BG317" t="str">
            <v/>
          </cell>
          <cell r="BI317" t="str">
            <v/>
          </cell>
          <cell r="CH317" t="str">
            <v/>
          </cell>
          <cell r="CI317" t="str">
            <v/>
          </cell>
          <cell r="CJ317" t="str">
            <v/>
          </cell>
          <cell r="CK317" t="str">
            <v/>
          </cell>
          <cell r="CN317">
            <v>0</v>
          </cell>
          <cell r="CO317">
            <v>0</v>
          </cell>
          <cell r="CP317" t="b">
            <v>1</v>
          </cell>
          <cell r="CQ317" t="str">
            <v>c.2067A&gt;G</v>
          </cell>
          <cell r="CX317" t="str">
            <v>BRCA2</v>
          </cell>
          <cell r="CY317" t="str">
            <v>c.2067A&gt;G</v>
          </cell>
          <cell r="DE317" t="b">
            <v>0</v>
          </cell>
          <cell r="DF317" t="str">
            <v>BRCA2</v>
          </cell>
          <cell r="DG317" t="str">
            <v>c.2067A&gt;G</v>
          </cell>
          <cell r="DN317" t="b">
            <v>0</v>
          </cell>
        </row>
        <row r="318">
          <cell r="B318" t="str">
            <v>c.2082T&gt;C</v>
          </cell>
          <cell r="C318" t="str">
            <v>p.(=)</v>
          </cell>
          <cell r="D318" t="str">
            <v>2310T&gt;C</v>
          </cell>
          <cell r="E318" t="str">
            <v>N694N</v>
          </cell>
          <cell r="O318">
            <v>0.02</v>
          </cell>
          <cell r="R318" t="str">
            <v/>
          </cell>
          <cell r="T318">
            <v>0.02</v>
          </cell>
          <cell r="U318" t="str">
            <v>Same</v>
          </cell>
          <cell r="Z318" t="str">
            <v/>
          </cell>
          <cell r="AK318" t="str">
            <v/>
          </cell>
          <cell r="AL318" t="str">
            <v/>
          </cell>
          <cell r="AM318" t="str">
            <v/>
          </cell>
          <cell r="AN318" t="str">
            <v/>
          </cell>
          <cell r="AR318" t="str">
            <v/>
          </cell>
          <cell r="AS318" t="str">
            <v/>
          </cell>
          <cell r="AT318" t="str">
            <v/>
          </cell>
          <cell r="AU318" t="str">
            <v/>
          </cell>
          <cell r="AW318" t="str">
            <v/>
          </cell>
          <cell r="AX318" t="str">
            <v/>
          </cell>
          <cell r="AY318" t="str">
            <v/>
          </cell>
          <cell r="AZ318" t="str">
            <v/>
          </cell>
          <cell r="BB318" t="str">
            <v/>
          </cell>
          <cell r="BE318" t="str">
            <v/>
          </cell>
          <cell r="BG318" t="str">
            <v/>
          </cell>
          <cell r="BI318" t="str">
            <v/>
          </cell>
          <cell r="CH318" t="str">
            <v/>
          </cell>
          <cell r="CI318" t="str">
            <v/>
          </cell>
          <cell r="CJ318" t="str">
            <v/>
          </cell>
          <cell r="CK318" t="str">
            <v/>
          </cell>
          <cell r="CN318">
            <v>0</v>
          </cell>
          <cell r="CO318">
            <v>0</v>
          </cell>
          <cell r="CP318" t="b">
            <v>1</v>
          </cell>
          <cell r="CQ318" t="str">
            <v>c.2082T&gt;C</v>
          </cell>
          <cell r="CX318" t="str">
            <v>BRCA2</v>
          </cell>
          <cell r="CY318" t="str">
            <v>c.2082T&gt;C</v>
          </cell>
          <cell r="DE318" t="b">
            <v>0</v>
          </cell>
          <cell r="DF318" t="str">
            <v>BRCA2</v>
          </cell>
          <cell r="DG318" t="str">
            <v>c.2082T&gt;C</v>
          </cell>
          <cell r="DH318">
            <v>0</v>
          </cell>
          <cell r="DI318">
            <v>0</v>
          </cell>
          <cell r="DJ318">
            <v>0</v>
          </cell>
          <cell r="DK318">
            <v>0</v>
          </cell>
          <cell r="DL318">
            <v>3.6953549388000001E-5</v>
          </cell>
          <cell r="DM318">
            <v>0</v>
          </cell>
          <cell r="DN318" t="b">
            <v>0</v>
          </cell>
        </row>
        <row r="319">
          <cell r="B319" t="str">
            <v>c.2091A&gt;G</v>
          </cell>
          <cell r="C319" t="str">
            <v>p.(=)</v>
          </cell>
          <cell r="D319" t="str">
            <v>2319A&gt;G</v>
          </cell>
          <cell r="E319" t="str">
            <v>K697K</v>
          </cell>
          <cell r="O319">
            <v>0.02</v>
          </cell>
          <cell r="R319" t="str">
            <v/>
          </cell>
          <cell r="T319">
            <v>0.02</v>
          </cell>
          <cell r="U319" t="str">
            <v>Same</v>
          </cell>
          <cell r="Z319" t="str">
            <v/>
          </cell>
          <cell r="AK319" t="str">
            <v/>
          </cell>
          <cell r="AL319" t="str">
            <v/>
          </cell>
          <cell r="AM319" t="str">
            <v/>
          </cell>
          <cell r="AN319" t="str">
            <v/>
          </cell>
          <cell r="AR319" t="str">
            <v/>
          </cell>
          <cell r="AS319" t="str">
            <v/>
          </cell>
          <cell r="AT319" t="str">
            <v/>
          </cell>
          <cell r="AU319" t="str">
            <v/>
          </cell>
          <cell r="AW319" t="str">
            <v/>
          </cell>
          <cell r="AX319" t="str">
            <v/>
          </cell>
          <cell r="AY319" t="str">
            <v/>
          </cell>
          <cell r="AZ319" t="str">
            <v/>
          </cell>
          <cell r="BB319" t="str">
            <v/>
          </cell>
          <cell r="BE319" t="str">
            <v/>
          </cell>
          <cell r="BG319" t="str">
            <v/>
          </cell>
          <cell r="BI319" t="str">
            <v/>
          </cell>
          <cell r="CH319" t="str">
            <v/>
          </cell>
          <cell r="CI319" t="str">
            <v/>
          </cell>
          <cell r="CJ319" t="str">
            <v/>
          </cell>
          <cell r="CK319" t="str">
            <v/>
          </cell>
          <cell r="CN319">
            <v>0</v>
          </cell>
          <cell r="CO319">
            <v>0</v>
          </cell>
          <cell r="CP319" t="b">
            <v>1</v>
          </cell>
          <cell r="CQ319" t="str">
            <v>c.2091A&gt;G</v>
          </cell>
          <cell r="CX319" t="str">
            <v>BRCA2</v>
          </cell>
          <cell r="CY319" t="str">
            <v>c.2091A&gt;G</v>
          </cell>
          <cell r="DE319" t="b">
            <v>0</v>
          </cell>
          <cell r="DF319" t="str">
            <v>BRCA2</v>
          </cell>
          <cell r="DG319" t="str">
            <v>c.2091A&gt;G</v>
          </cell>
          <cell r="DN319" t="b">
            <v>0</v>
          </cell>
        </row>
        <row r="320">
          <cell r="B320" t="str">
            <v>c.2097G&gt;A</v>
          </cell>
          <cell r="C320" t="str">
            <v>p.(=)</v>
          </cell>
          <cell r="D320" t="str">
            <v>2325G&gt;A</v>
          </cell>
          <cell r="E320" t="str">
            <v>Q699Q</v>
          </cell>
          <cell r="O320">
            <v>0.02</v>
          </cell>
          <cell r="R320" t="str">
            <v/>
          </cell>
          <cell r="T320">
            <v>0.02</v>
          </cell>
          <cell r="U320" t="str">
            <v>Same</v>
          </cell>
          <cell r="Z320" t="str">
            <v/>
          </cell>
          <cell r="AK320" t="str">
            <v/>
          </cell>
          <cell r="AL320" t="str">
            <v/>
          </cell>
          <cell r="AM320" t="str">
            <v/>
          </cell>
          <cell r="AN320" t="str">
            <v/>
          </cell>
          <cell r="AR320" t="str">
            <v/>
          </cell>
          <cell r="AS320" t="str">
            <v/>
          </cell>
          <cell r="AT320" t="str">
            <v/>
          </cell>
          <cell r="AU320" t="str">
            <v/>
          </cell>
          <cell r="AW320" t="str">
            <v/>
          </cell>
          <cell r="AX320" t="str">
            <v/>
          </cell>
          <cell r="AY320" t="str">
            <v/>
          </cell>
          <cell r="AZ320" t="str">
            <v/>
          </cell>
          <cell r="BB320" t="str">
            <v/>
          </cell>
          <cell r="BE320" t="str">
            <v/>
          </cell>
          <cell r="BG320" t="str">
            <v/>
          </cell>
          <cell r="BI320" t="str">
            <v/>
          </cell>
          <cell r="CH320" t="str">
            <v/>
          </cell>
          <cell r="CI320" t="str">
            <v/>
          </cell>
          <cell r="CJ320" t="str">
            <v/>
          </cell>
          <cell r="CK320" t="str">
            <v/>
          </cell>
          <cell r="CN320">
            <v>0</v>
          </cell>
          <cell r="CO320">
            <v>0</v>
          </cell>
          <cell r="CP320" t="b">
            <v>1</v>
          </cell>
          <cell r="CQ320" t="str">
            <v>c.2097G&gt;A</v>
          </cell>
          <cell r="CR320">
            <v>0</v>
          </cell>
          <cell r="CS320">
            <v>0</v>
          </cell>
          <cell r="CT320">
            <v>0</v>
          </cell>
          <cell r="CU320">
            <v>8.0000000000000004E-4</v>
          </cell>
          <cell r="CV320">
            <v>0</v>
          </cell>
          <cell r="CW320" t="b">
            <v>0</v>
          </cell>
          <cell r="CX320" t="str">
            <v>BRCA2</v>
          </cell>
          <cell r="CY320" t="str">
            <v>c.2097G&gt;A</v>
          </cell>
          <cell r="CZ320">
            <v>0</v>
          </cell>
          <cell r="DA320">
            <v>0</v>
          </cell>
          <cell r="DB320">
            <v>0</v>
          </cell>
          <cell r="DC320">
            <v>8.0000000000000004E-4</v>
          </cell>
          <cell r="DD320">
            <v>0</v>
          </cell>
          <cell r="DE320" t="b">
            <v>0</v>
          </cell>
          <cell r="DF320" t="str">
            <v>BRCA2</v>
          </cell>
          <cell r="DG320" t="str">
            <v>c.2097G&gt;A</v>
          </cell>
          <cell r="DH320">
            <v>1.1428571429E-4</v>
          </cell>
          <cell r="DI320">
            <v>0</v>
          </cell>
          <cell r="DJ320">
            <v>0</v>
          </cell>
          <cell r="DK320">
            <v>0</v>
          </cell>
          <cell r="DL320">
            <v>0</v>
          </cell>
          <cell r="DM320">
            <v>0</v>
          </cell>
          <cell r="DN320" t="b">
            <v>0</v>
          </cell>
        </row>
        <row r="321">
          <cell r="B321" t="str">
            <v>c.2097G&gt;T</v>
          </cell>
          <cell r="C321" t="str">
            <v>p.(Gln699His)</v>
          </cell>
          <cell r="D321" t="str">
            <v>2325G&gt;T</v>
          </cell>
          <cell r="E321" t="str">
            <v>Q699H</v>
          </cell>
          <cell r="G321" t="str">
            <v>c.2097G&gt;T</v>
          </cell>
          <cell r="O321">
            <v>0.02</v>
          </cell>
          <cell r="R321" t="str">
            <v/>
          </cell>
          <cell r="T321">
            <v>0.02</v>
          </cell>
          <cell r="U321" t="str">
            <v>Same</v>
          </cell>
          <cell r="Z321" t="str">
            <v/>
          </cell>
          <cell r="AK321" t="str">
            <v/>
          </cell>
          <cell r="AL321" t="str">
            <v/>
          </cell>
          <cell r="AM321" t="str">
            <v/>
          </cell>
          <cell r="AN321" t="str">
            <v/>
          </cell>
          <cell r="AR321" t="str">
            <v/>
          </cell>
          <cell r="AS321" t="str">
            <v/>
          </cell>
          <cell r="AT321" t="str">
            <v/>
          </cell>
          <cell r="AU321" t="str">
            <v/>
          </cell>
          <cell r="AW321" t="str">
            <v/>
          </cell>
          <cell r="AX321" t="str">
            <v/>
          </cell>
          <cell r="AY321" t="str">
            <v/>
          </cell>
          <cell r="AZ321" t="str">
            <v/>
          </cell>
          <cell r="BB321" t="str">
            <v/>
          </cell>
          <cell r="BE321" t="str">
            <v/>
          </cell>
          <cell r="BG321" t="str">
            <v/>
          </cell>
          <cell r="BI321" t="str">
            <v/>
          </cell>
          <cell r="CH321" t="str">
            <v/>
          </cell>
          <cell r="CI321" t="str">
            <v/>
          </cell>
          <cell r="CJ321" t="str">
            <v/>
          </cell>
          <cell r="CK321" t="str">
            <v/>
          </cell>
          <cell r="CN321">
            <v>0</v>
          </cell>
          <cell r="CO321">
            <v>0</v>
          </cell>
          <cell r="CP321" t="b">
            <v>1</v>
          </cell>
          <cell r="CQ321" t="str">
            <v>c.2097G&gt;T</v>
          </cell>
          <cell r="CX321" t="str">
            <v>BRCA2</v>
          </cell>
          <cell r="CY321" t="str">
            <v>c.2097G&gt;T</v>
          </cell>
          <cell r="DE321" t="b">
            <v>0</v>
          </cell>
          <cell r="DF321" t="str">
            <v>BRCA2</v>
          </cell>
          <cell r="DG321" t="str">
            <v>c.2097G&gt;T</v>
          </cell>
          <cell r="DN321" t="b">
            <v>0</v>
          </cell>
        </row>
        <row r="322">
          <cell r="B322" t="str">
            <v>c.209C&gt;T</v>
          </cell>
          <cell r="C322" t="str">
            <v>p.(Ser70Phe)</v>
          </cell>
          <cell r="D322" t="str">
            <v>437C&gt;T</v>
          </cell>
          <cell r="E322" t="str">
            <v>S70F</v>
          </cell>
          <cell r="F322" t="str">
            <v>Ex3Skip</v>
          </cell>
          <cell r="J322">
            <v>0.88</v>
          </cell>
          <cell r="K322">
            <v>1.0246153856466556</v>
          </cell>
          <cell r="L322">
            <v>1.1066163223726977</v>
          </cell>
          <cell r="N322">
            <v>0.99779337672149115</v>
          </cell>
          <cell r="O322">
            <v>0.02</v>
          </cell>
          <cell r="P322">
            <v>2.0363130137173287E-2</v>
          </cell>
          <cell r="Q322">
            <v>1.9956748274935956E-2</v>
          </cell>
          <cell r="R322">
            <v>3</v>
          </cell>
          <cell r="T322">
            <v>0.02</v>
          </cell>
          <cell r="U322" t="str">
            <v>Same</v>
          </cell>
          <cell r="V322">
            <v>2.9999999329447746E-2</v>
          </cell>
          <cell r="Z322" t="str">
            <v/>
          </cell>
          <cell r="AA322">
            <v>1</v>
          </cell>
          <cell r="AB322">
            <v>1</v>
          </cell>
          <cell r="AD322">
            <v>1.0246153856466556</v>
          </cell>
          <cell r="AE322">
            <v>1.1066163223726977</v>
          </cell>
          <cell r="AF322">
            <v>3.3879632665042271E-2</v>
          </cell>
          <cell r="AK322" t="str">
            <v/>
          </cell>
          <cell r="AL322" t="str">
            <v/>
          </cell>
          <cell r="AM322" t="str">
            <v/>
          </cell>
          <cell r="AN322" t="str">
            <v/>
          </cell>
          <cell r="AR322" t="str">
            <v/>
          </cell>
          <cell r="AS322" t="str">
            <v/>
          </cell>
          <cell r="AT322" t="str">
            <v/>
          </cell>
          <cell r="AU322" t="str">
            <v/>
          </cell>
          <cell r="AW322" t="str">
            <v/>
          </cell>
          <cell r="AX322" t="str">
            <v/>
          </cell>
          <cell r="AY322" t="str">
            <v/>
          </cell>
          <cell r="AZ322" t="str">
            <v/>
          </cell>
          <cell r="BB322" t="str">
            <v/>
          </cell>
          <cell r="BE322" t="str">
            <v/>
          </cell>
          <cell r="BF322">
            <v>1</v>
          </cell>
          <cell r="BG322">
            <v>0.88</v>
          </cell>
          <cell r="BI322" t="str">
            <v/>
          </cell>
          <cell r="CH322" t="str">
            <v/>
          </cell>
          <cell r="CI322" t="str">
            <v/>
          </cell>
          <cell r="CJ322" t="str">
            <v/>
          </cell>
          <cell r="CK322" t="str">
            <v/>
          </cell>
          <cell r="CN322">
            <v>0</v>
          </cell>
          <cell r="CO322">
            <v>0</v>
          </cell>
          <cell r="CP322" t="b">
            <v>1</v>
          </cell>
          <cell r="CQ322" t="str">
            <v>c.209C&gt;T</v>
          </cell>
          <cell r="CX322" t="str">
            <v>BRCA2</v>
          </cell>
          <cell r="CY322" t="str">
            <v>c.209C&gt;T</v>
          </cell>
          <cell r="DE322" t="b">
            <v>0</v>
          </cell>
          <cell r="DF322" t="str">
            <v>BRCA2</v>
          </cell>
          <cell r="DG322" t="str">
            <v>c.209C&gt;T</v>
          </cell>
          <cell r="DH322">
            <v>0</v>
          </cell>
          <cell r="DI322">
            <v>0</v>
          </cell>
          <cell r="DJ322">
            <v>0</v>
          </cell>
          <cell r="DK322">
            <v>0</v>
          </cell>
          <cell r="DL322">
            <v>1.8413493407999999E-5</v>
          </cell>
          <cell r="DM322">
            <v>0</v>
          </cell>
          <cell r="DN322" t="b">
            <v>0</v>
          </cell>
        </row>
        <row r="323">
          <cell r="B323" t="str">
            <v>c.2119G&gt;A</v>
          </cell>
          <cell r="C323" t="str">
            <v>p.(Asp707Asn)</v>
          </cell>
          <cell r="D323" t="str">
            <v>2347G&gt;A</v>
          </cell>
          <cell r="E323" t="str">
            <v>D707N</v>
          </cell>
          <cell r="G323" t="str">
            <v>c.2119G&gt;A</v>
          </cell>
          <cell r="O323">
            <v>0.02</v>
          </cell>
          <cell r="R323" t="str">
            <v/>
          </cell>
          <cell r="T323">
            <v>0.02</v>
          </cell>
          <cell r="U323" t="str">
            <v>Same</v>
          </cell>
          <cell r="Z323" t="str">
            <v/>
          </cell>
          <cell r="AK323" t="str">
            <v/>
          </cell>
          <cell r="AL323" t="str">
            <v/>
          </cell>
          <cell r="AM323" t="str">
            <v/>
          </cell>
          <cell r="AN323" t="str">
            <v/>
          </cell>
          <cell r="AR323" t="str">
            <v/>
          </cell>
          <cell r="AS323" t="str">
            <v/>
          </cell>
          <cell r="AT323" t="str">
            <v/>
          </cell>
          <cell r="AU323" t="str">
            <v/>
          </cell>
          <cell r="AW323" t="str">
            <v/>
          </cell>
          <cell r="AX323" t="str">
            <v/>
          </cell>
          <cell r="AY323" t="str">
            <v/>
          </cell>
          <cell r="AZ323" t="str">
            <v/>
          </cell>
          <cell r="BB323" t="str">
            <v/>
          </cell>
          <cell r="BE323" t="str">
            <v/>
          </cell>
          <cell r="BG323" t="str">
            <v/>
          </cell>
          <cell r="BI323" t="str">
            <v/>
          </cell>
          <cell r="CH323" t="str">
            <v/>
          </cell>
          <cell r="CI323" t="str">
            <v/>
          </cell>
          <cell r="CJ323" t="str">
            <v/>
          </cell>
          <cell r="CK323" t="str">
            <v/>
          </cell>
          <cell r="CN323">
            <v>0</v>
          </cell>
          <cell r="CO323">
            <v>0</v>
          </cell>
          <cell r="CP323" t="b">
            <v>1</v>
          </cell>
          <cell r="CQ323" t="str">
            <v>c.2119G&gt;A</v>
          </cell>
          <cell r="CR323">
            <v>0</v>
          </cell>
          <cell r="CS323">
            <v>0</v>
          </cell>
          <cell r="CT323">
            <v>0</v>
          </cell>
          <cell r="CU323">
            <v>0</v>
          </cell>
          <cell r="CV323">
            <v>1E-3</v>
          </cell>
          <cell r="CW323" t="b">
            <v>0</v>
          </cell>
          <cell r="CX323" t="str">
            <v>BRCA2</v>
          </cell>
          <cell r="CY323" t="str">
            <v>c.2119G&gt;A</v>
          </cell>
          <cell r="CZ323">
            <v>0</v>
          </cell>
          <cell r="DA323">
            <v>0</v>
          </cell>
          <cell r="DB323">
            <v>0</v>
          </cell>
          <cell r="DC323">
            <v>0</v>
          </cell>
          <cell r="DD323">
            <v>1E-3</v>
          </cell>
          <cell r="DE323" t="b">
            <v>0</v>
          </cell>
          <cell r="DF323" t="str">
            <v>BRCA2</v>
          </cell>
          <cell r="DG323" t="str">
            <v>c.2119G&gt;A</v>
          </cell>
          <cell r="DH323">
            <v>0</v>
          </cell>
          <cell r="DI323">
            <v>0</v>
          </cell>
          <cell r="DJ323">
            <v>0</v>
          </cell>
          <cell r="DK323">
            <v>0</v>
          </cell>
          <cell r="DL323">
            <v>1.8440657963000001E-5</v>
          </cell>
          <cell r="DM323">
            <v>0</v>
          </cell>
          <cell r="DN323" t="b">
            <v>0</v>
          </cell>
        </row>
        <row r="324">
          <cell r="B324" t="str">
            <v>c.2122T&gt;A</v>
          </cell>
          <cell r="C324" t="str">
            <v>p.(Ser708Thr)</v>
          </cell>
          <cell r="D324" t="str">
            <v>2350T&gt;A</v>
          </cell>
          <cell r="E324" t="str">
            <v>S708T</v>
          </cell>
          <cell r="G324" t="str">
            <v>c.2122T&gt;A</v>
          </cell>
          <cell r="K324">
            <v>1.0498366885038446</v>
          </cell>
          <cell r="L324">
            <v>3.1218928653992655</v>
          </cell>
          <cell r="N324">
            <v>3.2774776676745434</v>
          </cell>
          <cell r="O324">
            <v>0.02</v>
          </cell>
          <cell r="P324">
            <v>6.6887299340296816E-2</v>
          </cell>
          <cell r="Q324">
            <v>6.2693875334026525E-2</v>
          </cell>
          <cell r="R324">
            <v>3</v>
          </cell>
          <cell r="T324">
            <v>0.02</v>
          </cell>
          <cell r="U324" t="str">
            <v>Same</v>
          </cell>
          <cell r="V324">
            <v>2.9999999329447746E-2</v>
          </cell>
          <cell r="Z324" t="str">
            <v/>
          </cell>
          <cell r="AA324">
            <v>1</v>
          </cell>
          <cell r="AB324">
            <v>1</v>
          </cell>
          <cell r="AD324">
            <v>1.0498366885038446</v>
          </cell>
          <cell r="AE324">
            <v>3.1218928653992655</v>
          </cell>
          <cell r="AF324">
            <v>9.2036028019962704E-2</v>
          </cell>
          <cell r="AK324" t="str">
            <v/>
          </cell>
          <cell r="AL324" t="str">
            <v/>
          </cell>
          <cell r="AM324" t="str">
            <v/>
          </cell>
          <cell r="AN324" t="str">
            <v/>
          </cell>
          <cell r="AR324" t="str">
            <v/>
          </cell>
          <cell r="AS324" t="str">
            <v/>
          </cell>
          <cell r="AT324" t="str">
            <v/>
          </cell>
          <cell r="AU324" t="str">
            <v/>
          </cell>
          <cell r="AW324" t="str">
            <v/>
          </cell>
          <cell r="AX324" t="str">
            <v/>
          </cell>
          <cell r="AY324" t="str">
            <v/>
          </cell>
          <cell r="AZ324" t="str">
            <v/>
          </cell>
          <cell r="BB324" t="str">
            <v/>
          </cell>
          <cell r="BE324" t="str">
            <v/>
          </cell>
          <cell r="BG324" t="str">
            <v/>
          </cell>
          <cell r="BI324" t="str">
            <v/>
          </cell>
          <cell r="CH324" t="str">
            <v/>
          </cell>
          <cell r="CI324" t="str">
            <v/>
          </cell>
          <cell r="CJ324" t="str">
            <v/>
          </cell>
          <cell r="CK324" t="str">
            <v/>
          </cell>
          <cell r="CN324">
            <v>0</v>
          </cell>
          <cell r="CO324">
            <v>0</v>
          </cell>
          <cell r="CP324" t="b">
            <v>1</v>
          </cell>
          <cell r="CQ324" t="str">
            <v>c.2122T&gt;A</v>
          </cell>
          <cell r="CR324">
            <v>0</v>
          </cell>
          <cell r="CS324">
            <v>1E-3</v>
          </cell>
          <cell r="CT324">
            <v>0</v>
          </cell>
          <cell r="CU324">
            <v>0</v>
          </cell>
          <cell r="CV324">
            <v>0</v>
          </cell>
          <cell r="CW324" t="b">
            <v>0</v>
          </cell>
          <cell r="CX324" t="str">
            <v>BRCA2</v>
          </cell>
          <cell r="CY324" t="str">
            <v>c.2122T&gt;A</v>
          </cell>
          <cell r="CZ324">
            <v>0</v>
          </cell>
          <cell r="DA324">
            <v>1E-3</v>
          </cell>
          <cell r="DB324">
            <v>0</v>
          </cell>
          <cell r="DC324">
            <v>0</v>
          </cell>
          <cell r="DD324">
            <v>0</v>
          </cell>
          <cell r="DE324" t="b">
            <v>0</v>
          </cell>
          <cell r="DF324" t="str">
            <v>BRCA2</v>
          </cell>
          <cell r="DG324" t="str">
            <v>c.2122T&gt;A</v>
          </cell>
          <cell r="DH324">
            <v>0</v>
          </cell>
          <cell r="DI324">
            <v>0</v>
          </cell>
          <cell r="DJ324">
            <v>5.0864699898000004E-4</v>
          </cell>
          <cell r="DK324">
            <v>0</v>
          </cell>
          <cell r="DL324">
            <v>0</v>
          </cell>
          <cell r="DM324">
            <v>0</v>
          </cell>
          <cell r="DN324" t="b">
            <v>0</v>
          </cell>
        </row>
        <row r="325">
          <cell r="B325" t="str">
            <v>c.2125C&gt;G</v>
          </cell>
          <cell r="C325" t="str">
            <v>p.(Leu709Val)</v>
          </cell>
          <cell r="D325" t="str">
            <v>2353C&gt;G</v>
          </cell>
          <cell r="E325" t="str">
            <v>L709V</v>
          </cell>
          <cell r="G325" t="str">
            <v>c.2125C&gt;G</v>
          </cell>
          <cell r="K325">
            <v>1.1021570725287184</v>
          </cell>
          <cell r="L325">
            <v>0.28136851185496992</v>
          </cell>
          <cell r="N325">
            <v>0.31011229532783563</v>
          </cell>
          <cell r="O325">
            <v>0.02</v>
          </cell>
          <cell r="P325">
            <v>6.328822353629299E-3</v>
          </cell>
          <cell r="Q325">
            <v>6.2890202616151612E-3</v>
          </cell>
          <cell r="R325">
            <v>2</v>
          </cell>
          <cell r="S325" t="str">
            <v>Multifac new calc</v>
          </cell>
          <cell r="T325">
            <v>0.02</v>
          </cell>
          <cell r="U325" t="str">
            <v>Same</v>
          </cell>
          <cell r="V325">
            <v>2.9999999329447746E-2</v>
          </cell>
          <cell r="Z325" t="str">
            <v/>
          </cell>
          <cell r="AA325">
            <v>1</v>
          </cell>
          <cell r="AB325">
            <v>1</v>
          </cell>
          <cell r="AD325">
            <v>1.1021570725287184</v>
          </cell>
          <cell r="AE325">
            <v>0.28136851185496992</v>
          </cell>
          <cell r="AF325">
            <v>9.4999863610449684E-3</v>
          </cell>
          <cell r="AK325" t="str">
            <v/>
          </cell>
          <cell r="AL325" t="str">
            <v/>
          </cell>
          <cell r="AM325" t="str">
            <v/>
          </cell>
          <cell r="AN325" t="str">
            <v/>
          </cell>
          <cell r="AR325" t="str">
            <v/>
          </cell>
          <cell r="AS325" t="str">
            <v/>
          </cell>
          <cell r="AT325" t="str">
            <v/>
          </cell>
          <cell r="AU325" t="str">
            <v/>
          </cell>
          <cell r="AW325" t="str">
            <v/>
          </cell>
          <cell r="AX325" t="str">
            <v/>
          </cell>
          <cell r="AY325" t="str">
            <v/>
          </cell>
          <cell r="AZ325" t="str">
            <v/>
          </cell>
          <cell r="BB325" t="str">
            <v/>
          </cell>
          <cell r="BE325" t="str">
            <v/>
          </cell>
          <cell r="BG325" t="str">
            <v/>
          </cell>
          <cell r="BI325" t="str">
            <v/>
          </cell>
          <cell r="CH325" t="str">
            <v/>
          </cell>
          <cell r="CI325" t="str">
            <v/>
          </cell>
          <cell r="CJ325" t="str">
            <v/>
          </cell>
          <cell r="CK325" t="str">
            <v/>
          </cell>
          <cell r="CN325">
            <v>0</v>
          </cell>
          <cell r="CO325">
            <v>0</v>
          </cell>
          <cell r="CP325" t="b">
            <v>1</v>
          </cell>
          <cell r="CQ325" t="str">
            <v>c.2125C&gt;G</v>
          </cell>
          <cell r="CX325" t="str">
            <v>BRCA2</v>
          </cell>
          <cell r="CY325" t="str">
            <v>c.2125C&gt;G</v>
          </cell>
          <cell r="DE325" t="b">
            <v>0</v>
          </cell>
          <cell r="DF325" t="str">
            <v>BRCA2</v>
          </cell>
          <cell r="DG325" t="str">
            <v>c.2125C&gt;G</v>
          </cell>
          <cell r="DH325">
            <v>0</v>
          </cell>
          <cell r="DI325">
            <v>0</v>
          </cell>
          <cell r="DJ325">
            <v>0</v>
          </cell>
          <cell r="DK325">
            <v>0</v>
          </cell>
          <cell r="DL325">
            <v>3.6875875802000002E-5</v>
          </cell>
          <cell r="DM325">
            <v>0</v>
          </cell>
          <cell r="DN325" t="b">
            <v>0</v>
          </cell>
        </row>
        <row r="326">
          <cell r="B326" t="str">
            <v>c.212A&gt;T</v>
          </cell>
          <cell r="C326" t="str">
            <v>p.(Tyr71Phe)</v>
          </cell>
          <cell r="D326" t="str">
            <v>440A&gt;T</v>
          </cell>
          <cell r="E326" t="str">
            <v>Y71F</v>
          </cell>
          <cell r="F326" t="str">
            <v>Ex3Skip</v>
          </cell>
          <cell r="O326">
            <v>0.02</v>
          </cell>
          <cell r="R326" t="str">
            <v/>
          </cell>
          <cell r="T326">
            <v>0.02</v>
          </cell>
          <cell r="U326" t="str">
            <v>Same</v>
          </cell>
          <cell r="Z326" t="str">
            <v/>
          </cell>
          <cell r="AK326" t="str">
            <v/>
          </cell>
          <cell r="AL326" t="str">
            <v/>
          </cell>
          <cell r="AM326" t="str">
            <v/>
          </cell>
          <cell r="AN326" t="str">
            <v/>
          </cell>
          <cell r="AR326" t="str">
            <v/>
          </cell>
          <cell r="AS326" t="str">
            <v/>
          </cell>
          <cell r="AT326" t="str">
            <v/>
          </cell>
          <cell r="AU326" t="str">
            <v/>
          </cell>
          <cell r="AW326" t="str">
            <v/>
          </cell>
          <cell r="AX326" t="str">
            <v/>
          </cell>
          <cell r="AY326" t="str">
            <v/>
          </cell>
          <cell r="AZ326" t="str">
            <v/>
          </cell>
          <cell r="BB326" t="str">
            <v/>
          </cell>
          <cell r="BE326" t="str">
            <v/>
          </cell>
          <cell r="BG326" t="str">
            <v/>
          </cell>
          <cell r="BI326" t="str">
            <v/>
          </cell>
          <cell r="CH326" t="str">
            <v/>
          </cell>
          <cell r="CI326" t="str">
            <v/>
          </cell>
          <cell r="CJ326" t="str">
            <v/>
          </cell>
          <cell r="CK326" t="str">
            <v/>
          </cell>
          <cell r="CN326">
            <v>0</v>
          </cell>
          <cell r="CO326">
            <v>0</v>
          </cell>
          <cell r="CP326" t="b">
            <v>1</v>
          </cell>
          <cell r="CQ326" t="str">
            <v>c.212A&gt;T</v>
          </cell>
          <cell r="CX326" t="str">
            <v>BRCA2</v>
          </cell>
          <cell r="CY326" t="str">
            <v>c.212A&gt;T</v>
          </cell>
          <cell r="DE326" t="b">
            <v>0</v>
          </cell>
          <cell r="DF326" t="str">
            <v>BRCA2</v>
          </cell>
          <cell r="DG326" t="str">
            <v>c.212A&gt;T</v>
          </cell>
          <cell r="DN326" t="b">
            <v>0</v>
          </cell>
        </row>
        <row r="327">
          <cell r="B327" t="str">
            <v>c.2133C&gt;T</v>
          </cell>
          <cell r="C327" t="str">
            <v>p.(=)</v>
          </cell>
          <cell r="D327" t="str">
            <v>2361C&gt;T</v>
          </cell>
          <cell r="E327" t="str">
            <v>C711C</v>
          </cell>
          <cell r="O327">
            <v>0.02</v>
          </cell>
          <cell r="R327" t="str">
            <v/>
          </cell>
          <cell r="T327">
            <v>0.02</v>
          </cell>
          <cell r="U327" t="str">
            <v>Same</v>
          </cell>
          <cell r="Z327" t="str">
            <v/>
          </cell>
          <cell r="AK327" t="str">
            <v/>
          </cell>
          <cell r="AL327" t="str">
            <v/>
          </cell>
          <cell r="AM327" t="str">
            <v/>
          </cell>
          <cell r="AN327" t="str">
            <v/>
          </cell>
          <cell r="AR327" t="str">
            <v/>
          </cell>
          <cell r="AS327" t="str">
            <v/>
          </cell>
          <cell r="AT327" t="str">
            <v/>
          </cell>
          <cell r="AU327" t="str">
            <v/>
          </cell>
          <cell r="AW327" t="str">
            <v/>
          </cell>
          <cell r="AX327" t="str">
            <v/>
          </cell>
          <cell r="AY327" t="str">
            <v/>
          </cell>
          <cell r="AZ327" t="str">
            <v/>
          </cell>
          <cell r="BB327" t="str">
            <v/>
          </cell>
          <cell r="BE327" t="str">
            <v/>
          </cell>
          <cell r="BG327" t="str">
            <v/>
          </cell>
          <cell r="BI327" t="str">
            <v/>
          </cell>
          <cell r="CH327" t="str">
            <v/>
          </cell>
          <cell r="CI327" t="str">
            <v/>
          </cell>
          <cell r="CJ327" t="str">
            <v/>
          </cell>
          <cell r="CK327" t="str">
            <v/>
          </cell>
          <cell r="CN327">
            <v>0</v>
          </cell>
          <cell r="CO327">
            <v>0</v>
          </cell>
          <cell r="CP327" t="b">
            <v>1</v>
          </cell>
          <cell r="CQ327" t="str">
            <v>c.2133C&gt;T</v>
          </cell>
          <cell r="CR327">
            <v>0</v>
          </cell>
          <cell r="CS327">
            <v>2E-3</v>
          </cell>
          <cell r="CT327">
            <v>0</v>
          </cell>
          <cell r="CU327">
            <v>0</v>
          </cell>
          <cell r="CV327">
            <v>0</v>
          </cell>
          <cell r="CW327" t="b">
            <v>0</v>
          </cell>
          <cell r="CX327" t="str">
            <v>BRCA2</v>
          </cell>
          <cell r="CY327" t="str">
            <v>c.2133C&gt;T</v>
          </cell>
          <cell r="CZ327">
            <v>0</v>
          </cell>
          <cell r="DA327">
            <v>2E-3</v>
          </cell>
          <cell r="DB327">
            <v>0</v>
          </cell>
          <cell r="DC327">
            <v>0</v>
          </cell>
          <cell r="DD327">
            <v>0</v>
          </cell>
          <cell r="DE327" t="b">
            <v>0</v>
          </cell>
          <cell r="DF327" t="str">
            <v>BRCA2</v>
          </cell>
          <cell r="DG327" t="str">
            <v>c.2133C&gt;T</v>
          </cell>
          <cell r="DH327">
            <v>0</v>
          </cell>
          <cell r="DI327">
            <v>0</v>
          </cell>
          <cell r="DJ327">
            <v>2.5438819639E-4</v>
          </cell>
          <cell r="DK327">
            <v>0</v>
          </cell>
          <cell r="DL327">
            <v>0</v>
          </cell>
          <cell r="DM327">
            <v>0</v>
          </cell>
          <cell r="DN327" t="b">
            <v>0</v>
          </cell>
        </row>
        <row r="328">
          <cell r="B328" t="str">
            <v>c.2135T&gt;C</v>
          </cell>
          <cell r="C328" t="str">
            <v>p.(Leu712Pro)</v>
          </cell>
          <cell r="D328" t="str">
            <v>2363T&gt;C</v>
          </cell>
          <cell r="E328" t="str">
            <v>L712P</v>
          </cell>
          <cell r="G328" t="str">
            <v>c.2135T&gt;C</v>
          </cell>
          <cell r="K328">
            <v>1.0246153856466556</v>
          </cell>
          <cell r="L328">
            <v>0.47813548427926755</v>
          </cell>
          <cell r="N328">
            <v>0.48990497361615215</v>
          </cell>
          <cell r="O328">
            <v>0.02</v>
          </cell>
          <cell r="P328">
            <v>9.9980606860439209E-3</v>
          </cell>
          <cell r="Q328">
            <v>9.8990889935498608E-3</v>
          </cell>
          <cell r="R328">
            <v>2</v>
          </cell>
          <cell r="S328" t="str">
            <v>Multifac new calc</v>
          </cell>
          <cell r="T328">
            <v>0.02</v>
          </cell>
          <cell r="U328" t="str">
            <v>Same</v>
          </cell>
          <cell r="V328">
            <v>2.9999999329447746E-2</v>
          </cell>
          <cell r="Z328" t="str">
            <v/>
          </cell>
          <cell r="AA328">
            <v>1</v>
          </cell>
          <cell r="AB328">
            <v>1</v>
          </cell>
          <cell r="AD328">
            <v>1.0246153856466556</v>
          </cell>
          <cell r="AE328">
            <v>0.47813548427926755</v>
          </cell>
          <cell r="AF328">
            <v>1.4925552375861217E-2</v>
          </cell>
          <cell r="AK328" t="str">
            <v/>
          </cell>
          <cell r="AL328" t="str">
            <v/>
          </cell>
          <cell r="AM328" t="str">
            <v/>
          </cell>
          <cell r="AN328" t="str">
            <v/>
          </cell>
          <cell r="AR328" t="str">
            <v/>
          </cell>
          <cell r="AS328" t="str">
            <v/>
          </cell>
          <cell r="AT328" t="str">
            <v/>
          </cell>
          <cell r="AU328" t="str">
            <v/>
          </cell>
          <cell r="AW328" t="str">
            <v/>
          </cell>
          <cell r="AX328" t="str">
            <v/>
          </cell>
          <cell r="AY328" t="str">
            <v/>
          </cell>
          <cell r="AZ328" t="str">
            <v/>
          </cell>
          <cell r="BB328" t="str">
            <v/>
          </cell>
          <cell r="BE328" t="str">
            <v/>
          </cell>
          <cell r="BG328" t="str">
            <v/>
          </cell>
          <cell r="BI328" t="str">
            <v/>
          </cell>
          <cell r="CH328" t="str">
            <v/>
          </cell>
          <cell r="CI328" t="str">
            <v/>
          </cell>
          <cell r="CJ328" t="str">
            <v/>
          </cell>
          <cell r="CK328" t="str">
            <v/>
          </cell>
          <cell r="CN328">
            <v>0</v>
          </cell>
          <cell r="CO328">
            <v>0</v>
          </cell>
          <cell r="CP328" t="b">
            <v>1</v>
          </cell>
          <cell r="CQ328" t="str">
            <v>c.2135T&gt;C</v>
          </cell>
          <cell r="CX328" t="str">
            <v>BRCA2</v>
          </cell>
          <cell r="CY328" t="str">
            <v>c.2135T&gt;C</v>
          </cell>
          <cell r="DE328" t="b">
            <v>0</v>
          </cell>
          <cell r="DF328" t="str">
            <v>BRCA2</v>
          </cell>
          <cell r="DG328" t="str">
            <v>c.2135T&gt;C</v>
          </cell>
          <cell r="DN328" t="b">
            <v>0</v>
          </cell>
        </row>
        <row r="329">
          <cell r="B329" t="str">
            <v>c.2138A&gt;T</v>
          </cell>
          <cell r="C329" t="str">
            <v>p.(Gln713Leu)</v>
          </cell>
          <cell r="D329" t="str">
            <v>2366A&gt;T</v>
          </cell>
          <cell r="E329" t="str">
            <v>Q713L</v>
          </cell>
          <cell r="G329" t="str">
            <v>c.2138A&gt;T</v>
          </cell>
          <cell r="O329">
            <v>0.02</v>
          </cell>
          <cell r="R329" t="str">
            <v/>
          </cell>
          <cell r="T329">
            <v>0.02</v>
          </cell>
          <cell r="U329" t="str">
            <v>Same</v>
          </cell>
          <cell r="Z329" t="str">
            <v/>
          </cell>
          <cell r="AK329" t="str">
            <v/>
          </cell>
          <cell r="AL329" t="str">
            <v/>
          </cell>
          <cell r="AM329" t="str">
            <v/>
          </cell>
          <cell r="AN329" t="str">
            <v/>
          </cell>
          <cell r="AR329" t="str">
            <v/>
          </cell>
          <cell r="AS329" t="str">
            <v/>
          </cell>
          <cell r="AT329" t="str">
            <v/>
          </cell>
          <cell r="AU329" t="str">
            <v/>
          </cell>
          <cell r="AW329" t="str">
            <v/>
          </cell>
          <cell r="AX329" t="str">
            <v/>
          </cell>
          <cell r="AY329" t="str">
            <v/>
          </cell>
          <cell r="AZ329" t="str">
            <v/>
          </cell>
          <cell r="BB329" t="str">
            <v/>
          </cell>
          <cell r="BE329" t="str">
            <v/>
          </cell>
          <cell r="BG329" t="str">
            <v/>
          </cell>
          <cell r="BI329" t="str">
            <v/>
          </cell>
          <cell r="CH329" t="str">
            <v/>
          </cell>
          <cell r="CI329" t="str">
            <v/>
          </cell>
          <cell r="CJ329" t="str">
            <v/>
          </cell>
          <cell r="CK329" t="str">
            <v/>
          </cell>
          <cell r="CN329">
            <v>0</v>
          </cell>
          <cell r="CO329">
            <v>0</v>
          </cell>
          <cell r="CP329" t="b">
            <v>1</v>
          </cell>
          <cell r="CQ329" t="str">
            <v>c.2138A&gt;T</v>
          </cell>
          <cell r="CR329">
            <v>0</v>
          </cell>
          <cell r="CS329">
            <v>0</v>
          </cell>
          <cell r="CT329">
            <v>0</v>
          </cell>
          <cell r="CU329">
            <v>9.1000000000000004E-3</v>
          </cell>
          <cell r="CV329">
            <v>0</v>
          </cell>
          <cell r="CW329" t="b">
            <v>0</v>
          </cell>
          <cell r="CX329" t="str">
            <v>BRCA2</v>
          </cell>
          <cell r="CY329" t="str">
            <v>c.2138A&gt;T</v>
          </cell>
          <cell r="CZ329">
            <v>0</v>
          </cell>
          <cell r="DA329">
            <v>0</v>
          </cell>
          <cell r="DB329">
            <v>0</v>
          </cell>
          <cell r="DC329">
            <v>9.1000000000000004E-3</v>
          </cell>
          <cell r="DD329">
            <v>0</v>
          </cell>
          <cell r="DE329" t="b">
            <v>0</v>
          </cell>
          <cell r="DF329" t="str">
            <v>BRCA2</v>
          </cell>
          <cell r="DG329" t="str">
            <v>c.2138A&gt;T</v>
          </cell>
          <cell r="DH329">
            <v>6.1475409836E-3</v>
          </cell>
          <cell r="DI329">
            <v>8.9960417415999998E-5</v>
          </cell>
          <cell r="DJ329">
            <v>0</v>
          </cell>
          <cell r="DK329">
            <v>0</v>
          </cell>
          <cell r="DL329">
            <v>0</v>
          </cell>
          <cell r="DM329">
            <v>0</v>
          </cell>
          <cell r="DN329" t="b">
            <v>0</v>
          </cell>
        </row>
        <row r="330">
          <cell r="B330" t="str">
            <v>c.213T&gt;C</v>
          </cell>
          <cell r="C330" t="str">
            <v>p.(=)</v>
          </cell>
          <cell r="D330" t="str">
            <v>441T&gt;C</v>
          </cell>
          <cell r="E330" t="str">
            <v>Y71Y</v>
          </cell>
          <cell r="F330" t="str">
            <v>Ex3Skip</v>
          </cell>
          <cell r="O330">
            <v>0.02</v>
          </cell>
          <cell r="R330" t="str">
            <v/>
          </cell>
          <cell r="T330">
            <v>0.02</v>
          </cell>
          <cell r="U330" t="str">
            <v>Same</v>
          </cell>
          <cell r="Z330" t="str">
            <v/>
          </cell>
          <cell r="AK330" t="str">
            <v/>
          </cell>
          <cell r="AL330" t="str">
            <v/>
          </cell>
          <cell r="AM330" t="str">
            <v/>
          </cell>
          <cell r="AN330" t="str">
            <v/>
          </cell>
          <cell r="AR330" t="str">
            <v/>
          </cell>
          <cell r="AS330" t="str">
            <v/>
          </cell>
          <cell r="AT330" t="str">
            <v/>
          </cell>
          <cell r="AU330" t="str">
            <v/>
          </cell>
          <cell r="AW330" t="str">
            <v/>
          </cell>
          <cell r="AX330" t="str">
            <v/>
          </cell>
          <cell r="AY330" t="str">
            <v/>
          </cell>
          <cell r="AZ330" t="str">
            <v/>
          </cell>
          <cell r="BB330" t="str">
            <v/>
          </cell>
          <cell r="BE330" t="str">
            <v/>
          </cell>
          <cell r="BG330" t="str">
            <v/>
          </cell>
          <cell r="BI330" t="str">
            <v/>
          </cell>
          <cell r="CH330" t="str">
            <v/>
          </cell>
          <cell r="CI330" t="str">
            <v/>
          </cell>
          <cell r="CJ330" t="str">
            <v/>
          </cell>
          <cell r="CK330" t="str">
            <v/>
          </cell>
          <cell r="CN330">
            <v>0</v>
          </cell>
          <cell r="CO330">
            <v>0</v>
          </cell>
          <cell r="CP330" t="b">
            <v>1</v>
          </cell>
          <cell r="CQ330" t="str">
            <v>c.213T&gt;C</v>
          </cell>
          <cell r="CX330" t="str">
            <v>BRCA2</v>
          </cell>
          <cell r="CY330" t="str">
            <v>c.213T&gt;C</v>
          </cell>
          <cell r="DE330" t="b">
            <v>0</v>
          </cell>
          <cell r="DF330" t="str">
            <v>BRCA2</v>
          </cell>
          <cell r="DG330" t="str">
            <v>c.213T&gt;C</v>
          </cell>
          <cell r="DN330" t="b">
            <v>0</v>
          </cell>
        </row>
        <row r="331">
          <cell r="B331" t="str">
            <v>c.2144G&gt;A</v>
          </cell>
          <cell r="C331" t="str">
            <v>p.(Gly715Glu)</v>
          </cell>
          <cell r="D331" t="str">
            <v>2372G&gt;A</v>
          </cell>
          <cell r="E331" t="str">
            <v>G715E</v>
          </cell>
          <cell r="G331" t="str">
            <v>c.2144G&gt;A</v>
          </cell>
          <cell r="I331">
            <v>1.7051000000000001</v>
          </cell>
          <cell r="N331">
            <v>1.7051000000000001</v>
          </cell>
          <cell r="O331">
            <v>0.02</v>
          </cell>
          <cell r="P331">
            <v>3.4797959183673469E-2</v>
          </cell>
          <cell r="Q331">
            <v>3.3627781031888307E-2</v>
          </cell>
          <cell r="R331">
            <v>3</v>
          </cell>
          <cell r="T331">
            <v>0.02</v>
          </cell>
          <cell r="U331" t="str">
            <v>Same</v>
          </cell>
          <cell r="Z331" t="str">
            <v/>
          </cell>
          <cell r="AK331" t="str">
            <v/>
          </cell>
          <cell r="AL331" t="str">
            <v/>
          </cell>
          <cell r="AM331" t="str">
            <v/>
          </cell>
          <cell r="AN331" t="str">
            <v/>
          </cell>
          <cell r="AR331" t="str">
            <v/>
          </cell>
          <cell r="AS331" t="str">
            <v/>
          </cell>
          <cell r="AT331" t="str">
            <v/>
          </cell>
          <cell r="AU331" t="str">
            <v/>
          </cell>
          <cell r="AW331" t="str">
            <v/>
          </cell>
          <cell r="AX331" t="str">
            <v/>
          </cell>
          <cell r="AY331" t="str">
            <v/>
          </cell>
          <cell r="AZ331" t="str">
            <v/>
          </cell>
          <cell r="BB331" t="str">
            <v/>
          </cell>
          <cell r="BE331" t="str">
            <v/>
          </cell>
          <cell r="BG331" t="str">
            <v/>
          </cell>
          <cell r="BI331" t="str">
            <v/>
          </cell>
          <cell r="CF331">
            <v>1.7051000000000001</v>
          </cell>
          <cell r="CH331" t="str">
            <v/>
          </cell>
          <cell r="CI331" t="str">
            <v/>
          </cell>
          <cell r="CJ331" t="str">
            <v/>
          </cell>
          <cell r="CK331" t="str">
            <v/>
          </cell>
          <cell r="CN331">
            <v>0</v>
          </cell>
          <cell r="CO331">
            <v>0</v>
          </cell>
          <cell r="CP331" t="b">
            <v>1</v>
          </cell>
          <cell r="CQ331" t="str">
            <v>c.2144G&gt;A</v>
          </cell>
          <cell r="CX331" t="str">
            <v>BRCA2</v>
          </cell>
          <cell r="CY331" t="str">
            <v>c.2144G&gt;A</v>
          </cell>
          <cell r="DE331" t="b">
            <v>0</v>
          </cell>
          <cell r="DF331" t="str">
            <v>BRCA2</v>
          </cell>
          <cell r="DG331" t="str">
            <v>c.2144G&gt;A</v>
          </cell>
          <cell r="DN331" t="b">
            <v>0</v>
          </cell>
        </row>
        <row r="332">
          <cell r="B332" t="str">
            <v>c.2145A&gt;G</v>
          </cell>
          <cell r="C332" t="str">
            <v>p.(=)</v>
          </cell>
          <cell r="D332" t="str">
            <v>2373A&gt;G</v>
          </cell>
          <cell r="E332" t="str">
            <v>G715G</v>
          </cell>
          <cell r="O332">
            <v>0.02</v>
          </cell>
          <cell r="R332" t="str">
            <v/>
          </cell>
          <cell r="T332">
            <v>0.02</v>
          </cell>
          <cell r="U332" t="str">
            <v>Same</v>
          </cell>
          <cell r="Z332" t="str">
            <v/>
          </cell>
          <cell r="AK332" t="str">
            <v/>
          </cell>
          <cell r="AL332" t="str">
            <v/>
          </cell>
          <cell r="AM332" t="str">
            <v/>
          </cell>
          <cell r="AN332" t="str">
            <v/>
          </cell>
          <cell r="AR332" t="str">
            <v/>
          </cell>
          <cell r="AS332" t="str">
            <v/>
          </cell>
          <cell r="AT332" t="str">
            <v/>
          </cell>
          <cell r="AU332" t="str">
            <v/>
          </cell>
          <cell r="AW332" t="str">
            <v/>
          </cell>
          <cell r="AX332" t="str">
            <v/>
          </cell>
          <cell r="AY332" t="str">
            <v/>
          </cell>
          <cell r="AZ332" t="str">
            <v/>
          </cell>
          <cell r="BB332" t="str">
            <v/>
          </cell>
          <cell r="BE332" t="str">
            <v/>
          </cell>
          <cell r="BG332" t="str">
            <v/>
          </cell>
          <cell r="BI332" t="str">
            <v/>
          </cell>
          <cell r="CH332" t="str">
            <v/>
          </cell>
          <cell r="CI332" t="str">
            <v/>
          </cell>
          <cell r="CJ332" t="str">
            <v/>
          </cell>
          <cell r="CK332" t="str">
            <v/>
          </cell>
          <cell r="CN332">
            <v>0</v>
          </cell>
          <cell r="CO332">
            <v>0</v>
          </cell>
          <cell r="CP332" t="b">
            <v>1</v>
          </cell>
          <cell r="CQ332" t="str">
            <v>c.2145A&gt;G</v>
          </cell>
          <cell r="CR332">
            <v>0</v>
          </cell>
          <cell r="CS332">
            <v>0</v>
          </cell>
          <cell r="CT332">
            <v>0</v>
          </cell>
          <cell r="CU332">
            <v>1.5E-3</v>
          </cell>
          <cell r="CV332">
            <v>0</v>
          </cell>
          <cell r="CW332" t="b">
            <v>0</v>
          </cell>
          <cell r="CX332" t="str">
            <v>BRCA2</v>
          </cell>
          <cell r="CY332" t="str">
            <v>c.2145A&gt;G</v>
          </cell>
          <cell r="CZ332">
            <v>0</v>
          </cell>
          <cell r="DA332">
            <v>0</v>
          </cell>
          <cell r="DB332">
            <v>0</v>
          </cell>
          <cell r="DC332">
            <v>1.5E-3</v>
          </cell>
          <cell r="DD332">
            <v>0</v>
          </cell>
          <cell r="DE332" t="b">
            <v>0</v>
          </cell>
          <cell r="DF332" t="str">
            <v>BRCA2</v>
          </cell>
          <cell r="DG332" t="str">
            <v>c.2145A&gt;G</v>
          </cell>
          <cell r="DH332">
            <v>1.3623978201999999E-3</v>
          </cell>
          <cell r="DI332">
            <v>0</v>
          </cell>
          <cell r="DJ332">
            <v>0</v>
          </cell>
          <cell r="DK332">
            <v>0</v>
          </cell>
          <cell r="DL332">
            <v>0</v>
          </cell>
          <cell r="DM332">
            <v>0</v>
          </cell>
          <cell r="DN332" t="b">
            <v>0</v>
          </cell>
        </row>
        <row r="333">
          <cell r="B333" t="str">
            <v>c.215A&gt;G</v>
          </cell>
          <cell r="C333" t="str">
            <v>p.(Asn72Ser)</v>
          </cell>
          <cell r="D333" t="str">
            <v>443A&gt;G</v>
          </cell>
          <cell r="E333" t="str">
            <v>N72S</v>
          </cell>
          <cell r="F333" t="str">
            <v>Ex3Skip</v>
          </cell>
          <cell r="J333">
            <v>0.12877056000000001</v>
          </cell>
          <cell r="K333">
            <v>1.0498366885038446</v>
          </cell>
          <cell r="L333">
            <v>0.87963793112509714</v>
          </cell>
          <cell r="N333">
            <v>0.11891654390455901</v>
          </cell>
          <cell r="O333">
            <v>0.02</v>
          </cell>
          <cell r="P333">
            <v>2.4268682429501838E-3</v>
          </cell>
          <cell r="Q333">
            <v>2.4209928123774143E-3</v>
          </cell>
          <cell r="R333">
            <v>2</v>
          </cell>
          <cell r="T333">
            <v>0.02</v>
          </cell>
          <cell r="U333" t="str">
            <v>Same</v>
          </cell>
          <cell r="V333">
            <v>2.9999999329447746E-2</v>
          </cell>
          <cell r="Z333" t="str">
            <v/>
          </cell>
          <cell r="AA333">
            <v>1</v>
          </cell>
          <cell r="AB333">
            <v>1</v>
          </cell>
          <cell r="AD333">
            <v>1.0498366885038446</v>
          </cell>
          <cell r="AE333">
            <v>0.87963793112509714</v>
          </cell>
          <cell r="AF333">
            <v>2.776803204283804E-2</v>
          </cell>
          <cell r="AK333" t="str">
            <v/>
          </cell>
          <cell r="AL333" t="str">
            <v/>
          </cell>
          <cell r="AM333" t="str">
            <v/>
          </cell>
          <cell r="AN333" t="str">
            <v/>
          </cell>
          <cell r="AR333" t="str">
            <v/>
          </cell>
          <cell r="AS333" t="str">
            <v/>
          </cell>
          <cell r="AT333" t="str">
            <v/>
          </cell>
          <cell r="AU333" t="str">
            <v/>
          </cell>
          <cell r="AW333" t="str">
            <v/>
          </cell>
          <cell r="AX333" t="str">
            <v/>
          </cell>
          <cell r="AY333" t="str">
            <v/>
          </cell>
          <cell r="AZ333" t="str">
            <v/>
          </cell>
          <cell r="BB333" t="str">
            <v/>
          </cell>
          <cell r="BE333" t="str">
            <v/>
          </cell>
          <cell r="BF333">
            <v>4</v>
          </cell>
          <cell r="BG333">
            <v>0.12877056000000001</v>
          </cell>
          <cell r="BI333" t="str">
            <v/>
          </cell>
          <cell r="CH333" t="str">
            <v/>
          </cell>
          <cell r="CI333" t="str">
            <v/>
          </cell>
          <cell r="CJ333" t="str">
            <v/>
          </cell>
          <cell r="CK333" t="str">
            <v/>
          </cell>
          <cell r="CN333">
            <v>0</v>
          </cell>
          <cell r="CO333">
            <v>0</v>
          </cell>
          <cell r="CP333" t="b">
            <v>1</v>
          </cell>
          <cell r="CQ333" t="str">
            <v>c.215A&gt;G</v>
          </cell>
          <cell r="CX333" t="str">
            <v>BRCA2</v>
          </cell>
          <cell r="CY333" t="str">
            <v>c.215A&gt;G</v>
          </cell>
          <cell r="DE333" t="b">
            <v>0</v>
          </cell>
          <cell r="DF333" t="str">
            <v>BRCA2</v>
          </cell>
          <cell r="DG333" t="str">
            <v>c.215A&gt;G</v>
          </cell>
          <cell r="DH333">
            <v>0</v>
          </cell>
          <cell r="DI333">
            <v>0</v>
          </cell>
          <cell r="DJ333">
            <v>3.8138825324000002E-4</v>
          </cell>
          <cell r="DK333">
            <v>0</v>
          </cell>
          <cell r="DL333">
            <v>0</v>
          </cell>
          <cell r="DM333">
            <v>0</v>
          </cell>
          <cell r="DN333" t="b">
            <v>0</v>
          </cell>
        </row>
        <row r="334">
          <cell r="B334" t="str">
            <v>c.2187A&gt;G</v>
          </cell>
          <cell r="C334" t="str">
            <v>p.(Ile729Met)</v>
          </cell>
          <cell r="D334" t="str">
            <v>2415A&gt;G</v>
          </cell>
          <cell r="E334" t="str">
            <v>I729M</v>
          </cell>
          <cell r="G334" t="str">
            <v>c.2187A&gt;G</v>
          </cell>
          <cell r="I334">
            <v>1.6305000000000001</v>
          </cell>
          <cell r="J334">
            <v>1.06</v>
          </cell>
          <cell r="N334">
            <v>1.7283300000000001</v>
          </cell>
          <cell r="O334">
            <v>0.02</v>
          </cell>
          <cell r="P334">
            <v>3.5272040816326532E-2</v>
          </cell>
          <cell r="Q334">
            <v>3.4070311401932611E-2</v>
          </cell>
          <cell r="R334">
            <v>3</v>
          </cell>
          <cell r="T334">
            <v>0.02</v>
          </cell>
          <cell r="U334" t="str">
            <v>Same</v>
          </cell>
          <cell r="Z334" t="str">
            <v/>
          </cell>
          <cell r="AK334" t="str">
            <v/>
          </cell>
          <cell r="AL334" t="str">
            <v/>
          </cell>
          <cell r="AM334" t="str">
            <v/>
          </cell>
          <cell r="AN334" t="str">
            <v/>
          </cell>
          <cell r="AR334" t="str">
            <v/>
          </cell>
          <cell r="AS334" t="str">
            <v/>
          </cell>
          <cell r="AT334" t="str">
            <v/>
          </cell>
          <cell r="AU334" t="str">
            <v/>
          </cell>
          <cell r="AW334" t="str">
            <v/>
          </cell>
          <cell r="AX334" t="str">
            <v/>
          </cell>
          <cell r="AY334" t="str">
            <v/>
          </cell>
          <cell r="AZ334" t="str">
            <v/>
          </cell>
          <cell r="BB334" t="str">
            <v/>
          </cell>
          <cell r="BE334" t="str">
            <v/>
          </cell>
          <cell r="BG334" t="str">
            <v/>
          </cell>
          <cell r="BI334" t="str">
            <v/>
          </cell>
          <cell r="CF334">
            <v>1.6305000000000001</v>
          </cell>
          <cell r="CG334">
            <v>1.06</v>
          </cell>
          <cell r="CH334" t="str">
            <v/>
          </cell>
          <cell r="CI334" t="str">
            <v/>
          </cell>
          <cell r="CJ334" t="str">
            <v/>
          </cell>
          <cell r="CK334" t="str">
            <v/>
          </cell>
          <cell r="CN334">
            <v>0</v>
          </cell>
          <cell r="CO334">
            <v>0</v>
          </cell>
          <cell r="CP334" t="b">
            <v>1</v>
          </cell>
          <cell r="CQ334" t="str">
            <v>c.2187A&gt;G</v>
          </cell>
          <cell r="CX334" t="str">
            <v>BRCA2</v>
          </cell>
          <cell r="CY334" t="str">
            <v>c.2187A&gt;G</v>
          </cell>
          <cell r="DE334" t="b">
            <v>0</v>
          </cell>
          <cell r="DF334" t="str">
            <v>BRCA2</v>
          </cell>
          <cell r="DG334" t="str">
            <v>c.2187A&gt;G</v>
          </cell>
          <cell r="DN334" t="b">
            <v>0</v>
          </cell>
        </row>
        <row r="335">
          <cell r="B335" t="str">
            <v>c.2188A&gt;G</v>
          </cell>
          <cell r="C335" t="str">
            <v>p.(Lys730Glu)</v>
          </cell>
          <cell r="D335" t="str">
            <v>2416A&gt;G</v>
          </cell>
          <cell r="E335" t="str">
            <v>K730E</v>
          </cell>
          <cell r="G335" t="str">
            <v>c.2188A&gt;G</v>
          </cell>
          <cell r="O335">
            <v>0.02</v>
          </cell>
          <cell r="R335" t="str">
            <v/>
          </cell>
          <cell r="T335">
            <v>0.02</v>
          </cell>
          <cell r="U335" t="str">
            <v>Same</v>
          </cell>
          <cell r="Z335" t="str">
            <v/>
          </cell>
          <cell r="AK335" t="str">
            <v/>
          </cell>
          <cell r="AL335" t="str">
            <v/>
          </cell>
          <cell r="AM335" t="str">
            <v/>
          </cell>
          <cell r="AN335" t="str">
            <v/>
          </cell>
          <cell r="AR335" t="str">
            <v/>
          </cell>
          <cell r="AS335" t="str">
            <v/>
          </cell>
          <cell r="AT335" t="str">
            <v/>
          </cell>
          <cell r="AU335" t="str">
            <v/>
          </cell>
          <cell r="AW335" t="str">
            <v/>
          </cell>
          <cell r="AX335" t="str">
            <v/>
          </cell>
          <cell r="AY335" t="str">
            <v/>
          </cell>
          <cell r="AZ335" t="str">
            <v/>
          </cell>
          <cell r="BB335" t="str">
            <v/>
          </cell>
          <cell r="BE335" t="str">
            <v/>
          </cell>
          <cell r="BG335" t="str">
            <v/>
          </cell>
          <cell r="BI335" t="str">
            <v/>
          </cell>
          <cell r="CH335" t="str">
            <v/>
          </cell>
          <cell r="CI335" t="str">
            <v/>
          </cell>
          <cell r="CJ335" t="str">
            <v/>
          </cell>
          <cell r="CK335" t="str">
            <v/>
          </cell>
          <cell r="CN335">
            <v>0</v>
          </cell>
          <cell r="CO335">
            <v>0</v>
          </cell>
          <cell r="CP335" t="b">
            <v>1</v>
          </cell>
          <cell r="CQ335" t="str">
            <v>c.2188A&gt;G</v>
          </cell>
          <cell r="CX335" t="str">
            <v>BRCA2</v>
          </cell>
          <cell r="CY335" t="str">
            <v>c.2188A&gt;G</v>
          </cell>
          <cell r="DE335" t="b">
            <v>0</v>
          </cell>
          <cell r="DF335" t="str">
            <v>BRCA2</v>
          </cell>
          <cell r="DG335" t="str">
            <v>c.2188A&gt;G</v>
          </cell>
          <cell r="DN335" t="b">
            <v>0</v>
          </cell>
        </row>
        <row r="336">
          <cell r="B336" t="str">
            <v>c.2195A&gt;C</v>
          </cell>
          <cell r="C336" t="str">
            <v>p.(Glu732Ala)</v>
          </cell>
          <cell r="D336" t="str">
            <v>2423 A&gt;C</v>
          </cell>
          <cell r="E336" t="str">
            <v>E732A</v>
          </cell>
          <cell r="G336" t="str">
            <v>c.2195A&gt;C</v>
          </cell>
          <cell r="O336">
            <v>0.02</v>
          </cell>
          <cell r="R336" t="str">
            <v/>
          </cell>
          <cell r="T336">
            <v>0.02</v>
          </cell>
          <cell r="U336" t="str">
            <v>Same</v>
          </cell>
          <cell r="Z336" t="str">
            <v/>
          </cell>
          <cell r="AK336" t="str">
            <v/>
          </cell>
          <cell r="AL336" t="str">
            <v/>
          </cell>
          <cell r="AM336" t="str">
            <v/>
          </cell>
          <cell r="AN336" t="str">
            <v/>
          </cell>
          <cell r="AR336" t="str">
            <v/>
          </cell>
          <cell r="AS336" t="str">
            <v/>
          </cell>
          <cell r="AT336" t="str">
            <v/>
          </cell>
          <cell r="AU336" t="str">
            <v/>
          </cell>
          <cell r="AW336" t="str">
            <v/>
          </cell>
          <cell r="AX336" t="str">
            <v/>
          </cell>
          <cell r="AY336" t="str">
            <v/>
          </cell>
          <cell r="AZ336" t="str">
            <v/>
          </cell>
          <cell r="BB336" t="str">
            <v/>
          </cell>
          <cell r="BE336" t="str">
            <v/>
          </cell>
          <cell r="BG336" t="str">
            <v/>
          </cell>
          <cell r="BI336" t="str">
            <v/>
          </cell>
          <cell r="CH336" t="str">
            <v/>
          </cell>
          <cell r="CI336" t="str">
            <v/>
          </cell>
          <cell r="CJ336" t="str">
            <v/>
          </cell>
          <cell r="CK336" t="str">
            <v/>
          </cell>
          <cell r="CN336">
            <v>0</v>
          </cell>
          <cell r="CO336">
            <v>0</v>
          </cell>
          <cell r="CP336" t="b">
            <v>1</v>
          </cell>
          <cell r="CQ336" t="str">
            <v>c.2195A&gt;C</v>
          </cell>
          <cell r="CX336" t="str">
            <v>BRCA2</v>
          </cell>
          <cell r="CY336" t="str">
            <v>c.2195A&gt;C</v>
          </cell>
          <cell r="DE336" t="b">
            <v>0</v>
          </cell>
          <cell r="DF336" t="str">
            <v>BRCA2</v>
          </cell>
          <cell r="DG336" t="str">
            <v>c.2195A&gt;C</v>
          </cell>
          <cell r="DN336" t="b">
            <v>0</v>
          </cell>
        </row>
        <row r="337">
          <cell r="B337" t="str">
            <v>c.2199C&gt;T</v>
          </cell>
          <cell r="C337" t="str">
            <v>p.(=)</v>
          </cell>
          <cell r="D337" t="str">
            <v>2427C&gt;T</v>
          </cell>
          <cell r="E337" t="str">
            <v>V733V</v>
          </cell>
          <cell r="G337" t="str">
            <v>c.2199C&gt;T</v>
          </cell>
          <cell r="O337">
            <v>0.02</v>
          </cell>
          <cell r="R337" t="str">
            <v/>
          </cell>
          <cell r="T337">
            <v>0.02</v>
          </cell>
          <cell r="U337" t="str">
            <v>Same</v>
          </cell>
          <cell r="Z337" t="str">
            <v/>
          </cell>
          <cell r="AK337" t="str">
            <v/>
          </cell>
          <cell r="AL337" t="str">
            <v/>
          </cell>
          <cell r="AM337" t="str">
            <v/>
          </cell>
          <cell r="AN337" t="str">
            <v/>
          </cell>
          <cell r="AR337" t="str">
            <v/>
          </cell>
          <cell r="AS337" t="str">
            <v/>
          </cell>
          <cell r="AT337" t="str">
            <v/>
          </cell>
          <cell r="AU337" t="str">
            <v/>
          </cell>
          <cell r="AW337" t="str">
            <v/>
          </cell>
          <cell r="AX337" t="str">
            <v/>
          </cell>
          <cell r="AY337" t="str">
            <v/>
          </cell>
          <cell r="AZ337" t="str">
            <v/>
          </cell>
          <cell r="BB337" t="str">
            <v/>
          </cell>
          <cell r="BE337" t="str">
            <v/>
          </cell>
          <cell r="BG337" t="str">
            <v/>
          </cell>
          <cell r="BI337" t="str">
            <v/>
          </cell>
          <cell r="CH337" t="str">
            <v/>
          </cell>
          <cell r="CI337" t="str">
            <v/>
          </cell>
          <cell r="CJ337" t="str">
            <v/>
          </cell>
          <cell r="CK337" t="str">
            <v/>
          </cell>
          <cell r="CN337">
            <v>0</v>
          </cell>
          <cell r="CO337">
            <v>0</v>
          </cell>
          <cell r="CP337" t="b">
            <v>1</v>
          </cell>
          <cell r="CQ337" t="str">
            <v>c.2199C&gt;T</v>
          </cell>
          <cell r="CX337" t="str">
            <v>BRCA2</v>
          </cell>
          <cell r="CY337" t="str">
            <v>c.2199C&gt;T</v>
          </cell>
          <cell r="DE337" t="b">
            <v>0</v>
          </cell>
          <cell r="DF337" t="str">
            <v>BRCA2</v>
          </cell>
          <cell r="DG337" t="str">
            <v>c.2199C&gt;T</v>
          </cell>
          <cell r="DN337" t="b">
            <v>0</v>
          </cell>
        </row>
        <row r="338">
          <cell r="B338" t="str">
            <v>c.2209G&gt;T</v>
          </cell>
          <cell r="C338" t="str">
            <v>p.(Ala737Ser)</v>
          </cell>
          <cell r="D338" t="str">
            <v>2437G&gt;T</v>
          </cell>
          <cell r="E338" t="str">
            <v>A737S</v>
          </cell>
          <cell r="G338" t="str">
            <v>c.2209G&gt;T</v>
          </cell>
          <cell r="O338">
            <v>0.02</v>
          </cell>
          <cell r="R338" t="str">
            <v/>
          </cell>
          <cell r="T338">
            <v>0.02</v>
          </cell>
          <cell r="U338" t="str">
            <v>Same</v>
          </cell>
          <cell r="Z338" t="str">
            <v/>
          </cell>
          <cell r="AA338">
            <v>1</v>
          </cell>
          <cell r="AB338">
            <v>1</v>
          </cell>
          <cell r="AD338">
            <v>1</v>
          </cell>
          <cell r="AE338">
            <v>1</v>
          </cell>
          <cell r="AK338" t="str">
            <v/>
          </cell>
          <cell r="AL338" t="str">
            <v/>
          </cell>
          <cell r="AM338" t="str">
            <v/>
          </cell>
          <cell r="AN338" t="str">
            <v/>
          </cell>
          <cell r="AR338" t="str">
            <v/>
          </cell>
          <cell r="AS338" t="str">
            <v/>
          </cell>
          <cell r="AT338" t="str">
            <v/>
          </cell>
          <cell r="AU338" t="str">
            <v/>
          </cell>
          <cell r="AW338" t="str">
            <v/>
          </cell>
          <cell r="AX338" t="str">
            <v/>
          </cell>
          <cell r="AY338" t="str">
            <v/>
          </cell>
          <cell r="AZ338" t="str">
            <v/>
          </cell>
          <cell r="BB338" t="str">
            <v/>
          </cell>
          <cell r="BE338" t="str">
            <v/>
          </cell>
          <cell r="BG338" t="str">
            <v/>
          </cell>
          <cell r="BI338" t="str">
            <v/>
          </cell>
          <cell r="CH338" t="str">
            <v/>
          </cell>
          <cell r="CI338" t="str">
            <v/>
          </cell>
          <cell r="CJ338" t="str">
            <v/>
          </cell>
          <cell r="CK338" t="str">
            <v/>
          </cell>
          <cell r="CN338">
            <v>0</v>
          </cell>
          <cell r="CO338">
            <v>0</v>
          </cell>
          <cell r="CP338" t="b">
            <v>1</v>
          </cell>
          <cell r="CQ338" t="str">
            <v>c.2209G&gt;T</v>
          </cell>
          <cell r="CX338" t="str">
            <v>BRCA2</v>
          </cell>
          <cell r="CY338" t="str">
            <v>c.2209G&gt;T</v>
          </cell>
          <cell r="DE338" t="b">
            <v>0</v>
          </cell>
          <cell r="DF338" t="str">
            <v>BRCA2</v>
          </cell>
          <cell r="DG338" t="str">
            <v>c.2209G&gt;T</v>
          </cell>
          <cell r="DN338" t="b">
            <v>0</v>
          </cell>
        </row>
        <row r="339">
          <cell r="B339" t="str">
            <v>c.2213G&gt;T</v>
          </cell>
          <cell r="C339" t="str">
            <v>p.(Cys738Phe)</v>
          </cell>
          <cell r="D339" t="str">
            <v>2441G&gt;T</v>
          </cell>
          <cell r="E339" t="str">
            <v>C738F</v>
          </cell>
          <cell r="G339" t="str">
            <v>c.2213G&gt;T</v>
          </cell>
          <cell r="K339">
            <v>1.0756788211506356</v>
          </cell>
          <cell r="L339">
            <v>0.22721913137665334</v>
          </cell>
          <cell r="N339">
            <v>0.24441480738210986</v>
          </cell>
          <cell r="O339">
            <v>0.02</v>
          </cell>
          <cell r="P339">
            <v>4.9880572935124467E-3</v>
          </cell>
          <cell r="Q339">
            <v>4.9633000684063417E-3</v>
          </cell>
          <cell r="R339">
            <v>2</v>
          </cell>
          <cell r="S339" t="str">
            <v>Multifac new calc</v>
          </cell>
          <cell r="T339">
            <v>0.02</v>
          </cell>
          <cell r="U339" t="str">
            <v>Same</v>
          </cell>
          <cell r="V339">
            <v>2.9999999329447746E-2</v>
          </cell>
          <cell r="Z339" t="str">
            <v/>
          </cell>
          <cell r="AA339">
            <v>1</v>
          </cell>
          <cell r="AB339">
            <v>1</v>
          </cell>
          <cell r="AD339">
            <v>1.0756788211506356</v>
          </cell>
          <cell r="AE339">
            <v>0.22721913137665334</v>
          </cell>
          <cell r="AF339">
            <v>7.5025075624192122E-3</v>
          </cell>
          <cell r="AK339" t="str">
            <v/>
          </cell>
          <cell r="AL339" t="str">
            <v/>
          </cell>
          <cell r="AM339" t="str">
            <v/>
          </cell>
          <cell r="AN339" t="str">
            <v/>
          </cell>
          <cell r="AR339" t="str">
            <v/>
          </cell>
          <cell r="AS339" t="str">
            <v/>
          </cell>
          <cell r="AT339" t="str">
            <v/>
          </cell>
          <cell r="AU339" t="str">
            <v/>
          </cell>
          <cell r="AW339" t="str">
            <v/>
          </cell>
          <cell r="AX339" t="str">
            <v/>
          </cell>
          <cell r="AY339" t="str">
            <v/>
          </cell>
          <cell r="AZ339" t="str">
            <v/>
          </cell>
          <cell r="BB339" t="str">
            <v/>
          </cell>
          <cell r="BE339" t="str">
            <v/>
          </cell>
          <cell r="BG339" t="str">
            <v/>
          </cell>
          <cell r="BI339" t="str">
            <v/>
          </cell>
          <cell r="CH339" t="str">
            <v/>
          </cell>
          <cell r="CI339" t="str">
            <v/>
          </cell>
          <cell r="CJ339" t="str">
            <v/>
          </cell>
          <cell r="CK339" t="str">
            <v/>
          </cell>
          <cell r="CN339">
            <v>0</v>
          </cell>
          <cell r="CO339">
            <v>0</v>
          </cell>
          <cell r="CP339" t="b">
            <v>1</v>
          </cell>
          <cell r="CQ339" t="str">
            <v>c.2213G&gt;T</v>
          </cell>
          <cell r="CX339" t="str">
            <v>BRCA2</v>
          </cell>
          <cell r="CY339" t="str">
            <v>c.2213G&gt;T</v>
          </cell>
          <cell r="DE339" t="b">
            <v>0</v>
          </cell>
          <cell r="DF339" t="str">
            <v>BRCA2</v>
          </cell>
          <cell r="DG339" t="str">
            <v>c.2213G&gt;T</v>
          </cell>
          <cell r="DN339" t="b">
            <v>0</v>
          </cell>
        </row>
        <row r="340">
          <cell r="B340" t="str">
            <v>c.2217C&gt;T</v>
          </cell>
          <cell r="C340" t="str">
            <v>p.(=)</v>
          </cell>
          <cell r="D340" t="str">
            <v>2445C&gt;T</v>
          </cell>
          <cell r="E340" t="str">
            <v>H739H</v>
          </cell>
          <cell r="O340">
            <v>0.02</v>
          </cell>
          <cell r="R340" t="str">
            <v/>
          </cell>
          <cell r="T340">
            <v>0.02</v>
          </cell>
          <cell r="U340" t="str">
            <v>Same</v>
          </cell>
          <cell r="Z340" t="str">
            <v/>
          </cell>
          <cell r="AK340" t="str">
            <v/>
          </cell>
          <cell r="AL340" t="str">
            <v/>
          </cell>
          <cell r="AM340" t="str">
            <v/>
          </cell>
          <cell r="AN340" t="str">
            <v/>
          </cell>
          <cell r="AR340" t="str">
            <v/>
          </cell>
          <cell r="AS340" t="str">
            <v/>
          </cell>
          <cell r="AT340" t="str">
            <v/>
          </cell>
          <cell r="AU340" t="str">
            <v/>
          </cell>
          <cell r="AW340" t="str">
            <v/>
          </cell>
          <cell r="AX340" t="str">
            <v/>
          </cell>
          <cell r="AY340" t="str">
            <v/>
          </cell>
          <cell r="AZ340" t="str">
            <v/>
          </cell>
          <cell r="BB340" t="str">
            <v/>
          </cell>
          <cell r="BE340" t="str">
            <v/>
          </cell>
          <cell r="BG340" t="str">
            <v/>
          </cell>
          <cell r="BI340" t="str">
            <v/>
          </cell>
          <cell r="CH340" t="str">
            <v/>
          </cell>
          <cell r="CI340" t="str">
            <v/>
          </cell>
          <cell r="CJ340" t="str">
            <v/>
          </cell>
          <cell r="CK340" t="str">
            <v/>
          </cell>
          <cell r="CN340">
            <v>0</v>
          </cell>
          <cell r="CO340">
            <v>0</v>
          </cell>
          <cell r="CP340" t="b">
            <v>1</v>
          </cell>
          <cell r="CQ340" t="str">
            <v>c.2217C&gt;T</v>
          </cell>
          <cell r="CX340" t="str">
            <v>BRCA2</v>
          </cell>
          <cell r="CY340" t="str">
            <v>c.2217C&gt;T</v>
          </cell>
          <cell r="DE340" t="b">
            <v>0</v>
          </cell>
          <cell r="DF340" t="str">
            <v>BRCA2</v>
          </cell>
          <cell r="DG340" t="str">
            <v>c.2217C&gt;T</v>
          </cell>
          <cell r="DN340" t="b">
            <v>0</v>
          </cell>
        </row>
        <row r="341">
          <cell r="B341" t="str">
            <v>c.2219C&gt;T</v>
          </cell>
          <cell r="C341" t="str">
            <v>p.(Pro740Leu)</v>
          </cell>
          <cell r="D341" t="str">
            <v>2447C&gt;T</v>
          </cell>
          <cell r="E341" t="str">
            <v>P740L</v>
          </cell>
          <cell r="G341" t="str">
            <v>c.2219C&gt;T</v>
          </cell>
          <cell r="O341">
            <v>0.02</v>
          </cell>
          <cell r="R341" t="str">
            <v/>
          </cell>
          <cell r="T341">
            <v>0.02</v>
          </cell>
          <cell r="U341" t="str">
            <v>Same</v>
          </cell>
          <cell r="Z341" t="str">
            <v/>
          </cell>
          <cell r="AK341" t="str">
            <v/>
          </cell>
          <cell r="AL341" t="str">
            <v/>
          </cell>
          <cell r="AM341" t="str">
            <v/>
          </cell>
          <cell r="AN341" t="str">
            <v/>
          </cell>
          <cell r="AR341" t="str">
            <v/>
          </cell>
          <cell r="AS341" t="str">
            <v/>
          </cell>
          <cell r="AT341" t="str">
            <v/>
          </cell>
          <cell r="AU341" t="str">
            <v/>
          </cell>
          <cell r="AW341" t="str">
            <v/>
          </cell>
          <cell r="AX341" t="str">
            <v/>
          </cell>
          <cell r="AY341" t="str">
            <v/>
          </cell>
          <cell r="AZ341" t="str">
            <v/>
          </cell>
          <cell r="BB341" t="str">
            <v/>
          </cell>
          <cell r="BE341" t="str">
            <v/>
          </cell>
          <cell r="BG341" t="str">
            <v/>
          </cell>
          <cell r="BI341" t="str">
            <v/>
          </cell>
          <cell r="CH341" t="str">
            <v/>
          </cell>
          <cell r="CI341" t="str">
            <v/>
          </cell>
          <cell r="CJ341" t="str">
            <v/>
          </cell>
          <cell r="CK341" t="str">
            <v/>
          </cell>
          <cell r="CN341">
            <v>0</v>
          </cell>
          <cell r="CO341">
            <v>0</v>
          </cell>
          <cell r="CP341" t="b">
            <v>1</v>
          </cell>
          <cell r="CQ341" t="str">
            <v>c.2219C&gt;T</v>
          </cell>
          <cell r="CX341" t="str">
            <v>BRCA2</v>
          </cell>
          <cell r="CY341" t="str">
            <v>c.2219C&gt;T</v>
          </cell>
          <cell r="DE341" t="b">
            <v>0</v>
          </cell>
          <cell r="DF341" t="str">
            <v>BRCA2</v>
          </cell>
          <cell r="DG341" t="str">
            <v>c.2219C&gt;T</v>
          </cell>
          <cell r="DN341" t="b">
            <v>0</v>
          </cell>
        </row>
        <row r="342">
          <cell r="B342" t="str">
            <v>c.221T&gt;C</v>
          </cell>
          <cell r="C342" t="str">
            <v>p.(Leu74Pro)</v>
          </cell>
          <cell r="D342" t="str">
            <v>449T&gt;C</v>
          </cell>
          <cell r="E342" t="str">
            <v>L74P</v>
          </cell>
          <cell r="G342" t="str">
            <v>c.221T&gt;C</v>
          </cell>
          <cell r="K342">
            <v>1.0246153856466556</v>
          </cell>
          <cell r="L342">
            <v>1.3183335800546259</v>
          </cell>
          <cell r="N342">
            <v>1.3507848695386064</v>
          </cell>
          <cell r="O342">
            <v>0.02</v>
          </cell>
          <cell r="P342">
            <v>2.7567038153849113E-2</v>
          </cell>
          <cell r="Q342">
            <v>2.6827483882099504E-2</v>
          </cell>
          <cell r="R342">
            <v>3</v>
          </cell>
          <cell r="T342">
            <v>0.02</v>
          </cell>
          <cell r="U342" t="str">
            <v>Same</v>
          </cell>
          <cell r="V342">
            <v>2.9999999329447746E-2</v>
          </cell>
          <cell r="Z342" t="str">
            <v/>
          </cell>
          <cell r="AA342">
            <v>1</v>
          </cell>
          <cell r="AB342">
            <v>1</v>
          </cell>
          <cell r="AD342">
            <v>1.0246153856466556</v>
          </cell>
          <cell r="AE342">
            <v>1.3183335800546259</v>
          </cell>
          <cell r="AF342">
            <v>4.0101534839806635E-2</v>
          </cell>
          <cell r="AK342" t="str">
            <v/>
          </cell>
          <cell r="AL342" t="str">
            <v/>
          </cell>
          <cell r="AM342" t="str">
            <v/>
          </cell>
          <cell r="AN342" t="str">
            <v/>
          </cell>
          <cell r="AR342" t="str">
            <v/>
          </cell>
          <cell r="AS342" t="str">
            <v/>
          </cell>
          <cell r="AT342" t="str">
            <v/>
          </cell>
          <cell r="AU342" t="str">
            <v/>
          </cell>
          <cell r="AW342" t="str">
            <v/>
          </cell>
          <cell r="AX342" t="str">
            <v/>
          </cell>
          <cell r="AY342" t="str">
            <v/>
          </cell>
          <cell r="AZ342" t="str">
            <v/>
          </cell>
          <cell r="BB342" t="str">
            <v/>
          </cell>
          <cell r="BE342" t="str">
            <v/>
          </cell>
          <cell r="BG342" t="str">
            <v/>
          </cell>
          <cell r="BI342" t="str">
            <v/>
          </cell>
          <cell r="CH342" t="str">
            <v/>
          </cell>
          <cell r="CI342" t="str">
            <v/>
          </cell>
          <cell r="CJ342" t="str">
            <v/>
          </cell>
          <cell r="CK342" t="str">
            <v/>
          </cell>
          <cell r="CN342">
            <v>0</v>
          </cell>
          <cell r="CO342">
            <v>0</v>
          </cell>
          <cell r="CP342" t="b">
            <v>1</v>
          </cell>
          <cell r="CQ342" t="str">
            <v>c.221T&gt;C</v>
          </cell>
          <cell r="CX342" t="str">
            <v>BRCA2</v>
          </cell>
          <cell r="CY342" t="str">
            <v>c.221T&gt;C</v>
          </cell>
          <cell r="DE342" t="b">
            <v>0</v>
          </cell>
          <cell r="DF342" t="str">
            <v>BRCA2</v>
          </cell>
          <cell r="DG342" t="str">
            <v>c.221T&gt;C</v>
          </cell>
          <cell r="DN342" t="b">
            <v>0</v>
          </cell>
        </row>
        <row r="343">
          <cell r="B343" t="str">
            <v>c.2221G&gt;T</v>
          </cell>
          <cell r="C343" t="str">
            <v>p.(Val741Leu)</v>
          </cell>
          <cell r="D343" t="str">
            <v>2449G&gt;T</v>
          </cell>
          <cell r="E343" t="str">
            <v>V741L</v>
          </cell>
          <cell r="G343" t="str">
            <v>c.2221G&gt;T</v>
          </cell>
          <cell r="O343">
            <v>0.02</v>
          </cell>
          <cell r="R343" t="str">
            <v/>
          </cell>
          <cell r="T343">
            <v>0.02</v>
          </cell>
          <cell r="U343" t="str">
            <v>Same</v>
          </cell>
          <cell r="Z343" t="str">
            <v/>
          </cell>
          <cell r="AA343">
            <v>1</v>
          </cell>
          <cell r="AB343">
            <v>1</v>
          </cell>
          <cell r="AD343">
            <v>1</v>
          </cell>
          <cell r="AE343">
            <v>1</v>
          </cell>
          <cell r="AK343" t="str">
            <v/>
          </cell>
          <cell r="AL343" t="str">
            <v/>
          </cell>
          <cell r="AM343" t="str">
            <v/>
          </cell>
          <cell r="AN343" t="str">
            <v/>
          </cell>
          <cell r="AR343" t="str">
            <v/>
          </cell>
          <cell r="AS343" t="str">
            <v/>
          </cell>
          <cell r="AT343" t="str">
            <v/>
          </cell>
          <cell r="AU343" t="str">
            <v/>
          </cell>
          <cell r="AW343" t="str">
            <v/>
          </cell>
          <cell r="AX343" t="str">
            <v/>
          </cell>
          <cell r="AY343" t="str">
            <v/>
          </cell>
          <cell r="AZ343" t="str">
            <v/>
          </cell>
          <cell r="BB343" t="str">
            <v/>
          </cell>
          <cell r="BE343" t="str">
            <v/>
          </cell>
          <cell r="BG343" t="str">
            <v/>
          </cell>
          <cell r="BI343" t="str">
            <v/>
          </cell>
          <cell r="CH343" t="str">
            <v/>
          </cell>
          <cell r="CI343" t="str">
            <v/>
          </cell>
          <cell r="CJ343" t="str">
            <v/>
          </cell>
          <cell r="CK343" t="str">
            <v/>
          </cell>
          <cell r="CN343">
            <v>0</v>
          </cell>
          <cell r="CO343">
            <v>0</v>
          </cell>
          <cell r="CP343" t="b">
            <v>1</v>
          </cell>
          <cell r="CQ343" t="str">
            <v>c.2221G&gt;T</v>
          </cell>
          <cell r="CX343" t="str">
            <v>BRCA2</v>
          </cell>
          <cell r="CY343" t="str">
            <v>c.2221G&gt;T</v>
          </cell>
          <cell r="DE343" t="b">
            <v>0</v>
          </cell>
          <cell r="DF343" t="str">
            <v>BRCA2</v>
          </cell>
          <cell r="DG343" t="str">
            <v>c.2221G&gt;T</v>
          </cell>
          <cell r="DN343" t="b">
            <v>0</v>
          </cell>
        </row>
        <row r="344">
          <cell r="B344" t="str">
            <v>c.2229T&gt;C</v>
          </cell>
          <cell r="C344" t="str">
            <v>p.(=)</v>
          </cell>
          <cell r="D344" t="str">
            <v>2457T&gt;C</v>
          </cell>
          <cell r="E344" t="str">
            <v>H743H</v>
          </cell>
          <cell r="O344">
            <v>0.02</v>
          </cell>
          <cell r="R344">
            <v>1</v>
          </cell>
          <cell r="S344" t="str">
            <v>Frequency &gt;1%</v>
          </cell>
          <cell r="T344">
            <v>0.02</v>
          </cell>
          <cell r="U344" t="str">
            <v>Same</v>
          </cell>
          <cell r="Z344" t="str">
            <v/>
          </cell>
          <cell r="AK344" t="str">
            <v/>
          </cell>
          <cell r="AL344" t="str">
            <v/>
          </cell>
          <cell r="AM344" t="str">
            <v/>
          </cell>
          <cell r="AN344" t="str">
            <v/>
          </cell>
          <cell r="AR344" t="str">
            <v/>
          </cell>
          <cell r="AS344" t="str">
            <v/>
          </cell>
          <cell r="AT344" t="str">
            <v/>
          </cell>
          <cell r="AU344" t="str">
            <v/>
          </cell>
          <cell r="AW344" t="str">
            <v/>
          </cell>
          <cell r="AX344" t="str">
            <v/>
          </cell>
          <cell r="AY344" t="str">
            <v/>
          </cell>
          <cell r="AZ344" t="str">
            <v/>
          </cell>
          <cell r="BB344" t="str">
            <v/>
          </cell>
          <cell r="BE344" t="str">
            <v/>
          </cell>
          <cell r="BG344" t="str">
            <v/>
          </cell>
          <cell r="BI344" t="str">
            <v/>
          </cell>
          <cell r="CH344" t="str">
            <v/>
          </cell>
          <cell r="CI344" t="str">
            <v/>
          </cell>
          <cell r="CJ344" t="str">
            <v/>
          </cell>
          <cell r="CK344" t="str">
            <v/>
          </cell>
          <cell r="CN344">
            <v>0</v>
          </cell>
          <cell r="CO344">
            <v>0</v>
          </cell>
          <cell r="CP344" t="b">
            <v>1</v>
          </cell>
          <cell r="CQ344" t="str">
            <v>c.2229T&gt;C</v>
          </cell>
          <cell r="CR344">
            <v>9.2200000000000004E-2</v>
          </cell>
          <cell r="CS344">
            <v>9.5200000000000007E-2</v>
          </cell>
          <cell r="CT344">
            <v>0.13289999999999999</v>
          </cell>
          <cell r="CU344">
            <v>3.2500000000000001E-2</v>
          </cell>
          <cell r="CV344">
            <v>3.4799999999999998E-2</v>
          </cell>
          <cell r="CW344" t="b">
            <v>1</v>
          </cell>
          <cell r="CX344" t="str">
            <v>BRCA2</v>
          </cell>
          <cell r="CY344" t="str">
            <v>c.2229T&gt;C</v>
          </cell>
          <cell r="CZ344">
            <v>9.2200000000000004E-2</v>
          </cell>
          <cell r="DA344">
            <v>9.5200000000000007E-2</v>
          </cell>
          <cell r="DB344">
            <v>0.13289999999999999</v>
          </cell>
          <cell r="DC344">
            <v>3.2500000000000001E-2</v>
          </cell>
          <cell r="DD344">
            <v>3.4799999999999998E-2</v>
          </cell>
          <cell r="DE344" t="b">
            <v>1</v>
          </cell>
          <cell r="DF344" t="str">
            <v>BRCA2</v>
          </cell>
          <cell r="DG344" t="str">
            <v>c.2229T&gt;C</v>
          </cell>
          <cell r="DH344">
            <v>2.3994667851999999E-2</v>
          </cell>
          <cell r="DI344">
            <v>6.7157478901000003E-2</v>
          </cell>
          <cell r="DJ344">
            <v>0.10129804021</v>
          </cell>
          <cell r="DK344">
            <v>1.4220877458000001E-2</v>
          </cell>
          <cell r="DL344">
            <v>3.4503721170000001E-2</v>
          </cell>
          <cell r="DM344">
            <v>0.11501889553</v>
          </cell>
          <cell r="DN344" t="b">
            <v>1</v>
          </cell>
        </row>
        <row r="345">
          <cell r="B345" t="str">
            <v>c.222G&gt;A</v>
          </cell>
          <cell r="C345" t="str">
            <v>p.(=)</v>
          </cell>
          <cell r="D345" t="str">
            <v>450G&gt;A</v>
          </cell>
          <cell r="E345" t="str">
            <v>L74L</v>
          </cell>
          <cell r="F345" t="str">
            <v>Ex3Skip</v>
          </cell>
          <cell r="J345">
            <v>0.66</v>
          </cell>
          <cell r="N345">
            <v>0.66</v>
          </cell>
          <cell r="O345">
            <v>0.02</v>
          </cell>
          <cell r="P345">
            <v>1.3469387755102043E-2</v>
          </cell>
          <cell r="Q345">
            <v>1.3290374546919052E-2</v>
          </cell>
          <cell r="R345">
            <v>3</v>
          </cell>
          <cell r="T345">
            <v>0.02</v>
          </cell>
          <cell r="U345" t="str">
            <v>Same</v>
          </cell>
          <cell r="Z345" t="str">
            <v/>
          </cell>
          <cell r="AK345" t="str">
            <v/>
          </cell>
          <cell r="AL345" t="str">
            <v/>
          </cell>
          <cell r="AM345" t="str">
            <v/>
          </cell>
          <cell r="AN345" t="str">
            <v/>
          </cell>
          <cell r="AR345" t="str">
            <v/>
          </cell>
          <cell r="AS345" t="str">
            <v/>
          </cell>
          <cell r="AT345" t="str">
            <v/>
          </cell>
          <cell r="AU345" t="str">
            <v/>
          </cell>
          <cell r="AW345" t="str">
            <v/>
          </cell>
          <cell r="AX345" t="str">
            <v/>
          </cell>
          <cell r="AY345" t="str">
            <v/>
          </cell>
          <cell r="AZ345" t="str">
            <v/>
          </cell>
          <cell r="BB345" t="str">
            <v/>
          </cell>
          <cell r="BE345" t="str">
            <v/>
          </cell>
          <cell r="BF345">
            <v>1</v>
          </cell>
          <cell r="BG345">
            <v>0.66</v>
          </cell>
          <cell r="BI345" t="str">
            <v/>
          </cell>
          <cell r="CH345" t="str">
            <v/>
          </cell>
          <cell r="CI345" t="str">
            <v/>
          </cell>
          <cell r="CJ345" t="str">
            <v/>
          </cell>
          <cell r="CK345" t="str">
            <v/>
          </cell>
          <cell r="CN345">
            <v>0</v>
          </cell>
          <cell r="CO345">
            <v>0</v>
          </cell>
          <cell r="CP345" t="b">
            <v>1</v>
          </cell>
          <cell r="CQ345" t="str">
            <v>c.222G&gt;A</v>
          </cell>
          <cell r="CX345" t="str">
            <v>BRCA2</v>
          </cell>
          <cell r="CY345" t="str">
            <v>c.222G&gt;A</v>
          </cell>
          <cell r="DE345" t="b">
            <v>0</v>
          </cell>
          <cell r="DF345" t="str">
            <v>BRCA2</v>
          </cell>
          <cell r="DG345" t="str">
            <v>c.222G&gt;A</v>
          </cell>
          <cell r="DN345" t="b">
            <v>0</v>
          </cell>
        </row>
        <row r="346">
          <cell r="B346" t="str">
            <v>c.2231C&gt;T</v>
          </cell>
          <cell r="C346" t="str">
            <v>p.(Ser744Leu)</v>
          </cell>
          <cell r="D346" t="str">
            <v>2459C&gt;T</v>
          </cell>
          <cell r="E346" t="str">
            <v>S744L</v>
          </cell>
          <cell r="G346" t="str">
            <v>c.2231C&gt;T</v>
          </cell>
          <cell r="O346">
            <v>0.02</v>
          </cell>
          <cell r="R346" t="str">
            <v/>
          </cell>
          <cell r="T346">
            <v>0.02</v>
          </cell>
          <cell r="U346" t="str">
            <v>Same</v>
          </cell>
          <cell r="Z346" t="str">
            <v/>
          </cell>
          <cell r="AA346">
            <v>1</v>
          </cell>
          <cell r="AB346">
            <v>1</v>
          </cell>
          <cell r="AD346">
            <v>1</v>
          </cell>
          <cell r="AE346">
            <v>1</v>
          </cell>
          <cell r="AK346" t="str">
            <v/>
          </cell>
          <cell r="AL346" t="str">
            <v/>
          </cell>
          <cell r="AM346" t="str">
            <v/>
          </cell>
          <cell r="AN346" t="str">
            <v/>
          </cell>
          <cell r="AR346" t="str">
            <v/>
          </cell>
          <cell r="AS346" t="str">
            <v/>
          </cell>
          <cell r="AT346" t="str">
            <v/>
          </cell>
          <cell r="AU346" t="str">
            <v/>
          </cell>
          <cell r="AW346" t="str">
            <v/>
          </cell>
          <cell r="AX346" t="str">
            <v/>
          </cell>
          <cell r="AY346" t="str">
            <v/>
          </cell>
          <cell r="AZ346" t="str">
            <v/>
          </cell>
          <cell r="BB346" t="str">
            <v/>
          </cell>
          <cell r="BE346" t="str">
            <v/>
          </cell>
          <cell r="BG346" t="str">
            <v/>
          </cell>
          <cell r="BI346" t="str">
            <v/>
          </cell>
          <cell r="CH346" t="str">
            <v/>
          </cell>
          <cell r="CI346" t="str">
            <v/>
          </cell>
          <cell r="CJ346" t="str">
            <v/>
          </cell>
          <cell r="CK346" t="str">
            <v/>
          </cell>
          <cell r="CN346">
            <v>0</v>
          </cell>
          <cell r="CO346">
            <v>0</v>
          </cell>
          <cell r="CP346" t="b">
            <v>1</v>
          </cell>
          <cell r="CQ346" t="str">
            <v>c.2231C&gt;T</v>
          </cell>
          <cell r="CX346" t="str">
            <v>BRCA2</v>
          </cell>
          <cell r="CY346" t="str">
            <v>c.2231C&gt;T</v>
          </cell>
          <cell r="DE346" t="b">
            <v>0</v>
          </cell>
          <cell r="DF346" t="str">
            <v>BRCA2</v>
          </cell>
          <cell r="DG346" t="str">
            <v>c.2231C&gt;T</v>
          </cell>
          <cell r="DN346" t="b">
            <v>0</v>
          </cell>
        </row>
        <row r="347">
          <cell r="B347" t="str">
            <v>c.2233A&gt;G</v>
          </cell>
          <cell r="C347" t="str">
            <v>p.(Lys745Glu)</v>
          </cell>
          <cell r="D347" t="str">
            <v>2461A&gt;G</v>
          </cell>
          <cell r="E347" t="str">
            <v>K745E</v>
          </cell>
          <cell r="G347" t="str">
            <v>c.2233A&gt;G</v>
          </cell>
          <cell r="K347">
            <v>1.0756788211506356</v>
          </cell>
          <cell r="L347">
            <v>0.54987280349808576</v>
          </cell>
          <cell r="N347">
            <v>0.59148652904961596</v>
          </cell>
          <cell r="O347">
            <v>0.02</v>
          </cell>
          <cell r="P347">
            <v>1.2071153654073796E-2</v>
          </cell>
          <cell r="Q347">
            <v>1.1927178845569309E-2</v>
          </cell>
          <cell r="R347">
            <v>3</v>
          </cell>
          <cell r="T347">
            <v>0.02</v>
          </cell>
          <cell r="U347" t="str">
            <v>Same</v>
          </cell>
          <cell r="V347">
            <v>2.9999999329447746E-2</v>
          </cell>
          <cell r="Z347" t="str">
            <v/>
          </cell>
          <cell r="AA347">
            <v>1</v>
          </cell>
          <cell r="AB347">
            <v>1</v>
          </cell>
          <cell r="AD347">
            <v>1.0756788211506356</v>
          </cell>
          <cell r="AE347">
            <v>0.54987280349808576</v>
          </cell>
          <cell r="AF347">
            <v>1.7964760874534264E-2</v>
          </cell>
          <cell r="AK347" t="str">
            <v/>
          </cell>
          <cell r="AL347" t="str">
            <v/>
          </cell>
          <cell r="AM347" t="str">
            <v/>
          </cell>
          <cell r="AN347" t="str">
            <v/>
          </cell>
          <cell r="AR347" t="str">
            <v/>
          </cell>
          <cell r="AS347" t="str">
            <v/>
          </cell>
          <cell r="AT347" t="str">
            <v/>
          </cell>
          <cell r="AU347" t="str">
            <v/>
          </cell>
          <cell r="AW347" t="str">
            <v/>
          </cell>
          <cell r="AX347" t="str">
            <v/>
          </cell>
          <cell r="AY347" t="str">
            <v/>
          </cell>
          <cell r="AZ347" t="str">
            <v/>
          </cell>
          <cell r="BB347" t="str">
            <v/>
          </cell>
          <cell r="BE347" t="str">
            <v/>
          </cell>
          <cell r="BG347" t="str">
            <v/>
          </cell>
          <cell r="BI347" t="str">
            <v/>
          </cell>
          <cell r="CH347" t="str">
            <v/>
          </cell>
          <cell r="CI347" t="str">
            <v/>
          </cell>
          <cell r="CJ347" t="str">
            <v/>
          </cell>
          <cell r="CK347" t="str">
            <v/>
          </cell>
          <cell r="CN347">
            <v>0</v>
          </cell>
          <cell r="CO347">
            <v>0</v>
          </cell>
          <cell r="CP347" t="b">
            <v>1</v>
          </cell>
          <cell r="CQ347" t="str">
            <v>c.2233A&gt;G</v>
          </cell>
          <cell r="CR347">
            <v>0</v>
          </cell>
          <cell r="CS347">
            <v>0</v>
          </cell>
          <cell r="CT347">
            <v>0</v>
          </cell>
          <cell r="CU347">
            <v>8.0000000000000004E-4</v>
          </cell>
          <cell r="CV347">
            <v>0</v>
          </cell>
          <cell r="CW347" t="b">
            <v>0</v>
          </cell>
          <cell r="CX347" t="str">
            <v>BRCA2</v>
          </cell>
          <cell r="CY347" t="str">
            <v>c.2233A&gt;G</v>
          </cell>
          <cell r="CZ347">
            <v>0</v>
          </cell>
          <cell r="DA347">
            <v>0</v>
          </cell>
          <cell r="DB347">
            <v>0</v>
          </cell>
          <cell r="DC347">
            <v>8.0000000000000004E-4</v>
          </cell>
          <cell r="DD347">
            <v>0</v>
          </cell>
          <cell r="DE347" t="b">
            <v>0</v>
          </cell>
          <cell r="DF347" t="str">
            <v>BRCA2</v>
          </cell>
          <cell r="DG347" t="str">
            <v>c.2233A&gt;G</v>
          </cell>
          <cell r="DH347">
            <v>1.1106175033E-4</v>
          </cell>
          <cell r="DI347">
            <v>0</v>
          </cell>
          <cell r="DJ347">
            <v>0</v>
          </cell>
          <cell r="DK347">
            <v>0</v>
          </cell>
          <cell r="DL347">
            <v>0</v>
          </cell>
          <cell r="DM347">
            <v>0</v>
          </cell>
          <cell r="DN347" t="b">
            <v>0</v>
          </cell>
        </row>
        <row r="348">
          <cell r="B348" t="str">
            <v>c.223G&gt;C</v>
          </cell>
          <cell r="C348" t="str">
            <v>p.(Ala75Pro)</v>
          </cell>
          <cell r="D348" t="str">
            <v>451G&gt;C</v>
          </cell>
          <cell r="E348" t="str">
            <v>A75P</v>
          </cell>
          <cell r="F348" t="str">
            <v>Ex3Skip</v>
          </cell>
          <cell r="I348">
            <v>7.5473751815999983E-3</v>
          </cell>
          <cell r="J348">
            <v>1.27589456</v>
          </cell>
          <cell r="K348">
            <v>0.48958697597112311</v>
          </cell>
          <cell r="L348">
            <v>2.9928483349472374E-4</v>
          </cell>
          <cell r="N348">
            <v>1.4109944011486973E-6</v>
          </cell>
          <cell r="O348">
            <v>0.02</v>
          </cell>
          <cell r="P348">
            <v>2.8795804105075455E-8</v>
          </cell>
          <cell r="Q348">
            <v>2.8795803275877144E-8</v>
          </cell>
          <cell r="R348">
            <v>1</v>
          </cell>
          <cell r="S348" t="str">
            <v>Multifac new calc</v>
          </cell>
          <cell r="T348">
            <v>0.02</v>
          </cell>
          <cell r="U348" t="str">
            <v>Same</v>
          </cell>
          <cell r="V348">
            <v>0.34999999403953552</v>
          </cell>
          <cell r="Z348" t="str">
            <v/>
          </cell>
          <cell r="AA348" t="str">
            <v>2+</v>
          </cell>
          <cell r="AB348">
            <v>3.099999458993702E-3</v>
          </cell>
          <cell r="AD348">
            <v>0.48958697597112311</v>
          </cell>
          <cell r="AE348">
            <v>2.9928483349472374E-4</v>
          </cell>
          <cell r="AF348">
            <v>2.445855263073239E-7</v>
          </cell>
          <cell r="AJ348">
            <v>0.02</v>
          </cell>
          <cell r="AK348" t="str">
            <v>9.28×10−9</v>
          </cell>
          <cell r="AL348" t="str">
            <v>Lindor 2012</v>
          </cell>
          <cell r="AM348" t="str">
            <v>Easton et al., 2007</v>
          </cell>
          <cell r="AN348" t="str">
            <v>Y</v>
          </cell>
          <cell r="AO348">
            <v>0.02</v>
          </cell>
          <cell r="AP348">
            <v>0</v>
          </cell>
          <cell r="AR348">
            <v>3.0899999999999999E-3</v>
          </cell>
          <cell r="AS348" t="str">
            <v>-</v>
          </cell>
          <cell r="AT348">
            <v>2.9999999999999997E-4</v>
          </cell>
          <cell r="AU348">
            <v>0.48977999999999999</v>
          </cell>
          <cell r="AV348">
            <v>4.5402599999999999E-7</v>
          </cell>
          <cell r="AW348" t="str">
            <v>Easton DF et al., Am J Hum Genet, 81: 873-883, 2007.</v>
          </cell>
          <cell r="AX348" t="str">
            <v/>
          </cell>
          <cell r="AY348" t="str">
            <v/>
          </cell>
          <cell r="AZ348" t="str">
            <v/>
          </cell>
          <cell r="BB348" t="str">
            <v/>
          </cell>
          <cell r="BC348">
            <v>1</v>
          </cell>
          <cell r="BD348">
            <v>2.4125999999999999</v>
          </cell>
          <cell r="BE348" t="str">
            <v/>
          </cell>
          <cell r="BF348">
            <v>7</v>
          </cell>
          <cell r="BG348">
            <v>1.27589456</v>
          </cell>
          <cell r="BH348">
            <v>2</v>
          </cell>
          <cell r="BI348">
            <v>1.0124</v>
          </cell>
          <cell r="CH348" t="str">
            <v>Thery</v>
          </cell>
          <cell r="CI348" t="str">
            <v>2011</v>
          </cell>
          <cell r="CJ348" t="str">
            <v>no aberration</v>
          </cell>
          <cell r="CK348" t="str">
            <v/>
          </cell>
          <cell r="CL348">
            <v>1</v>
          </cell>
          <cell r="CN348">
            <v>3</v>
          </cell>
          <cell r="CO348">
            <v>0</v>
          </cell>
          <cell r="CP348" t="b">
            <v>1</v>
          </cell>
          <cell r="CQ348" t="str">
            <v>c.223G&gt;C</v>
          </cell>
          <cell r="CR348">
            <v>1.4E-3</v>
          </cell>
          <cell r="CS348">
            <v>0</v>
          </cell>
          <cell r="CT348">
            <v>0</v>
          </cell>
          <cell r="CU348">
            <v>0</v>
          </cell>
          <cell r="CV348">
            <v>0</v>
          </cell>
          <cell r="CW348" t="b">
            <v>0</v>
          </cell>
          <cell r="CX348" t="str">
            <v>BRCA2</v>
          </cell>
          <cell r="CY348" t="str">
            <v>c.223G&gt;C</v>
          </cell>
          <cell r="CZ348">
            <v>1.4E-3</v>
          </cell>
          <cell r="DA348">
            <v>0</v>
          </cell>
          <cell r="DB348">
            <v>0</v>
          </cell>
          <cell r="DC348">
            <v>0</v>
          </cell>
          <cell r="DD348">
            <v>0</v>
          </cell>
          <cell r="DE348" t="b">
            <v>0</v>
          </cell>
          <cell r="DF348" t="str">
            <v>BRCA2</v>
          </cell>
          <cell r="DG348" t="str">
            <v>c.223G&gt;C</v>
          </cell>
          <cell r="DH348">
            <v>2.2291573785E-4</v>
          </cell>
          <cell r="DI348">
            <v>8.9206066011999997E-5</v>
          </cell>
          <cell r="DJ348">
            <v>0</v>
          </cell>
          <cell r="DK348">
            <v>0</v>
          </cell>
          <cell r="DL348">
            <v>2.9465930018000001E-4</v>
          </cell>
          <cell r="DM348">
            <v>0</v>
          </cell>
          <cell r="DN348" t="b">
            <v>0</v>
          </cell>
        </row>
        <row r="349">
          <cell r="B349" t="str">
            <v>c.2240A&gt;G</v>
          </cell>
          <cell r="C349" t="str">
            <v>p.(Glu747Gly)</v>
          </cell>
          <cell r="D349" t="str">
            <v>2468A&gt;G</v>
          </cell>
          <cell r="E349" t="str">
            <v>Q747G</v>
          </cell>
          <cell r="G349" t="str">
            <v>c.2240A&gt;G</v>
          </cell>
          <cell r="O349">
            <v>0.02</v>
          </cell>
          <cell r="R349" t="str">
            <v/>
          </cell>
          <cell r="T349">
            <v>0.02</v>
          </cell>
          <cell r="U349" t="str">
            <v>Same</v>
          </cell>
          <cell r="Z349" t="str">
            <v/>
          </cell>
          <cell r="AK349" t="str">
            <v/>
          </cell>
          <cell r="AL349" t="str">
            <v/>
          </cell>
          <cell r="AM349" t="str">
            <v/>
          </cell>
          <cell r="AN349" t="str">
            <v/>
          </cell>
          <cell r="AR349" t="str">
            <v/>
          </cell>
          <cell r="AS349" t="str">
            <v/>
          </cell>
          <cell r="AT349" t="str">
            <v/>
          </cell>
          <cell r="AU349" t="str">
            <v/>
          </cell>
          <cell r="AW349" t="str">
            <v/>
          </cell>
          <cell r="AX349" t="str">
            <v/>
          </cell>
          <cell r="AY349" t="str">
            <v/>
          </cell>
          <cell r="AZ349" t="str">
            <v/>
          </cell>
          <cell r="BB349" t="str">
            <v/>
          </cell>
          <cell r="BE349" t="str">
            <v/>
          </cell>
          <cell r="BG349" t="str">
            <v/>
          </cell>
          <cell r="BI349" t="str">
            <v/>
          </cell>
          <cell r="CH349" t="str">
            <v/>
          </cell>
          <cell r="CI349" t="str">
            <v/>
          </cell>
          <cell r="CJ349" t="str">
            <v/>
          </cell>
          <cell r="CK349" t="str">
            <v/>
          </cell>
          <cell r="CN349">
            <v>0</v>
          </cell>
          <cell r="CO349">
            <v>0</v>
          </cell>
          <cell r="CP349" t="b">
            <v>1</v>
          </cell>
          <cell r="CQ349" t="str">
            <v>c.2240A&gt;G</v>
          </cell>
          <cell r="CX349" t="str">
            <v>BRCA2</v>
          </cell>
          <cell r="CY349" t="str">
            <v>c.2240A&gt;G</v>
          </cell>
          <cell r="DE349" t="b">
            <v>0</v>
          </cell>
          <cell r="DF349" t="str">
            <v>BRCA2</v>
          </cell>
          <cell r="DG349" t="str">
            <v>c.2240A&gt;G</v>
          </cell>
          <cell r="DH349">
            <v>0</v>
          </cell>
          <cell r="DI349">
            <v>0</v>
          </cell>
          <cell r="DJ349">
            <v>0</v>
          </cell>
          <cell r="DK349">
            <v>0</v>
          </cell>
          <cell r="DL349">
            <v>0</v>
          </cell>
          <cell r="DM349">
            <v>3.0476654882000001E-4</v>
          </cell>
          <cell r="DN349" t="b">
            <v>0</v>
          </cell>
        </row>
        <row r="350">
          <cell r="B350" t="str">
            <v>c.2245A&gt;G</v>
          </cell>
          <cell r="C350" t="str">
            <v>p.(Ser749Gly)</v>
          </cell>
          <cell r="D350" t="str">
            <v>2473A&gt;G</v>
          </cell>
          <cell r="E350" t="str">
            <v>S749G</v>
          </cell>
          <cell r="G350" t="str">
            <v>c.2245A&gt;G</v>
          </cell>
          <cell r="O350">
            <v>0.02</v>
          </cell>
          <cell r="R350" t="str">
            <v/>
          </cell>
          <cell r="T350">
            <v>0.02</v>
          </cell>
          <cell r="U350" t="str">
            <v>Same</v>
          </cell>
          <cell r="Z350" t="str">
            <v/>
          </cell>
          <cell r="AK350" t="str">
            <v/>
          </cell>
          <cell r="AL350" t="str">
            <v/>
          </cell>
          <cell r="AM350" t="str">
            <v/>
          </cell>
          <cell r="AN350" t="str">
            <v/>
          </cell>
          <cell r="AR350" t="str">
            <v/>
          </cell>
          <cell r="AS350" t="str">
            <v/>
          </cell>
          <cell r="AT350" t="str">
            <v/>
          </cell>
          <cell r="AU350" t="str">
            <v/>
          </cell>
          <cell r="AW350" t="str">
            <v/>
          </cell>
          <cell r="AX350" t="str">
            <v/>
          </cell>
          <cell r="AY350" t="str">
            <v/>
          </cell>
          <cell r="AZ350" t="str">
            <v/>
          </cell>
          <cell r="BB350" t="str">
            <v/>
          </cell>
          <cell r="BE350" t="str">
            <v/>
          </cell>
          <cell r="BG350" t="str">
            <v/>
          </cell>
          <cell r="BI350" t="str">
            <v/>
          </cell>
          <cell r="CH350" t="str">
            <v/>
          </cell>
          <cell r="CI350" t="str">
            <v/>
          </cell>
          <cell r="CJ350" t="str">
            <v/>
          </cell>
          <cell r="CK350" t="str">
            <v/>
          </cell>
          <cell r="CN350">
            <v>0</v>
          </cell>
          <cell r="CO350">
            <v>0</v>
          </cell>
          <cell r="CP350" t="b">
            <v>1</v>
          </cell>
          <cell r="CQ350" t="str">
            <v>c.2245A&gt;G</v>
          </cell>
          <cell r="CX350" t="str">
            <v>BRCA2</v>
          </cell>
          <cell r="CY350" t="str">
            <v>c.2245A&gt;G</v>
          </cell>
          <cell r="DE350" t="b">
            <v>0</v>
          </cell>
          <cell r="DF350" t="str">
            <v>BRCA2</v>
          </cell>
          <cell r="DG350" t="str">
            <v>c.2245A&gt;G</v>
          </cell>
          <cell r="DH350">
            <v>0</v>
          </cell>
          <cell r="DI350">
            <v>0</v>
          </cell>
          <cell r="DJ350">
            <v>0</v>
          </cell>
          <cell r="DK350">
            <v>0</v>
          </cell>
          <cell r="DL350">
            <v>1.8415527973000002E-5</v>
          </cell>
          <cell r="DM350">
            <v>0</v>
          </cell>
          <cell r="DN350" t="b">
            <v>0</v>
          </cell>
        </row>
        <row r="351">
          <cell r="B351" t="str">
            <v>c.2256C&gt;T</v>
          </cell>
          <cell r="C351" t="str">
            <v>p.(=)</v>
          </cell>
          <cell r="D351" t="str">
            <v>2484C&gt;T</v>
          </cell>
          <cell r="E351" t="str">
            <v>D752D</v>
          </cell>
          <cell r="O351">
            <v>0.02</v>
          </cell>
          <cell r="R351" t="str">
            <v/>
          </cell>
          <cell r="T351">
            <v>0.02</v>
          </cell>
          <cell r="U351" t="str">
            <v>Same</v>
          </cell>
          <cell r="Z351" t="str">
            <v/>
          </cell>
          <cell r="AK351" t="str">
            <v/>
          </cell>
          <cell r="AL351" t="str">
            <v/>
          </cell>
          <cell r="AM351" t="str">
            <v/>
          </cell>
          <cell r="AN351" t="str">
            <v/>
          </cell>
          <cell r="AR351" t="str">
            <v/>
          </cell>
          <cell r="AS351" t="str">
            <v/>
          </cell>
          <cell r="AT351" t="str">
            <v/>
          </cell>
          <cell r="AU351" t="str">
            <v/>
          </cell>
          <cell r="AW351" t="str">
            <v/>
          </cell>
          <cell r="AX351" t="str">
            <v/>
          </cell>
          <cell r="AY351" t="str">
            <v/>
          </cell>
          <cell r="AZ351" t="str">
            <v/>
          </cell>
          <cell r="BB351" t="str">
            <v/>
          </cell>
          <cell r="BE351" t="str">
            <v/>
          </cell>
          <cell r="BG351" t="str">
            <v/>
          </cell>
          <cell r="BI351" t="str">
            <v/>
          </cell>
          <cell r="CH351" t="str">
            <v/>
          </cell>
          <cell r="CI351" t="str">
            <v/>
          </cell>
          <cell r="CJ351" t="str">
            <v/>
          </cell>
          <cell r="CK351" t="str">
            <v/>
          </cell>
          <cell r="CN351">
            <v>0</v>
          </cell>
          <cell r="CO351">
            <v>0</v>
          </cell>
          <cell r="CP351" t="b">
            <v>1</v>
          </cell>
          <cell r="CQ351" t="str">
            <v>c.2256C&gt;T</v>
          </cell>
          <cell r="CX351" t="str">
            <v>BRCA2</v>
          </cell>
          <cell r="CY351" t="str">
            <v>c.2256C&gt;T</v>
          </cell>
          <cell r="DE351" t="b">
            <v>0</v>
          </cell>
          <cell r="DF351" t="str">
            <v>BRCA2</v>
          </cell>
          <cell r="DG351" t="str">
            <v>c.2256C&gt;T</v>
          </cell>
          <cell r="DH351">
            <v>0</v>
          </cell>
          <cell r="DI351">
            <v>0</v>
          </cell>
          <cell r="DJ351">
            <v>0</v>
          </cell>
          <cell r="DK351">
            <v>0</v>
          </cell>
          <cell r="DL351">
            <v>3.6829699470000003E-5</v>
          </cell>
          <cell r="DM351">
            <v>0</v>
          </cell>
          <cell r="DN351" t="b">
            <v>0</v>
          </cell>
        </row>
        <row r="352">
          <cell r="B352" t="str">
            <v>c.2257T&gt;G</v>
          </cell>
          <cell r="C352" t="str">
            <v>p.(Phe753Val)</v>
          </cell>
          <cell r="D352" t="str">
            <v>2485T&gt;G</v>
          </cell>
          <cell r="E352" t="str">
            <v>F753V</v>
          </cell>
          <cell r="G352" t="str">
            <v>c.2257T&gt;G</v>
          </cell>
          <cell r="O352">
            <v>0.02</v>
          </cell>
          <cell r="R352" t="str">
            <v/>
          </cell>
          <cell r="T352">
            <v>0.02</v>
          </cell>
          <cell r="U352" t="str">
            <v>Same</v>
          </cell>
          <cell r="Z352" t="str">
            <v/>
          </cell>
          <cell r="AK352" t="str">
            <v/>
          </cell>
          <cell r="AL352" t="str">
            <v/>
          </cell>
          <cell r="AM352" t="str">
            <v/>
          </cell>
          <cell r="AN352" t="str">
            <v/>
          </cell>
          <cell r="AR352" t="str">
            <v/>
          </cell>
          <cell r="AS352" t="str">
            <v/>
          </cell>
          <cell r="AT352" t="str">
            <v/>
          </cell>
          <cell r="AU352" t="str">
            <v/>
          </cell>
          <cell r="AW352" t="str">
            <v/>
          </cell>
          <cell r="AX352" t="str">
            <v/>
          </cell>
          <cell r="AY352" t="str">
            <v/>
          </cell>
          <cell r="AZ352" t="str">
            <v/>
          </cell>
          <cell r="BB352" t="str">
            <v/>
          </cell>
          <cell r="BE352" t="str">
            <v/>
          </cell>
          <cell r="BG352" t="str">
            <v/>
          </cell>
          <cell r="BI352" t="str">
            <v/>
          </cell>
          <cell r="CH352" t="str">
            <v/>
          </cell>
          <cell r="CI352" t="str">
            <v/>
          </cell>
          <cell r="CJ352" t="str">
            <v/>
          </cell>
          <cell r="CK352" t="str">
            <v/>
          </cell>
          <cell r="CN352">
            <v>0</v>
          </cell>
          <cell r="CO352">
            <v>0</v>
          </cell>
          <cell r="CP352" t="b">
            <v>1</v>
          </cell>
          <cell r="CQ352" t="str">
            <v>c.2257T&gt;G</v>
          </cell>
          <cell r="CX352" t="str">
            <v>BRCA2</v>
          </cell>
          <cell r="CY352" t="str">
            <v>c.2257T&gt;G</v>
          </cell>
          <cell r="DE352" t="b">
            <v>0</v>
          </cell>
          <cell r="DF352" t="str">
            <v>BRCA2</v>
          </cell>
          <cell r="DG352" t="str">
            <v>c.2257T&gt;G</v>
          </cell>
          <cell r="DN352" t="b">
            <v>0</v>
          </cell>
        </row>
        <row r="353">
          <cell r="B353" t="str">
            <v>c.2260C&gt;A</v>
          </cell>
          <cell r="C353" t="str">
            <v>p.(Gln754Lys)</v>
          </cell>
          <cell r="D353" t="str">
            <v>2488C&gt;A</v>
          </cell>
          <cell r="E353" t="str">
            <v>Q754K</v>
          </cell>
          <cell r="G353" t="str">
            <v>c.2260C&gt;A</v>
          </cell>
          <cell r="O353">
            <v>0.02</v>
          </cell>
          <cell r="R353" t="str">
            <v/>
          </cell>
          <cell r="T353">
            <v>0.02</v>
          </cell>
          <cell r="U353" t="str">
            <v>Same</v>
          </cell>
          <cell r="Z353" t="str">
            <v/>
          </cell>
          <cell r="AA353">
            <v>1</v>
          </cell>
          <cell r="AB353">
            <v>1</v>
          </cell>
          <cell r="AD353">
            <v>1</v>
          </cell>
          <cell r="AE353">
            <v>1</v>
          </cell>
          <cell r="AK353" t="str">
            <v/>
          </cell>
          <cell r="AL353" t="str">
            <v/>
          </cell>
          <cell r="AM353" t="str">
            <v/>
          </cell>
          <cell r="AN353" t="str">
            <v/>
          </cell>
          <cell r="AR353" t="str">
            <v/>
          </cell>
          <cell r="AS353" t="str">
            <v/>
          </cell>
          <cell r="AT353" t="str">
            <v/>
          </cell>
          <cell r="AU353" t="str">
            <v/>
          </cell>
          <cell r="AW353" t="str">
            <v/>
          </cell>
          <cell r="AX353" t="str">
            <v/>
          </cell>
          <cell r="AY353" t="str">
            <v/>
          </cell>
          <cell r="AZ353" t="str">
            <v/>
          </cell>
          <cell r="BB353" t="str">
            <v/>
          </cell>
          <cell r="BE353" t="str">
            <v/>
          </cell>
          <cell r="BG353" t="str">
            <v/>
          </cell>
          <cell r="BI353" t="str">
            <v/>
          </cell>
          <cell r="CH353" t="str">
            <v/>
          </cell>
          <cell r="CI353" t="str">
            <v/>
          </cell>
          <cell r="CJ353" t="str">
            <v/>
          </cell>
          <cell r="CK353" t="str">
            <v/>
          </cell>
          <cell r="CN353">
            <v>0</v>
          </cell>
          <cell r="CO353">
            <v>0</v>
          </cell>
          <cell r="CP353" t="b">
            <v>1</v>
          </cell>
          <cell r="CQ353" t="str">
            <v>c.2260C&gt;A</v>
          </cell>
          <cell r="CX353" t="str">
            <v>BRCA2</v>
          </cell>
          <cell r="CY353" t="str">
            <v>c.2260C&gt;A</v>
          </cell>
          <cell r="DE353" t="b">
            <v>0</v>
          </cell>
          <cell r="DF353" t="str">
            <v>BRCA2</v>
          </cell>
          <cell r="DG353" t="str">
            <v>c.2260C&gt;A</v>
          </cell>
          <cell r="DN353" t="b">
            <v>0</v>
          </cell>
        </row>
        <row r="354">
          <cell r="B354" t="str">
            <v>c.226T&gt;C</v>
          </cell>
          <cell r="C354" t="str">
            <v>p.(Ser76Pro)</v>
          </cell>
          <cell r="D354" t="str">
            <v>454T&gt;C</v>
          </cell>
          <cell r="E354" t="str">
            <v>S76P</v>
          </cell>
          <cell r="F354" t="str">
            <v>Ex3Skip</v>
          </cell>
          <cell r="O354">
            <v>0.02</v>
          </cell>
          <cell r="R354" t="str">
            <v/>
          </cell>
          <cell r="T354">
            <v>0.02</v>
          </cell>
          <cell r="U354" t="str">
            <v>Same</v>
          </cell>
          <cell r="Z354" t="str">
            <v/>
          </cell>
          <cell r="AK354" t="str">
            <v/>
          </cell>
          <cell r="AL354" t="str">
            <v/>
          </cell>
          <cell r="AM354" t="str">
            <v/>
          </cell>
          <cell r="AN354" t="str">
            <v/>
          </cell>
          <cell r="AR354" t="str">
            <v/>
          </cell>
          <cell r="AS354" t="str">
            <v/>
          </cell>
          <cell r="AT354" t="str">
            <v/>
          </cell>
          <cell r="AU354" t="str">
            <v/>
          </cell>
          <cell r="AW354" t="str">
            <v/>
          </cell>
          <cell r="AX354" t="str">
            <v/>
          </cell>
          <cell r="AY354" t="str">
            <v/>
          </cell>
          <cell r="AZ354" t="str">
            <v/>
          </cell>
          <cell r="BB354" t="str">
            <v/>
          </cell>
          <cell r="BE354" t="str">
            <v/>
          </cell>
          <cell r="BG354" t="str">
            <v/>
          </cell>
          <cell r="BI354" t="str">
            <v/>
          </cell>
          <cell r="CH354" t="str">
            <v/>
          </cell>
          <cell r="CI354" t="str">
            <v/>
          </cell>
          <cell r="CJ354" t="str">
            <v/>
          </cell>
          <cell r="CK354" t="str">
            <v/>
          </cell>
          <cell r="CN354">
            <v>0</v>
          </cell>
          <cell r="CO354">
            <v>0</v>
          </cell>
          <cell r="CP354" t="b">
            <v>1</v>
          </cell>
          <cell r="CQ354" t="str">
            <v>c.226T&gt;C</v>
          </cell>
          <cell r="CX354" t="str">
            <v>BRCA2</v>
          </cell>
          <cell r="CY354" t="str">
            <v>c.226T&gt;C</v>
          </cell>
          <cell r="DE354" t="b">
            <v>0</v>
          </cell>
          <cell r="DF354" t="str">
            <v>BRCA2</v>
          </cell>
          <cell r="DG354" t="str">
            <v>c.226T&gt;C</v>
          </cell>
          <cell r="DN354" t="b">
            <v>0</v>
          </cell>
        </row>
        <row r="355">
          <cell r="B355" t="str">
            <v>c.2270A&gt;G</v>
          </cell>
          <cell r="C355" t="str">
            <v>p.(Lys757Arg)</v>
          </cell>
          <cell r="D355" t="str">
            <v>2498A&gt;G</v>
          </cell>
          <cell r="E355" t="str">
            <v>K757R</v>
          </cell>
          <cell r="G355" t="str">
            <v>c.2270A&gt;G</v>
          </cell>
          <cell r="O355">
            <v>0.02</v>
          </cell>
          <cell r="R355" t="str">
            <v/>
          </cell>
          <cell r="T355">
            <v>0.02</v>
          </cell>
          <cell r="U355" t="str">
            <v>Same</v>
          </cell>
          <cell r="Z355" t="str">
            <v/>
          </cell>
          <cell r="AK355" t="str">
            <v/>
          </cell>
          <cell r="AL355" t="str">
            <v/>
          </cell>
          <cell r="AM355" t="str">
            <v/>
          </cell>
          <cell r="AN355" t="str">
            <v/>
          </cell>
          <cell r="AR355" t="str">
            <v/>
          </cell>
          <cell r="AS355" t="str">
            <v/>
          </cell>
          <cell r="AT355" t="str">
            <v/>
          </cell>
          <cell r="AU355" t="str">
            <v/>
          </cell>
          <cell r="AW355" t="str">
            <v/>
          </cell>
          <cell r="AX355" t="str">
            <v/>
          </cell>
          <cell r="AY355" t="str">
            <v/>
          </cell>
          <cell r="AZ355" t="str">
            <v/>
          </cell>
          <cell r="BB355" t="str">
            <v/>
          </cell>
          <cell r="BE355" t="str">
            <v/>
          </cell>
          <cell r="BG355" t="str">
            <v/>
          </cell>
          <cell r="BI355" t="str">
            <v/>
          </cell>
          <cell r="CH355" t="str">
            <v/>
          </cell>
          <cell r="CI355" t="str">
            <v/>
          </cell>
          <cell r="CJ355" t="str">
            <v/>
          </cell>
          <cell r="CK355" t="str">
            <v/>
          </cell>
          <cell r="CN355">
            <v>0</v>
          </cell>
          <cell r="CO355">
            <v>0</v>
          </cell>
          <cell r="CP355" t="b">
            <v>1</v>
          </cell>
          <cell r="CQ355" t="str">
            <v>c.2270A&gt;G</v>
          </cell>
          <cell r="CX355" t="str">
            <v>BRCA2</v>
          </cell>
          <cell r="CY355" t="str">
            <v>c.2270A&gt;G</v>
          </cell>
          <cell r="DE355" t="b">
            <v>0</v>
          </cell>
          <cell r="DF355" t="str">
            <v>BRCA2</v>
          </cell>
          <cell r="DG355" t="str">
            <v>c.2270A&gt;G</v>
          </cell>
          <cell r="DH355">
            <v>0</v>
          </cell>
          <cell r="DI355">
            <v>0</v>
          </cell>
          <cell r="DJ355">
            <v>0</v>
          </cell>
          <cell r="DK355">
            <v>0</v>
          </cell>
          <cell r="DL355">
            <v>1.8415527973000002E-5</v>
          </cell>
          <cell r="DM355">
            <v>0</v>
          </cell>
          <cell r="DN355" t="b">
            <v>0</v>
          </cell>
        </row>
        <row r="356">
          <cell r="B356" t="str">
            <v>c.2272A&gt;G</v>
          </cell>
          <cell r="C356" t="str">
            <v>p.(Ser758Gly)</v>
          </cell>
          <cell r="D356" t="str">
            <v>2500A&gt;G</v>
          </cell>
          <cell r="E356" t="str">
            <v>S758G</v>
          </cell>
          <cell r="G356" t="str">
            <v>c.2272A&gt;G</v>
          </cell>
          <cell r="O356">
            <v>0.02</v>
          </cell>
          <cell r="R356" t="str">
            <v/>
          </cell>
          <cell r="T356">
            <v>0.02</v>
          </cell>
          <cell r="U356" t="str">
            <v>Same</v>
          </cell>
          <cell r="Z356" t="str">
            <v/>
          </cell>
          <cell r="AK356" t="str">
            <v/>
          </cell>
          <cell r="AL356" t="str">
            <v/>
          </cell>
          <cell r="AM356" t="str">
            <v/>
          </cell>
          <cell r="AN356" t="str">
            <v/>
          </cell>
          <cell r="AR356" t="str">
            <v/>
          </cell>
          <cell r="AS356" t="str">
            <v/>
          </cell>
          <cell r="AT356" t="str">
            <v/>
          </cell>
          <cell r="AU356" t="str">
            <v/>
          </cell>
          <cell r="AW356" t="str">
            <v/>
          </cell>
          <cell r="AX356" t="str">
            <v/>
          </cell>
          <cell r="AY356" t="str">
            <v/>
          </cell>
          <cell r="AZ356" t="str">
            <v/>
          </cell>
          <cell r="BB356" t="str">
            <v/>
          </cell>
          <cell r="BE356" t="str">
            <v/>
          </cell>
          <cell r="BG356" t="str">
            <v/>
          </cell>
          <cell r="BI356" t="str">
            <v/>
          </cell>
          <cell r="CH356" t="str">
            <v/>
          </cell>
          <cell r="CI356" t="str">
            <v/>
          </cell>
          <cell r="CJ356" t="str">
            <v/>
          </cell>
          <cell r="CK356" t="str">
            <v/>
          </cell>
          <cell r="CN356">
            <v>0</v>
          </cell>
          <cell r="CO356">
            <v>0</v>
          </cell>
          <cell r="CP356" t="b">
            <v>1</v>
          </cell>
          <cell r="CQ356" t="str">
            <v>c.2272A&gt;G</v>
          </cell>
          <cell r="CX356" t="str">
            <v>BRCA2</v>
          </cell>
          <cell r="CY356" t="str">
            <v>c.2272A&gt;G</v>
          </cell>
          <cell r="DE356" t="b">
            <v>0</v>
          </cell>
          <cell r="DF356" t="str">
            <v>BRCA2</v>
          </cell>
          <cell r="DG356" t="str">
            <v>c.2272A&gt;G</v>
          </cell>
          <cell r="DN356" t="b">
            <v>0</v>
          </cell>
        </row>
        <row r="357">
          <cell r="B357" t="str">
            <v>c.2273G&gt;A</v>
          </cell>
          <cell r="C357" t="str">
            <v>p.(Ser758Asn)</v>
          </cell>
          <cell r="D357" t="str">
            <v>2501A&gt;G</v>
          </cell>
          <cell r="E357" t="str">
            <v>S758N</v>
          </cell>
          <cell r="G357" t="str">
            <v>c.2273G&gt;A</v>
          </cell>
          <cell r="O357">
            <v>0.02</v>
          </cell>
          <cell r="R357" t="str">
            <v/>
          </cell>
          <cell r="T357">
            <v>0.02</v>
          </cell>
          <cell r="U357" t="str">
            <v>Same</v>
          </cell>
          <cell r="Z357" t="str">
            <v/>
          </cell>
          <cell r="AK357" t="str">
            <v/>
          </cell>
          <cell r="AL357" t="str">
            <v/>
          </cell>
          <cell r="AM357" t="str">
            <v/>
          </cell>
          <cell r="AN357" t="str">
            <v/>
          </cell>
          <cell r="AR357" t="str">
            <v/>
          </cell>
          <cell r="AS357" t="str">
            <v/>
          </cell>
          <cell r="AT357" t="str">
            <v/>
          </cell>
          <cell r="AU357" t="str">
            <v/>
          </cell>
          <cell r="AW357" t="str">
            <v/>
          </cell>
          <cell r="AX357" t="str">
            <v/>
          </cell>
          <cell r="AY357" t="str">
            <v/>
          </cell>
          <cell r="AZ357" t="str">
            <v/>
          </cell>
          <cell r="BB357" t="str">
            <v/>
          </cell>
          <cell r="BE357" t="str">
            <v/>
          </cell>
          <cell r="BG357" t="str">
            <v/>
          </cell>
          <cell r="BI357" t="str">
            <v/>
          </cell>
          <cell r="CH357" t="str">
            <v/>
          </cell>
          <cell r="CI357" t="str">
            <v/>
          </cell>
          <cell r="CJ357" t="str">
            <v/>
          </cell>
          <cell r="CK357" t="str">
            <v/>
          </cell>
          <cell r="CN357">
            <v>0</v>
          </cell>
          <cell r="CO357">
            <v>0</v>
          </cell>
          <cell r="CP357" t="b">
            <v>1</v>
          </cell>
          <cell r="CQ357" t="str">
            <v>c.2273G&gt;A</v>
          </cell>
          <cell r="CX357" t="str">
            <v>BRCA2</v>
          </cell>
          <cell r="CY357" t="str">
            <v>c.2273G&gt;A</v>
          </cell>
          <cell r="DE357" t="b">
            <v>0</v>
          </cell>
          <cell r="DF357" t="str">
            <v>BRCA2</v>
          </cell>
          <cell r="DG357" t="str">
            <v>c.2273G&gt;A</v>
          </cell>
          <cell r="DN357" t="b">
            <v>0</v>
          </cell>
        </row>
        <row r="358">
          <cell r="B358" t="str">
            <v>c.2281T&gt;C</v>
          </cell>
          <cell r="C358" t="str">
            <v>p.(Tyr761His)</v>
          </cell>
          <cell r="D358" t="str">
            <v>2509T&gt;C</v>
          </cell>
          <cell r="E358" t="str">
            <v>Y761H</v>
          </cell>
          <cell r="G358" t="str">
            <v>c.2281T&gt;C</v>
          </cell>
          <cell r="O358">
            <v>0.02</v>
          </cell>
          <cell r="R358" t="str">
            <v/>
          </cell>
          <cell r="T358">
            <v>0.02</v>
          </cell>
          <cell r="U358" t="str">
            <v>Same</v>
          </cell>
          <cell r="Z358" t="str">
            <v/>
          </cell>
          <cell r="AK358" t="str">
            <v/>
          </cell>
          <cell r="AL358" t="str">
            <v/>
          </cell>
          <cell r="AM358" t="str">
            <v/>
          </cell>
          <cell r="AN358" t="str">
            <v/>
          </cell>
          <cell r="AR358" t="str">
            <v/>
          </cell>
          <cell r="AS358" t="str">
            <v/>
          </cell>
          <cell r="AT358" t="str">
            <v/>
          </cell>
          <cell r="AU358" t="str">
            <v/>
          </cell>
          <cell r="AW358" t="str">
            <v/>
          </cell>
          <cell r="AX358" t="str">
            <v/>
          </cell>
          <cell r="AY358" t="str">
            <v/>
          </cell>
          <cell r="AZ358" t="str">
            <v/>
          </cell>
          <cell r="BB358" t="str">
            <v/>
          </cell>
          <cell r="BE358" t="str">
            <v/>
          </cell>
          <cell r="BG358" t="str">
            <v/>
          </cell>
          <cell r="BI358" t="str">
            <v/>
          </cell>
          <cell r="CH358" t="str">
            <v/>
          </cell>
          <cell r="CI358" t="str">
            <v/>
          </cell>
          <cell r="CJ358" t="str">
            <v/>
          </cell>
          <cell r="CK358" t="str">
            <v/>
          </cell>
          <cell r="CN358">
            <v>0</v>
          </cell>
          <cell r="CO358">
            <v>0</v>
          </cell>
          <cell r="CP358" t="b">
            <v>1</v>
          </cell>
          <cell r="CQ358" t="str">
            <v>c.2281T&gt;C</v>
          </cell>
          <cell r="CX358" t="str">
            <v>BRCA2</v>
          </cell>
          <cell r="CY358" t="str">
            <v>c.2281T&gt;C</v>
          </cell>
          <cell r="DE358" t="b">
            <v>0</v>
          </cell>
          <cell r="DF358" t="str">
            <v>BRCA2</v>
          </cell>
          <cell r="DG358" t="str">
            <v>c.2281T&gt;C</v>
          </cell>
          <cell r="DN358" t="b">
            <v>0</v>
          </cell>
        </row>
        <row r="359">
          <cell r="B359" t="str">
            <v>c.2289T&gt;C</v>
          </cell>
          <cell r="C359" t="str">
            <v>p.(=)</v>
          </cell>
          <cell r="D359" t="str">
            <v>2517T&gt;C</v>
          </cell>
          <cell r="E359" t="str">
            <v>H763H</v>
          </cell>
          <cell r="G359" t="str">
            <v>c.2289T&gt;C</v>
          </cell>
          <cell r="O359">
            <v>0.02</v>
          </cell>
          <cell r="R359" t="str">
            <v/>
          </cell>
          <cell r="T359">
            <v>0.02</v>
          </cell>
          <cell r="U359" t="str">
            <v>Same</v>
          </cell>
          <cell r="Z359" t="str">
            <v/>
          </cell>
          <cell r="AK359" t="str">
            <v/>
          </cell>
          <cell r="AL359" t="str">
            <v/>
          </cell>
          <cell r="AM359" t="str">
            <v/>
          </cell>
          <cell r="AN359" t="str">
            <v/>
          </cell>
          <cell r="AR359" t="str">
            <v/>
          </cell>
          <cell r="AS359" t="str">
            <v/>
          </cell>
          <cell r="AT359" t="str">
            <v/>
          </cell>
          <cell r="AU359" t="str">
            <v/>
          </cell>
          <cell r="AW359" t="str">
            <v/>
          </cell>
          <cell r="AX359" t="str">
            <v/>
          </cell>
          <cell r="AY359" t="str">
            <v/>
          </cell>
          <cell r="AZ359" t="str">
            <v/>
          </cell>
          <cell r="BB359" t="str">
            <v/>
          </cell>
          <cell r="BE359" t="str">
            <v/>
          </cell>
          <cell r="BG359" t="str">
            <v/>
          </cell>
          <cell r="BI359" t="str">
            <v/>
          </cell>
          <cell r="CH359" t="str">
            <v/>
          </cell>
          <cell r="CI359" t="str">
            <v/>
          </cell>
          <cell r="CJ359" t="str">
            <v/>
          </cell>
          <cell r="CK359" t="str">
            <v/>
          </cell>
          <cell r="CN359">
            <v>0</v>
          </cell>
          <cell r="CO359">
            <v>0</v>
          </cell>
          <cell r="CP359" t="b">
            <v>1</v>
          </cell>
          <cell r="CQ359" t="str">
            <v>c.2289T&gt;C</v>
          </cell>
          <cell r="CX359" t="str">
            <v>BRCA2</v>
          </cell>
          <cell r="CY359" t="str">
            <v>c.2289T&gt;C</v>
          </cell>
          <cell r="DE359" t="b">
            <v>0</v>
          </cell>
          <cell r="DF359" t="str">
            <v>BRCA2</v>
          </cell>
          <cell r="DG359" t="str">
            <v>c.2289T&gt;C</v>
          </cell>
          <cell r="DN359" t="b">
            <v>0</v>
          </cell>
        </row>
        <row r="360">
          <cell r="B360" t="str">
            <v>c.2290G&gt;C</v>
          </cell>
          <cell r="C360" t="str">
            <v>p.(Glu764Gln)</v>
          </cell>
          <cell r="D360" t="str">
            <v>2518G&gt;C</v>
          </cell>
          <cell r="E360" t="str">
            <v>E764Q</v>
          </cell>
          <cell r="G360" t="str">
            <v>c.2290G&gt;C</v>
          </cell>
          <cell r="O360">
            <v>0.02</v>
          </cell>
          <cell r="R360" t="str">
            <v/>
          </cell>
          <cell r="T360">
            <v>0.02</v>
          </cell>
          <cell r="U360" t="str">
            <v>Same</v>
          </cell>
          <cell r="Z360" t="str">
            <v/>
          </cell>
          <cell r="AK360" t="str">
            <v/>
          </cell>
          <cell r="AL360" t="str">
            <v/>
          </cell>
          <cell r="AM360" t="str">
            <v/>
          </cell>
          <cell r="AN360" t="str">
            <v/>
          </cell>
          <cell r="AR360" t="str">
            <v/>
          </cell>
          <cell r="AS360" t="str">
            <v/>
          </cell>
          <cell r="AT360" t="str">
            <v/>
          </cell>
          <cell r="AU360" t="str">
            <v/>
          </cell>
          <cell r="AW360" t="str">
            <v/>
          </cell>
          <cell r="AX360" t="str">
            <v/>
          </cell>
          <cell r="AY360" t="str">
            <v/>
          </cell>
          <cell r="AZ360" t="str">
            <v/>
          </cell>
          <cell r="BB360" t="str">
            <v/>
          </cell>
          <cell r="BE360" t="str">
            <v/>
          </cell>
          <cell r="BG360" t="str">
            <v/>
          </cell>
          <cell r="BI360" t="str">
            <v/>
          </cell>
          <cell r="CH360" t="str">
            <v/>
          </cell>
          <cell r="CI360" t="str">
            <v/>
          </cell>
          <cell r="CJ360" t="str">
            <v/>
          </cell>
          <cell r="CK360" t="str">
            <v/>
          </cell>
          <cell r="CN360">
            <v>0</v>
          </cell>
          <cell r="CO360">
            <v>0</v>
          </cell>
          <cell r="CP360" t="b">
            <v>1</v>
          </cell>
          <cell r="CQ360" t="str">
            <v>c.2290G&gt;C</v>
          </cell>
          <cell r="CX360" t="str">
            <v>BRCA2</v>
          </cell>
          <cell r="CY360" t="str">
            <v>c.2290G&gt;C</v>
          </cell>
          <cell r="DE360" t="b">
            <v>0</v>
          </cell>
          <cell r="DF360" t="str">
            <v>BRCA2</v>
          </cell>
          <cell r="DG360" t="str">
            <v>c.2290G&gt;C</v>
          </cell>
          <cell r="DN360" t="b">
            <v>0</v>
          </cell>
        </row>
        <row r="361">
          <cell r="B361" t="str">
            <v>c.229A&gt;G</v>
          </cell>
          <cell r="C361" t="str">
            <v>p.(Thr77Ala)</v>
          </cell>
          <cell r="D361" t="str">
            <v>457A&gt;G</v>
          </cell>
          <cell r="E361" t="str">
            <v>T77A</v>
          </cell>
          <cell r="F361" t="str">
            <v>Ex3Skip</v>
          </cell>
          <cell r="K361">
            <v>1.1292870866471043</v>
          </cell>
          <cell r="L361">
            <v>2.8507004503418583</v>
          </cell>
          <cell r="N361">
            <v>3.2192592064701455</v>
          </cell>
          <cell r="O361">
            <v>0.02</v>
          </cell>
          <cell r="P361">
            <v>6.5699167478982565E-2</v>
          </cell>
          <cell r="Q361">
            <v>6.1648886931572333E-2</v>
          </cell>
          <cell r="R361">
            <v>3</v>
          </cell>
          <cell r="T361">
            <v>0.02</v>
          </cell>
          <cell r="U361" t="str">
            <v>Same</v>
          </cell>
          <cell r="V361">
            <v>0.34999999403953552</v>
          </cell>
          <cell r="Z361" t="str">
            <v/>
          </cell>
          <cell r="AA361">
            <v>1</v>
          </cell>
          <cell r="AB361">
            <v>1</v>
          </cell>
          <cell r="AD361">
            <v>1.1292870866471043</v>
          </cell>
          <cell r="AE361">
            <v>2.8507004503418583</v>
          </cell>
          <cell r="AF361">
            <v>0.63416158438061354</v>
          </cell>
          <cell r="AK361" t="str">
            <v/>
          </cell>
          <cell r="AL361" t="str">
            <v/>
          </cell>
          <cell r="AM361" t="str">
            <v/>
          </cell>
          <cell r="AN361" t="str">
            <v/>
          </cell>
          <cell r="AR361" t="str">
            <v/>
          </cell>
          <cell r="AS361" t="str">
            <v/>
          </cell>
          <cell r="AT361" t="str">
            <v/>
          </cell>
          <cell r="AU361" t="str">
            <v/>
          </cell>
          <cell r="AW361" t="str">
            <v/>
          </cell>
          <cell r="AX361" t="str">
            <v/>
          </cell>
          <cell r="AY361" t="str">
            <v/>
          </cell>
          <cell r="AZ361" t="str">
            <v/>
          </cell>
          <cell r="BB361" t="str">
            <v/>
          </cell>
          <cell r="BE361" t="str">
            <v/>
          </cell>
          <cell r="BG361" t="str">
            <v/>
          </cell>
          <cell r="BI361" t="str">
            <v/>
          </cell>
          <cell r="CH361" t="str">
            <v/>
          </cell>
          <cell r="CI361" t="str">
            <v/>
          </cell>
          <cell r="CJ361" t="str">
            <v/>
          </cell>
          <cell r="CK361" t="str">
            <v/>
          </cell>
          <cell r="CN361">
            <v>0</v>
          </cell>
          <cell r="CO361">
            <v>0</v>
          </cell>
          <cell r="CP361" t="b">
            <v>1</v>
          </cell>
          <cell r="CQ361" t="str">
            <v>c.229A&gt;G</v>
          </cell>
          <cell r="CX361" t="str">
            <v>BRCA2</v>
          </cell>
          <cell r="CY361" t="str">
            <v>c.229A&gt;G</v>
          </cell>
          <cell r="DE361" t="b">
            <v>0</v>
          </cell>
          <cell r="DF361" t="str">
            <v>BRCA2</v>
          </cell>
          <cell r="DG361" t="str">
            <v>c.229A&gt;G</v>
          </cell>
          <cell r="DH361">
            <v>1.1143302875E-4</v>
          </cell>
          <cell r="DI361">
            <v>0</v>
          </cell>
          <cell r="DJ361">
            <v>0</v>
          </cell>
          <cell r="DK361">
            <v>0</v>
          </cell>
          <cell r="DL361">
            <v>0</v>
          </cell>
          <cell r="DM361">
            <v>0</v>
          </cell>
          <cell r="DN361" t="b">
            <v>0</v>
          </cell>
        </row>
        <row r="362">
          <cell r="B362" t="str">
            <v>c.2303C&gt;T</v>
          </cell>
          <cell r="C362" t="str">
            <v>p.(Thr768Ile)</v>
          </cell>
          <cell r="D362" t="str">
            <v>2531C&gt;T</v>
          </cell>
          <cell r="E362" t="str">
            <v>T768I</v>
          </cell>
          <cell r="G362" t="str">
            <v>c.2303C&gt;T</v>
          </cell>
          <cell r="J362">
            <v>1.07</v>
          </cell>
          <cell r="K362">
            <v>1.0756788211506356</v>
          </cell>
          <cell r="L362">
            <v>0.30885070508904505</v>
          </cell>
          <cell r="N362">
            <v>0.35547985372704749</v>
          </cell>
          <cell r="O362">
            <v>0.02</v>
          </cell>
          <cell r="P362">
            <v>7.2546908923887248E-3</v>
          </cell>
          <cell r="Q362">
            <v>7.2024394207202439E-3</v>
          </cell>
          <cell r="R362">
            <v>2</v>
          </cell>
          <cell r="S362" t="str">
            <v>Multifac new calc</v>
          </cell>
          <cell r="T362">
            <v>0.02</v>
          </cell>
          <cell r="U362" t="str">
            <v>Same</v>
          </cell>
          <cell r="V362">
            <v>2.9999999329447746E-2</v>
          </cell>
          <cell r="Z362" t="str">
            <v/>
          </cell>
          <cell r="AA362">
            <v>1</v>
          </cell>
          <cell r="AB362">
            <v>1</v>
          </cell>
          <cell r="AD362">
            <v>1.0756788211506356</v>
          </cell>
          <cell r="AE362">
            <v>0.30885070508904505</v>
          </cell>
          <cell r="AF362">
            <v>1.0170472517663818E-2</v>
          </cell>
          <cell r="AK362" t="str">
            <v/>
          </cell>
          <cell r="AL362" t="str">
            <v/>
          </cell>
          <cell r="AM362" t="str">
            <v/>
          </cell>
          <cell r="AN362" t="str">
            <v/>
          </cell>
          <cell r="AR362" t="str">
            <v/>
          </cell>
          <cell r="AS362" t="str">
            <v/>
          </cell>
          <cell r="AT362" t="str">
            <v/>
          </cell>
          <cell r="AU362" t="str">
            <v/>
          </cell>
          <cell r="AW362" t="str">
            <v/>
          </cell>
          <cell r="AX362" t="str">
            <v/>
          </cell>
          <cell r="AY362" t="str">
            <v/>
          </cell>
          <cell r="AZ362" t="str">
            <v/>
          </cell>
          <cell r="BB362" t="str">
            <v/>
          </cell>
          <cell r="BE362" t="str">
            <v/>
          </cell>
          <cell r="BG362" t="str">
            <v/>
          </cell>
          <cell r="BI362" t="str">
            <v/>
          </cell>
          <cell r="CD362">
            <v>1.07</v>
          </cell>
          <cell r="CH362" t="str">
            <v/>
          </cell>
          <cell r="CI362" t="str">
            <v/>
          </cell>
          <cell r="CJ362" t="str">
            <v/>
          </cell>
          <cell r="CK362" t="str">
            <v/>
          </cell>
          <cell r="CN362">
            <v>0</v>
          </cell>
          <cell r="CO362">
            <v>0</v>
          </cell>
          <cell r="CP362" t="b">
            <v>1</v>
          </cell>
          <cell r="CQ362" t="str">
            <v>c.2303C&gt;T</v>
          </cell>
          <cell r="CX362" t="str">
            <v>BRCA2</v>
          </cell>
          <cell r="CY362" t="str">
            <v>c.2303C&gt;T</v>
          </cell>
          <cell r="DE362" t="b">
            <v>0</v>
          </cell>
          <cell r="DF362" t="str">
            <v>BRCA2</v>
          </cell>
          <cell r="DG362" t="str">
            <v>c.2303C&gt;T</v>
          </cell>
          <cell r="DN362" t="b">
            <v>0</v>
          </cell>
        </row>
        <row r="363">
          <cell r="B363" t="str">
            <v>c.2315C&gt;T</v>
          </cell>
          <cell r="C363" t="str">
            <v>p.(Thr772Ile)</v>
          </cell>
          <cell r="D363" t="str">
            <v>2543C&gt;T</v>
          </cell>
          <cell r="E363" t="str">
            <v>T772I</v>
          </cell>
          <cell r="G363" t="str">
            <v>c.2315C&gt;T</v>
          </cell>
          <cell r="O363">
            <v>0.02</v>
          </cell>
          <cell r="R363" t="str">
            <v/>
          </cell>
          <cell r="T363">
            <v>0.02</v>
          </cell>
          <cell r="U363" t="str">
            <v>Same</v>
          </cell>
          <cell r="Z363" t="str">
            <v/>
          </cell>
          <cell r="AK363" t="str">
            <v/>
          </cell>
          <cell r="AL363" t="str">
            <v/>
          </cell>
          <cell r="AM363" t="str">
            <v/>
          </cell>
          <cell r="AN363" t="str">
            <v/>
          </cell>
          <cell r="AR363" t="str">
            <v/>
          </cell>
          <cell r="AS363" t="str">
            <v/>
          </cell>
          <cell r="AT363" t="str">
            <v/>
          </cell>
          <cell r="AU363" t="str">
            <v/>
          </cell>
          <cell r="AW363" t="str">
            <v/>
          </cell>
          <cell r="AX363" t="str">
            <v/>
          </cell>
          <cell r="AY363" t="str">
            <v/>
          </cell>
          <cell r="AZ363" t="str">
            <v/>
          </cell>
          <cell r="BB363" t="str">
            <v/>
          </cell>
          <cell r="BE363" t="str">
            <v/>
          </cell>
          <cell r="BG363" t="str">
            <v/>
          </cell>
          <cell r="BI363" t="str">
            <v/>
          </cell>
          <cell r="CH363" t="str">
            <v/>
          </cell>
          <cell r="CI363" t="str">
            <v/>
          </cell>
          <cell r="CJ363" t="str">
            <v/>
          </cell>
          <cell r="CK363" t="str">
            <v/>
          </cell>
          <cell r="CN363">
            <v>0</v>
          </cell>
          <cell r="CO363">
            <v>0</v>
          </cell>
          <cell r="CP363" t="b">
            <v>1</v>
          </cell>
          <cell r="CQ363" t="str">
            <v>c.2315C&gt;T</v>
          </cell>
          <cell r="CX363" t="str">
            <v>BRCA2</v>
          </cell>
          <cell r="CY363" t="str">
            <v>c.2315C&gt;T</v>
          </cell>
          <cell r="DE363" t="b">
            <v>0</v>
          </cell>
          <cell r="DF363" t="str">
            <v>BRCA2</v>
          </cell>
          <cell r="DG363" t="str">
            <v>c.2315C&gt;T</v>
          </cell>
          <cell r="DN363" t="b">
            <v>0</v>
          </cell>
        </row>
        <row r="364">
          <cell r="B364" t="str">
            <v>c.231T&gt;G</v>
          </cell>
          <cell r="C364" t="str">
            <v>p.(=)</v>
          </cell>
          <cell r="D364" t="str">
            <v>459T&gt;G</v>
          </cell>
          <cell r="E364" t="str">
            <v>T77T</v>
          </cell>
          <cell r="F364" t="str">
            <v>Ex3Skip</v>
          </cell>
          <cell r="O364">
            <v>0.02</v>
          </cell>
          <cell r="R364">
            <v>1</v>
          </cell>
          <cell r="S364" t="str">
            <v>Frequency &gt;1%</v>
          </cell>
          <cell r="T364">
            <v>0.02</v>
          </cell>
          <cell r="U364" t="str">
            <v>Same</v>
          </cell>
          <cell r="Z364" t="str">
            <v/>
          </cell>
          <cell r="AK364" t="str">
            <v/>
          </cell>
          <cell r="AL364" t="str">
            <v/>
          </cell>
          <cell r="AM364" t="str">
            <v/>
          </cell>
          <cell r="AN364" t="str">
            <v/>
          </cell>
          <cell r="AR364" t="str">
            <v/>
          </cell>
          <cell r="AS364" t="str">
            <v/>
          </cell>
          <cell r="AT364" t="str">
            <v/>
          </cell>
          <cell r="AU364" t="str">
            <v/>
          </cell>
          <cell r="AW364" t="str">
            <v/>
          </cell>
          <cell r="AX364" t="str">
            <v/>
          </cell>
          <cell r="AY364" t="str">
            <v/>
          </cell>
          <cell r="AZ364" t="str">
            <v/>
          </cell>
          <cell r="BB364" t="str">
            <v/>
          </cell>
          <cell r="BE364" t="str">
            <v/>
          </cell>
          <cell r="BG364" t="str">
            <v/>
          </cell>
          <cell r="BI364" t="str">
            <v/>
          </cell>
          <cell r="CH364" t="str">
            <v>Thery</v>
          </cell>
          <cell r="CI364" t="str">
            <v>2011</v>
          </cell>
          <cell r="CJ364" t="str">
            <v>exon 3 deletion</v>
          </cell>
          <cell r="CK364" t="str">
            <v>Exon skipping</v>
          </cell>
          <cell r="CL364">
            <v>1</v>
          </cell>
          <cell r="CN364">
            <v>0</v>
          </cell>
          <cell r="CO364">
            <v>0</v>
          </cell>
          <cell r="CP364" t="b">
            <v>1</v>
          </cell>
          <cell r="CQ364" t="str">
            <v>c.231T&gt;G</v>
          </cell>
          <cell r="CR364">
            <v>0</v>
          </cell>
          <cell r="CS364">
            <v>0</v>
          </cell>
          <cell r="CT364">
            <v>0</v>
          </cell>
          <cell r="CU364">
            <v>1.1299999999999999E-2</v>
          </cell>
          <cell r="CV364">
            <v>0</v>
          </cell>
          <cell r="CW364" t="b">
            <v>1</v>
          </cell>
          <cell r="CX364" t="str">
            <v>BRCA2</v>
          </cell>
          <cell r="CY364" t="str">
            <v>c.231T&gt;G</v>
          </cell>
          <cell r="CZ364">
            <v>0</v>
          </cell>
          <cell r="DA364">
            <v>0</v>
          </cell>
          <cell r="DB364">
            <v>0</v>
          </cell>
          <cell r="DC364">
            <v>1.1299999999999999E-2</v>
          </cell>
          <cell r="DD364">
            <v>0</v>
          </cell>
          <cell r="DE364" t="b">
            <v>1</v>
          </cell>
          <cell r="DF364" t="str">
            <v>BRCA2</v>
          </cell>
          <cell r="DG364" t="str">
            <v>c.231T&gt;G</v>
          </cell>
          <cell r="DH364">
            <v>7.6888789836999996E-3</v>
          </cell>
          <cell r="DI364">
            <v>8.9206066011999997E-5</v>
          </cell>
          <cell r="DJ364">
            <v>0</v>
          </cell>
          <cell r="DK364">
            <v>0</v>
          </cell>
          <cell r="DL364">
            <v>1.8418241425999999E-5</v>
          </cell>
          <cell r="DM364">
            <v>0</v>
          </cell>
          <cell r="DN364" t="b">
            <v>0</v>
          </cell>
        </row>
        <row r="365">
          <cell r="B365" t="str">
            <v>c.2320A&gt;G</v>
          </cell>
          <cell r="C365" t="str">
            <v>p.(Thr774Ala)</v>
          </cell>
          <cell r="D365" t="str">
            <v>2548A&gt;G</v>
          </cell>
          <cell r="E365" t="str">
            <v>T774A</v>
          </cell>
          <cell r="G365" t="str">
            <v>c.2320A&gt;G</v>
          </cell>
          <cell r="I365">
            <v>9.4311469999999994E-2</v>
          </cell>
          <cell r="J365">
            <v>0.77528400000000008</v>
          </cell>
          <cell r="K365">
            <v>1.5119409771804413</v>
          </cell>
          <cell r="L365">
            <v>0.7353659082508498</v>
          </cell>
          <cell r="N365">
            <v>8.1294968098586315E-2</v>
          </cell>
          <cell r="O365">
            <v>0.02</v>
          </cell>
          <cell r="P365">
            <v>1.6590809816038024E-3</v>
          </cell>
          <cell r="Q365">
            <v>1.6563329910391665E-3</v>
          </cell>
          <cell r="R365">
            <v>2</v>
          </cell>
          <cell r="T365">
            <v>0.02</v>
          </cell>
          <cell r="U365" t="str">
            <v>Same</v>
          </cell>
          <cell r="V365">
            <v>2.9999999329447746E-2</v>
          </cell>
          <cell r="Z365" t="str">
            <v/>
          </cell>
          <cell r="AA365">
            <v>1</v>
          </cell>
          <cell r="AB365">
            <v>1</v>
          </cell>
          <cell r="AD365">
            <v>1.5119409771804413</v>
          </cell>
          <cell r="AE365">
            <v>0.7353659082508498</v>
          </cell>
          <cell r="AF365">
            <v>3.3243366732769168E-2</v>
          </cell>
          <cell r="AK365" t="str">
            <v/>
          </cell>
          <cell r="AL365" t="str">
            <v/>
          </cell>
          <cell r="AM365" t="str">
            <v/>
          </cell>
          <cell r="AN365" t="str">
            <v/>
          </cell>
          <cell r="AR365" t="str">
            <v/>
          </cell>
          <cell r="AS365" t="str">
            <v/>
          </cell>
          <cell r="AT365" t="str">
            <v/>
          </cell>
          <cell r="AU365" t="str">
            <v/>
          </cell>
          <cell r="AW365" t="str">
            <v/>
          </cell>
          <cell r="AX365" t="str">
            <v/>
          </cell>
          <cell r="AY365" t="str">
            <v/>
          </cell>
          <cell r="AZ365" t="str">
            <v/>
          </cell>
          <cell r="BB365" t="str">
            <v/>
          </cell>
          <cell r="BE365" t="str">
            <v/>
          </cell>
          <cell r="BG365" t="str">
            <v/>
          </cell>
          <cell r="BI365" t="str">
            <v/>
          </cell>
          <cell r="CD365">
            <v>0.69</v>
          </cell>
          <cell r="CF365">
            <v>9.4311469999999994E-2</v>
          </cell>
          <cell r="CG365">
            <v>1.1236000000000002</v>
          </cell>
          <cell r="CH365" t="str">
            <v/>
          </cell>
          <cell r="CI365" t="str">
            <v/>
          </cell>
          <cell r="CJ365" t="str">
            <v/>
          </cell>
          <cell r="CK365" t="str">
            <v/>
          </cell>
          <cell r="CN365">
            <v>0</v>
          </cell>
          <cell r="CO365">
            <v>0</v>
          </cell>
          <cell r="CP365" t="b">
            <v>1</v>
          </cell>
          <cell r="CQ365" t="str">
            <v>c.2320A&gt;G</v>
          </cell>
          <cell r="CX365" t="str">
            <v>BRCA2</v>
          </cell>
          <cell r="CY365" t="str">
            <v>c.2320A&gt;G</v>
          </cell>
          <cell r="DE365" t="b">
            <v>0</v>
          </cell>
          <cell r="DF365" t="str">
            <v>BRCA2</v>
          </cell>
          <cell r="DG365" t="str">
            <v>c.2320A&gt;G</v>
          </cell>
          <cell r="DH365">
            <v>0</v>
          </cell>
          <cell r="DI365">
            <v>0</v>
          </cell>
          <cell r="DJ365">
            <v>0</v>
          </cell>
          <cell r="DK365">
            <v>0</v>
          </cell>
          <cell r="DL365">
            <v>7.3678393811E-5</v>
          </cell>
          <cell r="DM365">
            <v>0</v>
          </cell>
          <cell r="DN365" t="b">
            <v>0</v>
          </cell>
        </row>
        <row r="366">
          <cell r="B366" t="str">
            <v>c.2324C&gt;T</v>
          </cell>
          <cell r="C366" t="str">
            <v>p.(Ser775Phe)</v>
          </cell>
          <cell r="D366" t="str">
            <v>2552C&gt;T</v>
          </cell>
          <cell r="E366" t="str">
            <v>S775F</v>
          </cell>
          <cell r="G366" t="str">
            <v>c.2324C&gt;T</v>
          </cell>
          <cell r="O366">
            <v>0.02</v>
          </cell>
          <cell r="R366" t="str">
            <v/>
          </cell>
          <cell r="T366">
            <v>0.02</v>
          </cell>
          <cell r="U366" t="str">
            <v>Same</v>
          </cell>
          <cell r="Z366" t="str">
            <v/>
          </cell>
          <cell r="AK366" t="str">
            <v/>
          </cell>
          <cell r="AL366" t="str">
            <v/>
          </cell>
          <cell r="AM366" t="str">
            <v/>
          </cell>
          <cell r="AN366" t="str">
            <v/>
          </cell>
          <cell r="AR366" t="str">
            <v/>
          </cell>
          <cell r="AS366" t="str">
            <v/>
          </cell>
          <cell r="AT366" t="str">
            <v/>
          </cell>
          <cell r="AU366" t="str">
            <v/>
          </cell>
          <cell r="AW366" t="str">
            <v/>
          </cell>
          <cell r="AX366" t="str">
            <v/>
          </cell>
          <cell r="AY366" t="str">
            <v/>
          </cell>
          <cell r="AZ366" t="str">
            <v/>
          </cell>
          <cell r="BB366" t="str">
            <v/>
          </cell>
          <cell r="BE366" t="str">
            <v/>
          </cell>
          <cell r="BG366" t="str">
            <v/>
          </cell>
          <cell r="BI366" t="str">
            <v/>
          </cell>
          <cell r="CH366" t="str">
            <v/>
          </cell>
          <cell r="CI366" t="str">
            <v/>
          </cell>
          <cell r="CJ366" t="str">
            <v/>
          </cell>
          <cell r="CK366" t="str">
            <v/>
          </cell>
          <cell r="CN366">
            <v>0</v>
          </cell>
          <cell r="CO366">
            <v>0</v>
          </cell>
          <cell r="CP366" t="b">
            <v>1</v>
          </cell>
          <cell r="CQ366" t="str">
            <v>c.2324C&gt;T</v>
          </cell>
          <cell r="CX366" t="str">
            <v>BRCA2</v>
          </cell>
          <cell r="CY366" t="str">
            <v>c.2324C&gt;T</v>
          </cell>
          <cell r="DE366" t="b">
            <v>0</v>
          </cell>
          <cell r="DF366" t="str">
            <v>BRCA2</v>
          </cell>
          <cell r="DG366" t="str">
            <v>c.2324C&gt;T</v>
          </cell>
          <cell r="DN366" t="b">
            <v>0</v>
          </cell>
        </row>
        <row r="367">
          <cell r="B367" t="str">
            <v>c.232C&gt;T</v>
          </cell>
          <cell r="C367" t="str">
            <v>p.(Pro78Ser)</v>
          </cell>
          <cell r="D367" t="str">
            <v>460C&gt;T</v>
          </cell>
          <cell r="E367" t="str">
            <v>P78S</v>
          </cell>
          <cell r="F367" t="str">
            <v>Ex3Skip</v>
          </cell>
          <cell r="O367">
            <v>0.02</v>
          </cell>
          <cell r="R367" t="str">
            <v/>
          </cell>
          <cell r="T367">
            <v>0.02</v>
          </cell>
          <cell r="U367" t="str">
            <v>Same</v>
          </cell>
          <cell r="Z367" t="str">
            <v/>
          </cell>
          <cell r="AK367" t="str">
            <v/>
          </cell>
          <cell r="AL367" t="str">
            <v/>
          </cell>
          <cell r="AM367" t="str">
            <v/>
          </cell>
          <cell r="AN367" t="str">
            <v/>
          </cell>
          <cell r="AR367" t="str">
            <v/>
          </cell>
          <cell r="AS367" t="str">
            <v/>
          </cell>
          <cell r="AT367" t="str">
            <v/>
          </cell>
          <cell r="AU367" t="str">
            <v/>
          </cell>
          <cell r="AW367" t="str">
            <v/>
          </cell>
          <cell r="AX367" t="str">
            <v/>
          </cell>
          <cell r="AY367" t="str">
            <v/>
          </cell>
          <cell r="AZ367" t="str">
            <v/>
          </cell>
          <cell r="BB367" t="str">
            <v/>
          </cell>
          <cell r="BE367" t="str">
            <v/>
          </cell>
          <cell r="BG367" t="str">
            <v/>
          </cell>
          <cell r="BI367" t="str">
            <v/>
          </cell>
          <cell r="CH367" t="str">
            <v/>
          </cell>
          <cell r="CI367" t="str">
            <v/>
          </cell>
          <cell r="CJ367" t="str">
            <v/>
          </cell>
          <cell r="CK367" t="str">
            <v/>
          </cell>
          <cell r="CN367">
            <v>0</v>
          </cell>
          <cell r="CO367">
            <v>0</v>
          </cell>
          <cell r="CP367" t="b">
            <v>1</v>
          </cell>
          <cell r="CQ367" t="str">
            <v>c.232C&gt;T</v>
          </cell>
          <cell r="CX367" t="str">
            <v>BRCA2</v>
          </cell>
          <cell r="CY367" t="str">
            <v>c.232C&gt;T</v>
          </cell>
          <cell r="DE367" t="b">
            <v>0</v>
          </cell>
          <cell r="DF367" t="str">
            <v>BRCA2</v>
          </cell>
          <cell r="DG367" t="str">
            <v>c.232C&gt;T</v>
          </cell>
          <cell r="DN367" t="b">
            <v>0</v>
          </cell>
        </row>
        <row r="368">
          <cell r="B368" t="str">
            <v>c.2330A&gt;G</v>
          </cell>
          <cell r="C368" t="str">
            <v>p.(Asp777Gly)</v>
          </cell>
          <cell r="D368" t="str">
            <v>2558A&gt;G</v>
          </cell>
          <cell r="E368" t="str">
            <v>D777G</v>
          </cell>
          <cell r="G368" t="str">
            <v>c.2330A&gt;G</v>
          </cell>
          <cell r="K368">
            <v>1.0756788211506356</v>
          </cell>
          <cell r="L368">
            <v>0.30725920285797537</v>
          </cell>
          <cell r="N368">
            <v>0.33051221711795098</v>
          </cell>
          <cell r="O368">
            <v>0.02</v>
          </cell>
          <cell r="P368">
            <v>6.7451472881214494E-3</v>
          </cell>
          <cell r="Q368">
            <v>6.6999551041203561E-3</v>
          </cell>
          <cell r="R368">
            <v>2</v>
          </cell>
          <cell r="S368" t="str">
            <v>Multifac new calc</v>
          </cell>
          <cell r="T368">
            <v>0.02</v>
          </cell>
          <cell r="U368" t="str">
            <v>Same</v>
          </cell>
          <cell r="V368">
            <v>2.9999999329447746E-2</v>
          </cell>
          <cell r="Z368" t="str">
            <v/>
          </cell>
          <cell r="AA368">
            <v>1</v>
          </cell>
          <cell r="AB368">
            <v>1</v>
          </cell>
          <cell r="AD368">
            <v>1.0756788211506356</v>
          </cell>
          <cell r="AE368">
            <v>0.30725920285797537</v>
          </cell>
          <cell r="AF368">
            <v>1.0118594550311423E-2</v>
          </cell>
          <cell r="AK368" t="str">
            <v/>
          </cell>
          <cell r="AL368" t="str">
            <v/>
          </cell>
          <cell r="AM368" t="str">
            <v/>
          </cell>
          <cell r="AN368" t="str">
            <v/>
          </cell>
          <cell r="AR368" t="str">
            <v/>
          </cell>
          <cell r="AS368" t="str">
            <v/>
          </cell>
          <cell r="AT368" t="str">
            <v/>
          </cell>
          <cell r="AU368" t="str">
            <v/>
          </cell>
          <cell r="AW368" t="str">
            <v/>
          </cell>
          <cell r="AX368" t="str">
            <v/>
          </cell>
          <cell r="AY368" t="str">
            <v/>
          </cell>
          <cell r="AZ368" t="str">
            <v/>
          </cell>
          <cell r="BB368" t="str">
            <v/>
          </cell>
          <cell r="BE368" t="str">
            <v/>
          </cell>
          <cell r="BG368" t="str">
            <v/>
          </cell>
          <cell r="BI368" t="str">
            <v/>
          </cell>
          <cell r="CH368" t="str">
            <v/>
          </cell>
          <cell r="CI368" t="str">
            <v/>
          </cell>
          <cell r="CJ368" t="str">
            <v/>
          </cell>
          <cell r="CK368" t="str">
            <v/>
          </cell>
          <cell r="CN368">
            <v>0</v>
          </cell>
          <cell r="CO368">
            <v>0</v>
          </cell>
          <cell r="CP368" t="b">
            <v>1</v>
          </cell>
          <cell r="CQ368" t="str">
            <v>c.2330A&gt;G</v>
          </cell>
          <cell r="CX368" t="str">
            <v>BRCA2</v>
          </cell>
          <cell r="CY368" t="str">
            <v>c.2330A&gt;G</v>
          </cell>
          <cell r="DE368" t="b">
            <v>0</v>
          </cell>
          <cell r="DF368" t="str">
            <v>BRCA2</v>
          </cell>
          <cell r="DG368" t="str">
            <v>c.2330A&gt;G</v>
          </cell>
          <cell r="DH368">
            <v>0</v>
          </cell>
          <cell r="DI368">
            <v>0</v>
          </cell>
          <cell r="DJ368">
            <v>0</v>
          </cell>
          <cell r="DK368">
            <v>0</v>
          </cell>
          <cell r="DL368">
            <v>1.8422313106000001E-5</v>
          </cell>
          <cell r="DM368">
            <v>0</v>
          </cell>
          <cell r="DN368" t="b">
            <v>0</v>
          </cell>
        </row>
        <row r="369">
          <cell r="B369" t="str">
            <v>c.2335C&gt;G</v>
          </cell>
          <cell r="C369" t="str">
            <v>p.(Leu779Val)</v>
          </cell>
          <cell r="D369" t="str">
            <v>2563C&gt;G</v>
          </cell>
          <cell r="E369" t="str">
            <v>L779V</v>
          </cell>
          <cell r="G369" t="str">
            <v>c.2335C&gt;G</v>
          </cell>
          <cell r="K369">
            <v>1.0246153856466556</v>
          </cell>
          <cell r="L369">
            <v>1.3483970656040241</v>
          </cell>
          <cell r="N369">
            <v>1.3815883793786858</v>
          </cell>
          <cell r="O369">
            <v>0.02</v>
          </cell>
          <cell r="P369">
            <v>2.8195681211809917E-2</v>
          </cell>
          <cell r="Q369">
            <v>2.7422485551173565E-2</v>
          </cell>
          <cell r="R369">
            <v>3</v>
          </cell>
          <cell r="T369">
            <v>0.02</v>
          </cell>
          <cell r="U369" t="str">
            <v>Same</v>
          </cell>
          <cell r="V369">
            <v>2.9999999329447746E-2</v>
          </cell>
          <cell r="Z369" t="str">
            <v/>
          </cell>
          <cell r="AA369">
            <v>1</v>
          </cell>
          <cell r="AB369">
            <v>1</v>
          </cell>
          <cell r="AD369">
            <v>1.0246153856466556</v>
          </cell>
          <cell r="AE369">
            <v>1.3483970656040241</v>
          </cell>
          <cell r="AF369">
            <v>4.0978542397930931E-2</v>
          </cell>
          <cell r="AK369" t="str">
            <v/>
          </cell>
          <cell r="AL369" t="str">
            <v/>
          </cell>
          <cell r="AM369" t="str">
            <v/>
          </cell>
          <cell r="AN369" t="str">
            <v/>
          </cell>
          <cell r="AR369" t="str">
            <v/>
          </cell>
          <cell r="AS369" t="str">
            <v/>
          </cell>
          <cell r="AT369" t="str">
            <v/>
          </cell>
          <cell r="AU369" t="str">
            <v/>
          </cell>
          <cell r="AW369" t="str">
            <v/>
          </cell>
          <cell r="AX369" t="str">
            <v/>
          </cell>
          <cell r="AY369" t="str">
            <v/>
          </cell>
          <cell r="AZ369" t="str">
            <v/>
          </cell>
          <cell r="BB369" t="str">
            <v/>
          </cell>
          <cell r="BE369" t="str">
            <v/>
          </cell>
          <cell r="BG369" t="str">
            <v/>
          </cell>
          <cell r="BI369" t="str">
            <v/>
          </cell>
          <cell r="CH369" t="str">
            <v/>
          </cell>
          <cell r="CI369" t="str">
            <v/>
          </cell>
          <cell r="CJ369" t="str">
            <v/>
          </cell>
          <cell r="CK369" t="str">
            <v/>
          </cell>
          <cell r="CN369">
            <v>0</v>
          </cell>
          <cell r="CO369">
            <v>0</v>
          </cell>
          <cell r="CP369" t="b">
            <v>1</v>
          </cell>
          <cell r="CQ369" t="str">
            <v>c.2335C&gt;G</v>
          </cell>
          <cell r="CX369" t="str">
            <v>BRCA2</v>
          </cell>
          <cell r="CY369" t="str">
            <v>c.2335C&gt;G</v>
          </cell>
          <cell r="DE369" t="b">
            <v>0</v>
          </cell>
          <cell r="DF369" t="str">
            <v>BRCA2</v>
          </cell>
          <cell r="DG369" t="str">
            <v>c.2335C&gt;G</v>
          </cell>
          <cell r="DN369" t="b">
            <v>0</v>
          </cell>
        </row>
        <row r="370">
          <cell r="B370" t="str">
            <v>c.2337G&gt;A</v>
          </cell>
          <cell r="C370" t="str">
            <v>p.(=)</v>
          </cell>
          <cell r="D370" t="str">
            <v>2565G&gt;A</v>
          </cell>
          <cell r="E370" t="str">
            <v>L779L</v>
          </cell>
          <cell r="G370" t="str">
            <v>c.2337G&gt;A</v>
          </cell>
          <cell r="O370">
            <v>0.02</v>
          </cell>
          <cell r="R370" t="str">
            <v/>
          </cell>
          <cell r="T370">
            <v>0.02</v>
          </cell>
          <cell r="U370" t="str">
            <v>Same</v>
          </cell>
          <cell r="Z370" t="str">
            <v/>
          </cell>
          <cell r="AK370" t="str">
            <v/>
          </cell>
          <cell r="AL370" t="str">
            <v/>
          </cell>
          <cell r="AM370" t="str">
            <v/>
          </cell>
          <cell r="AN370" t="str">
            <v/>
          </cell>
          <cell r="AR370" t="str">
            <v/>
          </cell>
          <cell r="AS370" t="str">
            <v/>
          </cell>
          <cell r="AT370" t="str">
            <v/>
          </cell>
          <cell r="AU370" t="str">
            <v/>
          </cell>
          <cell r="AW370" t="str">
            <v/>
          </cell>
          <cell r="AX370" t="str">
            <v/>
          </cell>
          <cell r="AY370" t="str">
            <v/>
          </cell>
          <cell r="AZ370" t="str">
            <v/>
          </cell>
          <cell r="BB370" t="str">
            <v/>
          </cell>
          <cell r="BE370" t="str">
            <v/>
          </cell>
          <cell r="BG370" t="str">
            <v/>
          </cell>
          <cell r="BI370" t="str">
            <v/>
          </cell>
          <cell r="CH370" t="str">
            <v/>
          </cell>
          <cell r="CI370" t="str">
            <v/>
          </cell>
          <cell r="CJ370" t="str">
            <v/>
          </cell>
          <cell r="CK370" t="str">
            <v/>
          </cell>
          <cell r="CN370">
            <v>0</v>
          </cell>
          <cell r="CO370">
            <v>0</v>
          </cell>
          <cell r="CP370" t="b">
            <v>1</v>
          </cell>
          <cell r="CQ370" t="str">
            <v>c.2337G&gt;A</v>
          </cell>
          <cell r="CX370" t="str">
            <v>BRCA2</v>
          </cell>
          <cell r="CY370" t="str">
            <v>c.2337G&gt;A</v>
          </cell>
          <cell r="DE370" t="b">
            <v>0</v>
          </cell>
          <cell r="DF370" t="str">
            <v>BRCA2</v>
          </cell>
          <cell r="DG370" t="str">
            <v>c.2337G&gt;A</v>
          </cell>
          <cell r="DN370" t="b">
            <v>0</v>
          </cell>
        </row>
        <row r="371">
          <cell r="B371" t="str">
            <v>c.2348T&gt;G</v>
          </cell>
          <cell r="C371" t="str">
            <v>p.(Val783Gly)</v>
          </cell>
          <cell r="D371" t="str">
            <v>2576T&gt;G</v>
          </cell>
          <cell r="E371" t="str">
            <v>V783G</v>
          </cell>
          <cell r="G371" t="str">
            <v>c.2348T&gt;G</v>
          </cell>
          <cell r="K371">
            <v>1.0498366885038446</v>
          </cell>
          <cell r="L371">
            <v>0.39973152850864246</v>
          </cell>
          <cell r="N371">
            <v>0.41965282418009336</v>
          </cell>
          <cell r="O371">
            <v>0.02</v>
          </cell>
          <cell r="P371">
            <v>8.5643433506141509E-3</v>
          </cell>
          <cell r="Q371">
            <v>8.4916182166048168E-3</v>
          </cell>
          <cell r="R371">
            <v>2</v>
          </cell>
          <cell r="S371" t="str">
            <v>Multifac new calc</v>
          </cell>
          <cell r="T371">
            <v>0.02</v>
          </cell>
          <cell r="U371" t="str">
            <v>Same</v>
          </cell>
          <cell r="V371">
            <v>2.9999999329447746E-2</v>
          </cell>
          <cell r="Z371" t="str">
            <v/>
          </cell>
          <cell r="AA371">
            <v>1</v>
          </cell>
          <cell r="AB371">
            <v>1</v>
          </cell>
          <cell r="AD371">
            <v>1.0498366885038446</v>
          </cell>
          <cell r="AE371">
            <v>0.39973152850864246</v>
          </cell>
          <cell r="AF371">
            <v>1.281265813797109E-2</v>
          </cell>
          <cell r="AK371" t="str">
            <v/>
          </cell>
          <cell r="AL371" t="str">
            <v/>
          </cell>
          <cell r="AM371" t="str">
            <v/>
          </cell>
          <cell r="AN371" t="str">
            <v/>
          </cell>
          <cell r="AR371" t="str">
            <v/>
          </cell>
          <cell r="AS371" t="str">
            <v/>
          </cell>
          <cell r="AT371" t="str">
            <v/>
          </cell>
          <cell r="AU371" t="str">
            <v/>
          </cell>
          <cell r="AW371" t="str">
            <v/>
          </cell>
          <cell r="AX371" t="str">
            <v/>
          </cell>
          <cell r="AY371" t="str">
            <v/>
          </cell>
          <cell r="AZ371" t="str">
            <v/>
          </cell>
          <cell r="BB371" t="str">
            <v/>
          </cell>
          <cell r="BE371" t="str">
            <v/>
          </cell>
          <cell r="BG371" t="str">
            <v/>
          </cell>
          <cell r="BI371" t="str">
            <v/>
          </cell>
          <cell r="CH371" t="str">
            <v/>
          </cell>
          <cell r="CI371" t="str">
            <v/>
          </cell>
          <cell r="CJ371" t="str">
            <v/>
          </cell>
          <cell r="CK371" t="str">
            <v/>
          </cell>
          <cell r="CN371">
            <v>0</v>
          </cell>
          <cell r="CO371">
            <v>0</v>
          </cell>
          <cell r="CP371" t="b">
            <v>1</v>
          </cell>
          <cell r="CQ371" t="str">
            <v>c.2348T&gt;G</v>
          </cell>
          <cell r="CX371" t="str">
            <v>BRCA2</v>
          </cell>
          <cell r="CY371" t="str">
            <v>c.2348T&gt;G</v>
          </cell>
          <cell r="DE371" t="b">
            <v>0</v>
          </cell>
          <cell r="DF371" t="str">
            <v>BRCA2</v>
          </cell>
          <cell r="DG371" t="str">
            <v>c.2348T&gt;G</v>
          </cell>
          <cell r="DN371" t="b">
            <v>0</v>
          </cell>
        </row>
        <row r="372">
          <cell r="B372" t="str">
            <v>c.2363G&gt;A</v>
          </cell>
          <cell r="C372" t="str">
            <v>p.(Gly788Asp)</v>
          </cell>
          <cell r="D372" t="str">
            <v>2591G&gt;A</v>
          </cell>
          <cell r="E372" t="str">
            <v>G788D</v>
          </cell>
          <cell r="G372" t="str">
            <v>c.2363G&gt;A</v>
          </cell>
          <cell r="O372">
            <v>0.02</v>
          </cell>
          <cell r="R372" t="str">
            <v/>
          </cell>
          <cell r="T372">
            <v>0.02</v>
          </cell>
          <cell r="U372" t="str">
            <v>Same</v>
          </cell>
          <cell r="Z372" t="str">
            <v/>
          </cell>
          <cell r="AK372" t="str">
            <v/>
          </cell>
          <cell r="AL372" t="str">
            <v/>
          </cell>
          <cell r="AM372" t="str">
            <v/>
          </cell>
          <cell r="AN372" t="str">
            <v/>
          </cell>
          <cell r="AR372" t="str">
            <v/>
          </cell>
          <cell r="AS372" t="str">
            <v/>
          </cell>
          <cell r="AT372" t="str">
            <v/>
          </cell>
          <cell r="AU372" t="str">
            <v/>
          </cell>
          <cell r="AW372" t="str">
            <v/>
          </cell>
          <cell r="AX372" t="str">
            <v/>
          </cell>
          <cell r="AY372" t="str">
            <v/>
          </cell>
          <cell r="AZ372" t="str">
            <v/>
          </cell>
          <cell r="BB372" t="str">
            <v/>
          </cell>
          <cell r="BE372" t="str">
            <v/>
          </cell>
          <cell r="BG372" t="str">
            <v/>
          </cell>
          <cell r="BI372" t="str">
            <v/>
          </cell>
          <cell r="CH372" t="str">
            <v/>
          </cell>
          <cell r="CI372" t="str">
            <v/>
          </cell>
          <cell r="CJ372" t="str">
            <v/>
          </cell>
          <cell r="CK372" t="str">
            <v/>
          </cell>
          <cell r="CN372">
            <v>0</v>
          </cell>
          <cell r="CO372">
            <v>0</v>
          </cell>
          <cell r="CP372" t="b">
            <v>1</v>
          </cell>
          <cell r="CQ372" t="str">
            <v>c.2363G&gt;A</v>
          </cell>
          <cell r="CX372" t="str">
            <v>BRCA2</v>
          </cell>
          <cell r="CY372" t="str">
            <v>c.2363G&gt;A</v>
          </cell>
          <cell r="DE372" t="b">
            <v>0</v>
          </cell>
          <cell r="DF372" t="str">
            <v>BRCA2</v>
          </cell>
          <cell r="DG372" t="str">
            <v>c.2363G&gt;A</v>
          </cell>
          <cell r="DN372" t="b">
            <v>0</v>
          </cell>
        </row>
        <row r="373">
          <cell r="B373" t="str">
            <v>c.2364C&gt;T</v>
          </cell>
          <cell r="C373" t="str">
            <v>p.(=)</v>
          </cell>
          <cell r="D373" t="str">
            <v>2592C&gt;T</v>
          </cell>
          <cell r="E373" t="str">
            <v>G788G</v>
          </cell>
          <cell r="O373">
            <v>0.02</v>
          </cell>
          <cell r="R373" t="str">
            <v/>
          </cell>
          <cell r="T373">
            <v>0.02</v>
          </cell>
          <cell r="U373" t="str">
            <v>Same</v>
          </cell>
          <cell r="Z373" t="str">
            <v/>
          </cell>
          <cell r="AK373" t="str">
            <v/>
          </cell>
          <cell r="AL373" t="str">
            <v/>
          </cell>
          <cell r="AM373" t="str">
            <v/>
          </cell>
          <cell r="AN373" t="str">
            <v/>
          </cell>
          <cell r="AR373" t="str">
            <v/>
          </cell>
          <cell r="AS373" t="str">
            <v/>
          </cell>
          <cell r="AT373" t="str">
            <v/>
          </cell>
          <cell r="AU373" t="str">
            <v/>
          </cell>
          <cell r="AW373" t="str">
            <v/>
          </cell>
          <cell r="AX373" t="str">
            <v/>
          </cell>
          <cell r="AY373" t="str">
            <v/>
          </cell>
          <cell r="AZ373" t="str">
            <v/>
          </cell>
          <cell r="BB373" t="str">
            <v/>
          </cell>
          <cell r="BE373" t="str">
            <v/>
          </cell>
          <cell r="BG373" t="str">
            <v/>
          </cell>
          <cell r="BI373" t="str">
            <v/>
          </cell>
          <cell r="CH373" t="str">
            <v/>
          </cell>
          <cell r="CI373" t="str">
            <v/>
          </cell>
          <cell r="CJ373" t="str">
            <v/>
          </cell>
          <cell r="CK373" t="str">
            <v/>
          </cell>
          <cell r="CN373">
            <v>0</v>
          </cell>
          <cell r="CO373">
            <v>0</v>
          </cell>
          <cell r="CP373" t="b">
            <v>1</v>
          </cell>
          <cell r="CQ373" t="str">
            <v>c.2364C&gt;T</v>
          </cell>
          <cell r="CX373" t="str">
            <v>BRCA2</v>
          </cell>
          <cell r="CY373" t="str">
            <v>c.2364C&gt;T</v>
          </cell>
          <cell r="DE373" t="b">
            <v>0</v>
          </cell>
          <cell r="DF373" t="str">
            <v>BRCA2</v>
          </cell>
          <cell r="DG373" t="str">
            <v>c.2364C&gt;T</v>
          </cell>
          <cell r="DH373">
            <v>0</v>
          </cell>
          <cell r="DI373">
            <v>0</v>
          </cell>
          <cell r="DJ373">
            <v>0</v>
          </cell>
          <cell r="DK373">
            <v>0</v>
          </cell>
          <cell r="DL373">
            <v>1.8443378827000002E-5</v>
          </cell>
          <cell r="DM373">
            <v>0</v>
          </cell>
          <cell r="DN373" t="b">
            <v>0</v>
          </cell>
        </row>
        <row r="374">
          <cell r="B374" t="str">
            <v>c.237A&gt;C</v>
          </cell>
          <cell r="C374" t="str">
            <v>p.(=)</v>
          </cell>
          <cell r="D374" t="str">
            <v>465A&gt;C</v>
          </cell>
          <cell r="E374" t="str">
            <v>I79I</v>
          </cell>
          <cell r="F374" t="str">
            <v>Ex3Skip</v>
          </cell>
          <cell r="O374">
            <v>0.02</v>
          </cell>
          <cell r="R374" t="str">
            <v/>
          </cell>
          <cell r="T374">
            <v>0.02</v>
          </cell>
          <cell r="U374" t="str">
            <v>Same</v>
          </cell>
          <cell r="Z374" t="str">
            <v/>
          </cell>
          <cell r="AK374" t="str">
            <v/>
          </cell>
          <cell r="AL374" t="str">
            <v/>
          </cell>
          <cell r="AM374" t="str">
            <v/>
          </cell>
          <cell r="AN374" t="str">
            <v/>
          </cell>
          <cell r="AR374" t="str">
            <v/>
          </cell>
          <cell r="AS374" t="str">
            <v/>
          </cell>
          <cell r="AT374" t="str">
            <v/>
          </cell>
          <cell r="AU374" t="str">
            <v/>
          </cell>
          <cell r="AW374" t="str">
            <v/>
          </cell>
          <cell r="AX374" t="str">
            <v/>
          </cell>
          <cell r="AY374" t="str">
            <v/>
          </cell>
          <cell r="AZ374" t="str">
            <v/>
          </cell>
          <cell r="BB374" t="str">
            <v/>
          </cell>
          <cell r="BE374" t="str">
            <v/>
          </cell>
          <cell r="BG374" t="str">
            <v/>
          </cell>
          <cell r="BI374" t="str">
            <v/>
          </cell>
          <cell r="CH374" t="str">
            <v/>
          </cell>
          <cell r="CI374" t="str">
            <v/>
          </cell>
          <cell r="CJ374" t="str">
            <v/>
          </cell>
          <cell r="CK374" t="str">
            <v/>
          </cell>
          <cell r="CN374">
            <v>0</v>
          </cell>
          <cell r="CO374">
            <v>0</v>
          </cell>
          <cell r="CP374" t="b">
            <v>1</v>
          </cell>
          <cell r="CQ374" t="str">
            <v>c.237A&gt;C</v>
          </cell>
          <cell r="CX374" t="str">
            <v>BRCA2</v>
          </cell>
          <cell r="CY374" t="str">
            <v>c.237A&gt;C</v>
          </cell>
          <cell r="DE374" t="b">
            <v>0</v>
          </cell>
          <cell r="DF374" t="str">
            <v>BRCA2</v>
          </cell>
          <cell r="DG374" t="str">
            <v>c.237A&gt;C</v>
          </cell>
          <cell r="DN374" t="b">
            <v>0</v>
          </cell>
        </row>
        <row r="375">
          <cell r="B375" t="str">
            <v>c.2383T&gt;G</v>
          </cell>
          <cell r="C375" t="str">
            <v>p.(Ser795Ala)</v>
          </cell>
          <cell r="D375" t="str">
            <v>2611T&gt;G</v>
          </cell>
          <cell r="E375" t="str">
            <v>S795A</v>
          </cell>
          <cell r="G375" t="str">
            <v>c.2383T&gt;G</v>
          </cell>
          <cell r="O375">
            <v>0.02</v>
          </cell>
          <cell r="R375" t="str">
            <v/>
          </cell>
          <cell r="T375">
            <v>0.02</v>
          </cell>
          <cell r="U375" t="str">
            <v>Same</v>
          </cell>
          <cell r="Z375" t="str">
            <v/>
          </cell>
          <cell r="AK375" t="str">
            <v/>
          </cell>
          <cell r="AL375" t="str">
            <v/>
          </cell>
          <cell r="AM375" t="str">
            <v/>
          </cell>
          <cell r="AN375" t="str">
            <v/>
          </cell>
          <cell r="AR375" t="str">
            <v/>
          </cell>
          <cell r="AS375" t="str">
            <v/>
          </cell>
          <cell r="AT375" t="str">
            <v/>
          </cell>
          <cell r="AU375" t="str">
            <v/>
          </cell>
          <cell r="AW375" t="str">
            <v/>
          </cell>
          <cell r="AX375" t="str">
            <v/>
          </cell>
          <cell r="AY375" t="str">
            <v/>
          </cell>
          <cell r="AZ375" t="str">
            <v/>
          </cell>
          <cell r="BB375" t="str">
            <v/>
          </cell>
          <cell r="BE375" t="str">
            <v/>
          </cell>
          <cell r="BG375" t="str">
            <v/>
          </cell>
          <cell r="BI375" t="str">
            <v/>
          </cell>
          <cell r="CH375" t="str">
            <v/>
          </cell>
          <cell r="CI375" t="str">
            <v/>
          </cell>
          <cell r="CJ375" t="str">
            <v/>
          </cell>
          <cell r="CK375" t="str">
            <v/>
          </cell>
          <cell r="CN375">
            <v>0</v>
          </cell>
          <cell r="CO375">
            <v>0</v>
          </cell>
          <cell r="CP375" t="b">
            <v>1</v>
          </cell>
          <cell r="CQ375" t="str">
            <v>c.2383T&gt;G</v>
          </cell>
          <cell r="CX375" t="str">
            <v>BRCA2</v>
          </cell>
          <cell r="CY375" t="str">
            <v>c.2383T&gt;G</v>
          </cell>
          <cell r="DE375" t="b">
            <v>0</v>
          </cell>
          <cell r="DF375" t="str">
            <v>BRCA2</v>
          </cell>
          <cell r="DG375" t="str">
            <v>c.2383T&gt;G</v>
          </cell>
          <cell r="DN375" t="b">
            <v>0</v>
          </cell>
        </row>
        <row r="376">
          <cell r="B376" t="str">
            <v>c.238A&gt;G</v>
          </cell>
          <cell r="C376" t="str">
            <v>p.(Ile80Val)</v>
          </cell>
          <cell r="I376">
            <v>0.82840000000000003</v>
          </cell>
          <cell r="N376">
            <v>0.82840000000000003</v>
          </cell>
          <cell r="O376">
            <v>0.02</v>
          </cell>
          <cell r="P376">
            <v>1.6906122448979592E-2</v>
          </cell>
          <cell r="Q376">
            <v>1.6625057196297695E-2</v>
          </cell>
          <cell r="R376">
            <v>3</v>
          </cell>
          <cell r="S376" t="str">
            <v>Multifac new calc</v>
          </cell>
          <cell r="BH376">
            <v>1</v>
          </cell>
          <cell r="BI376">
            <v>0.82840000000000003</v>
          </cell>
        </row>
        <row r="377">
          <cell r="B377" t="str">
            <v>c.2391G&gt;A</v>
          </cell>
          <cell r="C377" t="str">
            <v>p.(=)</v>
          </cell>
          <cell r="J377">
            <v>1.08</v>
          </cell>
          <cell r="N377">
            <v>1.08</v>
          </cell>
          <cell r="O377">
            <v>0.02</v>
          </cell>
          <cell r="P377">
            <v>2.2040816326530613E-2</v>
          </cell>
          <cell r="Q377">
            <v>2.1565495207667731E-2</v>
          </cell>
          <cell r="R377">
            <v>3</v>
          </cell>
          <cell r="T377">
            <v>0.02</v>
          </cell>
          <cell r="U377" t="str">
            <v>Same</v>
          </cell>
          <cell r="Z377" t="str">
            <v/>
          </cell>
          <cell r="AX377" t="str">
            <v/>
          </cell>
          <cell r="AY377" t="str">
            <v/>
          </cell>
          <cell r="BX377">
            <v>1</v>
          </cell>
          <cell r="BY377">
            <v>1.08</v>
          </cell>
          <cell r="BZ377">
            <v>1</v>
          </cell>
          <cell r="CA377">
            <v>1</v>
          </cell>
          <cell r="CN377">
            <v>0</v>
          </cell>
          <cell r="CO377">
            <v>1</v>
          </cell>
          <cell r="CP377" t="b">
            <v>1</v>
          </cell>
          <cell r="CQ377" t="str">
            <v>c.2391G&gt;A</v>
          </cell>
          <cell r="CX377" t="str">
            <v>BRCA2</v>
          </cell>
          <cell r="CY377" t="str">
            <v>c.2391G&gt;A</v>
          </cell>
          <cell r="DE377" t="b">
            <v>0</v>
          </cell>
          <cell r="DF377" t="str">
            <v>BRCA2</v>
          </cell>
          <cell r="DG377" t="str">
            <v>c.2391G&gt;A</v>
          </cell>
          <cell r="DN377" t="b">
            <v>0</v>
          </cell>
        </row>
        <row r="378">
          <cell r="B378" t="str">
            <v>c.2396A&gt;G</v>
          </cell>
          <cell r="C378" t="str">
            <v>p.(Lys799Arg)</v>
          </cell>
          <cell r="D378" t="str">
            <v>2624A&gt;G</v>
          </cell>
          <cell r="E378" t="str">
            <v>K799R</v>
          </cell>
          <cell r="G378" t="str">
            <v>c.2396A&gt;G</v>
          </cell>
          <cell r="O378">
            <v>0.02</v>
          </cell>
          <cell r="R378" t="str">
            <v/>
          </cell>
          <cell r="T378">
            <v>0.02</v>
          </cell>
          <cell r="U378" t="str">
            <v>Same</v>
          </cell>
          <cell r="Z378" t="str">
            <v/>
          </cell>
          <cell r="AK378" t="str">
            <v/>
          </cell>
          <cell r="AL378" t="str">
            <v/>
          </cell>
          <cell r="AM378" t="str">
            <v/>
          </cell>
          <cell r="AN378" t="str">
            <v/>
          </cell>
          <cell r="AR378" t="str">
            <v/>
          </cell>
          <cell r="AS378" t="str">
            <v/>
          </cell>
          <cell r="AT378" t="str">
            <v/>
          </cell>
          <cell r="AU378" t="str">
            <v/>
          </cell>
          <cell r="AW378" t="str">
            <v/>
          </cell>
          <cell r="AX378" t="str">
            <v/>
          </cell>
          <cell r="AY378" t="str">
            <v/>
          </cell>
          <cell r="AZ378" t="str">
            <v/>
          </cell>
          <cell r="BB378" t="str">
            <v/>
          </cell>
          <cell r="BE378" t="str">
            <v/>
          </cell>
          <cell r="BG378" t="str">
            <v/>
          </cell>
          <cell r="BI378" t="str">
            <v/>
          </cell>
          <cell r="CH378" t="str">
            <v/>
          </cell>
          <cell r="CI378" t="str">
            <v/>
          </cell>
          <cell r="CJ378" t="str">
            <v/>
          </cell>
          <cell r="CK378" t="str">
            <v/>
          </cell>
          <cell r="CN378">
            <v>0</v>
          </cell>
          <cell r="CO378">
            <v>0</v>
          </cell>
          <cell r="CP378" t="b">
            <v>1</v>
          </cell>
          <cell r="CQ378" t="str">
            <v>c.2396A&gt;G</v>
          </cell>
          <cell r="CX378" t="str">
            <v>BRCA2</v>
          </cell>
          <cell r="CY378" t="str">
            <v>c.2396A&gt;G</v>
          </cell>
          <cell r="DE378" t="b">
            <v>0</v>
          </cell>
          <cell r="DF378" t="str">
            <v>BRCA2</v>
          </cell>
          <cell r="DG378" t="str">
            <v>c.2396A&gt;G</v>
          </cell>
          <cell r="DN378" t="b">
            <v>0</v>
          </cell>
        </row>
        <row r="379">
          <cell r="B379" t="str">
            <v>c.2398G&gt;T</v>
          </cell>
          <cell r="C379" t="str">
            <v>p.(Gly800Cys)</v>
          </cell>
          <cell r="D379" t="str">
            <v>2626G&gt;T</v>
          </cell>
          <cell r="E379" t="str">
            <v>G800C</v>
          </cell>
          <cell r="G379" t="str">
            <v>c.2398G&gt;T</v>
          </cell>
          <cell r="O379">
            <v>0.02</v>
          </cell>
          <cell r="R379" t="str">
            <v/>
          </cell>
          <cell r="T379">
            <v>0.02</v>
          </cell>
          <cell r="U379" t="str">
            <v>Same</v>
          </cell>
          <cell r="Z379" t="str">
            <v/>
          </cell>
          <cell r="AK379" t="str">
            <v/>
          </cell>
          <cell r="AL379" t="str">
            <v/>
          </cell>
          <cell r="AM379" t="str">
            <v/>
          </cell>
          <cell r="AN379" t="str">
            <v/>
          </cell>
          <cell r="AR379" t="str">
            <v/>
          </cell>
          <cell r="AS379" t="str">
            <v/>
          </cell>
          <cell r="AT379" t="str">
            <v/>
          </cell>
          <cell r="AU379" t="str">
            <v/>
          </cell>
          <cell r="AW379" t="str">
            <v/>
          </cell>
          <cell r="AX379" t="str">
            <v/>
          </cell>
          <cell r="AY379" t="str">
            <v/>
          </cell>
          <cell r="AZ379" t="str">
            <v/>
          </cell>
          <cell r="BB379" t="str">
            <v/>
          </cell>
          <cell r="BE379" t="str">
            <v/>
          </cell>
          <cell r="BG379" t="str">
            <v/>
          </cell>
          <cell r="BI379" t="str">
            <v/>
          </cell>
          <cell r="CH379" t="str">
            <v/>
          </cell>
          <cell r="CI379" t="str">
            <v/>
          </cell>
          <cell r="CJ379" t="str">
            <v/>
          </cell>
          <cell r="CK379" t="str">
            <v/>
          </cell>
          <cell r="CN379">
            <v>0</v>
          </cell>
          <cell r="CO379">
            <v>0</v>
          </cell>
          <cell r="CP379" t="b">
            <v>1</v>
          </cell>
          <cell r="CQ379" t="str">
            <v>c.2398G&gt;T</v>
          </cell>
          <cell r="CX379" t="str">
            <v>BRCA2</v>
          </cell>
          <cell r="CY379" t="str">
            <v>c.2398G&gt;T</v>
          </cell>
          <cell r="DE379" t="b">
            <v>0</v>
          </cell>
          <cell r="DF379" t="str">
            <v>BRCA2</v>
          </cell>
          <cell r="DG379" t="str">
            <v>c.2398G&gt;T</v>
          </cell>
          <cell r="DN379" t="b">
            <v>0</v>
          </cell>
        </row>
        <row r="380">
          <cell r="B380" t="str">
            <v>c.2399G&gt;A</v>
          </cell>
          <cell r="C380" t="str">
            <v>p.(Gly800Asp)</v>
          </cell>
          <cell r="D380" t="str">
            <v>2627G&gt;A</v>
          </cell>
          <cell r="E380" t="str">
            <v>G800D</v>
          </cell>
          <cell r="G380" t="str">
            <v>c.2399G&gt;A</v>
          </cell>
          <cell r="O380">
            <v>0.02</v>
          </cell>
          <cell r="R380" t="str">
            <v/>
          </cell>
          <cell r="T380">
            <v>0.02</v>
          </cell>
          <cell r="U380" t="str">
            <v>Same</v>
          </cell>
          <cell r="Z380" t="str">
            <v/>
          </cell>
          <cell r="AK380" t="str">
            <v/>
          </cell>
          <cell r="AL380" t="str">
            <v/>
          </cell>
          <cell r="AM380" t="str">
            <v/>
          </cell>
          <cell r="AN380" t="str">
            <v/>
          </cell>
          <cell r="AR380" t="str">
            <v/>
          </cell>
          <cell r="AS380" t="str">
            <v/>
          </cell>
          <cell r="AT380" t="str">
            <v/>
          </cell>
          <cell r="AU380" t="str">
            <v/>
          </cell>
          <cell r="AW380" t="str">
            <v/>
          </cell>
          <cell r="AX380" t="str">
            <v/>
          </cell>
          <cell r="AY380" t="str">
            <v/>
          </cell>
          <cell r="AZ380" t="str">
            <v/>
          </cell>
          <cell r="BB380" t="str">
            <v/>
          </cell>
          <cell r="BE380" t="str">
            <v/>
          </cell>
          <cell r="BG380" t="str">
            <v/>
          </cell>
          <cell r="BI380" t="str">
            <v/>
          </cell>
          <cell r="CH380" t="str">
            <v/>
          </cell>
          <cell r="CI380" t="str">
            <v/>
          </cell>
          <cell r="CJ380" t="str">
            <v/>
          </cell>
          <cell r="CK380" t="str">
            <v/>
          </cell>
          <cell r="CN380">
            <v>0</v>
          </cell>
          <cell r="CO380">
            <v>0</v>
          </cell>
          <cell r="CP380" t="b">
            <v>1</v>
          </cell>
          <cell r="CQ380" t="str">
            <v>c.2399G&gt;A</v>
          </cell>
          <cell r="CX380" t="str">
            <v>BRCA2</v>
          </cell>
          <cell r="CY380" t="str">
            <v>c.2399G&gt;A</v>
          </cell>
          <cell r="DE380" t="b">
            <v>0</v>
          </cell>
          <cell r="DF380" t="str">
            <v>BRCA2</v>
          </cell>
          <cell r="DG380" t="str">
            <v>c.2399G&gt;A</v>
          </cell>
          <cell r="DN380" t="b">
            <v>0</v>
          </cell>
        </row>
        <row r="381">
          <cell r="B381" t="str">
            <v>c.2399G&gt;T</v>
          </cell>
          <cell r="C381" t="str">
            <v>p.(Gly800Val)</v>
          </cell>
          <cell r="D381" t="str">
            <v>2627G&gt;T</v>
          </cell>
          <cell r="E381" t="str">
            <v>G800V</v>
          </cell>
          <cell r="G381" t="str">
            <v>c.2399G&gt;T</v>
          </cell>
          <cell r="O381">
            <v>0.02</v>
          </cell>
          <cell r="R381" t="str">
            <v/>
          </cell>
          <cell r="T381">
            <v>0.02</v>
          </cell>
          <cell r="U381" t="str">
            <v>Same</v>
          </cell>
          <cell r="Z381" t="str">
            <v/>
          </cell>
          <cell r="AK381" t="str">
            <v/>
          </cell>
          <cell r="AL381" t="str">
            <v/>
          </cell>
          <cell r="AM381" t="str">
            <v/>
          </cell>
          <cell r="AN381" t="str">
            <v/>
          </cell>
          <cell r="AR381" t="str">
            <v/>
          </cell>
          <cell r="AS381" t="str">
            <v/>
          </cell>
          <cell r="AT381" t="str">
            <v/>
          </cell>
          <cell r="AU381" t="str">
            <v/>
          </cell>
          <cell r="AW381" t="str">
            <v/>
          </cell>
          <cell r="AX381" t="str">
            <v/>
          </cell>
          <cell r="AY381" t="str">
            <v/>
          </cell>
          <cell r="AZ381" t="str">
            <v/>
          </cell>
          <cell r="BB381" t="str">
            <v/>
          </cell>
          <cell r="BE381" t="str">
            <v/>
          </cell>
          <cell r="BG381" t="str">
            <v/>
          </cell>
          <cell r="BI381" t="str">
            <v/>
          </cell>
          <cell r="CH381" t="str">
            <v/>
          </cell>
          <cell r="CI381" t="str">
            <v/>
          </cell>
          <cell r="CJ381" t="str">
            <v/>
          </cell>
          <cell r="CK381" t="str">
            <v/>
          </cell>
          <cell r="CN381">
            <v>0</v>
          </cell>
          <cell r="CO381">
            <v>0</v>
          </cell>
          <cell r="CP381" t="b">
            <v>1</v>
          </cell>
          <cell r="CQ381" t="str">
            <v>c.2399G&gt;T</v>
          </cell>
          <cell r="CX381" t="str">
            <v>BRCA2</v>
          </cell>
          <cell r="CY381" t="str">
            <v>c.2399G&gt;T</v>
          </cell>
          <cell r="DE381" t="b">
            <v>0</v>
          </cell>
          <cell r="DF381" t="str">
            <v>BRCA2</v>
          </cell>
          <cell r="DG381" t="str">
            <v>c.2399G&gt;T</v>
          </cell>
          <cell r="DN381" t="b">
            <v>0</v>
          </cell>
        </row>
        <row r="382">
          <cell r="B382" t="str">
            <v>c.23G&gt;C</v>
          </cell>
          <cell r="C382" t="str">
            <v>p.(Arg8Thr)</v>
          </cell>
          <cell r="D382" t="str">
            <v>251G&gt;C</v>
          </cell>
          <cell r="E382" t="str">
            <v>R8T</v>
          </cell>
          <cell r="G382" t="str">
            <v>c.23G&gt;C</v>
          </cell>
          <cell r="O382">
            <v>0.02</v>
          </cell>
          <cell r="R382" t="str">
            <v/>
          </cell>
          <cell r="T382">
            <v>0.02</v>
          </cell>
          <cell r="U382" t="str">
            <v>Same</v>
          </cell>
          <cell r="Z382" t="str">
            <v/>
          </cell>
          <cell r="AK382" t="str">
            <v/>
          </cell>
          <cell r="AL382" t="str">
            <v/>
          </cell>
          <cell r="AM382" t="str">
            <v/>
          </cell>
          <cell r="AN382" t="str">
            <v/>
          </cell>
          <cell r="AR382" t="str">
            <v/>
          </cell>
          <cell r="AS382" t="str">
            <v/>
          </cell>
          <cell r="AT382" t="str">
            <v/>
          </cell>
          <cell r="AU382" t="str">
            <v/>
          </cell>
          <cell r="AW382" t="str">
            <v/>
          </cell>
          <cell r="AX382" t="str">
            <v/>
          </cell>
          <cell r="AY382" t="str">
            <v/>
          </cell>
          <cell r="AZ382" t="str">
            <v/>
          </cell>
          <cell r="BB382" t="str">
            <v/>
          </cell>
          <cell r="BE382" t="str">
            <v/>
          </cell>
          <cell r="BG382" t="str">
            <v/>
          </cell>
          <cell r="BI382" t="str">
            <v/>
          </cell>
          <cell r="CH382" t="str">
            <v/>
          </cell>
          <cell r="CI382" t="str">
            <v/>
          </cell>
          <cell r="CJ382" t="str">
            <v/>
          </cell>
          <cell r="CK382" t="str">
            <v/>
          </cell>
          <cell r="CN382">
            <v>0</v>
          </cell>
          <cell r="CO382">
            <v>0</v>
          </cell>
          <cell r="CP382" t="b">
            <v>1</v>
          </cell>
          <cell r="CQ382" t="str">
            <v>c.23G&gt;C</v>
          </cell>
          <cell r="CX382" t="str">
            <v>BRCA2</v>
          </cell>
          <cell r="CY382" t="str">
            <v>c.23G&gt;C</v>
          </cell>
          <cell r="DE382" t="b">
            <v>0</v>
          </cell>
          <cell r="DF382" t="str">
            <v>BRCA2</v>
          </cell>
          <cell r="DG382" t="str">
            <v>c.23G&gt;C</v>
          </cell>
          <cell r="DN382" t="b">
            <v>0</v>
          </cell>
        </row>
        <row r="383">
          <cell r="B383" t="str">
            <v>c.240A&gt;G</v>
          </cell>
          <cell r="C383" t="str">
            <v>p.(Ile80Met)</v>
          </cell>
          <cell r="D383" t="str">
            <v>468A&gt;G</v>
          </cell>
          <cell r="E383" t="str">
            <v>I80M</v>
          </cell>
          <cell r="G383" t="str">
            <v>c.240A&gt;G</v>
          </cell>
          <cell r="K383">
            <v>1.1021570725287184</v>
          </cell>
          <cell r="L383">
            <v>0.66679544570127502</v>
          </cell>
          <cell r="N383">
            <v>0.73491331640959934</v>
          </cell>
          <cell r="O383">
            <v>0.02</v>
          </cell>
          <cell r="P383">
            <v>1.4998230947134681E-2</v>
          </cell>
          <cell r="Q383">
            <v>1.4776607968212166E-2</v>
          </cell>
          <cell r="R383">
            <v>3</v>
          </cell>
          <cell r="T383">
            <v>0.02</v>
          </cell>
          <cell r="U383" t="str">
            <v>Same</v>
          </cell>
          <cell r="V383">
            <v>2.9999999329447746E-2</v>
          </cell>
          <cell r="Z383" t="str">
            <v/>
          </cell>
          <cell r="AA383">
            <v>1</v>
          </cell>
          <cell r="AB383">
            <v>1</v>
          </cell>
          <cell r="AD383">
            <v>1.1021570725287184</v>
          </cell>
          <cell r="AE383">
            <v>0.66679544570127502</v>
          </cell>
          <cell r="AF383">
            <v>2.2224138692186701E-2</v>
          </cell>
          <cell r="AK383" t="str">
            <v/>
          </cell>
          <cell r="AL383" t="str">
            <v/>
          </cell>
          <cell r="AM383" t="str">
            <v/>
          </cell>
          <cell r="AN383" t="str">
            <v/>
          </cell>
          <cell r="AR383" t="str">
            <v/>
          </cell>
          <cell r="AS383" t="str">
            <v/>
          </cell>
          <cell r="AT383" t="str">
            <v/>
          </cell>
          <cell r="AU383" t="str">
            <v/>
          </cell>
          <cell r="AW383" t="str">
            <v/>
          </cell>
          <cell r="AX383" t="str">
            <v/>
          </cell>
          <cell r="AY383" t="str">
            <v/>
          </cell>
          <cell r="AZ383" t="str">
            <v/>
          </cell>
          <cell r="BB383" t="str">
            <v/>
          </cell>
          <cell r="BE383" t="str">
            <v/>
          </cell>
          <cell r="BG383" t="str">
            <v/>
          </cell>
          <cell r="BI383" t="str">
            <v/>
          </cell>
          <cell r="CH383" t="str">
            <v/>
          </cell>
          <cell r="CI383" t="str">
            <v/>
          </cell>
          <cell r="CJ383" t="str">
            <v/>
          </cell>
          <cell r="CK383" t="str">
            <v/>
          </cell>
          <cell r="CN383">
            <v>0</v>
          </cell>
          <cell r="CO383">
            <v>0</v>
          </cell>
          <cell r="CP383" t="b">
            <v>1</v>
          </cell>
          <cell r="CQ383" t="str">
            <v>c.240A&gt;G</v>
          </cell>
          <cell r="CX383" t="str">
            <v>BRCA2</v>
          </cell>
          <cell r="CY383" t="str">
            <v>c.240A&gt;G</v>
          </cell>
          <cell r="DE383" t="b">
            <v>0</v>
          </cell>
          <cell r="DF383" t="str">
            <v>BRCA2</v>
          </cell>
          <cell r="DG383" t="str">
            <v>c.240A&gt;G</v>
          </cell>
          <cell r="DN383" t="b">
            <v>0</v>
          </cell>
        </row>
        <row r="384">
          <cell r="B384" t="str">
            <v>c.2416G&gt;C</v>
          </cell>
          <cell r="C384" t="str">
            <v>p.(Asp806His)</v>
          </cell>
          <cell r="D384" t="str">
            <v>2644G&gt;C</v>
          </cell>
          <cell r="E384" t="str">
            <v>D806H</v>
          </cell>
          <cell r="I384">
            <v>0.21878</v>
          </cell>
          <cell r="K384">
            <v>6.6655862617570075E-2</v>
          </cell>
          <cell r="L384">
            <v>0.27028414556208352</v>
          </cell>
          <cell r="N384">
            <v>3.9415454844379432E-3</v>
          </cell>
          <cell r="O384">
            <v>0.02</v>
          </cell>
          <cell r="P384">
            <v>8.0439703764039659E-5</v>
          </cell>
          <cell r="Q384">
            <v>8.0433233738544938E-5</v>
          </cell>
          <cell r="R384">
            <v>1</v>
          </cell>
          <cell r="S384" t="str">
            <v>Multifac new calc</v>
          </cell>
          <cell r="T384">
            <v>0.02</v>
          </cell>
          <cell r="U384" t="str">
            <v>Same</v>
          </cell>
          <cell r="V384">
            <v>2.9999999329447746E-2</v>
          </cell>
          <cell r="Z384" t="str">
            <v/>
          </cell>
          <cell r="AA384" t="str">
            <v>2+</v>
          </cell>
          <cell r="AB384">
            <v>0.21780000010706266</v>
          </cell>
          <cell r="AD384">
            <v>6.6655862617570075E-2</v>
          </cell>
          <cell r="AE384">
            <v>0.27028414556208352</v>
          </cell>
          <cell r="AF384">
            <v>1.2134268736736014E-4</v>
          </cell>
          <cell r="AJ384">
            <v>0.02</v>
          </cell>
          <cell r="AK384" t="str">
            <v>8.00×10−5</v>
          </cell>
          <cell r="AL384" t="str">
            <v>Lindor 2012</v>
          </cell>
          <cell r="AM384" t="str">
            <v>Easton et al., 2007</v>
          </cell>
          <cell r="AN384" t="str">
            <v>Y</v>
          </cell>
          <cell r="AO384">
            <v>0.02</v>
          </cell>
          <cell r="AP384">
            <v>8.0000000000000007E-5</v>
          </cell>
          <cell r="AR384">
            <v>0.21878</v>
          </cell>
          <cell r="AS384" t="str">
            <v>-</v>
          </cell>
          <cell r="AT384">
            <v>0.26915</v>
          </cell>
          <cell r="AU384">
            <v>6.6070000000000004E-2</v>
          </cell>
          <cell r="AV384">
            <v>3.8899999999999998E-3</v>
          </cell>
          <cell r="AW384" t="str">
            <v>Easton DF et al., Am J Hum Genet, 81: 873-883, 2007.</v>
          </cell>
          <cell r="AX384" t="str">
            <v/>
          </cell>
          <cell r="AY384" t="str">
            <v/>
          </cell>
          <cell r="AZ384" t="str">
            <v/>
          </cell>
          <cell r="BB384" t="str">
            <v/>
          </cell>
          <cell r="BE384" t="str">
            <v/>
          </cell>
          <cell r="BG384" t="str">
            <v/>
          </cell>
          <cell r="BI384" t="str">
            <v/>
          </cell>
          <cell r="CH384" t="str">
            <v/>
          </cell>
          <cell r="CI384" t="str">
            <v/>
          </cell>
          <cell r="CJ384" t="str">
            <v/>
          </cell>
          <cell r="CK384" t="str">
            <v/>
          </cell>
          <cell r="CN384">
            <v>0</v>
          </cell>
          <cell r="CO384">
            <v>0</v>
          </cell>
          <cell r="CP384" t="b">
            <v>1</v>
          </cell>
          <cell r="CQ384" t="str">
            <v>c.2416G&gt;C</v>
          </cell>
          <cell r="CX384" t="str">
            <v>BRCA2</v>
          </cell>
          <cell r="CY384" t="str">
            <v>c.2416G&gt;C</v>
          </cell>
          <cell r="DE384" t="b">
            <v>0</v>
          </cell>
          <cell r="DF384" t="str">
            <v>BRCA2</v>
          </cell>
          <cell r="DG384" t="str">
            <v>c.2416G&gt;C</v>
          </cell>
          <cell r="DH384">
            <v>0</v>
          </cell>
          <cell r="DI384">
            <v>0</v>
          </cell>
          <cell r="DJ384">
            <v>0</v>
          </cell>
          <cell r="DK384">
            <v>0</v>
          </cell>
          <cell r="DL384">
            <v>1.8507551081E-5</v>
          </cell>
          <cell r="DM384">
            <v>0</v>
          </cell>
          <cell r="DN384" t="b">
            <v>0</v>
          </cell>
        </row>
        <row r="385">
          <cell r="B385" t="str">
            <v>c.2418T&gt;C</v>
          </cell>
          <cell r="C385" t="str">
            <v>p.(=)</v>
          </cell>
          <cell r="D385" t="str">
            <v>2646T&gt;C</v>
          </cell>
          <cell r="E385" t="str">
            <v>D786D</v>
          </cell>
          <cell r="O385">
            <v>0.02</v>
          </cell>
          <cell r="R385" t="str">
            <v/>
          </cell>
          <cell r="T385">
            <v>0.02</v>
          </cell>
          <cell r="U385" t="str">
            <v>Same</v>
          </cell>
          <cell r="Z385" t="str">
            <v/>
          </cell>
          <cell r="AK385" t="str">
            <v/>
          </cell>
          <cell r="AL385" t="str">
            <v/>
          </cell>
          <cell r="AM385" t="str">
            <v/>
          </cell>
          <cell r="AN385" t="str">
            <v/>
          </cell>
          <cell r="AR385" t="str">
            <v/>
          </cell>
          <cell r="AS385" t="str">
            <v/>
          </cell>
          <cell r="AT385" t="str">
            <v/>
          </cell>
          <cell r="AU385" t="str">
            <v/>
          </cell>
          <cell r="AW385" t="str">
            <v/>
          </cell>
          <cell r="AX385" t="str">
            <v/>
          </cell>
          <cell r="AY385" t="str">
            <v/>
          </cell>
          <cell r="AZ385" t="str">
            <v/>
          </cell>
          <cell r="BB385" t="str">
            <v/>
          </cell>
          <cell r="BE385" t="str">
            <v/>
          </cell>
          <cell r="BG385" t="str">
            <v/>
          </cell>
          <cell r="BI385" t="str">
            <v/>
          </cell>
          <cell r="CH385" t="str">
            <v/>
          </cell>
          <cell r="CI385" t="str">
            <v/>
          </cell>
          <cell r="CJ385" t="str">
            <v/>
          </cell>
          <cell r="CK385" t="str">
            <v/>
          </cell>
          <cell r="CN385">
            <v>0</v>
          </cell>
          <cell r="CO385">
            <v>0</v>
          </cell>
          <cell r="CP385" t="b">
            <v>1</v>
          </cell>
          <cell r="CQ385" t="str">
            <v>c.2418T&gt;C</v>
          </cell>
          <cell r="CX385" t="str">
            <v>BRCA2</v>
          </cell>
          <cell r="CY385" t="str">
            <v>c.2418T&gt;C</v>
          </cell>
          <cell r="DE385" t="b">
            <v>0</v>
          </cell>
          <cell r="DF385" t="str">
            <v>BRCA2</v>
          </cell>
          <cell r="DG385" t="str">
            <v>c.2418T&gt;C</v>
          </cell>
          <cell r="DN385" t="b">
            <v>0</v>
          </cell>
        </row>
        <row r="386">
          <cell r="B386" t="str">
            <v>c.241T&gt;A</v>
          </cell>
          <cell r="C386" t="str">
            <v>p.(Phe81Ile)</v>
          </cell>
          <cell r="D386" t="str">
            <v>469T&gt;A</v>
          </cell>
          <cell r="E386" t="str">
            <v>F81I</v>
          </cell>
          <cell r="F386" t="str">
            <v>Ex3Skip</v>
          </cell>
          <cell r="J386">
            <v>1.261665</v>
          </cell>
          <cell r="K386">
            <v>1.1855670103309732</v>
          </cell>
          <cell r="L386">
            <v>0.15263198293300734</v>
          </cell>
          <cell r="N386">
            <v>0.22830514985907327</v>
          </cell>
          <cell r="O386">
            <v>0.02</v>
          </cell>
          <cell r="P386">
            <v>4.6592887726341486E-3</v>
          </cell>
          <cell r="Q386">
            <v>4.6376804800424224E-3</v>
          </cell>
          <cell r="R386">
            <v>2</v>
          </cell>
          <cell r="S386" t="str">
            <v>Multifac new calc</v>
          </cell>
          <cell r="T386">
            <v>0.02</v>
          </cell>
          <cell r="U386" t="str">
            <v>Same</v>
          </cell>
          <cell r="V386">
            <v>0.34999999403953552</v>
          </cell>
          <cell r="Z386" t="str">
            <v/>
          </cell>
          <cell r="AA386">
            <v>1</v>
          </cell>
          <cell r="AB386">
            <v>1</v>
          </cell>
          <cell r="AD386">
            <v>1.1855670103309732</v>
          </cell>
          <cell r="AE386">
            <v>0.15263198293300734</v>
          </cell>
          <cell r="AF386">
            <v>8.8786413929615698E-2</v>
          </cell>
          <cell r="AK386" t="str">
            <v/>
          </cell>
          <cell r="AL386" t="str">
            <v/>
          </cell>
          <cell r="AM386" t="str">
            <v/>
          </cell>
          <cell r="AN386" t="str">
            <v/>
          </cell>
          <cell r="AR386" t="str">
            <v/>
          </cell>
          <cell r="AS386" t="str">
            <v/>
          </cell>
          <cell r="AT386" t="str">
            <v/>
          </cell>
          <cell r="AU386" t="str">
            <v/>
          </cell>
          <cell r="AW386" t="str">
            <v/>
          </cell>
          <cell r="AX386" t="str">
            <v/>
          </cell>
          <cell r="AY386" t="str">
            <v/>
          </cell>
          <cell r="AZ386" t="str">
            <v/>
          </cell>
          <cell r="BB386" t="str">
            <v/>
          </cell>
          <cell r="BE386" t="str">
            <v/>
          </cell>
          <cell r="BF386">
            <v>4</v>
          </cell>
          <cell r="BG386">
            <v>1.261665</v>
          </cell>
          <cell r="BI386" t="str">
            <v/>
          </cell>
          <cell r="CH386" t="str">
            <v/>
          </cell>
          <cell r="CI386" t="str">
            <v/>
          </cell>
          <cell r="CJ386" t="str">
            <v/>
          </cell>
          <cell r="CK386" t="str">
            <v/>
          </cell>
          <cell r="CN386">
            <v>0</v>
          </cell>
          <cell r="CO386">
            <v>0</v>
          </cell>
          <cell r="CP386" t="b">
            <v>1</v>
          </cell>
          <cell r="CQ386" t="str">
            <v>c.241T&gt;A</v>
          </cell>
          <cell r="CX386" t="str">
            <v>BRCA2</v>
          </cell>
          <cell r="CY386" t="str">
            <v>c.241T&gt;A</v>
          </cell>
          <cell r="DE386" t="b">
            <v>0</v>
          </cell>
          <cell r="DF386" t="str">
            <v>BRCA2</v>
          </cell>
          <cell r="DG386" t="str">
            <v>c.241T&gt;A</v>
          </cell>
          <cell r="DH386">
            <v>0</v>
          </cell>
          <cell r="DI386">
            <v>0</v>
          </cell>
          <cell r="DJ386">
            <v>0</v>
          </cell>
          <cell r="DK386">
            <v>0</v>
          </cell>
          <cell r="DL386">
            <v>3.6845983788000002E-5</v>
          </cell>
          <cell r="DM386">
            <v>0</v>
          </cell>
          <cell r="DN386" t="b">
            <v>0</v>
          </cell>
        </row>
        <row r="387">
          <cell r="B387" t="str">
            <v>c.241T&gt;G</v>
          </cell>
          <cell r="C387" t="str">
            <v>p.(Phe81Val)</v>
          </cell>
          <cell r="D387" t="str">
            <v>469T&gt;G</v>
          </cell>
          <cell r="E387" t="str">
            <v>F81V</v>
          </cell>
          <cell r="G387" t="str">
            <v>c.241T&gt;G</v>
          </cell>
          <cell r="K387">
            <v>1.0246153856466556</v>
          </cell>
          <cell r="L387">
            <v>0.31930731124382333</v>
          </cell>
          <cell r="N387">
            <v>0.32716718384988674</v>
          </cell>
          <cell r="O387">
            <v>0.02</v>
          </cell>
          <cell r="P387">
            <v>6.676881303058913E-3</v>
          </cell>
          <cell r="Q387">
            <v>6.6325962451986081E-3</v>
          </cell>
          <cell r="R387">
            <v>2</v>
          </cell>
          <cell r="S387" t="str">
            <v>Multifac new calc</v>
          </cell>
          <cell r="T387">
            <v>0.02</v>
          </cell>
          <cell r="U387" t="str">
            <v>Same</v>
          </cell>
          <cell r="V387">
            <v>0.34999999403953552</v>
          </cell>
          <cell r="Z387" t="str">
            <v/>
          </cell>
          <cell r="AA387">
            <v>1</v>
          </cell>
          <cell r="AB387">
            <v>1</v>
          </cell>
          <cell r="AD387">
            <v>1.0246153856466556</v>
          </cell>
          <cell r="AE387">
            <v>0.31930731124382333</v>
          </cell>
          <cell r="AF387">
            <v>0.14978055789797237</v>
          </cell>
          <cell r="AK387" t="str">
            <v/>
          </cell>
          <cell r="AL387" t="str">
            <v/>
          </cell>
          <cell r="AM387" t="str">
            <v/>
          </cell>
          <cell r="AN387" t="str">
            <v/>
          </cell>
          <cell r="AR387" t="str">
            <v/>
          </cell>
          <cell r="AS387" t="str">
            <v/>
          </cell>
          <cell r="AT387" t="str">
            <v/>
          </cell>
          <cell r="AU387" t="str">
            <v/>
          </cell>
          <cell r="AW387" t="str">
            <v/>
          </cell>
          <cell r="AX387" t="str">
            <v/>
          </cell>
          <cell r="AY387" t="str">
            <v/>
          </cell>
          <cell r="AZ387" t="str">
            <v/>
          </cell>
          <cell r="BB387" t="str">
            <v/>
          </cell>
          <cell r="BE387" t="str">
            <v/>
          </cell>
          <cell r="BG387" t="str">
            <v/>
          </cell>
          <cell r="BI387" t="str">
            <v/>
          </cell>
          <cell r="CH387" t="str">
            <v/>
          </cell>
          <cell r="CI387" t="str">
            <v/>
          </cell>
          <cell r="CJ387" t="str">
            <v/>
          </cell>
          <cell r="CK387" t="str">
            <v/>
          </cell>
          <cell r="CN387">
            <v>0</v>
          </cell>
          <cell r="CO387">
            <v>0</v>
          </cell>
          <cell r="CP387" t="b">
            <v>1</v>
          </cell>
          <cell r="CQ387" t="str">
            <v>c.241T&gt;G</v>
          </cell>
          <cell r="CX387" t="str">
            <v>BRCA2</v>
          </cell>
          <cell r="CY387" t="str">
            <v>c.241T&gt;G</v>
          </cell>
          <cell r="DE387" t="b">
            <v>0</v>
          </cell>
          <cell r="DF387" t="str">
            <v>BRCA2</v>
          </cell>
          <cell r="DG387" t="str">
            <v>c.241T&gt;G</v>
          </cell>
          <cell r="DH387">
            <v>0</v>
          </cell>
          <cell r="DI387">
            <v>0</v>
          </cell>
          <cell r="DJ387">
            <v>0</v>
          </cell>
          <cell r="DK387">
            <v>0</v>
          </cell>
          <cell r="DL387">
            <v>3.6845983788000002E-5</v>
          </cell>
          <cell r="DM387">
            <v>0</v>
          </cell>
          <cell r="DN387" t="b">
            <v>0</v>
          </cell>
        </row>
        <row r="388">
          <cell r="B388" t="str">
            <v>c.2429C&gt;T</v>
          </cell>
          <cell r="C388" t="str">
            <v>p.(Thr810Ile)</v>
          </cell>
          <cell r="D388" t="str">
            <v>2657C&gt;T</v>
          </cell>
          <cell r="E388" t="str">
            <v>T810I</v>
          </cell>
          <cell r="G388" t="str">
            <v>c.2429C&gt;T</v>
          </cell>
          <cell r="K388">
            <v>1.0756788211506356</v>
          </cell>
          <cell r="L388">
            <v>0.42370495474143893</v>
          </cell>
          <cell r="N388">
            <v>0.45577044623195445</v>
          </cell>
          <cell r="O388">
            <v>0.02</v>
          </cell>
          <cell r="P388">
            <v>9.3014376782031526E-3</v>
          </cell>
          <cell r="Q388">
            <v>9.2157182492478926E-3</v>
          </cell>
          <cell r="R388">
            <v>2</v>
          </cell>
          <cell r="S388" t="str">
            <v>Multifac new calc</v>
          </cell>
          <cell r="T388">
            <v>0.02</v>
          </cell>
          <cell r="U388" t="str">
            <v>Same</v>
          </cell>
          <cell r="V388">
            <v>2.9999999329447746E-2</v>
          </cell>
          <cell r="Z388" t="str">
            <v/>
          </cell>
          <cell r="AA388">
            <v>1</v>
          </cell>
          <cell r="AB388">
            <v>1</v>
          </cell>
          <cell r="AD388">
            <v>1.0756788211506356</v>
          </cell>
          <cell r="AE388">
            <v>0.42370495474143893</v>
          </cell>
          <cell r="AF388">
            <v>1.3900057742952027E-2</v>
          </cell>
          <cell r="AK388" t="str">
            <v/>
          </cell>
          <cell r="AL388" t="str">
            <v/>
          </cell>
          <cell r="AM388" t="str">
            <v/>
          </cell>
          <cell r="AN388" t="str">
            <v/>
          </cell>
          <cell r="AR388" t="str">
            <v/>
          </cell>
          <cell r="AS388" t="str">
            <v/>
          </cell>
          <cell r="AT388" t="str">
            <v/>
          </cell>
          <cell r="AU388" t="str">
            <v/>
          </cell>
          <cell r="AW388" t="str">
            <v/>
          </cell>
          <cell r="AX388" t="str">
            <v/>
          </cell>
          <cell r="AY388" t="str">
            <v/>
          </cell>
          <cell r="AZ388" t="str">
            <v/>
          </cell>
          <cell r="BB388" t="str">
            <v/>
          </cell>
          <cell r="BE388" t="str">
            <v/>
          </cell>
          <cell r="BG388" t="str">
            <v/>
          </cell>
          <cell r="BI388" t="str">
            <v/>
          </cell>
          <cell r="CH388" t="str">
            <v/>
          </cell>
          <cell r="CI388" t="str">
            <v/>
          </cell>
          <cell r="CJ388" t="str">
            <v/>
          </cell>
          <cell r="CK388" t="str">
            <v/>
          </cell>
          <cell r="CN388">
            <v>0</v>
          </cell>
          <cell r="CO388">
            <v>0</v>
          </cell>
          <cell r="CP388" t="b">
            <v>1</v>
          </cell>
          <cell r="CQ388" t="str">
            <v>c.2429C&gt;T</v>
          </cell>
          <cell r="CX388" t="str">
            <v>BRCA2</v>
          </cell>
          <cell r="CY388" t="str">
            <v>c.2429C&gt;T</v>
          </cell>
          <cell r="DE388" t="b">
            <v>0</v>
          </cell>
          <cell r="DF388" t="str">
            <v>BRCA2</v>
          </cell>
          <cell r="DG388" t="str">
            <v>c.2429C&gt;T</v>
          </cell>
          <cell r="DN388" t="b">
            <v>0</v>
          </cell>
        </row>
        <row r="389">
          <cell r="B389" t="str">
            <v>c.2430C&gt;A</v>
          </cell>
          <cell r="C389" t="str">
            <v>p.(=)</v>
          </cell>
          <cell r="D389" t="str">
            <v>2658C&gt;A</v>
          </cell>
          <cell r="E389" t="str">
            <v>T810T</v>
          </cell>
          <cell r="G389" t="str">
            <v>c.2430C&gt;A</v>
          </cell>
          <cell r="O389">
            <v>0.02</v>
          </cell>
          <cell r="R389" t="str">
            <v/>
          </cell>
          <cell r="T389">
            <v>0.02</v>
          </cell>
          <cell r="U389" t="str">
            <v>Same</v>
          </cell>
          <cell r="Z389" t="str">
            <v/>
          </cell>
          <cell r="AK389" t="str">
            <v/>
          </cell>
          <cell r="AL389" t="str">
            <v/>
          </cell>
          <cell r="AM389" t="str">
            <v/>
          </cell>
          <cell r="AN389" t="str">
            <v/>
          </cell>
          <cell r="AR389" t="str">
            <v/>
          </cell>
          <cell r="AS389" t="str">
            <v/>
          </cell>
          <cell r="AT389" t="str">
            <v/>
          </cell>
          <cell r="AU389" t="str">
            <v/>
          </cell>
          <cell r="AW389" t="str">
            <v/>
          </cell>
          <cell r="AX389" t="str">
            <v/>
          </cell>
          <cell r="AY389" t="str">
            <v/>
          </cell>
          <cell r="AZ389" t="str">
            <v/>
          </cell>
          <cell r="BB389" t="str">
            <v/>
          </cell>
          <cell r="BE389" t="str">
            <v/>
          </cell>
          <cell r="BG389" t="str">
            <v/>
          </cell>
          <cell r="BI389" t="str">
            <v/>
          </cell>
          <cell r="CH389" t="str">
            <v/>
          </cell>
          <cell r="CI389" t="str">
            <v/>
          </cell>
          <cell r="CJ389" t="str">
            <v/>
          </cell>
          <cell r="CK389" t="str">
            <v/>
          </cell>
          <cell r="CN389">
            <v>0</v>
          </cell>
          <cell r="CO389">
            <v>0</v>
          </cell>
          <cell r="CP389" t="b">
            <v>1</v>
          </cell>
          <cell r="CQ389" t="str">
            <v>c.2430C&gt;A</v>
          </cell>
          <cell r="CX389" t="str">
            <v>BRCA2</v>
          </cell>
          <cell r="CY389" t="str">
            <v>c.2430C&gt;A</v>
          </cell>
          <cell r="DE389" t="b">
            <v>0</v>
          </cell>
          <cell r="DF389" t="str">
            <v>BRCA2</v>
          </cell>
          <cell r="DG389" t="str">
            <v>c.2430C&gt;A</v>
          </cell>
          <cell r="DN389" t="b">
            <v>0</v>
          </cell>
        </row>
        <row r="390">
          <cell r="B390" t="str">
            <v>c.243C&gt;T</v>
          </cell>
          <cell r="C390" t="str">
            <v>p.(=)</v>
          </cell>
          <cell r="D390" t="str">
            <v>471C&gt;T</v>
          </cell>
          <cell r="E390" t="str">
            <v>F81F</v>
          </cell>
          <cell r="F390" t="str">
            <v>Ex3Skip</v>
          </cell>
          <cell r="J390">
            <v>0.69</v>
          </cell>
          <cell r="N390">
            <v>0.69</v>
          </cell>
          <cell r="O390">
            <v>0.02</v>
          </cell>
          <cell r="P390">
            <v>1.4081632653061225E-2</v>
          </cell>
          <cell r="Q390">
            <v>1.3886093781444958E-2</v>
          </cell>
          <cell r="R390">
            <v>3</v>
          </cell>
          <cell r="T390">
            <v>0.02</v>
          </cell>
          <cell r="U390" t="str">
            <v>Same</v>
          </cell>
          <cell r="Z390" t="str">
            <v/>
          </cell>
          <cell r="AK390" t="str">
            <v/>
          </cell>
          <cell r="AL390" t="str">
            <v/>
          </cell>
          <cell r="AM390" t="str">
            <v/>
          </cell>
          <cell r="AN390" t="str">
            <v/>
          </cell>
          <cell r="AR390" t="str">
            <v/>
          </cell>
          <cell r="AS390" t="str">
            <v/>
          </cell>
          <cell r="AT390" t="str">
            <v/>
          </cell>
          <cell r="AU390" t="str">
            <v/>
          </cell>
          <cell r="AW390" t="str">
            <v/>
          </cell>
          <cell r="AX390" t="str">
            <v/>
          </cell>
          <cell r="AY390" t="str">
            <v/>
          </cell>
          <cell r="AZ390" t="str">
            <v/>
          </cell>
          <cell r="BB390" t="str">
            <v/>
          </cell>
          <cell r="BE390" t="str">
            <v/>
          </cell>
          <cell r="BG390" t="str">
            <v/>
          </cell>
          <cell r="BI390" t="str">
            <v/>
          </cell>
          <cell r="BX390">
            <v>1</v>
          </cell>
          <cell r="BY390">
            <v>0.69</v>
          </cell>
          <cell r="BZ390">
            <v>1</v>
          </cell>
          <cell r="CA390">
            <v>1</v>
          </cell>
          <cell r="CH390" t="str">
            <v/>
          </cell>
          <cell r="CI390" t="str">
            <v/>
          </cell>
          <cell r="CJ390" t="str">
            <v/>
          </cell>
          <cell r="CK390" t="str">
            <v/>
          </cell>
          <cell r="CN390">
            <v>0</v>
          </cell>
          <cell r="CO390">
            <v>1</v>
          </cell>
          <cell r="CP390" t="b">
            <v>1</v>
          </cell>
          <cell r="CQ390" t="str">
            <v>c.243C&gt;T</v>
          </cell>
          <cell r="CX390" t="str">
            <v>BRCA2</v>
          </cell>
          <cell r="CY390" t="str">
            <v>c.243C&gt;T</v>
          </cell>
          <cell r="DE390" t="b">
            <v>0</v>
          </cell>
          <cell r="DF390" t="str">
            <v>BRCA2</v>
          </cell>
          <cell r="DG390" t="str">
            <v>c.243C&gt;T</v>
          </cell>
          <cell r="DN390" t="b">
            <v>0</v>
          </cell>
        </row>
        <row r="391">
          <cell r="B391" t="str">
            <v>c.2459A&gt;G</v>
          </cell>
          <cell r="C391" t="str">
            <v>p.(Asp820Gly)</v>
          </cell>
          <cell r="D391" t="str">
            <v>2687A&gt;G</v>
          </cell>
          <cell r="E391" t="str">
            <v>D820G</v>
          </cell>
          <cell r="G391" t="str">
            <v>c.2459A&gt;G</v>
          </cell>
          <cell r="I391">
            <v>1.0545</v>
          </cell>
          <cell r="J391">
            <v>1.06</v>
          </cell>
          <cell r="K391">
            <v>1.1021570725287184</v>
          </cell>
          <cell r="L391">
            <v>0.71977201997363449</v>
          </cell>
          <cell r="N391">
            <v>0.88672897804888862</v>
          </cell>
          <cell r="O391">
            <v>0.3</v>
          </cell>
          <cell r="P391">
            <v>0.38002670487809509</v>
          </cell>
          <cell r="Q391">
            <v>0.27537634129454391</v>
          </cell>
          <cell r="R391">
            <v>3</v>
          </cell>
          <cell r="T391">
            <v>0.3</v>
          </cell>
          <cell r="U391" t="str">
            <v>Same</v>
          </cell>
          <cell r="V391">
            <v>2.9999999329447746E-2</v>
          </cell>
          <cell r="Z391" t="str">
            <v/>
          </cell>
          <cell r="AA391">
            <v>1</v>
          </cell>
          <cell r="AB391">
            <v>1</v>
          </cell>
          <cell r="AD391">
            <v>1.1021570725287184</v>
          </cell>
          <cell r="AE391">
            <v>0.71977201997363449</v>
          </cell>
          <cell r="AF391">
            <v>2.3947551595564786E-2</v>
          </cell>
          <cell r="AK391" t="str">
            <v/>
          </cell>
          <cell r="AL391" t="str">
            <v/>
          </cell>
          <cell r="AM391" t="str">
            <v/>
          </cell>
          <cell r="AN391" t="str">
            <v/>
          </cell>
          <cell r="AR391" t="str">
            <v/>
          </cell>
          <cell r="AS391" t="str">
            <v/>
          </cell>
          <cell r="AT391" t="str">
            <v/>
          </cell>
          <cell r="AU391" t="str">
            <v/>
          </cell>
          <cell r="AW391" t="str">
            <v/>
          </cell>
          <cell r="AX391" t="str">
            <v/>
          </cell>
          <cell r="AY391" t="str">
            <v/>
          </cell>
          <cell r="AZ391" t="str">
            <v/>
          </cell>
          <cell r="BB391" t="str">
            <v/>
          </cell>
          <cell r="BE391" t="str">
            <v/>
          </cell>
          <cell r="BG391" t="str">
            <v/>
          </cell>
          <cell r="BI391" t="str">
            <v/>
          </cell>
          <cell r="CF391">
            <v>1.0545</v>
          </cell>
          <cell r="CG391">
            <v>1.06</v>
          </cell>
          <cell r="CH391" t="str">
            <v/>
          </cell>
          <cell r="CI391" t="str">
            <v/>
          </cell>
          <cell r="CJ391" t="str">
            <v/>
          </cell>
          <cell r="CK391" t="str">
            <v/>
          </cell>
          <cell r="CN391">
            <v>0</v>
          </cell>
          <cell r="CO391">
            <v>0</v>
          </cell>
          <cell r="CP391" t="b">
            <v>1</v>
          </cell>
          <cell r="CQ391" t="str">
            <v>c.2459A&gt;G</v>
          </cell>
          <cell r="CX391" t="str">
            <v>BRCA2</v>
          </cell>
          <cell r="CY391" t="str">
            <v>c.2459A&gt;G</v>
          </cell>
          <cell r="DE391" t="b">
            <v>0</v>
          </cell>
          <cell r="DF391" t="str">
            <v>BRCA2</v>
          </cell>
          <cell r="DG391" t="str">
            <v>c.2459A&gt;G</v>
          </cell>
          <cell r="DN391" t="b">
            <v>0</v>
          </cell>
        </row>
        <row r="392">
          <cell r="B392" t="str">
            <v>c.2461G&gt;A</v>
          </cell>
          <cell r="C392" t="str">
            <v>p.(Val821Ile)</v>
          </cell>
          <cell r="D392" t="str">
            <v>2689G&gt;A</v>
          </cell>
          <cell r="E392" t="str">
            <v>V821I</v>
          </cell>
          <cell r="G392" t="str">
            <v>c.2461G&gt;A</v>
          </cell>
          <cell r="O392">
            <v>0.02</v>
          </cell>
          <cell r="R392" t="str">
            <v/>
          </cell>
          <cell r="T392">
            <v>0.02</v>
          </cell>
          <cell r="U392" t="str">
            <v>Same</v>
          </cell>
          <cell r="Z392" t="str">
            <v/>
          </cell>
          <cell r="AK392" t="str">
            <v/>
          </cell>
          <cell r="AL392" t="str">
            <v/>
          </cell>
          <cell r="AM392" t="str">
            <v/>
          </cell>
          <cell r="AN392" t="str">
            <v/>
          </cell>
          <cell r="AR392" t="str">
            <v/>
          </cell>
          <cell r="AS392" t="str">
            <v/>
          </cell>
          <cell r="AT392" t="str">
            <v/>
          </cell>
          <cell r="AU392" t="str">
            <v/>
          </cell>
          <cell r="AW392" t="str">
            <v/>
          </cell>
          <cell r="AX392" t="str">
            <v/>
          </cell>
          <cell r="AY392" t="str">
            <v/>
          </cell>
          <cell r="AZ392" t="str">
            <v/>
          </cell>
          <cell r="BB392" t="str">
            <v/>
          </cell>
          <cell r="BE392" t="str">
            <v/>
          </cell>
          <cell r="BG392" t="str">
            <v/>
          </cell>
          <cell r="BI392" t="str">
            <v/>
          </cell>
          <cell r="CH392" t="str">
            <v/>
          </cell>
          <cell r="CI392" t="str">
            <v/>
          </cell>
          <cell r="CJ392" t="str">
            <v/>
          </cell>
          <cell r="CK392" t="str">
            <v/>
          </cell>
          <cell r="CN392">
            <v>0</v>
          </cell>
          <cell r="CO392">
            <v>0</v>
          </cell>
          <cell r="CP392" t="b">
            <v>1</v>
          </cell>
          <cell r="CQ392" t="str">
            <v>c.2461G&gt;A</v>
          </cell>
          <cell r="CX392" t="str">
            <v>BRCA2</v>
          </cell>
          <cell r="CY392" t="str">
            <v>c.2461G&gt;A</v>
          </cell>
          <cell r="DE392" t="b">
            <v>0</v>
          </cell>
          <cell r="DF392" t="str">
            <v>BRCA2</v>
          </cell>
          <cell r="DG392" t="str">
            <v>c.2461G&gt;A</v>
          </cell>
          <cell r="DH392">
            <v>0</v>
          </cell>
          <cell r="DI392">
            <v>0</v>
          </cell>
          <cell r="DJ392">
            <v>1.2716174975E-4</v>
          </cell>
          <cell r="DK392">
            <v>0</v>
          </cell>
          <cell r="DL392">
            <v>1.8529498962000001E-5</v>
          </cell>
          <cell r="DM392">
            <v>0</v>
          </cell>
          <cell r="DN392" t="b">
            <v>0</v>
          </cell>
        </row>
        <row r="393">
          <cell r="B393" t="str">
            <v>c.2464T&gt;C</v>
          </cell>
          <cell r="C393" t="str">
            <v>p.(Cys822Arg)</v>
          </cell>
          <cell r="D393" t="str">
            <v>2692T&gt;C</v>
          </cell>
          <cell r="E393" t="str">
            <v>C822R</v>
          </cell>
          <cell r="G393" t="str">
            <v>c.2464T&gt;C</v>
          </cell>
          <cell r="O393">
            <v>0.3</v>
          </cell>
          <cell r="R393" t="str">
            <v/>
          </cell>
          <cell r="T393">
            <v>0.3</v>
          </cell>
          <cell r="U393" t="str">
            <v>Same</v>
          </cell>
          <cell r="Z393" t="str">
            <v/>
          </cell>
          <cell r="AK393" t="str">
            <v/>
          </cell>
          <cell r="AL393" t="str">
            <v/>
          </cell>
          <cell r="AM393" t="str">
            <v/>
          </cell>
          <cell r="AN393" t="str">
            <v/>
          </cell>
          <cell r="AR393" t="str">
            <v/>
          </cell>
          <cell r="AS393" t="str">
            <v/>
          </cell>
          <cell r="AT393" t="str">
            <v/>
          </cell>
          <cell r="AU393" t="str">
            <v/>
          </cell>
          <cell r="AW393" t="str">
            <v/>
          </cell>
          <cell r="AX393" t="str">
            <v/>
          </cell>
          <cell r="AY393" t="str">
            <v/>
          </cell>
          <cell r="AZ393" t="str">
            <v/>
          </cell>
          <cell r="BB393" t="str">
            <v/>
          </cell>
          <cell r="BE393" t="str">
            <v/>
          </cell>
          <cell r="BG393" t="str">
            <v/>
          </cell>
          <cell r="BI393" t="str">
            <v/>
          </cell>
          <cell r="CH393" t="str">
            <v/>
          </cell>
          <cell r="CI393" t="str">
            <v/>
          </cell>
          <cell r="CJ393" t="str">
            <v/>
          </cell>
          <cell r="CK393" t="str">
            <v/>
          </cell>
          <cell r="CN393">
            <v>0</v>
          </cell>
          <cell r="CO393">
            <v>0</v>
          </cell>
          <cell r="CP393" t="b">
            <v>1</v>
          </cell>
          <cell r="CQ393" t="str">
            <v>c.2464T&gt;C</v>
          </cell>
          <cell r="CX393" t="str">
            <v>BRCA2</v>
          </cell>
          <cell r="CY393" t="str">
            <v>c.2464T&gt;C</v>
          </cell>
          <cell r="DE393" t="b">
            <v>0</v>
          </cell>
          <cell r="DF393" t="str">
            <v>BRCA2</v>
          </cell>
          <cell r="DG393" t="str">
            <v>c.2464T&gt;C</v>
          </cell>
          <cell r="DN393" t="b">
            <v>0</v>
          </cell>
        </row>
        <row r="394">
          <cell r="B394" t="str">
            <v>c.2473A&gt;G</v>
          </cell>
          <cell r="C394" t="str">
            <v>p.(Asn825Asp)</v>
          </cell>
          <cell r="D394" t="str">
            <v>2701A&gt;G</v>
          </cell>
          <cell r="E394" t="str">
            <v>N825D</v>
          </cell>
          <cell r="G394" t="str">
            <v>c.2473A&gt;G</v>
          </cell>
          <cell r="O394">
            <v>0.02</v>
          </cell>
          <cell r="R394" t="str">
            <v/>
          </cell>
          <cell r="T394">
            <v>0.02</v>
          </cell>
          <cell r="U394" t="str">
            <v>Same</v>
          </cell>
          <cell r="Z394" t="str">
            <v/>
          </cell>
          <cell r="AK394" t="str">
            <v/>
          </cell>
          <cell r="AL394" t="str">
            <v/>
          </cell>
          <cell r="AM394" t="str">
            <v/>
          </cell>
          <cell r="AN394" t="str">
            <v/>
          </cell>
          <cell r="AR394" t="str">
            <v/>
          </cell>
          <cell r="AS394" t="str">
            <v/>
          </cell>
          <cell r="AT394" t="str">
            <v/>
          </cell>
          <cell r="AU394" t="str">
            <v/>
          </cell>
          <cell r="AW394" t="str">
            <v/>
          </cell>
          <cell r="AX394" t="str">
            <v/>
          </cell>
          <cell r="AY394" t="str">
            <v/>
          </cell>
          <cell r="AZ394" t="str">
            <v/>
          </cell>
          <cell r="BB394" t="str">
            <v/>
          </cell>
          <cell r="BE394" t="str">
            <v/>
          </cell>
          <cell r="BG394" t="str">
            <v/>
          </cell>
          <cell r="BI394" t="str">
            <v/>
          </cell>
          <cell r="CH394" t="str">
            <v/>
          </cell>
          <cell r="CI394" t="str">
            <v/>
          </cell>
          <cell r="CJ394" t="str">
            <v/>
          </cell>
          <cell r="CK394" t="str">
            <v/>
          </cell>
          <cell r="CN394">
            <v>0</v>
          </cell>
          <cell r="CO394">
            <v>0</v>
          </cell>
          <cell r="CP394" t="b">
            <v>1</v>
          </cell>
          <cell r="CQ394" t="str">
            <v>c.2473A&gt;G</v>
          </cell>
          <cell r="CX394" t="str">
            <v>BRCA2</v>
          </cell>
          <cell r="CY394" t="str">
            <v>c.2473A&gt;G</v>
          </cell>
          <cell r="DE394" t="b">
            <v>0</v>
          </cell>
          <cell r="DF394" t="str">
            <v>BRCA2</v>
          </cell>
          <cell r="DG394" t="str">
            <v>c.2473A&gt;G</v>
          </cell>
          <cell r="DN394" t="b">
            <v>0</v>
          </cell>
        </row>
        <row r="395">
          <cell r="B395" t="str">
            <v>c.247G&gt;C</v>
          </cell>
          <cell r="C395" t="str">
            <v>p.(Glu83Gln)</v>
          </cell>
          <cell r="D395" t="str">
            <v>475G&gt;C</v>
          </cell>
          <cell r="E395" t="str">
            <v>E83Q</v>
          </cell>
          <cell r="F395" t="str">
            <v>Ex3Skip</v>
          </cell>
          <cell r="O395">
            <v>0.02</v>
          </cell>
          <cell r="R395" t="str">
            <v/>
          </cell>
          <cell r="T395">
            <v>0.02</v>
          </cell>
          <cell r="U395" t="str">
            <v>Same</v>
          </cell>
          <cell r="Z395" t="str">
            <v/>
          </cell>
          <cell r="AK395" t="str">
            <v/>
          </cell>
          <cell r="AL395" t="str">
            <v/>
          </cell>
          <cell r="AM395" t="str">
            <v/>
          </cell>
          <cell r="AN395" t="str">
            <v/>
          </cell>
          <cell r="AR395" t="str">
            <v/>
          </cell>
          <cell r="AS395" t="str">
            <v/>
          </cell>
          <cell r="AT395" t="str">
            <v/>
          </cell>
          <cell r="AU395" t="str">
            <v/>
          </cell>
          <cell r="AW395" t="str">
            <v/>
          </cell>
          <cell r="AX395" t="str">
            <v/>
          </cell>
          <cell r="AY395" t="str">
            <v/>
          </cell>
          <cell r="AZ395" t="str">
            <v/>
          </cell>
          <cell r="BB395" t="str">
            <v/>
          </cell>
          <cell r="BE395" t="str">
            <v/>
          </cell>
          <cell r="BG395" t="str">
            <v/>
          </cell>
          <cell r="BI395" t="str">
            <v/>
          </cell>
          <cell r="CH395" t="str">
            <v/>
          </cell>
          <cell r="CI395" t="str">
            <v/>
          </cell>
          <cell r="CJ395" t="str">
            <v/>
          </cell>
          <cell r="CK395" t="str">
            <v/>
          </cell>
          <cell r="CN395">
            <v>0</v>
          </cell>
          <cell r="CO395">
            <v>0</v>
          </cell>
          <cell r="CP395" t="b">
            <v>1</v>
          </cell>
          <cell r="CQ395" t="str">
            <v>c.247G&gt;C</v>
          </cell>
          <cell r="CX395" t="str">
            <v>BRCA2</v>
          </cell>
          <cell r="CY395" t="str">
            <v>c.247G&gt;C</v>
          </cell>
          <cell r="DE395" t="b">
            <v>0</v>
          </cell>
          <cell r="DF395" t="str">
            <v>BRCA2</v>
          </cell>
          <cell r="DG395" t="str">
            <v>c.247G&gt;C</v>
          </cell>
          <cell r="DN395" t="b">
            <v>0</v>
          </cell>
        </row>
        <row r="396">
          <cell r="B396" t="str">
            <v>c.2483A&gt;G</v>
          </cell>
          <cell r="C396" t="str">
            <v>p.(Tyr828Cys)</v>
          </cell>
          <cell r="D396" t="str">
            <v>2711A&gt;G</v>
          </cell>
          <cell r="E396" t="str">
            <v>Y828C</v>
          </cell>
          <cell r="G396" t="str">
            <v>c.2483A&gt;G</v>
          </cell>
          <cell r="O396">
            <v>0.02</v>
          </cell>
          <cell r="R396" t="str">
            <v/>
          </cell>
          <cell r="T396">
            <v>0.02</v>
          </cell>
          <cell r="U396" t="str">
            <v>Same</v>
          </cell>
          <cell r="Z396" t="str">
            <v/>
          </cell>
          <cell r="AK396" t="str">
            <v/>
          </cell>
          <cell r="AL396" t="str">
            <v/>
          </cell>
          <cell r="AM396" t="str">
            <v/>
          </cell>
          <cell r="AN396" t="str">
            <v/>
          </cell>
          <cell r="AR396" t="str">
            <v/>
          </cell>
          <cell r="AS396" t="str">
            <v/>
          </cell>
          <cell r="AT396" t="str">
            <v/>
          </cell>
          <cell r="AU396" t="str">
            <v/>
          </cell>
          <cell r="AW396" t="str">
            <v/>
          </cell>
          <cell r="AX396" t="str">
            <v/>
          </cell>
          <cell r="AY396" t="str">
            <v/>
          </cell>
          <cell r="AZ396" t="str">
            <v/>
          </cell>
          <cell r="BB396" t="str">
            <v/>
          </cell>
          <cell r="BE396" t="str">
            <v/>
          </cell>
          <cell r="BG396" t="str">
            <v/>
          </cell>
          <cell r="BI396" t="str">
            <v/>
          </cell>
          <cell r="CH396" t="str">
            <v/>
          </cell>
          <cell r="CI396" t="str">
            <v/>
          </cell>
          <cell r="CJ396" t="str">
            <v/>
          </cell>
          <cell r="CK396" t="str">
            <v/>
          </cell>
          <cell r="CN396">
            <v>0</v>
          </cell>
          <cell r="CO396">
            <v>0</v>
          </cell>
          <cell r="CP396" t="b">
            <v>1</v>
          </cell>
          <cell r="CQ396" t="str">
            <v>c.2483A&gt;G</v>
          </cell>
          <cell r="CX396" t="str">
            <v>BRCA2</v>
          </cell>
          <cell r="CY396" t="str">
            <v>c.2483A&gt;G</v>
          </cell>
          <cell r="DE396" t="b">
            <v>0</v>
          </cell>
          <cell r="DF396" t="str">
            <v>BRCA2</v>
          </cell>
          <cell r="DG396" t="str">
            <v>c.2483A&gt;G</v>
          </cell>
          <cell r="DN396" t="b">
            <v>0</v>
          </cell>
        </row>
        <row r="397">
          <cell r="B397" t="str">
            <v>c.2484T&gt;C</v>
          </cell>
          <cell r="C397" t="str">
            <v>p.(=)</v>
          </cell>
          <cell r="D397" t="str">
            <v>2712T&gt;C</v>
          </cell>
          <cell r="E397" t="str">
            <v>Y828Y</v>
          </cell>
          <cell r="O397">
            <v>0.02</v>
          </cell>
          <cell r="R397" t="str">
            <v/>
          </cell>
          <cell r="T397">
            <v>0.02</v>
          </cell>
          <cell r="U397" t="str">
            <v>Same</v>
          </cell>
          <cell r="Z397" t="str">
            <v/>
          </cell>
          <cell r="AK397" t="str">
            <v/>
          </cell>
          <cell r="AL397" t="str">
            <v/>
          </cell>
          <cell r="AM397" t="str">
            <v/>
          </cell>
          <cell r="AN397" t="str">
            <v/>
          </cell>
          <cell r="AR397" t="str">
            <v/>
          </cell>
          <cell r="AS397" t="str">
            <v/>
          </cell>
          <cell r="AT397" t="str">
            <v/>
          </cell>
          <cell r="AU397" t="str">
            <v/>
          </cell>
          <cell r="AW397" t="str">
            <v/>
          </cell>
          <cell r="AX397" t="str">
            <v/>
          </cell>
          <cell r="AY397" t="str">
            <v/>
          </cell>
          <cell r="AZ397" t="str">
            <v/>
          </cell>
          <cell r="BB397" t="str">
            <v/>
          </cell>
          <cell r="BE397" t="str">
            <v/>
          </cell>
          <cell r="BG397" t="str">
            <v/>
          </cell>
          <cell r="BI397" t="str">
            <v/>
          </cell>
          <cell r="CH397" t="str">
            <v/>
          </cell>
          <cell r="CI397" t="str">
            <v/>
          </cell>
          <cell r="CJ397" t="str">
            <v/>
          </cell>
          <cell r="CK397" t="str">
            <v/>
          </cell>
          <cell r="CN397">
            <v>0</v>
          </cell>
          <cell r="CO397">
            <v>0</v>
          </cell>
          <cell r="CP397" t="b">
            <v>1</v>
          </cell>
          <cell r="CQ397" t="str">
            <v>c.2484T&gt;C</v>
          </cell>
          <cell r="CX397" t="str">
            <v>BRCA2</v>
          </cell>
          <cell r="CY397" t="str">
            <v>c.2484T&gt;C</v>
          </cell>
          <cell r="DE397" t="b">
            <v>0</v>
          </cell>
          <cell r="DF397" t="str">
            <v>BRCA2</v>
          </cell>
          <cell r="DG397" t="str">
            <v>c.2484T&gt;C</v>
          </cell>
          <cell r="DH397">
            <v>0</v>
          </cell>
          <cell r="DI397">
            <v>8.9928057554000001E-5</v>
          </cell>
          <cell r="DJ397">
            <v>0</v>
          </cell>
          <cell r="DK397">
            <v>0</v>
          </cell>
          <cell r="DL397">
            <v>7.4115249212999999E-5</v>
          </cell>
          <cell r="DM397">
            <v>0</v>
          </cell>
          <cell r="DN397" t="b">
            <v>0</v>
          </cell>
        </row>
        <row r="398">
          <cell r="B398" t="str">
            <v>c.2490C&gt;T</v>
          </cell>
          <cell r="C398" t="str">
            <v>p.(=)</v>
          </cell>
          <cell r="D398" t="str">
            <v>2718C&gt;T</v>
          </cell>
          <cell r="E398" t="str">
            <v>N830N</v>
          </cell>
          <cell r="O398">
            <v>0.02</v>
          </cell>
          <cell r="R398" t="str">
            <v/>
          </cell>
          <cell r="T398">
            <v>0.02</v>
          </cell>
          <cell r="U398" t="str">
            <v>Same</v>
          </cell>
          <cell r="Z398" t="str">
            <v/>
          </cell>
          <cell r="AK398" t="str">
            <v/>
          </cell>
          <cell r="AL398" t="str">
            <v/>
          </cell>
          <cell r="AM398" t="str">
            <v/>
          </cell>
          <cell r="AN398" t="str">
            <v/>
          </cell>
          <cell r="AR398" t="str">
            <v/>
          </cell>
          <cell r="AS398" t="str">
            <v/>
          </cell>
          <cell r="AT398" t="str">
            <v/>
          </cell>
          <cell r="AU398" t="str">
            <v/>
          </cell>
          <cell r="AW398" t="str">
            <v/>
          </cell>
          <cell r="AX398" t="str">
            <v/>
          </cell>
          <cell r="AY398" t="str">
            <v/>
          </cell>
          <cell r="AZ398" t="str">
            <v/>
          </cell>
          <cell r="BB398" t="str">
            <v/>
          </cell>
          <cell r="BE398" t="str">
            <v/>
          </cell>
          <cell r="BG398" t="str">
            <v/>
          </cell>
          <cell r="BI398" t="str">
            <v/>
          </cell>
          <cell r="CH398" t="str">
            <v/>
          </cell>
          <cell r="CI398" t="str">
            <v/>
          </cell>
          <cell r="CJ398" t="str">
            <v/>
          </cell>
          <cell r="CK398" t="str">
            <v/>
          </cell>
          <cell r="CN398">
            <v>0</v>
          </cell>
          <cell r="CO398">
            <v>0</v>
          </cell>
          <cell r="CP398" t="b">
            <v>1</v>
          </cell>
          <cell r="CQ398" t="str">
            <v>c.2490C&gt;T</v>
          </cell>
          <cell r="CX398" t="str">
            <v>BRCA2</v>
          </cell>
          <cell r="CY398" t="str">
            <v>c.2490C&gt;T</v>
          </cell>
          <cell r="DE398" t="b">
            <v>0</v>
          </cell>
          <cell r="DF398" t="str">
            <v>BRCA2</v>
          </cell>
          <cell r="DG398" t="str">
            <v>c.2490C&gt;T</v>
          </cell>
          <cell r="DH398">
            <v>0</v>
          </cell>
          <cell r="DI398">
            <v>1.7985611511E-4</v>
          </cell>
          <cell r="DJ398">
            <v>2.5438819639E-4</v>
          </cell>
          <cell r="DK398">
            <v>0</v>
          </cell>
          <cell r="DL398">
            <v>1.8529498962000001E-5</v>
          </cell>
          <cell r="DM398">
            <v>0</v>
          </cell>
          <cell r="DN398" t="b">
            <v>0</v>
          </cell>
        </row>
        <row r="399">
          <cell r="B399" t="str">
            <v>c.2491G&gt;A</v>
          </cell>
          <cell r="C399" t="str">
            <v>p.(Val831Ile)</v>
          </cell>
          <cell r="D399" t="str">
            <v>2719G&gt;A</v>
          </cell>
          <cell r="E399" t="str">
            <v>V831I</v>
          </cell>
          <cell r="G399" t="str">
            <v>c.2491G&gt;A</v>
          </cell>
          <cell r="K399">
            <v>1.0498366885038446</v>
          </cell>
          <cell r="L399">
            <v>0.73350002928264324</v>
          </cell>
          <cell r="N399">
            <v>0.77005524175956319</v>
          </cell>
          <cell r="O399">
            <v>0.02</v>
          </cell>
          <cell r="P399">
            <v>1.5715413097133944E-2</v>
          </cell>
          <cell r="Q399">
            <v>1.5472260137526398E-2</v>
          </cell>
          <cell r="R399">
            <v>3</v>
          </cell>
          <cell r="T399">
            <v>0.02</v>
          </cell>
          <cell r="U399" t="str">
            <v>Same</v>
          </cell>
          <cell r="V399">
            <v>2.9999999329447746E-2</v>
          </cell>
          <cell r="Z399" t="str">
            <v/>
          </cell>
          <cell r="AA399">
            <v>1</v>
          </cell>
          <cell r="AB399">
            <v>1</v>
          </cell>
          <cell r="AD399">
            <v>1.0498366885038446</v>
          </cell>
          <cell r="AE399">
            <v>0.73350002928264324</v>
          </cell>
          <cell r="AF399">
            <v>2.3262126856926055E-2</v>
          </cell>
          <cell r="AK399" t="str">
            <v/>
          </cell>
          <cell r="AL399" t="str">
            <v/>
          </cell>
          <cell r="AM399" t="str">
            <v/>
          </cell>
          <cell r="AN399" t="str">
            <v/>
          </cell>
          <cell r="AR399" t="str">
            <v/>
          </cell>
          <cell r="AS399" t="str">
            <v/>
          </cell>
          <cell r="AT399" t="str">
            <v/>
          </cell>
          <cell r="AU399" t="str">
            <v/>
          </cell>
          <cell r="AW399" t="str">
            <v/>
          </cell>
          <cell r="AX399" t="str">
            <v/>
          </cell>
          <cell r="AY399" t="str">
            <v/>
          </cell>
          <cell r="AZ399" t="str">
            <v/>
          </cell>
          <cell r="BB399" t="str">
            <v/>
          </cell>
          <cell r="BE399" t="str">
            <v/>
          </cell>
          <cell r="BG399" t="str">
            <v/>
          </cell>
          <cell r="BI399" t="str">
            <v/>
          </cell>
          <cell r="CH399" t="str">
            <v/>
          </cell>
          <cell r="CI399" t="str">
            <v/>
          </cell>
          <cell r="CJ399" t="str">
            <v/>
          </cell>
          <cell r="CK399" t="str">
            <v/>
          </cell>
          <cell r="CN399">
            <v>0</v>
          </cell>
          <cell r="CO399">
            <v>0</v>
          </cell>
          <cell r="CP399" t="b">
            <v>1</v>
          </cell>
          <cell r="CQ399" t="str">
            <v>c.2491G&gt;A</v>
          </cell>
          <cell r="CX399" t="str">
            <v>BRCA2</v>
          </cell>
          <cell r="CY399" t="str">
            <v>c.2491G&gt;A</v>
          </cell>
          <cell r="DE399" t="b">
            <v>0</v>
          </cell>
          <cell r="DF399" t="str">
            <v>BRCA2</v>
          </cell>
          <cell r="DG399" t="str">
            <v>c.2491G&gt;A</v>
          </cell>
          <cell r="DN399" t="b">
            <v>0</v>
          </cell>
        </row>
        <row r="400">
          <cell r="B400" t="str">
            <v>c.2491G&gt;T</v>
          </cell>
          <cell r="C400" t="str">
            <v>p.(Val831Phe)</v>
          </cell>
          <cell r="D400" t="str">
            <v>2719G&gt;T</v>
          </cell>
          <cell r="E400" t="str">
            <v>V831F</v>
          </cell>
          <cell r="G400" t="str">
            <v>c.2491G&gt;T</v>
          </cell>
          <cell r="O400">
            <v>0.02</v>
          </cell>
          <cell r="R400" t="str">
            <v/>
          </cell>
          <cell r="T400">
            <v>0.02</v>
          </cell>
          <cell r="U400" t="str">
            <v>Same</v>
          </cell>
          <cell r="Z400" t="str">
            <v/>
          </cell>
          <cell r="AK400" t="str">
            <v/>
          </cell>
          <cell r="AL400" t="str">
            <v/>
          </cell>
          <cell r="AM400" t="str">
            <v/>
          </cell>
          <cell r="AN400" t="str">
            <v/>
          </cell>
          <cell r="AR400" t="str">
            <v/>
          </cell>
          <cell r="AS400" t="str">
            <v/>
          </cell>
          <cell r="AT400" t="str">
            <v/>
          </cell>
          <cell r="AU400" t="str">
            <v/>
          </cell>
          <cell r="AW400" t="str">
            <v/>
          </cell>
          <cell r="AX400" t="str">
            <v/>
          </cell>
          <cell r="AY400" t="str">
            <v/>
          </cell>
          <cell r="AZ400" t="str">
            <v/>
          </cell>
          <cell r="BB400" t="str">
            <v/>
          </cell>
          <cell r="BE400" t="str">
            <v/>
          </cell>
          <cell r="BG400" t="str">
            <v/>
          </cell>
          <cell r="BI400" t="str">
            <v/>
          </cell>
          <cell r="CH400" t="str">
            <v/>
          </cell>
          <cell r="CI400" t="str">
            <v/>
          </cell>
          <cell r="CJ400" t="str">
            <v/>
          </cell>
          <cell r="CK400" t="str">
            <v/>
          </cell>
          <cell r="CN400">
            <v>0</v>
          </cell>
          <cell r="CO400">
            <v>0</v>
          </cell>
          <cell r="CP400" t="b">
            <v>1</v>
          </cell>
          <cell r="CQ400" t="str">
            <v>c.2491G&gt;T</v>
          </cell>
          <cell r="CX400" t="str">
            <v>BRCA2</v>
          </cell>
          <cell r="CY400" t="str">
            <v>c.2491G&gt;T</v>
          </cell>
          <cell r="DE400" t="b">
            <v>0</v>
          </cell>
          <cell r="DF400" t="str">
            <v>BRCA2</v>
          </cell>
          <cell r="DG400" t="str">
            <v>c.2491G&gt;T</v>
          </cell>
          <cell r="DN400" t="b">
            <v>0</v>
          </cell>
        </row>
        <row r="401">
          <cell r="B401" t="str">
            <v>c.2492T&gt;C</v>
          </cell>
          <cell r="C401" t="str">
            <v>p.(Val831Ala)</v>
          </cell>
          <cell r="D401" t="str">
            <v>2720T&gt;C</v>
          </cell>
          <cell r="E401" t="str">
            <v>V831A</v>
          </cell>
          <cell r="G401" t="str">
            <v>c.2492T&gt;C</v>
          </cell>
          <cell r="O401">
            <v>0.02</v>
          </cell>
          <cell r="R401" t="str">
            <v/>
          </cell>
          <cell r="T401">
            <v>0.02</v>
          </cell>
          <cell r="U401" t="str">
            <v>Same</v>
          </cell>
          <cell r="Z401" t="str">
            <v/>
          </cell>
          <cell r="AK401" t="str">
            <v/>
          </cell>
          <cell r="AL401" t="str">
            <v/>
          </cell>
          <cell r="AM401" t="str">
            <v/>
          </cell>
          <cell r="AN401" t="str">
            <v/>
          </cell>
          <cell r="AR401" t="str">
            <v/>
          </cell>
          <cell r="AS401" t="str">
            <v/>
          </cell>
          <cell r="AT401" t="str">
            <v/>
          </cell>
          <cell r="AU401" t="str">
            <v/>
          </cell>
          <cell r="AW401" t="str">
            <v/>
          </cell>
          <cell r="AX401" t="str">
            <v/>
          </cell>
          <cell r="AY401" t="str">
            <v/>
          </cell>
          <cell r="AZ401" t="str">
            <v/>
          </cell>
          <cell r="BB401" t="str">
            <v/>
          </cell>
          <cell r="BE401" t="str">
            <v/>
          </cell>
          <cell r="BG401" t="str">
            <v/>
          </cell>
          <cell r="BI401" t="str">
            <v/>
          </cell>
          <cell r="CH401" t="str">
            <v/>
          </cell>
          <cell r="CI401" t="str">
            <v/>
          </cell>
          <cell r="CJ401" t="str">
            <v/>
          </cell>
          <cell r="CK401" t="str">
            <v/>
          </cell>
          <cell r="CN401">
            <v>0</v>
          </cell>
          <cell r="CO401">
            <v>0</v>
          </cell>
          <cell r="CP401" t="b">
            <v>1</v>
          </cell>
          <cell r="CQ401" t="str">
            <v>c.2492T&gt;C</v>
          </cell>
          <cell r="CX401" t="str">
            <v>BRCA2</v>
          </cell>
          <cell r="CY401" t="str">
            <v>c.2492T&gt;C</v>
          </cell>
          <cell r="DE401" t="b">
            <v>0</v>
          </cell>
          <cell r="DF401" t="str">
            <v>BRCA2</v>
          </cell>
          <cell r="DG401" t="str">
            <v>c.2492T&gt;C</v>
          </cell>
          <cell r="DN401" t="b">
            <v>0</v>
          </cell>
        </row>
        <row r="402">
          <cell r="B402" t="str">
            <v>c.2495A&gt;G</v>
          </cell>
          <cell r="C402" t="str">
            <v>p.(Glu832Gly)</v>
          </cell>
          <cell r="D402" t="str">
            <v>2723A&gt;G</v>
          </cell>
          <cell r="E402" t="str">
            <v>E832G</v>
          </cell>
          <cell r="G402" t="str">
            <v>c.2495A&gt;G</v>
          </cell>
          <cell r="O402">
            <v>0.02</v>
          </cell>
          <cell r="R402" t="str">
            <v/>
          </cell>
          <cell r="T402">
            <v>0.02</v>
          </cell>
          <cell r="U402" t="str">
            <v>Same</v>
          </cell>
          <cell r="Z402" t="str">
            <v/>
          </cell>
          <cell r="AK402" t="str">
            <v/>
          </cell>
          <cell r="AL402" t="str">
            <v/>
          </cell>
          <cell r="AM402" t="str">
            <v/>
          </cell>
          <cell r="AN402" t="str">
            <v/>
          </cell>
          <cell r="AR402" t="str">
            <v/>
          </cell>
          <cell r="AS402" t="str">
            <v/>
          </cell>
          <cell r="AT402" t="str">
            <v/>
          </cell>
          <cell r="AU402" t="str">
            <v/>
          </cell>
          <cell r="AW402" t="str">
            <v/>
          </cell>
          <cell r="AX402" t="str">
            <v/>
          </cell>
          <cell r="AY402" t="str">
            <v/>
          </cell>
          <cell r="AZ402" t="str">
            <v/>
          </cell>
          <cell r="BB402" t="str">
            <v/>
          </cell>
          <cell r="BE402" t="str">
            <v/>
          </cell>
          <cell r="BG402" t="str">
            <v/>
          </cell>
          <cell r="BI402" t="str">
            <v/>
          </cell>
          <cell r="CH402" t="str">
            <v/>
          </cell>
          <cell r="CI402" t="str">
            <v/>
          </cell>
          <cell r="CJ402" t="str">
            <v/>
          </cell>
          <cell r="CK402" t="str">
            <v/>
          </cell>
          <cell r="CN402">
            <v>0</v>
          </cell>
          <cell r="CO402">
            <v>0</v>
          </cell>
          <cell r="CP402" t="b">
            <v>1</v>
          </cell>
          <cell r="CQ402" t="str">
            <v>c.2495A&gt;G</v>
          </cell>
          <cell r="CX402" t="str">
            <v>BRCA2</v>
          </cell>
          <cell r="CY402" t="str">
            <v>c.2495A&gt;G</v>
          </cell>
          <cell r="DE402" t="b">
            <v>0</v>
          </cell>
          <cell r="DF402" t="str">
            <v>BRCA2</v>
          </cell>
          <cell r="DG402" t="str">
            <v>c.2495A&gt;G</v>
          </cell>
          <cell r="DN402" t="b">
            <v>0</v>
          </cell>
        </row>
        <row r="403">
          <cell r="B403" t="str">
            <v>c.250C&gt;T</v>
          </cell>
          <cell r="C403" t="str">
            <v>p.(Gln84Ter)</v>
          </cell>
          <cell r="I403">
            <v>1.3494999999999999</v>
          </cell>
          <cell r="J403">
            <v>1.1499999999999999</v>
          </cell>
          <cell r="N403">
            <v>1.5519249999999998</v>
          </cell>
          <cell r="O403">
            <v>0.99</v>
          </cell>
          <cell r="P403">
            <v>153.64057499999984</v>
          </cell>
          <cell r="Q403">
            <v>0.99353339186691458</v>
          </cell>
          <cell r="R403">
            <v>3</v>
          </cell>
          <cell r="S403" t="str">
            <v>Multifac new calc</v>
          </cell>
          <cell r="BF403">
            <v>1</v>
          </cell>
          <cell r="BG403">
            <v>1.1499999999999999</v>
          </cell>
          <cell r="BH403">
            <v>1</v>
          </cell>
          <cell r="BI403">
            <v>1.3494999999999999</v>
          </cell>
        </row>
        <row r="404">
          <cell r="B404" t="str">
            <v>c.2515T&gt;C</v>
          </cell>
          <cell r="C404" t="str">
            <v>p.(Tyr839His)</v>
          </cell>
          <cell r="D404" t="str">
            <v>2743T&gt;C</v>
          </cell>
          <cell r="E404" t="str">
            <v>Y839H</v>
          </cell>
          <cell r="G404" t="str">
            <v>c.2515T&gt;C</v>
          </cell>
          <cell r="K404">
            <v>1.0756788211506356</v>
          </cell>
          <cell r="L404">
            <v>0.1653052449593988</v>
          </cell>
          <cell r="N404">
            <v>0.17781535102794316</v>
          </cell>
          <cell r="O404">
            <v>0.02</v>
          </cell>
          <cell r="P404">
            <v>3.6288847148559828E-3</v>
          </cell>
          <cell r="Q404">
            <v>3.6157635258644394E-3</v>
          </cell>
          <cell r="R404">
            <v>2</v>
          </cell>
          <cell r="S404" t="str">
            <v>Multifac new calc</v>
          </cell>
          <cell r="T404">
            <v>0.02</v>
          </cell>
          <cell r="U404" t="str">
            <v>Same</v>
          </cell>
          <cell r="V404">
            <v>2.9999999329447746E-2</v>
          </cell>
          <cell r="Z404" t="str">
            <v/>
          </cell>
          <cell r="AA404">
            <v>1</v>
          </cell>
          <cell r="AB404">
            <v>1</v>
          </cell>
          <cell r="AD404">
            <v>1.0756788211506356</v>
          </cell>
          <cell r="AE404">
            <v>0.1653052449593988</v>
          </cell>
          <cell r="AF404">
            <v>5.4693652531103056E-3</v>
          </cell>
          <cell r="AK404" t="str">
            <v/>
          </cell>
          <cell r="AL404" t="str">
            <v/>
          </cell>
          <cell r="AM404" t="str">
            <v/>
          </cell>
          <cell r="AN404" t="str">
            <v/>
          </cell>
          <cell r="AR404" t="str">
            <v/>
          </cell>
          <cell r="AS404" t="str">
            <v/>
          </cell>
          <cell r="AT404" t="str">
            <v/>
          </cell>
          <cell r="AU404" t="str">
            <v/>
          </cell>
          <cell r="AW404" t="str">
            <v/>
          </cell>
          <cell r="AX404" t="str">
            <v/>
          </cell>
          <cell r="AY404" t="str">
            <v/>
          </cell>
          <cell r="AZ404" t="str">
            <v/>
          </cell>
          <cell r="BB404" t="str">
            <v/>
          </cell>
          <cell r="BE404" t="str">
            <v/>
          </cell>
          <cell r="BG404" t="str">
            <v/>
          </cell>
          <cell r="BI404" t="str">
            <v/>
          </cell>
          <cell r="CH404" t="str">
            <v/>
          </cell>
          <cell r="CI404" t="str">
            <v/>
          </cell>
          <cell r="CJ404" t="str">
            <v/>
          </cell>
          <cell r="CK404" t="str">
            <v/>
          </cell>
          <cell r="CN404">
            <v>0</v>
          </cell>
          <cell r="CO404">
            <v>0</v>
          </cell>
          <cell r="CP404" t="b">
            <v>1</v>
          </cell>
          <cell r="CQ404" t="str">
            <v>c.2515T&gt;C</v>
          </cell>
          <cell r="CX404" t="str">
            <v>BRCA2</v>
          </cell>
          <cell r="CY404" t="str">
            <v>c.2515T&gt;C</v>
          </cell>
          <cell r="DE404" t="b">
            <v>0</v>
          </cell>
          <cell r="DF404" t="str">
            <v>BRCA2</v>
          </cell>
          <cell r="DG404" t="str">
            <v>c.2515T&gt;C</v>
          </cell>
          <cell r="DN404" t="b">
            <v>0</v>
          </cell>
        </row>
        <row r="405">
          <cell r="B405" t="str">
            <v>c.2528C&gt;T</v>
          </cell>
          <cell r="C405" t="str">
            <v>p.(Ala843Val)</v>
          </cell>
          <cell r="D405" t="str">
            <v>2756C&gt;T</v>
          </cell>
          <cell r="E405" t="str">
            <v>A843V</v>
          </cell>
          <cell r="G405" t="str">
            <v>c.2528C&gt;T</v>
          </cell>
          <cell r="I405">
            <v>0.182</v>
          </cell>
          <cell r="J405">
            <v>0.73139999999999994</v>
          </cell>
          <cell r="K405">
            <v>1.0246153856466556</v>
          </cell>
          <cell r="L405">
            <v>2.0650072830612678</v>
          </cell>
          <cell r="N405">
            <v>0.28164938331092582</v>
          </cell>
          <cell r="O405">
            <v>0.02</v>
          </cell>
          <cell r="P405">
            <v>5.7479465981821595E-3</v>
          </cell>
          <cell r="Q405">
            <v>5.715096528532697E-3</v>
          </cell>
          <cell r="R405">
            <v>2</v>
          </cell>
          <cell r="T405">
            <v>0.02</v>
          </cell>
          <cell r="U405" t="str">
            <v>Same</v>
          </cell>
          <cell r="V405">
            <v>2.9999999329447746E-2</v>
          </cell>
          <cell r="Z405" t="str">
            <v/>
          </cell>
          <cell r="AA405">
            <v>1</v>
          </cell>
          <cell r="AB405">
            <v>1</v>
          </cell>
          <cell r="AD405">
            <v>1.0246153856466556</v>
          </cell>
          <cell r="AE405">
            <v>2.0650072830612678</v>
          </cell>
          <cell r="AF405">
            <v>6.1419131192145225E-2</v>
          </cell>
          <cell r="AK405" t="str">
            <v/>
          </cell>
          <cell r="AL405" t="str">
            <v/>
          </cell>
          <cell r="AM405" t="str">
            <v/>
          </cell>
          <cell r="AN405" t="str">
            <v/>
          </cell>
          <cell r="AR405" t="str">
            <v/>
          </cell>
          <cell r="AS405" t="str">
            <v/>
          </cell>
          <cell r="AT405" t="str">
            <v/>
          </cell>
          <cell r="AU405" t="str">
            <v/>
          </cell>
          <cell r="AW405" t="str">
            <v/>
          </cell>
          <cell r="AX405" t="str">
            <v/>
          </cell>
          <cell r="AY405" t="str">
            <v/>
          </cell>
          <cell r="AZ405" t="str">
            <v/>
          </cell>
          <cell r="BB405" t="str">
            <v/>
          </cell>
          <cell r="BE405" t="str">
            <v/>
          </cell>
          <cell r="BG405" t="str">
            <v/>
          </cell>
          <cell r="BI405" t="str">
            <v/>
          </cell>
          <cell r="CD405">
            <v>0.73139999999999994</v>
          </cell>
          <cell r="CE405">
            <v>0.182</v>
          </cell>
          <cell r="CH405" t="str">
            <v/>
          </cell>
          <cell r="CI405" t="str">
            <v/>
          </cell>
          <cell r="CJ405" t="str">
            <v/>
          </cell>
          <cell r="CK405" t="str">
            <v/>
          </cell>
          <cell r="CN405">
            <v>0</v>
          </cell>
          <cell r="CO405">
            <v>0</v>
          </cell>
          <cell r="CP405" t="b">
            <v>1</v>
          </cell>
          <cell r="CQ405" t="str">
            <v>c.2528C&gt;T</v>
          </cell>
          <cell r="CX405" t="str">
            <v>BRCA2</v>
          </cell>
          <cell r="CY405" t="str">
            <v>c.2528C&gt;T</v>
          </cell>
          <cell r="DE405" t="b">
            <v>0</v>
          </cell>
          <cell r="DF405" t="str">
            <v>BRCA2</v>
          </cell>
          <cell r="DG405" t="str">
            <v>c.2528C&gt;T</v>
          </cell>
          <cell r="DN405" t="b">
            <v>0</v>
          </cell>
        </row>
        <row r="406">
          <cell r="B406" t="str">
            <v>c.2533C&gt;T</v>
          </cell>
          <cell r="C406" t="str">
            <v>p.(Pro845Ser)</v>
          </cell>
          <cell r="D406" t="str">
            <v>2761C&gt;T</v>
          </cell>
          <cell r="E406" t="str">
            <v>P845S</v>
          </cell>
          <cell r="G406" t="str">
            <v>c.2533C&gt;T</v>
          </cell>
          <cell r="O406">
            <v>0.02</v>
          </cell>
          <cell r="R406" t="str">
            <v/>
          </cell>
          <cell r="T406">
            <v>0.02</v>
          </cell>
          <cell r="U406" t="str">
            <v>Same</v>
          </cell>
          <cell r="Z406" t="str">
            <v/>
          </cell>
          <cell r="AK406" t="str">
            <v/>
          </cell>
          <cell r="AL406" t="str">
            <v/>
          </cell>
          <cell r="AM406" t="str">
            <v/>
          </cell>
          <cell r="AN406" t="str">
            <v/>
          </cell>
          <cell r="AR406" t="str">
            <v/>
          </cell>
          <cell r="AS406" t="str">
            <v/>
          </cell>
          <cell r="AT406" t="str">
            <v/>
          </cell>
          <cell r="AU406" t="str">
            <v/>
          </cell>
          <cell r="AW406" t="str">
            <v/>
          </cell>
          <cell r="AX406" t="str">
            <v/>
          </cell>
          <cell r="AY406" t="str">
            <v/>
          </cell>
          <cell r="AZ406" t="str">
            <v/>
          </cell>
          <cell r="BB406" t="str">
            <v/>
          </cell>
          <cell r="BE406" t="str">
            <v/>
          </cell>
          <cell r="BG406" t="str">
            <v/>
          </cell>
          <cell r="BI406" t="str">
            <v/>
          </cell>
          <cell r="CH406" t="str">
            <v/>
          </cell>
          <cell r="CI406" t="str">
            <v/>
          </cell>
          <cell r="CJ406" t="str">
            <v/>
          </cell>
          <cell r="CK406" t="str">
            <v/>
          </cell>
          <cell r="CN406">
            <v>0</v>
          </cell>
          <cell r="CO406">
            <v>0</v>
          </cell>
          <cell r="CP406" t="b">
            <v>1</v>
          </cell>
          <cell r="CQ406" t="str">
            <v>c.2533C&gt;T</v>
          </cell>
          <cell r="CX406" t="str">
            <v>BRCA2</v>
          </cell>
          <cell r="CY406" t="str">
            <v>c.2533C&gt;T</v>
          </cell>
          <cell r="DE406" t="b">
            <v>0</v>
          </cell>
          <cell r="DF406" t="str">
            <v>BRCA2</v>
          </cell>
          <cell r="DG406" t="str">
            <v>c.2533C&gt;T</v>
          </cell>
          <cell r="DN406" t="b">
            <v>0</v>
          </cell>
        </row>
        <row r="407">
          <cell r="B407" t="str">
            <v>c.2538A&gt;C</v>
          </cell>
          <cell r="C407" t="str">
            <v>p.(=)</v>
          </cell>
          <cell r="D407" t="str">
            <v>2766A&gt;C</v>
          </cell>
          <cell r="E407" t="str">
            <v>S846S</v>
          </cell>
          <cell r="O407">
            <v>0.02</v>
          </cell>
          <cell r="R407" t="str">
            <v/>
          </cell>
          <cell r="T407">
            <v>0.02</v>
          </cell>
          <cell r="U407" t="str">
            <v>Same</v>
          </cell>
          <cell r="Z407" t="str">
            <v/>
          </cell>
          <cell r="AK407" t="str">
            <v/>
          </cell>
          <cell r="AL407" t="str">
            <v/>
          </cell>
          <cell r="AM407" t="str">
            <v/>
          </cell>
          <cell r="AN407" t="str">
            <v/>
          </cell>
          <cell r="AR407" t="str">
            <v/>
          </cell>
          <cell r="AS407" t="str">
            <v/>
          </cell>
          <cell r="AT407" t="str">
            <v/>
          </cell>
          <cell r="AU407" t="str">
            <v/>
          </cell>
          <cell r="AW407" t="str">
            <v/>
          </cell>
          <cell r="AX407" t="str">
            <v/>
          </cell>
          <cell r="AY407" t="str">
            <v/>
          </cell>
          <cell r="AZ407" t="str">
            <v/>
          </cell>
          <cell r="BB407" t="str">
            <v/>
          </cell>
          <cell r="BE407" t="str">
            <v/>
          </cell>
          <cell r="BG407" t="str">
            <v/>
          </cell>
          <cell r="BI407" t="str">
            <v/>
          </cell>
          <cell r="CH407" t="str">
            <v/>
          </cell>
          <cell r="CI407" t="str">
            <v/>
          </cell>
          <cell r="CJ407" t="str">
            <v/>
          </cell>
          <cell r="CK407" t="str">
            <v/>
          </cell>
          <cell r="CN407">
            <v>0</v>
          </cell>
          <cell r="CO407">
            <v>0</v>
          </cell>
          <cell r="CP407" t="b">
            <v>1</v>
          </cell>
          <cell r="CQ407" t="str">
            <v>c.2538A&gt;C</v>
          </cell>
          <cell r="CR407">
            <v>2.8999999999999998E-3</v>
          </cell>
          <cell r="CS407">
            <v>0</v>
          </cell>
          <cell r="CT407">
            <v>3.0999999999999999E-3</v>
          </cell>
          <cell r="CU407">
            <v>0</v>
          </cell>
          <cell r="CV407">
            <v>0</v>
          </cell>
          <cell r="CW407" t="b">
            <v>0</v>
          </cell>
          <cell r="CX407" t="str">
            <v>BRCA2</v>
          </cell>
          <cell r="CY407" t="str">
            <v>c.2538A&gt;C</v>
          </cell>
          <cell r="CZ407">
            <v>2.8999999999999998E-3</v>
          </cell>
          <cell r="DA407">
            <v>0</v>
          </cell>
          <cell r="DB407">
            <v>3.0999999999999999E-3</v>
          </cell>
          <cell r="DC407">
            <v>0</v>
          </cell>
          <cell r="DD407">
            <v>0</v>
          </cell>
          <cell r="DE407" t="b">
            <v>0</v>
          </cell>
          <cell r="DF407" t="str">
            <v>BRCA2</v>
          </cell>
          <cell r="DG407" t="str">
            <v>c.2538A&gt;C</v>
          </cell>
          <cell r="DH407">
            <v>0</v>
          </cell>
          <cell r="DI407">
            <v>6.2983624257999997E-4</v>
          </cell>
          <cell r="DJ407">
            <v>0</v>
          </cell>
          <cell r="DK407">
            <v>0</v>
          </cell>
          <cell r="DL407">
            <v>1.1108231199E-4</v>
          </cell>
          <cell r="DM407">
            <v>4.9498900023999997E-3</v>
          </cell>
          <cell r="DN407" t="b">
            <v>0</v>
          </cell>
        </row>
        <row r="408">
          <cell r="B408" t="str">
            <v>c.2538A&gt;G</v>
          </cell>
          <cell r="C408" t="str">
            <v>p.(=)</v>
          </cell>
          <cell r="D408" t="str">
            <v>2766A&gt;G</v>
          </cell>
          <cell r="E408" t="str">
            <v>S846S</v>
          </cell>
          <cell r="O408">
            <v>0.02</v>
          </cell>
          <cell r="R408" t="str">
            <v/>
          </cell>
          <cell r="T408">
            <v>0.02</v>
          </cell>
          <cell r="U408" t="str">
            <v>Same</v>
          </cell>
          <cell r="Z408" t="str">
            <v/>
          </cell>
          <cell r="AK408" t="str">
            <v/>
          </cell>
          <cell r="AL408" t="str">
            <v/>
          </cell>
          <cell r="AM408" t="str">
            <v/>
          </cell>
          <cell r="AN408" t="str">
            <v/>
          </cell>
          <cell r="AR408" t="str">
            <v/>
          </cell>
          <cell r="AS408" t="str">
            <v/>
          </cell>
          <cell r="AT408" t="str">
            <v/>
          </cell>
          <cell r="AU408" t="str">
            <v/>
          </cell>
          <cell r="AW408" t="str">
            <v/>
          </cell>
          <cell r="AX408" t="str">
            <v/>
          </cell>
          <cell r="AY408" t="str">
            <v/>
          </cell>
          <cell r="AZ408" t="str">
            <v/>
          </cell>
          <cell r="BB408" t="str">
            <v/>
          </cell>
          <cell r="BE408" t="str">
            <v/>
          </cell>
          <cell r="BG408" t="str">
            <v/>
          </cell>
          <cell r="BI408" t="str">
            <v/>
          </cell>
          <cell r="CH408" t="str">
            <v/>
          </cell>
          <cell r="CI408" t="str">
            <v/>
          </cell>
          <cell r="CJ408" t="str">
            <v/>
          </cell>
          <cell r="CK408" t="str">
            <v/>
          </cell>
          <cell r="CN408">
            <v>0</v>
          </cell>
          <cell r="CO408">
            <v>0</v>
          </cell>
          <cell r="CP408" t="b">
            <v>1</v>
          </cell>
          <cell r="CQ408" t="str">
            <v>c.2538A&gt;G</v>
          </cell>
          <cell r="CX408" t="str">
            <v>BRCA2</v>
          </cell>
          <cell r="CY408" t="str">
            <v>c.2538A&gt;G</v>
          </cell>
          <cell r="DE408" t="b">
            <v>0</v>
          </cell>
          <cell r="DF408" t="str">
            <v>BRCA2</v>
          </cell>
          <cell r="DG408" t="str">
            <v>c.2538A&gt;G</v>
          </cell>
          <cell r="DN408" t="b">
            <v>0</v>
          </cell>
        </row>
        <row r="409">
          <cell r="B409" t="str">
            <v>c.2555A&gt;G</v>
          </cell>
          <cell r="C409" t="str">
            <v>p.(Asn852Ser)</v>
          </cell>
          <cell r="D409" t="str">
            <v>2783A&gt;G</v>
          </cell>
          <cell r="E409" t="str">
            <v>N852S</v>
          </cell>
          <cell r="G409" t="str">
            <v>c.2555A&gt;G</v>
          </cell>
          <cell r="K409">
            <v>1.1021570725287184</v>
          </cell>
          <cell r="L409">
            <v>0.77632280179100799</v>
          </cell>
          <cell r="N409">
            <v>0.85562966655926986</v>
          </cell>
          <cell r="O409">
            <v>0.02</v>
          </cell>
          <cell r="P409">
            <v>1.7461829929781018E-2</v>
          </cell>
          <cell r="Q409">
            <v>1.7162147430126323E-2</v>
          </cell>
          <cell r="R409">
            <v>3</v>
          </cell>
          <cell r="T409">
            <v>0.02</v>
          </cell>
          <cell r="U409" t="str">
            <v>Same</v>
          </cell>
          <cell r="V409">
            <v>2.9999999329447746E-2</v>
          </cell>
          <cell r="Z409" t="str">
            <v/>
          </cell>
          <cell r="AA409">
            <v>1</v>
          </cell>
          <cell r="AB409">
            <v>1</v>
          </cell>
          <cell r="AD409">
            <v>1.1021570725287184</v>
          </cell>
          <cell r="AE409">
            <v>0.77632280179100799</v>
          </cell>
          <cell r="AF409">
            <v>2.578054780904222E-2</v>
          </cell>
          <cell r="AK409" t="str">
            <v/>
          </cell>
          <cell r="AL409" t="str">
            <v/>
          </cell>
          <cell r="AM409" t="str">
            <v/>
          </cell>
          <cell r="AN409" t="str">
            <v/>
          </cell>
          <cell r="AR409" t="str">
            <v/>
          </cell>
          <cell r="AS409" t="str">
            <v/>
          </cell>
          <cell r="AT409" t="str">
            <v/>
          </cell>
          <cell r="AU409" t="str">
            <v/>
          </cell>
          <cell r="AW409" t="str">
            <v/>
          </cell>
          <cell r="AX409" t="str">
            <v/>
          </cell>
          <cell r="AY409" t="str">
            <v/>
          </cell>
          <cell r="AZ409" t="str">
            <v/>
          </cell>
          <cell r="BB409" t="str">
            <v/>
          </cell>
          <cell r="BE409" t="str">
            <v/>
          </cell>
          <cell r="BG409" t="str">
            <v/>
          </cell>
          <cell r="BI409" t="str">
            <v/>
          </cell>
          <cell r="CH409" t="str">
            <v/>
          </cell>
          <cell r="CI409" t="str">
            <v/>
          </cell>
          <cell r="CJ409" t="str">
            <v/>
          </cell>
          <cell r="CK409" t="str">
            <v/>
          </cell>
          <cell r="CN409">
            <v>0</v>
          </cell>
          <cell r="CO409">
            <v>0</v>
          </cell>
          <cell r="CP409" t="b">
            <v>1</v>
          </cell>
          <cell r="CQ409" t="str">
            <v>c.2555A&gt;G</v>
          </cell>
          <cell r="CX409" t="str">
            <v>BRCA2</v>
          </cell>
          <cell r="CY409" t="str">
            <v>c.2555A&gt;G</v>
          </cell>
          <cell r="DE409" t="b">
            <v>0</v>
          </cell>
          <cell r="DF409" t="str">
            <v>BRCA2</v>
          </cell>
          <cell r="DG409" t="str">
            <v>c.2555A&gt;G</v>
          </cell>
          <cell r="DN409" t="b">
            <v>0</v>
          </cell>
        </row>
        <row r="410">
          <cell r="B410" t="str">
            <v>c.2572A&gt;G</v>
          </cell>
          <cell r="C410" t="str">
            <v>p.(Arg858Gly)</v>
          </cell>
          <cell r="D410" t="str">
            <v>2800A&gt;G</v>
          </cell>
          <cell r="E410" t="str">
            <v>R858G</v>
          </cell>
          <cell r="G410" t="str">
            <v>c.2572A&gt;G</v>
          </cell>
          <cell r="K410">
            <v>1.1292870866471043</v>
          </cell>
          <cell r="L410">
            <v>0.49198112771795649</v>
          </cell>
          <cell r="N410">
            <v>0.55558793440596799</v>
          </cell>
          <cell r="O410">
            <v>0.02</v>
          </cell>
          <cell r="P410">
            <v>1.1338529273591183E-2</v>
          </cell>
          <cell r="Q410">
            <v>1.12114083913477E-2</v>
          </cell>
          <cell r="R410">
            <v>3</v>
          </cell>
          <cell r="T410">
            <v>0.02</v>
          </cell>
          <cell r="U410" t="str">
            <v>Same</v>
          </cell>
          <cell r="V410">
            <v>2.9999999329447746E-2</v>
          </cell>
          <cell r="Z410" t="str">
            <v/>
          </cell>
          <cell r="AA410">
            <v>1</v>
          </cell>
          <cell r="AB410">
            <v>1</v>
          </cell>
          <cell r="AD410">
            <v>1.1292870866471043</v>
          </cell>
          <cell r="AE410">
            <v>0.49198112771795649</v>
          </cell>
          <cell r="AF410">
            <v>1.6892859370391762E-2</v>
          </cell>
          <cell r="AK410" t="str">
            <v/>
          </cell>
          <cell r="AL410" t="str">
            <v/>
          </cell>
          <cell r="AM410" t="str">
            <v/>
          </cell>
          <cell r="AN410" t="str">
            <v/>
          </cell>
          <cell r="AR410" t="str">
            <v/>
          </cell>
          <cell r="AS410" t="str">
            <v/>
          </cell>
          <cell r="AT410" t="str">
            <v/>
          </cell>
          <cell r="AU410" t="str">
            <v/>
          </cell>
          <cell r="AW410" t="str">
            <v/>
          </cell>
          <cell r="AX410" t="str">
            <v/>
          </cell>
          <cell r="AY410" t="str">
            <v/>
          </cell>
          <cell r="AZ410" t="str">
            <v/>
          </cell>
          <cell r="BB410" t="str">
            <v/>
          </cell>
          <cell r="BE410" t="str">
            <v/>
          </cell>
          <cell r="BG410" t="str">
            <v/>
          </cell>
          <cell r="BI410" t="str">
            <v/>
          </cell>
          <cell r="CH410" t="str">
            <v/>
          </cell>
          <cell r="CI410" t="str">
            <v/>
          </cell>
          <cell r="CJ410" t="str">
            <v/>
          </cell>
          <cell r="CK410" t="str">
            <v/>
          </cell>
          <cell r="CN410">
            <v>0</v>
          </cell>
          <cell r="CO410">
            <v>0</v>
          </cell>
          <cell r="CP410" t="b">
            <v>1</v>
          </cell>
          <cell r="CQ410" t="str">
            <v>c.2572A&gt;G</v>
          </cell>
          <cell r="CX410" t="str">
            <v>BRCA2</v>
          </cell>
          <cell r="CY410" t="str">
            <v>c.2572A&gt;G</v>
          </cell>
          <cell r="DE410" t="b">
            <v>0</v>
          </cell>
          <cell r="DF410" t="str">
            <v>BRCA2</v>
          </cell>
          <cell r="DG410" t="str">
            <v>c.2572A&gt;G</v>
          </cell>
          <cell r="DN410" t="b">
            <v>0</v>
          </cell>
        </row>
        <row r="411">
          <cell r="B411" t="str">
            <v>c.2589T&gt;A</v>
          </cell>
          <cell r="C411" t="str">
            <v>p.(Asn863Lys)</v>
          </cell>
          <cell r="D411" t="str">
            <v>2817T&gt;A</v>
          </cell>
          <cell r="E411" t="str">
            <v>N863K</v>
          </cell>
          <cell r="G411" t="str">
            <v>c.2589T&gt;A</v>
          </cell>
          <cell r="K411">
            <v>1.2147502125250746</v>
          </cell>
          <cell r="L411">
            <v>0.40513261015849888</v>
          </cell>
          <cell r="N411">
            <v>0.49213492429087474</v>
          </cell>
          <cell r="O411">
            <v>0.02</v>
          </cell>
          <cell r="P411">
            <v>1.0043569883487239E-2</v>
          </cell>
          <cell r="Q411">
            <v>9.9436996412400371E-3</v>
          </cell>
          <cell r="R411">
            <v>2</v>
          </cell>
          <cell r="S411" t="str">
            <v>Multifac new calc</v>
          </cell>
          <cell r="T411">
            <v>0.02</v>
          </cell>
          <cell r="U411" t="str">
            <v>Same</v>
          </cell>
          <cell r="V411">
            <v>2.9999999329447746E-2</v>
          </cell>
          <cell r="Z411" t="str">
            <v/>
          </cell>
          <cell r="AA411">
            <v>1</v>
          </cell>
          <cell r="AB411">
            <v>1</v>
          </cell>
          <cell r="AD411">
            <v>1.2147502125250746</v>
          </cell>
          <cell r="AE411">
            <v>0.40513261015849888</v>
          </cell>
          <cell r="AF411">
            <v>1.499247198115161E-2</v>
          </cell>
          <cell r="AK411" t="str">
            <v/>
          </cell>
          <cell r="AL411" t="str">
            <v/>
          </cell>
          <cell r="AM411" t="str">
            <v/>
          </cell>
          <cell r="AN411" t="str">
            <v/>
          </cell>
          <cell r="AR411" t="str">
            <v/>
          </cell>
          <cell r="AS411" t="str">
            <v/>
          </cell>
          <cell r="AT411" t="str">
            <v/>
          </cell>
          <cell r="AU411" t="str">
            <v/>
          </cell>
          <cell r="AW411" t="str">
            <v/>
          </cell>
          <cell r="AX411" t="str">
            <v/>
          </cell>
          <cell r="AY411" t="str">
            <v/>
          </cell>
          <cell r="AZ411" t="str">
            <v/>
          </cell>
          <cell r="BB411" t="str">
            <v/>
          </cell>
          <cell r="BE411" t="str">
            <v/>
          </cell>
          <cell r="BG411" t="str">
            <v/>
          </cell>
          <cell r="BI411" t="str">
            <v/>
          </cell>
          <cell r="CH411" t="str">
            <v/>
          </cell>
          <cell r="CI411" t="str">
            <v/>
          </cell>
          <cell r="CJ411" t="str">
            <v/>
          </cell>
          <cell r="CK411" t="str">
            <v/>
          </cell>
          <cell r="CN411">
            <v>0</v>
          </cell>
          <cell r="CO411">
            <v>0</v>
          </cell>
          <cell r="CP411" t="b">
            <v>1</v>
          </cell>
          <cell r="CQ411" t="str">
            <v>c.2589T&gt;A</v>
          </cell>
          <cell r="CR411">
            <v>0</v>
          </cell>
          <cell r="CS411">
            <v>0</v>
          </cell>
          <cell r="CT411">
            <v>0</v>
          </cell>
          <cell r="CU411">
            <v>8.0000000000000004E-4</v>
          </cell>
          <cell r="CV411">
            <v>0</v>
          </cell>
          <cell r="CW411" t="b">
            <v>0</v>
          </cell>
          <cell r="CX411" t="str">
            <v>BRCA2</v>
          </cell>
          <cell r="CY411" t="str">
            <v>c.2589T&gt;A</v>
          </cell>
          <cell r="CZ411">
            <v>0</v>
          </cell>
          <cell r="DA411">
            <v>0</v>
          </cell>
          <cell r="DB411">
            <v>0</v>
          </cell>
          <cell r="DC411">
            <v>8.0000000000000004E-4</v>
          </cell>
          <cell r="DD411">
            <v>0</v>
          </cell>
          <cell r="DE411" t="b">
            <v>0</v>
          </cell>
          <cell r="DF411" t="str">
            <v>BRCA2</v>
          </cell>
          <cell r="DG411" t="str">
            <v>c.2589T&gt;A</v>
          </cell>
          <cell r="DH411">
            <v>2.2753128554999999E-4</v>
          </cell>
          <cell r="DI411">
            <v>0</v>
          </cell>
          <cell r="DJ411">
            <v>0</v>
          </cell>
          <cell r="DK411">
            <v>0</v>
          </cell>
          <cell r="DL411">
            <v>0</v>
          </cell>
          <cell r="DM411">
            <v>0</v>
          </cell>
          <cell r="DN411" t="b">
            <v>0</v>
          </cell>
        </row>
        <row r="412">
          <cell r="B412" t="str">
            <v>c.2591A&gt;T</v>
          </cell>
          <cell r="C412" t="str">
            <v>p.(Gln864Leu)</v>
          </cell>
          <cell r="D412" t="str">
            <v>2819A&gt;T</v>
          </cell>
          <cell r="E412" t="str">
            <v>Q864L</v>
          </cell>
          <cell r="G412" t="str">
            <v>c.2591A&gt;T</v>
          </cell>
          <cell r="K412">
            <v>1.0246153856466556</v>
          </cell>
          <cell r="L412">
            <v>1.5382178371750488</v>
          </cell>
          <cell r="N412">
            <v>1.576081662445677</v>
          </cell>
          <cell r="O412">
            <v>0.02</v>
          </cell>
          <cell r="P412">
            <v>3.2164931886646472E-2</v>
          </cell>
          <cell r="Q412">
            <v>3.1162589323640057E-2</v>
          </cell>
          <cell r="R412">
            <v>3</v>
          </cell>
          <cell r="T412">
            <v>0.02</v>
          </cell>
          <cell r="U412" t="str">
            <v>Same</v>
          </cell>
          <cell r="V412">
            <v>2.9999999329447746E-2</v>
          </cell>
          <cell r="Z412" t="str">
            <v/>
          </cell>
          <cell r="AA412">
            <v>1</v>
          </cell>
          <cell r="AB412">
            <v>1</v>
          </cell>
          <cell r="AD412">
            <v>1.0246153856466556</v>
          </cell>
          <cell r="AE412">
            <v>1.5382178371750488</v>
          </cell>
          <cell r="AF412">
            <v>4.6479174825404111E-2</v>
          </cell>
          <cell r="AK412" t="str">
            <v/>
          </cell>
          <cell r="AL412" t="str">
            <v/>
          </cell>
          <cell r="AM412" t="str">
            <v/>
          </cell>
          <cell r="AN412" t="str">
            <v/>
          </cell>
          <cell r="AR412" t="str">
            <v/>
          </cell>
          <cell r="AS412" t="str">
            <v/>
          </cell>
          <cell r="AT412" t="str">
            <v/>
          </cell>
          <cell r="AU412" t="str">
            <v/>
          </cell>
          <cell r="AW412" t="str">
            <v/>
          </cell>
          <cell r="AX412" t="str">
            <v/>
          </cell>
          <cell r="AY412" t="str">
            <v/>
          </cell>
          <cell r="AZ412" t="str">
            <v/>
          </cell>
          <cell r="BB412" t="str">
            <v/>
          </cell>
          <cell r="BE412" t="str">
            <v/>
          </cell>
          <cell r="BG412" t="str">
            <v/>
          </cell>
          <cell r="BI412" t="str">
            <v/>
          </cell>
          <cell r="CH412" t="str">
            <v/>
          </cell>
          <cell r="CI412" t="str">
            <v/>
          </cell>
          <cell r="CJ412" t="str">
            <v/>
          </cell>
          <cell r="CK412" t="str">
            <v/>
          </cell>
          <cell r="CN412">
            <v>0</v>
          </cell>
          <cell r="CO412">
            <v>0</v>
          </cell>
          <cell r="CP412" t="b">
            <v>1</v>
          </cell>
          <cell r="CQ412" t="str">
            <v>c.2591A&gt;T</v>
          </cell>
          <cell r="CX412" t="str">
            <v>BRCA2</v>
          </cell>
          <cell r="CY412" t="str">
            <v>c.2591A&gt;T</v>
          </cell>
          <cell r="DE412" t="b">
            <v>0</v>
          </cell>
          <cell r="DF412" t="str">
            <v>BRCA2</v>
          </cell>
          <cell r="DG412" t="str">
            <v>c.2591A&gt;T</v>
          </cell>
          <cell r="DN412" t="b">
            <v>0</v>
          </cell>
        </row>
        <row r="413">
          <cell r="B413" t="str">
            <v>c.2596G&gt;A</v>
          </cell>
          <cell r="C413" t="str">
            <v>p.(Glu866Lys)</v>
          </cell>
          <cell r="D413" t="str">
            <v>2824G&gt;A</v>
          </cell>
          <cell r="E413" t="str">
            <v>E866K</v>
          </cell>
          <cell r="G413" t="str">
            <v>c.2596G&gt;A</v>
          </cell>
          <cell r="O413">
            <v>0.02</v>
          </cell>
          <cell r="R413" t="str">
            <v/>
          </cell>
          <cell r="T413">
            <v>0.02</v>
          </cell>
          <cell r="U413" t="str">
            <v>Same</v>
          </cell>
          <cell r="Z413" t="str">
            <v/>
          </cell>
          <cell r="AK413" t="str">
            <v/>
          </cell>
          <cell r="AL413" t="str">
            <v/>
          </cell>
          <cell r="AM413" t="str">
            <v/>
          </cell>
          <cell r="AN413" t="str">
            <v/>
          </cell>
          <cell r="AR413" t="str">
            <v/>
          </cell>
          <cell r="AS413" t="str">
            <v/>
          </cell>
          <cell r="AT413" t="str">
            <v/>
          </cell>
          <cell r="AU413" t="str">
            <v/>
          </cell>
          <cell r="AW413" t="str">
            <v/>
          </cell>
          <cell r="AX413" t="str">
            <v/>
          </cell>
          <cell r="AY413" t="str">
            <v/>
          </cell>
          <cell r="AZ413" t="str">
            <v/>
          </cell>
          <cell r="BB413" t="str">
            <v/>
          </cell>
          <cell r="BE413" t="str">
            <v/>
          </cell>
          <cell r="BG413" t="str">
            <v/>
          </cell>
          <cell r="BI413" t="str">
            <v/>
          </cell>
          <cell r="CH413" t="str">
            <v/>
          </cell>
          <cell r="CI413" t="str">
            <v/>
          </cell>
          <cell r="CJ413" t="str">
            <v/>
          </cell>
          <cell r="CK413" t="str">
            <v/>
          </cell>
          <cell r="CN413">
            <v>0</v>
          </cell>
          <cell r="CO413">
            <v>0</v>
          </cell>
          <cell r="CP413" t="b">
            <v>1</v>
          </cell>
          <cell r="CQ413" t="str">
            <v>c.2596G&gt;A</v>
          </cell>
          <cell r="CX413" t="str">
            <v>BRCA2</v>
          </cell>
          <cell r="CY413" t="str">
            <v>c.2596G&gt;A</v>
          </cell>
          <cell r="DE413" t="b">
            <v>0</v>
          </cell>
          <cell r="DF413" t="str">
            <v>BRCA2</v>
          </cell>
          <cell r="DG413" t="str">
            <v>c.2596G&gt;A</v>
          </cell>
          <cell r="DN413" t="b">
            <v>0</v>
          </cell>
        </row>
        <row r="414">
          <cell r="B414" t="str">
            <v>c.2599A&gt;G</v>
          </cell>
          <cell r="C414" t="str">
            <v>p.(Thr867Ala)</v>
          </cell>
          <cell r="D414" t="str">
            <v>2827A&gt;G</v>
          </cell>
          <cell r="E414" t="str">
            <v>T867A</v>
          </cell>
          <cell r="G414" t="str">
            <v>c.2599A&gt;G</v>
          </cell>
          <cell r="K414">
            <v>1.0246153856466556</v>
          </cell>
          <cell r="L414">
            <v>1.8612528328456044</v>
          </cell>
          <cell r="N414">
            <v>1.907068289112029</v>
          </cell>
          <cell r="O414">
            <v>0.02</v>
          </cell>
          <cell r="P414">
            <v>3.8919761002286307E-2</v>
          </cell>
          <cell r="Q414">
            <v>3.7461758321681075E-2</v>
          </cell>
          <cell r="R414">
            <v>3</v>
          </cell>
          <cell r="T414">
            <v>0.02</v>
          </cell>
          <cell r="U414" t="str">
            <v>Same</v>
          </cell>
          <cell r="V414">
            <v>2.9999999329447746E-2</v>
          </cell>
          <cell r="Z414" t="str">
            <v/>
          </cell>
          <cell r="AA414">
            <v>1</v>
          </cell>
          <cell r="AB414">
            <v>1</v>
          </cell>
          <cell r="AD414">
            <v>1.0246153856466556</v>
          </cell>
          <cell r="AE414">
            <v>1.8612528328456044</v>
          </cell>
          <cell r="AF414">
            <v>5.5696433372581261E-2</v>
          </cell>
          <cell r="AK414" t="str">
            <v/>
          </cell>
          <cell r="AL414" t="str">
            <v/>
          </cell>
          <cell r="AM414" t="str">
            <v/>
          </cell>
          <cell r="AN414" t="str">
            <v/>
          </cell>
          <cell r="AR414" t="str">
            <v/>
          </cell>
          <cell r="AS414" t="str">
            <v/>
          </cell>
          <cell r="AT414" t="str">
            <v/>
          </cell>
          <cell r="AU414" t="str">
            <v/>
          </cell>
          <cell r="AW414" t="str">
            <v/>
          </cell>
          <cell r="AX414" t="str">
            <v/>
          </cell>
          <cell r="AY414" t="str">
            <v/>
          </cell>
          <cell r="AZ414" t="str">
            <v/>
          </cell>
          <cell r="BB414" t="str">
            <v/>
          </cell>
          <cell r="BE414" t="str">
            <v/>
          </cell>
          <cell r="BG414" t="str">
            <v/>
          </cell>
          <cell r="BI414" t="str">
            <v/>
          </cell>
          <cell r="CH414" t="str">
            <v/>
          </cell>
          <cell r="CI414" t="str">
            <v/>
          </cell>
          <cell r="CJ414" t="str">
            <v/>
          </cell>
          <cell r="CK414" t="str">
            <v/>
          </cell>
          <cell r="CN414">
            <v>0</v>
          </cell>
          <cell r="CO414">
            <v>0</v>
          </cell>
          <cell r="CP414" t="b">
            <v>1</v>
          </cell>
          <cell r="CQ414" t="str">
            <v>c.2599A&gt;G</v>
          </cell>
          <cell r="CX414" t="str">
            <v>BRCA2</v>
          </cell>
          <cell r="CY414" t="str">
            <v>c.2599A&gt;G</v>
          </cell>
          <cell r="DE414" t="b">
            <v>0</v>
          </cell>
          <cell r="DF414" t="str">
            <v>BRCA2</v>
          </cell>
          <cell r="DG414" t="str">
            <v>c.2599A&gt;G</v>
          </cell>
          <cell r="DN414" t="b">
            <v>0</v>
          </cell>
        </row>
        <row r="415">
          <cell r="B415" t="str">
            <v>c.-25C&gt;G</v>
          </cell>
          <cell r="D415" t="str">
            <v>204C&gt;G</v>
          </cell>
          <cell r="E415" t="str">
            <v/>
          </cell>
          <cell r="G415" t="str">
            <v>c.-25C&gt;G</v>
          </cell>
          <cell r="O415">
            <v>0.02</v>
          </cell>
          <cell r="R415" t="str">
            <v/>
          </cell>
          <cell r="U415" t="str">
            <v>Assumed prior 0.02</v>
          </cell>
          <cell r="Z415" t="str">
            <v/>
          </cell>
          <cell r="AK415" t="str">
            <v/>
          </cell>
          <cell r="AL415" t="str">
            <v/>
          </cell>
          <cell r="AM415" t="str">
            <v/>
          </cell>
          <cell r="AN415" t="str">
            <v/>
          </cell>
          <cell r="AR415" t="str">
            <v/>
          </cell>
          <cell r="AS415" t="str">
            <v/>
          </cell>
          <cell r="AT415" t="str">
            <v/>
          </cell>
          <cell r="AU415" t="str">
            <v/>
          </cell>
          <cell r="AW415" t="str">
            <v/>
          </cell>
          <cell r="AX415" t="str">
            <v/>
          </cell>
          <cell r="AY415" t="str">
            <v/>
          </cell>
          <cell r="AZ415" t="str">
            <v/>
          </cell>
          <cell r="BB415" t="str">
            <v/>
          </cell>
          <cell r="BE415" t="str">
            <v/>
          </cell>
          <cell r="BG415" t="str">
            <v/>
          </cell>
          <cell r="BI415" t="str">
            <v/>
          </cell>
          <cell r="CH415" t="str">
            <v/>
          </cell>
          <cell r="CI415" t="str">
            <v/>
          </cell>
          <cell r="CJ415" t="str">
            <v/>
          </cell>
          <cell r="CK415" t="str">
            <v/>
          </cell>
          <cell r="CN415">
            <v>0</v>
          </cell>
          <cell r="CO415">
            <v>0</v>
          </cell>
          <cell r="CP415" t="b">
            <v>1</v>
          </cell>
          <cell r="CQ415" t="str">
            <v>c.-25C&gt;G</v>
          </cell>
          <cell r="CX415" t="str">
            <v>BRCA2</v>
          </cell>
          <cell r="CY415" t="str">
            <v>c.-25C&gt;G</v>
          </cell>
          <cell r="DE415" t="b">
            <v>0</v>
          </cell>
          <cell r="DF415" t="str">
            <v>BRCA2</v>
          </cell>
          <cell r="DG415" t="str">
            <v>c.-25C&gt;G</v>
          </cell>
          <cell r="DN415" t="b">
            <v>0</v>
          </cell>
        </row>
        <row r="416">
          <cell r="B416" t="str">
            <v>c.2606C&gt;T</v>
          </cell>
          <cell r="C416" t="str">
            <v>p.(Ser869Leu)</v>
          </cell>
          <cell r="D416" t="str">
            <v>2634C&gt;T</v>
          </cell>
          <cell r="E416" t="str">
            <v>S869L</v>
          </cell>
          <cell r="G416" t="str">
            <v>c.2606C&gt;T</v>
          </cell>
          <cell r="H416">
            <v>1</v>
          </cell>
          <cell r="I416">
            <v>11.7517</v>
          </cell>
          <cell r="J416">
            <v>0.89</v>
          </cell>
          <cell r="K416">
            <v>1.1559999999999999</v>
          </cell>
          <cell r="N416">
            <v>12.090619027999999</v>
          </cell>
          <cell r="O416">
            <v>0.02</v>
          </cell>
          <cell r="P416">
            <v>0.24674732710204081</v>
          </cell>
          <cell r="Q416">
            <v>0.19791285831394897</v>
          </cell>
          <cell r="R416">
            <v>3</v>
          </cell>
          <cell r="T416">
            <v>0.02</v>
          </cell>
          <cell r="U416" t="str">
            <v>Same</v>
          </cell>
          <cell r="Z416" t="str">
            <v/>
          </cell>
          <cell r="AK416" t="str">
            <v/>
          </cell>
          <cell r="AL416" t="str">
            <v/>
          </cell>
          <cell r="AM416" t="str">
            <v/>
          </cell>
          <cell r="AN416" t="str">
            <v/>
          </cell>
          <cell r="AO416">
            <v>0.02</v>
          </cell>
          <cell r="AP416">
            <v>0.1037</v>
          </cell>
          <cell r="AR416">
            <v>9.43</v>
          </cell>
          <cell r="AS416">
            <v>0.52</v>
          </cell>
          <cell r="AT416" t="str">
            <v>-</v>
          </cell>
          <cell r="AU416">
            <v>1.1559999999999999</v>
          </cell>
          <cell r="AV416">
            <v>5.6685600000000003</v>
          </cell>
          <cell r="AW416" t="str">
            <v>Chenevix-Trench, G. et al., Cancer Research 66: 2019-2027, 2006.</v>
          </cell>
          <cell r="AX416" t="str">
            <v/>
          </cell>
          <cell r="AY416" t="str">
            <v/>
          </cell>
          <cell r="AZ416" t="str">
            <v/>
          </cell>
          <cell r="BB416" t="str">
            <v/>
          </cell>
          <cell r="BE416" t="str">
            <v/>
          </cell>
          <cell r="BG416" t="str">
            <v/>
          </cell>
          <cell r="BI416" t="str">
            <v/>
          </cell>
          <cell r="BV416">
            <v>1</v>
          </cell>
          <cell r="BW416">
            <v>11.7517</v>
          </cell>
          <cell r="BX416">
            <v>1</v>
          </cell>
          <cell r="BY416">
            <v>0.89</v>
          </cell>
          <cell r="BZ416">
            <v>1</v>
          </cell>
          <cell r="CA416">
            <v>1</v>
          </cell>
          <cell r="CH416" t="str">
            <v/>
          </cell>
          <cell r="CI416" t="str">
            <v/>
          </cell>
          <cell r="CJ416" t="str">
            <v/>
          </cell>
          <cell r="CK416" t="str">
            <v/>
          </cell>
          <cell r="CN416">
            <v>1</v>
          </cell>
          <cell r="CO416">
            <v>1</v>
          </cell>
          <cell r="CP416" t="b">
            <v>1</v>
          </cell>
          <cell r="CQ416" t="str">
            <v>c.2606C&gt;T</v>
          </cell>
          <cell r="CX416" t="str">
            <v>BRCA2</v>
          </cell>
          <cell r="CY416" t="str">
            <v>c.2606C&gt;T</v>
          </cell>
          <cell r="DE416" t="b">
            <v>0</v>
          </cell>
          <cell r="DF416" t="str">
            <v>BRCA2</v>
          </cell>
          <cell r="DG416" t="str">
            <v>c.2606C&gt;T</v>
          </cell>
          <cell r="DN416" t="b">
            <v>0</v>
          </cell>
        </row>
        <row r="417">
          <cell r="B417" t="str">
            <v>c.260C&gt;G</v>
          </cell>
          <cell r="C417" t="str">
            <v>p.(Thr87Ser)</v>
          </cell>
          <cell r="D417" t="str">
            <v>488C&gt;G</v>
          </cell>
          <cell r="E417" t="str">
            <v>T87S</v>
          </cell>
          <cell r="F417" t="str">
            <v>Ex3Skip</v>
          </cell>
          <cell r="O417">
            <v>0.02</v>
          </cell>
          <cell r="R417" t="str">
            <v/>
          </cell>
          <cell r="T417">
            <v>0.02</v>
          </cell>
          <cell r="U417" t="str">
            <v>Same</v>
          </cell>
          <cell r="Z417" t="str">
            <v/>
          </cell>
          <cell r="AK417" t="str">
            <v/>
          </cell>
          <cell r="AL417" t="str">
            <v/>
          </cell>
          <cell r="AM417" t="str">
            <v/>
          </cell>
          <cell r="AN417" t="str">
            <v/>
          </cell>
          <cell r="AR417" t="str">
            <v/>
          </cell>
          <cell r="AS417" t="str">
            <v/>
          </cell>
          <cell r="AT417" t="str">
            <v/>
          </cell>
          <cell r="AU417" t="str">
            <v/>
          </cell>
          <cell r="AW417" t="str">
            <v/>
          </cell>
          <cell r="AX417" t="str">
            <v/>
          </cell>
          <cell r="AY417" t="str">
            <v/>
          </cell>
          <cell r="AZ417" t="str">
            <v/>
          </cell>
          <cell r="BB417" t="str">
            <v/>
          </cell>
          <cell r="BE417" t="str">
            <v/>
          </cell>
          <cell r="BG417" t="str">
            <v/>
          </cell>
          <cell r="BI417" t="str">
            <v/>
          </cell>
          <cell r="CH417" t="str">
            <v/>
          </cell>
          <cell r="CI417" t="str">
            <v/>
          </cell>
          <cell r="CJ417" t="str">
            <v/>
          </cell>
          <cell r="CK417" t="str">
            <v/>
          </cell>
          <cell r="CN417">
            <v>0</v>
          </cell>
          <cell r="CO417">
            <v>0</v>
          </cell>
          <cell r="CP417" t="b">
            <v>1</v>
          </cell>
          <cell r="CQ417" t="str">
            <v>c.260C&gt;G</v>
          </cell>
          <cell r="CX417" t="str">
            <v>BRCA2</v>
          </cell>
          <cell r="CY417" t="str">
            <v>c.260C&gt;G</v>
          </cell>
          <cell r="DE417" t="b">
            <v>0</v>
          </cell>
          <cell r="DF417" t="str">
            <v>BRCA2</v>
          </cell>
          <cell r="DG417" t="str">
            <v>c.260C&gt;G</v>
          </cell>
          <cell r="DN417" t="b">
            <v>0</v>
          </cell>
        </row>
        <row r="418">
          <cell r="B418" t="str">
            <v>c.2629C&gt;G</v>
          </cell>
          <cell r="C418" t="str">
            <v>p.(Pro877Ala)</v>
          </cell>
          <cell r="D418" t="str">
            <v>2857C&gt;G</v>
          </cell>
          <cell r="E418" t="str">
            <v>P877A</v>
          </cell>
          <cell r="G418" t="str">
            <v>c.2629C&gt;G</v>
          </cell>
          <cell r="O418">
            <v>0.02</v>
          </cell>
          <cell r="R418" t="str">
            <v/>
          </cell>
          <cell r="T418">
            <v>0.02</v>
          </cell>
          <cell r="U418" t="str">
            <v>Same</v>
          </cell>
          <cell r="Z418" t="str">
            <v/>
          </cell>
          <cell r="AK418" t="str">
            <v/>
          </cell>
          <cell r="AL418" t="str">
            <v/>
          </cell>
          <cell r="AM418" t="str">
            <v/>
          </cell>
          <cell r="AN418" t="str">
            <v/>
          </cell>
          <cell r="AR418" t="str">
            <v/>
          </cell>
          <cell r="AS418" t="str">
            <v/>
          </cell>
          <cell r="AT418" t="str">
            <v/>
          </cell>
          <cell r="AU418" t="str">
            <v/>
          </cell>
          <cell r="AW418" t="str">
            <v/>
          </cell>
          <cell r="AX418" t="str">
            <v/>
          </cell>
          <cell r="AY418" t="str">
            <v/>
          </cell>
          <cell r="AZ418" t="str">
            <v/>
          </cell>
          <cell r="BB418" t="str">
            <v/>
          </cell>
          <cell r="BE418" t="str">
            <v/>
          </cell>
          <cell r="BG418" t="str">
            <v/>
          </cell>
          <cell r="BI418" t="str">
            <v/>
          </cell>
          <cell r="CH418" t="str">
            <v/>
          </cell>
          <cell r="CI418" t="str">
            <v/>
          </cell>
          <cell r="CJ418" t="str">
            <v/>
          </cell>
          <cell r="CK418" t="str">
            <v/>
          </cell>
          <cell r="CN418">
            <v>0</v>
          </cell>
          <cell r="CO418">
            <v>0</v>
          </cell>
          <cell r="CP418" t="b">
            <v>1</v>
          </cell>
          <cell r="CQ418" t="str">
            <v>c.2629C&gt;G</v>
          </cell>
          <cell r="CX418" t="str">
            <v>BRCA2</v>
          </cell>
          <cell r="CY418" t="str">
            <v>c.2629C&gt;G</v>
          </cell>
          <cell r="DE418" t="b">
            <v>0</v>
          </cell>
          <cell r="DF418" t="str">
            <v>BRCA2</v>
          </cell>
          <cell r="DG418" t="str">
            <v>c.2629C&gt;G</v>
          </cell>
          <cell r="DN418" t="b">
            <v>0</v>
          </cell>
        </row>
        <row r="419">
          <cell r="B419" t="str">
            <v>c.2632G&gt;C</v>
          </cell>
          <cell r="C419" t="str">
            <v>p.(Asp878His)</v>
          </cell>
          <cell r="D419" t="str">
            <v>2860G&gt;C</v>
          </cell>
          <cell r="E419" t="str">
            <v>D878H</v>
          </cell>
          <cell r="G419" t="str">
            <v>c.2632G&gt;C</v>
          </cell>
          <cell r="K419">
            <v>1.0246153856466556</v>
          </cell>
          <cell r="L419">
            <v>0.47059221067689311</v>
          </cell>
          <cell r="N419">
            <v>0.48217601942501703</v>
          </cell>
          <cell r="O419">
            <v>0.02</v>
          </cell>
          <cell r="P419">
            <v>9.8403269270411643E-3</v>
          </cell>
          <cell r="Q419">
            <v>9.7444384668073456E-3</v>
          </cell>
          <cell r="R419">
            <v>2</v>
          </cell>
          <cell r="S419" t="str">
            <v>Multifac new calc</v>
          </cell>
          <cell r="T419">
            <v>0.02</v>
          </cell>
          <cell r="U419" t="str">
            <v>Same</v>
          </cell>
          <cell r="V419">
            <v>2.9999999329447746E-2</v>
          </cell>
          <cell r="Z419" t="str">
            <v/>
          </cell>
          <cell r="AA419">
            <v>1</v>
          </cell>
          <cell r="AB419">
            <v>1</v>
          </cell>
          <cell r="AD419">
            <v>1.0246153856466556</v>
          </cell>
          <cell r="AE419">
            <v>0.47059221067689311</v>
          </cell>
          <cell r="AF419">
            <v>1.4693540279817299E-2</v>
          </cell>
          <cell r="AK419" t="str">
            <v/>
          </cell>
          <cell r="AL419" t="str">
            <v/>
          </cell>
          <cell r="AM419" t="str">
            <v/>
          </cell>
          <cell r="AN419" t="str">
            <v/>
          </cell>
          <cell r="AR419" t="str">
            <v/>
          </cell>
          <cell r="AS419" t="str">
            <v/>
          </cell>
          <cell r="AT419" t="str">
            <v/>
          </cell>
          <cell r="AU419" t="str">
            <v/>
          </cell>
          <cell r="AW419" t="str">
            <v/>
          </cell>
          <cell r="AX419" t="str">
            <v/>
          </cell>
          <cell r="AY419" t="str">
            <v/>
          </cell>
          <cell r="AZ419" t="str">
            <v/>
          </cell>
          <cell r="BB419" t="str">
            <v/>
          </cell>
          <cell r="BE419" t="str">
            <v/>
          </cell>
          <cell r="BG419" t="str">
            <v/>
          </cell>
          <cell r="BI419" t="str">
            <v/>
          </cell>
          <cell r="CH419" t="str">
            <v/>
          </cell>
          <cell r="CI419" t="str">
            <v/>
          </cell>
          <cell r="CJ419" t="str">
            <v/>
          </cell>
          <cell r="CK419" t="str">
            <v/>
          </cell>
          <cell r="CN419">
            <v>0</v>
          </cell>
          <cell r="CO419">
            <v>0</v>
          </cell>
          <cell r="CP419" t="b">
            <v>1</v>
          </cell>
          <cell r="CQ419" t="str">
            <v>c.2632G&gt;C</v>
          </cell>
          <cell r="CX419" t="str">
            <v>BRCA2</v>
          </cell>
          <cell r="CY419" t="str">
            <v>c.2632G&gt;C</v>
          </cell>
          <cell r="DE419" t="b">
            <v>0</v>
          </cell>
          <cell r="DF419" t="str">
            <v>BRCA2</v>
          </cell>
          <cell r="DG419" t="str">
            <v>c.2632G&gt;C</v>
          </cell>
          <cell r="DN419" t="b">
            <v>0</v>
          </cell>
        </row>
        <row r="420">
          <cell r="B420" t="str">
            <v>c.263T&gt;G</v>
          </cell>
          <cell r="C420" t="str">
            <v>p.(Leu88Arg)</v>
          </cell>
          <cell r="D420" t="str">
            <v>491T&gt;G</v>
          </cell>
          <cell r="E420" t="str">
            <v>L88R</v>
          </cell>
          <cell r="G420" t="str">
            <v>c.263T&gt;G</v>
          </cell>
          <cell r="K420">
            <v>1.1021570725287184</v>
          </cell>
          <cell r="L420">
            <v>1.5382178371750488</v>
          </cell>
          <cell r="N420">
            <v>1.6953576683323086</v>
          </cell>
          <cell r="O420">
            <v>0.02</v>
          </cell>
          <cell r="P420">
            <v>3.4599136088414466E-2</v>
          </cell>
          <cell r="Q420">
            <v>3.344206937889585E-2</v>
          </cell>
          <cell r="R420">
            <v>3</v>
          </cell>
          <cell r="T420">
            <v>0.02</v>
          </cell>
          <cell r="U420" t="str">
            <v>Same</v>
          </cell>
          <cell r="V420">
            <v>2.9999999329447746E-2</v>
          </cell>
          <cell r="Z420" t="str">
            <v/>
          </cell>
          <cell r="AA420">
            <v>1</v>
          </cell>
          <cell r="AB420">
            <v>1</v>
          </cell>
          <cell r="AD420">
            <v>1.1021570725287184</v>
          </cell>
          <cell r="AE420">
            <v>1.5382178371750488</v>
          </cell>
          <cell r="AF420">
            <v>4.9821417789167211E-2</v>
          </cell>
          <cell r="AK420" t="str">
            <v/>
          </cell>
          <cell r="AL420" t="str">
            <v/>
          </cell>
          <cell r="AM420" t="str">
            <v/>
          </cell>
          <cell r="AN420" t="str">
            <v/>
          </cell>
          <cell r="AR420" t="str">
            <v/>
          </cell>
          <cell r="AS420" t="str">
            <v/>
          </cell>
          <cell r="AT420" t="str">
            <v/>
          </cell>
          <cell r="AU420" t="str">
            <v/>
          </cell>
          <cell r="AW420" t="str">
            <v/>
          </cell>
          <cell r="AX420" t="str">
            <v/>
          </cell>
          <cell r="AY420" t="str">
            <v/>
          </cell>
          <cell r="AZ420" t="str">
            <v/>
          </cell>
          <cell r="BB420" t="str">
            <v/>
          </cell>
          <cell r="BE420" t="str">
            <v/>
          </cell>
          <cell r="BG420" t="str">
            <v/>
          </cell>
          <cell r="BI420" t="str">
            <v/>
          </cell>
          <cell r="CH420" t="str">
            <v/>
          </cell>
          <cell r="CI420" t="str">
            <v/>
          </cell>
          <cell r="CJ420" t="str">
            <v/>
          </cell>
          <cell r="CK420" t="str">
            <v/>
          </cell>
          <cell r="CN420">
            <v>0</v>
          </cell>
          <cell r="CO420">
            <v>0</v>
          </cell>
          <cell r="CP420" t="b">
            <v>1</v>
          </cell>
          <cell r="CQ420" t="str">
            <v>c.263T&gt;G</v>
          </cell>
          <cell r="CX420" t="str">
            <v>BRCA2</v>
          </cell>
          <cell r="CY420" t="str">
            <v>c.263T&gt;G</v>
          </cell>
          <cell r="DE420" t="b">
            <v>0</v>
          </cell>
          <cell r="DF420" t="str">
            <v>BRCA2</v>
          </cell>
          <cell r="DG420" t="str">
            <v>c.263T&gt;G</v>
          </cell>
          <cell r="DN420" t="b">
            <v>0</v>
          </cell>
        </row>
        <row r="421">
          <cell r="B421" t="str">
            <v>c.2643A&gt;G</v>
          </cell>
          <cell r="C421" t="str">
            <v>p.(=)</v>
          </cell>
          <cell r="D421" t="str">
            <v>2871A&gt;G</v>
          </cell>
          <cell r="E421" t="str">
            <v>E881E</v>
          </cell>
          <cell r="G421" t="str">
            <v>c.2643A&gt;G</v>
          </cell>
          <cell r="O421">
            <v>0.02</v>
          </cell>
          <cell r="R421" t="str">
            <v/>
          </cell>
          <cell r="T421">
            <v>0.02</v>
          </cell>
          <cell r="U421" t="str">
            <v>Same</v>
          </cell>
          <cell r="Z421" t="str">
            <v/>
          </cell>
          <cell r="AK421" t="str">
            <v/>
          </cell>
          <cell r="AL421" t="str">
            <v/>
          </cell>
          <cell r="AM421" t="str">
            <v/>
          </cell>
          <cell r="AN421" t="str">
            <v/>
          </cell>
          <cell r="AR421" t="str">
            <v/>
          </cell>
          <cell r="AS421" t="str">
            <v/>
          </cell>
          <cell r="AT421" t="str">
            <v/>
          </cell>
          <cell r="AU421" t="str">
            <v/>
          </cell>
          <cell r="AW421" t="str">
            <v/>
          </cell>
          <cell r="AX421" t="str">
            <v/>
          </cell>
          <cell r="AY421" t="str">
            <v/>
          </cell>
          <cell r="AZ421" t="str">
            <v/>
          </cell>
          <cell r="BB421" t="str">
            <v/>
          </cell>
          <cell r="BE421" t="str">
            <v/>
          </cell>
          <cell r="BG421" t="str">
            <v/>
          </cell>
          <cell r="BI421" t="str">
            <v/>
          </cell>
          <cell r="CH421" t="str">
            <v/>
          </cell>
          <cell r="CI421" t="str">
            <v/>
          </cell>
          <cell r="CJ421" t="str">
            <v/>
          </cell>
          <cell r="CK421" t="str">
            <v/>
          </cell>
          <cell r="CN421">
            <v>0</v>
          </cell>
          <cell r="CO421">
            <v>0</v>
          </cell>
          <cell r="CP421" t="b">
            <v>1</v>
          </cell>
          <cell r="CQ421" t="str">
            <v>c.2643A&gt;G</v>
          </cell>
          <cell r="CX421" t="str">
            <v>BRCA2</v>
          </cell>
          <cell r="CY421" t="str">
            <v>c.2643A&gt;G</v>
          </cell>
          <cell r="DE421" t="b">
            <v>0</v>
          </cell>
          <cell r="DF421" t="str">
            <v>BRCA2</v>
          </cell>
          <cell r="DG421" t="str">
            <v>c.2643A&gt;G</v>
          </cell>
          <cell r="DN421" t="b">
            <v>0</v>
          </cell>
        </row>
        <row r="422">
          <cell r="B422" t="str">
            <v>c.2646T&gt;C</v>
          </cell>
          <cell r="C422" t="str">
            <v>p.(=)</v>
          </cell>
          <cell r="D422" t="str">
            <v>2874T&gt;C</v>
          </cell>
          <cell r="E422" t="str">
            <v>D806D</v>
          </cell>
          <cell r="G422" t="str">
            <v>c.2646T&gt;C</v>
          </cell>
          <cell r="O422">
            <v>0.02</v>
          </cell>
          <cell r="R422" t="str">
            <v/>
          </cell>
          <cell r="T422">
            <v>0.02</v>
          </cell>
          <cell r="U422" t="str">
            <v>Same</v>
          </cell>
          <cell r="Z422" t="str">
            <v/>
          </cell>
          <cell r="AK422" t="str">
            <v/>
          </cell>
          <cell r="AL422" t="str">
            <v/>
          </cell>
          <cell r="AM422" t="str">
            <v/>
          </cell>
          <cell r="AN422" t="str">
            <v/>
          </cell>
          <cell r="AR422" t="str">
            <v/>
          </cell>
          <cell r="AS422" t="str">
            <v/>
          </cell>
          <cell r="AT422" t="str">
            <v/>
          </cell>
          <cell r="AU422" t="str">
            <v/>
          </cell>
          <cell r="AW422" t="str">
            <v/>
          </cell>
          <cell r="AX422" t="str">
            <v/>
          </cell>
          <cell r="AY422" t="str">
            <v/>
          </cell>
          <cell r="AZ422" t="str">
            <v/>
          </cell>
          <cell r="BB422" t="str">
            <v/>
          </cell>
          <cell r="BE422" t="str">
            <v/>
          </cell>
          <cell r="BG422" t="str">
            <v/>
          </cell>
          <cell r="BI422" t="str">
            <v/>
          </cell>
          <cell r="CH422" t="str">
            <v/>
          </cell>
          <cell r="CI422" t="str">
            <v/>
          </cell>
          <cell r="CJ422" t="str">
            <v/>
          </cell>
          <cell r="CK422" t="str">
            <v/>
          </cell>
          <cell r="CN422">
            <v>0</v>
          </cell>
          <cell r="CO422">
            <v>0</v>
          </cell>
          <cell r="CP422" t="b">
            <v>1</v>
          </cell>
          <cell r="CQ422" t="str">
            <v>c.2646T&gt;C</v>
          </cell>
          <cell r="CX422" t="str">
            <v>BRCA2</v>
          </cell>
          <cell r="CY422" t="str">
            <v>c.2646T&gt;C</v>
          </cell>
          <cell r="DE422" t="b">
            <v>0</v>
          </cell>
          <cell r="DF422" t="str">
            <v>BRCA2</v>
          </cell>
          <cell r="DG422" t="str">
            <v>c.2646T&gt;C</v>
          </cell>
          <cell r="DN422" t="b">
            <v>0</v>
          </cell>
        </row>
        <row r="423">
          <cell r="B423" t="str">
            <v>c.2653G&gt;A</v>
          </cell>
          <cell r="C423" t="str">
            <v>p.(Asp885Asn)</v>
          </cell>
          <cell r="D423" t="str">
            <v>2881G&gt;A</v>
          </cell>
          <cell r="E423" t="str">
            <v>D885N</v>
          </cell>
          <cell r="G423" t="str">
            <v>c.2653G&gt;A</v>
          </cell>
          <cell r="O423">
            <v>0.02</v>
          </cell>
          <cell r="R423" t="str">
            <v/>
          </cell>
          <cell r="T423">
            <v>0.02</v>
          </cell>
          <cell r="U423" t="str">
            <v>Same</v>
          </cell>
          <cell r="Z423" t="str">
            <v/>
          </cell>
          <cell r="AK423" t="str">
            <v/>
          </cell>
          <cell r="AL423" t="str">
            <v/>
          </cell>
          <cell r="AM423" t="str">
            <v/>
          </cell>
          <cell r="AN423" t="str">
            <v/>
          </cell>
          <cell r="AR423" t="str">
            <v/>
          </cell>
          <cell r="AS423" t="str">
            <v/>
          </cell>
          <cell r="AT423" t="str">
            <v/>
          </cell>
          <cell r="AU423" t="str">
            <v/>
          </cell>
          <cell r="AW423" t="str">
            <v/>
          </cell>
          <cell r="AX423" t="str">
            <v/>
          </cell>
          <cell r="AY423" t="str">
            <v/>
          </cell>
          <cell r="AZ423" t="str">
            <v/>
          </cell>
          <cell r="BB423" t="str">
            <v/>
          </cell>
          <cell r="BE423" t="str">
            <v/>
          </cell>
          <cell r="BG423" t="str">
            <v/>
          </cell>
          <cell r="BI423" t="str">
            <v/>
          </cell>
          <cell r="CH423" t="str">
            <v/>
          </cell>
          <cell r="CI423" t="str">
            <v/>
          </cell>
          <cell r="CJ423" t="str">
            <v/>
          </cell>
          <cell r="CK423" t="str">
            <v/>
          </cell>
          <cell r="CN423">
            <v>0</v>
          </cell>
          <cell r="CO423">
            <v>0</v>
          </cell>
          <cell r="CP423" t="b">
            <v>1</v>
          </cell>
          <cell r="CQ423" t="str">
            <v>c.2653G&gt;A</v>
          </cell>
          <cell r="CX423" t="str">
            <v>BRCA2</v>
          </cell>
          <cell r="CY423" t="str">
            <v>c.2653G&gt;A</v>
          </cell>
          <cell r="DE423" t="b">
            <v>0</v>
          </cell>
          <cell r="DF423" t="str">
            <v>BRCA2</v>
          </cell>
          <cell r="DG423" t="str">
            <v>c.2653G&gt;A</v>
          </cell>
          <cell r="DN423" t="b">
            <v>0</v>
          </cell>
        </row>
        <row r="424">
          <cell r="B424" t="str">
            <v>c.2660A&gt;G</v>
          </cell>
          <cell r="C424" t="str">
            <v>p.(Glu887Gly)</v>
          </cell>
          <cell r="D424" t="str">
            <v>2888A&gt;G</v>
          </cell>
          <cell r="E424" t="str">
            <v>E887G</v>
          </cell>
          <cell r="G424" t="str">
            <v>c.2660A&gt;G</v>
          </cell>
          <cell r="O424">
            <v>0.02</v>
          </cell>
          <cell r="R424" t="str">
            <v/>
          </cell>
          <cell r="T424">
            <v>0.02</v>
          </cell>
          <cell r="U424" t="str">
            <v>Same</v>
          </cell>
          <cell r="Z424" t="str">
            <v/>
          </cell>
          <cell r="AK424" t="str">
            <v/>
          </cell>
          <cell r="AL424" t="str">
            <v/>
          </cell>
          <cell r="AM424" t="str">
            <v/>
          </cell>
          <cell r="AN424" t="str">
            <v/>
          </cell>
          <cell r="AR424" t="str">
            <v/>
          </cell>
          <cell r="AS424" t="str">
            <v/>
          </cell>
          <cell r="AT424" t="str">
            <v/>
          </cell>
          <cell r="AU424" t="str">
            <v/>
          </cell>
          <cell r="AW424" t="str">
            <v/>
          </cell>
          <cell r="AX424" t="str">
            <v/>
          </cell>
          <cell r="AY424" t="str">
            <v/>
          </cell>
          <cell r="AZ424" t="str">
            <v/>
          </cell>
          <cell r="BB424" t="str">
            <v/>
          </cell>
          <cell r="BE424" t="str">
            <v/>
          </cell>
          <cell r="BG424" t="str">
            <v/>
          </cell>
          <cell r="BI424" t="str">
            <v/>
          </cell>
          <cell r="CH424" t="str">
            <v/>
          </cell>
          <cell r="CI424" t="str">
            <v/>
          </cell>
          <cell r="CJ424" t="str">
            <v/>
          </cell>
          <cell r="CK424" t="str">
            <v/>
          </cell>
          <cell r="CN424">
            <v>0</v>
          </cell>
          <cell r="CO424">
            <v>0</v>
          </cell>
          <cell r="CP424" t="b">
            <v>1</v>
          </cell>
          <cell r="CQ424" t="str">
            <v>c.2660A&gt;G</v>
          </cell>
          <cell r="CX424" t="str">
            <v>BRCA2</v>
          </cell>
          <cell r="CY424" t="str">
            <v>c.2660A&gt;G</v>
          </cell>
          <cell r="DE424" t="b">
            <v>0</v>
          </cell>
          <cell r="DF424" t="str">
            <v>BRCA2</v>
          </cell>
          <cell r="DG424" t="str">
            <v>c.2660A&gt;G</v>
          </cell>
          <cell r="DN424" t="b">
            <v>0</v>
          </cell>
        </row>
        <row r="425">
          <cell r="B425" t="str">
            <v>c.266C&gt;T</v>
          </cell>
          <cell r="C425" t="str">
            <v>p.(Pro89Leu)</v>
          </cell>
          <cell r="D425" t="str">
            <v>494C&gt;T</v>
          </cell>
          <cell r="E425" t="str">
            <v>P89L</v>
          </cell>
          <cell r="F425" t="str">
            <v>Ex3Skip</v>
          </cell>
          <cell r="J425">
            <v>1.79</v>
          </cell>
          <cell r="N425">
            <v>1.79</v>
          </cell>
          <cell r="O425">
            <v>0.02</v>
          </cell>
          <cell r="P425">
            <v>3.653061224489796E-2</v>
          </cell>
          <cell r="Q425">
            <v>3.5243158101988581E-2</v>
          </cell>
          <cell r="R425">
            <v>3</v>
          </cell>
          <cell r="T425">
            <v>0.02</v>
          </cell>
          <cell r="U425" t="str">
            <v>Same</v>
          </cell>
          <cell r="Z425" t="str">
            <v/>
          </cell>
          <cell r="AK425" t="str">
            <v/>
          </cell>
          <cell r="AL425" t="str">
            <v/>
          </cell>
          <cell r="AM425" t="str">
            <v/>
          </cell>
          <cell r="AN425" t="str">
            <v/>
          </cell>
          <cell r="AR425" t="str">
            <v/>
          </cell>
          <cell r="AS425" t="str">
            <v/>
          </cell>
          <cell r="AT425" t="str">
            <v/>
          </cell>
          <cell r="AU425" t="str">
            <v/>
          </cell>
          <cell r="AW425" t="str">
            <v/>
          </cell>
          <cell r="AX425" t="str">
            <v/>
          </cell>
          <cell r="AY425" t="str">
            <v/>
          </cell>
          <cell r="AZ425" t="str">
            <v/>
          </cell>
          <cell r="BB425" t="str">
            <v/>
          </cell>
          <cell r="BE425" t="str">
            <v/>
          </cell>
          <cell r="BF425">
            <v>1</v>
          </cell>
          <cell r="BG425">
            <v>1.79</v>
          </cell>
          <cell r="BI425" t="str">
            <v/>
          </cell>
          <cell r="CH425" t="str">
            <v/>
          </cell>
          <cell r="CI425" t="str">
            <v/>
          </cell>
          <cell r="CJ425" t="str">
            <v/>
          </cell>
          <cell r="CK425" t="str">
            <v/>
          </cell>
          <cell r="CN425">
            <v>0</v>
          </cell>
          <cell r="CO425">
            <v>0</v>
          </cell>
          <cell r="CP425" t="b">
            <v>1</v>
          </cell>
          <cell r="CQ425" t="str">
            <v>c.266C&gt;T</v>
          </cell>
          <cell r="CX425" t="str">
            <v>BRCA2</v>
          </cell>
          <cell r="CY425" t="str">
            <v>c.266C&gt;T</v>
          </cell>
          <cell r="DE425" t="b">
            <v>0</v>
          </cell>
          <cell r="DF425" t="str">
            <v>BRCA2</v>
          </cell>
          <cell r="DG425" t="str">
            <v>c.266C&gt;T</v>
          </cell>
          <cell r="DH425">
            <v>0</v>
          </cell>
          <cell r="DI425">
            <v>0</v>
          </cell>
          <cell r="DJ425">
            <v>0</v>
          </cell>
          <cell r="DK425">
            <v>0</v>
          </cell>
          <cell r="DL425">
            <v>1.8471996453000001E-5</v>
          </cell>
          <cell r="DM425">
            <v>6.0975609756000003E-5</v>
          </cell>
          <cell r="DN425" t="b">
            <v>0</v>
          </cell>
        </row>
        <row r="426">
          <cell r="B426" t="str">
            <v>c.2678A&gt;G</v>
          </cell>
          <cell r="C426" t="str">
            <v>p.(Gln893Arg)</v>
          </cell>
          <cell r="D426" t="str">
            <v>2906A&gt;G</v>
          </cell>
          <cell r="E426" t="str">
            <v>Q893R</v>
          </cell>
          <cell r="G426" t="str">
            <v>c.2678A&gt;G</v>
          </cell>
          <cell r="O426">
            <v>0.02</v>
          </cell>
          <cell r="R426" t="str">
            <v/>
          </cell>
          <cell r="T426">
            <v>0.02</v>
          </cell>
          <cell r="U426" t="str">
            <v>Same</v>
          </cell>
          <cell r="Z426" t="str">
            <v/>
          </cell>
          <cell r="AK426" t="str">
            <v/>
          </cell>
          <cell r="AL426" t="str">
            <v/>
          </cell>
          <cell r="AM426" t="str">
            <v/>
          </cell>
          <cell r="AN426" t="str">
            <v/>
          </cell>
          <cell r="AR426" t="str">
            <v/>
          </cell>
          <cell r="AS426" t="str">
            <v/>
          </cell>
          <cell r="AT426" t="str">
            <v/>
          </cell>
          <cell r="AU426" t="str">
            <v/>
          </cell>
          <cell r="AW426" t="str">
            <v/>
          </cell>
          <cell r="AX426" t="str">
            <v/>
          </cell>
          <cell r="AY426" t="str">
            <v/>
          </cell>
          <cell r="AZ426" t="str">
            <v/>
          </cell>
          <cell r="BB426" t="str">
            <v/>
          </cell>
          <cell r="BE426" t="str">
            <v/>
          </cell>
          <cell r="BG426" t="str">
            <v/>
          </cell>
          <cell r="BI426" t="str">
            <v/>
          </cell>
          <cell r="CH426" t="str">
            <v/>
          </cell>
          <cell r="CI426" t="str">
            <v/>
          </cell>
          <cell r="CJ426" t="str">
            <v/>
          </cell>
          <cell r="CK426" t="str">
            <v/>
          </cell>
          <cell r="CN426">
            <v>0</v>
          </cell>
          <cell r="CO426">
            <v>0</v>
          </cell>
          <cell r="CP426" t="b">
            <v>1</v>
          </cell>
          <cell r="CQ426" t="str">
            <v>c.2678A&gt;G</v>
          </cell>
          <cell r="CX426" t="str">
            <v>BRCA2</v>
          </cell>
          <cell r="CY426" t="str">
            <v>c.2678A&gt;G</v>
          </cell>
          <cell r="DE426" t="b">
            <v>0</v>
          </cell>
          <cell r="DF426" t="str">
            <v>BRCA2</v>
          </cell>
          <cell r="DG426" t="str">
            <v>c.2678A&gt;G</v>
          </cell>
          <cell r="DN426" t="b">
            <v>0</v>
          </cell>
        </row>
        <row r="427">
          <cell r="B427" t="str">
            <v>c.267G&gt;A</v>
          </cell>
          <cell r="C427" t="str">
            <v>p.(=)</v>
          </cell>
          <cell r="D427" t="str">
            <v>495G&gt;A</v>
          </cell>
          <cell r="E427" t="str">
            <v>P89P</v>
          </cell>
          <cell r="F427" t="str">
            <v>Ex3Skip</v>
          </cell>
          <cell r="O427">
            <v>0.02</v>
          </cell>
          <cell r="R427" t="str">
            <v/>
          </cell>
          <cell r="T427">
            <v>0.02</v>
          </cell>
          <cell r="U427" t="str">
            <v>Same</v>
          </cell>
          <cell r="Z427" t="str">
            <v/>
          </cell>
          <cell r="AK427" t="str">
            <v/>
          </cell>
          <cell r="AL427" t="str">
            <v/>
          </cell>
          <cell r="AM427" t="str">
            <v/>
          </cell>
          <cell r="AN427" t="str">
            <v/>
          </cell>
          <cell r="AR427" t="str">
            <v/>
          </cell>
          <cell r="AS427" t="str">
            <v/>
          </cell>
          <cell r="AT427" t="str">
            <v/>
          </cell>
          <cell r="AU427" t="str">
            <v/>
          </cell>
          <cell r="AW427" t="str">
            <v/>
          </cell>
          <cell r="AX427" t="str">
            <v/>
          </cell>
          <cell r="AY427" t="str">
            <v/>
          </cell>
          <cell r="AZ427" t="str">
            <v/>
          </cell>
          <cell r="BB427" t="str">
            <v/>
          </cell>
          <cell r="BE427" t="str">
            <v/>
          </cell>
          <cell r="BG427" t="str">
            <v/>
          </cell>
          <cell r="BI427" t="str">
            <v/>
          </cell>
          <cell r="CH427" t="str">
            <v/>
          </cell>
          <cell r="CI427" t="str">
            <v/>
          </cell>
          <cell r="CJ427" t="str">
            <v/>
          </cell>
          <cell r="CK427" t="str">
            <v/>
          </cell>
          <cell r="CN427">
            <v>0</v>
          </cell>
          <cell r="CO427">
            <v>0</v>
          </cell>
          <cell r="CP427" t="b">
            <v>1</v>
          </cell>
          <cell r="CQ427" t="str">
            <v>c.267G&gt;A</v>
          </cell>
          <cell r="CX427" t="str">
            <v>BRCA2</v>
          </cell>
          <cell r="CY427" t="str">
            <v>c.267G&gt;A</v>
          </cell>
          <cell r="DE427" t="b">
            <v>0</v>
          </cell>
          <cell r="DF427" t="str">
            <v>BRCA2</v>
          </cell>
          <cell r="DG427" t="str">
            <v>c.267G&gt;A</v>
          </cell>
          <cell r="DH427">
            <v>0</v>
          </cell>
          <cell r="DI427">
            <v>0</v>
          </cell>
          <cell r="DJ427">
            <v>0</v>
          </cell>
          <cell r="DK427">
            <v>0</v>
          </cell>
          <cell r="DL427">
            <v>1.8474043968E-5</v>
          </cell>
          <cell r="DM427">
            <v>0</v>
          </cell>
          <cell r="DN427" t="b">
            <v>0</v>
          </cell>
        </row>
        <row r="428">
          <cell r="B428" t="str">
            <v>c.2680G&gt;A</v>
          </cell>
          <cell r="C428" t="str">
            <v>p.(Val894Ile)</v>
          </cell>
          <cell r="D428" t="str">
            <v>2908G&gt;A</v>
          </cell>
          <cell r="E428" t="str">
            <v>V894I</v>
          </cell>
          <cell r="I428">
            <v>3.3110000000000001E-2</v>
          </cell>
          <cell r="K428">
            <v>9.8358585814074737E-2</v>
          </cell>
          <cell r="L428">
            <v>0.1258727144019732</v>
          </cell>
          <cell r="N428">
            <v>4.0992372481810834E-4</v>
          </cell>
          <cell r="O428">
            <v>0.02</v>
          </cell>
          <cell r="P428">
            <v>8.3657903024103758E-6</v>
          </cell>
          <cell r="Q428">
            <v>8.3657203165484774E-6</v>
          </cell>
          <cell r="R428">
            <v>1</v>
          </cell>
          <cell r="S428" t="str">
            <v>Multifac new calc</v>
          </cell>
          <cell r="T428">
            <v>0.02</v>
          </cell>
          <cell r="U428" t="str">
            <v>Same</v>
          </cell>
          <cell r="V428">
            <v>2.9999999329447746E-2</v>
          </cell>
          <cell r="Z428" t="str">
            <v/>
          </cell>
          <cell r="AA428" t="str">
            <v>2+</v>
          </cell>
          <cell r="AB428">
            <v>3.3099997572227369E-2</v>
          </cell>
          <cell r="AD428">
            <v>9.8358585814074737E-2</v>
          </cell>
          <cell r="AE428">
            <v>0.1258727144019732</v>
          </cell>
          <cell r="AF428">
            <v>1.267406241855433E-5</v>
          </cell>
          <cell r="AJ428">
            <v>0.02</v>
          </cell>
          <cell r="AK428" t="str">
            <v>8.36×10−6</v>
          </cell>
          <cell r="AL428" t="str">
            <v>Lindor 2012</v>
          </cell>
          <cell r="AM428" t="str">
            <v>Easton et al., 2007</v>
          </cell>
          <cell r="AN428" t="str">
            <v>Y</v>
          </cell>
          <cell r="AO428">
            <v>0.02</v>
          </cell>
          <cell r="AP428">
            <v>0</v>
          </cell>
          <cell r="AR428">
            <v>3.3110000000000001E-2</v>
          </cell>
          <cell r="AS428" t="str">
            <v>-</v>
          </cell>
          <cell r="AT428">
            <v>0.12589</v>
          </cell>
          <cell r="AU428">
            <v>9.7720000000000001E-2</v>
          </cell>
          <cell r="AV428">
            <v>4.0999999999999999E-4</v>
          </cell>
          <cell r="AW428" t="str">
            <v>Easton DF et al., Am J Hum Genet, 81: 873-883, 2007.</v>
          </cell>
          <cell r="AX428" t="str">
            <v/>
          </cell>
          <cell r="AY428" t="str">
            <v/>
          </cell>
          <cell r="AZ428" t="str">
            <v/>
          </cell>
          <cell r="BB428" t="str">
            <v/>
          </cell>
          <cell r="BE428" t="str">
            <v/>
          </cell>
          <cell r="BG428" t="str">
            <v/>
          </cell>
          <cell r="BI428" t="str">
            <v/>
          </cell>
          <cell r="CH428" t="str">
            <v/>
          </cell>
          <cell r="CI428" t="str">
            <v/>
          </cell>
          <cell r="CJ428" t="str">
            <v/>
          </cell>
          <cell r="CK428" t="str">
            <v/>
          </cell>
          <cell r="CN428">
            <v>0</v>
          </cell>
          <cell r="CO428">
            <v>0</v>
          </cell>
          <cell r="CP428" t="b">
            <v>1</v>
          </cell>
          <cell r="CQ428" t="str">
            <v>c.2680G&gt;A</v>
          </cell>
          <cell r="CX428" t="str">
            <v>BRCA2</v>
          </cell>
          <cell r="CY428" t="str">
            <v>c.2680G&gt;A</v>
          </cell>
          <cell r="DE428" t="b">
            <v>0</v>
          </cell>
          <cell r="DF428" t="str">
            <v>BRCA2</v>
          </cell>
          <cell r="DG428" t="str">
            <v>c.2680G&gt;A</v>
          </cell>
          <cell r="DH428">
            <v>1.1368804002E-4</v>
          </cell>
          <cell r="DI428">
            <v>0</v>
          </cell>
          <cell r="DJ428">
            <v>0</v>
          </cell>
          <cell r="DK428">
            <v>0</v>
          </cell>
          <cell r="DL428">
            <v>5.5530875166999998E-5</v>
          </cell>
          <cell r="DM428">
            <v>0</v>
          </cell>
          <cell r="DN428" t="b">
            <v>0</v>
          </cell>
        </row>
        <row r="429">
          <cell r="B429" t="str">
            <v>c.2691A&gt;G</v>
          </cell>
          <cell r="C429" t="str">
            <v>p.(=)</v>
          </cell>
          <cell r="D429" t="str">
            <v>2919A&gt;G</v>
          </cell>
          <cell r="E429" t="str">
            <v>E897E</v>
          </cell>
          <cell r="G429" t="str">
            <v>c.2691A&gt;G</v>
          </cell>
          <cell r="O429">
            <v>0.02</v>
          </cell>
          <cell r="R429" t="str">
            <v/>
          </cell>
          <cell r="T429">
            <v>0.02</v>
          </cell>
          <cell r="U429" t="str">
            <v>Same</v>
          </cell>
          <cell r="Z429" t="str">
            <v/>
          </cell>
          <cell r="AK429" t="str">
            <v/>
          </cell>
          <cell r="AL429" t="str">
            <v/>
          </cell>
          <cell r="AM429" t="str">
            <v/>
          </cell>
          <cell r="AN429" t="str">
            <v/>
          </cell>
          <cell r="AR429" t="str">
            <v/>
          </cell>
          <cell r="AS429" t="str">
            <v/>
          </cell>
          <cell r="AT429" t="str">
            <v/>
          </cell>
          <cell r="AU429" t="str">
            <v/>
          </cell>
          <cell r="AW429" t="str">
            <v/>
          </cell>
          <cell r="AX429" t="str">
            <v/>
          </cell>
          <cell r="AY429" t="str">
            <v/>
          </cell>
          <cell r="AZ429" t="str">
            <v/>
          </cell>
          <cell r="BB429" t="str">
            <v/>
          </cell>
          <cell r="BE429" t="str">
            <v/>
          </cell>
          <cell r="BG429" t="str">
            <v/>
          </cell>
          <cell r="BI429" t="str">
            <v/>
          </cell>
          <cell r="CH429" t="str">
            <v/>
          </cell>
          <cell r="CI429" t="str">
            <v/>
          </cell>
          <cell r="CJ429" t="str">
            <v/>
          </cell>
          <cell r="CK429" t="str">
            <v/>
          </cell>
          <cell r="CN429">
            <v>0</v>
          </cell>
          <cell r="CO429">
            <v>0</v>
          </cell>
          <cell r="CP429" t="b">
            <v>1</v>
          </cell>
          <cell r="CQ429" t="str">
            <v>c.2691A&gt;G</v>
          </cell>
          <cell r="CX429" t="str">
            <v>BRCA2</v>
          </cell>
          <cell r="CY429" t="str">
            <v>c.2691A&gt;G</v>
          </cell>
          <cell r="DE429" t="b">
            <v>0</v>
          </cell>
          <cell r="DF429" t="str">
            <v>BRCA2</v>
          </cell>
          <cell r="DG429" t="str">
            <v>c.2691A&gt;G</v>
          </cell>
          <cell r="DN429" t="b">
            <v>0</v>
          </cell>
        </row>
        <row r="430">
          <cell r="B430" t="str">
            <v>c.2698A&gt;G</v>
          </cell>
          <cell r="C430" t="str">
            <v>p.(Asn900Asp)</v>
          </cell>
          <cell r="D430" t="str">
            <v>2926A&gt;G</v>
          </cell>
          <cell r="E430" t="str">
            <v>N900D</v>
          </cell>
          <cell r="G430" t="str">
            <v>c.2698A&gt;G</v>
          </cell>
          <cell r="K430">
            <v>5.1011566700486732E-2</v>
          </cell>
          <cell r="L430">
            <v>0.28172466402171875</v>
          </cell>
          <cell r="N430">
            <v>1.4371216489916121E-2</v>
          </cell>
          <cell r="O430">
            <v>0.02</v>
          </cell>
          <cell r="P430">
            <v>2.9329013244726781E-4</v>
          </cell>
          <cell r="Q430">
            <v>2.9320413856663352E-4</v>
          </cell>
          <cell r="R430">
            <v>1</v>
          </cell>
          <cell r="S430" t="str">
            <v>Multifac new calc</v>
          </cell>
          <cell r="T430">
            <v>0.02</v>
          </cell>
          <cell r="U430" t="str">
            <v>Same</v>
          </cell>
          <cell r="V430">
            <v>2.9999999329447746E-2</v>
          </cell>
          <cell r="Z430" t="str">
            <v/>
          </cell>
          <cell r="AA430">
            <v>1</v>
          </cell>
          <cell r="AB430">
            <v>1</v>
          </cell>
          <cell r="AD430">
            <v>5.1011566700486732E-2</v>
          </cell>
          <cell r="AE430">
            <v>0.28172466402171875</v>
          </cell>
          <cell r="AF430">
            <v>4.4427313649942918E-4</v>
          </cell>
          <cell r="AK430" t="str">
            <v/>
          </cell>
          <cell r="AL430" t="str">
            <v/>
          </cell>
          <cell r="AM430" t="str">
            <v/>
          </cell>
          <cell r="AN430" t="str">
            <v/>
          </cell>
          <cell r="AR430" t="str">
            <v/>
          </cell>
          <cell r="AS430" t="str">
            <v/>
          </cell>
          <cell r="AT430" t="str">
            <v/>
          </cell>
          <cell r="AU430" t="str">
            <v/>
          </cell>
          <cell r="AW430" t="str">
            <v/>
          </cell>
          <cell r="AX430" t="str">
            <v/>
          </cell>
          <cell r="AY430" t="str">
            <v/>
          </cell>
          <cell r="AZ430" t="str">
            <v/>
          </cell>
          <cell r="BB430" t="str">
            <v/>
          </cell>
          <cell r="BE430" t="str">
            <v/>
          </cell>
          <cell r="BG430" t="str">
            <v/>
          </cell>
          <cell r="BI430" t="str">
            <v/>
          </cell>
          <cell r="CH430" t="str">
            <v/>
          </cell>
          <cell r="CI430" t="str">
            <v/>
          </cell>
          <cell r="CJ430" t="str">
            <v/>
          </cell>
          <cell r="CK430" t="str">
            <v/>
          </cell>
          <cell r="CN430">
            <v>0</v>
          </cell>
          <cell r="CO430">
            <v>0</v>
          </cell>
          <cell r="CP430" t="b">
            <v>1</v>
          </cell>
          <cell r="CQ430" t="str">
            <v>c.2698A&gt;G</v>
          </cell>
          <cell r="CX430" t="str">
            <v>BRCA2</v>
          </cell>
          <cell r="CY430" t="str">
            <v>c.2698A&gt;G</v>
          </cell>
          <cell r="DE430" t="b">
            <v>0</v>
          </cell>
          <cell r="DF430" t="str">
            <v>BRCA2</v>
          </cell>
          <cell r="DG430" t="str">
            <v>c.2698A&gt;G</v>
          </cell>
          <cell r="DH430">
            <v>1.1307100859E-4</v>
          </cell>
          <cell r="DI430">
            <v>0</v>
          </cell>
          <cell r="DJ430">
            <v>0</v>
          </cell>
          <cell r="DK430">
            <v>0</v>
          </cell>
          <cell r="DL430">
            <v>5.5469270024E-5</v>
          </cell>
          <cell r="DM430">
            <v>0</v>
          </cell>
          <cell r="DN430" t="b">
            <v>0</v>
          </cell>
        </row>
        <row r="431">
          <cell r="B431" t="str">
            <v>c.26C&gt;T</v>
          </cell>
          <cell r="C431" t="str">
            <v>p.(Pro9Leu)</v>
          </cell>
          <cell r="D431" t="str">
            <v>254C&gt;T</v>
          </cell>
          <cell r="E431" t="str">
            <v>P9L</v>
          </cell>
          <cell r="G431" t="str">
            <v>c.26C&gt;T</v>
          </cell>
          <cell r="K431">
            <v>1.0246153856466556</v>
          </cell>
          <cell r="L431">
            <v>1.8275194583396668</v>
          </cell>
          <cell r="N431">
            <v>1.8725045545834647</v>
          </cell>
          <cell r="O431">
            <v>0.02</v>
          </cell>
          <cell r="P431">
            <v>3.8214378664968671E-2</v>
          </cell>
          <cell r="Q431">
            <v>3.6807791772358447E-2</v>
          </cell>
          <cell r="R431">
            <v>3</v>
          </cell>
          <cell r="T431">
            <v>0.02</v>
          </cell>
          <cell r="U431" t="str">
            <v>Same</v>
          </cell>
          <cell r="V431">
            <v>2.9999999329447746E-2</v>
          </cell>
          <cell r="Z431" t="str">
            <v/>
          </cell>
          <cell r="AA431">
            <v>1</v>
          </cell>
          <cell r="AB431">
            <v>1</v>
          </cell>
          <cell r="AD431">
            <v>1.0246153856466556</v>
          </cell>
          <cell r="AE431">
            <v>1.8275194583396668</v>
          </cell>
          <cell r="AF431">
            <v>5.4742249552050037E-2</v>
          </cell>
          <cell r="AK431" t="str">
            <v/>
          </cell>
          <cell r="AL431" t="str">
            <v/>
          </cell>
          <cell r="AM431" t="str">
            <v/>
          </cell>
          <cell r="AN431" t="str">
            <v/>
          </cell>
          <cell r="AR431" t="str">
            <v/>
          </cell>
          <cell r="AS431" t="str">
            <v/>
          </cell>
          <cell r="AT431" t="str">
            <v/>
          </cell>
          <cell r="AU431" t="str">
            <v/>
          </cell>
          <cell r="AW431" t="str">
            <v/>
          </cell>
          <cell r="AX431" t="str">
            <v/>
          </cell>
          <cell r="AY431" t="str">
            <v/>
          </cell>
          <cell r="AZ431" t="str">
            <v/>
          </cell>
          <cell r="BB431" t="str">
            <v/>
          </cell>
          <cell r="BE431" t="str">
            <v/>
          </cell>
          <cell r="BG431" t="str">
            <v/>
          </cell>
          <cell r="BI431" t="str">
            <v/>
          </cell>
          <cell r="CH431" t="str">
            <v/>
          </cell>
          <cell r="CI431" t="str">
            <v/>
          </cell>
          <cell r="CJ431" t="str">
            <v/>
          </cell>
          <cell r="CK431" t="str">
            <v/>
          </cell>
          <cell r="CN431">
            <v>0</v>
          </cell>
          <cell r="CO431">
            <v>0</v>
          </cell>
          <cell r="CP431" t="b">
            <v>1</v>
          </cell>
          <cell r="CQ431" t="str">
            <v>c.26C&gt;T</v>
          </cell>
          <cell r="CX431" t="str">
            <v>BRCA2</v>
          </cell>
          <cell r="CY431" t="str">
            <v>c.26C&gt;T</v>
          </cell>
          <cell r="DE431" t="b">
            <v>0</v>
          </cell>
          <cell r="DF431" t="str">
            <v>BRCA2</v>
          </cell>
          <cell r="DG431" t="str">
            <v>c.26C&gt;T</v>
          </cell>
          <cell r="DN431" t="b">
            <v>0</v>
          </cell>
        </row>
        <row r="432">
          <cell r="B432" t="str">
            <v>c.-26G&gt;A</v>
          </cell>
          <cell r="D432" t="str">
            <v>203G&gt;A</v>
          </cell>
          <cell r="E432" t="str">
            <v/>
          </cell>
          <cell r="O432">
            <v>0.02</v>
          </cell>
          <cell r="R432">
            <v>1</v>
          </cell>
          <cell r="S432" t="str">
            <v>Frequency &gt;1%</v>
          </cell>
          <cell r="U432" t="str">
            <v>Assumed prior 0.02</v>
          </cell>
          <cell r="Z432" t="str">
            <v/>
          </cell>
          <cell r="AK432" t="str">
            <v/>
          </cell>
          <cell r="AL432" t="str">
            <v/>
          </cell>
          <cell r="AM432" t="str">
            <v/>
          </cell>
          <cell r="AN432" t="str">
            <v/>
          </cell>
          <cell r="AR432" t="str">
            <v/>
          </cell>
          <cell r="AS432" t="str">
            <v/>
          </cell>
          <cell r="AT432" t="str">
            <v/>
          </cell>
          <cell r="AU432" t="str">
            <v/>
          </cell>
          <cell r="AW432" t="str">
            <v/>
          </cell>
          <cell r="AX432" t="str">
            <v/>
          </cell>
          <cell r="AY432" t="str">
            <v/>
          </cell>
          <cell r="AZ432" t="str">
            <v/>
          </cell>
          <cell r="BB432" t="str">
            <v/>
          </cell>
          <cell r="BE432" t="str">
            <v/>
          </cell>
          <cell r="BG432" t="str">
            <v/>
          </cell>
          <cell r="BI432" t="str">
            <v/>
          </cell>
          <cell r="CH432" t="str">
            <v/>
          </cell>
          <cell r="CI432" t="str">
            <v/>
          </cell>
          <cell r="CJ432" t="str">
            <v/>
          </cell>
          <cell r="CK432" t="str">
            <v/>
          </cell>
          <cell r="CN432">
            <v>0</v>
          </cell>
          <cell r="CO432">
            <v>0</v>
          </cell>
          <cell r="CP432" t="b">
            <v>1</v>
          </cell>
          <cell r="CQ432" t="str">
            <v>c.-26G&gt;A</v>
          </cell>
          <cell r="CR432">
            <v>0.20749999999999999</v>
          </cell>
          <cell r="CS432">
            <v>0.36009999999999998</v>
          </cell>
          <cell r="CT432">
            <v>0.24340000000000001</v>
          </cell>
          <cell r="CU432">
            <v>6.5100000000000005E-2</v>
          </cell>
          <cell r="CV432">
            <v>0.2157</v>
          </cell>
          <cell r="CW432" t="b">
            <v>1</v>
          </cell>
          <cell r="CX432" t="str">
            <v>BRCA2</v>
          </cell>
          <cell r="CY432" t="str">
            <v>c.-26G&gt;A</v>
          </cell>
          <cell r="CZ432">
            <v>0.20749999999999999</v>
          </cell>
          <cell r="DA432">
            <v>0.36009999999999998</v>
          </cell>
          <cell r="DB432">
            <v>0.24340000000000001</v>
          </cell>
          <cell r="DC432">
            <v>6.5100000000000005E-2</v>
          </cell>
          <cell r="DD432">
            <v>0.2157</v>
          </cell>
          <cell r="DE432" t="b">
            <v>1</v>
          </cell>
          <cell r="DF432" t="str">
            <v>BRCA2</v>
          </cell>
          <cell r="DG432" t="str">
            <v>c.-26G&gt;A</v>
          </cell>
          <cell r="DH432">
            <v>9.9432463109999994E-2</v>
          </cell>
          <cell r="DI432">
            <v>0.18847884787999999</v>
          </cell>
          <cell r="DJ432">
            <v>0.38376002068999998</v>
          </cell>
          <cell r="DK432">
            <v>0.19217842958</v>
          </cell>
          <cell r="DL432">
            <v>0.25518814139000001</v>
          </cell>
          <cell r="DM432">
            <v>0.28307673049999998</v>
          </cell>
          <cell r="DN432" t="b">
            <v>1</v>
          </cell>
        </row>
        <row r="433">
          <cell r="B433" t="str">
            <v>c.2705C&gt;T</v>
          </cell>
          <cell r="C433" t="str">
            <v>p.(Ala902Val)</v>
          </cell>
          <cell r="D433" t="str">
            <v>2933C&gt;T</v>
          </cell>
          <cell r="E433" t="str">
            <v>A902V</v>
          </cell>
          <cell r="G433" t="str">
            <v>c.2705C&gt;T</v>
          </cell>
          <cell r="O433">
            <v>0.02</v>
          </cell>
          <cell r="R433" t="str">
            <v/>
          </cell>
          <cell r="T433">
            <v>0.02</v>
          </cell>
          <cell r="U433" t="str">
            <v>Same</v>
          </cell>
          <cell r="Z433" t="str">
            <v/>
          </cell>
          <cell r="AK433" t="str">
            <v/>
          </cell>
          <cell r="AL433" t="str">
            <v/>
          </cell>
          <cell r="AM433" t="str">
            <v/>
          </cell>
          <cell r="AN433" t="str">
            <v/>
          </cell>
          <cell r="AR433" t="str">
            <v/>
          </cell>
          <cell r="AS433" t="str">
            <v/>
          </cell>
          <cell r="AT433" t="str">
            <v/>
          </cell>
          <cell r="AU433" t="str">
            <v/>
          </cell>
          <cell r="AW433" t="str">
            <v/>
          </cell>
          <cell r="AX433" t="str">
            <v/>
          </cell>
          <cell r="AY433" t="str">
            <v/>
          </cell>
          <cell r="AZ433" t="str">
            <v/>
          </cell>
          <cell r="BB433" t="str">
            <v/>
          </cell>
          <cell r="BE433" t="str">
            <v/>
          </cell>
          <cell r="BG433" t="str">
            <v/>
          </cell>
          <cell r="BI433" t="str">
            <v/>
          </cell>
          <cell r="CH433" t="str">
            <v/>
          </cell>
          <cell r="CI433" t="str">
            <v/>
          </cell>
          <cell r="CJ433" t="str">
            <v/>
          </cell>
          <cell r="CK433" t="str">
            <v/>
          </cell>
          <cell r="CN433">
            <v>0</v>
          </cell>
          <cell r="CO433">
            <v>0</v>
          </cell>
          <cell r="CP433" t="b">
            <v>1</v>
          </cell>
          <cell r="CQ433" t="str">
            <v>c.2705C&gt;T</v>
          </cell>
          <cell r="CX433" t="str">
            <v>BRCA2</v>
          </cell>
          <cell r="CY433" t="str">
            <v>c.2705C&gt;T</v>
          </cell>
          <cell r="DE433" t="b">
            <v>0</v>
          </cell>
          <cell r="DF433" t="str">
            <v>BRCA2</v>
          </cell>
          <cell r="DG433" t="str">
            <v>c.2705C&gt;T</v>
          </cell>
          <cell r="DN433" t="b">
            <v>0</v>
          </cell>
        </row>
        <row r="434">
          <cell r="B434" t="str">
            <v>c.2714A&gt;G</v>
          </cell>
          <cell r="C434" t="str">
            <v>p.(Asn905Ser)</v>
          </cell>
          <cell r="D434" t="str">
            <v>2942A&gt;G</v>
          </cell>
          <cell r="E434" t="str">
            <v>N905S</v>
          </cell>
          <cell r="G434" t="str">
            <v>c.2714A&gt;G</v>
          </cell>
          <cell r="K434">
            <v>1.0246153856466556</v>
          </cell>
          <cell r="L434">
            <v>2.838131367383689</v>
          </cell>
          <cell r="N434">
            <v>2.9079930655077084</v>
          </cell>
          <cell r="O434">
            <v>0.02</v>
          </cell>
          <cell r="P434">
            <v>5.9346797255259355E-2</v>
          </cell>
          <cell r="Q434">
            <v>5.6022067003011107E-2</v>
          </cell>
          <cell r="R434">
            <v>3</v>
          </cell>
          <cell r="T434">
            <v>0.02</v>
          </cell>
          <cell r="U434" t="str">
            <v>Same</v>
          </cell>
          <cell r="V434">
            <v>2.9999999329447746E-2</v>
          </cell>
          <cell r="Z434" t="str">
            <v/>
          </cell>
          <cell r="AA434">
            <v>1</v>
          </cell>
          <cell r="AB434">
            <v>1</v>
          </cell>
          <cell r="AD434">
            <v>1.0246153856466556</v>
          </cell>
          <cell r="AE434">
            <v>2.838131367383689</v>
          </cell>
          <cell r="AF434">
            <v>8.2516559425632532E-2</v>
          </cell>
          <cell r="AK434" t="str">
            <v/>
          </cell>
          <cell r="AL434" t="str">
            <v/>
          </cell>
          <cell r="AM434" t="str">
            <v/>
          </cell>
          <cell r="AN434" t="str">
            <v/>
          </cell>
          <cell r="AR434" t="str">
            <v/>
          </cell>
          <cell r="AS434" t="str">
            <v/>
          </cell>
          <cell r="AT434" t="str">
            <v/>
          </cell>
          <cell r="AU434" t="str">
            <v/>
          </cell>
          <cell r="AW434" t="str">
            <v/>
          </cell>
          <cell r="AX434" t="str">
            <v/>
          </cell>
          <cell r="AY434" t="str">
            <v/>
          </cell>
          <cell r="AZ434" t="str">
            <v/>
          </cell>
          <cell r="BB434" t="str">
            <v/>
          </cell>
          <cell r="BE434" t="str">
            <v/>
          </cell>
          <cell r="BG434" t="str">
            <v/>
          </cell>
          <cell r="BI434" t="str">
            <v/>
          </cell>
          <cell r="CH434" t="str">
            <v/>
          </cell>
          <cell r="CI434" t="str">
            <v/>
          </cell>
          <cell r="CJ434" t="str">
            <v/>
          </cell>
          <cell r="CK434" t="str">
            <v/>
          </cell>
          <cell r="CN434">
            <v>0</v>
          </cell>
          <cell r="CO434">
            <v>0</v>
          </cell>
          <cell r="CP434" t="b">
            <v>1</v>
          </cell>
          <cell r="CQ434" t="str">
            <v>c.2714A&gt;G</v>
          </cell>
          <cell r="CX434" t="str">
            <v>BRCA2</v>
          </cell>
          <cell r="CY434" t="str">
            <v>c.2714A&gt;G</v>
          </cell>
          <cell r="DE434" t="b">
            <v>0</v>
          </cell>
          <cell r="DF434" t="str">
            <v>BRCA2</v>
          </cell>
          <cell r="DG434" t="str">
            <v>c.2714A&gt;G</v>
          </cell>
          <cell r="DN434" t="b">
            <v>0</v>
          </cell>
        </row>
        <row r="435">
          <cell r="B435" t="str">
            <v>c.2716A&gt;G</v>
          </cell>
          <cell r="C435" t="str">
            <v>p.(Thr906Ala)</v>
          </cell>
          <cell r="D435" t="str">
            <v>2944A&gt;G</v>
          </cell>
          <cell r="E435" t="str">
            <v>T906A</v>
          </cell>
          <cell r="G435" t="str">
            <v>c.2716A&gt;G</v>
          </cell>
          <cell r="K435">
            <v>1.2446517494634577</v>
          </cell>
          <cell r="L435">
            <v>0.47813548427926755</v>
          </cell>
          <cell r="N435">
            <v>0.59511216698874791</v>
          </cell>
          <cell r="O435">
            <v>0.02</v>
          </cell>
          <cell r="P435">
            <v>1.2145146265076488E-2</v>
          </cell>
          <cell r="Q435">
            <v>1.1999411655426468E-2</v>
          </cell>
          <cell r="R435">
            <v>3</v>
          </cell>
          <cell r="T435">
            <v>0.02</v>
          </cell>
          <cell r="U435" t="str">
            <v>Same</v>
          </cell>
          <cell r="V435">
            <v>2.9999999329447746E-2</v>
          </cell>
          <cell r="Z435" t="str">
            <v/>
          </cell>
          <cell r="AA435">
            <v>1</v>
          </cell>
          <cell r="AB435">
            <v>1</v>
          </cell>
          <cell r="AD435">
            <v>1.2446517494634577</v>
          </cell>
          <cell r="AE435">
            <v>0.47813548427926755</v>
          </cell>
          <cell r="AF435">
            <v>1.807288939642095E-2</v>
          </cell>
          <cell r="AK435" t="str">
            <v/>
          </cell>
          <cell r="AL435" t="str">
            <v/>
          </cell>
          <cell r="AM435" t="str">
            <v/>
          </cell>
          <cell r="AN435" t="str">
            <v/>
          </cell>
          <cell r="AR435" t="str">
            <v/>
          </cell>
          <cell r="AS435" t="str">
            <v/>
          </cell>
          <cell r="AT435" t="str">
            <v/>
          </cell>
          <cell r="AU435" t="str">
            <v/>
          </cell>
          <cell r="AW435" t="str">
            <v/>
          </cell>
          <cell r="AX435" t="str">
            <v/>
          </cell>
          <cell r="AY435" t="str">
            <v/>
          </cell>
          <cell r="AZ435" t="str">
            <v/>
          </cell>
          <cell r="BB435" t="str">
            <v/>
          </cell>
          <cell r="BE435" t="str">
            <v/>
          </cell>
          <cell r="BG435" t="str">
            <v/>
          </cell>
          <cell r="BI435" t="str">
            <v/>
          </cell>
          <cell r="CH435" t="str">
            <v/>
          </cell>
          <cell r="CI435" t="str">
            <v/>
          </cell>
          <cell r="CJ435" t="str">
            <v/>
          </cell>
          <cell r="CK435" t="str">
            <v/>
          </cell>
          <cell r="CN435">
            <v>0</v>
          </cell>
          <cell r="CO435">
            <v>0</v>
          </cell>
          <cell r="CP435" t="b">
            <v>1</v>
          </cell>
          <cell r="CQ435" t="str">
            <v>c.2716A&gt;G</v>
          </cell>
          <cell r="CX435" t="str">
            <v>BRCA2</v>
          </cell>
          <cell r="CY435" t="str">
            <v>c.2716A&gt;G</v>
          </cell>
          <cell r="DE435" t="b">
            <v>0</v>
          </cell>
          <cell r="DF435" t="str">
            <v>BRCA2</v>
          </cell>
          <cell r="DG435" t="str">
            <v>c.2716A&gt;G</v>
          </cell>
          <cell r="DH435">
            <v>0</v>
          </cell>
          <cell r="DI435">
            <v>0</v>
          </cell>
          <cell r="DJ435">
            <v>0</v>
          </cell>
          <cell r="DK435">
            <v>0</v>
          </cell>
          <cell r="DL435">
            <v>7.3866154528000002E-5</v>
          </cell>
          <cell r="DM435">
            <v>0</v>
          </cell>
          <cell r="DN435" t="b">
            <v>0</v>
          </cell>
        </row>
        <row r="436">
          <cell r="B436" t="str">
            <v>c.2719A&gt;G</v>
          </cell>
          <cell r="C436" t="str">
            <v>p.(Lys907Glu)</v>
          </cell>
          <cell r="D436" t="str">
            <v>2947A&gt;G</v>
          </cell>
          <cell r="E436" t="str">
            <v>K907E</v>
          </cell>
          <cell r="G436" t="str">
            <v>c.2719A&gt;G</v>
          </cell>
          <cell r="O436">
            <v>0.02</v>
          </cell>
          <cell r="R436" t="str">
            <v/>
          </cell>
          <cell r="T436">
            <v>0.02</v>
          </cell>
          <cell r="U436" t="str">
            <v>Same</v>
          </cell>
          <cell r="Z436" t="str">
            <v/>
          </cell>
          <cell r="AK436" t="str">
            <v/>
          </cell>
          <cell r="AL436" t="str">
            <v/>
          </cell>
          <cell r="AM436" t="str">
            <v/>
          </cell>
          <cell r="AN436" t="str">
            <v/>
          </cell>
          <cell r="AR436" t="str">
            <v/>
          </cell>
          <cell r="AS436" t="str">
            <v/>
          </cell>
          <cell r="AT436" t="str">
            <v/>
          </cell>
          <cell r="AU436" t="str">
            <v/>
          </cell>
          <cell r="AW436" t="str">
            <v/>
          </cell>
          <cell r="AX436" t="str">
            <v/>
          </cell>
          <cell r="AY436" t="str">
            <v/>
          </cell>
          <cell r="AZ436" t="str">
            <v/>
          </cell>
          <cell r="BB436" t="str">
            <v/>
          </cell>
          <cell r="BE436" t="str">
            <v/>
          </cell>
          <cell r="BG436" t="str">
            <v/>
          </cell>
          <cell r="BI436" t="str">
            <v/>
          </cell>
          <cell r="CH436" t="str">
            <v/>
          </cell>
          <cell r="CI436" t="str">
            <v/>
          </cell>
          <cell r="CJ436" t="str">
            <v/>
          </cell>
          <cell r="CK436" t="str">
            <v/>
          </cell>
          <cell r="CN436">
            <v>0</v>
          </cell>
          <cell r="CO436">
            <v>0</v>
          </cell>
          <cell r="CP436" t="b">
            <v>1</v>
          </cell>
          <cell r="CQ436" t="str">
            <v>c.2719A&gt;G</v>
          </cell>
          <cell r="CX436" t="str">
            <v>BRCA2</v>
          </cell>
          <cell r="CY436" t="str">
            <v>c.2719A&gt;G</v>
          </cell>
          <cell r="DE436" t="b">
            <v>0</v>
          </cell>
          <cell r="DF436" t="str">
            <v>BRCA2</v>
          </cell>
          <cell r="DG436" t="str">
            <v>c.2719A&gt;G</v>
          </cell>
          <cell r="DN436" t="b">
            <v>0</v>
          </cell>
        </row>
        <row r="437">
          <cell r="B437" t="str">
            <v>c.2739C&gt;T</v>
          </cell>
          <cell r="C437" t="str">
            <v>p.(=)</v>
          </cell>
          <cell r="D437" t="str">
            <v>2967C&gt;T</v>
          </cell>
          <cell r="E437" t="str">
            <v>D913D</v>
          </cell>
          <cell r="O437">
            <v>0.02</v>
          </cell>
          <cell r="R437" t="str">
            <v/>
          </cell>
          <cell r="T437">
            <v>0.02</v>
          </cell>
          <cell r="U437" t="str">
            <v>Same</v>
          </cell>
          <cell r="Z437" t="str">
            <v/>
          </cell>
          <cell r="AK437" t="str">
            <v/>
          </cell>
          <cell r="AL437" t="str">
            <v/>
          </cell>
          <cell r="AM437" t="str">
            <v/>
          </cell>
          <cell r="AN437" t="str">
            <v/>
          </cell>
          <cell r="AR437" t="str">
            <v/>
          </cell>
          <cell r="AS437" t="str">
            <v/>
          </cell>
          <cell r="AT437" t="str">
            <v/>
          </cell>
          <cell r="AU437" t="str">
            <v/>
          </cell>
          <cell r="AW437" t="str">
            <v/>
          </cell>
          <cell r="AX437" t="str">
            <v/>
          </cell>
          <cell r="AY437" t="str">
            <v/>
          </cell>
          <cell r="AZ437" t="str">
            <v/>
          </cell>
          <cell r="BB437" t="str">
            <v/>
          </cell>
          <cell r="BE437" t="str">
            <v/>
          </cell>
          <cell r="BG437" t="str">
            <v/>
          </cell>
          <cell r="BI437" t="str">
            <v/>
          </cell>
          <cell r="CH437" t="str">
            <v/>
          </cell>
          <cell r="CI437" t="str">
            <v/>
          </cell>
          <cell r="CJ437" t="str">
            <v/>
          </cell>
          <cell r="CK437" t="str">
            <v/>
          </cell>
          <cell r="CN437">
            <v>0</v>
          </cell>
          <cell r="CO437">
            <v>0</v>
          </cell>
          <cell r="CP437" t="b">
            <v>1</v>
          </cell>
          <cell r="CQ437" t="str">
            <v>c.2739C&gt;T</v>
          </cell>
          <cell r="CX437" t="str">
            <v>BRCA2</v>
          </cell>
          <cell r="CY437" t="str">
            <v>c.2739C&gt;T</v>
          </cell>
          <cell r="DE437" t="b">
            <v>0</v>
          </cell>
          <cell r="DF437" t="str">
            <v>BRCA2</v>
          </cell>
          <cell r="DG437" t="str">
            <v>c.2739C&gt;T</v>
          </cell>
          <cell r="DH437">
            <v>0</v>
          </cell>
          <cell r="DI437">
            <v>0</v>
          </cell>
          <cell r="DJ437">
            <v>0</v>
          </cell>
          <cell r="DK437">
            <v>0</v>
          </cell>
          <cell r="DL437">
            <v>3.6903092478999999E-5</v>
          </cell>
          <cell r="DM437">
            <v>0</v>
          </cell>
          <cell r="DN437" t="b">
            <v>0</v>
          </cell>
        </row>
        <row r="438">
          <cell r="B438" t="str">
            <v>c.273C&gt;T</v>
          </cell>
          <cell r="C438" t="str">
            <v>p.(=)</v>
          </cell>
          <cell r="D438" t="str">
            <v>501C&gt;T</v>
          </cell>
          <cell r="E438" t="str">
            <v>Y91Y</v>
          </cell>
          <cell r="F438" t="str">
            <v>Ex3Skip</v>
          </cell>
          <cell r="O438">
            <v>0.02</v>
          </cell>
          <cell r="R438" t="str">
            <v/>
          </cell>
          <cell r="T438">
            <v>0.02</v>
          </cell>
          <cell r="U438" t="str">
            <v>Same</v>
          </cell>
          <cell r="Z438" t="str">
            <v/>
          </cell>
          <cell r="AK438" t="str">
            <v/>
          </cell>
          <cell r="AL438" t="str">
            <v/>
          </cell>
          <cell r="AM438" t="str">
            <v/>
          </cell>
          <cell r="AN438" t="str">
            <v/>
          </cell>
          <cell r="AR438" t="str">
            <v/>
          </cell>
          <cell r="AS438" t="str">
            <v/>
          </cell>
          <cell r="AT438" t="str">
            <v/>
          </cell>
          <cell r="AU438" t="str">
            <v/>
          </cell>
          <cell r="AW438" t="str">
            <v/>
          </cell>
          <cell r="AX438" t="str">
            <v/>
          </cell>
          <cell r="AY438" t="str">
            <v/>
          </cell>
          <cell r="AZ438" t="str">
            <v/>
          </cell>
          <cell r="BB438" t="str">
            <v/>
          </cell>
          <cell r="BE438" t="str">
            <v/>
          </cell>
          <cell r="BG438" t="str">
            <v/>
          </cell>
          <cell r="BI438" t="str">
            <v/>
          </cell>
          <cell r="CH438" t="str">
            <v/>
          </cell>
          <cell r="CI438" t="str">
            <v/>
          </cell>
          <cell r="CJ438" t="str">
            <v/>
          </cell>
          <cell r="CK438" t="str">
            <v/>
          </cell>
          <cell r="CN438">
            <v>0</v>
          </cell>
          <cell r="CO438">
            <v>0</v>
          </cell>
          <cell r="CP438" t="b">
            <v>1</v>
          </cell>
          <cell r="CQ438" t="str">
            <v>c.273C&gt;T</v>
          </cell>
          <cell r="CX438" t="str">
            <v>BRCA2</v>
          </cell>
          <cell r="CY438" t="str">
            <v>c.273C&gt;T</v>
          </cell>
          <cell r="DE438" t="b">
            <v>0</v>
          </cell>
          <cell r="DF438" t="str">
            <v>BRCA2</v>
          </cell>
          <cell r="DG438" t="str">
            <v>c.273C&gt;T</v>
          </cell>
          <cell r="DH438">
            <v>1.1431184271E-4</v>
          </cell>
          <cell r="DI438">
            <v>0</v>
          </cell>
          <cell r="DJ438">
            <v>0</v>
          </cell>
          <cell r="DK438">
            <v>0</v>
          </cell>
          <cell r="DL438">
            <v>0</v>
          </cell>
          <cell r="DM438">
            <v>0</v>
          </cell>
          <cell r="DN438" t="b">
            <v>0</v>
          </cell>
        </row>
        <row r="439">
          <cell r="B439" t="str">
            <v>c.2743A&gt;G</v>
          </cell>
          <cell r="C439" t="str">
            <v>p.(Thr915Ala)</v>
          </cell>
          <cell r="D439" t="str">
            <v>2971A&gt;G</v>
          </cell>
          <cell r="E439" t="str">
            <v>T915A</v>
          </cell>
          <cell r="G439" t="str">
            <v>c.2743A&gt;G</v>
          </cell>
          <cell r="O439">
            <v>0.02</v>
          </cell>
          <cell r="R439" t="str">
            <v/>
          </cell>
          <cell r="T439">
            <v>0.02</v>
          </cell>
          <cell r="U439" t="str">
            <v>Same</v>
          </cell>
          <cell r="Z439" t="str">
            <v/>
          </cell>
          <cell r="AK439" t="str">
            <v/>
          </cell>
          <cell r="AL439" t="str">
            <v/>
          </cell>
          <cell r="AM439" t="str">
            <v/>
          </cell>
          <cell r="AN439" t="str">
            <v/>
          </cell>
          <cell r="AR439" t="str">
            <v/>
          </cell>
          <cell r="AS439" t="str">
            <v/>
          </cell>
          <cell r="AT439" t="str">
            <v/>
          </cell>
          <cell r="AU439" t="str">
            <v/>
          </cell>
          <cell r="AW439" t="str">
            <v/>
          </cell>
          <cell r="AX439" t="str">
            <v/>
          </cell>
          <cell r="AY439" t="str">
            <v/>
          </cell>
          <cell r="AZ439" t="str">
            <v/>
          </cell>
          <cell r="BB439" t="str">
            <v/>
          </cell>
          <cell r="BE439" t="str">
            <v/>
          </cell>
          <cell r="BG439" t="str">
            <v/>
          </cell>
          <cell r="BI439" t="str">
            <v/>
          </cell>
          <cell r="CH439" t="str">
            <v/>
          </cell>
          <cell r="CI439" t="str">
            <v/>
          </cell>
          <cell r="CJ439" t="str">
            <v/>
          </cell>
          <cell r="CK439" t="str">
            <v/>
          </cell>
          <cell r="CN439">
            <v>0</v>
          </cell>
          <cell r="CO439">
            <v>0</v>
          </cell>
          <cell r="CP439" t="b">
            <v>1</v>
          </cell>
          <cell r="CQ439" t="str">
            <v>c.2743A&gt;G</v>
          </cell>
          <cell r="CX439" t="str">
            <v>BRCA2</v>
          </cell>
          <cell r="CY439" t="str">
            <v>c.2743A&gt;G</v>
          </cell>
          <cell r="DE439" t="b">
            <v>0</v>
          </cell>
          <cell r="DF439" t="str">
            <v>BRCA2</v>
          </cell>
          <cell r="DG439" t="str">
            <v>c.2743A&gt;G</v>
          </cell>
          <cell r="DN439" t="b">
            <v>0</v>
          </cell>
        </row>
        <row r="440">
          <cell r="B440" t="str">
            <v>c.2754C&gt;T</v>
          </cell>
          <cell r="C440" t="str">
            <v>p.(=)</v>
          </cell>
          <cell r="D440" t="str">
            <v>2982C&gt;T</v>
          </cell>
          <cell r="E440" t="str">
            <v>N918N</v>
          </cell>
          <cell r="J440">
            <v>1.76</v>
          </cell>
          <cell r="N440">
            <v>1.76</v>
          </cell>
          <cell r="O440">
            <v>0.02</v>
          </cell>
          <cell r="P440">
            <v>3.5918367346938776E-2</v>
          </cell>
          <cell r="Q440">
            <v>3.4672970843183611E-2</v>
          </cell>
          <cell r="R440">
            <v>3</v>
          </cell>
          <cell r="T440">
            <v>0.02</v>
          </cell>
          <cell r="U440" t="str">
            <v>Same</v>
          </cell>
          <cell r="Z440" t="str">
            <v/>
          </cell>
          <cell r="AK440" t="str">
            <v/>
          </cell>
          <cell r="AL440" t="str">
            <v/>
          </cell>
          <cell r="AM440" t="str">
            <v/>
          </cell>
          <cell r="AN440" t="str">
            <v/>
          </cell>
          <cell r="AR440" t="str">
            <v/>
          </cell>
          <cell r="AS440" t="str">
            <v/>
          </cell>
          <cell r="AT440" t="str">
            <v/>
          </cell>
          <cell r="AU440" t="str">
            <v/>
          </cell>
          <cell r="AW440" t="str">
            <v/>
          </cell>
          <cell r="AX440" t="str">
            <v/>
          </cell>
          <cell r="AY440" t="str">
            <v/>
          </cell>
          <cell r="AZ440" t="str">
            <v/>
          </cell>
          <cell r="BB440" t="str">
            <v/>
          </cell>
          <cell r="BE440" t="str">
            <v/>
          </cell>
          <cell r="BG440" t="str">
            <v/>
          </cell>
          <cell r="BI440" t="str">
            <v/>
          </cell>
          <cell r="BX440">
            <v>1</v>
          </cell>
          <cell r="BY440">
            <v>1.76</v>
          </cell>
          <cell r="BZ440">
            <v>1</v>
          </cell>
          <cell r="CA440">
            <v>1</v>
          </cell>
          <cell r="CH440" t="str">
            <v/>
          </cell>
          <cell r="CI440" t="str">
            <v/>
          </cell>
          <cell r="CJ440" t="str">
            <v/>
          </cell>
          <cell r="CK440" t="str">
            <v/>
          </cell>
          <cell r="CN440">
            <v>0</v>
          </cell>
          <cell r="CO440">
            <v>1</v>
          </cell>
          <cell r="CP440" t="b">
            <v>1</v>
          </cell>
          <cell r="CQ440" t="str">
            <v>c.2754C&gt;T</v>
          </cell>
          <cell r="CX440" t="str">
            <v>BRCA2</v>
          </cell>
          <cell r="CY440" t="str">
            <v>c.2754C&gt;T</v>
          </cell>
          <cell r="DE440" t="b">
            <v>0</v>
          </cell>
          <cell r="DF440" t="str">
            <v>BRCA2</v>
          </cell>
          <cell r="DG440" t="str">
            <v>c.2754C&gt;T</v>
          </cell>
          <cell r="DH440">
            <v>0</v>
          </cell>
          <cell r="DI440">
            <v>0</v>
          </cell>
          <cell r="DJ440">
            <v>1.2719409819000001E-4</v>
          </cell>
          <cell r="DK440">
            <v>0</v>
          </cell>
          <cell r="DL440">
            <v>0</v>
          </cell>
          <cell r="DM440">
            <v>6.1050061049999996E-5</v>
          </cell>
          <cell r="DN440" t="b">
            <v>0</v>
          </cell>
        </row>
        <row r="441">
          <cell r="B441" t="str">
            <v>c.2755G&gt;A</v>
          </cell>
          <cell r="C441" t="str">
            <v>p.(Glu919Lys)</v>
          </cell>
          <cell r="D441" t="str">
            <v>2983G&gt;A</v>
          </cell>
          <cell r="E441" t="str">
            <v>E919K</v>
          </cell>
          <cell r="G441" t="str">
            <v>c.2755G&gt;A</v>
          </cell>
          <cell r="I441">
            <v>2.9999999999999997E-4</v>
          </cell>
          <cell r="J441">
            <v>1.1236000000000002</v>
          </cell>
          <cell r="K441">
            <v>1.0246153856466556</v>
          </cell>
          <cell r="L441">
            <v>1.3653755858649108</v>
          </cell>
          <cell r="N441">
            <v>4.7156980732679794E-4</v>
          </cell>
          <cell r="O441">
            <v>0.02</v>
          </cell>
          <cell r="P441">
            <v>9.6238736189142443E-6</v>
          </cell>
          <cell r="Q441">
            <v>9.6237810008621565E-6</v>
          </cell>
          <cell r="R441">
            <v>1</v>
          </cell>
          <cell r="T441">
            <v>0.02</v>
          </cell>
          <cell r="U441" t="str">
            <v>Same</v>
          </cell>
          <cell r="V441">
            <v>2.9999999329447746E-2</v>
          </cell>
          <cell r="Z441" t="str">
            <v/>
          </cell>
          <cell r="AA441">
            <v>1</v>
          </cell>
          <cell r="AB441">
            <v>1</v>
          </cell>
          <cell r="AD441">
            <v>1.0246153856466556</v>
          </cell>
          <cell r="AE441">
            <v>1.3653755858649108</v>
          </cell>
          <cell r="AF441">
            <v>4.1473129557461783E-2</v>
          </cell>
          <cell r="AK441" t="str">
            <v/>
          </cell>
          <cell r="AL441" t="str">
            <v/>
          </cell>
          <cell r="AM441" t="str">
            <v/>
          </cell>
          <cell r="AN441" t="str">
            <v/>
          </cell>
          <cell r="AR441" t="str">
            <v/>
          </cell>
          <cell r="AS441" t="str">
            <v/>
          </cell>
          <cell r="AT441" t="str">
            <v/>
          </cell>
          <cell r="AU441" t="str">
            <v/>
          </cell>
          <cell r="AW441" t="str">
            <v/>
          </cell>
          <cell r="AX441" t="str">
            <v/>
          </cell>
          <cell r="AY441" t="str">
            <v/>
          </cell>
          <cell r="AZ441" t="str">
            <v/>
          </cell>
          <cell r="BB441" t="str">
            <v/>
          </cell>
          <cell r="BE441" t="str">
            <v/>
          </cell>
          <cell r="BG441" t="str">
            <v/>
          </cell>
          <cell r="BI441" t="str">
            <v/>
          </cell>
          <cell r="CD441">
            <v>1.06</v>
          </cell>
          <cell r="CF441">
            <v>2.9999999999999997E-4</v>
          </cell>
          <cell r="CG441">
            <v>1.06</v>
          </cell>
          <cell r="CH441" t="str">
            <v/>
          </cell>
          <cell r="CI441" t="str">
            <v/>
          </cell>
          <cell r="CJ441" t="str">
            <v/>
          </cell>
          <cell r="CK441" t="str">
            <v/>
          </cell>
          <cell r="CN441">
            <v>0</v>
          </cell>
          <cell r="CO441">
            <v>0</v>
          </cell>
          <cell r="CP441" t="b">
            <v>1</v>
          </cell>
          <cell r="CQ441" t="str">
            <v>c.2755G&gt;A</v>
          </cell>
          <cell r="CX441" t="str">
            <v>BRCA2</v>
          </cell>
          <cell r="CY441" t="str">
            <v>c.2755G&gt;A</v>
          </cell>
          <cell r="DE441" t="b">
            <v>0</v>
          </cell>
          <cell r="DF441" t="str">
            <v>BRCA2</v>
          </cell>
          <cell r="DG441" t="str">
            <v>c.2755G&gt;A</v>
          </cell>
          <cell r="DH441">
            <v>0</v>
          </cell>
          <cell r="DI441">
            <v>0</v>
          </cell>
          <cell r="DJ441">
            <v>0</v>
          </cell>
          <cell r="DK441">
            <v>0</v>
          </cell>
          <cell r="DL441">
            <v>1.8458357944E-5</v>
          </cell>
          <cell r="DM441">
            <v>0</v>
          </cell>
          <cell r="DN441" t="b">
            <v>0</v>
          </cell>
        </row>
        <row r="442">
          <cell r="B442" t="str">
            <v>c.2758C&gt;A</v>
          </cell>
          <cell r="C442" t="str">
            <v>p.(Pro920Thr)</v>
          </cell>
          <cell r="D442" t="str">
            <v>2986C&gt;A</v>
          </cell>
          <cell r="E442" t="str">
            <v>P920T</v>
          </cell>
          <cell r="G442" t="str">
            <v>c.2758C&gt;A</v>
          </cell>
          <cell r="O442">
            <v>0.02</v>
          </cell>
          <cell r="R442" t="str">
            <v/>
          </cell>
          <cell r="T442">
            <v>0.02</v>
          </cell>
          <cell r="U442" t="str">
            <v>Same</v>
          </cell>
          <cell r="Z442" t="str">
            <v/>
          </cell>
          <cell r="AK442" t="str">
            <v/>
          </cell>
          <cell r="AL442" t="str">
            <v/>
          </cell>
          <cell r="AM442" t="str">
            <v/>
          </cell>
          <cell r="AN442" t="str">
            <v/>
          </cell>
          <cell r="AR442" t="str">
            <v/>
          </cell>
          <cell r="AS442" t="str">
            <v/>
          </cell>
          <cell r="AT442" t="str">
            <v/>
          </cell>
          <cell r="AU442" t="str">
            <v/>
          </cell>
          <cell r="AW442" t="str">
            <v/>
          </cell>
          <cell r="AX442" t="str">
            <v/>
          </cell>
          <cell r="AY442" t="str">
            <v/>
          </cell>
          <cell r="AZ442" t="str">
            <v/>
          </cell>
          <cell r="BB442" t="str">
            <v/>
          </cell>
          <cell r="BE442" t="str">
            <v/>
          </cell>
          <cell r="BG442" t="str">
            <v/>
          </cell>
          <cell r="BI442" t="str">
            <v/>
          </cell>
          <cell r="CH442" t="str">
            <v/>
          </cell>
          <cell r="CI442" t="str">
            <v/>
          </cell>
          <cell r="CJ442" t="str">
            <v/>
          </cell>
          <cell r="CK442" t="str">
            <v/>
          </cell>
          <cell r="CN442">
            <v>0</v>
          </cell>
          <cell r="CO442">
            <v>0</v>
          </cell>
          <cell r="CP442" t="b">
            <v>1</v>
          </cell>
          <cell r="CQ442" t="str">
            <v>c.2758C&gt;A</v>
          </cell>
          <cell r="CX442" t="str">
            <v>BRCA2</v>
          </cell>
          <cell r="CY442" t="str">
            <v>c.2758C&gt;A</v>
          </cell>
          <cell r="DE442" t="b">
            <v>0</v>
          </cell>
          <cell r="DF442" t="str">
            <v>BRCA2</v>
          </cell>
          <cell r="DG442" t="str">
            <v>c.2758C&gt;A</v>
          </cell>
          <cell r="DN442" t="b">
            <v>0</v>
          </cell>
        </row>
        <row r="443">
          <cell r="B443" t="str">
            <v>c.2771A&gt;T</v>
          </cell>
          <cell r="C443" t="str">
            <v>p.(Asn924Ile)</v>
          </cell>
          <cell r="D443" t="str">
            <v>2999A&gt;T</v>
          </cell>
          <cell r="E443" t="str">
            <v>N924I</v>
          </cell>
          <cell r="G443" t="str">
            <v>c.2771A&gt;T</v>
          </cell>
          <cell r="O443">
            <v>0.02</v>
          </cell>
          <cell r="R443" t="str">
            <v/>
          </cell>
          <cell r="T443">
            <v>0.02</v>
          </cell>
          <cell r="U443" t="str">
            <v>Same</v>
          </cell>
          <cell r="Z443" t="str">
            <v/>
          </cell>
          <cell r="AK443" t="str">
            <v/>
          </cell>
          <cell r="AL443" t="str">
            <v/>
          </cell>
          <cell r="AM443" t="str">
            <v/>
          </cell>
          <cell r="AN443" t="str">
            <v/>
          </cell>
          <cell r="AR443" t="str">
            <v/>
          </cell>
          <cell r="AS443" t="str">
            <v/>
          </cell>
          <cell r="AT443" t="str">
            <v/>
          </cell>
          <cell r="AU443" t="str">
            <v/>
          </cell>
          <cell r="AW443" t="str">
            <v/>
          </cell>
          <cell r="AX443" t="str">
            <v/>
          </cell>
          <cell r="AY443" t="str">
            <v/>
          </cell>
          <cell r="AZ443" t="str">
            <v/>
          </cell>
          <cell r="BB443" t="str">
            <v/>
          </cell>
          <cell r="BE443" t="str">
            <v/>
          </cell>
          <cell r="BG443" t="str">
            <v/>
          </cell>
          <cell r="BI443" t="str">
            <v/>
          </cell>
          <cell r="CH443" t="str">
            <v/>
          </cell>
          <cell r="CI443" t="str">
            <v/>
          </cell>
          <cell r="CJ443" t="str">
            <v/>
          </cell>
          <cell r="CK443" t="str">
            <v/>
          </cell>
          <cell r="CN443">
            <v>0</v>
          </cell>
          <cell r="CO443">
            <v>0</v>
          </cell>
          <cell r="CP443" t="b">
            <v>1</v>
          </cell>
          <cell r="CQ443" t="str">
            <v>c.2771A&gt;T</v>
          </cell>
          <cell r="CX443" t="str">
            <v>BRCA2</v>
          </cell>
          <cell r="CY443" t="str">
            <v>c.2771A&gt;T</v>
          </cell>
          <cell r="DE443" t="b">
            <v>0</v>
          </cell>
          <cell r="DF443" t="str">
            <v>BRCA2</v>
          </cell>
          <cell r="DG443" t="str">
            <v>c.2771A&gt;T</v>
          </cell>
          <cell r="DH443">
            <v>0</v>
          </cell>
          <cell r="DI443">
            <v>1.7934002869E-4</v>
          </cell>
          <cell r="DJ443">
            <v>0</v>
          </cell>
          <cell r="DK443">
            <v>0</v>
          </cell>
          <cell r="DL443">
            <v>0</v>
          </cell>
          <cell r="DM443">
            <v>0</v>
          </cell>
          <cell r="DN443" t="b">
            <v>0</v>
          </cell>
        </row>
        <row r="444">
          <cell r="B444" t="str">
            <v>c.2779A&gt;G</v>
          </cell>
          <cell r="C444" t="str">
            <v>p.(Met927Val)</v>
          </cell>
          <cell r="D444" t="str">
            <v>3007A&gt;G</v>
          </cell>
          <cell r="E444" t="str">
            <v>M927V</v>
          </cell>
          <cell r="G444" t="str">
            <v>c.2779A&gt;G</v>
          </cell>
          <cell r="I444">
            <v>0.61629999999999996</v>
          </cell>
          <cell r="J444">
            <v>1.07</v>
          </cell>
          <cell r="K444">
            <v>1.0498366885038446</v>
          </cell>
          <cell r="L444">
            <v>0.664371852299532</v>
          </cell>
          <cell r="N444">
            <v>0.45994819152572941</v>
          </cell>
          <cell r="O444">
            <v>0.02</v>
          </cell>
          <cell r="P444">
            <v>9.3866977862393768E-3</v>
          </cell>
          <cell r="Q444">
            <v>9.2994070625519818E-3</v>
          </cell>
          <cell r="R444">
            <v>2</v>
          </cell>
          <cell r="T444">
            <v>0.02</v>
          </cell>
          <cell r="U444" t="str">
            <v>Same</v>
          </cell>
          <cell r="V444">
            <v>2.9999999329447746E-2</v>
          </cell>
          <cell r="Z444" t="str">
            <v/>
          </cell>
          <cell r="AA444">
            <v>1</v>
          </cell>
          <cell r="AB444">
            <v>1</v>
          </cell>
          <cell r="AD444">
            <v>1.0498366885038446</v>
          </cell>
          <cell r="AE444">
            <v>0.664371852299532</v>
          </cell>
          <cell r="AF444">
            <v>1.045952884002011E-2</v>
          </cell>
          <cell r="AK444" t="str">
            <v/>
          </cell>
          <cell r="AL444" t="str">
            <v/>
          </cell>
          <cell r="AM444" t="str">
            <v/>
          </cell>
          <cell r="AN444" t="str">
            <v/>
          </cell>
          <cell r="AR444" t="str">
            <v/>
          </cell>
          <cell r="AS444" t="str">
            <v/>
          </cell>
          <cell r="AT444" t="str">
            <v/>
          </cell>
          <cell r="AU444" t="str">
            <v/>
          </cell>
          <cell r="AW444" t="str">
            <v/>
          </cell>
          <cell r="AX444" t="str">
            <v/>
          </cell>
          <cell r="AY444" t="str">
            <v/>
          </cell>
          <cell r="AZ444" t="str">
            <v/>
          </cell>
          <cell r="BB444" t="str">
            <v/>
          </cell>
          <cell r="BE444" t="str">
            <v/>
          </cell>
          <cell r="BG444" t="str">
            <v/>
          </cell>
          <cell r="BI444" t="str">
            <v/>
          </cell>
          <cell r="CD444">
            <v>1.07</v>
          </cell>
          <cell r="CE444">
            <v>0.61629999999999996</v>
          </cell>
          <cell r="CH444" t="str">
            <v/>
          </cell>
          <cell r="CI444" t="str">
            <v/>
          </cell>
          <cell r="CJ444" t="str">
            <v/>
          </cell>
          <cell r="CK444" t="str">
            <v/>
          </cell>
          <cell r="CN444">
            <v>0</v>
          </cell>
          <cell r="CO444">
            <v>0</v>
          </cell>
          <cell r="CP444" t="b">
            <v>1</v>
          </cell>
          <cell r="CQ444" t="str">
            <v>c.2779A&gt;G</v>
          </cell>
          <cell r="CX444" t="str">
            <v>BRCA2</v>
          </cell>
          <cell r="CY444" t="str">
            <v>c.2779A&gt;G</v>
          </cell>
          <cell r="DE444" t="b">
            <v>0</v>
          </cell>
          <cell r="DF444" t="str">
            <v>BRCA2</v>
          </cell>
          <cell r="DG444" t="str">
            <v>c.2779A&gt;G</v>
          </cell>
          <cell r="DN444" t="b">
            <v>0</v>
          </cell>
        </row>
        <row r="445">
          <cell r="B445" t="str">
            <v>c.277T&gt;C</v>
          </cell>
          <cell r="C445" t="str">
            <v>p.(Ser93Pro)</v>
          </cell>
          <cell r="D445" t="str">
            <v>505T&gt;C</v>
          </cell>
          <cell r="E445" t="str">
            <v>S93P</v>
          </cell>
          <cell r="G445" t="str">
            <v>c.277T&gt;C</v>
          </cell>
          <cell r="K445">
            <v>1.0246153856466556</v>
          </cell>
          <cell r="L445">
            <v>1.3183335800546259</v>
          </cell>
          <cell r="N445">
            <v>1.3507848695386064</v>
          </cell>
          <cell r="O445">
            <v>0.02</v>
          </cell>
          <cell r="P445">
            <v>2.7567038153849113E-2</v>
          </cell>
          <cell r="Q445">
            <v>2.6827483882099504E-2</v>
          </cell>
          <cell r="R445">
            <v>3</v>
          </cell>
          <cell r="T445">
            <v>0.02</v>
          </cell>
          <cell r="U445" t="str">
            <v>Same</v>
          </cell>
          <cell r="V445">
            <v>0.34999999403953552</v>
          </cell>
          <cell r="Z445" t="str">
            <v/>
          </cell>
          <cell r="AA445">
            <v>1</v>
          </cell>
          <cell r="AB445">
            <v>1</v>
          </cell>
          <cell r="AD445">
            <v>1.0246153856466556</v>
          </cell>
          <cell r="AE445">
            <v>1.3183335800546259</v>
          </cell>
          <cell r="AF445">
            <v>0.42107708282059086</v>
          </cell>
          <cell r="AK445" t="str">
            <v/>
          </cell>
          <cell r="AL445" t="str">
            <v/>
          </cell>
          <cell r="AM445" t="str">
            <v/>
          </cell>
          <cell r="AN445" t="str">
            <v/>
          </cell>
          <cell r="AR445" t="str">
            <v/>
          </cell>
          <cell r="AS445" t="str">
            <v/>
          </cell>
          <cell r="AT445" t="str">
            <v/>
          </cell>
          <cell r="AU445" t="str">
            <v/>
          </cell>
          <cell r="AW445" t="str">
            <v/>
          </cell>
          <cell r="AX445" t="str">
            <v/>
          </cell>
          <cell r="AY445" t="str">
            <v/>
          </cell>
          <cell r="AZ445" t="str">
            <v/>
          </cell>
          <cell r="BB445" t="str">
            <v/>
          </cell>
          <cell r="BE445" t="str">
            <v/>
          </cell>
          <cell r="BG445" t="str">
            <v/>
          </cell>
          <cell r="BI445" t="str">
            <v/>
          </cell>
          <cell r="CH445" t="str">
            <v/>
          </cell>
          <cell r="CI445" t="str">
            <v/>
          </cell>
          <cell r="CJ445" t="str">
            <v/>
          </cell>
          <cell r="CK445" t="str">
            <v/>
          </cell>
          <cell r="CN445">
            <v>0</v>
          </cell>
          <cell r="CO445">
            <v>0</v>
          </cell>
          <cell r="CP445" t="b">
            <v>1</v>
          </cell>
          <cell r="CQ445" t="str">
            <v>c.277T&gt;C</v>
          </cell>
          <cell r="CX445" t="str">
            <v>BRCA2</v>
          </cell>
          <cell r="CY445" t="str">
            <v>c.277T&gt;C</v>
          </cell>
          <cell r="DE445" t="b">
            <v>0</v>
          </cell>
          <cell r="DF445" t="str">
            <v>BRCA2</v>
          </cell>
          <cell r="DG445" t="str">
            <v>c.277T&gt;C</v>
          </cell>
          <cell r="DH445">
            <v>0</v>
          </cell>
          <cell r="DI445">
            <v>0</v>
          </cell>
          <cell r="DJ445">
            <v>0</v>
          </cell>
          <cell r="DK445">
            <v>0</v>
          </cell>
          <cell r="DL445">
            <v>1.8533619986999999E-5</v>
          </cell>
          <cell r="DM445">
            <v>0</v>
          </cell>
          <cell r="DN445" t="b">
            <v>0</v>
          </cell>
        </row>
        <row r="446">
          <cell r="B446" t="str">
            <v>c.277_317-726delinsCCAT</v>
          </cell>
          <cell r="C446" t="str">
            <v>p.?</v>
          </cell>
          <cell r="I446">
            <v>44.647300000000001</v>
          </cell>
          <cell r="N446">
            <v>44.647300000000001</v>
          </cell>
          <cell r="O446">
            <v>0.97</v>
          </cell>
          <cell r="P446">
            <v>1443.5960333333321</v>
          </cell>
          <cell r="Q446">
            <v>0.99930776495509788</v>
          </cell>
          <cell r="R446">
            <v>5</v>
          </cell>
          <cell r="BH446">
            <v>3</v>
          </cell>
          <cell r="BI446">
            <v>44.647300000000001</v>
          </cell>
        </row>
        <row r="447">
          <cell r="B447" t="str">
            <v>c.2786T&gt;C</v>
          </cell>
          <cell r="C447" t="str">
            <v>p.(Leu929Ser)</v>
          </cell>
          <cell r="D447" t="str">
            <v/>
          </cell>
          <cell r="E447" t="str">
            <v>L929S</v>
          </cell>
          <cell r="J447">
            <v>1.07</v>
          </cell>
          <cell r="N447">
            <v>1.07</v>
          </cell>
          <cell r="O447">
            <v>0.02</v>
          </cell>
          <cell r="P447">
            <v>2.1836734693877553E-2</v>
          </cell>
          <cell r="Q447">
            <v>2.1370081885360499E-2</v>
          </cell>
          <cell r="R447">
            <v>3</v>
          </cell>
          <cell r="T447">
            <v>0.02</v>
          </cell>
          <cell r="U447" t="str">
            <v>Same</v>
          </cell>
          <cell r="W447">
            <v>1</v>
          </cell>
          <cell r="X447">
            <v>1.07</v>
          </cell>
          <cell r="Z447" t="str">
            <v/>
          </cell>
          <cell r="AI447">
            <v>1</v>
          </cell>
          <cell r="AJ447">
            <v>0.02</v>
          </cell>
          <cell r="AK447" t="str">
            <v>7.41×10−5</v>
          </cell>
          <cell r="AL447" t="str">
            <v>Lindor 2012</v>
          </cell>
          <cell r="AM447" t="str">
            <v>Spearman et al., 2008</v>
          </cell>
          <cell r="AN447" t="str">
            <v>Y</v>
          </cell>
          <cell r="AO447">
            <v>0.02</v>
          </cell>
          <cell r="AP447">
            <v>6.9999999999999994E-5</v>
          </cell>
          <cell r="AR447" t="str">
            <v>-</v>
          </cell>
          <cell r="AS447">
            <v>0.73</v>
          </cell>
          <cell r="AT447">
            <v>4.97</v>
          </cell>
          <cell r="AU447">
            <v>1E-3</v>
          </cell>
          <cell r="AV447">
            <v>3.63E-3</v>
          </cell>
          <cell r="AW447" t="str">
            <v>Spearman AD et al., J Clin Oncol, 26:5393-5400, 2008.</v>
          </cell>
          <cell r="AX447" t="str">
            <v/>
          </cell>
          <cell r="AY447" t="str">
            <v/>
          </cell>
          <cell r="AZ447" t="str">
            <v/>
          </cell>
          <cell r="BB447" t="str">
            <v/>
          </cell>
          <cell r="BE447" t="str">
            <v/>
          </cell>
          <cell r="BG447" t="str">
            <v/>
          </cell>
          <cell r="BI447" t="str">
            <v/>
          </cell>
          <cell r="CH447" t="str">
            <v/>
          </cell>
          <cell r="CI447" t="str">
            <v/>
          </cell>
          <cell r="CJ447" t="str">
            <v/>
          </cell>
          <cell r="CK447" t="str">
            <v/>
          </cell>
          <cell r="CN447">
            <v>0</v>
          </cell>
          <cell r="CO447">
            <v>1</v>
          </cell>
          <cell r="CP447" t="b">
            <v>1</v>
          </cell>
          <cell r="CQ447" t="str">
            <v>c.2786T&gt;C</v>
          </cell>
          <cell r="CR447">
            <v>0</v>
          </cell>
          <cell r="CS447">
            <v>0</v>
          </cell>
          <cell r="CT447">
            <v>0</v>
          </cell>
          <cell r="CU447">
            <v>7.6E-3</v>
          </cell>
          <cell r="CV447">
            <v>0</v>
          </cell>
          <cell r="CW447" t="b">
            <v>0</v>
          </cell>
          <cell r="CX447" t="str">
            <v>BRCA2</v>
          </cell>
          <cell r="CY447" t="str">
            <v>c.2786T&gt;C</v>
          </cell>
          <cell r="CZ447">
            <v>0</v>
          </cell>
          <cell r="DA447">
            <v>0</v>
          </cell>
          <cell r="DB447">
            <v>0</v>
          </cell>
          <cell r="DC447">
            <v>7.6E-3</v>
          </cell>
          <cell r="DD447">
            <v>0</v>
          </cell>
          <cell r="DE447" t="b">
            <v>0</v>
          </cell>
          <cell r="DF447" t="str">
            <v>BRCA2</v>
          </cell>
          <cell r="DG447" t="str">
            <v>c.2786T&gt;C</v>
          </cell>
          <cell r="DH447">
            <v>9.9412562132999999E-3</v>
          </cell>
          <cell r="DI447">
            <v>2.6915485376E-4</v>
          </cell>
          <cell r="DJ447">
            <v>0</v>
          </cell>
          <cell r="DK447">
            <v>0</v>
          </cell>
          <cell r="DL447">
            <v>0</v>
          </cell>
          <cell r="DM447">
            <v>0</v>
          </cell>
          <cell r="DN447" t="b">
            <v>0</v>
          </cell>
        </row>
        <row r="448">
          <cell r="B448" t="str">
            <v>c.2789A&gt;G</v>
          </cell>
          <cell r="C448" t="str">
            <v>p.(Tyr930Cys)</v>
          </cell>
          <cell r="D448" t="str">
            <v>3017A&gt;G</v>
          </cell>
          <cell r="E448" t="str">
            <v>Y930C</v>
          </cell>
          <cell r="G448" t="str">
            <v>c.2789A&gt;G</v>
          </cell>
          <cell r="K448">
            <v>1.0246153856466556</v>
          </cell>
          <cell r="L448">
            <v>0.77632280179100799</v>
          </cell>
          <cell r="N448">
            <v>0.79543228694338575</v>
          </cell>
          <cell r="O448">
            <v>0.02</v>
          </cell>
          <cell r="P448">
            <v>1.6233311978436447E-2</v>
          </cell>
          <cell r="Q448">
            <v>1.5974001036073993E-2</v>
          </cell>
          <cell r="R448">
            <v>3</v>
          </cell>
          <cell r="T448">
            <v>0.02</v>
          </cell>
          <cell r="U448" t="str">
            <v>Same</v>
          </cell>
          <cell r="V448">
            <v>2.9999999329447746E-2</v>
          </cell>
          <cell r="Z448" t="str">
            <v/>
          </cell>
          <cell r="AA448">
            <v>1</v>
          </cell>
          <cell r="AB448">
            <v>1</v>
          </cell>
          <cell r="AD448">
            <v>1.0246153856466556</v>
          </cell>
          <cell r="AE448">
            <v>0.77632280179100799</v>
          </cell>
          <cell r="AF448">
            <v>2.4010320160176821E-2</v>
          </cell>
          <cell r="AK448" t="str">
            <v/>
          </cell>
          <cell r="AL448" t="str">
            <v/>
          </cell>
          <cell r="AM448" t="str">
            <v/>
          </cell>
          <cell r="AN448" t="str">
            <v/>
          </cell>
          <cell r="AR448" t="str">
            <v/>
          </cell>
          <cell r="AS448" t="str">
            <v/>
          </cell>
          <cell r="AT448" t="str">
            <v/>
          </cell>
          <cell r="AU448" t="str">
            <v/>
          </cell>
          <cell r="AW448" t="str">
            <v/>
          </cell>
          <cell r="AX448" t="str">
            <v/>
          </cell>
          <cell r="AY448" t="str">
            <v/>
          </cell>
          <cell r="AZ448" t="str">
            <v/>
          </cell>
          <cell r="BB448" t="str">
            <v/>
          </cell>
          <cell r="BE448" t="str">
            <v/>
          </cell>
          <cell r="BG448" t="str">
            <v/>
          </cell>
          <cell r="BI448" t="str">
            <v/>
          </cell>
          <cell r="CH448" t="str">
            <v/>
          </cell>
          <cell r="CI448" t="str">
            <v/>
          </cell>
          <cell r="CJ448" t="str">
            <v/>
          </cell>
          <cell r="CK448" t="str">
            <v/>
          </cell>
          <cell r="CN448">
            <v>0</v>
          </cell>
          <cell r="CO448">
            <v>0</v>
          </cell>
          <cell r="CP448" t="b">
            <v>1</v>
          </cell>
          <cell r="CQ448" t="str">
            <v>c.2789A&gt;G</v>
          </cell>
          <cell r="CX448" t="str">
            <v>BRCA2</v>
          </cell>
          <cell r="CY448" t="str">
            <v>c.2789A&gt;G</v>
          </cell>
          <cell r="DE448" t="b">
            <v>0</v>
          </cell>
          <cell r="DF448" t="str">
            <v>BRCA2</v>
          </cell>
          <cell r="DG448" t="str">
            <v>c.2789A&gt;G</v>
          </cell>
          <cell r="DH448">
            <v>0</v>
          </cell>
          <cell r="DI448">
            <v>0</v>
          </cell>
          <cell r="DJ448">
            <v>0</v>
          </cell>
          <cell r="DK448">
            <v>0</v>
          </cell>
          <cell r="DL448">
            <v>0</v>
          </cell>
          <cell r="DM448">
            <v>6.1005368471999999E-5</v>
          </cell>
          <cell r="DN448" t="b">
            <v>0</v>
          </cell>
        </row>
        <row r="449">
          <cell r="B449" t="str">
            <v>c.2803G&gt;A</v>
          </cell>
          <cell r="C449" t="str">
            <v>p.(Asp935Asn)</v>
          </cell>
          <cell r="D449" t="str">
            <v>3031G&gt;A</v>
          </cell>
          <cell r="E449" t="str">
            <v>D935N</v>
          </cell>
          <cell r="O449">
            <v>0.02</v>
          </cell>
          <cell r="R449" t="str">
            <v/>
          </cell>
          <cell r="T449">
            <v>0.02</v>
          </cell>
          <cell r="U449" t="str">
            <v>Same</v>
          </cell>
          <cell r="Z449" t="str">
            <v/>
          </cell>
          <cell r="AJ449">
            <v>0.02</v>
          </cell>
          <cell r="AK449" t="str">
            <v>5.29×10−7</v>
          </cell>
          <cell r="AL449" t="str">
            <v>Lindor 2012</v>
          </cell>
          <cell r="AM449" t="str">
            <v>Spurdle et al., 2008</v>
          </cell>
          <cell r="AN449" t="str">
            <v>Y</v>
          </cell>
          <cell r="AR449" t="str">
            <v/>
          </cell>
          <cell r="AS449" t="str">
            <v/>
          </cell>
          <cell r="AT449" t="str">
            <v/>
          </cell>
          <cell r="AU449" t="str">
            <v/>
          </cell>
          <cell r="AW449" t="str">
            <v/>
          </cell>
          <cell r="AX449" t="str">
            <v/>
          </cell>
          <cell r="AY449" t="str">
            <v/>
          </cell>
          <cell r="AZ449" t="str">
            <v/>
          </cell>
          <cell r="BB449" t="str">
            <v/>
          </cell>
          <cell r="BE449" t="str">
            <v/>
          </cell>
          <cell r="BG449" t="str">
            <v/>
          </cell>
          <cell r="BI449" t="str">
            <v/>
          </cell>
          <cell r="CH449" t="str">
            <v/>
          </cell>
          <cell r="CI449" t="str">
            <v/>
          </cell>
          <cell r="CJ449" t="str">
            <v/>
          </cell>
          <cell r="CK449" t="str">
            <v/>
          </cell>
          <cell r="CN449">
            <v>0</v>
          </cell>
          <cell r="CO449">
            <v>0</v>
          </cell>
          <cell r="CP449" t="b">
            <v>1</v>
          </cell>
          <cell r="CQ449" t="str">
            <v>c.2803G&gt;A</v>
          </cell>
          <cell r="CR449">
            <v>0</v>
          </cell>
          <cell r="CS449">
            <v>0</v>
          </cell>
          <cell r="CT449">
            <v>0</v>
          </cell>
          <cell r="CU449">
            <v>8.0000000000000004E-4</v>
          </cell>
          <cell r="CV449">
            <v>1E-3</v>
          </cell>
          <cell r="CW449" t="b">
            <v>0</v>
          </cell>
          <cell r="CX449" t="str">
            <v>BRCA2</v>
          </cell>
          <cell r="CY449" t="str">
            <v>c.2803G&gt;A</v>
          </cell>
          <cell r="CZ449">
            <v>0</v>
          </cell>
          <cell r="DA449">
            <v>0</v>
          </cell>
          <cell r="DB449">
            <v>0</v>
          </cell>
          <cell r="DC449">
            <v>8.0000000000000004E-4</v>
          </cell>
          <cell r="DD449">
            <v>1E-3</v>
          </cell>
          <cell r="DE449" t="b">
            <v>0</v>
          </cell>
          <cell r="DF449" t="str">
            <v>BRCA2</v>
          </cell>
          <cell r="DG449" t="str">
            <v>c.2803G&gt;A</v>
          </cell>
          <cell r="DH449">
            <v>1.1273957159E-4</v>
          </cell>
          <cell r="DI449">
            <v>6.2802799209999999E-4</v>
          </cell>
          <cell r="DJ449">
            <v>0</v>
          </cell>
          <cell r="DK449">
            <v>0</v>
          </cell>
          <cell r="DL449">
            <v>8.3234684817999995E-4</v>
          </cell>
          <cell r="DM449">
            <v>0</v>
          </cell>
          <cell r="DN449" t="b">
            <v>0</v>
          </cell>
        </row>
        <row r="450">
          <cell r="B450" t="str">
            <v>c.2803G&gt;C</v>
          </cell>
          <cell r="C450" t="str">
            <v>p.(Asp935His)</v>
          </cell>
          <cell r="D450" t="str">
            <v>3031G&gt;C</v>
          </cell>
          <cell r="E450" t="str">
            <v>D935H</v>
          </cell>
          <cell r="G450" t="str">
            <v>c.2803G&gt;C</v>
          </cell>
          <cell r="K450">
            <v>1.4055691359851219</v>
          </cell>
          <cell r="L450">
            <v>2.8474991368959011E-2</v>
          </cell>
          <cell r="N450">
            <v>4.0023569015651517E-2</v>
          </cell>
          <cell r="O450">
            <v>0.02</v>
          </cell>
          <cell r="P450">
            <v>8.1680753093166367E-4</v>
          </cell>
          <cell r="Q450">
            <v>8.1614090089750929E-4</v>
          </cell>
          <cell r="R450">
            <v>1</v>
          </cell>
          <cell r="S450" t="str">
            <v>Multifac new calc</v>
          </cell>
          <cell r="T450">
            <v>0.02</v>
          </cell>
          <cell r="U450" t="str">
            <v>Same</v>
          </cell>
          <cell r="V450">
            <v>2.9999999329447746E-2</v>
          </cell>
          <cell r="Z450" t="str">
            <v/>
          </cell>
          <cell r="AA450">
            <v>1</v>
          </cell>
          <cell r="AB450">
            <v>1</v>
          </cell>
          <cell r="AD450">
            <v>1.4055691359851219</v>
          </cell>
          <cell r="AE450">
            <v>2.8474991368959011E-2</v>
          </cell>
          <cell r="AF450">
            <v>1.2363119529202494E-3</v>
          </cell>
          <cell r="AK450" t="str">
            <v/>
          </cell>
          <cell r="AL450" t="str">
            <v/>
          </cell>
          <cell r="AM450" t="str">
            <v/>
          </cell>
          <cell r="AN450" t="str">
            <v/>
          </cell>
          <cell r="AR450" t="str">
            <v/>
          </cell>
          <cell r="AS450" t="str">
            <v/>
          </cell>
          <cell r="AT450" t="str">
            <v/>
          </cell>
          <cell r="AU450" t="str">
            <v/>
          </cell>
          <cell r="AW450" t="str">
            <v/>
          </cell>
          <cell r="AX450" t="str">
            <v/>
          </cell>
          <cell r="AY450" t="str">
            <v/>
          </cell>
          <cell r="AZ450" t="str">
            <v/>
          </cell>
          <cell r="BB450" t="str">
            <v/>
          </cell>
          <cell r="BE450" t="str">
            <v/>
          </cell>
          <cell r="BG450" t="str">
            <v/>
          </cell>
          <cell r="BI450" t="str">
            <v/>
          </cell>
          <cell r="CH450" t="str">
            <v/>
          </cell>
          <cell r="CI450" t="str">
            <v/>
          </cell>
          <cell r="CJ450" t="str">
            <v/>
          </cell>
          <cell r="CK450" t="str">
            <v/>
          </cell>
          <cell r="CN450">
            <v>0</v>
          </cell>
          <cell r="CO450">
            <v>0</v>
          </cell>
          <cell r="CP450" t="b">
            <v>1</v>
          </cell>
          <cell r="CQ450" t="str">
            <v>c.2803G&gt;C</v>
          </cell>
          <cell r="CX450" t="str">
            <v>BRCA2</v>
          </cell>
          <cell r="CY450" t="str">
            <v>c.2803G&gt;C</v>
          </cell>
          <cell r="DE450" t="b">
            <v>0</v>
          </cell>
          <cell r="DF450" t="str">
            <v>BRCA2</v>
          </cell>
          <cell r="DG450" t="str">
            <v>c.2803G&gt;C</v>
          </cell>
          <cell r="DH450">
            <v>0</v>
          </cell>
          <cell r="DI450">
            <v>0</v>
          </cell>
          <cell r="DJ450">
            <v>0</v>
          </cell>
          <cell r="DK450">
            <v>0</v>
          </cell>
          <cell r="DL450">
            <v>1.1097957976E-4</v>
          </cell>
          <cell r="DM450">
            <v>0</v>
          </cell>
          <cell r="DN450" t="b">
            <v>0</v>
          </cell>
        </row>
        <row r="451">
          <cell r="B451" t="str">
            <v>c.2808A&gt;G</v>
          </cell>
          <cell r="C451" t="str">
            <v>p.(=)</v>
          </cell>
          <cell r="D451" t="str">
            <v>3036A&gt;G</v>
          </cell>
          <cell r="E451" t="str">
            <v>K936K</v>
          </cell>
          <cell r="G451" t="str">
            <v>c.2808A&gt;G</v>
          </cell>
          <cell r="O451">
            <v>0.02</v>
          </cell>
          <cell r="R451" t="str">
            <v/>
          </cell>
          <cell r="T451">
            <v>0.02</v>
          </cell>
          <cell r="U451" t="str">
            <v>Same</v>
          </cell>
          <cell r="Z451" t="str">
            <v/>
          </cell>
          <cell r="AK451" t="str">
            <v/>
          </cell>
          <cell r="AL451" t="str">
            <v/>
          </cell>
          <cell r="AM451" t="str">
            <v/>
          </cell>
          <cell r="AN451" t="str">
            <v/>
          </cell>
          <cell r="AR451" t="str">
            <v/>
          </cell>
          <cell r="AS451" t="str">
            <v/>
          </cell>
          <cell r="AT451" t="str">
            <v/>
          </cell>
          <cell r="AU451" t="str">
            <v/>
          </cell>
          <cell r="AW451" t="str">
            <v/>
          </cell>
          <cell r="AX451" t="str">
            <v/>
          </cell>
          <cell r="AY451" t="str">
            <v/>
          </cell>
          <cell r="AZ451" t="str">
            <v/>
          </cell>
          <cell r="BB451" t="str">
            <v/>
          </cell>
          <cell r="BE451" t="str">
            <v/>
          </cell>
          <cell r="BG451" t="str">
            <v/>
          </cell>
          <cell r="BI451" t="str">
            <v/>
          </cell>
          <cell r="CH451" t="str">
            <v/>
          </cell>
          <cell r="CI451" t="str">
            <v/>
          </cell>
          <cell r="CJ451" t="str">
            <v/>
          </cell>
          <cell r="CK451" t="str">
            <v/>
          </cell>
          <cell r="CN451">
            <v>0</v>
          </cell>
          <cell r="CO451">
            <v>0</v>
          </cell>
          <cell r="CP451" t="b">
            <v>1</v>
          </cell>
          <cell r="CQ451" t="str">
            <v>c.2808A&gt;G</v>
          </cell>
          <cell r="CX451" t="str">
            <v>BRCA2</v>
          </cell>
          <cell r="CY451" t="str">
            <v>c.2808A&gt;G</v>
          </cell>
          <cell r="DE451" t="b">
            <v>0</v>
          </cell>
          <cell r="DF451" t="str">
            <v>BRCA2</v>
          </cell>
          <cell r="DG451" t="str">
            <v>c.2808A&gt;G</v>
          </cell>
          <cell r="DN451" t="b">
            <v>0</v>
          </cell>
        </row>
        <row r="452">
          <cell r="B452" t="str">
            <v>c.280C&gt;T</v>
          </cell>
          <cell r="C452" t="str">
            <v>p.(Pro94Ser)</v>
          </cell>
          <cell r="D452" t="str">
            <v>508C&gt;T</v>
          </cell>
          <cell r="E452" t="str">
            <v>P94S</v>
          </cell>
          <cell r="F452" t="str">
            <v>Ex3Skip</v>
          </cell>
          <cell r="K452">
            <v>1.4055691359851219</v>
          </cell>
          <cell r="L452">
            <v>7.3263991434483783E-2</v>
          </cell>
          <cell r="N452">
            <v>0.10297760513938874</v>
          </cell>
          <cell r="O452">
            <v>0.02</v>
          </cell>
          <cell r="P452">
            <v>2.1015837783548725E-3</v>
          </cell>
          <cell r="Q452">
            <v>2.0971763864806956E-3</v>
          </cell>
          <cell r="R452">
            <v>2</v>
          </cell>
          <cell r="S452" t="str">
            <v>Multifac new calc</v>
          </cell>
          <cell r="T452">
            <v>0.02</v>
          </cell>
          <cell r="U452" t="str">
            <v>Same</v>
          </cell>
          <cell r="V452">
            <v>0.34999999403953552</v>
          </cell>
          <cell r="Z452" t="str">
            <v/>
          </cell>
          <cell r="AA452">
            <v>1</v>
          </cell>
          <cell r="AB452">
            <v>1</v>
          </cell>
          <cell r="AD452">
            <v>1.4055691359851219</v>
          </cell>
          <cell r="AE452">
            <v>7.3263991434483783E-2</v>
          </cell>
          <cell r="AF452">
            <v>5.2536364251426486E-2</v>
          </cell>
          <cell r="AK452" t="str">
            <v/>
          </cell>
          <cell r="AL452" t="str">
            <v/>
          </cell>
          <cell r="AM452" t="str">
            <v/>
          </cell>
          <cell r="AN452" t="str">
            <v/>
          </cell>
          <cell r="AR452" t="str">
            <v/>
          </cell>
          <cell r="AS452" t="str">
            <v/>
          </cell>
          <cell r="AT452" t="str">
            <v/>
          </cell>
          <cell r="AU452" t="str">
            <v/>
          </cell>
          <cell r="AW452" t="str">
            <v/>
          </cell>
          <cell r="AX452" t="str">
            <v/>
          </cell>
          <cell r="AY452" t="str">
            <v/>
          </cell>
          <cell r="AZ452" t="str">
            <v/>
          </cell>
          <cell r="BB452" t="str">
            <v/>
          </cell>
          <cell r="BE452" t="str">
            <v/>
          </cell>
          <cell r="BG452" t="str">
            <v/>
          </cell>
          <cell r="BI452" t="str">
            <v/>
          </cell>
          <cell r="CH452" t="str">
            <v/>
          </cell>
          <cell r="CI452" t="str">
            <v/>
          </cell>
          <cell r="CJ452" t="str">
            <v/>
          </cell>
          <cell r="CK452" t="str">
            <v/>
          </cell>
          <cell r="CN452">
            <v>0</v>
          </cell>
          <cell r="CO452">
            <v>0</v>
          </cell>
          <cell r="CP452" t="b">
            <v>1</v>
          </cell>
          <cell r="CQ452" t="str">
            <v>c.280C&gt;T</v>
          </cell>
          <cell r="CX452" t="str">
            <v>BRCA2</v>
          </cell>
          <cell r="CY452" t="str">
            <v>c.280C&gt;T</v>
          </cell>
          <cell r="DE452" t="b">
            <v>0</v>
          </cell>
          <cell r="DF452" t="str">
            <v>BRCA2</v>
          </cell>
          <cell r="DG452" t="str">
            <v>c.280C&gt;T</v>
          </cell>
          <cell r="DH452">
            <v>0</v>
          </cell>
          <cell r="DI452">
            <v>8.9349535382000006E-5</v>
          </cell>
          <cell r="DJ452">
            <v>0</v>
          </cell>
          <cell r="DK452">
            <v>0</v>
          </cell>
          <cell r="DL452">
            <v>1.8544618351999999E-5</v>
          </cell>
          <cell r="DM452">
            <v>0</v>
          </cell>
          <cell r="DN452" t="b">
            <v>0</v>
          </cell>
        </row>
        <row r="453">
          <cell r="B453" t="str">
            <v>c.2810A&gt;C</v>
          </cell>
          <cell r="C453" t="str">
            <v>p.(Gln937Pro)</v>
          </cell>
          <cell r="D453" t="str">
            <v>3038A&gt;C</v>
          </cell>
          <cell r="E453" t="str">
            <v>Q937P</v>
          </cell>
          <cell r="G453" t="str">
            <v>c.2810A&gt;C</v>
          </cell>
          <cell r="O453">
            <v>0.02</v>
          </cell>
          <cell r="R453" t="str">
            <v/>
          </cell>
          <cell r="T453">
            <v>0.02</v>
          </cell>
          <cell r="U453" t="str">
            <v>Same</v>
          </cell>
          <cell r="Z453" t="str">
            <v/>
          </cell>
          <cell r="AK453" t="str">
            <v/>
          </cell>
          <cell r="AL453" t="str">
            <v/>
          </cell>
          <cell r="AM453" t="str">
            <v/>
          </cell>
          <cell r="AN453" t="str">
            <v/>
          </cell>
          <cell r="AR453" t="str">
            <v/>
          </cell>
          <cell r="AS453" t="str">
            <v/>
          </cell>
          <cell r="AT453" t="str">
            <v/>
          </cell>
          <cell r="AU453" t="str">
            <v/>
          </cell>
          <cell r="AW453" t="str">
            <v/>
          </cell>
          <cell r="AX453" t="str">
            <v/>
          </cell>
          <cell r="AY453" t="str">
            <v/>
          </cell>
          <cell r="AZ453" t="str">
            <v/>
          </cell>
          <cell r="BB453" t="str">
            <v/>
          </cell>
          <cell r="BE453" t="str">
            <v/>
          </cell>
          <cell r="BG453" t="str">
            <v/>
          </cell>
          <cell r="BI453" t="str">
            <v/>
          </cell>
          <cell r="CH453" t="str">
            <v/>
          </cell>
          <cell r="CI453" t="str">
            <v/>
          </cell>
          <cell r="CJ453" t="str">
            <v/>
          </cell>
          <cell r="CK453" t="str">
            <v/>
          </cell>
          <cell r="CN453">
            <v>0</v>
          </cell>
          <cell r="CO453">
            <v>0</v>
          </cell>
          <cell r="CP453" t="b">
            <v>1</v>
          </cell>
          <cell r="CQ453" t="str">
            <v>c.2810A&gt;C</v>
          </cell>
          <cell r="CX453" t="str">
            <v>BRCA2</v>
          </cell>
          <cell r="CY453" t="str">
            <v>c.2810A&gt;C</v>
          </cell>
          <cell r="DE453" t="b">
            <v>0</v>
          </cell>
          <cell r="DF453" t="str">
            <v>BRCA2</v>
          </cell>
          <cell r="DG453" t="str">
            <v>c.2810A&gt;C</v>
          </cell>
          <cell r="DN453" t="b">
            <v>0</v>
          </cell>
        </row>
        <row r="454">
          <cell r="B454" t="str">
            <v>c.2817C&gt;T</v>
          </cell>
          <cell r="C454" t="str">
            <v>p.(=)</v>
          </cell>
          <cell r="D454" t="str">
            <v>3045C&gt;T</v>
          </cell>
          <cell r="E454" t="str">
            <v>T939T</v>
          </cell>
          <cell r="O454">
            <v>0.02</v>
          </cell>
          <cell r="R454" t="str">
            <v/>
          </cell>
          <cell r="T454">
            <v>0.02</v>
          </cell>
          <cell r="U454" t="str">
            <v>Same</v>
          </cell>
          <cell r="Z454" t="str">
            <v/>
          </cell>
          <cell r="AK454" t="str">
            <v/>
          </cell>
          <cell r="AL454" t="str">
            <v/>
          </cell>
          <cell r="AM454" t="str">
            <v/>
          </cell>
          <cell r="AN454" t="str">
            <v/>
          </cell>
          <cell r="AR454" t="str">
            <v/>
          </cell>
          <cell r="AS454" t="str">
            <v/>
          </cell>
          <cell r="AT454" t="str">
            <v/>
          </cell>
          <cell r="AU454" t="str">
            <v/>
          </cell>
          <cell r="AW454" t="str">
            <v/>
          </cell>
          <cell r="AX454" t="str">
            <v/>
          </cell>
          <cell r="AY454" t="str">
            <v/>
          </cell>
          <cell r="AZ454" t="str">
            <v/>
          </cell>
          <cell r="BB454" t="str">
            <v/>
          </cell>
          <cell r="BE454" t="str">
            <v/>
          </cell>
          <cell r="BG454" t="str">
            <v/>
          </cell>
          <cell r="BI454" t="str">
            <v/>
          </cell>
          <cell r="CH454" t="str">
            <v/>
          </cell>
          <cell r="CI454" t="str">
            <v/>
          </cell>
          <cell r="CJ454" t="str">
            <v/>
          </cell>
          <cell r="CK454" t="str">
            <v/>
          </cell>
          <cell r="CN454">
            <v>0</v>
          </cell>
          <cell r="CO454">
            <v>0</v>
          </cell>
          <cell r="CP454" t="b">
            <v>1</v>
          </cell>
          <cell r="CQ454" t="str">
            <v>c.2817C&gt;T</v>
          </cell>
          <cell r="CX454" t="str">
            <v>BRCA2</v>
          </cell>
          <cell r="CY454" t="str">
            <v>c.2817C&gt;T</v>
          </cell>
          <cell r="DE454" t="b">
            <v>0</v>
          </cell>
          <cell r="DF454" t="str">
            <v>BRCA2</v>
          </cell>
          <cell r="DG454" t="str">
            <v>c.2817C&gt;T</v>
          </cell>
          <cell r="DH454">
            <v>0</v>
          </cell>
          <cell r="DI454">
            <v>4.4891362901999999E-4</v>
          </cell>
          <cell r="DJ454">
            <v>0</v>
          </cell>
          <cell r="DK454">
            <v>0</v>
          </cell>
          <cell r="DL454">
            <v>5.5500055500000002E-5</v>
          </cell>
          <cell r="DM454">
            <v>0</v>
          </cell>
          <cell r="DN454" t="b">
            <v>0</v>
          </cell>
        </row>
        <row r="455">
          <cell r="B455" t="str">
            <v>c.2821G&gt;A</v>
          </cell>
          <cell r="C455" t="str">
            <v>p.(Val941Met)</v>
          </cell>
          <cell r="D455" t="str">
            <v>3049G&gt;A</v>
          </cell>
          <cell r="E455" t="str">
            <v>V941M</v>
          </cell>
          <cell r="G455" t="str">
            <v>c.2821G&gt;A</v>
          </cell>
          <cell r="O455">
            <v>0.02</v>
          </cell>
          <cell r="R455" t="str">
            <v/>
          </cell>
          <cell r="T455">
            <v>0.02</v>
          </cell>
          <cell r="U455" t="str">
            <v>Same</v>
          </cell>
          <cell r="Z455" t="str">
            <v/>
          </cell>
          <cell r="AK455" t="str">
            <v/>
          </cell>
          <cell r="AL455" t="str">
            <v/>
          </cell>
          <cell r="AM455" t="str">
            <v/>
          </cell>
          <cell r="AN455" t="str">
            <v/>
          </cell>
          <cell r="AR455" t="str">
            <v/>
          </cell>
          <cell r="AS455" t="str">
            <v/>
          </cell>
          <cell r="AT455" t="str">
            <v/>
          </cell>
          <cell r="AU455" t="str">
            <v/>
          </cell>
          <cell r="AW455" t="str">
            <v/>
          </cell>
          <cell r="AX455" t="str">
            <v/>
          </cell>
          <cell r="AY455" t="str">
            <v/>
          </cell>
          <cell r="AZ455" t="str">
            <v/>
          </cell>
          <cell r="BB455" t="str">
            <v/>
          </cell>
          <cell r="BE455" t="str">
            <v/>
          </cell>
          <cell r="BG455" t="str">
            <v/>
          </cell>
          <cell r="BI455" t="str">
            <v/>
          </cell>
          <cell r="CH455" t="str">
            <v/>
          </cell>
          <cell r="CI455" t="str">
            <v/>
          </cell>
          <cell r="CJ455" t="str">
            <v/>
          </cell>
          <cell r="CK455" t="str">
            <v/>
          </cell>
          <cell r="CN455">
            <v>0</v>
          </cell>
          <cell r="CO455">
            <v>0</v>
          </cell>
          <cell r="CP455" t="b">
            <v>1</v>
          </cell>
          <cell r="CQ455" t="str">
            <v>c.2821G&gt;A</v>
          </cell>
          <cell r="CX455" t="str">
            <v>BRCA2</v>
          </cell>
          <cell r="CY455" t="str">
            <v>c.2821G&gt;A</v>
          </cell>
          <cell r="DE455" t="b">
            <v>0</v>
          </cell>
          <cell r="DF455" t="str">
            <v>BRCA2</v>
          </cell>
          <cell r="DG455" t="str">
            <v>c.2821G&gt;A</v>
          </cell>
          <cell r="DN455" t="b">
            <v>0</v>
          </cell>
        </row>
        <row r="456">
          <cell r="B456" t="str">
            <v>c.2835A&gt;C</v>
          </cell>
          <cell r="C456" t="str">
            <v>p.(Lys945Asn)</v>
          </cell>
          <cell r="D456" t="str">
            <v>3063A&gt;C</v>
          </cell>
          <cell r="E456" t="str">
            <v>K945N</v>
          </cell>
          <cell r="G456" t="str">
            <v>c.2835A&gt;C</v>
          </cell>
          <cell r="O456">
            <v>0.02</v>
          </cell>
          <cell r="R456" t="str">
            <v/>
          </cell>
          <cell r="T456">
            <v>0.02</v>
          </cell>
          <cell r="U456" t="str">
            <v>Same</v>
          </cell>
          <cell r="Z456" t="str">
            <v/>
          </cell>
          <cell r="AK456" t="str">
            <v/>
          </cell>
          <cell r="AL456" t="str">
            <v/>
          </cell>
          <cell r="AM456" t="str">
            <v/>
          </cell>
          <cell r="AN456" t="str">
            <v/>
          </cell>
          <cell r="AR456" t="str">
            <v/>
          </cell>
          <cell r="AS456" t="str">
            <v/>
          </cell>
          <cell r="AT456" t="str">
            <v/>
          </cell>
          <cell r="AU456" t="str">
            <v/>
          </cell>
          <cell r="AW456" t="str">
            <v/>
          </cell>
          <cell r="AX456" t="str">
            <v/>
          </cell>
          <cell r="AY456" t="str">
            <v/>
          </cell>
          <cell r="AZ456" t="str">
            <v/>
          </cell>
          <cell r="BB456" t="str">
            <v/>
          </cell>
          <cell r="BE456" t="str">
            <v/>
          </cell>
          <cell r="BG456" t="str">
            <v/>
          </cell>
          <cell r="BI456" t="str">
            <v/>
          </cell>
          <cell r="CH456" t="str">
            <v/>
          </cell>
          <cell r="CI456" t="str">
            <v/>
          </cell>
          <cell r="CJ456" t="str">
            <v/>
          </cell>
          <cell r="CK456" t="str">
            <v/>
          </cell>
          <cell r="CN456">
            <v>0</v>
          </cell>
          <cell r="CO456">
            <v>0</v>
          </cell>
          <cell r="CP456" t="b">
            <v>1</v>
          </cell>
          <cell r="CQ456" t="str">
            <v>c.2835A&gt;C</v>
          </cell>
          <cell r="CX456" t="str">
            <v>BRCA2</v>
          </cell>
          <cell r="CY456" t="str">
            <v>c.2835A&gt;C</v>
          </cell>
          <cell r="DE456" t="b">
            <v>0</v>
          </cell>
          <cell r="DF456" t="str">
            <v>BRCA2</v>
          </cell>
          <cell r="DG456" t="str">
            <v>c.2835A&gt;C</v>
          </cell>
          <cell r="DN456" t="b">
            <v>0</v>
          </cell>
        </row>
        <row r="457">
          <cell r="B457" t="str">
            <v>c.2848G&gt;A</v>
          </cell>
          <cell r="C457" t="str">
            <v>p.(Val950Ile)</v>
          </cell>
          <cell r="D457" t="str">
            <v>3076G&gt;A</v>
          </cell>
          <cell r="E457" t="str">
            <v>V950I</v>
          </cell>
          <cell r="G457" t="str">
            <v>c.2848G&gt;A</v>
          </cell>
          <cell r="K457">
            <v>1.0246153856466556</v>
          </cell>
          <cell r="L457">
            <v>0.71495738896125172</v>
          </cell>
          <cell r="N457">
            <v>0.73255634081145882</v>
          </cell>
          <cell r="O457">
            <v>0.02</v>
          </cell>
          <cell r="P457">
            <v>1.4950129404315487E-2</v>
          </cell>
          <cell r="Q457">
            <v>1.4729915264989294E-2</v>
          </cell>
          <cell r="R457">
            <v>3</v>
          </cell>
          <cell r="T457">
            <v>0.02</v>
          </cell>
          <cell r="U457" t="str">
            <v>Same</v>
          </cell>
          <cell r="V457">
            <v>2.9999999329447746E-2</v>
          </cell>
          <cell r="Z457" t="str">
            <v/>
          </cell>
          <cell r="AA457">
            <v>1</v>
          </cell>
          <cell r="AB457">
            <v>1</v>
          </cell>
          <cell r="AD457">
            <v>1.0246153856466556</v>
          </cell>
          <cell r="AE457">
            <v>0.71495738896125172</v>
          </cell>
          <cell r="AF457">
            <v>2.2154441677639809E-2</v>
          </cell>
          <cell r="AK457" t="str">
            <v/>
          </cell>
          <cell r="AL457" t="str">
            <v/>
          </cell>
          <cell r="AM457" t="str">
            <v/>
          </cell>
          <cell r="AN457" t="str">
            <v/>
          </cell>
          <cell r="AR457" t="str">
            <v/>
          </cell>
          <cell r="AS457" t="str">
            <v/>
          </cell>
          <cell r="AT457" t="str">
            <v/>
          </cell>
          <cell r="AU457" t="str">
            <v/>
          </cell>
          <cell r="AW457" t="str">
            <v/>
          </cell>
          <cell r="AX457" t="str">
            <v/>
          </cell>
          <cell r="AY457" t="str">
            <v/>
          </cell>
          <cell r="AZ457" t="str">
            <v/>
          </cell>
          <cell r="BB457" t="str">
            <v/>
          </cell>
          <cell r="BE457" t="str">
            <v/>
          </cell>
          <cell r="BG457" t="str">
            <v/>
          </cell>
          <cell r="BI457" t="str">
            <v/>
          </cell>
          <cell r="CH457" t="str">
            <v/>
          </cell>
          <cell r="CI457" t="str">
            <v/>
          </cell>
          <cell r="CJ457" t="str">
            <v/>
          </cell>
          <cell r="CK457" t="str">
            <v/>
          </cell>
          <cell r="CN457">
            <v>0</v>
          </cell>
          <cell r="CO457">
            <v>0</v>
          </cell>
          <cell r="CP457" t="b">
            <v>1</v>
          </cell>
          <cell r="CQ457" t="str">
            <v>c.2848G&gt;A</v>
          </cell>
          <cell r="CX457" t="str">
            <v>BRCA2</v>
          </cell>
          <cell r="CY457" t="str">
            <v>c.2848G&gt;A</v>
          </cell>
          <cell r="DE457" t="b">
            <v>0</v>
          </cell>
          <cell r="DF457" t="str">
            <v>BRCA2</v>
          </cell>
          <cell r="DG457" t="str">
            <v>c.2848G&gt;A</v>
          </cell>
          <cell r="DH457">
            <v>0</v>
          </cell>
          <cell r="DI457">
            <v>0</v>
          </cell>
          <cell r="DJ457">
            <v>0</v>
          </cell>
          <cell r="DK457">
            <v>0</v>
          </cell>
          <cell r="DL457">
            <v>0</v>
          </cell>
          <cell r="DM457">
            <v>1.2199585214E-4</v>
          </cell>
          <cell r="DN457" t="b">
            <v>0</v>
          </cell>
        </row>
        <row r="458">
          <cell r="B458" t="str">
            <v>c.2849T&gt;A</v>
          </cell>
          <cell r="C458" t="str">
            <v>p.(Val950Asp)</v>
          </cell>
          <cell r="D458" t="str">
            <v>3077T&gt;A</v>
          </cell>
          <cell r="E458" t="str">
            <v>V950D</v>
          </cell>
          <cell r="G458" t="str">
            <v>c.2849T&gt;A</v>
          </cell>
          <cell r="O458">
            <v>0.02</v>
          </cell>
          <cell r="R458" t="str">
            <v/>
          </cell>
          <cell r="T458">
            <v>0.02</v>
          </cell>
          <cell r="U458" t="str">
            <v>Same</v>
          </cell>
          <cell r="Z458" t="str">
            <v/>
          </cell>
          <cell r="AK458" t="str">
            <v/>
          </cell>
          <cell r="AL458" t="str">
            <v/>
          </cell>
          <cell r="AM458" t="str">
            <v/>
          </cell>
          <cell r="AN458" t="str">
            <v/>
          </cell>
          <cell r="AR458" t="str">
            <v/>
          </cell>
          <cell r="AS458" t="str">
            <v/>
          </cell>
          <cell r="AT458" t="str">
            <v/>
          </cell>
          <cell r="AU458" t="str">
            <v/>
          </cell>
          <cell r="AW458" t="str">
            <v/>
          </cell>
          <cell r="AX458" t="str">
            <v/>
          </cell>
          <cell r="AY458" t="str">
            <v/>
          </cell>
          <cell r="AZ458" t="str">
            <v/>
          </cell>
          <cell r="BB458" t="str">
            <v/>
          </cell>
          <cell r="BE458" t="str">
            <v/>
          </cell>
          <cell r="BG458" t="str">
            <v/>
          </cell>
          <cell r="BI458" t="str">
            <v/>
          </cell>
          <cell r="CH458" t="str">
            <v/>
          </cell>
          <cell r="CI458" t="str">
            <v/>
          </cell>
          <cell r="CJ458" t="str">
            <v/>
          </cell>
          <cell r="CK458" t="str">
            <v/>
          </cell>
          <cell r="CN458">
            <v>0</v>
          </cell>
          <cell r="CO458">
            <v>0</v>
          </cell>
          <cell r="CP458" t="b">
            <v>1</v>
          </cell>
          <cell r="CQ458" t="str">
            <v>c.2849T&gt;A</v>
          </cell>
          <cell r="CR458">
            <v>0</v>
          </cell>
          <cell r="CS458">
            <v>0</v>
          </cell>
          <cell r="CT458">
            <v>1E-3</v>
          </cell>
          <cell r="CU458">
            <v>0</v>
          </cell>
          <cell r="CV458">
            <v>0</v>
          </cell>
          <cell r="CW458" t="b">
            <v>0</v>
          </cell>
          <cell r="CX458" t="str">
            <v>BRCA2</v>
          </cell>
          <cell r="CY458" t="str">
            <v>c.2849T&gt;A</v>
          </cell>
          <cell r="CZ458">
            <v>0</v>
          </cell>
          <cell r="DA458">
            <v>0</v>
          </cell>
          <cell r="DB458">
            <v>1E-3</v>
          </cell>
          <cell r="DC458">
            <v>0</v>
          </cell>
          <cell r="DD458">
            <v>0</v>
          </cell>
          <cell r="DE458" t="b">
            <v>0</v>
          </cell>
          <cell r="DF458" t="str">
            <v>BRCA2</v>
          </cell>
          <cell r="DG458" t="str">
            <v>c.2849T&gt;A</v>
          </cell>
          <cell r="DH458">
            <v>0</v>
          </cell>
          <cell r="DI458">
            <v>0</v>
          </cell>
          <cell r="DJ458">
            <v>0</v>
          </cell>
          <cell r="DK458">
            <v>0</v>
          </cell>
          <cell r="DL458">
            <v>0</v>
          </cell>
          <cell r="DM458">
            <v>1.2202562537999999E-4</v>
          </cell>
          <cell r="DN458" t="b">
            <v>0</v>
          </cell>
        </row>
        <row r="459">
          <cell r="B459" t="str">
            <v>c.2857G&gt;A</v>
          </cell>
          <cell r="C459" t="str">
            <v>p.(Glu953Lys)</v>
          </cell>
          <cell r="D459" t="str">
            <v>3085G&gt;A</v>
          </cell>
          <cell r="E459" t="str">
            <v>E953K</v>
          </cell>
          <cell r="G459" t="str">
            <v>c.2857G&gt;A</v>
          </cell>
          <cell r="O459">
            <v>0.02</v>
          </cell>
          <cell r="R459" t="str">
            <v/>
          </cell>
          <cell r="T459">
            <v>0.02</v>
          </cell>
          <cell r="U459" t="str">
            <v>Same</v>
          </cell>
          <cell r="Z459" t="str">
            <v/>
          </cell>
          <cell r="AK459" t="str">
            <v/>
          </cell>
          <cell r="AL459" t="str">
            <v/>
          </cell>
          <cell r="AM459" t="str">
            <v/>
          </cell>
          <cell r="AN459" t="str">
            <v/>
          </cell>
          <cell r="AR459" t="str">
            <v/>
          </cell>
          <cell r="AS459" t="str">
            <v/>
          </cell>
          <cell r="AT459" t="str">
            <v/>
          </cell>
          <cell r="AU459" t="str">
            <v/>
          </cell>
          <cell r="AW459" t="str">
            <v/>
          </cell>
          <cell r="AX459" t="str">
            <v/>
          </cell>
          <cell r="AY459" t="str">
            <v/>
          </cell>
          <cell r="AZ459" t="str">
            <v/>
          </cell>
          <cell r="BB459" t="str">
            <v/>
          </cell>
          <cell r="BE459" t="str">
            <v/>
          </cell>
          <cell r="BG459" t="str">
            <v/>
          </cell>
          <cell r="BI459" t="str">
            <v/>
          </cell>
          <cell r="CH459" t="str">
            <v/>
          </cell>
          <cell r="CI459" t="str">
            <v/>
          </cell>
          <cell r="CJ459" t="str">
            <v/>
          </cell>
          <cell r="CK459" t="str">
            <v/>
          </cell>
          <cell r="CN459">
            <v>0</v>
          </cell>
          <cell r="CO459">
            <v>0</v>
          </cell>
          <cell r="CP459" t="b">
            <v>1</v>
          </cell>
          <cell r="CQ459" t="str">
            <v>c.2857G&gt;A</v>
          </cell>
          <cell r="CX459" t="str">
            <v>BRCA2</v>
          </cell>
          <cell r="CY459" t="str">
            <v>c.2857G&gt;A</v>
          </cell>
          <cell r="DE459" t="b">
            <v>0</v>
          </cell>
          <cell r="DF459" t="str">
            <v>BRCA2</v>
          </cell>
          <cell r="DG459" t="str">
            <v>c.2857G&gt;A</v>
          </cell>
          <cell r="DN459" t="b">
            <v>0</v>
          </cell>
        </row>
        <row r="460">
          <cell r="B460" t="str">
            <v>c.2860_2862del</v>
          </cell>
          <cell r="C460" t="str">
            <v>p.(Glu954del)</v>
          </cell>
          <cell r="D460" t="str">
            <v>3088_3090delGAG</v>
          </cell>
          <cell r="E460" t="str">
            <v>E954del</v>
          </cell>
          <cell r="G460" t="str">
            <v>c.2860_2862del</v>
          </cell>
          <cell r="O460" t="e">
            <v>#N/A</v>
          </cell>
          <cell r="P460" t="e">
            <v>#N/A</v>
          </cell>
          <cell r="Q460" t="e">
            <v>#N/A</v>
          </cell>
          <cell r="R460" t="e">
            <v>#N/A</v>
          </cell>
          <cell r="Z460" t="str">
            <v/>
          </cell>
          <cell r="AK460" t="str">
            <v/>
          </cell>
          <cell r="AL460" t="str">
            <v/>
          </cell>
          <cell r="AM460" t="str">
            <v/>
          </cell>
          <cell r="AN460" t="str">
            <v/>
          </cell>
          <cell r="AR460" t="str">
            <v/>
          </cell>
          <cell r="AS460" t="str">
            <v/>
          </cell>
          <cell r="AT460" t="str">
            <v/>
          </cell>
          <cell r="AU460" t="str">
            <v/>
          </cell>
          <cell r="AW460" t="str">
            <v/>
          </cell>
          <cell r="AX460" t="str">
            <v/>
          </cell>
          <cell r="AY460" t="str">
            <v/>
          </cell>
          <cell r="AZ460" t="str">
            <v/>
          </cell>
          <cell r="BB460" t="str">
            <v/>
          </cell>
          <cell r="BE460" t="str">
            <v/>
          </cell>
          <cell r="BG460" t="str">
            <v/>
          </cell>
          <cell r="BI460" t="str">
            <v/>
          </cell>
          <cell r="CH460" t="str">
            <v/>
          </cell>
          <cell r="CI460" t="str">
            <v/>
          </cell>
          <cell r="CJ460" t="str">
            <v/>
          </cell>
          <cell r="CK460" t="str">
            <v/>
          </cell>
          <cell r="CN460">
            <v>0</v>
          </cell>
          <cell r="CO460">
            <v>0</v>
          </cell>
          <cell r="CP460" t="b">
            <v>1</v>
          </cell>
          <cell r="CQ460" t="str">
            <v>c.2860_2862del</v>
          </cell>
          <cell r="CX460" t="str">
            <v>BRCA2</v>
          </cell>
          <cell r="CY460" t="str">
            <v>c.2860_2862del</v>
          </cell>
          <cell r="DE460" t="b">
            <v>0</v>
          </cell>
          <cell r="DF460" t="str">
            <v>BRCA2</v>
          </cell>
          <cell r="DG460" t="str">
            <v>c.2860_2862del</v>
          </cell>
          <cell r="DN460" t="b">
            <v>0</v>
          </cell>
        </row>
        <row r="461">
          <cell r="B461" t="str">
            <v>c.2864A&gt;G</v>
          </cell>
          <cell r="C461" t="str">
            <v>p.(Asn955Ser)</v>
          </cell>
          <cell r="D461" t="str">
            <v>3092A&gt;G</v>
          </cell>
          <cell r="E461" t="str">
            <v>N955S</v>
          </cell>
          <cell r="G461" t="str">
            <v>c.2864A&gt;G</v>
          </cell>
          <cell r="O461">
            <v>0.02</v>
          </cell>
          <cell r="R461" t="str">
            <v/>
          </cell>
          <cell r="T461">
            <v>0.02</v>
          </cell>
          <cell r="U461" t="str">
            <v>Same</v>
          </cell>
          <cell r="Z461" t="str">
            <v/>
          </cell>
          <cell r="AK461" t="str">
            <v/>
          </cell>
          <cell r="AL461" t="str">
            <v/>
          </cell>
          <cell r="AM461" t="str">
            <v/>
          </cell>
          <cell r="AN461" t="str">
            <v/>
          </cell>
          <cell r="AR461" t="str">
            <v/>
          </cell>
          <cell r="AS461" t="str">
            <v/>
          </cell>
          <cell r="AT461" t="str">
            <v/>
          </cell>
          <cell r="AU461" t="str">
            <v/>
          </cell>
          <cell r="AW461" t="str">
            <v/>
          </cell>
          <cell r="AX461" t="str">
            <v/>
          </cell>
          <cell r="AY461" t="str">
            <v/>
          </cell>
          <cell r="AZ461" t="str">
            <v/>
          </cell>
          <cell r="BB461" t="str">
            <v/>
          </cell>
          <cell r="BE461" t="str">
            <v/>
          </cell>
          <cell r="BG461" t="str">
            <v/>
          </cell>
          <cell r="BI461" t="str">
            <v/>
          </cell>
          <cell r="CH461" t="str">
            <v/>
          </cell>
          <cell r="CI461" t="str">
            <v/>
          </cell>
          <cell r="CJ461" t="str">
            <v/>
          </cell>
          <cell r="CK461" t="str">
            <v/>
          </cell>
          <cell r="CN461">
            <v>0</v>
          </cell>
          <cell r="CO461">
            <v>0</v>
          </cell>
          <cell r="CP461" t="b">
            <v>1</v>
          </cell>
          <cell r="CQ461" t="str">
            <v>c.2864A&gt;G</v>
          </cell>
          <cell r="CX461" t="str">
            <v>BRCA2</v>
          </cell>
          <cell r="CY461" t="str">
            <v>c.2864A&gt;G</v>
          </cell>
          <cell r="DE461" t="b">
            <v>0</v>
          </cell>
          <cell r="DF461" t="str">
            <v>BRCA2</v>
          </cell>
          <cell r="DG461" t="str">
            <v>c.2864A&gt;G</v>
          </cell>
          <cell r="DN461" t="b">
            <v>0</v>
          </cell>
        </row>
        <row r="462">
          <cell r="B462" t="str">
            <v>c.2872A&gt;G</v>
          </cell>
          <cell r="C462" t="str">
            <v>p.(Ser958Gly)</v>
          </cell>
          <cell r="D462" t="str">
            <v>3100A&gt;G</v>
          </cell>
          <cell r="E462" t="str">
            <v>S958G</v>
          </cell>
          <cell r="G462" t="str">
            <v>c.2872A&gt;G</v>
          </cell>
          <cell r="K462">
            <v>1.0498366885038446</v>
          </cell>
          <cell r="L462">
            <v>0.39973152850864246</v>
          </cell>
          <cell r="N462">
            <v>0.41965282418009336</v>
          </cell>
          <cell r="O462">
            <v>0.02</v>
          </cell>
          <cell r="P462">
            <v>8.5643433506141509E-3</v>
          </cell>
          <cell r="Q462">
            <v>8.4916182166048168E-3</v>
          </cell>
          <cell r="R462">
            <v>2</v>
          </cell>
          <cell r="S462" t="str">
            <v>Multifac new calc</v>
          </cell>
          <cell r="T462">
            <v>0.02</v>
          </cell>
          <cell r="U462" t="str">
            <v>Same</v>
          </cell>
          <cell r="V462">
            <v>2.9999999329447746E-2</v>
          </cell>
          <cell r="Z462" t="str">
            <v/>
          </cell>
          <cell r="AA462">
            <v>1</v>
          </cell>
          <cell r="AB462">
            <v>1</v>
          </cell>
          <cell r="AD462">
            <v>1.0498366885038446</v>
          </cell>
          <cell r="AE462">
            <v>0.39973152850864246</v>
          </cell>
          <cell r="AF462">
            <v>1.281265813797109E-2</v>
          </cell>
          <cell r="AK462" t="str">
            <v/>
          </cell>
          <cell r="AL462" t="str">
            <v/>
          </cell>
          <cell r="AM462" t="str">
            <v/>
          </cell>
          <cell r="AN462" t="str">
            <v/>
          </cell>
          <cell r="AR462" t="str">
            <v/>
          </cell>
          <cell r="AS462" t="str">
            <v/>
          </cell>
          <cell r="AT462" t="str">
            <v/>
          </cell>
          <cell r="AU462" t="str">
            <v/>
          </cell>
          <cell r="AW462" t="str">
            <v/>
          </cell>
          <cell r="AX462" t="str">
            <v/>
          </cell>
          <cell r="AY462" t="str">
            <v/>
          </cell>
          <cell r="AZ462" t="str">
            <v/>
          </cell>
          <cell r="BB462" t="str">
            <v/>
          </cell>
          <cell r="BE462" t="str">
            <v/>
          </cell>
          <cell r="BG462" t="str">
            <v/>
          </cell>
          <cell r="BI462" t="str">
            <v/>
          </cell>
          <cell r="CH462" t="str">
            <v/>
          </cell>
          <cell r="CI462" t="str">
            <v/>
          </cell>
          <cell r="CJ462" t="str">
            <v/>
          </cell>
          <cell r="CK462" t="str">
            <v/>
          </cell>
          <cell r="CN462">
            <v>0</v>
          </cell>
          <cell r="CO462">
            <v>0</v>
          </cell>
          <cell r="CP462" t="b">
            <v>1</v>
          </cell>
          <cell r="CQ462" t="str">
            <v>c.2872A&gt;G</v>
          </cell>
          <cell r="CX462" t="str">
            <v>BRCA2</v>
          </cell>
          <cell r="CY462" t="str">
            <v>c.2872A&gt;G</v>
          </cell>
          <cell r="DE462" t="b">
            <v>0</v>
          </cell>
          <cell r="DF462" t="str">
            <v>BRCA2</v>
          </cell>
          <cell r="DG462" t="str">
            <v>c.2872A&gt;G</v>
          </cell>
          <cell r="DN462" t="b">
            <v>0</v>
          </cell>
        </row>
        <row r="463">
          <cell r="B463" t="str">
            <v>c.2874T&gt;C</v>
          </cell>
          <cell r="C463" t="str">
            <v>p.(=)</v>
          </cell>
          <cell r="D463" t="str">
            <v>3102T&gt;C</v>
          </cell>
          <cell r="E463" t="str">
            <v>S958S</v>
          </cell>
          <cell r="G463" t="str">
            <v>c.2874T&gt;C</v>
          </cell>
          <cell r="I463">
            <v>0.82850000000000001</v>
          </cell>
          <cell r="N463">
            <v>0.82850000000000001</v>
          </cell>
          <cell r="O463">
            <v>0.02</v>
          </cell>
          <cell r="P463">
            <v>1.6908163265306125E-2</v>
          </cell>
          <cell r="Q463">
            <v>1.6627030715353666E-2</v>
          </cell>
          <cell r="R463">
            <v>3</v>
          </cell>
          <cell r="BC463">
            <v>1</v>
          </cell>
          <cell r="BD463">
            <v>0.82850000000000001</v>
          </cell>
          <cell r="CN463">
            <v>1</v>
          </cell>
          <cell r="CO463">
            <v>0</v>
          </cell>
          <cell r="CP463" t="b">
            <v>1</v>
          </cell>
          <cell r="CQ463" t="str">
            <v>c.2874T&gt;C</v>
          </cell>
          <cell r="CX463" t="str">
            <v>BRCA2</v>
          </cell>
          <cell r="CY463" t="str">
            <v>c.2874T&gt;C</v>
          </cell>
          <cell r="DE463" t="b">
            <v>0</v>
          </cell>
          <cell r="DF463" t="str">
            <v>BRCA2</v>
          </cell>
          <cell r="DG463" t="str">
            <v>c.2874T&gt;C</v>
          </cell>
          <cell r="DN463" t="b">
            <v>0</v>
          </cell>
        </row>
        <row r="464">
          <cell r="B464" t="str">
            <v>c.2876T&gt;A</v>
          </cell>
          <cell r="C464" t="str">
            <v>p.(Val959Glu)</v>
          </cell>
          <cell r="D464" t="str">
            <v>3104T&gt;A</v>
          </cell>
          <cell r="E464" t="str">
            <v>V959E</v>
          </cell>
          <cell r="G464" t="str">
            <v>c.2876T&gt;A</v>
          </cell>
          <cell r="K464">
            <v>1.0246153856466556</v>
          </cell>
          <cell r="L464">
            <v>0.49198112771795649</v>
          </cell>
          <cell r="N464">
            <v>0.50409143290761049</v>
          </cell>
          <cell r="O464">
            <v>0.02</v>
          </cell>
          <cell r="P464">
            <v>1.0287580263420623E-2</v>
          </cell>
          <cell r="Q464">
            <v>1.018282364783526E-2</v>
          </cell>
          <cell r="R464">
            <v>3</v>
          </cell>
          <cell r="T464">
            <v>0.02</v>
          </cell>
          <cell r="U464" t="str">
            <v>Same</v>
          </cell>
          <cell r="V464">
            <v>2.9999999329447746E-2</v>
          </cell>
          <cell r="Z464" t="str">
            <v/>
          </cell>
          <cell r="AA464">
            <v>1</v>
          </cell>
          <cell r="AB464">
            <v>1</v>
          </cell>
          <cell r="AD464">
            <v>1.0246153856466556</v>
          </cell>
          <cell r="AE464">
            <v>0.49198112771795649</v>
          </cell>
          <cell r="AF464">
            <v>1.5351125280334712E-2</v>
          </cell>
          <cell r="AK464" t="str">
            <v/>
          </cell>
          <cell r="AL464" t="str">
            <v/>
          </cell>
          <cell r="AM464" t="str">
            <v/>
          </cell>
          <cell r="AN464" t="str">
            <v/>
          </cell>
          <cell r="AR464" t="str">
            <v/>
          </cell>
          <cell r="AS464" t="str">
            <v/>
          </cell>
          <cell r="AT464" t="str">
            <v/>
          </cell>
          <cell r="AU464" t="str">
            <v/>
          </cell>
          <cell r="AW464" t="str">
            <v/>
          </cell>
          <cell r="AX464" t="str">
            <v/>
          </cell>
          <cell r="AY464" t="str">
            <v/>
          </cell>
          <cell r="AZ464" t="str">
            <v/>
          </cell>
          <cell r="BB464" t="str">
            <v/>
          </cell>
          <cell r="BE464" t="str">
            <v/>
          </cell>
          <cell r="BG464" t="str">
            <v/>
          </cell>
          <cell r="BI464" t="str">
            <v/>
          </cell>
          <cell r="CH464" t="str">
            <v/>
          </cell>
          <cell r="CI464" t="str">
            <v/>
          </cell>
          <cell r="CJ464" t="str">
            <v/>
          </cell>
          <cell r="CK464" t="str">
            <v/>
          </cell>
          <cell r="CN464">
            <v>0</v>
          </cell>
          <cell r="CO464">
            <v>0</v>
          </cell>
          <cell r="CP464" t="b">
            <v>1</v>
          </cell>
          <cell r="CQ464" t="str">
            <v>c.2876T&gt;A</v>
          </cell>
          <cell r="CX464" t="str">
            <v>BRCA2</v>
          </cell>
          <cell r="CY464" t="str">
            <v>c.2876T&gt;A</v>
          </cell>
          <cell r="DE464" t="b">
            <v>0</v>
          </cell>
          <cell r="DF464" t="str">
            <v>BRCA2</v>
          </cell>
          <cell r="DG464" t="str">
            <v>c.2876T&gt;A</v>
          </cell>
          <cell r="DN464" t="b">
            <v>0</v>
          </cell>
        </row>
        <row r="465">
          <cell r="B465" t="str">
            <v>c.2883G&gt;A</v>
          </cell>
          <cell r="C465" t="str">
            <v>p.(=)</v>
          </cell>
          <cell r="D465" t="str">
            <v>3111G&gt;A</v>
          </cell>
          <cell r="E465" t="str">
            <v>Q961Q</v>
          </cell>
          <cell r="J465">
            <v>1.2905483999999998</v>
          </cell>
          <cell r="N465">
            <v>1.2905483999999998</v>
          </cell>
          <cell r="O465">
            <v>0.02</v>
          </cell>
          <cell r="P465">
            <v>2.6337722448979591E-2</v>
          </cell>
          <cell r="Q465">
            <v>2.5661847823476906E-2</v>
          </cell>
          <cell r="R465">
            <v>3</v>
          </cell>
          <cell r="T465">
            <v>0.02</v>
          </cell>
          <cell r="U465" t="str">
            <v>Same</v>
          </cell>
          <cell r="Z465" t="str">
            <v/>
          </cell>
          <cell r="AK465" t="str">
            <v/>
          </cell>
          <cell r="AL465" t="str">
            <v/>
          </cell>
          <cell r="AM465" t="str">
            <v/>
          </cell>
          <cell r="AN465" t="str">
            <v/>
          </cell>
          <cell r="AR465" t="str">
            <v/>
          </cell>
          <cell r="AS465" t="str">
            <v/>
          </cell>
          <cell r="AT465" t="str">
            <v/>
          </cell>
          <cell r="AU465" t="str">
            <v/>
          </cell>
          <cell r="AW465" t="str">
            <v/>
          </cell>
          <cell r="AX465" t="str">
            <v/>
          </cell>
          <cell r="AY465" t="str">
            <v/>
          </cell>
          <cell r="AZ465" t="str">
            <v/>
          </cell>
          <cell r="BB465" t="str">
            <v/>
          </cell>
          <cell r="BE465" t="str">
            <v/>
          </cell>
          <cell r="BG465" t="str">
            <v/>
          </cell>
          <cell r="BI465" t="str">
            <v/>
          </cell>
          <cell r="BX465">
            <v>4</v>
          </cell>
          <cell r="BY465">
            <v>1.2905483999999998</v>
          </cell>
          <cell r="BZ465">
            <v>1</v>
          </cell>
          <cell r="CA465">
            <v>1</v>
          </cell>
          <cell r="CH465" t="str">
            <v/>
          </cell>
          <cell r="CI465" t="str">
            <v/>
          </cell>
          <cell r="CJ465" t="str">
            <v/>
          </cell>
          <cell r="CK465" t="str">
            <v/>
          </cell>
          <cell r="CN465">
            <v>0</v>
          </cell>
          <cell r="CO465">
            <v>4</v>
          </cell>
          <cell r="CP465" t="b">
            <v>1</v>
          </cell>
          <cell r="CQ465" t="str">
            <v>c.2883G&gt;A</v>
          </cell>
          <cell r="CR465">
            <v>0</v>
          </cell>
          <cell r="CS465">
            <v>0</v>
          </cell>
          <cell r="CT465">
            <v>0</v>
          </cell>
          <cell r="CU465">
            <v>0</v>
          </cell>
          <cell r="CV465">
            <v>1E-3</v>
          </cell>
          <cell r="CW465" t="b">
            <v>0</v>
          </cell>
          <cell r="CX465" t="str">
            <v>BRCA2</v>
          </cell>
          <cell r="CY465" t="str">
            <v>c.2883G&gt;A</v>
          </cell>
          <cell r="CZ465">
            <v>0</v>
          </cell>
          <cell r="DA465">
            <v>0</v>
          </cell>
          <cell r="DB465">
            <v>0</v>
          </cell>
          <cell r="DC465">
            <v>0</v>
          </cell>
          <cell r="DD465">
            <v>1E-3</v>
          </cell>
          <cell r="DE465" t="b">
            <v>0</v>
          </cell>
          <cell r="DF465" t="str">
            <v>BRCA2</v>
          </cell>
          <cell r="DG465" t="str">
            <v>c.2883G&gt;A</v>
          </cell>
          <cell r="DH465">
            <v>2.2722108611999999E-4</v>
          </cell>
          <cell r="DI465">
            <v>8.9702188733000002E-5</v>
          </cell>
          <cell r="DJ465">
            <v>0</v>
          </cell>
          <cell r="DK465">
            <v>3.0284675954000002E-4</v>
          </cell>
          <cell r="DL465">
            <v>1.1843955881000001E-3</v>
          </cell>
          <cell r="DM465">
            <v>1.8315018315E-4</v>
          </cell>
          <cell r="DN465" t="b">
            <v>0</v>
          </cell>
        </row>
        <row r="466">
          <cell r="B466" t="str">
            <v>c.2884C&gt;T</v>
          </cell>
          <cell r="C466" t="str">
            <v>p.(His962Tyr)</v>
          </cell>
          <cell r="D466" t="str">
            <v>3112C&gt;T</v>
          </cell>
          <cell r="E466" t="str">
            <v>H962Y</v>
          </cell>
          <cell r="G466" t="str">
            <v>c.2884C&gt;T</v>
          </cell>
          <cell r="O466">
            <v>0.02</v>
          </cell>
          <cell r="R466" t="str">
            <v/>
          </cell>
          <cell r="T466">
            <v>0.02</v>
          </cell>
          <cell r="U466" t="str">
            <v>Same</v>
          </cell>
          <cell r="Z466" t="str">
            <v/>
          </cell>
          <cell r="AK466" t="str">
            <v/>
          </cell>
          <cell r="AL466" t="str">
            <v/>
          </cell>
          <cell r="AM466" t="str">
            <v/>
          </cell>
          <cell r="AN466" t="str">
            <v/>
          </cell>
          <cell r="AR466" t="str">
            <v/>
          </cell>
          <cell r="AS466" t="str">
            <v/>
          </cell>
          <cell r="AT466" t="str">
            <v/>
          </cell>
          <cell r="AU466" t="str">
            <v/>
          </cell>
          <cell r="AW466" t="str">
            <v/>
          </cell>
          <cell r="AX466" t="str">
            <v/>
          </cell>
          <cell r="AY466" t="str">
            <v/>
          </cell>
          <cell r="AZ466" t="str">
            <v/>
          </cell>
          <cell r="BB466" t="str">
            <v/>
          </cell>
          <cell r="BE466" t="str">
            <v/>
          </cell>
          <cell r="BG466" t="str">
            <v/>
          </cell>
          <cell r="BI466" t="str">
            <v/>
          </cell>
          <cell r="CH466" t="str">
            <v/>
          </cell>
          <cell r="CI466" t="str">
            <v/>
          </cell>
          <cell r="CJ466" t="str">
            <v/>
          </cell>
          <cell r="CK466" t="str">
            <v/>
          </cell>
          <cell r="CN466">
            <v>0</v>
          </cell>
          <cell r="CO466">
            <v>0</v>
          </cell>
          <cell r="CP466" t="b">
            <v>1</v>
          </cell>
          <cell r="CQ466" t="str">
            <v>c.2884C&gt;T</v>
          </cell>
          <cell r="CX466" t="str">
            <v>BRCA2</v>
          </cell>
          <cell r="CY466" t="str">
            <v>c.2884C&gt;T</v>
          </cell>
          <cell r="DE466" t="b">
            <v>0</v>
          </cell>
          <cell r="DF466" t="str">
            <v>BRCA2</v>
          </cell>
          <cell r="DG466" t="str">
            <v>c.2884C&gt;T</v>
          </cell>
          <cell r="DH466">
            <v>0</v>
          </cell>
          <cell r="DI466">
            <v>0</v>
          </cell>
          <cell r="DJ466">
            <v>0</v>
          </cell>
          <cell r="DK466">
            <v>9.0854027862000001E-4</v>
          </cell>
          <cell r="DL466">
            <v>9.2544606500000003E-5</v>
          </cell>
          <cell r="DM466">
            <v>0</v>
          </cell>
          <cell r="DN466" t="b">
            <v>0</v>
          </cell>
        </row>
        <row r="467">
          <cell r="B467" t="str">
            <v>c.28A&gt;G</v>
          </cell>
          <cell r="C467" t="str">
            <v>p.(Thr10Ala)</v>
          </cell>
          <cell r="D467" t="str">
            <v>256A&gt;G</v>
          </cell>
          <cell r="E467" t="str">
            <v>T10A</v>
          </cell>
          <cell r="G467" t="str">
            <v>c.28A&gt;G</v>
          </cell>
          <cell r="O467">
            <v>0.02</v>
          </cell>
          <cell r="R467" t="str">
            <v/>
          </cell>
          <cell r="T467">
            <v>0.02</v>
          </cell>
          <cell r="U467" t="str">
            <v>Same</v>
          </cell>
          <cell r="Z467" t="str">
            <v/>
          </cell>
          <cell r="AK467" t="str">
            <v/>
          </cell>
          <cell r="AL467" t="str">
            <v/>
          </cell>
          <cell r="AM467" t="str">
            <v/>
          </cell>
          <cell r="AN467" t="str">
            <v/>
          </cell>
          <cell r="AR467" t="str">
            <v/>
          </cell>
          <cell r="AS467" t="str">
            <v/>
          </cell>
          <cell r="AT467" t="str">
            <v/>
          </cell>
          <cell r="AU467" t="str">
            <v/>
          </cell>
          <cell r="AW467" t="str">
            <v/>
          </cell>
          <cell r="AX467" t="str">
            <v/>
          </cell>
          <cell r="AY467" t="str">
            <v/>
          </cell>
          <cell r="AZ467" t="str">
            <v/>
          </cell>
          <cell r="BB467" t="str">
            <v/>
          </cell>
          <cell r="BE467" t="str">
            <v/>
          </cell>
          <cell r="BG467" t="str">
            <v/>
          </cell>
          <cell r="BI467" t="str">
            <v/>
          </cell>
          <cell r="CH467" t="str">
            <v/>
          </cell>
          <cell r="CI467" t="str">
            <v/>
          </cell>
          <cell r="CJ467" t="str">
            <v/>
          </cell>
          <cell r="CK467" t="str">
            <v/>
          </cell>
          <cell r="CN467">
            <v>0</v>
          </cell>
          <cell r="CO467">
            <v>0</v>
          </cell>
          <cell r="CP467" t="b">
            <v>1</v>
          </cell>
          <cell r="CQ467" t="str">
            <v>c.28A&gt;G</v>
          </cell>
          <cell r="CX467" t="str">
            <v>BRCA2</v>
          </cell>
          <cell r="CY467" t="str">
            <v>c.28A&gt;G</v>
          </cell>
          <cell r="DE467" t="b">
            <v>0</v>
          </cell>
          <cell r="DF467" t="str">
            <v>BRCA2</v>
          </cell>
          <cell r="DG467" t="str">
            <v>c.28A&gt;G</v>
          </cell>
          <cell r="DN467" t="b">
            <v>0</v>
          </cell>
        </row>
        <row r="468">
          <cell r="B468" t="str">
            <v>c.2919G&gt;A</v>
          </cell>
          <cell r="C468" t="str">
            <v>p.(=)</v>
          </cell>
          <cell r="D468" t="str">
            <v>3147G&gt;A</v>
          </cell>
          <cell r="E468" t="str">
            <v>S973S</v>
          </cell>
          <cell r="O468">
            <v>0.02</v>
          </cell>
          <cell r="R468" t="str">
            <v/>
          </cell>
          <cell r="T468">
            <v>0.02</v>
          </cell>
          <cell r="U468" t="str">
            <v>Same</v>
          </cell>
          <cell r="Z468" t="str">
            <v/>
          </cell>
          <cell r="AK468" t="str">
            <v/>
          </cell>
          <cell r="AL468" t="str">
            <v/>
          </cell>
          <cell r="AM468" t="str">
            <v/>
          </cell>
          <cell r="AN468" t="str">
            <v/>
          </cell>
          <cell r="AR468" t="str">
            <v/>
          </cell>
          <cell r="AS468" t="str">
            <v/>
          </cell>
          <cell r="AT468" t="str">
            <v/>
          </cell>
          <cell r="AU468" t="str">
            <v/>
          </cell>
          <cell r="AW468" t="str">
            <v/>
          </cell>
          <cell r="AX468" t="str">
            <v/>
          </cell>
          <cell r="AY468" t="str">
            <v/>
          </cell>
          <cell r="AZ468" t="str">
            <v/>
          </cell>
          <cell r="BB468" t="str">
            <v/>
          </cell>
          <cell r="BE468" t="str">
            <v/>
          </cell>
          <cell r="BG468" t="str">
            <v/>
          </cell>
          <cell r="BI468" t="str">
            <v/>
          </cell>
          <cell r="CH468" t="str">
            <v/>
          </cell>
          <cell r="CI468" t="str">
            <v/>
          </cell>
          <cell r="CJ468" t="str">
            <v/>
          </cell>
          <cell r="CK468" t="str">
            <v/>
          </cell>
          <cell r="CN468">
            <v>0</v>
          </cell>
          <cell r="CO468">
            <v>0</v>
          </cell>
          <cell r="CP468" t="b">
            <v>1</v>
          </cell>
          <cell r="CQ468" t="str">
            <v>c.2919G&gt;A</v>
          </cell>
          <cell r="CR468">
            <v>0</v>
          </cell>
          <cell r="CS468">
            <v>0</v>
          </cell>
          <cell r="CT468">
            <v>1E-3</v>
          </cell>
          <cell r="CU468">
            <v>0</v>
          </cell>
          <cell r="CV468">
            <v>1E-3</v>
          </cell>
          <cell r="CW468" t="b">
            <v>0</v>
          </cell>
          <cell r="CX468" t="str">
            <v>BRCA2</v>
          </cell>
          <cell r="CY468" t="str">
            <v>c.2919G&gt;A</v>
          </cell>
          <cell r="CZ468">
            <v>0</v>
          </cell>
          <cell r="DA468">
            <v>0</v>
          </cell>
          <cell r="DB468">
            <v>1E-3</v>
          </cell>
          <cell r="DC468">
            <v>0</v>
          </cell>
          <cell r="DD468">
            <v>1E-3</v>
          </cell>
          <cell r="DE468" t="b">
            <v>0</v>
          </cell>
          <cell r="DF468" t="str">
            <v>BRCA2</v>
          </cell>
          <cell r="DG468" t="str">
            <v>c.2919G&gt;A</v>
          </cell>
          <cell r="DH468">
            <v>0</v>
          </cell>
          <cell r="DI468">
            <v>2.6915485376E-4</v>
          </cell>
          <cell r="DJ468">
            <v>0</v>
          </cell>
          <cell r="DK468">
            <v>0</v>
          </cell>
          <cell r="DL468">
            <v>3.7017842600000001E-4</v>
          </cell>
          <cell r="DM468">
            <v>1.7708842207999999E-3</v>
          </cell>
          <cell r="DN468" t="b">
            <v>0</v>
          </cell>
        </row>
        <row r="469">
          <cell r="B469" t="str">
            <v>c.2920G&gt;A</v>
          </cell>
          <cell r="C469" t="str">
            <v>p.(Asp974Asn)</v>
          </cell>
          <cell r="D469" t="str">
            <v>3148G&gt;A</v>
          </cell>
          <cell r="E469" t="str">
            <v>D974N</v>
          </cell>
          <cell r="G469" t="str">
            <v>c.2920G&gt;A</v>
          </cell>
          <cell r="K469">
            <v>1.0246153856466556</v>
          </cell>
          <cell r="L469">
            <v>0.37483706225316071</v>
          </cell>
          <cell r="N469">
            <v>0.38406382109518172</v>
          </cell>
          <cell r="O469">
            <v>0.02</v>
          </cell>
          <cell r="P469">
            <v>7.838037165207791E-3</v>
          </cell>
          <cell r="Q469">
            <v>7.7770801221733969E-3</v>
          </cell>
          <cell r="R469">
            <v>2</v>
          </cell>
          <cell r="S469" t="str">
            <v>Multifac new calc</v>
          </cell>
          <cell r="T469">
            <v>0.02</v>
          </cell>
          <cell r="U469" t="str">
            <v>Same</v>
          </cell>
          <cell r="V469">
            <v>2.9999999329447746E-2</v>
          </cell>
          <cell r="Z469" t="str">
            <v/>
          </cell>
          <cell r="AA469">
            <v>1</v>
          </cell>
          <cell r="AB469">
            <v>1</v>
          </cell>
          <cell r="AD469">
            <v>1.0246153856466556</v>
          </cell>
          <cell r="AE469">
            <v>0.37483706225316071</v>
          </cell>
          <cell r="AF469">
            <v>1.1738825388103637E-2</v>
          </cell>
          <cell r="AK469" t="str">
            <v/>
          </cell>
          <cell r="AL469" t="str">
            <v/>
          </cell>
          <cell r="AM469" t="str">
            <v/>
          </cell>
          <cell r="AN469" t="str">
            <v/>
          </cell>
          <cell r="AR469" t="str">
            <v/>
          </cell>
          <cell r="AS469" t="str">
            <v/>
          </cell>
          <cell r="AT469" t="str">
            <v/>
          </cell>
          <cell r="AU469" t="str">
            <v/>
          </cell>
          <cell r="AW469" t="str">
            <v/>
          </cell>
          <cell r="AX469" t="str">
            <v/>
          </cell>
          <cell r="AY469" t="str">
            <v/>
          </cell>
          <cell r="AZ469" t="str">
            <v/>
          </cell>
          <cell r="BB469" t="str">
            <v/>
          </cell>
          <cell r="BE469" t="str">
            <v/>
          </cell>
          <cell r="BG469" t="str">
            <v/>
          </cell>
          <cell r="BI469" t="str">
            <v/>
          </cell>
          <cell r="CH469" t="str">
            <v/>
          </cell>
          <cell r="CI469" t="str">
            <v/>
          </cell>
          <cell r="CJ469" t="str">
            <v/>
          </cell>
          <cell r="CK469" t="str">
            <v/>
          </cell>
          <cell r="CN469">
            <v>0</v>
          </cell>
          <cell r="CO469">
            <v>0</v>
          </cell>
          <cell r="CP469" t="b">
            <v>1</v>
          </cell>
          <cell r="CQ469" t="str">
            <v>c.2920G&gt;A</v>
          </cell>
          <cell r="CR469">
            <v>0</v>
          </cell>
          <cell r="CS469">
            <v>1E-3</v>
          </cell>
          <cell r="CT469">
            <v>0</v>
          </cell>
          <cell r="CU469">
            <v>0</v>
          </cell>
          <cell r="CV469">
            <v>0</v>
          </cell>
          <cell r="CW469" t="b">
            <v>0</v>
          </cell>
          <cell r="CX469" t="str">
            <v>BRCA2</v>
          </cell>
          <cell r="CY469" t="str">
            <v>c.2920G&gt;A</v>
          </cell>
          <cell r="CZ469">
            <v>0</v>
          </cell>
          <cell r="DA469">
            <v>1E-3</v>
          </cell>
          <cell r="DB469">
            <v>0</v>
          </cell>
          <cell r="DC469">
            <v>0</v>
          </cell>
          <cell r="DD469">
            <v>0</v>
          </cell>
          <cell r="DE469" t="b">
            <v>0</v>
          </cell>
          <cell r="DF469" t="str">
            <v>BRCA2</v>
          </cell>
          <cell r="DG469" t="str">
            <v>c.2920G&gt;A</v>
          </cell>
          <cell r="DH469">
            <v>0</v>
          </cell>
          <cell r="DI469">
            <v>0</v>
          </cell>
          <cell r="DJ469">
            <v>5.0890585241999996E-4</v>
          </cell>
          <cell r="DK469">
            <v>0</v>
          </cell>
          <cell r="DL469">
            <v>0</v>
          </cell>
          <cell r="DM469">
            <v>0</v>
          </cell>
          <cell r="DN469" t="b">
            <v>0</v>
          </cell>
        </row>
        <row r="470">
          <cell r="B470" t="str">
            <v>c.2924T&gt;A</v>
          </cell>
          <cell r="C470" t="str">
            <v>p.(Ile975Asn)</v>
          </cell>
          <cell r="D470" t="str">
            <v>3152T&gt;A</v>
          </cell>
          <cell r="E470" t="str">
            <v>I975N</v>
          </cell>
          <cell r="G470" t="str">
            <v>c.2924T&gt;A</v>
          </cell>
          <cell r="O470">
            <v>0.02</v>
          </cell>
          <cell r="R470" t="str">
            <v/>
          </cell>
          <cell r="T470">
            <v>0.02</v>
          </cell>
          <cell r="U470" t="str">
            <v>Same</v>
          </cell>
          <cell r="Z470" t="str">
            <v/>
          </cell>
          <cell r="AK470" t="str">
            <v/>
          </cell>
          <cell r="AL470" t="str">
            <v/>
          </cell>
          <cell r="AM470" t="str">
            <v/>
          </cell>
          <cell r="AN470" t="str">
            <v/>
          </cell>
          <cell r="AR470" t="str">
            <v/>
          </cell>
          <cell r="AS470" t="str">
            <v/>
          </cell>
          <cell r="AT470" t="str">
            <v/>
          </cell>
          <cell r="AU470" t="str">
            <v/>
          </cell>
          <cell r="AW470" t="str">
            <v/>
          </cell>
          <cell r="AX470" t="str">
            <v/>
          </cell>
          <cell r="AY470" t="str">
            <v/>
          </cell>
          <cell r="AZ470" t="str">
            <v/>
          </cell>
          <cell r="BB470" t="str">
            <v/>
          </cell>
          <cell r="BE470" t="str">
            <v/>
          </cell>
          <cell r="BG470" t="str">
            <v/>
          </cell>
          <cell r="BI470" t="str">
            <v/>
          </cell>
          <cell r="CH470" t="str">
            <v/>
          </cell>
          <cell r="CI470" t="str">
            <v/>
          </cell>
          <cell r="CJ470" t="str">
            <v/>
          </cell>
          <cell r="CK470" t="str">
            <v/>
          </cell>
          <cell r="CN470">
            <v>0</v>
          </cell>
          <cell r="CO470">
            <v>0</v>
          </cell>
          <cell r="CP470" t="b">
            <v>1</v>
          </cell>
          <cell r="CQ470" t="str">
            <v>c.2924T&gt;A</v>
          </cell>
          <cell r="CX470" t="str">
            <v>BRCA2</v>
          </cell>
          <cell r="CY470" t="str">
            <v>c.2924T&gt;A</v>
          </cell>
          <cell r="DE470" t="b">
            <v>0</v>
          </cell>
          <cell r="DF470" t="str">
            <v>BRCA2</v>
          </cell>
          <cell r="DG470" t="str">
            <v>c.2924T&gt;A</v>
          </cell>
          <cell r="DN470" t="b">
            <v>0</v>
          </cell>
        </row>
        <row r="471">
          <cell r="B471" t="str">
            <v>c.2926_2927delinsAT</v>
          </cell>
          <cell r="C471" t="str">
            <v>p.(Ser976Ile)</v>
          </cell>
          <cell r="D471" t="str">
            <v>3154_3155TC&gt;AT</v>
          </cell>
          <cell r="E471" t="str">
            <v>S976I</v>
          </cell>
          <cell r="G471" t="str">
            <v>c.2926_2927delinsAT</v>
          </cell>
          <cell r="O471" t="e">
            <v>#N/A</v>
          </cell>
          <cell r="P471" t="e">
            <v>#N/A</v>
          </cell>
          <cell r="Q471" t="e">
            <v>#N/A</v>
          </cell>
          <cell r="R471" t="e">
            <v>#N/A</v>
          </cell>
          <cell r="Z471" t="str">
            <v/>
          </cell>
          <cell r="AK471" t="str">
            <v/>
          </cell>
          <cell r="AL471" t="str">
            <v/>
          </cell>
          <cell r="AM471" t="str">
            <v/>
          </cell>
          <cell r="AN471" t="str">
            <v/>
          </cell>
          <cell r="AR471" t="str">
            <v/>
          </cell>
          <cell r="AS471" t="str">
            <v/>
          </cell>
          <cell r="AT471" t="str">
            <v/>
          </cell>
          <cell r="AU471" t="str">
            <v/>
          </cell>
          <cell r="AW471" t="str">
            <v/>
          </cell>
          <cell r="AX471" t="str">
            <v/>
          </cell>
          <cell r="AY471" t="str">
            <v/>
          </cell>
          <cell r="AZ471" t="str">
            <v/>
          </cell>
          <cell r="BB471" t="str">
            <v/>
          </cell>
          <cell r="BE471" t="str">
            <v/>
          </cell>
          <cell r="BG471" t="str">
            <v/>
          </cell>
          <cell r="BI471" t="str">
            <v/>
          </cell>
          <cell r="CH471" t="str">
            <v/>
          </cell>
          <cell r="CI471" t="str">
            <v/>
          </cell>
          <cell r="CJ471" t="str">
            <v/>
          </cell>
          <cell r="CK471" t="str">
            <v/>
          </cell>
          <cell r="CM471" t="str">
            <v>Check control frequency, get seg data (2 fams) and co-occ data (2)</v>
          </cell>
          <cell r="CN471">
            <v>0</v>
          </cell>
          <cell r="CO471">
            <v>0</v>
          </cell>
          <cell r="CP471" t="b">
            <v>1</v>
          </cell>
          <cell r="CQ471" t="str">
            <v>c.2926_2927delinsAT</v>
          </cell>
          <cell r="CX471" t="str">
            <v>BRCA2</v>
          </cell>
          <cell r="CY471" t="str">
            <v>c.2926_2927delinsAT</v>
          </cell>
          <cell r="DE471" t="b">
            <v>0</v>
          </cell>
          <cell r="DF471" t="str">
            <v>BRCA2</v>
          </cell>
          <cell r="DG471" t="str">
            <v>c.2926_2927delinsAT</v>
          </cell>
          <cell r="DN471" t="b">
            <v>0</v>
          </cell>
        </row>
        <row r="472">
          <cell r="B472" t="str">
            <v>c.2927_2929del</v>
          </cell>
          <cell r="C472" t="str">
            <v>p.(Ser976del)</v>
          </cell>
          <cell r="D472" t="str">
            <v>3155del3</v>
          </cell>
          <cell r="E472" t="str">
            <v>S976del</v>
          </cell>
          <cell r="G472" t="str">
            <v>c.2927_2929del</v>
          </cell>
          <cell r="K472">
            <v>1.0246153856466556</v>
          </cell>
          <cell r="L472">
            <v>1.8612528328456044</v>
          </cell>
          <cell r="N472">
            <v>1.907068289112029</v>
          </cell>
          <cell r="O472">
            <v>0.02</v>
          </cell>
          <cell r="P472">
            <v>3.8919761002286307E-2</v>
          </cell>
          <cell r="Q472">
            <v>3.7461758321681075E-2</v>
          </cell>
          <cell r="R472">
            <v>3</v>
          </cell>
          <cell r="V472">
            <v>2.9999999329447746E-2</v>
          </cell>
          <cell r="Z472" t="str">
            <v/>
          </cell>
          <cell r="AA472">
            <v>1</v>
          </cell>
          <cell r="AB472">
            <v>1</v>
          </cell>
          <cell r="AD472">
            <v>1.0246153856466556</v>
          </cell>
          <cell r="AE472">
            <v>1.8612528328456044</v>
          </cell>
          <cell r="AF472">
            <v>5.5696433372581261E-2</v>
          </cell>
          <cell r="AK472" t="str">
            <v/>
          </cell>
          <cell r="AL472" t="str">
            <v/>
          </cell>
          <cell r="AM472" t="str">
            <v/>
          </cell>
          <cell r="AN472" t="str">
            <v/>
          </cell>
          <cell r="AR472" t="str">
            <v/>
          </cell>
          <cell r="AS472" t="str">
            <v/>
          </cell>
          <cell r="AT472" t="str">
            <v/>
          </cell>
          <cell r="AU472" t="str">
            <v/>
          </cell>
          <cell r="AW472" t="str">
            <v/>
          </cell>
          <cell r="AX472" t="str">
            <v/>
          </cell>
          <cell r="AY472" t="str">
            <v/>
          </cell>
          <cell r="AZ472" t="str">
            <v/>
          </cell>
          <cell r="BB472" t="str">
            <v/>
          </cell>
          <cell r="BE472" t="str">
            <v/>
          </cell>
          <cell r="BG472" t="str">
            <v/>
          </cell>
          <cell r="BI472" t="str">
            <v/>
          </cell>
          <cell r="CH472" t="str">
            <v/>
          </cell>
          <cell r="CI472" t="str">
            <v/>
          </cell>
          <cell r="CJ472" t="str">
            <v/>
          </cell>
          <cell r="CK472" t="str">
            <v/>
          </cell>
          <cell r="CN472">
            <v>0</v>
          </cell>
          <cell r="CO472">
            <v>0</v>
          </cell>
          <cell r="CP472" t="b">
            <v>1</v>
          </cell>
          <cell r="CQ472" t="str">
            <v>c.2927_2929del</v>
          </cell>
          <cell r="CX472" t="str">
            <v>BRCA2</v>
          </cell>
          <cell r="CY472" t="str">
            <v>c.2927_2929del</v>
          </cell>
          <cell r="DE472" t="b">
            <v>0</v>
          </cell>
          <cell r="DF472" t="str">
            <v>BRCA2</v>
          </cell>
          <cell r="DG472" t="str">
            <v>c.2927_2929del</v>
          </cell>
          <cell r="DH472">
            <v>0</v>
          </cell>
          <cell r="DI472">
            <v>8.9653935807999997E-5</v>
          </cell>
          <cell r="DJ472">
            <v>0</v>
          </cell>
          <cell r="DK472">
            <v>0</v>
          </cell>
          <cell r="DL472">
            <v>0</v>
          </cell>
          <cell r="DM472">
            <v>0</v>
          </cell>
          <cell r="DN472" t="b">
            <v>0</v>
          </cell>
        </row>
        <row r="473">
          <cell r="B473" t="str">
            <v>c.2940T&gt;C</v>
          </cell>
          <cell r="C473" t="str">
            <v>p.(=)</v>
          </cell>
          <cell r="D473" t="str">
            <v>3168T&gt;C</v>
          </cell>
          <cell r="E473" t="str">
            <v>D980D</v>
          </cell>
          <cell r="G473" t="str">
            <v>c.2940T&gt;C</v>
          </cell>
          <cell r="O473">
            <v>0.02</v>
          </cell>
          <cell r="R473" t="str">
            <v/>
          </cell>
          <cell r="T473">
            <v>0.02</v>
          </cell>
          <cell r="U473" t="str">
            <v>Same</v>
          </cell>
          <cell r="Z473" t="str">
            <v/>
          </cell>
          <cell r="AK473" t="str">
            <v/>
          </cell>
          <cell r="AL473" t="str">
            <v/>
          </cell>
          <cell r="AM473" t="str">
            <v/>
          </cell>
          <cell r="AN473" t="str">
            <v/>
          </cell>
          <cell r="AR473" t="str">
            <v/>
          </cell>
          <cell r="AS473" t="str">
            <v/>
          </cell>
          <cell r="AT473" t="str">
            <v/>
          </cell>
          <cell r="AU473" t="str">
            <v/>
          </cell>
          <cell r="AW473" t="str">
            <v/>
          </cell>
          <cell r="AX473" t="str">
            <v/>
          </cell>
          <cell r="AY473" t="str">
            <v/>
          </cell>
          <cell r="AZ473" t="str">
            <v/>
          </cell>
          <cell r="BB473" t="str">
            <v/>
          </cell>
          <cell r="BE473" t="str">
            <v/>
          </cell>
          <cell r="BG473" t="str">
            <v/>
          </cell>
          <cell r="BI473" t="str">
            <v/>
          </cell>
          <cell r="CH473" t="str">
            <v/>
          </cell>
          <cell r="CI473" t="str">
            <v/>
          </cell>
          <cell r="CJ473" t="str">
            <v/>
          </cell>
          <cell r="CK473" t="str">
            <v/>
          </cell>
          <cell r="CN473">
            <v>0</v>
          </cell>
          <cell r="CO473">
            <v>0</v>
          </cell>
          <cell r="CP473" t="b">
            <v>1</v>
          </cell>
          <cell r="CQ473" t="str">
            <v>c.2940T&gt;C</v>
          </cell>
          <cell r="CX473" t="str">
            <v>BRCA2</v>
          </cell>
          <cell r="CY473" t="str">
            <v>c.2940T&gt;C</v>
          </cell>
          <cell r="DE473" t="b">
            <v>0</v>
          </cell>
          <cell r="DF473" t="str">
            <v>BRCA2</v>
          </cell>
          <cell r="DG473" t="str">
            <v>c.2940T&gt;C</v>
          </cell>
          <cell r="DN473" t="b">
            <v>0</v>
          </cell>
        </row>
        <row r="474">
          <cell r="B474" t="str">
            <v>c.2941A&gt;G</v>
          </cell>
          <cell r="C474" t="str">
            <v>p.(Lys981Glu)</v>
          </cell>
          <cell r="D474" t="str">
            <v>3169A&gt;G</v>
          </cell>
          <cell r="E474" t="str">
            <v>K981E</v>
          </cell>
          <cell r="G474" t="str">
            <v>c.2941A&gt;G</v>
          </cell>
          <cell r="K474">
            <v>1.0246153856466556</v>
          </cell>
          <cell r="L474">
            <v>0.84580426069580639</v>
          </cell>
          <cell r="N474">
            <v>0.86662405875441806</v>
          </cell>
          <cell r="O474">
            <v>0.02</v>
          </cell>
          <cell r="P474">
            <v>1.7686205280702409E-2</v>
          </cell>
          <cell r="Q474">
            <v>1.7378839556761141E-2</v>
          </cell>
          <cell r="R474">
            <v>3</v>
          </cell>
          <cell r="T474">
            <v>0.02</v>
          </cell>
          <cell r="U474" t="str">
            <v>Same</v>
          </cell>
          <cell r="V474">
            <v>2.9999999329447746E-2</v>
          </cell>
          <cell r="Z474" t="str">
            <v/>
          </cell>
          <cell r="AA474">
            <v>1</v>
          </cell>
          <cell r="AB474">
            <v>1</v>
          </cell>
          <cell r="AD474">
            <v>1.0246153856466556</v>
          </cell>
          <cell r="AE474">
            <v>0.84580426069580639</v>
          </cell>
          <cell r="AF474">
            <v>2.6103167214081343E-2</v>
          </cell>
          <cell r="AK474" t="str">
            <v/>
          </cell>
          <cell r="AL474" t="str">
            <v/>
          </cell>
          <cell r="AM474" t="str">
            <v/>
          </cell>
          <cell r="AN474" t="str">
            <v/>
          </cell>
          <cell r="AR474" t="str">
            <v/>
          </cell>
          <cell r="AS474" t="str">
            <v/>
          </cell>
          <cell r="AT474" t="str">
            <v/>
          </cell>
          <cell r="AU474" t="str">
            <v/>
          </cell>
          <cell r="AW474" t="str">
            <v/>
          </cell>
          <cell r="AX474" t="str">
            <v/>
          </cell>
          <cell r="AY474" t="str">
            <v/>
          </cell>
          <cell r="AZ474" t="str">
            <v/>
          </cell>
          <cell r="BB474" t="str">
            <v/>
          </cell>
          <cell r="BE474" t="str">
            <v/>
          </cell>
          <cell r="BG474" t="str">
            <v/>
          </cell>
          <cell r="BI474" t="str">
            <v/>
          </cell>
          <cell r="CH474" t="str">
            <v/>
          </cell>
          <cell r="CI474" t="str">
            <v/>
          </cell>
          <cell r="CJ474" t="str">
            <v/>
          </cell>
          <cell r="CK474" t="str">
            <v/>
          </cell>
          <cell r="CN474">
            <v>0</v>
          </cell>
          <cell r="CO474">
            <v>0</v>
          </cell>
          <cell r="CP474" t="b">
            <v>1</v>
          </cell>
          <cell r="CQ474" t="str">
            <v>c.2941A&gt;G</v>
          </cell>
          <cell r="CX474" t="str">
            <v>BRCA2</v>
          </cell>
          <cell r="CY474" t="str">
            <v>c.2941A&gt;G</v>
          </cell>
          <cell r="DE474" t="b">
            <v>0</v>
          </cell>
          <cell r="DF474" t="str">
            <v>BRCA2</v>
          </cell>
          <cell r="DG474" t="str">
            <v>c.2941A&gt;G</v>
          </cell>
          <cell r="DN474" t="b">
            <v>0</v>
          </cell>
        </row>
        <row r="475">
          <cell r="B475" t="str">
            <v>c.2944A&gt;C</v>
          </cell>
          <cell r="C475" t="str">
            <v>p.(Ile982Leu)</v>
          </cell>
          <cell r="D475" t="str">
            <v>3172A&gt;C</v>
          </cell>
          <cell r="E475" t="str">
            <v>I982L</v>
          </cell>
          <cell r="G475" t="str">
            <v>c.2944A&gt;C</v>
          </cell>
          <cell r="I475">
            <v>2.9100000000000001E-2</v>
          </cell>
          <cell r="J475">
            <v>0.60719999999999996</v>
          </cell>
          <cell r="K475">
            <v>2.074083156940441</v>
          </cell>
          <cell r="L475">
            <v>1.9485477738143684</v>
          </cell>
          <cell r="N475">
            <v>7.1410483691868892E-2</v>
          </cell>
          <cell r="O475">
            <v>0.02</v>
          </cell>
          <cell r="P475">
            <v>1.4573568100381407E-3</v>
          </cell>
          <cell r="Q475">
            <v>1.4552360119259476E-3</v>
          </cell>
          <cell r="R475">
            <v>2</v>
          </cell>
          <cell r="T475">
            <v>0.02</v>
          </cell>
          <cell r="U475" t="str">
            <v>Same</v>
          </cell>
          <cell r="V475">
            <v>2.9999999329447746E-2</v>
          </cell>
          <cell r="Z475" t="str">
            <v/>
          </cell>
          <cell r="AA475">
            <v>1</v>
          </cell>
          <cell r="AB475">
            <v>1</v>
          </cell>
          <cell r="AD475">
            <v>2.074083156940441</v>
          </cell>
          <cell r="AE475">
            <v>1.9485477738143684</v>
          </cell>
          <cell r="AF475">
            <v>0.11110581704963327</v>
          </cell>
          <cell r="AK475" t="str">
            <v/>
          </cell>
          <cell r="AL475" t="str">
            <v/>
          </cell>
          <cell r="AM475" t="str">
            <v/>
          </cell>
          <cell r="AN475" t="str">
            <v/>
          </cell>
          <cell r="AR475" t="str">
            <v/>
          </cell>
          <cell r="AS475" t="str">
            <v/>
          </cell>
          <cell r="AT475" t="str">
            <v/>
          </cell>
          <cell r="AU475" t="str">
            <v/>
          </cell>
          <cell r="AW475" t="str">
            <v/>
          </cell>
          <cell r="AX475" t="str">
            <v/>
          </cell>
          <cell r="AY475" t="str">
            <v/>
          </cell>
          <cell r="AZ475" t="str">
            <v/>
          </cell>
          <cell r="BB475" t="str">
            <v/>
          </cell>
          <cell r="BE475" t="str">
            <v/>
          </cell>
          <cell r="BG475" t="str">
            <v/>
          </cell>
          <cell r="BI475" t="str">
            <v/>
          </cell>
          <cell r="CD475">
            <v>0.69</v>
          </cell>
          <cell r="CF475">
            <v>2.9100000000000001E-2</v>
          </cell>
          <cell r="CG475">
            <v>0.88</v>
          </cell>
          <cell r="CH475" t="str">
            <v/>
          </cell>
          <cell r="CI475" t="str">
            <v/>
          </cell>
          <cell r="CJ475" t="str">
            <v/>
          </cell>
          <cell r="CK475" t="str">
            <v/>
          </cell>
          <cell r="CN475">
            <v>0</v>
          </cell>
          <cell r="CO475">
            <v>0</v>
          </cell>
          <cell r="CP475" t="b">
            <v>1</v>
          </cell>
          <cell r="CQ475" t="str">
            <v>c.2944A&gt;C</v>
          </cell>
          <cell r="CX475" t="str">
            <v>BRCA2</v>
          </cell>
          <cell r="CY475" t="str">
            <v>c.2944A&gt;C</v>
          </cell>
          <cell r="DE475" t="b">
            <v>0</v>
          </cell>
          <cell r="DF475" t="str">
            <v>BRCA2</v>
          </cell>
          <cell r="DG475" t="str">
            <v>c.2944A&gt;C</v>
          </cell>
          <cell r="DH475">
            <v>0</v>
          </cell>
          <cell r="DI475">
            <v>0</v>
          </cell>
          <cell r="DJ475">
            <v>0</v>
          </cell>
          <cell r="DK475">
            <v>0</v>
          </cell>
          <cell r="DL475">
            <v>3.7049386833000003E-5</v>
          </cell>
          <cell r="DM475">
            <v>0</v>
          </cell>
          <cell r="DN475" t="b">
            <v>0</v>
          </cell>
        </row>
        <row r="476">
          <cell r="B476" t="str">
            <v>c.2957A&gt;G</v>
          </cell>
          <cell r="C476" t="str">
            <v>p.(Asn986Ser)</v>
          </cell>
          <cell r="D476" t="str">
            <v>3185A&gt;G</v>
          </cell>
          <cell r="E476" t="str">
            <v>N986S</v>
          </cell>
          <cell r="G476" t="str">
            <v>c.2957A&gt;G</v>
          </cell>
          <cell r="O476">
            <v>0.02</v>
          </cell>
          <cell r="R476" t="str">
            <v/>
          </cell>
          <cell r="T476">
            <v>0.02</v>
          </cell>
          <cell r="U476" t="str">
            <v>Same</v>
          </cell>
          <cell r="Z476" t="str">
            <v/>
          </cell>
          <cell r="AK476" t="str">
            <v/>
          </cell>
          <cell r="AL476" t="str">
            <v/>
          </cell>
          <cell r="AM476" t="str">
            <v/>
          </cell>
          <cell r="AN476" t="str">
            <v/>
          </cell>
          <cell r="AR476" t="str">
            <v/>
          </cell>
          <cell r="AS476" t="str">
            <v/>
          </cell>
          <cell r="AT476" t="str">
            <v/>
          </cell>
          <cell r="AU476" t="str">
            <v/>
          </cell>
          <cell r="AW476" t="str">
            <v/>
          </cell>
          <cell r="AX476" t="str">
            <v/>
          </cell>
          <cell r="AY476" t="str">
            <v/>
          </cell>
          <cell r="AZ476" t="str">
            <v/>
          </cell>
          <cell r="BB476" t="str">
            <v/>
          </cell>
          <cell r="BE476" t="str">
            <v/>
          </cell>
          <cell r="BG476" t="str">
            <v/>
          </cell>
          <cell r="BI476" t="str">
            <v/>
          </cell>
          <cell r="CH476" t="str">
            <v/>
          </cell>
          <cell r="CI476" t="str">
            <v/>
          </cell>
          <cell r="CJ476" t="str">
            <v/>
          </cell>
          <cell r="CK476" t="str">
            <v/>
          </cell>
          <cell r="CM476" t="str">
            <v>Get seg data (2 fams)</v>
          </cell>
          <cell r="CN476">
            <v>0</v>
          </cell>
          <cell r="CO476">
            <v>0</v>
          </cell>
          <cell r="CP476" t="b">
            <v>1</v>
          </cell>
          <cell r="CQ476" t="str">
            <v>c.2957A&gt;G</v>
          </cell>
          <cell r="CX476" t="str">
            <v>BRCA2</v>
          </cell>
          <cell r="CY476" t="str">
            <v>c.2957A&gt;G</v>
          </cell>
          <cell r="DE476" t="b">
            <v>0</v>
          </cell>
          <cell r="DF476" t="str">
            <v>BRCA2</v>
          </cell>
          <cell r="DG476" t="str">
            <v>c.2957A&gt;G</v>
          </cell>
          <cell r="DH476">
            <v>0</v>
          </cell>
          <cell r="DI476">
            <v>0</v>
          </cell>
          <cell r="DJ476">
            <v>0</v>
          </cell>
          <cell r="DK476">
            <v>0</v>
          </cell>
          <cell r="DL476">
            <v>1.8524693416000001E-5</v>
          </cell>
          <cell r="DM476">
            <v>0</v>
          </cell>
          <cell r="DN476" t="b">
            <v>0</v>
          </cell>
        </row>
        <row r="477">
          <cell r="B477" t="str">
            <v>c.2960A&gt;T</v>
          </cell>
          <cell r="C477" t="str">
            <v>p.(Asn987Ile)</v>
          </cell>
          <cell r="D477" t="str">
            <v/>
          </cell>
          <cell r="E477" t="str">
            <v>N987I</v>
          </cell>
          <cell r="J477">
            <v>1.07</v>
          </cell>
          <cell r="N477">
            <v>1.07</v>
          </cell>
          <cell r="O477">
            <v>0.02</v>
          </cell>
          <cell r="P477">
            <v>2.1836734693877553E-2</v>
          </cell>
          <cell r="Q477">
            <v>2.1370081885360499E-2</v>
          </cell>
          <cell r="R477">
            <v>3</v>
          </cell>
          <cell r="T477">
            <v>0.02</v>
          </cell>
          <cell r="U477" t="str">
            <v>Same</v>
          </cell>
          <cell r="W477">
            <v>1</v>
          </cell>
          <cell r="X477">
            <v>1.07</v>
          </cell>
          <cell r="Z477" t="str">
            <v/>
          </cell>
          <cell r="AI477">
            <v>1</v>
          </cell>
          <cell r="AJ477">
            <v>0.02</v>
          </cell>
          <cell r="AK477" t="str">
            <v>7.41×10−5</v>
          </cell>
          <cell r="AL477" t="str">
            <v>Lindor 2012</v>
          </cell>
          <cell r="AM477" t="str">
            <v>Spearman et al., 2008</v>
          </cell>
          <cell r="AN477" t="str">
            <v>Y</v>
          </cell>
          <cell r="AO477">
            <v>0.02</v>
          </cell>
          <cell r="AP477">
            <v>6.9999999999999994E-5</v>
          </cell>
          <cell r="AR477" t="str">
            <v>-</v>
          </cell>
          <cell r="AS477">
            <v>0.73</v>
          </cell>
          <cell r="AT477">
            <v>4.97</v>
          </cell>
          <cell r="AU477">
            <v>1E-3</v>
          </cell>
          <cell r="AV477">
            <v>3.63E-3</v>
          </cell>
          <cell r="AW477" t="str">
            <v>Spearman AD et al., J Clin Oncol, 26:5393-5400, 2008.</v>
          </cell>
          <cell r="AX477" t="str">
            <v/>
          </cell>
          <cell r="AY477" t="str">
            <v/>
          </cell>
          <cell r="AZ477" t="str">
            <v/>
          </cell>
          <cell r="BB477" t="str">
            <v/>
          </cell>
          <cell r="BE477" t="str">
            <v/>
          </cell>
          <cell r="BG477" t="str">
            <v/>
          </cell>
          <cell r="BI477" t="str">
            <v/>
          </cell>
          <cell r="CH477" t="str">
            <v/>
          </cell>
          <cell r="CI477" t="str">
            <v/>
          </cell>
          <cell r="CJ477" t="str">
            <v/>
          </cell>
          <cell r="CK477" t="str">
            <v/>
          </cell>
          <cell r="CN477">
            <v>0</v>
          </cell>
          <cell r="CO477">
            <v>1</v>
          </cell>
          <cell r="CP477" t="b">
            <v>1</v>
          </cell>
          <cell r="CQ477" t="str">
            <v>c.2960A&gt;T</v>
          </cell>
          <cell r="CR477">
            <v>0</v>
          </cell>
          <cell r="CS477">
            <v>0</v>
          </cell>
          <cell r="CT477">
            <v>0</v>
          </cell>
          <cell r="CU477">
            <v>7.6E-3</v>
          </cell>
          <cell r="CV477">
            <v>0</v>
          </cell>
          <cell r="CW477" t="b">
            <v>0</v>
          </cell>
          <cell r="CX477" t="str">
            <v>BRCA2</v>
          </cell>
          <cell r="CY477" t="str">
            <v>c.2960A&gt;T</v>
          </cell>
          <cell r="CZ477">
            <v>0</v>
          </cell>
          <cell r="DA477">
            <v>0</v>
          </cell>
          <cell r="DB477">
            <v>0</v>
          </cell>
          <cell r="DC477">
            <v>7.6E-3</v>
          </cell>
          <cell r="DD477">
            <v>0</v>
          </cell>
          <cell r="DE477" t="b">
            <v>0</v>
          </cell>
          <cell r="DF477" t="str">
            <v>BRCA2</v>
          </cell>
          <cell r="DG477" t="str">
            <v>c.2960A&gt;T</v>
          </cell>
          <cell r="DH477">
            <v>9.9907063196999994E-3</v>
          </cell>
          <cell r="DI477">
            <v>2.6920315865000002E-4</v>
          </cell>
          <cell r="DJ477">
            <v>0</v>
          </cell>
          <cell r="DK477">
            <v>0</v>
          </cell>
          <cell r="DL477">
            <v>0</v>
          </cell>
          <cell r="DM477">
            <v>0</v>
          </cell>
          <cell r="DN477" t="b">
            <v>0</v>
          </cell>
        </row>
        <row r="478">
          <cell r="B478" t="str">
            <v>c.2962G&gt;T</v>
          </cell>
          <cell r="C478" t="str">
            <v>p.(Asp988Tyr)</v>
          </cell>
          <cell r="D478" t="str">
            <v>3190G&gt;T</v>
          </cell>
          <cell r="E478" t="str">
            <v>D988Y</v>
          </cell>
          <cell r="G478" t="str">
            <v>c.2962G&gt;T</v>
          </cell>
          <cell r="O478">
            <v>0.02</v>
          </cell>
          <cell r="R478" t="str">
            <v/>
          </cell>
          <cell r="T478">
            <v>0.02</v>
          </cell>
          <cell r="U478" t="str">
            <v>Same</v>
          </cell>
          <cell r="Z478" t="str">
            <v/>
          </cell>
          <cell r="AK478" t="str">
            <v/>
          </cell>
          <cell r="AL478" t="str">
            <v/>
          </cell>
          <cell r="AM478" t="str">
            <v/>
          </cell>
          <cell r="AN478" t="str">
            <v/>
          </cell>
          <cell r="AR478" t="str">
            <v/>
          </cell>
          <cell r="AS478" t="str">
            <v/>
          </cell>
          <cell r="AT478" t="str">
            <v/>
          </cell>
          <cell r="AU478" t="str">
            <v/>
          </cell>
          <cell r="AW478" t="str">
            <v/>
          </cell>
          <cell r="AX478" t="str">
            <v/>
          </cell>
          <cell r="AY478" t="str">
            <v/>
          </cell>
          <cell r="AZ478" t="str">
            <v/>
          </cell>
          <cell r="BB478" t="str">
            <v/>
          </cell>
          <cell r="BE478" t="str">
            <v/>
          </cell>
          <cell r="BG478" t="str">
            <v/>
          </cell>
          <cell r="BI478" t="str">
            <v/>
          </cell>
          <cell r="CH478" t="str">
            <v/>
          </cell>
          <cell r="CI478" t="str">
            <v/>
          </cell>
          <cell r="CJ478" t="str">
            <v/>
          </cell>
          <cell r="CK478" t="str">
            <v/>
          </cell>
          <cell r="CN478">
            <v>0</v>
          </cell>
          <cell r="CO478">
            <v>0</v>
          </cell>
          <cell r="CP478" t="b">
            <v>1</v>
          </cell>
          <cell r="CQ478" t="str">
            <v>c.2962G&gt;T</v>
          </cell>
          <cell r="CX478" t="str">
            <v>BRCA2</v>
          </cell>
          <cell r="CY478" t="str">
            <v>c.2962G&gt;T</v>
          </cell>
          <cell r="DE478" t="b">
            <v>0</v>
          </cell>
          <cell r="DF478" t="str">
            <v>BRCA2</v>
          </cell>
          <cell r="DG478" t="str">
            <v>c.2962G&gt;T</v>
          </cell>
          <cell r="DN478" t="b">
            <v>0</v>
          </cell>
        </row>
        <row r="479">
          <cell r="B479" t="str">
            <v>c.2963A&gt;C</v>
          </cell>
          <cell r="C479" t="str">
            <v>p.(Asp988Ala)</v>
          </cell>
          <cell r="D479" t="str">
            <v>3191A&gt;C</v>
          </cell>
          <cell r="E479" t="str">
            <v>D988A</v>
          </cell>
          <cell r="G479" t="str">
            <v>c.2963A&gt;C</v>
          </cell>
          <cell r="K479">
            <v>1.0246153856466556</v>
          </cell>
          <cell r="L479">
            <v>0.38571848433087963</v>
          </cell>
          <cell r="N479">
            <v>0.39521309357372769</v>
          </cell>
          <cell r="O479">
            <v>0.02</v>
          </cell>
          <cell r="P479">
            <v>8.0655733382393405E-3</v>
          </cell>
          <cell r="Q479">
            <v>8.0010403604300791E-3</v>
          </cell>
          <cell r="R479">
            <v>2</v>
          </cell>
          <cell r="S479" t="str">
            <v>Multifac new calc</v>
          </cell>
          <cell r="T479">
            <v>0.02</v>
          </cell>
          <cell r="U479" t="str">
            <v>Same</v>
          </cell>
          <cell r="V479">
            <v>2.9999999329447746E-2</v>
          </cell>
          <cell r="Z479" t="str">
            <v/>
          </cell>
          <cell r="AA479">
            <v>1</v>
          </cell>
          <cell r="AB479">
            <v>1</v>
          </cell>
          <cell r="AD479">
            <v>1.0246153856466556</v>
          </cell>
          <cell r="AE479">
            <v>0.38571848433087963</v>
          </cell>
          <cell r="AF479">
            <v>1.2075485401083195E-2</v>
          </cell>
          <cell r="AK479" t="str">
            <v/>
          </cell>
          <cell r="AL479" t="str">
            <v/>
          </cell>
          <cell r="AM479" t="str">
            <v/>
          </cell>
          <cell r="AN479" t="str">
            <v/>
          </cell>
          <cell r="AR479" t="str">
            <v/>
          </cell>
          <cell r="AS479" t="str">
            <v/>
          </cell>
          <cell r="AT479" t="str">
            <v/>
          </cell>
          <cell r="AU479" t="str">
            <v/>
          </cell>
          <cell r="AW479" t="str">
            <v/>
          </cell>
          <cell r="AX479" t="str">
            <v/>
          </cell>
          <cell r="AY479" t="str">
            <v/>
          </cell>
          <cell r="AZ479" t="str">
            <v/>
          </cell>
          <cell r="BB479" t="str">
            <v/>
          </cell>
          <cell r="BE479" t="str">
            <v/>
          </cell>
          <cell r="BG479" t="str">
            <v/>
          </cell>
          <cell r="BI479" t="str">
            <v/>
          </cell>
          <cell r="CH479" t="str">
            <v/>
          </cell>
          <cell r="CI479" t="str">
            <v/>
          </cell>
          <cell r="CJ479" t="str">
            <v/>
          </cell>
          <cell r="CK479" t="str">
            <v/>
          </cell>
          <cell r="CN479">
            <v>0</v>
          </cell>
          <cell r="CO479">
            <v>0</v>
          </cell>
          <cell r="CP479" t="b">
            <v>1</v>
          </cell>
          <cell r="CQ479" t="str">
            <v>c.2963A&gt;C</v>
          </cell>
          <cell r="CX479" t="str">
            <v>BRCA2</v>
          </cell>
          <cell r="CY479" t="str">
            <v>c.2963A&gt;C</v>
          </cell>
          <cell r="DE479" t="b">
            <v>0</v>
          </cell>
          <cell r="DF479" t="str">
            <v>BRCA2</v>
          </cell>
          <cell r="DG479" t="str">
            <v>c.2963A&gt;C</v>
          </cell>
          <cell r="DN479" t="b">
            <v>0</v>
          </cell>
        </row>
        <row r="480">
          <cell r="B480" t="str">
            <v>c.2965T&gt;G</v>
          </cell>
          <cell r="C480" t="str">
            <v>p.(Tyr989Asp)</v>
          </cell>
          <cell r="D480" t="str">
            <v>3193T&gt;G</v>
          </cell>
          <cell r="E480" t="str">
            <v>Y989D</v>
          </cell>
          <cell r="G480" t="str">
            <v>c.2965T&gt;G</v>
          </cell>
          <cell r="K480">
            <v>1.0246153856466556</v>
          </cell>
          <cell r="L480">
            <v>0.54176706552624221</v>
          </cell>
          <cell r="N480">
            <v>0.55510287077482756</v>
          </cell>
          <cell r="O480">
            <v>0.02</v>
          </cell>
          <cell r="P480">
            <v>1.1328630015812807E-2</v>
          </cell>
          <cell r="Q480">
            <v>1.1201729763781804E-2</v>
          </cell>
          <cell r="R480">
            <v>3</v>
          </cell>
          <cell r="T480">
            <v>0.02</v>
          </cell>
          <cell r="U480" t="str">
            <v>Same</v>
          </cell>
          <cell r="V480">
            <v>2.9999999329447746E-2</v>
          </cell>
          <cell r="Z480" t="str">
            <v/>
          </cell>
          <cell r="AA480">
            <v>1</v>
          </cell>
          <cell r="AB480">
            <v>1</v>
          </cell>
          <cell r="AD480">
            <v>1.0246153856466556</v>
          </cell>
          <cell r="AE480">
            <v>0.54176706552624221</v>
          </cell>
          <cell r="AF480">
            <v>1.6878359760082791E-2</v>
          </cell>
          <cell r="AK480" t="str">
            <v/>
          </cell>
          <cell r="AL480" t="str">
            <v/>
          </cell>
          <cell r="AM480" t="str">
            <v/>
          </cell>
          <cell r="AN480" t="str">
            <v/>
          </cell>
          <cell r="AR480" t="str">
            <v/>
          </cell>
          <cell r="AS480" t="str">
            <v/>
          </cell>
          <cell r="AT480" t="str">
            <v/>
          </cell>
          <cell r="AU480" t="str">
            <v/>
          </cell>
          <cell r="AW480" t="str">
            <v/>
          </cell>
          <cell r="AX480" t="str">
            <v/>
          </cell>
          <cell r="AY480" t="str">
            <v/>
          </cell>
          <cell r="AZ480" t="str">
            <v/>
          </cell>
          <cell r="BB480" t="str">
            <v/>
          </cell>
          <cell r="BE480" t="str">
            <v/>
          </cell>
          <cell r="BG480" t="str">
            <v/>
          </cell>
          <cell r="BI480" t="str">
            <v/>
          </cell>
          <cell r="CH480" t="str">
            <v/>
          </cell>
          <cell r="CI480" t="str">
            <v/>
          </cell>
          <cell r="CJ480" t="str">
            <v/>
          </cell>
          <cell r="CK480" t="str">
            <v/>
          </cell>
          <cell r="CN480">
            <v>0</v>
          </cell>
          <cell r="CO480">
            <v>0</v>
          </cell>
          <cell r="CP480" t="b">
            <v>1</v>
          </cell>
          <cell r="CQ480" t="str">
            <v>c.2965T&gt;G</v>
          </cell>
          <cell r="CX480" t="str">
            <v>BRCA2</v>
          </cell>
          <cell r="CY480" t="str">
            <v>c.2965T&gt;G</v>
          </cell>
          <cell r="DE480" t="b">
            <v>0</v>
          </cell>
          <cell r="DF480" t="str">
            <v>BRCA2</v>
          </cell>
          <cell r="DG480" t="str">
            <v>c.2965T&gt;G</v>
          </cell>
          <cell r="DN480" t="b">
            <v>0</v>
          </cell>
        </row>
        <row r="481">
          <cell r="B481" t="str">
            <v>c.2969T&gt;A</v>
          </cell>
          <cell r="C481" t="str">
            <v>p.(Met990Lys)</v>
          </cell>
          <cell r="D481" t="str">
            <v>3197T&gt;A</v>
          </cell>
          <cell r="E481" t="str">
            <v>M990K</v>
          </cell>
          <cell r="G481" t="str">
            <v>c.2969T&gt;A</v>
          </cell>
          <cell r="K481">
            <v>1.0246153856466556</v>
          </cell>
          <cell r="L481">
            <v>3.6531268034224142</v>
          </cell>
          <cell r="N481">
            <v>3.7430499285047909</v>
          </cell>
          <cell r="O481">
            <v>0.02</v>
          </cell>
          <cell r="P481">
            <v>7.6388774051118186E-2</v>
          </cell>
          <cell r="Q481">
            <v>7.0967642818885845E-2</v>
          </cell>
          <cell r="R481">
            <v>3</v>
          </cell>
          <cell r="T481">
            <v>0.02</v>
          </cell>
          <cell r="U481" t="str">
            <v>Same</v>
          </cell>
          <cell r="V481">
            <v>2.9999999329447746E-2</v>
          </cell>
          <cell r="Z481" t="str">
            <v/>
          </cell>
          <cell r="AA481">
            <v>1</v>
          </cell>
          <cell r="AB481">
            <v>1</v>
          </cell>
          <cell r="AD481">
            <v>1.0246153856466556</v>
          </cell>
          <cell r="AE481">
            <v>3.6531268034224142</v>
          </cell>
          <cell r="AF481">
            <v>0.10375346730396499</v>
          </cell>
          <cell r="AK481" t="str">
            <v/>
          </cell>
          <cell r="AL481" t="str">
            <v/>
          </cell>
          <cell r="AM481" t="str">
            <v/>
          </cell>
          <cell r="AN481" t="str">
            <v/>
          </cell>
          <cell r="AR481" t="str">
            <v/>
          </cell>
          <cell r="AS481" t="str">
            <v/>
          </cell>
          <cell r="AT481" t="str">
            <v/>
          </cell>
          <cell r="AU481" t="str">
            <v/>
          </cell>
          <cell r="AW481" t="str">
            <v/>
          </cell>
          <cell r="AX481" t="str">
            <v/>
          </cell>
          <cell r="AY481" t="str">
            <v/>
          </cell>
          <cell r="AZ481" t="str">
            <v/>
          </cell>
          <cell r="BB481" t="str">
            <v/>
          </cell>
          <cell r="BE481" t="str">
            <v/>
          </cell>
          <cell r="BG481" t="str">
            <v/>
          </cell>
          <cell r="BI481" t="str">
            <v/>
          </cell>
          <cell r="CH481" t="str">
            <v/>
          </cell>
          <cell r="CI481" t="str">
            <v/>
          </cell>
          <cell r="CJ481" t="str">
            <v/>
          </cell>
          <cell r="CK481" t="str">
            <v/>
          </cell>
          <cell r="CN481">
            <v>0</v>
          </cell>
          <cell r="CO481">
            <v>0</v>
          </cell>
          <cell r="CP481" t="b">
            <v>1</v>
          </cell>
          <cell r="CQ481" t="str">
            <v>c.2969T&gt;A</v>
          </cell>
          <cell r="CX481" t="str">
            <v>BRCA2</v>
          </cell>
          <cell r="CY481" t="str">
            <v>c.2969T&gt;A</v>
          </cell>
          <cell r="DE481" t="b">
            <v>0</v>
          </cell>
          <cell r="DF481" t="str">
            <v>BRCA2</v>
          </cell>
          <cell r="DG481" t="str">
            <v>c.2969T&gt;A</v>
          </cell>
          <cell r="DN481" t="b">
            <v>0</v>
          </cell>
        </row>
        <row r="482">
          <cell r="B482" t="str">
            <v>c.296A&gt;G</v>
          </cell>
          <cell r="C482" t="str">
            <v>p.(Asp99Gly)</v>
          </cell>
          <cell r="D482" t="str">
            <v>524A&gt;G</v>
          </cell>
          <cell r="E482" t="str">
            <v>D99G</v>
          </cell>
          <cell r="F482" t="str">
            <v>Ex3Skip</v>
          </cell>
          <cell r="O482">
            <v>0.02</v>
          </cell>
          <cell r="R482" t="str">
            <v/>
          </cell>
          <cell r="T482">
            <v>0.02</v>
          </cell>
          <cell r="U482" t="str">
            <v>Same</v>
          </cell>
          <cell r="Z482" t="str">
            <v/>
          </cell>
          <cell r="AK482" t="str">
            <v/>
          </cell>
          <cell r="AL482" t="str">
            <v/>
          </cell>
          <cell r="AM482" t="str">
            <v/>
          </cell>
          <cell r="AN482" t="str">
            <v/>
          </cell>
          <cell r="AR482" t="str">
            <v/>
          </cell>
          <cell r="AS482" t="str">
            <v/>
          </cell>
          <cell r="AT482" t="str">
            <v/>
          </cell>
          <cell r="AU482" t="str">
            <v/>
          </cell>
          <cell r="AW482" t="str">
            <v/>
          </cell>
          <cell r="AX482" t="str">
            <v/>
          </cell>
          <cell r="AY482" t="str">
            <v/>
          </cell>
          <cell r="AZ482" t="str">
            <v/>
          </cell>
          <cell r="BB482" t="str">
            <v/>
          </cell>
          <cell r="BE482" t="str">
            <v/>
          </cell>
          <cell r="BG482" t="str">
            <v/>
          </cell>
          <cell r="BI482" t="str">
            <v/>
          </cell>
          <cell r="CH482" t="str">
            <v/>
          </cell>
          <cell r="CI482" t="str">
            <v/>
          </cell>
          <cell r="CJ482" t="str">
            <v/>
          </cell>
          <cell r="CK482" t="str">
            <v/>
          </cell>
          <cell r="CN482">
            <v>0</v>
          </cell>
          <cell r="CO482">
            <v>0</v>
          </cell>
          <cell r="CP482" t="b">
            <v>1</v>
          </cell>
          <cell r="CQ482" t="str">
            <v>c.296A&gt;G</v>
          </cell>
          <cell r="CX482" t="str">
            <v>BRCA2</v>
          </cell>
          <cell r="CY482" t="str">
            <v>c.296A&gt;G</v>
          </cell>
          <cell r="DE482" t="b">
            <v>0</v>
          </cell>
          <cell r="DF482" t="str">
            <v>BRCA2</v>
          </cell>
          <cell r="DG482" t="str">
            <v>c.296A&gt;G</v>
          </cell>
          <cell r="DN482" t="b">
            <v>0</v>
          </cell>
        </row>
        <row r="483">
          <cell r="B483" t="str">
            <v>c.2971A&gt;G</v>
          </cell>
          <cell r="C483" t="str">
            <v>p.(Asn991Asp)</v>
          </cell>
          <cell r="D483" t="str">
            <v>3199A&gt;G</v>
          </cell>
          <cell r="E483" t="str">
            <v>N991D</v>
          </cell>
          <cell r="J483">
            <v>5.9472463398000002E-138</v>
          </cell>
          <cell r="M483">
            <v>1.4752761586000001E-189</v>
          </cell>
          <cell r="N483">
            <v>0</v>
          </cell>
          <cell r="O483">
            <v>0.02</v>
          </cell>
          <cell r="P483">
            <v>0</v>
          </cell>
          <cell r="Q483">
            <v>0</v>
          </cell>
          <cell r="R483">
            <v>1</v>
          </cell>
          <cell r="S483" t="str">
            <v>Frequency &gt;1%</v>
          </cell>
          <cell r="T483">
            <v>0.02</v>
          </cell>
          <cell r="U483" t="str">
            <v>Same</v>
          </cell>
          <cell r="Y483">
            <v>2032</v>
          </cell>
          <cell r="Z483">
            <v>5.9472463398000002E-138</v>
          </cell>
          <cell r="AK483" t="str">
            <v/>
          </cell>
          <cell r="AL483" t="str">
            <v/>
          </cell>
          <cell r="AM483" t="str">
            <v/>
          </cell>
          <cell r="AN483" t="str">
            <v/>
          </cell>
          <cell r="AR483" t="str">
            <v/>
          </cell>
          <cell r="AS483" t="str">
            <v/>
          </cell>
          <cell r="AT483" t="str">
            <v/>
          </cell>
          <cell r="AU483" t="str">
            <v/>
          </cell>
          <cell r="AW483" t="str">
            <v/>
          </cell>
          <cell r="AX483" t="str">
            <v>No genotypes</v>
          </cell>
          <cell r="AY483">
            <v>1.4752761586000001E-189</v>
          </cell>
          <cell r="AZ483" t="str">
            <v/>
          </cell>
          <cell r="BB483" t="str">
            <v/>
          </cell>
          <cell r="BE483" t="str">
            <v/>
          </cell>
          <cell r="BG483" t="str">
            <v/>
          </cell>
          <cell r="BI483" t="str">
            <v/>
          </cell>
          <cell r="CH483" t="str">
            <v/>
          </cell>
          <cell r="CI483" t="str">
            <v/>
          </cell>
          <cell r="CJ483" t="str">
            <v/>
          </cell>
          <cell r="CK483" t="str">
            <v/>
          </cell>
          <cell r="CN483">
            <v>0</v>
          </cell>
          <cell r="CO483">
            <v>2032</v>
          </cell>
          <cell r="CP483" t="b">
            <v>1</v>
          </cell>
          <cell r="CQ483" t="str">
            <v>c.2971A&gt;G</v>
          </cell>
          <cell r="CR483">
            <v>9.3700000000000006E-2</v>
          </cell>
          <cell r="CS483">
            <v>9.7199999999999995E-2</v>
          </cell>
          <cell r="CT483">
            <v>0.13289999999999999</v>
          </cell>
          <cell r="CU483">
            <v>5.5199999999999999E-2</v>
          </cell>
          <cell r="CV483">
            <v>3.4799999999999998E-2</v>
          </cell>
          <cell r="CW483" t="b">
            <v>1</v>
          </cell>
          <cell r="CX483" t="str">
            <v>BRCA2</v>
          </cell>
          <cell r="CY483" t="str">
            <v>c.2971A&gt;G</v>
          </cell>
          <cell r="CZ483">
            <v>9.3700000000000006E-2</v>
          </cell>
          <cell r="DA483">
            <v>9.7199999999999995E-2</v>
          </cell>
          <cell r="DB483">
            <v>0.13289999999999999</v>
          </cell>
          <cell r="DC483">
            <v>5.5199999999999999E-2</v>
          </cell>
          <cell r="DD483">
            <v>3.4799999999999998E-2</v>
          </cell>
          <cell r="DE483" t="b">
            <v>1</v>
          </cell>
          <cell r="DF483" t="str">
            <v>BRCA2</v>
          </cell>
          <cell r="DG483" t="str">
            <v>c.2971A&gt;G</v>
          </cell>
          <cell r="DH483">
            <v>4.2235593613E-2</v>
          </cell>
          <cell r="DI483">
            <v>6.7390524049000006E-2</v>
          </cell>
          <cell r="DJ483">
            <v>0.10132382892</v>
          </cell>
          <cell r="DK483">
            <v>1.4216575923E-2</v>
          </cell>
          <cell r="DL483">
            <v>3.4694179972999999E-2</v>
          </cell>
          <cell r="DM483">
            <v>0.11511713031</v>
          </cell>
          <cell r="DN483" t="b">
            <v>1</v>
          </cell>
        </row>
        <row r="484">
          <cell r="B484" t="str">
            <v>c.2977T&gt;C</v>
          </cell>
          <cell r="C484" t="str">
            <v>p.(Trp993Arg)</v>
          </cell>
          <cell r="D484" t="str">
            <v>3205T&gt;C</v>
          </cell>
          <cell r="E484" t="str">
            <v>W933R</v>
          </cell>
          <cell r="G484" t="str">
            <v>c.2977T&gt;C</v>
          </cell>
          <cell r="O484">
            <v>0.02</v>
          </cell>
          <cell r="R484" t="str">
            <v/>
          </cell>
          <cell r="T484">
            <v>0.02</v>
          </cell>
          <cell r="U484" t="str">
            <v>Same</v>
          </cell>
          <cell r="Z484" t="str">
            <v/>
          </cell>
          <cell r="AK484" t="str">
            <v/>
          </cell>
          <cell r="AL484" t="str">
            <v/>
          </cell>
          <cell r="AM484" t="str">
            <v/>
          </cell>
          <cell r="AN484" t="str">
            <v/>
          </cell>
          <cell r="AR484" t="str">
            <v/>
          </cell>
          <cell r="AS484" t="str">
            <v/>
          </cell>
          <cell r="AT484" t="str">
            <v/>
          </cell>
          <cell r="AU484" t="str">
            <v/>
          </cell>
          <cell r="AW484" t="str">
            <v/>
          </cell>
          <cell r="AX484" t="str">
            <v/>
          </cell>
          <cell r="AY484" t="str">
            <v/>
          </cell>
          <cell r="AZ484" t="str">
            <v/>
          </cell>
          <cell r="BB484" t="str">
            <v/>
          </cell>
          <cell r="BE484" t="str">
            <v/>
          </cell>
          <cell r="BG484" t="str">
            <v/>
          </cell>
          <cell r="BI484" t="str">
            <v/>
          </cell>
          <cell r="CH484" t="str">
            <v/>
          </cell>
          <cell r="CI484" t="str">
            <v/>
          </cell>
          <cell r="CJ484" t="str">
            <v/>
          </cell>
          <cell r="CK484" t="str">
            <v/>
          </cell>
          <cell r="CN484">
            <v>0</v>
          </cell>
          <cell r="CO484">
            <v>0</v>
          </cell>
          <cell r="CP484" t="b">
            <v>1</v>
          </cell>
          <cell r="CQ484" t="str">
            <v>c.2977T&gt;C</v>
          </cell>
          <cell r="CX484" t="str">
            <v>BRCA2</v>
          </cell>
          <cell r="CY484" t="str">
            <v>c.2977T&gt;C</v>
          </cell>
          <cell r="DE484" t="b">
            <v>0</v>
          </cell>
          <cell r="DF484" t="str">
            <v>BRCA2</v>
          </cell>
          <cell r="DG484" t="str">
            <v>c.2977T&gt;C</v>
          </cell>
          <cell r="DN484" t="b">
            <v>0</v>
          </cell>
        </row>
        <row r="485">
          <cell r="B485" t="str">
            <v>c.2980G&gt;A</v>
          </cell>
          <cell r="C485" t="str">
            <v>p.(Ala994Thr)</v>
          </cell>
          <cell r="D485" t="str">
            <v>3208G&gt;A</v>
          </cell>
          <cell r="E485" t="str">
            <v>A994T</v>
          </cell>
          <cell r="G485" t="str">
            <v>c.2980G&gt;A</v>
          </cell>
          <cell r="K485">
            <v>1.0246153856466556</v>
          </cell>
          <cell r="L485">
            <v>0.85584017963086101</v>
          </cell>
          <cell r="N485">
            <v>0.87690701570437757</v>
          </cell>
          <cell r="O485">
            <v>0.02</v>
          </cell>
          <cell r="P485">
            <v>1.78960615449873E-2</v>
          </cell>
          <cell r="Q485">
            <v>1.758142331135875E-2</v>
          </cell>
          <cell r="R485">
            <v>3</v>
          </cell>
          <cell r="T485">
            <v>0.02</v>
          </cell>
          <cell r="U485" t="str">
            <v>Same</v>
          </cell>
          <cell r="V485">
            <v>2.9999999329447746E-2</v>
          </cell>
          <cell r="Z485" t="str">
            <v/>
          </cell>
          <cell r="AA485">
            <v>1</v>
          </cell>
          <cell r="AB485">
            <v>1</v>
          </cell>
          <cell r="AD485">
            <v>1.0246153856466556</v>
          </cell>
          <cell r="AE485">
            <v>0.85584017963086101</v>
          </cell>
          <cell r="AF485">
            <v>2.6404716943180414E-2</v>
          </cell>
          <cell r="AK485" t="str">
            <v/>
          </cell>
          <cell r="AL485" t="str">
            <v/>
          </cell>
          <cell r="AM485" t="str">
            <v/>
          </cell>
          <cell r="AN485" t="str">
            <v/>
          </cell>
          <cell r="AR485" t="str">
            <v/>
          </cell>
          <cell r="AS485" t="str">
            <v/>
          </cell>
          <cell r="AT485" t="str">
            <v/>
          </cell>
          <cell r="AU485" t="str">
            <v/>
          </cell>
          <cell r="AW485" t="str">
            <v/>
          </cell>
          <cell r="AX485" t="str">
            <v/>
          </cell>
          <cell r="AY485" t="str">
            <v/>
          </cell>
          <cell r="AZ485" t="str">
            <v/>
          </cell>
          <cell r="BB485" t="str">
            <v/>
          </cell>
          <cell r="BE485" t="str">
            <v/>
          </cell>
          <cell r="BG485" t="str">
            <v/>
          </cell>
          <cell r="BI485" t="str">
            <v/>
          </cell>
          <cell r="CH485" t="str">
            <v/>
          </cell>
          <cell r="CI485" t="str">
            <v/>
          </cell>
          <cell r="CJ485" t="str">
            <v/>
          </cell>
          <cell r="CK485" t="str">
            <v/>
          </cell>
          <cell r="CN485">
            <v>0</v>
          </cell>
          <cell r="CO485">
            <v>0</v>
          </cell>
          <cell r="CP485" t="b">
            <v>1</v>
          </cell>
          <cell r="CQ485" t="str">
            <v>c.2980G&gt;A</v>
          </cell>
          <cell r="CX485" t="str">
            <v>BRCA2</v>
          </cell>
          <cell r="CY485" t="str">
            <v>c.2980G&gt;A</v>
          </cell>
          <cell r="DE485" t="b">
            <v>0</v>
          </cell>
          <cell r="DF485" t="str">
            <v>BRCA2</v>
          </cell>
          <cell r="DG485" t="str">
            <v>c.2980G&gt;A</v>
          </cell>
          <cell r="DN485" t="b">
            <v>0</v>
          </cell>
        </row>
        <row r="486">
          <cell r="B486" t="str">
            <v>c.2981C&gt;T</v>
          </cell>
          <cell r="C486" t="str">
            <v>p.(Ala994Val)</v>
          </cell>
          <cell r="D486" t="str">
            <v>3209C&gt;T</v>
          </cell>
          <cell r="E486" t="str">
            <v>A994V</v>
          </cell>
          <cell r="G486" t="str">
            <v>c.2981C&gt;T</v>
          </cell>
          <cell r="O486">
            <v>0.3</v>
          </cell>
          <cell r="R486" t="str">
            <v/>
          </cell>
          <cell r="T486">
            <v>0.3</v>
          </cell>
          <cell r="U486" t="str">
            <v>Same</v>
          </cell>
          <cell r="Z486" t="str">
            <v/>
          </cell>
          <cell r="AK486" t="str">
            <v/>
          </cell>
          <cell r="AL486" t="str">
            <v/>
          </cell>
          <cell r="AM486" t="str">
            <v/>
          </cell>
          <cell r="AN486" t="str">
            <v/>
          </cell>
          <cell r="AR486" t="str">
            <v/>
          </cell>
          <cell r="AS486" t="str">
            <v/>
          </cell>
          <cell r="AT486" t="str">
            <v/>
          </cell>
          <cell r="AU486" t="str">
            <v/>
          </cell>
          <cell r="AW486" t="str">
            <v/>
          </cell>
          <cell r="AX486" t="str">
            <v/>
          </cell>
          <cell r="AY486" t="str">
            <v/>
          </cell>
          <cell r="AZ486" t="str">
            <v/>
          </cell>
          <cell r="BB486" t="str">
            <v/>
          </cell>
          <cell r="BE486" t="str">
            <v/>
          </cell>
          <cell r="BG486" t="str">
            <v/>
          </cell>
          <cell r="BI486" t="str">
            <v/>
          </cell>
          <cell r="CH486" t="str">
            <v/>
          </cell>
          <cell r="CI486" t="str">
            <v/>
          </cell>
          <cell r="CJ486" t="str">
            <v/>
          </cell>
          <cell r="CK486" t="str">
            <v/>
          </cell>
          <cell r="CN486">
            <v>0</v>
          </cell>
          <cell r="CO486">
            <v>0</v>
          </cell>
          <cell r="CP486" t="b">
            <v>1</v>
          </cell>
          <cell r="CQ486" t="str">
            <v>c.2981C&gt;T</v>
          </cell>
          <cell r="CX486" t="str">
            <v>BRCA2</v>
          </cell>
          <cell r="CY486" t="str">
            <v>c.2981C&gt;T</v>
          </cell>
          <cell r="DE486" t="b">
            <v>0</v>
          </cell>
          <cell r="DF486" t="str">
            <v>BRCA2</v>
          </cell>
          <cell r="DG486" t="str">
            <v>c.2981C&gt;T</v>
          </cell>
          <cell r="DH486">
            <v>0</v>
          </cell>
          <cell r="DI486">
            <v>0</v>
          </cell>
          <cell r="DJ486">
            <v>0</v>
          </cell>
          <cell r="DK486">
            <v>0</v>
          </cell>
          <cell r="DL486">
            <v>1.8526752630999998E-5</v>
          </cell>
          <cell r="DM486">
            <v>0</v>
          </cell>
          <cell r="DN486" t="b">
            <v>0</v>
          </cell>
        </row>
        <row r="487">
          <cell r="B487" t="str">
            <v>c.2987T&gt;G</v>
          </cell>
          <cell r="C487" t="str">
            <v>p.(Leu996Arg)</v>
          </cell>
          <cell r="D487" t="str">
            <v>3215T&gt;G</v>
          </cell>
          <cell r="E487" t="str">
            <v>L996R</v>
          </cell>
          <cell r="G487" t="str">
            <v>c.2987T&gt;G</v>
          </cell>
          <cell r="K487">
            <v>4.859000253604711E-2</v>
          </cell>
          <cell r="L487">
            <v>0.66679544570127502</v>
          </cell>
          <cell r="N487">
            <v>3.2399592397649619E-2</v>
          </cell>
          <cell r="O487">
            <v>0.02</v>
          </cell>
          <cell r="P487">
            <v>6.6121617138060454E-4</v>
          </cell>
          <cell r="Q487">
            <v>6.6077925345250899E-4</v>
          </cell>
          <cell r="R487">
            <v>1</v>
          </cell>
          <cell r="S487" t="str">
            <v>Multifac new calc</v>
          </cell>
          <cell r="T487">
            <v>0.02</v>
          </cell>
          <cell r="U487" t="str">
            <v>Same</v>
          </cell>
          <cell r="V487">
            <v>2.9999999329447746E-2</v>
          </cell>
          <cell r="Z487" t="str">
            <v/>
          </cell>
          <cell r="AA487">
            <v>1</v>
          </cell>
          <cell r="AB487">
            <v>1</v>
          </cell>
          <cell r="AD487">
            <v>4.859000253604711E-2</v>
          </cell>
          <cell r="AE487">
            <v>0.66679544570127502</v>
          </cell>
          <cell r="AF487">
            <v>1.0010461288226912E-3</v>
          </cell>
          <cell r="AK487" t="str">
            <v/>
          </cell>
          <cell r="AL487" t="str">
            <v/>
          </cell>
          <cell r="AM487" t="str">
            <v/>
          </cell>
          <cell r="AN487" t="str">
            <v/>
          </cell>
          <cell r="AR487" t="str">
            <v/>
          </cell>
          <cell r="AS487" t="str">
            <v/>
          </cell>
          <cell r="AT487" t="str">
            <v/>
          </cell>
          <cell r="AU487" t="str">
            <v/>
          </cell>
          <cell r="AW487" t="str">
            <v/>
          </cell>
          <cell r="AX487" t="str">
            <v/>
          </cell>
          <cell r="AY487" t="str">
            <v/>
          </cell>
          <cell r="AZ487" t="str">
            <v/>
          </cell>
          <cell r="BB487" t="str">
            <v/>
          </cell>
          <cell r="BE487" t="str">
            <v/>
          </cell>
          <cell r="BG487" t="str">
            <v/>
          </cell>
          <cell r="BI487" t="str">
            <v/>
          </cell>
          <cell r="CH487" t="str">
            <v/>
          </cell>
          <cell r="CI487" t="str">
            <v/>
          </cell>
          <cell r="CJ487" t="str">
            <v/>
          </cell>
          <cell r="CK487" t="str">
            <v/>
          </cell>
          <cell r="CN487">
            <v>0</v>
          </cell>
          <cell r="CO487">
            <v>0</v>
          </cell>
          <cell r="CP487" t="b">
            <v>1</v>
          </cell>
          <cell r="CQ487" t="str">
            <v>c.2987T&gt;G</v>
          </cell>
          <cell r="CX487" t="str">
            <v>BRCA2</v>
          </cell>
          <cell r="CY487" t="str">
            <v>c.2987T&gt;G</v>
          </cell>
          <cell r="DE487" t="b">
            <v>0</v>
          </cell>
          <cell r="DF487" t="str">
            <v>BRCA2</v>
          </cell>
          <cell r="DG487" t="str">
            <v>c.2987T&gt;G</v>
          </cell>
          <cell r="DH487">
            <v>0</v>
          </cell>
          <cell r="DI487">
            <v>8.9831117499000006E-5</v>
          </cell>
          <cell r="DJ487">
            <v>0</v>
          </cell>
          <cell r="DK487">
            <v>0</v>
          </cell>
          <cell r="DL487">
            <v>7.4109756549000006E-5</v>
          </cell>
          <cell r="DM487">
            <v>0</v>
          </cell>
          <cell r="DN487" t="b">
            <v>0</v>
          </cell>
        </row>
        <row r="488">
          <cell r="B488" t="str">
            <v>c.2T&gt;G</v>
          </cell>
          <cell r="C488" t="str">
            <v>p.(Met1?)</v>
          </cell>
          <cell r="D488" t="str">
            <v>230T&gt;G</v>
          </cell>
          <cell r="E488" t="str">
            <v>M1?</v>
          </cell>
          <cell r="G488" t="str">
            <v>c.2T&gt;G</v>
          </cell>
          <cell r="J488">
            <v>0.72</v>
          </cell>
          <cell r="N488">
            <v>0.72</v>
          </cell>
          <cell r="O488">
            <v>0.96</v>
          </cell>
          <cell r="P488">
            <v>17.279999999999983</v>
          </cell>
          <cell r="Q488">
            <v>0.94529540481400431</v>
          </cell>
          <cell r="R488">
            <v>3</v>
          </cell>
          <cell r="T488">
            <v>0.81</v>
          </cell>
          <cell r="U488" t="str">
            <v>Start codon, change to 0.96?</v>
          </cell>
          <cell r="Z488" t="str">
            <v/>
          </cell>
          <cell r="AK488" t="str">
            <v/>
          </cell>
          <cell r="AL488" t="str">
            <v/>
          </cell>
          <cell r="AM488" t="str">
            <v/>
          </cell>
          <cell r="AN488" t="str">
            <v/>
          </cell>
          <cell r="AR488" t="str">
            <v/>
          </cell>
          <cell r="AS488" t="str">
            <v/>
          </cell>
          <cell r="AT488" t="str">
            <v/>
          </cell>
          <cell r="AU488" t="str">
            <v/>
          </cell>
          <cell r="AW488" t="str">
            <v/>
          </cell>
          <cell r="AX488" t="str">
            <v/>
          </cell>
          <cell r="AY488" t="str">
            <v/>
          </cell>
          <cell r="AZ488" t="str">
            <v/>
          </cell>
          <cell r="BB488" t="str">
            <v/>
          </cell>
          <cell r="BE488" t="str">
            <v/>
          </cell>
          <cell r="BG488" t="str">
            <v/>
          </cell>
          <cell r="BI488" t="str">
            <v/>
          </cell>
          <cell r="CD488">
            <v>0.72</v>
          </cell>
          <cell r="CH488" t="str">
            <v/>
          </cell>
          <cell r="CI488" t="str">
            <v/>
          </cell>
          <cell r="CJ488" t="str">
            <v/>
          </cell>
          <cell r="CK488" t="str">
            <v/>
          </cell>
          <cell r="CN488">
            <v>0</v>
          </cell>
          <cell r="CO488">
            <v>0</v>
          </cell>
          <cell r="CP488" t="b">
            <v>1</v>
          </cell>
          <cell r="CQ488" t="str">
            <v>c.2T&gt;G</v>
          </cell>
          <cell r="CX488" t="str">
            <v>BRCA2</v>
          </cell>
          <cell r="CY488" t="str">
            <v>c.2T&gt;G</v>
          </cell>
          <cell r="DE488" t="b">
            <v>0</v>
          </cell>
          <cell r="DF488" t="str">
            <v>BRCA2</v>
          </cell>
          <cell r="DG488" t="str">
            <v>c.2T&gt;G</v>
          </cell>
          <cell r="DH488">
            <v>0</v>
          </cell>
          <cell r="DI488">
            <v>8.9461442117999996E-5</v>
          </cell>
          <cell r="DJ488">
            <v>0</v>
          </cell>
          <cell r="DK488">
            <v>0</v>
          </cell>
          <cell r="DL488">
            <v>0</v>
          </cell>
          <cell r="DM488">
            <v>0</v>
          </cell>
          <cell r="DN488" t="b">
            <v>0</v>
          </cell>
        </row>
        <row r="489">
          <cell r="B489" t="str">
            <v>c.3002C&gt;T</v>
          </cell>
          <cell r="C489" t="str">
            <v>p.(Ser1001Leu)</v>
          </cell>
          <cell r="D489" t="str">
            <v>3230C&gt;T</v>
          </cell>
          <cell r="E489" t="str">
            <v>S1001L</v>
          </cell>
          <cell r="G489" t="str">
            <v>c.3002C&gt;T</v>
          </cell>
          <cell r="O489">
            <v>0.02</v>
          </cell>
          <cell r="R489" t="str">
            <v/>
          </cell>
          <cell r="T489">
            <v>0.02</v>
          </cell>
          <cell r="U489" t="str">
            <v>Same</v>
          </cell>
          <cell r="Z489" t="str">
            <v/>
          </cell>
          <cell r="AK489" t="str">
            <v/>
          </cell>
          <cell r="AL489" t="str">
            <v/>
          </cell>
          <cell r="AM489" t="str">
            <v/>
          </cell>
          <cell r="AN489" t="str">
            <v/>
          </cell>
          <cell r="AR489" t="str">
            <v/>
          </cell>
          <cell r="AS489" t="str">
            <v/>
          </cell>
          <cell r="AT489" t="str">
            <v/>
          </cell>
          <cell r="AU489" t="str">
            <v/>
          </cell>
          <cell r="AW489" t="str">
            <v/>
          </cell>
          <cell r="AX489" t="str">
            <v/>
          </cell>
          <cell r="AY489" t="str">
            <v/>
          </cell>
          <cell r="AZ489" t="str">
            <v/>
          </cell>
          <cell r="BB489" t="str">
            <v/>
          </cell>
          <cell r="BE489" t="str">
            <v/>
          </cell>
          <cell r="BG489" t="str">
            <v/>
          </cell>
          <cell r="BI489" t="str">
            <v/>
          </cell>
          <cell r="CH489" t="str">
            <v/>
          </cell>
          <cell r="CI489" t="str">
            <v/>
          </cell>
          <cell r="CJ489" t="str">
            <v/>
          </cell>
          <cell r="CK489" t="str">
            <v/>
          </cell>
          <cell r="CN489">
            <v>0</v>
          </cell>
          <cell r="CO489">
            <v>0</v>
          </cell>
          <cell r="CP489" t="b">
            <v>1</v>
          </cell>
          <cell r="CQ489" t="str">
            <v>c.3002C&gt;T</v>
          </cell>
          <cell r="CX489" t="str">
            <v>BRCA2</v>
          </cell>
          <cell r="CY489" t="str">
            <v>c.3002C&gt;T</v>
          </cell>
          <cell r="DE489" t="b">
            <v>0</v>
          </cell>
          <cell r="DF489" t="str">
            <v>BRCA2</v>
          </cell>
          <cell r="DG489" t="str">
            <v>c.3002C&gt;T</v>
          </cell>
          <cell r="DN489" t="b">
            <v>0</v>
          </cell>
        </row>
        <row r="490">
          <cell r="B490" t="str">
            <v>c.3032C&gt;G</v>
          </cell>
          <cell r="C490" t="str">
            <v>p.(Thr1011Arg)</v>
          </cell>
          <cell r="D490" t="str">
            <v>3260C&gt;G</v>
          </cell>
          <cell r="E490" t="str">
            <v>T1011R</v>
          </cell>
          <cell r="G490" t="str">
            <v>c.3032C&gt;G</v>
          </cell>
          <cell r="I490">
            <v>3.5534454000000002</v>
          </cell>
          <cell r="J490">
            <v>0.27333482918399998</v>
          </cell>
          <cell r="K490">
            <v>1.2752893240679046</v>
          </cell>
          <cell r="L490">
            <v>2.1061824230251922</v>
          </cell>
          <cell r="N490">
            <v>2.6088513209326636</v>
          </cell>
          <cell r="O490">
            <v>0.02</v>
          </cell>
          <cell r="P490">
            <v>5.324186369250334E-2</v>
          </cell>
          <cell r="Q490">
            <v>5.0550462840363734E-2</v>
          </cell>
          <cell r="R490">
            <v>3</v>
          </cell>
          <cell r="T490">
            <v>0.02</v>
          </cell>
          <cell r="U490" t="str">
            <v>Same</v>
          </cell>
          <cell r="V490">
            <v>2.9999999329447746E-2</v>
          </cell>
          <cell r="Z490" t="str">
            <v/>
          </cell>
          <cell r="AA490">
            <v>1</v>
          </cell>
          <cell r="AB490">
            <v>1</v>
          </cell>
          <cell r="AD490">
            <v>1.2752893240679046</v>
          </cell>
          <cell r="AE490">
            <v>2.1061824230251922</v>
          </cell>
          <cell r="AF490">
            <v>7.6700275607373067E-2</v>
          </cell>
          <cell r="AK490" t="str">
            <v/>
          </cell>
          <cell r="AL490" t="str">
            <v/>
          </cell>
          <cell r="AM490" t="str">
            <v/>
          </cell>
          <cell r="AN490" t="str">
            <v/>
          </cell>
          <cell r="AR490" t="str">
            <v/>
          </cell>
          <cell r="AS490" t="str">
            <v/>
          </cell>
          <cell r="AT490" t="str">
            <v/>
          </cell>
          <cell r="AU490" t="str">
            <v/>
          </cell>
          <cell r="AW490" t="str">
            <v/>
          </cell>
          <cell r="AX490" t="str">
            <v/>
          </cell>
          <cell r="AY490" t="str">
            <v/>
          </cell>
          <cell r="AZ490" t="str">
            <v/>
          </cell>
          <cell r="BB490" t="str">
            <v/>
          </cell>
          <cell r="BE490" t="str">
            <v/>
          </cell>
          <cell r="BG490" t="str">
            <v/>
          </cell>
          <cell r="BI490" t="str">
            <v/>
          </cell>
          <cell r="CD490">
            <v>0.35814311999999998</v>
          </cell>
          <cell r="CF490">
            <v>3.5534454000000002</v>
          </cell>
          <cell r="CG490">
            <v>0.76319999999999999</v>
          </cell>
          <cell r="CH490" t="str">
            <v/>
          </cell>
          <cell r="CI490" t="str">
            <v/>
          </cell>
          <cell r="CJ490" t="str">
            <v/>
          </cell>
          <cell r="CK490" t="str">
            <v/>
          </cell>
          <cell r="CN490">
            <v>0</v>
          </cell>
          <cell r="CO490">
            <v>0</v>
          </cell>
          <cell r="CP490" t="b">
            <v>1</v>
          </cell>
          <cell r="CQ490" t="str">
            <v>c.3032C&gt;G</v>
          </cell>
          <cell r="CX490" t="str">
            <v>BRCA2</v>
          </cell>
          <cell r="CY490" t="str">
            <v>c.3032C&gt;G</v>
          </cell>
          <cell r="DE490" t="b">
            <v>0</v>
          </cell>
          <cell r="DF490" t="str">
            <v>BRCA2</v>
          </cell>
          <cell r="DG490" t="str">
            <v>c.3032C&gt;G</v>
          </cell>
          <cell r="DH490">
            <v>0</v>
          </cell>
          <cell r="DI490">
            <v>9.0252707580999993E-5</v>
          </cell>
          <cell r="DJ490">
            <v>0</v>
          </cell>
          <cell r="DK490">
            <v>0</v>
          </cell>
          <cell r="DL490">
            <v>3.7056251390000002E-5</v>
          </cell>
          <cell r="DM490">
            <v>0</v>
          </cell>
          <cell r="DN490" t="b">
            <v>0</v>
          </cell>
        </row>
        <row r="491">
          <cell r="B491" t="str">
            <v>c.303C&gt;T</v>
          </cell>
          <cell r="C491" t="str">
            <v>p.(=)</v>
          </cell>
          <cell r="D491" t="str">
            <v>531C&gt;T</v>
          </cell>
          <cell r="E491" t="str">
            <v>F101F</v>
          </cell>
          <cell r="F491" t="str">
            <v>Ex3Skip</v>
          </cell>
          <cell r="J491">
            <v>0.69</v>
          </cell>
          <cell r="N491">
            <v>0.69</v>
          </cell>
          <cell r="O491">
            <v>0.02</v>
          </cell>
          <cell r="P491">
            <v>1.4081632653061225E-2</v>
          </cell>
          <cell r="Q491">
            <v>1.3886093781444958E-2</v>
          </cell>
          <cell r="R491">
            <v>3</v>
          </cell>
          <cell r="T491">
            <v>0.02</v>
          </cell>
          <cell r="U491" t="str">
            <v>Same</v>
          </cell>
          <cell r="Z491" t="str">
            <v/>
          </cell>
          <cell r="AK491" t="str">
            <v/>
          </cell>
          <cell r="AL491" t="str">
            <v/>
          </cell>
          <cell r="AM491" t="str">
            <v/>
          </cell>
          <cell r="AN491" t="str">
            <v/>
          </cell>
          <cell r="AR491" t="str">
            <v/>
          </cell>
          <cell r="AS491" t="str">
            <v/>
          </cell>
          <cell r="AT491" t="str">
            <v/>
          </cell>
          <cell r="AU491" t="str">
            <v/>
          </cell>
          <cell r="AW491" t="str">
            <v/>
          </cell>
          <cell r="AX491" t="str">
            <v/>
          </cell>
          <cell r="AY491" t="str">
            <v/>
          </cell>
          <cell r="AZ491" t="str">
            <v/>
          </cell>
          <cell r="BB491" t="str">
            <v/>
          </cell>
          <cell r="BE491" t="str">
            <v/>
          </cell>
          <cell r="BG491" t="str">
            <v/>
          </cell>
          <cell r="BI491" t="str">
            <v/>
          </cell>
          <cell r="BX491">
            <v>1</v>
          </cell>
          <cell r="BY491">
            <v>0.69</v>
          </cell>
          <cell r="BZ491">
            <v>1</v>
          </cell>
          <cell r="CA491">
            <v>1</v>
          </cell>
          <cell r="CH491" t="str">
            <v/>
          </cell>
          <cell r="CI491" t="str">
            <v/>
          </cell>
          <cell r="CJ491" t="str">
            <v/>
          </cell>
          <cell r="CK491" t="str">
            <v/>
          </cell>
          <cell r="CN491">
            <v>0</v>
          </cell>
          <cell r="CO491">
            <v>1</v>
          </cell>
          <cell r="CP491" t="b">
            <v>1</v>
          </cell>
          <cell r="CQ491" t="str">
            <v>c.303C&gt;T</v>
          </cell>
          <cell r="CX491" t="str">
            <v>BRCA2</v>
          </cell>
          <cell r="CY491" t="str">
            <v>c.303C&gt;T</v>
          </cell>
          <cell r="DE491" t="b">
            <v>0</v>
          </cell>
          <cell r="DF491" t="str">
            <v>BRCA2</v>
          </cell>
          <cell r="DG491" t="str">
            <v>c.303C&gt;T</v>
          </cell>
          <cell r="DN491" t="b">
            <v>0</v>
          </cell>
        </row>
        <row r="492">
          <cell r="B492" t="str">
            <v>c.3053A&gt;G</v>
          </cell>
          <cell r="C492" t="str">
            <v>p.(Lys1018Arg)</v>
          </cell>
          <cell r="D492" t="str">
            <v>3281A&gt;G</v>
          </cell>
          <cell r="E492" t="str">
            <v>K1018R</v>
          </cell>
          <cell r="G492" t="str">
            <v>c.3053A&gt;G</v>
          </cell>
          <cell r="O492">
            <v>0.02</v>
          </cell>
          <cell r="R492" t="str">
            <v/>
          </cell>
          <cell r="T492">
            <v>0.02</v>
          </cell>
          <cell r="U492" t="str">
            <v>Same</v>
          </cell>
          <cell r="Z492" t="str">
            <v/>
          </cell>
          <cell r="AK492" t="str">
            <v/>
          </cell>
          <cell r="AL492" t="str">
            <v/>
          </cell>
          <cell r="AM492" t="str">
            <v/>
          </cell>
          <cell r="AN492" t="str">
            <v/>
          </cell>
          <cell r="AR492" t="str">
            <v/>
          </cell>
          <cell r="AS492" t="str">
            <v/>
          </cell>
          <cell r="AT492" t="str">
            <v/>
          </cell>
          <cell r="AU492" t="str">
            <v/>
          </cell>
          <cell r="AW492" t="str">
            <v/>
          </cell>
          <cell r="AX492" t="str">
            <v/>
          </cell>
          <cell r="AY492" t="str">
            <v/>
          </cell>
          <cell r="AZ492" t="str">
            <v/>
          </cell>
          <cell r="BB492" t="str">
            <v/>
          </cell>
          <cell r="BE492" t="str">
            <v/>
          </cell>
          <cell r="BG492" t="str">
            <v/>
          </cell>
          <cell r="BI492" t="str">
            <v/>
          </cell>
          <cell r="CH492" t="str">
            <v/>
          </cell>
          <cell r="CI492" t="str">
            <v/>
          </cell>
          <cell r="CJ492" t="str">
            <v/>
          </cell>
          <cell r="CK492" t="str">
            <v/>
          </cell>
          <cell r="CN492">
            <v>0</v>
          </cell>
          <cell r="CO492">
            <v>0</v>
          </cell>
          <cell r="CP492" t="b">
            <v>1</v>
          </cell>
          <cell r="CQ492" t="str">
            <v>c.3053A&gt;G</v>
          </cell>
          <cell r="CX492" t="str">
            <v>BRCA2</v>
          </cell>
          <cell r="CY492" t="str">
            <v>c.3053A&gt;G</v>
          </cell>
          <cell r="DE492" t="b">
            <v>0</v>
          </cell>
          <cell r="DF492" t="str">
            <v>BRCA2</v>
          </cell>
          <cell r="DG492" t="str">
            <v>c.3053A&gt;G</v>
          </cell>
          <cell r="DN492" t="b">
            <v>0</v>
          </cell>
        </row>
        <row r="493">
          <cell r="B493" t="str">
            <v>c.3055C&gt;G</v>
          </cell>
          <cell r="C493" t="str">
            <v>p.(Leu1019Val)</v>
          </cell>
          <cell r="D493" t="str">
            <v>3283C&gt;G</v>
          </cell>
          <cell r="E493" t="str">
            <v>L1019V</v>
          </cell>
          <cell r="H493">
            <v>0</v>
          </cell>
          <cell r="I493">
            <v>6.6E-4</v>
          </cell>
          <cell r="J493">
            <v>0.39635298235999999</v>
          </cell>
          <cell r="K493">
            <v>3.4562448212195553</v>
          </cell>
          <cell r="L493">
            <v>1.5433668632472623E-4</v>
          </cell>
          <cell r="M493">
            <v>1.060166303E-7</v>
          </cell>
          <cell r="N493">
            <v>1.4793595225247331E-14</v>
          </cell>
          <cell r="O493">
            <v>0.02</v>
          </cell>
          <cell r="P493">
            <v>3.0191010663770062E-16</v>
          </cell>
          <cell r="Q493">
            <v>3.0191010663770057E-16</v>
          </cell>
          <cell r="R493">
            <v>1</v>
          </cell>
          <cell r="S493" t="str">
            <v>Multifac new calc</v>
          </cell>
          <cell r="T493">
            <v>0.02</v>
          </cell>
          <cell r="U493" t="str">
            <v>Same</v>
          </cell>
          <cell r="V493">
            <v>2.9999999329447746E-2</v>
          </cell>
          <cell r="W493">
            <v>1</v>
          </cell>
          <cell r="X493">
            <v>1.77</v>
          </cell>
          <cell r="Y493">
            <v>15</v>
          </cell>
          <cell r="Z493">
            <v>0.39635298235999999</v>
          </cell>
          <cell r="AA493" t="str">
            <v>2+</v>
          </cell>
          <cell r="AB493">
            <v>6.5599998519551631E-4</v>
          </cell>
          <cell r="AD493">
            <v>3.4562448212195553</v>
          </cell>
          <cell r="AE493">
            <v>1.5433668632472623E-4</v>
          </cell>
          <cell r="AF493">
            <v>1.9155798828571224E-8</v>
          </cell>
          <cell r="AJ493">
            <v>0.02</v>
          </cell>
          <cell r="AK493" t="str">
            <v>7.14×10−9</v>
          </cell>
          <cell r="AL493" t="str">
            <v>Lindor 2012</v>
          </cell>
          <cell r="AM493" t="str">
            <v>Easton et al., 2007</v>
          </cell>
          <cell r="AN493" t="str">
            <v>Y</v>
          </cell>
          <cell r="AO493">
            <v>0.02</v>
          </cell>
          <cell r="AP493">
            <v>0</v>
          </cell>
          <cell r="AR493">
            <v>6.6E-4</v>
          </cell>
          <cell r="AS493" t="str">
            <v>-</v>
          </cell>
          <cell r="AT493">
            <v>1.4999999999999999E-4</v>
          </cell>
          <cell r="AU493">
            <v>3.4673699999999998</v>
          </cell>
          <cell r="AV493">
            <v>3.4326999999999998E-7</v>
          </cell>
          <cell r="AW493" t="str">
            <v>Easton DF et al., Am J Hum Genet, 81: 873-883, 2007.</v>
          </cell>
          <cell r="AX493">
            <v>1.060166303E-7</v>
          </cell>
          <cell r="AY493" t="str">
            <v>No genotypes</v>
          </cell>
          <cell r="AZ493" t="str">
            <v/>
          </cell>
          <cell r="BB493" t="str">
            <v/>
          </cell>
          <cell r="BE493" t="str">
            <v/>
          </cell>
          <cell r="BG493" t="str">
            <v/>
          </cell>
          <cell r="BI493" t="str">
            <v/>
          </cell>
          <cell r="CH493" t="str">
            <v/>
          </cell>
          <cell r="CI493" t="str">
            <v/>
          </cell>
          <cell r="CJ493" t="str">
            <v/>
          </cell>
          <cell r="CK493" t="str">
            <v/>
          </cell>
          <cell r="CN493">
            <v>0</v>
          </cell>
          <cell r="CO493">
            <v>15</v>
          </cell>
          <cell r="CP493" t="b">
            <v>1</v>
          </cell>
          <cell r="CQ493" t="str">
            <v>c.3055C&gt;G</v>
          </cell>
          <cell r="CR493">
            <v>0</v>
          </cell>
          <cell r="CS493">
            <v>0</v>
          </cell>
          <cell r="CT493">
            <v>0</v>
          </cell>
          <cell r="CU493">
            <v>0</v>
          </cell>
          <cell r="CV493">
            <v>1E-3</v>
          </cell>
          <cell r="CW493" t="b">
            <v>0</v>
          </cell>
          <cell r="CX493" t="str">
            <v>BRCA2</v>
          </cell>
          <cell r="CY493" t="str">
            <v>c.3055C&gt;G</v>
          </cell>
          <cell r="CZ493">
            <v>0</v>
          </cell>
          <cell r="DA493">
            <v>0</v>
          </cell>
          <cell r="DB493">
            <v>0</v>
          </cell>
          <cell r="DC493">
            <v>0</v>
          </cell>
          <cell r="DD493">
            <v>1E-3</v>
          </cell>
          <cell r="DE493" t="b">
            <v>0</v>
          </cell>
          <cell r="DF493" t="str">
            <v>BRCA2</v>
          </cell>
          <cell r="DG493" t="str">
            <v>c.3055C&gt;G</v>
          </cell>
          <cell r="DH493">
            <v>0</v>
          </cell>
          <cell r="DI493">
            <v>9.0350560173000001E-5</v>
          </cell>
          <cell r="DJ493">
            <v>0</v>
          </cell>
          <cell r="DK493">
            <v>1.5137753557000001E-4</v>
          </cell>
          <cell r="DL493">
            <v>1.6675931072999999E-4</v>
          </cell>
          <cell r="DM493">
            <v>6.103515625E-5</v>
          </cell>
          <cell r="DN493" t="b">
            <v>0</v>
          </cell>
        </row>
        <row r="494">
          <cell r="B494" t="str">
            <v>c.3056T&gt;C</v>
          </cell>
          <cell r="C494" t="str">
            <v>p.(Leu1019Pro)</v>
          </cell>
          <cell r="D494" t="str">
            <v>3284T&gt;C</v>
          </cell>
          <cell r="E494" t="str">
            <v>L1019P</v>
          </cell>
          <cell r="G494" t="str">
            <v>c.3056T&gt;C</v>
          </cell>
          <cell r="O494">
            <v>0.02</v>
          </cell>
          <cell r="R494" t="str">
            <v/>
          </cell>
          <cell r="T494">
            <v>0.02</v>
          </cell>
          <cell r="U494" t="str">
            <v>Same</v>
          </cell>
          <cell r="Z494" t="str">
            <v/>
          </cell>
          <cell r="AK494" t="str">
            <v/>
          </cell>
          <cell r="AL494" t="str">
            <v/>
          </cell>
          <cell r="AM494" t="str">
            <v/>
          </cell>
          <cell r="AN494" t="str">
            <v/>
          </cell>
          <cell r="AR494" t="str">
            <v/>
          </cell>
          <cell r="AS494" t="str">
            <v/>
          </cell>
          <cell r="AT494" t="str">
            <v/>
          </cell>
          <cell r="AU494" t="str">
            <v/>
          </cell>
          <cell r="AW494" t="str">
            <v/>
          </cell>
          <cell r="AX494" t="str">
            <v/>
          </cell>
          <cell r="AY494" t="str">
            <v/>
          </cell>
          <cell r="AZ494" t="str">
            <v/>
          </cell>
          <cell r="BB494" t="str">
            <v/>
          </cell>
          <cell r="BE494" t="str">
            <v/>
          </cell>
          <cell r="BG494" t="str">
            <v/>
          </cell>
          <cell r="BI494" t="str">
            <v/>
          </cell>
          <cell r="CH494" t="str">
            <v/>
          </cell>
          <cell r="CI494" t="str">
            <v/>
          </cell>
          <cell r="CJ494" t="str">
            <v/>
          </cell>
          <cell r="CK494" t="str">
            <v/>
          </cell>
          <cell r="CN494">
            <v>0</v>
          </cell>
          <cell r="CO494">
            <v>0</v>
          </cell>
          <cell r="CP494" t="b">
            <v>1</v>
          </cell>
          <cell r="CQ494" t="str">
            <v>c.3056T&gt;C</v>
          </cell>
          <cell r="CX494" t="str">
            <v>BRCA2</v>
          </cell>
          <cell r="CY494" t="str">
            <v>c.3056T&gt;C</v>
          </cell>
          <cell r="DE494" t="b">
            <v>0</v>
          </cell>
          <cell r="DF494" t="str">
            <v>BRCA2</v>
          </cell>
          <cell r="DG494" t="str">
            <v>c.3056T&gt;C</v>
          </cell>
          <cell r="DN494" t="b">
            <v>0</v>
          </cell>
        </row>
        <row r="495">
          <cell r="B495" t="str">
            <v>c.305A&gt;G</v>
          </cell>
          <cell r="C495" t="str">
            <v>p.(Lys102Arg)</v>
          </cell>
          <cell r="I495">
            <v>3.73E-2</v>
          </cell>
          <cell r="J495">
            <v>0.9</v>
          </cell>
          <cell r="N495">
            <v>3.3570000000000003E-2</v>
          </cell>
          <cell r="O495">
            <v>0.02</v>
          </cell>
          <cell r="P495">
            <v>6.851020408163266E-4</v>
          </cell>
          <cell r="Q495">
            <v>6.8463299735263018E-4</v>
          </cell>
          <cell r="R495">
            <v>1</v>
          </cell>
          <cell r="S495" t="str">
            <v>Multifac new calc</v>
          </cell>
          <cell r="BF495">
            <v>1</v>
          </cell>
          <cell r="BG495">
            <v>0.9</v>
          </cell>
          <cell r="BH495">
            <v>1</v>
          </cell>
          <cell r="BI495">
            <v>3.73E-2</v>
          </cell>
        </row>
        <row r="496">
          <cell r="B496" t="str">
            <v>c.3062A&gt;G</v>
          </cell>
          <cell r="C496" t="str">
            <v>p.(Glu1021Gly)</v>
          </cell>
          <cell r="D496" t="str">
            <v>3290A&gt;G</v>
          </cell>
          <cell r="E496" t="str">
            <v>E1021G</v>
          </cell>
          <cell r="G496" t="str">
            <v>c.3062A&gt;G</v>
          </cell>
          <cell r="O496">
            <v>0.02</v>
          </cell>
          <cell r="R496" t="str">
            <v/>
          </cell>
          <cell r="T496">
            <v>0.02</v>
          </cell>
          <cell r="U496" t="str">
            <v>Same</v>
          </cell>
          <cell r="Z496" t="str">
            <v/>
          </cell>
          <cell r="AK496" t="str">
            <v/>
          </cell>
          <cell r="AL496" t="str">
            <v/>
          </cell>
          <cell r="AM496" t="str">
            <v/>
          </cell>
          <cell r="AN496" t="str">
            <v/>
          </cell>
          <cell r="AR496" t="str">
            <v/>
          </cell>
          <cell r="AS496" t="str">
            <v/>
          </cell>
          <cell r="AT496" t="str">
            <v/>
          </cell>
          <cell r="AU496" t="str">
            <v/>
          </cell>
          <cell r="AW496" t="str">
            <v/>
          </cell>
          <cell r="AX496" t="str">
            <v/>
          </cell>
          <cell r="AY496" t="str">
            <v/>
          </cell>
          <cell r="AZ496" t="str">
            <v/>
          </cell>
          <cell r="BB496" t="str">
            <v/>
          </cell>
          <cell r="BE496" t="str">
            <v/>
          </cell>
          <cell r="BG496" t="str">
            <v/>
          </cell>
          <cell r="BI496" t="str">
            <v/>
          </cell>
          <cell r="CH496" t="str">
            <v/>
          </cell>
          <cell r="CI496" t="str">
            <v/>
          </cell>
          <cell r="CJ496" t="str">
            <v/>
          </cell>
          <cell r="CK496" t="str">
            <v/>
          </cell>
          <cell r="CN496">
            <v>0</v>
          </cell>
          <cell r="CO496">
            <v>0</v>
          </cell>
          <cell r="CP496" t="b">
            <v>1</v>
          </cell>
          <cell r="CQ496" t="str">
            <v>c.3062A&gt;G</v>
          </cell>
          <cell r="CX496" t="str">
            <v>BRCA2</v>
          </cell>
          <cell r="CY496" t="str">
            <v>c.3062A&gt;G</v>
          </cell>
          <cell r="DE496" t="b">
            <v>0</v>
          </cell>
          <cell r="DF496" t="str">
            <v>BRCA2</v>
          </cell>
          <cell r="DG496" t="str">
            <v>c.3062A&gt;G</v>
          </cell>
          <cell r="DN496" t="b">
            <v>0</v>
          </cell>
        </row>
        <row r="497">
          <cell r="B497" t="str">
            <v>c.3064C&gt;T</v>
          </cell>
          <cell r="C497" t="str">
            <v>p.(His1022Tyr)</v>
          </cell>
          <cell r="D497" t="str">
            <v>3292C&gt;T</v>
          </cell>
          <cell r="E497" t="str">
            <v>H1022Y</v>
          </cell>
          <cell r="G497" t="str">
            <v>c.3064C&gt;T</v>
          </cell>
          <cell r="K497">
            <v>1.0246153856466556</v>
          </cell>
          <cell r="L497">
            <v>1.3183335800546259</v>
          </cell>
          <cell r="N497">
            <v>1.3507848695386064</v>
          </cell>
          <cell r="O497">
            <v>0.02</v>
          </cell>
          <cell r="P497">
            <v>2.7567038153849113E-2</v>
          </cell>
          <cell r="Q497">
            <v>2.6827483882099504E-2</v>
          </cell>
          <cell r="R497">
            <v>3</v>
          </cell>
          <cell r="T497">
            <v>0.02</v>
          </cell>
          <cell r="U497" t="str">
            <v>Same</v>
          </cell>
          <cell r="V497">
            <v>2.9999999329447746E-2</v>
          </cell>
          <cell r="Z497" t="str">
            <v/>
          </cell>
          <cell r="AA497">
            <v>1</v>
          </cell>
          <cell r="AB497">
            <v>1</v>
          </cell>
          <cell r="AD497">
            <v>1.0246153856466556</v>
          </cell>
          <cell r="AE497">
            <v>1.3183335800546259</v>
          </cell>
          <cell r="AF497">
            <v>4.0101534839806635E-2</v>
          </cell>
          <cell r="AK497" t="str">
            <v/>
          </cell>
          <cell r="AL497" t="str">
            <v/>
          </cell>
          <cell r="AM497" t="str">
            <v/>
          </cell>
          <cell r="AN497" t="str">
            <v/>
          </cell>
          <cell r="AR497" t="str">
            <v/>
          </cell>
          <cell r="AS497" t="str">
            <v/>
          </cell>
          <cell r="AT497" t="str">
            <v/>
          </cell>
          <cell r="AU497" t="str">
            <v/>
          </cell>
          <cell r="AW497" t="str">
            <v/>
          </cell>
          <cell r="AX497" t="str">
            <v/>
          </cell>
          <cell r="AY497" t="str">
            <v/>
          </cell>
          <cell r="AZ497" t="str">
            <v/>
          </cell>
          <cell r="BB497" t="str">
            <v/>
          </cell>
          <cell r="BE497" t="str">
            <v/>
          </cell>
          <cell r="BG497" t="str">
            <v/>
          </cell>
          <cell r="BI497" t="str">
            <v/>
          </cell>
          <cell r="CH497" t="str">
            <v/>
          </cell>
          <cell r="CI497" t="str">
            <v/>
          </cell>
          <cell r="CJ497" t="str">
            <v/>
          </cell>
          <cell r="CK497" t="str">
            <v/>
          </cell>
          <cell r="CN497">
            <v>0</v>
          </cell>
          <cell r="CO497">
            <v>0</v>
          </cell>
          <cell r="CP497" t="b">
            <v>1</v>
          </cell>
          <cell r="CQ497" t="str">
            <v>c.3064C&gt;T</v>
          </cell>
          <cell r="CX497" t="str">
            <v>BRCA2</v>
          </cell>
          <cell r="CY497" t="str">
            <v>c.3064C&gt;T</v>
          </cell>
          <cell r="DE497" t="b">
            <v>0</v>
          </cell>
          <cell r="DF497" t="str">
            <v>BRCA2</v>
          </cell>
          <cell r="DG497" t="str">
            <v>c.3064C&gt;T</v>
          </cell>
          <cell r="DH497">
            <v>0</v>
          </cell>
          <cell r="DI497">
            <v>0</v>
          </cell>
          <cell r="DJ497">
            <v>0</v>
          </cell>
          <cell r="DK497">
            <v>0</v>
          </cell>
          <cell r="DL497">
            <v>0</v>
          </cell>
          <cell r="DM497">
            <v>6.1042607739999997E-5</v>
          </cell>
          <cell r="DN497" t="b">
            <v>0</v>
          </cell>
        </row>
        <row r="498">
          <cell r="B498" t="str">
            <v>c.3065A&gt;G</v>
          </cell>
          <cell r="C498" t="str">
            <v>p.(His1022Arg)</v>
          </cell>
          <cell r="D498" t="str">
            <v>3293A&gt;G</v>
          </cell>
          <cell r="E498" t="str">
            <v>H1022R</v>
          </cell>
          <cell r="G498" t="str">
            <v>c.3065A&gt;G</v>
          </cell>
          <cell r="K498">
            <v>1.0498366885038446</v>
          </cell>
          <cell r="L498">
            <v>0.7218992310099932</v>
          </cell>
          <cell r="N498">
            <v>0.75787629811700319</v>
          </cell>
          <cell r="O498">
            <v>0.02</v>
          </cell>
          <cell r="P498">
            <v>1.5466863226877616E-2</v>
          </cell>
          <cell r="Q498">
            <v>1.5231283055094611E-2</v>
          </cell>
          <cell r="R498">
            <v>3</v>
          </cell>
          <cell r="T498">
            <v>0.02</v>
          </cell>
          <cell r="U498" t="str">
            <v>Same</v>
          </cell>
          <cell r="V498">
            <v>2.9999999329447746E-2</v>
          </cell>
          <cell r="Z498" t="str">
            <v/>
          </cell>
          <cell r="AA498">
            <v>1</v>
          </cell>
          <cell r="AB498">
            <v>1</v>
          </cell>
          <cell r="AD498">
            <v>1.0498366885038446</v>
          </cell>
          <cell r="AE498">
            <v>0.7218992310099932</v>
          </cell>
          <cell r="AF498">
            <v>2.2902646639212172E-2</v>
          </cell>
          <cell r="AK498" t="str">
            <v/>
          </cell>
          <cell r="AL498" t="str">
            <v/>
          </cell>
          <cell r="AM498" t="str">
            <v/>
          </cell>
          <cell r="AN498" t="str">
            <v/>
          </cell>
          <cell r="AR498" t="str">
            <v/>
          </cell>
          <cell r="AS498" t="str">
            <v/>
          </cell>
          <cell r="AT498" t="str">
            <v/>
          </cell>
          <cell r="AU498" t="str">
            <v/>
          </cell>
          <cell r="AW498" t="str">
            <v/>
          </cell>
          <cell r="AX498" t="str">
            <v/>
          </cell>
          <cell r="AY498" t="str">
            <v/>
          </cell>
          <cell r="AZ498" t="str">
            <v/>
          </cell>
          <cell r="BB498" t="str">
            <v/>
          </cell>
          <cell r="BE498" t="str">
            <v/>
          </cell>
          <cell r="BG498" t="str">
            <v/>
          </cell>
          <cell r="BI498" t="str">
            <v/>
          </cell>
          <cell r="CH498" t="str">
            <v/>
          </cell>
          <cell r="CI498" t="str">
            <v/>
          </cell>
          <cell r="CJ498" t="str">
            <v/>
          </cell>
          <cell r="CK498" t="str">
            <v/>
          </cell>
          <cell r="CN498">
            <v>0</v>
          </cell>
          <cell r="CO498">
            <v>0</v>
          </cell>
          <cell r="CP498" t="b">
            <v>1</v>
          </cell>
          <cell r="CQ498" t="str">
            <v>c.3065A&gt;G</v>
          </cell>
          <cell r="CX498" t="str">
            <v>BRCA2</v>
          </cell>
          <cell r="CY498" t="str">
            <v>c.3065A&gt;G</v>
          </cell>
          <cell r="DE498" t="b">
            <v>0</v>
          </cell>
          <cell r="DF498" t="str">
            <v>BRCA2</v>
          </cell>
          <cell r="DG498" t="str">
            <v>c.3065A&gt;G</v>
          </cell>
          <cell r="DN498" t="b">
            <v>0</v>
          </cell>
        </row>
        <row r="499">
          <cell r="B499" t="str">
            <v>c.3071_3073del</v>
          </cell>
          <cell r="C499" t="str">
            <v>p.(Ile1024del)</v>
          </cell>
          <cell r="D499" t="str">
            <v>I1024del (3299del3)</v>
          </cell>
          <cell r="E499" t="str">
            <v/>
          </cell>
          <cell r="G499" t="str">
            <v>c.3071_3073del</v>
          </cell>
          <cell r="K499">
            <v>1.0246153856466556</v>
          </cell>
          <cell r="L499">
            <v>0.22721913137665334</v>
          </cell>
          <cell r="N499">
            <v>0.23281221792178775</v>
          </cell>
          <cell r="O499">
            <v>0.02</v>
          </cell>
          <cell r="P499">
            <v>4.751269753505873E-3</v>
          </cell>
          <cell r="Q499">
            <v>4.7288019398786076E-3</v>
          </cell>
          <cell r="R499">
            <v>2</v>
          </cell>
          <cell r="S499" t="str">
            <v>Multifac new calc</v>
          </cell>
          <cell r="V499">
            <v>2.9999999329447746E-2</v>
          </cell>
          <cell r="Z499" t="str">
            <v/>
          </cell>
          <cell r="AA499">
            <v>1</v>
          </cell>
          <cell r="AB499">
            <v>1</v>
          </cell>
          <cell r="AD499">
            <v>1.0246153856466556</v>
          </cell>
          <cell r="AE499">
            <v>0.22721913137665334</v>
          </cell>
          <cell r="AF499">
            <v>7.1489029068245733E-3</v>
          </cell>
          <cell r="AK499" t="str">
            <v/>
          </cell>
          <cell r="AL499" t="str">
            <v/>
          </cell>
          <cell r="AM499" t="str">
            <v/>
          </cell>
          <cell r="AN499" t="str">
            <v/>
          </cell>
          <cell r="AR499" t="str">
            <v/>
          </cell>
          <cell r="AS499" t="str">
            <v/>
          </cell>
          <cell r="AT499" t="str">
            <v/>
          </cell>
          <cell r="AU499" t="str">
            <v/>
          </cell>
          <cell r="AW499" t="str">
            <v/>
          </cell>
          <cell r="AX499" t="str">
            <v/>
          </cell>
          <cell r="AY499" t="str">
            <v/>
          </cell>
          <cell r="AZ499" t="str">
            <v/>
          </cell>
          <cell r="BB499" t="str">
            <v/>
          </cell>
          <cell r="BE499" t="str">
            <v/>
          </cell>
          <cell r="BG499" t="str">
            <v/>
          </cell>
          <cell r="BI499" t="str">
            <v/>
          </cell>
          <cell r="CH499" t="str">
            <v/>
          </cell>
          <cell r="CI499" t="str">
            <v/>
          </cell>
          <cell r="CJ499" t="str">
            <v/>
          </cell>
          <cell r="CK499" t="str">
            <v/>
          </cell>
          <cell r="CN499">
            <v>0</v>
          </cell>
          <cell r="CO499">
            <v>0</v>
          </cell>
          <cell r="CP499" t="b">
            <v>1</v>
          </cell>
          <cell r="CQ499" t="str">
            <v>c.3071_3073del</v>
          </cell>
          <cell r="CX499" t="str">
            <v>BRCA2</v>
          </cell>
          <cell r="CY499" t="str">
            <v>c.3071_3073del</v>
          </cell>
          <cell r="DE499" t="b">
            <v>0</v>
          </cell>
          <cell r="DF499" t="str">
            <v>BRCA2</v>
          </cell>
          <cell r="DG499" t="str">
            <v>c.3071_3073del</v>
          </cell>
          <cell r="DH499">
            <v>0</v>
          </cell>
          <cell r="DI499">
            <v>0</v>
          </cell>
          <cell r="DJ499">
            <v>0</v>
          </cell>
          <cell r="DK499">
            <v>0</v>
          </cell>
          <cell r="DL499">
            <v>1.8523320861E-5</v>
          </cell>
          <cell r="DM499">
            <v>0</v>
          </cell>
          <cell r="DN499" t="b">
            <v>0</v>
          </cell>
        </row>
        <row r="500">
          <cell r="B500" t="str">
            <v>c.3073A&gt;G</v>
          </cell>
          <cell r="C500" t="str">
            <v>p.(Lys1025Glu)</v>
          </cell>
          <cell r="D500" t="str">
            <v>3301A&gt;G</v>
          </cell>
          <cell r="E500" t="str">
            <v>K1025E</v>
          </cell>
          <cell r="G500" t="str">
            <v>c.3073A&gt;G</v>
          </cell>
          <cell r="I500">
            <v>0.44500000000000001</v>
          </cell>
          <cell r="K500">
            <v>1.4055691359851219</v>
          </cell>
          <cell r="L500">
            <v>3.2538374905335172</v>
          </cell>
          <cell r="N500">
            <v>2.0352046298413109</v>
          </cell>
          <cell r="O500">
            <v>0.02</v>
          </cell>
          <cell r="P500">
            <v>4.1534788364108385E-2</v>
          </cell>
          <cell r="Q500">
            <v>3.9878445567185714E-2</v>
          </cell>
          <cell r="R500">
            <v>3</v>
          </cell>
          <cell r="T500">
            <v>0.02</v>
          </cell>
          <cell r="U500" t="str">
            <v>Same</v>
          </cell>
          <cell r="V500">
            <v>2.9999999329447746E-2</v>
          </cell>
          <cell r="Z500" t="str">
            <v/>
          </cell>
          <cell r="AA500">
            <v>1</v>
          </cell>
          <cell r="AB500">
            <v>1</v>
          </cell>
          <cell r="AD500">
            <v>1.4055691359851219</v>
          </cell>
          <cell r="AE500">
            <v>3.2538374905335172</v>
          </cell>
          <cell r="AF500">
            <v>0.12391998565223478</v>
          </cell>
          <cell r="AK500" t="str">
            <v/>
          </cell>
          <cell r="AL500" t="str">
            <v/>
          </cell>
          <cell r="AM500" t="str">
            <v/>
          </cell>
          <cell r="AN500" t="str">
            <v/>
          </cell>
          <cell r="AR500" t="str">
            <v/>
          </cell>
          <cell r="AS500" t="str">
            <v/>
          </cell>
          <cell r="AT500" t="str">
            <v/>
          </cell>
          <cell r="AU500" t="str">
            <v/>
          </cell>
          <cell r="AW500" t="str">
            <v/>
          </cell>
          <cell r="AX500" t="str">
            <v/>
          </cell>
          <cell r="AY500" t="str">
            <v/>
          </cell>
          <cell r="AZ500" t="str">
            <v/>
          </cell>
          <cell r="BB500" t="str">
            <v/>
          </cell>
          <cell r="BE500" t="str">
            <v/>
          </cell>
          <cell r="BG500" t="str">
            <v/>
          </cell>
          <cell r="BI500" t="str">
            <v/>
          </cell>
          <cell r="CF500">
            <v>0.44500000000000001</v>
          </cell>
          <cell r="CH500" t="str">
            <v/>
          </cell>
          <cell r="CI500" t="str">
            <v/>
          </cell>
          <cell r="CJ500" t="str">
            <v/>
          </cell>
          <cell r="CK500" t="str">
            <v/>
          </cell>
          <cell r="CN500">
            <v>0</v>
          </cell>
          <cell r="CO500">
            <v>0</v>
          </cell>
          <cell r="CP500" t="b">
            <v>1</v>
          </cell>
          <cell r="CQ500" t="str">
            <v>c.3073A&gt;G</v>
          </cell>
          <cell r="CR500">
            <v>0</v>
          </cell>
          <cell r="CS500">
            <v>0</v>
          </cell>
          <cell r="CT500">
            <v>0</v>
          </cell>
          <cell r="CU500">
            <v>0</v>
          </cell>
          <cell r="CV500">
            <v>1E-3</v>
          </cell>
          <cell r="CW500" t="b">
            <v>0</v>
          </cell>
          <cell r="CX500" t="str">
            <v>BRCA2</v>
          </cell>
          <cell r="CY500" t="str">
            <v>c.3073A&gt;G</v>
          </cell>
          <cell r="CZ500">
            <v>0</v>
          </cell>
          <cell r="DA500">
            <v>0</v>
          </cell>
          <cell r="DB500">
            <v>0</v>
          </cell>
          <cell r="DC500">
            <v>0</v>
          </cell>
          <cell r="DD500">
            <v>1E-3</v>
          </cell>
          <cell r="DE500" t="b">
            <v>0</v>
          </cell>
          <cell r="DF500" t="str">
            <v>BRCA2</v>
          </cell>
          <cell r="DG500" t="str">
            <v>c.3073A&gt;G</v>
          </cell>
          <cell r="DH500">
            <v>0</v>
          </cell>
          <cell r="DI500">
            <v>9.0432266233000006E-5</v>
          </cell>
          <cell r="DJ500">
            <v>0</v>
          </cell>
          <cell r="DK500">
            <v>0</v>
          </cell>
          <cell r="DL500">
            <v>5.5563787228000001E-5</v>
          </cell>
          <cell r="DM500">
            <v>0</v>
          </cell>
          <cell r="DN500" t="b">
            <v>0</v>
          </cell>
        </row>
        <row r="501">
          <cell r="B501" t="str">
            <v>c.3075G&gt;T</v>
          </cell>
          <cell r="C501" t="str">
            <v>p.(Lys1025Asn)</v>
          </cell>
          <cell r="D501" t="str">
            <v>3303G&gt;T</v>
          </cell>
          <cell r="E501" t="str">
            <v>K1025N</v>
          </cell>
          <cell r="G501" t="str">
            <v>c.3075G&gt;T</v>
          </cell>
          <cell r="O501">
            <v>0.02</v>
          </cell>
          <cell r="R501" t="str">
            <v/>
          </cell>
          <cell r="T501">
            <v>0.02</v>
          </cell>
          <cell r="U501" t="str">
            <v>Same</v>
          </cell>
          <cell r="Z501" t="str">
            <v/>
          </cell>
          <cell r="AK501" t="str">
            <v/>
          </cell>
          <cell r="AL501" t="str">
            <v/>
          </cell>
          <cell r="AM501" t="str">
            <v/>
          </cell>
          <cell r="AN501" t="str">
            <v/>
          </cell>
          <cell r="AR501" t="str">
            <v/>
          </cell>
          <cell r="AS501" t="str">
            <v/>
          </cell>
          <cell r="AT501" t="str">
            <v/>
          </cell>
          <cell r="AU501" t="str">
            <v/>
          </cell>
          <cell r="AW501" t="str">
            <v/>
          </cell>
          <cell r="AX501" t="str">
            <v/>
          </cell>
          <cell r="AY501" t="str">
            <v/>
          </cell>
          <cell r="AZ501" t="str">
            <v/>
          </cell>
          <cell r="BB501" t="str">
            <v/>
          </cell>
          <cell r="BE501" t="str">
            <v/>
          </cell>
          <cell r="BG501" t="str">
            <v/>
          </cell>
          <cell r="BI501" t="str">
            <v/>
          </cell>
          <cell r="CH501" t="str">
            <v/>
          </cell>
          <cell r="CI501" t="str">
            <v/>
          </cell>
          <cell r="CJ501" t="str">
            <v/>
          </cell>
          <cell r="CK501" t="str">
            <v/>
          </cell>
          <cell r="CN501">
            <v>0</v>
          </cell>
          <cell r="CO501">
            <v>0</v>
          </cell>
          <cell r="CP501" t="b">
            <v>1</v>
          </cell>
          <cell r="CQ501" t="str">
            <v>c.3075G&gt;T</v>
          </cell>
          <cell r="CX501" t="str">
            <v>BRCA2</v>
          </cell>
          <cell r="CY501" t="str">
            <v>c.3075G&gt;T</v>
          </cell>
          <cell r="DE501" t="b">
            <v>0</v>
          </cell>
          <cell r="DF501" t="str">
            <v>BRCA2</v>
          </cell>
          <cell r="DG501" t="str">
            <v>c.3075G&gt;T</v>
          </cell>
          <cell r="DN501" t="b">
            <v>0</v>
          </cell>
        </row>
        <row r="502">
          <cell r="B502" t="str">
            <v>c.3077A&gt;G</v>
          </cell>
          <cell r="C502" t="str">
            <v>p.(Lys1026Arg)</v>
          </cell>
          <cell r="D502" t="str">
            <v>3305A&gt;G</v>
          </cell>
          <cell r="E502" t="str">
            <v>K1026R</v>
          </cell>
          <cell r="G502" t="str">
            <v>c.3077A&gt;G</v>
          </cell>
          <cell r="O502">
            <v>0.02</v>
          </cell>
          <cell r="R502" t="str">
            <v/>
          </cell>
          <cell r="T502">
            <v>0.02</v>
          </cell>
          <cell r="U502" t="str">
            <v>Same</v>
          </cell>
          <cell r="Z502" t="str">
            <v/>
          </cell>
          <cell r="AK502" t="str">
            <v/>
          </cell>
          <cell r="AL502" t="str">
            <v/>
          </cell>
          <cell r="AM502" t="str">
            <v/>
          </cell>
          <cell r="AN502" t="str">
            <v/>
          </cell>
          <cell r="AR502" t="str">
            <v/>
          </cell>
          <cell r="AS502" t="str">
            <v/>
          </cell>
          <cell r="AT502" t="str">
            <v/>
          </cell>
          <cell r="AU502" t="str">
            <v/>
          </cell>
          <cell r="AW502" t="str">
            <v/>
          </cell>
          <cell r="AX502" t="str">
            <v/>
          </cell>
          <cell r="AY502" t="str">
            <v/>
          </cell>
          <cell r="AZ502" t="str">
            <v/>
          </cell>
          <cell r="BB502" t="str">
            <v/>
          </cell>
          <cell r="BE502" t="str">
            <v/>
          </cell>
          <cell r="BG502" t="str">
            <v/>
          </cell>
          <cell r="BI502" t="str">
            <v/>
          </cell>
          <cell r="CH502" t="str">
            <v/>
          </cell>
          <cell r="CI502" t="str">
            <v/>
          </cell>
          <cell r="CJ502" t="str">
            <v/>
          </cell>
          <cell r="CK502" t="str">
            <v/>
          </cell>
          <cell r="CN502">
            <v>0</v>
          </cell>
          <cell r="CO502">
            <v>0</v>
          </cell>
          <cell r="CP502" t="b">
            <v>1</v>
          </cell>
          <cell r="CQ502" t="str">
            <v>c.3077A&gt;G</v>
          </cell>
          <cell r="CX502" t="str">
            <v>BRCA2</v>
          </cell>
          <cell r="CY502" t="str">
            <v>c.3077A&gt;G</v>
          </cell>
          <cell r="DE502" t="b">
            <v>0</v>
          </cell>
          <cell r="DF502" t="str">
            <v>BRCA2</v>
          </cell>
          <cell r="DG502" t="str">
            <v>c.3077A&gt;G</v>
          </cell>
          <cell r="DN502" t="b">
            <v>0</v>
          </cell>
        </row>
        <row r="503">
          <cell r="B503" t="str">
            <v>c.3085A&gt;G</v>
          </cell>
          <cell r="C503" t="str">
            <v>p.(Met1029Val)</v>
          </cell>
          <cell r="D503" t="str">
            <v>3313A&gt;G</v>
          </cell>
          <cell r="E503" t="str">
            <v>M1029V</v>
          </cell>
          <cell r="G503" t="str">
            <v>c.3085A&gt;G</v>
          </cell>
          <cell r="O503">
            <v>0.02</v>
          </cell>
          <cell r="R503" t="str">
            <v/>
          </cell>
          <cell r="T503">
            <v>0.02</v>
          </cell>
          <cell r="U503" t="str">
            <v>Same</v>
          </cell>
          <cell r="Z503" t="str">
            <v/>
          </cell>
          <cell r="AK503" t="str">
            <v/>
          </cell>
          <cell r="AL503" t="str">
            <v/>
          </cell>
          <cell r="AM503" t="str">
            <v/>
          </cell>
          <cell r="AN503" t="str">
            <v/>
          </cell>
          <cell r="AR503" t="str">
            <v/>
          </cell>
          <cell r="AS503" t="str">
            <v/>
          </cell>
          <cell r="AT503" t="str">
            <v/>
          </cell>
          <cell r="AU503" t="str">
            <v/>
          </cell>
          <cell r="AW503" t="str">
            <v/>
          </cell>
          <cell r="AX503" t="str">
            <v/>
          </cell>
          <cell r="AY503" t="str">
            <v/>
          </cell>
          <cell r="AZ503" t="str">
            <v/>
          </cell>
          <cell r="BB503" t="str">
            <v/>
          </cell>
          <cell r="BE503" t="str">
            <v/>
          </cell>
          <cell r="BG503" t="str">
            <v/>
          </cell>
          <cell r="BI503" t="str">
            <v/>
          </cell>
          <cell r="CH503" t="str">
            <v/>
          </cell>
          <cell r="CI503" t="str">
            <v/>
          </cell>
          <cell r="CJ503" t="str">
            <v/>
          </cell>
          <cell r="CK503" t="str">
            <v/>
          </cell>
          <cell r="CN503">
            <v>0</v>
          </cell>
          <cell r="CO503">
            <v>0</v>
          </cell>
          <cell r="CP503" t="b">
            <v>1</v>
          </cell>
          <cell r="CQ503" t="str">
            <v>c.3085A&gt;G</v>
          </cell>
          <cell r="CX503" t="str">
            <v>BRCA2</v>
          </cell>
          <cell r="CY503" t="str">
            <v>c.3085A&gt;G</v>
          </cell>
          <cell r="DE503" t="b">
            <v>0</v>
          </cell>
          <cell r="DF503" t="str">
            <v>BRCA2</v>
          </cell>
          <cell r="DG503" t="str">
            <v>c.3085A&gt;G</v>
          </cell>
          <cell r="DH503">
            <v>0</v>
          </cell>
          <cell r="DI503">
            <v>0</v>
          </cell>
          <cell r="DJ503">
            <v>0</v>
          </cell>
          <cell r="DK503">
            <v>0</v>
          </cell>
          <cell r="DL503">
            <v>1.8510977008999999E-5</v>
          </cell>
          <cell r="DM503">
            <v>0</v>
          </cell>
          <cell r="DN503" t="b">
            <v>0</v>
          </cell>
        </row>
        <row r="504">
          <cell r="B504" t="str">
            <v>c.3088T&gt;G</v>
          </cell>
          <cell r="C504" t="str">
            <v>p.(Phe1030Val)</v>
          </cell>
          <cell r="D504" t="str">
            <v>3316T&gt;G</v>
          </cell>
          <cell r="E504" t="str">
            <v>F1030V</v>
          </cell>
          <cell r="G504" t="str">
            <v>c.3088T&gt;G</v>
          </cell>
          <cell r="K504">
            <v>1.1021570725287184</v>
          </cell>
          <cell r="L504">
            <v>0.38005853929100691</v>
          </cell>
          <cell r="N504">
            <v>0.41888420705451707</v>
          </cell>
          <cell r="O504">
            <v>0.02</v>
          </cell>
          <cell r="P504">
            <v>8.5486572868268794E-3</v>
          </cell>
          <cell r="Q504">
            <v>8.4761971820222024E-3</v>
          </cell>
          <cell r="R504">
            <v>2</v>
          </cell>
          <cell r="S504" t="str">
            <v>Multifac new calc</v>
          </cell>
          <cell r="T504">
            <v>0.02</v>
          </cell>
          <cell r="U504" t="str">
            <v>Same</v>
          </cell>
          <cell r="V504">
            <v>2.9999999329447746E-2</v>
          </cell>
          <cell r="Z504" t="str">
            <v/>
          </cell>
          <cell r="AA504">
            <v>1</v>
          </cell>
          <cell r="AB504">
            <v>1</v>
          </cell>
          <cell r="AD504">
            <v>1.1021570725287184</v>
          </cell>
          <cell r="AE504">
            <v>0.38005853929100691</v>
          </cell>
          <cell r="AF504">
            <v>1.278949118511024E-2</v>
          </cell>
          <cell r="AK504" t="str">
            <v/>
          </cell>
          <cell r="AL504" t="str">
            <v/>
          </cell>
          <cell r="AM504" t="str">
            <v/>
          </cell>
          <cell r="AN504" t="str">
            <v/>
          </cell>
          <cell r="AR504" t="str">
            <v/>
          </cell>
          <cell r="AS504" t="str">
            <v/>
          </cell>
          <cell r="AT504" t="str">
            <v/>
          </cell>
          <cell r="AU504" t="str">
            <v/>
          </cell>
          <cell r="AW504" t="str">
            <v/>
          </cell>
          <cell r="AX504" t="str">
            <v/>
          </cell>
          <cell r="AY504" t="str">
            <v/>
          </cell>
          <cell r="AZ504" t="str">
            <v/>
          </cell>
          <cell r="BB504" t="str">
            <v/>
          </cell>
          <cell r="BE504" t="str">
            <v/>
          </cell>
          <cell r="BG504" t="str">
            <v/>
          </cell>
          <cell r="BI504" t="str">
            <v/>
          </cell>
          <cell r="CH504" t="str">
            <v/>
          </cell>
          <cell r="CI504" t="str">
            <v/>
          </cell>
          <cell r="CJ504" t="str">
            <v/>
          </cell>
          <cell r="CK504" t="str">
            <v/>
          </cell>
          <cell r="CN504">
            <v>0</v>
          </cell>
          <cell r="CO504">
            <v>0</v>
          </cell>
          <cell r="CP504" t="b">
            <v>1</v>
          </cell>
          <cell r="CQ504" t="str">
            <v>c.3088T&gt;G</v>
          </cell>
          <cell r="CX504" t="str">
            <v>BRCA2</v>
          </cell>
          <cell r="CY504" t="str">
            <v>c.3088T&gt;G</v>
          </cell>
          <cell r="DE504" t="b">
            <v>0</v>
          </cell>
          <cell r="DF504" t="str">
            <v>BRCA2</v>
          </cell>
          <cell r="DG504" t="str">
            <v>c.3088T&gt;G</v>
          </cell>
          <cell r="DN504" t="b">
            <v>0</v>
          </cell>
        </row>
        <row r="505">
          <cell r="B505" t="str">
            <v>c.3092T&gt;C</v>
          </cell>
          <cell r="C505" t="str">
            <v>p.(Phe1031Ser)</v>
          </cell>
          <cell r="D505" t="str">
            <v>3320T&gt;C</v>
          </cell>
          <cell r="E505" t="str">
            <v>F1031S</v>
          </cell>
          <cell r="G505" t="str">
            <v>c.3092T&gt;C</v>
          </cell>
          <cell r="K505">
            <v>1.0246153856466556</v>
          </cell>
          <cell r="L505">
            <v>0.91682108168690668</v>
          </cell>
          <cell r="N505">
            <v>0.93938898618161382</v>
          </cell>
          <cell r="O505">
            <v>0.02</v>
          </cell>
          <cell r="P505">
            <v>1.9171203799624774E-2</v>
          </cell>
          <cell r="Q505">
            <v>1.8810582292898014E-2</v>
          </cell>
          <cell r="R505">
            <v>3</v>
          </cell>
          <cell r="T505">
            <v>0.02</v>
          </cell>
          <cell r="U505" t="str">
            <v>Same</v>
          </cell>
          <cell r="V505">
            <v>2.9999999329447746E-2</v>
          </cell>
          <cell r="Z505" t="str">
            <v/>
          </cell>
          <cell r="AA505">
            <v>1</v>
          </cell>
          <cell r="AB505">
            <v>1</v>
          </cell>
          <cell r="AD505">
            <v>1.0246153856466556</v>
          </cell>
          <cell r="AE505">
            <v>0.91682108168690668</v>
          </cell>
          <cell r="AF505">
            <v>2.8233005887691339E-2</v>
          </cell>
          <cell r="AK505" t="str">
            <v/>
          </cell>
          <cell r="AL505" t="str">
            <v/>
          </cell>
          <cell r="AM505" t="str">
            <v/>
          </cell>
          <cell r="AN505" t="str">
            <v/>
          </cell>
          <cell r="AR505" t="str">
            <v/>
          </cell>
          <cell r="AS505" t="str">
            <v/>
          </cell>
          <cell r="AT505" t="str">
            <v/>
          </cell>
          <cell r="AU505" t="str">
            <v/>
          </cell>
          <cell r="AW505" t="str">
            <v/>
          </cell>
          <cell r="AX505" t="str">
            <v/>
          </cell>
          <cell r="AY505" t="str">
            <v/>
          </cell>
          <cell r="AZ505" t="str">
            <v/>
          </cell>
          <cell r="BB505" t="str">
            <v/>
          </cell>
          <cell r="BE505" t="str">
            <v/>
          </cell>
          <cell r="BG505" t="str">
            <v/>
          </cell>
          <cell r="BI505" t="str">
            <v/>
          </cell>
          <cell r="CH505" t="str">
            <v/>
          </cell>
          <cell r="CI505" t="str">
            <v/>
          </cell>
          <cell r="CJ505" t="str">
            <v/>
          </cell>
          <cell r="CK505" t="str">
            <v/>
          </cell>
          <cell r="CN505">
            <v>0</v>
          </cell>
          <cell r="CO505">
            <v>0</v>
          </cell>
          <cell r="CP505" t="b">
            <v>1</v>
          </cell>
          <cell r="CQ505" t="str">
            <v>c.3092T&gt;C</v>
          </cell>
          <cell r="CX505" t="str">
            <v>BRCA2</v>
          </cell>
          <cell r="CY505" t="str">
            <v>c.3092T&gt;C</v>
          </cell>
          <cell r="DE505" t="b">
            <v>0</v>
          </cell>
          <cell r="DF505" t="str">
            <v>BRCA2</v>
          </cell>
          <cell r="DG505" t="str">
            <v>c.3092T&gt;C</v>
          </cell>
          <cell r="DN505" t="b">
            <v>0</v>
          </cell>
        </row>
        <row r="506">
          <cell r="B506" t="str">
            <v>c.-30C&gt;T</v>
          </cell>
          <cell r="D506" t="str">
            <v>199C&gt;T</v>
          </cell>
          <cell r="E506" t="str">
            <v/>
          </cell>
          <cell r="G506" t="str">
            <v>c.-30C&gt;T</v>
          </cell>
          <cell r="O506">
            <v>0.02</v>
          </cell>
          <cell r="R506" t="str">
            <v/>
          </cell>
          <cell r="U506" t="str">
            <v>Assumed prior 0.02</v>
          </cell>
          <cell r="Z506" t="str">
            <v/>
          </cell>
          <cell r="AK506" t="str">
            <v/>
          </cell>
          <cell r="AL506" t="str">
            <v/>
          </cell>
          <cell r="AM506" t="str">
            <v/>
          </cell>
          <cell r="AN506" t="str">
            <v/>
          </cell>
          <cell r="AR506" t="str">
            <v/>
          </cell>
          <cell r="AS506" t="str">
            <v/>
          </cell>
          <cell r="AT506" t="str">
            <v/>
          </cell>
          <cell r="AU506" t="str">
            <v/>
          </cell>
          <cell r="AW506" t="str">
            <v/>
          </cell>
          <cell r="AX506" t="str">
            <v/>
          </cell>
          <cell r="AY506" t="str">
            <v/>
          </cell>
          <cell r="AZ506" t="str">
            <v/>
          </cell>
          <cell r="BB506" t="str">
            <v/>
          </cell>
          <cell r="BE506" t="str">
            <v/>
          </cell>
          <cell r="BG506" t="str">
            <v/>
          </cell>
          <cell r="BI506" t="str">
            <v/>
          </cell>
          <cell r="CH506" t="str">
            <v/>
          </cell>
          <cell r="CI506" t="str">
            <v/>
          </cell>
          <cell r="CJ506" t="str">
            <v/>
          </cell>
          <cell r="CK506" t="str">
            <v/>
          </cell>
          <cell r="CN506">
            <v>0</v>
          </cell>
          <cell r="CO506">
            <v>0</v>
          </cell>
          <cell r="CP506" t="b">
            <v>1</v>
          </cell>
          <cell r="CQ506" t="str">
            <v>c.-30C&gt;T</v>
          </cell>
          <cell r="CX506" t="str">
            <v>BRCA2</v>
          </cell>
          <cell r="CY506" t="str">
            <v>c.-30C&gt;T</v>
          </cell>
          <cell r="DE506" t="b">
            <v>0</v>
          </cell>
          <cell r="DF506" t="str">
            <v>BRCA2</v>
          </cell>
          <cell r="DG506" t="str">
            <v>c.-30C&gt;T</v>
          </cell>
          <cell r="DH506">
            <v>0</v>
          </cell>
          <cell r="DI506">
            <v>0</v>
          </cell>
          <cell r="DJ506">
            <v>0</v>
          </cell>
          <cell r="DK506">
            <v>0</v>
          </cell>
          <cell r="DL506">
            <v>1.9243351421999999E-5</v>
          </cell>
          <cell r="DM506">
            <v>0</v>
          </cell>
          <cell r="DN506" t="b">
            <v>0</v>
          </cell>
        </row>
        <row r="507">
          <cell r="B507" t="str">
            <v>c.3102T&gt;G</v>
          </cell>
          <cell r="C507" t="str">
            <v>p.(Ile1034Met)</v>
          </cell>
          <cell r="D507" t="str">
            <v>3330T&gt;G</v>
          </cell>
          <cell r="E507" t="str">
            <v>I1034M</v>
          </cell>
          <cell r="G507" t="str">
            <v>c.3102T&gt;G</v>
          </cell>
          <cell r="O507">
            <v>0.02</v>
          </cell>
          <cell r="R507" t="str">
            <v/>
          </cell>
          <cell r="T507">
            <v>0.02</v>
          </cell>
          <cell r="U507" t="str">
            <v>Same</v>
          </cell>
          <cell r="Z507" t="str">
            <v/>
          </cell>
          <cell r="AA507">
            <v>1</v>
          </cell>
          <cell r="AB507">
            <v>1</v>
          </cell>
          <cell r="AD507">
            <v>1</v>
          </cell>
          <cell r="AE507">
            <v>1</v>
          </cell>
          <cell r="AK507" t="str">
            <v/>
          </cell>
          <cell r="AL507" t="str">
            <v/>
          </cell>
          <cell r="AM507" t="str">
            <v/>
          </cell>
          <cell r="AN507" t="str">
            <v/>
          </cell>
          <cell r="AR507" t="str">
            <v/>
          </cell>
          <cell r="AS507" t="str">
            <v/>
          </cell>
          <cell r="AT507" t="str">
            <v/>
          </cell>
          <cell r="AU507" t="str">
            <v/>
          </cell>
          <cell r="AW507" t="str">
            <v/>
          </cell>
          <cell r="AX507" t="str">
            <v/>
          </cell>
          <cell r="AY507" t="str">
            <v/>
          </cell>
          <cell r="AZ507" t="str">
            <v/>
          </cell>
          <cell r="BB507" t="str">
            <v/>
          </cell>
          <cell r="BE507" t="str">
            <v/>
          </cell>
          <cell r="BG507" t="str">
            <v/>
          </cell>
          <cell r="BI507" t="str">
            <v/>
          </cell>
          <cell r="CH507" t="str">
            <v/>
          </cell>
          <cell r="CI507" t="str">
            <v/>
          </cell>
          <cell r="CJ507" t="str">
            <v/>
          </cell>
          <cell r="CK507" t="str">
            <v/>
          </cell>
          <cell r="CN507">
            <v>0</v>
          </cell>
          <cell r="CO507">
            <v>0</v>
          </cell>
          <cell r="CP507" t="b">
            <v>1</v>
          </cell>
          <cell r="CQ507" t="str">
            <v>c.3102T&gt;G</v>
          </cell>
          <cell r="CX507" t="str">
            <v>BRCA2</v>
          </cell>
          <cell r="CY507" t="str">
            <v>c.3102T&gt;G</v>
          </cell>
          <cell r="DE507" t="b">
            <v>0</v>
          </cell>
          <cell r="DF507" t="str">
            <v>BRCA2</v>
          </cell>
          <cell r="DG507" t="str">
            <v>c.3102T&gt;G</v>
          </cell>
          <cell r="DN507" t="b">
            <v>0</v>
          </cell>
        </row>
        <row r="508">
          <cell r="B508" t="str">
            <v>c.3106G&gt;A</v>
          </cell>
          <cell r="C508" t="str">
            <v>p.(Glu1036Lys)</v>
          </cell>
          <cell r="D508" t="str">
            <v>3334G&gt;A</v>
          </cell>
          <cell r="E508" t="str">
            <v>E1036K</v>
          </cell>
          <cell r="G508" t="str">
            <v>c.3106G&gt;A</v>
          </cell>
          <cell r="O508">
            <v>0.02</v>
          </cell>
          <cell r="R508" t="str">
            <v/>
          </cell>
          <cell r="T508">
            <v>0.02</v>
          </cell>
          <cell r="U508" t="str">
            <v>Same</v>
          </cell>
          <cell r="Z508" t="str">
            <v/>
          </cell>
          <cell r="AK508" t="str">
            <v/>
          </cell>
          <cell r="AL508" t="str">
            <v/>
          </cell>
          <cell r="AM508" t="str">
            <v/>
          </cell>
          <cell r="AN508" t="str">
            <v/>
          </cell>
          <cell r="AR508" t="str">
            <v/>
          </cell>
          <cell r="AS508" t="str">
            <v/>
          </cell>
          <cell r="AT508" t="str">
            <v/>
          </cell>
          <cell r="AU508" t="str">
            <v/>
          </cell>
          <cell r="AW508" t="str">
            <v/>
          </cell>
          <cell r="AX508" t="str">
            <v/>
          </cell>
          <cell r="AY508" t="str">
            <v/>
          </cell>
          <cell r="AZ508" t="str">
            <v/>
          </cell>
          <cell r="BB508" t="str">
            <v/>
          </cell>
          <cell r="BE508" t="str">
            <v/>
          </cell>
          <cell r="BG508" t="str">
            <v/>
          </cell>
          <cell r="BI508" t="str">
            <v/>
          </cell>
          <cell r="CH508" t="str">
            <v/>
          </cell>
          <cell r="CI508" t="str">
            <v/>
          </cell>
          <cell r="CJ508" t="str">
            <v/>
          </cell>
          <cell r="CK508" t="str">
            <v/>
          </cell>
          <cell r="CN508">
            <v>0</v>
          </cell>
          <cell r="CO508">
            <v>0</v>
          </cell>
          <cell r="CP508" t="b">
            <v>1</v>
          </cell>
          <cell r="CQ508" t="str">
            <v>c.3106G&gt;A</v>
          </cell>
          <cell r="CX508" t="str">
            <v>BRCA2</v>
          </cell>
          <cell r="CY508" t="str">
            <v>c.3106G&gt;A</v>
          </cell>
          <cell r="DE508" t="b">
            <v>0</v>
          </cell>
          <cell r="DF508" t="str">
            <v>BRCA2</v>
          </cell>
          <cell r="DG508" t="str">
            <v>c.3106G&gt;A</v>
          </cell>
          <cell r="DN508" t="b">
            <v>0</v>
          </cell>
        </row>
        <row r="509">
          <cell r="B509" t="str">
            <v>c.3110A&gt;G</v>
          </cell>
          <cell r="C509" t="str">
            <v>p.(Gln1037Arg)</v>
          </cell>
          <cell r="D509" t="str">
            <v>3338A&gt;G</v>
          </cell>
          <cell r="E509" t="str">
            <v>Q1037R</v>
          </cell>
          <cell r="G509" t="str">
            <v>c.3110A&gt;G</v>
          </cell>
          <cell r="O509">
            <v>0.02</v>
          </cell>
          <cell r="R509" t="str">
            <v/>
          </cell>
          <cell r="T509">
            <v>0.02</v>
          </cell>
          <cell r="U509" t="str">
            <v>Same</v>
          </cell>
          <cell r="Z509" t="str">
            <v/>
          </cell>
          <cell r="AK509" t="str">
            <v/>
          </cell>
          <cell r="AL509" t="str">
            <v/>
          </cell>
          <cell r="AM509" t="str">
            <v/>
          </cell>
          <cell r="AN509" t="str">
            <v/>
          </cell>
          <cell r="AR509" t="str">
            <v/>
          </cell>
          <cell r="AS509" t="str">
            <v/>
          </cell>
          <cell r="AT509" t="str">
            <v/>
          </cell>
          <cell r="AU509" t="str">
            <v/>
          </cell>
          <cell r="AW509" t="str">
            <v/>
          </cell>
          <cell r="AX509" t="str">
            <v/>
          </cell>
          <cell r="AY509" t="str">
            <v/>
          </cell>
          <cell r="AZ509" t="str">
            <v/>
          </cell>
          <cell r="BB509" t="str">
            <v/>
          </cell>
          <cell r="BE509" t="str">
            <v/>
          </cell>
          <cell r="BG509" t="str">
            <v/>
          </cell>
          <cell r="BI509" t="str">
            <v/>
          </cell>
          <cell r="CH509" t="str">
            <v/>
          </cell>
          <cell r="CI509" t="str">
            <v/>
          </cell>
          <cell r="CJ509" t="str">
            <v/>
          </cell>
          <cell r="CK509" t="str">
            <v/>
          </cell>
          <cell r="CN509">
            <v>0</v>
          </cell>
          <cell r="CO509">
            <v>0</v>
          </cell>
          <cell r="CP509" t="b">
            <v>1</v>
          </cell>
          <cell r="CQ509" t="str">
            <v>c.3110A&gt;G</v>
          </cell>
          <cell r="CX509" t="str">
            <v>BRCA2</v>
          </cell>
          <cell r="CY509" t="str">
            <v>c.3110A&gt;G</v>
          </cell>
          <cell r="DE509" t="b">
            <v>0</v>
          </cell>
          <cell r="DF509" t="str">
            <v>BRCA2</v>
          </cell>
          <cell r="DG509" t="str">
            <v>c.3110A&gt;G</v>
          </cell>
          <cell r="DN509" t="b">
            <v>0</v>
          </cell>
        </row>
        <row r="510">
          <cell r="B510" t="str">
            <v>c.3119_3121del</v>
          </cell>
          <cell r="C510" t="str">
            <v>p.(Thr1040del)</v>
          </cell>
          <cell r="D510" t="str">
            <v>3345delTAC</v>
          </cell>
          <cell r="E510" t="str">
            <v>T1040del</v>
          </cell>
          <cell r="G510" t="str">
            <v>c.3119_3121del</v>
          </cell>
          <cell r="O510" t="e">
            <v>#N/A</v>
          </cell>
          <cell r="P510" t="e">
            <v>#N/A</v>
          </cell>
          <cell r="Q510" t="e">
            <v>#N/A</v>
          </cell>
          <cell r="R510" t="e">
            <v>#N/A</v>
          </cell>
          <cell r="Z510" t="str">
            <v/>
          </cell>
          <cell r="AK510" t="str">
            <v/>
          </cell>
          <cell r="AL510" t="str">
            <v/>
          </cell>
          <cell r="AM510" t="str">
            <v/>
          </cell>
          <cell r="AN510" t="str">
            <v/>
          </cell>
          <cell r="AR510" t="str">
            <v/>
          </cell>
          <cell r="AS510" t="str">
            <v/>
          </cell>
          <cell r="AT510" t="str">
            <v/>
          </cell>
          <cell r="AU510" t="str">
            <v/>
          </cell>
          <cell r="AW510" t="str">
            <v/>
          </cell>
          <cell r="AX510" t="str">
            <v/>
          </cell>
          <cell r="AY510" t="str">
            <v/>
          </cell>
          <cell r="AZ510" t="str">
            <v/>
          </cell>
          <cell r="BB510" t="str">
            <v/>
          </cell>
          <cell r="BE510" t="str">
            <v/>
          </cell>
          <cell r="BG510" t="str">
            <v/>
          </cell>
          <cell r="BI510" t="str">
            <v/>
          </cell>
          <cell r="CH510" t="str">
            <v/>
          </cell>
          <cell r="CI510" t="str">
            <v/>
          </cell>
          <cell r="CJ510" t="str">
            <v/>
          </cell>
          <cell r="CK510" t="str">
            <v/>
          </cell>
          <cell r="CN510">
            <v>0</v>
          </cell>
          <cell r="CO510">
            <v>0</v>
          </cell>
          <cell r="CP510" t="b">
            <v>0</v>
          </cell>
          <cell r="CQ510" t="str">
            <v>c.3117_3119del</v>
          </cell>
          <cell r="CX510" t="str">
            <v>BRCA2</v>
          </cell>
          <cell r="CY510" t="str">
            <v>c.3117_3119del</v>
          </cell>
          <cell r="DE510" t="b">
            <v>0</v>
          </cell>
          <cell r="DF510" t="str">
            <v>BRCA2</v>
          </cell>
          <cell r="DG510" t="str">
            <v>c.3117_3119del</v>
          </cell>
          <cell r="DN510" t="b">
            <v>0</v>
          </cell>
        </row>
        <row r="511">
          <cell r="B511" t="str">
            <v>c.3142G&gt;A</v>
          </cell>
          <cell r="C511" t="str">
            <v>p.(Val1048Ile)</v>
          </cell>
          <cell r="D511" t="str">
            <v>3370G&gt;A</v>
          </cell>
          <cell r="E511" t="str">
            <v>V1048I</v>
          </cell>
          <cell r="G511" t="str">
            <v>c.3142G&gt;A</v>
          </cell>
          <cell r="K511">
            <v>1.0498366885038446</v>
          </cell>
          <cell r="L511">
            <v>0.92225347236863131</v>
          </cell>
          <cell r="N511">
            <v>0.96821553139265581</v>
          </cell>
          <cell r="O511">
            <v>0.02</v>
          </cell>
          <cell r="P511">
            <v>1.9759500640666446E-2</v>
          </cell>
          <cell r="Q511">
            <v>1.9376628144432577E-2</v>
          </cell>
          <cell r="R511">
            <v>3</v>
          </cell>
          <cell r="T511">
            <v>0.02</v>
          </cell>
          <cell r="U511" t="str">
            <v>Same</v>
          </cell>
          <cell r="V511">
            <v>2.9999999329447746E-2</v>
          </cell>
          <cell r="Z511" t="str">
            <v/>
          </cell>
          <cell r="AA511">
            <v>1</v>
          </cell>
          <cell r="AB511">
            <v>1</v>
          </cell>
          <cell r="AD511">
            <v>1.0498366885038446</v>
          </cell>
          <cell r="AE511">
            <v>0.92225347236863131</v>
          </cell>
          <cell r="AF511">
            <v>2.9074188520890699E-2</v>
          </cell>
          <cell r="AK511" t="str">
            <v/>
          </cell>
          <cell r="AL511" t="str">
            <v/>
          </cell>
          <cell r="AM511" t="str">
            <v/>
          </cell>
          <cell r="AN511" t="str">
            <v/>
          </cell>
          <cell r="AR511" t="str">
            <v/>
          </cell>
          <cell r="AS511" t="str">
            <v/>
          </cell>
          <cell r="AT511" t="str">
            <v/>
          </cell>
          <cell r="AU511" t="str">
            <v/>
          </cell>
          <cell r="AW511" t="str">
            <v/>
          </cell>
          <cell r="AX511" t="str">
            <v/>
          </cell>
          <cell r="AY511" t="str">
            <v/>
          </cell>
          <cell r="AZ511" t="str">
            <v/>
          </cell>
          <cell r="BB511" t="str">
            <v/>
          </cell>
          <cell r="BE511" t="str">
            <v/>
          </cell>
          <cell r="BG511" t="str">
            <v/>
          </cell>
          <cell r="BI511" t="str">
            <v/>
          </cell>
          <cell r="CH511" t="str">
            <v/>
          </cell>
          <cell r="CI511" t="str">
            <v/>
          </cell>
          <cell r="CJ511" t="str">
            <v/>
          </cell>
          <cell r="CK511" t="str">
            <v/>
          </cell>
          <cell r="CN511">
            <v>0</v>
          </cell>
          <cell r="CO511">
            <v>0</v>
          </cell>
          <cell r="CP511" t="b">
            <v>1</v>
          </cell>
          <cell r="CQ511" t="str">
            <v>c.3142G&gt;A</v>
          </cell>
          <cell r="CX511" t="str">
            <v>BRCA2</v>
          </cell>
          <cell r="CY511" t="str">
            <v>c.3142G&gt;A</v>
          </cell>
          <cell r="DE511" t="b">
            <v>0</v>
          </cell>
          <cell r="DF511" t="str">
            <v>BRCA2</v>
          </cell>
          <cell r="DG511" t="str">
            <v>c.3142G&gt;A</v>
          </cell>
          <cell r="DN511" t="b">
            <v>0</v>
          </cell>
        </row>
        <row r="512">
          <cell r="B512" t="str">
            <v>c.3152T&gt;C</v>
          </cell>
          <cell r="C512" t="str">
            <v>p.(Leu1051Ser)</v>
          </cell>
          <cell r="D512" t="str">
            <v>3380T&gt;C</v>
          </cell>
          <cell r="E512" t="str">
            <v>L1051S</v>
          </cell>
          <cell r="G512" t="str">
            <v>c.3152T&gt;C</v>
          </cell>
          <cell r="J512">
            <v>0.39219999999999999</v>
          </cell>
          <cell r="N512">
            <v>0.39219999999999999</v>
          </cell>
          <cell r="O512">
            <v>0.02</v>
          </cell>
          <cell r="P512">
            <v>8.0040816326530616E-3</v>
          </cell>
          <cell r="Q512">
            <v>7.940525022169494E-3</v>
          </cell>
          <cell r="R512">
            <v>2</v>
          </cell>
          <cell r="T512">
            <v>0.02</v>
          </cell>
          <cell r="U512" t="str">
            <v>Same</v>
          </cell>
          <cell r="Z512" t="str">
            <v/>
          </cell>
          <cell r="AK512" t="str">
            <v/>
          </cell>
          <cell r="AL512" t="str">
            <v/>
          </cell>
          <cell r="AM512" t="str">
            <v/>
          </cell>
          <cell r="AN512" t="str">
            <v/>
          </cell>
          <cell r="AR512" t="str">
            <v/>
          </cell>
          <cell r="AS512" t="str">
            <v/>
          </cell>
          <cell r="AT512" t="str">
            <v/>
          </cell>
          <cell r="AU512" t="str">
            <v/>
          </cell>
          <cell r="AW512" t="str">
            <v/>
          </cell>
          <cell r="AX512" t="str">
            <v/>
          </cell>
          <cell r="AY512" t="str">
            <v/>
          </cell>
          <cell r="AZ512" t="str">
            <v/>
          </cell>
          <cell r="BB512" t="str">
            <v/>
          </cell>
          <cell r="BE512" t="str">
            <v/>
          </cell>
          <cell r="BG512" t="str">
            <v/>
          </cell>
          <cell r="BI512" t="str">
            <v/>
          </cell>
          <cell r="CD512">
            <v>0.39219999999999999</v>
          </cell>
          <cell r="CH512" t="str">
            <v/>
          </cell>
          <cell r="CI512" t="str">
            <v/>
          </cell>
          <cell r="CJ512" t="str">
            <v/>
          </cell>
          <cell r="CK512" t="str">
            <v/>
          </cell>
          <cell r="CN512">
            <v>0</v>
          </cell>
          <cell r="CO512">
            <v>0</v>
          </cell>
          <cell r="CP512" t="b">
            <v>1</v>
          </cell>
          <cell r="CQ512" t="str">
            <v>c.3152T&gt;C</v>
          </cell>
          <cell r="CX512" t="str">
            <v>BRCA2</v>
          </cell>
          <cell r="CY512" t="str">
            <v>c.3152T&gt;C</v>
          </cell>
          <cell r="DE512" t="b">
            <v>0</v>
          </cell>
          <cell r="DF512" t="str">
            <v>BRCA2</v>
          </cell>
          <cell r="DG512" t="str">
            <v>c.3152T&gt;C</v>
          </cell>
          <cell r="DH512">
            <v>0</v>
          </cell>
          <cell r="DI512">
            <v>0</v>
          </cell>
          <cell r="DJ512">
            <v>0</v>
          </cell>
          <cell r="DK512">
            <v>0</v>
          </cell>
          <cell r="DL512">
            <v>1.8572861334999999E-5</v>
          </cell>
          <cell r="DM512">
            <v>0</v>
          </cell>
          <cell r="DN512" t="b">
            <v>0</v>
          </cell>
        </row>
        <row r="513">
          <cell r="B513" t="str">
            <v>c.3156A&gt;C</v>
          </cell>
          <cell r="C513" t="str">
            <v>p.(=)</v>
          </cell>
          <cell r="D513" t="str">
            <v>3384A&gt;C</v>
          </cell>
          <cell r="E513" t="str">
            <v>A1052A</v>
          </cell>
          <cell r="I513">
            <v>2.5000000000000001E-2</v>
          </cell>
          <cell r="K513">
            <v>1.0249999999999999</v>
          </cell>
          <cell r="N513">
            <v>2.5624999999999998E-2</v>
          </cell>
          <cell r="O513">
            <v>0.02</v>
          </cell>
          <cell r="P513">
            <v>5.2295918367346937E-4</v>
          </cell>
          <cell r="Q513">
            <v>5.2268584031310149E-4</v>
          </cell>
          <cell r="R513">
            <v>1</v>
          </cell>
          <cell r="S513" t="str">
            <v>Multifac new calc</v>
          </cell>
          <cell r="T513">
            <v>0.02</v>
          </cell>
          <cell r="U513" t="str">
            <v>Same</v>
          </cell>
          <cell r="Z513" t="str">
            <v/>
          </cell>
          <cell r="AC513">
            <v>1.0249999999999999</v>
          </cell>
          <cell r="AJ513">
            <v>0.01</v>
          </cell>
          <cell r="AK513" t="str">
            <v>0.00025883</v>
          </cell>
          <cell r="AL513" t="str">
            <v>Thomassen 2012</v>
          </cell>
          <cell r="AM513" t="str">
            <v/>
          </cell>
          <cell r="AN513" t="str">
            <v>Y</v>
          </cell>
          <cell r="AO513">
            <v>0.02</v>
          </cell>
          <cell r="AP513">
            <v>1E-3</v>
          </cell>
          <cell r="AR513">
            <v>2.5000000000000001E-2</v>
          </cell>
          <cell r="AS513" t="str">
            <v>-</v>
          </cell>
          <cell r="AT513" t="str">
            <v>-</v>
          </cell>
          <cell r="AU513">
            <v>1.03</v>
          </cell>
          <cell r="AV513">
            <v>2.5600000000000001E-2</v>
          </cell>
          <cell r="AW513" t="str">
            <v>Thomassen M et al., Breast Cancer Res Treat. 2012 Apr, 132(3):1009-23.</v>
          </cell>
          <cell r="AX513" t="str">
            <v/>
          </cell>
          <cell r="AY513" t="str">
            <v/>
          </cell>
          <cell r="AZ513" t="str">
            <v/>
          </cell>
          <cell r="BB513" t="str">
            <v/>
          </cell>
          <cell r="BE513" t="str">
            <v/>
          </cell>
          <cell r="BG513" t="str">
            <v/>
          </cell>
          <cell r="BI513" t="str">
            <v/>
          </cell>
          <cell r="CH513" t="str">
            <v>Thomassen</v>
          </cell>
          <cell r="CI513" t="str">
            <v>2012</v>
          </cell>
          <cell r="CJ513" t="str">
            <v>no aberration</v>
          </cell>
          <cell r="CK513" t="str">
            <v/>
          </cell>
          <cell r="CL513">
            <v>1</v>
          </cell>
          <cell r="CN513">
            <v>0</v>
          </cell>
          <cell r="CO513">
            <v>0</v>
          </cell>
          <cell r="CP513" t="b">
            <v>1</v>
          </cell>
          <cell r="CQ513" t="str">
            <v>c.3156A&gt;C</v>
          </cell>
          <cell r="CX513" t="str">
            <v>BRCA2</v>
          </cell>
          <cell r="CY513" t="str">
            <v>c.3156A&gt;C</v>
          </cell>
          <cell r="DE513" t="b">
            <v>0</v>
          </cell>
          <cell r="DF513" t="str">
            <v>BRCA2</v>
          </cell>
          <cell r="DG513" t="str">
            <v>c.3156A&gt;C</v>
          </cell>
          <cell r="DN513" t="b">
            <v>0</v>
          </cell>
        </row>
        <row r="514">
          <cell r="B514" t="str">
            <v>c.316+108A&gt;G</v>
          </cell>
          <cell r="D514" t="str">
            <v>IVS3+108A&gt;G</v>
          </cell>
          <cell r="E514" t="str">
            <v/>
          </cell>
          <cell r="F514" t="str">
            <v>Ex3Skip</v>
          </cell>
          <cell r="O514">
            <v>0.02</v>
          </cell>
          <cell r="R514">
            <v>1</v>
          </cell>
          <cell r="S514" t="str">
            <v>Frequency &gt;1%</v>
          </cell>
          <cell r="U514" t="str">
            <v>Assumed prior 0.02</v>
          </cell>
          <cell r="Z514" t="str">
            <v/>
          </cell>
          <cell r="AK514" t="str">
            <v/>
          </cell>
          <cell r="AL514" t="str">
            <v/>
          </cell>
          <cell r="AM514" t="str">
            <v/>
          </cell>
          <cell r="AN514" t="str">
            <v/>
          </cell>
          <cell r="AR514" t="str">
            <v/>
          </cell>
          <cell r="AS514" t="str">
            <v/>
          </cell>
          <cell r="AT514" t="str">
            <v/>
          </cell>
          <cell r="AU514" t="str">
            <v/>
          </cell>
          <cell r="AW514" t="str">
            <v/>
          </cell>
          <cell r="AX514" t="str">
            <v/>
          </cell>
          <cell r="AY514" t="str">
            <v/>
          </cell>
          <cell r="AZ514" t="str">
            <v/>
          </cell>
          <cell r="BB514" t="str">
            <v/>
          </cell>
          <cell r="BE514" t="str">
            <v/>
          </cell>
          <cell r="BG514" t="str">
            <v/>
          </cell>
          <cell r="BI514" t="str">
            <v/>
          </cell>
          <cell r="CH514" t="str">
            <v/>
          </cell>
          <cell r="CI514" t="str">
            <v/>
          </cell>
          <cell r="CJ514" t="str">
            <v/>
          </cell>
          <cell r="CK514" t="str">
            <v/>
          </cell>
          <cell r="CN514">
            <v>0</v>
          </cell>
          <cell r="CO514">
            <v>0</v>
          </cell>
          <cell r="CP514" t="b">
            <v>1</v>
          </cell>
          <cell r="CQ514" t="str">
            <v>c.316+108A&gt;G</v>
          </cell>
          <cell r="CR514">
            <v>1.4E-3</v>
          </cell>
          <cell r="CS514">
            <v>0</v>
          </cell>
          <cell r="CT514">
            <v>0</v>
          </cell>
          <cell r="CU514">
            <v>3.3300000000000003E-2</v>
          </cell>
          <cell r="CV514">
            <v>0</v>
          </cell>
          <cell r="CW514" t="b">
            <v>1</v>
          </cell>
          <cell r="CX514" t="str">
            <v>BRCA2</v>
          </cell>
          <cell r="CY514" t="str">
            <v>c.316+108A&gt;G</v>
          </cell>
          <cell r="CZ514">
            <v>1.4E-3</v>
          </cell>
          <cell r="DA514">
            <v>0</v>
          </cell>
          <cell r="DB514">
            <v>0</v>
          </cell>
          <cell r="DC514">
            <v>3.3300000000000003E-2</v>
          </cell>
          <cell r="DD514">
            <v>0</v>
          </cell>
          <cell r="DE514" t="b">
            <v>1</v>
          </cell>
          <cell r="DF514" t="str">
            <v>BRCA2</v>
          </cell>
          <cell r="DG514" t="str">
            <v>c.316+108A&gt;G</v>
          </cell>
          <cell r="DN514" t="b">
            <v>0</v>
          </cell>
        </row>
        <row r="515">
          <cell r="B515" t="str">
            <v>c.316+12A&gt;G</v>
          </cell>
          <cell r="D515" t="str">
            <v>IVS3+12A&gt;G</v>
          </cell>
          <cell r="E515" t="str">
            <v/>
          </cell>
          <cell r="F515" t="str">
            <v>Ex3Skip</v>
          </cell>
          <cell r="O515">
            <v>0.02</v>
          </cell>
          <cell r="R515" t="str">
            <v/>
          </cell>
          <cell r="U515" t="str">
            <v>Assumed prior 0.02</v>
          </cell>
          <cell r="Z515" t="str">
            <v/>
          </cell>
          <cell r="AK515" t="str">
            <v/>
          </cell>
          <cell r="AL515" t="str">
            <v/>
          </cell>
          <cell r="AM515" t="str">
            <v/>
          </cell>
          <cell r="AN515" t="str">
            <v/>
          </cell>
          <cell r="AR515" t="str">
            <v/>
          </cell>
          <cell r="AS515" t="str">
            <v/>
          </cell>
          <cell r="AT515" t="str">
            <v/>
          </cell>
          <cell r="AU515" t="str">
            <v/>
          </cell>
          <cell r="AW515" t="str">
            <v/>
          </cell>
          <cell r="AX515" t="str">
            <v/>
          </cell>
          <cell r="AY515" t="str">
            <v/>
          </cell>
          <cell r="AZ515" t="str">
            <v/>
          </cell>
          <cell r="BB515" t="str">
            <v/>
          </cell>
          <cell r="BE515" t="str">
            <v/>
          </cell>
          <cell r="BG515" t="str">
            <v/>
          </cell>
          <cell r="BI515" t="str">
            <v/>
          </cell>
          <cell r="CH515" t="str">
            <v/>
          </cell>
          <cell r="CI515" t="str">
            <v/>
          </cell>
          <cell r="CJ515" t="str">
            <v/>
          </cell>
          <cell r="CK515" t="str">
            <v/>
          </cell>
          <cell r="CN515">
            <v>0</v>
          </cell>
          <cell r="CO515">
            <v>0</v>
          </cell>
          <cell r="CP515" t="b">
            <v>1</v>
          </cell>
          <cell r="CQ515" t="str">
            <v>c.316+12A&gt;G</v>
          </cell>
          <cell r="CR515">
            <v>1.4E-3</v>
          </cell>
          <cell r="CS515">
            <v>0</v>
          </cell>
          <cell r="CT515">
            <v>0</v>
          </cell>
          <cell r="CU515">
            <v>0</v>
          </cell>
          <cell r="CV515">
            <v>0</v>
          </cell>
          <cell r="CW515" t="b">
            <v>0</v>
          </cell>
          <cell r="CX515" t="str">
            <v>BRCA2</v>
          </cell>
          <cell r="CY515" t="str">
            <v>c.316+12A&gt;G</v>
          </cell>
          <cell r="CZ515">
            <v>1.4E-3</v>
          </cell>
          <cell r="DA515">
            <v>0</v>
          </cell>
          <cell r="DB515">
            <v>0</v>
          </cell>
          <cell r="DC515">
            <v>0</v>
          </cell>
          <cell r="DD515">
            <v>0</v>
          </cell>
          <cell r="DE515" t="b">
            <v>0</v>
          </cell>
          <cell r="DF515" t="str">
            <v>BRCA2</v>
          </cell>
          <cell r="DG515" t="str">
            <v>c.316+12A&gt;G</v>
          </cell>
          <cell r="DH515">
            <v>0</v>
          </cell>
          <cell r="DI515">
            <v>2.3148148148000001E-3</v>
          </cell>
          <cell r="DJ515">
            <v>0</v>
          </cell>
          <cell r="DK515">
            <v>0</v>
          </cell>
          <cell r="DL515">
            <v>0</v>
          </cell>
          <cell r="DM515">
            <v>0</v>
          </cell>
          <cell r="DN515" t="b">
            <v>0</v>
          </cell>
        </row>
        <row r="516">
          <cell r="B516" t="str">
            <v>c.316+13A&gt;G</v>
          </cell>
          <cell r="D516" t="str">
            <v>IVS3+13A&gt;G</v>
          </cell>
          <cell r="E516" t="str">
            <v/>
          </cell>
          <cell r="F516" t="str">
            <v>Ex3Skip</v>
          </cell>
          <cell r="O516">
            <v>0.02</v>
          </cell>
          <cell r="R516" t="str">
            <v/>
          </cell>
          <cell r="U516" t="str">
            <v>Assumed prior 0.02</v>
          </cell>
          <cell r="Z516" t="str">
            <v/>
          </cell>
          <cell r="AK516" t="str">
            <v/>
          </cell>
          <cell r="AL516" t="str">
            <v/>
          </cell>
          <cell r="AM516" t="str">
            <v/>
          </cell>
          <cell r="AN516" t="str">
            <v/>
          </cell>
          <cell r="AR516" t="str">
            <v/>
          </cell>
          <cell r="AS516" t="str">
            <v/>
          </cell>
          <cell r="AT516" t="str">
            <v/>
          </cell>
          <cell r="AU516" t="str">
            <v/>
          </cell>
          <cell r="AW516" t="str">
            <v/>
          </cell>
          <cell r="AX516" t="str">
            <v/>
          </cell>
          <cell r="AY516" t="str">
            <v/>
          </cell>
          <cell r="AZ516" t="str">
            <v/>
          </cell>
          <cell r="BB516" t="str">
            <v/>
          </cell>
          <cell r="BE516" t="str">
            <v/>
          </cell>
          <cell r="BG516" t="str">
            <v/>
          </cell>
          <cell r="BI516" t="str">
            <v/>
          </cell>
          <cell r="CH516" t="str">
            <v/>
          </cell>
          <cell r="CI516" t="str">
            <v/>
          </cell>
          <cell r="CJ516" t="str">
            <v/>
          </cell>
          <cell r="CK516" t="str">
            <v/>
          </cell>
          <cell r="CN516">
            <v>0</v>
          </cell>
          <cell r="CO516">
            <v>0</v>
          </cell>
          <cell r="CP516" t="b">
            <v>1</v>
          </cell>
          <cell r="CQ516" t="str">
            <v>c.316+13A&gt;G</v>
          </cell>
          <cell r="CX516" t="str">
            <v>BRCA2</v>
          </cell>
          <cell r="CY516" t="str">
            <v>c.316+13A&gt;G</v>
          </cell>
          <cell r="DE516" t="b">
            <v>0</v>
          </cell>
          <cell r="DF516" t="str">
            <v>BRCA2</v>
          </cell>
          <cell r="DG516" t="str">
            <v>c.316+13A&gt;G</v>
          </cell>
          <cell r="DH516">
            <v>0</v>
          </cell>
          <cell r="DI516">
            <v>0</v>
          </cell>
          <cell r="DJ516">
            <v>0</v>
          </cell>
          <cell r="DK516">
            <v>0</v>
          </cell>
          <cell r="DL516">
            <v>8.6010407259E-5</v>
          </cell>
          <cell r="DM516">
            <v>0</v>
          </cell>
          <cell r="DN516" t="b">
            <v>0</v>
          </cell>
        </row>
        <row r="517">
          <cell r="B517" t="str">
            <v>c.316+1G&gt;T</v>
          </cell>
          <cell r="I517">
            <v>2.1391</v>
          </cell>
          <cell r="N517">
            <v>2.1391</v>
          </cell>
          <cell r="O517">
            <v>0.97</v>
          </cell>
          <cell r="P517">
            <v>69.164233333333257</v>
          </cell>
          <cell r="Q517">
            <v>0.98574772426787249</v>
          </cell>
          <cell r="R517">
            <v>4</v>
          </cell>
          <cell r="BH517">
            <v>1</v>
          </cell>
          <cell r="BI517">
            <v>2.1391</v>
          </cell>
        </row>
        <row r="518">
          <cell r="B518" t="str">
            <v>c.316+30G&gt;A</v>
          </cell>
          <cell r="D518" t="str">
            <v>IVS3+30G&gt;A</v>
          </cell>
          <cell r="E518" t="str">
            <v/>
          </cell>
          <cell r="F518" t="str">
            <v>Ex3Skip</v>
          </cell>
          <cell r="O518">
            <v>0.02</v>
          </cell>
          <cell r="R518" t="str">
            <v/>
          </cell>
          <cell r="U518" t="str">
            <v>Assumed prior 0.02</v>
          </cell>
          <cell r="Z518" t="str">
            <v/>
          </cell>
          <cell r="AK518" t="str">
            <v/>
          </cell>
          <cell r="AL518" t="str">
            <v/>
          </cell>
          <cell r="AM518" t="str">
            <v/>
          </cell>
          <cell r="AN518" t="str">
            <v/>
          </cell>
          <cell r="AR518" t="str">
            <v/>
          </cell>
          <cell r="AS518" t="str">
            <v/>
          </cell>
          <cell r="AT518" t="str">
            <v/>
          </cell>
          <cell r="AU518" t="str">
            <v/>
          </cell>
          <cell r="AW518" t="str">
            <v/>
          </cell>
          <cell r="AX518" t="str">
            <v/>
          </cell>
          <cell r="AY518" t="str">
            <v/>
          </cell>
          <cell r="AZ518" t="str">
            <v/>
          </cell>
          <cell r="BB518" t="str">
            <v/>
          </cell>
          <cell r="BE518" t="str">
            <v/>
          </cell>
          <cell r="BG518" t="str">
            <v/>
          </cell>
          <cell r="BI518" t="str">
            <v/>
          </cell>
          <cell r="CH518" t="str">
            <v/>
          </cell>
          <cell r="CI518" t="str">
            <v/>
          </cell>
          <cell r="CJ518" t="str">
            <v/>
          </cell>
          <cell r="CK518" t="str">
            <v/>
          </cell>
          <cell r="CN518">
            <v>0</v>
          </cell>
          <cell r="CO518">
            <v>0</v>
          </cell>
          <cell r="CP518" t="b">
            <v>1</v>
          </cell>
          <cell r="CQ518" t="str">
            <v>c.316+30G&gt;A</v>
          </cell>
          <cell r="CX518" t="str">
            <v>BRCA2</v>
          </cell>
          <cell r="CY518" t="str">
            <v>c.316+30G&gt;A</v>
          </cell>
          <cell r="DE518" t="b">
            <v>0</v>
          </cell>
          <cell r="DF518" t="str">
            <v>BRCA2</v>
          </cell>
          <cell r="DG518" t="str">
            <v>c.316+30G&gt;A</v>
          </cell>
          <cell r="DH518">
            <v>1.4718869591000001E-4</v>
          </cell>
          <cell r="DI518">
            <v>0</v>
          </cell>
          <cell r="DJ518">
            <v>0</v>
          </cell>
          <cell r="DK518">
            <v>0</v>
          </cell>
          <cell r="DL518">
            <v>0</v>
          </cell>
          <cell r="DM518">
            <v>6.7249495629000006E-5</v>
          </cell>
          <cell r="DN518" t="b">
            <v>0</v>
          </cell>
        </row>
        <row r="519">
          <cell r="B519" t="str">
            <v>c.316+329A&gt;G</v>
          </cell>
          <cell r="D519" t="str">
            <v>IVS3+329A&gt;G</v>
          </cell>
          <cell r="E519" t="str">
            <v/>
          </cell>
          <cell r="F519" t="str">
            <v>Ex3Skip</v>
          </cell>
          <cell r="J519">
            <v>0.69</v>
          </cell>
          <cell r="N519">
            <v>0.69</v>
          </cell>
          <cell r="O519">
            <v>0.02</v>
          </cell>
          <cell r="P519">
            <v>1.4081632653061225E-2</v>
          </cell>
          <cell r="Q519">
            <v>1.3886093781444958E-2</v>
          </cell>
          <cell r="R519">
            <v>1</v>
          </cell>
          <cell r="S519" t="str">
            <v>Frequency &gt;1%</v>
          </cell>
          <cell r="U519" t="str">
            <v>Assumed prior 0.02</v>
          </cell>
          <cell r="Z519" t="str">
            <v/>
          </cell>
          <cell r="AK519" t="str">
            <v/>
          </cell>
          <cell r="AL519" t="str">
            <v/>
          </cell>
          <cell r="AM519" t="str">
            <v/>
          </cell>
          <cell r="AN519" t="str">
            <v/>
          </cell>
          <cell r="AR519" t="str">
            <v/>
          </cell>
          <cell r="AS519" t="str">
            <v/>
          </cell>
          <cell r="AT519" t="str">
            <v/>
          </cell>
          <cell r="AU519" t="str">
            <v/>
          </cell>
          <cell r="AW519" t="str">
            <v/>
          </cell>
          <cell r="AX519" t="str">
            <v/>
          </cell>
          <cell r="AY519" t="str">
            <v/>
          </cell>
          <cell r="AZ519" t="str">
            <v/>
          </cell>
          <cell r="BB519" t="str">
            <v/>
          </cell>
          <cell r="BE519" t="str">
            <v/>
          </cell>
          <cell r="BF519">
            <v>1</v>
          </cell>
          <cell r="BG519">
            <v>0.69</v>
          </cell>
          <cell r="BI519" t="str">
            <v/>
          </cell>
          <cell r="CH519" t="str">
            <v/>
          </cell>
          <cell r="CI519" t="str">
            <v/>
          </cell>
          <cell r="CJ519" t="str">
            <v/>
          </cell>
          <cell r="CK519" t="str">
            <v/>
          </cell>
          <cell r="CN519">
            <v>0</v>
          </cell>
          <cell r="CO519">
            <v>0</v>
          </cell>
          <cell r="CP519" t="b">
            <v>1</v>
          </cell>
          <cell r="CQ519" t="str">
            <v>c.316+329A&gt;G</v>
          </cell>
          <cell r="CR519">
            <v>0.54900000000000004</v>
          </cell>
          <cell r="CS519">
            <v>0.54369999999999996</v>
          </cell>
          <cell r="CT519">
            <v>0.51739999999999997</v>
          </cell>
          <cell r="CU519">
            <v>0.59299999999999997</v>
          </cell>
          <cell r="CV519">
            <v>0.504</v>
          </cell>
          <cell r="CW519" t="b">
            <v>1</v>
          </cell>
          <cell r="CX519" t="str">
            <v>BRCA2</v>
          </cell>
          <cell r="CY519" t="str">
            <v>c.316+329A&gt;G</v>
          </cell>
          <cell r="CZ519">
            <v>0.54900000000000004</v>
          </cell>
          <cell r="DA519">
            <v>0.54369999999999996</v>
          </cell>
          <cell r="DB519">
            <v>0.51739999999999997</v>
          </cell>
          <cell r="DC519">
            <v>0.59299999999999997</v>
          </cell>
          <cell r="DD519">
            <v>0.504</v>
          </cell>
          <cell r="DE519" t="b">
            <v>1</v>
          </cell>
          <cell r="DF519" t="str">
            <v>BRCA2</v>
          </cell>
          <cell r="DG519" t="str">
            <v>c.316+329A&gt;G</v>
          </cell>
          <cell r="DN519" t="b">
            <v>0</v>
          </cell>
        </row>
        <row r="520">
          <cell r="B520" t="str">
            <v>c.316+330G&gt;A</v>
          </cell>
          <cell r="D520" t="str">
            <v>IVS3+330G&gt;A</v>
          </cell>
          <cell r="E520" t="str">
            <v/>
          </cell>
          <cell r="F520" t="str">
            <v>Ex3Skip</v>
          </cell>
          <cell r="J520">
            <v>1.77</v>
          </cell>
          <cell r="N520">
            <v>1.77</v>
          </cell>
          <cell r="O520">
            <v>0.02</v>
          </cell>
          <cell r="P520">
            <v>3.612244897959184E-2</v>
          </cell>
          <cell r="Q520">
            <v>3.4863108134725228E-2</v>
          </cell>
          <cell r="R520">
            <v>3</v>
          </cell>
          <cell r="U520" t="str">
            <v>Assumed prior 0.02</v>
          </cell>
          <cell r="Z520" t="str">
            <v/>
          </cell>
          <cell r="AK520" t="str">
            <v/>
          </cell>
          <cell r="AL520" t="str">
            <v/>
          </cell>
          <cell r="AM520" t="str">
            <v/>
          </cell>
          <cell r="AN520" t="str">
            <v/>
          </cell>
          <cell r="AR520" t="str">
            <v/>
          </cell>
          <cell r="AS520" t="str">
            <v/>
          </cell>
          <cell r="AT520" t="str">
            <v/>
          </cell>
          <cell r="AU520" t="str">
            <v/>
          </cell>
          <cell r="AW520" t="str">
            <v/>
          </cell>
          <cell r="AX520" t="str">
            <v/>
          </cell>
          <cell r="AY520" t="str">
            <v/>
          </cell>
          <cell r="AZ520" t="str">
            <v/>
          </cell>
          <cell r="BB520" t="str">
            <v/>
          </cell>
          <cell r="BE520" t="str">
            <v/>
          </cell>
          <cell r="BF520">
            <v>1</v>
          </cell>
          <cell r="BG520">
            <v>1.77</v>
          </cell>
          <cell r="BI520" t="str">
            <v/>
          </cell>
          <cell r="CH520" t="str">
            <v/>
          </cell>
          <cell r="CI520" t="str">
            <v/>
          </cell>
          <cell r="CJ520" t="str">
            <v/>
          </cell>
          <cell r="CK520" t="str">
            <v/>
          </cell>
          <cell r="CN520">
            <v>0</v>
          </cell>
          <cell r="CO520">
            <v>0</v>
          </cell>
          <cell r="CP520" t="b">
            <v>1</v>
          </cell>
          <cell r="CQ520" t="str">
            <v>c.316+330G&gt;A</v>
          </cell>
          <cell r="CX520" t="str">
            <v>BRCA2</v>
          </cell>
          <cell r="CY520" t="str">
            <v>c.316+330G&gt;A</v>
          </cell>
          <cell r="DE520" t="b">
            <v>0</v>
          </cell>
          <cell r="DF520" t="str">
            <v>BRCA2</v>
          </cell>
          <cell r="DG520" t="str">
            <v>c.316+330G&gt;A</v>
          </cell>
          <cell r="DN520" t="b">
            <v>0</v>
          </cell>
        </row>
        <row r="521">
          <cell r="B521" t="str">
            <v>c.316+33C&gt;A</v>
          </cell>
          <cell r="D521" t="str">
            <v>IVS3+33C&gt;A</v>
          </cell>
          <cell r="E521" t="str">
            <v/>
          </cell>
          <cell r="F521" t="str">
            <v>Ex3Skip</v>
          </cell>
          <cell r="O521">
            <v>0.02</v>
          </cell>
          <cell r="R521" t="str">
            <v/>
          </cell>
          <cell r="U521" t="str">
            <v>Assumed prior 0.02</v>
          </cell>
          <cell r="Z521" t="str">
            <v/>
          </cell>
          <cell r="AK521" t="str">
            <v/>
          </cell>
          <cell r="AL521" t="str">
            <v/>
          </cell>
          <cell r="AM521" t="str">
            <v/>
          </cell>
          <cell r="AN521" t="str">
            <v/>
          </cell>
          <cell r="AR521" t="str">
            <v/>
          </cell>
          <cell r="AS521" t="str">
            <v/>
          </cell>
          <cell r="AT521" t="str">
            <v/>
          </cell>
          <cell r="AU521" t="str">
            <v/>
          </cell>
          <cell r="AW521" t="str">
            <v/>
          </cell>
          <cell r="AX521" t="str">
            <v/>
          </cell>
          <cell r="AY521" t="str">
            <v/>
          </cell>
          <cell r="AZ521" t="str">
            <v/>
          </cell>
          <cell r="BB521" t="str">
            <v/>
          </cell>
          <cell r="BE521" t="str">
            <v/>
          </cell>
          <cell r="BG521" t="str">
            <v/>
          </cell>
          <cell r="BI521" t="str">
            <v/>
          </cell>
          <cell r="CH521" t="str">
            <v/>
          </cell>
          <cell r="CI521" t="str">
            <v/>
          </cell>
          <cell r="CJ521" t="str">
            <v/>
          </cell>
          <cell r="CK521" t="str">
            <v/>
          </cell>
          <cell r="CN521">
            <v>0</v>
          </cell>
          <cell r="CO521">
            <v>0</v>
          </cell>
          <cell r="CP521" t="b">
            <v>1</v>
          </cell>
          <cell r="CQ521" t="str">
            <v>c.316+33C&gt;A</v>
          </cell>
          <cell r="CX521" t="str">
            <v>BRCA2</v>
          </cell>
          <cell r="CY521" t="str">
            <v>c.316+33C&gt;A</v>
          </cell>
          <cell r="DE521" t="b">
            <v>0</v>
          </cell>
          <cell r="DF521" t="str">
            <v>BRCA2</v>
          </cell>
          <cell r="DG521" t="str">
            <v>c.316+33C&gt;A</v>
          </cell>
          <cell r="DN521" t="b">
            <v>0</v>
          </cell>
        </row>
        <row r="522">
          <cell r="B522" t="str">
            <v>c.316+38A&gt;G</v>
          </cell>
          <cell r="D522" t="str">
            <v>IVS3+38A&gt;G</v>
          </cell>
          <cell r="E522" t="str">
            <v/>
          </cell>
          <cell r="F522" t="str">
            <v>Ex3Skip</v>
          </cell>
          <cell r="O522">
            <v>0.02</v>
          </cell>
          <cell r="R522" t="str">
            <v/>
          </cell>
          <cell r="U522" t="str">
            <v>Assumed prior 0.02</v>
          </cell>
          <cell r="Z522" t="str">
            <v/>
          </cell>
          <cell r="AK522" t="str">
            <v/>
          </cell>
          <cell r="AL522" t="str">
            <v/>
          </cell>
          <cell r="AM522" t="str">
            <v/>
          </cell>
          <cell r="AN522" t="str">
            <v/>
          </cell>
          <cell r="AR522" t="str">
            <v/>
          </cell>
          <cell r="AS522" t="str">
            <v/>
          </cell>
          <cell r="AT522" t="str">
            <v/>
          </cell>
          <cell r="AU522" t="str">
            <v/>
          </cell>
          <cell r="AW522" t="str">
            <v/>
          </cell>
          <cell r="AX522" t="str">
            <v/>
          </cell>
          <cell r="AY522" t="str">
            <v/>
          </cell>
          <cell r="AZ522" t="str">
            <v/>
          </cell>
          <cell r="BB522" t="str">
            <v/>
          </cell>
          <cell r="BE522" t="str">
            <v/>
          </cell>
          <cell r="BG522" t="str">
            <v/>
          </cell>
          <cell r="BI522" t="str">
            <v/>
          </cell>
          <cell r="CH522" t="str">
            <v/>
          </cell>
          <cell r="CI522" t="str">
            <v/>
          </cell>
          <cell r="CJ522" t="str">
            <v/>
          </cell>
          <cell r="CK522" t="str">
            <v/>
          </cell>
          <cell r="CN522">
            <v>0</v>
          </cell>
          <cell r="CO522">
            <v>0</v>
          </cell>
          <cell r="CP522" t="b">
            <v>1</v>
          </cell>
          <cell r="CQ522" t="str">
            <v>c.316+38A&gt;G</v>
          </cell>
          <cell r="CX522" t="str">
            <v>BRCA2</v>
          </cell>
          <cell r="CY522" t="str">
            <v>c.316+38A&gt;G</v>
          </cell>
          <cell r="DE522" t="b">
            <v>0</v>
          </cell>
          <cell r="DF522" t="str">
            <v>BRCA2</v>
          </cell>
          <cell r="DG522" t="str">
            <v>c.316+38A&gt;G</v>
          </cell>
          <cell r="DN522" t="b">
            <v>0</v>
          </cell>
        </row>
        <row r="523">
          <cell r="B523" t="str">
            <v>c.316+5G&gt;A</v>
          </cell>
          <cell r="D523" t="str">
            <v>IVS3+5G&gt;A</v>
          </cell>
          <cell r="E523" t="str">
            <v/>
          </cell>
          <cell r="F523" t="str">
            <v>Ex3Skip</v>
          </cell>
          <cell r="H523">
            <v>0</v>
          </cell>
          <cell r="I523">
            <v>3.16</v>
          </cell>
          <cell r="J523">
            <v>0.61409999999999998</v>
          </cell>
          <cell r="K523">
            <v>1.189483304207638</v>
          </cell>
          <cell r="L523">
            <v>1.4992877990258373</v>
          </cell>
          <cell r="N523">
            <v>3.4607445000379529</v>
          </cell>
          <cell r="O523">
            <v>0.34</v>
          </cell>
          <cell r="P523">
            <v>1.7828077727468248</v>
          </cell>
          <cell r="Q523">
            <v>0.64065070904522792</v>
          </cell>
          <cell r="R523">
            <v>3</v>
          </cell>
          <cell r="V523">
            <v>0.20999999344348907</v>
          </cell>
          <cell r="Z523" t="str">
            <v/>
          </cell>
          <cell r="AA523">
            <v>1</v>
          </cell>
          <cell r="AB523">
            <v>1</v>
          </cell>
          <cell r="AC523">
            <v>1.028</v>
          </cell>
          <cell r="AD523">
            <v>1.1570849262720213</v>
          </cell>
          <cell r="AE523">
            <v>1.4992877990258373</v>
          </cell>
          <cell r="AF523">
            <v>0.41650436297033305</v>
          </cell>
          <cell r="AJ523">
            <v>0.26</v>
          </cell>
          <cell r="AK523" t="str">
            <v>0.66475432</v>
          </cell>
          <cell r="AL523" t="str">
            <v>Thomassen 2012</v>
          </cell>
          <cell r="AM523" t="str">
            <v/>
          </cell>
          <cell r="AN523" t="str">
            <v>Y</v>
          </cell>
          <cell r="AO523">
            <v>0.34</v>
          </cell>
          <cell r="AP523">
            <v>0.74399999999999999</v>
          </cell>
          <cell r="AR523">
            <v>3.16</v>
          </cell>
          <cell r="AS523" t="str">
            <v>-</v>
          </cell>
          <cell r="AT523">
            <v>1.51</v>
          </cell>
          <cell r="AU523">
            <v>1.18</v>
          </cell>
          <cell r="AV523">
            <v>5.64</v>
          </cell>
          <cell r="AW523" t="str">
            <v>Thomassen M et al., Breast Cancer Res Treat. 2012 Apr, 132(3):1009-23.</v>
          </cell>
          <cell r="AX523" t="str">
            <v/>
          </cell>
          <cell r="AY523" t="str">
            <v/>
          </cell>
          <cell r="AZ523" t="str">
            <v/>
          </cell>
          <cell r="BB523" t="str">
            <v/>
          </cell>
          <cell r="BE523" t="str">
            <v/>
          </cell>
          <cell r="BF523">
            <v>2</v>
          </cell>
          <cell r="BG523">
            <v>0.61409999999999998</v>
          </cell>
          <cell r="BI523" t="str">
            <v/>
          </cell>
          <cell r="BJ523" t="str">
            <v>Y</v>
          </cell>
          <cell r="CH523" t="str">
            <v>Thomassen</v>
          </cell>
          <cell r="CI523" t="str">
            <v>2012</v>
          </cell>
          <cell r="CJ523" t="str">
            <v>exon 3 deletion</v>
          </cell>
          <cell r="CK523" t="str">
            <v>Exon skipping</v>
          </cell>
          <cell r="CL523">
            <v>1</v>
          </cell>
          <cell r="CN523">
            <v>0</v>
          </cell>
          <cell r="CO523">
            <v>2</v>
          </cell>
          <cell r="CP523" t="b">
            <v>1</v>
          </cell>
          <cell r="CQ523" t="str">
            <v>c.316+5G&gt;A</v>
          </cell>
          <cell r="CX523" t="str">
            <v>BRCA2</v>
          </cell>
          <cell r="CY523" t="str">
            <v>c.316+5G&gt;A</v>
          </cell>
          <cell r="DE523" t="b">
            <v>0</v>
          </cell>
          <cell r="DF523" t="str">
            <v>BRCA2</v>
          </cell>
          <cell r="DG523" t="str">
            <v>c.316+5G&gt;A</v>
          </cell>
          <cell r="DN523" t="b">
            <v>0</v>
          </cell>
        </row>
        <row r="524">
          <cell r="B524" t="str">
            <v>c.316+65A&gt;G</v>
          </cell>
          <cell r="D524" t="str">
            <v>IVS3+65A&gt;G</v>
          </cell>
          <cell r="E524" t="str">
            <v/>
          </cell>
          <cell r="F524" t="str">
            <v>Ex3Skip</v>
          </cell>
          <cell r="J524">
            <v>0.89</v>
          </cell>
          <cell r="N524">
            <v>0.89</v>
          </cell>
          <cell r="O524">
            <v>0.02</v>
          </cell>
          <cell r="P524">
            <v>1.8163265306122448E-2</v>
          </cell>
          <cell r="Q524">
            <v>1.7839246341952292E-2</v>
          </cell>
          <cell r="R524">
            <v>3</v>
          </cell>
          <cell r="U524" t="str">
            <v>Assumed prior 0.02</v>
          </cell>
          <cell r="Z524" t="str">
            <v/>
          </cell>
          <cell r="AK524" t="str">
            <v/>
          </cell>
          <cell r="AL524" t="str">
            <v/>
          </cell>
          <cell r="AM524" t="str">
            <v/>
          </cell>
          <cell r="AN524" t="str">
            <v/>
          </cell>
          <cell r="AR524" t="str">
            <v/>
          </cell>
          <cell r="AS524" t="str">
            <v/>
          </cell>
          <cell r="AT524" t="str">
            <v/>
          </cell>
          <cell r="AU524" t="str">
            <v/>
          </cell>
          <cell r="AW524" t="str">
            <v/>
          </cell>
          <cell r="AX524" t="str">
            <v/>
          </cell>
          <cell r="AY524" t="str">
            <v/>
          </cell>
          <cell r="AZ524" t="str">
            <v/>
          </cell>
          <cell r="BB524" t="str">
            <v/>
          </cell>
          <cell r="BE524" t="str">
            <v/>
          </cell>
          <cell r="BF524">
            <v>1</v>
          </cell>
          <cell r="BG524">
            <v>0.89</v>
          </cell>
          <cell r="BI524" t="str">
            <v/>
          </cell>
          <cell r="CH524" t="str">
            <v/>
          </cell>
          <cell r="CI524" t="str">
            <v/>
          </cell>
          <cell r="CJ524" t="str">
            <v/>
          </cell>
          <cell r="CK524" t="str">
            <v/>
          </cell>
          <cell r="CN524">
            <v>0</v>
          </cell>
          <cell r="CO524">
            <v>0</v>
          </cell>
          <cell r="CP524" t="b">
            <v>1</v>
          </cell>
          <cell r="CQ524" t="str">
            <v>c.316+65A&gt;G</v>
          </cell>
          <cell r="CX524" t="str">
            <v>BRCA2</v>
          </cell>
          <cell r="CY524" t="str">
            <v>c.316+65A&gt;G</v>
          </cell>
          <cell r="DE524" t="b">
            <v>0</v>
          </cell>
          <cell r="DF524" t="str">
            <v>BRCA2</v>
          </cell>
          <cell r="DG524" t="str">
            <v>c.316+65A&gt;G</v>
          </cell>
          <cell r="DN524" t="b">
            <v>0</v>
          </cell>
        </row>
        <row r="525">
          <cell r="B525" t="str">
            <v>c.316+67A&gt;C</v>
          </cell>
          <cell r="D525" t="str">
            <v>IVS3+67A&gt;C</v>
          </cell>
          <cell r="E525" t="str">
            <v/>
          </cell>
          <cell r="G525" t="str">
            <v>c.316+67A&gt;C</v>
          </cell>
          <cell r="O525">
            <v>0.02</v>
          </cell>
          <cell r="R525" t="str">
            <v/>
          </cell>
          <cell r="U525" t="str">
            <v>Assumed prior 0.02</v>
          </cell>
          <cell r="Z525" t="str">
            <v/>
          </cell>
          <cell r="AK525" t="str">
            <v/>
          </cell>
          <cell r="AL525" t="str">
            <v/>
          </cell>
          <cell r="AM525" t="str">
            <v/>
          </cell>
          <cell r="AN525" t="str">
            <v/>
          </cell>
          <cell r="AR525" t="str">
            <v/>
          </cell>
          <cell r="AS525" t="str">
            <v/>
          </cell>
          <cell r="AT525" t="str">
            <v/>
          </cell>
          <cell r="AU525" t="str">
            <v/>
          </cell>
          <cell r="AW525" t="str">
            <v/>
          </cell>
          <cell r="AX525" t="str">
            <v/>
          </cell>
          <cell r="AY525" t="str">
            <v/>
          </cell>
          <cell r="AZ525" t="str">
            <v/>
          </cell>
          <cell r="BB525" t="str">
            <v/>
          </cell>
          <cell r="BE525" t="str">
            <v/>
          </cell>
          <cell r="BG525" t="str">
            <v/>
          </cell>
          <cell r="BI525" t="str">
            <v/>
          </cell>
          <cell r="CH525" t="str">
            <v/>
          </cell>
          <cell r="CI525" t="str">
            <v/>
          </cell>
          <cell r="CJ525" t="str">
            <v/>
          </cell>
          <cell r="CK525" t="str">
            <v/>
          </cell>
          <cell r="CN525">
            <v>0</v>
          </cell>
          <cell r="CO525">
            <v>0</v>
          </cell>
          <cell r="CP525" t="b">
            <v>1</v>
          </cell>
          <cell r="CQ525" t="str">
            <v>c.316+67A&gt;C</v>
          </cell>
          <cell r="CX525" t="str">
            <v>BRCA2</v>
          </cell>
          <cell r="CY525" t="str">
            <v>c.316+67A&gt;C</v>
          </cell>
          <cell r="DE525" t="b">
            <v>0</v>
          </cell>
          <cell r="DF525" t="str">
            <v>BRCA2</v>
          </cell>
          <cell r="DG525" t="str">
            <v>c.316+67A&gt;C</v>
          </cell>
          <cell r="DN525" t="b">
            <v>0</v>
          </cell>
        </row>
        <row r="526">
          <cell r="B526" t="str">
            <v>c.316+6T&gt;C</v>
          </cell>
          <cell r="D526" t="str">
            <v>IVS3+6T&gt;C</v>
          </cell>
          <cell r="E526" t="str">
            <v/>
          </cell>
          <cell r="F526" t="str">
            <v>Ex3Skip</v>
          </cell>
          <cell r="K526">
            <v>1.0498366885038446</v>
          </cell>
          <cell r="L526">
            <v>0.62105010951879658</v>
          </cell>
          <cell r="N526">
            <v>0.65200119037216342</v>
          </cell>
          <cell r="O526">
            <v>0.04</v>
          </cell>
          <cell r="P526">
            <v>2.7166716265506808E-2</v>
          </cell>
          <cell r="Q526">
            <v>2.6448205374369461E-2</v>
          </cell>
          <cell r="R526">
            <v>3</v>
          </cell>
          <cell r="V526">
            <v>0.20999999344348907</v>
          </cell>
          <cell r="Z526" t="str">
            <v/>
          </cell>
          <cell r="AA526">
            <v>1</v>
          </cell>
          <cell r="AB526">
            <v>1</v>
          </cell>
          <cell r="AD526">
            <v>1.0498366885038446</v>
          </cell>
          <cell r="AE526">
            <v>0.62105010951879658</v>
          </cell>
          <cell r="AF526">
            <v>0.14771523803638195</v>
          </cell>
          <cell r="AK526" t="str">
            <v/>
          </cell>
          <cell r="AL526" t="str">
            <v/>
          </cell>
          <cell r="AM526" t="str">
            <v/>
          </cell>
          <cell r="AN526" t="str">
            <v/>
          </cell>
          <cell r="AR526" t="str">
            <v/>
          </cell>
          <cell r="AS526" t="str">
            <v/>
          </cell>
          <cell r="AT526" t="str">
            <v/>
          </cell>
          <cell r="AU526" t="str">
            <v/>
          </cell>
          <cell r="AW526" t="str">
            <v/>
          </cell>
          <cell r="AX526" t="str">
            <v/>
          </cell>
          <cell r="AY526" t="str">
            <v/>
          </cell>
          <cell r="AZ526" t="str">
            <v/>
          </cell>
          <cell r="BB526" t="str">
            <v/>
          </cell>
          <cell r="BE526" t="str">
            <v/>
          </cell>
          <cell r="BG526" t="str">
            <v/>
          </cell>
          <cell r="BI526" t="str">
            <v/>
          </cell>
          <cell r="CH526" t="str">
            <v/>
          </cell>
          <cell r="CI526" t="str">
            <v/>
          </cell>
          <cell r="CJ526" t="str">
            <v/>
          </cell>
          <cell r="CK526" t="str">
            <v/>
          </cell>
          <cell r="CN526">
            <v>0</v>
          </cell>
          <cell r="CO526">
            <v>0</v>
          </cell>
          <cell r="CP526" t="b">
            <v>1</v>
          </cell>
          <cell r="CQ526" t="str">
            <v>c.316+6T&gt;C</v>
          </cell>
          <cell r="CX526" t="str">
            <v>BRCA2</v>
          </cell>
          <cell r="CY526" t="str">
            <v>c.316+6T&gt;C</v>
          </cell>
          <cell r="DE526" t="b">
            <v>0</v>
          </cell>
          <cell r="DF526" t="str">
            <v>BRCA2</v>
          </cell>
          <cell r="DG526" t="str">
            <v>c.316+6T&gt;C</v>
          </cell>
          <cell r="DN526" t="b">
            <v>0</v>
          </cell>
        </row>
        <row r="527">
          <cell r="B527" t="str">
            <v>c.316+71T&gt;G</v>
          </cell>
          <cell r="D527" t="str">
            <v>IVS3+71T&gt;G</v>
          </cell>
          <cell r="E527" t="str">
            <v/>
          </cell>
          <cell r="F527" t="str">
            <v>Ex3Skip</v>
          </cell>
          <cell r="O527">
            <v>0.02</v>
          </cell>
          <cell r="R527" t="str">
            <v/>
          </cell>
          <cell r="U527" t="str">
            <v>Assumed prior 0.02</v>
          </cell>
          <cell r="Z527" t="str">
            <v/>
          </cell>
          <cell r="AK527" t="str">
            <v/>
          </cell>
          <cell r="AL527" t="str">
            <v/>
          </cell>
          <cell r="AM527" t="str">
            <v/>
          </cell>
          <cell r="AN527" t="str">
            <v/>
          </cell>
          <cell r="AR527" t="str">
            <v/>
          </cell>
          <cell r="AS527" t="str">
            <v/>
          </cell>
          <cell r="AT527" t="str">
            <v/>
          </cell>
          <cell r="AU527" t="str">
            <v/>
          </cell>
          <cell r="AW527" t="str">
            <v/>
          </cell>
          <cell r="AX527" t="str">
            <v/>
          </cell>
          <cell r="AY527" t="str">
            <v/>
          </cell>
          <cell r="AZ527" t="str">
            <v/>
          </cell>
          <cell r="BB527" t="str">
            <v/>
          </cell>
          <cell r="BE527" t="str">
            <v/>
          </cell>
          <cell r="BG527" t="str">
            <v/>
          </cell>
          <cell r="BI527" t="str">
            <v/>
          </cell>
          <cell r="CH527" t="str">
            <v/>
          </cell>
          <cell r="CI527" t="str">
            <v/>
          </cell>
          <cell r="CJ527" t="str">
            <v/>
          </cell>
          <cell r="CK527" t="str">
            <v/>
          </cell>
          <cell r="CN527">
            <v>0</v>
          </cell>
          <cell r="CO527">
            <v>0</v>
          </cell>
          <cell r="CP527" t="b">
            <v>1</v>
          </cell>
          <cell r="CQ527" t="str">
            <v>c.316+71T&gt;G</v>
          </cell>
          <cell r="CX527" t="str">
            <v>BRCA2</v>
          </cell>
          <cell r="CY527" t="str">
            <v>c.316+71T&gt;G</v>
          </cell>
          <cell r="DE527" t="b">
            <v>0</v>
          </cell>
          <cell r="DF527" t="str">
            <v>BRCA2</v>
          </cell>
          <cell r="DG527" t="str">
            <v>c.316+71T&gt;G</v>
          </cell>
          <cell r="DN527" t="b">
            <v>0</v>
          </cell>
        </row>
        <row r="528">
          <cell r="B528" t="str">
            <v>c.316+9T&gt;A</v>
          </cell>
          <cell r="D528" t="str">
            <v>IVS3+9T&gt;A</v>
          </cell>
          <cell r="E528" t="str">
            <v/>
          </cell>
          <cell r="F528" t="str">
            <v>Ex3Skip</v>
          </cell>
          <cell r="O528">
            <v>0.02</v>
          </cell>
          <cell r="R528" t="str">
            <v/>
          </cell>
          <cell r="U528" t="str">
            <v>Assumed prior 0.02</v>
          </cell>
          <cell r="Z528" t="str">
            <v/>
          </cell>
          <cell r="AK528" t="str">
            <v/>
          </cell>
          <cell r="AL528" t="str">
            <v/>
          </cell>
          <cell r="AM528" t="str">
            <v/>
          </cell>
          <cell r="AN528" t="str">
            <v/>
          </cell>
          <cell r="AR528" t="str">
            <v/>
          </cell>
          <cell r="AS528" t="str">
            <v/>
          </cell>
          <cell r="AT528" t="str">
            <v/>
          </cell>
          <cell r="AU528" t="str">
            <v/>
          </cell>
          <cell r="AW528" t="str">
            <v/>
          </cell>
          <cell r="AX528" t="str">
            <v/>
          </cell>
          <cell r="AY528" t="str">
            <v/>
          </cell>
          <cell r="AZ528" t="str">
            <v/>
          </cell>
          <cell r="BB528" t="str">
            <v/>
          </cell>
          <cell r="BE528" t="str">
            <v/>
          </cell>
          <cell r="BG528" t="str">
            <v/>
          </cell>
          <cell r="BI528" t="str">
            <v/>
          </cell>
          <cell r="CH528" t="str">
            <v/>
          </cell>
          <cell r="CI528" t="str">
            <v/>
          </cell>
          <cell r="CJ528" t="str">
            <v/>
          </cell>
          <cell r="CK528" t="str">
            <v/>
          </cell>
          <cell r="CN528">
            <v>0</v>
          </cell>
          <cell r="CO528">
            <v>0</v>
          </cell>
          <cell r="CP528" t="b">
            <v>1</v>
          </cell>
          <cell r="CQ528" t="str">
            <v>c.316+9T&gt;A</v>
          </cell>
          <cell r="CX528" t="str">
            <v>BRCA2</v>
          </cell>
          <cell r="CY528" t="str">
            <v>c.316+9T&gt;A</v>
          </cell>
          <cell r="DE528" t="b">
            <v>0</v>
          </cell>
          <cell r="DF528" t="str">
            <v>BRCA2</v>
          </cell>
          <cell r="DG528" t="str">
            <v>c.316+9T&gt;A</v>
          </cell>
          <cell r="DN528" t="b">
            <v>0</v>
          </cell>
        </row>
        <row r="529">
          <cell r="B529" t="str">
            <v>c.3161A&gt;G</v>
          </cell>
          <cell r="C529" t="str">
            <v>p.(Asp1054Gly)</v>
          </cell>
          <cell r="D529" t="str">
            <v>3389A&gt;G</v>
          </cell>
          <cell r="E529" t="str">
            <v>D1054G</v>
          </cell>
          <cell r="G529" t="str">
            <v>c.3161A&gt;G</v>
          </cell>
          <cell r="O529">
            <v>0.02</v>
          </cell>
          <cell r="R529" t="str">
            <v/>
          </cell>
          <cell r="T529">
            <v>0.02</v>
          </cell>
          <cell r="U529" t="str">
            <v>Same</v>
          </cell>
          <cell r="Z529" t="str">
            <v/>
          </cell>
          <cell r="AK529" t="str">
            <v/>
          </cell>
          <cell r="AL529" t="str">
            <v/>
          </cell>
          <cell r="AM529" t="str">
            <v/>
          </cell>
          <cell r="AN529" t="str">
            <v/>
          </cell>
          <cell r="AR529" t="str">
            <v/>
          </cell>
          <cell r="AS529" t="str">
            <v/>
          </cell>
          <cell r="AT529" t="str">
            <v/>
          </cell>
          <cell r="AU529" t="str">
            <v/>
          </cell>
          <cell r="AW529" t="str">
            <v/>
          </cell>
          <cell r="AX529" t="str">
            <v/>
          </cell>
          <cell r="AY529" t="str">
            <v/>
          </cell>
          <cell r="AZ529" t="str">
            <v/>
          </cell>
          <cell r="BB529" t="str">
            <v/>
          </cell>
          <cell r="BE529" t="str">
            <v/>
          </cell>
          <cell r="BG529" t="str">
            <v/>
          </cell>
          <cell r="BI529" t="str">
            <v/>
          </cell>
          <cell r="CH529" t="str">
            <v/>
          </cell>
          <cell r="CI529" t="str">
            <v/>
          </cell>
          <cell r="CJ529" t="str">
            <v/>
          </cell>
          <cell r="CK529" t="str">
            <v/>
          </cell>
          <cell r="CN529">
            <v>0</v>
          </cell>
          <cell r="CO529">
            <v>0</v>
          </cell>
          <cell r="CP529" t="b">
            <v>1</v>
          </cell>
          <cell r="CQ529" t="str">
            <v>c.3161A&gt;G</v>
          </cell>
          <cell r="CX529" t="str">
            <v>BRCA2</v>
          </cell>
          <cell r="CY529" t="str">
            <v>c.3161A&gt;G</v>
          </cell>
          <cell r="DE529" t="b">
            <v>0</v>
          </cell>
          <cell r="DF529" t="str">
            <v>BRCA2</v>
          </cell>
          <cell r="DG529" t="str">
            <v>c.3161A&gt;G</v>
          </cell>
          <cell r="DN529" t="b">
            <v>0</v>
          </cell>
        </row>
        <row r="530">
          <cell r="B530" t="str">
            <v>c.3170A&gt;G</v>
          </cell>
          <cell r="C530" t="str">
            <v>p.(Lys1057Arg)</v>
          </cell>
          <cell r="D530" t="str">
            <v>3398A&gt;G</v>
          </cell>
          <cell r="E530" t="str">
            <v>K1057R</v>
          </cell>
          <cell r="G530" t="str">
            <v>c.3170A&gt;G</v>
          </cell>
          <cell r="O530">
            <v>0.02</v>
          </cell>
          <cell r="R530" t="str">
            <v/>
          </cell>
          <cell r="T530">
            <v>0.02</v>
          </cell>
          <cell r="U530" t="str">
            <v>Same</v>
          </cell>
          <cell r="Z530" t="str">
            <v/>
          </cell>
          <cell r="AK530" t="str">
            <v/>
          </cell>
          <cell r="AL530" t="str">
            <v/>
          </cell>
          <cell r="AM530" t="str">
            <v/>
          </cell>
          <cell r="AN530" t="str">
            <v/>
          </cell>
          <cell r="AR530" t="str">
            <v/>
          </cell>
          <cell r="AS530" t="str">
            <v/>
          </cell>
          <cell r="AT530" t="str">
            <v/>
          </cell>
          <cell r="AU530" t="str">
            <v/>
          </cell>
          <cell r="AW530" t="str">
            <v/>
          </cell>
          <cell r="AX530" t="str">
            <v/>
          </cell>
          <cell r="AY530" t="str">
            <v/>
          </cell>
          <cell r="AZ530" t="str">
            <v/>
          </cell>
          <cell r="BB530" t="str">
            <v/>
          </cell>
          <cell r="BE530" t="str">
            <v/>
          </cell>
          <cell r="BG530" t="str">
            <v/>
          </cell>
          <cell r="BI530" t="str">
            <v/>
          </cell>
          <cell r="CH530" t="str">
            <v/>
          </cell>
          <cell r="CI530" t="str">
            <v/>
          </cell>
          <cell r="CJ530" t="str">
            <v/>
          </cell>
          <cell r="CK530" t="str">
            <v/>
          </cell>
          <cell r="CN530">
            <v>0</v>
          </cell>
          <cell r="CO530">
            <v>0</v>
          </cell>
          <cell r="CP530" t="b">
            <v>1</v>
          </cell>
          <cell r="CQ530" t="str">
            <v>c.3170A&gt;G</v>
          </cell>
          <cell r="CX530" t="str">
            <v>BRCA2</v>
          </cell>
          <cell r="CY530" t="str">
            <v>c.3170A&gt;G</v>
          </cell>
          <cell r="DE530" t="b">
            <v>0</v>
          </cell>
          <cell r="DF530" t="str">
            <v>BRCA2</v>
          </cell>
          <cell r="DG530" t="str">
            <v>c.3170A&gt;G</v>
          </cell>
          <cell r="DN530" t="b">
            <v>0</v>
          </cell>
        </row>
        <row r="531">
          <cell r="B531" t="str">
            <v>c.317-104C&gt;T</v>
          </cell>
          <cell r="D531" t="str">
            <v>IVS3-104C&gt;T</v>
          </cell>
          <cell r="E531" t="str">
            <v/>
          </cell>
          <cell r="G531" t="str">
            <v>c.317-104C&gt;T</v>
          </cell>
          <cell r="O531">
            <v>0.02</v>
          </cell>
          <cell r="R531" t="str">
            <v/>
          </cell>
          <cell r="U531" t="str">
            <v>Assumed prior 0.02</v>
          </cell>
          <cell r="Z531" t="str">
            <v/>
          </cell>
          <cell r="AK531" t="str">
            <v/>
          </cell>
          <cell r="AL531" t="str">
            <v/>
          </cell>
          <cell r="AM531" t="str">
            <v/>
          </cell>
          <cell r="AN531" t="str">
            <v/>
          </cell>
          <cell r="AR531" t="str">
            <v/>
          </cell>
          <cell r="AS531" t="str">
            <v/>
          </cell>
          <cell r="AT531" t="str">
            <v/>
          </cell>
          <cell r="AU531" t="str">
            <v/>
          </cell>
          <cell r="AW531" t="str">
            <v/>
          </cell>
          <cell r="AX531" t="str">
            <v/>
          </cell>
          <cell r="AY531" t="str">
            <v/>
          </cell>
          <cell r="AZ531" t="str">
            <v/>
          </cell>
          <cell r="BB531" t="str">
            <v/>
          </cell>
          <cell r="BE531" t="str">
            <v/>
          </cell>
          <cell r="BG531" t="str">
            <v/>
          </cell>
          <cell r="BI531" t="str">
            <v/>
          </cell>
          <cell r="CH531" t="str">
            <v/>
          </cell>
          <cell r="CI531" t="str">
            <v/>
          </cell>
          <cell r="CJ531" t="str">
            <v/>
          </cell>
          <cell r="CK531" t="str">
            <v/>
          </cell>
          <cell r="CN531">
            <v>0</v>
          </cell>
          <cell r="CO531">
            <v>0</v>
          </cell>
          <cell r="CP531" t="b">
            <v>1</v>
          </cell>
          <cell r="CQ531" t="str">
            <v>c.317-104C&gt;T</v>
          </cell>
          <cell r="CX531" t="str">
            <v>BRCA2</v>
          </cell>
          <cell r="CY531" t="str">
            <v>c.317-104C&gt;T</v>
          </cell>
          <cell r="DE531" t="b">
            <v>0</v>
          </cell>
          <cell r="DF531" t="str">
            <v>BRCA2</v>
          </cell>
          <cell r="DG531" t="str">
            <v>c.317-104C&gt;T</v>
          </cell>
          <cell r="DN531" t="b">
            <v>0</v>
          </cell>
        </row>
        <row r="532">
          <cell r="B532" t="str">
            <v>c.317-10A&gt;G</v>
          </cell>
          <cell r="D532" t="str">
            <v>IVS3-10A&gt;G</v>
          </cell>
          <cell r="E532" t="str">
            <v/>
          </cell>
          <cell r="G532" t="str">
            <v>c.317-10A&gt;G</v>
          </cell>
          <cell r="K532">
            <v>1.1855670103309732</v>
          </cell>
          <cell r="L532">
            <v>0.31163626641865932</v>
          </cell>
          <cell r="N532">
            <v>0.36946567668867658</v>
          </cell>
          <cell r="O532">
            <v>0.04</v>
          </cell>
          <cell r="P532">
            <v>1.5394403195361527E-2</v>
          </cell>
          <cell r="Q532">
            <v>1.5161008517396417E-2</v>
          </cell>
          <cell r="R532">
            <v>2</v>
          </cell>
          <cell r="S532" t="str">
            <v>Multifac new calc</v>
          </cell>
          <cell r="V532">
            <v>0.20999999344348907</v>
          </cell>
          <cell r="Z532" t="str">
            <v/>
          </cell>
          <cell r="AA532">
            <v>1</v>
          </cell>
          <cell r="AB532">
            <v>1</v>
          </cell>
          <cell r="AD532">
            <v>1.1855670103309732</v>
          </cell>
          <cell r="AE532">
            <v>0.31163626641865932</v>
          </cell>
          <cell r="AF532">
            <v>8.9429323485858608E-2</v>
          </cell>
          <cell r="AK532" t="str">
            <v/>
          </cell>
          <cell r="AL532" t="str">
            <v/>
          </cell>
          <cell r="AM532" t="str">
            <v/>
          </cell>
          <cell r="AN532" t="str">
            <v/>
          </cell>
          <cell r="AR532" t="str">
            <v/>
          </cell>
          <cell r="AS532" t="str">
            <v/>
          </cell>
          <cell r="AT532" t="str">
            <v/>
          </cell>
          <cell r="AU532" t="str">
            <v/>
          </cell>
          <cell r="AW532" t="str">
            <v/>
          </cell>
          <cell r="AX532" t="str">
            <v/>
          </cell>
          <cell r="AY532" t="str">
            <v/>
          </cell>
          <cell r="AZ532" t="str">
            <v/>
          </cell>
          <cell r="BB532" t="str">
            <v/>
          </cell>
          <cell r="BE532" t="str">
            <v/>
          </cell>
          <cell r="BG532" t="str">
            <v/>
          </cell>
          <cell r="BI532" t="str">
            <v/>
          </cell>
          <cell r="CH532" t="str">
            <v/>
          </cell>
          <cell r="CI532" t="str">
            <v/>
          </cell>
          <cell r="CJ532" t="str">
            <v/>
          </cell>
          <cell r="CK532" t="str">
            <v/>
          </cell>
          <cell r="CN532">
            <v>0</v>
          </cell>
          <cell r="CO532">
            <v>0</v>
          </cell>
          <cell r="CP532" t="b">
            <v>1</v>
          </cell>
          <cell r="CQ532" t="str">
            <v>c.317-10A&gt;G</v>
          </cell>
          <cell r="CR532">
            <v>0</v>
          </cell>
          <cell r="CS532">
            <v>1E-3</v>
          </cell>
          <cell r="CT532">
            <v>0</v>
          </cell>
          <cell r="CU532">
            <v>0</v>
          </cell>
          <cell r="CV532">
            <v>0</v>
          </cell>
          <cell r="CW532" t="b">
            <v>0</v>
          </cell>
          <cell r="CX532" t="str">
            <v>BRCA2</v>
          </cell>
          <cell r="CY532" t="str">
            <v>c.317-10A&gt;G</v>
          </cell>
          <cell r="CZ532">
            <v>0</v>
          </cell>
          <cell r="DA532">
            <v>1E-3</v>
          </cell>
          <cell r="DB532">
            <v>0</v>
          </cell>
          <cell r="DC532">
            <v>0</v>
          </cell>
          <cell r="DD532">
            <v>0</v>
          </cell>
          <cell r="DE532" t="b">
            <v>0</v>
          </cell>
          <cell r="DF532" t="str">
            <v>BRCA2</v>
          </cell>
          <cell r="DG532" t="str">
            <v>c.317-10A&gt;G</v>
          </cell>
          <cell r="DH532">
            <v>0</v>
          </cell>
          <cell r="DI532">
            <v>0</v>
          </cell>
          <cell r="DJ532">
            <v>1.4421690222000001E-4</v>
          </cell>
          <cell r="DK532">
            <v>0</v>
          </cell>
          <cell r="DL532">
            <v>0</v>
          </cell>
          <cell r="DM532">
            <v>0</v>
          </cell>
          <cell r="DN532" t="b">
            <v>0</v>
          </cell>
        </row>
        <row r="533">
          <cell r="B533" t="str">
            <v>c.317-12G&gt;A</v>
          </cell>
          <cell r="D533" t="str">
            <v>IVS3-12G&gt;A</v>
          </cell>
          <cell r="E533" t="str">
            <v/>
          </cell>
          <cell r="G533" t="str">
            <v>c.317-12G&gt;A</v>
          </cell>
          <cell r="O533">
            <v>0.34</v>
          </cell>
          <cell r="R533" t="str">
            <v/>
          </cell>
          <cell r="Z533" t="str">
            <v/>
          </cell>
          <cell r="AK533" t="str">
            <v/>
          </cell>
          <cell r="AL533" t="str">
            <v/>
          </cell>
          <cell r="AM533" t="str">
            <v/>
          </cell>
          <cell r="AN533" t="str">
            <v/>
          </cell>
          <cell r="AR533" t="str">
            <v/>
          </cell>
          <cell r="AS533" t="str">
            <v/>
          </cell>
          <cell r="AT533" t="str">
            <v/>
          </cell>
          <cell r="AU533" t="str">
            <v/>
          </cell>
          <cell r="AW533" t="str">
            <v/>
          </cell>
          <cell r="AX533" t="str">
            <v/>
          </cell>
          <cell r="AY533" t="str">
            <v/>
          </cell>
          <cell r="AZ533" t="str">
            <v/>
          </cell>
          <cell r="BB533" t="str">
            <v/>
          </cell>
          <cell r="BE533" t="str">
            <v/>
          </cell>
          <cell r="BG533" t="str">
            <v/>
          </cell>
          <cell r="BI533" t="str">
            <v/>
          </cell>
          <cell r="CH533" t="str">
            <v/>
          </cell>
          <cell r="CI533" t="str">
            <v/>
          </cell>
          <cell r="CJ533" t="str">
            <v/>
          </cell>
          <cell r="CK533" t="str">
            <v/>
          </cell>
          <cell r="CN533">
            <v>0</v>
          </cell>
          <cell r="CO533">
            <v>0</v>
          </cell>
          <cell r="CP533" t="b">
            <v>1</v>
          </cell>
          <cell r="CQ533" t="str">
            <v>c.317-12G&gt;A</v>
          </cell>
          <cell r="CX533" t="str">
            <v>BRCA2</v>
          </cell>
          <cell r="CY533" t="str">
            <v>c.317-12G&gt;A</v>
          </cell>
          <cell r="DE533" t="b">
            <v>0</v>
          </cell>
          <cell r="DF533" t="str">
            <v>BRCA2</v>
          </cell>
          <cell r="DG533" t="str">
            <v>c.317-12G&gt;A</v>
          </cell>
          <cell r="DN533" t="b">
            <v>0</v>
          </cell>
        </row>
        <row r="534">
          <cell r="B534" t="str">
            <v>c.3172A&gt;C</v>
          </cell>
          <cell r="C534" t="str">
            <v>p.(Lys1058Gln)</v>
          </cell>
          <cell r="D534" t="str">
            <v>3400A&gt;C</v>
          </cell>
          <cell r="E534" t="str">
            <v>K1058Q</v>
          </cell>
          <cell r="G534" t="str">
            <v>c.3172A&gt;C</v>
          </cell>
          <cell r="K534">
            <v>1.0498366885038446</v>
          </cell>
          <cell r="L534">
            <v>0.29331032852373617</v>
          </cell>
          <cell r="N534">
            <v>0.30792794400133394</v>
          </cell>
          <cell r="O534">
            <v>0.02</v>
          </cell>
          <cell r="P534">
            <v>6.2842437551292639E-3</v>
          </cell>
          <cell r="Q534">
            <v>6.2449986612912534E-3</v>
          </cell>
          <cell r="R534">
            <v>2</v>
          </cell>
          <cell r="S534" t="str">
            <v>Multifac new calc</v>
          </cell>
          <cell r="T534">
            <v>0.02</v>
          </cell>
          <cell r="U534" t="str">
            <v>Same</v>
          </cell>
          <cell r="V534">
            <v>2.9999999329447746E-2</v>
          </cell>
          <cell r="Z534" t="str">
            <v/>
          </cell>
          <cell r="AA534">
            <v>1</v>
          </cell>
          <cell r="AB534">
            <v>1</v>
          </cell>
          <cell r="AD534">
            <v>1.0498366885038446</v>
          </cell>
          <cell r="AE534">
            <v>0.29331032852373617</v>
          </cell>
          <cell r="AF534">
            <v>9.4337021586385801E-3</v>
          </cell>
          <cell r="AK534" t="str">
            <v/>
          </cell>
          <cell r="AL534" t="str">
            <v/>
          </cell>
          <cell r="AM534" t="str">
            <v/>
          </cell>
          <cell r="AN534" t="str">
            <v/>
          </cell>
          <cell r="AR534" t="str">
            <v/>
          </cell>
          <cell r="AS534" t="str">
            <v/>
          </cell>
          <cell r="AT534" t="str">
            <v/>
          </cell>
          <cell r="AU534" t="str">
            <v/>
          </cell>
          <cell r="AW534" t="str">
            <v/>
          </cell>
          <cell r="AX534" t="str">
            <v/>
          </cell>
          <cell r="AY534" t="str">
            <v/>
          </cell>
          <cell r="AZ534" t="str">
            <v/>
          </cell>
          <cell r="BB534" t="str">
            <v/>
          </cell>
          <cell r="BE534" t="str">
            <v/>
          </cell>
          <cell r="BG534" t="str">
            <v/>
          </cell>
          <cell r="BI534" t="str">
            <v/>
          </cell>
          <cell r="CH534" t="str">
            <v/>
          </cell>
          <cell r="CI534" t="str">
            <v/>
          </cell>
          <cell r="CJ534" t="str">
            <v/>
          </cell>
          <cell r="CK534" t="str">
            <v/>
          </cell>
          <cell r="CN534">
            <v>0</v>
          </cell>
          <cell r="CO534">
            <v>0</v>
          </cell>
          <cell r="CP534" t="b">
            <v>1</v>
          </cell>
          <cell r="CQ534" t="str">
            <v>c.3172A&gt;C</v>
          </cell>
          <cell r="CX534" t="str">
            <v>BRCA2</v>
          </cell>
          <cell r="CY534" t="str">
            <v>c.3172A&gt;C</v>
          </cell>
          <cell r="DE534" t="b">
            <v>0</v>
          </cell>
          <cell r="DF534" t="str">
            <v>BRCA2</v>
          </cell>
          <cell r="DG534" t="str">
            <v>c.3172A&gt;C</v>
          </cell>
          <cell r="DN534" t="b">
            <v>0</v>
          </cell>
        </row>
        <row r="535">
          <cell r="B535" t="str">
            <v>c.3186T&gt;C</v>
          </cell>
          <cell r="C535" t="str">
            <v>p.(=)</v>
          </cell>
          <cell r="D535" t="str">
            <v>3414T&gt;C</v>
          </cell>
          <cell r="E535" t="str">
            <v>P1062P</v>
          </cell>
          <cell r="G535" t="str">
            <v>c.3186T&gt;C</v>
          </cell>
          <cell r="O535">
            <v>0.02</v>
          </cell>
          <cell r="R535" t="str">
            <v/>
          </cell>
          <cell r="T535">
            <v>0.02</v>
          </cell>
          <cell r="U535" t="str">
            <v>Same</v>
          </cell>
          <cell r="Z535" t="str">
            <v/>
          </cell>
          <cell r="AK535" t="str">
            <v/>
          </cell>
          <cell r="AL535" t="str">
            <v/>
          </cell>
          <cell r="AM535" t="str">
            <v/>
          </cell>
          <cell r="AN535" t="str">
            <v/>
          </cell>
          <cell r="AR535" t="str">
            <v/>
          </cell>
          <cell r="AS535" t="str">
            <v/>
          </cell>
          <cell r="AT535" t="str">
            <v/>
          </cell>
          <cell r="AU535" t="str">
            <v/>
          </cell>
          <cell r="AW535" t="str">
            <v/>
          </cell>
          <cell r="AX535" t="str">
            <v/>
          </cell>
          <cell r="AY535" t="str">
            <v/>
          </cell>
          <cell r="AZ535" t="str">
            <v/>
          </cell>
          <cell r="BB535" t="str">
            <v/>
          </cell>
          <cell r="BE535" t="str">
            <v/>
          </cell>
          <cell r="BG535" t="str">
            <v/>
          </cell>
          <cell r="BI535" t="str">
            <v/>
          </cell>
          <cell r="CH535" t="str">
            <v/>
          </cell>
          <cell r="CI535" t="str">
            <v/>
          </cell>
          <cell r="CJ535" t="str">
            <v/>
          </cell>
          <cell r="CK535" t="str">
            <v/>
          </cell>
          <cell r="CN535">
            <v>0</v>
          </cell>
          <cell r="CO535">
            <v>0</v>
          </cell>
          <cell r="CP535" t="b">
            <v>1</v>
          </cell>
          <cell r="CQ535" t="str">
            <v>c.3186T&gt;C</v>
          </cell>
          <cell r="CX535" t="str">
            <v>BRCA2</v>
          </cell>
          <cell r="CY535" t="str">
            <v>c.3186T&gt;C</v>
          </cell>
          <cell r="DE535" t="b">
            <v>0</v>
          </cell>
          <cell r="DF535" t="str">
            <v>BRCA2</v>
          </cell>
          <cell r="DG535" t="str">
            <v>c.3186T&gt;C</v>
          </cell>
          <cell r="DN535" t="b">
            <v>0</v>
          </cell>
        </row>
        <row r="536">
          <cell r="B536" t="str">
            <v>c.3188A&gt;G</v>
          </cell>
          <cell r="C536" t="str">
            <v>p.(Gln1063Arg)</v>
          </cell>
          <cell r="D536" t="str">
            <v>3416A&gt;G</v>
          </cell>
          <cell r="E536" t="str">
            <v>N1063R</v>
          </cell>
          <cell r="G536" t="str">
            <v>c.3188A&gt;G</v>
          </cell>
          <cell r="O536">
            <v>0.02</v>
          </cell>
          <cell r="R536" t="str">
            <v/>
          </cell>
          <cell r="T536">
            <v>0.02</v>
          </cell>
          <cell r="U536" t="str">
            <v>Same</v>
          </cell>
          <cell r="Z536" t="str">
            <v/>
          </cell>
          <cell r="AK536" t="str">
            <v/>
          </cell>
          <cell r="AL536" t="str">
            <v/>
          </cell>
          <cell r="AM536" t="str">
            <v/>
          </cell>
          <cell r="AN536" t="str">
            <v/>
          </cell>
          <cell r="AR536" t="str">
            <v/>
          </cell>
          <cell r="AS536" t="str">
            <v/>
          </cell>
          <cell r="AT536" t="str">
            <v/>
          </cell>
          <cell r="AU536" t="str">
            <v/>
          </cell>
          <cell r="AW536" t="str">
            <v/>
          </cell>
          <cell r="AX536" t="str">
            <v/>
          </cell>
          <cell r="AY536" t="str">
            <v/>
          </cell>
          <cell r="AZ536" t="str">
            <v/>
          </cell>
          <cell r="BB536" t="str">
            <v/>
          </cell>
          <cell r="BE536" t="str">
            <v/>
          </cell>
          <cell r="BG536" t="str">
            <v/>
          </cell>
          <cell r="BI536" t="str">
            <v/>
          </cell>
          <cell r="CH536" t="str">
            <v/>
          </cell>
          <cell r="CI536" t="str">
            <v/>
          </cell>
          <cell r="CJ536" t="str">
            <v/>
          </cell>
          <cell r="CK536" t="str">
            <v/>
          </cell>
          <cell r="CN536">
            <v>0</v>
          </cell>
          <cell r="CO536">
            <v>0</v>
          </cell>
          <cell r="CP536" t="b">
            <v>1</v>
          </cell>
          <cell r="CQ536" t="str">
            <v>c.3188A&gt;G</v>
          </cell>
          <cell r="CX536" t="str">
            <v>BRCA2</v>
          </cell>
          <cell r="CY536" t="str">
            <v>c.3188A&gt;G</v>
          </cell>
          <cell r="DE536" t="b">
            <v>0</v>
          </cell>
          <cell r="DF536" t="str">
            <v>BRCA2</v>
          </cell>
          <cell r="DG536" t="str">
            <v>c.3188A&gt;G</v>
          </cell>
          <cell r="DH536">
            <v>0</v>
          </cell>
          <cell r="DI536">
            <v>0</v>
          </cell>
          <cell r="DJ536">
            <v>0</v>
          </cell>
          <cell r="DK536">
            <v>0</v>
          </cell>
          <cell r="DL536">
            <v>1.8590124925999998E-5</v>
          </cell>
          <cell r="DM536">
            <v>0</v>
          </cell>
          <cell r="DN536" t="b">
            <v>0</v>
          </cell>
        </row>
        <row r="537">
          <cell r="B537" t="str">
            <v>c.3194T&gt;G</v>
          </cell>
          <cell r="C537" t="str">
            <v>p.(Ile1065Ser)</v>
          </cell>
          <cell r="D537" t="str">
            <v>3422T&gt;G</v>
          </cell>
          <cell r="E537" t="str">
            <v>I1065S</v>
          </cell>
          <cell r="G537" t="str">
            <v>c.3194T&gt;G</v>
          </cell>
          <cell r="O537">
            <v>0.02</v>
          </cell>
          <cell r="R537" t="str">
            <v/>
          </cell>
          <cell r="T537">
            <v>0.02</v>
          </cell>
          <cell r="U537" t="str">
            <v>Same</v>
          </cell>
          <cell r="Z537" t="str">
            <v/>
          </cell>
          <cell r="AK537" t="str">
            <v/>
          </cell>
          <cell r="AL537" t="str">
            <v/>
          </cell>
          <cell r="AM537" t="str">
            <v/>
          </cell>
          <cell r="AN537" t="str">
            <v/>
          </cell>
          <cell r="AR537" t="str">
            <v/>
          </cell>
          <cell r="AS537" t="str">
            <v/>
          </cell>
          <cell r="AT537" t="str">
            <v/>
          </cell>
          <cell r="AU537" t="str">
            <v/>
          </cell>
          <cell r="AW537" t="str">
            <v/>
          </cell>
          <cell r="AX537" t="str">
            <v/>
          </cell>
          <cell r="AY537" t="str">
            <v/>
          </cell>
          <cell r="AZ537" t="str">
            <v/>
          </cell>
          <cell r="BB537" t="str">
            <v/>
          </cell>
          <cell r="BE537" t="str">
            <v/>
          </cell>
          <cell r="BG537" t="str">
            <v/>
          </cell>
          <cell r="BI537" t="str">
            <v/>
          </cell>
          <cell r="CH537" t="str">
            <v/>
          </cell>
          <cell r="CI537" t="str">
            <v/>
          </cell>
          <cell r="CJ537" t="str">
            <v/>
          </cell>
          <cell r="CK537" t="str">
            <v/>
          </cell>
          <cell r="CN537">
            <v>0</v>
          </cell>
          <cell r="CO537">
            <v>0</v>
          </cell>
          <cell r="CP537" t="b">
            <v>1</v>
          </cell>
          <cell r="CQ537" t="str">
            <v>c.3194T&gt;G</v>
          </cell>
          <cell r="CX537" t="str">
            <v>BRCA2</v>
          </cell>
          <cell r="CY537" t="str">
            <v>c.3194T&gt;G</v>
          </cell>
          <cell r="DE537" t="b">
            <v>0</v>
          </cell>
          <cell r="DF537" t="str">
            <v>BRCA2</v>
          </cell>
          <cell r="DG537" t="str">
            <v>c.3194T&gt;G</v>
          </cell>
          <cell r="DN537" t="b">
            <v>0</v>
          </cell>
        </row>
        <row r="538">
          <cell r="B538" t="str">
            <v>c.3197A&gt;G</v>
          </cell>
          <cell r="C538" t="str">
            <v>p.(Asn1066Ser)</v>
          </cell>
          <cell r="D538" t="str">
            <v>3425A&gt;G</v>
          </cell>
          <cell r="E538" t="str">
            <v>N1066S</v>
          </cell>
          <cell r="G538" t="str">
            <v>c.3197A&gt;G</v>
          </cell>
          <cell r="K538">
            <v>1.0246153856466556</v>
          </cell>
          <cell r="L538">
            <v>0.47059221067689311</v>
          </cell>
          <cell r="N538">
            <v>0.48217601942501703</v>
          </cell>
          <cell r="O538">
            <v>0.02</v>
          </cell>
          <cell r="P538">
            <v>9.8403269270411643E-3</v>
          </cell>
          <cell r="Q538">
            <v>9.7444384668073456E-3</v>
          </cell>
          <cell r="R538">
            <v>2</v>
          </cell>
          <cell r="S538" t="str">
            <v>Multifac new calc</v>
          </cell>
          <cell r="T538">
            <v>0.02</v>
          </cell>
          <cell r="U538" t="str">
            <v>Same</v>
          </cell>
          <cell r="V538">
            <v>2.9999999329447746E-2</v>
          </cell>
          <cell r="Z538" t="str">
            <v/>
          </cell>
          <cell r="AA538">
            <v>1</v>
          </cell>
          <cell r="AB538">
            <v>1</v>
          </cell>
          <cell r="AD538">
            <v>1.0246153856466556</v>
          </cell>
          <cell r="AE538">
            <v>0.47059221067689311</v>
          </cell>
          <cell r="AF538">
            <v>1.4693540279817299E-2</v>
          </cell>
          <cell r="AK538" t="str">
            <v/>
          </cell>
          <cell r="AL538" t="str">
            <v/>
          </cell>
          <cell r="AM538" t="str">
            <v/>
          </cell>
          <cell r="AN538" t="str">
            <v/>
          </cell>
          <cell r="AR538" t="str">
            <v/>
          </cell>
          <cell r="AS538" t="str">
            <v/>
          </cell>
          <cell r="AT538" t="str">
            <v/>
          </cell>
          <cell r="AU538" t="str">
            <v/>
          </cell>
          <cell r="AW538" t="str">
            <v/>
          </cell>
          <cell r="AX538" t="str">
            <v/>
          </cell>
          <cell r="AY538" t="str">
            <v/>
          </cell>
          <cell r="AZ538" t="str">
            <v/>
          </cell>
          <cell r="BB538" t="str">
            <v/>
          </cell>
          <cell r="BE538" t="str">
            <v/>
          </cell>
          <cell r="BG538" t="str">
            <v/>
          </cell>
          <cell r="BI538" t="str">
            <v/>
          </cell>
          <cell r="CH538" t="str">
            <v/>
          </cell>
          <cell r="CI538" t="str">
            <v/>
          </cell>
          <cell r="CJ538" t="str">
            <v/>
          </cell>
          <cell r="CK538" t="str">
            <v/>
          </cell>
          <cell r="CN538">
            <v>0</v>
          </cell>
          <cell r="CO538">
            <v>0</v>
          </cell>
          <cell r="CP538" t="b">
            <v>1</v>
          </cell>
          <cell r="CQ538" t="str">
            <v>c.3197A&gt;G</v>
          </cell>
          <cell r="CX538" t="str">
            <v>BRCA2</v>
          </cell>
          <cell r="CY538" t="str">
            <v>c.3197A&gt;G</v>
          </cell>
          <cell r="DE538" t="b">
            <v>0</v>
          </cell>
          <cell r="DF538" t="str">
            <v>BRCA2</v>
          </cell>
          <cell r="DG538" t="str">
            <v>c.3197A&gt;G</v>
          </cell>
          <cell r="DN538" t="b">
            <v>0</v>
          </cell>
        </row>
        <row r="539">
          <cell r="B539" t="str">
            <v>c.3202G&gt;C</v>
          </cell>
          <cell r="C539" t="str">
            <v>p.(Val1068Leu)</v>
          </cell>
          <cell r="D539" t="str">
            <v>3430G&gt;C</v>
          </cell>
          <cell r="E539" t="str">
            <v>V1068L</v>
          </cell>
          <cell r="G539" t="str">
            <v>c.3202G&gt;C</v>
          </cell>
          <cell r="O539">
            <v>0.02</v>
          </cell>
          <cell r="R539" t="str">
            <v/>
          </cell>
          <cell r="T539">
            <v>0.02</v>
          </cell>
          <cell r="U539" t="str">
            <v>Same</v>
          </cell>
          <cell r="Z539" t="str">
            <v/>
          </cell>
          <cell r="AK539" t="str">
            <v/>
          </cell>
          <cell r="AL539" t="str">
            <v/>
          </cell>
          <cell r="AM539" t="str">
            <v/>
          </cell>
          <cell r="AN539" t="str">
            <v/>
          </cell>
          <cell r="AR539" t="str">
            <v/>
          </cell>
          <cell r="AS539" t="str">
            <v/>
          </cell>
          <cell r="AT539" t="str">
            <v/>
          </cell>
          <cell r="AU539" t="str">
            <v/>
          </cell>
          <cell r="AW539" t="str">
            <v/>
          </cell>
          <cell r="AX539" t="str">
            <v/>
          </cell>
          <cell r="AY539" t="str">
            <v/>
          </cell>
          <cell r="AZ539" t="str">
            <v/>
          </cell>
          <cell r="BB539" t="str">
            <v/>
          </cell>
          <cell r="BE539" t="str">
            <v/>
          </cell>
          <cell r="BG539" t="str">
            <v/>
          </cell>
          <cell r="BI539" t="str">
            <v/>
          </cell>
          <cell r="CH539" t="str">
            <v/>
          </cell>
          <cell r="CI539" t="str">
            <v/>
          </cell>
          <cell r="CJ539" t="str">
            <v/>
          </cell>
          <cell r="CK539" t="str">
            <v/>
          </cell>
          <cell r="CN539">
            <v>0</v>
          </cell>
          <cell r="CO539">
            <v>0</v>
          </cell>
          <cell r="CP539" t="b">
            <v>1</v>
          </cell>
          <cell r="CQ539" t="str">
            <v>c.3202G&gt;C</v>
          </cell>
          <cell r="CX539" t="str">
            <v>BRCA2</v>
          </cell>
          <cell r="CY539" t="str">
            <v>c.3202G&gt;C</v>
          </cell>
          <cell r="DE539" t="b">
            <v>0</v>
          </cell>
          <cell r="DF539" t="str">
            <v>BRCA2</v>
          </cell>
          <cell r="DG539" t="str">
            <v>c.3202G&gt;C</v>
          </cell>
          <cell r="DN539" t="b">
            <v>0</v>
          </cell>
        </row>
        <row r="540">
          <cell r="B540" t="str">
            <v>c.3206C&gt;T</v>
          </cell>
          <cell r="C540" t="str">
            <v>p.(Ser1069Phe)</v>
          </cell>
          <cell r="D540" t="str">
            <v>3434C&gt;T</v>
          </cell>
          <cell r="E540" t="str">
            <v>S1069F</v>
          </cell>
          <cell r="G540" t="str">
            <v>c.3206C&gt;T</v>
          </cell>
          <cell r="K540">
            <v>1.0246153856466556</v>
          </cell>
          <cell r="L540">
            <v>1.0521713888634299</v>
          </cell>
          <cell r="N540">
            <v>1.0780709933666803</v>
          </cell>
          <cell r="O540">
            <v>0.02</v>
          </cell>
          <cell r="P540">
            <v>2.2001448844217966E-2</v>
          </cell>
          <cell r="Q540">
            <v>2.1527805923464607E-2</v>
          </cell>
          <cell r="R540">
            <v>3</v>
          </cell>
          <cell r="T540">
            <v>0.02</v>
          </cell>
          <cell r="U540" t="str">
            <v>Same</v>
          </cell>
          <cell r="V540">
            <v>0.34999999403953552</v>
          </cell>
          <cell r="Z540" t="str">
            <v/>
          </cell>
          <cell r="AA540">
            <v>1</v>
          </cell>
          <cell r="AB540">
            <v>1</v>
          </cell>
          <cell r="AD540">
            <v>1.0246153856466556</v>
          </cell>
          <cell r="AE540">
            <v>1.0521713888634299</v>
          </cell>
          <cell r="AF540">
            <v>0.36728873274716206</v>
          </cell>
          <cell r="AK540" t="str">
            <v/>
          </cell>
          <cell r="AL540" t="str">
            <v/>
          </cell>
          <cell r="AM540" t="str">
            <v/>
          </cell>
          <cell r="AN540" t="str">
            <v/>
          </cell>
          <cell r="AR540" t="str">
            <v/>
          </cell>
          <cell r="AS540" t="str">
            <v/>
          </cell>
          <cell r="AT540" t="str">
            <v/>
          </cell>
          <cell r="AU540" t="str">
            <v/>
          </cell>
          <cell r="AW540" t="str">
            <v/>
          </cell>
          <cell r="AX540" t="str">
            <v/>
          </cell>
          <cell r="AY540" t="str">
            <v/>
          </cell>
          <cell r="AZ540" t="str">
            <v/>
          </cell>
          <cell r="BB540" t="str">
            <v/>
          </cell>
          <cell r="BE540" t="str">
            <v/>
          </cell>
          <cell r="BG540" t="str">
            <v/>
          </cell>
          <cell r="BI540" t="str">
            <v/>
          </cell>
          <cell r="CH540" t="str">
            <v/>
          </cell>
          <cell r="CI540" t="str">
            <v/>
          </cell>
          <cell r="CJ540" t="str">
            <v/>
          </cell>
          <cell r="CK540" t="str">
            <v/>
          </cell>
          <cell r="CN540">
            <v>0</v>
          </cell>
          <cell r="CO540">
            <v>0</v>
          </cell>
          <cell r="CP540" t="b">
            <v>1</v>
          </cell>
          <cell r="CQ540" t="str">
            <v>c.3206C&gt;T</v>
          </cell>
          <cell r="CX540" t="str">
            <v>BRCA2</v>
          </cell>
          <cell r="CY540" t="str">
            <v>c.3206C&gt;T</v>
          </cell>
          <cell r="DE540" t="b">
            <v>0</v>
          </cell>
          <cell r="DF540" t="str">
            <v>BRCA2</v>
          </cell>
          <cell r="DG540" t="str">
            <v>c.3206C&gt;T</v>
          </cell>
          <cell r="DN540" t="b">
            <v>0</v>
          </cell>
        </row>
        <row r="541">
          <cell r="B541" t="str">
            <v>c.320G&gt;C</v>
          </cell>
          <cell r="C541" t="str">
            <v>p.(Arg107Thr)</v>
          </cell>
          <cell r="D541" t="str">
            <v>548G&gt;C</v>
          </cell>
          <cell r="E541" t="str">
            <v>R107T</v>
          </cell>
          <cell r="G541" t="str">
            <v>c.320G&gt;C</v>
          </cell>
          <cell r="O541">
            <v>0.02</v>
          </cell>
          <cell r="R541" t="str">
            <v/>
          </cell>
          <cell r="T541">
            <v>0.02</v>
          </cell>
          <cell r="U541" t="str">
            <v>Same</v>
          </cell>
          <cell r="Z541" t="str">
            <v/>
          </cell>
          <cell r="AK541" t="str">
            <v/>
          </cell>
          <cell r="AL541" t="str">
            <v/>
          </cell>
          <cell r="AM541" t="str">
            <v/>
          </cell>
          <cell r="AN541" t="str">
            <v/>
          </cell>
          <cell r="AR541" t="str">
            <v/>
          </cell>
          <cell r="AS541" t="str">
            <v/>
          </cell>
          <cell r="AT541" t="str">
            <v/>
          </cell>
          <cell r="AU541" t="str">
            <v/>
          </cell>
          <cell r="AW541" t="str">
            <v/>
          </cell>
          <cell r="AX541" t="str">
            <v/>
          </cell>
          <cell r="AY541" t="str">
            <v/>
          </cell>
          <cell r="AZ541" t="str">
            <v/>
          </cell>
          <cell r="BB541" t="str">
            <v/>
          </cell>
          <cell r="BE541" t="str">
            <v/>
          </cell>
          <cell r="BG541" t="str">
            <v/>
          </cell>
          <cell r="BI541" t="str">
            <v/>
          </cell>
          <cell r="CH541" t="str">
            <v/>
          </cell>
          <cell r="CI541" t="str">
            <v/>
          </cell>
          <cell r="CJ541" t="str">
            <v/>
          </cell>
          <cell r="CK541" t="str">
            <v/>
          </cell>
          <cell r="CN541">
            <v>0</v>
          </cell>
          <cell r="CO541">
            <v>0</v>
          </cell>
          <cell r="CP541" t="b">
            <v>1</v>
          </cell>
          <cell r="CQ541" t="str">
            <v>c.320G&gt;C</v>
          </cell>
          <cell r="CX541" t="str">
            <v>BRCA2</v>
          </cell>
          <cell r="CY541" t="str">
            <v>c.320G&gt;C</v>
          </cell>
          <cell r="DE541" t="b">
            <v>0</v>
          </cell>
          <cell r="DF541" t="str">
            <v>BRCA2</v>
          </cell>
          <cell r="DG541" t="str">
            <v>c.320G&gt;C</v>
          </cell>
          <cell r="DN541" t="b">
            <v>0</v>
          </cell>
        </row>
        <row r="542">
          <cell r="B542" t="str">
            <v>c.3211C&gt;T</v>
          </cell>
          <cell r="C542" t="str">
            <v>p.(His1071Tyr)</v>
          </cell>
          <cell r="D542" t="str">
            <v>3439C&gt;T</v>
          </cell>
          <cell r="E542" t="str">
            <v>H1071Y</v>
          </cell>
          <cell r="G542" t="str">
            <v>c.3211C&gt;T</v>
          </cell>
          <cell r="K542">
            <v>1.0756788211506356</v>
          </cell>
          <cell r="L542">
            <v>0.49198112771795649</v>
          </cell>
          <cell r="N542">
            <v>0.5292136794920117</v>
          </cell>
          <cell r="O542">
            <v>0.02</v>
          </cell>
          <cell r="P542">
            <v>1.0800279173306362E-2</v>
          </cell>
          <cell r="Q542">
            <v>1.0684879491861126E-2</v>
          </cell>
          <cell r="R542">
            <v>3</v>
          </cell>
          <cell r="T542">
            <v>0.02</v>
          </cell>
          <cell r="U542" t="str">
            <v>Same</v>
          </cell>
          <cell r="V542">
            <v>2.9999999329447746E-2</v>
          </cell>
          <cell r="Z542" t="str">
            <v/>
          </cell>
          <cell r="AA542">
            <v>1</v>
          </cell>
          <cell r="AB542">
            <v>1</v>
          </cell>
          <cell r="AD542">
            <v>1.0756788211506356</v>
          </cell>
          <cell r="AE542">
            <v>0.49198112771795649</v>
          </cell>
          <cell r="AF542">
            <v>1.6103854253511376E-2</v>
          </cell>
          <cell r="AK542" t="str">
            <v/>
          </cell>
          <cell r="AL542" t="str">
            <v/>
          </cell>
          <cell r="AM542" t="str">
            <v/>
          </cell>
          <cell r="AN542" t="str">
            <v/>
          </cell>
          <cell r="AR542" t="str">
            <v/>
          </cell>
          <cell r="AS542" t="str">
            <v/>
          </cell>
          <cell r="AT542" t="str">
            <v/>
          </cell>
          <cell r="AU542" t="str">
            <v/>
          </cell>
          <cell r="AW542" t="str">
            <v/>
          </cell>
          <cell r="AX542" t="str">
            <v/>
          </cell>
          <cell r="AY542" t="str">
            <v/>
          </cell>
          <cell r="AZ542" t="str">
            <v/>
          </cell>
          <cell r="BB542" t="str">
            <v/>
          </cell>
          <cell r="BE542" t="str">
            <v/>
          </cell>
          <cell r="BG542" t="str">
            <v/>
          </cell>
          <cell r="BI542" t="str">
            <v/>
          </cell>
          <cell r="CH542" t="str">
            <v/>
          </cell>
          <cell r="CI542" t="str">
            <v/>
          </cell>
          <cell r="CJ542" t="str">
            <v/>
          </cell>
          <cell r="CK542" t="str">
            <v/>
          </cell>
          <cell r="CN542">
            <v>0</v>
          </cell>
          <cell r="CO542">
            <v>0</v>
          </cell>
          <cell r="CP542" t="b">
            <v>1</v>
          </cell>
          <cell r="CQ542" t="str">
            <v>c.3211C&gt;T</v>
          </cell>
          <cell r="CX542" t="str">
            <v>BRCA2</v>
          </cell>
          <cell r="CY542" t="str">
            <v>c.3211C&gt;T</v>
          </cell>
          <cell r="DE542" t="b">
            <v>0</v>
          </cell>
          <cell r="DF542" t="str">
            <v>BRCA2</v>
          </cell>
          <cell r="DG542" t="str">
            <v>c.3211C&gt;T</v>
          </cell>
          <cell r="DN542" t="b">
            <v>0</v>
          </cell>
        </row>
        <row r="543">
          <cell r="B543" t="str">
            <v>c.3212A&gt;G</v>
          </cell>
          <cell r="C543" t="str">
            <v>p.(His1071Arg)</v>
          </cell>
          <cell r="D543" t="str">
            <v>3440A&gt;G</v>
          </cell>
          <cell r="E543" t="str">
            <v>H1071R</v>
          </cell>
          <cell r="G543" t="str">
            <v>c.3212A&gt;G</v>
          </cell>
          <cell r="O543">
            <v>0.02</v>
          </cell>
          <cell r="R543" t="str">
            <v/>
          </cell>
          <cell r="T543">
            <v>0.02</v>
          </cell>
          <cell r="U543" t="str">
            <v>Same</v>
          </cell>
          <cell r="Z543" t="str">
            <v/>
          </cell>
          <cell r="AK543" t="str">
            <v/>
          </cell>
          <cell r="AL543" t="str">
            <v/>
          </cell>
          <cell r="AM543" t="str">
            <v/>
          </cell>
          <cell r="AN543" t="str">
            <v/>
          </cell>
          <cell r="AR543" t="str">
            <v/>
          </cell>
          <cell r="AS543" t="str">
            <v/>
          </cell>
          <cell r="AT543" t="str">
            <v/>
          </cell>
          <cell r="AU543" t="str">
            <v/>
          </cell>
          <cell r="AW543" t="str">
            <v/>
          </cell>
          <cell r="AX543" t="str">
            <v/>
          </cell>
          <cell r="AY543" t="str">
            <v/>
          </cell>
          <cell r="AZ543" t="str">
            <v/>
          </cell>
          <cell r="BB543" t="str">
            <v/>
          </cell>
          <cell r="BE543" t="str">
            <v/>
          </cell>
          <cell r="BG543" t="str">
            <v/>
          </cell>
          <cell r="BI543" t="str">
            <v/>
          </cell>
          <cell r="CH543" t="str">
            <v/>
          </cell>
          <cell r="CI543" t="str">
            <v/>
          </cell>
          <cell r="CJ543" t="str">
            <v/>
          </cell>
          <cell r="CK543" t="str">
            <v/>
          </cell>
          <cell r="CN543">
            <v>0</v>
          </cell>
          <cell r="CO543">
            <v>0</v>
          </cell>
          <cell r="CP543" t="b">
            <v>1</v>
          </cell>
          <cell r="CQ543" t="str">
            <v>c.3212A&gt;G</v>
          </cell>
          <cell r="CX543" t="str">
            <v>BRCA2</v>
          </cell>
          <cell r="CY543" t="str">
            <v>c.3212A&gt;G</v>
          </cell>
          <cell r="DE543" t="b">
            <v>0</v>
          </cell>
          <cell r="DF543" t="str">
            <v>BRCA2</v>
          </cell>
          <cell r="DG543" t="str">
            <v>c.3212A&gt;G</v>
          </cell>
          <cell r="DH543">
            <v>0</v>
          </cell>
          <cell r="DI543">
            <v>0</v>
          </cell>
          <cell r="DJ543">
            <v>0</v>
          </cell>
          <cell r="DK543">
            <v>0</v>
          </cell>
          <cell r="DL543">
            <v>0</v>
          </cell>
          <cell r="DM543">
            <v>6.4036885245999993E-5</v>
          </cell>
          <cell r="DN543" t="b">
            <v>0</v>
          </cell>
        </row>
        <row r="544">
          <cell r="B544" t="str">
            <v>c.3213T&gt;A</v>
          </cell>
          <cell r="C544" t="str">
            <v>p.(His1071Gln)</v>
          </cell>
          <cell r="D544" t="str">
            <v>3441T&gt;A</v>
          </cell>
          <cell r="E544" t="str">
            <v>H1071Q</v>
          </cell>
          <cell r="G544" t="str">
            <v>c.3213T&gt;A</v>
          </cell>
          <cell r="O544">
            <v>0.02</v>
          </cell>
          <cell r="R544" t="str">
            <v/>
          </cell>
          <cell r="T544">
            <v>0.02</v>
          </cell>
          <cell r="U544" t="str">
            <v>Same</v>
          </cell>
          <cell r="Z544" t="str">
            <v/>
          </cell>
          <cell r="AK544" t="str">
            <v/>
          </cell>
          <cell r="AL544" t="str">
            <v/>
          </cell>
          <cell r="AM544" t="str">
            <v/>
          </cell>
          <cell r="AN544" t="str">
            <v/>
          </cell>
          <cell r="AR544" t="str">
            <v/>
          </cell>
          <cell r="AS544" t="str">
            <v/>
          </cell>
          <cell r="AT544" t="str">
            <v/>
          </cell>
          <cell r="AU544" t="str">
            <v/>
          </cell>
          <cell r="AW544" t="str">
            <v/>
          </cell>
          <cell r="AX544" t="str">
            <v/>
          </cell>
          <cell r="AY544" t="str">
            <v/>
          </cell>
          <cell r="AZ544" t="str">
            <v/>
          </cell>
          <cell r="BB544" t="str">
            <v/>
          </cell>
          <cell r="BE544" t="str">
            <v/>
          </cell>
          <cell r="BG544" t="str">
            <v/>
          </cell>
          <cell r="BI544" t="str">
            <v/>
          </cell>
          <cell r="CH544" t="str">
            <v/>
          </cell>
          <cell r="CI544" t="str">
            <v/>
          </cell>
          <cell r="CJ544" t="str">
            <v/>
          </cell>
          <cell r="CK544" t="str">
            <v/>
          </cell>
          <cell r="CN544">
            <v>0</v>
          </cell>
          <cell r="CO544">
            <v>0</v>
          </cell>
          <cell r="CP544" t="b">
            <v>1</v>
          </cell>
          <cell r="CQ544" t="str">
            <v>c.3213T&gt;A</v>
          </cell>
          <cell r="CX544" t="str">
            <v>BRCA2</v>
          </cell>
          <cell r="CY544" t="str">
            <v>c.3213T&gt;A</v>
          </cell>
          <cell r="DE544" t="b">
            <v>0</v>
          </cell>
          <cell r="DF544" t="str">
            <v>BRCA2</v>
          </cell>
          <cell r="DG544" t="str">
            <v>c.3213T&gt;A</v>
          </cell>
          <cell r="DN544" t="b">
            <v>0</v>
          </cell>
        </row>
        <row r="545">
          <cell r="B545" t="str">
            <v>c.3216A&gt;T</v>
          </cell>
          <cell r="C545" t="str">
            <v>p.(Leu1072Phe)</v>
          </cell>
          <cell r="D545" t="str">
            <v>3444A&gt;T</v>
          </cell>
          <cell r="E545" t="str">
            <v>L1072F</v>
          </cell>
          <cell r="G545" t="str">
            <v>c.3216A&gt;T</v>
          </cell>
          <cell r="J545">
            <v>0.88</v>
          </cell>
          <cell r="N545">
            <v>0.88</v>
          </cell>
          <cell r="O545">
            <v>0.02</v>
          </cell>
          <cell r="P545">
            <v>1.7959183673469388E-2</v>
          </cell>
          <cell r="Q545">
            <v>1.764234161988773E-2</v>
          </cell>
          <cell r="R545">
            <v>3</v>
          </cell>
          <cell r="T545">
            <v>0.02</v>
          </cell>
          <cell r="U545" t="str">
            <v>Same</v>
          </cell>
          <cell r="Z545" t="str">
            <v/>
          </cell>
          <cell r="AK545" t="str">
            <v/>
          </cell>
          <cell r="AL545" t="str">
            <v/>
          </cell>
          <cell r="AM545" t="str">
            <v/>
          </cell>
          <cell r="AN545" t="str">
            <v/>
          </cell>
          <cell r="AR545" t="str">
            <v/>
          </cell>
          <cell r="AS545" t="str">
            <v/>
          </cell>
          <cell r="AT545" t="str">
            <v/>
          </cell>
          <cell r="AU545" t="str">
            <v/>
          </cell>
          <cell r="AW545" t="str">
            <v/>
          </cell>
          <cell r="AX545" t="str">
            <v/>
          </cell>
          <cell r="AY545" t="str">
            <v/>
          </cell>
          <cell r="AZ545" t="str">
            <v/>
          </cell>
          <cell r="BB545" t="str">
            <v/>
          </cell>
          <cell r="BE545" t="str">
            <v/>
          </cell>
          <cell r="BG545" t="str">
            <v/>
          </cell>
          <cell r="BI545" t="str">
            <v/>
          </cell>
          <cell r="CD545">
            <v>0.88</v>
          </cell>
          <cell r="CH545" t="str">
            <v/>
          </cell>
          <cell r="CI545" t="str">
            <v/>
          </cell>
          <cell r="CJ545" t="str">
            <v/>
          </cell>
          <cell r="CK545" t="str">
            <v/>
          </cell>
          <cell r="CN545">
            <v>0</v>
          </cell>
          <cell r="CO545">
            <v>0</v>
          </cell>
          <cell r="CP545" t="b">
            <v>1</v>
          </cell>
          <cell r="CQ545" t="str">
            <v>c.3216A&gt;T</v>
          </cell>
          <cell r="CX545" t="str">
            <v>BRCA2</v>
          </cell>
          <cell r="CY545" t="str">
            <v>c.3216A&gt;T</v>
          </cell>
          <cell r="DE545" t="b">
            <v>0</v>
          </cell>
          <cell r="DF545" t="str">
            <v>BRCA2</v>
          </cell>
          <cell r="DG545" t="str">
            <v>c.3216A&gt;T</v>
          </cell>
          <cell r="DN545" t="b">
            <v>0</v>
          </cell>
        </row>
        <row r="546">
          <cell r="B546" t="str">
            <v>c.3218A&gt;G</v>
          </cell>
          <cell r="C546" t="str">
            <v>p.(Gln1073Arg)</v>
          </cell>
          <cell r="D546" t="str">
            <v>3446A&gt;G</v>
          </cell>
          <cell r="E546" t="str">
            <v>Q1073R</v>
          </cell>
          <cell r="G546" t="str">
            <v>c.3218A&gt;G</v>
          </cell>
          <cell r="K546">
            <v>1.2446517494634577</v>
          </cell>
          <cell r="L546">
            <v>2.0072148300606836</v>
          </cell>
          <cell r="N546">
            <v>2.4982834497840267</v>
          </cell>
          <cell r="O546">
            <v>0.02</v>
          </cell>
          <cell r="P546">
            <v>5.0985376526204627E-2</v>
          </cell>
          <cell r="Q546">
            <v>4.8511975204379436E-2</v>
          </cell>
          <cell r="R546">
            <v>3</v>
          </cell>
          <cell r="T546">
            <v>0.02</v>
          </cell>
          <cell r="U546" t="str">
            <v>Same</v>
          </cell>
          <cell r="V546">
            <v>2.9999999329447746E-2</v>
          </cell>
          <cell r="Z546" t="str">
            <v/>
          </cell>
          <cell r="AA546">
            <v>1</v>
          </cell>
          <cell r="AB546">
            <v>1</v>
          </cell>
          <cell r="AD546">
            <v>1.2446517494634577</v>
          </cell>
          <cell r="AE546">
            <v>2.0072148300606836</v>
          </cell>
          <cell r="AF546">
            <v>7.1724588953216289E-2</v>
          </cell>
          <cell r="AK546" t="str">
            <v/>
          </cell>
          <cell r="AL546" t="str">
            <v/>
          </cell>
          <cell r="AM546" t="str">
            <v/>
          </cell>
          <cell r="AN546" t="str">
            <v/>
          </cell>
          <cell r="AR546" t="str">
            <v/>
          </cell>
          <cell r="AS546" t="str">
            <v/>
          </cell>
          <cell r="AT546" t="str">
            <v/>
          </cell>
          <cell r="AU546" t="str">
            <v/>
          </cell>
          <cell r="AW546" t="str">
            <v/>
          </cell>
          <cell r="AX546" t="str">
            <v/>
          </cell>
          <cell r="AY546" t="str">
            <v/>
          </cell>
          <cell r="AZ546" t="str">
            <v/>
          </cell>
          <cell r="BB546" t="str">
            <v/>
          </cell>
          <cell r="BE546" t="str">
            <v/>
          </cell>
          <cell r="BG546" t="str">
            <v/>
          </cell>
          <cell r="BI546" t="str">
            <v/>
          </cell>
          <cell r="CH546" t="str">
            <v/>
          </cell>
          <cell r="CI546" t="str">
            <v/>
          </cell>
          <cell r="CJ546" t="str">
            <v/>
          </cell>
          <cell r="CK546" t="str">
            <v/>
          </cell>
          <cell r="CN546">
            <v>0</v>
          </cell>
          <cell r="CO546">
            <v>0</v>
          </cell>
          <cell r="CP546" t="b">
            <v>1</v>
          </cell>
          <cell r="CQ546" t="str">
            <v>c.3218A&gt;G</v>
          </cell>
          <cell r="CX546" t="str">
            <v>BRCA2</v>
          </cell>
          <cell r="CY546" t="str">
            <v>c.3218A&gt;G</v>
          </cell>
          <cell r="DE546" t="b">
            <v>0</v>
          </cell>
          <cell r="DF546" t="str">
            <v>BRCA2</v>
          </cell>
          <cell r="DG546" t="str">
            <v>c.3218A&gt;G</v>
          </cell>
          <cell r="DH546">
            <v>0</v>
          </cell>
          <cell r="DI546">
            <v>0</v>
          </cell>
          <cell r="DJ546">
            <v>0</v>
          </cell>
          <cell r="DK546">
            <v>0</v>
          </cell>
          <cell r="DL546">
            <v>5.5932582593999999E-5</v>
          </cell>
          <cell r="DM546">
            <v>0</v>
          </cell>
          <cell r="DN546" t="b">
            <v>0</v>
          </cell>
        </row>
        <row r="547">
          <cell r="B547" t="str">
            <v>c.3224G&gt;A</v>
          </cell>
          <cell r="C547" t="str">
            <v>p.(Ser1075Asn)</v>
          </cell>
          <cell r="D547" t="str">
            <v>3452G&gt;A</v>
          </cell>
          <cell r="E547" t="str">
            <v>S1075N</v>
          </cell>
          <cell r="G547" t="str">
            <v>c.3224G&gt;A</v>
          </cell>
          <cell r="O547">
            <v>0.02</v>
          </cell>
          <cell r="R547" t="str">
            <v/>
          </cell>
          <cell r="T547">
            <v>0.02</v>
          </cell>
          <cell r="U547" t="str">
            <v>Same</v>
          </cell>
          <cell r="Z547" t="str">
            <v/>
          </cell>
          <cell r="AK547" t="str">
            <v/>
          </cell>
          <cell r="AL547" t="str">
            <v/>
          </cell>
          <cell r="AM547" t="str">
            <v/>
          </cell>
          <cell r="AN547" t="str">
            <v/>
          </cell>
          <cell r="AR547" t="str">
            <v/>
          </cell>
          <cell r="AS547" t="str">
            <v/>
          </cell>
          <cell r="AT547" t="str">
            <v/>
          </cell>
          <cell r="AU547" t="str">
            <v/>
          </cell>
          <cell r="AW547" t="str">
            <v/>
          </cell>
          <cell r="AX547" t="str">
            <v/>
          </cell>
          <cell r="AY547" t="str">
            <v/>
          </cell>
          <cell r="AZ547" t="str">
            <v/>
          </cell>
          <cell r="BB547" t="str">
            <v/>
          </cell>
          <cell r="BE547" t="str">
            <v/>
          </cell>
          <cell r="BG547" t="str">
            <v/>
          </cell>
          <cell r="BI547" t="str">
            <v/>
          </cell>
          <cell r="CH547" t="str">
            <v/>
          </cell>
          <cell r="CI547" t="str">
            <v/>
          </cell>
          <cell r="CJ547" t="str">
            <v/>
          </cell>
          <cell r="CK547" t="str">
            <v/>
          </cell>
          <cell r="CN547">
            <v>0</v>
          </cell>
          <cell r="CO547">
            <v>0</v>
          </cell>
          <cell r="CP547" t="b">
            <v>1</v>
          </cell>
          <cell r="CQ547" t="str">
            <v>c.3224G&gt;A</v>
          </cell>
          <cell r="CX547" t="str">
            <v>BRCA2</v>
          </cell>
          <cell r="CY547" t="str">
            <v>c.3224G&gt;A</v>
          </cell>
          <cell r="DE547" t="b">
            <v>0</v>
          </cell>
          <cell r="DF547" t="str">
            <v>BRCA2</v>
          </cell>
          <cell r="DG547" t="str">
            <v>c.3224G&gt;A</v>
          </cell>
          <cell r="DN547" t="b">
            <v>0</v>
          </cell>
        </row>
        <row r="548">
          <cell r="B548" t="str">
            <v>c.3225T&gt;C</v>
          </cell>
          <cell r="C548" t="str">
            <v>p.(=)</v>
          </cell>
          <cell r="D548" t="str">
            <v>3453T&gt;C</v>
          </cell>
          <cell r="E548" t="str">
            <v>S1075S</v>
          </cell>
          <cell r="O548">
            <v>0.02</v>
          </cell>
          <cell r="R548" t="str">
            <v/>
          </cell>
          <cell r="T548">
            <v>0.02</v>
          </cell>
          <cell r="U548" t="str">
            <v>Same</v>
          </cell>
          <cell r="Z548" t="str">
            <v/>
          </cell>
          <cell r="AK548" t="str">
            <v/>
          </cell>
          <cell r="AL548" t="str">
            <v/>
          </cell>
          <cell r="AM548" t="str">
            <v/>
          </cell>
          <cell r="AN548" t="str">
            <v/>
          </cell>
          <cell r="AR548" t="str">
            <v/>
          </cell>
          <cell r="AS548" t="str">
            <v/>
          </cell>
          <cell r="AT548" t="str">
            <v/>
          </cell>
          <cell r="AU548" t="str">
            <v/>
          </cell>
          <cell r="AW548" t="str">
            <v/>
          </cell>
          <cell r="AX548" t="str">
            <v/>
          </cell>
          <cell r="AY548" t="str">
            <v/>
          </cell>
          <cell r="AZ548" t="str">
            <v/>
          </cell>
          <cell r="BB548" t="str">
            <v/>
          </cell>
          <cell r="BE548" t="str">
            <v/>
          </cell>
          <cell r="BG548" t="str">
            <v/>
          </cell>
          <cell r="BI548" t="str">
            <v/>
          </cell>
          <cell r="CH548" t="str">
            <v/>
          </cell>
          <cell r="CI548" t="str">
            <v/>
          </cell>
          <cell r="CJ548" t="str">
            <v/>
          </cell>
          <cell r="CK548" t="str">
            <v/>
          </cell>
          <cell r="CN548">
            <v>0</v>
          </cell>
          <cell r="CO548">
            <v>0</v>
          </cell>
          <cell r="CP548" t="b">
            <v>1</v>
          </cell>
          <cell r="CQ548" t="str">
            <v>c.3225T&gt;C</v>
          </cell>
          <cell r="CX548" t="str">
            <v>BRCA2</v>
          </cell>
          <cell r="CY548" t="str">
            <v>c.3225T&gt;C</v>
          </cell>
          <cell r="DE548" t="b">
            <v>0</v>
          </cell>
          <cell r="DF548" t="str">
            <v>BRCA2</v>
          </cell>
          <cell r="DG548" t="str">
            <v>c.3225T&gt;C</v>
          </cell>
          <cell r="DH548">
            <v>0</v>
          </cell>
          <cell r="DI548">
            <v>0</v>
          </cell>
          <cell r="DJ548">
            <v>0</v>
          </cell>
          <cell r="DK548">
            <v>0</v>
          </cell>
          <cell r="DL548">
            <v>3.7314825180000003E-5</v>
          </cell>
          <cell r="DM548">
            <v>0</v>
          </cell>
          <cell r="DN548" t="b">
            <v>0</v>
          </cell>
        </row>
        <row r="549">
          <cell r="B549" t="str">
            <v>c.3226G&gt;A</v>
          </cell>
          <cell r="C549" t="str">
            <v>p.(Val1076Ile)</v>
          </cell>
          <cell r="D549" t="str">
            <v>3454G&gt;A</v>
          </cell>
          <cell r="E549" t="str">
            <v>V1076I</v>
          </cell>
          <cell r="G549" t="str">
            <v>c.3226G&gt;A</v>
          </cell>
          <cell r="O549">
            <v>0.02</v>
          </cell>
          <cell r="R549" t="str">
            <v/>
          </cell>
          <cell r="T549">
            <v>0.02</v>
          </cell>
          <cell r="U549" t="str">
            <v>Same</v>
          </cell>
          <cell r="Z549" t="str">
            <v/>
          </cell>
          <cell r="AK549" t="str">
            <v/>
          </cell>
          <cell r="AL549" t="str">
            <v/>
          </cell>
          <cell r="AM549" t="str">
            <v/>
          </cell>
          <cell r="AN549" t="str">
            <v/>
          </cell>
          <cell r="AR549" t="str">
            <v/>
          </cell>
          <cell r="AS549" t="str">
            <v/>
          </cell>
          <cell r="AT549" t="str">
            <v/>
          </cell>
          <cell r="AU549" t="str">
            <v/>
          </cell>
          <cell r="AW549" t="str">
            <v/>
          </cell>
          <cell r="AX549" t="str">
            <v/>
          </cell>
          <cell r="AY549" t="str">
            <v/>
          </cell>
          <cell r="AZ549" t="str">
            <v/>
          </cell>
          <cell r="BB549" t="str">
            <v/>
          </cell>
          <cell r="BE549" t="str">
            <v/>
          </cell>
          <cell r="BG549" t="str">
            <v/>
          </cell>
          <cell r="BI549" t="str">
            <v/>
          </cell>
          <cell r="CH549" t="str">
            <v/>
          </cell>
          <cell r="CI549" t="str">
            <v/>
          </cell>
          <cell r="CJ549" t="str">
            <v/>
          </cell>
          <cell r="CK549" t="str">
            <v/>
          </cell>
          <cell r="CN549">
            <v>0</v>
          </cell>
          <cell r="CO549">
            <v>0</v>
          </cell>
          <cell r="CP549" t="b">
            <v>1</v>
          </cell>
          <cell r="CQ549" t="str">
            <v>c.3226G&gt;A</v>
          </cell>
          <cell r="CX549" t="str">
            <v>BRCA2</v>
          </cell>
          <cell r="CY549" t="str">
            <v>c.3226G&gt;A</v>
          </cell>
          <cell r="DE549" t="b">
            <v>0</v>
          </cell>
          <cell r="DF549" t="str">
            <v>BRCA2</v>
          </cell>
          <cell r="DG549" t="str">
            <v>c.3226G&gt;A</v>
          </cell>
          <cell r="DN549" t="b">
            <v>0</v>
          </cell>
        </row>
        <row r="550">
          <cell r="B550" t="str">
            <v>c.3227T&gt;C</v>
          </cell>
          <cell r="C550" t="str">
            <v>p.(Val1076Ala)</v>
          </cell>
          <cell r="D550" t="str">
            <v>3455T&gt;C</v>
          </cell>
          <cell r="E550" t="str">
            <v>V1076A</v>
          </cell>
          <cell r="G550" t="str">
            <v>c.3227T&gt;C</v>
          </cell>
          <cell r="J550">
            <v>0.89</v>
          </cell>
          <cell r="N550">
            <v>0.89</v>
          </cell>
          <cell r="O550">
            <v>0.02</v>
          </cell>
          <cell r="P550">
            <v>1.8163265306122448E-2</v>
          </cell>
          <cell r="Q550">
            <v>1.7839246341952292E-2</v>
          </cell>
          <cell r="R550">
            <v>3</v>
          </cell>
          <cell r="T550">
            <v>0.02</v>
          </cell>
          <cell r="U550" t="str">
            <v>Same</v>
          </cell>
          <cell r="Z550" t="str">
            <v/>
          </cell>
          <cell r="AK550" t="str">
            <v/>
          </cell>
          <cell r="AL550" t="str">
            <v/>
          </cell>
          <cell r="AM550" t="str">
            <v/>
          </cell>
          <cell r="AN550" t="str">
            <v/>
          </cell>
          <cell r="AR550" t="str">
            <v/>
          </cell>
          <cell r="AS550" t="str">
            <v/>
          </cell>
          <cell r="AT550" t="str">
            <v/>
          </cell>
          <cell r="AU550" t="str">
            <v/>
          </cell>
          <cell r="AW550" t="str">
            <v/>
          </cell>
          <cell r="AX550" t="str">
            <v/>
          </cell>
          <cell r="AY550" t="str">
            <v/>
          </cell>
          <cell r="AZ550" t="str">
            <v/>
          </cell>
          <cell r="BB550" t="str">
            <v/>
          </cell>
          <cell r="BE550" t="str">
            <v/>
          </cell>
          <cell r="BG550" t="str">
            <v/>
          </cell>
          <cell r="BI550" t="str">
            <v/>
          </cell>
          <cell r="CD550">
            <v>0.89</v>
          </cell>
          <cell r="CH550" t="str">
            <v/>
          </cell>
          <cell r="CI550" t="str">
            <v/>
          </cell>
          <cell r="CJ550" t="str">
            <v/>
          </cell>
          <cell r="CK550" t="str">
            <v/>
          </cell>
          <cell r="CN550">
            <v>0</v>
          </cell>
          <cell r="CO550">
            <v>0</v>
          </cell>
          <cell r="CP550" t="b">
            <v>1</v>
          </cell>
          <cell r="CQ550" t="str">
            <v>c.3227T&gt;C</v>
          </cell>
          <cell r="CX550" t="str">
            <v>BRCA2</v>
          </cell>
          <cell r="CY550" t="str">
            <v>c.3227T&gt;C</v>
          </cell>
          <cell r="DE550" t="b">
            <v>0</v>
          </cell>
          <cell r="DF550" t="str">
            <v>BRCA2</v>
          </cell>
          <cell r="DG550" t="str">
            <v>c.3227T&gt;C</v>
          </cell>
          <cell r="DN550" t="b">
            <v>0</v>
          </cell>
        </row>
        <row r="551">
          <cell r="B551" t="str">
            <v>c.322A&gt;C</v>
          </cell>
          <cell r="C551" t="str">
            <v>p.(Asn108His)</v>
          </cell>
          <cell r="D551" t="str">
            <v>550A&gt;C</v>
          </cell>
          <cell r="E551" t="str">
            <v>N108H</v>
          </cell>
          <cell r="G551" t="str">
            <v>c.322A&gt;C</v>
          </cell>
          <cell r="K551">
            <v>1.4756180788297142</v>
          </cell>
          <cell r="L551">
            <v>4.0389393622392265E-2</v>
          </cell>
          <cell r="N551">
            <v>5.9599319422171587E-2</v>
          </cell>
          <cell r="O551">
            <v>0.02</v>
          </cell>
          <cell r="P551">
            <v>1.216312641268808E-3</v>
          </cell>
          <cell r="Q551">
            <v>1.2148350220744029E-3</v>
          </cell>
          <cell r="R551">
            <v>2</v>
          </cell>
          <cell r="S551" t="str">
            <v>Multifac new calc</v>
          </cell>
          <cell r="T551">
            <v>0.02</v>
          </cell>
          <cell r="U551" t="str">
            <v>Same</v>
          </cell>
          <cell r="V551">
            <v>2.9999999329447746E-2</v>
          </cell>
          <cell r="Z551" t="str">
            <v/>
          </cell>
          <cell r="AA551">
            <v>1</v>
          </cell>
          <cell r="AB551">
            <v>1</v>
          </cell>
          <cell r="AD551">
            <v>1.4756180788297142</v>
          </cell>
          <cell r="AE551">
            <v>4.0389393622392265E-2</v>
          </cell>
          <cell r="AF551">
            <v>1.8398864557970019E-3</v>
          </cell>
          <cell r="AK551" t="str">
            <v/>
          </cell>
          <cell r="AL551" t="str">
            <v/>
          </cell>
          <cell r="AM551" t="str">
            <v/>
          </cell>
          <cell r="AN551" t="str">
            <v/>
          </cell>
          <cell r="AR551" t="str">
            <v/>
          </cell>
          <cell r="AS551" t="str">
            <v/>
          </cell>
          <cell r="AT551" t="str">
            <v/>
          </cell>
          <cell r="AU551" t="str">
            <v/>
          </cell>
          <cell r="AW551" t="str">
            <v/>
          </cell>
          <cell r="AX551" t="str">
            <v/>
          </cell>
          <cell r="AY551" t="str">
            <v/>
          </cell>
          <cell r="AZ551" t="str">
            <v/>
          </cell>
          <cell r="BB551" t="str">
            <v/>
          </cell>
          <cell r="BE551" t="str">
            <v/>
          </cell>
          <cell r="BG551" t="str">
            <v/>
          </cell>
          <cell r="BI551" t="str">
            <v/>
          </cell>
          <cell r="CH551" t="str">
            <v/>
          </cell>
          <cell r="CI551" t="str">
            <v/>
          </cell>
          <cell r="CJ551" t="str">
            <v/>
          </cell>
          <cell r="CK551" t="str">
            <v/>
          </cell>
          <cell r="CN551">
            <v>0</v>
          </cell>
          <cell r="CO551">
            <v>0</v>
          </cell>
          <cell r="CP551" t="b">
            <v>1</v>
          </cell>
          <cell r="CQ551" t="str">
            <v>c.322A&gt;C</v>
          </cell>
          <cell r="CR551">
            <v>0</v>
          </cell>
          <cell r="CS551">
            <v>0</v>
          </cell>
          <cell r="CT551">
            <v>0</v>
          </cell>
          <cell r="CU551">
            <v>8.0000000000000004E-4</v>
          </cell>
          <cell r="CV551">
            <v>0</v>
          </cell>
          <cell r="CW551" t="b">
            <v>0</v>
          </cell>
          <cell r="CX551" t="str">
            <v>BRCA2</v>
          </cell>
          <cell r="CY551" t="str">
            <v>c.322A&gt;C</v>
          </cell>
          <cell r="CZ551">
            <v>0</v>
          </cell>
          <cell r="DA551">
            <v>0</v>
          </cell>
          <cell r="DB551">
            <v>0</v>
          </cell>
          <cell r="DC551">
            <v>8.0000000000000004E-4</v>
          </cell>
          <cell r="DD551">
            <v>0</v>
          </cell>
          <cell r="DE551" t="b">
            <v>0</v>
          </cell>
          <cell r="DF551" t="str">
            <v>BRCA2</v>
          </cell>
          <cell r="DG551" t="str">
            <v>c.322A&gt;C</v>
          </cell>
          <cell r="DH551">
            <v>1.0573308271E-3</v>
          </cell>
          <cell r="DI551">
            <v>0</v>
          </cell>
          <cell r="DJ551">
            <v>0</v>
          </cell>
          <cell r="DK551">
            <v>0</v>
          </cell>
          <cell r="DL551">
            <v>0</v>
          </cell>
          <cell r="DM551">
            <v>0</v>
          </cell>
          <cell r="DN551" t="b">
            <v>0</v>
          </cell>
        </row>
        <row r="552">
          <cell r="B552" t="str">
            <v>c.3238G&gt;A</v>
          </cell>
          <cell r="C552" t="str">
            <v>p.(Asp1080Asn)</v>
          </cell>
          <cell r="D552" t="str">
            <v>3466G&gt;A</v>
          </cell>
          <cell r="E552" t="str">
            <v>D1080N</v>
          </cell>
          <cell r="G552" t="str">
            <v>c.3238G&gt;A</v>
          </cell>
          <cell r="O552">
            <v>0.02</v>
          </cell>
          <cell r="R552" t="str">
            <v/>
          </cell>
          <cell r="T552">
            <v>0.02</v>
          </cell>
          <cell r="U552" t="str">
            <v>Same</v>
          </cell>
          <cell r="Z552" t="str">
            <v/>
          </cell>
          <cell r="AK552" t="str">
            <v/>
          </cell>
          <cell r="AL552" t="str">
            <v/>
          </cell>
          <cell r="AM552" t="str">
            <v/>
          </cell>
          <cell r="AN552" t="str">
            <v/>
          </cell>
          <cell r="AR552" t="str">
            <v/>
          </cell>
          <cell r="AS552" t="str">
            <v/>
          </cell>
          <cell r="AT552" t="str">
            <v/>
          </cell>
          <cell r="AU552" t="str">
            <v/>
          </cell>
          <cell r="AW552" t="str">
            <v/>
          </cell>
          <cell r="AX552" t="str">
            <v/>
          </cell>
          <cell r="AY552" t="str">
            <v/>
          </cell>
          <cell r="AZ552" t="str">
            <v/>
          </cell>
          <cell r="BB552" t="str">
            <v/>
          </cell>
          <cell r="BE552" t="str">
            <v/>
          </cell>
          <cell r="BG552" t="str">
            <v/>
          </cell>
          <cell r="BI552" t="str">
            <v/>
          </cell>
          <cell r="CH552" t="str">
            <v/>
          </cell>
          <cell r="CI552" t="str">
            <v/>
          </cell>
          <cell r="CJ552" t="str">
            <v/>
          </cell>
          <cell r="CK552" t="str">
            <v/>
          </cell>
          <cell r="CN552">
            <v>0</v>
          </cell>
          <cell r="CO552">
            <v>0</v>
          </cell>
          <cell r="CP552" t="b">
            <v>1</v>
          </cell>
          <cell r="CQ552" t="str">
            <v>c.3238G&gt;A</v>
          </cell>
          <cell r="CX552" t="str">
            <v>BRCA2</v>
          </cell>
          <cell r="CY552" t="str">
            <v>c.3238G&gt;A</v>
          </cell>
          <cell r="DE552" t="b">
            <v>0</v>
          </cell>
          <cell r="DF552" t="str">
            <v>BRCA2</v>
          </cell>
          <cell r="DG552" t="str">
            <v>c.3238G&gt;A</v>
          </cell>
          <cell r="DN552" t="b">
            <v>0</v>
          </cell>
        </row>
        <row r="553">
          <cell r="B553" t="str">
            <v>c.323A&gt;G</v>
          </cell>
          <cell r="C553" t="str">
            <v>p.(Asn108Ser)</v>
          </cell>
          <cell r="D553" t="str">
            <v>550A&gt;G</v>
          </cell>
          <cell r="E553" t="str">
            <v>N108S</v>
          </cell>
          <cell r="G553" t="str">
            <v>c.323A&gt;G</v>
          </cell>
          <cell r="O553">
            <v>0.02</v>
          </cell>
          <cell r="R553" t="str">
            <v/>
          </cell>
          <cell r="T553">
            <v>0.02</v>
          </cell>
          <cell r="U553" t="str">
            <v>Same</v>
          </cell>
          <cell r="Z553" t="str">
            <v/>
          </cell>
          <cell r="AK553" t="str">
            <v/>
          </cell>
          <cell r="AL553" t="str">
            <v/>
          </cell>
          <cell r="AM553" t="str">
            <v/>
          </cell>
          <cell r="AN553" t="str">
            <v/>
          </cell>
          <cell r="AR553" t="str">
            <v/>
          </cell>
          <cell r="AS553" t="str">
            <v/>
          </cell>
          <cell r="AT553" t="str">
            <v/>
          </cell>
          <cell r="AU553" t="str">
            <v/>
          </cell>
          <cell r="AW553" t="str">
            <v/>
          </cell>
          <cell r="AX553" t="str">
            <v/>
          </cell>
          <cell r="AY553" t="str">
            <v/>
          </cell>
          <cell r="AZ553" t="str">
            <v/>
          </cell>
          <cell r="BB553" t="str">
            <v/>
          </cell>
          <cell r="BE553" t="str">
            <v/>
          </cell>
          <cell r="BG553" t="str">
            <v/>
          </cell>
          <cell r="BI553" t="str">
            <v/>
          </cell>
          <cell r="CH553" t="str">
            <v/>
          </cell>
          <cell r="CI553" t="str">
            <v/>
          </cell>
          <cell r="CJ553" t="str">
            <v/>
          </cell>
          <cell r="CK553" t="str">
            <v/>
          </cell>
          <cell r="CN553">
            <v>0</v>
          </cell>
          <cell r="CO553">
            <v>0</v>
          </cell>
          <cell r="CP553" t="b">
            <v>1</v>
          </cell>
          <cell r="CQ553" t="str">
            <v>c.323A&gt;G</v>
          </cell>
          <cell r="CX553" t="str">
            <v>BRCA2</v>
          </cell>
          <cell r="CY553" t="str">
            <v>c.323A&gt;G</v>
          </cell>
          <cell r="DE553" t="b">
            <v>0</v>
          </cell>
          <cell r="DF553" t="str">
            <v>BRCA2</v>
          </cell>
          <cell r="DG553" t="str">
            <v>c.323A&gt;G</v>
          </cell>
          <cell r="DH553">
            <v>0</v>
          </cell>
          <cell r="DI553">
            <v>0</v>
          </cell>
          <cell r="DJ553">
            <v>3.9724576270999998E-4</v>
          </cell>
          <cell r="DK553">
            <v>0</v>
          </cell>
          <cell r="DL553">
            <v>0</v>
          </cell>
          <cell r="DM553">
            <v>0</v>
          </cell>
          <cell r="DN553" t="b">
            <v>0</v>
          </cell>
        </row>
        <row r="554">
          <cell r="B554" t="str">
            <v>c.3245A&gt;G</v>
          </cell>
          <cell r="C554" t="str">
            <v>p.(Lys1082Arg)</v>
          </cell>
          <cell r="D554" t="str">
            <v>3473A&gt;G</v>
          </cell>
          <cell r="E554" t="str">
            <v>K1082R</v>
          </cell>
          <cell r="G554" t="str">
            <v>c.3245A&gt;G</v>
          </cell>
          <cell r="O554">
            <v>0.02</v>
          </cell>
          <cell r="R554" t="str">
            <v/>
          </cell>
          <cell r="T554">
            <v>0.02</v>
          </cell>
          <cell r="U554" t="str">
            <v>Same</v>
          </cell>
          <cell r="Z554" t="str">
            <v/>
          </cell>
          <cell r="AK554" t="str">
            <v/>
          </cell>
          <cell r="AL554" t="str">
            <v/>
          </cell>
          <cell r="AM554" t="str">
            <v/>
          </cell>
          <cell r="AN554" t="str">
            <v/>
          </cell>
          <cell r="AR554" t="str">
            <v/>
          </cell>
          <cell r="AS554" t="str">
            <v/>
          </cell>
          <cell r="AT554" t="str">
            <v/>
          </cell>
          <cell r="AU554" t="str">
            <v/>
          </cell>
          <cell r="AW554" t="str">
            <v/>
          </cell>
          <cell r="AX554" t="str">
            <v/>
          </cell>
          <cell r="AY554" t="str">
            <v/>
          </cell>
          <cell r="AZ554" t="str">
            <v/>
          </cell>
          <cell r="BB554" t="str">
            <v/>
          </cell>
          <cell r="BE554" t="str">
            <v/>
          </cell>
          <cell r="BG554" t="str">
            <v/>
          </cell>
          <cell r="BI554" t="str">
            <v/>
          </cell>
          <cell r="CH554" t="str">
            <v/>
          </cell>
          <cell r="CI554" t="str">
            <v/>
          </cell>
          <cell r="CJ554" t="str">
            <v/>
          </cell>
          <cell r="CK554" t="str">
            <v/>
          </cell>
          <cell r="CN554">
            <v>0</v>
          </cell>
          <cell r="CO554">
            <v>0</v>
          </cell>
          <cell r="CP554" t="b">
            <v>1</v>
          </cell>
          <cell r="CQ554" t="str">
            <v>c.3245A&gt;G</v>
          </cell>
          <cell r="CX554" t="str">
            <v>BRCA2</v>
          </cell>
          <cell r="CY554" t="str">
            <v>c.3245A&gt;G</v>
          </cell>
          <cell r="DE554" t="b">
            <v>0</v>
          </cell>
          <cell r="DF554" t="str">
            <v>BRCA2</v>
          </cell>
          <cell r="DG554" t="str">
            <v>c.3245A&gt;G</v>
          </cell>
          <cell r="DH554">
            <v>0</v>
          </cell>
          <cell r="DI554">
            <v>8.9637863033E-5</v>
          </cell>
          <cell r="DJ554">
            <v>0</v>
          </cell>
          <cell r="DK554">
            <v>0</v>
          </cell>
          <cell r="DL554">
            <v>0</v>
          </cell>
          <cell r="DM554">
            <v>0</v>
          </cell>
          <cell r="DN554" t="b">
            <v>0</v>
          </cell>
        </row>
        <row r="555">
          <cell r="B555" t="str">
            <v>c.3249T&gt;C</v>
          </cell>
          <cell r="C555" t="str">
            <v>p.(=)</v>
          </cell>
          <cell r="D555" t="str">
            <v>3477T&gt;C</v>
          </cell>
          <cell r="E555" t="str">
            <v>N1083N</v>
          </cell>
          <cell r="O555">
            <v>0.02</v>
          </cell>
          <cell r="R555" t="str">
            <v/>
          </cell>
          <cell r="T555">
            <v>0.02</v>
          </cell>
          <cell r="U555" t="str">
            <v>Same</v>
          </cell>
          <cell r="Z555" t="str">
            <v/>
          </cell>
          <cell r="AK555" t="str">
            <v/>
          </cell>
          <cell r="AL555" t="str">
            <v/>
          </cell>
          <cell r="AM555" t="str">
            <v/>
          </cell>
          <cell r="AN555" t="str">
            <v/>
          </cell>
          <cell r="AR555" t="str">
            <v/>
          </cell>
          <cell r="AS555" t="str">
            <v/>
          </cell>
          <cell r="AT555" t="str">
            <v/>
          </cell>
          <cell r="AU555" t="str">
            <v/>
          </cell>
          <cell r="AW555" t="str">
            <v/>
          </cell>
          <cell r="AX555" t="str">
            <v/>
          </cell>
          <cell r="AY555" t="str">
            <v/>
          </cell>
          <cell r="AZ555" t="str">
            <v/>
          </cell>
          <cell r="BB555" t="str">
            <v/>
          </cell>
          <cell r="BE555" t="str">
            <v/>
          </cell>
          <cell r="BG555" t="str">
            <v/>
          </cell>
          <cell r="BI555" t="str">
            <v/>
          </cell>
          <cell r="CH555" t="str">
            <v/>
          </cell>
          <cell r="CI555" t="str">
            <v/>
          </cell>
          <cell r="CJ555" t="str">
            <v/>
          </cell>
          <cell r="CK555" t="str">
            <v/>
          </cell>
          <cell r="CN555">
            <v>0</v>
          </cell>
          <cell r="CO555">
            <v>0</v>
          </cell>
          <cell r="CP555" t="b">
            <v>1</v>
          </cell>
          <cell r="CQ555" t="str">
            <v>c.3249T&gt;C</v>
          </cell>
          <cell r="CX555" t="str">
            <v>BRCA2</v>
          </cell>
          <cell r="CY555" t="str">
            <v>c.3249T&gt;C</v>
          </cell>
          <cell r="DE555" t="b">
            <v>0</v>
          </cell>
          <cell r="DF555" t="str">
            <v>BRCA2</v>
          </cell>
          <cell r="DG555" t="str">
            <v>c.3249T&gt;C</v>
          </cell>
          <cell r="DN555" t="b">
            <v>0</v>
          </cell>
        </row>
        <row r="556">
          <cell r="B556" t="str">
            <v>c.324T&gt;C</v>
          </cell>
          <cell r="C556" t="str">
            <v>p.(=)</v>
          </cell>
          <cell r="D556" t="str">
            <v>552T&gt;C</v>
          </cell>
          <cell r="E556" t="str">
            <v>N108N</v>
          </cell>
          <cell r="O556">
            <v>0.02</v>
          </cell>
          <cell r="R556" t="str">
            <v/>
          </cell>
          <cell r="T556">
            <v>0.02</v>
          </cell>
          <cell r="U556" t="str">
            <v>Same</v>
          </cell>
          <cell r="Z556" t="str">
            <v/>
          </cell>
          <cell r="AK556" t="str">
            <v/>
          </cell>
          <cell r="AL556" t="str">
            <v/>
          </cell>
          <cell r="AM556" t="str">
            <v/>
          </cell>
          <cell r="AN556" t="str">
            <v/>
          </cell>
          <cell r="AR556" t="str">
            <v/>
          </cell>
          <cell r="AS556" t="str">
            <v/>
          </cell>
          <cell r="AT556" t="str">
            <v/>
          </cell>
          <cell r="AU556" t="str">
            <v/>
          </cell>
          <cell r="AW556" t="str">
            <v/>
          </cell>
          <cell r="AX556" t="str">
            <v/>
          </cell>
          <cell r="AY556" t="str">
            <v/>
          </cell>
          <cell r="AZ556" t="str">
            <v/>
          </cell>
          <cell r="BB556" t="str">
            <v/>
          </cell>
          <cell r="BE556" t="str">
            <v/>
          </cell>
          <cell r="BG556" t="str">
            <v/>
          </cell>
          <cell r="BI556" t="str">
            <v/>
          </cell>
          <cell r="CH556" t="str">
            <v/>
          </cell>
          <cell r="CI556" t="str">
            <v/>
          </cell>
          <cell r="CJ556" t="str">
            <v/>
          </cell>
          <cell r="CK556" t="str">
            <v/>
          </cell>
          <cell r="CN556">
            <v>0</v>
          </cell>
          <cell r="CO556">
            <v>0</v>
          </cell>
          <cell r="CP556" t="b">
            <v>1</v>
          </cell>
          <cell r="CQ556" t="str">
            <v>c.324T&gt;C</v>
          </cell>
          <cell r="CX556" t="str">
            <v>BRCA2</v>
          </cell>
          <cell r="CY556" t="str">
            <v>c.324T&gt;C</v>
          </cell>
          <cell r="DE556" t="b">
            <v>0</v>
          </cell>
          <cell r="DF556" t="str">
            <v>BRCA2</v>
          </cell>
          <cell r="DG556" t="str">
            <v>c.324T&gt;C</v>
          </cell>
          <cell r="DH556">
            <v>0</v>
          </cell>
          <cell r="DI556">
            <v>9.1224229154999995E-5</v>
          </cell>
          <cell r="DJ556">
            <v>0</v>
          </cell>
          <cell r="DK556">
            <v>0</v>
          </cell>
          <cell r="DL556">
            <v>0</v>
          </cell>
          <cell r="DM556">
            <v>0</v>
          </cell>
          <cell r="DN556" t="b">
            <v>0</v>
          </cell>
        </row>
        <row r="557">
          <cell r="B557" t="str">
            <v>c.3252T&gt;C</v>
          </cell>
          <cell r="C557" t="str">
            <v>p.(=)</v>
          </cell>
          <cell r="D557" t="str">
            <v>3480T&gt;C</v>
          </cell>
          <cell r="E557" t="str">
            <v>S1084S</v>
          </cell>
          <cell r="O557">
            <v>0.02</v>
          </cell>
          <cell r="R557" t="str">
            <v/>
          </cell>
          <cell r="T557">
            <v>0.02</v>
          </cell>
          <cell r="U557" t="str">
            <v>Same</v>
          </cell>
          <cell r="Z557" t="str">
            <v/>
          </cell>
          <cell r="AK557" t="str">
            <v/>
          </cell>
          <cell r="AL557" t="str">
            <v/>
          </cell>
          <cell r="AM557" t="str">
            <v/>
          </cell>
          <cell r="AN557" t="str">
            <v/>
          </cell>
          <cell r="AR557" t="str">
            <v/>
          </cell>
          <cell r="AS557" t="str">
            <v/>
          </cell>
          <cell r="AT557" t="str">
            <v/>
          </cell>
          <cell r="AU557" t="str">
            <v/>
          </cell>
          <cell r="AW557" t="str">
            <v/>
          </cell>
          <cell r="AX557" t="str">
            <v/>
          </cell>
          <cell r="AY557" t="str">
            <v/>
          </cell>
          <cell r="AZ557" t="str">
            <v/>
          </cell>
          <cell r="BB557" t="str">
            <v/>
          </cell>
          <cell r="BE557" t="str">
            <v/>
          </cell>
          <cell r="BG557" t="str">
            <v/>
          </cell>
          <cell r="BI557" t="str">
            <v/>
          </cell>
          <cell r="CH557" t="str">
            <v/>
          </cell>
          <cell r="CI557" t="str">
            <v/>
          </cell>
          <cell r="CJ557" t="str">
            <v/>
          </cell>
          <cell r="CK557" t="str">
            <v/>
          </cell>
          <cell r="CN557">
            <v>0</v>
          </cell>
          <cell r="CO557">
            <v>0</v>
          </cell>
          <cell r="CP557" t="b">
            <v>1</v>
          </cell>
          <cell r="CQ557" t="str">
            <v>c.3252T&gt;C</v>
          </cell>
          <cell r="CX557" t="str">
            <v>BRCA2</v>
          </cell>
          <cell r="CY557" t="str">
            <v>c.3252T&gt;C</v>
          </cell>
          <cell r="DE557" t="b">
            <v>0</v>
          </cell>
          <cell r="DF557" t="str">
            <v>BRCA2</v>
          </cell>
          <cell r="DG557" t="str">
            <v>c.3252T&gt;C</v>
          </cell>
          <cell r="DN557" t="b">
            <v>0</v>
          </cell>
        </row>
        <row r="558">
          <cell r="B558" t="str">
            <v>c.3254A&gt;G</v>
          </cell>
          <cell r="C558" t="str">
            <v>p.(His1085Arg)</v>
          </cell>
          <cell r="D558" t="str">
            <v>3482A&gt;G</v>
          </cell>
          <cell r="E558" t="str">
            <v>H1085R</v>
          </cell>
          <cell r="G558" t="str">
            <v>c.3254A&gt;G</v>
          </cell>
          <cell r="K558">
            <v>1.0756788211506356</v>
          </cell>
          <cell r="L558">
            <v>6.2303406823908878</v>
          </cell>
          <cell r="N558">
            <v>6.7018455206010765</v>
          </cell>
          <cell r="O558">
            <v>0.02</v>
          </cell>
          <cell r="P558">
            <v>0.13677235756328729</v>
          </cell>
          <cell r="Q558">
            <v>0.12031639989598603</v>
          </cell>
          <cell r="R558">
            <v>3</v>
          </cell>
          <cell r="T558">
            <v>0.02</v>
          </cell>
          <cell r="U558" t="str">
            <v>Same</v>
          </cell>
          <cell r="V558">
            <v>2.9999999329447746E-2</v>
          </cell>
          <cell r="Z558" t="str">
            <v/>
          </cell>
          <cell r="AA558">
            <v>1</v>
          </cell>
          <cell r="AB558">
            <v>1</v>
          </cell>
          <cell r="AD558">
            <v>1.0756788211506356</v>
          </cell>
          <cell r="AE558">
            <v>6.2303406823908878</v>
          </cell>
          <cell r="AF558">
            <v>0.17168732383068258</v>
          </cell>
          <cell r="AK558" t="str">
            <v/>
          </cell>
          <cell r="AL558" t="str">
            <v/>
          </cell>
          <cell r="AM558" t="str">
            <v/>
          </cell>
          <cell r="AN558" t="str">
            <v/>
          </cell>
          <cell r="AR558" t="str">
            <v/>
          </cell>
          <cell r="AS558" t="str">
            <v/>
          </cell>
          <cell r="AT558" t="str">
            <v/>
          </cell>
          <cell r="AU558" t="str">
            <v/>
          </cell>
          <cell r="AW558" t="str">
            <v/>
          </cell>
          <cell r="AX558" t="str">
            <v/>
          </cell>
          <cell r="AY558" t="str">
            <v/>
          </cell>
          <cell r="AZ558" t="str">
            <v/>
          </cell>
          <cell r="BB558" t="str">
            <v/>
          </cell>
          <cell r="BE558" t="str">
            <v/>
          </cell>
          <cell r="BG558" t="str">
            <v/>
          </cell>
          <cell r="BI558" t="str">
            <v/>
          </cell>
          <cell r="CH558" t="str">
            <v/>
          </cell>
          <cell r="CI558" t="str">
            <v/>
          </cell>
          <cell r="CJ558" t="str">
            <v/>
          </cell>
          <cell r="CK558" t="str">
            <v/>
          </cell>
          <cell r="CN558">
            <v>0</v>
          </cell>
          <cell r="CO558">
            <v>0</v>
          </cell>
          <cell r="CP558" t="b">
            <v>1</v>
          </cell>
          <cell r="CQ558" t="str">
            <v>c.3254A&gt;G</v>
          </cell>
          <cell r="CX558" t="str">
            <v>BRCA2</v>
          </cell>
          <cell r="CY558" t="str">
            <v>c.3254A&gt;G</v>
          </cell>
          <cell r="DE558" t="b">
            <v>0</v>
          </cell>
          <cell r="DF558" t="str">
            <v>BRCA2</v>
          </cell>
          <cell r="DG558" t="str">
            <v>c.3254A&gt;G</v>
          </cell>
          <cell r="DH558">
            <v>1.1307100859E-4</v>
          </cell>
          <cell r="DI558">
            <v>0</v>
          </cell>
          <cell r="DJ558">
            <v>0</v>
          </cell>
          <cell r="DK558">
            <v>0</v>
          </cell>
          <cell r="DL558">
            <v>0</v>
          </cell>
          <cell r="DM558">
            <v>1.3458950201999999E-4</v>
          </cell>
          <cell r="DN558" t="b">
            <v>0</v>
          </cell>
        </row>
        <row r="559">
          <cell r="B559" t="str">
            <v>c.3255T&gt;G</v>
          </cell>
          <cell r="C559" t="str">
            <v>p.(His1085Gln)</v>
          </cell>
          <cell r="D559" t="str">
            <v>3483T&gt;G</v>
          </cell>
          <cell r="E559" t="str">
            <v>H1085N</v>
          </cell>
          <cell r="G559" t="str">
            <v>c.3255T&gt;G</v>
          </cell>
          <cell r="O559">
            <v>0.02</v>
          </cell>
          <cell r="R559" t="str">
            <v/>
          </cell>
          <cell r="T559">
            <v>0.02</v>
          </cell>
          <cell r="U559" t="str">
            <v>Same</v>
          </cell>
          <cell r="Z559" t="str">
            <v/>
          </cell>
          <cell r="AK559" t="str">
            <v/>
          </cell>
          <cell r="AL559" t="str">
            <v/>
          </cell>
          <cell r="AM559" t="str">
            <v/>
          </cell>
          <cell r="AN559" t="str">
            <v/>
          </cell>
          <cell r="AR559" t="str">
            <v/>
          </cell>
          <cell r="AS559" t="str">
            <v/>
          </cell>
          <cell r="AT559" t="str">
            <v/>
          </cell>
          <cell r="AU559" t="str">
            <v/>
          </cell>
          <cell r="AW559" t="str">
            <v/>
          </cell>
          <cell r="AX559" t="str">
            <v/>
          </cell>
          <cell r="AY559" t="str">
            <v/>
          </cell>
          <cell r="AZ559" t="str">
            <v/>
          </cell>
          <cell r="BB559" t="str">
            <v/>
          </cell>
          <cell r="BE559" t="str">
            <v/>
          </cell>
          <cell r="BG559" t="str">
            <v/>
          </cell>
          <cell r="BI559" t="str">
            <v/>
          </cell>
          <cell r="CH559" t="str">
            <v/>
          </cell>
          <cell r="CI559" t="str">
            <v/>
          </cell>
          <cell r="CJ559" t="str">
            <v/>
          </cell>
          <cell r="CK559" t="str">
            <v/>
          </cell>
          <cell r="CN559">
            <v>0</v>
          </cell>
          <cell r="CO559">
            <v>0</v>
          </cell>
          <cell r="CP559" t="b">
            <v>1</v>
          </cell>
          <cell r="CQ559" t="str">
            <v>c.3255T&gt;G</v>
          </cell>
          <cell r="CX559" t="str">
            <v>BRCA2</v>
          </cell>
          <cell r="CY559" t="str">
            <v>c.3255T&gt;G</v>
          </cell>
          <cell r="DE559" t="b">
            <v>0</v>
          </cell>
          <cell r="DF559" t="str">
            <v>BRCA2</v>
          </cell>
          <cell r="DG559" t="str">
            <v>c.3255T&gt;G</v>
          </cell>
          <cell r="DN559" t="b">
            <v>0</v>
          </cell>
        </row>
        <row r="560">
          <cell r="B560" t="str">
            <v>c.3256A&gt;G</v>
          </cell>
          <cell r="C560" t="str">
            <v>p.(Ile1086Val)</v>
          </cell>
          <cell r="D560" t="str">
            <v>3484A&gt;G</v>
          </cell>
          <cell r="E560" t="str">
            <v>I1086V</v>
          </cell>
          <cell r="G560" t="str">
            <v>c.3256A&gt;G</v>
          </cell>
          <cell r="K560">
            <v>1.1570849262720211</v>
          </cell>
          <cell r="L560">
            <v>0.26364768657154625</v>
          </cell>
          <cell r="N560">
            <v>0.30506276397842652</v>
          </cell>
          <cell r="O560">
            <v>0.3</v>
          </cell>
          <cell r="P560">
            <v>0.13074118456218281</v>
          </cell>
          <cell r="Q560">
            <v>0.11562432353855151</v>
          </cell>
          <cell r="R560">
            <v>3</v>
          </cell>
          <cell r="T560">
            <v>0.3</v>
          </cell>
          <cell r="U560" t="str">
            <v>Same</v>
          </cell>
          <cell r="V560">
            <v>2.9999999329447746E-2</v>
          </cell>
          <cell r="Z560" t="str">
            <v/>
          </cell>
          <cell r="AA560">
            <v>1</v>
          </cell>
          <cell r="AB560">
            <v>1</v>
          </cell>
          <cell r="AD560">
            <v>1.1570849262720211</v>
          </cell>
          <cell r="AE560">
            <v>0.26364768657154625</v>
          </cell>
          <cell r="AF560">
            <v>9.3467447390800287E-3</v>
          </cell>
          <cell r="AK560" t="str">
            <v/>
          </cell>
          <cell r="AL560" t="str">
            <v/>
          </cell>
          <cell r="AM560" t="str">
            <v/>
          </cell>
          <cell r="AN560" t="str">
            <v/>
          </cell>
          <cell r="AR560" t="str">
            <v/>
          </cell>
          <cell r="AS560" t="str">
            <v/>
          </cell>
          <cell r="AT560" t="str">
            <v/>
          </cell>
          <cell r="AU560" t="str">
            <v/>
          </cell>
          <cell r="AW560" t="str">
            <v/>
          </cell>
          <cell r="AX560" t="str">
            <v/>
          </cell>
          <cell r="AY560" t="str">
            <v/>
          </cell>
          <cell r="AZ560" t="str">
            <v/>
          </cell>
          <cell r="BB560" t="str">
            <v/>
          </cell>
          <cell r="BE560" t="str">
            <v/>
          </cell>
          <cell r="BG560" t="str">
            <v/>
          </cell>
          <cell r="BI560" t="str">
            <v/>
          </cell>
          <cell r="CH560" t="str">
            <v/>
          </cell>
          <cell r="CI560" t="str">
            <v/>
          </cell>
          <cell r="CJ560" t="str">
            <v/>
          </cell>
          <cell r="CK560" t="str">
            <v/>
          </cell>
          <cell r="CN560">
            <v>0</v>
          </cell>
          <cell r="CO560">
            <v>0</v>
          </cell>
          <cell r="CP560" t="b">
            <v>1</v>
          </cell>
          <cell r="CQ560" t="str">
            <v>c.3256A&gt;G</v>
          </cell>
          <cell r="CX560" t="str">
            <v>BRCA2</v>
          </cell>
          <cell r="CY560" t="str">
            <v>c.3256A&gt;G</v>
          </cell>
          <cell r="DE560" t="b">
            <v>0</v>
          </cell>
          <cell r="DF560" t="str">
            <v>BRCA2</v>
          </cell>
          <cell r="DG560" t="str">
            <v>c.3256A&gt;G</v>
          </cell>
          <cell r="DH560">
            <v>0</v>
          </cell>
          <cell r="DI560">
            <v>0</v>
          </cell>
          <cell r="DJ560">
            <v>2.5451768898000001E-4</v>
          </cell>
          <cell r="DK560">
            <v>0</v>
          </cell>
          <cell r="DL560">
            <v>1.8749765628000001E-5</v>
          </cell>
          <cell r="DM560">
            <v>0</v>
          </cell>
          <cell r="DN560" t="b">
            <v>0</v>
          </cell>
        </row>
        <row r="561">
          <cell r="B561" t="str">
            <v>c.325G&gt;A</v>
          </cell>
          <cell r="C561" t="str">
            <v>p.(Val109Ile)</v>
          </cell>
          <cell r="D561" t="str">
            <v>553G&gt;A</v>
          </cell>
          <cell r="E561" t="str">
            <v>V109I</v>
          </cell>
          <cell r="G561" t="str">
            <v>c.325G&gt;A</v>
          </cell>
          <cell r="O561">
            <v>0.02</v>
          </cell>
          <cell r="R561" t="str">
            <v/>
          </cell>
          <cell r="T561">
            <v>0.02</v>
          </cell>
          <cell r="U561" t="str">
            <v>Same</v>
          </cell>
          <cell r="Z561" t="str">
            <v/>
          </cell>
          <cell r="AK561" t="str">
            <v/>
          </cell>
          <cell r="AL561" t="str">
            <v/>
          </cell>
          <cell r="AM561" t="str">
            <v/>
          </cell>
          <cell r="AN561" t="str">
            <v/>
          </cell>
          <cell r="AR561" t="str">
            <v/>
          </cell>
          <cell r="AS561" t="str">
            <v/>
          </cell>
          <cell r="AT561" t="str">
            <v/>
          </cell>
          <cell r="AU561" t="str">
            <v/>
          </cell>
          <cell r="AW561" t="str">
            <v/>
          </cell>
          <cell r="AX561" t="str">
            <v/>
          </cell>
          <cell r="AY561" t="str">
            <v/>
          </cell>
          <cell r="AZ561" t="str">
            <v/>
          </cell>
          <cell r="BB561" t="str">
            <v/>
          </cell>
          <cell r="BE561" t="str">
            <v/>
          </cell>
          <cell r="BG561" t="str">
            <v/>
          </cell>
          <cell r="BI561" t="str">
            <v/>
          </cell>
          <cell r="CH561" t="str">
            <v/>
          </cell>
          <cell r="CI561" t="str">
            <v/>
          </cell>
          <cell r="CJ561" t="str">
            <v/>
          </cell>
          <cell r="CK561" t="str">
            <v/>
          </cell>
          <cell r="CN561">
            <v>0</v>
          </cell>
          <cell r="CO561">
            <v>0</v>
          </cell>
          <cell r="CP561" t="b">
            <v>1</v>
          </cell>
          <cell r="CQ561" t="str">
            <v>c.325G&gt;A</v>
          </cell>
          <cell r="CX561" t="str">
            <v>BRCA2</v>
          </cell>
          <cell r="CY561" t="str">
            <v>c.325G&gt;A</v>
          </cell>
          <cell r="DE561" t="b">
            <v>0</v>
          </cell>
          <cell r="DF561" t="str">
            <v>BRCA2</v>
          </cell>
          <cell r="DG561" t="str">
            <v>c.325G&gt;A</v>
          </cell>
          <cell r="DN561" t="b">
            <v>0</v>
          </cell>
        </row>
        <row r="562">
          <cell r="B562" t="str">
            <v>c.3260C&gt;T</v>
          </cell>
          <cell r="C562" t="str">
            <v>p.(Thr1087Ile)</v>
          </cell>
          <cell r="D562" t="str">
            <v>3488C&gt;T</v>
          </cell>
          <cell r="E562" t="str">
            <v>T1087I</v>
          </cell>
          <cell r="G562" t="str">
            <v>c.3260C&gt;T</v>
          </cell>
          <cell r="K562">
            <v>1.0246153856466556</v>
          </cell>
          <cell r="L562">
            <v>0.31930731124382333</v>
          </cell>
          <cell r="N562">
            <v>0.32716718384988674</v>
          </cell>
          <cell r="O562">
            <v>0.02</v>
          </cell>
          <cell r="P562">
            <v>6.676881303058913E-3</v>
          </cell>
          <cell r="Q562">
            <v>6.6325962451986081E-3</v>
          </cell>
          <cell r="R562">
            <v>2</v>
          </cell>
          <cell r="S562" t="str">
            <v>Multifac new calc</v>
          </cell>
          <cell r="T562">
            <v>0.02</v>
          </cell>
          <cell r="U562" t="str">
            <v>Same</v>
          </cell>
          <cell r="V562">
            <v>2.9999999329447746E-2</v>
          </cell>
          <cell r="Z562" t="str">
            <v/>
          </cell>
          <cell r="AA562">
            <v>1</v>
          </cell>
          <cell r="AB562">
            <v>1</v>
          </cell>
          <cell r="AD562">
            <v>1.0246153856466556</v>
          </cell>
          <cell r="AE562">
            <v>0.31930731124382333</v>
          </cell>
          <cell r="AF562">
            <v>1.0017212571936968E-2</v>
          </cell>
          <cell r="AK562" t="str">
            <v/>
          </cell>
          <cell r="AL562" t="str">
            <v/>
          </cell>
          <cell r="AM562" t="str">
            <v/>
          </cell>
          <cell r="AN562" t="str">
            <v/>
          </cell>
          <cell r="AR562" t="str">
            <v/>
          </cell>
          <cell r="AS562" t="str">
            <v/>
          </cell>
          <cell r="AT562" t="str">
            <v/>
          </cell>
          <cell r="AU562" t="str">
            <v/>
          </cell>
          <cell r="AW562" t="str">
            <v/>
          </cell>
          <cell r="AX562" t="str">
            <v/>
          </cell>
          <cell r="AY562" t="str">
            <v/>
          </cell>
          <cell r="AZ562" t="str">
            <v/>
          </cell>
          <cell r="BB562" t="str">
            <v/>
          </cell>
          <cell r="BE562" t="str">
            <v/>
          </cell>
          <cell r="BG562" t="str">
            <v/>
          </cell>
          <cell r="BI562" t="str">
            <v/>
          </cell>
          <cell r="CH562" t="str">
            <v/>
          </cell>
          <cell r="CI562" t="str">
            <v/>
          </cell>
          <cell r="CJ562" t="str">
            <v/>
          </cell>
          <cell r="CK562" t="str">
            <v/>
          </cell>
          <cell r="CN562">
            <v>0</v>
          </cell>
          <cell r="CO562">
            <v>0</v>
          </cell>
          <cell r="CP562" t="b">
            <v>1</v>
          </cell>
          <cell r="CQ562" t="str">
            <v>c.3260C&gt;T</v>
          </cell>
          <cell r="CX562" t="str">
            <v>BRCA2</v>
          </cell>
          <cell r="CY562" t="str">
            <v>c.3260C&gt;T</v>
          </cell>
          <cell r="DE562" t="b">
            <v>0</v>
          </cell>
          <cell r="DF562" t="str">
            <v>BRCA2</v>
          </cell>
          <cell r="DG562" t="str">
            <v>c.3260C&gt;T</v>
          </cell>
          <cell r="DN562" t="b">
            <v>0</v>
          </cell>
        </row>
        <row r="563">
          <cell r="B563" t="str">
            <v>c.3262C&gt;T</v>
          </cell>
          <cell r="C563" t="str">
            <v>p.(Pro1088Ser)</v>
          </cell>
          <cell r="D563" t="str">
            <v>3490C&gt;T</v>
          </cell>
          <cell r="E563" t="str">
            <v>P1088S</v>
          </cell>
          <cell r="G563" t="str">
            <v>c.3262C&gt;T</v>
          </cell>
          <cell r="I563">
            <v>0.9456</v>
          </cell>
          <cell r="J563">
            <v>1.8974000000000002</v>
          </cell>
          <cell r="K563">
            <v>1.7074153773648841</v>
          </cell>
          <cell r="L563">
            <v>0.7552859780583705</v>
          </cell>
          <cell r="N563">
            <v>2.3137528691273297</v>
          </cell>
          <cell r="O563">
            <v>0.02</v>
          </cell>
          <cell r="P563">
            <v>4.7219446308721012E-2</v>
          </cell>
          <cell r="Q563">
            <v>4.5090306979269641E-2</v>
          </cell>
          <cell r="R563">
            <v>3</v>
          </cell>
          <cell r="T563">
            <v>0.02</v>
          </cell>
          <cell r="U563" t="str">
            <v>Same</v>
          </cell>
          <cell r="V563">
            <v>2.9999999329447746E-2</v>
          </cell>
          <cell r="Z563" t="str">
            <v/>
          </cell>
          <cell r="AA563">
            <v>1</v>
          </cell>
          <cell r="AB563">
            <v>1</v>
          </cell>
          <cell r="AD563">
            <v>1.7074153773648841</v>
          </cell>
          <cell r="AE563">
            <v>0.7552859780583705</v>
          </cell>
          <cell r="AF563">
            <v>3.835439801119031E-2</v>
          </cell>
          <cell r="AK563" t="str">
            <v/>
          </cell>
          <cell r="AL563" t="str">
            <v/>
          </cell>
          <cell r="AM563" t="str">
            <v/>
          </cell>
          <cell r="AN563" t="str">
            <v/>
          </cell>
          <cell r="AR563" t="str">
            <v/>
          </cell>
          <cell r="AS563" t="str">
            <v/>
          </cell>
          <cell r="AT563" t="str">
            <v/>
          </cell>
          <cell r="AU563" t="str">
            <v/>
          </cell>
          <cell r="AW563" t="str">
            <v/>
          </cell>
          <cell r="AX563" t="str">
            <v/>
          </cell>
          <cell r="AY563" t="str">
            <v/>
          </cell>
          <cell r="AZ563" t="str">
            <v/>
          </cell>
          <cell r="BB563" t="str">
            <v/>
          </cell>
          <cell r="BE563" t="str">
            <v/>
          </cell>
          <cell r="BG563" t="str">
            <v/>
          </cell>
          <cell r="BI563" t="str">
            <v/>
          </cell>
          <cell r="CD563">
            <v>1.79</v>
          </cell>
          <cell r="CF563">
            <v>0.9456</v>
          </cell>
          <cell r="CG563">
            <v>1.06</v>
          </cell>
          <cell r="CH563" t="str">
            <v/>
          </cell>
          <cell r="CI563" t="str">
            <v/>
          </cell>
          <cell r="CJ563" t="str">
            <v/>
          </cell>
          <cell r="CK563" t="str">
            <v/>
          </cell>
          <cell r="CN563">
            <v>0</v>
          </cell>
          <cell r="CO563">
            <v>0</v>
          </cell>
          <cell r="CP563" t="b">
            <v>1</v>
          </cell>
          <cell r="CQ563" t="str">
            <v>c.3262C&gt;T</v>
          </cell>
          <cell r="CX563" t="str">
            <v>BRCA2</v>
          </cell>
          <cell r="CY563" t="str">
            <v>c.3262C&gt;T</v>
          </cell>
          <cell r="DE563" t="b">
            <v>0</v>
          </cell>
          <cell r="DF563" t="str">
            <v>BRCA2</v>
          </cell>
          <cell r="DG563" t="str">
            <v>c.3262C&gt;T</v>
          </cell>
          <cell r="DH563">
            <v>0</v>
          </cell>
          <cell r="DI563">
            <v>0</v>
          </cell>
          <cell r="DJ563">
            <v>0</v>
          </cell>
          <cell r="DK563">
            <v>0</v>
          </cell>
          <cell r="DL563">
            <v>1.8771587324999999E-5</v>
          </cell>
          <cell r="DM563">
            <v>0</v>
          </cell>
          <cell r="DN563" t="b">
            <v>0</v>
          </cell>
        </row>
        <row r="564">
          <cell r="B564" t="str">
            <v>c.3263C&gt;T</v>
          </cell>
          <cell r="C564" t="str">
            <v>p.(Pro1088Leu)</v>
          </cell>
          <cell r="D564" t="str">
            <v>3491C&gt;T</v>
          </cell>
          <cell r="E564" t="str">
            <v>P1088L</v>
          </cell>
          <cell r="G564" t="str">
            <v>c.3263C&gt;T</v>
          </cell>
          <cell r="O564">
            <v>0.02</v>
          </cell>
          <cell r="R564" t="str">
            <v/>
          </cell>
          <cell r="T564">
            <v>0.02</v>
          </cell>
          <cell r="U564" t="str">
            <v>Same</v>
          </cell>
          <cell r="Z564" t="str">
            <v/>
          </cell>
          <cell r="AK564" t="str">
            <v/>
          </cell>
          <cell r="AL564" t="str">
            <v/>
          </cell>
          <cell r="AM564" t="str">
            <v/>
          </cell>
          <cell r="AN564" t="str">
            <v/>
          </cell>
          <cell r="AR564" t="str">
            <v/>
          </cell>
          <cell r="AS564" t="str">
            <v/>
          </cell>
          <cell r="AT564" t="str">
            <v/>
          </cell>
          <cell r="AU564" t="str">
            <v/>
          </cell>
          <cell r="AW564" t="str">
            <v/>
          </cell>
          <cell r="AX564" t="str">
            <v/>
          </cell>
          <cell r="AY564" t="str">
            <v/>
          </cell>
          <cell r="AZ564" t="str">
            <v/>
          </cell>
          <cell r="BB564" t="str">
            <v/>
          </cell>
          <cell r="BE564" t="str">
            <v/>
          </cell>
          <cell r="BG564" t="str">
            <v/>
          </cell>
          <cell r="BI564" t="str">
            <v/>
          </cell>
          <cell r="CH564" t="str">
            <v/>
          </cell>
          <cell r="CI564" t="str">
            <v/>
          </cell>
          <cell r="CJ564" t="str">
            <v/>
          </cell>
          <cell r="CK564" t="str">
            <v/>
          </cell>
          <cell r="CN564">
            <v>0</v>
          </cell>
          <cell r="CO564">
            <v>0</v>
          </cell>
          <cell r="CP564" t="b">
            <v>1</v>
          </cell>
          <cell r="CQ564" t="str">
            <v>c.3263C&gt;T</v>
          </cell>
          <cell r="CX564" t="str">
            <v>BRCA2</v>
          </cell>
          <cell r="CY564" t="str">
            <v>c.3263C&gt;T</v>
          </cell>
          <cell r="DE564" t="b">
            <v>0</v>
          </cell>
          <cell r="DF564" t="str">
            <v>BRCA2</v>
          </cell>
          <cell r="DG564" t="str">
            <v>c.3263C&gt;T</v>
          </cell>
          <cell r="DN564" t="b">
            <v>0</v>
          </cell>
        </row>
        <row r="565">
          <cell r="B565" t="str">
            <v>c.3264T&gt;C</v>
          </cell>
          <cell r="C565" t="str">
            <v>p.(=)</v>
          </cell>
          <cell r="D565" t="str">
            <v>3492T&gt;C</v>
          </cell>
          <cell r="E565" t="str">
            <v>P1088P</v>
          </cell>
          <cell r="O565">
            <v>0.02</v>
          </cell>
          <cell r="R565">
            <v>1</v>
          </cell>
          <cell r="S565" t="str">
            <v>Frequency &gt;1%</v>
          </cell>
          <cell r="T565">
            <v>0.02</v>
          </cell>
          <cell r="U565" t="str">
            <v>Same</v>
          </cell>
          <cell r="Z565" t="str">
            <v/>
          </cell>
          <cell r="AK565" t="str">
            <v/>
          </cell>
          <cell r="AL565" t="str">
            <v/>
          </cell>
          <cell r="AM565" t="str">
            <v/>
          </cell>
          <cell r="AN565" t="str">
            <v/>
          </cell>
          <cell r="AR565" t="str">
            <v/>
          </cell>
          <cell r="AS565" t="str">
            <v/>
          </cell>
          <cell r="AT565" t="str">
            <v/>
          </cell>
          <cell r="AU565" t="str">
            <v/>
          </cell>
          <cell r="AW565" t="str">
            <v/>
          </cell>
          <cell r="AX565" t="str">
            <v/>
          </cell>
          <cell r="AY565" t="str">
            <v/>
          </cell>
          <cell r="AZ565" t="str">
            <v/>
          </cell>
          <cell r="BB565" t="str">
            <v/>
          </cell>
          <cell r="BE565" t="str">
            <v/>
          </cell>
          <cell r="BG565" t="str">
            <v/>
          </cell>
          <cell r="BI565" t="str">
            <v/>
          </cell>
          <cell r="CH565" t="str">
            <v/>
          </cell>
          <cell r="CI565" t="str">
            <v/>
          </cell>
          <cell r="CJ565" t="str">
            <v/>
          </cell>
          <cell r="CK565" t="str">
            <v/>
          </cell>
          <cell r="CN565">
            <v>0</v>
          </cell>
          <cell r="CO565">
            <v>0</v>
          </cell>
          <cell r="CP565" t="b">
            <v>1</v>
          </cell>
          <cell r="CQ565" t="str">
            <v>c.3264T&gt;C</v>
          </cell>
          <cell r="CR565">
            <v>0</v>
          </cell>
          <cell r="CS565">
            <v>0</v>
          </cell>
          <cell r="CT565">
            <v>0</v>
          </cell>
          <cell r="CU565">
            <v>2.5700000000000001E-2</v>
          </cell>
          <cell r="CV565">
            <v>0</v>
          </cell>
          <cell r="CW565" t="b">
            <v>1</v>
          </cell>
          <cell r="CX565" t="str">
            <v>BRCA2</v>
          </cell>
          <cell r="CY565" t="str">
            <v>c.3264T&gt;C</v>
          </cell>
          <cell r="CZ565">
            <v>0</v>
          </cell>
          <cell r="DA565">
            <v>0</v>
          </cell>
          <cell r="DB565">
            <v>0</v>
          </cell>
          <cell r="DC565">
            <v>2.5700000000000001E-2</v>
          </cell>
          <cell r="DD565">
            <v>0</v>
          </cell>
          <cell r="DE565" t="b">
            <v>1</v>
          </cell>
          <cell r="DF565" t="str">
            <v>BRCA2</v>
          </cell>
          <cell r="DG565" t="str">
            <v>c.3264T&gt;C</v>
          </cell>
          <cell r="DH565">
            <v>2.70208901E-2</v>
          </cell>
          <cell r="DI565">
            <v>1.0752688172E-3</v>
          </cell>
          <cell r="DJ565">
            <v>0</v>
          </cell>
          <cell r="DK565">
            <v>0</v>
          </cell>
          <cell r="DL565">
            <v>1.8773701799000001E-5</v>
          </cell>
          <cell r="DM565">
            <v>0</v>
          </cell>
          <cell r="DN565" t="b">
            <v>1</v>
          </cell>
        </row>
        <row r="566">
          <cell r="B566" t="str">
            <v>c.3268A&gt;G</v>
          </cell>
          <cell r="C566" t="str">
            <v>p.(Met1090Val)</v>
          </cell>
          <cell r="D566" t="str">
            <v>3496A&gt;G</v>
          </cell>
          <cell r="E566" t="str">
            <v>M1090V</v>
          </cell>
          <cell r="G566" t="str">
            <v>c.3268A&gt;G</v>
          </cell>
          <cell r="O566">
            <v>0.02</v>
          </cell>
          <cell r="R566" t="str">
            <v/>
          </cell>
          <cell r="T566">
            <v>0.02</v>
          </cell>
          <cell r="U566" t="str">
            <v>Same</v>
          </cell>
          <cell r="Z566" t="str">
            <v/>
          </cell>
          <cell r="AK566" t="str">
            <v/>
          </cell>
          <cell r="AL566" t="str">
            <v/>
          </cell>
          <cell r="AM566" t="str">
            <v/>
          </cell>
          <cell r="AN566" t="str">
            <v/>
          </cell>
          <cell r="AR566" t="str">
            <v/>
          </cell>
          <cell r="AS566" t="str">
            <v/>
          </cell>
          <cell r="AT566" t="str">
            <v/>
          </cell>
          <cell r="AU566" t="str">
            <v/>
          </cell>
          <cell r="AW566" t="str">
            <v/>
          </cell>
          <cell r="AX566" t="str">
            <v/>
          </cell>
          <cell r="AY566" t="str">
            <v/>
          </cell>
          <cell r="AZ566" t="str">
            <v/>
          </cell>
          <cell r="BB566" t="str">
            <v/>
          </cell>
          <cell r="BE566" t="str">
            <v/>
          </cell>
          <cell r="BG566" t="str">
            <v/>
          </cell>
          <cell r="BI566" t="str">
            <v/>
          </cell>
          <cell r="CH566" t="str">
            <v/>
          </cell>
          <cell r="CI566" t="str">
            <v/>
          </cell>
          <cell r="CJ566" t="str">
            <v/>
          </cell>
          <cell r="CK566" t="str">
            <v/>
          </cell>
          <cell r="CN566">
            <v>0</v>
          </cell>
          <cell r="CO566">
            <v>0</v>
          </cell>
          <cell r="CP566" t="b">
            <v>1</v>
          </cell>
          <cell r="CQ566" t="str">
            <v>c.3268A&gt;G</v>
          </cell>
          <cell r="CX566" t="str">
            <v>BRCA2</v>
          </cell>
          <cell r="CY566" t="str">
            <v>c.3268A&gt;G</v>
          </cell>
          <cell r="DE566" t="b">
            <v>0</v>
          </cell>
          <cell r="DF566" t="str">
            <v>BRCA2</v>
          </cell>
          <cell r="DG566" t="str">
            <v>c.3268A&gt;G</v>
          </cell>
          <cell r="DH566">
            <v>0</v>
          </cell>
          <cell r="DI566">
            <v>8.9621796020999999E-5</v>
          </cell>
          <cell r="DJ566">
            <v>0</v>
          </cell>
          <cell r="DK566">
            <v>0</v>
          </cell>
          <cell r="DL566">
            <v>0</v>
          </cell>
          <cell r="DM566">
            <v>0</v>
          </cell>
          <cell r="DN566" t="b">
            <v>0</v>
          </cell>
        </row>
        <row r="567">
          <cell r="B567" t="str">
            <v>c.3270G&gt;A</v>
          </cell>
          <cell r="C567" t="str">
            <v>p.(Met1090Ile)</v>
          </cell>
          <cell r="D567" t="str">
            <v>3498G&gt;A</v>
          </cell>
          <cell r="E567" t="str">
            <v>M1090I</v>
          </cell>
          <cell r="G567" t="str">
            <v>c.3270G&gt;A</v>
          </cell>
          <cell r="O567">
            <v>0.02</v>
          </cell>
          <cell r="R567" t="str">
            <v/>
          </cell>
          <cell r="T567">
            <v>0.02</v>
          </cell>
          <cell r="U567" t="str">
            <v>Same</v>
          </cell>
          <cell r="Z567" t="str">
            <v/>
          </cell>
          <cell r="AK567" t="str">
            <v/>
          </cell>
          <cell r="AL567" t="str">
            <v/>
          </cell>
          <cell r="AM567" t="str">
            <v/>
          </cell>
          <cell r="AN567" t="str">
            <v/>
          </cell>
          <cell r="AR567" t="str">
            <v/>
          </cell>
          <cell r="AS567" t="str">
            <v/>
          </cell>
          <cell r="AT567" t="str">
            <v/>
          </cell>
          <cell r="AU567" t="str">
            <v/>
          </cell>
          <cell r="AW567" t="str">
            <v/>
          </cell>
          <cell r="AX567" t="str">
            <v/>
          </cell>
          <cell r="AY567" t="str">
            <v/>
          </cell>
          <cell r="AZ567" t="str">
            <v/>
          </cell>
          <cell r="BB567" t="str">
            <v/>
          </cell>
          <cell r="BE567" t="str">
            <v/>
          </cell>
          <cell r="BG567" t="str">
            <v/>
          </cell>
          <cell r="BI567" t="str">
            <v/>
          </cell>
          <cell r="CH567" t="str">
            <v/>
          </cell>
          <cell r="CI567" t="str">
            <v/>
          </cell>
          <cell r="CJ567" t="str">
            <v/>
          </cell>
          <cell r="CK567" t="str">
            <v/>
          </cell>
          <cell r="CN567">
            <v>0</v>
          </cell>
          <cell r="CO567">
            <v>0</v>
          </cell>
          <cell r="CP567" t="b">
            <v>1</v>
          </cell>
          <cell r="CQ567" t="str">
            <v>c.3270G&gt;A</v>
          </cell>
          <cell r="CX567" t="str">
            <v>BRCA2</v>
          </cell>
          <cell r="CY567" t="str">
            <v>c.3270G&gt;A</v>
          </cell>
          <cell r="DE567" t="b">
            <v>0</v>
          </cell>
          <cell r="DF567" t="str">
            <v>BRCA2</v>
          </cell>
          <cell r="DG567" t="str">
            <v>c.3270G&gt;A</v>
          </cell>
          <cell r="DN567" t="b">
            <v>0</v>
          </cell>
        </row>
        <row r="568">
          <cell r="B568" t="str">
            <v>c.3292A&gt;T</v>
          </cell>
          <cell r="C568" t="str">
            <v>p.(Asn1098Tyr)</v>
          </cell>
          <cell r="D568" t="str">
            <v>3520A&gt;T</v>
          </cell>
          <cell r="E568" t="str">
            <v>N1098Y</v>
          </cell>
          <cell r="G568" t="str">
            <v>c.3292A&gt;T</v>
          </cell>
          <cell r="O568">
            <v>0.02</v>
          </cell>
          <cell r="R568" t="str">
            <v/>
          </cell>
          <cell r="T568">
            <v>0.02</v>
          </cell>
          <cell r="U568" t="str">
            <v>Same</v>
          </cell>
          <cell r="Z568" t="str">
            <v/>
          </cell>
          <cell r="AK568" t="str">
            <v/>
          </cell>
          <cell r="AL568" t="str">
            <v/>
          </cell>
          <cell r="AM568" t="str">
            <v/>
          </cell>
          <cell r="AN568" t="str">
            <v/>
          </cell>
          <cell r="AR568" t="str">
            <v/>
          </cell>
          <cell r="AS568" t="str">
            <v/>
          </cell>
          <cell r="AT568" t="str">
            <v/>
          </cell>
          <cell r="AU568" t="str">
            <v/>
          </cell>
          <cell r="AW568" t="str">
            <v/>
          </cell>
          <cell r="AX568" t="str">
            <v/>
          </cell>
          <cell r="AY568" t="str">
            <v/>
          </cell>
          <cell r="AZ568" t="str">
            <v/>
          </cell>
          <cell r="BB568" t="str">
            <v/>
          </cell>
          <cell r="BE568" t="str">
            <v/>
          </cell>
          <cell r="BG568" t="str">
            <v/>
          </cell>
          <cell r="BI568" t="str">
            <v/>
          </cell>
          <cell r="CH568" t="str">
            <v/>
          </cell>
          <cell r="CI568" t="str">
            <v/>
          </cell>
          <cell r="CJ568" t="str">
            <v/>
          </cell>
          <cell r="CK568" t="str">
            <v/>
          </cell>
          <cell r="CN568">
            <v>0</v>
          </cell>
          <cell r="CO568">
            <v>0</v>
          </cell>
          <cell r="CP568" t="b">
            <v>1</v>
          </cell>
          <cell r="CQ568" t="str">
            <v>c.3292A&gt;T</v>
          </cell>
          <cell r="CX568" t="str">
            <v>BRCA2</v>
          </cell>
          <cell r="CY568" t="str">
            <v>c.3292A&gt;T</v>
          </cell>
          <cell r="DE568" t="b">
            <v>0</v>
          </cell>
          <cell r="DF568" t="str">
            <v>BRCA2</v>
          </cell>
          <cell r="DG568" t="str">
            <v>c.3292A&gt;T</v>
          </cell>
          <cell r="DN568" t="b">
            <v>0</v>
          </cell>
        </row>
        <row r="569">
          <cell r="B569" t="str">
            <v>c.3293A&gt;G</v>
          </cell>
          <cell r="C569" t="str">
            <v>p.(Asn1098Ser)</v>
          </cell>
          <cell r="D569" t="str">
            <v>3521A&gt;G</v>
          </cell>
          <cell r="E569" t="str">
            <v>N1098S</v>
          </cell>
          <cell r="G569" t="str">
            <v>c.3293A&gt;G</v>
          </cell>
          <cell r="O569">
            <v>0.02</v>
          </cell>
          <cell r="R569" t="str">
            <v/>
          </cell>
          <cell r="T569">
            <v>0.02</v>
          </cell>
          <cell r="U569" t="str">
            <v>Same</v>
          </cell>
          <cell r="Z569" t="str">
            <v/>
          </cell>
          <cell r="AK569" t="str">
            <v/>
          </cell>
          <cell r="AL569" t="str">
            <v/>
          </cell>
          <cell r="AM569" t="str">
            <v/>
          </cell>
          <cell r="AN569" t="str">
            <v/>
          </cell>
          <cell r="AR569" t="str">
            <v/>
          </cell>
          <cell r="AS569" t="str">
            <v/>
          </cell>
          <cell r="AT569" t="str">
            <v/>
          </cell>
          <cell r="AU569" t="str">
            <v/>
          </cell>
          <cell r="AW569" t="str">
            <v/>
          </cell>
          <cell r="AX569" t="str">
            <v/>
          </cell>
          <cell r="AY569" t="str">
            <v/>
          </cell>
          <cell r="AZ569" t="str">
            <v/>
          </cell>
          <cell r="BB569" t="str">
            <v/>
          </cell>
          <cell r="BE569" t="str">
            <v/>
          </cell>
          <cell r="BG569" t="str">
            <v/>
          </cell>
          <cell r="BI569" t="str">
            <v/>
          </cell>
          <cell r="CH569" t="str">
            <v/>
          </cell>
          <cell r="CI569" t="str">
            <v/>
          </cell>
          <cell r="CJ569" t="str">
            <v/>
          </cell>
          <cell r="CK569" t="str">
            <v/>
          </cell>
          <cell r="CN569">
            <v>0</v>
          </cell>
          <cell r="CO569">
            <v>0</v>
          </cell>
          <cell r="CP569" t="b">
            <v>1</v>
          </cell>
          <cell r="CQ569" t="str">
            <v>c.3293A&gt;G</v>
          </cell>
          <cell r="CX569" t="str">
            <v>BRCA2</v>
          </cell>
          <cell r="CY569" t="str">
            <v>c.3293A&gt;G</v>
          </cell>
          <cell r="DE569" t="b">
            <v>0</v>
          </cell>
          <cell r="DF569" t="str">
            <v>BRCA2</v>
          </cell>
          <cell r="DG569" t="str">
            <v>c.3293A&gt;G</v>
          </cell>
          <cell r="DN569" t="b">
            <v>0</v>
          </cell>
        </row>
        <row r="570">
          <cell r="B570" t="str">
            <v>c.3299A&gt;T</v>
          </cell>
          <cell r="C570" t="str">
            <v>p.(Asn1100Ile)</v>
          </cell>
          <cell r="D570" t="str">
            <v>3527A&gt;T</v>
          </cell>
          <cell r="E570" t="str">
            <v>N1100I</v>
          </cell>
          <cell r="G570" t="str">
            <v>c.3299A&gt;T</v>
          </cell>
          <cell r="K570">
            <v>1.1292870866471043</v>
          </cell>
          <cell r="L570">
            <v>1.5124890479264919</v>
          </cell>
          <cell r="N570">
            <v>1.7080343505185605</v>
          </cell>
          <cell r="O570">
            <v>0.02</v>
          </cell>
          <cell r="P570">
            <v>3.4857843888133892E-2</v>
          </cell>
          <cell r="Q570">
            <v>3.3683702639936655E-2</v>
          </cell>
          <cell r="R570">
            <v>3</v>
          </cell>
          <cell r="T570">
            <v>0.02</v>
          </cell>
          <cell r="U570" t="str">
            <v>Same</v>
          </cell>
          <cell r="V570">
            <v>2.9999999329447746E-2</v>
          </cell>
          <cell r="Z570" t="str">
            <v/>
          </cell>
          <cell r="AA570">
            <v>1</v>
          </cell>
          <cell r="AB570">
            <v>1</v>
          </cell>
          <cell r="AD570">
            <v>1.1292870866471043</v>
          </cell>
          <cell r="AE570">
            <v>1.5124890479264919</v>
          </cell>
          <cell r="AF570">
            <v>5.0175255265825197E-2</v>
          </cell>
          <cell r="AK570" t="str">
            <v/>
          </cell>
          <cell r="AL570" t="str">
            <v/>
          </cell>
          <cell r="AM570" t="str">
            <v/>
          </cell>
          <cell r="AN570" t="str">
            <v/>
          </cell>
          <cell r="AR570" t="str">
            <v/>
          </cell>
          <cell r="AS570" t="str">
            <v/>
          </cell>
          <cell r="AT570" t="str">
            <v/>
          </cell>
          <cell r="AU570" t="str">
            <v/>
          </cell>
          <cell r="AW570" t="str">
            <v/>
          </cell>
          <cell r="AX570" t="str">
            <v/>
          </cell>
          <cell r="AY570" t="str">
            <v/>
          </cell>
          <cell r="AZ570" t="str">
            <v/>
          </cell>
          <cell r="BB570" t="str">
            <v/>
          </cell>
          <cell r="BE570" t="str">
            <v/>
          </cell>
          <cell r="BG570" t="str">
            <v/>
          </cell>
          <cell r="BI570" t="str">
            <v/>
          </cell>
          <cell r="CH570" t="str">
            <v/>
          </cell>
          <cell r="CI570" t="str">
            <v/>
          </cell>
          <cell r="CJ570" t="str">
            <v/>
          </cell>
          <cell r="CK570" t="str">
            <v/>
          </cell>
          <cell r="CN570">
            <v>0</v>
          </cell>
          <cell r="CO570">
            <v>0</v>
          </cell>
          <cell r="CP570" t="b">
            <v>1</v>
          </cell>
          <cell r="CQ570" t="str">
            <v>c.3299A&gt;T</v>
          </cell>
          <cell r="CR570">
            <v>1.4E-3</v>
          </cell>
          <cell r="CS570">
            <v>0</v>
          </cell>
          <cell r="CT570">
            <v>0</v>
          </cell>
          <cell r="CU570">
            <v>0</v>
          </cell>
          <cell r="CV570">
            <v>0</v>
          </cell>
          <cell r="CW570" t="b">
            <v>0</v>
          </cell>
          <cell r="CX570" t="str">
            <v>BRCA2</v>
          </cell>
          <cell r="CY570" t="str">
            <v>c.3299A&gt;T</v>
          </cell>
          <cell r="CZ570">
            <v>1.4E-3</v>
          </cell>
          <cell r="DA570">
            <v>0</v>
          </cell>
          <cell r="DB570">
            <v>0</v>
          </cell>
          <cell r="DC570">
            <v>0</v>
          </cell>
          <cell r="DD570">
            <v>0</v>
          </cell>
          <cell r="DE570" t="b">
            <v>0</v>
          </cell>
          <cell r="DF570" t="str">
            <v>BRCA2</v>
          </cell>
          <cell r="DG570" t="str">
            <v>c.3299A&gt;T</v>
          </cell>
          <cell r="DH570">
            <v>0</v>
          </cell>
          <cell r="DI570">
            <v>8.9637863033E-5</v>
          </cell>
          <cell r="DJ570">
            <v>0</v>
          </cell>
          <cell r="DK570">
            <v>0</v>
          </cell>
          <cell r="DL570">
            <v>1.8794166290999999E-5</v>
          </cell>
          <cell r="DM570">
            <v>0</v>
          </cell>
          <cell r="DN570" t="b">
            <v>0</v>
          </cell>
        </row>
        <row r="571">
          <cell r="B571" t="str">
            <v>c.3301C&gt;T</v>
          </cell>
          <cell r="C571" t="str">
            <v>p.(His1101Tyr)</v>
          </cell>
          <cell r="D571" t="str">
            <v>3529C&gt;T</v>
          </cell>
          <cell r="E571" t="str">
            <v>H1101Y</v>
          </cell>
          <cell r="G571" t="str">
            <v>c.3301C&gt;T</v>
          </cell>
          <cell r="O571">
            <v>0.02</v>
          </cell>
          <cell r="R571" t="str">
            <v/>
          </cell>
          <cell r="T571">
            <v>0.02</v>
          </cell>
          <cell r="U571" t="str">
            <v>Same</v>
          </cell>
          <cell r="Z571" t="str">
            <v/>
          </cell>
          <cell r="AK571" t="str">
            <v/>
          </cell>
          <cell r="AL571" t="str">
            <v/>
          </cell>
          <cell r="AM571" t="str">
            <v/>
          </cell>
          <cell r="AN571" t="str">
            <v/>
          </cell>
          <cell r="AR571" t="str">
            <v/>
          </cell>
          <cell r="AS571" t="str">
            <v/>
          </cell>
          <cell r="AT571" t="str">
            <v/>
          </cell>
          <cell r="AU571" t="str">
            <v/>
          </cell>
          <cell r="AW571" t="str">
            <v/>
          </cell>
          <cell r="AX571" t="str">
            <v/>
          </cell>
          <cell r="AY571" t="str">
            <v/>
          </cell>
          <cell r="AZ571" t="str">
            <v/>
          </cell>
          <cell r="BB571" t="str">
            <v/>
          </cell>
          <cell r="BE571" t="str">
            <v/>
          </cell>
          <cell r="BG571" t="str">
            <v/>
          </cell>
          <cell r="BI571" t="str">
            <v/>
          </cell>
          <cell r="CH571" t="str">
            <v/>
          </cell>
          <cell r="CI571" t="str">
            <v/>
          </cell>
          <cell r="CJ571" t="str">
            <v/>
          </cell>
          <cell r="CK571" t="str">
            <v/>
          </cell>
          <cell r="CN571">
            <v>0</v>
          </cell>
          <cell r="CO571">
            <v>0</v>
          </cell>
          <cell r="CP571" t="b">
            <v>1</v>
          </cell>
          <cell r="CQ571" t="str">
            <v>c.3301C&gt;T</v>
          </cell>
          <cell r="CX571" t="str">
            <v>BRCA2</v>
          </cell>
          <cell r="CY571" t="str">
            <v>c.3301C&gt;T</v>
          </cell>
          <cell r="DE571" t="b">
            <v>0</v>
          </cell>
          <cell r="DF571" t="str">
            <v>BRCA2</v>
          </cell>
          <cell r="DG571" t="str">
            <v>c.3301C&gt;T</v>
          </cell>
          <cell r="DN571" t="b">
            <v>0</v>
          </cell>
        </row>
        <row r="572">
          <cell r="B572" t="str">
            <v>c.3302A&gt;G</v>
          </cell>
          <cell r="C572" t="str">
            <v>p.(His1101Arg)</v>
          </cell>
          <cell r="D572" t="str">
            <v>3530A&gt;G</v>
          </cell>
          <cell r="E572" t="str">
            <v>H1101R</v>
          </cell>
          <cell r="G572" t="str">
            <v>c.3302A&gt;G</v>
          </cell>
          <cell r="O572">
            <v>0.02</v>
          </cell>
          <cell r="R572" t="str">
            <v/>
          </cell>
          <cell r="T572">
            <v>0.02</v>
          </cell>
          <cell r="U572" t="str">
            <v>Same</v>
          </cell>
          <cell r="Z572" t="str">
            <v/>
          </cell>
          <cell r="AK572" t="str">
            <v/>
          </cell>
          <cell r="AL572" t="str">
            <v/>
          </cell>
          <cell r="AM572" t="str">
            <v/>
          </cell>
          <cell r="AN572" t="str">
            <v/>
          </cell>
          <cell r="AR572" t="str">
            <v/>
          </cell>
          <cell r="AS572" t="str">
            <v/>
          </cell>
          <cell r="AT572" t="str">
            <v/>
          </cell>
          <cell r="AU572" t="str">
            <v/>
          </cell>
          <cell r="AW572" t="str">
            <v/>
          </cell>
          <cell r="AX572" t="str">
            <v/>
          </cell>
          <cell r="AY572" t="str">
            <v/>
          </cell>
          <cell r="AZ572" t="str">
            <v/>
          </cell>
          <cell r="BB572" t="str">
            <v/>
          </cell>
          <cell r="BE572" t="str">
            <v/>
          </cell>
          <cell r="BG572" t="str">
            <v/>
          </cell>
          <cell r="BI572" t="str">
            <v/>
          </cell>
          <cell r="CH572" t="str">
            <v/>
          </cell>
          <cell r="CI572" t="str">
            <v/>
          </cell>
          <cell r="CJ572" t="str">
            <v/>
          </cell>
          <cell r="CK572" t="str">
            <v/>
          </cell>
          <cell r="CN572">
            <v>0</v>
          </cell>
          <cell r="CO572">
            <v>0</v>
          </cell>
          <cell r="CP572" t="b">
            <v>1</v>
          </cell>
          <cell r="CQ572" t="str">
            <v>c.3302A&gt;G</v>
          </cell>
          <cell r="CX572" t="str">
            <v>BRCA2</v>
          </cell>
          <cell r="CY572" t="str">
            <v>c.3302A&gt;G</v>
          </cell>
          <cell r="DE572" t="b">
            <v>0</v>
          </cell>
          <cell r="DF572" t="str">
            <v>BRCA2</v>
          </cell>
          <cell r="DG572" t="str">
            <v>c.3302A&gt;G</v>
          </cell>
          <cell r="DN572" t="b">
            <v>0</v>
          </cell>
        </row>
        <row r="573">
          <cell r="B573" t="str">
            <v>c.3304A&gt;T</v>
          </cell>
          <cell r="C573" t="str">
            <v>p.(Asn1102Tyr)</v>
          </cell>
          <cell r="D573" t="str">
            <v>3532A&gt;T</v>
          </cell>
          <cell r="E573" t="str">
            <v>N1102Y</v>
          </cell>
          <cell r="I573">
            <v>1</v>
          </cell>
          <cell r="K573">
            <v>1.3718017167393546</v>
          </cell>
          <cell r="L573">
            <v>2.9597372383155965E-3</v>
          </cell>
          <cell r="N573">
            <v>4.0601726246187317E-3</v>
          </cell>
          <cell r="O573">
            <v>0.02</v>
          </cell>
          <cell r="P573">
            <v>8.2860665808545547E-5</v>
          </cell>
          <cell r="Q573">
            <v>8.2853800487472384E-5</v>
          </cell>
          <cell r="R573">
            <v>1</v>
          </cell>
          <cell r="S573" t="str">
            <v>Multifac new calc</v>
          </cell>
          <cell r="T573">
            <v>0.02</v>
          </cell>
          <cell r="U573" t="str">
            <v>Same</v>
          </cell>
          <cell r="V573">
            <v>2.9999999329447746E-2</v>
          </cell>
          <cell r="Z573" t="str">
            <v/>
          </cell>
          <cell r="AA573">
            <v>1</v>
          </cell>
          <cell r="AB573">
            <v>1</v>
          </cell>
          <cell r="AD573">
            <v>1.3718017167393546</v>
          </cell>
          <cell r="AE573">
            <v>2.9597372383155965E-3</v>
          </cell>
          <cell r="AF573">
            <v>1.2555657988711205E-4</v>
          </cell>
          <cell r="AJ573">
            <v>0.02</v>
          </cell>
          <cell r="AK573" t="str">
            <v>8.30×10−5</v>
          </cell>
          <cell r="AL573" t="str">
            <v>Lindor 2012</v>
          </cell>
          <cell r="AM573" t="str">
            <v>Easton et al., 2007</v>
          </cell>
          <cell r="AN573" t="str">
            <v>Y</v>
          </cell>
          <cell r="AO573">
            <v>0.02</v>
          </cell>
          <cell r="AP573">
            <v>8.0000000000000007E-5</v>
          </cell>
          <cell r="AR573">
            <v>1</v>
          </cell>
          <cell r="AS573" t="str">
            <v>-</v>
          </cell>
          <cell r="AT573">
            <v>2.9499999999999999E-3</v>
          </cell>
          <cell r="AU573">
            <v>1.3803799999999999</v>
          </cell>
          <cell r="AV573">
            <v>4.0699999999999998E-3</v>
          </cell>
          <cell r="AW573" t="str">
            <v>Easton DF et al., Am J Hum Genet, 81: 873-883, 2007.</v>
          </cell>
          <cell r="AX573" t="str">
            <v/>
          </cell>
          <cell r="AY573" t="str">
            <v/>
          </cell>
          <cell r="AZ573" t="str">
            <v/>
          </cell>
          <cell r="BB573" t="str">
            <v/>
          </cell>
          <cell r="BE573" t="str">
            <v/>
          </cell>
          <cell r="BG573" t="str">
            <v/>
          </cell>
          <cell r="BI573" t="str">
            <v/>
          </cell>
          <cell r="CH573" t="str">
            <v/>
          </cell>
          <cell r="CI573" t="str">
            <v/>
          </cell>
          <cell r="CJ573" t="str">
            <v/>
          </cell>
          <cell r="CK573" t="str">
            <v/>
          </cell>
          <cell r="CN573">
            <v>0</v>
          </cell>
          <cell r="CO573">
            <v>0</v>
          </cell>
          <cell r="CP573" t="b">
            <v>1</v>
          </cell>
          <cell r="CQ573" t="str">
            <v>c.3304A&gt;T</v>
          </cell>
          <cell r="CX573" t="str">
            <v>BRCA2</v>
          </cell>
          <cell r="CY573" t="str">
            <v>c.3304A&gt;T</v>
          </cell>
          <cell r="DE573" t="b">
            <v>0</v>
          </cell>
          <cell r="DF573" t="str">
            <v>BRCA2</v>
          </cell>
          <cell r="DG573" t="str">
            <v>c.3304A&gt;T</v>
          </cell>
          <cell r="DH573">
            <v>0</v>
          </cell>
          <cell r="DI573">
            <v>0</v>
          </cell>
          <cell r="DJ573">
            <v>0</v>
          </cell>
          <cell r="DK573">
            <v>0</v>
          </cell>
          <cell r="DL573">
            <v>1.8788516459E-5</v>
          </cell>
          <cell r="DM573">
            <v>0</v>
          </cell>
          <cell r="DN573" t="b">
            <v>0</v>
          </cell>
        </row>
        <row r="574">
          <cell r="B574" t="str">
            <v>c.3307T&gt;G</v>
          </cell>
          <cell r="C574" t="str">
            <v>p.(Leu1103Val)</v>
          </cell>
          <cell r="D574" t="str">
            <v>3535T&gt;G</v>
          </cell>
          <cell r="E574" t="str">
            <v>L1103V</v>
          </cell>
          <cell r="G574" t="str">
            <v>c.3307T&gt;G</v>
          </cell>
          <cell r="O574">
            <v>0.02</v>
          </cell>
          <cell r="R574" t="str">
            <v/>
          </cell>
          <cell r="T574">
            <v>0.02</v>
          </cell>
          <cell r="U574" t="str">
            <v>Same</v>
          </cell>
          <cell r="Z574" t="str">
            <v/>
          </cell>
          <cell r="AK574" t="str">
            <v/>
          </cell>
          <cell r="AL574" t="str">
            <v/>
          </cell>
          <cell r="AM574" t="str">
            <v/>
          </cell>
          <cell r="AN574" t="str">
            <v/>
          </cell>
          <cell r="AR574" t="str">
            <v/>
          </cell>
          <cell r="AS574" t="str">
            <v/>
          </cell>
          <cell r="AT574" t="str">
            <v/>
          </cell>
          <cell r="AU574" t="str">
            <v/>
          </cell>
          <cell r="AW574" t="str">
            <v/>
          </cell>
          <cell r="AX574" t="str">
            <v/>
          </cell>
          <cell r="AY574" t="str">
            <v/>
          </cell>
          <cell r="AZ574" t="str">
            <v/>
          </cell>
          <cell r="BB574" t="str">
            <v/>
          </cell>
          <cell r="BE574" t="str">
            <v/>
          </cell>
          <cell r="BG574" t="str">
            <v/>
          </cell>
          <cell r="BI574" t="str">
            <v/>
          </cell>
          <cell r="CH574" t="str">
            <v/>
          </cell>
          <cell r="CI574" t="str">
            <v/>
          </cell>
          <cell r="CJ574" t="str">
            <v/>
          </cell>
          <cell r="CK574" t="str">
            <v/>
          </cell>
          <cell r="CN574">
            <v>0</v>
          </cell>
          <cell r="CO574">
            <v>0</v>
          </cell>
          <cell r="CP574" t="b">
            <v>1</v>
          </cell>
          <cell r="CQ574" t="str">
            <v>c.3307T&gt;G</v>
          </cell>
          <cell r="CX574" t="str">
            <v>BRCA2</v>
          </cell>
          <cell r="CY574" t="str">
            <v>c.3307T&gt;G</v>
          </cell>
          <cell r="DE574" t="b">
            <v>0</v>
          </cell>
          <cell r="DF574" t="str">
            <v>BRCA2</v>
          </cell>
          <cell r="DG574" t="str">
            <v>c.3307T&gt;G</v>
          </cell>
          <cell r="DH574">
            <v>0</v>
          </cell>
          <cell r="DI574">
            <v>0</v>
          </cell>
          <cell r="DJ574">
            <v>0</v>
          </cell>
          <cell r="DK574">
            <v>0</v>
          </cell>
          <cell r="DL574">
            <v>1.8793459876E-5</v>
          </cell>
          <cell r="DM574">
            <v>0</v>
          </cell>
          <cell r="DN574" t="b">
            <v>0</v>
          </cell>
        </row>
        <row r="575">
          <cell r="B575" t="str">
            <v>c.3310A&gt;C</v>
          </cell>
          <cell r="C575" t="str">
            <v>p.(Thr1104Pro)</v>
          </cell>
          <cell r="D575" t="str">
            <v>3538A&gt;C</v>
          </cell>
          <cell r="E575" t="str">
            <v>T1104P</v>
          </cell>
          <cell r="G575" t="str">
            <v>c.3310A&gt;C</v>
          </cell>
          <cell r="O575">
            <v>0.02</v>
          </cell>
          <cell r="R575" t="str">
            <v/>
          </cell>
          <cell r="T575">
            <v>0.02</v>
          </cell>
          <cell r="U575" t="str">
            <v>Same</v>
          </cell>
          <cell r="Z575" t="str">
            <v/>
          </cell>
          <cell r="AK575" t="str">
            <v/>
          </cell>
          <cell r="AL575" t="str">
            <v/>
          </cell>
          <cell r="AM575" t="str">
            <v/>
          </cell>
          <cell r="AN575" t="str">
            <v/>
          </cell>
          <cell r="AR575" t="str">
            <v/>
          </cell>
          <cell r="AS575" t="str">
            <v/>
          </cell>
          <cell r="AT575" t="str">
            <v/>
          </cell>
          <cell r="AU575" t="str">
            <v/>
          </cell>
          <cell r="AW575" t="str">
            <v/>
          </cell>
          <cell r="AX575" t="str">
            <v/>
          </cell>
          <cell r="AY575" t="str">
            <v/>
          </cell>
          <cell r="AZ575" t="str">
            <v/>
          </cell>
          <cell r="BB575" t="str">
            <v/>
          </cell>
          <cell r="BE575" t="str">
            <v/>
          </cell>
          <cell r="BG575" t="str">
            <v/>
          </cell>
          <cell r="BI575" t="str">
            <v/>
          </cell>
          <cell r="CH575" t="str">
            <v/>
          </cell>
          <cell r="CI575" t="str">
            <v/>
          </cell>
          <cell r="CJ575" t="str">
            <v/>
          </cell>
          <cell r="CK575" t="str">
            <v/>
          </cell>
          <cell r="CN575">
            <v>0</v>
          </cell>
          <cell r="CO575">
            <v>0</v>
          </cell>
          <cell r="CP575" t="b">
            <v>1</v>
          </cell>
          <cell r="CQ575" t="str">
            <v>c.3310A&gt;C</v>
          </cell>
          <cell r="CX575" t="str">
            <v>BRCA2</v>
          </cell>
          <cell r="CY575" t="str">
            <v>c.3310A&gt;C</v>
          </cell>
          <cell r="DE575" t="b">
            <v>0</v>
          </cell>
          <cell r="DF575" t="str">
            <v>BRCA2</v>
          </cell>
          <cell r="DG575" t="str">
            <v>c.3310A&gt;C</v>
          </cell>
          <cell r="DH575">
            <v>0</v>
          </cell>
          <cell r="DI575">
            <v>0</v>
          </cell>
          <cell r="DJ575">
            <v>0</v>
          </cell>
          <cell r="DK575">
            <v>0</v>
          </cell>
          <cell r="DL575">
            <v>1.8792753514000001E-5</v>
          </cell>
          <cell r="DM575">
            <v>0</v>
          </cell>
          <cell r="DN575" t="b">
            <v>0</v>
          </cell>
        </row>
        <row r="576">
          <cell r="B576" t="str">
            <v>c.3315T&gt;C</v>
          </cell>
          <cell r="C576" t="str">
            <v>p.(=)</v>
          </cell>
          <cell r="D576" t="str">
            <v>3543T&gt;C</v>
          </cell>
          <cell r="E576" t="str">
            <v>P1105P</v>
          </cell>
          <cell r="G576" t="str">
            <v>c.3315T&gt;C</v>
          </cell>
          <cell r="O576">
            <v>0.02</v>
          </cell>
          <cell r="R576" t="str">
            <v/>
          </cell>
          <cell r="T576">
            <v>0.02</v>
          </cell>
          <cell r="U576" t="str">
            <v>Same</v>
          </cell>
          <cell r="Z576" t="str">
            <v/>
          </cell>
          <cell r="AK576" t="str">
            <v/>
          </cell>
          <cell r="AL576" t="str">
            <v/>
          </cell>
          <cell r="AM576" t="str">
            <v/>
          </cell>
          <cell r="AN576" t="str">
            <v/>
          </cell>
          <cell r="AR576" t="str">
            <v/>
          </cell>
          <cell r="AS576" t="str">
            <v/>
          </cell>
          <cell r="AT576" t="str">
            <v/>
          </cell>
          <cell r="AU576" t="str">
            <v/>
          </cell>
          <cell r="AW576" t="str">
            <v/>
          </cell>
          <cell r="AX576" t="str">
            <v/>
          </cell>
          <cell r="AY576" t="str">
            <v/>
          </cell>
          <cell r="AZ576" t="str">
            <v/>
          </cell>
          <cell r="BB576" t="str">
            <v/>
          </cell>
          <cell r="BE576" t="str">
            <v/>
          </cell>
          <cell r="BG576" t="str">
            <v/>
          </cell>
          <cell r="BI576" t="str">
            <v/>
          </cell>
          <cell r="CH576" t="str">
            <v/>
          </cell>
          <cell r="CI576" t="str">
            <v/>
          </cell>
          <cell r="CJ576" t="str">
            <v/>
          </cell>
          <cell r="CK576" t="str">
            <v/>
          </cell>
          <cell r="CN576">
            <v>0</v>
          </cell>
          <cell r="CO576">
            <v>0</v>
          </cell>
          <cell r="CP576" t="b">
            <v>1</v>
          </cell>
          <cell r="CQ576" t="str">
            <v>c.3315T&gt;C</v>
          </cell>
          <cell r="CX576" t="str">
            <v>BRCA2</v>
          </cell>
          <cell r="CY576" t="str">
            <v>c.3315T&gt;C</v>
          </cell>
          <cell r="DE576" t="b">
            <v>0</v>
          </cell>
          <cell r="DF576" t="str">
            <v>BRCA2</v>
          </cell>
          <cell r="DG576" t="str">
            <v>c.3315T&gt;C</v>
          </cell>
          <cell r="DN576" t="b">
            <v>0</v>
          </cell>
        </row>
        <row r="577">
          <cell r="B577" t="str">
            <v>c.3318C&gt;G</v>
          </cell>
          <cell r="C577" t="str">
            <v>p.(Ser1106Arg)</v>
          </cell>
          <cell r="D577" t="str">
            <v>3546C&gt;G</v>
          </cell>
          <cell r="E577" t="str">
            <v>S1106R</v>
          </cell>
          <cell r="G577" t="str">
            <v>c.3318C&gt;G</v>
          </cell>
          <cell r="I577">
            <v>0.44359999999999999</v>
          </cell>
          <cell r="J577">
            <v>1.06</v>
          </cell>
          <cell r="N577">
            <v>0.47021600000000002</v>
          </cell>
          <cell r="O577">
            <v>0.02</v>
          </cell>
          <cell r="P577">
            <v>9.5962448979591847E-3</v>
          </cell>
          <cell r="Q577">
            <v>9.5050322804331403E-3</v>
          </cell>
          <cell r="R577">
            <v>2</v>
          </cell>
          <cell r="T577">
            <v>0.02</v>
          </cell>
          <cell r="U577" t="str">
            <v>Same</v>
          </cell>
          <cell r="Z577" t="str">
            <v/>
          </cell>
          <cell r="AK577" t="str">
            <v/>
          </cell>
          <cell r="AL577" t="str">
            <v/>
          </cell>
          <cell r="AM577" t="str">
            <v/>
          </cell>
          <cell r="AN577" t="str">
            <v/>
          </cell>
          <cell r="AR577" t="str">
            <v/>
          </cell>
          <cell r="AS577" t="str">
            <v/>
          </cell>
          <cell r="AT577" t="str">
            <v/>
          </cell>
          <cell r="AU577" t="str">
            <v/>
          </cell>
          <cell r="AW577" t="str">
            <v/>
          </cell>
          <cell r="AX577" t="str">
            <v/>
          </cell>
          <cell r="AY577" t="str">
            <v/>
          </cell>
          <cell r="AZ577" t="str">
            <v/>
          </cell>
          <cell r="BB577" t="str">
            <v/>
          </cell>
          <cell r="BE577" t="str">
            <v/>
          </cell>
          <cell r="BG577" t="str">
            <v/>
          </cell>
          <cell r="BI577" t="str">
            <v/>
          </cell>
          <cell r="CF577">
            <v>0.44359999999999999</v>
          </cell>
          <cell r="CG577">
            <v>1.06</v>
          </cell>
          <cell r="CH577" t="str">
            <v/>
          </cell>
          <cell r="CI577" t="str">
            <v/>
          </cell>
          <cell r="CJ577" t="str">
            <v/>
          </cell>
          <cell r="CK577" t="str">
            <v/>
          </cell>
          <cell r="CN577">
            <v>0</v>
          </cell>
          <cell r="CO577">
            <v>0</v>
          </cell>
          <cell r="CP577" t="b">
            <v>1</v>
          </cell>
          <cell r="CQ577" t="str">
            <v>c.3318C&gt;G</v>
          </cell>
          <cell r="CX577" t="str">
            <v>BRCA2</v>
          </cell>
          <cell r="CY577" t="str">
            <v>c.3318C&gt;G</v>
          </cell>
          <cell r="DE577" t="b">
            <v>0</v>
          </cell>
          <cell r="DF577" t="str">
            <v>BRCA2</v>
          </cell>
          <cell r="DG577" t="str">
            <v>c.3318C&gt;G</v>
          </cell>
          <cell r="DN577" t="b">
            <v>0</v>
          </cell>
        </row>
        <row r="578">
          <cell r="B578" t="str">
            <v>c.3326C&gt;T</v>
          </cell>
          <cell r="C578" t="str">
            <v>p.(Ala1109Val)</v>
          </cell>
          <cell r="D578" t="str">
            <v>3554C&gt;T</v>
          </cell>
          <cell r="E578" t="str">
            <v>A1109V</v>
          </cell>
          <cell r="G578" t="str">
            <v>c.3326C&gt;T</v>
          </cell>
          <cell r="K578">
            <v>1.6663963983633701</v>
          </cell>
          <cell r="L578">
            <v>4.0431854917570141E-2</v>
          </cell>
          <cell r="N578">
            <v>6.737549741378919E-2</v>
          </cell>
          <cell r="O578">
            <v>0.3</v>
          </cell>
          <cell r="P578">
            <v>2.8875213177338228E-2</v>
          </cell>
          <cell r="Q578">
            <v>2.8064835081571024E-2</v>
          </cell>
          <cell r="R578">
            <v>2</v>
          </cell>
          <cell r="S578" t="str">
            <v>Multifac new calc</v>
          </cell>
          <cell r="T578">
            <v>0.3</v>
          </cell>
          <cell r="U578" t="str">
            <v>Same</v>
          </cell>
          <cell r="V578">
            <v>0.34999999403953552</v>
          </cell>
          <cell r="Z578" t="str">
            <v/>
          </cell>
          <cell r="AA578">
            <v>1</v>
          </cell>
          <cell r="AB578">
            <v>1</v>
          </cell>
          <cell r="AD578">
            <v>1.6663963983633701</v>
          </cell>
          <cell r="AE578">
            <v>4.0431854917570141E-2</v>
          </cell>
          <cell r="AF578">
            <v>3.5009016957846556E-2</v>
          </cell>
          <cell r="AK578" t="str">
            <v/>
          </cell>
          <cell r="AL578" t="str">
            <v/>
          </cell>
          <cell r="AM578" t="str">
            <v/>
          </cell>
          <cell r="AN578" t="str">
            <v/>
          </cell>
          <cell r="AR578" t="str">
            <v/>
          </cell>
          <cell r="AS578" t="str">
            <v/>
          </cell>
          <cell r="AT578" t="str">
            <v/>
          </cell>
          <cell r="AU578" t="str">
            <v/>
          </cell>
          <cell r="AW578" t="str">
            <v/>
          </cell>
          <cell r="AX578" t="str">
            <v/>
          </cell>
          <cell r="AY578" t="str">
            <v/>
          </cell>
          <cell r="AZ578" t="str">
            <v/>
          </cell>
          <cell r="BB578" t="str">
            <v/>
          </cell>
          <cell r="BE578" t="str">
            <v/>
          </cell>
          <cell r="BG578" t="str">
            <v/>
          </cell>
          <cell r="BI578" t="str">
            <v/>
          </cell>
          <cell r="CH578" t="str">
            <v/>
          </cell>
          <cell r="CI578" t="str">
            <v/>
          </cell>
          <cell r="CJ578" t="str">
            <v/>
          </cell>
          <cell r="CK578" t="str">
            <v/>
          </cell>
          <cell r="CN578">
            <v>0</v>
          </cell>
          <cell r="CO578">
            <v>0</v>
          </cell>
          <cell r="CP578" t="b">
            <v>1</v>
          </cell>
          <cell r="CQ578" t="str">
            <v>c.3326C&gt;T</v>
          </cell>
          <cell r="CX578" t="str">
            <v>BRCA2</v>
          </cell>
          <cell r="CY578" t="str">
            <v>c.3326C&gt;T</v>
          </cell>
          <cell r="DE578" t="b">
            <v>0</v>
          </cell>
          <cell r="DF578" t="str">
            <v>BRCA2</v>
          </cell>
          <cell r="DG578" t="str">
            <v>c.3326C&gt;T</v>
          </cell>
          <cell r="DH578">
            <v>1.1665888941E-4</v>
          </cell>
          <cell r="DI578">
            <v>0</v>
          </cell>
          <cell r="DJ578">
            <v>0</v>
          </cell>
          <cell r="DK578">
            <v>0</v>
          </cell>
          <cell r="DL578">
            <v>1.8753985221999999E-5</v>
          </cell>
          <cell r="DM578">
            <v>0</v>
          </cell>
          <cell r="DN578" t="b">
            <v>0</v>
          </cell>
        </row>
        <row r="579">
          <cell r="B579" t="str">
            <v>c.333T&gt;G</v>
          </cell>
          <cell r="C579" t="str">
            <v>p.(Asn111Lys)</v>
          </cell>
          <cell r="D579" t="str">
            <v>561T&gt;G</v>
          </cell>
          <cell r="E579" t="str">
            <v>N111K</v>
          </cell>
          <cell r="G579" t="str">
            <v>c.333T&gt;G</v>
          </cell>
          <cell r="O579">
            <v>0.02</v>
          </cell>
          <cell r="R579" t="str">
            <v/>
          </cell>
          <cell r="T579">
            <v>0.02</v>
          </cell>
          <cell r="U579" t="str">
            <v>Same</v>
          </cell>
          <cell r="Z579" t="str">
            <v/>
          </cell>
          <cell r="AK579" t="str">
            <v/>
          </cell>
          <cell r="AL579" t="str">
            <v/>
          </cell>
          <cell r="AM579" t="str">
            <v/>
          </cell>
          <cell r="AN579" t="str">
            <v/>
          </cell>
          <cell r="AR579" t="str">
            <v/>
          </cell>
          <cell r="AS579" t="str">
            <v/>
          </cell>
          <cell r="AT579" t="str">
            <v/>
          </cell>
          <cell r="AU579" t="str">
            <v/>
          </cell>
          <cell r="AW579" t="str">
            <v/>
          </cell>
          <cell r="AX579" t="str">
            <v/>
          </cell>
          <cell r="AY579" t="str">
            <v/>
          </cell>
          <cell r="AZ579" t="str">
            <v/>
          </cell>
          <cell r="BB579" t="str">
            <v/>
          </cell>
          <cell r="BE579" t="str">
            <v/>
          </cell>
          <cell r="BG579" t="str">
            <v/>
          </cell>
          <cell r="BI579" t="str">
            <v/>
          </cell>
          <cell r="CH579" t="str">
            <v/>
          </cell>
          <cell r="CI579" t="str">
            <v/>
          </cell>
          <cell r="CJ579" t="str">
            <v/>
          </cell>
          <cell r="CK579" t="str">
            <v/>
          </cell>
          <cell r="CN579">
            <v>0</v>
          </cell>
          <cell r="CO579">
            <v>0</v>
          </cell>
          <cell r="CP579" t="b">
            <v>1</v>
          </cell>
          <cell r="CQ579" t="str">
            <v>c.333T&gt;G</v>
          </cell>
          <cell r="CX579" t="str">
            <v>BRCA2</v>
          </cell>
          <cell r="CY579" t="str">
            <v>c.333T&gt;G</v>
          </cell>
          <cell r="DE579" t="b">
            <v>0</v>
          </cell>
          <cell r="DF579" t="str">
            <v>BRCA2</v>
          </cell>
          <cell r="DG579" t="str">
            <v>c.333T&gt;G</v>
          </cell>
          <cell r="DN579" t="b">
            <v>0</v>
          </cell>
        </row>
        <row r="580">
          <cell r="B580" t="str">
            <v>c.3346A&gt;C</v>
          </cell>
          <cell r="C580" t="str">
            <v>p.(Thr1116Pro)</v>
          </cell>
          <cell r="D580" t="str">
            <v>3574A&gt;C</v>
          </cell>
          <cell r="E580" t="str">
            <v>T1116G</v>
          </cell>
          <cell r="G580" t="str">
            <v>c.3346A&gt;C</v>
          </cell>
          <cell r="O580">
            <v>0.02</v>
          </cell>
          <cell r="R580" t="str">
            <v/>
          </cell>
          <cell r="T580">
            <v>0.02</v>
          </cell>
          <cell r="U580" t="str">
            <v>Same</v>
          </cell>
          <cell r="Z580" t="str">
            <v/>
          </cell>
          <cell r="AK580" t="str">
            <v/>
          </cell>
          <cell r="AL580" t="str">
            <v/>
          </cell>
          <cell r="AM580" t="str">
            <v/>
          </cell>
          <cell r="AN580" t="str">
            <v/>
          </cell>
          <cell r="AR580" t="str">
            <v/>
          </cell>
          <cell r="AS580" t="str">
            <v/>
          </cell>
          <cell r="AT580" t="str">
            <v/>
          </cell>
          <cell r="AU580" t="str">
            <v/>
          </cell>
          <cell r="AW580" t="str">
            <v/>
          </cell>
          <cell r="AX580" t="str">
            <v/>
          </cell>
          <cell r="AY580" t="str">
            <v/>
          </cell>
          <cell r="AZ580" t="str">
            <v/>
          </cell>
          <cell r="BB580" t="str">
            <v/>
          </cell>
          <cell r="BE580" t="str">
            <v/>
          </cell>
          <cell r="BG580" t="str">
            <v/>
          </cell>
          <cell r="BI580" t="str">
            <v/>
          </cell>
          <cell r="CH580" t="str">
            <v/>
          </cell>
          <cell r="CI580" t="str">
            <v/>
          </cell>
          <cell r="CJ580" t="str">
            <v/>
          </cell>
          <cell r="CK580" t="str">
            <v/>
          </cell>
          <cell r="CN580">
            <v>0</v>
          </cell>
          <cell r="CO580">
            <v>0</v>
          </cell>
          <cell r="CP580" t="b">
            <v>1</v>
          </cell>
          <cell r="CQ580" t="str">
            <v>c.3346A&gt;C</v>
          </cell>
          <cell r="CX580" t="str">
            <v>BRCA2</v>
          </cell>
          <cell r="CY580" t="str">
            <v>c.3346A&gt;C</v>
          </cell>
          <cell r="DE580" t="b">
            <v>0</v>
          </cell>
          <cell r="DF580" t="str">
            <v>BRCA2</v>
          </cell>
          <cell r="DG580" t="str">
            <v>c.3346A&gt;C</v>
          </cell>
          <cell r="DN580" t="b">
            <v>0</v>
          </cell>
        </row>
        <row r="581">
          <cell r="B581" t="str">
            <v>c.3382A&gt;G</v>
          </cell>
          <cell r="C581" t="str">
            <v>p.(Thr1128Ala)</v>
          </cell>
          <cell r="D581" t="str">
            <v>3610A&gt;G</v>
          </cell>
          <cell r="E581" t="str">
            <v>T1128A</v>
          </cell>
          <cell r="G581" t="str">
            <v>c.3382A&gt;G</v>
          </cell>
          <cell r="K581">
            <v>1.0756788211506356</v>
          </cell>
          <cell r="L581">
            <v>1.2100345772239212</v>
          </cell>
          <cell r="N581">
            <v>1.3016085675797353</v>
          </cell>
          <cell r="O581">
            <v>0.02</v>
          </cell>
          <cell r="P581">
            <v>2.6563440154688478E-2</v>
          </cell>
          <cell r="Q581">
            <v>2.5876082388717976E-2</v>
          </cell>
          <cell r="R581">
            <v>3</v>
          </cell>
          <cell r="T581">
            <v>0.02</v>
          </cell>
          <cell r="U581" t="str">
            <v>Same</v>
          </cell>
          <cell r="V581">
            <v>0.34999999403953552</v>
          </cell>
          <cell r="Z581" t="str">
            <v/>
          </cell>
          <cell r="AA581">
            <v>1</v>
          </cell>
          <cell r="AB581">
            <v>1</v>
          </cell>
          <cell r="AD581">
            <v>1.0756788211506356</v>
          </cell>
          <cell r="AE581">
            <v>1.2100345772239212</v>
          </cell>
          <cell r="AF581">
            <v>0.41206425340806774</v>
          </cell>
          <cell r="AK581" t="str">
            <v/>
          </cell>
          <cell r="AL581" t="str">
            <v/>
          </cell>
          <cell r="AM581" t="str">
            <v/>
          </cell>
          <cell r="AN581" t="str">
            <v/>
          </cell>
          <cell r="AR581" t="str">
            <v/>
          </cell>
          <cell r="AS581" t="str">
            <v/>
          </cell>
          <cell r="AT581" t="str">
            <v/>
          </cell>
          <cell r="AU581" t="str">
            <v/>
          </cell>
          <cell r="AW581" t="str">
            <v/>
          </cell>
          <cell r="AX581" t="str">
            <v/>
          </cell>
          <cell r="AY581" t="str">
            <v/>
          </cell>
          <cell r="AZ581" t="str">
            <v/>
          </cell>
          <cell r="BB581" t="str">
            <v/>
          </cell>
          <cell r="BE581" t="str">
            <v/>
          </cell>
          <cell r="BG581" t="str">
            <v/>
          </cell>
          <cell r="BI581" t="str">
            <v/>
          </cell>
          <cell r="CH581" t="str">
            <v/>
          </cell>
          <cell r="CI581" t="str">
            <v/>
          </cell>
          <cell r="CJ581" t="str">
            <v/>
          </cell>
          <cell r="CK581" t="str">
            <v/>
          </cell>
          <cell r="CN581">
            <v>0</v>
          </cell>
          <cell r="CO581">
            <v>0</v>
          </cell>
          <cell r="CP581" t="b">
            <v>1</v>
          </cell>
          <cell r="CQ581" t="str">
            <v>c.3382A&gt;G</v>
          </cell>
          <cell r="CX581" t="str">
            <v>BRCA2</v>
          </cell>
          <cell r="CY581" t="str">
            <v>c.3382A&gt;G</v>
          </cell>
          <cell r="DE581" t="b">
            <v>0</v>
          </cell>
          <cell r="DF581" t="str">
            <v>BRCA2</v>
          </cell>
          <cell r="DG581" t="str">
            <v>c.3382A&gt;G</v>
          </cell>
          <cell r="DH581">
            <v>0</v>
          </cell>
          <cell r="DI581">
            <v>0</v>
          </cell>
          <cell r="DJ581">
            <v>0</v>
          </cell>
          <cell r="DK581">
            <v>0</v>
          </cell>
          <cell r="DL581">
            <v>1.8545306183000001E-5</v>
          </cell>
          <cell r="DM581">
            <v>0</v>
          </cell>
          <cell r="DN581" t="b">
            <v>0</v>
          </cell>
        </row>
        <row r="582">
          <cell r="B582" t="str">
            <v>c.3383C&gt;T</v>
          </cell>
          <cell r="C582" t="str">
            <v>p.(Thr1128Ile)</v>
          </cell>
          <cell r="D582" t="str">
            <v>3611C&gt;T</v>
          </cell>
          <cell r="E582" t="str">
            <v>T1128I</v>
          </cell>
          <cell r="G582" t="str">
            <v>c.3383C&gt;T</v>
          </cell>
          <cell r="O582">
            <v>0.02</v>
          </cell>
          <cell r="R582" t="str">
            <v/>
          </cell>
          <cell r="T582">
            <v>0.02</v>
          </cell>
          <cell r="U582" t="str">
            <v>Same</v>
          </cell>
          <cell r="Z582" t="str">
            <v/>
          </cell>
          <cell r="AK582" t="str">
            <v/>
          </cell>
          <cell r="AL582" t="str">
            <v/>
          </cell>
          <cell r="AM582" t="str">
            <v/>
          </cell>
          <cell r="AN582" t="str">
            <v/>
          </cell>
          <cell r="AR582" t="str">
            <v/>
          </cell>
          <cell r="AS582" t="str">
            <v/>
          </cell>
          <cell r="AT582" t="str">
            <v/>
          </cell>
          <cell r="AU582" t="str">
            <v/>
          </cell>
          <cell r="AW582" t="str">
            <v/>
          </cell>
          <cell r="AX582" t="str">
            <v/>
          </cell>
          <cell r="AY582" t="str">
            <v/>
          </cell>
          <cell r="AZ582" t="str">
            <v/>
          </cell>
          <cell r="BB582" t="str">
            <v/>
          </cell>
          <cell r="BE582" t="str">
            <v/>
          </cell>
          <cell r="BG582" t="str">
            <v/>
          </cell>
          <cell r="BI582" t="str">
            <v/>
          </cell>
          <cell r="CH582" t="str">
            <v/>
          </cell>
          <cell r="CI582" t="str">
            <v/>
          </cell>
          <cell r="CJ582" t="str">
            <v/>
          </cell>
          <cell r="CK582" t="str">
            <v/>
          </cell>
          <cell r="CN582">
            <v>0</v>
          </cell>
          <cell r="CO582">
            <v>0</v>
          </cell>
          <cell r="CP582" t="b">
            <v>1</v>
          </cell>
          <cell r="CQ582" t="str">
            <v>c.3383C&gt;T</v>
          </cell>
          <cell r="CX582" t="str">
            <v>BRCA2</v>
          </cell>
          <cell r="CY582" t="str">
            <v>c.3383C&gt;T</v>
          </cell>
          <cell r="DE582" t="b">
            <v>0</v>
          </cell>
          <cell r="DF582" t="str">
            <v>BRCA2</v>
          </cell>
          <cell r="DG582" t="str">
            <v>c.3383C&gt;T</v>
          </cell>
          <cell r="DN582" t="b">
            <v>0</v>
          </cell>
        </row>
        <row r="583">
          <cell r="B583" t="str">
            <v>c.3392G&gt;A</v>
          </cell>
          <cell r="C583" t="str">
            <v>p.(Arg1131Lys)</v>
          </cell>
          <cell r="D583" t="str">
            <v>3620G&gt;A</v>
          </cell>
          <cell r="E583" t="str">
            <v>R1131K</v>
          </cell>
          <cell r="G583" t="str">
            <v>c.3392G&gt;A</v>
          </cell>
          <cell r="O583">
            <v>0.02</v>
          </cell>
          <cell r="R583" t="str">
            <v/>
          </cell>
          <cell r="T583">
            <v>0.02</v>
          </cell>
          <cell r="U583" t="str">
            <v>Same</v>
          </cell>
          <cell r="Z583" t="str">
            <v/>
          </cell>
          <cell r="AK583" t="str">
            <v/>
          </cell>
          <cell r="AL583" t="str">
            <v/>
          </cell>
          <cell r="AM583" t="str">
            <v/>
          </cell>
          <cell r="AN583" t="str">
            <v/>
          </cell>
          <cell r="AR583" t="str">
            <v/>
          </cell>
          <cell r="AS583" t="str">
            <v/>
          </cell>
          <cell r="AT583" t="str">
            <v/>
          </cell>
          <cell r="AU583" t="str">
            <v/>
          </cell>
          <cell r="AW583" t="str">
            <v/>
          </cell>
          <cell r="AX583" t="str">
            <v/>
          </cell>
          <cell r="AY583" t="str">
            <v/>
          </cell>
          <cell r="AZ583" t="str">
            <v/>
          </cell>
          <cell r="BB583" t="str">
            <v/>
          </cell>
          <cell r="BE583" t="str">
            <v/>
          </cell>
          <cell r="BG583" t="str">
            <v/>
          </cell>
          <cell r="BI583" t="str">
            <v/>
          </cell>
          <cell r="CH583" t="str">
            <v/>
          </cell>
          <cell r="CI583" t="str">
            <v/>
          </cell>
          <cell r="CJ583" t="str">
            <v/>
          </cell>
          <cell r="CK583" t="str">
            <v/>
          </cell>
          <cell r="CN583">
            <v>0</v>
          </cell>
          <cell r="CO583">
            <v>0</v>
          </cell>
          <cell r="CP583" t="b">
            <v>1</v>
          </cell>
          <cell r="CQ583" t="str">
            <v>c.3392G&gt;A</v>
          </cell>
          <cell r="CX583" t="str">
            <v>BRCA2</v>
          </cell>
          <cell r="CY583" t="str">
            <v>c.3392G&gt;A</v>
          </cell>
          <cell r="DE583" t="b">
            <v>0</v>
          </cell>
          <cell r="DF583" t="str">
            <v>BRCA2</v>
          </cell>
          <cell r="DG583" t="str">
            <v>c.3392G&gt;A</v>
          </cell>
          <cell r="DN583" t="b">
            <v>0</v>
          </cell>
        </row>
        <row r="584">
          <cell r="B584" t="str">
            <v>c.3392G&gt;C</v>
          </cell>
          <cell r="C584" t="str">
            <v>p.(Arg1131Thr)</v>
          </cell>
          <cell r="D584" t="str">
            <v>3620G&gt;C</v>
          </cell>
          <cell r="E584" t="str">
            <v>R1131T</v>
          </cell>
          <cell r="G584" t="str">
            <v>c.3392G&gt;C</v>
          </cell>
          <cell r="O584">
            <v>0.02</v>
          </cell>
          <cell r="R584" t="str">
            <v/>
          </cell>
          <cell r="T584">
            <v>0.02</v>
          </cell>
          <cell r="U584" t="str">
            <v>Same</v>
          </cell>
          <cell r="Z584" t="str">
            <v/>
          </cell>
          <cell r="AK584" t="str">
            <v/>
          </cell>
          <cell r="AL584" t="str">
            <v/>
          </cell>
          <cell r="AM584" t="str">
            <v/>
          </cell>
          <cell r="AN584" t="str">
            <v/>
          </cell>
          <cell r="AR584" t="str">
            <v/>
          </cell>
          <cell r="AS584" t="str">
            <v/>
          </cell>
          <cell r="AT584" t="str">
            <v/>
          </cell>
          <cell r="AU584" t="str">
            <v/>
          </cell>
          <cell r="AW584" t="str">
            <v/>
          </cell>
          <cell r="AX584" t="str">
            <v/>
          </cell>
          <cell r="AY584" t="str">
            <v/>
          </cell>
          <cell r="AZ584" t="str">
            <v/>
          </cell>
          <cell r="BB584" t="str">
            <v/>
          </cell>
          <cell r="BE584" t="str">
            <v/>
          </cell>
          <cell r="BG584" t="str">
            <v/>
          </cell>
          <cell r="BI584" t="str">
            <v/>
          </cell>
          <cell r="CH584" t="str">
            <v/>
          </cell>
          <cell r="CI584" t="str">
            <v/>
          </cell>
          <cell r="CJ584" t="str">
            <v/>
          </cell>
          <cell r="CK584" t="str">
            <v/>
          </cell>
          <cell r="CN584">
            <v>0</v>
          </cell>
          <cell r="CO584">
            <v>0</v>
          </cell>
          <cell r="CP584" t="b">
            <v>1</v>
          </cell>
          <cell r="CQ584" t="str">
            <v>c.3392G&gt;C</v>
          </cell>
          <cell r="CX584" t="str">
            <v>BRCA2</v>
          </cell>
          <cell r="CY584" t="str">
            <v>c.3392G&gt;C</v>
          </cell>
          <cell r="DE584" t="b">
            <v>0</v>
          </cell>
          <cell r="DF584" t="str">
            <v>BRCA2</v>
          </cell>
          <cell r="DG584" t="str">
            <v>c.3392G&gt;C</v>
          </cell>
          <cell r="DN584" t="b">
            <v>0</v>
          </cell>
        </row>
        <row r="585">
          <cell r="B585" t="str">
            <v>c.3395A&gt;G</v>
          </cell>
          <cell r="C585" t="str">
            <v>p.(Lys1132Arg)</v>
          </cell>
          <cell r="D585" t="str">
            <v>3623A&gt;G</v>
          </cell>
          <cell r="E585" t="str">
            <v>K1132R</v>
          </cell>
          <cell r="G585" t="str">
            <v>c.3395A&gt;G</v>
          </cell>
          <cell r="O585">
            <v>0.02</v>
          </cell>
          <cell r="R585" t="str">
            <v/>
          </cell>
          <cell r="T585">
            <v>0.02</v>
          </cell>
          <cell r="U585" t="str">
            <v>Same</v>
          </cell>
          <cell r="Z585" t="str">
            <v/>
          </cell>
          <cell r="AA585">
            <v>1</v>
          </cell>
          <cell r="AB585">
            <v>1</v>
          </cell>
          <cell r="AD585">
            <v>1</v>
          </cell>
          <cell r="AE585">
            <v>1</v>
          </cell>
          <cell r="AK585" t="str">
            <v/>
          </cell>
          <cell r="AL585" t="str">
            <v/>
          </cell>
          <cell r="AM585" t="str">
            <v/>
          </cell>
          <cell r="AN585" t="str">
            <v/>
          </cell>
          <cell r="AR585" t="str">
            <v/>
          </cell>
          <cell r="AS585" t="str">
            <v/>
          </cell>
          <cell r="AT585" t="str">
            <v/>
          </cell>
          <cell r="AU585" t="str">
            <v/>
          </cell>
          <cell r="AW585" t="str">
            <v/>
          </cell>
          <cell r="AX585" t="str">
            <v/>
          </cell>
          <cell r="AY585" t="str">
            <v/>
          </cell>
          <cell r="AZ585" t="str">
            <v/>
          </cell>
          <cell r="BB585" t="str">
            <v/>
          </cell>
          <cell r="BE585" t="str">
            <v/>
          </cell>
          <cell r="BG585" t="str">
            <v/>
          </cell>
          <cell r="BI585" t="str">
            <v/>
          </cell>
          <cell r="CH585" t="str">
            <v/>
          </cell>
          <cell r="CI585" t="str">
            <v/>
          </cell>
          <cell r="CJ585" t="str">
            <v/>
          </cell>
          <cell r="CK585" t="str">
            <v/>
          </cell>
          <cell r="CN585">
            <v>0</v>
          </cell>
          <cell r="CO585">
            <v>0</v>
          </cell>
          <cell r="CP585" t="b">
            <v>1</v>
          </cell>
          <cell r="CQ585" t="str">
            <v>c.3395A&gt;G</v>
          </cell>
          <cell r="CX585" t="str">
            <v>BRCA2</v>
          </cell>
          <cell r="CY585" t="str">
            <v>c.3395A&gt;G</v>
          </cell>
          <cell r="DE585" t="b">
            <v>0</v>
          </cell>
          <cell r="DF585" t="str">
            <v>BRCA2</v>
          </cell>
          <cell r="DG585" t="str">
            <v>c.3395A&gt;G</v>
          </cell>
          <cell r="DN585" t="b">
            <v>0</v>
          </cell>
        </row>
        <row r="586">
          <cell r="B586" t="str">
            <v>c.3396A&gt;G</v>
          </cell>
          <cell r="C586" t="str">
            <v>p.(=)</v>
          </cell>
          <cell r="D586" t="str">
            <v>3624A&gt;G</v>
          </cell>
          <cell r="E586" t="str">
            <v>K1132K</v>
          </cell>
          <cell r="O586">
            <v>0.02</v>
          </cell>
          <cell r="R586">
            <v>1</v>
          </cell>
          <cell r="S586" t="str">
            <v>Frequency &gt;1%</v>
          </cell>
          <cell r="T586">
            <v>0.02</v>
          </cell>
          <cell r="U586" t="str">
            <v>Same</v>
          </cell>
          <cell r="Z586" t="str">
            <v/>
          </cell>
          <cell r="AK586" t="str">
            <v/>
          </cell>
          <cell r="AL586" t="str">
            <v/>
          </cell>
          <cell r="AM586" t="str">
            <v/>
          </cell>
          <cell r="AN586" t="str">
            <v/>
          </cell>
          <cell r="AR586" t="str">
            <v/>
          </cell>
          <cell r="AS586" t="str">
            <v/>
          </cell>
          <cell r="AT586" t="str">
            <v/>
          </cell>
          <cell r="AU586" t="str">
            <v/>
          </cell>
          <cell r="AW586" t="str">
            <v/>
          </cell>
          <cell r="AX586" t="str">
            <v/>
          </cell>
          <cell r="AY586" t="str">
            <v/>
          </cell>
          <cell r="AZ586" t="str">
            <v/>
          </cell>
          <cell r="BB586" t="str">
            <v/>
          </cell>
          <cell r="BE586" t="str">
            <v/>
          </cell>
          <cell r="BG586" t="str">
            <v/>
          </cell>
          <cell r="BI586" t="str">
            <v/>
          </cell>
          <cell r="CH586" t="str">
            <v/>
          </cell>
          <cell r="CI586" t="str">
            <v/>
          </cell>
          <cell r="CJ586" t="str">
            <v/>
          </cell>
          <cell r="CK586" t="str">
            <v/>
          </cell>
          <cell r="CN586">
            <v>0</v>
          </cell>
          <cell r="CO586">
            <v>0</v>
          </cell>
          <cell r="CP586" t="b">
            <v>1</v>
          </cell>
          <cell r="CQ586" t="str">
            <v>c.3396A&gt;G</v>
          </cell>
          <cell r="CR586">
            <v>0.23780000000000001</v>
          </cell>
          <cell r="CS586">
            <v>0.36809999999999998</v>
          </cell>
          <cell r="CT586">
            <v>0.2515</v>
          </cell>
          <cell r="CU586">
            <v>0.20949999999999999</v>
          </cell>
          <cell r="CV586">
            <v>0.27529999999999999</v>
          </cell>
          <cell r="CW586" t="b">
            <v>1</v>
          </cell>
          <cell r="CX586" t="str">
            <v>BRCA2</v>
          </cell>
          <cell r="CY586" t="str">
            <v>c.3396A&gt;G</v>
          </cell>
          <cell r="CZ586">
            <v>0.23780000000000001</v>
          </cell>
          <cell r="DA586">
            <v>0.36809999999999998</v>
          </cell>
          <cell r="DB586">
            <v>0.2515</v>
          </cell>
          <cell r="DC586">
            <v>0.20949999999999999</v>
          </cell>
          <cell r="DD586">
            <v>0.27529999999999999</v>
          </cell>
          <cell r="DE586" t="b">
            <v>1</v>
          </cell>
          <cell r="DF586" t="str">
            <v>BRCA2</v>
          </cell>
          <cell r="DG586" t="str">
            <v>c.3396A&gt;G</v>
          </cell>
          <cell r="DH586">
            <v>0.2309086789</v>
          </cell>
          <cell r="DI586">
            <v>0.20704174879000001</v>
          </cell>
          <cell r="DJ586">
            <v>0.38761467890000001</v>
          </cell>
          <cell r="DK586">
            <v>0.30898366606</v>
          </cell>
          <cell r="DL586">
            <v>0.30442252271999998</v>
          </cell>
          <cell r="DM586">
            <v>0.29253238816999999</v>
          </cell>
          <cell r="DN586" t="b">
            <v>1</v>
          </cell>
        </row>
        <row r="587">
          <cell r="B587" t="str">
            <v>c.3403T&gt;C</v>
          </cell>
          <cell r="C587" t="str">
            <v>p.(Tyr1135His)</v>
          </cell>
          <cell r="D587" t="str">
            <v>3631T&gt;C</v>
          </cell>
          <cell r="E587" t="str">
            <v>Y1135H</v>
          </cell>
          <cell r="G587" t="str">
            <v>c.3403T&gt;C</v>
          </cell>
          <cell r="O587">
            <v>0.02</v>
          </cell>
          <cell r="R587" t="str">
            <v/>
          </cell>
          <cell r="T587">
            <v>0.02</v>
          </cell>
          <cell r="U587" t="str">
            <v>Same</v>
          </cell>
          <cell r="Z587" t="str">
            <v/>
          </cell>
          <cell r="AK587" t="str">
            <v/>
          </cell>
          <cell r="AL587" t="str">
            <v/>
          </cell>
          <cell r="AM587" t="str">
            <v/>
          </cell>
          <cell r="AN587" t="str">
            <v/>
          </cell>
          <cell r="AR587" t="str">
            <v/>
          </cell>
          <cell r="AS587" t="str">
            <v/>
          </cell>
          <cell r="AT587" t="str">
            <v/>
          </cell>
          <cell r="AU587" t="str">
            <v/>
          </cell>
          <cell r="AW587" t="str">
            <v/>
          </cell>
          <cell r="AX587" t="str">
            <v/>
          </cell>
          <cell r="AY587" t="str">
            <v/>
          </cell>
          <cell r="AZ587" t="str">
            <v/>
          </cell>
          <cell r="BB587" t="str">
            <v/>
          </cell>
          <cell r="BE587" t="str">
            <v/>
          </cell>
          <cell r="BG587" t="str">
            <v/>
          </cell>
          <cell r="BI587" t="str">
            <v/>
          </cell>
          <cell r="CH587" t="str">
            <v/>
          </cell>
          <cell r="CI587" t="str">
            <v/>
          </cell>
          <cell r="CJ587" t="str">
            <v/>
          </cell>
          <cell r="CK587" t="str">
            <v/>
          </cell>
          <cell r="CN587">
            <v>0</v>
          </cell>
          <cell r="CO587">
            <v>0</v>
          </cell>
          <cell r="CP587" t="b">
            <v>1</v>
          </cell>
          <cell r="CQ587" t="str">
            <v>c.3403T&gt;C</v>
          </cell>
          <cell r="CX587" t="str">
            <v>BRCA2</v>
          </cell>
          <cell r="CY587" t="str">
            <v>c.3403T&gt;C</v>
          </cell>
          <cell r="DE587" t="b">
            <v>0</v>
          </cell>
          <cell r="DF587" t="str">
            <v>BRCA2</v>
          </cell>
          <cell r="DG587" t="str">
            <v>c.3403T&gt;C</v>
          </cell>
          <cell r="DN587" t="b">
            <v>0</v>
          </cell>
        </row>
        <row r="588">
          <cell r="B588" t="str">
            <v>c.3413A&gt;T</v>
          </cell>
          <cell r="C588" t="str">
            <v>p.(Gln1138Leu)</v>
          </cell>
          <cell r="D588" t="str">
            <v>3641A&gt;T</v>
          </cell>
          <cell r="E588" t="str">
            <v>Q1138L</v>
          </cell>
          <cell r="G588" t="str">
            <v>c.3413A&gt;T</v>
          </cell>
          <cell r="K588">
            <v>1.0246153856466556</v>
          </cell>
          <cell r="L588">
            <v>0.80160196864466549</v>
          </cell>
          <cell r="N588">
            <v>0.82133371023797219</v>
          </cell>
          <cell r="O588">
            <v>0.02</v>
          </cell>
          <cell r="P588">
            <v>1.6761912453836167E-2</v>
          </cell>
          <cell r="Q588">
            <v>1.6485582562178445E-2</v>
          </cell>
          <cell r="R588">
            <v>3</v>
          </cell>
          <cell r="T588">
            <v>0.02</v>
          </cell>
          <cell r="U588" t="str">
            <v>Same</v>
          </cell>
          <cell r="V588">
            <v>0.34999999403953552</v>
          </cell>
          <cell r="Z588" t="str">
            <v/>
          </cell>
          <cell r="AA588">
            <v>1</v>
          </cell>
          <cell r="AB588">
            <v>1</v>
          </cell>
          <cell r="AD588">
            <v>1.0246153856466556</v>
          </cell>
          <cell r="AE588">
            <v>0.80160196864466549</v>
          </cell>
          <cell r="AF588">
            <v>0.30664210593444918</v>
          </cell>
          <cell r="AK588" t="str">
            <v/>
          </cell>
          <cell r="AL588" t="str">
            <v/>
          </cell>
          <cell r="AM588" t="str">
            <v/>
          </cell>
          <cell r="AN588" t="str">
            <v/>
          </cell>
          <cell r="AR588" t="str">
            <v/>
          </cell>
          <cell r="AS588" t="str">
            <v/>
          </cell>
          <cell r="AT588" t="str">
            <v/>
          </cell>
          <cell r="AU588" t="str">
            <v/>
          </cell>
          <cell r="AW588" t="str">
            <v/>
          </cell>
          <cell r="AX588" t="str">
            <v/>
          </cell>
          <cell r="AY588" t="str">
            <v/>
          </cell>
          <cell r="AZ588" t="str">
            <v/>
          </cell>
          <cell r="BB588" t="str">
            <v/>
          </cell>
          <cell r="BE588" t="str">
            <v/>
          </cell>
          <cell r="BG588" t="str">
            <v/>
          </cell>
          <cell r="BI588" t="str">
            <v/>
          </cell>
          <cell r="CH588" t="str">
            <v/>
          </cell>
          <cell r="CI588" t="str">
            <v/>
          </cell>
          <cell r="CJ588" t="str">
            <v/>
          </cell>
          <cell r="CK588" t="str">
            <v/>
          </cell>
          <cell r="CN588">
            <v>0</v>
          </cell>
          <cell r="CO588">
            <v>0</v>
          </cell>
          <cell r="CP588" t="b">
            <v>1</v>
          </cell>
          <cell r="CQ588" t="str">
            <v>c.3413A&gt;T</v>
          </cell>
          <cell r="CX588" t="str">
            <v>BRCA2</v>
          </cell>
          <cell r="CY588" t="str">
            <v>c.3413A&gt;T</v>
          </cell>
          <cell r="DE588" t="b">
            <v>0</v>
          </cell>
          <cell r="DF588" t="str">
            <v>BRCA2</v>
          </cell>
          <cell r="DG588" t="str">
            <v>c.3413A&gt;T</v>
          </cell>
          <cell r="DN588" t="b">
            <v>0</v>
          </cell>
        </row>
        <row r="589">
          <cell r="B589" t="str">
            <v>c.3417G&gt;A</v>
          </cell>
          <cell r="C589" t="str">
            <v>p.(=)</v>
          </cell>
          <cell r="D589" t="str">
            <v>3645G&gt;A</v>
          </cell>
          <cell r="E589" t="str">
            <v>L1139L</v>
          </cell>
          <cell r="O589">
            <v>0.02</v>
          </cell>
          <cell r="R589" t="str">
            <v/>
          </cell>
          <cell r="T589">
            <v>0.02</v>
          </cell>
          <cell r="U589" t="str">
            <v>Same</v>
          </cell>
          <cell r="Z589" t="str">
            <v/>
          </cell>
          <cell r="AK589" t="str">
            <v/>
          </cell>
          <cell r="AL589" t="str">
            <v/>
          </cell>
          <cell r="AM589" t="str">
            <v/>
          </cell>
          <cell r="AN589" t="str">
            <v/>
          </cell>
          <cell r="AR589" t="str">
            <v/>
          </cell>
          <cell r="AS589" t="str">
            <v/>
          </cell>
          <cell r="AT589" t="str">
            <v/>
          </cell>
          <cell r="AU589" t="str">
            <v/>
          </cell>
          <cell r="AW589" t="str">
            <v/>
          </cell>
          <cell r="AX589" t="str">
            <v/>
          </cell>
          <cell r="AY589" t="str">
            <v/>
          </cell>
          <cell r="AZ589" t="str">
            <v/>
          </cell>
          <cell r="BB589" t="str">
            <v/>
          </cell>
          <cell r="BE589" t="str">
            <v/>
          </cell>
          <cell r="BG589" t="str">
            <v/>
          </cell>
          <cell r="BI589" t="str">
            <v/>
          </cell>
          <cell r="CH589" t="str">
            <v/>
          </cell>
          <cell r="CI589" t="str">
            <v/>
          </cell>
          <cell r="CJ589" t="str">
            <v/>
          </cell>
          <cell r="CK589" t="str">
            <v/>
          </cell>
          <cell r="CN589">
            <v>0</v>
          </cell>
          <cell r="CO589">
            <v>0</v>
          </cell>
          <cell r="CP589" t="b">
            <v>1</v>
          </cell>
          <cell r="CQ589" t="str">
            <v>c.3417G&gt;A</v>
          </cell>
          <cell r="CX589" t="str">
            <v>BRCA2</v>
          </cell>
          <cell r="CY589" t="str">
            <v>c.3417G&gt;A</v>
          </cell>
          <cell r="DE589" t="b">
            <v>0</v>
          </cell>
          <cell r="DF589" t="str">
            <v>BRCA2</v>
          </cell>
          <cell r="DG589" t="str">
            <v>c.3417G&gt;A</v>
          </cell>
          <cell r="DH589">
            <v>0</v>
          </cell>
          <cell r="DI589">
            <v>0</v>
          </cell>
          <cell r="DJ589">
            <v>0</v>
          </cell>
          <cell r="DK589">
            <v>0</v>
          </cell>
          <cell r="DL589">
            <v>2.0277245244E-4</v>
          </cell>
          <cell r="DM589">
            <v>0</v>
          </cell>
          <cell r="DN589" t="b">
            <v>0</v>
          </cell>
        </row>
        <row r="590">
          <cell r="B590" t="str">
            <v>c.3419G&gt;C</v>
          </cell>
          <cell r="C590" t="str">
            <v>p.(Ser1140Thr)</v>
          </cell>
          <cell r="D590" t="str">
            <v>3647G&gt;C</v>
          </cell>
          <cell r="E590" t="str">
            <v>S1140T</v>
          </cell>
          <cell r="G590" t="str">
            <v>c.3419G&gt;C</v>
          </cell>
          <cell r="O590">
            <v>0.02</v>
          </cell>
          <cell r="R590" t="str">
            <v/>
          </cell>
          <cell r="T590">
            <v>0.02</v>
          </cell>
          <cell r="U590" t="str">
            <v>Same</v>
          </cell>
          <cell r="Z590" t="str">
            <v/>
          </cell>
          <cell r="AK590" t="str">
            <v/>
          </cell>
          <cell r="AL590" t="str">
            <v/>
          </cell>
          <cell r="AM590" t="str">
            <v/>
          </cell>
          <cell r="AN590" t="str">
            <v/>
          </cell>
          <cell r="AR590" t="str">
            <v/>
          </cell>
          <cell r="AS590" t="str">
            <v/>
          </cell>
          <cell r="AT590" t="str">
            <v/>
          </cell>
          <cell r="AU590" t="str">
            <v/>
          </cell>
          <cell r="AW590" t="str">
            <v/>
          </cell>
          <cell r="AX590" t="str">
            <v/>
          </cell>
          <cell r="AY590" t="str">
            <v/>
          </cell>
          <cell r="AZ590" t="str">
            <v/>
          </cell>
          <cell r="BB590" t="str">
            <v/>
          </cell>
          <cell r="BE590" t="str">
            <v/>
          </cell>
          <cell r="BG590" t="str">
            <v/>
          </cell>
          <cell r="BI590" t="str">
            <v/>
          </cell>
          <cell r="CH590" t="str">
            <v/>
          </cell>
          <cell r="CI590" t="str">
            <v/>
          </cell>
          <cell r="CJ590" t="str">
            <v/>
          </cell>
          <cell r="CK590" t="str">
            <v/>
          </cell>
          <cell r="CN590">
            <v>0</v>
          </cell>
          <cell r="CO590">
            <v>0</v>
          </cell>
          <cell r="CP590" t="b">
            <v>1</v>
          </cell>
          <cell r="CQ590" t="str">
            <v>c.3419G&gt;C</v>
          </cell>
          <cell r="CX590" t="str">
            <v>BRCA2</v>
          </cell>
          <cell r="CY590" t="str">
            <v>c.3419G&gt;C</v>
          </cell>
          <cell r="DE590" t="b">
            <v>0</v>
          </cell>
          <cell r="DF590" t="str">
            <v>BRCA2</v>
          </cell>
          <cell r="DG590" t="str">
            <v>c.3419G&gt;C</v>
          </cell>
          <cell r="DN590" t="b">
            <v>0</v>
          </cell>
        </row>
        <row r="591">
          <cell r="B591" t="str">
            <v>c.341A&gt;G</v>
          </cell>
          <cell r="C591" t="str">
            <v>p.(His114Arg)</v>
          </cell>
          <cell r="D591" t="str">
            <v>569A&gt;G</v>
          </cell>
          <cell r="E591" t="str">
            <v>H114R</v>
          </cell>
          <cell r="G591" t="str">
            <v>c.341A&gt;G</v>
          </cell>
          <cell r="K591">
            <v>1.0498366885038446</v>
          </cell>
          <cell r="L591">
            <v>0.56175280073627221</v>
          </cell>
          <cell r="N591">
            <v>0.58974870008272806</v>
          </cell>
          <cell r="O591">
            <v>0.02</v>
          </cell>
          <cell r="P591">
            <v>1.203568775679037E-2</v>
          </cell>
          <cell r="Q591">
            <v>1.1892552705792281E-2</v>
          </cell>
          <cell r="R591">
            <v>3</v>
          </cell>
          <cell r="T591">
            <v>0.02</v>
          </cell>
          <cell r="U591" t="str">
            <v>Same</v>
          </cell>
          <cell r="V591">
            <v>2.9999999329447746E-2</v>
          </cell>
          <cell r="Z591" t="str">
            <v/>
          </cell>
          <cell r="AA591">
            <v>1</v>
          </cell>
          <cell r="AB591">
            <v>1</v>
          </cell>
          <cell r="AD591">
            <v>1.0498366885038446</v>
          </cell>
          <cell r="AE591">
            <v>0.56175280073627221</v>
          </cell>
          <cell r="AF591">
            <v>1.7912924620422217E-2</v>
          </cell>
          <cell r="AK591" t="str">
            <v/>
          </cell>
          <cell r="AL591" t="str">
            <v/>
          </cell>
          <cell r="AM591" t="str">
            <v/>
          </cell>
          <cell r="AN591" t="str">
            <v/>
          </cell>
          <cell r="AR591" t="str">
            <v/>
          </cell>
          <cell r="AS591" t="str">
            <v/>
          </cell>
          <cell r="AT591" t="str">
            <v/>
          </cell>
          <cell r="AU591" t="str">
            <v/>
          </cell>
          <cell r="AW591" t="str">
            <v/>
          </cell>
          <cell r="AX591" t="str">
            <v/>
          </cell>
          <cell r="AY591" t="str">
            <v/>
          </cell>
          <cell r="AZ591" t="str">
            <v/>
          </cell>
          <cell r="BB591" t="str">
            <v/>
          </cell>
          <cell r="BE591" t="str">
            <v/>
          </cell>
          <cell r="BG591" t="str">
            <v/>
          </cell>
          <cell r="BI591" t="str">
            <v/>
          </cell>
          <cell r="CH591" t="str">
            <v/>
          </cell>
          <cell r="CI591" t="str">
            <v/>
          </cell>
          <cell r="CJ591" t="str">
            <v/>
          </cell>
          <cell r="CK591" t="str">
            <v/>
          </cell>
          <cell r="CN591">
            <v>0</v>
          </cell>
          <cell r="CO591">
            <v>0</v>
          </cell>
          <cell r="CP591" t="b">
            <v>1</v>
          </cell>
          <cell r="CQ591" t="str">
            <v>c.341A&gt;G</v>
          </cell>
          <cell r="CX591" t="str">
            <v>BRCA2</v>
          </cell>
          <cell r="CY591" t="str">
            <v>c.341A&gt;G</v>
          </cell>
          <cell r="DE591" t="b">
            <v>0</v>
          </cell>
          <cell r="DF591" t="str">
            <v>BRCA2</v>
          </cell>
          <cell r="DG591" t="str">
            <v>c.341A&gt;G</v>
          </cell>
          <cell r="DH591">
            <v>0</v>
          </cell>
          <cell r="DI591">
            <v>0</v>
          </cell>
          <cell r="DJ591">
            <v>0</v>
          </cell>
          <cell r="DK591">
            <v>3.0553009471000003E-4</v>
          </cell>
          <cell r="DL591">
            <v>4.0692942680999999E-4</v>
          </cell>
          <cell r="DM591">
            <v>0</v>
          </cell>
          <cell r="DN591" t="b">
            <v>0</v>
          </cell>
        </row>
        <row r="592">
          <cell r="B592" t="str">
            <v>c.3420T&gt;C</v>
          </cell>
          <cell r="C592" t="str">
            <v>p.(=)</v>
          </cell>
          <cell r="D592" t="str">
            <v>3648T&gt;C</v>
          </cell>
          <cell r="E592" t="str">
            <v>S1140S</v>
          </cell>
          <cell r="J592">
            <v>0.37</v>
          </cell>
          <cell r="N592">
            <v>0.37</v>
          </cell>
          <cell r="O592">
            <v>0.02</v>
          </cell>
          <cell r="P592">
            <v>7.5510204081632656E-3</v>
          </cell>
          <cell r="Q592">
            <v>7.4944298156775372E-3</v>
          </cell>
          <cell r="R592">
            <v>2</v>
          </cell>
          <cell r="S592" t="str">
            <v>Multifac new calc</v>
          </cell>
          <cell r="T592">
            <v>0.02</v>
          </cell>
          <cell r="U592" t="str">
            <v>Same</v>
          </cell>
          <cell r="Z592" t="str">
            <v/>
          </cell>
          <cell r="AK592" t="str">
            <v/>
          </cell>
          <cell r="AL592" t="str">
            <v/>
          </cell>
          <cell r="AM592" t="str">
            <v/>
          </cell>
          <cell r="AN592" t="str">
            <v/>
          </cell>
          <cell r="AR592" t="str">
            <v/>
          </cell>
          <cell r="AS592" t="str">
            <v/>
          </cell>
          <cell r="AT592" t="str">
            <v/>
          </cell>
          <cell r="AU592" t="str">
            <v/>
          </cell>
          <cell r="AW592" t="str">
            <v/>
          </cell>
          <cell r="AX592" t="str">
            <v/>
          </cell>
          <cell r="AY592" t="str">
            <v/>
          </cell>
          <cell r="AZ592" t="str">
            <v/>
          </cell>
          <cell r="BB592" t="str">
            <v/>
          </cell>
          <cell r="BE592" t="str">
            <v/>
          </cell>
          <cell r="BG592" t="str">
            <v/>
          </cell>
          <cell r="BI592" t="str">
            <v/>
          </cell>
          <cell r="BX592">
            <v>1</v>
          </cell>
          <cell r="BY592">
            <v>0.37</v>
          </cell>
          <cell r="BZ592">
            <v>1</v>
          </cell>
          <cell r="CA592">
            <v>1</v>
          </cell>
          <cell r="CH592" t="str">
            <v/>
          </cell>
          <cell r="CI592" t="str">
            <v/>
          </cell>
          <cell r="CJ592" t="str">
            <v/>
          </cell>
          <cell r="CK592" t="str">
            <v/>
          </cell>
          <cell r="CN592">
            <v>0</v>
          </cell>
          <cell r="CO592">
            <v>1</v>
          </cell>
          <cell r="CP592" t="b">
            <v>1</v>
          </cell>
          <cell r="CQ592" t="str">
            <v>c.3420T&gt;C</v>
          </cell>
          <cell r="CR592">
            <v>0</v>
          </cell>
          <cell r="CS592">
            <v>6.8999999999999999E-3</v>
          </cell>
          <cell r="CT592">
            <v>0</v>
          </cell>
          <cell r="CU592">
            <v>0</v>
          </cell>
          <cell r="CV592">
            <v>0</v>
          </cell>
          <cell r="CW592" t="b">
            <v>0</v>
          </cell>
          <cell r="CX592" t="str">
            <v>BRCA2</v>
          </cell>
          <cell r="CY592" t="str">
            <v>c.3420T&gt;C</v>
          </cell>
          <cell r="CZ592">
            <v>0</v>
          </cell>
          <cell r="DA592">
            <v>6.8999999999999999E-3</v>
          </cell>
          <cell r="DB592">
            <v>0</v>
          </cell>
          <cell r="DC592">
            <v>0</v>
          </cell>
          <cell r="DD592">
            <v>0</v>
          </cell>
          <cell r="DE592" t="b">
            <v>0</v>
          </cell>
          <cell r="DF592" t="str">
            <v>BRCA2</v>
          </cell>
          <cell r="DG592" t="str">
            <v>c.3420T&gt;C</v>
          </cell>
          <cell r="DH592">
            <v>0</v>
          </cell>
          <cell r="DI592">
            <v>0</v>
          </cell>
          <cell r="DJ592">
            <v>3.5614347494E-3</v>
          </cell>
          <cell r="DK592">
            <v>0</v>
          </cell>
          <cell r="DL592">
            <v>0</v>
          </cell>
          <cell r="DM592">
            <v>0</v>
          </cell>
          <cell r="DN592" t="b">
            <v>0</v>
          </cell>
        </row>
        <row r="593">
          <cell r="B593" t="str">
            <v>c.3422C&gt;T</v>
          </cell>
          <cell r="C593" t="str">
            <v>p.(Thr1141Ile)</v>
          </cell>
          <cell r="D593" t="str">
            <v>3650C&gt;T</v>
          </cell>
          <cell r="E593" t="str">
            <v>T1141I</v>
          </cell>
          <cell r="G593" t="str">
            <v>c.3422C&gt;T</v>
          </cell>
          <cell r="O593">
            <v>0.02</v>
          </cell>
          <cell r="R593" t="str">
            <v/>
          </cell>
          <cell r="T593">
            <v>0.02</v>
          </cell>
          <cell r="U593" t="str">
            <v>Same</v>
          </cell>
          <cell r="Z593" t="str">
            <v/>
          </cell>
          <cell r="AK593" t="str">
            <v/>
          </cell>
          <cell r="AL593" t="str">
            <v/>
          </cell>
          <cell r="AM593" t="str">
            <v/>
          </cell>
          <cell r="AN593" t="str">
            <v/>
          </cell>
          <cell r="AR593" t="str">
            <v/>
          </cell>
          <cell r="AS593" t="str">
            <v/>
          </cell>
          <cell r="AT593" t="str">
            <v/>
          </cell>
          <cell r="AU593" t="str">
            <v/>
          </cell>
          <cell r="AW593" t="str">
            <v/>
          </cell>
          <cell r="AX593" t="str">
            <v/>
          </cell>
          <cell r="AY593" t="str">
            <v/>
          </cell>
          <cell r="AZ593" t="str">
            <v/>
          </cell>
          <cell r="BB593" t="str">
            <v/>
          </cell>
          <cell r="BE593" t="str">
            <v/>
          </cell>
          <cell r="BG593" t="str">
            <v/>
          </cell>
          <cell r="BI593" t="str">
            <v/>
          </cell>
          <cell r="CH593" t="str">
            <v/>
          </cell>
          <cell r="CI593" t="str">
            <v/>
          </cell>
          <cell r="CJ593" t="str">
            <v/>
          </cell>
          <cell r="CK593" t="str">
            <v/>
          </cell>
          <cell r="CN593">
            <v>0</v>
          </cell>
          <cell r="CO593">
            <v>0</v>
          </cell>
          <cell r="CP593" t="b">
            <v>1</v>
          </cell>
          <cell r="CQ593" t="str">
            <v>c.3422C&gt;T</v>
          </cell>
          <cell r="CX593" t="str">
            <v>BRCA2</v>
          </cell>
          <cell r="CY593" t="str">
            <v>c.3422C&gt;T</v>
          </cell>
          <cell r="DE593" t="b">
            <v>0</v>
          </cell>
          <cell r="DF593" t="str">
            <v>BRCA2</v>
          </cell>
          <cell r="DG593" t="str">
            <v>c.3422C&gt;T</v>
          </cell>
          <cell r="DN593" t="b">
            <v>0</v>
          </cell>
        </row>
        <row r="594">
          <cell r="B594" t="str">
            <v>c.3431T&gt;G</v>
          </cell>
          <cell r="C594" t="str">
            <v>p.(Val1144Gly)</v>
          </cell>
          <cell r="D594" t="str">
            <v>3659T&gt;G</v>
          </cell>
          <cell r="E594" t="str">
            <v>V1144G</v>
          </cell>
          <cell r="G594" t="str">
            <v>c.3431T&gt;G</v>
          </cell>
          <cell r="K594">
            <v>1.0246153856466556</v>
          </cell>
          <cell r="L594">
            <v>0.56175280073627221</v>
          </cell>
          <cell r="N594">
            <v>0.57558056256448442</v>
          </cell>
          <cell r="O594">
            <v>0.02</v>
          </cell>
          <cell r="P594">
            <v>1.1746542093152743E-2</v>
          </cell>
          <cell r="Q594">
            <v>1.1610162826799386E-2</v>
          </cell>
          <cell r="R594">
            <v>3</v>
          </cell>
          <cell r="T594">
            <v>0.02</v>
          </cell>
          <cell r="U594" t="str">
            <v>Same</v>
          </cell>
          <cell r="V594">
            <v>2.9999999329447746E-2</v>
          </cell>
          <cell r="Z594" t="str">
            <v/>
          </cell>
          <cell r="AA594">
            <v>1</v>
          </cell>
          <cell r="AB594">
            <v>1</v>
          </cell>
          <cell r="AD594">
            <v>1.0246153856466556</v>
          </cell>
          <cell r="AE594">
            <v>0.56175280073627221</v>
          </cell>
          <cell r="AF594">
            <v>1.7490110775277932E-2</v>
          </cell>
          <cell r="AK594" t="str">
            <v/>
          </cell>
          <cell r="AL594" t="str">
            <v/>
          </cell>
          <cell r="AM594" t="str">
            <v/>
          </cell>
          <cell r="AN594" t="str">
            <v/>
          </cell>
          <cell r="AR594" t="str">
            <v/>
          </cell>
          <cell r="AS594" t="str">
            <v/>
          </cell>
          <cell r="AT594" t="str">
            <v/>
          </cell>
          <cell r="AU594" t="str">
            <v/>
          </cell>
          <cell r="AW594" t="str">
            <v/>
          </cell>
          <cell r="AX594" t="str">
            <v/>
          </cell>
          <cell r="AY594" t="str">
            <v/>
          </cell>
          <cell r="AZ594" t="str">
            <v/>
          </cell>
          <cell r="BB594" t="str">
            <v/>
          </cell>
          <cell r="BE594" t="str">
            <v/>
          </cell>
          <cell r="BG594" t="str">
            <v/>
          </cell>
          <cell r="BI594" t="str">
            <v/>
          </cell>
          <cell r="CH594" t="str">
            <v/>
          </cell>
          <cell r="CI594" t="str">
            <v/>
          </cell>
          <cell r="CJ594" t="str">
            <v/>
          </cell>
          <cell r="CK594" t="str">
            <v/>
          </cell>
          <cell r="CN594">
            <v>0</v>
          </cell>
          <cell r="CO594">
            <v>0</v>
          </cell>
          <cell r="CP594" t="b">
            <v>1</v>
          </cell>
          <cell r="CQ594" t="str">
            <v>c.3431T&gt;G</v>
          </cell>
          <cell r="CX594" t="str">
            <v>BRCA2</v>
          </cell>
          <cell r="CY594" t="str">
            <v>c.3431T&gt;G</v>
          </cell>
          <cell r="DE594" t="b">
            <v>0</v>
          </cell>
          <cell r="DF594" t="str">
            <v>BRCA2</v>
          </cell>
          <cell r="DG594" t="str">
            <v>c.3431T&gt;G</v>
          </cell>
          <cell r="DN594" t="b">
            <v>0</v>
          </cell>
        </row>
        <row r="595">
          <cell r="B595" t="str">
            <v>c.3437A&gt;G</v>
          </cell>
          <cell r="C595" t="str">
            <v>p.(Glu1146Gly)</v>
          </cell>
          <cell r="D595" t="str">
            <v>3665A&gt;G</v>
          </cell>
          <cell r="E595" t="str">
            <v>E1146G</v>
          </cell>
          <cell r="G595" t="str">
            <v>c.3437A&gt;G</v>
          </cell>
          <cell r="K595">
            <v>1.0498366885038446</v>
          </cell>
          <cell r="L595">
            <v>4.3719926085144545</v>
          </cell>
          <cell r="N595">
            <v>4.5898782422861002</v>
          </cell>
          <cell r="O595">
            <v>0.02</v>
          </cell>
          <cell r="P595">
            <v>9.3670984536451021E-2</v>
          </cell>
          <cell r="Q595">
            <v>8.564823046499051E-2</v>
          </cell>
          <cell r="R595">
            <v>3</v>
          </cell>
          <cell r="T595">
            <v>0.02</v>
          </cell>
          <cell r="U595" t="str">
            <v>Same</v>
          </cell>
          <cell r="V595">
            <v>2.9999999329447746E-2</v>
          </cell>
          <cell r="Z595" t="str">
            <v/>
          </cell>
          <cell r="AA595">
            <v>1</v>
          </cell>
          <cell r="AB595">
            <v>1</v>
          </cell>
          <cell r="AD595">
            <v>1.0498366885038446</v>
          </cell>
          <cell r="AE595">
            <v>4.3719926085144545</v>
          </cell>
          <cell r="AF595">
            <v>0.12430874655279398</v>
          </cell>
          <cell r="AK595" t="str">
            <v/>
          </cell>
          <cell r="AL595" t="str">
            <v/>
          </cell>
          <cell r="AM595" t="str">
            <v/>
          </cell>
          <cell r="AN595" t="str">
            <v/>
          </cell>
          <cell r="AR595" t="str">
            <v/>
          </cell>
          <cell r="AS595" t="str">
            <v/>
          </cell>
          <cell r="AT595" t="str">
            <v/>
          </cell>
          <cell r="AU595" t="str">
            <v/>
          </cell>
          <cell r="AW595" t="str">
            <v/>
          </cell>
          <cell r="AX595" t="str">
            <v/>
          </cell>
          <cell r="AY595" t="str">
            <v/>
          </cell>
          <cell r="AZ595" t="str">
            <v/>
          </cell>
          <cell r="BB595" t="str">
            <v/>
          </cell>
          <cell r="BE595" t="str">
            <v/>
          </cell>
          <cell r="BG595" t="str">
            <v/>
          </cell>
          <cell r="BI595" t="str">
            <v/>
          </cell>
          <cell r="CH595" t="str">
            <v/>
          </cell>
          <cell r="CI595" t="str">
            <v/>
          </cell>
          <cell r="CJ595" t="str">
            <v/>
          </cell>
          <cell r="CK595" t="str">
            <v/>
          </cell>
          <cell r="CN595">
            <v>0</v>
          </cell>
          <cell r="CO595">
            <v>0</v>
          </cell>
          <cell r="CP595" t="b">
            <v>1</v>
          </cell>
          <cell r="CQ595" t="str">
            <v>c.3437A&gt;G</v>
          </cell>
          <cell r="CX595" t="str">
            <v>BRCA2</v>
          </cell>
          <cell r="CY595" t="str">
            <v>c.3437A&gt;G</v>
          </cell>
          <cell r="DE595" t="b">
            <v>0</v>
          </cell>
          <cell r="DF595" t="str">
            <v>BRCA2</v>
          </cell>
          <cell r="DG595" t="str">
            <v>c.3437A&gt;G</v>
          </cell>
          <cell r="DN595" t="b">
            <v>0</v>
          </cell>
        </row>
        <row r="596">
          <cell r="B596" t="str">
            <v>c.3437A&gt;T</v>
          </cell>
          <cell r="C596" t="str">
            <v>p.(Glu1146Val)</v>
          </cell>
          <cell r="D596" t="str">
            <v>3665A&gt;T</v>
          </cell>
          <cell r="E596" t="str">
            <v>E1146V</v>
          </cell>
          <cell r="G596" t="str">
            <v>c.3437A&gt;T</v>
          </cell>
          <cell r="K596">
            <v>1.0246153856466556</v>
          </cell>
          <cell r="L596">
            <v>1.2929806027649431</v>
          </cell>
          <cell r="N596">
            <v>1.3248078189356474</v>
          </cell>
          <cell r="O596">
            <v>0.02</v>
          </cell>
          <cell r="P596">
            <v>2.7036894263992802E-2</v>
          </cell>
          <cell r="Q596">
            <v>2.6325144125779729E-2</v>
          </cell>
          <cell r="R596">
            <v>3</v>
          </cell>
          <cell r="T596">
            <v>0.02</v>
          </cell>
          <cell r="U596" t="str">
            <v>Same</v>
          </cell>
          <cell r="V596">
            <v>2.9999999329447746E-2</v>
          </cell>
          <cell r="Z596" t="str">
            <v/>
          </cell>
          <cell r="AA596">
            <v>1</v>
          </cell>
          <cell r="AB596">
            <v>1</v>
          </cell>
          <cell r="AD596">
            <v>1.0246153856466556</v>
          </cell>
          <cell r="AE596">
            <v>1.2929806027649431</v>
          </cell>
          <cell r="AF596">
            <v>3.936069385460806E-2</v>
          </cell>
          <cell r="AK596" t="str">
            <v/>
          </cell>
          <cell r="AL596" t="str">
            <v/>
          </cell>
          <cell r="AM596" t="str">
            <v/>
          </cell>
          <cell r="AN596" t="str">
            <v/>
          </cell>
          <cell r="AR596" t="str">
            <v/>
          </cell>
          <cell r="AS596" t="str">
            <v/>
          </cell>
          <cell r="AT596" t="str">
            <v/>
          </cell>
          <cell r="AU596" t="str">
            <v/>
          </cell>
          <cell r="AW596" t="str">
            <v/>
          </cell>
          <cell r="AX596" t="str">
            <v/>
          </cell>
          <cell r="AY596" t="str">
            <v/>
          </cell>
          <cell r="AZ596" t="str">
            <v/>
          </cell>
          <cell r="BB596" t="str">
            <v/>
          </cell>
          <cell r="BE596" t="str">
            <v/>
          </cell>
          <cell r="BG596" t="str">
            <v/>
          </cell>
          <cell r="BI596" t="str">
            <v/>
          </cell>
          <cell r="CH596" t="str">
            <v/>
          </cell>
          <cell r="CI596" t="str">
            <v/>
          </cell>
          <cell r="CJ596" t="str">
            <v/>
          </cell>
          <cell r="CK596" t="str">
            <v/>
          </cell>
          <cell r="CN596">
            <v>0</v>
          </cell>
          <cell r="CO596">
            <v>0</v>
          </cell>
          <cell r="CP596" t="b">
            <v>1</v>
          </cell>
          <cell r="CQ596" t="str">
            <v>c.3437A&gt;T</v>
          </cell>
          <cell r="CX596" t="str">
            <v>BRCA2</v>
          </cell>
          <cell r="CY596" t="str">
            <v>c.3437A&gt;T</v>
          </cell>
          <cell r="DE596" t="b">
            <v>0</v>
          </cell>
          <cell r="DF596" t="str">
            <v>BRCA2</v>
          </cell>
          <cell r="DG596" t="str">
            <v>c.3437A&gt;T</v>
          </cell>
          <cell r="DN596" t="b">
            <v>0</v>
          </cell>
        </row>
        <row r="597">
          <cell r="B597" t="str">
            <v>c.3439A&gt;G</v>
          </cell>
          <cell r="C597" t="str">
            <v>p.(Asn1147Asp)</v>
          </cell>
          <cell r="D597" t="str">
            <v>3667A&gt;G</v>
          </cell>
          <cell r="E597" t="str">
            <v>N1147D</v>
          </cell>
          <cell r="G597" t="str">
            <v>c.3439A&gt;G</v>
          </cell>
          <cell r="O597">
            <v>0.02</v>
          </cell>
          <cell r="R597" t="str">
            <v/>
          </cell>
          <cell r="T597">
            <v>0.02</v>
          </cell>
          <cell r="U597" t="str">
            <v>Same</v>
          </cell>
          <cell r="Z597" t="str">
            <v/>
          </cell>
          <cell r="AK597" t="str">
            <v/>
          </cell>
          <cell r="AL597" t="str">
            <v/>
          </cell>
          <cell r="AM597" t="str">
            <v/>
          </cell>
          <cell r="AN597" t="str">
            <v/>
          </cell>
          <cell r="AR597" t="str">
            <v/>
          </cell>
          <cell r="AS597" t="str">
            <v/>
          </cell>
          <cell r="AT597" t="str">
            <v/>
          </cell>
          <cell r="AU597" t="str">
            <v/>
          </cell>
          <cell r="AW597" t="str">
            <v/>
          </cell>
          <cell r="AX597" t="str">
            <v/>
          </cell>
          <cell r="AY597" t="str">
            <v/>
          </cell>
          <cell r="AZ597" t="str">
            <v/>
          </cell>
          <cell r="BB597" t="str">
            <v/>
          </cell>
          <cell r="BE597" t="str">
            <v/>
          </cell>
          <cell r="BG597" t="str">
            <v/>
          </cell>
          <cell r="BI597" t="str">
            <v/>
          </cell>
          <cell r="CH597" t="str">
            <v/>
          </cell>
          <cell r="CI597" t="str">
            <v/>
          </cell>
          <cell r="CJ597" t="str">
            <v/>
          </cell>
          <cell r="CK597" t="str">
            <v/>
          </cell>
          <cell r="CN597">
            <v>0</v>
          </cell>
          <cell r="CO597">
            <v>0</v>
          </cell>
          <cell r="CP597" t="b">
            <v>1</v>
          </cell>
          <cell r="CQ597" t="str">
            <v>c.3439A&gt;G</v>
          </cell>
          <cell r="CX597" t="str">
            <v>BRCA2</v>
          </cell>
          <cell r="CY597" t="str">
            <v>c.3439A&gt;G</v>
          </cell>
          <cell r="DE597" t="b">
            <v>0</v>
          </cell>
          <cell r="DF597" t="str">
            <v>BRCA2</v>
          </cell>
          <cell r="DG597" t="str">
            <v>c.3439A&gt;G</v>
          </cell>
          <cell r="DN597" t="b">
            <v>0</v>
          </cell>
        </row>
        <row r="598">
          <cell r="B598" t="str">
            <v>c.343A&gt;G</v>
          </cell>
          <cell r="C598" t="str">
            <v>p.(Lys115Glu)</v>
          </cell>
          <cell r="D598" t="str">
            <v>571A&gt;G</v>
          </cell>
          <cell r="E598" t="str">
            <v>K115E</v>
          </cell>
          <cell r="G598" t="str">
            <v>c.343A&gt;G</v>
          </cell>
          <cell r="K598">
            <v>1.1021570725287184</v>
          </cell>
          <cell r="L598">
            <v>0.2665391718580486</v>
          </cell>
          <cell r="N598">
            <v>0.2937680333692958</v>
          </cell>
          <cell r="O598">
            <v>0.02</v>
          </cell>
          <cell r="P598">
            <v>5.9952659871284862E-3</v>
          </cell>
          <cell r="Q598">
            <v>5.9595369777865276E-3</v>
          </cell>
          <cell r="R598">
            <v>2</v>
          </cell>
          <cell r="S598" t="str">
            <v>Multifac new calc</v>
          </cell>
          <cell r="T598">
            <v>0.02</v>
          </cell>
          <cell r="U598" t="str">
            <v>Same</v>
          </cell>
          <cell r="V598">
            <v>2.9999999329447746E-2</v>
          </cell>
          <cell r="Z598" t="str">
            <v/>
          </cell>
          <cell r="AA598">
            <v>1</v>
          </cell>
          <cell r="AB598">
            <v>1</v>
          </cell>
          <cell r="AD598">
            <v>1.1021570725287184</v>
          </cell>
          <cell r="AE598">
            <v>0.2665391718580486</v>
          </cell>
          <cell r="AF598">
            <v>9.003804026573501E-3</v>
          </cell>
          <cell r="AK598" t="str">
            <v/>
          </cell>
          <cell r="AL598" t="str">
            <v/>
          </cell>
          <cell r="AM598" t="str">
            <v/>
          </cell>
          <cell r="AN598" t="str">
            <v/>
          </cell>
          <cell r="AR598" t="str">
            <v/>
          </cell>
          <cell r="AS598" t="str">
            <v/>
          </cell>
          <cell r="AT598" t="str">
            <v/>
          </cell>
          <cell r="AU598" t="str">
            <v/>
          </cell>
          <cell r="AW598" t="str">
            <v/>
          </cell>
          <cell r="AX598" t="str">
            <v/>
          </cell>
          <cell r="AY598" t="str">
            <v/>
          </cell>
          <cell r="AZ598" t="str">
            <v/>
          </cell>
          <cell r="BB598" t="str">
            <v/>
          </cell>
          <cell r="BE598" t="str">
            <v/>
          </cell>
          <cell r="BG598" t="str">
            <v/>
          </cell>
          <cell r="BI598" t="str">
            <v/>
          </cell>
          <cell r="CH598" t="str">
            <v/>
          </cell>
          <cell r="CI598" t="str">
            <v/>
          </cell>
          <cell r="CJ598" t="str">
            <v/>
          </cell>
          <cell r="CK598" t="str">
            <v/>
          </cell>
          <cell r="CN598">
            <v>0</v>
          </cell>
          <cell r="CO598">
            <v>0</v>
          </cell>
          <cell r="CP598" t="b">
            <v>1</v>
          </cell>
          <cell r="CQ598" t="str">
            <v>c.343A&gt;G</v>
          </cell>
          <cell r="CX598" t="str">
            <v>BRCA2</v>
          </cell>
          <cell r="CY598" t="str">
            <v>c.343A&gt;G</v>
          </cell>
          <cell r="DE598" t="b">
            <v>0</v>
          </cell>
          <cell r="DF598" t="str">
            <v>BRCA2</v>
          </cell>
          <cell r="DG598" t="str">
            <v>c.343A&gt;G</v>
          </cell>
          <cell r="DN598" t="b">
            <v>0</v>
          </cell>
        </row>
        <row r="599">
          <cell r="B599" t="str">
            <v>c.3440A&gt;G</v>
          </cell>
          <cell r="C599" t="str">
            <v>p.(Asn1147Ser)</v>
          </cell>
          <cell r="D599" t="str">
            <v>3668A&gt;G</v>
          </cell>
          <cell r="E599" t="str">
            <v>N1147S</v>
          </cell>
          <cell r="G599" t="str">
            <v>c.3440A&gt;G</v>
          </cell>
          <cell r="O599">
            <v>0.02</v>
          </cell>
          <cell r="R599" t="str">
            <v/>
          </cell>
          <cell r="T599">
            <v>0.02</v>
          </cell>
          <cell r="U599" t="str">
            <v>Same</v>
          </cell>
          <cell r="Z599" t="str">
            <v/>
          </cell>
          <cell r="AK599" t="str">
            <v/>
          </cell>
          <cell r="AL599" t="str">
            <v/>
          </cell>
          <cell r="AM599" t="str">
            <v/>
          </cell>
          <cell r="AN599" t="str">
            <v/>
          </cell>
          <cell r="AR599" t="str">
            <v/>
          </cell>
          <cell r="AS599" t="str">
            <v/>
          </cell>
          <cell r="AT599" t="str">
            <v/>
          </cell>
          <cell r="AU599" t="str">
            <v/>
          </cell>
          <cell r="AW599" t="str">
            <v/>
          </cell>
          <cell r="AX599" t="str">
            <v/>
          </cell>
          <cell r="AY599" t="str">
            <v/>
          </cell>
          <cell r="AZ599" t="str">
            <v/>
          </cell>
          <cell r="BB599" t="str">
            <v/>
          </cell>
          <cell r="BE599" t="str">
            <v/>
          </cell>
          <cell r="BG599" t="str">
            <v/>
          </cell>
          <cell r="BI599" t="str">
            <v/>
          </cell>
          <cell r="CH599" t="str">
            <v/>
          </cell>
          <cell r="CI599" t="str">
            <v/>
          </cell>
          <cell r="CJ599" t="str">
            <v/>
          </cell>
          <cell r="CK599" t="str">
            <v/>
          </cell>
          <cell r="CN599">
            <v>0</v>
          </cell>
          <cell r="CO599">
            <v>0</v>
          </cell>
          <cell r="CP599" t="b">
            <v>1</v>
          </cell>
          <cell r="CQ599" t="str">
            <v>c.3440A&gt;G</v>
          </cell>
          <cell r="CX599" t="str">
            <v>BRCA2</v>
          </cell>
          <cell r="CY599" t="str">
            <v>c.3440A&gt;G</v>
          </cell>
          <cell r="DE599" t="b">
            <v>0</v>
          </cell>
          <cell r="DF599" t="str">
            <v>BRCA2</v>
          </cell>
          <cell r="DG599" t="str">
            <v>c.3440A&gt;G</v>
          </cell>
          <cell r="DN599" t="b">
            <v>0</v>
          </cell>
        </row>
        <row r="600">
          <cell r="B600" t="str">
            <v>c.3443A&gt;G</v>
          </cell>
          <cell r="C600" t="str">
            <v>p.(Gln1148Arg)</v>
          </cell>
          <cell r="D600" t="str">
            <v>3671A&gt;G</v>
          </cell>
          <cell r="E600" t="str">
            <v>Q1148R</v>
          </cell>
          <cell r="G600" t="str">
            <v>c.3443A&gt;G</v>
          </cell>
          <cell r="O600">
            <v>0.02</v>
          </cell>
          <cell r="R600" t="str">
            <v/>
          </cell>
          <cell r="T600">
            <v>0.02</v>
          </cell>
          <cell r="U600" t="str">
            <v>Same</v>
          </cell>
          <cell r="Z600" t="str">
            <v/>
          </cell>
          <cell r="AK600" t="str">
            <v/>
          </cell>
          <cell r="AL600" t="str">
            <v/>
          </cell>
          <cell r="AM600" t="str">
            <v/>
          </cell>
          <cell r="AN600" t="str">
            <v/>
          </cell>
          <cell r="AR600" t="str">
            <v/>
          </cell>
          <cell r="AS600" t="str">
            <v/>
          </cell>
          <cell r="AT600" t="str">
            <v/>
          </cell>
          <cell r="AU600" t="str">
            <v/>
          </cell>
          <cell r="AW600" t="str">
            <v/>
          </cell>
          <cell r="AX600" t="str">
            <v/>
          </cell>
          <cell r="AY600" t="str">
            <v/>
          </cell>
          <cell r="AZ600" t="str">
            <v/>
          </cell>
          <cell r="BB600" t="str">
            <v/>
          </cell>
          <cell r="BE600" t="str">
            <v/>
          </cell>
          <cell r="BG600" t="str">
            <v/>
          </cell>
          <cell r="BI600" t="str">
            <v/>
          </cell>
          <cell r="CH600" t="str">
            <v/>
          </cell>
          <cell r="CI600" t="str">
            <v/>
          </cell>
          <cell r="CJ600" t="str">
            <v/>
          </cell>
          <cell r="CK600" t="str">
            <v/>
          </cell>
          <cell r="CN600">
            <v>0</v>
          </cell>
          <cell r="CO600">
            <v>0</v>
          </cell>
          <cell r="CP600" t="b">
            <v>1</v>
          </cell>
          <cell r="CQ600" t="str">
            <v>c.3443A&gt;G</v>
          </cell>
          <cell r="CR600">
            <v>0</v>
          </cell>
          <cell r="CS600">
            <v>0</v>
          </cell>
          <cell r="CT600">
            <v>0</v>
          </cell>
          <cell r="CU600">
            <v>0</v>
          </cell>
          <cell r="CV600">
            <v>1E-3</v>
          </cell>
          <cell r="CW600" t="b">
            <v>0</v>
          </cell>
          <cell r="CX600" t="str">
            <v>BRCA2</v>
          </cell>
          <cell r="CY600" t="str">
            <v>c.3443A&gt;G</v>
          </cell>
          <cell r="CZ600">
            <v>0</v>
          </cell>
          <cell r="DA600">
            <v>0</v>
          </cell>
          <cell r="DB600">
            <v>0</v>
          </cell>
          <cell r="DC600">
            <v>0</v>
          </cell>
          <cell r="DD600">
            <v>1E-3</v>
          </cell>
          <cell r="DE600" t="b">
            <v>0</v>
          </cell>
          <cell r="DF600" t="str">
            <v>BRCA2</v>
          </cell>
          <cell r="DG600" t="str">
            <v>c.3443A&gt;G</v>
          </cell>
          <cell r="DH600">
            <v>0</v>
          </cell>
          <cell r="DI600">
            <v>0</v>
          </cell>
          <cell r="DJ600">
            <v>0</v>
          </cell>
          <cell r="DK600">
            <v>0</v>
          </cell>
          <cell r="DL600">
            <v>1.8413493407999999E-5</v>
          </cell>
          <cell r="DM600">
            <v>0</v>
          </cell>
          <cell r="DN600" t="b">
            <v>0</v>
          </cell>
        </row>
        <row r="601">
          <cell r="B601" t="str">
            <v>c.3445A&gt;G</v>
          </cell>
          <cell r="C601" t="str">
            <v>p.(Met1149Val)</v>
          </cell>
          <cell r="D601" t="str">
            <v>3673A&gt;G</v>
          </cell>
          <cell r="E601" t="str">
            <v>M1149V</v>
          </cell>
          <cell r="G601" t="str">
            <v>c.3445A&gt;G</v>
          </cell>
          <cell r="K601">
            <v>5.7606717874520062E-2</v>
          </cell>
          <cell r="L601">
            <v>0.41869705174778005</v>
          </cell>
          <cell r="N601">
            <v>2.4119762934927694E-2</v>
          </cell>
          <cell r="O601">
            <v>0.3</v>
          </cell>
          <cell r="P601">
            <v>1.0337041257826154E-2</v>
          </cell>
          <cell r="Q601">
            <v>1.0231280093380505E-2</v>
          </cell>
          <cell r="R601">
            <v>2</v>
          </cell>
          <cell r="S601" t="str">
            <v>Multifac new calc</v>
          </cell>
          <cell r="T601">
            <v>0.3</v>
          </cell>
          <cell r="U601" t="str">
            <v>Same</v>
          </cell>
          <cell r="V601">
            <v>2.9999999329447746E-2</v>
          </cell>
          <cell r="Z601" t="str">
            <v/>
          </cell>
          <cell r="AA601">
            <v>1</v>
          </cell>
          <cell r="AB601">
            <v>1</v>
          </cell>
          <cell r="AD601">
            <v>5.7606717874520062E-2</v>
          </cell>
          <cell r="AE601">
            <v>0.41869705174778005</v>
          </cell>
          <cell r="AF601">
            <v>7.4541597287615944E-4</v>
          </cell>
          <cell r="AK601" t="str">
            <v/>
          </cell>
          <cell r="AL601" t="str">
            <v/>
          </cell>
          <cell r="AM601" t="str">
            <v/>
          </cell>
          <cell r="AN601" t="str">
            <v/>
          </cell>
          <cell r="AR601" t="str">
            <v/>
          </cell>
          <cell r="AS601" t="str">
            <v/>
          </cell>
          <cell r="AT601" t="str">
            <v/>
          </cell>
          <cell r="AU601" t="str">
            <v/>
          </cell>
          <cell r="AW601" t="str">
            <v/>
          </cell>
          <cell r="AX601" t="str">
            <v/>
          </cell>
          <cell r="AY601" t="str">
            <v/>
          </cell>
          <cell r="AZ601" t="str">
            <v/>
          </cell>
          <cell r="BB601" t="str">
            <v/>
          </cell>
          <cell r="BE601" t="str">
            <v/>
          </cell>
          <cell r="BG601" t="str">
            <v/>
          </cell>
          <cell r="BI601" t="str">
            <v/>
          </cell>
          <cell r="CH601" t="str">
            <v/>
          </cell>
          <cell r="CI601" t="str">
            <v/>
          </cell>
          <cell r="CJ601" t="str">
            <v/>
          </cell>
          <cell r="CK601" t="str">
            <v/>
          </cell>
          <cell r="CN601">
            <v>0</v>
          </cell>
          <cell r="CO601">
            <v>0</v>
          </cell>
          <cell r="CP601" t="b">
            <v>1</v>
          </cell>
          <cell r="CQ601" t="str">
            <v>c.3445A&gt;G</v>
          </cell>
          <cell r="CR601">
            <v>0</v>
          </cell>
          <cell r="CS601">
            <v>5.0000000000000001E-3</v>
          </cell>
          <cell r="CT601">
            <v>0</v>
          </cell>
          <cell r="CU601">
            <v>0</v>
          </cell>
          <cell r="CV601">
            <v>0</v>
          </cell>
          <cell r="CW601" t="b">
            <v>0</v>
          </cell>
          <cell r="CX601" t="str">
            <v>BRCA2</v>
          </cell>
          <cell r="CY601" t="str">
            <v>c.3445A&gt;G</v>
          </cell>
          <cell r="CZ601">
            <v>0</v>
          </cell>
          <cell r="DA601">
            <v>5.0000000000000001E-3</v>
          </cell>
          <cell r="DB601">
            <v>0</v>
          </cell>
          <cell r="DC601">
            <v>0</v>
          </cell>
          <cell r="DD601">
            <v>0</v>
          </cell>
          <cell r="DE601" t="b">
            <v>0</v>
          </cell>
          <cell r="DF601" t="str">
            <v>BRCA2</v>
          </cell>
          <cell r="DG601" t="str">
            <v>c.3445A&gt;G</v>
          </cell>
          <cell r="DH601">
            <v>7.769145394E-4</v>
          </cell>
          <cell r="DI601">
            <v>0</v>
          </cell>
          <cell r="DJ601">
            <v>1.7802644964E-3</v>
          </cell>
          <cell r="DK601">
            <v>0</v>
          </cell>
          <cell r="DL601">
            <v>0</v>
          </cell>
          <cell r="DM601">
            <v>0</v>
          </cell>
          <cell r="DN601" t="b">
            <v>0</v>
          </cell>
        </row>
        <row r="602">
          <cell r="B602" t="str">
            <v>c.3447G&gt;T</v>
          </cell>
          <cell r="C602" t="str">
            <v>p.(Met1149Ile)</v>
          </cell>
          <cell r="D602" t="str">
            <v>3675G&gt;T</v>
          </cell>
          <cell r="E602" t="str">
            <v>M1149I</v>
          </cell>
          <cell r="G602" t="str">
            <v>c.3447G&gt;T</v>
          </cell>
          <cell r="O602">
            <v>0.02</v>
          </cell>
          <cell r="R602" t="str">
            <v/>
          </cell>
          <cell r="T602">
            <v>0.02</v>
          </cell>
          <cell r="U602" t="str">
            <v>Same</v>
          </cell>
          <cell r="Z602" t="str">
            <v/>
          </cell>
          <cell r="AK602" t="str">
            <v/>
          </cell>
          <cell r="AL602" t="str">
            <v/>
          </cell>
          <cell r="AM602" t="str">
            <v/>
          </cell>
          <cell r="AN602" t="str">
            <v/>
          </cell>
          <cell r="AR602" t="str">
            <v/>
          </cell>
          <cell r="AS602" t="str">
            <v/>
          </cell>
          <cell r="AT602" t="str">
            <v/>
          </cell>
          <cell r="AU602" t="str">
            <v/>
          </cell>
          <cell r="AW602" t="str">
            <v/>
          </cell>
          <cell r="AX602" t="str">
            <v/>
          </cell>
          <cell r="AY602" t="str">
            <v/>
          </cell>
          <cell r="AZ602" t="str">
            <v/>
          </cell>
          <cell r="BB602" t="str">
            <v/>
          </cell>
          <cell r="BE602" t="str">
            <v/>
          </cell>
          <cell r="BG602" t="str">
            <v/>
          </cell>
          <cell r="BI602" t="str">
            <v/>
          </cell>
          <cell r="CH602" t="str">
            <v/>
          </cell>
          <cell r="CI602" t="str">
            <v/>
          </cell>
          <cell r="CJ602" t="str">
            <v/>
          </cell>
          <cell r="CK602" t="str">
            <v/>
          </cell>
          <cell r="CN602">
            <v>0</v>
          </cell>
          <cell r="CO602">
            <v>0</v>
          </cell>
          <cell r="CP602" t="b">
            <v>1</v>
          </cell>
          <cell r="CQ602" t="str">
            <v>c.3447G&gt;T</v>
          </cell>
          <cell r="CX602" t="str">
            <v>BRCA2</v>
          </cell>
          <cell r="CY602" t="str">
            <v>c.3447G&gt;T</v>
          </cell>
          <cell r="DE602" t="b">
            <v>0</v>
          </cell>
          <cell r="DF602" t="str">
            <v>BRCA2</v>
          </cell>
          <cell r="DG602" t="str">
            <v>c.3447G&gt;T</v>
          </cell>
          <cell r="DN602" t="b">
            <v>0</v>
          </cell>
        </row>
        <row r="603">
          <cell r="B603" t="str">
            <v>c.3451A&gt;G</v>
          </cell>
          <cell r="C603" t="str">
            <v>p.(Ile1151Val)</v>
          </cell>
          <cell r="D603" t="str">
            <v>3679A&gt;G</v>
          </cell>
          <cell r="E603" t="str">
            <v>I1151V</v>
          </cell>
          <cell r="G603" t="str">
            <v>c.3451A&gt;G</v>
          </cell>
          <cell r="K603">
            <v>1.0756788211506356</v>
          </cell>
          <cell r="L603">
            <v>1.1093590125042041</v>
          </cell>
          <cell r="N603">
            <v>1.1933139948033555</v>
          </cell>
          <cell r="O603">
            <v>0.02</v>
          </cell>
          <cell r="P603">
            <v>2.4353346832721542E-2</v>
          </cell>
          <cell r="Q603">
            <v>2.3774361559926141E-2</v>
          </cell>
          <cell r="R603">
            <v>3</v>
          </cell>
          <cell r="T603">
            <v>0.02</v>
          </cell>
          <cell r="U603" t="str">
            <v>Same</v>
          </cell>
          <cell r="V603">
            <v>2.9999999329447746E-2</v>
          </cell>
          <cell r="Z603" t="str">
            <v/>
          </cell>
          <cell r="AA603">
            <v>1</v>
          </cell>
          <cell r="AB603">
            <v>1</v>
          </cell>
          <cell r="AD603">
            <v>1.0756788211506356</v>
          </cell>
          <cell r="AE603">
            <v>1.1093590125042041</v>
          </cell>
          <cell r="AF603">
            <v>3.5593000296305612E-2</v>
          </cell>
          <cell r="AK603" t="str">
            <v/>
          </cell>
          <cell r="AL603" t="str">
            <v/>
          </cell>
          <cell r="AM603" t="str">
            <v/>
          </cell>
          <cell r="AN603" t="str">
            <v/>
          </cell>
          <cell r="AR603" t="str">
            <v/>
          </cell>
          <cell r="AS603" t="str">
            <v/>
          </cell>
          <cell r="AT603" t="str">
            <v/>
          </cell>
          <cell r="AU603" t="str">
            <v/>
          </cell>
          <cell r="AW603" t="str">
            <v/>
          </cell>
          <cell r="AX603" t="str">
            <v/>
          </cell>
          <cell r="AY603" t="str">
            <v/>
          </cell>
          <cell r="AZ603" t="str">
            <v/>
          </cell>
          <cell r="BB603" t="str">
            <v/>
          </cell>
          <cell r="BE603" t="str">
            <v/>
          </cell>
          <cell r="BG603" t="str">
            <v/>
          </cell>
          <cell r="BI603" t="str">
            <v/>
          </cell>
          <cell r="CH603" t="str">
            <v/>
          </cell>
          <cell r="CI603" t="str">
            <v/>
          </cell>
          <cell r="CJ603" t="str">
            <v/>
          </cell>
          <cell r="CK603" t="str">
            <v/>
          </cell>
          <cell r="CN603">
            <v>0</v>
          </cell>
          <cell r="CO603">
            <v>0</v>
          </cell>
          <cell r="CP603" t="b">
            <v>1</v>
          </cell>
          <cell r="CQ603" t="str">
            <v>c.3451A&gt;G</v>
          </cell>
          <cell r="CX603" t="str">
            <v>BRCA2</v>
          </cell>
          <cell r="CY603" t="str">
            <v>c.3451A&gt;G</v>
          </cell>
          <cell r="DE603" t="b">
            <v>0</v>
          </cell>
          <cell r="DF603" t="str">
            <v>BRCA2</v>
          </cell>
          <cell r="DG603" t="str">
            <v>c.3451A&gt;G</v>
          </cell>
          <cell r="DH603">
            <v>0</v>
          </cell>
          <cell r="DI603">
            <v>0</v>
          </cell>
          <cell r="DJ603">
            <v>0</v>
          </cell>
          <cell r="DK603">
            <v>0</v>
          </cell>
          <cell r="DL603">
            <v>1.8410781354E-5</v>
          </cell>
          <cell r="DM603">
            <v>0</v>
          </cell>
          <cell r="DN603" t="b">
            <v>0</v>
          </cell>
        </row>
        <row r="604">
          <cell r="B604" t="str">
            <v>c.3453C&gt;G</v>
          </cell>
          <cell r="C604" t="str">
            <v>p.(Ile1151Met)</v>
          </cell>
          <cell r="D604" t="str">
            <v>3681C&gt;G</v>
          </cell>
          <cell r="E604" t="str">
            <v>I1151M</v>
          </cell>
          <cell r="G604" t="str">
            <v>c.3453C&gt;G</v>
          </cell>
          <cell r="K604">
            <v>1.1021570725287184</v>
          </cell>
          <cell r="L604">
            <v>1.0065222220689756</v>
          </cell>
          <cell r="N604">
            <v>1.1093455857106427</v>
          </cell>
          <cell r="O604">
            <v>0.02</v>
          </cell>
          <cell r="P604">
            <v>2.2639705830829446E-2</v>
          </cell>
          <cell r="Q604">
            <v>2.2138496776277754E-2</v>
          </cell>
          <cell r="R604">
            <v>3</v>
          </cell>
          <cell r="T604">
            <v>0.02</v>
          </cell>
          <cell r="U604" t="str">
            <v>Same</v>
          </cell>
          <cell r="V604">
            <v>2.9999999329447746E-2</v>
          </cell>
          <cell r="Z604" t="str">
            <v/>
          </cell>
          <cell r="AA604">
            <v>1</v>
          </cell>
          <cell r="AB604">
            <v>1</v>
          </cell>
          <cell r="AD604">
            <v>1.1021570725287184</v>
          </cell>
          <cell r="AE604">
            <v>1.0065222220689756</v>
          </cell>
          <cell r="AF604">
            <v>3.3171551946581404E-2</v>
          </cell>
          <cell r="AK604" t="str">
            <v/>
          </cell>
          <cell r="AL604" t="str">
            <v/>
          </cell>
          <cell r="AM604" t="str">
            <v/>
          </cell>
          <cell r="AN604" t="str">
            <v/>
          </cell>
          <cell r="AR604" t="str">
            <v/>
          </cell>
          <cell r="AS604" t="str">
            <v/>
          </cell>
          <cell r="AT604" t="str">
            <v/>
          </cell>
          <cell r="AU604" t="str">
            <v/>
          </cell>
          <cell r="AW604" t="str">
            <v/>
          </cell>
          <cell r="AX604" t="str">
            <v/>
          </cell>
          <cell r="AY604" t="str">
            <v/>
          </cell>
          <cell r="AZ604" t="str">
            <v/>
          </cell>
          <cell r="BB604" t="str">
            <v/>
          </cell>
          <cell r="BE604" t="str">
            <v/>
          </cell>
          <cell r="BG604" t="str">
            <v/>
          </cell>
          <cell r="BI604" t="str">
            <v/>
          </cell>
          <cell r="CH604" t="str">
            <v/>
          </cell>
          <cell r="CI604" t="str">
            <v/>
          </cell>
          <cell r="CJ604" t="str">
            <v/>
          </cell>
          <cell r="CK604" t="str">
            <v/>
          </cell>
          <cell r="CN604">
            <v>0</v>
          </cell>
          <cell r="CO604">
            <v>0</v>
          </cell>
          <cell r="CP604" t="b">
            <v>1</v>
          </cell>
          <cell r="CQ604" t="str">
            <v>c.3453C&gt;G</v>
          </cell>
          <cell r="CX604" t="str">
            <v>BRCA2</v>
          </cell>
          <cell r="CY604" t="str">
            <v>c.3453C&gt;G</v>
          </cell>
          <cell r="DE604" t="b">
            <v>0</v>
          </cell>
          <cell r="DF604" t="str">
            <v>BRCA2</v>
          </cell>
          <cell r="DG604" t="str">
            <v>c.3453C&gt;G</v>
          </cell>
          <cell r="DN604" t="b">
            <v>0</v>
          </cell>
        </row>
        <row r="605">
          <cell r="B605" t="str">
            <v>c.3454T&gt;C</v>
          </cell>
          <cell r="C605" t="str">
            <v>p.(=)</v>
          </cell>
          <cell r="D605" t="str">
            <v>3682T&gt;C</v>
          </cell>
          <cell r="E605" t="str">
            <v>L1152L</v>
          </cell>
          <cell r="G605" t="str">
            <v>c.3454T&gt;C</v>
          </cell>
          <cell r="O605">
            <v>0.02</v>
          </cell>
          <cell r="R605" t="str">
            <v/>
          </cell>
          <cell r="T605">
            <v>0.02</v>
          </cell>
          <cell r="U605" t="str">
            <v>Same</v>
          </cell>
          <cell r="Z605" t="str">
            <v/>
          </cell>
          <cell r="AK605" t="str">
            <v/>
          </cell>
          <cell r="AL605" t="str">
            <v/>
          </cell>
          <cell r="AM605" t="str">
            <v/>
          </cell>
          <cell r="AN605" t="str">
            <v/>
          </cell>
          <cell r="AR605" t="str">
            <v/>
          </cell>
          <cell r="AS605" t="str">
            <v/>
          </cell>
          <cell r="AT605" t="str">
            <v/>
          </cell>
          <cell r="AU605" t="str">
            <v/>
          </cell>
          <cell r="AW605" t="str">
            <v/>
          </cell>
          <cell r="AX605" t="str">
            <v/>
          </cell>
          <cell r="AY605" t="str">
            <v/>
          </cell>
          <cell r="AZ605" t="str">
            <v/>
          </cell>
          <cell r="BB605" t="str">
            <v/>
          </cell>
          <cell r="BE605" t="str">
            <v/>
          </cell>
          <cell r="BG605" t="str">
            <v/>
          </cell>
          <cell r="BI605" t="str">
            <v/>
          </cell>
          <cell r="CH605" t="str">
            <v/>
          </cell>
          <cell r="CI605" t="str">
            <v/>
          </cell>
          <cell r="CJ605" t="str">
            <v/>
          </cell>
          <cell r="CK605" t="str">
            <v/>
          </cell>
          <cell r="CN605">
            <v>0</v>
          </cell>
          <cell r="CO605">
            <v>0</v>
          </cell>
          <cell r="CP605" t="b">
            <v>1</v>
          </cell>
          <cell r="CQ605" t="str">
            <v>c.3454T&gt;C</v>
          </cell>
          <cell r="CX605" t="str">
            <v>BRCA2</v>
          </cell>
          <cell r="CY605" t="str">
            <v>c.3454T&gt;C</v>
          </cell>
          <cell r="DE605" t="b">
            <v>0</v>
          </cell>
          <cell r="DF605" t="str">
            <v>BRCA2</v>
          </cell>
          <cell r="DG605" t="str">
            <v>c.3454T&gt;C</v>
          </cell>
          <cell r="DN605" t="b">
            <v>0</v>
          </cell>
        </row>
        <row r="606">
          <cell r="B606" t="str">
            <v>c.3458A&gt;G</v>
          </cell>
          <cell r="C606" t="str">
            <v>p.(Lys1153Arg)</v>
          </cell>
          <cell r="D606" t="str">
            <v>3686A&gt;G</v>
          </cell>
          <cell r="E606" t="str">
            <v>K1153R</v>
          </cell>
          <cell r="G606" t="str">
            <v>c.3458A&gt;G</v>
          </cell>
          <cell r="K606">
            <v>1.2147502125250746</v>
          </cell>
          <cell r="L606">
            <v>0.50803179573316737</v>
          </cell>
          <cell r="N606">
            <v>0.61713173183636039</v>
          </cell>
          <cell r="O606">
            <v>0.02</v>
          </cell>
          <cell r="P606">
            <v>1.2594525139517559E-2</v>
          </cell>
          <cell r="Q606">
            <v>1.2437875997583787E-2</v>
          </cell>
          <cell r="R606">
            <v>3</v>
          </cell>
          <cell r="T606">
            <v>0.02</v>
          </cell>
          <cell r="U606" t="str">
            <v>Same</v>
          </cell>
          <cell r="V606">
            <v>2.9999999329447746E-2</v>
          </cell>
          <cell r="Z606" t="str">
            <v/>
          </cell>
          <cell r="AA606">
            <v>1</v>
          </cell>
          <cell r="AB606">
            <v>1</v>
          </cell>
          <cell r="AD606">
            <v>1.2147502125250746</v>
          </cell>
          <cell r="AE606">
            <v>0.50803179573316737</v>
          </cell>
          <cell r="AF606">
            <v>1.8729074587006404E-2</v>
          </cell>
          <cell r="AK606" t="str">
            <v/>
          </cell>
          <cell r="AL606" t="str">
            <v/>
          </cell>
          <cell r="AM606" t="str">
            <v/>
          </cell>
          <cell r="AN606" t="str">
            <v/>
          </cell>
          <cell r="AR606" t="str">
            <v/>
          </cell>
          <cell r="AS606" t="str">
            <v/>
          </cell>
          <cell r="AT606" t="str">
            <v/>
          </cell>
          <cell r="AU606" t="str">
            <v/>
          </cell>
          <cell r="AW606" t="str">
            <v/>
          </cell>
          <cell r="AX606" t="str">
            <v/>
          </cell>
          <cell r="AY606" t="str">
            <v/>
          </cell>
          <cell r="AZ606" t="str">
            <v/>
          </cell>
          <cell r="BB606" t="str">
            <v/>
          </cell>
          <cell r="BE606" t="str">
            <v/>
          </cell>
          <cell r="BG606" t="str">
            <v/>
          </cell>
          <cell r="BI606" t="str">
            <v/>
          </cell>
          <cell r="CH606" t="str">
            <v/>
          </cell>
          <cell r="CI606" t="str">
            <v/>
          </cell>
          <cell r="CJ606" t="str">
            <v/>
          </cell>
          <cell r="CK606" t="str">
            <v/>
          </cell>
          <cell r="CN606">
            <v>0</v>
          </cell>
          <cell r="CO606">
            <v>0</v>
          </cell>
          <cell r="CP606" t="b">
            <v>1</v>
          </cell>
          <cell r="CQ606" t="str">
            <v>c.3458A&gt;G</v>
          </cell>
          <cell r="CX606" t="str">
            <v>BRCA2</v>
          </cell>
          <cell r="CY606" t="str">
            <v>c.3458A&gt;G</v>
          </cell>
          <cell r="DE606" t="b">
            <v>0</v>
          </cell>
          <cell r="DF606" t="str">
            <v>BRCA2</v>
          </cell>
          <cell r="DG606" t="str">
            <v>c.3458A&gt;G</v>
          </cell>
          <cell r="DN606" t="b">
            <v>0</v>
          </cell>
        </row>
        <row r="607">
          <cell r="B607" t="str">
            <v>c.3462C&gt;T</v>
          </cell>
          <cell r="C607" t="str">
            <v>p.(=)</v>
          </cell>
          <cell r="D607" t="str">
            <v>3690C&gt;T</v>
          </cell>
          <cell r="E607" t="str">
            <v>T1154T</v>
          </cell>
          <cell r="O607">
            <v>0.02</v>
          </cell>
          <cell r="R607" t="str">
            <v/>
          </cell>
          <cell r="T607">
            <v>0.02</v>
          </cell>
          <cell r="U607" t="str">
            <v>Same</v>
          </cell>
          <cell r="Z607" t="str">
            <v/>
          </cell>
          <cell r="AK607" t="str">
            <v/>
          </cell>
          <cell r="AL607" t="str">
            <v/>
          </cell>
          <cell r="AM607" t="str">
            <v/>
          </cell>
          <cell r="AN607" t="str">
            <v/>
          </cell>
          <cell r="AR607" t="str">
            <v/>
          </cell>
          <cell r="AS607" t="str">
            <v/>
          </cell>
          <cell r="AT607" t="str">
            <v/>
          </cell>
          <cell r="AU607" t="str">
            <v/>
          </cell>
          <cell r="AW607" t="str">
            <v/>
          </cell>
          <cell r="AX607" t="str">
            <v/>
          </cell>
          <cell r="AY607" t="str">
            <v/>
          </cell>
          <cell r="AZ607" t="str">
            <v/>
          </cell>
          <cell r="BB607" t="str">
            <v/>
          </cell>
          <cell r="BE607" t="str">
            <v/>
          </cell>
          <cell r="BG607" t="str">
            <v/>
          </cell>
          <cell r="BI607" t="str">
            <v/>
          </cell>
          <cell r="CH607" t="str">
            <v/>
          </cell>
          <cell r="CI607" t="str">
            <v/>
          </cell>
          <cell r="CJ607" t="str">
            <v/>
          </cell>
          <cell r="CK607" t="str">
            <v/>
          </cell>
          <cell r="CN607">
            <v>0</v>
          </cell>
          <cell r="CO607">
            <v>0</v>
          </cell>
          <cell r="CP607" t="b">
            <v>1</v>
          </cell>
          <cell r="CQ607" t="str">
            <v>c.3462C&gt;T</v>
          </cell>
          <cell r="CX607" t="str">
            <v>BRCA2</v>
          </cell>
          <cell r="CY607" t="str">
            <v>c.3462C&gt;T</v>
          </cell>
          <cell r="DE607" t="b">
            <v>0</v>
          </cell>
          <cell r="DF607" t="str">
            <v>BRCA2</v>
          </cell>
          <cell r="DG607" t="str">
            <v>c.3462C&gt;T</v>
          </cell>
          <cell r="DH607">
            <v>1.1079104808E-4</v>
          </cell>
          <cell r="DI607">
            <v>0</v>
          </cell>
          <cell r="DJ607">
            <v>0</v>
          </cell>
          <cell r="DK607">
            <v>0</v>
          </cell>
          <cell r="DL607">
            <v>5.5222177226000003E-5</v>
          </cell>
          <cell r="DM607">
            <v>0</v>
          </cell>
          <cell r="DN607" t="b">
            <v>0</v>
          </cell>
        </row>
        <row r="608">
          <cell r="B608" t="str">
            <v>c.3476G&gt;A</v>
          </cell>
          <cell r="C608" t="str">
            <v>p.(Cys1159Tyr)</v>
          </cell>
          <cell r="D608" t="str">
            <v>3704G&gt;A</v>
          </cell>
          <cell r="E608" t="str">
            <v>C1159Y</v>
          </cell>
          <cell r="G608" t="str">
            <v>c.3476G&gt;A</v>
          </cell>
          <cell r="O608">
            <v>0.02</v>
          </cell>
          <cell r="R608" t="str">
            <v/>
          </cell>
          <cell r="T608">
            <v>0.02</v>
          </cell>
          <cell r="U608" t="str">
            <v>Same</v>
          </cell>
          <cell r="Z608" t="str">
            <v/>
          </cell>
          <cell r="AK608" t="str">
            <v/>
          </cell>
          <cell r="AL608" t="str">
            <v/>
          </cell>
          <cell r="AM608" t="str">
            <v/>
          </cell>
          <cell r="AN608" t="str">
            <v/>
          </cell>
          <cell r="AR608" t="str">
            <v/>
          </cell>
          <cell r="AS608" t="str">
            <v/>
          </cell>
          <cell r="AT608" t="str">
            <v/>
          </cell>
          <cell r="AU608" t="str">
            <v/>
          </cell>
          <cell r="AW608" t="str">
            <v/>
          </cell>
          <cell r="AX608" t="str">
            <v/>
          </cell>
          <cell r="AY608" t="str">
            <v/>
          </cell>
          <cell r="AZ608" t="str">
            <v/>
          </cell>
          <cell r="BB608" t="str">
            <v/>
          </cell>
          <cell r="BE608" t="str">
            <v/>
          </cell>
          <cell r="BG608" t="str">
            <v/>
          </cell>
          <cell r="BI608" t="str">
            <v/>
          </cell>
          <cell r="CH608" t="str">
            <v/>
          </cell>
          <cell r="CI608" t="str">
            <v/>
          </cell>
          <cell r="CJ608" t="str">
            <v/>
          </cell>
          <cell r="CK608" t="str">
            <v/>
          </cell>
          <cell r="CN608">
            <v>0</v>
          </cell>
          <cell r="CO608">
            <v>0</v>
          </cell>
          <cell r="CP608" t="b">
            <v>1</v>
          </cell>
          <cell r="CQ608" t="str">
            <v>c.3476G&gt;A</v>
          </cell>
          <cell r="CX608" t="str">
            <v>BRCA2</v>
          </cell>
          <cell r="CY608" t="str">
            <v>c.3476G&gt;A</v>
          </cell>
          <cell r="DE608" t="b">
            <v>0</v>
          </cell>
          <cell r="DF608" t="str">
            <v>BRCA2</v>
          </cell>
          <cell r="DG608" t="str">
            <v>c.3476G&gt;A</v>
          </cell>
          <cell r="DN608" t="b">
            <v>0</v>
          </cell>
        </row>
        <row r="609">
          <cell r="B609" t="str">
            <v>c.3485C&gt;T</v>
          </cell>
          <cell r="C609" t="str">
            <v>p.(Ala1162Val)</v>
          </cell>
          <cell r="D609" t="str">
            <v>3713C&gt;T</v>
          </cell>
          <cell r="E609" t="str">
            <v>A1162V</v>
          </cell>
          <cell r="G609" t="str">
            <v>c.3485C&gt;T</v>
          </cell>
          <cell r="O609">
            <v>0.02</v>
          </cell>
          <cell r="R609" t="str">
            <v/>
          </cell>
          <cell r="T609">
            <v>0.02</v>
          </cell>
          <cell r="U609" t="str">
            <v>Same</v>
          </cell>
          <cell r="Z609" t="str">
            <v/>
          </cell>
          <cell r="AK609" t="str">
            <v/>
          </cell>
          <cell r="AL609" t="str">
            <v/>
          </cell>
          <cell r="AM609" t="str">
            <v/>
          </cell>
          <cell r="AN609" t="str">
            <v/>
          </cell>
          <cell r="AR609" t="str">
            <v/>
          </cell>
          <cell r="AS609" t="str">
            <v/>
          </cell>
          <cell r="AT609" t="str">
            <v/>
          </cell>
          <cell r="AU609" t="str">
            <v/>
          </cell>
          <cell r="AW609" t="str">
            <v/>
          </cell>
          <cell r="AX609" t="str">
            <v/>
          </cell>
          <cell r="AY609" t="str">
            <v/>
          </cell>
          <cell r="AZ609" t="str">
            <v/>
          </cell>
          <cell r="BB609" t="str">
            <v/>
          </cell>
          <cell r="BE609" t="str">
            <v/>
          </cell>
          <cell r="BG609" t="str">
            <v/>
          </cell>
          <cell r="BI609" t="str">
            <v/>
          </cell>
          <cell r="CH609" t="str">
            <v/>
          </cell>
          <cell r="CI609" t="str">
            <v/>
          </cell>
          <cell r="CJ609" t="str">
            <v/>
          </cell>
          <cell r="CK609" t="str">
            <v/>
          </cell>
          <cell r="CN609">
            <v>0</v>
          </cell>
          <cell r="CO609">
            <v>0</v>
          </cell>
          <cell r="CP609" t="b">
            <v>1</v>
          </cell>
          <cell r="CQ609" t="str">
            <v>c.3485C&gt;T</v>
          </cell>
          <cell r="CX609" t="str">
            <v>BRCA2</v>
          </cell>
          <cell r="CY609" t="str">
            <v>c.3485C&gt;T</v>
          </cell>
          <cell r="DE609" t="b">
            <v>0</v>
          </cell>
          <cell r="DF609" t="str">
            <v>BRCA2</v>
          </cell>
          <cell r="DG609" t="str">
            <v>c.3485C&gt;T</v>
          </cell>
          <cell r="DH609">
            <v>0</v>
          </cell>
          <cell r="DI609">
            <v>0</v>
          </cell>
          <cell r="DJ609">
            <v>0</v>
          </cell>
          <cell r="DK609">
            <v>0</v>
          </cell>
          <cell r="DL609">
            <v>1.8404682150999999E-5</v>
          </cell>
          <cell r="DM609">
            <v>0</v>
          </cell>
          <cell r="DN609" t="b">
            <v>0</v>
          </cell>
        </row>
        <row r="610">
          <cell r="B610" t="str">
            <v>c.3499A&gt;G</v>
          </cell>
          <cell r="C610" t="str">
            <v>p.(Ile1167Val)</v>
          </cell>
          <cell r="D610" t="str">
            <v>3727A&gt;G</v>
          </cell>
          <cell r="E610" t="str">
            <v>I1167V</v>
          </cell>
          <cell r="G610" t="str">
            <v>c.3499A&gt;G</v>
          </cell>
          <cell r="O610">
            <v>0.02</v>
          </cell>
          <cell r="R610" t="str">
            <v/>
          </cell>
          <cell r="T610">
            <v>0.02</v>
          </cell>
          <cell r="U610" t="str">
            <v>Same</v>
          </cell>
          <cell r="Z610" t="str">
            <v/>
          </cell>
          <cell r="AK610" t="str">
            <v/>
          </cell>
          <cell r="AL610" t="str">
            <v/>
          </cell>
          <cell r="AM610" t="str">
            <v/>
          </cell>
          <cell r="AN610" t="str">
            <v/>
          </cell>
          <cell r="AR610" t="str">
            <v/>
          </cell>
          <cell r="AS610" t="str">
            <v/>
          </cell>
          <cell r="AT610" t="str">
            <v/>
          </cell>
          <cell r="AU610" t="str">
            <v/>
          </cell>
          <cell r="AW610" t="str">
            <v/>
          </cell>
          <cell r="AX610" t="str">
            <v/>
          </cell>
          <cell r="AY610" t="str">
            <v/>
          </cell>
          <cell r="AZ610" t="str">
            <v/>
          </cell>
          <cell r="BB610" t="str">
            <v/>
          </cell>
          <cell r="BE610" t="str">
            <v/>
          </cell>
          <cell r="BG610" t="str">
            <v/>
          </cell>
          <cell r="BI610" t="str">
            <v/>
          </cell>
          <cell r="CH610" t="str">
            <v/>
          </cell>
          <cell r="CI610" t="str">
            <v/>
          </cell>
          <cell r="CJ610" t="str">
            <v/>
          </cell>
          <cell r="CK610" t="str">
            <v/>
          </cell>
          <cell r="CN610">
            <v>0</v>
          </cell>
          <cell r="CO610">
            <v>0</v>
          </cell>
          <cell r="CP610" t="b">
            <v>1</v>
          </cell>
          <cell r="CQ610" t="str">
            <v>c.3499A&gt;G</v>
          </cell>
          <cell r="CX610" t="str">
            <v>BRCA2</v>
          </cell>
          <cell r="CY610" t="str">
            <v>c.3499A&gt;G</v>
          </cell>
          <cell r="DE610" t="b">
            <v>0</v>
          </cell>
          <cell r="DF610" t="str">
            <v>BRCA2</v>
          </cell>
          <cell r="DG610" t="str">
            <v>c.3499A&gt;G</v>
          </cell>
          <cell r="DH610">
            <v>0</v>
          </cell>
          <cell r="DI610">
            <v>0</v>
          </cell>
          <cell r="DJ610">
            <v>0</v>
          </cell>
          <cell r="DK610">
            <v>0</v>
          </cell>
          <cell r="DL610">
            <v>1.8404004711000001E-5</v>
          </cell>
          <cell r="DM610">
            <v>0</v>
          </cell>
          <cell r="DN610" t="b">
            <v>0</v>
          </cell>
        </row>
        <row r="611">
          <cell r="B611" t="str">
            <v>c.-34T&gt;C</v>
          </cell>
          <cell r="D611" t="str">
            <v>5'UTR195T&gt;C</v>
          </cell>
          <cell r="E611" t="str">
            <v/>
          </cell>
          <cell r="G611" t="str">
            <v>c.-34T&gt;C</v>
          </cell>
          <cell r="K611">
            <v>1.0756788211506356</v>
          </cell>
          <cell r="L611">
            <v>0.36508848523048781</v>
          </cell>
          <cell r="N611">
            <v>0.39271795140840238</v>
          </cell>
          <cell r="O611">
            <v>0.02</v>
          </cell>
          <cell r="P611">
            <v>8.0146520695592322E-3</v>
          </cell>
          <cell r="Q611">
            <v>7.9509281468323062E-3</v>
          </cell>
          <cell r="R611">
            <v>2</v>
          </cell>
          <cell r="S611" t="str">
            <v>Multifac new calc</v>
          </cell>
          <cell r="U611" t="str">
            <v>Assumed prior 0.02</v>
          </cell>
          <cell r="V611">
            <v>0.20999999344348907</v>
          </cell>
          <cell r="Z611" t="str">
            <v/>
          </cell>
          <cell r="AA611">
            <v>1</v>
          </cell>
          <cell r="AB611">
            <v>1</v>
          </cell>
          <cell r="AD611">
            <v>1.0756788211506356</v>
          </cell>
          <cell r="AE611">
            <v>0.36508848523048781</v>
          </cell>
          <cell r="AF611">
            <v>9.4525535639254366E-2</v>
          </cell>
          <cell r="AK611" t="str">
            <v/>
          </cell>
          <cell r="AL611" t="str">
            <v/>
          </cell>
          <cell r="AM611" t="str">
            <v/>
          </cell>
          <cell r="AN611" t="str">
            <v/>
          </cell>
          <cell r="AR611" t="str">
            <v/>
          </cell>
          <cell r="AS611" t="str">
            <v/>
          </cell>
          <cell r="AT611" t="str">
            <v/>
          </cell>
          <cell r="AU611" t="str">
            <v/>
          </cell>
          <cell r="AW611" t="str">
            <v/>
          </cell>
          <cell r="AX611" t="str">
            <v/>
          </cell>
          <cell r="AY611" t="str">
            <v/>
          </cell>
          <cell r="AZ611" t="str">
            <v/>
          </cell>
          <cell r="BB611" t="str">
            <v/>
          </cell>
          <cell r="BE611" t="str">
            <v/>
          </cell>
          <cell r="BG611" t="str">
            <v/>
          </cell>
          <cell r="BI611" t="str">
            <v/>
          </cell>
          <cell r="CH611" t="str">
            <v/>
          </cell>
          <cell r="CI611" t="str">
            <v/>
          </cell>
          <cell r="CJ611" t="str">
            <v/>
          </cell>
          <cell r="CK611" t="str">
            <v/>
          </cell>
          <cell r="CN611">
            <v>0</v>
          </cell>
          <cell r="CO611">
            <v>0</v>
          </cell>
          <cell r="CP611" t="b">
            <v>1</v>
          </cell>
          <cell r="CQ611" t="str">
            <v>c.-34T&gt;C</v>
          </cell>
          <cell r="CX611" t="str">
            <v>BRCA2</v>
          </cell>
          <cell r="CY611" t="str">
            <v>c.-34T&gt;C</v>
          </cell>
          <cell r="DE611" t="b">
            <v>0</v>
          </cell>
          <cell r="DF611" t="str">
            <v>BRCA2</v>
          </cell>
          <cell r="DG611" t="str">
            <v>c.-34T&gt;C</v>
          </cell>
          <cell r="DN611" t="b">
            <v>0</v>
          </cell>
        </row>
        <row r="612">
          <cell r="B612" t="str">
            <v>c.34T&gt;G</v>
          </cell>
          <cell r="C612" t="str">
            <v>p.(Phe12Val)</v>
          </cell>
          <cell r="D612" t="str">
            <v>262T&gt;G</v>
          </cell>
          <cell r="E612" t="str">
            <v>F12V</v>
          </cell>
          <cell r="G612" t="str">
            <v>c.34T&gt;G</v>
          </cell>
          <cell r="K612">
            <v>1.0246153856466556</v>
          </cell>
          <cell r="L612">
            <v>0.84580426069580639</v>
          </cell>
          <cell r="N612">
            <v>0.86662405875441806</v>
          </cell>
          <cell r="O612">
            <v>0.03</v>
          </cell>
          <cell r="P612">
            <v>2.680280594085829E-2</v>
          </cell>
          <cell r="Q612">
            <v>2.610316779987654E-2</v>
          </cell>
          <cell r="R612">
            <v>3</v>
          </cell>
          <cell r="T612">
            <v>0.03</v>
          </cell>
          <cell r="U612" t="str">
            <v>Same</v>
          </cell>
          <cell r="V612">
            <v>2.9999999329447746E-2</v>
          </cell>
          <cell r="Z612" t="str">
            <v/>
          </cell>
          <cell r="AA612">
            <v>1</v>
          </cell>
          <cell r="AB612">
            <v>1</v>
          </cell>
          <cell r="AD612">
            <v>1.0246153856466556</v>
          </cell>
          <cell r="AE612">
            <v>0.84580426069580639</v>
          </cell>
          <cell r="AF612">
            <v>2.6103167214081343E-2</v>
          </cell>
          <cell r="AK612" t="str">
            <v/>
          </cell>
          <cell r="AL612" t="str">
            <v/>
          </cell>
          <cell r="AM612" t="str">
            <v/>
          </cell>
          <cell r="AN612" t="str">
            <v/>
          </cell>
          <cell r="AR612" t="str">
            <v/>
          </cell>
          <cell r="AS612" t="str">
            <v/>
          </cell>
          <cell r="AT612" t="str">
            <v/>
          </cell>
          <cell r="AU612" t="str">
            <v/>
          </cell>
          <cell r="AW612" t="str">
            <v/>
          </cell>
          <cell r="AX612" t="str">
            <v/>
          </cell>
          <cell r="AY612" t="str">
            <v/>
          </cell>
          <cell r="AZ612" t="str">
            <v/>
          </cell>
          <cell r="BB612" t="str">
            <v/>
          </cell>
          <cell r="BE612" t="str">
            <v/>
          </cell>
          <cell r="BG612" t="str">
            <v/>
          </cell>
          <cell r="BI612" t="str">
            <v/>
          </cell>
          <cell r="CH612" t="str">
            <v/>
          </cell>
          <cell r="CI612" t="str">
            <v/>
          </cell>
          <cell r="CJ612" t="str">
            <v/>
          </cell>
          <cell r="CK612" t="str">
            <v/>
          </cell>
          <cell r="CN612">
            <v>0</v>
          </cell>
          <cell r="CO612">
            <v>0</v>
          </cell>
          <cell r="CP612" t="b">
            <v>1</v>
          </cell>
          <cell r="CQ612" t="str">
            <v>c.34T&gt;G</v>
          </cell>
          <cell r="CX612" t="str">
            <v>BRCA2</v>
          </cell>
          <cell r="CY612" t="str">
            <v>c.34T&gt;G</v>
          </cell>
          <cell r="DE612" t="b">
            <v>0</v>
          </cell>
          <cell r="DF612" t="str">
            <v>BRCA2</v>
          </cell>
          <cell r="DG612" t="str">
            <v>c.34T&gt;G</v>
          </cell>
          <cell r="DH612">
            <v>0</v>
          </cell>
          <cell r="DI612">
            <v>0</v>
          </cell>
          <cell r="DJ612">
            <v>0</v>
          </cell>
          <cell r="DK612">
            <v>0</v>
          </cell>
          <cell r="DL612">
            <v>7.4844697252999997E-5</v>
          </cell>
          <cell r="DM612">
            <v>0</v>
          </cell>
          <cell r="DN612" t="b">
            <v>0</v>
          </cell>
        </row>
        <row r="613">
          <cell r="B613" t="str">
            <v>c.3503T&gt;C</v>
          </cell>
          <cell r="C613" t="str">
            <v>p.(Met1168Thr)</v>
          </cell>
          <cell r="D613" t="str">
            <v>3731T&gt;C</v>
          </cell>
          <cell r="E613" t="str">
            <v>M1168T</v>
          </cell>
          <cell r="G613" t="str">
            <v>c.3503T&gt;C</v>
          </cell>
          <cell r="K613">
            <v>1.0246153856466556</v>
          </cell>
          <cell r="L613">
            <v>0.40269574567935823</v>
          </cell>
          <cell r="N613">
            <v>0.41260825675752316</v>
          </cell>
          <cell r="O613">
            <v>0.02</v>
          </cell>
          <cell r="P613">
            <v>8.4205766685208801E-3</v>
          </cell>
          <cell r="Q613">
            <v>8.3502626417437907E-3</v>
          </cell>
          <cell r="R613">
            <v>2</v>
          </cell>
          <cell r="S613" t="str">
            <v>Multifac new calc</v>
          </cell>
          <cell r="T613">
            <v>0.02</v>
          </cell>
          <cell r="U613" t="str">
            <v>Same</v>
          </cell>
          <cell r="V613">
            <v>2.9999999329447746E-2</v>
          </cell>
          <cell r="Z613" t="str">
            <v/>
          </cell>
          <cell r="AA613">
            <v>1</v>
          </cell>
          <cell r="AB613">
            <v>1</v>
          </cell>
          <cell r="AD613">
            <v>1.0246153856466556</v>
          </cell>
          <cell r="AE613">
            <v>0.40269574567935823</v>
          </cell>
          <cell r="AF613">
            <v>1.2600286549537975E-2</v>
          </cell>
          <cell r="AK613" t="str">
            <v/>
          </cell>
          <cell r="AL613" t="str">
            <v/>
          </cell>
          <cell r="AM613" t="str">
            <v/>
          </cell>
          <cell r="AN613" t="str">
            <v/>
          </cell>
          <cell r="AR613" t="str">
            <v/>
          </cell>
          <cell r="AS613" t="str">
            <v/>
          </cell>
          <cell r="AT613" t="str">
            <v/>
          </cell>
          <cell r="AU613" t="str">
            <v/>
          </cell>
          <cell r="AW613" t="str">
            <v/>
          </cell>
          <cell r="AX613" t="str">
            <v/>
          </cell>
          <cell r="AY613" t="str">
            <v/>
          </cell>
          <cell r="AZ613" t="str">
            <v/>
          </cell>
          <cell r="BB613" t="str">
            <v/>
          </cell>
          <cell r="BE613" t="str">
            <v/>
          </cell>
          <cell r="BG613" t="str">
            <v/>
          </cell>
          <cell r="BI613" t="str">
            <v/>
          </cell>
          <cell r="CH613" t="str">
            <v/>
          </cell>
          <cell r="CI613" t="str">
            <v/>
          </cell>
          <cell r="CJ613" t="str">
            <v/>
          </cell>
          <cell r="CK613" t="str">
            <v/>
          </cell>
          <cell r="CN613">
            <v>0</v>
          </cell>
          <cell r="CO613">
            <v>0</v>
          </cell>
          <cell r="CP613" t="b">
            <v>1</v>
          </cell>
          <cell r="CQ613" t="str">
            <v>c.3503T&gt;C</v>
          </cell>
          <cell r="CX613" t="str">
            <v>BRCA2</v>
          </cell>
          <cell r="CY613" t="str">
            <v>c.3503T&gt;C</v>
          </cell>
          <cell r="DE613" t="b">
            <v>0</v>
          </cell>
          <cell r="DF613" t="str">
            <v>BRCA2</v>
          </cell>
          <cell r="DG613" t="str">
            <v>c.3503T&gt;C</v>
          </cell>
          <cell r="DN613" t="b">
            <v>0</v>
          </cell>
        </row>
        <row r="614">
          <cell r="B614" t="str">
            <v>c.3509C&gt;T</v>
          </cell>
          <cell r="C614" t="str">
            <v>p.(Ala1170Val)</v>
          </cell>
          <cell r="D614" t="str">
            <v>3737C&gt;T</v>
          </cell>
          <cell r="E614" t="str">
            <v>A1170V</v>
          </cell>
          <cell r="G614" t="str">
            <v>c.3509C&gt;T</v>
          </cell>
          <cell r="J614">
            <v>2.9166060000000003</v>
          </cell>
          <cell r="K614">
            <v>1.1570849262720211</v>
          </cell>
          <cell r="L614">
            <v>1.6809221374698535</v>
          </cell>
          <cell r="N614">
            <v>5.6727102020581697</v>
          </cell>
          <cell r="O614">
            <v>0.02</v>
          </cell>
          <cell r="P614">
            <v>0.11576959596037081</v>
          </cell>
          <cell r="Q614">
            <v>0.10375761840035175</v>
          </cell>
          <cell r="R614">
            <v>3</v>
          </cell>
          <cell r="T614">
            <v>0.02</v>
          </cell>
          <cell r="U614" t="str">
            <v>Same</v>
          </cell>
          <cell r="V614">
            <v>2.9999999329447746E-2</v>
          </cell>
          <cell r="W614">
            <v>1</v>
          </cell>
          <cell r="X614">
            <v>1.54</v>
          </cell>
          <cell r="Z614" t="str">
            <v/>
          </cell>
          <cell r="AA614">
            <v>1</v>
          </cell>
          <cell r="AB614">
            <v>1</v>
          </cell>
          <cell r="AD614">
            <v>1.1570849262720211</v>
          </cell>
          <cell r="AE614">
            <v>1.6809221374698535</v>
          </cell>
          <cell r="AF614">
            <v>8.4782707468466084E-2</v>
          </cell>
          <cell r="AK614" t="str">
            <v/>
          </cell>
          <cell r="AL614" t="str">
            <v/>
          </cell>
          <cell r="AM614" t="str">
            <v/>
          </cell>
          <cell r="AN614" t="str">
            <v/>
          </cell>
          <cell r="AO614">
            <v>0.02</v>
          </cell>
          <cell r="AP614">
            <v>0.22989999999999999</v>
          </cell>
          <cell r="AR614" t="str">
            <v>-</v>
          </cell>
          <cell r="AS614">
            <v>0.89200000000000002</v>
          </cell>
          <cell r="AT614">
            <v>16.399999999999999</v>
          </cell>
          <cell r="AU614" t="str">
            <v>-</v>
          </cell>
          <cell r="AV614">
            <v>14.6288</v>
          </cell>
          <cell r="AW614" t="str">
            <v>Spearman AD et al., J Clin Oncol, 26:5393-5400, 2008.</v>
          </cell>
          <cell r="AX614" t="str">
            <v/>
          </cell>
          <cell r="AY614" t="str">
            <v/>
          </cell>
          <cell r="AZ614" t="str">
            <v/>
          </cell>
          <cell r="BB614" t="str">
            <v/>
          </cell>
          <cell r="BE614" t="str">
            <v/>
          </cell>
          <cell r="BG614" t="str">
            <v/>
          </cell>
          <cell r="BI614" t="str">
            <v/>
          </cell>
          <cell r="CD614">
            <v>1.8939000000000001</v>
          </cell>
          <cell r="CH614" t="str">
            <v/>
          </cell>
          <cell r="CI614" t="str">
            <v/>
          </cell>
          <cell r="CJ614" t="str">
            <v/>
          </cell>
          <cell r="CK614" t="str">
            <v/>
          </cell>
          <cell r="CN614">
            <v>0</v>
          </cell>
          <cell r="CO614">
            <v>1</v>
          </cell>
          <cell r="CP614" t="b">
            <v>1</v>
          </cell>
          <cell r="CQ614" t="str">
            <v>c.3509C&gt;T</v>
          </cell>
          <cell r="CX614" t="str">
            <v>BRCA2</v>
          </cell>
          <cell r="CY614" t="str">
            <v>c.3509C&gt;T</v>
          </cell>
          <cell r="DE614" t="b">
            <v>0</v>
          </cell>
          <cell r="DF614" t="str">
            <v>BRCA2</v>
          </cell>
          <cell r="DG614" t="str">
            <v>c.3509C&gt;T</v>
          </cell>
          <cell r="DH614">
            <v>0</v>
          </cell>
          <cell r="DI614">
            <v>0</v>
          </cell>
          <cell r="DJ614">
            <v>0</v>
          </cell>
          <cell r="DK614">
            <v>0</v>
          </cell>
          <cell r="DL614">
            <v>1.8403327321999999E-5</v>
          </cell>
          <cell r="DM614">
            <v>0</v>
          </cell>
          <cell r="DN614" t="b">
            <v>0</v>
          </cell>
        </row>
        <row r="615">
          <cell r="B615" t="str">
            <v>c.3512C&gt;T</v>
          </cell>
          <cell r="C615" t="str">
            <v>p.(Pro1171Leu)</v>
          </cell>
          <cell r="D615" t="str">
            <v>3740C&gt;T</v>
          </cell>
          <cell r="E615" t="str">
            <v>P1171L</v>
          </cell>
          <cell r="G615" t="str">
            <v>c.3512C&gt;T</v>
          </cell>
          <cell r="K615">
            <v>1.0246153856466556</v>
          </cell>
          <cell r="L615">
            <v>1.0440023383281356</v>
          </cell>
          <cell r="N615">
            <v>1.0697008585020928</v>
          </cell>
          <cell r="O615">
            <v>0.02</v>
          </cell>
          <cell r="P615">
            <v>2.1830629765348834E-2</v>
          </cell>
          <cell r="Q615">
            <v>2.1364235059544042E-2</v>
          </cell>
          <cell r="R615">
            <v>3</v>
          </cell>
          <cell r="T615">
            <v>0.02</v>
          </cell>
          <cell r="U615" t="str">
            <v>Same</v>
          </cell>
          <cell r="V615">
            <v>2.9999999329447746E-2</v>
          </cell>
          <cell r="Z615" t="str">
            <v/>
          </cell>
          <cell r="AA615">
            <v>1</v>
          </cell>
          <cell r="AB615">
            <v>1</v>
          </cell>
          <cell r="AD615">
            <v>1.0246153856466556</v>
          </cell>
          <cell r="AE615">
            <v>1.0440023383281356</v>
          </cell>
          <cell r="AF615">
            <v>3.2024061901052371E-2</v>
          </cell>
          <cell r="AK615" t="str">
            <v/>
          </cell>
          <cell r="AL615" t="str">
            <v/>
          </cell>
          <cell r="AM615" t="str">
            <v/>
          </cell>
          <cell r="AN615" t="str">
            <v/>
          </cell>
          <cell r="AR615" t="str">
            <v/>
          </cell>
          <cell r="AS615" t="str">
            <v/>
          </cell>
          <cell r="AT615" t="str">
            <v/>
          </cell>
          <cell r="AU615" t="str">
            <v/>
          </cell>
          <cell r="AW615" t="str">
            <v/>
          </cell>
          <cell r="AX615" t="str">
            <v/>
          </cell>
          <cell r="AY615" t="str">
            <v/>
          </cell>
          <cell r="AZ615" t="str">
            <v/>
          </cell>
          <cell r="BB615" t="str">
            <v/>
          </cell>
          <cell r="BE615" t="str">
            <v/>
          </cell>
          <cell r="BG615" t="str">
            <v/>
          </cell>
          <cell r="BI615" t="str">
            <v/>
          </cell>
          <cell r="CH615" t="str">
            <v/>
          </cell>
          <cell r="CI615" t="str">
            <v/>
          </cell>
          <cell r="CJ615" t="str">
            <v/>
          </cell>
          <cell r="CK615" t="str">
            <v/>
          </cell>
          <cell r="CN615">
            <v>0</v>
          </cell>
          <cell r="CO615">
            <v>0</v>
          </cell>
          <cell r="CP615" t="b">
            <v>1</v>
          </cell>
          <cell r="CQ615" t="str">
            <v>c.3512C&gt;T</v>
          </cell>
          <cell r="CX615" t="str">
            <v>BRCA2</v>
          </cell>
          <cell r="CY615" t="str">
            <v>c.3512C&gt;T</v>
          </cell>
          <cell r="DE615" t="b">
            <v>0</v>
          </cell>
          <cell r="DF615" t="str">
            <v>BRCA2</v>
          </cell>
          <cell r="DG615" t="str">
            <v>c.3512C&gt;T</v>
          </cell>
          <cell r="DN615" t="b">
            <v>0</v>
          </cell>
        </row>
        <row r="616">
          <cell r="B616" t="str">
            <v>c.3515C&gt;G</v>
          </cell>
          <cell r="C616" t="str">
            <v>p.(Ser1172Trp)</v>
          </cell>
          <cell r="D616" t="str">
            <v>3743C&gt;G</v>
          </cell>
          <cell r="E616" t="str">
            <v>S1172W</v>
          </cell>
          <cell r="G616" t="str">
            <v>c.3515C&gt;G</v>
          </cell>
          <cell r="K616">
            <v>1.0246153856466556</v>
          </cell>
          <cell r="L616">
            <v>0.56175280073627221</v>
          </cell>
          <cell r="N616">
            <v>0.57558056256448442</v>
          </cell>
          <cell r="O616">
            <v>0.02</v>
          </cell>
          <cell r="P616">
            <v>1.1746542093152743E-2</v>
          </cell>
          <cell r="Q616">
            <v>1.1610162826799386E-2</v>
          </cell>
          <cell r="R616">
            <v>3</v>
          </cell>
          <cell r="T616">
            <v>0.02</v>
          </cell>
          <cell r="U616" t="str">
            <v>Same</v>
          </cell>
          <cell r="V616">
            <v>2.9999999329447746E-2</v>
          </cell>
          <cell r="Z616" t="str">
            <v/>
          </cell>
          <cell r="AA616">
            <v>1</v>
          </cell>
          <cell r="AB616">
            <v>1</v>
          </cell>
          <cell r="AD616">
            <v>1.0246153856466556</v>
          </cell>
          <cell r="AE616">
            <v>0.56175280073627221</v>
          </cell>
          <cell r="AF616">
            <v>1.7490110775277932E-2</v>
          </cell>
          <cell r="AK616" t="str">
            <v/>
          </cell>
          <cell r="AL616" t="str">
            <v/>
          </cell>
          <cell r="AM616" t="str">
            <v/>
          </cell>
          <cell r="AN616" t="str">
            <v/>
          </cell>
          <cell r="AR616" t="str">
            <v/>
          </cell>
          <cell r="AS616" t="str">
            <v/>
          </cell>
          <cell r="AT616" t="str">
            <v/>
          </cell>
          <cell r="AU616" t="str">
            <v/>
          </cell>
          <cell r="AW616" t="str">
            <v/>
          </cell>
          <cell r="AX616" t="str">
            <v/>
          </cell>
          <cell r="AY616" t="str">
            <v/>
          </cell>
          <cell r="AZ616" t="str">
            <v/>
          </cell>
          <cell r="BB616" t="str">
            <v/>
          </cell>
          <cell r="BE616" t="str">
            <v/>
          </cell>
          <cell r="BG616" t="str">
            <v/>
          </cell>
          <cell r="BI616" t="str">
            <v/>
          </cell>
          <cell r="CH616" t="str">
            <v/>
          </cell>
          <cell r="CI616" t="str">
            <v/>
          </cell>
          <cell r="CJ616" t="str">
            <v/>
          </cell>
          <cell r="CK616" t="str">
            <v/>
          </cell>
          <cell r="CN616">
            <v>0</v>
          </cell>
          <cell r="CO616">
            <v>0</v>
          </cell>
          <cell r="CP616" t="b">
            <v>1</v>
          </cell>
          <cell r="CQ616" t="str">
            <v>c.3515C&gt;G</v>
          </cell>
          <cell r="CX616" t="str">
            <v>BRCA2</v>
          </cell>
          <cell r="CY616" t="str">
            <v>c.3515C&gt;G</v>
          </cell>
          <cell r="DE616" t="b">
            <v>0</v>
          </cell>
          <cell r="DF616" t="str">
            <v>BRCA2</v>
          </cell>
          <cell r="DG616" t="str">
            <v>c.3515C&gt;G</v>
          </cell>
          <cell r="DN616" t="b">
            <v>0</v>
          </cell>
        </row>
        <row r="617">
          <cell r="B617" t="str">
            <v>c.3515C&gt;T</v>
          </cell>
          <cell r="C617" t="str">
            <v>p.(Ser1172Leu)</v>
          </cell>
          <cell r="D617" t="str">
            <v>3743C&gt;T</v>
          </cell>
          <cell r="E617" t="str">
            <v>S1172L</v>
          </cell>
          <cell r="H617">
            <v>0</v>
          </cell>
          <cell r="I617">
            <v>0.12881999999999999</v>
          </cell>
          <cell r="J617">
            <v>1.76</v>
          </cell>
          <cell r="K617">
            <v>0.27312970916171941</v>
          </cell>
          <cell r="L617">
            <v>4.4149771007218037E-4</v>
          </cell>
          <cell r="N617">
            <v>2.733967579663095E-5</v>
          </cell>
          <cell r="O617">
            <v>0.02</v>
          </cell>
          <cell r="P617">
            <v>5.5795256727818276E-7</v>
          </cell>
          <cell r="Q617">
            <v>5.5795225596728909E-7</v>
          </cell>
          <cell r="R617">
            <v>1</v>
          </cell>
          <cell r="S617" t="str">
            <v>Frequency &gt;1%</v>
          </cell>
          <cell r="T617">
            <v>0.02</v>
          </cell>
          <cell r="U617" t="str">
            <v>Same</v>
          </cell>
          <cell r="V617">
            <v>2.9999999329447746E-2</v>
          </cell>
          <cell r="W617">
            <v>1</v>
          </cell>
          <cell r="X617">
            <v>1.76</v>
          </cell>
          <cell r="Z617" t="str">
            <v/>
          </cell>
          <cell r="AA617" t="str">
            <v>2+</v>
          </cell>
          <cell r="AB617">
            <v>0.12800000319486965</v>
          </cell>
          <cell r="AD617">
            <v>0.27312970916171941</v>
          </cell>
          <cell r="AE617">
            <v>4.4149771007218037E-4</v>
          </cell>
          <cell r="AF617">
            <v>9.3087441867193568E-7</v>
          </cell>
          <cell r="AJ617">
            <v>0.02</v>
          </cell>
          <cell r="AK617" t="str">
            <v>3.15×10−7</v>
          </cell>
          <cell r="AL617" t="str">
            <v>Lindor 2012</v>
          </cell>
          <cell r="AM617" t="str">
            <v>Easton et al., 2007</v>
          </cell>
          <cell r="AN617" t="str">
            <v>Y</v>
          </cell>
          <cell r="AO617">
            <v>0.02</v>
          </cell>
          <cell r="AP617">
            <v>0</v>
          </cell>
          <cell r="AR617">
            <v>0.12881999999999999</v>
          </cell>
          <cell r="AS617" t="str">
            <v>-</v>
          </cell>
          <cell r="AT617">
            <v>4.4000000000000002E-4</v>
          </cell>
          <cell r="AU617">
            <v>0.27542</v>
          </cell>
          <cell r="AV617">
            <v>1.5611E-5</v>
          </cell>
          <cell r="AW617" t="str">
            <v>Easton DF et al., Am J Hum Genet, 81: 873-883, 2007.</v>
          </cell>
          <cell r="AX617" t="str">
            <v/>
          </cell>
          <cell r="AY617" t="str">
            <v/>
          </cell>
          <cell r="AZ617" t="str">
            <v/>
          </cell>
          <cell r="BB617" t="str">
            <v/>
          </cell>
          <cell r="BE617" t="str">
            <v/>
          </cell>
          <cell r="BG617" t="str">
            <v/>
          </cell>
          <cell r="BI617" t="str">
            <v/>
          </cell>
          <cell r="CH617" t="str">
            <v/>
          </cell>
          <cell r="CI617" t="str">
            <v/>
          </cell>
          <cell r="CJ617" t="str">
            <v/>
          </cell>
          <cell r="CK617" t="str">
            <v/>
          </cell>
          <cell r="CN617">
            <v>0</v>
          </cell>
          <cell r="CO617">
            <v>1</v>
          </cell>
          <cell r="CP617" t="b">
            <v>1</v>
          </cell>
          <cell r="CQ617" t="str">
            <v>c.3515C&gt;T</v>
          </cell>
          <cell r="CR617">
            <v>0</v>
          </cell>
          <cell r="CS617">
            <v>0</v>
          </cell>
          <cell r="CT617">
            <v>0</v>
          </cell>
          <cell r="CU617">
            <v>0</v>
          </cell>
          <cell r="CV617">
            <v>4.0000000000000001E-3</v>
          </cell>
          <cell r="CW617" t="b">
            <v>0</v>
          </cell>
          <cell r="CX617" t="str">
            <v>BRCA2</v>
          </cell>
          <cell r="CY617" t="str">
            <v>c.3515C&gt;T</v>
          </cell>
          <cell r="CZ617">
            <v>0</v>
          </cell>
          <cell r="DA617">
            <v>0</v>
          </cell>
          <cell r="DB617">
            <v>0</v>
          </cell>
          <cell r="DC617">
            <v>0</v>
          </cell>
          <cell r="DD617">
            <v>4.0000000000000001E-3</v>
          </cell>
          <cell r="DE617" t="b">
            <v>0</v>
          </cell>
          <cell r="DF617" t="str">
            <v>BRCA2</v>
          </cell>
          <cell r="DG617" t="str">
            <v>c.3515C&gt;T</v>
          </cell>
          <cell r="DH617">
            <v>0</v>
          </cell>
          <cell r="DI617">
            <v>0</v>
          </cell>
          <cell r="DJ617">
            <v>0</v>
          </cell>
          <cell r="DK617">
            <v>1.3615733737000001E-2</v>
          </cell>
          <cell r="DL617">
            <v>9.7537634804000005E-4</v>
          </cell>
          <cell r="DM617">
            <v>4.2708968883E-4</v>
          </cell>
          <cell r="DN617" t="b">
            <v>1</v>
          </cell>
        </row>
        <row r="618">
          <cell r="B618" t="str">
            <v>c.3516G&gt;A</v>
          </cell>
          <cell r="C618" t="str">
            <v>p.(=)</v>
          </cell>
          <cell r="D618" t="str">
            <v>3743G&gt;A</v>
          </cell>
          <cell r="E618" t="str">
            <v>S1172S</v>
          </cell>
          <cell r="H618">
            <v>1</v>
          </cell>
          <cell r="I618">
            <v>1.8329</v>
          </cell>
          <cell r="J618">
            <v>0.240735650016</v>
          </cell>
          <cell r="N618">
            <v>0.44124437291432639</v>
          </cell>
          <cell r="O618">
            <v>0.02</v>
          </cell>
          <cell r="P618">
            <v>9.0049872023331926E-3</v>
          </cell>
          <cell r="Q618">
            <v>8.9246211035104092E-3</v>
          </cell>
          <cell r="R618">
            <v>2</v>
          </cell>
          <cell r="S618" t="str">
            <v>Multifac new calc</v>
          </cell>
          <cell r="T618">
            <v>0.02</v>
          </cell>
          <cell r="U618" t="str">
            <v>Same</v>
          </cell>
          <cell r="Z618" t="str">
            <v/>
          </cell>
          <cell r="AK618" t="str">
            <v/>
          </cell>
          <cell r="AL618" t="str">
            <v/>
          </cell>
          <cell r="AM618" t="str">
            <v/>
          </cell>
          <cell r="AN618" t="str">
            <v/>
          </cell>
          <cell r="AR618" t="str">
            <v/>
          </cell>
          <cell r="AS618" t="str">
            <v/>
          </cell>
          <cell r="AT618" t="str">
            <v/>
          </cell>
          <cell r="AU618" t="str">
            <v/>
          </cell>
          <cell r="AW618" t="str">
            <v/>
          </cell>
          <cell r="AX618" t="str">
            <v/>
          </cell>
          <cell r="AY618" t="str">
            <v/>
          </cell>
          <cell r="AZ618" t="str">
            <v/>
          </cell>
          <cell r="BB618" t="str">
            <v/>
          </cell>
          <cell r="BE618" t="str">
            <v/>
          </cell>
          <cell r="BG618" t="str">
            <v/>
          </cell>
          <cell r="BI618" t="str">
            <v/>
          </cell>
          <cell r="BV618">
            <v>1</v>
          </cell>
          <cell r="BW618">
            <v>1.8329</v>
          </cell>
          <cell r="BX618">
            <v>6</v>
          </cell>
          <cell r="BY618">
            <v>0.240735650016</v>
          </cell>
          <cell r="BZ618">
            <v>1</v>
          </cell>
          <cell r="CA618">
            <v>1</v>
          </cell>
          <cell r="CH618" t="str">
            <v/>
          </cell>
          <cell r="CI618" t="str">
            <v/>
          </cell>
          <cell r="CJ618" t="str">
            <v/>
          </cell>
          <cell r="CK618" t="str">
            <v/>
          </cell>
          <cell r="CN618">
            <v>1</v>
          </cell>
          <cell r="CO618">
            <v>6</v>
          </cell>
          <cell r="CP618" t="b">
            <v>1</v>
          </cell>
          <cell r="CQ618" t="str">
            <v>c.3516G&gt;A</v>
          </cell>
          <cell r="CR618">
            <v>0</v>
          </cell>
          <cell r="CS618">
            <v>0</v>
          </cell>
          <cell r="CT618">
            <v>1E-3</v>
          </cell>
          <cell r="CU618">
            <v>0</v>
          </cell>
          <cell r="CV618">
            <v>7.0000000000000001E-3</v>
          </cell>
          <cell r="CW618" t="b">
            <v>0</v>
          </cell>
          <cell r="CX618" t="str">
            <v>BRCA2</v>
          </cell>
          <cell r="CY618" t="str">
            <v>c.3516G&gt;A</v>
          </cell>
          <cell r="CZ618">
            <v>0</v>
          </cell>
          <cell r="DA618">
            <v>0</v>
          </cell>
          <cell r="DB618">
            <v>1E-3</v>
          </cell>
          <cell r="DC618">
            <v>0</v>
          </cell>
          <cell r="DD618">
            <v>7.0000000000000001E-3</v>
          </cell>
          <cell r="DE618" t="b">
            <v>0</v>
          </cell>
          <cell r="DF618" t="str">
            <v>BRCA2</v>
          </cell>
          <cell r="DG618" t="str">
            <v>c.3516G&gt;A</v>
          </cell>
          <cell r="DH618">
            <v>2.2148394240999999E-4</v>
          </cell>
          <cell r="DI618">
            <v>5.3590568060000001E-4</v>
          </cell>
          <cell r="DJ618">
            <v>0</v>
          </cell>
          <cell r="DK618">
            <v>3.0257186082000001E-3</v>
          </cell>
          <cell r="DL618">
            <v>4.8951048951000001E-3</v>
          </cell>
          <cell r="DM618">
            <v>1.2205541316E-3</v>
          </cell>
          <cell r="DN618" t="b">
            <v>0</v>
          </cell>
        </row>
        <row r="619">
          <cell r="B619" t="str">
            <v>c.3516G&gt;C</v>
          </cell>
          <cell r="C619" t="str">
            <v>p.(=)</v>
          </cell>
          <cell r="D619" t="str">
            <v>3744G&gt;C</v>
          </cell>
          <cell r="E619" t="str">
            <v>S1172S</v>
          </cell>
          <cell r="G619" t="str">
            <v>c.3516G&gt;C</v>
          </cell>
          <cell r="O619">
            <v>0.02</v>
          </cell>
          <cell r="R619" t="str">
            <v/>
          </cell>
          <cell r="T619">
            <v>0.02</v>
          </cell>
          <cell r="U619" t="str">
            <v>Same</v>
          </cell>
          <cell r="Z619" t="str">
            <v/>
          </cell>
          <cell r="AK619" t="str">
            <v/>
          </cell>
          <cell r="AL619" t="str">
            <v/>
          </cell>
          <cell r="AM619" t="str">
            <v/>
          </cell>
          <cell r="AN619" t="str">
            <v/>
          </cell>
          <cell r="AR619" t="str">
            <v/>
          </cell>
          <cell r="AS619" t="str">
            <v/>
          </cell>
          <cell r="AT619" t="str">
            <v/>
          </cell>
          <cell r="AU619" t="str">
            <v/>
          </cell>
          <cell r="AW619" t="str">
            <v/>
          </cell>
          <cell r="AX619" t="str">
            <v/>
          </cell>
          <cell r="AY619" t="str">
            <v/>
          </cell>
          <cell r="AZ619" t="str">
            <v/>
          </cell>
          <cell r="BB619" t="str">
            <v/>
          </cell>
          <cell r="BE619" t="str">
            <v/>
          </cell>
          <cell r="BG619" t="str">
            <v/>
          </cell>
          <cell r="BI619" t="str">
            <v/>
          </cell>
          <cell r="CH619" t="str">
            <v/>
          </cell>
          <cell r="CI619" t="str">
            <v/>
          </cell>
          <cell r="CJ619" t="str">
            <v/>
          </cell>
          <cell r="CK619" t="str">
            <v/>
          </cell>
          <cell r="CN619">
            <v>0</v>
          </cell>
          <cell r="CO619">
            <v>0</v>
          </cell>
          <cell r="CP619" t="b">
            <v>1</v>
          </cell>
          <cell r="CQ619" t="str">
            <v>c.3516G&gt;C</v>
          </cell>
          <cell r="CX619" t="str">
            <v>BRCA2</v>
          </cell>
          <cell r="CY619" t="str">
            <v>c.3516G&gt;C</v>
          </cell>
          <cell r="DE619" t="b">
            <v>0</v>
          </cell>
          <cell r="DF619" t="str">
            <v>BRCA2</v>
          </cell>
          <cell r="DG619" t="str">
            <v>c.3516G&gt;C</v>
          </cell>
          <cell r="DN619" t="b">
            <v>0</v>
          </cell>
        </row>
        <row r="620">
          <cell r="B620" t="str">
            <v>c.3517A&gt;T</v>
          </cell>
          <cell r="C620" t="str">
            <v>p.(Ile1173Phe)</v>
          </cell>
          <cell r="D620" t="str">
            <v>3745A&gt;T</v>
          </cell>
          <cell r="E620" t="str">
            <v>I1173F</v>
          </cell>
          <cell r="G620" t="str">
            <v>c.3517A&gt;T</v>
          </cell>
          <cell r="O620">
            <v>0.02</v>
          </cell>
          <cell r="R620" t="str">
            <v/>
          </cell>
          <cell r="T620">
            <v>0.02</v>
          </cell>
          <cell r="U620" t="str">
            <v>Same</v>
          </cell>
          <cell r="Z620" t="str">
            <v/>
          </cell>
          <cell r="AK620" t="str">
            <v/>
          </cell>
          <cell r="AL620" t="str">
            <v/>
          </cell>
          <cell r="AM620" t="str">
            <v/>
          </cell>
          <cell r="AN620" t="str">
            <v/>
          </cell>
          <cell r="AR620" t="str">
            <v/>
          </cell>
          <cell r="AS620" t="str">
            <v/>
          </cell>
          <cell r="AT620" t="str">
            <v/>
          </cell>
          <cell r="AU620" t="str">
            <v/>
          </cell>
          <cell r="AW620" t="str">
            <v/>
          </cell>
          <cell r="AX620" t="str">
            <v/>
          </cell>
          <cell r="AY620" t="str">
            <v/>
          </cell>
          <cell r="AZ620" t="str">
            <v/>
          </cell>
          <cell r="BB620" t="str">
            <v/>
          </cell>
          <cell r="BE620" t="str">
            <v/>
          </cell>
          <cell r="BG620" t="str">
            <v/>
          </cell>
          <cell r="BI620" t="str">
            <v/>
          </cell>
          <cell r="CH620" t="str">
            <v/>
          </cell>
          <cell r="CI620" t="str">
            <v/>
          </cell>
          <cell r="CJ620" t="str">
            <v/>
          </cell>
          <cell r="CK620" t="str">
            <v/>
          </cell>
          <cell r="CN620">
            <v>0</v>
          </cell>
          <cell r="CO620">
            <v>0</v>
          </cell>
          <cell r="CP620" t="b">
            <v>1</v>
          </cell>
          <cell r="CQ620" t="str">
            <v>c.3517A&gt;T</v>
          </cell>
          <cell r="CX620" t="str">
            <v>BRCA2</v>
          </cell>
          <cell r="CY620" t="str">
            <v>c.3517A&gt;T</v>
          </cell>
          <cell r="DE620" t="b">
            <v>0</v>
          </cell>
          <cell r="DF620" t="str">
            <v>BRCA2</v>
          </cell>
          <cell r="DG620" t="str">
            <v>c.3517A&gt;T</v>
          </cell>
          <cell r="DN620" t="b">
            <v>0</v>
          </cell>
        </row>
        <row r="621">
          <cell r="B621" t="str">
            <v>c.3526G&gt;A</v>
          </cell>
          <cell r="C621" t="str">
            <v>p.(Val1176Ile)</v>
          </cell>
          <cell r="D621" t="str">
            <v>3754G&gt;A</v>
          </cell>
          <cell r="E621" t="str">
            <v>V1176I</v>
          </cell>
          <cell r="G621" t="str">
            <v>c.3526G&gt;A</v>
          </cell>
          <cell r="K621">
            <v>1.0498366885038446</v>
          </cell>
          <cell r="L621">
            <v>0.74525763898407393</v>
          </cell>
          <cell r="N621">
            <v>0.78239881179323389</v>
          </cell>
          <cell r="O621">
            <v>0.02</v>
          </cell>
          <cell r="P621">
            <v>1.5967322689657837E-2</v>
          </cell>
          <cell r="Q621">
            <v>1.5716374270174523E-2</v>
          </cell>
          <cell r="R621">
            <v>3</v>
          </cell>
          <cell r="T621">
            <v>0.02</v>
          </cell>
          <cell r="U621" t="str">
            <v>Same</v>
          </cell>
          <cell r="V621">
            <v>2.9999999329447746E-2</v>
          </cell>
          <cell r="Z621" t="str">
            <v/>
          </cell>
          <cell r="AA621">
            <v>1</v>
          </cell>
          <cell r="AB621">
            <v>1</v>
          </cell>
          <cell r="AD621">
            <v>1.0498366885038446</v>
          </cell>
          <cell r="AE621">
            <v>0.74525763898407393</v>
          </cell>
          <cell r="AF621">
            <v>2.3626196478506247E-2</v>
          </cell>
          <cell r="AK621" t="str">
            <v/>
          </cell>
          <cell r="AL621" t="str">
            <v/>
          </cell>
          <cell r="AM621" t="str">
            <v/>
          </cell>
          <cell r="AN621" t="str">
            <v/>
          </cell>
          <cell r="AR621" t="str">
            <v/>
          </cell>
          <cell r="AS621" t="str">
            <v/>
          </cell>
          <cell r="AT621" t="str">
            <v/>
          </cell>
          <cell r="AU621" t="str">
            <v/>
          </cell>
          <cell r="AW621" t="str">
            <v/>
          </cell>
          <cell r="AX621" t="str">
            <v/>
          </cell>
          <cell r="AY621" t="str">
            <v/>
          </cell>
          <cell r="AZ621" t="str">
            <v/>
          </cell>
          <cell r="BB621" t="str">
            <v/>
          </cell>
          <cell r="BE621" t="str">
            <v/>
          </cell>
          <cell r="BG621" t="str">
            <v/>
          </cell>
          <cell r="BI621" t="str">
            <v/>
          </cell>
          <cell r="CH621" t="str">
            <v/>
          </cell>
          <cell r="CI621" t="str">
            <v/>
          </cell>
          <cell r="CJ621" t="str">
            <v/>
          </cell>
          <cell r="CK621" t="str">
            <v/>
          </cell>
          <cell r="CN621">
            <v>0</v>
          </cell>
          <cell r="CO621">
            <v>0</v>
          </cell>
          <cell r="CP621" t="b">
            <v>1</v>
          </cell>
          <cell r="CQ621" t="str">
            <v>c.3526G&gt;A</v>
          </cell>
          <cell r="CX621" t="str">
            <v>BRCA2</v>
          </cell>
          <cell r="CY621" t="str">
            <v>c.3526G&gt;A</v>
          </cell>
          <cell r="DE621" t="b">
            <v>0</v>
          </cell>
          <cell r="DF621" t="str">
            <v>BRCA2</v>
          </cell>
          <cell r="DG621" t="str">
            <v>c.3526G&gt;A</v>
          </cell>
          <cell r="DN621" t="b">
            <v>0</v>
          </cell>
        </row>
        <row r="622">
          <cell r="B622" t="str">
            <v>c.352C&gt;T</v>
          </cell>
          <cell r="C622" t="str">
            <v>p.(Arg118Cys)</v>
          </cell>
          <cell r="D622" t="str">
            <v>580C&gt;T</v>
          </cell>
          <cell r="E622" t="str">
            <v>R118C</v>
          </cell>
          <cell r="G622" t="str">
            <v>c.352C&gt;T</v>
          </cell>
          <cell r="K622">
            <v>1.0498366885038446</v>
          </cell>
          <cell r="L622">
            <v>0.49198112771795649</v>
          </cell>
          <cell r="N622">
            <v>0.51649983792980647</v>
          </cell>
          <cell r="O622">
            <v>0.02</v>
          </cell>
          <cell r="P622">
            <v>1.0540813018975642E-2</v>
          </cell>
          <cell r="Q622">
            <v>1.0430863239936959E-2</v>
          </cell>
          <cell r="R622">
            <v>3</v>
          </cell>
          <cell r="T622">
            <v>0.02</v>
          </cell>
          <cell r="U622" t="str">
            <v>Same</v>
          </cell>
          <cell r="V622">
            <v>2.9999999329447746E-2</v>
          </cell>
          <cell r="Z622" t="str">
            <v/>
          </cell>
          <cell r="AA622">
            <v>1</v>
          </cell>
          <cell r="AB622">
            <v>1</v>
          </cell>
          <cell r="AD622">
            <v>1.0498366885038446</v>
          </cell>
          <cell r="AE622">
            <v>0.49198112771795649</v>
          </cell>
          <cell r="AF622">
            <v>1.5723057816532427E-2</v>
          </cell>
          <cell r="AK622" t="str">
            <v/>
          </cell>
          <cell r="AL622" t="str">
            <v/>
          </cell>
          <cell r="AM622" t="str">
            <v/>
          </cell>
          <cell r="AN622" t="str">
            <v/>
          </cell>
          <cell r="AR622" t="str">
            <v/>
          </cell>
          <cell r="AS622" t="str">
            <v/>
          </cell>
          <cell r="AT622" t="str">
            <v/>
          </cell>
          <cell r="AU622" t="str">
            <v/>
          </cell>
          <cell r="AW622" t="str">
            <v/>
          </cell>
          <cell r="AX622" t="str">
            <v/>
          </cell>
          <cell r="AY622" t="str">
            <v/>
          </cell>
          <cell r="AZ622" t="str">
            <v/>
          </cell>
          <cell r="BB622" t="str">
            <v/>
          </cell>
          <cell r="BE622" t="str">
            <v/>
          </cell>
          <cell r="BG622" t="str">
            <v/>
          </cell>
          <cell r="BI622" t="str">
            <v/>
          </cell>
          <cell r="CH622" t="str">
            <v/>
          </cell>
          <cell r="CI622" t="str">
            <v/>
          </cell>
          <cell r="CJ622" t="str">
            <v/>
          </cell>
          <cell r="CK622" t="str">
            <v/>
          </cell>
          <cell r="CN622">
            <v>0</v>
          </cell>
          <cell r="CO622">
            <v>0</v>
          </cell>
          <cell r="CP622" t="b">
            <v>1</v>
          </cell>
          <cell r="CQ622" t="str">
            <v>c.352C&gt;T</v>
          </cell>
          <cell r="CR622">
            <v>0</v>
          </cell>
          <cell r="CS622">
            <v>1E-3</v>
          </cell>
          <cell r="CT622">
            <v>1E-3</v>
          </cell>
          <cell r="CU622">
            <v>8.0000000000000004E-4</v>
          </cell>
          <cell r="CV622">
            <v>0</v>
          </cell>
          <cell r="CW622" t="b">
            <v>0</v>
          </cell>
          <cell r="CX622" t="str">
            <v>BRCA2</v>
          </cell>
          <cell r="CY622" t="str">
            <v>c.352C&gt;T</v>
          </cell>
          <cell r="CZ622">
            <v>0</v>
          </cell>
          <cell r="DA622">
            <v>1E-3</v>
          </cell>
          <cell r="DB622">
            <v>1E-3</v>
          </cell>
          <cell r="DC622">
            <v>8.0000000000000004E-4</v>
          </cell>
          <cell r="DD622">
            <v>0</v>
          </cell>
          <cell r="DE622" t="b">
            <v>0</v>
          </cell>
          <cell r="DF622" t="str">
            <v>BRCA2</v>
          </cell>
          <cell r="DG622" t="str">
            <v>c.352C&gt;T</v>
          </cell>
          <cell r="DH622">
            <v>4.5218177706999999E-4</v>
          </cell>
          <cell r="DI622">
            <v>0</v>
          </cell>
          <cell r="DJ622">
            <v>1.2813941568000001E-4</v>
          </cell>
          <cell r="DK622">
            <v>0</v>
          </cell>
          <cell r="DL622">
            <v>1.9196068645E-5</v>
          </cell>
          <cell r="DM622">
            <v>6.2351914204000005E-5</v>
          </cell>
          <cell r="DN622" t="b">
            <v>0</v>
          </cell>
        </row>
        <row r="623">
          <cell r="B623" t="str">
            <v>c.3532A&gt;G</v>
          </cell>
          <cell r="C623" t="str">
            <v>p.(Ser1178Gly)</v>
          </cell>
          <cell r="D623" t="str">
            <v>3760A&gt;G</v>
          </cell>
          <cell r="E623" t="str">
            <v>S1178G</v>
          </cell>
          <cell r="G623" t="str">
            <v>c.3532A&gt;G</v>
          </cell>
          <cell r="O623">
            <v>0.02</v>
          </cell>
          <cell r="R623" t="str">
            <v/>
          </cell>
          <cell r="T623">
            <v>0.02</v>
          </cell>
          <cell r="U623" t="str">
            <v>Same</v>
          </cell>
          <cell r="Z623" t="str">
            <v/>
          </cell>
          <cell r="AK623" t="str">
            <v/>
          </cell>
          <cell r="AL623" t="str">
            <v/>
          </cell>
          <cell r="AM623" t="str">
            <v/>
          </cell>
          <cell r="AN623" t="str">
            <v/>
          </cell>
          <cell r="AR623" t="str">
            <v/>
          </cell>
          <cell r="AS623" t="str">
            <v/>
          </cell>
          <cell r="AT623" t="str">
            <v/>
          </cell>
          <cell r="AU623" t="str">
            <v/>
          </cell>
          <cell r="AW623" t="str">
            <v/>
          </cell>
          <cell r="AX623" t="str">
            <v/>
          </cell>
          <cell r="AY623" t="str">
            <v/>
          </cell>
          <cell r="AZ623" t="str">
            <v/>
          </cell>
          <cell r="BB623" t="str">
            <v/>
          </cell>
          <cell r="BE623" t="str">
            <v/>
          </cell>
          <cell r="BG623" t="str">
            <v/>
          </cell>
          <cell r="BI623" t="str">
            <v/>
          </cell>
          <cell r="CH623" t="str">
            <v/>
          </cell>
          <cell r="CI623" t="str">
            <v/>
          </cell>
          <cell r="CJ623" t="str">
            <v/>
          </cell>
          <cell r="CK623" t="str">
            <v/>
          </cell>
          <cell r="CN623">
            <v>0</v>
          </cell>
          <cell r="CO623">
            <v>0</v>
          </cell>
          <cell r="CP623" t="b">
            <v>1</v>
          </cell>
          <cell r="CQ623" t="str">
            <v>c.3532A&gt;G</v>
          </cell>
          <cell r="CX623" t="str">
            <v>BRCA2</v>
          </cell>
          <cell r="CY623" t="str">
            <v>c.3532A&gt;G</v>
          </cell>
          <cell r="DE623" t="b">
            <v>0</v>
          </cell>
          <cell r="DF623" t="str">
            <v>BRCA2</v>
          </cell>
          <cell r="DG623" t="str">
            <v>c.3532A&gt;G</v>
          </cell>
          <cell r="DN623" t="b">
            <v>0</v>
          </cell>
        </row>
        <row r="624">
          <cell r="B624" t="str">
            <v>c.3534C&gt;T</v>
          </cell>
          <cell r="C624" t="str">
            <v>p.(=)</v>
          </cell>
          <cell r="D624" t="str">
            <v>3762C&gt;T</v>
          </cell>
          <cell r="E624" t="str">
            <v>S1178S</v>
          </cell>
          <cell r="G624" t="str">
            <v>c.3534C&gt;T</v>
          </cell>
          <cell r="O624">
            <v>0.02</v>
          </cell>
          <cell r="R624" t="str">
            <v/>
          </cell>
          <cell r="T624">
            <v>0.02</v>
          </cell>
          <cell r="U624" t="str">
            <v>Same</v>
          </cell>
          <cell r="Z624" t="str">
            <v/>
          </cell>
          <cell r="AK624" t="str">
            <v/>
          </cell>
          <cell r="AL624" t="str">
            <v/>
          </cell>
          <cell r="AM624" t="str">
            <v/>
          </cell>
          <cell r="AN624" t="str">
            <v/>
          </cell>
          <cell r="AR624" t="str">
            <v/>
          </cell>
          <cell r="AS624" t="str">
            <v/>
          </cell>
          <cell r="AT624" t="str">
            <v/>
          </cell>
          <cell r="AU624" t="str">
            <v/>
          </cell>
          <cell r="AW624" t="str">
            <v/>
          </cell>
          <cell r="AX624" t="str">
            <v/>
          </cell>
          <cell r="AY624" t="str">
            <v/>
          </cell>
          <cell r="AZ624" t="str">
            <v/>
          </cell>
          <cell r="BB624" t="str">
            <v/>
          </cell>
          <cell r="BE624" t="str">
            <v/>
          </cell>
          <cell r="BG624" t="str">
            <v/>
          </cell>
          <cell r="BI624" t="str">
            <v/>
          </cell>
          <cell r="CH624" t="str">
            <v/>
          </cell>
          <cell r="CI624" t="str">
            <v/>
          </cell>
          <cell r="CJ624" t="str">
            <v/>
          </cell>
          <cell r="CK624" t="str">
            <v/>
          </cell>
          <cell r="CN624">
            <v>0</v>
          </cell>
          <cell r="CO624">
            <v>0</v>
          </cell>
          <cell r="CP624" t="b">
            <v>1</v>
          </cell>
          <cell r="CQ624" t="str">
            <v>c.3534C&gt;T</v>
          </cell>
          <cell r="CX624" t="str">
            <v>BRCA2</v>
          </cell>
          <cell r="CY624" t="str">
            <v>c.3534C&gt;T</v>
          </cell>
          <cell r="DE624" t="b">
            <v>0</v>
          </cell>
          <cell r="DF624" t="str">
            <v>BRCA2</v>
          </cell>
          <cell r="DG624" t="str">
            <v>c.3534C&gt;T</v>
          </cell>
          <cell r="DN624" t="b">
            <v>0</v>
          </cell>
        </row>
        <row r="625">
          <cell r="B625" t="str">
            <v>c.3539A&gt;G</v>
          </cell>
          <cell r="C625" t="str">
            <v>p.(Lys1180Arg)</v>
          </cell>
          <cell r="D625" t="str">
            <v>3767A&gt;G</v>
          </cell>
          <cell r="E625" t="str">
            <v>K1180R</v>
          </cell>
          <cell r="G625" t="str">
            <v>c.3539A&gt;G</v>
          </cell>
          <cell r="K625">
            <v>1.1855670103309732</v>
          </cell>
          <cell r="L625">
            <v>1.3273254016977905</v>
          </cell>
          <cell r="N625">
            <v>1.5736332082272075</v>
          </cell>
          <cell r="O625">
            <v>0.02</v>
          </cell>
          <cell r="P625">
            <v>3.211496343320832E-2</v>
          </cell>
          <cell r="Q625">
            <v>3.1115684367545349E-2</v>
          </cell>
          <cell r="R625">
            <v>3</v>
          </cell>
          <cell r="T625">
            <v>0.02</v>
          </cell>
          <cell r="U625" t="str">
            <v>Same</v>
          </cell>
          <cell r="V625">
            <v>2.9999999329447746E-2</v>
          </cell>
          <cell r="Z625" t="str">
            <v/>
          </cell>
          <cell r="AA625">
            <v>1</v>
          </cell>
          <cell r="AB625">
            <v>1</v>
          </cell>
          <cell r="AD625">
            <v>1.1855670103309732</v>
          </cell>
          <cell r="AE625">
            <v>1.3273254016977905</v>
          </cell>
          <cell r="AF625">
            <v>4.6410320183611409E-2</v>
          </cell>
          <cell r="AK625" t="str">
            <v/>
          </cell>
          <cell r="AL625" t="str">
            <v/>
          </cell>
          <cell r="AM625" t="str">
            <v/>
          </cell>
          <cell r="AN625" t="str">
            <v/>
          </cell>
          <cell r="AR625" t="str">
            <v/>
          </cell>
          <cell r="AS625" t="str">
            <v/>
          </cell>
          <cell r="AT625" t="str">
            <v/>
          </cell>
          <cell r="AU625" t="str">
            <v/>
          </cell>
          <cell r="AW625" t="str">
            <v/>
          </cell>
          <cell r="AX625" t="str">
            <v/>
          </cell>
          <cell r="AY625" t="str">
            <v/>
          </cell>
          <cell r="AZ625" t="str">
            <v/>
          </cell>
          <cell r="BB625" t="str">
            <v/>
          </cell>
          <cell r="BE625" t="str">
            <v/>
          </cell>
          <cell r="BG625" t="str">
            <v/>
          </cell>
          <cell r="BI625" t="str">
            <v/>
          </cell>
          <cell r="CH625" t="str">
            <v/>
          </cell>
          <cell r="CI625" t="str">
            <v/>
          </cell>
          <cell r="CJ625" t="str">
            <v/>
          </cell>
          <cell r="CK625" t="str">
            <v/>
          </cell>
          <cell r="CN625">
            <v>0</v>
          </cell>
          <cell r="CO625">
            <v>0</v>
          </cell>
          <cell r="CP625" t="b">
            <v>1</v>
          </cell>
          <cell r="CQ625" t="str">
            <v>c.3539A&gt;G</v>
          </cell>
          <cell r="CX625" t="str">
            <v>BRCA2</v>
          </cell>
          <cell r="CY625" t="str">
            <v>c.3539A&gt;G</v>
          </cell>
          <cell r="DE625" t="b">
            <v>0</v>
          </cell>
          <cell r="DF625" t="str">
            <v>BRCA2</v>
          </cell>
          <cell r="DG625" t="str">
            <v>c.3539A&gt;G</v>
          </cell>
          <cell r="DH625">
            <v>0</v>
          </cell>
          <cell r="DI625">
            <v>0</v>
          </cell>
          <cell r="DJ625">
            <v>0</v>
          </cell>
          <cell r="DK625">
            <v>0</v>
          </cell>
          <cell r="DL625">
            <v>1.8400618261E-5</v>
          </cell>
          <cell r="DM625">
            <v>0</v>
          </cell>
          <cell r="DN625" t="b">
            <v>0</v>
          </cell>
        </row>
        <row r="626">
          <cell r="B626" t="str">
            <v>c.353G&gt;A</v>
          </cell>
          <cell r="C626" t="str">
            <v>p.(Arg118His)</v>
          </cell>
          <cell r="D626" t="str">
            <v>581G&gt;A</v>
          </cell>
          <cell r="E626" t="str">
            <v>R118H</v>
          </cell>
          <cell r="G626" t="str">
            <v>c.353G&gt;A</v>
          </cell>
          <cell r="I626">
            <v>1.0104</v>
          </cell>
          <cell r="J626">
            <v>2.0075340000000002</v>
          </cell>
          <cell r="K626">
            <v>1.0756788211506356</v>
          </cell>
          <cell r="L626">
            <v>0.50802691502724839</v>
          </cell>
          <cell r="N626">
            <v>1.1084741927804278</v>
          </cell>
          <cell r="O626">
            <v>0.02</v>
          </cell>
          <cell r="P626">
            <v>2.2621922301641385E-2</v>
          </cell>
          <cell r="Q626">
            <v>2.2121491636640886E-2</v>
          </cell>
          <cell r="R626">
            <v>3</v>
          </cell>
          <cell r="T626">
            <v>0.02</v>
          </cell>
          <cell r="U626" t="str">
            <v>Same</v>
          </cell>
          <cell r="V626">
            <v>2.9999999329447746E-2</v>
          </cell>
          <cell r="Z626" t="str">
            <v/>
          </cell>
          <cell r="AA626">
            <v>1</v>
          </cell>
          <cell r="AB626">
            <v>1</v>
          </cell>
          <cell r="AD626">
            <v>1.0756788211506356</v>
          </cell>
          <cell r="AE626">
            <v>0.50802691502724839</v>
          </cell>
          <cell r="AF626">
            <v>1.6620346299031679E-2</v>
          </cell>
          <cell r="AK626" t="str">
            <v/>
          </cell>
          <cell r="AL626" t="str">
            <v/>
          </cell>
          <cell r="AM626" t="str">
            <v/>
          </cell>
          <cell r="AN626" t="str">
            <v/>
          </cell>
          <cell r="AR626" t="str">
            <v/>
          </cell>
          <cell r="AS626" t="str">
            <v/>
          </cell>
          <cell r="AT626" t="str">
            <v/>
          </cell>
          <cell r="AU626" t="str">
            <v/>
          </cell>
          <cell r="AW626" t="str">
            <v/>
          </cell>
          <cell r="AX626" t="str">
            <v/>
          </cell>
          <cell r="AY626" t="str">
            <v/>
          </cell>
          <cell r="AZ626" t="str">
            <v/>
          </cell>
          <cell r="BB626" t="str">
            <v/>
          </cell>
          <cell r="BE626" t="str">
            <v/>
          </cell>
          <cell r="BG626" t="str">
            <v/>
          </cell>
          <cell r="BI626" t="str">
            <v/>
          </cell>
          <cell r="CD626">
            <v>2.0075340000000002</v>
          </cell>
          <cell r="CE626">
            <v>1.0104</v>
          </cell>
          <cell r="CH626" t="str">
            <v/>
          </cell>
          <cell r="CI626" t="str">
            <v/>
          </cell>
          <cell r="CJ626" t="str">
            <v/>
          </cell>
          <cell r="CK626" t="str">
            <v/>
          </cell>
          <cell r="CN626">
            <v>0</v>
          </cell>
          <cell r="CO626">
            <v>0</v>
          </cell>
          <cell r="CP626" t="b">
            <v>1</v>
          </cell>
          <cell r="CQ626" t="str">
            <v>c.353G&gt;A</v>
          </cell>
          <cell r="CX626" t="str">
            <v>BRCA2</v>
          </cell>
          <cell r="CY626" t="str">
            <v>c.353G&gt;A</v>
          </cell>
          <cell r="DE626" t="b">
            <v>0</v>
          </cell>
          <cell r="DF626" t="str">
            <v>BRCA2</v>
          </cell>
          <cell r="DG626" t="str">
            <v>c.353G&gt;A</v>
          </cell>
          <cell r="DH626">
            <v>1.1294330246E-4</v>
          </cell>
          <cell r="DI626">
            <v>0</v>
          </cell>
          <cell r="DJ626">
            <v>0</v>
          </cell>
          <cell r="DK626">
            <v>0</v>
          </cell>
          <cell r="DL626">
            <v>9.5869923688000002E-5</v>
          </cell>
          <cell r="DM626">
            <v>0</v>
          </cell>
          <cell r="DN626" t="b">
            <v>0</v>
          </cell>
        </row>
        <row r="627">
          <cell r="B627" t="str">
            <v>c.3568C&gt;T</v>
          </cell>
          <cell r="C627" t="str">
            <v>p.(Arg1190Trp)</v>
          </cell>
          <cell r="D627" t="str">
            <v>3796C&gt;T</v>
          </cell>
          <cell r="E627" t="str">
            <v>R1190W</v>
          </cell>
          <cell r="I627">
            <v>7.5900000000000004E-3</v>
          </cell>
          <cell r="K627">
            <v>6.8296621942136079E-2</v>
          </cell>
          <cell r="L627">
            <v>1.0288201765666392E-2</v>
          </cell>
          <cell r="N627">
            <v>5.3331091467868815E-6</v>
          </cell>
          <cell r="O627">
            <v>0.02</v>
          </cell>
          <cell r="P627">
            <v>1.0883896217932411E-7</v>
          </cell>
          <cell r="Q627">
            <v>1.088389503334057E-7</v>
          </cell>
          <cell r="R627">
            <v>1</v>
          </cell>
          <cell r="S627" t="str">
            <v>Multifac new calc</v>
          </cell>
          <cell r="T627">
            <v>0.02</v>
          </cell>
          <cell r="U627" t="str">
            <v>Same</v>
          </cell>
          <cell r="V627">
            <v>2.9999999329447746E-2</v>
          </cell>
          <cell r="Z627" t="str">
            <v/>
          </cell>
          <cell r="AA627" t="str">
            <v>2+</v>
          </cell>
          <cell r="AB627">
            <v>7.559998003889499E-3</v>
          </cell>
          <cell r="AD627">
            <v>6.8296621942136079E-2</v>
          </cell>
          <cell r="AE627">
            <v>1.0288201765666392E-2</v>
          </cell>
          <cell r="AF627">
            <v>1.6428950308180358E-7</v>
          </cell>
          <cell r="AJ627">
            <v>0.02</v>
          </cell>
          <cell r="AK627" t="str">
            <v>1.09×10−8</v>
          </cell>
          <cell r="AL627" t="str">
            <v>Lindor 2012</v>
          </cell>
          <cell r="AM627" t="str">
            <v>Easton et al., 2007</v>
          </cell>
          <cell r="AN627" t="str">
            <v>Y</v>
          </cell>
          <cell r="AO627">
            <v>0.02</v>
          </cell>
          <cell r="AP627">
            <v>0</v>
          </cell>
          <cell r="AR627">
            <v>7.5900000000000004E-3</v>
          </cell>
          <cell r="AS627" t="str">
            <v>-</v>
          </cell>
          <cell r="AT627">
            <v>1.023E-2</v>
          </cell>
          <cell r="AU627">
            <v>6.7610000000000003E-2</v>
          </cell>
          <cell r="AV627">
            <v>5.2496300000000001E-6</v>
          </cell>
          <cell r="AW627" t="str">
            <v>Easton DF et al., Am J Hum Genet, 81: 873-883, 2007.</v>
          </cell>
          <cell r="AX627" t="str">
            <v/>
          </cell>
          <cell r="AY627" t="str">
            <v/>
          </cell>
          <cell r="AZ627" t="str">
            <v/>
          </cell>
          <cell r="BB627" t="str">
            <v/>
          </cell>
          <cell r="BE627" t="str">
            <v/>
          </cell>
          <cell r="BG627" t="str">
            <v/>
          </cell>
          <cell r="BI627" t="str">
            <v/>
          </cell>
          <cell r="CH627" t="str">
            <v/>
          </cell>
          <cell r="CI627" t="str">
            <v/>
          </cell>
          <cell r="CJ627" t="str">
            <v/>
          </cell>
          <cell r="CK627" t="str">
            <v/>
          </cell>
          <cell r="CN627">
            <v>0</v>
          </cell>
          <cell r="CO627">
            <v>0</v>
          </cell>
          <cell r="CP627" t="b">
            <v>1</v>
          </cell>
          <cell r="CQ627" t="str">
            <v>c.3568C&gt;T</v>
          </cell>
          <cell r="CX627" t="str">
            <v>BRCA2</v>
          </cell>
          <cell r="CY627" t="str">
            <v>c.3568C&gt;T</v>
          </cell>
          <cell r="DE627" t="b">
            <v>0</v>
          </cell>
          <cell r="DF627" t="str">
            <v>BRCA2</v>
          </cell>
          <cell r="DG627" t="str">
            <v>c.3568C&gt;T</v>
          </cell>
          <cell r="DH627">
            <v>1.1168192986E-4</v>
          </cell>
          <cell r="DI627">
            <v>7.1415818604000003E-4</v>
          </cell>
          <cell r="DJ627">
            <v>0</v>
          </cell>
          <cell r="DK627">
            <v>0</v>
          </cell>
          <cell r="DL627">
            <v>1.8402649982E-5</v>
          </cell>
          <cell r="DM627">
            <v>1.2198097096999999E-4</v>
          </cell>
          <cell r="DN627" t="b">
            <v>0</v>
          </cell>
        </row>
        <row r="628">
          <cell r="B628" t="str">
            <v>c.3569G&gt;A</v>
          </cell>
          <cell r="C628" t="str">
            <v>p.(Arg1190Gln)</v>
          </cell>
          <cell r="D628" t="str">
            <v>3797G&gt;A</v>
          </cell>
          <cell r="E628" t="str">
            <v>R1190Q</v>
          </cell>
          <cell r="G628" t="str">
            <v>c.3569G&gt;A</v>
          </cell>
          <cell r="J628">
            <v>1.07</v>
          </cell>
          <cell r="K628">
            <v>1.1570849262720211</v>
          </cell>
          <cell r="L628">
            <v>0.36837458815534196</v>
          </cell>
          <cell r="N628">
            <v>0.45607753099854476</v>
          </cell>
          <cell r="O628">
            <v>0.02</v>
          </cell>
          <cell r="P628">
            <v>9.3077047142560154E-3</v>
          </cell>
          <cell r="Q628">
            <v>9.2218702688801023E-3</v>
          </cell>
          <cell r="R628">
            <v>2</v>
          </cell>
          <cell r="S628" t="str">
            <v>Multifac new calc</v>
          </cell>
          <cell r="T628">
            <v>0.02</v>
          </cell>
          <cell r="U628" t="str">
            <v>Same</v>
          </cell>
          <cell r="V628">
            <v>2.9999999329447746E-2</v>
          </cell>
          <cell r="Z628" t="str">
            <v/>
          </cell>
          <cell r="AA628">
            <v>1</v>
          </cell>
          <cell r="AB628">
            <v>1</v>
          </cell>
          <cell r="AD628">
            <v>1.1570849262720211</v>
          </cell>
          <cell r="AE628">
            <v>0.36837458815534196</v>
          </cell>
          <cell r="AF628">
            <v>1.3011178755478248E-2</v>
          </cell>
          <cell r="AK628" t="str">
            <v/>
          </cell>
          <cell r="AL628" t="str">
            <v/>
          </cell>
          <cell r="AM628" t="str">
            <v/>
          </cell>
          <cell r="AN628" t="str">
            <v/>
          </cell>
          <cell r="AR628" t="str">
            <v/>
          </cell>
          <cell r="AS628" t="str">
            <v/>
          </cell>
          <cell r="AT628" t="str">
            <v/>
          </cell>
          <cell r="AU628" t="str">
            <v/>
          </cell>
          <cell r="AW628" t="str">
            <v/>
          </cell>
          <cell r="AX628" t="str">
            <v/>
          </cell>
          <cell r="AY628" t="str">
            <v/>
          </cell>
          <cell r="AZ628" t="str">
            <v/>
          </cell>
          <cell r="BB628" t="str">
            <v/>
          </cell>
          <cell r="BE628" t="str">
            <v/>
          </cell>
          <cell r="BG628" t="str">
            <v/>
          </cell>
          <cell r="BI628" t="str">
            <v/>
          </cell>
          <cell r="CD628">
            <v>1.07</v>
          </cell>
          <cell r="CH628" t="str">
            <v/>
          </cell>
          <cell r="CI628" t="str">
            <v/>
          </cell>
          <cell r="CJ628" t="str">
            <v/>
          </cell>
          <cell r="CK628" t="str">
            <v/>
          </cell>
          <cell r="CN628">
            <v>0</v>
          </cell>
          <cell r="CO628">
            <v>0</v>
          </cell>
          <cell r="CP628" t="b">
            <v>1</v>
          </cell>
          <cell r="CQ628" t="str">
            <v>c.3569G&gt;A</v>
          </cell>
          <cell r="CX628" t="str">
            <v>BRCA2</v>
          </cell>
          <cell r="CY628" t="str">
            <v>c.3569G&gt;A</v>
          </cell>
          <cell r="DE628" t="b">
            <v>0</v>
          </cell>
          <cell r="DF628" t="str">
            <v>BRCA2</v>
          </cell>
          <cell r="DG628" t="str">
            <v>c.3569G&gt;A</v>
          </cell>
          <cell r="DH628">
            <v>0</v>
          </cell>
          <cell r="DI628">
            <v>0</v>
          </cell>
          <cell r="DJ628">
            <v>0</v>
          </cell>
          <cell r="DK628">
            <v>0</v>
          </cell>
          <cell r="DL628">
            <v>0</v>
          </cell>
          <cell r="DM628">
            <v>4.2693339839000003E-4</v>
          </cell>
          <cell r="DN628" t="b">
            <v>0</v>
          </cell>
        </row>
        <row r="629">
          <cell r="B629" t="str">
            <v>c.3575T&gt;G</v>
          </cell>
          <cell r="C629" t="str">
            <v>p.(Phe1192Cys)</v>
          </cell>
          <cell r="D629" t="str">
            <v>3803T&gt;G</v>
          </cell>
          <cell r="E629" t="str">
            <v>F1192C</v>
          </cell>
          <cell r="G629" t="str">
            <v>c.3575T&gt;G</v>
          </cell>
          <cell r="K629">
            <v>1.0498366885038446</v>
          </cell>
          <cell r="L629">
            <v>8.0901860190953481E-2</v>
          </cell>
          <cell r="N629">
            <v>8.4933740996671614E-2</v>
          </cell>
          <cell r="O629">
            <v>0.02</v>
          </cell>
          <cell r="P629">
            <v>1.7333416529932983E-3</v>
          </cell>
          <cell r="Q629">
            <v>1.7303423784747487E-3</v>
          </cell>
          <cell r="R629">
            <v>2</v>
          </cell>
          <cell r="S629" t="str">
            <v>Multifac new calc</v>
          </cell>
          <cell r="T629">
            <v>0.02</v>
          </cell>
          <cell r="U629" t="str">
            <v>Same</v>
          </cell>
          <cell r="V629">
            <v>2.9999999329447746E-2</v>
          </cell>
          <cell r="Z629" t="str">
            <v/>
          </cell>
          <cell r="AA629">
            <v>1</v>
          </cell>
          <cell r="AB629">
            <v>1</v>
          </cell>
          <cell r="AD629">
            <v>1.0498366885038446</v>
          </cell>
          <cell r="AE629">
            <v>8.0901860190953481E-2</v>
          </cell>
          <cell r="AF629">
            <v>2.6199345834843203E-3</v>
          </cell>
          <cell r="AK629" t="str">
            <v/>
          </cell>
          <cell r="AL629" t="str">
            <v/>
          </cell>
          <cell r="AM629" t="str">
            <v/>
          </cell>
          <cell r="AN629" t="str">
            <v/>
          </cell>
          <cell r="AR629" t="str">
            <v/>
          </cell>
          <cell r="AS629" t="str">
            <v/>
          </cell>
          <cell r="AT629" t="str">
            <v/>
          </cell>
          <cell r="AU629" t="str">
            <v/>
          </cell>
          <cell r="AW629" t="str">
            <v/>
          </cell>
          <cell r="AX629" t="str">
            <v/>
          </cell>
          <cell r="AY629" t="str">
            <v/>
          </cell>
          <cell r="AZ629" t="str">
            <v/>
          </cell>
          <cell r="BB629" t="str">
            <v/>
          </cell>
          <cell r="BE629" t="str">
            <v/>
          </cell>
          <cell r="BG629" t="str">
            <v/>
          </cell>
          <cell r="BI629" t="str">
            <v/>
          </cell>
          <cell r="CH629" t="str">
            <v/>
          </cell>
          <cell r="CI629" t="str">
            <v/>
          </cell>
          <cell r="CJ629" t="str">
            <v/>
          </cell>
          <cell r="CK629" t="str">
            <v/>
          </cell>
          <cell r="CN629">
            <v>0</v>
          </cell>
          <cell r="CO629">
            <v>0</v>
          </cell>
          <cell r="CP629" t="b">
            <v>1</v>
          </cell>
          <cell r="CQ629" t="str">
            <v>c.3575T&gt;G</v>
          </cell>
          <cell r="CX629" t="str">
            <v>BRCA2</v>
          </cell>
          <cell r="CY629" t="str">
            <v>c.3575T&gt;G</v>
          </cell>
          <cell r="DE629" t="b">
            <v>0</v>
          </cell>
          <cell r="DF629" t="str">
            <v>BRCA2</v>
          </cell>
          <cell r="DG629" t="str">
            <v>c.3575T&gt;G</v>
          </cell>
          <cell r="DH629">
            <v>0</v>
          </cell>
          <cell r="DI629">
            <v>1.4280614066E-3</v>
          </cell>
          <cell r="DJ629">
            <v>0</v>
          </cell>
          <cell r="DK629">
            <v>0</v>
          </cell>
          <cell r="DL629">
            <v>0</v>
          </cell>
          <cell r="DM629">
            <v>0</v>
          </cell>
          <cell r="DN629" t="b">
            <v>0</v>
          </cell>
        </row>
        <row r="630">
          <cell r="B630" t="str">
            <v>c.3581G&gt;A</v>
          </cell>
          <cell r="C630" t="str">
            <v>p.(Gly1194Asp)</v>
          </cell>
          <cell r="D630" t="str">
            <v>3809G&gt;A</v>
          </cell>
          <cell r="E630" t="str">
            <v>G1194D</v>
          </cell>
          <cell r="I630">
            <v>5.7540000000000001E-2</v>
          </cell>
          <cell r="K630">
            <v>1.4055691359851219</v>
          </cell>
          <cell r="L630">
            <v>3.9237599995620744E-2</v>
          </cell>
          <cell r="N630">
            <v>3.1733977190094909E-3</v>
          </cell>
          <cell r="O630">
            <v>0.02</v>
          </cell>
          <cell r="P630">
            <v>6.4763218755295741E-5</v>
          </cell>
          <cell r="Q630">
            <v>6.4759024752409318E-5</v>
          </cell>
          <cell r="R630">
            <v>1</v>
          </cell>
          <cell r="S630" t="str">
            <v>Multifac new calc</v>
          </cell>
          <cell r="T630">
            <v>0.02</v>
          </cell>
          <cell r="U630" t="str">
            <v>Same</v>
          </cell>
          <cell r="V630">
            <v>2.9999999329447746E-2</v>
          </cell>
          <cell r="Z630" t="str">
            <v/>
          </cell>
          <cell r="AA630" t="str">
            <v>2+</v>
          </cell>
          <cell r="AB630">
            <v>5.7399994141010664E-2</v>
          </cell>
          <cell r="AD630">
            <v>1.4055691359851219</v>
          </cell>
          <cell r="AE630">
            <v>3.9237599995620744E-2</v>
          </cell>
          <cell r="AF630">
            <v>9.7897925179527351E-5</v>
          </cell>
          <cell r="AJ630">
            <v>0.02</v>
          </cell>
          <cell r="AK630" t="str">
            <v>6.46×10−5</v>
          </cell>
          <cell r="AL630" t="str">
            <v>Lindor 2012</v>
          </cell>
          <cell r="AM630" t="str">
            <v>Easton et al., 2007</v>
          </cell>
          <cell r="AN630" t="str">
            <v>Y</v>
          </cell>
          <cell r="AO630">
            <v>0.02</v>
          </cell>
          <cell r="AP630">
            <v>6.0000000000000002E-5</v>
          </cell>
          <cell r="AR630">
            <v>5.7540000000000001E-2</v>
          </cell>
          <cell r="AS630" t="str">
            <v>-</v>
          </cell>
          <cell r="AT630">
            <v>3.8899999999999997E-2</v>
          </cell>
          <cell r="AU630">
            <v>1.4125399999999999</v>
          </cell>
          <cell r="AV630">
            <v>3.16E-3</v>
          </cell>
          <cell r="AW630" t="str">
            <v>Easton DF et al., Am J Hum Genet, 81: 873-883, 2007.</v>
          </cell>
          <cell r="AX630" t="str">
            <v/>
          </cell>
          <cell r="AY630" t="str">
            <v/>
          </cell>
          <cell r="AZ630" t="str">
            <v/>
          </cell>
          <cell r="BB630" t="str">
            <v/>
          </cell>
          <cell r="BE630" t="str">
            <v/>
          </cell>
          <cell r="BG630" t="str">
            <v/>
          </cell>
          <cell r="BI630" t="str">
            <v/>
          </cell>
          <cell r="CH630" t="str">
            <v/>
          </cell>
          <cell r="CI630" t="str">
            <v/>
          </cell>
          <cell r="CJ630" t="str">
            <v/>
          </cell>
          <cell r="CK630" t="str">
            <v/>
          </cell>
          <cell r="CN630">
            <v>0</v>
          </cell>
          <cell r="CO630">
            <v>0</v>
          </cell>
          <cell r="CP630" t="b">
            <v>1</v>
          </cell>
          <cell r="CQ630" t="str">
            <v>c.3581G&gt;A</v>
          </cell>
          <cell r="CX630" t="str">
            <v>BRCA2</v>
          </cell>
          <cell r="CY630" t="str">
            <v>c.3581G&gt;A</v>
          </cell>
          <cell r="DE630" t="b">
            <v>0</v>
          </cell>
          <cell r="DF630" t="str">
            <v>BRCA2</v>
          </cell>
          <cell r="DG630" t="str">
            <v>c.3581G&gt;A</v>
          </cell>
          <cell r="DH630">
            <v>1.1200716846000001E-4</v>
          </cell>
          <cell r="DI630">
            <v>0</v>
          </cell>
          <cell r="DJ630">
            <v>0</v>
          </cell>
          <cell r="DK630">
            <v>0</v>
          </cell>
          <cell r="DL630">
            <v>1.2884226025999999E-4</v>
          </cell>
          <cell r="DM630">
            <v>1.8312782322E-4</v>
          </cell>
          <cell r="DN630" t="b">
            <v>0</v>
          </cell>
        </row>
        <row r="631">
          <cell r="B631" t="str">
            <v>c.358G&gt;A</v>
          </cell>
          <cell r="C631" t="str">
            <v>p.(Val120Met)</v>
          </cell>
          <cell r="D631" t="str">
            <v>586G&gt;A</v>
          </cell>
          <cell r="E631" t="str">
            <v>V120M</v>
          </cell>
          <cell r="G631" t="str">
            <v>c.358G&gt;A</v>
          </cell>
          <cell r="O631">
            <v>0.02</v>
          </cell>
          <cell r="R631" t="str">
            <v/>
          </cell>
          <cell r="T631">
            <v>0.02</v>
          </cell>
          <cell r="U631" t="str">
            <v>Same</v>
          </cell>
          <cell r="Z631" t="str">
            <v/>
          </cell>
          <cell r="AK631" t="str">
            <v/>
          </cell>
          <cell r="AL631" t="str">
            <v/>
          </cell>
          <cell r="AM631" t="str">
            <v/>
          </cell>
          <cell r="AN631" t="str">
            <v/>
          </cell>
          <cell r="AR631" t="str">
            <v/>
          </cell>
          <cell r="AS631" t="str">
            <v/>
          </cell>
          <cell r="AT631" t="str">
            <v/>
          </cell>
          <cell r="AU631" t="str">
            <v/>
          </cell>
          <cell r="AW631" t="str">
            <v/>
          </cell>
          <cell r="AX631" t="str">
            <v/>
          </cell>
          <cell r="AY631" t="str">
            <v/>
          </cell>
          <cell r="AZ631" t="str">
            <v/>
          </cell>
          <cell r="BB631" t="str">
            <v/>
          </cell>
          <cell r="BE631" t="str">
            <v/>
          </cell>
          <cell r="BG631" t="str">
            <v/>
          </cell>
          <cell r="BI631" t="str">
            <v/>
          </cell>
          <cell r="CH631" t="str">
            <v/>
          </cell>
          <cell r="CI631" t="str">
            <v/>
          </cell>
          <cell r="CJ631" t="str">
            <v/>
          </cell>
          <cell r="CK631" t="str">
            <v/>
          </cell>
          <cell r="CN631">
            <v>0</v>
          </cell>
          <cell r="CO631">
            <v>0</v>
          </cell>
          <cell r="CP631" t="b">
            <v>1</v>
          </cell>
          <cell r="CQ631" t="str">
            <v>c.358G&gt;A</v>
          </cell>
          <cell r="CX631" t="str">
            <v>BRCA2</v>
          </cell>
          <cell r="CY631" t="str">
            <v>c.358G&gt;A</v>
          </cell>
          <cell r="DE631" t="b">
            <v>0</v>
          </cell>
          <cell r="DF631" t="str">
            <v>BRCA2</v>
          </cell>
          <cell r="DG631" t="str">
            <v>c.358G&gt;A</v>
          </cell>
          <cell r="DN631" t="b">
            <v>0</v>
          </cell>
        </row>
        <row r="632">
          <cell r="B632" t="str">
            <v>c.3598T&gt;A</v>
          </cell>
          <cell r="C632" t="str">
            <v>p.(Cys1200Ser)</v>
          </cell>
          <cell r="D632" t="str">
            <v>3826T&gt;A</v>
          </cell>
          <cell r="E632" t="str">
            <v>C1200S</v>
          </cell>
          <cell r="G632" t="str">
            <v>c.3598T&gt;A</v>
          </cell>
          <cell r="K632">
            <v>1.0246153856466556</v>
          </cell>
          <cell r="L632">
            <v>0.41985485360014058</v>
          </cell>
          <cell r="N632">
            <v>0.43018974273712812</v>
          </cell>
          <cell r="O632">
            <v>0.02</v>
          </cell>
          <cell r="P632">
            <v>8.7793825048393496E-3</v>
          </cell>
          <cell r="Q632">
            <v>8.702975751784095E-3</v>
          </cell>
          <cell r="R632">
            <v>2</v>
          </cell>
          <cell r="S632" t="str">
            <v>Multifac new calc</v>
          </cell>
          <cell r="T632">
            <v>0.02</v>
          </cell>
          <cell r="U632" t="str">
            <v>Same</v>
          </cell>
          <cell r="V632">
            <v>2.9999999329447746E-2</v>
          </cell>
          <cell r="Z632" t="str">
            <v/>
          </cell>
          <cell r="AA632">
            <v>1</v>
          </cell>
          <cell r="AB632">
            <v>1</v>
          </cell>
          <cell r="AD632">
            <v>1.0246153856466556</v>
          </cell>
          <cell r="AE632">
            <v>0.41985485360014058</v>
          </cell>
          <cell r="AF632">
            <v>1.3130142688122804E-2</v>
          </cell>
          <cell r="AK632" t="str">
            <v/>
          </cell>
          <cell r="AL632" t="str">
            <v/>
          </cell>
          <cell r="AM632" t="str">
            <v/>
          </cell>
          <cell r="AN632" t="str">
            <v/>
          </cell>
          <cell r="AR632" t="str">
            <v/>
          </cell>
          <cell r="AS632" t="str">
            <v/>
          </cell>
          <cell r="AT632" t="str">
            <v/>
          </cell>
          <cell r="AU632" t="str">
            <v/>
          </cell>
          <cell r="AW632" t="str">
            <v/>
          </cell>
          <cell r="AX632" t="str">
            <v/>
          </cell>
          <cell r="AY632" t="str">
            <v/>
          </cell>
          <cell r="AZ632" t="str">
            <v/>
          </cell>
          <cell r="BB632" t="str">
            <v/>
          </cell>
          <cell r="BE632" t="str">
            <v/>
          </cell>
          <cell r="BG632" t="str">
            <v/>
          </cell>
          <cell r="BI632" t="str">
            <v/>
          </cell>
          <cell r="CH632" t="str">
            <v/>
          </cell>
          <cell r="CI632" t="str">
            <v/>
          </cell>
          <cell r="CJ632" t="str">
            <v/>
          </cell>
          <cell r="CK632" t="str">
            <v/>
          </cell>
          <cell r="CN632">
            <v>0</v>
          </cell>
          <cell r="CO632">
            <v>0</v>
          </cell>
          <cell r="CP632" t="b">
            <v>1</v>
          </cell>
          <cell r="CQ632" t="str">
            <v>c.3598T&gt;A</v>
          </cell>
          <cell r="CX632" t="str">
            <v>BRCA2</v>
          </cell>
          <cell r="CY632" t="str">
            <v>c.3598T&gt;A</v>
          </cell>
          <cell r="DE632" t="b">
            <v>0</v>
          </cell>
          <cell r="DF632" t="str">
            <v>BRCA2</v>
          </cell>
          <cell r="DG632" t="str">
            <v>c.3598T&gt;A</v>
          </cell>
          <cell r="DN632" t="b">
            <v>0</v>
          </cell>
        </row>
        <row r="633">
          <cell r="B633" t="str">
            <v>c.3622T&gt;A</v>
          </cell>
          <cell r="C633" t="str">
            <v>p.(Leu1208Ile)</v>
          </cell>
          <cell r="D633" t="str">
            <v>3850T&gt;A</v>
          </cell>
          <cell r="E633" t="str">
            <v>L1208I</v>
          </cell>
          <cell r="G633" t="str">
            <v>c.3622T&gt;A</v>
          </cell>
          <cell r="K633">
            <v>1.0246153856466556</v>
          </cell>
          <cell r="L633">
            <v>0.22721913137665334</v>
          </cell>
          <cell r="N633">
            <v>0.23281221792178775</v>
          </cell>
          <cell r="O633">
            <v>0.02</v>
          </cell>
          <cell r="P633">
            <v>4.751269753505873E-3</v>
          </cell>
          <cell r="Q633">
            <v>4.7288019398786076E-3</v>
          </cell>
          <cell r="R633">
            <v>2</v>
          </cell>
          <cell r="S633" t="str">
            <v>Multifac new calc</v>
          </cell>
          <cell r="T633">
            <v>0.02</v>
          </cell>
          <cell r="U633" t="str">
            <v>Same</v>
          </cell>
          <cell r="V633">
            <v>2.9999999329447746E-2</v>
          </cell>
          <cell r="Z633" t="str">
            <v/>
          </cell>
          <cell r="AA633">
            <v>1</v>
          </cell>
          <cell r="AB633">
            <v>1</v>
          </cell>
          <cell r="AD633">
            <v>1.0246153856466556</v>
          </cell>
          <cell r="AE633">
            <v>0.22721913137665334</v>
          </cell>
          <cell r="AF633">
            <v>7.1489029068245733E-3</v>
          </cell>
          <cell r="AK633" t="str">
            <v/>
          </cell>
          <cell r="AL633" t="str">
            <v/>
          </cell>
          <cell r="AM633" t="str">
            <v/>
          </cell>
          <cell r="AN633" t="str">
            <v/>
          </cell>
          <cell r="AR633" t="str">
            <v/>
          </cell>
          <cell r="AS633" t="str">
            <v/>
          </cell>
          <cell r="AT633" t="str">
            <v/>
          </cell>
          <cell r="AU633" t="str">
            <v/>
          </cell>
          <cell r="AW633" t="str">
            <v/>
          </cell>
          <cell r="AX633" t="str">
            <v/>
          </cell>
          <cell r="AY633" t="str">
            <v/>
          </cell>
          <cell r="AZ633" t="str">
            <v/>
          </cell>
          <cell r="BB633" t="str">
            <v/>
          </cell>
          <cell r="BE633" t="str">
            <v/>
          </cell>
          <cell r="BG633" t="str">
            <v/>
          </cell>
          <cell r="BI633" t="str">
            <v/>
          </cell>
          <cell r="CH633" t="str">
            <v/>
          </cell>
          <cell r="CI633" t="str">
            <v/>
          </cell>
          <cell r="CJ633" t="str">
            <v/>
          </cell>
          <cell r="CK633" t="str">
            <v/>
          </cell>
          <cell r="CN633">
            <v>0</v>
          </cell>
          <cell r="CO633">
            <v>0</v>
          </cell>
          <cell r="CP633" t="b">
            <v>1</v>
          </cell>
          <cell r="CQ633" t="str">
            <v>c.3622T&gt;A</v>
          </cell>
          <cell r="CX633" t="str">
            <v>BRCA2</v>
          </cell>
          <cell r="CY633" t="str">
            <v>c.3622T&gt;A</v>
          </cell>
          <cell r="DE633" t="b">
            <v>0</v>
          </cell>
          <cell r="DF633" t="str">
            <v>BRCA2</v>
          </cell>
          <cell r="DG633" t="str">
            <v>c.3622T&gt;A</v>
          </cell>
          <cell r="DN633" t="b">
            <v>0</v>
          </cell>
        </row>
        <row r="634">
          <cell r="B634" t="str">
            <v>c.3628G&gt;T</v>
          </cell>
          <cell r="C634" t="str">
            <v>p.(Asp1210Tyr)</v>
          </cell>
          <cell r="D634" t="str">
            <v>3856G&gt;T</v>
          </cell>
          <cell r="E634" t="str">
            <v>D1210Y</v>
          </cell>
          <cell r="G634" t="str">
            <v>c.3628G&gt;T</v>
          </cell>
          <cell r="O634">
            <v>0.02</v>
          </cell>
          <cell r="R634" t="str">
            <v/>
          </cell>
          <cell r="T634">
            <v>0.02</v>
          </cell>
          <cell r="U634" t="str">
            <v>Same</v>
          </cell>
          <cell r="Z634" t="str">
            <v/>
          </cell>
          <cell r="AK634" t="str">
            <v/>
          </cell>
          <cell r="AL634" t="str">
            <v/>
          </cell>
          <cell r="AM634" t="str">
            <v/>
          </cell>
          <cell r="AN634" t="str">
            <v/>
          </cell>
          <cell r="AR634" t="str">
            <v/>
          </cell>
          <cell r="AS634" t="str">
            <v/>
          </cell>
          <cell r="AT634" t="str">
            <v/>
          </cell>
          <cell r="AU634" t="str">
            <v/>
          </cell>
          <cell r="AW634" t="str">
            <v/>
          </cell>
          <cell r="AX634" t="str">
            <v/>
          </cell>
          <cell r="AY634" t="str">
            <v/>
          </cell>
          <cell r="AZ634" t="str">
            <v/>
          </cell>
          <cell r="BB634" t="str">
            <v/>
          </cell>
          <cell r="BE634" t="str">
            <v/>
          </cell>
          <cell r="BG634" t="str">
            <v/>
          </cell>
          <cell r="BI634" t="str">
            <v/>
          </cell>
          <cell r="CH634" t="str">
            <v/>
          </cell>
          <cell r="CI634" t="str">
            <v/>
          </cell>
          <cell r="CJ634" t="str">
            <v/>
          </cell>
          <cell r="CK634" t="str">
            <v/>
          </cell>
          <cell r="CN634">
            <v>0</v>
          </cell>
          <cell r="CO634">
            <v>0</v>
          </cell>
          <cell r="CP634" t="b">
            <v>1</v>
          </cell>
          <cell r="CQ634" t="str">
            <v>c.3628G&gt;T</v>
          </cell>
          <cell r="CX634" t="str">
            <v>BRCA2</v>
          </cell>
          <cell r="CY634" t="str">
            <v>c.3628G&gt;T</v>
          </cell>
          <cell r="DE634" t="b">
            <v>0</v>
          </cell>
          <cell r="DF634" t="str">
            <v>BRCA2</v>
          </cell>
          <cell r="DG634" t="str">
            <v>c.3628G&gt;T</v>
          </cell>
          <cell r="DN634" t="b">
            <v>0</v>
          </cell>
        </row>
        <row r="635">
          <cell r="B635" t="str">
            <v>c.3635A&gt;G</v>
          </cell>
          <cell r="C635" t="str">
            <v>p.(Asn1212Ser)</v>
          </cell>
          <cell r="D635" t="str">
            <v>3863A&gt;G</v>
          </cell>
          <cell r="E635" t="str">
            <v>N1212S</v>
          </cell>
          <cell r="G635" t="str">
            <v>c.3635A&gt;G</v>
          </cell>
          <cell r="K635">
            <v>1.0246153856466556</v>
          </cell>
          <cell r="L635">
            <v>1.8674463422646619</v>
          </cell>
          <cell r="N635">
            <v>1.913414254153943</v>
          </cell>
          <cell r="O635">
            <v>0.02</v>
          </cell>
          <cell r="P635">
            <v>3.9049270492937618E-2</v>
          </cell>
          <cell r="Q635">
            <v>3.758173130174295E-2</v>
          </cell>
          <cell r="R635">
            <v>3</v>
          </cell>
          <cell r="T635">
            <v>0.02</v>
          </cell>
          <cell r="U635" t="str">
            <v>Same</v>
          </cell>
          <cell r="V635">
            <v>2.9999999329447746E-2</v>
          </cell>
          <cell r="Z635" t="str">
            <v/>
          </cell>
          <cell r="AA635">
            <v>1</v>
          </cell>
          <cell r="AB635">
            <v>1</v>
          </cell>
          <cell r="AD635">
            <v>1.0246153856466556</v>
          </cell>
          <cell r="AE635">
            <v>1.8674463422646619</v>
          </cell>
          <cell r="AF635">
            <v>5.5871413997444767E-2</v>
          </cell>
          <cell r="AK635" t="str">
            <v/>
          </cell>
          <cell r="AL635" t="str">
            <v/>
          </cell>
          <cell r="AM635" t="str">
            <v/>
          </cell>
          <cell r="AN635" t="str">
            <v/>
          </cell>
          <cell r="AR635" t="str">
            <v/>
          </cell>
          <cell r="AS635" t="str">
            <v/>
          </cell>
          <cell r="AT635" t="str">
            <v/>
          </cell>
          <cell r="AU635" t="str">
            <v/>
          </cell>
          <cell r="AW635" t="str">
            <v/>
          </cell>
          <cell r="AX635" t="str">
            <v/>
          </cell>
          <cell r="AY635" t="str">
            <v/>
          </cell>
          <cell r="AZ635" t="str">
            <v/>
          </cell>
          <cell r="BB635" t="str">
            <v/>
          </cell>
          <cell r="BE635" t="str">
            <v/>
          </cell>
          <cell r="BG635" t="str">
            <v/>
          </cell>
          <cell r="BI635" t="str">
            <v/>
          </cell>
          <cell r="CH635" t="str">
            <v/>
          </cell>
          <cell r="CI635" t="str">
            <v/>
          </cell>
          <cell r="CJ635" t="str">
            <v/>
          </cell>
          <cell r="CK635" t="str">
            <v/>
          </cell>
          <cell r="CN635">
            <v>0</v>
          </cell>
          <cell r="CO635">
            <v>0</v>
          </cell>
          <cell r="CP635" t="b">
            <v>1</v>
          </cell>
          <cell r="CQ635" t="str">
            <v>c.3635A&gt;G</v>
          </cell>
          <cell r="CX635" t="str">
            <v>BRCA2</v>
          </cell>
          <cell r="CY635" t="str">
            <v>c.3635A&gt;G</v>
          </cell>
          <cell r="DE635" t="b">
            <v>0</v>
          </cell>
          <cell r="DF635" t="str">
            <v>BRCA2</v>
          </cell>
          <cell r="DG635" t="str">
            <v>c.3635A&gt;G</v>
          </cell>
          <cell r="DN635" t="b">
            <v>0</v>
          </cell>
        </row>
        <row r="636">
          <cell r="B636" t="str">
            <v>c.3635A&gt;T</v>
          </cell>
          <cell r="C636" t="str">
            <v>p.(Asn1212Ile)</v>
          </cell>
          <cell r="D636" t="str">
            <v>3863A&gt;T</v>
          </cell>
          <cell r="E636" t="str">
            <v>N1212I</v>
          </cell>
          <cell r="G636" t="str">
            <v>c.3635A&gt;T</v>
          </cell>
          <cell r="K636">
            <v>1.1021570725287184</v>
          </cell>
          <cell r="L636">
            <v>0.6520794402186415</v>
          </cell>
          <cell r="N636">
            <v>0.71869396688754339</v>
          </cell>
          <cell r="O636">
            <v>0.02</v>
          </cell>
          <cell r="P636">
            <v>1.4667223814031499E-2</v>
          </cell>
          <cell r="Q636">
            <v>1.4455206071305711E-2</v>
          </cell>
          <cell r="R636">
            <v>3</v>
          </cell>
          <cell r="T636">
            <v>0.02</v>
          </cell>
          <cell r="U636" t="str">
            <v>Same</v>
          </cell>
          <cell r="V636">
            <v>2.9999999329447746E-2</v>
          </cell>
          <cell r="Z636" t="str">
            <v/>
          </cell>
          <cell r="AA636">
            <v>1</v>
          </cell>
          <cell r="AB636">
            <v>1</v>
          </cell>
          <cell r="AD636">
            <v>1.1021570725287184</v>
          </cell>
          <cell r="AE636">
            <v>0.6520794402186415</v>
          </cell>
          <cell r="AF636">
            <v>2.1744322796258771E-2</v>
          </cell>
          <cell r="AK636" t="str">
            <v/>
          </cell>
          <cell r="AL636" t="str">
            <v/>
          </cell>
          <cell r="AM636" t="str">
            <v/>
          </cell>
          <cell r="AN636" t="str">
            <v/>
          </cell>
          <cell r="AR636" t="str">
            <v/>
          </cell>
          <cell r="AS636" t="str">
            <v/>
          </cell>
          <cell r="AT636" t="str">
            <v/>
          </cell>
          <cell r="AU636" t="str">
            <v/>
          </cell>
          <cell r="AW636" t="str">
            <v/>
          </cell>
          <cell r="AX636" t="str">
            <v/>
          </cell>
          <cell r="AY636" t="str">
            <v/>
          </cell>
          <cell r="AZ636" t="str">
            <v/>
          </cell>
          <cell r="BB636" t="str">
            <v/>
          </cell>
          <cell r="BE636" t="str">
            <v/>
          </cell>
          <cell r="BG636" t="str">
            <v/>
          </cell>
          <cell r="BI636" t="str">
            <v/>
          </cell>
          <cell r="CH636" t="str">
            <v/>
          </cell>
          <cell r="CI636" t="str">
            <v/>
          </cell>
          <cell r="CJ636" t="str">
            <v/>
          </cell>
          <cell r="CK636" t="str">
            <v/>
          </cell>
          <cell r="CN636">
            <v>0</v>
          </cell>
          <cell r="CO636">
            <v>0</v>
          </cell>
          <cell r="CP636" t="b">
            <v>1</v>
          </cell>
          <cell r="CQ636" t="str">
            <v>c.3635A&gt;T</v>
          </cell>
          <cell r="CX636" t="str">
            <v>BRCA2</v>
          </cell>
          <cell r="CY636" t="str">
            <v>c.3635A&gt;T</v>
          </cell>
          <cell r="DE636" t="b">
            <v>0</v>
          </cell>
          <cell r="DF636" t="str">
            <v>BRCA2</v>
          </cell>
          <cell r="DG636" t="str">
            <v>c.3635A&gt;T</v>
          </cell>
          <cell r="DH636">
            <v>0</v>
          </cell>
          <cell r="DI636">
            <v>8.9317613433000006E-5</v>
          </cell>
          <cell r="DJ636">
            <v>0</v>
          </cell>
          <cell r="DK636">
            <v>0</v>
          </cell>
          <cell r="DL636">
            <v>0</v>
          </cell>
          <cell r="DM636">
            <v>0</v>
          </cell>
          <cell r="DN636" t="b">
            <v>0</v>
          </cell>
        </row>
        <row r="637">
          <cell r="B637" t="str">
            <v>c.3640G&gt;T</v>
          </cell>
          <cell r="C637" t="str">
            <v>p.(Val1214Leu)</v>
          </cell>
          <cell r="D637" t="str">
            <v>3868G&gt;T</v>
          </cell>
          <cell r="E637" t="str">
            <v>V1214L</v>
          </cell>
          <cell r="G637" t="str">
            <v>c.3640G&gt;T</v>
          </cell>
          <cell r="O637">
            <v>0.02</v>
          </cell>
          <cell r="R637" t="str">
            <v/>
          </cell>
          <cell r="T637">
            <v>0.02</v>
          </cell>
          <cell r="U637" t="str">
            <v>Same</v>
          </cell>
          <cell r="Z637" t="str">
            <v/>
          </cell>
          <cell r="AK637" t="str">
            <v/>
          </cell>
          <cell r="AL637" t="str">
            <v/>
          </cell>
          <cell r="AM637" t="str">
            <v/>
          </cell>
          <cell r="AN637" t="str">
            <v/>
          </cell>
          <cell r="AR637" t="str">
            <v/>
          </cell>
          <cell r="AS637" t="str">
            <v/>
          </cell>
          <cell r="AT637" t="str">
            <v/>
          </cell>
          <cell r="AU637" t="str">
            <v/>
          </cell>
          <cell r="AW637" t="str">
            <v/>
          </cell>
          <cell r="AX637" t="str">
            <v/>
          </cell>
          <cell r="AY637" t="str">
            <v/>
          </cell>
          <cell r="AZ637" t="str">
            <v/>
          </cell>
          <cell r="BB637" t="str">
            <v/>
          </cell>
          <cell r="BE637" t="str">
            <v/>
          </cell>
          <cell r="BG637" t="str">
            <v/>
          </cell>
          <cell r="BI637" t="str">
            <v/>
          </cell>
          <cell r="CH637" t="str">
            <v/>
          </cell>
          <cell r="CI637" t="str">
            <v/>
          </cell>
          <cell r="CJ637" t="str">
            <v/>
          </cell>
          <cell r="CK637" t="str">
            <v/>
          </cell>
          <cell r="CN637">
            <v>0</v>
          </cell>
          <cell r="CO637">
            <v>0</v>
          </cell>
          <cell r="CP637" t="b">
            <v>1</v>
          </cell>
          <cell r="CQ637" t="str">
            <v>c.3640G&gt;T</v>
          </cell>
          <cell r="CX637" t="str">
            <v>BRCA2</v>
          </cell>
          <cell r="CY637" t="str">
            <v>c.3640G&gt;T</v>
          </cell>
          <cell r="DE637" t="b">
            <v>0</v>
          </cell>
          <cell r="DF637" t="str">
            <v>BRCA2</v>
          </cell>
          <cell r="DG637" t="str">
            <v>c.3640G&gt;T</v>
          </cell>
          <cell r="DN637" t="b">
            <v>0</v>
          </cell>
        </row>
        <row r="638">
          <cell r="B638" t="str">
            <v>c.3655T&gt;C</v>
          </cell>
          <cell r="C638" t="str">
            <v>p.(Phe1219Leu)</v>
          </cell>
          <cell r="D638" t="str">
            <v>3883T&gt;C</v>
          </cell>
          <cell r="E638" t="str">
            <v>F1219L</v>
          </cell>
          <cell r="G638" t="str">
            <v>c.3655T&gt;C</v>
          </cell>
          <cell r="O638">
            <v>0.02</v>
          </cell>
          <cell r="R638" t="str">
            <v/>
          </cell>
          <cell r="T638">
            <v>0.02</v>
          </cell>
          <cell r="U638" t="str">
            <v>Same</v>
          </cell>
          <cell r="Z638" t="str">
            <v/>
          </cell>
          <cell r="AA638">
            <v>1</v>
          </cell>
          <cell r="AB638">
            <v>1</v>
          </cell>
          <cell r="AD638">
            <v>1</v>
          </cell>
          <cell r="AE638">
            <v>1</v>
          </cell>
          <cell r="AK638" t="str">
            <v/>
          </cell>
          <cell r="AL638" t="str">
            <v/>
          </cell>
          <cell r="AM638" t="str">
            <v/>
          </cell>
          <cell r="AN638" t="str">
            <v/>
          </cell>
          <cell r="AR638" t="str">
            <v/>
          </cell>
          <cell r="AS638" t="str">
            <v/>
          </cell>
          <cell r="AT638" t="str">
            <v/>
          </cell>
          <cell r="AU638" t="str">
            <v/>
          </cell>
          <cell r="AW638" t="str">
            <v/>
          </cell>
          <cell r="AX638" t="str">
            <v/>
          </cell>
          <cell r="AY638" t="str">
            <v/>
          </cell>
          <cell r="AZ638" t="str">
            <v/>
          </cell>
          <cell r="BB638" t="str">
            <v/>
          </cell>
          <cell r="BE638" t="str">
            <v/>
          </cell>
          <cell r="BG638" t="str">
            <v/>
          </cell>
          <cell r="BI638" t="str">
            <v/>
          </cell>
          <cell r="CH638" t="str">
            <v/>
          </cell>
          <cell r="CI638" t="str">
            <v/>
          </cell>
          <cell r="CJ638" t="str">
            <v/>
          </cell>
          <cell r="CK638" t="str">
            <v/>
          </cell>
          <cell r="CN638">
            <v>0</v>
          </cell>
          <cell r="CO638">
            <v>0</v>
          </cell>
          <cell r="CP638" t="b">
            <v>1</v>
          </cell>
          <cell r="CQ638" t="str">
            <v>c.3655T&gt;C</v>
          </cell>
          <cell r="CX638" t="str">
            <v>BRCA2</v>
          </cell>
          <cell r="CY638" t="str">
            <v>c.3655T&gt;C</v>
          </cell>
          <cell r="DE638" t="b">
            <v>0</v>
          </cell>
          <cell r="DF638" t="str">
            <v>BRCA2</v>
          </cell>
          <cell r="DG638" t="str">
            <v>c.3655T&gt;C</v>
          </cell>
          <cell r="DN638" t="b">
            <v>0</v>
          </cell>
        </row>
        <row r="639">
          <cell r="B639" t="str">
            <v>c.3655T&gt;G</v>
          </cell>
          <cell r="C639" t="str">
            <v>p.(Phe1219Val)</v>
          </cell>
          <cell r="D639" t="str">
            <v>3883T&gt;G</v>
          </cell>
          <cell r="E639" t="str">
            <v>F1219V</v>
          </cell>
          <cell r="G639" t="str">
            <v>c.3655T&gt;G</v>
          </cell>
          <cell r="O639">
            <v>0.02</v>
          </cell>
          <cell r="R639" t="str">
            <v/>
          </cell>
          <cell r="T639">
            <v>0.02</v>
          </cell>
          <cell r="U639" t="str">
            <v>Same</v>
          </cell>
          <cell r="Z639" t="str">
            <v/>
          </cell>
          <cell r="AK639" t="str">
            <v/>
          </cell>
          <cell r="AL639" t="str">
            <v/>
          </cell>
          <cell r="AM639" t="str">
            <v/>
          </cell>
          <cell r="AN639" t="str">
            <v/>
          </cell>
          <cell r="AR639" t="str">
            <v/>
          </cell>
          <cell r="AS639" t="str">
            <v/>
          </cell>
          <cell r="AT639" t="str">
            <v/>
          </cell>
          <cell r="AU639" t="str">
            <v/>
          </cell>
          <cell r="AW639" t="str">
            <v/>
          </cell>
          <cell r="AX639" t="str">
            <v/>
          </cell>
          <cell r="AY639" t="str">
            <v/>
          </cell>
          <cell r="AZ639" t="str">
            <v/>
          </cell>
          <cell r="BB639" t="str">
            <v/>
          </cell>
          <cell r="BE639" t="str">
            <v/>
          </cell>
          <cell r="BG639" t="str">
            <v/>
          </cell>
          <cell r="BI639" t="str">
            <v/>
          </cell>
          <cell r="CH639" t="str">
            <v/>
          </cell>
          <cell r="CI639" t="str">
            <v/>
          </cell>
          <cell r="CJ639" t="str">
            <v/>
          </cell>
          <cell r="CK639" t="str">
            <v/>
          </cell>
          <cell r="CN639">
            <v>0</v>
          </cell>
          <cell r="CO639">
            <v>0</v>
          </cell>
          <cell r="CP639" t="b">
            <v>1</v>
          </cell>
          <cell r="CQ639" t="str">
            <v>c.3655T&gt;G</v>
          </cell>
          <cell r="CX639" t="str">
            <v>BRCA2</v>
          </cell>
          <cell r="CY639" t="str">
            <v>c.3655T&gt;G</v>
          </cell>
          <cell r="DE639" t="b">
            <v>0</v>
          </cell>
          <cell r="DF639" t="str">
            <v>BRCA2</v>
          </cell>
          <cell r="DG639" t="str">
            <v>c.3655T&gt;G</v>
          </cell>
          <cell r="DH639">
            <v>0</v>
          </cell>
          <cell r="DI639">
            <v>0</v>
          </cell>
          <cell r="DJ639">
            <v>0</v>
          </cell>
          <cell r="DK639">
            <v>0</v>
          </cell>
          <cell r="DL639">
            <v>1.8452227184000001E-5</v>
          </cell>
          <cell r="DM639">
            <v>0</v>
          </cell>
          <cell r="DN639" t="b">
            <v>0</v>
          </cell>
        </row>
        <row r="640">
          <cell r="B640" t="str">
            <v>c.3661T&gt;C</v>
          </cell>
          <cell r="C640" t="str">
            <v>p.(Ser1221Pro)</v>
          </cell>
          <cell r="D640" t="str">
            <v>3889T&gt;C</v>
          </cell>
          <cell r="E640" t="str">
            <v>S1221P</v>
          </cell>
          <cell r="G640" t="str">
            <v>c.3661T&gt;C</v>
          </cell>
          <cell r="K640">
            <v>1.0756788211506356</v>
          </cell>
          <cell r="L640">
            <v>0.87870929401079301</v>
          </cell>
          <cell r="N640">
            <v>0.94520897751563715</v>
          </cell>
          <cell r="O640">
            <v>0.02</v>
          </cell>
          <cell r="P640">
            <v>1.9289979132972188E-2</v>
          </cell>
          <cell r="Q640">
            <v>1.892491786231492E-2</v>
          </cell>
          <cell r="R640">
            <v>3</v>
          </cell>
          <cell r="T640">
            <v>0.02</v>
          </cell>
          <cell r="U640" t="str">
            <v>Same</v>
          </cell>
          <cell r="V640">
            <v>0.34999999403953552</v>
          </cell>
          <cell r="Z640" t="str">
            <v/>
          </cell>
          <cell r="AA640">
            <v>1</v>
          </cell>
          <cell r="AB640">
            <v>1</v>
          </cell>
          <cell r="AD640">
            <v>1.0756788211506356</v>
          </cell>
          <cell r="AE640">
            <v>0.87870929401079301</v>
          </cell>
          <cell r="AF640">
            <v>0.33729132417068158</v>
          </cell>
          <cell r="AK640" t="str">
            <v/>
          </cell>
          <cell r="AL640" t="str">
            <v/>
          </cell>
          <cell r="AM640" t="str">
            <v/>
          </cell>
          <cell r="AN640" t="str">
            <v/>
          </cell>
          <cell r="AR640" t="str">
            <v/>
          </cell>
          <cell r="AS640" t="str">
            <v/>
          </cell>
          <cell r="AT640" t="str">
            <v/>
          </cell>
          <cell r="AU640" t="str">
            <v/>
          </cell>
          <cell r="AW640" t="str">
            <v/>
          </cell>
          <cell r="AX640" t="str">
            <v/>
          </cell>
          <cell r="AY640" t="str">
            <v/>
          </cell>
          <cell r="AZ640" t="str">
            <v/>
          </cell>
          <cell r="BB640" t="str">
            <v/>
          </cell>
          <cell r="BE640" t="str">
            <v/>
          </cell>
          <cell r="BG640" t="str">
            <v/>
          </cell>
          <cell r="BI640" t="str">
            <v/>
          </cell>
          <cell r="CH640" t="str">
            <v/>
          </cell>
          <cell r="CI640" t="str">
            <v/>
          </cell>
          <cell r="CJ640" t="str">
            <v/>
          </cell>
          <cell r="CK640" t="str">
            <v/>
          </cell>
          <cell r="CN640">
            <v>0</v>
          </cell>
          <cell r="CO640">
            <v>0</v>
          </cell>
          <cell r="CP640" t="b">
            <v>1</v>
          </cell>
          <cell r="CQ640" t="str">
            <v>c.3661T&gt;C</v>
          </cell>
          <cell r="CX640" t="str">
            <v>BRCA2</v>
          </cell>
          <cell r="CY640" t="str">
            <v>c.3661T&gt;C</v>
          </cell>
          <cell r="DE640" t="b">
            <v>0</v>
          </cell>
          <cell r="DF640" t="str">
            <v>BRCA2</v>
          </cell>
          <cell r="DG640" t="str">
            <v>c.3661T&gt;C</v>
          </cell>
          <cell r="DH640">
            <v>0</v>
          </cell>
          <cell r="DI640">
            <v>0</v>
          </cell>
          <cell r="DJ640">
            <v>0</v>
          </cell>
          <cell r="DK640">
            <v>0</v>
          </cell>
          <cell r="DL640">
            <v>1.8452908177999999E-5</v>
          </cell>
          <cell r="DM640">
            <v>0</v>
          </cell>
          <cell r="DN640" t="b">
            <v>0</v>
          </cell>
        </row>
        <row r="641">
          <cell r="B641" t="str">
            <v>c.3662C&gt;A</v>
          </cell>
          <cell r="C641" t="str">
            <v>p.(Ser1221Tyr)</v>
          </cell>
          <cell r="D641" t="str">
            <v>3890C&gt;A</v>
          </cell>
          <cell r="E641" t="str">
            <v>S1221Y</v>
          </cell>
          <cell r="G641" t="str">
            <v>c.3662C&gt;A</v>
          </cell>
          <cell r="K641">
            <v>1.0498366885038446</v>
          </cell>
          <cell r="L641">
            <v>0.56175280073627221</v>
          </cell>
          <cell r="N641">
            <v>0.58974870008272806</v>
          </cell>
          <cell r="O641">
            <v>0.02</v>
          </cell>
          <cell r="P641">
            <v>1.203568775679037E-2</v>
          </cell>
          <cell r="Q641">
            <v>1.1892552705792281E-2</v>
          </cell>
          <cell r="R641">
            <v>3</v>
          </cell>
          <cell r="T641">
            <v>0.02</v>
          </cell>
          <cell r="U641" t="str">
            <v>Same</v>
          </cell>
          <cell r="V641">
            <v>0.34999999403953552</v>
          </cell>
          <cell r="Z641" t="str">
            <v/>
          </cell>
          <cell r="AA641">
            <v>1</v>
          </cell>
          <cell r="AB641">
            <v>1</v>
          </cell>
          <cell r="AD641">
            <v>1.0498366885038446</v>
          </cell>
          <cell r="AE641">
            <v>0.56175280073627221</v>
          </cell>
          <cell r="AF641">
            <v>0.24101954441502246</v>
          </cell>
          <cell r="AK641" t="str">
            <v/>
          </cell>
          <cell r="AL641" t="str">
            <v/>
          </cell>
          <cell r="AM641" t="str">
            <v/>
          </cell>
          <cell r="AN641" t="str">
            <v/>
          </cell>
          <cell r="AR641" t="str">
            <v/>
          </cell>
          <cell r="AS641" t="str">
            <v/>
          </cell>
          <cell r="AT641" t="str">
            <v/>
          </cell>
          <cell r="AU641" t="str">
            <v/>
          </cell>
          <cell r="AW641" t="str">
            <v/>
          </cell>
          <cell r="AX641" t="str">
            <v/>
          </cell>
          <cell r="AY641" t="str">
            <v/>
          </cell>
          <cell r="AZ641" t="str">
            <v/>
          </cell>
          <cell r="BB641" t="str">
            <v/>
          </cell>
          <cell r="BE641" t="str">
            <v/>
          </cell>
          <cell r="BG641" t="str">
            <v/>
          </cell>
          <cell r="BI641" t="str">
            <v/>
          </cell>
          <cell r="CH641" t="str">
            <v/>
          </cell>
          <cell r="CI641" t="str">
            <v/>
          </cell>
          <cell r="CJ641" t="str">
            <v/>
          </cell>
          <cell r="CK641" t="str">
            <v/>
          </cell>
          <cell r="CN641">
            <v>0</v>
          </cell>
          <cell r="CO641">
            <v>0</v>
          </cell>
          <cell r="CP641" t="b">
            <v>1</v>
          </cell>
          <cell r="CQ641" t="str">
            <v>c.3662C&gt;A</v>
          </cell>
          <cell r="CX641" t="str">
            <v>BRCA2</v>
          </cell>
          <cell r="CY641" t="str">
            <v>c.3662C&gt;A</v>
          </cell>
          <cell r="DE641" t="b">
            <v>0</v>
          </cell>
          <cell r="DF641" t="str">
            <v>BRCA2</v>
          </cell>
          <cell r="DG641" t="str">
            <v>c.3662C&gt;A</v>
          </cell>
          <cell r="DN641" t="b">
            <v>0</v>
          </cell>
        </row>
        <row r="642">
          <cell r="B642" t="str">
            <v>c.3675A&gt;G</v>
          </cell>
          <cell r="C642" t="str">
            <v>p.(=)</v>
          </cell>
          <cell r="D642" t="str">
            <v>3903A&gt;G</v>
          </cell>
          <cell r="E642" t="str">
            <v>T1225T</v>
          </cell>
          <cell r="O642">
            <v>0.02</v>
          </cell>
          <cell r="R642" t="str">
            <v/>
          </cell>
          <cell r="T642">
            <v>0.02</v>
          </cell>
          <cell r="U642" t="str">
            <v>Same</v>
          </cell>
          <cell r="Z642" t="str">
            <v/>
          </cell>
          <cell r="AK642" t="str">
            <v/>
          </cell>
          <cell r="AL642" t="str">
            <v/>
          </cell>
          <cell r="AM642" t="str">
            <v/>
          </cell>
          <cell r="AN642" t="str">
            <v/>
          </cell>
          <cell r="AR642" t="str">
            <v/>
          </cell>
          <cell r="AS642" t="str">
            <v/>
          </cell>
          <cell r="AT642" t="str">
            <v/>
          </cell>
          <cell r="AU642" t="str">
            <v/>
          </cell>
          <cell r="AW642" t="str">
            <v/>
          </cell>
          <cell r="AX642" t="str">
            <v/>
          </cell>
          <cell r="AY642" t="str">
            <v/>
          </cell>
          <cell r="AZ642" t="str">
            <v/>
          </cell>
          <cell r="BB642" t="str">
            <v/>
          </cell>
          <cell r="BE642" t="str">
            <v/>
          </cell>
          <cell r="BG642" t="str">
            <v/>
          </cell>
          <cell r="BI642" t="str">
            <v/>
          </cell>
          <cell r="CH642" t="str">
            <v/>
          </cell>
          <cell r="CI642" t="str">
            <v/>
          </cell>
          <cell r="CJ642" t="str">
            <v/>
          </cell>
          <cell r="CK642" t="str">
            <v/>
          </cell>
          <cell r="CN642">
            <v>0</v>
          </cell>
          <cell r="CO642">
            <v>0</v>
          </cell>
          <cell r="CP642" t="b">
            <v>1</v>
          </cell>
          <cell r="CQ642" t="str">
            <v>c.3675A&gt;G</v>
          </cell>
          <cell r="CX642" t="str">
            <v>BRCA2</v>
          </cell>
          <cell r="CY642" t="str">
            <v>c.3675A&gt;G</v>
          </cell>
          <cell r="DE642" t="b">
            <v>0</v>
          </cell>
          <cell r="DF642" t="str">
            <v>BRCA2</v>
          </cell>
          <cell r="DG642" t="str">
            <v>c.3675A&gt;G</v>
          </cell>
          <cell r="DH642">
            <v>0</v>
          </cell>
          <cell r="DI642">
            <v>0</v>
          </cell>
          <cell r="DJ642">
            <v>0</v>
          </cell>
          <cell r="DK642">
            <v>0</v>
          </cell>
          <cell r="DL642">
            <v>1.846449278E-5</v>
          </cell>
          <cell r="DM642">
            <v>0</v>
          </cell>
          <cell r="DN642" t="b">
            <v>0</v>
          </cell>
        </row>
        <row r="643">
          <cell r="B643" t="str">
            <v>c.3677A&gt;T</v>
          </cell>
          <cell r="C643" t="str">
            <v>p.(Lys1226Ile)</v>
          </cell>
          <cell r="D643" t="str">
            <v>3905A&gt;T</v>
          </cell>
          <cell r="E643" t="str">
            <v>K1226I</v>
          </cell>
          <cell r="G643" t="str">
            <v>c.3677A&gt;T</v>
          </cell>
          <cell r="K643">
            <v>1.0246153856466556</v>
          </cell>
          <cell r="L643">
            <v>0.5429512294391573</v>
          </cell>
          <cell r="N643">
            <v>0.55631618333912791</v>
          </cell>
          <cell r="O643">
            <v>0.02</v>
          </cell>
          <cell r="P643">
            <v>1.1353391496716896E-2</v>
          </cell>
          <cell r="Q643">
            <v>1.1225939016148294E-2</v>
          </cell>
          <cell r="R643">
            <v>3</v>
          </cell>
          <cell r="T643">
            <v>0.02</v>
          </cell>
          <cell r="U643" t="str">
            <v>Same</v>
          </cell>
          <cell r="V643">
            <v>0.34999999403953552</v>
          </cell>
          <cell r="Z643" t="str">
            <v/>
          </cell>
          <cell r="AA643">
            <v>1</v>
          </cell>
          <cell r="AB643">
            <v>1</v>
          </cell>
          <cell r="AD643">
            <v>1.0246153856466556</v>
          </cell>
          <cell r="AE643">
            <v>0.5429512294391573</v>
          </cell>
          <cell r="AF643">
            <v>0.23050574415894928</v>
          </cell>
          <cell r="AK643" t="str">
            <v/>
          </cell>
          <cell r="AL643" t="str">
            <v/>
          </cell>
          <cell r="AM643" t="str">
            <v/>
          </cell>
          <cell r="AN643" t="str">
            <v/>
          </cell>
          <cell r="AR643" t="str">
            <v/>
          </cell>
          <cell r="AS643" t="str">
            <v/>
          </cell>
          <cell r="AT643" t="str">
            <v/>
          </cell>
          <cell r="AU643" t="str">
            <v/>
          </cell>
          <cell r="AW643" t="str">
            <v/>
          </cell>
          <cell r="AX643" t="str">
            <v/>
          </cell>
          <cell r="AY643" t="str">
            <v/>
          </cell>
          <cell r="AZ643" t="str">
            <v/>
          </cell>
          <cell r="BB643" t="str">
            <v/>
          </cell>
          <cell r="BE643" t="str">
            <v/>
          </cell>
          <cell r="BG643" t="str">
            <v/>
          </cell>
          <cell r="BI643" t="str">
            <v/>
          </cell>
          <cell r="CH643" t="str">
            <v/>
          </cell>
          <cell r="CI643" t="str">
            <v/>
          </cell>
          <cell r="CJ643" t="str">
            <v/>
          </cell>
          <cell r="CK643" t="str">
            <v/>
          </cell>
          <cell r="CN643">
            <v>0</v>
          </cell>
          <cell r="CO643">
            <v>0</v>
          </cell>
          <cell r="CP643" t="b">
            <v>1</v>
          </cell>
          <cell r="CQ643" t="str">
            <v>c.3677A&gt;T</v>
          </cell>
          <cell r="CX643" t="str">
            <v>BRCA2</v>
          </cell>
          <cell r="CY643" t="str">
            <v>c.3677A&gt;T</v>
          </cell>
          <cell r="DE643" t="b">
            <v>0</v>
          </cell>
          <cell r="DF643" t="str">
            <v>BRCA2</v>
          </cell>
          <cell r="DG643" t="str">
            <v>c.3677A&gt;T</v>
          </cell>
          <cell r="DN643" t="b">
            <v>0</v>
          </cell>
        </row>
        <row r="644">
          <cell r="B644" t="str">
            <v>c.3682A&gt;G</v>
          </cell>
          <cell r="C644" t="str">
            <v>p.(Asn1228Asp)</v>
          </cell>
          <cell r="D644" t="str">
            <v>3910A&gt;G</v>
          </cell>
          <cell r="E644" t="str">
            <v>N1228D</v>
          </cell>
          <cell r="I644">
            <v>9.1199999999999996E-3</v>
          </cell>
          <cell r="K644">
            <v>6.6655862617570075E-2</v>
          </cell>
          <cell r="L644">
            <v>0.44443262189699168</v>
          </cell>
          <cell r="N644">
            <v>2.7017124286594295E-4</v>
          </cell>
          <cell r="O644">
            <v>0.02</v>
          </cell>
          <cell r="P644">
            <v>5.5136988339988362E-6</v>
          </cell>
          <cell r="Q644">
            <v>5.5136684332916245E-6</v>
          </cell>
          <cell r="R644">
            <v>1</v>
          </cell>
          <cell r="S644" t="str">
            <v>Multifac new calc</v>
          </cell>
          <cell r="T644">
            <v>0.02</v>
          </cell>
          <cell r="U644" t="str">
            <v>Same</v>
          </cell>
          <cell r="V644">
            <v>2.9999999329447746E-2</v>
          </cell>
          <cell r="Z644" t="str">
            <v/>
          </cell>
          <cell r="AA644" t="str">
            <v>2+</v>
          </cell>
          <cell r="AB644">
            <v>9.0600018500928275E-3</v>
          </cell>
          <cell r="AD644">
            <v>6.6655862617570075E-2</v>
          </cell>
          <cell r="AE644">
            <v>0.44443262189699168</v>
          </cell>
          <cell r="AF644">
            <v>8.3007717904698108E-6</v>
          </cell>
          <cell r="AJ644">
            <v>0.02</v>
          </cell>
          <cell r="AK644" t="str">
            <v>5.48×10−6</v>
          </cell>
          <cell r="AL644" t="str">
            <v>Lindor 2012</v>
          </cell>
          <cell r="AM644" t="str">
            <v>Easton et al., 2007</v>
          </cell>
          <cell r="AN644" t="str">
            <v>Y</v>
          </cell>
          <cell r="AO644">
            <v>0.02</v>
          </cell>
          <cell r="AP644">
            <v>0</v>
          </cell>
          <cell r="AR644">
            <v>9.1199999999999996E-3</v>
          </cell>
          <cell r="AS644" t="str">
            <v>-</v>
          </cell>
          <cell r="AT644">
            <v>0.44668000000000002</v>
          </cell>
          <cell r="AU644">
            <v>6.6070000000000004E-2</v>
          </cell>
          <cell r="AV644">
            <v>2.7E-4</v>
          </cell>
          <cell r="AW644" t="str">
            <v>Easton DF et al., Am J Hum Genet, 81: 873-883, 2007.</v>
          </cell>
          <cell r="AX644" t="str">
            <v/>
          </cell>
          <cell r="AY644" t="str">
            <v/>
          </cell>
          <cell r="AZ644" t="str">
            <v/>
          </cell>
          <cell r="BB644" t="str">
            <v/>
          </cell>
          <cell r="BE644" t="str">
            <v/>
          </cell>
          <cell r="BG644" t="str">
            <v/>
          </cell>
          <cell r="BI644" t="str">
            <v/>
          </cell>
          <cell r="CH644" t="str">
            <v/>
          </cell>
          <cell r="CI644" t="str">
            <v/>
          </cell>
          <cell r="CJ644" t="str">
            <v/>
          </cell>
          <cell r="CK644" t="str">
            <v/>
          </cell>
          <cell r="CN644">
            <v>0</v>
          </cell>
          <cell r="CO644">
            <v>0</v>
          </cell>
          <cell r="CP644" t="b">
            <v>1</v>
          </cell>
          <cell r="CQ644" t="str">
            <v>c.3682A&gt;G</v>
          </cell>
          <cell r="CX644" t="str">
            <v>BRCA2</v>
          </cell>
          <cell r="CY644" t="str">
            <v>c.3682A&gt;G</v>
          </cell>
          <cell r="DE644" t="b">
            <v>0</v>
          </cell>
          <cell r="DF644" t="str">
            <v>BRCA2</v>
          </cell>
          <cell r="DG644" t="str">
            <v>c.3682A&gt;G</v>
          </cell>
          <cell r="DH644">
            <v>0</v>
          </cell>
          <cell r="DI644">
            <v>0</v>
          </cell>
          <cell r="DJ644">
            <v>0</v>
          </cell>
          <cell r="DK644">
            <v>0</v>
          </cell>
          <cell r="DL644">
            <v>3.6938534279E-5</v>
          </cell>
          <cell r="DM644">
            <v>6.1988594099000006E-5</v>
          </cell>
          <cell r="DN644" t="b">
            <v>0</v>
          </cell>
        </row>
        <row r="645">
          <cell r="B645" t="str">
            <v>c.3698C&gt;T</v>
          </cell>
          <cell r="C645" t="str">
            <v>p.(Ala1233Val)</v>
          </cell>
          <cell r="D645" t="str">
            <v>3926C&gt;T</v>
          </cell>
          <cell r="E645" t="str">
            <v>A1233V</v>
          </cell>
          <cell r="G645" t="str">
            <v>c.3698C&gt;T</v>
          </cell>
          <cell r="O645">
            <v>0.02</v>
          </cell>
          <cell r="R645" t="str">
            <v/>
          </cell>
          <cell r="T645">
            <v>0.02</v>
          </cell>
          <cell r="U645" t="str">
            <v>Same</v>
          </cell>
          <cell r="Z645" t="str">
            <v/>
          </cell>
          <cell r="AK645" t="str">
            <v/>
          </cell>
          <cell r="AL645" t="str">
            <v/>
          </cell>
          <cell r="AM645" t="str">
            <v/>
          </cell>
          <cell r="AN645" t="str">
            <v/>
          </cell>
          <cell r="AR645" t="str">
            <v/>
          </cell>
          <cell r="AS645" t="str">
            <v/>
          </cell>
          <cell r="AT645" t="str">
            <v/>
          </cell>
          <cell r="AU645" t="str">
            <v/>
          </cell>
          <cell r="AW645" t="str">
            <v/>
          </cell>
          <cell r="AX645" t="str">
            <v/>
          </cell>
          <cell r="AY645" t="str">
            <v/>
          </cell>
          <cell r="AZ645" t="str">
            <v/>
          </cell>
          <cell r="BB645" t="str">
            <v/>
          </cell>
          <cell r="BE645" t="str">
            <v/>
          </cell>
          <cell r="BG645" t="str">
            <v/>
          </cell>
          <cell r="BI645" t="str">
            <v/>
          </cell>
          <cell r="CH645" t="str">
            <v/>
          </cell>
          <cell r="CI645" t="str">
            <v/>
          </cell>
          <cell r="CJ645" t="str">
            <v/>
          </cell>
          <cell r="CK645" t="str">
            <v/>
          </cell>
          <cell r="CN645">
            <v>0</v>
          </cell>
          <cell r="CO645">
            <v>0</v>
          </cell>
          <cell r="CP645" t="b">
            <v>1</v>
          </cell>
          <cell r="CQ645" t="str">
            <v>c.3698C&gt;T</v>
          </cell>
          <cell r="CX645" t="str">
            <v>BRCA2</v>
          </cell>
          <cell r="CY645" t="str">
            <v>c.3698C&gt;T</v>
          </cell>
          <cell r="DE645" t="b">
            <v>0</v>
          </cell>
          <cell r="DF645" t="str">
            <v>BRCA2</v>
          </cell>
          <cell r="DG645" t="str">
            <v>c.3698C&gt;T</v>
          </cell>
          <cell r="DH645">
            <v>1.1251125112999999E-4</v>
          </cell>
          <cell r="DI645">
            <v>0</v>
          </cell>
          <cell r="DJ645">
            <v>0</v>
          </cell>
          <cell r="DK645">
            <v>0</v>
          </cell>
          <cell r="DL645">
            <v>0</v>
          </cell>
          <cell r="DM645">
            <v>0</v>
          </cell>
          <cell r="DN645" t="b">
            <v>0</v>
          </cell>
        </row>
        <row r="646">
          <cell r="B646" t="str">
            <v>c.3711T&gt;C</v>
          </cell>
          <cell r="C646" t="str">
            <v>p.(=)</v>
          </cell>
          <cell r="D646" t="str">
            <v>3939T&gt;C</v>
          </cell>
          <cell r="E646" t="str">
            <v>A1237A</v>
          </cell>
          <cell r="O646">
            <v>0.02</v>
          </cell>
          <cell r="R646" t="str">
            <v/>
          </cell>
          <cell r="T646">
            <v>0.02</v>
          </cell>
          <cell r="U646" t="str">
            <v>Same</v>
          </cell>
          <cell r="Z646" t="str">
            <v/>
          </cell>
          <cell r="AK646" t="str">
            <v/>
          </cell>
          <cell r="AL646" t="str">
            <v/>
          </cell>
          <cell r="AM646" t="str">
            <v/>
          </cell>
          <cell r="AN646" t="str">
            <v/>
          </cell>
          <cell r="AR646" t="str">
            <v/>
          </cell>
          <cell r="AS646" t="str">
            <v/>
          </cell>
          <cell r="AT646" t="str">
            <v/>
          </cell>
          <cell r="AU646" t="str">
            <v/>
          </cell>
          <cell r="AW646" t="str">
            <v/>
          </cell>
          <cell r="AX646" t="str">
            <v/>
          </cell>
          <cell r="AY646" t="str">
            <v/>
          </cell>
          <cell r="AZ646" t="str">
            <v/>
          </cell>
          <cell r="BB646" t="str">
            <v/>
          </cell>
          <cell r="BE646" t="str">
            <v/>
          </cell>
          <cell r="BG646" t="str">
            <v/>
          </cell>
          <cell r="BI646" t="str">
            <v/>
          </cell>
          <cell r="CH646" t="str">
            <v/>
          </cell>
          <cell r="CI646" t="str">
            <v/>
          </cell>
          <cell r="CJ646" t="str">
            <v/>
          </cell>
          <cell r="CK646" t="str">
            <v/>
          </cell>
          <cell r="CN646">
            <v>0</v>
          </cell>
          <cell r="CO646">
            <v>0</v>
          </cell>
          <cell r="CP646" t="b">
            <v>1</v>
          </cell>
          <cell r="CQ646" t="str">
            <v>c.3711T&gt;C</v>
          </cell>
          <cell r="CX646" t="str">
            <v>BRCA2</v>
          </cell>
          <cell r="CY646" t="str">
            <v>c.3711T&gt;C</v>
          </cell>
          <cell r="DE646" t="b">
            <v>0</v>
          </cell>
          <cell r="DF646" t="str">
            <v>BRCA2</v>
          </cell>
          <cell r="DG646" t="str">
            <v>c.3711T&gt;C</v>
          </cell>
          <cell r="DH646">
            <v>0</v>
          </cell>
          <cell r="DI646">
            <v>0</v>
          </cell>
          <cell r="DJ646">
            <v>0</v>
          </cell>
          <cell r="DK646">
            <v>0</v>
          </cell>
          <cell r="DL646">
            <v>1.85000185E-5</v>
          </cell>
          <cell r="DM646">
            <v>0</v>
          </cell>
          <cell r="DN646" t="b">
            <v>0</v>
          </cell>
        </row>
        <row r="647">
          <cell r="B647" t="str">
            <v>c.3713T&gt;C</v>
          </cell>
          <cell r="C647" t="str">
            <v>p.(Val1238Ala)</v>
          </cell>
          <cell r="D647" t="str">
            <v>3941T&gt;C</v>
          </cell>
          <cell r="E647" t="str">
            <v>V1238A</v>
          </cell>
          <cell r="G647" t="str">
            <v>c.3713T&gt;C</v>
          </cell>
          <cell r="O647">
            <v>0.02</v>
          </cell>
          <cell r="R647" t="str">
            <v/>
          </cell>
          <cell r="T647">
            <v>0.02</v>
          </cell>
          <cell r="U647" t="str">
            <v>Same</v>
          </cell>
          <cell r="Z647" t="str">
            <v/>
          </cell>
          <cell r="AK647" t="str">
            <v/>
          </cell>
          <cell r="AL647" t="str">
            <v/>
          </cell>
          <cell r="AM647" t="str">
            <v/>
          </cell>
          <cell r="AN647" t="str">
            <v/>
          </cell>
          <cell r="AR647" t="str">
            <v/>
          </cell>
          <cell r="AS647" t="str">
            <v/>
          </cell>
          <cell r="AT647" t="str">
            <v/>
          </cell>
          <cell r="AU647" t="str">
            <v/>
          </cell>
          <cell r="AW647" t="str">
            <v/>
          </cell>
          <cell r="AX647" t="str">
            <v/>
          </cell>
          <cell r="AY647" t="str">
            <v/>
          </cell>
          <cell r="AZ647" t="str">
            <v/>
          </cell>
          <cell r="BB647" t="str">
            <v/>
          </cell>
          <cell r="BE647" t="str">
            <v/>
          </cell>
          <cell r="BG647" t="str">
            <v/>
          </cell>
          <cell r="BI647" t="str">
            <v/>
          </cell>
          <cell r="CH647" t="str">
            <v/>
          </cell>
          <cell r="CI647" t="str">
            <v/>
          </cell>
          <cell r="CJ647" t="str">
            <v/>
          </cell>
          <cell r="CK647" t="str">
            <v/>
          </cell>
          <cell r="CN647">
            <v>0</v>
          </cell>
          <cell r="CO647">
            <v>0</v>
          </cell>
          <cell r="CP647" t="b">
            <v>1</v>
          </cell>
          <cell r="CQ647" t="str">
            <v>c.3713T&gt;C</v>
          </cell>
          <cell r="CX647" t="str">
            <v>BRCA2</v>
          </cell>
          <cell r="CY647" t="str">
            <v>c.3713T&gt;C</v>
          </cell>
          <cell r="DE647" t="b">
            <v>0</v>
          </cell>
          <cell r="DF647" t="str">
            <v>BRCA2</v>
          </cell>
          <cell r="DG647" t="str">
            <v>c.3713T&gt;C</v>
          </cell>
          <cell r="DN647" t="b">
            <v>0</v>
          </cell>
        </row>
        <row r="648">
          <cell r="B648" t="str">
            <v>c.3731T&gt;C</v>
          </cell>
          <cell r="C648" t="str">
            <v>p.(Ile1244Thr)</v>
          </cell>
          <cell r="D648" t="str">
            <v>3959T&gt;C</v>
          </cell>
          <cell r="E648" t="str">
            <v>I1244T</v>
          </cell>
          <cell r="G648" t="str">
            <v>c.3731T&gt;C</v>
          </cell>
          <cell r="K648">
            <v>1.0756788211506356</v>
          </cell>
          <cell r="L648">
            <v>0.21482026017168226</v>
          </cell>
          <cell r="N648">
            <v>0.23107760422074802</v>
          </cell>
          <cell r="O648">
            <v>0.02</v>
          </cell>
          <cell r="P648">
            <v>4.7158694738928166E-3</v>
          </cell>
          <cell r="Q648">
            <v>4.6937344349524644E-3</v>
          </cell>
          <cell r="R648">
            <v>2</v>
          </cell>
          <cell r="S648" t="str">
            <v>Multifac new calc</v>
          </cell>
          <cell r="T648">
            <v>0.02</v>
          </cell>
          <cell r="U648" t="str">
            <v>Same</v>
          </cell>
          <cell r="V648">
            <v>2.9999999329447746E-2</v>
          </cell>
          <cell r="Z648" t="str">
            <v/>
          </cell>
          <cell r="AA648">
            <v>1</v>
          </cell>
          <cell r="AB648">
            <v>1</v>
          </cell>
          <cell r="AD648">
            <v>1.0756788211506356</v>
          </cell>
          <cell r="AE648">
            <v>0.21482026017168226</v>
          </cell>
          <cell r="AF648">
            <v>7.096016549383341E-3</v>
          </cell>
          <cell r="AK648" t="str">
            <v/>
          </cell>
          <cell r="AL648" t="str">
            <v/>
          </cell>
          <cell r="AM648" t="str">
            <v/>
          </cell>
          <cell r="AN648" t="str">
            <v/>
          </cell>
          <cell r="AR648" t="str">
            <v/>
          </cell>
          <cell r="AS648" t="str">
            <v/>
          </cell>
          <cell r="AT648" t="str">
            <v/>
          </cell>
          <cell r="AU648" t="str">
            <v/>
          </cell>
          <cell r="AW648" t="str">
            <v/>
          </cell>
          <cell r="AX648" t="str">
            <v/>
          </cell>
          <cell r="AY648" t="str">
            <v/>
          </cell>
          <cell r="AZ648" t="str">
            <v/>
          </cell>
          <cell r="BB648" t="str">
            <v/>
          </cell>
          <cell r="BE648" t="str">
            <v/>
          </cell>
          <cell r="BG648" t="str">
            <v/>
          </cell>
          <cell r="BI648" t="str">
            <v/>
          </cell>
          <cell r="CH648" t="str">
            <v/>
          </cell>
          <cell r="CI648" t="str">
            <v/>
          </cell>
          <cell r="CJ648" t="str">
            <v/>
          </cell>
          <cell r="CK648" t="str">
            <v/>
          </cell>
          <cell r="CN648">
            <v>0</v>
          </cell>
          <cell r="CO648">
            <v>0</v>
          </cell>
          <cell r="CP648" t="b">
            <v>1</v>
          </cell>
          <cell r="CQ648" t="str">
            <v>c.3731T&gt;C</v>
          </cell>
          <cell r="CX648" t="str">
            <v>BRCA2</v>
          </cell>
          <cell r="CY648" t="str">
            <v>c.3731T&gt;C</v>
          </cell>
          <cell r="DE648" t="b">
            <v>0</v>
          </cell>
          <cell r="DF648" t="str">
            <v>BRCA2</v>
          </cell>
          <cell r="DG648" t="str">
            <v>c.3731T&gt;C</v>
          </cell>
          <cell r="DN648" t="b">
            <v>0</v>
          </cell>
        </row>
        <row r="649">
          <cell r="B649" t="str">
            <v>c.3749A&gt;G</v>
          </cell>
          <cell r="C649" t="str">
            <v>p.(Glu1250Gly)</v>
          </cell>
          <cell r="D649" t="str">
            <v>3977A&gt;G</v>
          </cell>
          <cell r="E649" t="str">
            <v>E1250G</v>
          </cell>
          <cell r="G649" t="str">
            <v>c.3749A&gt;G</v>
          </cell>
          <cell r="I649">
            <v>1.7808999999999999</v>
          </cell>
          <cell r="J649">
            <v>1.1342000000000001</v>
          </cell>
          <cell r="K649">
            <v>1.1021570725287184</v>
          </cell>
          <cell r="L649">
            <v>0.24706629564411245</v>
          </cell>
          <cell r="N649">
            <v>0.55002974014641393</v>
          </cell>
          <cell r="O649">
            <v>0.02</v>
          </cell>
          <cell r="P649">
            <v>1.1225096737681918E-2</v>
          </cell>
          <cell r="Q649">
            <v>1.1100492634029017E-2</v>
          </cell>
          <cell r="R649">
            <v>3</v>
          </cell>
          <cell r="S649" t="str">
            <v>Multifac new calc</v>
          </cell>
          <cell r="T649">
            <v>0.02</v>
          </cell>
          <cell r="U649" t="str">
            <v>Same</v>
          </cell>
          <cell r="V649">
            <v>2.9999999329447746E-2</v>
          </cell>
          <cell r="Z649" t="str">
            <v/>
          </cell>
          <cell r="AA649">
            <v>1</v>
          </cell>
          <cell r="AB649">
            <v>1</v>
          </cell>
          <cell r="AD649">
            <v>1.1021570725287184</v>
          </cell>
          <cell r="AE649">
            <v>0.24706629564411245</v>
          </cell>
          <cell r="AF649">
            <v>8.3514958025461342E-3</v>
          </cell>
          <cell r="AK649" t="str">
            <v/>
          </cell>
          <cell r="AL649" t="str">
            <v/>
          </cell>
          <cell r="AM649" t="str">
            <v/>
          </cell>
          <cell r="AN649" t="str">
            <v/>
          </cell>
          <cell r="AR649" t="str">
            <v/>
          </cell>
          <cell r="AS649" t="str">
            <v/>
          </cell>
          <cell r="AT649" t="str">
            <v/>
          </cell>
          <cell r="AU649" t="str">
            <v/>
          </cell>
          <cell r="AW649" t="str">
            <v/>
          </cell>
          <cell r="AX649" t="str">
            <v/>
          </cell>
          <cell r="AY649" t="str">
            <v/>
          </cell>
          <cell r="AZ649" t="str">
            <v/>
          </cell>
          <cell r="BB649" t="str">
            <v/>
          </cell>
          <cell r="BE649" t="str">
            <v/>
          </cell>
          <cell r="BG649" t="str">
            <v/>
          </cell>
          <cell r="BI649" t="str">
            <v/>
          </cell>
          <cell r="CD649">
            <v>1.07</v>
          </cell>
          <cell r="CF649">
            <v>1.7808999999999999</v>
          </cell>
          <cell r="CG649">
            <v>1.06</v>
          </cell>
          <cell r="CH649" t="str">
            <v/>
          </cell>
          <cell r="CI649" t="str">
            <v/>
          </cell>
          <cell r="CJ649" t="str">
            <v/>
          </cell>
          <cell r="CK649" t="str">
            <v/>
          </cell>
          <cell r="CN649">
            <v>0</v>
          </cell>
          <cell r="CO649">
            <v>0</v>
          </cell>
          <cell r="CP649" t="b">
            <v>1</v>
          </cell>
          <cell r="CQ649" t="str">
            <v>c.3749A&gt;G</v>
          </cell>
          <cell r="CX649" t="str">
            <v>BRCA2</v>
          </cell>
          <cell r="CY649" t="str">
            <v>c.3749A&gt;G</v>
          </cell>
          <cell r="DE649" t="b">
            <v>0</v>
          </cell>
          <cell r="DF649" t="str">
            <v>BRCA2</v>
          </cell>
          <cell r="DG649" t="str">
            <v>c.3749A&gt;G</v>
          </cell>
          <cell r="DN649" t="b">
            <v>0</v>
          </cell>
        </row>
        <row r="650">
          <cell r="B650" t="str">
            <v>c.3751A&gt;G</v>
          </cell>
          <cell r="C650" t="str">
            <v>p.(Thr1251Ala)</v>
          </cell>
          <cell r="D650" t="str">
            <v>3979A&gt;G</v>
          </cell>
          <cell r="E650" t="str">
            <v>T1251A</v>
          </cell>
          <cell r="G650" t="str">
            <v>c.3751A&gt;G</v>
          </cell>
          <cell r="O650">
            <v>0.02</v>
          </cell>
          <cell r="R650" t="str">
            <v/>
          </cell>
          <cell r="T650">
            <v>0.02</v>
          </cell>
          <cell r="U650" t="str">
            <v>Same</v>
          </cell>
          <cell r="Z650" t="str">
            <v/>
          </cell>
          <cell r="AK650" t="str">
            <v/>
          </cell>
          <cell r="AL650" t="str">
            <v/>
          </cell>
          <cell r="AM650" t="str">
            <v/>
          </cell>
          <cell r="AN650" t="str">
            <v/>
          </cell>
          <cell r="AR650" t="str">
            <v/>
          </cell>
          <cell r="AS650" t="str">
            <v/>
          </cell>
          <cell r="AT650" t="str">
            <v/>
          </cell>
          <cell r="AU650" t="str">
            <v/>
          </cell>
          <cell r="AW650" t="str">
            <v/>
          </cell>
          <cell r="AX650" t="str">
            <v/>
          </cell>
          <cell r="AY650" t="str">
            <v/>
          </cell>
          <cell r="AZ650" t="str">
            <v/>
          </cell>
          <cell r="BB650" t="str">
            <v/>
          </cell>
          <cell r="BE650" t="str">
            <v/>
          </cell>
          <cell r="BG650" t="str">
            <v/>
          </cell>
          <cell r="BI650" t="str">
            <v/>
          </cell>
          <cell r="CH650" t="str">
            <v/>
          </cell>
          <cell r="CI650" t="str">
            <v/>
          </cell>
          <cell r="CJ650" t="str">
            <v/>
          </cell>
          <cell r="CK650" t="str">
            <v/>
          </cell>
          <cell r="CN650">
            <v>0</v>
          </cell>
          <cell r="CO650">
            <v>0</v>
          </cell>
          <cell r="CP650" t="b">
            <v>1</v>
          </cell>
          <cell r="CQ650" t="str">
            <v>c.3751A&gt;G</v>
          </cell>
          <cell r="CX650" t="str">
            <v>BRCA2</v>
          </cell>
          <cell r="CY650" t="str">
            <v>c.3751A&gt;G</v>
          </cell>
          <cell r="DE650" t="b">
            <v>0</v>
          </cell>
          <cell r="DF650" t="str">
            <v>BRCA2</v>
          </cell>
          <cell r="DG650" t="str">
            <v>c.3751A&gt;G</v>
          </cell>
          <cell r="DN650" t="b">
            <v>0</v>
          </cell>
        </row>
        <row r="651">
          <cell r="B651" t="str">
            <v>c.3762G&gt;T</v>
          </cell>
          <cell r="C651" t="str">
            <v>p.(Glu1254Asp)</v>
          </cell>
          <cell r="D651" t="str">
            <v>3990G&gt;T</v>
          </cell>
          <cell r="E651" t="str">
            <v>E1254D</v>
          </cell>
          <cell r="G651" t="str">
            <v>c.3762G&gt;T</v>
          </cell>
          <cell r="O651">
            <v>0.02</v>
          </cell>
          <cell r="R651" t="str">
            <v/>
          </cell>
          <cell r="T651">
            <v>0.02</v>
          </cell>
          <cell r="U651" t="str">
            <v>Same</v>
          </cell>
          <cell r="Z651" t="str">
            <v/>
          </cell>
          <cell r="AK651" t="str">
            <v/>
          </cell>
          <cell r="AL651" t="str">
            <v/>
          </cell>
          <cell r="AM651" t="str">
            <v/>
          </cell>
          <cell r="AN651" t="str">
            <v/>
          </cell>
          <cell r="AR651" t="str">
            <v/>
          </cell>
          <cell r="AS651" t="str">
            <v/>
          </cell>
          <cell r="AT651" t="str">
            <v/>
          </cell>
          <cell r="AU651" t="str">
            <v/>
          </cell>
          <cell r="AW651" t="str">
            <v/>
          </cell>
          <cell r="AX651" t="str">
            <v/>
          </cell>
          <cell r="AY651" t="str">
            <v/>
          </cell>
          <cell r="AZ651" t="str">
            <v/>
          </cell>
          <cell r="BB651" t="str">
            <v/>
          </cell>
          <cell r="BE651" t="str">
            <v/>
          </cell>
          <cell r="BG651" t="str">
            <v/>
          </cell>
          <cell r="BI651" t="str">
            <v/>
          </cell>
          <cell r="CH651" t="str">
            <v/>
          </cell>
          <cell r="CI651" t="str">
            <v/>
          </cell>
          <cell r="CJ651" t="str">
            <v/>
          </cell>
          <cell r="CK651" t="str">
            <v/>
          </cell>
          <cell r="CN651">
            <v>0</v>
          </cell>
          <cell r="CO651">
            <v>0</v>
          </cell>
          <cell r="CP651" t="b">
            <v>1</v>
          </cell>
          <cell r="CQ651" t="str">
            <v>c.3762G&gt;T</v>
          </cell>
          <cell r="CX651" t="str">
            <v>BRCA2</v>
          </cell>
          <cell r="CY651" t="str">
            <v>c.3762G&gt;T</v>
          </cell>
          <cell r="DE651" t="b">
            <v>0</v>
          </cell>
          <cell r="DF651" t="str">
            <v>BRCA2</v>
          </cell>
          <cell r="DG651" t="str">
            <v>c.3762G&gt;T</v>
          </cell>
          <cell r="DH651">
            <v>0</v>
          </cell>
          <cell r="DI651">
            <v>0</v>
          </cell>
          <cell r="DJ651">
            <v>0</v>
          </cell>
          <cell r="DK651">
            <v>0</v>
          </cell>
          <cell r="DL651">
            <v>1.8803354518000001E-5</v>
          </cell>
          <cell r="DM651">
            <v>0</v>
          </cell>
          <cell r="DN651" t="b">
            <v>0</v>
          </cell>
        </row>
        <row r="652">
          <cell r="B652" t="str">
            <v>c.3763G&gt;T</v>
          </cell>
          <cell r="C652" t="str">
            <v>p.(Val1255Leu)</v>
          </cell>
          <cell r="D652" t="str">
            <v>3991G&gt;T</v>
          </cell>
          <cell r="E652" t="str">
            <v>V1255L</v>
          </cell>
          <cell r="G652" t="str">
            <v>c.3763G&gt;T</v>
          </cell>
          <cell r="O652">
            <v>0.02</v>
          </cell>
          <cell r="R652" t="str">
            <v/>
          </cell>
          <cell r="T652">
            <v>0.02</v>
          </cell>
          <cell r="U652" t="str">
            <v>Same</v>
          </cell>
          <cell r="Z652" t="str">
            <v/>
          </cell>
          <cell r="AA652">
            <v>1</v>
          </cell>
          <cell r="AB652">
            <v>1</v>
          </cell>
          <cell r="AD652">
            <v>1</v>
          </cell>
          <cell r="AE652">
            <v>1</v>
          </cell>
          <cell r="AK652" t="str">
            <v/>
          </cell>
          <cell r="AL652" t="str">
            <v/>
          </cell>
          <cell r="AM652" t="str">
            <v/>
          </cell>
          <cell r="AN652" t="str">
            <v/>
          </cell>
          <cell r="AR652" t="str">
            <v/>
          </cell>
          <cell r="AS652" t="str">
            <v/>
          </cell>
          <cell r="AT652" t="str">
            <v/>
          </cell>
          <cell r="AU652" t="str">
            <v/>
          </cell>
          <cell r="AW652" t="str">
            <v/>
          </cell>
          <cell r="AX652" t="str">
            <v/>
          </cell>
          <cell r="AY652" t="str">
            <v/>
          </cell>
          <cell r="AZ652" t="str">
            <v/>
          </cell>
          <cell r="BB652" t="str">
            <v/>
          </cell>
          <cell r="BE652" t="str">
            <v/>
          </cell>
          <cell r="BG652" t="str">
            <v/>
          </cell>
          <cell r="BI652" t="str">
            <v/>
          </cell>
          <cell r="CH652" t="str">
            <v/>
          </cell>
          <cell r="CI652" t="str">
            <v/>
          </cell>
          <cell r="CJ652" t="str">
            <v/>
          </cell>
          <cell r="CK652" t="str">
            <v/>
          </cell>
          <cell r="CN652">
            <v>0</v>
          </cell>
          <cell r="CO652">
            <v>0</v>
          </cell>
          <cell r="CP652" t="b">
            <v>1</v>
          </cell>
          <cell r="CQ652" t="str">
            <v>c.3763G&gt;T</v>
          </cell>
          <cell r="CX652" t="str">
            <v>BRCA2</v>
          </cell>
          <cell r="CY652" t="str">
            <v>c.3763G&gt;T</v>
          </cell>
          <cell r="DE652" t="b">
            <v>0</v>
          </cell>
          <cell r="DF652" t="str">
            <v>BRCA2</v>
          </cell>
          <cell r="DG652" t="str">
            <v>c.3763G&gt;T</v>
          </cell>
          <cell r="DN652" t="b">
            <v>0</v>
          </cell>
        </row>
        <row r="653">
          <cell r="B653" t="str">
            <v>c.3767A&gt;C</v>
          </cell>
          <cell r="C653" t="str">
            <v>p.(His1256Pro)</v>
          </cell>
          <cell r="D653" t="str">
            <v>3995A&gt;C</v>
          </cell>
          <cell r="E653" t="str">
            <v>H1256P</v>
          </cell>
          <cell r="G653" t="str">
            <v>c.3767A&gt;C</v>
          </cell>
          <cell r="O653">
            <v>0.3</v>
          </cell>
          <cell r="R653" t="str">
            <v/>
          </cell>
          <cell r="T653">
            <v>0.3</v>
          </cell>
          <cell r="U653" t="str">
            <v>Same</v>
          </cell>
          <cell r="Z653" t="str">
            <v/>
          </cell>
          <cell r="AK653" t="str">
            <v/>
          </cell>
          <cell r="AL653" t="str">
            <v/>
          </cell>
          <cell r="AM653" t="str">
            <v/>
          </cell>
          <cell r="AN653" t="str">
            <v/>
          </cell>
          <cell r="AR653" t="str">
            <v/>
          </cell>
          <cell r="AS653" t="str">
            <v/>
          </cell>
          <cell r="AT653" t="str">
            <v/>
          </cell>
          <cell r="AU653" t="str">
            <v/>
          </cell>
          <cell r="AW653" t="str">
            <v/>
          </cell>
          <cell r="AX653" t="str">
            <v/>
          </cell>
          <cell r="AY653" t="str">
            <v/>
          </cell>
          <cell r="AZ653" t="str">
            <v/>
          </cell>
          <cell r="BB653" t="str">
            <v/>
          </cell>
          <cell r="BE653" t="str">
            <v/>
          </cell>
          <cell r="BG653" t="str">
            <v/>
          </cell>
          <cell r="BI653" t="str">
            <v/>
          </cell>
          <cell r="CH653" t="str">
            <v/>
          </cell>
          <cell r="CI653" t="str">
            <v/>
          </cell>
          <cell r="CJ653" t="str">
            <v/>
          </cell>
          <cell r="CK653" t="str">
            <v/>
          </cell>
          <cell r="CN653">
            <v>0</v>
          </cell>
          <cell r="CO653">
            <v>0</v>
          </cell>
          <cell r="CP653" t="b">
            <v>1</v>
          </cell>
          <cell r="CQ653" t="str">
            <v>c.3767A&gt;C</v>
          </cell>
          <cell r="CX653" t="str">
            <v>BRCA2</v>
          </cell>
          <cell r="CY653" t="str">
            <v>c.3767A&gt;C</v>
          </cell>
          <cell r="DE653" t="b">
            <v>0</v>
          </cell>
          <cell r="DF653" t="str">
            <v>BRCA2</v>
          </cell>
          <cell r="DG653" t="str">
            <v>c.3767A&gt;C</v>
          </cell>
          <cell r="DN653" t="b">
            <v>0</v>
          </cell>
        </row>
        <row r="654">
          <cell r="B654" t="str">
            <v>c.3767A&gt;G</v>
          </cell>
          <cell r="C654" t="str">
            <v>p.(His1256Arg)</v>
          </cell>
          <cell r="D654" t="str">
            <v>3995A&gt;G</v>
          </cell>
          <cell r="E654" t="str">
            <v>H1256R</v>
          </cell>
          <cell r="G654" t="str">
            <v>c.3767A&gt;G</v>
          </cell>
          <cell r="K654">
            <v>1.0756788211506356</v>
          </cell>
          <cell r="L654">
            <v>0.27925050032665932</v>
          </cell>
          <cell r="N654">
            <v>0.30038384899710607</v>
          </cell>
          <cell r="O654">
            <v>0.64</v>
          </cell>
          <cell r="P654">
            <v>0.53401573155041082</v>
          </cell>
          <cell r="Q654">
            <v>0.34811620283104117</v>
          </cell>
          <cell r="R654">
            <v>3</v>
          </cell>
          <cell r="T654">
            <v>0.64</v>
          </cell>
          <cell r="U654" t="str">
            <v>Same</v>
          </cell>
          <cell r="V654">
            <v>2.9999999329447746E-2</v>
          </cell>
          <cell r="Z654" t="str">
            <v/>
          </cell>
          <cell r="AA654">
            <v>1</v>
          </cell>
          <cell r="AB654">
            <v>1</v>
          </cell>
          <cell r="AD654">
            <v>1.0756788211506356</v>
          </cell>
          <cell r="AE654">
            <v>0.27925050032665932</v>
          </cell>
          <cell r="AF654">
            <v>9.2047081385416649E-3</v>
          </cell>
          <cell r="AK654" t="str">
            <v/>
          </cell>
          <cell r="AL654" t="str">
            <v/>
          </cell>
          <cell r="AM654" t="str">
            <v/>
          </cell>
          <cell r="AN654" t="str">
            <v/>
          </cell>
          <cell r="AR654" t="str">
            <v/>
          </cell>
          <cell r="AS654" t="str">
            <v/>
          </cell>
          <cell r="AT654" t="str">
            <v/>
          </cell>
          <cell r="AU654" t="str">
            <v/>
          </cell>
          <cell r="AW654" t="str">
            <v/>
          </cell>
          <cell r="AX654" t="str">
            <v/>
          </cell>
          <cell r="AY654" t="str">
            <v/>
          </cell>
          <cell r="AZ654" t="str">
            <v/>
          </cell>
          <cell r="BB654" t="str">
            <v/>
          </cell>
          <cell r="BE654" t="str">
            <v/>
          </cell>
          <cell r="BG654" t="str">
            <v/>
          </cell>
          <cell r="BI654" t="str">
            <v/>
          </cell>
          <cell r="CH654" t="str">
            <v/>
          </cell>
          <cell r="CI654" t="str">
            <v/>
          </cell>
          <cell r="CJ654" t="str">
            <v/>
          </cell>
          <cell r="CK654" t="str">
            <v/>
          </cell>
          <cell r="CN654">
            <v>0</v>
          </cell>
          <cell r="CO654">
            <v>0</v>
          </cell>
          <cell r="CP654" t="b">
            <v>1</v>
          </cell>
          <cell r="CQ654" t="str">
            <v>c.3767A&gt;G</v>
          </cell>
          <cell r="CX654" t="str">
            <v>BRCA2</v>
          </cell>
          <cell r="CY654" t="str">
            <v>c.3767A&gt;G</v>
          </cell>
          <cell r="DE654" t="b">
            <v>0</v>
          </cell>
          <cell r="DF654" t="str">
            <v>BRCA2</v>
          </cell>
          <cell r="DG654" t="str">
            <v>c.3767A&gt;G</v>
          </cell>
          <cell r="DN654" t="b">
            <v>0</v>
          </cell>
        </row>
        <row r="655">
          <cell r="B655" t="str">
            <v>c.3772A&gt;G</v>
          </cell>
          <cell r="C655" t="str">
            <v>p.(Ile1258Val)</v>
          </cell>
          <cell r="D655" t="str">
            <v>4000A&gt;G</v>
          </cell>
          <cell r="E655" t="str">
            <v>I1258V</v>
          </cell>
          <cell r="G655" t="str">
            <v>c.3772A&gt;G</v>
          </cell>
          <cell r="K655">
            <v>1.0498366885038446</v>
          </cell>
          <cell r="L655">
            <v>0.66681116344784219</v>
          </cell>
          <cell r="N655">
            <v>0.70004282369147852</v>
          </cell>
          <cell r="O655">
            <v>0.64</v>
          </cell>
          <cell r="P655">
            <v>1.2445205754515174</v>
          </cell>
          <cell r="Q655">
            <v>0.55447055779435861</v>
          </cell>
          <cell r="R655">
            <v>3</v>
          </cell>
          <cell r="T655">
            <v>0.64</v>
          </cell>
          <cell r="U655" t="str">
            <v>Same</v>
          </cell>
          <cell r="V655">
            <v>2.9999999329447746E-2</v>
          </cell>
          <cell r="Z655" t="str">
            <v/>
          </cell>
          <cell r="AA655">
            <v>1</v>
          </cell>
          <cell r="AB655">
            <v>1</v>
          </cell>
          <cell r="AD655">
            <v>1.0498366885038446</v>
          </cell>
          <cell r="AE655">
            <v>0.66681116344784219</v>
          </cell>
          <cell r="AF655">
            <v>2.1191984875374281E-2</v>
          </cell>
          <cell r="AK655" t="str">
            <v/>
          </cell>
          <cell r="AL655" t="str">
            <v/>
          </cell>
          <cell r="AM655" t="str">
            <v/>
          </cell>
          <cell r="AN655" t="str">
            <v/>
          </cell>
          <cell r="AR655" t="str">
            <v/>
          </cell>
          <cell r="AS655" t="str">
            <v/>
          </cell>
          <cell r="AT655" t="str">
            <v/>
          </cell>
          <cell r="AU655" t="str">
            <v/>
          </cell>
          <cell r="AW655" t="str">
            <v/>
          </cell>
          <cell r="AX655" t="str">
            <v/>
          </cell>
          <cell r="AY655" t="str">
            <v/>
          </cell>
          <cell r="AZ655" t="str">
            <v/>
          </cell>
          <cell r="BB655" t="str">
            <v/>
          </cell>
          <cell r="BE655" t="str">
            <v/>
          </cell>
          <cell r="BG655" t="str">
            <v/>
          </cell>
          <cell r="BI655" t="str">
            <v/>
          </cell>
          <cell r="CH655" t="str">
            <v/>
          </cell>
          <cell r="CI655" t="str">
            <v/>
          </cell>
          <cell r="CJ655" t="str">
            <v/>
          </cell>
          <cell r="CK655" t="str">
            <v/>
          </cell>
          <cell r="CN655">
            <v>0</v>
          </cell>
          <cell r="CO655">
            <v>0</v>
          </cell>
          <cell r="CP655" t="b">
            <v>1</v>
          </cell>
          <cell r="CQ655" t="str">
            <v>c.3772A&gt;G</v>
          </cell>
          <cell r="CX655" t="str">
            <v>BRCA2</v>
          </cell>
          <cell r="CY655" t="str">
            <v>c.3772A&gt;G</v>
          </cell>
          <cell r="DE655" t="b">
            <v>0</v>
          </cell>
          <cell r="DF655" t="str">
            <v>BRCA2</v>
          </cell>
          <cell r="DG655" t="str">
            <v>c.3772A&gt;G</v>
          </cell>
          <cell r="DH655">
            <v>1.1579434923999999E-4</v>
          </cell>
          <cell r="DI655">
            <v>0</v>
          </cell>
          <cell r="DJ655">
            <v>0</v>
          </cell>
          <cell r="DK655">
            <v>0</v>
          </cell>
          <cell r="DL655">
            <v>0</v>
          </cell>
          <cell r="DM655">
            <v>0</v>
          </cell>
          <cell r="DN655" t="b">
            <v>0</v>
          </cell>
        </row>
        <row r="656">
          <cell r="B656" t="str">
            <v>c.3782C&gt;G</v>
          </cell>
          <cell r="C656" t="str">
            <v>p.(Ser1261Cys)</v>
          </cell>
          <cell r="D656" t="str">
            <v>4010C&gt;G</v>
          </cell>
          <cell r="E656" t="str">
            <v>S1261C</v>
          </cell>
          <cell r="G656" t="str">
            <v>c.3782C&gt;G</v>
          </cell>
          <cell r="O656">
            <v>0.02</v>
          </cell>
          <cell r="R656" t="str">
            <v/>
          </cell>
          <cell r="T656">
            <v>0.02</v>
          </cell>
          <cell r="U656" t="str">
            <v>Same</v>
          </cell>
          <cell r="Z656" t="str">
            <v/>
          </cell>
          <cell r="AK656" t="str">
            <v/>
          </cell>
          <cell r="AL656" t="str">
            <v/>
          </cell>
          <cell r="AM656" t="str">
            <v/>
          </cell>
          <cell r="AN656" t="str">
            <v/>
          </cell>
          <cell r="AR656" t="str">
            <v/>
          </cell>
          <cell r="AS656" t="str">
            <v/>
          </cell>
          <cell r="AT656" t="str">
            <v/>
          </cell>
          <cell r="AU656" t="str">
            <v/>
          </cell>
          <cell r="AW656" t="str">
            <v/>
          </cell>
          <cell r="AX656" t="str">
            <v/>
          </cell>
          <cell r="AY656" t="str">
            <v/>
          </cell>
          <cell r="AZ656" t="str">
            <v/>
          </cell>
          <cell r="BB656" t="str">
            <v/>
          </cell>
          <cell r="BE656" t="str">
            <v/>
          </cell>
          <cell r="BG656" t="str">
            <v/>
          </cell>
          <cell r="BI656" t="str">
            <v/>
          </cell>
          <cell r="CH656" t="str">
            <v/>
          </cell>
          <cell r="CI656" t="str">
            <v/>
          </cell>
          <cell r="CJ656" t="str">
            <v/>
          </cell>
          <cell r="CK656" t="str">
            <v/>
          </cell>
          <cell r="CN656">
            <v>0</v>
          </cell>
          <cell r="CO656">
            <v>0</v>
          </cell>
          <cell r="CP656" t="b">
            <v>1</v>
          </cell>
          <cell r="CQ656" t="str">
            <v>c.3782C&gt;G</v>
          </cell>
          <cell r="CX656" t="str">
            <v>BRCA2</v>
          </cell>
          <cell r="CY656" t="str">
            <v>c.3782C&gt;G</v>
          </cell>
          <cell r="DE656" t="b">
            <v>0</v>
          </cell>
          <cell r="DF656" t="str">
            <v>BRCA2</v>
          </cell>
          <cell r="DG656" t="str">
            <v>c.3782C&gt;G</v>
          </cell>
          <cell r="DN656" t="b">
            <v>0</v>
          </cell>
        </row>
        <row r="657">
          <cell r="B657" t="str">
            <v>c.3793T&gt;A</v>
          </cell>
          <cell r="C657" t="str">
            <v>p.(Cys1265Ser)</v>
          </cell>
          <cell r="D657" t="str">
            <v/>
          </cell>
          <cell r="E657" t="str">
            <v>C1265S</v>
          </cell>
          <cell r="I657">
            <v>4.2000000000000003E-2</v>
          </cell>
          <cell r="K657">
            <v>1.0294000000000001</v>
          </cell>
          <cell r="N657">
            <v>4.3234800000000004E-2</v>
          </cell>
          <cell r="O657">
            <v>0.02</v>
          </cell>
          <cell r="P657">
            <v>8.8234285714285728E-4</v>
          </cell>
          <cell r="Q657">
            <v>8.8156501454916272E-4</v>
          </cell>
          <cell r="R657">
            <v>1</v>
          </cell>
          <cell r="S657" t="str">
            <v>Multifac new calc</v>
          </cell>
          <cell r="T657">
            <v>0.02</v>
          </cell>
          <cell r="U657" t="str">
            <v>Same</v>
          </cell>
          <cell r="Z657" t="str">
            <v/>
          </cell>
          <cell r="AJ657">
            <v>0.02</v>
          </cell>
          <cell r="AK657" t="str">
            <v>8.81×10−4</v>
          </cell>
          <cell r="AL657" t="str">
            <v>Lindor 2012</v>
          </cell>
          <cell r="AM657" t="str">
            <v>Chenevix-Trench et al., 2006</v>
          </cell>
          <cell r="AN657" t="str">
            <v>Y</v>
          </cell>
          <cell r="AO657">
            <v>0.02</v>
          </cell>
          <cell r="AP657">
            <v>8.8000000000000003E-4</v>
          </cell>
          <cell r="AR657">
            <v>4.2000000000000003E-2</v>
          </cell>
          <cell r="AS657" t="str">
            <v>-</v>
          </cell>
          <cell r="AT657" t="str">
            <v>-</v>
          </cell>
          <cell r="AU657">
            <v>1.0294000000000001</v>
          </cell>
          <cell r="AV657">
            <v>4.3229999999999998E-2</v>
          </cell>
          <cell r="AW657" t="str">
            <v>Chenevix-Trench, G. et al., Cancer Research 66: 2019-2027, 2006.</v>
          </cell>
          <cell r="AX657" t="str">
            <v/>
          </cell>
          <cell r="AY657" t="str">
            <v/>
          </cell>
          <cell r="AZ657" t="str">
            <v/>
          </cell>
          <cell r="BB657" t="str">
            <v/>
          </cell>
          <cell r="BE657" t="str">
            <v/>
          </cell>
          <cell r="BG657" t="str">
            <v/>
          </cell>
          <cell r="BI657" t="str">
            <v/>
          </cell>
          <cell r="CH657" t="str">
            <v/>
          </cell>
          <cell r="CI657" t="str">
            <v/>
          </cell>
          <cell r="CJ657" t="str">
            <v/>
          </cell>
          <cell r="CK657" t="str">
            <v/>
          </cell>
          <cell r="CN657">
            <v>0</v>
          </cell>
          <cell r="CO657">
            <v>0</v>
          </cell>
          <cell r="CP657" t="b">
            <v>1</v>
          </cell>
          <cell r="CQ657" t="str">
            <v>c.3793T&gt;A</v>
          </cell>
          <cell r="CX657" t="str">
            <v>BRCA2</v>
          </cell>
          <cell r="CY657" t="str">
            <v>c.3793T&gt;A</v>
          </cell>
          <cell r="DE657" t="b">
            <v>0</v>
          </cell>
          <cell r="DF657" t="str">
            <v>BRCA2</v>
          </cell>
          <cell r="DG657" t="str">
            <v>c.3793T&gt;A</v>
          </cell>
          <cell r="DN657" t="b">
            <v>0</v>
          </cell>
        </row>
        <row r="658">
          <cell r="B658" t="str">
            <v>c.379G&gt;T</v>
          </cell>
          <cell r="C658" t="str">
            <v>p.(Ala127Ser)</v>
          </cell>
          <cell r="D658" t="str">
            <v>607G&gt;T</v>
          </cell>
          <cell r="E658" t="str">
            <v>A127S</v>
          </cell>
          <cell r="G658" t="str">
            <v>c.379G&gt;T</v>
          </cell>
          <cell r="K658">
            <v>1.0498366885038446</v>
          </cell>
          <cell r="L658">
            <v>0.50802691502724839</v>
          </cell>
          <cell r="N658">
            <v>0.53334529414303045</v>
          </cell>
          <cell r="O658">
            <v>0.02</v>
          </cell>
          <cell r="P658">
            <v>1.0884597839653683E-2</v>
          </cell>
          <cell r="Q658">
            <v>1.0767399031417626E-2</v>
          </cell>
          <cell r="R658">
            <v>3</v>
          </cell>
          <cell r="T658">
            <v>0.02</v>
          </cell>
          <cell r="U658" t="str">
            <v>Same</v>
          </cell>
          <cell r="V658">
            <v>2.9999999329447746E-2</v>
          </cell>
          <cell r="Z658" t="str">
            <v/>
          </cell>
          <cell r="AA658">
            <v>1</v>
          </cell>
          <cell r="AB658">
            <v>1</v>
          </cell>
          <cell r="AD658">
            <v>1.0498366885038446</v>
          </cell>
          <cell r="AE658">
            <v>0.50802691502724839</v>
          </cell>
          <cell r="AF658">
            <v>1.622753817316662E-2</v>
          </cell>
          <cell r="AK658" t="str">
            <v/>
          </cell>
          <cell r="AL658" t="str">
            <v/>
          </cell>
          <cell r="AM658" t="str">
            <v/>
          </cell>
          <cell r="AN658" t="str">
            <v/>
          </cell>
          <cell r="AR658" t="str">
            <v/>
          </cell>
          <cell r="AS658" t="str">
            <v/>
          </cell>
          <cell r="AT658" t="str">
            <v/>
          </cell>
          <cell r="AU658" t="str">
            <v/>
          </cell>
          <cell r="AW658" t="str">
            <v/>
          </cell>
          <cell r="AX658" t="str">
            <v/>
          </cell>
          <cell r="AY658" t="str">
            <v/>
          </cell>
          <cell r="AZ658" t="str">
            <v/>
          </cell>
          <cell r="BB658" t="str">
            <v/>
          </cell>
          <cell r="BE658" t="str">
            <v/>
          </cell>
          <cell r="BG658" t="str">
            <v/>
          </cell>
          <cell r="BI658" t="str">
            <v/>
          </cell>
          <cell r="CH658" t="str">
            <v/>
          </cell>
          <cell r="CI658" t="str">
            <v/>
          </cell>
          <cell r="CJ658" t="str">
            <v/>
          </cell>
          <cell r="CK658" t="str">
            <v/>
          </cell>
          <cell r="CN658">
            <v>0</v>
          </cell>
          <cell r="CO658">
            <v>0</v>
          </cell>
          <cell r="CP658" t="b">
            <v>1</v>
          </cell>
          <cell r="CQ658" t="str">
            <v>c.379G&gt;T</v>
          </cell>
          <cell r="CX658" t="str">
            <v>BRCA2</v>
          </cell>
          <cell r="CY658" t="str">
            <v>c.379G&gt;T</v>
          </cell>
          <cell r="DE658" t="b">
            <v>0</v>
          </cell>
          <cell r="DF658" t="str">
            <v>BRCA2</v>
          </cell>
          <cell r="DG658" t="str">
            <v>c.379G&gt;T</v>
          </cell>
          <cell r="DN658" t="b">
            <v>0</v>
          </cell>
        </row>
        <row r="659">
          <cell r="B659" t="str">
            <v>c.3806T&gt;C</v>
          </cell>
          <cell r="C659" t="str">
            <v>p.(Val1269Ala)</v>
          </cell>
          <cell r="D659" t="str">
            <v>4034T&gt;C</v>
          </cell>
          <cell r="E659" t="str">
            <v>V1269A</v>
          </cell>
          <cell r="G659" t="str">
            <v>c.3806T&gt;C</v>
          </cell>
          <cell r="O659">
            <v>0.02</v>
          </cell>
          <cell r="R659" t="str">
            <v/>
          </cell>
          <cell r="T659">
            <v>0.02</v>
          </cell>
          <cell r="U659" t="str">
            <v>Same</v>
          </cell>
          <cell r="Z659" t="str">
            <v/>
          </cell>
          <cell r="AK659" t="str">
            <v/>
          </cell>
          <cell r="AL659" t="str">
            <v/>
          </cell>
          <cell r="AM659" t="str">
            <v/>
          </cell>
          <cell r="AN659" t="str">
            <v/>
          </cell>
          <cell r="AR659" t="str">
            <v/>
          </cell>
          <cell r="AS659" t="str">
            <v/>
          </cell>
          <cell r="AT659" t="str">
            <v/>
          </cell>
          <cell r="AU659" t="str">
            <v/>
          </cell>
          <cell r="AW659" t="str">
            <v/>
          </cell>
          <cell r="AX659" t="str">
            <v/>
          </cell>
          <cell r="AY659" t="str">
            <v/>
          </cell>
          <cell r="AZ659" t="str">
            <v/>
          </cell>
          <cell r="BB659" t="str">
            <v/>
          </cell>
          <cell r="BE659" t="str">
            <v/>
          </cell>
          <cell r="BG659" t="str">
            <v/>
          </cell>
          <cell r="BI659" t="str">
            <v/>
          </cell>
          <cell r="CH659" t="str">
            <v/>
          </cell>
          <cell r="CI659" t="str">
            <v/>
          </cell>
          <cell r="CJ659" t="str">
            <v/>
          </cell>
          <cell r="CK659" t="str">
            <v/>
          </cell>
          <cell r="CN659">
            <v>0</v>
          </cell>
          <cell r="CO659">
            <v>0</v>
          </cell>
          <cell r="CP659" t="b">
            <v>1</v>
          </cell>
          <cell r="CQ659" t="str">
            <v>c.3806T&gt;C</v>
          </cell>
          <cell r="CX659" t="str">
            <v>BRCA2</v>
          </cell>
          <cell r="CY659" t="str">
            <v>c.3806T&gt;C</v>
          </cell>
          <cell r="DE659" t="b">
            <v>0</v>
          </cell>
          <cell r="DF659" t="str">
            <v>BRCA2</v>
          </cell>
          <cell r="DG659" t="str">
            <v>c.3806T&gt;C</v>
          </cell>
          <cell r="DN659" t="b">
            <v>0</v>
          </cell>
        </row>
        <row r="660">
          <cell r="B660" t="str">
            <v>c.3807T&gt;C</v>
          </cell>
          <cell r="C660" t="str">
            <v>p.(=)</v>
          </cell>
          <cell r="D660" t="str">
            <v>4035T&gt;C</v>
          </cell>
          <cell r="E660" t="str">
            <v>V1269V</v>
          </cell>
          <cell r="O660">
            <v>0.02</v>
          </cell>
          <cell r="R660">
            <v>1</v>
          </cell>
          <cell r="S660" t="str">
            <v>Frequency &gt;1%</v>
          </cell>
          <cell r="T660">
            <v>0.02</v>
          </cell>
          <cell r="U660" t="str">
            <v>Same</v>
          </cell>
          <cell r="Z660" t="str">
            <v/>
          </cell>
          <cell r="AK660" t="str">
            <v/>
          </cell>
          <cell r="AL660" t="str">
            <v/>
          </cell>
          <cell r="AM660" t="str">
            <v/>
          </cell>
          <cell r="AN660" t="str">
            <v/>
          </cell>
          <cell r="AR660" t="str">
            <v/>
          </cell>
          <cell r="AS660" t="str">
            <v/>
          </cell>
          <cell r="AT660" t="str">
            <v/>
          </cell>
          <cell r="AU660" t="str">
            <v/>
          </cell>
          <cell r="AW660" t="str">
            <v/>
          </cell>
          <cell r="AX660" t="str">
            <v/>
          </cell>
          <cell r="AY660" t="str">
            <v/>
          </cell>
          <cell r="AZ660" t="str">
            <v/>
          </cell>
          <cell r="BB660" t="str">
            <v/>
          </cell>
          <cell r="BE660" t="str">
            <v/>
          </cell>
          <cell r="BG660" t="str">
            <v/>
          </cell>
          <cell r="BI660" t="str">
            <v/>
          </cell>
          <cell r="CH660" t="str">
            <v/>
          </cell>
          <cell r="CI660" t="str">
            <v/>
          </cell>
          <cell r="CJ660" t="str">
            <v/>
          </cell>
          <cell r="CK660" t="str">
            <v/>
          </cell>
          <cell r="CN660">
            <v>0</v>
          </cell>
          <cell r="CO660">
            <v>0</v>
          </cell>
          <cell r="CP660" t="b">
            <v>1</v>
          </cell>
          <cell r="CQ660" t="str">
            <v>c.3807T&gt;C</v>
          </cell>
          <cell r="CR660">
            <v>0.1527</v>
          </cell>
          <cell r="CS660">
            <v>0.1726</v>
          </cell>
          <cell r="CT660">
            <v>0.1196</v>
          </cell>
          <cell r="CU660">
            <v>0.18459999999999999</v>
          </cell>
          <cell r="CV660">
            <v>0.19980000000000001</v>
          </cell>
          <cell r="CW660" t="b">
            <v>1</v>
          </cell>
          <cell r="CX660" t="str">
            <v>BRCA2</v>
          </cell>
          <cell r="CY660" t="str">
            <v>c.3807T&gt;C</v>
          </cell>
          <cell r="CZ660">
            <v>0.1527</v>
          </cell>
          <cell r="DA660">
            <v>0.1726</v>
          </cell>
          <cell r="DB660">
            <v>0.1196</v>
          </cell>
          <cell r="DC660">
            <v>0.18459999999999999</v>
          </cell>
          <cell r="DD660">
            <v>0.19980000000000001</v>
          </cell>
          <cell r="DE660" t="b">
            <v>1</v>
          </cell>
          <cell r="DF660" t="str">
            <v>BRCA2</v>
          </cell>
          <cell r="DG660" t="str">
            <v>c.3807T&gt;C</v>
          </cell>
          <cell r="DH660">
            <v>0.20492818227000001</v>
          </cell>
          <cell r="DI660">
            <v>0.18733049205999999</v>
          </cell>
          <cell r="DJ660">
            <v>0.17848241483999999</v>
          </cell>
          <cell r="DK660">
            <v>0.18901303538</v>
          </cell>
          <cell r="DL660">
            <v>0.21156445865000001</v>
          </cell>
          <cell r="DM660">
            <v>0.1118152085</v>
          </cell>
          <cell r="DN660" t="b">
            <v>1</v>
          </cell>
        </row>
        <row r="661">
          <cell r="B661" t="str">
            <v>c.3808G&gt;A</v>
          </cell>
          <cell r="C661" t="str">
            <v>p.(Val1270Ile)</v>
          </cell>
          <cell r="D661" t="str">
            <v>4936G&gt;A</v>
          </cell>
          <cell r="E661" t="str">
            <v>V1270I</v>
          </cell>
          <cell r="G661" t="str">
            <v>c.3808G&gt;A</v>
          </cell>
          <cell r="O661">
            <v>0.02</v>
          </cell>
          <cell r="R661" t="str">
            <v/>
          </cell>
          <cell r="T661">
            <v>0.02</v>
          </cell>
          <cell r="U661" t="str">
            <v>Same</v>
          </cell>
          <cell r="Z661" t="str">
            <v/>
          </cell>
          <cell r="AK661" t="str">
            <v/>
          </cell>
          <cell r="AL661" t="str">
            <v/>
          </cell>
          <cell r="AM661" t="str">
            <v/>
          </cell>
          <cell r="AN661" t="str">
            <v/>
          </cell>
          <cell r="AR661" t="str">
            <v/>
          </cell>
          <cell r="AS661" t="str">
            <v/>
          </cell>
          <cell r="AT661" t="str">
            <v/>
          </cell>
          <cell r="AU661" t="str">
            <v/>
          </cell>
          <cell r="AW661" t="str">
            <v/>
          </cell>
          <cell r="AX661" t="str">
            <v/>
          </cell>
          <cell r="AY661" t="str">
            <v/>
          </cell>
          <cell r="AZ661" t="str">
            <v/>
          </cell>
          <cell r="BB661" t="str">
            <v/>
          </cell>
          <cell r="BE661" t="str">
            <v/>
          </cell>
          <cell r="BG661" t="str">
            <v/>
          </cell>
          <cell r="BI661" t="str">
            <v/>
          </cell>
          <cell r="CH661" t="str">
            <v/>
          </cell>
          <cell r="CI661" t="str">
            <v/>
          </cell>
          <cell r="CJ661" t="str">
            <v/>
          </cell>
          <cell r="CK661" t="str">
            <v/>
          </cell>
          <cell r="CN661">
            <v>0</v>
          </cell>
          <cell r="CO661">
            <v>0</v>
          </cell>
          <cell r="CP661" t="b">
            <v>1</v>
          </cell>
          <cell r="CQ661" t="str">
            <v>c.3808G&gt;A</v>
          </cell>
          <cell r="CX661" t="str">
            <v>BRCA2</v>
          </cell>
          <cell r="CY661" t="str">
            <v>c.3808G&gt;A</v>
          </cell>
          <cell r="DE661" t="b">
            <v>0</v>
          </cell>
          <cell r="DF661" t="str">
            <v>BRCA2</v>
          </cell>
          <cell r="DG661" t="str">
            <v>c.3808G&gt;A</v>
          </cell>
          <cell r="DN661" t="b">
            <v>0</v>
          </cell>
        </row>
        <row r="662">
          <cell r="B662" t="str">
            <v>c.3814A&gt;G</v>
          </cell>
          <cell r="C662" t="str">
            <v>p.(Met1272Val)</v>
          </cell>
          <cell r="D662" t="str">
            <v>4042A&gt;G</v>
          </cell>
          <cell r="E662" t="str">
            <v>M1272V</v>
          </cell>
          <cell r="G662" t="str">
            <v>c.3814A&gt;G</v>
          </cell>
          <cell r="K662">
            <v>1.1021570725287184</v>
          </cell>
          <cell r="L662">
            <v>0.49198112771795649</v>
          </cell>
          <cell r="N662">
            <v>0.54224047946500042</v>
          </cell>
          <cell r="O662">
            <v>0.02</v>
          </cell>
          <cell r="P662">
            <v>1.1066132233979601E-2</v>
          </cell>
          <cell r="Q662">
            <v>1.0945013269832968E-2</v>
          </cell>
          <cell r="R662">
            <v>3</v>
          </cell>
          <cell r="T662">
            <v>0.02</v>
          </cell>
          <cell r="U662" t="str">
            <v>Same</v>
          </cell>
          <cell r="V662">
            <v>2.9999999329447746E-2</v>
          </cell>
          <cell r="Z662" t="str">
            <v/>
          </cell>
          <cell r="AA662">
            <v>1</v>
          </cell>
          <cell r="AB662">
            <v>1</v>
          </cell>
          <cell r="AD662">
            <v>1.1021570725287184</v>
          </cell>
          <cell r="AE662">
            <v>0.49198112771795649</v>
          </cell>
          <cell r="AF662">
            <v>1.6493718718458686E-2</v>
          </cell>
          <cell r="AK662" t="str">
            <v/>
          </cell>
          <cell r="AL662" t="str">
            <v/>
          </cell>
          <cell r="AM662" t="str">
            <v/>
          </cell>
          <cell r="AN662" t="str">
            <v/>
          </cell>
          <cell r="AR662" t="str">
            <v/>
          </cell>
          <cell r="AS662" t="str">
            <v/>
          </cell>
          <cell r="AT662" t="str">
            <v/>
          </cell>
          <cell r="AU662" t="str">
            <v/>
          </cell>
          <cell r="AW662" t="str">
            <v/>
          </cell>
          <cell r="AX662" t="str">
            <v/>
          </cell>
          <cell r="AY662" t="str">
            <v/>
          </cell>
          <cell r="AZ662" t="str">
            <v/>
          </cell>
          <cell r="BB662" t="str">
            <v/>
          </cell>
          <cell r="BE662" t="str">
            <v/>
          </cell>
          <cell r="BG662" t="str">
            <v/>
          </cell>
          <cell r="BI662" t="str">
            <v/>
          </cell>
          <cell r="CH662" t="str">
            <v/>
          </cell>
          <cell r="CI662" t="str">
            <v/>
          </cell>
          <cell r="CJ662" t="str">
            <v/>
          </cell>
          <cell r="CK662" t="str">
            <v/>
          </cell>
          <cell r="CN662">
            <v>0</v>
          </cell>
          <cell r="CO662">
            <v>0</v>
          </cell>
          <cell r="CP662" t="b">
            <v>1</v>
          </cell>
          <cell r="CQ662" t="str">
            <v>c.3814A&gt;G</v>
          </cell>
          <cell r="CX662" t="str">
            <v>BRCA2</v>
          </cell>
          <cell r="CY662" t="str">
            <v>c.3814A&gt;G</v>
          </cell>
          <cell r="DE662" t="b">
            <v>0</v>
          </cell>
          <cell r="DF662" t="str">
            <v>BRCA2</v>
          </cell>
          <cell r="DG662" t="str">
            <v>c.3814A&gt;G</v>
          </cell>
          <cell r="DH662">
            <v>0</v>
          </cell>
          <cell r="DI662">
            <v>1.0131712259000001E-4</v>
          </cell>
          <cell r="DJ662">
            <v>0</v>
          </cell>
          <cell r="DK662">
            <v>0</v>
          </cell>
          <cell r="DL662">
            <v>2.2060445620999999E-5</v>
          </cell>
          <cell r="DM662">
            <v>0</v>
          </cell>
          <cell r="DN662" t="b">
            <v>0</v>
          </cell>
        </row>
        <row r="663">
          <cell r="B663" t="str">
            <v>c.3819T&gt;G</v>
          </cell>
          <cell r="C663" t="str">
            <v>p.(Phe1273Leu)</v>
          </cell>
          <cell r="D663" t="str">
            <v>4047T&gt;G</v>
          </cell>
          <cell r="E663" t="str">
            <v>F1273L</v>
          </cell>
          <cell r="G663" t="str">
            <v>c.3819T&gt;G</v>
          </cell>
          <cell r="O663">
            <v>0.02</v>
          </cell>
          <cell r="R663" t="str">
            <v/>
          </cell>
          <cell r="T663">
            <v>0.02</v>
          </cell>
          <cell r="U663" t="str">
            <v>Same</v>
          </cell>
          <cell r="Z663" t="str">
            <v/>
          </cell>
          <cell r="AK663" t="str">
            <v/>
          </cell>
          <cell r="AL663" t="str">
            <v/>
          </cell>
          <cell r="AM663" t="str">
            <v/>
          </cell>
          <cell r="AN663" t="str">
            <v/>
          </cell>
          <cell r="AR663" t="str">
            <v/>
          </cell>
          <cell r="AS663" t="str">
            <v/>
          </cell>
          <cell r="AT663" t="str">
            <v/>
          </cell>
          <cell r="AU663" t="str">
            <v/>
          </cell>
          <cell r="AW663" t="str">
            <v/>
          </cell>
          <cell r="AX663" t="str">
            <v/>
          </cell>
          <cell r="AY663" t="str">
            <v/>
          </cell>
          <cell r="AZ663" t="str">
            <v/>
          </cell>
          <cell r="BB663" t="str">
            <v/>
          </cell>
          <cell r="BE663" t="str">
            <v/>
          </cell>
          <cell r="BG663" t="str">
            <v/>
          </cell>
          <cell r="BI663" t="str">
            <v/>
          </cell>
          <cell r="CH663" t="str">
            <v/>
          </cell>
          <cell r="CI663" t="str">
            <v/>
          </cell>
          <cell r="CJ663" t="str">
            <v/>
          </cell>
          <cell r="CK663" t="str">
            <v/>
          </cell>
          <cell r="CN663">
            <v>0</v>
          </cell>
          <cell r="CO663">
            <v>0</v>
          </cell>
          <cell r="CP663" t="b">
            <v>1</v>
          </cell>
          <cell r="CQ663" t="str">
            <v>c.3819T&gt;G</v>
          </cell>
          <cell r="CX663" t="str">
            <v>BRCA2</v>
          </cell>
          <cell r="CY663" t="str">
            <v>c.3819T&gt;G</v>
          </cell>
          <cell r="DE663" t="b">
            <v>0</v>
          </cell>
          <cell r="DF663" t="str">
            <v>BRCA2</v>
          </cell>
          <cell r="DG663" t="str">
            <v>c.3819T&gt;G</v>
          </cell>
          <cell r="DN663" t="b">
            <v>0</v>
          </cell>
        </row>
        <row r="664">
          <cell r="B664" t="str">
            <v>c.3824T&gt;C</v>
          </cell>
          <cell r="C664" t="str">
            <v>p.(Ile1275Thr)</v>
          </cell>
          <cell r="D664" t="str">
            <v>4052T&gt;C</v>
          </cell>
          <cell r="E664" t="str">
            <v>I1275T</v>
          </cell>
          <cell r="G664" t="str">
            <v>c.3824T&gt;C</v>
          </cell>
          <cell r="K664">
            <v>1.1021570725287184</v>
          </cell>
          <cell r="L664">
            <v>0.58017560077349617</v>
          </cell>
          <cell r="N664">
            <v>0.63944464170110704</v>
          </cell>
          <cell r="O664">
            <v>0.02</v>
          </cell>
          <cell r="P664">
            <v>1.3049890646961368E-2</v>
          </cell>
          <cell r="Q664">
            <v>1.2881784764447634E-2</v>
          </cell>
          <cell r="R664">
            <v>3</v>
          </cell>
          <cell r="T664">
            <v>0.02</v>
          </cell>
          <cell r="U664" t="str">
            <v>Same</v>
          </cell>
          <cell r="V664">
            <v>2.9999999329447746E-2</v>
          </cell>
          <cell r="Z664" t="str">
            <v/>
          </cell>
          <cell r="AA664">
            <v>1</v>
          </cell>
          <cell r="AB664">
            <v>1</v>
          </cell>
          <cell r="AD664">
            <v>1.1021570725287184</v>
          </cell>
          <cell r="AE664">
            <v>0.58017560077349617</v>
          </cell>
          <cell r="AF664">
            <v>1.9393107482065217E-2</v>
          </cell>
          <cell r="AK664" t="str">
            <v/>
          </cell>
          <cell r="AL664" t="str">
            <v/>
          </cell>
          <cell r="AM664" t="str">
            <v/>
          </cell>
          <cell r="AN664" t="str">
            <v/>
          </cell>
          <cell r="AR664" t="str">
            <v/>
          </cell>
          <cell r="AS664" t="str">
            <v/>
          </cell>
          <cell r="AT664" t="str">
            <v/>
          </cell>
          <cell r="AU664" t="str">
            <v/>
          </cell>
          <cell r="AW664" t="str">
            <v/>
          </cell>
          <cell r="AX664" t="str">
            <v/>
          </cell>
          <cell r="AY664" t="str">
            <v/>
          </cell>
          <cell r="AZ664" t="str">
            <v/>
          </cell>
          <cell r="BB664" t="str">
            <v/>
          </cell>
          <cell r="BE664" t="str">
            <v/>
          </cell>
          <cell r="BG664" t="str">
            <v/>
          </cell>
          <cell r="BI664" t="str">
            <v/>
          </cell>
          <cell r="CH664" t="str">
            <v/>
          </cell>
          <cell r="CI664" t="str">
            <v/>
          </cell>
          <cell r="CJ664" t="str">
            <v/>
          </cell>
          <cell r="CK664" t="str">
            <v/>
          </cell>
          <cell r="CN664">
            <v>0</v>
          </cell>
          <cell r="CO664">
            <v>0</v>
          </cell>
          <cell r="CP664" t="b">
            <v>1</v>
          </cell>
          <cell r="CQ664" t="str">
            <v>c.3824T&gt;C</v>
          </cell>
          <cell r="CX664" t="str">
            <v>BRCA2</v>
          </cell>
          <cell r="CY664" t="str">
            <v>c.3824T&gt;C</v>
          </cell>
          <cell r="DE664" t="b">
            <v>0</v>
          </cell>
          <cell r="DF664" t="str">
            <v>BRCA2</v>
          </cell>
          <cell r="DG664" t="str">
            <v>c.3824T&gt;C</v>
          </cell>
          <cell r="DN664" t="b">
            <v>0</v>
          </cell>
        </row>
        <row r="665">
          <cell r="B665" t="str">
            <v>c.3826G&gt;A</v>
          </cell>
          <cell r="C665" t="str">
            <v>p.(Glu1276Lys)</v>
          </cell>
          <cell r="D665" t="str">
            <v>4054G&gt;A</v>
          </cell>
          <cell r="E665" t="str">
            <v>E1276K</v>
          </cell>
          <cell r="G665" t="str">
            <v>c.3826G&gt;A</v>
          </cell>
          <cell r="O665">
            <v>0.02</v>
          </cell>
          <cell r="R665" t="str">
            <v/>
          </cell>
          <cell r="T665">
            <v>0.02</v>
          </cell>
          <cell r="U665" t="str">
            <v>Same</v>
          </cell>
          <cell r="Z665" t="str">
            <v/>
          </cell>
          <cell r="AK665" t="str">
            <v/>
          </cell>
          <cell r="AL665" t="str">
            <v/>
          </cell>
          <cell r="AM665" t="str">
            <v/>
          </cell>
          <cell r="AN665" t="str">
            <v/>
          </cell>
          <cell r="AR665" t="str">
            <v/>
          </cell>
          <cell r="AS665" t="str">
            <v/>
          </cell>
          <cell r="AT665" t="str">
            <v/>
          </cell>
          <cell r="AU665" t="str">
            <v/>
          </cell>
          <cell r="AW665" t="str">
            <v/>
          </cell>
          <cell r="AX665" t="str">
            <v/>
          </cell>
          <cell r="AY665" t="str">
            <v/>
          </cell>
          <cell r="AZ665" t="str">
            <v/>
          </cell>
          <cell r="BB665" t="str">
            <v/>
          </cell>
          <cell r="BE665" t="str">
            <v/>
          </cell>
          <cell r="BG665" t="str">
            <v/>
          </cell>
          <cell r="BI665" t="str">
            <v/>
          </cell>
          <cell r="CH665" t="str">
            <v/>
          </cell>
          <cell r="CI665" t="str">
            <v/>
          </cell>
          <cell r="CJ665" t="str">
            <v/>
          </cell>
          <cell r="CK665" t="str">
            <v/>
          </cell>
          <cell r="CN665">
            <v>0</v>
          </cell>
          <cell r="CO665">
            <v>0</v>
          </cell>
          <cell r="CP665" t="b">
            <v>1</v>
          </cell>
          <cell r="CQ665" t="str">
            <v>c.3826G&gt;A</v>
          </cell>
          <cell r="CX665" t="str">
            <v>BRCA2</v>
          </cell>
          <cell r="CY665" t="str">
            <v>c.3826G&gt;A</v>
          </cell>
          <cell r="DE665" t="b">
            <v>0</v>
          </cell>
          <cell r="DF665" t="str">
            <v>BRCA2</v>
          </cell>
          <cell r="DG665" t="str">
            <v>c.3826G&gt;A</v>
          </cell>
          <cell r="DN665" t="b">
            <v>0</v>
          </cell>
        </row>
        <row r="666">
          <cell r="B666" t="str">
            <v>c.3827A&gt;T</v>
          </cell>
          <cell r="C666" t="str">
            <v>p.(Glu1276Val)</v>
          </cell>
          <cell r="D666" t="str">
            <v>4055A&gt;T</v>
          </cell>
          <cell r="E666" t="str">
            <v>E1276V</v>
          </cell>
          <cell r="G666" t="str">
            <v>c.3827A&gt;T</v>
          </cell>
          <cell r="O666">
            <v>0.02</v>
          </cell>
          <cell r="R666" t="str">
            <v/>
          </cell>
          <cell r="T666">
            <v>0.02</v>
          </cell>
          <cell r="U666" t="str">
            <v>Same</v>
          </cell>
          <cell r="Z666" t="str">
            <v/>
          </cell>
          <cell r="AK666" t="str">
            <v/>
          </cell>
          <cell r="AL666" t="str">
            <v/>
          </cell>
          <cell r="AM666" t="str">
            <v/>
          </cell>
          <cell r="AN666" t="str">
            <v/>
          </cell>
          <cell r="AR666" t="str">
            <v/>
          </cell>
          <cell r="AS666" t="str">
            <v/>
          </cell>
          <cell r="AT666" t="str">
            <v/>
          </cell>
          <cell r="AU666" t="str">
            <v/>
          </cell>
          <cell r="AW666" t="str">
            <v/>
          </cell>
          <cell r="AX666" t="str">
            <v/>
          </cell>
          <cell r="AY666" t="str">
            <v/>
          </cell>
          <cell r="AZ666" t="str">
            <v/>
          </cell>
          <cell r="BB666" t="str">
            <v/>
          </cell>
          <cell r="BE666" t="str">
            <v/>
          </cell>
          <cell r="BG666" t="str">
            <v/>
          </cell>
          <cell r="BI666" t="str">
            <v/>
          </cell>
          <cell r="CH666" t="str">
            <v/>
          </cell>
          <cell r="CI666" t="str">
            <v/>
          </cell>
          <cell r="CJ666" t="str">
            <v/>
          </cell>
          <cell r="CK666" t="str">
            <v/>
          </cell>
          <cell r="CN666">
            <v>0</v>
          </cell>
          <cell r="CO666">
            <v>0</v>
          </cell>
          <cell r="CP666" t="b">
            <v>1</v>
          </cell>
          <cell r="CQ666" t="str">
            <v>c.3827A&gt;T</v>
          </cell>
          <cell r="CX666" t="str">
            <v>BRCA2</v>
          </cell>
          <cell r="CY666" t="str">
            <v>c.3827A&gt;T</v>
          </cell>
          <cell r="DE666" t="b">
            <v>0</v>
          </cell>
          <cell r="DF666" t="str">
            <v>BRCA2</v>
          </cell>
          <cell r="DG666" t="str">
            <v>c.3827A&gt;T</v>
          </cell>
          <cell r="DN666" t="b">
            <v>0</v>
          </cell>
        </row>
        <row r="667">
          <cell r="B667" t="str">
            <v>c.3835A&gt;G</v>
          </cell>
          <cell r="C667" t="str">
            <v>p.(Asn1279Asp)</v>
          </cell>
          <cell r="D667" t="str">
            <v>4063A&gt;G</v>
          </cell>
          <cell r="E667" t="str">
            <v>N1279D</v>
          </cell>
          <cell r="G667" t="str">
            <v>c.3835A&gt;G</v>
          </cell>
          <cell r="O667">
            <v>0.02</v>
          </cell>
          <cell r="R667" t="str">
            <v/>
          </cell>
          <cell r="T667">
            <v>0.02</v>
          </cell>
          <cell r="U667" t="str">
            <v>Same</v>
          </cell>
          <cell r="Z667" t="str">
            <v/>
          </cell>
          <cell r="AA667">
            <v>1</v>
          </cell>
          <cell r="AB667">
            <v>1</v>
          </cell>
          <cell r="AD667">
            <v>1</v>
          </cell>
          <cell r="AE667">
            <v>1</v>
          </cell>
          <cell r="AK667" t="str">
            <v/>
          </cell>
          <cell r="AL667" t="str">
            <v/>
          </cell>
          <cell r="AM667" t="str">
            <v/>
          </cell>
          <cell r="AN667" t="str">
            <v/>
          </cell>
          <cell r="AR667" t="str">
            <v/>
          </cell>
          <cell r="AS667" t="str">
            <v/>
          </cell>
          <cell r="AT667" t="str">
            <v/>
          </cell>
          <cell r="AU667" t="str">
            <v/>
          </cell>
          <cell r="AW667" t="str">
            <v/>
          </cell>
          <cell r="AX667" t="str">
            <v/>
          </cell>
          <cell r="AY667" t="str">
            <v/>
          </cell>
          <cell r="AZ667" t="str">
            <v/>
          </cell>
          <cell r="BB667" t="str">
            <v/>
          </cell>
          <cell r="BE667" t="str">
            <v/>
          </cell>
          <cell r="BG667" t="str">
            <v/>
          </cell>
          <cell r="BI667" t="str">
            <v/>
          </cell>
          <cell r="CH667" t="str">
            <v/>
          </cell>
          <cell r="CI667" t="str">
            <v/>
          </cell>
          <cell r="CJ667" t="str">
            <v/>
          </cell>
          <cell r="CK667" t="str">
            <v/>
          </cell>
          <cell r="CN667">
            <v>0</v>
          </cell>
          <cell r="CO667">
            <v>0</v>
          </cell>
          <cell r="CP667" t="b">
            <v>1</v>
          </cell>
          <cell r="CQ667" t="str">
            <v>c.3835A&gt;G</v>
          </cell>
          <cell r="CX667" t="str">
            <v>BRCA2</v>
          </cell>
          <cell r="CY667" t="str">
            <v>c.3835A&gt;G</v>
          </cell>
          <cell r="DE667" t="b">
            <v>0</v>
          </cell>
          <cell r="DF667" t="str">
            <v>BRCA2</v>
          </cell>
          <cell r="DG667" t="str">
            <v>c.3835A&gt;G</v>
          </cell>
          <cell r="DH667">
            <v>0</v>
          </cell>
          <cell r="DI667">
            <v>0</v>
          </cell>
          <cell r="DJ667">
            <v>0</v>
          </cell>
          <cell r="DK667">
            <v>0</v>
          </cell>
          <cell r="DL667">
            <v>4.7721307563999997E-5</v>
          </cell>
          <cell r="DM667">
            <v>0</v>
          </cell>
          <cell r="DN667" t="b">
            <v>0</v>
          </cell>
        </row>
        <row r="668">
          <cell r="B668" t="str">
            <v>c.3839A&gt;T</v>
          </cell>
          <cell r="C668" t="str">
            <v>p.(Asp1280Val)</v>
          </cell>
          <cell r="D668" t="str">
            <v>4067A&gt;T</v>
          </cell>
          <cell r="E668" t="str">
            <v>D1280V</v>
          </cell>
          <cell r="I668">
            <v>5.2480700000000002</v>
          </cell>
          <cell r="K668">
            <v>9.8358585814074737E-2</v>
          </cell>
          <cell r="L668">
            <v>2.7165198939645462E-3</v>
          </cell>
          <cell r="N668">
            <v>1.4022478567109486E-3</v>
          </cell>
          <cell r="O668">
            <v>0.02</v>
          </cell>
          <cell r="P668">
            <v>2.8617303198182626E-5</v>
          </cell>
          <cell r="Q668">
            <v>2.8616484271575757E-5</v>
          </cell>
          <cell r="R668">
            <v>1</v>
          </cell>
          <cell r="S668" t="str">
            <v>Multifac new calc</v>
          </cell>
          <cell r="T668">
            <v>0.02</v>
          </cell>
          <cell r="U668" t="str">
            <v>Same</v>
          </cell>
          <cell r="V668">
            <v>2.9999999329447746E-2</v>
          </cell>
          <cell r="Z668" t="str">
            <v/>
          </cell>
          <cell r="AA668" t="str">
            <v>2+</v>
          </cell>
          <cell r="AB668">
            <v>5.2430002143522687</v>
          </cell>
          <cell r="AD668">
            <v>9.8358585814074737E-2</v>
          </cell>
          <cell r="AE668">
            <v>2.7165198939645462E-3</v>
          </cell>
          <cell r="AF668">
            <v>4.3324717101402951E-5</v>
          </cell>
          <cell r="AJ668">
            <v>0.02</v>
          </cell>
          <cell r="AK668" t="str">
            <v>2.86×10−5</v>
          </cell>
          <cell r="AL668" t="str">
            <v>Lindor 2012</v>
          </cell>
          <cell r="AM668" t="str">
            <v>Easton et al., 2007</v>
          </cell>
          <cell r="AN668" t="str">
            <v>Y</v>
          </cell>
          <cell r="AO668">
            <v>0.02</v>
          </cell>
          <cell r="AP668">
            <v>3.0000000000000001E-5</v>
          </cell>
          <cell r="AR668">
            <v>5.2480700000000002</v>
          </cell>
          <cell r="AS668" t="str">
            <v>-</v>
          </cell>
          <cell r="AT668">
            <v>2.6900000000000001E-3</v>
          </cell>
          <cell r="AU668">
            <v>9.7720000000000001E-2</v>
          </cell>
          <cell r="AV668">
            <v>1.3799999999999999E-3</v>
          </cell>
          <cell r="AW668" t="str">
            <v>Easton DF et al., Am J Hum Genet, 81: 873-883, 2007.</v>
          </cell>
          <cell r="AX668" t="str">
            <v/>
          </cell>
          <cell r="AY668" t="str">
            <v/>
          </cell>
          <cell r="AZ668" t="str">
            <v/>
          </cell>
          <cell r="BB668" t="str">
            <v/>
          </cell>
          <cell r="BE668" t="str">
            <v/>
          </cell>
          <cell r="BG668" t="str">
            <v/>
          </cell>
          <cell r="BI668" t="str">
            <v/>
          </cell>
          <cell r="CH668" t="str">
            <v/>
          </cell>
          <cell r="CI668" t="str">
            <v/>
          </cell>
          <cell r="CJ668" t="str">
            <v/>
          </cell>
          <cell r="CK668" t="str">
            <v/>
          </cell>
          <cell r="CN668">
            <v>0</v>
          </cell>
          <cell r="CO668">
            <v>0</v>
          </cell>
          <cell r="CP668" t="b">
            <v>1</v>
          </cell>
          <cell r="CQ668" t="str">
            <v>c.3839A&gt;T</v>
          </cell>
          <cell r="CX668" t="str">
            <v>BRCA2</v>
          </cell>
          <cell r="CY668" t="str">
            <v>c.3839A&gt;T</v>
          </cell>
          <cell r="DE668" t="b">
            <v>0</v>
          </cell>
          <cell r="DF668" t="str">
            <v>BRCA2</v>
          </cell>
          <cell r="DG668" t="str">
            <v>c.3839A&gt;T</v>
          </cell>
          <cell r="DN668" t="b">
            <v>0</v>
          </cell>
        </row>
        <row r="669">
          <cell r="B669" t="str">
            <v>c.383A&gt;G</v>
          </cell>
          <cell r="C669" t="str">
            <v>p.(Asp128Gly)</v>
          </cell>
          <cell r="D669" t="str">
            <v>611A&gt;G</v>
          </cell>
          <cell r="E669" t="str">
            <v>D128G</v>
          </cell>
          <cell r="G669" t="str">
            <v>c.383A&gt;G</v>
          </cell>
          <cell r="O669">
            <v>0.3</v>
          </cell>
          <cell r="R669" t="str">
            <v/>
          </cell>
          <cell r="T669">
            <v>0.3</v>
          </cell>
          <cell r="U669" t="str">
            <v>Same</v>
          </cell>
          <cell r="Z669" t="str">
            <v/>
          </cell>
          <cell r="AK669" t="str">
            <v/>
          </cell>
          <cell r="AL669" t="str">
            <v/>
          </cell>
          <cell r="AM669" t="str">
            <v/>
          </cell>
          <cell r="AN669" t="str">
            <v/>
          </cell>
          <cell r="AR669" t="str">
            <v/>
          </cell>
          <cell r="AS669" t="str">
            <v/>
          </cell>
          <cell r="AT669" t="str">
            <v/>
          </cell>
          <cell r="AU669" t="str">
            <v/>
          </cell>
          <cell r="AW669" t="str">
            <v/>
          </cell>
          <cell r="AX669" t="str">
            <v/>
          </cell>
          <cell r="AY669" t="str">
            <v/>
          </cell>
          <cell r="AZ669" t="str">
            <v/>
          </cell>
          <cell r="BB669" t="str">
            <v/>
          </cell>
          <cell r="BE669" t="str">
            <v/>
          </cell>
          <cell r="BG669" t="str">
            <v/>
          </cell>
          <cell r="BI669" t="str">
            <v/>
          </cell>
          <cell r="CH669" t="str">
            <v/>
          </cell>
          <cell r="CI669" t="str">
            <v/>
          </cell>
          <cell r="CJ669" t="str">
            <v/>
          </cell>
          <cell r="CK669" t="str">
            <v/>
          </cell>
          <cell r="CN669">
            <v>0</v>
          </cell>
          <cell r="CO669">
            <v>0</v>
          </cell>
          <cell r="CP669" t="b">
            <v>1</v>
          </cell>
          <cell r="CQ669" t="str">
            <v>c.383A&gt;G</v>
          </cell>
          <cell r="CX669" t="str">
            <v>BRCA2</v>
          </cell>
          <cell r="CY669" t="str">
            <v>c.383A&gt;G</v>
          </cell>
          <cell r="DE669" t="b">
            <v>0</v>
          </cell>
          <cell r="DF669" t="str">
            <v>BRCA2</v>
          </cell>
          <cell r="DG669" t="str">
            <v>c.383A&gt;G</v>
          </cell>
          <cell r="DN669" t="b">
            <v>0</v>
          </cell>
        </row>
        <row r="670">
          <cell r="B670" t="str">
            <v>c.3847G&gt;A</v>
          </cell>
          <cell r="C670" t="str">
            <v>p.(Val1283Ile)</v>
          </cell>
          <cell r="D670" t="str">
            <v>4075G&gt;A</v>
          </cell>
          <cell r="E670" t="str">
            <v>V1283I</v>
          </cell>
          <cell r="G670" t="str">
            <v>c.3847G&gt;A</v>
          </cell>
          <cell r="O670">
            <v>0.02</v>
          </cell>
          <cell r="R670" t="str">
            <v/>
          </cell>
          <cell r="T670">
            <v>0.02</v>
          </cell>
          <cell r="U670" t="str">
            <v>Same</v>
          </cell>
          <cell r="Z670" t="str">
            <v/>
          </cell>
          <cell r="AK670" t="str">
            <v/>
          </cell>
          <cell r="AL670" t="str">
            <v/>
          </cell>
          <cell r="AM670" t="str">
            <v/>
          </cell>
          <cell r="AN670" t="str">
            <v/>
          </cell>
          <cell r="AR670" t="str">
            <v/>
          </cell>
          <cell r="AS670" t="str">
            <v/>
          </cell>
          <cell r="AT670" t="str">
            <v/>
          </cell>
          <cell r="AU670" t="str">
            <v/>
          </cell>
          <cell r="AW670" t="str">
            <v/>
          </cell>
          <cell r="AX670" t="str">
            <v/>
          </cell>
          <cell r="AY670" t="str">
            <v/>
          </cell>
          <cell r="AZ670" t="str">
            <v/>
          </cell>
          <cell r="BB670" t="str">
            <v/>
          </cell>
          <cell r="BE670" t="str">
            <v/>
          </cell>
          <cell r="BG670" t="str">
            <v/>
          </cell>
          <cell r="BI670" t="str">
            <v/>
          </cell>
          <cell r="CH670" t="str">
            <v/>
          </cell>
          <cell r="CI670" t="str">
            <v/>
          </cell>
          <cell r="CJ670" t="str">
            <v/>
          </cell>
          <cell r="CK670" t="str">
            <v/>
          </cell>
          <cell r="CN670">
            <v>0</v>
          </cell>
          <cell r="CO670">
            <v>0</v>
          </cell>
          <cell r="CP670" t="b">
            <v>1</v>
          </cell>
          <cell r="CQ670" t="str">
            <v>c.3847G&gt;A</v>
          </cell>
          <cell r="CX670" t="str">
            <v>BRCA2</v>
          </cell>
          <cell r="CY670" t="str">
            <v>c.3847G&gt;A</v>
          </cell>
          <cell r="DE670" t="b">
            <v>0</v>
          </cell>
          <cell r="DF670" t="str">
            <v>BRCA2</v>
          </cell>
          <cell r="DG670" t="str">
            <v>c.3847G&gt;A</v>
          </cell>
          <cell r="DH670">
            <v>0</v>
          </cell>
          <cell r="DI670">
            <v>0</v>
          </cell>
          <cell r="DJ670">
            <v>1.6160310278E-4</v>
          </cell>
          <cell r="DK670">
            <v>0</v>
          </cell>
          <cell r="DL670">
            <v>0</v>
          </cell>
          <cell r="DM670">
            <v>0</v>
          </cell>
          <cell r="DN670" t="b">
            <v>0</v>
          </cell>
        </row>
        <row r="671">
          <cell r="B671" t="str">
            <v>c.3851G&gt;A</v>
          </cell>
          <cell r="C671" t="str">
            <v>p.(Ser1284Asn)</v>
          </cell>
          <cell r="D671" t="str">
            <v>4079G&gt;A</v>
          </cell>
          <cell r="E671" t="str">
            <v>S1284N</v>
          </cell>
          <cell r="G671" t="str">
            <v>c.3851G&gt;A</v>
          </cell>
          <cell r="O671">
            <v>0.02</v>
          </cell>
          <cell r="R671" t="str">
            <v/>
          </cell>
          <cell r="T671">
            <v>0.02</v>
          </cell>
          <cell r="U671" t="str">
            <v>Same</v>
          </cell>
          <cell r="Z671" t="str">
            <v/>
          </cell>
          <cell r="AK671" t="str">
            <v/>
          </cell>
          <cell r="AL671" t="str">
            <v/>
          </cell>
          <cell r="AM671" t="str">
            <v/>
          </cell>
          <cell r="AN671" t="str">
            <v/>
          </cell>
          <cell r="AR671" t="str">
            <v/>
          </cell>
          <cell r="AS671" t="str">
            <v/>
          </cell>
          <cell r="AT671" t="str">
            <v/>
          </cell>
          <cell r="AU671" t="str">
            <v/>
          </cell>
          <cell r="AW671" t="str">
            <v/>
          </cell>
          <cell r="AX671" t="str">
            <v/>
          </cell>
          <cell r="AY671" t="str">
            <v/>
          </cell>
          <cell r="AZ671" t="str">
            <v/>
          </cell>
          <cell r="BB671" t="str">
            <v/>
          </cell>
          <cell r="BE671" t="str">
            <v/>
          </cell>
          <cell r="BG671" t="str">
            <v/>
          </cell>
          <cell r="BI671" t="str">
            <v/>
          </cell>
          <cell r="CH671" t="str">
            <v/>
          </cell>
          <cell r="CI671" t="str">
            <v/>
          </cell>
          <cell r="CJ671" t="str">
            <v/>
          </cell>
          <cell r="CK671" t="str">
            <v/>
          </cell>
          <cell r="CN671">
            <v>0</v>
          </cell>
          <cell r="CO671">
            <v>0</v>
          </cell>
          <cell r="CP671" t="b">
            <v>1</v>
          </cell>
          <cell r="CQ671" t="str">
            <v>c.3851G&gt;A</v>
          </cell>
          <cell r="CX671" t="str">
            <v>BRCA2</v>
          </cell>
          <cell r="CY671" t="str">
            <v>c.3851G&gt;A</v>
          </cell>
          <cell r="DE671" t="b">
            <v>0</v>
          </cell>
          <cell r="DF671" t="str">
            <v>BRCA2</v>
          </cell>
          <cell r="DG671" t="str">
            <v>c.3851G&gt;A</v>
          </cell>
          <cell r="DN671" t="b">
            <v>0</v>
          </cell>
        </row>
        <row r="672">
          <cell r="B672" t="str">
            <v>c.3858_3860del</v>
          </cell>
          <cell r="C672" t="str">
            <v>p.(Lys1286del)</v>
          </cell>
          <cell r="D672" t="str">
            <v>4086_4088delAAA</v>
          </cell>
          <cell r="E672" t="str">
            <v>K1286del</v>
          </cell>
          <cell r="G672" t="str">
            <v>c.3858_3860del</v>
          </cell>
          <cell r="O672" t="e">
            <v>#N/A</v>
          </cell>
          <cell r="P672" t="e">
            <v>#N/A</v>
          </cell>
          <cell r="Q672" t="e">
            <v>#N/A</v>
          </cell>
          <cell r="R672" t="e">
            <v>#N/A</v>
          </cell>
          <cell r="Z672" t="str">
            <v/>
          </cell>
          <cell r="AK672" t="str">
            <v/>
          </cell>
          <cell r="AL672" t="str">
            <v/>
          </cell>
          <cell r="AM672" t="str">
            <v/>
          </cell>
          <cell r="AN672" t="str">
            <v/>
          </cell>
          <cell r="AR672" t="str">
            <v/>
          </cell>
          <cell r="AS672" t="str">
            <v/>
          </cell>
          <cell r="AT672" t="str">
            <v/>
          </cell>
          <cell r="AU672" t="str">
            <v/>
          </cell>
          <cell r="AW672" t="str">
            <v/>
          </cell>
          <cell r="AX672" t="str">
            <v/>
          </cell>
          <cell r="AY672" t="str">
            <v/>
          </cell>
          <cell r="AZ672" t="str">
            <v/>
          </cell>
          <cell r="BB672" t="str">
            <v/>
          </cell>
          <cell r="BE672" t="str">
            <v/>
          </cell>
          <cell r="BG672" t="str">
            <v/>
          </cell>
          <cell r="BI672" t="str">
            <v/>
          </cell>
          <cell r="CH672" t="str">
            <v/>
          </cell>
          <cell r="CI672" t="str">
            <v/>
          </cell>
          <cell r="CJ672" t="str">
            <v/>
          </cell>
          <cell r="CK672" t="str">
            <v/>
          </cell>
          <cell r="CN672">
            <v>0</v>
          </cell>
          <cell r="CO672">
            <v>0</v>
          </cell>
          <cell r="CP672" t="b">
            <v>1</v>
          </cell>
          <cell r="CQ672" t="str">
            <v>c.3858_3860del</v>
          </cell>
          <cell r="CX672" t="str">
            <v>BRCA2</v>
          </cell>
          <cell r="CY672" t="str">
            <v>c.3858_3860del</v>
          </cell>
          <cell r="DE672" t="b">
            <v>0</v>
          </cell>
          <cell r="DF672" t="str">
            <v>BRCA2</v>
          </cell>
          <cell r="DG672" t="str">
            <v>c.3858_3860del</v>
          </cell>
          <cell r="DH672">
            <v>1.269035533E-3</v>
          </cell>
          <cell r="DI672">
            <v>0</v>
          </cell>
          <cell r="DJ672">
            <v>0</v>
          </cell>
          <cell r="DK672">
            <v>0</v>
          </cell>
          <cell r="DL672">
            <v>2.6512540432E-5</v>
          </cell>
          <cell r="DM672">
            <v>0</v>
          </cell>
          <cell r="DN672" t="b">
            <v>0</v>
          </cell>
        </row>
        <row r="673">
          <cell r="B673" t="str">
            <v>c.3862A&gt;G</v>
          </cell>
          <cell r="C673" t="str">
            <v>p.(Asn1288Asp)</v>
          </cell>
          <cell r="D673" t="str">
            <v>4090A&gt;G</v>
          </cell>
          <cell r="E673" t="str">
            <v>N1288D</v>
          </cell>
          <cell r="G673" t="str">
            <v>c.3862A&gt;G</v>
          </cell>
          <cell r="O673">
            <v>0.02</v>
          </cell>
          <cell r="R673" t="str">
            <v/>
          </cell>
          <cell r="T673">
            <v>0.02</v>
          </cell>
          <cell r="U673" t="str">
            <v>Same</v>
          </cell>
          <cell r="Z673" t="str">
            <v/>
          </cell>
          <cell r="AK673" t="str">
            <v/>
          </cell>
          <cell r="AL673" t="str">
            <v/>
          </cell>
          <cell r="AM673" t="str">
            <v/>
          </cell>
          <cell r="AN673" t="str">
            <v/>
          </cell>
          <cell r="AR673" t="str">
            <v/>
          </cell>
          <cell r="AS673" t="str">
            <v/>
          </cell>
          <cell r="AT673" t="str">
            <v/>
          </cell>
          <cell r="AU673" t="str">
            <v/>
          </cell>
          <cell r="AW673" t="str">
            <v/>
          </cell>
          <cell r="AX673" t="str">
            <v/>
          </cell>
          <cell r="AY673" t="str">
            <v/>
          </cell>
          <cell r="AZ673" t="str">
            <v/>
          </cell>
          <cell r="BB673" t="str">
            <v/>
          </cell>
          <cell r="BE673" t="str">
            <v/>
          </cell>
          <cell r="BG673" t="str">
            <v/>
          </cell>
          <cell r="BI673" t="str">
            <v/>
          </cell>
          <cell r="CH673" t="str">
            <v/>
          </cell>
          <cell r="CI673" t="str">
            <v/>
          </cell>
          <cell r="CJ673" t="str">
            <v/>
          </cell>
          <cell r="CK673" t="str">
            <v/>
          </cell>
          <cell r="CN673">
            <v>0</v>
          </cell>
          <cell r="CO673">
            <v>0</v>
          </cell>
          <cell r="CP673" t="b">
            <v>1</v>
          </cell>
          <cell r="CQ673" t="str">
            <v>c.3862A&gt;G</v>
          </cell>
          <cell r="CX673" t="str">
            <v>BRCA2</v>
          </cell>
          <cell r="CY673" t="str">
            <v>c.3862A&gt;G</v>
          </cell>
          <cell r="DE673" t="b">
            <v>0</v>
          </cell>
          <cell r="DF673" t="str">
            <v>BRCA2</v>
          </cell>
          <cell r="DG673" t="str">
            <v>c.3862A&gt;G</v>
          </cell>
          <cell r="DN673" t="b">
            <v>0</v>
          </cell>
        </row>
        <row r="674">
          <cell r="B674" t="str">
            <v>c.3863A&gt;T</v>
          </cell>
          <cell r="C674" t="str">
            <v>p.(Asn1288Ile)</v>
          </cell>
          <cell r="D674" t="str">
            <v>4091A&gt;T</v>
          </cell>
          <cell r="E674" t="str">
            <v>N1288I</v>
          </cell>
          <cell r="G674" t="str">
            <v>c.3863A&gt;T</v>
          </cell>
          <cell r="K674">
            <v>1.0246153856466556</v>
          </cell>
          <cell r="L674">
            <v>1.0826397424290779</v>
          </cell>
          <cell r="N674">
            <v>1.1092893372053654</v>
          </cell>
          <cell r="O674">
            <v>0.02</v>
          </cell>
          <cell r="P674">
            <v>2.2638557902150316E-2</v>
          </cell>
          <cell r="Q674">
            <v>2.2137399110582386E-2</v>
          </cell>
          <cell r="R674">
            <v>3</v>
          </cell>
          <cell r="T674">
            <v>0.02</v>
          </cell>
          <cell r="U674" t="str">
            <v>Same</v>
          </cell>
          <cell r="V674">
            <v>2.9999999329447746E-2</v>
          </cell>
          <cell r="Z674" t="str">
            <v/>
          </cell>
          <cell r="AA674">
            <v>1</v>
          </cell>
          <cell r="AB674">
            <v>1</v>
          </cell>
          <cell r="AD674">
            <v>1.0246153856466556</v>
          </cell>
          <cell r="AE674">
            <v>1.0826397424290779</v>
          </cell>
          <cell r="AF674">
            <v>3.3169925798584972E-2</v>
          </cell>
          <cell r="AK674" t="str">
            <v/>
          </cell>
          <cell r="AL674" t="str">
            <v/>
          </cell>
          <cell r="AM674" t="str">
            <v/>
          </cell>
          <cell r="AN674" t="str">
            <v/>
          </cell>
          <cell r="AR674" t="str">
            <v/>
          </cell>
          <cell r="AS674" t="str">
            <v/>
          </cell>
          <cell r="AT674" t="str">
            <v/>
          </cell>
          <cell r="AU674" t="str">
            <v/>
          </cell>
          <cell r="AW674" t="str">
            <v/>
          </cell>
          <cell r="AX674" t="str">
            <v/>
          </cell>
          <cell r="AY674" t="str">
            <v/>
          </cell>
          <cell r="AZ674" t="str">
            <v/>
          </cell>
          <cell r="BB674" t="str">
            <v/>
          </cell>
          <cell r="BE674" t="str">
            <v/>
          </cell>
          <cell r="BG674" t="str">
            <v/>
          </cell>
          <cell r="BI674" t="str">
            <v/>
          </cell>
          <cell r="CH674" t="str">
            <v/>
          </cell>
          <cell r="CI674" t="str">
            <v/>
          </cell>
          <cell r="CJ674" t="str">
            <v/>
          </cell>
          <cell r="CK674" t="str">
            <v/>
          </cell>
          <cell r="CN674">
            <v>0</v>
          </cell>
          <cell r="CO674">
            <v>0</v>
          </cell>
          <cell r="CP674" t="b">
            <v>1</v>
          </cell>
          <cell r="CQ674" t="str">
            <v>c.3863A&gt;T</v>
          </cell>
          <cell r="CX674" t="str">
            <v>BRCA2</v>
          </cell>
          <cell r="CY674" t="str">
            <v>c.3863A&gt;T</v>
          </cell>
          <cell r="DE674" t="b">
            <v>0</v>
          </cell>
          <cell r="DF674" t="str">
            <v>BRCA2</v>
          </cell>
          <cell r="DG674" t="str">
            <v>c.3863A&gt;T</v>
          </cell>
          <cell r="DN674" t="b">
            <v>0</v>
          </cell>
        </row>
        <row r="675">
          <cell r="B675" t="str">
            <v>c.3864_3866del</v>
          </cell>
          <cell r="C675" t="str">
            <v>p.(Asn1288del)</v>
          </cell>
          <cell r="D675" t="str">
            <v>N1288del (4092del3)</v>
          </cell>
          <cell r="E675" t="str">
            <v/>
          </cell>
          <cell r="G675" t="str">
            <v>c.3864_3866del</v>
          </cell>
          <cell r="K675">
            <v>1.0246153856466556</v>
          </cell>
          <cell r="L675">
            <v>1.0826397424290779</v>
          </cell>
          <cell r="N675">
            <v>1.1092893372053654</v>
          </cell>
          <cell r="O675">
            <v>0.02</v>
          </cell>
          <cell r="P675">
            <v>2.2638557902150316E-2</v>
          </cell>
          <cell r="Q675">
            <v>2.2137399110582386E-2</v>
          </cell>
          <cell r="R675">
            <v>3</v>
          </cell>
          <cell r="V675">
            <v>2.9999999329447746E-2</v>
          </cell>
          <cell r="Z675" t="str">
            <v/>
          </cell>
          <cell r="AA675">
            <v>1</v>
          </cell>
          <cell r="AB675">
            <v>1</v>
          </cell>
          <cell r="AD675">
            <v>1.0246153856466556</v>
          </cell>
          <cell r="AE675">
            <v>1.0826397424290779</v>
          </cell>
          <cell r="AF675">
            <v>3.3169925798584972E-2</v>
          </cell>
          <cell r="AK675" t="str">
            <v/>
          </cell>
          <cell r="AL675" t="str">
            <v/>
          </cell>
          <cell r="AM675" t="str">
            <v/>
          </cell>
          <cell r="AN675" t="str">
            <v/>
          </cell>
          <cell r="AR675" t="str">
            <v/>
          </cell>
          <cell r="AS675" t="str">
            <v/>
          </cell>
          <cell r="AT675" t="str">
            <v/>
          </cell>
          <cell r="AU675" t="str">
            <v/>
          </cell>
          <cell r="AW675" t="str">
            <v/>
          </cell>
          <cell r="AX675" t="str">
            <v/>
          </cell>
          <cell r="AY675" t="str">
            <v/>
          </cell>
          <cell r="AZ675" t="str">
            <v/>
          </cell>
          <cell r="BB675" t="str">
            <v/>
          </cell>
          <cell r="BE675" t="str">
            <v/>
          </cell>
          <cell r="BG675" t="str">
            <v/>
          </cell>
          <cell r="BI675" t="str">
            <v/>
          </cell>
          <cell r="CH675" t="str">
            <v/>
          </cell>
          <cell r="CI675" t="str">
            <v/>
          </cell>
          <cell r="CJ675" t="str">
            <v/>
          </cell>
          <cell r="CK675" t="str">
            <v/>
          </cell>
          <cell r="CN675">
            <v>0</v>
          </cell>
          <cell r="CO675">
            <v>0</v>
          </cell>
          <cell r="CP675" t="b">
            <v>1</v>
          </cell>
          <cell r="CQ675" t="str">
            <v>c.3864_3866del</v>
          </cell>
          <cell r="CX675" t="str">
            <v>BRCA2</v>
          </cell>
          <cell r="CY675" t="str">
            <v>c.3864_3866del</v>
          </cell>
          <cell r="DE675" t="b">
            <v>0</v>
          </cell>
          <cell r="DF675" t="str">
            <v>BRCA2</v>
          </cell>
          <cell r="DG675" t="str">
            <v>c.3864_3866del</v>
          </cell>
          <cell r="DN675" t="b">
            <v>0</v>
          </cell>
        </row>
        <row r="676">
          <cell r="B676" t="str">
            <v>c.3865A&gt;G</v>
          </cell>
          <cell r="C676" t="str">
            <v>p.(Lys1289Glu)</v>
          </cell>
          <cell r="D676" t="str">
            <v>4093A&gt;G</v>
          </cell>
          <cell r="E676" t="str">
            <v>K1289E</v>
          </cell>
          <cell r="G676" t="str">
            <v>c.3865A&gt;G</v>
          </cell>
          <cell r="K676">
            <v>1.0246153856466556</v>
          </cell>
          <cell r="L676">
            <v>0.24706629564411245</v>
          </cell>
          <cell r="N676">
            <v>0.25314792779168288</v>
          </cell>
          <cell r="O676">
            <v>0.02</v>
          </cell>
          <cell r="P676">
            <v>5.1662842406465896E-3</v>
          </cell>
          <cell r="Q676">
            <v>5.1397309297430945E-3</v>
          </cell>
          <cell r="R676">
            <v>2</v>
          </cell>
          <cell r="S676" t="str">
            <v>Multifac new calc</v>
          </cell>
          <cell r="T676">
            <v>0.02</v>
          </cell>
          <cell r="U676" t="str">
            <v>Same</v>
          </cell>
          <cell r="V676">
            <v>2.9999999329447746E-2</v>
          </cell>
          <cell r="Z676" t="str">
            <v/>
          </cell>
          <cell r="AA676">
            <v>1</v>
          </cell>
          <cell r="AB676">
            <v>1</v>
          </cell>
          <cell r="AD676">
            <v>1.0246153856466556</v>
          </cell>
          <cell r="AE676">
            <v>0.24706629564411245</v>
          </cell>
          <cell r="AF676">
            <v>7.7684951613877671E-3</v>
          </cell>
          <cell r="AK676" t="str">
            <v/>
          </cell>
          <cell r="AL676" t="str">
            <v/>
          </cell>
          <cell r="AM676" t="str">
            <v/>
          </cell>
          <cell r="AN676" t="str">
            <v/>
          </cell>
          <cell r="AR676" t="str">
            <v/>
          </cell>
          <cell r="AS676" t="str">
            <v/>
          </cell>
          <cell r="AT676" t="str">
            <v/>
          </cell>
          <cell r="AU676" t="str">
            <v/>
          </cell>
          <cell r="AW676" t="str">
            <v/>
          </cell>
          <cell r="AX676" t="str">
            <v/>
          </cell>
          <cell r="AY676" t="str">
            <v/>
          </cell>
          <cell r="AZ676" t="str">
            <v/>
          </cell>
          <cell r="BB676" t="str">
            <v/>
          </cell>
          <cell r="BE676" t="str">
            <v/>
          </cell>
          <cell r="BG676" t="str">
            <v/>
          </cell>
          <cell r="BI676" t="str">
            <v/>
          </cell>
          <cell r="CH676" t="str">
            <v/>
          </cell>
          <cell r="CI676" t="str">
            <v/>
          </cell>
          <cell r="CJ676" t="str">
            <v/>
          </cell>
          <cell r="CK676" t="str">
            <v/>
          </cell>
          <cell r="CN676">
            <v>0</v>
          </cell>
          <cell r="CO676">
            <v>0</v>
          </cell>
          <cell r="CP676" t="b">
            <v>1</v>
          </cell>
          <cell r="CQ676" t="str">
            <v>c.3865A&gt;G</v>
          </cell>
          <cell r="CX676" t="str">
            <v>BRCA2</v>
          </cell>
          <cell r="CY676" t="str">
            <v>c.3865A&gt;G</v>
          </cell>
          <cell r="DE676" t="b">
            <v>0</v>
          </cell>
          <cell r="DF676" t="str">
            <v>BRCA2</v>
          </cell>
          <cell r="DG676" t="str">
            <v>c.3865A&gt;G</v>
          </cell>
          <cell r="DN676" t="b">
            <v>0</v>
          </cell>
        </row>
        <row r="677">
          <cell r="B677" t="str">
            <v>c.3869G&gt;A</v>
          </cell>
          <cell r="C677" t="str">
            <v>p.(Cys1290Tyr)</v>
          </cell>
          <cell r="D677" t="str">
            <v>4097G&gt;A</v>
          </cell>
          <cell r="E677" t="str">
            <v>C1290Y</v>
          </cell>
          <cell r="O677">
            <v>0.02</v>
          </cell>
          <cell r="R677">
            <v>1</v>
          </cell>
          <cell r="S677" t="str">
            <v>Frequency &gt;1%</v>
          </cell>
          <cell r="T677">
            <v>0.02</v>
          </cell>
          <cell r="U677" t="str">
            <v>Same</v>
          </cell>
          <cell r="Z677" t="str">
            <v/>
          </cell>
          <cell r="AK677" t="str">
            <v/>
          </cell>
          <cell r="AL677" t="str">
            <v/>
          </cell>
          <cell r="AM677" t="str">
            <v/>
          </cell>
          <cell r="AN677" t="str">
            <v/>
          </cell>
          <cell r="AR677" t="str">
            <v/>
          </cell>
          <cell r="AS677" t="str">
            <v/>
          </cell>
          <cell r="AT677" t="str">
            <v/>
          </cell>
          <cell r="AU677" t="str">
            <v/>
          </cell>
          <cell r="AW677" t="str">
            <v/>
          </cell>
          <cell r="AX677" t="str">
            <v/>
          </cell>
          <cell r="AY677" t="str">
            <v/>
          </cell>
          <cell r="AZ677" t="str">
            <v/>
          </cell>
          <cell r="BB677" t="str">
            <v/>
          </cell>
          <cell r="BE677" t="str">
            <v/>
          </cell>
          <cell r="BG677" t="str">
            <v/>
          </cell>
          <cell r="BI677" t="str">
            <v/>
          </cell>
          <cell r="CH677" t="str">
            <v/>
          </cell>
          <cell r="CI677" t="str">
            <v/>
          </cell>
          <cell r="CJ677" t="str">
            <v/>
          </cell>
          <cell r="CK677" t="str">
            <v/>
          </cell>
          <cell r="CN677">
            <v>0</v>
          </cell>
          <cell r="CO677">
            <v>0</v>
          </cell>
          <cell r="CP677" t="b">
            <v>1</v>
          </cell>
          <cell r="CQ677" t="str">
            <v>c.3869G&gt;A</v>
          </cell>
          <cell r="CR677">
            <v>0</v>
          </cell>
          <cell r="CS677">
            <v>0</v>
          </cell>
          <cell r="CT677">
            <v>0</v>
          </cell>
          <cell r="CU677">
            <v>1.29E-2</v>
          </cell>
          <cell r="CV677">
            <v>0</v>
          </cell>
          <cell r="CW677" t="b">
            <v>1</v>
          </cell>
          <cell r="CX677" t="str">
            <v>BRCA2</v>
          </cell>
          <cell r="CY677" t="str">
            <v>c.3869G&gt;A</v>
          </cell>
          <cell r="CZ677">
            <v>0</v>
          </cell>
          <cell r="DA677">
            <v>0</v>
          </cell>
          <cell r="DB677">
            <v>0</v>
          </cell>
          <cell r="DC677">
            <v>1.29E-2</v>
          </cell>
          <cell r="DD677">
            <v>0</v>
          </cell>
          <cell r="DE677" t="b">
            <v>1</v>
          </cell>
          <cell r="DF677" t="str">
            <v>BRCA2</v>
          </cell>
          <cell r="DG677" t="str">
            <v>c.3869G&gt;A</v>
          </cell>
          <cell r="DH677">
            <v>1.1053315995E-2</v>
          </cell>
          <cell r="DI677">
            <v>3.4435261708000003E-4</v>
          </cell>
          <cell r="DJ677">
            <v>0</v>
          </cell>
          <cell r="DK677">
            <v>0</v>
          </cell>
          <cell r="DL677">
            <v>2.7368766762999999E-5</v>
          </cell>
          <cell r="DM677">
            <v>0</v>
          </cell>
          <cell r="DN677" t="b">
            <v>1</v>
          </cell>
        </row>
        <row r="678">
          <cell r="B678" t="str">
            <v>c.3869G&gt;T</v>
          </cell>
          <cell r="C678" t="str">
            <v>p.(Cys1290Phe)</v>
          </cell>
          <cell r="D678" t="str">
            <v>4097G&gt;T</v>
          </cell>
          <cell r="E678" t="str">
            <v>C1290F</v>
          </cell>
          <cell r="G678" t="str">
            <v>c.3869G&gt;T</v>
          </cell>
          <cell r="I678">
            <v>1.0097</v>
          </cell>
          <cell r="N678">
            <v>1.0097</v>
          </cell>
          <cell r="O678">
            <v>0.02</v>
          </cell>
          <cell r="P678">
            <v>2.0606122448979591E-2</v>
          </cell>
          <cell r="Q678">
            <v>2.0190083123873968E-2</v>
          </cell>
          <cell r="R678">
            <v>3</v>
          </cell>
          <cell r="T678">
            <v>0.02</v>
          </cell>
          <cell r="U678" t="str">
            <v>Same</v>
          </cell>
          <cell r="Z678" t="str">
            <v/>
          </cell>
          <cell r="AK678" t="str">
            <v/>
          </cell>
          <cell r="AL678" t="str">
            <v/>
          </cell>
          <cell r="AM678" t="str">
            <v/>
          </cell>
          <cell r="AN678" t="str">
            <v/>
          </cell>
          <cell r="AR678" t="str">
            <v/>
          </cell>
          <cell r="AS678" t="str">
            <v/>
          </cell>
          <cell r="AT678" t="str">
            <v/>
          </cell>
          <cell r="AU678" t="str">
            <v/>
          </cell>
          <cell r="AW678" t="str">
            <v/>
          </cell>
          <cell r="AX678" t="str">
            <v/>
          </cell>
          <cell r="AY678" t="str">
            <v/>
          </cell>
          <cell r="AZ678" t="str">
            <v/>
          </cell>
          <cell r="BB678" t="str">
            <v/>
          </cell>
          <cell r="BE678" t="str">
            <v/>
          </cell>
          <cell r="BG678" t="str">
            <v/>
          </cell>
          <cell r="BI678" t="str">
            <v/>
          </cell>
          <cell r="CF678">
            <v>1.0097</v>
          </cell>
          <cell r="CH678" t="str">
            <v/>
          </cell>
          <cell r="CI678" t="str">
            <v/>
          </cell>
          <cell r="CJ678" t="str">
            <v/>
          </cell>
          <cell r="CK678" t="str">
            <v/>
          </cell>
          <cell r="CN678">
            <v>0</v>
          </cell>
          <cell r="CO678">
            <v>0</v>
          </cell>
          <cell r="CP678" t="b">
            <v>1</v>
          </cell>
          <cell r="CQ678" t="str">
            <v>c.3869G&gt;T</v>
          </cell>
          <cell r="CX678" t="str">
            <v>BRCA2</v>
          </cell>
          <cell r="CY678" t="str">
            <v>c.3869G&gt;T</v>
          </cell>
          <cell r="DE678" t="b">
            <v>0</v>
          </cell>
          <cell r="DF678" t="str">
            <v>BRCA2</v>
          </cell>
          <cell r="DG678" t="str">
            <v>c.3869G&gt;T</v>
          </cell>
          <cell r="DN678" t="b">
            <v>0</v>
          </cell>
        </row>
        <row r="679">
          <cell r="B679" t="str">
            <v>c.387T&gt;C</v>
          </cell>
          <cell r="C679" t="str">
            <v>p.(=)</v>
          </cell>
          <cell r="D679" t="str">
            <v>615G&gt;A</v>
          </cell>
          <cell r="E679" t="str">
            <v>D129D</v>
          </cell>
          <cell r="G679" t="str">
            <v>c.387T&gt;C</v>
          </cell>
          <cell r="O679">
            <v>0.02</v>
          </cell>
          <cell r="R679" t="str">
            <v/>
          </cell>
          <cell r="T679">
            <v>0.02</v>
          </cell>
          <cell r="U679" t="str">
            <v>Same</v>
          </cell>
          <cell r="Z679" t="str">
            <v/>
          </cell>
          <cell r="AK679" t="str">
            <v/>
          </cell>
          <cell r="AL679" t="str">
            <v/>
          </cell>
          <cell r="AM679" t="str">
            <v/>
          </cell>
          <cell r="AN679" t="str">
            <v/>
          </cell>
          <cell r="AR679" t="str">
            <v/>
          </cell>
          <cell r="AS679" t="str">
            <v/>
          </cell>
          <cell r="AT679" t="str">
            <v/>
          </cell>
          <cell r="AU679" t="str">
            <v/>
          </cell>
          <cell r="AW679" t="str">
            <v/>
          </cell>
          <cell r="AX679" t="str">
            <v/>
          </cell>
          <cell r="AY679" t="str">
            <v/>
          </cell>
          <cell r="AZ679" t="str">
            <v/>
          </cell>
          <cell r="BB679" t="str">
            <v/>
          </cell>
          <cell r="BE679" t="str">
            <v/>
          </cell>
          <cell r="BG679" t="str">
            <v/>
          </cell>
          <cell r="BI679" t="str">
            <v/>
          </cell>
          <cell r="CH679" t="str">
            <v/>
          </cell>
          <cell r="CI679" t="str">
            <v/>
          </cell>
          <cell r="CJ679" t="str">
            <v/>
          </cell>
          <cell r="CK679" t="str">
            <v/>
          </cell>
          <cell r="CN679">
            <v>0</v>
          </cell>
          <cell r="CO679">
            <v>0</v>
          </cell>
          <cell r="CP679" t="b">
            <v>1</v>
          </cell>
          <cell r="CQ679" t="str">
            <v>c.387T&gt;C</v>
          </cell>
          <cell r="CX679" t="str">
            <v>BRCA2</v>
          </cell>
          <cell r="CY679" t="str">
            <v>c.387T&gt;C</v>
          </cell>
          <cell r="DE679" t="b">
            <v>0</v>
          </cell>
          <cell r="DF679" t="str">
            <v>BRCA2</v>
          </cell>
          <cell r="DG679" t="str">
            <v>c.387T&gt;C</v>
          </cell>
          <cell r="DN679" t="b">
            <v>0</v>
          </cell>
        </row>
        <row r="680">
          <cell r="B680" t="str">
            <v>c.3880T&gt;C</v>
          </cell>
          <cell r="C680" t="str">
            <v>p.(=)</v>
          </cell>
          <cell r="D680" t="str">
            <v>4108T&gt;C</v>
          </cell>
          <cell r="E680" t="str">
            <v>L1294L</v>
          </cell>
          <cell r="O680">
            <v>0.02</v>
          </cell>
          <cell r="R680" t="str">
            <v/>
          </cell>
          <cell r="T680">
            <v>0.02</v>
          </cell>
          <cell r="U680" t="str">
            <v>Same</v>
          </cell>
          <cell r="Z680" t="str">
            <v/>
          </cell>
          <cell r="AK680" t="str">
            <v/>
          </cell>
          <cell r="AL680" t="str">
            <v/>
          </cell>
          <cell r="AM680" t="str">
            <v/>
          </cell>
          <cell r="AN680" t="str">
            <v/>
          </cell>
          <cell r="AR680" t="str">
            <v/>
          </cell>
          <cell r="AS680" t="str">
            <v/>
          </cell>
          <cell r="AT680" t="str">
            <v/>
          </cell>
          <cell r="AU680" t="str">
            <v/>
          </cell>
          <cell r="AW680" t="str">
            <v/>
          </cell>
          <cell r="AX680" t="str">
            <v/>
          </cell>
          <cell r="AY680" t="str">
            <v/>
          </cell>
          <cell r="AZ680" t="str">
            <v/>
          </cell>
          <cell r="BB680" t="str">
            <v/>
          </cell>
          <cell r="BE680" t="str">
            <v/>
          </cell>
          <cell r="BG680" t="str">
            <v/>
          </cell>
          <cell r="BI680" t="str">
            <v/>
          </cell>
          <cell r="CH680" t="str">
            <v/>
          </cell>
          <cell r="CI680" t="str">
            <v/>
          </cell>
          <cell r="CJ680" t="str">
            <v/>
          </cell>
          <cell r="CK680" t="str">
            <v/>
          </cell>
          <cell r="CN680">
            <v>0</v>
          </cell>
          <cell r="CO680">
            <v>0</v>
          </cell>
          <cell r="CP680" t="b">
            <v>1</v>
          </cell>
          <cell r="CQ680" t="str">
            <v>c.3880T&gt;C</v>
          </cell>
          <cell r="CX680" t="str">
            <v>BRCA2</v>
          </cell>
          <cell r="CY680" t="str">
            <v>c.3880T&gt;C</v>
          </cell>
          <cell r="DE680" t="b">
            <v>0</v>
          </cell>
          <cell r="DF680" t="str">
            <v>BRCA2</v>
          </cell>
          <cell r="DG680" t="str">
            <v>c.3880T&gt;C</v>
          </cell>
          <cell r="DN680" t="b">
            <v>0</v>
          </cell>
        </row>
        <row r="681">
          <cell r="B681" t="str">
            <v>c.3885A&gt;G</v>
          </cell>
          <cell r="C681" t="str">
            <v>p.(=)</v>
          </cell>
          <cell r="D681" t="str">
            <v>4113A&gt;G</v>
          </cell>
          <cell r="E681" t="str">
            <v>Q1295Q</v>
          </cell>
          <cell r="O681">
            <v>0.02</v>
          </cell>
          <cell r="R681" t="str">
            <v/>
          </cell>
          <cell r="T681">
            <v>0.02</v>
          </cell>
          <cell r="U681" t="str">
            <v>Same</v>
          </cell>
          <cell r="Z681" t="str">
            <v/>
          </cell>
          <cell r="AK681" t="str">
            <v/>
          </cell>
          <cell r="AL681" t="str">
            <v/>
          </cell>
          <cell r="AM681" t="str">
            <v/>
          </cell>
          <cell r="AN681" t="str">
            <v/>
          </cell>
          <cell r="AR681" t="str">
            <v/>
          </cell>
          <cell r="AS681" t="str">
            <v/>
          </cell>
          <cell r="AT681" t="str">
            <v/>
          </cell>
          <cell r="AU681" t="str">
            <v/>
          </cell>
          <cell r="AW681" t="str">
            <v/>
          </cell>
          <cell r="AX681" t="str">
            <v/>
          </cell>
          <cell r="AY681" t="str">
            <v/>
          </cell>
          <cell r="AZ681" t="str">
            <v/>
          </cell>
          <cell r="BB681" t="str">
            <v/>
          </cell>
          <cell r="BE681" t="str">
            <v/>
          </cell>
          <cell r="BG681" t="str">
            <v/>
          </cell>
          <cell r="BI681" t="str">
            <v/>
          </cell>
          <cell r="CH681" t="str">
            <v/>
          </cell>
          <cell r="CI681" t="str">
            <v/>
          </cell>
          <cell r="CJ681" t="str">
            <v/>
          </cell>
          <cell r="CK681" t="str">
            <v/>
          </cell>
          <cell r="CN681">
            <v>0</v>
          </cell>
          <cell r="CO681">
            <v>0</v>
          </cell>
          <cell r="CP681" t="b">
            <v>1</v>
          </cell>
          <cell r="CQ681" t="str">
            <v>c.3885A&gt;G</v>
          </cell>
          <cell r="CX681" t="str">
            <v>BRCA2</v>
          </cell>
          <cell r="CY681" t="str">
            <v>c.3885A&gt;G</v>
          </cell>
          <cell r="DE681" t="b">
            <v>0</v>
          </cell>
          <cell r="DF681" t="str">
            <v>BRCA2</v>
          </cell>
          <cell r="DG681" t="str">
            <v>c.3885A&gt;G</v>
          </cell>
          <cell r="DN681" t="b">
            <v>0</v>
          </cell>
        </row>
        <row r="682">
          <cell r="B682" t="str">
            <v>c.3893T&gt;C</v>
          </cell>
          <cell r="C682" t="str">
            <v>p.(Ile1298Thr)</v>
          </cell>
          <cell r="D682" t="str">
            <v>4121T&gt;C</v>
          </cell>
          <cell r="E682" t="str">
            <v>I1298T</v>
          </cell>
          <cell r="G682" t="str">
            <v>c.3893T&gt;C</v>
          </cell>
          <cell r="O682">
            <v>0.02</v>
          </cell>
          <cell r="R682" t="str">
            <v/>
          </cell>
          <cell r="T682">
            <v>0.02</v>
          </cell>
          <cell r="U682" t="str">
            <v>Same</v>
          </cell>
          <cell r="Z682" t="str">
            <v/>
          </cell>
          <cell r="AK682" t="str">
            <v/>
          </cell>
          <cell r="AL682" t="str">
            <v/>
          </cell>
          <cell r="AM682" t="str">
            <v/>
          </cell>
          <cell r="AN682" t="str">
            <v/>
          </cell>
          <cell r="AR682" t="str">
            <v/>
          </cell>
          <cell r="AS682" t="str">
            <v/>
          </cell>
          <cell r="AT682" t="str">
            <v/>
          </cell>
          <cell r="AU682" t="str">
            <v/>
          </cell>
          <cell r="AW682" t="str">
            <v/>
          </cell>
          <cell r="AX682" t="str">
            <v/>
          </cell>
          <cell r="AY682" t="str">
            <v/>
          </cell>
          <cell r="AZ682" t="str">
            <v/>
          </cell>
          <cell r="BB682" t="str">
            <v/>
          </cell>
          <cell r="BE682" t="str">
            <v/>
          </cell>
          <cell r="BG682" t="str">
            <v/>
          </cell>
          <cell r="BI682" t="str">
            <v/>
          </cell>
          <cell r="CH682" t="str">
            <v/>
          </cell>
          <cell r="CI682" t="str">
            <v/>
          </cell>
          <cell r="CJ682" t="str">
            <v/>
          </cell>
          <cell r="CK682" t="str">
            <v/>
          </cell>
          <cell r="CN682">
            <v>0</v>
          </cell>
          <cell r="CO682">
            <v>0</v>
          </cell>
          <cell r="CP682" t="b">
            <v>1</v>
          </cell>
          <cell r="CQ682" t="str">
            <v>c.3893T&gt;C</v>
          </cell>
          <cell r="CX682" t="str">
            <v>BRCA2</v>
          </cell>
          <cell r="CY682" t="str">
            <v>c.3893T&gt;C</v>
          </cell>
          <cell r="DE682" t="b">
            <v>0</v>
          </cell>
          <cell r="DF682" t="str">
            <v>BRCA2</v>
          </cell>
          <cell r="DG682" t="str">
            <v>c.3893T&gt;C</v>
          </cell>
          <cell r="DN682" t="b">
            <v>0</v>
          </cell>
        </row>
        <row r="683">
          <cell r="B683" t="str">
            <v>c.3894T&gt;C</v>
          </cell>
          <cell r="C683" t="str">
            <v>p.(=)</v>
          </cell>
          <cell r="D683" t="str">
            <v>4122T&gt;C</v>
          </cell>
          <cell r="E683" t="str">
            <v>I1298I</v>
          </cell>
          <cell r="G683" t="str">
            <v>c.3894T&gt;C</v>
          </cell>
          <cell r="O683">
            <v>0.02</v>
          </cell>
          <cell r="R683" t="str">
            <v/>
          </cell>
          <cell r="T683">
            <v>0.02</v>
          </cell>
          <cell r="U683" t="str">
            <v>Same</v>
          </cell>
          <cell r="Z683" t="str">
            <v/>
          </cell>
          <cell r="AK683" t="str">
            <v/>
          </cell>
          <cell r="AL683" t="str">
            <v/>
          </cell>
          <cell r="AM683" t="str">
            <v/>
          </cell>
          <cell r="AN683" t="str">
            <v/>
          </cell>
          <cell r="AR683" t="str">
            <v/>
          </cell>
          <cell r="AS683" t="str">
            <v/>
          </cell>
          <cell r="AT683" t="str">
            <v/>
          </cell>
          <cell r="AU683" t="str">
            <v/>
          </cell>
          <cell r="AW683" t="str">
            <v/>
          </cell>
          <cell r="AX683" t="str">
            <v/>
          </cell>
          <cell r="AY683" t="str">
            <v/>
          </cell>
          <cell r="AZ683" t="str">
            <v/>
          </cell>
          <cell r="BB683" t="str">
            <v/>
          </cell>
          <cell r="BE683" t="str">
            <v/>
          </cell>
          <cell r="BG683" t="str">
            <v/>
          </cell>
          <cell r="BI683" t="str">
            <v/>
          </cell>
          <cell r="CH683" t="str">
            <v/>
          </cell>
          <cell r="CI683" t="str">
            <v/>
          </cell>
          <cell r="CJ683" t="str">
            <v/>
          </cell>
          <cell r="CK683" t="str">
            <v/>
          </cell>
          <cell r="CN683">
            <v>0</v>
          </cell>
          <cell r="CO683">
            <v>0</v>
          </cell>
          <cell r="CP683" t="b">
            <v>1</v>
          </cell>
          <cell r="CQ683" t="str">
            <v>c.3894T&gt;C</v>
          </cell>
          <cell r="CX683" t="str">
            <v>BRCA2</v>
          </cell>
          <cell r="CY683" t="str">
            <v>c.3894T&gt;C</v>
          </cell>
          <cell r="DE683" t="b">
            <v>0</v>
          </cell>
          <cell r="DF683" t="str">
            <v>BRCA2</v>
          </cell>
          <cell r="DG683" t="str">
            <v>c.3894T&gt;C</v>
          </cell>
          <cell r="DN683" t="b">
            <v>0</v>
          </cell>
        </row>
        <row r="684">
          <cell r="B684" t="str">
            <v>c.38A&gt;T</v>
          </cell>
          <cell r="C684" t="str">
            <v>p.(Glu13Val)</v>
          </cell>
          <cell r="D684" t="str">
            <v>266A&gt;T</v>
          </cell>
          <cell r="E684" t="str">
            <v>E13V</v>
          </cell>
          <cell r="G684" t="str">
            <v>c.38A&gt;T</v>
          </cell>
          <cell r="O684">
            <v>0.28999999999999998</v>
          </cell>
          <cell r="R684" t="str">
            <v/>
          </cell>
          <cell r="T684">
            <v>0.28999999999999998</v>
          </cell>
          <cell r="U684" t="str">
            <v>Same</v>
          </cell>
          <cell r="Z684" t="str">
            <v/>
          </cell>
          <cell r="AK684" t="str">
            <v/>
          </cell>
          <cell r="AL684" t="str">
            <v/>
          </cell>
          <cell r="AM684" t="str">
            <v/>
          </cell>
          <cell r="AN684" t="str">
            <v/>
          </cell>
          <cell r="AR684" t="str">
            <v/>
          </cell>
          <cell r="AS684" t="str">
            <v/>
          </cell>
          <cell r="AT684" t="str">
            <v/>
          </cell>
          <cell r="AU684" t="str">
            <v/>
          </cell>
          <cell r="AW684" t="str">
            <v/>
          </cell>
          <cell r="AX684" t="str">
            <v/>
          </cell>
          <cell r="AY684" t="str">
            <v/>
          </cell>
          <cell r="AZ684" t="str">
            <v/>
          </cell>
          <cell r="BB684" t="str">
            <v/>
          </cell>
          <cell r="BE684" t="str">
            <v/>
          </cell>
          <cell r="BG684" t="str">
            <v/>
          </cell>
          <cell r="BI684" t="str">
            <v/>
          </cell>
          <cell r="CH684" t="str">
            <v/>
          </cell>
          <cell r="CI684" t="str">
            <v/>
          </cell>
          <cell r="CJ684" t="str">
            <v/>
          </cell>
          <cell r="CK684" t="str">
            <v/>
          </cell>
          <cell r="CN684">
            <v>0</v>
          </cell>
          <cell r="CO684">
            <v>0</v>
          </cell>
          <cell r="CP684" t="b">
            <v>1</v>
          </cell>
          <cell r="CQ684" t="str">
            <v>c.38A&gt;T</v>
          </cell>
          <cell r="CX684" t="str">
            <v>BRCA2</v>
          </cell>
          <cell r="CY684" t="str">
            <v>c.38A&gt;T</v>
          </cell>
          <cell r="DE684" t="b">
            <v>0</v>
          </cell>
          <cell r="DF684" t="str">
            <v>BRCA2</v>
          </cell>
          <cell r="DG684" t="str">
            <v>c.38A&gt;T</v>
          </cell>
          <cell r="DN684" t="b">
            <v>0</v>
          </cell>
        </row>
        <row r="685">
          <cell r="B685" t="str">
            <v>c.3900_3902del</v>
          </cell>
          <cell r="C685" t="str">
            <v>p.(Met1300_Thr1301delinsIle)</v>
          </cell>
          <cell r="D685" t="str">
            <v>delMTinsI1300 (4128del3)</v>
          </cell>
          <cell r="E685" t="str">
            <v/>
          </cell>
          <cell r="G685" t="str">
            <v>c.3900_3902del</v>
          </cell>
          <cell r="K685">
            <v>1.0756788211506356</v>
          </cell>
          <cell r="L685">
            <v>1.3436646962056003</v>
          </cell>
          <cell r="N685">
            <v>1.445351656436167</v>
          </cell>
          <cell r="O685">
            <v>0.02</v>
          </cell>
          <cell r="P685">
            <v>2.949697258032994E-2</v>
          </cell>
          <cell r="Q685">
            <v>2.8651830326803938E-2</v>
          </cell>
          <cell r="R685">
            <v>3</v>
          </cell>
          <cell r="V685">
            <v>2.9999999329447746E-2</v>
          </cell>
          <cell r="Z685" t="str">
            <v/>
          </cell>
          <cell r="AA685">
            <v>1</v>
          </cell>
          <cell r="AB685">
            <v>1</v>
          </cell>
          <cell r="AD685">
            <v>1.0756788211506356</v>
          </cell>
          <cell r="AE685">
            <v>1.3436646962056003</v>
          </cell>
          <cell r="AF685">
            <v>4.27888659666215E-2</v>
          </cell>
          <cell r="AK685" t="str">
            <v/>
          </cell>
          <cell r="AL685" t="str">
            <v/>
          </cell>
          <cell r="AM685" t="str">
            <v/>
          </cell>
          <cell r="AN685" t="str">
            <v/>
          </cell>
          <cell r="AR685" t="str">
            <v/>
          </cell>
          <cell r="AS685" t="str">
            <v/>
          </cell>
          <cell r="AT685" t="str">
            <v/>
          </cell>
          <cell r="AU685" t="str">
            <v/>
          </cell>
          <cell r="AW685" t="str">
            <v/>
          </cell>
          <cell r="AX685" t="str">
            <v/>
          </cell>
          <cell r="AY685" t="str">
            <v/>
          </cell>
          <cell r="AZ685" t="str">
            <v/>
          </cell>
          <cell r="BB685" t="str">
            <v/>
          </cell>
          <cell r="BE685" t="str">
            <v/>
          </cell>
          <cell r="BG685" t="str">
            <v/>
          </cell>
          <cell r="BI685" t="str">
            <v/>
          </cell>
          <cell r="CH685" t="str">
            <v/>
          </cell>
          <cell r="CI685" t="str">
            <v/>
          </cell>
          <cell r="CJ685" t="str">
            <v/>
          </cell>
          <cell r="CK685" t="str">
            <v/>
          </cell>
          <cell r="CN685">
            <v>0</v>
          </cell>
          <cell r="CO685">
            <v>0</v>
          </cell>
          <cell r="CP685" t="b">
            <v>1</v>
          </cell>
          <cell r="CQ685" t="str">
            <v>c.3900_3902del</v>
          </cell>
          <cell r="CX685" t="str">
            <v>BRCA2</v>
          </cell>
          <cell r="CY685" t="str">
            <v>c.3900_3902del</v>
          </cell>
          <cell r="DE685" t="b">
            <v>0</v>
          </cell>
          <cell r="DF685" t="str">
            <v>BRCA2</v>
          </cell>
          <cell r="DG685" t="str">
            <v>c.3900_3902del</v>
          </cell>
          <cell r="DH685">
            <v>0</v>
          </cell>
          <cell r="DI685">
            <v>0</v>
          </cell>
          <cell r="DJ685">
            <v>0</v>
          </cell>
          <cell r="DK685">
            <v>3.4435261708000003E-4</v>
          </cell>
          <cell r="DL685">
            <v>2.8460837886999999E-5</v>
          </cell>
          <cell r="DM685">
            <v>0</v>
          </cell>
          <cell r="DN685" t="b">
            <v>0</v>
          </cell>
        </row>
        <row r="686">
          <cell r="B686" t="str">
            <v>c.3901A&gt;T</v>
          </cell>
          <cell r="C686" t="str">
            <v>p.(Thr1301Ser)</v>
          </cell>
          <cell r="D686" t="str">
            <v>4129A&gt;T</v>
          </cell>
          <cell r="E686" t="str">
            <v>T1301S</v>
          </cell>
          <cell r="G686" t="str">
            <v>c.3901A&gt;T</v>
          </cell>
          <cell r="O686">
            <v>0.02</v>
          </cell>
          <cell r="R686" t="str">
            <v/>
          </cell>
          <cell r="T686">
            <v>0.02</v>
          </cell>
          <cell r="U686" t="str">
            <v>Same</v>
          </cell>
          <cell r="Z686" t="str">
            <v/>
          </cell>
          <cell r="AK686" t="str">
            <v/>
          </cell>
          <cell r="AL686" t="str">
            <v/>
          </cell>
          <cell r="AM686" t="str">
            <v/>
          </cell>
          <cell r="AN686" t="str">
            <v/>
          </cell>
          <cell r="AR686" t="str">
            <v/>
          </cell>
          <cell r="AS686" t="str">
            <v/>
          </cell>
          <cell r="AT686" t="str">
            <v/>
          </cell>
          <cell r="AU686" t="str">
            <v/>
          </cell>
          <cell r="AW686" t="str">
            <v/>
          </cell>
          <cell r="AX686" t="str">
            <v/>
          </cell>
          <cell r="AY686" t="str">
            <v/>
          </cell>
          <cell r="AZ686" t="str">
            <v/>
          </cell>
          <cell r="BB686" t="str">
            <v/>
          </cell>
          <cell r="BE686" t="str">
            <v/>
          </cell>
          <cell r="BG686" t="str">
            <v/>
          </cell>
          <cell r="BI686" t="str">
            <v/>
          </cell>
          <cell r="CH686" t="str">
            <v/>
          </cell>
          <cell r="CI686" t="str">
            <v/>
          </cell>
          <cell r="CJ686" t="str">
            <v/>
          </cell>
          <cell r="CK686" t="str">
            <v/>
          </cell>
          <cell r="CN686">
            <v>0</v>
          </cell>
          <cell r="CO686">
            <v>0</v>
          </cell>
          <cell r="CP686" t="b">
            <v>1</v>
          </cell>
          <cell r="CQ686" t="str">
            <v>c.3901A&gt;T</v>
          </cell>
          <cell r="CX686" t="str">
            <v>BRCA2</v>
          </cell>
          <cell r="CY686" t="str">
            <v>c.3901A&gt;T</v>
          </cell>
          <cell r="DE686" t="b">
            <v>0</v>
          </cell>
          <cell r="DF686" t="str">
            <v>BRCA2</v>
          </cell>
          <cell r="DG686" t="str">
            <v>c.3901A&gt;T</v>
          </cell>
          <cell r="DH686">
            <v>0</v>
          </cell>
          <cell r="DI686">
            <v>0</v>
          </cell>
          <cell r="DJ686">
            <v>0</v>
          </cell>
          <cell r="DK686">
            <v>0</v>
          </cell>
          <cell r="DL686">
            <v>2.8529042565000001E-5</v>
          </cell>
          <cell r="DM686">
            <v>0</v>
          </cell>
          <cell r="DN686" t="b">
            <v>0</v>
          </cell>
        </row>
        <row r="687">
          <cell r="B687" t="str">
            <v>c.3904A&gt;G</v>
          </cell>
          <cell r="C687" t="str">
            <v>p.(Thr1302Ala)</v>
          </cell>
          <cell r="D687" t="str">
            <v>4132A&gt;G</v>
          </cell>
          <cell r="E687" t="str">
            <v>T1302A</v>
          </cell>
          <cell r="G687" t="str">
            <v>c.3904A&gt;G</v>
          </cell>
          <cell r="K687">
            <v>1.0498366885038446</v>
          </cell>
          <cell r="L687">
            <v>3.434156374741284</v>
          </cell>
          <cell r="N687">
            <v>3.6053033562627577</v>
          </cell>
          <cell r="O687">
            <v>0.02</v>
          </cell>
          <cell r="P687">
            <v>7.3577619515566475E-2</v>
          </cell>
          <cell r="Q687">
            <v>6.8534978913557379E-2</v>
          </cell>
          <cell r="R687">
            <v>3</v>
          </cell>
          <cell r="T687">
            <v>0.02</v>
          </cell>
          <cell r="U687" t="str">
            <v>Same</v>
          </cell>
          <cell r="V687">
            <v>2.9999999329447746E-2</v>
          </cell>
          <cell r="Z687" t="str">
            <v/>
          </cell>
          <cell r="AA687">
            <v>1</v>
          </cell>
          <cell r="AB687">
            <v>1</v>
          </cell>
          <cell r="AD687">
            <v>1.0498366885038446</v>
          </cell>
          <cell r="AE687">
            <v>3.434156374741284</v>
          </cell>
          <cell r="AF687">
            <v>0.10031830958583617</v>
          </cell>
          <cell r="AK687" t="str">
            <v/>
          </cell>
          <cell r="AL687" t="str">
            <v/>
          </cell>
          <cell r="AM687" t="str">
            <v/>
          </cell>
          <cell r="AN687" t="str">
            <v/>
          </cell>
          <cell r="AR687" t="str">
            <v/>
          </cell>
          <cell r="AS687" t="str">
            <v/>
          </cell>
          <cell r="AT687" t="str">
            <v/>
          </cell>
          <cell r="AU687" t="str">
            <v/>
          </cell>
          <cell r="AW687" t="str">
            <v/>
          </cell>
          <cell r="AX687" t="str">
            <v/>
          </cell>
          <cell r="AY687" t="str">
            <v/>
          </cell>
          <cell r="AZ687" t="str">
            <v/>
          </cell>
          <cell r="BB687" t="str">
            <v/>
          </cell>
          <cell r="BE687" t="str">
            <v/>
          </cell>
          <cell r="BG687" t="str">
            <v/>
          </cell>
          <cell r="BI687" t="str">
            <v/>
          </cell>
          <cell r="CH687" t="str">
            <v/>
          </cell>
          <cell r="CI687" t="str">
            <v/>
          </cell>
          <cell r="CJ687" t="str">
            <v/>
          </cell>
          <cell r="CK687" t="str">
            <v/>
          </cell>
          <cell r="CN687">
            <v>0</v>
          </cell>
          <cell r="CO687">
            <v>0</v>
          </cell>
          <cell r="CP687" t="b">
            <v>1</v>
          </cell>
          <cell r="CQ687" t="str">
            <v>c.3904A&gt;G</v>
          </cell>
          <cell r="CX687" t="str">
            <v>BRCA2</v>
          </cell>
          <cell r="CY687" t="str">
            <v>c.3904A&gt;G</v>
          </cell>
          <cell r="DE687" t="b">
            <v>0</v>
          </cell>
          <cell r="DF687" t="str">
            <v>BRCA2</v>
          </cell>
          <cell r="DG687" t="str">
            <v>c.3904A&gt;G</v>
          </cell>
          <cell r="DN687" t="b">
            <v>0</v>
          </cell>
        </row>
        <row r="688">
          <cell r="B688" t="str">
            <v>c.3910A&gt;G</v>
          </cell>
          <cell r="C688" t="str">
            <v>p.(Thr1304Ala)</v>
          </cell>
          <cell r="D688" t="str">
            <v>4138A&gt;G</v>
          </cell>
          <cell r="E688" t="str">
            <v>T1304A</v>
          </cell>
          <cell r="G688" t="str">
            <v>c.3910A&gt;G</v>
          </cell>
          <cell r="K688">
            <v>1.1855670103309732</v>
          </cell>
          <cell r="L688">
            <v>0.59080574277616849</v>
          </cell>
          <cell r="N688">
            <v>0.70043979814951207</v>
          </cell>
          <cell r="O688">
            <v>0.02</v>
          </cell>
          <cell r="P688">
            <v>1.4294689758153309E-2</v>
          </cell>
          <cell r="Q688">
            <v>1.4093231387775193E-2</v>
          </cell>
          <cell r="R688">
            <v>3</v>
          </cell>
          <cell r="T688">
            <v>0.02</v>
          </cell>
          <cell r="U688" t="str">
            <v>Same</v>
          </cell>
          <cell r="V688">
            <v>2.9999999329447746E-2</v>
          </cell>
          <cell r="Z688" t="str">
            <v/>
          </cell>
          <cell r="AA688">
            <v>1</v>
          </cell>
          <cell r="AB688">
            <v>1</v>
          </cell>
          <cell r="AD688">
            <v>1.1855670103309732</v>
          </cell>
          <cell r="AE688">
            <v>0.59080574277616849</v>
          </cell>
          <cell r="AF688">
            <v>2.1203747436405754E-2</v>
          </cell>
          <cell r="AK688" t="str">
            <v/>
          </cell>
          <cell r="AL688" t="str">
            <v/>
          </cell>
          <cell r="AM688" t="str">
            <v/>
          </cell>
          <cell r="AN688" t="str">
            <v/>
          </cell>
          <cell r="AR688" t="str">
            <v/>
          </cell>
          <cell r="AS688" t="str">
            <v/>
          </cell>
          <cell r="AT688" t="str">
            <v/>
          </cell>
          <cell r="AU688" t="str">
            <v/>
          </cell>
          <cell r="AW688" t="str">
            <v/>
          </cell>
          <cell r="AX688" t="str">
            <v/>
          </cell>
          <cell r="AY688" t="str">
            <v/>
          </cell>
          <cell r="AZ688" t="str">
            <v/>
          </cell>
          <cell r="BB688" t="str">
            <v/>
          </cell>
          <cell r="BE688" t="str">
            <v/>
          </cell>
          <cell r="BG688" t="str">
            <v/>
          </cell>
          <cell r="BI688" t="str">
            <v/>
          </cell>
          <cell r="CH688" t="str">
            <v/>
          </cell>
          <cell r="CI688" t="str">
            <v/>
          </cell>
          <cell r="CJ688" t="str">
            <v/>
          </cell>
          <cell r="CK688" t="str">
            <v/>
          </cell>
          <cell r="CN688">
            <v>0</v>
          </cell>
          <cell r="CO688">
            <v>0</v>
          </cell>
          <cell r="CP688" t="b">
            <v>1</v>
          </cell>
          <cell r="CQ688" t="str">
            <v>c.3910A&gt;G</v>
          </cell>
          <cell r="CX688" t="str">
            <v>BRCA2</v>
          </cell>
          <cell r="CY688" t="str">
            <v>c.3910A&gt;G</v>
          </cell>
          <cell r="DE688" t="b">
            <v>0</v>
          </cell>
          <cell r="DF688" t="str">
            <v>BRCA2</v>
          </cell>
          <cell r="DG688" t="str">
            <v>c.3910A&gt;G</v>
          </cell>
          <cell r="DH688">
            <v>0</v>
          </cell>
          <cell r="DI688">
            <v>0</v>
          </cell>
          <cell r="DJ688">
            <v>0</v>
          </cell>
          <cell r="DK688">
            <v>0</v>
          </cell>
          <cell r="DL688">
            <v>8.4435688150999997E-5</v>
          </cell>
          <cell r="DM688">
            <v>0</v>
          </cell>
          <cell r="DN688" t="b">
            <v>0</v>
          </cell>
        </row>
        <row r="689">
          <cell r="B689" t="str">
            <v>c.-39-11C&gt;T</v>
          </cell>
          <cell r="D689" t="str">
            <v>IVS1-11C&gt;T</v>
          </cell>
          <cell r="E689" t="str">
            <v/>
          </cell>
          <cell r="G689" t="str">
            <v>c.-39-11C&gt;T</v>
          </cell>
          <cell r="O689">
            <v>0.04</v>
          </cell>
          <cell r="R689" t="str">
            <v/>
          </cell>
          <cell r="Z689" t="str">
            <v/>
          </cell>
          <cell r="AK689" t="str">
            <v/>
          </cell>
          <cell r="AL689" t="str">
            <v/>
          </cell>
          <cell r="AM689" t="str">
            <v/>
          </cell>
          <cell r="AN689" t="str">
            <v/>
          </cell>
          <cell r="AR689" t="str">
            <v/>
          </cell>
          <cell r="AS689" t="str">
            <v/>
          </cell>
          <cell r="AT689" t="str">
            <v/>
          </cell>
          <cell r="AU689" t="str">
            <v/>
          </cell>
          <cell r="AW689" t="str">
            <v/>
          </cell>
          <cell r="AX689" t="str">
            <v/>
          </cell>
          <cell r="AY689" t="str">
            <v/>
          </cell>
          <cell r="AZ689" t="str">
            <v/>
          </cell>
          <cell r="BB689" t="str">
            <v/>
          </cell>
          <cell r="BE689" t="str">
            <v/>
          </cell>
          <cell r="BG689" t="str">
            <v/>
          </cell>
          <cell r="BI689" t="str">
            <v/>
          </cell>
          <cell r="CH689" t="str">
            <v/>
          </cell>
          <cell r="CI689" t="str">
            <v/>
          </cell>
          <cell r="CJ689" t="str">
            <v/>
          </cell>
          <cell r="CK689" t="str">
            <v/>
          </cell>
          <cell r="CN689">
            <v>0</v>
          </cell>
          <cell r="CO689">
            <v>0</v>
          </cell>
          <cell r="CP689" t="b">
            <v>1</v>
          </cell>
          <cell r="CQ689" t="str">
            <v>c.-39-11C&gt;T</v>
          </cell>
          <cell r="CX689" t="str">
            <v>BRCA2</v>
          </cell>
          <cell r="CY689" t="str">
            <v>c.-39-11C&gt;T</v>
          </cell>
          <cell r="DE689" t="b">
            <v>0</v>
          </cell>
          <cell r="DF689" t="str">
            <v>BRCA2</v>
          </cell>
          <cell r="DG689" t="str">
            <v>c.-39-11C&gt;T</v>
          </cell>
          <cell r="DN689" t="b">
            <v>0</v>
          </cell>
        </row>
        <row r="690">
          <cell r="B690" t="str">
            <v>c.-39-12_-39-10del</v>
          </cell>
          <cell r="D690" t="str">
            <v>IVS1-12del3</v>
          </cell>
          <cell r="E690" t="str">
            <v/>
          </cell>
          <cell r="G690" t="str">
            <v>c.-39-12_-39-10del</v>
          </cell>
          <cell r="J690">
            <v>1.06</v>
          </cell>
          <cell r="K690">
            <v>1.440167753055331</v>
          </cell>
          <cell r="L690">
            <v>2.2553680454540648</v>
          </cell>
          <cell r="N690">
            <v>3.4429948301544369</v>
          </cell>
          <cell r="O690">
            <v>0.34</v>
          </cell>
          <cell r="P690">
            <v>1.7736640034128921</v>
          </cell>
          <cell r="Q690">
            <v>0.63946606410526408</v>
          </cell>
          <cell r="R690">
            <v>3</v>
          </cell>
          <cell r="V690">
            <v>0.20999999344348907</v>
          </cell>
          <cell r="Z690" t="str">
            <v/>
          </cell>
          <cell r="AA690">
            <v>1</v>
          </cell>
          <cell r="AB690">
            <v>1</v>
          </cell>
          <cell r="AD690">
            <v>1.440167753055331</v>
          </cell>
          <cell r="AE690">
            <v>2.2553680454540648</v>
          </cell>
          <cell r="AF690">
            <v>0.46335266692183863</v>
          </cell>
          <cell r="AK690" t="str">
            <v/>
          </cell>
          <cell r="AL690" t="str">
            <v/>
          </cell>
          <cell r="AM690" t="str">
            <v/>
          </cell>
          <cell r="AN690" t="str">
            <v/>
          </cell>
          <cell r="AR690" t="str">
            <v/>
          </cell>
          <cell r="AS690" t="str">
            <v/>
          </cell>
          <cell r="AT690" t="str">
            <v/>
          </cell>
          <cell r="AU690" t="str">
            <v/>
          </cell>
          <cell r="AW690" t="str">
            <v/>
          </cell>
          <cell r="AX690" t="str">
            <v/>
          </cell>
          <cell r="AY690" t="str">
            <v/>
          </cell>
          <cell r="AZ690" t="str">
            <v/>
          </cell>
          <cell r="BB690" t="str">
            <v/>
          </cell>
          <cell r="BE690" t="str">
            <v/>
          </cell>
          <cell r="BG690" t="str">
            <v/>
          </cell>
          <cell r="BI690" t="str">
            <v/>
          </cell>
          <cell r="CD690">
            <v>1.06</v>
          </cell>
          <cell r="CH690" t="str">
            <v/>
          </cell>
          <cell r="CI690" t="str">
            <v/>
          </cell>
          <cell r="CJ690" t="str">
            <v/>
          </cell>
          <cell r="CK690" t="str">
            <v/>
          </cell>
          <cell r="CN690">
            <v>0</v>
          </cell>
          <cell r="CO690">
            <v>0</v>
          </cell>
          <cell r="CP690" t="b">
            <v>1</v>
          </cell>
          <cell r="CQ690" t="str">
            <v>c.-39-12_-39-10del</v>
          </cell>
          <cell r="CX690" t="str">
            <v>BRCA2</v>
          </cell>
          <cell r="CY690" t="str">
            <v>c.-39-12_-39-10del</v>
          </cell>
          <cell r="DE690" t="b">
            <v>0</v>
          </cell>
          <cell r="DF690" t="str">
            <v>BRCA2</v>
          </cell>
          <cell r="DG690" t="str">
            <v>c.-39-12_-39-10del</v>
          </cell>
          <cell r="DN690" t="b">
            <v>0</v>
          </cell>
        </row>
        <row r="691">
          <cell r="B691" t="str">
            <v>c.-39-14C&gt;T</v>
          </cell>
          <cell r="D691" t="str">
            <v>IVS1-14C&gt;T</v>
          </cell>
          <cell r="E691" t="str">
            <v/>
          </cell>
          <cell r="G691" t="str">
            <v>c.-39-14C&gt;T</v>
          </cell>
          <cell r="K691">
            <v>1.0246153856466556</v>
          </cell>
          <cell r="L691">
            <v>0.58017560077349617</v>
          </cell>
          <cell r="N691">
            <v>0.59445684692931589</v>
          </cell>
          <cell r="O691">
            <v>0.04</v>
          </cell>
          <cell r="P691">
            <v>2.4769035288721496E-2</v>
          </cell>
          <cell r="Q691">
            <v>2.4170358818212136E-2</v>
          </cell>
          <cell r="R691">
            <v>3</v>
          </cell>
          <cell r="V691">
            <v>0.20999999344348907</v>
          </cell>
          <cell r="Z691" t="str">
            <v/>
          </cell>
          <cell r="AA691">
            <v>1</v>
          </cell>
          <cell r="AB691">
            <v>1</v>
          </cell>
          <cell r="AD691">
            <v>1.0246153856466556</v>
          </cell>
          <cell r="AE691">
            <v>0.58017560077349617</v>
          </cell>
          <cell r="AF691">
            <v>0.13645718147828806</v>
          </cell>
          <cell r="AK691" t="str">
            <v/>
          </cell>
          <cell r="AL691" t="str">
            <v/>
          </cell>
          <cell r="AM691" t="str">
            <v/>
          </cell>
          <cell r="AN691" t="str">
            <v/>
          </cell>
          <cell r="AR691" t="str">
            <v/>
          </cell>
          <cell r="AS691" t="str">
            <v/>
          </cell>
          <cell r="AT691" t="str">
            <v/>
          </cell>
          <cell r="AU691" t="str">
            <v/>
          </cell>
          <cell r="AW691" t="str">
            <v/>
          </cell>
          <cell r="AX691" t="str">
            <v/>
          </cell>
          <cell r="AY691" t="str">
            <v/>
          </cell>
          <cell r="AZ691" t="str">
            <v/>
          </cell>
          <cell r="BB691" t="str">
            <v/>
          </cell>
          <cell r="BE691" t="str">
            <v/>
          </cell>
          <cell r="BG691" t="str">
            <v/>
          </cell>
          <cell r="BI691" t="str">
            <v/>
          </cell>
          <cell r="CH691" t="str">
            <v/>
          </cell>
          <cell r="CI691" t="str">
            <v/>
          </cell>
          <cell r="CJ691" t="str">
            <v/>
          </cell>
          <cell r="CK691" t="str">
            <v/>
          </cell>
          <cell r="CN691">
            <v>0</v>
          </cell>
          <cell r="CO691">
            <v>0</v>
          </cell>
          <cell r="CP691" t="b">
            <v>1</v>
          </cell>
          <cell r="CQ691" t="str">
            <v>c.-39-14C&gt;T</v>
          </cell>
          <cell r="CX691" t="str">
            <v>BRCA2</v>
          </cell>
          <cell r="CY691" t="str">
            <v>c.-39-14C&gt;T</v>
          </cell>
          <cell r="DE691" t="b">
            <v>0</v>
          </cell>
          <cell r="DF691" t="str">
            <v>BRCA2</v>
          </cell>
          <cell r="DG691" t="str">
            <v>c.-39-14C&gt;T</v>
          </cell>
          <cell r="DN691" t="b">
            <v>0</v>
          </cell>
        </row>
        <row r="692">
          <cell r="B692" t="str">
            <v>c.3916_3927del</v>
          </cell>
          <cell r="C692" t="str">
            <v>p.(Val1306_Ile1309del)</v>
          </cell>
          <cell r="D692" t="str">
            <v>4144del12</v>
          </cell>
          <cell r="E692" t="str">
            <v>V1306_I1309del</v>
          </cell>
          <cell r="G692" t="str">
            <v>c.3916_3927del</v>
          </cell>
          <cell r="O692" t="e">
            <v>#N/A</v>
          </cell>
          <cell r="P692" t="e">
            <v>#N/A</v>
          </cell>
          <cell r="Q692" t="e">
            <v>#N/A</v>
          </cell>
          <cell r="R692" t="e">
            <v>#N/A</v>
          </cell>
          <cell r="Z692" t="str">
            <v/>
          </cell>
          <cell r="AK692" t="str">
            <v/>
          </cell>
          <cell r="AL692" t="str">
            <v/>
          </cell>
          <cell r="AM692" t="str">
            <v/>
          </cell>
          <cell r="AN692" t="str">
            <v/>
          </cell>
          <cell r="AR692" t="str">
            <v/>
          </cell>
          <cell r="AS692" t="str">
            <v/>
          </cell>
          <cell r="AT692" t="str">
            <v/>
          </cell>
          <cell r="AU692" t="str">
            <v/>
          </cell>
          <cell r="AW692" t="str">
            <v/>
          </cell>
          <cell r="AX692" t="str">
            <v/>
          </cell>
          <cell r="AY692" t="str">
            <v/>
          </cell>
          <cell r="AZ692" t="str">
            <v/>
          </cell>
          <cell r="BB692" t="str">
            <v/>
          </cell>
          <cell r="BE692" t="str">
            <v/>
          </cell>
          <cell r="BG692" t="str">
            <v/>
          </cell>
          <cell r="BI692" t="str">
            <v/>
          </cell>
          <cell r="CH692" t="str">
            <v/>
          </cell>
          <cell r="CI692" t="str">
            <v/>
          </cell>
          <cell r="CJ692" t="str">
            <v/>
          </cell>
          <cell r="CK692" t="str">
            <v/>
          </cell>
          <cell r="CN692">
            <v>0</v>
          </cell>
          <cell r="CO692">
            <v>0</v>
          </cell>
          <cell r="CP692" t="b">
            <v>1</v>
          </cell>
          <cell r="CQ692" t="str">
            <v>c.3916_3927del</v>
          </cell>
          <cell r="CX692" t="str">
            <v>BRCA2</v>
          </cell>
          <cell r="CY692" t="str">
            <v>c.3916_3927del</v>
          </cell>
          <cell r="DE692" t="b">
            <v>0</v>
          </cell>
          <cell r="DF692" t="str">
            <v>BRCA2</v>
          </cell>
          <cell r="DG692" t="str">
            <v>c.3916_3927del</v>
          </cell>
          <cell r="DN692" t="b">
            <v>0</v>
          </cell>
        </row>
        <row r="693">
          <cell r="B693" t="str">
            <v>c.3916G&gt;A</v>
          </cell>
          <cell r="C693" t="str">
            <v>p.(Val1306Ile)</v>
          </cell>
          <cell r="D693" t="str">
            <v>4144G&gt;A</v>
          </cell>
          <cell r="E693" t="str">
            <v>V1306I</v>
          </cell>
          <cell r="I693">
            <v>0.42658000000000001</v>
          </cell>
          <cell r="K693">
            <v>6.1966325310551768E-2</v>
          </cell>
          <cell r="L693">
            <v>1.2805554557387664E-2</v>
          </cell>
          <cell r="N693">
            <v>3.384968435731551E-4</v>
          </cell>
          <cell r="O693">
            <v>0.02</v>
          </cell>
          <cell r="P693">
            <v>6.908098848431737E-6</v>
          </cell>
          <cell r="Q693">
            <v>6.9080511269317014E-6</v>
          </cell>
          <cell r="R693">
            <v>1</v>
          </cell>
          <cell r="S693" t="str">
            <v>Multifac new calc</v>
          </cell>
          <cell r="T693">
            <v>0.02</v>
          </cell>
          <cell r="U693" t="str">
            <v>Same</v>
          </cell>
          <cell r="V693">
            <v>2.9999999329447746E-2</v>
          </cell>
          <cell r="Z693" t="str">
            <v/>
          </cell>
          <cell r="AA693" t="str">
            <v>2+</v>
          </cell>
          <cell r="AB693">
            <v>0.42300002130773151</v>
          </cell>
          <cell r="AD693">
            <v>6.1966325310551768E-2</v>
          </cell>
          <cell r="AE693">
            <v>1.2805554557387664E-2</v>
          </cell>
          <cell r="AF693">
            <v>1.0381007974862837E-5</v>
          </cell>
          <cell r="AJ693">
            <v>0.02</v>
          </cell>
          <cell r="AK693" t="str">
            <v>6.85×10−6</v>
          </cell>
          <cell r="AL693" t="str">
            <v>Lindor 2012</v>
          </cell>
          <cell r="AM693" t="str">
            <v>Easton et al., 2007</v>
          </cell>
          <cell r="AN693" t="str">
            <v>Y</v>
          </cell>
          <cell r="AO693">
            <v>0.02</v>
          </cell>
          <cell r="AP693">
            <v>0</v>
          </cell>
          <cell r="AR693">
            <v>0.42658000000000001</v>
          </cell>
          <cell r="AS693" t="str">
            <v>-</v>
          </cell>
          <cell r="AT693">
            <v>1.2880000000000001E-2</v>
          </cell>
          <cell r="AU693">
            <v>6.166E-2</v>
          </cell>
          <cell r="AV693">
            <v>3.4000000000000002E-4</v>
          </cell>
          <cell r="AW693" t="str">
            <v>Easton DF et al., Am J Hum Genet, 81: 873-883, 2007.</v>
          </cell>
          <cell r="AX693" t="str">
            <v/>
          </cell>
          <cell r="AY693" t="str">
            <v/>
          </cell>
          <cell r="AZ693" t="str">
            <v/>
          </cell>
          <cell r="BB693" t="str">
            <v/>
          </cell>
          <cell r="BE693" t="str">
            <v/>
          </cell>
          <cell r="BG693" t="str">
            <v/>
          </cell>
          <cell r="BI693" t="str">
            <v/>
          </cell>
          <cell r="CH693" t="str">
            <v/>
          </cell>
          <cell r="CI693" t="str">
            <v/>
          </cell>
          <cell r="CJ693" t="str">
            <v/>
          </cell>
          <cell r="CK693" t="str">
            <v/>
          </cell>
          <cell r="CN693">
            <v>0</v>
          </cell>
          <cell r="CO693">
            <v>0</v>
          </cell>
          <cell r="CP693" t="b">
            <v>1</v>
          </cell>
          <cell r="CQ693" t="str">
            <v>c.3916G&gt;A</v>
          </cell>
          <cell r="CX693" t="str">
            <v>BRCA2</v>
          </cell>
          <cell r="CY693" t="str">
            <v>c.3916G&gt;A</v>
          </cell>
          <cell r="DE693" t="b">
            <v>0</v>
          </cell>
          <cell r="DF693" t="str">
            <v>BRCA2</v>
          </cell>
          <cell r="DG693" t="str">
            <v>c.3916G&gt;A</v>
          </cell>
          <cell r="DH693">
            <v>0</v>
          </cell>
          <cell r="DI693">
            <v>0</v>
          </cell>
          <cell r="DJ693">
            <v>0</v>
          </cell>
          <cell r="DK693">
            <v>0</v>
          </cell>
          <cell r="DL693">
            <v>0</v>
          </cell>
          <cell r="DM693">
            <v>0</v>
          </cell>
          <cell r="DN693" t="b">
            <v>0</v>
          </cell>
        </row>
        <row r="694">
          <cell r="B694" t="str">
            <v>c.-39-26G&gt;A</v>
          </cell>
          <cell r="D694" t="str">
            <v>IVS1-26G&gt;A</v>
          </cell>
          <cell r="E694" t="str">
            <v/>
          </cell>
          <cell r="G694" t="str">
            <v>c.-39-26G&gt;A</v>
          </cell>
          <cell r="I694">
            <v>0.99390690000000004</v>
          </cell>
          <cell r="N694">
            <v>0.99390690000000004</v>
          </cell>
          <cell r="O694">
            <v>0.02</v>
          </cell>
          <cell r="P694">
            <v>2.0283814285714286E-2</v>
          </cell>
          <cell r="Q694">
            <v>1.9880560684886184E-2</v>
          </cell>
          <cell r="R694">
            <v>3</v>
          </cell>
          <cell r="U694" t="str">
            <v>Assumed prior 0.02</v>
          </cell>
          <cell r="Z694" t="str">
            <v/>
          </cell>
          <cell r="AK694" t="str">
            <v/>
          </cell>
          <cell r="AL694" t="str">
            <v/>
          </cell>
          <cell r="AM694" t="str">
            <v/>
          </cell>
          <cell r="AN694" t="str">
            <v/>
          </cell>
          <cell r="AR694" t="str">
            <v/>
          </cell>
          <cell r="AS694" t="str">
            <v/>
          </cell>
          <cell r="AT694" t="str">
            <v/>
          </cell>
          <cell r="AU694" t="str">
            <v/>
          </cell>
          <cell r="AW694" t="str">
            <v/>
          </cell>
          <cell r="AX694" t="str">
            <v/>
          </cell>
          <cell r="AY694" t="str">
            <v/>
          </cell>
          <cell r="AZ694" t="str">
            <v/>
          </cell>
          <cell r="BB694" t="str">
            <v/>
          </cell>
          <cell r="BE694" t="str">
            <v/>
          </cell>
          <cell r="BG694" t="str">
            <v/>
          </cell>
          <cell r="BI694" t="str">
            <v/>
          </cell>
          <cell r="CF694">
            <v>0.99390690000000004</v>
          </cell>
          <cell r="CH694" t="str">
            <v>de Garibay</v>
          </cell>
          <cell r="CI694" t="str">
            <v>2014</v>
          </cell>
          <cell r="CJ694" t="str">
            <v>no aberration</v>
          </cell>
          <cell r="CK694" t="str">
            <v/>
          </cell>
          <cell r="CL694">
            <v>1</v>
          </cell>
          <cell r="CN694">
            <v>0</v>
          </cell>
          <cell r="CO694">
            <v>0</v>
          </cell>
          <cell r="CP694" t="b">
            <v>1</v>
          </cell>
          <cell r="CQ694" t="str">
            <v>c.-39-26G&gt;A</v>
          </cell>
          <cell r="CX694" t="str">
            <v>BRCA2</v>
          </cell>
          <cell r="CY694" t="str">
            <v>c.-39-26G&gt;A</v>
          </cell>
          <cell r="DE694" t="b">
            <v>0</v>
          </cell>
          <cell r="DF694" t="str">
            <v>BRCA2</v>
          </cell>
          <cell r="DG694" t="str">
            <v>c.-39-26G&gt;A</v>
          </cell>
          <cell r="DN694" t="b">
            <v>0</v>
          </cell>
        </row>
        <row r="695">
          <cell r="B695" t="str">
            <v>c.-39-27A&gt;G</v>
          </cell>
          <cell r="D695" t="str">
            <v>IVS1-27A&gt;G</v>
          </cell>
          <cell r="E695" t="str">
            <v/>
          </cell>
          <cell r="G695" t="str">
            <v>c.-39-27A&gt;G</v>
          </cell>
          <cell r="O695">
            <v>0.02</v>
          </cell>
          <cell r="R695" t="str">
            <v/>
          </cell>
          <cell r="U695" t="str">
            <v>Assumed prior 0.02</v>
          </cell>
          <cell r="Z695" t="str">
            <v/>
          </cell>
          <cell r="AK695" t="str">
            <v/>
          </cell>
          <cell r="AL695" t="str">
            <v/>
          </cell>
          <cell r="AM695" t="str">
            <v/>
          </cell>
          <cell r="AN695" t="str">
            <v/>
          </cell>
          <cell r="AR695" t="str">
            <v/>
          </cell>
          <cell r="AS695" t="str">
            <v/>
          </cell>
          <cell r="AT695" t="str">
            <v/>
          </cell>
          <cell r="AU695" t="str">
            <v/>
          </cell>
          <cell r="AW695" t="str">
            <v/>
          </cell>
          <cell r="AX695" t="str">
            <v/>
          </cell>
          <cell r="AY695" t="str">
            <v/>
          </cell>
          <cell r="AZ695" t="str">
            <v/>
          </cell>
          <cell r="BB695" t="str">
            <v/>
          </cell>
          <cell r="BE695" t="str">
            <v/>
          </cell>
          <cell r="BG695" t="str">
            <v/>
          </cell>
          <cell r="BI695" t="str">
            <v/>
          </cell>
          <cell r="CH695" t="str">
            <v/>
          </cell>
          <cell r="CI695" t="str">
            <v/>
          </cell>
          <cell r="CJ695" t="str">
            <v/>
          </cell>
          <cell r="CK695" t="str">
            <v/>
          </cell>
          <cell r="CN695">
            <v>0</v>
          </cell>
          <cell r="CO695">
            <v>0</v>
          </cell>
          <cell r="CP695" t="b">
            <v>1</v>
          </cell>
          <cell r="CQ695" t="str">
            <v>c.-39-27A&gt;G</v>
          </cell>
          <cell r="CX695" t="str">
            <v>BRCA2</v>
          </cell>
          <cell r="CY695" t="str">
            <v>c.-39-27A&gt;G</v>
          </cell>
          <cell r="DE695" t="b">
            <v>0</v>
          </cell>
          <cell r="DF695" t="str">
            <v>BRCA2</v>
          </cell>
          <cell r="DG695" t="str">
            <v>c.-39-27A&gt;G</v>
          </cell>
          <cell r="DN695" t="b">
            <v>0</v>
          </cell>
        </row>
        <row r="696">
          <cell r="B696" t="str">
            <v>c.3928A&gt;C</v>
          </cell>
          <cell r="C696" t="str">
            <v>p.(Thr1310Pro)</v>
          </cell>
          <cell r="D696" t="str">
            <v>4156A&gt;C</v>
          </cell>
          <cell r="E696" t="str">
            <v>T1310P</v>
          </cell>
          <cell r="G696" t="str">
            <v>c.3928A&gt;C</v>
          </cell>
          <cell r="O696">
            <v>0.02</v>
          </cell>
          <cell r="R696" t="str">
            <v/>
          </cell>
          <cell r="T696">
            <v>0.02</v>
          </cell>
          <cell r="U696" t="str">
            <v>Same</v>
          </cell>
          <cell r="Z696" t="str">
            <v/>
          </cell>
          <cell r="AK696" t="str">
            <v/>
          </cell>
          <cell r="AL696" t="str">
            <v/>
          </cell>
          <cell r="AM696" t="str">
            <v/>
          </cell>
          <cell r="AN696" t="str">
            <v/>
          </cell>
          <cell r="AR696" t="str">
            <v/>
          </cell>
          <cell r="AS696" t="str">
            <v/>
          </cell>
          <cell r="AT696" t="str">
            <v/>
          </cell>
          <cell r="AU696" t="str">
            <v/>
          </cell>
          <cell r="AW696" t="str">
            <v/>
          </cell>
          <cell r="AX696" t="str">
            <v/>
          </cell>
          <cell r="AY696" t="str">
            <v/>
          </cell>
          <cell r="AZ696" t="str">
            <v/>
          </cell>
          <cell r="BB696" t="str">
            <v/>
          </cell>
          <cell r="BE696" t="str">
            <v/>
          </cell>
          <cell r="BG696" t="str">
            <v/>
          </cell>
          <cell r="BI696" t="str">
            <v/>
          </cell>
          <cell r="CH696" t="str">
            <v/>
          </cell>
          <cell r="CI696" t="str">
            <v/>
          </cell>
          <cell r="CJ696" t="str">
            <v/>
          </cell>
          <cell r="CK696" t="str">
            <v/>
          </cell>
          <cell r="CN696">
            <v>0</v>
          </cell>
          <cell r="CO696">
            <v>0</v>
          </cell>
          <cell r="CP696" t="b">
            <v>1</v>
          </cell>
          <cell r="CQ696" t="str">
            <v>c.3928A&gt;C</v>
          </cell>
          <cell r="CX696" t="str">
            <v>BRCA2</v>
          </cell>
          <cell r="CY696" t="str">
            <v>c.3928A&gt;C</v>
          </cell>
          <cell r="DE696" t="b">
            <v>0</v>
          </cell>
          <cell r="DF696" t="str">
            <v>BRCA2</v>
          </cell>
          <cell r="DG696" t="str">
            <v>c.3928A&gt;C</v>
          </cell>
          <cell r="DN696" t="b">
            <v>0</v>
          </cell>
        </row>
        <row r="697">
          <cell r="B697" t="str">
            <v>c.3929C&gt;T</v>
          </cell>
          <cell r="C697" t="str">
            <v>p.(Thr1310Ile)</v>
          </cell>
          <cell r="D697" t="str">
            <v>4157C&gt;T</v>
          </cell>
          <cell r="E697" t="str">
            <v>T1310I</v>
          </cell>
          <cell r="G697" t="str">
            <v>c.3929C&gt;T</v>
          </cell>
          <cell r="O697">
            <v>0.02</v>
          </cell>
          <cell r="R697" t="str">
            <v/>
          </cell>
          <cell r="T697">
            <v>0.02</v>
          </cell>
          <cell r="U697" t="str">
            <v>Same</v>
          </cell>
          <cell r="Z697" t="str">
            <v/>
          </cell>
          <cell r="AK697" t="str">
            <v/>
          </cell>
          <cell r="AL697" t="str">
            <v/>
          </cell>
          <cell r="AM697" t="str">
            <v/>
          </cell>
          <cell r="AN697" t="str">
            <v/>
          </cell>
          <cell r="AR697" t="str">
            <v/>
          </cell>
          <cell r="AS697" t="str">
            <v/>
          </cell>
          <cell r="AT697" t="str">
            <v/>
          </cell>
          <cell r="AU697" t="str">
            <v/>
          </cell>
          <cell r="AW697" t="str">
            <v/>
          </cell>
          <cell r="AX697" t="str">
            <v/>
          </cell>
          <cell r="AY697" t="str">
            <v/>
          </cell>
          <cell r="AZ697" t="str">
            <v/>
          </cell>
          <cell r="BB697" t="str">
            <v/>
          </cell>
          <cell r="BE697" t="str">
            <v/>
          </cell>
          <cell r="BG697" t="str">
            <v/>
          </cell>
          <cell r="BI697" t="str">
            <v/>
          </cell>
          <cell r="CH697" t="str">
            <v/>
          </cell>
          <cell r="CI697" t="str">
            <v/>
          </cell>
          <cell r="CJ697" t="str">
            <v/>
          </cell>
          <cell r="CK697" t="str">
            <v/>
          </cell>
          <cell r="CN697">
            <v>0</v>
          </cell>
          <cell r="CO697">
            <v>0</v>
          </cell>
          <cell r="CP697" t="b">
            <v>1</v>
          </cell>
          <cell r="CQ697" t="str">
            <v>c.3929C&gt;T</v>
          </cell>
          <cell r="CX697" t="str">
            <v>BRCA2</v>
          </cell>
          <cell r="CY697" t="str">
            <v>c.3929C&gt;T</v>
          </cell>
          <cell r="DE697" t="b">
            <v>0</v>
          </cell>
          <cell r="DF697" t="str">
            <v>BRCA2</v>
          </cell>
          <cell r="DG697" t="str">
            <v>c.3929C&gt;T</v>
          </cell>
          <cell r="DN697" t="b">
            <v>0</v>
          </cell>
        </row>
        <row r="698">
          <cell r="B698" t="str">
            <v>c.-39-31T&gt;C</v>
          </cell>
          <cell r="D698" t="str">
            <v>IVS1-31T&gt;C</v>
          </cell>
          <cell r="E698" t="str">
            <v/>
          </cell>
          <cell r="G698" t="str">
            <v>c.-39-31T&gt;C</v>
          </cell>
          <cell r="O698">
            <v>0.02</v>
          </cell>
          <cell r="R698" t="str">
            <v/>
          </cell>
          <cell r="U698" t="str">
            <v>Assumed prior 0.02</v>
          </cell>
          <cell r="Z698" t="str">
            <v/>
          </cell>
          <cell r="AK698" t="str">
            <v/>
          </cell>
          <cell r="AL698" t="str">
            <v/>
          </cell>
          <cell r="AM698" t="str">
            <v/>
          </cell>
          <cell r="AN698" t="str">
            <v/>
          </cell>
          <cell r="AR698" t="str">
            <v/>
          </cell>
          <cell r="AS698" t="str">
            <v/>
          </cell>
          <cell r="AT698" t="str">
            <v/>
          </cell>
          <cell r="AU698" t="str">
            <v/>
          </cell>
          <cell r="AW698" t="str">
            <v/>
          </cell>
          <cell r="AX698" t="str">
            <v/>
          </cell>
          <cell r="AY698" t="str">
            <v/>
          </cell>
          <cell r="AZ698" t="str">
            <v/>
          </cell>
          <cell r="BB698" t="str">
            <v/>
          </cell>
          <cell r="BE698" t="str">
            <v/>
          </cell>
          <cell r="BG698" t="str">
            <v/>
          </cell>
          <cell r="BI698" t="str">
            <v/>
          </cell>
          <cell r="CH698" t="str">
            <v/>
          </cell>
          <cell r="CI698" t="str">
            <v/>
          </cell>
          <cell r="CJ698" t="str">
            <v/>
          </cell>
          <cell r="CK698" t="str">
            <v/>
          </cell>
          <cell r="CN698">
            <v>0</v>
          </cell>
          <cell r="CO698">
            <v>0</v>
          </cell>
          <cell r="CP698" t="b">
            <v>1</v>
          </cell>
          <cell r="CQ698" t="str">
            <v>c.-39-31T&gt;C</v>
          </cell>
          <cell r="CX698" t="str">
            <v>BRCA2</v>
          </cell>
          <cell r="CY698" t="str">
            <v>c.-39-31T&gt;C</v>
          </cell>
          <cell r="DE698" t="b">
            <v>0</v>
          </cell>
          <cell r="DF698" t="str">
            <v>BRCA2</v>
          </cell>
          <cell r="DG698" t="str">
            <v>c.-39-31T&gt;C</v>
          </cell>
          <cell r="DN698" t="b">
            <v>0</v>
          </cell>
        </row>
        <row r="699">
          <cell r="B699" t="str">
            <v>c.-39-35C&gt;G</v>
          </cell>
          <cell r="D699" t="str">
            <v>IVS1-35C&gt;G</v>
          </cell>
          <cell r="E699" t="str">
            <v/>
          </cell>
          <cell r="G699" t="str">
            <v>c.-39-35C&gt;G</v>
          </cell>
          <cell r="O699">
            <v>0.02</v>
          </cell>
          <cell r="R699" t="str">
            <v/>
          </cell>
          <cell r="U699" t="str">
            <v>Assumed prior 0.02</v>
          </cell>
          <cell r="Z699" t="str">
            <v/>
          </cell>
          <cell r="AK699" t="str">
            <v/>
          </cell>
          <cell r="AL699" t="str">
            <v/>
          </cell>
          <cell r="AM699" t="str">
            <v/>
          </cell>
          <cell r="AN699" t="str">
            <v/>
          </cell>
          <cell r="AR699" t="str">
            <v/>
          </cell>
          <cell r="AS699" t="str">
            <v/>
          </cell>
          <cell r="AT699" t="str">
            <v/>
          </cell>
          <cell r="AU699" t="str">
            <v/>
          </cell>
          <cell r="AW699" t="str">
            <v/>
          </cell>
          <cell r="AX699" t="str">
            <v/>
          </cell>
          <cell r="AY699" t="str">
            <v/>
          </cell>
          <cell r="AZ699" t="str">
            <v/>
          </cell>
          <cell r="BB699" t="str">
            <v/>
          </cell>
          <cell r="BE699" t="str">
            <v/>
          </cell>
          <cell r="BG699" t="str">
            <v/>
          </cell>
          <cell r="BI699" t="str">
            <v/>
          </cell>
          <cell r="CH699" t="str">
            <v/>
          </cell>
          <cell r="CI699" t="str">
            <v/>
          </cell>
          <cell r="CJ699" t="str">
            <v/>
          </cell>
          <cell r="CK699" t="str">
            <v/>
          </cell>
          <cell r="CN699">
            <v>0</v>
          </cell>
          <cell r="CO699">
            <v>0</v>
          </cell>
          <cell r="CP699" t="b">
            <v>1</v>
          </cell>
          <cell r="CQ699" t="str">
            <v>c.-39-35C&gt;G</v>
          </cell>
          <cell r="CX699" t="str">
            <v>BRCA2</v>
          </cell>
          <cell r="CY699" t="str">
            <v>c.-39-35C&gt;G</v>
          </cell>
          <cell r="DE699" t="b">
            <v>0</v>
          </cell>
          <cell r="DF699" t="str">
            <v>BRCA2</v>
          </cell>
          <cell r="DG699" t="str">
            <v>c.-39-35C&gt;G</v>
          </cell>
          <cell r="DN699" t="b">
            <v>0</v>
          </cell>
        </row>
        <row r="700">
          <cell r="B700" t="str">
            <v>c.-39-36C&gt;G</v>
          </cell>
          <cell r="D700" t="str">
            <v>IVS1-36C&gt;G</v>
          </cell>
          <cell r="E700" t="str">
            <v/>
          </cell>
          <cell r="G700" t="str">
            <v>c.-39-36C&gt;G</v>
          </cell>
          <cell r="I700">
            <v>1.7036</v>
          </cell>
          <cell r="J700">
            <v>1.06</v>
          </cell>
          <cell r="N700">
            <v>1.8058160000000001</v>
          </cell>
          <cell r="O700">
            <v>0.02</v>
          </cell>
          <cell r="P700">
            <v>3.6853387755102045E-2</v>
          </cell>
          <cell r="Q700">
            <v>3.5543489745347268E-2</v>
          </cell>
          <cell r="R700">
            <v>3</v>
          </cell>
          <cell r="U700" t="str">
            <v>Assumed prior 0.02</v>
          </cell>
          <cell r="Z700" t="str">
            <v/>
          </cell>
          <cell r="AK700" t="str">
            <v/>
          </cell>
          <cell r="AL700" t="str">
            <v/>
          </cell>
          <cell r="AM700" t="str">
            <v/>
          </cell>
          <cell r="AN700" t="str">
            <v/>
          </cell>
          <cell r="AR700" t="str">
            <v/>
          </cell>
          <cell r="AS700" t="str">
            <v/>
          </cell>
          <cell r="AT700" t="str">
            <v/>
          </cell>
          <cell r="AU700" t="str">
            <v/>
          </cell>
          <cell r="AW700" t="str">
            <v/>
          </cell>
          <cell r="AX700" t="str">
            <v/>
          </cell>
          <cell r="AY700" t="str">
            <v/>
          </cell>
          <cell r="AZ700" t="str">
            <v/>
          </cell>
          <cell r="BB700" t="str">
            <v/>
          </cell>
          <cell r="BE700" t="str">
            <v/>
          </cell>
          <cell r="BG700" t="str">
            <v/>
          </cell>
          <cell r="BI700" t="str">
            <v/>
          </cell>
          <cell r="CF700">
            <v>1.7036</v>
          </cell>
          <cell r="CG700">
            <v>1.06</v>
          </cell>
          <cell r="CH700" t="str">
            <v/>
          </cell>
          <cell r="CI700" t="str">
            <v/>
          </cell>
          <cell r="CJ700" t="str">
            <v/>
          </cell>
          <cell r="CK700" t="str">
            <v/>
          </cell>
          <cell r="CN700">
            <v>0</v>
          </cell>
          <cell r="CO700">
            <v>0</v>
          </cell>
          <cell r="CP700" t="b">
            <v>1</v>
          </cell>
          <cell r="CQ700" t="str">
            <v>c.-39-36C&gt;G</v>
          </cell>
          <cell r="CR700">
            <v>1.4E-3</v>
          </cell>
          <cell r="CS700">
            <v>0</v>
          </cell>
          <cell r="CT700">
            <v>0</v>
          </cell>
          <cell r="CU700">
            <v>0</v>
          </cell>
          <cell r="CV700">
            <v>0</v>
          </cell>
          <cell r="CW700" t="b">
            <v>0</v>
          </cell>
          <cell r="CX700" t="str">
            <v>BRCA2</v>
          </cell>
          <cell r="CY700" t="str">
            <v>c.-39-36C&gt;G</v>
          </cell>
          <cell r="CZ700">
            <v>1.4E-3</v>
          </cell>
          <cell r="DA700">
            <v>0</v>
          </cell>
          <cell r="DB700">
            <v>0</v>
          </cell>
          <cell r="DC700">
            <v>0</v>
          </cell>
          <cell r="DD700">
            <v>0</v>
          </cell>
          <cell r="DE700" t="b">
            <v>0</v>
          </cell>
          <cell r="DF700" t="str">
            <v>BRCA2</v>
          </cell>
          <cell r="DG700" t="str">
            <v>c.-39-36C&gt;G</v>
          </cell>
          <cell r="DN700" t="b">
            <v>0</v>
          </cell>
        </row>
        <row r="701">
          <cell r="B701" t="str">
            <v>c.3941A&gt;G</v>
          </cell>
          <cell r="C701" t="str">
            <v>p.(Lys1314Arg)</v>
          </cell>
          <cell r="D701" t="str">
            <v>4169A&gt;G</v>
          </cell>
          <cell r="E701" t="str">
            <v>K1314R</v>
          </cell>
          <cell r="G701" t="str">
            <v>c.3941A&gt;G</v>
          </cell>
          <cell r="O701">
            <v>0.02</v>
          </cell>
          <cell r="R701" t="str">
            <v/>
          </cell>
          <cell r="T701">
            <v>0.02</v>
          </cell>
          <cell r="U701" t="str">
            <v>Same</v>
          </cell>
          <cell r="Z701" t="str">
            <v/>
          </cell>
          <cell r="AK701" t="str">
            <v/>
          </cell>
          <cell r="AL701" t="str">
            <v/>
          </cell>
          <cell r="AM701" t="str">
            <v/>
          </cell>
          <cell r="AN701" t="str">
            <v/>
          </cell>
          <cell r="AR701" t="str">
            <v/>
          </cell>
          <cell r="AS701" t="str">
            <v/>
          </cell>
          <cell r="AT701" t="str">
            <v/>
          </cell>
          <cell r="AU701" t="str">
            <v/>
          </cell>
          <cell r="AW701" t="str">
            <v/>
          </cell>
          <cell r="AX701" t="str">
            <v/>
          </cell>
          <cell r="AY701" t="str">
            <v/>
          </cell>
          <cell r="AZ701" t="str">
            <v/>
          </cell>
          <cell r="BB701" t="str">
            <v/>
          </cell>
          <cell r="BE701" t="str">
            <v/>
          </cell>
          <cell r="BG701" t="str">
            <v/>
          </cell>
          <cell r="BI701" t="str">
            <v/>
          </cell>
          <cell r="CH701" t="str">
            <v/>
          </cell>
          <cell r="CI701" t="str">
            <v/>
          </cell>
          <cell r="CJ701" t="str">
            <v/>
          </cell>
          <cell r="CK701" t="str">
            <v/>
          </cell>
          <cell r="CN701">
            <v>0</v>
          </cell>
          <cell r="CO701">
            <v>0</v>
          </cell>
          <cell r="CP701" t="b">
            <v>1</v>
          </cell>
          <cell r="CQ701" t="str">
            <v>c.3941A&gt;G</v>
          </cell>
          <cell r="CX701" t="str">
            <v>BRCA2</v>
          </cell>
          <cell r="CY701" t="str">
            <v>c.3941A&gt;G</v>
          </cell>
          <cell r="DE701" t="b">
            <v>0</v>
          </cell>
          <cell r="DF701" t="str">
            <v>BRCA2</v>
          </cell>
          <cell r="DG701" t="str">
            <v>c.3941A&gt;G</v>
          </cell>
          <cell r="DN701" t="b">
            <v>0</v>
          </cell>
        </row>
        <row r="702">
          <cell r="B702" t="str">
            <v>c.3942G&gt;A</v>
          </cell>
          <cell r="C702" t="str">
            <v>p.(=)</v>
          </cell>
          <cell r="D702" t="str">
            <v>4170A&gt;G</v>
          </cell>
          <cell r="E702" t="str">
            <v>K1314K</v>
          </cell>
          <cell r="O702">
            <v>0.02</v>
          </cell>
          <cell r="R702" t="str">
            <v/>
          </cell>
          <cell r="T702">
            <v>0.02</v>
          </cell>
          <cell r="U702" t="str">
            <v>Same</v>
          </cell>
          <cell r="Z702" t="str">
            <v/>
          </cell>
          <cell r="AK702" t="str">
            <v/>
          </cell>
          <cell r="AL702" t="str">
            <v/>
          </cell>
          <cell r="AM702" t="str">
            <v/>
          </cell>
          <cell r="AN702" t="str">
            <v/>
          </cell>
          <cell r="AR702" t="str">
            <v/>
          </cell>
          <cell r="AS702" t="str">
            <v/>
          </cell>
          <cell r="AT702" t="str">
            <v/>
          </cell>
          <cell r="AU702" t="str">
            <v/>
          </cell>
          <cell r="AW702" t="str">
            <v/>
          </cell>
          <cell r="AX702" t="str">
            <v/>
          </cell>
          <cell r="AY702" t="str">
            <v/>
          </cell>
          <cell r="AZ702" t="str">
            <v/>
          </cell>
          <cell r="BB702" t="str">
            <v/>
          </cell>
          <cell r="BE702" t="str">
            <v/>
          </cell>
          <cell r="BG702" t="str">
            <v/>
          </cell>
          <cell r="BI702" t="str">
            <v/>
          </cell>
          <cell r="CH702" t="str">
            <v/>
          </cell>
          <cell r="CI702" t="str">
            <v/>
          </cell>
          <cell r="CJ702" t="str">
            <v/>
          </cell>
          <cell r="CK702" t="str">
            <v/>
          </cell>
          <cell r="CN702">
            <v>0</v>
          </cell>
          <cell r="CO702">
            <v>0</v>
          </cell>
          <cell r="CP702" t="b">
            <v>1</v>
          </cell>
          <cell r="CQ702" t="str">
            <v>c.3942G&gt;A</v>
          </cell>
          <cell r="CX702" t="str">
            <v>BRCA2</v>
          </cell>
          <cell r="CY702" t="str">
            <v>c.3942G&gt;A</v>
          </cell>
          <cell r="DE702" t="b">
            <v>0</v>
          </cell>
          <cell r="DF702" t="str">
            <v>BRCA2</v>
          </cell>
          <cell r="DG702" t="str">
            <v>c.3942G&gt;A</v>
          </cell>
          <cell r="DN702" t="b">
            <v>0</v>
          </cell>
        </row>
        <row r="703">
          <cell r="B703" t="str">
            <v>c.-39-4G&gt;T</v>
          </cell>
          <cell r="D703" t="str">
            <v>IVS1-4G&gt;T</v>
          </cell>
          <cell r="E703" t="str">
            <v/>
          </cell>
          <cell r="G703" t="str">
            <v>c.-39-4G&gt;T</v>
          </cell>
          <cell r="O703">
            <v>0.04</v>
          </cell>
          <cell r="R703" t="str">
            <v/>
          </cell>
          <cell r="Z703" t="str">
            <v/>
          </cell>
          <cell r="AK703" t="str">
            <v/>
          </cell>
          <cell r="AL703" t="str">
            <v/>
          </cell>
          <cell r="AM703" t="str">
            <v/>
          </cell>
          <cell r="AN703" t="str">
            <v/>
          </cell>
          <cell r="AR703" t="str">
            <v/>
          </cell>
          <cell r="AS703" t="str">
            <v/>
          </cell>
          <cell r="AT703" t="str">
            <v/>
          </cell>
          <cell r="AU703" t="str">
            <v/>
          </cell>
          <cell r="AW703" t="str">
            <v/>
          </cell>
          <cell r="AX703" t="str">
            <v/>
          </cell>
          <cell r="AY703" t="str">
            <v/>
          </cell>
          <cell r="AZ703" t="str">
            <v/>
          </cell>
          <cell r="BB703" t="str">
            <v/>
          </cell>
          <cell r="BE703" t="str">
            <v/>
          </cell>
          <cell r="BG703" t="str">
            <v/>
          </cell>
          <cell r="BI703" t="str">
            <v/>
          </cell>
          <cell r="CH703" t="str">
            <v/>
          </cell>
          <cell r="CI703" t="str">
            <v/>
          </cell>
          <cell r="CJ703" t="str">
            <v/>
          </cell>
          <cell r="CK703" t="str">
            <v/>
          </cell>
          <cell r="CN703">
            <v>0</v>
          </cell>
          <cell r="CO703">
            <v>0</v>
          </cell>
          <cell r="CP703" t="b">
            <v>1</v>
          </cell>
          <cell r="CQ703" t="str">
            <v>c.-39-4G&gt;T</v>
          </cell>
          <cell r="CX703" t="str">
            <v>BRCA2</v>
          </cell>
          <cell r="CY703" t="str">
            <v>c.-39-4G&gt;T</v>
          </cell>
          <cell r="DE703" t="b">
            <v>0</v>
          </cell>
          <cell r="DF703" t="str">
            <v>BRCA2</v>
          </cell>
          <cell r="DG703" t="str">
            <v>c.-39-4G&gt;T</v>
          </cell>
          <cell r="DH703">
            <v>0</v>
          </cell>
          <cell r="DI703">
            <v>9.0546903295999994E-5</v>
          </cell>
          <cell r="DJ703">
            <v>0</v>
          </cell>
          <cell r="DK703">
            <v>0</v>
          </cell>
          <cell r="DL703">
            <v>0</v>
          </cell>
          <cell r="DM703">
            <v>4.4820079396000001E-4</v>
          </cell>
          <cell r="DN703" t="b">
            <v>0</v>
          </cell>
        </row>
        <row r="704">
          <cell r="B704" t="str">
            <v>c.3950C&gt;T</v>
          </cell>
          <cell r="C704" t="str">
            <v>p.(Thr1317Ile)</v>
          </cell>
          <cell r="D704" t="str">
            <v>4178C&gt;T</v>
          </cell>
          <cell r="E704" t="str">
            <v>T1317I</v>
          </cell>
          <cell r="G704" t="str">
            <v>c.3950C&gt;T</v>
          </cell>
          <cell r="O704">
            <v>0.02</v>
          </cell>
          <cell r="R704" t="str">
            <v/>
          </cell>
          <cell r="T704">
            <v>0.02</v>
          </cell>
          <cell r="U704" t="str">
            <v>Same</v>
          </cell>
          <cell r="Z704" t="str">
            <v/>
          </cell>
          <cell r="AK704" t="str">
            <v/>
          </cell>
          <cell r="AL704" t="str">
            <v/>
          </cell>
          <cell r="AM704" t="str">
            <v/>
          </cell>
          <cell r="AN704" t="str">
            <v/>
          </cell>
          <cell r="AR704" t="str">
            <v/>
          </cell>
          <cell r="AS704" t="str">
            <v/>
          </cell>
          <cell r="AT704" t="str">
            <v/>
          </cell>
          <cell r="AU704" t="str">
            <v/>
          </cell>
          <cell r="AW704" t="str">
            <v/>
          </cell>
          <cell r="AX704" t="str">
            <v/>
          </cell>
          <cell r="AY704" t="str">
            <v/>
          </cell>
          <cell r="AZ704" t="str">
            <v/>
          </cell>
          <cell r="BB704" t="str">
            <v/>
          </cell>
          <cell r="BE704" t="str">
            <v/>
          </cell>
          <cell r="BG704" t="str">
            <v/>
          </cell>
          <cell r="BI704" t="str">
            <v/>
          </cell>
          <cell r="CH704" t="str">
            <v/>
          </cell>
          <cell r="CI704" t="str">
            <v/>
          </cell>
          <cell r="CJ704" t="str">
            <v/>
          </cell>
          <cell r="CK704" t="str">
            <v/>
          </cell>
          <cell r="CN704">
            <v>0</v>
          </cell>
          <cell r="CO704">
            <v>0</v>
          </cell>
          <cell r="CP704" t="b">
            <v>1</v>
          </cell>
          <cell r="CQ704" t="str">
            <v>c.3950C&gt;T</v>
          </cell>
          <cell r="CX704" t="str">
            <v>BRCA2</v>
          </cell>
          <cell r="CY704" t="str">
            <v>c.3950C&gt;T</v>
          </cell>
          <cell r="DE704" t="b">
            <v>0</v>
          </cell>
          <cell r="DF704" t="str">
            <v>BRCA2</v>
          </cell>
          <cell r="DG704" t="str">
            <v>c.3950C&gt;T</v>
          </cell>
          <cell r="DN704" t="b">
            <v>0</v>
          </cell>
        </row>
        <row r="705">
          <cell r="B705" t="str">
            <v>c.-39-5del</v>
          </cell>
          <cell r="D705" t="str">
            <v>IVS1-5delT</v>
          </cell>
          <cell r="E705" t="str">
            <v/>
          </cell>
          <cell r="G705" t="str">
            <v>c.-39-5del</v>
          </cell>
          <cell r="K705">
            <v>1.1292870866471043</v>
          </cell>
          <cell r="L705">
            <v>0.91771302873151317</v>
          </cell>
          <cell r="N705">
            <v>1.0363614725943009</v>
          </cell>
          <cell r="O705">
            <v>0.04</v>
          </cell>
          <cell r="P705">
            <v>4.3181728024762542E-2</v>
          </cell>
          <cell r="Q705">
            <v>4.1394252664419283E-2</v>
          </cell>
          <cell r="R705">
            <v>3</v>
          </cell>
          <cell r="V705">
            <v>0.20999999344348907</v>
          </cell>
          <cell r="Z705" t="str">
            <v/>
          </cell>
          <cell r="AA705">
            <v>1</v>
          </cell>
          <cell r="AB705">
            <v>1</v>
          </cell>
          <cell r="AD705">
            <v>1.1292870866471043</v>
          </cell>
          <cell r="AE705">
            <v>0.91771302873151317</v>
          </cell>
          <cell r="AF705">
            <v>0.21598664805871445</v>
          </cell>
          <cell r="AK705" t="str">
            <v/>
          </cell>
          <cell r="AL705" t="str">
            <v/>
          </cell>
          <cell r="AM705" t="str">
            <v/>
          </cell>
          <cell r="AN705" t="str">
            <v/>
          </cell>
          <cell r="AR705" t="str">
            <v/>
          </cell>
          <cell r="AS705" t="str">
            <v/>
          </cell>
          <cell r="AT705" t="str">
            <v/>
          </cell>
          <cell r="AU705" t="str">
            <v/>
          </cell>
          <cell r="AW705" t="str">
            <v/>
          </cell>
          <cell r="AX705" t="str">
            <v/>
          </cell>
          <cell r="AY705" t="str">
            <v/>
          </cell>
          <cell r="AZ705" t="str">
            <v/>
          </cell>
          <cell r="BB705" t="str">
            <v/>
          </cell>
          <cell r="BE705" t="str">
            <v/>
          </cell>
          <cell r="BG705" t="str">
            <v/>
          </cell>
          <cell r="BI705" t="str">
            <v/>
          </cell>
          <cell r="CH705" t="str">
            <v/>
          </cell>
          <cell r="CI705" t="str">
            <v/>
          </cell>
          <cell r="CJ705" t="str">
            <v/>
          </cell>
          <cell r="CK705" t="str">
            <v/>
          </cell>
          <cell r="CN705">
            <v>0</v>
          </cell>
          <cell r="CO705">
            <v>0</v>
          </cell>
          <cell r="CP705" t="b">
            <v>1</v>
          </cell>
          <cell r="CQ705" t="str">
            <v>c.-39-5del</v>
          </cell>
          <cell r="CX705" t="str">
            <v>BRCA2</v>
          </cell>
          <cell r="CY705" t="str">
            <v>c.-39-5del</v>
          </cell>
          <cell r="DE705" t="b">
            <v>0</v>
          </cell>
          <cell r="DF705" t="str">
            <v>BRCA2</v>
          </cell>
          <cell r="DG705" t="str">
            <v>c.-39-5del</v>
          </cell>
          <cell r="DN705" t="b">
            <v>0</v>
          </cell>
        </row>
        <row r="706">
          <cell r="B706" t="str">
            <v>c.3962A&gt;G</v>
          </cell>
          <cell r="C706" t="str">
            <v>p.(Asp1321Gly)</v>
          </cell>
          <cell r="D706" t="str">
            <v>4190A&gt;G</v>
          </cell>
          <cell r="E706" t="str">
            <v>D1321G</v>
          </cell>
          <cell r="G706" t="str">
            <v>c.3962A&gt;G</v>
          </cell>
          <cell r="K706">
            <v>1.0246153856466556</v>
          </cell>
          <cell r="L706">
            <v>0.35732889076284002</v>
          </cell>
          <cell r="N706">
            <v>0.36612467921165898</v>
          </cell>
          <cell r="O706">
            <v>0.02</v>
          </cell>
          <cell r="P706">
            <v>7.471932228809367E-3</v>
          </cell>
          <cell r="Q706">
            <v>7.4165165199980973E-3</v>
          </cell>
          <cell r="R706">
            <v>2</v>
          </cell>
          <cell r="S706" t="str">
            <v>Multifac new calc</v>
          </cell>
          <cell r="T706">
            <v>0.02</v>
          </cell>
          <cell r="U706" t="str">
            <v>Same</v>
          </cell>
          <cell r="V706">
            <v>2.9999999329447746E-2</v>
          </cell>
          <cell r="Z706" t="str">
            <v/>
          </cell>
          <cell r="AA706">
            <v>1</v>
          </cell>
          <cell r="AB706">
            <v>1</v>
          </cell>
          <cell r="AD706">
            <v>1.0246153856466556</v>
          </cell>
          <cell r="AE706">
            <v>0.35732889076284002</v>
          </cell>
          <cell r="AF706">
            <v>1.1196658694741547E-2</v>
          </cell>
          <cell r="AK706" t="str">
            <v/>
          </cell>
          <cell r="AL706" t="str">
            <v/>
          </cell>
          <cell r="AM706" t="str">
            <v/>
          </cell>
          <cell r="AN706" t="str">
            <v/>
          </cell>
          <cell r="AR706" t="str">
            <v/>
          </cell>
          <cell r="AS706" t="str">
            <v/>
          </cell>
          <cell r="AT706" t="str">
            <v/>
          </cell>
          <cell r="AU706" t="str">
            <v/>
          </cell>
          <cell r="AW706" t="str">
            <v/>
          </cell>
          <cell r="AX706" t="str">
            <v/>
          </cell>
          <cell r="AY706" t="str">
            <v/>
          </cell>
          <cell r="AZ706" t="str">
            <v/>
          </cell>
          <cell r="BB706" t="str">
            <v/>
          </cell>
          <cell r="BE706" t="str">
            <v/>
          </cell>
          <cell r="BG706" t="str">
            <v/>
          </cell>
          <cell r="BI706" t="str">
            <v/>
          </cell>
          <cell r="CH706" t="str">
            <v/>
          </cell>
          <cell r="CI706" t="str">
            <v/>
          </cell>
          <cell r="CJ706" t="str">
            <v/>
          </cell>
          <cell r="CK706" t="str">
            <v/>
          </cell>
          <cell r="CN706">
            <v>0</v>
          </cell>
          <cell r="CO706">
            <v>0</v>
          </cell>
          <cell r="CP706" t="b">
            <v>1</v>
          </cell>
          <cell r="CQ706" t="str">
            <v>c.3962A&gt;G</v>
          </cell>
          <cell r="CX706" t="str">
            <v>BRCA2</v>
          </cell>
          <cell r="CY706" t="str">
            <v>c.3962A&gt;G</v>
          </cell>
          <cell r="DE706" t="b">
            <v>0</v>
          </cell>
          <cell r="DF706" t="str">
            <v>BRCA2</v>
          </cell>
          <cell r="DG706" t="str">
            <v>c.3962A&gt;G</v>
          </cell>
          <cell r="DH706">
            <v>0</v>
          </cell>
          <cell r="DI706">
            <v>0</v>
          </cell>
          <cell r="DJ706">
            <v>0</v>
          </cell>
          <cell r="DK706">
            <v>0</v>
          </cell>
          <cell r="DL706">
            <v>2.407550077E-5</v>
          </cell>
          <cell r="DM706">
            <v>0</v>
          </cell>
          <cell r="DN706" t="b">
            <v>0</v>
          </cell>
        </row>
        <row r="707">
          <cell r="B707" t="str">
            <v>c.3965A&gt;C</v>
          </cell>
          <cell r="C707" t="str">
            <v>p.(Asn1322Thr)</v>
          </cell>
          <cell r="D707" t="str">
            <v>4193A&gt;C</v>
          </cell>
          <cell r="E707" t="str">
            <v>N1322T</v>
          </cell>
          <cell r="G707" t="str">
            <v>c.3965A&gt;C</v>
          </cell>
          <cell r="K707">
            <v>1.0246153856466556</v>
          </cell>
          <cell r="L707">
            <v>1.0666895849522806</v>
          </cell>
          <cell r="N707">
            <v>1.0929465604511519</v>
          </cell>
          <cell r="O707">
            <v>0.02</v>
          </cell>
          <cell r="P707">
            <v>2.2305031845941879E-2</v>
          </cell>
          <cell r="Q707">
            <v>2.1818372355720907E-2</v>
          </cell>
          <cell r="R707">
            <v>3</v>
          </cell>
          <cell r="T707">
            <v>0.02</v>
          </cell>
          <cell r="U707" t="str">
            <v>Same</v>
          </cell>
          <cell r="V707">
            <v>2.9999999329447746E-2</v>
          </cell>
          <cell r="Z707" t="str">
            <v/>
          </cell>
          <cell r="AA707">
            <v>1</v>
          </cell>
          <cell r="AB707">
            <v>1</v>
          </cell>
          <cell r="AD707">
            <v>1.0246153856466556</v>
          </cell>
          <cell r="AE707">
            <v>1.0666895849522806</v>
          </cell>
          <cell r="AF707">
            <v>3.2697223249574109E-2</v>
          </cell>
          <cell r="AK707" t="str">
            <v/>
          </cell>
          <cell r="AL707" t="str">
            <v/>
          </cell>
          <cell r="AM707" t="str">
            <v/>
          </cell>
          <cell r="AN707" t="str">
            <v/>
          </cell>
          <cell r="AR707" t="str">
            <v/>
          </cell>
          <cell r="AS707" t="str">
            <v/>
          </cell>
          <cell r="AT707" t="str">
            <v/>
          </cell>
          <cell r="AU707" t="str">
            <v/>
          </cell>
          <cell r="AW707" t="str">
            <v/>
          </cell>
          <cell r="AX707" t="str">
            <v/>
          </cell>
          <cell r="AY707" t="str">
            <v/>
          </cell>
          <cell r="AZ707" t="str">
            <v/>
          </cell>
          <cell r="BB707" t="str">
            <v/>
          </cell>
          <cell r="BE707" t="str">
            <v/>
          </cell>
          <cell r="BG707" t="str">
            <v/>
          </cell>
          <cell r="BI707" t="str">
            <v/>
          </cell>
          <cell r="CH707" t="str">
            <v/>
          </cell>
          <cell r="CI707" t="str">
            <v/>
          </cell>
          <cell r="CJ707" t="str">
            <v/>
          </cell>
          <cell r="CK707" t="str">
            <v/>
          </cell>
          <cell r="CN707">
            <v>0</v>
          </cell>
          <cell r="CO707">
            <v>0</v>
          </cell>
          <cell r="CP707" t="b">
            <v>1</v>
          </cell>
          <cell r="CQ707" t="str">
            <v>c.3965A&gt;C</v>
          </cell>
          <cell r="CX707" t="str">
            <v>BRCA2</v>
          </cell>
          <cell r="CY707" t="str">
            <v>c.3965A&gt;C</v>
          </cell>
          <cell r="DE707" t="b">
            <v>0</v>
          </cell>
          <cell r="DF707" t="str">
            <v>BRCA2</v>
          </cell>
          <cell r="DG707" t="str">
            <v>c.3965A&gt;C</v>
          </cell>
          <cell r="DN707" t="b">
            <v>0</v>
          </cell>
        </row>
        <row r="708">
          <cell r="B708" t="str">
            <v>c.3966C&gt;G</v>
          </cell>
          <cell r="C708" t="str">
            <v>p.(Asn1322Lys)</v>
          </cell>
          <cell r="D708" t="str">
            <v>4194C&gt;G</v>
          </cell>
          <cell r="E708" t="str">
            <v>N1322K</v>
          </cell>
          <cell r="G708" t="str">
            <v>c.3966C&gt;G</v>
          </cell>
          <cell r="K708">
            <v>1.0756788211506356</v>
          </cell>
          <cell r="L708">
            <v>0.34569478816603433</v>
          </cell>
          <cell r="N708">
            <v>0.37185656221235852</v>
          </cell>
          <cell r="O708">
            <v>0.02</v>
          </cell>
          <cell r="P708">
            <v>7.5889094329052763E-3</v>
          </cell>
          <cell r="Q708">
            <v>7.5317516517490173E-3</v>
          </cell>
          <cell r="R708">
            <v>2</v>
          </cell>
          <cell r="S708" t="str">
            <v>Multifac new calc</v>
          </cell>
          <cell r="T708">
            <v>0.02</v>
          </cell>
          <cell r="U708" t="str">
            <v>Same</v>
          </cell>
          <cell r="V708">
            <v>2.9999999329447746E-2</v>
          </cell>
          <cell r="Z708" t="str">
            <v/>
          </cell>
          <cell r="AA708">
            <v>1</v>
          </cell>
          <cell r="AB708">
            <v>1</v>
          </cell>
          <cell r="AD708">
            <v>1.0756788211506356</v>
          </cell>
          <cell r="AE708">
            <v>0.34569478816603433</v>
          </cell>
          <cell r="AF708">
            <v>1.1369955500295889E-2</v>
          </cell>
          <cell r="AK708" t="str">
            <v/>
          </cell>
          <cell r="AL708" t="str">
            <v/>
          </cell>
          <cell r="AM708" t="str">
            <v/>
          </cell>
          <cell r="AN708" t="str">
            <v/>
          </cell>
          <cell r="AR708" t="str">
            <v/>
          </cell>
          <cell r="AS708" t="str">
            <v/>
          </cell>
          <cell r="AT708" t="str">
            <v/>
          </cell>
          <cell r="AU708" t="str">
            <v/>
          </cell>
          <cell r="AW708" t="str">
            <v/>
          </cell>
          <cell r="AX708" t="str">
            <v/>
          </cell>
          <cell r="AY708" t="str">
            <v/>
          </cell>
          <cell r="AZ708" t="str">
            <v/>
          </cell>
          <cell r="BB708" t="str">
            <v/>
          </cell>
          <cell r="BE708" t="str">
            <v/>
          </cell>
          <cell r="BG708" t="str">
            <v/>
          </cell>
          <cell r="BI708" t="str">
            <v/>
          </cell>
          <cell r="CH708" t="str">
            <v/>
          </cell>
          <cell r="CI708" t="str">
            <v/>
          </cell>
          <cell r="CJ708" t="str">
            <v/>
          </cell>
          <cell r="CK708" t="str">
            <v/>
          </cell>
          <cell r="CN708">
            <v>0</v>
          </cell>
          <cell r="CO708">
            <v>0</v>
          </cell>
          <cell r="CP708" t="b">
            <v>1</v>
          </cell>
          <cell r="CQ708" t="str">
            <v>c.3966C&gt;G</v>
          </cell>
          <cell r="CX708" t="str">
            <v>BRCA2</v>
          </cell>
          <cell r="CY708" t="str">
            <v>c.3966C&gt;G</v>
          </cell>
          <cell r="DE708" t="b">
            <v>0</v>
          </cell>
          <cell r="DF708" t="str">
            <v>BRCA2</v>
          </cell>
          <cell r="DG708" t="str">
            <v>c.3966C&gt;G</v>
          </cell>
          <cell r="DN708" t="b">
            <v>0</v>
          </cell>
        </row>
        <row r="709">
          <cell r="B709" t="str">
            <v>c.3971A&gt;C</v>
          </cell>
          <cell r="C709" t="str">
            <v>p.(Tyr1324Ser)</v>
          </cell>
          <cell r="D709" t="str">
            <v>4199A&gt;C</v>
          </cell>
          <cell r="E709" t="str">
            <v>Y1324S</v>
          </cell>
          <cell r="G709" t="str">
            <v>c.3971A&gt;C</v>
          </cell>
          <cell r="O709">
            <v>0.02</v>
          </cell>
          <cell r="R709" t="str">
            <v/>
          </cell>
          <cell r="T709">
            <v>0.02</v>
          </cell>
          <cell r="U709" t="str">
            <v>Same</v>
          </cell>
          <cell r="Z709" t="str">
            <v/>
          </cell>
          <cell r="AK709" t="str">
            <v/>
          </cell>
          <cell r="AL709" t="str">
            <v/>
          </cell>
          <cell r="AM709" t="str">
            <v/>
          </cell>
          <cell r="AN709" t="str">
            <v/>
          </cell>
          <cell r="AR709" t="str">
            <v/>
          </cell>
          <cell r="AS709" t="str">
            <v/>
          </cell>
          <cell r="AT709" t="str">
            <v/>
          </cell>
          <cell r="AU709" t="str">
            <v/>
          </cell>
          <cell r="AW709" t="str">
            <v/>
          </cell>
          <cell r="AX709" t="str">
            <v/>
          </cell>
          <cell r="AY709" t="str">
            <v/>
          </cell>
          <cell r="AZ709" t="str">
            <v/>
          </cell>
          <cell r="BB709" t="str">
            <v/>
          </cell>
          <cell r="BE709" t="str">
            <v/>
          </cell>
          <cell r="BG709" t="str">
            <v/>
          </cell>
          <cell r="BI709" t="str">
            <v/>
          </cell>
          <cell r="CH709" t="str">
            <v/>
          </cell>
          <cell r="CI709" t="str">
            <v/>
          </cell>
          <cell r="CJ709" t="str">
            <v/>
          </cell>
          <cell r="CK709" t="str">
            <v/>
          </cell>
          <cell r="CN709">
            <v>0</v>
          </cell>
          <cell r="CO709">
            <v>0</v>
          </cell>
          <cell r="CP709" t="b">
            <v>1</v>
          </cell>
          <cell r="CQ709" t="str">
            <v>c.3971A&gt;C</v>
          </cell>
          <cell r="CX709" t="str">
            <v>BRCA2</v>
          </cell>
          <cell r="CY709" t="str">
            <v>c.3971A&gt;C</v>
          </cell>
          <cell r="DE709" t="b">
            <v>0</v>
          </cell>
          <cell r="DF709" t="str">
            <v>BRCA2</v>
          </cell>
          <cell r="DG709" t="str">
            <v>c.3971A&gt;C</v>
          </cell>
          <cell r="DN709" t="b">
            <v>0</v>
          </cell>
        </row>
        <row r="710">
          <cell r="B710" t="str">
            <v>c.-39-71T&gt;C</v>
          </cell>
          <cell r="D710" t="str">
            <v>IVS1-71T&gt;C</v>
          </cell>
          <cell r="E710" t="str">
            <v/>
          </cell>
          <cell r="G710" t="str">
            <v>c.-39-71T&gt;C</v>
          </cell>
          <cell r="O710">
            <v>0.02</v>
          </cell>
          <cell r="R710" t="str">
            <v/>
          </cell>
          <cell r="U710" t="str">
            <v>Assumed prior 0.02</v>
          </cell>
          <cell r="Z710" t="str">
            <v/>
          </cell>
          <cell r="AK710" t="str">
            <v/>
          </cell>
          <cell r="AL710" t="str">
            <v/>
          </cell>
          <cell r="AM710" t="str">
            <v/>
          </cell>
          <cell r="AN710" t="str">
            <v/>
          </cell>
          <cell r="AR710" t="str">
            <v/>
          </cell>
          <cell r="AS710" t="str">
            <v/>
          </cell>
          <cell r="AT710" t="str">
            <v/>
          </cell>
          <cell r="AU710" t="str">
            <v/>
          </cell>
          <cell r="AW710" t="str">
            <v/>
          </cell>
          <cell r="AX710" t="str">
            <v/>
          </cell>
          <cell r="AY710" t="str">
            <v/>
          </cell>
          <cell r="AZ710" t="str">
            <v/>
          </cell>
          <cell r="BB710" t="str">
            <v/>
          </cell>
          <cell r="BE710" t="str">
            <v/>
          </cell>
          <cell r="BG710" t="str">
            <v/>
          </cell>
          <cell r="BI710" t="str">
            <v/>
          </cell>
          <cell r="CH710" t="str">
            <v/>
          </cell>
          <cell r="CI710" t="str">
            <v/>
          </cell>
          <cell r="CJ710" t="str">
            <v/>
          </cell>
          <cell r="CK710" t="str">
            <v/>
          </cell>
          <cell r="CN710">
            <v>0</v>
          </cell>
          <cell r="CO710">
            <v>0</v>
          </cell>
          <cell r="CP710" t="b">
            <v>1</v>
          </cell>
          <cell r="CQ710" t="str">
            <v>c.-39-71T&gt;C</v>
          </cell>
          <cell r="CX710" t="str">
            <v>BRCA2</v>
          </cell>
          <cell r="CY710" t="str">
            <v>c.-39-71T&gt;C</v>
          </cell>
          <cell r="DE710" t="b">
            <v>0</v>
          </cell>
          <cell r="DF710" t="str">
            <v>BRCA2</v>
          </cell>
          <cell r="DG710" t="str">
            <v>c.-39-71T&gt;C</v>
          </cell>
          <cell r="DN710" t="b">
            <v>0</v>
          </cell>
        </row>
        <row r="711">
          <cell r="B711" t="str">
            <v>c.3979G&gt;A</v>
          </cell>
          <cell r="C711" t="str">
            <v>p.(Ala1327Thr)</v>
          </cell>
          <cell r="D711" t="str">
            <v>4207G&gt;A</v>
          </cell>
          <cell r="E711" t="str">
            <v>A1327T</v>
          </cell>
          <cell r="G711" t="str">
            <v>c.3979G&gt;A</v>
          </cell>
          <cell r="I711">
            <v>0.87880000000000003</v>
          </cell>
          <cell r="J711">
            <v>0.88</v>
          </cell>
          <cell r="N711">
            <v>0.77334400000000003</v>
          </cell>
          <cell r="O711">
            <v>0.02</v>
          </cell>
          <cell r="P711">
            <v>1.57825306122449E-2</v>
          </cell>
          <cell r="Q711">
            <v>1.553731250204929E-2</v>
          </cell>
          <cell r="R711">
            <v>3</v>
          </cell>
          <cell r="T711">
            <v>0.02</v>
          </cell>
          <cell r="U711" t="str">
            <v>Same</v>
          </cell>
          <cell r="Z711" t="str">
            <v/>
          </cell>
          <cell r="AK711" t="str">
            <v/>
          </cell>
          <cell r="AL711" t="str">
            <v/>
          </cell>
          <cell r="AM711" t="str">
            <v/>
          </cell>
          <cell r="AN711" t="str">
            <v/>
          </cell>
          <cell r="AR711" t="str">
            <v/>
          </cell>
          <cell r="AS711" t="str">
            <v/>
          </cell>
          <cell r="AT711" t="str">
            <v/>
          </cell>
          <cell r="AU711" t="str">
            <v/>
          </cell>
          <cell r="AW711" t="str">
            <v/>
          </cell>
          <cell r="AX711" t="str">
            <v/>
          </cell>
          <cell r="AY711" t="str">
            <v/>
          </cell>
          <cell r="AZ711" t="str">
            <v/>
          </cell>
          <cell r="BB711" t="str">
            <v/>
          </cell>
          <cell r="BE711" t="str">
            <v/>
          </cell>
          <cell r="BG711" t="str">
            <v/>
          </cell>
          <cell r="BI711" t="str">
            <v/>
          </cell>
          <cell r="CF711">
            <v>0.87880000000000003</v>
          </cell>
          <cell r="CG711">
            <v>0.88</v>
          </cell>
          <cell r="CH711" t="str">
            <v/>
          </cell>
          <cell r="CI711" t="str">
            <v/>
          </cell>
          <cell r="CJ711" t="str">
            <v/>
          </cell>
          <cell r="CK711" t="str">
            <v/>
          </cell>
          <cell r="CN711">
            <v>0</v>
          </cell>
          <cell r="CO711">
            <v>0</v>
          </cell>
          <cell r="CP711" t="b">
            <v>1</v>
          </cell>
          <cell r="CQ711" t="str">
            <v>c.3979G&gt;A</v>
          </cell>
          <cell r="CX711" t="str">
            <v>BRCA2</v>
          </cell>
          <cell r="CY711" t="str">
            <v>c.3979G&gt;A</v>
          </cell>
          <cell r="DE711" t="b">
            <v>0</v>
          </cell>
          <cell r="DF711" t="str">
            <v>BRCA2</v>
          </cell>
          <cell r="DG711" t="str">
            <v>c.3979G&gt;A</v>
          </cell>
          <cell r="DN711" t="b">
            <v>0</v>
          </cell>
        </row>
        <row r="712">
          <cell r="B712" t="str">
            <v>c.-39-7T&gt;A</v>
          </cell>
          <cell r="D712" t="str">
            <v>IVS1-7T&gt;A</v>
          </cell>
          <cell r="E712" t="str">
            <v/>
          </cell>
          <cell r="G712" t="str">
            <v>c.-39-7T&gt;A</v>
          </cell>
          <cell r="O712">
            <v>0.04</v>
          </cell>
          <cell r="R712" t="str">
            <v/>
          </cell>
          <cell r="Z712" t="str">
            <v/>
          </cell>
          <cell r="AK712" t="str">
            <v/>
          </cell>
          <cell r="AL712" t="str">
            <v/>
          </cell>
          <cell r="AM712" t="str">
            <v/>
          </cell>
          <cell r="AN712" t="str">
            <v/>
          </cell>
          <cell r="AR712" t="str">
            <v/>
          </cell>
          <cell r="AS712" t="str">
            <v/>
          </cell>
          <cell r="AT712" t="str">
            <v/>
          </cell>
          <cell r="AU712" t="str">
            <v/>
          </cell>
          <cell r="AW712" t="str">
            <v/>
          </cell>
          <cell r="AX712" t="str">
            <v/>
          </cell>
          <cell r="AY712" t="str">
            <v/>
          </cell>
          <cell r="AZ712" t="str">
            <v/>
          </cell>
          <cell r="BB712" t="str">
            <v/>
          </cell>
          <cell r="BE712" t="str">
            <v/>
          </cell>
          <cell r="BG712" t="str">
            <v/>
          </cell>
          <cell r="BI712" t="str">
            <v/>
          </cell>
          <cell r="CH712" t="str">
            <v/>
          </cell>
          <cell r="CI712" t="str">
            <v/>
          </cell>
          <cell r="CJ712" t="str">
            <v/>
          </cell>
          <cell r="CK712" t="str">
            <v/>
          </cell>
          <cell r="CN712">
            <v>0</v>
          </cell>
          <cell r="CO712">
            <v>0</v>
          </cell>
          <cell r="CP712" t="b">
            <v>1</v>
          </cell>
          <cell r="CQ712" t="str">
            <v>c.-39-7T&gt;A</v>
          </cell>
          <cell r="CX712" t="str">
            <v>BRCA2</v>
          </cell>
          <cell r="CY712" t="str">
            <v>c.-39-7T&gt;A</v>
          </cell>
          <cell r="DE712" t="b">
            <v>0</v>
          </cell>
          <cell r="DF712" t="str">
            <v>BRCA2</v>
          </cell>
          <cell r="DG712" t="str">
            <v>c.-39-7T&gt;A</v>
          </cell>
          <cell r="DN712" t="b">
            <v>0</v>
          </cell>
        </row>
        <row r="713">
          <cell r="B713" t="str">
            <v>c.39A&gt;T</v>
          </cell>
          <cell r="C713" t="str">
            <v>p.(Glu13Asp)</v>
          </cell>
          <cell r="D713" t="str">
            <v>267A&gt;T</v>
          </cell>
          <cell r="E713" t="str">
            <v>E13D</v>
          </cell>
          <cell r="G713" t="str">
            <v>c.39A&gt;T</v>
          </cell>
          <cell r="O713">
            <v>0.03</v>
          </cell>
          <cell r="R713" t="str">
            <v/>
          </cell>
          <cell r="T713">
            <v>0.03</v>
          </cell>
          <cell r="U713" t="str">
            <v>Same</v>
          </cell>
          <cell r="Z713" t="str">
            <v/>
          </cell>
          <cell r="AK713" t="str">
            <v/>
          </cell>
          <cell r="AL713" t="str">
            <v/>
          </cell>
          <cell r="AM713" t="str">
            <v/>
          </cell>
          <cell r="AN713" t="str">
            <v/>
          </cell>
          <cell r="AR713" t="str">
            <v/>
          </cell>
          <cell r="AS713" t="str">
            <v/>
          </cell>
          <cell r="AT713" t="str">
            <v/>
          </cell>
          <cell r="AU713" t="str">
            <v/>
          </cell>
          <cell r="AW713" t="str">
            <v/>
          </cell>
          <cell r="AX713" t="str">
            <v/>
          </cell>
          <cell r="AY713" t="str">
            <v/>
          </cell>
          <cell r="AZ713" t="str">
            <v/>
          </cell>
          <cell r="BB713" t="str">
            <v/>
          </cell>
          <cell r="BE713" t="str">
            <v/>
          </cell>
          <cell r="BG713" t="str">
            <v/>
          </cell>
          <cell r="BI713" t="str">
            <v/>
          </cell>
          <cell r="CH713" t="str">
            <v/>
          </cell>
          <cell r="CI713" t="str">
            <v/>
          </cell>
          <cell r="CJ713" t="str">
            <v/>
          </cell>
          <cell r="CK713" t="str">
            <v/>
          </cell>
          <cell r="CN713">
            <v>0</v>
          </cell>
          <cell r="CO713">
            <v>0</v>
          </cell>
          <cell r="CP713" t="b">
            <v>1</v>
          </cell>
          <cell r="CQ713" t="str">
            <v>c.39A&gt;T</v>
          </cell>
          <cell r="CX713" t="str">
            <v>BRCA2</v>
          </cell>
          <cell r="CY713" t="str">
            <v>c.39A&gt;T</v>
          </cell>
          <cell r="DE713" t="b">
            <v>0</v>
          </cell>
          <cell r="DF713" t="str">
            <v>BRCA2</v>
          </cell>
          <cell r="DG713" t="str">
            <v>c.39A&gt;T</v>
          </cell>
          <cell r="DN713" t="b">
            <v>0</v>
          </cell>
        </row>
        <row r="714">
          <cell r="B714" t="str">
            <v>c.3del</v>
          </cell>
          <cell r="C714" t="str">
            <v>p.(Met1?)</v>
          </cell>
          <cell r="D714" t="str">
            <v>231delG</v>
          </cell>
          <cell r="E714" t="str">
            <v/>
          </cell>
          <cell r="G714" t="str">
            <v>c.3del</v>
          </cell>
          <cell r="K714">
            <v>1.0246153856466556</v>
          </cell>
          <cell r="L714">
            <v>1.6874829758400798</v>
          </cell>
          <cell r="N714">
            <v>1.7290210200625493</v>
          </cell>
          <cell r="O714">
            <v>0.96</v>
          </cell>
          <cell r="P714">
            <v>41.496504481501148</v>
          </cell>
          <cell r="Q714">
            <v>0.97646865284095774</v>
          </cell>
          <cell r="R714">
            <v>3</v>
          </cell>
          <cell r="V714">
            <v>0.20999999344348907</v>
          </cell>
          <cell r="Z714" t="str">
            <v/>
          </cell>
          <cell r="AA714">
            <v>1</v>
          </cell>
          <cell r="AB714">
            <v>1</v>
          </cell>
          <cell r="AD714">
            <v>1.0246153856466556</v>
          </cell>
          <cell r="AE714">
            <v>1.6874829758400798</v>
          </cell>
          <cell r="AF714">
            <v>0.3148869684098427</v>
          </cell>
          <cell r="AK714" t="str">
            <v/>
          </cell>
          <cell r="AL714" t="str">
            <v/>
          </cell>
          <cell r="AM714" t="str">
            <v/>
          </cell>
          <cell r="AN714" t="str">
            <v/>
          </cell>
          <cell r="AR714" t="str">
            <v/>
          </cell>
          <cell r="AS714" t="str">
            <v/>
          </cell>
          <cell r="AT714" t="str">
            <v/>
          </cell>
          <cell r="AU714" t="str">
            <v/>
          </cell>
          <cell r="AW714" t="str">
            <v/>
          </cell>
          <cell r="AX714" t="str">
            <v/>
          </cell>
          <cell r="AY714" t="str">
            <v/>
          </cell>
          <cell r="AZ714" t="str">
            <v/>
          </cell>
          <cell r="BB714" t="str">
            <v/>
          </cell>
          <cell r="BE714" t="str">
            <v/>
          </cell>
          <cell r="BG714" t="str">
            <v/>
          </cell>
          <cell r="BI714" t="str">
            <v/>
          </cell>
          <cell r="CH714" t="str">
            <v/>
          </cell>
          <cell r="CI714" t="str">
            <v/>
          </cell>
          <cell r="CJ714" t="str">
            <v/>
          </cell>
          <cell r="CK714" t="str">
            <v/>
          </cell>
          <cell r="CN714">
            <v>0</v>
          </cell>
          <cell r="CO714">
            <v>0</v>
          </cell>
          <cell r="CP714" t="b">
            <v>1</v>
          </cell>
          <cell r="CQ714" t="str">
            <v>c.3del</v>
          </cell>
          <cell r="CX714" t="str">
            <v>BRCA2</v>
          </cell>
          <cell r="CY714" t="str">
            <v>c.3del</v>
          </cell>
          <cell r="DE714" t="b">
            <v>0</v>
          </cell>
          <cell r="DF714" t="str">
            <v>BRCA2</v>
          </cell>
          <cell r="DG714" t="str">
            <v>c.3del</v>
          </cell>
          <cell r="DN714" t="b">
            <v>0</v>
          </cell>
        </row>
        <row r="715">
          <cell r="B715" t="str">
            <v>c.3G&gt;A</v>
          </cell>
          <cell r="C715" t="str">
            <v>p.(Met1?)</v>
          </cell>
          <cell r="D715" t="str">
            <v>231G&gt;A</v>
          </cell>
          <cell r="E715" t="str">
            <v>M1?</v>
          </cell>
          <cell r="G715" t="str">
            <v>c.3G&gt;A</v>
          </cell>
          <cell r="I715">
            <v>67.621104457190626</v>
          </cell>
          <cell r="J715">
            <v>2.1726289152000002</v>
          </cell>
          <cell r="K715">
            <v>1.0720000000000001</v>
          </cell>
          <cell r="N715">
            <v>157.4934876325965</v>
          </cell>
          <cell r="O715">
            <v>0.96</v>
          </cell>
          <cell r="P715">
            <v>3779.8437031823123</v>
          </cell>
          <cell r="Q715">
            <v>0.99973550877039474</v>
          </cell>
          <cell r="R715">
            <v>5</v>
          </cell>
          <cell r="S715" t="str">
            <v>Multifac new calc</v>
          </cell>
          <cell r="T715">
            <v>0.03</v>
          </cell>
          <cell r="U715" t="str">
            <v>Start codon, change to 0.96?</v>
          </cell>
          <cell r="Z715" t="str">
            <v/>
          </cell>
          <cell r="AC715">
            <v>1.0720000000000001</v>
          </cell>
          <cell r="AJ715">
            <v>0.96</v>
          </cell>
          <cell r="AK715" t="str">
            <v>0.98094157</v>
          </cell>
          <cell r="AL715" t="str">
            <v>Thomassen 2012</v>
          </cell>
          <cell r="AM715" t="str">
            <v/>
          </cell>
          <cell r="AN715" t="str">
            <v>Y</v>
          </cell>
          <cell r="AO715">
            <v>0.96</v>
          </cell>
          <cell r="AP715">
            <v>0.98099999999999998</v>
          </cell>
          <cell r="AR715">
            <v>2</v>
          </cell>
          <cell r="AS715" t="str">
            <v>-</v>
          </cell>
          <cell r="AT715" t="str">
            <v>-</v>
          </cell>
          <cell r="AU715">
            <v>1.07</v>
          </cell>
          <cell r="AV715">
            <v>2.14</v>
          </cell>
          <cell r="AW715" t="str">
            <v>Thomassen M et al., Breast Cancer Res Treat. 2012 Apr, 132(3):1009-23.</v>
          </cell>
          <cell r="AX715" t="str">
            <v/>
          </cell>
          <cell r="AY715" t="str">
            <v/>
          </cell>
          <cell r="AZ715" t="str">
            <v/>
          </cell>
          <cell r="BB715" t="str">
            <v/>
          </cell>
          <cell r="BE715" t="str">
            <v/>
          </cell>
          <cell r="BG715" t="str">
            <v/>
          </cell>
          <cell r="BI715" t="str">
            <v/>
          </cell>
          <cell r="CD715">
            <v>3.73</v>
          </cell>
          <cell r="CE715">
            <v>1.8932528199999998</v>
          </cell>
          <cell r="CF715">
            <v>17.858445460334934</v>
          </cell>
          <cell r="CG715">
            <v>0.58247424000000003</v>
          </cell>
          <cell r="CH715" t="str">
            <v>Thomassen</v>
          </cell>
          <cell r="CI715" t="str">
            <v>2012</v>
          </cell>
          <cell r="CJ715" t="str">
            <v>no aberration</v>
          </cell>
          <cell r="CK715" t="str">
            <v/>
          </cell>
          <cell r="CL715">
            <v>1</v>
          </cell>
          <cell r="CN715">
            <v>0</v>
          </cell>
          <cell r="CO715">
            <v>0</v>
          </cell>
          <cell r="CP715" t="b">
            <v>1</v>
          </cell>
          <cell r="CQ715" t="str">
            <v>c.3G&gt;A</v>
          </cell>
          <cell r="CX715" t="str">
            <v>BRCA2</v>
          </cell>
          <cell r="CY715" t="str">
            <v>c.3G&gt;A</v>
          </cell>
          <cell r="DE715" t="b">
            <v>0</v>
          </cell>
          <cell r="DF715" t="str">
            <v>BRCA2</v>
          </cell>
          <cell r="DG715" t="str">
            <v>c.3G&gt;A</v>
          </cell>
          <cell r="DN715" t="b">
            <v>0</v>
          </cell>
        </row>
        <row r="716">
          <cell r="B716" t="str">
            <v>c.400C&gt;A</v>
          </cell>
          <cell r="C716" t="str">
            <v>p.(Leu134Ile)</v>
          </cell>
          <cell r="D716" t="str">
            <v>628C&gt;A</v>
          </cell>
          <cell r="E716" t="str">
            <v>L134I</v>
          </cell>
          <cell r="G716" t="str">
            <v>c.400C&gt;A</v>
          </cell>
          <cell r="O716">
            <v>0.02</v>
          </cell>
          <cell r="R716" t="str">
            <v/>
          </cell>
          <cell r="T716">
            <v>0.02</v>
          </cell>
          <cell r="U716" t="str">
            <v>Same</v>
          </cell>
          <cell r="Z716" t="str">
            <v/>
          </cell>
          <cell r="AK716" t="str">
            <v/>
          </cell>
          <cell r="AL716" t="str">
            <v/>
          </cell>
          <cell r="AM716" t="str">
            <v/>
          </cell>
          <cell r="AN716" t="str">
            <v/>
          </cell>
          <cell r="AR716" t="str">
            <v/>
          </cell>
          <cell r="AS716" t="str">
            <v/>
          </cell>
          <cell r="AT716" t="str">
            <v/>
          </cell>
          <cell r="AU716" t="str">
            <v/>
          </cell>
          <cell r="AW716" t="str">
            <v/>
          </cell>
          <cell r="AX716" t="str">
            <v/>
          </cell>
          <cell r="AY716" t="str">
            <v/>
          </cell>
          <cell r="AZ716" t="str">
            <v/>
          </cell>
          <cell r="BB716" t="str">
            <v/>
          </cell>
          <cell r="BE716" t="str">
            <v/>
          </cell>
          <cell r="BG716" t="str">
            <v/>
          </cell>
          <cell r="BI716" t="str">
            <v/>
          </cell>
          <cell r="CH716" t="str">
            <v/>
          </cell>
          <cell r="CI716" t="str">
            <v/>
          </cell>
          <cell r="CJ716" t="str">
            <v/>
          </cell>
          <cell r="CK716" t="str">
            <v/>
          </cell>
          <cell r="CN716">
            <v>0</v>
          </cell>
          <cell r="CO716">
            <v>0</v>
          </cell>
          <cell r="CP716" t="b">
            <v>1</v>
          </cell>
          <cell r="CQ716" t="str">
            <v>c.400C&gt;A</v>
          </cell>
          <cell r="CX716" t="str">
            <v>BRCA2</v>
          </cell>
          <cell r="CY716" t="str">
            <v>c.400C&gt;A</v>
          </cell>
          <cell r="DE716" t="b">
            <v>0</v>
          </cell>
          <cell r="DF716" t="str">
            <v>BRCA2</v>
          </cell>
          <cell r="DG716" t="str">
            <v>c.400C&gt;A</v>
          </cell>
          <cell r="DN716" t="b">
            <v>0</v>
          </cell>
        </row>
        <row r="717">
          <cell r="B717" t="str">
            <v>c.4024A&gt;C</v>
          </cell>
          <cell r="C717" t="str">
            <v>p.(Ser1342Arg)</v>
          </cell>
          <cell r="D717" t="str">
            <v>4252A&gt;C</v>
          </cell>
          <cell r="E717" t="str">
            <v>S1342R</v>
          </cell>
          <cell r="G717" t="str">
            <v>c.4024A&gt;C</v>
          </cell>
          <cell r="O717">
            <v>0.02</v>
          </cell>
          <cell r="R717" t="str">
            <v/>
          </cell>
          <cell r="T717">
            <v>0.02</v>
          </cell>
          <cell r="U717" t="str">
            <v>Same</v>
          </cell>
          <cell r="Z717" t="str">
            <v/>
          </cell>
          <cell r="AK717" t="str">
            <v/>
          </cell>
          <cell r="AL717" t="str">
            <v/>
          </cell>
          <cell r="AM717" t="str">
            <v/>
          </cell>
          <cell r="AN717" t="str">
            <v/>
          </cell>
          <cell r="AR717" t="str">
            <v/>
          </cell>
          <cell r="AS717" t="str">
            <v/>
          </cell>
          <cell r="AT717" t="str">
            <v/>
          </cell>
          <cell r="AU717" t="str">
            <v/>
          </cell>
          <cell r="AW717" t="str">
            <v/>
          </cell>
          <cell r="AX717" t="str">
            <v/>
          </cell>
          <cell r="AY717" t="str">
            <v/>
          </cell>
          <cell r="AZ717" t="str">
            <v/>
          </cell>
          <cell r="BB717" t="str">
            <v/>
          </cell>
          <cell r="BE717" t="str">
            <v/>
          </cell>
          <cell r="BG717" t="str">
            <v/>
          </cell>
          <cell r="BI717" t="str">
            <v/>
          </cell>
          <cell r="CH717" t="str">
            <v/>
          </cell>
          <cell r="CI717" t="str">
            <v/>
          </cell>
          <cell r="CJ717" t="str">
            <v/>
          </cell>
          <cell r="CK717" t="str">
            <v/>
          </cell>
          <cell r="CN717">
            <v>0</v>
          </cell>
          <cell r="CO717">
            <v>0</v>
          </cell>
          <cell r="CP717" t="b">
            <v>1</v>
          </cell>
          <cell r="CQ717" t="str">
            <v>c.4024A&gt;C</v>
          </cell>
          <cell r="CX717" t="str">
            <v>BRCA2</v>
          </cell>
          <cell r="CY717" t="str">
            <v>c.4024A&gt;C</v>
          </cell>
          <cell r="DE717" t="b">
            <v>0</v>
          </cell>
          <cell r="DF717" t="str">
            <v>BRCA2</v>
          </cell>
          <cell r="DG717" t="str">
            <v>c.4024A&gt;C</v>
          </cell>
          <cell r="DN717" t="b">
            <v>0</v>
          </cell>
        </row>
        <row r="718">
          <cell r="B718" t="str">
            <v>c.4024A&gt;G</v>
          </cell>
          <cell r="C718" t="str">
            <v>p.(Ser1342Gly)</v>
          </cell>
          <cell r="D718" t="str">
            <v>4252A&gt;G</v>
          </cell>
          <cell r="E718" t="str">
            <v>S1342G</v>
          </cell>
          <cell r="G718" t="str">
            <v>c.4024A&gt;G</v>
          </cell>
          <cell r="K718">
            <v>1.0246153856466556</v>
          </cell>
          <cell r="L718">
            <v>0.76950494955652038</v>
          </cell>
          <cell r="N718">
            <v>0.78844661064686439</v>
          </cell>
          <cell r="O718">
            <v>0.02</v>
          </cell>
          <cell r="P718">
            <v>1.6090747156058457E-2</v>
          </cell>
          <cell r="Q718">
            <v>1.5835935127935109E-2</v>
          </cell>
          <cell r="R718">
            <v>3</v>
          </cell>
          <cell r="T718">
            <v>0.02</v>
          </cell>
          <cell r="U718" t="str">
            <v>Same</v>
          </cell>
          <cell r="V718">
            <v>2.9999999329447746E-2</v>
          </cell>
          <cell r="Z718" t="str">
            <v/>
          </cell>
          <cell r="AA718">
            <v>1</v>
          </cell>
          <cell r="AB718">
            <v>1</v>
          </cell>
          <cell r="AD718">
            <v>1.0246153856466556</v>
          </cell>
          <cell r="AE718">
            <v>0.76950494955652038</v>
          </cell>
          <cell r="AF718">
            <v>2.3804475310344728E-2</v>
          </cell>
          <cell r="AK718" t="str">
            <v/>
          </cell>
          <cell r="AL718" t="str">
            <v/>
          </cell>
          <cell r="AM718" t="str">
            <v/>
          </cell>
          <cell r="AN718" t="str">
            <v/>
          </cell>
          <cell r="AR718" t="str">
            <v/>
          </cell>
          <cell r="AS718" t="str">
            <v/>
          </cell>
          <cell r="AT718" t="str">
            <v/>
          </cell>
          <cell r="AU718" t="str">
            <v/>
          </cell>
          <cell r="AW718" t="str">
            <v/>
          </cell>
          <cell r="AX718" t="str">
            <v/>
          </cell>
          <cell r="AY718" t="str">
            <v/>
          </cell>
          <cell r="AZ718" t="str">
            <v/>
          </cell>
          <cell r="BB718" t="str">
            <v/>
          </cell>
          <cell r="BE718" t="str">
            <v/>
          </cell>
          <cell r="BG718" t="str">
            <v/>
          </cell>
          <cell r="BI718" t="str">
            <v/>
          </cell>
          <cell r="CH718" t="str">
            <v/>
          </cell>
          <cell r="CI718" t="str">
            <v/>
          </cell>
          <cell r="CJ718" t="str">
            <v/>
          </cell>
          <cell r="CK718" t="str">
            <v/>
          </cell>
          <cell r="CN718">
            <v>0</v>
          </cell>
          <cell r="CO718">
            <v>0</v>
          </cell>
          <cell r="CP718" t="b">
            <v>1</v>
          </cell>
          <cell r="CQ718" t="str">
            <v>c.4024A&gt;G</v>
          </cell>
          <cell r="CX718" t="str">
            <v>BRCA2</v>
          </cell>
          <cell r="CY718" t="str">
            <v>c.4024A&gt;G</v>
          </cell>
          <cell r="DE718" t="b">
            <v>0</v>
          </cell>
          <cell r="DF718" t="str">
            <v>BRCA2</v>
          </cell>
          <cell r="DG718" t="str">
            <v>c.4024A&gt;G</v>
          </cell>
          <cell r="DN718" t="b">
            <v>0</v>
          </cell>
        </row>
        <row r="719">
          <cell r="B719" t="str">
            <v>c.4038T&gt;C</v>
          </cell>
          <cell r="C719" t="str">
            <v>p.(=)</v>
          </cell>
          <cell r="D719" t="str">
            <v>4266T&gt;C</v>
          </cell>
          <cell r="E719" t="str">
            <v>T1346T</v>
          </cell>
          <cell r="G719" t="str">
            <v>c.4038T&gt;C</v>
          </cell>
          <cell r="O719">
            <v>0.02</v>
          </cell>
          <cell r="R719" t="str">
            <v/>
          </cell>
          <cell r="T719">
            <v>0.02</v>
          </cell>
          <cell r="U719" t="str">
            <v>Same</v>
          </cell>
          <cell r="Z719" t="str">
            <v/>
          </cell>
          <cell r="AK719" t="str">
            <v/>
          </cell>
          <cell r="AL719" t="str">
            <v/>
          </cell>
          <cell r="AM719" t="str">
            <v/>
          </cell>
          <cell r="AN719" t="str">
            <v/>
          </cell>
          <cell r="AR719" t="str">
            <v/>
          </cell>
          <cell r="AS719" t="str">
            <v/>
          </cell>
          <cell r="AT719" t="str">
            <v/>
          </cell>
          <cell r="AU719" t="str">
            <v/>
          </cell>
          <cell r="AW719" t="str">
            <v/>
          </cell>
          <cell r="AX719" t="str">
            <v/>
          </cell>
          <cell r="AY719" t="str">
            <v/>
          </cell>
          <cell r="AZ719" t="str">
            <v/>
          </cell>
          <cell r="BB719" t="str">
            <v/>
          </cell>
          <cell r="BE719" t="str">
            <v/>
          </cell>
          <cell r="BG719" t="str">
            <v/>
          </cell>
          <cell r="BI719" t="str">
            <v/>
          </cell>
          <cell r="CH719" t="str">
            <v/>
          </cell>
          <cell r="CI719" t="str">
            <v/>
          </cell>
          <cell r="CJ719" t="str">
            <v/>
          </cell>
          <cell r="CK719" t="str">
            <v/>
          </cell>
          <cell r="CN719">
            <v>0</v>
          </cell>
          <cell r="CO719">
            <v>0</v>
          </cell>
          <cell r="CP719" t="b">
            <v>1</v>
          </cell>
          <cell r="CQ719" t="str">
            <v>c.4038T&gt;C</v>
          </cell>
          <cell r="CX719" t="str">
            <v>BRCA2</v>
          </cell>
          <cell r="CY719" t="str">
            <v>c.4038T&gt;C</v>
          </cell>
          <cell r="DE719" t="b">
            <v>0</v>
          </cell>
          <cell r="DF719" t="str">
            <v>BRCA2</v>
          </cell>
          <cell r="DG719" t="str">
            <v>c.4038T&gt;C</v>
          </cell>
          <cell r="DN719" t="b">
            <v>0</v>
          </cell>
        </row>
        <row r="720">
          <cell r="B720" t="str">
            <v>c.4045A&gt;G</v>
          </cell>
          <cell r="C720" t="str">
            <v>p.(Ile1349Val)</v>
          </cell>
          <cell r="D720" t="str">
            <v>4274T&gt;C</v>
          </cell>
          <cell r="E720" t="str">
            <v>I1349V</v>
          </cell>
          <cell r="G720" t="str">
            <v>c.4045A&gt;G</v>
          </cell>
          <cell r="O720">
            <v>0.02</v>
          </cell>
          <cell r="R720" t="str">
            <v/>
          </cell>
          <cell r="T720">
            <v>0.02</v>
          </cell>
          <cell r="U720" t="str">
            <v>Same</v>
          </cell>
          <cell r="Z720" t="str">
            <v/>
          </cell>
          <cell r="AK720" t="str">
            <v/>
          </cell>
          <cell r="AL720" t="str">
            <v/>
          </cell>
          <cell r="AM720" t="str">
            <v/>
          </cell>
          <cell r="AN720" t="str">
            <v/>
          </cell>
          <cell r="AR720" t="str">
            <v/>
          </cell>
          <cell r="AS720" t="str">
            <v/>
          </cell>
          <cell r="AT720" t="str">
            <v/>
          </cell>
          <cell r="AU720" t="str">
            <v/>
          </cell>
          <cell r="AW720" t="str">
            <v/>
          </cell>
          <cell r="AX720" t="str">
            <v/>
          </cell>
          <cell r="AY720" t="str">
            <v/>
          </cell>
          <cell r="AZ720" t="str">
            <v/>
          </cell>
          <cell r="BB720" t="str">
            <v/>
          </cell>
          <cell r="BE720" t="str">
            <v/>
          </cell>
          <cell r="BG720" t="str">
            <v/>
          </cell>
          <cell r="BI720" t="str">
            <v/>
          </cell>
          <cell r="CH720" t="str">
            <v/>
          </cell>
          <cell r="CI720" t="str">
            <v/>
          </cell>
          <cell r="CJ720" t="str">
            <v/>
          </cell>
          <cell r="CK720" t="str">
            <v/>
          </cell>
          <cell r="CN720">
            <v>0</v>
          </cell>
          <cell r="CO720">
            <v>0</v>
          </cell>
          <cell r="CP720" t="b">
            <v>1</v>
          </cell>
          <cell r="CQ720" t="str">
            <v>c.4045A&gt;G</v>
          </cell>
          <cell r="CX720" t="str">
            <v>BRCA2</v>
          </cell>
          <cell r="CY720" t="str">
            <v>c.4045A&gt;G</v>
          </cell>
          <cell r="DE720" t="b">
            <v>0</v>
          </cell>
          <cell r="DF720" t="str">
            <v>BRCA2</v>
          </cell>
          <cell r="DG720" t="str">
            <v>c.4045A&gt;G</v>
          </cell>
          <cell r="DH720">
            <v>0</v>
          </cell>
          <cell r="DI720">
            <v>0</v>
          </cell>
          <cell r="DJ720">
            <v>0</v>
          </cell>
          <cell r="DK720">
            <v>0</v>
          </cell>
          <cell r="DL720">
            <v>1.8548058018E-5</v>
          </cell>
          <cell r="DM720">
            <v>0</v>
          </cell>
          <cell r="DN720" t="b">
            <v>0</v>
          </cell>
        </row>
        <row r="721">
          <cell r="B721" t="str">
            <v>c.4046T&gt;C</v>
          </cell>
          <cell r="C721" t="str">
            <v>p.(Ile1349Thr)</v>
          </cell>
          <cell r="D721" t="str">
            <v>4274T&gt;C</v>
          </cell>
          <cell r="E721" t="str">
            <v>I1349T</v>
          </cell>
          <cell r="I721">
            <v>1</v>
          </cell>
          <cell r="K721">
            <v>1.8969074016487225E-3</v>
          </cell>
          <cell r="L721">
            <v>0.22721913137665334</v>
          </cell>
          <cell r="N721">
            <v>4.3101365210456718E-4</v>
          </cell>
          <cell r="O721">
            <v>0.02</v>
          </cell>
          <cell r="P721">
            <v>8.7961969817258612E-6</v>
          </cell>
          <cell r="Q721">
            <v>8.7961196093251029E-6</v>
          </cell>
          <cell r="R721">
            <v>1</v>
          </cell>
          <cell r="S721" t="str">
            <v>Multifac new calc</v>
          </cell>
          <cell r="T721">
            <v>0.02</v>
          </cell>
          <cell r="U721" t="str">
            <v>Same</v>
          </cell>
          <cell r="V721">
            <v>2.9999999329447746E-2</v>
          </cell>
          <cell r="Z721" t="str">
            <v/>
          </cell>
          <cell r="AA721">
            <v>1</v>
          </cell>
          <cell r="AB721">
            <v>1</v>
          </cell>
          <cell r="AD721">
            <v>1.8969074016487225E-3</v>
          </cell>
          <cell r="AE721">
            <v>0.22721913137665334</v>
          </cell>
          <cell r="AF721">
            <v>1.3330141135052292E-5</v>
          </cell>
          <cell r="AJ721">
            <v>0.02</v>
          </cell>
          <cell r="AK721" t="str">
            <v>8.80×10−6</v>
          </cell>
          <cell r="AL721" t="str">
            <v>Lindor 2012</v>
          </cell>
          <cell r="AM721" t="str">
            <v>Easton et al., 2007</v>
          </cell>
          <cell r="AN721" t="str">
            <v>Y</v>
          </cell>
          <cell r="AO721">
            <v>0.02</v>
          </cell>
          <cell r="AP721">
            <v>0</v>
          </cell>
          <cell r="AR721">
            <v>1</v>
          </cell>
          <cell r="AS721" t="str">
            <v>-</v>
          </cell>
          <cell r="AT721">
            <v>0.22908999999999999</v>
          </cell>
          <cell r="AU721">
            <v>1.91E-3</v>
          </cell>
          <cell r="AV721">
            <v>4.4000000000000002E-4</v>
          </cell>
          <cell r="AW721" t="str">
            <v>Easton DF et al., Am J Hum Genet, 81: 873-883, 2007.</v>
          </cell>
          <cell r="AX721" t="str">
            <v/>
          </cell>
          <cell r="AY721" t="str">
            <v/>
          </cell>
          <cell r="AZ721" t="str">
            <v/>
          </cell>
          <cell r="BB721" t="str">
            <v/>
          </cell>
          <cell r="BE721" t="str">
            <v/>
          </cell>
          <cell r="BG721" t="str">
            <v/>
          </cell>
          <cell r="BI721" t="str">
            <v/>
          </cell>
          <cell r="CH721" t="str">
            <v/>
          </cell>
          <cell r="CI721" t="str">
            <v/>
          </cell>
          <cell r="CJ721" t="str">
            <v/>
          </cell>
          <cell r="CK721" t="str">
            <v/>
          </cell>
          <cell r="CN721">
            <v>0</v>
          </cell>
          <cell r="CO721">
            <v>0</v>
          </cell>
          <cell r="CP721" t="b">
            <v>1</v>
          </cell>
          <cell r="CQ721" t="str">
            <v>c.4046T&gt;C</v>
          </cell>
          <cell r="CX721" t="str">
            <v>BRCA2</v>
          </cell>
          <cell r="CY721" t="str">
            <v>c.4046T&gt;C</v>
          </cell>
          <cell r="DE721" t="b">
            <v>0</v>
          </cell>
          <cell r="DF721" t="str">
            <v>BRCA2</v>
          </cell>
          <cell r="DG721" t="str">
            <v>c.4046T&gt;C</v>
          </cell>
          <cell r="DH721">
            <v>0</v>
          </cell>
          <cell r="DI721">
            <v>0</v>
          </cell>
          <cell r="DJ721">
            <v>0</v>
          </cell>
          <cell r="DK721">
            <v>0</v>
          </cell>
          <cell r="DL721">
            <v>1.8542555164E-5</v>
          </cell>
          <cell r="DM721">
            <v>0</v>
          </cell>
          <cell r="DN721" t="b">
            <v>0</v>
          </cell>
        </row>
        <row r="722">
          <cell r="B722" t="str">
            <v>c.4049A&gt;C</v>
          </cell>
          <cell r="C722" t="str">
            <v>p.(His1350Pro)</v>
          </cell>
          <cell r="D722" t="str">
            <v>4277A&gt;C</v>
          </cell>
          <cell r="E722" t="str">
            <v>H1350P</v>
          </cell>
          <cell r="G722" t="str">
            <v>c.4049A&gt;C</v>
          </cell>
          <cell r="O722">
            <v>0.02</v>
          </cell>
          <cell r="R722" t="str">
            <v/>
          </cell>
          <cell r="T722">
            <v>0.02</v>
          </cell>
          <cell r="U722" t="str">
            <v>Same</v>
          </cell>
          <cell r="Z722" t="str">
            <v/>
          </cell>
          <cell r="AK722" t="str">
            <v/>
          </cell>
          <cell r="AL722" t="str">
            <v/>
          </cell>
          <cell r="AM722" t="str">
            <v/>
          </cell>
          <cell r="AN722" t="str">
            <v/>
          </cell>
          <cell r="AR722" t="str">
            <v/>
          </cell>
          <cell r="AS722" t="str">
            <v/>
          </cell>
          <cell r="AT722" t="str">
            <v/>
          </cell>
          <cell r="AU722" t="str">
            <v/>
          </cell>
          <cell r="AW722" t="str">
            <v/>
          </cell>
          <cell r="AX722" t="str">
            <v/>
          </cell>
          <cell r="AY722" t="str">
            <v/>
          </cell>
          <cell r="AZ722" t="str">
            <v/>
          </cell>
          <cell r="BB722" t="str">
            <v/>
          </cell>
          <cell r="BE722" t="str">
            <v/>
          </cell>
          <cell r="BG722" t="str">
            <v/>
          </cell>
          <cell r="BI722" t="str">
            <v/>
          </cell>
          <cell r="CH722" t="str">
            <v/>
          </cell>
          <cell r="CI722" t="str">
            <v/>
          </cell>
          <cell r="CJ722" t="str">
            <v/>
          </cell>
          <cell r="CK722" t="str">
            <v/>
          </cell>
          <cell r="CN722">
            <v>0</v>
          </cell>
          <cell r="CO722">
            <v>0</v>
          </cell>
          <cell r="CP722" t="b">
            <v>1</v>
          </cell>
          <cell r="CQ722" t="str">
            <v>c.4049A&gt;C</v>
          </cell>
          <cell r="CX722" t="str">
            <v>BRCA2</v>
          </cell>
          <cell r="CY722" t="str">
            <v>c.4049A&gt;C</v>
          </cell>
          <cell r="DE722" t="b">
            <v>0</v>
          </cell>
          <cell r="DF722" t="str">
            <v>BRCA2</v>
          </cell>
          <cell r="DG722" t="str">
            <v>c.4049A&gt;C</v>
          </cell>
          <cell r="DN722" t="b">
            <v>0</v>
          </cell>
        </row>
        <row r="723">
          <cell r="B723" t="str">
            <v>c.4054G&gt;A</v>
          </cell>
          <cell r="C723" t="str">
            <v>p.(Asp1352Asn)</v>
          </cell>
          <cell r="D723" t="str">
            <v>4173G&gt;A</v>
          </cell>
          <cell r="E723" t="str">
            <v>D1352N</v>
          </cell>
          <cell r="G723" t="str">
            <v>c.4054G&gt;A</v>
          </cell>
          <cell r="O723">
            <v>0.02</v>
          </cell>
          <cell r="R723" t="str">
            <v/>
          </cell>
          <cell r="T723">
            <v>0.02</v>
          </cell>
          <cell r="U723" t="str">
            <v>Same</v>
          </cell>
          <cell r="Z723" t="str">
            <v/>
          </cell>
          <cell r="AK723" t="str">
            <v/>
          </cell>
          <cell r="AL723" t="str">
            <v/>
          </cell>
          <cell r="AM723" t="str">
            <v/>
          </cell>
          <cell r="AN723" t="str">
            <v/>
          </cell>
          <cell r="AR723" t="str">
            <v/>
          </cell>
          <cell r="AS723" t="str">
            <v/>
          </cell>
          <cell r="AT723" t="str">
            <v/>
          </cell>
          <cell r="AU723" t="str">
            <v/>
          </cell>
          <cell r="AW723" t="str">
            <v/>
          </cell>
          <cell r="AX723" t="str">
            <v/>
          </cell>
          <cell r="AY723" t="str">
            <v/>
          </cell>
          <cell r="AZ723" t="str">
            <v/>
          </cell>
          <cell r="BB723" t="str">
            <v/>
          </cell>
          <cell r="BE723" t="str">
            <v/>
          </cell>
          <cell r="BG723" t="str">
            <v/>
          </cell>
          <cell r="BI723" t="str">
            <v/>
          </cell>
          <cell r="CH723" t="str">
            <v/>
          </cell>
          <cell r="CI723" t="str">
            <v/>
          </cell>
          <cell r="CJ723" t="str">
            <v/>
          </cell>
          <cell r="CK723" t="str">
            <v/>
          </cell>
          <cell r="CN723">
            <v>0</v>
          </cell>
          <cell r="CO723">
            <v>0</v>
          </cell>
          <cell r="CP723" t="b">
            <v>1</v>
          </cell>
          <cell r="CQ723" t="str">
            <v>c.4054G&gt;A</v>
          </cell>
          <cell r="CX723" t="str">
            <v>BRCA2</v>
          </cell>
          <cell r="CY723" t="str">
            <v>c.4054G&gt;A</v>
          </cell>
          <cell r="DE723" t="b">
            <v>0</v>
          </cell>
          <cell r="DF723" t="str">
            <v>BRCA2</v>
          </cell>
          <cell r="DG723" t="str">
            <v>c.4054G&gt;A</v>
          </cell>
          <cell r="DN723" t="b">
            <v>0</v>
          </cell>
        </row>
        <row r="724">
          <cell r="B724" t="str">
            <v>c.4054G&gt;T</v>
          </cell>
          <cell r="C724" t="str">
            <v>p.(Asp1352Tyr)</v>
          </cell>
          <cell r="D724" t="str">
            <v>4282G&gt;T</v>
          </cell>
          <cell r="E724" t="str">
            <v>D1352Y</v>
          </cell>
          <cell r="G724" t="str">
            <v>c.4054G&gt;T</v>
          </cell>
          <cell r="I724">
            <v>0.8659</v>
          </cell>
          <cell r="J724">
            <v>1.07</v>
          </cell>
          <cell r="K724">
            <v>1.2446517494634577</v>
          </cell>
          <cell r="L724">
            <v>0.55942907890383498</v>
          </cell>
          <cell r="N724">
            <v>0.64512579652611024</v>
          </cell>
          <cell r="O724">
            <v>0.02</v>
          </cell>
          <cell r="P724">
            <v>1.3165832582165514E-2</v>
          </cell>
          <cell r="Q724">
            <v>1.2994745932766928E-2</v>
          </cell>
          <cell r="R724">
            <v>3</v>
          </cell>
          <cell r="T724">
            <v>0.02</v>
          </cell>
          <cell r="U724" t="str">
            <v>Same</v>
          </cell>
          <cell r="V724">
            <v>2.9999999329447746E-2</v>
          </cell>
          <cell r="W724">
            <v>1</v>
          </cell>
          <cell r="X724">
            <v>1.07</v>
          </cell>
          <cell r="Z724" t="str">
            <v/>
          </cell>
          <cell r="AA724">
            <v>1</v>
          </cell>
          <cell r="AB724">
            <v>1</v>
          </cell>
          <cell r="AD724">
            <v>1.2446517494634577</v>
          </cell>
          <cell r="AE724">
            <v>0.55942907890383498</v>
          </cell>
          <cell r="AF724">
            <v>2.2523328975962393E-2</v>
          </cell>
          <cell r="AJ724">
            <v>0.02</v>
          </cell>
          <cell r="AK724" t="str">
            <v>4.14×10−2</v>
          </cell>
          <cell r="AL724" t="str">
            <v>Lindor 2012</v>
          </cell>
          <cell r="AM724" t="str">
            <v>Spearman et al., 2008</v>
          </cell>
          <cell r="AN724" t="str">
            <v>Y</v>
          </cell>
          <cell r="AO724">
            <v>0.02</v>
          </cell>
          <cell r="AP724">
            <v>4.1399999999999999E-2</v>
          </cell>
          <cell r="AR724" t="str">
            <v>-</v>
          </cell>
          <cell r="AS724">
            <v>0.73199999999999998</v>
          </cell>
          <cell r="AT724">
            <v>2.89</v>
          </cell>
          <cell r="AU724" t="str">
            <v>-</v>
          </cell>
          <cell r="AV724">
            <v>2.1154799999999998</v>
          </cell>
          <cell r="AW724" t="str">
            <v>Spearman AD et al., J Clin Oncol, 26:5393-5400, 2008.</v>
          </cell>
          <cell r="AX724" t="str">
            <v/>
          </cell>
          <cell r="AY724" t="str">
            <v/>
          </cell>
          <cell r="AZ724" t="str">
            <v/>
          </cell>
          <cell r="BB724" t="str">
            <v/>
          </cell>
          <cell r="BE724" t="str">
            <v/>
          </cell>
          <cell r="BG724" t="str">
            <v/>
          </cell>
          <cell r="BI724" t="str">
            <v/>
          </cell>
          <cell r="CF724">
            <v>0.8659</v>
          </cell>
          <cell r="CH724" t="str">
            <v/>
          </cell>
          <cell r="CI724" t="str">
            <v/>
          </cell>
          <cell r="CJ724" t="str">
            <v/>
          </cell>
          <cell r="CK724" t="str">
            <v/>
          </cell>
          <cell r="CN724">
            <v>0</v>
          </cell>
          <cell r="CO724">
            <v>1</v>
          </cell>
          <cell r="CP724" t="b">
            <v>1</v>
          </cell>
          <cell r="CQ724" t="str">
            <v>c.4054G&gt;T</v>
          </cell>
          <cell r="CX724" t="str">
            <v>BRCA2</v>
          </cell>
          <cell r="CY724" t="str">
            <v>c.4054G&gt;T</v>
          </cell>
          <cell r="DE724" t="b">
            <v>0</v>
          </cell>
          <cell r="DF724" t="str">
            <v>BRCA2</v>
          </cell>
          <cell r="DG724" t="str">
            <v>c.4054G&gt;T</v>
          </cell>
          <cell r="DN724" t="b">
            <v>0</v>
          </cell>
        </row>
        <row r="725">
          <cell r="B725" t="str">
            <v>c.4061C&gt;T</v>
          </cell>
          <cell r="C725" t="str">
            <v>p.(Thr1354Met)</v>
          </cell>
          <cell r="D725" t="str">
            <v>4289C&gt;T</v>
          </cell>
          <cell r="E725" t="str">
            <v>T1354M</v>
          </cell>
          <cell r="I725">
            <v>2.7539999999999999E-2</v>
          </cell>
          <cell r="K725">
            <v>1.8818399500490404</v>
          </cell>
          <cell r="L725">
            <v>7.5276681639860288E-2</v>
          </cell>
          <cell r="N725">
            <v>3.9012796841405156E-3</v>
          </cell>
          <cell r="O725">
            <v>0.02</v>
          </cell>
          <cell r="P725">
            <v>7.9617952737561539E-5</v>
          </cell>
          <cell r="Q725">
            <v>7.9611614223822907E-5</v>
          </cell>
          <cell r="R725">
            <v>1</v>
          </cell>
          <cell r="S725" t="str">
            <v>Multifac new calc</v>
          </cell>
          <cell r="T725">
            <v>0.02</v>
          </cell>
          <cell r="U725" t="str">
            <v>Same</v>
          </cell>
          <cell r="V725">
            <v>2.9999999329447746E-2</v>
          </cell>
          <cell r="Z725" t="str">
            <v/>
          </cell>
          <cell r="AA725" t="str">
            <v>2+</v>
          </cell>
          <cell r="AB725">
            <v>2.7800002080183472E-2</v>
          </cell>
          <cell r="AD725">
            <v>1.8818399500490404</v>
          </cell>
          <cell r="AE725">
            <v>7.5276681639860288E-2</v>
          </cell>
          <cell r="AF725">
            <v>1.2178241903324859E-4</v>
          </cell>
          <cell r="AJ725">
            <v>0.02</v>
          </cell>
          <cell r="AK725" t="str">
            <v>8.03×10−5</v>
          </cell>
          <cell r="AL725" t="str">
            <v>Lindor 2012</v>
          </cell>
          <cell r="AM725" t="str">
            <v>Easton et al., 2007</v>
          </cell>
          <cell r="AN725" t="str">
            <v>Y</v>
          </cell>
          <cell r="AO725">
            <v>0.02</v>
          </cell>
          <cell r="AP725">
            <v>8.0000000000000007E-5</v>
          </cell>
          <cell r="AR725">
            <v>2.7539999999999999E-2</v>
          </cell>
          <cell r="AS725" t="str">
            <v>-</v>
          </cell>
          <cell r="AT725">
            <v>7.5859999999999997E-2</v>
          </cell>
          <cell r="AU725">
            <v>1.86209</v>
          </cell>
          <cell r="AV725">
            <v>3.8899999999999998E-3</v>
          </cell>
          <cell r="AW725" t="str">
            <v>Easton DF et al., Am J Hum Genet, 81: 873-883, 2007.</v>
          </cell>
          <cell r="AX725" t="str">
            <v/>
          </cell>
          <cell r="AY725" t="str">
            <v/>
          </cell>
          <cell r="AZ725" t="str">
            <v/>
          </cell>
          <cell r="BB725" t="str">
            <v/>
          </cell>
          <cell r="BE725" t="str">
            <v/>
          </cell>
          <cell r="BG725" t="str">
            <v/>
          </cell>
          <cell r="BI725" t="str">
            <v/>
          </cell>
          <cell r="CH725" t="str">
            <v/>
          </cell>
          <cell r="CI725" t="str">
            <v/>
          </cell>
          <cell r="CJ725" t="str">
            <v/>
          </cell>
          <cell r="CK725" t="str">
            <v/>
          </cell>
          <cell r="CN725">
            <v>0</v>
          </cell>
          <cell r="CO725">
            <v>0</v>
          </cell>
          <cell r="CP725" t="b">
            <v>1</v>
          </cell>
          <cell r="CQ725" t="str">
            <v>c.4061C&gt;T</v>
          </cell>
          <cell r="CX725" t="str">
            <v>BRCA2</v>
          </cell>
          <cell r="CY725" t="str">
            <v>c.4061C&gt;T</v>
          </cell>
          <cell r="DE725" t="b">
            <v>0</v>
          </cell>
          <cell r="DF725" t="str">
            <v>BRCA2</v>
          </cell>
          <cell r="DG725" t="str">
            <v>c.4061C&gt;T</v>
          </cell>
          <cell r="DH725">
            <v>0</v>
          </cell>
          <cell r="DI725">
            <v>8.9637863033E-5</v>
          </cell>
          <cell r="DJ725">
            <v>0</v>
          </cell>
          <cell r="DK725">
            <v>0</v>
          </cell>
          <cell r="DL725">
            <v>2.2176227085E-4</v>
          </cell>
          <cell r="DM725">
            <v>0</v>
          </cell>
          <cell r="DN725" t="b">
            <v>0</v>
          </cell>
        </row>
        <row r="726">
          <cell r="B726" t="str">
            <v>c.4068G&gt;A</v>
          </cell>
          <cell r="C726" t="str">
            <v>p.(=)</v>
          </cell>
          <cell r="D726" t="str">
            <v>4296G&gt;A</v>
          </cell>
          <cell r="E726" t="str">
            <v>L1356L</v>
          </cell>
          <cell r="J726">
            <v>2.5280640000000005</v>
          </cell>
          <cell r="N726">
            <v>2.5280640000000005</v>
          </cell>
          <cell r="O726">
            <v>0.02</v>
          </cell>
          <cell r="P726">
            <v>5.1593142857142872E-2</v>
          </cell>
          <cell r="Q726">
            <v>4.9061885965674956E-2</v>
          </cell>
          <cell r="R726">
            <v>3</v>
          </cell>
          <cell r="T726">
            <v>0.02</v>
          </cell>
          <cell r="U726" t="str">
            <v>Same</v>
          </cell>
          <cell r="Z726" t="str">
            <v/>
          </cell>
          <cell r="AK726" t="str">
            <v/>
          </cell>
          <cell r="AL726" t="str">
            <v/>
          </cell>
          <cell r="AM726" t="str">
            <v/>
          </cell>
          <cell r="AN726" t="str">
            <v/>
          </cell>
          <cell r="AR726" t="str">
            <v/>
          </cell>
          <cell r="AS726" t="str">
            <v/>
          </cell>
          <cell r="AT726" t="str">
            <v/>
          </cell>
          <cell r="AU726" t="str">
            <v/>
          </cell>
          <cell r="AW726" t="str">
            <v/>
          </cell>
          <cell r="AX726" t="str">
            <v/>
          </cell>
          <cell r="AY726" t="str">
            <v/>
          </cell>
          <cell r="AZ726" t="str">
            <v/>
          </cell>
          <cell r="BB726" t="str">
            <v/>
          </cell>
          <cell r="BE726" t="str">
            <v/>
          </cell>
          <cell r="BG726" t="str">
            <v/>
          </cell>
          <cell r="BI726" t="str">
            <v/>
          </cell>
          <cell r="BX726">
            <v>3</v>
          </cell>
          <cell r="BY726">
            <v>2.5280640000000005</v>
          </cell>
          <cell r="BZ726">
            <v>1</v>
          </cell>
          <cell r="CA726">
            <v>1</v>
          </cell>
          <cell r="CH726" t="str">
            <v/>
          </cell>
          <cell r="CI726" t="str">
            <v/>
          </cell>
          <cell r="CJ726" t="str">
            <v/>
          </cell>
          <cell r="CK726" t="str">
            <v/>
          </cell>
          <cell r="CN726">
            <v>0</v>
          </cell>
          <cell r="CO726">
            <v>3</v>
          </cell>
          <cell r="CP726" t="b">
            <v>1</v>
          </cell>
          <cell r="CQ726" t="str">
            <v>c.4068G&gt;A</v>
          </cell>
          <cell r="CR726">
            <v>2.8999999999999998E-3</v>
          </cell>
          <cell r="CS726">
            <v>0</v>
          </cell>
          <cell r="CT726">
            <v>0</v>
          </cell>
          <cell r="CU726">
            <v>0</v>
          </cell>
          <cell r="CV726">
            <v>0</v>
          </cell>
          <cell r="CW726" t="b">
            <v>0</v>
          </cell>
          <cell r="CX726" t="str">
            <v>BRCA2</v>
          </cell>
          <cell r="CY726" t="str">
            <v>c.4068G&gt;A</v>
          </cell>
          <cell r="CZ726">
            <v>2.8999999999999998E-3</v>
          </cell>
          <cell r="DA726">
            <v>0</v>
          </cell>
          <cell r="DB726">
            <v>0</v>
          </cell>
          <cell r="DC726">
            <v>0</v>
          </cell>
          <cell r="DD726">
            <v>0</v>
          </cell>
          <cell r="DE726" t="b">
            <v>0</v>
          </cell>
          <cell r="DF726" t="str">
            <v>BRCA2</v>
          </cell>
          <cell r="DG726" t="str">
            <v>c.4068G&gt;A</v>
          </cell>
          <cell r="DH726">
            <v>4.4984255511000001E-4</v>
          </cell>
          <cell r="DI726">
            <v>2.8678974727000001E-3</v>
          </cell>
          <cell r="DJ726">
            <v>0</v>
          </cell>
          <cell r="DK726">
            <v>2.2720387760999999E-3</v>
          </cell>
          <cell r="DL726">
            <v>4.6889422189000003E-3</v>
          </cell>
          <cell r="DM726">
            <v>1.2339585389999999E-4</v>
          </cell>
          <cell r="DN726" t="b">
            <v>0</v>
          </cell>
        </row>
        <row r="727">
          <cell r="B727" t="str">
            <v>c.4068G&gt;T</v>
          </cell>
          <cell r="C727" t="str">
            <v>p.(Leu1356Phe)</v>
          </cell>
          <cell r="D727" t="str">
            <v>4296G&gt;T</v>
          </cell>
          <cell r="E727" t="str">
            <v>L1356F</v>
          </cell>
          <cell r="G727" t="str">
            <v>c.4068G&gt;T</v>
          </cell>
          <cell r="O727">
            <v>0.02</v>
          </cell>
          <cell r="R727" t="str">
            <v/>
          </cell>
          <cell r="T727">
            <v>0.02</v>
          </cell>
          <cell r="U727" t="str">
            <v>Same</v>
          </cell>
          <cell r="Z727" t="str">
            <v/>
          </cell>
          <cell r="AK727" t="str">
            <v/>
          </cell>
          <cell r="AL727" t="str">
            <v/>
          </cell>
          <cell r="AM727" t="str">
            <v/>
          </cell>
          <cell r="AN727" t="str">
            <v/>
          </cell>
          <cell r="AR727" t="str">
            <v/>
          </cell>
          <cell r="AS727" t="str">
            <v/>
          </cell>
          <cell r="AT727" t="str">
            <v/>
          </cell>
          <cell r="AU727" t="str">
            <v/>
          </cell>
          <cell r="AW727" t="str">
            <v/>
          </cell>
          <cell r="AX727" t="str">
            <v/>
          </cell>
          <cell r="AY727" t="str">
            <v/>
          </cell>
          <cell r="AZ727" t="str">
            <v/>
          </cell>
          <cell r="BB727" t="str">
            <v/>
          </cell>
          <cell r="BE727" t="str">
            <v/>
          </cell>
          <cell r="BG727" t="str">
            <v/>
          </cell>
          <cell r="BI727" t="str">
            <v/>
          </cell>
          <cell r="CH727" t="str">
            <v/>
          </cell>
          <cell r="CI727" t="str">
            <v/>
          </cell>
          <cell r="CJ727" t="str">
            <v/>
          </cell>
          <cell r="CK727" t="str">
            <v/>
          </cell>
          <cell r="CN727">
            <v>0</v>
          </cell>
          <cell r="CO727">
            <v>0</v>
          </cell>
          <cell r="CP727" t="b">
            <v>1</v>
          </cell>
          <cell r="CQ727" t="str">
            <v>c.4068G&gt;T</v>
          </cell>
          <cell r="CX727" t="str">
            <v>BRCA2</v>
          </cell>
          <cell r="CY727" t="str">
            <v>c.4068G&gt;T</v>
          </cell>
          <cell r="DE727" t="b">
            <v>0</v>
          </cell>
          <cell r="DF727" t="str">
            <v>BRCA2</v>
          </cell>
          <cell r="DG727" t="str">
            <v>c.4068G&gt;T</v>
          </cell>
          <cell r="DN727" t="b">
            <v>0</v>
          </cell>
        </row>
        <row r="728">
          <cell r="B728" t="str">
            <v>c.4071A&gt;C</v>
          </cell>
          <cell r="C728" t="str">
            <v>p.(=)</v>
          </cell>
          <cell r="D728" t="str">
            <v>4299A&gt;C</v>
          </cell>
          <cell r="E728" t="str">
            <v>L1357L</v>
          </cell>
          <cell r="O728">
            <v>0.02</v>
          </cell>
          <cell r="R728" t="str">
            <v/>
          </cell>
          <cell r="T728">
            <v>0.02</v>
          </cell>
          <cell r="U728" t="str">
            <v>Same</v>
          </cell>
          <cell r="Z728" t="str">
            <v/>
          </cell>
          <cell r="AK728" t="str">
            <v/>
          </cell>
          <cell r="AL728" t="str">
            <v/>
          </cell>
          <cell r="AM728" t="str">
            <v/>
          </cell>
          <cell r="AN728" t="str">
            <v/>
          </cell>
          <cell r="AR728" t="str">
            <v/>
          </cell>
          <cell r="AS728" t="str">
            <v/>
          </cell>
          <cell r="AT728" t="str">
            <v/>
          </cell>
          <cell r="AU728" t="str">
            <v/>
          </cell>
          <cell r="AW728" t="str">
            <v/>
          </cell>
          <cell r="AX728" t="str">
            <v/>
          </cell>
          <cell r="AY728" t="str">
            <v/>
          </cell>
          <cell r="AZ728" t="str">
            <v/>
          </cell>
          <cell r="BB728" t="str">
            <v/>
          </cell>
          <cell r="BE728" t="str">
            <v/>
          </cell>
          <cell r="BG728" t="str">
            <v/>
          </cell>
          <cell r="BI728" t="str">
            <v/>
          </cell>
          <cell r="CH728" t="str">
            <v/>
          </cell>
          <cell r="CI728" t="str">
            <v/>
          </cell>
          <cell r="CJ728" t="str">
            <v/>
          </cell>
          <cell r="CK728" t="str">
            <v/>
          </cell>
          <cell r="CN728">
            <v>0</v>
          </cell>
          <cell r="CO728">
            <v>0</v>
          </cell>
          <cell r="CP728" t="b">
            <v>1</v>
          </cell>
          <cell r="CQ728" t="str">
            <v>c.4071A&gt;C</v>
          </cell>
          <cell r="CR728">
            <v>0</v>
          </cell>
          <cell r="CS728">
            <v>0</v>
          </cell>
          <cell r="CT728">
            <v>0</v>
          </cell>
          <cell r="CU728">
            <v>2.3E-3</v>
          </cell>
          <cell r="CV728">
            <v>0</v>
          </cell>
          <cell r="CW728" t="b">
            <v>0</v>
          </cell>
          <cell r="CX728" t="str">
            <v>BRCA2</v>
          </cell>
          <cell r="CY728" t="str">
            <v>c.4071A&gt;C</v>
          </cell>
          <cell r="CZ728">
            <v>0</v>
          </cell>
          <cell r="DA728">
            <v>0</v>
          </cell>
          <cell r="DB728">
            <v>0</v>
          </cell>
          <cell r="DC728">
            <v>2.3E-3</v>
          </cell>
          <cell r="DD728">
            <v>0</v>
          </cell>
          <cell r="DE728" t="b">
            <v>0</v>
          </cell>
          <cell r="DF728" t="str">
            <v>BRCA2</v>
          </cell>
          <cell r="DG728" t="str">
            <v>c.4071A&gt;C</v>
          </cell>
          <cell r="DH728">
            <v>1.6865302451000001E-3</v>
          </cell>
          <cell r="DI728">
            <v>0</v>
          </cell>
          <cell r="DJ728">
            <v>0</v>
          </cell>
          <cell r="DK728">
            <v>0</v>
          </cell>
          <cell r="DL728">
            <v>0</v>
          </cell>
          <cell r="DM728">
            <v>0</v>
          </cell>
          <cell r="DN728" t="b">
            <v>0</v>
          </cell>
        </row>
        <row r="729">
          <cell r="B729" t="str">
            <v>c.4081C&gt;A</v>
          </cell>
          <cell r="C729" t="str">
            <v>p.(Gln1361Lys)</v>
          </cell>
          <cell r="D729" t="str">
            <v>4309C&gt;A</v>
          </cell>
          <cell r="E729" t="str">
            <v>Q1361K</v>
          </cell>
          <cell r="G729" t="str">
            <v>c.4081C&gt;A</v>
          </cell>
          <cell r="O729">
            <v>0.02</v>
          </cell>
          <cell r="R729" t="str">
            <v/>
          </cell>
          <cell r="T729">
            <v>0.02</v>
          </cell>
          <cell r="U729" t="str">
            <v>Same</v>
          </cell>
          <cell r="Z729" t="str">
            <v/>
          </cell>
          <cell r="AK729" t="str">
            <v/>
          </cell>
          <cell r="AL729" t="str">
            <v/>
          </cell>
          <cell r="AM729" t="str">
            <v/>
          </cell>
          <cell r="AN729" t="str">
            <v/>
          </cell>
          <cell r="AR729" t="str">
            <v/>
          </cell>
          <cell r="AS729" t="str">
            <v/>
          </cell>
          <cell r="AT729" t="str">
            <v/>
          </cell>
          <cell r="AU729" t="str">
            <v/>
          </cell>
          <cell r="AW729" t="str">
            <v/>
          </cell>
          <cell r="AX729" t="str">
            <v/>
          </cell>
          <cell r="AY729" t="str">
            <v/>
          </cell>
          <cell r="AZ729" t="str">
            <v/>
          </cell>
          <cell r="BB729" t="str">
            <v/>
          </cell>
          <cell r="BE729" t="str">
            <v/>
          </cell>
          <cell r="BG729" t="str">
            <v/>
          </cell>
          <cell r="BI729" t="str">
            <v/>
          </cell>
          <cell r="CH729" t="str">
            <v/>
          </cell>
          <cell r="CI729" t="str">
            <v/>
          </cell>
          <cell r="CJ729" t="str">
            <v/>
          </cell>
          <cell r="CK729" t="str">
            <v/>
          </cell>
          <cell r="CN729">
            <v>0</v>
          </cell>
          <cell r="CO729">
            <v>0</v>
          </cell>
          <cell r="CP729" t="b">
            <v>1</v>
          </cell>
          <cell r="CQ729" t="str">
            <v>c.4081C&gt;A</v>
          </cell>
          <cell r="CX729" t="str">
            <v>BRCA2</v>
          </cell>
          <cell r="CY729" t="str">
            <v>c.4081C&gt;A</v>
          </cell>
          <cell r="DE729" t="b">
            <v>0</v>
          </cell>
          <cell r="DF729" t="str">
            <v>BRCA2</v>
          </cell>
          <cell r="DG729" t="str">
            <v>c.4081C&gt;A</v>
          </cell>
          <cell r="DN729" t="b">
            <v>0</v>
          </cell>
        </row>
        <row r="730">
          <cell r="B730" t="str">
            <v>c.4088A&gt;G</v>
          </cell>
          <cell r="C730" t="str">
            <v>p.(Asn1363Ser)</v>
          </cell>
          <cell r="D730" t="str">
            <v>4316A&gt;G</v>
          </cell>
          <cell r="E730" t="str">
            <v>N1363S</v>
          </cell>
          <cell r="G730" t="str">
            <v>c.4088A&gt;G</v>
          </cell>
          <cell r="K730">
            <v>1.0246153856466556</v>
          </cell>
          <cell r="L730">
            <v>0.87963793112509714</v>
          </cell>
          <cell r="N730">
            <v>0.90129055802916769</v>
          </cell>
          <cell r="O730">
            <v>0.02</v>
          </cell>
          <cell r="P730">
            <v>1.8393684857738117E-2</v>
          </cell>
          <cell r="Q730">
            <v>1.8061467908952689E-2</v>
          </cell>
          <cell r="R730">
            <v>3</v>
          </cell>
          <cell r="T730">
            <v>0.02</v>
          </cell>
          <cell r="U730" t="str">
            <v>Same</v>
          </cell>
          <cell r="V730">
            <v>2.9999999329447746E-2</v>
          </cell>
          <cell r="Z730" t="str">
            <v/>
          </cell>
          <cell r="AA730">
            <v>1</v>
          </cell>
          <cell r="AB730">
            <v>1</v>
          </cell>
          <cell r="AD730">
            <v>1.0246153856466556</v>
          </cell>
          <cell r="AE730">
            <v>0.87963793112509714</v>
          </cell>
          <cell r="AF730">
            <v>2.711902324425464E-2</v>
          </cell>
          <cell r="AK730" t="str">
            <v/>
          </cell>
          <cell r="AL730" t="str">
            <v/>
          </cell>
          <cell r="AM730" t="str">
            <v/>
          </cell>
          <cell r="AN730" t="str">
            <v/>
          </cell>
          <cell r="AR730" t="str">
            <v/>
          </cell>
          <cell r="AS730" t="str">
            <v/>
          </cell>
          <cell r="AT730" t="str">
            <v/>
          </cell>
          <cell r="AU730" t="str">
            <v/>
          </cell>
          <cell r="AW730" t="str">
            <v/>
          </cell>
          <cell r="AX730" t="str">
            <v/>
          </cell>
          <cell r="AY730" t="str">
            <v/>
          </cell>
          <cell r="AZ730" t="str">
            <v/>
          </cell>
          <cell r="BB730" t="str">
            <v/>
          </cell>
          <cell r="BE730" t="str">
            <v/>
          </cell>
          <cell r="BG730" t="str">
            <v/>
          </cell>
          <cell r="BI730" t="str">
            <v/>
          </cell>
          <cell r="CH730" t="str">
            <v/>
          </cell>
          <cell r="CI730" t="str">
            <v/>
          </cell>
          <cell r="CJ730" t="str">
            <v/>
          </cell>
          <cell r="CK730" t="str">
            <v/>
          </cell>
          <cell r="CN730">
            <v>0</v>
          </cell>
          <cell r="CO730">
            <v>0</v>
          </cell>
          <cell r="CP730" t="b">
            <v>1</v>
          </cell>
          <cell r="CQ730" t="str">
            <v>c.4088A&gt;G</v>
          </cell>
          <cell r="CX730" t="str">
            <v>BRCA2</v>
          </cell>
          <cell r="CY730" t="str">
            <v>c.4088A&gt;G</v>
          </cell>
          <cell r="DE730" t="b">
            <v>0</v>
          </cell>
          <cell r="DF730" t="str">
            <v>BRCA2</v>
          </cell>
          <cell r="DG730" t="str">
            <v>c.4088A&gt;G</v>
          </cell>
          <cell r="DN730" t="b">
            <v>0</v>
          </cell>
        </row>
        <row r="731">
          <cell r="B731" t="str">
            <v>c.4090A&gt;C</v>
          </cell>
          <cell r="C731" t="str">
            <v>p.(Ile1364Leu)</v>
          </cell>
          <cell r="D731" t="str">
            <v>4318A&gt;C</v>
          </cell>
          <cell r="E731" t="str">
            <v>I1364L</v>
          </cell>
          <cell r="O731">
            <v>0.02</v>
          </cell>
          <cell r="R731">
            <v>1</v>
          </cell>
          <cell r="S731" t="str">
            <v>Frequency &gt;1%</v>
          </cell>
          <cell r="T731">
            <v>0.02</v>
          </cell>
          <cell r="U731" t="str">
            <v>Same</v>
          </cell>
          <cell r="Z731" t="str">
            <v/>
          </cell>
          <cell r="AK731" t="str">
            <v/>
          </cell>
          <cell r="AL731" t="str">
            <v/>
          </cell>
          <cell r="AM731" t="str">
            <v/>
          </cell>
          <cell r="AN731" t="str">
            <v/>
          </cell>
          <cell r="AR731" t="str">
            <v/>
          </cell>
          <cell r="AS731" t="str">
            <v/>
          </cell>
          <cell r="AT731" t="str">
            <v/>
          </cell>
          <cell r="AU731" t="str">
            <v/>
          </cell>
          <cell r="AW731" t="str">
            <v/>
          </cell>
          <cell r="AX731" t="str">
            <v/>
          </cell>
          <cell r="AY731" t="str">
            <v/>
          </cell>
          <cell r="AZ731" t="str">
            <v/>
          </cell>
          <cell r="BB731" t="str">
            <v/>
          </cell>
          <cell r="BE731" t="str">
            <v/>
          </cell>
          <cell r="BG731" t="str">
            <v/>
          </cell>
          <cell r="BI731" t="str">
            <v/>
          </cell>
          <cell r="CH731" t="str">
            <v/>
          </cell>
          <cell r="CI731" t="str">
            <v/>
          </cell>
          <cell r="CJ731" t="str">
            <v/>
          </cell>
          <cell r="CK731" t="str">
            <v/>
          </cell>
          <cell r="CN731">
            <v>0</v>
          </cell>
          <cell r="CO731">
            <v>0</v>
          </cell>
          <cell r="CP731" t="b">
            <v>1</v>
          </cell>
          <cell r="CQ731" t="str">
            <v>c.4090A&gt;C</v>
          </cell>
          <cell r="CR731">
            <v>0</v>
          </cell>
          <cell r="CS731">
            <v>0</v>
          </cell>
          <cell r="CT731">
            <v>0</v>
          </cell>
          <cell r="CU731">
            <v>1.66E-2</v>
          </cell>
          <cell r="CV731">
            <v>0</v>
          </cell>
          <cell r="CW731" t="b">
            <v>1</v>
          </cell>
          <cell r="CX731" t="str">
            <v>BRCA2</v>
          </cell>
          <cell r="CY731" t="str">
            <v>c.4090A&gt;C</v>
          </cell>
          <cell r="CZ731">
            <v>0</v>
          </cell>
          <cell r="DA731">
            <v>0</v>
          </cell>
          <cell r="DB731">
            <v>0</v>
          </cell>
          <cell r="DC731">
            <v>1.66E-2</v>
          </cell>
          <cell r="DD731">
            <v>0</v>
          </cell>
          <cell r="DE731" t="b">
            <v>1</v>
          </cell>
          <cell r="DF731" t="str">
            <v>BRCA2</v>
          </cell>
          <cell r="DG731" t="str">
            <v>c.4090A&gt;C</v>
          </cell>
          <cell r="DH731">
            <v>1.9435028249000001E-2</v>
          </cell>
          <cell r="DI731">
            <v>8.0500894453999999E-4</v>
          </cell>
          <cell r="DJ731">
            <v>0</v>
          </cell>
          <cell r="DK731">
            <v>0</v>
          </cell>
          <cell r="DL731">
            <v>0</v>
          </cell>
          <cell r="DM731">
            <v>6.1334641805999994E-5</v>
          </cell>
          <cell r="DN731" t="b">
            <v>1</v>
          </cell>
        </row>
        <row r="732">
          <cell r="B732" t="str">
            <v>c.4090A&gt;G</v>
          </cell>
          <cell r="C732" t="str">
            <v>p.(Ile1364Val)</v>
          </cell>
          <cell r="D732" t="str">
            <v>4318 A&gt;G</v>
          </cell>
          <cell r="E732" t="str">
            <v>I1364V</v>
          </cell>
          <cell r="G732" t="str">
            <v>c.4090A&gt;G</v>
          </cell>
          <cell r="O732">
            <v>0.3</v>
          </cell>
          <cell r="R732" t="str">
            <v/>
          </cell>
          <cell r="T732">
            <v>0.3</v>
          </cell>
          <cell r="U732" t="str">
            <v>Same</v>
          </cell>
          <cell r="Z732" t="str">
            <v/>
          </cell>
          <cell r="AK732" t="str">
            <v/>
          </cell>
          <cell r="AL732" t="str">
            <v/>
          </cell>
          <cell r="AM732" t="str">
            <v/>
          </cell>
          <cell r="AN732" t="str">
            <v/>
          </cell>
          <cell r="AR732" t="str">
            <v/>
          </cell>
          <cell r="AS732" t="str">
            <v/>
          </cell>
          <cell r="AT732" t="str">
            <v/>
          </cell>
          <cell r="AU732" t="str">
            <v/>
          </cell>
          <cell r="AW732" t="str">
            <v/>
          </cell>
          <cell r="AX732" t="str">
            <v/>
          </cell>
          <cell r="AY732" t="str">
            <v/>
          </cell>
          <cell r="AZ732" t="str">
            <v/>
          </cell>
          <cell r="BB732" t="str">
            <v/>
          </cell>
          <cell r="BE732" t="str">
            <v/>
          </cell>
          <cell r="BG732" t="str">
            <v/>
          </cell>
          <cell r="BI732" t="str">
            <v/>
          </cell>
          <cell r="CH732" t="str">
            <v/>
          </cell>
          <cell r="CI732" t="str">
            <v/>
          </cell>
          <cell r="CJ732" t="str">
            <v/>
          </cell>
          <cell r="CK732" t="str">
            <v/>
          </cell>
          <cell r="CN732">
            <v>0</v>
          </cell>
          <cell r="CO732">
            <v>0</v>
          </cell>
          <cell r="CP732" t="b">
            <v>1</v>
          </cell>
          <cell r="CQ732" t="str">
            <v>c.4090A&gt;G</v>
          </cell>
          <cell r="CX732" t="str">
            <v>BRCA2</v>
          </cell>
          <cell r="CY732" t="str">
            <v>c.4090A&gt;G</v>
          </cell>
          <cell r="DE732" t="b">
            <v>0</v>
          </cell>
          <cell r="DF732" t="str">
            <v>BRCA2</v>
          </cell>
          <cell r="DG732" t="str">
            <v>c.4090A&gt;G</v>
          </cell>
          <cell r="DN732" t="b">
            <v>0</v>
          </cell>
        </row>
        <row r="733">
          <cell r="B733" t="str">
            <v>c.4094G&gt;A</v>
          </cell>
          <cell r="C733" t="str">
            <v>p.(Cys1365Tyr)</v>
          </cell>
          <cell r="D733" t="str">
            <v>4322G&gt;A</v>
          </cell>
          <cell r="E733" t="str">
            <v>C1365Y</v>
          </cell>
          <cell r="I733">
            <v>0.41687000000000002</v>
          </cell>
          <cell r="K733">
            <v>5.9024729071112801E-2</v>
          </cell>
          <cell r="L733">
            <v>0.27014529724215436</v>
          </cell>
          <cell r="N733">
            <v>6.647097609586425E-3</v>
          </cell>
          <cell r="O733">
            <v>0.02</v>
          </cell>
          <cell r="P733">
            <v>1.3565505325686584E-4</v>
          </cell>
          <cell r="Q733">
            <v>1.3563665345941721E-4</v>
          </cell>
          <cell r="R733">
            <v>1</v>
          </cell>
          <cell r="S733" t="str">
            <v>Multifac new calc</v>
          </cell>
          <cell r="T733">
            <v>0.02</v>
          </cell>
          <cell r="U733" t="str">
            <v>Same</v>
          </cell>
          <cell r="V733">
            <v>2.9999999329447746E-2</v>
          </cell>
          <cell r="Z733" t="str">
            <v/>
          </cell>
          <cell r="AA733" t="str">
            <v>2+</v>
          </cell>
          <cell r="AB733">
            <v>0.41829999164990611</v>
          </cell>
          <cell r="AD733">
            <v>5.9024729071112801E-2</v>
          </cell>
          <cell r="AE733">
            <v>0.27014529724215436</v>
          </cell>
          <cell r="AF733">
            <v>2.062429922033058E-4</v>
          </cell>
          <cell r="AJ733">
            <v>0.02</v>
          </cell>
          <cell r="AK733" t="str">
            <v>1.36×10−4</v>
          </cell>
          <cell r="AL733" t="str">
            <v>Lindor 2012</v>
          </cell>
          <cell r="AM733" t="str">
            <v>Easton et al., 2007</v>
          </cell>
          <cell r="AN733" t="str">
            <v>Y</v>
          </cell>
          <cell r="AO733">
            <v>0.02</v>
          </cell>
          <cell r="AP733">
            <v>1.2999999999999999E-4</v>
          </cell>
          <cell r="AR733">
            <v>0.41687000000000002</v>
          </cell>
          <cell r="AS733" t="str">
            <v>-</v>
          </cell>
          <cell r="AT733">
            <v>0.26915</v>
          </cell>
          <cell r="AU733">
            <v>5.8880000000000002E-2</v>
          </cell>
          <cell r="AV733">
            <v>6.6100000000000004E-3</v>
          </cell>
          <cell r="AW733" t="str">
            <v>Easton DF et al., Am J Hum Genet, 81: 873-883, 2007.</v>
          </cell>
          <cell r="AX733" t="str">
            <v/>
          </cell>
          <cell r="AY733" t="str">
            <v/>
          </cell>
          <cell r="AZ733" t="str">
            <v/>
          </cell>
          <cell r="BB733" t="str">
            <v/>
          </cell>
          <cell r="BE733" t="str">
            <v/>
          </cell>
          <cell r="BG733" t="str">
            <v/>
          </cell>
          <cell r="BI733" t="str">
            <v/>
          </cell>
          <cell r="CH733" t="str">
            <v/>
          </cell>
          <cell r="CI733" t="str">
            <v/>
          </cell>
          <cell r="CJ733" t="str">
            <v/>
          </cell>
          <cell r="CK733" t="str">
            <v/>
          </cell>
          <cell r="CN733">
            <v>0</v>
          </cell>
          <cell r="CO733">
            <v>0</v>
          </cell>
          <cell r="CP733" t="b">
            <v>1</v>
          </cell>
          <cell r="CQ733" t="str">
            <v>c.4094G&gt;A</v>
          </cell>
          <cell r="CX733" t="str">
            <v>BRCA2</v>
          </cell>
          <cell r="CY733" t="str">
            <v>c.4094G&gt;A</v>
          </cell>
          <cell r="DE733" t="b">
            <v>0</v>
          </cell>
          <cell r="DF733" t="str">
            <v>BRCA2</v>
          </cell>
          <cell r="DG733" t="str">
            <v>c.4094G&gt;A</v>
          </cell>
          <cell r="DH733">
            <v>0</v>
          </cell>
          <cell r="DI733">
            <v>0</v>
          </cell>
          <cell r="DJ733">
            <v>0</v>
          </cell>
          <cell r="DK733">
            <v>0</v>
          </cell>
          <cell r="DL733">
            <v>1.8443378827000002E-5</v>
          </cell>
          <cell r="DM733">
            <v>0</v>
          </cell>
          <cell r="DN733" t="b">
            <v>0</v>
          </cell>
        </row>
        <row r="734">
          <cell r="B734" t="str">
            <v>c.40A&gt;G</v>
          </cell>
          <cell r="C734" t="str">
            <v>p.(Ile14Val)</v>
          </cell>
          <cell r="D734" t="str">
            <v>268G&gt;A</v>
          </cell>
          <cell r="E734" t="str">
            <v>I14V</v>
          </cell>
          <cell r="G734" t="str">
            <v>c.40A&gt;G</v>
          </cell>
          <cell r="O734">
            <v>0.03</v>
          </cell>
          <cell r="R734" t="str">
            <v/>
          </cell>
          <cell r="T734">
            <v>0.03</v>
          </cell>
          <cell r="U734" t="str">
            <v>Same</v>
          </cell>
          <cell r="Z734" t="str">
            <v/>
          </cell>
          <cell r="AK734" t="str">
            <v/>
          </cell>
          <cell r="AL734" t="str">
            <v/>
          </cell>
          <cell r="AM734" t="str">
            <v/>
          </cell>
          <cell r="AN734" t="str">
            <v/>
          </cell>
          <cell r="AR734" t="str">
            <v/>
          </cell>
          <cell r="AS734" t="str">
            <v/>
          </cell>
          <cell r="AT734" t="str">
            <v/>
          </cell>
          <cell r="AU734" t="str">
            <v/>
          </cell>
          <cell r="AW734" t="str">
            <v/>
          </cell>
          <cell r="AX734" t="str">
            <v/>
          </cell>
          <cell r="AY734" t="str">
            <v/>
          </cell>
          <cell r="AZ734" t="str">
            <v/>
          </cell>
          <cell r="BB734" t="str">
            <v/>
          </cell>
          <cell r="BE734" t="str">
            <v/>
          </cell>
          <cell r="BG734" t="str">
            <v/>
          </cell>
          <cell r="BI734" t="str">
            <v/>
          </cell>
          <cell r="CH734" t="str">
            <v/>
          </cell>
          <cell r="CI734" t="str">
            <v/>
          </cell>
          <cell r="CJ734" t="str">
            <v/>
          </cell>
          <cell r="CK734" t="str">
            <v/>
          </cell>
          <cell r="CN734">
            <v>0</v>
          </cell>
          <cell r="CO734">
            <v>0</v>
          </cell>
          <cell r="CP734" t="b">
            <v>1</v>
          </cell>
          <cell r="CQ734" t="str">
            <v>c.40A&gt;G</v>
          </cell>
          <cell r="CX734" t="str">
            <v>BRCA2</v>
          </cell>
          <cell r="CY734" t="str">
            <v>c.40A&gt;G</v>
          </cell>
          <cell r="DE734" t="b">
            <v>0</v>
          </cell>
          <cell r="DF734" t="str">
            <v>BRCA2</v>
          </cell>
          <cell r="DG734" t="str">
            <v>c.40A&gt;G</v>
          </cell>
          <cell r="DN734" t="b">
            <v>0</v>
          </cell>
        </row>
        <row r="735">
          <cell r="B735" t="str">
            <v>c.4110C&gt;T</v>
          </cell>
          <cell r="C735" t="str">
            <v>p.(=)</v>
          </cell>
          <cell r="D735" t="str">
            <v>4338C&gt;T</v>
          </cell>
          <cell r="E735" t="str">
            <v>G1374G</v>
          </cell>
          <cell r="O735">
            <v>0.02</v>
          </cell>
          <cell r="R735" t="str">
            <v/>
          </cell>
          <cell r="T735">
            <v>0.02</v>
          </cell>
          <cell r="U735" t="str">
            <v>Same</v>
          </cell>
          <cell r="Z735" t="str">
            <v/>
          </cell>
          <cell r="AK735" t="str">
            <v/>
          </cell>
          <cell r="AL735" t="str">
            <v/>
          </cell>
          <cell r="AM735" t="str">
            <v/>
          </cell>
          <cell r="AN735" t="str">
            <v/>
          </cell>
          <cell r="AR735" t="str">
            <v/>
          </cell>
          <cell r="AS735" t="str">
            <v/>
          </cell>
          <cell r="AT735" t="str">
            <v/>
          </cell>
          <cell r="AU735" t="str">
            <v/>
          </cell>
          <cell r="AW735" t="str">
            <v/>
          </cell>
          <cell r="AX735" t="str">
            <v/>
          </cell>
          <cell r="AY735" t="str">
            <v/>
          </cell>
          <cell r="AZ735" t="str">
            <v/>
          </cell>
          <cell r="BB735" t="str">
            <v/>
          </cell>
          <cell r="BE735" t="str">
            <v/>
          </cell>
          <cell r="BG735" t="str">
            <v/>
          </cell>
          <cell r="BI735" t="str">
            <v/>
          </cell>
          <cell r="CH735" t="str">
            <v/>
          </cell>
          <cell r="CI735" t="str">
            <v/>
          </cell>
          <cell r="CJ735" t="str">
            <v/>
          </cell>
          <cell r="CK735" t="str">
            <v/>
          </cell>
          <cell r="CN735">
            <v>0</v>
          </cell>
          <cell r="CO735">
            <v>0</v>
          </cell>
          <cell r="CP735" t="b">
            <v>1</v>
          </cell>
          <cell r="CQ735" t="str">
            <v>c.4110C&gt;T</v>
          </cell>
          <cell r="CX735" t="str">
            <v>BRCA2</v>
          </cell>
          <cell r="CY735" t="str">
            <v>c.4110C&gt;T</v>
          </cell>
          <cell r="DE735" t="b">
            <v>0</v>
          </cell>
          <cell r="DF735" t="str">
            <v>BRCA2</v>
          </cell>
          <cell r="DG735" t="str">
            <v>c.4110C&gt;T</v>
          </cell>
          <cell r="DH735">
            <v>0</v>
          </cell>
          <cell r="DI735">
            <v>8.9349535382000006E-5</v>
          </cell>
          <cell r="DJ735">
            <v>0</v>
          </cell>
          <cell r="DK735">
            <v>0</v>
          </cell>
          <cell r="DL735">
            <v>0</v>
          </cell>
          <cell r="DM735">
            <v>0</v>
          </cell>
          <cell r="DN735" t="b">
            <v>0</v>
          </cell>
        </row>
        <row r="736">
          <cell r="B736" t="str">
            <v>c.4112A&gt;G</v>
          </cell>
          <cell r="C736" t="str">
            <v>p.(Gln1371Arg)</v>
          </cell>
          <cell r="D736" t="str">
            <v>4340A&gt;G</v>
          </cell>
          <cell r="E736" t="str">
            <v>Q1371R</v>
          </cell>
          <cell r="G736" t="str">
            <v>c.4112A&gt;G</v>
          </cell>
          <cell r="K736">
            <v>1.0246153856466556</v>
          </cell>
          <cell r="L736">
            <v>0.77392227829504012</v>
          </cell>
          <cell r="N736">
            <v>0.79297267363581081</v>
          </cell>
          <cell r="O736">
            <v>0.02</v>
          </cell>
          <cell r="P736">
            <v>1.6183115788485934E-2</v>
          </cell>
          <cell r="Q736">
            <v>1.592539330465945E-2</v>
          </cell>
          <cell r="R736">
            <v>3</v>
          </cell>
          <cell r="T736">
            <v>0.02</v>
          </cell>
          <cell r="U736" t="str">
            <v>Same</v>
          </cell>
          <cell r="V736">
            <v>0.34999999403953552</v>
          </cell>
          <cell r="Z736" t="str">
            <v/>
          </cell>
          <cell r="AA736">
            <v>1</v>
          </cell>
          <cell r="AB736">
            <v>1</v>
          </cell>
          <cell r="AD736">
            <v>1.0246153856466556</v>
          </cell>
          <cell r="AE736">
            <v>0.77392227829504012</v>
          </cell>
          <cell r="AF736">
            <v>0.29922192065476449</v>
          </cell>
          <cell r="AK736" t="str">
            <v/>
          </cell>
          <cell r="AL736" t="str">
            <v/>
          </cell>
          <cell r="AM736" t="str">
            <v/>
          </cell>
          <cell r="AN736" t="str">
            <v/>
          </cell>
          <cell r="AR736" t="str">
            <v/>
          </cell>
          <cell r="AS736" t="str">
            <v/>
          </cell>
          <cell r="AT736" t="str">
            <v/>
          </cell>
          <cell r="AU736" t="str">
            <v/>
          </cell>
          <cell r="AW736" t="str">
            <v/>
          </cell>
          <cell r="AX736" t="str">
            <v/>
          </cell>
          <cell r="AY736" t="str">
            <v/>
          </cell>
          <cell r="AZ736" t="str">
            <v/>
          </cell>
          <cell r="BB736" t="str">
            <v/>
          </cell>
          <cell r="BE736" t="str">
            <v/>
          </cell>
          <cell r="BG736" t="str">
            <v/>
          </cell>
          <cell r="BI736" t="str">
            <v/>
          </cell>
          <cell r="CH736" t="str">
            <v/>
          </cell>
          <cell r="CI736" t="str">
            <v/>
          </cell>
          <cell r="CJ736" t="str">
            <v/>
          </cell>
          <cell r="CK736" t="str">
            <v/>
          </cell>
          <cell r="CN736">
            <v>0</v>
          </cell>
          <cell r="CO736">
            <v>0</v>
          </cell>
          <cell r="CP736" t="b">
            <v>1</v>
          </cell>
          <cell r="CQ736" t="str">
            <v>c.4112A&gt;G</v>
          </cell>
          <cell r="CX736" t="str">
            <v>BRCA2</v>
          </cell>
          <cell r="CY736" t="str">
            <v>c.4112A&gt;G</v>
          </cell>
          <cell r="DE736" t="b">
            <v>0</v>
          </cell>
          <cell r="DF736" t="str">
            <v>BRCA2</v>
          </cell>
          <cell r="DG736" t="str">
            <v>c.4112A&gt;G</v>
          </cell>
          <cell r="DN736" t="b">
            <v>0</v>
          </cell>
        </row>
        <row r="737">
          <cell r="B737" t="str">
            <v>c.4118T&gt;G</v>
          </cell>
          <cell r="C737" t="str">
            <v>p.(Met1373Arg)</v>
          </cell>
          <cell r="D737" t="str">
            <v>4346T&gt;G</v>
          </cell>
          <cell r="E737" t="str">
            <v>M1373R</v>
          </cell>
          <cell r="G737" t="str">
            <v>c.4118T&gt;G</v>
          </cell>
          <cell r="O737">
            <v>0.02</v>
          </cell>
          <cell r="R737" t="str">
            <v/>
          </cell>
          <cell r="T737">
            <v>0.02</v>
          </cell>
          <cell r="U737" t="str">
            <v>Same</v>
          </cell>
          <cell r="Z737" t="str">
            <v/>
          </cell>
          <cell r="AK737" t="str">
            <v/>
          </cell>
          <cell r="AL737" t="str">
            <v/>
          </cell>
          <cell r="AM737" t="str">
            <v/>
          </cell>
          <cell r="AN737" t="str">
            <v/>
          </cell>
          <cell r="AR737" t="str">
            <v/>
          </cell>
          <cell r="AS737" t="str">
            <v/>
          </cell>
          <cell r="AT737" t="str">
            <v/>
          </cell>
          <cell r="AU737" t="str">
            <v/>
          </cell>
          <cell r="AW737" t="str">
            <v/>
          </cell>
          <cell r="AX737" t="str">
            <v/>
          </cell>
          <cell r="AY737" t="str">
            <v/>
          </cell>
          <cell r="AZ737" t="str">
            <v/>
          </cell>
          <cell r="BB737" t="str">
            <v/>
          </cell>
          <cell r="BE737" t="str">
            <v/>
          </cell>
          <cell r="BG737" t="str">
            <v/>
          </cell>
          <cell r="BI737" t="str">
            <v/>
          </cell>
          <cell r="CH737" t="str">
            <v/>
          </cell>
          <cell r="CI737" t="str">
            <v/>
          </cell>
          <cell r="CJ737" t="str">
            <v/>
          </cell>
          <cell r="CK737" t="str">
            <v/>
          </cell>
          <cell r="CN737">
            <v>0</v>
          </cell>
          <cell r="CO737">
            <v>0</v>
          </cell>
          <cell r="CP737" t="b">
            <v>1</v>
          </cell>
          <cell r="CQ737" t="str">
            <v>c.4118T&gt;G</v>
          </cell>
          <cell r="CX737" t="str">
            <v>BRCA2</v>
          </cell>
          <cell r="CY737" t="str">
            <v>c.4118T&gt;G</v>
          </cell>
          <cell r="DE737" t="b">
            <v>0</v>
          </cell>
          <cell r="DF737" t="str">
            <v>BRCA2</v>
          </cell>
          <cell r="DG737" t="str">
            <v>c.4118T&gt;G</v>
          </cell>
          <cell r="DH737">
            <v>0</v>
          </cell>
          <cell r="DI737">
            <v>0</v>
          </cell>
          <cell r="DJ737">
            <v>0</v>
          </cell>
          <cell r="DK737">
            <v>0</v>
          </cell>
          <cell r="DL737">
            <v>1.8438617840999999E-5</v>
          </cell>
          <cell r="DM737">
            <v>0</v>
          </cell>
          <cell r="DN737" t="b">
            <v>0</v>
          </cell>
        </row>
        <row r="738">
          <cell r="B738" t="str">
            <v>c.4120A&gt;G</v>
          </cell>
          <cell r="C738" t="str">
            <v>p.(Lys1374Glu)</v>
          </cell>
          <cell r="D738" t="str">
            <v>4348A&gt;G</v>
          </cell>
          <cell r="E738" t="str">
            <v>K1374E</v>
          </cell>
          <cell r="G738" t="str">
            <v>c.4120A&gt;G</v>
          </cell>
          <cell r="K738">
            <v>1.0246153856466556</v>
          </cell>
          <cell r="L738">
            <v>1.2268073798793502</v>
          </cell>
          <cell r="N738">
            <v>1.2570057166492434</v>
          </cell>
          <cell r="O738">
            <v>0.02</v>
          </cell>
          <cell r="P738">
            <v>2.5653177890800887E-2</v>
          </cell>
          <cell r="Q738">
            <v>2.501155209556824E-2</v>
          </cell>
          <cell r="R738">
            <v>3</v>
          </cell>
          <cell r="T738">
            <v>0.02</v>
          </cell>
          <cell r="U738" t="str">
            <v>Same</v>
          </cell>
          <cell r="V738">
            <v>2.9999999329447746E-2</v>
          </cell>
          <cell r="Z738" t="str">
            <v/>
          </cell>
          <cell r="AA738">
            <v>1</v>
          </cell>
          <cell r="AB738">
            <v>1</v>
          </cell>
          <cell r="AD738">
            <v>1.0246153856466556</v>
          </cell>
          <cell r="AE738">
            <v>1.2268073798793502</v>
          </cell>
          <cell r="AF738">
            <v>3.7421643374826181E-2</v>
          </cell>
          <cell r="AK738" t="str">
            <v/>
          </cell>
          <cell r="AL738" t="str">
            <v/>
          </cell>
          <cell r="AM738" t="str">
            <v/>
          </cell>
          <cell r="AN738" t="str">
            <v/>
          </cell>
          <cell r="AR738" t="str">
            <v/>
          </cell>
          <cell r="AS738" t="str">
            <v/>
          </cell>
          <cell r="AT738" t="str">
            <v/>
          </cell>
          <cell r="AU738" t="str">
            <v/>
          </cell>
          <cell r="AW738" t="str">
            <v/>
          </cell>
          <cell r="AX738" t="str">
            <v/>
          </cell>
          <cell r="AY738" t="str">
            <v/>
          </cell>
          <cell r="AZ738" t="str">
            <v/>
          </cell>
          <cell r="BB738" t="str">
            <v/>
          </cell>
          <cell r="BE738" t="str">
            <v/>
          </cell>
          <cell r="BG738" t="str">
            <v/>
          </cell>
          <cell r="BI738" t="str">
            <v/>
          </cell>
          <cell r="CH738" t="str">
            <v/>
          </cell>
          <cell r="CI738" t="str">
            <v/>
          </cell>
          <cell r="CJ738" t="str">
            <v/>
          </cell>
          <cell r="CK738" t="str">
            <v/>
          </cell>
          <cell r="CN738">
            <v>0</v>
          </cell>
          <cell r="CO738">
            <v>0</v>
          </cell>
          <cell r="CP738" t="b">
            <v>1</v>
          </cell>
          <cell r="CQ738" t="str">
            <v>c.4120A&gt;G</v>
          </cell>
          <cell r="CX738" t="str">
            <v>BRCA2</v>
          </cell>
          <cell r="CY738" t="str">
            <v>c.4120A&gt;G</v>
          </cell>
          <cell r="DE738" t="b">
            <v>0</v>
          </cell>
          <cell r="DF738" t="str">
            <v>BRCA2</v>
          </cell>
          <cell r="DG738" t="str">
            <v>c.4120A&gt;G</v>
          </cell>
          <cell r="DN738" t="b">
            <v>0</v>
          </cell>
        </row>
        <row r="739">
          <cell r="B739" t="str">
            <v>c.4124A&gt;G</v>
          </cell>
          <cell r="C739" t="str">
            <v>p.(Glu1375Gly)</v>
          </cell>
          <cell r="D739" t="str">
            <v>4352A&gt;G</v>
          </cell>
          <cell r="E739" t="str">
            <v>E1375G</v>
          </cell>
          <cell r="G739" t="str">
            <v>c.4124A&gt;G</v>
          </cell>
          <cell r="O739">
            <v>0.02</v>
          </cell>
          <cell r="R739" t="str">
            <v/>
          </cell>
          <cell r="T739">
            <v>0.02</v>
          </cell>
          <cell r="U739" t="str">
            <v>Same</v>
          </cell>
          <cell r="Z739" t="str">
            <v/>
          </cell>
          <cell r="AK739" t="str">
            <v/>
          </cell>
          <cell r="AL739" t="str">
            <v/>
          </cell>
          <cell r="AM739" t="str">
            <v/>
          </cell>
          <cell r="AN739" t="str">
            <v/>
          </cell>
          <cell r="AR739" t="str">
            <v/>
          </cell>
          <cell r="AS739" t="str">
            <v/>
          </cell>
          <cell r="AT739" t="str">
            <v/>
          </cell>
          <cell r="AU739" t="str">
            <v/>
          </cell>
          <cell r="AW739" t="str">
            <v/>
          </cell>
          <cell r="AX739" t="str">
            <v/>
          </cell>
          <cell r="AY739" t="str">
            <v/>
          </cell>
          <cell r="AZ739" t="str">
            <v/>
          </cell>
          <cell r="BB739" t="str">
            <v/>
          </cell>
          <cell r="BE739" t="str">
            <v/>
          </cell>
          <cell r="BG739" t="str">
            <v/>
          </cell>
          <cell r="BI739" t="str">
            <v/>
          </cell>
          <cell r="CH739" t="str">
            <v/>
          </cell>
          <cell r="CI739" t="str">
            <v/>
          </cell>
          <cell r="CJ739" t="str">
            <v/>
          </cell>
          <cell r="CK739" t="str">
            <v/>
          </cell>
          <cell r="CN739">
            <v>0</v>
          </cell>
          <cell r="CO739">
            <v>0</v>
          </cell>
          <cell r="CP739" t="b">
            <v>1</v>
          </cell>
          <cell r="CQ739" t="str">
            <v>c.4124A&gt;G</v>
          </cell>
          <cell r="CX739" t="str">
            <v>BRCA2</v>
          </cell>
          <cell r="CY739" t="str">
            <v>c.4124A&gt;G</v>
          </cell>
          <cell r="DE739" t="b">
            <v>0</v>
          </cell>
          <cell r="DF739" t="str">
            <v>BRCA2</v>
          </cell>
          <cell r="DG739" t="str">
            <v>c.4124A&gt;G</v>
          </cell>
          <cell r="DN739" t="b">
            <v>0</v>
          </cell>
        </row>
        <row r="740">
          <cell r="B740" t="str">
            <v>c.4136A&gt;G</v>
          </cell>
          <cell r="C740" t="str">
            <v>p.(Gln1379Arg)</v>
          </cell>
          <cell r="D740" t="str">
            <v>4364A&gt;G</v>
          </cell>
          <cell r="E740" t="str">
            <v>Q1379R</v>
          </cell>
          <cell r="G740" t="str">
            <v>c.4136A&gt;G</v>
          </cell>
          <cell r="O740">
            <v>0.02</v>
          </cell>
          <cell r="R740" t="str">
            <v/>
          </cell>
          <cell r="T740">
            <v>0.02</v>
          </cell>
          <cell r="U740" t="str">
            <v>Same</v>
          </cell>
          <cell r="Z740" t="str">
            <v/>
          </cell>
          <cell r="AK740" t="str">
            <v/>
          </cell>
          <cell r="AL740" t="str">
            <v/>
          </cell>
          <cell r="AM740" t="str">
            <v/>
          </cell>
          <cell r="AN740" t="str">
            <v/>
          </cell>
          <cell r="AR740" t="str">
            <v/>
          </cell>
          <cell r="AS740" t="str">
            <v/>
          </cell>
          <cell r="AT740" t="str">
            <v/>
          </cell>
          <cell r="AU740" t="str">
            <v/>
          </cell>
          <cell r="AW740" t="str">
            <v/>
          </cell>
          <cell r="AX740" t="str">
            <v/>
          </cell>
          <cell r="AY740" t="str">
            <v/>
          </cell>
          <cell r="AZ740" t="str">
            <v/>
          </cell>
          <cell r="BB740" t="str">
            <v/>
          </cell>
          <cell r="BE740" t="str">
            <v/>
          </cell>
          <cell r="BG740" t="str">
            <v/>
          </cell>
          <cell r="BI740" t="str">
            <v/>
          </cell>
          <cell r="CH740" t="str">
            <v/>
          </cell>
          <cell r="CI740" t="str">
            <v/>
          </cell>
          <cell r="CJ740" t="str">
            <v/>
          </cell>
          <cell r="CK740" t="str">
            <v/>
          </cell>
          <cell r="CN740">
            <v>0</v>
          </cell>
          <cell r="CO740">
            <v>0</v>
          </cell>
          <cell r="CP740" t="b">
            <v>1</v>
          </cell>
          <cell r="CQ740" t="str">
            <v>c.4136A&gt;G</v>
          </cell>
          <cell r="CX740" t="str">
            <v>BRCA2</v>
          </cell>
          <cell r="CY740" t="str">
            <v>c.4136A&gt;G</v>
          </cell>
          <cell r="DE740" t="b">
            <v>0</v>
          </cell>
          <cell r="DF740" t="str">
            <v>BRCA2</v>
          </cell>
          <cell r="DG740" t="str">
            <v>c.4136A&gt;G</v>
          </cell>
          <cell r="DN740" t="b">
            <v>0</v>
          </cell>
        </row>
        <row r="741">
          <cell r="B741" t="str">
            <v>c.4141_4143del</v>
          </cell>
          <cell r="C741" t="str">
            <v>p.(Lys1381del)</v>
          </cell>
          <cell r="D741" t="str">
            <v>K1381del (4369del3)</v>
          </cell>
          <cell r="E741" t="str">
            <v/>
          </cell>
          <cell r="G741" t="str">
            <v>c.4141_4143del</v>
          </cell>
          <cell r="K741">
            <v>1.1021570725287184</v>
          </cell>
          <cell r="L741">
            <v>0.24706629564411245</v>
          </cell>
          <cell r="N741">
            <v>0.27230586512762983</v>
          </cell>
          <cell r="O741">
            <v>0.02</v>
          </cell>
          <cell r="P741">
            <v>5.5572625536250992E-3</v>
          </cell>
          <cell r="Q741">
            <v>5.5265500639042299E-3</v>
          </cell>
          <cell r="R741">
            <v>2</v>
          </cell>
          <cell r="S741" t="str">
            <v>Multifac new calc</v>
          </cell>
          <cell r="V741">
            <v>2.9999999329447746E-2</v>
          </cell>
          <cell r="Z741" t="str">
            <v/>
          </cell>
          <cell r="AA741">
            <v>1</v>
          </cell>
          <cell r="AB741">
            <v>1</v>
          </cell>
          <cell r="AD741">
            <v>1.1021570725287184</v>
          </cell>
          <cell r="AE741">
            <v>0.24706629564411245</v>
          </cell>
          <cell r="AF741">
            <v>8.3514958025461342E-3</v>
          </cell>
          <cell r="AK741" t="str">
            <v/>
          </cell>
          <cell r="AL741" t="str">
            <v/>
          </cell>
          <cell r="AM741" t="str">
            <v/>
          </cell>
          <cell r="AN741" t="str">
            <v/>
          </cell>
          <cell r="AR741" t="str">
            <v/>
          </cell>
          <cell r="AS741" t="str">
            <v/>
          </cell>
          <cell r="AT741" t="str">
            <v/>
          </cell>
          <cell r="AU741" t="str">
            <v/>
          </cell>
          <cell r="AW741" t="str">
            <v/>
          </cell>
          <cell r="AX741" t="str">
            <v/>
          </cell>
          <cell r="AY741" t="str">
            <v/>
          </cell>
          <cell r="AZ741" t="str">
            <v/>
          </cell>
          <cell r="BB741" t="str">
            <v/>
          </cell>
          <cell r="BE741" t="str">
            <v/>
          </cell>
          <cell r="BG741" t="str">
            <v/>
          </cell>
          <cell r="BI741" t="str">
            <v/>
          </cell>
          <cell r="CH741" t="str">
            <v/>
          </cell>
          <cell r="CI741" t="str">
            <v/>
          </cell>
          <cell r="CJ741" t="str">
            <v/>
          </cell>
          <cell r="CK741" t="str">
            <v/>
          </cell>
          <cell r="CN741">
            <v>0</v>
          </cell>
          <cell r="CO741">
            <v>0</v>
          </cell>
          <cell r="CP741" t="b">
            <v>1</v>
          </cell>
          <cell r="CQ741" t="str">
            <v>c.4141_4143del</v>
          </cell>
          <cell r="CX741" t="str">
            <v>BRCA2</v>
          </cell>
          <cell r="CY741" t="str">
            <v>c.4141_4143del</v>
          </cell>
          <cell r="DE741" t="b">
            <v>0</v>
          </cell>
          <cell r="DF741" t="str">
            <v>BRCA2</v>
          </cell>
          <cell r="DG741" t="str">
            <v>c.4141_4143del</v>
          </cell>
          <cell r="DN741" t="b">
            <v>0</v>
          </cell>
        </row>
        <row r="742">
          <cell r="B742" t="str">
            <v>c.4146_4148del</v>
          </cell>
          <cell r="C742" t="str">
            <v>p.(Glu1382del)</v>
          </cell>
          <cell r="D742" t="str">
            <v>E1382del (4374del3)</v>
          </cell>
          <cell r="E742" t="str">
            <v/>
          </cell>
          <cell r="G742" t="str">
            <v>c.4146_4148del</v>
          </cell>
          <cell r="H742" t="e">
            <v>#VALUE!</v>
          </cell>
          <cell r="I742">
            <v>4.500900311083829E-4</v>
          </cell>
          <cell r="J742">
            <v>0.81</v>
          </cell>
          <cell r="K742">
            <v>1.7074153773648841</v>
          </cell>
          <cell r="L742">
            <v>0.11508182086550958</v>
          </cell>
          <cell r="N742">
            <v>7.1635834786318943E-5</v>
          </cell>
          <cell r="O742">
            <v>0.02</v>
          </cell>
          <cell r="P742">
            <v>1.4619558119656928E-6</v>
          </cell>
          <cell r="Q742">
            <v>1.4619536746540213E-6</v>
          </cell>
          <cell r="R742">
            <v>1</v>
          </cell>
          <cell r="S742" t="str">
            <v>Multifac new calc</v>
          </cell>
          <cell r="V742">
            <v>2.9999999329447746E-2</v>
          </cell>
          <cell r="Z742" t="str">
            <v/>
          </cell>
          <cell r="AA742" t="str">
            <v>2+</v>
          </cell>
          <cell r="AB742">
            <v>0.16670001152162328</v>
          </cell>
          <cell r="AD742">
            <v>1.7074153773648841</v>
          </cell>
          <cell r="AE742">
            <v>0.11508182086550958</v>
          </cell>
          <cell r="AF742">
            <v>1.0120251703276822E-3</v>
          </cell>
          <cell r="AK742" t="str">
            <v/>
          </cell>
          <cell r="AL742" t="str">
            <v/>
          </cell>
          <cell r="AM742" t="str">
            <v/>
          </cell>
          <cell r="AN742" t="str">
            <v/>
          </cell>
          <cell r="AR742" t="str">
            <v/>
          </cell>
          <cell r="AS742" t="str">
            <v/>
          </cell>
          <cell r="AT742" t="str">
            <v/>
          </cell>
          <cell r="AU742" t="str">
            <v/>
          </cell>
          <cell r="AW742" t="str">
            <v/>
          </cell>
          <cell r="AX742" t="str">
            <v/>
          </cell>
          <cell r="AY742" t="str">
            <v/>
          </cell>
          <cell r="AZ742" t="str">
            <v/>
          </cell>
          <cell r="BA742">
            <v>1</v>
          </cell>
          <cell r="BB742">
            <v>0.69</v>
          </cell>
          <cell r="BE742" t="str">
            <v/>
          </cell>
          <cell r="BG742" t="str">
            <v/>
          </cell>
          <cell r="BI742" t="str">
            <v/>
          </cell>
          <cell r="BV742">
            <v>1</v>
          </cell>
          <cell r="BW742">
            <v>2.7000000000000001E-3</v>
          </cell>
          <cell r="BX742">
            <v>1</v>
          </cell>
          <cell r="BY742">
            <v>0.81</v>
          </cell>
          <cell r="CH742" t="str">
            <v/>
          </cell>
          <cell r="CI742" t="str">
            <v/>
          </cell>
          <cell r="CJ742" t="str">
            <v/>
          </cell>
          <cell r="CK742" t="str">
            <v/>
          </cell>
          <cell r="CN742">
            <v>1</v>
          </cell>
          <cell r="CO742">
            <v>2</v>
          </cell>
          <cell r="CP742" t="b">
            <v>1</v>
          </cell>
          <cell r="CQ742" t="str">
            <v>c.4146_4148del</v>
          </cell>
          <cell r="CX742" t="str">
            <v>BRCA2</v>
          </cell>
          <cell r="CY742" t="str">
            <v>c.4146_4148del</v>
          </cell>
          <cell r="DE742" t="b">
            <v>0</v>
          </cell>
          <cell r="DF742" t="str">
            <v>BRCA2</v>
          </cell>
          <cell r="DG742" t="str">
            <v>c.4146_4148del</v>
          </cell>
          <cell r="DH742">
            <v>0</v>
          </cell>
          <cell r="DI742">
            <v>0</v>
          </cell>
          <cell r="DJ742">
            <v>0</v>
          </cell>
          <cell r="DK742">
            <v>3.0275507114999999E-4</v>
          </cell>
          <cell r="DL742">
            <v>1.1071744906999999E-4</v>
          </cell>
          <cell r="DM742">
            <v>1.2294074255999999E-4</v>
          </cell>
          <cell r="DN742" t="b">
            <v>0</v>
          </cell>
        </row>
        <row r="743">
          <cell r="B743" t="str">
            <v>c.4159T&gt;A</v>
          </cell>
          <cell r="C743" t="str">
            <v>p.(Leu1387Ile)</v>
          </cell>
          <cell r="D743" t="str">
            <v>4387T&gt;A</v>
          </cell>
          <cell r="E743" t="str">
            <v>L1387I</v>
          </cell>
          <cell r="G743" t="str">
            <v>c.4159T&gt;A</v>
          </cell>
          <cell r="I743">
            <v>0.184</v>
          </cell>
          <cell r="K743">
            <v>1.0498366885038446</v>
          </cell>
          <cell r="L743">
            <v>0.39973152850864246</v>
          </cell>
          <cell r="N743">
            <v>7.7216119649137174E-2</v>
          </cell>
          <cell r="O743">
            <v>0.02</v>
          </cell>
          <cell r="P743">
            <v>1.5758391765130035E-3</v>
          </cell>
          <cell r="Q743">
            <v>1.5733598144785968E-3</v>
          </cell>
          <cell r="R743">
            <v>2</v>
          </cell>
          <cell r="S743" t="str">
            <v>Multifac new calc</v>
          </cell>
          <cell r="T743">
            <v>0.02</v>
          </cell>
          <cell r="U743" t="str">
            <v>Same</v>
          </cell>
          <cell r="V743">
            <v>0.34999999403953552</v>
          </cell>
          <cell r="Z743" t="str">
            <v/>
          </cell>
          <cell r="AA743">
            <v>1</v>
          </cell>
          <cell r="AB743">
            <v>1</v>
          </cell>
          <cell r="AD743">
            <v>1.0498366885038446</v>
          </cell>
          <cell r="AE743">
            <v>0.39973152850864246</v>
          </cell>
          <cell r="AF743">
            <v>0.18431729234831959</v>
          </cell>
          <cell r="AK743" t="str">
            <v/>
          </cell>
          <cell r="AL743" t="str">
            <v/>
          </cell>
          <cell r="AM743" t="str">
            <v/>
          </cell>
          <cell r="AN743" t="str">
            <v/>
          </cell>
          <cell r="AR743" t="str">
            <v/>
          </cell>
          <cell r="AS743" t="str">
            <v/>
          </cell>
          <cell r="AT743" t="str">
            <v/>
          </cell>
          <cell r="AU743" t="str">
            <v/>
          </cell>
          <cell r="AW743" t="str">
            <v/>
          </cell>
          <cell r="AX743" t="str">
            <v/>
          </cell>
          <cell r="AY743" t="str">
            <v/>
          </cell>
          <cell r="AZ743" t="str">
            <v/>
          </cell>
          <cell r="BB743" t="str">
            <v/>
          </cell>
          <cell r="BE743" t="str">
            <v/>
          </cell>
          <cell r="BG743" t="str">
            <v/>
          </cell>
          <cell r="BI743" t="str">
            <v/>
          </cell>
          <cell r="CE743">
            <v>0.184</v>
          </cell>
          <cell r="CH743" t="str">
            <v/>
          </cell>
          <cell r="CI743" t="str">
            <v/>
          </cell>
          <cell r="CJ743" t="str">
            <v/>
          </cell>
          <cell r="CK743" t="str">
            <v/>
          </cell>
          <cell r="CN743">
            <v>0</v>
          </cell>
          <cell r="CO743">
            <v>0</v>
          </cell>
          <cell r="CP743" t="b">
            <v>1</v>
          </cell>
          <cell r="CQ743" t="str">
            <v>c.4159T&gt;A</v>
          </cell>
          <cell r="CX743" t="str">
            <v>BRCA2</v>
          </cell>
          <cell r="CY743" t="str">
            <v>c.4159T&gt;A</v>
          </cell>
          <cell r="DE743" t="b">
            <v>0</v>
          </cell>
          <cell r="DF743" t="str">
            <v>BRCA2</v>
          </cell>
          <cell r="DG743" t="str">
            <v>c.4159T&gt;A</v>
          </cell>
          <cell r="DN743" t="b">
            <v>0</v>
          </cell>
        </row>
        <row r="744">
          <cell r="B744" t="str">
            <v>c.415C&gt;T</v>
          </cell>
          <cell r="C744" t="str">
            <v>p.(Leu139Phe)</v>
          </cell>
          <cell r="D744" t="str">
            <v>643C&gt;T</v>
          </cell>
          <cell r="E744" t="str">
            <v>L139F</v>
          </cell>
          <cell r="G744" t="str">
            <v>c.415C&gt;T</v>
          </cell>
          <cell r="O744">
            <v>0.02</v>
          </cell>
          <cell r="R744" t="str">
            <v/>
          </cell>
          <cell r="T744">
            <v>0.02</v>
          </cell>
          <cell r="U744" t="str">
            <v>Same</v>
          </cell>
          <cell r="Z744" t="str">
            <v/>
          </cell>
          <cell r="AK744" t="str">
            <v/>
          </cell>
          <cell r="AL744" t="str">
            <v/>
          </cell>
          <cell r="AM744" t="str">
            <v/>
          </cell>
          <cell r="AN744" t="str">
            <v/>
          </cell>
          <cell r="AR744" t="str">
            <v/>
          </cell>
          <cell r="AS744" t="str">
            <v/>
          </cell>
          <cell r="AT744" t="str">
            <v/>
          </cell>
          <cell r="AU744" t="str">
            <v/>
          </cell>
          <cell r="AW744" t="str">
            <v/>
          </cell>
          <cell r="AX744" t="str">
            <v/>
          </cell>
          <cell r="AY744" t="str">
            <v/>
          </cell>
          <cell r="AZ744" t="str">
            <v/>
          </cell>
          <cell r="BB744" t="str">
            <v/>
          </cell>
          <cell r="BE744" t="str">
            <v/>
          </cell>
          <cell r="BG744" t="str">
            <v/>
          </cell>
          <cell r="BI744" t="str">
            <v/>
          </cell>
          <cell r="CH744" t="str">
            <v/>
          </cell>
          <cell r="CI744" t="str">
            <v/>
          </cell>
          <cell r="CJ744" t="str">
            <v/>
          </cell>
          <cell r="CK744" t="str">
            <v/>
          </cell>
          <cell r="CN744">
            <v>0</v>
          </cell>
          <cell r="CO744">
            <v>0</v>
          </cell>
          <cell r="CP744" t="b">
            <v>1</v>
          </cell>
          <cell r="CQ744" t="str">
            <v>c.415C&gt;T</v>
          </cell>
          <cell r="CX744" t="str">
            <v>BRCA2</v>
          </cell>
          <cell r="CY744" t="str">
            <v>c.415C&gt;T</v>
          </cell>
          <cell r="DE744" t="b">
            <v>0</v>
          </cell>
          <cell r="DF744" t="str">
            <v>BRCA2</v>
          </cell>
          <cell r="DG744" t="str">
            <v>c.415C&gt;T</v>
          </cell>
          <cell r="DN744" t="b">
            <v>0</v>
          </cell>
        </row>
        <row r="745">
          <cell r="B745" t="str">
            <v>c.4163C&gt;A</v>
          </cell>
          <cell r="C745" t="str">
            <v>p.(Thr1388Asn)</v>
          </cell>
          <cell r="D745" t="str">
            <v>4391C&gt;A</v>
          </cell>
          <cell r="E745" t="str">
            <v>T1388N</v>
          </cell>
          <cell r="G745" t="str">
            <v>c.4163C&gt;A</v>
          </cell>
          <cell r="O745">
            <v>0.02</v>
          </cell>
          <cell r="R745" t="str">
            <v/>
          </cell>
          <cell r="T745">
            <v>0.02</v>
          </cell>
          <cell r="U745" t="str">
            <v>Same</v>
          </cell>
          <cell r="Z745" t="str">
            <v/>
          </cell>
          <cell r="AK745" t="str">
            <v/>
          </cell>
          <cell r="AL745" t="str">
            <v/>
          </cell>
          <cell r="AM745" t="str">
            <v/>
          </cell>
          <cell r="AN745" t="str">
            <v/>
          </cell>
          <cell r="AR745" t="str">
            <v/>
          </cell>
          <cell r="AS745" t="str">
            <v/>
          </cell>
          <cell r="AT745" t="str">
            <v/>
          </cell>
          <cell r="AU745" t="str">
            <v/>
          </cell>
          <cell r="AW745" t="str">
            <v/>
          </cell>
          <cell r="AX745" t="str">
            <v/>
          </cell>
          <cell r="AY745" t="str">
            <v/>
          </cell>
          <cell r="AZ745" t="str">
            <v/>
          </cell>
          <cell r="BB745" t="str">
            <v/>
          </cell>
          <cell r="BE745" t="str">
            <v/>
          </cell>
          <cell r="BG745" t="str">
            <v/>
          </cell>
          <cell r="BI745" t="str">
            <v/>
          </cell>
          <cell r="CH745" t="str">
            <v/>
          </cell>
          <cell r="CI745" t="str">
            <v/>
          </cell>
          <cell r="CJ745" t="str">
            <v/>
          </cell>
          <cell r="CK745" t="str">
            <v/>
          </cell>
          <cell r="CN745">
            <v>0</v>
          </cell>
          <cell r="CO745">
            <v>0</v>
          </cell>
          <cell r="CP745" t="b">
            <v>1</v>
          </cell>
          <cell r="CQ745" t="str">
            <v>c.4163C&gt;A</v>
          </cell>
          <cell r="CR745">
            <v>0</v>
          </cell>
          <cell r="CS745">
            <v>0</v>
          </cell>
          <cell r="CT745">
            <v>1E-3</v>
          </cell>
          <cell r="CU745">
            <v>0</v>
          </cell>
          <cell r="CV745">
            <v>0</v>
          </cell>
          <cell r="CW745" t="b">
            <v>0</v>
          </cell>
          <cell r="CX745" t="str">
            <v>BRCA2</v>
          </cell>
          <cell r="CY745" t="str">
            <v>c.4163C&gt;A</v>
          </cell>
          <cell r="CZ745">
            <v>0</v>
          </cell>
          <cell r="DA745">
            <v>0</v>
          </cell>
          <cell r="DB745">
            <v>1E-3</v>
          </cell>
          <cell r="DC745">
            <v>0</v>
          </cell>
          <cell r="DD745">
            <v>0</v>
          </cell>
          <cell r="DE745" t="b">
            <v>0</v>
          </cell>
          <cell r="DF745" t="str">
            <v>BRCA2</v>
          </cell>
          <cell r="DG745" t="str">
            <v>c.4163C&gt;A</v>
          </cell>
          <cell r="DH745">
            <v>0</v>
          </cell>
          <cell r="DI745">
            <v>0</v>
          </cell>
          <cell r="DJ745">
            <v>0</v>
          </cell>
          <cell r="DK745">
            <v>0</v>
          </cell>
          <cell r="DL745">
            <v>0</v>
          </cell>
          <cell r="DM745">
            <v>6.1804697156999996E-5</v>
          </cell>
          <cell r="DN745" t="b">
            <v>0</v>
          </cell>
        </row>
        <row r="746">
          <cell r="B746" t="str">
            <v>c.4174G&gt;A</v>
          </cell>
          <cell r="C746" t="str">
            <v>p.(Val1392Ile)</v>
          </cell>
          <cell r="D746" t="str">
            <v>4402G&gt;A</v>
          </cell>
          <cell r="E746" t="str">
            <v>V1392I</v>
          </cell>
          <cell r="G746" t="str">
            <v>c.4174G&gt;A</v>
          </cell>
          <cell r="O746">
            <v>0.02</v>
          </cell>
          <cell r="R746" t="str">
            <v/>
          </cell>
          <cell r="T746">
            <v>0.02</v>
          </cell>
          <cell r="U746" t="str">
            <v>Same</v>
          </cell>
          <cell r="Z746" t="str">
            <v/>
          </cell>
          <cell r="AA746">
            <v>1</v>
          </cell>
          <cell r="AB746">
            <v>1</v>
          </cell>
          <cell r="AD746">
            <v>1</v>
          </cell>
          <cell r="AE746">
            <v>1</v>
          </cell>
          <cell r="AK746" t="str">
            <v/>
          </cell>
          <cell r="AL746" t="str">
            <v/>
          </cell>
          <cell r="AM746" t="str">
            <v/>
          </cell>
          <cell r="AN746" t="str">
            <v/>
          </cell>
          <cell r="AR746" t="str">
            <v/>
          </cell>
          <cell r="AS746" t="str">
            <v/>
          </cell>
          <cell r="AT746" t="str">
            <v/>
          </cell>
          <cell r="AU746" t="str">
            <v/>
          </cell>
          <cell r="AW746" t="str">
            <v/>
          </cell>
          <cell r="AX746" t="str">
            <v/>
          </cell>
          <cell r="AY746" t="str">
            <v/>
          </cell>
          <cell r="AZ746" t="str">
            <v/>
          </cell>
          <cell r="BB746" t="str">
            <v/>
          </cell>
          <cell r="BE746" t="str">
            <v/>
          </cell>
          <cell r="BG746" t="str">
            <v/>
          </cell>
          <cell r="BI746" t="str">
            <v/>
          </cell>
          <cell r="CH746" t="str">
            <v/>
          </cell>
          <cell r="CI746" t="str">
            <v/>
          </cell>
          <cell r="CJ746" t="str">
            <v/>
          </cell>
          <cell r="CK746" t="str">
            <v/>
          </cell>
          <cell r="CN746">
            <v>0</v>
          </cell>
          <cell r="CO746">
            <v>0</v>
          </cell>
          <cell r="CP746" t="b">
            <v>1</v>
          </cell>
          <cell r="CQ746" t="str">
            <v>c.4174G&gt;A</v>
          </cell>
          <cell r="CX746" t="str">
            <v>BRCA2</v>
          </cell>
          <cell r="CY746" t="str">
            <v>c.4174G&gt;A</v>
          </cell>
          <cell r="DE746" t="b">
            <v>0</v>
          </cell>
          <cell r="DF746" t="str">
            <v>BRCA2</v>
          </cell>
          <cell r="DG746" t="str">
            <v>c.4174G&gt;A</v>
          </cell>
          <cell r="DN746" t="b">
            <v>0</v>
          </cell>
        </row>
        <row r="747">
          <cell r="B747" t="str">
            <v>c.4178C&gt;T</v>
          </cell>
          <cell r="C747" t="str">
            <v>p.(Ala1393Val)</v>
          </cell>
          <cell r="D747" t="str">
            <v>4406C&gt;T</v>
          </cell>
          <cell r="E747" t="str">
            <v>A1393V</v>
          </cell>
          <cell r="G747" t="str">
            <v>c.4178C&gt;T</v>
          </cell>
          <cell r="O747">
            <v>0.02</v>
          </cell>
          <cell r="R747" t="str">
            <v/>
          </cell>
          <cell r="T747">
            <v>0.02</v>
          </cell>
          <cell r="U747" t="str">
            <v>Same</v>
          </cell>
          <cell r="Z747" t="str">
            <v/>
          </cell>
          <cell r="AK747" t="str">
            <v/>
          </cell>
          <cell r="AL747" t="str">
            <v/>
          </cell>
          <cell r="AM747" t="str">
            <v/>
          </cell>
          <cell r="AN747" t="str">
            <v/>
          </cell>
          <cell r="AR747" t="str">
            <v/>
          </cell>
          <cell r="AS747" t="str">
            <v/>
          </cell>
          <cell r="AT747" t="str">
            <v/>
          </cell>
          <cell r="AU747" t="str">
            <v/>
          </cell>
          <cell r="AW747" t="str">
            <v/>
          </cell>
          <cell r="AX747" t="str">
            <v/>
          </cell>
          <cell r="AY747" t="str">
            <v/>
          </cell>
          <cell r="AZ747" t="str">
            <v/>
          </cell>
          <cell r="BB747" t="str">
            <v/>
          </cell>
          <cell r="BE747" t="str">
            <v/>
          </cell>
          <cell r="BG747" t="str">
            <v/>
          </cell>
          <cell r="BI747" t="str">
            <v/>
          </cell>
          <cell r="CH747" t="str">
            <v/>
          </cell>
          <cell r="CI747" t="str">
            <v/>
          </cell>
          <cell r="CJ747" t="str">
            <v/>
          </cell>
          <cell r="CK747" t="str">
            <v/>
          </cell>
          <cell r="CN747">
            <v>0</v>
          </cell>
          <cell r="CO747">
            <v>0</v>
          </cell>
          <cell r="CP747" t="b">
            <v>1</v>
          </cell>
          <cell r="CQ747" t="str">
            <v>c.4178C&gt;T</v>
          </cell>
          <cell r="CX747" t="str">
            <v>BRCA2</v>
          </cell>
          <cell r="CY747" t="str">
            <v>c.4178C&gt;T</v>
          </cell>
          <cell r="DE747" t="b">
            <v>0</v>
          </cell>
          <cell r="DF747" t="str">
            <v>BRCA2</v>
          </cell>
          <cell r="DG747" t="str">
            <v>c.4178C&gt;T</v>
          </cell>
          <cell r="DH747">
            <v>1.1571395510000001E-4</v>
          </cell>
          <cell r="DI747">
            <v>0</v>
          </cell>
          <cell r="DJ747">
            <v>0</v>
          </cell>
          <cell r="DK747">
            <v>0</v>
          </cell>
          <cell r="DL747">
            <v>0</v>
          </cell>
          <cell r="DM747">
            <v>0</v>
          </cell>
          <cell r="DN747" t="b">
            <v>0</v>
          </cell>
        </row>
        <row r="748">
          <cell r="B748" t="str">
            <v>c.4183G&gt;T</v>
          </cell>
          <cell r="C748" t="str">
            <v>p.(Ala1395Ser)</v>
          </cell>
          <cell r="D748" t="str">
            <v>4411G&gt;T</v>
          </cell>
          <cell r="E748" t="str">
            <v>A1395S</v>
          </cell>
          <cell r="G748" t="str">
            <v>c.4183G&gt;T</v>
          </cell>
          <cell r="J748">
            <v>1.07</v>
          </cell>
          <cell r="K748">
            <v>1.0246153856466556</v>
          </cell>
          <cell r="L748">
            <v>2.029484796678231</v>
          </cell>
          <cell r="N748">
            <v>2.2250022419453646</v>
          </cell>
          <cell r="O748">
            <v>0.02</v>
          </cell>
          <cell r="P748">
            <v>4.5408209019293155E-2</v>
          </cell>
          <cell r="Q748">
            <v>4.3435864217950808E-2</v>
          </cell>
          <cell r="R748">
            <v>3</v>
          </cell>
          <cell r="T748">
            <v>0.02</v>
          </cell>
          <cell r="U748" t="str">
            <v>Same</v>
          </cell>
          <cell r="V748">
            <v>2.9999999329447746E-2</v>
          </cell>
          <cell r="Z748" t="str">
            <v/>
          </cell>
          <cell r="AA748">
            <v>1</v>
          </cell>
          <cell r="AB748">
            <v>1</v>
          </cell>
          <cell r="AD748">
            <v>1.0246153856466556</v>
          </cell>
          <cell r="AE748">
            <v>2.029484796678231</v>
          </cell>
          <cell r="AF748">
            <v>6.0426435295339968E-2</v>
          </cell>
          <cell r="AK748" t="str">
            <v/>
          </cell>
          <cell r="AL748" t="str">
            <v/>
          </cell>
          <cell r="AM748" t="str">
            <v/>
          </cell>
          <cell r="AN748" t="str">
            <v/>
          </cell>
          <cell r="AR748" t="str">
            <v/>
          </cell>
          <cell r="AS748" t="str">
            <v/>
          </cell>
          <cell r="AT748" t="str">
            <v/>
          </cell>
          <cell r="AU748" t="str">
            <v/>
          </cell>
          <cell r="AW748" t="str">
            <v/>
          </cell>
          <cell r="AX748" t="str">
            <v/>
          </cell>
          <cell r="AY748" t="str">
            <v/>
          </cell>
          <cell r="AZ748" t="str">
            <v/>
          </cell>
          <cell r="BB748" t="str">
            <v/>
          </cell>
          <cell r="BE748" t="str">
            <v/>
          </cell>
          <cell r="BG748" t="str">
            <v/>
          </cell>
          <cell r="BI748" t="str">
            <v/>
          </cell>
          <cell r="CD748">
            <v>1.07</v>
          </cell>
          <cell r="CH748" t="str">
            <v/>
          </cell>
          <cell r="CI748" t="str">
            <v/>
          </cell>
          <cell r="CJ748" t="str">
            <v/>
          </cell>
          <cell r="CK748" t="str">
            <v/>
          </cell>
          <cell r="CN748">
            <v>0</v>
          </cell>
          <cell r="CO748">
            <v>0</v>
          </cell>
          <cell r="CP748" t="b">
            <v>1</v>
          </cell>
          <cell r="CQ748" t="str">
            <v>c.4183G&gt;T</v>
          </cell>
          <cell r="CX748" t="str">
            <v>BRCA2</v>
          </cell>
          <cell r="CY748" t="str">
            <v>c.4183G&gt;T</v>
          </cell>
          <cell r="DE748" t="b">
            <v>0</v>
          </cell>
          <cell r="DF748" t="str">
            <v>BRCA2</v>
          </cell>
          <cell r="DG748" t="str">
            <v>c.4183G&gt;T</v>
          </cell>
          <cell r="DN748" t="b">
            <v>0</v>
          </cell>
        </row>
        <row r="749">
          <cell r="B749" t="str">
            <v>c.4186C&gt;A</v>
          </cell>
          <cell r="C749" t="str">
            <v>p.(Gln1396Lys)</v>
          </cell>
          <cell r="D749" t="str">
            <v>4414C&gt;A</v>
          </cell>
          <cell r="E749" t="str">
            <v>Q1396K</v>
          </cell>
          <cell r="G749" t="str">
            <v>c.4186C&gt;A</v>
          </cell>
          <cell r="O749">
            <v>0.02</v>
          </cell>
          <cell r="R749" t="str">
            <v/>
          </cell>
          <cell r="T749">
            <v>0.02</v>
          </cell>
          <cell r="U749" t="str">
            <v>Same</v>
          </cell>
          <cell r="Z749" t="str">
            <v/>
          </cell>
          <cell r="AK749" t="str">
            <v/>
          </cell>
          <cell r="AL749" t="str">
            <v/>
          </cell>
          <cell r="AM749" t="str">
            <v/>
          </cell>
          <cell r="AN749" t="str">
            <v/>
          </cell>
          <cell r="AR749" t="str">
            <v/>
          </cell>
          <cell r="AS749" t="str">
            <v/>
          </cell>
          <cell r="AT749" t="str">
            <v/>
          </cell>
          <cell r="AU749" t="str">
            <v/>
          </cell>
          <cell r="AW749" t="str">
            <v/>
          </cell>
          <cell r="AX749" t="str">
            <v/>
          </cell>
          <cell r="AY749" t="str">
            <v/>
          </cell>
          <cell r="AZ749" t="str">
            <v/>
          </cell>
          <cell r="BB749" t="str">
            <v/>
          </cell>
          <cell r="BE749" t="str">
            <v/>
          </cell>
          <cell r="BG749" t="str">
            <v/>
          </cell>
          <cell r="BI749" t="str">
            <v/>
          </cell>
          <cell r="CH749" t="str">
            <v/>
          </cell>
          <cell r="CI749" t="str">
            <v/>
          </cell>
          <cell r="CJ749" t="str">
            <v/>
          </cell>
          <cell r="CK749" t="str">
            <v/>
          </cell>
          <cell r="CN749">
            <v>0</v>
          </cell>
          <cell r="CO749">
            <v>0</v>
          </cell>
          <cell r="CP749" t="b">
            <v>1</v>
          </cell>
          <cell r="CQ749" t="str">
            <v>c.4186C&gt;A</v>
          </cell>
          <cell r="CX749" t="str">
            <v>BRCA2</v>
          </cell>
          <cell r="CY749" t="str">
            <v>c.4186C&gt;A</v>
          </cell>
          <cell r="DE749" t="b">
            <v>0</v>
          </cell>
          <cell r="DF749" t="str">
            <v>BRCA2</v>
          </cell>
          <cell r="DG749" t="str">
            <v>c.4186C&gt;A</v>
          </cell>
          <cell r="DN749" t="b">
            <v>0</v>
          </cell>
        </row>
        <row r="750">
          <cell r="B750" t="str">
            <v>c.4187A&gt;G</v>
          </cell>
          <cell r="C750" t="str">
            <v>p.(Gln1396Arg)</v>
          </cell>
          <cell r="D750" t="str">
            <v>4415A&gt;G</v>
          </cell>
          <cell r="E750" t="str">
            <v>Q1396R</v>
          </cell>
          <cell r="I750">
            <v>2.512E-2</v>
          </cell>
          <cell r="K750">
            <v>1.8205691373388025E-2</v>
          </cell>
          <cell r="L750">
            <v>0.95585800136044197</v>
          </cell>
          <cell r="N750">
            <v>4.3713964093113913E-4</v>
          </cell>
          <cell r="O750">
            <v>0.02</v>
          </cell>
          <cell r="P750">
            <v>8.9212171618599834E-6</v>
          </cell>
          <cell r="Q750">
            <v>8.9211375744543512E-6</v>
          </cell>
          <cell r="R750">
            <v>1</v>
          </cell>
          <cell r="S750" t="str">
            <v>Multifac new calc</v>
          </cell>
          <cell r="T750">
            <v>0.02</v>
          </cell>
          <cell r="U750" t="str">
            <v>Same</v>
          </cell>
          <cell r="V750">
            <v>2.9999999329447746E-2</v>
          </cell>
          <cell r="Z750" t="str">
            <v/>
          </cell>
          <cell r="AA750" t="str">
            <v>2+</v>
          </cell>
          <cell r="AB750">
            <v>2.5200001469169425E-2</v>
          </cell>
          <cell r="AD750">
            <v>1.8205691373388025E-2</v>
          </cell>
          <cell r="AE750">
            <v>0.95585800136044197</v>
          </cell>
          <cell r="AF750">
            <v>1.3562655872102873E-5</v>
          </cell>
          <cell r="AJ750">
            <v>0.02</v>
          </cell>
          <cell r="AK750" t="str">
            <v>8.95×10−6</v>
          </cell>
          <cell r="AL750" t="str">
            <v>Lindor 2012</v>
          </cell>
          <cell r="AM750" t="str">
            <v>Easton et al., 2007</v>
          </cell>
          <cell r="AN750" t="str">
            <v>Y</v>
          </cell>
          <cell r="AO750">
            <v>0.02</v>
          </cell>
          <cell r="AP750">
            <v>0</v>
          </cell>
          <cell r="AR750">
            <v>2.512E-2</v>
          </cell>
          <cell r="AS750" t="str">
            <v>-</v>
          </cell>
          <cell r="AT750">
            <v>0.95499000000000001</v>
          </cell>
          <cell r="AU750">
            <v>1.8200000000000001E-2</v>
          </cell>
          <cell r="AV750">
            <v>4.4000000000000002E-4</v>
          </cell>
          <cell r="AW750" t="str">
            <v>Easton DF et al., Am J Hum Genet, 81: 873-883, 2007.</v>
          </cell>
          <cell r="AX750" t="str">
            <v/>
          </cell>
          <cell r="AY750" t="str">
            <v/>
          </cell>
          <cell r="AZ750" t="str">
            <v/>
          </cell>
          <cell r="BB750" t="str">
            <v/>
          </cell>
          <cell r="BE750" t="str">
            <v/>
          </cell>
          <cell r="BG750" t="str">
            <v/>
          </cell>
          <cell r="BI750" t="str">
            <v/>
          </cell>
          <cell r="CH750" t="str">
            <v/>
          </cell>
          <cell r="CI750" t="str">
            <v/>
          </cell>
          <cell r="CJ750" t="str">
            <v/>
          </cell>
          <cell r="CK750" t="str">
            <v/>
          </cell>
          <cell r="CN750">
            <v>0</v>
          </cell>
          <cell r="CO750">
            <v>0</v>
          </cell>
          <cell r="CP750" t="b">
            <v>1</v>
          </cell>
          <cell r="CQ750" t="str">
            <v>c.4187A&gt;G</v>
          </cell>
          <cell r="CR750">
            <v>0</v>
          </cell>
          <cell r="CS750">
            <v>0</v>
          </cell>
          <cell r="CT750">
            <v>0</v>
          </cell>
          <cell r="CU750">
            <v>7.6E-3</v>
          </cell>
          <cell r="CV750">
            <v>0</v>
          </cell>
          <cell r="CW750" t="b">
            <v>0</v>
          </cell>
          <cell r="CX750" t="str">
            <v>BRCA2</v>
          </cell>
          <cell r="CY750" t="str">
            <v>c.4187A&gt;G</v>
          </cell>
          <cell r="CZ750">
            <v>0</v>
          </cell>
          <cell r="DA750">
            <v>0</v>
          </cell>
          <cell r="DB750">
            <v>0</v>
          </cell>
          <cell r="DC750">
            <v>7.6E-3</v>
          </cell>
          <cell r="DD750">
            <v>0</v>
          </cell>
          <cell r="DE750" t="b">
            <v>0</v>
          </cell>
          <cell r="DF750" t="str">
            <v>BRCA2</v>
          </cell>
          <cell r="DG750" t="str">
            <v>c.4187A&gt;G</v>
          </cell>
          <cell r="DH750">
            <v>6.0338825714000002E-3</v>
          </cell>
          <cell r="DI750">
            <v>0</v>
          </cell>
          <cell r="DJ750">
            <v>0</v>
          </cell>
          <cell r="DK750">
            <v>0</v>
          </cell>
          <cell r="DL750">
            <v>0</v>
          </cell>
          <cell r="DM750">
            <v>0</v>
          </cell>
          <cell r="DN750" t="b">
            <v>0</v>
          </cell>
        </row>
        <row r="751">
          <cell r="B751" t="str">
            <v>c.4189G&gt;A</v>
          </cell>
          <cell r="C751" t="str">
            <v>p.(Glu1397Lys)</v>
          </cell>
          <cell r="D751" t="str">
            <v>4417G&gt;A</v>
          </cell>
          <cell r="E751" t="str">
            <v>E1397K</v>
          </cell>
          <cell r="G751" t="str">
            <v>c.4189G&gt;A</v>
          </cell>
          <cell r="O751">
            <v>0.02</v>
          </cell>
          <cell r="R751" t="str">
            <v/>
          </cell>
          <cell r="T751">
            <v>0.02</v>
          </cell>
          <cell r="U751" t="str">
            <v>Same</v>
          </cell>
          <cell r="Z751" t="str">
            <v/>
          </cell>
          <cell r="AK751" t="str">
            <v/>
          </cell>
          <cell r="AL751" t="str">
            <v/>
          </cell>
          <cell r="AM751" t="str">
            <v/>
          </cell>
          <cell r="AN751" t="str">
            <v/>
          </cell>
          <cell r="AR751" t="str">
            <v/>
          </cell>
          <cell r="AS751" t="str">
            <v/>
          </cell>
          <cell r="AT751" t="str">
            <v/>
          </cell>
          <cell r="AU751" t="str">
            <v/>
          </cell>
          <cell r="AW751" t="str">
            <v/>
          </cell>
          <cell r="AX751" t="str">
            <v/>
          </cell>
          <cell r="AY751" t="str">
            <v/>
          </cell>
          <cell r="AZ751" t="str">
            <v/>
          </cell>
          <cell r="BB751" t="str">
            <v/>
          </cell>
          <cell r="BE751" t="str">
            <v/>
          </cell>
          <cell r="BG751" t="str">
            <v/>
          </cell>
          <cell r="BI751" t="str">
            <v/>
          </cell>
          <cell r="CH751" t="str">
            <v/>
          </cell>
          <cell r="CI751" t="str">
            <v/>
          </cell>
          <cell r="CJ751" t="str">
            <v/>
          </cell>
          <cell r="CK751" t="str">
            <v/>
          </cell>
          <cell r="CN751">
            <v>0</v>
          </cell>
          <cell r="CO751">
            <v>0</v>
          </cell>
          <cell r="CP751" t="b">
            <v>1</v>
          </cell>
          <cell r="CQ751" t="str">
            <v>c.4189G&gt;A</v>
          </cell>
          <cell r="CX751" t="str">
            <v>BRCA2</v>
          </cell>
          <cell r="CY751" t="str">
            <v>c.4189G&gt;A</v>
          </cell>
          <cell r="DE751" t="b">
            <v>0</v>
          </cell>
          <cell r="DF751" t="str">
            <v>BRCA2</v>
          </cell>
          <cell r="DG751" t="str">
            <v>c.4189G&gt;A</v>
          </cell>
          <cell r="DN751" t="b">
            <v>0</v>
          </cell>
        </row>
        <row r="752">
          <cell r="B752" t="str">
            <v>c.418A&gt;G</v>
          </cell>
          <cell r="C752" t="str">
            <v>p.(Ser140Gly)</v>
          </cell>
          <cell r="D752" t="str">
            <v>646A&gt;G</v>
          </cell>
          <cell r="E752" t="str">
            <v>S140G</v>
          </cell>
          <cell r="G752" t="str">
            <v>c.418A&gt;G</v>
          </cell>
          <cell r="O752">
            <v>0.02</v>
          </cell>
          <cell r="R752" t="str">
            <v/>
          </cell>
          <cell r="T752">
            <v>0.02</v>
          </cell>
          <cell r="U752" t="str">
            <v>Same</v>
          </cell>
          <cell r="Z752" t="str">
            <v/>
          </cell>
          <cell r="AK752" t="str">
            <v/>
          </cell>
          <cell r="AL752" t="str">
            <v/>
          </cell>
          <cell r="AM752" t="str">
            <v/>
          </cell>
          <cell r="AN752" t="str">
            <v/>
          </cell>
          <cell r="AR752" t="str">
            <v/>
          </cell>
          <cell r="AS752" t="str">
            <v/>
          </cell>
          <cell r="AT752" t="str">
            <v/>
          </cell>
          <cell r="AU752" t="str">
            <v/>
          </cell>
          <cell r="AW752" t="str">
            <v/>
          </cell>
          <cell r="AX752" t="str">
            <v/>
          </cell>
          <cell r="AY752" t="str">
            <v/>
          </cell>
          <cell r="AZ752" t="str">
            <v/>
          </cell>
          <cell r="BB752" t="str">
            <v/>
          </cell>
          <cell r="BE752" t="str">
            <v/>
          </cell>
          <cell r="BG752" t="str">
            <v/>
          </cell>
          <cell r="BI752" t="str">
            <v/>
          </cell>
          <cell r="CH752" t="str">
            <v/>
          </cell>
          <cell r="CI752" t="str">
            <v/>
          </cell>
          <cell r="CJ752" t="str">
            <v/>
          </cell>
          <cell r="CK752" t="str">
            <v/>
          </cell>
          <cell r="CN752">
            <v>0</v>
          </cell>
          <cell r="CO752">
            <v>0</v>
          </cell>
          <cell r="CP752" t="b">
            <v>1</v>
          </cell>
          <cell r="CQ752" t="str">
            <v>c.418A&gt;G</v>
          </cell>
          <cell r="CX752" t="str">
            <v>BRCA2</v>
          </cell>
          <cell r="CY752" t="str">
            <v>c.418A&gt;G</v>
          </cell>
          <cell r="DE752" t="b">
            <v>0</v>
          </cell>
          <cell r="DF752" t="str">
            <v>BRCA2</v>
          </cell>
          <cell r="DG752" t="str">
            <v>c.418A&gt;G</v>
          </cell>
          <cell r="DN752" t="b">
            <v>0</v>
          </cell>
        </row>
        <row r="753">
          <cell r="B753" t="str">
            <v>c.4192G&gt;C</v>
          </cell>
          <cell r="C753" t="str">
            <v>p.(Ala1398Pro)</v>
          </cell>
          <cell r="D753" t="str">
            <v>4421G&gt;C</v>
          </cell>
          <cell r="E753" t="str">
            <v>A1398P</v>
          </cell>
          <cell r="G753" t="str">
            <v>c.4192G&gt;C</v>
          </cell>
          <cell r="K753">
            <v>1.0498366885038446</v>
          </cell>
          <cell r="L753">
            <v>0.47813548427926755</v>
          </cell>
          <cell r="N753">
            <v>0.50196417347192834</v>
          </cell>
          <cell r="O753">
            <v>0.02</v>
          </cell>
          <cell r="P753">
            <v>1.0244166805549558E-2</v>
          </cell>
          <cell r="Q753">
            <v>1.0140288003782498E-2</v>
          </cell>
          <cell r="R753">
            <v>3</v>
          </cell>
          <cell r="V753">
            <v>2.9999999329447746E-2</v>
          </cell>
          <cell r="Z753" t="str">
            <v/>
          </cell>
          <cell r="AA753">
            <v>1</v>
          </cell>
          <cell r="AB753">
            <v>1</v>
          </cell>
          <cell r="AD753">
            <v>1.0498366885038446</v>
          </cell>
          <cell r="AE753">
            <v>0.47813548427926755</v>
          </cell>
          <cell r="AF753">
            <v>1.5287334064140653E-2</v>
          </cell>
          <cell r="AK753" t="str">
            <v/>
          </cell>
          <cell r="AL753" t="str">
            <v/>
          </cell>
          <cell r="AM753" t="str">
            <v/>
          </cell>
          <cell r="AN753" t="str">
            <v/>
          </cell>
          <cell r="AR753" t="str">
            <v/>
          </cell>
          <cell r="AS753" t="str">
            <v/>
          </cell>
          <cell r="AT753" t="str">
            <v/>
          </cell>
          <cell r="AU753" t="str">
            <v/>
          </cell>
          <cell r="AW753" t="str">
            <v/>
          </cell>
          <cell r="AX753" t="str">
            <v/>
          </cell>
          <cell r="AY753" t="str">
            <v/>
          </cell>
          <cell r="AZ753" t="str">
            <v/>
          </cell>
          <cell r="BB753" t="str">
            <v/>
          </cell>
          <cell r="BE753" t="str">
            <v/>
          </cell>
          <cell r="BG753" t="str">
            <v/>
          </cell>
          <cell r="BI753" t="str">
            <v/>
          </cell>
          <cell r="CH753" t="str">
            <v/>
          </cell>
          <cell r="CI753" t="str">
            <v/>
          </cell>
          <cell r="CJ753" t="str">
            <v/>
          </cell>
          <cell r="CK753" t="str">
            <v/>
          </cell>
          <cell r="CN753">
            <v>0</v>
          </cell>
          <cell r="CO753">
            <v>0</v>
          </cell>
          <cell r="CP753" t="b">
            <v>0</v>
          </cell>
          <cell r="CQ753" t="str">
            <v>c.4193G&gt;C</v>
          </cell>
          <cell r="CX753" t="str">
            <v>BRCA2</v>
          </cell>
          <cell r="CY753" t="str">
            <v>c.4193G&gt;C</v>
          </cell>
          <cell r="DE753" t="b">
            <v>0</v>
          </cell>
          <cell r="DF753" t="str">
            <v>BRCA2</v>
          </cell>
          <cell r="DG753" t="str">
            <v>c.4193G&gt;C</v>
          </cell>
          <cell r="DN753" t="b">
            <v>0</v>
          </cell>
        </row>
        <row r="754">
          <cell r="B754" t="str">
            <v>c.4193C&gt;A</v>
          </cell>
          <cell r="C754" t="str">
            <v>p.(Ala1398Glu)</v>
          </cell>
          <cell r="D754" t="str">
            <v>4421C&gt;A</v>
          </cell>
          <cell r="E754" t="str">
            <v>A1398E</v>
          </cell>
          <cell r="G754" t="str">
            <v>c.4193C&gt;A</v>
          </cell>
          <cell r="O754">
            <v>0.02</v>
          </cell>
          <cell r="R754" t="str">
            <v/>
          </cell>
          <cell r="T754">
            <v>0.02</v>
          </cell>
          <cell r="U754" t="str">
            <v>Same</v>
          </cell>
          <cell r="Z754" t="str">
            <v/>
          </cell>
          <cell r="AK754" t="str">
            <v/>
          </cell>
          <cell r="AL754" t="str">
            <v/>
          </cell>
          <cell r="AM754" t="str">
            <v/>
          </cell>
          <cell r="AN754" t="str">
            <v/>
          </cell>
          <cell r="AR754" t="str">
            <v/>
          </cell>
          <cell r="AS754" t="str">
            <v/>
          </cell>
          <cell r="AT754" t="str">
            <v/>
          </cell>
          <cell r="AU754" t="str">
            <v/>
          </cell>
          <cell r="AW754" t="str">
            <v/>
          </cell>
          <cell r="AX754" t="str">
            <v/>
          </cell>
          <cell r="AY754" t="str">
            <v/>
          </cell>
          <cell r="AZ754" t="str">
            <v/>
          </cell>
          <cell r="BB754" t="str">
            <v/>
          </cell>
          <cell r="BE754" t="str">
            <v/>
          </cell>
          <cell r="BG754" t="str">
            <v/>
          </cell>
          <cell r="BI754" t="str">
            <v/>
          </cell>
          <cell r="CH754" t="str">
            <v/>
          </cell>
          <cell r="CI754" t="str">
            <v/>
          </cell>
          <cell r="CJ754" t="str">
            <v/>
          </cell>
          <cell r="CK754" t="str">
            <v/>
          </cell>
          <cell r="CN754">
            <v>0</v>
          </cell>
          <cell r="CO754">
            <v>0</v>
          </cell>
          <cell r="CP754" t="b">
            <v>1</v>
          </cell>
          <cell r="CQ754" t="str">
            <v>c.4193C&gt;A</v>
          </cell>
          <cell r="CX754" t="str">
            <v>BRCA2</v>
          </cell>
          <cell r="CY754" t="str">
            <v>c.4193C&gt;A</v>
          </cell>
          <cell r="DE754" t="b">
            <v>0</v>
          </cell>
          <cell r="DF754" t="str">
            <v>BRCA2</v>
          </cell>
          <cell r="DG754" t="str">
            <v>c.4193C&gt;A</v>
          </cell>
          <cell r="DN754" t="b">
            <v>0</v>
          </cell>
        </row>
        <row r="755">
          <cell r="B755" t="str">
            <v>c.4206T&gt;C</v>
          </cell>
          <cell r="C755" t="str">
            <v>p.(=)</v>
          </cell>
          <cell r="D755" t="str">
            <v>4434T&gt;C</v>
          </cell>
          <cell r="E755" t="str">
            <v>N1402N</v>
          </cell>
          <cell r="O755">
            <v>0.02</v>
          </cell>
          <cell r="R755" t="str">
            <v/>
          </cell>
          <cell r="T755">
            <v>0.02</v>
          </cell>
          <cell r="U755" t="str">
            <v>Same</v>
          </cell>
          <cell r="Z755" t="str">
            <v/>
          </cell>
          <cell r="AK755" t="str">
            <v/>
          </cell>
          <cell r="AL755" t="str">
            <v/>
          </cell>
          <cell r="AM755" t="str">
            <v/>
          </cell>
          <cell r="AN755" t="str">
            <v/>
          </cell>
          <cell r="AR755" t="str">
            <v/>
          </cell>
          <cell r="AS755" t="str">
            <v/>
          </cell>
          <cell r="AT755" t="str">
            <v/>
          </cell>
          <cell r="AU755" t="str">
            <v/>
          </cell>
          <cell r="AW755" t="str">
            <v/>
          </cell>
          <cell r="AX755" t="str">
            <v/>
          </cell>
          <cell r="AY755" t="str">
            <v/>
          </cell>
          <cell r="AZ755" t="str">
            <v/>
          </cell>
          <cell r="BB755" t="str">
            <v/>
          </cell>
          <cell r="BE755" t="str">
            <v/>
          </cell>
          <cell r="BG755" t="str">
            <v/>
          </cell>
          <cell r="BI755" t="str">
            <v/>
          </cell>
          <cell r="CH755" t="str">
            <v/>
          </cell>
          <cell r="CI755" t="str">
            <v/>
          </cell>
          <cell r="CJ755" t="str">
            <v/>
          </cell>
          <cell r="CK755" t="str">
            <v/>
          </cell>
          <cell r="CN755">
            <v>0</v>
          </cell>
          <cell r="CO755">
            <v>0</v>
          </cell>
          <cell r="CP755" t="b">
            <v>1</v>
          </cell>
          <cell r="CQ755" t="str">
            <v>c.4206T&gt;C</v>
          </cell>
          <cell r="CX755" t="str">
            <v>BRCA2</v>
          </cell>
          <cell r="CY755" t="str">
            <v>c.4206T&gt;C</v>
          </cell>
          <cell r="DE755" t="b">
            <v>0</v>
          </cell>
          <cell r="DF755" t="str">
            <v>BRCA2</v>
          </cell>
          <cell r="DG755" t="str">
            <v>c.4206T&gt;C</v>
          </cell>
          <cell r="DN755" t="b">
            <v>0</v>
          </cell>
        </row>
        <row r="756">
          <cell r="B756" t="str">
            <v>c.4209T&gt;A</v>
          </cell>
          <cell r="C756" t="str">
            <v>p.(=)</v>
          </cell>
          <cell r="D756" t="str">
            <v>4437T&gt;A</v>
          </cell>
          <cell r="E756" t="str">
            <v>T1403T</v>
          </cell>
          <cell r="O756">
            <v>0.02</v>
          </cell>
          <cell r="R756" t="str">
            <v/>
          </cell>
          <cell r="T756">
            <v>0.02</v>
          </cell>
          <cell r="U756" t="str">
            <v>Same</v>
          </cell>
          <cell r="Z756" t="str">
            <v/>
          </cell>
          <cell r="AK756" t="str">
            <v/>
          </cell>
          <cell r="AL756" t="str">
            <v/>
          </cell>
          <cell r="AM756" t="str">
            <v/>
          </cell>
          <cell r="AN756" t="str">
            <v/>
          </cell>
          <cell r="AR756" t="str">
            <v/>
          </cell>
          <cell r="AS756" t="str">
            <v/>
          </cell>
          <cell r="AT756" t="str">
            <v/>
          </cell>
          <cell r="AU756" t="str">
            <v/>
          </cell>
          <cell r="AW756" t="str">
            <v/>
          </cell>
          <cell r="AX756" t="str">
            <v/>
          </cell>
          <cell r="AY756" t="str">
            <v/>
          </cell>
          <cell r="AZ756" t="str">
            <v/>
          </cell>
          <cell r="BB756" t="str">
            <v/>
          </cell>
          <cell r="BE756" t="str">
            <v/>
          </cell>
          <cell r="BG756" t="str">
            <v/>
          </cell>
          <cell r="BI756" t="str">
            <v/>
          </cell>
          <cell r="CH756" t="str">
            <v/>
          </cell>
          <cell r="CI756" t="str">
            <v/>
          </cell>
          <cell r="CJ756" t="str">
            <v/>
          </cell>
          <cell r="CK756" t="str">
            <v/>
          </cell>
          <cell r="CN756">
            <v>0</v>
          </cell>
          <cell r="CO756">
            <v>0</v>
          </cell>
          <cell r="CP756" t="b">
            <v>1</v>
          </cell>
          <cell r="CQ756" t="str">
            <v>c.4209T&gt;A</v>
          </cell>
          <cell r="CX756" t="str">
            <v>BRCA2</v>
          </cell>
          <cell r="CY756" t="str">
            <v>c.4209T&gt;A</v>
          </cell>
          <cell r="DE756" t="b">
            <v>0</v>
          </cell>
          <cell r="DF756" t="str">
            <v>BRCA2</v>
          </cell>
          <cell r="DG756" t="str">
            <v>c.4209T&gt;A</v>
          </cell>
          <cell r="DN756" t="b">
            <v>0</v>
          </cell>
        </row>
        <row r="757">
          <cell r="B757" t="str">
            <v>c.4216_4218del</v>
          </cell>
          <cell r="C757" t="str">
            <v>p.(Lys1406del)</v>
          </cell>
          <cell r="D757" t="str">
            <v>4444delAAA</v>
          </cell>
          <cell r="E757" t="str">
            <v>K1406del</v>
          </cell>
          <cell r="G757" t="str">
            <v>c.4216_4218del</v>
          </cell>
          <cell r="O757" t="e">
            <v>#N/A</v>
          </cell>
          <cell r="P757" t="e">
            <v>#N/A</v>
          </cell>
          <cell r="Q757" t="e">
            <v>#N/A</v>
          </cell>
          <cell r="R757" t="e">
            <v>#N/A</v>
          </cell>
          <cell r="Z757" t="str">
            <v/>
          </cell>
          <cell r="AK757" t="str">
            <v/>
          </cell>
          <cell r="AL757" t="str">
            <v/>
          </cell>
          <cell r="AM757" t="str">
            <v/>
          </cell>
          <cell r="AN757" t="str">
            <v/>
          </cell>
          <cell r="AR757" t="str">
            <v/>
          </cell>
          <cell r="AS757" t="str">
            <v/>
          </cell>
          <cell r="AT757" t="str">
            <v/>
          </cell>
          <cell r="AU757" t="str">
            <v/>
          </cell>
          <cell r="AW757" t="str">
            <v/>
          </cell>
          <cell r="AX757" t="str">
            <v/>
          </cell>
          <cell r="AY757" t="str">
            <v/>
          </cell>
          <cell r="AZ757" t="str">
            <v/>
          </cell>
          <cell r="BB757" t="str">
            <v/>
          </cell>
          <cell r="BE757" t="str">
            <v/>
          </cell>
          <cell r="BG757" t="str">
            <v/>
          </cell>
          <cell r="BI757" t="str">
            <v/>
          </cell>
          <cell r="CH757" t="str">
            <v/>
          </cell>
          <cell r="CI757" t="str">
            <v/>
          </cell>
          <cell r="CJ757" t="str">
            <v/>
          </cell>
          <cell r="CK757" t="str">
            <v/>
          </cell>
          <cell r="CN757">
            <v>0</v>
          </cell>
          <cell r="CO757">
            <v>0</v>
          </cell>
          <cell r="CP757" t="b">
            <v>1</v>
          </cell>
          <cell r="CQ757" t="str">
            <v>c.4216_4218del</v>
          </cell>
          <cell r="CX757" t="str">
            <v>BRCA2</v>
          </cell>
          <cell r="CY757" t="str">
            <v>c.4216_4218del</v>
          </cell>
          <cell r="DE757" t="b">
            <v>0</v>
          </cell>
          <cell r="DF757" t="str">
            <v>BRCA2</v>
          </cell>
          <cell r="DG757" t="str">
            <v>c.4216_4218del</v>
          </cell>
          <cell r="DN757" t="b">
            <v>0</v>
          </cell>
        </row>
        <row r="758">
          <cell r="B758" t="str">
            <v>c.4241C&gt;T</v>
          </cell>
          <cell r="C758" t="str">
            <v>p.(Thr1414Met)</v>
          </cell>
          <cell r="D758" t="str">
            <v>4469C&gt;T</v>
          </cell>
          <cell r="E758" t="str">
            <v>T1414M</v>
          </cell>
          <cell r="O758">
            <v>0.02</v>
          </cell>
          <cell r="R758" t="str">
            <v/>
          </cell>
          <cell r="T758">
            <v>0.02</v>
          </cell>
          <cell r="U758" t="str">
            <v>Same</v>
          </cell>
          <cell r="Z758" t="str">
            <v/>
          </cell>
          <cell r="AK758" t="str">
            <v/>
          </cell>
          <cell r="AL758" t="str">
            <v/>
          </cell>
          <cell r="AM758" t="str">
            <v/>
          </cell>
          <cell r="AN758" t="str">
            <v/>
          </cell>
          <cell r="AR758" t="str">
            <v/>
          </cell>
          <cell r="AS758" t="str">
            <v/>
          </cell>
          <cell r="AT758" t="str">
            <v/>
          </cell>
          <cell r="AU758" t="str">
            <v/>
          </cell>
          <cell r="AW758" t="str">
            <v/>
          </cell>
          <cell r="AX758" t="str">
            <v/>
          </cell>
          <cell r="AY758" t="str">
            <v/>
          </cell>
          <cell r="AZ758" t="str">
            <v/>
          </cell>
          <cell r="BB758" t="str">
            <v/>
          </cell>
          <cell r="BE758" t="str">
            <v/>
          </cell>
          <cell r="BG758" t="str">
            <v/>
          </cell>
          <cell r="BI758" t="str">
            <v/>
          </cell>
          <cell r="CH758" t="str">
            <v/>
          </cell>
          <cell r="CI758" t="str">
            <v/>
          </cell>
          <cell r="CJ758" t="str">
            <v/>
          </cell>
          <cell r="CK758" t="str">
            <v/>
          </cell>
          <cell r="CN758">
            <v>0</v>
          </cell>
          <cell r="CO758">
            <v>0</v>
          </cell>
          <cell r="CP758" t="b">
            <v>1</v>
          </cell>
          <cell r="CQ758" t="str">
            <v>c.4241C&gt;T</v>
          </cell>
          <cell r="CR758">
            <v>0</v>
          </cell>
          <cell r="CS758">
            <v>0</v>
          </cell>
          <cell r="CT758">
            <v>0</v>
          </cell>
          <cell r="CU758">
            <v>9.1000000000000004E-3</v>
          </cell>
          <cell r="CV758">
            <v>0</v>
          </cell>
          <cell r="CW758" t="b">
            <v>0</v>
          </cell>
          <cell r="CX758" t="str">
            <v>BRCA2</v>
          </cell>
          <cell r="CY758" t="str">
            <v>c.4241C&gt;T</v>
          </cell>
          <cell r="CZ758">
            <v>0</v>
          </cell>
          <cell r="DA758">
            <v>0</v>
          </cell>
          <cell r="DB758">
            <v>0</v>
          </cell>
          <cell r="DC758">
            <v>9.1000000000000004E-3</v>
          </cell>
          <cell r="DD758">
            <v>0</v>
          </cell>
          <cell r="DE758" t="b">
            <v>0</v>
          </cell>
          <cell r="DF758" t="str">
            <v>BRCA2</v>
          </cell>
          <cell r="DG758" t="str">
            <v>c.4241C&gt;T</v>
          </cell>
          <cell r="DH758">
            <v>6.9954944272999997E-3</v>
          </cell>
          <cell r="DI758">
            <v>3.5823034211000001E-4</v>
          </cell>
          <cell r="DJ758">
            <v>0</v>
          </cell>
          <cell r="DK758">
            <v>0</v>
          </cell>
          <cell r="DL758">
            <v>1.4864915083999999E-4</v>
          </cell>
          <cell r="DM758">
            <v>0</v>
          </cell>
          <cell r="DN758" t="b">
            <v>0</v>
          </cell>
        </row>
        <row r="759">
          <cell r="B759" t="str">
            <v>c.4242G&gt;A</v>
          </cell>
          <cell r="C759" t="str">
            <v>p.(=)</v>
          </cell>
          <cell r="D759" t="str">
            <v>4470G&gt;A</v>
          </cell>
          <cell r="E759" t="str">
            <v>T1414T</v>
          </cell>
          <cell r="O759">
            <v>0.02</v>
          </cell>
          <cell r="R759" t="str">
            <v/>
          </cell>
          <cell r="T759">
            <v>0.02</v>
          </cell>
          <cell r="U759" t="str">
            <v>Same</v>
          </cell>
          <cell r="Z759" t="str">
            <v/>
          </cell>
          <cell r="AK759" t="str">
            <v/>
          </cell>
          <cell r="AL759" t="str">
            <v/>
          </cell>
          <cell r="AM759" t="str">
            <v/>
          </cell>
          <cell r="AN759" t="str">
            <v/>
          </cell>
          <cell r="AR759" t="str">
            <v/>
          </cell>
          <cell r="AS759" t="str">
            <v/>
          </cell>
          <cell r="AT759" t="str">
            <v/>
          </cell>
          <cell r="AU759" t="str">
            <v/>
          </cell>
          <cell r="AW759" t="str">
            <v/>
          </cell>
          <cell r="AX759" t="str">
            <v/>
          </cell>
          <cell r="AY759" t="str">
            <v/>
          </cell>
          <cell r="AZ759" t="str">
            <v/>
          </cell>
          <cell r="BB759" t="str">
            <v/>
          </cell>
          <cell r="BE759" t="str">
            <v/>
          </cell>
          <cell r="BG759" t="str">
            <v/>
          </cell>
          <cell r="BI759" t="str">
            <v/>
          </cell>
          <cell r="CH759" t="str">
            <v/>
          </cell>
          <cell r="CI759" t="str">
            <v/>
          </cell>
          <cell r="CJ759" t="str">
            <v/>
          </cell>
          <cell r="CK759" t="str">
            <v/>
          </cell>
          <cell r="CN759">
            <v>0</v>
          </cell>
          <cell r="CO759">
            <v>0</v>
          </cell>
          <cell r="CP759" t="b">
            <v>1</v>
          </cell>
          <cell r="CQ759" t="str">
            <v>c.4242G&gt;A</v>
          </cell>
          <cell r="CX759" t="str">
            <v>BRCA2</v>
          </cell>
          <cell r="CY759" t="str">
            <v>c.4242G&gt;A</v>
          </cell>
          <cell r="DE759" t="b">
            <v>0</v>
          </cell>
          <cell r="DF759" t="str">
            <v>BRCA2</v>
          </cell>
          <cell r="DG759" t="str">
            <v>c.4242G&gt;A</v>
          </cell>
          <cell r="DN759" t="b">
            <v>0</v>
          </cell>
        </row>
        <row r="760">
          <cell r="B760" t="str">
            <v>c.425+12C&gt;T</v>
          </cell>
          <cell r="D760" t="str">
            <v>IVS4+12C&gt;T</v>
          </cell>
          <cell r="E760" t="str">
            <v/>
          </cell>
          <cell r="G760" t="str">
            <v>c.425+12C&gt;T</v>
          </cell>
          <cell r="O760">
            <v>0.02</v>
          </cell>
          <cell r="R760" t="str">
            <v/>
          </cell>
          <cell r="U760" t="str">
            <v>Assumed prior 0.02</v>
          </cell>
          <cell r="Z760" t="str">
            <v/>
          </cell>
          <cell r="AK760" t="str">
            <v/>
          </cell>
          <cell r="AL760" t="str">
            <v/>
          </cell>
          <cell r="AM760" t="str">
            <v/>
          </cell>
          <cell r="AN760" t="str">
            <v/>
          </cell>
          <cell r="AR760" t="str">
            <v/>
          </cell>
          <cell r="AS760" t="str">
            <v/>
          </cell>
          <cell r="AT760" t="str">
            <v/>
          </cell>
          <cell r="AU760" t="str">
            <v/>
          </cell>
          <cell r="AW760" t="str">
            <v/>
          </cell>
          <cell r="AX760" t="str">
            <v/>
          </cell>
          <cell r="AY760" t="str">
            <v/>
          </cell>
          <cell r="AZ760" t="str">
            <v/>
          </cell>
          <cell r="BB760" t="str">
            <v/>
          </cell>
          <cell r="BE760" t="str">
            <v/>
          </cell>
          <cell r="BG760" t="str">
            <v/>
          </cell>
          <cell r="BI760" t="str">
            <v/>
          </cell>
          <cell r="CH760" t="str">
            <v/>
          </cell>
          <cell r="CI760" t="str">
            <v/>
          </cell>
          <cell r="CJ760" t="str">
            <v/>
          </cell>
          <cell r="CK760" t="str">
            <v/>
          </cell>
          <cell r="CN760">
            <v>0</v>
          </cell>
          <cell r="CO760">
            <v>0</v>
          </cell>
          <cell r="CP760" t="b">
            <v>1</v>
          </cell>
          <cell r="CQ760" t="str">
            <v>c.425+12C&gt;T</v>
          </cell>
          <cell r="CX760" t="str">
            <v>BRCA2</v>
          </cell>
          <cell r="CY760" t="str">
            <v>c.425+12C&gt;T</v>
          </cell>
          <cell r="DE760" t="b">
            <v>0</v>
          </cell>
          <cell r="DF760" t="str">
            <v>BRCA2</v>
          </cell>
          <cell r="DG760" t="str">
            <v>c.425+12C&gt;T</v>
          </cell>
          <cell r="DN760" t="b">
            <v>0</v>
          </cell>
        </row>
        <row r="761">
          <cell r="B761" t="str">
            <v>c.425+147G&gt;T</v>
          </cell>
          <cell r="D761" t="str">
            <v>IVS4+147G&gt;T</v>
          </cell>
          <cell r="E761" t="str">
            <v/>
          </cell>
          <cell r="O761">
            <v>0.02</v>
          </cell>
          <cell r="R761">
            <v>1</v>
          </cell>
          <cell r="S761" t="str">
            <v>Frequency &gt;1%</v>
          </cell>
          <cell r="U761" t="str">
            <v>Assumed prior 0.02</v>
          </cell>
          <cell r="Z761" t="str">
            <v/>
          </cell>
          <cell r="AK761" t="str">
            <v/>
          </cell>
          <cell r="AL761" t="str">
            <v/>
          </cell>
          <cell r="AM761" t="str">
            <v/>
          </cell>
          <cell r="AN761" t="str">
            <v/>
          </cell>
          <cell r="AR761" t="str">
            <v/>
          </cell>
          <cell r="AS761" t="str">
            <v/>
          </cell>
          <cell r="AT761" t="str">
            <v/>
          </cell>
          <cell r="AU761" t="str">
            <v/>
          </cell>
          <cell r="AW761" t="str">
            <v/>
          </cell>
          <cell r="AX761" t="str">
            <v/>
          </cell>
          <cell r="AY761" t="str">
            <v/>
          </cell>
          <cell r="AZ761" t="str">
            <v/>
          </cell>
          <cell r="BB761" t="str">
            <v/>
          </cell>
          <cell r="BE761" t="str">
            <v/>
          </cell>
          <cell r="BG761" t="str">
            <v/>
          </cell>
          <cell r="BI761" t="str">
            <v/>
          </cell>
          <cell r="CH761" t="str">
            <v/>
          </cell>
          <cell r="CI761" t="str">
            <v/>
          </cell>
          <cell r="CJ761" t="str">
            <v/>
          </cell>
          <cell r="CK761" t="str">
            <v/>
          </cell>
          <cell r="CN761">
            <v>0</v>
          </cell>
          <cell r="CO761">
            <v>0</v>
          </cell>
          <cell r="CP761" t="b">
            <v>1</v>
          </cell>
          <cell r="CQ761" t="str">
            <v>c.425+147G&gt;T</v>
          </cell>
          <cell r="CR761">
            <v>2.8799999999999999E-2</v>
          </cell>
          <cell r="CS761">
            <v>0</v>
          </cell>
          <cell r="CT761">
            <v>1.84E-2</v>
          </cell>
          <cell r="CU761">
            <v>3.0000000000000001E-3</v>
          </cell>
          <cell r="CV761">
            <v>6.8599999999999994E-2</v>
          </cell>
          <cell r="CW761" t="b">
            <v>1</v>
          </cell>
          <cell r="CX761" t="str">
            <v>BRCA2</v>
          </cell>
          <cell r="CY761" t="str">
            <v>c.425+147G&gt;T</v>
          </cell>
          <cell r="CZ761">
            <v>2.8799999999999999E-2</v>
          </cell>
          <cell r="DA761">
            <v>0</v>
          </cell>
          <cell r="DB761">
            <v>1.84E-2</v>
          </cell>
          <cell r="DC761">
            <v>3.0000000000000001E-3</v>
          </cell>
          <cell r="DD761">
            <v>6.8599999999999994E-2</v>
          </cell>
          <cell r="DE761" t="b">
            <v>1</v>
          </cell>
          <cell r="DF761" t="str">
            <v>BRCA2</v>
          </cell>
          <cell r="DG761" t="str">
            <v>c.425+147G&gt;T</v>
          </cell>
          <cell r="DN761" t="b">
            <v>0</v>
          </cell>
        </row>
        <row r="762">
          <cell r="B762" t="str">
            <v>c.425+22A&gt;G</v>
          </cell>
          <cell r="D762" t="str">
            <v>IVS4+22A&gt;G</v>
          </cell>
          <cell r="E762" t="str">
            <v/>
          </cell>
          <cell r="G762" t="str">
            <v>c.425+22A&gt;G</v>
          </cell>
          <cell r="O762">
            <v>0.02</v>
          </cell>
          <cell r="R762" t="str">
            <v/>
          </cell>
          <cell r="U762" t="str">
            <v>Assumed prior 0.02</v>
          </cell>
          <cell r="Z762" t="str">
            <v/>
          </cell>
          <cell r="AK762" t="str">
            <v/>
          </cell>
          <cell r="AL762" t="str">
            <v/>
          </cell>
          <cell r="AM762" t="str">
            <v/>
          </cell>
          <cell r="AN762" t="str">
            <v/>
          </cell>
          <cell r="AR762" t="str">
            <v/>
          </cell>
          <cell r="AS762" t="str">
            <v/>
          </cell>
          <cell r="AT762" t="str">
            <v/>
          </cell>
          <cell r="AU762" t="str">
            <v/>
          </cell>
          <cell r="AW762" t="str">
            <v/>
          </cell>
          <cell r="AX762" t="str">
            <v/>
          </cell>
          <cell r="AY762" t="str">
            <v/>
          </cell>
          <cell r="AZ762" t="str">
            <v/>
          </cell>
          <cell r="BB762" t="str">
            <v/>
          </cell>
          <cell r="BE762" t="str">
            <v/>
          </cell>
          <cell r="BG762" t="str">
            <v/>
          </cell>
          <cell r="BI762" t="str">
            <v/>
          </cell>
          <cell r="CH762" t="str">
            <v/>
          </cell>
          <cell r="CI762" t="str">
            <v/>
          </cell>
          <cell r="CJ762" t="str">
            <v/>
          </cell>
          <cell r="CK762" t="str">
            <v/>
          </cell>
          <cell r="CN762">
            <v>0</v>
          </cell>
          <cell r="CO762">
            <v>0</v>
          </cell>
          <cell r="CP762" t="b">
            <v>1</v>
          </cell>
          <cell r="CQ762" t="str">
            <v>c.425+22A&gt;G</v>
          </cell>
          <cell r="CX762" t="str">
            <v>BRCA2</v>
          </cell>
          <cell r="CY762" t="str">
            <v>c.425+22A&gt;G</v>
          </cell>
          <cell r="DE762" t="b">
            <v>0</v>
          </cell>
          <cell r="DF762" t="str">
            <v>BRCA2</v>
          </cell>
          <cell r="DG762" t="str">
            <v>c.425+22A&gt;G</v>
          </cell>
          <cell r="DN762" t="b">
            <v>0</v>
          </cell>
        </row>
        <row r="763">
          <cell r="B763" t="str">
            <v>c.425+29T&gt;C</v>
          </cell>
          <cell r="D763" t="str">
            <v>IVS4+29T&gt;C</v>
          </cell>
          <cell r="E763" t="str">
            <v/>
          </cell>
          <cell r="G763" t="str">
            <v>c.425+29T&gt;C</v>
          </cell>
          <cell r="O763">
            <v>0.02</v>
          </cell>
          <cell r="R763" t="str">
            <v/>
          </cell>
          <cell r="U763" t="str">
            <v>Assumed prior 0.02</v>
          </cell>
          <cell r="Z763" t="str">
            <v/>
          </cell>
          <cell r="AK763" t="str">
            <v/>
          </cell>
          <cell r="AL763" t="str">
            <v/>
          </cell>
          <cell r="AM763" t="str">
            <v/>
          </cell>
          <cell r="AN763" t="str">
            <v/>
          </cell>
          <cell r="AR763" t="str">
            <v/>
          </cell>
          <cell r="AS763" t="str">
            <v/>
          </cell>
          <cell r="AT763" t="str">
            <v/>
          </cell>
          <cell r="AU763" t="str">
            <v/>
          </cell>
          <cell r="AW763" t="str">
            <v/>
          </cell>
          <cell r="AX763" t="str">
            <v/>
          </cell>
          <cell r="AY763" t="str">
            <v/>
          </cell>
          <cell r="AZ763" t="str">
            <v/>
          </cell>
          <cell r="BB763" t="str">
            <v/>
          </cell>
          <cell r="BE763" t="str">
            <v/>
          </cell>
          <cell r="BG763" t="str">
            <v/>
          </cell>
          <cell r="BI763" t="str">
            <v/>
          </cell>
          <cell r="CH763" t="str">
            <v/>
          </cell>
          <cell r="CI763" t="str">
            <v/>
          </cell>
          <cell r="CJ763" t="str">
            <v/>
          </cell>
          <cell r="CK763" t="str">
            <v/>
          </cell>
          <cell r="CN763">
            <v>0</v>
          </cell>
          <cell r="CO763">
            <v>0</v>
          </cell>
          <cell r="CP763" t="b">
            <v>1</v>
          </cell>
          <cell r="CQ763" t="str">
            <v>c.425+29T&gt;C</v>
          </cell>
          <cell r="CX763" t="str">
            <v>BRCA2</v>
          </cell>
          <cell r="CY763" t="str">
            <v>c.425+29T&gt;C</v>
          </cell>
          <cell r="DE763" t="b">
            <v>0</v>
          </cell>
          <cell r="DF763" t="str">
            <v>BRCA2</v>
          </cell>
          <cell r="DG763" t="str">
            <v>c.425+29T&gt;C</v>
          </cell>
          <cell r="DN763" t="b">
            <v>0</v>
          </cell>
        </row>
        <row r="764">
          <cell r="B764" t="str">
            <v>c.425+33A&gt;G</v>
          </cell>
          <cell r="D764" t="str">
            <v>IVS4+33A&gt;G</v>
          </cell>
          <cell r="E764" t="str">
            <v/>
          </cell>
          <cell r="G764" t="str">
            <v>c.425+33A&gt;G</v>
          </cell>
          <cell r="J764">
            <v>0.78320000000000001</v>
          </cell>
          <cell r="K764">
            <v>1.1399999999999999</v>
          </cell>
          <cell r="N764">
            <v>0.89284799999999997</v>
          </cell>
          <cell r="O764">
            <v>0.02</v>
          </cell>
          <cell r="P764">
            <v>1.8221387755102042E-2</v>
          </cell>
          <cell r="Q764">
            <v>1.7895310365926596E-2</v>
          </cell>
          <cell r="R764">
            <v>3</v>
          </cell>
          <cell r="U764" t="str">
            <v>Assumed prior 0.02</v>
          </cell>
          <cell r="Z764" t="str">
            <v/>
          </cell>
          <cell r="AC764">
            <v>1.1399999999999999</v>
          </cell>
          <cell r="AJ764">
            <v>0.26</v>
          </cell>
          <cell r="AK764" t="str">
            <v>0.00543538</v>
          </cell>
          <cell r="AL764" t="str">
            <v>Thomassen 2012</v>
          </cell>
          <cell r="AM764" t="str">
            <v/>
          </cell>
          <cell r="AN764" t="str">
            <v>Y</v>
          </cell>
          <cell r="AR764" t="str">
            <v/>
          </cell>
          <cell r="AS764" t="str">
            <v/>
          </cell>
          <cell r="AT764" t="str">
            <v/>
          </cell>
          <cell r="AU764" t="str">
            <v/>
          </cell>
          <cell r="AW764" t="str">
            <v/>
          </cell>
          <cell r="AX764" t="str">
            <v/>
          </cell>
          <cell r="AY764" t="str">
            <v/>
          </cell>
          <cell r="AZ764" t="str">
            <v/>
          </cell>
          <cell r="BB764" t="str">
            <v/>
          </cell>
          <cell r="BE764" t="str">
            <v/>
          </cell>
          <cell r="BG764" t="str">
            <v/>
          </cell>
          <cell r="BI764" t="str">
            <v/>
          </cell>
          <cell r="CD764">
            <v>0.78320000000000001</v>
          </cell>
          <cell r="CH764" t="str">
            <v>Thomassen</v>
          </cell>
          <cell r="CI764" t="str">
            <v>2012</v>
          </cell>
          <cell r="CJ764" t="str">
            <v>no aberration</v>
          </cell>
          <cell r="CK764" t="str">
            <v/>
          </cell>
          <cell r="CL764">
            <v>1</v>
          </cell>
          <cell r="CN764">
            <v>0</v>
          </cell>
          <cell r="CO764">
            <v>0</v>
          </cell>
          <cell r="CP764" t="b">
            <v>1</v>
          </cell>
          <cell r="CQ764" t="str">
            <v>c.425+33A&gt;G</v>
          </cell>
          <cell r="CR764">
            <v>2.8999999999999998E-3</v>
          </cell>
          <cell r="CS764">
            <v>0</v>
          </cell>
          <cell r="CT764">
            <v>0</v>
          </cell>
          <cell r="CU764">
            <v>0</v>
          </cell>
          <cell r="CV764">
            <v>1E-3</v>
          </cell>
          <cell r="CW764" t="b">
            <v>0</v>
          </cell>
          <cell r="CX764" t="str">
            <v>BRCA2</v>
          </cell>
          <cell r="CY764" t="str">
            <v>c.425+33A&gt;G</v>
          </cell>
          <cell r="CZ764">
            <v>2.8999999999999998E-3</v>
          </cell>
          <cell r="DA764">
            <v>0</v>
          </cell>
          <cell r="DB764">
            <v>0</v>
          </cell>
          <cell r="DC764">
            <v>0</v>
          </cell>
          <cell r="DD764">
            <v>1E-3</v>
          </cell>
          <cell r="DE764" t="b">
            <v>0</v>
          </cell>
          <cell r="DF764" t="str">
            <v>BRCA2</v>
          </cell>
          <cell r="DG764" t="str">
            <v>c.425+33A&gt;G</v>
          </cell>
          <cell r="DH764">
            <v>0</v>
          </cell>
          <cell r="DI764">
            <v>1.0993037743E-3</v>
          </cell>
          <cell r="DJ764">
            <v>0</v>
          </cell>
          <cell r="DK764">
            <v>0</v>
          </cell>
          <cell r="DL764">
            <v>8.1023454157999998E-4</v>
          </cell>
          <cell r="DM764">
            <v>0</v>
          </cell>
          <cell r="DN764" t="b">
            <v>0</v>
          </cell>
        </row>
        <row r="765">
          <cell r="B765" t="str">
            <v>c.425+34T&gt;G</v>
          </cell>
          <cell r="D765" t="str">
            <v>IVS4+34T&gt;G</v>
          </cell>
          <cell r="E765" t="str">
            <v/>
          </cell>
          <cell r="G765" t="str">
            <v>c.425+34T&gt;G</v>
          </cell>
          <cell r="O765">
            <v>0.02</v>
          </cell>
          <cell r="R765" t="str">
            <v/>
          </cell>
          <cell r="U765" t="str">
            <v>Assumed prior 0.02</v>
          </cell>
          <cell r="Z765" t="str">
            <v/>
          </cell>
          <cell r="AK765" t="str">
            <v/>
          </cell>
          <cell r="AL765" t="str">
            <v/>
          </cell>
          <cell r="AM765" t="str">
            <v/>
          </cell>
          <cell r="AN765" t="str">
            <v/>
          </cell>
          <cell r="AR765" t="str">
            <v/>
          </cell>
          <cell r="AS765" t="str">
            <v/>
          </cell>
          <cell r="AT765" t="str">
            <v/>
          </cell>
          <cell r="AU765" t="str">
            <v/>
          </cell>
          <cell r="AW765" t="str">
            <v/>
          </cell>
          <cell r="AX765" t="str">
            <v/>
          </cell>
          <cell r="AY765" t="str">
            <v/>
          </cell>
          <cell r="AZ765" t="str">
            <v/>
          </cell>
          <cell r="BB765" t="str">
            <v/>
          </cell>
          <cell r="BE765" t="str">
            <v/>
          </cell>
          <cell r="BG765" t="str">
            <v/>
          </cell>
          <cell r="BI765" t="str">
            <v/>
          </cell>
          <cell r="CH765" t="str">
            <v/>
          </cell>
          <cell r="CI765" t="str">
            <v/>
          </cell>
          <cell r="CJ765" t="str">
            <v/>
          </cell>
          <cell r="CK765" t="str">
            <v/>
          </cell>
          <cell r="CN765">
            <v>0</v>
          </cell>
          <cell r="CO765">
            <v>0</v>
          </cell>
          <cell r="CP765" t="b">
            <v>1</v>
          </cell>
          <cell r="CQ765" t="str">
            <v>c.425+34T&gt;G</v>
          </cell>
          <cell r="CX765" t="str">
            <v>BRCA2</v>
          </cell>
          <cell r="CY765" t="str">
            <v>c.425+34T&gt;G</v>
          </cell>
          <cell r="DE765" t="b">
            <v>0</v>
          </cell>
          <cell r="DF765" t="str">
            <v>BRCA2</v>
          </cell>
          <cell r="DG765" t="str">
            <v>c.425+34T&gt;G</v>
          </cell>
          <cell r="DN765" t="b">
            <v>0</v>
          </cell>
        </row>
        <row r="766">
          <cell r="B766" t="str">
            <v>c.425+36A&gt;G</v>
          </cell>
          <cell r="D766" t="str">
            <v>IVS4+36A&gt;G</v>
          </cell>
          <cell r="E766" t="str">
            <v/>
          </cell>
          <cell r="G766" t="str">
            <v>c.425+36A&gt;G</v>
          </cell>
          <cell r="O766">
            <v>0.02</v>
          </cell>
          <cell r="R766" t="str">
            <v/>
          </cell>
          <cell r="U766" t="str">
            <v>Assumed prior 0.02</v>
          </cell>
          <cell r="Z766" t="str">
            <v/>
          </cell>
          <cell r="AK766" t="str">
            <v/>
          </cell>
          <cell r="AL766" t="str">
            <v/>
          </cell>
          <cell r="AM766" t="str">
            <v/>
          </cell>
          <cell r="AN766" t="str">
            <v/>
          </cell>
          <cell r="AR766" t="str">
            <v/>
          </cell>
          <cell r="AS766" t="str">
            <v/>
          </cell>
          <cell r="AT766" t="str">
            <v/>
          </cell>
          <cell r="AU766" t="str">
            <v/>
          </cell>
          <cell r="AW766" t="str">
            <v/>
          </cell>
          <cell r="AX766" t="str">
            <v/>
          </cell>
          <cell r="AY766" t="str">
            <v/>
          </cell>
          <cell r="AZ766" t="str">
            <v/>
          </cell>
          <cell r="BB766" t="str">
            <v/>
          </cell>
          <cell r="BE766" t="str">
            <v/>
          </cell>
          <cell r="BG766" t="str">
            <v/>
          </cell>
          <cell r="BI766" t="str">
            <v/>
          </cell>
          <cell r="CH766" t="str">
            <v/>
          </cell>
          <cell r="CI766" t="str">
            <v/>
          </cell>
          <cell r="CJ766" t="str">
            <v/>
          </cell>
          <cell r="CK766" t="str">
            <v/>
          </cell>
          <cell r="CN766">
            <v>0</v>
          </cell>
          <cell r="CO766">
            <v>0</v>
          </cell>
          <cell r="CP766" t="b">
            <v>1</v>
          </cell>
          <cell r="CQ766" t="str">
            <v>c.425+36A&gt;G</v>
          </cell>
          <cell r="CR766">
            <v>0</v>
          </cell>
          <cell r="CS766">
            <v>0</v>
          </cell>
          <cell r="CT766">
            <v>0</v>
          </cell>
          <cell r="CU766">
            <v>0</v>
          </cell>
          <cell r="CV766">
            <v>1E-3</v>
          </cell>
          <cell r="CW766" t="b">
            <v>0</v>
          </cell>
          <cell r="CX766" t="str">
            <v>BRCA2</v>
          </cell>
          <cell r="CY766" t="str">
            <v>c.425+36A&gt;G</v>
          </cell>
          <cell r="CZ766">
            <v>0</v>
          </cell>
          <cell r="DA766">
            <v>0</v>
          </cell>
          <cell r="DB766">
            <v>0</v>
          </cell>
          <cell r="DC766">
            <v>0</v>
          </cell>
          <cell r="DD766">
            <v>1E-3</v>
          </cell>
          <cell r="DE766" t="b">
            <v>0</v>
          </cell>
          <cell r="DF766" t="str">
            <v>BRCA2</v>
          </cell>
          <cell r="DG766" t="str">
            <v>c.425+36A&gt;G</v>
          </cell>
          <cell r="DH766">
            <v>0</v>
          </cell>
          <cell r="DI766">
            <v>0</v>
          </cell>
          <cell r="DJ766">
            <v>0</v>
          </cell>
          <cell r="DK766">
            <v>0</v>
          </cell>
          <cell r="DL766">
            <v>4.5662100457000002E-5</v>
          </cell>
          <cell r="DM766">
            <v>0</v>
          </cell>
          <cell r="DN766" t="b">
            <v>0</v>
          </cell>
        </row>
        <row r="767">
          <cell r="B767" t="str">
            <v>c.425+37A&gt;T</v>
          </cell>
          <cell r="D767" t="str">
            <v>IVS4+37A&gt;T</v>
          </cell>
          <cell r="E767" t="str">
            <v/>
          </cell>
          <cell r="G767" t="str">
            <v>c.425+37A&gt;T</v>
          </cell>
          <cell r="O767">
            <v>0.02</v>
          </cell>
          <cell r="R767" t="str">
            <v/>
          </cell>
          <cell r="U767" t="str">
            <v>Assumed prior 0.02</v>
          </cell>
          <cell r="Z767" t="str">
            <v/>
          </cell>
          <cell r="AK767" t="str">
            <v/>
          </cell>
          <cell r="AL767" t="str">
            <v/>
          </cell>
          <cell r="AM767" t="str">
            <v/>
          </cell>
          <cell r="AN767" t="str">
            <v/>
          </cell>
          <cell r="AR767" t="str">
            <v/>
          </cell>
          <cell r="AS767" t="str">
            <v/>
          </cell>
          <cell r="AT767" t="str">
            <v/>
          </cell>
          <cell r="AU767" t="str">
            <v/>
          </cell>
          <cell r="AW767" t="str">
            <v/>
          </cell>
          <cell r="AX767" t="str">
            <v/>
          </cell>
          <cell r="AY767" t="str">
            <v/>
          </cell>
          <cell r="AZ767" t="str">
            <v/>
          </cell>
          <cell r="BB767" t="str">
            <v/>
          </cell>
          <cell r="BE767" t="str">
            <v/>
          </cell>
          <cell r="BG767" t="str">
            <v/>
          </cell>
          <cell r="BI767" t="str">
            <v/>
          </cell>
          <cell r="CH767" t="str">
            <v/>
          </cell>
          <cell r="CI767" t="str">
            <v/>
          </cell>
          <cell r="CJ767" t="str">
            <v/>
          </cell>
          <cell r="CK767" t="str">
            <v/>
          </cell>
          <cell r="CN767">
            <v>0</v>
          </cell>
          <cell r="CO767">
            <v>0</v>
          </cell>
          <cell r="CP767" t="b">
            <v>1</v>
          </cell>
          <cell r="CQ767" t="str">
            <v>c.425+37A&gt;T</v>
          </cell>
          <cell r="CX767" t="str">
            <v>BRCA2</v>
          </cell>
          <cell r="CY767" t="str">
            <v>c.425+37A&gt;T</v>
          </cell>
          <cell r="DE767" t="b">
            <v>0</v>
          </cell>
          <cell r="DF767" t="str">
            <v>BRCA2</v>
          </cell>
          <cell r="DG767" t="str">
            <v>c.425+37A&gt;T</v>
          </cell>
          <cell r="DN767" t="b">
            <v>0</v>
          </cell>
        </row>
        <row r="768">
          <cell r="B768" t="str">
            <v>c.425+50A&gt;T</v>
          </cell>
          <cell r="D768" t="str">
            <v>IVS4+50A&gt;T</v>
          </cell>
          <cell r="E768" t="str">
            <v/>
          </cell>
          <cell r="G768" t="str">
            <v>c.425+50A&gt;T</v>
          </cell>
          <cell r="O768">
            <v>0.02</v>
          </cell>
          <cell r="R768" t="str">
            <v/>
          </cell>
          <cell r="U768" t="str">
            <v>Assumed prior 0.02</v>
          </cell>
          <cell r="Z768" t="str">
            <v/>
          </cell>
          <cell r="AK768" t="str">
            <v/>
          </cell>
          <cell r="AL768" t="str">
            <v/>
          </cell>
          <cell r="AM768" t="str">
            <v/>
          </cell>
          <cell r="AN768" t="str">
            <v/>
          </cell>
          <cell r="AR768" t="str">
            <v/>
          </cell>
          <cell r="AS768" t="str">
            <v/>
          </cell>
          <cell r="AT768" t="str">
            <v/>
          </cell>
          <cell r="AU768" t="str">
            <v/>
          </cell>
          <cell r="AW768" t="str">
            <v/>
          </cell>
          <cell r="AX768" t="str">
            <v/>
          </cell>
          <cell r="AY768" t="str">
            <v/>
          </cell>
          <cell r="AZ768" t="str">
            <v/>
          </cell>
          <cell r="BB768" t="str">
            <v/>
          </cell>
          <cell r="BE768" t="str">
            <v/>
          </cell>
          <cell r="BG768" t="str">
            <v/>
          </cell>
          <cell r="BI768" t="str">
            <v/>
          </cell>
          <cell r="CH768" t="str">
            <v/>
          </cell>
          <cell r="CI768" t="str">
            <v/>
          </cell>
          <cell r="CJ768" t="str">
            <v/>
          </cell>
          <cell r="CK768" t="str">
            <v/>
          </cell>
          <cell r="CN768">
            <v>0</v>
          </cell>
          <cell r="CO768">
            <v>0</v>
          </cell>
          <cell r="CP768" t="b">
            <v>1</v>
          </cell>
          <cell r="CQ768" t="str">
            <v>c.425+50A&gt;T</v>
          </cell>
          <cell r="CX768" t="str">
            <v>BRCA2</v>
          </cell>
          <cell r="CY768" t="str">
            <v>c.425+50A&gt;T</v>
          </cell>
          <cell r="DE768" t="b">
            <v>0</v>
          </cell>
          <cell r="DF768" t="str">
            <v>BRCA2</v>
          </cell>
          <cell r="DG768" t="str">
            <v>c.425+50A&gt;T</v>
          </cell>
          <cell r="DN768" t="b">
            <v>0</v>
          </cell>
        </row>
        <row r="769">
          <cell r="B769" t="str">
            <v>c.425+52A&gt;G</v>
          </cell>
          <cell r="D769" t="str">
            <v>IVS4+52A&gt;G</v>
          </cell>
          <cell r="E769" t="str">
            <v/>
          </cell>
          <cell r="G769" t="str">
            <v>c.425+52A&gt;G</v>
          </cell>
          <cell r="O769">
            <v>0.02</v>
          </cell>
          <cell r="R769" t="str">
            <v/>
          </cell>
          <cell r="U769" t="str">
            <v>Assumed prior 0.02</v>
          </cell>
          <cell r="Z769" t="str">
            <v/>
          </cell>
          <cell r="AK769" t="str">
            <v/>
          </cell>
          <cell r="AL769" t="str">
            <v/>
          </cell>
          <cell r="AM769" t="str">
            <v/>
          </cell>
          <cell r="AN769" t="str">
            <v/>
          </cell>
          <cell r="AR769" t="str">
            <v/>
          </cell>
          <cell r="AS769" t="str">
            <v/>
          </cell>
          <cell r="AT769" t="str">
            <v/>
          </cell>
          <cell r="AU769" t="str">
            <v/>
          </cell>
          <cell r="AW769" t="str">
            <v/>
          </cell>
          <cell r="AX769" t="str">
            <v/>
          </cell>
          <cell r="AY769" t="str">
            <v/>
          </cell>
          <cell r="AZ769" t="str">
            <v/>
          </cell>
          <cell r="BB769" t="str">
            <v/>
          </cell>
          <cell r="BE769" t="str">
            <v/>
          </cell>
          <cell r="BG769" t="str">
            <v/>
          </cell>
          <cell r="BI769" t="str">
            <v/>
          </cell>
          <cell r="CH769" t="str">
            <v/>
          </cell>
          <cell r="CI769" t="str">
            <v/>
          </cell>
          <cell r="CJ769" t="str">
            <v/>
          </cell>
          <cell r="CK769" t="str">
            <v/>
          </cell>
          <cell r="CN769">
            <v>0</v>
          </cell>
          <cell r="CO769">
            <v>0</v>
          </cell>
          <cell r="CP769" t="b">
            <v>1</v>
          </cell>
          <cell r="CQ769" t="str">
            <v>c.425+52A&gt;G</v>
          </cell>
          <cell r="CX769" t="str">
            <v>BRCA2</v>
          </cell>
          <cell r="CY769" t="str">
            <v>c.425+52A&gt;G</v>
          </cell>
          <cell r="DE769" t="b">
            <v>0</v>
          </cell>
          <cell r="DF769" t="str">
            <v>BRCA2</v>
          </cell>
          <cell r="DG769" t="str">
            <v>c.425+52A&gt;G</v>
          </cell>
          <cell r="DH769">
            <v>0</v>
          </cell>
          <cell r="DI769">
            <v>0</v>
          </cell>
          <cell r="DJ769">
            <v>0</v>
          </cell>
          <cell r="DK769">
            <v>0</v>
          </cell>
          <cell r="DL769">
            <v>6.6737853711E-5</v>
          </cell>
          <cell r="DM769">
            <v>0</v>
          </cell>
          <cell r="DN769" t="b">
            <v>0</v>
          </cell>
        </row>
        <row r="770">
          <cell r="B770" t="str">
            <v>c.425+67A&gt;C</v>
          </cell>
          <cell r="D770" t="str">
            <v>IVS4+67A&gt;C</v>
          </cell>
          <cell r="E770" t="str">
            <v/>
          </cell>
          <cell r="O770">
            <v>0.02</v>
          </cell>
          <cell r="R770">
            <v>1</v>
          </cell>
          <cell r="S770" t="str">
            <v>Frequency &gt;1%</v>
          </cell>
          <cell r="U770" t="str">
            <v>Assumed prior 0.02</v>
          </cell>
          <cell r="Z770" t="str">
            <v/>
          </cell>
          <cell r="AK770" t="str">
            <v/>
          </cell>
          <cell r="AL770" t="str">
            <v/>
          </cell>
          <cell r="AM770" t="str">
            <v/>
          </cell>
          <cell r="AN770" t="str">
            <v/>
          </cell>
          <cell r="AR770" t="str">
            <v/>
          </cell>
          <cell r="AS770" t="str">
            <v/>
          </cell>
          <cell r="AT770" t="str">
            <v/>
          </cell>
          <cell r="AU770" t="str">
            <v/>
          </cell>
          <cell r="AW770" t="str">
            <v/>
          </cell>
          <cell r="AX770" t="str">
            <v/>
          </cell>
          <cell r="AY770" t="str">
            <v/>
          </cell>
          <cell r="AZ770" t="str">
            <v/>
          </cell>
          <cell r="BB770" t="str">
            <v/>
          </cell>
          <cell r="BE770" t="str">
            <v/>
          </cell>
          <cell r="BG770" t="str">
            <v/>
          </cell>
          <cell r="BI770" t="str">
            <v/>
          </cell>
          <cell r="CH770" t="str">
            <v/>
          </cell>
          <cell r="CI770" t="str">
            <v/>
          </cell>
          <cell r="CJ770" t="str">
            <v/>
          </cell>
          <cell r="CK770" t="str">
            <v/>
          </cell>
          <cell r="CN770">
            <v>0</v>
          </cell>
          <cell r="CO770">
            <v>0</v>
          </cell>
          <cell r="CP770" t="b">
            <v>1</v>
          </cell>
          <cell r="CQ770" t="str">
            <v>c.425+67A&gt;C</v>
          </cell>
          <cell r="CR770">
            <v>9.6500000000000002E-2</v>
          </cell>
          <cell r="CS770">
            <v>9.6199999999999994E-2</v>
          </cell>
          <cell r="CT770">
            <v>0.13289999999999999</v>
          </cell>
          <cell r="CU770">
            <v>3.2500000000000001E-2</v>
          </cell>
          <cell r="CV770">
            <v>3.4799999999999998E-2</v>
          </cell>
          <cell r="CW770" t="b">
            <v>1</v>
          </cell>
          <cell r="CX770" t="str">
            <v>BRCA2</v>
          </cell>
          <cell r="CY770" t="str">
            <v>c.425+67A&gt;C</v>
          </cell>
          <cell r="CZ770">
            <v>9.6500000000000002E-2</v>
          </cell>
          <cell r="DA770">
            <v>9.6199999999999994E-2</v>
          </cell>
          <cell r="DB770">
            <v>0.13289999999999999</v>
          </cell>
          <cell r="DC770">
            <v>3.2500000000000001E-2</v>
          </cell>
          <cell r="DD770">
            <v>3.4799999999999998E-2</v>
          </cell>
          <cell r="DE770" t="b">
            <v>1</v>
          </cell>
          <cell r="DF770" t="str">
            <v>BRCA2</v>
          </cell>
          <cell r="DG770" t="str">
            <v>c.425+67A&gt;C</v>
          </cell>
          <cell r="DN770" t="b">
            <v>0</v>
          </cell>
        </row>
        <row r="771">
          <cell r="B771" t="str">
            <v>c.425+67A&gt;G</v>
          </cell>
          <cell r="D771" t="str">
            <v>IVS4+67A&gt;G</v>
          </cell>
          <cell r="E771" t="str">
            <v/>
          </cell>
          <cell r="G771" t="str">
            <v>c.425+67A&gt;G</v>
          </cell>
          <cell r="O771">
            <v>0.02</v>
          </cell>
          <cell r="R771" t="str">
            <v/>
          </cell>
          <cell r="U771" t="str">
            <v>Assumed prior 0.02</v>
          </cell>
          <cell r="Z771" t="str">
            <v/>
          </cell>
          <cell r="AK771" t="str">
            <v/>
          </cell>
          <cell r="AL771" t="str">
            <v/>
          </cell>
          <cell r="AM771" t="str">
            <v/>
          </cell>
          <cell r="AN771" t="str">
            <v/>
          </cell>
          <cell r="AR771" t="str">
            <v/>
          </cell>
          <cell r="AS771" t="str">
            <v/>
          </cell>
          <cell r="AT771" t="str">
            <v/>
          </cell>
          <cell r="AU771" t="str">
            <v/>
          </cell>
          <cell r="AW771" t="str">
            <v/>
          </cell>
          <cell r="AX771" t="str">
            <v/>
          </cell>
          <cell r="AY771" t="str">
            <v/>
          </cell>
          <cell r="AZ771" t="str">
            <v/>
          </cell>
          <cell r="BB771" t="str">
            <v/>
          </cell>
          <cell r="BE771" t="str">
            <v/>
          </cell>
          <cell r="BG771" t="str">
            <v/>
          </cell>
          <cell r="BI771" t="str">
            <v/>
          </cell>
          <cell r="CH771" t="str">
            <v/>
          </cell>
          <cell r="CI771" t="str">
            <v/>
          </cell>
          <cell r="CJ771" t="str">
            <v/>
          </cell>
          <cell r="CK771" t="str">
            <v/>
          </cell>
          <cell r="CN771">
            <v>0</v>
          </cell>
          <cell r="CO771">
            <v>0</v>
          </cell>
          <cell r="CP771" t="b">
            <v>1</v>
          </cell>
          <cell r="CQ771" t="str">
            <v>c.425+67A&gt;G</v>
          </cell>
          <cell r="CX771" t="str">
            <v>BRCA2</v>
          </cell>
          <cell r="CY771" t="str">
            <v>c.425+67A&gt;G</v>
          </cell>
          <cell r="DE771" t="b">
            <v>0</v>
          </cell>
          <cell r="DF771" t="str">
            <v>BRCA2</v>
          </cell>
          <cell r="DG771" t="str">
            <v>c.425+67A&gt;G</v>
          </cell>
          <cell r="DN771" t="b">
            <v>0</v>
          </cell>
        </row>
        <row r="772">
          <cell r="B772" t="str">
            <v>c.425+7_425+8insCATA</v>
          </cell>
          <cell r="D772" t="str">
            <v>IVS4+7insCATA</v>
          </cell>
          <cell r="E772" t="str">
            <v/>
          </cell>
          <cell r="G772" t="str">
            <v>c.425+7_425+8insCATA</v>
          </cell>
          <cell r="O772">
            <v>0.02</v>
          </cell>
          <cell r="R772" t="str">
            <v/>
          </cell>
          <cell r="U772" t="str">
            <v>Assumed prior 0.02</v>
          </cell>
          <cell r="Z772" t="str">
            <v/>
          </cell>
          <cell r="AK772" t="str">
            <v/>
          </cell>
          <cell r="AL772" t="str">
            <v/>
          </cell>
          <cell r="AM772" t="str">
            <v/>
          </cell>
          <cell r="AN772" t="str">
            <v/>
          </cell>
          <cell r="AR772" t="str">
            <v/>
          </cell>
          <cell r="AS772" t="str">
            <v/>
          </cell>
          <cell r="AT772" t="str">
            <v/>
          </cell>
          <cell r="AU772" t="str">
            <v/>
          </cell>
          <cell r="AW772" t="str">
            <v/>
          </cell>
          <cell r="AX772" t="str">
            <v/>
          </cell>
          <cell r="AY772" t="str">
            <v/>
          </cell>
          <cell r="AZ772" t="str">
            <v/>
          </cell>
          <cell r="BB772" t="str">
            <v/>
          </cell>
          <cell r="BE772" t="str">
            <v/>
          </cell>
          <cell r="BG772" t="str">
            <v/>
          </cell>
          <cell r="BI772" t="str">
            <v/>
          </cell>
          <cell r="CH772" t="str">
            <v/>
          </cell>
          <cell r="CI772" t="str">
            <v/>
          </cell>
          <cell r="CJ772" t="str">
            <v/>
          </cell>
          <cell r="CK772" t="str">
            <v/>
          </cell>
          <cell r="CN772">
            <v>0</v>
          </cell>
          <cell r="CO772">
            <v>0</v>
          </cell>
          <cell r="CP772" t="b">
            <v>1</v>
          </cell>
          <cell r="CQ772" t="str">
            <v>c.425+7_425+8insCATA</v>
          </cell>
          <cell r="CX772" t="str">
            <v>BRCA2</v>
          </cell>
          <cell r="CY772" t="str">
            <v>c.425+7_425+8insCATA</v>
          </cell>
          <cell r="DE772" t="b">
            <v>0</v>
          </cell>
          <cell r="DF772" t="str">
            <v>BRCA2</v>
          </cell>
          <cell r="DG772" t="str">
            <v>c.425+7_425+8insCATA</v>
          </cell>
          <cell r="DN772" t="b">
            <v>0</v>
          </cell>
        </row>
        <row r="773">
          <cell r="B773" t="str">
            <v>c.4258G&gt;T</v>
          </cell>
          <cell r="C773" t="str">
            <v>p.(Asp1420Tyr)</v>
          </cell>
          <cell r="D773" t="str">
            <v>4486G&gt;T</v>
          </cell>
          <cell r="E773" t="str">
            <v>D1420Y</v>
          </cell>
          <cell r="J773">
            <v>1.3789016709999999E-38</v>
          </cell>
          <cell r="M773">
            <v>1</v>
          </cell>
          <cell r="N773">
            <v>1.3789016709999999E-38</v>
          </cell>
          <cell r="O773">
            <v>0.02</v>
          </cell>
          <cell r="P773">
            <v>2.8140850428571427E-40</v>
          </cell>
          <cell r="Q773">
            <v>2.8140850428571427E-40</v>
          </cell>
          <cell r="R773">
            <v>1</v>
          </cell>
          <cell r="S773" t="str">
            <v>Frequency &gt;1%</v>
          </cell>
          <cell r="T773">
            <v>0.02</v>
          </cell>
          <cell r="U773" t="str">
            <v>Same</v>
          </cell>
          <cell r="Y773">
            <v>545</v>
          </cell>
          <cell r="Z773">
            <v>1.3789016709999999E-38</v>
          </cell>
          <cell r="AI773">
            <v>1</v>
          </cell>
          <cell r="AJ773">
            <v>0.02</v>
          </cell>
          <cell r="AK773" t="str">
            <v>1.02×10−4</v>
          </cell>
          <cell r="AL773" t="str">
            <v>Lindor 2012</v>
          </cell>
          <cell r="AM773" t="str">
            <v>Spearman et al., 2008</v>
          </cell>
          <cell r="AN773" t="str">
            <v>Y</v>
          </cell>
          <cell r="AO773">
            <v>0.02</v>
          </cell>
          <cell r="AP773">
            <v>1E-4</v>
          </cell>
          <cell r="AR773" t="str">
            <v>-</v>
          </cell>
          <cell r="AS773">
            <v>1.1100000000000001</v>
          </cell>
          <cell r="AT773">
            <v>4.5199999999999996</v>
          </cell>
          <cell r="AU773">
            <v>1E-3</v>
          </cell>
          <cell r="AV773">
            <v>5.0200000000000002E-3</v>
          </cell>
          <cell r="AW773" t="str">
            <v>Spearman AD et al., J Clin Oncol, 26:5393-5400, 2008.</v>
          </cell>
          <cell r="AX773" t="str">
            <v>Common</v>
          </cell>
          <cell r="AY773">
            <v>2.4103866021999999E-6</v>
          </cell>
          <cell r="AZ773" t="str">
            <v/>
          </cell>
          <cell r="BB773" t="str">
            <v/>
          </cell>
          <cell r="BE773" t="str">
            <v/>
          </cell>
          <cell r="BG773" t="str">
            <v/>
          </cell>
          <cell r="BI773" t="str">
            <v/>
          </cell>
          <cell r="CH773" t="str">
            <v/>
          </cell>
          <cell r="CI773" t="str">
            <v/>
          </cell>
          <cell r="CJ773" t="str">
            <v/>
          </cell>
          <cell r="CK773" t="str">
            <v/>
          </cell>
          <cell r="CN773">
            <v>0</v>
          </cell>
          <cell r="CO773">
            <v>545</v>
          </cell>
          <cell r="CP773" t="b">
            <v>1</v>
          </cell>
          <cell r="CQ773" t="str">
            <v>c.4258G&gt;T</v>
          </cell>
          <cell r="CR773">
            <v>2.8999999999999998E-3</v>
          </cell>
          <cell r="CS773">
            <v>0</v>
          </cell>
          <cell r="CT773">
            <v>9.1999999999999998E-3</v>
          </cell>
          <cell r="CU773">
            <v>8.0000000000000004E-4</v>
          </cell>
          <cell r="CV773">
            <v>8.0000000000000002E-3</v>
          </cell>
          <cell r="CW773" t="b">
            <v>0</v>
          </cell>
          <cell r="CX773" t="str">
            <v>BRCA2</v>
          </cell>
          <cell r="CY773" t="str">
            <v>c.4258G&gt;T</v>
          </cell>
          <cell r="CZ773">
            <v>2.8999999999999998E-3</v>
          </cell>
          <cell r="DA773">
            <v>0</v>
          </cell>
          <cell r="DB773">
            <v>9.1999999999999998E-3</v>
          </cell>
          <cell r="DC773">
            <v>8.0000000000000004E-4</v>
          </cell>
          <cell r="DD773">
            <v>8.0000000000000002E-3</v>
          </cell>
          <cell r="DE773" t="b">
            <v>0</v>
          </cell>
          <cell r="DF773" t="str">
            <v>BRCA2</v>
          </cell>
          <cell r="DG773" t="str">
            <v>c.4258G&gt;T</v>
          </cell>
          <cell r="DH773">
            <v>9.5011876484999997E-4</v>
          </cell>
          <cell r="DI773">
            <v>1.2540308133E-3</v>
          </cell>
          <cell r="DJ773">
            <v>0</v>
          </cell>
          <cell r="DK773">
            <v>1.8322228951999999E-2</v>
          </cell>
          <cell r="DL773">
            <v>8.1787427041999997E-3</v>
          </cell>
          <cell r="DM773">
            <v>8.1431215299000003E-3</v>
          </cell>
          <cell r="DN773" t="b">
            <v>1</v>
          </cell>
        </row>
        <row r="774">
          <cell r="B774" t="str">
            <v>c.425G&gt;A</v>
          </cell>
          <cell r="C774" t="str">
            <v>p.(Ser142Asn)</v>
          </cell>
          <cell r="D774" t="str">
            <v>653G&gt;A</v>
          </cell>
          <cell r="E774" t="str">
            <v>S142N</v>
          </cell>
          <cell r="G774" t="str">
            <v>c.425G&gt;A</v>
          </cell>
          <cell r="H774">
            <v>1</v>
          </cell>
          <cell r="I774">
            <v>1.5539000000000001</v>
          </cell>
          <cell r="J774">
            <v>0.89</v>
          </cell>
          <cell r="N774">
            <v>1.3829710000000002</v>
          </cell>
          <cell r="O774">
            <v>0.34</v>
          </cell>
          <cell r="P774">
            <v>0.7124396060606063</v>
          </cell>
          <cell r="Q774">
            <v>0.41603779983782491</v>
          </cell>
          <cell r="R774">
            <v>3</v>
          </cell>
          <cell r="T774">
            <v>0.34</v>
          </cell>
          <cell r="U774" t="str">
            <v>Same</v>
          </cell>
          <cell r="Z774" t="str">
            <v/>
          </cell>
          <cell r="AK774" t="str">
            <v/>
          </cell>
          <cell r="AL774" t="str">
            <v/>
          </cell>
          <cell r="AM774" t="str">
            <v/>
          </cell>
          <cell r="AN774" t="str">
            <v/>
          </cell>
          <cell r="AR774" t="str">
            <v/>
          </cell>
          <cell r="AS774" t="str">
            <v/>
          </cell>
          <cell r="AT774" t="str">
            <v/>
          </cell>
          <cell r="AU774" t="str">
            <v/>
          </cell>
          <cell r="AW774" t="str">
            <v/>
          </cell>
          <cell r="AX774" t="str">
            <v/>
          </cell>
          <cell r="AY774" t="str">
            <v/>
          </cell>
          <cell r="AZ774" t="str">
            <v/>
          </cell>
          <cell r="BB774" t="str">
            <v/>
          </cell>
          <cell r="BE774" t="str">
            <v/>
          </cell>
          <cell r="BG774" t="str">
            <v/>
          </cell>
          <cell r="BH774">
            <v>1</v>
          </cell>
          <cell r="BI774">
            <v>3.5670000000000002</v>
          </cell>
          <cell r="BJ774" t="str">
            <v>Y</v>
          </cell>
          <cell r="BV774">
            <v>1</v>
          </cell>
          <cell r="BW774">
            <v>1.5539000000000001</v>
          </cell>
          <cell r="BX774">
            <v>1</v>
          </cell>
          <cell r="BY774">
            <v>0.89</v>
          </cell>
          <cell r="BZ774">
            <v>1</v>
          </cell>
          <cell r="CA774">
            <v>1</v>
          </cell>
          <cell r="CH774" t="str">
            <v/>
          </cell>
          <cell r="CI774" t="str">
            <v/>
          </cell>
          <cell r="CJ774" t="str">
            <v/>
          </cell>
          <cell r="CK774" t="str">
            <v/>
          </cell>
          <cell r="CN774">
            <v>1</v>
          </cell>
          <cell r="CO774">
            <v>1</v>
          </cell>
          <cell r="CP774" t="b">
            <v>1</v>
          </cell>
          <cell r="CQ774" t="str">
            <v>c.425G&gt;A</v>
          </cell>
          <cell r="CX774" t="str">
            <v>BRCA2</v>
          </cell>
          <cell r="CY774" t="str">
            <v>c.425G&gt;A</v>
          </cell>
          <cell r="DE774" t="b">
            <v>0</v>
          </cell>
          <cell r="DF774" t="str">
            <v>BRCA2</v>
          </cell>
          <cell r="DG774" t="str">
            <v>c.425G&gt;A</v>
          </cell>
          <cell r="DH774">
            <v>0</v>
          </cell>
          <cell r="DI774">
            <v>0</v>
          </cell>
          <cell r="DJ774">
            <v>0</v>
          </cell>
          <cell r="DK774">
            <v>0</v>
          </cell>
          <cell r="DL774">
            <v>0</v>
          </cell>
          <cell r="DM774">
            <v>3.3485132601000003E-4</v>
          </cell>
          <cell r="DN774" t="b">
            <v>0</v>
          </cell>
        </row>
        <row r="775">
          <cell r="B775" t="str">
            <v>c.425G&gt;T</v>
          </cell>
          <cell r="C775" t="str">
            <v>p.(Ser142Ile)</v>
          </cell>
          <cell r="D775" t="str">
            <v>653G&gt;T</v>
          </cell>
          <cell r="E775" t="str">
            <v>S142I</v>
          </cell>
          <cell r="G775" t="str">
            <v>c.425G&gt;T</v>
          </cell>
          <cell r="I775">
            <v>0.31877690000000003</v>
          </cell>
          <cell r="J775">
            <v>1.1236000000000002</v>
          </cell>
          <cell r="N775">
            <v>0.3581777248400001</v>
          </cell>
          <cell r="O775">
            <v>0.97</v>
          </cell>
          <cell r="P775">
            <v>11.581079769826658</v>
          </cell>
          <cell r="Q775">
            <v>0.92051556636670318</v>
          </cell>
          <cell r="R775">
            <v>3</v>
          </cell>
          <cell r="T775">
            <v>0.97</v>
          </cell>
          <cell r="U775" t="str">
            <v>Same</v>
          </cell>
          <cell r="Z775" t="str">
            <v/>
          </cell>
          <cell r="AK775" t="str">
            <v/>
          </cell>
          <cell r="AL775" t="str">
            <v/>
          </cell>
          <cell r="AM775" t="str">
            <v/>
          </cell>
          <cell r="AN775" t="str">
            <v/>
          </cell>
          <cell r="AR775" t="str">
            <v/>
          </cell>
          <cell r="AS775" t="str">
            <v/>
          </cell>
          <cell r="AT775" t="str">
            <v/>
          </cell>
          <cell r="AU775" t="str">
            <v/>
          </cell>
          <cell r="AW775" t="str">
            <v/>
          </cell>
          <cell r="AX775" t="str">
            <v/>
          </cell>
          <cell r="AY775" t="str">
            <v/>
          </cell>
          <cell r="AZ775" t="str">
            <v/>
          </cell>
          <cell r="BB775" t="str">
            <v/>
          </cell>
          <cell r="BE775" t="str">
            <v/>
          </cell>
          <cell r="BG775" t="str">
            <v/>
          </cell>
          <cell r="BI775" t="str">
            <v/>
          </cell>
          <cell r="CF775">
            <v>0.31877690000000003</v>
          </cell>
          <cell r="CG775">
            <v>1.1236000000000002</v>
          </cell>
          <cell r="CH775" t="str">
            <v>Brandao</v>
          </cell>
          <cell r="CI775" t="str">
            <v>2011</v>
          </cell>
          <cell r="CJ775" t="str">
            <v>exon 4 deletion</v>
          </cell>
          <cell r="CK775" t="str">
            <v>Exon skipping</v>
          </cell>
          <cell r="CL775">
            <v>1</v>
          </cell>
          <cell r="CN775">
            <v>0</v>
          </cell>
          <cell r="CO775">
            <v>0</v>
          </cell>
          <cell r="CP775" t="b">
            <v>1</v>
          </cell>
          <cell r="CQ775" t="str">
            <v>c.425G&gt;T</v>
          </cell>
          <cell r="CX775" t="str">
            <v>BRCA2</v>
          </cell>
          <cell r="CY775" t="str">
            <v>c.425G&gt;T</v>
          </cell>
          <cell r="DE775" t="b">
            <v>0</v>
          </cell>
          <cell r="DF775" t="str">
            <v>BRCA2</v>
          </cell>
          <cell r="DG775" t="str">
            <v>c.425G&gt;T</v>
          </cell>
          <cell r="DN775" t="b">
            <v>0</v>
          </cell>
        </row>
        <row r="776">
          <cell r="B776" t="str">
            <v>c.426-12_426-8del</v>
          </cell>
          <cell r="D776" t="str">
            <v>IVS4-12del5</v>
          </cell>
          <cell r="E776" t="str">
            <v/>
          </cell>
          <cell r="G776" t="str">
            <v>c.426-12_426-8del</v>
          </cell>
          <cell r="H776">
            <v>1</v>
          </cell>
          <cell r="I776">
            <v>0.28560000000000002</v>
          </cell>
          <cell r="J776">
            <v>0.47609999999999991</v>
          </cell>
          <cell r="N776">
            <v>0.13597415999999998</v>
          </cell>
          <cell r="O776">
            <v>0.34</v>
          </cell>
          <cell r="P776">
            <v>7.0047294545454553E-2</v>
          </cell>
          <cell r="Q776">
            <v>6.5461867809506455E-2</v>
          </cell>
          <cell r="R776">
            <v>3</v>
          </cell>
          <cell r="U776" t="str">
            <v>Deletion prior calculated by Emma</v>
          </cell>
          <cell r="W776">
            <v>1</v>
          </cell>
          <cell r="X776">
            <v>0.69</v>
          </cell>
          <cell r="Z776" t="str">
            <v/>
          </cell>
          <cell r="AK776" t="str">
            <v/>
          </cell>
          <cell r="AL776" t="str">
            <v/>
          </cell>
          <cell r="AM776" t="str">
            <v/>
          </cell>
          <cell r="AN776" t="str">
            <v/>
          </cell>
          <cell r="AR776" t="str">
            <v/>
          </cell>
          <cell r="AS776" t="str">
            <v/>
          </cell>
          <cell r="AT776" t="str">
            <v/>
          </cell>
          <cell r="AU776" t="str">
            <v/>
          </cell>
          <cell r="AW776" t="str">
            <v/>
          </cell>
          <cell r="AX776" t="str">
            <v/>
          </cell>
          <cell r="AY776" t="str">
            <v/>
          </cell>
          <cell r="AZ776" t="str">
            <v/>
          </cell>
          <cell r="BA776">
            <v>1</v>
          </cell>
          <cell r="BB776">
            <v>0.69</v>
          </cell>
          <cell r="BC776">
            <v>1</v>
          </cell>
          <cell r="BD776">
            <v>0.28560000000000002</v>
          </cell>
          <cell r="BE776" t="str">
            <v/>
          </cell>
          <cell r="BG776" t="str">
            <v/>
          </cell>
          <cell r="BI776" t="str">
            <v/>
          </cell>
          <cell r="CH776" t="str">
            <v/>
          </cell>
          <cell r="CI776" t="str">
            <v/>
          </cell>
          <cell r="CJ776" t="str">
            <v/>
          </cell>
          <cell r="CK776" t="str">
            <v/>
          </cell>
          <cell r="CN776">
            <v>1</v>
          </cell>
          <cell r="CO776">
            <v>2</v>
          </cell>
          <cell r="CP776" t="b">
            <v>1</v>
          </cell>
          <cell r="CQ776" t="str">
            <v>c.426-12_426-8del</v>
          </cell>
          <cell r="CX776" t="str">
            <v>BRCA2</v>
          </cell>
          <cell r="CY776" t="str">
            <v>c.426-12_426-8del</v>
          </cell>
          <cell r="DE776" t="b">
            <v>0</v>
          </cell>
          <cell r="DF776" t="str">
            <v>BRCA2</v>
          </cell>
          <cell r="DG776" t="str">
            <v>c.426-12_426-8del</v>
          </cell>
          <cell r="DN776" t="b">
            <v>0</v>
          </cell>
        </row>
        <row r="777">
          <cell r="B777" t="str">
            <v>c.426-12G&gt;A</v>
          </cell>
          <cell r="D777" t="str">
            <v>IVS4-12G&gt;A</v>
          </cell>
          <cell r="E777" t="str">
            <v/>
          </cell>
          <cell r="G777" t="str">
            <v>c.426-12G&gt;A</v>
          </cell>
          <cell r="K777">
            <v>1.0498366885038446</v>
          </cell>
          <cell r="L777">
            <v>0.37483706225316071</v>
          </cell>
          <cell r="N777">
            <v>0.39351770016436771</v>
          </cell>
          <cell r="O777">
            <v>0.34</v>
          </cell>
          <cell r="P777">
            <v>0.2027212394786137</v>
          </cell>
          <cell r="Q777">
            <v>0.16855214061613685</v>
          </cell>
          <cell r="R777">
            <v>3</v>
          </cell>
          <cell r="V777">
            <v>0.20999999344348907</v>
          </cell>
          <cell r="Z777" t="str">
            <v/>
          </cell>
          <cell r="AA777">
            <v>1</v>
          </cell>
          <cell r="AB777">
            <v>1</v>
          </cell>
          <cell r="AD777">
            <v>1.0498366885038446</v>
          </cell>
          <cell r="AE777">
            <v>0.37483706225316071</v>
          </cell>
          <cell r="AF777">
            <v>9.469980240927163E-2</v>
          </cell>
          <cell r="AK777" t="str">
            <v/>
          </cell>
          <cell r="AL777" t="str">
            <v/>
          </cell>
          <cell r="AM777" t="str">
            <v/>
          </cell>
          <cell r="AN777" t="str">
            <v/>
          </cell>
          <cell r="AR777" t="str">
            <v/>
          </cell>
          <cell r="AS777" t="str">
            <v/>
          </cell>
          <cell r="AT777" t="str">
            <v/>
          </cell>
          <cell r="AU777" t="str">
            <v/>
          </cell>
          <cell r="AW777" t="str">
            <v/>
          </cell>
          <cell r="AX777" t="str">
            <v/>
          </cell>
          <cell r="AY777" t="str">
            <v/>
          </cell>
          <cell r="AZ777" t="str">
            <v/>
          </cell>
          <cell r="BB777" t="str">
            <v/>
          </cell>
          <cell r="BE777" t="str">
            <v/>
          </cell>
          <cell r="BG777" t="str">
            <v/>
          </cell>
          <cell r="BI777" t="str">
            <v/>
          </cell>
          <cell r="CH777" t="str">
            <v/>
          </cell>
          <cell r="CI777" t="str">
            <v/>
          </cell>
          <cell r="CJ777" t="str">
            <v/>
          </cell>
          <cell r="CK777" t="str">
            <v/>
          </cell>
          <cell r="CN777">
            <v>0</v>
          </cell>
          <cell r="CO777">
            <v>0</v>
          </cell>
          <cell r="CP777" t="b">
            <v>1</v>
          </cell>
          <cell r="CQ777" t="str">
            <v>c.426-12G&gt;A</v>
          </cell>
          <cell r="CX777" t="str">
            <v>BRCA2</v>
          </cell>
          <cell r="CY777" t="str">
            <v>c.426-12G&gt;A</v>
          </cell>
          <cell r="DE777" t="b">
            <v>0</v>
          </cell>
          <cell r="DF777" t="str">
            <v>BRCA2</v>
          </cell>
          <cell r="DG777" t="str">
            <v>c.426-12G&gt;A</v>
          </cell>
          <cell r="DN777" t="b">
            <v>0</v>
          </cell>
        </row>
        <row r="778">
          <cell r="B778" t="str">
            <v>c.426-17G&gt;T</v>
          </cell>
          <cell r="D778" t="str">
            <v>IVS4-17G&gt;T</v>
          </cell>
          <cell r="E778" t="str">
            <v/>
          </cell>
          <cell r="G778" t="str">
            <v>c.426-17G&gt;T</v>
          </cell>
          <cell r="K778">
            <v>1.0246153856466556</v>
          </cell>
          <cell r="L778">
            <v>1.0429309863555685</v>
          </cell>
          <cell r="N778">
            <v>1.0686031347875578</v>
          </cell>
          <cell r="O778">
            <v>0.04</v>
          </cell>
          <cell r="P778">
            <v>4.452513061614824E-2</v>
          </cell>
          <cell r="Q778">
            <v>4.2627151143681527E-2</v>
          </cell>
          <cell r="R778">
            <v>3</v>
          </cell>
          <cell r="V778">
            <v>0.20999999344348907</v>
          </cell>
          <cell r="Z778" t="str">
            <v/>
          </cell>
          <cell r="AA778">
            <v>1</v>
          </cell>
          <cell r="AB778">
            <v>1</v>
          </cell>
          <cell r="AD778">
            <v>1.0246153856466556</v>
          </cell>
          <cell r="AE778">
            <v>1.0429309863555685</v>
          </cell>
          <cell r="AF778">
            <v>0.22121961598070006</v>
          </cell>
          <cell r="AK778" t="str">
            <v/>
          </cell>
          <cell r="AL778" t="str">
            <v/>
          </cell>
          <cell r="AM778" t="str">
            <v/>
          </cell>
          <cell r="AN778" t="str">
            <v/>
          </cell>
          <cell r="AR778" t="str">
            <v/>
          </cell>
          <cell r="AS778" t="str">
            <v/>
          </cell>
          <cell r="AT778" t="str">
            <v/>
          </cell>
          <cell r="AU778" t="str">
            <v/>
          </cell>
          <cell r="AW778" t="str">
            <v/>
          </cell>
          <cell r="AX778" t="str">
            <v/>
          </cell>
          <cell r="AY778" t="str">
            <v/>
          </cell>
          <cell r="AZ778" t="str">
            <v/>
          </cell>
          <cell r="BB778" t="str">
            <v/>
          </cell>
          <cell r="BE778" t="str">
            <v/>
          </cell>
          <cell r="BG778" t="str">
            <v/>
          </cell>
          <cell r="BI778" t="str">
            <v/>
          </cell>
          <cell r="CH778" t="str">
            <v/>
          </cell>
          <cell r="CI778" t="str">
            <v/>
          </cell>
          <cell r="CJ778" t="str">
            <v/>
          </cell>
          <cell r="CK778" t="str">
            <v/>
          </cell>
          <cell r="CN778">
            <v>0</v>
          </cell>
          <cell r="CO778">
            <v>0</v>
          </cell>
          <cell r="CP778" t="b">
            <v>1</v>
          </cell>
          <cell r="CQ778" t="str">
            <v>c.426-17G&gt;T</v>
          </cell>
          <cell r="CX778" t="str">
            <v>BRCA2</v>
          </cell>
          <cell r="CY778" t="str">
            <v>c.426-17G&gt;T</v>
          </cell>
          <cell r="DE778" t="b">
            <v>0</v>
          </cell>
          <cell r="DF778" t="str">
            <v>BRCA2</v>
          </cell>
          <cell r="DG778" t="str">
            <v>c.426-17G&gt;T</v>
          </cell>
          <cell r="DN778" t="b">
            <v>0</v>
          </cell>
        </row>
        <row r="779">
          <cell r="B779" t="str">
            <v>c.426-18T&gt;C</v>
          </cell>
          <cell r="D779" t="str">
            <v>IVS4-18T&gt;C</v>
          </cell>
          <cell r="E779" t="str">
            <v/>
          </cell>
          <cell r="G779" t="str">
            <v>c.426-18T&gt;C</v>
          </cell>
          <cell r="O779">
            <v>0.34</v>
          </cell>
          <cell r="R779" t="str">
            <v/>
          </cell>
          <cell r="Z779" t="str">
            <v/>
          </cell>
          <cell r="AK779" t="str">
            <v/>
          </cell>
          <cell r="AL779" t="str">
            <v/>
          </cell>
          <cell r="AM779" t="str">
            <v/>
          </cell>
          <cell r="AN779" t="str">
            <v/>
          </cell>
          <cell r="AR779" t="str">
            <v/>
          </cell>
          <cell r="AS779" t="str">
            <v/>
          </cell>
          <cell r="AT779" t="str">
            <v/>
          </cell>
          <cell r="AU779" t="str">
            <v/>
          </cell>
          <cell r="AW779" t="str">
            <v/>
          </cell>
          <cell r="AX779" t="str">
            <v/>
          </cell>
          <cell r="AY779" t="str">
            <v/>
          </cell>
          <cell r="AZ779" t="str">
            <v/>
          </cell>
          <cell r="BB779" t="str">
            <v/>
          </cell>
          <cell r="BE779" t="str">
            <v/>
          </cell>
          <cell r="BG779" t="str">
            <v/>
          </cell>
          <cell r="BI779" t="str">
            <v/>
          </cell>
          <cell r="CH779" t="str">
            <v/>
          </cell>
          <cell r="CI779" t="str">
            <v/>
          </cell>
          <cell r="CJ779" t="str">
            <v/>
          </cell>
          <cell r="CK779" t="str">
            <v/>
          </cell>
          <cell r="CN779">
            <v>0</v>
          </cell>
          <cell r="CO779">
            <v>0</v>
          </cell>
          <cell r="CP779" t="b">
            <v>1</v>
          </cell>
          <cell r="CQ779" t="str">
            <v>c.426-18T&gt;C</v>
          </cell>
          <cell r="CX779" t="str">
            <v>BRCA2</v>
          </cell>
          <cell r="CY779" t="str">
            <v>c.426-18T&gt;C</v>
          </cell>
          <cell r="DE779" t="b">
            <v>0</v>
          </cell>
          <cell r="DF779" t="str">
            <v>BRCA2</v>
          </cell>
          <cell r="DG779" t="str">
            <v>c.426-18T&gt;C</v>
          </cell>
          <cell r="DN779" t="b">
            <v>0</v>
          </cell>
        </row>
        <row r="780">
          <cell r="B780" t="str">
            <v>c.426-22G&gt;T</v>
          </cell>
          <cell r="D780" t="str">
            <v>IVS4-22G&gt;T</v>
          </cell>
          <cell r="E780" t="str">
            <v/>
          </cell>
          <cell r="G780" t="str">
            <v>c.426-22G&gt;T</v>
          </cell>
          <cell r="K780">
            <v>1.024</v>
          </cell>
          <cell r="N780">
            <v>1.024</v>
          </cell>
          <cell r="O780">
            <v>0.02</v>
          </cell>
          <cell r="P780">
            <v>2.0897959183673473E-2</v>
          </cell>
          <cell r="Q780">
            <v>2.0470174316328166E-2</v>
          </cell>
          <cell r="R780">
            <v>3</v>
          </cell>
          <cell r="U780" t="str">
            <v>Assumed prior 0.02</v>
          </cell>
          <cell r="Z780" t="str">
            <v/>
          </cell>
          <cell r="AC780">
            <v>1.024</v>
          </cell>
          <cell r="AJ780">
            <v>0.26</v>
          </cell>
          <cell r="AK780" t="str">
            <v>0.26455241</v>
          </cell>
          <cell r="AL780" t="str">
            <v>Thomassen 2012</v>
          </cell>
          <cell r="AM780" t="str">
            <v/>
          </cell>
          <cell r="AN780" t="str">
            <v>Y</v>
          </cell>
          <cell r="AR780" t="str">
            <v/>
          </cell>
          <cell r="AS780" t="str">
            <v/>
          </cell>
          <cell r="AT780" t="str">
            <v/>
          </cell>
          <cell r="AU780" t="str">
            <v/>
          </cell>
          <cell r="AW780" t="str">
            <v/>
          </cell>
          <cell r="AX780" t="str">
            <v/>
          </cell>
          <cell r="AY780" t="str">
            <v/>
          </cell>
          <cell r="AZ780" t="str">
            <v/>
          </cell>
          <cell r="BB780" t="str">
            <v/>
          </cell>
          <cell r="BE780" t="str">
            <v/>
          </cell>
          <cell r="BG780" t="str">
            <v/>
          </cell>
          <cell r="BI780" t="str">
            <v/>
          </cell>
          <cell r="CH780" t="str">
            <v>Thomassen</v>
          </cell>
          <cell r="CI780" t="str">
            <v>2012</v>
          </cell>
          <cell r="CJ780" t="str">
            <v>no aberration</v>
          </cell>
          <cell r="CK780" t="str">
            <v/>
          </cell>
          <cell r="CL780">
            <v>1</v>
          </cell>
          <cell r="CN780">
            <v>0</v>
          </cell>
          <cell r="CO780">
            <v>0</v>
          </cell>
          <cell r="CP780" t="b">
            <v>1</v>
          </cell>
          <cell r="CQ780" t="str">
            <v>c.426-22G&gt;T</v>
          </cell>
          <cell r="CX780" t="str">
            <v>BRCA2</v>
          </cell>
          <cell r="CY780" t="str">
            <v>c.426-22G&gt;T</v>
          </cell>
          <cell r="DE780" t="b">
            <v>0</v>
          </cell>
          <cell r="DF780" t="str">
            <v>BRCA2</v>
          </cell>
          <cell r="DG780" t="str">
            <v>c.426-22G&gt;T</v>
          </cell>
          <cell r="DH780">
            <v>0</v>
          </cell>
          <cell r="DI780">
            <v>0</v>
          </cell>
          <cell r="DJ780">
            <v>0</v>
          </cell>
          <cell r="DK780">
            <v>0</v>
          </cell>
          <cell r="DL780">
            <v>5.5450815127000002E-5</v>
          </cell>
          <cell r="DM780">
            <v>0</v>
          </cell>
          <cell r="DN780" t="b">
            <v>0</v>
          </cell>
        </row>
        <row r="781">
          <cell r="B781" t="str">
            <v>c.426-37dup</v>
          </cell>
          <cell r="D781" t="str">
            <v>IVS4-37insT</v>
          </cell>
          <cell r="E781" t="str">
            <v/>
          </cell>
          <cell r="G781" t="str">
            <v>c.426-37dup</v>
          </cell>
          <cell r="O781">
            <v>0.02</v>
          </cell>
          <cell r="R781" t="str">
            <v/>
          </cell>
          <cell r="U781" t="str">
            <v>Assumed prior 0.02</v>
          </cell>
          <cell r="Z781" t="str">
            <v/>
          </cell>
          <cell r="AK781" t="str">
            <v/>
          </cell>
          <cell r="AL781" t="str">
            <v/>
          </cell>
          <cell r="AM781" t="str">
            <v/>
          </cell>
          <cell r="AN781" t="str">
            <v/>
          </cell>
          <cell r="AR781" t="str">
            <v/>
          </cell>
          <cell r="AS781" t="str">
            <v/>
          </cell>
          <cell r="AT781" t="str">
            <v/>
          </cell>
          <cell r="AU781" t="str">
            <v/>
          </cell>
          <cell r="AW781" t="str">
            <v/>
          </cell>
          <cell r="AX781" t="str">
            <v/>
          </cell>
          <cell r="AY781" t="str">
            <v/>
          </cell>
          <cell r="AZ781" t="str">
            <v/>
          </cell>
          <cell r="BB781" t="str">
            <v/>
          </cell>
          <cell r="BE781" t="str">
            <v/>
          </cell>
          <cell r="BG781" t="str">
            <v/>
          </cell>
          <cell r="BI781" t="str">
            <v/>
          </cell>
          <cell r="CH781" t="str">
            <v/>
          </cell>
          <cell r="CI781" t="str">
            <v/>
          </cell>
          <cell r="CJ781" t="str">
            <v/>
          </cell>
          <cell r="CK781" t="str">
            <v/>
          </cell>
          <cell r="CN781">
            <v>0</v>
          </cell>
          <cell r="CO781">
            <v>0</v>
          </cell>
          <cell r="CP781" t="b">
            <v>1</v>
          </cell>
          <cell r="CQ781" t="str">
            <v>c.426-37dup</v>
          </cell>
          <cell r="CX781" t="str">
            <v>BRCA2</v>
          </cell>
          <cell r="CY781" t="str">
            <v>c.426-37dup</v>
          </cell>
          <cell r="DE781" t="b">
            <v>0</v>
          </cell>
          <cell r="DF781" t="str">
            <v>BRCA2</v>
          </cell>
          <cell r="DG781" t="str">
            <v>c.426-37dup</v>
          </cell>
          <cell r="DN781" t="b">
            <v>0</v>
          </cell>
        </row>
        <row r="782">
          <cell r="B782" t="str">
            <v>c.426-37T&gt;C</v>
          </cell>
          <cell r="D782" t="str">
            <v>IVS4-37T&gt;A</v>
          </cell>
          <cell r="E782" t="str">
            <v/>
          </cell>
          <cell r="G782" t="str">
            <v>c.426-37T&gt;C</v>
          </cell>
          <cell r="O782">
            <v>0.02</v>
          </cell>
          <cell r="R782" t="str">
            <v/>
          </cell>
          <cell r="U782" t="str">
            <v>Assumed prior 0.02</v>
          </cell>
          <cell r="Z782" t="str">
            <v/>
          </cell>
          <cell r="AK782" t="str">
            <v/>
          </cell>
          <cell r="AL782" t="str">
            <v/>
          </cell>
          <cell r="AM782" t="str">
            <v/>
          </cell>
          <cell r="AN782" t="str">
            <v/>
          </cell>
          <cell r="AR782" t="str">
            <v/>
          </cell>
          <cell r="AS782" t="str">
            <v/>
          </cell>
          <cell r="AT782" t="str">
            <v/>
          </cell>
          <cell r="AU782" t="str">
            <v/>
          </cell>
          <cell r="AW782" t="str">
            <v/>
          </cell>
          <cell r="AX782" t="str">
            <v/>
          </cell>
          <cell r="AY782" t="str">
            <v/>
          </cell>
          <cell r="AZ782" t="str">
            <v/>
          </cell>
          <cell r="BB782" t="str">
            <v/>
          </cell>
          <cell r="BE782" t="str">
            <v/>
          </cell>
          <cell r="BG782" t="str">
            <v/>
          </cell>
          <cell r="BI782" t="str">
            <v/>
          </cell>
          <cell r="CH782" t="str">
            <v/>
          </cell>
          <cell r="CI782" t="str">
            <v/>
          </cell>
          <cell r="CJ782" t="str">
            <v/>
          </cell>
          <cell r="CK782" t="str">
            <v/>
          </cell>
          <cell r="CN782">
            <v>0</v>
          </cell>
          <cell r="CO782">
            <v>0</v>
          </cell>
          <cell r="CP782" t="b">
            <v>1</v>
          </cell>
          <cell r="CQ782" t="str">
            <v>c.426-37T&gt;C</v>
          </cell>
          <cell r="CX782" t="str">
            <v>BRCA2</v>
          </cell>
          <cell r="CY782" t="str">
            <v>c.426-37T&gt;C</v>
          </cell>
          <cell r="DE782" t="b">
            <v>0</v>
          </cell>
          <cell r="DF782" t="str">
            <v>BRCA2</v>
          </cell>
          <cell r="DG782" t="str">
            <v>c.426-37T&gt;C</v>
          </cell>
          <cell r="DN782" t="b">
            <v>0</v>
          </cell>
        </row>
        <row r="783">
          <cell r="B783" t="str">
            <v>c.426-47G&gt;T</v>
          </cell>
          <cell r="D783" t="str">
            <v>IVS4-47G&gt;T</v>
          </cell>
          <cell r="E783" t="str">
            <v/>
          </cell>
          <cell r="G783" t="str">
            <v>c.426-47G&gt;T</v>
          </cell>
          <cell r="O783">
            <v>0.02</v>
          </cell>
          <cell r="R783" t="str">
            <v/>
          </cell>
          <cell r="U783" t="str">
            <v>Assumed prior 0.02</v>
          </cell>
          <cell r="Z783" t="str">
            <v/>
          </cell>
          <cell r="AK783" t="str">
            <v/>
          </cell>
          <cell r="AL783" t="str">
            <v/>
          </cell>
          <cell r="AM783" t="str">
            <v/>
          </cell>
          <cell r="AN783" t="str">
            <v/>
          </cell>
          <cell r="AR783" t="str">
            <v/>
          </cell>
          <cell r="AS783" t="str">
            <v/>
          </cell>
          <cell r="AT783" t="str">
            <v/>
          </cell>
          <cell r="AU783" t="str">
            <v/>
          </cell>
          <cell r="AW783" t="str">
            <v/>
          </cell>
          <cell r="AX783" t="str">
            <v/>
          </cell>
          <cell r="AY783" t="str">
            <v/>
          </cell>
          <cell r="AZ783" t="str">
            <v/>
          </cell>
          <cell r="BB783" t="str">
            <v/>
          </cell>
          <cell r="BE783" t="str">
            <v/>
          </cell>
          <cell r="BG783" t="str">
            <v/>
          </cell>
          <cell r="BI783" t="str">
            <v/>
          </cell>
          <cell r="CH783" t="str">
            <v/>
          </cell>
          <cell r="CI783" t="str">
            <v/>
          </cell>
          <cell r="CJ783" t="str">
            <v/>
          </cell>
          <cell r="CK783" t="str">
            <v/>
          </cell>
          <cell r="CN783">
            <v>0</v>
          </cell>
          <cell r="CO783">
            <v>0</v>
          </cell>
          <cell r="CP783" t="b">
            <v>1</v>
          </cell>
          <cell r="CQ783" t="str">
            <v>c.426-47G&gt;T</v>
          </cell>
          <cell r="CX783" t="str">
            <v>BRCA2</v>
          </cell>
          <cell r="CY783" t="str">
            <v>c.426-47G&gt;T</v>
          </cell>
          <cell r="DE783" t="b">
            <v>0</v>
          </cell>
          <cell r="DF783" t="str">
            <v>BRCA2</v>
          </cell>
          <cell r="DG783" t="str">
            <v>c.426-47G&gt;T</v>
          </cell>
          <cell r="DH783">
            <v>0</v>
          </cell>
          <cell r="DI783">
            <v>0</v>
          </cell>
          <cell r="DJ783">
            <v>0</v>
          </cell>
          <cell r="DK783">
            <v>0</v>
          </cell>
          <cell r="DL783">
            <v>3.7100244862E-5</v>
          </cell>
          <cell r="DM783">
            <v>0</v>
          </cell>
          <cell r="DN783" t="b">
            <v>0</v>
          </cell>
        </row>
        <row r="784">
          <cell r="B784" t="str">
            <v>c.426-49T&gt;A</v>
          </cell>
          <cell r="D784" t="str">
            <v>IVS4-49T&gt;A</v>
          </cell>
          <cell r="E784" t="str">
            <v/>
          </cell>
          <cell r="G784" t="str">
            <v>c.426-49T&gt;A</v>
          </cell>
          <cell r="O784">
            <v>0.02</v>
          </cell>
          <cell r="R784" t="str">
            <v/>
          </cell>
          <cell r="U784" t="str">
            <v>Assumed prior 0.02</v>
          </cell>
          <cell r="Z784" t="str">
            <v/>
          </cell>
          <cell r="AK784" t="str">
            <v/>
          </cell>
          <cell r="AL784" t="str">
            <v/>
          </cell>
          <cell r="AM784" t="str">
            <v/>
          </cell>
          <cell r="AN784" t="str">
            <v/>
          </cell>
          <cell r="AR784" t="str">
            <v/>
          </cell>
          <cell r="AS784" t="str">
            <v/>
          </cell>
          <cell r="AT784" t="str">
            <v/>
          </cell>
          <cell r="AU784" t="str">
            <v/>
          </cell>
          <cell r="AW784" t="str">
            <v/>
          </cell>
          <cell r="AX784" t="str">
            <v/>
          </cell>
          <cell r="AY784" t="str">
            <v/>
          </cell>
          <cell r="AZ784" t="str">
            <v/>
          </cell>
          <cell r="BB784" t="str">
            <v/>
          </cell>
          <cell r="BE784" t="str">
            <v/>
          </cell>
          <cell r="BG784" t="str">
            <v/>
          </cell>
          <cell r="BI784" t="str">
            <v/>
          </cell>
          <cell r="CH784" t="str">
            <v/>
          </cell>
          <cell r="CI784" t="str">
            <v/>
          </cell>
          <cell r="CJ784" t="str">
            <v/>
          </cell>
          <cell r="CK784" t="str">
            <v/>
          </cell>
          <cell r="CN784">
            <v>0</v>
          </cell>
          <cell r="CO784">
            <v>0</v>
          </cell>
          <cell r="CP784" t="b">
            <v>1</v>
          </cell>
          <cell r="CQ784" t="str">
            <v>c.426-49T&gt;A</v>
          </cell>
          <cell r="CX784" t="str">
            <v>BRCA2</v>
          </cell>
          <cell r="CY784" t="str">
            <v>c.426-49T&gt;A</v>
          </cell>
          <cell r="DE784" t="b">
            <v>0</v>
          </cell>
          <cell r="DF784" t="str">
            <v>BRCA2</v>
          </cell>
          <cell r="DG784" t="str">
            <v>c.426-49T&gt;A</v>
          </cell>
          <cell r="DH784">
            <v>0</v>
          </cell>
          <cell r="DI784">
            <v>0</v>
          </cell>
          <cell r="DJ784">
            <v>0</v>
          </cell>
          <cell r="DK784">
            <v>0</v>
          </cell>
          <cell r="DL784">
            <v>3.7093363997E-5</v>
          </cell>
          <cell r="DM784">
            <v>0</v>
          </cell>
          <cell r="DN784" t="b">
            <v>0</v>
          </cell>
        </row>
        <row r="785">
          <cell r="B785" t="str">
            <v>c.426-86A&gt;T</v>
          </cell>
          <cell r="D785" t="str">
            <v>IVS4-86A&gt;T</v>
          </cell>
          <cell r="E785" t="str">
            <v/>
          </cell>
          <cell r="G785" t="str">
            <v>c.426-86A&gt;T</v>
          </cell>
          <cell r="O785">
            <v>0.02</v>
          </cell>
          <cell r="R785" t="str">
            <v/>
          </cell>
          <cell r="U785" t="str">
            <v>Assumed prior 0.02</v>
          </cell>
          <cell r="Z785" t="str">
            <v/>
          </cell>
          <cell r="AK785" t="str">
            <v/>
          </cell>
          <cell r="AL785" t="str">
            <v/>
          </cell>
          <cell r="AM785" t="str">
            <v/>
          </cell>
          <cell r="AN785" t="str">
            <v/>
          </cell>
          <cell r="AR785" t="str">
            <v/>
          </cell>
          <cell r="AS785" t="str">
            <v/>
          </cell>
          <cell r="AT785" t="str">
            <v/>
          </cell>
          <cell r="AU785" t="str">
            <v/>
          </cell>
          <cell r="AW785" t="str">
            <v/>
          </cell>
          <cell r="AX785" t="str">
            <v/>
          </cell>
          <cell r="AY785" t="str">
            <v/>
          </cell>
          <cell r="AZ785" t="str">
            <v/>
          </cell>
          <cell r="BB785" t="str">
            <v/>
          </cell>
          <cell r="BE785" t="str">
            <v/>
          </cell>
          <cell r="BG785" t="str">
            <v/>
          </cell>
          <cell r="BI785" t="str">
            <v/>
          </cell>
          <cell r="CH785" t="str">
            <v/>
          </cell>
          <cell r="CI785" t="str">
            <v/>
          </cell>
          <cell r="CJ785" t="str">
            <v/>
          </cell>
          <cell r="CK785" t="str">
            <v/>
          </cell>
          <cell r="CN785">
            <v>0</v>
          </cell>
          <cell r="CO785">
            <v>0</v>
          </cell>
          <cell r="CP785" t="b">
            <v>1</v>
          </cell>
          <cell r="CQ785" t="str">
            <v>c.426-86A&gt;T</v>
          </cell>
          <cell r="CX785" t="str">
            <v>BRCA2</v>
          </cell>
          <cell r="CY785" t="str">
            <v>c.426-86A&gt;T</v>
          </cell>
          <cell r="DE785" t="b">
            <v>0</v>
          </cell>
          <cell r="DF785" t="str">
            <v>BRCA2</v>
          </cell>
          <cell r="DG785" t="str">
            <v>c.426-86A&gt;T</v>
          </cell>
          <cell r="DN785" t="b">
            <v>0</v>
          </cell>
        </row>
        <row r="786">
          <cell r="B786" t="str">
            <v>c.426-89T&gt;C</v>
          </cell>
          <cell r="D786" t="str">
            <v>IVS4-89T&gt;C</v>
          </cell>
          <cell r="E786" t="str">
            <v/>
          </cell>
          <cell r="O786">
            <v>0.02</v>
          </cell>
          <cell r="R786">
            <v>1</v>
          </cell>
          <cell r="S786" t="str">
            <v>Frequency &gt;1%</v>
          </cell>
          <cell r="U786" t="str">
            <v>Assumed prior 0.02</v>
          </cell>
          <cell r="Z786" t="str">
            <v/>
          </cell>
          <cell r="AK786" t="str">
            <v/>
          </cell>
          <cell r="AL786" t="str">
            <v/>
          </cell>
          <cell r="AM786" t="str">
            <v/>
          </cell>
          <cell r="AN786" t="str">
            <v/>
          </cell>
          <cell r="AR786" t="str">
            <v/>
          </cell>
          <cell r="AS786" t="str">
            <v/>
          </cell>
          <cell r="AT786" t="str">
            <v/>
          </cell>
          <cell r="AU786" t="str">
            <v/>
          </cell>
          <cell r="AW786" t="str">
            <v/>
          </cell>
          <cell r="AX786" t="str">
            <v/>
          </cell>
          <cell r="AY786" t="str">
            <v/>
          </cell>
          <cell r="AZ786" t="str">
            <v/>
          </cell>
          <cell r="BB786" t="str">
            <v/>
          </cell>
          <cell r="BE786" t="str">
            <v/>
          </cell>
          <cell r="BG786" t="str">
            <v/>
          </cell>
          <cell r="BI786" t="str">
            <v/>
          </cell>
          <cell r="CH786" t="str">
            <v>de Garibay</v>
          </cell>
          <cell r="CI786" t="str">
            <v>2014</v>
          </cell>
          <cell r="CJ786" t="str">
            <v>no aberration</v>
          </cell>
          <cell r="CK786" t="str">
            <v/>
          </cell>
          <cell r="CL786">
            <v>1</v>
          </cell>
          <cell r="CN786">
            <v>0</v>
          </cell>
          <cell r="CO786">
            <v>0</v>
          </cell>
          <cell r="CP786" t="b">
            <v>1</v>
          </cell>
          <cell r="CQ786" t="str">
            <v>c.426-89T&gt;C</v>
          </cell>
          <cell r="CR786">
            <v>9.6500000000000002E-2</v>
          </cell>
          <cell r="CS786">
            <v>9.6199999999999994E-2</v>
          </cell>
          <cell r="CT786">
            <v>0.13289999999999999</v>
          </cell>
          <cell r="CU786">
            <v>3.2500000000000001E-2</v>
          </cell>
          <cell r="CV786">
            <v>3.4799999999999998E-2</v>
          </cell>
          <cell r="CW786" t="b">
            <v>1</v>
          </cell>
          <cell r="CX786" t="str">
            <v>BRCA2</v>
          </cell>
          <cell r="CY786" t="str">
            <v>c.426-89T&gt;C</v>
          </cell>
          <cell r="CZ786">
            <v>9.6500000000000002E-2</v>
          </cell>
          <cell r="DA786">
            <v>9.6199999999999994E-2</v>
          </cell>
          <cell r="DB786">
            <v>0.13289999999999999</v>
          </cell>
          <cell r="DC786">
            <v>3.2500000000000001E-2</v>
          </cell>
          <cell r="DD786">
            <v>3.4799999999999998E-2</v>
          </cell>
          <cell r="DE786" t="b">
            <v>1</v>
          </cell>
          <cell r="DF786" t="str">
            <v>BRCA2</v>
          </cell>
          <cell r="DG786" t="str">
            <v>c.426-89T&gt;C</v>
          </cell>
          <cell r="DN786" t="b">
            <v>0</v>
          </cell>
        </row>
        <row r="787">
          <cell r="B787" t="str">
            <v>c.426-8del</v>
          </cell>
          <cell r="D787" t="str">
            <v>IVS4-9delT</v>
          </cell>
          <cell r="E787" t="str">
            <v/>
          </cell>
          <cell r="G787" t="str">
            <v>c.426-8del</v>
          </cell>
          <cell r="O787" t="e">
            <v>#N/A</v>
          </cell>
          <cell r="P787" t="e">
            <v>#N/A</v>
          </cell>
          <cell r="Q787" t="e">
            <v>#N/A</v>
          </cell>
          <cell r="R787" t="e">
            <v>#N/A</v>
          </cell>
          <cell r="Z787" t="str">
            <v/>
          </cell>
          <cell r="AK787" t="str">
            <v/>
          </cell>
          <cell r="AL787" t="str">
            <v/>
          </cell>
          <cell r="AM787" t="str">
            <v/>
          </cell>
          <cell r="AN787" t="str">
            <v/>
          </cell>
          <cell r="AR787" t="str">
            <v/>
          </cell>
          <cell r="AS787" t="str">
            <v/>
          </cell>
          <cell r="AT787" t="str">
            <v/>
          </cell>
          <cell r="AU787" t="str">
            <v/>
          </cell>
          <cell r="AW787" t="str">
            <v/>
          </cell>
          <cell r="AX787" t="str">
            <v/>
          </cell>
          <cell r="AY787" t="str">
            <v/>
          </cell>
          <cell r="AZ787" t="str">
            <v/>
          </cell>
          <cell r="BB787" t="str">
            <v/>
          </cell>
          <cell r="BE787" t="str">
            <v/>
          </cell>
          <cell r="BG787" t="str">
            <v/>
          </cell>
          <cell r="BI787" t="str">
            <v/>
          </cell>
          <cell r="CH787" t="str">
            <v/>
          </cell>
          <cell r="CI787" t="str">
            <v/>
          </cell>
          <cell r="CJ787" t="str">
            <v/>
          </cell>
          <cell r="CK787" t="str">
            <v/>
          </cell>
          <cell r="CN787">
            <v>0</v>
          </cell>
          <cell r="CO787">
            <v>0</v>
          </cell>
          <cell r="CP787" t="b">
            <v>1</v>
          </cell>
          <cell r="CQ787" t="str">
            <v>c.426-8del</v>
          </cell>
          <cell r="CX787" t="str">
            <v>BRCA2</v>
          </cell>
          <cell r="CY787" t="str">
            <v>c.426-8del</v>
          </cell>
          <cell r="DE787" t="b">
            <v>0</v>
          </cell>
          <cell r="DF787" t="str">
            <v>BRCA2</v>
          </cell>
          <cell r="DG787" t="str">
            <v>c.426-8del</v>
          </cell>
          <cell r="DN787" t="b">
            <v>0</v>
          </cell>
        </row>
        <row r="788">
          <cell r="B788" t="str">
            <v>c.426-8dup</v>
          </cell>
          <cell r="D788" t="str">
            <v>IVS4-9insT</v>
          </cell>
          <cell r="E788" t="str">
            <v/>
          </cell>
          <cell r="G788" t="str">
            <v>c.426-8dup</v>
          </cell>
          <cell r="O788" t="e">
            <v>#N/A</v>
          </cell>
          <cell r="P788" t="e">
            <v>#N/A</v>
          </cell>
          <cell r="Q788" t="e">
            <v>#N/A</v>
          </cell>
          <cell r="R788" t="e">
            <v>#N/A</v>
          </cell>
          <cell r="Z788" t="str">
            <v/>
          </cell>
          <cell r="AK788" t="str">
            <v/>
          </cell>
          <cell r="AL788" t="str">
            <v/>
          </cell>
          <cell r="AM788" t="str">
            <v/>
          </cell>
          <cell r="AN788" t="str">
            <v/>
          </cell>
          <cell r="AR788" t="str">
            <v/>
          </cell>
          <cell r="AS788" t="str">
            <v/>
          </cell>
          <cell r="AT788" t="str">
            <v/>
          </cell>
          <cell r="AU788" t="str">
            <v/>
          </cell>
          <cell r="AW788" t="str">
            <v/>
          </cell>
          <cell r="AX788" t="str">
            <v/>
          </cell>
          <cell r="AY788" t="str">
            <v/>
          </cell>
          <cell r="AZ788" t="str">
            <v/>
          </cell>
          <cell r="BB788" t="str">
            <v/>
          </cell>
          <cell r="BE788" t="str">
            <v/>
          </cell>
          <cell r="BG788" t="str">
            <v/>
          </cell>
          <cell r="BI788" t="str">
            <v/>
          </cell>
          <cell r="CH788" t="str">
            <v/>
          </cell>
          <cell r="CI788" t="str">
            <v/>
          </cell>
          <cell r="CJ788" t="str">
            <v/>
          </cell>
          <cell r="CK788" t="str">
            <v/>
          </cell>
          <cell r="CN788">
            <v>0</v>
          </cell>
          <cell r="CO788">
            <v>0</v>
          </cell>
          <cell r="CP788" t="b">
            <v>1</v>
          </cell>
          <cell r="CQ788" t="str">
            <v>c.426-8dup</v>
          </cell>
          <cell r="CX788" t="str">
            <v>BRCA2</v>
          </cell>
          <cell r="CY788" t="str">
            <v>c.426-8dup</v>
          </cell>
          <cell r="DE788" t="b">
            <v>0</v>
          </cell>
          <cell r="DF788" t="str">
            <v>BRCA2</v>
          </cell>
          <cell r="DG788" t="str">
            <v>c.426-8dup</v>
          </cell>
          <cell r="DN788" t="b">
            <v>0</v>
          </cell>
        </row>
        <row r="789">
          <cell r="B789" t="str">
            <v>c.4269T&gt;C</v>
          </cell>
          <cell r="C789" t="str">
            <v>p.(=)</v>
          </cell>
          <cell r="D789" t="str">
            <v>4497T&gt;C</v>
          </cell>
          <cell r="E789" t="str">
            <v>T1424T</v>
          </cell>
          <cell r="O789">
            <v>0.02</v>
          </cell>
          <cell r="R789" t="str">
            <v/>
          </cell>
          <cell r="T789">
            <v>0.02</v>
          </cell>
          <cell r="U789" t="str">
            <v>Same</v>
          </cell>
          <cell r="Z789" t="str">
            <v/>
          </cell>
          <cell r="AK789" t="str">
            <v/>
          </cell>
          <cell r="AL789" t="str">
            <v/>
          </cell>
          <cell r="AM789" t="str">
            <v/>
          </cell>
          <cell r="AN789" t="str">
            <v/>
          </cell>
          <cell r="AR789" t="str">
            <v/>
          </cell>
          <cell r="AS789" t="str">
            <v/>
          </cell>
          <cell r="AT789" t="str">
            <v/>
          </cell>
          <cell r="AU789" t="str">
            <v/>
          </cell>
          <cell r="AW789" t="str">
            <v/>
          </cell>
          <cell r="AX789" t="str">
            <v/>
          </cell>
          <cell r="AY789" t="str">
            <v/>
          </cell>
          <cell r="AZ789" t="str">
            <v/>
          </cell>
          <cell r="BB789" t="str">
            <v/>
          </cell>
          <cell r="BE789" t="str">
            <v/>
          </cell>
          <cell r="BG789" t="str">
            <v/>
          </cell>
          <cell r="BI789" t="str">
            <v/>
          </cell>
          <cell r="CH789" t="str">
            <v/>
          </cell>
          <cell r="CI789" t="str">
            <v/>
          </cell>
          <cell r="CJ789" t="str">
            <v/>
          </cell>
          <cell r="CK789" t="str">
            <v/>
          </cell>
          <cell r="CN789">
            <v>0</v>
          </cell>
          <cell r="CO789">
            <v>0</v>
          </cell>
          <cell r="CP789" t="b">
            <v>1</v>
          </cell>
          <cell r="CQ789" t="str">
            <v>c.4269T&gt;C</v>
          </cell>
          <cell r="CX789" t="str">
            <v>BRCA2</v>
          </cell>
          <cell r="CY789" t="str">
            <v>c.4269T&gt;C</v>
          </cell>
          <cell r="DE789" t="b">
            <v>0</v>
          </cell>
          <cell r="DF789" t="str">
            <v>BRCA2</v>
          </cell>
          <cell r="DG789" t="str">
            <v>c.4269T&gt;C</v>
          </cell>
          <cell r="DN789" t="b">
            <v>0</v>
          </cell>
        </row>
        <row r="790">
          <cell r="B790" t="str">
            <v>c.4271C&gt;G</v>
          </cell>
          <cell r="C790" t="str">
            <v>p.(Ser1424Cys)</v>
          </cell>
          <cell r="D790" t="str">
            <v>4499C&gt;G</v>
          </cell>
          <cell r="E790" t="str">
            <v>S1424C</v>
          </cell>
          <cell r="G790" t="str">
            <v>c.4271C&gt;G</v>
          </cell>
          <cell r="K790">
            <v>1.2752893240679046</v>
          </cell>
          <cell r="L790">
            <v>2.0132308008091952E-2</v>
          </cell>
          <cell r="N790">
            <v>2.567451747156645E-2</v>
          </cell>
          <cell r="O790">
            <v>0.02</v>
          </cell>
          <cell r="P790">
            <v>5.2396974431768268E-4</v>
          </cell>
          <cell r="Q790">
            <v>5.2369534380229015E-4</v>
          </cell>
          <cell r="R790">
            <v>1</v>
          </cell>
          <cell r="S790" t="str">
            <v>Multifac new calc</v>
          </cell>
          <cell r="T790">
            <v>0.02</v>
          </cell>
          <cell r="U790" t="str">
            <v>Same</v>
          </cell>
          <cell r="V790">
            <v>2.9999999329447746E-2</v>
          </cell>
          <cell r="Z790" t="str">
            <v/>
          </cell>
          <cell r="AA790">
            <v>1</v>
          </cell>
          <cell r="AB790">
            <v>1</v>
          </cell>
          <cell r="AD790">
            <v>1.2752893240679046</v>
          </cell>
          <cell r="AE790">
            <v>2.0132308008091952E-2</v>
          </cell>
          <cell r="AF790">
            <v>7.9342719649479253E-4</v>
          </cell>
          <cell r="AK790" t="str">
            <v/>
          </cell>
          <cell r="AL790" t="str">
            <v/>
          </cell>
          <cell r="AM790" t="str">
            <v/>
          </cell>
          <cell r="AN790" t="str">
            <v/>
          </cell>
          <cell r="AR790" t="str">
            <v/>
          </cell>
          <cell r="AS790" t="str">
            <v/>
          </cell>
          <cell r="AT790" t="str">
            <v/>
          </cell>
          <cell r="AU790" t="str">
            <v/>
          </cell>
          <cell r="AW790" t="str">
            <v/>
          </cell>
          <cell r="AX790" t="str">
            <v/>
          </cell>
          <cell r="AY790" t="str">
            <v/>
          </cell>
          <cell r="AZ790" t="str">
            <v/>
          </cell>
          <cell r="BB790" t="str">
            <v/>
          </cell>
          <cell r="BE790" t="str">
            <v/>
          </cell>
          <cell r="BG790" t="str">
            <v/>
          </cell>
          <cell r="BI790" t="str">
            <v/>
          </cell>
          <cell r="CH790" t="str">
            <v/>
          </cell>
          <cell r="CI790" t="str">
            <v/>
          </cell>
          <cell r="CJ790" t="str">
            <v/>
          </cell>
          <cell r="CK790" t="str">
            <v/>
          </cell>
          <cell r="CN790">
            <v>0</v>
          </cell>
          <cell r="CO790">
            <v>0</v>
          </cell>
          <cell r="CP790" t="b">
            <v>1</v>
          </cell>
          <cell r="CQ790" t="str">
            <v>c.4271C&gt;G</v>
          </cell>
          <cell r="CX790" t="str">
            <v>BRCA2</v>
          </cell>
          <cell r="CY790" t="str">
            <v>c.4271C&gt;G</v>
          </cell>
          <cell r="DE790" t="b">
            <v>0</v>
          </cell>
          <cell r="DF790" t="str">
            <v>BRCA2</v>
          </cell>
          <cell r="DG790" t="str">
            <v>c.4271C&gt;G</v>
          </cell>
          <cell r="DN790" t="b">
            <v>0</v>
          </cell>
        </row>
        <row r="791">
          <cell r="B791" t="str">
            <v>c.4272T&gt;C</v>
          </cell>
          <cell r="C791" t="str">
            <v>p.(=)</v>
          </cell>
          <cell r="D791" t="str">
            <v>4500T&gt;C</v>
          </cell>
          <cell r="E791" t="str">
            <v>S1424S</v>
          </cell>
          <cell r="G791" t="str">
            <v>c.4272T&gt;C</v>
          </cell>
          <cell r="O791">
            <v>0.02</v>
          </cell>
          <cell r="R791" t="str">
            <v/>
          </cell>
          <cell r="T791">
            <v>0.02</v>
          </cell>
          <cell r="U791" t="str">
            <v>Same</v>
          </cell>
          <cell r="Z791" t="str">
            <v/>
          </cell>
          <cell r="AK791" t="str">
            <v/>
          </cell>
          <cell r="AL791" t="str">
            <v/>
          </cell>
          <cell r="AM791" t="str">
            <v/>
          </cell>
          <cell r="AN791" t="str">
            <v/>
          </cell>
          <cell r="AR791" t="str">
            <v/>
          </cell>
          <cell r="AS791" t="str">
            <v/>
          </cell>
          <cell r="AT791" t="str">
            <v/>
          </cell>
          <cell r="AU791" t="str">
            <v/>
          </cell>
          <cell r="AW791" t="str">
            <v/>
          </cell>
          <cell r="AX791" t="str">
            <v/>
          </cell>
          <cell r="AY791" t="str">
            <v/>
          </cell>
          <cell r="AZ791" t="str">
            <v/>
          </cell>
          <cell r="BB791" t="str">
            <v/>
          </cell>
          <cell r="BE791" t="str">
            <v/>
          </cell>
          <cell r="BG791" t="str">
            <v/>
          </cell>
          <cell r="BI791" t="str">
            <v/>
          </cell>
          <cell r="CH791" t="str">
            <v/>
          </cell>
          <cell r="CI791" t="str">
            <v/>
          </cell>
          <cell r="CJ791" t="str">
            <v/>
          </cell>
          <cell r="CK791" t="str">
            <v/>
          </cell>
          <cell r="CN791">
            <v>0</v>
          </cell>
          <cell r="CO791">
            <v>0</v>
          </cell>
          <cell r="CP791" t="b">
            <v>1</v>
          </cell>
          <cell r="CQ791" t="str">
            <v>c.4272T&gt;C</v>
          </cell>
          <cell r="CX791" t="str">
            <v>BRCA2</v>
          </cell>
          <cell r="CY791" t="str">
            <v>c.4272T&gt;C</v>
          </cell>
          <cell r="DE791" t="b">
            <v>0</v>
          </cell>
          <cell r="DF791" t="str">
            <v>BRCA2</v>
          </cell>
          <cell r="DG791" t="str">
            <v>c.4272T&gt;C</v>
          </cell>
          <cell r="DN791" t="b">
            <v>0</v>
          </cell>
        </row>
        <row r="792">
          <cell r="B792" t="str">
            <v>c.4277C&gt;T</v>
          </cell>
          <cell r="C792" t="str">
            <v>p.(Thr1426Ile)</v>
          </cell>
          <cell r="D792" t="str">
            <v>4505C&gt;T</v>
          </cell>
          <cell r="E792" t="str">
            <v>T1426I</v>
          </cell>
          <cell r="G792" t="str">
            <v>c.4277C&gt;T</v>
          </cell>
          <cell r="O792">
            <v>0.02</v>
          </cell>
          <cell r="R792" t="str">
            <v/>
          </cell>
          <cell r="T792">
            <v>0.02</v>
          </cell>
          <cell r="U792" t="str">
            <v>Same</v>
          </cell>
          <cell r="Z792" t="str">
            <v/>
          </cell>
          <cell r="AK792" t="str">
            <v/>
          </cell>
          <cell r="AL792" t="str">
            <v/>
          </cell>
          <cell r="AM792" t="str">
            <v/>
          </cell>
          <cell r="AN792" t="str">
            <v/>
          </cell>
          <cell r="AR792" t="str">
            <v/>
          </cell>
          <cell r="AS792" t="str">
            <v/>
          </cell>
          <cell r="AT792" t="str">
            <v/>
          </cell>
          <cell r="AU792" t="str">
            <v/>
          </cell>
          <cell r="AW792" t="str">
            <v/>
          </cell>
          <cell r="AX792" t="str">
            <v/>
          </cell>
          <cell r="AY792" t="str">
            <v/>
          </cell>
          <cell r="AZ792" t="str">
            <v/>
          </cell>
          <cell r="BB792" t="str">
            <v/>
          </cell>
          <cell r="BE792" t="str">
            <v/>
          </cell>
          <cell r="BG792" t="str">
            <v/>
          </cell>
          <cell r="BI792" t="str">
            <v/>
          </cell>
          <cell r="CH792" t="str">
            <v/>
          </cell>
          <cell r="CI792" t="str">
            <v/>
          </cell>
          <cell r="CJ792" t="str">
            <v/>
          </cell>
          <cell r="CK792" t="str">
            <v/>
          </cell>
          <cell r="CN792">
            <v>0</v>
          </cell>
          <cell r="CO792">
            <v>0</v>
          </cell>
          <cell r="CP792" t="b">
            <v>1</v>
          </cell>
          <cell r="CQ792" t="str">
            <v>c.4277C&gt;T</v>
          </cell>
          <cell r="CX792" t="str">
            <v>BRCA2</v>
          </cell>
          <cell r="CY792" t="str">
            <v>c.4277C&gt;T</v>
          </cell>
          <cell r="DE792" t="b">
            <v>0</v>
          </cell>
          <cell r="DF792" t="str">
            <v>BRCA2</v>
          </cell>
          <cell r="DG792" t="str">
            <v>c.4277C&gt;T</v>
          </cell>
          <cell r="DH792">
            <v>0</v>
          </cell>
          <cell r="DI792">
            <v>0</v>
          </cell>
          <cell r="DJ792">
            <v>1.2742099898000001E-4</v>
          </cell>
          <cell r="DK792">
            <v>0</v>
          </cell>
          <cell r="DL792">
            <v>0</v>
          </cell>
          <cell r="DM792">
            <v>0</v>
          </cell>
          <cell r="DN792" t="b">
            <v>0</v>
          </cell>
        </row>
        <row r="793">
          <cell r="B793" t="str">
            <v>c.4279T&gt;A</v>
          </cell>
          <cell r="C793" t="str">
            <v>p.(Phe1427Ile)</v>
          </cell>
          <cell r="D793" t="str">
            <v>4507T&gt;A</v>
          </cell>
          <cell r="E793" t="str">
            <v>F1427I</v>
          </cell>
          <cell r="G793" t="str">
            <v>c.4279T&gt;A</v>
          </cell>
          <cell r="O793">
            <v>0.02</v>
          </cell>
          <cell r="R793" t="str">
            <v/>
          </cell>
          <cell r="T793">
            <v>0.02</v>
          </cell>
          <cell r="U793" t="str">
            <v>Same</v>
          </cell>
          <cell r="Z793" t="str">
            <v/>
          </cell>
          <cell r="AK793" t="str">
            <v/>
          </cell>
          <cell r="AL793" t="str">
            <v/>
          </cell>
          <cell r="AM793" t="str">
            <v/>
          </cell>
          <cell r="AN793" t="str">
            <v/>
          </cell>
          <cell r="AR793" t="str">
            <v/>
          </cell>
          <cell r="AS793" t="str">
            <v/>
          </cell>
          <cell r="AT793" t="str">
            <v/>
          </cell>
          <cell r="AU793" t="str">
            <v/>
          </cell>
          <cell r="AW793" t="str">
            <v/>
          </cell>
          <cell r="AX793" t="str">
            <v/>
          </cell>
          <cell r="AY793" t="str">
            <v/>
          </cell>
          <cell r="AZ793" t="str">
            <v/>
          </cell>
          <cell r="BB793" t="str">
            <v/>
          </cell>
          <cell r="BE793" t="str">
            <v/>
          </cell>
          <cell r="BG793" t="str">
            <v/>
          </cell>
          <cell r="BI793" t="str">
            <v/>
          </cell>
          <cell r="CH793" t="str">
            <v/>
          </cell>
          <cell r="CI793" t="str">
            <v/>
          </cell>
          <cell r="CJ793" t="str">
            <v/>
          </cell>
          <cell r="CK793" t="str">
            <v/>
          </cell>
          <cell r="CN793">
            <v>0</v>
          </cell>
          <cell r="CO793">
            <v>0</v>
          </cell>
          <cell r="CP793" t="b">
            <v>1</v>
          </cell>
          <cell r="CQ793" t="str">
            <v>c.4279T&gt;A</v>
          </cell>
          <cell r="CX793" t="str">
            <v>BRCA2</v>
          </cell>
          <cell r="CY793" t="str">
            <v>c.4279T&gt;A</v>
          </cell>
          <cell r="DE793" t="b">
            <v>0</v>
          </cell>
          <cell r="DF793" t="str">
            <v>BRCA2</v>
          </cell>
          <cell r="DG793" t="str">
            <v>c.4279T&gt;A</v>
          </cell>
          <cell r="DN793" t="b">
            <v>0</v>
          </cell>
        </row>
        <row r="794">
          <cell r="B794" t="str">
            <v>c.4286A&gt;C</v>
          </cell>
          <cell r="C794" t="str">
            <v>p.(Gln1429Pro)</v>
          </cell>
          <cell r="D794" t="str">
            <v>4514A&gt;C</v>
          </cell>
          <cell r="E794" t="str">
            <v>Q1429P</v>
          </cell>
          <cell r="G794" t="str">
            <v>c.4286A&gt;C</v>
          </cell>
          <cell r="O794">
            <v>0.02</v>
          </cell>
          <cell r="R794" t="str">
            <v/>
          </cell>
          <cell r="T794">
            <v>0.02</v>
          </cell>
          <cell r="U794" t="str">
            <v>Same</v>
          </cell>
          <cell r="Z794" t="str">
            <v/>
          </cell>
          <cell r="AK794" t="str">
            <v/>
          </cell>
          <cell r="AL794" t="str">
            <v/>
          </cell>
          <cell r="AM794" t="str">
            <v/>
          </cell>
          <cell r="AN794" t="str">
            <v/>
          </cell>
          <cell r="AR794" t="str">
            <v/>
          </cell>
          <cell r="AS794" t="str">
            <v/>
          </cell>
          <cell r="AT794" t="str">
            <v/>
          </cell>
          <cell r="AU794" t="str">
            <v/>
          </cell>
          <cell r="AW794" t="str">
            <v/>
          </cell>
          <cell r="AX794" t="str">
            <v/>
          </cell>
          <cell r="AY794" t="str">
            <v/>
          </cell>
          <cell r="AZ794" t="str">
            <v/>
          </cell>
          <cell r="BB794" t="str">
            <v/>
          </cell>
          <cell r="BE794" t="str">
            <v/>
          </cell>
          <cell r="BG794" t="str">
            <v/>
          </cell>
          <cell r="BI794" t="str">
            <v/>
          </cell>
          <cell r="CH794" t="str">
            <v/>
          </cell>
          <cell r="CI794" t="str">
            <v/>
          </cell>
          <cell r="CJ794" t="str">
            <v/>
          </cell>
          <cell r="CK794" t="str">
            <v/>
          </cell>
          <cell r="CN794">
            <v>0</v>
          </cell>
          <cell r="CO794">
            <v>0</v>
          </cell>
          <cell r="CP794" t="b">
            <v>1</v>
          </cell>
          <cell r="CQ794" t="str">
            <v>c.4286A&gt;C</v>
          </cell>
          <cell r="CX794" t="str">
            <v>BRCA2</v>
          </cell>
          <cell r="CY794" t="str">
            <v>c.4286A&gt;C</v>
          </cell>
          <cell r="DE794" t="b">
            <v>0</v>
          </cell>
          <cell r="DF794" t="str">
            <v>BRCA2</v>
          </cell>
          <cell r="DG794" t="str">
            <v>c.4286A&gt;C</v>
          </cell>
          <cell r="DN794" t="b">
            <v>0</v>
          </cell>
        </row>
        <row r="795">
          <cell r="B795" t="str">
            <v>c.4297G&gt;A</v>
          </cell>
          <cell r="C795" t="str">
            <v>p.(Gly1433Arg)</v>
          </cell>
          <cell r="D795" t="str">
            <v>4525G&gt;A</v>
          </cell>
          <cell r="E795" t="str">
            <v>G1433R</v>
          </cell>
          <cell r="G795" t="str">
            <v>c.4297G&gt;A</v>
          </cell>
          <cell r="O795">
            <v>0.02</v>
          </cell>
          <cell r="R795" t="str">
            <v/>
          </cell>
          <cell r="T795">
            <v>0.02</v>
          </cell>
          <cell r="U795" t="str">
            <v>Same</v>
          </cell>
          <cell r="Z795" t="str">
            <v/>
          </cell>
          <cell r="AK795" t="str">
            <v/>
          </cell>
          <cell r="AL795" t="str">
            <v/>
          </cell>
          <cell r="AM795" t="str">
            <v/>
          </cell>
          <cell r="AN795" t="str">
            <v/>
          </cell>
          <cell r="AR795" t="str">
            <v/>
          </cell>
          <cell r="AS795" t="str">
            <v/>
          </cell>
          <cell r="AT795" t="str">
            <v/>
          </cell>
          <cell r="AU795" t="str">
            <v/>
          </cell>
          <cell r="AW795" t="str">
            <v/>
          </cell>
          <cell r="AX795" t="str">
            <v/>
          </cell>
          <cell r="AY795" t="str">
            <v/>
          </cell>
          <cell r="AZ795" t="str">
            <v/>
          </cell>
          <cell r="BB795" t="str">
            <v/>
          </cell>
          <cell r="BE795" t="str">
            <v/>
          </cell>
          <cell r="BG795" t="str">
            <v/>
          </cell>
          <cell r="BI795" t="str">
            <v/>
          </cell>
          <cell r="CH795" t="str">
            <v/>
          </cell>
          <cell r="CI795" t="str">
            <v/>
          </cell>
          <cell r="CJ795" t="str">
            <v/>
          </cell>
          <cell r="CK795" t="str">
            <v/>
          </cell>
          <cell r="CN795">
            <v>0</v>
          </cell>
          <cell r="CO795">
            <v>0</v>
          </cell>
          <cell r="CP795" t="b">
            <v>1</v>
          </cell>
          <cell r="CQ795" t="str">
            <v>c.4297G&gt;A</v>
          </cell>
          <cell r="CX795" t="str">
            <v>BRCA2</v>
          </cell>
          <cell r="CY795" t="str">
            <v>c.4297G&gt;A</v>
          </cell>
          <cell r="DE795" t="b">
            <v>0</v>
          </cell>
          <cell r="DF795" t="str">
            <v>BRCA2</v>
          </cell>
          <cell r="DG795" t="str">
            <v>c.4297G&gt;A</v>
          </cell>
          <cell r="DN795" t="b">
            <v>0</v>
          </cell>
        </row>
        <row r="796">
          <cell r="B796" t="str">
            <v>c.4301A&gt;T</v>
          </cell>
          <cell r="C796" t="str">
            <v>p.(Lys1434Ile)</v>
          </cell>
          <cell r="D796" t="str">
            <v>4529A&gt;T</v>
          </cell>
          <cell r="E796" t="str">
            <v>K1434I</v>
          </cell>
          <cell r="F796" t="str">
            <v>EP1</v>
          </cell>
          <cell r="G796" t="str">
            <v>c.4301A&gt;T</v>
          </cell>
          <cell r="H796">
            <v>1</v>
          </cell>
          <cell r="I796">
            <v>0.14745933245999998</v>
          </cell>
          <cell r="J796">
            <v>0.42018449490000009</v>
          </cell>
          <cell r="K796">
            <v>1.0498366885038446</v>
          </cell>
          <cell r="L796">
            <v>1.9399297663810309</v>
          </cell>
          <cell r="N796">
            <v>0.12618857585496884</v>
          </cell>
          <cell r="O796">
            <v>0.02</v>
          </cell>
          <cell r="P796">
            <v>2.5752770582646704E-3</v>
          </cell>
          <cell r="Q796">
            <v>2.5686620418378897E-3</v>
          </cell>
          <cell r="R796">
            <v>2</v>
          </cell>
          <cell r="S796" t="str">
            <v>Multifac new calc</v>
          </cell>
          <cell r="T796">
            <v>0.02</v>
          </cell>
          <cell r="U796" t="str">
            <v>Same</v>
          </cell>
          <cell r="V796">
            <v>2.9999999329447746E-2</v>
          </cell>
          <cell r="W796">
            <v>1</v>
          </cell>
          <cell r="X796">
            <v>0.9</v>
          </cell>
          <cell r="Z796" t="str">
            <v/>
          </cell>
          <cell r="AA796">
            <v>1</v>
          </cell>
          <cell r="AB796">
            <v>1</v>
          </cell>
          <cell r="AD796">
            <v>1.0498366885038446</v>
          </cell>
          <cell r="AE796">
            <v>1.9399297663810309</v>
          </cell>
          <cell r="AF796">
            <v>5.364787619489006E-2</v>
          </cell>
          <cell r="AJ796">
            <v>0.02</v>
          </cell>
          <cell r="AK796" t="str">
            <v>4.05×10−2</v>
          </cell>
          <cell r="AL796" t="str">
            <v>Lindor 2012</v>
          </cell>
          <cell r="AM796" t="str">
            <v>Spearman et al., 2008</v>
          </cell>
          <cell r="AN796" t="str">
            <v>Y</v>
          </cell>
          <cell r="AO796">
            <v>0.02</v>
          </cell>
          <cell r="AP796">
            <v>4.0500000000000001E-2</v>
          </cell>
          <cell r="AR796" t="str">
            <v>-</v>
          </cell>
          <cell r="AS796" t="str">
            <v>-</v>
          </cell>
          <cell r="AT796">
            <v>2.0699999999999998</v>
          </cell>
          <cell r="AU796" t="str">
            <v>-</v>
          </cell>
          <cell r="AV796">
            <v>2.0699999999999998</v>
          </cell>
          <cell r="AW796" t="str">
            <v>Spearman AD et al., J Clin Oncol, 26:5393-5400, 2008.</v>
          </cell>
          <cell r="AX796" t="str">
            <v/>
          </cell>
          <cell r="AY796" t="str">
            <v/>
          </cell>
          <cell r="AZ796">
            <v>1</v>
          </cell>
          <cell r="BA796">
            <v>5</v>
          </cell>
          <cell r="BB796">
            <v>0.47211741000000007</v>
          </cell>
          <cell r="BC796">
            <v>1</v>
          </cell>
          <cell r="BD796">
            <v>0.70599999999999996</v>
          </cell>
          <cell r="BE796">
            <v>1.3400043189E-4</v>
          </cell>
          <cell r="BG796" t="str">
            <v/>
          </cell>
          <cell r="BI796" t="str">
            <v/>
          </cell>
          <cell r="CD796">
            <v>0.89</v>
          </cell>
          <cell r="CF796">
            <v>0.20886590999999999</v>
          </cell>
          <cell r="CH796" t="str">
            <v/>
          </cell>
          <cell r="CI796" t="str">
            <v/>
          </cell>
          <cell r="CJ796" t="str">
            <v/>
          </cell>
          <cell r="CK796" t="str">
            <v/>
          </cell>
          <cell r="CN796">
            <v>1</v>
          </cell>
          <cell r="CO796">
            <v>7</v>
          </cell>
          <cell r="CP796" t="b">
            <v>1</v>
          </cell>
          <cell r="CQ796" t="str">
            <v>C.4301A&gt;T</v>
          </cell>
          <cell r="CX796" t="str">
            <v>BRCA2</v>
          </cell>
          <cell r="CY796" t="str">
            <v>C.4301A&gt;T</v>
          </cell>
          <cell r="DE796" t="b">
            <v>0</v>
          </cell>
          <cell r="DF796" t="str">
            <v>BRCA2</v>
          </cell>
          <cell r="DG796" t="str">
            <v>C.4301A&gt;T</v>
          </cell>
          <cell r="DN796" t="b">
            <v>0</v>
          </cell>
        </row>
        <row r="797">
          <cell r="B797" t="str">
            <v>c.4314C&gt;T</v>
          </cell>
          <cell r="C797" t="str">
            <v>p.(=)</v>
          </cell>
          <cell r="D797" t="str">
            <v>4542C&gt;T</v>
          </cell>
          <cell r="E797" t="str">
            <v>V1438V</v>
          </cell>
          <cell r="O797">
            <v>0.02</v>
          </cell>
          <cell r="R797" t="str">
            <v/>
          </cell>
          <cell r="T797">
            <v>0.02</v>
          </cell>
          <cell r="U797" t="str">
            <v>Same</v>
          </cell>
          <cell r="Z797" t="str">
            <v/>
          </cell>
          <cell r="AK797" t="str">
            <v/>
          </cell>
          <cell r="AL797" t="str">
            <v/>
          </cell>
          <cell r="AM797" t="str">
            <v/>
          </cell>
          <cell r="AN797" t="str">
            <v/>
          </cell>
          <cell r="AR797" t="str">
            <v/>
          </cell>
          <cell r="AS797" t="str">
            <v/>
          </cell>
          <cell r="AT797" t="str">
            <v/>
          </cell>
          <cell r="AU797" t="str">
            <v/>
          </cell>
          <cell r="AW797" t="str">
            <v/>
          </cell>
          <cell r="AX797" t="str">
            <v/>
          </cell>
          <cell r="AY797" t="str">
            <v/>
          </cell>
          <cell r="AZ797" t="str">
            <v/>
          </cell>
          <cell r="BB797" t="str">
            <v/>
          </cell>
          <cell r="BE797" t="str">
            <v/>
          </cell>
          <cell r="BG797" t="str">
            <v/>
          </cell>
          <cell r="BI797" t="str">
            <v/>
          </cell>
          <cell r="CH797" t="str">
            <v/>
          </cell>
          <cell r="CI797" t="str">
            <v/>
          </cell>
          <cell r="CJ797" t="str">
            <v/>
          </cell>
          <cell r="CK797" t="str">
            <v/>
          </cell>
          <cell r="CN797">
            <v>0</v>
          </cell>
          <cell r="CO797">
            <v>0</v>
          </cell>
          <cell r="CP797" t="b">
            <v>1</v>
          </cell>
          <cell r="CQ797" t="str">
            <v>c.4314C&gt;T</v>
          </cell>
          <cell r="CX797" t="str">
            <v>BRCA2</v>
          </cell>
          <cell r="CY797" t="str">
            <v>c.4314C&gt;T</v>
          </cell>
          <cell r="DE797" t="b">
            <v>0</v>
          </cell>
          <cell r="DF797" t="str">
            <v>BRCA2</v>
          </cell>
          <cell r="DG797" t="str">
            <v>c.4314C&gt;T</v>
          </cell>
          <cell r="DH797">
            <v>2.3860653782E-4</v>
          </cell>
          <cell r="DI797">
            <v>0</v>
          </cell>
          <cell r="DJ797">
            <v>0</v>
          </cell>
          <cell r="DK797">
            <v>0</v>
          </cell>
          <cell r="DL797">
            <v>3.7217611374000003E-5</v>
          </cell>
          <cell r="DM797">
            <v>0</v>
          </cell>
          <cell r="DN797" t="b">
            <v>0</v>
          </cell>
        </row>
        <row r="798">
          <cell r="B798" t="str">
            <v>c.4315G&gt;A</v>
          </cell>
          <cell r="C798" t="str">
            <v>p.(Ala1439Thr)</v>
          </cell>
          <cell r="D798" t="str">
            <v>4543G&gt;A</v>
          </cell>
          <cell r="E798" t="str">
            <v>A1439T</v>
          </cell>
          <cell r="G798" t="str">
            <v>c.4315G&gt;A</v>
          </cell>
          <cell r="K798">
            <v>1.075678775015859</v>
          </cell>
          <cell r="L798">
            <v>1.0826397424290779</v>
          </cell>
          <cell r="N798">
            <v>1.1645725919195955</v>
          </cell>
          <cell r="O798">
            <v>0.02</v>
          </cell>
          <cell r="P798">
            <v>2.3766787590195827E-2</v>
          </cell>
          <cell r="Q798">
            <v>2.3215040650165577E-2</v>
          </cell>
          <cell r="R798">
            <v>3</v>
          </cell>
          <cell r="T798">
            <v>0.02</v>
          </cell>
          <cell r="U798" t="str">
            <v>Same</v>
          </cell>
          <cell r="V798">
            <v>2.9999999329447746E-2</v>
          </cell>
          <cell r="Z798" t="str">
            <v/>
          </cell>
          <cell r="AA798">
            <v>1</v>
          </cell>
          <cell r="AB798">
            <v>1</v>
          </cell>
          <cell r="AD798">
            <v>1.075678775015859</v>
          </cell>
          <cell r="AE798">
            <v>1.0826397424290779</v>
          </cell>
          <cell r="AF798">
            <v>3.4765533362469757E-2</v>
          </cell>
          <cell r="AK798" t="str">
            <v/>
          </cell>
          <cell r="AL798" t="str">
            <v/>
          </cell>
          <cell r="AM798" t="str">
            <v/>
          </cell>
          <cell r="AN798" t="str">
            <v/>
          </cell>
          <cell r="AR798" t="str">
            <v/>
          </cell>
          <cell r="AS798" t="str">
            <v/>
          </cell>
          <cell r="AT798" t="str">
            <v/>
          </cell>
          <cell r="AU798" t="str">
            <v/>
          </cell>
          <cell r="AW798" t="str">
            <v/>
          </cell>
          <cell r="AX798" t="str">
            <v/>
          </cell>
          <cell r="AY798" t="str">
            <v/>
          </cell>
          <cell r="AZ798" t="str">
            <v/>
          </cell>
          <cell r="BB798" t="str">
            <v/>
          </cell>
          <cell r="BE798" t="str">
            <v/>
          </cell>
          <cell r="BG798" t="str">
            <v/>
          </cell>
          <cell r="BI798" t="str">
            <v/>
          </cell>
          <cell r="CH798" t="str">
            <v/>
          </cell>
          <cell r="CI798" t="str">
            <v/>
          </cell>
          <cell r="CJ798" t="str">
            <v/>
          </cell>
          <cell r="CK798" t="str">
            <v/>
          </cell>
          <cell r="CN798">
            <v>0</v>
          </cell>
          <cell r="CO798">
            <v>0</v>
          </cell>
          <cell r="CP798" t="b">
            <v>1</v>
          </cell>
          <cell r="CQ798" t="str">
            <v>c.4315G&gt;A</v>
          </cell>
          <cell r="CX798" t="str">
            <v>BRCA2</v>
          </cell>
          <cell r="CY798" t="str">
            <v>c.4315G&gt;A</v>
          </cell>
          <cell r="DE798" t="b">
            <v>0</v>
          </cell>
          <cell r="DF798" t="str">
            <v>BRCA2</v>
          </cell>
          <cell r="DG798" t="str">
            <v>c.4315G&gt;A</v>
          </cell>
          <cell r="DN798" t="b">
            <v>0</v>
          </cell>
        </row>
        <row r="799">
          <cell r="B799" t="str">
            <v>c.4316C&gt;A</v>
          </cell>
          <cell r="C799" t="str">
            <v>p.(Ala1439Asp)</v>
          </cell>
          <cell r="D799" t="str">
            <v>4544C&gt;A</v>
          </cell>
          <cell r="E799" t="str">
            <v>A1439D</v>
          </cell>
          <cell r="G799" t="str">
            <v>c.4316C&gt;A</v>
          </cell>
          <cell r="O799">
            <v>0.02</v>
          </cell>
          <cell r="R799" t="str">
            <v/>
          </cell>
          <cell r="T799">
            <v>0.02</v>
          </cell>
          <cell r="U799" t="str">
            <v>Same</v>
          </cell>
          <cell r="Z799" t="str">
            <v/>
          </cell>
          <cell r="AK799" t="str">
            <v/>
          </cell>
          <cell r="AL799" t="str">
            <v/>
          </cell>
          <cell r="AM799" t="str">
            <v/>
          </cell>
          <cell r="AN799" t="str">
            <v/>
          </cell>
          <cell r="AR799" t="str">
            <v/>
          </cell>
          <cell r="AS799" t="str">
            <v/>
          </cell>
          <cell r="AT799" t="str">
            <v/>
          </cell>
          <cell r="AU799" t="str">
            <v/>
          </cell>
          <cell r="AW799" t="str">
            <v/>
          </cell>
          <cell r="AX799" t="str">
            <v/>
          </cell>
          <cell r="AY799" t="str">
            <v/>
          </cell>
          <cell r="AZ799" t="str">
            <v/>
          </cell>
          <cell r="BB799" t="str">
            <v/>
          </cell>
          <cell r="BE799" t="str">
            <v/>
          </cell>
          <cell r="BG799" t="str">
            <v/>
          </cell>
          <cell r="BI799" t="str">
            <v/>
          </cell>
          <cell r="CH799" t="str">
            <v/>
          </cell>
          <cell r="CI799" t="str">
            <v/>
          </cell>
          <cell r="CJ799" t="str">
            <v/>
          </cell>
          <cell r="CK799" t="str">
            <v/>
          </cell>
          <cell r="CN799">
            <v>0</v>
          </cell>
          <cell r="CO799">
            <v>0</v>
          </cell>
          <cell r="CP799" t="b">
            <v>1</v>
          </cell>
          <cell r="CQ799" t="str">
            <v>c.4316C&gt;A</v>
          </cell>
          <cell r="CR799">
            <v>1.4E-3</v>
          </cell>
          <cell r="CS799">
            <v>0</v>
          </cell>
          <cell r="CT799">
            <v>0</v>
          </cell>
          <cell r="CU799">
            <v>0</v>
          </cell>
          <cell r="CV799">
            <v>0</v>
          </cell>
          <cell r="CW799" t="b">
            <v>0</v>
          </cell>
          <cell r="CX799" t="str">
            <v>BRCA2</v>
          </cell>
          <cell r="CY799" t="str">
            <v>c.4316C&gt;A</v>
          </cell>
          <cell r="CZ799">
            <v>1.4E-3</v>
          </cell>
          <cell r="DA799">
            <v>0</v>
          </cell>
          <cell r="DB799">
            <v>0</v>
          </cell>
          <cell r="DC799">
            <v>0</v>
          </cell>
          <cell r="DD799">
            <v>0</v>
          </cell>
          <cell r="DE799" t="b">
            <v>0</v>
          </cell>
          <cell r="DF799" t="str">
            <v>BRCA2</v>
          </cell>
          <cell r="DG799" t="str">
            <v>c.4316C&gt;A</v>
          </cell>
          <cell r="DH799">
            <v>0</v>
          </cell>
          <cell r="DI799">
            <v>1.7882689557000001E-4</v>
          </cell>
          <cell r="DJ799">
            <v>0</v>
          </cell>
          <cell r="DK799">
            <v>0</v>
          </cell>
          <cell r="DL799">
            <v>0</v>
          </cell>
          <cell r="DM799">
            <v>0</v>
          </cell>
          <cell r="DN799" t="b">
            <v>0</v>
          </cell>
        </row>
        <row r="800">
          <cell r="B800" t="str">
            <v>c.4318A&gt;G</v>
          </cell>
          <cell r="C800" t="str">
            <v>p.(Lys1440Glu)</v>
          </cell>
          <cell r="D800" t="str">
            <v>4546A&gt;G</v>
          </cell>
          <cell r="E800" t="str">
            <v>K1440E</v>
          </cell>
          <cell r="G800" t="str">
            <v>c.4318A&gt;G</v>
          </cell>
          <cell r="K800">
            <v>1.0246153856466556</v>
          </cell>
          <cell r="L800">
            <v>0.50802691502724839</v>
          </cell>
          <cell r="N800">
            <v>0.52053219345952484</v>
          </cell>
          <cell r="O800">
            <v>0.02</v>
          </cell>
          <cell r="P800">
            <v>1.0623105988969895E-2</v>
          </cell>
          <cell r="Q800">
            <v>1.0511441828330647E-2</v>
          </cell>
          <cell r="R800">
            <v>3</v>
          </cell>
          <cell r="T800">
            <v>0.02</v>
          </cell>
          <cell r="U800" t="str">
            <v>Same</v>
          </cell>
          <cell r="V800">
            <v>2.9999999329447746E-2</v>
          </cell>
          <cell r="Z800" t="str">
            <v/>
          </cell>
          <cell r="AA800">
            <v>1</v>
          </cell>
          <cell r="AB800">
            <v>1</v>
          </cell>
          <cell r="AD800">
            <v>1.0246153856466556</v>
          </cell>
          <cell r="AE800">
            <v>0.50802691502724839</v>
          </cell>
          <cell r="AF800">
            <v>1.5843864133139023E-2</v>
          </cell>
          <cell r="AK800" t="str">
            <v/>
          </cell>
          <cell r="AL800" t="str">
            <v/>
          </cell>
          <cell r="AM800" t="str">
            <v/>
          </cell>
          <cell r="AN800" t="str">
            <v/>
          </cell>
          <cell r="AR800" t="str">
            <v/>
          </cell>
          <cell r="AS800" t="str">
            <v/>
          </cell>
          <cell r="AT800" t="str">
            <v/>
          </cell>
          <cell r="AU800" t="str">
            <v/>
          </cell>
          <cell r="AW800" t="str">
            <v/>
          </cell>
          <cell r="AX800" t="str">
            <v/>
          </cell>
          <cell r="AY800" t="str">
            <v/>
          </cell>
          <cell r="AZ800" t="str">
            <v/>
          </cell>
          <cell r="BB800" t="str">
            <v/>
          </cell>
          <cell r="BE800" t="str">
            <v/>
          </cell>
          <cell r="BG800" t="str">
            <v/>
          </cell>
          <cell r="BI800" t="str">
            <v/>
          </cell>
          <cell r="CH800" t="str">
            <v/>
          </cell>
          <cell r="CI800" t="str">
            <v/>
          </cell>
          <cell r="CJ800" t="str">
            <v/>
          </cell>
          <cell r="CK800" t="str">
            <v/>
          </cell>
          <cell r="CN800">
            <v>0</v>
          </cell>
          <cell r="CO800">
            <v>0</v>
          </cell>
          <cell r="CP800" t="b">
            <v>1</v>
          </cell>
          <cell r="CQ800" t="str">
            <v>c.4318A&gt;G</v>
          </cell>
          <cell r="CX800" t="str">
            <v>BRCA2</v>
          </cell>
          <cell r="CY800" t="str">
            <v>c.4318A&gt;G</v>
          </cell>
          <cell r="DE800" t="b">
            <v>0</v>
          </cell>
          <cell r="DF800" t="str">
            <v>BRCA2</v>
          </cell>
          <cell r="DG800" t="str">
            <v>c.4318A&gt;G</v>
          </cell>
          <cell r="DN800" t="b">
            <v>0</v>
          </cell>
        </row>
        <row r="801">
          <cell r="B801" t="str">
            <v>c.4319A&gt;G</v>
          </cell>
          <cell r="C801" t="str">
            <v>p.(Lys1440Arg)</v>
          </cell>
          <cell r="D801" t="str">
            <v>4547A&gt;G</v>
          </cell>
          <cell r="E801" t="str">
            <v>K1440R</v>
          </cell>
          <cell r="G801" t="str">
            <v>c.4319A&gt;G</v>
          </cell>
          <cell r="O801">
            <v>0.02</v>
          </cell>
          <cell r="R801" t="str">
            <v/>
          </cell>
          <cell r="T801">
            <v>0.02</v>
          </cell>
          <cell r="U801" t="str">
            <v>Same</v>
          </cell>
          <cell r="Z801" t="str">
            <v/>
          </cell>
          <cell r="AK801" t="str">
            <v/>
          </cell>
          <cell r="AL801" t="str">
            <v/>
          </cell>
          <cell r="AM801" t="str">
            <v/>
          </cell>
          <cell r="AN801" t="str">
            <v/>
          </cell>
          <cell r="AR801" t="str">
            <v/>
          </cell>
          <cell r="AS801" t="str">
            <v/>
          </cell>
          <cell r="AT801" t="str">
            <v/>
          </cell>
          <cell r="AU801" t="str">
            <v/>
          </cell>
          <cell r="AW801" t="str">
            <v/>
          </cell>
          <cell r="AX801" t="str">
            <v/>
          </cell>
          <cell r="AY801" t="str">
            <v/>
          </cell>
          <cell r="AZ801" t="str">
            <v/>
          </cell>
          <cell r="BB801" t="str">
            <v/>
          </cell>
          <cell r="BE801" t="str">
            <v/>
          </cell>
          <cell r="BG801" t="str">
            <v/>
          </cell>
          <cell r="BI801" t="str">
            <v/>
          </cell>
          <cell r="CH801" t="str">
            <v/>
          </cell>
          <cell r="CI801" t="str">
            <v/>
          </cell>
          <cell r="CJ801" t="str">
            <v/>
          </cell>
          <cell r="CK801" t="str">
            <v/>
          </cell>
          <cell r="CN801">
            <v>0</v>
          </cell>
          <cell r="CO801">
            <v>0</v>
          </cell>
          <cell r="CP801" t="b">
            <v>1</v>
          </cell>
          <cell r="CQ801" t="str">
            <v>c.4319A&gt;G</v>
          </cell>
          <cell r="CX801" t="str">
            <v>BRCA2</v>
          </cell>
          <cell r="CY801" t="str">
            <v>c.4319A&gt;G</v>
          </cell>
          <cell r="DE801" t="b">
            <v>0</v>
          </cell>
          <cell r="DF801" t="str">
            <v>BRCA2</v>
          </cell>
          <cell r="DG801" t="str">
            <v>c.4319A&gt;G</v>
          </cell>
          <cell r="DH801">
            <v>0</v>
          </cell>
          <cell r="DI801">
            <v>0</v>
          </cell>
          <cell r="DJ801">
            <v>0</v>
          </cell>
          <cell r="DK801">
            <v>0</v>
          </cell>
          <cell r="DL801">
            <v>1.8613654977000001E-5</v>
          </cell>
          <cell r="DM801">
            <v>0</v>
          </cell>
          <cell r="DN801" t="b">
            <v>0</v>
          </cell>
        </row>
        <row r="802">
          <cell r="B802" t="str">
            <v>c.4321G&gt;C</v>
          </cell>
          <cell r="C802" t="str">
            <v>p.(Glu1441Gln)</v>
          </cell>
          <cell r="D802" t="str">
            <v>4549G&gt;C</v>
          </cell>
          <cell r="E802" t="str">
            <v>E1441Q</v>
          </cell>
          <cell r="G802" t="str">
            <v>c.4321G&gt;C</v>
          </cell>
          <cell r="O802">
            <v>0.02</v>
          </cell>
          <cell r="R802" t="str">
            <v/>
          </cell>
          <cell r="T802">
            <v>0.02</v>
          </cell>
          <cell r="U802" t="str">
            <v>Same</v>
          </cell>
          <cell r="Z802" t="str">
            <v/>
          </cell>
          <cell r="AK802" t="str">
            <v/>
          </cell>
          <cell r="AL802" t="str">
            <v/>
          </cell>
          <cell r="AM802" t="str">
            <v/>
          </cell>
          <cell r="AN802" t="str">
            <v/>
          </cell>
          <cell r="AR802" t="str">
            <v/>
          </cell>
          <cell r="AS802" t="str">
            <v/>
          </cell>
          <cell r="AT802" t="str">
            <v/>
          </cell>
          <cell r="AU802" t="str">
            <v/>
          </cell>
          <cell r="AW802" t="str">
            <v/>
          </cell>
          <cell r="AX802" t="str">
            <v/>
          </cell>
          <cell r="AY802" t="str">
            <v/>
          </cell>
          <cell r="AZ802" t="str">
            <v/>
          </cell>
          <cell r="BB802" t="str">
            <v/>
          </cell>
          <cell r="BE802" t="str">
            <v/>
          </cell>
          <cell r="BG802" t="str">
            <v/>
          </cell>
          <cell r="BI802" t="str">
            <v/>
          </cell>
          <cell r="CH802" t="str">
            <v/>
          </cell>
          <cell r="CI802" t="str">
            <v/>
          </cell>
          <cell r="CJ802" t="str">
            <v/>
          </cell>
          <cell r="CK802" t="str">
            <v/>
          </cell>
          <cell r="CN802">
            <v>0</v>
          </cell>
          <cell r="CO802">
            <v>0</v>
          </cell>
          <cell r="CP802" t="b">
            <v>1</v>
          </cell>
          <cell r="CQ802" t="str">
            <v>c.4321G&gt;C</v>
          </cell>
          <cell r="CX802" t="str">
            <v>BRCA2</v>
          </cell>
          <cell r="CY802" t="str">
            <v>c.4321G&gt;C</v>
          </cell>
          <cell r="DE802" t="b">
            <v>0</v>
          </cell>
          <cell r="DF802" t="str">
            <v>BRCA2</v>
          </cell>
          <cell r="DG802" t="str">
            <v>c.4321G&gt;C</v>
          </cell>
          <cell r="DN802" t="b">
            <v>0</v>
          </cell>
        </row>
        <row r="803">
          <cell r="B803" t="str">
            <v>c.433_435del</v>
          </cell>
          <cell r="C803" t="str">
            <v>p.(Val145del)</v>
          </cell>
          <cell r="D803" t="str">
            <v>V145del (661del3)</v>
          </cell>
          <cell r="E803" t="str">
            <v/>
          </cell>
          <cell r="G803" t="str">
            <v>c.433_435del</v>
          </cell>
          <cell r="K803">
            <v>1.3066810541845642</v>
          </cell>
          <cell r="L803">
            <v>4.0614731464360636</v>
          </cell>
          <cell r="N803">
            <v>5.3070500125273741</v>
          </cell>
          <cell r="O803">
            <v>0.02</v>
          </cell>
          <cell r="P803">
            <v>0.10830714311280355</v>
          </cell>
          <cell r="Q803">
            <v>9.7723039850317064E-2</v>
          </cell>
          <cell r="R803">
            <v>3</v>
          </cell>
          <cell r="V803">
            <v>2.9999999329447746E-2</v>
          </cell>
          <cell r="Z803" t="str">
            <v/>
          </cell>
          <cell r="AA803">
            <v>1</v>
          </cell>
          <cell r="AB803">
            <v>1</v>
          </cell>
          <cell r="AD803">
            <v>1.3066810541845642</v>
          </cell>
          <cell r="AE803">
            <v>4.0614731464360636</v>
          </cell>
          <cell r="AF803">
            <v>0.1409935137672457</v>
          </cell>
          <cell r="AK803" t="str">
            <v/>
          </cell>
          <cell r="AL803" t="str">
            <v/>
          </cell>
          <cell r="AM803" t="str">
            <v/>
          </cell>
          <cell r="AN803" t="str">
            <v/>
          </cell>
          <cell r="AR803" t="str">
            <v/>
          </cell>
          <cell r="AS803" t="str">
            <v/>
          </cell>
          <cell r="AT803" t="str">
            <v/>
          </cell>
          <cell r="AU803" t="str">
            <v/>
          </cell>
          <cell r="AW803" t="str">
            <v/>
          </cell>
          <cell r="AX803" t="str">
            <v/>
          </cell>
          <cell r="AY803" t="str">
            <v/>
          </cell>
          <cell r="AZ803" t="str">
            <v/>
          </cell>
          <cell r="BB803" t="str">
            <v/>
          </cell>
          <cell r="BE803" t="str">
            <v/>
          </cell>
          <cell r="BG803" t="str">
            <v/>
          </cell>
          <cell r="BI803" t="str">
            <v/>
          </cell>
          <cell r="CH803" t="str">
            <v/>
          </cell>
          <cell r="CI803" t="str">
            <v/>
          </cell>
          <cell r="CJ803" t="str">
            <v/>
          </cell>
          <cell r="CK803" t="str">
            <v/>
          </cell>
          <cell r="CN803">
            <v>0</v>
          </cell>
          <cell r="CO803">
            <v>0</v>
          </cell>
          <cell r="CP803" t="b">
            <v>1</v>
          </cell>
          <cell r="CQ803" t="str">
            <v>c.433_435del</v>
          </cell>
          <cell r="CX803" t="str">
            <v>BRCA2</v>
          </cell>
          <cell r="CY803" t="str">
            <v>c.433_435del</v>
          </cell>
          <cell r="DE803" t="b">
            <v>0</v>
          </cell>
          <cell r="DF803" t="str">
            <v>BRCA2</v>
          </cell>
          <cell r="DG803" t="str">
            <v>c.433_435del</v>
          </cell>
          <cell r="DH803">
            <v>0</v>
          </cell>
          <cell r="DI803">
            <v>0</v>
          </cell>
          <cell r="DJ803">
            <v>0</v>
          </cell>
          <cell r="DK803">
            <v>0</v>
          </cell>
          <cell r="DL803">
            <v>1.8461765683E-5</v>
          </cell>
          <cell r="DM803">
            <v>0</v>
          </cell>
          <cell r="DN803" t="b">
            <v>0</v>
          </cell>
        </row>
        <row r="804">
          <cell r="B804" t="str">
            <v>c.4334A&gt;C</v>
          </cell>
          <cell r="C804" t="str">
            <v>p.(Lys1445Thr)</v>
          </cell>
          <cell r="D804" t="str">
            <v>4562A&gt;C</v>
          </cell>
          <cell r="E804" t="str">
            <v>K1445T</v>
          </cell>
          <cell r="G804" t="str">
            <v>c.4334A&gt;C</v>
          </cell>
          <cell r="O804">
            <v>0.02</v>
          </cell>
          <cell r="R804" t="str">
            <v/>
          </cell>
          <cell r="T804">
            <v>0.02</v>
          </cell>
          <cell r="U804" t="str">
            <v>Same</v>
          </cell>
          <cell r="Z804" t="str">
            <v/>
          </cell>
          <cell r="AK804" t="str">
            <v/>
          </cell>
          <cell r="AL804" t="str">
            <v/>
          </cell>
          <cell r="AM804" t="str">
            <v/>
          </cell>
          <cell r="AN804" t="str">
            <v/>
          </cell>
          <cell r="AR804" t="str">
            <v/>
          </cell>
          <cell r="AS804" t="str">
            <v/>
          </cell>
          <cell r="AT804" t="str">
            <v/>
          </cell>
          <cell r="AU804" t="str">
            <v/>
          </cell>
          <cell r="AW804" t="str">
            <v/>
          </cell>
          <cell r="AX804" t="str">
            <v/>
          </cell>
          <cell r="AY804" t="str">
            <v/>
          </cell>
          <cell r="AZ804" t="str">
            <v/>
          </cell>
          <cell r="BB804" t="str">
            <v/>
          </cell>
          <cell r="BE804" t="str">
            <v/>
          </cell>
          <cell r="BG804" t="str">
            <v/>
          </cell>
          <cell r="BI804" t="str">
            <v/>
          </cell>
          <cell r="CH804" t="str">
            <v/>
          </cell>
          <cell r="CI804" t="str">
            <v/>
          </cell>
          <cell r="CJ804" t="str">
            <v/>
          </cell>
          <cell r="CK804" t="str">
            <v/>
          </cell>
          <cell r="CN804">
            <v>0</v>
          </cell>
          <cell r="CO804">
            <v>0</v>
          </cell>
          <cell r="CP804" t="b">
            <v>1</v>
          </cell>
          <cell r="CQ804" t="str">
            <v>c.4334A&gt;C</v>
          </cell>
          <cell r="CX804" t="str">
            <v>BRCA2</v>
          </cell>
          <cell r="CY804" t="str">
            <v>c.4334A&gt;C</v>
          </cell>
          <cell r="DE804" t="b">
            <v>0</v>
          </cell>
          <cell r="DF804" t="str">
            <v>BRCA2</v>
          </cell>
          <cell r="DG804" t="str">
            <v>c.4334A&gt;C</v>
          </cell>
          <cell r="DN804" t="b">
            <v>0</v>
          </cell>
        </row>
        <row r="805">
          <cell r="B805" t="str">
            <v>c.4334A&gt;T</v>
          </cell>
          <cell r="C805" t="str">
            <v>p.(Lys1445Ile)</v>
          </cell>
          <cell r="D805" t="str">
            <v>4562A&gt;T</v>
          </cell>
          <cell r="E805" t="str">
            <v>K1445I</v>
          </cell>
          <cell r="G805" t="str">
            <v>c.4334A&gt;T</v>
          </cell>
          <cell r="K805">
            <v>1.0246153856466556</v>
          </cell>
          <cell r="L805">
            <v>0.20273092034765541</v>
          </cell>
          <cell r="N805">
            <v>0.20772122013451436</v>
          </cell>
          <cell r="O805">
            <v>0.02</v>
          </cell>
          <cell r="P805">
            <v>4.2392085741737619E-3</v>
          </cell>
          <cell r="Q805">
            <v>4.2213135455969912E-3</v>
          </cell>
          <cell r="R805">
            <v>2</v>
          </cell>
          <cell r="S805" t="str">
            <v>Multifac new calc</v>
          </cell>
          <cell r="T805">
            <v>0.02</v>
          </cell>
          <cell r="U805" t="str">
            <v>Same</v>
          </cell>
          <cell r="V805">
            <v>2.9999999329447746E-2</v>
          </cell>
          <cell r="Z805" t="str">
            <v/>
          </cell>
          <cell r="AA805">
            <v>1</v>
          </cell>
          <cell r="AB805">
            <v>1</v>
          </cell>
          <cell r="AD805">
            <v>1.0246153856466556</v>
          </cell>
          <cell r="AE805">
            <v>0.20273092034765541</v>
          </cell>
          <cell r="AF805">
            <v>6.3833584445530858E-3</v>
          </cell>
          <cell r="AK805" t="str">
            <v/>
          </cell>
          <cell r="AL805" t="str">
            <v/>
          </cell>
          <cell r="AM805" t="str">
            <v/>
          </cell>
          <cell r="AN805" t="str">
            <v/>
          </cell>
          <cell r="AR805" t="str">
            <v/>
          </cell>
          <cell r="AS805" t="str">
            <v/>
          </cell>
          <cell r="AT805" t="str">
            <v/>
          </cell>
          <cell r="AU805" t="str">
            <v/>
          </cell>
          <cell r="AW805" t="str">
            <v/>
          </cell>
          <cell r="AX805" t="str">
            <v/>
          </cell>
          <cell r="AY805" t="str">
            <v/>
          </cell>
          <cell r="AZ805" t="str">
            <v/>
          </cell>
          <cell r="BB805" t="str">
            <v/>
          </cell>
          <cell r="BE805" t="str">
            <v/>
          </cell>
          <cell r="BG805" t="str">
            <v/>
          </cell>
          <cell r="BI805" t="str">
            <v/>
          </cell>
          <cell r="CH805" t="str">
            <v/>
          </cell>
          <cell r="CI805" t="str">
            <v/>
          </cell>
          <cell r="CJ805" t="str">
            <v/>
          </cell>
          <cell r="CK805" t="str">
            <v/>
          </cell>
          <cell r="CN805">
            <v>0</v>
          </cell>
          <cell r="CO805">
            <v>0</v>
          </cell>
          <cell r="CP805" t="b">
            <v>1</v>
          </cell>
          <cell r="CQ805" t="str">
            <v>c.4334A&gt;T</v>
          </cell>
          <cell r="CX805" t="str">
            <v>BRCA2</v>
          </cell>
          <cell r="CY805" t="str">
            <v>c.4334A&gt;T</v>
          </cell>
          <cell r="DE805" t="b">
            <v>0</v>
          </cell>
          <cell r="DF805" t="str">
            <v>BRCA2</v>
          </cell>
          <cell r="DG805" t="str">
            <v>c.4334A&gt;T</v>
          </cell>
          <cell r="DN805" t="b">
            <v>0</v>
          </cell>
        </row>
        <row r="806">
          <cell r="B806" t="str">
            <v>c.4337T&gt;C</v>
          </cell>
          <cell r="C806" t="str">
            <v>p.(Ile1446Thr)</v>
          </cell>
          <cell r="D806" t="str">
            <v>4565T&gt;C</v>
          </cell>
          <cell r="E806" t="str">
            <v>I1446T</v>
          </cell>
          <cell r="G806" t="str">
            <v>c.4337T&gt;C</v>
          </cell>
          <cell r="I806">
            <v>1.8331</v>
          </cell>
          <cell r="J806">
            <v>1.06</v>
          </cell>
          <cell r="N806">
            <v>1.9430860000000001</v>
          </cell>
          <cell r="O806">
            <v>0.02</v>
          </cell>
          <cell r="P806">
            <v>3.9654816326530617E-2</v>
          </cell>
          <cell r="Q806">
            <v>3.8142290790942661E-2</v>
          </cell>
          <cell r="R806">
            <v>3</v>
          </cell>
          <cell r="T806">
            <v>0.02</v>
          </cell>
          <cell r="U806" t="str">
            <v>Same</v>
          </cell>
          <cell r="Z806" t="str">
            <v/>
          </cell>
          <cell r="AK806" t="str">
            <v/>
          </cell>
          <cell r="AL806" t="str">
            <v/>
          </cell>
          <cell r="AM806" t="str">
            <v/>
          </cell>
          <cell r="AN806" t="str">
            <v/>
          </cell>
          <cell r="AR806" t="str">
            <v/>
          </cell>
          <cell r="AS806" t="str">
            <v/>
          </cell>
          <cell r="AT806" t="str">
            <v/>
          </cell>
          <cell r="AU806" t="str">
            <v/>
          </cell>
          <cell r="AW806" t="str">
            <v/>
          </cell>
          <cell r="AX806" t="str">
            <v/>
          </cell>
          <cell r="AY806" t="str">
            <v/>
          </cell>
          <cell r="AZ806" t="str">
            <v/>
          </cell>
          <cell r="BB806" t="str">
            <v/>
          </cell>
          <cell r="BE806" t="str">
            <v/>
          </cell>
          <cell r="BG806" t="str">
            <v/>
          </cell>
          <cell r="BI806" t="str">
            <v/>
          </cell>
          <cell r="CF806">
            <v>1.8331</v>
          </cell>
          <cell r="CG806">
            <v>1.06</v>
          </cell>
          <cell r="CH806" t="str">
            <v/>
          </cell>
          <cell r="CI806" t="str">
            <v/>
          </cell>
          <cell r="CJ806" t="str">
            <v/>
          </cell>
          <cell r="CK806" t="str">
            <v/>
          </cell>
          <cell r="CN806">
            <v>0</v>
          </cell>
          <cell r="CO806">
            <v>0</v>
          </cell>
          <cell r="CP806" t="b">
            <v>1</v>
          </cell>
          <cell r="CQ806" t="str">
            <v>c.4337T&gt;C</v>
          </cell>
          <cell r="CX806" t="str">
            <v>BRCA2</v>
          </cell>
          <cell r="CY806" t="str">
            <v>c.4337T&gt;C</v>
          </cell>
          <cell r="DE806" t="b">
            <v>0</v>
          </cell>
          <cell r="DF806" t="str">
            <v>BRCA2</v>
          </cell>
          <cell r="DG806" t="str">
            <v>c.4337T&gt;C</v>
          </cell>
          <cell r="DN806" t="b">
            <v>0</v>
          </cell>
        </row>
        <row r="807">
          <cell r="B807" t="str">
            <v>c.4351G&gt;A</v>
          </cell>
          <cell r="C807" t="str">
            <v>p.(Asp1451Asn)</v>
          </cell>
          <cell r="D807" t="str">
            <v>4579G&gt;A</v>
          </cell>
          <cell r="E807" t="str">
            <v>D1451N</v>
          </cell>
          <cell r="G807" t="str">
            <v>c.4351G&gt;A</v>
          </cell>
          <cell r="K807">
            <v>1.0498366885038446</v>
          </cell>
          <cell r="L807">
            <v>1.0826397424290779</v>
          </cell>
          <cell r="N807">
            <v>1.1365949220343985</v>
          </cell>
          <cell r="O807">
            <v>0.02</v>
          </cell>
          <cell r="P807">
            <v>2.3195814735395889E-2</v>
          </cell>
          <cell r="Q807">
            <v>2.2669966394843449E-2</v>
          </cell>
          <cell r="R807">
            <v>3</v>
          </cell>
          <cell r="T807">
            <v>0.02</v>
          </cell>
          <cell r="U807" t="str">
            <v>Same</v>
          </cell>
          <cell r="V807">
            <v>2.9999999329447746E-2</v>
          </cell>
          <cell r="Z807" t="str">
            <v/>
          </cell>
          <cell r="AA807">
            <v>1</v>
          </cell>
          <cell r="AB807">
            <v>1</v>
          </cell>
          <cell r="AD807">
            <v>1.0498366885038446</v>
          </cell>
          <cell r="AE807">
            <v>1.0826397424290779</v>
          </cell>
          <cell r="AF807">
            <v>3.3958689366205067E-2</v>
          </cell>
          <cell r="AK807" t="str">
            <v/>
          </cell>
          <cell r="AL807" t="str">
            <v/>
          </cell>
          <cell r="AM807" t="str">
            <v/>
          </cell>
          <cell r="AN807" t="str">
            <v/>
          </cell>
          <cell r="AR807" t="str">
            <v/>
          </cell>
          <cell r="AS807" t="str">
            <v/>
          </cell>
          <cell r="AT807" t="str">
            <v/>
          </cell>
          <cell r="AU807" t="str">
            <v/>
          </cell>
          <cell r="AW807" t="str">
            <v/>
          </cell>
          <cell r="AX807" t="str">
            <v/>
          </cell>
          <cell r="AY807" t="str">
            <v/>
          </cell>
          <cell r="AZ807" t="str">
            <v/>
          </cell>
          <cell r="BB807" t="str">
            <v/>
          </cell>
          <cell r="BE807" t="str">
            <v/>
          </cell>
          <cell r="BG807" t="str">
            <v/>
          </cell>
          <cell r="BI807" t="str">
            <v/>
          </cell>
          <cell r="CH807" t="str">
            <v/>
          </cell>
          <cell r="CI807" t="str">
            <v/>
          </cell>
          <cell r="CJ807" t="str">
            <v/>
          </cell>
          <cell r="CK807" t="str">
            <v/>
          </cell>
          <cell r="CN807">
            <v>0</v>
          </cell>
          <cell r="CO807">
            <v>0</v>
          </cell>
          <cell r="CP807" t="b">
            <v>1</v>
          </cell>
          <cell r="CQ807" t="str">
            <v>c.4351G&gt;A</v>
          </cell>
          <cell r="CX807" t="str">
            <v>BRCA2</v>
          </cell>
          <cell r="CY807" t="str">
            <v>c.4351G&gt;A</v>
          </cell>
          <cell r="DE807" t="b">
            <v>0</v>
          </cell>
          <cell r="DF807" t="str">
            <v>BRCA2</v>
          </cell>
          <cell r="DG807" t="str">
            <v>c.4351G&gt;A</v>
          </cell>
          <cell r="DN807" t="b">
            <v>0</v>
          </cell>
        </row>
        <row r="808">
          <cell r="B808" t="str">
            <v>c.4355A&gt;G</v>
          </cell>
          <cell r="C808" t="str">
            <v>p.(Gln1452Arg)</v>
          </cell>
          <cell r="D808" t="str">
            <v>4583A&gt;G</v>
          </cell>
          <cell r="E808" t="str">
            <v>Q1452R</v>
          </cell>
          <cell r="G808" t="str">
            <v>c.4355A&gt;G</v>
          </cell>
          <cell r="O808">
            <v>0.02</v>
          </cell>
          <cell r="R808" t="str">
            <v/>
          </cell>
          <cell r="T808">
            <v>0.02</v>
          </cell>
          <cell r="U808" t="str">
            <v>Same</v>
          </cell>
          <cell r="Z808" t="str">
            <v/>
          </cell>
          <cell r="AK808" t="str">
            <v/>
          </cell>
          <cell r="AL808" t="str">
            <v/>
          </cell>
          <cell r="AM808" t="str">
            <v/>
          </cell>
          <cell r="AN808" t="str">
            <v/>
          </cell>
          <cell r="AR808" t="str">
            <v/>
          </cell>
          <cell r="AS808" t="str">
            <v/>
          </cell>
          <cell r="AT808" t="str">
            <v/>
          </cell>
          <cell r="AU808" t="str">
            <v/>
          </cell>
          <cell r="AW808" t="str">
            <v/>
          </cell>
          <cell r="AX808" t="str">
            <v/>
          </cell>
          <cell r="AY808" t="str">
            <v/>
          </cell>
          <cell r="AZ808" t="str">
            <v/>
          </cell>
          <cell r="BB808" t="str">
            <v/>
          </cell>
          <cell r="BE808" t="str">
            <v/>
          </cell>
          <cell r="BG808" t="str">
            <v/>
          </cell>
          <cell r="BI808" t="str">
            <v/>
          </cell>
          <cell r="CH808" t="str">
            <v/>
          </cell>
          <cell r="CI808" t="str">
            <v/>
          </cell>
          <cell r="CJ808" t="str">
            <v/>
          </cell>
          <cell r="CK808" t="str">
            <v/>
          </cell>
          <cell r="CN808">
            <v>0</v>
          </cell>
          <cell r="CO808">
            <v>0</v>
          </cell>
          <cell r="CP808" t="b">
            <v>1</v>
          </cell>
          <cell r="CQ808" t="str">
            <v>c.4355A&gt;G</v>
          </cell>
          <cell r="CX808" t="str">
            <v>BRCA2</v>
          </cell>
          <cell r="CY808" t="str">
            <v>c.4355A&gt;G</v>
          </cell>
          <cell r="DE808" t="b">
            <v>0</v>
          </cell>
          <cell r="DF808" t="str">
            <v>BRCA2</v>
          </cell>
          <cell r="DG808" t="str">
            <v>c.4355A&gt;G</v>
          </cell>
          <cell r="DN808" t="b">
            <v>0</v>
          </cell>
        </row>
        <row r="809">
          <cell r="B809" t="str">
            <v>c.4356G&gt;C</v>
          </cell>
          <cell r="C809" t="str">
            <v>p.(Gln1452His)</v>
          </cell>
          <cell r="D809" t="str">
            <v>4584G&gt;C</v>
          </cell>
          <cell r="E809" t="str">
            <v>Q1452H</v>
          </cell>
          <cell r="G809" t="str">
            <v>c.4356G&gt;C</v>
          </cell>
          <cell r="O809">
            <v>0.02</v>
          </cell>
          <cell r="R809" t="str">
            <v/>
          </cell>
          <cell r="T809">
            <v>0.02</v>
          </cell>
          <cell r="U809" t="str">
            <v>Same</v>
          </cell>
          <cell r="Z809" t="str">
            <v/>
          </cell>
          <cell r="AK809" t="str">
            <v/>
          </cell>
          <cell r="AL809" t="str">
            <v/>
          </cell>
          <cell r="AM809" t="str">
            <v/>
          </cell>
          <cell r="AN809" t="str">
            <v/>
          </cell>
          <cell r="AR809" t="str">
            <v/>
          </cell>
          <cell r="AS809" t="str">
            <v/>
          </cell>
          <cell r="AT809" t="str">
            <v/>
          </cell>
          <cell r="AU809" t="str">
            <v/>
          </cell>
          <cell r="AW809" t="str">
            <v/>
          </cell>
          <cell r="AX809" t="str">
            <v/>
          </cell>
          <cell r="AY809" t="str">
            <v/>
          </cell>
          <cell r="AZ809" t="str">
            <v/>
          </cell>
          <cell r="BB809" t="str">
            <v/>
          </cell>
          <cell r="BE809" t="str">
            <v/>
          </cell>
          <cell r="BG809" t="str">
            <v/>
          </cell>
          <cell r="BI809" t="str">
            <v/>
          </cell>
          <cell r="CH809" t="str">
            <v/>
          </cell>
          <cell r="CI809" t="str">
            <v/>
          </cell>
          <cell r="CJ809" t="str">
            <v/>
          </cell>
          <cell r="CK809" t="str">
            <v/>
          </cell>
          <cell r="CN809">
            <v>0</v>
          </cell>
          <cell r="CO809">
            <v>0</v>
          </cell>
          <cell r="CP809" t="b">
            <v>1</v>
          </cell>
          <cell r="CQ809" t="str">
            <v>c.4356G&gt;C</v>
          </cell>
          <cell r="CX809" t="str">
            <v>BRCA2</v>
          </cell>
          <cell r="CY809" t="str">
            <v>c.4356G&gt;C</v>
          </cell>
          <cell r="DE809" t="b">
            <v>0</v>
          </cell>
          <cell r="DF809" t="str">
            <v>BRCA2</v>
          </cell>
          <cell r="DG809" t="str">
            <v>c.4356G&gt;C</v>
          </cell>
          <cell r="DN809" t="b">
            <v>0</v>
          </cell>
        </row>
        <row r="810">
          <cell r="B810" t="str">
            <v>c.4357A&gt;G</v>
          </cell>
          <cell r="C810" t="str">
            <v>p.(Lys1453Glu)</v>
          </cell>
          <cell r="D810" t="str">
            <v>4585A&gt;G</v>
          </cell>
          <cell r="E810" t="str">
            <v>K1453E</v>
          </cell>
          <cell r="G810" t="str">
            <v>c.4357A&gt;G</v>
          </cell>
          <cell r="K810">
            <v>1.1021570725287184</v>
          </cell>
          <cell r="L810">
            <v>0.95921317839916131</v>
          </cell>
          <cell r="N810">
            <v>1.057203588635387</v>
          </cell>
          <cell r="O810">
            <v>0.02</v>
          </cell>
          <cell r="P810">
            <v>2.1575583441538513E-2</v>
          </cell>
          <cell r="Q810">
            <v>2.1119909080886148E-2</v>
          </cell>
          <cell r="R810">
            <v>3</v>
          </cell>
          <cell r="T810">
            <v>0.02</v>
          </cell>
          <cell r="U810" t="str">
            <v>Same</v>
          </cell>
          <cell r="V810">
            <v>2.9999999329447746E-2</v>
          </cell>
          <cell r="Z810" t="str">
            <v/>
          </cell>
          <cell r="AA810">
            <v>1</v>
          </cell>
          <cell r="AB810">
            <v>1</v>
          </cell>
          <cell r="AD810">
            <v>1.1021570725287184</v>
          </cell>
          <cell r="AE810">
            <v>0.95921317839916131</v>
          </cell>
          <cell r="AF810">
            <v>3.1661771942036648E-2</v>
          </cell>
          <cell r="AK810" t="str">
            <v/>
          </cell>
          <cell r="AL810" t="str">
            <v/>
          </cell>
          <cell r="AM810" t="str">
            <v/>
          </cell>
          <cell r="AN810" t="str">
            <v/>
          </cell>
          <cell r="AR810" t="str">
            <v/>
          </cell>
          <cell r="AS810" t="str">
            <v/>
          </cell>
          <cell r="AT810" t="str">
            <v/>
          </cell>
          <cell r="AU810" t="str">
            <v/>
          </cell>
          <cell r="AW810" t="str">
            <v/>
          </cell>
          <cell r="AX810" t="str">
            <v/>
          </cell>
          <cell r="AY810" t="str">
            <v/>
          </cell>
          <cell r="AZ810" t="str">
            <v/>
          </cell>
          <cell r="BB810" t="str">
            <v/>
          </cell>
          <cell r="BE810" t="str">
            <v/>
          </cell>
          <cell r="BG810" t="str">
            <v/>
          </cell>
          <cell r="BI810" t="str">
            <v/>
          </cell>
          <cell r="CH810" t="str">
            <v/>
          </cell>
          <cell r="CI810" t="str">
            <v/>
          </cell>
          <cell r="CJ810" t="str">
            <v/>
          </cell>
          <cell r="CK810" t="str">
            <v/>
          </cell>
          <cell r="CN810">
            <v>0</v>
          </cell>
          <cell r="CO810">
            <v>0</v>
          </cell>
          <cell r="CP810" t="b">
            <v>1</v>
          </cell>
          <cell r="CQ810" t="str">
            <v>c.4357A&gt;G</v>
          </cell>
          <cell r="CX810" t="str">
            <v>BRCA2</v>
          </cell>
          <cell r="CY810" t="str">
            <v>c.4357A&gt;G</v>
          </cell>
          <cell r="DE810" t="b">
            <v>0</v>
          </cell>
          <cell r="DF810" t="str">
            <v>BRCA2</v>
          </cell>
          <cell r="DG810" t="str">
            <v>c.4357A&gt;G</v>
          </cell>
          <cell r="DH810">
            <v>0</v>
          </cell>
          <cell r="DI810">
            <v>0</v>
          </cell>
          <cell r="DJ810">
            <v>0</v>
          </cell>
          <cell r="DK810">
            <v>0</v>
          </cell>
          <cell r="DL810">
            <v>1.8629606169999999E-5</v>
          </cell>
          <cell r="DM810">
            <v>0</v>
          </cell>
          <cell r="DN810" t="b">
            <v>0</v>
          </cell>
        </row>
        <row r="811">
          <cell r="B811" t="str">
            <v>c.4372C&gt;T</v>
          </cell>
          <cell r="C811" t="str">
            <v>p.(His1458Tyr)</v>
          </cell>
          <cell r="D811" t="str">
            <v>4600C&gt;T</v>
          </cell>
          <cell r="E811" t="str">
            <v>H1458Y</v>
          </cell>
          <cell r="G811" t="str">
            <v>c.4372C&gt;T</v>
          </cell>
          <cell r="K811">
            <v>1.0246153856466556</v>
          </cell>
          <cell r="L811">
            <v>1.5382178371750488</v>
          </cell>
          <cell r="N811">
            <v>1.576081662445677</v>
          </cell>
          <cell r="O811">
            <v>0.02</v>
          </cell>
          <cell r="P811">
            <v>3.2164931886646472E-2</v>
          </cell>
          <cell r="Q811">
            <v>3.1162589323640057E-2</v>
          </cell>
          <cell r="R811">
            <v>3</v>
          </cell>
          <cell r="T811">
            <v>0.02</v>
          </cell>
          <cell r="U811" t="str">
            <v>Same</v>
          </cell>
          <cell r="V811">
            <v>2.9999999329447746E-2</v>
          </cell>
          <cell r="Z811" t="str">
            <v/>
          </cell>
          <cell r="AA811">
            <v>1</v>
          </cell>
          <cell r="AB811">
            <v>1</v>
          </cell>
          <cell r="AD811">
            <v>1.0246153856466556</v>
          </cell>
          <cell r="AE811">
            <v>1.5382178371750488</v>
          </cell>
          <cell r="AF811">
            <v>4.6479174825404111E-2</v>
          </cell>
          <cell r="AK811" t="str">
            <v/>
          </cell>
          <cell r="AL811" t="str">
            <v/>
          </cell>
          <cell r="AM811" t="str">
            <v/>
          </cell>
          <cell r="AN811" t="str">
            <v/>
          </cell>
          <cell r="AR811" t="str">
            <v/>
          </cell>
          <cell r="AS811" t="str">
            <v/>
          </cell>
          <cell r="AT811" t="str">
            <v/>
          </cell>
          <cell r="AU811" t="str">
            <v/>
          </cell>
          <cell r="AW811" t="str">
            <v/>
          </cell>
          <cell r="AX811" t="str">
            <v/>
          </cell>
          <cell r="AY811" t="str">
            <v/>
          </cell>
          <cell r="AZ811" t="str">
            <v/>
          </cell>
          <cell r="BB811" t="str">
            <v/>
          </cell>
          <cell r="BE811" t="str">
            <v/>
          </cell>
          <cell r="BG811" t="str">
            <v/>
          </cell>
          <cell r="BI811" t="str">
            <v/>
          </cell>
          <cell r="CH811" t="str">
            <v/>
          </cell>
          <cell r="CI811" t="str">
            <v/>
          </cell>
          <cell r="CJ811" t="str">
            <v/>
          </cell>
          <cell r="CK811" t="str">
            <v/>
          </cell>
          <cell r="CN811">
            <v>0</v>
          </cell>
          <cell r="CO811">
            <v>0</v>
          </cell>
          <cell r="CP811" t="b">
            <v>1</v>
          </cell>
          <cell r="CQ811" t="str">
            <v>c.4372C&gt;T</v>
          </cell>
          <cell r="CX811" t="str">
            <v>BRCA2</v>
          </cell>
          <cell r="CY811" t="str">
            <v>c.4372C&gt;T</v>
          </cell>
          <cell r="DE811" t="b">
            <v>0</v>
          </cell>
          <cell r="DF811" t="str">
            <v>BRCA2</v>
          </cell>
          <cell r="DG811" t="str">
            <v>c.4372C&gt;T</v>
          </cell>
          <cell r="DH811">
            <v>0</v>
          </cell>
          <cell r="DI811">
            <v>0</v>
          </cell>
          <cell r="DJ811">
            <v>1.2732365673999999E-4</v>
          </cell>
          <cell r="DK811">
            <v>0</v>
          </cell>
          <cell r="DL811">
            <v>0</v>
          </cell>
          <cell r="DM811">
            <v>0</v>
          </cell>
          <cell r="DN811" t="b">
            <v>0</v>
          </cell>
        </row>
        <row r="812">
          <cell r="B812" t="str">
            <v>c.4376A&gt;G</v>
          </cell>
          <cell r="C812" t="str">
            <v>p.(Asn1459Ser)</v>
          </cell>
          <cell r="D812" t="str">
            <v>4604A&gt;G</v>
          </cell>
          <cell r="E812" t="str">
            <v>N1459S</v>
          </cell>
          <cell r="G812" t="str">
            <v>c.4376A&gt;G</v>
          </cell>
          <cell r="J812">
            <v>0.37</v>
          </cell>
          <cell r="N812">
            <v>0.37</v>
          </cell>
          <cell r="O812">
            <v>0.02</v>
          </cell>
          <cell r="P812">
            <v>7.5510204081632656E-3</v>
          </cell>
          <cell r="Q812">
            <v>7.4944298156775372E-3</v>
          </cell>
          <cell r="R812">
            <v>2</v>
          </cell>
          <cell r="S812" t="str">
            <v>Multifac new calc</v>
          </cell>
          <cell r="T812">
            <v>0.02</v>
          </cell>
          <cell r="U812" t="str">
            <v>Same</v>
          </cell>
          <cell r="Z812" t="str">
            <v/>
          </cell>
          <cell r="AK812" t="str">
            <v/>
          </cell>
          <cell r="AL812" t="str">
            <v/>
          </cell>
          <cell r="AM812" t="str">
            <v/>
          </cell>
          <cell r="AN812" t="str">
            <v/>
          </cell>
          <cell r="AR812" t="str">
            <v/>
          </cell>
          <cell r="AS812" t="str">
            <v/>
          </cell>
          <cell r="AT812" t="str">
            <v/>
          </cell>
          <cell r="AU812" t="str">
            <v/>
          </cell>
          <cell r="AW812" t="str">
            <v/>
          </cell>
          <cell r="AX812" t="str">
            <v/>
          </cell>
          <cell r="AY812" t="str">
            <v/>
          </cell>
          <cell r="AZ812" t="str">
            <v/>
          </cell>
          <cell r="BB812" t="str">
            <v/>
          </cell>
          <cell r="BE812" t="str">
            <v/>
          </cell>
          <cell r="BF812">
            <v>1</v>
          </cell>
          <cell r="BG812">
            <v>0.37</v>
          </cell>
          <cell r="BI812" t="str">
            <v/>
          </cell>
          <cell r="BJ812" t="str">
            <v>Y</v>
          </cell>
          <cell r="CH812" t="str">
            <v/>
          </cell>
          <cell r="CI812" t="str">
            <v/>
          </cell>
          <cell r="CJ812" t="str">
            <v/>
          </cell>
          <cell r="CK812" t="str">
            <v/>
          </cell>
          <cell r="CN812">
            <v>0</v>
          </cell>
          <cell r="CO812">
            <v>1</v>
          </cell>
          <cell r="CP812" t="b">
            <v>1</v>
          </cell>
          <cell r="CQ812" t="str">
            <v>c.4376A&gt;G</v>
          </cell>
          <cell r="CR812">
            <v>0</v>
          </cell>
          <cell r="CS812">
            <v>1E-3</v>
          </cell>
          <cell r="CT812">
            <v>0</v>
          </cell>
          <cell r="CU812">
            <v>0</v>
          </cell>
          <cell r="CV812">
            <v>0</v>
          </cell>
          <cell r="CW812" t="b">
            <v>0</v>
          </cell>
          <cell r="CX812" t="str">
            <v>BRCA2</v>
          </cell>
          <cell r="CY812" t="str">
            <v>c.4376A&gt;G</v>
          </cell>
          <cell r="CZ812">
            <v>0</v>
          </cell>
          <cell r="DA812">
            <v>1E-3</v>
          </cell>
          <cell r="DB812">
            <v>0</v>
          </cell>
          <cell r="DC812">
            <v>0</v>
          </cell>
          <cell r="DD812">
            <v>0</v>
          </cell>
          <cell r="DE812" t="b">
            <v>0</v>
          </cell>
          <cell r="DF812" t="str">
            <v>BRCA2</v>
          </cell>
          <cell r="DG812" t="str">
            <v>c.4376A&gt;G</v>
          </cell>
          <cell r="DH812">
            <v>0</v>
          </cell>
          <cell r="DI812">
            <v>0</v>
          </cell>
          <cell r="DJ812">
            <v>3.8187372708999999E-4</v>
          </cell>
          <cell r="DK812">
            <v>0</v>
          </cell>
          <cell r="DL812">
            <v>0</v>
          </cell>
          <cell r="DM812">
            <v>0</v>
          </cell>
          <cell r="DN812" t="b">
            <v>0</v>
          </cell>
        </row>
        <row r="813">
          <cell r="B813" t="str">
            <v>c.4378T&gt;G</v>
          </cell>
          <cell r="C813" t="str">
            <v>p.(Phe1460Val)</v>
          </cell>
          <cell r="D813" t="str">
            <v>4606T&gt;G</v>
          </cell>
          <cell r="E813" t="str">
            <v>F1460V</v>
          </cell>
          <cell r="G813" t="str">
            <v>c.4378T&gt;G</v>
          </cell>
          <cell r="O813">
            <v>0.02</v>
          </cell>
          <cell r="R813" t="str">
            <v/>
          </cell>
          <cell r="T813">
            <v>0.02</v>
          </cell>
          <cell r="U813" t="str">
            <v>Same</v>
          </cell>
          <cell r="Z813" t="str">
            <v/>
          </cell>
          <cell r="AK813" t="str">
            <v/>
          </cell>
          <cell r="AL813" t="str">
            <v/>
          </cell>
          <cell r="AM813" t="str">
            <v/>
          </cell>
          <cell r="AN813" t="str">
            <v/>
          </cell>
          <cell r="AR813" t="str">
            <v/>
          </cell>
          <cell r="AS813" t="str">
            <v/>
          </cell>
          <cell r="AT813" t="str">
            <v/>
          </cell>
          <cell r="AU813" t="str">
            <v/>
          </cell>
          <cell r="AW813" t="str">
            <v/>
          </cell>
          <cell r="AX813" t="str">
            <v/>
          </cell>
          <cell r="AY813" t="str">
            <v/>
          </cell>
          <cell r="AZ813" t="str">
            <v/>
          </cell>
          <cell r="BB813" t="str">
            <v/>
          </cell>
          <cell r="BE813" t="str">
            <v/>
          </cell>
          <cell r="BG813" t="str">
            <v/>
          </cell>
          <cell r="BI813" t="str">
            <v/>
          </cell>
          <cell r="CH813" t="str">
            <v/>
          </cell>
          <cell r="CI813" t="str">
            <v/>
          </cell>
          <cell r="CJ813" t="str">
            <v/>
          </cell>
          <cell r="CK813" t="str">
            <v/>
          </cell>
          <cell r="CN813">
            <v>0</v>
          </cell>
          <cell r="CO813">
            <v>0</v>
          </cell>
          <cell r="CP813" t="b">
            <v>1</v>
          </cell>
          <cell r="CQ813" t="str">
            <v>c.4378T&gt;G</v>
          </cell>
          <cell r="CX813" t="str">
            <v>BRCA2</v>
          </cell>
          <cell r="CY813" t="str">
            <v>c.4378T&gt;G</v>
          </cell>
          <cell r="DE813" t="b">
            <v>0</v>
          </cell>
          <cell r="DF813" t="str">
            <v>BRCA2</v>
          </cell>
          <cell r="DG813" t="str">
            <v>c.4378T&gt;G</v>
          </cell>
          <cell r="DN813" t="b">
            <v>0</v>
          </cell>
        </row>
        <row r="814">
          <cell r="B814" t="str">
            <v>c.437T&gt;C</v>
          </cell>
          <cell r="C814" t="str">
            <v>p.(Leu146Pro)</v>
          </cell>
          <cell r="D814" t="str">
            <v>665T&gt;C</v>
          </cell>
          <cell r="E814" t="str">
            <v>L146P</v>
          </cell>
          <cell r="G814" t="str">
            <v>c.437T&gt;C</v>
          </cell>
          <cell r="K814">
            <v>1.0246153856466556</v>
          </cell>
          <cell r="L814">
            <v>0.43480415296287545</v>
          </cell>
          <cell r="N814">
            <v>0.44550702486882404</v>
          </cell>
          <cell r="O814">
            <v>0.02</v>
          </cell>
          <cell r="P814">
            <v>9.0919800993637563E-3</v>
          </cell>
          <cell r="Q814">
            <v>9.0100608058231533E-3</v>
          </cell>
          <cell r="R814">
            <v>2</v>
          </cell>
          <cell r="S814" t="str">
            <v>Multifac new calc</v>
          </cell>
          <cell r="T814">
            <v>0.02</v>
          </cell>
          <cell r="U814" t="str">
            <v>Same</v>
          </cell>
          <cell r="V814">
            <v>2.9999999329447746E-2</v>
          </cell>
          <cell r="Z814" t="str">
            <v/>
          </cell>
          <cell r="AA814">
            <v>1</v>
          </cell>
          <cell r="AB814">
            <v>1</v>
          </cell>
          <cell r="AD814">
            <v>1.0246153856466556</v>
          </cell>
          <cell r="AE814">
            <v>0.43480415296287545</v>
          </cell>
          <cell r="AF814">
            <v>1.359129883406748E-2</v>
          </cell>
          <cell r="AK814" t="str">
            <v/>
          </cell>
          <cell r="AL814" t="str">
            <v/>
          </cell>
          <cell r="AM814" t="str">
            <v/>
          </cell>
          <cell r="AN814" t="str">
            <v/>
          </cell>
          <cell r="AR814" t="str">
            <v/>
          </cell>
          <cell r="AS814" t="str">
            <v/>
          </cell>
          <cell r="AT814" t="str">
            <v/>
          </cell>
          <cell r="AU814" t="str">
            <v/>
          </cell>
          <cell r="AW814" t="str">
            <v/>
          </cell>
          <cell r="AX814" t="str">
            <v/>
          </cell>
          <cell r="AY814" t="str">
            <v/>
          </cell>
          <cell r="AZ814" t="str">
            <v/>
          </cell>
          <cell r="BB814" t="str">
            <v/>
          </cell>
          <cell r="BE814" t="str">
            <v/>
          </cell>
          <cell r="BG814" t="str">
            <v/>
          </cell>
          <cell r="BI814" t="str">
            <v/>
          </cell>
          <cell r="CH814" t="str">
            <v/>
          </cell>
          <cell r="CI814" t="str">
            <v/>
          </cell>
          <cell r="CJ814" t="str">
            <v/>
          </cell>
          <cell r="CK814" t="str">
            <v/>
          </cell>
          <cell r="CN814">
            <v>0</v>
          </cell>
          <cell r="CO814">
            <v>0</v>
          </cell>
          <cell r="CP814" t="b">
            <v>1</v>
          </cell>
          <cell r="CQ814" t="str">
            <v>c.437T&gt;C</v>
          </cell>
          <cell r="CR814">
            <v>1.4E-3</v>
          </cell>
          <cell r="CS814">
            <v>0</v>
          </cell>
          <cell r="CT814">
            <v>0</v>
          </cell>
          <cell r="CU814">
            <v>0</v>
          </cell>
          <cell r="CV814">
            <v>0</v>
          </cell>
          <cell r="CW814" t="b">
            <v>0</v>
          </cell>
          <cell r="CX814" t="str">
            <v>BRCA2</v>
          </cell>
          <cell r="CY814" t="str">
            <v>c.437T&gt;C</v>
          </cell>
          <cell r="CZ814">
            <v>1.4E-3</v>
          </cell>
          <cell r="DA814">
            <v>0</v>
          </cell>
          <cell r="DB814">
            <v>0</v>
          </cell>
          <cell r="DC814">
            <v>0</v>
          </cell>
          <cell r="DD814">
            <v>0</v>
          </cell>
          <cell r="DE814" t="b">
            <v>0</v>
          </cell>
          <cell r="DF814" t="str">
            <v>BRCA2</v>
          </cell>
          <cell r="DG814" t="str">
            <v>c.437T&gt;C</v>
          </cell>
          <cell r="DH814">
            <v>0</v>
          </cell>
          <cell r="DI814">
            <v>8.9206066011999997E-5</v>
          </cell>
          <cell r="DJ814">
            <v>0</v>
          </cell>
          <cell r="DK814">
            <v>0</v>
          </cell>
          <cell r="DL814">
            <v>0</v>
          </cell>
          <cell r="DM814">
            <v>0</v>
          </cell>
          <cell r="DN814" t="b">
            <v>0</v>
          </cell>
        </row>
        <row r="815">
          <cell r="B815" t="str">
            <v>c.438A&gt;G</v>
          </cell>
          <cell r="C815" t="str">
            <v>p.(=)</v>
          </cell>
          <cell r="D815" t="str">
            <v>666A&gt;G</v>
          </cell>
          <cell r="E815" t="str">
            <v>L146L</v>
          </cell>
          <cell r="O815">
            <v>0.02</v>
          </cell>
          <cell r="R815" t="str">
            <v/>
          </cell>
          <cell r="T815">
            <v>0.02</v>
          </cell>
          <cell r="U815" t="str">
            <v>Same</v>
          </cell>
          <cell r="Z815" t="str">
            <v/>
          </cell>
          <cell r="AK815" t="str">
            <v/>
          </cell>
          <cell r="AL815" t="str">
            <v/>
          </cell>
          <cell r="AM815" t="str">
            <v/>
          </cell>
          <cell r="AN815" t="str">
            <v/>
          </cell>
          <cell r="AR815" t="str">
            <v/>
          </cell>
          <cell r="AS815" t="str">
            <v/>
          </cell>
          <cell r="AT815" t="str">
            <v/>
          </cell>
          <cell r="AU815" t="str">
            <v/>
          </cell>
          <cell r="AW815" t="str">
            <v/>
          </cell>
          <cell r="AX815" t="str">
            <v/>
          </cell>
          <cell r="AY815" t="str">
            <v/>
          </cell>
          <cell r="AZ815" t="str">
            <v/>
          </cell>
          <cell r="BB815" t="str">
            <v/>
          </cell>
          <cell r="BE815" t="str">
            <v/>
          </cell>
          <cell r="BG815" t="str">
            <v/>
          </cell>
          <cell r="BI815" t="str">
            <v/>
          </cell>
          <cell r="BZ815">
            <v>1</v>
          </cell>
          <cell r="CA815">
            <v>1</v>
          </cell>
          <cell r="CH815" t="str">
            <v/>
          </cell>
          <cell r="CI815" t="str">
            <v/>
          </cell>
          <cell r="CJ815" t="str">
            <v/>
          </cell>
          <cell r="CK815" t="str">
            <v/>
          </cell>
          <cell r="CN815">
            <v>0</v>
          </cell>
          <cell r="CO815">
            <v>0</v>
          </cell>
          <cell r="CP815" t="b">
            <v>1</v>
          </cell>
          <cell r="CQ815" t="str">
            <v>c.438A&gt;G</v>
          </cell>
          <cell r="CR815">
            <v>0</v>
          </cell>
          <cell r="CS815">
            <v>0</v>
          </cell>
          <cell r="CT815">
            <v>0</v>
          </cell>
          <cell r="CU815">
            <v>0</v>
          </cell>
          <cell r="CV815">
            <v>1E-3</v>
          </cell>
          <cell r="CW815" t="b">
            <v>0</v>
          </cell>
          <cell r="CX815" t="str">
            <v>BRCA2</v>
          </cell>
          <cell r="CY815" t="str">
            <v>c.438A&gt;G</v>
          </cell>
          <cell r="CZ815">
            <v>0</v>
          </cell>
          <cell r="DA815">
            <v>0</v>
          </cell>
          <cell r="DB815">
            <v>0</v>
          </cell>
          <cell r="DC815">
            <v>0</v>
          </cell>
          <cell r="DD815">
            <v>1E-3</v>
          </cell>
          <cell r="DE815" t="b">
            <v>0</v>
          </cell>
          <cell r="DF815" t="str">
            <v>BRCA2</v>
          </cell>
          <cell r="DG815" t="str">
            <v>c.438A&gt;G</v>
          </cell>
          <cell r="DH815">
            <v>0</v>
          </cell>
          <cell r="DI815">
            <v>0</v>
          </cell>
          <cell r="DJ815">
            <v>0</v>
          </cell>
          <cell r="DK815">
            <v>0</v>
          </cell>
          <cell r="DL815">
            <v>1.8459720889000001E-5</v>
          </cell>
          <cell r="DM815">
            <v>0</v>
          </cell>
          <cell r="DN815" t="b">
            <v>0</v>
          </cell>
        </row>
        <row r="816">
          <cell r="B816" t="str">
            <v>c.4403C&gt;G</v>
          </cell>
          <cell r="C816" t="str">
            <v>p.(Ser1468Cys)</v>
          </cell>
          <cell r="D816" t="str">
            <v>4631C&gt;G</v>
          </cell>
          <cell r="E816" t="str">
            <v>S1468C</v>
          </cell>
          <cell r="G816" t="str">
            <v>c.4403C&gt;G</v>
          </cell>
          <cell r="J816">
            <v>1.07</v>
          </cell>
          <cell r="K816">
            <v>1.0246153856466556</v>
          </cell>
          <cell r="L816">
            <v>0.71360017434139067</v>
          </cell>
          <cell r="N816">
            <v>0.78234731807844737</v>
          </cell>
          <cell r="O816">
            <v>0.02</v>
          </cell>
          <cell r="P816">
            <v>1.5966271797519332E-2</v>
          </cell>
          <cell r="Q816">
            <v>1.571535614983623E-2</v>
          </cell>
          <cell r="R816">
            <v>3</v>
          </cell>
          <cell r="T816">
            <v>0.02</v>
          </cell>
          <cell r="U816" t="str">
            <v>Same</v>
          </cell>
          <cell r="V816">
            <v>2.9999999329447746E-2</v>
          </cell>
          <cell r="Z816" t="str">
            <v/>
          </cell>
          <cell r="AA816">
            <v>1</v>
          </cell>
          <cell r="AB816">
            <v>1</v>
          </cell>
          <cell r="AD816">
            <v>1.0246153856466556</v>
          </cell>
          <cell r="AE816">
            <v>0.71360017434139067</v>
          </cell>
          <cell r="AF816">
            <v>2.2113315560088245E-2</v>
          </cell>
          <cell r="AK816" t="str">
            <v/>
          </cell>
          <cell r="AL816" t="str">
            <v/>
          </cell>
          <cell r="AM816" t="str">
            <v/>
          </cell>
          <cell r="AN816" t="str">
            <v/>
          </cell>
          <cell r="AR816" t="str">
            <v/>
          </cell>
          <cell r="AS816" t="str">
            <v/>
          </cell>
          <cell r="AT816" t="str">
            <v/>
          </cell>
          <cell r="AU816" t="str">
            <v/>
          </cell>
          <cell r="AW816" t="str">
            <v/>
          </cell>
          <cell r="AX816" t="str">
            <v/>
          </cell>
          <cell r="AY816" t="str">
            <v/>
          </cell>
          <cell r="AZ816" t="str">
            <v/>
          </cell>
          <cell r="BB816" t="str">
            <v/>
          </cell>
          <cell r="BE816" t="str">
            <v/>
          </cell>
          <cell r="BG816" t="str">
            <v/>
          </cell>
          <cell r="BI816" t="str">
            <v/>
          </cell>
          <cell r="CD816">
            <v>1.07</v>
          </cell>
          <cell r="CH816" t="str">
            <v/>
          </cell>
          <cell r="CI816" t="str">
            <v/>
          </cell>
          <cell r="CJ816" t="str">
            <v/>
          </cell>
          <cell r="CK816" t="str">
            <v/>
          </cell>
          <cell r="CN816">
            <v>0</v>
          </cell>
          <cell r="CO816">
            <v>0</v>
          </cell>
          <cell r="CP816" t="b">
            <v>1</v>
          </cell>
          <cell r="CQ816" t="str">
            <v>c.4403C&gt;G</v>
          </cell>
          <cell r="CX816" t="str">
            <v>BRCA2</v>
          </cell>
          <cell r="CY816" t="str">
            <v>c.4403C&gt;G</v>
          </cell>
          <cell r="DE816" t="b">
            <v>0</v>
          </cell>
          <cell r="DF816" t="str">
            <v>BRCA2</v>
          </cell>
          <cell r="DG816" t="str">
            <v>c.4403C&gt;G</v>
          </cell>
          <cell r="DN816" t="b">
            <v>0</v>
          </cell>
        </row>
        <row r="817">
          <cell r="B817" t="str">
            <v>c.440A&gt;G</v>
          </cell>
          <cell r="C817" t="str">
            <v>p.(Gln147Arg)</v>
          </cell>
          <cell r="D817" t="str">
            <v>668A&gt;G</v>
          </cell>
          <cell r="E817" t="str">
            <v>Q147R</v>
          </cell>
          <cell r="G817" t="str">
            <v>c.440A&gt;G</v>
          </cell>
          <cell r="H817">
            <v>1</v>
          </cell>
          <cell r="I817">
            <v>1.2788999999999999</v>
          </cell>
          <cell r="J817">
            <v>1.1449</v>
          </cell>
          <cell r="K817">
            <v>0.11380923310996842</v>
          </cell>
          <cell r="L817">
            <v>0.17728437424568644</v>
          </cell>
          <cell r="N817">
            <v>2.9542830207257502E-2</v>
          </cell>
          <cell r="O817">
            <v>0.02</v>
          </cell>
          <cell r="P817">
            <v>6.0291490218892867E-4</v>
          </cell>
          <cell r="Q817">
            <v>6.0255161484100309E-4</v>
          </cell>
          <cell r="R817">
            <v>1</v>
          </cell>
          <cell r="S817" t="str">
            <v>Multifac new calc</v>
          </cell>
          <cell r="T817">
            <v>0.02</v>
          </cell>
          <cell r="U817" t="str">
            <v>Same</v>
          </cell>
          <cell r="V817">
            <v>2.9999999329447746E-2</v>
          </cell>
          <cell r="Z817" t="str">
            <v/>
          </cell>
          <cell r="AA817">
            <v>1</v>
          </cell>
          <cell r="AB817">
            <v>1</v>
          </cell>
          <cell r="AD817">
            <v>0.11380923310996842</v>
          </cell>
          <cell r="AE817">
            <v>0.17728437424568644</v>
          </cell>
          <cell r="AF817">
            <v>6.2362934510176975E-4</v>
          </cell>
          <cell r="AJ817">
            <v>0.01</v>
          </cell>
          <cell r="AK817" t="str">
            <v>0.014</v>
          </cell>
          <cell r="AL817" t="str">
            <v>Whiley 2013</v>
          </cell>
          <cell r="AM817" t="str">
            <v/>
          </cell>
          <cell r="AN817" t="str">
            <v>Y</v>
          </cell>
          <cell r="AR817" t="str">
            <v/>
          </cell>
          <cell r="AS817" t="str">
            <v/>
          </cell>
          <cell r="AT817" t="str">
            <v/>
          </cell>
          <cell r="AU817" t="str">
            <v/>
          </cell>
          <cell r="AW817" t="str">
            <v/>
          </cell>
          <cell r="AX817" t="str">
            <v/>
          </cell>
          <cell r="AY817" t="str">
            <v/>
          </cell>
          <cell r="AZ817" t="str">
            <v/>
          </cell>
          <cell r="BB817" t="str">
            <v/>
          </cell>
          <cell r="BE817" t="str">
            <v/>
          </cell>
          <cell r="BG817" t="str">
            <v/>
          </cell>
          <cell r="BI817" t="str">
            <v/>
          </cell>
          <cell r="BV817">
            <v>1</v>
          </cell>
          <cell r="BW817">
            <v>1.2788999999999999</v>
          </cell>
          <cell r="BX817">
            <v>1</v>
          </cell>
          <cell r="BY817">
            <v>1.07</v>
          </cell>
          <cell r="CD817">
            <v>1.07</v>
          </cell>
          <cell r="CH817" t="str">
            <v>Whiley</v>
          </cell>
          <cell r="CI817" t="str">
            <v>2013</v>
          </cell>
          <cell r="CJ817" t="str">
            <v>no aberration</v>
          </cell>
          <cell r="CK817" t="str">
            <v/>
          </cell>
          <cell r="CL817">
            <v>1</v>
          </cell>
          <cell r="CN817">
            <v>1</v>
          </cell>
          <cell r="CO817">
            <v>1</v>
          </cell>
          <cell r="CP817" t="b">
            <v>1</v>
          </cell>
          <cell r="CQ817" t="str">
            <v>c.440A&gt;G</v>
          </cell>
          <cell r="CX817" t="str">
            <v>BRCA2</v>
          </cell>
          <cell r="CY817" t="str">
            <v>c.440A&gt;G</v>
          </cell>
          <cell r="DE817" t="b">
            <v>0</v>
          </cell>
          <cell r="DF817" t="str">
            <v>BRCA2</v>
          </cell>
          <cell r="DG817" t="str">
            <v>c.440A&gt;G</v>
          </cell>
          <cell r="DH817">
            <v>0</v>
          </cell>
          <cell r="DI817">
            <v>0</v>
          </cell>
          <cell r="DJ817">
            <v>3.4324942791999998E-3</v>
          </cell>
          <cell r="DK817">
            <v>0</v>
          </cell>
          <cell r="DL817">
            <v>0</v>
          </cell>
          <cell r="DM817">
            <v>0</v>
          </cell>
          <cell r="DN817" t="b">
            <v>0</v>
          </cell>
        </row>
        <row r="818">
          <cell r="B818" t="str">
            <v>c.440A&gt;T</v>
          </cell>
          <cell r="C818" t="str">
            <v>p.(Gln147Leu)</v>
          </cell>
          <cell r="D818" t="str">
            <v>668A&gt;T</v>
          </cell>
          <cell r="E818" t="str">
            <v>Q147L</v>
          </cell>
          <cell r="G818" t="str">
            <v>c.440A&gt;T</v>
          </cell>
          <cell r="I818">
            <v>0.5353</v>
          </cell>
          <cell r="J818">
            <v>1.06</v>
          </cell>
          <cell r="K818">
            <v>1.0756788211506356</v>
          </cell>
          <cell r="L818">
            <v>0.76950494955652038</v>
          </cell>
          <cell r="N818">
            <v>0.46967467575783012</v>
          </cell>
          <cell r="O818">
            <v>0.02</v>
          </cell>
          <cell r="P818">
            <v>9.5851974644455135E-3</v>
          </cell>
          <cell r="Q818">
            <v>9.49419374265645E-3</v>
          </cell>
          <cell r="R818">
            <v>2</v>
          </cell>
          <cell r="T818">
            <v>0.02</v>
          </cell>
          <cell r="U818" t="str">
            <v>Same</v>
          </cell>
          <cell r="V818">
            <v>2.9999999329447746E-2</v>
          </cell>
          <cell r="Z818" t="str">
            <v/>
          </cell>
          <cell r="AA818">
            <v>1</v>
          </cell>
          <cell r="AB818">
            <v>1</v>
          </cell>
          <cell r="AD818">
            <v>1.0756788211506356</v>
          </cell>
          <cell r="AE818">
            <v>0.76950494955652038</v>
          </cell>
          <cell r="AF818">
            <v>2.4961199104511753E-2</v>
          </cell>
          <cell r="AK818" t="str">
            <v/>
          </cell>
          <cell r="AL818" t="str">
            <v/>
          </cell>
          <cell r="AM818" t="str">
            <v/>
          </cell>
          <cell r="AN818" t="str">
            <v/>
          </cell>
          <cell r="AR818" t="str">
            <v/>
          </cell>
          <cell r="AS818" t="str">
            <v/>
          </cell>
          <cell r="AT818" t="str">
            <v/>
          </cell>
          <cell r="AU818" t="str">
            <v/>
          </cell>
          <cell r="AW818" t="str">
            <v/>
          </cell>
          <cell r="AX818" t="str">
            <v/>
          </cell>
          <cell r="AY818" t="str">
            <v/>
          </cell>
          <cell r="AZ818" t="str">
            <v/>
          </cell>
          <cell r="BB818" t="str">
            <v/>
          </cell>
          <cell r="BE818" t="str">
            <v/>
          </cell>
          <cell r="BG818" t="str">
            <v/>
          </cell>
          <cell r="BI818" t="str">
            <v/>
          </cell>
          <cell r="CD818">
            <v>1.06</v>
          </cell>
          <cell r="CE818">
            <v>0.5353</v>
          </cell>
          <cell r="CH818" t="str">
            <v/>
          </cell>
          <cell r="CI818" t="str">
            <v/>
          </cell>
          <cell r="CJ818" t="str">
            <v/>
          </cell>
          <cell r="CK818" t="str">
            <v/>
          </cell>
          <cell r="CN818">
            <v>0</v>
          </cell>
          <cell r="CO818">
            <v>0</v>
          </cell>
          <cell r="CP818" t="b">
            <v>1</v>
          </cell>
          <cell r="CQ818" t="str">
            <v>c.440A&gt;T</v>
          </cell>
          <cell r="CX818" t="str">
            <v>BRCA2</v>
          </cell>
          <cell r="CY818" t="str">
            <v>c.440A&gt;T</v>
          </cell>
          <cell r="DE818" t="b">
            <v>0</v>
          </cell>
          <cell r="DF818" t="str">
            <v>BRCA2</v>
          </cell>
          <cell r="DG818" t="str">
            <v>c.440A&gt;T</v>
          </cell>
          <cell r="DN818" t="b">
            <v>0</v>
          </cell>
        </row>
        <row r="819">
          <cell r="B819" t="str">
            <v>c.4417A&gt;G</v>
          </cell>
          <cell r="C819" t="str">
            <v>p.(Asn1473Asp)</v>
          </cell>
          <cell r="D819" t="str">
            <v>4645A&gt;G</v>
          </cell>
          <cell r="E819" t="str">
            <v>N1473D</v>
          </cell>
          <cell r="G819" t="str">
            <v>c.4417A&gt;G</v>
          </cell>
          <cell r="K819">
            <v>1.0246153856466556</v>
          </cell>
          <cell r="L819">
            <v>0.54176706552624221</v>
          </cell>
          <cell r="N819">
            <v>0.55510287077482756</v>
          </cell>
          <cell r="O819">
            <v>0.02</v>
          </cell>
          <cell r="P819">
            <v>1.1328630015812807E-2</v>
          </cell>
          <cell r="Q819">
            <v>1.1201729763781804E-2</v>
          </cell>
          <cell r="R819">
            <v>3</v>
          </cell>
          <cell r="T819">
            <v>0.02</v>
          </cell>
          <cell r="U819" t="str">
            <v>Same</v>
          </cell>
          <cell r="V819">
            <v>2.9999999329447746E-2</v>
          </cell>
          <cell r="Z819" t="str">
            <v/>
          </cell>
          <cell r="AA819">
            <v>1</v>
          </cell>
          <cell r="AB819">
            <v>1</v>
          </cell>
          <cell r="AD819">
            <v>1.0246153856466556</v>
          </cell>
          <cell r="AE819">
            <v>0.54176706552624221</v>
          </cell>
          <cell r="AF819">
            <v>1.6878359760082791E-2</v>
          </cell>
          <cell r="AK819" t="str">
            <v/>
          </cell>
          <cell r="AL819" t="str">
            <v/>
          </cell>
          <cell r="AM819" t="str">
            <v/>
          </cell>
          <cell r="AN819" t="str">
            <v/>
          </cell>
          <cell r="AR819" t="str">
            <v/>
          </cell>
          <cell r="AS819" t="str">
            <v/>
          </cell>
          <cell r="AT819" t="str">
            <v/>
          </cell>
          <cell r="AU819" t="str">
            <v/>
          </cell>
          <cell r="AW819" t="str">
            <v/>
          </cell>
          <cell r="AX819" t="str">
            <v/>
          </cell>
          <cell r="AY819" t="str">
            <v/>
          </cell>
          <cell r="AZ819" t="str">
            <v/>
          </cell>
          <cell r="BB819" t="str">
            <v/>
          </cell>
          <cell r="BE819" t="str">
            <v/>
          </cell>
          <cell r="BG819" t="str">
            <v/>
          </cell>
          <cell r="BI819" t="str">
            <v/>
          </cell>
          <cell r="CH819" t="str">
            <v/>
          </cell>
          <cell r="CI819" t="str">
            <v/>
          </cell>
          <cell r="CJ819" t="str">
            <v/>
          </cell>
          <cell r="CK819" t="str">
            <v/>
          </cell>
          <cell r="CN819">
            <v>0</v>
          </cell>
          <cell r="CO819">
            <v>0</v>
          </cell>
          <cell r="CP819" t="b">
            <v>1</v>
          </cell>
          <cell r="CQ819" t="str">
            <v>c.4417A&gt;G</v>
          </cell>
          <cell r="CX819" t="str">
            <v>BRCA2</v>
          </cell>
          <cell r="CY819" t="str">
            <v>c.4417A&gt;G</v>
          </cell>
          <cell r="DE819" t="b">
            <v>0</v>
          </cell>
          <cell r="DF819" t="str">
            <v>BRCA2</v>
          </cell>
          <cell r="DG819" t="str">
            <v>c.4417A&gt;G</v>
          </cell>
          <cell r="DN819" t="b">
            <v>0</v>
          </cell>
        </row>
        <row r="820">
          <cell r="B820" t="str">
            <v>c.441A&gt;G</v>
          </cell>
          <cell r="C820" t="str">
            <v>p.(=)</v>
          </cell>
          <cell r="D820" t="str">
            <v>Q147Q (669 A&gt;G)</v>
          </cell>
          <cell r="E820" t="str">
            <v/>
          </cell>
          <cell r="K820">
            <v>1.1855670103309732</v>
          </cell>
          <cell r="L820">
            <v>1.1661213891265134</v>
          </cell>
          <cell r="N820">
            <v>1.382515048989722</v>
          </cell>
          <cell r="O820">
            <v>0.02</v>
          </cell>
          <cell r="P820">
            <v>2.821459283652494E-2</v>
          </cell>
          <cell r="Q820">
            <v>2.7440373860761532E-2</v>
          </cell>
          <cell r="R820">
            <v>3</v>
          </cell>
          <cell r="T820">
            <v>0.02</v>
          </cell>
          <cell r="U820" t="str">
            <v>Same</v>
          </cell>
          <cell r="V820">
            <v>0.95999997854232788</v>
          </cell>
          <cell r="Z820" t="str">
            <v/>
          </cell>
          <cell r="AA820">
            <v>1</v>
          </cell>
          <cell r="AB820">
            <v>1</v>
          </cell>
          <cell r="AD820">
            <v>1.1855670103309732</v>
          </cell>
          <cell r="AE820">
            <v>1.1661213891265134</v>
          </cell>
          <cell r="AF820">
            <v>0.97074341791465502</v>
          </cell>
          <cell r="AK820" t="str">
            <v/>
          </cell>
          <cell r="AL820" t="str">
            <v/>
          </cell>
          <cell r="AM820" t="str">
            <v/>
          </cell>
          <cell r="AN820" t="str">
            <v/>
          </cell>
          <cell r="AR820" t="str">
            <v/>
          </cell>
          <cell r="AS820" t="str">
            <v/>
          </cell>
          <cell r="AT820" t="str">
            <v/>
          </cell>
          <cell r="AU820" t="str">
            <v/>
          </cell>
          <cell r="AW820" t="str">
            <v/>
          </cell>
          <cell r="AX820" t="str">
            <v/>
          </cell>
          <cell r="AY820" t="str">
            <v/>
          </cell>
          <cell r="AZ820" t="str">
            <v/>
          </cell>
          <cell r="BB820" t="str">
            <v/>
          </cell>
          <cell r="BE820" t="str">
            <v/>
          </cell>
          <cell r="BG820" t="str">
            <v/>
          </cell>
          <cell r="BI820" t="str">
            <v/>
          </cell>
          <cell r="CH820" t="str">
            <v/>
          </cell>
          <cell r="CI820" t="str">
            <v/>
          </cell>
          <cell r="CJ820" t="str">
            <v/>
          </cell>
          <cell r="CK820" t="str">
            <v/>
          </cell>
          <cell r="CN820">
            <v>0</v>
          </cell>
          <cell r="CO820">
            <v>0</v>
          </cell>
          <cell r="CP820" t="b">
            <v>1</v>
          </cell>
          <cell r="CQ820" t="str">
            <v>c.441A&gt;G</v>
          </cell>
          <cell r="CX820" t="str">
            <v>BRCA2</v>
          </cell>
          <cell r="CY820" t="str">
            <v>c.441A&gt;G</v>
          </cell>
          <cell r="DE820" t="b">
            <v>0</v>
          </cell>
          <cell r="DF820" t="str">
            <v>BRCA2</v>
          </cell>
          <cell r="DG820" t="str">
            <v>c.441A&gt;G</v>
          </cell>
          <cell r="DH820">
            <v>0</v>
          </cell>
          <cell r="DI820">
            <v>0</v>
          </cell>
          <cell r="DJ820">
            <v>0</v>
          </cell>
          <cell r="DK820">
            <v>0</v>
          </cell>
          <cell r="DL820">
            <v>3.6919441778000002E-5</v>
          </cell>
          <cell r="DM820">
            <v>0</v>
          </cell>
          <cell r="DN820" t="b">
            <v>0</v>
          </cell>
        </row>
        <row r="821">
          <cell r="B821" t="str">
            <v>c.4429A&gt;G</v>
          </cell>
          <cell r="C821" t="str">
            <v>p.(Ile1477Val)</v>
          </cell>
          <cell r="D821" t="str">
            <v>4657A&gt;G</v>
          </cell>
          <cell r="E821" t="str">
            <v>I1477V</v>
          </cell>
          <cell r="G821" t="str">
            <v>c.4429A&gt;G</v>
          </cell>
          <cell r="O821">
            <v>0.02</v>
          </cell>
          <cell r="R821" t="str">
            <v/>
          </cell>
          <cell r="T821">
            <v>0.02</v>
          </cell>
          <cell r="U821" t="str">
            <v>Same</v>
          </cell>
          <cell r="Z821" t="str">
            <v/>
          </cell>
          <cell r="AK821" t="str">
            <v/>
          </cell>
          <cell r="AL821" t="str">
            <v/>
          </cell>
          <cell r="AM821" t="str">
            <v/>
          </cell>
          <cell r="AN821" t="str">
            <v/>
          </cell>
          <cell r="AR821" t="str">
            <v/>
          </cell>
          <cell r="AS821" t="str">
            <v/>
          </cell>
          <cell r="AT821" t="str">
            <v/>
          </cell>
          <cell r="AU821" t="str">
            <v/>
          </cell>
          <cell r="AW821" t="str">
            <v/>
          </cell>
          <cell r="AX821" t="str">
            <v/>
          </cell>
          <cell r="AY821" t="str">
            <v/>
          </cell>
          <cell r="AZ821" t="str">
            <v/>
          </cell>
          <cell r="BB821" t="str">
            <v/>
          </cell>
          <cell r="BE821" t="str">
            <v/>
          </cell>
          <cell r="BG821" t="str">
            <v/>
          </cell>
          <cell r="BI821" t="str">
            <v/>
          </cell>
          <cell r="CH821" t="str">
            <v/>
          </cell>
          <cell r="CI821" t="str">
            <v/>
          </cell>
          <cell r="CJ821" t="str">
            <v/>
          </cell>
          <cell r="CK821" t="str">
            <v/>
          </cell>
          <cell r="CN821">
            <v>0</v>
          </cell>
          <cell r="CO821">
            <v>0</v>
          </cell>
          <cell r="CP821" t="b">
            <v>1</v>
          </cell>
          <cell r="CQ821" t="str">
            <v>c.4429A&gt;G</v>
          </cell>
          <cell r="CX821" t="str">
            <v>BRCA2</v>
          </cell>
          <cell r="CY821" t="str">
            <v>c.4429A&gt;G</v>
          </cell>
          <cell r="DE821" t="b">
            <v>0</v>
          </cell>
          <cell r="DF821" t="str">
            <v>BRCA2</v>
          </cell>
          <cell r="DG821" t="str">
            <v>c.4429A&gt;G</v>
          </cell>
          <cell r="DN821" t="b">
            <v>0</v>
          </cell>
        </row>
        <row r="822">
          <cell r="B822" t="str">
            <v>c.442T&gt;C</v>
          </cell>
          <cell r="C822" t="str">
            <v>p.(Cys148Arg)</v>
          </cell>
          <cell r="D822" t="str">
            <v>670T&gt;C</v>
          </cell>
          <cell r="E822" t="str">
            <v>C148R</v>
          </cell>
          <cell r="G822" t="str">
            <v>c.442T&gt;C</v>
          </cell>
          <cell r="J822">
            <v>1.8939000000000001</v>
          </cell>
          <cell r="K822">
            <v>1.0498366885038446</v>
          </cell>
          <cell r="L822">
            <v>1.1463415621034494</v>
          </cell>
          <cell r="N822">
            <v>2.2792545402410549</v>
          </cell>
          <cell r="O822">
            <v>0.02</v>
          </cell>
          <cell r="P822">
            <v>4.6515398780429693E-2</v>
          </cell>
          <cell r="Q822">
            <v>4.4447887565378416E-2</v>
          </cell>
          <cell r="R822">
            <v>3</v>
          </cell>
          <cell r="T822">
            <v>0.02</v>
          </cell>
          <cell r="U822" t="str">
            <v>Same</v>
          </cell>
          <cell r="V822">
            <v>2.9999999329447746E-2</v>
          </cell>
          <cell r="Z822" t="str">
            <v/>
          </cell>
          <cell r="AA822">
            <v>1</v>
          </cell>
          <cell r="AB822">
            <v>1</v>
          </cell>
          <cell r="AD822">
            <v>1.0498366885038446</v>
          </cell>
          <cell r="AE822">
            <v>1.1463415621034494</v>
          </cell>
          <cell r="AF822">
            <v>3.5885094338264034E-2</v>
          </cell>
          <cell r="AK822" t="str">
            <v/>
          </cell>
          <cell r="AL822" t="str">
            <v/>
          </cell>
          <cell r="AM822" t="str">
            <v/>
          </cell>
          <cell r="AN822" t="str">
            <v/>
          </cell>
          <cell r="AR822" t="str">
            <v/>
          </cell>
          <cell r="AS822" t="str">
            <v/>
          </cell>
          <cell r="AT822" t="str">
            <v/>
          </cell>
          <cell r="AU822" t="str">
            <v/>
          </cell>
          <cell r="AW822" t="str">
            <v/>
          </cell>
          <cell r="AX822" t="str">
            <v/>
          </cell>
          <cell r="AY822" t="str">
            <v/>
          </cell>
          <cell r="AZ822" t="str">
            <v/>
          </cell>
          <cell r="BB822" t="str">
            <v/>
          </cell>
          <cell r="BE822" t="str">
            <v/>
          </cell>
          <cell r="BG822" t="str">
            <v/>
          </cell>
          <cell r="BI822" t="str">
            <v/>
          </cell>
          <cell r="CD822">
            <v>1.8939000000000001</v>
          </cell>
          <cell r="CH822" t="str">
            <v/>
          </cell>
          <cell r="CI822" t="str">
            <v/>
          </cell>
          <cell r="CJ822" t="str">
            <v/>
          </cell>
          <cell r="CK822" t="str">
            <v/>
          </cell>
          <cell r="CN822">
            <v>0</v>
          </cell>
          <cell r="CO822">
            <v>0</v>
          </cell>
          <cell r="CP822" t="b">
            <v>1</v>
          </cell>
          <cell r="CQ822" t="str">
            <v>c.442T&gt;C</v>
          </cell>
          <cell r="CR822">
            <v>1.4E-3</v>
          </cell>
          <cell r="CS822">
            <v>0</v>
          </cell>
          <cell r="CT822">
            <v>0</v>
          </cell>
          <cell r="CU822">
            <v>0</v>
          </cell>
          <cell r="CV822">
            <v>0</v>
          </cell>
          <cell r="CW822" t="b">
            <v>0</v>
          </cell>
          <cell r="CX822" t="str">
            <v>BRCA2</v>
          </cell>
          <cell r="CY822" t="str">
            <v>c.442T&gt;C</v>
          </cell>
          <cell r="CZ822">
            <v>1.4E-3</v>
          </cell>
          <cell r="DA822">
            <v>0</v>
          </cell>
          <cell r="DB822">
            <v>0</v>
          </cell>
          <cell r="DC822">
            <v>0</v>
          </cell>
          <cell r="DD822">
            <v>0</v>
          </cell>
          <cell r="DE822" t="b">
            <v>0</v>
          </cell>
          <cell r="DF822" t="str">
            <v>BRCA2</v>
          </cell>
          <cell r="DG822" t="str">
            <v>c.442T&gt;C</v>
          </cell>
          <cell r="DH822">
            <v>0</v>
          </cell>
          <cell r="DI822">
            <v>8.9206066011999997E-5</v>
          </cell>
          <cell r="DJ822">
            <v>0</v>
          </cell>
          <cell r="DK822">
            <v>0</v>
          </cell>
          <cell r="DL822">
            <v>3.6919441778000002E-5</v>
          </cell>
          <cell r="DM822">
            <v>0</v>
          </cell>
          <cell r="DN822" t="b">
            <v>0</v>
          </cell>
        </row>
        <row r="823">
          <cell r="B823" t="str">
            <v>c.4431T&gt;C</v>
          </cell>
          <cell r="C823" t="str">
            <v>p.(=)</v>
          </cell>
          <cell r="D823" t="str">
            <v>4659T&gt;C</v>
          </cell>
          <cell r="E823" t="str">
            <v>I1477I</v>
          </cell>
          <cell r="O823">
            <v>0.02</v>
          </cell>
          <cell r="R823" t="str">
            <v/>
          </cell>
          <cell r="T823">
            <v>0.02</v>
          </cell>
          <cell r="U823" t="str">
            <v>Same</v>
          </cell>
          <cell r="Z823" t="str">
            <v/>
          </cell>
          <cell r="AK823" t="str">
            <v/>
          </cell>
          <cell r="AL823" t="str">
            <v/>
          </cell>
          <cell r="AM823" t="str">
            <v/>
          </cell>
          <cell r="AN823" t="str">
            <v/>
          </cell>
          <cell r="AR823" t="str">
            <v/>
          </cell>
          <cell r="AS823" t="str">
            <v/>
          </cell>
          <cell r="AT823" t="str">
            <v/>
          </cell>
          <cell r="AU823" t="str">
            <v/>
          </cell>
          <cell r="AW823" t="str">
            <v/>
          </cell>
          <cell r="AX823" t="str">
            <v/>
          </cell>
          <cell r="AY823" t="str">
            <v/>
          </cell>
          <cell r="AZ823" t="str">
            <v/>
          </cell>
          <cell r="BB823" t="str">
            <v/>
          </cell>
          <cell r="BE823" t="str">
            <v/>
          </cell>
          <cell r="BG823" t="str">
            <v/>
          </cell>
          <cell r="BI823" t="str">
            <v/>
          </cell>
          <cell r="CH823" t="str">
            <v/>
          </cell>
          <cell r="CI823" t="str">
            <v/>
          </cell>
          <cell r="CJ823" t="str">
            <v/>
          </cell>
          <cell r="CK823" t="str">
            <v/>
          </cell>
          <cell r="CN823">
            <v>0</v>
          </cell>
          <cell r="CO823">
            <v>0</v>
          </cell>
          <cell r="CP823" t="b">
            <v>1</v>
          </cell>
          <cell r="CQ823" t="str">
            <v>c.4431T&gt;C</v>
          </cell>
          <cell r="CX823" t="str">
            <v>BRCA2</v>
          </cell>
          <cell r="CY823" t="str">
            <v>c.4431T&gt;C</v>
          </cell>
          <cell r="DE823" t="b">
            <v>0</v>
          </cell>
          <cell r="DF823" t="str">
            <v>BRCA2</v>
          </cell>
          <cell r="DG823" t="str">
            <v>c.4431T&gt;C</v>
          </cell>
          <cell r="DN823" t="b">
            <v>0</v>
          </cell>
        </row>
        <row r="824">
          <cell r="B824" t="str">
            <v>c.4433T&gt;C</v>
          </cell>
          <cell r="C824" t="str">
            <v>p.(Leu1478Pro)</v>
          </cell>
          <cell r="D824" t="str">
            <v>4661T&gt;C</v>
          </cell>
          <cell r="E824" t="str">
            <v>L1478P</v>
          </cell>
          <cell r="G824" t="str">
            <v>c.4433T&gt;C</v>
          </cell>
          <cell r="O824">
            <v>0.02</v>
          </cell>
          <cell r="R824" t="str">
            <v/>
          </cell>
          <cell r="T824">
            <v>0.02</v>
          </cell>
          <cell r="U824" t="str">
            <v>Same</v>
          </cell>
          <cell r="Z824" t="str">
            <v/>
          </cell>
          <cell r="AK824" t="str">
            <v/>
          </cell>
          <cell r="AL824" t="str">
            <v/>
          </cell>
          <cell r="AM824" t="str">
            <v/>
          </cell>
          <cell r="AN824" t="str">
            <v/>
          </cell>
          <cell r="AR824" t="str">
            <v/>
          </cell>
          <cell r="AS824" t="str">
            <v/>
          </cell>
          <cell r="AT824" t="str">
            <v/>
          </cell>
          <cell r="AU824" t="str">
            <v/>
          </cell>
          <cell r="AW824" t="str">
            <v/>
          </cell>
          <cell r="AX824" t="str">
            <v/>
          </cell>
          <cell r="AY824" t="str">
            <v/>
          </cell>
          <cell r="AZ824" t="str">
            <v/>
          </cell>
          <cell r="BB824" t="str">
            <v/>
          </cell>
          <cell r="BE824" t="str">
            <v/>
          </cell>
          <cell r="BG824" t="str">
            <v/>
          </cell>
          <cell r="BI824" t="str">
            <v/>
          </cell>
          <cell r="CH824" t="str">
            <v/>
          </cell>
          <cell r="CI824" t="str">
            <v/>
          </cell>
          <cell r="CJ824" t="str">
            <v/>
          </cell>
          <cell r="CK824" t="str">
            <v/>
          </cell>
          <cell r="CN824">
            <v>0</v>
          </cell>
          <cell r="CO824">
            <v>0</v>
          </cell>
          <cell r="CP824" t="b">
            <v>1</v>
          </cell>
          <cell r="CQ824" t="str">
            <v>c.4433T&gt;C</v>
          </cell>
          <cell r="CX824" t="str">
            <v>BRCA2</v>
          </cell>
          <cell r="CY824" t="str">
            <v>c.4433T&gt;C</v>
          </cell>
          <cell r="DE824" t="b">
            <v>0</v>
          </cell>
          <cell r="DF824" t="str">
            <v>BRCA2</v>
          </cell>
          <cell r="DG824" t="str">
            <v>c.4433T&gt;C</v>
          </cell>
          <cell r="DN824" t="b">
            <v>0</v>
          </cell>
        </row>
        <row r="825">
          <cell r="B825" t="str">
            <v>c.4436G&gt;C</v>
          </cell>
          <cell r="C825" t="str">
            <v>p.(Ser1479Thr)</v>
          </cell>
          <cell r="D825" t="str">
            <v>4664G&gt;C</v>
          </cell>
          <cell r="E825" t="str">
            <v>S1479T</v>
          </cell>
          <cell r="G825" t="str">
            <v>c.4436G&gt;C</v>
          </cell>
          <cell r="K825">
            <v>1.440167753055331</v>
          </cell>
          <cell r="L825">
            <v>0.40249260456012631</v>
          </cell>
          <cell r="N825">
            <v>0.57965686993074494</v>
          </cell>
          <cell r="O825">
            <v>0.02</v>
          </cell>
          <cell r="P825">
            <v>1.1829732039402959E-2</v>
          </cell>
          <cell r="Q825">
            <v>1.1691425607309869E-2</v>
          </cell>
          <cell r="R825">
            <v>3</v>
          </cell>
          <cell r="T825">
            <v>0.02</v>
          </cell>
          <cell r="U825" t="str">
            <v>Same</v>
          </cell>
          <cell r="V825">
            <v>2.9999999329447746E-2</v>
          </cell>
          <cell r="Z825" t="str">
            <v/>
          </cell>
          <cell r="AA825">
            <v>1</v>
          </cell>
          <cell r="AB825">
            <v>1</v>
          </cell>
          <cell r="AD825">
            <v>1.440167753055331</v>
          </cell>
          <cell r="AE825">
            <v>0.40249260456012631</v>
          </cell>
          <cell r="AF825">
            <v>1.7611795623220163E-2</v>
          </cell>
          <cell r="AK825" t="str">
            <v/>
          </cell>
          <cell r="AL825" t="str">
            <v/>
          </cell>
          <cell r="AM825" t="str">
            <v/>
          </cell>
          <cell r="AN825" t="str">
            <v/>
          </cell>
          <cell r="AR825" t="str">
            <v/>
          </cell>
          <cell r="AS825" t="str">
            <v/>
          </cell>
          <cell r="AT825" t="str">
            <v/>
          </cell>
          <cell r="AU825" t="str">
            <v/>
          </cell>
          <cell r="AW825" t="str">
            <v/>
          </cell>
          <cell r="AX825" t="str">
            <v/>
          </cell>
          <cell r="AY825" t="str">
            <v/>
          </cell>
          <cell r="AZ825" t="str">
            <v/>
          </cell>
          <cell r="BB825" t="str">
            <v/>
          </cell>
          <cell r="BE825" t="str">
            <v/>
          </cell>
          <cell r="BG825" t="str">
            <v/>
          </cell>
          <cell r="BI825" t="str">
            <v/>
          </cell>
          <cell r="CH825" t="str">
            <v/>
          </cell>
          <cell r="CI825" t="str">
            <v/>
          </cell>
          <cell r="CJ825" t="str">
            <v/>
          </cell>
          <cell r="CK825" t="str">
            <v/>
          </cell>
          <cell r="CN825">
            <v>0</v>
          </cell>
          <cell r="CO825">
            <v>0</v>
          </cell>
          <cell r="CP825" t="b">
            <v>1</v>
          </cell>
          <cell r="CQ825" t="str">
            <v>c.4436G&gt;C</v>
          </cell>
          <cell r="CX825" t="str">
            <v>BRCA2</v>
          </cell>
          <cell r="CY825" t="str">
            <v>c.4436G&gt;C</v>
          </cell>
          <cell r="DE825" t="b">
            <v>0</v>
          </cell>
          <cell r="DF825" t="str">
            <v>BRCA2</v>
          </cell>
          <cell r="DG825" t="str">
            <v>c.4436G&gt;C</v>
          </cell>
          <cell r="DH825">
            <v>0</v>
          </cell>
          <cell r="DI825">
            <v>0</v>
          </cell>
          <cell r="DJ825">
            <v>0</v>
          </cell>
          <cell r="DK825">
            <v>0</v>
          </cell>
          <cell r="DL825">
            <v>1.8595656054999999E-5</v>
          </cell>
          <cell r="DM825">
            <v>0</v>
          </cell>
          <cell r="DN825" t="b">
            <v>0</v>
          </cell>
        </row>
        <row r="826">
          <cell r="B826" t="str">
            <v>c.4443G&gt;C</v>
          </cell>
          <cell r="C826" t="str">
            <v>p.(Glu1481Asp)</v>
          </cell>
          <cell r="D826" t="str">
            <v>4671G&gt;C</v>
          </cell>
          <cell r="E826" t="str">
            <v>E1481D</v>
          </cell>
          <cell r="G826" t="str">
            <v>c.4443G&gt;C</v>
          </cell>
          <cell r="O826">
            <v>0.02</v>
          </cell>
          <cell r="R826" t="str">
            <v/>
          </cell>
          <cell r="T826">
            <v>0.02</v>
          </cell>
          <cell r="U826" t="str">
            <v>Same</v>
          </cell>
          <cell r="Z826" t="str">
            <v/>
          </cell>
          <cell r="AK826" t="str">
            <v/>
          </cell>
          <cell r="AL826" t="str">
            <v/>
          </cell>
          <cell r="AM826" t="str">
            <v/>
          </cell>
          <cell r="AN826" t="str">
            <v/>
          </cell>
          <cell r="AR826" t="str">
            <v/>
          </cell>
          <cell r="AS826" t="str">
            <v/>
          </cell>
          <cell r="AT826" t="str">
            <v/>
          </cell>
          <cell r="AU826" t="str">
            <v/>
          </cell>
          <cell r="AW826" t="str">
            <v/>
          </cell>
          <cell r="AX826" t="str">
            <v/>
          </cell>
          <cell r="AY826" t="str">
            <v/>
          </cell>
          <cell r="AZ826" t="str">
            <v/>
          </cell>
          <cell r="BB826" t="str">
            <v/>
          </cell>
          <cell r="BE826" t="str">
            <v/>
          </cell>
          <cell r="BG826" t="str">
            <v/>
          </cell>
          <cell r="BI826" t="str">
            <v/>
          </cell>
          <cell r="CH826" t="str">
            <v/>
          </cell>
          <cell r="CI826" t="str">
            <v/>
          </cell>
          <cell r="CJ826" t="str">
            <v/>
          </cell>
          <cell r="CK826" t="str">
            <v/>
          </cell>
          <cell r="CN826">
            <v>0</v>
          </cell>
          <cell r="CO826">
            <v>0</v>
          </cell>
          <cell r="CP826" t="b">
            <v>1</v>
          </cell>
          <cell r="CQ826" t="str">
            <v>c.4443G&gt;C</v>
          </cell>
          <cell r="CX826" t="str">
            <v>BRCA2</v>
          </cell>
          <cell r="CY826" t="str">
            <v>c.4443G&gt;C</v>
          </cell>
          <cell r="DE826" t="b">
            <v>0</v>
          </cell>
          <cell r="DF826" t="str">
            <v>BRCA2</v>
          </cell>
          <cell r="DG826" t="str">
            <v>c.4443G&gt;C</v>
          </cell>
          <cell r="DN826" t="b">
            <v>0</v>
          </cell>
        </row>
        <row r="827">
          <cell r="B827" t="str">
            <v>c.4462C&gt;T</v>
          </cell>
          <cell r="C827" t="str">
            <v>p.(His1488Tyr)</v>
          </cell>
          <cell r="D827" t="str">
            <v>4690C&gt;T</v>
          </cell>
          <cell r="E827" t="str">
            <v>H1488Y</v>
          </cell>
          <cell r="G827" t="str">
            <v>c.4462C&gt;T</v>
          </cell>
          <cell r="O827">
            <v>0.02</v>
          </cell>
          <cell r="R827" t="str">
            <v/>
          </cell>
          <cell r="T827">
            <v>0.02</v>
          </cell>
          <cell r="U827" t="str">
            <v>Same</v>
          </cell>
          <cell r="Z827" t="str">
            <v/>
          </cell>
          <cell r="AK827" t="str">
            <v/>
          </cell>
          <cell r="AL827" t="str">
            <v/>
          </cell>
          <cell r="AM827" t="str">
            <v/>
          </cell>
          <cell r="AN827" t="str">
            <v/>
          </cell>
          <cell r="AR827" t="str">
            <v/>
          </cell>
          <cell r="AS827" t="str">
            <v/>
          </cell>
          <cell r="AT827" t="str">
            <v/>
          </cell>
          <cell r="AU827" t="str">
            <v/>
          </cell>
          <cell r="AW827" t="str">
            <v/>
          </cell>
          <cell r="AX827" t="str">
            <v/>
          </cell>
          <cell r="AY827" t="str">
            <v/>
          </cell>
          <cell r="AZ827" t="str">
            <v/>
          </cell>
          <cell r="BB827" t="str">
            <v/>
          </cell>
          <cell r="BE827" t="str">
            <v/>
          </cell>
          <cell r="BG827" t="str">
            <v/>
          </cell>
          <cell r="BI827" t="str">
            <v/>
          </cell>
          <cell r="CH827" t="str">
            <v/>
          </cell>
          <cell r="CI827" t="str">
            <v/>
          </cell>
          <cell r="CJ827" t="str">
            <v/>
          </cell>
          <cell r="CK827" t="str">
            <v/>
          </cell>
          <cell r="CN827">
            <v>0</v>
          </cell>
          <cell r="CO827">
            <v>0</v>
          </cell>
          <cell r="CP827" t="b">
            <v>1</v>
          </cell>
          <cell r="CQ827" t="str">
            <v>c.4462C&gt;T</v>
          </cell>
          <cell r="CX827" t="str">
            <v>BRCA2</v>
          </cell>
          <cell r="CY827" t="str">
            <v>c.4462C&gt;T</v>
          </cell>
          <cell r="DE827" t="b">
            <v>0</v>
          </cell>
          <cell r="DF827" t="str">
            <v>BRCA2</v>
          </cell>
          <cell r="DG827" t="str">
            <v>c.4462C&gt;T</v>
          </cell>
          <cell r="DN827" t="b">
            <v>0</v>
          </cell>
        </row>
        <row r="828">
          <cell r="B828" t="str">
            <v>c.447A&gt;G</v>
          </cell>
          <cell r="C828" t="str">
            <v>p.(=)</v>
          </cell>
          <cell r="D828" t="str">
            <v>675A&gt;G</v>
          </cell>
          <cell r="E828" t="str">
            <v>T149T</v>
          </cell>
          <cell r="G828" t="str">
            <v>c.447A&gt;G</v>
          </cell>
          <cell r="O828">
            <v>0.02</v>
          </cell>
          <cell r="R828" t="str">
            <v/>
          </cell>
          <cell r="T828">
            <v>0.02</v>
          </cell>
          <cell r="U828" t="str">
            <v>Same</v>
          </cell>
          <cell r="Z828" t="str">
            <v/>
          </cell>
          <cell r="AK828" t="str">
            <v/>
          </cell>
          <cell r="AL828" t="str">
            <v/>
          </cell>
          <cell r="AM828" t="str">
            <v/>
          </cell>
          <cell r="AN828" t="str">
            <v/>
          </cell>
          <cell r="AR828" t="str">
            <v/>
          </cell>
          <cell r="AS828" t="str">
            <v/>
          </cell>
          <cell r="AT828" t="str">
            <v/>
          </cell>
          <cell r="AU828" t="str">
            <v/>
          </cell>
          <cell r="AW828" t="str">
            <v/>
          </cell>
          <cell r="AX828" t="str">
            <v/>
          </cell>
          <cell r="AY828" t="str">
            <v/>
          </cell>
          <cell r="AZ828" t="str">
            <v/>
          </cell>
          <cell r="BB828" t="str">
            <v/>
          </cell>
          <cell r="BE828" t="str">
            <v/>
          </cell>
          <cell r="BG828" t="str">
            <v/>
          </cell>
          <cell r="BI828" t="str">
            <v/>
          </cell>
          <cell r="CH828" t="str">
            <v/>
          </cell>
          <cell r="CI828" t="str">
            <v/>
          </cell>
          <cell r="CJ828" t="str">
            <v/>
          </cell>
          <cell r="CK828" t="str">
            <v/>
          </cell>
          <cell r="CN828">
            <v>0</v>
          </cell>
          <cell r="CO828">
            <v>0</v>
          </cell>
          <cell r="CP828" t="b">
            <v>1</v>
          </cell>
          <cell r="CQ828" t="str">
            <v>c.447A&gt;G</v>
          </cell>
          <cell r="CX828" t="str">
            <v>BRCA2</v>
          </cell>
          <cell r="CY828" t="str">
            <v>c.447A&gt;G</v>
          </cell>
          <cell r="DE828" t="b">
            <v>0</v>
          </cell>
          <cell r="DF828" t="str">
            <v>BRCA2</v>
          </cell>
          <cell r="DG828" t="str">
            <v>c.447A&gt;G</v>
          </cell>
          <cell r="DN828" t="b">
            <v>0</v>
          </cell>
        </row>
        <row r="829">
          <cell r="B829" t="str">
            <v>c.4482T&gt;G</v>
          </cell>
          <cell r="C829" t="str">
            <v>p.(Ser1494Arg)</v>
          </cell>
          <cell r="D829" t="str">
            <v>4710T&gt;G</v>
          </cell>
          <cell r="E829" t="str">
            <v>S1494R</v>
          </cell>
          <cell r="G829" t="str">
            <v>c.4482T&gt;G</v>
          </cell>
          <cell r="O829">
            <v>0.02</v>
          </cell>
          <cell r="R829" t="str">
            <v/>
          </cell>
          <cell r="T829">
            <v>0.02</v>
          </cell>
          <cell r="U829" t="str">
            <v>Same</v>
          </cell>
          <cell r="Z829" t="str">
            <v/>
          </cell>
          <cell r="AK829" t="str">
            <v/>
          </cell>
          <cell r="AL829" t="str">
            <v/>
          </cell>
          <cell r="AM829" t="str">
            <v/>
          </cell>
          <cell r="AN829" t="str">
            <v/>
          </cell>
          <cell r="AR829" t="str">
            <v/>
          </cell>
          <cell r="AS829" t="str">
            <v/>
          </cell>
          <cell r="AT829" t="str">
            <v/>
          </cell>
          <cell r="AU829" t="str">
            <v/>
          </cell>
          <cell r="AW829" t="str">
            <v/>
          </cell>
          <cell r="AX829" t="str">
            <v/>
          </cell>
          <cell r="AY829" t="str">
            <v/>
          </cell>
          <cell r="AZ829" t="str">
            <v/>
          </cell>
          <cell r="BB829" t="str">
            <v/>
          </cell>
          <cell r="BE829" t="str">
            <v/>
          </cell>
          <cell r="BG829" t="str">
            <v/>
          </cell>
          <cell r="BI829" t="str">
            <v/>
          </cell>
          <cell r="CH829" t="str">
            <v/>
          </cell>
          <cell r="CI829" t="str">
            <v/>
          </cell>
          <cell r="CJ829" t="str">
            <v/>
          </cell>
          <cell r="CK829" t="str">
            <v/>
          </cell>
          <cell r="CN829">
            <v>0</v>
          </cell>
          <cell r="CO829">
            <v>0</v>
          </cell>
          <cell r="CP829" t="b">
            <v>1</v>
          </cell>
          <cell r="CQ829" t="str">
            <v>c.4482T&gt;G</v>
          </cell>
          <cell r="CX829" t="str">
            <v>BRCA2</v>
          </cell>
          <cell r="CY829" t="str">
            <v>c.4482T&gt;G</v>
          </cell>
          <cell r="DE829" t="b">
            <v>0</v>
          </cell>
          <cell r="DF829" t="str">
            <v>BRCA2</v>
          </cell>
          <cell r="DG829" t="str">
            <v>c.4482T&gt;G</v>
          </cell>
          <cell r="DN829" t="b">
            <v>0</v>
          </cell>
        </row>
        <row r="830">
          <cell r="B830" t="str">
            <v>c.4483G&gt;A</v>
          </cell>
          <cell r="C830" t="str">
            <v>p.(Val1495Ile)</v>
          </cell>
          <cell r="D830" t="str">
            <v>4711G&gt;A</v>
          </cell>
          <cell r="E830" t="str">
            <v>V1495I</v>
          </cell>
          <cell r="G830" t="str">
            <v>c.4483G&gt;A</v>
          </cell>
          <cell r="K830">
            <v>1.1021570725287184</v>
          </cell>
          <cell r="L830">
            <v>0.17033622953562</v>
          </cell>
          <cell r="N830">
            <v>0.18773728009055876</v>
          </cell>
          <cell r="O830">
            <v>0.02</v>
          </cell>
          <cell r="P830">
            <v>3.8313730630726282E-3</v>
          </cell>
          <cell r="Q830">
            <v>3.8167496711939246E-3</v>
          </cell>
          <cell r="R830">
            <v>2</v>
          </cell>
          <cell r="S830" t="str">
            <v>Multifac new calc</v>
          </cell>
          <cell r="T830">
            <v>0.02</v>
          </cell>
          <cell r="U830" t="str">
            <v>Same</v>
          </cell>
          <cell r="V830">
            <v>2.9999999329447746E-2</v>
          </cell>
          <cell r="Z830" t="str">
            <v/>
          </cell>
          <cell r="AA830">
            <v>1</v>
          </cell>
          <cell r="AB830">
            <v>1</v>
          </cell>
          <cell r="AD830">
            <v>1.1021570725287184</v>
          </cell>
          <cell r="AE830">
            <v>0.17033622953562</v>
          </cell>
          <cell r="AF830">
            <v>5.7727889103381018E-3</v>
          </cell>
          <cell r="AK830" t="str">
            <v/>
          </cell>
          <cell r="AL830" t="str">
            <v/>
          </cell>
          <cell r="AM830" t="str">
            <v/>
          </cell>
          <cell r="AN830" t="str">
            <v/>
          </cell>
          <cell r="AR830" t="str">
            <v/>
          </cell>
          <cell r="AS830" t="str">
            <v/>
          </cell>
          <cell r="AT830" t="str">
            <v/>
          </cell>
          <cell r="AU830" t="str">
            <v/>
          </cell>
          <cell r="AW830" t="str">
            <v/>
          </cell>
          <cell r="AX830" t="str">
            <v/>
          </cell>
          <cell r="AY830" t="str">
            <v/>
          </cell>
          <cell r="AZ830" t="str">
            <v/>
          </cell>
          <cell r="BB830" t="str">
            <v/>
          </cell>
          <cell r="BE830" t="str">
            <v/>
          </cell>
          <cell r="BG830" t="str">
            <v/>
          </cell>
          <cell r="BI830" t="str">
            <v/>
          </cell>
          <cell r="CH830" t="str">
            <v/>
          </cell>
          <cell r="CI830" t="str">
            <v/>
          </cell>
          <cell r="CJ830" t="str">
            <v/>
          </cell>
          <cell r="CK830" t="str">
            <v/>
          </cell>
          <cell r="CN830">
            <v>0</v>
          </cell>
          <cell r="CO830">
            <v>0</v>
          </cell>
          <cell r="CP830" t="b">
            <v>1</v>
          </cell>
          <cell r="CQ830" t="str">
            <v>c.4483G&gt;A</v>
          </cell>
          <cell r="CX830" t="str">
            <v>BRCA2</v>
          </cell>
          <cell r="CY830" t="str">
            <v>c.4483G&gt;A</v>
          </cell>
          <cell r="DE830" t="b">
            <v>0</v>
          </cell>
          <cell r="DF830" t="str">
            <v>BRCA2</v>
          </cell>
          <cell r="DG830" t="str">
            <v>c.4483G&gt;A</v>
          </cell>
          <cell r="DN830" t="b">
            <v>0</v>
          </cell>
        </row>
        <row r="831">
          <cell r="B831" t="str">
            <v>c.448C&gt;A</v>
          </cell>
          <cell r="C831" t="str">
            <v>p.(His150Asn)</v>
          </cell>
          <cell r="D831" t="str">
            <v>676C&gt;A</v>
          </cell>
          <cell r="E831" t="str">
            <v>H150N</v>
          </cell>
          <cell r="G831" t="str">
            <v>c.448C&gt;A</v>
          </cell>
          <cell r="O831">
            <v>0.02</v>
          </cell>
          <cell r="R831" t="str">
            <v/>
          </cell>
          <cell r="T831">
            <v>0.02</v>
          </cell>
          <cell r="U831" t="str">
            <v>Same</v>
          </cell>
          <cell r="Z831" t="str">
            <v/>
          </cell>
          <cell r="AK831" t="str">
            <v/>
          </cell>
          <cell r="AL831" t="str">
            <v/>
          </cell>
          <cell r="AM831" t="str">
            <v/>
          </cell>
          <cell r="AN831" t="str">
            <v/>
          </cell>
          <cell r="AR831" t="str">
            <v/>
          </cell>
          <cell r="AS831" t="str">
            <v/>
          </cell>
          <cell r="AT831" t="str">
            <v/>
          </cell>
          <cell r="AU831" t="str">
            <v/>
          </cell>
          <cell r="AW831" t="str">
            <v/>
          </cell>
          <cell r="AX831" t="str">
            <v/>
          </cell>
          <cell r="AY831" t="str">
            <v/>
          </cell>
          <cell r="AZ831" t="str">
            <v/>
          </cell>
          <cell r="BB831" t="str">
            <v/>
          </cell>
          <cell r="BE831" t="str">
            <v/>
          </cell>
          <cell r="BG831" t="str">
            <v/>
          </cell>
          <cell r="BI831" t="str">
            <v/>
          </cell>
          <cell r="CH831" t="str">
            <v/>
          </cell>
          <cell r="CI831" t="str">
            <v/>
          </cell>
          <cell r="CJ831" t="str">
            <v/>
          </cell>
          <cell r="CK831" t="str">
            <v/>
          </cell>
          <cell r="CN831">
            <v>0</v>
          </cell>
          <cell r="CO831">
            <v>0</v>
          </cell>
          <cell r="CP831" t="b">
            <v>1</v>
          </cell>
          <cell r="CQ831" t="str">
            <v>c.448C&gt;A</v>
          </cell>
          <cell r="CX831" t="str">
            <v>BRCA2</v>
          </cell>
          <cell r="CY831" t="str">
            <v>c.448C&gt;A</v>
          </cell>
          <cell r="DE831" t="b">
            <v>0</v>
          </cell>
          <cell r="DF831" t="str">
            <v>BRCA2</v>
          </cell>
          <cell r="DG831" t="str">
            <v>c.448C&gt;A</v>
          </cell>
          <cell r="DN831" t="b">
            <v>0</v>
          </cell>
        </row>
        <row r="832">
          <cell r="B832" t="str">
            <v>c.4513A&gt;G</v>
          </cell>
          <cell r="C832" t="str">
            <v>p.(Thr1505Ala)</v>
          </cell>
          <cell r="D832" t="str">
            <v>4741A&gt;G</v>
          </cell>
          <cell r="E832" t="str">
            <v>T1505A</v>
          </cell>
          <cell r="G832" t="str">
            <v>c.4513A&gt;G</v>
          </cell>
          <cell r="K832">
            <v>1.1570849262720211</v>
          </cell>
          <cell r="L832">
            <v>0.663013384066517</v>
          </cell>
          <cell r="N832">
            <v>0.767162792619969</v>
          </cell>
          <cell r="O832">
            <v>0.02</v>
          </cell>
          <cell r="P832">
            <v>1.5656383522856511E-2</v>
          </cell>
          <cell r="Q832">
            <v>1.5415039748533395E-2</v>
          </cell>
          <cell r="R832">
            <v>3</v>
          </cell>
          <cell r="T832">
            <v>0.02</v>
          </cell>
          <cell r="U832" t="str">
            <v>Same</v>
          </cell>
          <cell r="V832">
            <v>2.9999999329447746E-2</v>
          </cell>
          <cell r="Z832" t="str">
            <v/>
          </cell>
          <cell r="AA832">
            <v>1</v>
          </cell>
          <cell r="AB832">
            <v>1</v>
          </cell>
          <cell r="AD832">
            <v>1.1570849262720211</v>
          </cell>
          <cell r="AE832">
            <v>0.663013384066517</v>
          </cell>
          <cell r="AF832">
            <v>2.3176775732687921E-2</v>
          </cell>
          <cell r="AK832" t="str">
            <v/>
          </cell>
          <cell r="AL832" t="str">
            <v/>
          </cell>
          <cell r="AM832" t="str">
            <v/>
          </cell>
          <cell r="AN832" t="str">
            <v/>
          </cell>
          <cell r="AR832" t="str">
            <v/>
          </cell>
          <cell r="AS832" t="str">
            <v/>
          </cell>
          <cell r="AT832" t="str">
            <v/>
          </cell>
          <cell r="AU832" t="str">
            <v/>
          </cell>
          <cell r="AW832" t="str">
            <v/>
          </cell>
          <cell r="AX832" t="str">
            <v/>
          </cell>
          <cell r="AY832" t="str">
            <v/>
          </cell>
          <cell r="AZ832" t="str">
            <v/>
          </cell>
          <cell r="BB832" t="str">
            <v/>
          </cell>
          <cell r="BE832" t="str">
            <v/>
          </cell>
          <cell r="BG832" t="str">
            <v/>
          </cell>
          <cell r="BI832" t="str">
            <v/>
          </cell>
          <cell r="CH832" t="str">
            <v/>
          </cell>
          <cell r="CI832" t="str">
            <v/>
          </cell>
          <cell r="CJ832" t="str">
            <v/>
          </cell>
          <cell r="CK832" t="str">
            <v/>
          </cell>
          <cell r="CN832">
            <v>0</v>
          </cell>
          <cell r="CO832">
            <v>0</v>
          </cell>
          <cell r="CP832" t="b">
            <v>1</v>
          </cell>
          <cell r="CQ832" t="str">
            <v>c.4513A&gt;G</v>
          </cell>
          <cell r="CX832" t="str">
            <v>BRCA2</v>
          </cell>
          <cell r="CY832" t="str">
            <v>c.4513A&gt;G</v>
          </cell>
          <cell r="DE832" t="b">
            <v>0</v>
          </cell>
          <cell r="DF832" t="str">
            <v>BRCA2</v>
          </cell>
          <cell r="DG832" t="str">
            <v>c.4513A&gt;G</v>
          </cell>
          <cell r="DN832" t="b">
            <v>0</v>
          </cell>
        </row>
        <row r="833">
          <cell r="B833" t="str">
            <v>c.4518C&gt;T</v>
          </cell>
          <cell r="C833" t="str">
            <v>p.(=)</v>
          </cell>
          <cell r="D833" t="str">
            <v>4746C&gt;T</v>
          </cell>
          <cell r="E833" t="str">
            <v>F1506F</v>
          </cell>
          <cell r="G833" t="str">
            <v>c.4518C&gt;T</v>
          </cell>
          <cell r="O833">
            <v>0.02</v>
          </cell>
          <cell r="R833" t="str">
            <v/>
          </cell>
          <cell r="T833">
            <v>0.02</v>
          </cell>
          <cell r="U833" t="str">
            <v>Same</v>
          </cell>
          <cell r="Z833" t="str">
            <v/>
          </cell>
          <cell r="AK833" t="str">
            <v/>
          </cell>
          <cell r="AL833" t="str">
            <v/>
          </cell>
          <cell r="AM833" t="str">
            <v/>
          </cell>
          <cell r="AN833" t="str">
            <v/>
          </cell>
          <cell r="AR833" t="str">
            <v/>
          </cell>
          <cell r="AS833" t="str">
            <v/>
          </cell>
          <cell r="AT833" t="str">
            <v/>
          </cell>
          <cell r="AU833" t="str">
            <v/>
          </cell>
          <cell r="AW833" t="str">
            <v/>
          </cell>
          <cell r="AX833" t="str">
            <v/>
          </cell>
          <cell r="AY833" t="str">
            <v/>
          </cell>
          <cell r="AZ833" t="str">
            <v/>
          </cell>
          <cell r="BB833" t="str">
            <v/>
          </cell>
          <cell r="BE833" t="str">
            <v/>
          </cell>
          <cell r="BG833" t="str">
            <v/>
          </cell>
          <cell r="BI833" t="str">
            <v/>
          </cell>
          <cell r="CH833" t="str">
            <v/>
          </cell>
          <cell r="CI833" t="str">
            <v/>
          </cell>
          <cell r="CJ833" t="str">
            <v/>
          </cell>
          <cell r="CK833" t="str">
            <v/>
          </cell>
          <cell r="CN833">
            <v>0</v>
          </cell>
          <cell r="CO833">
            <v>0</v>
          </cell>
          <cell r="CP833" t="b">
            <v>1</v>
          </cell>
          <cell r="CQ833" t="str">
            <v>c.4518C&gt;T</v>
          </cell>
          <cell r="CX833" t="str">
            <v>BRCA2</v>
          </cell>
          <cell r="CY833" t="str">
            <v>c.4518C&gt;T</v>
          </cell>
          <cell r="DE833" t="b">
            <v>0</v>
          </cell>
          <cell r="DF833" t="str">
            <v>BRCA2</v>
          </cell>
          <cell r="DG833" t="str">
            <v>c.4518C&gt;T</v>
          </cell>
          <cell r="DN833" t="b">
            <v>0</v>
          </cell>
        </row>
        <row r="834">
          <cell r="B834" t="str">
            <v>c.451G&gt;C</v>
          </cell>
          <cell r="C834" t="str">
            <v>p.(Val151Leu)</v>
          </cell>
          <cell r="D834" t="str">
            <v>679G&gt;C</v>
          </cell>
          <cell r="E834" t="str">
            <v>V151L</v>
          </cell>
          <cell r="G834" t="str">
            <v>c.451G&gt;C</v>
          </cell>
          <cell r="O834">
            <v>0.02</v>
          </cell>
          <cell r="R834" t="str">
            <v/>
          </cell>
          <cell r="T834">
            <v>0.02</v>
          </cell>
          <cell r="U834" t="str">
            <v>Same</v>
          </cell>
          <cell r="Z834" t="str">
            <v/>
          </cell>
          <cell r="AK834" t="str">
            <v/>
          </cell>
          <cell r="AL834" t="str">
            <v/>
          </cell>
          <cell r="AM834" t="str">
            <v/>
          </cell>
          <cell r="AN834" t="str">
            <v/>
          </cell>
          <cell r="AR834" t="str">
            <v/>
          </cell>
          <cell r="AS834" t="str">
            <v/>
          </cell>
          <cell r="AT834" t="str">
            <v/>
          </cell>
          <cell r="AU834" t="str">
            <v/>
          </cell>
          <cell r="AW834" t="str">
            <v/>
          </cell>
          <cell r="AX834" t="str">
            <v/>
          </cell>
          <cell r="AY834" t="str">
            <v/>
          </cell>
          <cell r="AZ834" t="str">
            <v/>
          </cell>
          <cell r="BB834" t="str">
            <v/>
          </cell>
          <cell r="BE834" t="str">
            <v/>
          </cell>
          <cell r="BG834" t="str">
            <v/>
          </cell>
          <cell r="BI834" t="str">
            <v/>
          </cell>
          <cell r="CH834" t="str">
            <v/>
          </cell>
          <cell r="CI834" t="str">
            <v/>
          </cell>
          <cell r="CJ834" t="str">
            <v/>
          </cell>
          <cell r="CK834" t="str">
            <v/>
          </cell>
          <cell r="CN834">
            <v>0</v>
          </cell>
          <cell r="CO834">
            <v>0</v>
          </cell>
          <cell r="CP834" t="b">
            <v>1</v>
          </cell>
          <cell r="CQ834" t="str">
            <v>c.451G&gt;C</v>
          </cell>
          <cell r="CX834" t="str">
            <v>BRCA2</v>
          </cell>
          <cell r="CY834" t="str">
            <v>c.451G&gt;C</v>
          </cell>
          <cell r="DE834" t="b">
            <v>0</v>
          </cell>
          <cell r="DF834" t="str">
            <v>BRCA2</v>
          </cell>
          <cell r="DG834" t="str">
            <v>c.451G&gt;C</v>
          </cell>
          <cell r="DN834" t="b">
            <v>0</v>
          </cell>
        </row>
        <row r="835">
          <cell r="B835" t="str">
            <v>c.4526A&gt;G</v>
          </cell>
          <cell r="C835" t="str">
            <v>p.(Gln1509Arg)</v>
          </cell>
          <cell r="D835" t="str">
            <v>4754A&gt;G</v>
          </cell>
          <cell r="E835" t="str">
            <v>Q1509R</v>
          </cell>
          <cell r="G835" t="str">
            <v>c.4526A&gt;G</v>
          </cell>
          <cell r="O835">
            <v>0.02</v>
          </cell>
          <cell r="R835" t="str">
            <v/>
          </cell>
          <cell r="T835">
            <v>0.02</v>
          </cell>
          <cell r="U835" t="str">
            <v>Same</v>
          </cell>
          <cell r="Z835" t="str">
            <v/>
          </cell>
          <cell r="AK835" t="str">
            <v/>
          </cell>
          <cell r="AL835" t="str">
            <v/>
          </cell>
          <cell r="AM835" t="str">
            <v/>
          </cell>
          <cell r="AN835" t="str">
            <v/>
          </cell>
          <cell r="AR835" t="str">
            <v/>
          </cell>
          <cell r="AS835" t="str">
            <v/>
          </cell>
          <cell r="AT835" t="str">
            <v/>
          </cell>
          <cell r="AU835" t="str">
            <v/>
          </cell>
          <cell r="AW835" t="str">
            <v/>
          </cell>
          <cell r="AX835" t="str">
            <v/>
          </cell>
          <cell r="AY835" t="str">
            <v/>
          </cell>
          <cell r="AZ835" t="str">
            <v/>
          </cell>
          <cell r="BB835" t="str">
            <v/>
          </cell>
          <cell r="BE835" t="str">
            <v/>
          </cell>
          <cell r="BG835" t="str">
            <v/>
          </cell>
          <cell r="BI835" t="str">
            <v/>
          </cell>
          <cell r="CH835" t="str">
            <v/>
          </cell>
          <cell r="CI835" t="str">
            <v/>
          </cell>
          <cell r="CJ835" t="str">
            <v/>
          </cell>
          <cell r="CK835" t="str">
            <v/>
          </cell>
          <cell r="CN835">
            <v>0</v>
          </cell>
          <cell r="CO835">
            <v>0</v>
          </cell>
          <cell r="CP835" t="b">
            <v>1</v>
          </cell>
          <cell r="CQ835" t="str">
            <v>c.4526A&gt;G</v>
          </cell>
          <cell r="CX835" t="str">
            <v>BRCA2</v>
          </cell>
          <cell r="CY835" t="str">
            <v>c.4526A&gt;G</v>
          </cell>
          <cell r="DE835" t="b">
            <v>0</v>
          </cell>
          <cell r="DF835" t="str">
            <v>BRCA2</v>
          </cell>
          <cell r="DG835" t="str">
            <v>c.4526A&gt;G</v>
          </cell>
          <cell r="DH835">
            <v>0</v>
          </cell>
          <cell r="DI835">
            <v>8.9493466977000002E-5</v>
          </cell>
          <cell r="DJ835">
            <v>0</v>
          </cell>
          <cell r="DK835">
            <v>0</v>
          </cell>
          <cell r="DL835">
            <v>0</v>
          </cell>
          <cell r="DM835">
            <v>0</v>
          </cell>
          <cell r="DN835" t="b">
            <v>0</v>
          </cell>
        </row>
        <row r="836">
          <cell r="B836" t="str">
            <v>c.4530C&gt;T</v>
          </cell>
          <cell r="C836" t="str">
            <v>p.(=)</v>
          </cell>
          <cell r="D836" t="str">
            <v>4758C&gt;T</v>
          </cell>
          <cell r="E836" t="str">
            <v>P1510P</v>
          </cell>
          <cell r="O836">
            <v>0.02</v>
          </cell>
          <cell r="R836" t="str">
            <v/>
          </cell>
          <cell r="T836">
            <v>0.02</v>
          </cell>
          <cell r="U836" t="str">
            <v>Same</v>
          </cell>
          <cell r="Z836" t="str">
            <v/>
          </cell>
          <cell r="AK836" t="str">
            <v/>
          </cell>
          <cell r="AL836" t="str">
            <v/>
          </cell>
          <cell r="AM836" t="str">
            <v/>
          </cell>
          <cell r="AN836" t="str">
            <v/>
          </cell>
          <cell r="AR836" t="str">
            <v/>
          </cell>
          <cell r="AS836" t="str">
            <v/>
          </cell>
          <cell r="AT836" t="str">
            <v/>
          </cell>
          <cell r="AU836" t="str">
            <v/>
          </cell>
          <cell r="AW836" t="str">
            <v/>
          </cell>
          <cell r="AX836" t="str">
            <v/>
          </cell>
          <cell r="AY836" t="str">
            <v/>
          </cell>
          <cell r="AZ836" t="str">
            <v/>
          </cell>
          <cell r="BB836" t="str">
            <v/>
          </cell>
          <cell r="BE836" t="str">
            <v/>
          </cell>
          <cell r="BG836" t="str">
            <v/>
          </cell>
          <cell r="BI836" t="str">
            <v/>
          </cell>
          <cell r="CH836" t="str">
            <v/>
          </cell>
          <cell r="CI836" t="str">
            <v/>
          </cell>
          <cell r="CJ836" t="str">
            <v/>
          </cell>
          <cell r="CK836" t="str">
            <v/>
          </cell>
          <cell r="CN836">
            <v>0</v>
          </cell>
          <cell r="CO836">
            <v>0</v>
          </cell>
          <cell r="CP836" t="b">
            <v>1</v>
          </cell>
          <cell r="CQ836" t="str">
            <v>c.4530C&gt;T</v>
          </cell>
          <cell r="CX836" t="str">
            <v>BRCA2</v>
          </cell>
          <cell r="CY836" t="str">
            <v>c.4530C&gt;T</v>
          </cell>
          <cell r="DE836" t="b">
            <v>0</v>
          </cell>
          <cell r="DF836" t="str">
            <v>BRCA2</v>
          </cell>
          <cell r="DG836" t="str">
            <v>c.4530C&gt;T</v>
          </cell>
          <cell r="DH836">
            <v>0</v>
          </cell>
          <cell r="DI836">
            <v>1.7898693395E-4</v>
          </cell>
          <cell r="DJ836">
            <v>0</v>
          </cell>
          <cell r="DK836">
            <v>0</v>
          </cell>
          <cell r="DL836">
            <v>0</v>
          </cell>
          <cell r="DM836">
            <v>0</v>
          </cell>
          <cell r="DN836" t="b">
            <v>0</v>
          </cell>
        </row>
        <row r="837">
          <cell r="B837" t="str">
            <v>c.4531G&gt;A</v>
          </cell>
          <cell r="C837" t="str">
            <v>p.(Glu1511Lys)</v>
          </cell>
          <cell r="D837" t="str">
            <v>4759G&gt;A</v>
          </cell>
          <cell r="E837" t="str">
            <v>E1511K</v>
          </cell>
          <cell r="G837" t="str">
            <v>c.4531G&gt;A</v>
          </cell>
          <cell r="K837">
            <v>1.1855670103309732</v>
          </cell>
          <cell r="L837">
            <v>0.51612313396496423</v>
          </cell>
          <cell r="N837">
            <v>0.61189856089749506</v>
          </cell>
          <cell r="O837">
            <v>0.02</v>
          </cell>
          <cell r="P837">
            <v>1.2487725732601941E-2</v>
          </cell>
          <cell r="Q837">
            <v>1.2333705797338178E-2</v>
          </cell>
          <cell r="R837">
            <v>3</v>
          </cell>
          <cell r="T837">
            <v>0.02</v>
          </cell>
          <cell r="U837" t="str">
            <v>Same</v>
          </cell>
          <cell r="V837">
            <v>2.9999999329447746E-2</v>
          </cell>
          <cell r="Z837" t="str">
            <v/>
          </cell>
          <cell r="AA837">
            <v>1</v>
          </cell>
          <cell r="AB837">
            <v>1</v>
          </cell>
          <cell r="AD837">
            <v>1.1855670103309732</v>
          </cell>
          <cell r="AE837">
            <v>0.51612313396496423</v>
          </cell>
          <cell r="AF837">
            <v>1.8573205039923567E-2</v>
          </cell>
          <cell r="AK837" t="str">
            <v/>
          </cell>
          <cell r="AL837" t="str">
            <v/>
          </cell>
          <cell r="AM837" t="str">
            <v/>
          </cell>
          <cell r="AN837" t="str">
            <v/>
          </cell>
          <cell r="AR837" t="str">
            <v/>
          </cell>
          <cell r="AS837" t="str">
            <v/>
          </cell>
          <cell r="AT837" t="str">
            <v/>
          </cell>
          <cell r="AU837" t="str">
            <v/>
          </cell>
          <cell r="AW837" t="str">
            <v/>
          </cell>
          <cell r="AX837" t="str">
            <v/>
          </cell>
          <cell r="AY837" t="str">
            <v/>
          </cell>
          <cell r="AZ837" t="str">
            <v/>
          </cell>
          <cell r="BB837" t="str">
            <v/>
          </cell>
          <cell r="BE837" t="str">
            <v/>
          </cell>
          <cell r="BG837" t="str">
            <v/>
          </cell>
          <cell r="BI837" t="str">
            <v/>
          </cell>
          <cell r="CH837" t="str">
            <v/>
          </cell>
          <cell r="CI837" t="str">
            <v/>
          </cell>
          <cell r="CJ837" t="str">
            <v/>
          </cell>
          <cell r="CK837" t="str">
            <v/>
          </cell>
          <cell r="CN837">
            <v>0</v>
          </cell>
          <cell r="CO837">
            <v>0</v>
          </cell>
          <cell r="CP837" t="b">
            <v>1</v>
          </cell>
          <cell r="CQ837" t="str">
            <v>c.4531G&gt;A</v>
          </cell>
          <cell r="CX837" t="str">
            <v>BRCA2</v>
          </cell>
          <cell r="CY837" t="str">
            <v>c.4531G&gt;A</v>
          </cell>
          <cell r="DE837" t="b">
            <v>0</v>
          </cell>
          <cell r="DF837" t="str">
            <v>BRCA2</v>
          </cell>
          <cell r="DG837" t="str">
            <v>c.4531G&gt;A</v>
          </cell>
          <cell r="DH837">
            <v>1.1220825853E-4</v>
          </cell>
          <cell r="DI837">
            <v>0</v>
          </cell>
          <cell r="DJ837">
            <v>0</v>
          </cell>
          <cell r="DK837">
            <v>0</v>
          </cell>
          <cell r="DL837">
            <v>1.8537742843999999E-5</v>
          </cell>
          <cell r="DM837">
            <v>1.2230919764999999E-4</v>
          </cell>
          <cell r="DN837" t="b">
            <v>0</v>
          </cell>
        </row>
        <row r="838">
          <cell r="B838" t="str">
            <v>c.4534C&gt;T</v>
          </cell>
          <cell r="C838" t="str">
            <v>p.(Arg1512Cys)</v>
          </cell>
          <cell r="D838" t="str">
            <v>4762C&gt;T</v>
          </cell>
          <cell r="E838" t="str">
            <v>R1512C</v>
          </cell>
          <cell r="G838" t="str">
            <v>c.4534C&gt;T</v>
          </cell>
          <cell r="K838">
            <v>1.1021570725287184</v>
          </cell>
          <cell r="L838">
            <v>0.53177894050099017</v>
          </cell>
          <cell r="N838">
            <v>0.58610392029499481</v>
          </cell>
          <cell r="O838">
            <v>0.02</v>
          </cell>
          <cell r="P838">
            <v>1.196130449581622E-2</v>
          </cell>
          <cell r="Q838">
            <v>1.1819922800087335E-2</v>
          </cell>
          <cell r="R838">
            <v>3</v>
          </cell>
          <cell r="T838">
            <v>0.02</v>
          </cell>
          <cell r="U838" t="str">
            <v>Same</v>
          </cell>
          <cell r="V838">
            <v>2.9999999329447746E-2</v>
          </cell>
          <cell r="Z838" t="str">
            <v/>
          </cell>
          <cell r="AA838">
            <v>1</v>
          </cell>
          <cell r="AB838">
            <v>1</v>
          </cell>
          <cell r="AD838">
            <v>1.1021570725287184</v>
          </cell>
          <cell r="AE838">
            <v>0.53177894050099017</v>
          </cell>
          <cell r="AF838">
            <v>1.7804189740978641E-2</v>
          </cell>
          <cell r="AK838" t="str">
            <v/>
          </cell>
          <cell r="AL838" t="str">
            <v/>
          </cell>
          <cell r="AM838" t="str">
            <v/>
          </cell>
          <cell r="AN838" t="str">
            <v/>
          </cell>
          <cell r="AR838" t="str">
            <v/>
          </cell>
          <cell r="AS838" t="str">
            <v/>
          </cell>
          <cell r="AT838" t="str">
            <v/>
          </cell>
          <cell r="AU838" t="str">
            <v/>
          </cell>
          <cell r="AW838" t="str">
            <v/>
          </cell>
          <cell r="AX838" t="str">
            <v/>
          </cell>
          <cell r="AY838" t="str">
            <v/>
          </cell>
          <cell r="AZ838" t="str">
            <v/>
          </cell>
          <cell r="BB838" t="str">
            <v/>
          </cell>
          <cell r="BE838" t="str">
            <v/>
          </cell>
          <cell r="BG838" t="str">
            <v/>
          </cell>
          <cell r="BI838" t="str">
            <v/>
          </cell>
          <cell r="CH838" t="str">
            <v/>
          </cell>
          <cell r="CI838" t="str">
            <v/>
          </cell>
          <cell r="CJ838" t="str">
            <v/>
          </cell>
          <cell r="CK838" t="str">
            <v/>
          </cell>
          <cell r="CN838">
            <v>0</v>
          </cell>
          <cell r="CO838">
            <v>0</v>
          </cell>
          <cell r="CP838" t="b">
            <v>1</v>
          </cell>
          <cell r="CQ838" t="str">
            <v>c.4534C&gt;T</v>
          </cell>
          <cell r="CX838" t="str">
            <v>BRCA2</v>
          </cell>
          <cell r="CY838" t="str">
            <v>c.4534C&gt;T</v>
          </cell>
          <cell r="DE838" t="b">
            <v>0</v>
          </cell>
          <cell r="DF838" t="str">
            <v>BRCA2</v>
          </cell>
          <cell r="DG838" t="str">
            <v>c.4534C&gt;T</v>
          </cell>
          <cell r="DN838" t="b">
            <v>0</v>
          </cell>
        </row>
        <row r="839">
          <cell r="B839" t="str">
            <v>c.4535G&gt;A</v>
          </cell>
          <cell r="C839" t="str">
            <v>p.(Arg1512His)</v>
          </cell>
          <cell r="D839" t="str">
            <v>4763G&gt;A</v>
          </cell>
          <cell r="E839" t="str">
            <v>R1512H</v>
          </cell>
          <cell r="G839" t="str">
            <v>c.4535G&gt;A</v>
          </cell>
          <cell r="J839">
            <v>1.07</v>
          </cell>
          <cell r="K839">
            <v>1.0756788211506356</v>
          </cell>
          <cell r="L839">
            <v>0.88548669629854682</v>
          </cell>
          <cell r="N839">
            <v>1.0191742356123212</v>
          </cell>
          <cell r="O839">
            <v>0.02</v>
          </cell>
          <cell r="P839">
            <v>2.0799474196169822E-2</v>
          </cell>
          <cell r="Q839">
            <v>2.0375670953933826E-2</v>
          </cell>
          <cell r="R839">
            <v>3</v>
          </cell>
          <cell r="T839">
            <v>0.02</v>
          </cell>
          <cell r="U839" t="str">
            <v>Same</v>
          </cell>
          <cell r="V839">
            <v>2.9999999329447746E-2</v>
          </cell>
          <cell r="Z839" t="str">
            <v/>
          </cell>
          <cell r="AA839">
            <v>1</v>
          </cell>
          <cell r="AB839">
            <v>1</v>
          </cell>
          <cell r="AD839">
            <v>1.0756788211506356</v>
          </cell>
          <cell r="AE839">
            <v>0.88548669629854682</v>
          </cell>
          <cell r="AF839">
            <v>2.861575599452653E-2</v>
          </cell>
          <cell r="AK839" t="str">
            <v/>
          </cell>
          <cell r="AL839" t="str">
            <v/>
          </cell>
          <cell r="AM839" t="str">
            <v/>
          </cell>
          <cell r="AN839" t="str">
            <v/>
          </cell>
          <cell r="AR839" t="str">
            <v/>
          </cell>
          <cell r="AS839" t="str">
            <v/>
          </cell>
          <cell r="AT839" t="str">
            <v/>
          </cell>
          <cell r="AU839" t="str">
            <v/>
          </cell>
          <cell r="AW839" t="str">
            <v/>
          </cell>
          <cell r="AX839" t="str">
            <v/>
          </cell>
          <cell r="AY839" t="str">
            <v/>
          </cell>
          <cell r="AZ839" t="str">
            <v/>
          </cell>
          <cell r="BB839" t="str">
            <v/>
          </cell>
          <cell r="BE839" t="str">
            <v/>
          </cell>
          <cell r="BG839" t="str">
            <v/>
          </cell>
          <cell r="BI839" t="str">
            <v/>
          </cell>
          <cell r="CD839">
            <v>1.07</v>
          </cell>
          <cell r="CH839" t="str">
            <v/>
          </cell>
          <cell r="CI839" t="str">
            <v/>
          </cell>
          <cell r="CJ839" t="str">
            <v/>
          </cell>
          <cell r="CK839" t="str">
            <v/>
          </cell>
          <cell r="CN839">
            <v>0</v>
          </cell>
          <cell r="CO839">
            <v>0</v>
          </cell>
          <cell r="CP839" t="b">
            <v>1</v>
          </cell>
          <cell r="CQ839" t="str">
            <v>c.4535G&gt;A</v>
          </cell>
          <cell r="CX839" t="str">
            <v>BRCA2</v>
          </cell>
          <cell r="CY839" t="str">
            <v>c.4535G&gt;A</v>
          </cell>
          <cell r="DE839" t="b">
            <v>0</v>
          </cell>
          <cell r="DF839" t="str">
            <v>BRCA2</v>
          </cell>
          <cell r="DG839" t="str">
            <v>c.4535G&gt;A</v>
          </cell>
          <cell r="DN839" t="b">
            <v>0</v>
          </cell>
        </row>
        <row r="840">
          <cell r="B840" t="str">
            <v>c.4547T&gt;A</v>
          </cell>
          <cell r="C840" t="str">
            <v>p.(Ile1516Asn)</v>
          </cell>
          <cell r="D840" t="str">
            <v>4775T&gt;A</v>
          </cell>
          <cell r="E840" t="str">
            <v>I1516N</v>
          </cell>
          <cell r="G840" t="str">
            <v>c.4547T&gt;A</v>
          </cell>
          <cell r="K840">
            <v>1.0246153856466556</v>
          </cell>
          <cell r="L840">
            <v>2.0650072830612678</v>
          </cell>
          <cell r="N840">
            <v>2.1158382336969734</v>
          </cell>
          <cell r="O840">
            <v>0.02</v>
          </cell>
          <cell r="P840">
            <v>4.3180372116264763E-2</v>
          </cell>
          <cell r="Q840">
            <v>4.1393006684612176E-2</v>
          </cell>
          <cell r="R840">
            <v>3</v>
          </cell>
          <cell r="T840">
            <v>0.02</v>
          </cell>
          <cell r="U840" t="str">
            <v>Same</v>
          </cell>
          <cell r="V840">
            <v>2.9999999329447746E-2</v>
          </cell>
          <cell r="Z840" t="str">
            <v/>
          </cell>
          <cell r="AA840">
            <v>1</v>
          </cell>
          <cell r="AB840">
            <v>1</v>
          </cell>
          <cell r="AD840">
            <v>1.0246153856466556</v>
          </cell>
          <cell r="AE840">
            <v>2.0650072830612678</v>
          </cell>
          <cell r="AF840">
            <v>6.1419131192145225E-2</v>
          </cell>
          <cell r="AK840" t="str">
            <v/>
          </cell>
          <cell r="AL840" t="str">
            <v/>
          </cell>
          <cell r="AM840" t="str">
            <v/>
          </cell>
          <cell r="AN840" t="str">
            <v/>
          </cell>
          <cell r="AR840" t="str">
            <v/>
          </cell>
          <cell r="AS840" t="str">
            <v/>
          </cell>
          <cell r="AT840" t="str">
            <v/>
          </cell>
          <cell r="AU840" t="str">
            <v/>
          </cell>
          <cell r="AW840" t="str">
            <v/>
          </cell>
          <cell r="AX840" t="str">
            <v/>
          </cell>
          <cell r="AY840" t="str">
            <v/>
          </cell>
          <cell r="AZ840" t="str">
            <v/>
          </cell>
          <cell r="BB840" t="str">
            <v/>
          </cell>
          <cell r="BE840" t="str">
            <v/>
          </cell>
          <cell r="BG840" t="str">
            <v/>
          </cell>
          <cell r="BI840" t="str">
            <v/>
          </cell>
          <cell r="CH840" t="str">
            <v/>
          </cell>
          <cell r="CI840" t="str">
            <v/>
          </cell>
          <cell r="CJ840" t="str">
            <v/>
          </cell>
          <cell r="CK840" t="str">
            <v/>
          </cell>
          <cell r="CN840">
            <v>0</v>
          </cell>
          <cell r="CO840">
            <v>0</v>
          </cell>
          <cell r="CP840" t="b">
            <v>1</v>
          </cell>
          <cell r="CQ840" t="str">
            <v>c.4547T&gt;A</v>
          </cell>
          <cell r="CX840" t="str">
            <v>BRCA2</v>
          </cell>
          <cell r="CY840" t="str">
            <v>c.4547T&gt;A</v>
          </cell>
          <cell r="DE840" t="b">
            <v>0</v>
          </cell>
          <cell r="DF840" t="str">
            <v>BRCA2</v>
          </cell>
          <cell r="DG840" t="str">
            <v>c.4547T&gt;A</v>
          </cell>
          <cell r="DN840" t="b">
            <v>0</v>
          </cell>
        </row>
        <row r="841">
          <cell r="B841" t="str">
            <v>c.4558A&gt;G</v>
          </cell>
          <cell r="C841" t="str">
            <v>p.(Thr1520Ala)</v>
          </cell>
          <cell r="D841" t="str">
            <v>4786A&gt;G</v>
          </cell>
          <cell r="E841" t="str">
            <v>T1520A</v>
          </cell>
          <cell r="G841" t="str">
            <v>c.4558A&gt;G</v>
          </cell>
          <cell r="K841">
            <v>1.0246153856466556</v>
          </cell>
          <cell r="L841">
            <v>0.47813548427926755</v>
          </cell>
          <cell r="N841">
            <v>0.48990497361615215</v>
          </cell>
          <cell r="O841">
            <v>0.02</v>
          </cell>
          <cell r="P841">
            <v>9.9980606860439209E-3</v>
          </cell>
          <cell r="Q841">
            <v>9.8990889935498608E-3</v>
          </cell>
          <cell r="R841">
            <v>2</v>
          </cell>
          <cell r="S841" t="str">
            <v>Multifac new calc</v>
          </cell>
          <cell r="T841">
            <v>0.02</v>
          </cell>
          <cell r="U841" t="str">
            <v>Same</v>
          </cell>
          <cell r="V841">
            <v>2.9999999329447746E-2</v>
          </cell>
          <cell r="Z841" t="str">
            <v/>
          </cell>
          <cell r="AA841">
            <v>1</v>
          </cell>
          <cell r="AB841">
            <v>1</v>
          </cell>
          <cell r="AD841">
            <v>1.0246153856466556</v>
          </cell>
          <cell r="AE841">
            <v>0.47813548427926755</v>
          </cell>
          <cell r="AF841">
            <v>1.4925552375861217E-2</v>
          </cell>
          <cell r="AK841" t="str">
            <v/>
          </cell>
          <cell r="AL841" t="str">
            <v/>
          </cell>
          <cell r="AM841" t="str">
            <v/>
          </cell>
          <cell r="AN841" t="str">
            <v/>
          </cell>
          <cell r="AR841" t="str">
            <v/>
          </cell>
          <cell r="AS841" t="str">
            <v/>
          </cell>
          <cell r="AT841" t="str">
            <v/>
          </cell>
          <cell r="AU841" t="str">
            <v/>
          </cell>
          <cell r="AW841" t="str">
            <v/>
          </cell>
          <cell r="AX841" t="str">
            <v/>
          </cell>
          <cell r="AY841" t="str">
            <v/>
          </cell>
          <cell r="AZ841" t="str">
            <v/>
          </cell>
          <cell r="BB841" t="str">
            <v/>
          </cell>
          <cell r="BE841" t="str">
            <v/>
          </cell>
          <cell r="BG841" t="str">
            <v/>
          </cell>
          <cell r="BI841" t="str">
            <v/>
          </cell>
          <cell r="CH841" t="str">
            <v/>
          </cell>
          <cell r="CI841" t="str">
            <v/>
          </cell>
          <cell r="CJ841" t="str">
            <v/>
          </cell>
          <cell r="CK841" t="str">
            <v/>
          </cell>
          <cell r="CN841">
            <v>0</v>
          </cell>
          <cell r="CO841">
            <v>0</v>
          </cell>
          <cell r="CP841" t="b">
            <v>1</v>
          </cell>
          <cell r="CQ841" t="str">
            <v>c.4558A&gt;G</v>
          </cell>
          <cell r="CX841" t="str">
            <v>BRCA2</v>
          </cell>
          <cell r="CY841" t="str">
            <v>c.4558A&gt;G</v>
          </cell>
          <cell r="DE841" t="b">
            <v>0</v>
          </cell>
          <cell r="DF841" t="str">
            <v>BRCA2</v>
          </cell>
          <cell r="DG841" t="str">
            <v>c.4558A&gt;G</v>
          </cell>
          <cell r="DN841" t="b">
            <v>0</v>
          </cell>
        </row>
        <row r="842">
          <cell r="B842" t="str">
            <v>c.455C&gt;A</v>
          </cell>
          <cell r="C842" t="str">
            <v>p.(Thr152Lys)</v>
          </cell>
          <cell r="D842" t="str">
            <v>683C&gt;A</v>
          </cell>
          <cell r="E842" t="str">
            <v>T152K</v>
          </cell>
          <cell r="G842" t="str">
            <v>c.455C&gt;A</v>
          </cell>
          <cell r="K842">
            <v>1.0246153856466556</v>
          </cell>
          <cell r="L842">
            <v>2.6505832737951538</v>
          </cell>
          <cell r="N842">
            <v>2.7158284032681963</v>
          </cell>
          <cell r="O842">
            <v>0.02</v>
          </cell>
          <cell r="P842">
            <v>5.5425069454452983E-2</v>
          </cell>
          <cell r="Q842">
            <v>5.2514452288974042E-2</v>
          </cell>
          <cell r="R842">
            <v>3</v>
          </cell>
          <cell r="T842">
            <v>0.02</v>
          </cell>
          <cell r="U842" t="str">
            <v>Same</v>
          </cell>
          <cell r="V842">
            <v>2.9999999329447746E-2</v>
          </cell>
          <cell r="Z842" t="str">
            <v/>
          </cell>
          <cell r="AA842">
            <v>1</v>
          </cell>
          <cell r="AB842">
            <v>1</v>
          </cell>
          <cell r="AD842">
            <v>1.0246153856466556</v>
          </cell>
          <cell r="AE842">
            <v>2.6505832737951538</v>
          </cell>
          <cell r="AF842">
            <v>7.7486256759753513E-2</v>
          </cell>
          <cell r="AK842" t="str">
            <v/>
          </cell>
          <cell r="AL842" t="str">
            <v/>
          </cell>
          <cell r="AM842" t="str">
            <v/>
          </cell>
          <cell r="AN842" t="str">
            <v/>
          </cell>
          <cell r="AR842" t="str">
            <v/>
          </cell>
          <cell r="AS842" t="str">
            <v/>
          </cell>
          <cell r="AT842" t="str">
            <v/>
          </cell>
          <cell r="AU842" t="str">
            <v/>
          </cell>
          <cell r="AW842" t="str">
            <v/>
          </cell>
          <cell r="AX842" t="str">
            <v/>
          </cell>
          <cell r="AY842" t="str">
            <v/>
          </cell>
          <cell r="AZ842" t="str">
            <v/>
          </cell>
          <cell r="BB842" t="str">
            <v/>
          </cell>
          <cell r="BE842" t="str">
            <v/>
          </cell>
          <cell r="BG842" t="str">
            <v/>
          </cell>
          <cell r="BI842" t="str">
            <v/>
          </cell>
          <cell r="CH842" t="str">
            <v>Sanz</v>
          </cell>
          <cell r="CI842" t="str">
            <v>2010</v>
          </cell>
          <cell r="CJ842" t="str">
            <v>exon 5 deletion</v>
          </cell>
          <cell r="CK842" t="str">
            <v>Exon skipping</v>
          </cell>
          <cell r="CL842">
            <v>1</v>
          </cell>
          <cell r="CN842">
            <v>0</v>
          </cell>
          <cell r="CO842">
            <v>0</v>
          </cell>
          <cell r="CP842" t="b">
            <v>1</v>
          </cell>
          <cell r="CQ842" t="str">
            <v>c.455C&gt;A</v>
          </cell>
          <cell r="CX842" t="str">
            <v>BRCA2</v>
          </cell>
          <cell r="CY842" t="str">
            <v>c.455C&gt;A</v>
          </cell>
          <cell r="DE842" t="b">
            <v>0</v>
          </cell>
          <cell r="DF842" t="str">
            <v>BRCA2</v>
          </cell>
          <cell r="DG842" t="str">
            <v>c.455C&gt;A</v>
          </cell>
          <cell r="DN842" t="b">
            <v>0</v>
          </cell>
        </row>
        <row r="843">
          <cell r="B843" t="str">
            <v>c.4563A&gt;G</v>
          </cell>
          <cell r="C843" t="str">
            <v>p.(=)</v>
          </cell>
          <cell r="D843" t="str">
            <v>4791A&gt;G</v>
          </cell>
          <cell r="E843" t="str">
            <v>L1521L</v>
          </cell>
          <cell r="O843" t="e">
            <v>#N/A</v>
          </cell>
          <cell r="R843">
            <v>1</v>
          </cell>
          <cell r="S843" t="str">
            <v>Frequency &gt;1%</v>
          </cell>
          <cell r="T843">
            <v>0.02</v>
          </cell>
          <cell r="U843" t="e">
            <v>#N/A</v>
          </cell>
          <cell r="Z843" t="str">
            <v/>
          </cell>
          <cell r="AK843" t="str">
            <v/>
          </cell>
          <cell r="AL843" t="str">
            <v/>
          </cell>
          <cell r="AM843" t="str">
            <v/>
          </cell>
          <cell r="AN843" t="str">
            <v/>
          </cell>
          <cell r="AR843" t="str">
            <v/>
          </cell>
          <cell r="AS843" t="str">
            <v/>
          </cell>
          <cell r="AT843" t="str">
            <v/>
          </cell>
          <cell r="AU843" t="str">
            <v/>
          </cell>
          <cell r="AW843" t="str">
            <v/>
          </cell>
          <cell r="AX843" t="str">
            <v/>
          </cell>
          <cell r="AY843" t="str">
            <v/>
          </cell>
          <cell r="AZ843" t="str">
            <v/>
          </cell>
          <cell r="BB843" t="str">
            <v/>
          </cell>
          <cell r="BE843" t="str">
            <v/>
          </cell>
          <cell r="BG843" t="str">
            <v/>
          </cell>
          <cell r="BI843" t="str">
            <v/>
          </cell>
          <cell r="CH843" t="str">
            <v/>
          </cell>
          <cell r="CI843" t="str">
            <v/>
          </cell>
          <cell r="CJ843" t="str">
            <v/>
          </cell>
          <cell r="CK843" t="str">
            <v/>
          </cell>
          <cell r="CN843">
            <v>0</v>
          </cell>
          <cell r="CO843">
            <v>0</v>
          </cell>
          <cell r="CP843" t="b">
            <v>1</v>
          </cell>
          <cell r="CQ843" t="str">
            <v>c.4563A&gt;G</v>
          </cell>
          <cell r="CR843">
            <v>0.99709999999999999</v>
          </cell>
          <cell r="CS843">
            <v>1</v>
          </cell>
          <cell r="CT843">
            <v>1</v>
          </cell>
          <cell r="CU843">
            <v>0.90390000000000004</v>
          </cell>
          <cell r="CV843">
            <v>0.999</v>
          </cell>
          <cell r="CW843" t="b">
            <v>1</v>
          </cell>
          <cell r="CX843" t="str">
            <v>BRCA2</v>
          </cell>
          <cell r="CY843" t="str">
            <v>c.4563G&gt;A</v>
          </cell>
          <cell r="CZ843">
            <v>2.9000000000000137E-3</v>
          </cell>
          <cell r="DA843">
            <v>0</v>
          </cell>
          <cell r="DB843">
            <v>0</v>
          </cell>
          <cell r="DC843">
            <v>9.6099999999999963E-2</v>
          </cell>
          <cell r="DD843">
            <v>1.0000000000000009E-3</v>
          </cell>
          <cell r="DE843" t="b">
            <v>1</v>
          </cell>
          <cell r="DF843" t="str">
            <v>BRCA2</v>
          </cell>
          <cell r="DG843" t="str">
            <v>c.4563G&gt;A</v>
          </cell>
          <cell r="DH843">
            <v>7.5011145790000011E-2</v>
          </cell>
          <cell r="DI843">
            <v>3.2119914299999497E-3</v>
          </cell>
          <cell r="DJ843">
            <v>0</v>
          </cell>
          <cell r="DK843">
            <v>0</v>
          </cell>
          <cell r="DL843">
            <v>4.6200473000002074E-4</v>
          </cell>
          <cell r="DM843">
            <v>6.1005369999977965E-5</v>
          </cell>
          <cell r="DN843" t="b">
            <v>1</v>
          </cell>
        </row>
        <row r="844">
          <cell r="B844" t="str">
            <v>c.4570T&gt;G</v>
          </cell>
          <cell r="C844" t="str">
            <v>p.(Phe1524Val)</v>
          </cell>
          <cell r="D844" t="str">
            <v>4798T&gt;G</v>
          </cell>
          <cell r="E844" t="str">
            <v>F1524V</v>
          </cell>
          <cell r="I844">
            <v>1.4791099999999999</v>
          </cell>
          <cell r="K844">
            <v>6.6655862617570075E-2</v>
          </cell>
          <cell r="L844">
            <v>1.0308557527263978E-2</v>
          </cell>
          <cell r="N844">
            <v>1.0163346336405387E-3</v>
          </cell>
          <cell r="O844">
            <v>0.02</v>
          </cell>
          <cell r="P844">
            <v>2.0741523135521196E-5</v>
          </cell>
          <cell r="Q844">
            <v>2.0741092933662258E-5</v>
          </cell>
          <cell r="R844">
            <v>1</v>
          </cell>
          <cell r="S844" t="str">
            <v>Multifac new calc</v>
          </cell>
          <cell r="T844">
            <v>0.02</v>
          </cell>
          <cell r="U844" t="str">
            <v>Same</v>
          </cell>
          <cell r="V844">
            <v>0.34999999403953552</v>
          </cell>
          <cell r="Z844" t="str">
            <v/>
          </cell>
          <cell r="AA844" t="str">
            <v>2+</v>
          </cell>
          <cell r="AB844">
            <v>1.4820000069692292</v>
          </cell>
          <cell r="AD844">
            <v>6.6655862617570075E-2</v>
          </cell>
          <cell r="AE844">
            <v>1.0308557527263978E-2</v>
          </cell>
          <cell r="AF844">
            <v>5.4802587504207141E-4</v>
          </cell>
          <cell r="AJ844">
            <v>0.02</v>
          </cell>
          <cell r="AK844" t="str">
            <v>2.08×10−5</v>
          </cell>
          <cell r="AL844" t="str">
            <v>Lindor 2012</v>
          </cell>
          <cell r="AM844" t="str">
            <v>Easton et al., 2007</v>
          </cell>
          <cell r="AN844" t="str">
            <v>Y</v>
          </cell>
          <cell r="AO844">
            <v>0.02</v>
          </cell>
          <cell r="AP844">
            <v>2.0000000000000002E-5</v>
          </cell>
          <cell r="AR844">
            <v>1.4791099999999999</v>
          </cell>
          <cell r="AS844" t="str">
            <v>-</v>
          </cell>
          <cell r="AT844">
            <v>1.023E-2</v>
          </cell>
          <cell r="AU844">
            <v>6.6070000000000004E-2</v>
          </cell>
          <cell r="AV844">
            <v>1E-3</v>
          </cell>
          <cell r="AW844" t="str">
            <v>Easton DF et al., Am J Hum Genet, 81: 873-883, 2007.</v>
          </cell>
          <cell r="AX844" t="str">
            <v/>
          </cell>
          <cell r="AY844" t="str">
            <v/>
          </cell>
          <cell r="AZ844" t="str">
            <v/>
          </cell>
          <cell r="BB844" t="str">
            <v/>
          </cell>
          <cell r="BE844" t="str">
            <v/>
          </cell>
          <cell r="BG844" t="str">
            <v/>
          </cell>
          <cell r="BI844" t="str">
            <v/>
          </cell>
          <cell r="CH844" t="str">
            <v/>
          </cell>
          <cell r="CI844" t="str">
            <v/>
          </cell>
          <cell r="CJ844" t="str">
            <v/>
          </cell>
          <cell r="CK844" t="str">
            <v/>
          </cell>
          <cell r="CN844">
            <v>0</v>
          </cell>
          <cell r="CO844">
            <v>0</v>
          </cell>
          <cell r="CP844" t="b">
            <v>1</v>
          </cell>
          <cell r="CQ844" t="str">
            <v>c.4570T&gt;G</v>
          </cell>
          <cell r="CX844" t="str">
            <v>BRCA2</v>
          </cell>
          <cell r="CY844" t="str">
            <v>c.4570T&gt;G</v>
          </cell>
          <cell r="DE844" t="b">
            <v>0</v>
          </cell>
          <cell r="DF844" t="str">
            <v>BRCA2</v>
          </cell>
          <cell r="DG844" t="str">
            <v>c.4570T&gt;G</v>
          </cell>
          <cell r="DH844">
            <v>0</v>
          </cell>
          <cell r="DI844">
            <v>0</v>
          </cell>
          <cell r="DJ844">
            <v>0</v>
          </cell>
          <cell r="DK844">
            <v>0</v>
          </cell>
          <cell r="DL844">
            <v>1.84972809E-5</v>
          </cell>
          <cell r="DM844">
            <v>0</v>
          </cell>
          <cell r="DN844" t="b">
            <v>0</v>
          </cell>
        </row>
        <row r="845">
          <cell r="B845" t="str">
            <v>c.4577C&gt;G</v>
          </cell>
          <cell r="C845" t="str">
            <v>p.(Thr1526Arg)</v>
          </cell>
          <cell r="D845" t="str">
            <v>4805C&gt;G</v>
          </cell>
          <cell r="E845" t="str">
            <v>T1526R</v>
          </cell>
          <cell r="G845" t="str">
            <v>c.4577C&gt;G</v>
          </cell>
          <cell r="O845">
            <v>0.02</v>
          </cell>
          <cell r="R845" t="str">
            <v/>
          </cell>
          <cell r="T845">
            <v>0.02</v>
          </cell>
          <cell r="U845" t="str">
            <v>Same</v>
          </cell>
          <cell r="Z845" t="str">
            <v/>
          </cell>
          <cell r="AK845" t="str">
            <v/>
          </cell>
          <cell r="AL845" t="str">
            <v/>
          </cell>
          <cell r="AM845" t="str">
            <v/>
          </cell>
          <cell r="AN845" t="str">
            <v/>
          </cell>
          <cell r="AR845" t="str">
            <v/>
          </cell>
          <cell r="AS845" t="str">
            <v/>
          </cell>
          <cell r="AT845" t="str">
            <v/>
          </cell>
          <cell r="AU845" t="str">
            <v/>
          </cell>
          <cell r="AW845" t="str">
            <v/>
          </cell>
          <cell r="AX845" t="str">
            <v/>
          </cell>
          <cell r="AY845" t="str">
            <v/>
          </cell>
          <cell r="AZ845" t="str">
            <v/>
          </cell>
          <cell r="BB845" t="str">
            <v/>
          </cell>
          <cell r="BE845" t="str">
            <v/>
          </cell>
          <cell r="BG845" t="str">
            <v/>
          </cell>
          <cell r="BI845" t="str">
            <v/>
          </cell>
          <cell r="CH845" t="str">
            <v/>
          </cell>
          <cell r="CI845" t="str">
            <v/>
          </cell>
          <cell r="CJ845" t="str">
            <v/>
          </cell>
          <cell r="CK845" t="str">
            <v/>
          </cell>
          <cell r="CN845">
            <v>0</v>
          </cell>
          <cell r="CO845">
            <v>0</v>
          </cell>
          <cell r="CP845" t="b">
            <v>1</v>
          </cell>
          <cell r="CQ845" t="str">
            <v>c.4577C&gt;G</v>
          </cell>
          <cell r="CX845" t="str">
            <v>BRCA2</v>
          </cell>
          <cell r="CY845" t="str">
            <v>c.4577C&gt;G</v>
          </cell>
          <cell r="DE845" t="b">
            <v>0</v>
          </cell>
          <cell r="DF845" t="str">
            <v>BRCA2</v>
          </cell>
          <cell r="DG845" t="str">
            <v>c.4577C&gt;G</v>
          </cell>
          <cell r="DN845" t="b">
            <v>0</v>
          </cell>
        </row>
        <row r="846">
          <cell r="B846" t="str">
            <v>c.4578A&gt;G</v>
          </cell>
          <cell r="C846" t="str">
            <v>p.(=)</v>
          </cell>
          <cell r="D846" t="str">
            <v>4806A&gt;G</v>
          </cell>
          <cell r="E846" t="str">
            <v>T1526T</v>
          </cell>
          <cell r="O846">
            <v>0.02</v>
          </cell>
          <cell r="R846" t="str">
            <v/>
          </cell>
          <cell r="T846">
            <v>0.02</v>
          </cell>
          <cell r="U846" t="str">
            <v>Same</v>
          </cell>
          <cell r="Z846" t="str">
            <v/>
          </cell>
          <cell r="AK846" t="str">
            <v/>
          </cell>
          <cell r="AL846" t="str">
            <v/>
          </cell>
          <cell r="AM846" t="str">
            <v/>
          </cell>
          <cell r="AN846" t="str">
            <v/>
          </cell>
          <cell r="AR846" t="str">
            <v/>
          </cell>
          <cell r="AS846" t="str">
            <v/>
          </cell>
          <cell r="AT846" t="str">
            <v/>
          </cell>
          <cell r="AU846" t="str">
            <v/>
          </cell>
          <cell r="AW846" t="str">
            <v/>
          </cell>
          <cell r="AX846" t="str">
            <v/>
          </cell>
          <cell r="AY846" t="str">
            <v/>
          </cell>
          <cell r="AZ846" t="str">
            <v/>
          </cell>
          <cell r="BB846" t="str">
            <v/>
          </cell>
          <cell r="BE846" t="str">
            <v/>
          </cell>
          <cell r="BG846" t="str">
            <v/>
          </cell>
          <cell r="BI846" t="str">
            <v/>
          </cell>
          <cell r="CH846" t="str">
            <v/>
          </cell>
          <cell r="CI846" t="str">
            <v/>
          </cell>
          <cell r="CJ846" t="str">
            <v/>
          </cell>
          <cell r="CK846" t="str">
            <v/>
          </cell>
          <cell r="CN846">
            <v>0</v>
          </cell>
          <cell r="CO846">
            <v>0</v>
          </cell>
          <cell r="CP846" t="b">
            <v>1</v>
          </cell>
          <cell r="CQ846" t="str">
            <v>c.4578A&gt;G</v>
          </cell>
          <cell r="CR846">
            <v>0</v>
          </cell>
          <cell r="CS846">
            <v>1E-3</v>
          </cell>
          <cell r="CT846">
            <v>0</v>
          </cell>
          <cell r="CU846">
            <v>0</v>
          </cell>
          <cell r="CV846">
            <v>0</v>
          </cell>
          <cell r="CW846" t="b">
            <v>0</v>
          </cell>
          <cell r="CX846" t="str">
            <v>BRCA2</v>
          </cell>
          <cell r="CY846" t="str">
            <v>c.4578A&gt;G</v>
          </cell>
          <cell r="CZ846">
            <v>0</v>
          </cell>
          <cell r="DA846">
            <v>1E-3</v>
          </cell>
          <cell r="DB846">
            <v>0</v>
          </cell>
          <cell r="DC846">
            <v>0</v>
          </cell>
          <cell r="DD846">
            <v>0</v>
          </cell>
          <cell r="DE846" t="b">
            <v>0</v>
          </cell>
          <cell r="DF846" t="str">
            <v>BRCA2</v>
          </cell>
          <cell r="DG846" t="str">
            <v>c.4578A&gt;G</v>
          </cell>
          <cell r="DH846">
            <v>0</v>
          </cell>
          <cell r="DI846">
            <v>0</v>
          </cell>
          <cell r="DJ846">
            <v>2.4160732452E-3</v>
          </cell>
          <cell r="DK846">
            <v>0</v>
          </cell>
          <cell r="DL846">
            <v>0</v>
          </cell>
          <cell r="DM846">
            <v>0</v>
          </cell>
          <cell r="DN846" t="b">
            <v>0</v>
          </cell>
        </row>
        <row r="847">
          <cell r="B847" t="str">
            <v>c.4584C&gt;T</v>
          </cell>
          <cell r="C847" t="str">
            <v>p.(=)</v>
          </cell>
          <cell r="D847" t="str">
            <v>4812C&gt;T</v>
          </cell>
          <cell r="E847" t="str">
            <v>S1528S</v>
          </cell>
          <cell r="O847">
            <v>0.02</v>
          </cell>
          <cell r="R847" t="str">
            <v/>
          </cell>
          <cell r="T847">
            <v>0.02</v>
          </cell>
          <cell r="U847" t="str">
            <v>Same</v>
          </cell>
          <cell r="Z847" t="str">
            <v/>
          </cell>
          <cell r="AK847" t="str">
            <v/>
          </cell>
          <cell r="AL847" t="str">
            <v/>
          </cell>
          <cell r="AM847" t="str">
            <v/>
          </cell>
          <cell r="AN847" t="str">
            <v/>
          </cell>
          <cell r="AR847" t="str">
            <v/>
          </cell>
          <cell r="AS847" t="str">
            <v/>
          </cell>
          <cell r="AT847" t="str">
            <v/>
          </cell>
          <cell r="AU847" t="str">
            <v/>
          </cell>
          <cell r="AW847" t="str">
            <v/>
          </cell>
          <cell r="AX847" t="str">
            <v/>
          </cell>
          <cell r="AY847" t="str">
            <v/>
          </cell>
          <cell r="AZ847" t="str">
            <v/>
          </cell>
          <cell r="BB847" t="str">
            <v/>
          </cell>
          <cell r="BE847" t="str">
            <v/>
          </cell>
          <cell r="BG847" t="str">
            <v/>
          </cell>
          <cell r="BI847" t="str">
            <v/>
          </cell>
          <cell r="CH847" t="str">
            <v/>
          </cell>
          <cell r="CI847" t="str">
            <v/>
          </cell>
          <cell r="CJ847" t="str">
            <v/>
          </cell>
          <cell r="CK847" t="str">
            <v/>
          </cell>
          <cell r="CN847">
            <v>0</v>
          </cell>
          <cell r="CO847">
            <v>0</v>
          </cell>
          <cell r="CP847" t="b">
            <v>1</v>
          </cell>
          <cell r="CQ847" t="str">
            <v>c.4584C&gt;T</v>
          </cell>
          <cell r="CR847">
            <v>0</v>
          </cell>
          <cell r="CS847">
            <v>0</v>
          </cell>
          <cell r="CT847">
            <v>0</v>
          </cell>
          <cell r="CU847">
            <v>1.5E-3</v>
          </cell>
          <cell r="CV847">
            <v>0</v>
          </cell>
          <cell r="CW847" t="b">
            <v>0</v>
          </cell>
          <cell r="CX847" t="str">
            <v>BRCA2</v>
          </cell>
          <cell r="CY847" t="str">
            <v>c.4584C&gt;T</v>
          </cell>
          <cell r="CZ847">
            <v>0</v>
          </cell>
          <cell r="DA847">
            <v>0</v>
          </cell>
          <cell r="DB847">
            <v>0</v>
          </cell>
          <cell r="DC847">
            <v>1.5E-3</v>
          </cell>
          <cell r="DD847">
            <v>0</v>
          </cell>
          <cell r="DE847" t="b">
            <v>0</v>
          </cell>
          <cell r="DF847" t="str">
            <v>BRCA2</v>
          </cell>
          <cell r="DG847" t="str">
            <v>c.4584C&gt;T</v>
          </cell>
          <cell r="DH847">
            <v>6.8524440383999996E-4</v>
          </cell>
          <cell r="DI847">
            <v>7.1505184126E-4</v>
          </cell>
          <cell r="DJ847">
            <v>1.272264631E-4</v>
          </cell>
          <cell r="DK847">
            <v>0</v>
          </cell>
          <cell r="DL847">
            <v>1.4798372179E-4</v>
          </cell>
          <cell r="DM847">
            <v>0</v>
          </cell>
          <cell r="DN847" t="b">
            <v>0</v>
          </cell>
        </row>
        <row r="848">
          <cell r="B848" t="str">
            <v>c.4585G&gt;A</v>
          </cell>
          <cell r="C848" t="str">
            <v>p.(Gly1529Arg)</v>
          </cell>
          <cell r="D848" t="str">
            <v>4813G&gt;A</v>
          </cell>
          <cell r="E848" t="str">
            <v>G1529R</v>
          </cell>
          <cell r="H848">
            <v>0</v>
          </cell>
          <cell r="I848">
            <v>1</v>
          </cell>
          <cell r="J848">
            <v>1.4739208049E-2</v>
          </cell>
          <cell r="K848">
            <v>1.0829647594711398E-4</v>
          </cell>
          <cell r="L848">
            <v>7.5215359189823261E-5</v>
          </cell>
          <cell r="M848">
            <v>8.8693219297854659E-17</v>
          </cell>
          <cell r="N848">
            <v>1.0648426223290755E-26</v>
          </cell>
          <cell r="O848">
            <v>0.02</v>
          </cell>
          <cell r="P848">
            <v>2.173148208834848E-28</v>
          </cell>
          <cell r="Q848">
            <v>2.173148208834848E-28</v>
          </cell>
          <cell r="R848">
            <v>1</v>
          </cell>
          <cell r="S848" t="str">
            <v>Multifac new calc</v>
          </cell>
          <cell r="T848">
            <v>0.02</v>
          </cell>
          <cell r="U848" t="str">
            <v>Same</v>
          </cell>
          <cell r="V848">
            <v>0.34999999403953552</v>
          </cell>
          <cell r="Y848">
            <v>42</v>
          </cell>
          <cell r="Z848">
            <v>1.4739208049E-2</v>
          </cell>
          <cell r="AA848">
            <v>1</v>
          </cell>
          <cell r="AB848">
            <v>1</v>
          </cell>
          <cell r="AD848">
            <v>1.0829647594711398E-4</v>
          </cell>
          <cell r="AE848">
            <v>7.5215359189823261E-5</v>
          </cell>
          <cell r="AF848">
            <v>4.3860697398080259E-9</v>
          </cell>
          <cell r="AJ848">
            <v>0.02</v>
          </cell>
          <cell r="AK848" t="str">
            <v>1.66×10−10</v>
          </cell>
          <cell r="AL848" t="str">
            <v>Lindor 2012</v>
          </cell>
          <cell r="AM848" t="str">
            <v>Easton et al., 2007</v>
          </cell>
          <cell r="AN848" t="str">
            <v>Y</v>
          </cell>
          <cell r="AO848">
            <v>0.02</v>
          </cell>
          <cell r="AP848">
            <v>0</v>
          </cell>
          <cell r="AR848">
            <v>1</v>
          </cell>
          <cell r="AS848" t="str">
            <v>-</v>
          </cell>
          <cell r="AT848">
            <v>8.0000000000000007E-5</v>
          </cell>
          <cell r="AU848">
            <v>1.1E-4</v>
          </cell>
          <cell r="AV848">
            <v>8.7999999999999994E-9</v>
          </cell>
          <cell r="AW848" t="str">
            <v>Easton DF et al., Am J Hum Genet, 81: 873-883, 2007.</v>
          </cell>
          <cell r="AX848">
            <v>1.4650232935E-17</v>
          </cell>
          <cell r="AY848">
            <v>6.0540484026000003</v>
          </cell>
          <cell r="AZ848" t="str">
            <v/>
          </cell>
          <cell r="BB848" t="str">
            <v/>
          </cell>
          <cell r="BE848" t="str">
            <v/>
          </cell>
          <cell r="BG848" t="str">
            <v/>
          </cell>
          <cell r="BI848" t="str">
            <v/>
          </cell>
          <cell r="CH848" t="str">
            <v/>
          </cell>
          <cell r="CI848" t="str">
            <v/>
          </cell>
          <cell r="CJ848" t="str">
            <v/>
          </cell>
          <cell r="CK848" t="str">
            <v/>
          </cell>
          <cell r="CN848">
            <v>0</v>
          </cell>
          <cell r="CO848">
            <v>42</v>
          </cell>
          <cell r="CP848" t="b">
            <v>1</v>
          </cell>
          <cell r="CQ848" t="str">
            <v>c.4585G&gt;A</v>
          </cell>
          <cell r="CR848">
            <v>1.4E-3</v>
          </cell>
          <cell r="CS848">
            <v>0</v>
          </cell>
          <cell r="CT848">
            <v>0</v>
          </cell>
          <cell r="CU848">
            <v>0</v>
          </cell>
          <cell r="CV848">
            <v>2E-3</v>
          </cell>
          <cell r="CW848" t="b">
            <v>0</v>
          </cell>
          <cell r="CX848" t="str">
            <v>BRCA2</v>
          </cell>
          <cell r="CY848" t="str">
            <v>c.4585G&gt;A</v>
          </cell>
          <cell r="CZ848">
            <v>1.4E-3</v>
          </cell>
          <cell r="DA848">
            <v>0</v>
          </cell>
          <cell r="DB848">
            <v>0</v>
          </cell>
          <cell r="DC848">
            <v>0</v>
          </cell>
          <cell r="DD848">
            <v>2E-3</v>
          </cell>
          <cell r="DE848" t="b">
            <v>0</v>
          </cell>
          <cell r="DF848" t="str">
            <v>BRCA2</v>
          </cell>
          <cell r="DG848" t="str">
            <v>c.4585G&gt;A</v>
          </cell>
          <cell r="DH848">
            <v>0</v>
          </cell>
          <cell r="DI848">
            <v>1.7879492221999999E-4</v>
          </cell>
          <cell r="DJ848">
            <v>0</v>
          </cell>
          <cell r="DK848">
            <v>0</v>
          </cell>
          <cell r="DL848">
            <v>6.1043285239E-4</v>
          </cell>
          <cell r="DM848">
            <v>3.663003663E-4</v>
          </cell>
          <cell r="DN848" t="b">
            <v>0</v>
          </cell>
        </row>
        <row r="849">
          <cell r="B849" t="str">
            <v>c.4587G&gt;T</v>
          </cell>
          <cell r="C849" t="str">
            <v>p.(=)</v>
          </cell>
          <cell r="D849" t="str">
            <v>4815G&gt;T</v>
          </cell>
          <cell r="E849" t="str">
            <v>G1529G</v>
          </cell>
          <cell r="O849">
            <v>0.02</v>
          </cell>
          <cell r="R849" t="str">
            <v/>
          </cell>
          <cell r="T849">
            <v>0.02</v>
          </cell>
          <cell r="U849" t="str">
            <v>Same</v>
          </cell>
          <cell r="Z849" t="str">
            <v/>
          </cell>
          <cell r="AK849" t="str">
            <v/>
          </cell>
          <cell r="AL849" t="str">
            <v/>
          </cell>
          <cell r="AM849" t="str">
            <v/>
          </cell>
          <cell r="AN849" t="str">
            <v/>
          </cell>
          <cell r="AR849" t="str">
            <v/>
          </cell>
          <cell r="AS849" t="str">
            <v/>
          </cell>
          <cell r="AT849" t="str">
            <v/>
          </cell>
          <cell r="AU849" t="str">
            <v/>
          </cell>
          <cell r="AW849" t="str">
            <v/>
          </cell>
          <cell r="AX849" t="str">
            <v/>
          </cell>
          <cell r="AY849" t="str">
            <v/>
          </cell>
          <cell r="AZ849" t="str">
            <v/>
          </cell>
          <cell r="BB849" t="str">
            <v/>
          </cell>
          <cell r="BE849" t="str">
            <v/>
          </cell>
          <cell r="BG849" t="str">
            <v/>
          </cell>
          <cell r="BI849" t="str">
            <v/>
          </cell>
          <cell r="CH849" t="str">
            <v/>
          </cell>
          <cell r="CI849" t="str">
            <v/>
          </cell>
          <cell r="CJ849" t="str">
            <v/>
          </cell>
          <cell r="CK849" t="str">
            <v/>
          </cell>
          <cell r="CN849">
            <v>0</v>
          </cell>
          <cell r="CO849">
            <v>0</v>
          </cell>
          <cell r="CP849" t="b">
            <v>1</v>
          </cell>
          <cell r="CQ849" t="str">
            <v>c.4587G&gt;T</v>
          </cell>
          <cell r="CX849" t="str">
            <v>BRCA2</v>
          </cell>
          <cell r="CY849" t="str">
            <v>c.4587G&gt;T</v>
          </cell>
          <cell r="DE849" t="b">
            <v>0</v>
          </cell>
          <cell r="DF849" t="str">
            <v>BRCA2</v>
          </cell>
          <cell r="DG849" t="str">
            <v>c.4587G&gt;T</v>
          </cell>
          <cell r="DN849" t="b">
            <v>0</v>
          </cell>
        </row>
        <row r="850">
          <cell r="B850" t="str">
            <v>c.4594G&gt;T</v>
          </cell>
          <cell r="C850" t="str">
            <v>p.(Val1532Phe)</v>
          </cell>
          <cell r="D850" t="str">
            <v>4822G&gt;T</v>
          </cell>
          <cell r="E850" t="str">
            <v>V1532F</v>
          </cell>
          <cell r="G850" t="str">
            <v>c.4594G&gt;T</v>
          </cell>
          <cell r="O850">
            <v>0.02</v>
          </cell>
          <cell r="R850" t="str">
            <v/>
          </cell>
          <cell r="T850">
            <v>0.02</v>
          </cell>
          <cell r="U850" t="str">
            <v>Same</v>
          </cell>
          <cell r="Z850" t="str">
            <v/>
          </cell>
          <cell r="AK850" t="str">
            <v/>
          </cell>
          <cell r="AL850" t="str">
            <v/>
          </cell>
          <cell r="AM850" t="str">
            <v/>
          </cell>
          <cell r="AN850" t="str">
            <v/>
          </cell>
          <cell r="AR850" t="str">
            <v/>
          </cell>
          <cell r="AS850" t="str">
            <v/>
          </cell>
          <cell r="AT850" t="str">
            <v/>
          </cell>
          <cell r="AU850" t="str">
            <v/>
          </cell>
          <cell r="AW850" t="str">
            <v/>
          </cell>
          <cell r="AX850" t="str">
            <v/>
          </cell>
          <cell r="AY850" t="str">
            <v/>
          </cell>
          <cell r="AZ850" t="str">
            <v/>
          </cell>
          <cell r="BB850" t="str">
            <v/>
          </cell>
          <cell r="BE850" t="str">
            <v/>
          </cell>
          <cell r="BG850" t="str">
            <v/>
          </cell>
          <cell r="BI850" t="str">
            <v/>
          </cell>
          <cell r="CH850" t="str">
            <v/>
          </cell>
          <cell r="CI850" t="str">
            <v/>
          </cell>
          <cell r="CJ850" t="str">
            <v/>
          </cell>
          <cell r="CK850" t="str">
            <v/>
          </cell>
          <cell r="CN850">
            <v>0</v>
          </cell>
          <cell r="CO850">
            <v>0</v>
          </cell>
          <cell r="CP850" t="b">
            <v>1</v>
          </cell>
          <cell r="CQ850" t="str">
            <v>c.4594G&gt;T</v>
          </cell>
          <cell r="CX850" t="str">
            <v>BRCA2</v>
          </cell>
          <cell r="CY850" t="str">
            <v>c.4594G&gt;T</v>
          </cell>
          <cell r="DE850" t="b">
            <v>0</v>
          </cell>
          <cell r="DF850" t="str">
            <v>BRCA2</v>
          </cell>
          <cell r="DG850" t="str">
            <v>c.4594G&gt;T</v>
          </cell>
          <cell r="DN850" t="b">
            <v>0</v>
          </cell>
        </row>
        <row r="851">
          <cell r="B851" t="str">
            <v>c.4599A&gt;C</v>
          </cell>
          <cell r="C851" t="str">
            <v>p.(Lys1533Asn)</v>
          </cell>
          <cell r="D851" t="str">
            <v>4827A&gt;C</v>
          </cell>
          <cell r="E851" t="str">
            <v>K1533N</v>
          </cell>
          <cell r="G851" t="str">
            <v>c.4599A&gt;C</v>
          </cell>
          <cell r="K851">
            <v>1.1292870866471043</v>
          </cell>
          <cell r="L851">
            <v>1.491216793557486</v>
          </cell>
          <cell r="N851">
            <v>1.6840118683557699</v>
          </cell>
          <cell r="O851">
            <v>0.02</v>
          </cell>
          <cell r="P851">
            <v>3.4367589150117749E-2</v>
          </cell>
          <cell r="Q851">
            <v>3.3225701878725415E-2</v>
          </cell>
          <cell r="R851">
            <v>3</v>
          </cell>
          <cell r="T851">
            <v>0.02</v>
          </cell>
          <cell r="U851" t="str">
            <v>Same</v>
          </cell>
          <cell r="V851">
            <v>2.9999999329447746E-2</v>
          </cell>
          <cell r="Z851" t="str">
            <v/>
          </cell>
          <cell r="AA851">
            <v>1</v>
          </cell>
          <cell r="AB851">
            <v>1</v>
          </cell>
          <cell r="AD851">
            <v>1.1292870866471043</v>
          </cell>
          <cell r="AE851">
            <v>1.491216793557486</v>
          </cell>
          <cell r="AF851">
            <v>4.9504504877953277E-2</v>
          </cell>
          <cell r="AK851" t="str">
            <v/>
          </cell>
          <cell r="AL851" t="str">
            <v/>
          </cell>
          <cell r="AM851" t="str">
            <v/>
          </cell>
          <cell r="AN851" t="str">
            <v/>
          </cell>
          <cell r="AR851" t="str">
            <v/>
          </cell>
          <cell r="AS851" t="str">
            <v/>
          </cell>
          <cell r="AT851" t="str">
            <v/>
          </cell>
          <cell r="AU851" t="str">
            <v/>
          </cell>
          <cell r="AW851" t="str">
            <v/>
          </cell>
          <cell r="AX851" t="str">
            <v/>
          </cell>
          <cell r="AY851" t="str">
            <v/>
          </cell>
          <cell r="AZ851" t="str">
            <v/>
          </cell>
          <cell r="BB851" t="str">
            <v/>
          </cell>
          <cell r="BE851" t="str">
            <v/>
          </cell>
          <cell r="BG851" t="str">
            <v/>
          </cell>
          <cell r="BI851" t="str">
            <v/>
          </cell>
          <cell r="CH851" t="str">
            <v/>
          </cell>
          <cell r="CI851" t="str">
            <v/>
          </cell>
          <cell r="CJ851" t="str">
            <v/>
          </cell>
          <cell r="CK851" t="str">
            <v/>
          </cell>
          <cell r="CN851">
            <v>0</v>
          </cell>
          <cell r="CO851">
            <v>0</v>
          </cell>
          <cell r="CP851" t="b">
            <v>1</v>
          </cell>
          <cell r="CQ851" t="str">
            <v>c.4599A&gt;C</v>
          </cell>
          <cell r="CX851" t="str">
            <v>BRCA2</v>
          </cell>
          <cell r="CY851" t="str">
            <v>c.4599A&gt;C</v>
          </cell>
          <cell r="DE851" t="b">
            <v>0</v>
          </cell>
          <cell r="DF851" t="str">
            <v>BRCA2</v>
          </cell>
          <cell r="DG851" t="str">
            <v>c.4599A&gt;C</v>
          </cell>
          <cell r="DH851">
            <v>0</v>
          </cell>
          <cell r="DI851">
            <v>0</v>
          </cell>
          <cell r="DJ851">
            <v>1.1450381679E-3</v>
          </cell>
          <cell r="DK851">
            <v>0</v>
          </cell>
          <cell r="DL851">
            <v>0</v>
          </cell>
          <cell r="DM851">
            <v>0</v>
          </cell>
          <cell r="DN851" t="b">
            <v>0</v>
          </cell>
        </row>
        <row r="852">
          <cell r="B852" t="str">
            <v>c.4609G&gt;A</v>
          </cell>
          <cell r="C852" t="str">
            <v>p.(Glu1537Lys)</v>
          </cell>
          <cell r="D852" t="str">
            <v>4837G&gt;A</v>
          </cell>
          <cell r="E852" t="str">
            <v>E1537K</v>
          </cell>
          <cell r="I852">
            <v>4.0000000000000001E-3</v>
          </cell>
          <cell r="N852">
            <v>4.0000000000000001E-3</v>
          </cell>
          <cell r="O852">
            <v>0.02</v>
          </cell>
          <cell r="P852">
            <v>8.1632653061224504E-5</v>
          </cell>
          <cell r="Q852">
            <v>8.1625989715125303E-5</v>
          </cell>
          <cell r="R852">
            <v>1</v>
          </cell>
          <cell r="S852" t="str">
            <v>Multifac new calc</v>
          </cell>
          <cell r="T852">
            <v>0.02</v>
          </cell>
          <cell r="U852" t="str">
            <v>Same</v>
          </cell>
          <cell r="Z852" t="str">
            <v/>
          </cell>
          <cell r="AJ852">
            <v>0.01</v>
          </cell>
          <cell r="AK852" t="str">
            <v>4.24e-005</v>
          </cell>
          <cell r="AL852" t="str">
            <v>Whiley 2013</v>
          </cell>
          <cell r="AM852" t="str">
            <v/>
          </cell>
          <cell r="AN852" t="str">
            <v>Y</v>
          </cell>
          <cell r="AO852">
            <v>0.02</v>
          </cell>
          <cell r="AP852">
            <v>0</v>
          </cell>
          <cell r="AR852">
            <v>4.0000000000000001E-3</v>
          </cell>
          <cell r="AS852" t="str">
            <v>-</v>
          </cell>
          <cell r="AT852" t="str">
            <v>-</v>
          </cell>
          <cell r="AU852" t="str">
            <v>-</v>
          </cell>
          <cell r="AV852">
            <v>4.0000000000000001E-3</v>
          </cell>
          <cell r="AW852" t="str">
            <v>Whiley PJ et al., PLoS One. 2014 Jan 28, 9(1):e86836.</v>
          </cell>
          <cell r="AX852" t="str">
            <v/>
          </cell>
          <cell r="AY852" t="str">
            <v/>
          </cell>
          <cell r="AZ852" t="str">
            <v/>
          </cell>
          <cell r="BB852" t="str">
            <v/>
          </cell>
          <cell r="BE852" t="str">
            <v/>
          </cell>
          <cell r="BG852" t="str">
            <v/>
          </cell>
          <cell r="BI852" t="str">
            <v/>
          </cell>
          <cell r="CH852" t="str">
            <v/>
          </cell>
          <cell r="CI852" t="str">
            <v/>
          </cell>
          <cell r="CJ852" t="str">
            <v/>
          </cell>
          <cell r="CK852" t="str">
            <v/>
          </cell>
          <cell r="CN852">
            <v>0</v>
          </cell>
          <cell r="CO852">
            <v>0</v>
          </cell>
          <cell r="CP852" t="b">
            <v>1</v>
          </cell>
          <cell r="CQ852" t="str">
            <v>c.4609G&gt;A</v>
          </cell>
          <cell r="CX852" t="str">
            <v>BRCA2</v>
          </cell>
          <cell r="CY852" t="str">
            <v>c.4609G&gt;A</v>
          </cell>
          <cell r="DE852" t="b">
            <v>0</v>
          </cell>
          <cell r="DF852" t="str">
            <v>BRCA2</v>
          </cell>
          <cell r="DG852" t="str">
            <v>c.4609G&gt;A</v>
          </cell>
          <cell r="DN852" t="b">
            <v>0</v>
          </cell>
        </row>
        <row r="853">
          <cell r="B853" t="str">
            <v>c.4614T&gt;C</v>
          </cell>
          <cell r="C853" t="str">
            <v>p.(=)</v>
          </cell>
          <cell r="D853" t="str">
            <v>4840T&gt;C</v>
          </cell>
          <cell r="E853" t="str">
            <v>S1538S</v>
          </cell>
          <cell r="O853">
            <v>0.02</v>
          </cell>
          <cell r="R853" t="str">
            <v/>
          </cell>
          <cell r="T853">
            <v>0.02</v>
          </cell>
          <cell r="U853" t="str">
            <v>Same</v>
          </cell>
          <cell r="Z853" t="str">
            <v/>
          </cell>
          <cell r="AK853" t="str">
            <v/>
          </cell>
          <cell r="AL853" t="str">
            <v/>
          </cell>
          <cell r="AM853" t="str">
            <v/>
          </cell>
          <cell r="AN853" t="str">
            <v/>
          </cell>
          <cell r="AR853" t="str">
            <v/>
          </cell>
          <cell r="AS853" t="str">
            <v/>
          </cell>
          <cell r="AT853" t="str">
            <v/>
          </cell>
          <cell r="AU853" t="str">
            <v/>
          </cell>
          <cell r="AW853" t="str">
            <v/>
          </cell>
          <cell r="AX853" t="str">
            <v/>
          </cell>
          <cell r="AY853" t="str">
            <v/>
          </cell>
          <cell r="AZ853" t="str">
            <v/>
          </cell>
          <cell r="BB853" t="str">
            <v/>
          </cell>
          <cell r="BE853" t="str">
            <v/>
          </cell>
          <cell r="BG853" t="str">
            <v/>
          </cell>
          <cell r="BI853" t="str">
            <v/>
          </cell>
          <cell r="CH853" t="str">
            <v/>
          </cell>
          <cell r="CI853" t="str">
            <v/>
          </cell>
          <cell r="CJ853" t="str">
            <v/>
          </cell>
          <cell r="CK853" t="str">
            <v/>
          </cell>
          <cell r="CN853">
            <v>0</v>
          </cell>
          <cell r="CO853">
            <v>0</v>
          </cell>
          <cell r="CP853" t="b">
            <v>1</v>
          </cell>
          <cell r="CQ853" t="str">
            <v>c.4614T&gt;C</v>
          </cell>
          <cell r="CR853">
            <v>0</v>
          </cell>
          <cell r="CS853">
            <v>0</v>
          </cell>
          <cell r="CT853">
            <v>0</v>
          </cell>
          <cell r="CU853">
            <v>0</v>
          </cell>
          <cell r="CV853">
            <v>1E-3</v>
          </cell>
          <cell r="CW853" t="b">
            <v>0</v>
          </cell>
          <cell r="CX853" t="str">
            <v>BRCA2</v>
          </cell>
          <cell r="CY853" t="str">
            <v>c.4614T&gt;C</v>
          </cell>
          <cell r="CZ853">
            <v>0</v>
          </cell>
          <cell r="DA853">
            <v>0</v>
          </cell>
          <cell r="DB853">
            <v>0</v>
          </cell>
          <cell r="DC853">
            <v>0</v>
          </cell>
          <cell r="DD853">
            <v>1E-3</v>
          </cell>
          <cell r="DE853" t="b">
            <v>0</v>
          </cell>
          <cell r="DF853" t="str">
            <v>BRCA2</v>
          </cell>
          <cell r="DG853" t="str">
            <v>c.4614T&gt;C</v>
          </cell>
          <cell r="DH853">
            <v>0</v>
          </cell>
          <cell r="DI853">
            <v>0</v>
          </cell>
          <cell r="DJ853">
            <v>0</v>
          </cell>
          <cell r="DK853">
            <v>0</v>
          </cell>
          <cell r="DL853">
            <v>2.4018919518000001E-4</v>
          </cell>
          <cell r="DM853">
            <v>0</v>
          </cell>
          <cell r="DN853" t="b">
            <v>0</v>
          </cell>
        </row>
        <row r="854">
          <cell r="B854" t="str">
            <v>c.4616T&gt;C</v>
          </cell>
          <cell r="C854" t="str">
            <v>p.(Leu1539Ser)</v>
          </cell>
          <cell r="D854" t="str">
            <v>4842T&gt;C</v>
          </cell>
          <cell r="E854" t="str">
            <v>L1539S</v>
          </cell>
          <cell r="G854" t="str">
            <v>c.4616T&gt;C</v>
          </cell>
          <cell r="O854">
            <v>0.02</v>
          </cell>
          <cell r="R854" t="str">
            <v/>
          </cell>
          <cell r="T854">
            <v>0.02</v>
          </cell>
          <cell r="U854" t="str">
            <v>Same</v>
          </cell>
          <cell r="Z854" t="str">
            <v/>
          </cell>
          <cell r="AK854" t="str">
            <v/>
          </cell>
          <cell r="AL854" t="str">
            <v/>
          </cell>
          <cell r="AM854" t="str">
            <v/>
          </cell>
          <cell r="AN854" t="str">
            <v/>
          </cell>
          <cell r="AR854" t="str">
            <v/>
          </cell>
          <cell r="AS854" t="str">
            <v/>
          </cell>
          <cell r="AT854" t="str">
            <v/>
          </cell>
          <cell r="AU854" t="str">
            <v/>
          </cell>
          <cell r="AW854" t="str">
            <v/>
          </cell>
          <cell r="AX854" t="str">
            <v/>
          </cell>
          <cell r="AY854" t="str">
            <v/>
          </cell>
          <cell r="AZ854" t="str">
            <v/>
          </cell>
          <cell r="BB854" t="str">
            <v/>
          </cell>
          <cell r="BE854" t="str">
            <v/>
          </cell>
          <cell r="BG854" t="str">
            <v/>
          </cell>
          <cell r="BI854" t="str">
            <v/>
          </cell>
          <cell r="CH854" t="str">
            <v/>
          </cell>
          <cell r="CI854" t="str">
            <v/>
          </cell>
          <cell r="CJ854" t="str">
            <v/>
          </cell>
          <cell r="CK854" t="str">
            <v/>
          </cell>
          <cell r="CN854">
            <v>0</v>
          </cell>
          <cell r="CO854">
            <v>0</v>
          </cell>
          <cell r="CP854" t="b">
            <v>1</v>
          </cell>
          <cell r="CQ854" t="str">
            <v>c.4616T&gt;C</v>
          </cell>
          <cell r="CX854" t="str">
            <v>BRCA2</v>
          </cell>
          <cell r="CY854" t="str">
            <v>c.4616T&gt;C</v>
          </cell>
          <cell r="DE854" t="b">
            <v>0</v>
          </cell>
          <cell r="DF854" t="str">
            <v>BRCA2</v>
          </cell>
          <cell r="DG854" t="str">
            <v>c.4616T&gt;C</v>
          </cell>
          <cell r="DN854" t="b">
            <v>0</v>
          </cell>
        </row>
        <row r="855">
          <cell r="B855" t="str">
            <v>c.4624G&gt;A</v>
          </cell>
          <cell r="C855" t="str">
            <v>p.(Val1542Met)</v>
          </cell>
          <cell r="D855" t="str">
            <v>4852G&gt;A</v>
          </cell>
          <cell r="E855" t="str">
            <v>V1542M</v>
          </cell>
          <cell r="G855" t="str">
            <v>c.4624G&gt;A</v>
          </cell>
          <cell r="K855">
            <v>1.1021570725287184</v>
          </cell>
          <cell r="L855">
            <v>0.97552661522536344</v>
          </cell>
          <cell r="N855">
            <v>1.0751835584106362</v>
          </cell>
          <cell r="O855">
            <v>0.02</v>
          </cell>
          <cell r="P855">
            <v>2.1942521600217067E-2</v>
          </cell>
          <cell r="Q855">
            <v>2.1471385265247785E-2</v>
          </cell>
          <cell r="R855">
            <v>3</v>
          </cell>
          <cell r="T855">
            <v>0.02</v>
          </cell>
          <cell r="U855" t="str">
            <v>Same</v>
          </cell>
          <cell r="V855">
            <v>2.9999999329447746E-2</v>
          </cell>
          <cell r="Z855" t="str">
            <v/>
          </cell>
          <cell r="AA855">
            <v>1</v>
          </cell>
          <cell r="AB855">
            <v>1</v>
          </cell>
          <cell r="AD855">
            <v>1.1021570725287184</v>
          </cell>
          <cell r="AE855">
            <v>0.97552661522536344</v>
          </cell>
          <cell r="AF855">
            <v>3.2182917245817538E-2</v>
          </cell>
          <cell r="AK855" t="str">
            <v/>
          </cell>
          <cell r="AL855" t="str">
            <v/>
          </cell>
          <cell r="AM855" t="str">
            <v/>
          </cell>
          <cell r="AN855" t="str">
            <v/>
          </cell>
          <cell r="AR855" t="str">
            <v/>
          </cell>
          <cell r="AS855" t="str">
            <v/>
          </cell>
          <cell r="AT855" t="str">
            <v/>
          </cell>
          <cell r="AU855" t="str">
            <v/>
          </cell>
          <cell r="AW855" t="str">
            <v/>
          </cell>
          <cell r="AX855" t="str">
            <v/>
          </cell>
          <cell r="AY855" t="str">
            <v/>
          </cell>
          <cell r="AZ855" t="str">
            <v/>
          </cell>
          <cell r="BB855" t="str">
            <v/>
          </cell>
          <cell r="BE855" t="str">
            <v/>
          </cell>
          <cell r="BG855" t="str">
            <v/>
          </cell>
          <cell r="BI855" t="str">
            <v/>
          </cell>
          <cell r="CH855" t="str">
            <v/>
          </cell>
          <cell r="CI855" t="str">
            <v/>
          </cell>
          <cell r="CJ855" t="str">
            <v/>
          </cell>
          <cell r="CK855" t="str">
            <v/>
          </cell>
          <cell r="CN855">
            <v>0</v>
          </cell>
          <cell r="CO855">
            <v>0</v>
          </cell>
          <cell r="CP855" t="b">
            <v>1</v>
          </cell>
          <cell r="CQ855" t="str">
            <v>c.4624G&gt;A</v>
          </cell>
          <cell r="CX855" t="str">
            <v>BRCA2</v>
          </cell>
          <cell r="CY855" t="str">
            <v>c.4624G&gt;A</v>
          </cell>
          <cell r="DE855" t="b">
            <v>0</v>
          </cell>
          <cell r="DF855" t="str">
            <v>BRCA2</v>
          </cell>
          <cell r="DG855" t="str">
            <v>c.4624G&gt;A</v>
          </cell>
          <cell r="DN855" t="b">
            <v>0</v>
          </cell>
        </row>
        <row r="856">
          <cell r="B856" t="str">
            <v>c.4627A&gt;G</v>
          </cell>
          <cell r="C856" t="str">
            <v>p.(Lys1543Glu)</v>
          </cell>
          <cell r="D856" t="str">
            <v>4855A&gt;G</v>
          </cell>
          <cell r="E856" t="str">
            <v>K1543E</v>
          </cell>
          <cell r="G856" t="str">
            <v>c.4627A&gt;G</v>
          </cell>
          <cell r="O856">
            <v>0.02</v>
          </cell>
          <cell r="R856" t="str">
            <v/>
          </cell>
          <cell r="T856">
            <v>0.02</v>
          </cell>
          <cell r="U856" t="str">
            <v>Same</v>
          </cell>
          <cell r="Z856" t="str">
            <v/>
          </cell>
          <cell r="AK856" t="str">
            <v/>
          </cell>
          <cell r="AL856" t="str">
            <v/>
          </cell>
          <cell r="AM856" t="str">
            <v/>
          </cell>
          <cell r="AN856" t="str">
            <v/>
          </cell>
          <cell r="AR856" t="str">
            <v/>
          </cell>
          <cell r="AS856" t="str">
            <v/>
          </cell>
          <cell r="AT856" t="str">
            <v/>
          </cell>
          <cell r="AU856" t="str">
            <v/>
          </cell>
          <cell r="AW856" t="str">
            <v/>
          </cell>
          <cell r="AX856" t="str">
            <v/>
          </cell>
          <cell r="AY856" t="str">
            <v/>
          </cell>
          <cell r="AZ856" t="str">
            <v/>
          </cell>
          <cell r="BB856" t="str">
            <v/>
          </cell>
          <cell r="BE856" t="str">
            <v/>
          </cell>
          <cell r="BG856" t="str">
            <v/>
          </cell>
          <cell r="BI856" t="str">
            <v/>
          </cell>
          <cell r="CH856" t="str">
            <v/>
          </cell>
          <cell r="CI856" t="str">
            <v/>
          </cell>
          <cell r="CJ856" t="str">
            <v/>
          </cell>
          <cell r="CK856" t="str">
            <v/>
          </cell>
          <cell r="CN856">
            <v>0</v>
          </cell>
          <cell r="CO856">
            <v>0</v>
          </cell>
          <cell r="CP856" t="b">
            <v>1</v>
          </cell>
          <cell r="CQ856" t="str">
            <v>c.4627A&gt;G</v>
          </cell>
          <cell r="CX856" t="str">
            <v>BRCA2</v>
          </cell>
          <cell r="CY856" t="str">
            <v>c.4627A&gt;G</v>
          </cell>
          <cell r="DE856" t="b">
            <v>0</v>
          </cell>
          <cell r="DF856" t="str">
            <v>BRCA2</v>
          </cell>
          <cell r="DG856" t="str">
            <v>c.4627A&gt;G</v>
          </cell>
          <cell r="DN856" t="b">
            <v>0</v>
          </cell>
        </row>
        <row r="857">
          <cell r="B857" t="str">
            <v>c.4648G&gt;C</v>
          </cell>
          <cell r="C857" t="str">
            <v>p.(Glu1550Gln)</v>
          </cell>
          <cell r="D857" t="str">
            <v>4876G&gt;C</v>
          </cell>
          <cell r="E857" t="str">
            <v>E1550Q</v>
          </cell>
          <cell r="G857" t="str">
            <v>c.4648G&gt;C</v>
          </cell>
          <cell r="K857">
            <v>1.0498366885038446</v>
          </cell>
          <cell r="L857">
            <v>1.0155807370958989</v>
          </cell>
          <cell r="N857">
            <v>1.0661939179410522</v>
          </cell>
          <cell r="O857">
            <v>0.02</v>
          </cell>
          <cell r="P857">
            <v>2.175905954981739E-2</v>
          </cell>
          <cell r="Q857">
            <v>2.1295685461702036E-2</v>
          </cell>
          <cell r="R857">
            <v>3</v>
          </cell>
          <cell r="T857">
            <v>0.02</v>
          </cell>
          <cell r="U857" t="str">
            <v>Same</v>
          </cell>
          <cell r="V857">
            <v>2.9999999329447746E-2</v>
          </cell>
          <cell r="Z857" t="str">
            <v/>
          </cell>
          <cell r="AA857">
            <v>1</v>
          </cell>
          <cell r="AB857">
            <v>1</v>
          </cell>
          <cell r="AD857">
            <v>1.0498366885038446</v>
          </cell>
          <cell r="AE857">
            <v>1.0155807370958989</v>
          </cell>
          <cell r="AF857">
            <v>3.1922424713850116E-2</v>
          </cell>
          <cell r="AK857" t="str">
            <v/>
          </cell>
          <cell r="AL857" t="str">
            <v/>
          </cell>
          <cell r="AM857" t="str">
            <v/>
          </cell>
          <cell r="AN857" t="str">
            <v/>
          </cell>
          <cell r="AR857" t="str">
            <v/>
          </cell>
          <cell r="AS857" t="str">
            <v/>
          </cell>
          <cell r="AT857" t="str">
            <v/>
          </cell>
          <cell r="AU857" t="str">
            <v/>
          </cell>
          <cell r="AW857" t="str">
            <v/>
          </cell>
          <cell r="AX857" t="str">
            <v/>
          </cell>
          <cell r="AY857" t="str">
            <v/>
          </cell>
          <cell r="AZ857" t="str">
            <v/>
          </cell>
          <cell r="BB857" t="str">
            <v/>
          </cell>
          <cell r="BE857" t="str">
            <v/>
          </cell>
          <cell r="BG857" t="str">
            <v/>
          </cell>
          <cell r="BI857" t="str">
            <v/>
          </cell>
          <cell r="CH857" t="str">
            <v/>
          </cell>
          <cell r="CI857" t="str">
            <v/>
          </cell>
          <cell r="CJ857" t="str">
            <v/>
          </cell>
          <cell r="CK857" t="str">
            <v/>
          </cell>
          <cell r="CN857">
            <v>0</v>
          </cell>
          <cell r="CO857">
            <v>0</v>
          </cell>
          <cell r="CP857" t="b">
            <v>1</v>
          </cell>
          <cell r="CQ857" t="str">
            <v>c.4648G&gt;C</v>
          </cell>
          <cell r="CX857" t="str">
            <v>BRCA2</v>
          </cell>
          <cell r="CY857" t="str">
            <v>c.4648G&gt;C</v>
          </cell>
          <cell r="DE857" t="b">
            <v>0</v>
          </cell>
          <cell r="DF857" t="str">
            <v>BRCA2</v>
          </cell>
          <cell r="DG857" t="str">
            <v>c.4648G&gt;C</v>
          </cell>
          <cell r="DH857">
            <v>0</v>
          </cell>
          <cell r="DI857">
            <v>0</v>
          </cell>
          <cell r="DJ857">
            <v>0</v>
          </cell>
          <cell r="DK857">
            <v>0</v>
          </cell>
          <cell r="DL857">
            <v>1.8439297832E-5</v>
          </cell>
          <cell r="DM857">
            <v>0</v>
          </cell>
          <cell r="DN857" t="b">
            <v>0</v>
          </cell>
        </row>
        <row r="858">
          <cell r="B858" t="str">
            <v>c.464G&gt;T</v>
          </cell>
          <cell r="C858" t="str">
            <v>p.(Arg155Ile)</v>
          </cell>
          <cell r="D858" t="str">
            <v>692G&gt;T</v>
          </cell>
          <cell r="E858" t="str">
            <v>R155I</v>
          </cell>
          <cell r="G858" t="str">
            <v>c.464G&gt;T</v>
          </cell>
          <cell r="I858">
            <v>1.899</v>
          </cell>
          <cell r="N858">
            <v>1.899</v>
          </cell>
          <cell r="O858">
            <v>0.02</v>
          </cell>
          <cell r="P858">
            <v>3.8755102040816329E-2</v>
          </cell>
          <cell r="Q858">
            <v>3.7309180926933735E-2</v>
          </cell>
          <cell r="R858">
            <v>3</v>
          </cell>
          <cell r="T858">
            <v>0.02</v>
          </cell>
          <cell r="U858" t="str">
            <v>Same</v>
          </cell>
          <cell r="Z858" t="str">
            <v/>
          </cell>
          <cell r="AK858" t="str">
            <v/>
          </cell>
          <cell r="AL858" t="str">
            <v/>
          </cell>
          <cell r="AM858" t="str">
            <v/>
          </cell>
          <cell r="AN858" t="str">
            <v/>
          </cell>
          <cell r="AR858" t="str">
            <v/>
          </cell>
          <cell r="AS858" t="str">
            <v/>
          </cell>
          <cell r="AT858" t="str">
            <v/>
          </cell>
          <cell r="AU858" t="str">
            <v/>
          </cell>
          <cell r="AW858" t="str">
            <v/>
          </cell>
          <cell r="AX858" t="str">
            <v/>
          </cell>
          <cell r="AY858" t="str">
            <v/>
          </cell>
          <cell r="AZ858" t="str">
            <v/>
          </cell>
          <cell r="BB858" t="str">
            <v/>
          </cell>
          <cell r="BE858" t="str">
            <v/>
          </cell>
          <cell r="BG858" t="str">
            <v/>
          </cell>
          <cell r="BI858" t="str">
            <v/>
          </cell>
          <cell r="CF858">
            <v>1.899</v>
          </cell>
          <cell r="CH858" t="str">
            <v/>
          </cell>
          <cell r="CI858" t="str">
            <v/>
          </cell>
          <cell r="CJ858" t="str">
            <v/>
          </cell>
          <cell r="CK858" t="str">
            <v/>
          </cell>
          <cell r="CN858">
            <v>0</v>
          </cell>
          <cell r="CO858">
            <v>0</v>
          </cell>
          <cell r="CP858" t="b">
            <v>1</v>
          </cell>
          <cell r="CQ858" t="str">
            <v>c.464G&gt;T</v>
          </cell>
          <cell r="CX858" t="str">
            <v>BRCA2</v>
          </cell>
          <cell r="CY858" t="str">
            <v>c.464G&gt;T</v>
          </cell>
          <cell r="DE858" t="b">
            <v>0</v>
          </cell>
          <cell r="DF858" t="str">
            <v>BRCA2</v>
          </cell>
          <cell r="DG858" t="str">
            <v>c.464G&gt;T</v>
          </cell>
          <cell r="DN858" t="b">
            <v>0</v>
          </cell>
        </row>
        <row r="859">
          <cell r="B859" t="str">
            <v>c.4655G&gt;T</v>
          </cell>
          <cell r="C859" t="str">
            <v>p.(Gly1552Val)</v>
          </cell>
          <cell r="D859" t="str">
            <v>4883G&gt;T</v>
          </cell>
          <cell r="E859" t="str">
            <v>G1552V</v>
          </cell>
          <cell r="G859" t="str">
            <v>c.4655G&gt;T</v>
          </cell>
          <cell r="K859">
            <v>1.0756788211506356</v>
          </cell>
          <cell r="L859">
            <v>0.4727273549187872</v>
          </cell>
          <cell r="N859">
            <v>0.50850280386469915</v>
          </cell>
          <cell r="O859">
            <v>0.02</v>
          </cell>
          <cell r="P859">
            <v>1.0377608242136719E-2</v>
          </cell>
          <cell r="Q859">
            <v>1.0271019624229169E-2</v>
          </cell>
          <cell r="R859">
            <v>3</v>
          </cell>
          <cell r="T859">
            <v>0.02</v>
          </cell>
          <cell r="U859" t="str">
            <v>Same</v>
          </cell>
          <cell r="V859">
            <v>2.9999999329447746E-2</v>
          </cell>
          <cell r="Z859" t="str">
            <v/>
          </cell>
          <cell r="AA859">
            <v>1</v>
          </cell>
          <cell r="AB859">
            <v>1</v>
          </cell>
          <cell r="AD859">
            <v>1.0756788211506356</v>
          </cell>
          <cell r="AE859">
            <v>0.4727273549187872</v>
          </cell>
          <cell r="AF859">
            <v>1.5483384978975844E-2</v>
          </cell>
          <cell r="AK859" t="str">
            <v/>
          </cell>
          <cell r="AL859" t="str">
            <v/>
          </cell>
          <cell r="AM859" t="str">
            <v/>
          </cell>
          <cell r="AN859" t="str">
            <v/>
          </cell>
          <cell r="AR859" t="str">
            <v/>
          </cell>
          <cell r="AS859" t="str">
            <v/>
          </cell>
          <cell r="AT859" t="str">
            <v/>
          </cell>
          <cell r="AU859" t="str">
            <v/>
          </cell>
          <cell r="AW859" t="str">
            <v/>
          </cell>
          <cell r="AX859" t="str">
            <v/>
          </cell>
          <cell r="AY859" t="str">
            <v/>
          </cell>
          <cell r="AZ859" t="str">
            <v/>
          </cell>
          <cell r="BB859" t="str">
            <v/>
          </cell>
          <cell r="BE859" t="str">
            <v/>
          </cell>
          <cell r="BG859" t="str">
            <v/>
          </cell>
          <cell r="BI859" t="str">
            <v/>
          </cell>
          <cell r="CH859" t="str">
            <v/>
          </cell>
          <cell r="CI859" t="str">
            <v/>
          </cell>
          <cell r="CJ859" t="str">
            <v/>
          </cell>
          <cell r="CK859" t="str">
            <v/>
          </cell>
          <cell r="CN859">
            <v>0</v>
          </cell>
          <cell r="CO859">
            <v>0</v>
          </cell>
          <cell r="CP859" t="b">
            <v>1</v>
          </cell>
          <cell r="CQ859" t="str">
            <v>c.4655G&gt;T</v>
          </cell>
          <cell r="CX859" t="str">
            <v>BRCA2</v>
          </cell>
          <cell r="CY859" t="str">
            <v>c.4655G&gt;T</v>
          </cell>
          <cell r="DE859" t="b">
            <v>0</v>
          </cell>
          <cell r="DF859" t="str">
            <v>BRCA2</v>
          </cell>
          <cell r="DG859" t="str">
            <v>c.4655G&gt;T</v>
          </cell>
          <cell r="DN859" t="b">
            <v>0</v>
          </cell>
        </row>
        <row r="860">
          <cell r="B860" t="str">
            <v>c.4656T&gt;C</v>
          </cell>
          <cell r="C860" t="str">
            <v>p.(=)</v>
          </cell>
          <cell r="D860" t="str">
            <v>4884T&gt;C</v>
          </cell>
          <cell r="E860" t="str">
            <v>G1552G</v>
          </cell>
          <cell r="O860">
            <v>0.02</v>
          </cell>
          <cell r="R860" t="str">
            <v/>
          </cell>
          <cell r="T860">
            <v>0.02</v>
          </cell>
          <cell r="U860" t="str">
            <v>Same</v>
          </cell>
          <cell r="Z860" t="str">
            <v/>
          </cell>
          <cell r="AK860" t="str">
            <v/>
          </cell>
          <cell r="AL860" t="str">
            <v/>
          </cell>
          <cell r="AM860" t="str">
            <v/>
          </cell>
          <cell r="AN860" t="str">
            <v/>
          </cell>
          <cell r="AR860" t="str">
            <v/>
          </cell>
          <cell r="AS860" t="str">
            <v/>
          </cell>
          <cell r="AT860" t="str">
            <v/>
          </cell>
          <cell r="AU860" t="str">
            <v/>
          </cell>
          <cell r="AW860" t="str">
            <v/>
          </cell>
          <cell r="AX860" t="str">
            <v/>
          </cell>
          <cell r="AY860" t="str">
            <v/>
          </cell>
          <cell r="AZ860" t="str">
            <v/>
          </cell>
          <cell r="BB860" t="str">
            <v/>
          </cell>
          <cell r="BE860" t="str">
            <v/>
          </cell>
          <cell r="BG860" t="str">
            <v/>
          </cell>
          <cell r="BI860" t="str">
            <v/>
          </cell>
          <cell r="CH860" t="str">
            <v/>
          </cell>
          <cell r="CI860" t="str">
            <v/>
          </cell>
          <cell r="CJ860" t="str">
            <v/>
          </cell>
          <cell r="CK860" t="str">
            <v/>
          </cell>
          <cell r="CN860">
            <v>0</v>
          </cell>
          <cell r="CO860">
            <v>0</v>
          </cell>
          <cell r="CP860" t="b">
            <v>1</v>
          </cell>
          <cell r="CQ860" t="str">
            <v>c.4656T&gt;C</v>
          </cell>
          <cell r="CX860" t="str">
            <v>BRCA2</v>
          </cell>
          <cell r="CY860" t="str">
            <v>c.4656T&gt;C</v>
          </cell>
          <cell r="DE860" t="b">
            <v>0</v>
          </cell>
          <cell r="DF860" t="str">
            <v>BRCA2</v>
          </cell>
          <cell r="DG860" t="str">
            <v>c.4656T&gt;C</v>
          </cell>
          <cell r="DH860">
            <v>0</v>
          </cell>
          <cell r="DI860">
            <v>0</v>
          </cell>
          <cell r="DJ860">
            <v>0</v>
          </cell>
          <cell r="DK860">
            <v>0</v>
          </cell>
          <cell r="DL860">
            <v>5.5301577937999999E-5</v>
          </cell>
          <cell r="DM860">
            <v>0</v>
          </cell>
          <cell r="DN860" t="b">
            <v>0</v>
          </cell>
        </row>
        <row r="861">
          <cell r="B861" t="str">
            <v>c.4658C&gt;T</v>
          </cell>
          <cell r="C861" t="str">
            <v>p.(Thr1553Ile)</v>
          </cell>
          <cell r="D861" t="str">
            <v>4886C&gt;T</v>
          </cell>
          <cell r="E861" t="str">
            <v>T1553I</v>
          </cell>
          <cell r="G861" t="str">
            <v>c.4658C&gt;T</v>
          </cell>
          <cell r="K861">
            <v>1.0246153856466556</v>
          </cell>
          <cell r="L861">
            <v>1.1463415621034494</v>
          </cell>
          <cell r="N861">
            <v>1.1745592017374153</v>
          </cell>
          <cell r="O861">
            <v>0.02</v>
          </cell>
          <cell r="P861">
            <v>2.3970595953824805E-2</v>
          </cell>
          <cell r="Q861">
            <v>2.3409457311121599E-2</v>
          </cell>
          <cell r="R861">
            <v>3</v>
          </cell>
          <cell r="T861">
            <v>0.02</v>
          </cell>
          <cell r="U861" t="str">
            <v>Same</v>
          </cell>
          <cell r="V861">
            <v>2.9999999329447746E-2</v>
          </cell>
          <cell r="Z861" t="str">
            <v/>
          </cell>
          <cell r="AA861">
            <v>1</v>
          </cell>
          <cell r="AB861">
            <v>1</v>
          </cell>
          <cell r="AD861">
            <v>1.0246153856466556</v>
          </cell>
          <cell r="AE861">
            <v>1.1463415621034494</v>
          </cell>
          <cell r="AF861">
            <v>3.5053209460767974E-2</v>
          </cell>
          <cell r="AK861" t="str">
            <v/>
          </cell>
          <cell r="AL861" t="str">
            <v/>
          </cell>
          <cell r="AM861" t="str">
            <v/>
          </cell>
          <cell r="AN861" t="str">
            <v/>
          </cell>
          <cell r="AR861" t="str">
            <v/>
          </cell>
          <cell r="AS861" t="str">
            <v/>
          </cell>
          <cell r="AT861" t="str">
            <v/>
          </cell>
          <cell r="AU861" t="str">
            <v/>
          </cell>
          <cell r="AW861" t="str">
            <v/>
          </cell>
          <cell r="AX861" t="str">
            <v/>
          </cell>
          <cell r="AY861" t="str">
            <v/>
          </cell>
          <cell r="AZ861" t="str">
            <v/>
          </cell>
          <cell r="BB861" t="str">
            <v/>
          </cell>
          <cell r="BE861" t="str">
            <v/>
          </cell>
          <cell r="BG861" t="str">
            <v/>
          </cell>
          <cell r="BI861" t="str">
            <v/>
          </cell>
          <cell r="CH861" t="str">
            <v/>
          </cell>
          <cell r="CI861" t="str">
            <v/>
          </cell>
          <cell r="CJ861" t="str">
            <v/>
          </cell>
          <cell r="CK861" t="str">
            <v/>
          </cell>
          <cell r="CN861">
            <v>0</v>
          </cell>
          <cell r="CO861">
            <v>0</v>
          </cell>
          <cell r="CP861" t="b">
            <v>1</v>
          </cell>
          <cell r="CQ861" t="str">
            <v>c.4658C&gt;T</v>
          </cell>
          <cell r="CX861" t="str">
            <v>BRCA2</v>
          </cell>
          <cell r="CY861" t="str">
            <v>c.4658C&gt;T</v>
          </cell>
          <cell r="DE861" t="b">
            <v>0</v>
          </cell>
          <cell r="DF861" t="str">
            <v>BRCA2</v>
          </cell>
          <cell r="DG861" t="str">
            <v>c.4658C&gt;T</v>
          </cell>
          <cell r="DN861" t="b">
            <v>0</v>
          </cell>
        </row>
        <row r="862">
          <cell r="B862" t="str">
            <v>c.4670C&gt;G</v>
          </cell>
          <cell r="C862" t="str">
            <v>p.(Thr1557Ser)</v>
          </cell>
          <cell r="D862" t="str">
            <v>4898C&gt;G</v>
          </cell>
          <cell r="E862" t="str">
            <v>T1557S</v>
          </cell>
          <cell r="G862" t="str">
            <v>c.4670C&gt;G</v>
          </cell>
          <cell r="K862">
            <v>1.2147502125250746</v>
          </cell>
          <cell r="L862">
            <v>0.71780383276226789</v>
          </cell>
          <cell r="N862">
            <v>0.87195235839927809</v>
          </cell>
          <cell r="O862">
            <v>0.02</v>
          </cell>
          <cell r="P862">
            <v>1.7794946089781185E-2</v>
          </cell>
          <cell r="Q862">
            <v>1.7483822412507309E-2</v>
          </cell>
          <cell r="R862">
            <v>3</v>
          </cell>
          <cell r="T862">
            <v>0.02</v>
          </cell>
          <cell r="U862" t="str">
            <v>Same</v>
          </cell>
          <cell r="V862">
            <v>2.9999999329447746E-2</v>
          </cell>
          <cell r="Z862" t="str">
            <v/>
          </cell>
          <cell r="AA862">
            <v>1</v>
          </cell>
          <cell r="AB862">
            <v>1</v>
          </cell>
          <cell r="AD862">
            <v>1.2147502125250746</v>
          </cell>
          <cell r="AE862">
            <v>0.71780383276226789</v>
          </cell>
          <cell r="AF862">
            <v>2.6259443961102986E-2</v>
          </cell>
          <cell r="AK862" t="str">
            <v/>
          </cell>
          <cell r="AL862" t="str">
            <v/>
          </cell>
          <cell r="AM862" t="str">
            <v/>
          </cell>
          <cell r="AN862" t="str">
            <v/>
          </cell>
          <cell r="AR862" t="str">
            <v/>
          </cell>
          <cell r="AS862" t="str">
            <v/>
          </cell>
          <cell r="AT862" t="str">
            <v/>
          </cell>
          <cell r="AU862" t="str">
            <v/>
          </cell>
          <cell r="AW862" t="str">
            <v/>
          </cell>
          <cell r="AX862" t="str">
            <v/>
          </cell>
          <cell r="AY862" t="str">
            <v/>
          </cell>
          <cell r="AZ862" t="str">
            <v/>
          </cell>
          <cell r="BB862" t="str">
            <v/>
          </cell>
          <cell r="BE862" t="str">
            <v/>
          </cell>
          <cell r="BG862" t="str">
            <v/>
          </cell>
          <cell r="BI862" t="str">
            <v/>
          </cell>
          <cell r="CH862" t="str">
            <v/>
          </cell>
          <cell r="CI862" t="str">
            <v/>
          </cell>
          <cell r="CJ862" t="str">
            <v/>
          </cell>
          <cell r="CK862" t="str">
            <v/>
          </cell>
          <cell r="CN862">
            <v>0</v>
          </cell>
          <cell r="CO862">
            <v>0</v>
          </cell>
          <cell r="CP862" t="b">
            <v>1</v>
          </cell>
          <cell r="CQ862" t="str">
            <v>c.4670C&gt;G</v>
          </cell>
          <cell r="CR862">
            <v>0</v>
          </cell>
          <cell r="CS862">
            <v>1E-3</v>
          </cell>
          <cell r="CT862">
            <v>0</v>
          </cell>
          <cell r="CU862">
            <v>0</v>
          </cell>
          <cell r="CV862">
            <v>0</v>
          </cell>
          <cell r="CW862" t="b">
            <v>0</v>
          </cell>
          <cell r="CX862" t="str">
            <v>BRCA2</v>
          </cell>
          <cell r="CY862" t="str">
            <v>c.4670C&gt;G</v>
          </cell>
          <cell r="CZ862">
            <v>0</v>
          </cell>
          <cell r="DA862">
            <v>1E-3</v>
          </cell>
          <cell r="DB862">
            <v>0</v>
          </cell>
          <cell r="DC862">
            <v>0</v>
          </cell>
          <cell r="DD862">
            <v>0</v>
          </cell>
          <cell r="DE862" t="b">
            <v>0</v>
          </cell>
          <cell r="DF862" t="str">
            <v>BRCA2</v>
          </cell>
          <cell r="DG862" t="str">
            <v>c.4670C&gt;G</v>
          </cell>
          <cell r="DH862">
            <v>0</v>
          </cell>
          <cell r="DI862">
            <v>0</v>
          </cell>
          <cell r="DJ862">
            <v>1.2719409819000001E-4</v>
          </cell>
          <cell r="DK862">
            <v>0</v>
          </cell>
          <cell r="DL862">
            <v>3.6850057118000001E-5</v>
          </cell>
          <cell r="DM862">
            <v>0</v>
          </cell>
          <cell r="DN862" t="b">
            <v>0</v>
          </cell>
        </row>
        <row r="863">
          <cell r="B863" t="str">
            <v>c.4672A&gt;T</v>
          </cell>
          <cell r="C863" t="str">
            <v>p.(Ser1558Cys)</v>
          </cell>
          <cell r="D863" t="str">
            <v>4900A&gt;T</v>
          </cell>
          <cell r="E863" t="str">
            <v>S1558C</v>
          </cell>
          <cell r="G863" t="str">
            <v>c.4672A&gt;T</v>
          </cell>
          <cell r="O863">
            <v>0.02</v>
          </cell>
          <cell r="R863" t="str">
            <v/>
          </cell>
          <cell r="T863">
            <v>0.02</v>
          </cell>
          <cell r="U863" t="str">
            <v>Same</v>
          </cell>
          <cell r="Z863" t="str">
            <v/>
          </cell>
          <cell r="AK863" t="str">
            <v/>
          </cell>
          <cell r="AL863" t="str">
            <v/>
          </cell>
          <cell r="AM863" t="str">
            <v/>
          </cell>
          <cell r="AN863" t="str">
            <v/>
          </cell>
          <cell r="AR863" t="str">
            <v/>
          </cell>
          <cell r="AS863" t="str">
            <v/>
          </cell>
          <cell r="AT863" t="str">
            <v/>
          </cell>
          <cell r="AU863" t="str">
            <v/>
          </cell>
          <cell r="AW863" t="str">
            <v/>
          </cell>
          <cell r="AX863" t="str">
            <v/>
          </cell>
          <cell r="AY863" t="str">
            <v/>
          </cell>
          <cell r="AZ863" t="str">
            <v/>
          </cell>
          <cell r="BB863" t="str">
            <v/>
          </cell>
          <cell r="BE863" t="str">
            <v/>
          </cell>
          <cell r="BG863" t="str">
            <v/>
          </cell>
          <cell r="BI863" t="str">
            <v/>
          </cell>
          <cell r="CH863" t="str">
            <v/>
          </cell>
          <cell r="CI863" t="str">
            <v/>
          </cell>
          <cell r="CJ863" t="str">
            <v/>
          </cell>
          <cell r="CK863" t="str">
            <v/>
          </cell>
          <cell r="CN863">
            <v>0</v>
          </cell>
          <cell r="CO863">
            <v>0</v>
          </cell>
          <cell r="CP863" t="b">
            <v>1</v>
          </cell>
          <cell r="CQ863" t="str">
            <v>c.4672A&gt;T</v>
          </cell>
          <cell r="CX863" t="str">
            <v>BRCA2</v>
          </cell>
          <cell r="CY863" t="str">
            <v>c.4672A&gt;T</v>
          </cell>
          <cell r="DE863" t="b">
            <v>0</v>
          </cell>
          <cell r="DF863" t="str">
            <v>BRCA2</v>
          </cell>
          <cell r="DG863" t="str">
            <v>c.4672A&gt;T</v>
          </cell>
          <cell r="DN863" t="b">
            <v>0</v>
          </cell>
        </row>
        <row r="864">
          <cell r="B864" t="str">
            <v>c.467A&gt;C</v>
          </cell>
          <cell r="C864" t="str">
            <v>p.(Asp156Ala)</v>
          </cell>
          <cell r="D864" t="str">
            <v>695A&gt;C</v>
          </cell>
          <cell r="E864" t="str">
            <v>D156A</v>
          </cell>
          <cell r="G864" t="str">
            <v>c.467A&gt;C</v>
          </cell>
          <cell r="O864">
            <v>0.02</v>
          </cell>
          <cell r="R864" t="str">
            <v/>
          </cell>
          <cell r="T864">
            <v>0.02</v>
          </cell>
          <cell r="U864" t="str">
            <v>Same</v>
          </cell>
          <cell r="Z864" t="str">
            <v/>
          </cell>
          <cell r="AK864" t="str">
            <v/>
          </cell>
          <cell r="AL864" t="str">
            <v/>
          </cell>
          <cell r="AM864" t="str">
            <v/>
          </cell>
          <cell r="AN864" t="str">
            <v/>
          </cell>
          <cell r="AR864" t="str">
            <v/>
          </cell>
          <cell r="AS864" t="str">
            <v/>
          </cell>
          <cell r="AT864" t="str">
            <v/>
          </cell>
          <cell r="AU864" t="str">
            <v/>
          </cell>
          <cell r="AW864" t="str">
            <v/>
          </cell>
          <cell r="AX864" t="str">
            <v/>
          </cell>
          <cell r="AY864" t="str">
            <v/>
          </cell>
          <cell r="AZ864" t="str">
            <v/>
          </cell>
          <cell r="BB864" t="str">
            <v/>
          </cell>
          <cell r="BE864" t="str">
            <v/>
          </cell>
          <cell r="BG864" t="str">
            <v/>
          </cell>
          <cell r="BI864" t="str">
            <v/>
          </cell>
          <cell r="CH864" t="str">
            <v/>
          </cell>
          <cell r="CI864" t="str">
            <v/>
          </cell>
          <cell r="CJ864" t="str">
            <v/>
          </cell>
          <cell r="CK864" t="str">
            <v/>
          </cell>
          <cell r="CN864">
            <v>0</v>
          </cell>
          <cell r="CO864">
            <v>0</v>
          </cell>
          <cell r="CP864" t="b">
            <v>1</v>
          </cell>
          <cell r="CQ864" t="str">
            <v>c.467A&gt;C</v>
          </cell>
          <cell r="CX864" t="str">
            <v>BRCA2</v>
          </cell>
          <cell r="CY864" t="str">
            <v>c.467A&gt;C</v>
          </cell>
          <cell r="DE864" t="b">
            <v>0</v>
          </cell>
          <cell r="DF864" t="str">
            <v>BRCA2</v>
          </cell>
          <cell r="DG864" t="str">
            <v>c.467A&gt;C</v>
          </cell>
          <cell r="DN864" t="b">
            <v>0</v>
          </cell>
        </row>
        <row r="865">
          <cell r="B865" t="str">
            <v>c.467A&gt;G</v>
          </cell>
          <cell r="C865" t="str">
            <v>p.(Asp156Gly)</v>
          </cell>
          <cell r="D865" t="str">
            <v>695A&gt;G</v>
          </cell>
          <cell r="E865" t="str">
            <v>D156G</v>
          </cell>
          <cell r="G865" t="str">
            <v>c.467A&gt;G</v>
          </cell>
          <cell r="I865">
            <v>0.29519997561233913</v>
          </cell>
          <cell r="K865">
            <v>1.6263628600815732</v>
          </cell>
          <cell r="L865">
            <v>1.1463415621034494</v>
          </cell>
          <cell r="N865">
            <v>0.55036119376477466</v>
          </cell>
          <cell r="O865">
            <v>0.02</v>
          </cell>
          <cell r="P865">
            <v>1.12318610972403E-2</v>
          </cell>
          <cell r="Q865">
            <v>1.1107107607401861E-2</v>
          </cell>
          <cell r="R865">
            <v>3</v>
          </cell>
          <cell r="T865">
            <v>0.02</v>
          </cell>
          <cell r="U865" t="str">
            <v>Same</v>
          </cell>
          <cell r="V865">
            <v>2.9999999329447746E-2</v>
          </cell>
          <cell r="Z865" t="str">
            <v/>
          </cell>
          <cell r="AA865">
            <v>1</v>
          </cell>
          <cell r="AB865">
            <v>0.29519997561233913</v>
          </cell>
          <cell r="AD865">
            <v>1.6263628600815732</v>
          </cell>
          <cell r="AE865">
            <v>1.1463415621034494</v>
          </cell>
          <cell r="AF865">
            <v>1.6736598159355451E-2</v>
          </cell>
          <cell r="AK865" t="str">
            <v/>
          </cell>
          <cell r="AL865" t="str">
            <v/>
          </cell>
          <cell r="AM865" t="str">
            <v/>
          </cell>
          <cell r="AN865" t="str">
            <v/>
          </cell>
          <cell r="AR865" t="str">
            <v/>
          </cell>
          <cell r="AS865" t="str">
            <v/>
          </cell>
          <cell r="AT865" t="str">
            <v/>
          </cell>
          <cell r="AU865" t="str">
            <v/>
          </cell>
          <cell r="AW865" t="str">
            <v/>
          </cell>
          <cell r="AX865" t="str">
            <v/>
          </cell>
          <cell r="AY865" t="str">
            <v/>
          </cell>
          <cell r="AZ865" t="str">
            <v/>
          </cell>
          <cell r="BB865" t="str">
            <v/>
          </cell>
          <cell r="BE865" t="str">
            <v/>
          </cell>
          <cell r="BG865" t="str">
            <v/>
          </cell>
          <cell r="BI865" t="str">
            <v/>
          </cell>
          <cell r="CH865" t="str">
            <v>Sanz</v>
          </cell>
          <cell r="CI865" t="str">
            <v>2010</v>
          </cell>
          <cell r="CJ865" t="str">
            <v>9bp of exon 5 deleted</v>
          </cell>
          <cell r="CK865" t="str">
            <v>Partial exon skipping</v>
          </cell>
          <cell r="CL865">
            <v>1</v>
          </cell>
          <cell r="CN865">
            <v>0</v>
          </cell>
          <cell r="CO865">
            <v>0</v>
          </cell>
          <cell r="CP865" t="b">
            <v>1</v>
          </cell>
          <cell r="CQ865" t="str">
            <v>c.467A&gt;G</v>
          </cell>
          <cell r="CR865">
            <v>0</v>
          </cell>
          <cell r="CS865">
            <v>0</v>
          </cell>
          <cell r="CT865">
            <v>0</v>
          </cell>
          <cell r="CU865">
            <v>1.5E-3</v>
          </cell>
          <cell r="CV865">
            <v>0</v>
          </cell>
          <cell r="CW865" t="b">
            <v>0</v>
          </cell>
          <cell r="CX865" t="str">
            <v>BRCA2</v>
          </cell>
          <cell r="CY865" t="str">
            <v>c.467A&gt;G</v>
          </cell>
          <cell r="CZ865">
            <v>0</v>
          </cell>
          <cell r="DA865">
            <v>0</v>
          </cell>
          <cell r="DB865">
            <v>0</v>
          </cell>
          <cell r="DC865">
            <v>1.5E-3</v>
          </cell>
          <cell r="DD865">
            <v>0</v>
          </cell>
          <cell r="DE865" t="b">
            <v>0</v>
          </cell>
          <cell r="DF865" t="str">
            <v>BRCA2</v>
          </cell>
          <cell r="DG865" t="str">
            <v>c.467A&gt;G</v>
          </cell>
          <cell r="DH865">
            <v>7.8882127563999996E-4</v>
          </cell>
          <cell r="DI865">
            <v>0</v>
          </cell>
          <cell r="DJ865">
            <v>0</v>
          </cell>
          <cell r="DK865">
            <v>0</v>
          </cell>
          <cell r="DL865">
            <v>3.6911265317999998E-5</v>
          </cell>
          <cell r="DM865">
            <v>6.0960741283000002E-5</v>
          </cell>
          <cell r="DN865" t="b">
            <v>0</v>
          </cell>
        </row>
        <row r="866">
          <cell r="B866" t="str">
            <v>c.4686A&gt;G</v>
          </cell>
          <cell r="C866" t="str">
            <v>p.(=)</v>
          </cell>
          <cell r="D866" t="str">
            <v>4914A&gt;G</v>
          </cell>
          <cell r="E866" t="str">
            <v>Q1562Q</v>
          </cell>
          <cell r="O866">
            <v>0.02</v>
          </cell>
          <cell r="R866" t="str">
            <v/>
          </cell>
          <cell r="T866">
            <v>0.02</v>
          </cell>
          <cell r="U866" t="str">
            <v>Same</v>
          </cell>
          <cell r="Z866" t="str">
            <v/>
          </cell>
          <cell r="AK866" t="str">
            <v/>
          </cell>
          <cell r="AL866" t="str">
            <v/>
          </cell>
          <cell r="AM866" t="str">
            <v/>
          </cell>
          <cell r="AN866" t="str">
            <v/>
          </cell>
          <cell r="AR866" t="str">
            <v/>
          </cell>
          <cell r="AS866" t="str">
            <v/>
          </cell>
          <cell r="AT866" t="str">
            <v/>
          </cell>
          <cell r="AU866" t="str">
            <v/>
          </cell>
          <cell r="AW866" t="str">
            <v/>
          </cell>
          <cell r="AX866" t="str">
            <v/>
          </cell>
          <cell r="AY866" t="str">
            <v/>
          </cell>
          <cell r="AZ866" t="str">
            <v/>
          </cell>
          <cell r="BB866" t="str">
            <v/>
          </cell>
          <cell r="BE866" t="str">
            <v/>
          </cell>
          <cell r="BG866" t="str">
            <v/>
          </cell>
          <cell r="BI866" t="str">
            <v/>
          </cell>
          <cell r="CH866" t="str">
            <v/>
          </cell>
          <cell r="CI866" t="str">
            <v/>
          </cell>
          <cell r="CJ866" t="str">
            <v/>
          </cell>
          <cell r="CK866" t="str">
            <v/>
          </cell>
          <cell r="CN866">
            <v>0</v>
          </cell>
          <cell r="CO866">
            <v>0</v>
          </cell>
          <cell r="CP866" t="b">
            <v>1</v>
          </cell>
          <cell r="CQ866" t="str">
            <v>c.4686A&gt;G</v>
          </cell>
          <cell r="CR866">
            <v>0</v>
          </cell>
          <cell r="CS866">
            <v>0</v>
          </cell>
          <cell r="CT866">
            <v>0</v>
          </cell>
          <cell r="CU866">
            <v>0</v>
          </cell>
          <cell r="CV866">
            <v>2E-3</v>
          </cell>
          <cell r="CW866" t="b">
            <v>0</v>
          </cell>
          <cell r="CX866" t="str">
            <v>BRCA2</v>
          </cell>
          <cell r="CY866" t="str">
            <v>c.4686A&gt;G</v>
          </cell>
          <cell r="CZ866">
            <v>0</v>
          </cell>
          <cell r="DA866">
            <v>0</v>
          </cell>
          <cell r="DB866">
            <v>0</v>
          </cell>
          <cell r="DC866">
            <v>0</v>
          </cell>
          <cell r="DD866">
            <v>2E-3</v>
          </cell>
          <cell r="DE866" t="b">
            <v>0</v>
          </cell>
          <cell r="DF866" t="str">
            <v>BRCA2</v>
          </cell>
          <cell r="DG866" t="str">
            <v>c.4686A&gt;G</v>
          </cell>
          <cell r="DH866">
            <v>0</v>
          </cell>
          <cell r="DI866">
            <v>6.2500000000000001E-4</v>
          </cell>
          <cell r="DJ866">
            <v>0</v>
          </cell>
          <cell r="DK866">
            <v>0</v>
          </cell>
          <cell r="DL866">
            <v>3.1319086220000001E-4</v>
          </cell>
          <cell r="DM866">
            <v>0</v>
          </cell>
          <cell r="DN866" t="b">
            <v>0</v>
          </cell>
        </row>
        <row r="867">
          <cell r="B867" t="str">
            <v>c.468T&gt;A</v>
          </cell>
          <cell r="C867" t="str">
            <v>p.(Asp156Glu)</v>
          </cell>
          <cell r="D867" t="str">
            <v>696T&gt;A</v>
          </cell>
          <cell r="E867" t="str">
            <v>D156E</v>
          </cell>
          <cell r="G867" t="str">
            <v>c.468T&gt;A</v>
          </cell>
          <cell r="O867">
            <v>0.02</v>
          </cell>
          <cell r="R867" t="str">
            <v/>
          </cell>
          <cell r="T867">
            <v>0.02</v>
          </cell>
          <cell r="U867" t="str">
            <v>Same</v>
          </cell>
          <cell r="Z867" t="str">
            <v/>
          </cell>
          <cell r="AK867" t="str">
            <v/>
          </cell>
          <cell r="AL867" t="str">
            <v/>
          </cell>
          <cell r="AM867" t="str">
            <v/>
          </cell>
          <cell r="AN867" t="str">
            <v/>
          </cell>
          <cell r="AR867" t="str">
            <v/>
          </cell>
          <cell r="AS867" t="str">
            <v/>
          </cell>
          <cell r="AT867" t="str">
            <v/>
          </cell>
          <cell r="AU867" t="str">
            <v/>
          </cell>
          <cell r="AW867" t="str">
            <v/>
          </cell>
          <cell r="AX867" t="str">
            <v/>
          </cell>
          <cell r="AY867" t="str">
            <v/>
          </cell>
          <cell r="AZ867" t="str">
            <v/>
          </cell>
          <cell r="BB867" t="str">
            <v/>
          </cell>
          <cell r="BE867" t="str">
            <v/>
          </cell>
          <cell r="BG867" t="str">
            <v/>
          </cell>
          <cell r="BI867" t="str">
            <v/>
          </cell>
          <cell r="CH867" t="str">
            <v/>
          </cell>
          <cell r="CI867" t="str">
            <v/>
          </cell>
          <cell r="CJ867" t="str">
            <v/>
          </cell>
          <cell r="CK867" t="str">
            <v/>
          </cell>
          <cell r="CN867">
            <v>0</v>
          </cell>
          <cell r="CO867">
            <v>0</v>
          </cell>
          <cell r="CP867" t="b">
            <v>1</v>
          </cell>
          <cell r="CQ867" t="str">
            <v>c.468T&gt;A</v>
          </cell>
          <cell r="CX867" t="str">
            <v>BRCA2</v>
          </cell>
          <cell r="CY867" t="str">
            <v>c.468T&gt;A</v>
          </cell>
          <cell r="DE867" t="b">
            <v>0</v>
          </cell>
          <cell r="DF867" t="str">
            <v>BRCA2</v>
          </cell>
          <cell r="DG867" t="str">
            <v>c.468T&gt;A</v>
          </cell>
          <cell r="DN867" t="b">
            <v>0</v>
          </cell>
        </row>
        <row r="868">
          <cell r="B868" t="str">
            <v>c.4691C&gt;G</v>
          </cell>
          <cell r="C868" t="str">
            <v>p.(Ala1564Gly)</v>
          </cell>
          <cell r="D868" t="str">
            <v>4919C&gt;G</v>
          </cell>
          <cell r="E868" t="str">
            <v>A1564G</v>
          </cell>
          <cell r="G868" t="str">
            <v>c.4691C&gt;G</v>
          </cell>
          <cell r="O868">
            <v>0.02</v>
          </cell>
          <cell r="R868" t="str">
            <v/>
          </cell>
          <cell r="T868">
            <v>0.02</v>
          </cell>
          <cell r="U868" t="str">
            <v>Same</v>
          </cell>
          <cell r="Z868" t="str">
            <v/>
          </cell>
          <cell r="AK868" t="str">
            <v/>
          </cell>
          <cell r="AL868" t="str">
            <v/>
          </cell>
          <cell r="AM868" t="str">
            <v/>
          </cell>
          <cell r="AN868" t="str">
            <v/>
          </cell>
          <cell r="AR868" t="str">
            <v/>
          </cell>
          <cell r="AS868" t="str">
            <v/>
          </cell>
          <cell r="AT868" t="str">
            <v/>
          </cell>
          <cell r="AU868" t="str">
            <v/>
          </cell>
          <cell r="AW868" t="str">
            <v/>
          </cell>
          <cell r="AX868" t="str">
            <v/>
          </cell>
          <cell r="AY868" t="str">
            <v/>
          </cell>
          <cell r="AZ868" t="str">
            <v/>
          </cell>
          <cell r="BB868" t="str">
            <v/>
          </cell>
          <cell r="BE868" t="str">
            <v/>
          </cell>
          <cell r="BG868" t="str">
            <v/>
          </cell>
          <cell r="BI868" t="str">
            <v/>
          </cell>
          <cell r="CH868" t="str">
            <v/>
          </cell>
          <cell r="CI868" t="str">
            <v/>
          </cell>
          <cell r="CJ868" t="str">
            <v/>
          </cell>
          <cell r="CK868" t="str">
            <v/>
          </cell>
          <cell r="CN868">
            <v>0</v>
          </cell>
          <cell r="CO868">
            <v>0</v>
          </cell>
          <cell r="CP868" t="b">
            <v>1</v>
          </cell>
          <cell r="CQ868" t="str">
            <v>c.4691C&gt;G</v>
          </cell>
          <cell r="CX868" t="str">
            <v>BRCA2</v>
          </cell>
          <cell r="CY868" t="str">
            <v>c.4691C&gt;G</v>
          </cell>
          <cell r="DE868" t="b">
            <v>0</v>
          </cell>
          <cell r="DF868" t="str">
            <v>BRCA2</v>
          </cell>
          <cell r="DG868" t="str">
            <v>c.4691C&gt;G</v>
          </cell>
          <cell r="DN868" t="b">
            <v>0</v>
          </cell>
        </row>
        <row r="869">
          <cell r="B869" t="str">
            <v>c.4696A&gt;G</v>
          </cell>
          <cell r="C869" t="str">
            <v>p.(Thr1566Ala)</v>
          </cell>
          <cell r="D869" t="str">
            <v>4924A&gt;G</v>
          </cell>
          <cell r="E869" t="str">
            <v>T1566A</v>
          </cell>
          <cell r="G869" t="str">
            <v>c.4696A&gt;G</v>
          </cell>
          <cell r="K869">
            <v>1.0246153856466556</v>
          </cell>
          <cell r="L869">
            <v>0.77632280179100799</v>
          </cell>
          <cell r="N869">
            <v>0.79543228694338575</v>
          </cell>
          <cell r="O869">
            <v>0.02</v>
          </cell>
          <cell r="P869">
            <v>1.6233311978436447E-2</v>
          </cell>
          <cell r="Q869">
            <v>1.5974001036073993E-2</v>
          </cell>
          <cell r="R869">
            <v>3</v>
          </cell>
          <cell r="T869">
            <v>0.02</v>
          </cell>
          <cell r="U869" t="str">
            <v>Same</v>
          </cell>
          <cell r="V869">
            <v>2.9999999329447746E-2</v>
          </cell>
          <cell r="Z869" t="str">
            <v/>
          </cell>
          <cell r="AA869">
            <v>1</v>
          </cell>
          <cell r="AB869">
            <v>1</v>
          </cell>
          <cell r="AD869">
            <v>1.0246153856466556</v>
          </cell>
          <cell r="AE869">
            <v>0.77632280179100799</v>
          </cell>
          <cell r="AF869">
            <v>2.4010320160176821E-2</v>
          </cell>
          <cell r="AK869" t="str">
            <v/>
          </cell>
          <cell r="AL869" t="str">
            <v/>
          </cell>
          <cell r="AM869" t="str">
            <v/>
          </cell>
          <cell r="AN869" t="str">
            <v/>
          </cell>
          <cell r="AR869" t="str">
            <v/>
          </cell>
          <cell r="AS869" t="str">
            <v/>
          </cell>
          <cell r="AT869" t="str">
            <v/>
          </cell>
          <cell r="AU869" t="str">
            <v/>
          </cell>
          <cell r="AW869" t="str">
            <v/>
          </cell>
          <cell r="AX869" t="str">
            <v/>
          </cell>
          <cell r="AY869" t="str">
            <v/>
          </cell>
          <cell r="AZ869" t="str">
            <v/>
          </cell>
          <cell r="BB869" t="str">
            <v/>
          </cell>
          <cell r="BE869" t="str">
            <v/>
          </cell>
          <cell r="BG869" t="str">
            <v/>
          </cell>
          <cell r="BI869" t="str">
            <v/>
          </cell>
          <cell r="CH869" t="str">
            <v/>
          </cell>
          <cell r="CI869" t="str">
            <v/>
          </cell>
          <cell r="CJ869" t="str">
            <v/>
          </cell>
          <cell r="CK869" t="str">
            <v/>
          </cell>
          <cell r="CN869">
            <v>0</v>
          </cell>
          <cell r="CO869">
            <v>0</v>
          </cell>
          <cell r="CP869" t="b">
            <v>1</v>
          </cell>
          <cell r="CQ869" t="str">
            <v>c.4696A&gt;G</v>
          </cell>
          <cell r="CX869" t="str">
            <v>BRCA2</v>
          </cell>
          <cell r="CY869" t="str">
            <v>c.4696A&gt;G</v>
          </cell>
          <cell r="DE869" t="b">
            <v>0</v>
          </cell>
          <cell r="DF869" t="str">
            <v>BRCA2</v>
          </cell>
          <cell r="DG869" t="str">
            <v>c.4696A&gt;G</v>
          </cell>
          <cell r="DN869" t="b">
            <v>0</v>
          </cell>
        </row>
        <row r="870">
          <cell r="B870" t="str">
            <v>c.4699C&gt;T</v>
          </cell>
          <cell r="C870" t="str">
            <v>p.(=)</v>
          </cell>
          <cell r="D870" t="str">
            <v>4927C&gt;T</v>
          </cell>
          <cell r="E870" t="str">
            <v>L1567L</v>
          </cell>
          <cell r="H870">
            <v>1</v>
          </cell>
          <cell r="I870">
            <v>7.3686999999999996</v>
          </cell>
          <cell r="J870">
            <v>1.54</v>
          </cell>
          <cell r="N870">
            <v>11.347797999999999</v>
          </cell>
          <cell r="O870">
            <v>0.02</v>
          </cell>
          <cell r="P870">
            <v>0.23158771428571429</v>
          </cell>
          <cell r="Q870">
            <v>0.18803996792061906</v>
          </cell>
          <cell r="R870">
            <v>3</v>
          </cell>
          <cell r="T870">
            <v>0.02</v>
          </cell>
          <cell r="U870" t="str">
            <v>Same</v>
          </cell>
          <cell r="Z870" t="str">
            <v/>
          </cell>
          <cell r="AK870" t="str">
            <v/>
          </cell>
          <cell r="AL870" t="str">
            <v/>
          </cell>
          <cell r="AM870" t="str">
            <v/>
          </cell>
          <cell r="AN870" t="str">
            <v/>
          </cell>
          <cell r="AR870" t="str">
            <v/>
          </cell>
          <cell r="AS870" t="str">
            <v/>
          </cell>
          <cell r="AT870" t="str">
            <v/>
          </cell>
          <cell r="AU870" t="str">
            <v/>
          </cell>
          <cell r="AW870" t="str">
            <v/>
          </cell>
          <cell r="AX870" t="str">
            <v/>
          </cell>
          <cell r="AY870" t="str">
            <v/>
          </cell>
          <cell r="AZ870" t="str">
            <v/>
          </cell>
          <cell r="BB870" t="str">
            <v/>
          </cell>
          <cell r="BE870" t="str">
            <v/>
          </cell>
          <cell r="BG870" t="str">
            <v/>
          </cell>
          <cell r="BI870" t="str">
            <v/>
          </cell>
          <cell r="BV870">
            <v>1</v>
          </cell>
          <cell r="BW870">
            <v>7.3686999999999996</v>
          </cell>
          <cell r="BX870">
            <v>1</v>
          </cell>
          <cell r="BY870">
            <v>1.54</v>
          </cell>
          <cell r="BZ870">
            <v>1</v>
          </cell>
          <cell r="CA870">
            <v>1</v>
          </cell>
          <cell r="CH870" t="str">
            <v/>
          </cell>
          <cell r="CI870" t="str">
            <v/>
          </cell>
          <cell r="CJ870" t="str">
            <v/>
          </cell>
          <cell r="CK870" t="str">
            <v/>
          </cell>
          <cell r="CN870">
            <v>1</v>
          </cell>
          <cell r="CO870">
            <v>1</v>
          </cell>
          <cell r="CP870" t="b">
            <v>1</v>
          </cell>
          <cell r="CQ870" t="str">
            <v>c.4699C&gt;T</v>
          </cell>
          <cell r="CX870" t="str">
            <v>BRCA2</v>
          </cell>
          <cell r="CY870" t="str">
            <v>c.4699C&gt;T</v>
          </cell>
          <cell r="DE870" t="b">
            <v>0</v>
          </cell>
          <cell r="DF870" t="str">
            <v>BRCA2</v>
          </cell>
          <cell r="DG870" t="str">
            <v>c.4699C&gt;T</v>
          </cell>
          <cell r="DH870">
            <v>0</v>
          </cell>
          <cell r="DI870">
            <v>0</v>
          </cell>
          <cell r="DJ870">
            <v>0</v>
          </cell>
          <cell r="DK870">
            <v>0</v>
          </cell>
          <cell r="DL870">
            <v>3.6841911358E-5</v>
          </cell>
          <cell r="DM870">
            <v>0</v>
          </cell>
          <cell r="DN870" t="b">
            <v>0</v>
          </cell>
        </row>
        <row r="871">
          <cell r="B871" t="str">
            <v>c.4700T&gt;A</v>
          </cell>
          <cell r="C871" t="str">
            <v>p.(Leu1567Gln)</v>
          </cell>
          <cell r="D871" t="str">
            <v>4928T&gt;A</v>
          </cell>
          <cell r="E871" t="str">
            <v>L1567Q</v>
          </cell>
          <cell r="G871" t="str">
            <v>c.4700T&gt;A</v>
          </cell>
          <cell r="O871">
            <v>0.02</v>
          </cell>
          <cell r="R871" t="str">
            <v/>
          </cell>
          <cell r="T871">
            <v>0.02</v>
          </cell>
          <cell r="U871" t="str">
            <v>Same</v>
          </cell>
          <cell r="Z871" t="str">
            <v/>
          </cell>
          <cell r="AK871" t="str">
            <v/>
          </cell>
          <cell r="AL871" t="str">
            <v/>
          </cell>
          <cell r="AM871" t="str">
            <v/>
          </cell>
          <cell r="AN871" t="str">
            <v/>
          </cell>
          <cell r="AR871" t="str">
            <v/>
          </cell>
          <cell r="AS871" t="str">
            <v/>
          </cell>
          <cell r="AT871" t="str">
            <v/>
          </cell>
          <cell r="AU871" t="str">
            <v/>
          </cell>
          <cell r="AW871" t="str">
            <v/>
          </cell>
          <cell r="AX871" t="str">
            <v/>
          </cell>
          <cell r="AY871" t="str">
            <v/>
          </cell>
          <cell r="AZ871" t="str">
            <v/>
          </cell>
          <cell r="BB871" t="str">
            <v/>
          </cell>
          <cell r="BE871" t="str">
            <v/>
          </cell>
          <cell r="BG871" t="str">
            <v/>
          </cell>
          <cell r="BI871" t="str">
            <v/>
          </cell>
          <cell r="CH871" t="str">
            <v/>
          </cell>
          <cell r="CI871" t="str">
            <v/>
          </cell>
          <cell r="CJ871" t="str">
            <v/>
          </cell>
          <cell r="CK871" t="str">
            <v/>
          </cell>
          <cell r="CN871">
            <v>0</v>
          </cell>
          <cell r="CO871">
            <v>0</v>
          </cell>
          <cell r="CP871" t="b">
            <v>1</v>
          </cell>
          <cell r="CQ871" t="str">
            <v>c.4700T&gt;A</v>
          </cell>
          <cell r="CX871" t="str">
            <v>BRCA2</v>
          </cell>
          <cell r="CY871" t="str">
            <v>c.4700T&gt;A</v>
          </cell>
          <cell r="DE871" t="b">
            <v>0</v>
          </cell>
          <cell r="DF871" t="str">
            <v>BRCA2</v>
          </cell>
          <cell r="DG871" t="str">
            <v>c.4700T&gt;A</v>
          </cell>
          <cell r="DN871" t="b">
            <v>0</v>
          </cell>
        </row>
        <row r="872">
          <cell r="B872" t="str">
            <v>c.4703A&gt;G</v>
          </cell>
          <cell r="C872" t="str">
            <v>p.(Lys1568Arg)</v>
          </cell>
          <cell r="D872" t="str">
            <v>4931A&gt;G</v>
          </cell>
          <cell r="E872" t="str">
            <v>K1568R</v>
          </cell>
          <cell r="G872" t="str">
            <v>c.4703A&gt;G</v>
          </cell>
          <cell r="K872">
            <v>1.0246153856466556</v>
          </cell>
          <cell r="L872">
            <v>0.90774345790751398</v>
          </cell>
          <cell r="N872">
            <v>0.93008791319213613</v>
          </cell>
          <cell r="O872">
            <v>0.64</v>
          </cell>
          <cell r="P872">
            <v>1.6534896234526864</v>
          </cell>
          <cell r="Q872">
            <v>0.62313777632233103</v>
          </cell>
          <cell r="R872">
            <v>3</v>
          </cell>
          <cell r="T872">
            <v>0.64</v>
          </cell>
          <cell r="U872" t="str">
            <v>Same</v>
          </cell>
          <cell r="V872">
            <v>2.9999999329447746E-2</v>
          </cell>
          <cell r="Z872" t="str">
            <v/>
          </cell>
          <cell r="AA872">
            <v>1</v>
          </cell>
          <cell r="AB872">
            <v>1</v>
          </cell>
          <cell r="AD872">
            <v>1.0246153856466556</v>
          </cell>
          <cell r="AE872">
            <v>0.90774345790751398</v>
          </cell>
          <cell r="AF872">
            <v>2.7961281717421342E-2</v>
          </cell>
          <cell r="AK872" t="str">
            <v/>
          </cell>
          <cell r="AL872" t="str">
            <v/>
          </cell>
          <cell r="AM872" t="str">
            <v/>
          </cell>
          <cell r="AN872" t="str">
            <v/>
          </cell>
          <cell r="AR872" t="str">
            <v/>
          </cell>
          <cell r="AS872" t="str">
            <v/>
          </cell>
          <cell r="AT872" t="str">
            <v/>
          </cell>
          <cell r="AU872" t="str">
            <v/>
          </cell>
          <cell r="AW872" t="str">
            <v/>
          </cell>
          <cell r="AX872" t="str">
            <v/>
          </cell>
          <cell r="AY872" t="str">
            <v/>
          </cell>
          <cell r="AZ872" t="str">
            <v/>
          </cell>
          <cell r="BB872" t="str">
            <v/>
          </cell>
          <cell r="BE872" t="str">
            <v/>
          </cell>
          <cell r="BG872" t="str">
            <v/>
          </cell>
          <cell r="BI872" t="str">
            <v/>
          </cell>
          <cell r="CH872" t="str">
            <v/>
          </cell>
          <cell r="CI872" t="str">
            <v/>
          </cell>
          <cell r="CJ872" t="str">
            <v/>
          </cell>
          <cell r="CK872" t="str">
            <v/>
          </cell>
          <cell r="CN872">
            <v>0</v>
          </cell>
          <cell r="CO872">
            <v>0</v>
          </cell>
          <cell r="CP872" t="b">
            <v>1</v>
          </cell>
          <cell r="CQ872" t="str">
            <v>c.4703A&gt;G</v>
          </cell>
          <cell r="CX872" t="str">
            <v>BRCA2</v>
          </cell>
          <cell r="CY872" t="str">
            <v>c.4703A&gt;G</v>
          </cell>
          <cell r="DE872" t="b">
            <v>0</v>
          </cell>
          <cell r="DF872" t="str">
            <v>BRCA2</v>
          </cell>
          <cell r="DG872" t="str">
            <v>c.4703A&gt;G</v>
          </cell>
          <cell r="DN872" t="b">
            <v>0</v>
          </cell>
        </row>
        <row r="873">
          <cell r="B873" t="str">
            <v>c.4715C&gt;T</v>
          </cell>
          <cell r="C873" t="str">
            <v>p.(Ala1572Val)</v>
          </cell>
          <cell r="D873" t="str">
            <v/>
          </cell>
          <cell r="E873" t="str">
            <v/>
          </cell>
          <cell r="G873" t="str">
            <v>c.4715C&gt;T</v>
          </cell>
          <cell r="O873">
            <v>0.3</v>
          </cell>
          <cell r="R873" t="str">
            <v/>
          </cell>
          <cell r="T873">
            <v>0.3</v>
          </cell>
          <cell r="U873" t="str">
            <v>Same</v>
          </cell>
          <cell r="Z873" t="str">
            <v/>
          </cell>
          <cell r="AK873" t="str">
            <v/>
          </cell>
          <cell r="AL873" t="str">
            <v/>
          </cell>
          <cell r="AM873" t="str">
            <v/>
          </cell>
          <cell r="AN873" t="str">
            <v/>
          </cell>
          <cell r="AR873" t="str">
            <v/>
          </cell>
          <cell r="AS873" t="str">
            <v/>
          </cell>
          <cell r="AT873" t="str">
            <v/>
          </cell>
          <cell r="AU873" t="str">
            <v/>
          </cell>
          <cell r="AW873" t="str">
            <v/>
          </cell>
          <cell r="AX873" t="str">
            <v/>
          </cell>
          <cell r="AY873" t="str">
            <v/>
          </cell>
          <cell r="AZ873" t="str">
            <v/>
          </cell>
          <cell r="BB873" t="str">
            <v/>
          </cell>
          <cell r="BE873" t="str">
            <v/>
          </cell>
          <cell r="BG873" t="str">
            <v/>
          </cell>
          <cell r="BI873" t="str">
            <v/>
          </cell>
          <cell r="CH873" t="str">
            <v/>
          </cell>
          <cell r="CI873" t="str">
            <v/>
          </cell>
          <cell r="CJ873" t="str">
            <v/>
          </cell>
          <cell r="CK873" t="str">
            <v/>
          </cell>
          <cell r="CN873">
            <v>0</v>
          </cell>
          <cell r="CO873">
            <v>0</v>
          </cell>
          <cell r="CP873" t="b">
            <v>1</v>
          </cell>
          <cell r="CQ873" t="str">
            <v>c.4715C&gt;T</v>
          </cell>
          <cell r="CX873" t="str">
            <v>BRCA2</v>
          </cell>
          <cell r="CY873" t="str">
            <v>c.4715C&gt;T</v>
          </cell>
          <cell r="DE873" t="b">
            <v>0</v>
          </cell>
          <cell r="DF873" t="str">
            <v>BRCA2</v>
          </cell>
          <cell r="DG873" t="str">
            <v>c.4715C&gt;T</v>
          </cell>
          <cell r="DN873" t="b">
            <v>0</v>
          </cell>
        </row>
        <row r="874">
          <cell r="B874" t="str">
            <v>c.4718G&gt;A</v>
          </cell>
          <cell r="C874" t="str">
            <v>p.(Cys1573Tyr)</v>
          </cell>
          <cell r="D874" t="str">
            <v>4946G&gt;A</v>
          </cell>
          <cell r="E874" t="str">
            <v>C1573Y</v>
          </cell>
          <cell r="G874" t="str">
            <v>c.4718G&gt;A</v>
          </cell>
          <cell r="K874">
            <v>1.1021570725287184</v>
          </cell>
          <cell r="L874">
            <v>0.1089473929227195</v>
          </cell>
          <cell r="N874">
            <v>0.12007713964334055</v>
          </cell>
          <cell r="O874">
            <v>0.02</v>
          </cell>
          <cell r="P874">
            <v>2.450553870272256E-3</v>
          </cell>
          <cell r="Q874">
            <v>2.4445633361277826E-3</v>
          </cell>
          <cell r="R874">
            <v>2</v>
          </cell>
          <cell r="S874" t="str">
            <v>Multifac new calc</v>
          </cell>
          <cell r="T874">
            <v>0.02</v>
          </cell>
          <cell r="U874" t="str">
            <v>Same</v>
          </cell>
          <cell r="V874">
            <v>2.9999999329447746E-2</v>
          </cell>
          <cell r="Z874" t="str">
            <v/>
          </cell>
          <cell r="AA874">
            <v>1</v>
          </cell>
          <cell r="AB874">
            <v>1</v>
          </cell>
          <cell r="AD874">
            <v>1.1021570725287184</v>
          </cell>
          <cell r="AE874">
            <v>0.1089473929227195</v>
          </cell>
          <cell r="AF874">
            <v>3.6999851521498078E-3</v>
          </cell>
          <cell r="AK874" t="str">
            <v/>
          </cell>
          <cell r="AL874" t="str">
            <v/>
          </cell>
          <cell r="AM874" t="str">
            <v/>
          </cell>
          <cell r="AN874" t="str">
            <v/>
          </cell>
          <cell r="AR874" t="str">
            <v/>
          </cell>
          <cell r="AS874" t="str">
            <v/>
          </cell>
          <cell r="AT874" t="str">
            <v/>
          </cell>
          <cell r="AU874" t="str">
            <v/>
          </cell>
          <cell r="AW874" t="str">
            <v/>
          </cell>
          <cell r="AX874" t="str">
            <v/>
          </cell>
          <cell r="AY874" t="str">
            <v/>
          </cell>
          <cell r="AZ874" t="str">
            <v/>
          </cell>
          <cell r="BB874" t="str">
            <v/>
          </cell>
          <cell r="BE874" t="str">
            <v/>
          </cell>
          <cell r="BG874" t="str">
            <v/>
          </cell>
          <cell r="BI874" t="str">
            <v/>
          </cell>
          <cell r="CH874" t="str">
            <v/>
          </cell>
          <cell r="CI874" t="str">
            <v/>
          </cell>
          <cell r="CJ874" t="str">
            <v/>
          </cell>
          <cell r="CK874" t="str">
            <v/>
          </cell>
          <cell r="CN874">
            <v>0</v>
          </cell>
          <cell r="CO874">
            <v>0</v>
          </cell>
          <cell r="CP874" t="b">
            <v>1</v>
          </cell>
          <cell r="CQ874" t="str">
            <v>c.4718G&gt;A</v>
          </cell>
          <cell r="CX874" t="str">
            <v>BRCA2</v>
          </cell>
          <cell r="CY874" t="str">
            <v>c.4718G&gt;A</v>
          </cell>
          <cell r="DE874" t="b">
            <v>0</v>
          </cell>
          <cell r="DF874" t="str">
            <v>BRCA2</v>
          </cell>
          <cell r="DG874" t="str">
            <v>c.4718G&gt;A</v>
          </cell>
          <cell r="DH874">
            <v>0</v>
          </cell>
          <cell r="DI874">
            <v>0</v>
          </cell>
          <cell r="DJ874">
            <v>0</v>
          </cell>
          <cell r="DK874">
            <v>0</v>
          </cell>
          <cell r="DL874">
            <v>1.8422313106000001E-5</v>
          </cell>
          <cell r="DM874">
            <v>0</v>
          </cell>
          <cell r="DN874" t="b">
            <v>0</v>
          </cell>
        </row>
        <row r="875">
          <cell r="B875" t="str">
            <v>c.4725C&gt;T</v>
          </cell>
          <cell r="C875" t="str">
            <v>p.(=)</v>
          </cell>
          <cell r="D875" t="str">
            <v>4953C&gt;T</v>
          </cell>
          <cell r="E875" t="str">
            <v>D1575D</v>
          </cell>
          <cell r="O875">
            <v>0.02</v>
          </cell>
          <cell r="R875" t="str">
            <v/>
          </cell>
          <cell r="T875">
            <v>0.02</v>
          </cell>
          <cell r="U875" t="str">
            <v>Same</v>
          </cell>
          <cell r="Z875" t="str">
            <v/>
          </cell>
          <cell r="AK875" t="str">
            <v/>
          </cell>
          <cell r="AL875" t="str">
            <v/>
          </cell>
          <cell r="AM875" t="str">
            <v/>
          </cell>
          <cell r="AN875" t="str">
            <v/>
          </cell>
          <cell r="AR875" t="str">
            <v/>
          </cell>
          <cell r="AS875" t="str">
            <v/>
          </cell>
          <cell r="AT875" t="str">
            <v/>
          </cell>
          <cell r="AU875" t="str">
            <v/>
          </cell>
          <cell r="AW875" t="str">
            <v/>
          </cell>
          <cell r="AX875" t="str">
            <v/>
          </cell>
          <cell r="AY875" t="str">
            <v/>
          </cell>
          <cell r="AZ875" t="str">
            <v/>
          </cell>
          <cell r="BB875" t="str">
            <v/>
          </cell>
          <cell r="BE875" t="str">
            <v/>
          </cell>
          <cell r="BG875" t="str">
            <v/>
          </cell>
          <cell r="BI875" t="str">
            <v/>
          </cell>
          <cell r="CH875" t="str">
            <v/>
          </cell>
          <cell r="CI875" t="str">
            <v/>
          </cell>
          <cell r="CJ875" t="str">
            <v/>
          </cell>
          <cell r="CK875" t="str">
            <v/>
          </cell>
          <cell r="CN875">
            <v>0</v>
          </cell>
          <cell r="CO875">
            <v>0</v>
          </cell>
          <cell r="CP875" t="b">
            <v>1</v>
          </cell>
          <cell r="CQ875" t="str">
            <v>c.4725C&gt;T</v>
          </cell>
          <cell r="CX875" t="str">
            <v>BRCA2</v>
          </cell>
          <cell r="CY875" t="str">
            <v>c.4725C&gt;T</v>
          </cell>
          <cell r="DE875" t="b">
            <v>0</v>
          </cell>
          <cell r="DF875" t="str">
            <v>BRCA2</v>
          </cell>
          <cell r="DG875" t="str">
            <v>c.4725C&gt;T</v>
          </cell>
          <cell r="DH875">
            <v>0</v>
          </cell>
          <cell r="DI875">
            <v>0</v>
          </cell>
          <cell r="DJ875">
            <v>0</v>
          </cell>
          <cell r="DK875">
            <v>0</v>
          </cell>
          <cell r="DL875">
            <v>3.6850057118000001E-5</v>
          </cell>
          <cell r="DM875">
            <v>0</v>
          </cell>
          <cell r="DN875" t="b">
            <v>0</v>
          </cell>
        </row>
        <row r="876">
          <cell r="B876" t="str">
            <v>c.4737A&gt;C</v>
          </cell>
          <cell r="C876" t="str">
            <v>p.(=)</v>
          </cell>
          <cell r="D876" t="str">
            <v>4965A&gt;C</v>
          </cell>
          <cell r="E876" t="str">
            <v>A1579A</v>
          </cell>
          <cell r="G876" t="str">
            <v>c.4737A&gt;C</v>
          </cell>
          <cell r="O876">
            <v>0.02</v>
          </cell>
          <cell r="R876" t="str">
            <v/>
          </cell>
          <cell r="T876">
            <v>0.02</v>
          </cell>
          <cell r="U876" t="str">
            <v>Same</v>
          </cell>
          <cell r="Z876" t="str">
            <v/>
          </cell>
          <cell r="AK876" t="str">
            <v/>
          </cell>
          <cell r="AL876" t="str">
            <v/>
          </cell>
          <cell r="AM876" t="str">
            <v/>
          </cell>
          <cell r="AN876" t="str">
            <v/>
          </cell>
          <cell r="AR876" t="str">
            <v/>
          </cell>
          <cell r="AS876" t="str">
            <v/>
          </cell>
          <cell r="AT876" t="str">
            <v/>
          </cell>
          <cell r="AU876" t="str">
            <v/>
          </cell>
          <cell r="AW876" t="str">
            <v/>
          </cell>
          <cell r="AX876" t="str">
            <v/>
          </cell>
          <cell r="AY876" t="str">
            <v/>
          </cell>
          <cell r="AZ876" t="str">
            <v/>
          </cell>
          <cell r="BB876" t="str">
            <v/>
          </cell>
          <cell r="BE876" t="str">
            <v/>
          </cell>
          <cell r="BG876" t="str">
            <v/>
          </cell>
          <cell r="BI876" t="str">
            <v/>
          </cell>
          <cell r="CH876" t="str">
            <v/>
          </cell>
          <cell r="CI876" t="str">
            <v/>
          </cell>
          <cell r="CJ876" t="str">
            <v/>
          </cell>
          <cell r="CK876" t="str">
            <v/>
          </cell>
          <cell r="CN876">
            <v>0</v>
          </cell>
          <cell r="CO876">
            <v>0</v>
          </cell>
          <cell r="CP876" t="b">
            <v>1</v>
          </cell>
          <cell r="CQ876" t="str">
            <v>c.4737A&gt;C</v>
          </cell>
          <cell r="CX876" t="str">
            <v>BRCA2</v>
          </cell>
          <cell r="CY876" t="str">
            <v>c.4737A&gt;C</v>
          </cell>
          <cell r="DE876" t="b">
            <v>0</v>
          </cell>
          <cell r="DF876" t="str">
            <v>BRCA2</v>
          </cell>
          <cell r="DG876" t="str">
            <v>c.4737A&gt;C</v>
          </cell>
          <cell r="DN876" t="b">
            <v>0</v>
          </cell>
        </row>
        <row r="877">
          <cell r="B877" t="str">
            <v>c.4739G&gt;A</v>
          </cell>
          <cell r="C877" t="str">
            <v>p.(Cys1580Tyr)</v>
          </cell>
          <cell r="D877" t="str">
            <v>4967G&gt;A</v>
          </cell>
          <cell r="E877" t="str">
            <v>C1580Y</v>
          </cell>
          <cell r="G877" t="str">
            <v>c.4739G&gt;A</v>
          </cell>
          <cell r="O877">
            <v>0.02</v>
          </cell>
          <cell r="R877" t="str">
            <v/>
          </cell>
          <cell r="T877">
            <v>0.02</v>
          </cell>
          <cell r="U877" t="str">
            <v>Same</v>
          </cell>
          <cell r="Z877" t="str">
            <v/>
          </cell>
          <cell r="AK877" t="str">
            <v/>
          </cell>
          <cell r="AL877" t="str">
            <v/>
          </cell>
          <cell r="AM877" t="str">
            <v/>
          </cell>
          <cell r="AN877" t="str">
            <v/>
          </cell>
          <cell r="AR877" t="str">
            <v/>
          </cell>
          <cell r="AS877" t="str">
            <v/>
          </cell>
          <cell r="AT877" t="str">
            <v/>
          </cell>
          <cell r="AU877" t="str">
            <v/>
          </cell>
          <cell r="AW877" t="str">
            <v/>
          </cell>
          <cell r="AX877" t="str">
            <v/>
          </cell>
          <cell r="AY877" t="str">
            <v/>
          </cell>
          <cell r="AZ877" t="str">
            <v/>
          </cell>
          <cell r="BB877" t="str">
            <v/>
          </cell>
          <cell r="BE877" t="str">
            <v/>
          </cell>
          <cell r="BG877" t="str">
            <v/>
          </cell>
          <cell r="BI877" t="str">
            <v/>
          </cell>
          <cell r="CH877" t="str">
            <v/>
          </cell>
          <cell r="CI877" t="str">
            <v/>
          </cell>
          <cell r="CJ877" t="str">
            <v/>
          </cell>
          <cell r="CK877" t="str">
            <v/>
          </cell>
          <cell r="CN877">
            <v>0</v>
          </cell>
          <cell r="CO877">
            <v>0</v>
          </cell>
          <cell r="CP877" t="b">
            <v>1</v>
          </cell>
          <cell r="CQ877" t="str">
            <v>c.4739G&gt;A</v>
          </cell>
          <cell r="CX877" t="str">
            <v>BRCA2</v>
          </cell>
          <cell r="CY877" t="str">
            <v>c.4739G&gt;A</v>
          </cell>
          <cell r="DE877" t="b">
            <v>0</v>
          </cell>
          <cell r="DF877" t="str">
            <v>BRCA2</v>
          </cell>
          <cell r="DG877" t="str">
            <v>c.4739G&gt;A</v>
          </cell>
          <cell r="DN877" t="b">
            <v>0</v>
          </cell>
        </row>
        <row r="878">
          <cell r="B878" t="str">
            <v>c.473C&gt;T</v>
          </cell>
          <cell r="C878" t="str">
            <v>p.(Ser158Leu)</v>
          </cell>
          <cell r="D878" t="str">
            <v>701C&gt;T</v>
          </cell>
          <cell r="E878" t="str">
            <v>S158L</v>
          </cell>
          <cell r="G878" t="str">
            <v>c.473C&gt;T</v>
          </cell>
          <cell r="K878">
            <v>1.2752893240679046</v>
          </cell>
          <cell r="L878">
            <v>1.7661626863882789</v>
          </cell>
          <cell r="N878">
            <v>2.252368418518063</v>
          </cell>
          <cell r="O878">
            <v>0.34</v>
          </cell>
          <cell r="P878">
            <v>1.1603110034790023</v>
          </cell>
          <cell r="Q878">
            <v>0.53710368627962246</v>
          </cell>
          <cell r="R878">
            <v>3</v>
          </cell>
          <cell r="T878">
            <v>0.34</v>
          </cell>
          <cell r="U878" t="str">
            <v>Same</v>
          </cell>
          <cell r="V878">
            <v>2.9999999329447746E-2</v>
          </cell>
          <cell r="Z878" t="str">
            <v/>
          </cell>
          <cell r="AA878">
            <v>1</v>
          </cell>
          <cell r="AB878">
            <v>1</v>
          </cell>
          <cell r="AD878">
            <v>1.2752893240679046</v>
          </cell>
          <cell r="AE878">
            <v>1.7661626863882789</v>
          </cell>
          <cell r="AF878">
            <v>6.5124263956163123E-2</v>
          </cell>
          <cell r="AK878" t="str">
            <v/>
          </cell>
          <cell r="AL878" t="str">
            <v/>
          </cell>
          <cell r="AM878" t="str">
            <v/>
          </cell>
          <cell r="AN878" t="str">
            <v/>
          </cell>
          <cell r="AR878" t="str">
            <v/>
          </cell>
          <cell r="AS878" t="str">
            <v/>
          </cell>
          <cell r="AT878" t="str">
            <v/>
          </cell>
          <cell r="AU878" t="str">
            <v/>
          </cell>
          <cell r="AW878" t="str">
            <v/>
          </cell>
          <cell r="AX878" t="str">
            <v/>
          </cell>
          <cell r="AY878" t="str">
            <v/>
          </cell>
          <cell r="AZ878" t="str">
            <v/>
          </cell>
          <cell r="BB878" t="str">
            <v/>
          </cell>
          <cell r="BE878" t="str">
            <v/>
          </cell>
          <cell r="BG878" t="str">
            <v/>
          </cell>
          <cell r="BI878" t="str">
            <v/>
          </cell>
          <cell r="CH878" t="str">
            <v>Sanz</v>
          </cell>
          <cell r="CI878" t="str">
            <v>2010</v>
          </cell>
          <cell r="CJ878" t="str">
            <v>exon 5 deletion</v>
          </cell>
          <cell r="CK878" t="str">
            <v>Exon skipping</v>
          </cell>
          <cell r="CL878">
            <v>1</v>
          </cell>
          <cell r="CN878">
            <v>0</v>
          </cell>
          <cell r="CO878">
            <v>0</v>
          </cell>
          <cell r="CP878" t="b">
            <v>1</v>
          </cell>
          <cell r="CQ878" t="str">
            <v>c.473C&gt;T</v>
          </cell>
          <cell r="CX878" t="str">
            <v>BRCA2</v>
          </cell>
          <cell r="CY878" t="str">
            <v>c.473C&gt;T</v>
          </cell>
          <cell r="DE878" t="b">
            <v>0</v>
          </cell>
          <cell r="DF878" t="str">
            <v>BRCA2</v>
          </cell>
          <cell r="DG878" t="str">
            <v>c.473C&gt;T</v>
          </cell>
          <cell r="DN878" t="b">
            <v>0</v>
          </cell>
        </row>
        <row r="879">
          <cell r="B879" t="str">
            <v>c.4741G&gt;A</v>
          </cell>
          <cell r="C879" t="str">
            <v>p.(Glu1581Lys)</v>
          </cell>
          <cell r="D879" t="str">
            <v>4969G&gt;A</v>
          </cell>
          <cell r="E879" t="str">
            <v>E1581K</v>
          </cell>
          <cell r="G879" t="str">
            <v>c.4741G&gt;A</v>
          </cell>
          <cell r="K879">
            <v>1.0498366885038446</v>
          </cell>
          <cell r="L879">
            <v>0.84580426069580639</v>
          </cell>
          <cell r="N879">
            <v>0.88795634417132785</v>
          </cell>
          <cell r="O879">
            <v>0.02</v>
          </cell>
          <cell r="P879">
            <v>1.8121558044312813E-2</v>
          </cell>
          <cell r="Q879">
            <v>1.7799012211392629E-2</v>
          </cell>
          <cell r="R879">
            <v>3</v>
          </cell>
          <cell r="T879">
            <v>0.02</v>
          </cell>
          <cell r="U879" t="str">
            <v>Same</v>
          </cell>
          <cell r="V879">
            <v>2.9999999329447746E-2</v>
          </cell>
          <cell r="Z879" t="str">
            <v/>
          </cell>
          <cell r="AA879">
            <v>1</v>
          </cell>
          <cell r="AB879">
            <v>1</v>
          </cell>
          <cell r="AD879">
            <v>1.0498366885038446</v>
          </cell>
          <cell r="AE879">
            <v>0.84580426069580639</v>
          </cell>
          <cell r="AF879">
            <v>2.6728532602943653E-2</v>
          </cell>
          <cell r="AK879" t="str">
            <v/>
          </cell>
          <cell r="AL879" t="str">
            <v/>
          </cell>
          <cell r="AM879" t="str">
            <v/>
          </cell>
          <cell r="AN879" t="str">
            <v/>
          </cell>
          <cell r="AR879" t="str">
            <v/>
          </cell>
          <cell r="AS879" t="str">
            <v/>
          </cell>
          <cell r="AT879" t="str">
            <v/>
          </cell>
          <cell r="AU879" t="str">
            <v/>
          </cell>
          <cell r="AW879" t="str">
            <v/>
          </cell>
          <cell r="AX879" t="str">
            <v/>
          </cell>
          <cell r="AY879" t="str">
            <v/>
          </cell>
          <cell r="AZ879" t="str">
            <v/>
          </cell>
          <cell r="BB879" t="str">
            <v/>
          </cell>
          <cell r="BE879" t="str">
            <v/>
          </cell>
          <cell r="BG879" t="str">
            <v/>
          </cell>
          <cell r="BI879" t="str">
            <v/>
          </cell>
          <cell r="CH879" t="str">
            <v/>
          </cell>
          <cell r="CI879" t="str">
            <v/>
          </cell>
          <cell r="CJ879" t="str">
            <v/>
          </cell>
          <cell r="CK879" t="str">
            <v/>
          </cell>
          <cell r="CN879">
            <v>0</v>
          </cell>
          <cell r="CO879">
            <v>0</v>
          </cell>
          <cell r="CP879" t="b">
            <v>1</v>
          </cell>
          <cell r="CQ879" t="str">
            <v>c.4741G&gt;A</v>
          </cell>
          <cell r="CX879" t="str">
            <v>BRCA2</v>
          </cell>
          <cell r="CY879" t="str">
            <v>c.4741G&gt;A</v>
          </cell>
          <cell r="DE879" t="b">
            <v>0</v>
          </cell>
          <cell r="DF879" t="str">
            <v>BRCA2</v>
          </cell>
          <cell r="DG879" t="str">
            <v>c.4741G&gt;A</v>
          </cell>
          <cell r="DN879" t="b">
            <v>0</v>
          </cell>
        </row>
        <row r="880">
          <cell r="B880" t="str">
            <v>c.4747A&gt;G</v>
          </cell>
          <cell r="C880" t="str">
            <v>p.(Ile1583Val)</v>
          </cell>
          <cell r="D880" t="str">
            <v>4975A&gt;G</v>
          </cell>
          <cell r="E880" t="str">
            <v>I1583V</v>
          </cell>
          <cell r="G880" t="str">
            <v>c.4747A&gt;G</v>
          </cell>
          <cell r="O880">
            <v>0.02</v>
          </cell>
          <cell r="R880" t="str">
            <v/>
          </cell>
          <cell r="T880">
            <v>0.02</v>
          </cell>
          <cell r="U880" t="str">
            <v>Same</v>
          </cell>
          <cell r="Z880" t="str">
            <v/>
          </cell>
          <cell r="AK880" t="str">
            <v/>
          </cell>
          <cell r="AL880" t="str">
            <v/>
          </cell>
          <cell r="AM880" t="str">
            <v/>
          </cell>
          <cell r="AN880" t="str">
            <v/>
          </cell>
          <cell r="AR880" t="str">
            <v/>
          </cell>
          <cell r="AS880" t="str">
            <v/>
          </cell>
          <cell r="AT880" t="str">
            <v/>
          </cell>
          <cell r="AU880" t="str">
            <v/>
          </cell>
          <cell r="AW880" t="str">
            <v/>
          </cell>
          <cell r="AX880" t="str">
            <v/>
          </cell>
          <cell r="AY880" t="str">
            <v/>
          </cell>
          <cell r="AZ880" t="str">
            <v/>
          </cell>
          <cell r="BB880" t="str">
            <v/>
          </cell>
          <cell r="BE880" t="str">
            <v/>
          </cell>
          <cell r="BG880" t="str">
            <v/>
          </cell>
          <cell r="BI880" t="str">
            <v/>
          </cell>
          <cell r="CH880" t="str">
            <v/>
          </cell>
          <cell r="CI880" t="str">
            <v/>
          </cell>
          <cell r="CJ880" t="str">
            <v/>
          </cell>
          <cell r="CK880" t="str">
            <v/>
          </cell>
          <cell r="CN880">
            <v>0</v>
          </cell>
          <cell r="CO880">
            <v>0</v>
          </cell>
          <cell r="CP880" t="b">
            <v>1</v>
          </cell>
          <cell r="CQ880" t="str">
            <v>c.4747A&gt;G</v>
          </cell>
          <cell r="CX880" t="str">
            <v>BRCA2</v>
          </cell>
          <cell r="CY880" t="str">
            <v>c.4747A&gt;G</v>
          </cell>
          <cell r="DE880" t="b">
            <v>0</v>
          </cell>
          <cell r="DF880" t="str">
            <v>BRCA2</v>
          </cell>
          <cell r="DG880" t="str">
            <v>c.4747A&gt;G</v>
          </cell>
          <cell r="DN880" t="b">
            <v>0</v>
          </cell>
        </row>
        <row r="881">
          <cell r="B881" t="str">
            <v>c.4747A&gt;T</v>
          </cell>
          <cell r="C881" t="str">
            <v>p.(Ile1583Phe)</v>
          </cell>
          <cell r="D881" t="str">
            <v>4975A&gt;T</v>
          </cell>
          <cell r="E881" t="str">
            <v>I1583F</v>
          </cell>
          <cell r="G881" t="str">
            <v>c.4747A&gt;T</v>
          </cell>
          <cell r="O881">
            <v>0.02</v>
          </cell>
          <cell r="R881" t="str">
            <v/>
          </cell>
          <cell r="T881">
            <v>0.02</v>
          </cell>
          <cell r="U881" t="str">
            <v>Same</v>
          </cell>
          <cell r="Z881" t="str">
            <v/>
          </cell>
          <cell r="AK881" t="str">
            <v/>
          </cell>
          <cell r="AL881" t="str">
            <v/>
          </cell>
          <cell r="AM881" t="str">
            <v/>
          </cell>
          <cell r="AN881" t="str">
            <v/>
          </cell>
          <cell r="AR881" t="str">
            <v/>
          </cell>
          <cell r="AS881" t="str">
            <v/>
          </cell>
          <cell r="AT881" t="str">
            <v/>
          </cell>
          <cell r="AU881" t="str">
            <v/>
          </cell>
          <cell r="AW881" t="str">
            <v/>
          </cell>
          <cell r="AX881" t="str">
            <v/>
          </cell>
          <cell r="AY881" t="str">
            <v/>
          </cell>
          <cell r="AZ881" t="str">
            <v/>
          </cell>
          <cell r="BB881" t="str">
            <v/>
          </cell>
          <cell r="BE881" t="str">
            <v/>
          </cell>
          <cell r="BG881" t="str">
            <v/>
          </cell>
          <cell r="BI881" t="str">
            <v/>
          </cell>
          <cell r="CH881" t="str">
            <v/>
          </cell>
          <cell r="CI881" t="str">
            <v/>
          </cell>
          <cell r="CJ881" t="str">
            <v/>
          </cell>
          <cell r="CK881" t="str">
            <v/>
          </cell>
          <cell r="CN881">
            <v>0</v>
          </cell>
          <cell r="CO881">
            <v>0</v>
          </cell>
          <cell r="CP881" t="b">
            <v>1</v>
          </cell>
          <cell r="CQ881" t="str">
            <v>c.4747A&gt;T</v>
          </cell>
          <cell r="CX881" t="str">
            <v>BRCA2</v>
          </cell>
          <cell r="CY881" t="str">
            <v>c.4747A&gt;T</v>
          </cell>
          <cell r="DE881" t="b">
            <v>0</v>
          </cell>
          <cell r="DF881" t="str">
            <v>BRCA2</v>
          </cell>
          <cell r="DG881" t="str">
            <v>c.4747A&gt;T</v>
          </cell>
          <cell r="DH881">
            <v>0</v>
          </cell>
          <cell r="DI881">
            <v>0</v>
          </cell>
          <cell r="DJ881">
            <v>0</v>
          </cell>
          <cell r="DK881">
            <v>0</v>
          </cell>
          <cell r="DL881">
            <v>1.8435218642000001E-5</v>
          </cell>
          <cell r="DM881">
            <v>0</v>
          </cell>
          <cell r="DN881" t="b">
            <v>0</v>
          </cell>
        </row>
        <row r="882">
          <cell r="B882" t="str">
            <v>c.475+1G&gt;T</v>
          </cell>
          <cell r="D882" t="str">
            <v>IVS5+1G&gt;T</v>
          </cell>
          <cell r="E882" t="str">
            <v/>
          </cell>
          <cell r="G882" t="str">
            <v>c.475+1G&gt;T</v>
          </cell>
          <cell r="I882">
            <v>1.8996999999999999</v>
          </cell>
          <cell r="K882">
            <v>1.2147502125250746</v>
          </cell>
          <cell r="L882">
            <v>9.1892831032854652</v>
          </cell>
          <cell r="N882">
            <v>21.205750039990484</v>
          </cell>
          <cell r="O882">
            <v>0.97</v>
          </cell>
          <cell r="P882">
            <v>685.65258462635825</v>
          </cell>
          <cell r="Q882">
            <v>0.99854365945401025</v>
          </cell>
          <cell r="R882">
            <v>5</v>
          </cell>
          <cell r="S882" t="str">
            <v>Multifac new calc</v>
          </cell>
          <cell r="V882">
            <v>0.95999997854232788</v>
          </cell>
          <cell r="Z882" t="str">
            <v/>
          </cell>
          <cell r="AA882">
            <v>1</v>
          </cell>
          <cell r="AB882">
            <v>1</v>
          </cell>
          <cell r="AD882">
            <v>1.2147502125250746</v>
          </cell>
          <cell r="AE882">
            <v>9.1892831032854652</v>
          </cell>
          <cell r="AF882">
            <v>0.99628120427677269</v>
          </cell>
          <cell r="AK882" t="str">
            <v/>
          </cell>
          <cell r="AL882" t="str">
            <v/>
          </cell>
          <cell r="AM882" t="str">
            <v/>
          </cell>
          <cell r="AN882" t="str">
            <v/>
          </cell>
          <cell r="AR882" t="str">
            <v/>
          </cell>
          <cell r="AS882" t="str">
            <v/>
          </cell>
          <cell r="AT882" t="str">
            <v/>
          </cell>
          <cell r="AU882" t="str">
            <v/>
          </cell>
          <cell r="AW882" t="str">
            <v/>
          </cell>
          <cell r="AX882" t="str">
            <v/>
          </cell>
          <cell r="AY882" t="str">
            <v/>
          </cell>
          <cell r="AZ882" t="str">
            <v/>
          </cell>
          <cell r="BB882" t="str">
            <v/>
          </cell>
          <cell r="BE882" t="str">
            <v/>
          </cell>
          <cell r="BG882" t="str">
            <v/>
          </cell>
          <cell r="BI882" t="str">
            <v/>
          </cell>
          <cell r="CF882">
            <v>1.8996999999999999</v>
          </cell>
          <cell r="CH882" t="str">
            <v/>
          </cell>
          <cell r="CI882" t="str">
            <v/>
          </cell>
          <cell r="CJ882" t="str">
            <v/>
          </cell>
          <cell r="CK882" t="str">
            <v/>
          </cell>
          <cell r="CN882">
            <v>0</v>
          </cell>
          <cell r="CO882">
            <v>0</v>
          </cell>
          <cell r="CP882" t="b">
            <v>1</v>
          </cell>
          <cell r="CQ882" t="str">
            <v>c.475+1G&gt;T</v>
          </cell>
          <cell r="CX882" t="str">
            <v>BRCA2</v>
          </cell>
          <cell r="CY882" t="str">
            <v>c.475+1G&gt;T</v>
          </cell>
          <cell r="DE882" t="b">
            <v>0</v>
          </cell>
          <cell r="DF882" t="str">
            <v>BRCA2</v>
          </cell>
          <cell r="DG882" t="str">
            <v>c.475+1G&gt;T</v>
          </cell>
          <cell r="DN882" t="b">
            <v>0</v>
          </cell>
        </row>
        <row r="883">
          <cell r="B883" t="str">
            <v>c.475+21T&gt;A</v>
          </cell>
          <cell r="D883" t="str">
            <v>IVS5+21T&gt;A</v>
          </cell>
          <cell r="E883" t="str">
            <v/>
          </cell>
          <cell r="G883" t="str">
            <v>c.475+21T&gt;A</v>
          </cell>
          <cell r="O883">
            <v>0.02</v>
          </cell>
          <cell r="R883" t="str">
            <v/>
          </cell>
          <cell r="U883" t="str">
            <v>Assumed prior 0.02</v>
          </cell>
          <cell r="Z883" t="str">
            <v/>
          </cell>
          <cell r="AK883" t="str">
            <v/>
          </cell>
          <cell r="AL883" t="str">
            <v/>
          </cell>
          <cell r="AM883" t="str">
            <v/>
          </cell>
          <cell r="AN883" t="str">
            <v/>
          </cell>
          <cell r="AR883" t="str">
            <v/>
          </cell>
          <cell r="AS883" t="str">
            <v/>
          </cell>
          <cell r="AT883" t="str">
            <v/>
          </cell>
          <cell r="AU883" t="str">
            <v/>
          </cell>
          <cell r="AW883" t="str">
            <v/>
          </cell>
          <cell r="AX883" t="str">
            <v/>
          </cell>
          <cell r="AY883" t="str">
            <v/>
          </cell>
          <cell r="AZ883" t="str">
            <v/>
          </cell>
          <cell r="BB883" t="str">
            <v/>
          </cell>
          <cell r="BE883" t="str">
            <v/>
          </cell>
          <cell r="BG883" t="str">
            <v/>
          </cell>
          <cell r="BI883" t="str">
            <v/>
          </cell>
          <cell r="CH883" t="str">
            <v/>
          </cell>
          <cell r="CI883" t="str">
            <v/>
          </cell>
          <cell r="CJ883" t="str">
            <v/>
          </cell>
          <cell r="CK883" t="str">
            <v/>
          </cell>
          <cell r="CN883">
            <v>0</v>
          </cell>
          <cell r="CO883">
            <v>0</v>
          </cell>
          <cell r="CP883" t="b">
            <v>1</v>
          </cell>
          <cell r="CQ883" t="str">
            <v>c.475+21T&gt;A</v>
          </cell>
          <cell r="CX883" t="str">
            <v>BRCA2</v>
          </cell>
          <cell r="CY883" t="str">
            <v>c.475+21T&gt;A</v>
          </cell>
          <cell r="DE883" t="b">
            <v>0</v>
          </cell>
          <cell r="DF883" t="str">
            <v>BRCA2</v>
          </cell>
          <cell r="DG883" t="str">
            <v>c.475+21T&gt;A</v>
          </cell>
          <cell r="DN883" t="b">
            <v>0</v>
          </cell>
        </row>
        <row r="884">
          <cell r="B884" t="str">
            <v>c.475+26T&gt;C</v>
          </cell>
          <cell r="D884" t="str">
            <v>IVS5+26T&gt;C</v>
          </cell>
          <cell r="E884" t="str">
            <v/>
          </cell>
          <cell r="G884" t="str">
            <v>c.475+26T&gt;C</v>
          </cell>
          <cell r="O884">
            <v>0.02</v>
          </cell>
          <cell r="R884" t="str">
            <v/>
          </cell>
          <cell r="U884" t="str">
            <v>Assumed prior 0.02</v>
          </cell>
          <cell r="Z884" t="str">
            <v/>
          </cell>
          <cell r="AK884" t="str">
            <v/>
          </cell>
          <cell r="AL884" t="str">
            <v/>
          </cell>
          <cell r="AM884" t="str">
            <v/>
          </cell>
          <cell r="AN884" t="str">
            <v/>
          </cell>
          <cell r="AR884" t="str">
            <v/>
          </cell>
          <cell r="AS884" t="str">
            <v/>
          </cell>
          <cell r="AT884" t="str">
            <v/>
          </cell>
          <cell r="AU884" t="str">
            <v/>
          </cell>
          <cell r="AW884" t="str">
            <v/>
          </cell>
          <cell r="AX884" t="str">
            <v/>
          </cell>
          <cell r="AY884" t="str">
            <v/>
          </cell>
          <cell r="AZ884" t="str">
            <v/>
          </cell>
          <cell r="BB884" t="str">
            <v/>
          </cell>
          <cell r="BE884" t="str">
            <v/>
          </cell>
          <cell r="BG884" t="str">
            <v/>
          </cell>
          <cell r="BI884" t="str">
            <v/>
          </cell>
          <cell r="CH884" t="str">
            <v/>
          </cell>
          <cell r="CI884" t="str">
            <v/>
          </cell>
          <cell r="CJ884" t="str">
            <v/>
          </cell>
          <cell r="CK884" t="str">
            <v/>
          </cell>
          <cell r="CN884">
            <v>0</v>
          </cell>
          <cell r="CO884">
            <v>0</v>
          </cell>
          <cell r="CP884" t="b">
            <v>1</v>
          </cell>
          <cell r="CQ884" t="str">
            <v>c.475+26T&gt;C</v>
          </cell>
          <cell r="CX884" t="str">
            <v>BRCA2</v>
          </cell>
          <cell r="CY884" t="str">
            <v>c.475+26T&gt;C</v>
          </cell>
          <cell r="DE884" t="b">
            <v>0</v>
          </cell>
          <cell r="DF884" t="str">
            <v>BRCA2</v>
          </cell>
          <cell r="DG884" t="str">
            <v>c.475+26T&gt;C</v>
          </cell>
          <cell r="DH884">
            <v>0</v>
          </cell>
          <cell r="DI884">
            <v>0</v>
          </cell>
          <cell r="DJ884">
            <v>0</v>
          </cell>
          <cell r="DK884">
            <v>0</v>
          </cell>
          <cell r="DL884">
            <v>1.8472678908E-5</v>
          </cell>
          <cell r="DM884">
            <v>0</v>
          </cell>
          <cell r="DN884" t="b">
            <v>0</v>
          </cell>
        </row>
        <row r="885">
          <cell r="B885" t="str">
            <v>c.475+36A&gt;G</v>
          </cell>
          <cell r="D885" t="str">
            <v>IVS5+36A&gt;G</v>
          </cell>
          <cell r="E885" t="str">
            <v/>
          </cell>
          <cell r="G885" t="str">
            <v>c.475+36A&gt;G</v>
          </cell>
          <cell r="O885">
            <v>0.02</v>
          </cell>
          <cell r="R885" t="str">
            <v/>
          </cell>
          <cell r="U885" t="str">
            <v>Assumed prior 0.02</v>
          </cell>
          <cell r="Z885" t="str">
            <v/>
          </cell>
          <cell r="AK885" t="str">
            <v/>
          </cell>
          <cell r="AL885" t="str">
            <v/>
          </cell>
          <cell r="AM885" t="str">
            <v/>
          </cell>
          <cell r="AN885" t="str">
            <v/>
          </cell>
          <cell r="AR885" t="str">
            <v/>
          </cell>
          <cell r="AS885" t="str">
            <v/>
          </cell>
          <cell r="AT885" t="str">
            <v/>
          </cell>
          <cell r="AU885" t="str">
            <v/>
          </cell>
          <cell r="AW885" t="str">
            <v/>
          </cell>
          <cell r="AX885" t="str">
            <v/>
          </cell>
          <cell r="AY885" t="str">
            <v/>
          </cell>
          <cell r="AZ885" t="str">
            <v/>
          </cell>
          <cell r="BB885" t="str">
            <v/>
          </cell>
          <cell r="BE885" t="str">
            <v/>
          </cell>
          <cell r="BG885" t="str">
            <v/>
          </cell>
          <cell r="BI885" t="str">
            <v/>
          </cell>
          <cell r="CH885" t="str">
            <v/>
          </cell>
          <cell r="CI885" t="str">
            <v/>
          </cell>
          <cell r="CJ885" t="str">
            <v/>
          </cell>
          <cell r="CK885" t="str">
            <v/>
          </cell>
          <cell r="CN885">
            <v>0</v>
          </cell>
          <cell r="CO885">
            <v>0</v>
          </cell>
          <cell r="CP885" t="b">
            <v>1</v>
          </cell>
          <cell r="CQ885" t="str">
            <v>c.475+36A&gt;G</v>
          </cell>
          <cell r="CX885" t="str">
            <v>BRCA2</v>
          </cell>
          <cell r="CY885" t="str">
            <v>c.475+36A&gt;G</v>
          </cell>
          <cell r="DE885" t="b">
            <v>0</v>
          </cell>
          <cell r="DF885" t="str">
            <v>BRCA2</v>
          </cell>
          <cell r="DG885" t="str">
            <v>c.475+36A&gt;G</v>
          </cell>
          <cell r="DN885" t="b">
            <v>0</v>
          </cell>
        </row>
        <row r="886">
          <cell r="B886" t="str">
            <v>c.475+4del</v>
          </cell>
          <cell r="D886" t="str">
            <v>IVS5+4delT</v>
          </cell>
          <cell r="E886" t="str">
            <v/>
          </cell>
          <cell r="G886" t="str">
            <v>c.475+4del</v>
          </cell>
          <cell r="K886">
            <v>1.0756788211506356</v>
          </cell>
          <cell r="L886">
            <v>6.3939425274434187</v>
          </cell>
          <cell r="N886">
            <v>6.877828560425252</v>
          </cell>
          <cell r="O886">
            <v>0.34</v>
          </cell>
          <cell r="P886">
            <v>3.5431238038554338</v>
          </cell>
          <cell r="Q886">
            <v>0.77988713423319678</v>
          </cell>
          <cell r="R886">
            <v>3</v>
          </cell>
          <cell r="V886">
            <v>0.20999999344348907</v>
          </cell>
          <cell r="Z886" t="str">
            <v/>
          </cell>
          <cell r="AA886">
            <v>1</v>
          </cell>
          <cell r="AB886">
            <v>1</v>
          </cell>
          <cell r="AD886">
            <v>1.0756788211506356</v>
          </cell>
          <cell r="AE886">
            <v>6.3939425274434187</v>
          </cell>
          <cell r="AF886">
            <v>0.64642865154181428</v>
          </cell>
          <cell r="AK886" t="str">
            <v/>
          </cell>
          <cell r="AL886" t="str">
            <v/>
          </cell>
          <cell r="AM886" t="str">
            <v/>
          </cell>
          <cell r="AN886" t="str">
            <v/>
          </cell>
          <cell r="AR886" t="str">
            <v/>
          </cell>
          <cell r="AS886" t="str">
            <v/>
          </cell>
          <cell r="AT886" t="str">
            <v/>
          </cell>
          <cell r="AU886" t="str">
            <v/>
          </cell>
          <cell r="AW886" t="str">
            <v/>
          </cell>
          <cell r="AX886" t="str">
            <v/>
          </cell>
          <cell r="AY886" t="str">
            <v/>
          </cell>
          <cell r="AZ886" t="str">
            <v/>
          </cell>
          <cell r="BB886" t="str">
            <v/>
          </cell>
          <cell r="BE886" t="str">
            <v/>
          </cell>
          <cell r="BG886" t="str">
            <v/>
          </cell>
          <cell r="BI886" t="str">
            <v/>
          </cell>
          <cell r="CH886" t="str">
            <v/>
          </cell>
          <cell r="CI886" t="str">
            <v/>
          </cell>
          <cell r="CJ886" t="str">
            <v/>
          </cell>
          <cell r="CK886" t="str">
            <v/>
          </cell>
          <cell r="CN886">
            <v>0</v>
          </cell>
          <cell r="CO886">
            <v>0</v>
          </cell>
          <cell r="CP886" t="b">
            <v>0</v>
          </cell>
          <cell r="CQ886" t="str">
            <v>c.475+4delT</v>
          </cell>
          <cell r="CX886" t="str">
            <v>BRCA2</v>
          </cell>
          <cell r="CY886" t="str">
            <v>c.475+4del</v>
          </cell>
          <cell r="DE886" t="b">
            <v>0</v>
          </cell>
          <cell r="DF886" t="str">
            <v>BRCA2</v>
          </cell>
          <cell r="DG886" t="str">
            <v>c.475+4del</v>
          </cell>
          <cell r="DN886" t="b">
            <v>0</v>
          </cell>
        </row>
        <row r="887">
          <cell r="B887" t="str">
            <v>c.476-15T&gt;C</v>
          </cell>
          <cell r="D887" t="str">
            <v>IVS5-15T&gt;C</v>
          </cell>
          <cell r="E887" t="str">
            <v/>
          </cell>
          <cell r="G887" t="str">
            <v>c.476-15T&gt;C</v>
          </cell>
          <cell r="O887">
            <v>0.04</v>
          </cell>
          <cell r="R887" t="str">
            <v/>
          </cell>
          <cell r="Z887" t="str">
            <v/>
          </cell>
          <cell r="AK887" t="str">
            <v/>
          </cell>
          <cell r="AL887" t="str">
            <v/>
          </cell>
          <cell r="AM887" t="str">
            <v/>
          </cell>
          <cell r="AN887" t="str">
            <v/>
          </cell>
          <cell r="AR887" t="str">
            <v/>
          </cell>
          <cell r="AS887" t="str">
            <v/>
          </cell>
          <cell r="AT887" t="str">
            <v/>
          </cell>
          <cell r="AU887" t="str">
            <v/>
          </cell>
          <cell r="AW887" t="str">
            <v/>
          </cell>
          <cell r="AX887" t="str">
            <v/>
          </cell>
          <cell r="AY887" t="str">
            <v/>
          </cell>
          <cell r="AZ887" t="str">
            <v/>
          </cell>
          <cell r="BB887" t="str">
            <v/>
          </cell>
          <cell r="BE887" t="str">
            <v/>
          </cell>
          <cell r="BG887" t="str">
            <v/>
          </cell>
          <cell r="BI887" t="str">
            <v/>
          </cell>
          <cell r="CH887" t="str">
            <v/>
          </cell>
          <cell r="CI887" t="str">
            <v/>
          </cell>
          <cell r="CJ887" t="str">
            <v/>
          </cell>
          <cell r="CK887" t="str">
            <v/>
          </cell>
          <cell r="CN887">
            <v>0</v>
          </cell>
          <cell r="CO887">
            <v>0</v>
          </cell>
          <cell r="CP887" t="b">
            <v>1</v>
          </cell>
          <cell r="CQ887" t="str">
            <v>c.476-15T&gt;C</v>
          </cell>
          <cell r="CX887" t="str">
            <v>BRCA2</v>
          </cell>
          <cell r="CY887" t="str">
            <v>c.476-15T&gt;C</v>
          </cell>
          <cell r="DE887" t="b">
            <v>0</v>
          </cell>
          <cell r="DF887" t="str">
            <v>BRCA2</v>
          </cell>
          <cell r="DG887" t="str">
            <v>c.476-15T&gt;C</v>
          </cell>
          <cell r="DN887" t="b">
            <v>0</v>
          </cell>
        </row>
        <row r="888">
          <cell r="B888" t="str">
            <v>c.476-1G&gt;A</v>
          </cell>
          <cell r="D888" t="str">
            <v>IVS5-1G&gt;A</v>
          </cell>
          <cell r="E888" t="str">
            <v/>
          </cell>
          <cell r="G888" t="str">
            <v>c.476-1G&gt;A</v>
          </cell>
          <cell r="I888">
            <v>1.2313000000000001</v>
          </cell>
          <cell r="K888">
            <v>1.0246153856466556</v>
          </cell>
          <cell r="L888">
            <v>2.1812970309357622</v>
          </cell>
          <cell r="N888">
            <v>2.7519438008795762</v>
          </cell>
          <cell r="O888">
            <v>0.97</v>
          </cell>
          <cell r="P888">
            <v>88.97951622843955</v>
          </cell>
          <cell r="Q888">
            <v>0.98888635945250913</v>
          </cell>
          <cell r="R888">
            <v>4</v>
          </cell>
          <cell r="S888" t="str">
            <v>Multifac new calc</v>
          </cell>
          <cell r="V888">
            <v>0.95999997854232788</v>
          </cell>
          <cell r="Z888" t="str">
            <v/>
          </cell>
          <cell r="AA888">
            <v>1</v>
          </cell>
          <cell r="AB888">
            <v>1</v>
          </cell>
          <cell r="AD888">
            <v>1.0246153856466556</v>
          </cell>
          <cell r="AE888">
            <v>2.1812970309357622</v>
          </cell>
          <cell r="AF888">
            <v>0.98169830303833905</v>
          </cell>
          <cell r="AK888" t="str">
            <v/>
          </cell>
          <cell r="AL888" t="str">
            <v/>
          </cell>
          <cell r="AM888" t="str">
            <v/>
          </cell>
          <cell r="AN888" t="str">
            <v/>
          </cell>
          <cell r="AR888" t="str">
            <v/>
          </cell>
          <cell r="AS888" t="str">
            <v/>
          </cell>
          <cell r="AT888" t="str">
            <v/>
          </cell>
          <cell r="AU888" t="str">
            <v/>
          </cell>
          <cell r="AW888" t="str">
            <v/>
          </cell>
          <cell r="AX888" t="str">
            <v/>
          </cell>
          <cell r="AY888" t="str">
            <v/>
          </cell>
          <cell r="AZ888" t="str">
            <v/>
          </cell>
          <cell r="BB888" t="str">
            <v/>
          </cell>
          <cell r="BE888" t="str">
            <v/>
          </cell>
          <cell r="BG888" t="str">
            <v/>
          </cell>
          <cell r="BI888" t="str">
            <v/>
          </cell>
          <cell r="CF888">
            <v>1.2313000000000001</v>
          </cell>
          <cell r="CH888" t="str">
            <v/>
          </cell>
          <cell r="CI888" t="str">
            <v/>
          </cell>
          <cell r="CJ888" t="str">
            <v/>
          </cell>
          <cell r="CK888" t="str">
            <v/>
          </cell>
          <cell r="CN888">
            <v>0</v>
          </cell>
          <cell r="CO888">
            <v>0</v>
          </cell>
          <cell r="CP888" t="b">
            <v>1</v>
          </cell>
          <cell r="CQ888" t="str">
            <v>c.476-1G&gt;A</v>
          </cell>
          <cell r="CX888" t="str">
            <v>BRCA2</v>
          </cell>
          <cell r="CY888" t="str">
            <v>c.476-1G&gt;A</v>
          </cell>
          <cell r="DE888" t="b">
            <v>0</v>
          </cell>
          <cell r="DF888" t="str">
            <v>BRCA2</v>
          </cell>
          <cell r="DG888" t="str">
            <v>c.476-1G&gt;A</v>
          </cell>
          <cell r="DN888" t="b">
            <v>0</v>
          </cell>
        </row>
        <row r="889">
          <cell r="B889" t="str">
            <v>c.476-24A&gt;G</v>
          </cell>
          <cell r="D889" t="str">
            <v>IVS5-24A&gt;G</v>
          </cell>
          <cell r="E889" t="str">
            <v/>
          </cell>
          <cell r="G889" t="str">
            <v>c.476-24A&gt;G</v>
          </cell>
          <cell r="O889">
            <v>0.02</v>
          </cell>
          <cell r="R889" t="str">
            <v/>
          </cell>
          <cell r="U889" t="str">
            <v>Assumed prior 0.02</v>
          </cell>
          <cell r="Z889" t="str">
            <v/>
          </cell>
          <cell r="AK889" t="str">
            <v/>
          </cell>
          <cell r="AL889" t="str">
            <v/>
          </cell>
          <cell r="AM889" t="str">
            <v/>
          </cell>
          <cell r="AN889" t="str">
            <v/>
          </cell>
          <cell r="AR889" t="str">
            <v/>
          </cell>
          <cell r="AS889" t="str">
            <v/>
          </cell>
          <cell r="AT889" t="str">
            <v/>
          </cell>
          <cell r="AU889" t="str">
            <v/>
          </cell>
          <cell r="AW889" t="str">
            <v/>
          </cell>
          <cell r="AX889" t="str">
            <v/>
          </cell>
          <cell r="AY889" t="str">
            <v/>
          </cell>
          <cell r="AZ889" t="str">
            <v/>
          </cell>
          <cell r="BB889" t="str">
            <v/>
          </cell>
          <cell r="BE889" t="str">
            <v/>
          </cell>
          <cell r="BG889" t="str">
            <v/>
          </cell>
          <cell r="BI889" t="str">
            <v/>
          </cell>
          <cell r="CH889" t="str">
            <v/>
          </cell>
          <cell r="CI889" t="str">
            <v/>
          </cell>
          <cell r="CJ889" t="str">
            <v/>
          </cell>
          <cell r="CK889" t="str">
            <v/>
          </cell>
          <cell r="CN889">
            <v>0</v>
          </cell>
          <cell r="CO889">
            <v>0</v>
          </cell>
          <cell r="CP889" t="b">
            <v>1</v>
          </cell>
          <cell r="CQ889" t="str">
            <v>c.476-24A&gt;G</v>
          </cell>
          <cell r="CX889" t="str">
            <v>BRCA2</v>
          </cell>
          <cell r="CY889" t="str">
            <v>c.476-24A&gt;G</v>
          </cell>
          <cell r="DE889" t="b">
            <v>0</v>
          </cell>
          <cell r="DF889" t="str">
            <v>BRCA2</v>
          </cell>
          <cell r="DG889" t="str">
            <v>c.476-24A&gt;G</v>
          </cell>
          <cell r="DH889">
            <v>0</v>
          </cell>
          <cell r="DI889">
            <v>0</v>
          </cell>
          <cell r="DJ889">
            <v>0</v>
          </cell>
          <cell r="DK889">
            <v>0</v>
          </cell>
          <cell r="DL889">
            <v>1.8556318426000001E-5</v>
          </cell>
          <cell r="DM889">
            <v>0</v>
          </cell>
          <cell r="DN889" t="b">
            <v>0</v>
          </cell>
        </row>
        <row r="890">
          <cell r="B890" t="str">
            <v>c.476-2A&gt;G</v>
          </cell>
          <cell r="D890" t="str">
            <v>IVS5-2A&gt;G</v>
          </cell>
          <cell r="E890" t="str">
            <v/>
          </cell>
          <cell r="I890">
            <v>1</v>
          </cell>
          <cell r="K890">
            <v>1.1855670103309732</v>
          </cell>
          <cell r="L890">
            <v>18.27970107498788</v>
          </cell>
          <cell r="N890">
            <v>21.671810553217259</v>
          </cell>
          <cell r="O890">
            <v>0.97</v>
          </cell>
          <cell r="P890">
            <v>700.72187455402411</v>
          </cell>
          <cell r="Q890">
            <v>0.99857493397845754</v>
          </cell>
          <cell r="R890">
            <v>5</v>
          </cell>
          <cell r="S890" t="str">
            <v>Multifac new calc</v>
          </cell>
          <cell r="V890">
            <v>0.95999997854232788</v>
          </cell>
          <cell r="Z890" t="str">
            <v/>
          </cell>
          <cell r="AA890">
            <v>1</v>
          </cell>
          <cell r="AB890">
            <v>1</v>
          </cell>
          <cell r="AD890">
            <v>1.1855670103309732</v>
          </cell>
          <cell r="AE890">
            <v>18.27970107498788</v>
          </cell>
          <cell r="AF890">
            <v>0.99808106783252126</v>
          </cell>
          <cell r="AJ890">
            <v>0.96</v>
          </cell>
          <cell r="AK890" t="str">
            <v>1</v>
          </cell>
          <cell r="AL890" t="str">
            <v>Lindor 2012</v>
          </cell>
          <cell r="AM890" t="str">
            <v>Easton et al., 2007</v>
          </cell>
          <cell r="AN890" t="str">
            <v>Y</v>
          </cell>
          <cell r="AO890">
            <v>0.97</v>
          </cell>
          <cell r="AP890">
            <v>0.999</v>
          </cell>
          <cell r="AR890">
            <v>1</v>
          </cell>
          <cell r="AS890" t="str">
            <v>-</v>
          </cell>
          <cell r="AT890">
            <v>18.2</v>
          </cell>
          <cell r="AU890">
            <v>1.17</v>
          </cell>
          <cell r="AV890">
            <v>21.38</v>
          </cell>
          <cell r="AW890" t="str">
            <v>Easton DF et al., Am J Hum Genet, 81: 873-883, 2007.</v>
          </cell>
          <cell r="AX890" t="str">
            <v/>
          </cell>
          <cell r="AY890" t="str">
            <v/>
          </cell>
          <cell r="AZ890" t="str">
            <v/>
          </cell>
          <cell r="BB890" t="str">
            <v/>
          </cell>
          <cell r="BE890" t="str">
            <v/>
          </cell>
          <cell r="BG890" t="str">
            <v/>
          </cell>
          <cell r="BI890" t="str">
            <v/>
          </cell>
          <cell r="CH890" t="str">
            <v>A: Colombo B: Machakova</v>
          </cell>
          <cell r="CI890" t="str">
            <v>A: 2013 B: 2008</v>
          </cell>
          <cell r="CJ890" t="str">
            <v>A: exon 6 deletion; upregulation of exon 5/6 deletion B: 99bp of exon 4 deleted and exon 5&amp;6 deletion; exon 6 deletion</v>
          </cell>
          <cell r="CK890" t="str">
            <v>Multiple aberrations</v>
          </cell>
          <cell r="CL890">
            <v>2</v>
          </cell>
          <cell r="CN890">
            <v>0</v>
          </cell>
          <cell r="CO890">
            <v>0</v>
          </cell>
          <cell r="CP890" t="b">
            <v>1</v>
          </cell>
          <cell r="CQ890" t="str">
            <v>c.476-2A&gt;G</v>
          </cell>
          <cell r="CX890" t="str">
            <v>BRCA2</v>
          </cell>
          <cell r="CY890" t="str">
            <v>c.476-2A&gt;G</v>
          </cell>
          <cell r="DE890" t="b">
            <v>0</v>
          </cell>
          <cell r="DF890" t="str">
            <v>BRCA2</v>
          </cell>
          <cell r="DG890" t="str">
            <v>c.476-2A&gt;G</v>
          </cell>
          <cell r="DN890" t="b">
            <v>0</v>
          </cell>
        </row>
        <row r="891">
          <cell r="B891" t="str">
            <v>c.4762G&gt;T</v>
          </cell>
          <cell r="C891" t="str">
            <v>p.(Ala1588Ser)</v>
          </cell>
          <cell r="D891" t="str">
            <v>4990G&gt;T</v>
          </cell>
          <cell r="E891" t="str">
            <v>A1588S</v>
          </cell>
          <cell r="G891" t="str">
            <v>c.4762G&gt;T</v>
          </cell>
          <cell r="O891">
            <v>0.02</v>
          </cell>
          <cell r="R891" t="str">
            <v/>
          </cell>
          <cell r="T891">
            <v>0.02</v>
          </cell>
          <cell r="U891" t="str">
            <v>Same</v>
          </cell>
          <cell r="Z891" t="str">
            <v/>
          </cell>
          <cell r="AK891" t="str">
            <v/>
          </cell>
          <cell r="AL891" t="str">
            <v/>
          </cell>
          <cell r="AM891" t="str">
            <v/>
          </cell>
          <cell r="AN891" t="str">
            <v/>
          </cell>
          <cell r="AR891" t="str">
            <v/>
          </cell>
          <cell r="AS891" t="str">
            <v/>
          </cell>
          <cell r="AT891" t="str">
            <v/>
          </cell>
          <cell r="AU891" t="str">
            <v/>
          </cell>
          <cell r="AW891" t="str">
            <v/>
          </cell>
          <cell r="AX891" t="str">
            <v/>
          </cell>
          <cell r="AY891" t="str">
            <v/>
          </cell>
          <cell r="AZ891" t="str">
            <v/>
          </cell>
          <cell r="BB891" t="str">
            <v/>
          </cell>
          <cell r="BE891" t="str">
            <v/>
          </cell>
          <cell r="BG891" t="str">
            <v/>
          </cell>
          <cell r="BI891" t="str">
            <v/>
          </cell>
          <cell r="CH891" t="str">
            <v/>
          </cell>
          <cell r="CI891" t="str">
            <v/>
          </cell>
          <cell r="CJ891" t="str">
            <v/>
          </cell>
          <cell r="CK891" t="str">
            <v/>
          </cell>
          <cell r="CN891">
            <v>0</v>
          </cell>
          <cell r="CO891">
            <v>0</v>
          </cell>
          <cell r="CP891" t="b">
            <v>1</v>
          </cell>
          <cell r="CQ891" t="str">
            <v>c.4762G&gt;T</v>
          </cell>
          <cell r="CX891" t="str">
            <v>BRCA2</v>
          </cell>
          <cell r="CY891" t="str">
            <v>c.4762G&gt;T</v>
          </cell>
          <cell r="DE891" t="b">
            <v>0</v>
          </cell>
          <cell r="DF891" t="str">
            <v>BRCA2</v>
          </cell>
          <cell r="DG891" t="str">
            <v>c.4762G&gt;T</v>
          </cell>
          <cell r="DN891" t="b">
            <v>0</v>
          </cell>
        </row>
        <row r="892">
          <cell r="B892" t="str">
            <v>c.476-37_476-14delinsTTG</v>
          </cell>
          <cell r="D892" t="str">
            <v>IVS5-37del24insTTG</v>
          </cell>
          <cell r="E892" t="str">
            <v/>
          </cell>
          <cell r="G892" t="str">
            <v>c.476-37_476-14delinsTTG</v>
          </cell>
          <cell r="O892" t="e">
            <v>#N/A</v>
          </cell>
          <cell r="P892" t="e">
            <v>#N/A</v>
          </cell>
          <cell r="Q892" t="e">
            <v>#N/A</v>
          </cell>
          <cell r="R892" t="e">
            <v>#N/A</v>
          </cell>
          <cell r="Z892" t="str">
            <v/>
          </cell>
          <cell r="AK892" t="str">
            <v/>
          </cell>
          <cell r="AL892" t="str">
            <v/>
          </cell>
          <cell r="AM892" t="str">
            <v/>
          </cell>
          <cell r="AN892" t="str">
            <v/>
          </cell>
          <cell r="AR892" t="str">
            <v/>
          </cell>
          <cell r="AS892" t="str">
            <v/>
          </cell>
          <cell r="AT892" t="str">
            <v/>
          </cell>
          <cell r="AU892" t="str">
            <v/>
          </cell>
          <cell r="AW892" t="str">
            <v/>
          </cell>
          <cell r="AX892" t="str">
            <v/>
          </cell>
          <cell r="AY892" t="str">
            <v/>
          </cell>
          <cell r="AZ892" t="str">
            <v/>
          </cell>
          <cell r="BB892" t="str">
            <v/>
          </cell>
          <cell r="BE892" t="str">
            <v/>
          </cell>
          <cell r="BG892" t="str">
            <v/>
          </cell>
          <cell r="BI892" t="str">
            <v/>
          </cell>
          <cell r="CH892" t="str">
            <v/>
          </cell>
          <cell r="CI892" t="str">
            <v/>
          </cell>
          <cell r="CJ892" t="str">
            <v/>
          </cell>
          <cell r="CK892" t="str">
            <v/>
          </cell>
          <cell r="CN892">
            <v>0</v>
          </cell>
          <cell r="CO892">
            <v>0</v>
          </cell>
          <cell r="CP892" t="b">
            <v>1</v>
          </cell>
          <cell r="CQ892" t="str">
            <v>c.476-37_476-14delinsTTG</v>
          </cell>
          <cell r="CX892" t="str">
            <v>BRCA2</v>
          </cell>
          <cell r="CY892" t="str">
            <v>c.476-37_476-14delinsTTG</v>
          </cell>
          <cell r="DE892" t="b">
            <v>0</v>
          </cell>
          <cell r="DF892" t="str">
            <v>BRCA2</v>
          </cell>
          <cell r="DG892" t="str">
            <v>c.476-37_476-14delinsTTG</v>
          </cell>
          <cell r="DN892" t="b">
            <v>0</v>
          </cell>
        </row>
        <row r="893">
          <cell r="B893" t="str">
            <v>c.476-3C&gt;A</v>
          </cell>
          <cell r="D893" t="str">
            <v>IVS5-3C&gt;A</v>
          </cell>
          <cell r="E893" t="str">
            <v/>
          </cell>
          <cell r="G893" t="str">
            <v>c.476-3C&gt;A</v>
          </cell>
          <cell r="O893">
            <v>0.34</v>
          </cell>
          <cell r="R893" t="str">
            <v/>
          </cell>
          <cell r="Z893" t="str">
            <v/>
          </cell>
          <cell r="AK893" t="str">
            <v/>
          </cell>
          <cell r="AL893" t="str">
            <v/>
          </cell>
          <cell r="AM893" t="str">
            <v/>
          </cell>
          <cell r="AN893" t="str">
            <v/>
          </cell>
          <cell r="AR893" t="str">
            <v/>
          </cell>
          <cell r="AS893" t="str">
            <v/>
          </cell>
          <cell r="AT893" t="str">
            <v/>
          </cell>
          <cell r="AU893" t="str">
            <v/>
          </cell>
          <cell r="AW893" t="str">
            <v/>
          </cell>
          <cell r="AX893" t="str">
            <v/>
          </cell>
          <cell r="AY893" t="str">
            <v/>
          </cell>
          <cell r="AZ893" t="str">
            <v/>
          </cell>
          <cell r="BB893" t="str">
            <v/>
          </cell>
          <cell r="BE893" t="str">
            <v/>
          </cell>
          <cell r="BG893" t="str">
            <v/>
          </cell>
          <cell r="BI893" t="str">
            <v/>
          </cell>
          <cell r="CH893" t="str">
            <v/>
          </cell>
          <cell r="CI893" t="str">
            <v/>
          </cell>
          <cell r="CJ893" t="str">
            <v/>
          </cell>
          <cell r="CK893" t="str">
            <v/>
          </cell>
          <cell r="CN893">
            <v>0</v>
          </cell>
          <cell r="CO893">
            <v>0</v>
          </cell>
          <cell r="CP893" t="b">
            <v>1</v>
          </cell>
          <cell r="CQ893" t="str">
            <v>c.476-3C&gt;A</v>
          </cell>
          <cell r="CX893" t="str">
            <v>BRCA2</v>
          </cell>
          <cell r="CY893" t="str">
            <v>c.476-3C&gt;A</v>
          </cell>
          <cell r="DE893" t="b">
            <v>0</v>
          </cell>
          <cell r="DF893" t="str">
            <v>BRCA2</v>
          </cell>
          <cell r="DG893" t="str">
            <v>c.476-3C&gt;A</v>
          </cell>
          <cell r="DH893">
            <v>0</v>
          </cell>
          <cell r="DI893">
            <v>0</v>
          </cell>
          <cell r="DJ893">
            <v>0</v>
          </cell>
          <cell r="DK893">
            <v>7.5941676792E-4</v>
          </cell>
          <cell r="DL893">
            <v>3.7177485315E-5</v>
          </cell>
          <cell r="DM893">
            <v>0</v>
          </cell>
          <cell r="DN893" t="b">
            <v>0</v>
          </cell>
        </row>
        <row r="894">
          <cell r="B894" t="str">
            <v>c.476-3C&gt;T</v>
          </cell>
          <cell r="D894" t="str">
            <v>IVS5-3C&gt;T</v>
          </cell>
          <cell r="E894" t="str">
            <v/>
          </cell>
          <cell r="G894" t="str">
            <v>c.476-3C&gt;T</v>
          </cell>
          <cell r="K894">
            <v>1.0756788211506356</v>
          </cell>
          <cell r="L894">
            <v>0.80160196864466549</v>
          </cell>
          <cell r="N894">
            <v>0.86226626066372258</v>
          </cell>
          <cell r="O894">
            <v>0.04</v>
          </cell>
          <cell r="P894">
            <v>3.5927760860988443E-2</v>
          </cell>
          <cell r="Q894">
            <v>3.4681724168804856E-2</v>
          </cell>
          <cell r="R894">
            <v>3</v>
          </cell>
          <cell r="V894">
            <v>0.20999999344348907</v>
          </cell>
          <cell r="Z894" t="str">
            <v/>
          </cell>
          <cell r="AA894">
            <v>1</v>
          </cell>
          <cell r="AB894">
            <v>1</v>
          </cell>
          <cell r="AD894">
            <v>1.0756788211506356</v>
          </cell>
          <cell r="AE894">
            <v>0.80160196864466549</v>
          </cell>
          <cell r="AF894">
            <v>0.18646936472122186</v>
          </cell>
          <cell r="AK894" t="str">
            <v/>
          </cell>
          <cell r="AL894" t="str">
            <v/>
          </cell>
          <cell r="AM894" t="str">
            <v/>
          </cell>
          <cell r="AN894" t="str">
            <v/>
          </cell>
          <cell r="AR894" t="str">
            <v/>
          </cell>
          <cell r="AS894" t="str">
            <v/>
          </cell>
          <cell r="AT894" t="str">
            <v/>
          </cell>
          <cell r="AU894" t="str">
            <v/>
          </cell>
          <cell r="AW894" t="str">
            <v/>
          </cell>
          <cell r="AX894" t="str">
            <v/>
          </cell>
          <cell r="AY894" t="str">
            <v/>
          </cell>
          <cell r="AZ894" t="str">
            <v/>
          </cell>
          <cell r="BB894" t="str">
            <v/>
          </cell>
          <cell r="BE894" t="str">
            <v/>
          </cell>
          <cell r="BG894" t="str">
            <v/>
          </cell>
          <cell r="BI894" t="str">
            <v/>
          </cell>
          <cell r="CH894" t="str">
            <v/>
          </cell>
          <cell r="CI894" t="str">
            <v/>
          </cell>
          <cell r="CJ894" t="str">
            <v/>
          </cell>
          <cell r="CK894" t="str">
            <v/>
          </cell>
          <cell r="CN894">
            <v>0</v>
          </cell>
          <cell r="CO894">
            <v>0</v>
          </cell>
          <cell r="CP894" t="b">
            <v>1</v>
          </cell>
          <cell r="CQ894" t="str">
            <v>c.476-3C&gt;T</v>
          </cell>
          <cell r="CX894" t="str">
            <v>BRCA2</v>
          </cell>
          <cell r="CY894" t="str">
            <v>c.476-3C&gt;T</v>
          </cell>
          <cell r="DE894" t="b">
            <v>0</v>
          </cell>
          <cell r="DF894" t="str">
            <v>BRCA2</v>
          </cell>
          <cell r="DG894" t="str">
            <v>c.476-3C&gt;T</v>
          </cell>
          <cell r="DN894" t="b">
            <v>0</v>
          </cell>
        </row>
        <row r="895">
          <cell r="B895" t="str">
            <v>c.476-4C&gt;T</v>
          </cell>
          <cell r="D895" t="str">
            <v>IVS5-4C&gt;T</v>
          </cell>
          <cell r="E895" t="str">
            <v/>
          </cell>
          <cell r="G895" t="str">
            <v>c.476-4C&gt;T</v>
          </cell>
          <cell r="O895">
            <v>0.04</v>
          </cell>
          <cell r="R895" t="str">
            <v/>
          </cell>
          <cell r="Z895" t="str">
            <v/>
          </cell>
          <cell r="AK895" t="str">
            <v/>
          </cell>
          <cell r="AL895" t="str">
            <v/>
          </cell>
          <cell r="AM895" t="str">
            <v/>
          </cell>
          <cell r="AN895" t="str">
            <v/>
          </cell>
          <cell r="AR895" t="str">
            <v/>
          </cell>
          <cell r="AS895" t="str">
            <v/>
          </cell>
          <cell r="AT895" t="str">
            <v/>
          </cell>
          <cell r="AU895" t="str">
            <v/>
          </cell>
          <cell r="AW895" t="str">
            <v/>
          </cell>
          <cell r="AX895" t="str">
            <v/>
          </cell>
          <cell r="AY895" t="str">
            <v/>
          </cell>
          <cell r="AZ895" t="str">
            <v/>
          </cell>
          <cell r="BB895" t="str">
            <v/>
          </cell>
          <cell r="BE895" t="str">
            <v/>
          </cell>
          <cell r="BG895" t="str">
            <v/>
          </cell>
          <cell r="BI895" t="str">
            <v/>
          </cell>
          <cell r="CH895" t="str">
            <v/>
          </cell>
          <cell r="CI895" t="str">
            <v/>
          </cell>
          <cell r="CJ895" t="str">
            <v/>
          </cell>
          <cell r="CK895" t="str">
            <v/>
          </cell>
          <cell r="CN895">
            <v>0</v>
          </cell>
          <cell r="CO895">
            <v>0</v>
          </cell>
          <cell r="CP895" t="b">
            <v>1</v>
          </cell>
          <cell r="CQ895" t="str">
            <v>c.476-4C&gt;T</v>
          </cell>
          <cell r="CX895" t="str">
            <v>BRCA2</v>
          </cell>
          <cell r="CY895" t="str">
            <v>c.476-4C&gt;T</v>
          </cell>
          <cell r="DE895" t="b">
            <v>0</v>
          </cell>
          <cell r="DF895" t="str">
            <v>BRCA2</v>
          </cell>
          <cell r="DG895" t="str">
            <v>c.476-4C&gt;T</v>
          </cell>
          <cell r="DN895" t="b">
            <v>0</v>
          </cell>
        </row>
        <row r="896">
          <cell r="B896" t="str">
            <v>c.4765C&gt;G</v>
          </cell>
          <cell r="C896" t="str">
            <v>p.(Pro1589Ala)</v>
          </cell>
          <cell r="D896" t="str">
            <v>4993C&gt;G</v>
          </cell>
          <cell r="E896" t="str">
            <v>P1589A</v>
          </cell>
          <cell r="G896" t="str">
            <v>c.4765C&gt;G</v>
          </cell>
          <cell r="O896">
            <v>0.02</v>
          </cell>
          <cell r="R896" t="str">
            <v/>
          </cell>
          <cell r="T896">
            <v>0.02</v>
          </cell>
          <cell r="U896" t="str">
            <v>Same</v>
          </cell>
          <cell r="Z896" t="str">
            <v/>
          </cell>
          <cell r="AK896" t="str">
            <v/>
          </cell>
          <cell r="AL896" t="str">
            <v/>
          </cell>
          <cell r="AM896" t="str">
            <v/>
          </cell>
          <cell r="AN896" t="str">
            <v/>
          </cell>
          <cell r="AR896" t="str">
            <v/>
          </cell>
          <cell r="AS896" t="str">
            <v/>
          </cell>
          <cell r="AT896" t="str">
            <v/>
          </cell>
          <cell r="AU896" t="str">
            <v/>
          </cell>
          <cell r="AW896" t="str">
            <v/>
          </cell>
          <cell r="AX896" t="str">
            <v/>
          </cell>
          <cell r="AY896" t="str">
            <v/>
          </cell>
          <cell r="AZ896" t="str">
            <v/>
          </cell>
          <cell r="BB896" t="str">
            <v/>
          </cell>
          <cell r="BE896" t="str">
            <v/>
          </cell>
          <cell r="BG896" t="str">
            <v/>
          </cell>
          <cell r="BI896" t="str">
            <v/>
          </cell>
          <cell r="CH896" t="str">
            <v/>
          </cell>
          <cell r="CI896" t="str">
            <v/>
          </cell>
          <cell r="CJ896" t="str">
            <v/>
          </cell>
          <cell r="CK896" t="str">
            <v/>
          </cell>
          <cell r="CN896">
            <v>0</v>
          </cell>
          <cell r="CO896">
            <v>0</v>
          </cell>
          <cell r="CP896" t="b">
            <v>1</v>
          </cell>
          <cell r="CQ896" t="str">
            <v>c.4765C&gt;G</v>
          </cell>
          <cell r="CX896" t="str">
            <v>BRCA2</v>
          </cell>
          <cell r="CY896" t="str">
            <v>c.4765C&gt;G</v>
          </cell>
          <cell r="DE896" t="b">
            <v>0</v>
          </cell>
          <cell r="DF896" t="str">
            <v>BRCA2</v>
          </cell>
          <cell r="DG896" t="str">
            <v>c.4765C&gt;G</v>
          </cell>
          <cell r="DN896" t="b">
            <v>0</v>
          </cell>
        </row>
        <row r="897">
          <cell r="B897" t="str">
            <v>c.476-8_476-7insT</v>
          </cell>
          <cell r="D897" t="str">
            <v>IVS4-9insT</v>
          </cell>
          <cell r="E897" t="str">
            <v/>
          </cell>
          <cell r="G897" t="str">
            <v>c.476-8_476-7insT</v>
          </cell>
          <cell r="O897" t="e">
            <v>#N/A</v>
          </cell>
          <cell r="P897" t="e">
            <v>#N/A</v>
          </cell>
          <cell r="Q897" t="e">
            <v>#N/A</v>
          </cell>
          <cell r="R897" t="e">
            <v>#N/A</v>
          </cell>
          <cell r="Z897" t="str">
            <v/>
          </cell>
          <cell r="AK897" t="str">
            <v/>
          </cell>
          <cell r="AL897" t="str">
            <v/>
          </cell>
          <cell r="AM897" t="str">
            <v/>
          </cell>
          <cell r="AN897" t="str">
            <v/>
          </cell>
          <cell r="AR897" t="str">
            <v/>
          </cell>
          <cell r="AS897" t="str">
            <v/>
          </cell>
          <cell r="AT897" t="str">
            <v/>
          </cell>
          <cell r="AU897" t="str">
            <v/>
          </cell>
          <cell r="AW897" t="str">
            <v/>
          </cell>
          <cell r="AX897" t="str">
            <v/>
          </cell>
          <cell r="AY897" t="str">
            <v/>
          </cell>
          <cell r="AZ897" t="str">
            <v/>
          </cell>
          <cell r="BB897" t="str">
            <v/>
          </cell>
          <cell r="BE897" t="str">
            <v/>
          </cell>
          <cell r="BG897" t="str">
            <v/>
          </cell>
          <cell r="BI897" t="str">
            <v/>
          </cell>
          <cell r="CH897" t="str">
            <v/>
          </cell>
          <cell r="CI897" t="str">
            <v/>
          </cell>
          <cell r="CJ897" t="str">
            <v/>
          </cell>
          <cell r="CK897" t="str">
            <v/>
          </cell>
          <cell r="CN897">
            <v>0</v>
          </cell>
          <cell r="CO897">
            <v>0</v>
          </cell>
          <cell r="CP897" t="b">
            <v>1</v>
          </cell>
          <cell r="CQ897" t="str">
            <v>c.476-8_476-7insT</v>
          </cell>
          <cell r="CX897" t="str">
            <v>BRCA2</v>
          </cell>
          <cell r="CY897" t="str">
            <v>c.476-8_476-7insT</v>
          </cell>
          <cell r="DE897" t="b">
            <v>0</v>
          </cell>
          <cell r="DF897" t="str">
            <v>BRCA2</v>
          </cell>
          <cell r="DG897" t="str">
            <v>c.476-8_476-7insT</v>
          </cell>
          <cell r="DN897" t="b">
            <v>0</v>
          </cell>
        </row>
        <row r="898">
          <cell r="B898" t="str">
            <v>c.476-8A&gt;C</v>
          </cell>
          <cell r="D898" t="str">
            <v>IVS5-8A&gt;C</v>
          </cell>
          <cell r="E898" t="str">
            <v/>
          </cell>
          <cell r="G898" t="str">
            <v>c.476-8A&gt;C</v>
          </cell>
          <cell r="K898">
            <v>1.0246153856466556</v>
          </cell>
          <cell r="L898">
            <v>0.46719873936324618</v>
          </cell>
          <cell r="N898">
            <v>0.47869901650630381</v>
          </cell>
          <cell r="O898">
            <v>0.04</v>
          </cell>
          <cell r="P898">
            <v>1.9945792354429327E-2</v>
          </cell>
          <cell r="Q898">
            <v>1.9555737671495977E-2</v>
          </cell>
          <cell r="R898">
            <v>2</v>
          </cell>
          <cell r="S898" t="str">
            <v>Multifac new calc</v>
          </cell>
          <cell r="V898">
            <v>0.20999999344348907</v>
          </cell>
          <cell r="Z898" t="str">
            <v/>
          </cell>
          <cell r="AA898">
            <v>1</v>
          </cell>
          <cell r="AB898">
            <v>1</v>
          </cell>
          <cell r="AD898">
            <v>1.0246153856466556</v>
          </cell>
          <cell r="AE898">
            <v>0.46719873936324618</v>
          </cell>
          <cell r="AF898">
            <v>0.112884632646036</v>
          </cell>
          <cell r="AK898" t="str">
            <v/>
          </cell>
          <cell r="AL898" t="str">
            <v/>
          </cell>
          <cell r="AM898" t="str">
            <v/>
          </cell>
          <cell r="AN898" t="str">
            <v/>
          </cell>
          <cell r="AR898" t="str">
            <v/>
          </cell>
          <cell r="AS898" t="str">
            <v/>
          </cell>
          <cell r="AT898" t="str">
            <v/>
          </cell>
          <cell r="AU898" t="str">
            <v/>
          </cell>
          <cell r="AW898" t="str">
            <v/>
          </cell>
          <cell r="AX898" t="str">
            <v/>
          </cell>
          <cell r="AY898" t="str">
            <v/>
          </cell>
          <cell r="AZ898" t="str">
            <v/>
          </cell>
          <cell r="BB898" t="str">
            <v/>
          </cell>
          <cell r="BE898" t="str">
            <v/>
          </cell>
          <cell r="BG898" t="str">
            <v/>
          </cell>
          <cell r="BI898" t="str">
            <v/>
          </cell>
          <cell r="CH898" t="str">
            <v/>
          </cell>
          <cell r="CI898" t="str">
            <v/>
          </cell>
          <cell r="CJ898" t="str">
            <v/>
          </cell>
          <cell r="CK898" t="str">
            <v/>
          </cell>
          <cell r="CN898">
            <v>0</v>
          </cell>
          <cell r="CO898">
            <v>0</v>
          </cell>
          <cell r="CP898" t="b">
            <v>1</v>
          </cell>
          <cell r="CQ898" t="str">
            <v>c.476-8A&gt;C</v>
          </cell>
          <cell r="CX898" t="str">
            <v>BRCA2</v>
          </cell>
          <cell r="CY898" t="str">
            <v>c.476-8A&gt;C</v>
          </cell>
          <cell r="DE898" t="b">
            <v>0</v>
          </cell>
          <cell r="DF898" t="str">
            <v>BRCA2</v>
          </cell>
          <cell r="DG898" t="str">
            <v>c.476-8A&gt;C</v>
          </cell>
          <cell r="DN898" t="b">
            <v>0</v>
          </cell>
        </row>
        <row r="899">
          <cell r="B899" t="str">
            <v>c.476-9del</v>
          </cell>
          <cell r="D899" t="str">
            <v>IVS5-9delT</v>
          </cell>
          <cell r="E899" t="str">
            <v/>
          </cell>
          <cell r="G899" t="str">
            <v>c.476-9del</v>
          </cell>
          <cell r="K899">
            <v>1.0498366885038446</v>
          </cell>
          <cell r="L899">
            <v>2.5575461150934085</v>
          </cell>
          <cell r="N899">
            <v>2.6850057441655366</v>
          </cell>
          <cell r="O899">
            <v>0.04</v>
          </cell>
          <cell r="P899">
            <v>0.11187523934023069</v>
          </cell>
          <cell r="Q899">
            <v>0.10061851850088478</v>
          </cell>
          <cell r="R899">
            <v>3</v>
          </cell>
          <cell r="V899">
            <v>0.20999999344348907</v>
          </cell>
          <cell r="Z899" t="str">
            <v/>
          </cell>
          <cell r="AA899">
            <v>1</v>
          </cell>
          <cell r="AB899">
            <v>1</v>
          </cell>
          <cell r="AD899">
            <v>1.0498366885038446</v>
          </cell>
          <cell r="AE899">
            <v>2.5575461150934085</v>
          </cell>
          <cell r="AF899">
            <v>0.41647944076745497</v>
          </cell>
          <cell r="AK899" t="str">
            <v/>
          </cell>
          <cell r="AL899" t="str">
            <v/>
          </cell>
          <cell r="AM899" t="str">
            <v/>
          </cell>
          <cell r="AN899" t="str">
            <v/>
          </cell>
          <cell r="AR899" t="str">
            <v/>
          </cell>
          <cell r="AS899" t="str">
            <v/>
          </cell>
          <cell r="AT899" t="str">
            <v/>
          </cell>
          <cell r="AU899" t="str">
            <v/>
          </cell>
          <cell r="AW899" t="str">
            <v/>
          </cell>
          <cell r="AX899" t="str">
            <v/>
          </cell>
          <cell r="AY899" t="str">
            <v/>
          </cell>
          <cell r="AZ899" t="str">
            <v/>
          </cell>
          <cell r="BB899" t="str">
            <v/>
          </cell>
          <cell r="BE899" t="str">
            <v/>
          </cell>
          <cell r="BG899" t="str">
            <v/>
          </cell>
          <cell r="BI899" t="str">
            <v/>
          </cell>
          <cell r="CH899" t="str">
            <v/>
          </cell>
          <cell r="CI899" t="str">
            <v/>
          </cell>
          <cell r="CJ899" t="str">
            <v/>
          </cell>
          <cell r="CK899" t="str">
            <v/>
          </cell>
          <cell r="CN899">
            <v>0</v>
          </cell>
          <cell r="CO899">
            <v>0</v>
          </cell>
          <cell r="CP899" t="b">
            <v>1</v>
          </cell>
          <cell r="CQ899" t="str">
            <v>c.476-9del</v>
          </cell>
          <cell r="CX899" t="str">
            <v>BRCA2</v>
          </cell>
          <cell r="CY899" t="str">
            <v>c.476-9del</v>
          </cell>
          <cell r="DE899" t="b">
            <v>0</v>
          </cell>
          <cell r="DF899" t="str">
            <v>BRCA2</v>
          </cell>
          <cell r="DG899" t="str">
            <v>c.476-9del</v>
          </cell>
          <cell r="DN899" t="b">
            <v>0</v>
          </cell>
        </row>
        <row r="900">
          <cell r="B900" t="str">
            <v>c.476-9dup</v>
          </cell>
          <cell r="D900" t="str">
            <v>IVS5-9insT</v>
          </cell>
          <cell r="E900" t="str">
            <v/>
          </cell>
          <cell r="G900" t="str">
            <v>c.476-9dup</v>
          </cell>
          <cell r="K900">
            <v>1.0498366885038446</v>
          </cell>
          <cell r="L900">
            <v>2.5111534763839645</v>
          </cell>
          <cell r="N900">
            <v>2.6363010499718587</v>
          </cell>
          <cell r="O900">
            <v>0.04</v>
          </cell>
          <cell r="P900">
            <v>0.10984587708216079</v>
          </cell>
          <cell r="Q900">
            <v>9.8973992110463996E-2</v>
          </cell>
          <cell r="R900">
            <v>3</v>
          </cell>
          <cell r="V900">
            <v>0.20999999344348907</v>
          </cell>
          <cell r="Z900" t="str">
            <v/>
          </cell>
          <cell r="AA900">
            <v>1</v>
          </cell>
          <cell r="AB900">
            <v>1</v>
          </cell>
          <cell r="AD900">
            <v>1.0498366885038446</v>
          </cell>
          <cell r="AE900">
            <v>2.5111534763839645</v>
          </cell>
          <cell r="AF900">
            <v>0.41203754087108146</v>
          </cell>
          <cell r="AK900" t="str">
            <v/>
          </cell>
          <cell r="AL900" t="str">
            <v/>
          </cell>
          <cell r="AM900" t="str">
            <v/>
          </cell>
          <cell r="AN900" t="str">
            <v/>
          </cell>
          <cell r="AR900" t="str">
            <v/>
          </cell>
          <cell r="AS900" t="str">
            <v/>
          </cell>
          <cell r="AT900" t="str">
            <v/>
          </cell>
          <cell r="AU900" t="str">
            <v/>
          </cell>
          <cell r="AW900" t="str">
            <v/>
          </cell>
          <cell r="AX900" t="str">
            <v/>
          </cell>
          <cell r="AY900" t="str">
            <v/>
          </cell>
          <cell r="AZ900" t="str">
            <v/>
          </cell>
          <cell r="BB900" t="str">
            <v/>
          </cell>
          <cell r="BE900" t="str">
            <v/>
          </cell>
          <cell r="BG900" t="str">
            <v/>
          </cell>
          <cell r="BI900" t="str">
            <v/>
          </cell>
          <cell r="CH900" t="str">
            <v>Houdayer</v>
          </cell>
          <cell r="CI900" t="str">
            <v>2012</v>
          </cell>
          <cell r="CJ900" t="str">
            <v>no aberration</v>
          </cell>
          <cell r="CK900" t="str">
            <v/>
          </cell>
          <cell r="CL900">
            <v>1</v>
          </cell>
          <cell r="CN900">
            <v>0</v>
          </cell>
          <cell r="CO900">
            <v>0</v>
          </cell>
          <cell r="CP900" t="b">
            <v>1</v>
          </cell>
          <cell r="CQ900" t="str">
            <v>c.476-9dup</v>
          </cell>
          <cell r="CX900" t="str">
            <v>BRCA2</v>
          </cell>
          <cell r="CY900" t="str">
            <v>c.476-9dup</v>
          </cell>
          <cell r="DE900" t="b">
            <v>0</v>
          </cell>
          <cell r="DF900" t="str">
            <v>BRCA2</v>
          </cell>
          <cell r="DG900" t="str">
            <v>c.476-9dup</v>
          </cell>
          <cell r="DH900">
            <v>0</v>
          </cell>
          <cell r="DI900">
            <v>8.9653935807999997E-5</v>
          </cell>
          <cell r="DJ900">
            <v>0</v>
          </cell>
          <cell r="DK900">
            <v>0</v>
          </cell>
          <cell r="DL900">
            <v>3.7209302325999998E-5</v>
          </cell>
          <cell r="DM900">
            <v>0</v>
          </cell>
          <cell r="DN900" t="b">
            <v>0</v>
          </cell>
        </row>
        <row r="901">
          <cell r="B901" t="str">
            <v>c.4779A&gt;C</v>
          </cell>
          <cell r="C901" t="str">
            <v>p.(Glu1593Asp)</v>
          </cell>
          <cell r="D901" t="str">
            <v>5007A&gt;C</v>
          </cell>
          <cell r="E901" t="str">
            <v>E1593D</v>
          </cell>
          <cell r="G901" t="str">
            <v>c.4779A&gt;C</v>
          </cell>
          <cell r="K901">
            <v>1.1570849262720211</v>
          </cell>
          <cell r="L901">
            <v>0.35278234200254333</v>
          </cell>
          <cell r="N901">
            <v>0.40819913018608378</v>
          </cell>
          <cell r="O901">
            <v>0.02</v>
          </cell>
          <cell r="P901">
            <v>8.3305944935935464E-3</v>
          </cell>
          <cell r="Q901">
            <v>8.2617690458726568E-3</v>
          </cell>
          <cell r="R901">
            <v>2</v>
          </cell>
          <cell r="S901" t="str">
            <v>Multifac new calc</v>
          </cell>
          <cell r="T901">
            <v>0.02</v>
          </cell>
          <cell r="U901" t="str">
            <v>Same</v>
          </cell>
          <cell r="V901">
            <v>2.9999999329447746E-2</v>
          </cell>
          <cell r="Z901" t="str">
            <v/>
          </cell>
          <cell r="AA901">
            <v>1</v>
          </cell>
          <cell r="AB901">
            <v>1</v>
          </cell>
          <cell r="AD901">
            <v>1.1570849262720211</v>
          </cell>
          <cell r="AE901">
            <v>0.35278234200254333</v>
          </cell>
          <cell r="AF901">
            <v>1.246731872895755E-2</v>
          </cell>
          <cell r="AK901" t="str">
            <v/>
          </cell>
          <cell r="AL901" t="str">
            <v/>
          </cell>
          <cell r="AM901" t="str">
            <v/>
          </cell>
          <cell r="AN901" t="str">
            <v/>
          </cell>
          <cell r="AR901" t="str">
            <v/>
          </cell>
          <cell r="AS901" t="str">
            <v/>
          </cell>
          <cell r="AT901" t="str">
            <v/>
          </cell>
          <cell r="AU901" t="str">
            <v/>
          </cell>
          <cell r="AW901" t="str">
            <v/>
          </cell>
          <cell r="AX901" t="str">
            <v/>
          </cell>
          <cell r="AY901" t="str">
            <v/>
          </cell>
          <cell r="AZ901" t="str">
            <v/>
          </cell>
          <cell r="BB901" t="str">
            <v/>
          </cell>
          <cell r="BE901" t="str">
            <v/>
          </cell>
          <cell r="BG901" t="str">
            <v/>
          </cell>
          <cell r="BI901" t="str">
            <v/>
          </cell>
          <cell r="CH901" t="str">
            <v/>
          </cell>
          <cell r="CI901" t="str">
            <v/>
          </cell>
          <cell r="CJ901" t="str">
            <v/>
          </cell>
          <cell r="CK901" t="str">
            <v/>
          </cell>
          <cell r="CN901">
            <v>0</v>
          </cell>
          <cell r="CO901">
            <v>0</v>
          </cell>
          <cell r="CP901" t="b">
            <v>1</v>
          </cell>
          <cell r="CQ901" t="str">
            <v>c.4779A&gt;C</v>
          </cell>
          <cell r="CR901">
            <v>0</v>
          </cell>
          <cell r="CS901">
            <v>0</v>
          </cell>
          <cell r="CT901">
            <v>5.1000000000000004E-3</v>
          </cell>
          <cell r="CU901">
            <v>0</v>
          </cell>
          <cell r="CV901">
            <v>0</v>
          </cell>
          <cell r="CW901" t="b">
            <v>0</v>
          </cell>
          <cell r="CX901" t="str">
            <v>BRCA2</v>
          </cell>
          <cell r="CY901" t="str">
            <v>c.4779A&gt;C</v>
          </cell>
          <cell r="CZ901">
            <v>0</v>
          </cell>
          <cell r="DA901">
            <v>0</v>
          </cell>
          <cell r="DB901">
            <v>5.1000000000000004E-3</v>
          </cell>
          <cell r="DC901">
            <v>0</v>
          </cell>
          <cell r="DD901">
            <v>0</v>
          </cell>
          <cell r="DE901" t="b">
            <v>0</v>
          </cell>
          <cell r="DF901" t="str">
            <v>BRCA2</v>
          </cell>
          <cell r="DG901" t="str">
            <v>c.4779A&gt;C</v>
          </cell>
          <cell r="DH901">
            <v>0</v>
          </cell>
          <cell r="DI901">
            <v>0</v>
          </cell>
          <cell r="DJ901">
            <v>0</v>
          </cell>
          <cell r="DK901">
            <v>0</v>
          </cell>
          <cell r="DL901">
            <v>0</v>
          </cell>
          <cell r="DM901">
            <v>2.9321930359999999E-3</v>
          </cell>
          <cell r="DN901" t="b">
            <v>0</v>
          </cell>
        </row>
        <row r="902">
          <cell r="B902" t="str">
            <v>c.4782G&gt;T</v>
          </cell>
          <cell r="C902" t="str">
            <v>p.(Met1594Ile)</v>
          </cell>
          <cell r="D902" t="str">
            <v>5010G&gt;T</v>
          </cell>
          <cell r="E902" t="str">
            <v>M1594I</v>
          </cell>
          <cell r="G902" t="str">
            <v>c.4782G&gt;T</v>
          </cell>
          <cell r="O902">
            <v>0.02</v>
          </cell>
          <cell r="R902" t="str">
            <v/>
          </cell>
          <cell r="T902">
            <v>0.02</v>
          </cell>
          <cell r="U902" t="str">
            <v>Same</v>
          </cell>
          <cell r="Z902" t="str">
            <v/>
          </cell>
          <cell r="AK902" t="str">
            <v/>
          </cell>
          <cell r="AL902" t="str">
            <v/>
          </cell>
          <cell r="AM902" t="str">
            <v/>
          </cell>
          <cell r="AN902" t="str">
            <v/>
          </cell>
          <cell r="AR902" t="str">
            <v/>
          </cell>
          <cell r="AS902" t="str">
            <v/>
          </cell>
          <cell r="AT902" t="str">
            <v/>
          </cell>
          <cell r="AU902" t="str">
            <v/>
          </cell>
          <cell r="AW902" t="str">
            <v/>
          </cell>
          <cell r="AX902" t="str">
            <v/>
          </cell>
          <cell r="AY902" t="str">
            <v/>
          </cell>
          <cell r="AZ902" t="str">
            <v/>
          </cell>
          <cell r="BB902" t="str">
            <v/>
          </cell>
          <cell r="BE902" t="str">
            <v/>
          </cell>
          <cell r="BG902" t="str">
            <v/>
          </cell>
          <cell r="BI902" t="str">
            <v/>
          </cell>
          <cell r="CH902" t="str">
            <v/>
          </cell>
          <cell r="CI902" t="str">
            <v/>
          </cell>
          <cell r="CJ902" t="str">
            <v/>
          </cell>
          <cell r="CK902" t="str">
            <v/>
          </cell>
          <cell r="CN902">
            <v>0</v>
          </cell>
          <cell r="CO902">
            <v>0</v>
          </cell>
          <cell r="CP902" t="b">
            <v>1</v>
          </cell>
          <cell r="CQ902" t="str">
            <v>c.4782G&gt;T</v>
          </cell>
          <cell r="CX902" t="str">
            <v>BRCA2</v>
          </cell>
          <cell r="CY902" t="str">
            <v>c.4782G&gt;T</v>
          </cell>
          <cell r="DE902" t="b">
            <v>0</v>
          </cell>
          <cell r="DF902" t="str">
            <v>BRCA2</v>
          </cell>
          <cell r="DG902" t="str">
            <v>c.4782G&gt;T</v>
          </cell>
          <cell r="DN902" t="b">
            <v>0</v>
          </cell>
        </row>
        <row r="903">
          <cell r="B903" t="str">
            <v>c.4784A&gt;C</v>
          </cell>
          <cell r="C903" t="str">
            <v>p.(Gln1595Pro)</v>
          </cell>
          <cell r="D903" t="str">
            <v>5012A&gt;C</v>
          </cell>
          <cell r="E903" t="str">
            <v>Q1595P</v>
          </cell>
          <cell r="G903" t="str">
            <v>c.4784A&gt;C</v>
          </cell>
          <cell r="O903">
            <v>0.02</v>
          </cell>
          <cell r="R903" t="str">
            <v/>
          </cell>
          <cell r="T903">
            <v>0.02</v>
          </cell>
          <cell r="U903" t="str">
            <v>Same</v>
          </cell>
          <cell r="Z903" t="str">
            <v/>
          </cell>
          <cell r="AK903" t="str">
            <v/>
          </cell>
          <cell r="AL903" t="str">
            <v/>
          </cell>
          <cell r="AM903" t="str">
            <v/>
          </cell>
          <cell r="AN903" t="str">
            <v/>
          </cell>
          <cell r="AR903" t="str">
            <v/>
          </cell>
          <cell r="AS903" t="str">
            <v/>
          </cell>
          <cell r="AT903" t="str">
            <v/>
          </cell>
          <cell r="AU903" t="str">
            <v/>
          </cell>
          <cell r="AW903" t="str">
            <v/>
          </cell>
          <cell r="AX903" t="str">
            <v/>
          </cell>
          <cell r="AY903" t="str">
            <v/>
          </cell>
          <cell r="AZ903" t="str">
            <v/>
          </cell>
          <cell r="BB903" t="str">
            <v/>
          </cell>
          <cell r="BE903" t="str">
            <v/>
          </cell>
          <cell r="BG903" t="str">
            <v/>
          </cell>
          <cell r="BI903" t="str">
            <v/>
          </cell>
          <cell r="CH903" t="str">
            <v/>
          </cell>
          <cell r="CI903" t="str">
            <v/>
          </cell>
          <cell r="CJ903" t="str">
            <v/>
          </cell>
          <cell r="CK903" t="str">
            <v/>
          </cell>
          <cell r="CN903">
            <v>0</v>
          </cell>
          <cell r="CO903">
            <v>0</v>
          </cell>
          <cell r="CP903" t="b">
            <v>1</v>
          </cell>
          <cell r="CQ903" t="str">
            <v>c.4784A&gt;C</v>
          </cell>
          <cell r="CX903" t="str">
            <v>BRCA2</v>
          </cell>
          <cell r="CY903" t="str">
            <v>c.4784A&gt;C</v>
          </cell>
          <cell r="DE903" t="b">
            <v>0</v>
          </cell>
          <cell r="DF903" t="str">
            <v>BRCA2</v>
          </cell>
          <cell r="DG903" t="str">
            <v>c.4784A&gt;C</v>
          </cell>
          <cell r="DN903" t="b">
            <v>0</v>
          </cell>
        </row>
        <row r="904">
          <cell r="B904" t="str">
            <v>c.4790C&gt;G</v>
          </cell>
          <cell r="C904" t="str">
            <v>p.(Ser1597Cys)</v>
          </cell>
          <cell r="D904" t="str">
            <v>5018C&gt;G</v>
          </cell>
          <cell r="E904" t="str">
            <v>S1597C</v>
          </cell>
          <cell r="G904" t="str">
            <v>c.4790C&gt;G</v>
          </cell>
          <cell r="O904">
            <v>0.02</v>
          </cell>
          <cell r="R904" t="str">
            <v/>
          </cell>
          <cell r="T904">
            <v>0.02</v>
          </cell>
          <cell r="U904" t="str">
            <v>Same</v>
          </cell>
          <cell r="Z904" t="str">
            <v/>
          </cell>
          <cell r="AK904" t="str">
            <v/>
          </cell>
          <cell r="AL904" t="str">
            <v/>
          </cell>
          <cell r="AM904" t="str">
            <v/>
          </cell>
          <cell r="AN904" t="str">
            <v/>
          </cell>
          <cell r="AR904" t="str">
            <v/>
          </cell>
          <cell r="AS904" t="str">
            <v/>
          </cell>
          <cell r="AT904" t="str">
            <v/>
          </cell>
          <cell r="AU904" t="str">
            <v/>
          </cell>
          <cell r="AW904" t="str">
            <v/>
          </cell>
          <cell r="AX904" t="str">
            <v/>
          </cell>
          <cell r="AY904" t="str">
            <v/>
          </cell>
          <cell r="AZ904" t="str">
            <v/>
          </cell>
          <cell r="BB904" t="str">
            <v/>
          </cell>
          <cell r="BE904" t="str">
            <v/>
          </cell>
          <cell r="BG904" t="str">
            <v/>
          </cell>
          <cell r="BI904" t="str">
            <v/>
          </cell>
          <cell r="CH904" t="str">
            <v/>
          </cell>
          <cell r="CI904" t="str">
            <v/>
          </cell>
          <cell r="CJ904" t="str">
            <v/>
          </cell>
          <cell r="CK904" t="str">
            <v/>
          </cell>
          <cell r="CN904">
            <v>0</v>
          </cell>
          <cell r="CO904">
            <v>0</v>
          </cell>
          <cell r="CP904" t="b">
            <v>1</v>
          </cell>
          <cell r="CQ904" t="str">
            <v>c.4790C&gt;G</v>
          </cell>
          <cell r="CX904" t="str">
            <v>BRCA2</v>
          </cell>
          <cell r="CY904" t="str">
            <v>c.4790C&gt;G</v>
          </cell>
          <cell r="DE904" t="b">
            <v>0</v>
          </cell>
          <cell r="DF904" t="str">
            <v>BRCA2</v>
          </cell>
          <cell r="DG904" t="str">
            <v>c.4790C&gt;G</v>
          </cell>
          <cell r="DN904" t="b">
            <v>0</v>
          </cell>
        </row>
        <row r="905">
          <cell r="B905" t="str">
            <v>c.4791T&gt;C</v>
          </cell>
          <cell r="C905" t="str">
            <v>p.(=)</v>
          </cell>
          <cell r="D905" t="str">
            <v>5019T&gt;C</v>
          </cell>
          <cell r="E905" t="str">
            <v>S1597S</v>
          </cell>
          <cell r="O905">
            <v>0.02</v>
          </cell>
          <cell r="R905" t="str">
            <v/>
          </cell>
          <cell r="T905">
            <v>0.02</v>
          </cell>
          <cell r="U905" t="str">
            <v>Same</v>
          </cell>
          <cell r="Z905" t="str">
            <v/>
          </cell>
          <cell r="AK905" t="str">
            <v/>
          </cell>
          <cell r="AL905" t="str">
            <v/>
          </cell>
          <cell r="AM905" t="str">
            <v/>
          </cell>
          <cell r="AN905" t="str">
            <v/>
          </cell>
          <cell r="AR905" t="str">
            <v/>
          </cell>
          <cell r="AS905" t="str">
            <v/>
          </cell>
          <cell r="AT905" t="str">
            <v/>
          </cell>
          <cell r="AU905" t="str">
            <v/>
          </cell>
          <cell r="AW905" t="str">
            <v/>
          </cell>
          <cell r="AX905" t="str">
            <v/>
          </cell>
          <cell r="AY905" t="str">
            <v/>
          </cell>
          <cell r="AZ905" t="str">
            <v/>
          </cell>
          <cell r="BB905" t="str">
            <v/>
          </cell>
          <cell r="BE905" t="str">
            <v/>
          </cell>
          <cell r="BG905" t="str">
            <v/>
          </cell>
          <cell r="BI905" t="str">
            <v/>
          </cell>
          <cell r="CH905" t="str">
            <v/>
          </cell>
          <cell r="CI905" t="str">
            <v/>
          </cell>
          <cell r="CJ905" t="str">
            <v/>
          </cell>
          <cell r="CK905" t="str">
            <v/>
          </cell>
          <cell r="CN905">
            <v>0</v>
          </cell>
          <cell r="CO905">
            <v>0</v>
          </cell>
          <cell r="CP905" t="b">
            <v>1</v>
          </cell>
          <cell r="CQ905" t="str">
            <v>c.4791T&gt;C</v>
          </cell>
          <cell r="CX905" t="str">
            <v>BRCA2</v>
          </cell>
          <cell r="CY905" t="str">
            <v>c.4791T&gt;C</v>
          </cell>
          <cell r="DE905" t="b">
            <v>0</v>
          </cell>
          <cell r="DF905" t="str">
            <v>BRCA2</v>
          </cell>
          <cell r="DG905" t="str">
            <v>c.4791T&gt;C</v>
          </cell>
          <cell r="DN905" t="b">
            <v>0</v>
          </cell>
        </row>
        <row r="906">
          <cell r="B906" t="str">
            <v>c.4796A&gt;G</v>
          </cell>
          <cell r="C906" t="str">
            <v>p.(Asn1599Ser)</v>
          </cell>
          <cell r="D906" t="str">
            <v>5024A&gt;G</v>
          </cell>
          <cell r="E906" t="str">
            <v>N1599S</v>
          </cell>
          <cell r="G906" t="str">
            <v>c.4796A&gt;G</v>
          </cell>
          <cell r="O906">
            <v>0.02</v>
          </cell>
          <cell r="R906" t="str">
            <v/>
          </cell>
          <cell r="T906">
            <v>0.02</v>
          </cell>
          <cell r="U906" t="str">
            <v>Same</v>
          </cell>
          <cell r="Z906" t="str">
            <v/>
          </cell>
          <cell r="AK906" t="str">
            <v/>
          </cell>
          <cell r="AL906" t="str">
            <v/>
          </cell>
          <cell r="AM906" t="str">
            <v/>
          </cell>
          <cell r="AN906" t="str">
            <v/>
          </cell>
          <cell r="AR906" t="str">
            <v/>
          </cell>
          <cell r="AS906" t="str">
            <v/>
          </cell>
          <cell r="AT906" t="str">
            <v/>
          </cell>
          <cell r="AU906" t="str">
            <v/>
          </cell>
          <cell r="AW906" t="str">
            <v/>
          </cell>
          <cell r="AX906" t="str">
            <v/>
          </cell>
          <cell r="AY906" t="str">
            <v/>
          </cell>
          <cell r="AZ906" t="str">
            <v/>
          </cell>
          <cell r="BB906" t="str">
            <v/>
          </cell>
          <cell r="BE906" t="str">
            <v/>
          </cell>
          <cell r="BG906" t="str">
            <v/>
          </cell>
          <cell r="BI906" t="str">
            <v/>
          </cell>
          <cell r="CH906" t="str">
            <v/>
          </cell>
          <cell r="CI906" t="str">
            <v/>
          </cell>
          <cell r="CJ906" t="str">
            <v/>
          </cell>
          <cell r="CK906" t="str">
            <v/>
          </cell>
          <cell r="CN906">
            <v>0</v>
          </cell>
          <cell r="CO906">
            <v>0</v>
          </cell>
          <cell r="CP906" t="b">
            <v>1</v>
          </cell>
          <cell r="CQ906" t="str">
            <v>c.4796A&gt;G</v>
          </cell>
          <cell r="CX906" t="str">
            <v>BRCA2</v>
          </cell>
          <cell r="CY906" t="str">
            <v>c.4796A&gt;G</v>
          </cell>
          <cell r="DE906" t="b">
            <v>0</v>
          </cell>
          <cell r="DF906" t="str">
            <v>BRCA2</v>
          </cell>
          <cell r="DG906" t="str">
            <v>c.4796A&gt;G</v>
          </cell>
          <cell r="DN906" t="b">
            <v>0</v>
          </cell>
        </row>
        <row r="907">
          <cell r="B907" t="str">
            <v>c.47A&gt;G</v>
          </cell>
          <cell r="C907" t="str">
            <v>p.(Lys16Arg)</v>
          </cell>
          <cell r="D907" t="str">
            <v>275A&gt;G</v>
          </cell>
          <cell r="E907" t="str">
            <v>K16R</v>
          </cell>
          <cell r="G907" t="str">
            <v>c.47A&gt;G</v>
          </cell>
          <cell r="O907">
            <v>0.03</v>
          </cell>
          <cell r="R907" t="str">
            <v/>
          </cell>
          <cell r="T907">
            <v>0.03</v>
          </cell>
          <cell r="U907" t="str">
            <v>Same</v>
          </cell>
          <cell r="Z907" t="str">
            <v/>
          </cell>
          <cell r="AK907" t="str">
            <v/>
          </cell>
          <cell r="AL907" t="str">
            <v/>
          </cell>
          <cell r="AM907" t="str">
            <v/>
          </cell>
          <cell r="AN907" t="str">
            <v/>
          </cell>
          <cell r="AR907" t="str">
            <v/>
          </cell>
          <cell r="AS907" t="str">
            <v/>
          </cell>
          <cell r="AT907" t="str">
            <v/>
          </cell>
          <cell r="AU907" t="str">
            <v/>
          </cell>
          <cell r="AW907" t="str">
            <v/>
          </cell>
          <cell r="AX907" t="str">
            <v/>
          </cell>
          <cell r="AY907" t="str">
            <v/>
          </cell>
          <cell r="AZ907" t="str">
            <v/>
          </cell>
          <cell r="BB907" t="str">
            <v/>
          </cell>
          <cell r="BE907" t="str">
            <v/>
          </cell>
          <cell r="BG907" t="str">
            <v/>
          </cell>
          <cell r="BI907" t="str">
            <v/>
          </cell>
          <cell r="CH907" t="str">
            <v/>
          </cell>
          <cell r="CI907" t="str">
            <v/>
          </cell>
          <cell r="CJ907" t="str">
            <v/>
          </cell>
          <cell r="CK907" t="str">
            <v/>
          </cell>
          <cell r="CN907">
            <v>0</v>
          </cell>
          <cell r="CO907">
            <v>0</v>
          </cell>
          <cell r="CP907" t="b">
            <v>1</v>
          </cell>
          <cell r="CQ907" t="str">
            <v>c.47A&gt;G</v>
          </cell>
          <cell r="CX907" t="str">
            <v>BRCA2</v>
          </cell>
          <cell r="CY907" t="str">
            <v>c.47A&gt;G</v>
          </cell>
          <cell r="DE907" t="b">
            <v>0</v>
          </cell>
          <cell r="DF907" t="str">
            <v>BRCA2</v>
          </cell>
          <cell r="DG907" t="str">
            <v>c.47A&gt;G</v>
          </cell>
          <cell r="DN907" t="b">
            <v>0</v>
          </cell>
        </row>
        <row r="908">
          <cell r="B908" t="str">
            <v>c.4801_4803del</v>
          </cell>
          <cell r="C908" t="str">
            <v>p.(Asp1601del)</v>
          </cell>
          <cell r="D908" t="str">
            <v>D1601del (5029del3)</v>
          </cell>
          <cell r="E908" t="str">
            <v/>
          </cell>
          <cell r="G908" t="str">
            <v>c.4801_4803del</v>
          </cell>
          <cell r="K908">
            <v>1.0246153856466556</v>
          </cell>
          <cell r="L908">
            <v>1.0544424617297421</v>
          </cell>
          <cell r="N908">
            <v>1.0803979695674286</v>
          </cell>
          <cell r="O908">
            <v>0.02</v>
          </cell>
          <cell r="P908">
            <v>2.2048938154437318E-2</v>
          </cell>
          <cell r="Q908">
            <v>2.1573270448528758E-2</v>
          </cell>
          <cell r="R908">
            <v>3</v>
          </cell>
          <cell r="V908">
            <v>2.9999999329447746E-2</v>
          </cell>
          <cell r="Z908" t="str">
            <v/>
          </cell>
          <cell r="AA908">
            <v>1</v>
          </cell>
          <cell r="AB908">
            <v>1</v>
          </cell>
          <cell r="AD908">
            <v>1.0246153856466556</v>
          </cell>
          <cell r="AE908">
            <v>1.0544424617297421</v>
          </cell>
          <cell r="AF908">
            <v>3.2333950844423177E-2</v>
          </cell>
          <cell r="AK908" t="str">
            <v/>
          </cell>
          <cell r="AL908" t="str">
            <v/>
          </cell>
          <cell r="AM908" t="str">
            <v/>
          </cell>
          <cell r="AN908" t="str">
            <v/>
          </cell>
          <cell r="AR908" t="str">
            <v/>
          </cell>
          <cell r="AS908" t="str">
            <v/>
          </cell>
          <cell r="AT908" t="str">
            <v/>
          </cell>
          <cell r="AU908" t="str">
            <v/>
          </cell>
          <cell r="AW908" t="str">
            <v/>
          </cell>
          <cell r="AX908" t="str">
            <v/>
          </cell>
          <cell r="AY908" t="str">
            <v/>
          </cell>
          <cell r="AZ908" t="str">
            <v/>
          </cell>
          <cell r="BB908" t="str">
            <v/>
          </cell>
          <cell r="BE908" t="str">
            <v/>
          </cell>
          <cell r="BG908" t="str">
            <v/>
          </cell>
          <cell r="BI908" t="str">
            <v/>
          </cell>
          <cell r="CH908" t="str">
            <v/>
          </cell>
          <cell r="CI908" t="str">
            <v/>
          </cell>
          <cell r="CJ908" t="str">
            <v/>
          </cell>
          <cell r="CK908" t="str">
            <v/>
          </cell>
          <cell r="CN908">
            <v>0</v>
          </cell>
          <cell r="CO908">
            <v>0</v>
          </cell>
          <cell r="CP908" t="b">
            <v>1</v>
          </cell>
          <cell r="CQ908" t="str">
            <v>c.4801_4803del</v>
          </cell>
          <cell r="CX908" t="str">
            <v>BRCA2</v>
          </cell>
          <cell r="CY908" t="str">
            <v>c.4801_4803del</v>
          </cell>
          <cell r="DE908" t="b">
            <v>0</v>
          </cell>
          <cell r="DF908" t="str">
            <v>BRCA2</v>
          </cell>
          <cell r="DG908" t="str">
            <v>c.4801_4803del</v>
          </cell>
          <cell r="DN908" t="b">
            <v>0</v>
          </cell>
        </row>
        <row r="909">
          <cell r="B909" t="str">
            <v>c.4808A&gt;T</v>
          </cell>
          <cell r="C909" t="str">
            <v>p.(Asn1603Ile)</v>
          </cell>
          <cell r="D909" t="str">
            <v>5036A&gt;T</v>
          </cell>
          <cell r="E909" t="str">
            <v>N1603I</v>
          </cell>
          <cell r="G909" t="str">
            <v>c.4808A&gt;T</v>
          </cell>
          <cell r="O909">
            <v>0.02</v>
          </cell>
          <cell r="R909" t="str">
            <v/>
          </cell>
          <cell r="T909">
            <v>0.02</v>
          </cell>
          <cell r="U909" t="str">
            <v>Same</v>
          </cell>
          <cell r="Z909" t="str">
            <v/>
          </cell>
          <cell r="AK909" t="str">
            <v/>
          </cell>
          <cell r="AL909" t="str">
            <v/>
          </cell>
          <cell r="AM909" t="str">
            <v/>
          </cell>
          <cell r="AN909" t="str">
            <v/>
          </cell>
          <cell r="AR909" t="str">
            <v/>
          </cell>
          <cell r="AS909" t="str">
            <v/>
          </cell>
          <cell r="AT909" t="str">
            <v/>
          </cell>
          <cell r="AU909" t="str">
            <v/>
          </cell>
          <cell r="AW909" t="str">
            <v/>
          </cell>
          <cell r="AX909" t="str">
            <v/>
          </cell>
          <cell r="AY909" t="str">
            <v/>
          </cell>
          <cell r="AZ909" t="str">
            <v/>
          </cell>
          <cell r="BB909" t="str">
            <v/>
          </cell>
          <cell r="BE909" t="str">
            <v/>
          </cell>
          <cell r="BG909" t="str">
            <v/>
          </cell>
          <cell r="BI909" t="str">
            <v/>
          </cell>
          <cell r="CH909" t="str">
            <v/>
          </cell>
          <cell r="CI909" t="str">
            <v/>
          </cell>
          <cell r="CJ909" t="str">
            <v/>
          </cell>
          <cell r="CK909" t="str">
            <v/>
          </cell>
          <cell r="CN909">
            <v>0</v>
          </cell>
          <cell r="CO909">
            <v>0</v>
          </cell>
          <cell r="CP909" t="b">
            <v>1</v>
          </cell>
          <cell r="CQ909" t="str">
            <v>c.4808A&gt;T</v>
          </cell>
          <cell r="CX909" t="str">
            <v>BRCA2</v>
          </cell>
          <cell r="CY909" t="str">
            <v>c.4808A&gt;T</v>
          </cell>
          <cell r="DE909" t="b">
            <v>0</v>
          </cell>
          <cell r="DF909" t="str">
            <v>BRCA2</v>
          </cell>
          <cell r="DG909" t="str">
            <v>c.4808A&gt;T</v>
          </cell>
          <cell r="DN909" t="b">
            <v>0</v>
          </cell>
        </row>
        <row r="910">
          <cell r="B910" t="str">
            <v>c.4813G&gt;A</v>
          </cell>
          <cell r="C910" t="str">
            <v>p.(Val1605Ile)</v>
          </cell>
          <cell r="D910" t="str">
            <v>5041G&gt;A</v>
          </cell>
          <cell r="E910" t="str">
            <v>V1605I</v>
          </cell>
          <cell r="G910" t="str">
            <v>c.4813G&gt;A</v>
          </cell>
          <cell r="O910">
            <v>0.02</v>
          </cell>
          <cell r="R910" t="str">
            <v/>
          </cell>
          <cell r="T910">
            <v>0.02</v>
          </cell>
          <cell r="U910" t="str">
            <v>Same</v>
          </cell>
          <cell r="Z910" t="str">
            <v/>
          </cell>
          <cell r="AK910" t="str">
            <v/>
          </cell>
          <cell r="AL910" t="str">
            <v/>
          </cell>
          <cell r="AM910" t="str">
            <v/>
          </cell>
          <cell r="AN910" t="str">
            <v/>
          </cell>
          <cell r="AR910" t="str">
            <v/>
          </cell>
          <cell r="AS910" t="str">
            <v/>
          </cell>
          <cell r="AT910" t="str">
            <v/>
          </cell>
          <cell r="AU910" t="str">
            <v/>
          </cell>
          <cell r="AW910" t="str">
            <v/>
          </cell>
          <cell r="AX910" t="str">
            <v/>
          </cell>
          <cell r="AY910" t="str">
            <v/>
          </cell>
          <cell r="AZ910" t="str">
            <v/>
          </cell>
          <cell r="BB910" t="str">
            <v/>
          </cell>
          <cell r="BE910" t="str">
            <v/>
          </cell>
          <cell r="BG910" t="str">
            <v/>
          </cell>
          <cell r="BI910" t="str">
            <v/>
          </cell>
          <cell r="CH910" t="str">
            <v/>
          </cell>
          <cell r="CI910" t="str">
            <v/>
          </cell>
          <cell r="CJ910" t="str">
            <v/>
          </cell>
          <cell r="CK910" t="str">
            <v/>
          </cell>
          <cell r="CN910">
            <v>0</v>
          </cell>
          <cell r="CO910">
            <v>0</v>
          </cell>
          <cell r="CP910" t="b">
            <v>1</v>
          </cell>
          <cell r="CQ910" t="str">
            <v>c.4813G&gt;A</v>
          </cell>
          <cell r="CX910" t="str">
            <v>BRCA2</v>
          </cell>
          <cell r="CY910" t="str">
            <v>c.4813G&gt;A</v>
          </cell>
          <cell r="DE910" t="b">
            <v>0</v>
          </cell>
          <cell r="DF910" t="str">
            <v>BRCA2</v>
          </cell>
          <cell r="DG910" t="str">
            <v>c.4813G&gt;A</v>
          </cell>
          <cell r="DN910" t="b">
            <v>0</v>
          </cell>
        </row>
        <row r="911">
          <cell r="B911" t="str">
            <v>c.4819A&gt;G</v>
          </cell>
          <cell r="C911" t="str">
            <v>p.(Ile1607Val)</v>
          </cell>
          <cell r="D911" t="str">
            <v>5047A&gt;G</v>
          </cell>
          <cell r="E911" t="str">
            <v>I1607V</v>
          </cell>
          <cell r="G911" t="str">
            <v>c.4819A&gt;G</v>
          </cell>
          <cell r="O911">
            <v>0.02</v>
          </cell>
          <cell r="R911" t="str">
            <v/>
          </cell>
          <cell r="T911">
            <v>0.02</v>
          </cell>
          <cell r="U911" t="str">
            <v>Same</v>
          </cell>
          <cell r="Z911" t="str">
            <v/>
          </cell>
          <cell r="AK911" t="str">
            <v/>
          </cell>
          <cell r="AL911" t="str">
            <v/>
          </cell>
          <cell r="AM911" t="str">
            <v/>
          </cell>
          <cell r="AN911" t="str">
            <v/>
          </cell>
          <cell r="AR911" t="str">
            <v/>
          </cell>
          <cell r="AS911" t="str">
            <v/>
          </cell>
          <cell r="AT911" t="str">
            <v/>
          </cell>
          <cell r="AU911" t="str">
            <v/>
          </cell>
          <cell r="AW911" t="str">
            <v/>
          </cell>
          <cell r="AX911" t="str">
            <v/>
          </cell>
          <cell r="AY911" t="str">
            <v/>
          </cell>
          <cell r="AZ911" t="str">
            <v/>
          </cell>
          <cell r="BB911" t="str">
            <v/>
          </cell>
          <cell r="BE911" t="str">
            <v/>
          </cell>
          <cell r="BG911" t="str">
            <v/>
          </cell>
          <cell r="BI911" t="str">
            <v/>
          </cell>
          <cell r="CH911" t="str">
            <v/>
          </cell>
          <cell r="CI911" t="str">
            <v/>
          </cell>
          <cell r="CJ911" t="str">
            <v/>
          </cell>
          <cell r="CK911" t="str">
            <v/>
          </cell>
          <cell r="CN911">
            <v>0</v>
          </cell>
          <cell r="CO911">
            <v>0</v>
          </cell>
          <cell r="CP911" t="b">
            <v>1</v>
          </cell>
          <cell r="CQ911" t="str">
            <v>c.4819A&gt;G</v>
          </cell>
          <cell r="CR911">
            <v>0</v>
          </cell>
          <cell r="CS911">
            <v>1E-3</v>
          </cell>
          <cell r="CT911">
            <v>0</v>
          </cell>
          <cell r="CU911">
            <v>0</v>
          </cell>
          <cell r="CV911">
            <v>0</v>
          </cell>
          <cell r="CW911" t="b">
            <v>0</v>
          </cell>
          <cell r="CX911" t="str">
            <v>BRCA2</v>
          </cell>
          <cell r="CY911" t="str">
            <v>c.4819A&gt;G</v>
          </cell>
          <cell r="CZ911">
            <v>0</v>
          </cell>
          <cell r="DA911">
            <v>1E-3</v>
          </cell>
          <cell r="DB911">
            <v>0</v>
          </cell>
          <cell r="DC911">
            <v>0</v>
          </cell>
          <cell r="DD911">
            <v>0</v>
          </cell>
          <cell r="DE911" t="b">
            <v>0</v>
          </cell>
          <cell r="DF911" t="str">
            <v>BRCA2</v>
          </cell>
          <cell r="DG911" t="str">
            <v>c.4819A&gt;G</v>
          </cell>
          <cell r="DH911">
            <v>0</v>
          </cell>
          <cell r="DI911">
            <v>0</v>
          </cell>
          <cell r="DJ911">
            <v>2.5445292620999998E-4</v>
          </cell>
          <cell r="DK911">
            <v>0</v>
          </cell>
          <cell r="DL911">
            <v>1.84972809E-5</v>
          </cell>
          <cell r="DM911">
            <v>0</v>
          </cell>
          <cell r="DN911" t="b">
            <v>0</v>
          </cell>
        </row>
        <row r="912">
          <cell r="B912" t="str">
            <v>c.4828G&gt;A</v>
          </cell>
          <cell r="C912" t="str">
            <v>p.(Val1610Met)</v>
          </cell>
          <cell r="D912" t="str">
            <v>5056G&gt;A</v>
          </cell>
          <cell r="E912" t="str">
            <v>V1610M</v>
          </cell>
          <cell r="G912" t="str">
            <v>c.4828G&gt;A</v>
          </cell>
          <cell r="I912">
            <v>1.9957</v>
          </cell>
          <cell r="J912">
            <v>0.72</v>
          </cell>
          <cell r="K912">
            <v>1.5872910882731881</v>
          </cell>
          <cell r="L912">
            <v>8.0028115091673888E-2</v>
          </cell>
          <cell r="N912">
            <v>0.18252691758927059</v>
          </cell>
          <cell r="O912">
            <v>0.02</v>
          </cell>
          <cell r="P912">
            <v>3.7250391344749098E-3</v>
          </cell>
          <cell r="Q912">
            <v>3.7112147144272292E-3</v>
          </cell>
          <cell r="R912">
            <v>2</v>
          </cell>
          <cell r="S912" t="str">
            <v>Multifac new calc</v>
          </cell>
          <cell r="T912">
            <v>0.02</v>
          </cell>
          <cell r="U912" t="str">
            <v>Same</v>
          </cell>
          <cell r="V912">
            <v>2.9999999329447746E-2</v>
          </cell>
          <cell r="Z912" t="str">
            <v/>
          </cell>
          <cell r="AA912">
            <v>1</v>
          </cell>
          <cell r="AB912">
            <v>1</v>
          </cell>
          <cell r="AD912">
            <v>1.5872910882731881</v>
          </cell>
          <cell r="AE912">
            <v>8.0028115091673888E-2</v>
          </cell>
          <cell r="AF912">
            <v>3.913324008108586E-3</v>
          </cell>
          <cell r="AK912" t="str">
            <v/>
          </cell>
          <cell r="AL912" t="str">
            <v/>
          </cell>
          <cell r="AM912" t="str">
            <v/>
          </cell>
          <cell r="AN912" t="str">
            <v/>
          </cell>
          <cell r="AR912" t="str">
            <v/>
          </cell>
          <cell r="AS912" t="str">
            <v/>
          </cell>
          <cell r="AT912" t="str">
            <v/>
          </cell>
          <cell r="AU912" t="str">
            <v/>
          </cell>
          <cell r="AW912" t="str">
            <v/>
          </cell>
          <cell r="AX912" t="str">
            <v/>
          </cell>
          <cell r="AY912" t="str">
            <v/>
          </cell>
          <cell r="AZ912" t="str">
            <v/>
          </cell>
          <cell r="BB912" t="str">
            <v/>
          </cell>
          <cell r="BE912" t="str">
            <v/>
          </cell>
          <cell r="BF912">
            <v>1</v>
          </cell>
          <cell r="BG912">
            <v>0.72</v>
          </cell>
          <cell r="BH912">
            <v>1</v>
          </cell>
          <cell r="BI912">
            <v>1.9957</v>
          </cell>
          <cell r="CH912" t="str">
            <v/>
          </cell>
          <cell r="CI912" t="str">
            <v/>
          </cell>
          <cell r="CJ912" t="str">
            <v/>
          </cell>
          <cell r="CK912" t="str">
            <v/>
          </cell>
          <cell r="CN912">
            <v>1</v>
          </cell>
          <cell r="CO912">
            <v>0</v>
          </cell>
          <cell r="CP912" t="b">
            <v>1</v>
          </cell>
          <cell r="CQ912" t="str">
            <v>c.4828G&gt;A</v>
          </cell>
          <cell r="CX912" t="str">
            <v>BRCA2</v>
          </cell>
          <cell r="CY912" t="str">
            <v>c.4828G&gt;A</v>
          </cell>
          <cell r="DE912" t="b">
            <v>0</v>
          </cell>
          <cell r="DF912" t="str">
            <v>BRCA2</v>
          </cell>
          <cell r="DG912" t="str">
            <v>c.4828G&gt;A</v>
          </cell>
          <cell r="DH912">
            <v>0</v>
          </cell>
          <cell r="DI912">
            <v>0</v>
          </cell>
          <cell r="DJ912">
            <v>0</v>
          </cell>
          <cell r="DK912">
            <v>0</v>
          </cell>
          <cell r="DL912">
            <v>2.4053583984000001E-4</v>
          </cell>
          <cell r="DM912">
            <v>0</v>
          </cell>
          <cell r="DN912" t="b">
            <v>0</v>
          </cell>
        </row>
        <row r="913">
          <cell r="B913" t="str">
            <v>c.4830G&gt;A</v>
          </cell>
          <cell r="C913" t="str">
            <v>p.(=)</v>
          </cell>
          <cell r="D913" t="str">
            <v>5058G&gt;A</v>
          </cell>
          <cell r="E913" t="str">
            <v>V1610V</v>
          </cell>
          <cell r="O913">
            <v>0.02</v>
          </cell>
          <cell r="R913" t="str">
            <v/>
          </cell>
          <cell r="T913">
            <v>0.02</v>
          </cell>
          <cell r="U913" t="str">
            <v>Same</v>
          </cell>
          <cell r="Z913" t="str">
            <v/>
          </cell>
          <cell r="AK913" t="str">
            <v/>
          </cell>
          <cell r="AL913" t="str">
            <v/>
          </cell>
          <cell r="AM913" t="str">
            <v/>
          </cell>
          <cell r="AN913" t="str">
            <v/>
          </cell>
          <cell r="AR913" t="str">
            <v/>
          </cell>
          <cell r="AS913" t="str">
            <v/>
          </cell>
          <cell r="AT913" t="str">
            <v/>
          </cell>
          <cell r="AU913" t="str">
            <v/>
          </cell>
          <cell r="AW913" t="str">
            <v/>
          </cell>
          <cell r="AX913" t="str">
            <v/>
          </cell>
          <cell r="AY913" t="str">
            <v/>
          </cell>
          <cell r="AZ913" t="str">
            <v/>
          </cell>
          <cell r="BB913" t="str">
            <v/>
          </cell>
          <cell r="BE913" t="str">
            <v/>
          </cell>
          <cell r="BG913" t="str">
            <v/>
          </cell>
          <cell r="BI913" t="str">
            <v/>
          </cell>
          <cell r="CH913" t="str">
            <v/>
          </cell>
          <cell r="CI913" t="str">
            <v/>
          </cell>
          <cell r="CJ913" t="str">
            <v/>
          </cell>
          <cell r="CK913" t="str">
            <v/>
          </cell>
          <cell r="CN913">
            <v>0</v>
          </cell>
          <cell r="CO913">
            <v>0</v>
          </cell>
          <cell r="CP913" t="b">
            <v>1</v>
          </cell>
          <cell r="CQ913" t="str">
            <v>c.4830G&gt;A</v>
          </cell>
          <cell r="CX913" t="str">
            <v>BRCA2</v>
          </cell>
          <cell r="CY913" t="str">
            <v>c.4830G&gt;A</v>
          </cell>
          <cell r="DE913" t="b">
            <v>0</v>
          </cell>
          <cell r="DF913" t="str">
            <v>BRCA2</v>
          </cell>
          <cell r="DG913" t="str">
            <v>c.4830G&gt;A</v>
          </cell>
          <cell r="DH913">
            <v>0</v>
          </cell>
          <cell r="DI913">
            <v>0</v>
          </cell>
          <cell r="DJ913">
            <v>0</v>
          </cell>
          <cell r="DK913">
            <v>0</v>
          </cell>
          <cell r="DL913">
            <v>3.7008252839999997E-5</v>
          </cell>
          <cell r="DM913">
            <v>0</v>
          </cell>
          <cell r="DN913" t="b">
            <v>0</v>
          </cell>
        </row>
        <row r="914">
          <cell r="B914" t="str">
            <v>c.483T&gt;G</v>
          </cell>
          <cell r="C914" t="str">
            <v>p.(Cys161Trp)</v>
          </cell>
          <cell r="G914" t="str">
            <v>c.483T&gt;G</v>
          </cell>
          <cell r="J914">
            <v>1.06</v>
          </cell>
          <cell r="N914">
            <v>1.06</v>
          </cell>
          <cell r="O914">
            <v>0.3</v>
          </cell>
          <cell r="P914">
            <v>0.45428571428571435</v>
          </cell>
          <cell r="Q914">
            <v>0.31237721021611004</v>
          </cell>
          <cell r="R914">
            <v>3</v>
          </cell>
          <cell r="W914">
            <v>1</v>
          </cell>
          <cell r="X914">
            <v>1.06</v>
          </cell>
          <cell r="CN914">
            <v>0</v>
          </cell>
          <cell r="CO914">
            <v>1</v>
          </cell>
          <cell r="CX914" t="str">
            <v>BRCA2</v>
          </cell>
          <cell r="CY914" t="str">
            <v>c.483T&gt;G</v>
          </cell>
          <cell r="DE914" t="b">
            <v>0</v>
          </cell>
          <cell r="DF914" t="str">
            <v>BRCA2</v>
          </cell>
          <cell r="DG914" t="str">
            <v>c.483T&gt;G</v>
          </cell>
          <cell r="DN914" t="b">
            <v>0</v>
          </cell>
        </row>
        <row r="915">
          <cell r="B915" t="str">
            <v>c.4840A&gt;G</v>
          </cell>
          <cell r="C915" t="str">
            <v>p.(Lys1614Glu)</v>
          </cell>
          <cell r="D915" t="str">
            <v>5068A&gt;G</v>
          </cell>
          <cell r="E915" t="str">
            <v>K1614E</v>
          </cell>
          <cell r="G915" t="str">
            <v>c.4840A&gt;G</v>
          </cell>
          <cell r="K915">
            <v>1.0246153856466556</v>
          </cell>
          <cell r="L915">
            <v>2.6996774290363783</v>
          </cell>
          <cell r="N915">
            <v>2.7661310300736806</v>
          </cell>
          <cell r="O915">
            <v>0.02</v>
          </cell>
          <cell r="P915">
            <v>5.6451653674973075E-2</v>
          </cell>
          <cell r="Q915">
            <v>5.3435151034692721E-2</v>
          </cell>
          <cell r="R915">
            <v>3</v>
          </cell>
          <cell r="T915">
            <v>0.02</v>
          </cell>
          <cell r="U915" t="str">
            <v>Same</v>
          </cell>
          <cell r="V915">
            <v>2.9999999329447746E-2</v>
          </cell>
          <cell r="Z915" t="str">
            <v/>
          </cell>
          <cell r="AA915">
            <v>1</v>
          </cell>
          <cell r="AB915">
            <v>1</v>
          </cell>
          <cell r="AD915">
            <v>1.0246153856466556</v>
          </cell>
          <cell r="AE915">
            <v>2.6996774290363783</v>
          </cell>
          <cell r="AF915">
            <v>7.8808352820355684E-2</v>
          </cell>
          <cell r="AK915" t="str">
            <v/>
          </cell>
          <cell r="AL915" t="str">
            <v/>
          </cell>
          <cell r="AM915" t="str">
            <v/>
          </cell>
          <cell r="AN915" t="str">
            <v/>
          </cell>
          <cell r="AR915" t="str">
            <v/>
          </cell>
          <cell r="AS915" t="str">
            <v/>
          </cell>
          <cell r="AT915" t="str">
            <v/>
          </cell>
          <cell r="AU915" t="str">
            <v/>
          </cell>
          <cell r="AW915" t="str">
            <v/>
          </cell>
          <cell r="AX915" t="str">
            <v/>
          </cell>
          <cell r="AY915" t="str">
            <v/>
          </cell>
          <cell r="AZ915" t="str">
            <v/>
          </cell>
          <cell r="BB915" t="str">
            <v/>
          </cell>
          <cell r="BE915" t="str">
            <v/>
          </cell>
          <cell r="BG915" t="str">
            <v/>
          </cell>
          <cell r="BI915" t="str">
            <v/>
          </cell>
          <cell r="CH915" t="str">
            <v/>
          </cell>
          <cell r="CI915" t="str">
            <v/>
          </cell>
          <cell r="CJ915" t="str">
            <v/>
          </cell>
          <cell r="CK915" t="str">
            <v/>
          </cell>
          <cell r="CN915">
            <v>0</v>
          </cell>
          <cell r="CO915">
            <v>0</v>
          </cell>
          <cell r="CP915" t="b">
            <v>1</v>
          </cell>
          <cell r="CQ915" t="str">
            <v>c.4840A&gt;G</v>
          </cell>
          <cell r="CX915" t="str">
            <v>BRCA2</v>
          </cell>
          <cell r="CY915" t="str">
            <v>c.4840A&gt;G</v>
          </cell>
          <cell r="DE915" t="b">
            <v>0</v>
          </cell>
          <cell r="DF915" t="str">
            <v>BRCA2</v>
          </cell>
          <cell r="DG915" t="str">
            <v>c.4840A&gt;G</v>
          </cell>
          <cell r="DH915">
            <v>0</v>
          </cell>
          <cell r="DI915">
            <v>0</v>
          </cell>
          <cell r="DJ915">
            <v>0</v>
          </cell>
          <cell r="DK915">
            <v>0</v>
          </cell>
          <cell r="DL915">
            <v>1.8503441640000001E-5</v>
          </cell>
          <cell r="DM915">
            <v>0</v>
          </cell>
          <cell r="DN915" t="b">
            <v>0</v>
          </cell>
        </row>
        <row r="916">
          <cell r="B916" t="str">
            <v>c.4849A&gt;C</v>
          </cell>
          <cell r="C916" t="str">
            <v>p.(Ser1617Arg)</v>
          </cell>
          <cell r="D916" t="str">
            <v>5077A&gt;C</v>
          </cell>
          <cell r="E916" t="str">
            <v>S1617R</v>
          </cell>
          <cell r="G916" t="str">
            <v>c.4849A&gt;C</v>
          </cell>
          <cell r="I916">
            <v>0.67730000000000001</v>
          </cell>
          <cell r="K916">
            <v>1.0246153856466556</v>
          </cell>
          <cell r="L916">
            <v>0.39973152850864246</v>
          </cell>
          <cell r="N916">
            <v>0.27740248858140404</v>
          </cell>
          <cell r="O916">
            <v>0.02</v>
          </cell>
          <cell r="P916">
            <v>5.6612752771715118E-3</v>
          </cell>
          <cell r="Q916">
            <v>5.6294056620716567E-3</v>
          </cell>
          <cell r="R916">
            <v>2</v>
          </cell>
          <cell r="S916" t="str">
            <v>Multifac new calc</v>
          </cell>
          <cell r="T916">
            <v>0.02</v>
          </cell>
          <cell r="U916" t="str">
            <v>Same</v>
          </cell>
          <cell r="V916">
            <v>2.9999999329447746E-2</v>
          </cell>
          <cell r="Z916" t="str">
            <v/>
          </cell>
          <cell r="AA916">
            <v>1</v>
          </cell>
          <cell r="AB916">
            <v>1</v>
          </cell>
          <cell r="AD916">
            <v>1.0246153856466556</v>
          </cell>
          <cell r="AE916">
            <v>0.39973152850864246</v>
          </cell>
          <cell r="AF916">
            <v>1.2508696840699217E-2</v>
          </cell>
          <cell r="AK916" t="str">
            <v/>
          </cell>
          <cell r="AL916" t="str">
            <v/>
          </cell>
          <cell r="AM916" t="str">
            <v/>
          </cell>
          <cell r="AN916" t="str">
            <v/>
          </cell>
          <cell r="AR916" t="str">
            <v/>
          </cell>
          <cell r="AS916" t="str">
            <v/>
          </cell>
          <cell r="AT916" t="str">
            <v/>
          </cell>
          <cell r="AU916" t="str">
            <v/>
          </cell>
          <cell r="AW916" t="str">
            <v/>
          </cell>
          <cell r="AX916" t="str">
            <v/>
          </cell>
          <cell r="AY916" t="str">
            <v/>
          </cell>
          <cell r="AZ916" t="str">
            <v/>
          </cell>
          <cell r="BB916" t="str">
            <v/>
          </cell>
          <cell r="BE916" t="str">
            <v/>
          </cell>
          <cell r="BG916" t="str">
            <v/>
          </cell>
          <cell r="BI916" t="str">
            <v/>
          </cell>
          <cell r="CF916">
            <v>0.67730000000000001</v>
          </cell>
          <cell r="CH916" t="str">
            <v/>
          </cell>
          <cell r="CI916" t="str">
            <v/>
          </cell>
          <cell r="CJ916" t="str">
            <v/>
          </cell>
          <cell r="CK916" t="str">
            <v/>
          </cell>
          <cell r="CN916">
            <v>0</v>
          </cell>
          <cell r="CO916">
            <v>0</v>
          </cell>
          <cell r="CP916" t="b">
            <v>1</v>
          </cell>
          <cell r="CQ916" t="str">
            <v>c.4849A&gt;C</v>
          </cell>
          <cell r="CX916" t="str">
            <v>BRCA2</v>
          </cell>
          <cell r="CY916" t="str">
            <v>c.4849A&gt;C</v>
          </cell>
          <cell r="DE916" t="b">
            <v>0</v>
          </cell>
          <cell r="DF916" t="str">
            <v>BRCA2</v>
          </cell>
          <cell r="DG916" t="str">
            <v>c.4849A&gt;C</v>
          </cell>
          <cell r="DN916" t="b">
            <v>0</v>
          </cell>
        </row>
        <row r="917">
          <cell r="B917" t="str">
            <v>c.4850G&gt;A</v>
          </cell>
          <cell r="C917" t="str">
            <v>p.(Ser1617Asn)</v>
          </cell>
          <cell r="D917" t="str">
            <v>5078G&gt;A</v>
          </cell>
          <cell r="E917" t="str">
            <v>S1617N</v>
          </cell>
          <cell r="G917" t="str">
            <v>c.4850G&gt;A</v>
          </cell>
          <cell r="K917">
            <v>1.0756788211506356</v>
          </cell>
          <cell r="L917">
            <v>1.0216289939572314</v>
          </cell>
          <cell r="N917">
            <v>1.0989446718732245</v>
          </cell>
          <cell r="O917">
            <v>0.02</v>
          </cell>
          <cell r="P917">
            <v>2.2427442283127031E-2</v>
          </cell>
          <cell r="Q917">
            <v>2.1935485449261351E-2</v>
          </cell>
          <cell r="R917">
            <v>3</v>
          </cell>
          <cell r="T917">
            <v>0.02</v>
          </cell>
          <cell r="U917" t="str">
            <v>Same</v>
          </cell>
          <cell r="V917">
            <v>2.9999999329447746E-2</v>
          </cell>
          <cell r="Z917" t="str">
            <v/>
          </cell>
          <cell r="AA917">
            <v>1</v>
          </cell>
          <cell r="AB917">
            <v>1</v>
          </cell>
          <cell r="AD917">
            <v>1.0756788211506356</v>
          </cell>
          <cell r="AE917">
            <v>1.0216289939572314</v>
          </cell>
          <cell r="AF917">
            <v>3.2870767801447751E-2</v>
          </cell>
          <cell r="AK917" t="str">
            <v/>
          </cell>
          <cell r="AL917" t="str">
            <v/>
          </cell>
          <cell r="AM917" t="str">
            <v/>
          </cell>
          <cell r="AN917" t="str">
            <v/>
          </cell>
          <cell r="AR917" t="str">
            <v/>
          </cell>
          <cell r="AS917" t="str">
            <v/>
          </cell>
          <cell r="AT917" t="str">
            <v/>
          </cell>
          <cell r="AU917" t="str">
            <v/>
          </cell>
          <cell r="AW917" t="str">
            <v/>
          </cell>
          <cell r="AX917" t="str">
            <v/>
          </cell>
          <cell r="AY917" t="str">
            <v/>
          </cell>
          <cell r="AZ917" t="str">
            <v/>
          </cell>
          <cell r="BB917" t="str">
            <v/>
          </cell>
          <cell r="BE917" t="str">
            <v/>
          </cell>
          <cell r="BG917" t="str">
            <v/>
          </cell>
          <cell r="BI917" t="str">
            <v/>
          </cell>
          <cell r="CH917" t="str">
            <v/>
          </cell>
          <cell r="CI917" t="str">
            <v/>
          </cell>
          <cell r="CJ917" t="str">
            <v/>
          </cell>
          <cell r="CK917" t="str">
            <v/>
          </cell>
          <cell r="CN917">
            <v>0</v>
          </cell>
          <cell r="CO917">
            <v>0</v>
          </cell>
          <cell r="CP917" t="b">
            <v>1</v>
          </cell>
          <cell r="CQ917" t="str">
            <v>c.4850G&gt;A</v>
          </cell>
          <cell r="CX917" t="str">
            <v>BRCA2</v>
          </cell>
          <cell r="CY917" t="str">
            <v>c.4850G&gt;A</v>
          </cell>
          <cell r="DE917" t="b">
            <v>0</v>
          </cell>
          <cell r="DF917" t="str">
            <v>BRCA2</v>
          </cell>
          <cell r="DG917" t="str">
            <v>c.4850G&gt;A</v>
          </cell>
          <cell r="DH917">
            <v>0</v>
          </cell>
          <cell r="DI917">
            <v>0</v>
          </cell>
          <cell r="DJ917">
            <v>0</v>
          </cell>
          <cell r="DK917">
            <v>0</v>
          </cell>
          <cell r="DL917">
            <v>1.8510291722000002E-5</v>
          </cell>
          <cell r="DM917">
            <v>0</v>
          </cell>
          <cell r="DN917" t="b">
            <v>0</v>
          </cell>
        </row>
        <row r="918">
          <cell r="B918" t="str">
            <v>c.4854T&gt;A</v>
          </cell>
          <cell r="C918" t="str">
            <v>p.(Asp1618Glu)</v>
          </cell>
          <cell r="D918" t="str">
            <v>5082T&gt;A</v>
          </cell>
          <cell r="E918" t="str">
            <v>D1618E</v>
          </cell>
          <cell r="G918" t="str">
            <v>c.4854T&gt;A</v>
          </cell>
          <cell r="O918">
            <v>0.02</v>
          </cell>
          <cell r="R918" t="str">
            <v/>
          </cell>
          <cell r="T918">
            <v>0.02</v>
          </cell>
          <cell r="U918" t="str">
            <v>Same</v>
          </cell>
          <cell r="Z918" t="str">
            <v/>
          </cell>
          <cell r="AK918" t="str">
            <v/>
          </cell>
          <cell r="AL918" t="str">
            <v/>
          </cell>
          <cell r="AM918" t="str">
            <v/>
          </cell>
          <cell r="AN918" t="str">
            <v/>
          </cell>
          <cell r="AR918" t="str">
            <v/>
          </cell>
          <cell r="AS918" t="str">
            <v/>
          </cell>
          <cell r="AT918" t="str">
            <v/>
          </cell>
          <cell r="AU918" t="str">
            <v/>
          </cell>
          <cell r="AW918" t="str">
            <v/>
          </cell>
          <cell r="AX918" t="str">
            <v/>
          </cell>
          <cell r="AY918" t="str">
            <v/>
          </cell>
          <cell r="AZ918" t="str">
            <v/>
          </cell>
          <cell r="BB918" t="str">
            <v/>
          </cell>
          <cell r="BE918" t="str">
            <v/>
          </cell>
          <cell r="BG918" t="str">
            <v/>
          </cell>
          <cell r="BI918" t="str">
            <v/>
          </cell>
          <cell r="CH918" t="str">
            <v/>
          </cell>
          <cell r="CI918" t="str">
            <v/>
          </cell>
          <cell r="CJ918" t="str">
            <v/>
          </cell>
          <cell r="CK918" t="str">
            <v/>
          </cell>
          <cell r="CN918">
            <v>0</v>
          </cell>
          <cell r="CO918">
            <v>0</v>
          </cell>
          <cell r="CP918" t="b">
            <v>1</v>
          </cell>
          <cell r="CQ918" t="str">
            <v>c.4854T&gt;A</v>
          </cell>
          <cell r="CX918" t="str">
            <v>BRCA2</v>
          </cell>
          <cell r="CY918" t="str">
            <v>c.4854T&gt;A</v>
          </cell>
          <cell r="DE918" t="b">
            <v>0</v>
          </cell>
          <cell r="DF918" t="str">
            <v>BRCA2</v>
          </cell>
          <cell r="DG918" t="str">
            <v>c.4854T&gt;A</v>
          </cell>
          <cell r="DH918">
            <v>0</v>
          </cell>
          <cell r="DI918">
            <v>0</v>
          </cell>
          <cell r="DJ918">
            <v>1.2732365673999999E-4</v>
          </cell>
          <cell r="DK918">
            <v>0</v>
          </cell>
          <cell r="DL918">
            <v>0</v>
          </cell>
          <cell r="DM918">
            <v>0</v>
          </cell>
          <cell r="DN918" t="b">
            <v>0</v>
          </cell>
        </row>
        <row r="919">
          <cell r="B919" t="str">
            <v>c.4856A&gt;G</v>
          </cell>
          <cell r="C919" t="str">
            <v>p.(Asn1619Ser)</v>
          </cell>
          <cell r="D919" t="str">
            <v>5084A&gt;G</v>
          </cell>
          <cell r="E919" t="str">
            <v>N1619S</v>
          </cell>
          <cell r="G919" t="str">
            <v>c.4856A&gt;G</v>
          </cell>
          <cell r="K919">
            <v>1.0246153856466556</v>
          </cell>
          <cell r="L919">
            <v>0.4727273549187872</v>
          </cell>
          <cell r="N919">
            <v>0.48436372106583658</v>
          </cell>
          <cell r="O919">
            <v>0.02</v>
          </cell>
          <cell r="P919">
            <v>9.8849738993027885E-3</v>
          </cell>
          <cell r="Q919">
            <v>9.7882176235730735E-3</v>
          </cell>
          <cell r="R919">
            <v>2</v>
          </cell>
          <cell r="S919" t="str">
            <v>Multifac new calc</v>
          </cell>
          <cell r="T919">
            <v>0.02</v>
          </cell>
          <cell r="U919" t="str">
            <v>Same</v>
          </cell>
          <cell r="V919">
            <v>2.9999999329447746E-2</v>
          </cell>
          <cell r="Z919" t="str">
            <v/>
          </cell>
          <cell r="AA919">
            <v>1</v>
          </cell>
          <cell r="AB919">
            <v>1</v>
          </cell>
          <cell r="AD919">
            <v>1.0246153856466556</v>
          </cell>
          <cell r="AE919">
            <v>0.4727273549187872</v>
          </cell>
          <cell r="AF919">
            <v>1.4759223027333963E-2</v>
          </cell>
          <cell r="AK919" t="str">
            <v/>
          </cell>
          <cell r="AL919" t="str">
            <v/>
          </cell>
          <cell r="AM919" t="str">
            <v/>
          </cell>
          <cell r="AN919" t="str">
            <v/>
          </cell>
          <cell r="AR919" t="str">
            <v/>
          </cell>
          <cell r="AS919" t="str">
            <v/>
          </cell>
          <cell r="AT919" t="str">
            <v/>
          </cell>
          <cell r="AU919" t="str">
            <v/>
          </cell>
          <cell r="AW919" t="str">
            <v/>
          </cell>
          <cell r="AX919" t="str">
            <v/>
          </cell>
          <cell r="AY919" t="str">
            <v/>
          </cell>
          <cell r="AZ919" t="str">
            <v/>
          </cell>
          <cell r="BB919" t="str">
            <v/>
          </cell>
          <cell r="BE919" t="str">
            <v/>
          </cell>
          <cell r="BG919" t="str">
            <v/>
          </cell>
          <cell r="BI919" t="str">
            <v/>
          </cell>
          <cell r="CH919" t="str">
            <v/>
          </cell>
          <cell r="CI919" t="str">
            <v/>
          </cell>
          <cell r="CJ919" t="str">
            <v/>
          </cell>
          <cell r="CK919" t="str">
            <v/>
          </cell>
          <cell r="CN919">
            <v>0</v>
          </cell>
          <cell r="CO919">
            <v>0</v>
          </cell>
          <cell r="CP919" t="b">
            <v>1</v>
          </cell>
          <cell r="CQ919" t="str">
            <v>c.4856A&gt;G</v>
          </cell>
          <cell r="CX919" t="str">
            <v>BRCA2</v>
          </cell>
          <cell r="CY919" t="str">
            <v>c.4856A&gt;G</v>
          </cell>
          <cell r="DE919" t="b">
            <v>0</v>
          </cell>
          <cell r="DF919" t="str">
            <v>BRCA2</v>
          </cell>
          <cell r="DG919" t="str">
            <v>c.4856A&gt;G</v>
          </cell>
          <cell r="DN919" t="b">
            <v>0</v>
          </cell>
        </row>
        <row r="920">
          <cell r="B920" t="str">
            <v>c.4858T&gt;C</v>
          </cell>
          <cell r="C920" t="str">
            <v>p.(=)</v>
          </cell>
          <cell r="D920" t="str">
            <v>5086T&gt;C</v>
          </cell>
          <cell r="E920" t="str">
            <v>L1620L</v>
          </cell>
          <cell r="O920">
            <v>0.02</v>
          </cell>
          <cell r="R920" t="str">
            <v/>
          </cell>
          <cell r="T920">
            <v>0.02</v>
          </cell>
          <cell r="U920" t="str">
            <v>Same</v>
          </cell>
          <cell r="Z920" t="str">
            <v/>
          </cell>
          <cell r="AK920" t="str">
            <v/>
          </cell>
          <cell r="AL920" t="str">
            <v/>
          </cell>
          <cell r="AM920" t="str">
            <v/>
          </cell>
          <cell r="AN920" t="str">
            <v/>
          </cell>
          <cell r="AR920" t="str">
            <v/>
          </cell>
          <cell r="AS920" t="str">
            <v/>
          </cell>
          <cell r="AT920" t="str">
            <v/>
          </cell>
          <cell r="AU920" t="str">
            <v/>
          </cell>
          <cell r="AW920" t="str">
            <v/>
          </cell>
          <cell r="AX920" t="str">
            <v/>
          </cell>
          <cell r="AY920" t="str">
            <v/>
          </cell>
          <cell r="AZ920" t="str">
            <v/>
          </cell>
          <cell r="BB920" t="str">
            <v/>
          </cell>
          <cell r="BE920" t="str">
            <v/>
          </cell>
          <cell r="BG920" t="str">
            <v/>
          </cell>
          <cell r="BI920" t="str">
            <v/>
          </cell>
          <cell r="CH920" t="str">
            <v/>
          </cell>
          <cell r="CI920" t="str">
            <v/>
          </cell>
          <cell r="CJ920" t="str">
            <v/>
          </cell>
          <cell r="CK920" t="str">
            <v/>
          </cell>
          <cell r="CN920">
            <v>0</v>
          </cell>
          <cell r="CO920">
            <v>0</v>
          </cell>
          <cell r="CP920" t="b">
            <v>1</v>
          </cell>
          <cell r="CQ920" t="str">
            <v>c.4858T&gt;C</v>
          </cell>
          <cell r="CR920">
            <v>2.8999999999999998E-3</v>
          </cell>
          <cell r="CS920">
            <v>0</v>
          </cell>
          <cell r="CT920">
            <v>0</v>
          </cell>
          <cell r="CU920">
            <v>0</v>
          </cell>
          <cell r="CV920">
            <v>0</v>
          </cell>
          <cell r="CW920" t="b">
            <v>0</v>
          </cell>
          <cell r="CX920" t="str">
            <v>BRCA2</v>
          </cell>
          <cell r="CY920" t="str">
            <v>c.4858T&gt;C</v>
          </cell>
          <cell r="CZ920">
            <v>2.8999999999999998E-3</v>
          </cell>
          <cell r="DA920">
            <v>0</v>
          </cell>
          <cell r="DB920">
            <v>0</v>
          </cell>
          <cell r="DC920">
            <v>0</v>
          </cell>
          <cell r="DD920">
            <v>0</v>
          </cell>
          <cell r="DE920" t="b">
            <v>0</v>
          </cell>
          <cell r="DF920" t="str">
            <v>BRCA2</v>
          </cell>
          <cell r="DG920" t="str">
            <v>c.4858T&gt;C</v>
          </cell>
          <cell r="DH920">
            <v>0</v>
          </cell>
          <cell r="DI920">
            <v>8.9413447783000003E-5</v>
          </cell>
          <cell r="DJ920">
            <v>0</v>
          </cell>
          <cell r="DK920">
            <v>0</v>
          </cell>
          <cell r="DL920">
            <v>0</v>
          </cell>
          <cell r="DM920">
            <v>0</v>
          </cell>
          <cell r="DN920" t="b">
            <v>0</v>
          </cell>
        </row>
        <row r="921">
          <cell r="B921" t="str">
            <v>c.4861T&gt;G</v>
          </cell>
          <cell r="C921" t="str">
            <v>p.(Cys1621Gly)</v>
          </cell>
          <cell r="D921" t="str">
            <v>5089T&gt;G</v>
          </cell>
          <cell r="E921" t="str">
            <v>C1621G</v>
          </cell>
          <cell r="G921" t="str">
            <v>c.4861T&gt;G</v>
          </cell>
          <cell r="K921">
            <v>1.0246153856466556</v>
          </cell>
          <cell r="L921">
            <v>0.37483706225316071</v>
          </cell>
          <cell r="N921">
            <v>0.38406382109518172</v>
          </cell>
          <cell r="O921">
            <v>0.02</v>
          </cell>
          <cell r="P921">
            <v>7.838037165207791E-3</v>
          </cell>
          <cell r="Q921">
            <v>7.7770801221733969E-3</v>
          </cell>
          <cell r="R921">
            <v>2</v>
          </cell>
          <cell r="S921" t="str">
            <v>Multifac new calc</v>
          </cell>
          <cell r="T921">
            <v>0.02</v>
          </cell>
          <cell r="U921" t="str">
            <v>Same</v>
          </cell>
          <cell r="V921">
            <v>2.9999999329447746E-2</v>
          </cell>
          <cell r="Z921" t="str">
            <v/>
          </cell>
          <cell r="AA921">
            <v>1</v>
          </cell>
          <cell r="AB921">
            <v>1</v>
          </cell>
          <cell r="AD921">
            <v>1.0246153856466556</v>
          </cell>
          <cell r="AE921">
            <v>0.37483706225316071</v>
          </cell>
          <cell r="AF921">
            <v>1.1738825388103637E-2</v>
          </cell>
          <cell r="AK921" t="str">
            <v/>
          </cell>
          <cell r="AL921" t="str">
            <v/>
          </cell>
          <cell r="AM921" t="str">
            <v/>
          </cell>
          <cell r="AN921" t="str">
            <v/>
          </cell>
          <cell r="AR921" t="str">
            <v/>
          </cell>
          <cell r="AS921" t="str">
            <v/>
          </cell>
          <cell r="AT921" t="str">
            <v/>
          </cell>
          <cell r="AU921" t="str">
            <v/>
          </cell>
          <cell r="AW921" t="str">
            <v/>
          </cell>
          <cell r="AX921" t="str">
            <v/>
          </cell>
          <cell r="AY921" t="str">
            <v/>
          </cell>
          <cell r="AZ921" t="str">
            <v/>
          </cell>
          <cell r="BB921" t="str">
            <v/>
          </cell>
          <cell r="BE921" t="str">
            <v/>
          </cell>
          <cell r="BG921" t="str">
            <v/>
          </cell>
          <cell r="BI921" t="str">
            <v/>
          </cell>
          <cell r="CH921" t="str">
            <v/>
          </cell>
          <cell r="CI921" t="str">
            <v/>
          </cell>
          <cell r="CJ921" t="str">
            <v/>
          </cell>
          <cell r="CK921" t="str">
            <v/>
          </cell>
          <cell r="CN921">
            <v>0</v>
          </cell>
          <cell r="CO921">
            <v>0</v>
          </cell>
          <cell r="CP921" t="b">
            <v>1</v>
          </cell>
          <cell r="CQ921" t="str">
            <v>c.4861T&gt;G</v>
          </cell>
          <cell r="CX921" t="str">
            <v>BRCA2</v>
          </cell>
          <cell r="CY921" t="str">
            <v>c.4861T&gt;G</v>
          </cell>
          <cell r="DE921" t="b">
            <v>0</v>
          </cell>
          <cell r="DF921" t="str">
            <v>BRCA2</v>
          </cell>
          <cell r="DG921" t="str">
            <v>c.4861T&gt;G</v>
          </cell>
          <cell r="DN921" t="b">
            <v>0</v>
          </cell>
        </row>
        <row r="922">
          <cell r="B922" t="str">
            <v>c.4870A&gt;G</v>
          </cell>
          <cell r="C922" t="str">
            <v>p.(Thr1624Ala)</v>
          </cell>
          <cell r="D922" t="str">
            <v>5098A&gt;G</v>
          </cell>
          <cell r="E922" t="str">
            <v>T1624A</v>
          </cell>
          <cell r="G922" t="str">
            <v>c.4870A&gt;G</v>
          </cell>
          <cell r="O922">
            <v>0.02</v>
          </cell>
          <cell r="R922" t="str">
            <v/>
          </cell>
          <cell r="T922">
            <v>0.02</v>
          </cell>
          <cell r="U922" t="str">
            <v>Same</v>
          </cell>
          <cell r="Z922" t="str">
            <v/>
          </cell>
          <cell r="AK922" t="str">
            <v/>
          </cell>
          <cell r="AL922" t="str">
            <v/>
          </cell>
          <cell r="AM922" t="str">
            <v/>
          </cell>
          <cell r="AN922" t="str">
            <v/>
          </cell>
          <cell r="AR922" t="str">
            <v/>
          </cell>
          <cell r="AS922" t="str">
            <v/>
          </cell>
          <cell r="AT922" t="str">
            <v/>
          </cell>
          <cell r="AU922" t="str">
            <v/>
          </cell>
          <cell r="AW922" t="str">
            <v/>
          </cell>
          <cell r="AX922" t="str">
            <v/>
          </cell>
          <cell r="AY922" t="str">
            <v/>
          </cell>
          <cell r="AZ922" t="str">
            <v/>
          </cell>
          <cell r="BB922" t="str">
            <v/>
          </cell>
          <cell r="BE922" t="str">
            <v/>
          </cell>
          <cell r="BG922" t="str">
            <v/>
          </cell>
          <cell r="BI922" t="str">
            <v/>
          </cell>
          <cell r="CH922" t="str">
            <v/>
          </cell>
          <cell r="CI922" t="str">
            <v/>
          </cell>
          <cell r="CJ922" t="str">
            <v/>
          </cell>
          <cell r="CK922" t="str">
            <v/>
          </cell>
          <cell r="CN922">
            <v>0</v>
          </cell>
          <cell r="CO922">
            <v>0</v>
          </cell>
          <cell r="CP922" t="b">
            <v>1</v>
          </cell>
          <cell r="CQ922" t="str">
            <v>c.4870A&gt;G</v>
          </cell>
          <cell r="CX922" t="str">
            <v>BRCA2</v>
          </cell>
          <cell r="CY922" t="str">
            <v>c.4870A&gt;G</v>
          </cell>
          <cell r="DE922" t="b">
            <v>0</v>
          </cell>
          <cell r="DF922" t="str">
            <v>BRCA2</v>
          </cell>
          <cell r="DG922" t="str">
            <v>c.4870A&gt;G</v>
          </cell>
          <cell r="DN922" t="b">
            <v>0</v>
          </cell>
        </row>
        <row r="923">
          <cell r="B923" t="str">
            <v>c.4874A&gt;G</v>
          </cell>
          <cell r="C923" t="str">
            <v>p.(Glu1625Gly)</v>
          </cell>
          <cell r="D923" t="str">
            <v>5102A&gt;G</v>
          </cell>
          <cell r="E923" t="str">
            <v>E1625G</v>
          </cell>
          <cell r="G923" t="str">
            <v>c.4874A&gt;G</v>
          </cell>
          <cell r="K923">
            <v>1.0246153856466556</v>
          </cell>
          <cell r="L923">
            <v>0.4493259648646265</v>
          </cell>
          <cell r="N923">
            <v>0.46038629677082488</v>
          </cell>
          <cell r="O923">
            <v>0.02</v>
          </cell>
          <cell r="P923">
            <v>9.3956387096086717E-3</v>
          </cell>
          <cell r="Q923">
            <v>9.3081823908213734E-3</v>
          </cell>
          <cell r="R923">
            <v>2</v>
          </cell>
          <cell r="S923" t="str">
            <v>Multifac new calc</v>
          </cell>
          <cell r="T923">
            <v>0.02</v>
          </cell>
          <cell r="U923" t="str">
            <v>Same</v>
          </cell>
          <cell r="V923">
            <v>2.9999999329447746E-2</v>
          </cell>
          <cell r="Z923" t="str">
            <v/>
          </cell>
          <cell r="AA923">
            <v>1</v>
          </cell>
          <cell r="AB923">
            <v>1</v>
          </cell>
          <cell r="AD923">
            <v>1.0246153856466556</v>
          </cell>
          <cell r="AE923">
            <v>0.4493259648646265</v>
          </cell>
          <cell r="AF923">
            <v>1.4038855351084798E-2</v>
          </cell>
          <cell r="AK923" t="str">
            <v/>
          </cell>
          <cell r="AL923" t="str">
            <v/>
          </cell>
          <cell r="AM923" t="str">
            <v/>
          </cell>
          <cell r="AN923" t="str">
            <v/>
          </cell>
          <cell r="AR923" t="str">
            <v/>
          </cell>
          <cell r="AS923" t="str">
            <v/>
          </cell>
          <cell r="AT923" t="str">
            <v/>
          </cell>
          <cell r="AU923" t="str">
            <v/>
          </cell>
          <cell r="AW923" t="str">
            <v/>
          </cell>
          <cell r="AX923" t="str">
            <v/>
          </cell>
          <cell r="AY923" t="str">
            <v/>
          </cell>
          <cell r="AZ923" t="str">
            <v/>
          </cell>
          <cell r="BB923" t="str">
            <v/>
          </cell>
          <cell r="BE923" t="str">
            <v/>
          </cell>
          <cell r="BG923" t="str">
            <v/>
          </cell>
          <cell r="BI923" t="str">
            <v/>
          </cell>
          <cell r="CH923" t="str">
            <v/>
          </cell>
          <cell r="CI923" t="str">
            <v/>
          </cell>
          <cell r="CJ923" t="str">
            <v/>
          </cell>
          <cell r="CK923" t="str">
            <v/>
          </cell>
          <cell r="CN923">
            <v>0</v>
          </cell>
          <cell r="CO923">
            <v>0</v>
          </cell>
          <cell r="CP923" t="b">
            <v>1</v>
          </cell>
          <cell r="CQ923" t="str">
            <v>c.4874A&gt;G</v>
          </cell>
          <cell r="CX923" t="str">
            <v>BRCA2</v>
          </cell>
          <cell r="CY923" t="str">
            <v>c.4874A&gt;G</v>
          </cell>
          <cell r="DE923" t="b">
            <v>0</v>
          </cell>
          <cell r="DF923" t="str">
            <v>BRCA2</v>
          </cell>
          <cell r="DG923" t="str">
            <v>c.4874A&gt;G</v>
          </cell>
          <cell r="DN923" t="b">
            <v>0</v>
          </cell>
        </row>
        <row r="924">
          <cell r="B924" t="str">
            <v>c.4888T&gt;C</v>
          </cell>
          <cell r="C924" t="str">
            <v>p.(Ser1630Pro)</v>
          </cell>
          <cell r="D924" t="str">
            <v>5116T&gt;C</v>
          </cell>
          <cell r="E924" t="str">
            <v>S1630P</v>
          </cell>
          <cell r="G924" t="str">
            <v>c.4888T&gt;C</v>
          </cell>
          <cell r="O924">
            <v>0.02</v>
          </cell>
          <cell r="R924" t="str">
            <v/>
          </cell>
          <cell r="T924">
            <v>0.02</v>
          </cell>
          <cell r="U924" t="str">
            <v>Same</v>
          </cell>
          <cell r="Z924" t="str">
            <v/>
          </cell>
          <cell r="AK924" t="str">
            <v/>
          </cell>
          <cell r="AL924" t="str">
            <v/>
          </cell>
          <cell r="AM924" t="str">
            <v/>
          </cell>
          <cell r="AN924" t="str">
            <v/>
          </cell>
          <cell r="AR924" t="str">
            <v/>
          </cell>
          <cell r="AS924" t="str">
            <v/>
          </cell>
          <cell r="AT924" t="str">
            <v/>
          </cell>
          <cell r="AU924" t="str">
            <v/>
          </cell>
          <cell r="AW924" t="str">
            <v/>
          </cell>
          <cell r="AX924" t="str">
            <v/>
          </cell>
          <cell r="AY924" t="str">
            <v/>
          </cell>
          <cell r="AZ924" t="str">
            <v/>
          </cell>
          <cell r="BB924" t="str">
            <v/>
          </cell>
          <cell r="BE924" t="str">
            <v/>
          </cell>
          <cell r="BG924" t="str">
            <v/>
          </cell>
          <cell r="BI924" t="str">
            <v/>
          </cell>
          <cell r="CH924" t="str">
            <v/>
          </cell>
          <cell r="CI924" t="str">
            <v/>
          </cell>
          <cell r="CJ924" t="str">
            <v/>
          </cell>
          <cell r="CK924" t="str">
            <v/>
          </cell>
          <cell r="CN924">
            <v>0</v>
          </cell>
          <cell r="CO924">
            <v>0</v>
          </cell>
          <cell r="CP924" t="b">
            <v>1</v>
          </cell>
          <cell r="CQ924" t="str">
            <v>c.4888T&gt;C</v>
          </cell>
          <cell r="CX924" t="str">
            <v>BRCA2</v>
          </cell>
          <cell r="CY924" t="str">
            <v>c.4888T&gt;C</v>
          </cell>
          <cell r="DE924" t="b">
            <v>0</v>
          </cell>
          <cell r="DF924" t="str">
            <v>BRCA2</v>
          </cell>
          <cell r="DG924" t="str">
            <v>c.4888T&gt;C</v>
          </cell>
          <cell r="DN924" t="b">
            <v>0</v>
          </cell>
        </row>
        <row r="925">
          <cell r="B925" t="str">
            <v>c.4891A&gt;C</v>
          </cell>
          <cell r="C925" t="str">
            <v>p.(Lys1631Gln)</v>
          </cell>
          <cell r="D925" t="str">
            <v>5119A&gt;C</v>
          </cell>
          <cell r="E925" t="str">
            <v>K1631Q</v>
          </cell>
          <cell r="G925" t="str">
            <v>c.4891A&gt;C</v>
          </cell>
          <cell r="K925">
            <v>1.0246153856466556</v>
          </cell>
          <cell r="L925">
            <v>2.9010875313925761</v>
          </cell>
          <cell r="N925">
            <v>2.9724989197725082</v>
          </cell>
          <cell r="O925">
            <v>0.02</v>
          </cell>
          <cell r="P925">
            <v>6.0663243260663434E-2</v>
          </cell>
          <cell r="Q925">
            <v>5.719368861522349E-2</v>
          </cell>
          <cell r="R925">
            <v>3</v>
          </cell>
          <cell r="T925">
            <v>0.02</v>
          </cell>
          <cell r="U925" t="str">
            <v>Same</v>
          </cell>
          <cell r="V925">
            <v>2.9999999329447746E-2</v>
          </cell>
          <cell r="Z925" t="str">
            <v/>
          </cell>
          <cell r="AA925">
            <v>1</v>
          </cell>
          <cell r="AB925">
            <v>1</v>
          </cell>
          <cell r="AD925">
            <v>1.0246153856466556</v>
          </cell>
          <cell r="AE925">
            <v>2.9010875313925761</v>
          </cell>
          <cell r="AF925">
            <v>8.4192856175553013E-2</v>
          </cell>
          <cell r="AK925" t="str">
            <v/>
          </cell>
          <cell r="AL925" t="str">
            <v/>
          </cell>
          <cell r="AM925" t="str">
            <v/>
          </cell>
          <cell r="AN925" t="str">
            <v/>
          </cell>
          <cell r="AR925" t="str">
            <v/>
          </cell>
          <cell r="AS925" t="str">
            <v/>
          </cell>
          <cell r="AT925" t="str">
            <v/>
          </cell>
          <cell r="AU925" t="str">
            <v/>
          </cell>
          <cell r="AW925" t="str">
            <v/>
          </cell>
          <cell r="AX925" t="str">
            <v/>
          </cell>
          <cell r="AY925" t="str">
            <v/>
          </cell>
          <cell r="AZ925" t="str">
            <v/>
          </cell>
          <cell r="BB925" t="str">
            <v/>
          </cell>
          <cell r="BE925" t="str">
            <v/>
          </cell>
          <cell r="BG925" t="str">
            <v/>
          </cell>
          <cell r="BI925" t="str">
            <v/>
          </cell>
          <cell r="CH925" t="str">
            <v/>
          </cell>
          <cell r="CI925" t="str">
            <v/>
          </cell>
          <cell r="CJ925" t="str">
            <v/>
          </cell>
          <cell r="CK925" t="str">
            <v/>
          </cell>
          <cell r="CN925">
            <v>0</v>
          </cell>
          <cell r="CO925">
            <v>0</v>
          </cell>
          <cell r="CP925" t="b">
            <v>1</v>
          </cell>
          <cell r="CQ925" t="str">
            <v>c.4891A&gt;C</v>
          </cell>
          <cell r="CX925" t="str">
            <v>BRCA2</v>
          </cell>
          <cell r="CY925" t="str">
            <v>c.4891A&gt;C</v>
          </cell>
          <cell r="DE925" t="b">
            <v>0</v>
          </cell>
          <cell r="DF925" t="str">
            <v>BRCA2</v>
          </cell>
          <cell r="DG925" t="str">
            <v>c.4891A&gt;C</v>
          </cell>
          <cell r="DN925" t="b">
            <v>0</v>
          </cell>
        </row>
        <row r="926">
          <cell r="B926" t="str">
            <v>c.4894A&gt;C</v>
          </cell>
          <cell r="C926" t="str">
            <v>p.(Ser1632Arg)</v>
          </cell>
          <cell r="D926" t="str">
            <v>5122A&gt;C</v>
          </cell>
          <cell r="E926" t="str">
            <v>S1632R</v>
          </cell>
          <cell r="G926" t="str">
            <v>c.4894A&gt;C</v>
          </cell>
          <cell r="K926">
            <v>1.0246153856466556</v>
          </cell>
          <cell r="L926">
            <v>0.90167149704413174</v>
          </cell>
          <cell r="N926">
            <v>0.92386648867047028</v>
          </cell>
          <cell r="O926">
            <v>0.02</v>
          </cell>
          <cell r="P926">
            <v>1.8854418136132048E-2</v>
          </cell>
          <cell r="Q926">
            <v>1.8505507558797134E-2</v>
          </cell>
          <cell r="R926">
            <v>3</v>
          </cell>
          <cell r="T926">
            <v>0.02</v>
          </cell>
          <cell r="U926" t="str">
            <v>Same</v>
          </cell>
          <cell r="V926">
            <v>2.9999999329447746E-2</v>
          </cell>
          <cell r="Z926" t="str">
            <v/>
          </cell>
          <cell r="AA926">
            <v>1</v>
          </cell>
          <cell r="AB926">
            <v>1</v>
          </cell>
          <cell r="AD926">
            <v>1.0246153856466556</v>
          </cell>
          <cell r="AE926">
            <v>0.90167149704413174</v>
          </cell>
          <cell r="AF926">
            <v>2.7779442434053597E-2</v>
          </cell>
          <cell r="AK926" t="str">
            <v/>
          </cell>
          <cell r="AL926" t="str">
            <v/>
          </cell>
          <cell r="AM926" t="str">
            <v/>
          </cell>
          <cell r="AN926" t="str">
            <v/>
          </cell>
          <cell r="AR926" t="str">
            <v/>
          </cell>
          <cell r="AS926" t="str">
            <v/>
          </cell>
          <cell r="AT926" t="str">
            <v/>
          </cell>
          <cell r="AU926" t="str">
            <v/>
          </cell>
          <cell r="AW926" t="str">
            <v/>
          </cell>
          <cell r="AX926" t="str">
            <v/>
          </cell>
          <cell r="AY926" t="str">
            <v/>
          </cell>
          <cell r="AZ926" t="str">
            <v/>
          </cell>
          <cell r="BB926" t="str">
            <v/>
          </cell>
          <cell r="BE926" t="str">
            <v/>
          </cell>
          <cell r="BG926" t="str">
            <v/>
          </cell>
          <cell r="BI926" t="str">
            <v/>
          </cell>
          <cell r="CH926" t="str">
            <v/>
          </cell>
          <cell r="CI926" t="str">
            <v/>
          </cell>
          <cell r="CJ926" t="str">
            <v/>
          </cell>
          <cell r="CK926" t="str">
            <v/>
          </cell>
          <cell r="CN926">
            <v>0</v>
          </cell>
          <cell r="CO926">
            <v>0</v>
          </cell>
          <cell r="CP926" t="b">
            <v>1</v>
          </cell>
          <cell r="CQ926" t="str">
            <v>c.4894A&gt;C</v>
          </cell>
          <cell r="CX926" t="str">
            <v>BRCA2</v>
          </cell>
          <cell r="CY926" t="str">
            <v>c.4894A&gt;C</v>
          </cell>
          <cell r="DE926" t="b">
            <v>0</v>
          </cell>
          <cell r="DF926" t="str">
            <v>BRCA2</v>
          </cell>
          <cell r="DG926" t="str">
            <v>c.4894A&gt;C</v>
          </cell>
          <cell r="DN926" t="b">
            <v>0</v>
          </cell>
        </row>
        <row r="927">
          <cell r="B927" t="str">
            <v>c.4898T&gt;A</v>
          </cell>
          <cell r="C927" t="str">
            <v>p.(Ile1633Asn)</v>
          </cell>
          <cell r="D927" t="str">
            <v>5126T&gt;A</v>
          </cell>
          <cell r="E927" t="str">
            <v>I1633N</v>
          </cell>
          <cell r="G927" t="str">
            <v>c.4898T&gt;A</v>
          </cell>
          <cell r="O927">
            <v>0.02</v>
          </cell>
          <cell r="R927" t="str">
            <v/>
          </cell>
          <cell r="T927">
            <v>0.02</v>
          </cell>
          <cell r="U927" t="str">
            <v>Same</v>
          </cell>
          <cell r="Z927" t="str">
            <v/>
          </cell>
          <cell r="AA927">
            <v>1</v>
          </cell>
          <cell r="AB927">
            <v>1</v>
          </cell>
          <cell r="AD927">
            <v>1</v>
          </cell>
          <cell r="AE927">
            <v>1</v>
          </cell>
          <cell r="AK927" t="str">
            <v/>
          </cell>
          <cell r="AL927" t="str">
            <v/>
          </cell>
          <cell r="AM927" t="str">
            <v/>
          </cell>
          <cell r="AN927" t="str">
            <v/>
          </cell>
          <cell r="AR927" t="str">
            <v/>
          </cell>
          <cell r="AS927" t="str">
            <v/>
          </cell>
          <cell r="AT927" t="str">
            <v/>
          </cell>
          <cell r="AU927" t="str">
            <v/>
          </cell>
          <cell r="AW927" t="str">
            <v/>
          </cell>
          <cell r="AX927" t="str">
            <v/>
          </cell>
          <cell r="AY927" t="str">
            <v/>
          </cell>
          <cell r="AZ927" t="str">
            <v/>
          </cell>
          <cell r="BB927" t="str">
            <v/>
          </cell>
          <cell r="BE927" t="str">
            <v/>
          </cell>
          <cell r="BG927" t="str">
            <v/>
          </cell>
          <cell r="BI927" t="str">
            <v/>
          </cell>
          <cell r="CH927" t="str">
            <v/>
          </cell>
          <cell r="CI927" t="str">
            <v/>
          </cell>
          <cell r="CJ927" t="str">
            <v/>
          </cell>
          <cell r="CK927" t="str">
            <v/>
          </cell>
          <cell r="CN927">
            <v>0</v>
          </cell>
          <cell r="CO927">
            <v>0</v>
          </cell>
          <cell r="CP927" t="b">
            <v>1</v>
          </cell>
          <cell r="CQ927" t="str">
            <v>c.4898T&gt;A</v>
          </cell>
          <cell r="CX927" t="str">
            <v>BRCA2</v>
          </cell>
          <cell r="CY927" t="str">
            <v>c.4898T&gt;A</v>
          </cell>
          <cell r="DE927" t="b">
            <v>0</v>
          </cell>
          <cell r="DF927" t="str">
            <v>BRCA2</v>
          </cell>
          <cell r="DG927" t="str">
            <v>c.4898T&gt;A</v>
          </cell>
          <cell r="DN927" t="b">
            <v>0</v>
          </cell>
        </row>
        <row r="928">
          <cell r="B928" t="str">
            <v>c.4901T&gt;C</v>
          </cell>
          <cell r="C928" t="str">
            <v>p.(Phe1634Ser)</v>
          </cell>
          <cell r="D928" t="str">
            <v>5129T&gt;C</v>
          </cell>
          <cell r="E928" t="str">
            <v>F1634S</v>
          </cell>
          <cell r="G928" t="str">
            <v>c.4901T&gt;C</v>
          </cell>
          <cell r="K928">
            <v>1.0756788211506356</v>
          </cell>
          <cell r="L928">
            <v>0.40554756029946865</v>
          </cell>
          <cell r="N928">
            <v>0.43623892158344874</v>
          </cell>
          <cell r="O928">
            <v>0.02</v>
          </cell>
          <cell r="P928">
            <v>8.902835134356097E-3</v>
          </cell>
          <cell r="Q928">
            <v>8.8242740770675919E-3</v>
          </cell>
          <cell r="R928">
            <v>2</v>
          </cell>
          <cell r="S928" t="str">
            <v>Multifac new calc</v>
          </cell>
          <cell r="T928">
            <v>0.02</v>
          </cell>
          <cell r="U928" t="str">
            <v>Same</v>
          </cell>
          <cell r="V928">
            <v>2.9999999329447746E-2</v>
          </cell>
          <cell r="Z928" t="str">
            <v/>
          </cell>
          <cell r="AA928">
            <v>1</v>
          </cell>
          <cell r="AB928">
            <v>1</v>
          </cell>
          <cell r="AD928">
            <v>1.0756788211506356</v>
          </cell>
          <cell r="AE928">
            <v>0.40554756029946865</v>
          </cell>
          <cell r="AF928">
            <v>1.3312316324163988E-2</v>
          </cell>
          <cell r="AK928" t="str">
            <v/>
          </cell>
          <cell r="AL928" t="str">
            <v/>
          </cell>
          <cell r="AM928" t="str">
            <v/>
          </cell>
          <cell r="AN928" t="str">
            <v/>
          </cell>
          <cell r="AR928" t="str">
            <v/>
          </cell>
          <cell r="AS928" t="str">
            <v/>
          </cell>
          <cell r="AT928" t="str">
            <v/>
          </cell>
          <cell r="AU928" t="str">
            <v/>
          </cell>
          <cell r="AW928" t="str">
            <v/>
          </cell>
          <cell r="AX928" t="str">
            <v/>
          </cell>
          <cell r="AY928" t="str">
            <v/>
          </cell>
          <cell r="AZ928" t="str">
            <v/>
          </cell>
          <cell r="BB928" t="str">
            <v/>
          </cell>
          <cell r="BE928" t="str">
            <v/>
          </cell>
          <cell r="BG928" t="str">
            <v/>
          </cell>
          <cell r="BI928" t="str">
            <v/>
          </cell>
          <cell r="CH928" t="str">
            <v/>
          </cell>
          <cell r="CI928" t="str">
            <v/>
          </cell>
          <cell r="CJ928" t="str">
            <v/>
          </cell>
          <cell r="CK928" t="str">
            <v/>
          </cell>
          <cell r="CN928">
            <v>0</v>
          </cell>
          <cell r="CO928">
            <v>0</v>
          </cell>
          <cell r="CP928" t="b">
            <v>1</v>
          </cell>
          <cell r="CQ928" t="str">
            <v>c.4901T&gt;C</v>
          </cell>
          <cell r="CX928" t="str">
            <v>BRCA2</v>
          </cell>
          <cell r="CY928" t="str">
            <v>c.4901T&gt;C</v>
          </cell>
          <cell r="DE928" t="b">
            <v>0</v>
          </cell>
          <cell r="DF928" t="str">
            <v>BRCA2</v>
          </cell>
          <cell r="DG928" t="str">
            <v>c.4901T&gt;C</v>
          </cell>
          <cell r="DN928" t="b">
            <v>0</v>
          </cell>
        </row>
        <row r="929">
          <cell r="B929" t="str">
            <v>c.4915G&gt;A</v>
          </cell>
          <cell r="C929" t="str">
            <v>p.(Val1639Ile)</v>
          </cell>
          <cell r="D929" t="str">
            <v>5143G&gt;A</v>
          </cell>
          <cell r="E929" t="str">
            <v>V1639I</v>
          </cell>
          <cell r="G929" t="str">
            <v>c.4915G&gt;A</v>
          </cell>
          <cell r="K929">
            <v>1.4756180788297142</v>
          </cell>
          <cell r="L929">
            <v>9.9617545837869789E-2</v>
          </cell>
          <cell r="N929">
            <v>0.14699745160700842</v>
          </cell>
          <cell r="O929">
            <v>0.02</v>
          </cell>
          <cell r="P929">
            <v>2.9999479919797637E-3</v>
          </cell>
          <cell r="Q929">
            <v>2.9909752218688569E-3</v>
          </cell>
          <cell r="R929">
            <v>2</v>
          </cell>
          <cell r="S929" t="str">
            <v>Multifac new calc</v>
          </cell>
          <cell r="T929">
            <v>0.02</v>
          </cell>
          <cell r="U929" t="str">
            <v>Same</v>
          </cell>
          <cell r="V929">
            <v>2.9999999329447746E-2</v>
          </cell>
          <cell r="Z929" t="str">
            <v/>
          </cell>
          <cell r="AA929">
            <v>1</v>
          </cell>
          <cell r="AB929">
            <v>1</v>
          </cell>
          <cell r="AD929">
            <v>1.4756180788297142</v>
          </cell>
          <cell r="AE929">
            <v>9.9617545837869789E-2</v>
          </cell>
          <cell r="AF929">
            <v>4.5257374134633896E-3</v>
          </cell>
          <cell r="AK929" t="str">
            <v/>
          </cell>
          <cell r="AL929" t="str">
            <v/>
          </cell>
          <cell r="AM929" t="str">
            <v/>
          </cell>
          <cell r="AN929" t="str">
            <v/>
          </cell>
          <cell r="AR929" t="str">
            <v/>
          </cell>
          <cell r="AS929" t="str">
            <v/>
          </cell>
          <cell r="AT929" t="str">
            <v/>
          </cell>
          <cell r="AU929" t="str">
            <v/>
          </cell>
          <cell r="AW929" t="str">
            <v/>
          </cell>
          <cell r="AX929" t="str">
            <v/>
          </cell>
          <cell r="AY929" t="str">
            <v/>
          </cell>
          <cell r="AZ929" t="str">
            <v/>
          </cell>
          <cell r="BB929" t="str">
            <v/>
          </cell>
          <cell r="BE929" t="str">
            <v/>
          </cell>
          <cell r="BG929" t="str">
            <v/>
          </cell>
          <cell r="BI929" t="str">
            <v/>
          </cell>
          <cell r="CH929" t="str">
            <v/>
          </cell>
          <cell r="CI929" t="str">
            <v/>
          </cell>
          <cell r="CJ929" t="str">
            <v/>
          </cell>
          <cell r="CK929" t="str">
            <v/>
          </cell>
          <cell r="CN929">
            <v>0</v>
          </cell>
          <cell r="CO929">
            <v>0</v>
          </cell>
          <cell r="CP929" t="b">
            <v>1</v>
          </cell>
          <cell r="CQ929" t="str">
            <v>c.4915G&gt;A</v>
          </cell>
          <cell r="CX929" t="str">
            <v>BRCA2</v>
          </cell>
          <cell r="CY929" t="str">
            <v>c.4915G&gt;A</v>
          </cell>
          <cell r="DE929" t="b">
            <v>0</v>
          </cell>
          <cell r="DF929" t="str">
            <v>BRCA2</v>
          </cell>
          <cell r="DG929" t="str">
            <v>c.4915G&gt;A</v>
          </cell>
          <cell r="DN929" t="b">
            <v>0</v>
          </cell>
        </row>
        <row r="930">
          <cell r="B930" t="str">
            <v>c.4918C&gt;T</v>
          </cell>
          <cell r="C930" t="str">
            <v>p.(His1640Tyr)</v>
          </cell>
          <cell r="D930" t="str">
            <v>5146C&gt;T</v>
          </cell>
          <cell r="E930" t="str">
            <v>H1640Y</v>
          </cell>
          <cell r="G930" t="str">
            <v>c.4918C&gt;T</v>
          </cell>
          <cell r="O930">
            <v>0.02</v>
          </cell>
          <cell r="R930" t="str">
            <v/>
          </cell>
          <cell r="T930">
            <v>0.02</v>
          </cell>
          <cell r="U930" t="str">
            <v>Same</v>
          </cell>
          <cell r="Z930" t="str">
            <v/>
          </cell>
          <cell r="AA930">
            <v>1</v>
          </cell>
          <cell r="AB930">
            <v>1</v>
          </cell>
          <cell r="AD930">
            <v>1</v>
          </cell>
          <cell r="AE930">
            <v>1</v>
          </cell>
          <cell r="AK930" t="str">
            <v/>
          </cell>
          <cell r="AL930" t="str">
            <v/>
          </cell>
          <cell r="AM930" t="str">
            <v/>
          </cell>
          <cell r="AN930" t="str">
            <v/>
          </cell>
          <cell r="AR930" t="str">
            <v/>
          </cell>
          <cell r="AS930" t="str">
            <v/>
          </cell>
          <cell r="AT930" t="str">
            <v/>
          </cell>
          <cell r="AU930" t="str">
            <v/>
          </cell>
          <cell r="AW930" t="str">
            <v/>
          </cell>
          <cell r="AX930" t="str">
            <v/>
          </cell>
          <cell r="AY930" t="str">
            <v/>
          </cell>
          <cell r="AZ930" t="str">
            <v/>
          </cell>
          <cell r="BB930" t="str">
            <v/>
          </cell>
          <cell r="BE930" t="str">
            <v/>
          </cell>
          <cell r="BG930" t="str">
            <v/>
          </cell>
          <cell r="BI930" t="str">
            <v/>
          </cell>
          <cell r="CH930" t="str">
            <v/>
          </cell>
          <cell r="CI930" t="str">
            <v/>
          </cell>
          <cell r="CJ930" t="str">
            <v/>
          </cell>
          <cell r="CK930" t="str">
            <v/>
          </cell>
          <cell r="CN930">
            <v>0</v>
          </cell>
          <cell r="CO930">
            <v>0</v>
          </cell>
          <cell r="CP930" t="b">
            <v>1</v>
          </cell>
          <cell r="CQ930" t="str">
            <v>c.4918C&gt;T</v>
          </cell>
          <cell r="CX930" t="str">
            <v>BRCA2</v>
          </cell>
          <cell r="CY930" t="str">
            <v>c.4918C&gt;T</v>
          </cell>
          <cell r="DE930" t="b">
            <v>0</v>
          </cell>
          <cell r="DF930" t="str">
            <v>BRCA2</v>
          </cell>
          <cell r="DG930" t="str">
            <v>c.4918C&gt;T</v>
          </cell>
          <cell r="DH930">
            <v>1.1887779363E-4</v>
          </cell>
          <cell r="DI930">
            <v>0</v>
          </cell>
          <cell r="DJ930">
            <v>0</v>
          </cell>
          <cell r="DK930">
            <v>0</v>
          </cell>
          <cell r="DL930">
            <v>0</v>
          </cell>
          <cell r="DM930">
            <v>0</v>
          </cell>
          <cell r="DN930" t="b">
            <v>0</v>
          </cell>
        </row>
        <row r="931">
          <cell r="B931" t="str">
            <v>c.4919A&gt;G</v>
          </cell>
          <cell r="C931" t="str">
            <v>p.(His1640Arg)</v>
          </cell>
          <cell r="D931" t="str">
            <v>5147A&gt;G</v>
          </cell>
          <cell r="E931" t="str">
            <v>H1640R</v>
          </cell>
          <cell r="G931" t="str">
            <v>c.4919A&gt;G</v>
          </cell>
          <cell r="O931">
            <v>0.3</v>
          </cell>
          <cell r="R931" t="str">
            <v/>
          </cell>
          <cell r="T931">
            <v>0.3</v>
          </cell>
          <cell r="U931" t="str">
            <v>Same</v>
          </cell>
          <cell r="Z931" t="str">
            <v/>
          </cell>
          <cell r="AK931" t="str">
            <v/>
          </cell>
          <cell r="AL931" t="str">
            <v/>
          </cell>
          <cell r="AM931" t="str">
            <v/>
          </cell>
          <cell r="AN931" t="str">
            <v/>
          </cell>
          <cell r="AR931" t="str">
            <v/>
          </cell>
          <cell r="AS931" t="str">
            <v/>
          </cell>
          <cell r="AT931" t="str">
            <v/>
          </cell>
          <cell r="AU931" t="str">
            <v/>
          </cell>
          <cell r="AW931" t="str">
            <v/>
          </cell>
          <cell r="AX931" t="str">
            <v/>
          </cell>
          <cell r="AY931" t="str">
            <v/>
          </cell>
          <cell r="AZ931" t="str">
            <v/>
          </cell>
          <cell r="BB931" t="str">
            <v/>
          </cell>
          <cell r="BE931" t="str">
            <v/>
          </cell>
          <cell r="BG931" t="str">
            <v/>
          </cell>
          <cell r="BI931" t="str">
            <v/>
          </cell>
          <cell r="CH931" t="str">
            <v/>
          </cell>
          <cell r="CI931" t="str">
            <v/>
          </cell>
          <cell r="CJ931" t="str">
            <v/>
          </cell>
          <cell r="CK931" t="str">
            <v/>
          </cell>
          <cell r="CN931">
            <v>0</v>
          </cell>
          <cell r="CO931">
            <v>0</v>
          </cell>
          <cell r="CP931" t="b">
            <v>1</v>
          </cell>
          <cell r="CQ931" t="str">
            <v>c.4919A&gt;G</v>
          </cell>
          <cell r="CX931" t="str">
            <v>BRCA2</v>
          </cell>
          <cell r="CY931" t="str">
            <v>c.4919A&gt;G</v>
          </cell>
          <cell r="DE931" t="b">
            <v>0</v>
          </cell>
          <cell r="DF931" t="str">
            <v>BRCA2</v>
          </cell>
          <cell r="DG931" t="str">
            <v>c.4919A&gt;G</v>
          </cell>
          <cell r="DN931" t="b">
            <v>0</v>
          </cell>
        </row>
        <row r="932">
          <cell r="B932" t="str">
            <v>c.4926T&gt;G</v>
          </cell>
          <cell r="C932" t="str">
            <v>p.(Asn1642Lys)</v>
          </cell>
          <cell r="D932" t="str">
            <v>5154T&gt;G</v>
          </cell>
          <cell r="E932" t="str">
            <v>N1642K</v>
          </cell>
          <cell r="G932" t="str">
            <v>c.4926T&gt;G</v>
          </cell>
          <cell r="O932">
            <v>0.3</v>
          </cell>
          <cell r="R932" t="str">
            <v/>
          </cell>
          <cell r="T932">
            <v>0.3</v>
          </cell>
          <cell r="U932" t="str">
            <v>Same</v>
          </cell>
          <cell r="Z932" t="str">
            <v/>
          </cell>
          <cell r="AK932" t="str">
            <v/>
          </cell>
          <cell r="AL932" t="str">
            <v/>
          </cell>
          <cell r="AM932" t="str">
            <v/>
          </cell>
          <cell r="AN932" t="str">
            <v/>
          </cell>
          <cell r="AR932" t="str">
            <v/>
          </cell>
          <cell r="AS932" t="str">
            <v/>
          </cell>
          <cell r="AT932" t="str">
            <v/>
          </cell>
          <cell r="AU932" t="str">
            <v/>
          </cell>
          <cell r="AW932" t="str">
            <v/>
          </cell>
          <cell r="AX932" t="str">
            <v/>
          </cell>
          <cell r="AY932" t="str">
            <v/>
          </cell>
          <cell r="AZ932" t="str">
            <v/>
          </cell>
          <cell r="BB932" t="str">
            <v/>
          </cell>
          <cell r="BE932" t="str">
            <v/>
          </cell>
          <cell r="BG932" t="str">
            <v/>
          </cell>
          <cell r="BI932" t="str">
            <v/>
          </cell>
          <cell r="CH932" t="str">
            <v/>
          </cell>
          <cell r="CI932" t="str">
            <v/>
          </cell>
          <cell r="CJ932" t="str">
            <v/>
          </cell>
          <cell r="CK932" t="str">
            <v/>
          </cell>
          <cell r="CN932">
            <v>0</v>
          </cell>
          <cell r="CO932">
            <v>0</v>
          </cell>
          <cell r="CP932" t="b">
            <v>1</v>
          </cell>
          <cell r="CQ932" t="str">
            <v>c.4926T&gt;G</v>
          </cell>
          <cell r="CX932" t="str">
            <v>BRCA2</v>
          </cell>
          <cell r="CY932" t="str">
            <v>c.4926T&gt;G</v>
          </cell>
          <cell r="DE932" t="b">
            <v>0</v>
          </cell>
          <cell r="DF932" t="str">
            <v>BRCA2</v>
          </cell>
          <cell r="DG932" t="str">
            <v>c.4926T&gt;G</v>
          </cell>
          <cell r="DN932" t="b">
            <v>0</v>
          </cell>
        </row>
        <row r="933">
          <cell r="B933" t="str">
            <v>c.4927G&gt;A</v>
          </cell>
          <cell r="C933" t="str">
            <v>p.(Val1643Ile)</v>
          </cell>
          <cell r="D933" t="str">
            <v>5155G&gt;A</v>
          </cell>
          <cell r="E933" t="str">
            <v>V1643I</v>
          </cell>
          <cell r="G933" t="str">
            <v>c.4927G&gt;A</v>
          </cell>
          <cell r="I933">
            <v>0.77239999999999998</v>
          </cell>
          <cell r="J933">
            <v>1.06</v>
          </cell>
          <cell r="N933">
            <v>0.81874400000000003</v>
          </cell>
          <cell r="O933">
            <v>0.02</v>
          </cell>
          <cell r="P933">
            <v>1.6709061224489799E-2</v>
          </cell>
          <cell r="Q933">
            <v>1.6434456878318734E-2</v>
          </cell>
          <cell r="R933">
            <v>3</v>
          </cell>
          <cell r="T933">
            <v>0.02</v>
          </cell>
          <cell r="U933" t="str">
            <v>Same</v>
          </cell>
          <cell r="Z933" t="str">
            <v/>
          </cell>
          <cell r="AK933" t="str">
            <v/>
          </cell>
          <cell r="AL933" t="str">
            <v/>
          </cell>
          <cell r="AM933" t="str">
            <v/>
          </cell>
          <cell r="AN933" t="str">
            <v/>
          </cell>
          <cell r="AR933" t="str">
            <v/>
          </cell>
          <cell r="AS933" t="str">
            <v/>
          </cell>
          <cell r="AT933" t="str">
            <v/>
          </cell>
          <cell r="AU933" t="str">
            <v/>
          </cell>
          <cell r="AW933" t="str">
            <v/>
          </cell>
          <cell r="AX933" t="str">
            <v/>
          </cell>
          <cell r="AY933" t="str">
            <v/>
          </cell>
          <cell r="AZ933" t="str">
            <v/>
          </cell>
          <cell r="BB933" t="str">
            <v/>
          </cell>
          <cell r="BE933" t="str">
            <v/>
          </cell>
          <cell r="BG933" t="str">
            <v/>
          </cell>
          <cell r="BI933" t="str">
            <v/>
          </cell>
          <cell r="CF933">
            <v>0.77239999999999998</v>
          </cell>
          <cell r="CG933">
            <v>1.06</v>
          </cell>
          <cell r="CH933" t="str">
            <v/>
          </cell>
          <cell r="CI933" t="str">
            <v/>
          </cell>
          <cell r="CJ933" t="str">
            <v/>
          </cell>
          <cell r="CK933" t="str">
            <v/>
          </cell>
          <cell r="CN933">
            <v>0</v>
          </cell>
          <cell r="CO933">
            <v>0</v>
          </cell>
          <cell r="CP933" t="b">
            <v>1</v>
          </cell>
          <cell r="CQ933" t="str">
            <v>c.4927G&gt;A</v>
          </cell>
          <cell r="CX933" t="str">
            <v>BRCA2</v>
          </cell>
          <cell r="CY933" t="str">
            <v>c.4927G&gt;A</v>
          </cell>
          <cell r="DE933" t="b">
            <v>0</v>
          </cell>
          <cell r="DF933" t="str">
            <v>BRCA2</v>
          </cell>
          <cell r="DG933" t="str">
            <v>c.4927G&gt;A</v>
          </cell>
          <cell r="DN933" t="b">
            <v>0</v>
          </cell>
        </row>
        <row r="934">
          <cell r="B934" t="str">
            <v>c.4928T&gt;C</v>
          </cell>
          <cell r="C934" t="str">
            <v>p.(Val1643Ala)</v>
          </cell>
          <cell r="D934" t="str">
            <v>5156T&gt;C</v>
          </cell>
          <cell r="E934" t="str">
            <v>V1643A</v>
          </cell>
          <cell r="G934" t="str">
            <v>c.4928T&gt;C</v>
          </cell>
          <cell r="I934">
            <v>8.5740176624387257</v>
          </cell>
          <cell r="J934">
            <v>0.73829999999999996</v>
          </cell>
          <cell r="K934">
            <v>1.2446517494634577</v>
          </cell>
          <cell r="L934">
            <v>0.19255327305093506</v>
          </cell>
          <cell r="N934">
            <v>1.5171062634318639</v>
          </cell>
          <cell r="O934">
            <v>0.02</v>
          </cell>
          <cell r="P934">
            <v>3.0961352314936002E-2</v>
          </cell>
          <cell r="Q934">
            <v>3.0031535367853433E-2</v>
          </cell>
          <cell r="R934">
            <v>3</v>
          </cell>
          <cell r="T934">
            <v>0.02</v>
          </cell>
          <cell r="U934" t="str">
            <v>Same</v>
          </cell>
          <cell r="V934">
            <v>2.9999999329447746E-2</v>
          </cell>
          <cell r="Z934" t="str">
            <v/>
          </cell>
          <cell r="AA934" t="str">
            <v>2+</v>
          </cell>
          <cell r="AB934">
            <v>9.8950001874653495</v>
          </cell>
          <cell r="AD934">
            <v>1.2446517494634577</v>
          </cell>
          <cell r="AE934">
            <v>0.19255327305093506</v>
          </cell>
          <cell r="AF934">
            <v>6.8332164641353443E-2</v>
          </cell>
          <cell r="AK934" t="str">
            <v/>
          </cell>
          <cell r="AL934" t="str">
            <v/>
          </cell>
          <cell r="AM934" t="str">
            <v/>
          </cell>
          <cell r="AN934" t="str">
            <v/>
          </cell>
          <cell r="AO934">
            <v>0.02</v>
          </cell>
          <cell r="AP934">
            <v>0.1391</v>
          </cell>
          <cell r="AR934" t="str">
            <v>-</v>
          </cell>
          <cell r="AS934" t="str">
            <v>-</v>
          </cell>
          <cell r="AT934">
            <v>7.92</v>
          </cell>
          <cell r="AU934" t="str">
            <v>-</v>
          </cell>
          <cell r="AV934">
            <v>7.92</v>
          </cell>
          <cell r="AW934" t="str">
            <v>Spearman AD et al., J Clin Oncol, 26:5393-5400, 2008.</v>
          </cell>
          <cell r="AX934" t="str">
            <v/>
          </cell>
          <cell r="AY934" t="str">
            <v/>
          </cell>
          <cell r="AZ934" t="str">
            <v/>
          </cell>
          <cell r="BB934" t="str">
            <v/>
          </cell>
          <cell r="BE934" t="str">
            <v/>
          </cell>
          <cell r="BG934" t="str">
            <v/>
          </cell>
          <cell r="BI934" t="str">
            <v/>
          </cell>
          <cell r="CD934">
            <v>0.73829999999999996</v>
          </cell>
          <cell r="CF934">
            <v>0.86650000000000005</v>
          </cell>
          <cell r="CH934" t="str">
            <v/>
          </cell>
          <cell r="CI934" t="str">
            <v/>
          </cell>
          <cell r="CJ934" t="str">
            <v/>
          </cell>
          <cell r="CK934" t="str">
            <v/>
          </cell>
          <cell r="CN934">
            <v>0</v>
          </cell>
          <cell r="CO934">
            <v>0</v>
          </cell>
          <cell r="CP934" t="b">
            <v>1</v>
          </cell>
          <cell r="CQ934" t="str">
            <v>c.4928T&gt;C</v>
          </cell>
          <cell r="CX934" t="str">
            <v>BRCA2</v>
          </cell>
          <cell r="CY934" t="str">
            <v>c.4928T&gt;C</v>
          </cell>
          <cell r="DE934" t="b">
            <v>0</v>
          </cell>
          <cell r="DF934" t="str">
            <v>BRCA2</v>
          </cell>
          <cell r="DG934" t="str">
            <v>c.4928T&gt;C</v>
          </cell>
          <cell r="DH934">
            <v>0</v>
          </cell>
          <cell r="DI934">
            <v>0</v>
          </cell>
          <cell r="DJ934">
            <v>0</v>
          </cell>
          <cell r="DK934">
            <v>0</v>
          </cell>
          <cell r="DL934">
            <v>3.7278657968000001E-5</v>
          </cell>
          <cell r="DM934">
            <v>1.8509378085E-4</v>
          </cell>
          <cell r="DN934" t="b">
            <v>0</v>
          </cell>
        </row>
        <row r="935">
          <cell r="B935" t="str">
            <v>c.4933_4935del</v>
          </cell>
          <cell r="C935" t="str">
            <v>p.(Lys1645del)</v>
          </cell>
          <cell r="D935" t="str">
            <v>K1645del (5161del3)</v>
          </cell>
          <cell r="E935" t="str">
            <v/>
          </cell>
          <cell r="G935" t="str">
            <v>c.4933_4935del</v>
          </cell>
          <cell r="K935">
            <v>1.0246153856466556</v>
          </cell>
          <cell r="L935">
            <v>1.0941509761535408</v>
          </cell>
          <cell r="N935">
            <v>1.1210839243872248</v>
          </cell>
          <cell r="O935">
            <v>0.02</v>
          </cell>
          <cell r="P935">
            <v>2.287926376300459E-2</v>
          </cell>
          <cell r="Q935">
            <v>2.2367511566160351E-2</v>
          </cell>
          <cell r="R935">
            <v>3</v>
          </cell>
          <cell r="V935">
            <v>2.9999999329447746E-2</v>
          </cell>
          <cell r="Z935" t="str">
            <v/>
          </cell>
          <cell r="AA935">
            <v>1</v>
          </cell>
          <cell r="AB935">
            <v>1</v>
          </cell>
          <cell r="AD935">
            <v>1.0246153856466556</v>
          </cell>
          <cell r="AE935">
            <v>1.0941509761535408</v>
          </cell>
          <cell r="AF935">
            <v>3.3510788449349523E-2</v>
          </cell>
          <cell r="AK935" t="str">
            <v/>
          </cell>
          <cell r="AL935" t="str">
            <v/>
          </cell>
          <cell r="AM935" t="str">
            <v/>
          </cell>
          <cell r="AN935" t="str">
            <v/>
          </cell>
          <cell r="AR935" t="str">
            <v/>
          </cell>
          <cell r="AS935" t="str">
            <v/>
          </cell>
          <cell r="AT935" t="str">
            <v/>
          </cell>
          <cell r="AU935" t="str">
            <v/>
          </cell>
          <cell r="AW935" t="str">
            <v/>
          </cell>
          <cell r="AX935" t="str">
            <v/>
          </cell>
          <cell r="AY935" t="str">
            <v/>
          </cell>
          <cell r="AZ935" t="str">
            <v/>
          </cell>
          <cell r="BB935" t="str">
            <v/>
          </cell>
          <cell r="BE935" t="str">
            <v/>
          </cell>
          <cell r="BG935" t="str">
            <v/>
          </cell>
          <cell r="BI935" t="str">
            <v/>
          </cell>
          <cell r="CH935" t="str">
            <v/>
          </cell>
          <cell r="CI935" t="str">
            <v/>
          </cell>
          <cell r="CJ935" t="str">
            <v/>
          </cell>
          <cell r="CK935" t="str">
            <v/>
          </cell>
          <cell r="CN935">
            <v>0</v>
          </cell>
          <cell r="CO935">
            <v>0</v>
          </cell>
          <cell r="CP935" t="b">
            <v>1</v>
          </cell>
          <cell r="CQ935" t="str">
            <v>c.4933_4935del</v>
          </cell>
          <cell r="CX935" t="str">
            <v>BRCA2</v>
          </cell>
          <cell r="CY935" t="str">
            <v>c.4933_4935del</v>
          </cell>
          <cell r="DE935" t="b">
            <v>0</v>
          </cell>
          <cell r="DF935" t="str">
            <v>BRCA2</v>
          </cell>
          <cell r="DG935" t="str">
            <v>c.4933_4935del</v>
          </cell>
          <cell r="DH935">
            <v>0</v>
          </cell>
          <cell r="DI935">
            <v>8.9734386216999996E-5</v>
          </cell>
          <cell r="DJ935">
            <v>0</v>
          </cell>
          <cell r="DK935">
            <v>0</v>
          </cell>
          <cell r="DL935">
            <v>0</v>
          </cell>
          <cell r="DM935">
            <v>0</v>
          </cell>
          <cell r="DN935" t="b">
            <v>0</v>
          </cell>
        </row>
        <row r="936">
          <cell r="B936" t="str">
            <v>c.4937A&gt;G</v>
          </cell>
          <cell r="C936" t="str">
            <v>p.(Glu1646Gly)</v>
          </cell>
          <cell r="D936" t="str">
            <v>5165A&gt;G</v>
          </cell>
          <cell r="E936" t="str">
            <v>E1646G</v>
          </cell>
          <cell r="G936" t="str">
            <v>c.4937A&gt;G</v>
          </cell>
          <cell r="O936">
            <v>0.02</v>
          </cell>
          <cell r="R936" t="str">
            <v/>
          </cell>
          <cell r="T936">
            <v>0.02</v>
          </cell>
          <cell r="U936" t="str">
            <v>Same</v>
          </cell>
          <cell r="Z936" t="str">
            <v/>
          </cell>
          <cell r="AK936" t="str">
            <v/>
          </cell>
          <cell r="AL936" t="str">
            <v/>
          </cell>
          <cell r="AM936" t="str">
            <v/>
          </cell>
          <cell r="AN936" t="str">
            <v/>
          </cell>
          <cell r="AR936" t="str">
            <v/>
          </cell>
          <cell r="AS936" t="str">
            <v/>
          </cell>
          <cell r="AT936" t="str">
            <v/>
          </cell>
          <cell r="AU936" t="str">
            <v/>
          </cell>
          <cell r="AW936" t="str">
            <v/>
          </cell>
          <cell r="AX936" t="str">
            <v/>
          </cell>
          <cell r="AY936" t="str">
            <v/>
          </cell>
          <cell r="AZ936" t="str">
            <v/>
          </cell>
          <cell r="BB936" t="str">
            <v/>
          </cell>
          <cell r="BE936" t="str">
            <v/>
          </cell>
          <cell r="BG936" t="str">
            <v/>
          </cell>
          <cell r="BI936" t="str">
            <v/>
          </cell>
          <cell r="CH936" t="str">
            <v/>
          </cell>
          <cell r="CI936" t="str">
            <v/>
          </cell>
          <cell r="CJ936" t="str">
            <v/>
          </cell>
          <cell r="CK936" t="str">
            <v/>
          </cell>
          <cell r="CN936">
            <v>0</v>
          </cell>
          <cell r="CO936">
            <v>0</v>
          </cell>
          <cell r="CP936" t="b">
            <v>1</v>
          </cell>
          <cell r="CQ936" t="str">
            <v>c.4937A&gt;G</v>
          </cell>
          <cell r="CX936" t="str">
            <v>BRCA2</v>
          </cell>
          <cell r="CY936" t="str">
            <v>c.4937A&gt;G</v>
          </cell>
          <cell r="DE936" t="b">
            <v>0</v>
          </cell>
          <cell r="DF936" t="str">
            <v>BRCA2</v>
          </cell>
          <cell r="DG936" t="str">
            <v>c.4937A&gt;G</v>
          </cell>
          <cell r="DN936" t="b">
            <v>0</v>
          </cell>
        </row>
        <row r="937">
          <cell r="B937" t="str">
            <v>c.4938A&gt;G</v>
          </cell>
          <cell r="C937" t="str">
            <v>p.(=)</v>
          </cell>
          <cell r="D937" t="str">
            <v>5166A&gt;G</v>
          </cell>
          <cell r="E937" t="str">
            <v>E1646E</v>
          </cell>
          <cell r="O937">
            <v>0.02</v>
          </cell>
          <cell r="R937" t="str">
            <v/>
          </cell>
          <cell r="T937">
            <v>0.02</v>
          </cell>
          <cell r="U937" t="str">
            <v>Same</v>
          </cell>
          <cell r="Z937" t="str">
            <v/>
          </cell>
          <cell r="AK937" t="str">
            <v/>
          </cell>
          <cell r="AL937" t="str">
            <v/>
          </cell>
          <cell r="AM937" t="str">
            <v/>
          </cell>
          <cell r="AN937" t="str">
            <v/>
          </cell>
          <cell r="AR937" t="str">
            <v/>
          </cell>
          <cell r="AS937" t="str">
            <v/>
          </cell>
          <cell r="AT937" t="str">
            <v/>
          </cell>
          <cell r="AU937" t="str">
            <v/>
          </cell>
          <cell r="AW937" t="str">
            <v/>
          </cell>
          <cell r="AX937" t="str">
            <v/>
          </cell>
          <cell r="AY937" t="str">
            <v/>
          </cell>
          <cell r="AZ937" t="str">
            <v/>
          </cell>
          <cell r="BB937" t="str">
            <v/>
          </cell>
          <cell r="BE937" t="str">
            <v/>
          </cell>
          <cell r="BG937" t="str">
            <v/>
          </cell>
          <cell r="BI937" t="str">
            <v/>
          </cell>
          <cell r="CH937" t="str">
            <v/>
          </cell>
          <cell r="CI937" t="str">
            <v/>
          </cell>
          <cell r="CJ937" t="str">
            <v/>
          </cell>
          <cell r="CK937" t="str">
            <v/>
          </cell>
          <cell r="CN937">
            <v>0</v>
          </cell>
          <cell r="CO937">
            <v>0</v>
          </cell>
          <cell r="CP937" t="b">
            <v>1</v>
          </cell>
          <cell r="CQ937" t="str">
            <v>c.4938A&gt;G</v>
          </cell>
          <cell r="CX937" t="str">
            <v>BRCA2</v>
          </cell>
          <cell r="CY937" t="str">
            <v>c.4938A&gt;G</v>
          </cell>
          <cell r="DE937" t="b">
            <v>0</v>
          </cell>
          <cell r="DF937" t="str">
            <v>BRCA2</v>
          </cell>
          <cell r="DG937" t="str">
            <v>c.4938A&gt;G</v>
          </cell>
          <cell r="DN937" t="b">
            <v>0</v>
          </cell>
        </row>
        <row r="938">
          <cell r="B938" t="str">
            <v>c.4949G&gt;T</v>
          </cell>
          <cell r="C938" t="str">
            <v>p.(Ser1650Ile)</v>
          </cell>
          <cell r="D938" t="str">
            <v>5177G&gt;T</v>
          </cell>
          <cell r="E938" t="str">
            <v>S1650I</v>
          </cell>
          <cell r="G938" t="str">
            <v>c.4949G&gt;T</v>
          </cell>
          <cell r="O938">
            <v>0.02</v>
          </cell>
          <cell r="R938" t="str">
            <v/>
          </cell>
          <cell r="T938">
            <v>0.02</v>
          </cell>
          <cell r="U938" t="str">
            <v>Same</v>
          </cell>
          <cell r="Z938" t="str">
            <v/>
          </cell>
          <cell r="AK938" t="str">
            <v/>
          </cell>
          <cell r="AL938" t="str">
            <v/>
          </cell>
          <cell r="AM938" t="str">
            <v/>
          </cell>
          <cell r="AN938" t="str">
            <v/>
          </cell>
          <cell r="AR938" t="str">
            <v/>
          </cell>
          <cell r="AS938" t="str">
            <v/>
          </cell>
          <cell r="AT938" t="str">
            <v/>
          </cell>
          <cell r="AU938" t="str">
            <v/>
          </cell>
          <cell r="AW938" t="str">
            <v/>
          </cell>
          <cell r="AX938" t="str">
            <v/>
          </cell>
          <cell r="AY938" t="str">
            <v/>
          </cell>
          <cell r="AZ938" t="str">
            <v/>
          </cell>
          <cell r="BB938" t="str">
            <v/>
          </cell>
          <cell r="BE938" t="str">
            <v/>
          </cell>
          <cell r="BG938" t="str">
            <v/>
          </cell>
          <cell r="BI938" t="str">
            <v/>
          </cell>
          <cell r="CH938" t="str">
            <v/>
          </cell>
          <cell r="CI938" t="str">
            <v/>
          </cell>
          <cell r="CJ938" t="str">
            <v/>
          </cell>
          <cell r="CK938" t="str">
            <v/>
          </cell>
          <cell r="CN938">
            <v>0</v>
          </cell>
          <cell r="CO938">
            <v>0</v>
          </cell>
          <cell r="CP938" t="b">
            <v>1</v>
          </cell>
          <cell r="CQ938" t="str">
            <v>c.4949G&gt;T</v>
          </cell>
          <cell r="CX938" t="str">
            <v>BRCA2</v>
          </cell>
          <cell r="CY938" t="str">
            <v>c.4949G&gt;T</v>
          </cell>
          <cell r="DE938" t="b">
            <v>0</v>
          </cell>
          <cell r="DF938" t="str">
            <v>BRCA2</v>
          </cell>
          <cell r="DG938" t="str">
            <v>c.4949G&gt;T</v>
          </cell>
          <cell r="DN938" t="b">
            <v>0</v>
          </cell>
        </row>
        <row r="939">
          <cell r="B939" t="str">
            <v>c.4955C&gt;T</v>
          </cell>
          <cell r="C939" t="str">
            <v>p.(Ala1652Val)</v>
          </cell>
          <cell r="D939" t="str">
            <v>5183C&gt;T</v>
          </cell>
          <cell r="E939" t="str">
            <v>A1652V</v>
          </cell>
          <cell r="G939" t="str">
            <v>c.4955C&gt;T</v>
          </cell>
          <cell r="O939">
            <v>0.02</v>
          </cell>
          <cell r="R939" t="str">
            <v/>
          </cell>
          <cell r="T939">
            <v>0.02</v>
          </cell>
          <cell r="U939" t="str">
            <v>Same</v>
          </cell>
          <cell r="Z939" t="str">
            <v/>
          </cell>
          <cell r="AK939" t="str">
            <v/>
          </cell>
          <cell r="AL939" t="str">
            <v/>
          </cell>
          <cell r="AM939" t="str">
            <v/>
          </cell>
          <cell r="AN939" t="str">
            <v/>
          </cell>
          <cell r="AR939" t="str">
            <v/>
          </cell>
          <cell r="AS939" t="str">
            <v/>
          </cell>
          <cell r="AT939" t="str">
            <v/>
          </cell>
          <cell r="AU939" t="str">
            <v/>
          </cell>
          <cell r="AW939" t="str">
            <v/>
          </cell>
          <cell r="AX939" t="str">
            <v/>
          </cell>
          <cell r="AY939" t="str">
            <v/>
          </cell>
          <cell r="AZ939" t="str">
            <v/>
          </cell>
          <cell r="BB939" t="str">
            <v/>
          </cell>
          <cell r="BE939" t="str">
            <v/>
          </cell>
          <cell r="BG939" t="str">
            <v/>
          </cell>
          <cell r="BI939" t="str">
            <v/>
          </cell>
          <cell r="CH939" t="str">
            <v/>
          </cell>
          <cell r="CI939" t="str">
            <v/>
          </cell>
          <cell r="CJ939" t="str">
            <v/>
          </cell>
          <cell r="CK939" t="str">
            <v/>
          </cell>
          <cell r="CN939">
            <v>0</v>
          </cell>
          <cell r="CO939">
            <v>0</v>
          </cell>
          <cell r="CP939" t="b">
            <v>1</v>
          </cell>
          <cell r="CQ939" t="str">
            <v>c.4955C&gt;T</v>
          </cell>
          <cell r="CX939" t="str">
            <v>BRCA2</v>
          </cell>
          <cell r="CY939" t="str">
            <v>c.4955C&gt;T</v>
          </cell>
          <cell r="DE939" t="b">
            <v>0</v>
          </cell>
          <cell r="DF939" t="str">
            <v>BRCA2</v>
          </cell>
          <cell r="DG939" t="str">
            <v>c.4955C&gt;T</v>
          </cell>
          <cell r="DN939" t="b">
            <v>0</v>
          </cell>
        </row>
        <row r="940">
          <cell r="B940" t="str">
            <v>c.496C&gt;T</v>
          </cell>
          <cell r="C940" t="str">
            <v>p.(His166Tyr)</v>
          </cell>
          <cell r="D940" t="str">
            <v>724C&gt;T</v>
          </cell>
          <cell r="E940" t="str">
            <v>H166Y</v>
          </cell>
          <cell r="G940" t="str">
            <v>c.496C&gt;T</v>
          </cell>
          <cell r="O940">
            <v>0.02</v>
          </cell>
          <cell r="R940" t="str">
            <v/>
          </cell>
          <cell r="T940">
            <v>0.02</v>
          </cell>
          <cell r="U940" t="str">
            <v>Same</v>
          </cell>
          <cell r="Z940" t="str">
            <v/>
          </cell>
          <cell r="AA940">
            <v>1</v>
          </cell>
          <cell r="AB940">
            <v>1</v>
          </cell>
          <cell r="AD940">
            <v>1</v>
          </cell>
          <cell r="AE940">
            <v>1</v>
          </cell>
          <cell r="AK940" t="str">
            <v/>
          </cell>
          <cell r="AL940" t="str">
            <v/>
          </cell>
          <cell r="AM940" t="str">
            <v/>
          </cell>
          <cell r="AN940" t="str">
            <v/>
          </cell>
          <cell r="AR940" t="str">
            <v/>
          </cell>
          <cell r="AS940" t="str">
            <v/>
          </cell>
          <cell r="AT940" t="str">
            <v/>
          </cell>
          <cell r="AU940" t="str">
            <v/>
          </cell>
          <cell r="AW940" t="str">
            <v/>
          </cell>
          <cell r="AX940" t="str">
            <v/>
          </cell>
          <cell r="AY940" t="str">
            <v/>
          </cell>
          <cell r="AZ940" t="str">
            <v/>
          </cell>
          <cell r="BB940" t="str">
            <v/>
          </cell>
          <cell r="BE940" t="str">
            <v/>
          </cell>
          <cell r="BG940" t="str">
            <v/>
          </cell>
          <cell r="BI940" t="str">
            <v/>
          </cell>
          <cell r="CH940" t="str">
            <v/>
          </cell>
          <cell r="CI940" t="str">
            <v/>
          </cell>
          <cell r="CJ940" t="str">
            <v/>
          </cell>
          <cell r="CK940" t="str">
            <v/>
          </cell>
          <cell r="CN940">
            <v>0</v>
          </cell>
          <cell r="CO940">
            <v>0</v>
          </cell>
          <cell r="CP940" t="b">
            <v>1</v>
          </cell>
          <cell r="CQ940" t="str">
            <v>c.496C&gt;T</v>
          </cell>
          <cell r="CX940" t="str">
            <v>BRCA2</v>
          </cell>
          <cell r="CY940" t="str">
            <v>c.496C&gt;T</v>
          </cell>
          <cell r="DE940" t="b">
            <v>0</v>
          </cell>
          <cell r="DF940" t="str">
            <v>BRCA2</v>
          </cell>
          <cell r="DG940" t="str">
            <v>c.496C&gt;T</v>
          </cell>
          <cell r="DN940" t="b">
            <v>0</v>
          </cell>
        </row>
        <row r="941">
          <cell r="B941" t="str">
            <v>c.4975T&gt;G</v>
          </cell>
          <cell r="C941" t="str">
            <v>p.(Ser1659Ala)</v>
          </cell>
          <cell r="D941" t="str">
            <v>5203T&gt;G</v>
          </cell>
          <cell r="E941" t="str">
            <v>S1659A</v>
          </cell>
          <cell r="G941" t="str">
            <v>c.4975T&gt;G</v>
          </cell>
          <cell r="K941">
            <v>1.0246153856466556</v>
          </cell>
          <cell r="L941">
            <v>0.98528203294018313</v>
          </cell>
          <cell r="N941">
            <v>1.0095351301517266</v>
          </cell>
          <cell r="O941">
            <v>0.02</v>
          </cell>
          <cell r="P941">
            <v>2.0602757758198503E-2</v>
          </cell>
          <cell r="Q941">
            <v>2.0186852917636066E-2</v>
          </cell>
          <cell r="R941">
            <v>3</v>
          </cell>
          <cell r="T941">
            <v>0.02</v>
          </cell>
          <cell r="U941" t="str">
            <v>Same</v>
          </cell>
          <cell r="V941">
            <v>2.9999999329447746E-2</v>
          </cell>
          <cell r="Z941" t="str">
            <v/>
          </cell>
          <cell r="AA941">
            <v>1</v>
          </cell>
          <cell r="AB941">
            <v>1</v>
          </cell>
          <cell r="AD941">
            <v>1.0246153856466556</v>
          </cell>
          <cell r="AE941">
            <v>0.98528203294018313</v>
          </cell>
          <cell r="AF941">
            <v>3.0277392261523265E-2</v>
          </cell>
          <cell r="AK941" t="str">
            <v/>
          </cell>
          <cell r="AL941" t="str">
            <v/>
          </cell>
          <cell r="AM941" t="str">
            <v/>
          </cell>
          <cell r="AN941" t="str">
            <v/>
          </cell>
          <cell r="AR941" t="str">
            <v/>
          </cell>
          <cell r="AS941" t="str">
            <v/>
          </cell>
          <cell r="AT941" t="str">
            <v/>
          </cell>
          <cell r="AU941" t="str">
            <v/>
          </cell>
          <cell r="AW941" t="str">
            <v/>
          </cell>
          <cell r="AX941" t="str">
            <v/>
          </cell>
          <cell r="AY941" t="str">
            <v/>
          </cell>
          <cell r="AZ941" t="str">
            <v/>
          </cell>
          <cell r="BB941" t="str">
            <v/>
          </cell>
          <cell r="BE941" t="str">
            <v/>
          </cell>
          <cell r="BG941" t="str">
            <v/>
          </cell>
          <cell r="BI941" t="str">
            <v/>
          </cell>
          <cell r="CH941" t="str">
            <v/>
          </cell>
          <cell r="CI941" t="str">
            <v/>
          </cell>
          <cell r="CJ941" t="str">
            <v/>
          </cell>
          <cell r="CK941" t="str">
            <v/>
          </cell>
          <cell r="CN941">
            <v>0</v>
          </cell>
          <cell r="CO941">
            <v>0</v>
          </cell>
          <cell r="CP941" t="b">
            <v>1</v>
          </cell>
          <cell r="CQ941" t="str">
            <v>c.4975T&gt;G</v>
          </cell>
          <cell r="CX941" t="str">
            <v>BRCA2</v>
          </cell>
          <cell r="CY941" t="str">
            <v>c.4975T&gt;G</v>
          </cell>
          <cell r="DE941" t="b">
            <v>0</v>
          </cell>
          <cell r="DF941" t="str">
            <v>BRCA2</v>
          </cell>
          <cell r="DG941" t="str">
            <v>c.4975T&gt;G</v>
          </cell>
          <cell r="DN941" t="b">
            <v>0</v>
          </cell>
        </row>
        <row r="942">
          <cell r="B942" t="str">
            <v>c.4977C&gt;T</v>
          </cell>
          <cell r="C942" t="str">
            <v>p.(=)</v>
          </cell>
          <cell r="D942" t="str">
            <v>5205C&gt;T</v>
          </cell>
          <cell r="E942" t="str">
            <v>S1659S</v>
          </cell>
          <cell r="J942">
            <v>1.77</v>
          </cell>
          <cell r="N942">
            <v>1.77</v>
          </cell>
          <cell r="O942">
            <v>0.02</v>
          </cell>
          <cell r="P942">
            <v>3.612244897959184E-2</v>
          </cell>
          <cell r="Q942">
            <v>3.4863108134725228E-2</v>
          </cell>
          <cell r="R942">
            <v>3</v>
          </cell>
          <cell r="T942">
            <v>0.02</v>
          </cell>
          <cell r="U942" t="str">
            <v>Same</v>
          </cell>
          <cell r="Z942" t="str">
            <v/>
          </cell>
          <cell r="AK942" t="str">
            <v/>
          </cell>
          <cell r="AL942" t="str">
            <v/>
          </cell>
          <cell r="AM942" t="str">
            <v/>
          </cell>
          <cell r="AN942" t="str">
            <v/>
          </cell>
          <cell r="AR942" t="str">
            <v/>
          </cell>
          <cell r="AS942" t="str">
            <v/>
          </cell>
          <cell r="AT942" t="str">
            <v/>
          </cell>
          <cell r="AU942" t="str">
            <v/>
          </cell>
          <cell r="AW942" t="str">
            <v/>
          </cell>
          <cell r="AX942" t="str">
            <v/>
          </cell>
          <cell r="AY942" t="str">
            <v/>
          </cell>
          <cell r="AZ942" t="str">
            <v/>
          </cell>
          <cell r="BB942" t="str">
            <v/>
          </cell>
          <cell r="BE942" t="str">
            <v/>
          </cell>
          <cell r="BG942" t="str">
            <v/>
          </cell>
          <cell r="BI942" t="str">
            <v/>
          </cell>
          <cell r="BX942">
            <v>1</v>
          </cell>
          <cell r="BY942">
            <v>1.77</v>
          </cell>
          <cell r="BZ942">
            <v>1</v>
          </cell>
          <cell r="CA942">
            <v>1</v>
          </cell>
          <cell r="CH942" t="str">
            <v/>
          </cell>
          <cell r="CI942" t="str">
            <v/>
          </cell>
          <cell r="CJ942" t="str">
            <v/>
          </cell>
          <cell r="CK942" t="str">
            <v/>
          </cell>
          <cell r="CN942">
            <v>0</v>
          </cell>
          <cell r="CO942">
            <v>1</v>
          </cell>
          <cell r="CP942" t="b">
            <v>1</v>
          </cell>
          <cell r="CQ942" t="str">
            <v>c.4977C&gt;T</v>
          </cell>
          <cell r="CX942" t="str">
            <v>BRCA2</v>
          </cell>
          <cell r="CY942" t="str">
            <v>c.4977C&gt;T</v>
          </cell>
          <cell r="DE942" t="b">
            <v>0</v>
          </cell>
          <cell r="DF942" t="str">
            <v>BRCA2</v>
          </cell>
          <cell r="DG942" t="str">
            <v>c.4977C&gt;T</v>
          </cell>
          <cell r="DH942">
            <v>0</v>
          </cell>
          <cell r="DI942">
            <v>0</v>
          </cell>
          <cell r="DJ942">
            <v>0</v>
          </cell>
          <cell r="DK942">
            <v>0</v>
          </cell>
          <cell r="DL942">
            <v>2.061237492E-4</v>
          </cell>
          <cell r="DM942">
            <v>0</v>
          </cell>
          <cell r="DN942" t="b">
            <v>0</v>
          </cell>
        </row>
        <row r="943">
          <cell r="B943" t="str">
            <v>c.497A&gt;T</v>
          </cell>
          <cell r="C943" t="str">
            <v>p.(His166Leu)</v>
          </cell>
          <cell r="D943" t="str">
            <v>725A&gt;T</v>
          </cell>
          <cell r="E943" t="str">
            <v>H166L</v>
          </cell>
          <cell r="G943" t="str">
            <v>c.497A&gt;T</v>
          </cell>
          <cell r="O943">
            <v>0.02</v>
          </cell>
          <cell r="R943" t="str">
            <v/>
          </cell>
          <cell r="T943">
            <v>0.02</v>
          </cell>
          <cell r="U943" t="str">
            <v>Same</v>
          </cell>
          <cell r="Z943" t="str">
            <v/>
          </cell>
          <cell r="AK943" t="str">
            <v/>
          </cell>
          <cell r="AL943" t="str">
            <v/>
          </cell>
          <cell r="AM943" t="str">
            <v/>
          </cell>
          <cell r="AN943" t="str">
            <v/>
          </cell>
          <cell r="AR943" t="str">
            <v/>
          </cell>
          <cell r="AS943" t="str">
            <v/>
          </cell>
          <cell r="AT943" t="str">
            <v/>
          </cell>
          <cell r="AU943" t="str">
            <v/>
          </cell>
          <cell r="AW943" t="str">
            <v/>
          </cell>
          <cell r="AX943" t="str">
            <v/>
          </cell>
          <cell r="AY943" t="str">
            <v/>
          </cell>
          <cell r="AZ943" t="str">
            <v/>
          </cell>
          <cell r="BB943" t="str">
            <v/>
          </cell>
          <cell r="BE943" t="str">
            <v/>
          </cell>
          <cell r="BG943" t="str">
            <v/>
          </cell>
          <cell r="BI943" t="str">
            <v/>
          </cell>
          <cell r="CH943" t="str">
            <v/>
          </cell>
          <cell r="CI943" t="str">
            <v/>
          </cell>
          <cell r="CJ943" t="str">
            <v/>
          </cell>
          <cell r="CK943" t="str">
            <v/>
          </cell>
          <cell r="CN943">
            <v>0</v>
          </cell>
          <cell r="CO943">
            <v>0</v>
          </cell>
          <cell r="CP943" t="b">
            <v>1</v>
          </cell>
          <cell r="CQ943" t="str">
            <v>c.497A&gt;T</v>
          </cell>
          <cell r="CX943" t="str">
            <v>BRCA2</v>
          </cell>
          <cell r="CY943" t="str">
            <v>c.497A&gt;T</v>
          </cell>
          <cell r="DE943" t="b">
            <v>0</v>
          </cell>
          <cell r="DF943" t="str">
            <v>BRCA2</v>
          </cell>
          <cell r="DG943" t="str">
            <v>c.497A&gt;T</v>
          </cell>
          <cell r="DN943" t="b">
            <v>0</v>
          </cell>
        </row>
        <row r="944">
          <cell r="B944" t="str">
            <v>c.4983T&gt;C</v>
          </cell>
          <cell r="C944" t="str">
            <v>p.(=)</v>
          </cell>
          <cell r="D944" t="str">
            <v>5211T&gt;C</v>
          </cell>
          <cell r="E944" t="str">
            <v>Y1611Y</v>
          </cell>
          <cell r="G944" t="str">
            <v>c.4983T&gt;C</v>
          </cell>
          <cell r="O944">
            <v>0.02</v>
          </cell>
          <cell r="R944" t="str">
            <v/>
          </cell>
          <cell r="T944">
            <v>0.02</v>
          </cell>
          <cell r="U944" t="str">
            <v>Same</v>
          </cell>
          <cell r="Z944" t="str">
            <v/>
          </cell>
          <cell r="AK944" t="str">
            <v/>
          </cell>
          <cell r="AL944" t="str">
            <v/>
          </cell>
          <cell r="AM944" t="str">
            <v/>
          </cell>
          <cell r="AN944" t="str">
            <v/>
          </cell>
          <cell r="AR944" t="str">
            <v/>
          </cell>
          <cell r="AS944" t="str">
            <v/>
          </cell>
          <cell r="AT944" t="str">
            <v/>
          </cell>
          <cell r="AU944" t="str">
            <v/>
          </cell>
          <cell r="AW944" t="str">
            <v/>
          </cell>
          <cell r="AX944" t="str">
            <v/>
          </cell>
          <cell r="AY944" t="str">
            <v/>
          </cell>
          <cell r="AZ944" t="str">
            <v/>
          </cell>
          <cell r="BB944" t="str">
            <v/>
          </cell>
          <cell r="BE944" t="str">
            <v/>
          </cell>
          <cell r="BG944" t="str">
            <v/>
          </cell>
          <cell r="BI944" t="str">
            <v/>
          </cell>
          <cell r="CH944" t="str">
            <v/>
          </cell>
          <cell r="CI944" t="str">
            <v/>
          </cell>
          <cell r="CJ944" t="str">
            <v/>
          </cell>
          <cell r="CK944" t="str">
            <v/>
          </cell>
          <cell r="CN944">
            <v>0</v>
          </cell>
          <cell r="CO944">
            <v>0</v>
          </cell>
          <cell r="CP944" t="b">
            <v>1</v>
          </cell>
          <cell r="CQ944" t="str">
            <v>c.4983T&gt;C</v>
          </cell>
          <cell r="CX944" t="str">
            <v>BRCA2</v>
          </cell>
          <cell r="CY944" t="str">
            <v>c.4983T&gt;C</v>
          </cell>
          <cell r="DE944" t="b">
            <v>0</v>
          </cell>
          <cell r="DF944" t="str">
            <v>BRCA2</v>
          </cell>
          <cell r="DG944" t="str">
            <v>c.4983T&gt;C</v>
          </cell>
          <cell r="DN944" t="b">
            <v>0</v>
          </cell>
        </row>
        <row r="945">
          <cell r="B945" t="str">
            <v>c.4987G&gt;C</v>
          </cell>
          <cell r="C945" t="str">
            <v>p.(Val1663Leu)</v>
          </cell>
          <cell r="D945" t="str">
            <v>5215G&gt;Y</v>
          </cell>
          <cell r="E945" t="str">
            <v>V1663L</v>
          </cell>
          <cell r="G945" t="str">
            <v>c.4987G&gt;C</v>
          </cell>
          <cell r="K945">
            <v>1.1021570725287184</v>
          </cell>
          <cell r="L945">
            <v>0.37483706225316071</v>
          </cell>
          <cell r="N945">
            <v>0.41312931920820861</v>
          </cell>
          <cell r="O945">
            <v>0.02</v>
          </cell>
          <cell r="P945">
            <v>8.4312105960858887E-3</v>
          </cell>
          <cell r="Q945">
            <v>8.3607196083332058E-3</v>
          </cell>
          <cell r="R945">
            <v>2</v>
          </cell>
          <cell r="S945" t="str">
            <v>Multifac new calc</v>
          </cell>
          <cell r="T945">
            <v>0.02</v>
          </cell>
          <cell r="U945" t="str">
            <v>Same</v>
          </cell>
          <cell r="V945">
            <v>2.9999999329447746E-2</v>
          </cell>
          <cell r="Z945" t="str">
            <v/>
          </cell>
          <cell r="AA945">
            <v>1</v>
          </cell>
          <cell r="AB945">
            <v>1</v>
          </cell>
          <cell r="AD945">
            <v>1.1021570725287184</v>
          </cell>
          <cell r="AE945">
            <v>0.37483706225316071</v>
          </cell>
          <cell r="AF945">
            <v>1.2615998075642324E-2</v>
          </cell>
          <cell r="AK945" t="str">
            <v/>
          </cell>
          <cell r="AL945" t="str">
            <v/>
          </cell>
          <cell r="AM945" t="str">
            <v/>
          </cell>
          <cell r="AN945" t="str">
            <v/>
          </cell>
          <cell r="AR945" t="str">
            <v/>
          </cell>
          <cell r="AS945" t="str">
            <v/>
          </cell>
          <cell r="AT945" t="str">
            <v/>
          </cell>
          <cell r="AU945" t="str">
            <v/>
          </cell>
          <cell r="AW945" t="str">
            <v/>
          </cell>
          <cell r="AX945" t="str">
            <v/>
          </cell>
          <cell r="AY945" t="str">
            <v/>
          </cell>
          <cell r="AZ945" t="str">
            <v/>
          </cell>
          <cell r="BB945" t="str">
            <v/>
          </cell>
          <cell r="BE945" t="str">
            <v/>
          </cell>
          <cell r="BG945" t="str">
            <v/>
          </cell>
          <cell r="BI945" t="str">
            <v/>
          </cell>
          <cell r="CH945" t="str">
            <v/>
          </cell>
          <cell r="CI945" t="str">
            <v/>
          </cell>
          <cell r="CJ945" t="str">
            <v/>
          </cell>
          <cell r="CK945" t="str">
            <v/>
          </cell>
          <cell r="CN945">
            <v>0</v>
          </cell>
          <cell r="CO945">
            <v>0</v>
          </cell>
          <cell r="CP945" t="b">
            <v>0</v>
          </cell>
          <cell r="CQ945" t="str">
            <v>c.4987G&gt;Y</v>
          </cell>
          <cell r="CX945" t="str">
            <v>BRCA2</v>
          </cell>
          <cell r="CY945" t="str">
            <v>c.4987G&gt;C</v>
          </cell>
          <cell r="DE945" t="b">
            <v>0</v>
          </cell>
          <cell r="DF945" t="str">
            <v>BRCA2</v>
          </cell>
          <cell r="DG945" t="str">
            <v>c.4987G&gt;C</v>
          </cell>
          <cell r="DN945" t="b">
            <v>0</v>
          </cell>
        </row>
        <row r="946">
          <cell r="B946" t="str">
            <v>c.5000C&gt;T</v>
          </cell>
          <cell r="C946" t="str">
            <v>p.(Ser1667Leu)</v>
          </cell>
          <cell r="D946" t="str">
            <v>5228C&gt;T</v>
          </cell>
          <cell r="E946" t="str">
            <v>S1667L</v>
          </cell>
          <cell r="G946" t="str">
            <v>c.5000C&gt;T</v>
          </cell>
          <cell r="O946">
            <v>0.02</v>
          </cell>
          <cell r="R946" t="str">
            <v/>
          </cell>
          <cell r="T946">
            <v>0.02</v>
          </cell>
          <cell r="U946" t="str">
            <v>Same</v>
          </cell>
          <cell r="Z946" t="str">
            <v/>
          </cell>
          <cell r="AK946" t="str">
            <v/>
          </cell>
          <cell r="AL946" t="str">
            <v/>
          </cell>
          <cell r="AM946" t="str">
            <v/>
          </cell>
          <cell r="AN946" t="str">
            <v/>
          </cell>
          <cell r="AR946" t="str">
            <v/>
          </cell>
          <cell r="AS946" t="str">
            <v/>
          </cell>
          <cell r="AT946" t="str">
            <v/>
          </cell>
          <cell r="AU946" t="str">
            <v/>
          </cell>
          <cell r="AW946" t="str">
            <v/>
          </cell>
          <cell r="AX946" t="str">
            <v/>
          </cell>
          <cell r="AY946" t="str">
            <v/>
          </cell>
          <cell r="AZ946" t="str">
            <v/>
          </cell>
          <cell r="BB946" t="str">
            <v/>
          </cell>
          <cell r="BE946" t="str">
            <v/>
          </cell>
          <cell r="BG946" t="str">
            <v/>
          </cell>
          <cell r="BI946" t="str">
            <v/>
          </cell>
          <cell r="CH946" t="str">
            <v/>
          </cell>
          <cell r="CI946" t="str">
            <v/>
          </cell>
          <cell r="CJ946" t="str">
            <v/>
          </cell>
          <cell r="CK946" t="str">
            <v/>
          </cell>
          <cell r="CN946">
            <v>0</v>
          </cell>
          <cell r="CO946">
            <v>0</v>
          </cell>
          <cell r="CP946" t="b">
            <v>1</v>
          </cell>
          <cell r="CQ946" t="str">
            <v>c.5000C&gt;T</v>
          </cell>
          <cell r="CX946" t="str">
            <v>BRCA2</v>
          </cell>
          <cell r="CY946" t="str">
            <v>c.5000C&gt;T</v>
          </cell>
          <cell r="DE946" t="b">
            <v>0</v>
          </cell>
          <cell r="DF946" t="str">
            <v>BRCA2</v>
          </cell>
          <cell r="DG946" t="str">
            <v>c.5000C&gt;T</v>
          </cell>
          <cell r="DN946" t="b">
            <v>0</v>
          </cell>
        </row>
        <row r="947">
          <cell r="B947" t="str">
            <v>c.5001A&gt;C</v>
          </cell>
          <cell r="C947" t="str">
            <v>p.(=)</v>
          </cell>
          <cell r="D947" t="str">
            <v>5229A&gt;C</v>
          </cell>
          <cell r="E947" t="str">
            <v>S1667S</v>
          </cell>
          <cell r="G947" t="str">
            <v>c.5001A&gt;C</v>
          </cell>
          <cell r="O947">
            <v>0.02</v>
          </cell>
          <cell r="R947" t="str">
            <v/>
          </cell>
          <cell r="T947">
            <v>0.02</v>
          </cell>
          <cell r="U947" t="str">
            <v>Same</v>
          </cell>
          <cell r="Z947" t="str">
            <v/>
          </cell>
          <cell r="AK947" t="str">
            <v/>
          </cell>
          <cell r="AL947" t="str">
            <v/>
          </cell>
          <cell r="AM947" t="str">
            <v/>
          </cell>
          <cell r="AN947" t="str">
            <v/>
          </cell>
          <cell r="AR947" t="str">
            <v/>
          </cell>
          <cell r="AS947" t="str">
            <v/>
          </cell>
          <cell r="AT947" t="str">
            <v/>
          </cell>
          <cell r="AU947" t="str">
            <v/>
          </cell>
          <cell r="AW947" t="str">
            <v/>
          </cell>
          <cell r="AX947" t="str">
            <v/>
          </cell>
          <cell r="AY947" t="str">
            <v/>
          </cell>
          <cell r="AZ947" t="str">
            <v/>
          </cell>
          <cell r="BB947" t="str">
            <v/>
          </cell>
          <cell r="BE947" t="str">
            <v/>
          </cell>
          <cell r="BG947" t="str">
            <v/>
          </cell>
          <cell r="BI947" t="str">
            <v/>
          </cell>
          <cell r="CH947" t="str">
            <v/>
          </cell>
          <cell r="CI947" t="str">
            <v/>
          </cell>
          <cell r="CJ947" t="str">
            <v/>
          </cell>
          <cell r="CK947" t="str">
            <v/>
          </cell>
          <cell r="CN947">
            <v>0</v>
          </cell>
          <cell r="CO947">
            <v>0</v>
          </cell>
          <cell r="CP947" t="b">
            <v>1</v>
          </cell>
          <cell r="CQ947" t="str">
            <v>c.5001A&gt;C</v>
          </cell>
          <cell r="CX947" t="str">
            <v>BRCA2</v>
          </cell>
          <cell r="CY947" t="str">
            <v>c.5001A&gt;C</v>
          </cell>
          <cell r="DE947" t="b">
            <v>0</v>
          </cell>
          <cell r="DF947" t="str">
            <v>BRCA2</v>
          </cell>
          <cell r="DG947" t="str">
            <v>c.5001A&gt;C</v>
          </cell>
          <cell r="DN947" t="b">
            <v>0</v>
          </cell>
        </row>
        <row r="948">
          <cell r="B948" t="str">
            <v>c.5003C&gt;G</v>
          </cell>
          <cell r="C948" t="str">
            <v>p.(Ala1668Gly)</v>
          </cell>
          <cell r="D948" t="str">
            <v>5231C&gt;G</v>
          </cell>
          <cell r="E948" t="str">
            <v>A1668G</v>
          </cell>
          <cell r="G948" t="str">
            <v>c.5003C&gt;G</v>
          </cell>
          <cell r="K948">
            <v>1.0246153856466556</v>
          </cell>
          <cell r="L948">
            <v>2.0650072830612678</v>
          </cell>
          <cell r="N948">
            <v>2.1158382336969734</v>
          </cell>
          <cell r="O948">
            <v>0.02</v>
          </cell>
          <cell r="P948">
            <v>4.3180372116264763E-2</v>
          </cell>
          <cell r="Q948">
            <v>4.1393006684612176E-2</v>
          </cell>
          <cell r="R948">
            <v>3</v>
          </cell>
          <cell r="T948">
            <v>0.02</v>
          </cell>
          <cell r="U948" t="str">
            <v>Same</v>
          </cell>
          <cell r="V948">
            <v>2.9999999329447746E-2</v>
          </cell>
          <cell r="Z948" t="str">
            <v/>
          </cell>
          <cell r="AA948">
            <v>1</v>
          </cell>
          <cell r="AB948">
            <v>1</v>
          </cell>
          <cell r="AD948">
            <v>1.0246153856466556</v>
          </cell>
          <cell r="AE948">
            <v>2.0650072830612678</v>
          </cell>
          <cell r="AF948">
            <v>6.1419131192145225E-2</v>
          </cell>
          <cell r="AK948" t="str">
            <v/>
          </cell>
          <cell r="AL948" t="str">
            <v/>
          </cell>
          <cell r="AM948" t="str">
            <v/>
          </cell>
          <cell r="AN948" t="str">
            <v/>
          </cell>
          <cell r="AR948" t="str">
            <v/>
          </cell>
          <cell r="AS948" t="str">
            <v/>
          </cell>
          <cell r="AT948" t="str">
            <v/>
          </cell>
          <cell r="AU948" t="str">
            <v/>
          </cell>
          <cell r="AW948" t="str">
            <v/>
          </cell>
          <cell r="AX948" t="str">
            <v/>
          </cell>
          <cell r="AY948" t="str">
            <v/>
          </cell>
          <cell r="AZ948" t="str">
            <v/>
          </cell>
          <cell r="BB948" t="str">
            <v/>
          </cell>
          <cell r="BE948" t="str">
            <v/>
          </cell>
          <cell r="BG948" t="str">
            <v/>
          </cell>
          <cell r="BI948" t="str">
            <v/>
          </cell>
          <cell r="CH948" t="str">
            <v/>
          </cell>
          <cell r="CI948" t="str">
            <v/>
          </cell>
          <cell r="CJ948" t="str">
            <v/>
          </cell>
          <cell r="CK948" t="str">
            <v/>
          </cell>
          <cell r="CN948">
            <v>0</v>
          </cell>
          <cell r="CO948">
            <v>0</v>
          </cell>
          <cell r="CP948" t="b">
            <v>1</v>
          </cell>
          <cell r="CQ948" t="str">
            <v>c.5003C&gt;G</v>
          </cell>
          <cell r="CX948" t="str">
            <v>BRCA2</v>
          </cell>
          <cell r="CY948" t="str">
            <v>c.5003C&gt;G</v>
          </cell>
          <cell r="DE948" t="b">
            <v>0</v>
          </cell>
          <cell r="DF948" t="str">
            <v>BRCA2</v>
          </cell>
          <cell r="DG948" t="str">
            <v>c.5003C&gt;G</v>
          </cell>
          <cell r="DN948" t="b">
            <v>0</v>
          </cell>
        </row>
        <row r="949">
          <cell r="B949" t="str">
            <v>c.5017A&gt;T</v>
          </cell>
          <cell r="C949" t="str">
            <v>p.(Thr1673Ser)</v>
          </cell>
          <cell r="D949" t="str">
            <v>5245A&gt;T</v>
          </cell>
          <cell r="E949" t="str">
            <v>T1673S</v>
          </cell>
          <cell r="G949" t="str">
            <v>c.5017A&gt;T</v>
          </cell>
          <cell r="K949">
            <v>1.0498366885038446</v>
          </cell>
          <cell r="L949">
            <v>2.6250128154969121</v>
          </cell>
          <cell r="N949">
            <v>2.7558347615014318</v>
          </cell>
          <cell r="O949">
            <v>0.02</v>
          </cell>
          <cell r="P949">
            <v>5.6241525744927183E-2</v>
          </cell>
          <cell r="Q949">
            <v>5.3246842103904374E-2</v>
          </cell>
          <cell r="R949">
            <v>3</v>
          </cell>
          <cell r="T949">
            <v>0.02</v>
          </cell>
          <cell r="U949" t="str">
            <v>Same</v>
          </cell>
          <cell r="V949">
            <v>2.9999999329447746E-2</v>
          </cell>
          <cell r="Z949" t="str">
            <v/>
          </cell>
          <cell r="AA949">
            <v>1</v>
          </cell>
          <cell r="AB949">
            <v>1</v>
          </cell>
          <cell r="AD949">
            <v>1.0498366885038446</v>
          </cell>
          <cell r="AE949">
            <v>2.6250128154969121</v>
          </cell>
          <cell r="AF949">
            <v>7.8538046143980661E-2</v>
          </cell>
          <cell r="AK949" t="str">
            <v/>
          </cell>
          <cell r="AL949" t="str">
            <v/>
          </cell>
          <cell r="AM949" t="str">
            <v/>
          </cell>
          <cell r="AN949" t="str">
            <v/>
          </cell>
          <cell r="AR949" t="str">
            <v/>
          </cell>
          <cell r="AS949" t="str">
            <v/>
          </cell>
          <cell r="AT949" t="str">
            <v/>
          </cell>
          <cell r="AU949" t="str">
            <v/>
          </cell>
          <cell r="AW949" t="str">
            <v/>
          </cell>
          <cell r="AX949" t="str">
            <v/>
          </cell>
          <cell r="AY949" t="str">
            <v/>
          </cell>
          <cell r="AZ949" t="str">
            <v/>
          </cell>
          <cell r="BB949" t="str">
            <v/>
          </cell>
          <cell r="BE949" t="str">
            <v/>
          </cell>
          <cell r="BG949" t="str">
            <v/>
          </cell>
          <cell r="BI949" t="str">
            <v/>
          </cell>
          <cell r="CH949" t="str">
            <v/>
          </cell>
          <cell r="CI949" t="str">
            <v/>
          </cell>
          <cell r="CJ949" t="str">
            <v/>
          </cell>
          <cell r="CK949" t="str">
            <v/>
          </cell>
          <cell r="CN949">
            <v>0</v>
          </cell>
          <cell r="CO949">
            <v>0</v>
          </cell>
          <cell r="CP949" t="b">
            <v>1</v>
          </cell>
          <cell r="CQ949" t="str">
            <v>c.5017A&gt;T</v>
          </cell>
          <cell r="CX949" t="str">
            <v>BRCA2</v>
          </cell>
          <cell r="CY949" t="str">
            <v>c.5017A&gt;T</v>
          </cell>
          <cell r="DE949" t="b">
            <v>0</v>
          </cell>
          <cell r="DF949" t="str">
            <v>BRCA2</v>
          </cell>
          <cell r="DG949" t="str">
            <v>c.5017A&gt;T</v>
          </cell>
          <cell r="DH949">
            <v>1.2004801921E-4</v>
          </cell>
          <cell r="DI949">
            <v>0</v>
          </cell>
          <cell r="DJ949">
            <v>0</v>
          </cell>
          <cell r="DK949">
            <v>0</v>
          </cell>
          <cell r="DL949">
            <v>0</v>
          </cell>
          <cell r="DM949">
            <v>0</v>
          </cell>
          <cell r="DN949" t="b">
            <v>0</v>
          </cell>
        </row>
        <row r="950">
          <cell r="B950" t="str">
            <v>c.5020A&gt;G</v>
          </cell>
          <cell r="C950" t="str">
            <v>p.(Ser1674Gly)</v>
          </cell>
          <cell r="D950" t="str">
            <v>5248A&gt;G</v>
          </cell>
          <cell r="E950" t="str">
            <v>S1674G</v>
          </cell>
          <cell r="G950" t="str">
            <v>c.5020A&gt;G</v>
          </cell>
          <cell r="K950">
            <v>1.2752893240679046</v>
          </cell>
          <cell r="L950">
            <v>0.23161943719655381</v>
          </cell>
          <cell r="N950">
            <v>0.29538179550338162</v>
          </cell>
          <cell r="O950">
            <v>0.02</v>
          </cell>
          <cell r="P950">
            <v>6.0281999082322782E-3</v>
          </cell>
          <cell r="Q950">
            <v>5.9920784614011392E-3</v>
          </cell>
          <cell r="R950">
            <v>2</v>
          </cell>
          <cell r="S950" t="str">
            <v>Multifac new calc</v>
          </cell>
          <cell r="T950">
            <v>0.02</v>
          </cell>
          <cell r="U950" t="str">
            <v>Same</v>
          </cell>
          <cell r="V950">
            <v>2.9999999329447746E-2</v>
          </cell>
          <cell r="Z950" t="str">
            <v/>
          </cell>
          <cell r="AA950">
            <v>1</v>
          </cell>
          <cell r="AB950">
            <v>1</v>
          </cell>
          <cell r="AD950">
            <v>1.2752893240679046</v>
          </cell>
          <cell r="AE950">
            <v>0.23161943719655381</v>
          </cell>
          <cell r="AF950">
            <v>9.0528170536955544E-3</v>
          </cell>
          <cell r="AK950" t="str">
            <v/>
          </cell>
          <cell r="AL950" t="str">
            <v/>
          </cell>
          <cell r="AM950" t="str">
            <v/>
          </cell>
          <cell r="AN950" t="str">
            <v/>
          </cell>
          <cell r="AR950" t="str">
            <v/>
          </cell>
          <cell r="AS950" t="str">
            <v/>
          </cell>
          <cell r="AT950" t="str">
            <v/>
          </cell>
          <cell r="AU950" t="str">
            <v/>
          </cell>
          <cell r="AW950" t="str">
            <v/>
          </cell>
          <cell r="AX950" t="str">
            <v/>
          </cell>
          <cell r="AY950" t="str">
            <v/>
          </cell>
          <cell r="AZ950" t="str">
            <v/>
          </cell>
          <cell r="BB950" t="str">
            <v/>
          </cell>
          <cell r="BE950" t="str">
            <v/>
          </cell>
          <cell r="BG950" t="str">
            <v/>
          </cell>
          <cell r="BI950" t="str">
            <v/>
          </cell>
          <cell r="CH950" t="str">
            <v/>
          </cell>
          <cell r="CI950" t="str">
            <v/>
          </cell>
          <cell r="CJ950" t="str">
            <v/>
          </cell>
          <cell r="CK950" t="str">
            <v/>
          </cell>
          <cell r="CN950">
            <v>0</v>
          </cell>
          <cell r="CO950">
            <v>0</v>
          </cell>
          <cell r="CP950" t="b">
            <v>1</v>
          </cell>
          <cell r="CQ950" t="str">
            <v>c.5020A&gt;G</v>
          </cell>
          <cell r="CX950" t="str">
            <v>BRCA2</v>
          </cell>
          <cell r="CY950" t="str">
            <v>c.5020A&gt;G</v>
          </cell>
          <cell r="DE950" t="b">
            <v>0</v>
          </cell>
          <cell r="DF950" t="str">
            <v>BRCA2</v>
          </cell>
          <cell r="DG950" t="str">
            <v>c.5020A&gt;G</v>
          </cell>
          <cell r="DH950">
            <v>2.4026910139000001E-4</v>
          </cell>
          <cell r="DI950">
            <v>0</v>
          </cell>
          <cell r="DJ950">
            <v>0</v>
          </cell>
          <cell r="DK950">
            <v>0</v>
          </cell>
          <cell r="DL950">
            <v>0</v>
          </cell>
          <cell r="DM950">
            <v>0</v>
          </cell>
          <cell r="DN950" t="b">
            <v>0</v>
          </cell>
        </row>
        <row r="951">
          <cell r="B951" t="str">
            <v>c.5023T&gt;C</v>
          </cell>
          <cell r="C951" t="str">
            <v>p.(Cys1675Arg)</v>
          </cell>
          <cell r="D951" t="str">
            <v>5251T&gt;C</v>
          </cell>
          <cell r="E951" t="str">
            <v>C1675R</v>
          </cell>
          <cell r="G951" t="str">
            <v>c.5023T&gt;C</v>
          </cell>
          <cell r="O951">
            <v>0.02</v>
          </cell>
          <cell r="R951" t="str">
            <v/>
          </cell>
          <cell r="T951">
            <v>0.02</v>
          </cell>
          <cell r="U951" t="str">
            <v>Same</v>
          </cell>
          <cell r="Z951" t="str">
            <v/>
          </cell>
          <cell r="AK951" t="str">
            <v/>
          </cell>
          <cell r="AL951" t="str">
            <v/>
          </cell>
          <cell r="AM951" t="str">
            <v/>
          </cell>
          <cell r="AN951" t="str">
            <v/>
          </cell>
          <cell r="AR951" t="str">
            <v/>
          </cell>
          <cell r="AS951" t="str">
            <v/>
          </cell>
          <cell r="AT951" t="str">
            <v/>
          </cell>
          <cell r="AU951" t="str">
            <v/>
          </cell>
          <cell r="AW951" t="str">
            <v/>
          </cell>
          <cell r="AX951" t="str">
            <v/>
          </cell>
          <cell r="AY951" t="str">
            <v/>
          </cell>
          <cell r="AZ951" t="str">
            <v/>
          </cell>
          <cell r="BB951" t="str">
            <v/>
          </cell>
          <cell r="BE951" t="str">
            <v/>
          </cell>
          <cell r="BG951" t="str">
            <v/>
          </cell>
          <cell r="BI951" t="str">
            <v/>
          </cell>
          <cell r="CH951" t="str">
            <v/>
          </cell>
          <cell r="CI951" t="str">
            <v/>
          </cell>
          <cell r="CJ951" t="str">
            <v/>
          </cell>
          <cell r="CK951" t="str">
            <v/>
          </cell>
          <cell r="CN951">
            <v>0</v>
          </cell>
          <cell r="CO951">
            <v>0</v>
          </cell>
          <cell r="CP951" t="b">
            <v>1</v>
          </cell>
          <cell r="CQ951" t="str">
            <v>c.5023T&gt;C</v>
          </cell>
          <cell r="CX951" t="str">
            <v>BRCA2</v>
          </cell>
          <cell r="CY951" t="str">
            <v>c.5023T&gt;C</v>
          </cell>
          <cell r="DE951" t="b">
            <v>0</v>
          </cell>
          <cell r="DF951" t="str">
            <v>BRCA2</v>
          </cell>
          <cell r="DG951" t="str">
            <v>c.5023T&gt;C</v>
          </cell>
          <cell r="DN951" t="b">
            <v>0</v>
          </cell>
        </row>
        <row r="952">
          <cell r="B952" t="str">
            <v>c.5025T&gt;C</v>
          </cell>
          <cell r="C952" t="str">
            <v>p.(=)</v>
          </cell>
          <cell r="D952" t="str">
            <v>5253T&gt;C</v>
          </cell>
          <cell r="E952" t="str">
            <v>C1675C</v>
          </cell>
          <cell r="O952">
            <v>0.02</v>
          </cell>
          <cell r="R952" t="str">
            <v/>
          </cell>
          <cell r="T952">
            <v>0.02</v>
          </cell>
          <cell r="U952" t="str">
            <v>Same</v>
          </cell>
          <cell r="Z952" t="str">
            <v/>
          </cell>
          <cell r="AK952" t="str">
            <v/>
          </cell>
          <cell r="AL952" t="str">
            <v/>
          </cell>
          <cell r="AM952" t="str">
            <v/>
          </cell>
          <cell r="AN952" t="str">
            <v/>
          </cell>
          <cell r="AR952" t="str">
            <v/>
          </cell>
          <cell r="AS952" t="str">
            <v/>
          </cell>
          <cell r="AT952" t="str">
            <v/>
          </cell>
          <cell r="AU952" t="str">
            <v/>
          </cell>
          <cell r="AW952" t="str">
            <v/>
          </cell>
          <cell r="AX952" t="str">
            <v/>
          </cell>
          <cell r="AY952" t="str">
            <v/>
          </cell>
          <cell r="AZ952" t="str">
            <v/>
          </cell>
          <cell r="BB952" t="str">
            <v/>
          </cell>
          <cell r="BE952" t="str">
            <v/>
          </cell>
          <cell r="BG952" t="str">
            <v/>
          </cell>
          <cell r="BI952" t="str">
            <v/>
          </cell>
          <cell r="CH952" t="str">
            <v/>
          </cell>
          <cell r="CI952" t="str">
            <v/>
          </cell>
          <cell r="CJ952" t="str">
            <v/>
          </cell>
          <cell r="CK952" t="str">
            <v/>
          </cell>
          <cell r="CN952">
            <v>0</v>
          </cell>
          <cell r="CO952">
            <v>0</v>
          </cell>
          <cell r="CP952" t="b">
            <v>1</v>
          </cell>
          <cell r="CQ952" t="str">
            <v>c.5025T&gt;C</v>
          </cell>
          <cell r="CX952" t="str">
            <v>BRCA2</v>
          </cell>
          <cell r="CY952" t="str">
            <v>c.5025T&gt;C</v>
          </cell>
          <cell r="DE952" t="b">
            <v>0</v>
          </cell>
          <cell r="DF952" t="str">
            <v>BRCA2</v>
          </cell>
          <cell r="DG952" t="str">
            <v>c.5025T&gt;C</v>
          </cell>
          <cell r="DH952">
            <v>0</v>
          </cell>
          <cell r="DI952">
            <v>0</v>
          </cell>
          <cell r="DJ952">
            <v>0</v>
          </cell>
          <cell r="DK952">
            <v>0</v>
          </cell>
          <cell r="DL952">
            <v>1.8749765628000001E-5</v>
          </cell>
          <cell r="DM952">
            <v>0</v>
          </cell>
          <cell r="DN952" t="b">
            <v>0</v>
          </cell>
        </row>
        <row r="953">
          <cell r="B953" t="str">
            <v>c.5027G&gt;A</v>
          </cell>
          <cell r="C953" t="str">
            <v>p.(Ser1676Asn)</v>
          </cell>
          <cell r="D953" t="str">
            <v>5255G&gt;A</v>
          </cell>
          <cell r="E953" t="str">
            <v>S1676N</v>
          </cell>
          <cell r="G953" t="str">
            <v>c.5027G&gt;A</v>
          </cell>
          <cell r="O953">
            <v>0.02</v>
          </cell>
          <cell r="R953" t="str">
            <v/>
          </cell>
          <cell r="T953">
            <v>0.02</v>
          </cell>
          <cell r="U953" t="str">
            <v>Same</v>
          </cell>
          <cell r="Z953" t="str">
            <v/>
          </cell>
          <cell r="AK953" t="str">
            <v/>
          </cell>
          <cell r="AL953" t="str">
            <v/>
          </cell>
          <cell r="AM953" t="str">
            <v/>
          </cell>
          <cell r="AN953" t="str">
            <v/>
          </cell>
          <cell r="AR953" t="str">
            <v/>
          </cell>
          <cell r="AS953" t="str">
            <v/>
          </cell>
          <cell r="AT953" t="str">
            <v/>
          </cell>
          <cell r="AU953" t="str">
            <v/>
          </cell>
          <cell r="AW953" t="str">
            <v/>
          </cell>
          <cell r="AX953" t="str">
            <v/>
          </cell>
          <cell r="AY953" t="str">
            <v/>
          </cell>
          <cell r="AZ953" t="str">
            <v/>
          </cell>
          <cell r="BB953" t="str">
            <v/>
          </cell>
          <cell r="BE953" t="str">
            <v/>
          </cell>
          <cell r="BG953" t="str">
            <v/>
          </cell>
          <cell r="BI953" t="str">
            <v/>
          </cell>
          <cell r="CH953" t="str">
            <v/>
          </cell>
          <cell r="CI953" t="str">
            <v/>
          </cell>
          <cell r="CJ953" t="str">
            <v/>
          </cell>
          <cell r="CK953" t="str">
            <v/>
          </cell>
          <cell r="CN953">
            <v>0</v>
          </cell>
          <cell r="CO953">
            <v>0</v>
          </cell>
          <cell r="CP953" t="b">
            <v>1</v>
          </cell>
          <cell r="CQ953" t="str">
            <v>c.5027G&gt;A</v>
          </cell>
          <cell r="CX953" t="str">
            <v>BRCA2</v>
          </cell>
          <cell r="CY953" t="str">
            <v>c.5027G&gt;A</v>
          </cell>
          <cell r="DE953" t="b">
            <v>0</v>
          </cell>
          <cell r="DF953" t="str">
            <v>BRCA2</v>
          </cell>
          <cell r="DG953" t="str">
            <v>c.5027G&gt;A</v>
          </cell>
          <cell r="DN953" t="b">
            <v>0</v>
          </cell>
        </row>
        <row r="954">
          <cell r="B954" t="str">
            <v>c.502C&gt;A</v>
          </cell>
          <cell r="C954" t="str">
            <v>p.(Pro168Thr)</v>
          </cell>
          <cell r="D954" t="str">
            <v>730C&gt;A</v>
          </cell>
          <cell r="E954" t="str">
            <v>P168T</v>
          </cell>
          <cell r="I954">
            <v>1</v>
          </cell>
          <cell r="K954">
            <v>8.0970219113458267E-2</v>
          </cell>
          <cell r="L954">
            <v>1.9110946050978826E-2</v>
          </cell>
          <cell r="N954">
            <v>1.5474174892132354E-3</v>
          </cell>
          <cell r="O954">
            <v>0.02</v>
          </cell>
          <cell r="P954">
            <v>3.1579948759453783E-5</v>
          </cell>
          <cell r="Q954">
            <v>3.1578951497783607E-5</v>
          </cell>
          <cell r="R954">
            <v>1</v>
          </cell>
          <cell r="S954" t="str">
            <v>Multifac new calc</v>
          </cell>
          <cell r="T954">
            <v>0.02</v>
          </cell>
          <cell r="U954" t="str">
            <v>Same</v>
          </cell>
          <cell r="V954">
            <v>0.34999999403953552</v>
          </cell>
          <cell r="Z954" t="str">
            <v/>
          </cell>
          <cell r="AA954">
            <v>1</v>
          </cell>
          <cell r="AB954">
            <v>1</v>
          </cell>
          <cell r="AD954">
            <v>8.0970219113458267E-2</v>
          </cell>
          <cell r="AE954">
            <v>1.9110946050978826E-2</v>
          </cell>
          <cell r="AF954">
            <v>8.3253109451557469E-4</v>
          </cell>
          <cell r="AJ954">
            <v>0.02</v>
          </cell>
          <cell r="AK954" t="str">
            <v>3.16×10−5</v>
          </cell>
          <cell r="AL954" t="str">
            <v>Lindor 2012</v>
          </cell>
          <cell r="AM954" t="str">
            <v>Easton et al., 2007</v>
          </cell>
          <cell r="AN954" t="str">
            <v>Y</v>
          </cell>
          <cell r="AO954">
            <v>0.02</v>
          </cell>
          <cell r="AP954">
            <v>3.0000000000000001E-5</v>
          </cell>
          <cell r="AR954">
            <v>1</v>
          </cell>
          <cell r="AS954" t="str">
            <v>-</v>
          </cell>
          <cell r="AT954">
            <v>1.9050000000000001E-2</v>
          </cell>
          <cell r="AU954">
            <v>8.1280000000000005E-2</v>
          </cell>
          <cell r="AV954">
            <v>1.5499999999999999E-3</v>
          </cell>
          <cell r="AW954" t="str">
            <v>Easton DF et al., Am J Hum Genet, 81: 873-883, 2007.</v>
          </cell>
          <cell r="AX954" t="str">
            <v/>
          </cell>
          <cell r="AY954" t="str">
            <v/>
          </cell>
          <cell r="AZ954" t="str">
            <v/>
          </cell>
          <cell r="BB954" t="str">
            <v/>
          </cell>
          <cell r="BE954" t="str">
            <v/>
          </cell>
          <cell r="BG954" t="str">
            <v/>
          </cell>
          <cell r="BI954" t="str">
            <v/>
          </cell>
          <cell r="CH954" t="str">
            <v/>
          </cell>
          <cell r="CI954" t="str">
            <v/>
          </cell>
          <cell r="CJ954" t="str">
            <v/>
          </cell>
          <cell r="CK954" t="str">
            <v/>
          </cell>
          <cell r="CN954">
            <v>0</v>
          </cell>
          <cell r="CO954">
            <v>0</v>
          </cell>
          <cell r="CP954" t="b">
            <v>1</v>
          </cell>
          <cell r="CQ954" t="str">
            <v>c.502C&gt;A</v>
          </cell>
          <cell r="CX954" t="str">
            <v>BRCA2</v>
          </cell>
          <cell r="CY954" t="str">
            <v>c.502C&gt;A</v>
          </cell>
          <cell r="DE954" t="b">
            <v>0</v>
          </cell>
          <cell r="DF954" t="str">
            <v>BRCA2</v>
          </cell>
          <cell r="DG954" t="str">
            <v>c.502C&gt;A</v>
          </cell>
          <cell r="DH954">
            <v>0</v>
          </cell>
          <cell r="DI954">
            <v>0</v>
          </cell>
          <cell r="DJ954">
            <v>0</v>
          </cell>
          <cell r="DK954">
            <v>0</v>
          </cell>
          <cell r="DL954">
            <v>1.8748359519E-5</v>
          </cell>
          <cell r="DM954">
            <v>0</v>
          </cell>
          <cell r="DN954" t="b">
            <v>0</v>
          </cell>
        </row>
        <row r="955">
          <cell r="B955" t="str">
            <v>c.502C&gt;G</v>
          </cell>
          <cell r="C955" t="str">
            <v>p.(Pro168Ala)</v>
          </cell>
          <cell r="D955" t="str">
            <v>730C&gt;G</v>
          </cell>
          <cell r="E955" t="str">
            <v>P168A</v>
          </cell>
          <cell r="G955" t="str">
            <v>c.502C&gt;G</v>
          </cell>
          <cell r="K955">
            <v>1.0246153856466556</v>
          </cell>
          <cell r="L955">
            <v>0.49198112771795649</v>
          </cell>
          <cell r="N955">
            <v>0.50409143290761049</v>
          </cell>
          <cell r="O955">
            <v>0.02</v>
          </cell>
          <cell r="P955">
            <v>1.0287580263420623E-2</v>
          </cell>
          <cell r="Q955">
            <v>1.018282364783526E-2</v>
          </cell>
          <cell r="R955">
            <v>3</v>
          </cell>
          <cell r="T955">
            <v>0.02</v>
          </cell>
          <cell r="U955" t="str">
            <v>Same</v>
          </cell>
          <cell r="V955">
            <v>0.34999999403953552</v>
          </cell>
          <cell r="Z955" t="str">
            <v/>
          </cell>
          <cell r="AA955">
            <v>1</v>
          </cell>
          <cell r="AB955">
            <v>1</v>
          </cell>
          <cell r="AD955">
            <v>1.0246153856466556</v>
          </cell>
          <cell r="AE955">
            <v>0.49198112771795649</v>
          </cell>
          <cell r="AF955">
            <v>0.21348640609029079</v>
          </cell>
          <cell r="AK955" t="str">
            <v/>
          </cell>
          <cell r="AL955" t="str">
            <v/>
          </cell>
          <cell r="AM955" t="str">
            <v/>
          </cell>
          <cell r="AN955" t="str">
            <v/>
          </cell>
          <cell r="AR955" t="str">
            <v/>
          </cell>
          <cell r="AS955" t="str">
            <v/>
          </cell>
          <cell r="AT955" t="str">
            <v/>
          </cell>
          <cell r="AU955" t="str">
            <v/>
          </cell>
          <cell r="AW955" t="str">
            <v/>
          </cell>
          <cell r="AX955" t="str">
            <v/>
          </cell>
          <cell r="AY955" t="str">
            <v/>
          </cell>
          <cell r="AZ955" t="str">
            <v/>
          </cell>
          <cell r="BB955" t="str">
            <v/>
          </cell>
          <cell r="BE955" t="str">
            <v/>
          </cell>
          <cell r="BG955" t="str">
            <v/>
          </cell>
          <cell r="BI955" t="str">
            <v/>
          </cell>
          <cell r="CH955" t="str">
            <v/>
          </cell>
          <cell r="CI955" t="str">
            <v/>
          </cell>
          <cell r="CJ955" t="str">
            <v/>
          </cell>
          <cell r="CK955" t="str">
            <v/>
          </cell>
          <cell r="CN955">
            <v>0</v>
          </cell>
          <cell r="CO955">
            <v>0</v>
          </cell>
          <cell r="CP955" t="b">
            <v>1</v>
          </cell>
          <cell r="CQ955" t="str">
            <v>c.502C&gt;G</v>
          </cell>
          <cell r="CX955" t="str">
            <v>BRCA2</v>
          </cell>
          <cell r="CY955" t="str">
            <v>c.502C&gt;G</v>
          </cell>
          <cell r="DE955" t="b">
            <v>0</v>
          </cell>
          <cell r="DF955" t="str">
            <v>BRCA2</v>
          </cell>
          <cell r="DG955" t="str">
            <v>c.502C&gt;G</v>
          </cell>
          <cell r="DN955" t="b">
            <v>0</v>
          </cell>
        </row>
        <row r="956">
          <cell r="B956" t="str">
            <v>c.5033A&gt;C</v>
          </cell>
          <cell r="C956" t="str">
            <v>p.(Lys1678Thr)</v>
          </cell>
          <cell r="D956" t="str">
            <v>5261A&gt;C</v>
          </cell>
          <cell r="E956" t="str">
            <v>K1678T</v>
          </cell>
          <cell r="G956" t="str">
            <v>c.5033A&gt;C</v>
          </cell>
          <cell r="O956">
            <v>0.02</v>
          </cell>
          <cell r="R956" t="str">
            <v/>
          </cell>
          <cell r="T956">
            <v>0.02</v>
          </cell>
          <cell r="U956" t="str">
            <v>Same</v>
          </cell>
          <cell r="Z956" t="str">
            <v/>
          </cell>
          <cell r="AK956" t="str">
            <v/>
          </cell>
          <cell r="AL956" t="str">
            <v/>
          </cell>
          <cell r="AM956" t="str">
            <v/>
          </cell>
          <cell r="AN956" t="str">
            <v/>
          </cell>
          <cell r="AR956" t="str">
            <v/>
          </cell>
          <cell r="AS956" t="str">
            <v/>
          </cell>
          <cell r="AT956" t="str">
            <v/>
          </cell>
          <cell r="AU956" t="str">
            <v/>
          </cell>
          <cell r="AW956" t="str">
            <v/>
          </cell>
          <cell r="AX956" t="str">
            <v/>
          </cell>
          <cell r="AY956" t="str">
            <v/>
          </cell>
          <cell r="AZ956" t="str">
            <v/>
          </cell>
          <cell r="BB956" t="str">
            <v/>
          </cell>
          <cell r="BE956" t="str">
            <v/>
          </cell>
          <cell r="BG956" t="str">
            <v/>
          </cell>
          <cell r="BI956" t="str">
            <v/>
          </cell>
          <cell r="CH956" t="str">
            <v/>
          </cell>
          <cell r="CI956" t="str">
            <v/>
          </cell>
          <cell r="CJ956" t="str">
            <v/>
          </cell>
          <cell r="CK956" t="str">
            <v/>
          </cell>
          <cell r="CN956">
            <v>0</v>
          </cell>
          <cell r="CO956">
            <v>0</v>
          </cell>
          <cell r="CP956" t="b">
            <v>1</v>
          </cell>
          <cell r="CQ956" t="str">
            <v>c.5033A&gt;C</v>
          </cell>
          <cell r="CX956" t="str">
            <v>BRCA2</v>
          </cell>
          <cell r="CY956" t="str">
            <v>c.5033A&gt;C</v>
          </cell>
          <cell r="DE956" t="b">
            <v>0</v>
          </cell>
          <cell r="DF956" t="str">
            <v>BRCA2</v>
          </cell>
          <cell r="DG956" t="str">
            <v>c.5033A&gt;C</v>
          </cell>
          <cell r="DN956" t="b">
            <v>0</v>
          </cell>
        </row>
        <row r="957">
          <cell r="B957" t="str">
            <v>c.5035A&gt;C</v>
          </cell>
          <cell r="C957" t="str">
            <v>p.(Thr1679Pro)</v>
          </cell>
          <cell r="D957" t="str">
            <v>5263A&gt;C</v>
          </cell>
          <cell r="E957" t="str">
            <v>T1679P</v>
          </cell>
          <cell r="G957" t="str">
            <v>c.5035A&gt;C</v>
          </cell>
          <cell r="O957">
            <v>0.02</v>
          </cell>
          <cell r="R957" t="str">
            <v/>
          </cell>
          <cell r="T957">
            <v>0.02</v>
          </cell>
          <cell r="U957" t="str">
            <v>Same</v>
          </cell>
          <cell r="Z957" t="str">
            <v/>
          </cell>
          <cell r="AA957">
            <v>1</v>
          </cell>
          <cell r="AB957">
            <v>1</v>
          </cell>
          <cell r="AD957">
            <v>1</v>
          </cell>
          <cell r="AE957">
            <v>1</v>
          </cell>
          <cell r="AK957" t="str">
            <v/>
          </cell>
          <cell r="AL957" t="str">
            <v/>
          </cell>
          <cell r="AM957" t="str">
            <v/>
          </cell>
          <cell r="AN957" t="str">
            <v/>
          </cell>
          <cell r="AR957" t="str">
            <v/>
          </cell>
          <cell r="AS957" t="str">
            <v/>
          </cell>
          <cell r="AT957" t="str">
            <v/>
          </cell>
          <cell r="AU957" t="str">
            <v/>
          </cell>
          <cell r="AW957" t="str">
            <v/>
          </cell>
          <cell r="AX957" t="str">
            <v/>
          </cell>
          <cell r="AY957" t="str">
            <v/>
          </cell>
          <cell r="AZ957" t="str">
            <v/>
          </cell>
          <cell r="BB957" t="str">
            <v/>
          </cell>
          <cell r="BE957" t="str">
            <v/>
          </cell>
          <cell r="BG957" t="str">
            <v/>
          </cell>
          <cell r="BI957" t="str">
            <v/>
          </cell>
          <cell r="CH957" t="str">
            <v/>
          </cell>
          <cell r="CI957" t="str">
            <v/>
          </cell>
          <cell r="CJ957" t="str">
            <v/>
          </cell>
          <cell r="CK957" t="str">
            <v/>
          </cell>
          <cell r="CN957">
            <v>0</v>
          </cell>
          <cell r="CO957">
            <v>0</v>
          </cell>
          <cell r="CP957" t="b">
            <v>1</v>
          </cell>
          <cell r="CQ957" t="str">
            <v>c.5035A&gt;C</v>
          </cell>
          <cell r="CX957" t="str">
            <v>BRCA2</v>
          </cell>
          <cell r="CY957" t="str">
            <v>c.5035A&gt;C</v>
          </cell>
          <cell r="DE957" t="b">
            <v>0</v>
          </cell>
          <cell r="DF957" t="str">
            <v>BRCA2</v>
          </cell>
          <cell r="DG957" t="str">
            <v>c.5035A&gt;C</v>
          </cell>
          <cell r="DN957" t="b">
            <v>0</v>
          </cell>
        </row>
        <row r="958">
          <cell r="B958" t="str">
            <v>c.5039C&gt;T</v>
          </cell>
          <cell r="C958" t="str">
            <v>p.(Ser1680Phe)</v>
          </cell>
          <cell r="D958" t="str">
            <v>5267C&gt;T</v>
          </cell>
          <cell r="E958" t="str">
            <v>S1680F</v>
          </cell>
          <cell r="G958" t="str">
            <v>c.5039C&gt;T</v>
          </cell>
          <cell r="O958">
            <v>0.3</v>
          </cell>
          <cell r="R958" t="str">
            <v/>
          </cell>
          <cell r="T958">
            <v>0.3</v>
          </cell>
          <cell r="U958" t="str">
            <v>Same</v>
          </cell>
          <cell r="Z958" t="str">
            <v/>
          </cell>
          <cell r="AK958" t="str">
            <v/>
          </cell>
          <cell r="AL958" t="str">
            <v/>
          </cell>
          <cell r="AM958" t="str">
            <v/>
          </cell>
          <cell r="AN958" t="str">
            <v/>
          </cell>
          <cell r="AR958" t="str">
            <v/>
          </cell>
          <cell r="AS958" t="str">
            <v/>
          </cell>
          <cell r="AT958" t="str">
            <v/>
          </cell>
          <cell r="AU958" t="str">
            <v/>
          </cell>
          <cell r="AW958" t="str">
            <v/>
          </cell>
          <cell r="AX958" t="str">
            <v/>
          </cell>
          <cell r="AY958" t="str">
            <v/>
          </cell>
          <cell r="AZ958" t="str">
            <v/>
          </cell>
          <cell r="BB958" t="str">
            <v/>
          </cell>
          <cell r="BE958" t="str">
            <v/>
          </cell>
          <cell r="BG958" t="str">
            <v/>
          </cell>
          <cell r="BI958" t="str">
            <v/>
          </cell>
          <cell r="CH958" t="str">
            <v/>
          </cell>
          <cell r="CI958" t="str">
            <v/>
          </cell>
          <cell r="CJ958" t="str">
            <v/>
          </cell>
          <cell r="CK958" t="str">
            <v/>
          </cell>
          <cell r="CN958">
            <v>0</v>
          </cell>
          <cell r="CO958">
            <v>0</v>
          </cell>
          <cell r="CP958" t="b">
            <v>1</v>
          </cell>
          <cell r="CQ958" t="str">
            <v>c.5039C&gt;T</v>
          </cell>
          <cell r="CX958" t="str">
            <v>BRCA2</v>
          </cell>
          <cell r="CY958" t="str">
            <v>c.5039C&gt;T</v>
          </cell>
          <cell r="DE958" t="b">
            <v>0</v>
          </cell>
          <cell r="DF958" t="str">
            <v>BRCA2</v>
          </cell>
          <cell r="DG958" t="str">
            <v>c.5039C&gt;T</v>
          </cell>
          <cell r="DN958" t="b">
            <v>0</v>
          </cell>
        </row>
        <row r="959">
          <cell r="B959" t="str">
            <v>c.5045G&gt;A</v>
          </cell>
          <cell r="C959" t="str">
            <v>p.(Ser1682Asn)</v>
          </cell>
          <cell r="D959" t="str">
            <v>5273G&gt;A</v>
          </cell>
          <cell r="E959" t="str">
            <v>S1682N</v>
          </cell>
          <cell r="G959" t="str">
            <v>c.5045G&gt;A</v>
          </cell>
          <cell r="O959">
            <v>0.02</v>
          </cell>
          <cell r="R959" t="str">
            <v/>
          </cell>
          <cell r="T959">
            <v>0.02</v>
          </cell>
          <cell r="U959" t="str">
            <v>Same</v>
          </cell>
          <cell r="Z959" t="str">
            <v/>
          </cell>
          <cell r="AK959" t="str">
            <v/>
          </cell>
          <cell r="AL959" t="str">
            <v/>
          </cell>
          <cell r="AM959" t="str">
            <v/>
          </cell>
          <cell r="AN959" t="str">
            <v/>
          </cell>
          <cell r="AR959" t="str">
            <v/>
          </cell>
          <cell r="AS959" t="str">
            <v/>
          </cell>
          <cell r="AT959" t="str">
            <v/>
          </cell>
          <cell r="AU959" t="str">
            <v/>
          </cell>
          <cell r="AW959" t="str">
            <v/>
          </cell>
          <cell r="AX959" t="str">
            <v/>
          </cell>
          <cell r="AY959" t="str">
            <v/>
          </cell>
          <cell r="AZ959" t="str">
            <v/>
          </cell>
          <cell r="BB959" t="str">
            <v/>
          </cell>
          <cell r="BE959" t="str">
            <v/>
          </cell>
          <cell r="BG959" t="str">
            <v/>
          </cell>
          <cell r="BI959" t="str">
            <v/>
          </cell>
          <cell r="CH959" t="str">
            <v/>
          </cell>
          <cell r="CI959" t="str">
            <v/>
          </cell>
          <cell r="CJ959" t="str">
            <v/>
          </cell>
          <cell r="CK959" t="str">
            <v/>
          </cell>
          <cell r="CN959">
            <v>0</v>
          </cell>
          <cell r="CO959">
            <v>0</v>
          </cell>
          <cell r="CP959" t="b">
            <v>1</v>
          </cell>
          <cell r="CQ959" t="str">
            <v>c.5045G&gt;A</v>
          </cell>
          <cell r="CX959" t="str">
            <v>BRCA2</v>
          </cell>
          <cell r="CY959" t="str">
            <v>c.5045G&gt;A</v>
          </cell>
          <cell r="DE959" t="b">
            <v>0</v>
          </cell>
          <cell r="DF959" t="str">
            <v>BRCA2</v>
          </cell>
          <cell r="DG959" t="str">
            <v>c.5045G&gt;A</v>
          </cell>
          <cell r="DN959" t="b">
            <v>0</v>
          </cell>
        </row>
        <row r="960">
          <cell r="B960" t="str">
            <v>c.5049G&gt;A</v>
          </cell>
          <cell r="C960" t="str">
            <v>p.(=)</v>
          </cell>
          <cell r="D960" t="str">
            <v>5277G&gt;A</v>
          </cell>
          <cell r="E960" t="str">
            <v>Q1683Q</v>
          </cell>
          <cell r="O960">
            <v>0.02</v>
          </cell>
          <cell r="R960" t="str">
            <v/>
          </cell>
          <cell r="T960">
            <v>0.02</v>
          </cell>
          <cell r="U960" t="str">
            <v>Same</v>
          </cell>
          <cell r="Z960" t="str">
            <v/>
          </cell>
          <cell r="AK960" t="str">
            <v/>
          </cell>
          <cell r="AL960" t="str">
            <v/>
          </cell>
          <cell r="AM960" t="str">
            <v/>
          </cell>
          <cell r="AN960" t="str">
            <v/>
          </cell>
          <cell r="AR960" t="str">
            <v/>
          </cell>
          <cell r="AS960" t="str">
            <v/>
          </cell>
          <cell r="AT960" t="str">
            <v/>
          </cell>
          <cell r="AU960" t="str">
            <v/>
          </cell>
          <cell r="AW960" t="str">
            <v/>
          </cell>
          <cell r="AX960" t="str">
            <v/>
          </cell>
          <cell r="AY960" t="str">
            <v/>
          </cell>
          <cell r="AZ960" t="str">
            <v/>
          </cell>
          <cell r="BB960" t="str">
            <v/>
          </cell>
          <cell r="BE960" t="str">
            <v/>
          </cell>
          <cell r="BG960" t="str">
            <v/>
          </cell>
          <cell r="BI960" t="str">
            <v/>
          </cell>
          <cell r="CH960" t="str">
            <v/>
          </cell>
          <cell r="CI960" t="str">
            <v/>
          </cell>
          <cell r="CJ960" t="str">
            <v/>
          </cell>
          <cell r="CK960" t="str">
            <v/>
          </cell>
          <cell r="CN960">
            <v>0</v>
          </cell>
          <cell r="CO960">
            <v>0</v>
          </cell>
          <cell r="CP960" t="b">
            <v>1</v>
          </cell>
          <cell r="CQ960" t="str">
            <v>c.5049G&gt;A</v>
          </cell>
          <cell r="CX960" t="str">
            <v>BRCA2</v>
          </cell>
          <cell r="CY960" t="str">
            <v>c.5049G&gt;A</v>
          </cell>
          <cell r="DE960" t="b">
            <v>0</v>
          </cell>
          <cell r="DF960" t="str">
            <v>BRCA2</v>
          </cell>
          <cell r="DG960" t="str">
            <v>c.5049G&gt;A</v>
          </cell>
          <cell r="DH960">
            <v>0</v>
          </cell>
          <cell r="DI960">
            <v>0</v>
          </cell>
          <cell r="DJ960">
            <v>0</v>
          </cell>
          <cell r="DK960">
            <v>3.0303030303E-4</v>
          </cell>
          <cell r="DL960">
            <v>0</v>
          </cell>
          <cell r="DM960">
            <v>0</v>
          </cell>
          <cell r="DN960" t="b">
            <v>0</v>
          </cell>
        </row>
        <row r="961">
          <cell r="B961" t="str">
            <v>c.5051C&gt;G</v>
          </cell>
          <cell r="C961" t="str">
            <v>p.(Thr1684Ser)</v>
          </cell>
          <cell r="D961" t="str">
            <v>5279C&gt;G</v>
          </cell>
          <cell r="E961" t="str">
            <v>T1684S</v>
          </cell>
          <cell r="G961" t="str">
            <v>c.5051C&gt;G</v>
          </cell>
          <cell r="K961">
            <v>1.0498366885038446</v>
          </cell>
          <cell r="L961">
            <v>0.98334016962208126</v>
          </cell>
          <cell r="N961">
            <v>1.0323465873488546</v>
          </cell>
          <cell r="O961">
            <v>0.02</v>
          </cell>
          <cell r="P961">
            <v>2.1068297700997034E-2</v>
          </cell>
          <cell r="Q961">
            <v>2.0633583226933695E-2</v>
          </cell>
          <cell r="R961">
            <v>3</v>
          </cell>
          <cell r="T961">
            <v>0.02</v>
          </cell>
          <cell r="U961" t="str">
            <v>Same</v>
          </cell>
          <cell r="V961">
            <v>2.9999999329447746E-2</v>
          </cell>
          <cell r="Z961" t="str">
            <v/>
          </cell>
          <cell r="AA961">
            <v>1</v>
          </cell>
          <cell r="AB961">
            <v>1</v>
          </cell>
          <cell r="AD961">
            <v>1.0498366885038446</v>
          </cell>
          <cell r="AE961">
            <v>0.98334016962208126</v>
          </cell>
          <cell r="AF961">
            <v>3.0940372465077973E-2</v>
          </cell>
          <cell r="AK961" t="str">
            <v/>
          </cell>
          <cell r="AL961" t="str">
            <v/>
          </cell>
          <cell r="AM961" t="str">
            <v/>
          </cell>
          <cell r="AN961" t="str">
            <v/>
          </cell>
          <cell r="AR961" t="str">
            <v/>
          </cell>
          <cell r="AS961" t="str">
            <v/>
          </cell>
          <cell r="AT961" t="str">
            <v/>
          </cell>
          <cell r="AU961" t="str">
            <v/>
          </cell>
          <cell r="AW961" t="str">
            <v/>
          </cell>
          <cell r="AX961" t="str">
            <v/>
          </cell>
          <cell r="AY961" t="str">
            <v/>
          </cell>
          <cell r="AZ961" t="str">
            <v/>
          </cell>
          <cell r="BB961" t="str">
            <v/>
          </cell>
          <cell r="BE961" t="str">
            <v/>
          </cell>
          <cell r="BG961" t="str">
            <v/>
          </cell>
          <cell r="BI961" t="str">
            <v/>
          </cell>
          <cell r="CH961" t="str">
            <v/>
          </cell>
          <cell r="CI961" t="str">
            <v/>
          </cell>
          <cell r="CJ961" t="str">
            <v/>
          </cell>
          <cell r="CK961" t="str">
            <v/>
          </cell>
          <cell r="CN961">
            <v>0</v>
          </cell>
          <cell r="CO961">
            <v>0</v>
          </cell>
          <cell r="CP961" t="b">
            <v>1</v>
          </cell>
          <cell r="CQ961" t="str">
            <v>c.5051C&gt;G</v>
          </cell>
          <cell r="CX961" t="str">
            <v>BRCA2</v>
          </cell>
          <cell r="CY961" t="str">
            <v>c.5051C&gt;G</v>
          </cell>
          <cell r="DE961" t="b">
            <v>0</v>
          </cell>
          <cell r="DF961" t="str">
            <v>BRCA2</v>
          </cell>
          <cell r="DG961" t="str">
            <v>c.5051C&gt;G</v>
          </cell>
          <cell r="DH961">
            <v>0</v>
          </cell>
          <cell r="DI961">
            <v>0</v>
          </cell>
          <cell r="DJ961">
            <v>0</v>
          </cell>
          <cell r="DK961">
            <v>0</v>
          </cell>
          <cell r="DL961">
            <v>9.3566375987000003E-5</v>
          </cell>
          <cell r="DM961">
            <v>0</v>
          </cell>
          <cell r="DN961" t="b">
            <v>0</v>
          </cell>
        </row>
        <row r="962">
          <cell r="B962" t="str">
            <v>c.5053T&gt;G</v>
          </cell>
          <cell r="C962" t="str">
            <v>p.(Ser1685Ala)</v>
          </cell>
          <cell r="D962" t="str">
            <v>5281T&gt;G</v>
          </cell>
          <cell r="E962" t="str">
            <v>S1685A</v>
          </cell>
          <cell r="G962" t="str">
            <v>c.5053T&gt;G</v>
          </cell>
          <cell r="K962">
            <v>1.0246153856466556</v>
          </cell>
          <cell r="L962">
            <v>0.54176706552624221</v>
          </cell>
          <cell r="N962">
            <v>0.55510287077482756</v>
          </cell>
          <cell r="O962">
            <v>0.02</v>
          </cell>
          <cell r="P962">
            <v>1.1328630015812807E-2</v>
          </cell>
          <cell r="Q962">
            <v>1.1201729763781804E-2</v>
          </cell>
          <cell r="R962">
            <v>3</v>
          </cell>
          <cell r="T962">
            <v>0.02</v>
          </cell>
          <cell r="U962" t="str">
            <v>Same</v>
          </cell>
          <cell r="V962">
            <v>2.9999999329447746E-2</v>
          </cell>
          <cell r="Z962" t="str">
            <v/>
          </cell>
          <cell r="AA962">
            <v>1</v>
          </cell>
          <cell r="AB962">
            <v>1</v>
          </cell>
          <cell r="AD962">
            <v>1.0246153856466556</v>
          </cell>
          <cell r="AE962">
            <v>0.54176706552624221</v>
          </cell>
          <cell r="AF962">
            <v>1.6878359760082791E-2</v>
          </cell>
          <cell r="AK962" t="str">
            <v/>
          </cell>
          <cell r="AL962" t="str">
            <v/>
          </cell>
          <cell r="AM962" t="str">
            <v/>
          </cell>
          <cell r="AN962" t="str">
            <v/>
          </cell>
          <cell r="AR962" t="str">
            <v/>
          </cell>
          <cell r="AS962" t="str">
            <v/>
          </cell>
          <cell r="AT962" t="str">
            <v/>
          </cell>
          <cell r="AU962" t="str">
            <v/>
          </cell>
          <cell r="AW962" t="str">
            <v/>
          </cell>
          <cell r="AX962" t="str">
            <v/>
          </cell>
          <cell r="AY962" t="str">
            <v/>
          </cell>
          <cell r="AZ962" t="str">
            <v/>
          </cell>
          <cell r="BB962" t="str">
            <v/>
          </cell>
          <cell r="BE962" t="str">
            <v/>
          </cell>
          <cell r="BG962" t="str">
            <v/>
          </cell>
          <cell r="BI962" t="str">
            <v/>
          </cell>
          <cell r="CH962" t="str">
            <v/>
          </cell>
          <cell r="CI962" t="str">
            <v/>
          </cell>
          <cell r="CJ962" t="str">
            <v/>
          </cell>
          <cell r="CK962" t="str">
            <v/>
          </cell>
          <cell r="CN962">
            <v>0</v>
          </cell>
          <cell r="CO962">
            <v>0</v>
          </cell>
          <cell r="CP962" t="b">
            <v>1</v>
          </cell>
          <cell r="CQ962" t="str">
            <v>c.5053T&gt;G</v>
          </cell>
          <cell r="CX962" t="str">
            <v>BRCA2</v>
          </cell>
          <cell r="CY962" t="str">
            <v>c.5053T&gt;G</v>
          </cell>
          <cell r="DE962" t="b">
            <v>0</v>
          </cell>
          <cell r="DF962" t="str">
            <v>BRCA2</v>
          </cell>
          <cell r="DG962" t="str">
            <v>c.5053T&gt;G</v>
          </cell>
          <cell r="DN962" t="b">
            <v>0</v>
          </cell>
        </row>
        <row r="963">
          <cell r="B963" t="str">
            <v>c.5060T&gt;C</v>
          </cell>
          <cell r="C963" t="str">
            <v>p.(Leu1687Pro)</v>
          </cell>
          <cell r="D963" t="str">
            <v>5288T&gt;C</v>
          </cell>
          <cell r="E963" t="str">
            <v>L1687P</v>
          </cell>
          <cell r="G963" t="str">
            <v>c.5060T&gt;C</v>
          </cell>
          <cell r="O963">
            <v>0.02</v>
          </cell>
          <cell r="R963" t="str">
            <v/>
          </cell>
          <cell r="T963">
            <v>0.02</v>
          </cell>
          <cell r="U963" t="str">
            <v>Same</v>
          </cell>
          <cell r="Z963" t="str">
            <v/>
          </cell>
          <cell r="AK963" t="str">
            <v/>
          </cell>
          <cell r="AL963" t="str">
            <v/>
          </cell>
          <cell r="AM963" t="str">
            <v/>
          </cell>
          <cell r="AN963" t="str">
            <v/>
          </cell>
          <cell r="AR963" t="str">
            <v/>
          </cell>
          <cell r="AS963" t="str">
            <v/>
          </cell>
          <cell r="AT963" t="str">
            <v/>
          </cell>
          <cell r="AU963" t="str">
            <v/>
          </cell>
          <cell r="AW963" t="str">
            <v/>
          </cell>
          <cell r="AX963" t="str">
            <v/>
          </cell>
          <cell r="AY963" t="str">
            <v/>
          </cell>
          <cell r="AZ963" t="str">
            <v/>
          </cell>
          <cell r="BB963" t="str">
            <v/>
          </cell>
          <cell r="BE963" t="str">
            <v/>
          </cell>
          <cell r="BG963" t="str">
            <v/>
          </cell>
          <cell r="BI963" t="str">
            <v/>
          </cell>
          <cell r="CH963" t="str">
            <v/>
          </cell>
          <cell r="CI963" t="str">
            <v/>
          </cell>
          <cell r="CJ963" t="str">
            <v/>
          </cell>
          <cell r="CK963" t="str">
            <v/>
          </cell>
          <cell r="CN963">
            <v>0</v>
          </cell>
          <cell r="CO963">
            <v>0</v>
          </cell>
          <cell r="CP963" t="b">
            <v>1</v>
          </cell>
          <cell r="CQ963" t="str">
            <v>c.5060T&gt;C</v>
          </cell>
          <cell r="CX963" t="str">
            <v>BRCA2</v>
          </cell>
          <cell r="CY963" t="str">
            <v>c.5060T&gt;C</v>
          </cell>
          <cell r="DE963" t="b">
            <v>0</v>
          </cell>
          <cell r="DF963" t="str">
            <v>BRCA2</v>
          </cell>
          <cell r="DG963" t="str">
            <v>c.5060T&gt;C</v>
          </cell>
          <cell r="DN963" t="b">
            <v>0</v>
          </cell>
        </row>
        <row r="964">
          <cell r="B964" t="str">
            <v>c.506A&gt;G</v>
          </cell>
          <cell r="C964" t="str">
            <v>p.(Lys169Arg)</v>
          </cell>
          <cell r="D964" t="str">
            <v>734A&gt;G</v>
          </cell>
          <cell r="E964" t="str">
            <v>K169R</v>
          </cell>
          <cell r="G964" t="str">
            <v>c.506A&gt;G</v>
          </cell>
          <cell r="J964">
            <v>1.07</v>
          </cell>
          <cell r="K964">
            <v>9.1438620494788903E-2</v>
          </cell>
          <cell r="L964">
            <v>0.96315784544652205</v>
          </cell>
          <cell r="N964">
            <v>9.4234712435808485E-2</v>
          </cell>
          <cell r="O964">
            <v>0.3</v>
          </cell>
          <cell r="P964">
            <v>4.0386305329632208E-2</v>
          </cell>
          <cell r="Q964">
            <v>3.8818566836898487E-2</v>
          </cell>
          <cell r="R964">
            <v>2</v>
          </cell>
          <cell r="S964" t="str">
            <v>Multifac new calc</v>
          </cell>
          <cell r="T964">
            <v>0.3</v>
          </cell>
          <cell r="U964" t="str">
            <v>Same</v>
          </cell>
          <cell r="V964">
            <v>2.9999999329447746E-2</v>
          </cell>
          <cell r="Z964" t="str">
            <v/>
          </cell>
          <cell r="AA964">
            <v>1</v>
          </cell>
          <cell r="AB964">
            <v>1</v>
          </cell>
          <cell r="AD964">
            <v>9.1438620494788903E-2</v>
          </cell>
          <cell r="AE964">
            <v>0.96315784544652205</v>
          </cell>
          <cell r="AF964">
            <v>2.7164099669955452E-3</v>
          </cell>
          <cell r="AK964" t="str">
            <v/>
          </cell>
          <cell r="AL964" t="str">
            <v/>
          </cell>
          <cell r="AM964" t="str">
            <v/>
          </cell>
          <cell r="AN964" t="str">
            <v/>
          </cell>
          <cell r="AR964" t="str">
            <v/>
          </cell>
          <cell r="AS964" t="str">
            <v/>
          </cell>
          <cell r="AT964" t="str">
            <v/>
          </cell>
          <cell r="AU964" t="str">
            <v/>
          </cell>
          <cell r="AW964" t="str">
            <v/>
          </cell>
          <cell r="AX964" t="str">
            <v/>
          </cell>
          <cell r="AY964" t="str">
            <v/>
          </cell>
          <cell r="AZ964" t="str">
            <v/>
          </cell>
          <cell r="BB964" t="str">
            <v/>
          </cell>
          <cell r="BE964" t="str">
            <v/>
          </cell>
          <cell r="BG964" t="str">
            <v/>
          </cell>
          <cell r="BI964" t="str">
            <v/>
          </cell>
          <cell r="CD964">
            <v>1.07</v>
          </cell>
          <cell r="CH964" t="str">
            <v/>
          </cell>
          <cell r="CI964" t="str">
            <v/>
          </cell>
          <cell r="CJ964" t="str">
            <v/>
          </cell>
          <cell r="CK964" t="str">
            <v/>
          </cell>
          <cell r="CN964">
            <v>0</v>
          </cell>
          <cell r="CO964">
            <v>0</v>
          </cell>
          <cell r="CP964" t="b">
            <v>1</v>
          </cell>
          <cell r="CQ964" t="str">
            <v>c.506A&gt;G</v>
          </cell>
          <cell r="CX964" t="str">
            <v>BRCA2</v>
          </cell>
          <cell r="CY964" t="str">
            <v>c.506A&gt;G</v>
          </cell>
          <cell r="DE964" t="b">
            <v>0</v>
          </cell>
          <cell r="DF964" t="str">
            <v>BRCA2</v>
          </cell>
          <cell r="DG964" t="str">
            <v>c.506A&gt;G</v>
          </cell>
          <cell r="DH964">
            <v>1.1402508552E-4</v>
          </cell>
          <cell r="DI964">
            <v>0</v>
          </cell>
          <cell r="DJ964">
            <v>0</v>
          </cell>
          <cell r="DK964">
            <v>0</v>
          </cell>
          <cell r="DL964">
            <v>7.5295534974999999E-5</v>
          </cell>
          <cell r="DM964">
            <v>0</v>
          </cell>
          <cell r="DN964" t="b">
            <v>0</v>
          </cell>
        </row>
        <row r="965">
          <cell r="B965" t="str">
            <v>c.5070A&gt;C</v>
          </cell>
          <cell r="C965" t="str">
            <v>p.(Lys1690Asn)</v>
          </cell>
          <cell r="D965" t="str">
            <v>5298A&gt;C</v>
          </cell>
          <cell r="E965" t="str">
            <v>K1690N</v>
          </cell>
          <cell r="I965">
            <v>0.48</v>
          </cell>
          <cell r="K965">
            <v>0.29379983853198288</v>
          </cell>
          <cell r="L965">
            <v>3.237999627332564E-5</v>
          </cell>
          <cell r="N965">
            <v>4.5663540848492546E-6</v>
          </cell>
          <cell r="O965">
            <v>0.02</v>
          </cell>
          <cell r="P965">
            <v>9.3190899690801116E-8</v>
          </cell>
          <cell r="Q965">
            <v>9.3190891006258136E-8</v>
          </cell>
          <cell r="R965">
            <v>1</v>
          </cell>
          <cell r="S965" t="str">
            <v>Multifac new calc</v>
          </cell>
          <cell r="T965">
            <v>0.02</v>
          </cell>
          <cell r="U965" t="str">
            <v>Same</v>
          </cell>
          <cell r="V965">
            <v>2.9999999329447746E-2</v>
          </cell>
          <cell r="Z965" t="str">
            <v/>
          </cell>
          <cell r="AA965">
            <v>1</v>
          </cell>
          <cell r="AB965">
            <v>1</v>
          </cell>
          <cell r="AD965">
            <v>0.29379983853198288</v>
          </cell>
          <cell r="AE965">
            <v>3.237999627332564E-5</v>
          </cell>
          <cell r="AF965">
            <v>2.9422375232582541E-7</v>
          </cell>
          <cell r="AI965">
            <v>0.48</v>
          </cell>
          <cell r="AK965" t="str">
            <v>A:4.59e-008 B: 1.94x10-7</v>
          </cell>
          <cell r="AL965" t="str">
            <v>A:Whiley 2013 B: Lindor 2012</v>
          </cell>
          <cell r="AM965" t="str">
            <v>Easton et al., 2007</v>
          </cell>
          <cell r="AN965" t="str">
            <v>A:Y B:N</v>
          </cell>
          <cell r="AO965">
            <v>0.02</v>
          </cell>
          <cell r="AP965">
            <v>0</v>
          </cell>
          <cell r="AR965">
            <v>1</v>
          </cell>
          <cell r="AS965" t="str">
            <v>-</v>
          </cell>
          <cell r="AT965">
            <v>3.0000000000000001E-5</v>
          </cell>
          <cell r="AU965">
            <v>0.29511999999999999</v>
          </cell>
          <cell r="AV965">
            <v>8.8535999999999994E-6</v>
          </cell>
          <cell r="AW965" t="str">
            <v>Easton DF et al., Am J Hum Genet, 81: 873-883, 2007.</v>
          </cell>
          <cell r="AX965" t="str">
            <v/>
          </cell>
          <cell r="AY965" t="str">
            <v/>
          </cell>
          <cell r="AZ965" t="str">
            <v/>
          </cell>
          <cell r="BB965" t="str">
            <v/>
          </cell>
          <cell r="BE965" t="str">
            <v/>
          </cell>
          <cell r="BG965" t="str">
            <v/>
          </cell>
          <cell r="BI965" t="str">
            <v/>
          </cell>
          <cell r="CH965" t="str">
            <v/>
          </cell>
          <cell r="CI965" t="str">
            <v/>
          </cell>
          <cell r="CJ965" t="str">
            <v/>
          </cell>
          <cell r="CK965" t="str">
            <v/>
          </cell>
          <cell r="CN965">
            <v>0</v>
          </cell>
          <cell r="CO965">
            <v>0</v>
          </cell>
          <cell r="CP965" t="b">
            <v>1</v>
          </cell>
          <cell r="CQ965" t="str">
            <v>c.5070A&gt;C</v>
          </cell>
          <cell r="CX965" t="str">
            <v>BRCA2</v>
          </cell>
          <cell r="CY965" t="str">
            <v>c.5070A&gt;C</v>
          </cell>
          <cell r="DE965" t="b">
            <v>0</v>
          </cell>
          <cell r="DF965" t="str">
            <v>BRCA2</v>
          </cell>
          <cell r="DG965" t="str">
            <v>c.5070A&gt;C</v>
          </cell>
          <cell r="DH965">
            <v>0</v>
          </cell>
          <cell r="DI965">
            <v>0</v>
          </cell>
          <cell r="DJ965">
            <v>0</v>
          </cell>
          <cell r="DK965">
            <v>1.5151515152000001E-4</v>
          </cell>
          <cell r="DL965">
            <v>2.2450048641999999E-4</v>
          </cell>
          <cell r="DM965">
            <v>0</v>
          </cell>
          <cell r="DN965" t="b">
            <v>0</v>
          </cell>
        </row>
        <row r="966">
          <cell r="B966" t="str">
            <v>c.5073A&gt;G</v>
          </cell>
          <cell r="C966" t="str">
            <v>p.(=)</v>
          </cell>
          <cell r="D966" t="str">
            <v>5301A&gt;G</v>
          </cell>
          <cell r="E966" t="str">
            <v>L1691L</v>
          </cell>
          <cell r="G966" t="str">
            <v>c.5073A&gt;G</v>
          </cell>
          <cell r="O966">
            <v>0.02</v>
          </cell>
          <cell r="R966" t="str">
            <v/>
          </cell>
          <cell r="T966">
            <v>0.02</v>
          </cell>
          <cell r="U966" t="str">
            <v>Same</v>
          </cell>
          <cell r="Z966" t="str">
            <v/>
          </cell>
          <cell r="AK966" t="str">
            <v/>
          </cell>
          <cell r="AL966" t="str">
            <v/>
          </cell>
          <cell r="AM966" t="str">
            <v/>
          </cell>
          <cell r="AN966" t="str">
            <v/>
          </cell>
          <cell r="AR966" t="str">
            <v/>
          </cell>
          <cell r="AS966" t="str">
            <v/>
          </cell>
          <cell r="AT966" t="str">
            <v/>
          </cell>
          <cell r="AU966" t="str">
            <v/>
          </cell>
          <cell r="AW966" t="str">
            <v/>
          </cell>
          <cell r="AX966" t="str">
            <v/>
          </cell>
          <cell r="AY966" t="str">
            <v/>
          </cell>
          <cell r="AZ966" t="str">
            <v/>
          </cell>
          <cell r="BB966" t="str">
            <v/>
          </cell>
          <cell r="BE966" t="str">
            <v/>
          </cell>
          <cell r="BG966" t="str">
            <v/>
          </cell>
          <cell r="BI966" t="str">
            <v/>
          </cell>
          <cell r="CH966" t="str">
            <v/>
          </cell>
          <cell r="CI966" t="str">
            <v/>
          </cell>
          <cell r="CJ966" t="str">
            <v/>
          </cell>
          <cell r="CK966" t="str">
            <v/>
          </cell>
          <cell r="CN966">
            <v>0</v>
          </cell>
          <cell r="CO966">
            <v>0</v>
          </cell>
          <cell r="CP966" t="b">
            <v>1</v>
          </cell>
          <cell r="CQ966" t="str">
            <v>c.5073A&gt;G</v>
          </cell>
          <cell r="CX966" t="str">
            <v>BRCA2</v>
          </cell>
          <cell r="CY966" t="str">
            <v>c.5073A&gt;G</v>
          </cell>
          <cell r="DE966" t="b">
            <v>0</v>
          </cell>
          <cell r="DF966" t="str">
            <v>BRCA2</v>
          </cell>
          <cell r="DG966" t="str">
            <v>c.5073A&gt;G</v>
          </cell>
          <cell r="DN966" t="b">
            <v>0</v>
          </cell>
        </row>
        <row r="967">
          <cell r="B967" t="str">
            <v>c.507G&gt;A</v>
          </cell>
          <cell r="C967" t="str">
            <v>p.(=)</v>
          </cell>
          <cell r="D967" t="str">
            <v>735G&gt;A</v>
          </cell>
          <cell r="E967" t="str">
            <v>L169L</v>
          </cell>
          <cell r="G967" t="str">
            <v>c.507G&gt;A</v>
          </cell>
          <cell r="O967">
            <v>0.02</v>
          </cell>
          <cell r="R967" t="str">
            <v/>
          </cell>
          <cell r="T967">
            <v>0.02</v>
          </cell>
          <cell r="U967" t="str">
            <v>Same</v>
          </cell>
          <cell r="Z967" t="str">
            <v/>
          </cell>
          <cell r="AK967" t="str">
            <v/>
          </cell>
          <cell r="AL967" t="str">
            <v/>
          </cell>
          <cell r="AM967" t="str">
            <v/>
          </cell>
          <cell r="AN967" t="str">
            <v/>
          </cell>
          <cell r="AR967" t="str">
            <v/>
          </cell>
          <cell r="AS967" t="str">
            <v/>
          </cell>
          <cell r="AT967" t="str">
            <v/>
          </cell>
          <cell r="AU967" t="str">
            <v/>
          </cell>
          <cell r="AW967" t="str">
            <v/>
          </cell>
          <cell r="AX967" t="str">
            <v/>
          </cell>
          <cell r="AY967" t="str">
            <v/>
          </cell>
          <cell r="AZ967" t="str">
            <v/>
          </cell>
          <cell r="BB967" t="str">
            <v/>
          </cell>
          <cell r="BE967" t="str">
            <v/>
          </cell>
          <cell r="BG967" t="str">
            <v/>
          </cell>
          <cell r="BI967" t="str">
            <v/>
          </cell>
          <cell r="CH967" t="str">
            <v/>
          </cell>
          <cell r="CI967" t="str">
            <v/>
          </cell>
          <cell r="CJ967" t="str">
            <v/>
          </cell>
          <cell r="CK967" t="str">
            <v/>
          </cell>
          <cell r="CN967">
            <v>0</v>
          </cell>
          <cell r="CO967">
            <v>0</v>
          </cell>
          <cell r="CP967" t="b">
            <v>1</v>
          </cell>
          <cell r="CQ967" t="str">
            <v>c.507G&gt;A</v>
          </cell>
          <cell r="CX967" t="str">
            <v>BRCA2</v>
          </cell>
          <cell r="CY967" t="str">
            <v>c.507G&gt;A</v>
          </cell>
          <cell r="DE967" t="b">
            <v>0</v>
          </cell>
          <cell r="DF967" t="str">
            <v>BRCA2</v>
          </cell>
          <cell r="DG967" t="str">
            <v>c.507G&gt;A</v>
          </cell>
          <cell r="DN967" t="b">
            <v>0</v>
          </cell>
        </row>
        <row r="968">
          <cell r="B968" t="str">
            <v>c.5083G&gt;A</v>
          </cell>
          <cell r="C968" t="str">
            <v>p.(Glu1695Lys)</v>
          </cell>
          <cell r="D968" t="str">
            <v>5311G&gt;A</v>
          </cell>
          <cell r="E968" t="str">
            <v>E1695K</v>
          </cell>
          <cell r="G968" t="str">
            <v>c.5083G&gt;A</v>
          </cell>
          <cell r="O968">
            <v>0.02</v>
          </cell>
          <cell r="R968" t="str">
            <v/>
          </cell>
          <cell r="T968">
            <v>0.02</v>
          </cell>
          <cell r="U968" t="str">
            <v>Same</v>
          </cell>
          <cell r="Z968" t="str">
            <v/>
          </cell>
          <cell r="AK968" t="str">
            <v/>
          </cell>
          <cell r="AL968" t="str">
            <v/>
          </cell>
          <cell r="AM968" t="str">
            <v/>
          </cell>
          <cell r="AN968" t="str">
            <v/>
          </cell>
          <cell r="AR968" t="str">
            <v/>
          </cell>
          <cell r="AS968" t="str">
            <v/>
          </cell>
          <cell r="AT968" t="str">
            <v/>
          </cell>
          <cell r="AU968" t="str">
            <v/>
          </cell>
          <cell r="AW968" t="str">
            <v/>
          </cell>
          <cell r="AX968" t="str">
            <v/>
          </cell>
          <cell r="AY968" t="str">
            <v/>
          </cell>
          <cell r="AZ968" t="str">
            <v/>
          </cell>
          <cell r="BB968" t="str">
            <v/>
          </cell>
          <cell r="BE968" t="str">
            <v/>
          </cell>
          <cell r="BG968" t="str">
            <v/>
          </cell>
          <cell r="BI968" t="str">
            <v/>
          </cell>
          <cell r="CH968" t="str">
            <v/>
          </cell>
          <cell r="CI968" t="str">
            <v/>
          </cell>
          <cell r="CJ968" t="str">
            <v/>
          </cell>
          <cell r="CK968" t="str">
            <v/>
          </cell>
          <cell r="CN968">
            <v>0</v>
          </cell>
          <cell r="CO968">
            <v>0</v>
          </cell>
          <cell r="CP968" t="b">
            <v>1</v>
          </cell>
          <cell r="CQ968" t="str">
            <v>c.5083G&gt;A</v>
          </cell>
          <cell r="CX968" t="str">
            <v>BRCA2</v>
          </cell>
          <cell r="CY968" t="str">
            <v>c.5083G&gt;A</v>
          </cell>
          <cell r="DE968" t="b">
            <v>0</v>
          </cell>
          <cell r="DF968" t="str">
            <v>BRCA2</v>
          </cell>
          <cell r="DG968" t="str">
            <v>c.5083G&gt;A</v>
          </cell>
          <cell r="DN968" t="b">
            <v>0</v>
          </cell>
        </row>
        <row r="969">
          <cell r="B969" t="str">
            <v>c.5093T&gt;A</v>
          </cell>
          <cell r="C969" t="str">
            <v>p.(Phe1698Tyr)</v>
          </cell>
          <cell r="D969" t="str">
            <v>5321T&gt;A</v>
          </cell>
          <cell r="E969" t="str">
            <v>F1698T</v>
          </cell>
          <cell r="G969" t="str">
            <v>c.5093T&gt;A</v>
          </cell>
          <cell r="O969">
            <v>0.02</v>
          </cell>
          <cell r="R969" t="str">
            <v/>
          </cell>
          <cell r="T969">
            <v>0.02</v>
          </cell>
          <cell r="U969" t="str">
            <v>Same</v>
          </cell>
          <cell r="Z969" t="str">
            <v/>
          </cell>
          <cell r="AK969" t="str">
            <v/>
          </cell>
          <cell r="AL969" t="str">
            <v/>
          </cell>
          <cell r="AM969" t="str">
            <v/>
          </cell>
          <cell r="AN969" t="str">
            <v/>
          </cell>
          <cell r="AR969" t="str">
            <v/>
          </cell>
          <cell r="AS969" t="str">
            <v/>
          </cell>
          <cell r="AT969" t="str">
            <v/>
          </cell>
          <cell r="AU969" t="str">
            <v/>
          </cell>
          <cell r="AW969" t="str">
            <v/>
          </cell>
          <cell r="AX969" t="str">
            <v/>
          </cell>
          <cell r="AY969" t="str">
            <v/>
          </cell>
          <cell r="AZ969" t="str">
            <v/>
          </cell>
          <cell r="BB969" t="str">
            <v/>
          </cell>
          <cell r="BE969" t="str">
            <v/>
          </cell>
          <cell r="BG969" t="str">
            <v/>
          </cell>
          <cell r="BI969" t="str">
            <v/>
          </cell>
          <cell r="CH969" t="str">
            <v/>
          </cell>
          <cell r="CI969" t="str">
            <v/>
          </cell>
          <cell r="CJ969" t="str">
            <v/>
          </cell>
          <cell r="CK969" t="str">
            <v/>
          </cell>
          <cell r="CN969">
            <v>0</v>
          </cell>
          <cell r="CO969">
            <v>0</v>
          </cell>
          <cell r="CP969" t="b">
            <v>1</v>
          </cell>
          <cell r="CQ969" t="str">
            <v>c.5093T&gt;A</v>
          </cell>
          <cell r="CX969" t="str">
            <v>BRCA2</v>
          </cell>
          <cell r="CY969" t="str">
            <v>c.5093T&gt;A</v>
          </cell>
          <cell r="DE969" t="b">
            <v>0</v>
          </cell>
          <cell r="DF969" t="str">
            <v>BRCA2</v>
          </cell>
          <cell r="DG969" t="str">
            <v>c.5093T&gt;A</v>
          </cell>
          <cell r="DN969" t="b">
            <v>0</v>
          </cell>
        </row>
        <row r="970">
          <cell r="B970" t="str">
            <v>c.5095G&gt;A</v>
          </cell>
          <cell r="C970" t="str">
            <v>p.(Asp1699Asn)</v>
          </cell>
          <cell r="D970" t="str">
            <v>5323G&gt;A</v>
          </cell>
          <cell r="E970" t="str">
            <v>D1699N</v>
          </cell>
          <cell r="G970" t="str">
            <v>c.5095G&gt;A</v>
          </cell>
          <cell r="K970">
            <v>1.1570849262720211</v>
          </cell>
          <cell r="L970">
            <v>2.1456068701789244</v>
          </cell>
          <cell r="N970">
            <v>2.4826493671897225</v>
          </cell>
          <cell r="O970">
            <v>0.02</v>
          </cell>
          <cell r="P970">
            <v>5.0666313616116787E-2</v>
          </cell>
          <cell r="Q970">
            <v>4.8223030432694353E-2</v>
          </cell>
          <cell r="R970">
            <v>3</v>
          </cell>
          <cell r="T970">
            <v>0.02</v>
          </cell>
          <cell r="U970" t="str">
            <v>Same</v>
          </cell>
          <cell r="V970">
            <v>2.9999999329447746E-2</v>
          </cell>
          <cell r="Z970" t="str">
            <v/>
          </cell>
          <cell r="AA970">
            <v>1</v>
          </cell>
          <cell r="AB970">
            <v>1</v>
          </cell>
          <cell r="AD970">
            <v>1.1570849262720211</v>
          </cell>
          <cell r="AE970">
            <v>2.1456068701789244</v>
          </cell>
          <cell r="AF970">
            <v>7.1307747806986704E-2</v>
          </cell>
          <cell r="AK970" t="str">
            <v/>
          </cell>
          <cell r="AL970" t="str">
            <v/>
          </cell>
          <cell r="AM970" t="str">
            <v/>
          </cell>
          <cell r="AN970" t="str">
            <v/>
          </cell>
          <cell r="AR970" t="str">
            <v/>
          </cell>
          <cell r="AS970" t="str">
            <v/>
          </cell>
          <cell r="AT970" t="str">
            <v/>
          </cell>
          <cell r="AU970" t="str">
            <v/>
          </cell>
          <cell r="AW970" t="str">
            <v/>
          </cell>
          <cell r="AX970" t="str">
            <v/>
          </cell>
          <cell r="AY970" t="str">
            <v/>
          </cell>
          <cell r="AZ970" t="str">
            <v/>
          </cell>
          <cell r="BB970" t="str">
            <v/>
          </cell>
          <cell r="BE970" t="str">
            <v/>
          </cell>
          <cell r="BG970" t="str">
            <v/>
          </cell>
          <cell r="BI970" t="str">
            <v/>
          </cell>
          <cell r="CH970" t="str">
            <v/>
          </cell>
          <cell r="CI970" t="str">
            <v/>
          </cell>
          <cell r="CJ970" t="str">
            <v/>
          </cell>
          <cell r="CK970" t="str">
            <v/>
          </cell>
          <cell r="CN970">
            <v>0</v>
          </cell>
          <cell r="CO970">
            <v>0</v>
          </cell>
          <cell r="CP970" t="b">
            <v>1</v>
          </cell>
          <cell r="CQ970" t="str">
            <v>c.5095G&gt;A</v>
          </cell>
          <cell r="CR970">
            <v>0</v>
          </cell>
          <cell r="CS970">
            <v>0</v>
          </cell>
          <cell r="CT970">
            <v>3.0999999999999999E-3</v>
          </cell>
          <cell r="CU970">
            <v>0</v>
          </cell>
          <cell r="CV970">
            <v>0</v>
          </cell>
          <cell r="CW970" t="b">
            <v>0</v>
          </cell>
          <cell r="CX970" t="str">
            <v>BRCA2</v>
          </cell>
          <cell r="CY970" t="str">
            <v>c.5095G&gt;A</v>
          </cell>
          <cell r="CZ970">
            <v>0</v>
          </cell>
          <cell r="DA970">
            <v>0</v>
          </cell>
          <cell r="DB970">
            <v>3.0999999999999999E-3</v>
          </cell>
          <cell r="DC970">
            <v>0</v>
          </cell>
          <cell r="DD970">
            <v>0</v>
          </cell>
          <cell r="DE970" t="b">
            <v>0</v>
          </cell>
          <cell r="DF970" t="str">
            <v>BRCA2</v>
          </cell>
          <cell r="DG970" t="str">
            <v>c.5095G&gt;A</v>
          </cell>
          <cell r="DH970">
            <v>0</v>
          </cell>
          <cell r="DI970">
            <v>0</v>
          </cell>
          <cell r="DJ970">
            <v>0</v>
          </cell>
          <cell r="DK970">
            <v>0</v>
          </cell>
          <cell r="DL970">
            <v>0</v>
          </cell>
          <cell r="DM970">
            <v>4.0312093628000001E-3</v>
          </cell>
          <cell r="DN970" t="b">
            <v>0</v>
          </cell>
        </row>
        <row r="971">
          <cell r="B971" t="str">
            <v>c.5096A&gt;G</v>
          </cell>
          <cell r="C971" t="str">
            <v>p.(Asp1699Gly)</v>
          </cell>
          <cell r="D971" t="str">
            <v>5324A&gt;G</v>
          </cell>
          <cell r="E971" t="str">
            <v>D1699G</v>
          </cell>
          <cell r="G971" t="str">
            <v>c.5096A&gt;G</v>
          </cell>
          <cell r="O971">
            <v>0.02</v>
          </cell>
          <cell r="R971" t="str">
            <v/>
          </cell>
          <cell r="T971">
            <v>0.02</v>
          </cell>
          <cell r="U971" t="str">
            <v>Same</v>
          </cell>
          <cell r="Z971" t="str">
            <v/>
          </cell>
          <cell r="AA971">
            <v>1</v>
          </cell>
          <cell r="AB971">
            <v>1</v>
          </cell>
          <cell r="AD971">
            <v>1</v>
          </cell>
          <cell r="AE971">
            <v>1</v>
          </cell>
          <cell r="AK971" t="str">
            <v/>
          </cell>
          <cell r="AL971" t="str">
            <v/>
          </cell>
          <cell r="AM971" t="str">
            <v/>
          </cell>
          <cell r="AN971" t="str">
            <v/>
          </cell>
          <cell r="AR971" t="str">
            <v/>
          </cell>
          <cell r="AS971" t="str">
            <v/>
          </cell>
          <cell r="AT971" t="str">
            <v/>
          </cell>
          <cell r="AU971" t="str">
            <v/>
          </cell>
          <cell r="AW971" t="str">
            <v/>
          </cell>
          <cell r="AX971" t="str">
            <v/>
          </cell>
          <cell r="AY971" t="str">
            <v/>
          </cell>
          <cell r="AZ971" t="str">
            <v/>
          </cell>
          <cell r="BB971" t="str">
            <v/>
          </cell>
          <cell r="BE971" t="str">
            <v/>
          </cell>
          <cell r="BG971" t="str">
            <v/>
          </cell>
          <cell r="BI971" t="str">
            <v/>
          </cell>
          <cell r="CH971" t="str">
            <v/>
          </cell>
          <cell r="CI971" t="str">
            <v/>
          </cell>
          <cell r="CJ971" t="str">
            <v/>
          </cell>
          <cell r="CK971" t="str">
            <v/>
          </cell>
          <cell r="CN971">
            <v>0</v>
          </cell>
          <cell r="CO971">
            <v>0</v>
          </cell>
          <cell r="CP971" t="b">
            <v>1</v>
          </cell>
          <cell r="CQ971" t="str">
            <v>c.5096A&gt;G</v>
          </cell>
          <cell r="CR971">
            <v>1.4E-3</v>
          </cell>
          <cell r="CS971">
            <v>0</v>
          </cell>
          <cell r="CT971">
            <v>0</v>
          </cell>
          <cell r="CU971">
            <v>0</v>
          </cell>
          <cell r="CV971">
            <v>0</v>
          </cell>
          <cell r="CW971" t="b">
            <v>0</v>
          </cell>
          <cell r="CX971" t="str">
            <v>BRCA2</v>
          </cell>
          <cell r="CY971" t="str">
            <v>c.5096A&gt;G</v>
          </cell>
          <cell r="CZ971">
            <v>1.4E-3</v>
          </cell>
          <cell r="DA971">
            <v>0</v>
          </cell>
          <cell r="DB971">
            <v>0</v>
          </cell>
          <cell r="DC971">
            <v>0</v>
          </cell>
          <cell r="DD971">
            <v>0</v>
          </cell>
          <cell r="DE971" t="b">
            <v>0</v>
          </cell>
          <cell r="DF971" t="str">
            <v>BRCA2</v>
          </cell>
          <cell r="DG971" t="str">
            <v>c.5096A&gt;G</v>
          </cell>
          <cell r="DN971" t="b">
            <v>0</v>
          </cell>
        </row>
        <row r="972">
          <cell r="B972" t="str">
            <v>c.5098G&gt;A</v>
          </cell>
          <cell r="C972" t="str">
            <v>p.(Gly1700Ser)</v>
          </cell>
          <cell r="D972" t="str">
            <v>5326G&gt;A</v>
          </cell>
          <cell r="E972" t="str">
            <v>G1700S</v>
          </cell>
          <cell r="G972" t="str">
            <v>c.5098G&gt;A</v>
          </cell>
          <cell r="K972">
            <v>1.0756788211506356</v>
          </cell>
          <cell r="L972">
            <v>0.9218867483293578</v>
          </cell>
          <cell r="N972">
            <v>0.99165405067731627</v>
          </cell>
          <cell r="O972">
            <v>0.02</v>
          </cell>
          <cell r="P972">
            <v>2.0237837768924825E-2</v>
          </cell>
          <cell r="Q972">
            <v>1.9836392084007889E-2</v>
          </cell>
          <cell r="R972">
            <v>3</v>
          </cell>
          <cell r="T972">
            <v>0.02</v>
          </cell>
          <cell r="U972" t="str">
            <v>Same</v>
          </cell>
          <cell r="V972">
            <v>2.9999999329447746E-2</v>
          </cell>
          <cell r="Z972" t="str">
            <v/>
          </cell>
          <cell r="AA972">
            <v>1</v>
          </cell>
          <cell r="AB972">
            <v>1</v>
          </cell>
          <cell r="AD972">
            <v>1.0756788211506356</v>
          </cell>
          <cell r="AE972">
            <v>0.9218867483293578</v>
          </cell>
          <cell r="AF972">
            <v>2.9757071385490341E-2</v>
          </cell>
          <cell r="AK972" t="str">
            <v/>
          </cell>
          <cell r="AL972" t="str">
            <v/>
          </cell>
          <cell r="AM972" t="str">
            <v/>
          </cell>
          <cell r="AN972" t="str">
            <v/>
          </cell>
          <cell r="AR972" t="str">
            <v/>
          </cell>
          <cell r="AS972" t="str">
            <v/>
          </cell>
          <cell r="AT972" t="str">
            <v/>
          </cell>
          <cell r="AU972" t="str">
            <v/>
          </cell>
          <cell r="AW972" t="str">
            <v/>
          </cell>
          <cell r="AX972" t="str">
            <v/>
          </cell>
          <cell r="AY972" t="str">
            <v/>
          </cell>
          <cell r="AZ972" t="str">
            <v/>
          </cell>
          <cell r="BB972" t="str">
            <v/>
          </cell>
          <cell r="BE972" t="str">
            <v/>
          </cell>
          <cell r="BG972" t="str">
            <v/>
          </cell>
          <cell r="BI972" t="str">
            <v/>
          </cell>
          <cell r="CH972" t="str">
            <v/>
          </cell>
          <cell r="CI972" t="str">
            <v/>
          </cell>
          <cell r="CJ972" t="str">
            <v/>
          </cell>
          <cell r="CK972" t="str">
            <v/>
          </cell>
          <cell r="CN972">
            <v>0</v>
          </cell>
          <cell r="CO972">
            <v>0</v>
          </cell>
          <cell r="CP972" t="b">
            <v>1</v>
          </cell>
          <cell r="CQ972" t="str">
            <v>c.5098G&gt;A</v>
          </cell>
          <cell r="CX972" t="str">
            <v>BRCA2</v>
          </cell>
          <cell r="CY972" t="str">
            <v>c.5098G&gt;A</v>
          </cell>
          <cell r="DE972" t="b">
            <v>0</v>
          </cell>
          <cell r="DF972" t="str">
            <v>BRCA2</v>
          </cell>
          <cell r="DG972" t="str">
            <v>c.5098G&gt;A</v>
          </cell>
          <cell r="DN972" t="b">
            <v>0</v>
          </cell>
        </row>
        <row r="973">
          <cell r="B973" t="str">
            <v>c.5102A&gt;G</v>
          </cell>
          <cell r="C973" t="str">
            <v>p.(Gln1701Arg)</v>
          </cell>
          <cell r="D973" t="str">
            <v>5300A&gt;G</v>
          </cell>
          <cell r="E973" t="str">
            <v>Q1701R</v>
          </cell>
          <cell r="G973" t="str">
            <v>c.5102A&gt;G</v>
          </cell>
          <cell r="O973">
            <v>0.02</v>
          </cell>
          <cell r="R973" t="str">
            <v/>
          </cell>
          <cell r="T973">
            <v>0.02</v>
          </cell>
          <cell r="U973" t="str">
            <v>Same</v>
          </cell>
          <cell r="Z973" t="str">
            <v/>
          </cell>
          <cell r="AK973" t="str">
            <v/>
          </cell>
          <cell r="AL973" t="str">
            <v/>
          </cell>
          <cell r="AM973" t="str">
            <v/>
          </cell>
          <cell r="AN973" t="str">
            <v/>
          </cell>
          <cell r="AR973" t="str">
            <v/>
          </cell>
          <cell r="AS973" t="str">
            <v/>
          </cell>
          <cell r="AT973" t="str">
            <v/>
          </cell>
          <cell r="AU973" t="str">
            <v/>
          </cell>
          <cell r="AW973" t="str">
            <v/>
          </cell>
          <cell r="AX973" t="str">
            <v/>
          </cell>
          <cell r="AY973" t="str">
            <v/>
          </cell>
          <cell r="AZ973" t="str">
            <v/>
          </cell>
          <cell r="BB973" t="str">
            <v/>
          </cell>
          <cell r="BE973" t="str">
            <v/>
          </cell>
          <cell r="BG973" t="str">
            <v/>
          </cell>
          <cell r="BI973" t="str">
            <v/>
          </cell>
          <cell r="CH973" t="str">
            <v/>
          </cell>
          <cell r="CI973" t="str">
            <v/>
          </cell>
          <cell r="CJ973" t="str">
            <v/>
          </cell>
          <cell r="CK973" t="str">
            <v/>
          </cell>
          <cell r="CN973">
            <v>0</v>
          </cell>
          <cell r="CO973">
            <v>0</v>
          </cell>
          <cell r="CP973" t="b">
            <v>1</v>
          </cell>
          <cell r="CQ973" t="str">
            <v>c.5102A&gt;G</v>
          </cell>
          <cell r="CX973" t="str">
            <v>BRCA2</v>
          </cell>
          <cell r="CY973" t="str">
            <v>c.5102A&gt;G</v>
          </cell>
          <cell r="DE973" t="b">
            <v>0</v>
          </cell>
          <cell r="DF973" t="str">
            <v>BRCA2</v>
          </cell>
          <cell r="DG973" t="str">
            <v>c.5102A&gt;G</v>
          </cell>
          <cell r="DN973" t="b">
            <v>0</v>
          </cell>
        </row>
        <row r="974">
          <cell r="B974" t="str">
            <v>c.5102A&gt;T</v>
          </cell>
          <cell r="C974" t="str">
            <v>p.(Gln1701Leu)</v>
          </cell>
          <cell r="D974" t="str">
            <v>5300A&gt;T</v>
          </cell>
          <cell r="E974" t="str">
            <v>Q1701L</v>
          </cell>
          <cell r="G974" t="str">
            <v>c.5102A&gt;T</v>
          </cell>
          <cell r="O974">
            <v>0.02</v>
          </cell>
          <cell r="R974" t="str">
            <v/>
          </cell>
          <cell r="T974">
            <v>0.02</v>
          </cell>
          <cell r="U974" t="str">
            <v>Same</v>
          </cell>
          <cell r="Z974" t="str">
            <v/>
          </cell>
          <cell r="AK974" t="str">
            <v/>
          </cell>
          <cell r="AL974" t="str">
            <v/>
          </cell>
          <cell r="AM974" t="str">
            <v/>
          </cell>
          <cell r="AN974" t="str">
            <v/>
          </cell>
          <cell r="AR974" t="str">
            <v/>
          </cell>
          <cell r="AS974" t="str">
            <v/>
          </cell>
          <cell r="AT974" t="str">
            <v/>
          </cell>
          <cell r="AU974" t="str">
            <v/>
          </cell>
          <cell r="AW974" t="str">
            <v/>
          </cell>
          <cell r="AX974" t="str">
            <v/>
          </cell>
          <cell r="AY974" t="str">
            <v/>
          </cell>
          <cell r="AZ974" t="str">
            <v/>
          </cell>
          <cell r="BB974" t="str">
            <v/>
          </cell>
          <cell r="BE974" t="str">
            <v/>
          </cell>
          <cell r="BG974" t="str">
            <v/>
          </cell>
          <cell r="BI974" t="str">
            <v/>
          </cell>
          <cell r="CH974" t="str">
            <v/>
          </cell>
          <cell r="CI974" t="str">
            <v/>
          </cell>
          <cell r="CJ974" t="str">
            <v/>
          </cell>
          <cell r="CK974" t="str">
            <v/>
          </cell>
          <cell r="CN974">
            <v>0</v>
          </cell>
          <cell r="CO974">
            <v>0</v>
          </cell>
          <cell r="CP974" t="b">
            <v>1</v>
          </cell>
          <cell r="CQ974" t="str">
            <v>c.5102A&gt;T</v>
          </cell>
          <cell r="CX974" t="str">
            <v>BRCA2</v>
          </cell>
          <cell r="CY974" t="str">
            <v>c.5102A&gt;T</v>
          </cell>
          <cell r="DE974" t="b">
            <v>0</v>
          </cell>
          <cell r="DF974" t="str">
            <v>BRCA2</v>
          </cell>
          <cell r="DG974" t="str">
            <v>c.5102A&gt;T</v>
          </cell>
          <cell r="DN974" t="b">
            <v>0</v>
          </cell>
        </row>
        <row r="975">
          <cell r="B975" t="str">
            <v>c.5107G&gt;C</v>
          </cell>
          <cell r="C975" t="str">
            <v>p.(Glu1703Gln)</v>
          </cell>
          <cell r="D975" t="str">
            <v>5335G&gt;C</v>
          </cell>
          <cell r="E975" t="str">
            <v>E1703Q</v>
          </cell>
          <cell r="G975" t="str">
            <v>c.5107G&gt;C</v>
          </cell>
          <cell r="K975">
            <v>1.0246153856466556</v>
          </cell>
          <cell r="L975">
            <v>0.93059623147972981</v>
          </cell>
          <cell r="N975">
            <v>0.95350321659892767</v>
          </cell>
          <cell r="O975">
            <v>0.02</v>
          </cell>
          <cell r="P975">
            <v>1.9459249318345462E-2</v>
          </cell>
          <cell r="Q975">
            <v>1.9087814771759401E-2</v>
          </cell>
          <cell r="R975">
            <v>3</v>
          </cell>
          <cell r="T975">
            <v>0.02</v>
          </cell>
          <cell r="U975" t="str">
            <v>Same</v>
          </cell>
          <cell r="V975">
            <v>2.9999999329447746E-2</v>
          </cell>
          <cell r="Z975" t="str">
            <v/>
          </cell>
          <cell r="AA975">
            <v>1</v>
          </cell>
          <cell r="AB975">
            <v>1</v>
          </cell>
          <cell r="AD975">
            <v>1.0246153856466556</v>
          </cell>
          <cell r="AE975">
            <v>0.93059623147972981</v>
          </cell>
          <cell r="AF975">
            <v>2.8645052942366193E-2</v>
          </cell>
          <cell r="AK975" t="str">
            <v/>
          </cell>
          <cell r="AL975" t="str">
            <v/>
          </cell>
          <cell r="AM975" t="str">
            <v/>
          </cell>
          <cell r="AN975" t="str">
            <v/>
          </cell>
          <cell r="AR975" t="str">
            <v/>
          </cell>
          <cell r="AS975" t="str">
            <v/>
          </cell>
          <cell r="AT975" t="str">
            <v/>
          </cell>
          <cell r="AU975" t="str">
            <v/>
          </cell>
          <cell r="AW975" t="str">
            <v/>
          </cell>
          <cell r="AX975" t="str">
            <v/>
          </cell>
          <cell r="AY975" t="str">
            <v/>
          </cell>
          <cell r="AZ975" t="str">
            <v/>
          </cell>
          <cell r="BB975" t="str">
            <v/>
          </cell>
          <cell r="BE975" t="str">
            <v/>
          </cell>
          <cell r="BG975" t="str">
            <v/>
          </cell>
          <cell r="BI975" t="str">
            <v/>
          </cell>
          <cell r="CH975" t="str">
            <v/>
          </cell>
          <cell r="CI975" t="str">
            <v/>
          </cell>
          <cell r="CJ975" t="str">
            <v/>
          </cell>
          <cell r="CK975" t="str">
            <v/>
          </cell>
          <cell r="CN975">
            <v>0</v>
          </cell>
          <cell r="CO975">
            <v>0</v>
          </cell>
          <cell r="CP975" t="b">
            <v>1</v>
          </cell>
          <cell r="CQ975" t="str">
            <v>c.5107G&gt;C</v>
          </cell>
          <cell r="CX975" t="str">
            <v>BRCA2</v>
          </cell>
          <cell r="CY975" t="str">
            <v>c.5107G&gt;C</v>
          </cell>
          <cell r="DE975" t="b">
            <v>0</v>
          </cell>
          <cell r="DF975" t="str">
            <v>BRCA2</v>
          </cell>
          <cell r="DG975" t="str">
            <v>c.5107G&gt;C</v>
          </cell>
          <cell r="DN975" t="b">
            <v>0</v>
          </cell>
        </row>
        <row r="976">
          <cell r="B976" t="str">
            <v>c.5113A&gt;G</v>
          </cell>
          <cell r="C976" t="str">
            <v>p.(Ile1705Val)</v>
          </cell>
          <cell r="D976" t="str">
            <v>5341A&gt;G</v>
          </cell>
          <cell r="E976" t="str">
            <v>I1705V</v>
          </cell>
          <cell r="G976" t="str">
            <v>c.5113A&gt;G</v>
          </cell>
          <cell r="K976">
            <v>1.1292870866471043</v>
          </cell>
          <cell r="L976">
            <v>4.5907545089081303</v>
          </cell>
          <cell r="N976">
            <v>5.1842797848769209</v>
          </cell>
          <cell r="O976">
            <v>0.02</v>
          </cell>
          <cell r="P976">
            <v>0.10580162826279431</v>
          </cell>
          <cell r="Q976">
            <v>9.567866926458396E-2</v>
          </cell>
          <cell r="R976">
            <v>3</v>
          </cell>
          <cell r="T976">
            <v>0.02</v>
          </cell>
          <cell r="U976" t="str">
            <v>Same</v>
          </cell>
          <cell r="V976">
            <v>2.9999999329447746E-2</v>
          </cell>
          <cell r="Z976" t="str">
            <v/>
          </cell>
          <cell r="AA976">
            <v>1</v>
          </cell>
          <cell r="AB976">
            <v>1</v>
          </cell>
          <cell r="AD976">
            <v>1.1292870866471043</v>
          </cell>
          <cell r="AE976">
            <v>4.5907545089081303</v>
          </cell>
          <cell r="AF976">
            <v>0.13818255616604116</v>
          </cell>
          <cell r="AK976" t="str">
            <v/>
          </cell>
          <cell r="AL976" t="str">
            <v/>
          </cell>
          <cell r="AM976" t="str">
            <v/>
          </cell>
          <cell r="AN976" t="str">
            <v/>
          </cell>
          <cell r="AR976" t="str">
            <v/>
          </cell>
          <cell r="AS976" t="str">
            <v/>
          </cell>
          <cell r="AT976" t="str">
            <v/>
          </cell>
          <cell r="AU976" t="str">
            <v/>
          </cell>
          <cell r="AW976" t="str">
            <v/>
          </cell>
          <cell r="AX976" t="str">
            <v/>
          </cell>
          <cell r="AY976" t="str">
            <v/>
          </cell>
          <cell r="AZ976" t="str">
            <v/>
          </cell>
          <cell r="BB976" t="str">
            <v/>
          </cell>
          <cell r="BE976" t="str">
            <v/>
          </cell>
          <cell r="BG976" t="str">
            <v/>
          </cell>
          <cell r="BI976" t="str">
            <v/>
          </cell>
          <cell r="CH976" t="str">
            <v/>
          </cell>
          <cell r="CI976" t="str">
            <v/>
          </cell>
          <cell r="CJ976" t="str">
            <v/>
          </cell>
          <cell r="CK976" t="str">
            <v/>
          </cell>
          <cell r="CN976">
            <v>0</v>
          </cell>
          <cell r="CO976">
            <v>0</v>
          </cell>
          <cell r="CP976" t="b">
            <v>1</v>
          </cell>
          <cell r="CQ976" t="str">
            <v>c.5113A&gt;G</v>
          </cell>
          <cell r="CX976" t="str">
            <v>BRCA2</v>
          </cell>
          <cell r="CY976" t="str">
            <v>c.5113A&gt;G</v>
          </cell>
          <cell r="DE976" t="b">
            <v>0</v>
          </cell>
          <cell r="DF976" t="str">
            <v>BRCA2</v>
          </cell>
          <cell r="DG976" t="str">
            <v>c.5113A&gt;G</v>
          </cell>
          <cell r="DH976">
            <v>0</v>
          </cell>
          <cell r="DI976">
            <v>0</v>
          </cell>
          <cell r="DJ976">
            <v>0</v>
          </cell>
          <cell r="DK976">
            <v>3.0303030303E-4</v>
          </cell>
          <cell r="DL976">
            <v>1.1239322643E-4</v>
          </cell>
          <cell r="DM976">
            <v>0</v>
          </cell>
          <cell r="DN976" t="b">
            <v>0</v>
          </cell>
        </row>
        <row r="977">
          <cell r="B977" t="str">
            <v>c.5117A&gt;C</v>
          </cell>
          <cell r="C977" t="str">
            <v>p.(Asn1706Thr)</v>
          </cell>
          <cell r="D977" t="str">
            <v>5345A&gt;C</v>
          </cell>
          <cell r="E977" t="str">
            <v>N1706T</v>
          </cell>
          <cell r="G977" t="str">
            <v>c.5117A&gt;C</v>
          </cell>
          <cell r="K977">
            <v>1.0246153856466556</v>
          </cell>
          <cell r="L977">
            <v>0.47813548427926755</v>
          </cell>
          <cell r="N977">
            <v>0.48990497361615215</v>
          </cell>
          <cell r="O977">
            <v>0.02</v>
          </cell>
          <cell r="P977">
            <v>9.9980606860439209E-3</v>
          </cell>
          <cell r="Q977">
            <v>9.8990889935498608E-3</v>
          </cell>
          <cell r="R977">
            <v>2</v>
          </cell>
          <cell r="S977" t="str">
            <v>Multifac new calc</v>
          </cell>
          <cell r="T977">
            <v>0.02</v>
          </cell>
          <cell r="U977" t="str">
            <v>Same</v>
          </cell>
          <cell r="V977">
            <v>2.9999999329447746E-2</v>
          </cell>
          <cell r="Z977" t="str">
            <v/>
          </cell>
          <cell r="AA977">
            <v>1</v>
          </cell>
          <cell r="AB977">
            <v>1</v>
          </cell>
          <cell r="AD977">
            <v>1.0246153856466556</v>
          </cell>
          <cell r="AE977">
            <v>0.47813548427926755</v>
          </cell>
          <cell r="AF977">
            <v>1.4925552375861217E-2</v>
          </cell>
          <cell r="AK977" t="str">
            <v/>
          </cell>
          <cell r="AL977" t="str">
            <v/>
          </cell>
          <cell r="AM977" t="str">
            <v/>
          </cell>
          <cell r="AN977" t="str">
            <v/>
          </cell>
          <cell r="AR977" t="str">
            <v/>
          </cell>
          <cell r="AS977" t="str">
            <v/>
          </cell>
          <cell r="AT977" t="str">
            <v/>
          </cell>
          <cell r="AU977" t="str">
            <v/>
          </cell>
          <cell r="AW977" t="str">
            <v/>
          </cell>
          <cell r="AX977" t="str">
            <v/>
          </cell>
          <cell r="AY977" t="str">
            <v/>
          </cell>
          <cell r="AZ977" t="str">
            <v/>
          </cell>
          <cell r="BB977" t="str">
            <v/>
          </cell>
          <cell r="BE977" t="str">
            <v/>
          </cell>
          <cell r="BG977" t="str">
            <v/>
          </cell>
          <cell r="BI977" t="str">
            <v/>
          </cell>
          <cell r="CH977" t="str">
            <v/>
          </cell>
          <cell r="CI977" t="str">
            <v/>
          </cell>
          <cell r="CJ977" t="str">
            <v/>
          </cell>
          <cell r="CK977" t="str">
            <v/>
          </cell>
          <cell r="CN977">
            <v>0</v>
          </cell>
          <cell r="CO977">
            <v>0</v>
          </cell>
          <cell r="CP977" t="b">
            <v>1</v>
          </cell>
          <cell r="CQ977" t="str">
            <v>c.5117A&gt;C</v>
          </cell>
          <cell r="CX977" t="str">
            <v>BRCA2</v>
          </cell>
          <cell r="CY977" t="str">
            <v>c.5117A&gt;C</v>
          </cell>
          <cell r="DE977" t="b">
            <v>0</v>
          </cell>
          <cell r="DF977" t="str">
            <v>BRCA2</v>
          </cell>
          <cell r="DG977" t="str">
            <v>c.5117A&gt;C</v>
          </cell>
          <cell r="DN977" t="b">
            <v>0</v>
          </cell>
        </row>
        <row r="978">
          <cell r="B978" t="str">
            <v>c.5119A&gt;C</v>
          </cell>
          <cell r="C978" t="str">
            <v>p.(Thr1707Pro)</v>
          </cell>
          <cell r="D978" t="str">
            <v>5347A&gt;C</v>
          </cell>
          <cell r="E978" t="str">
            <v>T1707P</v>
          </cell>
          <cell r="G978" t="str">
            <v>c.5119A&gt;C</v>
          </cell>
          <cell r="O978">
            <v>0.02</v>
          </cell>
          <cell r="R978" t="str">
            <v/>
          </cell>
          <cell r="T978">
            <v>0.02</v>
          </cell>
          <cell r="U978" t="str">
            <v>Same</v>
          </cell>
          <cell r="Z978" t="str">
            <v/>
          </cell>
          <cell r="AK978" t="str">
            <v/>
          </cell>
          <cell r="AL978" t="str">
            <v/>
          </cell>
          <cell r="AM978" t="str">
            <v/>
          </cell>
          <cell r="AN978" t="str">
            <v/>
          </cell>
          <cell r="AR978" t="str">
            <v/>
          </cell>
          <cell r="AS978" t="str">
            <v/>
          </cell>
          <cell r="AT978" t="str">
            <v/>
          </cell>
          <cell r="AU978" t="str">
            <v/>
          </cell>
          <cell r="AW978" t="str">
            <v/>
          </cell>
          <cell r="AX978" t="str">
            <v/>
          </cell>
          <cell r="AY978" t="str">
            <v/>
          </cell>
          <cell r="AZ978" t="str">
            <v/>
          </cell>
          <cell r="BB978" t="str">
            <v/>
          </cell>
          <cell r="BE978" t="str">
            <v/>
          </cell>
          <cell r="BG978" t="str">
            <v/>
          </cell>
          <cell r="BI978" t="str">
            <v/>
          </cell>
          <cell r="CH978" t="str">
            <v/>
          </cell>
          <cell r="CI978" t="str">
            <v/>
          </cell>
          <cell r="CJ978" t="str">
            <v/>
          </cell>
          <cell r="CK978" t="str">
            <v/>
          </cell>
          <cell r="CN978">
            <v>0</v>
          </cell>
          <cell r="CO978">
            <v>0</v>
          </cell>
          <cell r="CP978" t="b">
            <v>1</v>
          </cell>
          <cell r="CQ978" t="str">
            <v>c.5119A&gt;C</v>
          </cell>
          <cell r="CX978" t="str">
            <v>BRCA2</v>
          </cell>
          <cell r="CY978" t="str">
            <v>c.5119A&gt;C</v>
          </cell>
          <cell r="DE978" t="b">
            <v>0</v>
          </cell>
          <cell r="DF978" t="str">
            <v>BRCA2</v>
          </cell>
          <cell r="DG978" t="str">
            <v>c.5119A&gt;C</v>
          </cell>
          <cell r="DN978" t="b">
            <v>0</v>
          </cell>
        </row>
        <row r="979">
          <cell r="B979" t="str">
            <v>c.5119A&gt;G</v>
          </cell>
          <cell r="C979" t="str">
            <v>p.(Thr1707Ala)</v>
          </cell>
          <cell r="D979" t="str">
            <v>5347A&gt;G</v>
          </cell>
          <cell r="E979" t="str">
            <v>T1707A</v>
          </cell>
          <cell r="G979" t="str">
            <v>c.5119A&gt;G</v>
          </cell>
          <cell r="K979">
            <v>1.0246153856466556</v>
          </cell>
          <cell r="L979">
            <v>2.0462318440157636</v>
          </cell>
          <cell r="N979">
            <v>2.0966006299786786</v>
          </cell>
          <cell r="O979">
            <v>0.02</v>
          </cell>
          <cell r="P979">
            <v>4.2787767958748543E-2</v>
          </cell>
          <cell r="Q979">
            <v>4.1032096149828619E-2</v>
          </cell>
          <cell r="R979">
            <v>3</v>
          </cell>
          <cell r="T979">
            <v>0.02</v>
          </cell>
          <cell r="U979" t="str">
            <v>Same</v>
          </cell>
          <cell r="V979">
            <v>2.9999999329447746E-2</v>
          </cell>
          <cell r="Z979" t="str">
            <v/>
          </cell>
          <cell r="AA979">
            <v>1</v>
          </cell>
          <cell r="AB979">
            <v>1</v>
          </cell>
          <cell r="AD979">
            <v>1.0246153856466556</v>
          </cell>
          <cell r="AE979">
            <v>2.0462318440157636</v>
          </cell>
          <cell r="AF979">
            <v>6.0894702465671087E-2</v>
          </cell>
          <cell r="AK979" t="str">
            <v/>
          </cell>
          <cell r="AL979" t="str">
            <v/>
          </cell>
          <cell r="AM979" t="str">
            <v/>
          </cell>
          <cell r="AN979" t="str">
            <v/>
          </cell>
          <cell r="AR979" t="str">
            <v/>
          </cell>
          <cell r="AS979" t="str">
            <v/>
          </cell>
          <cell r="AT979" t="str">
            <v/>
          </cell>
          <cell r="AU979" t="str">
            <v/>
          </cell>
          <cell r="AW979" t="str">
            <v/>
          </cell>
          <cell r="AX979" t="str">
            <v/>
          </cell>
          <cell r="AY979" t="str">
            <v/>
          </cell>
          <cell r="AZ979" t="str">
            <v/>
          </cell>
          <cell r="BB979" t="str">
            <v/>
          </cell>
          <cell r="BE979" t="str">
            <v/>
          </cell>
          <cell r="BG979" t="str">
            <v/>
          </cell>
          <cell r="BI979" t="str">
            <v/>
          </cell>
          <cell r="CH979" t="str">
            <v/>
          </cell>
          <cell r="CI979" t="str">
            <v/>
          </cell>
          <cell r="CJ979" t="str">
            <v/>
          </cell>
          <cell r="CK979" t="str">
            <v/>
          </cell>
          <cell r="CN979">
            <v>0</v>
          </cell>
          <cell r="CO979">
            <v>0</v>
          </cell>
          <cell r="CP979" t="b">
            <v>1</v>
          </cell>
          <cell r="CQ979" t="str">
            <v>c.5119A&gt;G</v>
          </cell>
          <cell r="CX979" t="str">
            <v>BRCA2</v>
          </cell>
          <cell r="CY979" t="str">
            <v>c.5119A&gt;G</v>
          </cell>
          <cell r="DE979" t="b">
            <v>0</v>
          </cell>
          <cell r="DF979" t="str">
            <v>BRCA2</v>
          </cell>
          <cell r="DG979" t="str">
            <v>c.5119A&gt;G</v>
          </cell>
          <cell r="DN979" t="b">
            <v>0</v>
          </cell>
        </row>
        <row r="980">
          <cell r="B980" t="str">
            <v>c.5129A&gt;G</v>
          </cell>
          <cell r="C980" t="str">
            <v>p.(Tyr1710Cys)</v>
          </cell>
          <cell r="D980" t="str">
            <v>5357A&gt;G</v>
          </cell>
          <cell r="E980" t="str">
            <v>Y1710C</v>
          </cell>
          <cell r="G980" t="str">
            <v>c.5129A&gt;G</v>
          </cell>
          <cell r="O980">
            <v>0.02</v>
          </cell>
          <cell r="R980" t="str">
            <v/>
          </cell>
          <cell r="T980">
            <v>0.02</v>
          </cell>
          <cell r="U980" t="str">
            <v>Same</v>
          </cell>
          <cell r="Z980" t="str">
            <v/>
          </cell>
          <cell r="AK980" t="str">
            <v/>
          </cell>
          <cell r="AL980" t="str">
            <v/>
          </cell>
          <cell r="AM980" t="str">
            <v/>
          </cell>
          <cell r="AN980" t="str">
            <v/>
          </cell>
          <cell r="AR980" t="str">
            <v/>
          </cell>
          <cell r="AS980" t="str">
            <v/>
          </cell>
          <cell r="AT980" t="str">
            <v/>
          </cell>
          <cell r="AU980" t="str">
            <v/>
          </cell>
          <cell r="AW980" t="str">
            <v/>
          </cell>
          <cell r="AX980" t="str">
            <v/>
          </cell>
          <cell r="AY980" t="str">
            <v/>
          </cell>
          <cell r="AZ980" t="str">
            <v/>
          </cell>
          <cell r="BB980" t="str">
            <v/>
          </cell>
          <cell r="BE980" t="str">
            <v/>
          </cell>
          <cell r="BG980" t="str">
            <v/>
          </cell>
          <cell r="BI980" t="str">
            <v/>
          </cell>
          <cell r="CH980" t="str">
            <v/>
          </cell>
          <cell r="CI980" t="str">
            <v/>
          </cell>
          <cell r="CJ980" t="str">
            <v/>
          </cell>
          <cell r="CK980" t="str">
            <v/>
          </cell>
          <cell r="CN980">
            <v>0</v>
          </cell>
          <cell r="CO980">
            <v>0</v>
          </cell>
          <cell r="CP980" t="b">
            <v>1</v>
          </cell>
          <cell r="CQ980" t="str">
            <v>c.5129A&gt;G</v>
          </cell>
          <cell r="CX980" t="str">
            <v>BRCA2</v>
          </cell>
          <cell r="CY980" t="str">
            <v>c.5129A&gt;G</v>
          </cell>
          <cell r="DE980" t="b">
            <v>0</v>
          </cell>
          <cell r="DF980" t="str">
            <v>BRCA2</v>
          </cell>
          <cell r="DG980" t="str">
            <v>c.5129A&gt;G</v>
          </cell>
          <cell r="DN980" t="b">
            <v>0</v>
          </cell>
        </row>
        <row r="981">
          <cell r="B981" t="str">
            <v>c.5131G&gt;A</v>
          </cell>
          <cell r="C981" t="str">
            <v>p.(Val1711Ile)</v>
          </cell>
          <cell r="D981" t="str">
            <v>5359G&gt;A</v>
          </cell>
          <cell r="E981" t="str">
            <v>V1711I</v>
          </cell>
          <cell r="G981" t="str">
            <v>c.5131G&gt;A</v>
          </cell>
          <cell r="O981">
            <v>0.02</v>
          </cell>
          <cell r="R981" t="str">
            <v/>
          </cell>
          <cell r="T981">
            <v>0.02</v>
          </cell>
          <cell r="U981" t="str">
            <v>Same</v>
          </cell>
          <cell r="Z981" t="str">
            <v/>
          </cell>
          <cell r="AK981" t="str">
            <v/>
          </cell>
          <cell r="AL981" t="str">
            <v/>
          </cell>
          <cell r="AM981" t="str">
            <v/>
          </cell>
          <cell r="AN981" t="str">
            <v/>
          </cell>
          <cell r="AR981" t="str">
            <v/>
          </cell>
          <cell r="AS981" t="str">
            <v/>
          </cell>
          <cell r="AT981" t="str">
            <v/>
          </cell>
          <cell r="AU981" t="str">
            <v/>
          </cell>
          <cell r="AW981" t="str">
            <v/>
          </cell>
          <cell r="AX981" t="str">
            <v/>
          </cell>
          <cell r="AY981" t="str">
            <v/>
          </cell>
          <cell r="AZ981" t="str">
            <v/>
          </cell>
          <cell r="BB981" t="str">
            <v/>
          </cell>
          <cell r="BE981" t="str">
            <v/>
          </cell>
          <cell r="BG981" t="str">
            <v/>
          </cell>
          <cell r="BI981" t="str">
            <v/>
          </cell>
          <cell r="CH981" t="str">
            <v/>
          </cell>
          <cell r="CI981" t="str">
            <v/>
          </cell>
          <cell r="CJ981" t="str">
            <v/>
          </cell>
          <cell r="CK981" t="str">
            <v/>
          </cell>
          <cell r="CN981">
            <v>0</v>
          </cell>
          <cell r="CO981">
            <v>0</v>
          </cell>
          <cell r="CP981" t="b">
            <v>1</v>
          </cell>
          <cell r="CQ981" t="str">
            <v>c.5131G&gt;A</v>
          </cell>
          <cell r="CX981" t="str">
            <v>BRCA2</v>
          </cell>
          <cell r="CY981" t="str">
            <v>c.5131G&gt;A</v>
          </cell>
          <cell r="DE981" t="b">
            <v>0</v>
          </cell>
          <cell r="DF981" t="str">
            <v>BRCA2</v>
          </cell>
          <cell r="DG981" t="str">
            <v>c.5131G&gt;A</v>
          </cell>
          <cell r="DN981" t="b">
            <v>0</v>
          </cell>
        </row>
        <row r="982">
          <cell r="B982" t="str">
            <v>c.5153A&gt;G</v>
          </cell>
          <cell r="C982" t="str">
            <v>p.(Asn1718Ser)</v>
          </cell>
          <cell r="D982" t="str">
            <v>5381A&gt;G</v>
          </cell>
          <cell r="E982" t="str">
            <v>N1718S</v>
          </cell>
          <cell r="G982" t="str">
            <v>c.5153A&gt;G</v>
          </cell>
          <cell r="O982">
            <v>0.02</v>
          </cell>
          <cell r="R982" t="str">
            <v/>
          </cell>
          <cell r="T982">
            <v>0.02</v>
          </cell>
          <cell r="U982" t="str">
            <v>Same</v>
          </cell>
          <cell r="Z982" t="str">
            <v/>
          </cell>
          <cell r="AK982" t="str">
            <v/>
          </cell>
          <cell r="AL982" t="str">
            <v/>
          </cell>
          <cell r="AM982" t="str">
            <v/>
          </cell>
          <cell r="AN982" t="str">
            <v/>
          </cell>
          <cell r="AR982" t="str">
            <v/>
          </cell>
          <cell r="AS982" t="str">
            <v/>
          </cell>
          <cell r="AT982" t="str">
            <v/>
          </cell>
          <cell r="AU982" t="str">
            <v/>
          </cell>
          <cell r="AW982" t="str">
            <v/>
          </cell>
          <cell r="AX982" t="str">
            <v/>
          </cell>
          <cell r="AY982" t="str">
            <v/>
          </cell>
          <cell r="AZ982" t="str">
            <v/>
          </cell>
          <cell r="BB982" t="str">
            <v/>
          </cell>
          <cell r="BE982" t="str">
            <v/>
          </cell>
          <cell r="BG982" t="str">
            <v/>
          </cell>
          <cell r="BI982" t="str">
            <v/>
          </cell>
          <cell r="CH982" t="str">
            <v/>
          </cell>
          <cell r="CI982" t="str">
            <v/>
          </cell>
          <cell r="CJ982" t="str">
            <v/>
          </cell>
          <cell r="CK982" t="str">
            <v/>
          </cell>
          <cell r="CN982">
            <v>0</v>
          </cell>
          <cell r="CO982">
            <v>0</v>
          </cell>
          <cell r="CP982" t="b">
            <v>1</v>
          </cell>
          <cell r="CQ982" t="str">
            <v>c.5153A&gt;G</v>
          </cell>
          <cell r="CX982" t="str">
            <v>BRCA2</v>
          </cell>
          <cell r="CY982" t="str">
            <v>c.5153A&gt;G</v>
          </cell>
          <cell r="DE982" t="b">
            <v>0</v>
          </cell>
          <cell r="DF982" t="str">
            <v>BRCA2</v>
          </cell>
          <cell r="DG982" t="str">
            <v>c.5153A&gt;G</v>
          </cell>
          <cell r="DN982" t="b">
            <v>0</v>
          </cell>
        </row>
        <row r="983">
          <cell r="B983" t="str">
            <v>c.515A&gt;G</v>
          </cell>
          <cell r="C983" t="str">
            <v>p.(Lys172Arg)</v>
          </cell>
          <cell r="D983" t="str">
            <v>743A&gt;G</v>
          </cell>
          <cell r="E983" t="str">
            <v>K172R</v>
          </cell>
          <cell r="G983" t="str">
            <v>c.515A&gt;G</v>
          </cell>
          <cell r="O983">
            <v>0.34</v>
          </cell>
          <cell r="R983" t="str">
            <v/>
          </cell>
          <cell r="T983">
            <v>0.34</v>
          </cell>
          <cell r="U983" t="str">
            <v>Same</v>
          </cell>
          <cell r="Z983" t="str">
            <v/>
          </cell>
          <cell r="AK983" t="str">
            <v/>
          </cell>
          <cell r="AL983" t="str">
            <v/>
          </cell>
          <cell r="AM983" t="str">
            <v/>
          </cell>
          <cell r="AN983" t="str">
            <v/>
          </cell>
          <cell r="AR983" t="str">
            <v/>
          </cell>
          <cell r="AS983" t="str">
            <v/>
          </cell>
          <cell r="AT983" t="str">
            <v/>
          </cell>
          <cell r="AU983" t="str">
            <v/>
          </cell>
          <cell r="AW983" t="str">
            <v/>
          </cell>
          <cell r="AX983" t="str">
            <v/>
          </cell>
          <cell r="AY983" t="str">
            <v/>
          </cell>
          <cell r="AZ983" t="str">
            <v/>
          </cell>
          <cell r="BB983" t="str">
            <v/>
          </cell>
          <cell r="BE983" t="str">
            <v/>
          </cell>
          <cell r="BG983" t="str">
            <v/>
          </cell>
          <cell r="BI983" t="str">
            <v/>
          </cell>
          <cell r="CH983" t="str">
            <v/>
          </cell>
          <cell r="CI983" t="str">
            <v/>
          </cell>
          <cell r="CJ983" t="str">
            <v/>
          </cell>
          <cell r="CK983" t="str">
            <v/>
          </cell>
          <cell r="CN983">
            <v>0</v>
          </cell>
          <cell r="CO983">
            <v>0</v>
          </cell>
          <cell r="CP983" t="b">
            <v>1</v>
          </cell>
          <cell r="CQ983" t="str">
            <v>c.515A&gt;G</v>
          </cell>
          <cell r="CX983" t="str">
            <v>BRCA2</v>
          </cell>
          <cell r="CY983" t="str">
            <v>c.515A&gt;G</v>
          </cell>
          <cell r="DE983" t="b">
            <v>0</v>
          </cell>
          <cell r="DF983" t="str">
            <v>BRCA2</v>
          </cell>
          <cell r="DG983" t="str">
            <v>c.515A&gt;G</v>
          </cell>
          <cell r="DN983" t="b">
            <v>0</v>
          </cell>
        </row>
        <row r="984">
          <cell r="B984" t="str">
            <v>c.516+102T&gt;C</v>
          </cell>
          <cell r="D984" t="str">
            <v>IVS6+102T&gt;C</v>
          </cell>
          <cell r="E984" t="str">
            <v/>
          </cell>
          <cell r="G984" t="str">
            <v>c.516+102T&gt;C</v>
          </cell>
          <cell r="O984">
            <v>0.02</v>
          </cell>
          <cell r="R984" t="str">
            <v/>
          </cell>
          <cell r="U984" t="str">
            <v>Assumed prior 0.02</v>
          </cell>
          <cell r="Z984" t="str">
            <v/>
          </cell>
          <cell r="AK984" t="str">
            <v/>
          </cell>
          <cell r="AL984" t="str">
            <v/>
          </cell>
          <cell r="AM984" t="str">
            <v/>
          </cell>
          <cell r="AN984" t="str">
            <v/>
          </cell>
          <cell r="AR984" t="str">
            <v/>
          </cell>
          <cell r="AS984" t="str">
            <v/>
          </cell>
          <cell r="AT984" t="str">
            <v/>
          </cell>
          <cell r="AU984" t="str">
            <v/>
          </cell>
          <cell r="AW984" t="str">
            <v/>
          </cell>
          <cell r="AX984" t="str">
            <v/>
          </cell>
          <cell r="AY984" t="str">
            <v/>
          </cell>
          <cell r="AZ984" t="str">
            <v/>
          </cell>
          <cell r="BB984" t="str">
            <v/>
          </cell>
          <cell r="BE984" t="str">
            <v/>
          </cell>
          <cell r="BG984" t="str">
            <v/>
          </cell>
          <cell r="BI984" t="str">
            <v/>
          </cell>
          <cell r="CH984" t="str">
            <v/>
          </cell>
          <cell r="CI984" t="str">
            <v/>
          </cell>
          <cell r="CJ984" t="str">
            <v/>
          </cell>
          <cell r="CK984" t="str">
            <v/>
          </cell>
          <cell r="CN984">
            <v>0</v>
          </cell>
          <cell r="CO984">
            <v>0</v>
          </cell>
          <cell r="CP984" t="b">
            <v>1</v>
          </cell>
          <cell r="CQ984" t="str">
            <v>c.516+102T&gt;C</v>
          </cell>
          <cell r="CR984">
            <v>0</v>
          </cell>
          <cell r="CS984">
            <v>0</v>
          </cell>
          <cell r="CT984">
            <v>9.1999999999999998E-3</v>
          </cell>
          <cell r="CU984">
            <v>0</v>
          </cell>
          <cell r="CV984">
            <v>1E-3</v>
          </cell>
          <cell r="CW984" t="b">
            <v>0</v>
          </cell>
          <cell r="CX984" t="str">
            <v>BRCA2</v>
          </cell>
          <cell r="CY984" t="str">
            <v>c.516+102T&gt;C</v>
          </cell>
          <cell r="CZ984">
            <v>0</v>
          </cell>
          <cell r="DA984">
            <v>0</v>
          </cell>
          <cell r="DB984">
            <v>9.1999999999999998E-3</v>
          </cell>
          <cell r="DC984">
            <v>0</v>
          </cell>
          <cell r="DD984">
            <v>1E-3</v>
          </cell>
          <cell r="DE984" t="b">
            <v>0</v>
          </cell>
          <cell r="DF984" t="str">
            <v>BRCA2</v>
          </cell>
          <cell r="DG984" t="str">
            <v>c.516+102T&gt;C</v>
          </cell>
          <cell r="DN984" t="b">
            <v>0</v>
          </cell>
        </row>
        <row r="985">
          <cell r="B985" t="str">
            <v>c.516+10C&gt;T</v>
          </cell>
          <cell r="D985" t="str">
            <v>IVS6+10C&gt;T</v>
          </cell>
          <cell r="E985" t="str">
            <v/>
          </cell>
          <cell r="G985" t="str">
            <v>c.516+10C&gt;T</v>
          </cell>
          <cell r="K985">
            <v>1.0246153856466556</v>
          </cell>
          <cell r="L985">
            <v>2.2419114334922048</v>
          </cell>
          <cell r="N985">
            <v>2.2970969480132619</v>
          </cell>
          <cell r="O985">
            <v>0.02</v>
          </cell>
          <cell r="P985">
            <v>4.6879529551291058E-2</v>
          </cell>
          <cell r="Q985">
            <v>4.4780252386236223E-2</v>
          </cell>
          <cell r="R985">
            <v>3</v>
          </cell>
          <cell r="U985" t="str">
            <v>Assumed prior 0.02</v>
          </cell>
          <cell r="V985">
            <v>0.20999999344348907</v>
          </cell>
          <cell r="Z985" t="str">
            <v/>
          </cell>
          <cell r="AA985">
            <v>1</v>
          </cell>
          <cell r="AB985">
            <v>1</v>
          </cell>
          <cell r="AD985">
            <v>1.0246153856466556</v>
          </cell>
          <cell r="AE985">
            <v>2.2419114334922048</v>
          </cell>
          <cell r="AF985">
            <v>0.3791213473149786</v>
          </cell>
          <cell r="AK985" t="str">
            <v/>
          </cell>
          <cell r="AL985" t="str">
            <v/>
          </cell>
          <cell r="AM985" t="str">
            <v/>
          </cell>
          <cell r="AN985" t="str">
            <v/>
          </cell>
          <cell r="AR985" t="str">
            <v/>
          </cell>
          <cell r="AS985" t="str">
            <v/>
          </cell>
          <cell r="AT985" t="str">
            <v/>
          </cell>
          <cell r="AU985" t="str">
            <v/>
          </cell>
          <cell r="AW985" t="str">
            <v/>
          </cell>
          <cell r="AX985" t="str">
            <v/>
          </cell>
          <cell r="AY985" t="str">
            <v/>
          </cell>
          <cell r="AZ985" t="str">
            <v/>
          </cell>
          <cell r="BB985" t="str">
            <v/>
          </cell>
          <cell r="BE985" t="str">
            <v/>
          </cell>
          <cell r="BG985" t="str">
            <v/>
          </cell>
          <cell r="BI985" t="str">
            <v/>
          </cell>
          <cell r="CH985" t="str">
            <v/>
          </cell>
          <cell r="CI985" t="str">
            <v/>
          </cell>
          <cell r="CJ985" t="str">
            <v/>
          </cell>
          <cell r="CK985" t="str">
            <v/>
          </cell>
          <cell r="CN985">
            <v>0</v>
          </cell>
          <cell r="CO985">
            <v>0</v>
          </cell>
          <cell r="CP985" t="b">
            <v>1</v>
          </cell>
          <cell r="CQ985" t="str">
            <v>c.516+10C&gt;T</v>
          </cell>
          <cell r="CX985" t="str">
            <v>BRCA2</v>
          </cell>
          <cell r="CY985" t="str">
            <v>c.516+10C&gt;T</v>
          </cell>
          <cell r="DE985" t="b">
            <v>0</v>
          </cell>
          <cell r="DF985" t="str">
            <v>BRCA2</v>
          </cell>
          <cell r="DG985" t="str">
            <v>c.516+10C&gt;T</v>
          </cell>
          <cell r="DN985" t="b">
            <v>0</v>
          </cell>
        </row>
        <row r="986">
          <cell r="B986" t="str">
            <v>c.516+13C&gt;T</v>
          </cell>
          <cell r="D986" t="str">
            <v>IVS6+13C&gt;T</v>
          </cell>
          <cell r="E986" t="str">
            <v/>
          </cell>
          <cell r="G986" t="str">
            <v>c.516+13C&gt;T</v>
          </cell>
          <cell r="O986">
            <v>0.02</v>
          </cell>
          <cell r="R986" t="str">
            <v/>
          </cell>
          <cell r="U986" t="str">
            <v>Assumed prior 0.02</v>
          </cell>
          <cell r="Z986" t="str">
            <v/>
          </cell>
          <cell r="AK986" t="str">
            <v/>
          </cell>
          <cell r="AL986" t="str">
            <v/>
          </cell>
          <cell r="AM986" t="str">
            <v/>
          </cell>
          <cell r="AN986" t="str">
            <v/>
          </cell>
          <cell r="AR986" t="str">
            <v/>
          </cell>
          <cell r="AS986" t="str">
            <v/>
          </cell>
          <cell r="AT986" t="str">
            <v/>
          </cell>
          <cell r="AU986" t="str">
            <v/>
          </cell>
          <cell r="AW986" t="str">
            <v/>
          </cell>
          <cell r="AX986" t="str">
            <v/>
          </cell>
          <cell r="AY986" t="str">
            <v/>
          </cell>
          <cell r="AZ986" t="str">
            <v/>
          </cell>
          <cell r="BB986" t="str">
            <v/>
          </cell>
          <cell r="BE986" t="str">
            <v/>
          </cell>
          <cell r="BG986" t="str">
            <v/>
          </cell>
          <cell r="BI986" t="str">
            <v/>
          </cell>
          <cell r="CH986" t="str">
            <v/>
          </cell>
          <cell r="CI986" t="str">
            <v/>
          </cell>
          <cell r="CJ986" t="str">
            <v/>
          </cell>
          <cell r="CK986" t="str">
            <v/>
          </cell>
          <cell r="CN986">
            <v>0</v>
          </cell>
          <cell r="CO986">
            <v>0</v>
          </cell>
          <cell r="CP986" t="b">
            <v>1</v>
          </cell>
          <cell r="CQ986" t="str">
            <v>c.516+13C&gt;T</v>
          </cell>
          <cell r="CX986" t="str">
            <v>BRCA2</v>
          </cell>
          <cell r="CY986" t="str">
            <v>c.516+13C&gt;T</v>
          </cell>
          <cell r="DE986" t="b">
            <v>0</v>
          </cell>
          <cell r="DF986" t="str">
            <v>BRCA2</v>
          </cell>
          <cell r="DG986" t="str">
            <v>c.516+13C&gt;T</v>
          </cell>
          <cell r="DN986" t="b">
            <v>0</v>
          </cell>
        </row>
        <row r="987">
          <cell r="B987" t="str">
            <v>c.516+14C&gt;T</v>
          </cell>
          <cell r="D987" t="str">
            <v>IVS6+14C&gt;T</v>
          </cell>
          <cell r="E987" t="str">
            <v/>
          </cell>
          <cell r="G987" t="str">
            <v>c.516+14C&gt;T</v>
          </cell>
          <cell r="I987">
            <v>0.69530000000000003</v>
          </cell>
          <cell r="J987">
            <v>1.1235999999999999</v>
          </cell>
          <cell r="N987">
            <v>0.78123907999999997</v>
          </cell>
          <cell r="O987">
            <v>0.02</v>
          </cell>
          <cell r="P987">
            <v>1.5943654693877551E-2</v>
          </cell>
          <cell r="Q987">
            <v>1.56934438442668E-2</v>
          </cell>
          <cell r="R987">
            <v>3</v>
          </cell>
          <cell r="U987" t="str">
            <v>Assumed prior 0.02</v>
          </cell>
          <cell r="Z987" t="str">
            <v/>
          </cell>
          <cell r="AK987" t="str">
            <v/>
          </cell>
          <cell r="AL987" t="str">
            <v/>
          </cell>
          <cell r="AM987" t="str">
            <v/>
          </cell>
          <cell r="AN987" t="str">
            <v/>
          </cell>
          <cell r="AR987" t="str">
            <v/>
          </cell>
          <cell r="AS987" t="str">
            <v/>
          </cell>
          <cell r="AT987" t="str">
            <v/>
          </cell>
          <cell r="AU987" t="str">
            <v/>
          </cell>
          <cell r="AW987" t="str">
            <v/>
          </cell>
          <cell r="AX987" t="str">
            <v/>
          </cell>
          <cell r="AY987" t="str">
            <v/>
          </cell>
          <cell r="AZ987" t="str">
            <v/>
          </cell>
          <cell r="BB987" t="str">
            <v/>
          </cell>
          <cell r="BE987" t="str">
            <v/>
          </cell>
          <cell r="BG987" t="str">
            <v/>
          </cell>
          <cell r="BI987" t="str">
            <v/>
          </cell>
          <cell r="CD987">
            <v>1.1235999999999999</v>
          </cell>
          <cell r="CE987">
            <v>0.69530000000000003</v>
          </cell>
          <cell r="CH987" t="str">
            <v>A: de Garibay B: Menendez C; Bonnet</v>
          </cell>
          <cell r="CI987" t="str">
            <v>A: 2014 B: 2012 C: 2008</v>
          </cell>
          <cell r="CJ987" t="str">
            <v>no aberration</v>
          </cell>
          <cell r="CK987" t="str">
            <v/>
          </cell>
          <cell r="CL987">
            <v>3</v>
          </cell>
          <cell r="CN987">
            <v>0</v>
          </cell>
          <cell r="CO987">
            <v>0</v>
          </cell>
          <cell r="CP987" t="b">
            <v>1</v>
          </cell>
          <cell r="CQ987" t="str">
            <v>c.516+14C&gt;T</v>
          </cell>
          <cell r="CR987">
            <v>4.3E-3</v>
          </cell>
          <cell r="CS987">
            <v>0</v>
          </cell>
          <cell r="CT987">
            <v>0</v>
          </cell>
          <cell r="CU987">
            <v>0</v>
          </cell>
          <cell r="CV987">
            <v>0</v>
          </cell>
          <cell r="CW987" t="b">
            <v>0</v>
          </cell>
          <cell r="CX987" t="str">
            <v>BRCA2</v>
          </cell>
          <cell r="CY987" t="str">
            <v>c.516+14C&gt;T</v>
          </cell>
          <cell r="CZ987">
            <v>4.3E-3</v>
          </cell>
          <cell r="DA987">
            <v>0</v>
          </cell>
          <cell r="DB987">
            <v>0</v>
          </cell>
          <cell r="DC987">
            <v>0</v>
          </cell>
          <cell r="DD987">
            <v>0</v>
          </cell>
          <cell r="DE987" t="b">
            <v>0</v>
          </cell>
          <cell r="DF987" t="str">
            <v>BRCA2</v>
          </cell>
          <cell r="DG987" t="str">
            <v>c.516+14C&gt;T</v>
          </cell>
          <cell r="DH987">
            <v>0</v>
          </cell>
          <cell r="DI987">
            <v>2.7472527473E-3</v>
          </cell>
          <cell r="DJ987">
            <v>0</v>
          </cell>
          <cell r="DK987">
            <v>0</v>
          </cell>
          <cell r="DL987">
            <v>9.6794176862000003E-5</v>
          </cell>
          <cell r="DM987">
            <v>0</v>
          </cell>
          <cell r="DN987" t="b">
            <v>0</v>
          </cell>
        </row>
        <row r="988">
          <cell r="B988" t="str">
            <v>c.516+18T&gt;C</v>
          </cell>
          <cell r="D988" t="str">
            <v>IVS6+18T&gt;C</v>
          </cell>
          <cell r="E988" t="str">
            <v/>
          </cell>
          <cell r="G988" t="str">
            <v>c.516+18T&gt;C</v>
          </cell>
          <cell r="K988">
            <v>1.024</v>
          </cell>
          <cell r="N988">
            <v>1.024</v>
          </cell>
          <cell r="O988">
            <v>0.02</v>
          </cell>
          <cell r="P988">
            <v>2.0897959183673473E-2</v>
          </cell>
          <cell r="Q988">
            <v>2.0470174316328166E-2</v>
          </cell>
          <cell r="R988">
            <v>3</v>
          </cell>
          <cell r="U988" t="str">
            <v>Assumed prior 0.02</v>
          </cell>
          <cell r="Z988" t="str">
            <v/>
          </cell>
          <cell r="AC988">
            <v>1.024</v>
          </cell>
          <cell r="AJ988">
            <v>0.26</v>
          </cell>
          <cell r="AK988" t="str">
            <v>0.26455241</v>
          </cell>
          <cell r="AL988" t="str">
            <v>Thomassen 2012</v>
          </cell>
          <cell r="AM988" t="str">
            <v/>
          </cell>
          <cell r="AN988" t="str">
            <v>Y</v>
          </cell>
          <cell r="AR988" t="str">
            <v/>
          </cell>
          <cell r="AS988" t="str">
            <v/>
          </cell>
          <cell r="AT988" t="str">
            <v/>
          </cell>
          <cell r="AU988" t="str">
            <v/>
          </cell>
          <cell r="AW988" t="str">
            <v/>
          </cell>
          <cell r="AX988" t="str">
            <v/>
          </cell>
          <cell r="AY988" t="str">
            <v/>
          </cell>
          <cell r="AZ988" t="str">
            <v/>
          </cell>
          <cell r="BB988" t="str">
            <v/>
          </cell>
          <cell r="BE988" t="str">
            <v/>
          </cell>
          <cell r="BG988" t="str">
            <v/>
          </cell>
          <cell r="BI988" t="str">
            <v/>
          </cell>
          <cell r="CH988" t="str">
            <v>Thomassen</v>
          </cell>
          <cell r="CI988" t="str">
            <v>2012</v>
          </cell>
          <cell r="CJ988" t="str">
            <v>no aberration</v>
          </cell>
          <cell r="CK988" t="str">
            <v/>
          </cell>
          <cell r="CL988">
            <v>1</v>
          </cell>
          <cell r="CN988">
            <v>0</v>
          </cell>
          <cell r="CO988">
            <v>0</v>
          </cell>
          <cell r="CP988" t="b">
            <v>1</v>
          </cell>
          <cell r="CQ988" t="str">
            <v>c.516+18T&gt;C</v>
          </cell>
          <cell r="CR988">
            <v>0</v>
          </cell>
          <cell r="CS988">
            <v>6.0000000000000001E-3</v>
          </cell>
          <cell r="CT988">
            <v>0</v>
          </cell>
          <cell r="CU988">
            <v>0</v>
          </cell>
          <cell r="CV988">
            <v>0</v>
          </cell>
          <cell r="CW988" t="b">
            <v>0</v>
          </cell>
          <cell r="CX988" t="str">
            <v>BRCA2</v>
          </cell>
          <cell r="CY988" t="str">
            <v>c.516+18T&gt;C</v>
          </cell>
          <cell r="CZ988">
            <v>0</v>
          </cell>
          <cell r="DA988">
            <v>6.0000000000000001E-3</v>
          </cell>
          <cell r="DB988">
            <v>0</v>
          </cell>
          <cell r="DC988">
            <v>0</v>
          </cell>
          <cell r="DD988">
            <v>0</v>
          </cell>
          <cell r="DE988" t="b">
            <v>0</v>
          </cell>
          <cell r="DF988" t="str">
            <v>BRCA2</v>
          </cell>
          <cell r="DG988" t="str">
            <v>c.516+18T&gt;C</v>
          </cell>
          <cell r="DH988">
            <v>0</v>
          </cell>
          <cell r="DI988">
            <v>9.2030185900999996E-5</v>
          </cell>
          <cell r="DJ988">
            <v>4.1558441558000002E-3</v>
          </cell>
          <cell r="DK988">
            <v>0</v>
          </cell>
          <cell r="DL988">
            <v>0</v>
          </cell>
          <cell r="DM988">
            <v>0</v>
          </cell>
          <cell r="DN988" t="b">
            <v>0</v>
          </cell>
        </row>
        <row r="989">
          <cell r="B989" t="str">
            <v>c.516+1G&gt;T</v>
          </cell>
          <cell r="D989" t="str">
            <v>IVS6+1G&gt;T</v>
          </cell>
          <cell r="E989" t="str">
            <v/>
          </cell>
          <cell r="G989" t="str">
            <v>c.516+1G&gt;T</v>
          </cell>
          <cell r="H989">
            <v>1</v>
          </cell>
          <cell r="I989">
            <v>0.27034009335200004</v>
          </cell>
          <cell r="J989">
            <v>0.49000196000000007</v>
          </cell>
          <cell r="N989">
            <v>0.13246717560906301</v>
          </cell>
          <cell r="O989">
            <v>0.97</v>
          </cell>
          <cell r="P989">
            <v>4.2831053446930332</v>
          </cell>
          <cell r="Q989">
            <v>0.81071738404676774</v>
          </cell>
          <cell r="R989">
            <v>3</v>
          </cell>
          <cell r="W989">
            <v>1</v>
          </cell>
          <cell r="X989">
            <v>0.49</v>
          </cell>
          <cell r="Z989" t="str">
            <v/>
          </cell>
          <cell r="AJ989">
            <v>0.96</v>
          </cell>
          <cell r="AK989" t="str">
            <v>0.96</v>
          </cell>
          <cell r="AL989" t="str">
            <v>A: Lindor 2012 B: Whiley 2011</v>
          </cell>
          <cell r="AM989" t="str">
            <v>Whiley et al., 2011</v>
          </cell>
          <cell r="AN989" t="str">
            <v>A:Y B:N</v>
          </cell>
          <cell r="AR989" t="str">
            <v/>
          </cell>
          <cell r="AS989" t="str">
            <v/>
          </cell>
          <cell r="AT989" t="str">
            <v/>
          </cell>
          <cell r="AU989" t="str">
            <v/>
          </cell>
          <cell r="AW989" t="str">
            <v/>
          </cell>
          <cell r="AX989" t="str">
            <v/>
          </cell>
          <cell r="AY989" t="str">
            <v/>
          </cell>
          <cell r="AZ989" t="str">
            <v/>
          </cell>
          <cell r="BB989" t="str">
            <v/>
          </cell>
          <cell r="BE989" t="str">
            <v/>
          </cell>
          <cell r="BG989" t="str">
            <v/>
          </cell>
          <cell r="BI989" t="str">
            <v/>
          </cell>
          <cell r="BV989">
            <v>1</v>
          </cell>
          <cell r="BW989">
            <v>1.9066000000000001</v>
          </cell>
          <cell r="BX989">
            <v>1</v>
          </cell>
          <cell r="BY989">
            <v>0.89</v>
          </cell>
          <cell r="BZ989">
            <v>1</v>
          </cell>
          <cell r="CA989">
            <v>1</v>
          </cell>
          <cell r="CF989">
            <v>0.14179172000000001</v>
          </cell>
          <cell r="CG989">
            <v>1.1236000000000002</v>
          </cell>
          <cell r="CH989" t="str">
            <v>Whiley</v>
          </cell>
          <cell r="CI989" t="str">
            <v>2011</v>
          </cell>
          <cell r="CJ989" t="str">
            <v>exon 6 deletion; exon 7 &amp; 39bp of exon 6 deletion; exon 5&amp;6 deletion</v>
          </cell>
          <cell r="CK989" t="str">
            <v>Multiple aberrations</v>
          </cell>
          <cell r="CL989">
            <v>1</v>
          </cell>
          <cell r="CN989">
            <v>1</v>
          </cell>
          <cell r="CO989">
            <v>2</v>
          </cell>
          <cell r="CP989" t="b">
            <v>1</v>
          </cell>
          <cell r="CQ989" t="str">
            <v>c.516+1G&gt;T</v>
          </cell>
          <cell r="CX989" t="str">
            <v>BRCA2</v>
          </cell>
          <cell r="CY989" t="str">
            <v>c.516+1G&gt;T</v>
          </cell>
          <cell r="DE989" t="b">
            <v>0</v>
          </cell>
          <cell r="DF989" t="str">
            <v>BRCA2</v>
          </cell>
          <cell r="DG989" t="str">
            <v>c.516+1G&gt;T</v>
          </cell>
          <cell r="DN989" t="b">
            <v>0</v>
          </cell>
        </row>
        <row r="990">
          <cell r="B990" t="str">
            <v>c.516+21A&gt;T</v>
          </cell>
          <cell r="D990" t="str">
            <v>IVS6+21A&gt;T</v>
          </cell>
          <cell r="I990">
            <v>0.2306</v>
          </cell>
          <cell r="N990">
            <v>0.2306</v>
          </cell>
          <cell r="O990">
            <v>0.02</v>
          </cell>
          <cell r="P990">
            <v>4.7061224489795914E-3</v>
          </cell>
          <cell r="Q990">
            <v>4.6840786015201925E-3</v>
          </cell>
          <cell r="R990">
            <v>1</v>
          </cell>
          <cell r="S990" t="str">
            <v>Frequency &gt;1%</v>
          </cell>
          <cell r="U990" t="str">
            <v>Assumed prior 0.02</v>
          </cell>
          <cell r="Z990" t="str">
            <v/>
          </cell>
          <cell r="AX990" t="str">
            <v/>
          </cell>
          <cell r="AY990" t="str">
            <v/>
          </cell>
          <cell r="BT990">
            <v>1</v>
          </cell>
          <cell r="BU990">
            <v>0.2306</v>
          </cell>
          <cell r="CN990">
            <v>1</v>
          </cell>
          <cell r="CO990">
            <v>0</v>
          </cell>
          <cell r="CP990" t="b">
            <v>1</v>
          </cell>
          <cell r="CQ990" t="str">
            <v>c.516+21A&gt;T</v>
          </cell>
          <cell r="CR990">
            <v>1.4E-3</v>
          </cell>
          <cell r="CS990">
            <v>0</v>
          </cell>
          <cell r="CT990">
            <v>0</v>
          </cell>
          <cell r="CU990">
            <v>3.3300000000000003E-2</v>
          </cell>
          <cell r="CV990">
            <v>0</v>
          </cell>
          <cell r="CW990" t="b">
            <v>1</v>
          </cell>
          <cell r="CX990" t="str">
            <v>BRCA2</v>
          </cell>
          <cell r="CY990" t="str">
            <v>c.516+21A&gt;T</v>
          </cell>
          <cell r="CZ990">
            <v>1.4E-3</v>
          </cell>
          <cell r="DA990">
            <v>0</v>
          </cell>
          <cell r="DB990">
            <v>0</v>
          </cell>
          <cell r="DC990">
            <v>3.3300000000000003E-2</v>
          </cell>
          <cell r="DD990">
            <v>0</v>
          </cell>
          <cell r="DE990" t="b">
            <v>1</v>
          </cell>
          <cell r="DF990" t="str">
            <v>BRCA2</v>
          </cell>
          <cell r="DG990" t="str">
            <v>c.516+21A&gt;T</v>
          </cell>
          <cell r="DH990">
            <v>2.5844004657E-2</v>
          </cell>
          <cell r="DI990">
            <v>1.1066027295999999E-3</v>
          </cell>
          <cell r="DJ990">
            <v>0</v>
          </cell>
          <cell r="DK990">
            <v>0</v>
          </cell>
          <cell r="DL990">
            <v>3.9019822069999998E-5</v>
          </cell>
          <cell r="DM990">
            <v>0</v>
          </cell>
          <cell r="DN990" t="b">
            <v>1</v>
          </cell>
        </row>
        <row r="991">
          <cell r="B991" t="str">
            <v>c.516+4_516+5del</v>
          </cell>
          <cell r="D991" t="str">
            <v>IVS6+4delAA</v>
          </cell>
          <cell r="E991" t="str">
            <v/>
          </cell>
          <cell r="G991" t="str">
            <v>c.516+4_516+5del</v>
          </cell>
          <cell r="O991" t="e">
            <v>#N/A</v>
          </cell>
          <cell r="P991" t="e">
            <v>#N/A</v>
          </cell>
          <cell r="Q991" t="e">
            <v>#N/A</v>
          </cell>
          <cell r="R991" t="e">
            <v>#N/A</v>
          </cell>
          <cell r="Z991" t="str">
            <v/>
          </cell>
          <cell r="AK991" t="str">
            <v/>
          </cell>
          <cell r="AL991" t="str">
            <v/>
          </cell>
          <cell r="AM991" t="str">
            <v/>
          </cell>
          <cell r="AN991" t="str">
            <v/>
          </cell>
          <cell r="AR991" t="str">
            <v/>
          </cell>
          <cell r="AS991" t="str">
            <v/>
          </cell>
          <cell r="AT991" t="str">
            <v/>
          </cell>
          <cell r="AU991" t="str">
            <v/>
          </cell>
          <cell r="AW991" t="str">
            <v/>
          </cell>
          <cell r="AX991" t="str">
            <v/>
          </cell>
          <cell r="AY991" t="str">
            <v/>
          </cell>
          <cell r="AZ991" t="str">
            <v/>
          </cell>
          <cell r="BB991" t="str">
            <v/>
          </cell>
          <cell r="BE991" t="str">
            <v/>
          </cell>
          <cell r="BG991" t="str">
            <v/>
          </cell>
          <cell r="BI991" t="str">
            <v/>
          </cell>
          <cell r="CH991" t="str">
            <v/>
          </cell>
          <cell r="CI991" t="str">
            <v/>
          </cell>
          <cell r="CJ991" t="str">
            <v/>
          </cell>
          <cell r="CK991" t="str">
            <v/>
          </cell>
          <cell r="CN991">
            <v>0</v>
          </cell>
          <cell r="CO991">
            <v>0</v>
          </cell>
          <cell r="CP991" t="b">
            <v>1</v>
          </cell>
          <cell r="CQ991" t="str">
            <v>c.516+4_516+5del</v>
          </cell>
          <cell r="CX991" t="str">
            <v>BRCA2</v>
          </cell>
          <cell r="CY991" t="str">
            <v>c.516+4_516+5del</v>
          </cell>
          <cell r="DE991" t="b">
            <v>0</v>
          </cell>
          <cell r="DF991" t="str">
            <v>BRCA2</v>
          </cell>
          <cell r="DG991" t="str">
            <v>c.516+4_516+5del</v>
          </cell>
          <cell r="DN991" t="b">
            <v>0</v>
          </cell>
        </row>
        <row r="992">
          <cell r="B992" t="str">
            <v>c.516+43G&gt;A</v>
          </cell>
          <cell r="D992" t="str">
            <v>IVS6+43G&gt;A</v>
          </cell>
          <cell r="E992" t="str">
            <v/>
          </cell>
          <cell r="G992" t="str">
            <v>c.516+43G&gt;A</v>
          </cell>
          <cell r="O992">
            <v>0.02</v>
          </cell>
          <cell r="R992" t="str">
            <v/>
          </cell>
          <cell r="U992" t="str">
            <v>Assumed prior 0.02</v>
          </cell>
          <cell r="Z992" t="str">
            <v/>
          </cell>
          <cell r="AK992" t="str">
            <v/>
          </cell>
          <cell r="AL992" t="str">
            <v/>
          </cell>
          <cell r="AM992" t="str">
            <v/>
          </cell>
          <cell r="AN992" t="str">
            <v/>
          </cell>
          <cell r="AR992" t="str">
            <v/>
          </cell>
          <cell r="AS992" t="str">
            <v/>
          </cell>
          <cell r="AT992" t="str">
            <v/>
          </cell>
          <cell r="AU992" t="str">
            <v/>
          </cell>
          <cell r="AW992" t="str">
            <v/>
          </cell>
          <cell r="AX992" t="str">
            <v/>
          </cell>
          <cell r="AY992" t="str">
            <v/>
          </cell>
          <cell r="AZ992" t="str">
            <v/>
          </cell>
          <cell r="BB992" t="str">
            <v/>
          </cell>
          <cell r="BE992" t="str">
            <v/>
          </cell>
          <cell r="BG992" t="str">
            <v/>
          </cell>
          <cell r="BI992" t="str">
            <v/>
          </cell>
          <cell r="CH992" t="str">
            <v/>
          </cell>
          <cell r="CI992" t="str">
            <v/>
          </cell>
          <cell r="CJ992" t="str">
            <v/>
          </cell>
          <cell r="CK992" t="str">
            <v/>
          </cell>
          <cell r="CN992">
            <v>0</v>
          </cell>
          <cell r="CO992">
            <v>0</v>
          </cell>
          <cell r="CP992" t="b">
            <v>1</v>
          </cell>
          <cell r="CQ992" t="str">
            <v>c.516+43G&gt;A</v>
          </cell>
          <cell r="CX992" t="str">
            <v>BRCA2</v>
          </cell>
          <cell r="CY992" t="str">
            <v>c.516+43G&gt;A</v>
          </cell>
          <cell r="DE992" t="b">
            <v>0</v>
          </cell>
          <cell r="DF992" t="str">
            <v>BRCA2</v>
          </cell>
          <cell r="DG992" t="str">
            <v>c.516+43G&gt;A</v>
          </cell>
          <cell r="DN992" t="b">
            <v>0</v>
          </cell>
        </row>
        <row r="993">
          <cell r="B993" t="str">
            <v>c.516+52A&gt;G</v>
          </cell>
          <cell r="D993" t="str">
            <v>IVS6+52A&gt;G</v>
          </cell>
          <cell r="E993" t="str">
            <v/>
          </cell>
          <cell r="G993" t="str">
            <v>c.516+52A&gt;G</v>
          </cell>
          <cell r="O993">
            <v>0.02</v>
          </cell>
          <cell r="R993" t="str">
            <v/>
          </cell>
          <cell r="U993" t="str">
            <v>Assumed prior 0.02</v>
          </cell>
          <cell r="Z993" t="str">
            <v/>
          </cell>
          <cell r="AK993" t="str">
            <v/>
          </cell>
          <cell r="AL993" t="str">
            <v/>
          </cell>
          <cell r="AM993" t="str">
            <v/>
          </cell>
          <cell r="AN993" t="str">
            <v/>
          </cell>
          <cell r="AR993" t="str">
            <v/>
          </cell>
          <cell r="AS993" t="str">
            <v/>
          </cell>
          <cell r="AT993" t="str">
            <v/>
          </cell>
          <cell r="AU993" t="str">
            <v/>
          </cell>
          <cell r="AW993" t="str">
            <v/>
          </cell>
          <cell r="AX993" t="str">
            <v/>
          </cell>
          <cell r="AY993" t="str">
            <v/>
          </cell>
          <cell r="AZ993" t="str">
            <v/>
          </cell>
          <cell r="BB993" t="str">
            <v/>
          </cell>
          <cell r="BE993" t="str">
            <v/>
          </cell>
          <cell r="BG993" t="str">
            <v/>
          </cell>
          <cell r="BI993" t="str">
            <v/>
          </cell>
          <cell r="CH993" t="str">
            <v/>
          </cell>
          <cell r="CI993" t="str">
            <v/>
          </cell>
          <cell r="CJ993" t="str">
            <v/>
          </cell>
          <cell r="CK993" t="str">
            <v/>
          </cell>
          <cell r="CN993">
            <v>0</v>
          </cell>
          <cell r="CO993">
            <v>0</v>
          </cell>
          <cell r="CP993" t="b">
            <v>1</v>
          </cell>
          <cell r="CQ993" t="str">
            <v>c.516+52A&gt;G</v>
          </cell>
          <cell r="CX993" t="str">
            <v>BRCA2</v>
          </cell>
          <cell r="CY993" t="str">
            <v>c.516+52A&gt;G</v>
          </cell>
          <cell r="DE993" t="b">
            <v>0</v>
          </cell>
          <cell r="DF993" t="str">
            <v>BRCA2</v>
          </cell>
          <cell r="DG993" t="str">
            <v>c.516+52A&gt;G</v>
          </cell>
          <cell r="DN993" t="b">
            <v>0</v>
          </cell>
        </row>
        <row r="994">
          <cell r="B994" t="str">
            <v>c.516+54T&gt;C</v>
          </cell>
          <cell r="D994" t="str">
            <v>IVS6+54T&gt;C</v>
          </cell>
          <cell r="E994" t="str">
            <v/>
          </cell>
          <cell r="G994" t="str">
            <v>c.516+54T&gt;C</v>
          </cell>
          <cell r="O994">
            <v>0.02</v>
          </cell>
          <cell r="R994" t="str">
            <v/>
          </cell>
          <cell r="U994" t="str">
            <v>Assumed prior 0.02</v>
          </cell>
          <cell r="Z994" t="str">
            <v/>
          </cell>
          <cell r="AK994" t="str">
            <v/>
          </cell>
          <cell r="AL994" t="str">
            <v/>
          </cell>
          <cell r="AM994" t="str">
            <v/>
          </cell>
          <cell r="AN994" t="str">
            <v/>
          </cell>
          <cell r="AR994" t="str">
            <v/>
          </cell>
          <cell r="AS994" t="str">
            <v/>
          </cell>
          <cell r="AT994" t="str">
            <v/>
          </cell>
          <cell r="AU994" t="str">
            <v/>
          </cell>
          <cell r="AW994" t="str">
            <v/>
          </cell>
          <cell r="AX994" t="str">
            <v/>
          </cell>
          <cell r="AY994" t="str">
            <v/>
          </cell>
          <cell r="AZ994" t="str">
            <v/>
          </cell>
          <cell r="BB994" t="str">
            <v/>
          </cell>
          <cell r="BE994" t="str">
            <v/>
          </cell>
          <cell r="BG994" t="str">
            <v/>
          </cell>
          <cell r="BI994" t="str">
            <v/>
          </cell>
          <cell r="CH994" t="str">
            <v/>
          </cell>
          <cell r="CI994" t="str">
            <v/>
          </cell>
          <cell r="CJ994" t="str">
            <v/>
          </cell>
          <cell r="CK994" t="str">
            <v/>
          </cell>
          <cell r="CN994">
            <v>0</v>
          </cell>
          <cell r="CO994">
            <v>0</v>
          </cell>
          <cell r="CP994" t="b">
            <v>1</v>
          </cell>
          <cell r="CQ994" t="str">
            <v>c.516+54T&gt;C</v>
          </cell>
          <cell r="CX994" t="str">
            <v>BRCA2</v>
          </cell>
          <cell r="CY994" t="str">
            <v>c.516+54T&gt;C</v>
          </cell>
          <cell r="DE994" t="b">
            <v>0</v>
          </cell>
          <cell r="DF994" t="str">
            <v>BRCA2</v>
          </cell>
          <cell r="DG994" t="str">
            <v>c.516+54T&gt;C</v>
          </cell>
          <cell r="DN994" t="b">
            <v>0</v>
          </cell>
        </row>
        <row r="995">
          <cell r="B995" t="str">
            <v>c.516+58G&gt;A</v>
          </cell>
          <cell r="D995" t="str">
            <v>IVS6+58G&gt;A</v>
          </cell>
          <cell r="E995" t="str">
            <v/>
          </cell>
          <cell r="G995" t="str">
            <v>c.516+58G&gt;A</v>
          </cell>
          <cell r="O995">
            <v>0.02</v>
          </cell>
          <cell r="R995" t="str">
            <v/>
          </cell>
          <cell r="U995" t="str">
            <v>Assumed prior 0.02</v>
          </cell>
          <cell r="Z995" t="str">
            <v/>
          </cell>
          <cell r="AK995" t="str">
            <v/>
          </cell>
          <cell r="AL995" t="str">
            <v/>
          </cell>
          <cell r="AM995" t="str">
            <v/>
          </cell>
          <cell r="AN995" t="str">
            <v/>
          </cell>
          <cell r="AR995" t="str">
            <v/>
          </cell>
          <cell r="AS995" t="str">
            <v/>
          </cell>
          <cell r="AT995" t="str">
            <v/>
          </cell>
          <cell r="AU995" t="str">
            <v/>
          </cell>
          <cell r="AW995" t="str">
            <v/>
          </cell>
          <cell r="AX995" t="str">
            <v/>
          </cell>
          <cell r="AY995" t="str">
            <v/>
          </cell>
          <cell r="AZ995" t="str">
            <v/>
          </cell>
          <cell r="BB995" t="str">
            <v/>
          </cell>
          <cell r="BE995" t="str">
            <v/>
          </cell>
          <cell r="BG995" t="str">
            <v/>
          </cell>
          <cell r="BI995" t="str">
            <v/>
          </cell>
          <cell r="CH995" t="str">
            <v/>
          </cell>
          <cell r="CI995" t="str">
            <v/>
          </cell>
          <cell r="CJ995" t="str">
            <v/>
          </cell>
          <cell r="CK995" t="str">
            <v/>
          </cell>
          <cell r="CN995">
            <v>0</v>
          </cell>
          <cell r="CO995">
            <v>0</v>
          </cell>
          <cell r="CP995" t="b">
            <v>1</v>
          </cell>
          <cell r="CQ995" t="str">
            <v>c.516+58G&gt;A</v>
          </cell>
          <cell r="CX995" t="str">
            <v>BRCA2</v>
          </cell>
          <cell r="CY995" t="str">
            <v>c.516+58G&gt;A</v>
          </cell>
          <cell r="DE995" t="b">
            <v>0</v>
          </cell>
          <cell r="DF995" t="str">
            <v>BRCA2</v>
          </cell>
          <cell r="DG995" t="str">
            <v>c.516+58G&gt;A</v>
          </cell>
          <cell r="DN995" t="b">
            <v>0</v>
          </cell>
        </row>
        <row r="996">
          <cell r="B996" t="str">
            <v>c.516+7A&gt;G</v>
          </cell>
          <cell r="D996" t="str">
            <v>IVS6+7A&gt;G</v>
          </cell>
          <cell r="E996" t="str">
            <v/>
          </cell>
          <cell r="G996" t="str">
            <v>c.516+7A&gt;G</v>
          </cell>
          <cell r="K996">
            <v>1.0246153856466556</v>
          </cell>
          <cell r="L996">
            <v>11.866768651485399</v>
          </cell>
          <cell r="N996">
            <v>12.158873738221356</v>
          </cell>
          <cell r="O996">
            <v>0.02</v>
          </cell>
          <cell r="P996">
            <v>0.24814028037186439</v>
          </cell>
          <cell r="Q996">
            <v>0.19880800601830972</v>
          </cell>
          <cell r="R996">
            <v>3</v>
          </cell>
          <cell r="U996" t="str">
            <v>Assumed prior 0.02</v>
          </cell>
          <cell r="V996">
            <v>0.20999999344348907</v>
          </cell>
          <cell r="Z996" t="str">
            <v/>
          </cell>
          <cell r="AA996">
            <v>1</v>
          </cell>
          <cell r="AB996">
            <v>1</v>
          </cell>
          <cell r="AD996">
            <v>1.0246153856466556</v>
          </cell>
          <cell r="AE996">
            <v>11.866768651485399</v>
          </cell>
          <cell r="AF996">
            <v>0.76371099720916813</v>
          </cell>
          <cell r="AK996" t="str">
            <v/>
          </cell>
          <cell r="AL996" t="str">
            <v/>
          </cell>
          <cell r="AM996" t="str">
            <v/>
          </cell>
          <cell r="AN996" t="str">
            <v/>
          </cell>
          <cell r="AR996" t="str">
            <v/>
          </cell>
          <cell r="AS996" t="str">
            <v/>
          </cell>
          <cell r="AT996" t="str">
            <v/>
          </cell>
          <cell r="AU996" t="str">
            <v/>
          </cell>
          <cell r="AW996" t="str">
            <v/>
          </cell>
          <cell r="AX996" t="str">
            <v/>
          </cell>
          <cell r="AY996" t="str">
            <v/>
          </cell>
          <cell r="AZ996" t="str">
            <v/>
          </cell>
          <cell r="BB996" t="str">
            <v/>
          </cell>
          <cell r="BE996" t="str">
            <v/>
          </cell>
          <cell r="BG996" t="str">
            <v/>
          </cell>
          <cell r="BI996" t="str">
            <v/>
          </cell>
          <cell r="CH996" t="str">
            <v/>
          </cell>
          <cell r="CI996" t="str">
            <v/>
          </cell>
          <cell r="CJ996" t="str">
            <v/>
          </cell>
          <cell r="CK996" t="str">
            <v/>
          </cell>
          <cell r="CN996">
            <v>0</v>
          </cell>
          <cell r="CO996">
            <v>0</v>
          </cell>
          <cell r="CP996" t="b">
            <v>1</v>
          </cell>
          <cell r="CQ996" t="str">
            <v>c.516+7A&gt;G</v>
          </cell>
          <cell r="CX996" t="str">
            <v>BRCA2</v>
          </cell>
          <cell r="CY996" t="str">
            <v>c.516+7A&gt;G</v>
          </cell>
          <cell r="DE996" t="b">
            <v>0</v>
          </cell>
          <cell r="DF996" t="str">
            <v>BRCA2</v>
          </cell>
          <cell r="DG996" t="str">
            <v>c.516+7A&gt;G</v>
          </cell>
          <cell r="DN996" t="b">
            <v>0</v>
          </cell>
        </row>
        <row r="997">
          <cell r="B997" t="str">
            <v>c.516+93C&gt;T</v>
          </cell>
          <cell r="D997" t="str">
            <v>IVS6+93C&gt;T</v>
          </cell>
          <cell r="E997" t="str">
            <v/>
          </cell>
          <cell r="G997" t="str">
            <v>c.516+93C&gt;T</v>
          </cell>
          <cell r="O997">
            <v>0.02</v>
          </cell>
          <cell r="R997" t="str">
            <v/>
          </cell>
          <cell r="U997" t="str">
            <v>Assumed prior 0.02</v>
          </cell>
          <cell r="Z997" t="str">
            <v/>
          </cell>
          <cell r="AK997" t="str">
            <v/>
          </cell>
          <cell r="AL997" t="str">
            <v/>
          </cell>
          <cell r="AM997" t="str">
            <v/>
          </cell>
          <cell r="AN997" t="str">
            <v/>
          </cell>
          <cell r="AR997" t="str">
            <v/>
          </cell>
          <cell r="AS997" t="str">
            <v/>
          </cell>
          <cell r="AT997" t="str">
            <v/>
          </cell>
          <cell r="AU997" t="str">
            <v/>
          </cell>
          <cell r="AW997" t="str">
            <v/>
          </cell>
          <cell r="AX997" t="str">
            <v/>
          </cell>
          <cell r="AY997" t="str">
            <v/>
          </cell>
          <cell r="AZ997" t="str">
            <v/>
          </cell>
          <cell r="BB997" t="str">
            <v/>
          </cell>
          <cell r="BE997" t="str">
            <v/>
          </cell>
          <cell r="BG997" t="str">
            <v/>
          </cell>
          <cell r="BI997" t="str">
            <v/>
          </cell>
          <cell r="CH997" t="str">
            <v/>
          </cell>
          <cell r="CI997" t="str">
            <v/>
          </cell>
          <cell r="CJ997" t="str">
            <v/>
          </cell>
          <cell r="CK997" t="str">
            <v/>
          </cell>
          <cell r="CN997">
            <v>0</v>
          </cell>
          <cell r="CO997">
            <v>0</v>
          </cell>
          <cell r="CP997" t="b">
            <v>1</v>
          </cell>
          <cell r="CQ997" t="str">
            <v>c.516+93C&gt;T</v>
          </cell>
          <cell r="CX997" t="str">
            <v>BRCA2</v>
          </cell>
          <cell r="CY997" t="str">
            <v>c.516+93C&gt;T</v>
          </cell>
          <cell r="DE997" t="b">
            <v>0</v>
          </cell>
          <cell r="DF997" t="str">
            <v>BRCA2</v>
          </cell>
          <cell r="DG997" t="str">
            <v>c.516+93C&gt;T</v>
          </cell>
          <cell r="DN997" t="b">
            <v>0</v>
          </cell>
        </row>
        <row r="998">
          <cell r="B998" t="str">
            <v>c.5165G&gt;T</v>
          </cell>
          <cell r="C998" t="str">
            <v>p.(Ser1722Ile)</v>
          </cell>
          <cell r="D998" t="str">
            <v>5393G&gt;T</v>
          </cell>
          <cell r="E998" t="str">
            <v>S1722I</v>
          </cell>
          <cell r="G998" t="str">
            <v>c.5165G&gt;T</v>
          </cell>
          <cell r="O998">
            <v>0.02</v>
          </cell>
          <cell r="R998" t="str">
            <v/>
          </cell>
          <cell r="T998">
            <v>0.02</v>
          </cell>
          <cell r="U998" t="str">
            <v>Same</v>
          </cell>
          <cell r="Z998" t="str">
            <v/>
          </cell>
          <cell r="AK998" t="str">
            <v/>
          </cell>
          <cell r="AL998" t="str">
            <v/>
          </cell>
          <cell r="AM998" t="str">
            <v/>
          </cell>
          <cell r="AN998" t="str">
            <v/>
          </cell>
          <cell r="AR998" t="str">
            <v/>
          </cell>
          <cell r="AS998" t="str">
            <v/>
          </cell>
          <cell r="AT998" t="str">
            <v/>
          </cell>
          <cell r="AU998" t="str">
            <v/>
          </cell>
          <cell r="AW998" t="str">
            <v/>
          </cell>
          <cell r="AX998" t="str">
            <v/>
          </cell>
          <cell r="AY998" t="str">
            <v/>
          </cell>
          <cell r="AZ998" t="str">
            <v/>
          </cell>
          <cell r="BB998" t="str">
            <v/>
          </cell>
          <cell r="BE998" t="str">
            <v/>
          </cell>
          <cell r="BG998" t="str">
            <v/>
          </cell>
          <cell r="BI998" t="str">
            <v/>
          </cell>
          <cell r="CH998" t="str">
            <v/>
          </cell>
          <cell r="CI998" t="str">
            <v/>
          </cell>
          <cell r="CJ998" t="str">
            <v/>
          </cell>
          <cell r="CK998" t="str">
            <v/>
          </cell>
          <cell r="CN998">
            <v>0</v>
          </cell>
          <cell r="CO998">
            <v>0</v>
          </cell>
          <cell r="CP998" t="b">
            <v>1</v>
          </cell>
          <cell r="CQ998" t="str">
            <v>c.5165G&gt;T</v>
          </cell>
          <cell r="CX998" t="str">
            <v>BRCA2</v>
          </cell>
          <cell r="CY998" t="str">
            <v>c.5165G&gt;T</v>
          </cell>
          <cell r="DE998" t="b">
            <v>0</v>
          </cell>
          <cell r="DF998" t="str">
            <v>BRCA2</v>
          </cell>
          <cell r="DG998" t="str">
            <v>c.5165G&gt;T</v>
          </cell>
          <cell r="DH998">
            <v>0</v>
          </cell>
          <cell r="DI998">
            <v>0</v>
          </cell>
          <cell r="DJ998">
            <v>0</v>
          </cell>
          <cell r="DK998">
            <v>0</v>
          </cell>
          <cell r="DL998">
            <v>1.8700676965000001E-5</v>
          </cell>
          <cell r="DM998">
            <v>0</v>
          </cell>
          <cell r="DN998" t="b">
            <v>0</v>
          </cell>
        </row>
        <row r="999">
          <cell r="B999" t="str">
            <v>c.5167A&gt;C</v>
          </cell>
          <cell r="C999" t="str">
            <v>p.(Thr1723Pro)</v>
          </cell>
          <cell r="D999" t="str">
            <v>5395A&gt;C</v>
          </cell>
          <cell r="E999" t="str">
            <v>T1723P</v>
          </cell>
          <cell r="G999" t="str">
            <v>c.5167A&gt;C</v>
          </cell>
          <cell r="O999">
            <v>0.02</v>
          </cell>
          <cell r="R999" t="str">
            <v/>
          </cell>
          <cell r="T999">
            <v>0.02</v>
          </cell>
          <cell r="U999" t="str">
            <v>Same</v>
          </cell>
          <cell r="Z999" t="str">
            <v/>
          </cell>
          <cell r="AK999" t="str">
            <v/>
          </cell>
          <cell r="AL999" t="str">
            <v/>
          </cell>
          <cell r="AM999" t="str">
            <v/>
          </cell>
          <cell r="AN999" t="str">
            <v/>
          </cell>
          <cell r="AR999" t="str">
            <v/>
          </cell>
          <cell r="AS999" t="str">
            <v/>
          </cell>
          <cell r="AT999" t="str">
            <v/>
          </cell>
          <cell r="AU999" t="str">
            <v/>
          </cell>
          <cell r="AW999" t="str">
            <v/>
          </cell>
          <cell r="AX999" t="str">
            <v/>
          </cell>
          <cell r="AY999" t="str">
            <v/>
          </cell>
          <cell r="AZ999" t="str">
            <v/>
          </cell>
          <cell r="BB999" t="str">
            <v/>
          </cell>
          <cell r="BE999" t="str">
            <v/>
          </cell>
          <cell r="BG999" t="str">
            <v/>
          </cell>
          <cell r="BI999" t="str">
            <v/>
          </cell>
          <cell r="CH999" t="str">
            <v/>
          </cell>
          <cell r="CI999" t="str">
            <v/>
          </cell>
          <cell r="CJ999" t="str">
            <v/>
          </cell>
          <cell r="CK999" t="str">
            <v/>
          </cell>
          <cell r="CN999">
            <v>0</v>
          </cell>
          <cell r="CO999">
            <v>0</v>
          </cell>
          <cell r="CP999" t="b">
            <v>1</v>
          </cell>
          <cell r="CQ999" t="str">
            <v>c.5167A&gt;C</v>
          </cell>
          <cell r="CX999" t="str">
            <v>BRCA2</v>
          </cell>
          <cell r="CY999" t="str">
            <v>c.5167A&gt;C</v>
          </cell>
          <cell r="DE999" t="b">
            <v>0</v>
          </cell>
          <cell r="DF999" t="str">
            <v>BRCA2</v>
          </cell>
          <cell r="DG999" t="str">
            <v>c.5167A&gt;C</v>
          </cell>
          <cell r="DN999" t="b">
            <v>0</v>
          </cell>
        </row>
        <row r="1000">
          <cell r="B1000" t="str">
            <v>c.5167A&gt;G</v>
          </cell>
          <cell r="C1000" t="str">
            <v>p.(Thr1723Ala)</v>
          </cell>
          <cell r="D1000" t="str">
            <v>5395A&gt;G</v>
          </cell>
          <cell r="E1000" t="str">
            <v>T1723A</v>
          </cell>
          <cell r="G1000" t="str">
            <v>c.5167A&gt;G</v>
          </cell>
          <cell r="I1000">
            <v>0.1162</v>
          </cell>
          <cell r="N1000">
            <v>0.1162</v>
          </cell>
          <cell r="O1000">
            <v>0.02</v>
          </cell>
          <cell r="P1000">
            <v>2.3714285714285716E-3</v>
          </cell>
          <cell r="Q1000">
            <v>2.3658182025482434E-3</v>
          </cell>
          <cell r="R1000">
            <v>2</v>
          </cell>
          <cell r="T1000">
            <v>0.02</v>
          </cell>
          <cell r="U1000" t="str">
            <v>Same</v>
          </cell>
          <cell r="Z1000" t="str">
            <v/>
          </cell>
          <cell r="AA1000">
            <v>1</v>
          </cell>
          <cell r="AB1000">
            <v>1</v>
          </cell>
          <cell r="AD1000">
            <v>1</v>
          </cell>
          <cell r="AE1000">
            <v>1</v>
          </cell>
          <cell r="AK1000" t="str">
            <v/>
          </cell>
          <cell r="AL1000" t="str">
            <v/>
          </cell>
          <cell r="AM1000" t="str">
            <v/>
          </cell>
          <cell r="AN1000" t="str">
            <v/>
          </cell>
          <cell r="AR1000" t="str">
            <v/>
          </cell>
          <cell r="AS1000" t="str">
            <v/>
          </cell>
          <cell r="AT1000" t="str">
            <v/>
          </cell>
          <cell r="AU1000" t="str">
            <v/>
          </cell>
          <cell r="AW1000" t="str">
            <v/>
          </cell>
          <cell r="AX1000" t="str">
            <v/>
          </cell>
          <cell r="AY1000" t="str">
            <v/>
          </cell>
          <cell r="AZ1000" t="str">
            <v/>
          </cell>
          <cell r="BB1000" t="str">
            <v/>
          </cell>
          <cell r="BE1000" t="str">
            <v/>
          </cell>
          <cell r="BG1000" t="str">
            <v/>
          </cell>
          <cell r="BI1000" t="str">
            <v/>
          </cell>
          <cell r="CF1000">
            <v>0.1162</v>
          </cell>
          <cell r="CH1000" t="str">
            <v/>
          </cell>
          <cell r="CI1000" t="str">
            <v/>
          </cell>
          <cell r="CJ1000" t="str">
            <v/>
          </cell>
          <cell r="CK1000" t="str">
            <v/>
          </cell>
          <cell r="CN1000">
            <v>0</v>
          </cell>
          <cell r="CO1000">
            <v>0</v>
          </cell>
          <cell r="CP1000" t="b">
            <v>1</v>
          </cell>
          <cell r="CQ1000" t="str">
            <v>c.5167A&gt;G</v>
          </cell>
          <cell r="CX1000" t="str">
            <v>BRCA2</v>
          </cell>
          <cell r="CY1000" t="str">
            <v>c.5167A&gt;G</v>
          </cell>
          <cell r="DE1000" t="b">
            <v>0</v>
          </cell>
          <cell r="DF1000" t="str">
            <v>BRCA2</v>
          </cell>
          <cell r="DG1000" t="str">
            <v>c.5167A&gt;G</v>
          </cell>
          <cell r="DH1000">
            <v>0</v>
          </cell>
          <cell r="DI1000">
            <v>0</v>
          </cell>
          <cell r="DJ1000">
            <v>0</v>
          </cell>
          <cell r="DK1000">
            <v>0</v>
          </cell>
          <cell r="DL1000">
            <v>1.8688095683E-5</v>
          </cell>
          <cell r="DM1000">
            <v>6.5884833311000005E-5</v>
          </cell>
          <cell r="DN1000" t="b">
            <v>0</v>
          </cell>
        </row>
        <row r="1001">
          <cell r="B1001" t="str">
            <v>c.5168C&gt;T</v>
          </cell>
          <cell r="C1001" t="str">
            <v>p.(Thr1723Ile)</v>
          </cell>
          <cell r="D1001" t="str">
            <v>5396C&gt;T</v>
          </cell>
          <cell r="E1001" t="str">
            <v>T1723I</v>
          </cell>
          <cell r="G1001" t="str">
            <v>c.5168C&gt;T</v>
          </cell>
          <cell r="O1001">
            <v>0.02</v>
          </cell>
          <cell r="R1001" t="str">
            <v/>
          </cell>
          <cell r="T1001">
            <v>0.02</v>
          </cell>
          <cell r="U1001" t="str">
            <v>Same</v>
          </cell>
          <cell r="Z1001" t="str">
            <v/>
          </cell>
          <cell r="AK1001" t="str">
            <v/>
          </cell>
          <cell r="AL1001" t="str">
            <v/>
          </cell>
          <cell r="AM1001" t="str">
            <v/>
          </cell>
          <cell r="AN1001" t="str">
            <v/>
          </cell>
          <cell r="AR1001" t="str">
            <v/>
          </cell>
          <cell r="AS1001" t="str">
            <v/>
          </cell>
          <cell r="AT1001" t="str">
            <v/>
          </cell>
          <cell r="AU1001" t="str">
            <v/>
          </cell>
          <cell r="AW1001" t="str">
            <v/>
          </cell>
          <cell r="AX1001" t="str">
            <v/>
          </cell>
          <cell r="AY1001" t="str">
            <v/>
          </cell>
          <cell r="AZ1001" t="str">
            <v/>
          </cell>
          <cell r="BB1001" t="str">
            <v/>
          </cell>
          <cell r="BE1001" t="str">
            <v/>
          </cell>
          <cell r="BG1001" t="str">
            <v/>
          </cell>
          <cell r="BI1001" t="str">
            <v/>
          </cell>
          <cell r="CH1001" t="str">
            <v/>
          </cell>
          <cell r="CI1001" t="str">
            <v/>
          </cell>
          <cell r="CJ1001" t="str">
            <v/>
          </cell>
          <cell r="CK1001" t="str">
            <v/>
          </cell>
          <cell r="CN1001">
            <v>0</v>
          </cell>
          <cell r="CO1001">
            <v>0</v>
          </cell>
          <cell r="CP1001" t="b">
            <v>1</v>
          </cell>
          <cell r="CQ1001" t="str">
            <v>c.5168C&gt;T</v>
          </cell>
          <cell r="CX1001" t="str">
            <v>BRCA2</v>
          </cell>
          <cell r="CY1001" t="str">
            <v>c.5168C&gt;T</v>
          </cell>
          <cell r="DE1001" t="b">
            <v>0</v>
          </cell>
          <cell r="DF1001" t="str">
            <v>BRCA2</v>
          </cell>
          <cell r="DG1001" t="str">
            <v>c.5168C&gt;T</v>
          </cell>
          <cell r="DN1001" t="b">
            <v>0</v>
          </cell>
        </row>
        <row r="1002">
          <cell r="B1002" t="str">
            <v>c.516G&gt;A</v>
          </cell>
          <cell r="C1002" t="str">
            <v>p.(=)</v>
          </cell>
          <cell r="D1002" t="str">
            <v>K172K (744G&gt;A)</v>
          </cell>
          <cell r="E1002" t="str">
            <v/>
          </cell>
          <cell r="G1002" t="str">
            <v>c.516G&gt;A</v>
          </cell>
          <cell r="K1002">
            <v>1.0498366885038446</v>
          </cell>
          <cell r="L1002">
            <v>0.87963793112509714</v>
          </cell>
          <cell r="N1002">
            <v>0.92347617269474491</v>
          </cell>
          <cell r="O1002">
            <v>0.34</v>
          </cell>
          <cell r="P1002">
            <v>0.47573014957002019</v>
          </cell>
          <cell r="Q1002">
            <v>0.32236933677111124</v>
          </cell>
          <cell r="R1002">
            <v>3</v>
          </cell>
          <cell r="T1002">
            <v>0.34</v>
          </cell>
          <cell r="U1002" t="str">
            <v>Same</v>
          </cell>
          <cell r="V1002">
            <v>0.95999997854232788</v>
          </cell>
          <cell r="Z1002" t="str">
            <v/>
          </cell>
          <cell r="AA1002">
            <v>1</v>
          </cell>
          <cell r="AB1002">
            <v>1</v>
          </cell>
          <cell r="AD1002">
            <v>1.0498366885038446</v>
          </cell>
          <cell r="AE1002">
            <v>0.87963793112509714</v>
          </cell>
          <cell r="AF1002">
            <v>0.95682847424725759</v>
          </cell>
          <cell r="AK1002" t="str">
            <v/>
          </cell>
          <cell r="AL1002" t="str">
            <v/>
          </cell>
          <cell r="AM1002" t="str">
            <v/>
          </cell>
          <cell r="AN1002" t="str">
            <v/>
          </cell>
          <cell r="AR1002" t="str">
            <v/>
          </cell>
          <cell r="AS1002" t="str">
            <v/>
          </cell>
          <cell r="AT1002" t="str">
            <v/>
          </cell>
          <cell r="AU1002" t="str">
            <v/>
          </cell>
          <cell r="AW1002" t="str">
            <v/>
          </cell>
          <cell r="AX1002" t="str">
            <v/>
          </cell>
          <cell r="AY1002" t="str">
            <v/>
          </cell>
          <cell r="AZ1002" t="str">
            <v/>
          </cell>
          <cell r="BB1002" t="str">
            <v/>
          </cell>
          <cell r="BE1002" t="str">
            <v/>
          </cell>
          <cell r="BG1002" t="str">
            <v/>
          </cell>
          <cell r="BI1002" t="str">
            <v/>
          </cell>
          <cell r="CH1002" t="str">
            <v>Hansen</v>
          </cell>
          <cell r="CI1002" t="str">
            <v>2010</v>
          </cell>
          <cell r="CJ1002" t="str">
            <v>exon 6 deletion; exon5&amp;6 deletion</v>
          </cell>
          <cell r="CK1002" t="str">
            <v>Multiple aberrations</v>
          </cell>
          <cell r="CL1002">
            <v>1</v>
          </cell>
          <cell r="CN1002">
            <v>0</v>
          </cell>
          <cell r="CO1002">
            <v>0</v>
          </cell>
          <cell r="CP1002" t="b">
            <v>1</v>
          </cell>
          <cell r="CQ1002" t="str">
            <v>c.516G&gt;A</v>
          </cell>
          <cell r="CX1002" t="str">
            <v>BRCA2</v>
          </cell>
          <cell r="CY1002" t="str">
            <v>c.516G&gt;A</v>
          </cell>
          <cell r="DE1002" t="b">
            <v>0</v>
          </cell>
          <cell r="DF1002" t="str">
            <v>BRCA2</v>
          </cell>
          <cell r="DG1002" t="str">
            <v>c.516G&gt;A</v>
          </cell>
          <cell r="DN1002" t="b">
            <v>0</v>
          </cell>
        </row>
        <row r="1003">
          <cell r="B1003" t="str">
            <v>c.516G&gt;T</v>
          </cell>
          <cell r="C1003" t="str">
            <v>p.(Lys172Asn)</v>
          </cell>
          <cell r="D1003" t="str">
            <v>K172N (744G&gt;T)</v>
          </cell>
          <cell r="E1003" t="str">
            <v/>
          </cell>
          <cell r="G1003" t="str">
            <v>c.516G&gt;T</v>
          </cell>
          <cell r="K1003">
            <v>1.0498366885038446</v>
          </cell>
          <cell r="L1003">
            <v>1.6626219146499215</v>
          </cell>
          <cell r="N1003">
            <v>1.7454814851099953</v>
          </cell>
          <cell r="O1003">
            <v>0.97</v>
          </cell>
          <cell r="P1003">
            <v>56.437234685223132</v>
          </cell>
          <cell r="Q1003">
            <v>0.98258969106921035</v>
          </cell>
          <cell r="R1003">
            <v>3</v>
          </cell>
          <cell r="T1003">
            <v>0.97</v>
          </cell>
          <cell r="U1003" t="str">
            <v>Same</v>
          </cell>
          <cell r="V1003">
            <v>0.95999997854232788</v>
          </cell>
          <cell r="Z1003" t="str">
            <v/>
          </cell>
          <cell r="AA1003">
            <v>1</v>
          </cell>
          <cell r="AB1003">
            <v>1</v>
          </cell>
          <cell r="AD1003">
            <v>1.0498366885038446</v>
          </cell>
          <cell r="AE1003">
            <v>1.6626219146499215</v>
          </cell>
          <cell r="AF1003">
            <v>0.976685374760076</v>
          </cell>
          <cell r="AK1003" t="str">
            <v/>
          </cell>
          <cell r="AL1003" t="str">
            <v/>
          </cell>
          <cell r="AM1003" t="str">
            <v/>
          </cell>
          <cell r="AN1003" t="str">
            <v/>
          </cell>
          <cell r="AR1003" t="str">
            <v/>
          </cell>
          <cell r="AS1003" t="str">
            <v/>
          </cell>
          <cell r="AT1003" t="str">
            <v/>
          </cell>
          <cell r="AU1003" t="str">
            <v/>
          </cell>
          <cell r="AW1003" t="str">
            <v/>
          </cell>
          <cell r="AX1003" t="str">
            <v/>
          </cell>
          <cell r="AY1003" t="str">
            <v/>
          </cell>
          <cell r="AZ1003" t="str">
            <v/>
          </cell>
          <cell r="BB1003" t="str">
            <v/>
          </cell>
          <cell r="BE1003" t="str">
            <v/>
          </cell>
          <cell r="BG1003" t="str">
            <v/>
          </cell>
          <cell r="BI1003" t="str">
            <v/>
          </cell>
          <cell r="CH1003" t="str">
            <v/>
          </cell>
          <cell r="CI1003" t="str">
            <v/>
          </cell>
          <cell r="CJ1003" t="str">
            <v/>
          </cell>
          <cell r="CK1003" t="str">
            <v/>
          </cell>
          <cell r="CN1003">
            <v>0</v>
          </cell>
          <cell r="CO1003">
            <v>0</v>
          </cell>
          <cell r="CP1003" t="b">
            <v>1</v>
          </cell>
          <cell r="CQ1003" t="str">
            <v>c.516G&gt;T</v>
          </cell>
          <cell r="CX1003" t="str">
            <v>BRCA2</v>
          </cell>
          <cell r="CY1003" t="str">
            <v>c.516G&gt;T</v>
          </cell>
          <cell r="DE1003" t="b">
            <v>0</v>
          </cell>
          <cell r="DF1003" t="str">
            <v>BRCA2</v>
          </cell>
          <cell r="DG1003" t="str">
            <v>c.516G&gt;T</v>
          </cell>
          <cell r="DN1003" t="b">
            <v>0</v>
          </cell>
        </row>
        <row r="1004">
          <cell r="B1004" t="str">
            <v>c.5170A&gt;G</v>
          </cell>
          <cell r="C1004" t="str">
            <v>p.(Ile1724Val)</v>
          </cell>
          <cell r="D1004" t="str">
            <v>5398A&gt;G</v>
          </cell>
          <cell r="E1004" t="str">
            <v>I1724V</v>
          </cell>
          <cell r="G1004" t="str">
            <v>c.5170A&gt;G</v>
          </cell>
          <cell r="K1004">
            <v>1.3718017167393546</v>
          </cell>
          <cell r="L1004">
            <v>0.51372482475980641</v>
          </cell>
          <cell r="N1004">
            <v>0.70472859653712649</v>
          </cell>
          <cell r="O1004">
            <v>0.02</v>
          </cell>
          <cell r="P1004">
            <v>1.4382216255859726E-2</v>
          </cell>
          <cell r="Q1004">
            <v>1.4178300866654852E-2</v>
          </cell>
          <cell r="R1004">
            <v>3</v>
          </cell>
          <cell r="T1004">
            <v>0.02</v>
          </cell>
          <cell r="U1004" t="str">
            <v>Same</v>
          </cell>
          <cell r="V1004">
            <v>2.9999999329447746E-2</v>
          </cell>
          <cell r="Z1004" t="str">
            <v/>
          </cell>
          <cell r="AA1004">
            <v>1</v>
          </cell>
          <cell r="AB1004">
            <v>1</v>
          </cell>
          <cell r="AD1004">
            <v>1.3718017167393546</v>
          </cell>
          <cell r="AE1004">
            <v>0.51372482475980641</v>
          </cell>
          <cell r="AF1004">
            <v>2.1330808754470982E-2</v>
          </cell>
          <cell r="AK1004" t="str">
            <v/>
          </cell>
          <cell r="AL1004" t="str">
            <v/>
          </cell>
          <cell r="AM1004" t="str">
            <v/>
          </cell>
          <cell r="AN1004" t="str">
            <v/>
          </cell>
          <cell r="AR1004" t="str">
            <v/>
          </cell>
          <cell r="AS1004" t="str">
            <v/>
          </cell>
          <cell r="AT1004" t="str">
            <v/>
          </cell>
          <cell r="AU1004" t="str">
            <v/>
          </cell>
          <cell r="AW1004" t="str">
            <v/>
          </cell>
          <cell r="AX1004" t="str">
            <v/>
          </cell>
          <cell r="AY1004" t="str">
            <v/>
          </cell>
          <cell r="AZ1004" t="str">
            <v/>
          </cell>
          <cell r="BB1004" t="str">
            <v/>
          </cell>
          <cell r="BE1004" t="str">
            <v/>
          </cell>
          <cell r="BG1004" t="str">
            <v/>
          </cell>
          <cell r="BI1004" t="str">
            <v/>
          </cell>
          <cell r="CH1004" t="str">
            <v/>
          </cell>
          <cell r="CI1004" t="str">
            <v/>
          </cell>
          <cell r="CJ1004" t="str">
            <v/>
          </cell>
          <cell r="CK1004" t="str">
            <v/>
          </cell>
          <cell r="CN1004">
            <v>0</v>
          </cell>
          <cell r="CO1004">
            <v>0</v>
          </cell>
          <cell r="CP1004" t="b">
            <v>1</v>
          </cell>
          <cell r="CQ1004" t="str">
            <v>c.5170A&gt;G</v>
          </cell>
          <cell r="CX1004" t="str">
            <v>BRCA2</v>
          </cell>
          <cell r="CY1004" t="str">
            <v>c.5170A&gt;G</v>
          </cell>
          <cell r="DE1004" t="b">
            <v>0</v>
          </cell>
          <cell r="DF1004" t="str">
            <v>BRCA2</v>
          </cell>
          <cell r="DG1004" t="str">
            <v>c.5170A&gt;G</v>
          </cell>
          <cell r="DH1004">
            <v>9.4451003542000002E-4</v>
          </cell>
          <cell r="DI1004">
            <v>0</v>
          </cell>
          <cell r="DJ1004">
            <v>0</v>
          </cell>
          <cell r="DK1004">
            <v>0</v>
          </cell>
          <cell r="DL1004">
            <v>0</v>
          </cell>
          <cell r="DM1004">
            <v>0</v>
          </cell>
          <cell r="DN1004" t="b">
            <v>0</v>
          </cell>
        </row>
        <row r="1005">
          <cell r="B1005" t="str">
            <v>c.517-115T&gt;C</v>
          </cell>
          <cell r="D1005" t="str">
            <v>IVS6+102T&gt;C</v>
          </cell>
          <cell r="E1005" t="str">
            <v/>
          </cell>
          <cell r="G1005" t="str">
            <v>c.517-115T&gt;C</v>
          </cell>
          <cell r="O1005">
            <v>0.02</v>
          </cell>
          <cell r="R1005" t="str">
            <v/>
          </cell>
          <cell r="U1005" t="str">
            <v>Assumed prior 0.02</v>
          </cell>
          <cell r="Z1005" t="str">
            <v/>
          </cell>
          <cell r="AK1005" t="str">
            <v/>
          </cell>
          <cell r="AL1005" t="str">
            <v/>
          </cell>
          <cell r="AM1005" t="str">
            <v/>
          </cell>
          <cell r="AN1005" t="str">
            <v/>
          </cell>
          <cell r="AR1005" t="str">
            <v/>
          </cell>
          <cell r="AS1005" t="str">
            <v/>
          </cell>
          <cell r="AT1005" t="str">
            <v/>
          </cell>
          <cell r="AU1005" t="str">
            <v/>
          </cell>
          <cell r="AW1005" t="str">
            <v/>
          </cell>
          <cell r="AX1005" t="str">
            <v/>
          </cell>
          <cell r="AY1005" t="str">
            <v/>
          </cell>
          <cell r="AZ1005" t="str">
            <v/>
          </cell>
          <cell r="BB1005" t="str">
            <v/>
          </cell>
          <cell r="BE1005" t="str">
            <v/>
          </cell>
          <cell r="BG1005" t="str">
            <v/>
          </cell>
          <cell r="BI1005" t="str">
            <v/>
          </cell>
          <cell r="CH1005" t="str">
            <v/>
          </cell>
          <cell r="CI1005" t="str">
            <v/>
          </cell>
          <cell r="CJ1005" t="str">
            <v/>
          </cell>
          <cell r="CK1005" t="str">
            <v/>
          </cell>
          <cell r="CN1005">
            <v>0</v>
          </cell>
          <cell r="CO1005">
            <v>0</v>
          </cell>
          <cell r="CP1005" t="b">
            <v>1</v>
          </cell>
          <cell r="CQ1005" t="str">
            <v>c.517-115T&gt;C</v>
          </cell>
          <cell r="CX1005" t="str">
            <v>BRCA2</v>
          </cell>
          <cell r="CY1005" t="str">
            <v>c.517-115T&gt;C</v>
          </cell>
          <cell r="DE1005" t="b">
            <v>0</v>
          </cell>
          <cell r="DF1005" t="str">
            <v>BRCA2</v>
          </cell>
          <cell r="DG1005" t="str">
            <v>c.517-115T&gt;C</v>
          </cell>
          <cell r="DN1005" t="b">
            <v>0</v>
          </cell>
        </row>
        <row r="1006">
          <cell r="B1006" t="str">
            <v>c.517-11T&gt;C</v>
          </cell>
          <cell r="D1006" t="str">
            <v>IVS6-11T&gt;C</v>
          </cell>
          <cell r="E1006" t="str">
            <v/>
          </cell>
          <cell r="G1006" t="str">
            <v>c.517-11T&gt;C</v>
          </cell>
          <cell r="K1006">
            <v>1.1292870866471043</v>
          </cell>
          <cell r="L1006">
            <v>0.24489526524286623</v>
          </cell>
          <cell r="N1006">
            <v>0.27655706061978624</v>
          </cell>
          <cell r="O1006">
            <v>0.04</v>
          </cell>
          <cell r="P1006">
            <v>1.1523210859157761E-2</v>
          </cell>
          <cell r="Q1006">
            <v>1.1391939142326044E-2</v>
          </cell>
          <cell r="R1006">
            <v>2</v>
          </cell>
          <cell r="S1006" t="str">
            <v>Multifac new calc</v>
          </cell>
          <cell r="V1006">
            <v>0.20999999344348907</v>
          </cell>
          <cell r="Z1006" t="str">
            <v/>
          </cell>
          <cell r="AA1006">
            <v>1</v>
          </cell>
          <cell r="AB1006">
            <v>1</v>
          </cell>
          <cell r="AD1006">
            <v>1.1292870866471043</v>
          </cell>
          <cell r="AE1006">
            <v>0.24489526524286623</v>
          </cell>
          <cell r="AF1006">
            <v>6.8480788625014041E-2</v>
          </cell>
          <cell r="AK1006" t="str">
            <v/>
          </cell>
          <cell r="AL1006" t="str">
            <v/>
          </cell>
          <cell r="AM1006" t="str">
            <v/>
          </cell>
          <cell r="AN1006" t="str">
            <v/>
          </cell>
          <cell r="AR1006" t="str">
            <v/>
          </cell>
          <cell r="AS1006" t="str">
            <v/>
          </cell>
          <cell r="AT1006" t="str">
            <v/>
          </cell>
          <cell r="AU1006" t="str">
            <v/>
          </cell>
          <cell r="AW1006" t="str">
            <v/>
          </cell>
          <cell r="AX1006" t="str">
            <v/>
          </cell>
          <cell r="AY1006" t="str">
            <v/>
          </cell>
          <cell r="AZ1006" t="str">
            <v/>
          </cell>
          <cell r="BB1006" t="str">
            <v/>
          </cell>
          <cell r="BE1006" t="str">
            <v/>
          </cell>
          <cell r="BG1006" t="str">
            <v/>
          </cell>
          <cell r="BI1006" t="str">
            <v/>
          </cell>
          <cell r="CH1006" t="str">
            <v/>
          </cell>
          <cell r="CI1006" t="str">
            <v/>
          </cell>
          <cell r="CJ1006" t="str">
            <v/>
          </cell>
          <cell r="CK1006" t="str">
            <v/>
          </cell>
          <cell r="CN1006">
            <v>0</v>
          </cell>
          <cell r="CO1006">
            <v>0</v>
          </cell>
          <cell r="CP1006" t="b">
            <v>1</v>
          </cell>
          <cell r="CQ1006" t="str">
            <v>c.517-11T&gt;C</v>
          </cell>
          <cell r="CX1006" t="str">
            <v>BRCA2</v>
          </cell>
          <cell r="CY1006" t="str">
            <v>c.517-11T&gt;C</v>
          </cell>
          <cell r="DE1006" t="b">
            <v>0</v>
          </cell>
          <cell r="DF1006" t="str">
            <v>BRCA2</v>
          </cell>
          <cell r="DG1006" t="str">
            <v>c.517-11T&gt;C</v>
          </cell>
          <cell r="DH1006">
            <v>0</v>
          </cell>
          <cell r="DI1006">
            <v>1.8053800325000001E-4</v>
          </cell>
          <cell r="DJ1006">
            <v>0</v>
          </cell>
          <cell r="DK1006">
            <v>0</v>
          </cell>
          <cell r="DL1006">
            <v>3.7275878778999999E-5</v>
          </cell>
          <cell r="DM1006">
            <v>0</v>
          </cell>
          <cell r="DN1006" t="b">
            <v>0</v>
          </cell>
        </row>
        <row r="1007">
          <cell r="B1007" t="str">
            <v>c.517-16T&gt;C</v>
          </cell>
          <cell r="D1007" t="str">
            <v>IVS6-16T&gt;C</v>
          </cell>
          <cell r="E1007" t="str">
            <v/>
          </cell>
          <cell r="G1007" t="str">
            <v>c.517-16T&gt;C</v>
          </cell>
          <cell r="K1007">
            <v>1.0246153856466556</v>
          </cell>
          <cell r="L1007">
            <v>0.82395987721708519</v>
          </cell>
          <cell r="N1007">
            <v>0.84424196735215473</v>
          </cell>
          <cell r="O1007">
            <v>0.04</v>
          </cell>
          <cell r="P1007">
            <v>3.5176748639673114E-2</v>
          </cell>
          <cell r="Q1007">
            <v>3.3981393695230233E-2</v>
          </cell>
          <cell r="R1007">
            <v>3</v>
          </cell>
          <cell r="V1007">
            <v>0.20999999344348907</v>
          </cell>
          <cell r="Z1007" t="str">
            <v/>
          </cell>
          <cell r="AA1007">
            <v>1</v>
          </cell>
          <cell r="AB1007">
            <v>1</v>
          </cell>
          <cell r="AD1007">
            <v>1.0246153856466556</v>
          </cell>
          <cell r="AE1007">
            <v>0.82395987721708519</v>
          </cell>
          <cell r="AF1007">
            <v>0.18328594153112193</v>
          </cell>
          <cell r="AK1007" t="str">
            <v/>
          </cell>
          <cell r="AL1007" t="str">
            <v/>
          </cell>
          <cell r="AM1007" t="str">
            <v/>
          </cell>
          <cell r="AN1007" t="str">
            <v/>
          </cell>
          <cell r="AR1007" t="str">
            <v/>
          </cell>
          <cell r="AS1007" t="str">
            <v/>
          </cell>
          <cell r="AT1007" t="str">
            <v/>
          </cell>
          <cell r="AU1007" t="str">
            <v/>
          </cell>
          <cell r="AW1007" t="str">
            <v/>
          </cell>
          <cell r="AX1007" t="str">
            <v/>
          </cell>
          <cell r="AY1007" t="str">
            <v/>
          </cell>
          <cell r="AZ1007" t="str">
            <v/>
          </cell>
          <cell r="BB1007" t="str">
            <v/>
          </cell>
          <cell r="BE1007" t="str">
            <v/>
          </cell>
          <cell r="BG1007" t="str">
            <v/>
          </cell>
          <cell r="BI1007" t="str">
            <v/>
          </cell>
          <cell r="CH1007" t="str">
            <v/>
          </cell>
          <cell r="CI1007" t="str">
            <v/>
          </cell>
          <cell r="CJ1007" t="str">
            <v/>
          </cell>
          <cell r="CK1007" t="str">
            <v/>
          </cell>
          <cell r="CN1007">
            <v>0</v>
          </cell>
          <cell r="CO1007">
            <v>0</v>
          </cell>
          <cell r="CP1007" t="b">
            <v>1</v>
          </cell>
          <cell r="CQ1007" t="str">
            <v>c.517-16T&gt;C</v>
          </cell>
          <cell r="CX1007" t="str">
            <v>BRCA2</v>
          </cell>
          <cell r="CY1007" t="str">
            <v>c.517-16T&gt;C</v>
          </cell>
          <cell r="DE1007" t="b">
            <v>0</v>
          </cell>
          <cell r="DF1007" t="str">
            <v>BRCA2</v>
          </cell>
          <cell r="DG1007" t="str">
            <v>c.517-16T&gt;C</v>
          </cell>
          <cell r="DN1007" t="b">
            <v>0</v>
          </cell>
        </row>
        <row r="1008">
          <cell r="B1008" t="str">
            <v>c.5171T&gt;C</v>
          </cell>
          <cell r="C1008" t="str">
            <v>p.(Ile1724Thr)</v>
          </cell>
          <cell r="D1008" t="str">
            <v>5399T&gt;C</v>
          </cell>
          <cell r="E1008" t="str">
            <v>I1724T</v>
          </cell>
          <cell r="G1008" t="str">
            <v>c.5171T&gt;C</v>
          </cell>
          <cell r="K1008">
            <v>1.1570849262720211</v>
          </cell>
          <cell r="L1008">
            <v>0.35416069074444845</v>
          </cell>
          <cell r="N1008">
            <v>0.40979399673848821</v>
          </cell>
          <cell r="O1008">
            <v>0.02</v>
          </cell>
          <cell r="P1008">
            <v>8.3631427905813925E-3</v>
          </cell>
          <cell r="Q1008">
            <v>8.2937807181616349E-3</v>
          </cell>
          <cell r="R1008">
            <v>2</v>
          </cell>
          <cell r="S1008" t="str">
            <v>Multifac new calc</v>
          </cell>
          <cell r="T1008">
            <v>0.02</v>
          </cell>
          <cell r="U1008" t="str">
            <v>Same</v>
          </cell>
          <cell r="V1008">
            <v>2.9999999329447746E-2</v>
          </cell>
          <cell r="Z1008" t="str">
            <v/>
          </cell>
          <cell r="AA1008">
            <v>1</v>
          </cell>
          <cell r="AB1008">
            <v>1</v>
          </cell>
          <cell r="AD1008">
            <v>1.1570849262720211</v>
          </cell>
          <cell r="AE1008">
            <v>0.35416069074444845</v>
          </cell>
          <cell r="AF1008">
            <v>1.2515419901183721E-2</v>
          </cell>
          <cell r="AK1008" t="str">
            <v/>
          </cell>
          <cell r="AL1008" t="str">
            <v/>
          </cell>
          <cell r="AM1008" t="str">
            <v/>
          </cell>
          <cell r="AN1008" t="str">
            <v/>
          </cell>
          <cell r="AR1008" t="str">
            <v/>
          </cell>
          <cell r="AS1008" t="str">
            <v/>
          </cell>
          <cell r="AT1008" t="str">
            <v/>
          </cell>
          <cell r="AU1008" t="str">
            <v/>
          </cell>
          <cell r="AW1008" t="str">
            <v/>
          </cell>
          <cell r="AX1008" t="str">
            <v/>
          </cell>
          <cell r="AY1008" t="str">
            <v/>
          </cell>
          <cell r="AZ1008" t="str">
            <v/>
          </cell>
          <cell r="BB1008" t="str">
            <v/>
          </cell>
          <cell r="BE1008" t="str">
            <v/>
          </cell>
          <cell r="BG1008" t="str">
            <v/>
          </cell>
          <cell r="BI1008" t="str">
            <v/>
          </cell>
          <cell r="CH1008" t="str">
            <v/>
          </cell>
          <cell r="CI1008" t="str">
            <v/>
          </cell>
          <cell r="CJ1008" t="str">
            <v/>
          </cell>
          <cell r="CK1008" t="str">
            <v/>
          </cell>
          <cell r="CN1008">
            <v>0</v>
          </cell>
          <cell r="CO1008">
            <v>0</v>
          </cell>
          <cell r="CP1008" t="b">
            <v>1</v>
          </cell>
          <cell r="CQ1008" t="str">
            <v>c.5171T&gt;C</v>
          </cell>
          <cell r="CX1008" t="str">
            <v>BRCA2</v>
          </cell>
          <cell r="CY1008" t="str">
            <v>c.5171T&gt;C</v>
          </cell>
          <cell r="DE1008" t="b">
            <v>0</v>
          </cell>
          <cell r="DF1008" t="str">
            <v>BRCA2</v>
          </cell>
          <cell r="DG1008" t="str">
            <v>c.5171T&gt;C</v>
          </cell>
          <cell r="DN1008" t="b">
            <v>0</v>
          </cell>
        </row>
        <row r="1009">
          <cell r="B1009" t="str">
            <v>c.517-23_517-22del</v>
          </cell>
          <cell r="D1009" t="str">
            <v>IVS6-23delTA</v>
          </cell>
          <cell r="E1009" t="str">
            <v/>
          </cell>
          <cell r="G1009" t="str">
            <v>c.517-23_517-22del</v>
          </cell>
          <cell r="O1009">
            <v>0.02</v>
          </cell>
          <cell r="R1009" t="str">
            <v/>
          </cell>
          <cell r="U1009" t="str">
            <v>Assumed prior 0.02</v>
          </cell>
          <cell r="Z1009" t="str">
            <v/>
          </cell>
          <cell r="AK1009" t="str">
            <v/>
          </cell>
          <cell r="AL1009" t="str">
            <v/>
          </cell>
          <cell r="AM1009" t="str">
            <v/>
          </cell>
          <cell r="AN1009" t="str">
            <v/>
          </cell>
          <cell r="AR1009" t="str">
            <v/>
          </cell>
          <cell r="AS1009" t="str">
            <v/>
          </cell>
          <cell r="AT1009" t="str">
            <v/>
          </cell>
          <cell r="AU1009" t="str">
            <v/>
          </cell>
          <cell r="AW1009" t="str">
            <v/>
          </cell>
          <cell r="AX1009" t="str">
            <v/>
          </cell>
          <cell r="AY1009" t="str">
            <v/>
          </cell>
          <cell r="AZ1009" t="str">
            <v/>
          </cell>
          <cell r="BB1009" t="str">
            <v/>
          </cell>
          <cell r="BE1009" t="str">
            <v/>
          </cell>
          <cell r="BG1009" t="str">
            <v/>
          </cell>
          <cell r="BI1009" t="str">
            <v/>
          </cell>
          <cell r="CH1009" t="str">
            <v/>
          </cell>
          <cell r="CI1009" t="str">
            <v/>
          </cell>
          <cell r="CJ1009" t="str">
            <v/>
          </cell>
          <cell r="CK1009" t="str">
            <v/>
          </cell>
          <cell r="CN1009">
            <v>0</v>
          </cell>
          <cell r="CO1009">
            <v>0</v>
          </cell>
          <cell r="CP1009" t="b">
            <v>1</v>
          </cell>
          <cell r="CQ1009" t="str">
            <v>c.517-23_517-22del</v>
          </cell>
          <cell r="CX1009" t="str">
            <v>BRCA2</v>
          </cell>
          <cell r="CY1009" t="str">
            <v>c.517-23_517-22del</v>
          </cell>
          <cell r="DE1009" t="b">
            <v>0</v>
          </cell>
          <cell r="DF1009" t="str">
            <v>BRCA2</v>
          </cell>
          <cell r="DG1009" t="str">
            <v>c.517-23_517-22del</v>
          </cell>
          <cell r="DN1009" t="b">
            <v>0</v>
          </cell>
        </row>
        <row r="1010">
          <cell r="B1010" t="str">
            <v>c.517-23del</v>
          </cell>
          <cell r="D1010" t="str">
            <v>IVS6-23delTA</v>
          </cell>
          <cell r="E1010" t="str">
            <v/>
          </cell>
          <cell r="G1010" t="str">
            <v>c.517-23del</v>
          </cell>
          <cell r="O1010">
            <v>0.02</v>
          </cell>
          <cell r="R1010" t="str">
            <v/>
          </cell>
          <cell r="U1010" t="str">
            <v>Assumed prior 0.02</v>
          </cell>
          <cell r="Z1010" t="str">
            <v/>
          </cell>
          <cell r="AK1010" t="str">
            <v/>
          </cell>
          <cell r="AL1010" t="str">
            <v/>
          </cell>
          <cell r="AM1010" t="str">
            <v/>
          </cell>
          <cell r="AN1010" t="str">
            <v/>
          </cell>
          <cell r="AR1010" t="str">
            <v/>
          </cell>
          <cell r="AS1010" t="str">
            <v/>
          </cell>
          <cell r="AT1010" t="str">
            <v/>
          </cell>
          <cell r="AU1010" t="str">
            <v/>
          </cell>
          <cell r="AW1010" t="str">
            <v/>
          </cell>
          <cell r="AX1010" t="str">
            <v/>
          </cell>
          <cell r="AY1010" t="str">
            <v/>
          </cell>
          <cell r="AZ1010" t="str">
            <v/>
          </cell>
          <cell r="BB1010" t="str">
            <v/>
          </cell>
          <cell r="BE1010" t="str">
            <v/>
          </cell>
          <cell r="BG1010" t="str">
            <v/>
          </cell>
          <cell r="BI1010" t="str">
            <v/>
          </cell>
          <cell r="CH1010" t="str">
            <v/>
          </cell>
          <cell r="CI1010" t="str">
            <v/>
          </cell>
          <cell r="CJ1010" t="str">
            <v/>
          </cell>
          <cell r="CK1010" t="str">
            <v/>
          </cell>
          <cell r="CN1010">
            <v>0</v>
          </cell>
          <cell r="CO1010">
            <v>0</v>
          </cell>
          <cell r="CP1010" t="b">
            <v>0</v>
          </cell>
          <cell r="CQ1010" t="str">
            <v>c.517-23delTA</v>
          </cell>
          <cell r="CX1010" t="str">
            <v>BRCA2</v>
          </cell>
          <cell r="CY1010" t="str">
            <v>c.517-23del</v>
          </cell>
          <cell r="DE1010" t="b">
            <v>0</v>
          </cell>
          <cell r="DF1010" t="str">
            <v>BRCA2</v>
          </cell>
          <cell r="DG1010" t="str">
            <v>c.517-23del</v>
          </cell>
          <cell r="DN1010" t="b">
            <v>0</v>
          </cell>
        </row>
        <row r="1011">
          <cell r="B1011" t="str">
            <v>c.517-2A&gt;G</v>
          </cell>
          <cell r="D1011" t="str">
            <v>IVS6-2A&gt;G</v>
          </cell>
          <cell r="E1011" t="str">
            <v/>
          </cell>
          <cell r="G1011" t="str">
            <v>c.517-2A&gt;G</v>
          </cell>
          <cell r="H1011">
            <v>6</v>
          </cell>
          <cell r="I1011">
            <v>3.4966063406398962</v>
          </cell>
          <cell r="J1011">
            <v>3.821067378450433</v>
          </cell>
          <cell r="K1011">
            <v>1.2752893240679046</v>
          </cell>
          <cell r="L1011">
            <v>3.1152350115782119</v>
          </cell>
          <cell r="N1011">
            <v>53.080007534600654</v>
          </cell>
          <cell r="O1011">
            <v>0.97</v>
          </cell>
          <cell r="P1011">
            <v>1716.2535769520862</v>
          </cell>
          <cell r="Q1011">
            <v>0.99941767481901256</v>
          </cell>
          <cell r="R1011">
            <v>5</v>
          </cell>
          <cell r="S1011" t="str">
            <v>Multifac new calc</v>
          </cell>
          <cell r="V1011">
            <v>0.95999997854232788</v>
          </cell>
          <cell r="Z1011" t="str">
            <v/>
          </cell>
          <cell r="AA1011">
            <v>1</v>
          </cell>
          <cell r="AB1011">
            <v>1</v>
          </cell>
          <cell r="AD1011">
            <v>1.2752893240679046</v>
          </cell>
          <cell r="AE1011">
            <v>3.1152350115782119</v>
          </cell>
          <cell r="AF1011">
            <v>0.98962093254027583</v>
          </cell>
          <cell r="AK1011" t="str">
            <v/>
          </cell>
          <cell r="AL1011" t="str">
            <v/>
          </cell>
          <cell r="AM1011" t="str">
            <v/>
          </cell>
          <cell r="AN1011" t="str">
            <v/>
          </cell>
          <cell r="AR1011" t="str">
            <v/>
          </cell>
          <cell r="AS1011" t="str">
            <v/>
          </cell>
          <cell r="AT1011" t="str">
            <v/>
          </cell>
          <cell r="AU1011" t="str">
            <v/>
          </cell>
          <cell r="AW1011" t="str">
            <v/>
          </cell>
          <cell r="AX1011" t="str">
            <v/>
          </cell>
          <cell r="AY1011" t="str">
            <v/>
          </cell>
          <cell r="AZ1011" t="str">
            <v/>
          </cell>
          <cell r="BB1011" t="str">
            <v/>
          </cell>
          <cell r="BE1011" t="str">
            <v/>
          </cell>
          <cell r="BF1011">
            <v>3</v>
          </cell>
          <cell r="BG1011">
            <v>1.20384</v>
          </cell>
          <cell r="BH1011">
            <v>2</v>
          </cell>
          <cell r="BI1011">
            <v>0.99799316000000005</v>
          </cell>
          <cell r="BJ1011" t="str">
            <v>Y</v>
          </cell>
          <cell r="BV1011">
            <v>4</v>
          </cell>
          <cell r="BW1011">
            <v>0.26959617373897804</v>
          </cell>
          <cell r="BX1011">
            <v>2</v>
          </cell>
          <cell r="BY1011">
            <v>1.8832000000000002</v>
          </cell>
          <cell r="BZ1011">
            <v>1.2752893240679046</v>
          </cell>
          <cell r="CA1011">
            <v>3.1152350115782119</v>
          </cell>
          <cell r="CD1011">
            <v>1.07</v>
          </cell>
          <cell r="CE1011">
            <v>5.8163508180873009</v>
          </cell>
          <cell r="CF1011">
            <v>2.2343688000000004</v>
          </cell>
          <cell r="CG1011">
            <v>1.5751999999999999</v>
          </cell>
          <cell r="CH1011" t="str">
            <v/>
          </cell>
          <cell r="CI1011" t="str">
            <v/>
          </cell>
          <cell r="CJ1011" t="str">
            <v/>
          </cell>
          <cell r="CK1011" t="str">
            <v/>
          </cell>
          <cell r="CN1011">
            <v>6</v>
          </cell>
          <cell r="CO1011">
            <v>8</v>
          </cell>
          <cell r="CP1011" t="b">
            <v>1</v>
          </cell>
          <cell r="CQ1011" t="str">
            <v>c.517-2A&gt;G</v>
          </cell>
          <cell r="CX1011" t="str">
            <v>BRCA2</v>
          </cell>
          <cell r="CY1011" t="str">
            <v>c.517-2A&gt;G</v>
          </cell>
          <cell r="DE1011" t="b">
            <v>0</v>
          </cell>
          <cell r="DF1011" t="str">
            <v>BRCA2</v>
          </cell>
          <cell r="DG1011" t="str">
            <v>c.517-2A&gt;G</v>
          </cell>
          <cell r="DN1011" t="b">
            <v>0</v>
          </cell>
        </row>
        <row r="1012">
          <cell r="B1012" t="str">
            <v>c.517-3del</v>
          </cell>
          <cell r="D1012" t="str">
            <v>IVS6-3delC</v>
          </cell>
          <cell r="E1012" t="str">
            <v/>
          </cell>
          <cell r="G1012" t="str">
            <v>c.517-3del</v>
          </cell>
          <cell r="O1012" t="e">
            <v>#N/A</v>
          </cell>
          <cell r="P1012" t="e">
            <v>#N/A</v>
          </cell>
          <cell r="Q1012" t="e">
            <v>#N/A</v>
          </cell>
          <cell r="R1012" t="e">
            <v>#N/A</v>
          </cell>
          <cell r="Z1012" t="str">
            <v/>
          </cell>
          <cell r="AK1012" t="str">
            <v/>
          </cell>
          <cell r="AL1012" t="str">
            <v/>
          </cell>
          <cell r="AM1012" t="str">
            <v/>
          </cell>
          <cell r="AN1012" t="str">
            <v/>
          </cell>
          <cell r="AR1012" t="str">
            <v/>
          </cell>
          <cell r="AS1012" t="str">
            <v/>
          </cell>
          <cell r="AT1012" t="str">
            <v/>
          </cell>
          <cell r="AU1012" t="str">
            <v/>
          </cell>
          <cell r="AW1012" t="str">
            <v/>
          </cell>
          <cell r="AX1012" t="str">
            <v/>
          </cell>
          <cell r="AY1012" t="str">
            <v/>
          </cell>
          <cell r="AZ1012" t="str">
            <v/>
          </cell>
          <cell r="BB1012" t="str">
            <v/>
          </cell>
          <cell r="BE1012" t="str">
            <v/>
          </cell>
          <cell r="BG1012" t="str">
            <v/>
          </cell>
          <cell r="BI1012" t="str">
            <v/>
          </cell>
          <cell r="CH1012" t="str">
            <v/>
          </cell>
          <cell r="CI1012" t="str">
            <v/>
          </cell>
          <cell r="CJ1012" t="str">
            <v/>
          </cell>
          <cell r="CK1012" t="str">
            <v/>
          </cell>
          <cell r="CN1012">
            <v>0</v>
          </cell>
          <cell r="CO1012">
            <v>0</v>
          </cell>
          <cell r="CP1012" t="b">
            <v>0</v>
          </cell>
          <cell r="CQ1012" t="str">
            <v>c.517-3delC</v>
          </cell>
          <cell r="CX1012" t="str">
            <v>BRCA2</v>
          </cell>
          <cell r="CY1012" t="str">
            <v>c.517-3del</v>
          </cell>
          <cell r="DE1012" t="b">
            <v>0</v>
          </cell>
          <cell r="DF1012" t="str">
            <v>BRCA2</v>
          </cell>
          <cell r="DG1012" t="str">
            <v>c.517-3del</v>
          </cell>
          <cell r="DH1012">
            <v>0</v>
          </cell>
          <cell r="DI1012">
            <v>0</v>
          </cell>
          <cell r="DJ1012">
            <v>0</v>
          </cell>
          <cell r="DK1012">
            <v>0</v>
          </cell>
          <cell r="DL1012">
            <v>1.8474043968E-5</v>
          </cell>
          <cell r="DM1012">
            <v>0</v>
          </cell>
          <cell r="DN1012" t="b">
            <v>0</v>
          </cell>
        </row>
        <row r="1013">
          <cell r="B1013" t="str">
            <v>c.517-4C&gt;G</v>
          </cell>
          <cell r="D1013" t="str">
            <v>IVS6-4C&gt;G</v>
          </cell>
          <cell r="E1013" t="str">
            <v/>
          </cell>
          <cell r="G1013" t="str">
            <v>c.517-4C&gt;G</v>
          </cell>
          <cell r="O1013">
            <v>0.04</v>
          </cell>
          <cell r="R1013" t="str">
            <v/>
          </cell>
          <cell r="Z1013" t="str">
            <v/>
          </cell>
          <cell r="AK1013" t="str">
            <v/>
          </cell>
          <cell r="AL1013" t="str">
            <v/>
          </cell>
          <cell r="AM1013" t="str">
            <v/>
          </cell>
          <cell r="AN1013" t="str">
            <v/>
          </cell>
          <cell r="AR1013" t="str">
            <v/>
          </cell>
          <cell r="AS1013" t="str">
            <v/>
          </cell>
          <cell r="AT1013" t="str">
            <v/>
          </cell>
          <cell r="AU1013" t="str">
            <v/>
          </cell>
          <cell r="AW1013" t="str">
            <v/>
          </cell>
          <cell r="AX1013" t="str">
            <v/>
          </cell>
          <cell r="AY1013" t="str">
            <v/>
          </cell>
          <cell r="AZ1013" t="str">
            <v/>
          </cell>
          <cell r="BB1013" t="str">
            <v/>
          </cell>
          <cell r="BE1013" t="str">
            <v/>
          </cell>
          <cell r="BG1013" t="str">
            <v/>
          </cell>
          <cell r="BI1013" t="str">
            <v/>
          </cell>
          <cell r="CH1013" t="str">
            <v/>
          </cell>
          <cell r="CI1013" t="str">
            <v/>
          </cell>
          <cell r="CJ1013" t="str">
            <v/>
          </cell>
          <cell r="CK1013" t="str">
            <v/>
          </cell>
          <cell r="CN1013">
            <v>0</v>
          </cell>
          <cell r="CO1013">
            <v>0</v>
          </cell>
          <cell r="CP1013" t="b">
            <v>1</v>
          </cell>
          <cell r="CQ1013" t="str">
            <v>c.517-4C&gt;G</v>
          </cell>
          <cell r="CR1013">
            <v>0</v>
          </cell>
          <cell r="CS1013">
            <v>0</v>
          </cell>
          <cell r="CT1013">
            <v>0</v>
          </cell>
          <cell r="CU1013">
            <v>0</v>
          </cell>
          <cell r="CV1013">
            <v>0</v>
          </cell>
          <cell r="CW1013" t="b">
            <v>0</v>
          </cell>
          <cell r="CX1013" t="str">
            <v>BRCA2</v>
          </cell>
          <cell r="CY1013" t="str">
            <v>c.517-4C&gt;G</v>
          </cell>
          <cell r="CZ1013">
            <v>0</v>
          </cell>
          <cell r="DA1013">
            <v>0</v>
          </cell>
          <cell r="DB1013">
            <v>0</v>
          </cell>
          <cell r="DC1013">
            <v>0</v>
          </cell>
          <cell r="DD1013">
            <v>0</v>
          </cell>
          <cell r="DE1013" t="b">
            <v>0</v>
          </cell>
          <cell r="DF1013" t="str">
            <v>BRCA2</v>
          </cell>
          <cell r="DG1013" t="str">
            <v>c.517-4C&gt;G</v>
          </cell>
          <cell r="DH1013">
            <v>2.2326412146E-4</v>
          </cell>
          <cell r="DI1013">
            <v>0</v>
          </cell>
          <cell r="DJ1013">
            <v>0</v>
          </cell>
          <cell r="DK1013">
            <v>0</v>
          </cell>
          <cell r="DL1013">
            <v>0</v>
          </cell>
          <cell r="DM1013">
            <v>0</v>
          </cell>
          <cell r="DN1013" t="b">
            <v>0</v>
          </cell>
        </row>
        <row r="1014">
          <cell r="B1014" t="str">
            <v>c.517-70del</v>
          </cell>
          <cell r="D1014" t="str">
            <v>IVS6-70delG</v>
          </cell>
          <cell r="E1014" t="str">
            <v/>
          </cell>
          <cell r="G1014" t="str">
            <v>c.517-70del</v>
          </cell>
          <cell r="O1014">
            <v>0.02</v>
          </cell>
          <cell r="R1014" t="str">
            <v/>
          </cell>
          <cell r="U1014" t="str">
            <v>Assumed prior 0.02</v>
          </cell>
          <cell r="Z1014" t="str">
            <v/>
          </cell>
          <cell r="AK1014" t="str">
            <v/>
          </cell>
          <cell r="AL1014" t="str">
            <v/>
          </cell>
          <cell r="AM1014" t="str">
            <v/>
          </cell>
          <cell r="AN1014" t="str">
            <v/>
          </cell>
          <cell r="AR1014" t="str">
            <v/>
          </cell>
          <cell r="AS1014" t="str">
            <v/>
          </cell>
          <cell r="AT1014" t="str">
            <v/>
          </cell>
          <cell r="AU1014" t="str">
            <v/>
          </cell>
          <cell r="AW1014" t="str">
            <v/>
          </cell>
          <cell r="AX1014" t="str">
            <v/>
          </cell>
          <cell r="AY1014" t="str">
            <v/>
          </cell>
          <cell r="AZ1014" t="str">
            <v/>
          </cell>
          <cell r="BB1014" t="str">
            <v/>
          </cell>
          <cell r="BE1014" t="str">
            <v/>
          </cell>
          <cell r="BG1014" t="str">
            <v/>
          </cell>
          <cell r="BI1014" t="str">
            <v/>
          </cell>
          <cell r="CH1014" t="str">
            <v/>
          </cell>
          <cell r="CI1014" t="str">
            <v/>
          </cell>
          <cell r="CJ1014" t="str">
            <v/>
          </cell>
          <cell r="CK1014" t="str">
            <v/>
          </cell>
          <cell r="CN1014">
            <v>0</v>
          </cell>
          <cell r="CO1014">
            <v>0</v>
          </cell>
          <cell r="CP1014" t="b">
            <v>0</v>
          </cell>
          <cell r="CQ1014" t="str">
            <v>c.517-70delG</v>
          </cell>
          <cell r="CX1014" t="str">
            <v>BRCA2</v>
          </cell>
          <cell r="CY1014" t="str">
            <v>c.517-70del</v>
          </cell>
          <cell r="DE1014" t="b">
            <v>0</v>
          </cell>
          <cell r="DF1014" t="str">
            <v>BRCA2</v>
          </cell>
          <cell r="DG1014" t="str">
            <v>c.517-70del</v>
          </cell>
          <cell r="DN1014" t="b">
            <v>0</v>
          </cell>
        </row>
        <row r="1015">
          <cell r="B1015" t="str">
            <v>c.517-7C&gt;T</v>
          </cell>
          <cell r="D1015" t="str">
            <v>IVS6-7C&gt;T</v>
          </cell>
          <cell r="E1015" t="str">
            <v/>
          </cell>
          <cell r="G1015" t="str">
            <v>c.517-7C&gt;T</v>
          </cell>
          <cell r="O1015">
            <v>0.04</v>
          </cell>
          <cell r="R1015" t="str">
            <v/>
          </cell>
          <cell r="Z1015" t="str">
            <v/>
          </cell>
          <cell r="AK1015" t="str">
            <v/>
          </cell>
          <cell r="AL1015" t="str">
            <v/>
          </cell>
          <cell r="AM1015" t="str">
            <v/>
          </cell>
          <cell r="AN1015" t="str">
            <v/>
          </cell>
          <cell r="AR1015" t="str">
            <v/>
          </cell>
          <cell r="AS1015" t="str">
            <v/>
          </cell>
          <cell r="AT1015" t="str">
            <v/>
          </cell>
          <cell r="AU1015" t="str">
            <v/>
          </cell>
          <cell r="AW1015" t="str">
            <v/>
          </cell>
          <cell r="AX1015" t="str">
            <v/>
          </cell>
          <cell r="AY1015" t="str">
            <v/>
          </cell>
          <cell r="AZ1015" t="str">
            <v/>
          </cell>
          <cell r="BB1015" t="str">
            <v/>
          </cell>
          <cell r="BE1015" t="str">
            <v/>
          </cell>
          <cell r="BG1015" t="str">
            <v/>
          </cell>
          <cell r="BI1015" t="str">
            <v/>
          </cell>
          <cell r="CH1015" t="str">
            <v/>
          </cell>
          <cell r="CI1015" t="str">
            <v/>
          </cell>
          <cell r="CJ1015" t="str">
            <v/>
          </cell>
          <cell r="CK1015" t="str">
            <v/>
          </cell>
          <cell r="CN1015">
            <v>0</v>
          </cell>
          <cell r="CO1015">
            <v>0</v>
          </cell>
          <cell r="CP1015" t="b">
            <v>1</v>
          </cell>
          <cell r="CQ1015" t="str">
            <v>c.517-7C&gt;T</v>
          </cell>
          <cell r="CX1015" t="str">
            <v>BRCA2</v>
          </cell>
          <cell r="CY1015" t="str">
            <v>c.517-7C&gt;T</v>
          </cell>
          <cell r="DE1015" t="b">
            <v>0</v>
          </cell>
          <cell r="DF1015" t="str">
            <v>BRCA2</v>
          </cell>
          <cell r="DG1015" t="str">
            <v>c.517-7C&gt;T</v>
          </cell>
          <cell r="DN1015" t="b">
            <v>0</v>
          </cell>
        </row>
        <row r="1016">
          <cell r="B1016" t="str">
            <v>c.517-89G&gt;A</v>
          </cell>
          <cell r="D1016" t="str">
            <v>IVS6-89G&gt;A</v>
          </cell>
          <cell r="E1016" t="str">
            <v/>
          </cell>
          <cell r="G1016" t="str">
            <v>c.517-89G&gt;A</v>
          </cell>
          <cell r="O1016">
            <v>0.02</v>
          </cell>
          <cell r="R1016" t="str">
            <v/>
          </cell>
          <cell r="U1016" t="str">
            <v>Assumed prior 0.02</v>
          </cell>
          <cell r="Z1016" t="str">
            <v/>
          </cell>
          <cell r="AK1016" t="str">
            <v/>
          </cell>
          <cell r="AL1016" t="str">
            <v/>
          </cell>
          <cell r="AM1016" t="str">
            <v/>
          </cell>
          <cell r="AN1016" t="str">
            <v/>
          </cell>
          <cell r="AR1016" t="str">
            <v/>
          </cell>
          <cell r="AS1016" t="str">
            <v/>
          </cell>
          <cell r="AT1016" t="str">
            <v/>
          </cell>
          <cell r="AU1016" t="str">
            <v/>
          </cell>
          <cell r="AW1016" t="str">
            <v/>
          </cell>
          <cell r="AX1016" t="str">
            <v/>
          </cell>
          <cell r="AY1016" t="str">
            <v/>
          </cell>
          <cell r="AZ1016" t="str">
            <v/>
          </cell>
          <cell r="BB1016" t="str">
            <v/>
          </cell>
          <cell r="BE1016" t="str">
            <v/>
          </cell>
          <cell r="BG1016" t="str">
            <v/>
          </cell>
          <cell r="BI1016" t="str">
            <v/>
          </cell>
          <cell r="CH1016" t="str">
            <v/>
          </cell>
          <cell r="CI1016" t="str">
            <v/>
          </cell>
          <cell r="CJ1016" t="str">
            <v/>
          </cell>
          <cell r="CK1016" t="str">
            <v/>
          </cell>
          <cell r="CN1016">
            <v>0</v>
          </cell>
          <cell r="CO1016">
            <v>0</v>
          </cell>
          <cell r="CP1016" t="b">
            <v>1</v>
          </cell>
          <cell r="CQ1016" t="str">
            <v>c.517-89G&gt;A</v>
          </cell>
          <cell r="CR1016">
            <v>0</v>
          </cell>
          <cell r="CS1016">
            <v>0</v>
          </cell>
          <cell r="CT1016">
            <v>0</v>
          </cell>
          <cell r="CU1016">
            <v>0</v>
          </cell>
          <cell r="CV1016">
            <v>1E-3</v>
          </cell>
          <cell r="CW1016" t="b">
            <v>0</v>
          </cell>
          <cell r="CX1016" t="str">
            <v>BRCA2</v>
          </cell>
          <cell r="CY1016" t="str">
            <v>c.517-89G&gt;A</v>
          </cell>
          <cell r="CZ1016">
            <v>0</v>
          </cell>
          <cell r="DA1016">
            <v>0</v>
          </cell>
          <cell r="DB1016">
            <v>0</v>
          </cell>
          <cell r="DC1016">
            <v>0</v>
          </cell>
          <cell r="DD1016">
            <v>1E-3</v>
          </cell>
          <cell r="DE1016" t="b">
            <v>0</v>
          </cell>
          <cell r="DF1016" t="str">
            <v>BRCA2</v>
          </cell>
          <cell r="DG1016" t="str">
            <v>c.517-89G&gt;A</v>
          </cell>
          <cell r="DN1016" t="b">
            <v>0</v>
          </cell>
        </row>
        <row r="1017">
          <cell r="B1017" t="str">
            <v>c.517-91A&gt;G</v>
          </cell>
          <cell r="D1017" t="str">
            <v>IVS6-91A&gt;G</v>
          </cell>
          <cell r="E1017" t="str">
            <v/>
          </cell>
          <cell r="G1017" t="str">
            <v>c.517-91A&gt;G</v>
          </cell>
          <cell r="O1017">
            <v>0.02</v>
          </cell>
          <cell r="R1017" t="str">
            <v/>
          </cell>
          <cell r="U1017" t="str">
            <v>Assumed prior 0.02</v>
          </cell>
          <cell r="Z1017" t="str">
            <v/>
          </cell>
          <cell r="AK1017" t="str">
            <v/>
          </cell>
          <cell r="AL1017" t="str">
            <v/>
          </cell>
          <cell r="AM1017" t="str">
            <v/>
          </cell>
          <cell r="AN1017" t="str">
            <v/>
          </cell>
          <cell r="AR1017" t="str">
            <v/>
          </cell>
          <cell r="AS1017" t="str">
            <v/>
          </cell>
          <cell r="AT1017" t="str">
            <v/>
          </cell>
          <cell r="AU1017" t="str">
            <v/>
          </cell>
          <cell r="AW1017" t="str">
            <v/>
          </cell>
          <cell r="AX1017" t="str">
            <v/>
          </cell>
          <cell r="AY1017" t="str">
            <v/>
          </cell>
          <cell r="AZ1017" t="str">
            <v/>
          </cell>
          <cell r="BB1017" t="str">
            <v/>
          </cell>
          <cell r="BE1017" t="str">
            <v/>
          </cell>
          <cell r="BG1017" t="str">
            <v/>
          </cell>
          <cell r="BI1017" t="str">
            <v/>
          </cell>
          <cell r="CH1017" t="str">
            <v/>
          </cell>
          <cell r="CI1017" t="str">
            <v/>
          </cell>
          <cell r="CJ1017" t="str">
            <v/>
          </cell>
          <cell r="CK1017" t="str">
            <v/>
          </cell>
          <cell r="CN1017">
            <v>0</v>
          </cell>
          <cell r="CO1017">
            <v>0</v>
          </cell>
          <cell r="CP1017" t="b">
            <v>1</v>
          </cell>
          <cell r="CQ1017" t="str">
            <v>c.517-91A&gt;G</v>
          </cell>
          <cell r="CX1017" t="str">
            <v>BRCA2</v>
          </cell>
          <cell r="CY1017" t="str">
            <v>c.517-91A&gt;G</v>
          </cell>
          <cell r="DE1017" t="b">
            <v>0</v>
          </cell>
          <cell r="DF1017" t="str">
            <v>BRCA2</v>
          </cell>
          <cell r="DG1017" t="str">
            <v>c.517-91A&gt;G</v>
          </cell>
          <cell r="DN1017" t="b">
            <v>0</v>
          </cell>
        </row>
        <row r="1018">
          <cell r="B1018" t="str">
            <v>c.517-9dup</v>
          </cell>
          <cell r="D1018" t="str">
            <v>IVS7-10insT</v>
          </cell>
          <cell r="E1018" t="str">
            <v/>
          </cell>
          <cell r="G1018" t="str">
            <v>c.517-9dup</v>
          </cell>
          <cell r="O1018" t="e">
            <v>#N/A</v>
          </cell>
          <cell r="P1018" t="e">
            <v>#N/A</v>
          </cell>
          <cell r="Q1018" t="e">
            <v>#N/A</v>
          </cell>
          <cell r="R1018" t="e">
            <v>#N/A</v>
          </cell>
          <cell r="Z1018" t="str">
            <v/>
          </cell>
          <cell r="AK1018" t="str">
            <v/>
          </cell>
          <cell r="AL1018" t="str">
            <v/>
          </cell>
          <cell r="AM1018" t="str">
            <v/>
          </cell>
          <cell r="AN1018" t="str">
            <v/>
          </cell>
          <cell r="AR1018" t="str">
            <v/>
          </cell>
          <cell r="AS1018" t="str">
            <v/>
          </cell>
          <cell r="AT1018" t="str">
            <v/>
          </cell>
          <cell r="AU1018" t="str">
            <v/>
          </cell>
          <cell r="AW1018" t="str">
            <v/>
          </cell>
          <cell r="AX1018" t="str">
            <v/>
          </cell>
          <cell r="AY1018" t="str">
            <v/>
          </cell>
          <cell r="AZ1018" t="str">
            <v/>
          </cell>
          <cell r="BB1018" t="str">
            <v/>
          </cell>
          <cell r="BE1018" t="str">
            <v/>
          </cell>
          <cell r="BG1018" t="str">
            <v/>
          </cell>
          <cell r="BI1018" t="str">
            <v/>
          </cell>
          <cell r="CH1018" t="str">
            <v/>
          </cell>
          <cell r="CI1018" t="str">
            <v/>
          </cell>
          <cell r="CJ1018" t="str">
            <v/>
          </cell>
          <cell r="CK1018" t="str">
            <v/>
          </cell>
          <cell r="CN1018">
            <v>0</v>
          </cell>
          <cell r="CO1018">
            <v>0</v>
          </cell>
          <cell r="CP1018" t="b">
            <v>1</v>
          </cell>
          <cell r="CQ1018" t="str">
            <v>c.517-9dup</v>
          </cell>
          <cell r="CX1018" t="str">
            <v>BRCA2</v>
          </cell>
          <cell r="CY1018" t="str">
            <v>c.517-9dup</v>
          </cell>
          <cell r="DE1018" t="b">
            <v>0</v>
          </cell>
          <cell r="DF1018" t="str">
            <v>BRCA2</v>
          </cell>
          <cell r="DG1018" t="str">
            <v>c.517-9dup</v>
          </cell>
          <cell r="DN1018" t="b">
            <v>0</v>
          </cell>
        </row>
        <row r="1019">
          <cell r="B1019" t="str">
            <v>c.517G&gt;C</v>
          </cell>
          <cell r="C1019" t="str">
            <v>p.(Gly173Arg)</v>
          </cell>
          <cell r="D1019" t="str">
            <v>745G&gt;C</v>
          </cell>
          <cell r="E1019" t="str">
            <v>G173R</v>
          </cell>
          <cell r="F1019" t="str">
            <v>B2 Ex7 (Martins)</v>
          </cell>
          <cell r="O1019">
            <v>0.34</v>
          </cell>
          <cell r="R1019" t="str">
            <v/>
          </cell>
          <cell r="T1019">
            <v>0.34</v>
          </cell>
          <cell r="U1019" t="str">
            <v>Same</v>
          </cell>
          <cell r="Z1019" t="str">
            <v/>
          </cell>
          <cell r="AK1019" t="str">
            <v/>
          </cell>
          <cell r="AL1019" t="str">
            <v/>
          </cell>
          <cell r="AM1019" t="str">
            <v/>
          </cell>
          <cell r="AN1019" t="str">
            <v/>
          </cell>
          <cell r="AR1019" t="str">
            <v/>
          </cell>
          <cell r="AS1019" t="str">
            <v/>
          </cell>
          <cell r="AT1019" t="str">
            <v/>
          </cell>
          <cell r="AU1019" t="str">
            <v/>
          </cell>
          <cell r="AW1019" t="str">
            <v/>
          </cell>
          <cell r="AX1019" t="str">
            <v/>
          </cell>
          <cell r="AY1019" t="str">
            <v/>
          </cell>
          <cell r="AZ1019" t="str">
            <v/>
          </cell>
          <cell r="BB1019" t="str">
            <v/>
          </cell>
          <cell r="BE1019" t="str">
            <v/>
          </cell>
          <cell r="BG1019" t="str">
            <v/>
          </cell>
          <cell r="BI1019" t="str">
            <v/>
          </cell>
          <cell r="CH1019" t="str">
            <v/>
          </cell>
          <cell r="CI1019" t="str">
            <v/>
          </cell>
          <cell r="CJ1019" t="str">
            <v/>
          </cell>
          <cell r="CK1019" t="str">
            <v/>
          </cell>
          <cell r="CN1019">
            <v>0</v>
          </cell>
          <cell r="CO1019">
            <v>0</v>
          </cell>
          <cell r="CP1019" t="b">
            <v>1</v>
          </cell>
          <cell r="CQ1019" t="str">
            <v>c.517G&gt;C</v>
          </cell>
          <cell r="CX1019" t="str">
            <v>BRCA2</v>
          </cell>
          <cell r="CY1019" t="str">
            <v>c.517G&gt;C</v>
          </cell>
          <cell r="DE1019" t="b">
            <v>0</v>
          </cell>
          <cell r="DF1019" t="str">
            <v>BRCA2</v>
          </cell>
          <cell r="DG1019" t="str">
            <v>c.517G&gt;C</v>
          </cell>
          <cell r="DN1019" t="b">
            <v>0</v>
          </cell>
        </row>
        <row r="1020">
          <cell r="B1020" t="str">
            <v>c.5186A&gt;G</v>
          </cell>
          <cell r="C1020" t="str">
            <v>p.(Lys1729Arg)</v>
          </cell>
          <cell r="D1020" t="str">
            <v>5414A&gt;G</v>
          </cell>
          <cell r="E1020" t="str">
            <v>K1729R</v>
          </cell>
          <cell r="G1020" t="str">
            <v>c.5186A&gt;G</v>
          </cell>
          <cell r="K1020">
            <v>1.0246153856466556</v>
          </cell>
          <cell r="L1020">
            <v>0.23086131561179726</v>
          </cell>
          <cell r="N1020">
            <v>0.23654405592647593</v>
          </cell>
          <cell r="O1020">
            <v>0.02</v>
          </cell>
          <cell r="P1020">
            <v>4.8274297127852235E-3</v>
          </cell>
          <cell r="Q1020">
            <v>4.8042375934791819E-3</v>
          </cell>
          <cell r="R1020">
            <v>2</v>
          </cell>
          <cell r="S1020" t="str">
            <v>Multifac new calc</v>
          </cell>
          <cell r="T1020">
            <v>0.02</v>
          </cell>
          <cell r="U1020" t="str">
            <v>Same</v>
          </cell>
          <cell r="V1020">
            <v>2.9999999329447746E-2</v>
          </cell>
          <cell r="Z1020" t="str">
            <v/>
          </cell>
          <cell r="AA1020">
            <v>1</v>
          </cell>
          <cell r="AB1020">
            <v>1</v>
          </cell>
          <cell r="AD1020">
            <v>1.0246153856466556</v>
          </cell>
          <cell r="AE1020">
            <v>0.23086131561179726</v>
          </cell>
          <cell r="AF1020">
            <v>7.2626632175585779E-3</v>
          </cell>
          <cell r="AK1020" t="str">
            <v/>
          </cell>
          <cell r="AL1020" t="str">
            <v/>
          </cell>
          <cell r="AM1020" t="str">
            <v/>
          </cell>
          <cell r="AN1020" t="str">
            <v/>
          </cell>
          <cell r="AR1020" t="str">
            <v/>
          </cell>
          <cell r="AS1020" t="str">
            <v/>
          </cell>
          <cell r="AT1020" t="str">
            <v/>
          </cell>
          <cell r="AU1020" t="str">
            <v/>
          </cell>
          <cell r="AW1020" t="str">
            <v/>
          </cell>
          <cell r="AX1020" t="str">
            <v/>
          </cell>
          <cell r="AY1020" t="str">
            <v/>
          </cell>
          <cell r="AZ1020" t="str">
            <v/>
          </cell>
          <cell r="BB1020" t="str">
            <v/>
          </cell>
          <cell r="BE1020" t="str">
            <v/>
          </cell>
          <cell r="BG1020" t="str">
            <v/>
          </cell>
          <cell r="BI1020" t="str">
            <v/>
          </cell>
          <cell r="CH1020" t="str">
            <v/>
          </cell>
          <cell r="CI1020" t="str">
            <v/>
          </cell>
          <cell r="CJ1020" t="str">
            <v/>
          </cell>
          <cell r="CK1020" t="str">
            <v/>
          </cell>
          <cell r="CN1020">
            <v>0</v>
          </cell>
          <cell r="CO1020">
            <v>0</v>
          </cell>
          <cell r="CP1020" t="b">
            <v>1</v>
          </cell>
          <cell r="CQ1020" t="str">
            <v>c.5186A&gt;G</v>
          </cell>
          <cell r="CX1020" t="str">
            <v>BRCA2</v>
          </cell>
          <cell r="CY1020" t="str">
            <v>c.5186A&gt;G</v>
          </cell>
          <cell r="DE1020" t="b">
            <v>0</v>
          </cell>
          <cell r="DF1020" t="str">
            <v>BRCA2</v>
          </cell>
          <cell r="DG1020" t="str">
            <v>c.5186A&gt;G</v>
          </cell>
          <cell r="DN1020" t="b">
            <v>0</v>
          </cell>
        </row>
        <row r="1021">
          <cell r="B1021" t="str">
            <v>c.518G&gt;A</v>
          </cell>
          <cell r="C1021" t="str">
            <v>p.(Gly173Asp)</v>
          </cell>
          <cell r="D1021" t="str">
            <v>746G&gt;A</v>
          </cell>
          <cell r="E1021" t="str">
            <v>G173D</v>
          </cell>
          <cell r="G1021" t="str">
            <v>c.518G&gt;A</v>
          </cell>
          <cell r="O1021">
            <v>0.04</v>
          </cell>
          <cell r="R1021" t="str">
            <v/>
          </cell>
          <cell r="T1021">
            <v>0.04</v>
          </cell>
          <cell r="U1021" t="str">
            <v>Same</v>
          </cell>
          <cell r="Z1021" t="str">
            <v/>
          </cell>
          <cell r="AA1021">
            <v>1</v>
          </cell>
          <cell r="AB1021">
            <v>1</v>
          </cell>
          <cell r="AD1021">
            <v>1</v>
          </cell>
          <cell r="AE1021">
            <v>1</v>
          </cell>
          <cell r="AK1021" t="str">
            <v/>
          </cell>
          <cell r="AL1021" t="str">
            <v/>
          </cell>
          <cell r="AM1021" t="str">
            <v/>
          </cell>
          <cell r="AN1021" t="str">
            <v/>
          </cell>
          <cell r="AR1021" t="str">
            <v/>
          </cell>
          <cell r="AS1021" t="str">
            <v/>
          </cell>
          <cell r="AT1021" t="str">
            <v/>
          </cell>
          <cell r="AU1021" t="str">
            <v/>
          </cell>
          <cell r="AW1021" t="str">
            <v/>
          </cell>
          <cell r="AX1021" t="str">
            <v/>
          </cell>
          <cell r="AY1021" t="str">
            <v/>
          </cell>
          <cell r="AZ1021" t="str">
            <v/>
          </cell>
          <cell r="BB1021" t="str">
            <v/>
          </cell>
          <cell r="BE1021" t="str">
            <v/>
          </cell>
          <cell r="BG1021" t="str">
            <v/>
          </cell>
          <cell r="BI1021" t="str">
            <v/>
          </cell>
          <cell r="CH1021" t="str">
            <v/>
          </cell>
          <cell r="CI1021" t="str">
            <v/>
          </cell>
          <cell r="CJ1021" t="str">
            <v/>
          </cell>
          <cell r="CK1021" t="str">
            <v/>
          </cell>
          <cell r="CN1021">
            <v>0</v>
          </cell>
          <cell r="CO1021">
            <v>0</v>
          </cell>
          <cell r="CP1021" t="b">
            <v>1</v>
          </cell>
          <cell r="CQ1021" t="str">
            <v>c.518G&gt;A</v>
          </cell>
          <cell r="CX1021" t="str">
            <v>BRCA2</v>
          </cell>
          <cell r="CY1021" t="str">
            <v>c.518G&gt;A</v>
          </cell>
          <cell r="DE1021" t="b">
            <v>0</v>
          </cell>
          <cell r="DF1021" t="str">
            <v>BRCA2</v>
          </cell>
          <cell r="DG1021" t="str">
            <v>c.518G&gt;A</v>
          </cell>
          <cell r="DN1021" t="b">
            <v>0</v>
          </cell>
        </row>
        <row r="1022">
          <cell r="B1022" t="str">
            <v>c.518G&gt;T</v>
          </cell>
          <cell r="C1022" t="str">
            <v>p.(Gly173Val)</v>
          </cell>
          <cell r="D1022" t="str">
            <v>746G&gt;T</v>
          </cell>
          <cell r="E1022" t="str">
            <v>G173V</v>
          </cell>
          <cell r="F1022" t="str">
            <v>B2 Ex7 (Martins)</v>
          </cell>
          <cell r="J1022">
            <v>0.89</v>
          </cell>
          <cell r="N1022">
            <v>0.89</v>
          </cell>
          <cell r="O1022">
            <v>0.64</v>
          </cell>
          <cell r="P1022">
            <v>1.5822222222222222</v>
          </cell>
          <cell r="Q1022">
            <v>0.61273666092943202</v>
          </cell>
          <cell r="R1022">
            <v>3</v>
          </cell>
          <cell r="T1022">
            <v>0.64</v>
          </cell>
          <cell r="U1022" t="str">
            <v>Same</v>
          </cell>
          <cell r="W1022">
            <v>1</v>
          </cell>
          <cell r="X1022">
            <v>0.89</v>
          </cell>
          <cell r="Z1022" t="str">
            <v/>
          </cell>
          <cell r="AK1022" t="str">
            <v/>
          </cell>
          <cell r="AL1022" t="str">
            <v/>
          </cell>
          <cell r="AM1022" t="str">
            <v/>
          </cell>
          <cell r="AN1022" t="str">
            <v/>
          </cell>
          <cell r="AR1022" t="str">
            <v/>
          </cell>
          <cell r="AS1022" t="str">
            <v/>
          </cell>
          <cell r="AT1022" t="str">
            <v/>
          </cell>
          <cell r="AU1022" t="str">
            <v/>
          </cell>
          <cell r="AW1022" t="str">
            <v/>
          </cell>
          <cell r="AX1022" t="str">
            <v/>
          </cell>
          <cell r="AY1022" t="str">
            <v/>
          </cell>
          <cell r="AZ1022" t="str">
            <v/>
          </cell>
          <cell r="BB1022" t="str">
            <v/>
          </cell>
          <cell r="BE1022" t="str">
            <v/>
          </cell>
          <cell r="BG1022" t="str">
            <v/>
          </cell>
          <cell r="BI1022" t="str">
            <v/>
          </cell>
          <cell r="CH1022" t="str">
            <v>A: Di Giacomo B: Sanz</v>
          </cell>
          <cell r="CI1022" t="str">
            <v>A: 2013 B:2010</v>
          </cell>
          <cell r="CJ1022" t="str">
            <v>A: no aberration B:exon 7 deletion</v>
          </cell>
          <cell r="CK1022" t="str">
            <v>B: Exon skipping</v>
          </cell>
          <cell r="CL1022">
            <v>2</v>
          </cell>
          <cell r="CN1022">
            <v>0</v>
          </cell>
          <cell r="CO1022">
            <v>1</v>
          </cell>
          <cell r="CP1022" t="b">
            <v>1</v>
          </cell>
          <cell r="CQ1022" t="str">
            <v>c.518G&gt;T</v>
          </cell>
          <cell r="CX1022" t="str">
            <v>BRCA2</v>
          </cell>
          <cell r="CY1022" t="str">
            <v>c.518G&gt;T</v>
          </cell>
          <cell r="DE1022" t="b">
            <v>0</v>
          </cell>
          <cell r="DF1022" t="str">
            <v>BRCA2</v>
          </cell>
          <cell r="DG1022" t="str">
            <v>c.518G&gt;T</v>
          </cell>
          <cell r="DH1022">
            <v>1.1093854005E-4</v>
          </cell>
          <cell r="DI1022">
            <v>0</v>
          </cell>
          <cell r="DJ1022">
            <v>0</v>
          </cell>
          <cell r="DK1022">
            <v>0</v>
          </cell>
          <cell r="DL1022">
            <v>1.8422991894000001E-5</v>
          </cell>
          <cell r="DM1022">
            <v>0</v>
          </cell>
          <cell r="DN1022" t="b">
            <v>0</v>
          </cell>
        </row>
        <row r="1023">
          <cell r="B1023" t="str">
            <v>c.5191C&gt;A</v>
          </cell>
          <cell r="C1023" t="str">
            <v>p.(His1731Asn)</v>
          </cell>
          <cell r="D1023" t="str">
            <v>5419C&gt;A</v>
          </cell>
          <cell r="E1023" t="str">
            <v>H1731N</v>
          </cell>
          <cell r="G1023" t="str">
            <v>c.5191C&gt;A</v>
          </cell>
          <cell r="K1023">
            <v>1.0498366885038446</v>
          </cell>
          <cell r="L1023">
            <v>1.5445710473377887</v>
          </cell>
          <cell r="N1023">
            <v>1.6215473534960192</v>
          </cell>
          <cell r="O1023">
            <v>0.02</v>
          </cell>
          <cell r="P1023">
            <v>3.3092803132571819E-2</v>
          </cell>
          <cell r="Q1023">
            <v>3.2032749654461755E-2</v>
          </cell>
          <cell r="R1023">
            <v>3</v>
          </cell>
          <cell r="T1023">
            <v>0.02</v>
          </cell>
          <cell r="U1023" t="str">
            <v>Same</v>
          </cell>
          <cell r="V1023">
            <v>2.9999999329447746E-2</v>
          </cell>
          <cell r="Z1023" t="str">
            <v/>
          </cell>
          <cell r="AA1023">
            <v>1</v>
          </cell>
          <cell r="AB1023">
            <v>1</v>
          </cell>
          <cell r="AD1023">
            <v>1.0498366885038446</v>
          </cell>
          <cell r="AE1023">
            <v>1.5445710473377887</v>
          </cell>
          <cell r="AF1023">
            <v>4.7755942153672341E-2</v>
          </cell>
          <cell r="AK1023" t="str">
            <v/>
          </cell>
          <cell r="AL1023" t="str">
            <v/>
          </cell>
          <cell r="AM1023" t="str">
            <v/>
          </cell>
          <cell r="AN1023" t="str">
            <v/>
          </cell>
          <cell r="AR1023" t="str">
            <v/>
          </cell>
          <cell r="AS1023" t="str">
            <v/>
          </cell>
          <cell r="AT1023" t="str">
            <v/>
          </cell>
          <cell r="AU1023" t="str">
            <v/>
          </cell>
          <cell r="AW1023" t="str">
            <v/>
          </cell>
          <cell r="AX1023" t="str">
            <v/>
          </cell>
          <cell r="AY1023" t="str">
            <v/>
          </cell>
          <cell r="AZ1023" t="str">
            <v/>
          </cell>
          <cell r="BB1023" t="str">
            <v/>
          </cell>
          <cell r="BE1023" t="str">
            <v/>
          </cell>
          <cell r="BG1023" t="str">
            <v/>
          </cell>
          <cell r="BI1023" t="str">
            <v/>
          </cell>
          <cell r="CH1023" t="str">
            <v/>
          </cell>
          <cell r="CI1023" t="str">
            <v/>
          </cell>
          <cell r="CJ1023" t="str">
            <v/>
          </cell>
          <cell r="CK1023" t="str">
            <v/>
          </cell>
          <cell r="CN1023">
            <v>0</v>
          </cell>
          <cell r="CO1023">
            <v>0</v>
          </cell>
          <cell r="CP1023" t="b">
            <v>1</v>
          </cell>
          <cell r="CQ1023" t="str">
            <v>c.5191C&gt;A</v>
          </cell>
          <cell r="CX1023" t="str">
            <v>BRCA2</v>
          </cell>
          <cell r="CY1023" t="str">
            <v>c.5191C&gt;A</v>
          </cell>
          <cell r="DE1023" t="b">
            <v>0</v>
          </cell>
          <cell r="DF1023" t="str">
            <v>BRCA2</v>
          </cell>
          <cell r="DG1023" t="str">
            <v>c.5191C&gt;A</v>
          </cell>
          <cell r="DH1023">
            <v>0</v>
          </cell>
          <cell r="DI1023">
            <v>0</v>
          </cell>
          <cell r="DJ1023">
            <v>0</v>
          </cell>
          <cell r="DK1023">
            <v>0</v>
          </cell>
          <cell r="DL1023">
            <v>1.8622667510999998E-5</v>
          </cell>
          <cell r="DM1023">
            <v>0</v>
          </cell>
          <cell r="DN1023" t="b">
            <v>0</v>
          </cell>
        </row>
        <row r="1024">
          <cell r="B1024" t="str">
            <v>c.5191C&gt;T</v>
          </cell>
          <cell r="C1024" t="str">
            <v>p.(His1731Tyr)</v>
          </cell>
          <cell r="D1024" t="str">
            <v>5419C&gt;T</v>
          </cell>
          <cell r="E1024" t="str">
            <v>H1731Y</v>
          </cell>
          <cell r="G1024" t="str">
            <v>c.5191C&gt;T</v>
          </cell>
          <cell r="K1024">
            <v>1.0246153856466556</v>
          </cell>
          <cell r="L1024">
            <v>1.763982645477103</v>
          </cell>
          <cell r="N1024">
            <v>1.8074037585695295</v>
          </cell>
          <cell r="O1024">
            <v>0.02</v>
          </cell>
          <cell r="P1024">
            <v>3.688579099121489E-2</v>
          </cell>
          <cell r="Q1024">
            <v>3.5573629527658759E-2</v>
          </cell>
          <cell r="R1024">
            <v>3</v>
          </cell>
          <cell r="T1024">
            <v>0.02</v>
          </cell>
          <cell r="U1024" t="str">
            <v>Same</v>
          </cell>
          <cell r="V1024">
            <v>2.9999999329447746E-2</v>
          </cell>
          <cell r="Z1024" t="str">
            <v/>
          </cell>
          <cell r="AA1024">
            <v>1</v>
          </cell>
          <cell r="AB1024">
            <v>1</v>
          </cell>
          <cell r="AD1024">
            <v>1.0246153856466556</v>
          </cell>
          <cell r="AE1024">
            <v>1.763982645477103</v>
          </cell>
          <cell r="AF1024">
            <v>5.293979782161664E-2</v>
          </cell>
          <cell r="AK1024" t="str">
            <v/>
          </cell>
          <cell r="AL1024" t="str">
            <v/>
          </cell>
          <cell r="AM1024" t="str">
            <v/>
          </cell>
          <cell r="AN1024" t="str">
            <v/>
          </cell>
          <cell r="AR1024" t="str">
            <v/>
          </cell>
          <cell r="AS1024" t="str">
            <v/>
          </cell>
          <cell r="AT1024" t="str">
            <v/>
          </cell>
          <cell r="AU1024" t="str">
            <v/>
          </cell>
          <cell r="AW1024" t="str">
            <v/>
          </cell>
          <cell r="AX1024" t="str">
            <v/>
          </cell>
          <cell r="AY1024" t="str">
            <v/>
          </cell>
          <cell r="AZ1024" t="str">
            <v/>
          </cell>
          <cell r="BB1024" t="str">
            <v/>
          </cell>
          <cell r="BE1024" t="str">
            <v/>
          </cell>
          <cell r="BG1024" t="str">
            <v/>
          </cell>
          <cell r="BI1024" t="str">
            <v/>
          </cell>
          <cell r="CH1024" t="str">
            <v/>
          </cell>
          <cell r="CI1024" t="str">
            <v/>
          </cell>
          <cell r="CJ1024" t="str">
            <v/>
          </cell>
          <cell r="CK1024" t="str">
            <v/>
          </cell>
          <cell r="CN1024">
            <v>0</v>
          </cell>
          <cell r="CO1024">
            <v>0</v>
          </cell>
          <cell r="CP1024" t="b">
            <v>1</v>
          </cell>
          <cell r="CQ1024" t="str">
            <v>c.5191C&gt;T</v>
          </cell>
          <cell r="CX1024" t="str">
            <v>BRCA2</v>
          </cell>
          <cell r="CY1024" t="str">
            <v>c.5191C&gt;T</v>
          </cell>
          <cell r="DE1024" t="b">
            <v>0</v>
          </cell>
          <cell r="DF1024" t="str">
            <v>BRCA2</v>
          </cell>
          <cell r="DG1024" t="str">
            <v>c.5191C&gt;T</v>
          </cell>
          <cell r="DH1024">
            <v>0</v>
          </cell>
          <cell r="DI1024">
            <v>0</v>
          </cell>
          <cell r="DJ1024">
            <v>0</v>
          </cell>
          <cell r="DK1024">
            <v>0</v>
          </cell>
          <cell r="DL1024">
            <v>1.8622667510999998E-5</v>
          </cell>
          <cell r="DM1024">
            <v>0</v>
          </cell>
          <cell r="DN1024" t="b">
            <v>0</v>
          </cell>
        </row>
        <row r="1025">
          <cell r="B1025" t="str">
            <v>c.5198C&gt;T</v>
          </cell>
          <cell r="C1025" t="str">
            <v>p.(Ser1733Phe)</v>
          </cell>
          <cell r="D1025" t="str">
            <v>5426C&gt;T</v>
          </cell>
          <cell r="E1025" t="str">
            <v>S1733F</v>
          </cell>
          <cell r="I1025">
            <v>1</v>
          </cell>
          <cell r="K1025">
            <v>5.7594741195567334</v>
          </cell>
          <cell r="L1025">
            <v>1.3101787496576303E-9</v>
          </cell>
          <cell r="N1025">
            <v>7.545940600646322E-9</v>
          </cell>
          <cell r="O1025">
            <v>0.02</v>
          </cell>
          <cell r="P1025">
            <v>1.539987877682923E-10</v>
          </cell>
          <cell r="Q1025">
            <v>1.5399878774457667E-10</v>
          </cell>
          <cell r="R1025">
            <v>1</v>
          </cell>
          <cell r="S1025" t="str">
            <v>Multifac new calc</v>
          </cell>
          <cell r="T1025">
            <v>0.02</v>
          </cell>
          <cell r="U1025" t="str">
            <v>Same</v>
          </cell>
          <cell r="V1025">
            <v>2.9999999329447746E-2</v>
          </cell>
          <cell r="Z1025" t="str">
            <v/>
          </cell>
          <cell r="AA1025">
            <v>1</v>
          </cell>
          <cell r="AB1025">
            <v>1</v>
          </cell>
          <cell r="AD1025">
            <v>5.7594741195567334</v>
          </cell>
          <cell r="AE1025">
            <v>1.3101787496576303E-9</v>
          </cell>
          <cell r="AF1025">
            <v>2.333796007733159E-10</v>
          </cell>
          <cell r="AJ1025">
            <v>0.02</v>
          </cell>
          <cell r="AK1025" t="str">
            <v>1.53×10−10</v>
          </cell>
          <cell r="AL1025" t="str">
            <v>Lindor 2012</v>
          </cell>
          <cell r="AM1025" t="str">
            <v>Easton et al., 2007</v>
          </cell>
          <cell r="AN1025" t="str">
            <v>Y</v>
          </cell>
          <cell r="AO1025">
            <v>0.02</v>
          </cell>
          <cell r="AP1025">
            <v>0</v>
          </cell>
          <cell r="AR1025">
            <v>1</v>
          </cell>
          <cell r="AS1025" t="str">
            <v>-</v>
          </cell>
          <cell r="AT1025">
            <v>1.0000000000000001E-5</v>
          </cell>
          <cell r="AU1025">
            <v>5.7544000000000004</v>
          </cell>
          <cell r="AV1025">
            <v>5.7544000000000003E-5</v>
          </cell>
          <cell r="AW1025" t="str">
            <v>Easton DF et al., Am J Hum Genet, 81: 873-883, 2007.</v>
          </cell>
          <cell r="AX1025" t="str">
            <v/>
          </cell>
          <cell r="AY1025" t="str">
            <v/>
          </cell>
          <cell r="AZ1025" t="str">
            <v/>
          </cell>
          <cell r="BB1025" t="str">
            <v/>
          </cell>
          <cell r="BE1025" t="str">
            <v/>
          </cell>
          <cell r="BG1025" t="str">
            <v/>
          </cell>
          <cell r="BI1025" t="str">
            <v/>
          </cell>
          <cell r="CH1025" t="str">
            <v/>
          </cell>
          <cell r="CI1025" t="str">
            <v/>
          </cell>
          <cell r="CJ1025" t="str">
            <v/>
          </cell>
          <cell r="CK1025" t="str">
            <v/>
          </cell>
          <cell r="CN1025">
            <v>0</v>
          </cell>
          <cell r="CO1025">
            <v>0</v>
          </cell>
          <cell r="CP1025" t="b">
            <v>1</v>
          </cell>
          <cell r="CQ1025" t="str">
            <v>c.5198C&gt;T</v>
          </cell>
          <cell r="CR1025">
            <v>0</v>
          </cell>
          <cell r="CS1025">
            <v>0</v>
          </cell>
          <cell r="CT1025">
            <v>1E-3</v>
          </cell>
          <cell r="CU1025">
            <v>6.1000000000000004E-3</v>
          </cell>
          <cell r="CV1025">
            <v>0</v>
          </cell>
          <cell r="CW1025" t="b">
            <v>0</v>
          </cell>
          <cell r="CX1025" t="str">
            <v>BRCA2</v>
          </cell>
          <cell r="CY1025" t="str">
            <v>c.5198C&gt;T</v>
          </cell>
          <cell r="CZ1025">
            <v>0</v>
          </cell>
          <cell r="DA1025">
            <v>0</v>
          </cell>
          <cell r="DB1025">
            <v>1E-3</v>
          </cell>
          <cell r="DC1025">
            <v>6.1000000000000004E-3</v>
          </cell>
          <cell r="DD1025">
            <v>0</v>
          </cell>
          <cell r="DE1025" t="b">
            <v>0</v>
          </cell>
          <cell r="DF1025" t="str">
            <v>BRCA2</v>
          </cell>
          <cell r="DG1025" t="str">
            <v>c.5198C&gt;T</v>
          </cell>
          <cell r="DH1025">
            <v>2.8195488722E-3</v>
          </cell>
          <cell r="DI1025">
            <v>0</v>
          </cell>
          <cell r="DJ1025">
            <v>0</v>
          </cell>
          <cell r="DK1025">
            <v>0</v>
          </cell>
          <cell r="DL1025">
            <v>9.2999032810000005E-5</v>
          </cell>
          <cell r="DM1025">
            <v>1.4593908629E-3</v>
          </cell>
          <cell r="DN1025" t="b">
            <v>0</v>
          </cell>
        </row>
        <row r="1026">
          <cell r="B1026" t="str">
            <v>c.5199C&gt;T</v>
          </cell>
          <cell r="C1026" t="str">
            <v>p.(=)</v>
          </cell>
          <cell r="D1026" t="str">
            <v>5427C&gt;T</v>
          </cell>
          <cell r="E1026" t="str">
            <v>S1733S</v>
          </cell>
          <cell r="J1026">
            <v>0.63704783084912664</v>
          </cell>
          <cell r="O1026">
            <v>0.02</v>
          </cell>
          <cell r="R1026">
            <v>1</v>
          </cell>
          <cell r="S1026" t="str">
            <v>Frequency &gt;1%</v>
          </cell>
          <cell r="T1026">
            <v>0.02</v>
          </cell>
          <cell r="U1026" t="str">
            <v>Same</v>
          </cell>
          <cell r="Z1026" t="str">
            <v/>
          </cell>
          <cell r="AK1026" t="str">
            <v/>
          </cell>
          <cell r="AL1026" t="str">
            <v/>
          </cell>
          <cell r="AM1026" t="str">
            <v/>
          </cell>
          <cell r="AN1026" t="str">
            <v/>
          </cell>
          <cell r="AR1026" t="str">
            <v/>
          </cell>
          <cell r="AS1026" t="str">
            <v/>
          </cell>
          <cell r="AT1026" t="str">
            <v/>
          </cell>
          <cell r="AU1026" t="str">
            <v/>
          </cell>
          <cell r="AW1026" t="str">
            <v/>
          </cell>
          <cell r="AX1026" t="str">
            <v/>
          </cell>
          <cell r="AY1026" t="str">
            <v/>
          </cell>
          <cell r="AZ1026" t="str">
            <v/>
          </cell>
          <cell r="BB1026" t="str">
            <v/>
          </cell>
          <cell r="BE1026" t="str">
            <v/>
          </cell>
          <cell r="BG1026" t="str">
            <v/>
          </cell>
          <cell r="BI1026" t="str">
            <v/>
          </cell>
          <cell r="BX1026">
            <v>8</v>
          </cell>
          <cell r="BY1026">
            <v>0.63704783084912664</v>
          </cell>
          <cell r="BZ1026">
            <v>1</v>
          </cell>
          <cell r="CA1026">
            <v>1</v>
          </cell>
          <cell r="CH1026" t="str">
            <v/>
          </cell>
          <cell r="CI1026" t="str">
            <v/>
          </cell>
          <cell r="CJ1026" t="str">
            <v/>
          </cell>
          <cell r="CK1026" t="str">
            <v/>
          </cell>
          <cell r="CN1026">
            <v>0</v>
          </cell>
          <cell r="CO1026">
            <v>8</v>
          </cell>
          <cell r="CP1026" t="b">
            <v>1</v>
          </cell>
          <cell r="CQ1026" t="str">
            <v>c.5199C&gt;T</v>
          </cell>
          <cell r="CR1026">
            <v>4.3E-3</v>
          </cell>
          <cell r="CS1026">
            <v>0</v>
          </cell>
          <cell r="CT1026">
            <v>1E-3</v>
          </cell>
          <cell r="CU1026">
            <v>0</v>
          </cell>
          <cell r="CV1026">
            <v>4.0000000000000001E-3</v>
          </cell>
          <cell r="CW1026" t="b">
            <v>0</v>
          </cell>
          <cell r="CX1026" t="str">
            <v>BRCA2</v>
          </cell>
          <cell r="CY1026" t="str">
            <v>c.5199C&gt;T</v>
          </cell>
          <cell r="CZ1026">
            <v>4.3E-3</v>
          </cell>
          <cell r="DA1026">
            <v>0</v>
          </cell>
          <cell r="DB1026">
            <v>1E-3</v>
          </cell>
          <cell r="DC1026">
            <v>0</v>
          </cell>
          <cell r="DD1026">
            <v>4.0000000000000001E-3</v>
          </cell>
          <cell r="DE1026" t="b">
            <v>0</v>
          </cell>
          <cell r="DF1026" t="str">
            <v>BRCA2</v>
          </cell>
          <cell r="DG1026" t="str">
            <v>c.5199C&gt;T</v>
          </cell>
          <cell r="DH1026">
            <v>8.2236842104999996E-4</v>
          </cell>
          <cell r="DI1026">
            <v>2.8602073649999999E-3</v>
          </cell>
          <cell r="DJ1026">
            <v>3.8197097020999999E-4</v>
          </cell>
          <cell r="DK1026">
            <v>1.0899182561E-2</v>
          </cell>
          <cell r="DL1026">
            <v>6.1002826960000001E-3</v>
          </cell>
          <cell r="DM1026">
            <v>2.5329280647999998E-4</v>
          </cell>
          <cell r="DN1026" t="b">
            <v>1</v>
          </cell>
        </row>
        <row r="1027">
          <cell r="B1027" t="str">
            <v>c.5202A&gt;C</v>
          </cell>
          <cell r="C1027" t="str">
            <v>p.(Glu1734Asp)</v>
          </cell>
          <cell r="D1027" t="str">
            <v>5430A&gt;C</v>
          </cell>
          <cell r="E1027" t="str">
            <v>E1734D</v>
          </cell>
          <cell r="G1027" t="str">
            <v>c.5202A&gt;C</v>
          </cell>
          <cell r="O1027">
            <v>0.02</v>
          </cell>
          <cell r="R1027" t="str">
            <v/>
          </cell>
          <cell r="T1027">
            <v>0.02</v>
          </cell>
          <cell r="U1027" t="str">
            <v>Same</v>
          </cell>
          <cell r="Z1027" t="str">
            <v/>
          </cell>
          <cell r="AK1027" t="str">
            <v/>
          </cell>
          <cell r="AL1027" t="str">
            <v/>
          </cell>
          <cell r="AM1027" t="str">
            <v/>
          </cell>
          <cell r="AN1027" t="str">
            <v/>
          </cell>
          <cell r="AR1027" t="str">
            <v/>
          </cell>
          <cell r="AS1027" t="str">
            <v/>
          </cell>
          <cell r="AT1027" t="str">
            <v/>
          </cell>
          <cell r="AU1027" t="str">
            <v/>
          </cell>
          <cell r="AW1027" t="str">
            <v/>
          </cell>
          <cell r="AX1027" t="str">
            <v/>
          </cell>
          <cell r="AY1027" t="str">
            <v/>
          </cell>
          <cell r="AZ1027" t="str">
            <v/>
          </cell>
          <cell r="BB1027" t="str">
            <v/>
          </cell>
          <cell r="BE1027" t="str">
            <v/>
          </cell>
          <cell r="BG1027" t="str">
            <v/>
          </cell>
          <cell r="BI1027" t="str">
            <v/>
          </cell>
          <cell r="CH1027" t="str">
            <v/>
          </cell>
          <cell r="CI1027" t="str">
            <v/>
          </cell>
          <cell r="CJ1027" t="str">
            <v/>
          </cell>
          <cell r="CK1027" t="str">
            <v/>
          </cell>
          <cell r="CN1027">
            <v>0</v>
          </cell>
          <cell r="CO1027">
            <v>0</v>
          </cell>
          <cell r="CP1027" t="b">
            <v>1</v>
          </cell>
          <cell r="CQ1027" t="str">
            <v>c.5202A&gt;C</v>
          </cell>
          <cell r="CX1027" t="str">
            <v>BRCA2</v>
          </cell>
          <cell r="CY1027" t="str">
            <v>c.5202A&gt;C</v>
          </cell>
          <cell r="DE1027" t="b">
            <v>0</v>
          </cell>
          <cell r="DF1027" t="str">
            <v>BRCA2</v>
          </cell>
          <cell r="DG1027" t="str">
            <v>c.5202A&gt;C</v>
          </cell>
          <cell r="DN1027" t="b">
            <v>0</v>
          </cell>
        </row>
        <row r="1028">
          <cell r="B1028" t="str">
            <v>c.5209G&gt;A</v>
          </cell>
          <cell r="C1028" t="str">
            <v>p.(Asp1737Asn)</v>
          </cell>
          <cell r="D1028" t="str">
            <v>5437G&gt;A</v>
          </cell>
          <cell r="E1028" t="str">
            <v>D1737N</v>
          </cell>
          <cell r="G1028" t="str">
            <v>c.5209G&gt;A</v>
          </cell>
          <cell r="O1028">
            <v>0.02</v>
          </cell>
          <cell r="R1028" t="str">
            <v/>
          </cell>
          <cell r="T1028">
            <v>0.02</v>
          </cell>
          <cell r="U1028" t="str">
            <v>Same</v>
          </cell>
          <cell r="Z1028" t="str">
            <v/>
          </cell>
          <cell r="AK1028" t="str">
            <v/>
          </cell>
          <cell r="AL1028" t="str">
            <v/>
          </cell>
          <cell r="AM1028" t="str">
            <v/>
          </cell>
          <cell r="AN1028" t="str">
            <v/>
          </cell>
          <cell r="AR1028" t="str">
            <v/>
          </cell>
          <cell r="AS1028" t="str">
            <v/>
          </cell>
          <cell r="AT1028" t="str">
            <v/>
          </cell>
          <cell r="AU1028" t="str">
            <v/>
          </cell>
          <cell r="AW1028" t="str">
            <v/>
          </cell>
          <cell r="AX1028" t="str">
            <v/>
          </cell>
          <cell r="AY1028" t="str">
            <v/>
          </cell>
          <cell r="AZ1028" t="str">
            <v/>
          </cell>
          <cell r="BB1028" t="str">
            <v/>
          </cell>
          <cell r="BE1028" t="str">
            <v/>
          </cell>
          <cell r="BG1028" t="str">
            <v/>
          </cell>
          <cell r="BI1028" t="str">
            <v/>
          </cell>
          <cell r="CH1028" t="str">
            <v/>
          </cell>
          <cell r="CI1028" t="str">
            <v/>
          </cell>
          <cell r="CJ1028" t="str">
            <v/>
          </cell>
          <cell r="CK1028" t="str">
            <v/>
          </cell>
          <cell r="CN1028">
            <v>0</v>
          </cell>
          <cell r="CO1028">
            <v>0</v>
          </cell>
          <cell r="CP1028" t="b">
            <v>1</v>
          </cell>
          <cell r="CQ1028" t="str">
            <v>c.5209G&gt;A</v>
          </cell>
          <cell r="CX1028" t="str">
            <v>BRCA2</v>
          </cell>
          <cell r="CY1028" t="str">
            <v>c.5209G&gt;A</v>
          </cell>
          <cell r="DE1028" t="b">
            <v>0</v>
          </cell>
          <cell r="DF1028" t="str">
            <v>BRCA2</v>
          </cell>
          <cell r="DG1028" t="str">
            <v>c.5209G&gt;A</v>
          </cell>
          <cell r="DN1028" t="b">
            <v>0</v>
          </cell>
        </row>
        <row r="1029">
          <cell r="B1029" t="str">
            <v>c.520C&gt;T</v>
          </cell>
          <cell r="C1029" t="str">
            <v>p.(Arg174Cys)</v>
          </cell>
          <cell r="D1029" t="str">
            <v>748C&gt;T</v>
          </cell>
          <cell r="E1029" t="str">
            <v>R174C</v>
          </cell>
          <cell r="F1029" t="str">
            <v>B2 Ex7 (Martins)</v>
          </cell>
          <cell r="K1029">
            <v>1.0756788211506356</v>
          </cell>
          <cell r="L1029">
            <v>0.19056413075207657</v>
          </cell>
          <cell r="N1029">
            <v>0.2049857995209893</v>
          </cell>
          <cell r="O1029">
            <v>0.02</v>
          </cell>
          <cell r="P1029">
            <v>4.1833836636936596E-3</v>
          </cell>
          <cell r="Q1029">
            <v>4.1659558719552526E-3</v>
          </cell>
          <cell r="R1029">
            <v>2</v>
          </cell>
          <cell r="S1029" t="str">
            <v>Multifac new calc</v>
          </cell>
          <cell r="T1029">
            <v>0.02</v>
          </cell>
          <cell r="U1029" t="str">
            <v>Same</v>
          </cell>
          <cell r="V1029">
            <v>2.9999999329447746E-2</v>
          </cell>
          <cell r="Z1029" t="str">
            <v/>
          </cell>
          <cell r="AA1029">
            <v>1</v>
          </cell>
          <cell r="AB1029">
            <v>1</v>
          </cell>
          <cell r="AD1029">
            <v>1.0756788211506356</v>
          </cell>
          <cell r="AE1029">
            <v>0.19056413075207657</v>
          </cell>
          <cell r="AF1029">
            <v>6.299827412420805E-3</v>
          </cell>
          <cell r="AK1029" t="str">
            <v/>
          </cell>
          <cell r="AL1029" t="str">
            <v/>
          </cell>
          <cell r="AM1029" t="str">
            <v/>
          </cell>
          <cell r="AN1029" t="str">
            <v/>
          </cell>
          <cell r="AR1029" t="str">
            <v/>
          </cell>
          <cell r="AS1029" t="str">
            <v/>
          </cell>
          <cell r="AT1029" t="str">
            <v/>
          </cell>
          <cell r="AU1029" t="str">
            <v/>
          </cell>
          <cell r="AW1029" t="str">
            <v/>
          </cell>
          <cell r="AX1029" t="str">
            <v/>
          </cell>
          <cell r="AY1029" t="str">
            <v/>
          </cell>
          <cell r="AZ1029" t="str">
            <v/>
          </cell>
          <cell r="BB1029" t="str">
            <v/>
          </cell>
          <cell r="BE1029" t="str">
            <v/>
          </cell>
          <cell r="BG1029" t="str">
            <v/>
          </cell>
          <cell r="BI1029" t="str">
            <v/>
          </cell>
          <cell r="CH1029" t="str">
            <v>A: Di Giacomo B: Thery</v>
          </cell>
          <cell r="CI1029" t="str">
            <v>A: 2013 B: 2011</v>
          </cell>
          <cell r="CJ1029" t="str">
            <v>exon 7 deletion</v>
          </cell>
          <cell r="CK1029" t="str">
            <v>Exon skipping</v>
          </cell>
          <cell r="CL1029">
            <v>2</v>
          </cell>
          <cell r="CN1029">
            <v>0</v>
          </cell>
          <cell r="CO1029">
            <v>0</v>
          </cell>
          <cell r="CP1029" t="b">
            <v>1</v>
          </cell>
          <cell r="CQ1029" t="str">
            <v>c.520C&gt;T</v>
          </cell>
          <cell r="CX1029" t="str">
            <v>BRCA2</v>
          </cell>
          <cell r="CY1029" t="str">
            <v>c.520C&gt;T</v>
          </cell>
          <cell r="DE1029" t="b">
            <v>0</v>
          </cell>
          <cell r="DF1029" t="str">
            <v>BRCA2</v>
          </cell>
          <cell r="DG1029" t="str">
            <v>c.520C&gt;T</v>
          </cell>
          <cell r="DN1029" t="b">
            <v>0</v>
          </cell>
        </row>
        <row r="1030">
          <cell r="B1030" t="str">
            <v>c.521G&gt;A</v>
          </cell>
          <cell r="C1030" t="str">
            <v>p.(Arg174His)</v>
          </cell>
          <cell r="D1030" t="str">
            <v>749G&gt;A</v>
          </cell>
          <cell r="E1030" t="str">
            <v>R174H</v>
          </cell>
          <cell r="F1030" t="str">
            <v>B2 Ex7 (Martins)</v>
          </cell>
          <cell r="K1030">
            <v>1.1855670103309732</v>
          </cell>
          <cell r="L1030">
            <v>0.91570130694512442</v>
          </cell>
          <cell r="N1030">
            <v>1.0856252608310959</v>
          </cell>
          <cell r="O1030">
            <v>0.02</v>
          </cell>
          <cell r="P1030">
            <v>2.215561756798155E-2</v>
          </cell>
          <cell r="Q1030">
            <v>2.1675386005016034E-2</v>
          </cell>
          <cell r="R1030">
            <v>3</v>
          </cell>
          <cell r="T1030">
            <v>0.02</v>
          </cell>
          <cell r="U1030" t="str">
            <v>Same</v>
          </cell>
          <cell r="V1030">
            <v>2.9999999329447746E-2</v>
          </cell>
          <cell r="Z1030" t="str">
            <v/>
          </cell>
          <cell r="AA1030">
            <v>1</v>
          </cell>
          <cell r="AB1030">
            <v>1</v>
          </cell>
          <cell r="AD1030">
            <v>1.1855670103309732</v>
          </cell>
          <cell r="AE1030">
            <v>0.91570130694512442</v>
          </cell>
          <cell r="AF1030">
            <v>3.2485310204047581E-2</v>
          </cell>
          <cell r="AK1030" t="str">
            <v/>
          </cell>
          <cell r="AL1030" t="str">
            <v/>
          </cell>
          <cell r="AM1030" t="str">
            <v/>
          </cell>
          <cell r="AN1030" t="str">
            <v/>
          </cell>
          <cell r="AR1030" t="str">
            <v/>
          </cell>
          <cell r="AS1030" t="str">
            <v/>
          </cell>
          <cell r="AT1030" t="str">
            <v/>
          </cell>
          <cell r="AU1030" t="str">
            <v/>
          </cell>
          <cell r="AW1030" t="str">
            <v/>
          </cell>
          <cell r="AX1030" t="str">
            <v/>
          </cell>
          <cell r="AY1030" t="str">
            <v/>
          </cell>
          <cell r="AZ1030" t="str">
            <v/>
          </cell>
          <cell r="BB1030" t="str">
            <v/>
          </cell>
          <cell r="BE1030" t="str">
            <v/>
          </cell>
          <cell r="BG1030" t="str">
            <v/>
          </cell>
          <cell r="BI1030" t="str">
            <v/>
          </cell>
          <cell r="CH1030" t="str">
            <v>Di Giacomo</v>
          </cell>
          <cell r="CI1030" t="str">
            <v>2013</v>
          </cell>
          <cell r="CJ1030" t="str">
            <v>exon 7 deletion</v>
          </cell>
          <cell r="CK1030" t="str">
            <v>Exon skipping</v>
          </cell>
          <cell r="CL1030">
            <v>1</v>
          </cell>
          <cell r="CN1030">
            <v>0</v>
          </cell>
          <cell r="CO1030">
            <v>0</v>
          </cell>
          <cell r="CP1030" t="b">
            <v>1</v>
          </cell>
          <cell r="CQ1030" t="str">
            <v>c.521G&gt;A</v>
          </cell>
          <cell r="CX1030" t="str">
            <v>BRCA2</v>
          </cell>
          <cell r="CY1030" t="str">
            <v>c.521G&gt;A</v>
          </cell>
          <cell r="DE1030" t="b">
            <v>0</v>
          </cell>
          <cell r="DF1030" t="str">
            <v>BRCA2</v>
          </cell>
          <cell r="DG1030" t="str">
            <v>c.521G&gt;A</v>
          </cell>
          <cell r="DH1030">
            <v>0</v>
          </cell>
          <cell r="DI1030">
            <v>0</v>
          </cell>
          <cell r="DJ1030">
            <v>0</v>
          </cell>
          <cell r="DK1030">
            <v>0</v>
          </cell>
          <cell r="DL1030">
            <v>0</v>
          </cell>
          <cell r="DM1030">
            <v>6.1020258725999997E-5</v>
          </cell>
          <cell r="DN1030" t="b">
            <v>0</v>
          </cell>
        </row>
        <row r="1031">
          <cell r="B1031" t="str">
            <v>c.5225_5230del</v>
          </cell>
          <cell r="C1031" t="str">
            <v>p.(Asn1742_Ser1743del)</v>
          </cell>
          <cell r="D1031" t="str">
            <v>5453del6</v>
          </cell>
          <cell r="E1031" t="str">
            <v>N1742_S1743del</v>
          </cell>
          <cell r="G1031" t="str">
            <v>c.5225_5230del</v>
          </cell>
          <cell r="O1031" t="e">
            <v>#N/A</v>
          </cell>
          <cell r="P1031" t="e">
            <v>#N/A</v>
          </cell>
          <cell r="Q1031" t="e">
            <v>#N/A</v>
          </cell>
          <cell r="R1031" t="e">
            <v>#N/A</v>
          </cell>
          <cell r="Z1031" t="str">
            <v/>
          </cell>
          <cell r="AK1031" t="str">
            <v/>
          </cell>
          <cell r="AL1031" t="str">
            <v/>
          </cell>
          <cell r="AM1031" t="str">
            <v/>
          </cell>
          <cell r="AN1031" t="str">
            <v/>
          </cell>
          <cell r="AR1031" t="str">
            <v/>
          </cell>
          <cell r="AS1031" t="str">
            <v/>
          </cell>
          <cell r="AT1031" t="str">
            <v/>
          </cell>
          <cell r="AU1031" t="str">
            <v/>
          </cell>
          <cell r="AW1031" t="str">
            <v/>
          </cell>
          <cell r="AX1031" t="str">
            <v/>
          </cell>
          <cell r="AY1031" t="str">
            <v/>
          </cell>
          <cell r="AZ1031" t="str">
            <v/>
          </cell>
          <cell r="BB1031" t="str">
            <v/>
          </cell>
          <cell r="BE1031" t="str">
            <v/>
          </cell>
          <cell r="BG1031" t="str">
            <v/>
          </cell>
          <cell r="BI1031" t="str">
            <v/>
          </cell>
          <cell r="CH1031" t="str">
            <v/>
          </cell>
          <cell r="CI1031" t="str">
            <v/>
          </cell>
          <cell r="CJ1031" t="str">
            <v/>
          </cell>
          <cell r="CK1031" t="str">
            <v/>
          </cell>
          <cell r="CN1031">
            <v>0</v>
          </cell>
          <cell r="CO1031">
            <v>0</v>
          </cell>
          <cell r="CP1031" t="b">
            <v>1</v>
          </cell>
          <cell r="CQ1031" t="str">
            <v>c.5225_5230del</v>
          </cell>
          <cell r="CX1031" t="str">
            <v>BRCA2</v>
          </cell>
          <cell r="CY1031" t="str">
            <v>c.5225_5230del</v>
          </cell>
          <cell r="DE1031" t="b">
            <v>0</v>
          </cell>
          <cell r="DF1031" t="str">
            <v>BRCA2</v>
          </cell>
          <cell r="DG1031" t="str">
            <v>c.5225_5230del</v>
          </cell>
          <cell r="DN1031" t="b">
            <v>0</v>
          </cell>
        </row>
        <row r="1032">
          <cell r="B1032" t="str">
            <v>c.5225A&gt;T</v>
          </cell>
          <cell r="C1032" t="str">
            <v>p.(Asn1742Ile)</v>
          </cell>
          <cell r="D1032" t="str">
            <v>5453A&gt;T</v>
          </cell>
          <cell r="E1032" t="str">
            <v>N1742I</v>
          </cell>
          <cell r="G1032" t="str">
            <v>c.5225A&gt;T</v>
          </cell>
          <cell r="I1032">
            <v>0.71609770427200703</v>
          </cell>
          <cell r="J1032">
            <v>1.1910160000000003</v>
          </cell>
          <cell r="K1032">
            <v>1.0246153856466556</v>
          </cell>
          <cell r="L1032">
            <v>0.96710155834170353</v>
          </cell>
          <cell r="N1032">
            <v>0.84512866687395805</v>
          </cell>
          <cell r="O1032">
            <v>0.02</v>
          </cell>
          <cell r="P1032">
            <v>1.7247523813754245E-2</v>
          </cell>
          <cell r="Q1032">
            <v>1.6955090486818487E-2</v>
          </cell>
          <cell r="R1032">
            <v>3</v>
          </cell>
          <cell r="T1032">
            <v>0.02</v>
          </cell>
          <cell r="U1032" t="str">
            <v>Same</v>
          </cell>
          <cell r="V1032">
            <v>2.9999999329447746E-2</v>
          </cell>
          <cell r="Z1032" t="str">
            <v/>
          </cell>
          <cell r="AA1032">
            <v>1</v>
          </cell>
          <cell r="AB1032">
            <v>1</v>
          </cell>
          <cell r="AD1032">
            <v>1.0246153856466556</v>
          </cell>
          <cell r="AE1032">
            <v>0.96710155834170353</v>
          </cell>
          <cell r="AF1032">
            <v>2.9735324797945658E-2</v>
          </cell>
          <cell r="AK1032" t="str">
            <v/>
          </cell>
          <cell r="AL1032" t="str">
            <v/>
          </cell>
          <cell r="AM1032" t="str">
            <v/>
          </cell>
          <cell r="AN1032" t="str">
            <v/>
          </cell>
          <cell r="AR1032" t="str">
            <v/>
          </cell>
          <cell r="AS1032" t="str">
            <v/>
          </cell>
          <cell r="AT1032" t="str">
            <v/>
          </cell>
          <cell r="AU1032" t="str">
            <v/>
          </cell>
          <cell r="AW1032" t="str">
            <v/>
          </cell>
          <cell r="AX1032" t="str">
            <v/>
          </cell>
          <cell r="AY1032" t="str">
            <v/>
          </cell>
          <cell r="AZ1032" t="str">
            <v/>
          </cell>
          <cell r="BB1032" t="str">
            <v/>
          </cell>
          <cell r="BE1032" t="str">
            <v/>
          </cell>
          <cell r="BG1032" t="str">
            <v/>
          </cell>
          <cell r="BI1032" t="str">
            <v/>
          </cell>
          <cell r="CF1032">
            <v>0.71609770427200703</v>
          </cell>
          <cell r="CG1032">
            <v>1.1910160000000003</v>
          </cell>
          <cell r="CH1032" t="str">
            <v/>
          </cell>
          <cell r="CI1032" t="str">
            <v/>
          </cell>
          <cell r="CJ1032" t="str">
            <v/>
          </cell>
          <cell r="CK1032" t="str">
            <v/>
          </cell>
          <cell r="CN1032">
            <v>0</v>
          </cell>
          <cell r="CO1032">
            <v>0</v>
          </cell>
          <cell r="CP1032" t="b">
            <v>1</v>
          </cell>
          <cell r="CQ1032" t="str">
            <v>c.5225A&gt;T</v>
          </cell>
          <cell r="CX1032" t="str">
            <v>BRCA2</v>
          </cell>
          <cell r="CY1032" t="str">
            <v>c.5225A&gt;T</v>
          </cell>
          <cell r="DE1032" t="b">
            <v>0</v>
          </cell>
          <cell r="DF1032" t="str">
            <v>BRCA2</v>
          </cell>
          <cell r="DG1032" t="str">
            <v>c.5225A&gt;T</v>
          </cell>
          <cell r="DH1032">
            <v>0</v>
          </cell>
          <cell r="DI1032">
            <v>0</v>
          </cell>
          <cell r="DJ1032">
            <v>0</v>
          </cell>
          <cell r="DK1032">
            <v>1.5142337977000001E-4</v>
          </cell>
          <cell r="DL1032">
            <v>3.7114014252000002E-5</v>
          </cell>
          <cell r="DM1032">
            <v>0</v>
          </cell>
          <cell r="DN1032" t="b">
            <v>0</v>
          </cell>
        </row>
        <row r="1033">
          <cell r="B1033" t="str">
            <v>c.5229_5231del</v>
          </cell>
          <cell r="C1033" t="str">
            <v>p.(Ser1744del)</v>
          </cell>
          <cell r="D1033" t="str">
            <v>S1743del (5457del3)</v>
          </cell>
          <cell r="E1033" t="str">
            <v/>
          </cell>
          <cell r="G1033" t="str">
            <v>c.5229_5231del</v>
          </cell>
          <cell r="K1033">
            <v>1.1021570725287184</v>
          </cell>
          <cell r="L1033">
            <v>1.4673311440999917</v>
          </cell>
          <cell r="N1033">
            <v>1.6172293982114618</v>
          </cell>
          <cell r="O1033">
            <v>0.02</v>
          </cell>
          <cell r="P1033">
            <v>3.3004681596152288E-2</v>
          </cell>
          <cell r="Q1033">
            <v>3.1950176203611146E-2</v>
          </cell>
          <cell r="R1033">
            <v>3</v>
          </cell>
          <cell r="V1033">
            <v>2.9999999329447746E-2</v>
          </cell>
          <cell r="Z1033" t="str">
            <v/>
          </cell>
          <cell r="AA1033">
            <v>1</v>
          </cell>
          <cell r="AB1033">
            <v>1</v>
          </cell>
          <cell r="AD1033">
            <v>1.1021570725287184</v>
          </cell>
          <cell r="AE1033">
            <v>1.4673311440999917</v>
          </cell>
          <cell r="AF1033">
            <v>4.7634832315109593E-2</v>
          </cell>
          <cell r="AK1033" t="str">
            <v/>
          </cell>
          <cell r="AL1033" t="str">
            <v/>
          </cell>
          <cell r="AM1033" t="str">
            <v/>
          </cell>
          <cell r="AN1033" t="str">
            <v/>
          </cell>
          <cell r="AR1033" t="str">
            <v/>
          </cell>
          <cell r="AS1033" t="str">
            <v/>
          </cell>
          <cell r="AT1033" t="str">
            <v/>
          </cell>
          <cell r="AU1033" t="str">
            <v/>
          </cell>
          <cell r="AW1033" t="str">
            <v/>
          </cell>
          <cell r="AX1033" t="str">
            <v/>
          </cell>
          <cell r="AY1033" t="str">
            <v/>
          </cell>
          <cell r="AZ1033" t="str">
            <v/>
          </cell>
          <cell r="BB1033" t="str">
            <v/>
          </cell>
          <cell r="BE1033" t="str">
            <v/>
          </cell>
          <cell r="BG1033" t="str">
            <v/>
          </cell>
          <cell r="BI1033" t="str">
            <v/>
          </cell>
          <cell r="CH1033" t="str">
            <v/>
          </cell>
          <cell r="CI1033" t="str">
            <v/>
          </cell>
          <cell r="CJ1033" t="str">
            <v/>
          </cell>
          <cell r="CK1033" t="str">
            <v/>
          </cell>
          <cell r="CN1033">
            <v>0</v>
          </cell>
          <cell r="CO1033">
            <v>0</v>
          </cell>
          <cell r="CP1033" t="b">
            <v>1</v>
          </cell>
          <cell r="CQ1033" t="str">
            <v>c.5229_5231del</v>
          </cell>
          <cell r="CX1033" t="str">
            <v>BRCA2</v>
          </cell>
          <cell r="CY1033" t="str">
            <v>c.5229_5231del</v>
          </cell>
          <cell r="DE1033" t="b">
            <v>0</v>
          </cell>
          <cell r="DF1033" t="str">
            <v>BRCA2</v>
          </cell>
          <cell r="DG1033" t="str">
            <v>c.5229_5231del</v>
          </cell>
          <cell r="DN1033" t="b">
            <v>0</v>
          </cell>
        </row>
        <row r="1034">
          <cell r="B1034" t="str">
            <v>c.522T&gt;G</v>
          </cell>
          <cell r="C1034" t="str">
            <v>p.(=)</v>
          </cell>
          <cell r="D1034" t="str">
            <v>750T&gt;G</v>
          </cell>
          <cell r="E1034" t="str">
            <v>R174R</v>
          </cell>
          <cell r="F1034" t="str">
            <v>B2 Ex7 (Martins)</v>
          </cell>
          <cell r="O1034">
            <v>0.02</v>
          </cell>
          <cell r="R1034" t="str">
            <v/>
          </cell>
          <cell r="T1034">
            <v>0.02</v>
          </cell>
          <cell r="U1034" t="str">
            <v>Same</v>
          </cell>
          <cell r="Z1034" t="str">
            <v/>
          </cell>
          <cell r="AK1034" t="str">
            <v/>
          </cell>
          <cell r="AL1034" t="str">
            <v/>
          </cell>
          <cell r="AM1034" t="str">
            <v/>
          </cell>
          <cell r="AN1034" t="str">
            <v/>
          </cell>
          <cell r="AR1034" t="str">
            <v/>
          </cell>
          <cell r="AS1034" t="str">
            <v/>
          </cell>
          <cell r="AT1034" t="str">
            <v/>
          </cell>
          <cell r="AU1034" t="str">
            <v/>
          </cell>
          <cell r="AW1034" t="str">
            <v/>
          </cell>
          <cell r="AX1034" t="str">
            <v/>
          </cell>
          <cell r="AY1034" t="str">
            <v/>
          </cell>
          <cell r="AZ1034" t="str">
            <v/>
          </cell>
          <cell r="BB1034" t="str">
            <v/>
          </cell>
          <cell r="BE1034" t="str">
            <v/>
          </cell>
          <cell r="BG1034" t="str">
            <v/>
          </cell>
          <cell r="BI1034" t="str">
            <v/>
          </cell>
          <cell r="CH1034" t="str">
            <v>A: Di Giacomo B: Gaildrat</v>
          </cell>
          <cell r="CI1034" t="str">
            <v>A: 2013 B: 2012</v>
          </cell>
          <cell r="CJ1034" t="str">
            <v>no aberration</v>
          </cell>
          <cell r="CK1034" t="str">
            <v/>
          </cell>
          <cell r="CL1034">
            <v>2</v>
          </cell>
          <cell r="CN1034">
            <v>0</v>
          </cell>
          <cell r="CO1034">
            <v>0</v>
          </cell>
          <cell r="CP1034" t="b">
            <v>1</v>
          </cell>
          <cell r="CQ1034" t="str">
            <v>c.522T&gt;G</v>
          </cell>
          <cell r="CX1034" t="str">
            <v>BRCA2</v>
          </cell>
          <cell r="CY1034" t="str">
            <v>c.522T&gt;G</v>
          </cell>
          <cell r="DE1034" t="b">
            <v>0</v>
          </cell>
          <cell r="DF1034" t="str">
            <v>BRCA2</v>
          </cell>
          <cell r="DG1034" t="str">
            <v>c.522T&gt;G</v>
          </cell>
          <cell r="DN1034" t="b">
            <v>0</v>
          </cell>
        </row>
        <row r="1035">
          <cell r="B1035" t="str">
            <v>c.5237C&gt;T</v>
          </cell>
          <cell r="C1035" t="str">
            <v>p.(Ser1746Phe)</v>
          </cell>
          <cell r="D1035" t="str">
            <v>5465C&gt;T</v>
          </cell>
          <cell r="E1035" t="str">
            <v>S1746F</v>
          </cell>
          <cell r="G1035" t="str">
            <v>c.5237C&gt;T</v>
          </cell>
          <cell r="O1035">
            <v>0.02</v>
          </cell>
          <cell r="R1035" t="str">
            <v/>
          </cell>
          <cell r="T1035">
            <v>0.02</v>
          </cell>
          <cell r="U1035" t="str">
            <v>Same</v>
          </cell>
          <cell r="Z1035" t="str">
            <v/>
          </cell>
          <cell r="AK1035" t="str">
            <v/>
          </cell>
          <cell r="AL1035" t="str">
            <v/>
          </cell>
          <cell r="AM1035" t="str">
            <v/>
          </cell>
          <cell r="AN1035" t="str">
            <v/>
          </cell>
          <cell r="AR1035" t="str">
            <v/>
          </cell>
          <cell r="AS1035" t="str">
            <v/>
          </cell>
          <cell r="AT1035" t="str">
            <v/>
          </cell>
          <cell r="AU1035" t="str">
            <v/>
          </cell>
          <cell r="AW1035" t="str">
            <v/>
          </cell>
          <cell r="AX1035" t="str">
            <v/>
          </cell>
          <cell r="AY1035" t="str">
            <v/>
          </cell>
          <cell r="AZ1035" t="str">
            <v/>
          </cell>
          <cell r="BB1035" t="str">
            <v/>
          </cell>
          <cell r="BE1035" t="str">
            <v/>
          </cell>
          <cell r="BG1035" t="str">
            <v/>
          </cell>
          <cell r="BI1035" t="str">
            <v/>
          </cell>
          <cell r="CH1035" t="str">
            <v/>
          </cell>
          <cell r="CI1035" t="str">
            <v/>
          </cell>
          <cell r="CJ1035" t="str">
            <v/>
          </cell>
          <cell r="CK1035" t="str">
            <v/>
          </cell>
          <cell r="CN1035">
            <v>0</v>
          </cell>
          <cell r="CO1035">
            <v>0</v>
          </cell>
          <cell r="CP1035" t="b">
            <v>1</v>
          </cell>
          <cell r="CQ1035" t="str">
            <v>c.5237C&gt;T</v>
          </cell>
          <cell r="CX1035" t="str">
            <v>BRCA2</v>
          </cell>
          <cell r="CY1035" t="str">
            <v>c.5237C&gt;T</v>
          </cell>
          <cell r="DE1035" t="b">
            <v>0</v>
          </cell>
          <cell r="DF1035" t="str">
            <v>BRCA2</v>
          </cell>
          <cell r="DG1035" t="str">
            <v>c.5237C&gt;T</v>
          </cell>
          <cell r="DN1035" t="b">
            <v>0</v>
          </cell>
        </row>
        <row r="1036">
          <cell r="B1036" t="str">
            <v>c.5246A&gt;G</v>
          </cell>
          <cell r="C1036" t="str">
            <v>p.(Tyr1749Cys)</v>
          </cell>
          <cell r="D1036" t="str">
            <v>5474A&gt;G</v>
          </cell>
          <cell r="E1036" t="str">
            <v>Y1749C</v>
          </cell>
          <cell r="G1036" t="str">
            <v>c.5246A&gt;G</v>
          </cell>
          <cell r="O1036">
            <v>0.02</v>
          </cell>
          <cell r="R1036" t="str">
            <v/>
          </cell>
          <cell r="T1036">
            <v>0.02</v>
          </cell>
          <cell r="U1036" t="str">
            <v>Same</v>
          </cell>
          <cell r="Z1036" t="str">
            <v/>
          </cell>
          <cell r="AK1036" t="str">
            <v/>
          </cell>
          <cell r="AL1036" t="str">
            <v/>
          </cell>
          <cell r="AM1036" t="str">
            <v/>
          </cell>
          <cell r="AN1036" t="str">
            <v/>
          </cell>
          <cell r="AR1036" t="str">
            <v/>
          </cell>
          <cell r="AS1036" t="str">
            <v/>
          </cell>
          <cell r="AT1036" t="str">
            <v/>
          </cell>
          <cell r="AU1036" t="str">
            <v/>
          </cell>
          <cell r="AW1036" t="str">
            <v/>
          </cell>
          <cell r="AX1036" t="str">
            <v/>
          </cell>
          <cell r="AY1036" t="str">
            <v/>
          </cell>
          <cell r="AZ1036" t="str">
            <v/>
          </cell>
          <cell r="BB1036" t="str">
            <v/>
          </cell>
          <cell r="BE1036" t="str">
            <v/>
          </cell>
          <cell r="BG1036" t="str">
            <v/>
          </cell>
          <cell r="BI1036" t="str">
            <v/>
          </cell>
          <cell r="CH1036" t="str">
            <v/>
          </cell>
          <cell r="CI1036" t="str">
            <v/>
          </cell>
          <cell r="CJ1036" t="str">
            <v/>
          </cell>
          <cell r="CK1036" t="str">
            <v/>
          </cell>
          <cell r="CN1036">
            <v>0</v>
          </cell>
          <cell r="CO1036">
            <v>0</v>
          </cell>
          <cell r="CP1036" t="b">
            <v>1</v>
          </cell>
          <cell r="CQ1036" t="str">
            <v>c.5246A&gt;G</v>
          </cell>
          <cell r="CX1036" t="str">
            <v>BRCA2</v>
          </cell>
          <cell r="CY1036" t="str">
            <v>c.5246A&gt;G</v>
          </cell>
          <cell r="DE1036" t="b">
            <v>0</v>
          </cell>
          <cell r="DF1036" t="str">
            <v>BRCA2</v>
          </cell>
          <cell r="DG1036" t="str">
            <v>c.5246A&gt;G</v>
          </cell>
          <cell r="DH1036">
            <v>0</v>
          </cell>
          <cell r="DI1036">
            <v>0</v>
          </cell>
          <cell r="DJ1036">
            <v>0</v>
          </cell>
          <cell r="DK1036">
            <v>0</v>
          </cell>
          <cell r="DL1036">
            <v>0</v>
          </cell>
          <cell r="DM1036">
            <v>6.1758893281000006E-5</v>
          </cell>
          <cell r="DN1036" t="b">
            <v>0</v>
          </cell>
        </row>
        <row r="1037">
          <cell r="B1037" t="str">
            <v>c.5249C&gt;T</v>
          </cell>
          <cell r="C1037" t="str">
            <v>p.(Ser1750Phe)</v>
          </cell>
          <cell r="D1037" t="str">
            <v>5477C&gt;T</v>
          </cell>
          <cell r="E1037" t="str">
            <v>S1750F</v>
          </cell>
          <cell r="G1037" t="str">
            <v>c.5249C&gt;T</v>
          </cell>
          <cell r="K1037">
            <v>1.0756788211506356</v>
          </cell>
          <cell r="L1037">
            <v>0.49198112771795649</v>
          </cell>
          <cell r="N1037">
            <v>0.5292136794920117</v>
          </cell>
          <cell r="O1037">
            <v>0.02</v>
          </cell>
          <cell r="P1037">
            <v>1.0800279173306362E-2</v>
          </cell>
          <cell r="Q1037">
            <v>1.0684879491861126E-2</v>
          </cell>
          <cell r="R1037">
            <v>3</v>
          </cell>
          <cell r="T1037">
            <v>0.02</v>
          </cell>
          <cell r="U1037" t="str">
            <v>Same</v>
          </cell>
          <cell r="V1037">
            <v>2.9999999329447746E-2</v>
          </cell>
          <cell r="Z1037" t="str">
            <v/>
          </cell>
          <cell r="AA1037">
            <v>1</v>
          </cell>
          <cell r="AB1037">
            <v>1</v>
          </cell>
          <cell r="AD1037">
            <v>1.0756788211506356</v>
          </cell>
          <cell r="AE1037">
            <v>0.49198112771795649</v>
          </cell>
          <cell r="AF1037">
            <v>1.6103854253511376E-2</v>
          </cell>
          <cell r="AK1037" t="str">
            <v/>
          </cell>
          <cell r="AL1037" t="str">
            <v/>
          </cell>
          <cell r="AM1037" t="str">
            <v/>
          </cell>
          <cell r="AN1037" t="str">
            <v/>
          </cell>
          <cell r="AR1037" t="str">
            <v/>
          </cell>
          <cell r="AS1037" t="str">
            <v/>
          </cell>
          <cell r="AT1037" t="str">
            <v/>
          </cell>
          <cell r="AU1037" t="str">
            <v/>
          </cell>
          <cell r="AW1037" t="str">
            <v/>
          </cell>
          <cell r="AX1037" t="str">
            <v/>
          </cell>
          <cell r="AY1037" t="str">
            <v/>
          </cell>
          <cell r="AZ1037" t="str">
            <v/>
          </cell>
          <cell r="BB1037" t="str">
            <v/>
          </cell>
          <cell r="BE1037" t="str">
            <v/>
          </cell>
          <cell r="BG1037" t="str">
            <v/>
          </cell>
          <cell r="BI1037" t="str">
            <v/>
          </cell>
          <cell r="CH1037" t="str">
            <v/>
          </cell>
          <cell r="CI1037" t="str">
            <v/>
          </cell>
          <cell r="CJ1037" t="str">
            <v/>
          </cell>
          <cell r="CK1037" t="str">
            <v/>
          </cell>
          <cell r="CN1037">
            <v>0</v>
          </cell>
          <cell r="CO1037">
            <v>0</v>
          </cell>
          <cell r="CP1037" t="b">
            <v>1</v>
          </cell>
          <cell r="CQ1037" t="str">
            <v>c.5249C&gt;T</v>
          </cell>
          <cell r="CX1037" t="str">
            <v>BRCA2</v>
          </cell>
          <cell r="CY1037" t="str">
            <v>c.5249C&gt;T</v>
          </cell>
          <cell r="DE1037" t="b">
            <v>0</v>
          </cell>
          <cell r="DF1037" t="str">
            <v>BRCA2</v>
          </cell>
          <cell r="DG1037" t="str">
            <v>c.5249C&gt;T</v>
          </cell>
          <cell r="DH1037">
            <v>0</v>
          </cell>
          <cell r="DI1037">
            <v>0</v>
          </cell>
          <cell r="DJ1037">
            <v>0</v>
          </cell>
          <cell r="DK1037">
            <v>0</v>
          </cell>
          <cell r="DL1037">
            <v>3.7118147062000001E-5</v>
          </cell>
          <cell r="DM1037">
            <v>0</v>
          </cell>
          <cell r="DN1037" t="b">
            <v>0</v>
          </cell>
        </row>
        <row r="1038">
          <cell r="B1038" t="str">
            <v>c.5265G&gt;A</v>
          </cell>
          <cell r="C1038" t="str">
            <v>p.(=)</v>
          </cell>
          <cell r="D1038" t="str">
            <v>5493G&gt;A</v>
          </cell>
          <cell r="E1038" t="str">
            <v>E1755E</v>
          </cell>
          <cell r="O1038">
            <v>0.02</v>
          </cell>
          <cell r="R1038" t="str">
            <v/>
          </cell>
          <cell r="T1038">
            <v>0.02</v>
          </cell>
          <cell r="U1038" t="str">
            <v>Same</v>
          </cell>
          <cell r="Z1038" t="str">
            <v/>
          </cell>
          <cell r="AK1038" t="str">
            <v/>
          </cell>
          <cell r="AL1038" t="str">
            <v/>
          </cell>
          <cell r="AM1038" t="str">
            <v/>
          </cell>
          <cell r="AN1038" t="str">
            <v/>
          </cell>
          <cell r="AR1038" t="str">
            <v/>
          </cell>
          <cell r="AS1038" t="str">
            <v/>
          </cell>
          <cell r="AT1038" t="str">
            <v/>
          </cell>
          <cell r="AU1038" t="str">
            <v/>
          </cell>
          <cell r="AW1038" t="str">
            <v/>
          </cell>
          <cell r="AX1038" t="str">
            <v/>
          </cell>
          <cell r="AY1038" t="str">
            <v/>
          </cell>
          <cell r="AZ1038" t="str">
            <v/>
          </cell>
          <cell r="BB1038" t="str">
            <v/>
          </cell>
          <cell r="BE1038" t="str">
            <v/>
          </cell>
          <cell r="BG1038" t="str">
            <v/>
          </cell>
          <cell r="BI1038" t="str">
            <v/>
          </cell>
          <cell r="CH1038" t="str">
            <v/>
          </cell>
          <cell r="CI1038" t="str">
            <v/>
          </cell>
          <cell r="CJ1038" t="str">
            <v/>
          </cell>
          <cell r="CK1038" t="str">
            <v/>
          </cell>
          <cell r="CN1038">
            <v>0</v>
          </cell>
          <cell r="CO1038">
            <v>0</v>
          </cell>
          <cell r="CP1038" t="b">
            <v>1</v>
          </cell>
          <cell r="CQ1038" t="str">
            <v>c.5265G&gt;A</v>
          </cell>
          <cell r="CX1038" t="str">
            <v>BRCA2</v>
          </cell>
          <cell r="CY1038" t="str">
            <v>c.5265G&gt;A</v>
          </cell>
          <cell r="DE1038" t="b">
            <v>0</v>
          </cell>
          <cell r="DF1038" t="str">
            <v>BRCA2</v>
          </cell>
          <cell r="DG1038" t="str">
            <v>c.5265G&gt;A</v>
          </cell>
          <cell r="DH1038">
            <v>1.1381743683E-4</v>
          </cell>
          <cell r="DI1038">
            <v>0</v>
          </cell>
          <cell r="DJ1038">
            <v>0</v>
          </cell>
          <cell r="DK1038">
            <v>0</v>
          </cell>
          <cell r="DL1038">
            <v>0</v>
          </cell>
          <cell r="DM1038">
            <v>0</v>
          </cell>
          <cell r="DN1038" t="b">
            <v>0</v>
          </cell>
        </row>
        <row r="1039">
          <cell r="B1039" t="str">
            <v>c.5267T&gt;A</v>
          </cell>
          <cell r="C1039" t="str">
            <v>p.(Val1756Glu)</v>
          </cell>
          <cell r="D1039" t="str">
            <v>5495T&gt;A</v>
          </cell>
          <cell r="E1039" t="str">
            <v>V1756E</v>
          </cell>
          <cell r="G1039" t="str">
            <v>c.5267T&gt;A</v>
          </cell>
          <cell r="O1039">
            <v>0.02</v>
          </cell>
          <cell r="R1039" t="str">
            <v/>
          </cell>
          <cell r="T1039">
            <v>0.02</v>
          </cell>
          <cell r="U1039" t="str">
            <v>Same</v>
          </cell>
          <cell r="Z1039" t="str">
            <v/>
          </cell>
          <cell r="AK1039" t="str">
            <v/>
          </cell>
          <cell r="AL1039" t="str">
            <v/>
          </cell>
          <cell r="AM1039" t="str">
            <v/>
          </cell>
          <cell r="AN1039" t="str">
            <v/>
          </cell>
          <cell r="AR1039" t="str">
            <v/>
          </cell>
          <cell r="AS1039" t="str">
            <v/>
          </cell>
          <cell r="AT1039" t="str">
            <v/>
          </cell>
          <cell r="AU1039" t="str">
            <v/>
          </cell>
          <cell r="AW1039" t="str">
            <v/>
          </cell>
          <cell r="AX1039" t="str">
            <v/>
          </cell>
          <cell r="AY1039" t="str">
            <v/>
          </cell>
          <cell r="AZ1039" t="str">
            <v/>
          </cell>
          <cell r="BB1039" t="str">
            <v/>
          </cell>
          <cell r="BE1039" t="str">
            <v/>
          </cell>
          <cell r="BG1039" t="str">
            <v/>
          </cell>
          <cell r="BI1039" t="str">
            <v/>
          </cell>
          <cell r="CH1039" t="str">
            <v/>
          </cell>
          <cell r="CI1039" t="str">
            <v/>
          </cell>
          <cell r="CJ1039" t="str">
            <v/>
          </cell>
          <cell r="CK1039" t="str">
            <v/>
          </cell>
          <cell r="CN1039">
            <v>0</v>
          </cell>
          <cell r="CO1039">
            <v>0</v>
          </cell>
          <cell r="CP1039" t="b">
            <v>1</v>
          </cell>
          <cell r="CQ1039" t="str">
            <v>c.5267T&gt;A</v>
          </cell>
          <cell r="CX1039" t="str">
            <v>BRCA2</v>
          </cell>
          <cell r="CY1039" t="str">
            <v>c.5267T&gt;A</v>
          </cell>
          <cell r="DE1039" t="b">
            <v>0</v>
          </cell>
          <cell r="DF1039" t="str">
            <v>BRCA2</v>
          </cell>
          <cell r="DG1039" t="str">
            <v>c.5267T&gt;A</v>
          </cell>
          <cell r="DH1039">
            <v>0</v>
          </cell>
          <cell r="DI1039">
            <v>0</v>
          </cell>
          <cell r="DJ1039">
            <v>0</v>
          </cell>
          <cell r="DK1039">
            <v>0</v>
          </cell>
          <cell r="DL1039">
            <v>1.8558384677999999E-5</v>
          </cell>
          <cell r="DM1039">
            <v>0</v>
          </cell>
          <cell r="DN1039" t="b">
            <v>0</v>
          </cell>
        </row>
        <row r="1040">
          <cell r="B1040" t="str">
            <v>c.5268A&gt;G</v>
          </cell>
          <cell r="C1040" t="str">
            <v>p.(=)</v>
          </cell>
          <cell r="D1040" t="str">
            <v>5496A&gt;G</v>
          </cell>
          <cell r="E1040" t="str">
            <v>V1756V</v>
          </cell>
          <cell r="O1040">
            <v>0.02</v>
          </cell>
          <cell r="R1040" t="str">
            <v/>
          </cell>
          <cell r="T1040">
            <v>0.02</v>
          </cell>
          <cell r="U1040" t="str">
            <v>Same</v>
          </cell>
          <cell r="Z1040" t="str">
            <v/>
          </cell>
          <cell r="AK1040" t="str">
            <v/>
          </cell>
          <cell r="AL1040" t="str">
            <v/>
          </cell>
          <cell r="AM1040" t="str">
            <v/>
          </cell>
          <cell r="AN1040" t="str">
            <v/>
          </cell>
          <cell r="AR1040" t="str">
            <v/>
          </cell>
          <cell r="AS1040" t="str">
            <v/>
          </cell>
          <cell r="AT1040" t="str">
            <v/>
          </cell>
          <cell r="AU1040" t="str">
            <v/>
          </cell>
          <cell r="AW1040" t="str">
            <v/>
          </cell>
          <cell r="AX1040" t="str">
            <v/>
          </cell>
          <cell r="AY1040" t="str">
            <v/>
          </cell>
          <cell r="AZ1040" t="str">
            <v/>
          </cell>
          <cell r="BB1040" t="str">
            <v/>
          </cell>
          <cell r="BE1040" t="str">
            <v/>
          </cell>
          <cell r="BG1040" t="str">
            <v/>
          </cell>
          <cell r="BI1040" t="str">
            <v/>
          </cell>
          <cell r="CH1040" t="str">
            <v/>
          </cell>
          <cell r="CI1040" t="str">
            <v/>
          </cell>
          <cell r="CJ1040" t="str">
            <v/>
          </cell>
          <cell r="CK1040" t="str">
            <v/>
          </cell>
          <cell r="CN1040">
            <v>0</v>
          </cell>
          <cell r="CO1040">
            <v>0</v>
          </cell>
          <cell r="CP1040" t="b">
            <v>1</v>
          </cell>
          <cell r="CQ1040" t="str">
            <v>c.5268A&gt;G</v>
          </cell>
          <cell r="CX1040" t="str">
            <v>BRCA2</v>
          </cell>
          <cell r="CY1040" t="str">
            <v>c.5268A&gt;G</v>
          </cell>
          <cell r="DE1040" t="b">
            <v>0</v>
          </cell>
          <cell r="DF1040" t="str">
            <v>BRCA2</v>
          </cell>
          <cell r="DG1040" t="str">
            <v>c.5268A&gt;G</v>
          </cell>
          <cell r="DH1040">
            <v>0</v>
          </cell>
          <cell r="DI1040">
            <v>0</v>
          </cell>
          <cell r="DJ1040">
            <v>0</v>
          </cell>
          <cell r="DK1040">
            <v>0</v>
          </cell>
          <cell r="DL1040">
            <v>7.4228028504000004E-5</v>
          </cell>
          <cell r="DM1040">
            <v>0</v>
          </cell>
          <cell r="DN1040" t="b">
            <v>0</v>
          </cell>
        </row>
        <row r="1041">
          <cell r="B1041" t="str">
            <v>c.526A&gt;T</v>
          </cell>
          <cell r="C1041" t="str">
            <v>p.(Thr176Ser)</v>
          </cell>
          <cell r="D1041" t="str">
            <v>754A&gt;T</v>
          </cell>
          <cell r="E1041" t="str">
            <v>T176S</v>
          </cell>
          <cell r="F1041" t="str">
            <v>B2 Ex7 (Martins)</v>
          </cell>
          <cell r="O1041">
            <v>0.02</v>
          </cell>
          <cell r="R1041" t="str">
            <v/>
          </cell>
          <cell r="T1041">
            <v>0.02</v>
          </cell>
          <cell r="U1041" t="str">
            <v>Same</v>
          </cell>
          <cell r="Z1041" t="str">
            <v/>
          </cell>
          <cell r="AK1041" t="str">
            <v/>
          </cell>
          <cell r="AL1041" t="str">
            <v/>
          </cell>
          <cell r="AM1041" t="str">
            <v/>
          </cell>
          <cell r="AN1041" t="str">
            <v/>
          </cell>
          <cell r="AR1041" t="str">
            <v/>
          </cell>
          <cell r="AS1041" t="str">
            <v/>
          </cell>
          <cell r="AT1041" t="str">
            <v/>
          </cell>
          <cell r="AU1041" t="str">
            <v/>
          </cell>
          <cell r="AW1041" t="str">
            <v/>
          </cell>
          <cell r="AX1041" t="str">
            <v/>
          </cell>
          <cell r="AY1041" t="str">
            <v/>
          </cell>
          <cell r="AZ1041" t="str">
            <v/>
          </cell>
          <cell r="BB1041" t="str">
            <v/>
          </cell>
          <cell r="BE1041" t="str">
            <v/>
          </cell>
          <cell r="BG1041" t="str">
            <v/>
          </cell>
          <cell r="BI1041" t="str">
            <v/>
          </cell>
          <cell r="CH1041" t="str">
            <v/>
          </cell>
          <cell r="CI1041" t="str">
            <v/>
          </cell>
          <cell r="CJ1041" t="str">
            <v/>
          </cell>
          <cell r="CK1041" t="str">
            <v/>
          </cell>
          <cell r="CN1041">
            <v>0</v>
          </cell>
          <cell r="CO1041">
            <v>0</v>
          </cell>
          <cell r="CP1041" t="b">
            <v>1</v>
          </cell>
          <cell r="CQ1041" t="str">
            <v>c.526A&gt;T</v>
          </cell>
          <cell r="CX1041" t="str">
            <v>BRCA2</v>
          </cell>
          <cell r="CY1041" t="str">
            <v>c.526A&gt;T</v>
          </cell>
          <cell r="DE1041" t="b">
            <v>0</v>
          </cell>
          <cell r="DF1041" t="str">
            <v>BRCA2</v>
          </cell>
          <cell r="DG1041" t="str">
            <v>c.526A&gt;T</v>
          </cell>
          <cell r="DN1041" t="b">
            <v>0</v>
          </cell>
        </row>
        <row r="1042">
          <cell r="B1042" t="str">
            <v>c.5272A&gt;G</v>
          </cell>
          <cell r="C1042" t="str">
            <v>p.(Asn1758Asp)</v>
          </cell>
          <cell r="D1042" t="str">
            <v>5500A&gt;G</v>
          </cell>
          <cell r="E1042" t="str">
            <v>N1758D</v>
          </cell>
          <cell r="G1042" t="str">
            <v>c.5272A&gt;G</v>
          </cell>
          <cell r="K1042">
            <v>1.1292870866471043</v>
          </cell>
          <cell r="L1042">
            <v>0.71495738896125172</v>
          </cell>
          <cell r="N1042">
            <v>0.80739214685687255</v>
          </cell>
          <cell r="O1042">
            <v>0.02</v>
          </cell>
          <cell r="P1042">
            <v>1.6477390752181072E-2</v>
          </cell>
          <cell r="Q1042">
            <v>1.6210287510662683E-2</v>
          </cell>
          <cell r="R1042">
            <v>3</v>
          </cell>
          <cell r="T1042">
            <v>0.02</v>
          </cell>
          <cell r="U1042" t="str">
            <v>Same</v>
          </cell>
          <cell r="V1042">
            <v>2.9999999329447746E-2</v>
          </cell>
          <cell r="Z1042" t="str">
            <v/>
          </cell>
          <cell r="AA1042">
            <v>1</v>
          </cell>
          <cell r="AB1042">
            <v>1</v>
          </cell>
          <cell r="AD1042">
            <v>1.1292870866471043</v>
          </cell>
          <cell r="AE1042">
            <v>0.71495738896125172</v>
          </cell>
          <cell r="AF1042">
            <v>2.4362536335783745E-2</v>
          </cell>
          <cell r="AK1042" t="str">
            <v/>
          </cell>
          <cell r="AL1042" t="str">
            <v/>
          </cell>
          <cell r="AM1042" t="str">
            <v/>
          </cell>
          <cell r="AN1042" t="str">
            <v/>
          </cell>
          <cell r="AR1042" t="str">
            <v/>
          </cell>
          <cell r="AS1042" t="str">
            <v/>
          </cell>
          <cell r="AT1042" t="str">
            <v/>
          </cell>
          <cell r="AU1042" t="str">
            <v/>
          </cell>
          <cell r="AW1042" t="str">
            <v/>
          </cell>
          <cell r="AX1042" t="str">
            <v/>
          </cell>
          <cell r="AY1042" t="str">
            <v/>
          </cell>
          <cell r="AZ1042" t="str">
            <v/>
          </cell>
          <cell r="BB1042" t="str">
            <v/>
          </cell>
          <cell r="BE1042" t="str">
            <v/>
          </cell>
          <cell r="BG1042" t="str">
            <v/>
          </cell>
          <cell r="BI1042" t="str">
            <v/>
          </cell>
          <cell r="CH1042" t="str">
            <v/>
          </cell>
          <cell r="CI1042" t="str">
            <v/>
          </cell>
          <cell r="CJ1042" t="str">
            <v/>
          </cell>
          <cell r="CK1042" t="str">
            <v/>
          </cell>
          <cell r="CN1042">
            <v>0</v>
          </cell>
          <cell r="CO1042">
            <v>0</v>
          </cell>
          <cell r="CP1042" t="b">
            <v>1</v>
          </cell>
          <cell r="CQ1042" t="str">
            <v>c.5272A&gt;G</v>
          </cell>
          <cell r="CX1042" t="str">
            <v>BRCA2</v>
          </cell>
          <cell r="CY1042" t="str">
            <v>c.5272A&gt;G</v>
          </cell>
          <cell r="DE1042" t="b">
            <v>0</v>
          </cell>
          <cell r="DF1042" t="str">
            <v>BRCA2</v>
          </cell>
          <cell r="DG1042" t="str">
            <v>c.5272A&gt;G</v>
          </cell>
          <cell r="DN1042" t="b">
            <v>0</v>
          </cell>
        </row>
        <row r="1043">
          <cell r="B1043" t="str">
            <v>c.5278T&gt;G</v>
          </cell>
          <cell r="C1043" t="str">
            <v>p.(Ser1760Ala)</v>
          </cell>
          <cell r="D1043" t="str">
            <v/>
          </cell>
          <cell r="E1043" t="str">
            <v>S1760A</v>
          </cell>
          <cell r="G1043" t="str">
            <v>c.5278T&gt;G</v>
          </cell>
          <cell r="H1043">
            <v>1</v>
          </cell>
          <cell r="I1043">
            <v>2.7016</v>
          </cell>
          <cell r="J1043">
            <v>0.39590000000000003</v>
          </cell>
          <cell r="K1043">
            <v>1.0253000000000001</v>
          </cell>
          <cell r="N1043">
            <v>1.0966233950320001</v>
          </cell>
          <cell r="O1043">
            <v>0.02</v>
          </cell>
          <cell r="P1043">
            <v>2.2380069286367352E-2</v>
          </cell>
          <cell r="Q1043">
            <v>2.1890165857780159E-2</v>
          </cell>
          <cell r="R1043">
            <v>3</v>
          </cell>
          <cell r="S1043" t="str">
            <v>Multifac new calc</v>
          </cell>
          <cell r="T1043">
            <v>0.02</v>
          </cell>
          <cell r="U1043" t="str">
            <v>Same</v>
          </cell>
          <cell r="W1043">
            <v>1</v>
          </cell>
          <cell r="X1043">
            <v>0.37</v>
          </cell>
          <cell r="Z1043" t="str">
            <v/>
          </cell>
          <cell r="AK1043" t="str">
            <v>A:0.002 B:1.21x10-2</v>
          </cell>
          <cell r="AL1043" t="str">
            <v>A:Whiley 2013 B: Lindor 2012</v>
          </cell>
          <cell r="AM1043" t="str">
            <v>Spurdle et al., 2008</v>
          </cell>
          <cell r="AN1043" t="str">
            <v>A:Y B:N</v>
          </cell>
          <cell r="AO1043">
            <v>0.02</v>
          </cell>
          <cell r="AP1043">
            <v>1.21E-2</v>
          </cell>
          <cell r="AR1043">
            <v>1.17</v>
          </cell>
          <cell r="AS1043">
            <v>0.5</v>
          </cell>
          <cell r="AT1043" t="str">
            <v>-</v>
          </cell>
          <cell r="AU1043">
            <v>1.0253000000000001</v>
          </cell>
          <cell r="AV1043">
            <v>0.5998</v>
          </cell>
          <cell r="AW1043" t="str">
            <v>Spurdle AB et al., J Clin Oncol, 26: 1657-1663, 2008.</v>
          </cell>
          <cell r="AX1043" t="str">
            <v/>
          </cell>
          <cell r="AY1043" t="str">
            <v/>
          </cell>
          <cell r="AZ1043" t="str">
            <v/>
          </cell>
          <cell r="BB1043" t="str">
            <v/>
          </cell>
          <cell r="BE1043" t="str">
            <v/>
          </cell>
          <cell r="BG1043" t="str">
            <v/>
          </cell>
          <cell r="BI1043" t="str">
            <v/>
          </cell>
          <cell r="BV1043">
            <v>1</v>
          </cell>
          <cell r="BW1043">
            <v>2.7016</v>
          </cell>
          <cell r="BX1043">
            <v>2</v>
          </cell>
          <cell r="BY1043">
            <v>0.39590000000000003</v>
          </cell>
          <cell r="CH1043" t="str">
            <v/>
          </cell>
          <cell r="CI1043" t="str">
            <v/>
          </cell>
          <cell r="CJ1043" t="str">
            <v/>
          </cell>
          <cell r="CK1043" t="str">
            <v/>
          </cell>
          <cell r="CN1043">
            <v>1</v>
          </cell>
          <cell r="CO1043">
            <v>3</v>
          </cell>
          <cell r="CP1043" t="b">
            <v>1</v>
          </cell>
          <cell r="CQ1043" t="str">
            <v>c.5278T&gt;G</v>
          </cell>
          <cell r="CX1043" t="str">
            <v>BRCA2</v>
          </cell>
          <cell r="CY1043" t="str">
            <v>c.5278T&gt;G</v>
          </cell>
          <cell r="DE1043" t="b">
            <v>0</v>
          </cell>
          <cell r="DF1043" t="str">
            <v>BRCA2</v>
          </cell>
          <cell r="DG1043" t="str">
            <v>c.5278T&gt;G</v>
          </cell>
          <cell r="DH1043">
            <v>0</v>
          </cell>
          <cell r="DI1043">
            <v>0</v>
          </cell>
          <cell r="DJ1043">
            <v>0</v>
          </cell>
          <cell r="DK1043">
            <v>0</v>
          </cell>
          <cell r="DL1043">
            <v>1.8561829453999999E-5</v>
          </cell>
          <cell r="DM1043">
            <v>0</v>
          </cell>
          <cell r="DN1043" t="b">
            <v>0</v>
          </cell>
        </row>
        <row r="1044">
          <cell r="B1044" t="str">
            <v>c.5282G&gt;A</v>
          </cell>
          <cell r="C1044" t="str">
            <v>p.(Gly1761Glu)</v>
          </cell>
          <cell r="D1044" t="str">
            <v>5510G&gt;A</v>
          </cell>
          <cell r="E1044" t="str">
            <v>G1761E</v>
          </cell>
          <cell r="G1044" t="str">
            <v>c.5282G&gt;A</v>
          </cell>
          <cell r="O1044">
            <v>0.02</v>
          </cell>
          <cell r="R1044" t="str">
            <v/>
          </cell>
          <cell r="T1044">
            <v>0.02</v>
          </cell>
          <cell r="U1044" t="str">
            <v>Same</v>
          </cell>
          <cell r="Z1044" t="str">
            <v/>
          </cell>
          <cell r="AA1044">
            <v>1</v>
          </cell>
          <cell r="AB1044">
            <v>1</v>
          </cell>
          <cell r="AD1044">
            <v>1</v>
          </cell>
          <cell r="AE1044">
            <v>1</v>
          </cell>
          <cell r="AK1044" t="str">
            <v/>
          </cell>
          <cell r="AL1044" t="str">
            <v/>
          </cell>
          <cell r="AM1044" t="str">
            <v/>
          </cell>
          <cell r="AN1044" t="str">
            <v/>
          </cell>
          <cell r="AR1044" t="str">
            <v/>
          </cell>
          <cell r="AS1044" t="str">
            <v/>
          </cell>
          <cell r="AT1044" t="str">
            <v/>
          </cell>
          <cell r="AU1044" t="str">
            <v/>
          </cell>
          <cell r="AW1044" t="str">
            <v/>
          </cell>
          <cell r="AX1044" t="str">
            <v/>
          </cell>
          <cell r="AY1044" t="str">
            <v/>
          </cell>
          <cell r="AZ1044" t="str">
            <v/>
          </cell>
          <cell r="BB1044" t="str">
            <v/>
          </cell>
          <cell r="BE1044" t="str">
            <v/>
          </cell>
          <cell r="BG1044" t="str">
            <v/>
          </cell>
          <cell r="BI1044" t="str">
            <v/>
          </cell>
          <cell r="CH1044" t="str">
            <v/>
          </cell>
          <cell r="CI1044" t="str">
            <v/>
          </cell>
          <cell r="CJ1044" t="str">
            <v/>
          </cell>
          <cell r="CK1044" t="str">
            <v/>
          </cell>
          <cell r="CN1044">
            <v>0</v>
          </cell>
          <cell r="CO1044">
            <v>0</v>
          </cell>
          <cell r="CP1044" t="b">
            <v>1</v>
          </cell>
          <cell r="CQ1044" t="str">
            <v>c.5282G&gt;A</v>
          </cell>
          <cell r="CX1044" t="str">
            <v>BRCA2</v>
          </cell>
          <cell r="CY1044" t="str">
            <v>c.5282G&gt;A</v>
          </cell>
          <cell r="DE1044" t="b">
            <v>0</v>
          </cell>
          <cell r="DF1044" t="str">
            <v>BRCA2</v>
          </cell>
          <cell r="DG1044" t="str">
            <v>c.5282G&gt;A</v>
          </cell>
          <cell r="DN1044" t="b">
            <v>0</v>
          </cell>
        </row>
        <row r="1045">
          <cell r="B1045" t="str">
            <v>c.5285A&gt;C</v>
          </cell>
          <cell r="C1045" t="str">
            <v>p.(Tyr1762Ser)</v>
          </cell>
          <cell r="D1045" t="str">
            <v>5513A&gt;C</v>
          </cell>
          <cell r="E1045" t="str">
            <v>Y1762S</v>
          </cell>
          <cell r="G1045" t="str">
            <v>c.5285A&gt;C</v>
          </cell>
          <cell r="K1045">
            <v>1.0246153856466556</v>
          </cell>
          <cell r="L1045">
            <v>1.1093590125042041</v>
          </cell>
          <cell r="N1045">
            <v>1.136666312417588</v>
          </cell>
          <cell r="O1045">
            <v>0.02</v>
          </cell>
          <cell r="P1045">
            <v>2.3197271681991594E-2</v>
          </cell>
          <cell r="Q1045">
            <v>2.2671358030361591E-2</v>
          </cell>
          <cell r="R1045">
            <v>3</v>
          </cell>
          <cell r="T1045">
            <v>0.02</v>
          </cell>
          <cell r="U1045" t="str">
            <v>Same</v>
          </cell>
          <cell r="V1045">
            <v>2.9999999329447746E-2</v>
          </cell>
          <cell r="Z1045" t="str">
            <v/>
          </cell>
          <cell r="AA1045">
            <v>1</v>
          </cell>
          <cell r="AB1045">
            <v>1</v>
          </cell>
          <cell r="AD1045">
            <v>1.0246153856466556</v>
          </cell>
          <cell r="AE1045">
            <v>1.1093590125042041</v>
          </cell>
          <cell r="AF1045">
            <v>3.3960749899773574E-2</v>
          </cell>
          <cell r="AK1045" t="str">
            <v/>
          </cell>
          <cell r="AL1045" t="str">
            <v/>
          </cell>
          <cell r="AM1045" t="str">
            <v/>
          </cell>
          <cell r="AN1045" t="str">
            <v/>
          </cell>
          <cell r="AR1045" t="str">
            <v/>
          </cell>
          <cell r="AS1045" t="str">
            <v/>
          </cell>
          <cell r="AT1045" t="str">
            <v/>
          </cell>
          <cell r="AU1045" t="str">
            <v/>
          </cell>
          <cell r="AW1045" t="str">
            <v/>
          </cell>
          <cell r="AX1045" t="str">
            <v/>
          </cell>
          <cell r="AY1045" t="str">
            <v/>
          </cell>
          <cell r="AZ1045" t="str">
            <v/>
          </cell>
          <cell r="BB1045" t="str">
            <v/>
          </cell>
          <cell r="BE1045" t="str">
            <v/>
          </cell>
          <cell r="BG1045" t="str">
            <v/>
          </cell>
          <cell r="BI1045" t="str">
            <v/>
          </cell>
          <cell r="CH1045" t="str">
            <v/>
          </cell>
          <cell r="CI1045" t="str">
            <v/>
          </cell>
          <cell r="CJ1045" t="str">
            <v/>
          </cell>
          <cell r="CK1045" t="str">
            <v/>
          </cell>
          <cell r="CN1045">
            <v>0</v>
          </cell>
          <cell r="CO1045">
            <v>0</v>
          </cell>
          <cell r="CP1045" t="b">
            <v>1</v>
          </cell>
          <cell r="CQ1045" t="str">
            <v>c.5285A&gt;C</v>
          </cell>
          <cell r="CX1045" t="str">
            <v>BRCA2</v>
          </cell>
          <cell r="CY1045" t="str">
            <v>c.5285A&gt;C</v>
          </cell>
          <cell r="DE1045" t="b">
            <v>0</v>
          </cell>
          <cell r="DF1045" t="str">
            <v>BRCA2</v>
          </cell>
          <cell r="DG1045" t="str">
            <v>c.5285A&gt;C</v>
          </cell>
          <cell r="DN1045" t="b">
            <v>0</v>
          </cell>
        </row>
        <row r="1046">
          <cell r="B1046" t="str">
            <v>c.5285A&gt;G</v>
          </cell>
          <cell r="C1046" t="str">
            <v>p.(Tyr1762Cys)</v>
          </cell>
          <cell r="D1046" t="str">
            <v>5513A&gt;G</v>
          </cell>
          <cell r="E1046" t="str">
            <v>Y1762C</v>
          </cell>
          <cell r="G1046" t="str">
            <v>c.5285A&gt;G</v>
          </cell>
          <cell r="O1046">
            <v>0.02</v>
          </cell>
          <cell r="R1046" t="str">
            <v/>
          </cell>
          <cell r="T1046">
            <v>0.02</v>
          </cell>
          <cell r="U1046" t="str">
            <v>Same</v>
          </cell>
          <cell r="Z1046" t="str">
            <v/>
          </cell>
          <cell r="AK1046" t="str">
            <v/>
          </cell>
          <cell r="AL1046" t="str">
            <v/>
          </cell>
          <cell r="AM1046" t="str">
            <v/>
          </cell>
          <cell r="AN1046" t="str">
            <v/>
          </cell>
          <cell r="AR1046" t="str">
            <v/>
          </cell>
          <cell r="AS1046" t="str">
            <v/>
          </cell>
          <cell r="AT1046" t="str">
            <v/>
          </cell>
          <cell r="AU1046" t="str">
            <v/>
          </cell>
          <cell r="AW1046" t="str">
            <v/>
          </cell>
          <cell r="AX1046" t="str">
            <v/>
          </cell>
          <cell r="AY1046" t="str">
            <v/>
          </cell>
          <cell r="AZ1046" t="str">
            <v/>
          </cell>
          <cell r="BB1046" t="str">
            <v/>
          </cell>
          <cell r="BE1046" t="str">
            <v/>
          </cell>
          <cell r="BG1046" t="str">
            <v/>
          </cell>
          <cell r="BI1046" t="str">
            <v/>
          </cell>
          <cell r="CH1046" t="str">
            <v/>
          </cell>
          <cell r="CI1046" t="str">
            <v/>
          </cell>
          <cell r="CJ1046" t="str">
            <v/>
          </cell>
          <cell r="CK1046" t="str">
            <v/>
          </cell>
          <cell r="CN1046">
            <v>0</v>
          </cell>
          <cell r="CO1046">
            <v>0</v>
          </cell>
          <cell r="CP1046" t="b">
            <v>1</v>
          </cell>
          <cell r="CQ1046" t="str">
            <v>c.5285A&gt;G</v>
          </cell>
          <cell r="CX1046" t="str">
            <v>BRCA2</v>
          </cell>
          <cell r="CY1046" t="str">
            <v>c.5285A&gt;G</v>
          </cell>
          <cell r="DE1046" t="b">
            <v>0</v>
          </cell>
          <cell r="DF1046" t="str">
            <v>BRCA2</v>
          </cell>
          <cell r="DG1046" t="str">
            <v>c.5285A&gt;G</v>
          </cell>
          <cell r="DN1046" t="b">
            <v>0</v>
          </cell>
        </row>
        <row r="1047">
          <cell r="B1047" t="str">
            <v>c.52C&gt;T</v>
          </cell>
          <cell r="C1047" t="str">
            <v>p.(Arg18Cys)</v>
          </cell>
          <cell r="D1047" t="str">
            <v>280C&gt;T</v>
          </cell>
          <cell r="E1047" t="str">
            <v>R18C</v>
          </cell>
          <cell r="G1047" t="str">
            <v>c.52C&gt;T</v>
          </cell>
          <cell r="I1047">
            <v>3.6600000000000001E-2</v>
          </cell>
          <cell r="J1047">
            <v>0.88</v>
          </cell>
          <cell r="N1047">
            <v>3.2208000000000001E-2</v>
          </cell>
          <cell r="O1047">
            <v>0.28999999999999998</v>
          </cell>
          <cell r="P1047">
            <v>1.3155380281690141E-2</v>
          </cell>
          <cell r="Q1047">
            <v>1.2984563412210787E-2</v>
          </cell>
          <cell r="R1047">
            <v>2</v>
          </cell>
          <cell r="T1047">
            <v>0.28999999999999998</v>
          </cell>
          <cell r="U1047" t="str">
            <v>Same</v>
          </cell>
          <cell r="Z1047" t="str">
            <v/>
          </cell>
          <cell r="AK1047" t="str">
            <v/>
          </cell>
          <cell r="AL1047" t="str">
            <v/>
          </cell>
          <cell r="AM1047" t="str">
            <v/>
          </cell>
          <cell r="AN1047" t="str">
            <v/>
          </cell>
          <cell r="AR1047" t="str">
            <v/>
          </cell>
          <cell r="AS1047" t="str">
            <v/>
          </cell>
          <cell r="AT1047" t="str">
            <v/>
          </cell>
          <cell r="AU1047" t="str">
            <v/>
          </cell>
          <cell r="AW1047" t="str">
            <v/>
          </cell>
          <cell r="AX1047" t="str">
            <v/>
          </cell>
          <cell r="AY1047" t="str">
            <v/>
          </cell>
          <cell r="AZ1047" t="str">
            <v/>
          </cell>
          <cell r="BB1047" t="str">
            <v/>
          </cell>
          <cell r="BE1047" t="str">
            <v/>
          </cell>
          <cell r="BG1047" t="str">
            <v/>
          </cell>
          <cell r="BI1047" t="str">
            <v/>
          </cell>
          <cell r="CF1047">
            <v>3.6600000000000001E-2</v>
          </cell>
          <cell r="CG1047">
            <v>0.88</v>
          </cell>
          <cell r="CH1047" t="str">
            <v/>
          </cell>
          <cell r="CI1047" t="str">
            <v/>
          </cell>
          <cell r="CJ1047" t="str">
            <v/>
          </cell>
          <cell r="CK1047" t="str">
            <v/>
          </cell>
          <cell r="CN1047">
            <v>0</v>
          </cell>
          <cell r="CO1047">
            <v>0</v>
          </cell>
          <cell r="CP1047" t="b">
            <v>1</v>
          </cell>
          <cell r="CQ1047" t="str">
            <v>c.52C&gt;T</v>
          </cell>
          <cell r="CX1047" t="str">
            <v>BRCA2</v>
          </cell>
          <cell r="CY1047" t="str">
            <v>c.52C&gt;T</v>
          </cell>
          <cell r="DE1047" t="b">
            <v>0</v>
          </cell>
          <cell r="DF1047" t="str">
            <v>BRCA2</v>
          </cell>
          <cell r="DG1047" t="str">
            <v>c.52C&gt;T</v>
          </cell>
          <cell r="DN1047" t="b">
            <v>0</v>
          </cell>
        </row>
        <row r="1048">
          <cell r="B1048" t="str">
            <v>c.5312G&gt;A</v>
          </cell>
          <cell r="C1048" t="str">
            <v>p.(Gly1771Asp)</v>
          </cell>
          <cell r="D1048" t="str">
            <v>5540G&gt;A</v>
          </cell>
          <cell r="E1048" t="str">
            <v>G1771D</v>
          </cell>
          <cell r="H1048">
            <v>0</v>
          </cell>
          <cell r="I1048">
            <v>1</v>
          </cell>
          <cell r="J1048">
            <v>3.4172166429000002</v>
          </cell>
          <cell r="K1048">
            <v>0.70508739930187525</v>
          </cell>
          <cell r="L1048">
            <v>1.0669917191045019E-5</v>
          </cell>
          <cell r="M1048">
            <v>1.8557643423E-14</v>
          </cell>
          <cell r="N1048">
            <v>4.7708893131467709E-19</v>
          </cell>
          <cell r="O1048">
            <v>0.02</v>
          </cell>
          <cell r="P1048">
            <v>9.7365088023403492E-21</v>
          </cell>
          <cell r="Q1048">
            <v>9.7365088023403492E-21</v>
          </cell>
          <cell r="R1048">
            <v>1</v>
          </cell>
          <cell r="S1048" t="str">
            <v>Multifac new calc</v>
          </cell>
          <cell r="T1048">
            <v>0.02</v>
          </cell>
          <cell r="U1048" t="str">
            <v>Same</v>
          </cell>
          <cell r="V1048">
            <v>2.9999999329447746E-2</v>
          </cell>
          <cell r="Y1048">
            <v>19</v>
          </cell>
          <cell r="Z1048">
            <v>3.4172166429000002</v>
          </cell>
          <cell r="AA1048">
            <v>1</v>
          </cell>
          <cell r="AB1048">
            <v>1</v>
          </cell>
          <cell r="AD1048">
            <v>0.70508739930187525</v>
          </cell>
          <cell r="AE1048">
            <v>1.0669917191045019E-5</v>
          </cell>
          <cell r="AF1048">
            <v>2.3267697646890876E-7</v>
          </cell>
          <cell r="AJ1048">
            <v>0.02</v>
          </cell>
          <cell r="AK1048" t="str">
            <v>1.53×10−7</v>
          </cell>
          <cell r="AL1048" t="str">
            <v>Lindor 2012</v>
          </cell>
          <cell r="AM1048" t="str">
            <v>Easton et al., 2007</v>
          </cell>
          <cell r="AN1048" t="str">
            <v>Y</v>
          </cell>
          <cell r="AO1048">
            <v>0.02</v>
          </cell>
          <cell r="AP1048">
            <v>0</v>
          </cell>
          <cell r="AR1048">
            <v>1</v>
          </cell>
          <cell r="AS1048" t="str">
            <v>-</v>
          </cell>
          <cell r="AT1048">
            <v>1.0000000000000001E-5</v>
          </cell>
          <cell r="AU1048">
            <v>0.70794999999999997</v>
          </cell>
          <cell r="AV1048">
            <v>7.0794999999999997E-6</v>
          </cell>
          <cell r="AW1048" t="str">
            <v>Easton DF et al., Am J Hum Genet, 81: 873-883, 2007.</v>
          </cell>
          <cell r="AX1048">
            <v>1.8557643423E-14</v>
          </cell>
          <cell r="AY1048" t="str">
            <v>No genotypes</v>
          </cell>
          <cell r="AZ1048" t="str">
            <v/>
          </cell>
          <cell r="BB1048" t="str">
            <v/>
          </cell>
          <cell r="BE1048" t="str">
            <v/>
          </cell>
          <cell r="BG1048" t="str">
            <v/>
          </cell>
          <cell r="BI1048" t="str">
            <v/>
          </cell>
          <cell r="CH1048" t="str">
            <v/>
          </cell>
          <cell r="CI1048" t="str">
            <v/>
          </cell>
          <cell r="CJ1048" t="str">
            <v/>
          </cell>
          <cell r="CK1048" t="str">
            <v/>
          </cell>
          <cell r="CN1048">
            <v>0</v>
          </cell>
          <cell r="CO1048">
            <v>19</v>
          </cell>
          <cell r="CP1048" t="b">
            <v>1</v>
          </cell>
          <cell r="CQ1048" t="str">
            <v>c.5312G&gt;A</v>
          </cell>
          <cell r="CR1048">
            <v>0</v>
          </cell>
          <cell r="CS1048">
            <v>0</v>
          </cell>
          <cell r="CT1048">
            <v>0</v>
          </cell>
          <cell r="CU1048">
            <v>8.0000000000000004E-4</v>
          </cell>
          <cell r="CV1048">
            <v>0</v>
          </cell>
          <cell r="CW1048" t="b">
            <v>0</v>
          </cell>
          <cell r="CX1048" t="str">
            <v>BRCA2</v>
          </cell>
          <cell r="CY1048" t="str">
            <v>c.5312G&gt;A</v>
          </cell>
          <cell r="CZ1048">
            <v>0</v>
          </cell>
          <cell r="DA1048">
            <v>0</v>
          </cell>
          <cell r="DB1048">
            <v>0</v>
          </cell>
          <cell r="DC1048">
            <v>8.0000000000000004E-4</v>
          </cell>
          <cell r="DD1048">
            <v>0</v>
          </cell>
          <cell r="DE1048" t="b">
            <v>0</v>
          </cell>
          <cell r="DF1048" t="str">
            <v>BRCA2</v>
          </cell>
          <cell r="DG1048" t="str">
            <v>c.5312G&gt;A</v>
          </cell>
          <cell r="DH1048">
            <v>1.1284134507E-4</v>
          </cell>
          <cell r="DI1048">
            <v>5.3580996606999998E-4</v>
          </cell>
          <cell r="DJ1048">
            <v>0</v>
          </cell>
          <cell r="DK1048">
            <v>0</v>
          </cell>
          <cell r="DL1048">
            <v>4.6389074445000002E-4</v>
          </cell>
          <cell r="DM1048">
            <v>1.8398135656E-4</v>
          </cell>
          <cell r="DN1048" t="b">
            <v>0</v>
          </cell>
        </row>
        <row r="1049">
          <cell r="B1049" t="str">
            <v>c.5313T&gt;C</v>
          </cell>
          <cell r="C1049" t="str">
            <v>p.(=)</v>
          </cell>
          <cell r="D1049" t="str">
            <v>5541T&gt;C</v>
          </cell>
          <cell r="E1049" t="str">
            <v>G1771G</v>
          </cell>
          <cell r="G1049" t="str">
            <v>c.5313T&gt;C</v>
          </cell>
          <cell r="O1049">
            <v>0.02</v>
          </cell>
          <cell r="R1049" t="str">
            <v/>
          </cell>
          <cell r="T1049">
            <v>0.02</v>
          </cell>
          <cell r="U1049" t="str">
            <v>Same</v>
          </cell>
          <cell r="Z1049" t="str">
            <v/>
          </cell>
          <cell r="AK1049" t="str">
            <v/>
          </cell>
          <cell r="AL1049" t="str">
            <v/>
          </cell>
          <cell r="AM1049" t="str">
            <v/>
          </cell>
          <cell r="AN1049" t="str">
            <v/>
          </cell>
          <cell r="AR1049" t="str">
            <v/>
          </cell>
          <cell r="AS1049" t="str">
            <v/>
          </cell>
          <cell r="AT1049" t="str">
            <v/>
          </cell>
          <cell r="AU1049" t="str">
            <v/>
          </cell>
          <cell r="AW1049" t="str">
            <v/>
          </cell>
          <cell r="AX1049" t="str">
            <v/>
          </cell>
          <cell r="AY1049" t="str">
            <v/>
          </cell>
          <cell r="AZ1049" t="str">
            <v/>
          </cell>
          <cell r="BB1049" t="str">
            <v/>
          </cell>
          <cell r="BE1049" t="str">
            <v/>
          </cell>
          <cell r="BG1049" t="str">
            <v/>
          </cell>
          <cell r="BI1049" t="str">
            <v/>
          </cell>
          <cell r="CH1049" t="str">
            <v/>
          </cell>
          <cell r="CI1049" t="str">
            <v/>
          </cell>
          <cell r="CJ1049" t="str">
            <v/>
          </cell>
          <cell r="CK1049" t="str">
            <v/>
          </cell>
          <cell r="CN1049">
            <v>0</v>
          </cell>
          <cell r="CO1049">
            <v>0</v>
          </cell>
          <cell r="CP1049" t="b">
            <v>1</v>
          </cell>
          <cell r="CQ1049" t="str">
            <v>c.5313T&gt;C</v>
          </cell>
          <cell r="CX1049" t="str">
            <v>BRCA2</v>
          </cell>
          <cell r="CY1049" t="str">
            <v>c.5313T&gt;C</v>
          </cell>
          <cell r="DE1049" t="b">
            <v>0</v>
          </cell>
          <cell r="DF1049" t="str">
            <v>BRCA2</v>
          </cell>
          <cell r="DG1049" t="str">
            <v>c.5313T&gt;C</v>
          </cell>
          <cell r="DN1049" t="b">
            <v>0</v>
          </cell>
        </row>
        <row r="1050">
          <cell r="B1050" t="str">
            <v>c.5319G&gt;A</v>
          </cell>
          <cell r="C1050" t="str">
            <v>p.(=)</v>
          </cell>
          <cell r="D1050" t="str">
            <v>5547G&gt;A</v>
          </cell>
          <cell r="E1050" t="str">
            <v>E1773E</v>
          </cell>
          <cell r="J1050">
            <v>1.08</v>
          </cell>
          <cell r="N1050">
            <v>1.08</v>
          </cell>
          <cell r="O1050">
            <v>0.02</v>
          </cell>
          <cell r="P1050">
            <v>2.2040816326530613E-2</v>
          </cell>
          <cell r="Q1050">
            <v>2.1565495207667731E-2</v>
          </cell>
          <cell r="R1050">
            <v>3</v>
          </cell>
          <cell r="T1050">
            <v>0.02</v>
          </cell>
          <cell r="U1050" t="str">
            <v>Same</v>
          </cell>
          <cell r="Z1050" t="str">
            <v/>
          </cell>
          <cell r="AK1050" t="str">
            <v/>
          </cell>
          <cell r="AL1050" t="str">
            <v/>
          </cell>
          <cell r="AM1050" t="str">
            <v/>
          </cell>
          <cell r="AN1050" t="str">
            <v/>
          </cell>
          <cell r="AR1050" t="str">
            <v/>
          </cell>
          <cell r="AS1050" t="str">
            <v/>
          </cell>
          <cell r="AT1050" t="str">
            <v/>
          </cell>
          <cell r="AU1050" t="str">
            <v/>
          </cell>
          <cell r="AW1050" t="str">
            <v/>
          </cell>
          <cell r="AX1050" t="str">
            <v/>
          </cell>
          <cell r="AY1050" t="str">
            <v/>
          </cell>
          <cell r="AZ1050" t="str">
            <v/>
          </cell>
          <cell r="BB1050" t="str">
            <v/>
          </cell>
          <cell r="BE1050" t="str">
            <v/>
          </cell>
          <cell r="BG1050" t="str">
            <v/>
          </cell>
          <cell r="BI1050" t="str">
            <v/>
          </cell>
          <cell r="BX1050">
            <v>1</v>
          </cell>
          <cell r="BY1050">
            <v>1.08</v>
          </cell>
          <cell r="BZ1050">
            <v>1</v>
          </cell>
          <cell r="CA1050">
            <v>1</v>
          </cell>
          <cell r="CH1050" t="str">
            <v/>
          </cell>
          <cell r="CI1050" t="str">
            <v/>
          </cell>
          <cell r="CJ1050" t="str">
            <v/>
          </cell>
          <cell r="CK1050" t="str">
            <v/>
          </cell>
          <cell r="CN1050">
            <v>0</v>
          </cell>
          <cell r="CO1050">
            <v>1</v>
          </cell>
          <cell r="CP1050" t="b">
            <v>1</v>
          </cell>
          <cell r="CQ1050" t="str">
            <v>c.5319G&gt;A</v>
          </cell>
          <cell r="CX1050" t="str">
            <v>BRCA2</v>
          </cell>
          <cell r="CY1050" t="str">
            <v>c.5319G&gt;A</v>
          </cell>
          <cell r="DE1050" t="b">
            <v>0</v>
          </cell>
          <cell r="DF1050" t="str">
            <v>BRCA2</v>
          </cell>
          <cell r="DG1050" t="str">
            <v>c.5319G&gt;A</v>
          </cell>
          <cell r="DH1050">
            <v>1.1248593926E-4</v>
          </cell>
          <cell r="DI1050">
            <v>0</v>
          </cell>
          <cell r="DJ1050">
            <v>0</v>
          </cell>
          <cell r="DK1050">
            <v>0</v>
          </cell>
          <cell r="DL1050">
            <v>0</v>
          </cell>
          <cell r="DM1050">
            <v>0</v>
          </cell>
          <cell r="DN1050" t="b">
            <v>0</v>
          </cell>
        </row>
        <row r="1051">
          <cell r="B1051" t="str">
            <v>c.5321C&gt;T</v>
          </cell>
          <cell r="C1051" t="str">
            <v>p.(Pro1774Leu)</v>
          </cell>
          <cell r="D1051" t="str">
            <v>5549C&gt;T</v>
          </cell>
          <cell r="E1051" t="str">
            <v>P1774L</v>
          </cell>
          <cell r="G1051" t="str">
            <v>c.5321C&gt;T</v>
          </cell>
          <cell r="K1051">
            <v>1.0498366885038446</v>
          </cell>
          <cell r="L1051">
            <v>0.87410249182176969</v>
          </cell>
          <cell r="N1051">
            <v>0.91766486542712555</v>
          </cell>
          <cell r="O1051">
            <v>0.02</v>
          </cell>
          <cell r="P1051">
            <v>1.8727854396471951E-2</v>
          </cell>
          <cell r="Q1051">
            <v>1.8383569582051874E-2</v>
          </cell>
          <cell r="R1051">
            <v>3</v>
          </cell>
          <cell r="T1051">
            <v>0.02</v>
          </cell>
          <cell r="U1051" t="str">
            <v>Same</v>
          </cell>
          <cell r="V1051">
            <v>2.9999999329447746E-2</v>
          </cell>
          <cell r="Z1051" t="str">
            <v/>
          </cell>
          <cell r="AA1051">
            <v>1</v>
          </cell>
          <cell r="AB1051">
            <v>1</v>
          </cell>
          <cell r="AD1051">
            <v>1.0498366885038446</v>
          </cell>
          <cell r="AE1051">
            <v>0.87410249182176969</v>
          </cell>
          <cell r="AF1051">
            <v>2.7598114179295131E-2</v>
          </cell>
          <cell r="AK1051" t="str">
            <v/>
          </cell>
          <cell r="AL1051" t="str">
            <v/>
          </cell>
          <cell r="AM1051" t="str">
            <v/>
          </cell>
          <cell r="AN1051" t="str">
            <v/>
          </cell>
          <cell r="AR1051" t="str">
            <v/>
          </cell>
          <cell r="AS1051" t="str">
            <v/>
          </cell>
          <cell r="AT1051" t="str">
            <v/>
          </cell>
          <cell r="AU1051" t="str">
            <v/>
          </cell>
          <cell r="AW1051" t="str">
            <v/>
          </cell>
          <cell r="AX1051" t="str">
            <v/>
          </cell>
          <cell r="AY1051" t="str">
            <v/>
          </cell>
          <cell r="AZ1051" t="str">
            <v/>
          </cell>
          <cell r="BB1051" t="str">
            <v/>
          </cell>
          <cell r="BE1051" t="str">
            <v/>
          </cell>
          <cell r="BG1051" t="str">
            <v/>
          </cell>
          <cell r="BI1051" t="str">
            <v/>
          </cell>
          <cell r="CH1051" t="str">
            <v/>
          </cell>
          <cell r="CI1051" t="str">
            <v/>
          </cell>
          <cell r="CJ1051" t="str">
            <v/>
          </cell>
          <cell r="CK1051" t="str">
            <v/>
          </cell>
          <cell r="CN1051">
            <v>0</v>
          </cell>
          <cell r="CO1051">
            <v>0</v>
          </cell>
          <cell r="CP1051" t="b">
            <v>1</v>
          </cell>
          <cell r="CQ1051" t="str">
            <v>c.5321C&gt;T</v>
          </cell>
          <cell r="CX1051" t="str">
            <v>BRCA2</v>
          </cell>
          <cell r="CY1051" t="str">
            <v>c.5321C&gt;T</v>
          </cell>
          <cell r="DE1051" t="b">
            <v>0</v>
          </cell>
          <cell r="DF1051" t="str">
            <v>BRCA2</v>
          </cell>
          <cell r="DG1051" t="str">
            <v>c.5321C&gt;T</v>
          </cell>
          <cell r="DN1051" t="b">
            <v>0</v>
          </cell>
        </row>
        <row r="1052">
          <cell r="B1052" t="str">
            <v>c.5335G&gt;A</v>
          </cell>
          <cell r="C1052" t="str">
            <v>p.(Val1779Ile)</v>
          </cell>
          <cell r="D1052" t="str">
            <v>5563G&gt;A</v>
          </cell>
          <cell r="E1052" t="str">
            <v>V1779I</v>
          </cell>
          <cell r="G1052" t="str">
            <v>c.5335G&gt;A</v>
          </cell>
          <cell r="O1052">
            <v>0.02</v>
          </cell>
          <cell r="R1052" t="str">
            <v/>
          </cell>
          <cell r="T1052">
            <v>0.02</v>
          </cell>
          <cell r="U1052" t="str">
            <v>Same</v>
          </cell>
          <cell r="Z1052" t="str">
            <v/>
          </cell>
          <cell r="AK1052" t="str">
            <v/>
          </cell>
          <cell r="AL1052" t="str">
            <v/>
          </cell>
          <cell r="AM1052" t="str">
            <v/>
          </cell>
          <cell r="AN1052" t="str">
            <v/>
          </cell>
          <cell r="AR1052" t="str">
            <v/>
          </cell>
          <cell r="AS1052" t="str">
            <v/>
          </cell>
          <cell r="AT1052" t="str">
            <v/>
          </cell>
          <cell r="AU1052" t="str">
            <v/>
          </cell>
          <cell r="AW1052" t="str">
            <v/>
          </cell>
          <cell r="AX1052" t="str">
            <v/>
          </cell>
          <cell r="AY1052" t="str">
            <v/>
          </cell>
          <cell r="AZ1052" t="str">
            <v/>
          </cell>
          <cell r="BB1052" t="str">
            <v/>
          </cell>
          <cell r="BE1052" t="str">
            <v/>
          </cell>
          <cell r="BG1052" t="str">
            <v/>
          </cell>
          <cell r="BI1052" t="str">
            <v/>
          </cell>
          <cell r="CH1052" t="str">
            <v/>
          </cell>
          <cell r="CI1052" t="str">
            <v/>
          </cell>
          <cell r="CJ1052" t="str">
            <v/>
          </cell>
          <cell r="CK1052" t="str">
            <v/>
          </cell>
          <cell r="CN1052">
            <v>0</v>
          </cell>
          <cell r="CO1052">
            <v>0</v>
          </cell>
          <cell r="CP1052" t="b">
            <v>1</v>
          </cell>
          <cell r="CQ1052" t="str">
            <v>c.5335G&gt;A</v>
          </cell>
          <cell r="CX1052" t="str">
            <v>BRCA2</v>
          </cell>
          <cell r="CY1052" t="str">
            <v>c.5335G&gt;A</v>
          </cell>
          <cell r="DE1052" t="b">
            <v>0</v>
          </cell>
          <cell r="DF1052" t="str">
            <v>BRCA2</v>
          </cell>
          <cell r="DG1052" t="str">
            <v>c.5335G&gt;A</v>
          </cell>
          <cell r="DH1052">
            <v>0</v>
          </cell>
          <cell r="DI1052">
            <v>0</v>
          </cell>
          <cell r="DJ1052">
            <v>0</v>
          </cell>
          <cell r="DK1052">
            <v>0</v>
          </cell>
          <cell r="DL1052">
            <v>0</v>
          </cell>
          <cell r="DM1052">
            <v>1.2217470984E-4</v>
          </cell>
          <cell r="DN1052" t="b">
            <v>0</v>
          </cell>
        </row>
        <row r="1053">
          <cell r="B1053" t="str">
            <v>c.5342A&gt;G</v>
          </cell>
          <cell r="C1053" t="str">
            <v>p.(Asp1781Gly)</v>
          </cell>
          <cell r="D1053" t="str">
            <v>5570A&gt;G</v>
          </cell>
          <cell r="E1053" t="str">
            <v>D1781G</v>
          </cell>
          <cell r="G1053" t="str">
            <v>c.5342A&gt;G</v>
          </cell>
          <cell r="K1053">
            <v>1.0246153856466556</v>
          </cell>
          <cell r="L1053">
            <v>0.99036781759981063</v>
          </cell>
          <cell r="N1053">
            <v>1.0147461033620666</v>
          </cell>
          <cell r="O1053">
            <v>0.02</v>
          </cell>
          <cell r="P1053">
            <v>2.0709104150246259E-2</v>
          </cell>
          <cell r="Q1053">
            <v>2.0288938411582857E-2</v>
          </cell>
          <cell r="R1053">
            <v>3</v>
          </cell>
          <cell r="T1053">
            <v>0.02</v>
          </cell>
          <cell r="U1053" t="str">
            <v>Same</v>
          </cell>
          <cell r="V1053">
            <v>2.9999999329447746E-2</v>
          </cell>
          <cell r="Z1053" t="str">
            <v/>
          </cell>
          <cell r="AA1053">
            <v>1</v>
          </cell>
          <cell r="AB1053">
            <v>1</v>
          </cell>
          <cell r="AD1053">
            <v>1.0246153856466556</v>
          </cell>
          <cell r="AE1053">
            <v>0.99036781759981063</v>
          </cell>
          <cell r="AF1053">
            <v>3.0428921180215007E-2</v>
          </cell>
          <cell r="AK1053" t="str">
            <v/>
          </cell>
          <cell r="AL1053" t="str">
            <v/>
          </cell>
          <cell r="AM1053" t="str">
            <v/>
          </cell>
          <cell r="AN1053" t="str">
            <v/>
          </cell>
          <cell r="AR1053" t="str">
            <v/>
          </cell>
          <cell r="AS1053" t="str">
            <v/>
          </cell>
          <cell r="AT1053" t="str">
            <v/>
          </cell>
          <cell r="AU1053" t="str">
            <v/>
          </cell>
          <cell r="AW1053" t="str">
            <v/>
          </cell>
          <cell r="AX1053" t="str">
            <v/>
          </cell>
          <cell r="AY1053" t="str">
            <v/>
          </cell>
          <cell r="AZ1053" t="str">
            <v/>
          </cell>
          <cell r="BB1053" t="str">
            <v/>
          </cell>
          <cell r="BE1053" t="str">
            <v/>
          </cell>
          <cell r="BG1053" t="str">
            <v/>
          </cell>
          <cell r="BI1053" t="str">
            <v/>
          </cell>
          <cell r="CH1053" t="str">
            <v/>
          </cell>
          <cell r="CI1053" t="str">
            <v/>
          </cell>
          <cell r="CJ1053" t="str">
            <v/>
          </cell>
          <cell r="CK1053" t="str">
            <v/>
          </cell>
          <cell r="CN1053">
            <v>0</v>
          </cell>
          <cell r="CO1053">
            <v>0</v>
          </cell>
          <cell r="CP1053" t="b">
            <v>1</v>
          </cell>
          <cell r="CQ1053" t="str">
            <v>c.5342A&gt;G</v>
          </cell>
          <cell r="CX1053" t="str">
            <v>BRCA2</v>
          </cell>
          <cell r="CY1053" t="str">
            <v>c.5342A&gt;G</v>
          </cell>
          <cell r="DE1053" t="b">
            <v>0</v>
          </cell>
          <cell r="DF1053" t="str">
            <v>BRCA2</v>
          </cell>
          <cell r="DG1053" t="str">
            <v>c.5342A&gt;G</v>
          </cell>
          <cell r="DH1053">
            <v>1.1230907456999999E-4</v>
          </cell>
          <cell r="DI1053">
            <v>0</v>
          </cell>
          <cell r="DJ1053">
            <v>0</v>
          </cell>
          <cell r="DK1053">
            <v>0</v>
          </cell>
          <cell r="DL1053">
            <v>0</v>
          </cell>
          <cell r="DM1053">
            <v>0</v>
          </cell>
          <cell r="DN1053" t="b">
            <v>0</v>
          </cell>
        </row>
        <row r="1054">
          <cell r="B1054" t="str">
            <v>c.5344C&gt;A</v>
          </cell>
          <cell r="C1054" t="str">
            <v>p.(Gln1782Lys)</v>
          </cell>
          <cell r="D1054" t="str">
            <v>5572C&gt;A</v>
          </cell>
          <cell r="E1054" t="str">
            <v>Q1782K</v>
          </cell>
          <cell r="G1054" t="str">
            <v>c.5344C&gt;A</v>
          </cell>
          <cell r="O1054">
            <v>0.02</v>
          </cell>
          <cell r="R1054" t="str">
            <v/>
          </cell>
          <cell r="T1054">
            <v>0.02</v>
          </cell>
          <cell r="U1054" t="str">
            <v>Same</v>
          </cell>
          <cell r="Z1054" t="str">
            <v/>
          </cell>
          <cell r="AK1054" t="str">
            <v/>
          </cell>
          <cell r="AL1054" t="str">
            <v/>
          </cell>
          <cell r="AM1054" t="str">
            <v/>
          </cell>
          <cell r="AN1054" t="str">
            <v/>
          </cell>
          <cell r="AR1054" t="str">
            <v/>
          </cell>
          <cell r="AS1054" t="str">
            <v/>
          </cell>
          <cell r="AT1054" t="str">
            <v/>
          </cell>
          <cell r="AU1054" t="str">
            <v/>
          </cell>
          <cell r="AW1054" t="str">
            <v/>
          </cell>
          <cell r="AX1054" t="str">
            <v/>
          </cell>
          <cell r="AY1054" t="str">
            <v/>
          </cell>
          <cell r="AZ1054" t="str">
            <v/>
          </cell>
          <cell r="BB1054" t="str">
            <v/>
          </cell>
          <cell r="BE1054" t="str">
            <v/>
          </cell>
          <cell r="BG1054" t="str">
            <v/>
          </cell>
          <cell r="BI1054" t="str">
            <v/>
          </cell>
          <cell r="CH1054" t="str">
            <v/>
          </cell>
          <cell r="CI1054" t="str">
            <v/>
          </cell>
          <cell r="CJ1054" t="str">
            <v/>
          </cell>
          <cell r="CK1054" t="str">
            <v/>
          </cell>
          <cell r="CN1054">
            <v>0</v>
          </cell>
          <cell r="CO1054">
            <v>0</v>
          </cell>
          <cell r="CP1054" t="b">
            <v>1</v>
          </cell>
          <cell r="CQ1054" t="str">
            <v>c.5344C&gt;A</v>
          </cell>
          <cell r="CX1054" t="str">
            <v>BRCA2</v>
          </cell>
          <cell r="CY1054" t="str">
            <v>c.5344C&gt;A</v>
          </cell>
          <cell r="DE1054" t="b">
            <v>0</v>
          </cell>
          <cell r="DF1054" t="str">
            <v>BRCA2</v>
          </cell>
          <cell r="DG1054" t="str">
            <v>c.5344C&gt;A</v>
          </cell>
          <cell r="DN1054" t="b">
            <v>0</v>
          </cell>
        </row>
        <row r="1055">
          <cell r="B1055" t="str">
            <v>c.534A&gt;G</v>
          </cell>
          <cell r="C1055" t="str">
            <v>p.(=)</v>
          </cell>
          <cell r="D1055" t="str">
            <v>762A&gt;G</v>
          </cell>
          <cell r="E1055" t="str">
            <v>K178K</v>
          </cell>
          <cell r="F1055" t="str">
            <v>B2 Ex7 (Martins)</v>
          </cell>
          <cell r="O1055">
            <v>0.02</v>
          </cell>
          <cell r="R1055" t="str">
            <v/>
          </cell>
          <cell r="T1055">
            <v>0.02</v>
          </cell>
          <cell r="U1055" t="str">
            <v>Same</v>
          </cell>
          <cell r="Z1055" t="str">
            <v/>
          </cell>
          <cell r="AK1055" t="str">
            <v/>
          </cell>
          <cell r="AL1055" t="str">
            <v/>
          </cell>
          <cell r="AM1055" t="str">
            <v/>
          </cell>
          <cell r="AN1055" t="str">
            <v/>
          </cell>
          <cell r="AR1055" t="str">
            <v/>
          </cell>
          <cell r="AS1055" t="str">
            <v/>
          </cell>
          <cell r="AT1055" t="str">
            <v/>
          </cell>
          <cell r="AU1055" t="str">
            <v/>
          </cell>
          <cell r="AW1055" t="str">
            <v/>
          </cell>
          <cell r="AX1055" t="str">
            <v/>
          </cell>
          <cell r="AY1055" t="str">
            <v/>
          </cell>
          <cell r="AZ1055" t="str">
            <v/>
          </cell>
          <cell r="BB1055" t="str">
            <v/>
          </cell>
          <cell r="BE1055" t="str">
            <v/>
          </cell>
          <cell r="BG1055" t="str">
            <v/>
          </cell>
          <cell r="BI1055" t="str">
            <v/>
          </cell>
          <cell r="CH1055" t="str">
            <v>Di Giacomo</v>
          </cell>
          <cell r="CI1055" t="str">
            <v>2013</v>
          </cell>
          <cell r="CJ1055" t="str">
            <v>no aberration</v>
          </cell>
          <cell r="CK1055" t="str">
            <v/>
          </cell>
          <cell r="CL1055">
            <v>1</v>
          </cell>
          <cell r="CN1055">
            <v>0</v>
          </cell>
          <cell r="CO1055">
            <v>0</v>
          </cell>
          <cell r="CP1055" t="b">
            <v>1</v>
          </cell>
          <cell r="CQ1055" t="str">
            <v>c.534A&gt;G</v>
          </cell>
          <cell r="CX1055" t="str">
            <v>BRCA2</v>
          </cell>
          <cell r="CY1055" t="str">
            <v>c.534A&gt;G</v>
          </cell>
          <cell r="DE1055" t="b">
            <v>0</v>
          </cell>
          <cell r="DF1055" t="str">
            <v>BRCA2</v>
          </cell>
          <cell r="DG1055" t="str">
            <v>c.534A&gt;G</v>
          </cell>
          <cell r="DH1055">
            <v>0</v>
          </cell>
          <cell r="DI1055">
            <v>0</v>
          </cell>
          <cell r="DJ1055">
            <v>0</v>
          </cell>
          <cell r="DK1055">
            <v>0</v>
          </cell>
          <cell r="DL1055">
            <v>1.8408747836999999E-5</v>
          </cell>
          <cell r="DM1055">
            <v>0</v>
          </cell>
          <cell r="DN1055" t="b">
            <v>0</v>
          </cell>
        </row>
        <row r="1056">
          <cell r="B1056" t="str">
            <v>c.5365A&gt;G</v>
          </cell>
          <cell r="C1056" t="str">
            <v>p.(Lys1789Glu)</v>
          </cell>
          <cell r="D1056" t="str">
            <v>5593A&gt;G</v>
          </cell>
          <cell r="E1056" t="str">
            <v>K1789E</v>
          </cell>
          <cell r="G1056" t="str">
            <v>c.5365A&gt;G</v>
          </cell>
          <cell r="K1056">
            <v>1.0498366885038446</v>
          </cell>
          <cell r="L1056">
            <v>0.71360017434139067</v>
          </cell>
          <cell r="N1056">
            <v>0.74916364394633173</v>
          </cell>
          <cell r="O1056">
            <v>0.02</v>
          </cell>
          <cell r="P1056">
            <v>1.5289053958088404E-2</v>
          </cell>
          <cell r="Q1056">
            <v>1.505881886393266E-2</v>
          </cell>
          <cell r="R1056">
            <v>3</v>
          </cell>
          <cell r="T1056">
            <v>0.02</v>
          </cell>
          <cell r="U1056" t="str">
            <v>Same</v>
          </cell>
          <cell r="V1056">
            <v>2.9999999329447746E-2</v>
          </cell>
          <cell r="Z1056" t="str">
            <v/>
          </cell>
          <cell r="AA1056">
            <v>1</v>
          </cell>
          <cell r="AB1056">
            <v>1</v>
          </cell>
          <cell r="AD1056">
            <v>1.0498366885038446</v>
          </cell>
          <cell r="AE1056">
            <v>0.71360017434139067</v>
          </cell>
          <cell r="AF1056">
            <v>2.2645316875227545E-2</v>
          </cell>
          <cell r="AK1056" t="str">
            <v/>
          </cell>
          <cell r="AL1056" t="str">
            <v/>
          </cell>
          <cell r="AM1056" t="str">
            <v/>
          </cell>
          <cell r="AN1056" t="str">
            <v/>
          </cell>
          <cell r="AR1056" t="str">
            <v/>
          </cell>
          <cell r="AS1056" t="str">
            <v/>
          </cell>
          <cell r="AT1056" t="str">
            <v/>
          </cell>
          <cell r="AU1056" t="str">
            <v/>
          </cell>
          <cell r="AW1056" t="str">
            <v/>
          </cell>
          <cell r="AX1056" t="str">
            <v/>
          </cell>
          <cell r="AY1056" t="str">
            <v/>
          </cell>
          <cell r="AZ1056" t="str">
            <v/>
          </cell>
          <cell r="BB1056" t="str">
            <v/>
          </cell>
          <cell r="BE1056" t="str">
            <v/>
          </cell>
          <cell r="BG1056" t="str">
            <v/>
          </cell>
          <cell r="BI1056" t="str">
            <v/>
          </cell>
          <cell r="CH1056" t="str">
            <v/>
          </cell>
          <cell r="CI1056" t="str">
            <v/>
          </cell>
          <cell r="CJ1056" t="str">
            <v/>
          </cell>
          <cell r="CK1056" t="str">
            <v/>
          </cell>
          <cell r="CN1056">
            <v>0</v>
          </cell>
          <cell r="CO1056">
            <v>0</v>
          </cell>
          <cell r="CP1056" t="b">
            <v>1</v>
          </cell>
          <cell r="CQ1056" t="str">
            <v>c.5365A&gt;G</v>
          </cell>
          <cell r="CX1056" t="str">
            <v>BRCA2</v>
          </cell>
          <cell r="CY1056" t="str">
            <v>c.5365A&gt;G</v>
          </cell>
          <cell r="DE1056" t="b">
            <v>0</v>
          </cell>
          <cell r="DF1056" t="str">
            <v>BRCA2</v>
          </cell>
          <cell r="DG1056" t="str">
            <v>c.5365A&gt;G</v>
          </cell>
          <cell r="DN1056" t="b">
            <v>0</v>
          </cell>
        </row>
        <row r="1057">
          <cell r="B1057" t="str">
            <v>c.536A&gt;G</v>
          </cell>
          <cell r="C1057" t="str">
            <v>p.(His179Arg)</v>
          </cell>
          <cell r="D1057" t="str">
            <v>655A&gt;G</v>
          </cell>
          <cell r="E1057" t="str">
            <v>H179R</v>
          </cell>
          <cell r="F1057" t="str">
            <v>B2 Ex7 (Martins)</v>
          </cell>
          <cell r="O1057">
            <v>0.02</v>
          </cell>
          <cell r="R1057" t="str">
            <v/>
          </cell>
          <cell r="T1057">
            <v>0.02</v>
          </cell>
          <cell r="U1057" t="str">
            <v>Same</v>
          </cell>
          <cell r="Z1057" t="str">
            <v/>
          </cell>
          <cell r="AK1057" t="str">
            <v/>
          </cell>
          <cell r="AL1057" t="str">
            <v/>
          </cell>
          <cell r="AM1057" t="str">
            <v/>
          </cell>
          <cell r="AN1057" t="str">
            <v/>
          </cell>
          <cell r="AR1057" t="str">
            <v/>
          </cell>
          <cell r="AS1057" t="str">
            <v/>
          </cell>
          <cell r="AT1057" t="str">
            <v/>
          </cell>
          <cell r="AU1057" t="str">
            <v/>
          </cell>
          <cell r="AW1057" t="str">
            <v/>
          </cell>
          <cell r="AX1057" t="str">
            <v/>
          </cell>
          <cell r="AY1057" t="str">
            <v/>
          </cell>
          <cell r="AZ1057" t="str">
            <v/>
          </cell>
          <cell r="BB1057" t="str">
            <v/>
          </cell>
          <cell r="BE1057" t="str">
            <v/>
          </cell>
          <cell r="BG1057" t="str">
            <v/>
          </cell>
          <cell r="BI1057" t="str">
            <v/>
          </cell>
          <cell r="CH1057" t="str">
            <v/>
          </cell>
          <cell r="CI1057" t="str">
            <v/>
          </cell>
          <cell r="CJ1057" t="str">
            <v/>
          </cell>
          <cell r="CK1057" t="str">
            <v/>
          </cell>
          <cell r="CN1057">
            <v>0</v>
          </cell>
          <cell r="CO1057">
            <v>0</v>
          </cell>
          <cell r="CP1057" t="b">
            <v>1</v>
          </cell>
          <cell r="CQ1057" t="str">
            <v>c.536A&gt;G</v>
          </cell>
          <cell r="CX1057" t="str">
            <v>BRCA2</v>
          </cell>
          <cell r="CY1057" t="str">
            <v>c.536A&gt;G</v>
          </cell>
          <cell r="DE1057" t="b">
            <v>0</v>
          </cell>
          <cell r="DF1057" t="str">
            <v>BRCA2</v>
          </cell>
          <cell r="DG1057" t="str">
            <v>c.536A&gt;G</v>
          </cell>
          <cell r="DH1057">
            <v>0</v>
          </cell>
          <cell r="DI1057">
            <v>0</v>
          </cell>
          <cell r="DJ1057">
            <v>0</v>
          </cell>
          <cell r="DK1057">
            <v>0</v>
          </cell>
          <cell r="DL1057">
            <v>0</v>
          </cell>
          <cell r="DM1057">
            <v>1.2190661953E-4</v>
          </cell>
          <cell r="DN1057" t="b">
            <v>0</v>
          </cell>
        </row>
        <row r="1058">
          <cell r="B1058" t="str">
            <v>c.5379T&gt;C</v>
          </cell>
          <cell r="C1058" t="str">
            <v>p.(=)</v>
          </cell>
          <cell r="D1058" t="str">
            <v>5607T&gt;C</v>
          </cell>
          <cell r="E1058" t="str">
            <v>N1793N</v>
          </cell>
          <cell r="O1058">
            <v>0.02</v>
          </cell>
          <cell r="R1058" t="str">
            <v/>
          </cell>
          <cell r="T1058">
            <v>0.02</v>
          </cell>
          <cell r="U1058" t="str">
            <v>Same</v>
          </cell>
          <cell r="Z1058" t="str">
            <v/>
          </cell>
          <cell r="AK1058" t="str">
            <v/>
          </cell>
          <cell r="AL1058" t="str">
            <v/>
          </cell>
          <cell r="AM1058" t="str">
            <v/>
          </cell>
          <cell r="AN1058" t="str">
            <v/>
          </cell>
          <cell r="AR1058" t="str">
            <v/>
          </cell>
          <cell r="AS1058" t="str">
            <v/>
          </cell>
          <cell r="AT1058" t="str">
            <v/>
          </cell>
          <cell r="AU1058" t="str">
            <v/>
          </cell>
          <cell r="AW1058" t="str">
            <v/>
          </cell>
          <cell r="AX1058" t="str">
            <v/>
          </cell>
          <cell r="AY1058" t="str">
            <v/>
          </cell>
          <cell r="AZ1058" t="str">
            <v/>
          </cell>
          <cell r="BB1058" t="str">
            <v/>
          </cell>
          <cell r="BE1058" t="str">
            <v/>
          </cell>
          <cell r="BG1058" t="str">
            <v/>
          </cell>
          <cell r="BI1058" t="str">
            <v/>
          </cell>
          <cell r="CH1058" t="str">
            <v/>
          </cell>
          <cell r="CI1058" t="str">
            <v/>
          </cell>
          <cell r="CJ1058" t="str">
            <v/>
          </cell>
          <cell r="CK1058" t="str">
            <v/>
          </cell>
          <cell r="CN1058">
            <v>0</v>
          </cell>
          <cell r="CO1058">
            <v>0</v>
          </cell>
          <cell r="CP1058" t="b">
            <v>1</v>
          </cell>
          <cell r="CQ1058" t="str">
            <v>c.5379T&gt;C</v>
          </cell>
          <cell r="CX1058" t="str">
            <v>BRCA2</v>
          </cell>
          <cell r="CY1058" t="str">
            <v>c.5379T&gt;C</v>
          </cell>
          <cell r="DE1058" t="b">
            <v>0</v>
          </cell>
          <cell r="DF1058" t="str">
            <v>BRCA2</v>
          </cell>
          <cell r="DG1058" t="str">
            <v>c.5379T&gt;C</v>
          </cell>
          <cell r="DN1058" t="b">
            <v>0</v>
          </cell>
        </row>
        <row r="1059">
          <cell r="B1059" t="str">
            <v>c.5380G&gt;A</v>
          </cell>
          <cell r="C1059" t="str">
            <v>p.(Val1794Ile)</v>
          </cell>
          <cell r="D1059" t="str">
            <v>5608G&gt;A</v>
          </cell>
          <cell r="E1059" t="str">
            <v>V1794I</v>
          </cell>
          <cell r="G1059" t="str">
            <v>c.5380G&gt;A</v>
          </cell>
          <cell r="O1059">
            <v>0.02</v>
          </cell>
          <cell r="R1059" t="str">
            <v/>
          </cell>
          <cell r="T1059">
            <v>0.02</v>
          </cell>
          <cell r="U1059" t="str">
            <v>Same</v>
          </cell>
          <cell r="Z1059" t="str">
            <v/>
          </cell>
          <cell r="AK1059" t="str">
            <v/>
          </cell>
          <cell r="AL1059" t="str">
            <v/>
          </cell>
          <cell r="AM1059" t="str">
            <v/>
          </cell>
          <cell r="AN1059" t="str">
            <v/>
          </cell>
          <cell r="AR1059" t="str">
            <v/>
          </cell>
          <cell r="AS1059" t="str">
            <v/>
          </cell>
          <cell r="AT1059" t="str">
            <v/>
          </cell>
          <cell r="AU1059" t="str">
            <v/>
          </cell>
          <cell r="AW1059" t="str">
            <v/>
          </cell>
          <cell r="AX1059" t="str">
            <v/>
          </cell>
          <cell r="AY1059" t="str">
            <v/>
          </cell>
          <cell r="AZ1059" t="str">
            <v/>
          </cell>
          <cell r="BB1059" t="str">
            <v/>
          </cell>
          <cell r="BE1059" t="str">
            <v/>
          </cell>
          <cell r="BG1059" t="str">
            <v/>
          </cell>
          <cell r="BI1059" t="str">
            <v/>
          </cell>
          <cell r="CH1059" t="str">
            <v/>
          </cell>
          <cell r="CI1059" t="str">
            <v/>
          </cell>
          <cell r="CJ1059" t="str">
            <v/>
          </cell>
          <cell r="CK1059" t="str">
            <v/>
          </cell>
          <cell r="CN1059">
            <v>0</v>
          </cell>
          <cell r="CO1059">
            <v>0</v>
          </cell>
          <cell r="CP1059" t="b">
            <v>1</v>
          </cell>
          <cell r="CQ1059" t="str">
            <v>c.5380G&gt;A</v>
          </cell>
          <cell r="CX1059" t="str">
            <v>BRCA2</v>
          </cell>
          <cell r="CY1059" t="str">
            <v>c.5380G&gt;A</v>
          </cell>
          <cell r="DE1059" t="b">
            <v>0</v>
          </cell>
          <cell r="DF1059" t="str">
            <v>BRCA2</v>
          </cell>
          <cell r="DG1059" t="str">
            <v>c.5380G&gt;A</v>
          </cell>
          <cell r="DN1059" t="b">
            <v>0</v>
          </cell>
        </row>
        <row r="1060">
          <cell r="B1060" t="str">
            <v>c.5383A&gt;G</v>
          </cell>
          <cell r="C1060" t="str">
            <v>p.(Lys1795Glu)</v>
          </cell>
          <cell r="D1060" t="str">
            <v>5611A&gt;G</v>
          </cell>
          <cell r="E1060" t="str">
            <v>K1795E</v>
          </cell>
          <cell r="G1060" t="str">
            <v>c.5383A&gt;G</v>
          </cell>
          <cell r="K1060">
            <v>1.0246153856466556</v>
          </cell>
          <cell r="L1060">
            <v>0.47813548427926755</v>
          </cell>
          <cell r="N1060">
            <v>0.48990497361615215</v>
          </cell>
          <cell r="O1060">
            <v>0.02</v>
          </cell>
          <cell r="P1060">
            <v>9.9980606860439209E-3</v>
          </cell>
          <cell r="Q1060">
            <v>9.8990889935498608E-3</v>
          </cell>
          <cell r="R1060">
            <v>2</v>
          </cell>
          <cell r="S1060" t="str">
            <v>Multifac new calc</v>
          </cell>
          <cell r="T1060">
            <v>0.02</v>
          </cell>
          <cell r="U1060" t="str">
            <v>Same</v>
          </cell>
          <cell r="V1060">
            <v>2.9999999329447746E-2</v>
          </cell>
          <cell r="Z1060" t="str">
            <v/>
          </cell>
          <cell r="AA1060">
            <v>1</v>
          </cell>
          <cell r="AB1060">
            <v>1</v>
          </cell>
          <cell r="AD1060">
            <v>1.0246153856466556</v>
          </cell>
          <cell r="AE1060">
            <v>0.47813548427926755</v>
          </cell>
          <cell r="AF1060">
            <v>1.4925552375861217E-2</v>
          </cell>
          <cell r="AK1060" t="str">
            <v/>
          </cell>
          <cell r="AL1060" t="str">
            <v/>
          </cell>
          <cell r="AM1060" t="str">
            <v/>
          </cell>
          <cell r="AN1060" t="str">
            <v/>
          </cell>
          <cell r="AR1060" t="str">
            <v/>
          </cell>
          <cell r="AS1060" t="str">
            <v/>
          </cell>
          <cell r="AT1060" t="str">
            <v/>
          </cell>
          <cell r="AU1060" t="str">
            <v/>
          </cell>
          <cell r="AW1060" t="str">
            <v/>
          </cell>
          <cell r="AX1060" t="str">
            <v/>
          </cell>
          <cell r="AY1060" t="str">
            <v/>
          </cell>
          <cell r="AZ1060" t="str">
            <v/>
          </cell>
          <cell r="BB1060" t="str">
            <v/>
          </cell>
          <cell r="BE1060" t="str">
            <v/>
          </cell>
          <cell r="BG1060" t="str">
            <v/>
          </cell>
          <cell r="BI1060" t="str">
            <v/>
          </cell>
          <cell r="CH1060" t="str">
            <v/>
          </cell>
          <cell r="CI1060" t="str">
            <v/>
          </cell>
          <cell r="CJ1060" t="str">
            <v/>
          </cell>
          <cell r="CK1060" t="str">
            <v/>
          </cell>
          <cell r="CN1060">
            <v>0</v>
          </cell>
          <cell r="CO1060">
            <v>0</v>
          </cell>
          <cell r="CP1060" t="b">
            <v>1</v>
          </cell>
          <cell r="CQ1060" t="str">
            <v>c.5383A&gt;G</v>
          </cell>
          <cell r="CX1060" t="str">
            <v>BRCA2</v>
          </cell>
          <cell r="CY1060" t="str">
            <v>c.5383A&gt;G</v>
          </cell>
          <cell r="DE1060" t="b">
            <v>0</v>
          </cell>
          <cell r="DF1060" t="str">
            <v>BRCA2</v>
          </cell>
          <cell r="DG1060" t="str">
            <v>c.5383A&gt;G</v>
          </cell>
          <cell r="DN1060" t="b">
            <v>0</v>
          </cell>
        </row>
        <row r="1061">
          <cell r="B1061" t="str">
            <v>c.5386G&gt;T</v>
          </cell>
          <cell r="C1061" t="str">
            <v>p.(Asp1796Tyr)</v>
          </cell>
          <cell r="D1061" t="str">
            <v>5614G&gt;T</v>
          </cell>
          <cell r="E1061" t="str">
            <v>D1796Y</v>
          </cell>
          <cell r="G1061" t="str">
            <v>c.5386G&gt;T</v>
          </cell>
          <cell r="O1061">
            <v>0.02</v>
          </cell>
          <cell r="R1061" t="str">
            <v/>
          </cell>
          <cell r="T1061">
            <v>0.02</v>
          </cell>
          <cell r="U1061" t="str">
            <v>Same</v>
          </cell>
          <cell r="Z1061" t="str">
            <v/>
          </cell>
          <cell r="AK1061" t="str">
            <v/>
          </cell>
          <cell r="AL1061" t="str">
            <v/>
          </cell>
          <cell r="AM1061" t="str">
            <v/>
          </cell>
          <cell r="AN1061" t="str">
            <v/>
          </cell>
          <cell r="AR1061" t="str">
            <v/>
          </cell>
          <cell r="AS1061" t="str">
            <v/>
          </cell>
          <cell r="AT1061" t="str">
            <v/>
          </cell>
          <cell r="AU1061" t="str">
            <v/>
          </cell>
          <cell r="AW1061" t="str">
            <v/>
          </cell>
          <cell r="AX1061" t="str">
            <v/>
          </cell>
          <cell r="AY1061" t="str">
            <v/>
          </cell>
          <cell r="AZ1061" t="str">
            <v/>
          </cell>
          <cell r="BB1061" t="str">
            <v/>
          </cell>
          <cell r="BE1061" t="str">
            <v/>
          </cell>
          <cell r="BG1061" t="str">
            <v/>
          </cell>
          <cell r="BI1061" t="str">
            <v/>
          </cell>
          <cell r="CH1061" t="str">
            <v/>
          </cell>
          <cell r="CI1061" t="str">
            <v/>
          </cell>
          <cell r="CJ1061" t="str">
            <v/>
          </cell>
          <cell r="CK1061" t="str">
            <v/>
          </cell>
          <cell r="CN1061">
            <v>0</v>
          </cell>
          <cell r="CO1061">
            <v>0</v>
          </cell>
          <cell r="CP1061" t="b">
            <v>1</v>
          </cell>
          <cell r="CQ1061" t="str">
            <v>c.5386G&gt;T</v>
          </cell>
          <cell r="CX1061" t="str">
            <v>BRCA2</v>
          </cell>
          <cell r="CY1061" t="str">
            <v>c.5386G&gt;T</v>
          </cell>
          <cell r="DE1061" t="b">
            <v>0</v>
          </cell>
          <cell r="DF1061" t="str">
            <v>BRCA2</v>
          </cell>
          <cell r="DG1061" t="str">
            <v>c.5386G&gt;T</v>
          </cell>
          <cell r="DN1061" t="b">
            <v>0</v>
          </cell>
        </row>
        <row r="1062">
          <cell r="B1062" t="str">
            <v>c.5390C&gt;G</v>
          </cell>
          <cell r="C1062" t="str">
            <v>p.(Ala1797Gly)</v>
          </cell>
          <cell r="D1062" t="str">
            <v>5618C&gt;G</v>
          </cell>
          <cell r="E1062" t="str">
            <v>A1797G</v>
          </cell>
          <cell r="G1062" t="str">
            <v>c.5390C&gt;G</v>
          </cell>
          <cell r="K1062">
            <v>1.1021570725287184</v>
          </cell>
          <cell r="L1062">
            <v>1.0875802685126004</v>
          </cell>
          <cell r="N1062">
            <v>1.198684284883845</v>
          </cell>
          <cell r="O1062">
            <v>0.02</v>
          </cell>
          <cell r="P1062">
            <v>2.4462944589466226E-2</v>
          </cell>
          <cell r="Q1062">
            <v>2.387879885618438E-2</v>
          </cell>
          <cell r="R1062">
            <v>3</v>
          </cell>
          <cell r="T1062">
            <v>0.02</v>
          </cell>
          <cell r="U1062" t="str">
            <v>Same</v>
          </cell>
          <cell r="V1062">
            <v>2.9999999329447746E-2</v>
          </cell>
          <cell r="Z1062" t="str">
            <v/>
          </cell>
          <cell r="AA1062">
            <v>1</v>
          </cell>
          <cell r="AB1062">
            <v>1</v>
          </cell>
          <cell r="AD1062">
            <v>1.1021570725287184</v>
          </cell>
          <cell r="AE1062">
            <v>1.0875802685126004</v>
          </cell>
          <cell r="AF1062">
            <v>3.5747454027302492E-2</v>
          </cell>
          <cell r="AK1062" t="str">
            <v/>
          </cell>
          <cell r="AL1062" t="str">
            <v/>
          </cell>
          <cell r="AM1062" t="str">
            <v/>
          </cell>
          <cell r="AN1062" t="str">
            <v/>
          </cell>
          <cell r="AR1062" t="str">
            <v/>
          </cell>
          <cell r="AS1062" t="str">
            <v/>
          </cell>
          <cell r="AT1062" t="str">
            <v/>
          </cell>
          <cell r="AU1062" t="str">
            <v/>
          </cell>
          <cell r="AW1062" t="str">
            <v/>
          </cell>
          <cell r="AX1062" t="str">
            <v/>
          </cell>
          <cell r="AY1062" t="str">
            <v/>
          </cell>
          <cell r="AZ1062" t="str">
            <v/>
          </cell>
          <cell r="BB1062" t="str">
            <v/>
          </cell>
          <cell r="BE1062" t="str">
            <v/>
          </cell>
          <cell r="BG1062" t="str">
            <v/>
          </cell>
          <cell r="BI1062" t="str">
            <v/>
          </cell>
          <cell r="CH1062" t="str">
            <v/>
          </cell>
          <cell r="CI1062" t="str">
            <v/>
          </cell>
          <cell r="CJ1062" t="str">
            <v/>
          </cell>
          <cell r="CK1062" t="str">
            <v/>
          </cell>
          <cell r="CN1062">
            <v>0</v>
          </cell>
          <cell r="CO1062">
            <v>0</v>
          </cell>
          <cell r="CP1062" t="b">
            <v>1</v>
          </cell>
          <cell r="CQ1062" t="str">
            <v>c.5390C&gt;G</v>
          </cell>
          <cell r="CX1062" t="str">
            <v>BRCA2</v>
          </cell>
          <cell r="CY1062" t="str">
            <v>c.5390C&gt;G</v>
          </cell>
          <cell r="DE1062" t="b">
            <v>0</v>
          </cell>
          <cell r="DF1062" t="str">
            <v>BRCA2</v>
          </cell>
          <cell r="DG1062" t="str">
            <v>c.5390C&gt;G</v>
          </cell>
          <cell r="DH1062">
            <v>0</v>
          </cell>
          <cell r="DI1062">
            <v>0</v>
          </cell>
          <cell r="DJ1062">
            <v>0</v>
          </cell>
          <cell r="DK1062">
            <v>0</v>
          </cell>
          <cell r="DL1062">
            <v>1.8482921779999999E-5</v>
          </cell>
          <cell r="DM1062">
            <v>0</v>
          </cell>
          <cell r="DN1062" t="b">
            <v>0</v>
          </cell>
        </row>
        <row r="1063">
          <cell r="B1063" t="str">
            <v>c.5396C&gt;T</v>
          </cell>
          <cell r="C1063" t="str">
            <v>p.(Ala1799Val)</v>
          </cell>
          <cell r="D1063" t="str">
            <v>5624C&gt;T</v>
          </cell>
          <cell r="E1063" t="str">
            <v>A1799V</v>
          </cell>
          <cell r="G1063" t="str">
            <v>c.5396C&gt;T</v>
          </cell>
          <cell r="O1063">
            <v>0.02</v>
          </cell>
          <cell r="R1063" t="str">
            <v/>
          </cell>
          <cell r="T1063">
            <v>0.02</v>
          </cell>
          <cell r="U1063" t="str">
            <v>Same</v>
          </cell>
          <cell r="Z1063" t="str">
            <v/>
          </cell>
          <cell r="AK1063" t="str">
            <v/>
          </cell>
          <cell r="AL1063" t="str">
            <v/>
          </cell>
          <cell r="AM1063" t="str">
            <v/>
          </cell>
          <cell r="AN1063" t="str">
            <v/>
          </cell>
          <cell r="AR1063" t="str">
            <v/>
          </cell>
          <cell r="AS1063" t="str">
            <v/>
          </cell>
          <cell r="AT1063" t="str">
            <v/>
          </cell>
          <cell r="AU1063" t="str">
            <v/>
          </cell>
          <cell r="AW1063" t="str">
            <v/>
          </cell>
          <cell r="AX1063" t="str">
            <v/>
          </cell>
          <cell r="AY1063" t="str">
            <v/>
          </cell>
          <cell r="AZ1063" t="str">
            <v/>
          </cell>
          <cell r="BB1063" t="str">
            <v/>
          </cell>
          <cell r="BE1063" t="str">
            <v/>
          </cell>
          <cell r="BG1063" t="str">
            <v/>
          </cell>
          <cell r="BI1063" t="str">
            <v/>
          </cell>
          <cell r="CH1063" t="str">
            <v/>
          </cell>
          <cell r="CI1063" t="str">
            <v/>
          </cell>
          <cell r="CJ1063" t="str">
            <v/>
          </cell>
          <cell r="CK1063" t="str">
            <v/>
          </cell>
          <cell r="CN1063">
            <v>0</v>
          </cell>
          <cell r="CO1063">
            <v>0</v>
          </cell>
          <cell r="CP1063" t="b">
            <v>1</v>
          </cell>
          <cell r="CQ1063" t="str">
            <v>c.5396C&gt;T</v>
          </cell>
          <cell r="CX1063" t="str">
            <v>BRCA2</v>
          </cell>
          <cell r="CY1063" t="str">
            <v>c.5396C&gt;T</v>
          </cell>
          <cell r="DE1063" t="b">
            <v>0</v>
          </cell>
          <cell r="DF1063" t="str">
            <v>BRCA2</v>
          </cell>
          <cell r="DG1063" t="str">
            <v>c.5396C&gt;T</v>
          </cell>
          <cell r="DH1063">
            <v>0</v>
          </cell>
          <cell r="DI1063">
            <v>0</v>
          </cell>
          <cell r="DJ1063">
            <v>0</v>
          </cell>
          <cell r="DK1063">
            <v>0</v>
          </cell>
          <cell r="DL1063">
            <v>1.8473361412999999E-5</v>
          </cell>
          <cell r="DM1063">
            <v>0</v>
          </cell>
          <cell r="DN1063" t="b">
            <v>0</v>
          </cell>
        </row>
        <row r="1064">
          <cell r="B1064" t="str">
            <v>c.539T&gt;C</v>
          </cell>
          <cell r="C1064" t="str">
            <v>p.(Ile180Thr)</v>
          </cell>
          <cell r="D1064" t="str">
            <v>767T&gt;C</v>
          </cell>
          <cell r="E1064" t="str">
            <v>I180T</v>
          </cell>
          <cell r="F1064" t="str">
            <v>B2 Ex7 (Martins)</v>
          </cell>
          <cell r="K1064">
            <v>1.0498366885038446</v>
          </cell>
          <cell r="L1064">
            <v>1.0666895849522806</v>
          </cell>
          <cell r="N1064">
            <v>1.1198498615278427</v>
          </cell>
          <cell r="O1064">
            <v>0.02</v>
          </cell>
          <cell r="P1064">
            <v>2.2854078806690666E-2</v>
          </cell>
          <cell r="Q1064">
            <v>2.234344006659611E-2</v>
          </cell>
          <cell r="R1064">
            <v>3</v>
          </cell>
          <cell r="T1064">
            <v>0.02</v>
          </cell>
          <cell r="U1064" t="str">
            <v>Same</v>
          </cell>
          <cell r="V1064">
            <v>0.34999999403953552</v>
          </cell>
          <cell r="Z1064" t="str">
            <v/>
          </cell>
          <cell r="AA1064">
            <v>1</v>
          </cell>
          <cell r="AB1064">
            <v>1</v>
          </cell>
          <cell r="AD1064">
            <v>1.0498366885038446</v>
          </cell>
          <cell r="AE1064">
            <v>1.0666895849522806</v>
          </cell>
          <cell r="AF1064">
            <v>0.37616814989212483</v>
          </cell>
          <cell r="AK1064" t="str">
            <v/>
          </cell>
          <cell r="AL1064" t="str">
            <v/>
          </cell>
          <cell r="AM1064" t="str">
            <v/>
          </cell>
          <cell r="AN1064" t="str">
            <v/>
          </cell>
          <cell r="AR1064" t="str">
            <v/>
          </cell>
          <cell r="AS1064" t="str">
            <v/>
          </cell>
          <cell r="AT1064" t="str">
            <v/>
          </cell>
          <cell r="AU1064" t="str">
            <v/>
          </cell>
          <cell r="AW1064" t="str">
            <v/>
          </cell>
          <cell r="AX1064" t="str">
            <v/>
          </cell>
          <cell r="AY1064" t="str">
            <v/>
          </cell>
          <cell r="AZ1064" t="str">
            <v/>
          </cell>
          <cell r="BB1064" t="str">
            <v/>
          </cell>
          <cell r="BE1064" t="str">
            <v/>
          </cell>
          <cell r="BG1064" t="str">
            <v/>
          </cell>
          <cell r="BI1064" t="str">
            <v/>
          </cell>
          <cell r="CH1064" t="str">
            <v>Di Giacomo</v>
          </cell>
          <cell r="CI1064" t="str">
            <v>2013</v>
          </cell>
          <cell r="CJ1064" t="str">
            <v>no aberration</v>
          </cell>
          <cell r="CK1064" t="str">
            <v/>
          </cell>
          <cell r="CL1064">
            <v>1</v>
          </cell>
          <cell r="CN1064">
            <v>0</v>
          </cell>
          <cell r="CO1064">
            <v>0</v>
          </cell>
          <cell r="CP1064" t="b">
            <v>1</v>
          </cell>
          <cell r="CQ1064" t="str">
            <v>c.539T&gt;C</v>
          </cell>
          <cell r="CX1064" t="str">
            <v>BRCA2</v>
          </cell>
          <cell r="CY1064" t="str">
            <v>c.539T&gt;C</v>
          </cell>
          <cell r="DE1064" t="b">
            <v>0</v>
          </cell>
          <cell r="DF1064" t="str">
            <v>BRCA2</v>
          </cell>
          <cell r="DG1064" t="str">
            <v>c.539T&gt;C</v>
          </cell>
          <cell r="DN1064" t="b">
            <v>0</v>
          </cell>
        </row>
        <row r="1065">
          <cell r="B1065" t="str">
            <v>c.53G&gt;A</v>
          </cell>
          <cell r="C1065" t="str">
            <v>p.(Arg18His)</v>
          </cell>
          <cell r="D1065" t="str">
            <v>281G&gt;A</v>
          </cell>
          <cell r="E1065" t="str">
            <v>R18H</v>
          </cell>
          <cell r="H1065">
            <v>0</v>
          </cell>
          <cell r="I1065">
            <v>1.9900000000000001E-2</v>
          </cell>
          <cell r="J1065">
            <v>0.64</v>
          </cell>
          <cell r="K1065">
            <v>1.1329</v>
          </cell>
          <cell r="L1065">
            <v>0.24625531618916707</v>
          </cell>
          <cell r="N1065">
            <v>3.5531230012435695E-3</v>
          </cell>
          <cell r="O1065">
            <v>0.03</v>
          </cell>
          <cell r="P1065">
            <v>1.0989040210031658E-4</v>
          </cell>
          <cell r="Q1065">
            <v>1.0987832752672255E-4</v>
          </cell>
          <cell r="R1065">
            <v>1</v>
          </cell>
          <cell r="S1065" t="str">
            <v>Multifac new calc</v>
          </cell>
          <cell r="T1065">
            <v>0.03</v>
          </cell>
          <cell r="U1065" t="str">
            <v>Same</v>
          </cell>
          <cell r="V1065">
            <v>2.9999999329447746E-2</v>
          </cell>
          <cell r="W1065">
            <v>1</v>
          </cell>
          <cell r="X1065">
            <v>0.64</v>
          </cell>
          <cell r="Z1065" t="str">
            <v/>
          </cell>
          <cell r="AA1065">
            <v>1</v>
          </cell>
          <cell r="AB1065">
            <v>1</v>
          </cell>
          <cell r="AD1065">
            <v>1.1292870866471043</v>
          </cell>
          <cell r="AE1065">
            <v>0.24625531618916707</v>
          </cell>
          <cell r="AF1065">
            <v>5.4743862237213638E-3</v>
          </cell>
          <cell r="AJ1065">
            <v>0.03</v>
          </cell>
          <cell r="AK1065" t="str">
            <v>3.50×10−4</v>
          </cell>
          <cell r="AL1065" t="str">
            <v>Lindor 2012</v>
          </cell>
          <cell r="AM1065" t="str">
            <v>Spurdle et al., 2008</v>
          </cell>
          <cell r="AN1065" t="str">
            <v>Y</v>
          </cell>
          <cell r="AO1065">
            <v>0.03</v>
          </cell>
          <cell r="AP1065">
            <v>3.5E-4</v>
          </cell>
          <cell r="AR1065">
            <v>1.9900000000000001E-2</v>
          </cell>
          <cell r="AS1065">
            <v>0.5</v>
          </cell>
          <cell r="AT1065" t="str">
            <v>-</v>
          </cell>
          <cell r="AU1065">
            <v>1.1329</v>
          </cell>
          <cell r="AV1065">
            <v>1.1270000000000001E-2</v>
          </cell>
          <cell r="AW1065" t="str">
            <v>Spurdle AB et al., J Clin Oncol, 26: 1657-1663, 2008.</v>
          </cell>
          <cell r="AX1065" t="str">
            <v/>
          </cell>
          <cell r="AY1065" t="str">
            <v/>
          </cell>
          <cell r="AZ1065" t="str">
            <v/>
          </cell>
          <cell r="BB1065" t="str">
            <v/>
          </cell>
          <cell r="BE1065" t="str">
            <v/>
          </cell>
          <cell r="BG1065" t="str">
            <v/>
          </cell>
          <cell r="BI1065" t="str">
            <v/>
          </cell>
          <cell r="CH1065" t="str">
            <v/>
          </cell>
          <cell r="CI1065" t="str">
            <v/>
          </cell>
          <cell r="CJ1065" t="str">
            <v/>
          </cell>
          <cell r="CK1065" t="str">
            <v/>
          </cell>
          <cell r="CN1065">
            <v>0</v>
          </cell>
          <cell r="CO1065">
            <v>1</v>
          </cell>
          <cell r="CP1065" t="b">
            <v>1</v>
          </cell>
          <cell r="CQ1065" t="str">
            <v>c.53G&gt;A</v>
          </cell>
          <cell r="CR1065">
            <v>0</v>
          </cell>
          <cell r="CS1065">
            <v>2E-3</v>
          </cell>
          <cell r="CT1065">
            <v>0</v>
          </cell>
          <cell r="CU1065">
            <v>0</v>
          </cell>
          <cell r="CV1065">
            <v>0</v>
          </cell>
          <cell r="CW1065" t="b">
            <v>0</v>
          </cell>
          <cell r="CX1065" t="str">
            <v>BRCA2</v>
          </cell>
          <cell r="CY1065" t="str">
            <v>c.53G&gt;A</v>
          </cell>
          <cell r="CZ1065">
            <v>0</v>
          </cell>
          <cell r="DA1065">
            <v>2E-3</v>
          </cell>
          <cell r="DB1065">
            <v>0</v>
          </cell>
          <cell r="DC1065">
            <v>0</v>
          </cell>
          <cell r="DD1065">
            <v>0</v>
          </cell>
          <cell r="DE1065" t="b">
            <v>0</v>
          </cell>
          <cell r="DF1065" t="str">
            <v>BRCA2</v>
          </cell>
          <cell r="DG1065" t="str">
            <v>c.53G&gt;A</v>
          </cell>
          <cell r="DH1065">
            <v>0</v>
          </cell>
          <cell r="DI1065">
            <v>0</v>
          </cell>
          <cell r="DJ1065">
            <v>5.1480051479999998E-4</v>
          </cell>
          <cell r="DK1065">
            <v>0</v>
          </cell>
          <cell r="DL1065">
            <v>0</v>
          </cell>
          <cell r="DM1065">
            <v>0</v>
          </cell>
          <cell r="DN1065" t="b">
            <v>0</v>
          </cell>
        </row>
        <row r="1066">
          <cell r="B1066" t="str">
            <v>c.5405A&gt;G</v>
          </cell>
          <cell r="C1066" t="str">
            <v>p.(Gln1802Arg)</v>
          </cell>
          <cell r="D1066" t="str">
            <v>5633A&gt;G</v>
          </cell>
          <cell r="E1066" t="str">
            <v>Q1802R</v>
          </cell>
          <cell r="G1066" t="str">
            <v>c.5405A&gt;G</v>
          </cell>
          <cell r="K1066">
            <v>1.0498366885038446</v>
          </cell>
          <cell r="L1066">
            <v>1.5605746263496063</v>
          </cell>
          <cell r="N1066">
            <v>1.6383484978899954</v>
          </cell>
          <cell r="O1066">
            <v>0.02</v>
          </cell>
          <cell r="P1066">
            <v>3.3435683630408074E-2</v>
          </cell>
          <cell r="Q1066">
            <v>3.2353908578954989E-2</v>
          </cell>
          <cell r="R1066">
            <v>3</v>
          </cell>
          <cell r="T1066">
            <v>0.02</v>
          </cell>
          <cell r="U1066" t="str">
            <v>Same</v>
          </cell>
          <cell r="V1066">
            <v>2.9999999329447746E-2</v>
          </cell>
          <cell r="Z1066" t="str">
            <v/>
          </cell>
          <cell r="AA1066">
            <v>1</v>
          </cell>
          <cell r="AB1066">
            <v>1</v>
          </cell>
          <cell r="AD1066">
            <v>1.0498366885038446</v>
          </cell>
          <cell r="AE1066">
            <v>1.5605746263496063</v>
          </cell>
          <cell r="AF1066">
            <v>4.8226887031903136E-2</v>
          </cell>
          <cell r="AK1066" t="str">
            <v/>
          </cell>
          <cell r="AL1066" t="str">
            <v/>
          </cell>
          <cell r="AM1066" t="str">
            <v/>
          </cell>
          <cell r="AN1066" t="str">
            <v/>
          </cell>
          <cell r="AR1066" t="str">
            <v/>
          </cell>
          <cell r="AS1066" t="str">
            <v/>
          </cell>
          <cell r="AT1066" t="str">
            <v/>
          </cell>
          <cell r="AU1066" t="str">
            <v/>
          </cell>
          <cell r="AW1066" t="str">
            <v/>
          </cell>
          <cell r="AX1066" t="str">
            <v/>
          </cell>
          <cell r="AY1066" t="str">
            <v/>
          </cell>
          <cell r="AZ1066" t="str">
            <v/>
          </cell>
          <cell r="BB1066" t="str">
            <v/>
          </cell>
          <cell r="BE1066" t="str">
            <v/>
          </cell>
          <cell r="BG1066" t="str">
            <v/>
          </cell>
          <cell r="BI1066" t="str">
            <v/>
          </cell>
          <cell r="CH1066" t="str">
            <v/>
          </cell>
          <cell r="CI1066" t="str">
            <v/>
          </cell>
          <cell r="CJ1066" t="str">
            <v/>
          </cell>
          <cell r="CK1066" t="str">
            <v/>
          </cell>
          <cell r="CN1066">
            <v>0</v>
          </cell>
          <cell r="CO1066">
            <v>0</v>
          </cell>
          <cell r="CP1066" t="b">
            <v>1</v>
          </cell>
          <cell r="CQ1066" t="str">
            <v>c.5405A&gt;G</v>
          </cell>
          <cell r="CX1066" t="str">
            <v>BRCA2</v>
          </cell>
          <cell r="CY1066" t="str">
            <v>c.5405A&gt;G</v>
          </cell>
          <cell r="DE1066" t="b">
            <v>0</v>
          </cell>
          <cell r="DF1066" t="str">
            <v>BRCA2</v>
          </cell>
          <cell r="DG1066" t="str">
            <v>c.5405A&gt;G</v>
          </cell>
          <cell r="DN1066" t="b">
            <v>0</v>
          </cell>
        </row>
        <row r="1067">
          <cell r="B1067" t="str">
            <v>c.5411T&gt;C</v>
          </cell>
          <cell r="C1067" t="str">
            <v>p.(Val1804Ala)</v>
          </cell>
          <cell r="D1067" t="str">
            <v>5639T&gt;C</v>
          </cell>
          <cell r="E1067" t="str">
            <v>V1804A</v>
          </cell>
          <cell r="G1067" t="str">
            <v>c.5411T&gt;C</v>
          </cell>
          <cell r="K1067">
            <v>1.0246153856466556</v>
          </cell>
          <cell r="L1067">
            <v>1.8612528328456044</v>
          </cell>
          <cell r="N1067">
            <v>1.907068289112029</v>
          </cell>
          <cell r="O1067">
            <v>0.02</v>
          </cell>
          <cell r="P1067">
            <v>3.8919761002286307E-2</v>
          </cell>
          <cell r="Q1067">
            <v>3.7461758321681075E-2</v>
          </cell>
          <cell r="R1067">
            <v>3</v>
          </cell>
          <cell r="T1067">
            <v>0.02</v>
          </cell>
          <cell r="U1067" t="str">
            <v>Same</v>
          </cell>
          <cell r="V1067">
            <v>2.9999999329447746E-2</v>
          </cell>
          <cell r="Z1067" t="str">
            <v/>
          </cell>
          <cell r="AA1067">
            <v>1</v>
          </cell>
          <cell r="AB1067">
            <v>1</v>
          </cell>
          <cell r="AD1067">
            <v>1.0246153856466556</v>
          </cell>
          <cell r="AE1067">
            <v>1.8612528328456044</v>
          </cell>
          <cell r="AF1067">
            <v>5.5696433372581261E-2</v>
          </cell>
          <cell r="AK1067" t="str">
            <v/>
          </cell>
          <cell r="AL1067" t="str">
            <v/>
          </cell>
          <cell r="AM1067" t="str">
            <v/>
          </cell>
          <cell r="AN1067" t="str">
            <v/>
          </cell>
          <cell r="AR1067" t="str">
            <v/>
          </cell>
          <cell r="AS1067" t="str">
            <v/>
          </cell>
          <cell r="AT1067" t="str">
            <v/>
          </cell>
          <cell r="AU1067" t="str">
            <v/>
          </cell>
          <cell r="AW1067" t="str">
            <v/>
          </cell>
          <cell r="AX1067" t="str">
            <v/>
          </cell>
          <cell r="AY1067" t="str">
            <v/>
          </cell>
          <cell r="AZ1067" t="str">
            <v/>
          </cell>
          <cell r="BB1067" t="str">
            <v/>
          </cell>
          <cell r="BE1067" t="str">
            <v/>
          </cell>
          <cell r="BG1067" t="str">
            <v/>
          </cell>
          <cell r="BI1067" t="str">
            <v/>
          </cell>
          <cell r="CH1067" t="str">
            <v/>
          </cell>
          <cell r="CI1067" t="str">
            <v/>
          </cell>
          <cell r="CJ1067" t="str">
            <v/>
          </cell>
          <cell r="CK1067" t="str">
            <v/>
          </cell>
          <cell r="CN1067">
            <v>0</v>
          </cell>
          <cell r="CO1067">
            <v>0</v>
          </cell>
          <cell r="CP1067" t="b">
            <v>1</v>
          </cell>
          <cell r="CQ1067" t="str">
            <v>c.5411T&gt;C</v>
          </cell>
          <cell r="CX1067" t="str">
            <v>BRCA2</v>
          </cell>
          <cell r="CY1067" t="str">
            <v>c.5411T&gt;C</v>
          </cell>
          <cell r="DE1067" t="b">
            <v>0</v>
          </cell>
          <cell r="DF1067" t="str">
            <v>BRCA2</v>
          </cell>
          <cell r="DG1067" t="str">
            <v>c.5411T&gt;C</v>
          </cell>
          <cell r="DH1067">
            <v>0</v>
          </cell>
          <cell r="DI1067">
            <v>0</v>
          </cell>
          <cell r="DJ1067">
            <v>0</v>
          </cell>
          <cell r="DK1067">
            <v>0</v>
          </cell>
          <cell r="DL1067">
            <v>0</v>
          </cell>
          <cell r="DM1067">
            <v>1.2196609343E-4</v>
          </cell>
          <cell r="DN1067" t="b">
            <v>0</v>
          </cell>
        </row>
        <row r="1068">
          <cell r="B1068" t="str">
            <v>c.5414A&gt;G</v>
          </cell>
          <cell r="C1068" t="str">
            <v>p.(Asn1805Ser)</v>
          </cell>
          <cell r="D1068" t="str">
            <v>5642A&gt;G</v>
          </cell>
          <cell r="E1068" t="str">
            <v>N1805S</v>
          </cell>
          <cell r="G1068" t="str">
            <v>c.5414A&gt;G</v>
          </cell>
          <cell r="O1068">
            <v>0.64</v>
          </cell>
          <cell r="R1068" t="str">
            <v/>
          </cell>
          <cell r="T1068">
            <v>0.64</v>
          </cell>
          <cell r="U1068" t="str">
            <v>Same</v>
          </cell>
          <cell r="Z1068" t="str">
            <v/>
          </cell>
          <cell r="AK1068" t="str">
            <v/>
          </cell>
          <cell r="AL1068" t="str">
            <v/>
          </cell>
          <cell r="AM1068" t="str">
            <v/>
          </cell>
          <cell r="AN1068" t="str">
            <v/>
          </cell>
          <cell r="AR1068" t="str">
            <v/>
          </cell>
          <cell r="AS1068" t="str">
            <v/>
          </cell>
          <cell r="AT1068" t="str">
            <v/>
          </cell>
          <cell r="AU1068" t="str">
            <v/>
          </cell>
          <cell r="AW1068" t="str">
            <v/>
          </cell>
          <cell r="AX1068" t="str">
            <v/>
          </cell>
          <cell r="AY1068" t="str">
            <v/>
          </cell>
          <cell r="AZ1068" t="str">
            <v/>
          </cell>
          <cell r="BB1068" t="str">
            <v/>
          </cell>
          <cell r="BE1068" t="str">
            <v/>
          </cell>
          <cell r="BG1068" t="str">
            <v/>
          </cell>
          <cell r="BI1068" t="str">
            <v/>
          </cell>
          <cell r="CH1068" t="str">
            <v/>
          </cell>
          <cell r="CI1068" t="str">
            <v/>
          </cell>
          <cell r="CJ1068" t="str">
            <v/>
          </cell>
          <cell r="CK1068" t="str">
            <v/>
          </cell>
          <cell r="CN1068">
            <v>0</v>
          </cell>
          <cell r="CO1068">
            <v>0</v>
          </cell>
          <cell r="CP1068" t="b">
            <v>1</v>
          </cell>
          <cell r="CQ1068" t="str">
            <v>c.5414A&gt;G</v>
          </cell>
          <cell r="CR1068">
            <v>0</v>
          </cell>
          <cell r="CS1068">
            <v>0</v>
          </cell>
          <cell r="CT1068">
            <v>0</v>
          </cell>
          <cell r="CU1068">
            <v>0</v>
          </cell>
          <cell r="CV1068">
            <v>0</v>
          </cell>
          <cell r="CW1068" t="b">
            <v>0</v>
          </cell>
          <cell r="CX1068" t="str">
            <v>BRCA2</v>
          </cell>
          <cell r="CY1068" t="str">
            <v>c.5414A&gt;G</v>
          </cell>
          <cell r="CZ1068">
            <v>0</v>
          </cell>
          <cell r="DA1068">
            <v>0</v>
          </cell>
          <cell r="DB1068">
            <v>0</v>
          </cell>
          <cell r="DC1068">
            <v>0</v>
          </cell>
          <cell r="DD1068">
            <v>0</v>
          </cell>
          <cell r="DE1068" t="b">
            <v>0</v>
          </cell>
          <cell r="DF1068" t="str">
            <v>BRCA2</v>
          </cell>
          <cell r="DG1068" t="str">
            <v>c.5414A&gt;G</v>
          </cell>
          <cell r="DH1068">
            <v>2.2346368715000001E-4</v>
          </cell>
          <cell r="DI1068">
            <v>0</v>
          </cell>
          <cell r="DJ1068">
            <v>0</v>
          </cell>
          <cell r="DK1068">
            <v>0</v>
          </cell>
          <cell r="DL1068">
            <v>1.8446781037000001E-5</v>
          </cell>
          <cell r="DM1068">
            <v>6.0983046713E-5</v>
          </cell>
          <cell r="DN1068" t="b">
            <v>0</v>
          </cell>
        </row>
        <row r="1069">
          <cell r="B1069" t="str">
            <v>c.5418A&gt;C</v>
          </cell>
          <cell r="C1069" t="str">
            <v>p.(Glu1806Asp)</v>
          </cell>
          <cell r="D1069" t="str">
            <v>5646A&gt;C</v>
          </cell>
          <cell r="E1069" t="str">
            <v>E1806D</v>
          </cell>
          <cell r="G1069" t="str">
            <v>c.5418A&gt;C</v>
          </cell>
          <cell r="O1069">
            <v>0.02</v>
          </cell>
          <cell r="R1069" t="str">
            <v/>
          </cell>
          <cell r="T1069">
            <v>0.02</v>
          </cell>
          <cell r="U1069" t="str">
            <v>Same</v>
          </cell>
          <cell r="Z1069" t="str">
            <v/>
          </cell>
          <cell r="AK1069" t="str">
            <v/>
          </cell>
          <cell r="AL1069" t="str">
            <v/>
          </cell>
          <cell r="AM1069" t="str">
            <v/>
          </cell>
          <cell r="AN1069" t="str">
            <v/>
          </cell>
          <cell r="AR1069" t="str">
            <v/>
          </cell>
          <cell r="AS1069" t="str">
            <v/>
          </cell>
          <cell r="AT1069" t="str">
            <v/>
          </cell>
          <cell r="AU1069" t="str">
            <v/>
          </cell>
          <cell r="AW1069" t="str">
            <v/>
          </cell>
          <cell r="AX1069" t="str">
            <v/>
          </cell>
          <cell r="AY1069" t="str">
            <v/>
          </cell>
          <cell r="AZ1069" t="str">
            <v/>
          </cell>
          <cell r="BB1069" t="str">
            <v/>
          </cell>
          <cell r="BE1069" t="str">
            <v/>
          </cell>
          <cell r="BG1069" t="str">
            <v/>
          </cell>
          <cell r="BI1069" t="str">
            <v/>
          </cell>
          <cell r="CH1069" t="str">
            <v/>
          </cell>
          <cell r="CI1069" t="str">
            <v/>
          </cell>
          <cell r="CJ1069" t="str">
            <v/>
          </cell>
          <cell r="CK1069" t="str">
            <v/>
          </cell>
          <cell r="CN1069">
            <v>0</v>
          </cell>
          <cell r="CO1069">
            <v>0</v>
          </cell>
          <cell r="CP1069" t="b">
            <v>1</v>
          </cell>
          <cell r="CQ1069" t="str">
            <v>c.5418A&gt;C</v>
          </cell>
          <cell r="CX1069" t="str">
            <v>BRCA2</v>
          </cell>
          <cell r="CY1069" t="str">
            <v>c.5418A&gt;C</v>
          </cell>
          <cell r="DE1069" t="b">
            <v>0</v>
          </cell>
          <cell r="DF1069" t="str">
            <v>BRCA2</v>
          </cell>
          <cell r="DG1069" t="str">
            <v>c.5418A&gt;C</v>
          </cell>
          <cell r="DN1069" t="b">
            <v>0</v>
          </cell>
        </row>
        <row r="1070">
          <cell r="B1070" t="str">
            <v>c.5418A&gt;G</v>
          </cell>
          <cell r="C1070" t="str">
            <v>p.(=)</v>
          </cell>
          <cell r="D1070" t="str">
            <v>5646A&gt;G</v>
          </cell>
          <cell r="E1070" t="str">
            <v>E1806E</v>
          </cell>
          <cell r="O1070">
            <v>0.02</v>
          </cell>
          <cell r="R1070">
            <v>1</v>
          </cell>
          <cell r="S1070" t="str">
            <v>Frequency &gt;1%</v>
          </cell>
          <cell r="T1070">
            <v>0.02</v>
          </cell>
          <cell r="U1070" t="str">
            <v>Same</v>
          </cell>
          <cell r="Z1070" t="str">
            <v/>
          </cell>
          <cell r="AK1070" t="str">
            <v/>
          </cell>
          <cell r="AL1070" t="str">
            <v/>
          </cell>
          <cell r="AM1070" t="str">
            <v/>
          </cell>
          <cell r="AN1070" t="str">
            <v/>
          </cell>
          <cell r="AR1070" t="str">
            <v/>
          </cell>
          <cell r="AS1070" t="str">
            <v/>
          </cell>
          <cell r="AT1070" t="str">
            <v/>
          </cell>
          <cell r="AU1070" t="str">
            <v/>
          </cell>
          <cell r="AW1070" t="str">
            <v/>
          </cell>
          <cell r="AX1070" t="str">
            <v/>
          </cell>
          <cell r="AY1070" t="str">
            <v/>
          </cell>
          <cell r="AZ1070" t="str">
            <v/>
          </cell>
          <cell r="BB1070" t="str">
            <v/>
          </cell>
          <cell r="BE1070" t="str">
            <v/>
          </cell>
          <cell r="BG1070" t="str">
            <v/>
          </cell>
          <cell r="BI1070" t="str">
            <v/>
          </cell>
          <cell r="CH1070" t="str">
            <v/>
          </cell>
          <cell r="CI1070" t="str">
            <v/>
          </cell>
          <cell r="CJ1070" t="str">
            <v/>
          </cell>
          <cell r="CK1070" t="str">
            <v/>
          </cell>
          <cell r="CN1070">
            <v>0</v>
          </cell>
          <cell r="CO1070">
            <v>0</v>
          </cell>
          <cell r="CP1070" t="b">
            <v>1</v>
          </cell>
          <cell r="CQ1070" t="str">
            <v>c.5418A&gt;G</v>
          </cell>
          <cell r="CR1070">
            <v>0</v>
          </cell>
          <cell r="CS1070">
            <v>0</v>
          </cell>
          <cell r="CT1070">
            <v>0</v>
          </cell>
          <cell r="CU1070">
            <v>2.5700000000000001E-2</v>
          </cell>
          <cell r="CV1070">
            <v>0</v>
          </cell>
          <cell r="CW1070" t="b">
            <v>1</v>
          </cell>
          <cell r="CX1070" t="str">
            <v>BRCA2</v>
          </cell>
          <cell r="CY1070" t="str">
            <v>c.5418A&gt;G</v>
          </cell>
          <cell r="CZ1070">
            <v>0</v>
          </cell>
          <cell r="DA1070">
            <v>0</v>
          </cell>
          <cell r="DB1070">
            <v>0</v>
          </cell>
          <cell r="DC1070">
            <v>2.5700000000000001E-2</v>
          </cell>
          <cell r="DD1070">
            <v>0</v>
          </cell>
          <cell r="DE1070" t="b">
            <v>1</v>
          </cell>
          <cell r="DF1070" t="str">
            <v>BRCA2</v>
          </cell>
          <cell r="DG1070" t="str">
            <v>c.5418A&gt;G</v>
          </cell>
          <cell r="DH1070">
            <v>2.6721824687E-2</v>
          </cell>
          <cell r="DI1070">
            <v>1.0699001427E-3</v>
          </cell>
          <cell r="DJ1070">
            <v>0</v>
          </cell>
          <cell r="DK1070">
            <v>0</v>
          </cell>
          <cell r="DL1070">
            <v>1.8440657963000001E-5</v>
          </cell>
          <cell r="DM1070">
            <v>0</v>
          </cell>
          <cell r="DN1070" t="b">
            <v>1</v>
          </cell>
        </row>
        <row r="1071">
          <cell r="B1071" t="str">
            <v>c.5423T&gt;C</v>
          </cell>
          <cell r="C1071" t="str">
            <v>p.(Ile1808Thr)</v>
          </cell>
          <cell r="D1071" t="str">
            <v>5651T&gt;C</v>
          </cell>
          <cell r="E1071" t="str">
            <v>I1808T</v>
          </cell>
          <cell r="G1071" t="str">
            <v>c.5423T&gt;C</v>
          </cell>
          <cell r="O1071">
            <v>0.02</v>
          </cell>
          <cell r="R1071" t="str">
            <v/>
          </cell>
          <cell r="T1071">
            <v>0.02</v>
          </cell>
          <cell r="U1071" t="str">
            <v>Same</v>
          </cell>
          <cell r="Z1071" t="str">
            <v/>
          </cell>
          <cell r="AK1071" t="str">
            <v/>
          </cell>
          <cell r="AL1071" t="str">
            <v/>
          </cell>
          <cell r="AM1071" t="str">
            <v/>
          </cell>
          <cell r="AN1071" t="str">
            <v/>
          </cell>
          <cell r="AR1071" t="str">
            <v/>
          </cell>
          <cell r="AS1071" t="str">
            <v/>
          </cell>
          <cell r="AT1071" t="str">
            <v/>
          </cell>
          <cell r="AU1071" t="str">
            <v/>
          </cell>
          <cell r="AW1071" t="str">
            <v/>
          </cell>
          <cell r="AX1071" t="str">
            <v/>
          </cell>
          <cell r="AY1071" t="str">
            <v/>
          </cell>
          <cell r="AZ1071" t="str">
            <v/>
          </cell>
          <cell r="BB1071" t="str">
            <v/>
          </cell>
          <cell r="BE1071" t="str">
            <v/>
          </cell>
          <cell r="BG1071" t="str">
            <v/>
          </cell>
          <cell r="BI1071" t="str">
            <v/>
          </cell>
          <cell r="CH1071" t="str">
            <v/>
          </cell>
          <cell r="CI1071" t="str">
            <v/>
          </cell>
          <cell r="CJ1071" t="str">
            <v/>
          </cell>
          <cell r="CK1071" t="str">
            <v/>
          </cell>
          <cell r="CN1071">
            <v>0</v>
          </cell>
          <cell r="CO1071">
            <v>0</v>
          </cell>
          <cell r="CP1071" t="b">
            <v>1</v>
          </cell>
          <cell r="CQ1071" t="str">
            <v>c.5423T&gt;C</v>
          </cell>
          <cell r="CX1071" t="str">
            <v>BRCA2</v>
          </cell>
          <cell r="CY1071" t="str">
            <v>c.5423T&gt;C</v>
          </cell>
          <cell r="DE1071" t="b">
            <v>0</v>
          </cell>
          <cell r="DF1071" t="str">
            <v>BRCA2</v>
          </cell>
          <cell r="DG1071" t="str">
            <v>c.5423T&gt;C</v>
          </cell>
          <cell r="DH1071">
            <v>0</v>
          </cell>
          <cell r="DI1071">
            <v>0</v>
          </cell>
          <cell r="DJ1071">
            <v>0</v>
          </cell>
          <cell r="DK1071">
            <v>0</v>
          </cell>
          <cell r="DL1071">
            <v>3.6862282513000001E-5</v>
          </cell>
          <cell r="DM1071">
            <v>6.0983046713E-5</v>
          </cell>
          <cell r="DN1071" t="b">
            <v>0</v>
          </cell>
        </row>
        <row r="1072">
          <cell r="B1072" t="str">
            <v>c.5427C&gt;T</v>
          </cell>
          <cell r="C1072" t="str">
            <v>p.(=)</v>
          </cell>
          <cell r="D1072" t="str">
            <v>5655C&gt;T</v>
          </cell>
          <cell r="E1072" t="str">
            <v>C1809C</v>
          </cell>
          <cell r="O1072">
            <v>0.02</v>
          </cell>
          <cell r="R1072" t="str">
            <v/>
          </cell>
          <cell r="T1072">
            <v>0.02</v>
          </cell>
          <cell r="U1072" t="str">
            <v>Same</v>
          </cell>
          <cell r="Z1072" t="str">
            <v/>
          </cell>
          <cell r="AK1072" t="str">
            <v/>
          </cell>
          <cell r="AL1072" t="str">
            <v/>
          </cell>
          <cell r="AM1072" t="str">
            <v/>
          </cell>
          <cell r="AN1072" t="str">
            <v/>
          </cell>
          <cell r="AR1072" t="str">
            <v/>
          </cell>
          <cell r="AS1072" t="str">
            <v/>
          </cell>
          <cell r="AT1072" t="str">
            <v/>
          </cell>
          <cell r="AU1072" t="str">
            <v/>
          </cell>
          <cell r="AW1072" t="str">
            <v/>
          </cell>
          <cell r="AX1072" t="str">
            <v/>
          </cell>
          <cell r="AY1072" t="str">
            <v/>
          </cell>
          <cell r="AZ1072" t="str">
            <v/>
          </cell>
          <cell r="BB1072" t="str">
            <v/>
          </cell>
          <cell r="BE1072" t="str">
            <v/>
          </cell>
          <cell r="BG1072" t="str">
            <v/>
          </cell>
          <cell r="BI1072" t="str">
            <v/>
          </cell>
          <cell r="CH1072" t="str">
            <v/>
          </cell>
          <cell r="CI1072" t="str">
            <v/>
          </cell>
          <cell r="CJ1072" t="str">
            <v/>
          </cell>
          <cell r="CK1072" t="str">
            <v/>
          </cell>
          <cell r="CN1072">
            <v>0</v>
          </cell>
          <cell r="CO1072">
            <v>0</v>
          </cell>
          <cell r="CP1072" t="b">
            <v>1</v>
          </cell>
          <cell r="CQ1072" t="str">
            <v>c.5427C&gt;T</v>
          </cell>
          <cell r="CR1072">
            <v>0</v>
          </cell>
          <cell r="CS1072">
            <v>0</v>
          </cell>
          <cell r="CT1072">
            <v>1E-3</v>
          </cell>
          <cell r="CU1072">
            <v>0</v>
          </cell>
          <cell r="CV1072">
            <v>0</v>
          </cell>
          <cell r="CW1072" t="b">
            <v>0</v>
          </cell>
          <cell r="CX1072" t="str">
            <v>BRCA2</v>
          </cell>
          <cell r="CY1072" t="str">
            <v>c.5427C&gt;T</v>
          </cell>
          <cell r="CZ1072">
            <v>0</v>
          </cell>
          <cell r="DA1072">
            <v>0</v>
          </cell>
          <cell r="DB1072">
            <v>1E-3</v>
          </cell>
          <cell r="DC1072">
            <v>0</v>
          </cell>
          <cell r="DD1072">
            <v>0</v>
          </cell>
          <cell r="DE1072" t="b">
            <v>0</v>
          </cell>
          <cell r="DF1072" t="str">
            <v>BRCA2</v>
          </cell>
          <cell r="DG1072" t="str">
            <v>c.5427C&gt;T</v>
          </cell>
          <cell r="DH1072">
            <v>0</v>
          </cell>
          <cell r="DI1072">
            <v>0</v>
          </cell>
          <cell r="DJ1072">
            <v>0</v>
          </cell>
          <cell r="DK1072">
            <v>0</v>
          </cell>
          <cell r="DL1072">
            <v>3.685820648E-5</v>
          </cell>
          <cell r="DM1072">
            <v>7.3179656055999995E-4</v>
          </cell>
          <cell r="DN1072" t="b">
            <v>0</v>
          </cell>
        </row>
        <row r="1073">
          <cell r="B1073" t="str">
            <v>c.5428G&gt;A</v>
          </cell>
          <cell r="C1073" t="str">
            <v>p.(Val1810Ile)</v>
          </cell>
          <cell r="D1073" t="str">
            <v>5656G&gt;A</v>
          </cell>
          <cell r="E1073" t="str">
            <v>V1810I</v>
          </cell>
          <cell r="G1073" t="str">
            <v>c.5428G&gt;A</v>
          </cell>
          <cell r="J1073">
            <v>0.66</v>
          </cell>
          <cell r="K1073">
            <v>1.1292870866471043</v>
          </cell>
          <cell r="L1073">
            <v>2.3473269244436432</v>
          </cell>
          <cell r="N1073">
            <v>1.7495319493827579</v>
          </cell>
          <cell r="O1073">
            <v>0.02</v>
          </cell>
          <cell r="P1073">
            <v>3.5704733660872609E-2</v>
          </cell>
          <cell r="Q1073">
            <v>3.4473853889484721E-2</v>
          </cell>
          <cell r="R1073">
            <v>3</v>
          </cell>
          <cell r="T1073">
            <v>0.02</v>
          </cell>
          <cell r="U1073" t="str">
            <v>Same</v>
          </cell>
          <cell r="V1073">
            <v>2.9999999329447746E-2</v>
          </cell>
          <cell r="Z1073" t="str">
            <v/>
          </cell>
          <cell r="AA1073">
            <v>1</v>
          </cell>
          <cell r="AB1073">
            <v>1</v>
          </cell>
          <cell r="AD1073">
            <v>1.1292870866471043</v>
          </cell>
          <cell r="AE1073">
            <v>2.3473269244436432</v>
          </cell>
          <cell r="AF1073">
            <v>7.5771649072761002E-2</v>
          </cell>
          <cell r="AK1073" t="str">
            <v/>
          </cell>
          <cell r="AL1073" t="str">
            <v/>
          </cell>
          <cell r="AM1073" t="str">
            <v/>
          </cell>
          <cell r="AN1073" t="str">
            <v/>
          </cell>
          <cell r="AR1073" t="str">
            <v/>
          </cell>
          <cell r="AS1073" t="str">
            <v/>
          </cell>
          <cell r="AT1073" t="str">
            <v/>
          </cell>
          <cell r="AU1073" t="str">
            <v/>
          </cell>
          <cell r="AW1073" t="str">
            <v/>
          </cell>
          <cell r="AX1073" t="str">
            <v/>
          </cell>
          <cell r="AY1073" t="str">
            <v/>
          </cell>
          <cell r="AZ1073" t="str">
            <v/>
          </cell>
          <cell r="BB1073" t="str">
            <v/>
          </cell>
          <cell r="BE1073" t="str">
            <v/>
          </cell>
          <cell r="BG1073" t="str">
            <v/>
          </cell>
          <cell r="BI1073" t="str">
            <v/>
          </cell>
          <cell r="CD1073">
            <v>0.66</v>
          </cell>
          <cell r="CH1073" t="str">
            <v/>
          </cell>
          <cell r="CI1073" t="str">
            <v/>
          </cell>
          <cell r="CJ1073" t="str">
            <v/>
          </cell>
          <cell r="CK1073" t="str">
            <v/>
          </cell>
          <cell r="CN1073">
            <v>0</v>
          </cell>
          <cell r="CO1073">
            <v>0</v>
          </cell>
          <cell r="CP1073" t="b">
            <v>1</v>
          </cell>
          <cell r="CQ1073" t="str">
            <v>c.5428G&gt;A</v>
          </cell>
          <cell r="CR1073">
            <v>0</v>
          </cell>
          <cell r="CS1073">
            <v>0</v>
          </cell>
          <cell r="CT1073">
            <v>0</v>
          </cell>
          <cell r="CU1073">
            <v>8.0000000000000004E-4</v>
          </cell>
          <cell r="CV1073">
            <v>0</v>
          </cell>
          <cell r="CW1073" t="b">
            <v>0</v>
          </cell>
          <cell r="CX1073" t="str">
            <v>BRCA2</v>
          </cell>
          <cell r="CY1073" t="str">
            <v>c.5428G&gt;A</v>
          </cell>
          <cell r="CZ1073">
            <v>0</v>
          </cell>
          <cell r="DA1073">
            <v>0</v>
          </cell>
          <cell r="DB1073">
            <v>0</v>
          </cell>
          <cell r="DC1073">
            <v>8.0000000000000004E-4</v>
          </cell>
          <cell r="DD1073">
            <v>0</v>
          </cell>
          <cell r="DE1073" t="b">
            <v>0</v>
          </cell>
          <cell r="DF1073" t="str">
            <v>BRCA2</v>
          </cell>
          <cell r="DG1073" t="str">
            <v>c.5428G&gt;A</v>
          </cell>
          <cell r="DH1073">
            <v>1.1180679785E-4</v>
          </cell>
          <cell r="DI1073">
            <v>0</v>
          </cell>
          <cell r="DJ1073">
            <v>0</v>
          </cell>
          <cell r="DK1073">
            <v>0</v>
          </cell>
          <cell r="DL1073">
            <v>1.8422991894000001E-5</v>
          </cell>
          <cell r="DM1073">
            <v>0</v>
          </cell>
          <cell r="DN1073" t="b">
            <v>0</v>
          </cell>
        </row>
        <row r="1074">
          <cell r="B1074" t="str">
            <v>c.5437C&gt;A</v>
          </cell>
          <cell r="C1074" t="str">
            <v>p.(Leu1813Ile)</v>
          </cell>
          <cell r="D1074" t="str">
            <v>5665C&gt;A</v>
          </cell>
          <cell r="E1074" t="str">
            <v>L1813I</v>
          </cell>
          <cell r="G1074" t="str">
            <v>c.5437C&gt;A</v>
          </cell>
          <cell r="O1074">
            <v>0.02</v>
          </cell>
          <cell r="R1074" t="str">
            <v/>
          </cell>
          <cell r="T1074">
            <v>0.02</v>
          </cell>
          <cell r="U1074" t="str">
            <v>Same</v>
          </cell>
          <cell r="Z1074" t="str">
            <v/>
          </cell>
          <cell r="AA1074">
            <v>1</v>
          </cell>
          <cell r="AB1074">
            <v>1</v>
          </cell>
          <cell r="AD1074">
            <v>1</v>
          </cell>
          <cell r="AE1074">
            <v>1</v>
          </cell>
          <cell r="AK1074" t="str">
            <v/>
          </cell>
          <cell r="AL1074" t="str">
            <v/>
          </cell>
          <cell r="AM1074" t="str">
            <v/>
          </cell>
          <cell r="AN1074" t="str">
            <v/>
          </cell>
          <cell r="AR1074" t="str">
            <v/>
          </cell>
          <cell r="AS1074" t="str">
            <v/>
          </cell>
          <cell r="AT1074" t="str">
            <v/>
          </cell>
          <cell r="AU1074" t="str">
            <v/>
          </cell>
          <cell r="AW1074" t="str">
            <v/>
          </cell>
          <cell r="AX1074" t="str">
            <v/>
          </cell>
          <cell r="AY1074" t="str">
            <v/>
          </cell>
          <cell r="AZ1074" t="str">
            <v/>
          </cell>
          <cell r="BB1074" t="str">
            <v/>
          </cell>
          <cell r="BE1074" t="str">
            <v/>
          </cell>
          <cell r="BG1074" t="str">
            <v/>
          </cell>
          <cell r="BI1074" t="str">
            <v/>
          </cell>
          <cell r="CH1074" t="str">
            <v/>
          </cell>
          <cell r="CI1074" t="str">
            <v/>
          </cell>
          <cell r="CJ1074" t="str">
            <v/>
          </cell>
          <cell r="CK1074" t="str">
            <v/>
          </cell>
          <cell r="CN1074">
            <v>0</v>
          </cell>
          <cell r="CO1074">
            <v>0</v>
          </cell>
          <cell r="CP1074" t="b">
            <v>1</v>
          </cell>
          <cell r="CQ1074" t="str">
            <v>c.5437C&gt;A</v>
          </cell>
          <cell r="CX1074" t="str">
            <v>BRCA2</v>
          </cell>
          <cell r="CY1074" t="str">
            <v>c.5437C&gt;A</v>
          </cell>
          <cell r="DE1074" t="b">
            <v>0</v>
          </cell>
          <cell r="DF1074" t="str">
            <v>BRCA2</v>
          </cell>
          <cell r="DG1074" t="str">
            <v>c.5437C&gt;A</v>
          </cell>
          <cell r="DN1074" t="b">
            <v>0</v>
          </cell>
        </row>
        <row r="1075">
          <cell r="B1075" t="str">
            <v>c.543T&gt;G</v>
          </cell>
          <cell r="C1075" t="str">
            <v>p.(=)</v>
          </cell>
          <cell r="D1075" t="str">
            <v>771T&gt;G</v>
          </cell>
          <cell r="E1075" t="str">
            <v>S181S</v>
          </cell>
          <cell r="F1075" t="str">
            <v>B2 Ex7 (Martins)</v>
          </cell>
          <cell r="O1075">
            <v>0.3</v>
          </cell>
          <cell r="R1075" t="str">
            <v/>
          </cell>
          <cell r="T1075">
            <v>0.3</v>
          </cell>
          <cell r="U1075" t="str">
            <v>Same</v>
          </cell>
          <cell r="Z1075" t="str">
            <v/>
          </cell>
          <cell r="AK1075" t="str">
            <v/>
          </cell>
          <cell r="AL1075" t="str">
            <v/>
          </cell>
          <cell r="AM1075" t="str">
            <v/>
          </cell>
          <cell r="AN1075" t="str">
            <v/>
          </cell>
          <cell r="AR1075" t="str">
            <v/>
          </cell>
          <cell r="AS1075" t="str">
            <v/>
          </cell>
          <cell r="AT1075" t="str">
            <v/>
          </cell>
          <cell r="AU1075" t="str">
            <v/>
          </cell>
          <cell r="AW1075" t="str">
            <v/>
          </cell>
          <cell r="AX1075" t="str">
            <v/>
          </cell>
          <cell r="AY1075" t="str">
            <v/>
          </cell>
          <cell r="AZ1075" t="str">
            <v/>
          </cell>
          <cell r="BB1075" t="str">
            <v/>
          </cell>
          <cell r="BE1075" t="str">
            <v/>
          </cell>
          <cell r="BG1075" t="str">
            <v/>
          </cell>
          <cell r="BI1075" t="str">
            <v/>
          </cell>
          <cell r="CH1075" t="str">
            <v/>
          </cell>
          <cell r="CI1075" t="str">
            <v/>
          </cell>
          <cell r="CJ1075" t="str">
            <v/>
          </cell>
          <cell r="CK1075" t="str">
            <v/>
          </cell>
          <cell r="CN1075">
            <v>0</v>
          </cell>
          <cell r="CO1075">
            <v>0</v>
          </cell>
          <cell r="CP1075" t="b">
            <v>1</v>
          </cell>
          <cell r="CQ1075" t="str">
            <v>c.543T&gt;G</v>
          </cell>
          <cell r="CX1075" t="str">
            <v>BRCA2</v>
          </cell>
          <cell r="CY1075" t="str">
            <v>c.543T&gt;G</v>
          </cell>
          <cell r="DE1075" t="b">
            <v>0</v>
          </cell>
          <cell r="DF1075" t="str">
            <v>BRCA2</v>
          </cell>
          <cell r="DG1075" t="str">
            <v>c.543T&gt;G</v>
          </cell>
          <cell r="DN1075" t="b">
            <v>0</v>
          </cell>
        </row>
        <row r="1076">
          <cell r="B1076" t="str">
            <v>c.5446A&gt;C</v>
          </cell>
          <cell r="C1076" t="str">
            <v>p.(Ser1816Arg)</v>
          </cell>
          <cell r="D1076" t="str">
            <v>5674A&gt;C</v>
          </cell>
          <cell r="E1076" t="str">
            <v>S1816R</v>
          </cell>
          <cell r="G1076" t="str">
            <v>c.5446A&gt;C</v>
          </cell>
          <cell r="O1076">
            <v>0.02</v>
          </cell>
          <cell r="R1076" t="str">
            <v/>
          </cell>
          <cell r="T1076">
            <v>0.02</v>
          </cell>
          <cell r="U1076" t="str">
            <v>Same</v>
          </cell>
          <cell r="Z1076" t="str">
            <v/>
          </cell>
          <cell r="AK1076" t="str">
            <v/>
          </cell>
          <cell r="AL1076" t="str">
            <v/>
          </cell>
          <cell r="AM1076" t="str">
            <v/>
          </cell>
          <cell r="AN1076" t="str">
            <v/>
          </cell>
          <cell r="AR1076" t="str">
            <v/>
          </cell>
          <cell r="AS1076" t="str">
            <v/>
          </cell>
          <cell r="AT1076" t="str">
            <v/>
          </cell>
          <cell r="AU1076" t="str">
            <v/>
          </cell>
          <cell r="AW1076" t="str">
            <v/>
          </cell>
          <cell r="AX1076" t="str">
            <v/>
          </cell>
          <cell r="AY1076" t="str">
            <v/>
          </cell>
          <cell r="AZ1076" t="str">
            <v/>
          </cell>
          <cell r="BB1076" t="str">
            <v/>
          </cell>
          <cell r="BE1076" t="str">
            <v/>
          </cell>
          <cell r="BG1076" t="str">
            <v/>
          </cell>
          <cell r="BI1076" t="str">
            <v/>
          </cell>
          <cell r="CH1076" t="str">
            <v/>
          </cell>
          <cell r="CI1076" t="str">
            <v/>
          </cell>
          <cell r="CJ1076" t="str">
            <v/>
          </cell>
          <cell r="CK1076" t="str">
            <v/>
          </cell>
          <cell r="CN1076">
            <v>0</v>
          </cell>
          <cell r="CO1076">
            <v>0</v>
          </cell>
          <cell r="CP1076" t="b">
            <v>1</v>
          </cell>
          <cell r="CQ1076" t="str">
            <v>c.5446A&gt;C</v>
          </cell>
          <cell r="CX1076" t="str">
            <v>BRCA2</v>
          </cell>
          <cell r="CY1076" t="str">
            <v>c.5446A&gt;C</v>
          </cell>
          <cell r="DE1076" t="b">
            <v>0</v>
          </cell>
          <cell r="DF1076" t="str">
            <v>BRCA2</v>
          </cell>
          <cell r="DG1076" t="str">
            <v>c.5446A&gt;C</v>
          </cell>
          <cell r="DN1076" t="b">
            <v>0</v>
          </cell>
        </row>
        <row r="1077">
          <cell r="B1077" t="str">
            <v>c.5448C&gt;G</v>
          </cell>
          <cell r="C1077" t="str">
            <v>p.(Ser1816Arg)</v>
          </cell>
          <cell r="D1077" t="str">
            <v>5676C&gt;G</v>
          </cell>
          <cell r="E1077" t="str">
            <v>S1816R</v>
          </cell>
          <cell r="G1077" t="str">
            <v>c.5448C&gt;G</v>
          </cell>
          <cell r="O1077">
            <v>0.02</v>
          </cell>
          <cell r="R1077" t="str">
            <v/>
          </cell>
          <cell r="T1077">
            <v>0.02</v>
          </cell>
          <cell r="U1077" t="str">
            <v>Same</v>
          </cell>
          <cell r="Z1077" t="str">
            <v/>
          </cell>
          <cell r="AK1077" t="str">
            <v/>
          </cell>
          <cell r="AL1077" t="str">
            <v/>
          </cell>
          <cell r="AM1077" t="str">
            <v/>
          </cell>
          <cell r="AN1077" t="str">
            <v/>
          </cell>
          <cell r="AR1077" t="str">
            <v/>
          </cell>
          <cell r="AS1077" t="str">
            <v/>
          </cell>
          <cell r="AT1077" t="str">
            <v/>
          </cell>
          <cell r="AU1077" t="str">
            <v/>
          </cell>
          <cell r="AW1077" t="str">
            <v/>
          </cell>
          <cell r="AX1077" t="str">
            <v/>
          </cell>
          <cell r="AY1077" t="str">
            <v/>
          </cell>
          <cell r="AZ1077" t="str">
            <v/>
          </cell>
          <cell r="BB1077" t="str">
            <v/>
          </cell>
          <cell r="BE1077" t="str">
            <v/>
          </cell>
          <cell r="BG1077" t="str">
            <v/>
          </cell>
          <cell r="BI1077" t="str">
            <v/>
          </cell>
          <cell r="CH1077" t="str">
            <v/>
          </cell>
          <cell r="CI1077" t="str">
            <v/>
          </cell>
          <cell r="CJ1077" t="str">
            <v/>
          </cell>
          <cell r="CK1077" t="str">
            <v/>
          </cell>
          <cell r="CN1077">
            <v>0</v>
          </cell>
          <cell r="CO1077">
            <v>0</v>
          </cell>
          <cell r="CP1077" t="b">
            <v>1</v>
          </cell>
          <cell r="CQ1077" t="str">
            <v>c.5448C&gt;G</v>
          </cell>
          <cell r="CX1077" t="str">
            <v>BRCA2</v>
          </cell>
          <cell r="CY1077" t="str">
            <v>c.5448C&gt;G</v>
          </cell>
          <cell r="DE1077" t="b">
            <v>0</v>
          </cell>
          <cell r="DF1077" t="str">
            <v>BRCA2</v>
          </cell>
          <cell r="DG1077" t="str">
            <v>c.5448C&gt;G</v>
          </cell>
          <cell r="DN1077" t="b">
            <v>0</v>
          </cell>
        </row>
        <row r="1078">
          <cell r="B1078" t="str">
            <v>c.5455C&gt;T</v>
          </cell>
          <cell r="C1078" t="str">
            <v>p.(Pro1819Ser)</v>
          </cell>
          <cell r="D1078" t="str">
            <v>5683C&gt;T</v>
          </cell>
          <cell r="E1078" t="str">
            <v>P1819S</v>
          </cell>
          <cell r="H1078">
            <v>0</v>
          </cell>
          <cell r="I1078">
            <v>2.9510000000000002E-2</v>
          </cell>
          <cell r="J1078">
            <v>0.32</v>
          </cell>
          <cell r="K1078">
            <v>5.901245758166783</v>
          </cell>
          <cell r="L1078">
            <v>3.4171514432363511E-5</v>
          </cell>
          <cell r="N1078">
            <v>1.9042638177831957E-6</v>
          </cell>
          <cell r="O1078">
            <v>0.02</v>
          </cell>
          <cell r="P1078">
            <v>3.8862526893534609E-8</v>
          </cell>
          <cell r="Q1078">
            <v>3.8862525383238667E-8</v>
          </cell>
          <cell r="R1078">
            <v>1</v>
          </cell>
          <cell r="S1078" t="str">
            <v>Multifac new calc</v>
          </cell>
          <cell r="T1078">
            <v>0.02</v>
          </cell>
          <cell r="U1078" t="str">
            <v>Same</v>
          </cell>
          <cell r="V1078">
            <v>2.9999999329447746E-2</v>
          </cell>
          <cell r="W1078">
            <v>1</v>
          </cell>
          <cell r="X1078">
            <v>0.32</v>
          </cell>
          <cell r="Z1078" t="str">
            <v/>
          </cell>
          <cell r="AA1078" t="str">
            <v>2+</v>
          </cell>
          <cell r="AB1078">
            <v>2.9199997509525823E-2</v>
          </cell>
          <cell r="AD1078">
            <v>5.901245758166783</v>
          </cell>
          <cell r="AE1078">
            <v>3.4171514432363511E-5</v>
          </cell>
          <cell r="AF1078">
            <v>5.8276063205946627E-8</v>
          </cell>
          <cell r="AJ1078">
            <v>0.02</v>
          </cell>
          <cell r="AK1078" t="str">
            <v>1.20×10−7</v>
          </cell>
          <cell r="AL1078" t="str">
            <v>Lindor 2012</v>
          </cell>
          <cell r="AM1078" t="str">
            <v>Easton et al., 2007</v>
          </cell>
          <cell r="AN1078" t="str">
            <v>Y</v>
          </cell>
          <cell r="AO1078">
            <v>0.02</v>
          </cell>
          <cell r="AP1078">
            <v>0</v>
          </cell>
          <cell r="AR1078">
            <v>2.9510000000000002E-2</v>
          </cell>
          <cell r="AS1078" t="str">
            <v>-</v>
          </cell>
          <cell r="AT1078">
            <v>3.0000000000000001E-5</v>
          </cell>
          <cell r="AU1078">
            <v>5.8884400000000001</v>
          </cell>
          <cell r="AV1078">
            <v>5.2130400000000002E-6</v>
          </cell>
          <cell r="AW1078" t="str">
            <v>Easton DF et al., Am J Hum Genet, 81: 873-883, 2007.</v>
          </cell>
          <cell r="AX1078" t="str">
            <v/>
          </cell>
          <cell r="AY1078" t="str">
            <v/>
          </cell>
          <cell r="AZ1078" t="str">
            <v/>
          </cell>
          <cell r="BB1078" t="str">
            <v/>
          </cell>
          <cell r="BE1078" t="str">
            <v/>
          </cell>
          <cell r="BG1078" t="str">
            <v/>
          </cell>
          <cell r="BI1078" t="str">
            <v/>
          </cell>
          <cell r="CH1078" t="str">
            <v/>
          </cell>
          <cell r="CI1078" t="str">
            <v/>
          </cell>
          <cell r="CJ1078" t="str">
            <v/>
          </cell>
          <cell r="CK1078" t="str">
            <v/>
          </cell>
          <cell r="CN1078">
            <v>0</v>
          </cell>
          <cell r="CO1078">
            <v>1</v>
          </cell>
          <cell r="CP1078" t="b">
            <v>1</v>
          </cell>
          <cell r="CQ1078" t="str">
            <v>c.5455C&gt;T</v>
          </cell>
          <cell r="CX1078" t="str">
            <v>BRCA2</v>
          </cell>
          <cell r="CY1078" t="str">
            <v>c.5455C&gt;T</v>
          </cell>
          <cell r="DE1078" t="b">
            <v>0</v>
          </cell>
          <cell r="DF1078" t="str">
            <v>BRCA2</v>
          </cell>
          <cell r="DG1078" t="str">
            <v>c.5455C&gt;T</v>
          </cell>
          <cell r="DH1078">
            <v>0</v>
          </cell>
          <cell r="DI1078">
            <v>0</v>
          </cell>
          <cell r="DJ1078">
            <v>0</v>
          </cell>
          <cell r="DK1078">
            <v>0</v>
          </cell>
          <cell r="DL1078">
            <v>3.4986925938E-4</v>
          </cell>
          <cell r="DM1078">
            <v>0</v>
          </cell>
          <cell r="DN1078" t="b">
            <v>0</v>
          </cell>
        </row>
        <row r="1079">
          <cell r="B1079" t="str">
            <v>c.5465A&gt;T</v>
          </cell>
          <cell r="C1079" t="str">
            <v>p.(Asn1822Ile)</v>
          </cell>
          <cell r="D1079" t="str">
            <v>5693A&gt;T</v>
          </cell>
          <cell r="E1079" t="str">
            <v>N1822I</v>
          </cell>
          <cell r="G1079" t="str">
            <v>c.5465A&gt;T</v>
          </cell>
          <cell r="I1079">
            <v>0.74019999999999997</v>
          </cell>
          <cell r="N1079">
            <v>0.74019999999999997</v>
          </cell>
          <cell r="O1079">
            <v>0.02</v>
          </cell>
          <cell r="P1079">
            <v>1.5106122448979591E-2</v>
          </cell>
          <cell r="Q1079">
            <v>1.4881323356158598E-2</v>
          </cell>
          <cell r="R1079">
            <v>3</v>
          </cell>
          <cell r="T1079">
            <v>0.02</v>
          </cell>
          <cell r="U1079" t="str">
            <v>Same</v>
          </cell>
          <cell r="Z1079" t="str">
            <v/>
          </cell>
          <cell r="AK1079" t="str">
            <v/>
          </cell>
          <cell r="AL1079" t="str">
            <v/>
          </cell>
          <cell r="AM1079" t="str">
            <v/>
          </cell>
          <cell r="AN1079" t="str">
            <v/>
          </cell>
          <cell r="AR1079" t="str">
            <v/>
          </cell>
          <cell r="AS1079" t="str">
            <v/>
          </cell>
          <cell r="AT1079" t="str">
            <v/>
          </cell>
          <cell r="AU1079" t="str">
            <v/>
          </cell>
          <cell r="AW1079" t="str">
            <v/>
          </cell>
          <cell r="AX1079" t="str">
            <v/>
          </cell>
          <cell r="AY1079" t="str">
            <v/>
          </cell>
          <cell r="AZ1079" t="str">
            <v/>
          </cell>
          <cell r="BB1079" t="str">
            <v/>
          </cell>
          <cell r="BE1079" t="str">
            <v/>
          </cell>
          <cell r="BG1079" t="str">
            <v/>
          </cell>
          <cell r="BI1079" t="str">
            <v/>
          </cell>
          <cell r="CF1079">
            <v>0.74019999999999997</v>
          </cell>
          <cell r="CH1079" t="str">
            <v/>
          </cell>
          <cell r="CI1079" t="str">
            <v/>
          </cell>
          <cell r="CJ1079" t="str">
            <v/>
          </cell>
          <cell r="CK1079" t="str">
            <v/>
          </cell>
          <cell r="CN1079">
            <v>0</v>
          </cell>
          <cell r="CO1079">
            <v>0</v>
          </cell>
          <cell r="CP1079" t="b">
            <v>1</v>
          </cell>
          <cell r="CQ1079" t="str">
            <v>c.5465A&gt;T</v>
          </cell>
          <cell r="CX1079" t="str">
            <v>BRCA2</v>
          </cell>
          <cell r="CY1079" t="str">
            <v>c.5465A&gt;T</v>
          </cell>
          <cell r="DE1079" t="b">
            <v>0</v>
          </cell>
          <cell r="DF1079" t="str">
            <v>BRCA2</v>
          </cell>
          <cell r="DG1079" t="str">
            <v>c.5465A&gt;T</v>
          </cell>
          <cell r="DN1079" t="b">
            <v>0</v>
          </cell>
        </row>
        <row r="1080">
          <cell r="B1080" t="str">
            <v>c.5471A&gt;G</v>
          </cell>
          <cell r="C1080" t="str">
            <v>p.(Asn1824Ser)</v>
          </cell>
          <cell r="D1080" t="str">
            <v>5699A&gt;G</v>
          </cell>
          <cell r="E1080" t="str">
            <v>N1824S</v>
          </cell>
          <cell r="G1080" t="str">
            <v>c.5471A&gt;G</v>
          </cell>
          <cell r="K1080">
            <v>1.0246153856466556</v>
          </cell>
          <cell r="L1080">
            <v>0.71360017434139067</v>
          </cell>
          <cell r="N1080">
            <v>0.73116571783032469</v>
          </cell>
          <cell r="O1080">
            <v>0.02</v>
          </cell>
          <cell r="P1080">
            <v>1.4921749343476015E-2</v>
          </cell>
          <cell r="Q1080">
            <v>1.4702364347919895E-2</v>
          </cell>
          <cell r="R1080">
            <v>3</v>
          </cell>
          <cell r="T1080">
            <v>0.02</v>
          </cell>
          <cell r="U1080" t="str">
            <v>Same</v>
          </cell>
          <cell r="V1080">
            <v>2.9999999329447746E-2</v>
          </cell>
          <cell r="Z1080" t="str">
            <v/>
          </cell>
          <cell r="AA1080">
            <v>1</v>
          </cell>
          <cell r="AB1080">
            <v>1</v>
          </cell>
          <cell r="AD1080">
            <v>1.0246153856466556</v>
          </cell>
          <cell r="AE1080">
            <v>0.71360017434139067</v>
          </cell>
          <cell r="AF1080">
            <v>2.2113315560088245E-2</v>
          </cell>
          <cell r="AK1080" t="str">
            <v/>
          </cell>
          <cell r="AL1080" t="str">
            <v/>
          </cell>
          <cell r="AM1080" t="str">
            <v/>
          </cell>
          <cell r="AN1080" t="str">
            <v/>
          </cell>
          <cell r="AR1080" t="str">
            <v/>
          </cell>
          <cell r="AS1080" t="str">
            <v/>
          </cell>
          <cell r="AT1080" t="str">
            <v/>
          </cell>
          <cell r="AU1080" t="str">
            <v/>
          </cell>
          <cell r="AW1080" t="str">
            <v/>
          </cell>
          <cell r="AX1080" t="str">
            <v/>
          </cell>
          <cell r="AY1080" t="str">
            <v/>
          </cell>
          <cell r="AZ1080" t="str">
            <v/>
          </cell>
          <cell r="BB1080" t="str">
            <v/>
          </cell>
          <cell r="BE1080" t="str">
            <v/>
          </cell>
          <cell r="BG1080" t="str">
            <v/>
          </cell>
          <cell r="BI1080" t="str">
            <v/>
          </cell>
          <cell r="CH1080" t="str">
            <v/>
          </cell>
          <cell r="CI1080" t="str">
            <v/>
          </cell>
          <cell r="CJ1080" t="str">
            <v/>
          </cell>
          <cell r="CK1080" t="str">
            <v/>
          </cell>
          <cell r="CN1080">
            <v>0</v>
          </cell>
          <cell r="CO1080">
            <v>0</v>
          </cell>
          <cell r="CP1080" t="b">
            <v>1</v>
          </cell>
          <cell r="CQ1080" t="str">
            <v>c.5471A&gt;G</v>
          </cell>
          <cell r="CX1080" t="str">
            <v>BRCA2</v>
          </cell>
          <cell r="CY1080" t="str">
            <v>c.5471A&gt;G</v>
          </cell>
          <cell r="DE1080" t="b">
            <v>0</v>
          </cell>
          <cell r="DF1080" t="str">
            <v>BRCA2</v>
          </cell>
          <cell r="DG1080" t="str">
            <v>c.5471A&gt;G</v>
          </cell>
          <cell r="DN1080" t="b">
            <v>0</v>
          </cell>
        </row>
        <row r="1081">
          <cell r="B1081" t="str">
            <v>c.5474C&gt;T</v>
          </cell>
          <cell r="C1081" t="str">
            <v>p.(Ala1825Val)</v>
          </cell>
          <cell r="D1081" t="str">
            <v>5702C&gt;T</v>
          </cell>
          <cell r="E1081" t="str">
            <v>A1825V</v>
          </cell>
          <cell r="G1081" t="str">
            <v>c.5474C&gt;T</v>
          </cell>
          <cell r="K1081">
            <v>1.0498366885038446</v>
          </cell>
          <cell r="L1081">
            <v>0.29609272620274707</v>
          </cell>
          <cell r="N1081">
            <v>0.3108490071667675</v>
          </cell>
          <cell r="O1081">
            <v>0.02</v>
          </cell>
          <cell r="P1081">
            <v>6.3438572891177042E-3</v>
          </cell>
          <cell r="Q1081">
            <v>6.3038664599262767E-3</v>
          </cell>
          <cell r="R1081">
            <v>2</v>
          </cell>
          <cell r="S1081" t="str">
            <v>Multifac new calc</v>
          </cell>
          <cell r="T1081">
            <v>0.02</v>
          </cell>
          <cell r="U1081" t="str">
            <v>Same</v>
          </cell>
          <cell r="V1081">
            <v>2.9999999329447746E-2</v>
          </cell>
          <cell r="Z1081" t="str">
            <v/>
          </cell>
          <cell r="AA1081">
            <v>1</v>
          </cell>
          <cell r="AB1081">
            <v>1</v>
          </cell>
          <cell r="AD1081">
            <v>1.0498366885038446</v>
          </cell>
          <cell r="AE1081">
            <v>0.29609272620274707</v>
          </cell>
          <cell r="AF1081">
            <v>9.5223399020907783E-3</v>
          </cell>
          <cell r="AK1081" t="str">
            <v/>
          </cell>
          <cell r="AL1081" t="str">
            <v/>
          </cell>
          <cell r="AM1081" t="str">
            <v/>
          </cell>
          <cell r="AN1081" t="str">
            <v/>
          </cell>
          <cell r="AR1081" t="str">
            <v/>
          </cell>
          <cell r="AS1081" t="str">
            <v/>
          </cell>
          <cell r="AT1081" t="str">
            <v/>
          </cell>
          <cell r="AU1081" t="str">
            <v/>
          </cell>
          <cell r="AW1081" t="str">
            <v/>
          </cell>
          <cell r="AX1081" t="str">
            <v/>
          </cell>
          <cell r="AY1081" t="str">
            <v/>
          </cell>
          <cell r="AZ1081" t="str">
            <v/>
          </cell>
          <cell r="BB1081" t="str">
            <v/>
          </cell>
          <cell r="BE1081" t="str">
            <v/>
          </cell>
          <cell r="BG1081" t="str">
            <v/>
          </cell>
          <cell r="BI1081" t="str">
            <v/>
          </cell>
          <cell r="CH1081" t="str">
            <v/>
          </cell>
          <cell r="CI1081" t="str">
            <v/>
          </cell>
          <cell r="CJ1081" t="str">
            <v/>
          </cell>
          <cell r="CK1081" t="str">
            <v/>
          </cell>
          <cell r="CN1081">
            <v>0</v>
          </cell>
          <cell r="CO1081">
            <v>0</v>
          </cell>
          <cell r="CP1081" t="b">
            <v>1</v>
          </cell>
          <cell r="CQ1081" t="str">
            <v>c.5474C&gt;T</v>
          </cell>
          <cell r="CX1081" t="str">
            <v>BRCA2</v>
          </cell>
          <cell r="CY1081" t="str">
            <v>c.5474C&gt;T</v>
          </cell>
          <cell r="DE1081" t="b">
            <v>0</v>
          </cell>
          <cell r="DF1081" t="str">
            <v>BRCA2</v>
          </cell>
          <cell r="DG1081" t="str">
            <v>c.5474C&gt;T</v>
          </cell>
          <cell r="DH1081">
            <v>1.1258725511999999E-4</v>
          </cell>
          <cell r="DI1081">
            <v>1.7831669043999999E-4</v>
          </cell>
          <cell r="DJ1081">
            <v>0</v>
          </cell>
          <cell r="DK1081">
            <v>0</v>
          </cell>
          <cell r="DL1081">
            <v>0</v>
          </cell>
          <cell r="DM1081">
            <v>0</v>
          </cell>
          <cell r="DN1081" t="b">
            <v>0</v>
          </cell>
        </row>
        <row r="1082">
          <cell r="B1082" t="str">
            <v>c.5479A&gt;G</v>
          </cell>
          <cell r="C1082" t="str">
            <v>p.(Ile1827Val)</v>
          </cell>
          <cell r="D1082" t="str">
            <v>5707A&gt;G</v>
          </cell>
          <cell r="E1082" t="str">
            <v>I1827V</v>
          </cell>
          <cell r="G1082" t="str">
            <v>c.5479A&gt;G</v>
          </cell>
          <cell r="I1082">
            <v>0.1961</v>
          </cell>
          <cell r="J1082">
            <v>0.88</v>
          </cell>
          <cell r="K1082">
            <v>1.0756788211506356</v>
          </cell>
          <cell r="L1082">
            <v>0.90221059579248031</v>
          </cell>
          <cell r="N1082">
            <v>0.16747531643471031</v>
          </cell>
          <cell r="O1082">
            <v>0.02</v>
          </cell>
          <cell r="P1082">
            <v>3.4178636007083738E-3</v>
          </cell>
          <cell r="Q1082">
            <v>3.4062215998861764E-3</v>
          </cell>
          <cell r="R1082">
            <v>2</v>
          </cell>
          <cell r="T1082">
            <v>0.02</v>
          </cell>
          <cell r="U1082" t="str">
            <v>Same</v>
          </cell>
          <cell r="V1082">
            <v>2.9999999329447746E-2</v>
          </cell>
          <cell r="Z1082" t="str">
            <v/>
          </cell>
          <cell r="AA1082">
            <v>1</v>
          </cell>
          <cell r="AB1082">
            <v>1</v>
          </cell>
          <cell r="AD1082">
            <v>1.0756788211506356</v>
          </cell>
          <cell r="AE1082">
            <v>0.90221059579248031</v>
          </cell>
          <cell r="AF1082">
            <v>2.9140463326925881E-2</v>
          </cell>
          <cell r="AK1082" t="str">
            <v/>
          </cell>
          <cell r="AL1082" t="str">
            <v/>
          </cell>
          <cell r="AM1082" t="str">
            <v/>
          </cell>
          <cell r="AN1082" t="str">
            <v/>
          </cell>
          <cell r="AR1082" t="str">
            <v/>
          </cell>
          <cell r="AS1082" t="str">
            <v/>
          </cell>
          <cell r="AT1082" t="str">
            <v/>
          </cell>
          <cell r="AU1082" t="str">
            <v/>
          </cell>
          <cell r="AW1082" t="str">
            <v/>
          </cell>
          <cell r="AX1082" t="str">
            <v/>
          </cell>
          <cell r="AY1082" t="str">
            <v/>
          </cell>
          <cell r="AZ1082" t="str">
            <v/>
          </cell>
          <cell r="BB1082" t="str">
            <v/>
          </cell>
          <cell r="BE1082" t="str">
            <v/>
          </cell>
          <cell r="BG1082" t="str">
            <v/>
          </cell>
          <cell r="BI1082" t="str">
            <v/>
          </cell>
          <cell r="CD1082">
            <v>0.88</v>
          </cell>
          <cell r="CE1082">
            <v>0.1961</v>
          </cell>
          <cell r="CH1082" t="str">
            <v/>
          </cell>
          <cell r="CI1082" t="str">
            <v/>
          </cell>
          <cell r="CJ1082" t="str">
            <v/>
          </cell>
          <cell r="CK1082" t="str">
            <v/>
          </cell>
          <cell r="CN1082">
            <v>0</v>
          </cell>
          <cell r="CO1082">
            <v>0</v>
          </cell>
          <cell r="CP1082" t="b">
            <v>1</v>
          </cell>
          <cell r="CQ1082" t="str">
            <v>c.5479A&gt;G</v>
          </cell>
          <cell r="CX1082" t="str">
            <v>BRCA2</v>
          </cell>
          <cell r="CY1082" t="str">
            <v>c.5479A&gt;G</v>
          </cell>
          <cell r="DE1082" t="b">
            <v>0</v>
          </cell>
          <cell r="DF1082" t="str">
            <v>BRCA2</v>
          </cell>
          <cell r="DG1082" t="str">
            <v>c.5479A&gt;G</v>
          </cell>
          <cell r="DN1082" t="b">
            <v>0</v>
          </cell>
        </row>
        <row r="1083">
          <cell r="B1083" t="str">
            <v>c.5484A&gt;G</v>
          </cell>
          <cell r="C1083" t="str">
            <v>p.(=)</v>
          </cell>
          <cell r="D1083" t="str">
            <v>5712A&gt;G</v>
          </cell>
          <cell r="E1083" t="str">
            <v>K1828K</v>
          </cell>
          <cell r="G1083" t="str">
            <v>c.5484A&gt;G</v>
          </cell>
          <cell r="O1083">
            <v>0.02</v>
          </cell>
          <cell r="R1083" t="str">
            <v/>
          </cell>
          <cell r="T1083">
            <v>0.02</v>
          </cell>
          <cell r="U1083" t="str">
            <v>Same</v>
          </cell>
          <cell r="Z1083" t="str">
            <v/>
          </cell>
          <cell r="AK1083" t="str">
            <v/>
          </cell>
          <cell r="AL1083" t="str">
            <v/>
          </cell>
          <cell r="AM1083" t="str">
            <v/>
          </cell>
          <cell r="AN1083" t="str">
            <v/>
          </cell>
          <cell r="AR1083" t="str">
            <v/>
          </cell>
          <cell r="AS1083" t="str">
            <v/>
          </cell>
          <cell r="AT1083" t="str">
            <v/>
          </cell>
          <cell r="AU1083" t="str">
            <v/>
          </cell>
          <cell r="AW1083" t="str">
            <v/>
          </cell>
          <cell r="AX1083" t="str">
            <v/>
          </cell>
          <cell r="AY1083" t="str">
            <v/>
          </cell>
          <cell r="AZ1083" t="str">
            <v/>
          </cell>
          <cell r="BB1083" t="str">
            <v/>
          </cell>
          <cell r="BE1083" t="str">
            <v/>
          </cell>
          <cell r="BG1083" t="str">
            <v/>
          </cell>
          <cell r="BI1083" t="str">
            <v/>
          </cell>
          <cell r="CH1083" t="str">
            <v/>
          </cell>
          <cell r="CI1083" t="str">
            <v/>
          </cell>
          <cell r="CJ1083" t="str">
            <v/>
          </cell>
          <cell r="CK1083" t="str">
            <v/>
          </cell>
          <cell r="CN1083">
            <v>0</v>
          </cell>
          <cell r="CO1083">
            <v>0</v>
          </cell>
          <cell r="CP1083" t="b">
            <v>1</v>
          </cell>
          <cell r="CQ1083" t="str">
            <v>c.5484A&gt;G</v>
          </cell>
          <cell r="CX1083" t="str">
            <v>BRCA2</v>
          </cell>
          <cell r="CY1083" t="str">
            <v>c.5484A&gt;G</v>
          </cell>
          <cell r="DE1083" t="b">
            <v>0</v>
          </cell>
          <cell r="DF1083" t="str">
            <v>BRCA2</v>
          </cell>
          <cell r="DG1083" t="str">
            <v>c.5484A&gt;G</v>
          </cell>
          <cell r="DN1083" t="b">
            <v>0</v>
          </cell>
        </row>
        <row r="1084">
          <cell r="B1084" t="str">
            <v>c.5487G&gt;A</v>
          </cell>
          <cell r="C1084" t="str">
            <v>p.(=)</v>
          </cell>
          <cell r="D1084" t="str">
            <v>5715G&gt;A</v>
          </cell>
          <cell r="E1084" t="str">
            <v>L1829L</v>
          </cell>
          <cell r="O1084">
            <v>0.02</v>
          </cell>
          <cell r="R1084" t="str">
            <v/>
          </cell>
          <cell r="T1084">
            <v>0.02</v>
          </cell>
          <cell r="U1084" t="str">
            <v>Same</v>
          </cell>
          <cell r="Z1084" t="str">
            <v/>
          </cell>
          <cell r="AK1084" t="str">
            <v/>
          </cell>
          <cell r="AL1084" t="str">
            <v/>
          </cell>
          <cell r="AM1084" t="str">
            <v/>
          </cell>
          <cell r="AN1084" t="str">
            <v/>
          </cell>
          <cell r="AR1084" t="str">
            <v/>
          </cell>
          <cell r="AS1084" t="str">
            <v/>
          </cell>
          <cell r="AT1084" t="str">
            <v/>
          </cell>
          <cell r="AU1084" t="str">
            <v/>
          </cell>
          <cell r="AW1084" t="str">
            <v/>
          </cell>
          <cell r="AX1084" t="str">
            <v/>
          </cell>
          <cell r="AY1084" t="str">
            <v/>
          </cell>
          <cell r="AZ1084" t="str">
            <v/>
          </cell>
          <cell r="BB1084" t="str">
            <v/>
          </cell>
          <cell r="BE1084" t="str">
            <v/>
          </cell>
          <cell r="BG1084" t="str">
            <v/>
          </cell>
          <cell r="BI1084" t="str">
            <v/>
          </cell>
          <cell r="CH1084" t="str">
            <v/>
          </cell>
          <cell r="CI1084" t="str">
            <v/>
          </cell>
          <cell r="CJ1084" t="str">
            <v/>
          </cell>
          <cell r="CK1084" t="str">
            <v/>
          </cell>
          <cell r="CN1084">
            <v>0</v>
          </cell>
          <cell r="CO1084">
            <v>0</v>
          </cell>
          <cell r="CP1084" t="b">
            <v>1</v>
          </cell>
          <cell r="CQ1084" t="str">
            <v>c.5487G&gt;A</v>
          </cell>
          <cell r="CX1084" t="str">
            <v>BRCA2</v>
          </cell>
          <cell r="CY1084" t="str">
            <v>c.5487G&gt;A</v>
          </cell>
          <cell r="DE1084" t="b">
            <v>0</v>
          </cell>
          <cell r="DF1084" t="str">
            <v>BRCA2</v>
          </cell>
          <cell r="DG1084" t="str">
            <v>c.5487G&gt;A</v>
          </cell>
          <cell r="DN1084" t="b">
            <v>0</v>
          </cell>
        </row>
        <row r="1085">
          <cell r="B1085" t="str">
            <v>c.5492T&gt;C</v>
          </cell>
          <cell r="C1085" t="str">
            <v>p.(Ile1831Thr)</v>
          </cell>
          <cell r="D1085" t="str">
            <v>5720T&gt;C</v>
          </cell>
          <cell r="E1085" t="str">
            <v>I1831T</v>
          </cell>
          <cell r="G1085" t="str">
            <v>c.5492T&gt;C</v>
          </cell>
          <cell r="K1085">
            <v>1.0756788211506356</v>
          </cell>
          <cell r="L1085">
            <v>1.6599074626308195</v>
          </cell>
          <cell r="N1085">
            <v>1.7855273026218625</v>
          </cell>
          <cell r="O1085">
            <v>0.02</v>
          </cell>
          <cell r="P1085">
            <v>3.6439332706568628E-2</v>
          </cell>
          <cell r="Q1085">
            <v>3.5158191663192256E-2</v>
          </cell>
          <cell r="R1085">
            <v>3</v>
          </cell>
          <cell r="T1085">
            <v>0.02</v>
          </cell>
          <cell r="U1085" t="str">
            <v>Same</v>
          </cell>
          <cell r="V1085">
            <v>2.9999999329447746E-2</v>
          </cell>
          <cell r="Z1085" t="str">
            <v/>
          </cell>
          <cell r="AA1085">
            <v>1</v>
          </cell>
          <cell r="AB1085">
            <v>1</v>
          </cell>
          <cell r="AD1085">
            <v>1.0756788211506356</v>
          </cell>
          <cell r="AE1085">
            <v>1.6599074626308195</v>
          </cell>
          <cell r="AF1085">
            <v>5.2332558307924257E-2</v>
          </cell>
          <cell r="AK1085" t="str">
            <v/>
          </cell>
          <cell r="AL1085" t="str">
            <v/>
          </cell>
          <cell r="AM1085" t="str">
            <v/>
          </cell>
          <cell r="AN1085" t="str">
            <v/>
          </cell>
          <cell r="AR1085" t="str">
            <v/>
          </cell>
          <cell r="AS1085" t="str">
            <v/>
          </cell>
          <cell r="AT1085" t="str">
            <v/>
          </cell>
          <cell r="AU1085" t="str">
            <v/>
          </cell>
          <cell r="AW1085" t="str">
            <v/>
          </cell>
          <cell r="AX1085" t="str">
            <v/>
          </cell>
          <cell r="AY1085" t="str">
            <v/>
          </cell>
          <cell r="AZ1085" t="str">
            <v/>
          </cell>
          <cell r="BB1085" t="str">
            <v/>
          </cell>
          <cell r="BE1085" t="str">
            <v/>
          </cell>
          <cell r="BG1085" t="str">
            <v/>
          </cell>
          <cell r="BI1085" t="str">
            <v/>
          </cell>
          <cell r="CH1085" t="str">
            <v/>
          </cell>
          <cell r="CI1085" t="str">
            <v/>
          </cell>
          <cell r="CJ1085" t="str">
            <v/>
          </cell>
          <cell r="CK1085" t="str">
            <v/>
          </cell>
          <cell r="CN1085">
            <v>0</v>
          </cell>
          <cell r="CO1085">
            <v>0</v>
          </cell>
          <cell r="CP1085" t="b">
            <v>1</v>
          </cell>
          <cell r="CQ1085" t="str">
            <v>c.5492T&gt;C</v>
          </cell>
          <cell r="CX1085" t="str">
            <v>BRCA2</v>
          </cell>
          <cell r="CY1085" t="str">
            <v>c.5492T&gt;C</v>
          </cell>
          <cell r="DE1085" t="b">
            <v>0</v>
          </cell>
          <cell r="DF1085" t="str">
            <v>BRCA2</v>
          </cell>
          <cell r="DG1085" t="str">
            <v>c.5492T&gt;C</v>
          </cell>
          <cell r="DH1085">
            <v>0</v>
          </cell>
          <cell r="DI1085">
            <v>0</v>
          </cell>
          <cell r="DJ1085">
            <v>0</v>
          </cell>
          <cell r="DK1085">
            <v>0</v>
          </cell>
          <cell r="DL1085">
            <v>1.8415527973000002E-5</v>
          </cell>
          <cell r="DM1085">
            <v>0</v>
          </cell>
          <cell r="DN1085" t="b">
            <v>0</v>
          </cell>
        </row>
        <row r="1086">
          <cell r="B1086" t="str">
            <v>c.5495C&gt;A</v>
          </cell>
          <cell r="C1086" t="str">
            <v>p.(Ser1832Tyr)</v>
          </cell>
          <cell r="D1086" t="str">
            <v>5723C&gt;A</v>
          </cell>
          <cell r="E1086" t="str">
            <v>S1832Y</v>
          </cell>
          <cell r="G1086" t="str">
            <v>c.5495C&gt;A</v>
          </cell>
          <cell r="K1086">
            <v>1.2147502125250746</v>
          </cell>
          <cell r="L1086">
            <v>2.0650072830612678</v>
          </cell>
          <cell r="N1086">
            <v>2.5084680359645022</v>
          </cell>
          <cell r="O1086">
            <v>0.02</v>
          </cell>
          <cell r="P1086">
            <v>5.1193225223765355E-2</v>
          </cell>
          <cell r="Q1086">
            <v>4.8700109547288942E-2</v>
          </cell>
          <cell r="R1086">
            <v>3</v>
          </cell>
          <cell r="T1086">
            <v>0.02</v>
          </cell>
          <cell r="U1086" t="str">
            <v>Same</v>
          </cell>
          <cell r="V1086">
            <v>2.9999999329447746E-2</v>
          </cell>
          <cell r="Z1086" t="str">
            <v/>
          </cell>
          <cell r="AA1086">
            <v>1</v>
          </cell>
          <cell r="AB1086">
            <v>1</v>
          </cell>
          <cell r="AD1086">
            <v>1.2147502125250746</v>
          </cell>
          <cell r="AE1086">
            <v>2.0650072830612678</v>
          </cell>
          <cell r="AF1086">
            <v>7.1995932579243235E-2</v>
          </cell>
          <cell r="AK1086" t="str">
            <v/>
          </cell>
          <cell r="AL1086" t="str">
            <v/>
          </cell>
          <cell r="AM1086" t="str">
            <v/>
          </cell>
          <cell r="AN1086" t="str">
            <v/>
          </cell>
          <cell r="AR1086" t="str">
            <v/>
          </cell>
          <cell r="AS1086" t="str">
            <v/>
          </cell>
          <cell r="AT1086" t="str">
            <v/>
          </cell>
          <cell r="AU1086" t="str">
            <v/>
          </cell>
          <cell r="AW1086" t="str">
            <v/>
          </cell>
          <cell r="AX1086" t="str">
            <v/>
          </cell>
          <cell r="AY1086" t="str">
            <v/>
          </cell>
          <cell r="AZ1086" t="str">
            <v/>
          </cell>
          <cell r="BB1086" t="str">
            <v/>
          </cell>
          <cell r="BE1086" t="str">
            <v/>
          </cell>
          <cell r="BG1086" t="str">
            <v/>
          </cell>
          <cell r="BI1086" t="str">
            <v/>
          </cell>
          <cell r="CH1086" t="str">
            <v/>
          </cell>
          <cell r="CI1086" t="str">
            <v/>
          </cell>
          <cell r="CJ1086" t="str">
            <v/>
          </cell>
          <cell r="CK1086" t="str">
            <v/>
          </cell>
          <cell r="CN1086">
            <v>0</v>
          </cell>
          <cell r="CO1086">
            <v>0</v>
          </cell>
          <cell r="CP1086" t="b">
            <v>1</v>
          </cell>
          <cell r="CQ1086" t="str">
            <v>c.5495C&gt;A</v>
          </cell>
          <cell r="CX1086" t="str">
            <v>BRCA2</v>
          </cell>
          <cell r="CY1086" t="str">
            <v>c.5495C&gt;A</v>
          </cell>
          <cell r="DE1086" t="b">
            <v>0</v>
          </cell>
          <cell r="DF1086" t="str">
            <v>BRCA2</v>
          </cell>
          <cell r="DG1086" t="str">
            <v>c.5495C&gt;A</v>
          </cell>
          <cell r="DN1086" t="b">
            <v>0</v>
          </cell>
        </row>
        <row r="1087">
          <cell r="B1087" t="str">
            <v>c.5495C&gt;G</v>
          </cell>
          <cell r="C1087" t="str">
            <v>p.(Ser1832Cys)</v>
          </cell>
          <cell r="D1087" t="str">
            <v>5723C&gt;G</v>
          </cell>
          <cell r="E1087" t="str">
            <v>S1832C</v>
          </cell>
          <cell r="G1087" t="str">
            <v>c.5495C&gt;G</v>
          </cell>
          <cell r="O1087">
            <v>0.02</v>
          </cell>
          <cell r="R1087" t="str">
            <v/>
          </cell>
          <cell r="T1087">
            <v>0.02</v>
          </cell>
          <cell r="U1087" t="str">
            <v>Same</v>
          </cell>
          <cell r="Z1087" t="str">
            <v/>
          </cell>
          <cell r="AK1087" t="str">
            <v/>
          </cell>
          <cell r="AL1087" t="str">
            <v/>
          </cell>
          <cell r="AM1087" t="str">
            <v/>
          </cell>
          <cell r="AN1087" t="str">
            <v/>
          </cell>
          <cell r="AR1087" t="str">
            <v/>
          </cell>
          <cell r="AS1087" t="str">
            <v/>
          </cell>
          <cell r="AT1087" t="str">
            <v/>
          </cell>
          <cell r="AU1087" t="str">
            <v/>
          </cell>
          <cell r="AW1087" t="str">
            <v/>
          </cell>
          <cell r="AX1087" t="str">
            <v/>
          </cell>
          <cell r="AY1087" t="str">
            <v/>
          </cell>
          <cell r="AZ1087" t="str">
            <v/>
          </cell>
          <cell r="BB1087" t="str">
            <v/>
          </cell>
          <cell r="BE1087" t="str">
            <v/>
          </cell>
          <cell r="BG1087" t="str">
            <v/>
          </cell>
          <cell r="BI1087" t="str">
            <v/>
          </cell>
          <cell r="CH1087" t="str">
            <v/>
          </cell>
          <cell r="CI1087" t="str">
            <v/>
          </cell>
          <cell r="CJ1087" t="str">
            <v/>
          </cell>
          <cell r="CK1087" t="str">
            <v/>
          </cell>
          <cell r="CN1087">
            <v>0</v>
          </cell>
          <cell r="CO1087">
            <v>0</v>
          </cell>
          <cell r="CP1087" t="b">
            <v>1</v>
          </cell>
          <cell r="CQ1087" t="str">
            <v>c.5495C&gt;G</v>
          </cell>
          <cell r="CR1087">
            <v>0</v>
          </cell>
          <cell r="CS1087">
            <v>0</v>
          </cell>
          <cell r="CT1087">
            <v>0</v>
          </cell>
          <cell r="CU1087">
            <v>8.0000000000000004E-4</v>
          </cell>
          <cell r="CV1087">
            <v>0</v>
          </cell>
          <cell r="CW1087" t="b">
            <v>0</v>
          </cell>
          <cell r="CX1087" t="str">
            <v>BRCA2</v>
          </cell>
          <cell r="CY1087" t="str">
            <v>c.5495C&gt;G</v>
          </cell>
          <cell r="CZ1087">
            <v>0</v>
          </cell>
          <cell r="DA1087">
            <v>0</v>
          </cell>
          <cell r="DB1087">
            <v>0</v>
          </cell>
          <cell r="DC1087">
            <v>8.0000000000000004E-4</v>
          </cell>
          <cell r="DD1087">
            <v>0</v>
          </cell>
          <cell r="DE1087" t="b">
            <v>0</v>
          </cell>
          <cell r="DF1087" t="str">
            <v>BRCA2</v>
          </cell>
          <cell r="DG1087" t="str">
            <v>c.5495C&gt;G</v>
          </cell>
          <cell r="DH1087">
            <v>2.2532672375000001E-4</v>
          </cell>
          <cell r="DI1087">
            <v>0</v>
          </cell>
          <cell r="DJ1087">
            <v>0</v>
          </cell>
          <cell r="DK1087">
            <v>0</v>
          </cell>
          <cell r="DL1087">
            <v>0</v>
          </cell>
          <cell r="DM1087">
            <v>0</v>
          </cell>
          <cell r="DN1087" t="b">
            <v>0</v>
          </cell>
        </row>
        <row r="1088">
          <cell r="B1088" t="str">
            <v>c.5505T&gt;G</v>
          </cell>
          <cell r="C1088" t="str">
            <v>p.(Asn1835Lys)</v>
          </cell>
          <cell r="D1088" t="str">
            <v>5733T&gt;G</v>
          </cell>
          <cell r="E1088" t="str">
            <v>N1835K</v>
          </cell>
          <cell r="G1088" t="str">
            <v>c.5505T&gt;G</v>
          </cell>
          <cell r="O1088">
            <v>0.02</v>
          </cell>
          <cell r="R1088" t="str">
            <v/>
          </cell>
          <cell r="T1088">
            <v>0.02</v>
          </cell>
          <cell r="U1088" t="str">
            <v>Same</v>
          </cell>
          <cell r="Z1088" t="str">
            <v/>
          </cell>
          <cell r="AK1088" t="str">
            <v/>
          </cell>
          <cell r="AL1088" t="str">
            <v/>
          </cell>
          <cell r="AM1088" t="str">
            <v/>
          </cell>
          <cell r="AN1088" t="str">
            <v/>
          </cell>
          <cell r="AR1088" t="str">
            <v/>
          </cell>
          <cell r="AS1088" t="str">
            <v/>
          </cell>
          <cell r="AT1088" t="str">
            <v/>
          </cell>
          <cell r="AU1088" t="str">
            <v/>
          </cell>
          <cell r="AW1088" t="str">
            <v/>
          </cell>
          <cell r="AX1088" t="str">
            <v/>
          </cell>
          <cell r="AY1088" t="str">
            <v/>
          </cell>
          <cell r="AZ1088" t="str">
            <v/>
          </cell>
          <cell r="BB1088" t="str">
            <v/>
          </cell>
          <cell r="BE1088" t="str">
            <v/>
          </cell>
          <cell r="BG1088" t="str">
            <v/>
          </cell>
          <cell r="BI1088" t="str">
            <v/>
          </cell>
          <cell r="CH1088" t="str">
            <v/>
          </cell>
          <cell r="CI1088" t="str">
            <v/>
          </cell>
          <cell r="CJ1088" t="str">
            <v/>
          </cell>
          <cell r="CK1088" t="str">
            <v/>
          </cell>
          <cell r="CN1088">
            <v>0</v>
          </cell>
          <cell r="CO1088">
            <v>0</v>
          </cell>
          <cell r="CP1088" t="b">
            <v>1</v>
          </cell>
          <cell r="CQ1088" t="str">
            <v>c.5505T&gt;G</v>
          </cell>
          <cell r="CX1088" t="str">
            <v>BRCA2</v>
          </cell>
          <cell r="CY1088" t="str">
            <v>c.5505T&gt;G</v>
          </cell>
          <cell r="DE1088" t="b">
            <v>0</v>
          </cell>
          <cell r="DF1088" t="str">
            <v>BRCA2</v>
          </cell>
          <cell r="DG1088" t="str">
            <v>c.5505T&gt;G</v>
          </cell>
          <cell r="DN1088" t="b">
            <v>0</v>
          </cell>
        </row>
        <row r="1089">
          <cell r="B1089" t="str">
            <v>c.5507A&gt;C</v>
          </cell>
          <cell r="C1089" t="str">
            <v>p.(Asn1836Thr)</v>
          </cell>
          <cell r="D1089" t="str">
            <v>5735A&gt;C</v>
          </cell>
          <cell r="E1089" t="str">
            <v>N1836T</v>
          </cell>
          <cell r="G1089" t="str">
            <v>c.5507A&gt;C</v>
          </cell>
          <cell r="K1089">
            <v>1.0246153856466556</v>
          </cell>
          <cell r="L1089">
            <v>0.31930731124382333</v>
          </cell>
          <cell r="N1089">
            <v>0.32716718384988674</v>
          </cell>
          <cell r="O1089">
            <v>0.02</v>
          </cell>
          <cell r="P1089">
            <v>6.676881303058913E-3</v>
          </cell>
          <cell r="Q1089">
            <v>6.6325962451986081E-3</v>
          </cell>
          <cell r="R1089">
            <v>2</v>
          </cell>
          <cell r="S1089" t="str">
            <v>Multifac new calc</v>
          </cell>
          <cell r="T1089">
            <v>0.02</v>
          </cell>
          <cell r="U1089" t="str">
            <v>Same</v>
          </cell>
          <cell r="V1089">
            <v>2.9999999329447746E-2</v>
          </cell>
          <cell r="Z1089" t="str">
            <v/>
          </cell>
          <cell r="AA1089">
            <v>1</v>
          </cell>
          <cell r="AB1089">
            <v>1</v>
          </cell>
          <cell r="AD1089">
            <v>1.0246153856466556</v>
          </cell>
          <cell r="AE1089">
            <v>0.31930731124382333</v>
          </cell>
          <cell r="AF1089">
            <v>1.0017212571936968E-2</v>
          </cell>
          <cell r="AK1089" t="str">
            <v/>
          </cell>
          <cell r="AL1089" t="str">
            <v/>
          </cell>
          <cell r="AM1089" t="str">
            <v/>
          </cell>
          <cell r="AN1089" t="str">
            <v/>
          </cell>
          <cell r="AR1089" t="str">
            <v/>
          </cell>
          <cell r="AS1089" t="str">
            <v/>
          </cell>
          <cell r="AT1089" t="str">
            <v/>
          </cell>
          <cell r="AU1089" t="str">
            <v/>
          </cell>
          <cell r="AW1089" t="str">
            <v/>
          </cell>
          <cell r="AX1089" t="str">
            <v/>
          </cell>
          <cell r="AY1089" t="str">
            <v/>
          </cell>
          <cell r="AZ1089" t="str">
            <v/>
          </cell>
          <cell r="BB1089" t="str">
            <v/>
          </cell>
          <cell r="BE1089" t="str">
            <v/>
          </cell>
          <cell r="BG1089" t="str">
            <v/>
          </cell>
          <cell r="BI1089" t="str">
            <v/>
          </cell>
          <cell r="CH1089" t="str">
            <v/>
          </cell>
          <cell r="CI1089" t="str">
            <v/>
          </cell>
          <cell r="CJ1089" t="str">
            <v/>
          </cell>
          <cell r="CK1089" t="str">
            <v/>
          </cell>
          <cell r="CN1089">
            <v>0</v>
          </cell>
          <cell r="CO1089">
            <v>0</v>
          </cell>
          <cell r="CP1089" t="b">
            <v>1</v>
          </cell>
          <cell r="CQ1089" t="str">
            <v>c.5507A&gt;C</v>
          </cell>
          <cell r="CX1089" t="str">
            <v>BRCA2</v>
          </cell>
          <cell r="CY1089" t="str">
            <v>c.5507A&gt;C</v>
          </cell>
          <cell r="DE1089" t="b">
            <v>0</v>
          </cell>
          <cell r="DF1089" t="str">
            <v>BRCA2</v>
          </cell>
          <cell r="DG1089" t="str">
            <v>c.5507A&gt;C</v>
          </cell>
          <cell r="DN1089" t="b">
            <v>0</v>
          </cell>
        </row>
        <row r="1090">
          <cell r="B1090" t="str">
            <v>c.550C&gt;T</v>
          </cell>
          <cell r="C1090" t="str">
            <v>p.(=)</v>
          </cell>
          <cell r="J1090">
            <v>0.89</v>
          </cell>
          <cell r="N1090">
            <v>0.89</v>
          </cell>
          <cell r="O1090">
            <v>0.02</v>
          </cell>
          <cell r="P1090">
            <v>1.8163265306122448E-2</v>
          </cell>
          <cell r="Q1090">
            <v>1.7839246341952292E-2</v>
          </cell>
          <cell r="R1090">
            <v>3</v>
          </cell>
          <cell r="T1090">
            <v>0.02</v>
          </cell>
          <cell r="U1090" t="str">
            <v>Same</v>
          </cell>
          <cell r="Z1090" t="str">
            <v/>
          </cell>
          <cell r="AX1090" t="str">
            <v/>
          </cell>
          <cell r="AY1090" t="str">
            <v/>
          </cell>
          <cell r="BX1090">
            <v>1</v>
          </cell>
          <cell r="BY1090">
            <v>0.89</v>
          </cell>
          <cell r="BZ1090">
            <v>1</v>
          </cell>
          <cell r="CA1090">
            <v>1</v>
          </cell>
          <cell r="CN1090">
            <v>0</v>
          </cell>
          <cell r="CO1090">
            <v>1</v>
          </cell>
          <cell r="CP1090" t="b">
            <v>1</v>
          </cell>
          <cell r="CQ1090" t="str">
            <v>c.550C&gt;T</v>
          </cell>
          <cell r="CX1090" t="str">
            <v>BRCA2</v>
          </cell>
          <cell r="CY1090" t="str">
            <v>c.550C&gt;T</v>
          </cell>
          <cell r="DE1090" t="b">
            <v>0</v>
          </cell>
          <cell r="DF1090" t="str">
            <v>BRCA2</v>
          </cell>
          <cell r="DG1090" t="str">
            <v>c.550C&gt;T</v>
          </cell>
          <cell r="DN1090" t="b">
            <v>0</v>
          </cell>
        </row>
        <row r="1091">
          <cell r="B1091" t="str">
            <v>c.5529A&gt;C</v>
          </cell>
          <cell r="C1091" t="str">
            <v>p.(=)</v>
          </cell>
          <cell r="D1091" t="str">
            <v>5757A&gt;C</v>
          </cell>
          <cell r="E1091" t="str">
            <v>A1843A</v>
          </cell>
          <cell r="O1091">
            <v>0.02</v>
          </cell>
          <cell r="R1091" t="str">
            <v/>
          </cell>
          <cell r="T1091">
            <v>0.02</v>
          </cell>
          <cell r="U1091" t="str">
            <v>Same</v>
          </cell>
          <cell r="Z1091" t="str">
            <v/>
          </cell>
          <cell r="AK1091" t="str">
            <v/>
          </cell>
          <cell r="AL1091" t="str">
            <v/>
          </cell>
          <cell r="AM1091" t="str">
            <v/>
          </cell>
          <cell r="AN1091" t="str">
            <v/>
          </cell>
          <cell r="AR1091" t="str">
            <v/>
          </cell>
          <cell r="AS1091" t="str">
            <v/>
          </cell>
          <cell r="AT1091" t="str">
            <v/>
          </cell>
          <cell r="AU1091" t="str">
            <v/>
          </cell>
          <cell r="AW1091" t="str">
            <v/>
          </cell>
          <cell r="AX1091" t="str">
            <v/>
          </cell>
          <cell r="AY1091" t="str">
            <v/>
          </cell>
          <cell r="AZ1091" t="str">
            <v/>
          </cell>
          <cell r="BB1091" t="str">
            <v/>
          </cell>
          <cell r="BE1091" t="str">
            <v/>
          </cell>
          <cell r="BG1091" t="str">
            <v/>
          </cell>
          <cell r="BI1091" t="str">
            <v/>
          </cell>
          <cell r="CH1091" t="str">
            <v/>
          </cell>
          <cell r="CI1091" t="str">
            <v/>
          </cell>
          <cell r="CJ1091" t="str">
            <v/>
          </cell>
          <cell r="CK1091" t="str">
            <v/>
          </cell>
          <cell r="CN1091">
            <v>0</v>
          </cell>
          <cell r="CO1091">
            <v>0</v>
          </cell>
          <cell r="CP1091" t="b">
            <v>1</v>
          </cell>
          <cell r="CQ1091" t="str">
            <v>c.5529A&gt;C</v>
          </cell>
          <cell r="CR1091">
            <v>0</v>
          </cell>
          <cell r="CS1091">
            <v>0</v>
          </cell>
          <cell r="CT1091">
            <v>2E-3</v>
          </cell>
          <cell r="CU1091">
            <v>0</v>
          </cell>
          <cell r="CV1091">
            <v>0</v>
          </cell>
          <cell r="CW1091" t="b">
            <v>0</v>
          </cell>
          <cell r="CX1091" t="str">
            <v>BRCA2</v>
          </cell>
          <cell r="CY1091" t="str">
            <v>c.5529A&gt;C</v>
          </cell>
          <cell r="CZ1091">
            <v>0</v>
          </cell>
          <cell r="DA1091">
            <v>0</v>
          </cell>
          <cell r="DB1091">
            <v>2E-3</v>
          </cell>
          <cell r="DC1091">
            <v>0</v>
          </cell>
          <cell r="DD1091">
            <v>0</v>
          </cell>
          <cell r="DE1091" t="b">
            <v>0</v>
          </cell>
          <cell r="DF1091" t="str">
            <v>BRCA2</v>
          </cell>
          <cell r="DG1091" t="str">
            <v>c.5529A&gt;C</v>
          </cell>
          <cell r="DH1091">
            <v>1.1273957159E-4</v>
          </cell>
          <cell r="DI1091">
            <v>8.9301661010999996E-5</v>
          </cell>
          <cell r="DJ1091">
            <v>0</v>
          </cell>
          <cell r="DK1091">
            <v>0</v>
          </cell>
          <cell r="DL1091">
            <v>0</v>
          </cell>
          <cell r="DM1091">
            <v>3.0644765874000002E-3</v>
          </cell>
          <cell r="DN1091" t="b">
            <v>0</v>
          </cell>
        </row>
        <row r="1092">
          <cell r="B1092" t="str">
            <v>c.5552T&gt;G</v>
          </cell>
          <cell r="C1092" t="str">
            <v>p.(Ile1851Ser)</v>
          </cell>
          <cell r="D1092" t="str">
            <v>5780T&gt;G</v>
          </cell>
          <cell r="E1092" t="str">
            <v>I1851S</v>
          </cell>
          <cell r="G1092" t="str">
            <v>c.5552T&gt;G</v>
          </cell>
          <cell r="I1092">
            <v>0.75849999999999995</v>
          </cell>
          <cell r="J1092">
            <v>0.77439999999999998</v>
          </cell>
          <cell r="K1092">
            <v>1.549157977442446</v>
          </cell>
          <cell r="L1092">
            <v>3.1811950547017416E-2</v>
          </cell>
          <cell r="N1092">
            <v>2.8947224936383582E-2</v>
          </cell>
          <cell r="O1092">
            <v>0.02</v>
          </cell>
          <cell r="P1092">
            <v>5.907596925792568E-4</v>
          </cell>
          <cell r="Q1092">
            <v>5.9041090161652242E-4</v>
          </cell>
          <cell r="R1092">
            <v>1</v>
          </cell>
          <cell r="S1092" t="str">
            <v>Multifac new calc</v>
          </cell>
          <cell r="T1092">
            <v>0.02</v>
          </cell>
          <cell r="U1092" t="str">
            <v>Same</v>
          </cell>
          <cell r="V1092">
            <v>2.9999999329447746E-2</v>
          </cell>
          <cell r="Z1092" t="str">
            <v/>
          </cell>
          <cell r="AA1092">
            <v>1</v>
          </cell>
          <cell r="AB1092">
            <v>1</v>
          </cell>
          <cell r="AD1092">
            <v>1.549157977442446</v>
          </cell>
          <cell r="AE1092">
            <v>3.1811950547017416E-2</v>
          </cell>
          <cell r="AF1092">
            <v>1.5218578155919667E-3</v>
          </cell>
          <cell r="AK1092" t="str">
            <v/>
          </cell>
          <cell r="AL1092" t="str">
            <v/>
          </cell>
          <cell r="AM1092" t="str">
            <v/>
          </cell>
          <cell r="AN1092" t="str">
            <v/>
          </cell>
          <cell r="AR1092" t="str">
            <v/>
          </cell>
          <cell r="AS1092" t="str">
            <v/>
          </cell>
          <cell r="AT1092" t="str">
            <v/>
          </cell>
          <cell r="AU1092" t="str">
            <v/>
          </cell>
          <cell r="AW1092" t="str">
            <v/>
          </cell>
          <cell r="AX1092" t="str">
            <v/>
          </cell>
          <cell r="AY1092" t="str">
            <v/>
          </cell>
          <cell r="AZ1092" t="str">
            <v/>
          </cell>
          <cell r="BB1092" t="str">
            <v/>
          </cell>
          <cell r="BE1092" t="str">
            <v/>
          </cell>
          <cell r="BG1092" t="str">
            <v/>
          </cell>
          <cell r="BI1092" t="str">
            <v/>
          </cell>
          <cell r="CF1092">
            <v>0.75849999999999995</v>
          </cell>
          <cell r="CG1092">
            <v>0.77439999999999998</v>
          </cell>
          <cell r="CH1092" t="str">
            <v/>
          </cell>
          <cell r="CI1092" t="str">
            <v/>
          </cell>
          <cell r="CJ1092" t="str">
            <v/>
          </cell>
          <cell r="CK1092" t="str">
            <v/>
          </cell>
          <cell r="CN1092">
            <v>0</v>
          </cell>
          <cell r="CO1092">
            <v>0</v>
          </cell>
          <cell r="CP1092" t="b">
            <v>1</v>
          </cell>
          <cell r="CQ1092" t="str">
            <v>c.5552T&gt;G</v>
          </cell>
          <cell r="CX1092" t="str">
            <v>BRCA2</v>
          </cell>
          <cell r="CY1092" t="str">
            <v>c.5552T&gt;G</v>
          </cell>
          <cell r="DE1092" t="b">
            <v>0</v>
          </cell>
          <cell r="DF1092" t="str">
            <v>BRCA2</v>
          </cell>
          <cell r="DG1092" t="str">
            <v>c.5552T&gt;G</v>
          </cell>
          <cell r="DH1092">
            <v>0</v>
          </cell>
          <cell r="DI1092">
            <v>0</v>
          </cell>
          <cell r="DJ1092">
            <v>0</v>
          </cell>
          <cell r="DK1092">
            <v>0</v>
          </cell>
          <cell r="DL1092">
            <v>1.8463810930999999E-5</v>
          </cell>
          <cell r="DM1092">
            <v>0</v>
          </cell>
          <cell r="DN1092" t="b">
            <v>0</v>
          </cell>
        </row>
        <row r="1093">
          <cell r="B1093" t="str">
            <v>c.5553C&gt;G</v>
          </cell>
          <cell r="C1093" t="str">
            <v>p.(Ile1851Met)</v>
          </cell>
          <cell r="D1093" t="str">
            <v>5781C&gt;G</v>
          </cell>
          <cell r="E1093" t="str">
            <v>I1851M</v>
          </cell>
          <cell r="G1093" t="str">
            <v>c.5553C&gt;G</v>
          </cell>
          <cell r="O1093">
            <v>0.3</v>
          </cell>
          <cell r="R1093" t="str">
            <v/>
          </cell>
          <cell r="T1093">
            <v>0.3</v>
          </cell>
          <cell r="U1093" t="str">
            <v>Same</v>
          </cell>
          <cell r="Z1093" t="str">
            <v/>
          </cell>
          <cell r="AK1093" t="str">
            <v/>
          </cell>
          <cell r="AL1093" t="str">
            <v/>
          </cell>
          <cell r="AM1093" t="str">
            <v/>
          </cell>
          <cell r="AN1093" t="str">
            <v/>
          </cell>
          <cell r="AR1093" t="str">
            <v/>
          </cell>
          <cell r="AS1093" t="str">
            <v/>
          </cell>
          <cell r="AT1093" t="str">
            <v/>
          </cell>
          <cell r="AU1093" t="str">
            <v/>
          </cell>
          <cell r="AW1093" t="str">
            <v/>
          </cell>
          <cell r="AX1093" t="str">
            <v/>
          </cell>
          <cell r="AY1093" t="str">
            <v/>
          </cell>
          <cell r="AZ1093" t="str">
            <v/>
          </cell>
          <cell r="BB1093" t="str">
            <v/>
          </cell>
          <cell r="BE1093" t="str">
            <v/>
          </cell>
          <cell r="BG1093" t="str">
            <v/>
          </cell>
          <cell r="BI1093" t="str">
            <v/>
          </cell>
          <cell r="CH1093" t="str">
            <v/>
          </cell>
          <cell r="CI1093" t="str">
            <v/>
          </cell>
          <cell r="CJ1093" t="str">
            <v/>
          </cell>
          <cell r="CK1093" t="str">
            <v/>
          </cell>
          <cell r="CN1093">
            <v>0</v>
          </cell>
          <cell r="CO1093">
            <v>0</v>
          </cell>
          <cell r="CP1093" t="b">
            <v>1</v>
          </cell>
          <cell r="CQ1093" t="str">
            <v>c.5553C&gt;G</v>
          </cell>
          <cell r="CX1093" t="str">
            <v>BRCA2</v>
          </cell>
          <cell r="CY1093" t="str">
            <v>c.5553C&gt;G</v>
          </cell>
          <cell r="DE1093" t="b">
            <v>0</v>
          </cell>
          <cell r="DF1093" t="str">
            <v>BRCA2</v>
          </cell>
          <cell r="DG1093" t="str">
            <v>c.5553C&gt;G</v>
          </cell>
          <cell r="DH1093">
            <v>1.1286681716E-4</v>
          </cell>
          <cell r="DI1093">
            <v>0</v>
          </cell>
          <cell r="DJ1093">
            <v>0</v>
          </cell>
          <cell r="DK1093">
            <v>0</v>
          </cell>
          <cell r="DL1093">
            <v>0</v>
          </cell>
          <cell r="DM1093">
            <v>0</v>
          </cell>
          <cell r="DN1093" t="b">
            <v>0</v>
          </cell>
        </row>
        <row r="1094">
          <cell r="B1094" t="str">
            <v>c.5554G&gt;A</v>
          </cell>
          <cell r="C1094" t="str">
            <v>p.(Val1852Ile)</v>
          </cell>
          <cell r="D1094" t="str">
            <v>5782G&gt;A</v>
          </cell>
          <cell r="E1094" t="str">
            <v>V1852I</v>
          </cell>
          <cell r="G1094" t="str">
            <v>c.5554G&gt;A</v>
          </cell>
          <cell r="K1094">
            <v>1.0756788211506356</v>
          </cell>
          <cell r="L1094">
            <v>0.23615272753213434</v>
          </cell>
          <cell r="N1094">
            <v>0.2540244875632735</v>
          </cell>
          <cell r="O1094">
            <v>0.02</v>
          </cell>
          <cell r="P1094">
            <v>5.1841732155770105E-3</v>
          </cell>
          <cell r="Q1094">
            <v>5.1574361731073388E-3</v>
          </cell>
          <cell r="R1094">
            <v>2</v>
          </cell>
          <cell r="S1094" t="str">
            <v>Multifac new calc</v>
          </cell>
          <cell r="T1094">
            <v>0.02</v>
          </cell>
          <cell r="U1094" t="str">
            <v>Same</v>
          </cell>
          <cell r="V1094">
            <v>2.9999999329447746E-2</v>
          </cell>
          <cell r="Z1094" t="str">
            <v/>
          </cell>
          <cell r="AA1094">
            <v>1</v>
          </cell>
          <cell r="AB1094">
            <v>1</v>
          </cell>
          <cell r="AD1094">
            <v>1.0756788211506356</v>
          </cell>
          <cell r="AE1094">
            <v>0.23615272753213434</v>
          </cell>
          <cell r="AF1094">
            <v>7.7951849656407264E-3</v>
          </cell>
          <cell r="AK1094" t="str">
            <v/>
          </cell>
          <cell r="AL1094" t="str">
            <v/>
          </cell>
          <cell r="AM1094" t="str">
            <v/>
          </cell>
          <cell r="AN1094" t="str">
            <v/>
          </cell>
          <cell r="AR1094" t="str">
            <v/>
          </cell>
          <cell r="AS1094" t="str">
            <v/>
          </cell>
          <cell r="AT1094" t="str">
            <v/>
          </cell>
          <cell r="AU1094" t="str">
            <v/>
          </cell>
          <cell r="AW1094" t="str">
            <v/>
          </cell>
          <cell r="AX1094" t="str">
            <v/>
          </cell>
          <cell r="AY1094" t="str">
            <v/>
          </cell>
          <cell r="AZ1094" t="str">
            <v/>
          </cell>
          <cell r="BB1094" t="str">
            <v/>
          </cell>
          <cell r="BE1094" t="str">
            <v/>
          </cell>
          <cell r="BG1094" t="str">
            <v/>
          </cell>
          <cell r="BI1094" t="str">
            <v/>
          </cell>
          <cell r="CH1094" t="str">
            <v/>
          </cell>
          <cell r="CI1094" t="str">
            <v/>
          </cell>
          <cell r="CJ1094" t="str">
            <v/>
          </cell>
          <cell r="CK1094" t="str">
            <v/>
          </cell>
          <cell r="CN1094">
            <v>0</v>
          </cell>
          <cell r="CO1094">
            <v>0</v>
          </cell>
          <cell r="CP1094" t="b">
            <v>1</v>
          </cell>
          <cell r="CQ1094" t="str">
            <v>c.5554G&gt;A</v>
          </cell>
          <cell r="CX1094" t="str">
            <v>BRCA2</v>
          </cell>
          <cell r="CY1094" t="str">
            <v>c.5554G&gt;A</v>
          </cell>
          <cell r="DE1094" t="b">
            <v>0</v>
          </cell>
          <cell r="DF1094" t="str">
            <v>BRCA2</v>
          </cell>
          <cell r="DG1094" t="str">
            <v>c.5554G&gt;A</v>
          </cell>
          <cell r="DH1094">
            <v>0</v>
          </cell>
          <cell r="DI1094">
            <v>0</v>
          </cell>
          <cell r="DJ1094">
            <v>0</v>
          </cell>
          <cell r="DK1094">
            <v>0</v>
          </cell>
          <cell r="DL1094">
            <v>9.2336103415999998E-5</v>
          </cell>
          <cell r="DM1094">
            <v>0</v>
          </cell>
          <cell r="DN1094" t="b">
            <v>0</v>
          </cell>
        </row>
        <row r="1095">
          <cell r="B1095" t="str">
            <v>c.5566C&gt;T</v>
          </cell>
          <cell r="C1095" t="str">
            <v>p.(His1856Tyr)</v>
          </cell>
          <cell r="D1095" t="str">
            <v>5685C&gt;T</v>
          </cell>
          <cell r="E1095" t="str">
            <v>H1856Y</v>
          </cell>
          <cell r="G1095" t="str">
            <v>c.5566C&gt;T</v>
          </cell>
          <cell r="O1095">
            <v>0.02</v>
          </cell>
          <cell r="R1095" t="str">
            <v/>
          </cell>
          <cell r="T1095">
            <v>0.02</v>
          </cell>
          <cell r="U1095" t="str">
            <v>Same</v>
          </cell>
          <cell r="Z1095" t="str">
            <v/>
          </cell>
          <cell r="AK1095" t="str">
            <v/>
          </cell>
          <cell r="AL1095" t="str">
            <v/>
          </cell>
          <cell r="AM1095" t="str">
            <v/>
          </cell>
          <cell r="AN1095" t="str">
            <v/>
          </cell>
          <cell r="AR1095" t="str">
            <v/>
          </cell>
          <cell r="AS1095" t="str">
            <v/>
          </cell>
          <cell r="AT1095" t="str">
            <v/>
          </cell>
          <cell r="AU1095" t="str">
            <v/>
          </cell>
          <cell r="AW1095" t="str">
            <v/>
          </cell>
          <cell r="AX1095" t="str">
            <v/>
          </cell>
          <cell r="AY1095" t="str">
            <v/>
          </cell>
          <cell r="AZ1095" t="str">
            <v/>
          </cell>
          <cell r="BB1095" t="str">
            <v/>
          </cell>
          <cell r="BE1095" t="str">
            <v/>
          </cell>
          <cell r="BG1095" t="str">
            <v/>
          </cell>
          <cell r="BI1095" t="str">
            <v/>
          </cell>
          <cell r="CH1095" t="str">
            <v/>
          </cell>
          <cell r="CI1095" t="str">
            <v/>
          </cell>
          <cell r="CJ1095" t="str">
            <v/>
          </cell>
          <cell r="CK1095" t="str">
            <v/>
          </cell>
          <cell r="CN1095">
            <v>0</v>
          </cell>
          <cell r="CO1095">
            <v>0</v>
          </cell>
          <cell r="CP1095" t="b">
            <v>1</v>
          </cell>
          <cell r="CQ1095" t="str">
            <v>c.5566C&gt;T</v>
          </cell>
          <cell r="CX1095" t="str">
            <v>BRCA2</v>
          </cell>
          <cell r="CY1095" t="str">
            <v>c.5566C&gt;T</v>
          </cell>
          <cell r="DE1095" t="b">
            <v>0</v>
          </cell>
          <cell r="DF1095" t="str">
            <v>BRCA2</v>
          </cell>
          <cell r="DG1095" t="str">
            <v>c.5566C&gt;T</v>
          </cell>
          <cell r="DH1095">
            <v>0</v>
          </cell>
          <cell r="DI1095">
            <v>0</v>
          </cell>
          <cell r="DJ1095">
            <v>0</v>
          </cell>
          <cell r="DK1095">
            <v>3.0266343826000001E-4</v>
          </cell>
          <cell r="DL1095">
            <v>0</v>
          </cell>
          <cell r="DM1095">
            <v>0</v>
          </cell>
          <cell r="DN1095" t="b">
            <v>0</v>
          </cell>
        </row>
        <row r="1096">
          <cell r="B1096" t="str">
            <v>c.5567A&gt;G</v>
          </cell>
          <cell r="C1096" t="str">
            <v>p.(His1856Arg)</v>
          </cell>
          <cell r="D1096" t="str">
            <v>5795A&gt;G</v>
          </cell>
          <cell r="E1096" t="str">
            <v>H1856R</v>
          </cell>
          <cell r="G1096" t="str">
            <v>c.5567A&gt;G</v>
          </cell>
          <cell r="O1096">
            <v>0.02</v>
          </cell>
          <cell r="R1096" t="str">
            <v/>
          </cell>
          <cell r="T1096">
            <v>0.02</v>
          </cell>
          <cell r="U1096" t="str">
            <v>Same</v>
          </cell>
          <cell r="Z1096" t="str">
            <v/>
          </cell>
          <cell r="AK1096" t="str">
            <v/>
          </cell>
          <cell r="AL1096" t="str">
            <v/>
          </cell>
          <cell r="AM1096" t="str">
            <v/>
          </cell>
          <cell r="AN1096" t="str">
            <v/>
          </cell>
          <cell r="AR1096" t="str">
            <v/>
          </cell>
          <cell r="AS1096" t="str">
            <v/>
          </cell>
          <cell r="AT1096" t="str">
            <v/>
          </cell>
          <cell r="AU1096" t="str">
            <v/>
          </cell>
          <cell r="AW1096" t="str">
            <v/>
          </cell>
          <cell r="AX1096" t="str">
            <v/>
          </cell>
          <cell r="AY1096" t="str">
            <v/>
          </cell>
          <cell r="AZ1096" t="str">
            <v/>
          </cell>
          <cell r="BB1096" t="str">
            <v/>
          </cell>
          <cell r="BE1096" t="str">
            <v/>
          </cell>
          <cell r="BG1096" t="str">
            <v/>
          </cell>
          <cell r="BI1096" t="str">
            <v/>
          </cell>
          <cell r="CH1096" t="str">
            <v/>
          </cell>
          <cell r="CI1096" t="str">
            <v/>
          </cell>
          <cell r="CJ1096" t="str">
            <v/>
          </cell>
          <cell r="CK1096" t="str">
            <v/>
          </cell>
          <cell r="CN1096">
            <v>0</v>
          </cell>
          <cell r="CO1096">
            <v>0</v>
          </cell>
          <cell r="CP1096" t="b">
            <v>1</v>
          </cell>
          <cell r="CQ1096" t="str">
            <v>c.5567A&gt;G</v>
          </cell>
          <cell r="CX1096" t="str">
            <v>BRCA2</v>
          </cell>
          <cell r="CY1096" t="str">
            <v>c.5567A&gt;G</v>
          </cell>
          <cell r="DE1096" t="b">
            <v>0</v>
          </cell>
          <cell r="DF1096" t="str">
            <v>BRCA2</v>
          </cell>
          <cell r="DG1096" t="str">
            <v>c.5567A&gt;G</v>
          </cell>
          <cell r="DN1096" t="b">
            <v>0</v>
          </cell>
        </row>
        <row r="1097">
          <cell r="B1097" t="str">
            <v>c.5569G&gt;A</v>
          </cell>
          <cell r="C1097" t="str">
            <v>p.(Glu1857Lys)</v>
          </cell>
          <cell r="D1097" t="str">
            <v>5797G&gt;A</v>
          </cell>
          <cell r="E1097" t="str">
            <v>E1857K</v>
          </cell>
          <cell r="G1097" t="str">
            <v>c.5569G&gt;A</v>
          </cell>
          <cell r="O1097">
            <v>0.02</v>
          </cell>
          <cell r="R1097" t="str">
            <v/>
          </cell>
          <cell r="T1097">
            <v>0.02</v>
          </cell>
          <cell r="U1097" t="str">
            <v>Same</v>
          </cell>
          <cell r="Z1097" t="str">
            <v/>
          </cell>
          <cell r="AK1097" t="str">
            <v/>
          </cell>
          <cell r="AL1097" t="str">
            <v/>
          </cell>
          <cell r="AM1097" t="str">
            <v/>
          </cell>
          <cell r="AN1097" t="str">
            <v/>
          </cell>
          <cell r="AR1097" t="str">
            <v/>
          </cell>
          <cell r="AS1097" t="str">
            <v/>
          </cell>
          <cell r="AT1097" t="str">
            <v/>
          </cell>
          <cell r="AU1097" t="str">
            <v/>
          </cell>
          <cell r="AW1097" t="str">
            <v/>
          </cell>
          <cell r="AX1097" t="str">
            <v/>
          </cell>
          <cell r="AY1097" t="str">
            <v/>
          </cell>
          <cell r="AZ1097" t="str">
            <v/>
          </cell>
          <cell r="BB1097" t="str">
            <v/>
          </cell>
          <cell r="BE1097" t="str">
            <v/>
          </cell>
          <cell r="BG1097" t="str">
            <v/>
          </cell>
          <cell r="BI1097" t="str">
            <v/>
          </cell>
          <cell r="CH1097" t="str">
            <v/>
          </cell>
          <cell r="CI1097" t="str">
            <v/>
          </cell>
          <cell r="CJ1097" t="str">
            <v/>
          </cell>
          <cell r="CK1097" t="str">
            <v/>
          </cell>
          <cell r="CN1097">
            <v>0</v>
          </cell>
          <cell r="CO1097">
            <v>0</v>
          </cell>
          <cell r="CP1097" t="b">
            <v>1</v>
          </cell>
          <cell r="CQ1097" t="str">
            <v>c.5569G&gt;A</v>
          </cell>
          <cell r="CX1097" t="str">
            <v>BRCA2</v>
          </cell>
          <cell r="CY1097" t="str">
            <v>c.5569G&gt;A</v>
          </cell>
          <cell r="DE1097" t="b">
            <v>0</v>
          </cell>
          <cell r="DF1097" t="str">
            <v>BRCA2</v>
          </cell>
          <cell r="DG1097" t="str">
            <v>c.5569G&gt;A</v>
          </cell>
          <cell r="DN1097" t="b">
            <v>0</v>
          </cell>
        </row>
        <row r="1098">
          <cell r="B1098" t="str">
            <v>c.5575A&gt;G</v>
          </cell>
          <cell r="C1098" t="str">
            <v>p.(Ile1859Val)</v>
          </cell>
          <cell r="D1098" t="str">
            <v>5803A&gt;G</v>
          </cell>
          <cell r="E1098" t="str">
            <v>I1859V</v>
          </cell>
          <cell r="G1098" t="str">
            <v>c.5575A&gt;G</v>
          </cell>
          <cell r="K1098">
            <v>1.0756788211506356</v>
          </cell>
          <cell r="L1098">
            <v>0.70265866016188927</v>
          </cell>
          <cell r="N1098">
            <v>0.75583503923422612</v>
          </cell>
          <cell r="O1098">
            <v>0.02</v>
          </cell>
          <cell r="P1098">
            <v>1.5425204882331145E-2</v>
          </cell>
          <cell r="Q1098">
            <v>1.519088240883152E-2</v>
          </cell>
          <cell r="R1098">
            <v>3</v>
          </cell>
          <cell r="T1098">
            <v>0.02</v>
          </cell>
          <cell r="U1098" t="str">
            <v>Same</v>
          </cell>
          <cell r="V1098">
            <v>2.9999999329447746E-2</v>
          </cell>
          <cell r="Z1098" t="str">
            <v/>
          </cell>
          <cell r="AA1098">
            <v>1</v>
          </cell>
          <cell r="AB1098">
            <v>1</v>
          </cell>
          <cell r="AD1098">
            <v>1.0756788211506356</v>
          </cell>
          <cell r="AE1098">
            <v>0.70265866016188927</v>
          </cell>
          <cell r="AF1098">
            <v>2.2842369856655446E-2</v>
          </cell>
          <cell r="AK1098" t="str">
            <v/>
          </cell>
          <cell r="AL1098" t="str">
            <v/>
          </cell>
          <cell r="AM1098" t="str">
            <v/>
          </cell>
          <cell r="AN1098" t="str">
            <v/>
          </cell>
          <cell r="AR1098" t="str">
            <v/>
          </cell>
          <cell r="AS1098" t="str">
            <v/>
          </cell>
          <cell r="AT1098" t="str">
            <v/>
          </cell>
          <cell r="AU1098" t="str">
            <v/>
          </cell>
          <cell r="AW1098" t="str">
            <v/>
          </cell>
          <cell r="AX1098" t="str">
            <v/>
          </cell>
          <cell r="AY1098" t="str">
            <v/>
          </cell>
          <cell r="AZ1098" t="str">
            <v/>
          </cell>
          <cell r="BB1098" t="str">
            <v/>
          </cell>
          <cell r="BE1098" t="str">
            <v/>
          </cell>
          <cell r="BG1098" t="str">
            <v/>
          </cell>
          <cell r="BI1098" t="str">
            <v/>
          </cell>
          <cell r="CH1098" t="str">
            <v/>
          </cell>
          <cell r="CI1098" t="str">
            <v/>
          </cell>
          <cell r="CJ1098" t="str">
            <v/>
          </cell>
          <cell r="CK1098" t="str">
            <v/>
          </cell>
          <cell r="CN1098">
            <v>0</v>
          </cell>
          <cell r="CO1098">
            <v>0</v>
          </cell>
          <cell r="CP1098" t="b">
            <v>1</v>
          </cell>
          <cell r="CQ1098" t="str">
            <v>c.5575A&gt;G</v>
          </cell>
          <cell r="CX1098" t="str">
            <v>BRCA2</v>
          </cell>
          <cell r="CY1098" t="str">
            <v>c.5575A&gt;G</v>
          </cell>
          <cell r="DE1098" t="b">
            <v>0</v>
          </cell>
          <cell r="DF1098" t="str">
            <v>BRCA2</v>
          </cell>
          <cell r="DG1098" t="str">
            <v>c.5575A&gt;G</v>
          </cell>
          <cell r="DN1098" t="b">
            <v>0</v>
          </cell>
        </row>
        <row r="1099">
          <cell r="B1099" t="str">
            <v>c.5593A&gt;G</v>
          </cell>
          <cell r="C1099" t="str">
            <v>p.(Ile1865Val)</v>
          </cell>
          <cell r="D1099" t="str">
            <v>5821A&gt;G</v>
          </cell>
          <cell r="E1099" t="str">
            <v>I1865V</v>
          </cell>
          <cell r="G1099" t="str">
            <v>c.5593A&gt;G</v>
          </cell>
          <cell r="O1099">
            <v>0.02</v>
          </cell>
          <cell r="R1099" t="str">
            <v/>
          </cell>
          <cell r="T1099">
            <v>0.03</v>
          </cell>
          <cell r="U1099" t="str">
            <v>Outside of functional domain, change to 0.02</v>
          </cell>
          <cell r="Z1099" t="str">
            <v/>
          </cell>
          <cell r="AK1099" t="str">
            <v/>
          </cell>
          <cell r="AL1099" t="str">
            <v/>
          </cell>
          <cell r="AM1099" t="str">
            <v/>
          </cell>
          <cell r="AN1099" t="str">
            <v/>
          </cell>
          <cell r="AR1099" t="str">
            <v/>
          </cell>
          <cell r="AS1099" t="str">
            <v/>
          </cell>
          <cell r="AT1099" t="str">
            <v/>
          </cell>
          <cell r="AU1099" t="str">
            <v/>
          </cell>
          <cell r="AW1099" t="str">
            <v/>
          </cell>
          <cell r="AX1099" t="str">
            <v/>
          </cell>
          <cell r="AY1099" t="str">
            <v/>
          </cell>
          <cell r="AZ1099" t="str">
            <v/>
          </cell>
          <cell r="BB1099" t="str">
            <v/>
          </cell>
          <cell r="BE1099" t="str">
            <v/>
          </cell>
          <cell r="BG1099" t="str">
            <v/>
          </cell>
          <cell r="BI1099" t="str">
            <v/>
          </cell>
          <cell r="CH1099" t="str">
            <v/>
          </cell>
          <cell r="CI1099" t="str">
            <v/>
          </cell>
          <cell r="CJ1099" t="str">
            <v/>
          </cell>
          <cell r="CK1099" t="str">
            <v/>
          </cell>
          <cell r="CN1099">
            <v>0</v>
          </cell>
          <cell r="CO1099">
            <v>0</v>
          </cell>
          <cell r="CP1099" t="b">
            <v>1</v>
          </cell>
          <cell r="CQ1099" t="str">
            <v>c.5593A&gt;G</v>
          </cell>
          <cell r="CX1099" t="str">
            <v>BRCA2</v>
          </cell>
          <cell r="CY1099" t="str">
            <v>c.5593A&gt;G</v>
          </cell>
          <cell r="DE1099" t="b">
            <v>0</v>
          </cell>
          <cell r="DF1099" t="str">
            <v>BRCA2</v>
          </cell>
          <cell r="DG1099" t="str">
            <v>c.5593A&gt;G</v>
          </cell>
          <cell r="DN1099" t="b">
            <v>0</v>
          </cell>
        </row>
        <row r="1100">
          <cell r="B1100" t="str">
            <v>c.5596T&gt;C</v>
          </cell>
          <cell r="C1100" t="str">
            <v>p.(Phe1866Leu)</v>
          </cell>
          <cell r="D1100" t="str">
            <v>5824T&gt;C</v>
          </cell>
          <cell r="E1100" t="str">
            <v>F1866L</v>
          </cell>
          <cell r="G1100" t="str">
            <v>c.5596T&gt;C</v>
          </cell>
          <cell r="I1100">
            <v>1.5654999999999999</v>
          </cell>
          <cell r="N1100">
            <v>1.5654999999999999</v>
          </cell>
          <cell r="O1100">
            <v>0.02</v>
          </cell>
          <cell r="P1100">
            <v>3.1948979591836735E-2</v>
          </cell>
          <cell r="Q1100">
            <v>3.0959844162521875E-2</v>
          </cell>
          <cell r="R1100">
            <v>3</v>
          </cell>
          <cell r="T1100">
            <v>0.03</v>
          </cell>
          <cell r="U1100" t="str">
            <v>Outside of functional domain, change to 0.02</v>
          </cell>
          <cell r="Z1100" t="str">
            <v/>
          </cell>
          <cell r="AK1100" t="str">
            <v/>
          </cell>
          <cell r="AL1100" t="str">
            <v/>
          </cell>
          <cell r="AM1100" t="str">
            <v/>
          </cell>
          <cell r="AN1100" t="str">
            <v/>
          </cell>
          <cell r="AR1100" t="str">
            <v/>
          </cell>
          <cell r="AS1100" t="str">
            <v/>
          </cell>
          <cell r="AT1100" t="str">
            <v/>
          </cell>
          <cell r="AU1100" t="str">
            <v/>
          </cell>
          <cell r="AW1100" t="str">
            <v/>
          </cell>
          <cell r="AX1100" t="str">
            <v/>
          </cell>
          <cell r="AY1100" t="str">
            <v/>
          </cell>
          <cell r="AZ1100" t="str">
            <v/>
          </cell>
          <cell r="BB1100" t="str">
            <v/>
          </cell>
          <cell r="BE1100" t="str">
            <v/>
          </cell>
          <cell r="BG1100" t="str">
            <v/>
          </cell>
          <cell r="BI1100" t="str">
            <v/>
          </cell>
          <cell r="CF1100">
            <v>1.5654999999999999</v>
          </cell>
          <cell r="CH1100" t="str">
            <v/>
          </cell>
          <cell r="CI1100" t="str">
            <v/>
          </cell>
          <cell r="CJ1100" t="str">
            <v/>
          </cell>
          <cell r="CK1100" t="str">
            <v/>
          </cell>
          <cell r="CN1100">
            <v>0</v>
          </cell>
          <cell r="CO1100">
            <v>0</v>
          </cell>
          <cell r="CP1100" t="b">
            <v>1</v>
          </cell>
          <cell r="CQ1100" t="str">
            <v>c.5596T&gt;C</v>
          </cell>
          <cell r="CX1100" t="str">
            <v>BRCA2</v>
          </cell>
          <cell r="CY1100" t="str">
            <v>c.5596T&gt;C</v>
          </cell>
          <cell r="DE1100" t="b">
            <v>0</v>
          </cell>
          <cell r="DF1100" t="str">
            <v>BRCA2</v>
          </cell>
          <cell r="DG1100" t="str">
            <v>c.5596T&gt;C</v>
          </cell>
          <cell r="DN1100" t="b">
            <v>0</v>
          </cell>
        </row>
        <row r="1101">
          <cell r="B1101" t="str">
            <v>c.559G&gt;A</v>
          </cell>
          <cell r="C1101" t="str">
            <v>p.(Glu187Lys)</v>
          </cell>
          <cell r="D1101" t="str">
            <v>787G&gt;A</v>
          </cell>
          <cell r="E1101" t="str">
            <v>E187K</v>
          </cell>
          <cell r="G1101" t="str">
            <v>c.559G&gt;A</v>
          </cell>
          <cell r="K1101">
            <v>1.0498366885038446</v>
          </cell>
          <cell r="L1101">
            <v>1.1910454800398733</v>
          </cell>
          <cell r="N1101">
            <v>1.2504032426225324</v>
          </cell>
          <cell r="O1101">
            <v>0.02</v>
          </cell>
          <cell r="P1101">
            <v>2.5518433522908824E-2</v>
          </cell>
          <cell r="Q1101">
            <v>2.4883446936440439E-2</v>
          </cell>
          <cell r="R1101">
            <v>3</v>
          </cell>
          <cell r="T1101">
            <v>0.66</v>
          </cell>
          <cell r="U1101" t="str">
            <v>Outside of functional domain, change to 0.02</v>
          </cell>
          <cell r="V1101">
            <v>0.34999999403953552</v>
          </cell>
          <cell r="Z1101" t="str">
            <v/>
          </cell>
          <cell r="AA1101">
            <v>1</v>
          </cell>
          <cell r="AB1101">
            <v>1</v>
          </cell>
          <cell r="AD1101">
            <v>1.0498366885038446</v>
          </cell>
          <cell r="AE1101">
            <v>1.1910454800398733</v>
          </cell>
          <cell r="AF1101">
            <v>0.40237640340671516</v>
          </cell>
          <cell r="AK1101" t="str">
            <v/>
          </cell>
          <cell r="AL1101" t="str">
            <v/>
          </cell>
          <cell r="AM1101" t="str">
            <v/>
          </cell>
          <cell r="AN1101" t="str">
            <v/>
          </cell>
          <cell r="AR1101" t="str">
            <v/>
          </cell>
          <cell r="AS1101" t="str">
            <v/>
          </cell>
          <cell r="AT1101" t="str">
            <v/>
          </cell>
          <cell r="AU1101" t="str">
            <v/>
          </cell>
          <cell r="AW1101" t="str">
            <v/>
          </cell>
          <cell r="AX1101" t="str">
            <v/>
          </cell>
          <cell r="AY1101" t="str">
            <v/>
          </cell>
          <cell r="AZ1101" t="str">
            <v/>
          </cell>
          <cell r="BB1101" t="str">
            <v/>
          </cell>
          <cell r="BE1101" t="str">
            <v/>
          </cell>
          <cell r="BG1101" t="str">
            <v/>
          </cell>
          <cell r="BI1101" t="str">
            <v/>
          </cell>
          <cell r="CH1101" t="str">
            <v>Di Giacomo</v>
          </cell>
          <cell r="CI1101" t="str">
            <v>2013</v>
          </cell>
          <cell r="CJ1101" t="str">
            <v>exon 7 deletion</v>
          </cell>
          <cell r="CK1101" t="str">
            <v>Exon skipping</v>
          </cell>
          <cell r="CL1101">
            <v>1</v>
          </cell>
          <cell r="CN1101">
            <v>0</v>
          </cell>
          <cell r="CO1101">
            <v>0</v>
          </cell>
          <cell r="CP1101" t="b">
            <v>1</v>
          </cell>
          <cell r="CQ1101" t="str">
            <v>c.559G&gt;A</v>
          </cell>
          <cell r="CX1101" t="str">
            <v>BRCA2</v>
          </cell>
          <cell r="CY1101" t="str">
            <v>c.559G&gt;A</v>
          </cell>
          <cell r="DE1101" t="b">
            <v>0</v>
          </cell>
          <cell r="DF1101" t="str">
            <v>BRCA2</v>
          </cell>
          <cell r="DG1101" t="str">
            <v>c.559G&gt;A</v>
          </cell>
          <cell r="DN1101" t="b">
            <v>0</v>
          </cell>
        </row>
        <row r="1102">
          <cell r="B1102" t="str">
            <v>c.5602G&gt;T</v>
          </cell>
          <cell r="C1102" t="str">
            <v>p.(Asp1868Tyr)</v>
          </cell>
          <cell r="D1102" t="str">
            <v>5830G&gt;T</v>
          </cell>
          <cell r="E1102" t="str">
            <v>D1868Y</v>
          </cell>
          <cell r="G1102" t="str">
            <v>c.5602G&gt;T</v>
          </cell>
          <cell r="K1102">
            <v>1.0498366885038446</v>
          </cell>
          <cell r="L1102">
            <v>0.26364768657154625</v>
          </cell>
          <cell r="N1102">
            <v>0.27678701420197166</v>
          </cell>
          <cell r="O1102">
            <v>0.02</v>
          </cell>
          <cell r="P1102">
            <v>5.6487145755504424E-3</v>
          </cell>
          <cell r="Q1102">
            <v>5.6169858258453302E-3</v>
          </cell>
          <cell r="R1102">
            <v>2</v>
          </cell>
          <cell r="S1102" t="str">
            <v>Multifac new calc</v>
          </cell>
          <cell r="T1102">
            <v>0.02</v>
          </cell>
          <cell r="U1102" t="str">
            <v>Same</v>
          </cell>
          <cell r="V1102">
            <v>2.9999999329447746E-2</v>
          </cell>
          <cell r="Z1102" t="str">
            <v/>
          </cell>
          <cell r="AA1102">
            <v>1</v>
          </cell>
          <cell r="AB1102">
            <v>1</v>
          </cell>
          <cell r="AD1102">
            <v>1.0498366885038446</v>
          </cell>
          <cell r="AE1102">
            <v>0.26364768657154625</v>
          </cell>
          <cell r="AF1102">
            <v>8.4877640722664256E-3</v>
          </cell>
          <cell r="AK1102" t="str">
            <v/>
          </cell>
          <cell r="AL1102" t="str">
            <v/>
          </cell>
          <cell r="AM1102" t="str">
            <v/>
          </cell>
          <cell r="AN1102" t="str">
            <v/>
          </cell>
          <cell r="AR1102" t="str">
            <v/>
          </cell>
          <cell r="AS1102" t="str">
            <v/>
          </cell>
          <cell r="AT1102" t="str">
            <v/>
          </cell>
          <cell r="AU1102" t="str">
            <v/>
          </cell>
          <cell r="AW1102" t="str">
            <v/>
          </cell>
          <cell r="AX1102" t="str">
            <v/>
          </cell>
          <cell r="AY1102" t="str">
            <v/>
          </cell>
          <cell r="AZ1102" t="str">
            <v/>
          </cell>
          <cell r="BB1102" t="str">
            <v/>
          </cell>
          <cell r="BE1102" t="str">
            <v/>
          </cell>
          <cell r="BG1102" t="str">
            <v/>
          </cell>
          <cell r="BI1102" t="str">
            <v/>
          </cell>
          <cell r="CH1102" t="str">
            <v/>
          </cell>
          <cell r="CI1102" t="str">
            <v/>
          </cell>
          <cell r="CJ1102" t="str">
            <v/>
          </cell>
          <cell r="CK1102" t="str">
            <v/>
          </cell>
          <cell r="CN1102">
            <v>0</v>
          </cell>
          <cell r="CO1102">
            <v>0</v>
          </cell>
          <cell r="CP1102" t="b">
            <v>1</v>
          </cell>
          <cell r="CQ1102" t="str">
            <v>c.5602G&gt;T</v>
          </cell>
          <cell r="CX1102" t="str">
            <v>BRCA2</v>
          </cell>
          <cell r="CY1102" t="str">
            <v>c.5602G&gt;T</v>
          </cell>
          <cell r="DE1102" t="b">
            <v>0</v>
          </cell>
          <cell r="DF1102" t="str">
            <v>BRCA2</v>
          </cell>
          <cell r="DG1102" t="str">
            <v>c.5602G&gt;T</v>
          </cell>
          <cell r="DN1102" t="b">
            <v>0</v>
          </cell>
        </row>
        <row r="1103">
          <cell r="B1103" t="str">
            <v>c.560A&gt;T</v>
          </cell>
          <cell r="C1103" t="str">
            <v>p.(Glu187Val)</v>
          </cell>
          <cell r="D1103" t="str">
            <v>788A&gt;T</v>
          </cell>
          <cell r="E1103" t="str">
            <v>E187V</v>
          </cell>
          <cell r="F1103" t="str">
            <v>B2 Ex7 (Martins)</v>
          </cell>
          <cell r="O1103">
            <v>0.02</v>
          </cell>
          <cell r="R1103" t="str">
            <v/>
          </cell>
          <cell r="T1103">
            <v>0.81</v>
          </cell>
          <cell r="U1103" t="str">
            <v>Outside of functional domain, change to 0.02</v>
          </cell>
          <cell r="Z1103" t="str">
            <v/>
          </cell>
          <cell r="AK1103" t="str">
            <v/>
          </cell>
          <cell r="AL1103" t="str">
            <v/>
          </cell>
          <cell r="AM1103" t="str">
            <v/>
          </cell>
          <cell r="AN1103" t="str">
            <v/>
          </cell>
          <cell r="AR1103" t="str">
            <v/>
          </cell>
          <cell r="AS1103" t="str">
            <v/>
          </cell>
          <cell r="AT1103" t="str">
            <v/>
          </cell>
          <cell r="AU1103" t="str">
            <v/>
          </cell>
          <cell r="AW1103" t="str">
            <v/>
          </cell>
          <cell r="AX1103" t="str">
            <v/>
          </cell>
          <cell r="AY1103" t="str">
            <v/>
          </cell>
          <cell r="AZ1103" t="str">
            <v/>
          </cell>
          <cell r="BB1103" t="str">
            <v/>
          </cell>
          <cell r="BE1103" t="str">
            <v/>
          </cell>
          <cell r="BG1103" t="str">
            <v/>
          </cell>
          <cell r="BI1103" t="str">
            <v/>
          </cell>
          <cell r="CH1103" t="str">
            <v/>
          </cell>
          <cell r="CI1103" t="str">
            <v/>
          </cell>
          <cell r="CJ1103" t="str">
            <v/>
          </cell>
          <cell r="CK1103" t="str">
            <v/>
          </cell>
          <cell r="CN1103">
            <v>0</v>
          </cell>
          <cell r="CO1103">
            <v>0</v>
          </cell>
          <cell r="CP1103" t="b">
            <v>1</v>
          </cell>
          <cell r="CQ1103" t="str">
            <v>c.560A&gt;T</v>
          </cell>
          <cell r="CX1103" t="str">
            <v>BRCA2</v>
          </cell>
          <cell r="CY1103" t="str">
            <v>c.560A&gt;T</v>
          </cell>
          <cell r="DE1103" t="b">
            <v>0</v>
          </cell>
          <cell r="DF1103" t="str">
            <v>BRCA2</v>
          </cell>
          <cell r="DG1103" t="str">
            <v>c.560A&gt;T</v>
          </cell>
          <cell r="DN1103" t="b">
            <v>0</v>
          </cell>
        </row>
        <row r="1104">
          <cell r="B1104" t="str">
            <v>c.5612G&gt;A</v>
          </cell>
          <cell r="C1104" t="str">
            <v>p.(Ser1871Asn)</v>
          </cell>
          <cell r="D1104" t="str">
            <v>5840G&gt;A</v>
          </cell>
          <cell r="E1104" t="str">
            <v>S1871N</v>
          </cell>
          <cell r="G1104" t="str">
            <v>c.5612G&gt;A</v>
          </cell>
          <cell r="O1104">
            <v>0.02</v>
          </cell>
          <cell r="R1104" t="str">
            <v/>
          </cell>
          <cell r="T1104">
            <v>0.02</v>
          </cell>
          <cell r="U1104" t="str">
            <v>Same</v>
          </cell>
          <cell r="Z1104" t="str">
            <v/>
          </cell>
          <cell r="AK1104" t="str">
            <v/>
          </cell>
          <cell r="AL1104" t="str">
            <v/>
          </cell>
          <cell r="AM1104" t="str">
            <v/>
          </cell>
          <cell r="AN1104" t="str">
            <v/>
          </cell>
          <cell r="AR1104" t="str">
            <v/>
          </cell>
          <cell r="AS1104" t="str">
            <v/>
          </cell>
          <cell r="AT1104" t="str">
            <v/>
          </cell>
          <cell r="AU1104" t="str">
            <v/>
          </cell>
          <cell r="AW1104" t="str">
            <v/>
          </cell>
          <cell r="AX1104" t="str">
            <v/>
          </cell>
          <cell r="AY1104" t="str">
            <v/>
          </cell>
          <cell r="AZ1104" t="str">
            <v/>
          </cell>
          <cell r="BB1104" t="str">
            <v/>
          </cell>
          <cell r="BE1104" t="str">
            <v/>
          </cell>
          <cell r="BG1104" t="str">
            <v/>
          </cell>
          <cell r="BI1104" t="str">
            <v/>
          </cell>
          <cell r="CH1104" t="str">
            <v/>
          </cell>
          <cell r="CI1104" t="str">
            <v/>
          </cell>
          <cell r="CJ1104" t="str">
            <v/>
          </cell>
          <cell r="CK1104" t="str">
            <v/>
          </cell>
          <cell r="CN1104">
            <v>0</v>
          </cell>
          <cell r="CO1104">
            <v>0</v>
          </cell>
          <cell r="CP1104" t="b">
            <v>1</v>
          </cell>
          <cell r="CQ1104" t="str">
            <v>c.5612G&gt;A</v>
          </cell>
          <cell r="CR1104">
            <v>0</v>
          </cell>
          <cell r="CS1104">
            <v>0</v>
          </cell>
          <cell r="CT1104">
            <v>0</v>
          </cell>
          <cell r="CU1104">
            <v>8.0000000000000004E-4</v>
          </cell>
          <cell r="CV1104">
            <v>0</v>
          </cell>
          <cell r="CW1104" t="b">
            <v>0</v>
          </cell>
          <cell r="CX1104" t="str">
            <v>BRCA2</v>
          </cell>
          <cell r="CY1104" t="str">
            <v>c.5612G&gt;A</v>
          </cell>
          <cell r="CZ1104">
            <v>0</v>
          </cell>
          <cell r="DA1104">
            <v>0</v>
          </cell>
          <cell r="DB1104">
            <v>0</v>
          </cell>
          <cell r="DC1104">
            <v>8.0000000000000004E-4</v>
          </cell>
          <cell r="DD1104">
            <v>0</v>
          </cell>
          <cell r="DE1104" t="b">
            <v>0</v>
          </cell>
          <cell r="DF1104" t="str">
            <v>BRCA2</v>
          </cell>
          <cell r="DG1104" t="str">
            <v>c.5612G&gt;A</v>
          </cell>
          <cell r="DH1104">
            <v>5.6509945750000002E-4</v>
          </cell>
          <cell r="DI1104">
            <v>0</v>
          </cell>
          <cell r="DJ1104">
            <v>0</v>
          </cell>
          <cell r="DK1104">
            <v>0</v>
          </cell>
          <cell r="DL1104">
            <v>0</v>
          </cell>
          <cell r="DM1104">
            <v>0</v>
          </cell>
          <cell r="DN1104" t="b">
            <v>0</v>
          </cell>
        </row>
        <row r="1105">
          <cell r="B1105" t="str">
            <v>c.5620A&gt;G</v>
          </cell>
          <cell r="C1105" t="str">
            <v>p.(Ile1874Val)</v>
          </cell>
          <cell r="D1105" t="str">
            <v>5848A&gt;G</v>
          </cell>
          <cell r="E1105" t="str">
            <v>I1874V</v>
          </cell>
          <cell r="G1105" t="str">
            <v>c.5620A&gt;G</v>
          </cell>
          <cell r="O1105">
            <v>0.02</v>
          </cell>
          <cell r="R1105" t="str">
            <v/>
          </cell>
          <cell r="T1105">
            <v>0.02</v>
          </cell>
          <cell r="U1105" t="str">
            <v>Same</v>
          </cell>
          <cell r="Z1105" t="str">
            <v/>
          </cell>
          <cell r="AK1105" t="str">
            <v/>
          </cell>
          <cell r="AL1105" t="str">
            <v/>
          </cell>
          <cell r="AM1105" t="str">
            <v/>
          </cell>
          <cell r="AN1105" t="str">
            <v/>
          </cell>
          <cell r="AR1105" t="str">
            <v/>
          </cell>
          <cell r="AS1105" t="str">
            <v/>
          </cell>
          <cell r="AT1105" t="str">
            <v/>
          </cell>
          <cell r="AU1105" t="str">
            <v/>
          </cell>
          <cell r="AW1105" t="str">
            <v/>
          </cell>
          <cell r="AX1105" t="str">
            <v/>
          </cell>
          <cell r="AY1105" t="str">
            <v/>
          </cell>
          <cell r="AZ1105" t="str">
            <v/>
          </cell>
          <cell r="BB1105" t="str">
            <v/>
          </cell>
          <cell r="BE1105" t="str">
            <v/>
          </cell>
          <cell r="BG1105" t="str">
            <v/>
          </cell>
          <cell r="BI1105" t="str">
            <v/>
          </cell>
          <cell r="CH1105" t="str">
            <v/>
          </cell>
          <cell r="CI1105" t="str">
            <v/>
          </cell>
          <cell r="CJ1105" t="str">
            <v/>
          </cell>
          <cell r="CK1105" t="str">
            <v/>
          </cell>
          <cell r="CN1105">
            <v>0</v>
          </cell>
          <cell r="CO1105">
            <v>0</v>
          </cell>
          <cell r="CP1105" t="b">
            <v>1</v>
          </cell>
          <cell r="CQ1105" t="str">
            <v>c.5620A&gt;G</v>
          </cell>
          <cell r="CX1105" t="str">
            <v>BRCA2</v>
          </cell>
          <cell r="CY1105" t="str">
            <v>c.5620A&gt;G</v>
          </cell>
          <cell r="DE1105" t="b">
            <v>0</v>
          </cell>
          <cell r="DF1105" t="str">
            <v>BRCA2</v>
          </cell>
          <cell r="DG1105" t="str">
            <v>c.5620A&gt;G</v>
          </cell>
          <cell r="DN1105" t="b">
            <v>0</v>
          </cell>
        </row>
        <row r="1106">
          <cell r="B1106" t="str">
            <v>c.5622T&gt;G</v>
          </cell>
          <cell r="C1106" t="str">
            <v>p.(Ile1874Met)</v>
          </cell>
          <cell r="D1106" t="str">
            <v>5850T&gt;G</v>
          </cell>
          <cell r="E1106" t="str">
            <v>I1874M</v>
          </cell>
          <cell r="G1106" t="str">
            <v>c.5622T&gt;G</v>
          </cell>
          <cell r="O1106">
            <v>0.02</v>
          </cell>
          <cell r="R1106" t="str">
            <v/>
          </cell>
          <cell r="T1106">
            <v>0.02</v>
          </cell>
          <cell r="U1106" t="str">
            <v>Same</v>
          </cell>
          <cell r="Z1106" t="str">
            <v/>
          </cell>
          <cell r="AK1106" t="str">
            <v/>
          </cell>
          <cell r="AL1106" t="str">
            <v/>
          </cell>
          <cell r="AM1106" t="str">
            <v/>
          </cell>
          <cell r="AN1106" t="str">
            <v/>
          </cell>
          <cell r="AR1106" t="str">
            <v/>
          </cell>
          <cell r="AS1106" t="str">
            <v/>
          </cell>
          <cell r="AT1106" t="str">
            <v/>
          </cell>
          <cell r="AU1106" t="str">
            <v/>
          </cell>
          <cell r="AW1106" t="str">
            <v/>
          </cell>
          <cell r="AX1106" t="str">
            <v/>
          </cell>
          <cell r="AY1106" t="str">
            <v/>
          </cell>
          <cell r="AZ1106" t="str">
            <v/>
          </cell>
          <cell r="BB1106" t="str">
            <v/>
          </cell>
          <cell r="BE1106" t="str">
            <v/>
          </cell>
          <cell r="BG1106" t="str">
            <v/>
          </cell>
          <cell r="BI1106" t="str">
            <v/>
          </cell>
          <cell r="CH1106" t="str">
            <v/>
          </cell>
          <cell r="CI1106" t="str">
            <v/>
          </cell>
          <cell r="CJ1106" t="str">
            <v/>
          </cell>
          <cell r="CK1106" t="str">
            <v/>
          </cell>
          <cell r="CN1106">
            <v>0</v>
          </cell>
          <cell r="CO1106">
            <v>0</v>
          </cell>
          <cell r="CP1106" t="b">
            <v>1</v>
          </cell>
          <cell r="CQ1106" t="str">
            <v>c.5622T&gt;G</v>
          </cell>
          <cell r="CX1106" t="str">
            <v>BRCA2</v>
          </cell>
          <cell r="CY1106" t="str">
            <v>c.5622T&gt;G</v>
          </cell>
          <cell r="DE1106" t="b">
            <v>0</v>
          </cell>
          <cell r="DF1106" t="str">
            <v>BRCA2</v>
          </cell>
          <cell r="DG1106" t="str">
            <v>c.5622T&gt;G</v>
          </cell>
          <cell r="DN1106" t="b">
            <v>0</v>
          </cell>
        </row>
        <row r="1107">
          <cell r="B1107" t="str">
            <v>c.5624A&gt;C</v>
          </cell>
          <cell r="C1107" t="str">
            <v>p.(Lys1875Thr)</v>
          </cell>
          <cell r="D1107" t="str">
            <v>5852A&gt;C</v>
          </cell>
          <cell r="E1107" t="str">
            <v>K1875T</v>
          </cell>
          <cell r="G1107" t="str">
            <v>c.5624A&gt;C</v>
          </cell>
          <cell r="J1107">
            <v>1.07</v>
          </cell>
          <cell r="K1107">
            <v>1.0246153856466556</v>
          </cell>
          <cell r="L1107">
            <v>0.73350002928264324</v>
          </cell>
          <cell r="N1107">
            <v>0.80416429445153748</v>
          </cell>
          <cell r="O1107">
            <v>0.02</v>
          </cell>
          <cell r="P1107">
            <v>1.6411516213296683E-2</v>
          </cell>
          <cell r="Q1107">
            <v>1.6146527220036615E-2</v>
          </cell>
          <cell r="R1107">
            <v>3</v>
          </cell>
          <cell r="T1107">
            <v>0.02</v>
          </cell>
          <cell r="U1107" t="str">
            <v>Same</v>
          </cell>
          <cell r="V1107">
            <v>2.9999999329447746E-2</v>
          </cell>
          <cell r="Z1107" t="str">
            <v/>
          </cell>
          <cell r="AA1107">
            <v>1</v>
          </cell>
          <cell r="AB1107">
            <v>1</v>
          </cell>
          <cell r="AD1107">
            <v>1.0246153856466556</v>
          </cell>
          <cell r="AE1107">
            <v>0.73350002928264324</v>
          </cell>
          <cell r="AF1107">
            <v>2.2715971758553548E-2</v>
          </cell>
          <cell r="AK1107" t="str">
            <v/>
          </cell>
          <cell r="AL1107" t="str">
            <v/>
          </cell>
          <cell r="AM1107" t="str">
            <v/>
          </cell>
          <cell r="AN1107" t="str">
            <v/>
          </cell>
          <cell r="AR1107" t="str">
            <v/>
          </cell>
          <cell r="AS1107" t="str">
            <v/>
          </cell>
          <cell r="AT1107" t="str">
            <v/>
          </cell>
          <cell r="AU1107" t="str">
            <v/>
          </cell>
          <cell r="AW1107" t="str">
            <v/>
          </cell>
          <cell r="AX1107" t="str">
            <v/>
          </cell>
          <cell r="AY1107" t="str">
            <v/>
          </cell>
          <cell r="AZ1107" t="str">
            <v/>
          </cell>
          <cell r="BB1107" t="str">
            <v/>
          </cell>
          <cell r="BE1107" t="str">
            <v/>
          </cell>
          <cell r="BG1107" t="str">
            <v/>
          </cell>
          <cell r="BI1107" t="str">
            <v/>
          </cell>
          <cell r="CD1107">
            <v>1.07</v>
          </cell>
          <cell r="CH1107" t="str">
            <v/>
          </cell>
          <cell r="CI1107" t="str">
            <v/>
          </cell>
          <cell r="CJ1107" t="str">
            <v/>
          </cell>
          <cell r="CK1107" t="str">
            <v/>
          </cell>
          <cell r="CN1107">
            <v>0</v>
          </cell>
          <cell r="CO1107">
            <v>0</v>
          </cell>
          <cell r="CP1107" t="b">
            <v>1</v>
          </cell>
          <cell r="CQ1107" t="str">
            <v>c.5624A&gt;C</v>
          </cell>
          <cell r="CX1107" t="str">
            <v>BRCA2</v>
          </cell>
          <cell r="CY1107" t="str">
            <v>c.5624A&gt;C</v>
          </cell>
          <cell r="DE1107" t="b">
            <v>0</v>
          </cell>
          <cell r="DF1107" t="str">
            <v>BRCA2</v>
          </cell>
          <cell r="DG1107" t="str">
            <v>c.5624A&gt;C</v>
          </cell>
          <cell r="DH1107">
            <v>0</v>
          </cell>
          <cell r="DI1107">
            <v>0</v>
          </cell>
          <cell r="DJ1107">
            <v>1.2732365673999999E-4</v>
          </cell>
          <cell r="DK1107">
            <v>0</v>
          </cell>
          <cell r="DL1107">
            <v>0</v>
          </cell>
          <cell r="DM1107">
            <v>0</v>
          </cell>
          <cell r="DN1107" t="b">
            <v>0</v>
          </cell>
        </row>
        <row r="1108">
          <cell r="B1108" t="str">
            <v>c.5626G&gt;A</v>
          </cell>
          <cell r="C1108" t="str">
            <v>p.(Glu1876Lys)</v>
          </cell>
          <cell r="D1108" t="str">
            <v>5854G&gt;A</v>
          </cell>
          <cell r="E1108" t="str">
            <v>E1876K</v>
          </cell>
          <cell r="G1108" t="str">
            <v>c.5626G&gt;A</v>
          </cell>
          <cell r="O1108">
            <v>0.02</v>
          </cell>
          <cell r="R1108" t="str">
            <v/>
          </cell>
          <cell r="T1108">
            <v>0.02</v>
          </cell>
          <cell r="U1108" t="str">
            <v>Same</v>
          </cell>
          <cell r="Z1108" t="str">
            <v/>
          </cell>
          <cell r="AK1108" t="str">
            <v/>
          </cell>
          <cell r="AL1108" t="str">
            <v/>
          </cell>
          <cell r="AM1108" t="str">
            <v/>
          </cell>
          <cell r="AN1108" t="str">
            <v/>
          </cell>
          <cell r="AR1108" t="str">
            <v/>
          </cell>
          <cell r="AS1108" t="str">
            <v/>
          </cell>
          <cell r="AT1108" t="str">
            <v/>
          </cell>
          <cell r="AU1108" t="str">
            <v/>
          </cell>
          <cell r="AW1108" t="str">
            <v/>
          </cell>
          <cell r="AX1108" t="str">
            <v/>
          </cell>
          <cell r="AY1108" t="str">
            <v/>
          </cell>
          <cell r="AZ1108" t="str">
            <v/>
          </cell>
          <cell r="BB1108" t="str">
            <v/>
          </cell>
          <cell r="BE1108" t="str">
            <v/>
          </cell>
          <cell r="BG1108" t="str">
            <v/>
          </cell>
          <cell r="BI1108" t="str">
            <v/>
          </cell>
          <cell r="CH1108" t="str">
            <v/>
          </cell>
          <cell r="CI1108" t="str">
            <v/>
          </cell>
          <cell r="CJ1108" t="str">
            <v/>
          </cell>
          <cell r="CK1108" t="str">
            <v/>
          </cell>
          <cell r="CN1108">
            <v>0</v>
          </cell>
          <cell r="CO1108">
            <v>0</v>
          </cell>
          <cell r="CP1108" t="b">
            <v>1</v>
          </cell>
          <cell r="CQ1108" t="str">
            <v>c.5626G&gt;A</v>
          </cell>
          <cell r="CX1108" t="str">
            <v>BRCA2</v>
          </cell>
          <cell r="CY1108" t="str">
            <v>c.5626G&gt;A</v>
          </cell>
          <cell r="DE1108" t="b">
            <v>0</v>
          </cell>
          <cell r="DF1108" t="str">
            <v>BRCA2</v>
          </cell>
          <cell r="DG1108" t="str">
            <v>c.5626G&gt;A</v>
          </cell>
          <cell r="DH1108">
            <v>1.1263798153E-4</v>
          </cell>
          <cell r="DI1108">
            <v>0</v>
          </cell>
          <cell r="DJ1108">
            <v>0</v>
          </cell>
          <cell r="DK1108">
            <v>0</v>
          </cell>
          <cell r="DL1108">
            <v>0</v>
          </cell>
          <cell r="DM1108">
            <v>0</v>
          </cell>
          <cell r="DN1108" t="b">
            <v>0</v>
          </cell>
        </row>
        <row r="1109">
          <cell r="B1109" t="str">
            <v>c.5632_5634del</v>
          </cell>
          <cell r="C1109" t="str">
            <v>p.(Asn1878del)</v>
          </cell>
          <cell r="D1109" t="str">
            <v>N1878del (5860del3)</v>
          </cell>
          <cell r="E1109" t="str">
            <v/>
          </cell>
          <cell r="G1109" t="str">
            <v>c.5632_5634del</v>
          </cell>
          <cell r="K1109">
            <v>1.0246153856466556</v>
          </cell>
          <cell r="L1109">
            <v>0.71360017434139067</v>
          </cell>
          <cell r="N1109">
            <v>0.73116571783032469</v>
          </cell>
          <cell r="O1109">
            <v>0.02</v>
          </cell>
          <cell r="P1109">
            <v>1.4921749343476015E-2</v>
          </cell>
          <cell r="Q1109">
            <v>1.4702364347919895E-2</v>
          </cell>
          <cell r="R1109">
            <v>3</v>
          </cell>
          <cell r="V1109">
            <v>2.9999999329447746E-2</v>
          </cell>
          <cell r="Z1109" t="str">
            <v/>
          </cell>
          <cell r="AA1109">
            <v>1</v>
          </cell>
          <cell r="AB1109">
            <v>1</v>
          </cell>
          <cell r="AD1109">
            <v>1.0246153856466556</v>
          </cell>
          <cell r="AE1109">
            <v>0.71360017434139067</v>
          </cell>
          <cell r="AF1109">
            <v>2.2113315560088245E-2</v>
          </cell>
          <cell r="AK1109" t="str">
            <v/>
          </cell>
          <cell r="AL1109" t="str">
            <v/>
          </cell>
          <cell r="AM1109" t="str">
            <v/>
          </cell>
          <cell r="AN1109" t="str">
            <v/>
          </cell>
          <cell r="AR1109" t="str">
            <v/>
          </cell>
          <cell r="AS1109" t="str">
            <v/>
          </cell>
          <cell r="AT1109" t="str">
            <v/>
          </cell>
          <cell r="AU1109" t="str">
            <v/>
          </cell>
          <cell r="AW1109" t="str">
            <v/>
          </cell>
          <cell r="AX1109" t="str">
            <v/>
          </cell>
          <cell r="AY1109" t="str">
            <v/>
          </cell>
          <cell r="AZ1109" t="str">
            <v/>
          </cell>
          <cell r="BB1109" t="str">
            <v/>
          </cell>
          <cell r="BE1109" t="str">
            <v/>
          </cell>
          <cell r="BG1109" t="str">
            <v/>
          </cell>
          <cell r="BI1109" t="str">
            <v/>
          </cell>
          <cell r="CH1109" t="str">
            <v/>
          </cell>
          <cell r="CI1109" t="str">
            <v/>
          </cell>
          <cell r="CJ1109" t="str">
            <v/>
          </cell>
          <cell r="CK1109" t="str">
            <v/>
          </cell>
          <cell r="CN1109">
            <v>0</v>
          </cell>
          <cell r="CO1109">
            <v>0</v>
          </cell>
          <cell r="CP1109" t="b">
            <v>1</v>
          </cell>
          <cell r="CQ1109" t="str">
            <v>c.5632_5634del</v>
          </cell>
          <cell r="CX1109" t="str">
            <v>BRCA2</v>
          </cell>
          <cell r="CY1109" t="str">
            <v>c.5632_5634del</v>
          </cell>
          <cell r="DE1109" t="b">
            <v>0</v>
          </cell>
          <cell r="DF1109" t="str">
            <v>BRCA2</v>
          </cell>
          <cell r="DG1109" t="str">
            <v>c.5632_5634del</v>
          </cell>
          <cell r="DH1109">
            <v>0</v>
          </cell>
          <cell r="DI1109">
            <v>0</v>
          </cell>
          <cell r="DJ1109">
            <v>0</v>
          </cell>
          <cell r="DK1109">
            <v>0</v>
          </cell>
          <cell r="DL1109">
            <v>1.8510977008999999E-5</v>
          </cell>
          <cell r="DM1109">
            <v>0</v>
          </cell>
          <cell r="DN1109" t="b">
            <v>0</v>
          </cell>
        </row>
        <row r="1110">
          <cell r="B1110" t="str">
            <v>c.5634C&gt;G</v>
          </cell>
          <cell r="C1110" t="str">
            <v>p.(Asn1878Lys)</v>
          </cell>
          <cell r="D1110" t="str">
            <v>5862C&gt;G</v>
          </cell>
          <cell r="E1110" t="str">
            <v>N1878K</v>
          </cell>
          <cell r="F1110" t="str">
            <v>EP1</v>
          </cell>
          <cell r="G1110" t="str">
            <v>c.5634C&gt;G</v>
          </cell>
          <cell r="H1110" t="e">
            <v>#VALUE!</v>
          </cell>
          <cell r="I1110">
            <v>0.46898854374478816</v>
          </cell>
          <cell r="J1110">
            <v>0.32</v>
          </cell>
          <cell r="K1110">
            <v>1.549157977442446</v>
          </cell>
          <cell r="L1110">
            <v>9.591394136682696E-2</v>
          </cell>
          <cell r="N1110">
            <v>2.229921926428392E-2</v>
          </cell>
          <cell r="O1110">
            <v>0.02</v>
          </cell>
          <cell r="P1110">
            <v>4.5508610743436571E-4</v>
          </cell>
          <cell r="Q1110">
            <v>4.5487909827617793E-4</v>
          </cell>
          <cell r="R1110">
            <v>1</v>
          </cell>
          <cell r="S1110" t="str">
            <v>Multifac new calc</v>
          </cell>
          <cell r="T1110">
            <v>0.02</v>
          </cell>
          <cell r="U1110" t="str">
            <v>Same</v>
          </cell>
          <cell r="V1110">
            <v>2.9999999329447746E-2</v>
          </cell>
          <cell r="Z1110" t="str">
            <v/>
          </cell>
          <cell r="AA1110" t="str">
            <v>2+</v>
          </cell>
          <cell r="AB1110">
            <v>0.40040002027216609</v>
          </cell>
          <cell r="AD1110">
            <v>1.549157977442446</v>
          </cell>
          <cell r="AE1110">
            <v>9.591394136682696E-2</v>
          </cell>
          <cell r="AF1110">
            <v>5.6040417319654556E-4</v>
          </cell>
          <cell r="AK1110" t="str">
            <v/>
          </cell>
          <cell r="AL1110" t="str">
            <v/>
          </cell>
          <cell r="AM1110" t="str">
            <v/>
          </cell>
          <cell r="AN1110" t="str">
            <v/>
          </cell>
          <cell r="AR1110" t="str">
            <v/>
          </cell>
          <cell r="AS1110" t="str">
            <v/>
          </cell>
          <cell r="AT1110" t="str">
            <v/>
          </cell>
          <cell r="AU1110" t="str">
            <v/>
          </cell>
          <cell r="AW1110" t="str">
            <v/>
          </cell>
          <cell r="AX1110" t="str">
            <v/>
          </cell>
          <cell r="AY1110" t="str">
            <v/>
          </cell>
          <cell r="AZ1110">
            <v>1</v>
          </cell>
          <cell r="BA1110">
            <v>1</v>
          </cell>
          <cell r="BB1110">
            <v>0.32</v>
          </cell>
          <cell r="BC1110">
            <v>1</v>
          </cell>
          <cell r="BD1110">
            <v>1.1713</v>
          </cell>
          <cell r="BE1110">
            <v>9.9648E-2</v>
          </cell>
          <cell r="BG1110" t="str">
            <v/>
          </cell>
          <cell r="BI1110" t="str">
            <v/>
          </cell>
          <cell r="CH1110" t="str">
            <v/>
          </cell>
          <cell r="CI1110" t="str">
            <v/>
          </cell>
          <cell r="CJ1110" t="str">
            <v/>
          </cell>
          <cell r="CK1110" t="str">
            <v/>
          </cell>
          <cell r="CN1110">
            <v>1</v>
          </cell>
          <cell r="CO1110">
            <v>1</v>
          </cell>
          <cell r="CP1110" t="b">
            <v>1</v>
          </cell>
          <cell r="CQ1110" t="str">
            <v>c.5634C&gt;G</v>
          </cell>
          <cell r="CX1110" t="str">
            <v>BRCA2</v>
          </cell>
          <cell r="CY1110" t="str">
            <v>c.5634C&gt;G</v>
          </cell>
          <cell r="DE1110" t="b">
            <v>0</v>
          </cell>
          <cell r="DF1110" t="str">
            <v>BRCA2</v>
          </cell>
          <cell r="DG1110" t="str">
            <v>c.5634C&gt;G</v>
          </cell>
          <cell r="DN1110" t="b">
            <v>0</v>
          </cell>
        </row>
        <row r="1111">
          <cell r="B1111" t="str">
            <v>c.5634C&gt;T</v>
          </cell>
          <cell r="C1111" t="str">
            <v>p.(=)</v>
          </cell>
          <cell r="D1111" t="str">
            <v>5862C&gt;T</v>
          </cell>
          <cell r="E1111" t="str">
            <v>N1878N</v>
          </cell>
          <cell r="O1111">
            <v>0.02</v>
          </cell>
          <cell r="R1111" t="str">
            <v/>
          </cell>
          <cell r="T1111">
            <v>0.02</v>
          </cell>
          <cell r="U1111" t="str">
            <v>Same</v>
          </cell>
          <cell r="Z1111" t="str">
            <v/>
          </cell>
          <cell r="AK1111" t="str">
            <v/>
          </cell>
          <cell r="AL1111" t="str">
            <v/>
          </cell>
          <cell r="AM1111" t="str">
            <v/>
          </cell>
          <cell r="AN1111" t="str">
            <v/>
          </cell>
          <cell r="AR1111" t="str">
            <v/>
          </cell>
          <cell r="AS1111" t="str">
            <v/>
          </cell>
          <cell r="AT1111" t="str">
            <v/>
          </cell>
          <cell r="AU1111" t="str">
            <v/>
          </cell>
          <cell r="AW1111" t="str">
            <v/>
          </cell>
          <cell r="AX1111" t="str">
            <v/>
          </cell>
          <cell r="AY1111" t="str">
            <v/>
          </cell>
          <cell r="AZ1111" t="str">
            <v/>
          </cell>
          <cell r="BB1111" t="str">
            <v/>
          </cell>
          <cell r="BE1111" t="str">
            <v/>
          </cell>
          <cell r="BG1111" t="str">
            <v/>
          </cell>
          <cell r="BI1111" t="str">
            <v/>
          </cell>
          <cell r="CH1111" t="str">
            <v/>
          </cell>
          <cell r="CI1111" t="str">
            <v/>
          </cell>
          <cell r="CJ1111" t="str">
            <v/>
          </cell>
          <cell r="CK1111" t="str">
            <v/>
          </cell>
          <cell r="CN1111">
            <v>0</v>
          </cell>
          <cell r="CO1111">
            <v>0</v>
          </cell>
          <cell r="CP1111" t="b">
            <v>1</v>
          </cell>
          <cell r="CQ1111" t="str">
            <v>c.5634C&gt;T</v>
          </cell>
          <cell r="CX1111" t="str">
            <v>BRCA2</v>
          </cell>
          <cell r="CY1111" t="str">
            <v>c.5634C&gt;T</v>
          </cell>
          <cell r="DE1111" t="b">
            <v>0</v>
          </cell>
          <cell r="DF1111" t="str">
            <v>BRCA2</v>
          </cell>
          <cell r="DG1111" t="str">
            <v>c.5634C&gt;T</v>
          </cell>
          <cell r="DH1111">
            <v>0</v>
          </cell>
          <cell r="DI1111">
            <v>0</v>
          </cell>
          <cell r="DJ1111">
            <v>0</v>
          </cell>
          <cell r="DK1111">
            <v>0</v>
          </cell>
          <cell r="DL1111">
            <v>9.2548032429000005E-5</v>
          </cell>
          <cell r="DM1111">
            <v>1.8359853120999999E-4</v>
          </cell>
          <cell r="DN1111" t="b">
            <v>0</v>
          </cell>
        </row>
        <row r="1112">
          <cell r="B1112" t="str">
            <v>c.5635G&gt;A</v>
          </cell>
          <cell r="C1112" t="str">
            <v>p.(Glu1879Lys)</v>
          </cell>
          <cell r="D1112" t="str">
            <v>5863G&gt;A</v>
          </cell>
          <cell r="E1112" t="str">
            <v>E1879K</v>
          </cell>
          <cell r="G1112" t="str">
            <v>c.5635G&gt;A</v>
          </cell>
          <cell r="I1112">
            <v>3.0700001064856798E-2</v>
          </cell>
          <cell r="J1112">
            <v>0.6873796416000002</v>
          </cell>
          <cell r="K1112">
            <v>1.7494441141084787</v>
          </cell>
          <cell r="L1112">
            <v>1.4602295780227383</v>
          </cell>
          <cell r="N1112">
            <v>5.3908378695006941E-2</v>
          </cell>
          <cell r="O1112">
            <v>0.02</v>
          </cell>
          <cell r="P1112">
            <v>1.100170993775652E-3</v>
          </cell>
          <cell r="Q1112">
            <v>1.09896194771751E-3</v>
          </cell>
          <cell r="R1112">
            <v>2</v>
          </cell>
          <cell r="S1112" t="str">
            <v>Multifac new calc</v>
          </cell>
          <cell r="T1112">
            <v>0.02</v>
          </cell>
          <cell r="U1112" t="str">
            <v>Same</v>
          </cell>
          <cell r="V1112">
            <v>2.9999999329447746E-2</v>
          </cell>
          <cell r="Z1112" t="str">
            <v/>
          </cell>
          <cell r="AA1112" t="str">
            <v>2+</v>
          </cell>
          <cell r="AB1112">
            <v>3.0700001064856798E-2</v>
          </cell>
          <cell r="AD1112">
            <v>1.7494441141084787</v>
          </cell>
          <cell r="AE1112">
            <v>1.4602295780227383</v>
          </cell>
          <cell r="AF1112">
            <v>2.4196747407559281E-3</v>
          </cell>
          <cell r="AK1112" t="str">
            <v/>
          </cell>
          <cell r="AL1112" t="str">
            <v/>
          </cell>
          <cell r="AM1112" t="str">
            <v/>
          </cell>
          <cell r="AN1112" t="str">
            <v/>
          </cell>
          <cell r="AR1112" t="str">
            <v/>
          </cell>
          <cell r="AS1112" t="str">
            <v/>
          </cell>
          <cell r="AT1112" t="str">
            <v/>
          </cell>
          <cell r="AU1112" t="str">
            <v/>
          </cell>
          <cell r="AW1112" t="str">
            <v/>
          </cell>
          <cell r="AX1112" t="str">
            <v/>
          </cell>
          <cell r="AY1112" t="str">
            <v/>
          </cell>
          <cell r="AZ1112" t="str">
            <v/>
          </cell>
          <cell r="BB1112" t="str">
            <v/>
          </cell>
          <cell r="BE1112" t="str">
            <v/>
          </cell>
          <cell r="BG1112" t="str">
            <v/>
          </cell>
          <cell r="BI1112" t="str">
            <v/>
          </cell>
          <cell r="CD1112">
            <v>0.6873796416000002</v>
          </cell>
          <cell r="CH1112" t="str">
            <v/>
          </cell>
          <cell r="CI1112" t="str">
            <v/>
          </cell>
          <cell r="CJ1112" t="str">
            <v/>
          </cell>
          <cell r="CK1112" t="str">
            <v/>
          </cell>
          <cell r="CN1112">
            <v>0</v>
          </cell>
          <cell r="CO1112">
            <v>0</v>
          </cell>
          <cell r="CP1112" t="b">
            <v>1</v>
          </cell>
          <cell r="CQ1112" t="str">
            <v>c.5635G&gt;A</v>
          </cell>
          <cell r="CR1112">
            <v>0</v>
          </cell>
          <cell r="CS1112">
            <v>0</v>
          </cell>
          <cell r="CT1112">
            <v>0</v>
          </cell>
          <cell r="CU1112">
            <v>0</v>
          </cell>
          <cell r="CV1112">
            <v>1E-3</v>
          </cell>
          <cell r="CW1112" t="b">
            <v>0</v>
          </cell>
          <cell r="CX1112" t="str">
            <v>BRCA2</v>
          </cell>
          <cell r="CY1112" t="str">
            <v>c.5635G&gt;A</v>
          </cell>
          <cell r="CZ1112">
            <v>0</v>
          </cell>
          <cell r="DA1112">
            <v>0</v>
          </cell>
          <cell r="DB1112">
            <v>0</v>
          </cell>
          <cell r="DC1112">
            <v>0</v>
          </cell>
          <cell r="DD1112">
            <v>1E-3</v>
          </cell>
          <cell r="DE1112" t="b">
            <v>0</v>
          </cell>
          <cell r="DF1112" t="str">
            <v>BRCA2</v>
          </cell>
          <cell r="DG1112" t="str">
            <v>c.5635G&gt;A</v>
          </cell>
          <cell r="DH1112">
            <v>1.1243534967E-4</v>
          </cell>
          <cell r="DI1112">
            <v>0</v>
          </cell>
          <cell r="DJ1112">
            <v>0</v>
          </cell>
          <cell r="DK1112">
            <v>0</v>
          </cell>
          <cell r="DL1112">
            <v>3.5173460697999998E-4</v>
          </cell>
          <cell r="DM1112">
            <v>2.4467824809999998E-4</v>
          </cell>
          <cell r="DN1112" t="b">
            <v>0</v>
          </cell>
        </row>
        <row r="1113">
          <cell r="B1113" t="str">
            <v>c.5640T&gt;G</v>
          </cell>
          <cell r="C1113" t="str">
            <v>p.(Asn1880Lys)</v>
          </cell>
          <cell r="D1113" t="str">
            <v>5868T&gt;G</v>
          </cell>
          <cell r="E1113" t="str">
            <v>N1880K</v>
          </cell>
          <cell r="G1113" t="str">
            <v>c.5640T&gt;G</v>
          </cell>
          <cell r="J1113">
            <v>0.49</v>
          </cell>
          <cell r="K1113">
            <v>0.83592836001236526</v>
          </cell>
          <cell r="L1113">
            <v>0.27685934842238291</v>
          </cell>
          <cell r="N1113">
            <v>0.11340294472959914</v>
          </cell>
          <cell r="O1113">
            <v>0.02</v>
          </cell>
          <cell r="P1113">
            <v>2.3143458108081457E-3</v>
          </cell>
          <cell r="Q1113">
            <v>2.3090019817445474E-3</v>
          </cell>
          <cell r="R1113">
            <v>2</v>
          </cell>
          <cell r="S1113" t="str">
            <v>Multifac new calc</v>
          </cell>
          <cell r="T1113">
            <v>0.02</v>
          </cell>
          <cell r="U1113" t="str">
            <v>Same</v>
          </cell>
          <cell r="V1113">
            <v>2.9999999329447746E-2</v>
          </cell>
          <cell r="Z1113" t="str">
            <v/>
          </cell>
          <cell r="AA1113">
            <v>1</v>
          </cell>
          <cell r="AB1113">
            <v>1</v>
          </cell>
          <cell r="AD1113">
            <v>0.83592836001236526</v>
          </cell>
          <cell r="AE1113">
            <v>0.27685934842238291</v>
          </cell>
          <cell r="AF1113">
            <v>7.1069008197451565E-3</v>
          </cell>
          <cell r="AK1113" t="str">
            <v/>
          </cell>
          <cell r="AL1113" t="str">
            <v/>
          </cell>
          <cell r="AM1113" t="str">
            <v/>
          </cell>
          <cell r="AN1113" t="str">
            <v/>
          </cell>
          <cell r="AR1113" t="str">
            <v/>
          </cell>
          <cell r="AS1113" t="str">
            <v/>
          </cell>
          <cell r="AT1113" t="str">
            <v/>
          </cell>
          <cell r="AU1113" t="str">
            <v/>
          </cell>
          <cell r="AW1113" t="str">
            <v/>
          </cell>
          <cell r="AX1113" t="str">
            <v/>
          </cell>
          <cell r="AY1113" t="str">
            <v/>
          </cell>
          <cell r="AZ1113" t="str">
            <v/>
          </cell>
          <cell r="BB1113" t="str">
            <v/>
          </cell>
          <cell r="BE1113" t="str">
            <v/>
          </cell>
          <cell r="BG1113" t="str">
            <v/>
          </cell>
          <cell r="BI1113" t="str">
            <v/>
          </cell>
          <cell r="CD1113">
            <v>0.49</v>
          </cell>
          <cell r="CH1113" t="str">
            <v/>
          </cell>
          <cell r="CI1113" t="str">
            <v/>
          </cell>
          <cell r="CJ1113" t="str">
            <v/>
          </cell>
          <cell r="CK1113" t="str">
            <v/>
          </cell>
          <cell r="CN1113">
            <v>0</v>
          </cell>
          <cell r="CO1113">
            <v>0</v>
          </cell>
          <cell r="CP1113" t="b">
            <v>1</v>
          </cell>
          <cell r="CQ1113" t="str">
            <v>c.5640T&gt;G</v>
          </cell>
          <cell r="CR1113">
            <v>1.4E-3</v>
          </cell>
          <cell r="CS1113">
            <v>0</v>
          </cell>
          <cell r="CT1113">
            <v>0</v>
          </cell>
          <cell r="CU1113">
            <v>7.6E-3</v>
          </cell>
          <cell r="CV1113">
            <v>0</v>
          </cell>
          <cell r="CW1113" t="b">
            <v>0</v>
          </cell>
          <cell r="CX1113" t="str">
            <v>BRCA2</v>
          </cell>
          <cell r="CY1113" t="str">
            <v>c.5640T&gt;G</v>
          </cell>
          <cell r="CZ1113">
            <v>1.4E-3</v>
          </cell>
          <cell r="DA1113">
            <v>0</v>
          </cell>
          <cell r="DB1113">
            <v>0</v>
          </cell>
          <cell r="DC1113">
            <v>7.6E-3</v>
          </cell>
          <cell r="DD1113">
            <v>0</v>
          </cell>
          <cell r="DE1113" t="b">
            <v>0</v>
          </cell>
          <cell r="DF1113" t="str">
            <v>BRCA2</v>
          </cell>
          <cell r="DG1113" t="str">
            <v>c.5640T&gt;G</v>
          </cell>
          <cell r="DH1113">
            <v>7.4107343364000003E-3</v>
          </cell>
          <cell r="DI1113">
            <v>7.1581961345999995E-4</v>
          </cell>
          <cell r="DJ1113">
            <v>0</v>
          </cell>
          <cell r="DK1113">
            <v>0</v>
          </cell>
          <cell r="DL1113">
            <v>1.8508236165000001E-5</v>
          </cell>
          <cell r="DM1113">
            <v>0</v>
          </cell>
          <cell r="DN1113" t="b">
            <v>0</v>
          </cell>
        </row>
        <row r="1114">
          <cell r="B1114" t="str">
            <v>c.5642A&gt;T</v>
          </cell>
          <cell r="C1114" t="str">
            <v>p.(Lys1881Ile)</v>
          </cell>
          <cell r="D1114" t="str">
            <v>5870A&gt;T</v>
          </cell>
          <cell r="E1114" t="str">
            <v>K1881I</v>
          </cell>
          <cell r="G1114" t="str">
            <v>c.5642A&gt;T</v>
          </cell>
          <cell r="O1114">
            <v>0.02</v>
          </cell>
          <cell r="R1114" t="str">
            <v/>
          </cell>
          <cell r="T1114">
            <v>0.02</v>
          </cell>
          <cell r="U1114" t="str">
            <v>Same</v>
          </cell>
          <cell r="Z1114" t="str">
            <v/>
          </cell>
          <cell r="AK1114" t="str">
            <v/>
          </cell>
          <cell r="AL1114" t="str">
            <v/>
          </cell>
          <cell r="AM1114" t="str">
            <v/>
          </cell>
          <cell r="AN1114" t="str">
            <v/>
          </cell>
          <cell r="AR1114" t="str">
            <v/>
          </cell>
          <cell r="AS1114" t="str">
            <v/>
          </cell>
          <cell r="AT1114" t="str">
            <v/>
          </cell>
          <cell r="AU1114" t="str">
            <v/>
          </cell>
          <cell r="AW1114" t="str">
            <v/>
          </cell>
          <cell r="AX1114" t="str">
            <v/>
          </cell>
          <cell r="AY1114" t="str">
            <v/>
          </cell>
          <cell r="AZ1114" t="str">
            <v/>
          </cell>
          <cell r="BB1114" t="str">
            <v/>
          </cell>
          <cell r="BE1114" t="str">
            <v/>
          </cell>
          <cell r="BG1114" t="str">
            <v/>
          </cell>
          <cell r="BI1114" t="str">
            <v/>
          </cell>
          <cell r="CH1114" t="str">
            <v/>
          </cell>
          <cell r="CI1114" t="str">
            <v/>
          </cell>
          <cell r="CJ1114" t="str">
            <v/>
          </cell>
          <cell r="CK1114" t="str">
            <v/>
          </cell>
          <cell r="CN1114">
            <v>0</v>
          </cell>
          <cell r="CO1114">
            <v>0</v>
          </cell>
          <cell r="CP1114" t="b">
            <v>1</v>
          </cell>
          <cell r="CQ1114" t="str">
            <v>c.5642A&gt;T</v>
          </cell>
          <cell r="CX1114" t="str">
            <v>BRCA2</v>
          </cell>
          <cell r="CY1114" t="str">
            <v>c.5642A&gt;T</v>
          </cell>
          <cell r="DE1114" t="b">
            <v>0</v>
          </cell>
          <cell r="DF1114" t="str">
            <v>BRCA2</v>
          </cell>
          <cell r="DG1114" t="str">
            <v>c.5642A&gt;T</v>
          </cell>
          <cell r="DN1114" t="b">
            <v>0</v>
          </cell>
        </row>
        <row r="1115">
          <cell r="B1115" t="str">
            <v>c.5644T&gt;C</v>
          </cell>
          <cell r="C1115" t="str">
            <v>p.(Ser1882Pro)</v>
          </cell>
          <cell r="D1115" t="str">
            <v>5872T&gt;C</v>
          </cell>
          <cell r="E1115" t="str">
            <v>S1882P</v>
          </cell>
          <cell r="G1115" t="str">
            <v>c.5644T&gt;C</v>
          </cell>
          <cell r="O1115">
            <v>0.02</v>
          </cell>
          <cell r="R1115" t="str">
            <v/>
          </cell>
          <cell r="T1115">
            <v>0.02</v>
          </cell>
          <cell r="U1115" t="str">
            <v>Same</v>
          </cell>
          <cell r="Z1115" t="str">
            <v/>
          </cell>
          <cell r="AK1115" t="str">
            <v/>
          </cell>
          <cell r="AL1115" t="str">
            <v/>
          </cell>
          <cell r="AM1115" t="str">
            <v/>
          </cell>
          <cell r="AN1115" t="str">
            <v/>
          </cell>
          <cell r="AR1115" t="str">
            <v/>
          </cell>
          <cell r="AS1115" t="str">
            <v/>
          </cell>
          <cell r="AT1115" t="str">
            <v/>
          </cell>
          <cell r="AU1115" t="str">
            <v/>
          </cell>
          <cell r="AW1115" t="str">
            <v/>
          </cell>
          <cell r="AX1115" t="str">
            <v/>
          </cell>
          <cell r="AY1115" t="str">
            <v/>
          </cell>
          <cell r="AZ1115" t="str">
            <v/>
          </cell>
          <cell r="BB1115" t="str">
            <v/>
          </cell>
          <cell r="BE1115" t="str">
            <v/>
          </cell>
          <cell r="BG1115" t="str">
            <v/>
          </cell>
          <cell r="BI1115" t="str">
            <v/>
          </cell>
          <cell r="CH1115" t="str">
            <v/>
          </cell>
          <cell r="CI1115" t="str">
            <v/>
          </cell>
          <cell r="CJ1115" t="str">
            <v/>
          </cell>
          <cell r="CK1115" t="str">
            <v/>
          </cell>
          <cell r="CN1115">
            <v>0</v>
          </cell>
          <cell r="CO1115">
            <v>0</v>
          </cell>
          <cell r="CP1115" t="b">
            <v>1</v>
          </cell>
          <cell r="CQ1115" t="str">
            <v>c.5644T&gt;C</v>
          </cell>
          <cell r="CX1115" t="str">
            <v>BRCA2</v>
          </cell>
          <cell r="CY1115" t="str">
            <v>c.5644T&gt;C</v>
          </cell>
          <cell r="DE1115" t="b">
            <v>0</v>
          </cell>
          <cell r="DF1115" t="str">
            <v>BRCA2</v>
          </cell>
          <cell r="DG1115" t="str">
            <v>c.5644T&gt;C</v>
          </cell>
          <cell r="DH1115">
            <v>0</v>
          </cell>
          <cell r="DI1115">
            <v>0</v>
          </cell>
          <cell r="DJ1115">
            <v>0</v>
          </cell>
          <cell r="DK1115">
            <v>0</v>
          </cell>
          <cell r="DL1115">
            <v>1.8502072232E-5</v>
          </cell>
          <cell r="DM1115">
            <v>0</v>
          </cell>
          <cell r="DN1115" t="b">
            <v>0</v>
          </cell>
        </row>
        <row r="1116">
          <cell r="B1116" t="str">
            <v>c.5645C&gt;T</v>
          </cell>
          <cell r="C1116" t="str">
            <v>p.(Ser1882Leu)</v>
          </cell>
          <cell r="D1116" t="str">
            <v>5873C&gt;T</v>
          </cell>
          <cell r="E1116" t="str">
            <v>S1882L</v>
          </cell>
          <cell r="G1116" t="str">
            <v>c.5645C&gt;T</v>
          </cell>
          <cell r="O1116">
            <v>0.02</v>
          </cell>
          <cell r="R1116" t="str">
            <v/>
          </cell>
          <cell r="T1116">
            <v>0.02</v>
          </cell>
          <cell r="U1116" t="str">
            <v>Same</v>
          </cell>
          <cell r="Z1116" t="str">
            <v/>
          </cell>
          <cell r="AK1116" t="str">
            <v/>
          </cell>
          <cell r="AL1116" t="str">
            <v/>
          </cell>
          <cell r="AM1116" t="str">
            <v/>
          </cell>
          <cell r="AN1116" t="str">
            <v/>
          </cell>
          <cell r="AR1116" t="str">
            <v/>
          </cell>
          <cell r="AS1116" t="str">
            <v/>
          </cell>
          <cell r="AT1116" t="str">
            <v/>
          </cell>
          <cell r="AU1116" t="str">
            <v/>
          </cell>
          <cell r="AW1116" t="str">
            <v/>
          </cell>
          <cell r="AX1116" t="str">
            <v/>
          </cell>
          <cell r="AY1116" t="str">
            <v/>
          </cell>
          <cell r="AZ1116" t="str">
            <v/>
          </cell>
          <cell r="BB1116" t="str">
            <v/>
          </cell>
          <cell r="BE1116" t="str">
            <v/>
          </cell>
          <cell r="BG1116" t="str">
            <v/>
          </cell>
          <cell r="BI1116" t="str">
            <v/>
          </cell>
          <cell r="CH1116" t="str">
            <v/>
          </cell>
          <cell r="CI1116" t="str">
            <v/>
          </cell>
          <cell r="CJ1116" t="str">
            <v/>
          </cell>
          <cell r="CK1116" t="str">
            <v/>
          </cell>
          <cell r="CN1116">
            <v>0</v>
          </cell>
          <cell r="CO1116">
            <v>0</v>
          </cell>
          <cell r="CP1116" t="b">
            <v>1</v>
          </cell>
          <cell r="CQ1116" t="str">
            <v>c.5645C&gt;T</v>
          </cell>
          <cell r="CX1116" t="str">
            <v>BRCA2</v>
          </cell>
          <cell r="CY1116" t="str">
            <v>c.5645C&gt;T</v>
          </cell>
          <cell r="DE1116" t="b">
            <v>0</v>
          </cell>
          <cell r="DF1116" t="str">
            <v>BRCA2</v>
          </cell>
          <cell r="DG1116" t="str">
            <v>c.5645C&gt;T</v>
          </cell>
          <cell r="DN1116" t="b">
            <v>0</v>
          </cell>
        </row>
        <row r="1117">
          <cell r="B1117" t="str">
            <v>c.5649A&gt;C</v>
          </cell>
          <cell r="C1117" t="str">
            <v>p.(Lys1883Asn)</v>
          </cell>
          <cell r="D1117" t="str">
            <v>5877A&gt;C</v>
          </cell>
          <cell r="E1117" t="str">
            <v>K1883N</v>
          </cell>
          <cell r="G1117" t="str">
            <v>c.5649A&gt;C</v>
          </cell>
          <cell r="K1117">
            <v>1.0246153856466556</v>
          </cell>
          <cell r="L1117">
            <v>0.31930731124382333</v>
          </cell>
          <cell r="N1117">
            <v>0.32716718384988674</v>
          </cell>
          <cell r="O1117">
            <v>0.02</v>
          </cell>
          <cell r="P1117">
            <v>6.676881303058913E-3</v>
          </cell>
          <cell r="Q1117">
            <v>6.6325962451986081E-3</v>
          </cell>
          <cell r="R1117">
            <v>2</v>
          </cell>
          <cell r="S1117" t="str">
            <v>Multifac new calc</v>
          </cell>
          <cell r="T1117">
            <v>0.02</v>
          </cell>
          <cell r="U1117" t="str">
            <v>Same</v>
          </cell>
          <cell r="V1117">
            <v>2.9999999329447746E-2</v>
          </cell>
          <cell r="Z1117" t="str">
            <v/>
          </cell>
          <cell r="AA1117">
            <v>1</v>
          </cell>
          <cell r="AB1117">
            <v>1</v>
          </cell>
          <cell r="AD1117">
            <v>1.0246153856466556</v>
          </cell>
          <cell r="AE1117">
            <v>0.31930731124382333</v>
          </cell>
          <cell r="AF1117">
            <v>1.0017212571936968E-2</v>
          </cell>
          <cell r="AK1117" t="str">
            <v/>
          </cell>
          <cell r="AL1117" t="str">
            <v/>
          </cell>
          <cell r="AM1117" t="str">
            <v/>
          </cell>
          <cell r="AN1117" t="str">
            <v/>
          </cell>
          <cell r="AR1117" t="str">
            <v/>
          </cell>
          <cell r="AS1117" t="str">
            <v/>
          </cell>
          <cell r="AT1117" t="str">
            <v/>
          </cell>
          <cell r="AU1117" t="str">
            <v/>
          </cell>
          <cell r="AW1117" t="str">
            <v/>
          </cell>
          <cell r="AX1117" t="str">
            <v/>
          </cell>
          <cell r="AY1117" t="str">
            <v/>
          </cell>
          <cell r="AZ1117" t="str">
            <v/>
          </cell>
          <cell r="BB1117" t="str">
            <v/>
          </cell>
          <cell r="BE1117" t="str">
            <v/>
          </cell>
          <cell r="BG1117" t="str">
            <v/>
          </cell>
          <cell r="BI1117" t="str">
            <v/>
          </cell>
          <cell r="CH1117" t="str">
            <v/>
          </cell>
          <cell r="CI1117" t="str">
            <v/>
          </cell>
          <cell r="CJ1117" t="str">
            <v/>
          </cell>
          <cell r="CK1117" t="str">
            <v/>
          </cell>
          <cell r="CN1117">
            <v>0</v>
          </cell>
          <cell r="CO1117">
            <v>0</v>
          </cell>
          <cell r="CP1117" t="b">
            <v>1</v>
          </cell>
          <cell r="CQ1117" t="str">
            <v>c.5649A&gt;C</v>
          </cell>
          <cell r="CX1117" t="str">
            <v>BRCA2</v>
          </cell>
          <cell r="CY1117" t="str">
            <v>c.5649A&gt;C</v>
          </cell>
          <cell r="DE1117" t="b">
            <v>0</v>
          </cell>
          <cell r="DF1117" t="str">
            <v>BRCA2</v>
          </cell>
          <cell r="DG1117" t="str">
            <v>c.5649A&gt;C</v>
          </cell>
          <cell r="DN1117" t="b">
            <v>0</v>
          </cell>
        </row>
        <row r="1118">
          <cell r="B1118" t="str">
            <v>c.5650A&gt;G</v>
          </cell>
          <cell r="C1118" t="str">
            <v>p.(Ile1884Val)</v>
          </cell>
          <cell r="D1118" t="str">
            <v>5878A&gt;G</v>
          </cell>
          <cell r="E1118" t="str">
            <v>I1884V</v>
          </cell>
          <cell r="G1118" t="str">
            <v>c.5650A&gt;G</v>
          </cell>
          <cell r="O1118">
            <v>0.02</v>
          </cell>
          <cell r="R1118" t="str">
            <v/>
          </cell>
          <cell r="T1118">
            <v>0.02</v>
          </cell>
          <cell r="U1118" t="str">
            <v>Same</v>
          </cell>
          <cell r="Z1118" t="str">
            <v/>
          </cell>
          <cell r="AA1118">
            <v>1</v>
          </cell>
          <cell r="AB1118">
            <v>1</v>
          </cell>
          <cell r="AD1118">
            <v>1</v>
          </cell>
          <cell r="AE1118">
            <v>1</v>
          </cell>
          <cell r="AK1118" t="str">
            <v/>
          </cell>
          <cell r="AL1118" t="str">
            <v/>
          </cell>
          <cell r="AM1118" t="str">
            <v/>
          </cell>
          <cell r="AN1118" t="str">
            <v/>
          </cell>
          <cell r="AR1118" t="str">
            <v/>
          </cell>
          <cell r="AS1118" t="str">
            <v/>
          </cell>
          <cell r="AT1118" t="str">
            <v/>
          </cell>
          <cell r="AU1118" t="str">
            <v/>
          </cell>
          <cell r="AW1118" t="str">
            <v/>
          </cell>
          <cell r="AX1118" t="str">
            <v/>
          </cell>
          <cell r="AY1118" t="str">
            <v/>
          </cell>
          <cell r="AZ1118" t="str">
            <v/>
          </cell>
          <cell r="BB1118" t="str">
            <v/>
          </cell>
          <cell r="BE1118" t="str">
            <v/>
          </cell>
          <cell r="BG1118" t="str">
            <v/>
          </cell>
          <cell r="BI1118" t="str">
            <v/>
          </cell>
          <cell r="CH1118" t="str">
            <v/>
          </cell>
          <cell r="CI1118" t="str">
            <v/>
          </cell>
          <cell r="CJ1118" t="str">
            <v/>
          </cell>
          <cell r="CK1118" t="str">
            <v/>
          </cell>
          <cell r="CN1118">
            <v>0</v>
          </cell>
          <cell r="CO1118">
            <v>0</v>
          </cell>
          <cell r="CP1118" t="b">
            <v>1</v>
          </cell>
          <cell r="CQ1118" t="str">
            <v>c.5650A&gt;G</v>
          </cell>
          <cell r="CX1118" t="str">
            <v>BRCA2</v>
          </cell>
          <cell r="CY1118" t="str">
            <v>c.5650A&gt;G</v>
          </cell>
          <cell r="DE1118" t="b">
            <v>0</v>
          </cell>
          <cell r="DF1118" t="str">
            <v>BRCA2</v>
          </cell>
          <cell r="DG1118" t="str">
            <v>c.5650A&gt;G</v>
          </cell>
          <cell r="DN1118" t="b">
            <v>0</v>
          </cell>
        </row>
        <row r="1119">
          <cell r="B1119" t="str">
            <v>c.5651T&gt;C</v>
          </cell>
          <cell r="C1119" t="str">
            <v>p.(Ile1884Thr)</v>
          </cell>
          <cell r="D1119" t="str">
            <v>5879T&gt;C</v>
          </cell>
          <cell r="E1119" t="str">
            <v>I1884T</v>
          </cell>
          <cell r="G1119" t="str">
            <v>c.5651T&gt;C</v>
          </cell>
          <cell r="K1119">
            <v>1.0756788211506356</v>
          </cell>
          <cell r="L1119">
            <v>0.35278234200254333</v>
          </cell>
          <cell r="N1119">
            <v>0.37948049376805615</v>
          </cell>
          <cell r="O1119">
            <v>0.02</v>
          </cell>
          <cell r="P1119">
            <v>7.7444998728174721E-3</v>
          </cell>
          <cell r="Q1119">
            <v>7.6849835189324945E-3</v>
          </cell>
          <cell r="R1119">
            <v>2</v>
          </cell>
          <cell r="S1119" t="str">
            <v>Multifac new calc</v>
          </cell>
          <cell r="T1119">
            <v>0.02</v>
          </cell>
          <cell r="U1119" t="str">
            <v>Same</v>
          </cell>
          <cell r="V1119">
            <v>2.9999999329447746E-2</v>
          </cell>
          <cell r="Z1119" t="str">
            <v/>
          </cell>
          <cell r="AA1119">
            <v>1</v>
          </cell>
          <cell r="AB1119">
            <v>1</v>
          </cell>
          <cell r="AD1119">
            <v>1.0756788211506356</v>
          </cell>
          <cell r="AE1119">
            <v>0.35278234200254333</v>
          </cell>
          <cell r="AF1119">
            <v>1.1600362082295923E-2</v>
          </cell>
          <cell r="AK1119" t="str">
            <v/>
          </cell>
          <cell r="AL1119" t="str">
            <v/>
          </cell>
          <cell r="AM1119" t="str">
            <v/>
          </cell>
          <cell r="AN1119" t="str">
            <v/>
          </cell>
          <cell r="AR1119" t="str">
            <v/>
          </cell>
          <cell r="AS1119" t="str">
            <v/>
          </cell>
          <cell r="AT1119" t="str">
            <v/>
          </cell>
          <cell r="AU1119" t="str">
            <v/>
          </cell>
          <cell r="AW1119" t="str">
            <v/>
          </cell>
          <cell r="AX1119" t="str">
            <v/>
          </cell>
          <cell r="AY1119" t="str">
            <v/>
          </cell>
          <cell r="AZ1119" t="str">
            <v/>
          </cell>
          <cell r="BB1119" t="str">
            <v/>
          </cell>
          <cell r="BE1119" t="str">
            <v/>
          </cell>
          <cell r="BG1119" t="str">
            <v/>
          </cell>
          <cell r="BI1119" t="str">
            <v/>
          </cell>
          <cell r="CH1119" t="str">
            <v/>
          </cell>
          <cell r="CI1119" t="str">
            <v/>
          </cell>
          <cell r="CJ1119" t="str">
            <v/>
          </cell>
          <cell r="CK1119" t="str">
            <v/>
          </cell>
          <cell r="CN1119">
            <v>0</v>
          </cell>
          <cell r="CO1119">
            <v>0</v>
          </cell>
          <cell r="CP1119" t="b">
            <v>1</v>
          </cell>
          <cell r="CQ1119" t="str">
            <v>c.5651T&gt;C</v>
          </cell>
          <cell r="CX1119" t="str">
            <v>BRCA2</v>
          </cell>
          <cell r="CY1119" t="str">
            <v>c.5651T&gt;C</v>
          </cell>
          <cell r="DE1119" t="b">
            <v>0</v>
          </cell>
          <cell r="DF1119" t="str">
            <v>BRCA2</v>
          </cell>
          <cell r="DG1119" t="str">
            <v>c.5651T&gt;C</v>
          </cell>
          <cell r="DN1119" t="b">
            <v>0</v>
          </cell>
        </row>
        <row r="1120">
          <cell r="B1120" t="str">
            <v>c.5652T&gt;C</v>
          </cell>
          <cell r="C1120" t="str">
            <v>p.(=)</v>
          </cell>
          <cell r="D1120" t="str">
            <v>5880T&gt;C</v>
          </cell>
          <cell r="E1120" t="str">
            <v>I1884I</v>
          </cell>
          <cell r="O1120">
            <v>0.02</v>
          </cell>
          <cell r="R1120" t="str">
            <v/>
          </cell>
          <cell r="T1120">
            <v>0.02</v>
          </cell>
          <cell r="U1120" t="str">
            <v>Same</v>
          </cell>
          <cell r="Z1120" t="str">
            <v/>
          </cell>
          <cell r="AK1120" t="str">
            <v/>
          </cell>
          <cell r="AL1120" t="str">
            <v/>
          </cell>
          <cell r="AM1120" t="str">
            <v/>
          </cell>
          <cell r="AN1120" t="str">
            <v/>
          </cell>
          <cell r="AR1120" t="str">
            <v/>
          </cell>
          <cell r="AS1120" t="str">
            <v/>
          </cell>
          <cell r="AT1120" t="str">
            <v/>
          </cell>
          <cell r="AU1120" t="str">
            <v/>
          </cell>
          <cell r="AW1120" t="str">
            <v/>
          </cell>
          <cell r="AX1120" t="str">
            <v/>
          </cell>
          <cell r="AY1120" t="str">
            <v/>
          </cell>
          <cell r="AZ1120" t="str">
            <v/>
          </cell>
          <cell r="BB1120" t="str">
            <v/>
          </cell>
          <cell r="BE1120" t="str">
            <v/>
          </cell>
          <cell r="BG1120" t="str">
            <v/>
          </cell>
          <cell r="BI1120" t="str">
            <v/>
          </cell>
          <cell r="CH1120" t="str">
            <v/>
          </cell>
          <cell r="CI1120" t="str">
            <v/>
          </cell>
          <cell r="CJ1120" t="str">
            <v/>
          </cell>
          <cell r="CK1120" t="str">
            <v/>
          </cell>
          <cell r="CN1120">
            <v>0</v>
          </cell>
          <cell r="CO1120">
            <v>0</v>
          </cell>
          <cell r="CP1120" t="b">
            <v>1</v>
          </cell>
          <cell r="CQ1120" t="str">
            <v>c.5652T&gt;C</v>
          </cell>
          <cell r="CX1120" t="str">
            <v>BRCA2</v>
          </cell>
          <cell r="CY1120" t="str">
            <v>c.5652T&gt;C</v>
          </cell>
          <cell r="DE1120" t="b">
            <v>0</v>
          </cell>
          <cell r="DF1120" t="str">
            <v>BRCA2</v>
          </cell>
          <cell r="DG1120" t="str">
            <v>c.5652T&gt;C</v>
          </cell>
          <cell r="DH1120">
            <v>0</v>
          </cell>
          <cell r="DI1120">
            <v>0</v>
          </cell>
          <cell r="DJ1120">
            <v>0</v>
          </cell>
          <cell r="DK1120">
            <v>0</v>
          </cell>
          <cell r="DL1120">
            <v>1.8498649598999999E-5</v>
          </cell>
          <cell r="DM1120">
            <v>0</v>
          </cell>
          <cell r="DN1120" t="b">
            <v>0</v>
          </cell>
        </row>
        <row r="1121">
          <cell r="B1121" t="str">
            <v>c.5655C&gt;T</v>
          </cell>
          <cell r="C1121" t="str">
            <v>p.(=)</v>
          </cell>
          <cell r="D1121" t="str">
            <v>5883C&gt;T</v>
          </cell>
          <cell r="E1121" t="str">
            <v>C1885C</v>
          </cell>
          <cell r="G1121" t="str">
            <v>c.5655C&gt;T</v>
          </cell>
          <cell r="O1121">
            <v>0.02</v>
          </cell>
          <cell r="R1121" t="str">
            <v/>
          </cell>
          <cell r="T1121">
            <v>0.02</v>
          </cell>
          <cell r="U1121" t="str">
            <v>Same</v>
          </cell>
          <cell r="Z1121" t="str">
            <v/>
          </cell>
          <cell r="AK1121" t="str">
            <v/>
          </cell>
          <cell r="AL1121" t="str">
            <v/>
          </cell>
          <cell r="AM1121" t="str">
            <v/>
          </cell>
          <cell r="AN1121" t="str">
            <v/>
          </cell>
          <cell r="AR1121" t="str">
            <v/>
          </cell>
          <cell r="AS1121" t="str">
            <v/>
          </cell>
          <cell r="AT1121" t="str">
            <v/>
          </cell>
          <cell r="AU1121" t="str">
            <v/>
          </cell>
          <cell r="AW1121" t="str">
            <v/>
          </cell>
          <cell r="AX1121" t="str">
            <v/>
          </cell>
          <cell r="AY1121" t="str">
            <v/>
          </cell>
          <cell r="AZ1121" t="str">
            <v/>
          </cell>
          <cell r="BB1121" t="str">
            <v/>
          </cell>
          <cell r="BE1121" t="str">
            <v/>
          </cell>
          <cell r="BG1121" t="str">
            <v/>
          </cell>
          <cell r="BI1121" t="str">
            <v/>
          </cell>
          <cell r="CH1121" t="str">
            <v/>
          </cell>
          <cell r="CI1121" t="str">
            <v/>
          </cell>
          <cell r="CJ1121" t="str">
            <v/>
          </cell>
          <cell r="CK1121" t="str">
            <v/>
          </cell>
          <cell r="CN1121">
            <v>0</v>
          </cell>
          <cell r="CO1121">
            <v>0</v>
          </cell>
          <cell r="CP1121" t="b">
            <v>1</v>
          </cell>
          <cell r="CQ1121" t="str">
            <v>c.5655C&gt;T</v>
          </cell>
          <cell r="CX1121" t="str">
            <v>BRCA2</v>
          </cell>
          <cell r="CY1121" t="str">
            <v>c.5655C&gt;T</v>
          </cell>
          <cell r="DE1121" t="b">
            <v>0</v>
          </cell>
          <cell r="DF1121" t="str">
            <v>BRCA2</v>
          </cell>
          <cell r="DG1121" t="str">
            <v>c.5655C&gt;T</v>
          </cell>
          <cell r="DN1121" t="b">
            <v>0</v>
          </cell>
        </row>
        <row r="1122">
          <cell r="B1122" t="str">
            <v>c.5660C&gt;T</v>
          </cell>
          <cell r="C1122" t="str">
            <v>p.(Thr1887Met)</v>
          </cell>
          <cell r="D1122" t="str">
            <v>5888C&gt;T</v>
          </cell>
          <cell r="E1122" t="str">
            <v>T1887M</v>
          </cell>
          <cell r="G1122" t="str">
            <v>c.5660C&gt;T</v>
          </cell>
          <cell r="O1122">
            <v>0.02</v>
          </cell>
          <cell r="R1122" t="str">
            <v/>
          </cell>
          <cell r="T1122">
            <v>0.02</v>
          </cell>
          <cell r="U1122" t="str">
            <v>Same</v>
          </cell>
          <cell r="Z1122" t="str">
            <v/>
          </cell>
          <cell r="AK1122" t="str">
            <v/>
          </cell>
          <cell r="AL1122" t="str">
            <v/>
          </cell>
          <cell r="AM1122" t="str">
            <v/>
          </cell>
          <cell r="AN1122" t="str">
            <v/>
          </cell>
          <cell r="AR1122" t="str">
            <v/>
          </cell>
          <cell r="AS1122" t="str">
            <v/>
          </cell>
          <cell r="AT1122" t="str">
            <v/>
          </cell>
          <cell r="AU1122" t="str">
            <v/>
          </cell>
          <cell r="AW1122" t="str">
            <v/>
          </cell>
          <cell r="AX1122" t="str">
            <v/>
          </cell>
          <cell r="AY1122" t="str">
            <v/>
          </cell>
          <cell r="AZ1122" t="str">
            <v/>
          </cell>
          <cell r="BB1122" t="str">
            <v/>
          </cell>
          <cell r="BE1122" t="str">
            <v/>
          </cell>
          <cell r="BG1122" t="str">
            <v/>
          </cell>
          <cell r="BI1122" t="str">
            <v/>
          </cell>
          <cell r="CH1122" t="str">
            <v/>
          </cell>
          <cell r="CI1122" t="str">
            <v/>
          </cell>
          <cell r="CJ1122" t="str">
            <v/>
          </cell>
          <cell r="CK1122" t="str">
            <v/>
          </cell>
          <cell r="CN1122">
            <v>0</v>
          </cell>
          <cell r="CO1122">
            <v>0</v>
          </cell>
          <cell r="CP1122" t="b">
            <v>1</v>
          </cell>
          <cell r="CQ1122" t="str">
            <v>c.5660C&gt;T</v>
          </cell>
          <cell r="CX1122" t="str">
            <v>BRCA2</v>
          </cell>
          <cell r="CY1122" t="str">
            <v>c.5660C&gt;T</v>
          </cell>
          <cell r="DE1122" t="b">
            <v>0</v>
          </cell>
          <cell r="DF1122" t="str">
            <v>BRCA2</v>
          </cell>
          <cell r="DG1122" t="str">
            <v>c.5660C&gt;T</v>
          </cell>
          <cell r="DH1122">
            <v>0</v>
          </cell>
          <cell r="DI1122">
            <v>8.9445438283000003E-5</v>
          </cell>
          <cell r="DJ1122">
            <v>1.2729124235999999E-4</v>
          </cell>
          <cell r="DK1122">
            <v>0</v>
          </cell>
          <cell r="DL1122">
            <v>1.8497965224E-5</v>
          </cell>
          <cell r="DM1122">
            <v>0</v>
          </cell>
          <cell r="DN1122" t="b">
            <v>0</v>
          </cell>
        </row>
        <row r="1123">
          <cell r="B1123" t="str">
            <v>c.5663A&gt;G</v>
          </cell>
          <cell r="C1123" t="str">
            <v>p.(Lys1888Arg)</v>
          </cell>
          <cell r="D1123" t="str">
            <v>5891A&gt;G</v>
          </cell>
          <cell r="E1123" t="str">
            <v>K1888R</v>
          </cell>
          <cell r="G1123" t="str">
            <v>c.5663A&gt;G</v>
          </cell>
          <cell r="K1123">
            <v>1.0756788211506356</v>
          </cell>
          <cell r="L1123">
            <v>1.1284039575613536</v>
          </cell>
          <cell r="N1123">
            <v>1.2138002388513087</v>
          </cell>
          <cell r="O1123">
            <v>0.02</v>
          </cell>
          <cell r="P1123">
            <v>2.4771433445945078E-2</v>
          </cell>
          <cell r="Q1123">
            <v>2.4172642442468837E-2</v>
          </cell>
          <cell r="R1123">
            <v>3</v>
          </cell>
          <cell r="T1123">
            <v>0.02</v>
          </cell>
          <cell r="U1123" t="str">
            <v>Same</v>
          </cell>
          <cell r="V1123">
            <v>2.9999999329447746E-2</v>
          </cell>
          <cell r="Z1123" t="str">
            <v/>
          </cell>
          <cell r="AA1123">
            <v>1</v>
          </cell>
          <cell r="AB1123">
            <v>1</v>
          </cell>
          <cell r="AD1123">
            <v>1.0756788211506356</v>
          </cell>
          <cell r="AE1123">
            <v>1.1284039575613536</v>
          </cell>
          <cell r="AF1123">
            <v>3.6181935165396042E-2</v>
          </cell>
          <cell r="AK1123" t="str">
            <v/>
          </cell>
          <cell r="AL1123" t="str">
            <v/>
          </cell>
          <cell r="AM1123" t="str">
            <v/>
          </cell>
          <cell r="AN1123" t="str">
            <v/>
          </cell>
          <cell r="AR1123" t="str">
            <v/>
          </cell>
          <cell r="AS1123" t="str">
            <v/>
          </cell>
          <cell r="AT1123" t="str">
            <v/>
          </cell>
          <cell r="AU1123" t="str">
            <v/>
          </cell>
          <cell r="AW1123" t="str">
            <v/>
          </cell>
          <cell r="AX1123" t="str">
            <v/>
          </cell>
          <cell r="AY1123" t="str">
            <v/>
          </cell>
          <cell r="AZ1123" t="str">
            <v/>
          </cell>
          <cell r="BB1123" t="str">
            <v/>
          </cell>
          <cell r="BE1123" t="str">
            <v/>
          </cell>
          <cell r="BG1123" t="str">
            <v/>
          </cell>
          <cell r="BI1123" t="str">
            <v/>
          </cell>
          <cell r="CH1123" t="str">
            <v/>
          </cell>
          <cell r="CI1123" t="str">
            <v/>
          </cell>
          <cell r="CJ1123" t="str">
            <v/>
          </cell>
          <cell r="CK1123" t="str">
            <v/>
          </cell>
          <cell r="CN1123">
            <v>0</v>
          </cell>
          <cell r="CO1123">
            <v>0</v>
          </cell>
          <cell r="CP1123" t="b">
            <v>1</v>
          </cell>
          <cell r="CQ1123" t="str">
            <v>c.5663A&gt;G</v>
          </cell>
          <cell r="CX1123" t="str">
            <v>BRCA2</v>
          </cell>
          <cell r="CY1123" t="str">
            <v>c.5663A&gt;G</v>
          </cell>
          <cell r="DE1123" t="b">
            <v>0</v>
          </cell>
          <cell r="DF1123" t="str">
            <v>BRCA2</v>
          </cell>
          <cell r="DG1123" t="str">
            <v>c.5663A&gt;G</v>
          </cell>
          <cell r="DH1123">
            <v>0</v>
          </cell>
          <cell r="DI1123">
            <v>0</v>
          </cell>
          <cell r="DJ1123">
            <v>0</v>
          </cell>
          <cell r="DK1123">
            <v>0</v>
          </cell>
          <cell r="DL1123">
            <v>3.6993193251999997E-5</v>
          </cell>
          <cell r="DM1123">
            <v>0</v>
          </cell>
          <cell r="DN1123" t="b">
            <v>0</v>
          </cell>
        </row>
        <row r="1124">
          <cell r="B1124" t="str">
            <v>c.5668A&gt;G</v>
          </cell>
          <cell r="C1124" t="str">
            <v>p.(Met1890Val)</v>
          </cell>
          <cell r="D1124" t="str">
            <v>5896A&gt;G</v>
          </cell>
          <cell r="E1124" t="str">
            <v>M1890V</v>
          </cell>
          <cell r="G1124" t="str">
            <v>c.5668A&gt;G</v>
          </cell>
          <cell r="K1124">
            <v>1.0498366885038446</v>
          </cell>
          <cell r="L1124">
            <v>0.71360017434139067</v>
          </cell>
          <cell r="N1124">
            <v>0.74916364394633173</v>
          </cell>
          <cell r="O1124">
            <v>0.02</v>
          </cell>
          <cell r="P1124">
            <v>1.5289053958088404E-2</v>
          </cell>
          <cell r="Q1124">
            <v>1.505881886393266E-2</v>
          </cell>
          <cell r="R1124">
            <v>3</v>
          </cell>
          <cell r="T1124">
            <v>0.02</v>
          </cell>
          <cell r="U1124" t="str">
            <v>Same</v>
          </cell>
          <cell r="V1124">
            <v>2.9999999329447746E-2</v>
          </cell>
          <cell r="Z1124" t="str">
            <v/>
          </cell>
          <cell r="AA1124">
            <v>1</v>
          </cell>
          <cell r="AB1124">
            <v>1</v>
          </cell>
          <cell r="AD1124">
            <v>1.0498366885038446</v>
          </cell>
          <cell r="AE1124">
            <v>0.71360017434139067</v>
          </cell>
          <cell r="AF1124">
            <v>2.2645316875227545E-2</v>
          </cell>
          <cell r="AK1124" t="str">
            <v/>
          </cell>
          <cell r="AL1124" t="str">
            <v/>
          </cell>
          <cell r="AM1124" t="str">
            <v/>
          </cell>
          <cell r="AN1124" t="str">
            <v/>
          </cell>
          <cell r="AR1124" t="str">
            <v/>
          </cell>
          <cell r="AS1124" t="str">
            <v/>
          </cell>
          <cell r="AT1124" t="str">
            <v/>
          </cell>
          <cell r="AU1124" t="str">
            <v/>
          </cell>
          <cell r="AW1124" t="str">
            <v/>
          </cell>
          <cell r="AX1124" t="str">
            <v/>
          </cell>
          <cell r="AY1124" t="str">
            <v/>
          </cell>
          <cell r="AZ1124" t="str">
            <v/>
          </cell>
          <cell r="BB1124" t="str">
            <v/>
          </cell>
          <cell r="BE1124" t="str">
            <v/>
          </cell>
          <cell r="BG1124" t="str">
            <v/>
          </cell>
          <cell r="BI1124" t="str">
            <v/>
          </cell>
          <cell r="CH1124" t="str">
            <v/>
          </cell>
          <cell r="CI1124" t="str">
            <v/>
          </cell>
          <cell r="CJ1124" t="str">
            <v/>
          </cell>
          <cell r="CK1124" t="str">
            <v/>
          </cell>
          <cell r="CN1124">
            <v>0</v>
          </cell>
          <cell r="CO1124">
            <v>0</v>
          </cell>
          <cell r="CP1124" t="b">
            <v>1</v>
          </cell>
          <cell r="CQ1124" t="str">
            <v>c.5668A&gt;G</v>
          </cell>
          <cell r="CX1124" t="str">
            <v>BRCA2</v>
          </cell>
          <cell r="CY1124" t="str">
            <v>c.5668A&gt;G</v>
          </cell>
          <cell r="DE1124" t="b">
            <v>0</v>
          </cell>
          <cell r="DF1124" t="str">
            <v>BRCA2</v>
          </cell>
          <cell r="DG1124" t="str">
            <v>c.5668A&gt;G</v>
          </cell>
          <cell r="DH1124">
            <v>0</v>
          </cell>
          <cell r="DI1124">
            <v>0</v>
          </cell>
          <cell r="DJ1124">
            <v>0</v>
          </cell>
          <cell r="DK1124">
            <v>0</v>
          </cell>
          <cell r="DL1124">
            <v>1.8542555164E-5</v>
          </cell>
          <cell r="DM1124">
            <v>0</v>
          </cell>
          <cell r="DN1124" t="b">
            <v>0</v>
          </cell>
        </row>
        <row r="1125">
          <cell r="B1125" t="str">
            <v>c.5669T&gt;C</v>
          </cell>
          <cell r="C1125" t="str">
            <v>p.(Met1890Thr)</v>
          </cell>
          <cell r="D1125" t="str">
            <v>5897T&gt;C</v>
          </cell>
          <cell r="E1125" t="str">
            <v>M1890T</v>
          </cell>
          <cell r="G1125" t="str">
            <v>c.5669T&gt;C</v>
          </cell>
          <cell r="K1125">
            <v>1.1021570725287184</v>
          </cell>
          <cell r="L1125">
            <v>1.0826397424290779</v>
          </cell>
          <cell r="N1125">
            <v>1.1932390491188782</v>
          </cell>
          <cell r="O1125">
            <v>0.02</v>
          </cell>
          <cell r="P1125">
            <v>2.43518173289567E-2</v>
          </cell>
          <cell r="Q1125">
            <v>2.3772903915429324E-2</v>
          </cell>
          <cell r="R1125">
            <v>3</v>
          </cell>
          <cell r="T1125">
            <v>0.02</v>
          </cell>
          <cell r="U1125" t="str">
            <v>Same</v>
          </cell>
          <cell r="V1125">
            <v>2.9999999329447746E-2</v>
          </cell>
          <cell r="Z1125" t="str">
            <v/>
          </cell>
          <cell r="AA1125">
            <v>1</v>
          </cell>
          <cell r="AB1125">
            <v>1</v>
          </cell>
          <cell r="AD1125">
            <v>1.1021570725287184</v>
          </cell>
          <cell r="AE1125">
            <v>1.0826397424290779</v>
          </cell>
          <cell r="AF1125">
            <v>3.559084444988396E-2</v>
          </cell>
          <cell r="AK1125" t="str">
            <v/>
          </cell>
          <cell r="AL1125" t="str">
            <v/>
          </cell>
          <cell r="AM1125" t="str">
            <v/>
          </cell>
          <cell r="AN1125" t="str">
            <v/>
          </cell>
          <cell r="AR1125" t="str">
            <v/>
          </cell>
          <cell r="AS1125" t="str">
            <v/>
          </cell>
          <cell r="AT1125" t="str">
            <v/>
          </cell>
          <cell r="AU1125" t="str">
            <v/>
          </cell>
          <cell r="AW1125" t="str">
            <v/>
          </cell>
          <cell r="AX1125" t="str">
            <v/>
          </cell>
          <cell r="AY1125" t="str">
            <v/>
          </cell>
          <cell r="AZ1125" t="str">
            <v/>
          </cell>
          <cell r="BB1125" t="str">
            <v/>
          </cell>
          <cell r="BE1125" t="str">
            <v/>
          </cell>
          <cell r="BG1125" t="str">
            <v/>
          </cell>
          <cell r="BI1125" t="str">
            <v/>
          </cell>
          <cell r="CH1125" t="str">
            <v/>
          </cell>
          <cell r="CI1125" t="str">
            <v/>
          </cell>
          <cell r="CJ1125" t="str">
            <v/>
          </cell>
          <cell r="CK1125" t="str">
            <v/>
          </cell>
          <cell r="CN1125">
            <v>0</v>
          </cell>
          <cell r="CO1125">
            <v>0</v>
          </cell>
          <cell r="CP1125" t="b">
            <v>1</v>
          </cell>
          <cell r="CQ1125" t="str">
            <v>c.5669T&gt;C</v>
          </cell>
          <cell r="CX1125" t="str">
            <v>BRCA2</v>
          </cell>
          <cell r="CY1125" t="str">
            <v>c.5669T&gt;C</v>
          </cell>
          <cell r="DE1125" t="b">
            <v>0</v>
          </cell>
          <cell r="DF1125" t="str">
            <v>BRCA2</v>
          </cell>
          <cell r="DG1125" t="str">
            <v>c.5669T&gt;C</v>
          </cell>
          <cell r="DN1125" t="b">
            <v>0</v>
          </cell>
        </row>
        <row r="1126">
          <cell r="B1126" t="str">
            <v>c.5672C&gt;G</v>
          </cell>
          <cell r="C1126" t="str">
            <v>p.(Ala1891Gly)</v>
          </cell>
          <cell r="D1126" t="str">
            <v>5900 C&gt;G</v>
          </cell>
          <cell r="E1126" t="str">
            <v>A1891G</v>
          </cell>
          <cell r="G1126" t="str">
            <v>c.5672C&gt;G</v>
          </cell>
          <cell r="O1126">
            <v>0.02</v>
          </cell>
          <cell r="R1126" t="str">
            <v/>
          </cell>
          <cell r="T1126">
            <v>0.02</v>
          </cell>
          <cell r="U1126" t="str">
            <v>Same</v>
          </cell>
          <cell r="Z1126" t="str">
            <v/>
          </cell>
          <cell r="AK1126" t="str">
            <v/>
          </cell>
          <cell r="AL1126" t="str">
            <v/>
          </cell>
          <cell r="AM1126" t="str">
            <v/>
          </cell>
          <cell r="AN1126" t="str">
            <v/>
          </cell>
          <cell r="AR1126" t="str">
            <v/>
          </cell>
          <cell r="AS1126" t="str">
            <v/>
          </cell>
          <cell r="AT1126" t="str">
            <v/>
          </cell>
          <cell r="AU1126" t="str">
            <v/>
          </cell>
          <cell r="AW1126" t="str">
            <v/>
          </cell>
          <cell r="AX1126" t="str">
            <v/>
          </cell>
          <cell r="AY1126" t="str">
            <v/>
          </cell>
          <cell r="AZ1126" t="str">
            <v/>
          </cell>
          <cell r="BB1126" t="str">
            <v/>
          </cell>
          <cell r="BE1126" t="str">
            <v/>
          </cell>
          <cell r="BG1126" t="str">
            <v/>
          </cell>
          <cell r="BI1126" t="str">
            <v/>
          </cell>
          <cell r="CH1126" t="str">
            <v/>
          </cell>
          <cell r="CI1126" t="str">
            <v/>
          </cell>
          <cell r="CJ1126" t="str">
            <v/>
          </cell>
          <cell r="CK1126" t="str">
            <v/>
          </cell>
          <cell r="CN1126">
            <v>0</v>
          </cell>
          <cell r="CO1126">
            <v>0</v>
          </cell>
          <cell r="CP1126" t="b">
            <v>1</v>
          </cell>
          <cell r="CQ1126" t="str">
            <v>c.5672C&gt;G</v>
          </cell>
          <cell r="CX1126" t="str">
            <v>BRCA2</v>
          </cell>
          <cell r="CY1126" t="str">
            <v>c.5672C&gt;G</v>
          </cell>
          <cell r="DE1126" t="b">
            <v>0</v>
          </cell>
          <cell r="DF1126" t="str">
            <v>BRCA2</v>
          </cell>
          <cell r="DG1126" t="str">
            <v>c.5672C&gt;G</v>
          </cell>
          <cell r="DN1126" t="b">
            <v>0</v>
          </cell>
        </row>
        <row r="1127">
          <cell r="B1127" t="str">
            <v>c.5674G&gt;A</v>
          </cell>
          <cell r="C1127" t="str">
            <v>p.(Gly1892Ser)</v>
          </cell>
          <cell r="D1127" t="str">
            <v>5902G&gt;A</v>
          </cell>
          <cell r="E1127" t="str">
            <v>G1892S</v>
          </cell>
          <cell r="G1127" t="str">
            <v>c.5674G&gt;A</v>
          </cell>
          <cell r="O1127">
            <v>0.02</v>
          </cell>
          <cell r="R1127" t="str">
            <v/>
          </cell>
          <cell r="T1127">
            <v>0.02</v>
          </cell>
          <cell r="U1127" t="str">
            <v>Same</v>
          </cell>
          <cell r="Z1127" t="str">
            <v/>
          </cell>
          <cell r="AK1127" t="str">
            <v/>
          </cell>
          <cell r="AL1127" t="str">
            <v/>
          </cell>
          <cell r="AM1127" t="str">
            <v/>
          </cell>
          <cell r="AN1127" t="str">
            <v/>
          </cell>
          <cell r="AR1127" t="str">
            <v/>
          </cell>
          <cell r="AS1127" t="str">
            <v/>
          </cell>
          <cell r="AT1127" t="str">
            <v/>
          </cell>
          <cell r="AU1127" t="str">
            <v/>
          </cell>
          <cell r="AW1127" t="str">
            <v/>
          </cell>
          <cell r="AX1127" t="str">
            <v/>
          </cell>
          <cell r="AY1127" t="str">
            <v/>
          </cell>
          <cell r="AZ1127" t="str">
            <v/>
          </cell>
          <cell r="BB1127" t="str">
            <v/>
          </cell>
          <cell r="BE1127" t="str">
            <v/>
          </cell>
          <cell r="BG1127" t="str">
            <v/>
          </cell>
          <cell r="BI1127" t="str">
            <v/>
          </cell>
          <cell r="CH1127" t="str">
            <v/>
          </cell>
          <cell r="CI1127" t="str">
            <v/>
          </cell>
          <cell r="CJ1127" t="str">
            <v/>
          </cell>
          <cell r="CK1127" t="str">
            <v/>
          </cell>
          <cell r="CN1127">
            <v>0</v>
          </cell>
          <cell r="CO1127">
            <v>0</v>
          </cell>
          <cell r="CP1127" t="b">
            <v>1</v>
          </cell>
          <cell r="CQ1127" t="str">
            <v>c.5674G&gt;A</v>
          </cell>
          <cell r="CX1127" t="str">
            <v>BRCA2</v>
          </cell>
          <cell r="CY1127" t="str">
            <v>c.5674G&gt;A</v>
          </cell>
          <cell r="DE1127" t="b">
            <v>0</v>
          </cell>
          <cell r="DF1127" t="str">
            <v>BRCA2</v>
          </cell>
          <cell r="DG1127" t="str">
            <v>c.5674G&gt;A</v>
          </cell>
          <cell r="DN1127" t="b">
            <v>0</v>
          </cell>
        </row>
        <row r="1128">
          <cell r="B1128" t="str">
            <v>c.5677T&gt;G</v>
          </cell>
          <cell r="C1128" t="str">
            <v>p.(Cys1893Gly)</v>
          </cell>
          <cell r="D1128" t="str">
            <v>5905T&gt;G</v>
          </cell>
          <cell r="E1128" t="str">
            <v>C1893G</v>
          </cell>
          <cell r="G1128" t="str">
            <v>c.5677T&gt;G</v>
          </cell>
          <cell r="K1128">
            <v>1.0246153856466556</v>
          </cell>
          <cell r="L1128">
            <v>0.93483369941610839</v>
          </cell>
          <cell r="N1128">
            <v>0.95784499144272561</v>
          </cell>
          <cell r="O1128">
            <v>0.02</v>
          </cell>
          <cell r="P1128">
            <v>1.9547856968218893E-2</v>
          </cell>
          <cell r="Q1128">
            <v>1.917306464293636E-2</v>
          </cell>
          <cell r="R1128">
            <v>3</v>
          </cell>
          <cell r="T1128">
            <v>0.02</v>
          </cell>
          <cell r="U1128" t="str">
            <v>Same</v>
          </cell>
          <cell r="V1128">
            <v>2.9999999329447746E-2</v>
          </cell>
          <cell r="Z1128" t="str">
            <v/>
          </cell>
          <cell r="AA1128">
            <v>1</v>
          </cell>
          <cell r="AB1128">
            <v>1</v>
          </cell>
          <cell r="AD1128">
            <v>1.0246153856466556</v>
          </cell>
          <cell r="AE1128">
            <v>0.93483369941610839</v>
          </cell>
          <cell r="AF1128">
            <v>2.8771735282594718E-2</v>
          </cell>
          <cell r="AK1128" t="str">
            <v/>
          </cell>
          <cell r="AL1128" t="str">
            <v/>
          </cell>
          <cell r="AM1128" t="str">
            <v/>
          </cell>
          <cell r="AN1128" t="str">
            <v/>
          </cell>
          <cell r="AR1128" t="str">
            <v/>
          </cell>
          <cell r="AS1128" t="str">
            <v/>
          </cell>
          <cell r="AT1128" t="str">
            <v/>
          </cell>
          <cell r="AU1128" t="str">
            <v/>
          </cell>
          <cell r="AW1128" t="str">
            <v/>
          </cell>
          <cell r="AX1128" t="str">
            <v/>
          </cell>
          <cell r="AY1128" t="str">
            <v/>
          </cell>
          <cell r="AZ1128" t="str">
            <v/>
          </cell>
          <cell r="BB1128" t="str">
            <v/>
          </cell>
          <cell r="BE1128" t="str">
            <v/>
          </cell>
          <cell r="BG1128" t="str">
            <v/>
          </cell>
          <cell r="BI1128" t="str">
            <v/>
          </cell>
          <cell r="CH1128" t="str">
            <v/>
          </cell>
          <cell r="CI1128" t="str">
            <v/>
          </cell>
          <cell r="CJ1128" t="str">
            <v/>
          </cell>
          <cell r="CK1128" t="str">
            <v/>
          </cell>
          <cell r="CN1128">
            <v>0</v>
          </cell>
          <cell r="CO1128">
            <v>0</v>
          </cell>
          <cell r="CP1128" t="b">
            <v>1</v>
          </cell>
          <cell r="CQ1128" t="str">
            <v>c.5677T&gt;G</v>
          </cell>
          <cell r="CX1128" t="str">
            <v>BRCA2</v>
          </cell>
          <cell r="CY1128" t="str">
            <v>c.5677T&gt;G</v>
          </cell>
          <cell r="DE1128" t="b">
            <v>0</v>
          </cell>
          <cell r="DF1128" t="str">
            <v>BRCA2</v>
          </cell>
          <cell r="DG1128" t="str">
            <v>c.5677T&gt;G</v>
          </cell>
          <cell r="DN1128" t="b">
            <v>0</v>
          </cell>
        </row>
        <row r="1129">
          <cell r="B1129" t="str">
            <v>c.567T&gt;A</v>
          </cell>
          <cell r="C1129" t="str">
            <v>p.(Asp189Glu)</v>
          </cell>
          <cell r="D1129" t="str">
            <v>795T&gt;A</v>
          </cell>
          <cell r="E1129" t="str">
            <v>D189E</v>
          </cell>
          <cell r="F1129" t="str">
            <v>B2 Ex7 (Martins)</v>
          </cell>
          <cell r="O1129">
            <v>0.02</v>
          </cell>
          <cell r="R1129" t="str">
            <v/>
          </cell>
          <cell r="T1129">
            <v>0.03</v>
          </cell>
          <cell r="U1129" t="str">
            <v>Outside of functional domain, change to 0.02</v>
          </cell>
          <cell r="Z1129" t="str">
            <v/>
          </cell>
          <cell r="AK1129" t="str">
            <v/>
          </cell>
          <cell r="AL1129" t="str">
            <v/>
          </cell>
          <cell r="AM1129" t="str">
            <v/>
          </cell>
          <cell r="AN1129" t="str">
            <v/>
          </cell>
          <cell r="AR1129" t="str">
            <v/>
          </cell>
          <cell r="AS1129" t="str">
            <v/>
          </cell>
          <cell r="AT1129" t="str">
            <v/>
          </cell>
          <cell r="AU1129" t="str">
            <v/>
          </cell>
          <cell r="AW1129" t="str">
            <v/>
          </cell>
          <cell r="AX1129" t="str">
            <v/>
          </cell>
          <cell r="AY1129" t="str">
            <v/>
          </cell>
          <cell r="AZ1129" t="str">
            <v/>
          </cell>
          <cell r="BB1129" t="str">
            <v/>
          </cell>
          <cell r="BE1129" t="str">
            <v/>
          </cell>
          <cell r="BG1129" t="str">
            <v/>
          </cell>
          <cell r="BI1129" t="str">
            <v/>
          </cell>
          <cell r="CH1129" t="str">
            <v/>
          </cell>
          <cell r="CI1129" t="str">
            <v/>
          </cell>
          <cell r="CJ1129" t="str">
            <v/>
          </cell>
          <cell r="CK1129" t="str">
            <v/>
          </cell>
          <cell r="CN1129">
            <v>0</v>
          </cell>
          <cell r="CO1129">
            <v>0</v>
          </cell>
          <cell r="CP1129" t="b">
            <v>1</v>
          </cell>
          <cell r="CQ1129" t="str">
            <v>c.567T&gt;A</v>
          </cell>
          <cell r="CX1129" t="str">
            <v>BRCA2</v>
          </cell>
          <cell r="CY1129" t="str">
            <v>c.567T&gt;A</v>
          </cell>
          <cell r="DE1129" t="b">
            <v>0</v>
          </cell>
          <cell r="DF1129" t="str">
            <v>BRCA2</v>
          </cell>
          <cell r="DG1129" t="str">
            <v>c.567T&gt;A</v>
          </cell>
          <cell r="DN1129" t="b">
            <v>0</v>
          </cell>
        </row>
        <row r="1130">
          <cell r="B1130" t="str">
            <v>c.5680T&gt;A</v>
          </cell>
          <cell r="C1130" t="str">
            <v>p.(Tyr1894Asn)</v>
          </cell>
          <cell r="D1130" t="str">
            <v>5908T&gt;A</v>
          </cell>
          <cell r="E1130" t="str">
            <v>Y1894N</v>
          </cell>
          <cell r="G1130" t="str">
            <v>c.5680T&gt;A</v>
          </cell>
          <cell r="O1130">
            <v>0.02</v>
          </cell>
          <cell r="R1130" t="str">
            <v/>
          </cell>
          <cell r="T1130">
            <v>0.02</v>
          </cell>
          <cell r="U1130" t="str">
            <v>Same</v>
          </cell>
          <cell r="Z1130" t="str">
            <v/>
          </cell>
          <cell r="AK1130" t="str">
            <v/>
          </cell>
          <cell r="AL1130" t="str">
            <v/>
          </cell>
          <cell r="AM1130" t="str">
            <v/>
          </cell>
          <cell r="AN1130" t="str">
            <v/>
          </cell>
          <cell r="AR1130" t="str">
            <v/>
          </cell>
          <cell r="AS1130" t="str">
            <v/>
          </cell>
          <cell r="AT1130" t="str">
            <v/>
          </cell>
          <cell r="AU1130" t="str">
            <v/>
          </cell>
          <cell r="AW1130" t="str">
            <v/>
          </cell>
          <cell r="AX1130" t="str">
            <v/>
          </cell>
          <cell r="AY1130" t="str">
            <v/>
          </cell>
          <cell r="AZ1130" t="str">
            <v/>
          </cell>
          <cell r="BB1130" t="str">
            <v/>
          </cell>
          <cell r="BE1130" t="str">
            <v/>
          </cell>
          <cell r="BG1130" t="str">
            <v/>
          </cell>
          <cell r="BI1130" t="str">
            <v/>
          </cell>
          <cell r="CH1130" t="str">
            <v/>
          </cell>
          <cell r="CI1130" t="str">
            <v/>
          </cell>
          <cell r="CJ1130" t="str">
            <v/>
          </cell>
          <cell r="CK1130" t="str">
            <v/>
          </cell>
          <cell r="CN1130">
            <v>0</v>
          </cell>
          <cell r="CO1130">
            <v>0</v>
          </cell>
          <cell r="CP1130" t="b">
            <v>1</v>
          </cell>
          <cell r="CQ1130" t="str">
            <v>c.5680T&gt;A</v>
          </cell>
          <cell r="CX1130" t="str">
            <v>BRCA2</v>
          </cell>
          <cell r="CY1130" t="str">
            <v>c.5680T&gt;A</v>
          </cell>
          <cell r="DE1130" t="b">
            <v>0</v>
          </cell>
          <cell r="DF1130" t="str">
            <v>BRCA2</v>
          </cell>
          <cell r="DG1130" t="str">
            <v>c.5680T&gt;A</v>
          </cell>
          <cell r="DN1130" t="b">
            <v>0</v>
          </cell>
        </row>
        <row r="1131">
          <cell r="B1131" t="str">
            <v>c.5683G&gt;A</v>
          </cell>
          <cell r="C1131" t="str">
            <v>p.(Glu1895Lys)</v>
          </cell>
          <cell r="D1131" t="str">
            <v>5911G&gt;A</v>
          </cell>
          <cell r="E1131" t="str">
            <v>E1895K</v>
          </cell>
          <cell r="G1131" t="str">
            <v>c.5683G&gt;A</v>
          </cell>
          <cell r="O1131">
            <v>0.02</v>
          </cell>
          <cell r="R1131" t="str">
            <v/>
          </cell>
          <cell r="T1131">
            <v>0.02</v>
          </cell>
          <cell r="U1131" t="str">
            <v>Same</v>
          </cell>
          <cell r="Z1131" t="str">
            <v/>
          </cell>
          <cell r="AK1131" t="str">
            <v/>
          </cell>
          <cell r="AL1131" t="str">
            <v/>
          </cell>
          <cell r="AM1131" t="str">
            <v/>
          </cell>
          <cell r="AN1131" t="str">
            <v/>
          </cell>
          <cell r="AR1131" t="str">
            <v/>
          </cell>
          <cell r="AS1131" t="str">
            <v/>
          </cell>
          <cell r="AT1131" t="str">
            <v/>
          </cell>
          <cell r="AU1131" t="str">
            <v/>
          </cell>
          <cell r="AW1131" t="str">
            <v/>
          </cell>
          <cell r="AX1131" t="str">
            <v/>
          </cell>
          <cell r="AY1131" t="str">
            <v/>
          </cell>
          <cell r="AZ1131" t="str">
            <v/>
          </cell>
          <cell r="BB1131" t="str">
            <v/>
          </cell>
          <cell r="BE1131" t="str">
            <v/>
          </cell>
          <cell r="BG1131" t="str">
            <v/>
          </cell>
          <cell r="BI1131" t="str">
            <v/>
          </cell>
          <cell r="CH1131" t="str">
            <v/>
          </cell>
          <cell r="CI1131" t="str">
            <v/>
          </cell>
          <cell r="CJ1131" t="str">
            <v/>
          </cell>
          <cell r="CK1131" t="str">
            <v/>
          </cell>
          <cell r="CN1131">
            <v>0</v>
          </cell>
          <cell r="CO1131">
            <v>0</v>
          </cell>
          <cell r="CP1131" t="b">
            <v>1</v>
          </cell>
          <cell r="CQ1131" t="str">
            <v>c.5683G&gt;A</v>
          </cell>
          <cell r="CR1131">
            <v>0</v>
          </cell>
          <cell r="CS1131">
            <v>1E-3</v>
          </cell>
          <cell r="CT1131">
            <v>0</v>
          </cell>
          <cell r="CU1131">
            <v>0</v>
          </cell>
          <cell r="CV1131">
            <v>0</v>
          </cell>
          <cell r="CW1131" t="b">
            <v>0</v>
          </cell>
          <cell r="CX1131" t="str">
            <v>BRCA2</v>
          </cell>
          <cell r="CY1131" t="str">
            <v>c.5683G&gt;A</v>
          </cell>
          <cell r="CZ1131">
            <v>0</v>
          </cell>
          <cell r="DA1131">
            <v>1E-3</v>
          </cell>
          <cell r="DB1131">
            <v>0</v>
          </cell>
          <cell r="DC1131">
            <v>0</v>
          </cell>
          <cell r="DD1131">
            <v>0</v>
          </cell>
          <cell r="DE1131" t="b">
            <v>0</v>
          </cell>
          <cell r="DF1131" t="str">
            <v>BRCA2</v>
          </cell>
          <cell r="DG1131" t="str">
            <v>c.5683G&gt;A</v>
          </cell>
          <cell r="DH1131">
            <v>0</v>
          </cell>
          <cell r="DI1131">
            <v>8.9477451682E-5</v>
          </cell>
          <cell r="DJ1131">
            <v>0</v>
          </cell>
          <cell r="DK1131">
            <v>0</v>
          </cell>
          <cell r="DL1131">
            <v>0</v>
          </cell>
          <cell r="DM1131">
            <v>0</v>
          </cell>
          <cell r="DN1131" t="b">
            <v>0</v>
          </cell>
        </row>
        <row r="1132">
          <cell r="B1132" t="str">
            <v>c.5688A&gt;G</v>
          </cell>
          <cell r="C1132" t="str">
            <v>p.(=)</v>
          </cell>
          <cell r="D1132" t="str">
            <v>5916A&gt;G</v>
          </cell>
          <cell r="E1132" t="str">
            <v>A1896A</v>
          </cell>
          <cell r="O1132">
            <v>0.02</v>
          </cell>
          <cell r="R1132" t="str">
            <v/>
          </cell>
          <cell r="T1132">
            <v>0.02</v>
          </cell>
          <cell r="U1132" t="str">
            <v>Same</v>
          </cell>
          <cell r="Z1132" t="str">
            <v/>
          </cell>
          <cell r="AK1132" t="str">
            <v/>
          </cell>
          <cell r="AL1132" t="str">
            <v/>
          </cell>
          <cell r="AM1132" t="str">
            <v/>
          </cell>
          <cell r="AN1132" t="str">
            <v/>
          </cell>
          <cell r="AR1132" t="str">
            <v/>
          </cell>
          <cell r="AS1132" t="str">
            <v/>
          </cell>
          <cell r="AT1132" t="str">
            <v/>
          </cell>
          <cell r="AU1132" t="str">
            <v/>
          </cell>
          <cell r="AW1132" t="str">
            <v/>
          </cell>
          <cell r="AX1132" t="str">
            <v/>
          </cell>
          <cell r="AY1132" t="str">
            <v/>
          </cell>
          <cell r="AZ1132" t="str">
            <v/>
          </cell>
          <cell r="BB1132" t="str">
            <v/>
          </cell>
          <cell r="BE1132" t="str">
            <v/>
          </cell>
          <cell r="BG1132" t="str">
            <v/>
          </cell>
          <cell r="BI1132" t="str">
            <v/>
          </cell>
          <cell r="CH1132" t="str">
            <v/>
          </cell>
          <cell r="CI1132" t="str">
            <v/>
          </cell>
          <cell r="CJ1132" t="str">
            <v/>
          </cell>
          <cell r="CK1132" t="str">
            <v/>
          </cell>
          <cell r="CN1132">
            <v>0</v>
          </cell>
          <cell r="CO1132">
            <v>0</v>
          </cell>
          <cell r="CP1132" t="b">
            <v>1</v>
          </cell>
          <cell r="CQ1132" t="str">
            <v>c.5688A&gt;G</v>
          </cell>
          <cell r="CX1132" t="str">
            <v>BRCA2</v>
          </cell>
          <cell r="CY1132" t="str">
            <v>c.5688A&gt;G</v>
          </cell>
          <cell r="DE1132" t="b">
            <v>0</v>
          </cell>
          <cell r="DF1132" t="str">
            <v>BRCA2</v>
          </cell>
          <cell r="DG1132" t="str">
            <v>c.5688A&gt;G</v>
          </cell>
          <cell r="DN1132" t="b">
            <v>0</v>
          </cell>
        </row>
        <row r="1133">
          <cell r="B1133" t="str">
            <v>c.5692G&gt;T</v>
          </cell>
          <cell r="C1133" t="str">
            <v>p.(Asp1898Tyr)</v>
          </cell>
          <cell r="D1133" t="str">
            <v>5920G&gt;T</v>
          </cell>
          <cell r="E1133" t="str">
            <v>D1898Y</v>
          </cell>
          <cell r="G1133" t="str">
            <v>c.5692G&gt;T</v>
          </cell>
          <cell r="O1133">
            <v>0.02</v>
          </cell>
          <cell r="R1133" t="str">
            <v/>
          </cell>
          <cell r="T1133">
            <v>0.02</v>
          </cell>
          <cell r="U1133" t="str">
            <v>Same</v>
          </cell>
          <cell r="Z1133" t="str">
            <v/>
          </cell>
          <cell r="AK1133" t="str">
            <v/>
          </cell>
          <cell r="AL1133" t="str">
            <v/>
          </cell>
          <cell r="AM1133" t="str">
            <v/>
          </cell>
          <cell r="AN1133" t="str">
            <v/>
          </cell>
          <cell r="AR1133" t="str">
            <v/>
          </cell>
          <cell r="AS1133" t="str">
            <v/>
          </cell>
          <cell r="AT1133" t="str">
            <v/>
          </cell>
          <cell r="AU1133" t="str">
            <v/>
          </cell>
          <cell r="AW1133" t="str">
            <v/>
          </cell>
          <cell r="AX1133" t="str">
            <v/>
          </cell>
          <cell r="AY1133" t="str">
            <v/>
          </cell>
          <cell r="AZ1133" t="str">
            <v/>
          </cell>
          <cell r="BB1133" t="str">
            <v/>
          </cell>
          <cell r="BE1133" t="str">
            <v/>
          </cell>
          <cell r="BG1133" t="str">
            <v/>
          </cell>
          <cell r="BI1133" t="str">
            <v/>
          </cell>
          <cell r="CH1133" t="str">
            <v/>
          </cell>
          <cell r="CI1133" t="str">
            <v/>
          </cell>
          <cell r="CJ1133" t="str">
            <v/>
          </cell>
          <cell r="CK1133" t="str">
            <v/>
          </cell>
          <cell r="CN1133">
            <v>0</v>
          </cell>
          <cell r="CO1133">
            <v>0</v>
          </cell>
          <cell r="CP1133" t="b">
            <v>1</v>
          </cell>
          <cell r="CQ1133" t="str">
            <v>c.5692G&gt;T</v>
          </cell>
          <cell r="CX1133" t="str">
            <v>BRCA2</v>
          </cell>
          <cell r="CY1133" t="str">
            <v>c.5692G&gt;T</v>
          </cell>
          <cell r="DE1133" t="b">
            <v>0</v>
          </cell>
          <cell r="DF1133" t="str">
            <v>BRCA2</v>
          </cell>
          <cell r="DG1133" t="str">
            <v>c.5692G&gt;T</v>
          </cell>
          <cell r="DN1133" t="b">
            <v>0</v>
          </cell>
        </row>
        <row r="1134">
          <cell r="B1134" t="str">
            <v>c.5695_5697del</v>
          </cell>
          <cell r="C1134" t="str">
            <v>p.(Asp1899del)</v>
          </cell>
          <cell r="D1134" t="str">
            <v>5923delGAT</v>
          </cell>
          <cell r="E1134" t="str">
            <v>D1899del</v>
          </cell>
          <cell r="G1134" t="str">
            <v>c.5695_5697del</v>
          </cell>
          <cell r="O1134" t="e">
            <v>#N/A</v>
          </cell>
          <cell r="P1134" t="e">
            <v>#N/A</v>
          </cell>
          <cell r="Q1134" t="e">
            <v>#N/A</v>
          </cell>
          <cell r="R1134" t="e">
            <v>#N/A</v>
          </cell>
          <cell r="Z1134" t="str">
            <v/>
          </cell>
          <cell r="AK1134" t="str">
            <v/>
          </cell>
          <cell r="AL1134" t="str">
            <v/>
          </cell>
          <cell r="AM1134" t="str">
            <v/>
          </cell>
          <cell r="AN1134" t="str">
            <v/>
          </cell>
          <cell r="AR1134" t="str">
            <v/>
          </cell>
          <cell r="AS1134" t="str">
            <v/>
          </cell>
          <cell r="AT1134" t="str">
            <v/>
          </cell>
          <cell r="AU1134" t="str">
            <v/>
          </cell>
          <cell r="AW1134" t="str">
            <v/>
          </cell>
          <cell r="AX1134" t="str">
            <v/>
          </cell>
          <cell r="AY1134" t="str">
            <v/>
          </cell>
          <cell r="AZ1134" t="str">
            <v/>
          </cell>
          <cell r="BB1134" t="str">
            <v/>
          </cell>
          <cell r="BE1134" t="str">
            <v/>
          </cell>
          <cell r="BG1134" t="str">
            <v/>
          </cell>
          <cell r="BI1134" t="str">
            <v/>
          </cell>
          <cell r="CH1134" t="str">
            <v/>
          </cell>
          <cell r="CI1134" t="str">
            <v/>
          </cell>
          <cell r="CJ1134" t="str">
            <v/>
          </cell>
          <cell r="CK1134" t="str">
            <v/>
          </cell>
          <cell r="CN1134">
            <v>0</v>
          </cell>
          <cell r="CO1134">
            <v>0</v>
          </cell>
          <cell r="CP1134" t="b">
            <v>1</v>
          </cell>
          <cell r="CQ1134" t="str">
            <v>c.5695_5697del</v>
          </cell>
          <cell r="CX1134" t="str">
            <v>BRCA2</v>
          </cell>
          <cell r="CY1134" t="str">
            <v>c.5695_5697del</v>
          </cell>
          <cell r="DE1134" t="b">
            <v>0</v>
          </cell>
          <cell r="DF1134" t="str">
            <v>BRCA2</v>
          </cell>
          <cell r="DG1134" t="str">
            <v>c.5695_5697del</v>
          </cell>
          <cell r="DN1134" t="b">
            <v>0</v>
          </cell>
        </row>
        <row r="1135">
          <cell r="B1135" t="str">
            <v>c.5702A&gt;T</v>
          </cell>
          <cell r="C1135" t="str">
            <v>p.(Glu1901Val)</v>
          </cell>
          <cell r="D1135" t="str">
            <v>5930A&gt;T</v>
          </cell>
          <cell r="E1135" t="str">
            <v>E1901V</v>
          </cell>
          <cell r="G1135" t="str">
            <v>c.5702A&gt;T</v>
          </cell>
          <cell r="J1135">
            <v>1.54</v>
          </cell>
          <cell r="K1135">
            <v>1.0246153856466556</v>
          </cell>
          <cell r="L1135">
            <v>0.37483706225316071</v>
          </cell>
          <cell r="N1135">
            <v>0.59145828448657989</v>
          </cell>
          <cell r="O1135">
            <v>0.02</v>
          </cell>
          <cell r="P1135">
            <v>1.2070577234419998E-2</v>
          </cell>
          <cell r="Q1135">
            <v>1.1926616093715528E-2</v>
          </cell>
          <cell r="R1135">
            <v>3</v>
          </cell>
          <cell r="S1135" t="str">
            <v>Multifac new calc</v>
          </cell>
          <cell r="T1135">
            <v>0.02</v>
          </cell>
          <cell r="U1135" t="str">
            <v>Same</v>
          </cell>
          <cell r="V1135">
            <v>2.9999999329447746E-2</v>
          </cell>
          <cell r="Z1135" t="str">
            <v/>
          </cell>
          <cell r="AA1135">
            <v>1</v>
          </cell>
          <cell r="AB1135">
            <v>1</v>
          </cell>
          <cell r="AD1135">
            <v>1.0246153856466556</v>
          </cell>
          <cell r="AE1135">
            <v>0.37483706225316071</v>
          </cell>
          <cell r="AF1135">
            <v>1.1738825388103637E-2</v>
          </cell>
          <cell r="AK1135" t="str">
            <v/>
          </cell>
          <cell r="AL1135" t="str">
            <v/>
          </cell>
          <cell r="AM1135" t="str">
            <v/>
          </cell>
          <cell r="AN1135" t="str">
            <v/>
          </cell>
          <cell r="AR1135" t="str">
            <v/>
          </cell>
          <cell r="AS1135" t="str">
            <v/>
          </cell>
          <cell r="AT1135" t="str">
            <v/>
          </cell>
          <cell r="AU1135" t="str">
            <v/>
          </cell>
          <cell r="AW1135" t="str">
            <v/>
          </cell>
          <cell r="AX1135" t="str">
            <v/>
          </cell>
          <cell r="AY1135" t="str">
            <v/>
          </cell>
          <cell r="AZ1135" t="str">
            <v/>
          </cell>
          <cell r="BB1135" t="str">
            <v/>
          </cell>
          <cell r="BE1135" t="str">
            <v/>
          </cell>
          <cell r="BG1135" t="str">
            <v/>
          </cell>
          <cell r="BI1135" t="str">
            <v/>
          </cell>
          <cell r="CD1135">
            <v>1.54</v>
          </cell>
          <cell r="CH1135" t="str">
            <v/>
          </cell>
          <cell r="CI1135" t="str">
            <v/>
          </cell>
          <cell r="CJ1135" t="str">
            <v/>
          </cell>
          <cell r="CK1135" t="str">
            <v/>
          </cell>
          <cell r="CN1135">
            <v>0</v>
          </cell>
          <cell r="CO1135">
            <v>0</v>
          </cell>
          <cell r="CP1135" t="b">
            <v>1</v>
          </cell>
          <cell r="CQ1135" t="str">
            <v>c.5702A&gt;T</v>
          </cell>
          <cell r="CX1135" t="str">
            <v>BRCA2</v>
          </cell>
          <cell r="CY1135" t="str">
            <v>c.5702A&gt;T</v>
          </cell>
          <cell r="DE1135" t="b">
            <v>0</v>
          </cell>
          <cell r="DF1135" t="str">
            <v>BRCA2</v>
          </cell>
          <cell r="DG1135" t="str">
            <v>c.5702A&gt;T</v>
          </cell>
          <cell r="DH1135">
            <v>0</v>
          </cell>
          <cell r="DI1135">
            <v>0</v>
          </cell>
          <cell r="DJ1135">
            <v>0</v>
          </cell>
          <cell r="DK1135">
            <v>0</v>
          </cell>
          <cell r="DL1135">
            <v>3.6967210085000002E-5</v>
          </cell>
          <cell r="DM1135">
            <v>0</v>
          </cell>
          <cell r="DN1135" t="b">
            <v>0</v>
          </cell>
        </row>
        <row r="1136">
          <cell r="B1136" t="str">
            <v>c.5704G&gt;A</v>
          </cell>
          <cell r="C1136" t="str">
            <v>p.(Asp1902Asn)</v>
          </cell>
          <cell r="D1136" t="str">
            <v>5932G&gt;A</v>
          </cell>
          <cell r="E1136" t="str">
            <v>D1902N</v>
          </cell>
          <cell r="O1136">
            <v>0.02</v>
          </cell>
          <cell r="R1136">
            <v>1</v>
          </cell>
          <cell r="S1136" t="str">
            <v>Frequency &gt;1%</v>
          </cell>
          <cell r="T1136">
            <v>0.02</v>
          </cell>
          <cell r="U1136" t="str">
            <v>Same</v>
          </cell>
          <cell r="Z1136" t="str">
            <v/>
          </cell>
          <cell r="AK1136" t="str">
            <v/>
          </cell>
          <cell r="AL1136" t="str">
            <v/>
          </cell>
          <cell r="AM1136" t="str">
            <v/>
          </cell>
          <cell r="AN1136" t="str">
            <v/>
          </cell>
          <cell r="AR1136" t="str">
            <v/>
          </cell>
          <cell r="AS1136" t="str">
            <v/>
          </cell>
          <cell r="AT1136" t="str">
            <v/>
          </cell>
          <cell r="AU1136" t="str">
            <v/>
          </cell>
          <cell r="AW1136" t="str">
            <v/>
          </cell>
          <cell r="AX1136" t="str">
            <v/>
          </cell>
          <cell r="AY1136" t="str">
            <v/>
          </cell>
          <cell r="AZ1136" t="str">
            <v/>
          </cell>
          <cell r="BB1136" t="str">
            <v/>
          </cell>
          <cell r="BE1136" t="str">
            <v/>
          </cell>
          <cell r="BG1136" t="str">
            <v/>
          </cell>
          <cell r="BI1136" t="str">
            <v/>
          </cell>
          <cell r="CH1136" t="str">
            <v/>
          </cell>
          <cell r="CI1136" t="str">
            <v/>
          </cell>
          <cell r="CJ1136" t="str">
            <v/>
          </cell>
          <cell r="CK1136" t="str">
            <v/>
          </cell>
          <cell r="CN1136">
            <v>0</v>
          </cell>
          <cell r="CO1136">
            <v>0</v>
          </cell>
          <cell r="CP1136" t="b">
            <v>1</v>
          </cell>
          <cell r="CQ1136" t="str">
            <v>c.5704G&gt;A</v>
          </cell>
          <cell r="CR1136">
            <v>1.4E-3</v>
          </cell>
          <cell r="CS1136">
            <v>0</v>
          </cell>
          <cell r="CT1136">
            <v>0</v>
          </cell>
          <cell r="CU1136">
            <v>2.2700000000000001E-2</v>
          </cell>
          <cell r="CV1136">
            <v>0</v>
          </cell>
          <cell r="CW1136" t="b">
            <v>1</v>
          </cell>
          <cell r="CX1136" t="str">
            <v>BRCA2</v>
          </cell>
          <cell r="CY1136" t="str">
            <v>c.5704G&gt;A</v>
          </cell>
          <cell r="CZ1136">
            <v>1.4E-3</v>
          </cell>
          <cell r="DA1136">
            <v>0</v>
          </cell>
          <cell r="DB1136">
            <v>0</v>
          </cell>
          <cell r="DC1136">
            <v>2.2700000000000001E-2</v>
          </cell>
          <cell r="DD1136">
            <v>0</v>
          </cell>
          <cell r="DE1136" t="b">
            <v>1</v>
          </cell>
          <cell r="DF1136" t="str">
            <v>BRCA2</v>
          </cell>
          <cell r="DG1136" t="str">
            <v>c.5704G&gt;A</v>
          </cell>
          <cell r="DH1136">
            <v>1.8253079506999999E-2</v>
          </cell>
          <cell r="DI1136">
            <v>4.4730721059000001E-4</v>
          </cell>
          <cell r="DJ1136">
            <v>0</v>
          </cell>
          <cell r="DK1136">
            <v>0</v>
          </cell>
          <cell r="DL1136">
            <v>5.5438518683E-5</v>
          </cell>
          <cell r="DM1136">
            <v>0</v>
          </cell>
          <cell r="DN1136" t="b">
            <v>1</v>
          </cell>
        </row>
        <row r="1137">
          <cell r="B1137" t="str">
            <v>c.5710C&gt;G</v>
          </cell>
          <cell r="C1137" t="str">
            <v>p.(Leu1904Val)</v>
          </cell>
          <cell r="D1137" t="str">
            <v>5938C&gt;G</v>
          </cell>
          <cell r="E1137" t="str">
            <v>L1904V</v>
          </cell>
          <cell r="I1137">
            <v>3.8019999999999998E-2</v>
          </cell>
          <cell r="K1137">
            <v>5.7606717874520062E-2</v>
          </cell>
          <cell r="L1137">
            <v>0.46826345470298575</v>
          </cell>
          <cell r="N1137">
            <v>1.0255940900033946E-3</v>
          </cell>
          <cell r="O1137">
            <v>0.02</v>
          </cell>
          <cell r="P1137">
            <v>2.093049163272234E-5</v>
          </cell>
          <cell r="Q1137">
            <v>2.0930053556411504E-5</v>
          </cell>
          <cell r="R1137">
            <v>1</v>
          </cell>
          <cell r="S1137" t="str">
            <v>Multifac new calc</v>
          </cell>
          <cell r="T1137">
            <v>0.02</v>
          </cell>
          <cell r="U1137" t="str">
            <v>Same</v>
          </cell>
          <cell r="V1137">
            <v>2.9999999329447746E-2</v>
          </cell>
          <cell r="Z1137" t="str">
            <v/>
          </cell>
          <cell r="AA1137" t="str">
            <v>2+</v>
          </cell>
          <cell r="AB1137">
            <v>3.7999996695078975E-2</v>
          </cell>
          <cell r="AD1137">
            <v>5.7606717874520062E-2</v>
          </cell>
          <cell r="AE1137">
            <v>0.46826345470298575</v>
          </cell>
          <cell r="AF1137">
            <v>3.1701710685694891E-5</v>
          </cell>
          <cell r="AJ1137">
            <v>0.02</v>
          </cell>
          <cell r="AK1137" t="str">
            <v>2.09×10−5</v>
          </cell>
          <cell r="AL1137" t="str">
            <v>Lindor 2012</v>
          </cell>
          <cell r="AM1137" t="str">
            <v>Easton et al., 2007</v>
          </cell>
          <cell r="AN1137" t="str">
            <v>Y</v>
          </cell>
          <cell r="AO1137">
            <v>0.13</v>
          </cell>
          <cell r="AP1137">
            <v>1.4999999999999999E-4</v>
          </cell>
          <cell r="AR1137">
            <v>3.8019999999999998E-2</v>
          </cell>
          <cell r="AS1137" t="str">
            <v>-</v>
          </cell>
          <cell r="AT1137">
            <v>0.46773999999999999</v>
          </cell>
          <cell r="AU1137">
            <v>5.7540000000000001E-2</v>
          </cell>
          <cell r="AV1137">
            <v>1.0200000000000001E-3</v>
          </cell>
          <cell r="AW1137" t="str">
            <v>Easton DF et al., Am J Hum Genet, 81: 873-883, 2007.</v>
          </cell>
          <cell r="AX1137" t="str">
            <v/>
          </cell>
          <cell r="AY1137" t="str">
            <v/>
          </cell>
          <cell r="AZ1137" t="str">
            <v/>
          </cell>
          <cell r="BB1137" t="str">
            <v/>
          </cell>
          <cell r="BE1137" t="str">
            <v/>
          </cell>
          <cell r="BG1137" t="str">
            <v/>
          </cell>
          <cell r="BI1137" t="str">
            <v/>
          </cell>
          <cell r="CH1137" t="str">
            <v/>
          </cell>
          <cell r="CI1137" t="str">
            <v/>
          </cell>
          <cell r="CJ1137" t="str">
            <v/>
          </cell>
          <cell r="CK1137" t="str">
            <v/>
          </cell>
          <cell r="CN1137">
            <v>0</v>
          </cell>
          <cell r="CO1137">
            <v>0</v>
          </cell>
          <cell r="CP1137" t="b">
            <v>1</v>
          </cell>
          <cell r="CQ1137" t="str">
            <v>c.5710C&gt;G</v>
          </cell>
          <cell r="CR1137">
            <v>0</v>
          </cell>
          <cell r="CS1137">
            <v>0</v>
          </cell>
          <cell r="CT1137">
            <v>0</v>
          </cell>
          <cell r="CU1137">
            <v>8.0000000000000004E-4</v>
          </cell>
          <cell r="CV1137">
            <v>0</v>
          </cell>
          <cell r="CW1137" t="b">
            <v>0</v>
          </cell>
          <cell r="CX1137" t="str">
            <v>BRCA2</v>
          </cell>
          <cell r="CY1137" t="str">
            <v>c.5710C&gt;G</v>
          </cell>
          <cell r="CZ1137">
            <v>0</v>
          </cell>
          <cell r="DA1137">
            <v>0</v>
          </cell>
          <cell r="DB1137">
            <v>0</v>
          </cell>
          <cell r="DC1137">
            <v>8.0000000000000004E-4</v>
          </cell>
          <cell r="DD1137">
            <v>0</v>
          </cell>
          <cell r="DE1137" t="b">
            <v>0</v>
          </cell>
          <cell r="DF1137" t="str">
            <v>BRCA2</v>
          </cell>
          <cell r="DG1137" t="str">
            <v>c.5710C&gt;G</v>
          </cell>
          <cell r="DH1137">
            <v>3.3617212013E-4</v>
          </cell>
          <cell r="DI1137">
            <v>0</v>
          </cell>
          <cell r="DJ1137">
            <v>0</v>
          </cell>
          <cell r="DK1137">
            <v>0</v>
          </cell>
          <cell r="DL1137">
            <v>0</v>
          </cell>
          <cell r="DM1137">
            <v>0</v>
          </cell>
          <cell r="DN1137" t="b">
            <v>0</v>
          </cell>
        </row>
        <row r="1138">
          <cell r="B1138" t="str">
            <v>c.5713C&gt;A</v>
          </cell>
          <cell r="C1138" t="str">
            <v>p.(His1905Asn)</v>
          </cell>
          <cell r="D1138" t="str">
            <v>5941C&gt;A</v>
          </cell>
          <cell r="E1138" t="str">
            <v>H1905N</v>
          </cell>
          <cell r="G1138" t="str">
            <v>c.5713C&gt;A</v>
          </cell>
          <cell r="O1138">
            <v>0.02</v>
          </cell>
          <cell r="R1138" t="str">
            <v/>
          </cell>
          <cell r="T1138">
            <v>0.02</v>
          </cell>
          <cell r="U1138" t="str">
            <v>Same</v>
          </cell>
          <cell r="Z1138" t="str">
            <v/>
          </cell>
          <cell r="AK1138" t="str">
            <v/>
          </cell>
          <cell r="AL1138" t="str">
            <v/>
          </cell>
          <cell r="AM1138" t="str">
            <v/>
          </cell>
          <cell r="AN1138" t="str">
            <v/>
          </cell>
          <cell r="AR1138" t="str">
            <v/>
          </cell>
          <cell r="AS1138" t="str">
            <v/>
          </cell>
          <cell r="AT1138" t="str">
            <v/>
          </cell>
          <cell r="AU1138" t="str">
            <v/>
          </cell>
          <cell r="AW1138" t="str">
            <v/>
          </cell>
          <cell r="AX1138" t="str">
            <v/>
          </cell>
          <cell r="AY1138" t="str">
            <v/>
          </cell>
          <cell r="AZ1138" t="str">
            <v/>
          </cell>
          <cell r="BB1138" t="str">
            <v/>
          </cell>
          <cell r="BE1138" t="str">
            <v/>
          </cell>
          <cell r="BG1138" t="str">
            <v/>
          </cell>
          <cell r="BI1138" t="str">
            <v/>
          </cell>
          <cell r="CH1138" t="str">
            <v/>
          </cell>
          <cell r="CI1138" t="str">
            <v/>
          </cell>
          <cell r="CJ1138" t="str">
            <v/>
          </cell>
          <cell r="CK1138" t="str">
            <v/>
          </cell>
          <cell r="CN1138">
            <v>0</v>
          </cell>
          <cell r="CO1138">
            <v>0</v>
          </cell>
          <cell r="CP1138" t="b">
            <v>1</v>
          </cell>
          <cell r="CQ1138" t="str">
            <v>c.5713C&gt;A</v>
          </cell>
          <cell r="CX1138" t="str">
            <v>BRCA2</v>
          </cell>
          <cell r="CY1138" t="str">
            <v>c.5713C&gt;A</v>
          </cell>
          <cell r="DE1138" t="b">
            <v>0</v>
          </cell>
          <cell r="DF1138" t="str">
            <v>BRCA2</v>
          </cell>
          <cell r="DG1138" t="str">
            <v>c.5713C&gt;A</v>
          </cell>
          <cell r="DN1138" t="b">
            <v>0</v>
          </cell>
        </row>
        <row r="1139">
          <cell r="B1139" t="str">
            <v>c.5714A&gt;G</v>
          </cell>
          <cell r="C1139" t="str">
            <v>p.(His1905Arg)</v>
          </cell>
          <cell r="D1139" t="str">
            <v>5942A&gt;G</v>
          </cell>
          <cell r="E1139" t="str">
            <v>H1905R</v>
          </cell>
          <cell r="G1139" t="str">
            <v>c.5714A&gt;G</v>
          </cell>
          <cell r="H1139">
            <v>1</v>
          </cell>
          <cell r="I1139">
            <v>0.13739999999999999</v>
          </cell>
          <cell r="J1139">
            <v>0.81</v>
          </cell>
          <cell r="K1139">
            <v>1.0756788211506356</v>
          </cell>
          <cell r="L1139">
            <v>0.84443855451422112</v>
          </cell>
          <cell r="N1139">
            <v>0.10109331157543755</v>
          </cell>
          <cell r="O1139">
            <v>0.02</v>
          </cell>
          <cell r="P1139">
            <v>2.0631288076619911E-3</v>
          </cell>
          <cell r="Q1139">
            <v>2.0588810708132461E-3</v>
          </cell>
          <cell r="R1139">
            <v>2</v>
          </cell>
          <cell r="S1139" t="str">
            <v>Multifac new calc</v>
          </cell>
          <cell r="T1139">
            <v>0.02</v>
          </cell>
          <cell r="U1139" t="str">
            <v>Same</v>
          </cell>
          <cell r="V1139">
            <v>2.9999999329447746E-2</v>
          </cell>
          <cell r="Z1139" t="str">
            <v/>
          </cell>
          <cell r="AA1139">
            <v>1</v>
          </cell>
          <cell r="AB1139">
            <v>1</v>
          </cell>
          <cell r="AD1139">
            <v>1.0756788211506356</v>
          </cell>
          <cell r="AE1139">
            <v>0.84443855451422112</v>
          </cell>
          <cell r="AF1139">
            <v>2.7325475219246397E-2</v>
          </cell>
          <cell r="AJ1139">
            <v>0.01</v>
          </cell>
          <cell r="AK1139" t="str">
            <v>0.0016</v>
          </cell>
          <cell r="AL1139" t="str">
            <v>Whiley 2013</v>
          </cell>
          <cell r="AM1139" t="str">
            <v/>
          </cell>
          <cell r="AN1139" t="str">
            <v>Y</v>
          </cell>
          <cell r="AO1139">
            <v>0.02</v>
          </cell>
          <cell r="AP1139">
            <v>3.0000000000000001E-3</v>
          </cell>
          <cell r="AR1139">
            <v>0.16</v>
          </cell>
          <cell r="AS1139" t="str">
            <v>-</v>
          </cell>
          <cell r="AT1139" t="str">
            <v>-</v>
          </cell>
          <cell r="AU1139" t="str">
            <v>-</v>
          </cell>
          <cell r="AV1139">
            <v>0.16</v>
          </cell>
          <cell r="AW1139" t="str">
            <v>Whiley PJ et al., PLoS One. 2014 Jan 28, 9(1):e86836.</v>
          </cell>
          <cell r="AX1139" t="str">
            <v/>
          </cell>
          <cell r="AY1139" t="str">
            <v/>
          </cell>
          <cell r="AZ1139" t="str">
            <v/>
          </cell>
          <cell r="BB1139" t="str">
            <v/>
          </cell>
          <cell r="BE1139" t="str">
            <v/>
          </cell>
          <cell r="BG1139" t="str">
            <v/>
          </cell>
          <cell r="BI1139" t="str">
            <v/>
          </cell>
          <cell r="BV1139">
            <v>1</v>
          </cell>
          <cell r="BW1139">
            <v>0.13739999999999999</v>
          </cell>
          <cell r="BX1139">
            <v>1</v>
          </cell>
          <cell r="BY1139">
            <v>0.81</v>
          </cell>
          <cell r="CH1139" t="str">
            <v/>
          </cell>
          <cell r="CI1139" t="str">
            <v/>
          </cell>
          <cell r="CJ1139" t="str">
            <v/>
          </cell>
          <cell r="CK1139" t="str">
            <v/>
          </cell>
          <cell r="CN1139">
            <v>1</v>
          </cell>
          <cell r="CO1139">
            <v>1</v>
          </cell>
          <cell r="CP1139" t="b">
            <v>1</v>
          </cell>
          <cell r="CQ1139" t="str">
            <v>c.5714A&gt;G</v>
          </cell>
          <cell r="CX1139" t="str">
            <v>BRCA2</v>
          </cell>
          <cell r="CY1139" t="str">
            <v>c.5714A&gt;G</v>
          </cell>
          <cell r="DE1139" t="b">
            <v>0</v>
          </cell>
          <cell r="DF1139" t="str">
            <v>BRCA2</v>
          </cell>
          <cell r="DG1139" t="str">
            <v>c.5714A&gt;G</v>
          </cell>
          <cell r="DN1139" t="b">
            <v>0</v>
          </cell>
        </row>
        <row r="1140">
          <cell r="B1140" t="str">
            <v>c.5721T&gt;C</v>
          </cell>
          <cell r="C1140" t="str">
            <v>p.(=)</v>
          </cell>
          <cell r="D1140" t="str">
            <v>5949T&gt;C</v>
          </cell>
          <cell r="E1140" t="str">
            <v>S1907S</v>
          </cell>
          <cell r="G1140" t="str">
            <v>c.5721T&gt;C</v>
          </cell>
          <cell r="O1140">
            <v>0.02</v>
          </cell>
          <cell r="R1140" t="str">
            <v/>
          </cell>
          <cell r="T1140">
            <v>0.02</v>
          </cell>
          <cell r="U1140" t="str">
            <v>Same</v>
          </cell>
          <cell r="Z1140" t="str">
            <v/>
          </cell>
          <cell r="AK1140" t="str">
            <v/>
          </cell>
          <cell r="AL1140" t="str">
            <v/>
          </cell>
          <cell r="AM1140" t="str">
            <v/>
          </cell>
          <cell r="AN1140" t="str">
            <v/>
          </cell>
          <cell r="AR1140" t="str">
            <v/>
          </cell>
          <cell r="AS1140" t="str">
            <v/>
          </cell>
          <cell r="AT1140" t="str">
            <v/>
          </cell>
          <cell r="AU1140" t="str">
            <v/>
          </cell>
          <cell r="AW1140" t="str">
            <v/>
          </cell>
          <cell r="AX1140" t="str">
            <v/>
          </cell>
          <cell r="AY1140" t="str">
            <v/>
          </cell>
          <cell r="AZ1140" t="str">
            <v/>
          </cell>
          <cell r="BB1140" t="str">
            <v/>
          </cell>
          <cell r="BE1140" t="str">
            <v/>
          </cell>
          <cell r="BG1140" t="str">
            <v/>
          </cell>
          <cell r="BI1140" t="str">
            <v/>
          </cell>
          <cell r="CH1140" t="str">
            <v/>
          </cell>
          <cell r="CI1140" t="str">
            <v/>
          </cell>
          <cell r="CJ1140" t="str">
            <v/>
          </cell>
          <cell r="CK1140" t="str">
            <v/>
          </cell>
          <cell r="CN1140">
            <v>0</v>
          </cell>
          <cell r="CO1140">
            <v>0</v>
          </cell>
          <cell r="CP1140" t="b">
            <v>1</v>
          </cell>
          <cell r="CQ1140" t="str">
            <v>c.5721T&gt;C</v>
          </cell>
          <cell r="CX1140" t="str">
            <v>BRCA2</v>
          </cell>
          <cell r="CY1140" t="str">
            <v>c.5721T&gt;C</v>
          </cell>
          <cell r="DE1140" t="b">
            <v>0</v>
          </cell>
          <cell r="DF1140" t="str">
            <v>BRCA2</v>
          </cell>
          <cell r="DG1140" t="str">
            <v>c.5721T&gt;C</v>
          </cell>
          <cell r="DN1140" t="b">
            <v>0</v>
          </cell>
        </row>
        <row r="1141">
          <cell r="B1141" t="str">
            <v>c.5723T&gt;C</v>
          </cell>
          <cell r="C1141" t="str">
            <v>p.(Leu1908Pro)</v>
          </cell>
          <cell r="D1141" t="str">
            <v>5951T&gt;C</v>
          </cell>
          <cell r="E1141" t="str">
            <v>L1908P</v>
          </cell>
          <cell r="G1141" t="str">
            <v>c.5723T&gt;C</v>
          </cell>
          <cell r="K1141">
            <v>1.0756788211506356</v>
          </cell>
          <cell r="L1141">
            <v>0.38571848433087963</v>
          </cell>
          <cell r="N1141">
            <v>0.41490920452105051</v>
          </cell>
          <cell r="O1141">
            <v>0.02</v>
          </cell>
          <cell r="P1141">
            <v>8.4675347861438884E-3</v>
          </cell>
          <cell r="Q1141">
            <v>8.3964376581934473E-3</v>
          </cell>
          <cell r="R1141">
            <v>2</v>
          </cell>
          <cell r="S1141" t="str">
            <v>Multifac new calc</v>
          </cell>
          <cell r="T1141">
            <v>0.02</v>
          </cell>
          <cell r="U1141" t="str">
            <v>Same</v>
          </cell>
          <cell r="V1141">
            <v>2.9999999329447746E-2</v>
          </cell>
          <cell r="Z1141" t="str">
            <v/>
          </cell>
          <cell r="AA1141">
            <v>1</v>
          </cell>
          <cell r="AB1141">
            <v>1</v>
          </cell>
          <cell r="AD1141">
            <v>1.0756788211506356</v>
          </cell>
          <cell r="AE1141">
            <v>0.38571848433087963</v>
          </cell>
          <cell r="AF1141">
            <v>1.2669662947616612E-2</v>
          </cell>
          <cell r="AK1141" t="str">
            <v/>
          </cell>
          <cell r="AL1141" t="str">
            <v/>
          </cell>
          <cell r="AM1141" t="str">
            <v/>
          </cell>
          <cell r="AN1141" t="str">
            <v/>
          </cell>
          <cell r="AR1141" t="str">
            <v/>
          </cell>
          <cell r="AS1141" t="str">
            <v/>
          </cell>
          <cell r="AT1141" t="str">
            <v/>
          </cell>
          <cell r="AU1141" t="str">
            <v/>
          </cell>
          <cell r="AW1141" t="str">
            <v/>
          </cell>
          <cell r="AX1141" t="str">
            <v/>
          </cell>
          <cell r="AY1141" t="str">
            <v/>
          </cell>
          <cell r="AZ1141" t="str">
            <v/>
          </cell>
          <cell r="BB1141" t="str">
            <v/>
          </cell>
          <cell r="BE1141" t="str">
            <v/>
          </cell>
          <cell r="BG1141" t="str">
            <v/>
          </cell>
          <cell r="BI1141" t="str">
            <v/>
          </cell>
          <cell r="CH1141" t="str">
            <v/>
          </cell>
          <cell r="CI1141" t="str">
            <v/>
          </cell>
          <cell r="CJ1141" t="str">
            <v/>
          </cell>
          <cell r="CK1141" t="str">
            <v/>
          </cell>
          <cell r="CN1141">
            <v>0</v>
          </cell>
          <cell r="CO1141">
            <v>0</v>
          </cell>
          <cell r="CP1141" t="b">
            <v>1</v>
          </cell>
          <cell r="CQ1141" t="str">
            <v>c.5723T&gt;C</v>
          </cell>
          <cell r="CX1141" t="str">
            <v>BRCA2</v>
          </cell>
          <cell r="CY1141" t="str">
            <v>c.5723T&gt;C</v>
          </cell>
          <cell r="DE1141" t="b">
            <v>0</v>
          </cell>
          <cell r="DF1141" t="str">
            <v>BRCA2</v>
          </cell>
          <cell r="DG1141" t="str">
            <v>c.5723T&gt;C</v>
          </cell>
          <cell r="DH1141">
            <v>0</v>
          </cell>
          <cell r="DI1141">
            <v>0</v>
          </cell>
          <cell r="DJ1141">
            <v>0</v>
          </cell>
          <cell r="DK1141">
            <v>0</v>
          </cell>
          <cell r="DL1141">
            <v>1.8461765683E-5</v>
          </cell>
          <cell r="DM1141">
            <v>0</v>
          </cell>
          <cell r="DN1141" t="b">
            <v>0</v>
          </cell>
        </row>
        <row r="1142">
          <cell r="B1142" t="str">
            <v>c.5726A&gt;G</v>
          </cell>
          <cell r="C1142" t="str">
            <v>p.(Asp1909Gly)</v>
          </cell>
          <cell r="D1142" t="str">
            <v>5954A&gt;G</v>
          </cell>
          <cell r="E1142" t="str">
            <v>D1909G</v>
          </cell>
          <cell r="G1142" t="str">
            <v>c.5726A&gt;G</v>
          </cell>
          <cell r="K1142">
            <v>1.0498366885038446</v>
          </cell>
          <cell r="L1142">
            <v>0.84580426069580639</v>
          </cell>
          <cell r="N1142">
            <v>0.88795634417132785</v>
          </cell>
          <cell r="O1142">
            <v>0.02</v>
          </cell>
          <cell r="P1142">
            <v>1.8121558044312813E-2</v>
          </cell>
          <cell r="Q1142">
            <v>1.7799012211392629E-2</v>
          </cell>
          <cell r="R1142">
            <v>3</v>
          </cell>
          <cell r="T1142">
            <v>0.02</v>
          </cell>
          <cell r="U1142" t="str">
            <v>Same</v>
          </cell>
          <cell r="V1142">
            <v>2.9999999329447746E-2</v>
          </cell>
          <cell r="Z1142" t="str">
            <v/>
          </cell>
          <cell r="AA1142">
            <v>1</v>
          </cell>
          <cell r="AB1142">
            <v>1</v>
          </cell>
          <cell r="AD1142">
            <v>1.0498366885038446</v>
          </cell>
          <cell r="AE1142">
            <v>0.84580426069580639</v>
          </cell>
          <cell r="AF1142">
            <v>2.6728532602943653E-2</v>
          </cell>
          <cell r="AK1142" t="str">
            <v/>
          </cell>
          <cell r="AL1142" t="str">
            <v/>
          </cell>
          <cell r="AM1142" t="str">
            <v/>
          </cell>
          <cell r="AN1142" t="str">
            <v/>
          </cell>
          <cell r="AR1142" t="str">
            <v/>
          </cell>
          <cell r="AS1142" t="str">
            <v/>
          </cell>
          <cell r="AT1142" t="str">
            <v/>
          </cell>
          <cell r="AU1142" t="str">
            <v/>
          </cell>
          <cell r="AW1142" t="str">
            <v/>
          </cell>
          <cell r="AX1142" t="str">
            <v/>
          </cell>
          <cell r="AY1142" t="str">
            <v/>
          </cell>
          <cell r="AZ1142" t="str">
            <v/>
          </cell>
          <cell r="BB1142" t="str">
            <v/>
          </cell>
          <cell r="BE1142" t="str">
            <v/>
          </cell>
          <cell r="BG1142" t="str">
            <v/>
          </cell>
          <cell r="BI1142" t="str">
            <v/>
          </cell>
          <cell r="CH1142" t="str">
            <v/>
          </cell>
          <cell r="CI1142" t="str">
            <v/>
          </cell>
          <cell r="CJ1142" t="str">
            <v/>
          </cell>
          <cell r="CK1142" t="str">
            <v/>
          </cell>
          <cell r="CN1142">
            <v>0</v>
          </cell>
          <cell r="CO1142">
            <v>0</v>
          </cell>
          <cell r="CP1142" t="b">
            <v>1</v>
          </cell>
          <cell r="CQ1142" t="str">
            <v>c.5726A&gt;G</v>
          </cell>
          <cell r="CX1142" t="str">
            <v>BRCA2</v>
          </cell>
          <cell r="CY1142" t="str">
            <v>c.5726A&gt;G</v>
          </cell>
          <cell r="DE1142" t="b">
            <v>0</v>
          </cell>
          <cell r="DF1142" t="str">
            <v>BRCA2</v>
          </cell>
          <cell r="DG1142" t="str">
            <v>c.5726A&gt;G</v>
          </cell>
          <cell r="DN1142" t="b">
            <v>0</v>
          </cell>
        </row>
        <row r="1143">
          <cell r="B1143" t="str">
            <v>c.5728_5730del</v>
          </cell>
          <cell r="C1143" t="str">
            <v>p.(Asn1910del)</v>
          </cell>
          <cell r="D1143" t="str">
            <v>5956delAAT</v>
          </cell>
          <cell r="E1143" t="str">
            <v>N1910del</v>
          </cell>
          <cell r="G1143" t="str">
            <v>c.5728_5730del</v>
          </cell>
          <cell r="O1143" t="e">
            <v>#N/A</v>
          </cell>
          <cell r="P1143" t="e">
            <v>#N/A</v>
          </cell>
          <cell r="Q1143" t="e">
            <v>#N/A</v>
          </cell>
          <cell r="R1143" t="e">
            <v>#N/A</v>
          </cell>
          <cell r="Z1143" t="str">
            <v/>
          </cell>
          <cell r="AK1143" t="str">
            <v/>
          </cell>
          <cell r="AL1143" t="str">
            <v/>
          </cell>
          <cell r="AM1143" t="str">
            <v/>
          </cell>
          <cell r="AN1143" t="str">
            <v/>
          </cell>
          <cell r="AR1143" t="str">
            <v/>
          </cell>
          <cell r="AS1143" t="str">
            <v/>
          </cell>
          <cell r="AT1143" t="str">
            <v/>
          </cell>
          <cell r="AU1143" t="str">
            <v/>
          </cell>
          <cell r="AW1143" t="str">
            <v/>
          </cell>
          <cell r="AX1143" t="str">
            <v/>
          </cell>
          <cell r="AY1143" t="str">
            <v/>
          </cell>
          <cell r="AZ1143" t="str">
            <v/>
          </cell>
          <cell r="BB1143" t="str">
            <v/>
          </cell>
          <cell r="BE1143" t="str">
            <v/>
          </cell>
          <cell r="BG1143" t="str">
            <v/>
          </cell>
          <cell r="BI1143" t="str">
            <v/>
          </cell>
          <cell r="CH1143" t="str">
            <v/>
          </cell>
          <cell r="CI1143" t="str">
            <v/>
          </cell>
          <cell r="CJ1143" t="str">
            <v/>
          </cell>
          <cell r="CK1143" t="str">
            <v/>
          </cell>
          <cell r="CN1143">
            <v>0</v>
          </cell>
          <cell r="CO1143">
            <v>0</v>
          </cell>
          <cell r="CP1143" t="b">
            <v>1</v>
          </cell>
          <cell r="CQ1143" t="str">
            <v>c.5728_5730del</v>
          </cell>
          <cell r="CX1143" t="str">
            <v>BRCA2</v>
          </cell>
          <cell r="CY1143" t="str">
            <v>c.5728_5730del</v>
          </cell>
          <cell r="DE1143" t="b">
            <v>0</v>
          </cell>
          <cell r="DF1143" t="str">
            <v>BRCA2</v>
          </cell>
          <cell r="DG1143" t="str">
            <v>c.5728_5730del</v>
          </cell>
          <cell r="DN1143" t="b">
            <v>0</v>
          </cell>
        </row>
        <row r="1144">
          <cell r="B1144" t="str">
            <v>c.5729A&gt;T</v>
          </cell>
          <cell r="C1144" t="str">
            <v>p.(Asn1910Ile)</v>
          </cell>
          <cell r="D1144" t="str">
            <v>5957A&gt;T</v>
          </cell>
          <cell r="E1144" t="str">
            <v>N1910I</v>
          </cell>
          <cell r="G1144" t="str">
            <v>c.5729A&gt;T</v>
          </cell>
          <cell r="I1144">
            <v>0.37869999999999998</v>
          </cell>
          <cell r="J1144">
            <v>0.69419399999999998</v>
          </cell>
          <cell r="K1144">
            <v>1.1292870866471043</v>
          </cell>
          <cell r="L1144">
            <v>0.6520794402186415</v>
          </cell>
          <cell r="N1144">
            <v>0.19358915766445828</v>
          </cell>
          <cell r="O1144">
            <v>0.02</v>
          </cell>
          <cell r="P1144">
            <v>3.9507991360093527E-3</v>
          </cell>
          <cell r="Q1144">
            <v>3.935251746808084E-3</v>
          </cell>
          <cell r="R1144">
            <v>2</v>
          </cell>
          <cell r="T1144">
            <v>0.02</v>
          </cell>
          <cell r="U1144" t="str">
            <v>Same</v>
          </cell>
          <cell r="V1144">
            <v>2.9999999329447746E-2</v>
          </cell>
          <cell r="Z1144" t="str">
            <v/>
          </cell>
          <cell r="AA1144">
            <v>1</v>
          </cell>
          <cell r="AB1144">
            <v>1</v>
          </cell>
          <cell r="AD1144">
            <v>1.1292870866471043</v>
          </cell>
          <cell r="AE1144">
            <v>0.6520794402186415</v>
          </cell>
          <cell r="AF1144">
            <v>2.2267648902058401E-2</v>
          </cell>
          <cell r="AK1144" t="str">
            <v/>
          </cell>
          <cell r="AL1144" t="str">
            <v/>
          </cell>
          <cell r="AM1144" t="str">
            <v/>
          </cell>
          <cell r="AN1144" t="str">
            <v/>
          </cell>
          <cell r="AR1144" t="str">
            <v/>
          </cell>
          <cell r="AS1144" t="str">
            <v/>
          </cell>
          <cell r="AT1144" t="str">
            <v/>
          </cell>
          <cell r="AU1144" t="str">
            <v/>
          </cell>
          <cell r="AW1144" t="str">
            <v/>
          </cell>
          <cell r="AX1144" t="str">
            <v/>
          </cell>
          <cell r="AY1144" t="str">
            <v/>
          </cell>
          <cell r="AZ1144" t="str">
            <v/>
          </cell>
          <cell r="BB1144" t="str">
            <v/>
          </cell>
          <cell r="BE1144" t="str">
            <v/>
          </cell>
          <cell r="BG1144" t="str">
            <v/>
          </cell>
          <cell r="BI1144" t="str">
            <v/>
          </cell>
          <cell r="CD1144">
            <v>0.69419399999999998</v>
          </cell>
          <cell r="CE1144">
            <v>0.37869999999999998</v>
          </cell>
          <cell r="CH1144" t="str">
            <v/>
          </cell>
          <cell r="CI1144" t="str">
            <v/>
          </cell>
          <cell r="CJ1144" t="str">
            <v/>
          </cell>
          <cell r="CK1144" t="str">
            <v/>
          </cell>
          <cell r="CN1144">
            <v>0</v>
          </cell>
          <cell r="CO1144">
            <v>0</v>
          </cell>
          <cell r="CP1144" t="b">
            <v>1</v>
          </cell>
          <cell r="CQ1144" t="str">
            <v>c.5729A&gt;T</v>
          </cell>
          <cell r="CX1144" t="str">
            <v>BRCA2</v>
          </cell>
          <cell r="CY1144" t="str">
            <v>c.5729A&gt;T</v>
          </cell>
          <cell r="DE1144" t="b">
            <v>0</v>
          </cell>
          <cell r="DF1144" t="str">
            <v>BRCA2</v>
          </cell>
          <cell r="DG1144" t="str">
            <v>c.5729A&gt;T</v>
          </cell>
          <cell r="DN1144" t="b">
            <v>0</v>
          </cell>
        </row>
        <row r="1145">
          <cell r="B1145" t="str">
            <v>c.572A&gt;T</v>
          </cell>
          <cell r="C1145" t="str">
            <v>p.(Asp191Val)</v>
          </cell>
          <cell r="D1145" t="str">
            <v>800A&gt;T</v>
          </cell>
          <cell r="E1145" t="str">
            <v>D191V</v>
          </cell>
          <cell r="F1145" t="str">
            <v>B2 Ex7 (Martins)</v>
          </cell>
          <cell r="J1145">
            <v>0.89</v>
          </cell>
          <cell r="N1145">
            <v>0.89</v>
          </cell>
          <cell r="O1145">
            <v>0.02</v>
          </cell>
          <cell r="P1145">
            <v>1.8163265306122448E-2</v>
          </cell>
          <cell r="Q1145">
            <v>1.7839246341952292E-2</v>
          </cell>
          <cell r="R1145">
            <v>3</v>
          </cell>
          <cell r="T1145">
            <v>0.66</v>
          </cell>
          <cell r="U1145" t="str">
            <v>Outside of functional domain, change to 0.02</v>
          </cell>
          <cell r="W1145">
            <v>1</v>
          </cell>
          <cell r="X1145">
            <v>0.89</v>
          </cell>
          <cell r="Z1145" t="str">
            <v/>
          </cell>
          <cell r="AK1145" t="str">
            <v/>
          </cell>
          <cell r="AL1145" t="str">
            <v/>
          </cell>
          <cell r="AM1145" t="str">
            <v/>
          </cell>
          <cell r="AN1145" t="str">
            <v/>
          </cell>
          <cell r="AR1145" t="str">
            <v/>
          </cell>
          <cell r="AS1145" t="str">
            <v/>
          </cell>
          <cell r="AT1145" t="str">
            <v/>
          </cell>
          <cell r="AU1145" t="str">
            <v/>
          </cell>
          <cell r="AW1145" t="str">
            <v/>
          </cell>
          <cell r="AX1145" t="str">
            <v/>
          </cell>
          <cell r="AY1145" t="str">
            <v/>
          </cell>
          <cell r="AZ1145" t="str">
            <v/>
          </cell>
          <cell r="BB1145" t="str">
            <v/>
          </cell>
          <cell r="BE1145" t="str">
            <v/>
          </cell>
          <cell r="BG1145" t="str">
            <v/>
          </cell>
          <cell r="BI1145" t="str">
            <v/>
          </cell>
          <cell r="CH1145" t="str">
            <v>Di Giacomo</v>
          </cell>
          <cell r="CI1145" t="str">
            <v>2013</v>
          </cell>
          <cell r="CJ1145" t="str">
            <v>exon 7 deletion</v>
          </cell>
          <cell r="CK1145" t="str">
            <v>Exon skipping</v>
          </cell>
          <cell r="CL1145">
            <v>1</v>
          </cell>
          <cell r="CN1145">
            <v>0</v>
          </cell>
          <cell r="CO1145">
            <v>1</v>
          </cell>
          <cell r="CP1145" t="b">
            <v>1</v>
          </cell>
          <cell r="CQ1145" t="str">
            <v>c.572A&gt;T</v>
          </cell>
          <cell r="CX1145" t="str">
            <v>BRCA2</v>
          </cell>
          <cell r="CY1145" t="str">
            <v>c.572A&gt;T</v>
          </cell>
          <cell r="DE1145" t="b">
            <v>0</v>
          </cell>
          <cell r="DF1145" t="str">
            <v>BRCA2</v>
          </cell>
          <cell r="DG1145" t="str">
            <v>c.572A&gt;T</v>
          </cell>
          <cell r="DN1145" t="b">
            <v>0</v>
          </cell>
        </row>
        <row r="1146">
          <cell r="B1146" t="str">
            <v>c.5733T&gt;A</v>
          </cell>
          <cell r="C1146" t="str">
            <v>p.(Asp1911Glu)</v>
          </cell>
          <cell r="D1146" t="str">
            <v>5961T&gt;A</v>
          </cell>
          <cell r="E1146" t="str">
            <v>D1911E</v>
          </cell>
          <cell r="G1146" t="str">
            <v>c.5733T&gt;A</v>
          </cell>
          <cell r="O1146">
            <v>0.02</v>
          </cell>
          <cell r="R1146" t="str">
            <v/>
          </cell>
          <cell r="T1146">
            <v>0.02</v>
          </cell>
          <cell r="U1146" t="str">
            <v>Same</v>
          </cell>
          <cell r="Z1146" t="str">
            <v/>
          </cell>
          <cell r="AK1146" t="str">
            <v/>
          </cell>
          <cell r="AL1146" t="str">
            <v/>
          </cell>
          <cell r="AM1146" t="str">
            <v/>
          </cell>
          <cell r="AN1146" t="str">
            <v/>
          </cell>
          <cell r="AR1146" t="str">
            <v/>
          </cell>
          <cell r="AS1146" t="str">
            <v/>
          </cell>
          <cell r="AT1146" t="str">
            <v/>
          </cell>
          <cell r="AU1146" t="str">
            <v/>
          </cell>
          <cell r="AW1146" t="str">
            <v/>
          </cell>
          <cell r="AX1146" t="str">
            <v/>
          </cell>
          <cell r="AY1146" t="str">
            <v/>
          </cell>
          <cell r="AZ1146" t="str">
            <v/>
          </cell>
          <cell r="BB1146" t="str">
            <v/>
          </cell>
          <cell r="BE1146" t="str">
            <v/>
          </cell>
          <cell r="BG1146" t="str">
            <v/>
          </cell>
          <cell r="BI1146" t="str">
            <v/>
          </cell>
          <cell r="CH1146" t="str">
            <v/>
          </cell>
          <cell r="CI1146" t="str">
            <v/>
          </cell>
          <cell r="CJ1146" t="str">
            <v/>
          </cell>
          <cell r="CK1146" t="str">
            <v/>
          </cell>
          <cell r="CN1146">
            <v>0</v>
          </cell>
          <cell r="CO1146">
            <v>0</v>
          </cell>
          <cell r="CP1146" t="b">
            <v>1</v>
          </cell>
          <cell r="CQ1146" t="str">
            <v>c.5733T&gt;A</v>
          </cell>
          <cell r="CX1146" t="str">
            <v>BRCA2</v>
          </cell>
          <cell r="CY1146" t="str">
            <v>c.5733T&gt;A</v>
          </cell>
          <cell r="DE1146" t="b">
            <v>0</v>
          </cell>
          <cell r="DF1146" t="str">
            <v>BRCA2</v>
          </cell>
          <cell r="DG1146" t="str">
            <v>c.5733T&gt;A</v>
          </cell>
          <cell r="DN1146" t="b">
            <v>0</v>
          </cell>
        </row>
        <row r="1147">
          <cell r="B1147" t="str">
            <v>c.5737T&gt;C</v>
          </cell>
          <cell r="C1147" t="str">
            <v>p.(Cys1913Arg)</v>
          </cell>
          <cell r="D1147" t="str">
            <v>5965T&gt;C</v>
          </cell>
          <cell r="E1147" t="str">
            <v>C1913R</v>
          </cell>
          <cell r="G1147" t="str">
            <v>c.5737T&gt;C</v>
          </cell>
          <cell r="K1147">
            <v>1.1570849262720211</v>
          </cell>
          <cell r="L1147">
            <v>1.3402381531665997</v>
          </cell>
          <cell r="N1147">
            <v>1.5507693646437246</v>
          </cell>
          <cell r="O1147">
            <v>0.02</v>
          </cell>
          <cell r="P1147">
            <v>3.1648354380484175E-2</v>
          </cell>
          <cell r="Q1147">
            <v>3.0677463155058635E-2</v>
          </cell>
          <cell r="R1147">
            <v>3</v>
          </cell>
          <cell r="T1147">
            <v>0.02</v>
          </cell>
          <cell r="U1147" t="str">
            <v>Same</v>
          </cell>
          <cell r="V1147">
            <v>2.9999999329447746E-2</v>
          </cell>
          <cell r="Z1147" t="str">
            <v/>
          </cell>
          <cell r="AA1147">
            <v>1</v>
          </cell>
          <cell r="AB1147">
            <v>1</v>
          </cell>
          <cell r="AD1147">
            <v>1.1570849262720211</v>
          </cell>
          <cell r="AE1147">
            <v>1.3402381531665997</v>
          </cell>
          <cell r="AF1147">
            <v>4.5766870215433866E-2</v>
          </cell>
          <cell r="AK1147" t="str">
            <v/>
          </cell>
          <cell r="AL1147" t="str">
            <v/>
          </cell>
          <cell r="AM1147" t="str">
            <v/>
          </cell>
          <cell r="AN1147" t="str">
            <v/>
          </cell>
          <cell r="AR1147" t="str">
            <v/>
          </cell>
          <cell r="AS1147" t="str">
            <v/>
          </cell>
          <cell r="AT1147" t="str">
            <v/>
          </cell>
          <cell r="AU1147" t="str">
            <v/>
          </cell>
          <cell r="AW1147" t="str">
            <v/>
          </cell>
          <cell r="AX1147" t="str">
            <v/>
          </cell>
          <cell r="AY1147" t="str">
            <v/>
          </cell>
          <cell r="AZ1147" t="str">
            <v/>
          </cell>
          <cell r="BB1147" t="str">
            <v/>
          </cell>
          <cell r="BE1147" t="str">
            <v/>
          </cell>
          <cell r="BG1147" t="str">
            <v/>
          </cell>
          <cell r="BI1147" t="str">
            <v/>
          </cell>
          <cell r="CH1147" t="str">
            <v/>
          </cell>
          <cell r="CI1147" t="str">
            <v/>
          </cell>
          <cell r="CJ1147" t="str">
            <v/>
          </cell>
          <cell r="CK1147" t="str">
            <v/>
          </cell>
          <cell r="CN1147">
            <v>0</v>
          </cell>
          <cell r="CO1147">
            <v>0</v>
          </cell>
          <cell r="CP1147" t="b">
            <v>1</v>
          </cell>
          <cell r="CQ1147" t="str">
            <v>c.5737T&gt;C</v>
          </cell>
          <cell r="CX1147" t="str">
            <v>BRCA2</v>
          </cell>
          <cell r="CY1147" t="str">
            <v>c.5737T&gt;C</v>
          </cell>
          <cell r="DE1147" t="b">
            <v>0</v>
          </cell>
          <cell r="DF1147" t="str">
            <v>BRCA2</v>
          </cell>
          <cell r="DG1147" t="str">
            <v>c.5737T&gt;C</v>
          </cell>
          <cell r="DH1147">
            <v>0</v>
          </cell>
          <cell r="DI1147">
            <v>0</v>
          </cell>
          <cell r="DJ1147">
            <v>0</v>
          </cell>
          <cell r="DK1147">
            <v>0</v>
          </cell>
          <cell r="DL1147">
            <v>1.8445420002E-5</v>
          </cell>
          <cell r="DM1147">
            <v>0</v>
          </cell>
          <cell r="DN1147" t="b">
            <v>0</v>
          </cell>
        </row>
        <row r="1148">
          <cell r="B1148" t="str">
            <v>c.5737T&gt;G</v>
          </cell>
          <cell r="C1148" t="str">
            <v>p.(Cys1913Gly)</v>
          </cell>
          <cell r="D1148" t="str">
            <v>5965T&gt;G</v>
          </cell>
          <cell r="E1148" t="str">
            <v>C1913G</v>
          </cell>
          <cell r="G1148" t="str">
            <v>c.5737T&gt;G</v>
          </cell>
          <cell r="O1148">
            <v>0.02</v>
          </cell>
          <cell r="R1148" t="str">
            <v/>
          </cell>
          <cell r="T1148">
            <v>0.02</v>
          </cell>
          <cell r="U1148" t="str">
            <v>Same</v>
          </cell>
          <cell r="Z1148" t="str">
            <v/>
          </cell>
          <cell r="AK1148" t="str">
            <v/>
          </cell>
          <cell r="AL1148" t="str">
            <v/>
          </cell>
          <cell r="AM1148" t="str">
            <v/>
          </cell>
          <cell r="AN1148" t="str">
            <v/>
          </cell>
          <cell r="AR1148" t="str">
            <v/>
          </cell>
          <cell r="AS1148" t="str">
            <v/>
          </cell>
          <cell r="AT1148" t="str">
            <v/>
          </cell>
          <cell r="AU1148" t="str">
            <v/>
          </cell>
          <cell r="AW1148" t="str">
            <v/>
          </cell>
          <cell r="AX1148" t="str">
            <v/>
          </cell>
          <cell r="AY1148" t="str">
            <v/>
          </cell>
          <cell r="AZ1148" t="str">
            <v/>
          </cell>
          <cell r="BB1148" t="str">
            <v/>
          </cell>
          <cell r="BE1148" t="str">
            <v/>
          </cell>
          <cell r="BG1148" t="str">
            <v/>
          </cell>
          <cell r="BI1148" t="str">
            <v/>
          </cell>
          <cell r="CH1148" t="str">
            <v/>
          </cell>
          <cell r="CI1148" t="str">
            <v/>
          </cell>
          <cell r="CJ1148" t="str">
            <v/>
          </cell>
          <cell r="CK1148" t="str">
            <v/>
          </cell>
          <cell r="CN1148">
            <v>0</v>
          </cell>
          <cell r="CO1148">
            <v>0</v>
          </cell>
          <cell r="CP1148" t="b">
            <v>1</v>
          </cell>
          <cell r="CQ1148" t="str">
            <v>c.5737T&gt;G</v>
          </cell>
          <cell r="CX1148" t="str">
            <v>BRCA2</v>
          </cell>
          <cell r="CY1148" t="str">
            <v>c.5737T&gt;G</v>
          </cell>
          <cell r="DE1148" t="b">
            <v>0</v>
          </cell>
          <cell r="DF1148" t="str">
            <v>BRCA2</v>
          </cell>
          <cell r="DG1148" t="str">
            <v>c.5737T&gt;G</v>
          </cell>
          <cell r="DN1148" t="b">
            <v>0</v>
          </cell>
        </row>
        <row r="1149">
          <cell r="B1149" t="str">
            <v>c.5744C&gt;T</v>
          </cell>
          <cell r="C1149" t="str">
            <v>p.(Thr1915Met)</v>
          </cell>
          <cell r="D1149" t="str">
            <v>5972C&gt;T</v>
          </cell>
          <cell r="E1149" t="str">
            <v>T1915M</v>
          </cell>
          <cell r="J1149">
            <v>1.6588648078000001E-115</v>
          </cell>
          <cell r="M1149">
            <v>1</v>
          </cell>
          <cell r="N1149">
            <v>1.6588648078000001E-115</v>
          </cell>
          <cell r="O1149">
            <v>0.02</v>
          </cell>
          <cell r="P1149">
            <v>3.385438383265306E-117</v>
          </cell>
          <cell r="Q1149">
            <v>3.385438383265306E-117</v>
          </cell>
          <cell r="R1149">
            <v>1</v>
          </cell>
          <cell r="S1149" t="str">
            <v>Frequency &gt;1%</v>
          </cell>
          <cell r="T1149">
            <v>0.02</v>
          </cell>
          <cell r="U1149" t="str">
            <v>Same</v>
          </cell>
          <cell r="Y1149">
            <v>1877</v>
          </cell>
          <cell r="Z1149">
            <v>1.6588648078000001E-115</v>
          </cell>
          <cell r="AK1149" t="str">
            <v/>
          </cell>
          <cell r="AL1149" t="str">
            <v/>
          </cell>
          <cell r="AM1149" t="str">
            <v/>
          </cell>
          <cell r="AN1149" t="str">
            <v/>
          </cell>
          <cell r="AR1149" t="str">
            <v/>
          </cell>
          <cell r="AS1149" t="str">
            <v/>
          </cell>
          <cell r="AT1149" t="str">
            <v/>
          </cell>
          <cell r="AU1149" t="str">
            <v/>
          </cell>
          <cell r="AW1149" t="str">
            <v/>
          </cell>
          <cell r="AX1149" t="str">
            <v>Common</v>
          </cell>
          <cell r="AY1149">
            <v>1.5051300182E-5</v>
          </cell>
          <cell r="AZ1149" t="str">
            <v/>
          </cell>
          <cell r="BB1149" t="str">
            <v/>
          </cell>
          <cell r="BE1149" t="str">
            <v/>
          </cell>
          <cell r="BG1149" t="str">
            <v/>
          </cell>
          <cell r="BI1149" t="str">
            <v/>
          </cell>
          <cell r="CH1149" t="str">
            <v/>
          </cell>
          <cell r="CI1149" t="str">
            <v/>
          </cell>
          <cell r="CJ1149" t="str">
            <v/>
          </cell>
          <cell r="CK1149" t="str">
            <v/>
          </cell>
          <cell r="CN1149">
            <v>0</v>
          </cell>
          <cell r="CO1149">
            <v>1877</v>
          </cell>
          <cell r="CP1149" t="b">
            <v>1</v>
          </cell>
          <cell r="CQ1149" t="str">
            <v>c.5744C&gt;T</v>
          </cell>
          <cell r="CR1149">
            <v>1.8700000000000001E-2</v>
          </cell>
          <cell r="CS1149">
            <v>0</v>
          </cell>
          <cell r="CT1149">
            <v>4.1000000000000003E-3</v>
          </cell>
          <cell r="CU1149">
            <v>8.0000000000000004E-4</v>
          </cell>
          <cell r="CV1149">
            <v>2.4899999999999999E-2</v>
          </cell>
          <cell r="CW1149" t="b">
            <v>1</v>
          </cell>
          <cell r="CX1149" t="str">
            <v>BRCA2</v>
          </cell>
          <cell r="CY1149" t="str">
            <v>c.5744C&gt;T</v>
          </cell>
          <cell r="CZ1149">
            <v>1.8700000000000001E-2</v>
          </cell>
          <cell r="DA1149">
            <v>0</v>
          </cell>
          <cell r="DB1149">
            <v>4.1000000000000003E-3</v>
          </cell>
          <cell r="DC1149">
            <v>8.0000000000000004E-4</v>
          </cell>
          <cell r="DD1149">
            <v>2.4899999999999999E-2</v>
          </cell>
          <cell r="DE1149" t="b">
            <v>1</v>
          </cell>
          <cell r="DF1149" t="str">
            <v>BRCA2</v>
          </cell>
          <cell r="DG1149" t="str">
            <v>c.5744C&gt;T</v>
          </cell>
          <cell r="DH1149">
            <v>4.7095761381000002E-3</v>
          </cell>
          <cell r="DI1149">
            <v>7.5933535822999996E-3</v>
          </cell>
          <cell r="DJ1149">
            <v>1.2716174975E-4</v>
          </cell>
          <cell r="DK1149">
            <v>9.3797276852999999E-3</v>
          </cell>
          <cell r="DL1149">
            <v>2.6421565011999999E-2</v>
          </cell>
          <cell r="DM1149">
            <v>7.8716133756000003E-3</v>
          </cell>
          <cell r="DN1149" t="b">
            <v>1</v>
          </cell>
        </row>
        <row r="1150">
          <cell r="B1150" t="str">
            <v>c.5745G&gt;A</v>
          </cell>
          <cell r="C1150" t="str">
            <v>p.(=)</v>
          </cell>
          <cell r="D1150" t="str">
            <v>5973G&gt;A</v>
          </cell>
          <cell r="E1150" t="str">
            <v>T1915T</v>
          </cell>
          <cell r="O1150">
            <v>0.02</v>
          </cell>
          <cell r="R1150" t="str">
            <v/>
          </cell>
          <cell r="T1150">
            <v>0.02</v>
          </cell>
          <cell r="U1150" t="str">
            <v>Same</v>
          </cell>
          <cell r="Z1150" t="str">
            <v/>
          </cell>
          <cell r="AK1150" t="str">
            <v/>
          </cell>
          <cell r="AL1150" t="str">
            <v/>
          </cell>
          <cell r="AM1150" t="str">
            <v/>
          </cell>
          <cell r="AN1150" t="str">
            <v/>
          </cell>
          <cell r="AR1150" t="str">
            <v/>
          </cell>
          <cell r="AS1150" t="str">
            <v/>
          </cell>
          <cell r="AT1150" t="str">
            <v/>
          </cell>
          <cell r="AU1150" t="str">
            <v/>
          </cell>
          <cell r="AW1150" t="str">
            <v/>
          </cell>
          <cell r="AX1150" t="str">
            <v/>
          </cell>
          <cell r="AY1150" t="str">
            <v/>
          </cell>
          <cell r="AZ1150" t="str">
            <v/>
          </cell>
          <cell r="BB1150" t="str">
            <v/>
          </cell>
          <cell r="BE1150" t="str">
            <v/>
          </cell>
          <cell r="BG1150" t="str">
            <v/>
          </cell>
          <cell r="BI1150" t="str">
            <v/>
          </cell>
          <cell r="CH1150" t="str">
            <v/>
          </cell>
          <cell r="CI1150" t="str">
            <v/>
          </cell>
          <cell r="CJ1150" t="str">
            <v/>
          </cell>
          <cell r="CK1150" t="str">
            <v/>
          </cell>
          <cell r="CN1150">
            <v>0</v>
          </cell>
          <cell r="CO1150">
            <v>0</v>
          </cell>
          <cell r="CP1150" t="b">
            <v>1</v>
          </cell>
          <cell r="CQ1150" t="str">
            <v>c.5745G&gt;A</v>
          </cell>
          <cell r="CR1150">
            <v>1.4E-3</v>
          </cell>
          <cell r="CS1150">
            <v>0</v>
          </cell>
          <cell r="CT1150">
            <v>0</v>
          </cell>
          <cell r="CU1150">
            <v>8.0000000000000004E-4</v>
          </cell>
          <cell r="CV1150">
            <v>0</v>
          </cell>
          <cell r="CW1150" t="b">
            <v>0</v>
          </cell>
          <cell r="CX1150" t="str">
            <v>BRCA2</v>
          </cell>
          <cell r="CY1150" t="str">
            <v>c.5745G&gt;A</v>
          </cell>
          <cell r="CZ1150">
            <v>1.4E-3</v>
          </cell>
          <cell r="DA1150">
            <v>0</v>
          </cell>
          <cell r="DB1150">
            <v>0</v>
          </cell>
          <cell r="DC1150">
            <v>8.0000000000000004E-4</v>
          </cell>
          <cell r="DD1150">
            <v>0</v>
          </cell>
          <cell r="DE1150" t="b">
            <v>0</v>
          </cell>
          <cell r="DF1150" t="str">
            <v>BRCA2</v>
          </cell>
          <cell r="DG1150" t="str">
            <v>c.5745G&gt;A</v>
          </cell>
          <cell r="DH1150">
            <v>1.1223344557E-4</v>
          </cell>
          <cell r="DI1150">
            <v>8.9349535382000006E-5</v>
          </cell>
          <cell r="DJ1150">
            <v>0</v>
          </cell>
          <cell r="DK1150">
            <v>0</v>
          </cell>
          <cell r="DL1150">
            <v>0</v>
          </cell>
          <cell r="DM1150">
            <v>0</v>
          </cell>
          <cell r="DN1150" t="b">
            <v>0</v>
          </cell>
        </row>
        <row r="1151">
          <cell r="B1151" t="str">
            <v>c.5746C&gt;T</v>
          </cell>
          <cell r="C1151" t="str">
            <v>p.(His1916Tyr)</v>
          </cell>
          <cell r="D1151" t="str">
            <v>5974C&gt;T</v>
          </cell>
          <cell r="E1151" t="str">
            <v>H1916Y</v>
          </cell>
          <cell r="G1151" t="str">
            <v>c.5746C&gt;T</v>
          </cell>
          <cell r="O1151">
            <v>0.02</v>
          </cell>
          <cell r="R1151" t="str">
            <v/>
          </cell>
          <cell r="T1151">
            <v>0.02</v>
          </cell>
          <cell r="U1151" t="str">
            <v>Same</v>
          </cell>
          <cell r="Z1151" t="str">
            <v/>
          </cell>
          <cell r="AK1151" t="str">
            <v/>
          </cell>
          <cell r="AL1151" t="str">
            <v/>
          </cell>
          <cell r="AM1151" t="str">
            <v/>
          </cell>
          <cell r="AN1151" t="str">
            <v/>
          </cell>
          <cell r="AR1151" t="str">
            <v/>
          </cell>
          <cell r="AS1151" t="str">
            <v/>
          </cell>
          <cell r="AT1151" t="str">
            <v/>
          </cell>
          <cell r="AU1151" t="str">
            <v/>
          </cell>
          <cell r="AW1151" t="str">
            <v/>
          </cell>
          <cell r="AX1151" t="str">
            <v/>
          </cell>
          <cell r="AY1151" t="str">
            <v/>
          </cell>
          <cell r="AZ1151" t="str">
            <v/>
          </cell>
          <cell r="BB1151" t="str">
            <v/>
          </cell>
          <cell r="BE1151" t="str">
            <v/>
          </cell>
          <cell r="BG1151" t="str">
            <v/>
          </cell>
          <cell r="BI1151" t="str">
            <v/>
          </cell>
          <cell r="CH1151" t="str">
            <v/>
          </cell>
          <cell r="CI1151" t="str">
            <v/>
          </cell>
          <cell r="CJ1151" t="str">
            <v/>
          </cell>
          <cell r="CK1151" t="str">
            <v/>
          </cell>
          <cell r="CN1151">
            <v>0</v>
          </cell>
          <cell r="CO1151">
            <v>0</v>
          </cell>
          <cell r="CP1151" t="b">
            <v>1</v>
          </cell>
          <cell r="CQ1151" t="str">
            <v>c.5746C&gt;T</v>
          </cell>
          <cell r="CX1151" t="str">
            <v>BRCA2</v>
          </cell>
          <cell r="CY1151" t="str">
            <v>c.5746C&gt;T</v>
          </cell>
          <cell r="DE1151" t="b">
            <v>0</v>
          </cell>
          <cell r="DF1151" t="str">
            <v>BRCA2</v>
          </cell>
          <cell r="DG1151" t="str">
            <v>c.5746C&gt;T</v>
          </cell>
          <cell r="DN1151" t="b">
            <v>0</v>
          </cell>
        </row>
        <row r="1152">
          <cell r="B1152" t="str">
            <v>c.5747A&gt;G</v>
          </cell>
          <cell r="C1152" t="str">
            <v>p.(His1916Arg)</v>
          </cell>
          <cell r="D1152" t="str">
            <v>5975A&gt;G</v>
          </cell>
          <cell r="E1152" t="str">
            <v>H1916R</v>
          </cell>
          <cell r="G1152" t="str">
            <v>c.5747A&gt;G</v>
          </cell>
          <cell r="K1152">
            <v>1.0498366885038446</v>
          </cell>
          <cell r="L1152">
            <v>0.77632280179100799</v>
          </cell>
          <cell r="N1152">
            <v>0.81501215944229832</v>
          </cell>
          <cell r="O1152">
            <v>0.02</v>
          </cell>
          <cell r="P1152">
            <v>1.6632901213108127E-2</v>
          </cell>
          <cell r="Q1152">
            <v>1.6360774074162601E-2</v>
          </cell>
          <cell r="R1152">
            <v>3</v>
          </cell>
          <cell r="T1152">
            <v>0.02</v>
          </cell>
          <cell r="U1152" t="str">
            <v>Same</v>
          </cell>
          <cell r="V1152">
            <v>2.9999999329447746E-2</v>
          </cell>
          <cell r="Z1152" t="str">
            <v/>
          </cell>
          <cell r="AA1152">
            <v>1</v>
          </cell>
          <cell r="AB1152">
            <v>1</v>
          </cell>
          <cell r="AD1152">
            <v>1.0498366885038446</v>
          </cell>
          <cell r="AE1152">
            <v>0.77632280179100799</v>
          </cell>
          <cell r="AF1152">
            <v>2.4586812071851961E-2</v>
          </cell>
          <cell r="AK1152" t="str">
            <v/>
          </cell>
          <cell r="AL1152" t="str">
            <v/>
          </cell>
          <cell r="AM1152" t="str">
            <v/>
          </cell>
          <cell r="AN1152" t="str">
            <v/>
          </cell>
          <cell r="AR1152" t="str">
            <v/>
          </cell>
          <cell r="AS1152" t="str">
            <v/>
          </cell>
          <cell r="AT1152" t="str">
            <v/>
          </cell>
          <cell r="AU1152" t="str">
            <v/>
          </cell>
          <cell r="AW1152" t="str">
            <v/>
          </cell>
          <cell r="AX1152" t="str">
            <v/>
          </cell>
          <cell r="AY1152" t="str">
            <v/>
          </cell>
          <cell r="AZ1152" t="str">
            <v/>
          </cell>
          <cell r="BB1152" t="str">
            <v/>
          </cell>
          <cell r="BE1152" t="str">
            <v/>
          </cell>
          <cell r="BG1152" t="str">
            <v/>
          </cell>
          <cell r="BI1152" t="str">
            <v/>
          </cell>
          <cell r="CH1152" t="str">
            <v/>
          </cell>
          <cell r="CI1152" t="str">
            <v/>
          </cell>
          <cell r="CJ1152" t="str">
            <v/>
          </cell>
          <cell r="CK1152" t="str">
            <v/>
          </cell>
          <cell r="CN1152">
            <v>0</v>
          </cell>
          <cell r="CO1152">
            <v>0</v>
          </cell>
          <cell r="CP1152" t="b">
            <v>1</v>
          </cell>
          <cell r="CQ1152" t="str">
            <v>c.5747A&gt;G</v>
          </cell>
          <cell r="CX1152" t="str">
            <v>BRCA2</v>
          </cell>
          <cell r="CY1152" t="str">
            <v>c.5747A&gt;G</v>
          </cell>
          <cell r="DE1152" t="b">
            <v>0</v>
          </cell>
          <cell r="DF1152" t="str">
            <v>BRCA2</v>
          </cell>
          <cell r="DG1152" t="str">
            <v>c.5747A&gt;G</v>
          </cell>
          <cell r="DN1152" t="b">
            <v>0</v>
          </cell>
        </row>
        <row r="1153">
          <cell r="B1153" t="str">
            <v>c.5752C&gt;T</v>
          </cell>
          <cell r="C1153" t="str">
            <v>p.(His1918Tyr)</v>
          </cell>
          <cell r="D1153" t="str">
            <v>5980C&gt;T</v>
          </cell>
          <cell r="E1153" t="str">
            <v>H1918Y</v>
          </cell>
          <cell r="I1153">
            <v>1</v>
          </cell>
          <cell r="K1153">
            <v>5.6222773005470142E-2</v>
          </cell>
          <cell r="L1153">
            <v>5.0080388836434538E-3</v>
          </cell>
          <cell r="N1153">
            <v>2.8156583335765399E-4</v>
          </cell>
          <cell r="O1153">
            <v>0.02</v>
          </cell>
          <cell r="P1153">
            <v>5.7462414970949797E-6</v>
          </cell>
          <cell r="Q1153">
            <v>5.7462084779933726E-6</v>
          </cell>
          <cell r="R1153">
            <v>1</v>
          </cell>
          <cell r="S1153" t="str">
            <v>Multifac new calc</v>
          </cell>
          <cell r="T1153">
            <v>0.02</v>
          </cell>
          <cell r="U1153" t="str">
            <v>Same</v>
          </cell>
          <cell r="V1153">
            <v>2.9999999329447746E-2</v>
          </cell>
          <cell r="Z1153" t="str">
            <v/>
          </cell>
          <cell r="AA1153">
            <v>1</v>
          </cell>
          <cell r="AB1153">
            <v>1</v>
          </cell>
          <cell r="AD1153">
            <v>5.6222773005470142E-2</v>
          </cell>
          <cell r="AE1153">
            <v>5.0080388836434538E-3</v>
          </cell>
          <cell r="AF1153">
            <v>8.7081456171124287E-6</v>
          </cell>
          <cell r="AJ1153">
            <v>0.02</v>
          </cell>
          <cell r="AK1153" t="str">
            <v>5.75×10−6</v>
          </cell>
          <cell r="AL1153" t="str">
            <v>Lindor 2012</v>
          </cell>
          <cell r="AM1153" t="str">
            <v>Easton et al., 2007</v>
          </cell>
          <cell r="AN1153" t="str">
            <v>Y</v>
          </cell>
          <cell r="AO1153">
            <v>0.02</v>
          </cell>
          <cell r="AP1153">
            <v>0</v>
          </cell>
          <cell r="AR1153">
            <v>1</v>
          </cell>
          <cell r="AS1153" t="str">
            <v>-</v>
          </cell>
          <cell r="AT1153">
            <v>5.0099999999999997E-3</v>
          </cell>
          <cell r="AU1153">
            <v>5.6230000000000002E-2</v>
          </cell>
          <cell r="AV1153">
            <v>2.7999999999999998E-4</v>
          </cell>
          <cell r="AW1153" t="str">
            <v>Easton DF et al., Am J Hum Genet, 81: 873-883, 2007.</v>
          </cell>
          <cell r="AX1153" t="str">
            <v/>
          </cell>
          <cell r="AY1153" t="str">
            <v/>
          </cell>
          <cell r="AZ1153" t="str">
            <v/>
          </cell>
          <cell r="BB1153" t="str">
            <v/>
          </cell>
          <cell r="BE1153" t="str">
            <v/>
          </cell>
          <cell r="BG1153" t="str">
            <v/>
          </cell>
          <cell r="BI1153" t="str">
            <v/>
          </cell>
          <cell r="CH1153" t="str">
            <v/>
          </cell>
          <cell r="CI1153" t="str">
            <v/>
          </cell>
          <cell r="CJ1153" t="str">
            <v/>
          </cell>
          <cell r="CK1153" t="str">
            <v/>
          </cell>
          <cell r="CN1153">
            <v>0</v>
          </cell>
          <cell r="CO1153">
            <v>0</v>
          </cell>
          <cell r="CP1153" t="b">
            <v>1</v>
          </cell>
          <cell r="CQ1153" t="str">
            <v>c.5752C&gt;T</v>
          </cell>
          <cell r="CX1153" t="str">
            <v>BRCA2</v>
          </cell>
          <cell r="CY1153" t="str">
            <v>c.5752C&gt;T</v>
          </cell>
          <cell r="DE1153" t="b">
            <v>0</v>
          </cell>
          <cell r="DF1153" t="str">
            <v>BRCA2</v>
          </cell>
          <cell r="DG1153" t="str">
            <v>c.5752C&gt;T</v>
          </cell>
          <cell r="DN1153" t="b">
            <v>0</v>
          </cell>
        </row>
        <row r="1154">
          <cell r="B1154" t="str">
            <v>c.5753A&gt;G</v>
          </cell>
          <cell r="C1154" t="str">
            <v>p.(His1918Arg)</v>
          </cell>
          <cell r="D1154" t="str">
            <v>5981A&gt;G</v>
          </cell>
          <cell r="E1154" t="str">
            <v>H1918R</v>
          </cell>
          <cell r="G1154" t="str">
            <v>c.5753A&gt;G</v>
          </cell>
          <cell r="K1154">
            <v>4.3027149040283763E-2</v>
          </cell>
          <cell r="L1154">
            <v>0.94997559981256652</v>
          </cell>
          <cell r="N1154">
            <v>4.0874741717768261E-2</v>
          </cell>
          <cell r="O1154">
            <v>0.02</v>
          </cell>
          <cell r="P1154">
            <v>8.3417840240343401E-4</v>
          </cell>
          <cell r="Q1154">
            <v>8.3348312877863922E-4</v>
          </cell>
          <cell r="R1154">
            <v>1</v>
          </cell>
          <cell r="S1154" t="str">
            <v>Multifac new calc</v>
          </cell>
          <cell r="T1154">
            <v>0.02</v>
          </cell>
          <cell r="U1154" t="str">
            <v>Same</v>
          </cell>
          <cell r="V1154">
            <v>2.9999999329447746E-2</v>
          </cell>
          <cell r="Z1154" t="str">
            <v/>
          </cell>
          <cell r="AA1154">
            <v>1</v>
          </cell>
          <cell r="AB1154">
            <v>1</v>
          </cell>
          <cell r="AD1154">
            <v>4.3027149040283763E-2</v>
          </cell>
          <cell r="AE1154">
            <v>0.94997559981256652</v>
          </cell>
          <cell r="AF1154">
            <v>1.2625711394182082E-3</v>
          </cell>
          <cell r="AK1154" t="str">
            <v/>
          </cell>
          <cell r="AL1154" t="str">
            <v/>
          </cell>
          <cell r="AM1154" t="str">
            <v/>
          </cell>
          <cell r="AN1154" t="str">
            <v/>
          </cell>
          <cell r="AR1154" t="str">
            <v/>
          </cell>
          <cell r="AS1154" t="str">
            <v/>
          </cell>
          <cell r="AT1154" t="str">
            <v/>
          </cell>
          <cell r="AU1154" t="str">
            <v/>
          </cell>
          <cell r="AW1154" t="str">
            <v/>
          </cell>
          <cell r="AX1154" t="str">
            <v/>
          </cell>
          <cell r="AY1154" t="str">
            <v/>
          </cell>
          <cell r="AZ1154" t="str">
            <v/>
          </cell>
          <cell r="BB1154" t="str">
            <v/>
          </cell>
          <cell r="BE1154" t="str">
            <v/>
          </cell>
          <cell r="BG1154" t="str">
            <v/>
          </cell>
          <cell r="BI1154" t="str">
            <v/>
          </cell>
          <cell r="CH1154" t="str">
            <v/>
          </cell>
          <cell r="CI1154" t="str">
            <v/>
          </cell>
          <cell r="CJ1154" t="str">
            <v/>
          </cell>
          <cell r="CK1154" t="str">
            <v/>
          </cell>
          <cell r="CN1154">
            <v>0</v>
          </cell>
          <cell r="CO1154">
            <v>0</v>
          </cell>
          <cell r="CP1154" t="b">
            <v>1</v>
          </cell>
          <cell r="CQ1154" t="str">
            <v>c.5753A&gt;G</v>
          </cell>
          <cell r="CX1154" t="str">
            <v>BRCA2</v>
          </cell>
          <cell r="CY1154" t="str">
            <v>c.5753A&gt;G</v>
          </cell>
          <cell r="DE1154" t="b">
            <v>0</v>
          </cell>
          <cell r="DF1154" t="str">
            <v>BRCA2</v>
          </cell>
          <cell r="DG1154" t="str">
            <v>c.5753A&gt;G</v>
          </cell>
          <cell r="DH1154">
            <v>0</v>
          </cell>
          <cell r="DI1154">
            <v>0</v>
          </cell>
          <cell r="DJ1154">
            <v>0</v>
          </cell>
          <cell r="DK1154">
            <v>0</v>
          </cell>
          <cell r="DL1154">
            <v>7.3730000736999993E-5</v>
          </cell>
          <cell r="DM1154">
            <v>0</v>
          </cell>
          <cell r="DN1154" t="b">
            <v>0</v>
          </cell>
        </row>
        <row r="1155">
          <cell r="B1155" t="str">
            <v>c.575T&gt;C</v>
          </cell>
          <cell r="C1155" t="str">
            <v>p.(Met192Thr)</v>
          </cell>
          <cell r="D1155" t="str">
            <v>803T&gt;C</v>
          </cell>
          <cell r="E1155" t="str">
            <v>M192T</v>
          </cell>
          <cell r="F1155" t="str">
            <v>B2 Ex7 (Martins)</v>
          </cell>
          <cell r="K1155">
            <v>1.0498366885038446</v>
          </cell>
          <cell r="L1155">
            <v>0.39973152850864246</v>
          </cell>
          <cell r="N1155">
            <v>0.41965282418009336</v>
          </cell>
          <cell r="O1155">
            <v>0.02</v>
          </cell>
          <cell r="P1155">
            <v>8.5643433506141509E-3</v>
          </cell>
          <cell r="Q1155">
            <v>8.4916182166048168E-3</v>
          </cell>
          <cell r="R1155">
            <v>2</v>
          </cell>
          <cell r="S1155" t="str">
            <v>Multifac new calc</v>
          </cell>
          <cell r="T1155">
            <v>0.66</v>
          </cell>
          <cell r="U1155" t="str">
            <v>Outside of functional domain, change to 0.02</v>
          </cell>
          <cell r="V1155">
            <v>0.34999999403953552</v>
          </cell>
          <cell r="Z1155" t="str">
            <v/>
          </cell>
          <cell r="AA1155">
            <v>1</v>
          </cell>
          <cell r="AB1155">
            <v>1</v>
          </cell>
          <cell r="AD1155">
            <v>1.0498366885038446</v>
          </cell>
          <cell r="AE1155">
            <v>0.39973152850864246</v>
          </cell>
          <cell r="AF1155">
            <v>0.18431729234831959</v>
          </cell>
          <cell r="AK1155" t="str">
            <v/>
          </cell>
          <cell r="AL1155" t="str">
            <v/>
          </cell>
          <cell r="AM1155" t="str">
            <v/>
          </cell>
          <cell r="AN1155" t="str">
            <v/>
          </cell>
          <cell r="AR1155" t="str">
            <v/>
          </cell>
          <cell r="AS1155" t="str">
            <v/>
          </cell>
          <cell r="AT1155" t="str">
            <v/>
          </cell>
          <cell r="AU1155" t="str">
            <v/>
          </cell>
          <cell r="AW1155" t="str">
            <v/>
          </cell>
          <cell r="AX1155" t="str">
            <v/>
          </cell>
          <cell r="AY1155" t="str">
            <v/>
          </cell>
          <cell r="AZ1155" t="str">
            <v/>
          </cell>
          <cell r="BB1155" t="str">
            <v/>
          </cell>
          <cell r="BE1155" t="str">
            <v/>
          </cell>
          <cell r="BG1155" t="str">
            <v/>
          </cell>
          <cell r="BI1155" t="str">
            <v/>
          </cell>
          <cell r="CH1155" t="str">
            <v>Di Giacomo</v>
          </cell>
          <cell r="CI1155" t="str">
            <v>2013</v>
          </cell>
          <cell r="CJ1155" t="str">
            <v>no aberration</v>
          </cell>
          <cell r="CK1155" t="str">
            <v/>
          </cell>
          <cell r="CL1155">
            <v>1</v>
          </cell>
          <cell r="CN1155">
            <v>0</v>
          </cell>
          <cell r="CO1155">
            <v>0</v>
          </cell>
          <cell r="CP1155" t="b">
            <v>1</v>
          </cell>
          <cell r="CQ1155" t="str">
            <v>c.575T&gt;C</v>
          </cell>
          <cell r="CX1155" t="str">
            <v>BRCA2</v>
          </cell>
          <cell r="CY1155" t="str">
            <v>c.575T&gt;C</v>
          </cell>
          <cell r="DE1155" t="b">
            <v>0</v>
          </cell>
          <cell r="DF1155" t="str">
            <v>BRCA2</v>
          </cell>
          <cell r="DG1155" t="str">
            <v>c.575T&gt;C</v>
          </cell>
          <cell r="DN1155" t="b">
            <v>0</v>
          </cell>
        </row>
        <row r="1156">
          <cell r="B1156" t="str">
            <v>c.5763T&gt;G</v>
          </cell>
          <cell r="C1156" t="str">
            <v>p.(Phe1921Leu)</v>
          </cell>
          <cell r="D1156" t="str">
            <v>5991T&gt;G</v>
          </cell>
          <cell r="E1156" t="str">
            <v>F1921L</v>
          </cell>
          <cell r="G1156" t="str">
            <v>c.5763T&gt;G</v>
          </cell>
          <cell r="O1156">
            <v>0.02</v>
          </cell>
          <cell r="R1156" t="str">
            <v/>
          </cell>
          <cell r="T1156">
            <v>0.02</v>
          </cell>
          <cell r="U1156" t="str">
            <v>Same</v>
          </cell>
          <cell r="Z1156" t="str">
            <v/>
          </cell>
          <cell r="AK1156" t="str">
            <v/>
          </cell>
          <cell r="AL1156" t="str">
            <v/>
          </cell>
          <cell r="AM1156" t="str">
            <v/>
          </cell>
          <cell r="AN1156" t="str">
            <v/>
          </cell>
          <cell r="AR1156" t="str">
            <v/>
          </cell>
          <cell r="AS1156" t="str">
            <v/>
          </cell>
          <cell r="AT1156" t="str">
            <v/>
          </cell>
          <cell r="AU1156" t="str">
            <v/>
          </cell>
          <cell r="AW1156" t="str">
            <v/>
          </cell>
          <cell r="AX1156" t="str">
            <v/>
          </cell>
          <cell r="AY1156" t="str">
            <v/>
          </cell>
          <cell r="AZ1156" t="str">
            <v/>
          </cell>
          <cell r="BB1156" t="str">
            <v/>
          </cell>
          <cell r="BE1156" t="str">
            <v/>
          </cell>
          <cell r="BG1156" t="str">
            <v/>
          </cell>
          <cell r="BI1156" t="str">
            <v/>
          </cell>
          <cell r="CH1156" t="str">
            <v/>
          </cell>
          <cell r="CI1156" t="str">
            <v/>
          </cell>
          <cell r="CJ1156" t="str">
            <v/>
          </cell>
          <cell r="CK1156" t="str">
            <v/>
          </cell>
          <cell r="CN1156">
            <v>0</v>
          </cell>
          <cell r="CO1156">
            <v>0</v>
          </cell>
          <cell r="CP1156" t="b">
            <v>1</v>
          </cell>
          <cell r="CQ1156" t="str">
            <v>c.5763T&gt;G</v>
          </cell>
          <cell r="CX1156" t="str">
            <v>BRCA2</v>
          </cell>
          <cell r="CY1156" t="str">
            <v>c.5763T&gt;G</v>
          </cell>
          <cell r="DE1156" t="b">
            <v>0</v>
          </cell>
          <cell r="DF1156" t="str">
            <v>BRCA2</v>
          </cell>
          <cell r="DG1156" t="str">
            <v>c.5763T&gt;G</v>
          </cell>
          <cell r="DN1156" t="b">
            <v>0</v>
          </cell>
        </row>
        <row r="1157">
          <cell r="B1157" t="str">
            <v>c.5768A&gt;C</v>
          </cell>
          <cell r="C1157" t="str">
            <v>p.(Asp1923Ala)</v>
          </cell>
          <cell r="D1157" t="str">
            <v>5996A&gt;C</v>
          </cell>
          <cell r="E1157" t="str">
            <v>D1923A</v>
          </cell>
          <cell r="G1157" t="str">
            <v>c.5768A&gt;C</v>
          </cell>
          <cell r="K1157">
            <v>1.6263628600815732</v>
          </cell>
          <cell r="L1157">
            <v>0.24187673394505152</v>
          </cell>
          <cell r="N1157">
            <v>0.39337933680606374</v>
          </cell>
          <cell r="O1157">
            <v>0.02</v>
          </cell>
          <cell r="P1157">
            <v>8.0281497307359943E-3</v>
          </cell>
          <cell r="Q1157">
            <v>7.9642118455525972E-3</v>
          </cell>
          <cell r="R1157">
            <v>2</v>
          </cell>
          <cell r="S1157" t="str">
            <v>Multifac new calc</v>
          </cell>
          <cell r="T1157">
            <v>0.02</v>
          </cell>
          <cell r="U1157" t="str">
            <v>Same</v>
          </cell>
          <cell r="V1157">
            <v>2.9999999329447746E-2</v>
          </cell>
          <cell r="Z1157" t="str">
            <v/>
          </cell>
          <cell r="AA1157">
            <v>1</v>
          </cell>
          <cell r="AB1157">
            <v>1</v>
          </cell>
          <cell r="AD1157">
            <v>1.6263628600815732</v>
          </cell>
          <cell r="AE1157">
            <v>0.24187673394505152</v>
          </cell>
          <cell r="AF1157">
            <v>1.202012960529633E-2</v>
          </cell>
          <cell r="AK1157" t="str">
            <v/>
          </cell>
          <cell r="AL1157" t="str">
            <v/>
          </cell>
          <cell r="AM1157" t="str">
            <v/>
          </cell>
          <cell r="AN1157" t="str">
            <v/>
          </cell>
          <cell r="AR1157" t="str">
            <v/>
          </cell>
          <cell r="AS1157" t="str">
            <v/>
          </cell>
          <cell r="AT1157" t="str">
            <v/>
          </cell>
          <cell r="AU1157" t="str">
            <v/>
          </cell>
          <cell r="AW1157" t="str">
            <v/>
          </cell>
          <cell r="AX1157" t="str">
            <v/>
          </cell>
          <cell r="AY1157" t="str">
            <v/>
          </cell>
          <cell r="AZ1157" t="str">
            <v/>
          </cell>
          <cell r="BB1157" t="str">
            <v/>
          </cell>
          <cell r="BE1157" t="str">
            <v/>
          </cell>
          <cell r="BG1157" t="str">
            <v/>
          </cell>
          <cell r="BI1157" t="str">
            <v/>
          </cell>
          <cell r="CH1157" t="str">
            <v/>
          </cell>
          <cell r="CI1157" t="str">
            <v/>
          </cell>
          <cell r="CJ1157" t="str">
            <v/>
          </cell>
          <cell r="CK1157" t="str">
            <v/>
          </cell>
          <cell r="CN1157">
            <v>0</v>
          </cell>
          <cell r="CO1157">
            <v>0</v>
          </cell>
          <cell r="CP1157" t="b">
            <v>1</v>
          </cell>
          <cell r="CQ1157" t="str">
            <v>c.5768A&gt;C</v>
          </cell>
          <cell r="CR1157">
            <v>0</v>
          </cell>
          <cell r="CS1157">
            <v>0</v>
          </cell>
          <cell r="CT1157">
            <v>0</v>
          </cell>
          <cell r="CU1157">
            <v>8.0000000000000004E-4</v>
          </cell>
          <cell r="CV1157">
            <v>0</v>
          </cell>
          <cell r="CW1157" t="b">
            <v>0</v>
          </cell>
          <cell r="CX1157" t="str">
            <v>BRCA2</v>
          </cell>
          <cell r="CY1157" t="str">
            <v>c.5768A&gt;C</v>
          </cell>
          <cell r="CZ1157">
            <v>0</v>
          </cell>
          <cell r="DA1157">
            <v>0</v>
          </cell>
          <cell r="DB1157">
            <v>0</v>
          </cell>
          <cell r="DC1157">
            <v>8.0000000000000004E-4</v>
          </cell>
          <cell r="DD1157">
            <v>0</v>
          </cell>
          <cell r="DE1157" t="b">
            <v>0</v>
          </cell>
          <cell r="DF1157" t="str">
            <v>BRCA2</v>
          </cell>
          <cell r="DG1157" t="str">
            <v>c.5768A&gt;C</v>
          </cell>
          <cell r="DH1157">
            <v>3.1602708804E-3</v>
          </cell>
          <cell r="DI1157">
            <v>8.9269773255000004E-5</v>
          </cell>
          <cell r="DJ1157">
            <v>0</v>
          </cell>
          <cell r="DK1157">
            <v>0</v>
          </cell>
          <cell r="DL1157">
            <v>0</v>
          </cell>
          <cell r="DM1157">
            <v>0</v>
          </cell>
          <cell r="DN1157" t="b">
            <v>0</v>
          </cell>
        </row>
        <row r="1158">
          <cell r="B1158" t="str">
            <v>c.5768A&gt;T</v>
          </cell>
          <cell r="C1158" t="str">
            <v>p.(Asp1923Val)</v>
          </cell>
          <cell r="D1158" t="str">
            <v>5996A&gt;T</v>
          </cell>
          <cell r="E1158" t="str">
            <v>D1923V</v>
          </cell>
          <cell r="G1158" t="str">
            <v>c.5768A&gt;T</v>
          </cell>
          <cell r="O1158">
            <v>0.02</v>
          </cell>
          <cell r="R1158" t="str">
            <v/>
          </cell>
          <cell r="T1158">
            <v>0.02</v>
          </cell>
          <cell r="U1158" t="str">
            <v>Same</v>
          </cell>
          <cell r="Z1158" t="str">
            <v/>
          </cell>
          <cell r="AA1158">
            <v>1</v>
          </cell>
          <cell r="AB1158">
            <v>1</v>
          </cell>
          <cell r="AD1158">
            <v>1</v>
          </cell>
          <cell r="AE1158">
            <v>1</v>
          </cell>
          <cell r="AK1158" t="str">
            <v/>
          </cell>
          <cell r="AL1158" t="str">
            <v/>
          </cell>
          <cell r="AM1158" t="str">
            <v/>
          </cell>
          <cell r="AN1158" t="str">
            <v/>
          </cell>
          <cell r="AR1158" t="str">
            <v/>
          </cell>
          <cell r="AS1158" t="str">
            <v/>
          </cell>
          <cell r="AT1158" t="str">
            <v/>
          </cell>
          <cell r="AU1158" t="str">
            <v/>
          </cell>
          <cell r="AW1158" t="str">
            <v/>
          </cell>
          <cell r="AX1158" t="str">
            <v/>
          </cell>
          <cell r="AY1158" t="str">
            <v/>
          </cell>
          <cell r="AZ1158" t="str">
            <v/>
          </cell>
          <cell r="BB1158" t="str">
            <v/>
          </cell>
          <cell r="BE1158" t="str">
            <v/>
          </cell>
          <cell r="BG1158" t="str">
            <v/>
          </cell>
          <cell r="BI1158" t="str">
            <v/>
          </cell>
          <cell r="CH1158" t="str">
            <v/>
          </cell>
          <cell r="CI1158" t="str">
            <v/>
          </cell>
          <cell r="CJ1158" t="str">
            <v/>
          </cell>
          <cell r="CK1158" t="str">
            <v/>
          </cell>
          <cell r="CN1158">
            <v>0</v>
          </cell>
          <cell r="CO1158">
            <v>0</v>
          </cell>
          <cell r="CP1158" t="b">
            <v>1</v>
          </cell>
          <cell r="CQ1158" t="str">
            <v>c.5768A&gt;T</v>
          </cell>
          <cell r="CX1158" t="str">
            <v>BRCA2</v>
          </cell>
          <cell r="CY1158" t="str">
            <v>c.5768A&gt;T</v>
          </cell>
          <cell r="DE1158" t="b">
            <v>0</v>
          </cell>
          <cell r="DF1158" t="str">
            <v>BRCA2</v>
          </cell>
          <cell r="DG1158" t="str">
            <v>c.5768A&gt;T</v>
          </cell>
          <cell r="DH1158">
            <v>1.1286681716E-4</v>
          </cell>
          <cell r="DI1158">
            <v>0</v>
          </cell>
          <cell r="DJ1158">
            <v>0</v>
          </cell>
          <cell r="DK1158">
            <v>0</v>
          </cell>
          <cell r="DL1158">
            <v>0</v>
          </cell>
          <cell r="DM1158">
            <v>0</v>
          </cell>
          <cell r="DN1158" t="b">
            <v>0</v>
          </cell>
        </row>
        <row r="1159">
          <cell r="B1159" t="str">
            <v>c.5782G&gt;A</v>
          </cell>
          <cell r="C1159" t="str">
            <v>p.(Glu1928Lys)</v>
          </cell>
          <cell r="D1159" t="str">
            <v>6010G&gt;A</v>
          </cell>
          <cell r="E1159" t="str">
            <v>E1928K</v>
          </cell>
          <cell r="G1159" t="str">
            <v>c.5782G&gt;A</v>
          </cell>
          <cell r="K1159">
            <v>1.1292870866471043</v>
          </cell>
          <cell r="L1159">
            <v>1</v>
          </cell>
          <cell r="N1159">
            <v>1.1292870866471043</v>
          </cell>
          <cell r="O1159">
            <v>0.02</v>
          </cell>
          <cell r="P1159">
            <v>2.3046675237696004E-2</v>
          </cell>
          <cell r="Q1159">
            <v>2.2527491458140272E-2</v>
          </cell>
          <cell r="R1159">
            <v>3</v>
          </cell>
          <cell r="T1159">
            <v>0.02</v>
          </cell>
          <cell r="U1159" t="str">
            <v>Same</v>
          </cell>
          <cell r="V1159">
            <v>2.9999999329447746E-2</v>
          </cell>
          <cell r="Z1159" t="str">
            <v/>
          </cell>
          <cell r="AA1159">
            <v>1</v>
          </cell>
          <cell r="AB1159">
            <v>1</v>
          </cell>
          <cell r="AD1159">
            <v>1.1292870866471043</v>
          </cell>
          <cell r="AE1159">
            <v>1</v>
          </cell>
          <cell r="AF1159">
            <v>3.3747717522707839E-2</v>
          </cell>
          <cell r="AK1159" t="str">
            <v/>
          </cell>
          <cell r="AL1159" t="str">
            <v/>
          </cell>
          <cell r="AM1159" t="str">
            <v/>
          </cell>
          <cell r="AN1159" t="str">
            <v/>
          </cell>
          <cell r="AR1159" t="str">
            <v/>
          </cell>
          <cell r="AS1159" t="str">
            <v/>
          </cell>
          <cell r="AT1159" t="str">
            <v/>
          </cell>
          <cell r="AU1159" t="str">
            <v/>
          </cell>
          <cell r="AW1159" t="str">
            <v/>
          </cell>
          <cell r="AX1159" t="str">
            <v/>
          </cell>
          <cell r="AY1159" t="str">
            <v/>
          </cell>
          <cell r="AZ1159" t="str">
            <v/>
          </cell>
          <cell r="BB1159" t="str">
            <v/>
          </cell>
          <cell r="BE1159" t="str">
            <v/>
          </cell>
          <cell r="BG1159" t="str">
            <v/>
          </cell>
          <cell r="BI1159" t="str">
            <v/>
          </cell>
          <cell r="CH1159" t="str">
            <v/>
          </cell>
          <cell r="CI1159" t="str">
            <v/>
          </cell>
          <cell r="CJ1159" t="str">
            <v/>
          </cell>
          <cell r="CK1159" t="str">
            <v/>
          </cell>
          <cell r="CN1159">
            <v>0</v>
          </cell>
          <cell r="CO1159">
            <v>0</v>
          </cell>
          <cell r="CP1159" t="b">
            <v>1</v>
          </cell>
          <cell r="CQ1159" t="str">
            <v>c.5782G&gt;A</v>
          </cell>
          <cell r="CX1159" t="str">
            <v>BRCA2</v>
          </cell>
          <cell r="CY1159" t="str">
            <v>c.5782G&gt;A</v>
          </cell>
          <cell r="DE1159" t="b">
            <v>0</v>
          </cell>
          <cell r="DF1159" t="str">
            <v>BRCA2</v>
          </cell>
          <cell r="DG1159" t="str">
            <v>c.5782G&gt;A</v>
          </cell>
          <cell r="DN1159" t="b">
            <v>0</v>
          </cell>
        </row>
        <row r="1160">
          <cell r="B1160" t="str">
            <v>c.5785A&gt;G</v>
          </cell>
          <cell r="C1160" t="str">
            <v>p.(Ile1929Val)</v>
          </cell>
          <cell r="D1160" t="str">
            <v>6013A&gt;G</v>
          </cell>
          <cell r="E1160" t="str">
            <v>I1929V</v>
          </cell>
          <cell r="I1160">
            <v>5.0119999999999998E-2</v>
          </cell>
          <cell r="K1160">
            <v>1.1751992703430659E-2</v>
          </cell>
          <cell r="L1160">
            <v>0.42960459628893499</v>
          </cell>
          <cell r="N1160">
            <v>2.5304134925710562E-4</v>
          </cell>
          <cell r="O1160">
            <v>0.02</v>
          </cell>
          <cell r="P1160">
            <v>5.1641091685123597E-6</v>
          </cell>
          <cell r="Q1160">
            <v>5.1640825006265713E-6</v>
          </cell>
          <cell r="R1160">
            <v>1</v>
          </cell>
          <cell r="S1160" t="str">
            <v>Frequency &gt;1%</v>
          </cell>
          <cell r="T1160">
            <v>0.02</v>
          </cell>
          <cell r="U1160" t="str">
            <v>Same</v>
          </cell>
          <cell r="V1160">
            <v>2.9999999329447746E-2</v>
          </cell>
          <cell r="Z1160" t="str">
            <v/>
          </cell>
          <cell r="AA1160" t="str">
            <v>2+</v>
          </cell>
          <cell r="AB1160">
            <v>5.0600004739450789E-2</v>
          </cell>
          <cell r="AD1160">
            <v>1.1751992703430659E-2</v>
          </cell>
          <cell r="AE1160">
            <v>0.42960459628893499</v>
          </cell>
          <cell r="AF1160">
            <v>7.9009091670191903E-6</v>
          </cell>
          <cell r="AJ1160">
            <v>0.02</v>
          </cell>
          <cell r="AK1160" t="str">
            <v>5.21×10−6</v>
          </cell>
          <cell r="AL1160" t="str">
            <v>Lindor 2012</v>
          </cell>
          <cell r="AM1160" t="str">
            <v>Easton et al., 2007</v>
          </cell>
          <cell r="AN1160" t="str">
            <v>Y</v>
          </cell>
          <cell r="AO1160">
            <v>0.02</v>
          </cell>
          <cell r="AP1160">
            <v>0</v>
          </cell>
          <cell r="AR1160">
            <v>5.0119999999999998E-2</v>
          </cell>
          <cell r="AS1160" t="str">
            <v>-</v>
          </cell>
          <cell r="AT1160">
            <v>0.42658000000000001</v>
          </cell>
          <cell r="AU1160">
            <v>1.175E-2</v>
          </cell>
          <cell r="AV1160">
            <v>2.5000000000000001E-4</v>
          </cell>
          <cell r="AW1160" t="str">
            <v>Easton DF et al., Am J Hum Genet, 81: 873-883, 2007.</v>
          </cell>
          <cell r="AX1160" t="str">
            <v/>
          </cell>
          <cell r="AY1160" t="str">
            <v/>
          </cell>
          <cell r="AZ1160" t="str">
            <v/>
          </cell>
          <cell r="BB1160" t="str">
            <v/>
          </cell>
          <cell r="BE1160" t="str">
            <v/>
          </cell>
          <cell r="BG1160" t="str">
            <v/>
          </cell>
          <cell r="BI1160" t="str">
            <v/>
          </cell>
          <cell r="CH1160" t="str">
            <v/>
          </cell>
          <cell r="CI1160" t="str">
            <v/>
          </cell>
          <cell r="CJ1160" t="str">
            <v/>
          </cell>
          <cell r="CK1160" t="str">
            <v/>
          </cell>
          <cell r="CN1160">
            <v>0</v>
          </cell>
          <cell r="CO1160">
            <v>0</v>
          </cell>
          <cell r="CP1160" t="b">
            <v>1</v>
          </cell>
          <cell r="CQ1160" t="str">
            <v>c.5785A&gt;G</v>
          </cell>
          <cell r="CR1160">
            <v>0</v>
          </cell>
          <cell r="CS1160">
            <v>6.0000000000000001E-3</v>
          </cell>
          <cell r="CT1160">
            <v>0</v>
          </cell>
          <cell r="CU1160">
            <v>0</v>
          </cell>
          <cell r="CV1160">
            <v>1E-3</v>
          </cell>
          <cell r="CW1160" t="b">
            <v>0</v>
          </cell>
          <cell r="CX1160" t="str">
            <v>BRCA2</v>
          </cell>
          <cell r="CY1160" t="str">
            <v>c.5785A&gt;G</v>
          </cell>
          <cell r="CZ1160">
            <v>0</v>
          </cell>
          <cell r="DA1160">
            <v>6.0000000000000001E-3</v>
          </cell>
          <cell r="DB1160">
            <v>0</v>
          </cell>
          <cell r="DC1160">
            <v>0</v>
          </cell>
          <cell r="DD1160">
            <v>1E-3</v>
          </cell>
          <cell r="DE1160" t="b">
            <v>0</v>
          </cell>
          <cell r="DF1160" t="str">
            <v>BRCA2</v>
          </cell>
          <cell r="DG1160" t="str">
            <v>c.5785A&gt;G</v>
          </cell>
          <cell r="DH1160">
            <v>0</v>
          </cell>
          <cell r="DI1160">
            <v>8.9237908263000007E-5</v>
          </cell>
          <cell r="DJ1160">
            <v>1.0300101729E-2</v>
          </cell>
          <cell r="DK1160">
            <v>9.0771558245000003E-4</v>
          </cell>
          <cell r="DL1160">
            <v>3.1329475507999998E-4</v>
          </cell>
          <cell r="DM1160">
            <v>4.2698548249E-4</v>
          </cell>
          <cell r="DN1160" t="b">
            <v>1</v>
          </cell>
        </row>
        <row r="1161">
          <cell r="B1161" t="str">
            <v>c.5786T&gt;G</v>
          </cell>
          <cell r="C1161" t="str">
            <v>p.(Ile1929Ser)</v>
          </cell>
          <cell r="D1161" t="str">
            <v>6014T&gt;G</v>
          </cell>
          <cell r="E1161" t="str">
            <v>I1929S</v>
          </cell>
          <cell r="G1161" t="str">
            <v>c.5786T&gt;G</v>
          </cell>
          <cell r="O1161">
            <v>0.02</v>
          </cell>
          <cell r="R1161" t="str">
            <v/>
          </cell>
          <cell r="T1161">
            <v>0.02</v>
          </cell>
          <cell r="U1161" t="str">
            <v>Same</v>
          </cell>
          <cell r="Z1161" t="str">
            <v/>
          </cell>
          <cell r="AK1161" t="str">
            <v/>
          </cell>
          <cell r="AL1161" t="str">
            <v/>
          </cell>
          <cell r="AM1161" t="str">
            <v/>
          </cell>
          <cell r="AN1161" t="str">
            <v/>
          </cell>
          <cell r="AR1161" t="str">
            <v/>
          </cell>
          <cell r="AS1161" t="str">
            <v/>
          </cell>
          <cell r="AT1161" t="str">
            <v/>
          </cell>
          <cell r="AU1161" t="str">
            <v/>
          </cell>
          <cell r="AW1161" t="str">
            <v/>
          </cell>
          <cell r="AX1161" t="str">
            <v/>
          </cell>
          <cell r="AY1161" t="str">
            <v/>
          </cell>
          <cell r="AZ1161" t="str">
            <v/>
          </cell>
          <cell r="BB1161" t="str">
            <v/>
          </cell>
          <cell r="BE1161" t="str">
            <v/>
          </cell>
          <cell r="BG1161" t="str">
            <v/>
          </cell>
          <cell r="BI1161" t="str">
            <v/>
          </cell>
          <cell r="CH1161" t="str">
            <v/>
          </cell>
          <cell r="CI1161" t="str">
            <v/>
          </cell>
          <cell r="CJ1161" t="str">
            <v/>
          </cell>
          <cell r="CK1161" t="str">
            <v/>
          </cell>
          <cell r="CN1161">
            <v>0</v>
          </cell>
          <cell r="CO1161">
            <v>0</v>
          </cell>
          <cell r="CP1161" t="b">
            <v>1</v>
          </cell>
          <cell r="CQ1161" t="str">
            <v>c.5786T&gt;G</v>
          </cell>
          <cell r="CX1161" t="str">
            <v>BRCA2</v>
          </cell>
          <cell r="CY1161" t="str">
            <v>c.5786T&gt;G</v>
          </cell>
          <cell r="DE1161" t="b">
            <v>0</v>
          </cell>
          <cell r="DF1161" t="str">
            <v>BRCA2</v>
          </cell>
          <cell r="DG1161" t="str">
            <v>c.5786T&gt;G</v>
          </cell>
          <cell r="DN1161" t="b">
            <v>0</v>
          </cell>
        </row>
        <row r="1162">
          <cell r="B1162" t="str">
            <v>c.57C&gt;T</v>
          </cell>
          <cell r="C1162" t="str">
            <v>p.(=)</v>
          </cell>
          <cell r="D1162" t="str">
            <v>285C&gt;T</v>
          </cell>
          <cell r="E1162" t="str">
            <v>C19C</v>
          </cell>
          <cell r="O1162">
            <v>0.02</v>
          </cell>
          <cell r="R1162" t="str">
            <v/>
          </cell>
          <cell r="T1162">
            <v>0.02</v>
          </cell>
          <cell r="U1162" t="str">
            <v>Same</v>
          </cell>
          <cell r="Z1162" t="str">
            <v/>
          </cell>
          <cell r="AK1162" t="str">
            <v/>
          </cell>
          <cell r="AL1162" t="str">
            <v/>
          </cell>
          <cell r="AM1162" t="str">
            <v/>
          </cell>
          <cell r="AN1162" t="str">
            <v/>
          </cell>
          <cell r="AR1162" t="str">
            <v/>
          </cell>
          <cell r="AS1162" t="str">
            <v/>
          </cell>
          <cell r="AT1162" t="str">
            <v/>
          </cell>
          <cell r="AU1162" t="str">
            <v/>
          </cell>
          <cell r="AW1162" t="str">
            <v/>
          </cell>
          <cell r="AX1162" t="str">
            <v/>
          </cell>
          <cell r="AY1162" t="str">
            <v/>
          </cell>
          <cell r="AZ1162" t="str">
            <v/>
          </cell>
          <cell r="BB1162" t="str">
            <v/>
          </cell>
          <cell r="BE1162" t="str">
            <v/>
          </cell>
          <cell r="BG1162" t="str">
            <v/>
          </cell>
          <cell r="BI1162" t="str">
            <v/>
          </cell>
          <cell r="CH1162" t="str">
            <v/>
          </cell>
          <cell r="CI1162" t="str">
            <v/>
          </cell>
          <cell r="CJ1162" t="str">
            <v/>
          </cell>
          <cell r="CK1162" t="str">
            <v/>
          </cell>
          <cell r="CN1162">
            <v>0</v>
          </cell>
          <cell r="CO1162">
            <v>0</v>
          </cell>
          <cell r="CP1162" t="b">
            <v>1</v>
          </cell>
          <cell r="CQ1162" t="str">
            <v>c.57C&gt;T</v>
          </cell>
          <cell r="CX1162" t="str">
            <v>BRCA2</v>
          </cell>
          <cell r="CY1162" t="str">
            <v>c.57C&gt;T</v>
          </cell>
          <cell r="DE1162" t="b">
            <v>0</v>
          </cell>
          <cell r="DF1162" t="str">
            <v>BRCA2</v>
          </cell>
          <cell r="DG1162" t="str">
            <v>c.57C&gt;T</v>
          </cell>
          <cell r="DN1162" t="b">
            <v>0</v>
          </cell>
        </row>
        <row r="1163">
          <cell r="B1163" t="str">
            <v>c.5807T&gt;C</v>
          </cell>
          <cell r="C1163" t="str">
            <v>p.(Met1936Thr)</v>
          </cell>
          <cell r="D1163" t="str">
            <v>6035T&gt;C</v>
          </cell>
          <cell r="E1163" t="str">
            <v>M1936T</v>
          </cell>
          <cell r="G1163" t="str">
            <v>c.5807T&gt;C</v>
          </cell>
          <cell r="O1163">
            <v>0.02</v>
          </cell>
          <cell r="R1163" t="str">
            <v/>
          </cell>
          <cell r="T1163">
            <v>0.02</v>
          </cell>
          <cell r="U1163" t="str">
            <v>Same</v>
          </cell>
          <cell r="Z1163" t="str">
            <v/>
          </cell>
          <cell r="AA1163">
            <v>1</v>
          </cell>
          <cell r="AB1163">
            <v>1</v>
          </cell>
          <cell r="AD1163">
            <v>1</v>
          </cell>
          <cell r="AE1163">
            <v>1</v>
          </cell>
          <cell r="AK1163" t="str">
            <v/>
          </cell>
          <cell r="AL1163" t="str">
            <v/>
          </cell>
          <cell r="AM1163" t="str">
            <v/>
          </cell>
          <cell r="AN1163" t="str">
            <v/>
          </cell>
          <cell r="AR1163" t="str">
            <v/>
          </cell>
          <cell r="AS1163" t="str">
            <v/>
          </cell>
          <cell r="AT1163" t="str">
            <v/>
          </cell>
          <cell r="AU1163" t="str">
            <v/>
          </cell>
          <cell r="AW1163" t="str">
            <v/>
          </cell>
          <cell r="AX1163" t="str">
            <v/>
          </cell>
          <cell r="AY1163" t="str">
            <v/>
          </cell>
          <cell r="AZ1163" t="str">
            <v/>
          </cell>
          <cell r="BB1163" t="str">
            <v/>
          </cell>
          <cell r="BE1163" t="str">
            <v/>
          </cell>
          <cell r="BG1163" t="str">
            <v/>
          </cell>
          <cell r="BI1163" t="str">
            <v/>
          </cell>
          <cell r="CH1163" t="str">
            <v/>
          </cell>
          <cell r="CI1163" t="str">
            <v/>
          </cell>
          <cell r="CJ1163" t="str">
            <v/>
          </cell>
          <cell r="CK1163" t="str">
            <v/>
          </cell>
          <cell r="CN1163">
            <v>0</v>
          </cell>
          <cell r="CO1163">
            <v>0</v>
          </cell>
          <cell r="CP1163" t="b">
            <v>1</v>
          </cell>
          <cell r="CQ1163" t="str">
            <v>c.5807T&gt;C</v>
          </cell>
          <cell r="CX1163" t="str">
            <v>BRCA2</v>
          </cell>
          <cell r="CY1163" t="str">
            <v>c.5807T&gt;C</v>
          </cell>
          <cell r="DE1163" t="b">
            <v>0</v>
          </cell>
          <cell r="DF1163" t="str">
            <v>BRCA2</v>
          </cell>
          <cell r="DG1163" t="str">
            <v>c.5807T&gt;C</v>
          </cell>
          <cell r="DN1163" t="b">
            <v>0</v>
          </cell>
        </row>
        <row r="1164">
          <cell r="B1164" t="str">
            <v>c.5808G&gt;A</v>
          </cell>
          <cell r="C1164" t="str">
            <v>p.(Met1936Ile)</v>
          </cell>
          <cell r="D1164" t="str">
            <v>6036G&gt;A</v>
          </cell>
          <cell r="E1164" t="str">
            <v>M1936I</v>
          </cell>
          <cell r="G1164" t="str">
            <v>c.5808G&gt;A</v>
          </cell>
          <cell r="O1164">
            <v>0.02</v>
          </cell>
          <cell r="R1164" t="str">
            <v/>
          </cell>
          <cell r="T1164">
            <v>0.02</v>
          </cell>
          <cell r="U1164" t="str">
            <v>Same</v>
          </cell>
          <cell r="Z1164" t="str">
            <v/>
          </cell>
          <cell r="AK1164" t="str">
            <v/>
          </cell>
          <cell r="AL1164" t="str">
            <v/>
          </cell>
          <cell r="AM1164" t="str">
            <v/>
          </cell>
          <cell r="AN1164" t="str">
            <v/>
          </cell>
          <cell r="AR1164" t="str">
            <v/>
          </cell>
          <cell r="AS1164" t="str">
            <v/>
          </cell>
          <cell r="AT1164" t="str">
            <v/>
          </cell>
          <cell r="AU1164" t="str">
            <v/>
          </cell>
          <cell r="AW1164" t="str">
            <v/>
          </cell>
          <cell r="AX1164" t="str">
            <v/>
          </cell>
          <cell r="AY1164" t="str">
            <v/>
          </cell>
          <cell r="AZ1164" t="str">
            <v/>
          </cell>
          <cell r="BB1164" t="str">
            <v/>
          </cell>
          <cell r="BE1164" t="str">
            <v/>
          </cell>
          <cell r="BG1164" t="str">
            <v/>
          </cell>
          <cell r="BI1164" t="str">
            <v/>
          </cell>
          <cell r="CH1164" t="str">
            <v/>
          </cell>
          <cell r="CI1164" t="str">
            <v/>
          </cell>
          <cell r="CJ1164" t="str">
            <v/>
          </cell>
          <cell r="CK1164" t="str">
            <v/>
          </cell>
          <cell r="CN1164">
            <v>0</v>
          </cell>
          <cell r="CO1164">
            <v>0</v>
          </cell>
          <cell r="CP1164" t="b">
            <v>1</v>
          </cell>
          <cell r="CQ1164" t="str">
            <v>c.5808G&gt;A</v>
          </cell>
          <cell r="CX1164" t="str">
            <v>BRCA2</v>
          </cell>
          <cell r="CY1164" t="str">
            <v>c.5808G&gt;A</v>
          </cell>
          <cell r="DE1164" t="b">
            <v>0</v>
          </cell>
          <cell r="DF1164" t="str">
            <v>BRCA2</v>
          </cell>
          <cell r="DG1164" t="str">
            <v>c.5808G&gt;A</v>
          </cell>
          <cell r="DH1164">
            <v>0</v>
          </cell>
          <cell r="DI1164">
            <v>0</v>
          </cell>
          <cell r="DJ1164">
            <v>1.2716174975E-4</v>
          </cell>
          <cell r="DK1164">
            <v>0</v>
          </cell>
          <cell r="DL1164">
            <v>0</v>
          </cell>
          <cell r="DM1164">
            <v>0</v>
          </cell>
          <cell r="DN1164" t="b">
            <v>0</v>
          </cell>
        </row>
        <row r="1165">
          <cell r="B1165" t="str">
            <v>c.5813G&gt;C</v>
          </cell>
          <cell r="C1165" t="str">
            <v>p.(Gly1938Ala)</v>
          </cell>
          <cell r="D1165" t="str">
            <v>6041G&gt;C</v>
          </cell>
          <cell r="E1165" t="str">
            <v>G1938A</v>
          </cell>
          <cell r="G1165" t="str">
            <v>c.5813G&gt;C</v>
          </cell>
          <cell r="O1165">
            <v>0.02</v>
          </cell>
          <cell r="R1165" t="str">
            <v/>
          </cell>
          <cell r="T1165">
            <v>0.02</v>
          </cell>
          <cell r="U1165" t="str">
            <v>Same</v>
          </cell>
          <cell r="Z1165" t="str">
            <v/>
          </cell>
          <cell r="AK1165" t="str">
            <v/>
          </cell>
          <cell r="AL1165" t="str">
            <v/>
          </cell>
          <cell r="AM1165" t="str">
            <v/>
          </cell>
          <cell r="AN1165" t="str">
            <v/>
          </cell>
          <cell r="AR1165" t="str">
            <v/>
          </cell>
          <cell r="AS1165" t="str">
            <v/>
          </cell>
          <cell r="AT1165" t="str">
            <v/>
          </cell>
          <cell r="AU1165" t="str">
            <v/>
          </cell>
          <cell r="AW1165" t="str">
            <v/>
          </cell>
          <cell r="AX1165" t="str">
            <v/>
          </cell>
          <cell r="AY1165" t="str">
            <v/>
          </cell>
          <cell r="AZ1165" t="str">
            <v/>
          </cell>
          <cell r="BB1165" t="str">
            <v/>
          </cell>
          <cell r="BE1165" t="str">
            <v/>
          </cell>
          <cell r="BG1165" t="str">
            <v/>
          </cell>
          <cell r="BI1165" t="str">
            <v/>
          </cell>
          <cell r="CH1165" t="str">
            <v/>
          </cell>
          <cell r="CI1165" t="str">
            <v/>
          </cell>
          <cell r="CJ1165" t="str">
            <v/>
          </cell>
          <cell r="CK1165" t="str">
            <v/>
          </cell>
          <cell r="CN1165">
            <v>0</v>
          </cell>
          <cell r="CO1165">
            <v>0</v>
          </cell>
          <cell r="CP1165" t="b">
            <v>1</v>
          </cell>
          <cell r="CQ1165" t="str">
            <v>c.5813G&gt;C</v>
          </cell>
          <cell r="CX1165" t="str">
            <v>BRCA2</v>
          </cell>
          <cell r="CY1165" t="str">
            <v>c.5813G&gt;C</v>
          </cell>
          <cell r="DE1165" t="b">
            <v>0</v>
          </cell>
          <cell r="DF1165" t="str">
            <v>BRCA2</v>
          </cell>
          <cell r="DG1165" t="str">
            <v>c.5813G&gt;C</v>
          </cell>
          <cell r="DH1165">
            <v>1.1327594018999999E-4</v>
          </cell>
          <cell r="DI1165">
            <v>0</v>
          </cell>
          <cell r="DJ1165">
            <v>0</v>
          </cell>
          <cell r="DK1165">
            <v>0</v>
          </cell>
          <cell r="DL1165">
            <v>0</v>
          </cell>
          <cell r="DM1165">
            <v>0</v>
          </cell>
          <cell r="DN1165" t="b">
            <v>0</v>
          </cell>
        </row>
        <row r="1166">
          <cell r="B1166" t="str">
            <v>c.581G&gt;C</v>
          </cell>
          <cell r="C1166" t="str">
            <v>p.(Trp194Ser)</v>
          </cell>
          <cell r="D1166" t="str">
            <v>809G&gt;C</v>
          </cell>
          <cell r="E1166" t="str">
            <v>W194S</v>
          </cell>
          <cell r="G1166" t="str">
            <v>c.581G&gt;C</v>
          </cell>
          <cell r="K1166">
            <v>1.0246153856466556</v>
          </cell>
          <cell r="L1166">
            <v>1.2126642363998434</v>
          </cell>
          <cell r="N1166">
            <v>1.2425144342387326</v>
          </cell>
          <cell r="O1166">
            <v>0.02</v>
          </cell>
          <cell r="P1166">
            <v>2.5357437433443524E-2</v>
          </cell>
          <cell r="Q1166">
            <v>2.4730339399415033E-2</v>
          </cell>
          <cell r="R1166">
            <v>3</v>
          </cell>
          <cell r="T1166">
            <v>0.81</v>
          </cell>
          <cell r="U1166" t="str">
            <v>Outside of functional domain, change to 0.02</v>
          </cell>
          <cell r="V1166">
            <v>0.34999999403953552</v>
          </cell>
          <cell r="Z1166" t="str">
            <v/>
          </cell>
          <cell r="AA1166">
            <v>1</v>
          </cell>
          <cell r="AB1166">
            <v>1</v>
          </cell>
          <cell r="AD1166">
            <v>1.0246153856466556</v>
          </cell>
          <cell r="AE1166">
            <v>1.2126642363998434</v>
          </cell>
          <cell r="AF1166">
            <v>0.40085541656140683</v>
          </cell>
          <cell r="AK1166" t="str">
            <v/>
          </cell>
          <cell r="AL1166" t="str">
            <v/>
          </cell>
          <cell r="AM1166" t="str">
            <v/>
          </cell>
          <cell r="AN1166" t="str">
            <v/>
          </cell>
          <cell r="AR1166" t="str">
            <v/>
          </cell>
          <cell r="AS1166" t="str">
            <v/>
          </cell>
          <cell r="AT1166" t="str">
            <v/>
          </cell>
          <cell r="AU1166" t="str">
            <v/>
          </cell>
          <cell r="AW1166" t="str">
            <v/>
          </cell>
          <cell r="AX1166" t="str">
            <v/>
          </cell>
          <cell r="AY1166" t="str">
            <v/>
          </cell>
          <cell r="AZ1166" t="str">
            <v/>
          </cell>
          <cell r="BB1166" t="str">
            <v/>
          </cell>
          <cell r="BE1166" t="str">
            <v/>
          </cell>
          <cell r="BG1166" t="str">
            <v/>
          </cell>
          <cell r="BI1166" t="str">
            <v/>
          </cell>
          <cell r="CH1166" t="str">
            <v/>
          </cell>
          <cell r="CI1166" t="str">
            <v/>
          </cell>
          <cell r="CJ1166" t="str">
            <v/>
          </cell>
          <cell r="CK1166" t="str">
            <v/>
          </cell>
          <cell r="CN1166">
            <v>0</v>
          </cell>
          <cell r="CO1166">
            <v>0</v>
          </cell>
          <cell r="CP1166" t="b">
            <v>1</v>
          </cell>
          <cell r="CQ1166" t="str">
            <v>c.581G&gt;C</v>
          </cell>
          <cell r="CX1166" t="str">
            <v>BRCA2</v>
          </cell>
          <cell r="CY1166" t="str">
            <v>c.581G&gt;C</v>
          </cell>
          <cell r="DE1166" t="b">
            <v>0</v>
          </cell>
          <cell r="DF1166" t="str">
            <v>BRCA2</v>
          </cell>
          <cell r="DG1166" t="str">
            <v>c.581G&gt;C</v>
          </cell>
          <cell r="DN1166" t="b">
            <v>0</v>
          </cell>
        </row>
        <row r="1167">
          <cell r="B1167" t="str">
            <v>c.5821A&gt;C</v>
          </cell>
          <cell r="C1167" t="str">
            <v>p.(Lys1941Gln)</v>
          </cell>
          <cell r="D1167" t="str">
            <v>6049A&gt;C</v>
          </cell>
          <cell r="E1167" t="str">
            <v>K1941Q</v>
          </cell>
          <cell r="G1167" t="str">
            <v>c.5821A&gt;C</v>
          </cell>
          <cell r="K1167">
            <v>1.0246153856466556</v>
          </cell>
          <cell r="L1167">
            <v>0.4727273549187872</v>
          </cell>
          <cell r="N1167">
            <v>0.48436372106583658</v>
          </cell>
          <cell r="O1167">
            <v>0.02</v>
          </cell>
          <cell r="P1167">
            <v>9.8849738993027885E-3</v>
          </cell>
          <cell r="Q1167">
            <v>9.7882176235730735E-3</v>
          </cell>
          <cell r="R1167">
            <v>2</v>
          </cell>
          <cell r="S1167" t="str">
            <v>Multifac new calc</v>
          </cell>
          <cell r="T1167">
            <v>0.02</v>
          </cell>
          <cell r="U1167" t="str">
            <v>Same</v>
          </cell>
          <cell r="V1167">
            <v>2.9999999329447746E-2</v>
          </cell>
          <cell r="Z1167" t="str">
            <v/>
          </cell>
          <cell r="AA1167">
            <v>1</v>
          </cell>
          <cell r="AB1167">
            <v>1</v>
          </cell>
          <cell r="AD1167">
            <v>1.0246153856466556</v>
          </cell>
          <cell r="AE1167">
            <v>0.4727273549187872</v>
          </cell>
          <cell r="AF1167">
            <v>1.4759223027333963E-2</v>
          </cell>
          <cell r="AK1167" t="str">
            <v/>
          </cell>
          <cell r="AL1167" t="str">
            <v/>
          </cell>
          <cell r="AM1167" t="str">
            <v/>
          </cell>
          <cell r="AN1167" t="str">
            <v/>
          </cell>
          <cell r="AR1167" t="str">
            <v/>
          </cell>
          <cell r="AS1167" t="str">
            <v/>
          </cell>
          <cell r="AT1167" t="str">
            <v/>
          </cell>
          <cell r="AU1167" t="str">
            <v/>
          </cell>
          <cell r="AW1167" t="str">
            <v/>
          </cell>
          <cell r="AX1167" t="str">
            <v/>
          </cell>
          <cell r="AY1167" t="str">
            <v/>
          </cell>
          <cell r="AZ1167" t="str">
            <v/>
          </cell>
          <cell r="BB1167" t="str">
            <v/>
          </cell>
          <cell r="BE1167" t="str">
            <v/>
          </cell>
          <cell r="BG1167" t="str">
            <v/>
          </cell>
          <cell r="BI1167" t="str">
            <v/>
          </cell>
          <cell r="CH1167" t="str">
            <v/>
          </cell>
          <cell r="CI1167" t="str">
            <v/>
          </cell>
          <cell r="CJ1167" t="str">
            <v/>
          </cell>
          <cell r="CK1167" t="str">
            <v/>
          </cell>
          <cell r="CN1167">
            <v>0</v>
          </cell>
          <cell r="CO1167">
            <v>0</v>
          </cell>
          <cell r="CP1167" t="b">
            <v>1</v>
          </cell>
          <cell r="CQ1167" t="str">
            <v>c.5821A&gt;C</v>
          </cell>
          <cell r="CX1167" t="str">
            <v>BRCA2</v>
          </cell>
          <cell r="CY1167" t="str">
            <v>c.5821A&gt;C</v>
          </cell>
          <cell r="DE1167" t="b">
            <v>0</v>
          </cell>
          <cell r="DF1167" t="str">
            <v>BRCA2</v>
          </cell>
          <cell r="DG1167" t="str">
            <v>c.5821A&gt;C</v>
          </cell>
          <cell r="DN1167" t="b">
            <v>0</v>
          </cell>
        </row>
        <row r="1168">
          <cell r="B1168" t="str">
            <v>c.5830A&gt;G</v>
          </cell>
          <cell r="C1168" t="str">
            <v>p.(Lys1944Glu)</v>
          </cell>
          <cell r="D1168" t="str">
            <v>6058A&gt;G</v>
          </cell>
          <cell r="E1168" t="str">
            <v>K1944E</v>
          </cell>
          <cell r="G1168" t="str">
            <v>c.5830A&gt;G</v>
          </cell>
          <cell r="O1168">
            <v>0.02</v>
          </cell>
          <cell r="R1168" t="str">
            <v/>
          </cell>
          <cell r="T1168">
            <v>0.02</v>
          </cell>
          <cell r="U1168" t="str">
            <v>Same</v>
          </cell>
          <cell r="Z1168" t="str">
            <v/>
          </cell>
          <cell r="AK1168" t="str">
            <v/>
          </cell>
          <cell r="AL1168" t="str">
            <v/>
          </cell>
          <cell r="AM1168" t="str">
            <v/>
          </cell>
          <cell r="AN1168" t="str">
            <v/>
          </cell>
          <cell r="AR1168" t="str">
            <v/>
          </cell>
          <cell r="AS1168" t="str">
            <v/>
          </cell>
          <cell r="AT1168" t="str">
            <v/>
          </cell>
          <cell r="AU1168" t="str">
            <v/>
          </cell>
          <cell r="AW1168" t="str">
            <v/>
          </cell>
          <cell r="AX1168" t="str">
            <v/>
          </cell>
          <cell r="AY1168" t="str">
            <v/>
          </cell>
          <cell r="AZ1168" t="str">
            <v/>
          </cell>
          <cell r="BB1168" t="str">
            <v/>
          </cell>
          <cell r="BE1168" t="str">
            <v/>
          </cell>
          <cell r="BG1168" t="str">
            <v/>
          </cell>
          <cell r="BI1168" t="str">
            <v/>
          </cell>
          <cell r="CH1168" t="str">
            <v/>
          </cell>
          <cell r="CI1168" t="str">
            <v/>
          </cell>
          <cell r="CJ1168" t="str">
            <v/>
          </cell>
          <cell r="CK1168" t="str">
            <v/>
          </cell>
          <cell r="CN1168">
            <v>0</v>
          </cell>
          <cell r="CO1168">
            <v>0</v>
          </cell>
          <cell r="CP1168" t="b">
            <v>1</v>
          </cell>
          <cell r="CQ1168" t="str">
            <v>c.5830A&gt;G</v>
          </cell>
          <cell r="CX1168" t="str">
            <v>BRCA2</v>
          </cell>
          <cell r="CY1168" t="str">
            <v>c.5830A&gt;G</v>
          </cell>
          <cell r="DE1168" t="b">
            <v>0</v>
          </cell>
          <cell r="DF1168" t="str">
            <v>BRCA2</v>
          </cell>
          <cell r="DG1168" t="str">
            <v>c.5830A&gt;G</v>
          </cell>
          <cell r="DN1168" t="b">
            <v>0</v>
          </cell>
        </row>
        <row r="1169">
          <cell r="B1169" t="str">
            <v>c.5836T&gt;C</v>
          </cell>
          <cell r="C1169" t="str">
            <v>p.(Ser1946Pro)</v>
          </cell>
          <cell r="D1169" t="str">
            <v>6064T&gt;C</v>
          </cell>
          <cell r="E1169" t="str">
            <v>S1946P</v>
          </cell>
          <cell r="G1169" t="str">
            <v>c.5836T&gt;C</v>
          </cell>
          <cell r="O1169">
            <v>0.02</v>
          </cell>
          <cell r="R1169" t="str">
            <v/>
          </cell>
          <cell r="T1169">
            <v>0.02</v>
          </cell>
          <cell r="U1169" t="str">
            <v>Same</v>
          </cell>
          <cell r="Z1169" t="str">
            <v/>
          </cell>
          <cell r="AK1169" t="str">
            <v/>
          </cell>
          <cell r="AL1169" t="str">
            <v/>
          </cell>
          <cell r="AM1169" t="str">
            <v/>
          </cell>
          <cell r="AN1169" t="str">
            <v/>
          </cell>
          <cell r="AR1169" t="str">
            <v/>
          </cell>
          <cell r="AS1169" t="str">
            <v/>
          </cell>
          <cell r="AT1169" t="str">
            <v/>
          </cell>
          <cell r="AU1169" t="str">
            <v/>
          </cell>
          <cell r="AW1169" t="str">
            <v/>
          </cell>
          <cell r="AX1169" t="str">
            <v/>
          </cell>
          <cell r="AY1169" t="str">
            <v/>
          </cell>
          <cell r="AZ1169" t="str">
            <v/>
          </cell>
          <cell r="BB1169" t="str">
            <v/>
          </cell>
          <cell r="BE1169" t="str">
            <v/>
          </cell>
          <cell r="BG1169" t="str">
            <v/>
          </cell>
          <cell r="BI1169" t="str">
            <v/>
          </cell>
          <cell r="CH1169" t="str">
            <v/>
          </cell>
          <cell r="CI1169" t="str">
            <v/>
          </cell>
          <cell r="CJ1169" t="str">
            <v/>
          </cell>
          <cell r="CK1169" t="str">
            <v/>
          </cell>
          <cell r="CN1169">
            <v>0</v>
          </cell>
          <cell r="CO1169">
            <v>0</v>
          </cell>
          <cell r="CP1169" t="b">
            <v>1</v>
          </cell>
          <cell r="CQ1169" t="str">
            <v>c.5836T&gt;C</v>
          </cell>
          <cell r="CR1169">
            <v>0</v>
          </cell>
          <cell r="CS1169">
            <v>0</v>
          </cell>
          <cell r="CT1169">
            <v>0</v>
          </cell>
          <cell r="CU1169">
            <v>8.0000000000000004E-4</v>
          </cell>
          <cell r="CV1169">
            <v>0</v>
          </cell>
          <cell r="CW1169" t="b">
            <v>0</v>
          </cell>
          <cell r="CX1169" t="str">
            <v>BRCA2</v>
          </cell>
          <cell r="CY1169" t="str">
            <v>c.5836T&gt;C</v>
          </cell>
          <cell r="CZ1169">
            <v>0</v>
          </cell>
          <cell r="DA1169">
            <v>0</v>
          </cell>
          <cell r="DB1169">
            <v>0</v>
          </cell>
          <cell r="DC1169">
            <v>8.0000000000000004E-4</v>
          </cell>
          <cell r="DD1169">
            <v>0</v>
          </cell>
          <cell r="DE1169" t="b">
            <v>0</v>
          </cell>
          <cell r="DF1169" t="str">
            <v>BRCA2</v>
          </cell>
          <cell r="DG1169" t="str">
            <v>c.5836T&gt;C</v>
          </cell>
          <cell r="DH1169">
            <v>1.1358473421E-4</v>
          </cell>
          <cell r="DI1169">
            <v>0</v>
          </cell>
          <cell r="DJ1169">
            <v>2.5432349949000002E-4</v>
          </cell>
          <cell r="DK1169">
            <v>0</v>
          </cell>
          <cell r="DL1169">
            <v>0</v>
          </cell>
          <cell r="DM1169">
            <v>0</v>
          </cell>
          <cell r="DN1169" t="b">
            <v>0</v>
          </cell>
        </row>
        <row r="1170">
          <cell r="B1170" t="str">
            <v>c.5839C&gt;G</v>
          </cell>
          <cell r="C1170" t="str">
            <v>p.(Pro1947Ala)</v>
          </cell>
          <cell r="D1170" t="str">
            <v>6067C&gt;G</v>
          </cell>
          <cell r="E1170" t="str">
            <v>P1947A</v>
          </cell>
          <cell r="G1170" t="str">
            <v>c.5839C&gt;G</v>
          </cell>
          <cell r="O1170">
            <v>0.02</v>
          </cell>
          <cell r="R1170" t="str">
            <v/>
          </cell>
          <cell r="T1170">
            <v>0.02</v>
          </cell>
          <cell r="U1170" t="str">
            <v>Same</v>
          </cell>
          <cell r="Z1170" t="str">
            <v/>
          </cell>
          <cell r="AK1170" t="str">
            <v/>
          </cell>
          <cell r="AL1170" t="str">
            <v/>
          </cell>
          <cell r="AM1170" t="str">
            <v/>
          </cell>
          <cell r="AN1170" t="str">
            <v/>
          </cell>
          <cell r="AR1170" t="str">
            <v/>
          </cell>
          <cell r="AS1170" t="str">
            <v/>
          </cell>
          <cell r="AT1170" t="str">
            <v/>
          </cell>
          <cell r="AU1170" t="str">
            <v/>
          </cell>
          <cell r="AW1170" t="str">
            <v/>
          </cell>
          <cell r="AX1170" t="str">
            <v/>
          </cell>
          <cell r="AY1170" t="str">
            <v/>
          </cell>
          <cell r="AZ1170" t="str">
            <v/>
          </cell>
          <cell r="BB1170" t="str">
            <v/>
          </cell>
          <cell r="BE1170" t="str">
            <v/>
          </cell>
          <cell r="BG1170" t="str">
            <v/>
          </cell>
          <cell r="BI1170" t="str">
            <v/>
          </cell>
          <cell r="CH1170" t="str">
            <v/>
          </cell>
          <cell r="CI1170" t="str">
            <v/>
          </cell>
          <cell r="CJ1170" t="str">
            <v/>
          </cell>
          <cell r="CK1170" t="str">
            <v/>
          </cell>
          <cell r="CN1170">
            <v>0</v>
          </cell>
          <cell r="CO1170">
            <v>0</v>
          </cell>
          <cell r="CP1170" t="b">
            <v>1</v>
          </cell>
          <cell r="CQ1170" t="str">
            <v>c.5839C&gt;G</v>
          </cell>
          <cell r="CX1170" t="str">
            <v>BRCA2</v>
          </cell>
          <cell r="CY1170" t="str">
            <v>c.5839C&gt;G</v>
          </cell>
          <cell r="DE1170" t="b">
            <v>0</v>
          </cell>
          <cell r="DF1170" t="str">
            <v>BRCA2</v>
          </cell>
          <cell r="DG1170" t="str">
            <v>c.5839C&gt;G</v>
          </cell>
          <cell r="DN1170" t="b">
            <v>0</v>
          </cell>
        </row>
        <row r="1171">
          <cell r="B1171" t="str">
            <v>c.5848G&gt;A</v>
          </cell>
          <cell r="C1171" t="str">
            <v>p.(Val1950Ile)</v>
          </cell>
          <cell r="D1171" t="str">
            <v>6076G&gt;A</v>
          </cell>
          <cell r="E1171" t="str">
            <v>V1950I</v>
          </cell>
          <cell r="G1171" t="str">
            <v>c.5848G&gt;A</v>
          </cell>
          <cell r="K1171">
            <v>1.0246153856466556</v>
          </cell>
          <cell r="L1171">
            <v>0.93483369941610839</v>
          </cell>
          <cell r="N1171">
            <v>0.95784499144272561</v>
          </cell>
          <cell r="O1171">
            <v>0.02</v>
          </cell>
          <cell r="P1171">
            <v>1.9547856968218893E-2</v>
          </cell>
          <cell r="Q1171">
            <v>1.917306464293636E-2</v>
          </cell>
          <cell r="R1171">
            <v>3</v>
          </cell>
          <cell r="T1171">
            <v>0.02</v>
          </cell>
          <cell r="U1171" t="str">
            <v>Same</v>
          </cell>
          <cell r="V1171">
            <v>2.9999999329447746E-2</v>
          </cell>
          <cell r="Z1171" t="str">
            <v/>
          </cell>
          <cell r="AA1171">
            <v>1</v>
          </cell>
          <cell r="AB1171">
            <v>1</v>
          </cell>
          <cell r="AD1171">
            <v>1.0246153856466556</v>
          </cell>
          <cell r="AE1171">
            <v>0.93483369941610839</v>
          </cell>
          <cell r="AF1171">
            <v>2.8771735282594718E-2</v>
          </cell>
          <cell r="AK1171" t="str">
            <v/>
          </cell>
          <cell r="AL1171" t="str">
            <v/>
          </cell>
          <cell r="AM1171" t="str">
            <v/>
          </cell>
          <cell r="AN1171" t="str">
            <v/>
          </cell>
          <cell r="AR1171" t="str">
            <v/>
          </cell>
          <cell r="AS1171" t="str">
            <v/>
          </cell>
          <cell r="AT1171" t="str">
            <v/>
          </cell>
          <cell r="AU1171" t="str">
            <v/>
          </cell>
          <cell r="AW1171" t="str">
            <v/>
          </cell>
          <cell r="AX1171" t="str">
            <v/>
          </cell>
          <cell r="AY1171" t="str">
            <v/>
          </cell>
          <cell r="AZ1171" t="str">
            <v/>
          </cell>
          <cell r="BB1171" t="str">
            <v/>
          </cell>
          <cell r="BE1171" t="str">
            <v/>
          </cell>
          <cell r="BG1171" t="str">
            <v/>
          </cell>
          <cell r="BI1171" t="str">
            <v/>
          </cell>
          <cell r="CH1171" t="str">
            <v/>
          </cell>
          <cell r="CI1171" t="str">
            <v/>
          </cell>
          <cell r="CJ1171" t="str">
            <v/>
          </cell>
          <cell r="CK1171" t="str">
            <v/>
          </cell>
          <cell r="CN1171">
            <v>0</v>
          </cell>
          <cell r="CO1171">
            <v>0</v>
          </cell>
          <cell r="CP1171" t="b">
            <v>1</v>
          </cell>
          <cell r="CQ1171" t="str">
            <v>c.5848G&gt;A</v>
          </cell>
          <cell r="CX1171" t="str">
            <v>BRCA2</v>
          </cell>
          <cell r="CY1171" t="str">
            <v>c.5848G&gt;A</v>
          </cell>
          <cell r="DE1171" t="b">
            <v>0</v>
          </cell>
          <cell r="DF1171" t="str">
            <v>BRCA2</v>
          </cell>
          <cell r="DG1171" t="str">
            <v>c.5848G&gt;A</v>
          </cell>
          <cell r="DN1171" t="b">
            <v>0</v>
          </cell>
        </row>
        <row r="1172">
          <cell r="B1172" t="str">
            <v>c.5855T&gt;G</v>
          </cell>
          <cell r="C1172" t="str">
            <v>p.(Leu1952Trp)</v>
          </cell>
          <cell r="D1172" t="str">
            <v>6083T&gt;G</v>
          </cell>
          <cell r="E1172" t="str">
            <v>L1952W</v>
          </cell>
          <cell r="G1172" t="str">
            <v>c.5855T&gt;G</v>
          </cell>
          <cell r="K1172">
            <v>1.0246153856466556</v>
          </cell>
          <cell r="L1172">
            <v>0.77632280179100799</v>
          </cell>
          <cell r="N1172">
            <v>0.79543228694338575</v>
          </cell>
          <cell r="O1172">
            <v>0.02</v>
          </cell>
          <cell r="P1172">
            <v>1.6233311978436447E-2</v>
          </cell>
          <cell r="Q1172">
            <v>1.5974001036073993E-2</v>
          </cell>
          <cell r="R1172">
            <v>3</v>
          </cell>
          <cell r="T1172">
            <v>0.02</v>
          </cell>
          <cell r="U1172" t="str">
            <v>Same</v>
          </cell>
          <cell r="V1172">
            <v>2.9999999329447746E-2</v>
          </cell>
          <cell r="Z1172" t="str">
            <v/>
          </cell>
          <cell r="AA1172">
            <v>1</v>
          </cell>
          <cell r="AB1172">
            <v>1</v>
          </cell>
          <cell r="AD1172">
            <v>1.0246153856466556</v>
          </cell>
          <cell r="AE1172">
            <v>0.77632280179100799</v>
          </cell>
          <cell r="AF1172">
            <v>2.4010320160176821E-2</v>
          </cell>
          <cell r="AK1172" t="str">
            <v/>
          </cell>
          <cell r="AL1172" t="str">
            <v/>
          </cell>
          <cell r="AM1172" t="str">
            <v/>
          </cell>
          <cell r="AN1172" t="str">
            <v/>
          </cell>
          <cell r="AR1172" t="str">
            <v/>
          </cell>
          <cell r="AS1172" t="str">
            <v/>
          </cell>
          <cell r="AT1172" t="str">
            <v/>
          </cell>
          <cell r="AU1172" t="str">
            <v/>
          </cell>
          <cell r="AW1172" t="str">
            <v/>
          </cell>
          <cell r="AX1172" t="str">
            <v/>
          </cell>
          <cell r="AY1172" t="str">
            <v/>
          </cell>
          <cell r="AZ1172" t="str">
            <v/>
          </cell>
          <cell r="BB1172" t="str">
            <v/>
          </cell>
          <cell r="BE1172" t="str">
            <v/>
          </cell>
          <cell r="BG1172" t="str">
            <v/>
          </cell>
          <cell r="BI1172" t="str">
            <v/>
          </cell>
          <cell r="CH1172" t="str">
            <v/>
          </cell>
          <cell r="CI1172" t="str">
            <v/>
          </cell>
          <cell r="CJ1172" t="str">
            <v/>
          </cell>
          <cell r="CK1172" t="str">
            <v/>
          </cell>
          <cell r="CN1172">
            <v>0</v>
          </cell>
          <cell r="CO1172">
            <v>0</v>
          </cell>
          <cell r="CP1172" t="b">
            <v>1</v>
          </cell>
          <cell r="CQ1172" t="str">
            <v>c.5855T&gt;G</v>
          </cell>
          <cell r="CX1172" t="str">
            <v>BRCA2</v>
          </cell>
          <cell r="CY1172" t="str">
            <v>c.5855T&gt;G</v>
          </cell>
          <cell r="DE1172" t="b">
            <v>0</v>
          </cell>
          <cell r="DF1172" t="str">
            <v>BRCA2</v>
          </cell>
          <cell r="DG1172" t="str">
            <v>c.5855T&gt;G</v>
          </cell>
          <cell r="DN1172" t="b">
            <v>0</v>
          </cell>
        </row>
        <row r="1173">
          <cell r="B1173" t="str">
            <v>c.5869A&gt;G</v>
          </cell>
          <cell r="C1173" t="str">
            <v>p.(Ile1957Val)</v>
          </cell>
          <cell r="D1173" t="str">
            <v>6097A&gt;G</v>
          </cell>
          <cell r="E1173" t="str">
            <v>I1957V</v>
          </cell>
          <cell r="G1173" t="str">
            <v>c.5869A&gt;G</v>
          </cell>
          <cell r="K1173">
            <v>1.1855670103309732</v>
          </cell>
          <cell r="L1173">
            <v>0.77404126351406677</v>
          </cell>
          <cell r="N1173">
            <v>0.91767778665718114</v>
          </cell>
          <cell r="O1173">
            <v>0.3</v>
          </cell>
          <cell r="P1173">
            <v>0.39329047999593481</v>
          </cell>
          <cell r="Q1173">
            <v>0.28227457636621639</v>
          </cell>
          <cell r="R1173">
            <v>3</v>
          </cell>
          <cell r="T1173">
            <v>0.3</v>
          </cell>
          <cell r="U1173" t="str">
            <v>Same</v>
          </cell>
          <cell r="V1173">
            <v>2.9999999329447746E-2</v>
          </cell>
          <cell r="Z1173" t="str">
            <v/>
          </cell>
          <cell r="AA1173">
            <v>1</v>
          </cell>
          <cell r="AB1173">
            <v>1</v>
          </cell>
          <cell r="AD1173">
            <v>1.1855670103309732</v>
          </cell>
          <cell r="AE1173">
            <v>0.77404126351406677</v>
          </cell>
          <cell r="AF1173">
            <v>2.7598492051358812E-2</v>
          </cell>
          <cell r="AK1173" t="str">
            <v/>
          </cell>
          <cell r="AL1173" t="str">
            <v/>
          </cell>
          <cell r="AM1173" t="str">
            <v/>
          </cell>
          <cell r="AN1173" t="str">
            <v/>
          </cell>
          <cell r="AR1173" t="str">
            <v/>
          </cell>
          <cell r="AS1173" t="str">
            <v/>
          </cell>
          <cell r="AT1173" t="str">
            <v/>
          </cell>
          <cell r="AU1173" t="str">
            <v/>
          </cell>
          <cell r="AW1173" t="str">
            <v/>
          </cell>
          <cell r="AX1173" t="str">
            <v/>
          </cell>
          <cell r="AY1173" t="str">
            <v/>
          </cell>
          <cell r="AZ1173" t="str">
            <v/>
          </cell>
          <cell r="BB1173" t="str">
            <v/>
          </cell>
          <cell r="BE1173" t="str">
            <v/>
          </cell>
          <cell r="BG1173" t="str">
            <v/>
          </cell>
          <cell r="BI1173" t="str">
            <v/>
          </cell>
          <cell r="CH1173" t="str">
            <v/>
          </cell>
          <cell r="CI1173" t="str">
            <v/>
          </cell>
          <cell r="CJ1173" t="str">
            <v/>
          </cell>
          <cell r="CK1173" t="str">
            <v/>
          </cell>
          <cell r="CN1173">
            <v>0</v>
          </cell>
          <cell r="CO1173">
            <v>0</v>
          </cell>
          <cell r="CP1173" t="b">
            <v>1</v>
          </cell>
          <cell r="CQ1173" t="str">
            <v>c.5869A&gt;G</v>
          </cell>
          <cell r="CX1173" t="str">
            <v>BRCA2</v>
          </cell>
          <cell r="CY1173" t="str">
            <v>c.5869A&gt;G</v>
          </cell>
          <cell r="DE1173" t="b">
            <v>0</v>
          </cell>
          <cell r="DF1173" t="str">
            <v>BRCA2</v>
          </cell>
          <cell r="DG1173" t="str">
            <v>c.5869A&gt;G</v>
          </cell>
          <cell r="DH1173">
            <v>0</v>
          </cell>
          <cell r="DI1173">
            <v>0</v>
          </cell>
          <cell r="DJ1173">
            <v>0</v>
          </cell>
          <cell r="DK1173">
            <v>0</v>
          </cell>
          <cell r="DL1173">
            <v>1.8425028559000001E-5</v>
          </cell>
          <cell r="DM1173">
            <v>0</v>
          </cell>
          <cell r="DN1173" t="b">
            <v>0</v>
          </cell>
        </row>
        <row r="1174">
          <cell r="B1174" t="str">
            <v>c.5870T&gt;C</v>
          </cell>
          <cell r="C1174" t="str">
            <v>p.(Ile1957Thr)</v>
          </cell>
          <cell r="D1174" t="str">
            <v>6098T&gt;C</v>
          </cell>
          <cell r="E1174" t="str">
            <v>I1957T</v>
          </cell>
          <cell r="G1174" t="str">
            <v>c.5870T&gt;C</v>
          </cell>
          <cell r="O1174">
            <v>0.02</v>
          </cell>
          <cell r="R1174" t="str">
            <v/>
          </cell>
          <cell r="T1174">
            <v>0.02</v>
          </cell>
          <cell r="U1174" t="str">
            <v>Same</v>
          </cell>
          <cell r="Z1174" t="str">
            <v/>
          </cell>
          <cell r="AK1174" t="str">
            <v/>
          </cell>
          <cell r="AL1174" t="str">
            <v/>
          </cell>
          <cell r="AM1174" t="str">
            <v/>
          </cell>
          <cell r="AN1174" t="str">
            <v/>
          </cell>
          <cell r="AR1174" t="str">
            <v/>
          </cell>
          <cell r="AS1174" t="str">
            <v/>
          </cell>
          <cell r="AT1174" t="str">
            <v/>
          </cell>
          <cell r="AU1174" t="str">
            <v/>
          </cell>
          <cell r="AW1174" t="str">
            <v/>
          </cell>
          <cell r="AX1174" t="str">
            <v/>
          </cell>
          <cell r="AY1174" t="str">
            <v/>
          </cell>
          <cell r="AZ1174" t="str">
            <v/>
          </cell>
          <cell r="BB1174" t="str">
            <v/>
          </cell>
          <cell r="BE1174" t="str">
            <v/>
          </cell>
          <cell r="BG1174" t="str">
            <v/>
          </cell>
          <cell r="BI1174" t="str">
            <v/>
          </cell>
          <cell r="CH1174" t="str">
            <v/>
          </cell>
          <cell r="CI1174" t="str">
            <v/>
          </cell>
          <cell r="CJ1174" t="str">
            <v/>
          </cell>
          <cell r="CK1174" t="str">
            <v/>
          </cell>
          <cell r="CN1174">
            <v>0</v>
          </cell>
          <cell r="CO1174">
            <v>0</v>
          </cell>
          <cell r="CP1174" t="b">
            <v>1</v>
          </cell>
          <cell r="CQ1174" t="str">
            <v>c.5870T&gt;C</v>
          </cell>
          <cell r="CX1174" t="str">
            <v>BRCA2</v>
          </cell>
          <cell r="CY1174" t="str">
            <v>c.5870T&gt;C</v>
          </cell>
          <cell r="DE1174" t="b">
            <v>0</v>
          </cell>
          <cell r="DF1174" t="str">
            <v>BRCA2</v>
          </cell>
          <cell r="DG1174" t="str">
            <v>c.5870T&gt;C</v>
          </cell>
          <cell r="DH1174">
            <v>0</v>
          </cell>
          <cell r="DI1174">
            <v>0</v>
          </cell>
          <cell r="DJ1174">
            <v>0</v>
          </cell>
          <cell r="DK1174">
            <v>0</v>
          </cell>
          <cell r="DL1174">
            <v>5.5275085676000001E-5</v>
          </cell>
          <cell r="DM1174">
            <v>0</v>
          </cell>
          <cell r="DN1174" t="b">
            <v>0</v>
          </cell>
        </row>
        <row r="1175">
          <cell r="B1175" t="str">
            <v>c.5879G&gt;A</v>
          </cell>
          <cell r="C1175" t="str">
            <v>p.(Cys1960Tyr)</v>
          </cell>
          <cell r="D1175" t="str">
            <v>6107G&gt;A</v>
          </cell>
          <cell r="E1175" t="str">
            <v>C1960Y</v>
          </cell>
          <cell r="G1175" t="str">
            <v>c.5879G&gt;A</v>
          </cell>
          <cell r="K1175">
            <v>1.3066810541845642</v>
          </cell>
          <cell r="L1175">
            <v>0.71977201997363449</v>
          </cell>
          <cell r="N1175">
            <v>0.9405124618317019</v>
          </cell>
          <cell r="O1175">
            <v>0.02</v>
          </cell>
          <cell r="P1175">
            <v>1.9194131874116369E-2</v>
          </cell>
          <cell r="Q1175">
            <v>1.8832655402775702E-2</v>
          </cell>
          <cell r="R1175">
            <v>3</v>
          </cell>
          <cell r="T1175">
            <v>0.02</v>
          </cell>
          <cell r="U1175" t="str">
            <v>Same</v>
          </cell>
          <cell r="V1175">
            <v>2.9999999329447746E-2</v>
          </cell>
          <cell r="Z1175" t="str">
            <v/>
          </cell>
          <cell r="AA1175">
            <v>1</v>
          </cell>
          <cell r="AB1175">
            <v>1</v>
          </cell>
          <cell r="AD1175">
            <v>1.3066810541845642</v>
          </cell>
          <cell r="AE1175">
            <v>0.71977201997363449</v>
          </cell>
          <cell r="AF1175">
            <v>2.8265817139439015E-2</v>
          </cell>
          <cell r="AK1175" t="str">
            <v/>
          </cell>
          <cell r="AL1175" t="str">
            <v/>
          </cell>
          <cell r="AM1175" t="str">
            <v/>
          </cell>
          <cell r="AN1175" t="str">
            <v/>
          </cell>
          <cell r="AR1175" t="str">
            <v/>
          </cell>
          <cell r="AS1175" t="str">
            <v/>
          </cell>
          <cell r="AT1175" t="str">
            <v/>
          </cell>
          <cell r="AU1175" t="str">
            <v/>
          </cell>
          <cell r="AW1175" t="str">
            <v/>
          </cell>
          <cell r="AX1175" t="str">
            <v/>
          </cell>
          <cell r="AY1175" t="str">
            <v/>
          </cell>
          <cell r="AZ1175" t="str">
            <v/>
          </cell>
          <cell r="BB1175" t="str">
            <v/>
          </cell>
          <cell r="BE1175" t="str">
            <v/>
          </cell>
          <cell r="BG1175" t="str">
            <v/>
          </cell>
          <cell r="BI1175" t="str">
            <v/>
          </cell>
          <cell r="CH1175" t="str">
            <v/>
          </cell>
          <cell r="CI1175" t="str">
            <v/>
          </cell>
          <cell r="CJ1175" t="str">
            <v/>
          </cell>
          <cell r="CK1175" t="str">
            <v/>
          </cell>
          <cell r="CN1175">
            <v>0</v>
          </cell>
          <cell r="CO1175">
            <v>0</v>
          </cell>
          <cell r="CP1175" t="b">
            <v>1</v>
          </cell>
          <cell r="CQ1175" t="str">
            <v>c.5879G&gt;A</v>
          </cell>
          <cell r="CX1175" t="str">
            <v>BRCA2</v>
          </cell>
          <cell r="CY1175" t="str">
            <v>c.5879G&gt;A</v>
          </cell>
          <cell r="DE1175" t="b">
            <v>0</v>
          </cell>
          <cell r="DF1175" t="str">
            <v>BRCA2</v>
          </cell>
          <cell r="DG1175" t="str">
            <v>c.5879G&gt;A</v>
          </cell>
          <cell r="DH1175">
            <v>1.6014641958000001E-3</v>
          </cell>
          <cell r="DI1175">
            <v>8.9190153406999999E-5</v>
          </cell>
          <cell r="DJ1175">
            <v>0</v>
          </cell>
          <cell r="DK1175">
            <v>0</v>
          </cell>
          <cell r="DL1175">
            <v>0</v>
          </cell>
          <cell r="DM1175">
            <v>0</v>
          </cell>
          <cell r="DN1175" t="b">
            <v>0</v>
          </cell>
        </row>
        <row r="1176">
          <cell r="B1176" t="str">
            <v>c.587G&gt;A</v>
          </cell>
          <cell r="C1176" t="str">
            <v>p.(Ser196Asn)</v>
          </cell>
          <cell r="D1176" t="str">
            <v>815G&gt;A</v>
          </cell>
          <cell r="E1176" t="str">
            <v>S196N</v>
          </cell>
          <cell r="F1176" t="str">
            <v>B2 Ex7 (Martins)</v>
          </cell>
          <cell r="K1176">
            <v>1</v>
          </cell>
          <cell r="L1176">
            <v>1</v>
          </cell>
          <cell r="O1176">
            <v>0.02</v>
          </cell>
          <cell r="R1176" t="str">
            <v/>
          </cell>
          <cell r="T1176">
            <v>0.66</v>
          </cell>
          <cell r="U1176" t="str">
            <v>Outside of functional domain, change to 0.02</v>
          </cell>
          <cell r="Z1176" t="str">
            <v/>
          </cell>
          <cell r="AA1176">
            <v>1</v>
          </cell>
          <cell r="AB1176">
            <v>1</v>
          </cell>
          <cell r="AD1176">
            <v>1</v>
          </cell>
          <cell r="AE1176">
            <v>1</v>
          </cell>
          <cell r="AK1176" t="str">
            <v/>
          </cell>
          <cell r="AL1176" t="str">
            <v/>
          </cell>
          <cell r="AM1176" t="str">
            <v/>
          </cell>
          <cell r="AN1176" t="str">
            <v/>
          </cell>
          <cell r="AR1176" t="str">
            <v/>
          </cell>
          <cell r="AS1176" t="str">
            <v/>
          </cell>
          <cell r="AT1176" t="str">
            <v/>
          </cell>
          <cell r="AU1176" t="str">
            <v/>
          </cell>
          <cell r="AW1176" t="str">
            <v/>
          </cell>
          <cell r="AX1176" t="str">
            <v/>
          </cell>
          <cell r="AY1176" t="str">
            <v/>
          </cell>
          <cell r="AZ1176" t="str">
            <v/>
          </cell>
          <cell r="BB1176" t="str">
            <v/>
          </cell>
          <cell r="BE1176" t="str">
            <v/>
          </cell>
          <cell r="BG1176" t="str">
            <v/>
          </cell>
          <cell r="BI1176" t="str">
            <v/>
          </cell>
          <cell r="CH1176" t="str">
            <v>A: Di Giacomo B: Gaildrat</v>
          </cell>
          <cell r="CI1176" t="str">
            <v>A: 2013 B: 2012</v>
          </cell>
          <cell r="CJ1176" t="str">
            <v>exon 7 deletion</v>
          </cell>
          <cell r="CK1176" t="str">
            <v>Exon skipping</v>
          </cell>
          <cell r="CL1176">
            <v>2</v>
          </cell>
          <cell r="CN1176">
            <v>0</v>
          </cell>
          <cell r="CO1176">
            <v>0</v>
          </cell>
          <cell r="CP1176" t="b">
            <v>1</v>
          </cell>
          <cell r="CQ1176" t="str">
            <v>c.587G&gt;A</v>
          </cell>
          <cell r="CX1176" t="str">
            <v>BRCA2</v>
          </cell>
          <cell r="CY1176" t="str">
            <v>c.587G&gt;A</v>
          </cell>
          <cell r="DE1176" t="b">
            <v>0</v>
          </cell>
          <cell r="DF1176" t="str">
            <v>BRCA2</v>
          </cell>
          <cell r="DG1176" t="str">
            <v>c.587G&gt;A</v>
          </cell>
          <cell r="DN1176" t="b">
            <v>0</v>
          </cell>
        </row>
        <row r="1177">
          <cell r="B1177" t="str">
            <v>c.5880T&gt;C</v>
          </cell>
          <cell r="C1177" t="str">
            <v>p.(=)</v>
          </cell>
          <cell r="D1177" t="str">
            <v>6108T&gt;C</v>
          </cell>
          <cell r="E1177" t="str">
            <v>C1960C</v>
          </cell>
          <cell r="O1177">
            <v>0.02</v>
          </cell>
          <cell r="R1177" t="str">
            <v/>
          </cell>
          <cell r="T1177">
            <v>0.02</v>
          </cell>
          <cell r="U1177" t="str">
            <v>Same</v>
          </cell>
          <cell r="Z1177" t="str">
            <v/>
          </cell>
          <cell r="AK1177" t="str">
            <v/>
          </cell>
          <cell r="AL1177" t="str">
            <v/>
          </cell>
          <cell r="AM1177" t="str">
            <v/>
          </cell>
          <cell r="AN1177" t="str">
            <v/>
          </cell>
          <cell r="AR1177" t="str">
            <v/>
          </cell>
          <cell r="AS1177" t="str">
            <v/>
          </cell>
          <cell r="AT1177" t="str">
            <v/>
          </cell>
          <cell r="AU1177" t="str">
            <v/>
          </cell>
          <cell r="AW1177" t="str">
            <v/>
          </cell>
          <cell r="AX1177" t="str">
            <v/>
          </cell>
          <cell r="AY1177" t="str">
            <v/>
          </cell>
          <cell r="AZ1177" t="str">
            <v/>
          </cell>
          <cell r="BB1177" t="str">
            <v/>
          </cell>
          <cell r="BE1177" t="str">
            <v/>
          </cell>
          <cell r="BG1177" t="str">
            <v/>
          </cell>
          <cell r="BI1177" t="str">
            <v/>
          </cell>
          <cell r="CH1177" t="str">
            <v/>
          </cell>
          <cell r="CI1177" t="str">
            <v/>
          </cell>
          <cell r="CJ1177" t="str">
            <v/>
          </cell>
          <cell r="CK1177" t="str">
            <v/>
          </cell>
          <cell r="CN1177">
            <v>0</v>
          </cell>
          <cell r="CO1177">
            <v>0</v>
          </cell>
          <cell r="CP1177" t="b">
            <v>1</v>
          </cell>
          <cell r="CQ1177" t="str">
            <v>c.5880T&gt;C</v>
          </cell>
          <cell r="CX1177" t="str">
            <v>BRCA2</v>
          </cell>
          <cell r="CY1177" t="str">
            <v>c.5880T&gt;C</v>
          </cell>
          <cell r="DE1177" t="b">
            <v>0</v>
          </cell>
          <cell r="DF1177" t="str">
            <v>BRCA2</v>
          </cell>
          <cell r="DG1177" t="str">
            <v>c.5880T&gt;C</v>
          </cell>
          <cell r="DH1177">
            <v>0</v>
          </cell>
          <cell r="DI1177">
            <v>0</v>
          </cell>
          <cell r="DJ1177">
            <v>0</v>
          </cell>
          <cell r="DK1177">
            <v>0</v>
          </cell>
          <cell r="DL1177">
            <v>1.8425028559000001E-5</v>
          </cell>
          <cell r="DM1177">
            <v>0</v>
          </cell>
          <cell r="DN1177" t="b">
            <v>0</v>
          </cell>
        </row>
        <row r="1178">
          <cell r="B1178" t="str">
            <v>c.5882G&gt;A</v>
          </cell>
          <cell r="C1178" t="str">
            <v>p.(Ser1961Asn)</v>
          </cell>
          <cell r="D1178" t="str">
            <v>6110G&gt;A</v>
          </cell>
          <cell r="E1178" t="str">
            <v>S1961N</v>
          </cell>
          <cell r="G1178" t="str">
            <v>c.5882G&gt;A</v>
          </cell>
          <cell r="I1178">
            <v>1.0561</v>
          </cell>
          <cell r="J1178">
            <v>0.73139999999999994</v>
          </cell>
          <cell r="K1178">
            <v>1.0756788211506356</v>
          </cell>
          <cell r="L1178">
            <v>6.3771160320563691</v>
          </cell>
          <cell r="N1178">
            <v>5.2986707695069635</v>
          </cell>
          <cell r="O1178">
            <v>0.02</v>
          </cell>
          <cell r="P1178">
            <v>0.10813613815320333</v>
          </cell>
          <cell r="Q1178">
            <v>9.7583802594346195E-2</v>
          </cell>
          <cell r="R1178">
            <v>3</v>
          </cell>
          <cell r="T1178">
            <v>0.02</v>
          </cell>
          <cell r="U1178" t="str">
            <v>Same</v>
          </cell>
          <cell r="V1178">
            <v>2.9999999329447746E-2</v>
          </cell>
          <cell r="Z1178" t="str">
            <v/>
          </cell>
          <cell r="AA1178">
            <v>1</v>
          </cell>
          <cell r="AB1178">
            <v>1</v>
          </cell>
          <cell r="AD1178">
            <v>1.0756788211506356</v>
          </cell>
          <cell r="AE1178">
            <v>6.3771160320563691</v>
          </cell>
          <cell r="AF1178">
            <v>0.17502405214522399</v>
          </cell>
          <cell r="AK1178" t="str">
            <v/>
          </cell>
          <cell r="AL1178" t="str">
            <v/>
          </cell>
          <cell r="AM1178" t="str">
            <v/>
          </cell>
          <cell r="AN1178" t="str">
            <v/>
          </cell>
          <cell r="AR1178" t="str">
            <v/>
          </cell>
          <cell r="AS1178" t="str">
            <v/>
          </cell>
          <cell r="AT1178" t="str">
            <v/>
          </cell>
          <cell r="AU1178" t="str">
            <v/>
          </cell>
          <cell r="AW1178" t="str">
            <v/>
          </cell>
          <cell r="AX1178" t="str">
            <v/>
          </cell>
          <cell r="AY1178" t="str">
            <v/>
          </cell>
          <cell r="AZ1178" t="str">
            <v/>
          </cell>
          <cell r="BB1178" t="str">
            <v/>
          </cell>
          <cell r="BE1178" t="str">
            <v/>
          </cell>
          <cell r="BG1178" t="str">
            <v/>
          </cell>
          <cell r="BI1178" t="str">
            <v/>
          </cell>
          <cell r="CD1178">
            <v>0.69</v>
          </cell>
          <cell r="CF1178">
            <v>1.0561</v>
          </cell>
          <cell r="CG1178">
            <v>1.06</v>
          </cell>
          <cell r="CH1178" t="str">
            <v/>
          </cell>
          <cell r="CI1178" t="str">
            <v/>
          </cell>
          <cell r="CJ1178" t="str">
            <v/>
          </cell>
          <cell r="CK1178" t="str">
            <v/>
          </cell>
          <cell r="CN1178">
            <v>0</v>
          </cell>
          <cell r="CO1178">
            <v>0</v>
          </cell>
          <cell r="CP1178" t="b">
            <v>1</v>
          </cell>
          <cell r="CQ1178" t="str">
            <v>c.5882G&gt;A</v>
          </cell>
          <cell r="CX1178" t="str">
            <v>BRCA2</v>
          </cell>
          <cell r="CY1178" t="str">
            <v>c.5882G&gt;A</v>
          </cell>
          <cell r="DE1178" t="b">
            <v>0</v>
          </cell>
          <cell r="DF1178" t="str">
            <v>BRCA2</v>
          </cell>
          <cell r="DG1178" t="str">
            <v>c.5882G&gt;A</v>
          </cell>
          <cell r="DN1178" t="b">
            <v>0</v>
          </cell>
        </row>
        <row r="1179">
          <cell r="B1179" t="str">
            <v>c.5884A&gt;G</v>
          </cell>
          <cell r="C1179" t="str">
            <v>p.(Ile1962Val)</v>
          </cell>
          <cell r="D1179" t="str">
            <v>6112A&gt;G</v>
          </cell>
          <cell r="E1179" t="str">
            <v>I1962V</v>
          </cell>
          <cell r="G1179" t="str">
            <v>c.5884A&gt;G</v>
          </cell>
          <cell r="O1179">
            <v>0.02</v>
          </cell>
          <cell r="R1179" t="str">
            <v/>
          </cell>
          <cell r="T1179">
            <v>0.02</v>
          </cell>
          <cell r="U1179" t="str">
            <v>Same</v>
          </cell>
          <cell r="Z1179" t="str">
            <v/>
          </cell>
          <cell r="AK1179" t="str">
            <v/>
          </cell>
          <cell r="AL1179" t="str">
            <v/>
          </cell>
          <cell r="AM1179" t="str">
            <v/>
          </cell>
          <cell r="AN1179" t="str">
            <v/>
          </cell>
          <cell r="AR1179" t="str">
            <v/>
          </cell>
          <cell r="AS1179" t="str">
            <v/>
          </cell>
          <cell r="AT1179" t="str">
            <v/>
          </cell>
          <cell r="AU1179" t="str">
            <v/>
          </cell>
          <cell r="AW1179" t="str">
            <v/>
          </cell>
          <cell r="AX1179" t="str">
            <v/>
          </cell>
          <cell r="AY1179" t="str">
            <v/>
          </cell>
          <cell r="AZ1179" t="str">
            <v/>
          </cell>
          <cell r="BB1179" t="str">
            <v/>
          </cell>
          <cell r="BE1179" t="str">
            <v/>
          </cell>
          <cell r="BG1179" t="str">
            <v/>
          </cell>
          <cell r="BI1179" t="str">
            <v/>
          </cell>
          <cell r="CH1179" t="str">
            <v/>
          </cell>
          <cell r="CI1179" t="str">
            <v/>
          </cell>
          <cell r="CJ1179" t="str">
            <v/>
          </cell>
          <cell r="CK1179" t="str">
            <v/>
          </cell>
          <cell r="CN1179">
            <v>0</v>
          </cell>
          <cell r="CO1179">
            <v>0</v>
          </cell>
          <cell r="CP1179" t="b">
            <v>1</v>
          </cell>
          <cell r="CQ1179" t="str">
            <v>c.5884A&gt;G</v>
          </cell>
          <cell r="CX1179" t="str">
            <v>BRCA2</v>
          </cell>
          <cell r="CY1179" t="str">
            <v>c.5884A&gt;G</v>
          </cell>
          <cell r="DE1179" t="b">
            <v>0</v>
          </cell>
          <cell r="DF1179" t="str">
            <v>BRCA2</v>
          </cell>
          <cell r="DG1179" t="str">
            <v>c.5884A&gt;G</v>
          </cell>
          <cell r="DH1179">
            <v>0</v>
          </cell>
          <cell r="DI1179">
            <v>0</v>
          </cell>
          <cell r="DJ1179">
            <v>0</v>
          </cell>
          <cell r="DK1179">
            <v>1.5124016938999999E-4</v>
          </cell>
          <cell r="DL1179">
            <v>0</v>
          </cell>
          <cell r="DM1179">
            <v>6.0953309764999998E-5</v>
          </cell>
          <cell r="DN1179" t="b">
            <v>0</v>
          </cell>
        </row>
        <row r="1180">
          <cell r="B1180" t="str">
            <v>c.5885T&gt;C</v>
          </cell>
          <cell r="C1180" t="str">
            <v>p.(Ile1962Thr)</v>
          </cell>
          <cell r="D1180" t="str">
            <v>6113T&gt;C</v>
          </cell>
          <cell r="E1180" t="str">
            <v>I1962T</v>
          </cell>
          <cell r="G1180" t="str">
            <v>c.5885T&gt;C</v>
          </cell>
          <cell r="O1180">
            <v>0.02</v>
          </cell>
          <cell r="R1180" t="str">
            <v/>
          </cell>
          <cell r="T1180">
            <v>0.02</v>
          </cell>
          <cell r="U1180" t="str">
            <v>Same</v>
          </cell>
          <cell r="Z1180" t="str">
            <v/>
          </cell>
          <cell r="AK1180" t="str">
            <v/>
          </cell>
          <cell r="AL1180" t="str">
            <v/>
          </cell>
          <cell r="AM1180" t="str">
            <v/>
          </cell>
          <cell r="AN1180" t="str">
            <v/>
          </cell>
          <cell r="AR1180" t="str">
            <v/>
          </cell>
          <cell r="AS1180" t="str">
            <v/>
          </cell>
          <cell r="AT1180" t="str">
            <v/>
          </cell>
          <cell r="AU1180" t="str">
            <v/>
          </cell>
          <cell r="AW1180" t="str">
            <v/>
          </cell>
          <cell r="AX1180" t="str">
            <v/>
          </cell>
          <cell r="AY1180" t="str">
            <v/>
          </cell>
          <cell r="AZ1180" t="str">
            <v/>
          </cell>
          <cell r="BB1180" t="str">
            <v/>
          </cell>
          <cell r="BE1180" t="str">
            <v/>
          </cell>
          <cell r="BG1180" t="str">
            <v/>
          </cell>
          <cell r="BI1180" t="str">
            <v/>
          </cell>
          <cell r="CH1180" t="str">
            <v/>
          </cell>
          <cell r="CI1180" t="str">
            <v/>
          </cell>
          <cell r="CJ1180" t="str">
            <v/>
          </cell>
          <cell r="CK1180" t="str">
            <v/>
          </cell>
          <cell r="CN1180">
            <v>0</v>
          </cell>
          <cell r="CO1180">
            <v>0</v>
          </cell>
          <cell r="CP1180" t="b">
            <v>1</v>
          </cell>
          <cell r="CQ1180" t="str">
            <v>c.5885T&gt;C</v>
          </cell>
          <cell r="CX1180" t="str">
            <v>BRCA2</v>
          </cell>
          <cell r="CY1180" t="str">
            <v>c.5885T&gt;C</v>
          </cell>
          <cell r="DE1180" t="b">
            <v>0</v>
          </cell>
          <cell r="DF1180" t="str">
            <v>BRCA2</v>
          </cell>
          <cell r="DG1180" t="str">
            <v>c.5885T&gt;C</v>
          </cell>
          <cell r="DN1180" t="b">
            <v>0</v>
          </cell>
        </row>
        <row r="1181">
          <cell r="B1181" t="str">
            <v>c.5887G&gt;A</v>
          </cell>
          <cell r="C1181" t="str">
            <v>p.(Gly1963Arg)</v>
          </cell>
          <cell r="D1181" t="str">
            <v>6115G&gt;A</v>
          </cell>
          <cell r="E1181" t="str">
            <v>G1963R</v>
          </cell>
          <cell r="G1181" t="str">
            <v>c.5887G&gt;A</v>
          </cell>
          <cell r="O1181">
            <v>0.02</v>
          </cell>
          <cell r="R1181" t="str">
            <v/>
          </cell>
          <cell r="T1181">
            <v>0.02</v>
          </cell>
          <cell r="U1181" t="str">
            <v>Same</v>
          </cell>
          <cell r="Z1181" t="str">
            <v/>
          </cell>
          <cell r="AK1181" t="str">
            <v/>
          </cell>
          <cell r="AL1181" t="str">
            <v/>
          </cell>
          <cell r="AM1181" t="str">
            <v/>
          </cell>
          <cell r="AN1181" t="str">
            <v/>
          </cell>
          <cell r="AR1181" t="str">
            <v/>
          </cell>
          <cell r="AS1181" t="str">
            <v/>
          </cell>
          <cell r="AT1181" t="str">
            <v/>
          </cell>
          <cell r="AU1181" t="str">
            <v/>
          </cell>
          <cell r="AW1181" t="str">
            <v/>
          </cell>
          <cell r="AX1181" t="str">
            <v/>
          </cell>
          <cell r="AY1181" t="str">
            <v/>
          </cell>
          <cell r="AZ1181" t="str">
            <v/>
          </cell>
          <cell r="BB1181" t="str">
            <v/>
          </cell>
          <cell r="BE1181" t="str">
            <v/>
          </cell>
          <cell r="BG1181" t="str">
            <v/>
          </cell>
          <cell r="BI1181" t="str">
            <v/>
          </cell>
          <cell r="CH1181" t="str">
            <v/>
          </cell>
          <cell r="CI1181" t="str">
            <v/>
          </cell>
          <cell r="CJ1181" t="str">
            <v/>
          </cell>
          <cell r="CK1181" t="str">
            <v/>
          </cell>
          <cell r="CN1181">
            <v>0</v>
          </cell>
          <cell r="CO1181">
            <v>0</v>
          </cell>
          <cell r="CP1181" t="b">
            <v>1</v>
          </cell>
          <cell r="CQ1181" t="str">
            <v>c.5887G&gt;A</v>
          </cell>
          <cell r="CX1181" t="str">
            <v>BRCA2</v>
          </cell>
          <cell r="CY1181" t="str">
            <v>c.5887G&gt;A</v>
          </cell>
          <cell r="DE1181" t="b">
            <v>0</v>
          </cell>
          <cell r="DF1181" t="str">
            <v>BRCA2</v>
          </cell>
          <cell r="DG1181" t="str">
            <v>c.5887G&gt;A</v>
          </cell>
          <cell r="DN1181" t="b">
            <v>0</v>
          </cell>
        </row>
        <row r="1182">
          <cell r="B1182" t="str">
            <v>c.5893C&gt;T</v>
          </cell>
          <cell r="C1182" t="str">
            <v>p.(Leu1965Phe)</v>
          </cell>
          <cell r="D1182" t="str">
            <v>6121C&gt;T</v>
          </cell>
          <cell r="E1182" t="str">
            <v>L1965F</v>
          </cell>
          <cell r="G1182" t="str">
            <v>c.5893C&gt;T</v>
          </cell>
          <cell r="O1182">
            <v>0.02</v>
          </cell>
          <cell r="R1182" t="str">
            <v/>
          </cell>
          <cell r="T1182">
            <v>0.02</v>
          </cell>
          <cell r="U1182" t="str">
            <v>Same</v>
          </cell>
          <cell r="Z1182" t="str">
            <v/>
          </cell>
          <cell r="AK1182" t="str">
            <v/>
          </cell>
          <cell r="AL1182" t="str">
            <v/>
          </cell>
          <cell r="AM1182" t="str">
            <v/>
          </cell>
          <cell r="AN1182" t="str">
            <v/>
          </cell>
          <cell r="AR1182" t="str">
            <v/>
          </cell>
          <cell r="AS1182" t="str">
            <v/>
          </cell>
          <cell r="AT1182" t="str">
            <v/>
          </cell>
          <cell r="AU1182" t="str">
            <v/>
          </cell>
          <cell r="AW1182" t="str">
            <v/>
          </cell>
          <cell r="AX1182" t="str">
            <v/>
          </cell>
          <cell r="AY1182" t="str">
            <v/>
          </cell>
          <cell r="AZ1182" t="str">
            <v/>
          </cell>
          <cell r="BB1182" t="str">
            <v/>
          </cell>
          <cell r="BE1182" t="str">
            <v/>
          </cell>
          <cell r="BG1182" t="str">
            <v/>
          </cell>
          <cell r="BI1182" t="str">
            <v/>
          </cell>
          <cell r="CH1182" t="str">
            <v/>
          </cell>
          <cell r="CI1182" t="str">
            <v/>
          </cell>
          <cell r="CJ1182" t="str">
            <v/>
          </cell>
          <cell r="CK1182" t="str">
            <v/>
          </cell>
          <cell r="CN1182">
            <v>0</v>
          </cell>
          <cell r="CO1182">
            <v>0</v>
          </cell>
          <cell r="CP1182" t="b">
            <v>1</v>
          </cell>
          <cell r="CQ1182" t="str">
            <v>c.5893C&gt;T</v>
          </cell>
          <cell r="CX1182" t="str">
            <v>BRCA2</v>
          </cell>
          <cell r="CY1182" t="str">
            <v>c.5893C&gt;T</v>
          </cell>
          <cell r="DE1182" t="b">
            <v>0</v>
          </cell>
          <cell r="DF1182" t="str">
            <v>BRCA2</v>
          </cell>
          <cell r="DG1182" t="str">
            <v>c.5893C&gt;T</v>
          </cell>
          <cell r="DH1182">
            <v>0</v>
          </cell>
          <cell r="DI1182">
            <v>1.7838030681E-4</v>
          </cell>
          <cell r="DJ1182">
            <v>0</v>
          </cell>
          <cell r="DK1182">
            <v>0</v>
          </cell>
          <cell r="DL1182">
            <v>0</v>
          </cell>
          <cell r="DM1182">
            <v>0</v>
          </cell>
          <cell r="DN1182" t="b">
            <v>0</v>
          </cell>
        </row>
        <row r="1183">
          <cell r="B1183" t="str">
            <v>c.5896C&gt;T</v>
          </cell>
          <cell r="C1183" t="str">
            <v>p.(His1966Tyr)</v>
          </cell>
          <cell r="D1183" t="str">
            <v>6124C&gt;T</v>
          </cell>
          <cell r="E1183" t="str">
            <v>H1966Y</v>
          </cell>
          <cell r="G1183" t="str">
            <v>c.5896C&gt;T</v>
          </cell>
          <cell r="J1183">
            <v>0.69</v>
          </cell>
          <cell r="K1183">
            <v>1.2446517494634577</v>
          </cell>
          <cell r="L1183">
            <v>9.534899401979513E-2</v>
          </cell>
          <cell r="N1183">
            <v>8.1886641629259946E-2</v>
          </cell>
          <cell r="O1183">
            <v>0.02</v>
          </cell>
          <cell r="P1183">
            <v>1.6711559516175501E-3</v>
          </cell>
          <cell r="Q1183">
            <v>1.6683678487576113E-3</v>
          </cell>
          <cell r="R1183">
            <v>2</v>
          </cell>
          <cell r="S1183" t="str">
            <v>Multifac new calc</v>
          </cell>
          <cell r="T1183">
            <v>0.02</v>
          </cell>
          <cell r="U1183" t="str">
            <v>Same</v>
          </cell>
          <cell r="V1183">
            <v>2.9999999329447746E-2</v>
          </cell>
          <cell r="W1183">
            <v>1</v>
          </cell>
          <cell r="X1183">
            <v>0.69</v>
          </cell>
          <cell r="Z1183" t="str">
            <v/>
          </cell>
          <cell r="AA1183">
            <v>1</v>
          </cell>
          <cell r="AB1183">
            <v>1</v>
          </cell>
          <cell r="AD1183">
            <v>1.2446517494634577</v>
          </cell>
          <cell r="AE1183">
            <v>9.534899401979513E-2</v>
          </cell>
          <cell r="AF1183">
            <v>2.5261787459828744E-3</v>
          </cell>
          <cell r="AK1183" t="str">
            <v/>
          </cell>
          <cell r="AL1183" t="str">
            <v/>
          </cell>
          <cell r="AM1183" t="str">
            <v/>
          </cell>
          <cell r="AN1183" t="str">
            <v/>
          </cell>
          <cell r="AO1183">
            <v>0.02</v>
          </cell>
          <cell r="AP1183">
            <v>0.05</v>
          </cell>
          <cell r="AR1183" t="str">
            <v>-</v>
          </cell>
          <cell r="AS1183">
            <v>0.89200000000000002</v>
          </cell>
          <cell r="AT1183">
            <v>2.89</v>
          </cell>
          <cell r="AU1183" t="str">
            <v>-</v>
          </cell>
          <cell r="AV1183">
            <v>2.5778799999999999</v>
          </cell>
          <cell r="AW1183" t="str">
            <v>Spearman AD et al., J Clin Oncol, 26:5393-5400, 2008.</v>
          </cell>
          <cell r="AX1183" t="str">
            <v/>
          </cell>
          <cell r="AY1183" t="str">
            <v/>
          </cell>
          <cell r="AZ1183" t="str">
            <v/>
          </cell>
          <cell r="BB1183" t="str">
            <v/>
          </cell>
          <cell r="BE1183" t="str">
            <v/>
          </cell>
          <cell r="BG1183" t="str">
            <v/>
          </cell>
          <cell r="BI1183" t="str">
            <v/>
          </cell>
          <cell r="CH1183" t="str">
            <v/>
          </cell>
          <cell r="CI1183" t="str">
            <v/>
          </cell>
          <cell r="CJ1183" t="str">
            <v/>
          </cell>
          <cell r="CK1183" t="str">
            <v/>
          </cell>
          <cell r="CN1183">
            <v>0</v>
          </cell>
          <cell r="CO1183">
            <v>1</v>
          </cell>
          <cell r="CP1183" t="b">
            <v>1</v>
          </cell>
          <cell r="CQ1183" t="str">
            <v>c.5896C&gt;T</v>
          </cell>
          <cell r="CX1183" t="str">
            <v>BRCA2</v>
          </cell>
          <cell r="CY1183" t="str">
            <v>c.5896C&gt;T</v>
          </cell>
          <cell r="DE1183" t="b">
            <v>0</v>
          </cell>
          <cell r="DF1183" t="str">
            <v>BRCA2</v>
          </cell>
          <cell r="DG1183" t="str">
            <v>c.5896C&gt;T</v>
          </cell>
          <cell r="DN1183" t="b">
            <v>0</v>
          </cell>
        </row>
        <row r="1184">
          <cell r="B1184" t="str">
            <v>c.5897A&gt;G</v>
          </cell>
          <cell r="C1184" t="str">
            <v>p.(His1966Arg)</v>
          </cell>
          <cell r="D1184" t="str">
            <v>6125A&gt;G</v>
          </cell>
          <cell r="E1184" t="str">
            <v>H1966R</v>
          </cell>
          <cell r="G1184" t="str">
            <v>c.5897A&gt;G</v>
          </cell>
          <cell r="K1184">
            <v>1.3718017167393546</v>
          </cell>
          <cell r="L1184">
            <v>0.43287362209445274</v>
          </cell>
          <cell r="N1184">
            <v>0.59381677792035292</v>
          </cell>
          <cell r="O1184">
            <v>0.02</v>
          </cell>
          <cell r="P1184">
            <v>1.211870975347659E-2</v>
          </cell>
          <cell r="Q1184">
            <v>1.1973605108464368E-2</v>
          </cell>
          <cell r="R1184">
            <v>3</v>
          </cell>
          <cell r="T1184">
            <v>0.02</v>
          </cell>
          <cell r="U1184" t="str">
            <v>Same</v>
          </cell>
          <cell r="V1184">
            <v>2.9999999329447746E-2</v>
          </cell>
          <cell r="Z1184" t="str">
            <v/>
          </cell>
          <cell r="AA1184">
            <v>1</v>
          </cell>
          <cell r="AB1184">
            <v>1</v>
          </cell>
          <cell r="AD1184">
            <v>1.3718017167393546</v>
          </cell>
          <cell r="AE1184">
            <v>0.43287362209445274</v>
          </cell>
          <cell r="AF1184">
            <v>1.8034259341528327E-2</v>
          </cell>
          <cell r="AK1184" t="str">
            <v/>
          </cell>
          <cell r="AL1184" t="str">
            <v/>
          </cell>
          <cell r="AM1184" t="str">
            <v/>
          </cell>
          <cell r="AN1184" t="str">
            <v/>
          </cell>
          <cell r="AR1184" t="str">
            <v/>
          </cell>
          <cell r="AS1184" t="str">
            <v/>
          </cell>
          <cell r="AT1184" t="str">
            <v/>
          </cell>
          <cell r="AU1184" t="str">
            <v/>
          </cell>
          <cell r="AW1184" t="str">
            <v/>
          </cell>
          <cell r="AX1184" t="str">
            <v/>
          </cell>
          <cell r="AY1184" t="str">
            <v/>
          </cell>
          <cell r="AZ1184" t="str">
            <v/>
          </cell>
          <cell r="BB1184" t="str">
            <v/>
          </cell>
          <cell r="BE1184" t="str">
            <v/>
          </cell>
          <cell r="BG1184" t="str">
            <v/>
          </cell>
          <cell r="BI1184" t="str">
            <v/>
          </cell>
          <cell r="CH1184" t="str">
            <v/>
          </cell>
          <cell r="CI1184" t="str">
            <v/>
          </cell>
          <cell r="CJ1184" t="str">
            <v/>
          </cell>
          <cell r="CK1184" t="str">
            <v/>
          </cell>
          <cell r="CN1184">
            <v>0</v>
          </cell>
          <cell r="CO1184">
            <v>0</v>
          </cell>
          <cell r="CP1184" t="b">
            <v>1</v>
          </cell>
          <cell r="CQ1184" t="str">
            <v>c.5897A&gt;G</v>
          </cell>
          <cell r="CX1184" t="str">
            <v>BRCA2</v>
          </cell>
          <cell r="CY1184" t="str">
            <v>c.5897A&gt;G</v>
          </cell>
          <cell r="DE1184" t="b">
            <v>0</v>
          </cell>
          <cell r="DF1184" t="str">
            <v>BRCA2</v>
          </cell>
          <cell r="DG1184" t="str">
            <v>c.5897A&gt;G</v>
          </cell>
          <cell r="DH1184">
            <v>0</v>
          </cell>
          <cell r="DI1184">
            <v>0</v>
          </cell>
          <cell r="DJ1184">
            <v>0</v>
          </cell>
          <cell r="DK1184">
            <v>0</v>
          </cell>
          <cell r="DL1184">
            <v>1.8426386586000001E-5</v>
          </cell>
          <cell r="DM1184">
            <v>6.0953309764999998E-5</v>
          </cell>
          <cell r="DN1184" t="b">
            <v>0</v>
          </cell>
        </row>
        <row r="1185">
          <cell r="B1185" t="str">
            <v>c.5900A&gt;G</v>
          </cell>
          <cell r="C1185" t="str">
            <v>p.(Lys1967Arg)</v>
          </cell>
          <cell r="D1185" t="str">
            <v>6128A&gt;G</v>
          </cell>
          <cell r="E1185" t="str">
            <v>K1967R</v>
          </cell>
          <cell r="G1185" t="str">
            <v>c.5900A&gt;G</v>
          </cell>
          <cell r="I1185">
            <v>0.63560000000000005</v>
          </cell>
          <cell r="N1185">
            <v>0.63560000000000005</v>
          </cell>
          <cell r="O1185">
            <v>0.3</v>
          </cell>
          <cell r="P1185">
            <v>0.27240000000000003</v>
          </cell>
          <cell r="Q1185">
            <v>0.21408362150267216</v>
          </cell>
          <cell r="R1185">
            <v>3</v>
          </cell>
          <cell r="T1185">
            <v>0.3</v>
          </cell>
          <cell r="U1185" t="str">
            <v>Same</v>
          </cell>
          <cell r="Z1185" t="str">
            <v/>
          </cell>
          <cell r="AK1185" t="str">
            <v/>
          </cell>
          <cell r="AL1185" t="str">
            <v/>
          </cell>
          <cell r="AM1185" t="str">
            <v/>
          </cell>
          <cell r="AN1185" t="str">
            <v/>
          </cell>
          <cell r="AR1185" t="str">
            <v/>
          </cell>
          <cell r="AS1185" t="str">
            <v/>
          </cell>
          <cell r="AT1185" t="str">
            <v/>
          </cell>
          <cell r="AU1185" t="str">
            <v/>
          </cell>
          <cell r="AW1185" t="str">
            <v/>
          </cell>
          <cell r="AX1185" t="str">
            <v/>
          </cell>
          <cell r="AY1185" t="str">
            <v/>
          </cell>
          <cell r="AZ1185" t="str">
            <v/>
          </cell>
          <cell r="BB1185" t="str">
            <v/>
          </cell>
          <cell r="BE1185" t="str">
            <v/>
          </cell>
          <cell r="BG1185" t="str">
            <v/>
          </cell>
          <cell r="BI1185" t="str">
            <v/>
          </cell>
          <cell r="CF1185">
            <v>0.63560000000000005</v>
          </cell>
          <cell r="CH1185" t="str">
            <v/>
          </cell>
          <cell r="CI1185" t="str">
            <v/>
          </cell>
          <cell r="CJ1185" t="str">
            <v/>
          </cell>
          <cell r="CK1185" t="str">
            <v/>
          </cell>
          <cell r="CN1185">
            <v>0</v>
          </cell>
          <cell r="CO1185">
            <v>0</v>
          </cell>
          <cell r="CP1185" t="b">
            <v>1</v>
          </cell>
          <cell r="CQ1185" t="str">
            <v>c.5900A&gt;G</v>
          </cell>
          <cell r="CX1185" t="str">
            <v>BRCA2</v>
          </cell>
          <cell r="CY1185" t="str">
            <v>c.5900A&gt;G</v>
          </cell>
          <cell r="DE1185" t="b">
            <v>0</v>
          </cell>
          <cell r="DF1185" t="str">
            <v>BRCA2</v>
          </cell>
          <cell r="DG1185" t="str">
            <v>c.5900A&gt;G</v>
          </cell>
          <cell r="DN1185" t="b">
            <v>0</v>
          </cell>
        </row>
        <row r="1186">
          <cell r="B1186" t="str">
            <v>c.5901G&gt;A</v>
          </cell>
          <cell r="C1186" t="str">
            <v>p.(=)</v>
          </cell>
          <cell r="D1186" t="str">
            <v>6129G&gt;A</v>
          </cell>
          <cell r="E1186" t="str">
            <v>K1967K</v>
          </cell>
          <cell r="O1186">
            <v>0.02</v>
          </cell>
          <cell r="R1186" t="str">
            <v/>
          </cell>
          <cell r="T1186">
            <v>0.02</v>
          </cell>
          <cell r="U1186" t="str">
            <v>Same</v>
          </cell>
          <cell r="Z1186" t="str">
            <v/>
          </cell>
          <cell r="AK1186" t="str">
            <v/>
          </cell>
          <cell r="AL1186" t="str">
            <v/>
          </cell>
          <cell r="AM1186" t="str">
            <v/>
          </cell>
          <cell r="AN1186" t="str">
            <v/>
          </cell>
          <cell r="AR1186" t="str">
            <v/>
          </cell>
          <cell r="AS1186" t="str">
            <v/>
          </cell>
          <cell r="AT1186" t="str">
            <v/>
          </cell>
          <cell r="AU1186" t="str">
            <v/>
          </cell>
          <cell r="AW1186" t="str">
            <v/>
          </cell>
          <cell r="AX1186" t="str">
            <v/>
          </cell>
          <cell r="AY1186" t="str">
            <v/>
          </cell>
          <cell r="AZ1186" t="str">
            <v/>
          </cell>
          <cell r="BB1186" t="str">
            <v/>
          </cell>
          <cell r="BE1186" t="str">
            <v/>
          </cell>
          <cell r="BG1186" t="str">
            <v/>
          </cell>
          <cell r="BI1186" t="str">
            <v/>
          </cell>
          <cell r="CH1186" t="str">
            <v/>
          </cell>
          <cell r="CI1186" t="str">
            <v/>
          </cell>
          <cell r="CJ1186" t="str">
            <v/>
          </cell>
          <cell r="CK1186" t="str">
            <v/>
          </cell>
          <cell r="CN1186">
            <v>0</v>
          </cell>
          <cell r="CO1186">
            <v>0</v>
          </cell>
          <cell r="CP1186" t="b">
            <v>1</v>
          </cell>
          <cell r="CQ1186" t="str">
            <v>c.5901G&gt;A</v>
          </cell>
          <cell r="CR1186">
            <v>0</v>
          </cell>
          <cell r="CS1186">
            <v>0</v>
          </cell>
          <cell r="CT1186">
            <v>1E-3</v>
          </cell>
          <cell r="CU1186">
            <v>0</v>
          </cell>
          <cell r="CV1186">
            <v>0</v>
          </cell>
          <cell r="CW1186" t="b">
            <v>0</v>
          </cell>
          <cell r="CX1186" t="str">
            <v>BRCA2</v>
          </cell>
          <cell r="CY1186" t="str">
            <v>c.5901G&gt;A</v>
          </cell>
          <cell r="CZ1186">
            <v>0</v>
          </cell>
          <cell r="DA1186">
            <v>0</v>
          </cell>
          <cell r="DB1186">
            <v>1E-3</v>
          </cell>
          <cell r="DC1186">
            <v>0</v>
          </cell>
          <cell r="DD1186">
            <v>0</v>
          </cell>
          <cell r="DE1186" t="b">
            <v>0</v>
          </cell>
          <cell r="DF1186" t="str">
            <v>BRCA2</v>
          </cell>
          <cell r="DG1186" t="str">
            <v>c.5901G&gt;A</v>
          </cell>
          <cell r="DH1186">
            <v>0</v>
          </cell>
          <cell r="DI1186">
            <v>0</v>
          </cell>
          <cell r="DJ1186">
            <v>1.2716174975E-4</v>
          </cell>
          <cell r="DK1186">
            <v>0</v>
          </cell>
          <cell r="DL1186">
            <v>0</v>
          </cell>
          <cell r="DM1186">
            <v>6.0953309764999995E-4</v>
          </cell>
          <cell r="DN1186" t="b">
            <v>0</v>
          </cell>
        </row>
        <row r="1187">
          <cell r="B1187" t="str">
            <v>c.5912C&gt;T</v>
          </cell>
          <cell r="C1187" t="str">
            <v>p.(Ser1971Phe)</v>
          </cell>
          <cell r="D1187" t="str">
            <v>6140C&gt;T</v>
          </cell>
          <cell r="E1187" t="str">
            <v>S1971F</v>
          </cell>
          <cell r="G1187" t="str">
            <v>c.5912C&gt;T</v>
          </cell>
          <cell r="O1187">
            <v>0.02</v>
          </cell>
          <cell r="R1187" t="str">
            <v/>
          </cell>
          <cell r="T1187">
            <v>0.02</v>
          </cell>
          <cell r="U1187" t="str">
            <v>Same</v>
          </cell>
          <cell r="Z1187" t="str">
            <v/>
          </cell>
          <cell r="AK1187" t="str">
            <v/>
          </cell>
          <cell r="AL1187" t="str">
            <v/>
          </cell>
          <cell r="AM1187" t="str">
            <v/>
          </cell>
          <cell r="AN1187" t="str">
            <v/>
          </cell>
          <cell r="AR1187" t="str">
            <v/>
          </cell>
          <cell r="AS1187" t="str">
            <v/>
          </cell>
          <cell r="AT1187" t="str">
            <v/>
          </cell>
          <cell r="AU1187" t="str">
            <v/>
          </cell>
          <cell r="AW1187" t="str">
            <v/>
          </cell>
          <cell r="AX1187" t="str">
            <v/>
          </cell>
          <cell r="AY1187" t="str">
            <v/>
          </cell>
          <cell r="AZ1187" t="str">
            <v/>
          </cell>
          <cell r="BB1187" t="str">
            <v/>
          </cell>
          <cell r="BE1187" t="str">
            <v/>
          </cell>
          <cell r="BG1187" t="str">
            <v/>
          </cell>
          <cell r="BI1187" t="str">
            <v/>
          </cell>
          <cell r="CH1187" t="str">
            <v/>
          </cell>
          <cell r="CI1187" t="str">
            <v/>
          </cell>
          <cell r="CJ1187" t="str">
            <v/>
          </cell>
          <cell r="CK1187" t="str">
            <v/>
          </cell>
          <cell r="CN1187">
            <v>0</v>
          </cell>
          <cell r="CO1187">
            <v>0</v>
          </cell>
          <cell r="CP1187" t="b">
            <v>1</v>
          </cell>
          <cell r="CQ1187" t="str">
            <v>c.5912C&gt;T</v>
          </cell>
          <cell r="CX1187" t="str">
            <v>BRCA2</v>
          </cell>
          <cell r="CY1187" t="str">
            <v>c.5912C&gt;T</v>
          </cell>
          <cell r="DE1187" t="b">
            <v>0</v>
          </cell>
          <cell r="DF1187" t="str">
            <v>BRCA2</v>
          </cell>
          <cell r="DG1187" t="str">
            <v>c.5912C&gt;T</v>
          </cell>
          <cell r="DN1187" t="b">
            <v>0</v>
          </cell>
        </row>
        <row r="1188">
          <cell r="B1188" t="str">
            <v>c.5921C&gt;G</v>
          </cell>
          <cell r="C1188" t="str">
            <v>p.(Thr1974Ser)</v>
          </cell>
          <cell r="D1188" t="str">
            <v>6149C&gt;G</v>
          </cell>
          <cell r="E1188" t="str">
            <v>T1974S</v>
          </cell>
          <cell r="G1188" t="str">
            <v>c.5921C&gt;G</v>
          </cell>
          <cell r="O1188">
            <v>0.02</v>
          </cell>
          <cell r="R1188" t="str">
            <v/>
          </cell>
          <cell r="T1188">
            <v>0.02</v>
          </cell>
          <cell r="U1188" t="str">
            <v>Same</v>
          </cell>
          <cell r="Z1188" t="str">
            <v/>
          </cell>
          <cell r="AK1188" t="str">
            <v/>
          </cell>
          <cell r="AL1188" t="str">
            <v/>
          </cell>
          <cell r="AM1188" t="str">
            <v/>
          </cell>
          <cell r="AN1188" t="str">
            <v/>
          </cell>
          <cell r="AR1188" t="str">
            <v/>
          </cell>
          <cell r="AS1188" t="str">
            <v/>
          </cell>
          <cell r="AT1188" t="str">
            <v/>
          </cell>
          <cell r="AU1188" t="str">
            <v/>
          </cell>
          <cell r="AW1188" t="str">
            <v/>
          </cell>
          <cell r="AX1188" t="str">
            <v/>
          </cell>
          <cell r="AY1188" t="str">
            <v/>
          </cell>
          <cell r="AZ1188" t="str">
            <v/>
          </cell>
          <cell r="BB1188" t="str">
            <v/>
          </cell>
          <cell r="BE1188" t="str">
            <v/>
          </cell>
          <cell r="BG1188" t="str">
            <v/>
          </cell>
          <cell r="BI1188" t="str">
            <v/>
          </cell>
          <cell r="CH1188" t="str">
            <v/>
          </cell>
          <cell r="CI1188" t="str">
            <v/>
          </cell>
          <cell r="CJ1188" t="str">
            <v/>
          </cell>
          <cell r="CK1188" t="str">
            <v/>
          </cell>
          <cell r="CN1188">
            <v>0</v>
          </cell>
          <cell r="CO1188">
            <v>0</v>
          </cell>
          <cell r="CP1188" t="b">
            <v>1</v>
          </cell>
          <cell r="CQ1188" t="str">
            <v>c.5921C&gt;G</v>
          </cell>
          <cell r="CX1188" t="str">
            <v>BRCA2</v>
          </cell>
          <cell r="CY1188" t="str">
            <v>c.5921C&gt;G</v>
          </cell>
          <cell r="DE1188" t="b">
            <v>0</v>
          </cell>
          <cell r="DF1188" t="str">
            <v>BRCA2</v>
          </cell>
          <cell r="DG1188" t="str">
            <v>c.5921C&gt;G</v>
          </cell>
          <cell r="DN1188" t="b">
            <v>0</v>
          </cell>
        </row>
        <row r="1189">
          <cell r="B1189" t="str">
            <v>c.5921C&gt;T</v>
          </cell>
          <cell r="C1189" t="str">
            <v>p.(Thr1974Ile)</v>
          </cell>
          <cell r="D1189" t="str">
            <v>6149C&gt;T</v>
          </cell>
          <cell r="E1189" t="str">
            <v>T1974I</v>
          </cell>
          <cell r="G1189" t="str">
            <v>c.5921C&gt;T</v>
          </cell>
          <cell r="O1189">
            <v>0.02</v>
          </cell>
          <cell r="R1189" t="str">
            <v/>
          </cell>
          <cell r="T1189">
            <v>0.02</v>
          </cell>
          <cell r="U1189" t="str">
            <v>Same</v>
          </cell>
          <cell r="Z1189" t="str">
            <v/>
          </cell>
          <cell r="AK1189" t="str">
            <v/>
          </cell>
          <cell r="AL1189" t="str">
            <v/>
          </cell>
          <cell r="AM1189" t="str">
            <v/>
          </cell>
          <cell r="AN1189" t="str">
            <v/>
          </cell>
          <cell r="AR1189" t="str">
            <v/>
          </cell>
          <cell r="AS1189" t="str">
            <v/>
          </cell>
          <cell r="AT1189" t="str">
            <v/>
          </cell>
          <cell r="AU1189" t="str">
            <v/>
          </cell>
          <cell r="AW1189" t="str">
            <v/>
          </cell>
          <cell r="AX1189" t="str">
            <v/>
          </cell>
          <cell r="AY1189" t="str">
            <v/>
          </cell>
          <cell r="AZ1189" t="str">
            <v/>
          </cell>
          <cell r="BB1189" t="str">
            <v/>
          </cell>
          <cell r="BE1189" t="str">
            <v/>
          </cell>
          <cell r="BG1189" t="str">
            <v/>
          </cell>
          <cell r="BI1189" t="str">
            <v/>
          </cell>
          <cell r="CH1189" t="str">
            <v/>
          </cell>
          <cell r="CI1189" t="str">
            <v/>
          </cell>
          <cell r="CJ1189" t="str">
            <v/>
          </cell>
          <cell r="CK1189" t="str">
            <v/>
          </cell>
          <cell r="CN1189">
            <v>0</v>
          </cell>
          <cell r="CO1189">
            <v>0</v>
          </cell>
          <cell r="CP1189" t="b">
            <v>1</v>
          </cell>
          <cell r="CQ1189" t="str">
            <v>c.5921C&gt;T</v>
          </cell>
          <cell r="CX1189" t="str">
            <v>BRCA2</v>
          </cell>
          <cell r="CY1189" t="str">
            <v>c.5921C&gt;T</v>
          </cell>
          <cell r="DE1189" t="b">
            <v>0</v>
          </cell>
          <cell r="DF1189" t="str">
            <v>BRCA2</v>
          </cell>
          <cell r="DG1189" t="str">
            <v>c.5921C&gt;T</v>
          </cell>
          <cell r="DN1189" t="b">
            <v>0</v>
          </cell>
        </row>
        <row r="1190">
          <cell r="B1190" t="str">
            <v>c.5925T&gt;G</v>
          </cell>
          <cell r="C1190" t="str">
            <v>p.(Cys1975Trp)</v>
          </cell>
          <cell r="D1190" t="str">
            <v>6153T&gt;G</v>
          </cell>
          <cell r="E1190" t="str">
            <v>C1975W</v>
          </cell>
          <cell r="G1190" t="str">
            <v>c.5925T&gt;G</v>
          </cell>
          <cell r="K1190">
            <v>1.0498366885038446</v>
          </cell>
          <cell r="L1190">
            <v>0.56355512530709417</v>
          </cell>
          <cell r="N1190">
            <v>0.59164084654176896</v>
          </cell>
          <cell r="O1190">
            <v>0.02</v>
          </cell>
          <cell r="P1190">
            <v>1.2074302990648347E-2</v>
          </cell>
          <cell r="Q1190">
            <v>1.1930253495192156E-2</v>
          </cell>
          <cell r="R1190">
            <v>3</v>
          </cell>
          <cell r="T1190">
            <v>0.02</v>
          </cell>
          <cell r="U1190" t="str">
            <v>Same</v>
          </cell>
          <cell r="V1190">
            <v>2.9999999329447746E-2</v>
          </cell>
          <cell r="Z1190" t="str">
            <v/>
          </cell>
          <cell r="AA1190">
            <v>1</v>
          </cell>
          <cell r="AB1190">
            <v>1</v>
          </cell>
          <cell r="AD1190">
            <v>1.0498366885038446</v>
          </cell>
          <cell r="AE1190">
            <v>0.56355512530709417</v>
          </cell>
          <cell r="AF1190">
            <v>1.7969363618064157E-2</v>
          </cell>
          <cell r="AK1190" t="str">
            <v/>
          </cell>
          <cell r="AL1190" t="str">
            <v/>
          </cell>
          <cell r="AM1190" t="str">
            <v/>
          </cell>
          <cell r="AN1190" t="str">
            <v/>
          </cell>
          <cell r="AR1190" t="str">
            <v/>
          </cell>
          <cell r="AS1190" t="str">
            <v/>
          </cell>
          <cell r="AT1190" t="str">
            <v/>
          </cell>
          <cell r="AU1190" t="str">
            <v/>
          </cell>
          <cell r="AW1190" t="str">
            <v/>
          </cell>
          <cell r="AX1190" t="str">
            <v/>
          </cell>
          <cell r="AY1190" t="str">
            <v/>
          </cell>
          <cell r="AZ1190" t="str">
            <v/>
          </cell>
          <cell r="BB1190" t="str">
            <v/>
          </cell>
          <cell r="BE1190" t="str">
            <v/>
          </cell>
          <cell r="BG1190" t="str">
            <v/>
          </cell>
          <cell r="BI1190" t="str">
            <v/>
          </cell>
          <cell r="CH1190" t="str">
            <v/>
          </cell>
          <cell r="CI1190" t="str">
            <v/>
          </cell>
          <cell r="CJ1190" t="str">
            <v/>
          </cell>
          <cell r="CK1190" t="str">
            <v/>
          </cell>
          <cell r="CN1190">
            <v>0</v>
          </cell>
          <cell r="CO1190">
            <v>0</v>
          </cell>
          <cell r="CP1190" t="b">
            <v>1</v>
          </cell>
          <cell r="CQ1190" t="str">
            <v>c.5925T&gt;G</v>
          </cell>
          <cell r="CX1190" t="str">
            <v>BRCA2</v>
          </cell>
          <cell r="CY1190" t="str">
            <v>c.5925T&gt;G</v>
          </cell>
          <cell r="DE1190" t="b">
            <v>0</v>
          </cell>
          <cell r="DF1190" t="str">
            <v>BRCA2</v>
          </cell>
          <cell r="DG1190" t="str">
            <v>c.5925T&gt;G</v>
          </cell>
          <cell r="DN1190" t="b">
            <v>0</v>
          </cell>
        </row>
        <row r="1191">
          <cell r="B1191" t="str">
            <v>c.5927G&gt;T</v>
          </cell>
          <cell r="C1191" t="str">
            <v>p.(Gly1976Val)</v>
          </cell>
          <cell r="D1191" t="str">
            <v>6155G&gt;T</v>
          </cell>
          <cell r="E1191" t="str">
            <v>G1976V</v>
          </cell>
          <cell r="G1191" t="str">
            <v>c.5927G&gt;T</v>
          </cell>
          <cell r="O1191">
            <v>0.02</v>
          </cell>
          <cell r="R1191" t="str">
            <v/>
          </cell>
          <cell r="T1191">
            <v>0.02</v>
          </cell>
          <cell r="U1191" t="str">
            <v>Same</v>
          </cell>
          <cell r="Z1191" t="str">
            <v/>
          </cell>
          <cell r="AK1191" t="str">
            <v/>
          </cell>
          <cell r="AL1191" t="str">
            <v/>
          </cell>
          <cell r="AM1191" t="str">
            <v/>
          </cell>
          <cell r="AN1191" t="str">
            <v/>
          </cell>
          <cell r="AR1191" t="str">
            <v/>
          </cell>
          <cell r="AS1191" t="str">
            <v/>
          </cell>
          <cell r="AT1191" t="str">
            <v/>
          </cell>
          <cell r="AU1191" t="str">
            <v/>
          </cell>
          <cell r="AW1191" t="str">
            <v/>
          </cell>
          <cell r="AX1191" t="str">
            <v/>
          </cell>
          <cell r="AY1191" t="str">
            <v/>
          </cell>
          <cell r="AZ1191" t="str">
            <v/>
          </cell>
          <cell r="BB1191" t="str">
            <v/>
          </cell>
          <cell r="BE1191" t="str">
            <v/>
          </cell>
          <cell r="BG1191" t="str">
            <v/>
          </cell>
          <cell r="BI1191" t="str">
            <v/>
          </cell>
          <cell r="CH1191" t="str">
            <v/>
          </cell>
          <cell r="CI1191" t="str">
            <v/>
          </cell>
          <cell r="CJ1191" t="str">
            <v/>
          </cell>
          <cell r="CK1191" t="str">
            <v/>
          </cell>
          <cell r="CN1191">
            <v>0</v>
          </cell>
          <cell r="CO1191">
            <v>0</v>
          </cell>
          <cell r="CP1191" t="b">
            <v>1</v>
          </cell>
          <cell r="CQ1191" t="str">
            <v>c.5927G&gt;T</v>
          </cell>
          <cell r="CX1191" t="str">
            <v>BRCA2</v>
          </cell>
          <cell r="CY1191" t="str">
            <v>c.5927G&gt;T</v>
          </cell>
          <cell r="DE1191" t="b">
            <v>0</v>
          </cell>
          <cell r="DF1191" t="str">
            <v>BRCA2</v>
          </cell>
          <cell r="DG1191" t="str">
            <v>c.5927G&gt;T</v>
          </cell>
          <cell r="DH1191">
            <v>2.3212627668999999E-4</v>
          </cell>
          <cell r="DI1191">
            <v>0</v>
          </cell>
          <cell r="DJ1191">
            <v>0</v>
          </cell>
          <cell r="DK1191">
            <v>0</v>
          </cell>
          <cell r="DL1191">
            <v>0</v>
          </cell>
          <cell r="DM1191">
            <v>0</v>
          </cell>
          <cell r="DN1191" t="b">
            <v>0</v>
          </cell>
        </row>
        <row r="1192">
          <cell r="B1192" t="str">
            <v>c.5937C&gt;G</v>
          </cell>
          <cell r="C1192" t="str">
            <v>p.(Ser1979Arg)</v>
          </cell>
          <cell r="D1192" t="str">
            <v>6165C&gt;G</v>
          </cell>
          <cell r="E1192" t="str">
            <v>S1979R</v>
          </cell>
          <cell r="G1192" t="str">
            <v>c.5937C&gt;G</v>
          </cell>
          <cell r="K1192">
            <v>1.1855670103309732</v>
          </cell>
          <cell r="L1192">
            <v>1.0614522106692215</v>
          </cell>
          <cell r="N1192">
            <v>1.2584227240123111</v>
          </cell>
          <cell r="O1192">
            <v>0.02</v>
          </cell>
          <cell r="P1192">
            <v>2.5682096408414515E-2</v>
          </cell>
          <cell r="Q1192">
            <v>2.5039041334877905E-2</v>
          </cell>
          <cell r="R1192">
            <v>3</v>
          </cell>
          <cell r="T1192">
            <v>0.02</v>
          </cell>
          <cell r="U1192" t="str">
            <v>Same</v>
          </cell>
          <cell r="V1192">
            <v>2.9999999329447746E-2</v>
          </cell>
          <cell r="Z1192" t="str">
            <v/>
          </cell>
          <cell r="AA1192">
            <v>1</v>
          </cell>
          <cell r="AB1192">
            <v>1</v>
          </cell>
          <cell r="AD1192">
            <v>1.1855670103309732</v>
          </cell>
          <cell r="AE1192">
            <v>1.0614522106692215</v>
          </cell>
          <cell r="AF1192">
            <v>3.7462247997766603E-2</v>
          </cell>
          <cell r="AK1192" t="str">
            <v/>
          </cell>
          <cell r="AL1192" t="str">
            <v/>
          </cell>
          <cell r="AM1192" t="str">
            <v/>
          </cell>
          <cell r="AN1192" t="str">
            <v/>
          </cell>
          <cell r="AR1192" t="str">
            <v/>
          </cell>
          <cell r="AS1192" t="str">
            <v/>
          </cell>
          <cell r="AT1192" t="str">
            <v/>
          </cell>
          <cell r="AU1192" t="str">
            <v/>
          </cell>
          <cell r="AW1192" t="str">
            <v/>
          </cell>
          <cell r="AX1192" t="str">
            <v/>
          </cell>
          <cell r="AY1192" t="str">
            <v/>
          </cell>
          <cell r="AZ1192" t="str">
            <v/>
          </cell>
          <cell r="BB1192" t="str">
            <v/>
          </cell>
          <cell r="BE1192" t="str">
            <v/>
          </cell>
          <cell r="BG1192" t="str">
            <v/>
          </cell>
          <cell r="BI1192" t="str">
            <v/>
          </cell>
          <cell r="CH1192" t="str">
            <v/>
          </cell>
          <cell r="CI1192" t="str">
            <v/>
          </cell>
          <cell r="CJ1192" t="str">
            <v/>
          </cell>
          <cell r="CK1192" t="str">
            <v/>
          </cell>
          <cell r="CN1192">
            <v>0</v>
          </cell>
          <cell r="CO1192">
            <v>0</v>
          </cell>
          <cell r="CP1192" t="b">
            <v>1</v>
          </cell>
          <cell r="CQ1192" t="str">
            <v>c.5937C&gt;G</v>
          </cell>
          <cell r="CX1192" t="str">
            <v>BRCA2</v>
          </cell>
          <cell r="CY1192" t="str">
            <v>c.5937C&gt;G</v>
          </cell>
          <cell r="DE1192" t="b">
            <v>0</v>
          </cell>
          <cell r="DF1192" t="str">
            <v>BRCA2</v>
          </cell>
          <cell r="DG1192" t="str">
            <v>c.5937C&gt;G</v>
          </cell>
          <cell r="DH1192">
            <v>1.1646866992999999E-4</v>
          </cell>
          <cell r="DI1192">
            <v>0</v>
          </cell>
          <cell r="DJ1192">
            <v>0</v>
          </cell>
          <cell r="DK1192">
            <v>0</v>
          </cell>
          <cell r="DL1192">
            <v>1.8450184502E-5</v>
          </cell>
          <cell r="DM1192">
            <v>0</v>
          </cell>
          <cell r="DN1192" t="b">
            <v>0</v>
          </cell>
        </row>
        <row r="1193">
          <cell r="B1193" t="str">
            <v>c.5945G&gt;C</v>
          </cell>
          <cell r="C1193" t="str">
            <v>p.(Ser1982Thr)</v>
          </cell>
          <cell r="D1193" t="str">
            <v>6173G&gt;C</v>
          </cell>
          <cell r="E1193" t="str">
            <v>S1982T</v>
          </cell>
          <cell r="G1193" t="str">
            <v>c.5945G&gt;C</v>
          </cell>
          <cell r="O1193">
            <v>0.02</v>
          </cell>
          <cell r="R1193" t="str">
            <v/>
          </cell>
          <cell r="T1193">
            <v>0.02</v>
          </cell>
          <cell r="U1193" t="str">
            <v>Same</v>
          </cell>
          <cell r="Z1193" t="str">
            <v/>
          </cell>
          <cell r="AK1193" t="str">
            <v/>
          </cell>
          <cell r="AL1193" t="str">
            <v/>
          </cell>
          <cell r="AM1193" t="str">
            <v/>
          </cell>
          <cell r="AN1193" t="str">
            <v/>
          </cell>
          <cell r="AR1193" t="str">
            <v/>
          </cell>
          <cell r="AS1193" t="str">
            <v/>
          </cell>
          <cell r="AT1193" t="str">
            <v/>
          </cell>
          <cell r="AU1193" t="str">
            <v/>
          </cell>
          <cell r="AW1193" t="str">
            <v/>
          </cell>
          <cell r="AX1193" t="str">
            <v/>
          </cell>
          <cell r="AY1193" t="str">
            <v/>
          </cell>
          <cell r="AZ1193" t="str">
            <v/>
          </cell>
          <cell r="BB1193" t="str">
            <v/>
          </cell>
          <cell r="BE1193" t="str">
            <v/>
          </cell>
          <cell r="BG1193" t="str">
            <v/>
          </cell>
          <cell r="BI1193" t="str">
            <v/>
          </cell>
          <cell r="CH1193" t="str">
            <v/>
          </cell>
          <cell r="CI1193" t="str">
            <v/>
          </cell>
          <cell r="CJ1193" t="str">
            <v/>
          </cell>
          <cell r="CK1193" t="str">
            <v/>
          </cell>
          <cell r="CN1193">
            <v>0</v>
          </cell>
          <cell r="CO1193">
            <v>0</v>
          </cell>
          <cell r="CP1193" t="b">
            <v>1</v>
          </cell>
          <cell r="CQ1193" t="str">
            <v>c.5945G&gt;C</v>
          </cell>
          <cell r="CX1193" t="str">
            <v>BRCA2</v>
          </cell>
          <cell r="CY1193" t="str">
            <v>c.5945G&gt;C</v>
          </cell>
          <cell r="DE1193" t="b">
            <v>0</v>
          </cell>
          <cell r="DF1193" t="str">
            <v>BRCA2</v>
          </cell>
          <cell r="DG1193" t="str">
            <v>c.5945G&gt;C</v>
          </cell>
          <cell r="DN1193" t="b">
            <v>0</v>
          </cell>
        </row>
        <row r="1194">
          <cell r="B1194" t="str">
            <v>c.5960A&gt;G</v>
          </cell>
          <cell r="C1194" t="str">
            <v>p.(Gln1987Arg)</v>
          </cell>
          <cell r="D1194" t="str">
            <v>6188A&gt;G</v>
          </cell>
          <cell r="E1194" t="str">
            <v>Q1987R</v>
          </cell>
          <cell r="G1194" t="str">
            <v>c.5960A&gt;G</v>
          </cell>
          <cell r="O1194">
            <v>0.02</v>
          </cell>
          <cell r="R1194" t="str">
            <v/>
          </cell>
          <cell r="T1194">
            <v>0.02</v>
          </cell>
          <cell r="U1194" t="str">
            <v>Same</v>
          </cell>
          <cell r="Z1194" t="str">
            <v/>
          </cell>
          <cell r="AK1194" t="str">
            <v/>
          </cell>
          <cell r="AL1194" t="str">
            <v/>
          </cell>
          <cell r="AM1194" t="str">
            <v/>
          </cell>
          <cell r="AN1194" t="str">
            <v/>
          </cell>
          <cell r="AR1194" t="str">
            <v/>
          </cell>
          <cell r="AS1194" t="str">
            <v/>
          </cell>
          <cell r="AT1194" t="str">
            <v/>
          </cell>
          <cell r="AU1194" t="str">
            <v/>
          </cell>
          <cell r="AW1194" t="str">
            <v/>
          </cell>
          <cell r="AX1194" t="str">
            <v/>
          </cell>
          <cell r="AY1194" t="str">
            <v/>
          </cell>
          <cell r="AZ1194" t="str">
            <v/>
          </cell>
          <cell r="BB1194" t="str">
            <v/>
          </cell>
          <cell r="BE1194" t="str">
            <v/>
          </cell>
          <cell r="BG1194" t="str">
            <v/>
          </cell>
          <cell r="BI1194" t="str">
            <v/>
          </cell>
          <cell r="CH1194" t="str">
            <v/>
          </cell>
          <cell r="CI1194" t="str">
            <v/>
          </cell>
          <cell r="CJ1194" t="str">
            <v/>
          </cell>
          <cell r="CK1194" t="str">
            <v/>
          </cell>
          <cell r="CN1194">
            <v>0</v>
          </cell>
          <cell r="CO1194">
            <v>0</v>
          </cell>
          <cell r="CP1194" t="b">
            <v>1</v>
          </cell>
          <cell r="CQ1194" t="str">
            <v>c.5960A&gt;G</v>
          </cell>
          <cell r="CX1194" t="str">
            <v>BRCA2</v>
          </cell>
          <cell r="CY1194" t="str">
            <v>c.5960A&gt;G</v>
          </cell>
          <cell r="DE1194" t="b">
            <v>0</v>
          </cell>
          <cell r="DF1194" t="str">
            <v>BRCA2</v>
          </cell>
          <cell r="DG1194" t="str">
            <v>c.5960A&gt;G</v>
          </cell>
          <cell r="DN1194" t="b">
            <v>0</v>
          </cell>
        </row>
        <row r="1195">
          <cell r="B1195" t="str">
            <v>c.5962G&gt;A</v>
          </cell>
          <cell r="C1195" t="str">
            <v>p.(Val1988Ile)</v>
          </cell>
          <cell r="D1195" t="str">
            <v>6190G&gt;A</v>
          </cell>
          <cell r="E1195" t="str">
            <v>V1988I</v>
          </cell>
          <cell r="G1195" t="str">
            <v>c.5962G&gt;A</v>
          </cell>
          <cell r="K1195">
            <v>1.0246153856466556</v>
          </cell>
          <cell r="L1195">
            <v>1.7291297546643241</v>
          </cell>
          <cell r="N1195">
            <v>1.7716929504084933</v>
          </cell>
          <cell r="O1195">
            <v>0.02</v>
          </cell>
          <cell r="P1195">
            <v>3.6156998987928436E-2</v>
          </cell>
          <cell r="Q1195">
            <v>3.4895290021922321E-2</v>
          </cell>
          <cell r="R1195">
            <v>3</v>
          </cell>
          <cell r="T1195">
            <v>0.02</v>
          </cell>
          <cell r="U1195" t="str">
            <v>Same</v>
          </cell>
          <cell r="V1195">
            <v>2.9999999329447746E-2</v>
          </cell>
          <cell r="Z1195" t="str">
            <v/>
          </cell>
          <cell r="AA1195">
            <v>1</v>
          </cell>
          <cell r="AB1195">
            <v>1</v>
          </cell>
          <cell r="AD1195">
            <v>1.0246153856466556</v>
          </cell>
          <cell r="AE1195">
            <v>1.7291297546643241</v>
          </cell>
          <cell r="AF1195">
            <v>5.194814679115755E-2</v>
          </cell>
          <cell r="AK1195" t="str">
            <v/>
          </cell>
          <cell r="AL1195" t="str">
            <v/>
          </cell>
          <cell r="AM1195" t="str">
            <v/>
          </cell>
          <cell r="AN1195" t="str">
            <v/>
          </cell>
          <cell r="AR1195" t="str">
            <v/>
          </cell>
          <cell r="AS1195" t="str">
            <v/>
          </cell>
          <cell r="AT1195" t="str">
            <v/>
          </cell>
          <cell r="AU1195" t="str">
            <v/>
          </cell>
          <cell r="AW1195" t="str">
            <v/>
          </cell>
          <cell r="AX1195" t="str">
            <v/>
          </cell>
          <cell r="AY1195" t="str">
            <v/>
          </cell>
          <cell r="AZ1195" t="str">
            <v/>
          </cell>
          <cell r="BB1195" t="str">
            <v/>
          </cell>
          <cell r="BE1195" t="str">
            <v/>
          </cell>
          <cell r="BG1195" t="str">
            <v/>
          </cell>
          <cell r="BI1195" t="str">
            <v/>
          </cell>
          <cell r="CH1195" t="str">
            <v/>
          </cell>
          <cell r="CI1195" t="str">
            <v/>
          </cell>
          <cell r="CJ1195" t="str">
            <v/>
          </cell>
          <cell r="CK1195" t="str">
            <v/>
          </cell>
          <cell r="CN1195">
            <v>0</v>
          </cell>
          <cell r="CO1195">
            <v>0</v>
          </cell>
          <cell r="CP1195" t="b">
            <v>1</v>
          </cell>
          <cell r="CQ1195" t="str">
            <v>c.5962G&gt;A</v>
          </cell>
          <cell r="CX1195" t="str">
            <v>BRCA2</v>
          </cell>
          <cell r="CY1195" t="str">
            <v>c.5962G&gt;A</v>
          </cell>
          <cell r="DE1195" t="b">
            <v>0</v>
          </cell>
          <cell r="DF1195" t="str">
            <v>BRCA2</v>
          </cell>
          <cell r="DG1195" t="str">
            <v>c.5962G&gt;A</v>
          </cell>
          <cell r="DH1195">
            <v>0</v>
          </cell>
          <cell r="DI1195">
            <v>0</v>
          </cell>
          <cell r="DJ1195">
            <v>0</v>
          </cell>
          <cell r="DK1195">
            <v>6.0496067755999995E-4</v>
          </cell>
          <cell r="DL1195">
            <v>0</v>
          </cell>
          <cell r="DM1195">
            <v>0</v>
          </cell>
          <cell r="DN1195" t="b">
            <v>0</v>
          </cell>
        </row>
        <row r="1196">
          <cell r="B1196" t="str">
            <v>c.5969A&gt;C</v>
          </cell>
          <cell r="C1196" t="str">
            <v>p.(Asp1990Ala)</v>
          </cell>
          <cell r="D1196" t="str">
            <v>6197A&gt;C</v>
          </cell>
          <cell r="E1196" t="str">
            <v>D1990A</v>
          </cell>
          <cell r="G1196" t="str">
            <v>c.5969A&gt;C</v>
          </cell>
          <cell r="O1196">
            <v>0.02</v>
          </cell>
          <cell r="R1196" t="str">
            <v/>
          </cell>
          <cell r="T1196">
            <v>0.02</v>
          </cell>
          <cell r="U1196" t="str">
            <v>Same</v>
          </cell>
          <cell r="Z1196" t="str">
            <v/>
          </cell>
          <cell r="AA1196">
            <v>1</v>
          </cell>
          <cell r="AB1196">
            <v>1</v>
          </cell>
          <cell r="AD1196">
            <v>1</v>
          </cell>
          <cell r="AE1196">
            <v>1</v>
          </cell>
          <cell r="AK1196" t="str">
            <v/>
          </cell>
          <cell r="AL1196" t="str">
            <v/>
          </cell>
          <cell r="AM1196" t="str">
            <v/>
          </cell>
          <cell r="AN1196" t="str">
            <v/>
          </cell>
          <cell r="AR1196" t="str">
            <v/>
          </cell>
          <cell r="AS1196" t="str">
            <v/>
          </cell>
          <cell r="AT1196" t="str">
            <v/>
          </cell>
          <cell r="AU1196" t="str">
            <v/>
          </cell>
          <cell r="AW1196" t="str">
            <v/>
          </cell>
          <cell r="AX1196" t="str">
            <v/>
          </cell>
          <cell r="AY1196" t="str">
            <v/>
          </cell>
          <cell r="AZ1196" t="str">
            <v/>
          </cell>
          <cell r="BB1196" t="str">
            <v/>
          </cell>
          <cell r="BE1196" t="str">
            <v/>
          </cell>
          <cell r="BG1196" t="str">
            <v/>
          </cell>
          <cell r="BI1196" t="str">
            <v/>
          </cell>
          <cell r="CH1196" t="str">
            <v/>
          </cell>
          <cell r="CI1196" t="str">
            <v/>
          </cell>
          <cell r="CJ1196" t="str">
            <v/>
          </cell>
          <cell r="CK1196" t="str">
            <v/>
          </cell>
          <cell r="CN1196">
            <v>0</v>
          </cell>
          <cell r="CO1196">
            <v>0</v>
          </cell>
          <cell r="CP1196" t="b">
            <v>1</v>
          </cell>
          <cell r="CQ1196" t="str">
            <v>c.5969A&gt;C</v>
          </cell>
          <cell r="CR1196">
            <v>0</v>
          </cell>
          <cell r="CS1196">
            <v>1E-3</v>
          </cell>
          <cell r="CT1196">
            <v>0</v>
          </cell>
          <cell r="CU1196">
            <v>0</v>
          </cell>
          <cell r="CV1196">
            <v>0</v>
          </cell>
          <cell r="CW1196" t="b">
            <v>0</v>
          </cell>
          <cell r="CX1196" t="str">
            <v>BRCA2</v>
          </cell>
          <cell r="CY1196" t="str">
            <v>c.5969A&gt;C</v>
          </cell>
          <cell r="CZ1196">
            <v>0</v>
          </cell>
          <cell r="DA1196">
            <v>1E-3</v>
          </cell>
          <cell r="DB1196">
            <v>0</v>
          </cell>
          <cell r="DC1196">
            <v>0</v>
          </cell>
          <cell r="DD1196">
            <v>0</v>
          </cell>
          <cell r="DE1196" t="b">
            <v>0</v>
          </cell>
          <cell r="DF1196" t="str">
            <v>BRCA2</v>
          </cell>
          <cell r="DG1196" t="str">
            <v>c.5969A&gt;C</v>
          </cell>
          <cell r="DH1196">
            <v>0</v>
          </cell>
          <cell r="DI1196">
            <v>0</v>
          </cell>
          <cell r="DJ1196">
            <v>6.3580874872999995E-4</v>
          </cell>
          <cell r="DK1196">
            <v>0</v>
          </cell>
          <cell r="DL1196">
            <v>0</v>
          </cell>
          <cell r="DM1196">
            <v>0</v>
          </cell>
          <cell r="DN1196" t="b">
            <v>0</v>
          </cell>
        </row>
        <row r="1197">
          <cell r="B1197" t="str">
            <v>c.5969A&gt;G</v>
          </cell>
          <cell r="C1197" t="str">
            <v>p.(Asp1990Gly)</v>
          </cell>
          <cell r="D1197" t="str">
            <v>6197A&gt;G</v>
          </cell>
          <cell r="E1197" t="str">
            <v>D1990G</v>
          </cell>
          <cell r="G1197" t="str">
            <v>c.5969A&gt;G</v>
          </cell>
          <cell r="K1197">
            <v>1.0246153856466556</v>
          </cell>
          <cell r="L1197">
            <v>0.17033622953562</v>
          </cell>
          <cell r="N1197">
            <v>0.17452912151523653</v>
          </cell>
          <cell r="O1197">
            <v>0.02</v>
          </cell>
          <cell r="P1197">
            <v>3.5618188064333984E-3</v>
          </cell>
          <cell r="Q1197">
            <v>3.54917728004995E-3</v>
          </cell>
          <cell r="R1197">
            <v>2</v>
          </cell>
          <cell r="S1197" t="str">
            <v>Multifac new calc</v>
          </cell>
          <cell r="T1197">
            <v>0.02</v>
          </cell>
          <cell r="U1197" t="str">
            <v>Same</v>
          </cell>
          <cell r="V1197">
            <v>2.9999999329447746E-2</v>
          </cell>
          <cell r="Z1197" t="str">
            <v/>
          </cell>
          <cell r="AA1197">
            <v>1</v>
          </cell>
          <cell r="AB1197">
            <v>1</v>
          </cell>
          <cell r="AD1197">
            <v>1.0246153856466556</v>
          </cell>
          <cell r="AE1197">
            <v>0.17033622953562</v>
          </cell>
          <cell r="AF1197">
            <v>5.3688278568779545E-3</v>
          </cell>
          <cell r="AK1197" t="str">
            <v/>
          </cell>
          <cell r="AL1197" t="str">
            <v/>
          </cell>
          <cell r="AM1197" t="str">
            <v/>
          </cell>
          <cell r="AN1197" t="str">
            <v/>
          </cell>
          <cell r="AR1197" t="str">
            <v/>
          </cell>
          <cell r="AS1197" t="str">
            <v/>
          </cell>
          <cell r="AT1197" t="str">
            <v/>
          </cell>
          <cell r="AU1197" t="str">
            <v/>
          </cell>
          <cell r="AW1197" t="str">
            <v/>
          </cell>
          <cell r="AX1197" t="str">
            <v/>
          </cell>
          <cell r="AY1197" t="str">
            <v/>
          </cell>
          <cell r="AZ1197" t="str">
            <v/>
          </cell>
          <cell r="BB1197" t="str">
            <v/>
          </cell>
          <cell r="BE1197" t="str">
            <v/>
          </cell>
          <cell r="BG1197" t="str">
            <v/>
          </cell>
          <cell r="BI1197" t="str">
            <v/>
          </cell>
          <cell r="CH1197" t="str">
            <v/>
          </cell>
          <cell r="CI1197" t="str">
            <v/>
          </cell>
          <cell r="CJ1197" t="str">
            <v/>
          </cell>
          <cell r="CK1197" t="str">
            <v/>
          </cell>
          <cell r="CN1197">
            <v>0</v>
          </cell>
          <cell r="CO1197">
            <v>0</v>
          </cell>
          <cell r="CP1197" t="b">
            <v>1</v>
          </cell>
          <cell r="CQ1197" t="str">
            <v>c.5969A&gt;G</v>
          </cell>
          <cell r="CX1197" t="str">
            <v>BRCA2</v>
          </cell>
          <cell r="CY1197" t="str">
            <v>c.5969A&gt;G</v>
          </cell>
          <cell r="DE1197" t="b">
            <v>0</v>
          </cell>
          <cell r="DF1197" t="str">
            <v>BRCA2</v>
          </cell>
          <cell r="DG1197" t="str">
            <v>c.5969A&gt;G</v>
          </cell>
          <cell r="DN1197" t="b">
            <v>0</v>
          </cell>
        </row>
        <row r="1198">
          <cell r="B1198" t="str">
            <v>c.596C&gt;T</v>
          </cell>
          <cell r="C1198" t="str">
            <v>p.(Ala199Val)</v>
          </cell>
          <cell r="D1198" t="str">
            <v>824C&gt;T</v>
          </cell>
          <cell r="E1198" t="str">
            <v>A1199V</v>
          </cell>
          <cell r="F1198" t="str">
            <v>B2 Ex7 (Martins)</v>
          </cell>
          <cell r="O1198">
            <v>0.02</v>
          </cell>
          <cell r="R1198" t="str">
            <v/>
          </cell>
          <cell r="T1198">
            <v>0.03</v>
          </cell>
          <cell r="U1198" t="str">
            <v>Outside of functional domain, change to 0.02</v>
          </cell>
          <cell r="Z1198" t="str">
            <v/>
          </cell>
          <cell r="AK1198" t="str">
            <v/>
          </cell>
          <cell r="AL1198" t="str">
            <v/>
          </cell>
          <cell r="AM1198" t="str">
            <v/>
          </cell>
          <cell r="AN1198" t="str">
            <v/>
          </cell>
          <cell r="AR1198" t="str">
            <v/>
          </cell>
          <cell r="AS1198" t="str">
            <v/>
          </cell>
          <cell r="AT1198" t="str">
            <v/>
          </cell>
          <cell r="AU1198" t="str">
            <v/>
          </cell>
          <cell r="AW1198" t="str">
            <v/>
          </cell>
          <cell r="AX1198" t="str">
            <v/>
          </cell>
          <cell r="AY1198" t="str">
            <v/>
          </cell>
          <cell r="AZ1198" t="str">
            <v/>
          </cell>
          <cell r="BB1198" t="str">
            <v/>
          </cell>
          <cell r="BE1198" t="str">
            <v/>
          </cell>
          <cell r="BG1198" t="str">
            <v/>
          </cell>
          <cell r="BI1198" t="str">
            <v/>
          </cell>
          <cell r="CH1198" t="str">
            <v/>
          </cell>
          <cell r="CI1198" t="str">
            <v/>
          </cell>
          <cell r="CJ1198" t="str">
            <v/>
          </cell>
          <cell r="CK1198" t="str">
            <v/>
          </cell>
          <cell r="CN1198">
            <v>0</v>
          </cell>
          <cell r="CO1198">
            <v>0</v>
          </cell>
          <cell r="CP1198" t="b">
            <v>1</v>
          </cell>
          <cell r="CQ1198" t="str">
            <v>c.596C&gt;T</v>
          </cell>
          <cell r="CX1198" t="str">
            <v>BRCA2</v>
          </cell>
          <cell r="CY1198" t="str">
            <v>c.596C&gt;T</v>
          </cell>
          <cell r="DE1198" t="b">
            <v>0</v>
          </cell>
          <cell r="DF1198" t="str">
            <v>BRCA2</v>
          </cell>
          <cell r="DG1198" t="str">
            <v>c.596C&gt;T</v>
          </cell>
          <cell r="DN1198" t="b">
            <v>0</v>
          </cell>
        </row>
        <row r="1199">
          <cell r="B1199" t="str">
            <v>c.5970T&gt;G</v>
          </cell>
          <cell r="C1199" t="str">
            <v>p.(Asp1990Glu)</v>
          </cell>
          <cell r="D1199" t="str">
            <v>6188T&gt;G</v>
          </cell>
          <cell r="E1199" t="str">
            <v>D1990E</v>
          </cell>
          <cell r="G1199" t="str">
            <v>c.5970T&gt;G</v>
          </cell>
          <cell r="O1199">
            <v>0.02</v>
          </cell>
          <cell r="R1199" t="str">
            <v/>
          </cell>
          <cell r="T1199">
            <v>0.02</v>
          </cell>
          <cell r="U1199" t="str">
            <v>Same</v>
          </cell>
          <cell r="Z1199" t="str">
            <v/>
          </cell>
          <cell r="AK1199" t="str">
            <v/>
          </cell>
          <cell r="AL1199" t="str">
            <v/>
          </cell>
          <cell r="AM1199" t="str">
            <v/>
          </cell>
          <cell r="AN1199" t="str">
            <v/>
          </cell>
          <cell r="AR1199" t="str">
            <v/>
          </cell>
          <cell r="AS1199" t="str">
            <v/>
          </cell>
          <cell r="AT1199" t="str">
            <v/>
          </cell>
          <cell r="AU1199" t="str">
            <v/>
          </cell>
          <cell r="AW1199" t="str">
            <v/>
          </cell>
          <cell r="AX1199" t="str">
            <v/>
          </cell>
          <cell r="AY1199" t="str">
            <v/>
          </cell>
          <cell r="AZ1199" t="str">
            <v/>
          </cell>
          <cell r="BB1199" t="str">
            <v/>
          </cell>
          <cell r="BE1199" t="str">
            <v/>
          </cell>
          <cell r="BG1199" t="str">
            <v/>
          </cell>
          <cell r="BI1199" t="str">
            <v/>
          </cell>
          <cell r="CH1199" t="str">
            <v/>
          </cell>
          <cell r="CI1199" t="str">
            <v/>
          </cell>
          <cell r="CJ1199" t="str">
            <v/>
          </cell>
          <cell r="CK1199" t="str">
            <v/>
          </cell>
          <cell r="CN1199">
            <v>0</v>
          </cell>
          <cell r="CO1199">
            <v>0</v>
          </cell>
          <cell r="CP1199" t="b">
            <v>1</v>
          </cell>
          <cell r="CQ1199" t="str">
            <v>c.5970T&gt;G</v>
          </cell>
          <cell r="CX1199" t="str">
            <v>BRCA2</v>
          </cell>
          <cell r="CY1199" t="str">
            <v>c.5970T&gt;G</v>
          </cell>
          <cell r="DE1199" t="b">
            <v>0</v>
          </cell>
          <cell r="DF1199" t="str">
            <v>BRCA2</v>
          </cell>
          <cell r="DG1199" t="str">
            <v>c.5970T&gt;G</v>
          </cell>
          <cell r="DN1199" t="b">
            <v>0</v>
          </cell>
        </row>
        <row r="1200">
          <cell r="B1200" t="str">
            <v>c.5972C&gt;T</v>
          </cell>
          <cell r="C1200" t="str">
            <v>p.(Ala1991Val)</v>
          </cell>
          <cell r="D1200" t="str">
            <v>6200C&gt;T</v>
          </cell>
          <cell r="E1200" t="str">
            <v>A1991V</v>
          </cell>
          <cell r="G1200" t="str">
            <v>c.5972C&gt;T</v>
          </cell>
          <cell r="K1200">
            <v>1.0246153856466556</v>
          </cell>
          <cell r="L1200">
            <v>0.49422623797839987</v>
          </cell>
          <cell r="N1200">
            <v>0.50639180742293399</v>
          </cell>
          <cell r="O1200">
            <v>0.02</v>
          </cell>
          <cell r="P1200">
            <v>1.0334526682100694E-2</v>
          </cell>
          <cell r="Q1200">
            <v>1.0228816702957661E-2</v>
          </cell>
          <cell r="R1200">
            <v>3</v>
          </cell>
          <cell r="T1200">
            <v>0.02</v>
          </cell>
          <cell r="U1200" t="str">
            <v>Same</v>
          </cell>
          <cell r="V1200">
            <v>2.9999999329447746E-2</v>
          </cell>
          <cell r="Z1200" t="str">
            <v/>
          </cell>
          <cell r="AA1200">
            <v>1</v>
          </cell>
          <cell r="AB1200">
            <v>1</v>
          </cell>
          <cell r="AD1200">
            <v>1.0246153856466556</v>
          </cell>
          <cell r="AE1200">
            <v>0.49422623797839987</v>
          </cell>
          <cell r="AF1200">
            <v>1.5420098486317698E-2</v>
          </cell>
          <cell r="AK1200" t="str">
            <v/>
          </cell>
          <cell r="AL1200" t="str">
            <v/>
          </cell>
          <cell r="AM1200" t="str">
            <v/>
          </cell>
          <cell r="AN1200" t="str">
            <v/>
          </cell>
          <cell r="AR1200" t="str">
            <v/>
          </cell>
          <cell r="AS1200" t="str">
            <v/>
          </cell>
          <cell r="AT1200" t="str">
            <v/>
          </cell>
          <cell r="AU1200" t="str">
            <v/>
          </cell>
          <cell r="AW1200" t="str">
            <v/>
          </cell>
          <cell r="AX1200" t="str">
            <v/>
          </cell>
          <cell r="AY1200" t="str">
            <v/>
          </cell>
          <cell r="AZ1200" t="str">
            <v/>
          </cell>
          <cell r="BB1200" t="str">
            <v/>
          </cell>
          <cell r="BE1200" t="str">
            <v/>
          </cell>
          <cell r="BG1200" t="str">
            <v/>
          </cell>
          <cell r="BI1200" t="str">
            <v/>
          </cell>
          <cell r="CH1200" t="str">
            <v/>
          </cell>
          <cell r="CI1200" t="str">
            <v/>
          </cell>
          <cell r="CJ1200" t="str">
            <v/>
          </cell>
          <cell r="CK1200" t="str">
            <v/>
          </cell>
          <cell r="CN1200">
            <v>0</v>
          </cell>
          <cell r="CO1200">
            <v>0</v>
          </cell>
          <cell r="CP1200" t="b">
            <v>1</v>
          </cell>
          <cell r="CQ1200" t="str">
            <v>c.5972C&gt;T</v>
          </cell>
          <cell r="CX1200" t="str">
            <v>BRCA2</v>
          </cell>
          <cell r="CY1200" t="str">
            <v>c.5972C&gt;T</v>
          </cell>
          <cell r="DE1200" t="b">
            <v>0</v>
          </cell>
          <cell r="DF1200" t="str">
            <v>BRCA2</v>
          </cell>
          <cell r="DG1200" t="str">
            <v>c.5972C&gt;T</v>
          </cell>
          <cell r="DN1200" t="b">
            <v>0</v>
          </cell>
        </row>
        <row r="1201">
          <cell r="B1201" t="str">
            <v>c.5975C&gt;T</v>
          </cell>
          <cell r="C1201" t="str">
            <v>p.(Ser1992Leu)</v>
          </cell>
          <cell r="D1201" t="str">
            <v>6203C&gt;T</v>
          </cell>
          <cell r="E1201" t="str">
            <v>S1992L</v>
          </cell>
          <cell r="G1201" t="str">
            <v>c.5975C&gt;T</v>
          </cell>
          <cell r="K1201">
            <v>1.0498366885038446</v>
          </cell>
          <cell r="L1201">
            <v>0.56103875263266167</v>
          </cell>
          <cell r="N1201">
            <v>0.58899906618620113</v>
          </cell>
          <cell r="O1201">
            <v>0.02</v>
          </cell>
          <cell r="P1201">
            <v>1.2020389105840841E-2</v>
          </cell>
          <cell r="Q1201">
            <v>1.1877615545336315E-2</v>
          </cell>
          <cell r="R1201">
            <v>3</v>
          </cell>
          <cell r="T1201">
            <v>0.02</v>
          </cell>
          <cell r="U1201" t="str">
            <v>Same</v>
          </cell>
          <cell r="V1201">
            <v>2.9999999329447746E-2</v>
          </cell>
          <cell r="Z1201" t="str">
            <v/>
          </cell>
          <cell r="AA1201">
            <v>1</v>
          </cell>
          <cell r="AB1201">
            <v>1</v>
          </cell>
          <cell r="AD1201">
            <v>1.0498366885038446</v>
          </cell>
          <cell r="AE1201">
            <v>0.56103875263266167</v>
          </cell>
          <cell r="AF1201">
            <v>1.7890562725297342E-2</v>
          </cell>
          <cell r="AK1201" t="str">
            <v/>
          </cell>
          <cell r="AL1201" t="str">
            <v/>
          </cell>
          <cell r="AM1201" t="str">
            <v/>
          </cell>
          <cell r="AN1201" t="str">
            <v/>
          </cell>
          <cell r="AR1201" t="str">
            <v/>
          </cell>
          <cell r="AS1201" t="str">
            <v/>
          </cell>
          <cell r="AT1201" t="str">
            <v/>
          </cell>
          <cell r="AU1201" t="str">
            <v/>
          </cell>
          <cell r="AW1201" t="str">
            <v/>
          </cell>
          <cell r="AX1201" t="str">
            <v/>
          </cell>
          <cell r="AY1201" t="str">
            <v/>
          </cell>
          <cell r="AZ1201" t="str">
            <v/>
          </cell>
          <cell r="BB1201" t="str">
            <v/>
          </cell>
          <cell r="BE1201" t="str">
            <v/>
          </cell>
          <cell r="BG1201" t="str">
            <v/>
          </cell>
          <cell r="BI1201" t="str">
            <v/>
          </cell>
          <cell r="CH1201" t="str">
            <v/>
          </cell>
          <cell r="CI1201" t="str">
            <v/>
          </cell>
          <cell r="CJ1201" t="str">
            <v/>
          </cell>
          <cell r="CK1201" t="str">
            <v/>
          </cell>
          <cell r="CN1201">
            <v>0</v>
          </cell>
          <cell r="CO1201">
            <v>0</v>
          </cell>
          <cell r="CP1201" t="b">
            <v>1</v>
          </cell>
          <cell r="CQ1201" t="str">
            <v>c.5975C&gt;T</v>
          </cell>
          <cell r="CX1201" t="str">
            <v>BRCA2</v>
          </cell>
          <cell r="CY1201" t="str">
            <v>c.5975C&gt;T</v>
          </cell>
          <cell r="DE1201" t="b">
            <v>0</v>
          </cell>
          <cell r="DF1201" t="str">
            <v>BRCA2</v>
          </cell>
          <cell r="DG1201" t="str">
            <v>c.5975C&gt;T</v>
          </cell>
          <cell r="DN1201" t="b">
            <v>0</v>
          </cell>
        </row>
        <row r="1202">
          <cell r="B1202" t="str">
            <v>c.5978T&gt;C</v>
          </cell>
          <cell r="C1202" t="str">
            <v>p.(Leu1993Ser)</v>
          </cell>
          <cell r="D1202" t="str">
            <v>6196T&gt;C</v>
          </cell>
          <cell r="E1202" t="str">
            <v>L1993S</v>
          </cell>
          <cell r="G1202" t="str">
            <v>c.5978T&gt;C</v>
          </cell>
          <cell r="O1202">
            <v>0.02</v>
          </cell>
          <cell r="R1202" t="str">
            <v/>
          </cell>
          <cell r="T1202">
            <v>0.02</v>
          </cell>
          <cell r="U1202" t="str">
            <v>Same</v>
          </cell>
          <cell r="Z1202" t="str">
            <v/>
          </cell>
          <cell r="AK1202" t="str">
            <v/>
          </cell>
          <cell r="AL1202" t="str">
            <v/>
          </cell>
          <cell r="AM1202" t="str">
            <v/>
          </cell>
          <cell r="AN1202" t="str">
            <v/>
          </cell>
          <cell r="AR1202" t="str">
            <v/>
          </cell>
          <cell r="AS1202" t="str">
            <v/>
          </cell>
          <cell r="AT1202" t="str">
            <v/>
          </cell>
          <cell r="AU1202" t="str">
            <v/>
          </cell>
          <cell r="AW1202" t="str">
            <v/>
          </cell>
          <cell r="AX1202" t="str">
            <v/>
          </cell>
          <cell r="AY1202" t="str">
            <v/>
          </cell>
          <cell r="AZ1202" t="str">
            <v/>
          </cell>
          <cell r="BB1202" t="str">
            <v/>
          </cell>
          <cell r="BE1202" t="str">
            <v/>
          </cell>
          <cell r="BG1202" t="str">
            <v/>
          </cell>
          <cell r="BI1202" t="str">
            <v/>
          </cell>
          <cell r="CH1202" t="str">
            <v/>
          </cell>
          <cell r="CI1202" t="str">
            <v/>
          </cell>
          <cell r="CJ1202" t="str">
            <v/>
          </cell>
          <cell r="CK1202" t="str">
            <v/>
          </cell>
          <cell r="CN1202">
            <v>0</v>
          </cell>
          <cell r="CO1202">
            <v>0</v>
          </cell>
          <cell r="CP1202" t="b">
            <v>1</v>
          </cell>
          <cell r="CQ1202" t="str">
            <v>c.5978T&gt;C</v>
          </cell>
          <cell r="CX1202" t="str">
            <v>BRCA2</v>
          </cell>
          <cell r="CY1202" t="str">
            <v>c.5978T&gt;C</v>
          </cell>
          <cell r="DE1202" t="b">
            <v>0</v>
          </cell>
          <cell r="DF1202" t="str">
            <v>BRCA2</v>
          </cell>
          <cell r="DG1202" t="str">
            <v>c.5978T&gt;C</v>
          </cell>
          <cell r="DN1202" t="b">
            <v>0</v>
          </cell>
        </row>
        <row r="1203">
          <cell r="B1203" t="str">
            <v>c.5981A&gt;G</v>
          </cell>
          <cell r="C1203" t="str">
            <v>p.(Gln1994Arg)</v>
          </cell>
          <cell r="D1203" t="str">
            <v>6209A&gt;G</v>
          </cell>
          <cell r="E1203" t="str">
            <v>Q1994R</v>
          </cell>
          <cell r="G1203" t="str">
            <v>c.5981A&gt;G</v>
          </cell>
          <cell r="K1203">
            <v>1.0246153856466556</v>
          </cell>
          <cell r="L1203">
            <v>0.620464069903365</v>
          </cell>
          <cell r="N1203">
            <v>0.63573703226392975</v>
          </cell>
          <cell r="O1203">
            <v>0.02</v>
          </cell>
          <cell r="P1203">
            <v>1.2974225148243465E-2</v>
          </cell>
          <cell r="Q1203">
            <v>1.2808050615843414E-2</v>
          </cell>
          <cell r="R1203">
            <v>3</v>
          </cell>
          <cell r="T1203">
            <v>0.02</v>
          </cell>
          <cell r="U1203" t="str">
            <v>Same</v>
          </cell>
          <cell r="V1203">
            <v>2.9999999329447746E-2</v>
          </cell>
          <cell r="Z1203" t="str">
            <v/>
          </cell>
          <cell r="AA1203">
            <v>1</v>
          </cell>
          <cell r="AB1203">
            <v>1</v>
          </cell>
          <cell r="AD1203">
            <v>1.0246153856466556</v>
          </cell>
          <cell r="AE1203">
            <v>0.620464069903365</v>
          </cell>
          <cell r="AF1203">
            <v>1.9282831176231245E-2</v>
          </cell>
          <cell r="AK1203" t="str">
            <v/>
          </cell>
          <cell r="AL1203" t="str">
            <v/>
          </cell>
          <cell r="AM1203" t="str">
            <v/>
          </cell>
          <cell r="AN1203" t="str">
            <v/>
          </cell>
          <cell r="AR1203" t="str">
            <v/>
          </cell>
          <cell r="AS1203" t="str">
            <v/>
          </cell>
          <cell r="AT1203" t="str">
            <v/>
          </cell>
          <cell r="AU1203" t="str">
            <v/>
          </cell>
          <cell r="AW1203" t="str">
            <v/>
          </cell>
          <cell r="AX1203" t="str">
            <v/>
          </cell>
          <cell r="AY1203" t="str">
            <v/>
          </cell>
          <cell r="AZ1203" t="str">
            <v/>
          </cell>
          <cell r="BB1203" t="str">
            <v/>
          </cell>
          <cell r="BE1203" t="str">
            <v/>
          </cell>
          <cell r="BG1203" t="str">
            <v/>
          </cell>
          <cell r="BI1203" t="str">
            <v/>
          </cell>
          <cell r="CH1203" t="str">
            <v/>
          </cell>
          <cell r="CI1203" t="str">
            <v/>
          </cell>
          <cell r="CJ1203" t="str">
            <v/>
          </cell>
          <cell r="CK1203" t="str">
            <v/>
          </cell>
          <cell r="CN1203">
            <v>0</v>
          </cell>
          <cell r="CO1203">
            <v>0</v>
          </cell>
          <cell r="CP1203" t="b">
            <v>1</v>
          </cell>
          <cell r="CQ1203" t="str">
            <v>c.5981A&gt;G</v>
          </cell>
          <cell r="CX1203" t="str">
            <v>BRCA2</v>
          </cell>
          <cell r="CY1203" t="str">
            <v>c.5981A&gt;G</v>
          </cell>
          <cell r="DE1203" t="b">
            <v>0</v>
          </cell>
          <cell r="DF1203" t="str">
            <v>BRCA2</v>
          </cell>
          <cell r="DG1203" t="str">
            <v>c.5981A&gt;G</v>
          </cell>
          <cell r="DN1203" t="b">
            <v>0</v>
          </cell>
        </row>
        <row r="1204">
          <cell r="B1204" t="str">
            <v>c.5985C&gt;T</v>
          </cell>
          <cell r="C1204" t="str">
            <v>p.(=)</v>
          </cell>
          <cell r="D1204" t="str">
            <v>6213C&gt;T</v>
          </cell>
          <cell r="E1204" t="str">
            <v>N1995N</v>
          </cell>
          <cell r="O1204">
            <v>0.02</v>
          </cell>
          <cell r="R1204" t="str">
            <v/>
          </cell>
          <cell r="T1204">
            <v>0.02</v>
          </cell>
          <cell r="U1204" t="str">
            <v>Same</v>
          </cell>
          <cell r="Z1204" t="str">
            <v/>
          </cell>
          <cell r="AK1204" t="str">
            <v/>
          </cell>
          <cell r="AL1204" t="str">
            <v/>
          </cell>
          <cell r="AM1204" t="str">
            <v/>
          </cell>
          <cell r="AN1204" t="str">
            <v/>
          </cell>
          <cell r="AR1204" t="str">
            <v/>
          </cell>
          <cell r="AS1204" t="str">
            <v/>
          </cell>
          <cell r="AT1204" t="str">
            <v/>
          </cell>
          <cell r="AU1204" t="str">
            <v/>
          </cell>
          <cell r="AW1204" t="str">
            <v/>
          </cell>
          <cell r="AX1204" t="str">
            <v/>
          </cell>
          <cell r="AY1204" t="str">
            <v/>
          </cell>
          <cell r="AZ1204" t="str">
            <v/>
          </cell>
          <cell r="BB1204" t="str">
            <v/>
          </cell>
          <cell r="BE1204" t="str">
            <v/>
          </cell>
          <cell r="BG1204" t="str">
            <v/>
          </cell>
          <cell r="BI1204" t="str">
            <v/>
          </cell>
          <cell r="CH1204" t="str">
            <v/>
          </cell>
          <cell r="CI1204" t="str">
            <v/>
          </cell>
          <cell r="CJ1204" t="str">
            <v/>
          </cell>
          <cell r="CK1204" t="str">
            <v/>
          </cell>
          <cell r="CN1204">
            <v>0</v>
          </cell>
          <cell r="CO1204">
            <v>0</v>
          </cell>
          <cell r="CP1204" t="b">
            <v>1</v>
          </cell>
          <cell r="CQ1204" t="str">
            <v>c.5985C&gt;T</v>
          </cell>
          <cell r="CX1204" t="str">
            <v>BRCA2</v>
          </cell>
          <cell r="CY1204" t="str">
            <v>c.5985C&gt;T</v>
          </cell>
          <cell r="DE1204" t="b">
            <v>0</v>
          </cell>
          <cell r="DF1204" t="str">
            <v>BRCA2</v>
          </cell>
          <cell r="DG1204" t="str">
            <v>c.5985C&gt;T</v>
          </cell>
          <cell r="DH1204">
            <v>0</v>
          </cell>
          <cell r="DI1204">
            <v>0</v>
          </cell>
          <cell r="DJ1204">
            <v>0</v>
          </cell>
          <cell r="DK1204">
            <v>0</v>
          </cell>
          <cell r="DL1204">
            <v>1.8493860037999998E-5</v>
          </cell>
          <cell r="DM1204">
            <v>6.0953309764999998E-5</v>
          </cell>
          <cell r="DN1204" t="b">
            <v>0</v>
          </cell>
        </row>
        <row r="1205">
          <cell r="B1205" t="str">
            <v>c.5986G&gt;A</v>
          </cell>
          <cell r="C1205" t="str">
            <v>p.(Ala1996Thr)</v>
          </cell>
          <cell r="D1205" t="str">
            <v>6214G&gt;A</v>
          </cell>
          <cell r="E1205" t="str">
            <v>A1996T</v>
          </cell>
          <cell r="G1205" t="str">
            <v>c.5986G&gt;A</v>
          </cell>
          <cell r="K1205">
            <v>1.1292870866471043</v>
          </cell>
          <cell r="L1205">
            <v>1.4673311440999917</v>
          </cell>
          <cell r="N1205">
            <v>1.657038112867242</v>
          </cell>
          <cell r="O1205">
            <v>0.02</v>
          </cell>
          <cell r="P1205">
            <v>3.381710434422943E-2</v>
          </cell>
          <cell r="Q1205">
            <v>3.2710915888434916E-2</v>
          </cell>
          <cell r="R1205">
            <v>3</v>
          </cell>
          <cell r="T1205">
            <v>0.02</v>
          </cell>
          <cell r="U1205" t="str">
            <v>Same</v>
          </cell>
          <cell r="V1205">
            <v>0.34999999403953552</v>
          </cell>
          <cell r="Z1205" t="str">
            <v/>
          </cell>
          <cell r="AA1205">
            <v>1</v>
          </cell>
          <cell r="AB1205">
            <v>1</v>
          </cell>
          <cell r="AD1205">
            <v>1.1292870866471043</v>
          </cell>
          <cell r="AE1205">
            <v>1.4673311440999917</v>
          </cell>
          <cell r="AF1205">
            <v>0.47152895769035041</v>
          </cell>
          <cell r="AK1205" t="str">
            <v/>
          </cell>
          <cell r="AL1205" t="str">
            <v/>
          </cell>
          <cell r="AM1205" t="str">
            <v/>
          </cell>
          <cell r="AN1205" t="str">
            <v/>
          </cell>
          <cell r="AR1205" t="str">
            <v/>
          </cell>
          <cell r="AS1205" t="str">
            <v/>
          </cell>
          <cell r="AT1205" t="str">
            <v/>
          </cell>
          <cell r="AU1205" t="str">
            <v/>
          </cell>
          <cell r="AW1205" t="str">
            <v/>
          </cell>
          <cell r="AX1205" t="str">
            <v/>
          </cell>
          <cell r="AY1205" t="str">
            <v/>
          </cell>
          <cell r="AZ1205" t="str">
            <v/>
          </cell>
          <cell r="BB1205" t="str">
            <v/>
          </cell>
          <cell r="BE1205" t="str">
            <v/>
          </cell>
          <cell r="BG1205" t="str">
            <v/>
          </cell>
          <cell r="BI1205" t="str">
            <v/>
          </cell>
          <cell r="CH1205" t="str">
            <v/>
          </cell>
          <cell r="CI1205" t="str">
            <v/>
          </cell>
          <cell r="CJ1205" t="str">
            <v/>
          </cell>
          <cell r="CK1205" t="str">
            <v/>
          </cell>
          <cell r="CN1205">
            <v>0</v>
          </cell>
          <cell r="CO1205">
            <v>0</v>
          </cell>
          <cell r="CP1205" t="b">
            <v>1</v>
          </cell>
          <cell r="CQ1205" t="str">
            <v>c.5986G&gt;A</v>
          </cell>
          <cell r="CR1205">
            <v>0</v>
          </cell>
          <cell r="CS1205">
            <v>0</v>
          </cell>
          <cell r="CT1205">
            <v>7.1999999999999998E-3</v>
          </cell>
          <cell r="CU1205">
            <v>0</v>
          </cell>
          <cell r="CV1205">
            <v>0</v>
          </cell>
          <cell r="CW1205" t="b">
            <v>0</v>
          </cell>
          <cell r="CX1205" t="str">
            <v>BRCA2</v>
          </cell>
          <cell r="CY1205" t="str">
            <v>c.5986G&gt;A</v>
          </cell>
          <cell r="CZ1205">
            <v>0</v>
          </cell>
          <cell r="DA1205">
            <v>0</v>
          </cell>
          <cell r="DB1205">
            <v>7.1999999999999998E-3</v>
          </cell>
          <cell r="DC1205">
            <v>0</v>
          </cell>
          <cell r="DD1205">
            <v>0</v>
          </cell>
          <cell r="DE1205" t="b">
            <v>0</v>
          </cell>
          <cell r="DF1205" t="str">
            <v>BRCA2</v>
          </cell>
          <cell r="DG1205" t="str">
            <v>c.5986G&gt;A</v>
          </cell>
          <cell r="DH1205">
            <v>1.1734334663E-4</v>
          </cell>
          <cell r="DI1205">
            <v>0</v>
          </cell>
          <cell r="DJ1205">
            <v>0</v>
          </cell>
          <cell r="DK1205">
            <v>0</v>
          </cell>
          <cell r="DL1205">
            <v>1.8495912403E-5</v>
          </cell>
          <cell r="DM1205">
            <v>3.5962452761000002E-3</v>
          </cell>
          <cell r="DN1205" t="b">
            <v>0</v>
          </cell>
        </row>
        <row r="1206">
          <cell r="B1206" t="str">
            <v>c.5986G&gt;T</v>
          </cell>
          <cell r="C1206" t="str">
            <v>p.(Ala1996Ser)</v>
          </cell>
          <cell r="D1206" t="str">
            <v>6214G&gt;T</v>
          </cell>
          <cell r="E1206" t="str">
            <v>A1996S</v>
          </cell>
          <cell r="G1206" t="str">
            <v>c.5986G&gt;T</v>
          </cell>
          <cell r="O1206">
            <v>0.02</v>
          </cell>
          <cell r="R1206" t="str">
            <v/>
          </cell>
          <cell r="T1206">
            <v>0.02</v>
          </cell>
          <cell r="U1206" t="str">
            <v>Same</v>
          </cell>
          <cell r="Z1206" t="str">
            <v/>
          </cell>
          <cell r="AK1206" t="str">
            <v/>
          </cell>
          <cell r="AL1206" t="str">
            <v/>
          </cell>
          <cell r="AM1206" t="str">
            <v/>
          </cell>
          <cell r="AN1206" t="str">
            <v/>
          </cell>
          <cell r="AR1206" t="str">
            <v/>
          </cell>
          <cell r="AS1206" t="str">
            <v/>
          </cell>
          <cell r="AT1206" t="str">
            <v/>
          </cell>
          <cell r="AU1206" t="str">
            <v/>
          </cell>
          <cell r="AW1206" t="str">
            <v/>
          </cell>
          <cell r="AX1206" t="str">
            <v/>
          </cell>
          <cell r="AY1206" t="str">
            <v/>
          </cell>
          <cell r="AZ1206" t="str">
            <v/>
          </cell>
          <cell r="BB1206" t="str">
            <v/>
          </cell>
          <cell r="BE1206" t="str">
            <v/>
          </cell>
          <cell r="BG1206" t="str">
            <v/>
          </cell>
          <cell r="BI1206" t="str">
            <v/>
          </cell>
          <cell r="CH1206" t="str">
            <v/>
          </cell>
          <cell r="CI1206" t="str">
            <v/>
          </cell>
          <cell r="CJ1206" t="str">
            <v/>
          </cell>
          <cell r="CK1206" t="str">
            <v/>
          </cell>
          <cell r="CN1206">
            <v>0</v>
          </cell>
          <cell r="CO1206">
            <v>0</v>
          </cell>
          <cell r="CP1206" t="b">
            <v>1</v>
          </cell>
          <cell r="CQ1206" t="str">
            <v>c.5986G&gt;T</v>
          </cell>
          <cell r="CX1206" t="str">
            <v>BRCA2</v>
          </cell>
          <cell r="CY1206" t="str">
            <v>c.5986G&gt;T</v>
          </cell>
          <cell r="DE1206" t="b">
            <v>0</v>
          </cell>
          <cell r="DF1206" t="str">
            <v>BRCA2</v>
          </cell>
          <cell r="DG1206" t="str">
            <v>c.5986G&gt;T</v>
          </cell>
          <cell r="DN1206" t="b">
            <v>0</v>
          </cell>
        </row>
        <row r="1207">
          <cell r="B1207" t="str">
            <v>c.5987C&gt;G</v>
          </cell>
          <cell r="C1207" t="str">
            <v>p.(Ala1996Gly)</v>
          </cell>
          <cell r="D1207" t="str">
            <v>6215C&gt;G</v>
          </cell>
          <cell r="E1207" t="str">
            <v>A1996G</v>
          </cell>
          <cell r="G1207" t="str">
            <v>c.5987C&gt;G</v>
          </cell>
          <cell r="O1207">
            <v>0.02</v>
          </cell>
          <cell r="R1207" t="str">
            <v/>
          </cell>
          <cell r="T1207">
            <v>0.02</v>
          </cell>
          <cell r="U1207" t="str">
            <v>Same</v>
          </cell>
          <cell r="Z1207" t="str">
            <v/>
          </cell>
          <cell r="AK1207" t="str">
            <v/>
          </cell>
          <cell r="AL1207" t="str">
            <v/>
          </cell>
          <cell r="AM1207" t="str">
            <v/>
          </cell>
          <cell r="AN1207" t="str">
            <v/>
          </cell>
          <cell r="AR1207" t="str">
            <v/>
          </cell>
          <cell r="AS1207" t="str">
            <v/>
          </cell>
          <cell r="AT1207" t="str">
            <v/>
          </cell>
          <cell r="AU1207" t="str">
            <v/>
          </cell>
          <cell r="AW1207" t="str">
            <v/>
          </cell>
          <cell r="AX1207" t="str">
            <v/>
          </cell>
          <cell r="AY1207" t="str">
            <v/>
          </cell>
          <cell r="AZ1207" t="str">
            <v/>
          </cell>
          <cell r="BB1207" t="str">
            <v/>
          </cell>
          <cell r="BE1207" t="str">
            <v/>
          </cell>
          <cell r="BG1207" t="str">
            <v/>
          </cell>
          <cell r="BI1207" t="str">
            <v/>
          </cell>
          <cell r="CH1207" t="str">
            <v>Coux-Mouncoutier</v>
          </cell>
          <cell r="CI1207" t="str">
            <v>2009</v>
          </cell>
          <cell r="CJ1207" t="str">
            <v>exon 12&amp;13 deletion</v>
          </cell>
          <cell r="CK1207" t="str">
            <v>Multiple exon skipping</v>
          </cell>
          <cell r="CL1207">
            <v>1</v>
          </cell>
          <cell r="CN1207">
            <v>0</v>
          </cell>
          <cell r="CO1207">
            <v>0</v>
          </cell>
          <cell r="CP1207" t="b">
            <v>1</v>
          </cell>
          <cell r="CQ1207" t="str">
            <v>c.5987C&gt;G</v>
          </cell>
          <cell r="CX1207" t="str">
            <v>BRCA2</v>
          </cell>
          <cell r="CY1207" t="str">
            <v>c.5987C&gt;G</v>
          </cell>
          <cell r="DE1207" t="b">
            <v>0</v>
          </cell>
          <cell r="DF1207" t="str">
            <v>BRCA2</v>
          </cell>
          <cell r="DG1207" t="str">
            <v>c.5987C&gt;G</v>
          </cell>
          <cell r="DN1207" t="b">
            <v>0</v>
          </cell>
        </row>
        <row r="1208">
          <cell r="B1208" t="str">
            <v>c.5987C&gt;T</v>
          </cell>
          <cell r="C1208" t="str">
            <v>p.(Ala1996Val)</v>
          </cell>
          <cell r="D1208" t="str">
            <v>6215C&gt;T</v>
          </cell>
          <cell r="E1208" t="str">
            <v>A1996V</v>
          </cell>
          <cell r="G1208" t="str">
            <v>c.5987C&gt;T</v>
          </cell>
          <cell r="K1208">
            <v>1.0246153856466556</v>
          </cell>
          <cell r="L1208">
            <v>1.1260270795691141</v>
          </cell>
          <cell r="N1208">
            <v>1.153744670381285</v>
          </cell>
          <cell r="O1208">
            <v>0.3</v>
          </cell>
          <cell r="P1208">
            <v>0.49446200159197934</v>
          </cell>
          <cell r="Q1208">
            <v>0.33086287979570739</v>
          </cell>
          <cell r="R1208">
            <v>3</v>
          </cell>
          <cell r="T1208">
            <v>0.3</v>
          </cell>
          <cell r="U1208" t="str">
            <v>Same</v>
          </cell>
          <cell r="V1208">
            <v>0.34999999403953552</v>
          </cell>
          <cell r="Z1208" t="str">
            <v/>
          </cell>
          <cell r="AA1208">
            <v>1</v>
          </cell>
          <cell r="AB1208">
            <v>1</v>
          </cell>
          <cell r="AD1208">
            <v>1.0246153856466556</v>
          </cell>
          <cell r="AE1208">
            <v>1.1260270795691141</v>
          </cell>
          <cell r="AF1208">
            <v>0.38319088348183783</v>
          </cell>
          <cell r="AK1208" t="str">
            <v/>
          </cell>
          <cell r="AL1208" t="str">
            <v/>
          </cell>
          <cell r="AM1208" t="str">
            <v/>
          </cell>
          <cell r="AN1208" t="str">
            <v/>
          </cell>
          <cell r="AR1208" t="str">
            <v/>
          </cell>
          <cell r="AS1208" t="str">
            <v/>
          </cell>
          <cell r="AT1208" t="str">
            <v/>
          </cell>
          <cell r="AU1208" t="str">
            <v/>
          </cell>
          <cell r="AW1208" t="str">
            <v/>
          </cell>
          <cell r="AX1208" t="str">
            <v/>
          </cell>
          <cell r="AY1208" t="str">
            <v/>
          </cell>
          <cell r="AZ1208" t="str">
            <v/>
          </cell>
          <cell r="BB1208" t="str">
            <v/>
          </cell>
          <cell r="BE1208" t="str">
            <v/>
          </cell>
          <cell r="BG1208" t="str">
            <v/>
          </cell>
          <cell r="BI1208" t="str">
            <v/>
          </cell>
          <cell r="CH1208" t="str">
            <v/>
          </cell>
          <cell r="CI1208" t="str">
            <v/>
          </cell>
          <cell r="CJ1208" t="str">
            <v/>
          </cell>
          <cell r="CK1208" t="str">
            <v/>
          </cell>
          <cell r="CN1208">
            <v>0</v>
          </cell>
          <cell r="CO1208">
            <v>0</v>
          </cell>
          <cell r="CP1208" t="b">
            <v>1</v>
          </cell>
          <cell r="CQ1208" t="str">
            <v>c.5987C&gt;T</v>
          </cell>
          <cell r="CX1208" t="str">
            <v>BRCA2</v>
          </cell>
          <cell r="CY1208" t="str">
            <v>c.5987C&gt;T</v>
          </cell>
          <cell r="DE1208" t="b">
            <v>0</v>
          </cell>
          <cell r="DF1208" t="str">
            <v>BRCA2</v>
          </cell>
          <cell r="DG1208" t="str">
            <v>c.5987C&gt;T</v>
          </cell>
          <cell r="DN1208" t="b">
            <v>0</v>
          </cell>
        </row>
        <row r="1209">
          <cell r="B1209" t="str">
            <v>c.599C&gt;T</v>
          </cell>
          <cell r="C1209" t="str">
            <v>p.(Thr200Ile)</v>
          </cell>
          <cell r="D1209" t="str">
            <v>827C&gt;T</v>
          </cell>
          <cell r="E1209" t="str">
            <v>T200I</v>
          </cell>
          <cell r="F1209" t="str">
            <v>B2 Ex7 (Martins)</v>
          </cell>
          <cell r="K1209">
            <v>1.0498366885038446</v>
          </cell>
          <cell r="L1209">
            <v>0.71360017434139067</v>
          </cell>
          <cell r="N1209">
            <v>0.74916364394633173</v>
          </cell>
          <cell r="O1209">
            <v>0.02</v>
          </cell>
          <cell r="P1209">
            <v>1.5289053958088404E-2</v>
          </cell>
          <cell r="Q1209">
            <v>1.505881886393266E-2</v>
          </cell>
          <cell r="R1209">
            <v>3</v>
          </cell>
          <cell r="T1209">
            <v>0.81</v>
          </cell>
          <cell r="U1209" t="str">
            <v>Outside of functional domain, change to 0.02</v>
          </cell>
          <cell r="V1209">
            <v>0.34999999403953552</v>
          </cell>
          <cell r="Z1209" t="str">
            <v/>
          </cell>
          <cell r="AA1209">
            <v>1</v>
          </cell>
          <cell r="AB1209">
            <v>1</v>
          </cell>
          <cell r="AD1209">
            <v>1.0498366885038446</v>
          </cell>
          <cell r="AE1209">
            <v>0.71360017434139067</v>
          </cell>
          <cell r="AF1209">
            <v>0.28744264331428315</v>
          </cell>
          <cell r="AK1209" t="str">
            <v/>
          </cell>
          <cell r="AL1209" t="str">
            <v/>
          </cell>
          <cell r="AM1209" t="str">
            <v/>
          </cell>
          <cell r="AN1209" t="str">
            <v/>
          </cell>
          <cell r="AR1209" t="str">
            <v/>
          </cell>
          <cell r="AS1209" t="str">
            <v/>
          </cell>
          <cell r="AT1209" t="str">
            <v/>
          </cell>
          <cell r="AU1209" t="str">
            <v/>
          </cell>
          <cell r="AW1209" t="str">
            <v/>
          </cell>
          <cell r="AX1209" t="str">
            <v/>
          </cell>
          <cell r="AY1209" t="str">
            <v/>
          </cell>
          <cell r="AZ1209" t="str">
            <v/>
          </cell>
          <cell r="BB1209" t="str">
            <v/>
          </cell>
          <cell r="BE1209" t="str">
            <v/>
          </cell>
          <cell r="BG1209" t="str">
            <v/>
          </cell>
          <cell r="BI1209" t="str">
            <v/>
          </cell>
          <cell r="CH1209" t="str">
            <v>Di Giacomo</v>
          </cell>
          <cell r="CI1209" t="str">
            <v>2013</v>
          </cell>
          <cell r="CJ1209" t="str">
            <v>exon 7 deletion</v>
          </cell>
          <cell r="CK1209" t="str">
            <v>Exon skipping</v>
          </cell>
          <cell r="CL1209">
            <v>1</v>
          </cell>
          <cell r="CN1209">
            <v>0</v>
          </cell>
          <cell r="CO1209">
            <v>0</v>
          </cell>
          <cell r="CP1209" t="b">
            <v>1</v>
          </cell>
          <cell r="CQ1209" t="str">
            <v>c.599C&gt;T</v>
          </cell>
          <cell r="CX1209" t="str">
            <v>BRCA2</v>
          </cell>
          <cell r="CY1209" t="str">
            <v>c.599C&gt;T</v>
          </cell>
          <cell r="DE1209" t="b">
            <v>0</v>
          </cell>
          <cell r="DF1209" t="str">
            <v>BRCA2</v>
          </cell>
          <cell r="DG1209" t="str">
            <v>c.599C&gt;T</v>
          </cell>
          <cell r="DN1209" t="b">
            <v>0</v>
          </cell>
        </row>
        <row r="1210">
          <cell r="B1210" t="str">
            <v>c.5C&gt;T</v>
          </cell>
          <cell r="C1210" t="str">
            <v>p.(Pro2Leu)</v>
          </cell>
          <cell r="D1210" t="str">
            <v>233C&gt;T</v>
          </cell>
          <cell r="E1210" t="str">
            <v>P2L</v>
          </cell>
          <cell r="G1210" t="str">
            <v>c.5C&gt;T</v>
          </cell>
          <cell r="K1210">
            <v>1.0246153856466556</v>
          </cell>
          <cell r="L1210">
            <v>0.6533379388191749</v>
          </cell>
          <cell r="N1210">
            <v>0.66942010414079989</v>
          </cell>
          <cell r="O1210">
            <v>0.02</v>
          </cell>
          <cell r="P1210">
            <v>1.3661634778383671E-2</v>
          </cell>
          <cell r="Q1210">
            <v>1.3477509959593672E-2</v>
          </cell>
          <cell r="R1210">
            <v>3</v>
          </cell>
          <cell r="T1210">
            <v>0.02</v>
          </cell>
          <cell r="U1210" t="str">
            <v>Same</v>
          </cell>
          <cell r="V1210">
            <v>2.9999999329447746E-2</v>
          </cell>
          <cell r="Z1210" t="str">
            <v/>
          </cell>
          <cell r="AA1210">
            <v>1</v>
          </cell>
          <cell r="AB1210">
            <v>1</v>
          </cell>
          <cell r="AD1210">
            <v>1.0246153856466556</v>
          </cell>
          <cell r="AE1210">
            <v>0.6533379388191749</v>
          </cell>
          <cell r="AF1210">
            <v>2.0283764816668316E-2</v>
          </cell>
          <cell r="AK1210" t="str">
            <v/>
          </cell>
          <cell r="AL1210" t="str">
            <v/>
          </cell>
          <cell r="AM1210" t="str">
            <v/>
          </cell>
          <cell r="AN1210" t="str">
            <v/>
          </cell>
          <cell r="AR1210" t="str">
            <v/>
          </cell>
          <cell r="AS1210" t="str">
            <v/>
          </cell>
          <cell r="AT1210" t="str">
            <v/>
          </cell>
          <cell r="AU1210" t="str">
            <v/>
          </cell>
          <cell r="AW1210" t="str">
            <v/>
          </cell>
          <cell r="AX1210" t="str">
            <v/>
          </cell>
          <cell r="AY1210" t="str">
            <v/>
          </cell>
          <cell r="AZ1210" t="str">
            <v/>
          </cell>
          <cell r="BB1210" t="str">
            <v/>
          </cell>
          <cell r="BE1210" t="str">
            <v/>
          </cell>
          <cell r="BG1210" t="str">
            <v/>
          </cell>
          <cell r="BI1210" t="str">
            <v/>
          </cell>
          <cell r="CH1210" t="str">
            <v/>
          </cell>
          <cell r="CI1210" t="str">
            <v/>
          </cell>
          <cell r="CJ1210" t="str">
            <v/>
          </cell>
          <cell r="CK1210" t="str">
            <v/>
          </cell>
          <cell r="CN1210">
            <v>0</v>
          </cell>
          <cell r="CO1210">
            <v>0</v>
          </cell>
          <cell r="CP1210" t="b">
            <v>1</v>
          </cell>
          <cell r="CQ1210" t="str">
            <v>c.5C&gt;T</v>
          </cell>
          <cell r="CX1210" t="str">
            <v>BRCA2</v>
          </cell>
          <cell r="CY1210" t="str">
            <v>c.5C&gt;T</v>
          </cell>
          <cell r="DE1210" t="b">
            <v>0</v>
          </cell>
          <cell r="DF1210" t="str">
            <v>BRCA2</v>
          </cell>
          <cell r="DG1210" t="str">
            <v>c.5C&gt;T</v>
          </cell>
          <cell r="DN1210" t="b">
            <v>0</v>
          </cell>
        </row>
        <row r="1211">
          <cell r="B1211" t="str">
            <v>c.6008T&gt;C</v>
          </cell>
          <cell r="C1211" t="str">
            <v>p.(Ile2003Thr)</v>
          </cell>
          <cell r="D1211" t="str">
            <v>6236T&gt;C</v>
          </cell>
          <cell r="E1211" t="str">
            <v>I2003T</v>
          </cell>
          <cell r="G1211" t="str">
            <v>c.6008T&gt;C</v>
          </cell>
          <cell r="O1211">
            <v>0.02</v>
          </cell>
          <cell r="R1211" t="str">
            <v/>
          </cell>
          <cell r="T1211">
            <v>0.02</v>
          </cell>
          <cell r="U1211" t="str">
            <v>Same</v>
          </cell>
          <cell r="Z1211" t="str">
            <v/>
          </cell>
          <cell r="AA1211">
            <v>1</v>
          </cell>
          <cell r="AB1211">
            <v>1</v>
          </cell>
          <cell r="AD1211">
            <v>1</v>
          </cell>
          <cell r="AE1211">
            <v>1</v>
          </cell>
          <cell r="AK1211" t="str">
            <v/>
          </cell>
          <cell r="AL1211" t="str">
            <v/>
          </cell>
          <cell r="AM1211" t="str">
            <v/>
          </cell>
          <cell r="AN1211" t="str">
            <v/>
          </cell>
          <cell r="AR1211" t="str">
            <v/>
          </cell>
          <cell r="AS1211" t="str">
            <v/>
          </cell>
          <cell r="AT1211" t="str">
            <v/>
          </cell>
          <cell r="AU1211" t="str">
            <v/>
          </cell>
          <cell r="AW1211" t="str">
            <v/>
          </cell>
          <cell r="AX1211" t="str">
            <v/>
          </cell>
          <cell r="AY1211" t="str">
            <v/>
          </cell>
          <cell r="AZ1211" t="str">
            <v/>
          </cell>
          <cell r="BB1211" t="str">
            <v/>
          </cell>
          <cell r="BE1211" t="str">
            <v/>
          </cell>
          <cell r="BG1211" t="str">
            <v/>
          </cell>
          <cell r="BI1211" t="str">
            <v/>
          </cell>
          <cell r="CH1211" t="str">
            <v/>
          </cell>
          <cell r="CI1211" t="str">
            <v/>
          </cell>
          <cell r="CJ1211" t="str">
            <v/>
          </cell>
          <cell r="CK1211" t="str">
            <v/>
          </cell>
          <cell r="CN1211">
            <v>0</v>
          </cell>
          <cell r="CO1211">
            <v>0</v>
          </cell>
          <cell r="CP1211" t="b">
            <v>1</v>
          </cell>
          <cell r="CQ1211" t="str">
            <v>c.6008T&gt;C</v>
          </cell>
          <cell r="CX1211" t="str">
            <v>BRCA2</v>
          </cell>
          <cell r="CY1211" t="str">
            <v>c.6008T&gt;C</v>
          </cell>
          <cell r="DE1211" t="b">
            <v>0</v>
          </cell>
          <cell r="DF1211" t="str">
            <v>BRCA2</v>
          </cell>
          <cell r="DG1211" t="str">
            <v>c.6008T&gt;C</v>
          </cell>
          <cell r="DN1211" t="b">
            <v>0</v>
          </cell>
        </row>
        <row r="1212">
          <cell r="B1212" t="str">
            <v>c.6014A&gt;G</v>
          </cell>
          <cell r="C1212" t="str">
            <v>p.(Asp2005Gly)</v>
          </cell>
          <cell r="D1212" t="str">
            <v>6242A&gt;G</v>
          </cell>
          <cell r="E1212" t="str">
            <v>D2005G</v>
          </cell>
          <cell r="G1212" t="str">
            <v>c.6014A&gt;G</v>
          </cell>
          <cell r="J1212">
            <v>1.07</v>
          </cell>
          <cell r="K1212">
            <v>1.0246153856466556</v>
          </cell>
          <cell r="L1212">
            <v>0.84580426069580639</v>
          </cell>
          <cell r="N1212">
            <v>0.92728774286722737</v>
          </cell>
          <cell r="O1212">
            <v>0.02</v>
          </cell>
          <cell r="P1212">
            <v>1.8924239650351581E-2</v>
          </cell>
          <cell r="Q1212">
            <v>1.8572764209481875E-2</v>
          </cell>
          <cell r="R1212">
            <v>3</v>
          </cell>
          <cell r="T1212">
            <v>0.02</v>
          </cell>
          <cell r="U1212" t="str">
            <v>Same</v>
          </cell>
          <cell r="V1212">
            <v>2.9999999329447746E-2</v>
          </cell>
          <cell r="Z1212" t="str">
            <v/>
          </cell>
          <cell r="AA1212">
            <v>1</v>
          </cell>
          <cell r="AB1212">
            <v>1</v>
          </cell>
          <cell r="AD1212">
            <v>1.0246153856466556</v>
          </cell>
          <cell r="AE1212">
            <v>0.84580426069580639</v>
          </cell>
          <cell r="AF1212">
            <v>2.6103167214081343E-2</v>
          </cell>
          <cell r="AK1212" t="str">
            <v/>
          </cell>
          <cell r="AL1212" t="str">
            <v/>
          </cell>
          <cell r="AM1212" t="str">
            <v/>
          </cell>
          <cell r="AN1212" t="str">
            <v/>
          </cell>
          <cell r="AR1212" t="str">
            <v/>
          </cell>
          <cell r="AS1212" t="str">
            <v/>
          </cell>
          <cell r="AT1212" t="str">
            <v/>
          </cell>
          <cell r="AU1212" t="str">
            <v/>
          </cell>
          <cell r="AW1212" t="str">
            <v/>
          </cell>
          <cell r="AX1212" t="str">
            <v/>
          </cell>
          <cell r="AY1212" t="str">
            <v/>
          </cell>
          <cell r="AZ1212" t="str">
            <v/>
          </cell>
          <cell r="BB1212" t="str">
            <v/>
          </cell>
          <cell r="BE1212" t="str">
            <v/>
          </cell>
          <cell r="BG1212" t="str">
            <v/>
          </cell>
          <cell r="BI1212" t="str">
            <v/>
          </cell>
          <cell r="CD1212">
            <v>1.07</v>
          </cell>
          <cell r="CH1212" t="str">
            <v/>
          </cell>
          <cell r="CI1212" t="str">
            <v/>
          </cell>
          <cell r="CJ1212" t="str">
            <v/>
          </cell>
          <cell r="CK1212" t="str">
            <v/>
          </cell>
          <cell r="CN1212">
            <v>0</v>
          </cell>
          <cell r="CO1212">
            <v>0</v>
          </cell>
          <cell r="CP1212" t="b">
            <v>1</v>
          </cell>
          <cell r="CQ1212" t="str">
            <v>c.6014A&gt;G</v>
          </cell>
          <cell r="CX1212" t="str">
            <v>BRCA2</v>
          </cell>
          <cell r="CY1212" t="str">
            <v>c.6014A&gt;G</v>
          </cell>
          <cell r="DE1212" t="b">
            <v>0</v>
          </cell>
          <cell r="DF1212" t="str">
            <v>BRCA2</v>
          </cell>
          <cell r="DG1212" t="str">
            <v>c.6014A&gt;G</v>
          </cell>
          <cell r="DN1212" t="b">
            <v>0</v>
          </cell>
        </row>
        <row r="1213">
          <cell r="B1213" t="str">
            <v>c.6014A&gt;T</v>
          </cell>
          <cell r="C1213" t="str">
            <v>p.(Asp2005Val)</v>
          </cell>
          <cell r="D1213" t="str">
            <v>6242A&gt;T</v>
          </cell>
          <cell r="E1213" t="str">
            <v>D2005V</v>
          </cell>
          <cell r="G1213" t="str">
            <v>c.6014A&gt;T</v>
          </cell>
          <cell r="O1213">
            <v>0.02</v>
          </cell>
          <cell r="R1213" t="str">
            <v/>
          </cell>
          <cell r="T1213">
            <v>0.02</v>
          </cell>
          <cell r="U1213" t="str">
            <v>Same</v>
          </cell>
          <cell r="Z1213" t="str">
            <v/>
          </cell>
          <cell r="AK1213" t="str">
            <v/>
          </cell>
          <cell r="AL1213" t="str">
            <v/>
          </cell>
          <cell r="AM1213" t="str">
            <v/>
          </cell>
          <cell r="AN1213" t="str">
            <v/>
          </cell>
          <cell r="AR1213" t="str">
            <v/>
          </cell>
          <cell r="AS1213" t="str">
            <v/>
          </cell>
          <cell r="AT1213" t="str">
            <v/>
          </cell>
          <cell r="AU1213" t="str">
            <v/>
          </cell>
          <cell r="AW1213" t="str">
            <v/>
          </cell>
          <cell r="AX1213" t="str">
            <v/>
          </cell>
          <cell r="AY1213" t="str">
            <v/>
          </cell>
          <cell r="AZ1213" t="str">
            <v/>
          </cell>
          <cell r="BB1213" t="str">
            <v/>
          </cell>
          <cell r="BE1213" t="str">
            <v/>
          </cell>
          <cell r="BG1213" t="str">
            <v/>
          </cell>
          <cell r="BI1213" t="str">
            <v/>
          </cell>
          <cell r="CH1213" t="str">
            <v/>
          </cell>
          <cell r="CI1213" t="str">
            <v/>
          </cell>
          <cell r="CJ1213" t="str">
            <v/>
          </cell>
          <cell r="CK1213" t="str">
            <v/>
          </cell>
          <cell r="CN1213">
            <v>0</v>
          </cell>
          <cell r="CO1213">
            <v>0</v>
          </cell>
          <cell r="CP1213" t="b">
            <v>1</v>
          </cell>
          <cell r="CQ1213" t="str">
            <v>c.6014A&gt;T</v>
          </cell>
          <cell r="CX1213" t="str">
            <v>BRCA2</v>
          </cell>
          <cell r="CY1213" t="str">
            <v>c.6014A&gt;T</v>
          </cell>
          <cell r="DE1213" t="b">
            <v>0</v>
          </cell>
          <cell r="DF1213" t="str">
            <v>BRCA2</v>
          </cell>
          <cell r="DG1213" t="str">
            <v>c.6014A&gt;T</v>
          </cell>
          <cell r="DN1213" t="b">
            <v>0</v>
          </cell>
        </row>
        <row r="1214">
          <cell r="B1214" t="str">
            <v>c.6017G&gt;C</v>
          </cell>
          <cell r="C1214" t="str">
            <v>p.(Ser2006Thr)</v>
          </cell>
          <cell r="D1214" t="str">
            <v>6245G&gt;C</v>
          </cell>
          <cell r="E1214" t="str">
            <v>S2006T</v>
          </cell>
          <cell r="G1214" t="str">
            <v>c.6017G&gt;C</v>
          </cell>
          <cell r="K1214">
            <v>1.1292870866471043</v>
          </cell>
          <cell r="L1214">
            <v>1.9557994400607639</v>
          </cell>
          <cell r="N1214">
            <v>2.208659051732258</v>
          </cell>
          <cell r="O1214">
            <v>0.02</v>
          </cell>
          <cell r="P1214">
            <v>4.5074674525148122E-2</v>
          </cell>
          <cell r="Q1214">
            <v>4.3130577770080177E-2</v>
          </cell>
          <cell r="R1214">
            <v>3</v>
          </cell>
          <cell r="T1214">
            <v>0.02</v>
          </cell>
          <cell r="U1214" t="str">
            <v>Same</v>
          </cell>
          <cell r="V1214">
            <v>2.9999999329447746E-2</v>
          </cell>
          <cell r="Z1214" t="str">
            <v/>
          </cell>
          <cell r="AA1214">
            <v>1</v>
          </cell>
          <cell r="AB1214">
            <v>1</v>
          </cell>
          <cell r="AD1214">
            <v>1.1292870866471043</v>
          </cell>
          <cell r="AE1214">
            <v>1.9557994400607639</v>
          </cell>
          <cell r="AF1214">
            <v>6.3941274130070752E-2</v>
          </cell>
          <cell r="AK1214" t="str">
            <v/>
          </cell>
          <cell r="AL1214" t="str">
            <v/>
          </cell>
          <cell r="AM1214" t="str">
            <v/>
          </cell>
          <cell r="AN1214" t="str">
            <v/>
          </cell>
          <cell r="AR1214" t="str">
            <v/>
          </cell>
          <cell r="AS1214" t="str">
            <v/>
          </cell>
          <cell r="AT1214" t="str">
            <v/>
          </cell>
          <cell r="AU1214" t="str">
            <v/>
          </cell>
          <cell r="AW1214" t="str">
            <v/>
          </cell>
          <cell r="AX1214" t="str">
            <v/>
          </cell>
          <cell r="AY1214" t="str">
            <v/>
          </cell>
          <cell r="AZ1214" t="str">
            <v/>
          </cell>
          <cell r="BB1214" t="str">
            <v/>
          </cell>
          <cell r="BE1214" t="str">
            <v/>
          </cell>
          <cell r="BG1214" t="str">
            <v/>
          </cell>
          <cell r="BI1214" t="str">
            <v/>
          </cell>
          <cell r="CH1214" t="str">
            <v/>
          </cell>
          <cell r="CI1214" t="str">
            <v/>
          </cell>
          <cell r="CJ1214" t="str">
            <v/>
          </cell>
          <cell r="CK1214" t="str">
            <v/>
          </cell>
          <cell r="CN1214">
            <v>0</v>
          </cell>
          <cell r="CO1214">
            <v>0</v>
          </cell>
          <cell r="CP1214" t="b">
            <v>1</v>
          </cell>
          <cell r="CQ1214" t="str">
            <v>c.6017G&gt;C</v>
          </cell>
          <cell r="CX1214" t="str">
            <v>BRCA2</v>
          </cell>
          <cell r="CY1214" t="str">
            <v>c.6017G&gt;C</v>
          </cell>
          <cell r="DE1214" t="b">
            <v>0</v>
          </cell>
          <cell r="DF1214" t="str">
            <v>BRCA2</v>
          </cell>
          <cell r="DG1214" t="str">
            <v>c.6017G&gt;C</v>
          </cell>
          <cell r="DH1214">
            <v>0</v>
          </cell>
          <cell r="DI1214">
            <v>0</v>
          </cell>
          <cell r="DJ1214">
            <v>0</v>
          </cell>
          <cell r="DK1214">
            <v>0</v>
          </cell>
          <cell r="DL1214">
            <v>3.7012362129000002E-5</v>
          </cell>
          <cell r="DM1214">
            <v>0</v>
          </cell>
          <cell r="DN1214" t="b">
            <v>0</v>
          </cell>
        </row>
        <row r="1215">
          <cell r="B1215" t="str">
            <v>c.6018T&gt;A</v>
          </cell>
          <cell r="C1215" t="str">
            <v>p.(Ser2006Arg)</v>
          </cell>
          <cell r="D1215" t="str">
            <v>6246T&gt;A</v>
          </cell>
          <cell r="E1215" t="str">
            <v>S2006R</v>
          </cell>
          <cell r="G1215" t="str">
            <v>c.6018T&gt;A</v>
          </cell>
          <cell r="O1215">
            <v>0.02</v>
          </cell>
          <cell r="R1215" t="str">
            <v/>
          </cell>
          <cell r="T1215">
            <v>0.02</v>
          </cell>
          <cell r="U1215" t="str">
            <v>Same</v>
          </cell>
          <cell r="Z1215" t="str">
            <v/>
          </cell>
          <cell r="AK1215" t="str">
            <v/>
          </cell>
          <cell r="AL1215" t="str">
            <v/>
          </cell>
          <cell r="AM1215" t="str">
            <v/>
          </cell>
          <cell r="AN1215" t="str">
            <v/>
          </cell>
          <cell r="AR1215" t="str">
            <v/>
          </cell>
          <cell r="AS1215" t="str">
            <v/>
          </cell>
          <cell r="AT1215" t="str">
            <v/>
          </cell>
          <cell r="AU1215" t="str">
            <v/>
          </cell>
          <cell r="AW1215" t="str">
            <v/>
          </cell>
          <cell r="AX1215" t="str">
            <v/>
          </cell>
          <cell r="AY1215" t="str">
            <v/>
          </cell>
          <cell r="AZ1215" t="str">
            <v/>
          </cell>
          <cell r="BB1215" t="str">
            <v/>
          </cell>
          <cell r="BE1215" t="str">
            <v/>
          </cell>
          <cell r="BG1215" t="str">
            <v/>
          </cell>
          <cell r="BI1215" t="str">
            <v/>
          </cell>
          <cell r="CH1215" t="str">
            <v/>
          </cell>
          <cell r="CI1215" t="str">
            <v/>
          </cell>
          <cell r="CJ1215" t="str">
            <v/>
          </cell>
          <cell r="CK1215" t="str">
            <v/>
          </cell>
          <cell r="CN1215">
            <v>0</v>
          </cell>
          <cell r="CO1215">
            <v>0</v>
          </cell>
          <cell r="CP1215" t="b">
            <v>1</v>
          </cell>
          <cell r="CQ1215" t="str">
            <v>c.6018T&gt;A</v>
          </cell>
          <cell r="CX1215" t="str">
            <v>BRCA2</v>
          </cell>
          <cell r="CY1215" t="str">
            <v>c.6018T&gt;A</v>
          </cell>
          <cell r="DE1215" t="b">
            <v>0</v>
          </cell>
          <cell r="DF1215" t="str">
            <v>BRCA2</v>
          </cell>
          <cell r="DG1215" t="str">
            <v>c.6018T&gt;A</v>
          </cell>
          <cell r="DN1215" t="b">
            <v>0</v>
          </cell>
        </row>
        <row r="1216">
          <cell r="B1216" t="str">
            <v>c.6020C&gt;A</v>
          </cell>
          <cell r="C1216" t="str">
            <v>p.(Thr2007Asn)</v>
          </cell>
          <cell r="D1216" t="str">
            <v>6248C&gt;A</v>
          </cell>
          <cell r="E1216" t="str">
            <v>T2007N</v>
          </cell>
          <cell r="G1216" t="str">
            <v>c.6020C&gt;A</v>
          </cell>
          <cell r="O1216">
            <v>0.02</v>
          </cell>
          <cell r="R1216" t="str">
            <v/>
          </cell>
          <cell r="T1216">
            <v>0.02</v>
          </cell>
          <cell r="U1216" t="str">
            <v>Same</v>
          </cell>
          <cell r="Z1216" t="str">
            <v/>
          </cell>
          <cell r="AK1216" t="str">
            <v/>
          </cell>
          <cell r="AL1216" t="str">
            <v/>
          </cell>
          <cell r="AM1216" t="str">
            <v/>
          </cell>
          <cell r="AN1216" t="str">
            <v/>
          </cell>
          <cell r="AR1216" t="str">
            <v/>
          </cell>
          <cell r="AS1216" t="str">
            <v/>
          </cell>
          <cell r="AT1216" t="str">
            <v/>
          </cell>
          <cell r="AU1216" t="str">
            <v/>
          </cell>
          <cell r="AW1216" t="str">
            <v/>
          </cell>
          <cell r="AX1216" t="str">
            <v/>
          </cell>
          <cell r="AY1216" t="str">
            <v/>
          </cell>
          <cell r="AZ1216" t="str">
            <v/>
          </cell>
          <cell r="BB1216" t="str">
            <v/>
          </cell>
          <cell r="BE1216" t="str">
            <v/>
          </cell>
          <cell r="BG1216" t="str">
            <v/>
          </cell>
          <cell r="BI1216" t="str">
            <v/>
          </cell>
          <cell r="CH1216" t="str">
            <v/>
          </cell>
          <cell r="CI1216" t="str">
            <v/>
          </cell>
          <cell r="CJ1216" t="str">
            <v/>
          </cell>
          <cell r="CK1216" t="str">
            <v/>
          </cell>
          <cell r="CN1216">
            <v>0</v>
          </cell>
          <cell r="CO1216">
            <v>0</v>
          </cell>
          <cell r="CP1216" t="b">
            <v>1</v>
          </cell>
          <cell r="CQ1216" t="str">
            <v>c.6020C&gt;A</v>
          </cell>
          <cell r="CX1216" t="str">
            <v>BRCA2</v>
          </cell>
          <cell r="CY1216" t="str">
            <v>c.6020C&gt;A</v>
          </cell>
          <cell r="DE1216" t="b">
            <v>0</v>
          </cell>
          <cell r="DF1216" t="str">
            <v>BRCA2</v>
          </cell>
          <cell r="DG1216" t="str">
            <v>c.6020C&gt;A</v>
          </cell>
          <cell r="DH1216">
            <v>0</v>
          </cell>
          <cell r="DI1216">
            <v>0</v>
          </cell>
          <cell r="DJ1216">
            <v>0</v>
          </cell>
          <cell r="DK1216">
            <v>1.5133171913000001E-4</v>
          </cell>
          <cell r="DL1216">
            <v>0</v>
          </cell>
          <cell r="DM1216">
            <v>0</v>
          </cell>
          <cell r="DN1216" t="b">
            <v>0</v>
          </cell>
        </row>
        <row r="1217">
          <cell r="B1217" t="str">
            <v>c.6029T&gt;G</v>
          </cell>
          <cell r="C1217" t="str">
            <v>p.(Val2010Gly)</v>
          </cell>
          <cell r="D1217" t="str">
            <v>6257T&gt;G</v>
          </cell>
          <cell r="E1217" t="str">
            <v>V2010G</v>
          </cell>
          <cell r="G1217" t="str">
            <v>c.6029T&gt;G</v>
          </cell>
          <cell r="K1217">
            <v>1.0498366885038446</v>
          </cell>
          <cell r="L1217">
            <v>0.49198112771795649</v>
          </cell>
          <cell r="N1217">
            <v>0.51649983792980647</v>
          </cell>
          <cell r="O1217">
            <v>0.02</v>
          </cell>
          <cell r="P1217">
            <v>1.0540813018975642E-2</v>
          </cell>
          <cell r="Q1217">
            <v>1.0430863239936959E-2</v>
          </cell>
          <cell r="R1217">
            <v>3</v>
          </cell>
          <cell r="T1217">
            <v>0.02</v>
          </cell>
          <cell r="U1217" t="str">
            <v>Same</v>
          </cell>
          <cell r="V1217">
            <v>2.9999999329447746E-2</v>
          </cell>
          <cell r="Z1217" t="str">
            <v/>
          </cell>
          <cell r="AA1217">
            <v>1</v>
          </cell>
          <cell r="AB1217">
            <v>1</v>
          </cell>
          <cell r="AD1217">
            <v>1.0498366885038446</v>
          </cell>
          <cell r="AE1217">
            <v>0.49198112771795649</v>
          </cell>
          <cell r="AF1217">
            <v>1.5723057816532427E-2</v>
          </cell>
          <cell r="AK1217" t="str">
            <v/>
          </cell>
          <cell r="AL1217" t="str">
            <v/>
          </cell>
          <cell r="AM1217" t="str">
            <v/>
          </cell>
          <cell r="AN1217" t="str">
            <v/>
          </cell>
          <cell r="AR1217" t="str">
            <v/>
          </cell>
          <cell r="AS1217" t="str">
            <v/>
          </cell>
          <cell r="AT1217" t="str">
            <v/>
          </cell>
          <cell r="AU1217" t="str">
            <v/>
          </cell>
          <cell r="AW1217" t="str">
            <v/>
          </cell>
          <cell r="AX1217" t="str">
            <v/>
          </cell>
          <cell r="AY1217" t="str">
            <v/>
          </cell>
          <cell r="AZ1217" t="str">
            <v/>
          </cell>
          <cell r="BB1217" t="str">
            <v/>
          </cell>
          <cell r="BE1217" t="str">
            <v/>
          </cell>
          <cell r="BG1217" t="str">
            <v/>
          </cell>
          <cell r="BI1217" t="str">
            <v/>
          </cell>
          <cell r="CH1217" t="str">
            <v/>
          </cell>
          <cell r="CI1217" t="str">
            <v/>
          </cell>
          <cell r="CJ1217" t="str">
            <v/>
          </cell>
          <cell r="CK1217" t="str">
            <v/>
          </cell>
          <cell r="CN1217">
            <v>0</v>
          </cell>
          <cell r="CO1217">
            <v>0</v>
          </cell>
          <cell r="CP1217" t="b">
            <v>1</v>
          </cell>
          <cell r="CQ1217" t="str">
            <v>c.6029T&gt;G</v>
          </cell>
          <cell r="CX1217" t="str">
            <v>BRCA2</v>
          </cell>
          <cell r="CY1217" t="str">
            <v>c.6029T&gt;G</v>
          </cell>
          <cell r="DE1217" t="b">
            <v>0</v>
          </cell>
          <cell r="DF1217" t="str">
            <v>BRCA2</v>
          </cell>
          <cell r="DG1217" t="str">
            <v>c.6029T&gt;G</v>
          </cell>
          <cell r="DH1217">
            <v>0</v>
          </cell>
          <cell r="DI1217">
            <v>0</v>
          </cell>
          <cell r="DJ1217">
            <v>3.8138825324000002E-4</v>
          </cell>
          <cell r="DK1217">
            <v>0</v>
          </cell>
          <cell r="DL1217">
            <v>0</v>
          </cell>
          <cell r="DM1217">
            <v>0</v>
          </cell>
          <cell r="DN1217" t="b">
            <v>0</v>
          </cell>
        </row>
        <row r="1218">
          <cell r="B1218" t="str">
            <v>c.6050A&gt;T</v>
          </cell>
          <cell r="C1218" t="str">
            <v>p.(Lys2017Ile)</v>
          </cell>
          <cell r="D1218" t="str">
            <v>6278A&gt;T</v>
          </cell>
          <cell r="E1218" t="str">
            <v>K2017I</v>
          </cell>
          <cell r="G1218" t="str">
            <v>c.6050A&gt;T</v>
          </cell>
          <cell r="O1218">
            <v>0.02</v>
          </cell>
          <cell r="R1218" t="str">
            <v/>
          </cell>
          <cell r="T1218">
            <v>0.02</v>
          </cell>
          <cell r="U1218" t="str">
            <v>Same</v>
          </cell>
          <cell r="Z1218" t="str">
            <v/>
          </cell>
          <cell r="AK1218" t="str">
            <v/>
          </cell>
          <cell r="AL1218" t="str">
            <v/>
          </cell>
          <cell r="AM1218" t="str">
            <v/>
          </cell>
          <cell r="AN1218" t="str">
            <v/>
          </cell>
          <cell r="AR1218" t="str">
            <v/>
          </cell>
          <cell r="AS1218" t="str">
            <v/>
          </cell>
          <cell r="AT1218" t="str">
            <v/>
          </cell>
          <cell r="AU1218" t="str">
            <v/>
          </cell>
          <cell r="AW1218" t="str">
            <v/>
          </cell>
          <cell r="AX1218" t="str">
            <v/>
          </cell>
          <cell r="AY1218" t="str">
            <v/>
          </cell>
          <cell r="AZ1218" t="str">
            <v/>
          </cell>
          <cell r="BB1218" t="str">
            <v/>
          </cell>
          <cell r="BE1218" t="str">
            <v/>
          </cell>
          <cell r="BG1218" t="str">
            <v/>
          </cell>
          <cell r="BI1218" t="str">
            <v/>
          </cell>
          <cell r="CH1218" t="str">
            <v/>
          </cell>
          <cell r="CI1218" t="str">
            <v/>
          </cell>
          <cell r="CJ1218" t="str">
            <v/>
          </cell>
          <cell r="CK1218" t="str">
            <v/>
          </cell>
          <cell r="CN1218">
            <v>0</v>
          </cell>
          <cell r="CO1218">
            <v>0</v>
          </cell>
          <cell r="CP1218" t="b">
            <v>1</v>
          </cell>
          <cell r="CQ1218" t="str">
            <v>c.6050A&gt;T</v>
          </cell>
          <cell r="CX1218" t="str">
            <v>BRCA2</v>
          </cell>
          <cell r="CY1218" t="str">
            <v>c.6050A&gt;T</v>
          </cell>
          <cell r="DE1218" t="b">
            <v>0</v>
          </cell>
          <cell r="DF1218" t="str">
            <v>BRCA2</v>
          </cell>
          <cell r="DG1218" t="str">
            <v>c.6050A&gt;T</v>
          </cell>
          <cell r="DN1218" t="b">
            <v>0</v>
          </cell>
        </row>
        <row r="1219">
          <cell r="B1219" t="str">
            <v>c.6054T&gt;C</v>
          </cell>
          <cell r="C1219" t="str">
            <v>p.(=)</v>
          </cell>
          <cell r="D1219" t="str">
            <v>6282T&gt;C</v>
          </cell>
          <cell r="E1219" t="str">
            <v>S2018S</v>
          </cell>
          <cell r="O1219">
            <v>0.02</v>
          </cell>
          <cell r="R1219" t="str">
            <v/>
          </cell>
          <cell r="T1219">
            <v>0.02</v>
          </cell>
          <cell r="U1219" t="str">
            <v>Same</v>
          </cell>
          <cell r="Z1219" t="str">
            <v/>
          </cell>
          <cell r="AK1219" t="str">
            <v/>
          </cell>
          <cell r="AL1219" t="str">
            <v/>
          </cell>
          <cell r="AM1219" t="str">
            <v/>
          </cell>
          <cell r="AN1219" t="str">
            <v/>
          </cell>
          <cell r="AR1219" t="str">
            <v/>
          </cell>
          <cell r="AS1219" t="str">
            <v/>
          </cell>
          <cell r="AT1219" t="str">
            <v/>
          </cell>
          <cell r="AU1219" t="str">
            <v/>
          </cell>
          <cell r="AW1219" t="str">
            <v/>
          </cell>
          <cell r="AX1219" t="str">
            <v/>
          </cell>
          <cell r="AY1219" t="str">
            <v/>
          </cell>
          <cell r="AZ1219" t="str">
            <v/>
          </cell>
          <cell r="BB1219" t="str">
            <v/>
          </cell>
          <cell r="BE1219" t="str">
            <v/>
          </cell>
          <cell r="BG1219" t="str">
            <v/>
          </cell>
          <cell r="BI1219" t="str">
            <v/>
          </cell>
          <cell r="CH1219" t="str">
            <v/>
          </cell>
          <cell r="CI1219" t="str">
            <v/>
          </cell>
          <cell r="CJ1219" t="str">
            <v/>
          </cell>
          <cell r="CK1219" t="str">
            <v/>
          </cell>
          <cell r="CN1219">
            <v>0</v>
          </cell>
          <cell r="CO1219">
            <v>0</v>
          </cell>
          <cell r="CP1219" t="b">
            <v>1</v>
          </cell>
          <cell r="CQ1219" t="str">
            <v>c.6054T&gt;C</v>
          </cell>
          <cell r="CR1219">
            <v>0</v>
          </cell>
          <cell r="CS1219">
            <v>0</v>
          </cell>
          <cell r="CT1219">
            <v>0</v>
          </cell>
          <cell r="CU1219">
            <v>8.0000000000000004E-4</v>
          </cell>
          <cell r="CV1219">
            <v>0</v>
          </cell>
          <cell r="CW1219" t="b">
            <v>0</v>
          </cell>
          <cell r="CX1219" t="str">
            <v>BRCA2</v>
          </cell>
          <cell r="CY1219" t="str">
            <v>c.6054T&gt;C</v>
          </cell>
          <cell r="CZ1219">
            <v>0</v>
          </cell>
          <cell r="DA1219">
            <v>0</v>
          </cell>
          <cell r="DB1219">
            <v>0</v>
          </cell>
          <cell r="DC1219">
            <v>8.0000000000000004E-4</v>
          </cell>
          <cell r="DD1219">
            <v>0</v>
          </cell>
          <cell r="DE1219" t="b">
            <v>0</v>
          </cell>
          <cell r="DF1219" t="str">
            <v>BRCA2</v>
          </cell>
          <cell r="DG1219" t="str">
            <v>c.6054T&gt;C</v>
          </cell>
          <cell r="DH1219">
            <v>1.1486331266E-4</v>
          </cell>
          <cell r="DI1219">
            <v>0</v>
          </cell>
          <cell r="DJ1219">
            <v>0</v>
          </cell>
          <cell r="DK1219">
            <v>0</v>
          </cell>
          <cell r="DL1219">
            <v>0</v>
          </cell>
          <cell r="DM1219">
            <v>0</v>
          </cell>
          <cell r="DN1219" t="b">
            <v>0</v>
          </cell>
        </row>
        <row r="1220">
          <cell r="B1220" t="str">
            <v>c.6057C&gt;T</v>
          </cell>
          <cell r="C1220" t="str">
            <v>p.(=)</v>
          </cell>
          <cell r="D1220" t="str">
            <v>6285C&gt;T</v>
          </cell>
          <cell r="E1220" t="str">
            <v>N2019N</v>
          </cell>
          <cell r="O1220">
            <v>0.02</v>
          </cell>
          <cell r="R1220" t="str">
            <v/>
          </cell>
          <cell r="T1220">
            <v>0.02</v>
          </cell>
          <cell r="U1220" t="str">
            <v>Same</v>
          </cell>
          <cell r="Z1220" t="str">
            <v/>
          </cell>
          <cell r="AK1220" t="str">
            <v/>
          </cell>
          <cell r="AL1220" t="str">
            <v/>
          </cell>
          <cell r="AM1220" t="str">
            <v/>
          </cell>
          <cell r="AN1220" t="str">
            <v/>
          </cell>
          <cell r="AR1220" t="str">
            <v/>
          </cell>
          <cell r="AS1220" t="str">
            <v/>
          </cell>
          <cell r="AT1220" t="str">
            <v/>
          </cell>
          <cell r="AU1220" t="str">
            <v/>
          </cell>
          <cell r="AW1220" t="str">
            <v/>
          </cell>
          <cell r="AX1220" t="str">
            <v/>
          </cell>
          <cell r="AY1220" t="str">
            <v/>
          </cell>
          <cell r="AZ1220" t="str">
            <v/>
          </cell>
          <cell r="BB1220" t="str">
            <v/>
          </cell>
          <cell r="BE1220" t="str">
            <v/>
          </cell>
          <cell r="BG1220" t="str">
            <v/>
          </cell>
          <cell r="BI1220" t="str">
            <v/>
          </cell>
          <cell r="CH1220" t="str">
            <v/>
          </cell>
          <cell r="CI1220" t="str">
            <v/>
          </cell>
          <cell r="CJ1220" t="str">
            <v/>
          </cell>
          <cell r="CK1220" t="str">
            <v/>
          </cell>
          <cell r="CN1220">
            <v>0</v>
          </cell>
          <cell r="CO1220">
            <v>0</v>
          </cell>
          <cell r="CP1220" t="b">
            <v>1</v>
          </cell>
          <cell r="CQ1220" t="str">
            <v>c.6057C&gt;T</v>
          </cell>
          <cell r="CR1220">
            <v>0</v>
          </cell>
          <cell r="CS1220">
            <v>0</v>
          </cell>
          <cell r="CT1220">
            <v>0</v>
          </cell>
          <cell r="CU1220">
            <v>9.1000000000000004E-3</v>
          </cell>
          <cell r="CV1220">
            <v>0</v>
          </cell>
          <cell r="CW1220" t="b">
            <v>0</v>
          </cell>
          <cell r="CX1220" t="str">
            <v>BRCA2</v>
          </cell>
          <cell r="CY1220" t="str">
            <v>c.6057C&gt;T</v>
          </cell>
          <cell r="CZ1220">
            <v>0</v>
          </cell>
          <cell r="DA1220">
            <v>0</v>
          </cell>
          <cell r="DB1220">
            <v>0</v>
          </cell>
          <cell r="DC1220">
            <v>9.1000000000000004E-3</v>
          </cell>
          <cell r="DD1220">
            <v>0</v>
          </cell>
          <cell r="DE1220" t="b">
            <v>0</v>
          </cell>
          <cell r="DF1220" t="str">
            <v>BRCA2</v>
          </cell>
          <cell r="DG1220" t="str">
            <v>c.6057C&gt;T</v>
          </cell>
          <cell r="DH1220">
            <v>6.0821666284000004E-3</v>
          </cell>
          <cell r="DI1220">
            <v>8.9221984297000004E-5</v>
          </cell>
          <cell r="DJ1220">
            <v>0</v>
          </cell>
          <cell r="DK1220">
            <v>0</v>
          </cell>
          <cell r="DL1220">
            <v>0</v>
          </cell>
          <cell r="DM1220">
            <v>0</v>
          </cell>
          <cell r="DN1220" t="b">
            <v>0</v>
          </cell>
        </row>
        <row r="1221">
          <cell r="B1221" t="str">
            <v>c.6058G&gt;A</v>
          </cell>
          <cell r="C1221" t="str">
            <v>p.(Glu2020Lys)</v>
          </cell>
          <cell r="D1221" t="str">
            <v>6286G&gt;A</v>
          </cell>
          <cell r="E1221" t="str">
            <v>E2020K</v>
          </cell>
          <cell r="G1221" t="str">
            <v>c.6058G&gt;A</v>
          </cell>
          <cell r="I1221">
            <v>0.1762</v>
          </cell>
          <cell r="J1221">
            <v>0.95230000000000004</v>
          </cell>
          <cell r="K1221">
            <v>1.0756788211506356</v>
          </cell>
          <cell r="L1221">
            <v>0.78632784832779534</v>
          </cell>
          <cell r="N1221">
            <v>0.14192730726552796</v>
          </cell>
          <cell r="O1221">
            <v>0.02</v>
          </cell>
          <cell r="P1221">
            <v>2.8964756584801622E-3</v>
          </cell>
          <cell r="Q1221">
            <v>2.8881103172472503E-3</v>
          </cell>
          <cell r="R1221">
            <v>2</v>
          </cell>
          <cell r="T1221">
            <v>0.02</v>
          </cell>
          <cell r="U1221" t="str">
            <v>Same</v>
          </cell>
          <cell r="V1221">
            <v>2.9999999329447746E-2</v>
          </cell>
          <cell r="Z1221" t="str">
            <v/>
          </cell>
          <cell r="AA1221">
            <v>1</v>
          </cell>
          <cell r="AB1221">
            <v>1</v>
          </cell>
          <cell r="AD1221">
            <v>1.0756788211506356</v>
          </cell>
          <cell r="AE1221">
            <v>0.78632784832779534</v>
          </cell>
          <cell r="AF1221">
            <v>2.5492988688402322E-2</v>
          </cell>
          <cell r="AK1221" t="str">
            <v/>
          </cell>
          <cell r="AL1221" t="str">
            <v/>
          </cell>
          <cell r="AM1221" t="str">
            <v/>
          </cell>
          <cell r="AN1221" t="str">
            <v/>
          </cell>
          <cell r="AR1221" t="str">
            <v/>
          </cell>
          <cell r="AS1221" t="str">
            <v/>
          </cell>
          <cell r="AT1221" t="str">
            <v/>
          </cell>
          <cell r="AU1221" t="str">
            <v/>
          </cell>
          <cell r="AW1221" t="str">
            <v/>
          </cell>
          <cell r="AX1221" t="str">
            <v/>
          </cell>
          <cell r="AY1221" t="str">
            <v/>
          </cell>
          <cell r="AZ1221" t="str">
            <v/>
          </cell>
          <cell r="BB1221" t="str">
            <v/>
          </cell>
          <cell r="BE1221" t="str">
            <v/>
          </cell>
          <cell r="BG1221" t="str">
            <v/>
          </cell>
          <cell r="BI1221" t="str">
            <v/>
          </cell>
          <cell r="CD1221">
            <v>0.95230000000000004</v>
          </cell>
          <cell r="CE1221">
            <v>0.1762</v>
          </cell>
          <cell r="CH1221" t="str">
            <v/>
          </cell>
          <cell r="CI1221" t="str">
            <v/>
          </cell>
          <cell r="CJ1221" t="str">
            <v/>
          </cell>
          <cell r="CK1221" t="str">
            <v/>
          </cell>
          <cell r="CN1221">
            <v>0</v>
          </cell>
          <cell r="CO1221">
            <v>0</v>
          </cell>
          <cell r="CP1221" t="b">
            <v>1</v>
          </cell>
          <cell r="CQ1221" t="str">
            <v>c.6058G&gt;A</v>
          </cell>
          <cell r="CX1221" t="str">
            <v>BRCA2</v>
          </cell>
          <cell r="CY1221" t="str">
            <v>c.6058G&gt;A</v>
          </cell>
          <cell r="DE1221" t="b">
            <v>0</v>
          </cell>
          <cell r="DF1221" t="str">
            <v>BRCA2</v>
          </cell>
          <cell r="DG1221" t="str">
            <v>c.6058G&gt;A</v>
          </cell>
          <cell r="DN1221" t="b">
            <v>0</v>
          </cell>
        </row>
        <row r="1222">
          <cell r="B1222" t="str">
            <v>c.605C&gt;G</v>
          </cell>
          <cell r="C1222" t="str">
            <v>p.(Pro202Arg)</v>
          </cell>
          <cell r="D1222" t="str">
            <v>833C&gt;G</v>
          </cell>
          <cell r="E1222" t="str">
            <v>P202R</v>
          </cell>
          <cell r="F1222" t="str">
            <v>B2 Ex7 (Martins)</v>
          </cell>
          <cell r="O1222">
            <v>0.02</v>
          </cell>
          <cell r="R1222" t="str">
            <v/>
          </cell>
          <cell r="T1222">
            <v>0.81</v>
          </cell>
          <cell r="U1222" t="str">
            <v>Outside of functional domain, change to 0.02</v>
          </cell>
          <cell r="Z1222" t="str">
            <v/>
          </cell>
          <cell r="AK1222" t="str">
            <v/>
          </cell>
          <cell r="AL1222" t="str">
            <v/>
          </cell>
          <cell r="AM1222" t="str">
            <v/>
          </cell>
          <cell r="AN1222" t="str">
            <v/>
          </cell>
          <cell r="AR1222" t="str">
            <v/>
          </cell>
          <cell r="AS1222" t="str">
            <v/>
          </cell>
          <cell r="AT1222" t="str">
            <v/>
          </cell>
          <cell r="AU1222" t="str">
            <v/>
          </cell>
          <cell r="AW1222" t="str">
            <v/>
          </cell>
          <cell r="AX1222" t="str">
            <v/>
          </cell>
          <cell r="AY1222" t="str">
            <v/>
          </cell>
          <cell r="AZ1222" t="str">
            <v/>
          </cell>
          <cell r="BB1222" t="str">
            <v/>
          </cell>
          <cell r="BE1222" t="str">
            <v/>
          </cell>
          <cell r="BG1222" t="str">
            <v/>
          </cell>
          <cell r="BI1222" t="str">
            <v/>
          </cell>
          <cell r="CH1222" t="str">
            <v/>
          </cell>
          <cell r="CI1222" t="str">
            <v/>
          </cell>
          <cell r="CJ1222" t="str">
            <v/>
          </cell>
          <cell r="CK1222" t="str">
            <v/>
          </cell>
          <cell r="CN1222">
            <v>0</v>
          </cell>
          <cell r="CO1222">
            <v>0</v>
          </cell>
          <cell r="CP1222" t="b">
            <v>1</v>
          </cell>
          <cell r="CQ1222" t="str">
            <v>c.605C&gt;G</v>
          </cell>
          <cell r="CX1222" t="str">
            <v>BRCA2</v>
          </cell>
          <cell r="CY1222" t="str">
            <v>c.605C&gt;G</v>
          </cell>
          <cell r="DE1222" t="b">
            <v>0</v>
          </cell>
          <cell r="DF1222" t="str">
            <v>BRCA2</v>
          </cell>
          <cell r="DG1222" t="str">
            <v>c.605C&gt;G</v>
          </cell>
          <cell r="DN1222" t="b">
            <v>0</v>
          </cell>
        </row>
        <row r="1223">
          <cell r="B1223" t="str">
            <v>c.6071A&gt;G</v>
          </cell>
          <cell r="C1223" t="str">
            <v>p.(Gln2024Arg)</v>
          </cell>
          <cell r="D1223" t="str">
            <v>6299A&gt;G</v>
          </cell>
          <cell r="E1223" t="str">
            <v>Q2024R</v>
          </cell>
          <cell r="G1223" t="str">
            <v>c.6071A&gt;G</v>
          </cell>
          <cell r="K1223">
            <v>1.0246153856466556</v>
          </cell>
          <cell r="L1223">
            <v>1.8612528328456044</v>
          </cell>
          <cell r="N1223">
            <v>1.907068289112029</v>
          </cell>
          <cell r="O1223">
            <v>0.02</v>
          </cell>
          <cell r="P1223">
            <v>3.8919761002286307E-2</v>
          </cell>
          <cell r="Q1223">
            <v>3.7461758321681075E-2</v>
          </cell>
          <cell r="R1223">
            <v>3</v>
          </cell>
          <cell r="T1223">
            <v>0.02</v>
          </cell>
          <cell r="U1223" t="str">
            <v>Same</v>
          </cell>
          <cell r="V1223">
            <v>2.9999999329447746E-2</v>
          </cell>
          <cell r="Z1223" t="str">
            <v/>
          </cell>
          <cell r="AA1223">
            <v>1</v>
          </cell>
          <cell r="AB1223">
            <v>1</v>
          </cell>
          <cell r="AD1223">
            <v>1.0246153856466556</v>
          </cell>
          <cell r="AE1223">
            <v>1.8612528328456044</v>
          </cell>
          <cell r="AF1223">
            <v>5.5696433372581261E-2</v>
          </cell>
          <cell r="AK1223" t="str">
            <v/>
          </cell>
          <cell r="AL1223" t="str">
            <v/>
          </cell>
          <cell r="AM1223" t="str">
            <v/>
          </cell>
          <cell r="AN1223" t="str">
            <v/>
          </cell>
          <cell r="AR1223" t="str">
            <v/>
          </cell>
          <cell r="AS1223" t="str">
            <v/>
          </cell>
          <cell r="AT1223" t="str">
            <v/>
          </cell>
          <cell r="AU1223" t="str">
            <v/>
          </cell>
          <cell r="AW1223" t="str">
            <v/>
          </cell>
          <cell r="AX1223" t="str">
            <v/>
          </cell>
          <cell r="AY1223" t="str">
            <v/>
          </cell>
          <cell r="AZ1223" t="str">
            <v/>
          </cell>
          <cell r="BB1223" t="str">
            <v/>
          </cell>
          <cell r="BE1223" t="str">
            <v/>
          </cell>
          <cell r="BG1223" t="str">
            <v/>
          </cell>
          <cell r="BI1223" t="str">
            <v/>
          </cell>
          <cell r="CH1223" t="str">
            <v/>
          </cell>
          <cell r="CI1223" t="str">
            <v/>
          </cell>
          <cell r="CJ1223" t="str">
            <v/>
          </cell>
          <cell r="CK1223" t="str">
            <v/>
          </cell>
          <cell r="CN1223">
            <v>0</v>
          </cell>
          <cell r="CO1223">
            <v>0</v>
          </cell>
          <cell r="CP1223" t="b">
            <v>1</v>
          </cell>
          <cell r="CQ1223" t="str">
            <v>c.6071A&gt;G</v>
          </cell>
          <cell r="CX1223" t="str">
            <v>BRCA2</v>
          </cell>
          <cell r="CY1223" t="str">
            <v>c.6071A&gt;G</v>
          </cell>
          <cell r="DE1223" t="b">
            <v>0</v>
          </cell>
          <cell r="DF1223" t="str">
            <v>BRCA2</v>
          </cell>
          <cell r="DG1223" t="str">
            <v>c.6071A&gt;G</v>
          </cell>
          <cell r="DH1223">
            <v>0</v>
          </cell>
          <cell r="DI1223">
            <v>0</v>
          </cell>
          <cell r="DJ1223">
            <v>0</v>
          </cell>
          <cell r="DK1223">
            <v>0</v>
          </cell>
          <cell r="DL1223">
            <v>0</v>
          </cell>
          <cell r="DM1223">
            <v>6.0960741283000002E-5</v>
          </cell>
          <cell r="DN1223" t="b">
            <v>0</v>
          </cell>
        </row>
        <row r="1224">
          <cell r="B1224" t="str">
            <v>c.6076A&gt;G</v>
          </cell>
          <cell r="C1224" t="str">
            <v>p.(Thr2026Ala)</v>
          </cell>
          <cell r="D1224" t="str">
            <v>6304A&gt;G</v>
          </cell>
          <cell r="E1224" t="str">
            <v>T2026A</v>
          </cell>
          <cell r="G1224" t="str">
            <v>c.6076A&gt;G</v>
          </cell>
          <cell r="K1224">
            <v>1.0246153856466556</v>
          </cell>
          <cell r="L1224">
            <v>1.3182769035770343</v>
          </cell>
          <cell r="N1224">
            <v>1.350726797947662</v>
          </cell>
          <cell r="O1224">
            <v>0.02</v>
          </cell>
          <cell r="P1224">
            <v>2.7565853019340045E-2</v>
          </cell>
          <cell r="Q1224">
            <v>2.6826361481692033E-2</v>
          </cell>
          <cell r="R1224">
            <v>3</v>
          </cell>
          <cell r="T1224">
            <v>0.02</v>
          </cell>
          <cell r="U1224" t="str">
            <v>Same</v>
          </cell>
          <cell r="V1224">
            <v>2.9999999329447746E-2</v>
          </cell>
          <cell r="Z1224" t="str">
            <v/>
          </cell>
          <cell r="AA1224">
            <v>1</v>
          </cell>
          <cell r="AB1224">
            <v>1</v>
          </cell>
          <cell r="AD1224">
            <v>1.0246153856466556</v>
          </cell>
          <cell r="AE1224">
            <v>1.3182769035770343</v>
          </cell>
          <cell r="AF1224">
            <v>4.0099879967158657E-2</v>
          </cell>
          <cell r="AK1224" t="str">
            <v/>
          </cell>
          <cell r="AL1224" t="str">
            <v/>
          </cell>
          <cell r="AM1224" t="str">
            <v/>
          </cell>
          <cell r="AN1224" t="str">
            <v/>
          </cell>
          <cell r="AR1224" t="str">
            <v/>
          </cell>
          <cell r="AS1224" t="str">
            <v/>
          </cell>
          <cell r="AT1224" t="str">
            <v/>
          </cell>
          <cell r="AU1224" t="str">
            <v/>
          </cell>
          <cell r="AW1224" t="str">
            <v/>
          </cell>
          <cell r="AX1224" t="str">
            <v/>
          </cell>
          <cell r="AY1224" t="str">
            <v/>
          </cell>
          <cell r="AZ1224" t="str">
            <v/>
          </cell>
          <cell r="BB1224" t="str">
            <v/>
          </cell>
          <cell r="BE1224" t="str">
            <v/>
          </cell>
          <cell r="BG1224" t="str">
            <v/>
          </cell>
          <cell r="BI1224" t="str">
            <v/>
          </cell>
          <cell r="CH1224" t="str">
            <v/>
          </cell>
          <cell r="CI1224" t="str">
            <v/>
          </cell>
          <cell r="CJ1224" t="str">
            <v/>
          </cell>
          <cell r="CK1224" t="str">
            <v/>
          </cell>
          <cell r="CN1224">
            <v>0</v>
          </cell>
          <cell r="CO1224">
            <v>0</v>
          </cell>
          <cell r="CP1224" t="b">
            <v>1</v>
          </cell>
          <cell r="CQ1224" t="str">
            <v>c.6076A&gt;G</v>
          </cell>
          <cell r="CX1224" t="str">
            <v>BRCA2</v>
          </cell>
          <cell r="CY1224" t="str">
            <v>c.6076A&gt;G</v>
          </cell>
          <cell r="DE1224" t="b">
            <v>0</v>
          </cell>
          <cell r="DF1224" t="str">
            <v>BRCA2</v>
          </cell>
          <cell r="DG1224" t="str">
            <v>c.6076A&gt;G</v>
          </cell>
          <cell r="DN1224" t="b">
            <v>0</v>
          </cell>
        </row>
        <row r="1225">
          <cell r="B1225" t="str">
            <v>c.6078A&gt;G</v>
          </cell>
          <cell r="C1225" t="str">
            <v>p.(=)</v>
          </cell>
          <cell r="D1225" t="str">
            <v>6306A&gt;G</v>
          </cell>
          <cell r="E1225" t="str">
            <v>T2026T</v>
          </cell>
          <cell r="O1225">
            <v>0.02</v>
          </cell>
          <cell r="R1225" t="str">
            <v/>
          </cell>
          <cell r="T1225">
            <v>0.02</v>
          </cell>
          <cell r="U1225" t="str">
            <v>Same</v>
          </cell>
          <cell r="Z1225" t="str">
            <v/>
          </cell>
          <cell r="AK1225" t="str">
            <v/>
          </cell>
          <cell r="AL1225" t="str">
            <v/>
          </cell>
          <cell r="AM1225" t="str">
            <v/>
          </cell>
          <cell r="AN1225" t="str">
            <v/>
          </cell>
          <cell r="AR1225" t="str">
            <v/>
          </cell>
          <cell r="AS1225" t="str">
            <v/>
          </cell>
          <cell r="AT1225" t="str">
            <v/>
          </cell>
          <cell r="AU1225" t="str">
            <v/>
          </cell>
          <cell r="AW1225" t="str">
            <v/>
          </cell>
          <cell r="AX1225" t="str">
            <v/>
          </cell>
          <cell r="AY1225" t="str">
            <v/>
          </cell>
          <cell r="AZ1225" t="str">
            <v/>
          </cell>
          <cell r="BB1225" t="str">
            <v/>
          </cell>
          <cell r="BE1225" t="str">
            <v/>
          </cell>
          <cell r="BG1225" t="str">
            <v/>
          </cell>
          <cell r="BI1225" t="str">
            <v/>
          </cell>
          <cell r="CH1225" t="str">
            <v/>
          </cell>
          <cell r="CI1225" t="str">
            <v/>
          </cell>
          <cell r="CJ1225" t="str">
            <v/>
          </cell>
          <cell r="CK1225" t="str">
            <v/>
          </cell>
          <cell r="CN1225">
            <v>0</v>
          </cell>
          <cell r="CO1225">
            <v>0</v>
          </cell>
          <cell r="CP1225" t="b">
            <v>1</v>
          </cell>
          <cell r="CQ1225" t="str">
            <v>c.6078A&gt;G</v>
          </cell>
          <cell r="CX1225" t="str">
            <v>BRCA2</v>
          </cell>
          <cell r="CY1225" t="str">
            <v>c.6078A&gt;G</v>
          </cell>
          <cell r="DE1225" t="b">
            <v>0</v>
          </cell>
          <cell r="DF1225" t="str">
            <v>BRCA2</v>
          </cell>
          <cell r="DG1225" t="str">
            <v>c.6078A&gt;G</v>
          </cell>
          <cell r="DH1225">
            <v>0</v>
          </cell>
          <cell r="DI1225">
            <v>0</v>
          </cell>
          <cell r="DJ1225">
            <v>0</v>
          </cell>
          <cell r="DK1225">
            <v>0</v>
          </cell>
          <cell r="DL1225">
            <v>5.5516488397000002E-5</v>
          </cell>
          <cell r="DM1225">
            <v>0</v>
          </cell>
          <cell r="DN1225" t="b">
            <v>0</v>
          </cell>
        </row>
        <row r="1226">
          <cell r="B1226" t="str">
            <v>c.6079A&gt;G</v>
          </cell>
          <cell r="C1226" t="str">
            <v>p.(Arg2027Gly)</v>
          </cell>
          <cell r="D1226" t="str">
            <v>6307A&gt;G</v>
          </cell>
          <cell r="E1226" t="str">
            <v>R2027G</v>
          </cell>
          <cell r="G1226" t="str">
            <v>c.6079A&gt;G</v>
          </cell>
          <cell r="O1226">
            <v>0.02</v>
          </cell>
          <cell r="R1226" t="str">
            <v/>
          </cell>
          <cell r="T1226">
            <v>0.02</v>
          </cell>
          <cell r="U1226" t="str">
            <v>Same</v>
          </cell>
          <cell r="Z1226" t="str">
            <v/>
          </cell>
          <cell r="AK1226" t="str">
            <v/>
          </cell>
          <cell r="AL1226" t="str">
            <v/>
          </cell>
          <cell r="AM1226" t="str">
            <v/>
          </cell>
          <cell r="AN1226" t="str">
            <v/>
          </cell>
          <cell r="AR1226" t="str">
            <v/>
          </cell>
          <cell r="AS1226" t="str">
            <v/>
          </cell>
          <cell r="AT1226" t="str">
            <v/>
          </cell>
          <cell r="AU1226" t="str">
            <v/>
          </cell>
          <cell r="AW1226" t="str">
            <v/>
          </cell>
          <cell r="AX1226" t="str">
            <v/>
          </cell>
          <cell r="AY1226" t="str">
            <v/>
          </cell>
          <cell r="AZ1226" t="str">
            <v/>
          </cell>
          <cell r="BB1226" t="str">
            <v/>
          </cell>
          <cell r="BE1226" t="str">
            <v/>
          </cell>
          <cell r="BG1226" t="str">
            <v/>
          </cell>
          <cell r="BI1226" t="str">
            <v/>
          </cell>
          <cell r="CH1226" t="str">
            <v/>
          </cell>
          <cell r="CI1226" t="str">
            <v/>
          </cell>
          <cell r="CJ1226" t="str">
            <v/>
          </cell>
          <cell r="CK1226" t="str">
            <v/>
          </cell>
          <cell r="CN1226">
            <v>0</v>
          </cell>
          <cell r="CO1226">
            <v>0</v>
          </cell>
          <cell r="CP1226" t="b">
            <v>1</v>
          </cell>
          <cell r="CQ1226" t="str">
            <v>c.6079A&gt;G</v>
          </cell>
          <cell r="CX1226" t="str">
            <v>BRCA2</v>
          </cell>
          <cell r="CY1226" t="str">
            <v>c.6079A&gt;G</v>
          </cell>
          <cell r="DE1226" t="b">
            <v>0</v>
          </cell>
          <cell r="DF1226" t="str">
            <v>BRCA2</v>
          </cell>
          <cell r="DG1226" t="str">
            <v>c.6079A&gt;G</v>
          </cell>
          <cell r="DN1226" t="b">
            <v>0</v>
          </cell>
        </row>
        <row r="1227">
          <cell r="B1227" t="str">
            <v>c.6085G&gt;A</v>
          </cell>
          <cell r="C1227" t="str">
            <v>p.(Glu2029Lys)</v>
          </cell>
          <cell r="D1227" t="str">
            <v>6313G&gt;A</v>
          </cell>
          <cell r="E1227" t="str">
            <v>E2029K</v>
          </cell>
          <cell r="G1227" t="str">
            <v>c.6085G&gt;A</v>
          </cell>
          <cell r="K1227">
            <v>1.0246153856466556</v>
          </cell>
          <cell r="L1227">
            <v>0.84580426069580639</v>
          </cell>
          <cell r="N1227">
            <v>0.86662405875441806</v>
          </cell>
          <cell r="O1227">
            <v>0.02</v>
          </cell>
          <cell r="P1227">
            <v>1.7686205280702409E-2</v>
          </cell>
          <cell r="Q1227">
            <v>1.7378839556761141E-2</v>
          </cell>
          <cell r="R1227">
            <v>3</v>
          </cell>
          <cell r="T1227">
            <v>0.02</v>
          </cell>
          <cell r="U1227" t="str">
            <v>Same</v>
          </cell>
          <cell r="V1227">
            <v>2.9999999329447746E-2</v>
          </cell>
          <cell r="Z1227" t="str">
            <v/>
          </cell>
          <cell r="AA1227">
            <v>1</v>
          </cell>
          <cell r="AB1227">
            <v>1</v>
          </cell>
          <cell r="AD1227">
            <v>1.0246153856466556</v>
          </cell>
          <cell r="AE1227">
            <v>0.84580426069580639</v>
          </cell>
          <cell r="AF1227">
            <v>2.6103167214081343E-2</v>
          </cell>
          <cell r="AK1227" t="str">
            <v/>
          </cell>
          <cell r="AL1227" t="str">
            <v/>
          </cell>
          <cell r="AM1227" t="str">
            <v/>
          </cell>
          <cell r="AN1227" t="str">
            <v/>
          </cell>
          <cell r="AR1227" t="str">
            <v/>
          </cell>
          <cell r="AS1227" t="str">
            <v/>
          </cell>
          <cell r="AT1227" t="str">
            <v/>
          </cell>
          <cell r="AU1227" t="str">
            <v/>
          </cell>
          <cell r="AW1227" t="str">
            <v/>
          </cell>
          <cell r="AX1227" t="str">
            <v/>
          </cell>
          <cell r="AY1227" t="str">
            <v/>
          </cell>
          <cell r="AZ1227" t="str">
            <v/>
          </cell>
          <cell r="BB1227" t="str">
            <v/>
          </cell>
          <cell r="BE1227" t="str">
            <v/>
          </cell>
          <cell r="BG1227" t="str">
            <v/>
          </cell>
          <cell r="BI1227" t="str">
            <v/>
          </cell>
          <cell r="CH1227" t="str">
            <v/>
          </cell>
          <cell r="CI1227" t="str">
            <v/>
          </cell>
          <cell r="CJ1227" t="str">
            <v/>
          </cell>
          <cell r="CK1227" t="str">
            <v/>
          </cell>
          <cell r="CN1227">
            <v>0</v>
          </cell>
          <cell r="CO1227">
            <v>0</v>
          </cell>
          <cell r="CP1227" t="b">
            <v>1</v>
          </cell>
          <cell r="CQ1227" t="str">
            <v>c.6085G&gt;A</v>
          </cell>
          <cell r="CX1227" t="str">
            <v>BRCA2</v>
          </cell>
          <cell r="CY1227" t="str">
            <v>c.6085G&gt;A</v>
          </cell>
          <cell r="DE1227" t="b">
            <v>0</v>
          </cell>
          <cell r="DF1227" t="str">
            <v>BRCA2</v>
          </cell>
          <cell r="DG1227" t="str">
            <v>c.6085G&gt;A</v>
          </cell>
          <cell r="DN1227" t="b">
            <v>0</v>
          </cell>
        </row>
        <row r="1228">
          <cell r="B1228" t="str">
            <v>c.6099A&gt;G</v>
          </cell>
          <cell r="C1228" t="str">
            <v>p.(Ile2033Met)</v>
          </cell>
          <cell r="D1228" t="str">
            <v>6327A&gt;G</v>
          </cell>
          <cell r="E1228" t="str">
            <v>I2033M</v>
          </cell>
          <cell r="G1228" t="str">
            <v>c.6099A&gt;G</v>
          </cell>
          <cell r="O1228">
            <v>0.02</v>
          </cell>
          <cell r="R1228" t="str">
            <v/>
          </cell>
          <cell r="T1228">
            <v>0.02</v>
          </cell>
          <cell r="U1228" t="str">
            <v>Same</v>
          </cell>
          <cell r="Z1228" t="str">
            <v/>
          </cell>
          <cell r="AK1228" t="str">
            <v/>
          </cell>
          <cell r="AL1228" t="str">
            <v/>
          </cell>
          <cell r="AM1228" t="str">
            <v/>
          </cell>
          <cell r="AN1228" t="str">
            <v/>
          </cell>
          <cell r="AR1228" t="str">
            <v/>
          </cell>
          <cell r="AS1228" t="str">
            <v/>
          </cell>
          <cell r="AT1228" t="str">
            <v/>
          </cell>
          <cell r="AU1228" t="str">
            <v/>
          </cell>
          <cell r="AW1228" t="str">
            <v/>
          </cell>
          <cell r="AX1228" t="str">
            <v/>
          </cell>
          <cell r="AY1228" t="str">
            <v/>
          </cell>
          <cell r="AZ1228" t="str">
            <v/>
          </cell>
          <cell r="BB1228" t="str">
            <v/>
          </cell>
          <cell r="BE1228" t="str">
            <v/>
          </cell>
          <cell r="BG1228" t="str">
            <v/>
          </cell>
          <cell r="BI1228" t="str">
            <v/>
          </cell>
          <cell r="CH1228" t="str">
            <v/>
          </cell>
          <cell r="CI1228" t="str">
            <v/>
          </cell>
          <cell r="CJ1228" t="str">
            <v/>
          </cell>
          <cell r="CK1228" t="str">
            <v/>
          </cell>
          <cell r="CN1228">
            <v>0</v>
          </cell>
          <cell r="CO1228">
            <v>0</v>
          </cell>
          <cell r="CP1228" t="b">
            <v>1</v>
          </cell>
          <cell r="CQ1228" t="str">
            <v>c.6099A&gt;G</v>
          </cell>
          <cell r="CX1228" t="str">
            <v>BRCA2</v>
          </cell>
          <cell r="CY1228" t="str">
            <v>c.6099A&gt;G</v>
          </cell>
          <cell r="DE1228" t="b">
            <v>0</v>
          </cell>
          <cell r="DF1228" t="str">
            <v>BRCA2</v>
          </cell>
          <cell r="DG1228" t="str">
            <v>c.6099A&gt;G</v>
          </cell>
          <cell r="DN1228" t="b">
            <v>0</v>
          </cell>
        </row>
        <row r="1229">
          <cell r="B1229" t="str">
            <v>c.6100C&gt;T</v>
          </cell>
          <cell r="C1229" t="str">
            <v>p.(Arg2034Cys)</v>
          </cell>
          <cell r="D1229" t="str">
            <v>6328C&gt;T</v>
          </cell>
          <cell r="E1229" t="str">
            <v>R2034C</v>
          </cell>
          <cell r="J1229">
            <v>1.54</v>
          </cell>
          <cell r="N1229">
            <v>1.54</v>
          </cell>
          <cell r="O1229">
            <v>0.02</v>
          </cell>
          <cell r="P1229">
            <v>3.1428571428571431E-2</v>
          </cell>
          <cell r="Q1229">
            <v>3.0470914127423827E-2</v>
          </cell>
          <cell r="R1229">
            <v>3</v>
          </cell>
          <cell r="T1229">
            <v>0.02</v>
          </cell>
          <cell r="U1229" t="str">
            <v>Same</v>
          </cell>
          <cell r="W1229">
            <v>1</v>
          </cell>
          <cell r="X1229">
            <v>1.54</v>
          </cell>
          <cell r="Z1229" t="str">
            <v/>
          </cell>
          <cell r="AI1229">
            <v>1</v>
          </cell>
          <cell r="AJ1229">
            <v>0.02</v>
          </cell>
          <cell r="AK1229" t="str">
            <v>5.71×10−6</v>
          </cell>
          <cell r="AL1229" t="str">
            <v>Lindor 2012</v>
          </cell>
          <cell r="AM1229" t="str">
            <v>Spearman et al., 2008</v>
          </cell>
          <cell r="AN1229" t="str">
            <v>Y</v>
          </cell>
          <cell r="AO1229">
            <v>0.02</v>
          </cell>
          <cell r="AP1229">
            <v>0</v>
          </cell>
          <cell r="AR1229" t="str">
            <v>-</v>
          </cell>
          <cell r="AS1229">
            <v>0.17799999999999999</v>
          </cell>
          <cell r="AT1229">
            <v>1.55</v>
          </cell>
          <cell r="AU1229">
            <v>1E-3</v>
          </cell>
          <cell r="AV1229">
            <v>2.7999999999999998E-4</v>
          </cell>
          <cell r="AW1229" t="str">
            <v>Spearman AD et al., J Clin Oncol, 26:5393-5400, 2008.</v>
          </cell>
          <cell r="AX1229" t="str">
            <v/>
          </cell>
          <cell r="AY1229" t="str">
            <v/>
          </cell>
          <cell r="AZ1229" t="str">
            <v/>
          </cell>
          <cell r="BB1229" t="str">
            <v/>
          </cell>
          <cell r="BE1229" t="str">
            <v/>
          </cell>
          <cell r="BG1229" t="str">
            <v/>
          </cell>
          <cell r="BI1229" t="str">
            <v/>
          </cell>
          <cell r="CH1229" t="str">
            <v/>
          </cell>
          <cell r="CI1229" t="str">
            <v/>
          </cell>
          <cell r="CJ1229" t="str">
            <v/>
          </cell>
          <cell r="CK1229" t="str">
            <v/>
          </cell>
          <cell r="CN1229">
            <v>0</v>
          </cell>
          <cell r="CO1229">
            <v>1</v>
          </cell>
          <cell r="CP1229" t="b">
            <v>1</v>
          </cell>
          <cell r="CQ1229" t="str">
            <v>c.6100C&gt;T</v>
          </cell>
          <cell r="CR1229">
            <v>5.7999999999999996E-3</v>
          </cell>
          <cell r="CS1229">
            <v>0</v>
          </cell>
          <cell r="CT1229">
            <v>0</v>
          </cell>
          <cell r="CU1229">
            <v>0</v>
          </cell>
          <cell r="CV1229">
            <v>3.0000000000000001E-3</v>
          </cell>
          <cell r="CW1229" t="b">
            <v>0</v>
          </cell>
          <cell r="CX1229" t="str">
            <v>BRCA2</v>
          </cell>
          <cell r="CY1229" t="str">
            <v>c.6100C&gt;T</v>
          </cell>
          <cell r="CZ1229">
            <v>5.7999999999999996E-3</v>
          </cell>
          <cell r="DA1229">
            <v>0</v>
          </cell>
          <cell r="DB1229">
            <v>0</v>
          </cell>
          <cell r="DC1229">
            <v>0</v>
          </cell>
          <cell r="DD1229">
            <v>3.0000000000000001E-3</v>
          </cell>
          <cell r="DE1229" t="b">
            <v>0</v>
          </cell>
          <cell r="DF1229" t="str">
            <v>BRCA2</v>
          </cell>
          <cell r="DG1229" t="str">
            <v>c.6100C&gt;T</v>
          </cell>
          <cell r="DH1229">
            <v>1.8066847334999999E-3</v>
          </cell>
          <cell r="DI1229">
            <v>3.5695163305000002E-3</v>
          </cell>
          <cell r="DJ1229">
            <v>0</v>
          </cell>
          <cell r="DK1229">
            <v>1.5124016938999999E-4</v>
          </cell>
          <cell r="DL1229">
            <v>4.8096488956000001E-3</v>
          </cell>
          <cell r="DM1229">
            <v>0</v>
          </cell>
          <cell r="DN1229" t="b">
            <v>0</v>
          </cell>
        </row>
        <row r="1230">
          <cell r="B1230" t="str">
            <v>c.6101G&gt;A</v>
          </cell>
          <cell r="C1230" t="str">
            <v>p.(Arg2034His)</v>
          </cell>
          <cell r="D1230" t="str">
            <v>6329G&gt;A</v>
          </cell>
          <cell r="E1230" t="str">
            <v>R2034H</v>
          </cell>
          <cell r="G1230" t="str">
            <v>c.6101G&gt;A</v>
          </cell>
          <cell r="O1230">
            <v>0.02</v>
          </cell>
          <cell r="R1230" t="str">
            <v/>
          </cell>
          <cell r="T1230">
            <v>0.02</v>
          </cell>
          <cell r="U1230" t="str">
            <v>Same</v>
          </cell>
          <cell r="Z1230" t="str">
            <v/>
          </cell>
          <cell r="AA1230">
            <v>1</v>
          </cell>
          <cell r="AB1230">
            <v>1</v>
          </cell>
          <cell r="AD1230">
            <v>1</v>
          </cell>
          <cell r="AE1230">
            <v>1</v>
          </cell>
          <cell r="AK1230" t="str">
            <v/>
          </cell>
          <cell r="AL1230" t="str">
            <v/>
          </cell>
          <cell r="AM1230" t="str">
            <v/>
          </cell>
          <cell r="AN1230" t="str">
            <v/>
          </cell>
          <cell r="AR1230" t="str">
            <v/>
          </cell>
          <cell r="AS1230" t="str">
            <v/>
          </cell>
          <cell r="AT1230" t="str">
            <v/>
          </cell>
          <cell r="AU1230" t="str">
            <v/>
          </cell>
          <cell r="AW1230" t="str">
            <v/>
          </cell>
          <cell r="AX1230" t="str">
            <v/>
          </cell>
          <cell r="AY1230" t="str">
            <v/>
          </cell>
          <cell r="AZ1230" t="str">
            <v/>
          </cell>
          <cell r="BB1230" t="str">
            <v/>
          </cell>
          <cell r="BE1230" t="str">
            <v/>
          </cell>
          <cell r="BG1230" t="str">
            <v/>
          </cell>
          <cell r="BI1230" t="str">
            <v/>
          </cell>
          <cell r="CH1230" t="str">
            <v/>
          </cell>
          <cell r="CI1230" t="str">
            <v/>
          </cell>
          <cell r="CJ1230" t="str">
            <v/>
          </cell>
          <cell r="CK1230" t="str">
            <v/>
          </cell>
          <cell r="CN1230">
            <v>0</v>
          </cell>
          <cell r="CO1230">
            <v>0</v>
          </cell>
          <cell r="CP1230" t="b">
            <v>1</v>
          </cell>
          <cell r="CQ1230" t="str">
            <v>c.6101G&gt;A</v>
          </cell>
          <cell r="CX1230" t="str">
            <v>BRCA2</v>
          </cell>
          <cell r="CY1230" t="str">
            <v>c.6101G&gt;A</v>
          </cell>
          <cell r="DE1230" t="b">
            <v>0</v>
          </cell>
          <cell r="DF1230" t="str">
            <v>BRCA2</v>
          </cell>
          <cell r="DG1230" t="str">
            <v>c.6101G&gt;A</v>
          </cell>
          <cell r="DN1230" t="b">
            <v>0</v>
          </cell>
        </row>
        <row r="1231">
          <cell r="B1231" t="str">
            <v>c.6106C&gt;G</v>
          </cell>
          <cell r="C1231" t="str">
            <v>p.(Pro2036Ala)</v>
          </cell>
          <cell r="D1231" t="str">
            <v>6334C&gt;G</v>
          </cell>
          <cell r="E1231" t="str">
            <v>P2036A</v>
          </cell>
          <cell r="G1231" t="str">
            <v>c.6106C&gt;G</v>
          </cell>
          <cell r="K1231">
            <v>1.0246153856466556</v>
          </cell>
          <cell r="L1231">
            <v>0.54176706552624221</v>
          </cell>
          <cell r="N1231">
            <v>0.55510287077482756</v>
          </cell>
          <cell r="O1231">
            <v>0.02</v>
          </cell>
          <cell r="P1231">
            <v>1.1328630015812807E-2</v>
          </cell>
          <cell r="Q1231">
            <v>1.1201729763781804E-2</v>
          </cell>
          <cell r="R1231">
            <v>3</v>
          </cell>
          <cell r="T1231">
            <v>0.02</v>
          </cell>
          <cell r="U1231" t="str">
            <v>Same</v>
          </cell>
          <cell r="V1231">
            <v>2.9999999329447746E-2</v>
          </cell>
          <cell r="Z1231" t="str">
            <v/>
          </cell>
          <cell r="AA1231">
            <v>1</v>
          </cell>
          <cell r="AB1231">
            <v>1</v>
          </cell>
          <cell r="AD1231">
            <v>1.0246153856466556</v>
          </cell>
          <cell r="AE1231">
            <v>0.54176706552624221</v>
          </cell>
          <cell r="AF1231">
            <v>1.6878359760082791E-2</v>
          </cell>
          <cell r="AK1231" t="str">
            <v/>
          </cell>
          <cell r="AL1231" t="str">
            <v/>
          </cell>
          <cell r="AM1231" t="str">
            <v/>
          </cell>
          <cell r="AN1231" t="str">
            <v/>
          </cell>
          <cell r="AR1231" t="str">
            <v/>
          </cell>
          <cell r="AS1231" t="str">
            <v/>
          </cell>
          <cell r="AT1231" t="str">
            <v/>
          </cell>
          <cell r="AU1231" t="str">
            <v/>
          </cell>
          <cell r="AW1231" t="str">
            <v/>
          </cell>
          <cell r="AX1231" t="str">
            <v/>
          </cell>
          <cell r="AY1231" t="str">
            <v/>
          </cell>
          <cell r="AZ1231" t="str">
            <v/>
          </cell>
          <cell r="BB1231" t="str">
            <v/>
          </cell>
          <cell r="BE1231" t="str">
            <v/>
          </cell>
          <cell r="BG1231" t="str">
            <v/>
          </cell>
          <cell r="BI1231" t="str">
            <v/>
          </cell>
          <cell r="CH1231" t="str">
            <v/>
          </cell>
          <cell r="CI1231" t="str">
            <v/>
          </cell>
          <cell r="CJ1231" t="str">
            <v/>
          </cell>
          <cell r="CK1231" t="str">
            <v/>
          </cell>
          <cell r="CN1231">
            <v>0</v>
          </cell>
          <cell r="CO1231">
            <v>0</v>
          </cell>
          <cell r="CP1231" t="b">
            <v>1</v>
          </cell>
          <cell r="CQ1231" t="str">
            <v>c.6106C&gt;G</v>
          </cell>
          <cell r="CX1231" t="str">
            <v>BRCA2</v>
          </cell>
          <cell r="CY1231" t="str">
            <v>c.6106C&gt;G</v>
          </cell>
          <cell r="DE1231" t="b">
            <v>0</v>
          </cell>
          <cell r="DF1231" t="str">
            <v>BRCA2</v>
          </cell>
          <cell r="DG1231" t="str">
            <v>c.6106C&gt;G</v>
          </cell>
          <cell r="DN1231" t="b">
            <v>0</v>
          </cell>
        </row>
        <row r="1232">
          <cell r="B1232" t="str">
            <v>c.6107C&gt;G</v>
          </cell>
          <cell r="C1232" t="str">
            <v>p.(Pro2036Arg)</v>
          </cell>
          <cell r="D1232" t="str">
            <v>6335C&gt;G</v>
          </cell>
          <cell r="E1232" t="str">
            <v>P2036R</v>
          </cell>
          <cell r="G1232" t="str">
            <v>c.6107C&gt;G</v>
          </cell>
          <cell r="K1232">
            <v>1.0246153856466556</v>
          </cell>
          <cell r="L1232">
            <v>0.620464069903365</v>
          </cell>
          <cell r="N1232">
            <v>0.63573703226392975</v>
          </cell>
          <cell r="O1232">
            <v>0.02</v>
          </cell>
          <cell r="P1232">
            <v>1.2974225148243465E-2</v>
          </cell>
          <cell r="Q1232">
            <v>1.2808050615843414E-2</v>
          </cell>
          <cell r="R1232">
            <v>3</v>
          </cell>
          <cell r="T1232">
            <v>0.02</v>
          </cell>
          <cell r="U1232" t="str">
            <v>Same</v>
          </cell>
          <cell r="V1232">
            <v>2.9999999329447746E-2</v>
          </cell>
          <cell r="Z1232" t="str">
            <v/>
          </cell>
          <cell r="AA1232">
            <v>1</v>
          </cell>
          <cell r="AB1232">
            <v>1</v>
          </cell>
          <cell r="AD1232">
            <v>1.0246153856466556</v>
          </cell>
          <cell r="AE1232">
            <v>0.620464069903365</v>
          </cell>
          <cell r="AF1232">
            <v>1.9282831176231245E-2</v>
          </cell>
          <cell r="AK1232" t="str">
            <v/>
          </cell>
          <cell r="AL1232" t="str">
            <v/>
          </cell>
          <cell r="AM1232" t="str">
            <v/>
          </cell>
          <cell r="AN1232" t="str">
            <v/>
          </cell>
          <cell r="AR1232" t="str">
            <v/>
          </cell>
          <cell r="AS1232" t="str">
            <v/>
          </cell>
          <cell r="AT1232" t="str">
            <v/>
          </cell>
          <cell r="AU1232" t="str">
            <v/>
          </cell>
          <cell r="AW1232" t="str">
            <v/>
          </cell>
          <cell r="AX1232" t="str">
            <v/>
          </cell>
          <cell r="AY1232" t="str">
            <v/>
          </cell>
          <cell r="AZ1232" t="str">
            <v/>
          </cell>
          <cell r="BB1232" t="str">
            <v/>
          </cell>
          <cell r="BE1232" t="str">
            <v/>
          </cell>
          <cell r="BG1232" t="str">
            <v/>
          </cell>
          <cell r="BI1232" t="str">
            <v/>
          </cell>
          <cell r="CH1232" t="str">
            <v/>
          </cell>
          <cell r="CI1232" t="str">
            <v/>
          </cell>
          <cell r="CJ1232" t="str">
            <v/>
          </cell>
          <cell r="CK1232" t="str">
            <v/>
          </cell>
          <cell r="CN1232">
            <v>0</v>
          </cell>
          <cell r="CO1232">
            <v>0</v>
          </cell>
          <cell r="CP1232" t="b">
            <v>1</v>
          </cell>
          <cell r="CQ1232" t="str">
            <v>c.6107C&gt;G</v>
          </cell>
          <cell r="CX1232" t="str">
            <v>BRCA2</v>
          </cell>
          <cell r="CY1232" t="str">
            <v>c.6107C&gt;G</v>
          </cell>
          <cell r="DE1232" t="b">
            <v>0</v>
          </cell>
          <cell r="DF1232" t="str">
            <v>BRCA2</v>
          </cell>
          <cell r="DG1232" t="str">
            <v>c.6107C&gt;G</v>
          </cell>
          <cell r="DN1232" t="b">
            <v>0</v>
          </cell>
        </row>
        <row r="1233">
          <cell r="B1233" t="str">
            <v>c.6110A&gt;T</v>
          </cell>
          <cell r="C1233" t="str">
            <v>p.(Glu2037Val)</v>
          </cell>
          <cell r="D1233" t="str">
            <v>6338A&gt;T</v>
          </cell>
          <cell r="E1233" t="str">
            <v>E2037V</v>
          </cell>
          <cell r="G1233" t="str">
            <v>c.6110A&gt;T</v>
          </cell>
          <cell r="O1233">
            <v>0.02</v>
          </cell>
          <cell r="R1233" t="str">
            <v/>
          </cell>
          <cell r="T1233">
            <v>0.02</v>
          </cell>
          <cell r="U1233" t="str">
            <v>Same</v>
          </cell>
          <cell r="Z1233" t="str">
            <v/>
          </cell>
          <cell r="AK1233" t="str">
            <v/>
          </cell>
          <cell r="AL1233" t="str">
            <v/>
          </cell>
          <cell r="AM1233" t="str">
            <v/>
          </cell>
          <cell r="AN1233" t="str">
            <v/>
          </cell>
          <cell r="AR1233" t="str">
            <v/>
          </cell>
          <cell r="AS1233" t="str">
            <v/>
          </cell>
          <cell r="AT1233" t="str">
            <v/>
          </cell>
          <cell r="AU1233" t="str">
            <v/>
          </cell>
          <cell r="AW1233" t="str">
            <v/>
          </cell>
          <cell r="AX1233" t="str">
            <v/>
          </cell>
          <cell r="AY1233" t="str">
            <v/>
          </cell>
          <cell r="AZ1233" t="str">
            <v/>
          </cell>
          <cell r="BB1233" t="str">
            <v/>
          </cell>
          <cell r="BE1233" t="str">
            <v/>
          </cell>
          <cell r="BG1233" t="str">
            <v/>
          </cell>
          <cell r="BI1233" t="str">
            <v/>
          </cell>
          <cell r="CH1233" t="str">
            <v/>
          </cell>
          <cell r="CI1233" t="str">
            <v/>
          </cell>
          <cell r="CJ1233" t="str">
            <v/>
          </cell>
          <cell r="CK1233" t="str">
            <v/>
          </cell>
          <cell r="CN1233">
            <v>0</v>
          </cell>
          <cell r="CO1233">
            <v>0</v>
          </cell>
          <cell r="CP1233" t="b">
            <v>1</v>
          </cell>
          <cell r="CQ1233" t="str">
            <v>c.6110A&gt;T</v>
          </cell>
          <cell r="CX1233" t="str">
            <v>BRCA2</v>
          </cell>
          <cell r="CY1233" t="str">
            <v>c.6110A&gt;T</v>
          </cell>
          <cell r="DE1233" t="b">
            <v>0</v>
          </cell>
          <cell r="DF1233" t="str">
            <v>BRCA2</v>
          </cell>
          <cell r="DG1233" t="str">
            <v>c.6110A&gt;T</v>
          </cell>
          <cell r="DN1233" t="b">
            <v>0</v>
          </cell>
        </row>
        <row r="1234">
          <cell r="B1234" t="str">
            <v>c.6118A&gt;G</v>
          </cell>
          <cell r="C1234" t="str">
            <v>p.(Ile2040Val)</v>
          </cell>
          <cell r="D1234" t="str">
            <v>6346A&gt;G</v>
          </cell>
          <cell r="E1234" t="str">
            <v>I2040V</v>
          </cell>
          <cell r="G1234" t="str">
            <v>c.6118A&gt;G</v>
          </cell>
          <cell r="K1234">
            <v>1.0246153856466556</v>
          </cell>
          <cell r="L1234">
            <v>0.84580426069580639</v>
          </cell>
          <cell r="N1234">
            <v>0.86662405875441806</v>
          </cell>
          <cell r="O1234">
            <v>0.02</v>
          </cell>
          <cell r="P1234">
            <v>1.7686205280702409E-2</v>
          </cell>
          <cell r="Q1234">
            <v>1.7378839556761141E-2</v>
          </cell>
          <cell r="R1234">
            <v>3</v>
          </cell>
          <cell r="T1234">
            <v>0.02</v>
          </cell>
          <cell r="U1234" t="str">
            <v>Same</v>
          </cell>
          <cell r="V1234">
            <v>2.9999999329447746E-2</v>
          </cell>
          <cell r="Z1234" t="str">
            <v/>
          </cell>
          <cell r="AA1234">
            <v>1</v>
          </cell>
          <cell r="AB1234">
            <v>1</v>
          </cell>
          <cell r="AD1234">
            <v>1.0246153856466556</v>
          </cell>
          <cell r="AE1234">
            <v>0.84580426069580639</v>
          </cell>
          <cell r="AF1234">
            <v>2.6103167214081343E-2</v>
          </cell>
          <cell r="AK1234" t="str">
            <v/>
          </cell>
          <cell r="AL1234" t="str">
            <v/>
          </cell>
          <cell r="AM1234" t="str">
            <v/>
          </cell>
          <cell r="AN1234" t="str">
            <v/>
          </cell>
          <cell r="AR1234" t="str">
            <v/>
          </cell>
          <cell r="AS1234" t="str">
            <v/>
          </cell>
          <cell r="AT1234" t="str">
            <v/>
          </cell>
          <cell r="AU1234" t="str">
            <v/>
          </cell>
          <cell r="AW1234" t="str">
            <v/>
          </cell>
          <cell r="AX1234" t="str">
            <v/>
          </cell>
          <cell r="AY1234" t="str">
            <v/>
          </cell>
          <cell r="AZ1234" t="str">
            <v/>
          </cell>
          <cell r="BB1234" t="str">
            <v/>
          </cell>
          <cell r="BE1234" t="str">
            <v/>
          </cell>
          <cell r="BG1234" t="str">
            <v/>
          </cell>
          <cell r="BI1234" t="str">
            <v/>
          </cell>
          <cell r="CH1234" t="str">
            <v/>
          </cell>
          <cell r="CI1234" t="str">
            <v/>
          </cell>
          <cell r="CJ1234" t="str">
            <v/>
          </cell>
          <cell r="CK1234" t="str">
            <v/>
          </cell>
          <cell r="CN1234">
            <v>0</v>
          </cell>
          <cell r="CO1234">
            <v>0</v>
          </cell>
          <cell r="CP1234" t="b">
            <v>1</v>
          </cell>
          <cell r="CQ1234" t="str">
            <v>c.6118A&gt;G</v>
          </cell>
          <cell r="CX1234" t="str">
            <v>BRCA2</v>
          </cell>
          <cell r="CY1234" t="str">
            <v>c.6118A&gt;G</v>
          </cell>
          <cell r="DE1234" t="b">
            <v>0</v>
          </cell>
          <cell r="DF1234" t="str">
            <v>BRCA2</v>
          </cell>
          <cell r="DG1234" t="str">
            <v>c.6118A&gt;G</v>
          </cell>
          <cell r="DN1234" t="b">
            <v>0</v>
          </cell>
        </row>
        <row r="1235">
          <cell r="B1235" t="str">
            <v>c.6125A&gt;G</v>
          </cell>
          <cell r="C1235" t="str">
            <v>p.(Gln2042Arg)</v>
          </cell>
          <cell r="D1235" t="str">
            <v>6353A&gt;G</v>
          </cell>
          <cell r="E1235" t="str">
            <v>Q2042R</v>
          </cell>
          <cell r="G1235" t="str">
            <v>c.6125A&gt;G</v>
          </cell>
          <cell r="K1235">
            <v>1.0498366885038446</v>
          </cell>
          <cell r="L1235">
            <v>0.5429512294391573</v>
          </cell>
          <cell r="N1235">
            <v>0.570010120733496</v>
          </cell>
          <cell r="O1235">
            <v>0.02</v>
          </cell>
          <cell r="P1235">
            <v>1.163285960680604E-2</v>
          </cell>
          <cell r="Q1235">
            <v>1.1499092280698961E-2</v>
          </cell>
          <cell r="R1235">
            <v>3</v>
          </cell>
          <cell r="T1235">
            <v>0.02</v>
          </cell>
          <cell r="U1235" t="str">
            <v>Same</v>
          </cell>
          <cell r="V1235">
            <v>2.9999999329447746E-2</v>
          </cell>
          <cell r="Z1235" t="str">
            <v/>
          </cell>
          <cell r="AA1235">
            <v>1</v>
          </cell>
          <cell r="AB1235">
            <v>1</v>
          </cell>
          <cell r="AD1235">
            <v>1.0498366885038446</v>
          </cell>
          <cell r="AE1235">
            <v>0.5429512294391573</v>
          </cell>
          <cell r="AF1235">
            <v>1.7323774668127987E-2</v>
          </cell>
          <cell r="AK1235" t="str">
            <v/>
          </cell>
          <cell r="AL1235" t="str">
            <v/>
          </cell>
          <cell r="AM1235" t="str">
            <v/>
          </cell>
          <cell r="AN1235" t="str">
            <v/>
          </cell>
          <cell r="AR1235" t="str">
            <v/>
          </cell>
          <cell r="AS1235" t="str">
            <v/>
          </cell>
          <cell r="AT1235" t="str">
            <v/>
          </cell>
          <cell r="AU1235" t="str">
            <v/>
          </cell>
          <cell r="AW1235" t="str">
            <v/>
          </cell>
          <cell r="AX1235" t="str">
            <v/>
          </cell>
          <cell r="AY1235" t="str">
            <v/>
          </cell>
          <cell r="AZ1235" t="str">
            <v/>
          </cell>
          <cell r="BB1235" t="str">
            <v/>
          </cell>
          <cell r="BE1235" t="str">
            <v/>
          </cell>
          <cell r="BG1235" t="str">
            <v/>
          </cell>
          <cell r="BI1235" t="str">
            <v/>
          </cell>
          <cell r="CH1235" t="str">
            <v/>
          </cell>
          <cell r="CI1235" t="str">
            <v/>
          </cell>
          <cell r="CJ1235" t="str">
            <v/>
          </cell>
          <cell r="CK1235" t="str">
            <v/>
          </cell>
          <cell r="CN1235">
            <v>0</v>
          </cell>
          <cell r="CO1235">
            <v>0</v>
          </cell>
          <cell r="CP1235" t="b">
            <v>1</v>
          </cell>
          <cell r="CQ1235" t="str">
            <v>c.6125A&gt;G</v>
          </cell>
          <cell r="CX1235" t="str">
            <v>BRCA2</v>
          </cell>
          <cell r="CY1235" t="str">
            <v>c.6125A&gt;G</v>
          </cell>
          <cell r="DE1235" t="b">
            <v>0</v>
          </cell>
          <cell r="DF1235" t="str">
            <v>BRCA2</v>
          </cell>
          <cell r="DG1235" t="str">
            <v>c.6125A&gt;G</v>
          </cell>
          <cell r="DH1235">
            <v>3.3791394458000001E-4</v>
          </cell>
          <cell r="DI1235">
            <v>0</v>
          </cell>
          <cell r="DJ1235">
            <v>0</v>
          </cell>
          <cell r="DK1235">
            <v>0</v>
          </cell>
          <cell r="DL1235">
            <v>0</v>
          </cell>
          <cell r="DM1235">
            <v>0</v>
          </cell>
          <cell r="DN1235" t="b">
            <v>0</v>
          </cell>
        </row>
        <row r="1236">
          <cell r="B1236" t="str">
            <v>c.6131G&gt;A</v>
          </cell>
          <cell r="C1236" t="str">
            <v>p.(Gly2044Asp)</v>
          </cell>
          <cell r="D1236" t="str">
            <v>6359G&gt;A</v>
          </cell>
          <cell r="E1236" t="str">
            <v>G2044D</v>
          </cell>
          <cell r="G1236" t="str">
            <v>c.6131G&gt;A</v>
          </cell>
          <cell r="K1236">
            <v>1.0246153856466556</v>
          </cell>
          <cell r="L1236">
            <v>0.71495738896125172</v>
          </cell>
          <cell r="N1236">
            <v>0.73255634081145882</v>
          </cell>
          <cell r="O1236">
            <v>0.02</v>
          </cell>
          <cell r="P1236">
            <v>1.4950129404315487E-2</v>
          </cell>
          <cell r="Q1236">
            <v>1.4729915264989294E-2</v>
          </cell>
          <cell r="R1236">
            <v>3</v>
          </cell>
          <cell r="T1236">
            <v>0.02</v>
          </cell>
          <cell r="U1236" t="str">
            <v>Same</v>
          </cell>
          <cell r="V1236">
            <v>2.9999999329447746E-2</v>
          </cell>
          <cell r="Z1236" t="str">
            <v/>
          </cell>
          <cell r="AA1236">
            <v>1</v>
          </cell>
          <cell r="AB1236">
            <v>1</v>
          </cell>
          <cell r="AD1236">
            <v>1.0246153856466556</v>
          </cell>
          <cell r="AE1236">
            <v>0.71495738896125172</v>
          </cell>
          <cell r="AF1236">
            <v>2.2154441677639809E-2</v>
          </cell>
          <cell r="AK1236" t="str">
            <v/>
          </cell>
          <cell r="AL1236" t="str">
            <v/>
          </cell>
          <cell r="AM1236" t="str">
            <v/>
          </cell>
          <cell r="AN1236" t="str">
            <v/>
          </cell>
          <cell r="AR1236" t="str">
            <v/>
          </cell>
          <cell r="AS1236" t="str">
            <v/>
          </cell>
          <cell r="AT1236" t="str">
            <v/>
          </cell>
          <cell r="AU1236" t="str">
            <v/>
          </cell>
          <cell r="AW1236" t="str">
            <v/>
          </cell>
          <cell r="AX1236" t="str">
            <v/>
          </cell>
          <cell r="AY1236" t="str">
            <v/>
          </cell>
          <cell r="AZ1236" t="str">
            <v/>
          </cell>
          <cell r="BB1236" t="str">
            <v/>
          </cell>
          <cell r="BE1236" t="str">
            <v/>
          </cell>
          <cell r="BG1236" t="str">
            <v/>
          </cell>
          <cell r="BI1236" t="str">
            <v/>
          </cell>
          <cell r="CH1236" t="str">
            <v/>
          </cell>
          <cell r="CI1236" t="str">
            <v/>
          </cell>
          <cell r="CJ1236" t="str">
            <v/>
          </cell>
          <cell r="CK1236" t="str">
            <v/>
          </cell>
          <cell r="CN1236">
            <v>0</v>
          </cell>
          <cell r="CO1236">
            <v>0</v>
          </cell>
          <cell r="CP1236" t="b">
            <v>1</v>
          </cell>
          <cell r="CQ1236" t="str">
            <v>c.6131G&gt;A</v>
          </cell>
          <cell r="CX1236" t="str">
            <v>BRCA2</v>
          </cell>
          <cell r="CY1236" t="str">
            <v>c.6131G&gt;A</v>
          </cell>
          <cell r="DE1236" t="b">
            <v>0</v>
          </cell>
          <cell r="DF1236" t="str">
            <v>BRCA2</v>
          </cell>
          <cell r="DG1236" t="str">
            <v>c.6131G&gt;A</v>
          </cell>
          <cell r="DN1236" t="b">
            <v>0</v>
          </cell>
        </row>
        <row r="1237">
          <cell r="B1237" t="str">
            <v>c.6131G&gt;C</v>
          </cell>
          <cell r="C1237" t="str">
            <v>p.(Gly2044Ala)</v>
          </cell>
          <cell r="D1237" t="str">
            <v>6359G&gt;C</v>
          </cell>
          <cell r="E1237" t="str">
            <v>G2044A</v>
          </cell>
          <cell r="G1237" t="str">
            <v>c.6131G&gt;C</v>
          </cell>
          <cell r="J1237">
            <v>0.73829999999999996</v>
          </cell>
          <cell r="K1237">
            <v>4.5171479083005138E-2</v>
          </cell>
          <cell r="L1237">
            <v>1.6771061781165084</v>
          </cell>
          <cell r="N1237">
            <v>5.5931663793832617E-2</v>
          </cell>
          <cell r="O1237">
            <v>0.02</v>
          </cell>
          <cell r="P1237">
            <v>1.1414625264047475E-3</v>
          </cell>
          <cell r="Q1237">
            <v>1.1401610752632691E-3</v>
          </cell>
          <cell r="R1237">
            <v>2</v>
          </cell>
          <cell r="S1237" t="str">
            <v>Multifac new calc</v>
          </cell>
          <cell r="T1237">
            <v>0.02</v>
          </cell>
          <cell r="U1237" t="str">
            <v>Same</v>
          </cell>
          <cell r="V1237">
            <v>2.9999999329447746E-2</v>
          </cell>
          <cell r="Z1237" t="str">
            <v/>
          </cell>
          <cell r="AA1237">
            <v>1</v>
          </cell>
          <cell r="AB1237">
            <v>1</v>
          </cell>
          <cell r="AD1237">
            <v>4.5171479083005138E-2</v>
          </cell>
          <cell r="AE1237">
            <v>1.6771061781165084</v>
          </cell>
          <cell r="AF1237">
            <v>2.3375344160217635E-3</v>
          </cell>
          <cell r="AK1237" t="str">
            <v/>
          </cell>
          <cell r="AL1237" t="str">
            <v/>
          </cell>
          <cell r="AM1237" t="str">
            <v/>
          </cell>
          <cell r="AN1237" t="str">
            <v/>
          </cell>
          <cell r="AR1237" t="str">
            <v/>
          </cell>
          <cell r="AS1237" t="str">
            <v/>
          </cell>
          <cell r="AT1237" t="str">
            <v/>
          </cell>
          <cell r="AU1237" t="str">
            <v/>
          </cell>
          <cell r="AW1237" t="str">
            <v/>
          </cell>
          <cell r="AX1237" t="str">
            <v/>
          </cell>
          <cell r="AY1237" t="str">
            <v/>
          </cell>
          <cell r="AZ1237" t="str">
            <v/>
          </cell>
          <cell r="BB1237" t="str">
            <v/>
          </cell>
          <cell r="BE1237" t="str">
            <v/>
          </cell>
          <cell r="BG1237" t="str">
            <v/>
          </cell>
          <cell r="BI1237" t="str">
            <v/>
          </cell>
          <cell r="CD1237">
            <v>0.73829999999999996</v>
          </cell>
          <cell r="CH1237" t="str">
            <v/>
          </cell>
          <cell r="CI1237" t="str">
            <v/>
          </cell>
          <cell r="CJ1237" t="str">
            <v/>
          </cell>
          <cell r="CK1237" t="str">
            <v/>
          </cell>
          <cell r="CN1237">
            <v>0</v>
          </cell>
          <cell r="CO1237">
            <v>0</v>
          </cell>
          <cell r="CP1237" t="b">
            <v>1</v>
          </cell>
          <cell r="CQ1237" t="str">
            <v>c.6131G&gt;C</v>
          </cell>
          <cell r="CX1237" t="str">
            <v>BRCA2</v>
          </cell>
          <cell r="CY1237" t="str">
            <v>c.6131G&gt;C</v>
          </cell>
          <cell r="DE1237" t="b">
            <v>0</v>
          </cell>
          <cell r="DF1237" t="str">
            <v>BRCA2</v>
          </cell>
          <cell r="DG1237" t="str">
            <v>c.6131G&gt;C</v>
          </cell>
          <cell r="DH1237">
            <v>1.1251125112999999E-4</v>
          </cell>
          <cell r="DI1237">
            <v>8.9253837915000006E-5</v>
          </cell>
          <cell r="DJ1237">
            <v>0</v>
          </cell>
          <cell r="DK1237">
            <v>0</v>
          </cell>
          <cell r="DL1237">
            <v>0</v>
          </cell>
          <cell r="DM1237">
            <v>0</v>
          </cell>
          <cell r="DN1237" t="b">
            <v>0</v>
          </cell>
        </row>
        <row r="1238">
          <cell r="B1238" t="str">
            <v>c.6131G&gt;T</v>
          </cell>
          <cell r="C1238" t="str">
            <v>p.(Gly2044Val)</v>
          </cell>
          <cell r="D1238" t="str">
            <v>6359G&gt;T</v>
          </cell>
          <cell r="E1238" t="str">
            <v>G2044V</v>
          </cell>
          <cell r="G1238" t="str">
            <v>c.6131G&gt;T</v>
          </cell>
          <cell r="I1238">
            <v>1.9912000000000001</v>
          </cell>
          <cell r="J1238">
            <v>0.77439999999999998</v>
          </cell>
          <cell r="K1238">
            <v>2.2310474400509235</v>
          </cell>
          <cell r="L1238">
            <v>0.15311334900685583</v>
          </cell>
          <cell r="N1238">
            <v>0.52674702171500809</v>
          </cell>
          <cell r="O1238">
            <v>0.02</v>
          </cell>
          <cell r="P1238">
            <v>1.0749939218673635E-2</v>
          </cell>
          <cell r="Q1238">
            <v>1.0635607088914114E-2</v>
          </cell>
          <cell r="R1238">
            <v>3</v>
          </cell>
          <cell r="S1238" t="str">
            <v>Multifac new calc</v>
          </cell>
          <cell r="T1238">
            <v>0.02</v>
          </cell>
          <cell r="U1238" t="str">
            <v>Same</v>
          </cell>
          <cell r="V1238">
            <v>2.9999999329447746E-2</v>
          </cell>
          <cell r="Z1238" t="str">
            <v/>
          </cell>
          <cell r="AA1238">
            <v>1</v>
          </cell>
          <cell r="AB1238">
            <v>1</v>
          </cell>
          <cell r="AD1238">
            <v>2.2310474400509235</v>
          </cell>
          <cell r="AE1238">
            <v>0.15311334900685583</v>
          </cell>
          <cell r="AF1238">
            <v>1.045459224604948E-2</v>
          </cell>
          <cell r="AK1238" t="str">
            <v/>
          </cell>
          <cell r="AL1238" t="str">
            <v/>
          </cell>
          <cell r="AM1238" t="str">
            <v/>
          </cell>
          <cell r="AN1238" t="str">
            <v/>
          </cell>
          <cell r="AR1238" t="str">
            <v/>
          </cell>
          <cell r="AS1238" t="str">
            <v/>
          </cell>
          <cell r="AT1238" t="str">
            <v/>
          </cell>
          <cell r="AU1238" t="str">
            <v/>
          </cell>
          <cell r="AW1238" t="str">
            <v/>
          </cell>
          <cell r="AX1238" t="str">
            <v/>
          </cell>
          <cell r="AY1238" t="str">
            <v/>
          </cell>
          <cell r="AZ1238" t="str">
            <v/>
          </cell>
          <cell r="BB1238" t="str">
            <v/>
          </cell>
          <cell r="BE1238" t="str">
            <v/>
          </cell>
          <cell r="BG1238" t="str">
            <v/>
          </cell>
          <cell r="BI1238" t="str">
            <v/>
          </cell>
          <cell r="CF1238">
            <v>1.9912000000000001</v>
          </cell>
          <cell r="CG1238">
            <v>0.77439999999999998</v>
          </cell>
          <cell r="CH1238" t="str">
            <v/>
          </cell>
          <cell r="CI1238" t="str">
            <v/>
          </cell>
          <cell r="CJ1238" t="str">
            <v/>
          </cell>
          <cell r="CK1238" t="str">
            <v/>
          </cell>
          <cell r="CN1238">
            <v>0</v>
          </cell>
          <cell r="CO1238">
            <v>0</v>
          </cell>
          <cell r="CP1238" t="b">
            <v>1</v>
          </cell>
          <cell r="CQ1238" t="str">
            <v>c.6131G&gt;T</v>
          </cell>
          <cell r="CR1238">
            <v>0</v>
          </cell>
          <cell r="CS1238">
            <v>3.0000000000000001E-3</v>
          </cell>
          <cell r="CT1238">
            <v>0</v>
          </cell>
          <cell r="CU1238">
            <v>0</v>
          </cell>
          <cell r="CV1238">
            <v>0</v>
          </cell>
          <cell r="CW1238" t="b">
            <v>0</v>
          </cell>
          <cell r="CX1238" t="str">
            <v>BRCA2</v>
          </cell>
          <cell r="CY1238" t="str">
            <v>c.6131G&gt;T</v>
          </cell>
          <cell r="CZ1238">
            <v>0</v>
          </cell>
          <cell r="DA1238">
            <v>3.0000000000000001E-3</v>
          </cell>
          <cell r="DB1238">
            <v>0</v>
          </cell>
          <cell r="DC1238">
            <v>0</v>
          </cell>
          <cell r="DD1238">
            <v>0</v>
          </cell>
          <cell r="DE1238" t="b">
            <v>0</v>
          </cell>
          <cell r="DF1238" t="str">
            <v>BRCA2</v>
          </cell>
          <cell r="DG1238" t="str">
            <v>c.6131G&gt;T</v>
          </cell>
          <cell r="DH1238">
            <v>0</v>
          </cell>
          <cell r="DI1238">
            <v>0</v>
          </cell>
          <cell r="DJ1238">
            <v>6.3580874872999995E-4</v>
          </cell>
          <cell r="DK1238">
            <v>0</v>
          </cell>
          <cell r="DL1238">
            <v>0</v>
          </cell>
          <cell r="DM1238">
            <v>0</v>
          </cell>
          <cell r="DN1238" t="b">
            <v>0</v>
          </cell>
        </row>
        <row r="1239">
          <cell r="B1239" t="str">
            <v>c.6136T&gt;A</v>
          </cell>
          <cell r="C1239" t="str">
            <v>p.(Ser2046Thr)</v>
          </cell>
          <cell r="D1239" t="str">
            <v>6364T&gt;A</v>
          </cell>
          <cell r="E1239" t="str">
            <v>S2046T</v>
          </cell>
          <cell r="G1239" t="str">
            <v>c.6136T&gt;A</v>
          </cell>
          <cell r="K1239">
            <v>1.0246153856466556</v>
          </cell>
          <cell r="L1239">
            <v>0.51169748598800813</v>
          </cell>
          <cell r="N1239">
            <v>0.52429311694002712</v>
          </cell>
          <cell r="O1239">
            <v>0.02</v>
          </cell>
          <cell r="P1239">
            <v>1.0699859529388308E-2</v>
          </cell>
          <cell r="Q1239">
            <v>1.0586584561682317E-2</v>
          </cell>
          <cell r="R1239">
            <v>3</v>
          </cell>
          <cell r="T1239">
            <v>0.02</v>
          </cell>
          <cell r="U1239" t="str">
            <v>Same</v>
          </cell>
          <cell r="V1239">
            <v>2.9999999329447746E-2</v>
          </cell>
          <cell r="Z1239" t="str">
            <v/>
          </cell>
          <cell r="AA1239">
            <v>1</v>
          </cell>
          <cell r="AB1239">
            <v>1</v>
          </cell>
          <cell r="AD1239">
            <v>1.0246153856466556</v>
          </cell>
          <cell r="AE1239">
            <v>0.51169748598800813</v>
          </cell>
          <cell r="AF1239">
            <v>1.5956511826712823E-2</v>
          </cell>
          <cell r="AK1239" t="str">
            <v/>
          </cell>
          <cell r="AL1239" t="str">
            <v/>
          </cell>
          <cell r="AM1239" t="str">
            <v/>
          </cell>
          <cell r="AN1239" t="str">
            <v/>
          </cell>
          <cell r="AR1239" t="str">
            <v/>
          </cell>
          <cell r="AS1239" t="str">
            <v/>
          </cell>
          <cell r="AT1239" t="str">
            <v/>
          </cell>
          <cell r="AU1239" t="str">
            <v/>
          </cell>
          <cell r="AW1239" t="str">
            <v/>
          </cell>
          <cell r="AX1239" t="str">
            <v/>
          </cell>
          <cell r="AY1239" t="str">
            <v/>
          </cell>
          <cell r="AZ1239" t="str">
            <v/>
          </cell>
          <cell r="BB1239" t="str">
            <v/>
          </cell>
          <cell r="BE1239" t="str">
            <v/>
          </cell>
          <cell r="BG1239" t="str">
            <v/>
          </cell>
          <cell r="BI1239" t="str">
            <v/>
          </cell>
          <cell r="CH1239" t="str">
            <v/>
          </cell>
          <cell r="CI1239" t="str">
            <v/>
          </cell>
          <cell r="CJ1239" t="str">
            <v/>
          </cell>
          <cell r="CK1239" t="str">
            <v/>
          </cell>
          <cell r="CN1239">
            <v>0</v>
          </cell>
          <cell r="CO1239">
            <v>0</v>
          </cell>
          <cell r="CP1239" t="b">
            <v>1</v>
          </cell>
          <cell r="CQ1239" t="str">
            <v>c.6136T&gt;A</v>
          </cell>
          <cell r="CX1239" t="str">
            <v>BRCA2</v>
          </cell>
          <cell r="CY1239" t="str">
            <v>c.6136T&gt;A</v>
          </cell>
          <cell r="DE1239" t="b">
            <v>0</v>
          </cell>
          <cell r="DF1239" t="str">
            <v>BRCA2</v>
          </cell>
          <cell r="DG1239" t="str">
            <v>c.6136T&gt;A</v>
          </cell>
          <cell r="DN1239" t="b">
            <v>0</v>
          </cell>
        </row>
        <row r="1240">
          <cell r="B1240" t="str">
            <v>c.6143A&gt;T</v>
          </cell>
          <cell r="C1240" t="str">
            <v>p.(Asn2048Ile)</v>
          </cell>
          <cell r="D1240" t="str">
            <v>6371A&gt;T</v>
          </cell>
          <cell r="E1240" t="str">
            <v>N2048I</v>
          </cell>
          <cell r="I1240">
            <v>0.16596</v>
          </cell>
          <cell r="K1240">
            <v>5.2267235751005975E-2</v>
          </cell>
          <cell r="L1240">
            <v>0.17962543313548546</v>
          </cell>
          <cell r="N1240">
            <v>1.5581195858600275E-3</v>
          </cell>
          <cell r="O1240">
            <v>0.02</v>
          </cell>
          <cell r="P1240">
            <v>3.1798358895102604E-5</v>
          </cell>
          <cell r="Q1240">
            <v>3.1797347791625612E-5</v>
          </cell>
          <cell r="R1240">
            <v>1</v>
          </cell>
          <cell r="S1240" t="str">
            <v>Multifac new calc</v>
          </cell>
          <cell r="T1240">
            <v>0.02</v>
          </cell>
          <cell r="U1240" t="str">
            <v>Same</v>
          </cell>
          <cell r="V1240">
            <v>2.9999999329447746E-2</v>
          </cell>
          <cell r="Z1240" t="str">
            <v/>
          </cell>
          <cell r="AA1240" t="str">
            <v>2+</v>
          </cell>
          <cell r="AB1240">
            <v>0.16670001152162328</v>
          </cell>
          <cell r="AD1240">
            <v>5.2267235751005975E-2</v>
          </cell>
          <cell r="AE1240">
            <v>0.17962543313548546</v>
          </cell>
          <cell r="AF1240">
            <v>4.8401796318612016E-5</v>
          </cell>
          <cell r="AJ1240">
            <v>0.02</v>
          </cell>
          <cell r="AK1240" t="str">
            <v>3.19×10−5</v>
          </cell>
          <cell r="AL1240" t="str">
            <v>Lindor 2012</v>
          </cell>
          <cell r="AM1240" t="str">
            <v>Easton et al., 2007</v>
          </cell>
          <cell r="AN1240" t="str">
            <v>Y</v>
          </cell>
          <cell r="AO1240">
            <v>0.02</v>
          </cell>
          <cell r="AP1240">
            <v>3.0000000000000001E-5</v>
          </cell>
          <cell r="AR1240">
            <v>0.16596</v>
          </cell>
          <cell r="AS1240" t="str">
            <v>-</v>
          </cell>
          <cell r="AT1240">
            <v>0.17782999999999999</v>
          </cell>
          <cell r="AU1240">
            <v>5.2479999999999999E-2</v>
          </cell>
          <cell r="AV1240">
            <v>1.5499999999999999E-3</v>
          </cell>
          <cell r="AW1240" t="str">
            <v>Easton DF et al., Am J Hum Genet, 81: 873-883, 2007.</v>
          </cell>
          <cell r="AX1240" t="str">
            <v/>
          </cell>
          <cell r="AY1240" t="str">
            <v/>
          </cell>
          <cell r="AZ1240" t="str">
            <v/>
          </cell>
          <cell r="BB1240" t="str">
            <v/>
          </cell>
          <cell r="BE1240" t="str">
            <v/>
          </cell>
          <cell r="BG1240" t="str">
            <v/>
          </cell>
          <cell r="BI1240" t="str">
            <v/>
          </cell>
          <cell r="CH1240" t="str">
            <v/>
          </cell>
          <cell r="CI1240" t="str">
            <v/>
          </cell>
          <cell r="CJ1240" t="str">
            <v/>
          </cell>
          <cell r="CK1240" t="str">
            <v/>
          </cell>
          <cell r="CN1240">
            <v>0</v>
          </cell>
          <cell r="CO1240">
            <v>0</v>
          </cell>
          <cell r="CP1240" t="b">
            <v>1</v>
          </cell>
          <cell r="CQ1240" t="str">
            <v>c.6143A&gt;T</v>
          </cell>
          <cell r="CX1240" t="str">
            <v>BRCA2</v>
          </cell>
          <cell r="CY1240" t="str">
            <v>c.6143A&gt;T</v>
          </cell>
          <cell r="DE1240" t="b">
            <v>0</v>
          </cell>
          <cell r="DF1240" t="str">
            <v>BRCA2</v>
          </cell>
          <cell r="DG1240" t="str">
            <v>c.6143A&gt;T</v>
          </cell>
          <cell r="DN1240" t="b">
            <v>0</v>
          </cell>
        </row>
        <row r="1241">
          <cell r="B1241" t="str">
            <v>c.6148G&gt;A</v>
          </cell>
          <cell r="C1241" t="str">
            <v>p.(Val2050Ile)</v>
          </cell>
          <cell r="D1241" t="str">
            <v>6376G&gt;A</v>
          </cell>
          <cell r="E1241" t="str">
            <v>V2050I</v>
          </cell>
          <cell r="G1241" t="str">
            <v>c.6148G&gt;A</v>
          </cell>
          <cell r="O1241">
            <v>0.02</v>
          </cell>
          <cell r="R1241" t="str">
            <v/>
          </cell>
          <cell r="T1241">
            <v>0.02</v>
          </cell>
          <cell r="U1241" t="str">
            <v>Same</v>
          </cell>
          <cell r="Z1241" t="str">
            <v/>
          </cell>
          <cell r="AA1241">
            <v>1</v>
          </cell>
          <cell r="AB1241">
            <v>1</v>
          </cell>
          <cell r="AD1241">
            <v>1</v>
          </cell>
          <cell r="AE1241">
            <v>1</v>
          </cell>
          <cell r="AK1241" t="str">
            <v/>
          </cell>
          <cell r="AL1241" t="str">
            <v/>
          </cell>
          <cell r="AM1241" t="str">
            <v/>
          </cell>
          <cell r="AN1241" t="str">
            <v/>
          </cell>
          <cell r="AR1241" t="str">
            <v/>
          </cell>
          <cell r="AS1241" t="str">
            <v/>
          </cell>
          <cell r="AT1241" t="str">
            <v/>
          </cell>
          <cell r="AU1241" t="str">
            <v/>
          </cell>
          <cell r="AW1241" t="str">
            <v/>
          </cell>
          <cell r="AX1241" t="str">
            <v/>
          </cell>
          <cell r="AY1241" t="str">
            <v/>
          </cell>
          <cell r="AZ1241" t="str">
            <v/>
          </cell>
          <cell r="BB1241" t="str">
            <v/>
          </cell>
          <cell r="BE1241" t="str">
            <v/>
          </cell>
          <cell r="BG1241" t="str">
            <v/>
          </cell>
          <cell r="BI1241" t="str">
            <v/>
          </cell>
          <cell r="CH1241" t="str">
            <v/>
          </cell>
          <cell r="CI1241" t="str">
            <v/>
          </cell>
          <cell r="CJ1241" t="str">
            <v/>
          </cell>
          <cell r="CK1241" t="str">
            <v/>
          </cell>
          <cell r="CN1241">
            <v>0</v>
          </cell>
          <cell r="CO1241">
            <v>0</v>
          </cell>
          <cell r="CP1241" t="b">
            <v>1</v>
          </cell>
          <cell r="CQ1241" t="str">
            <v>c.6148G&gt;A</v>
          </cell>
          <cell r="CX1241" t="str">
            <v>BRCA2</v>
          </cell>
          <cell r="CY1241" t="str">
            <v>c.6148G&gt;A</v>
          </cell>
          <cell r="DE1241" t="b">
            <v>0</v>
          </cell>
          <cell r="DF1241" t="str">
            <v>BRCA2</v>
          </cell>
          <cell r="DG1241" t="str">
            <v>c.6148G&gt;A</v>
          </cell>
          <cell r="DN1241" t="b">
            <v>0</v>
          </cell>
        </row>
        <row r="1242">
          <cell r="B1242" t="str">
            <v>c.6156A&gt;T</v>
          </cell>
          <cell r="C1242" t="str">
            <v>p.(=)</v>
          </cell>
          <cell r="D1242" t="str">
            <v>6381A&gt;T</v>
          </cell>
          <cell r="E1242" t="str">
            <v>S2052S</v>
          </cell>
          <cell r="G1242" t="str">
            <v>c.6156A&gt;T</v>
          </cell>
          <cell r="O1242">
            <v>0.02</v>
          </cell>
          <cell r="R1242" t="str">
            <v/>
          </cell>
          <cell r="T1242">
            <v>0.02</v>
          </cell>
          <cell r="U1242" t="str">
            <v>Same</v>
          </cell>
          <cell r="Z1242" t="str">
            <v/>
          </cell>
          <cell r="AK1242" t="str">
            <v/>
          </cell>
          <cell r="AL1242" t="str">
            <v/>
          </cell>
          <cell r="AM1242" t="str">
            <v/>
          </cell>
          <cell r="AN1242" t="str">
            <v/>
          </cell>
          <cell r="AR1242" t="str">
            <v/>
          </cell>
          <cell r="AS1242" t="str">
            <v/>
          </cell>
          <cell r="AT1242" t="str">
            <v/>
          </cell>
          <cell r="AU1242" t="str">
            <v/>
          </cell>
          <cell r="AW1242" t="str">
            <v/>
          </cell>
          <cell r="AX1242" t="str">
            <v/>
          </cell>
          <cell r="AY1242" t="str">
            <v/>
          </cell>
          <cell r="AZ1242" t="str">
            <v/>
          </cell>
          <cell r="BB1242" t="str">
            <v/>
          </cell>
          <cell r="BE1242" t="str">
            <v/>
          </cell>
          <cell r="BG1242" t="str">
            <v/>
          </cell>
          <cell r="BI1242" t="str">
            <v/>
          </cell>
          <cell r="CH1242" t="str">
            <v/>
          </cell>
          <cell r="CI1242" t="str">
            <v/>
          </cell>
          <cell r="CJ1242" t="str">
            <v/>
          </cell>
          <cell r="CK1242" t="str">
            <v/>
          </cell>
          <cell r="CN1242">
            <v>0</v>
          </cell>
          <cell r="CO1242">
            <v>0</v>
          </cell>
          <cell r="CP1242" t="b">
            <v>1</v>
          </cell>
          <cell r="CQ1242" t="str">
            <v>c.6156A&gt;T</v>
          </cell>
          <cell r="CX1242" t="str">
            <v>BRCA2</v>
          </cell>
          <cell r="CY1242" t="str">
            <v>c.6156A&gt;T</v>
          </cell>
          <cell r="DE1242" t="b">
            <v>0</v>
          </cell>
          <cell r="DF1242" t="str">
            <v>BRCA2</v>
          </cell>
          <cell r="DG1242" t="str">
            <v>c.6156A&gt;T</v>
          </cell>
          <cell r="DN1242" t="b">
            <v>0</v>
          </cell>
        </row>
        <row r="1243">
          <cell r="B1243" t="str">
            <v>c.6172T&gt;A</v>
          </cell>
          <cell r="C1243" t="str">
            <v>p.(Phe2058Ile)</v>
          </cell>
          <cell r="D1243" t="str">
            <v>6400T&gt;A</v>
          </cell>
          <cell r="E1243" t="str">
            <v>F2058I</v>
          </cell>
          <cell r="H1243">
            <v>1</v>
          </cell>
          <cell r="I1243">
            <v>4.9799999999999997E-2</v>
          </cell>
          <cell r="J1243">
            <v>0.74519999999999997</v>
          </cell>
          <cell r="K1243">
            <v>1.1292870866471043</v>
          </cell>
          <cell r="L1243">
            <v>0.20307436133192511</v>
          </cell>
          <cell r="N1243">
            <v>8.5106287676169519E-3</v>
          </cell>
          <cell r="O1243">
            <v>0.02</v>
          </cell>
          <cell r="P1243">
            <v>1.7368630137993779E-4</v>
          </cell>
          <cell r="Q1243">
            <v>1.7365613968732359E-4</v>
          </cell>
          <cell r="R1243">
            <v>1</v>
          </cell>
          <cell r="S1243" t="str">
            <v>Multifac new calc</v>
          </cell>
          <cell r="T1243">
            <v>0.02</v>
          </cell>
          <cell r="U1243" t="str">
            <v>Same</v>
          </cell>
          <cell r="V1243">
            <v>0.34999999403953552</v>
          </cell>
          <cell r="Z1243" t="str">
            <v/>
          </cell>
          <cell r="AA1243">
            <v>1</v>
          </cell>
          <cell r="AB1243">
            <v>1</v>
          </cell>
          <cell r="AD1243">
            <v>1.1292870866471043</v>
          </cell>
          <cell r="AE1243">
            <v>0.20307436133192511</v>
          </cell>
          <cell r="AF1243">
            <v>0.1099124437473047</v>
          </cell>
          <cell r="AJ1243">
            <v>0.28999999999999998</v>
          </cell>
          <cell r="AK1243" t="str">
            <v>0.003</v>
          </cell>
          <cell r="AL1243" t="str">
            <v>Whiley 2013</v>
          </cell>
          <cell r="AM1243" t="str">
            <v/>
          </cell>
          <cell r="AN1243" t="str">
            <v>Y</v>
          </cell>
          <cell r="AO1243">
            <v>0.02</v>
          </cell>
          <cell r="AP1243">
            <v>0</v>
          </cell>
          <cell r="AR1243">
            <v>0.04</v>
          </cell>
          <cell r="AS1243" t="str">
            <v>-</v>
          </cell>
          <cell r="AT1243">
            <v>0.2</v>
          </cell>
          <cell r="AU1243">
            <v>1.1200000000000001</v>
          </cell>
          <cell r="AV1243">
            <v>8.9599999999999992E-3</v>
          </cell>
          <cell r="AW1243" t="str">
            <v>Whiley PJ et al., PLoS One. 2014 Jan 28, 9(1):e86836.</v>
          </cell>
          <cell r="AX1243" t="str">
            <v/>
          </cell>
          <cell r="AY1243" t="str">
            <v/>
          </cell>
          <cell r="AZ1243" t="str">
            <v/>
          </cell>
          <cell r="BB1243" t="str">
            <v/>
          </cell>
          <cell r="BE1243" t="str">
            <v/>
          </cell>
          <cell r="BG1243" t="str">
            <v/>
          </cell>
          <cell r="BI1243" t="str">
            <v/>
          </cell>
          <cell r="BV1243">
            <v>1</v>
          </cell>
          <cell r="BW1243">
            <v>4.9799999999999997E-2</v>
          </cell>
          <cell r="BX1243">
            <v>2</v>
          </cell>
          <cell r="BY1243">
            <v>0.74519999999999997</v>
          </cell>
          <cell r="CH1243" t="str">
            <v/>
          </cell>
          <cell r="CI1243" t="str">
            <v/>
          </cell>
          <cell r="CJ1243" t="str">
            <v/>
          </cell>
          <cell r="CK1243" t="str">
            <v/>
          </cell>
          <cell r="CN1243">
            <v>1</v>
          </cell>
          <cell r="CO1243">
            <v>2</v>
          </cell>
          <cell r="CP1243" t="b">
            <v>1</v>
          </cell>
          <cell r="CQ1243" t="str">
            <v>c.6172T&gt;A</v>
          </cell>
          <cell r="CX1243" t="str">
            <v>BRCA2</v>
          </cell>
          <cell r="CY1243" t="str">
            <v>c.6172T&gt;A</v>
          </cell>
          <cell r="DE1243" t="b">
            <v>0</v>
          </cell>
          <cell r="DF1243" t="str">
            <v>BRCA2</v>
          </cell>
          <cell r="DG1243" t="str">
            <v>c.6172T&gt;A</v>
          </cell>
          <cell r="DN1243" t="b">
            <v>0</v>
          </cell>
        </row>
        <row r="1244">
          <cell r="B1244" t="str">
            <v>c.6181G&gt;A</v>
          </cell>
          <cell r="C1244" t="str">
            <v>p.(Ala2061Thr)</v>
          </cell>
          <cell r="D1244" t="str">
            <v>6409G&gt;A</v>
          </cell>
          <cell r="E1244" t="str">
            <v>A2061T</v>
          </cell>
          <cell r="G1244" t="str">
            <v>c.6181G&gt;A</v>
          </cell>
          <cell r="K1244">
            <v>1.0756788211506356</v>
          </cell>
          <cell r="L1244">
            <v>0.78632784832779534</v>
          </cell>
          <cell r="N1244">
            <v>0.84583621292715871</v>
          </cell>
          <cell r="O1244">
            <v>0.02</v>
          </cell>
          <cell r="P1244">
            <v>1.7261963529125689E-2</v>
          </cell>
          <cell r="Q1244">
            <v>1.696904450181131E-2</v>
          </cell>
          <cell r="R1244">
            <v>3</v>
          </cell>
          <cell r="T1244">
            <v>0.02</v>
          </cell>
          <cell r="U1244" t="str">
            <v>Same</v>
          </cell>
          <cell r="V1244">
            <v>0.34999999403953552</v>
          </cell>
          <cell r="Z1244" t="str">
            <v/>
          </cell>
          <cell r="AA1244">
            <v>1</v>
          </cell>
          <cell r="AB1244">
            <v>1</v>
          </cell>
          <cell r="AD1244">
            <v>1.0756788211506356</v>
          </cell>
          <cell r="AE1244">
            <v>0.78632784832779534</v>
          </cell>
          <cell r="AF1244">
            <v>0.31292739446894285</v>
          </cell>
          <cell r="AK1244" t="str">
            <v/>
          </cell>
          <cell r="AL1244" t="str">
            <v/>
          </cell>
          <cell r="AM1244" t="str">
            <v/>
          </cell>
          <cell r="AN1244" t="str">
            <v/>
          </cell>
          <cell r="AR1244" t="str">
            <v/>
          </cell>
          <cell r="AS1244" t="str">
            <v/>
          </cell>
          <cell r="AT1244" t="str">
            <v/>
          </cell>
          <cell r="AU1244" t="str">
            <v/>
          </cell>
          <cell r="AW1244" t="str">
            <v/>
          </cell>
          <cell r="AX1244" t="str">
            <v/>
          </cell>
          <cell r="AY1244" t="str">
            <v/>
          </cell>
          <cell r="AZ1244" t="str">
            <v/>
          </cell>
          <cell r="BB1244" t="str">
            <v/>
          </cell>
          <cell r="BE1244" t="str">
            <v/>
          </cell>
          <cell r="BG1244" t="str">
            <v/>
          </cell>
          <cell r="BI1244" t="str">
            <v/>
          </cell>
          <cell r="CH1244" t="str">
            <v/>
          </cell>
          <cell r="CI1244" t="str">
            <v/>
          </cell>
          <cell r="CJ1244" t="str">
            <v/>
          </cell>
          <cell r="CK1244" t="str">
            <v/>
          </cell>
          <cell r="CN1244">
            <v>0</v>
          </cell>
          <cell r="CO1244">
            <v>0</v>
          </cell>
          <cell r="CP1244" t="b">
            <v>1</v>
          </cell>
          <cell r="CQ1244" t="str">
            <v>c.6181G&gt;A</v>
          </cell>
          <cell r="CX1244" t="str">
            <v>BRCA2</v>
          </cell>
          <cell r="CY1244" t="str">
            <v>c.6181G&gt;A</v>
          </cell>
          <cell r="DE1244" t="b">
            <v>0</v>
          </cell>
          <cell r="DF1244" t="str">
            <v>BRCA2</v>
          </cell>
          <cell r="DG1244" t="str">
            <v>c.6181G&gt;A</v>
          </cell>
          <cell r="DN1244" t="b">
            <v>0</v>
          </cell>
        </row>
        <row r="1245">
          <cell r="B1245" t="str">
            <v>c.6188G&gt;A</v>
          </cell>
          <cell r="C1245" t="str">
            <v>p.(Gly2063Glu)</v>
          </cell>
          <cell r="D1245" t="str">
            <v>6416G&gt;A</v>
          </cell>
          <cell r="E1245" t="str">
            <v>G2063E</v>
          </cell>
          <cell r="G1245" t="str">
            <v>c.6188G&gt;A</v>
          </cell>
          <cell r="K1245">
            <v>1.0246153856466556</v>
          </cell>
          <cell r="L1245">
            <v>0.35169149045067022</v>
          </cell>
          <cell r="N1245">
            <v>0.36034851211676056</v>
          </cell>
          <cell r="O1245">
            <v>0.02</v>
          </cell>
          <cell r="P1245">
            <v>7.3540512676889911E-3</v>
          </cell>
          <cell r="Q1245">
            <v>7.3003640164393041E-3</v>
          </cell>
          <cell r="R1245">
            <v>2</v>
          </cell>
          <cell r="S1245" t="str">
            <v>Multifac new calc</v>
          </cell>
          <cell r="T1245">
            <v>0.02</v>
          </cell>
          <cell r="U1245" t="str">
            <v>Same</v>
          </cell>
          <cell r="V1245">
            <v>0.34999999403953552</v>
          </cell>
          <cell r="Z1245" t="str">
            <v/>
          </cell>
          <cell r="AA1245">
            <v>1</v>
          </cell>
          <cell r="AB1245">
            <v>1</v>
          </cell>
          <cell r="AD1245">
            <v>1.0246153856466556</v>
          </cell>
          <cell r="AE1245">
            <v>0.35169149045067022</v>
          </cell>
          <cell r="AF1245">
            <v>0.16250277642803226</v>
          </cell>
          <cell r="AK1245" t="str">
            <v/>
          </cell>
          <cell r="AL1245" t="str">
            <v/>
          </cell>
          <cell r="AM1245" t="str">
            <v/>
          </cell>
          <cell r="AN1245" t="str">
            <v/>
          </cell>
          <cell r="AR1245" t="str">
            <v/>
          </cell>
          <cell r="AS1245" t="str">
            <v/>
          </cell>
          <cell r="AT1245" t="str">
            <v/>
          </cell>
          <cell r="AU1245" t="str">
            <v/>
          </cell>
          <cell r="AW1245" t="str">
            <v/>
          </cell>
          <cell r="AX1245" t="str">
            <v/>
          </cell>
          <cell r="AY1245" t="str">
            <v/>
          </cell>
          <cell r="AZ1245" t="str">
            <v/>
          </cell>
          <cell r="BB1245" t="str">
            <v/>
          </cell>
          <cell r="BE1245" t="str">
            <v/>
          </cell>
          <cell r="BG1245" t="str">
            <v/>
          </cell>
          <cell r="BI1245" t="str">
            <v/>
          </cell>
          <cell r="CH1245" t="str">
            <v/>
          </cell>
          <cell r="CI1245" t="str">
            <v/>
          </cell>
          <cell r="CJ1245" t="str">
            <v/>
          </cell>
          <cell r="CK1245" t="str">
            <v/>
          </cell>
          <cell r="CN1245">
            <v>0</v>
          </cell>
          <cell r="CO1245">
            <v>0</v>
          </cell>
          <cell r="CP1245" t="b">
            <v>1</v>
          </cell>
          <cell r="CQ1245" t="str">
            <v>c.6188G&gt;A</v>
          </cell>
          <cell r="CX1245" t="str">
            <v>BRCA2</v>
          </cell>
          <cell r="CY1245" t="str">
            <v>c.6188G&gt;A</v>
          </cell>
          <cell r="DE1245" t="b">
            <v>0</v>
          </cell>
          <cell r="DF1245" t="str">
            <v>BRCA2</v>
          </cell>
          <cell r="DG1245" t="str">
            <v>c.6188G&gt;A</v>
          </cell>
          <cell r="DN1245" t="b">
            <v>0</v>
          </cell>
        </row>
        <row r="1246">
          <cell r="B1246" t="str">
            <v>c.6196G&gt;A</v>
          </cell>
          <cell r="C1246" t="str">
            <v>p.(Val2066Ile)</v>
          </cell>
          <cell r="D1246" t="str">
            <v>6424G&gt;A</v>
          </cell>
          <cell r="E1246" t="str">
            <v>V2066I</v>
          </cell>
          <cell r="G1246" t="str">
            <v>c.6196G&gt;A</v>
          </cell>
          <cell r="K1246">
            <v>1.0498366885038446</v>
          </cell>
          <cell r="L1246">
            <v>0.16605088286145481</v>
          </cell>
          <cell r="N1246">
            <v>0.17432630898640952</v>
          </cell>
          <cell r="O1246">
            <v>0.02</v>
          </cell>
          <cell r="P1246">
            <v>3.5576797752328473E-3</v>
          </cell>
          <cell r="Q1246">
            <v>3.5450675600725433E-3</v>
          </cell>
          <cell r="R1246">
            <v>2</v>
          </cell>
          <cell r="S1246" t="str">
            <v>Multifac new calc</v>
          </cell>
          <cell r="T1246">
            <v>0.02</v>
          </cell>
          <cell r="U1246" t="str">
            <v>Same</v>
          </cell>
          <cell r="V1246">
            <v>0.34999999403953552</v>
          </cell>
          <cell r="Z1246" t="str">
            <v/>
          </cell>
          <cell r="AA1246">
            <v>1</v>
          </cell>
          <cell r="AB1246">
            <v>1</v>
          </cell>
          <cell r="AD1246">
            <v>1.0498366885038446</v>
          </cell>
          <cell r="AE1246">
            <v>0.16605088286145481</v>
          </cell>
          <cell r="AF1246">
            <v>8.5812921858509764E-2</v>
          </cell>
          <cell r="AK1246" t="str">
            <v/>
          </cell>
          <cell r="AL1246" t="str">
            <v/>
          </cell>
          <cell r="AM1246" t="str">
            <v/>
          </cell>
          <cell r="AN1246" t="str">
            <v/>
          </cell>
          <cell r="AR1246" t="str">
            <v/>
          </cell>
          <cell r="AS1246" t="str">
            <v/>
          </cell>
          <cell r="AT1246" t="str">
            <v/>
          </cell>
          <cell r="AU1246" t="str">
            <v/>
          </cell>
          <cell r="AW1246" t="str">
            <v/>
          </cell>
          <cell r="AX1246" t="str">
            <v/>
          </cell>
          <cell r="AY1246" t="str">
            <v/>
          </cell>
          <cell r="AZ1246" t="str">
            <v/>
          </cell>
          <cell r="BB1246" t="str">
            <v/>
          </cell>
          <cell r="BE1246" t="str">
            <v/>
          </cell>
          <cell r="BG1246" t="str">
            <v/>
          </cell>
          <cell r="BI1246" t="str">
            <v/>
          </cell>
          <cell r="CH1246" t="str">
            <v/>
          </cell>
          <cell r="CI1246" t="str">
            <v/>
          </cell>
          <cell r="CJ1246" t="str">
            <v/>
          </cell>
          <cell r="CK1246" t="str">
            <v/>
          </cell>
          <cell r="CN1246">
            <v>0</v>
          </cell>
          <cell r="CO1246">
            <v>0</v>
          </cell>
          <cell r="CP1246" t="b">
            <v>1</v>
          </cell>
          <cell r="CQ1246" t="str">
            <v>c.6196G&gt;A</v>
          </cell>
          <cell r="CX1246" t="str">
            <v>BRCA2</v>
          </cell>
          <cell r="CY1246" t="str">
            <v>c.6196G&gt;A</v>
          </cell>
          <cell r="DE1246" t="b">
            <v>0</v>
          </cell>
          <cell r="DF1246" t="str">
            <v>BRCA2</v>
          </cell>
          <cell r="DG1246" t="str">
            <v>c.6196G&gt;A</v>
          </cell>
          <cell r="DN1246" t="b">
            <v>0</v>
          </cell>
        </row>
        <row r="1247">
          <cell r="B1247" t="str">
            <v>c.619A&gt;G</v>
          </cell>
          <cell r="C1247" t="str">
            <v>p.(Thr207Ala)</v>
          </cell>
          <cell r="D1247" t="str">
            <v>847A&gt;G</v>
          </cell>
          <cell r="E1247" t="str">
            <v>T207A</v>
          </cell>
          <cell r="F1247" t="str">
            <v>B2 Ex7 (Martins)</v>
          </cell>
          <cell r="K1247">
            <v>1.1021570725287184</v>
          </cell>
          <cell r="L1247">
            <v>0.40440906448264807</v>
          </cell>
          <cell r="N1247">
            <v>0.44572231061427314</v>
          </cell>
          <cell r="O1247">
            <v>0.02</v>
          </cell>
          <cell r="P1247">
            <v>9.0963736860055749E-3</v>
          </cell>
          <cell r="Q1247">
            <v>9.0143755573895649E-3</v>
          </cell>
          <cell r="R1247">
            <v>2</v>
          </cell>
          <cell r="S1247" t="str">
            <v>Multifac new calc</v>
          </cell>
          <cell r="T1247">
            <v>0.66</v>
          </cell>
          <cell r="U1247" t="str">
            <v>Outside of functional domain, change to 0.02</v>
          </cell>
          <cell r="V1247">
            <v>0.34999999403953552</v>
          </cell>
          <cell r="Z1247" t="str">
            <v/>
          </cell>
          <cell r="AA1247">
            <v>1</v>
          </cell>
          <cell r="AB1247">
            <v>1</v>
          </cell>
          <cell r="AD1247">
            <v>1.1021570725287184</v>
          </cell>
          <cell r="AE1247">
            <v>0.40440906448264807</v>
          </cell>
          <cell r="AF1247">
            <v>0.1935511932862275</v>
          </cell>
          <cell r="AK1247" t="str">
            <v/>
          </cell>
          <cell r="AL1247" t="str">
            <v/>
          </cell>
          <cell r="AM1247" t="str">
            <v/>
          </cell>
          <cell r="AN1247" t="str">
            <v/>
          </cell>
          <cell r="AR1247" t="str">
            <v/>
          </cell>
          <cell r="AS1247" t="str">
            <v/>
          </cell>
          <cell r="AT1247" t="str">
            <v/>
          </cell>
          <cell r="AU1247" t="str">
            <v/>
          </cell>
          <cell r="AW1247" t="str">
            <v/>
          </cell>
          <cell r="AX1247" t="str">
            <v/>
          </cell>
          <cell r="AY1247" t="str">
            <v/>
          </cell>
          <cell r="AZ1247" t="str">
            <v/>
          </cell>
          <cell r="BB1247" t="str">
            <v/>
          </cell>
          <cell r="BE1247" t="str">
            <v/>
          </cell>
          <cell r="BG1247" t="str">
            <v/>
          </cell>
          <cell r="BI1247" t="str">
            <v/>
          </cell>
          <cell r="CH1247" t="str">
            <v>Di Giacomo</v>
          </cell>
          <cell r="CI1247" t="str">
            <v>2013</v>
          </cell>
          <cell r="CJ1247" t="str">
            <v>no aberration</v>
          </cell>
          <cell r="CK1247" t="str">
            <v/>
          </cell>
          <cell r="CL1247">
            <v>1</v>
          </cell>
          <cell r="CN1247">
            <v>0</v>
          </cell>
          <cell r="CO1247">
            <v>0</v>
          </cell>
          <cell r="CP1247" t="b">
            <v>1</v>
          </cell>
          <cell r="CQ1247" t="str">
            <v>c.619A&gt;G</v>
          </cell>
          <cell r="CX1247" t="str">
            <v>BRCA2</v>
          </cell>
          <cell r="CY1247" t="str">
            <v>c.619A&gt;G</v>
          </cell>
          <cell r="DE1247" t="b">
            <v>0</v>
          </cell>
          <cell r="DF1247" t="str">
            <v>BRCA2</v>
          </cell>
          <cell r="DG1247" t="str">
            <v>c.619A&gt;G</v>
          </cell>
          <cell r="DN1247" t="b">
            <v>0</v>
          </cell>
        </row>
        <row r="1248">
          <cell r="B1248" t="str">
            <v>c.6209_6211del</v>
          </cell>
          <cell r="C1248" t="str">
            <v>p.(Glu2070_Ser2071delinsGly)</v>
          </cell>
          <cell r="D1248" t="str">
            <v>6437delAAA</v>
          </cell>
          <cell r="E1248" t="str">
            <v>E2070_S2071delinsG</v>
          </cell>
          <cell r="G1248" t="str">
            <v>c.6209_6211del</v>
          </cell>
          <cell r="O1248" t="e">
            <v>#N/A</v>
          </cell>
          <cell r="P1248" t="e">
            <v>#N/A</v>
          </cell>
          <cell r="Q1248" t="e">
            <v>#N/A</v>
          </cell>
          <cell r="R1248" t="e">
            <v>#N/A</v>
          </cell>
          <cell r="Z1248" t="str">
            <v/>
          </cell>
          <cell r="AK1248" t="str">
            <v/>
          </cell>
          <cell r="AL1248" t="str">
            <v/>
          </cell>
          <cell r="AM1248" t="str">
            <v/>
          </cell>
          <cell r="AN1248" t="str">
            <v/>
          </cell>
          <cell r="AR1248" t="str">
            <v/>
          </cell>
          <cell r="AS1248" t="str">
            <v/>
          </cell>
          <cell r="AT1248" t="str">
            <v/>
          </cell>
          <cell r="AU1248" t="str">
            <v/>
          </cell>
          <cell r="AW1248" t="str">
            <v/>
          </cell>
          <cell r="AX1248" t="str">
            <v/>
          </cell>
          <cell r="AY1248" t="str">
            <v/>
          </cell>
          <cell r="AZ1248" t="str">
            <v/>
          </cell>
          <cell r="BB1248" t="str">
            <v/>
          </cell>
          <cell r="BE1248" t="str">
            <v/>
          </cell>
          <cell r="BG1248" t="str">
            <v/>
          </cell>
          <cell r="BI1248" t="str">
            <v/>
          </cell>
          <cell r="CH1248" t="str">
            <v/>
          </cell>
          <cell r="CI1248" t="str">
            <v/>
          </cell>
          <cell r="CJ1248" t="str">
            <v/>
          </cell>
          <cell r="CK1248" t="str">
            <v/>
          </cell>
          <cell r="CN1248">
            <v>0</v>
          </cell>
          <cell r="CO1248">
            <v>0</v>
          </cell>
          <cell r="CP1248" t="b">
            <v>1</v>
          </cell>
          <cell r="CQ1248" t="str">
            <v>c.6209_6211del</v>
          </cell>
          <cell r="CX1248" t="str">
            <v>BRCA2</v>
          </cell>
          <cell r="CY1248" t="str">
            <v>c.6209_6211del</v>
          </cell>
          <cell r="DE1248" t="b">
            <v>0</v>
          </cell>
          <cell r="DF1248" t="str">
            <v>BRCA2</v>
          </cell>
          <cell r="DG1248" t="str">
            <v>c.6209_6211del</v>
          </cell>
          <cell r="DN1248" t="b">
            <v>0</v>
          </cell>
        </row>
        <row r="1249">
          <cell r="B1249" t="str">
            <v>c.620C&gt;G</v>
          </cell>
          <cell r="C1249" t="str">
            <v>p.(Thr207Ser)</v>
          </cell>
          <cell r="D1249" t="str">
            <v>848C&gt;G</v>
          </cell>
          <cell r="E1249" t="str">
            <v>T207S</v>
          </cell>
          <cell r="F1249" t="str">
            <v>B2 Ex7 (Martins)</v>
          </cell>
          <cell r="O1249">
            <v>0.02</v>
          </cell>
          <cell r="R1249" t="str">
            <v/>
          </cell>
          <cell r="T1249">
            <v>0.66</v>
          </cell>
          <cell r="U1249" t="str">
            <v>Outside of functional domain, change to 0.02</v>
          </cell>
          <cell r="Z1249" t="str">
            <v/>
          </cell>
          <cell r="AK1249" t="str">
            <v/>
          </cell>
          <cell r="AL1249" t="str">
            <v/>
          </cell>
          <cell r="AM1249" t="str">
            <v/>
          </cell>
          <cell r="AN1249" t="str">
            <v/>
          </cell>
          <cell r="AR1249" t="str">
            <v/>
          </cell>
          <cell r="AS1249" t="str">
            <v/>
          </cell>
          <cell r="AT1249" t="str">
            <v/>
          </cell>
          <cell r="AU1249" t="str">
            <v/>
          </cell>
          <cell r="AW1249" t="str">
            <v/>
          </cell>
          <cell r="AX1249" t="str">
            <v/>
          </cell>
          <cell r="AY1249" t="str">
            <v/>
          </cell>
          <cell r="AZ1249" t="str">
            <v/>
          </cell>
          <cell r="BB1249" t="str">
            <v/>
          </cell>
          <cell r="BE1249" t="str">
            <v/>
          </cell>
          <cell r="BG1249" t="str">
            <v/>
          </cell>
          <cell r="BI1249" t="str">
            <v/>
          </cell>
          <cell r="CH1249" t="str">
            <v/>
          </cell>
          <cell r="CI1249" t="str">
            <v/>
          </cell>
          <cell r="CJ1249" t="str">
            <v/>
          </cell>
          <cell r="CK1249" t="str">
            <v/>
          </cell>
          <cell r="CN1249">
            <v>0</v>
          </cell>
          <cell r="CO1249">
            <v>0</v>
          </cell>
          <cell r="CP1249" t="b">
            <v>1</v>
          </cell>
          <cell r="CQ1249" t="str">
            <v>c.620C&gt;G</v>
          </cell>
          <cell r="CX1249" t="str">
            <v>BRCA2</v>
          </cell>
          <cell r="CY1249" t="str">
            <v>c.620C&gt;G</v>
          </cell>
          <cell r="DE1249" t="b">
            <v>0</v>
          </cell>
          <cell r="DF1249" t="str">
            <v>BRCA2</v>
          </cell>
          <cell r="DG1249" t="str">
            <v>c.620C&gt;G</v>
          </cell>
          <cell r="DN1249" t="b">
            <v>0</v>
          </cell>
        </row>
        <row r="1250">
          <cell r="B1250" t="str">
            <v>c.620C&gt;T</v>
          </cell>
          <cell r="C1250" t="str">
            <v>p.(Thr207Ile)</v>
          </cell>
          <cell r="D1250" t="str">
            <v>848C&gt;T</v>
          </cell>
          <cell r="E1250" t="str">
            <v>T207I</v>
          </cell>
          <cell r="F1250" t="str">
            <v>B2 Ex7 (Martins)</v>
          </cell>
          <cell r="O1250">
            <v>0.02</v>
          </cell>
          <cell r="R1250" t="str">
            <v/>
          </cell>
          <cell r="T1250">
            <v>0.81</v>
          </cell>
          <cell r="U1250" t="str">
            <v>Outside of functional domain, change to 0.02</v>
          </cell>
          <cell r="Z1250" t="str">
            <v/>
          </cell>
          <cell r="AK1250" t="str">
            <v/>
          </cell>
          <cell r="AL1250" t="str">
            <v/>
          </cell>
          <cell r="AM1250" t="str">
            <v/>
          </cell>
          <cell r="AN1250" t="str">
            <v/>
          </cell>
          <cell r="AR1250" t="str">
            <v/>
          </cell>
          <cell r="AS1250" t="str">
            <v/>
          </cell>
          <cell r="AT1250" t="str">
            <v/>
          </cell>
          <cell r="AU1250" t="str">
            <v/>
          </cell>
          <cell r="AW1250" t="str">
            <v/>
          </cell>
          <cell r="AX1250" t="str">
            <v/>
          </cell>
          <cell r="AY1250" t="str">
            <v/>
          </cell>
          <cell r="AZ1250" t="str">
            <v/>
          </cell>
          <cell r="BB1250" t="str">
            <v/>
          </cell>
          <cell r="BE1250" t="str">
            <v/>
          </cell>
          <cell r="BG1250" t="str">
            <v/>
          </cell>
          <cell r="BI1250" t="str">
            <v/>
          </cell>
          <cell r="CH1250" t="str">
            <v>Di Giacomo</v>
          </cell>
          <cell r="CI1250" t="str">
            <v>2013</v>
          </cell>
          <cell r="CJ1250" t="str">
            <v>exon 7 deletion</v>
          </cell>
          <cell r="CK1250" t="str">
            <v>Exon skipping</v>
          </cell>
          <cell r="CL1250">
            <v>1</v>
          </cell>
          <cell r="CN1250">
            <v>0</v>
          </cell>
          <cell r="CO1250">
            <v>0</v>
          </cell>
          <cell r="CP1250" t="b">
            <v>1</v>
          </cell>
          <cell r="CQ1250" t="str">
            <v>c.620C&gt;T</v>
          </cell>
          <cell r="CX1250" t="str">
            <v>BRCA2</v>
          </cell>
          <cell r="CY1250" t="str">
            <v>c.620C&gt;T</v>
          </cell>
          <cell r="DE1250" t="b">
            <v>0</v>
          </cell>
          <cell r="DF1250" t="str">
            <v>BRCA2</v>
          </cell>
          <cell r="DG1250" t="str">
            <v>c.620C&gt;T</v>
          </cell>
          <cell r="DH1250">
            <v>0</v>
          </cell>
          <cell r="DI1250">
            <v>0</v>
          </cell>
          <cell r="DJ1250">
            <v>0</v>
          </cell>
          <cell r="DK1250">
            <v>0</v>
          </cell>
          <cell r="DL1250">
            <v>1.8418241425999999E-5</v>
          </cell>
          <cell r="DM1250">
            <v>0</v>
          </cell>
          <cell r="DN1250" t="b">
            <v>0</v>
          </cell>
        </row>
        <row r="1251">
          <cell r="B1251" t="str">
            <v>c.6210A&gt;T</v>
          </cell>
          <cell r="C1251" t="str">
            <v>p.(Glu2070Asp)</v>
          </cell>
          <cell r="D1251" t="str">
            <v>6438A&gt;T</v>
          </cell>
          <cell r="E1251" t="str">
            <v>E2070D</v>
          </cell>
          <cell r="G1251" t="str">
            <v>c.6210A&gt;T</v>
          </cell>
          <cell r="O1251">
            <v>0.02</v>
          </cell>
          <cell r="R1251" t="str">
            <v/>
          </cell>
          <cell r="T1251">
            <v>0.02</v>
          </cell>
          <cell r="U1251" t="str">
            <v>Same</v>
          </cell>
          <cell r="Z1251" t="str">
            <v/>
          </cell>
          <cell r="AK1251" t="str">
            <v/>
          </cell>
          <cell r="AL1251" t="str">
            <v/>
          </cell>
          <cell r="AM1251" t="str">
            <v/>
          </cell>
          <cell r="AN1251" t="str">
            <v/>
          </cell>
          <cell r="AR1251" t="str">
            <v/>
          </cell>
          <cell r="AS1251" t="str">
            <v/>
          </cell>
          <cell r="AT1251" t="str">
            <v/>
          </cell>
          <cell r="AU1251" t="str">
            <v/>
          </cell>
          <cell r="AW1251" t="str">
            <v/>
          </cell>
          <cell r="AX1251" t="str">
            <v/>
          </cell>
          <cell r="AY1251" t="str">
            <v/>
          </cell>
          <cell r="AZ1251" t="str">
            <v/>
          </cell>
          <cell r="BB1251" t="str">
            <v/>
          </cell>
          <cell r="BE1251" t="str">
            <v/>
          </cell>
          <cell r="BG1251" t="str">
            <v/>
          </cell>
          <cell r="BI1251" t="str">
            <v/>
          </cell>
          <cell r="CH1251" t="str">
            <v/>
          </cell>
          <cell r="CI1251" t="str">
            <v/>
          </cell>
          <cell r="CJ1251" t="str">
            <v/>
          </cell>
          <cell r="CK1251" t="str">
            <v/>
          </cell>
          <cell r="CN1251">
            <v>0</v>
          </cell>
          <cell r="CO1251">
            <v>0</v>
          </cell>
          <cell r="CP1251" t="b">
            <v>1</v>
          </cell>
          <cell r="CQ1251" t="str">
            <v>c.6210A&gt;T</v>
          </cell>
          <cell r="CX1251" t="str">
            <v>BRCA2</v>
          </cell>
          <cell r="CY1251" t="str">
            <v>c.6210A&gt;T</v>
          </cell>
          <cell r="DE1251" t="b">
            <v>0</v>
          </cell>
          <cell r="DF1251" t="str">
            <v>BRCA2</v>
          </cell>
          <cell r="DG1251" t="str">
            <v>c.6210A&gt;T</v>
          </cell>
          <cell r="DN1251" t="b">
            <v>0</v>
          </cell>
        </row>
        <row r="1252">
          <cell r="B1252" t="str">
            <v>c.6211A&gt;C</v>
          </cell>
          <cell r="C1252" t="str">
            <v>p.(Ser2071Arg)</v>
          </cell>
          <cell r="D1252" t="str">
            <v>6439A&gt;C</v>
          </cell>
          <cell r="E1252" t="str">
            <v>S2071R</v>
          </cell>
          <cell r="G1252" t="str">
            <v>c.6211A&gt;C</v>
          </cell>
          <cell r="K1252">
            <v>1.0246153856466556</v>
          </cell>
          <cell r="L1252">
            <v>1.4578295520401985</v>
          </cell>
          <cell r="N1252">
            <v>1.493714588670759</v>
          </cell>
          <cell r="O1252">
            <v>0.02</v>
          </cell>
          <cell r="P1252">
            <v>3.0483971197362431E-2</v>
          </cell>
          <cell r="Q1252">
            <v>2.9582188611766404E-2</v>
          </cell>
          <cell r="R1252">
            <v>3</v>
          </cell>
          <cell r="T1252">
            <v>0.02</v>
          </cell>
          <cell r="U1252" t="str">
            <v>Same</v>
          </cell>
          <cell r="V1252">
            <v>0.34999999403953552</v>
          </cell>
          <cell r="Z1252" t="str">
            <v/>
          </cell>
          <cell r="AA1252">
            <v>1</v>
          </cell>
          <cell r="AB1252">
            <v>1</v>
          </cell>
          <cell r="AD1252">
            <v>1.0246153856466556</v>
          </cell>
          <cell r="AE1252">
            <v>1.4578295520401985</v>
          </cell>
          <cell r="AF1252">
            <v>0.44577084854717408</v>
          </cell>
          <cell r="AK1252" t="str">
            <v/>
          </cell>
          <cell r="AL1252" t="str">
            <v/>
          </cell>
          <cell r="AM1252" t="str">
            <v/>
          </cell>
          <cell r="AN1252" t="str">
            <v/>
          </cell>
          <cell r="AR1252" t="str">
            <v/>
          </cell>
          <cell r="AS1252" t="str">
            <v/>
          </cell>
          <cell r="AT1252" t="str">
            <v/>
          </cell>
          <cell r="AU1252" t="str">
            <v/>
          </cell>
          <cell r="AW1252" t="str">
            <v/>
          </cell>
          <cell r="AX1252" t="str">
            <v/>
          </cell>
          <cell r="AY1252" t="str">
            <v/>
          </cell>
          <cell r="AZ1252" t="str">
            <v/>
          </cell>
          <cell r="BB1252" t="str">
            <v/>
          </cell>
          <cell r="BE1252" t="str">
            <v/>
          </cell>
          <cell r="BG1252" t="str">
            <v/>
          </cell>
          <cell r="BI1252" t="str">
            <v/>
          </cell>
          <cell r="CH1252" t="str">
            <v/>
          </cell>
          <cell r="CI1252" t="str">
            <v/>
          </cell>
          <cell r="CJ1252" t="str">
            <v/>
          </cell>
          <cell r="CK1252" t="str">
            <v/>
          </cell>
          <cell r="CN1252">
            <v>0</v>
          </cell>
          <cell r="CO1252">
            <v>0</v>
          </cell>
          <cell r="CP1252" t="b">
            <v>1</v>
          </cell>
          <cell r="CQ1252" t="str">
            <v>c.6211A&gt;C</v>
          </cell>
          <cell r="CX1252" t="str">
            <v>BRCA2</v>
          </cell>
          <cell r="CY1252" t="str">
            <v>c.6211A&gt;C</v>
          </cell>
          <cell r="DE1252" t="b">
            <v>0</v>
          </cell>
          <cell r="DF1252" t="str">
            <v>BRCA2</v>
          </cell>
          <cell r="DG1252" t="str">
            <v>c.6211A&gt;C</v>
          </cell>
          <cell r="DN1252" t="b">
            <v>0</v>
          </cell>
        </row>
        <row r="1253">
          <cell r="B1253" t="str">
            <v>c.6215C&gt;G</v>
          </cell>
          <cell r="C1253" t="str">
            <v>p.(Ser2072Cys)</v>
          </cell>
          <cell r="D1253" t="str">
            <v>6443C&gt;G</v>
          </cell>
          <cell r="E1253" t="str">
            <v>S2072C</v>
          </cell>
          <cell r="G1253" t="str">
            <v>c.6215C&gt;G</v>
          </cell>
          <cell r="I1253">
            <v>0.47810000000000002</v>
          </cell>
          <cell r="J1253">
            <v>0.10966384899072003</v>
          </cell>
          <cell r="K1253">
            <v>1.1292870866471043</v>
          </cell>
          <cell r="L1253">
            <v>1.3410395462657134</v>
          </cell>
          <cell r="N1253">
            <v>7.9401402845136651E-2</v>
          </cell>
          <cell r="O1253">
            <v>0.02</v>
          </cell>
          <cell r="P1253">
            <v>1.6204367927578909E-3</v>
          </cell>
          <cell r="Q1253">
            <v>1.6178152254426995E-3</v>
          </cell>
          <cell r="R1253">
            <v>2</v>
          </cell>
          <cell r="T1253">
            <v>0.02</v>
          </cell>
          <cell r="U1253" t="str">
            <v>Same</v>
          </cell>
          <cell r="V1253">
            <v>2.9999999329447746E-2</v>
          </cell>
          <cell r="Z1253" t="str">
            <v/>
          </cell>
          <cell r="AA1253">
            <v>1</v>
          </cell>
          <cell r="AB1253">
            <v>1</v>
          </cell>
          <cell r="AD1253">
            <v>1.1292870866471043</v>
          </cell>
          <cell r="AE1253">
            <v>1.3410395462657134</v>
          </cell>
          <cell r="AF1253">
            <v>4.4742073566261836E-2</v>
          </cell>
          <cell r="AK1253" t="str">
            <v/>
          </cell>
          <cell r="AL1253" t="str">
            <v/>
          </cell>
          <cell r="AM1253" t="str">
            <v/>
          </cell>
          <cell r="AN1253" t="str">
            <v/>
          </cell>
          <cell r="AR1253" t="str">
            <v/>
          </cell>
          <cell r="AS1253" t="str">
            <v/>
          </cell>
          <cell r="AT1253" t="str">
            <v/>
          </cell>
          <cell r="AU1253" t="str">
            <v/>
          </cell>
          <cell r="AW1253" t="str">
            <v/>
          </cell>
          <cell r="AX1253" t="str">
            <v/>
          </cell>
          <cell r="AY1253" t="str">
            <v/>
          </cell>
          <cell r="AZ1253" t="str">
            <v/>
          </cell>
          <cell r="BB1253" t="str">
            <v/>
          </cell>
          <cell r="BE1253" t="str">
            <v/>
          </cell>
          <cell r="BG1253" t="str">
            <v/>
          </cell>
          <cell r="BI1253" t="str">
            <v/>
          </cell>
          <cell r="CD1253">
            <v>0.10966384899072003</v>
          </cell>
          <cell r="CE1253">
            <v>0.47810000000000002</v>
          </cell>
          <cell r="CH1253" t="str">
            <v/>
          </cell>
          <cell r="CI1253" t="str">
            <v/>
          </cell>
          <cell r="CJ1253" t="str">
            <v/>
          </cell>
          <cell r="CK1253" t="str">
            <v/>
          </cell>
          <cell r="CN1253">
            <v>0</v>
          </cell>
          <cell r="CO1253">
            <v>0</v>
          </cell>
          <cell r="CP1253" t="b">
            <v>1</v>
          </cell>
          <cell r="CQ1253" t="str">
            <v>c.6215C&gt;G</v>
          </cell>
          <cell r="CX1253" t="str">
            <v>BRCA2</v>
          </cell>
          <cell r="CY1253" t="str">
            <v>c.6215C&gt;G</v>
          </cell>
          <cell r="DE1253" t="b">
            <v>0</v>
          </cell>
          <cell r="DF1253" t="str">
            <v>BRCA2</v>
          </cell>
          <cell r="DG1253" t="str">
            <v>c.6215C&gt;G</v>
          </cell>
          <cell r="DH1253">
            <v>0</v>
          </cell>
          <cell r="DI1253">
            <v>0</v>
          </cell>
          <cell r="DJ1253">
            <v>0</v>
          </cell>
          <cell r="DK1253">
            <v>0</v>
          </cell>
          <cell r="DL1253">
            <v>3.6990456462000003E-5</v>
          </cell>
          <cell r="DM1253">
            <v>0</v>
          </cell>
          <cell r="DN1253" t="b">
            <v>0</v>
          </cell>
        </row>
        <row r="1254">
          <cell r="B1254" t="str">
            <v>c.6220C&gt;A</v>
          </cell>
          <cell r="C1254" t="str">
            <v>p.(His2074Asn)</v>
          </cell>
          <cell r="D1254" t="str">
            <v>6448C&gt;A</v>
          </cell>
          <cell r="E1254" t="str">
            <v>H2074N</v>
          </cell>
          <cell r="I1254">
            <v>1</v>
          </cell>
          <cell r="K1254">
            <v>0.48958697597112311</v>
          </cell>
          <cell r="L1254">
            <v>3.1359637281150424E-4</v>
          </cell>
          <cell r="N1254">
            <v>1.5353269984029729E-4</v>
          </cell>
          <cell r="O1254">
            <v>0.02</v>
          </cell>
          <cell r="P1254">
            <v>3.1333204049040264E-6</v>
          </cell>
          <cell r="Q1254">
            <v>3.1333105872380286E-6</v>
          </cell>
          <cell r="R1254">
            <v>1</v>
          </cell>
          <cell r="S1254" t="str">
            <v>Frequency &gt;1%</v>
          </cell>
          <cell r="T1254">
            <v>0.02</v>
          </cell>
          <cell r="U1254" t="str">
            <v>Same</v>
          </cell>
          <cell r="V1254">
            <v>2.9999999329447746E-2</v>
          </cell>
          <cell r="Z1254" t="str">
            <v/>
          </cell>
          <cell r="AA1254">
            <v>1</v>
          </cell>
          <cell r="AB1254">
            <v>1</v>
          </cell>
          <cell r="AD1254">
            <v>0.48958697597112311</v>
          </cell>
          <cell r="AE1254">
            <v>3.1359637281150424E-4</v>
          </cell>
          <cell r="AF1254">
            <v>4.7484113587434841E-6</v>
          </cell>
          <cell r="AJ1254">
            <v>0.02</v>
          </cell>
          <cell r="AK1254" t="str">
            <v>3.13×10−6</v>
          </cell>
          <cell r="AL1254" t="str">
            <v>Lindor 2012</v>
          </cell>
          <cell r="AM1254" t="str">
            <v>Easton et al., 2007</v>
          </cell>
          <cell r="AN1254" t="str">
            <v>Y</v>
          </cell>
          <cell r="AO1254">
            <v>0.02</v>
          </cell>
          <cell r="AP1254">
            <v>0</v>
          </cell>
          <cell r="AR1254">
            <v>1</v>
          </cell>
          <cell r="AS1254" t="str">
            <v>-</v>
          </cell>
          <cell r="AT1254">
            <v>3.2000000000000003E-4</v>
          </cell>
          <cell r="AU1254">
            <v>0.48977999999999999</v>
          </cell>
          <cell r="AV1254">
            <v>1.6000000000000001E-4</v>
          </cell>
          <cell r="AW1254" t="str">
            <v>Easton DF et al., Am J Hum Genet, 81: 873-883, 2007.</v>
          </cell>
          <cell r="AX1254" t="str">
            <v/>
          </cell>
          <cell r="AY1254" t="str">
            <v/>
          </cell>
          <cell r="AZ1254" t="str">
            <v/>
          </cell>
          <cell r="BB1254" t="str">
            <v/>
          </cell>
          <cell r="BE1254" t="str">
            <v/>
          </cell>
          <cell r="BG1254" t="str">
            <v/>
          </cell>
          <cell r="BI1254" t="str">
            <v/>
          </cell>
          <cell r="CH1254" t="str">
            <v/>
          </cell>
          <cell r="CI1254" t="str">
            <v/>
          </cell>
          <cell r="CJ1254" t="str">
            <v/>
          </cell>
          <cell r="CK1254" t="str">
            <v/>
          </cell>
          <cell r="CN1254">
            <v>0</v>
          </cell>
          <cell r="CO1254">
            <v>0</v>
          </cell>
          <cell r="CP1254" t="b">
            <v>1</v>
          </cell>
          <cell r="CQ1254" t="str">
            <v>c.6220C&gt;A</v>
          </cell>
          <cell r="CR1254">
            <v>1.4E-3</v>
          </cell>
          <cell r="CS1254">
            <v>0</v>
          </cell>
          <cell r="CT1254">
            <v>0</v>
          </cell>
          <cell r="CU1254">
            <v>9.7999999999999997E-3</v>
          </cell>
          <cell r="CV1254">
            <v>0</v>
          </cell>
          <cell r="CW1254" t="b">
            <v>0</v>
          </cell>
          <cell r="CX1254" t="str">
            <v>BRCA2</v>
          </cell>
          <cell r="CY1254" t="str">
            <v>c.6220C&gt;A</v>
          </cell>
          <cell r="CZ1254">
            <v>1.4E-3</v>
          </cell>
          <cell r="DA1254">
            <v>0</v>
          </cell>
          <cell r="DB1254">
            <v>0</v>
          </cell>
          <cell r="DC1254">
            <v>9.7999999999999997E-3</v>
          </cell>
          <cell r="DD1254">
            <v>0</v>
          </cell>
          <cell r="DE1254" t="b">
            <v>0</v>
          </cell>
          <cell r="DF1254" t="str">
            <v>BRCA2</v>
          </cell>
          <cell r="DG1254" t="str">
            <v>c.6220C&gt;A</v>
          </cell>
          <cell r="DH1254">
            <v>1.0343259832000001E-2</v>
          </cell>
          <cell r="DI1254">
            <v>6.2466535783999998E-4</v>
          </cell>
          <cell r="DJ1254">
            <v>0</v>
          </cell>
          <cell r="DK1254">
            <v>0</v>
          </cell>
          <cell r="DL1254">
            <v>0</v>
          </cell>
          <cell r="DM1254">
            <v>0</v>
          </cell>
          <cell r="DN1254" t="b">
            <v>1</v>
          </cell>
        </row>
        <row r="1255">
          <cell r="B1255" t="str">
            <v>c.6225A&gt;C</v>
          </cell>
          <cell r="C1255" t="str">
            <v>p.(Lys2075Asn)</v>
          </cell>
          <cell r="D1255" t="str">
            <v>6453A&gt;C</v>
          </cell>
          <cell r="E1255" t="str">
            <v>K2075N</v>
          </cell>
          <cell r="G1255" t="str">
            <v>c.6225A&gt;C</v>
          </cell>
          <cell r="K1255">
            <v>1.0756788211506356</v>
          </cell>
          <cell r="L1255">
            <v>0.48284800647956894</v>
          </cell>
          <cell r="N1255">
            <v>0.5193893744048772</v>
          </cell>
          <cell r="O1255">
            <v>0.02</v>
          </cell>
          <cell r="P1255">
            <v>1.0599783151119943E-2</v>
          </cell>
          <cell r="Q1255">
            <v>1.0488606199844102E-2</v>
          </cell>
          <cell r="R1255">
            <v>3</v>
          </cell>
          <cell r="T1255">
            <v>0.02</v>
          </cell>
          <cell r="U1255" t="str">
            <v>Same</v>
          </cell>
          <cell r="V1255">
            <v>0.34999999403953552</v>
          </cell>
          <cell r="Z1255" t="str">
            <v/>
          </cell>
          <cell r="AA1255">
            <v>1</v>
          </cell>
          <cell r="AB1255">
            <v>1</v>
          </cell>
          <cell r="AD1255">
            <v>1.0756788211506356</v>
          </cell>
          <cell r="AE1255">
            <v>0.48284800647956894</v>
          </cell>
          <cell r="AF1255">
            <v>0.21854926134652153</v>
          </cell>
          <cell r="AK1255" t="str">
            <v/>
          </cell>
          <cell r="AL1255" t="str">
            <v/>
          </cell>
          <cell r="AM1255" t="str">
            <v/>
          </cell>
          <cell r="AN1255" t="str">
            <v/>
          </cell>
          <cell r="AR1255" t="str">
            <v/>
          </cell>
          <cell r="AS1255" t="str">
            <v/>
          </cell>
          <cell r="AT1255" t="str">
            <v/>
          </cell>
          <cell r="AU1255" t="str">
            <v/>
          </cell>
          <cell r="AW1255" t="str">
            <v/>
          </cell>
          <cell r="AX1255" t="str">
            <v/>
          </cell>
          <cell r="AY1255" t="str">
            <v/>
          </cell>
          <cell r="AZ1255" t="str">
            <v/>
          </cell>
          <cell r="BB1255" t="str">
            <v/>
          </cell>
          <cell r="BE1255" t="str">
            <v/>
          </cell>
          <cell r="BG1255" t="str">
            <v/>
          </cell>
          <cell r="BI1255" t="str">
            <v/>
          </cell>
          <cell r="CH1255" t="str">
            <v/>
          </cell>
          <cell r="CI1255" t="str">
            <v/>
          </cell>
          <cell r="CJ1255" t="str">
            <v/>
          </cell>
          <cell r="CK1255" t="str">
            <v/>
          </cell>
          <cell r="CN1255">
            <v>0</v>
          </cell>
          <cell r="CO1255">
            <v>0</v>
          </cell>
          <cell r="CP1255" t="b">
            <v>1</v>
          </cell>
          <cell r="CQ1255" t="str">
            <v>c.6225A&gt;C</v>
          </cell>
          <cell r="CX1255" t="str">
            <v>BRCA2</v>
          </cell>
          <cell r="CY1255" t="str">
            <v>c.6225A&gt;C</v>
          </cell>
          <cell r="DE1255" t="b">
            <v>0</v>
          </cell>
          <cell r="DF1255" t="str">
            <v>BRCA2</v>
          </cell>
          <cell r="DG1255" t="str">
            <v>c.6225A&gt;C</v>
          </cell>
          <cell r="DN1255" t="b">
            <v>0</v>
          </cell>
        </row>
        <row r="1256">
          <cell r="B1256" t="str">
            <v>c.6231G&gt;C</v>
          </cell>
          <cell r="C1256" t="str">
            <v>p.(Lys2077Asn)</v>
          </cell>
          <cell r="D1256" t="str">
            <v>6459G&gt;C</v>
          </cell>
          <cell r="E1256" t="str">
            <v>K2077N</v>
          </cell>
          <cell r="G1256" t="str">
            <v>c.6231G&gt;C</v>
          </cell>
          <cell r="O1256">
            <v>0.02</v>
          </cell>
          <cell r="R1256" t="str">
            <v/>
          </cell>
          <cell r="T1256">
            <v>0.02</v>
          </cell>
          <cell r="U1256" t="str">
            <v>Same</v>
          </cell>
          <cell r="Z1256" t="str">
            <v/>
          </cell>
          <cell r="AK1256" t="str">
            <v/>
          </cell>
          <cell r="AL1256" t="str">
            <v/>
          </cell>
          <cell r="AM1256" t="str">
            <v/>
          </cell>
          <cell r="AN1256" t="str">
            <v/>
          </cell>
          <cell r="AR1256" t="str">
            <v/>
          </cell>
          <cell r="AS1256" t="str">
            <v/>
          </cell>
          <cell r="AT1256" t="str">
            <v/>
          </cell>
          <cell r="AU1256" t="str">
            <v/>
          </cell>
          <cell r="AW1256" t="str">
            <v/>
          </cell>
          <cell r="AX1256" t="str">
            <v/>
          </cell>
          <cell r="AY1256" t="str">
            <v/>
          </cell>
          <cell r="AZ1256" t="str">
            <v/>
          </cell>
          <cell r="BB1256" t="str">
            <v/>
          </cell>
          <cell r="BE1256" t="str">
            <v/>
          </cell>
          <cell r="BG1256" t="str">
            <v/>
          </cell>
          <cell r="BI1256" t="str">
            <v/>
          </cell>
          <cell r="CH1256" t="str">
            <v/>
          </cell>
          <cell r="CI1256" t="str">
            <v/>
          </cell>
          <cell r="CJ1256" t="str">
            <v/>
          </cell>
          <cell r="CK1256" t="str">
            <v/>
          </cell>
          <cell r="CN1256">
            <v>0</v>
          </cell>
          <cell r="CO1256">
            <v>0</v>
          </cell>
          <cell r="CP1256" t="b">
            <v>1</v>
          </cell>
          <cell r="CQ1256" t="str">
            <v>c.6231G&gt;C</v>
          </cell>
          <cell r="CR1256">
            <v>0</v>
          </cell>
          <cell r="CS1256">
            <v>0</v>
          </cell>
          <cell r="CT1256">
            <v>1E-3</v>
          </cell>
          <cell r="CU1256">
            <v>0</v>
          </cell>
          <cell r="CV1256">
            <v>0</v>
          </cell>
          <cell r="CW1256" t="b">
            <v>0</v>
          </cell>
          <cell r="CX1256" t="str">
            <v>BRCA2</v>
          </cell>
          <cell r="CY1256" t="str">
            <v>c.6231G&gt;C</v>
          </cell>
          <cell r="CZ1256">
            <v>0</v>
          </cell>
          <cell r="DA1256">
            <v>0</v>
          </cell>
          <cell r="DB1256">
            <v>1E-3</v>
          </cell>
          <cell r="DC1256">
            <v>0</v>
          </cell>
          <cell r="DD1256">
            <v>0</v>
          </cell>
          <cell r="DE1256" t="b">
            <v>0</v>
          </cell>
          <cell r="DF1256" t="str">
            <v>BRCA2</v>
          </cell>
          <cell r="DG1256" t="str">
            <v>c.6231G&gt;C</v>
          </cell>
          <cell r="DH1256">
            <v>0</v>
          </cell>
          <cell r="DI1256">
            <v>0</v>
          </cell>
          <cell r="DJ1256">
            <v>0</v>
          </cell>
          <cell r="DK1256">
            <v>0</v>
          </cell>
          <cell r="DL1256">
            <v>0</v>
          </cell>
          <cell r="DM1256">
            <v>1.2425447315999999E-3</v>
          </cell>
          <cell r="DN1256" t="b">
            <v>0</v>
          </cell>
        </row>
        <row r="1257">
          <cell r="B1257" t="str">
            <v>c.6248T&gt;C</v>
          </cell>
          <cell r="C1257" t="str">
            <v>p.(Phe2083Ser)</v>
          </cell>
          <cell r="D1257" t="str">
            <v>6476T&gt;C</v>
          </cell>
          <cell r="E1257" t="str">
            <v>F2083S</v>
          </cell>
          <cell r="G1257" t="str">
            <v>c.6248T&gt;C</v>
          </cell>
          <cell r="O1257">
            <v>0.02</v>
          </cell>
          <cell r="R1257" t="str">
            <v/>
          </cell>
          <cell r="T1257">
            <v>0.02</v>
          </cell>
          <cell r="U1257" t="str">
            <v>Same</v>
          </cell>
          <cell r="Z1257" t="str">
            <v/>
          </cell>
          <cell r="AK1257" t="str">
            <v/>
          </cell>
          <cell r="AL1257" t="str">
            <v/>
          </cell>
          <cell r="AM1257" t="str">
            <v/>
          </cell>
          <cell r="AN1257" t="str">
            <v/>
          </cell>
          <cell r="AR1257" t="str">
            <v/>
          </cell>
          <cell r="AS1257" t="str">
            <v/>
          </cell>
          <cell r="AT1257" t="str">
            <v/>
          </cell>
          <cell r="AU1257" t="str">
            <v/>
          </cell>
          <cell r="AW1257" t="str">
            <v/>
          </cell>
          <cell r="AX1257" t="str">
            <v/>
          </cell>
          <cell r="AY1257" t="str">
            <v/>
          </cell>
          <cell r="AZ1257" t="str">
            <v/>
          </cell>
          <cell r="BB1257" t="str">
            <v/>
          </cell>
          <cell r="BE1257" t="str">
            <v/>
          </cell>
          <cell r="BG1257" t="str">
            <v/>
          </cell>
          <cell r="BI1257" t="str">
            <v/>
          </cell>
          <cell r="CH1257" t="str">
            <v/>
          </cell>
          <cell r="CI1257" t="str">
            <v/>
          </cell>
          <cell r="CJ1257" t="str">
            <v/>
          </cell>
          <cell r="CK1257" t="str">
            <v/>
          </cell>
          <cell r="CN1257">
            <v>0</v>
          </cell>
          <cell r="CO1257">
            <v>0</v>
          </cell>
          <cell r="CP1257" t="b">
            <v>1</v>
          </cell>
          <cell r="CQ1257" t="str">
            <v>c.6248T&gt;C</v>
          </cell>
          <cell r="CX1257" t="str">
            <v>BRCA2</v>
          </cell>
          <cell r="CY1257" t="str">
            <v>c.6248T&gt;C</v>
          </cell>
          <cell r="DE1257" t="b">
            <v>0</v>
          </cell>
          <cell r="DF1257" t="str">
            <v>BRCA2</v>
          </cell>
          <cell r="DG1257" t="str">
            <v>c.6248T&gt;C</v>
          </cell>
          <cell r="DH1257">
            <v>0</v>
          </cell>
          <cell r="DI1257">
            <v>0</v>
          </cell>
          <cell r="DJ1257">
            <v>0</v>
          </cell>
          <cell r="DK1257">
            <v>0</v>
          </cell>
          <cell r="DL1257">
            <v>1.852537977E-5</v>
          </cell>
          <cell r="DM1257">
            <v>0</v>
          </cell>
          <cell r="DN1257" t="b">
            <v>0</v>
          </cell>
        </row>
        <row r="1258">
          <cell r="B1258" t="str">
            <v>c.6258C&gt;G</v>
          </cell>
          <cell r="C1258" t="str">
            <v>p.(Ile2086Met)</v>
          </cell>
          <cell r="D1258" t="str">
            <v>6486C&gt;G</v>
          </cell>
          <cell r="E1258" t="str">
            <v>I2086M</v>
          </cell>
          <cell r="G1258" t="str">
            <v>c.6258C&gt;G</v>
          </cell>
          <cell r="K1258">
            <v>1.0246153856466556</v>
          </cell>
          <cell r="L1258">
            <v>0.39973152850864246</v>
          </cell>
          <cell r="N1258">
            <v>0.40957107423800981</v>
          </cell>
          <cell r="O1258">
            <v>0.02</v>
          </cell>
          <cell r="P1258">
            <v>8.3585933517961192E-3</v>
          </cell>
          <cell r="Q1258">
            <v>8.28930641034362E-3</v>
          </cell>
          <cell r="R1258">
            <v>2</v>
          </cell>
          <cell r="S1258" t="str">
            <v>Multifac new calc</v>
          </cell>
          <cell r="T1258">
            <v>0.02</v>
          </cell>
          <cell r="U1258" t="str">
            <v>Same</v>
          </cell>
          <cell r="V1258">
            <v>2.9999999329447746E-2</v>
          </cell>
          <cell r="Z1258" t="str">
            <v/>
          </cell>
          <cell r="AA1258">
            <v>1</v>
          </cell>
          <cell r="AB1258">
            <v>1</v>
          </cell>
          <cell r="AD1258">
            <v>1.0246153856466556</v>
          </cell>
          <cell r="AE1258">
            <v>0.39973152850864246</v>
          </cell>
          <cell r="AF1258">
            <v>1.2508696840699217E-2</v>
          </cell>
          <cell r="AK1258" t="str">
            <v/>
          </cell>
          <cell r="AL1258" t="str">
            <v/>
          </cell>
          <cell r="AM1258" t="str">
            <v/>
          </cell>
          <cell r="AN1258" t="str">
            <v/>
          </cell>
          <cell r="AR1258" t="str">
            <v/>
          </cell>
          <cell r="AS1258" t="str">
            <v/>
          </cell>
          <cell r="AT1258" t="str">
            <v/>
          </cell>
          <cell r="AU1258" t="str">
            <v/>
          </cell>
          <cell r="AW1258" t="str">
            <v/>
          </cell>
          <cell r="AX1258" t="str">
            <v/>
          </cell>
          <cell r="AY1258" t="str">
            <v/>
          </cell>
          <cell r="AZ1258" t="str">
            <v/>
          </cell>
          <cell r="BB1258" t="str">
            <v/>
          </cell>
          <cell r="BE1258" t="str">
            <v/>
          </cell>
          <cell r="BG1258" t="str">
            <v/>
          </cell>
          <cell r="BI1258" t="str">
            <v/>
          </cell>
          <cell r="CH1258" t="str">
            <v/>
          </cell>
          <cell r="CI1258" t="str">
            <v/>
          </cell>
          <cell r="CJ1258" t="str">
            <v/>
          </cell>
          <cell r="CK1258" t="str">
            <v/>
          </cell>
          <cell r="CN1258">
            <v>0</v>
          </cell>
          <cell r="CO1258">
            <v>0</v>
          </cell>
          <cell r="CP1258" t="b">
            <v>1</v>
          </cell>
          <cell r="CQ1258" t="str">
            <v>c.6258C&gt;G</v>
          </cell>
          <cell r="CX1258" t="str">
            <v>BRCA2</v>
          </cell>
          <cell r="CY1258" t="str">
            <v>c.6258C&gt;G</v>
          </cell>
          <cell r="DE1258" t="b">
            <v>0</v>
          </cell>
          <cell r="DF1258" t="str">
            <v>BRCA2</v>
          </cell>
          <cell r="DG1258" t="str">
            <v>c.6258C&gt;G</v>
          </cell>
          <cell r="DN1258" t="b">
            <v>0</v>
          </cell>
        </row>
        <row r="1259">
          <cell r="B1259" t="str">
            <v>c.6263C&gt;T</v>
          </cell>
          <cell r="C1259" t="str">
            <v>p.(Thr2088Ile)</v>
          </cell>
          <cell r="D1259" t="str">
            <v>6491C&gt;T</v>
          </cell>
          <cell r="E1259" t="str">
            <v>T2088I</v>
          </cell>
          <cell r="G1259" t="str">
            <v>c.6263C&gt;T</v>
          </cell>
          <cell r="O1259">
            <v>0.02</v>
          </cell>
          <cell r="R1259" t="str">
            <v/>
          </cell>
          <cell r="T1259">
            <v>0.02</v>
          </cell>
          <cell r="U1259" t="str">
            <v>Same</v>
          </cell>
          <cell r="Z1259" t="str">
            <v/>
          </cell>
          <cell r="AA1259">
            <v>1</v>
          </cell>
          <cell r="AB1259">
            <v>1</v>
          </cell>
          <cell r="AD1259">
            <v>1</v>
          </cell>
          <cell r="AE1259">
            <v>1</v>
          </cell>
          <cell r="AK1259" t="str">
            <v/>
          </cell>
          <cell r="AL1259" t="str">
            <v/>
          </cell>
          <cell r="AM1259" t="str">
            <v/>
          </cell>
          <cell r="AN1259" t="str">
            <v/>
          </cell>
          <cell r="AR1259" t="str">
            <v/>
          </cell>
          <cell r="AS1259" t="str">
            <v/>
          </cell>
          <cell r="AT1259" t="str">
            <v/>
          </cell>
          <cell r="AU1259" t="str">
            <v/>
          </cell>
          <cell r="AW1259" t="str">
            <v/>
          </cell>
          <cell r="AX1259" t="str">
            <v/>
          </cell>
          <cell r="AY1259" t="str">
            <v/>
          </cell>
          <cell r="AZ1259" t="str">
            <v/>
          </cell>
          <cell r="BB1259" t="str">
            <v/>
          </cell>
          <cell r="BE1259" t="str">
            <v/>
          </cell>
          <cell r="BG1259" t="str">
            <v/>
          </cell>
          <cell r="BI1259" t="str">
            <v/>
          </cell>
          <cell r="CH1259" t="str">
            <v/>
          </cell>
          <cell r="CI1259" t="str">
            <v/>
          </cell>
          <cell r="CJ1259" t="str">
            <v/>
          </cell>
          <cell r="CK1259" t="str">
            <v/>
          </cell>
          <cell r="CN1259">
            <v>0</v>
          </cell>
          <cell r="CO1259">
            <v>0</v>
          </cell>
          <cell r="CP1259" t="b">
            <v>1</v>
          </cell>
          <cell r="CQ1259" t="str">
            <v>c.6263C&gt;T</v>
          </cell>
          <cell r="CX1259" t="str">
            <v>BRCA2</v>
          </cell>
          <cell r="CY1259" t="str">
            <v>c.6263C&gt;T</v>
          </cell>
          <cell r="DE1259" t="b">
            <v>0</v>
          </cell>
          <cell r="DF1259" t="str">
            <v>BRCA2</v>
          </cell>
          <cell r="DG1259" t="str">
            <v>c.6263C&gt;T</v>
          </cell>
          <cell r="DN1259" t="b">
            <v>0</v>
          </cell>
        </row>
        <row r="1260">
          <cell r="B1260" t="str">
            <v>c.6264T&gt;C</v>
          </cell>
          <cell r="C1260" t="str">
            <v>p.(=)</v>
          </cell>
          <cell r="D1260" t="str">
            <v>6492T&gt;C</v>
          </cell>
          <cell r="E1260" t="str">
            <v>T2088T</v>
          </cell>
          <cell r="O1260">
            <v>0.02</v>
          </cell>
          <cell r="R1260" t="str">
            <v/>
          </cell>
          <cell r="T1260">
            <v>0.02</v>
          </cell>
          <cell r="U1260" t="str">
            <v>Same</v>
          </cell>
          <cell r="Z1260" t="str">
            <v/>
          </cell>
          <cell r="AK1260" t="str">
            <v/>
          </cell>
          <cell r="AL1260" t="str">
            <v/>
          </cell>
          <cell r="AM1260" t="str">
            <v/>
          </cell>
          <cell r="AN1260" t="str">
            <v/>
          </cell>
          <cell r="AR1260" t="str">
            <v/>
          </cell>
          <cell r="AS1260" t="str">
            <v/>
          </cell>
          <cell r="AT1260" t="str">
            <v/>
          </cell>
          <cell r="AU1260" t="str">
            <v/>
          </cell>
          <cell r="AW1260" t="str">
            <v/>
          </cell>
          <cell r="AX1260" t="str">
            <v/>
          </cell>
          <cell r="AY1260" t="str">
            <v/>
          </cell>
          <cell r="AZ1260" t="str">
            <v/>
          </cell>
          <cell r="BB1260" t="str">
            <v/>
          </cell>
          <cell r="BE1260" t="str">
            <v/>
          </cell>
          <cell r="BG1260" t="str">
            <v/>
          </cell>
          <cell r="BI1260" t="str">
            <v/>
          </cell>
          <cell r="CH1260" t="str">
            <v/>
          </cell>
          <cell r="CI1260" t="str">
            <v/>
          </cell>
          <cell r="CJ1260" t="str">
            <v/>
          </cell>
          <cell r="CK1260" t="str">
            <v/>
          </cell>
          <cell r="CN1260">
            <v>0</v>
          </cell>
          <cell r="CO1260">
            <v>0</v>
          </cell>
          <cell r="CP1260" t="b">
            <v>1</v>
          </cell>
          <cell r="CQ1260" t="str">
            <v>c.6264T&gt;C</v>
          </cell>
          <cell r="CX1260" t="str">
            <v>BRCA2</v>
          </cell>
          <cell r="CY1260" t="str">
            <v>c.6264T&gt;C</v>
          </cell>
          <cell r="DE1260" t="b">
            <v>0</v>
          </cell>
          <cell r="DF1260" t="str">
            <v>BRCA2</v>
          </cell>
          <cell r="DG1260" t="str">
            <v>c.6264T&gt;C</v>
          </cell>
          <cell r="DH1260">
            <v>0</v>
          </cell>
          <cell r="DI1260">
            <v>8.9237908263000007E-5</v>
          </cell>
          <cell r="DJ1260">
            <v>0</v>
          </cell>
          <cell r="DK1260">
            <v>0</v>
          </cell>
          <cell r="DL1260">
            <v>1.8533619986999999E-5</v>
          </cell>
          <cell r="DM1260">
            <v>3.1179845347999998E-4</v>
          </cell>
          <cell r="DN1260" t="b">
            <v>0</v>
          </cell>
        </row>
        <row r="1261">
          <cell r="B1261" t="str">
            <v>c.6271A&gt;C</v>
          </cell>
          <cell r="C1261" t="str">
            <v>p.(Ser2091Arg)</v>
          </cell>
          <cell r="D1261" t="str">
            <v>6499A&gt;C</v>
          </cell>
          <cell r="E1261" t="str">
            <v>S2091R</v>
          </cell>
          <cell r="G1261" t="str">
            <v>c.6271A&gt;C</v>
          </cell>
          <cell r="O1261">
            <v>0.02</v>
          </cell>
          <cell r="R1261" t="str">
            <v/>
          </cell>
          <cell r="T1261">
            <v>0.02</v>
          </cell>
          <cell r="U1261" t="str">
            <v>Same</v>
          </cell>
          <cell r="Z1261" t="str">
            <v/>
          </cell>
          <cell r="AK1261" t="str">
            <v/>
          </cell>
          <cell r="AL1261" t="str">
            <v/>
          </cell>
          <cell r="AM1261" t="str">
            <v/>
          </cell>
          <cell r="AN1261" t="str">
            <v/>
          </cell>
          <cell r="AR1261" t="str">
            <v/>
          </cell>
          <cell r="AS1261" t="str">
            <v/>
          </cell>
          <cell r="AT1261" t="str">
            <v/>
          </cell>
          <cell r="AU1261" t="str">
            <v/>
          </cell>
          <cell r="AW1261" t="str">
            <v/>
          </cell>
          <cell r="AX1261" t="str">
            <v/>
          </cell>
          <cell r="AY1261" t="str">
            <v/>
          </cell>
          <cell r="AZ1261" t="str">
            <v/>
          </cell>
          <cell r="BB1261" t="str">
            <v/>
          </cell>
          <cell r="BE1261" t="str">
            <v/>
          </cell>
          <cell r="BG1261" t="str">
            <v/>
          </cell>
          <cell r="BI1261" t="str">
            <v/>
          </cell>
          <cell r="CH1261" t="str">
            <v/>
          </cell>
          <cell r="CI1261" t="str">
            <v/>
          </cell>
          <cell r="CJ1261" t="str">
            <v/>
          </cell>
          <cell r="CK1261" t="str">
            <v/>
          </cell>
          <cell r="CN1261">
            <v>0</v>
          </cell>
          <cell r="CO1261">
            <v>0</v>
          </cell>
          <cell r="CP1261" t="b">
            <v>1</v>
          </cell>
          <cell r="CQ1261" t="str">
            <v>c.6271A&gt;C</v>
          </cell>
          <cell r="CX1261" t="str">
            <v>BRCA2</v>
          </cell>
          <cell r="CY1261" t="str">
            <v>c.6271A&gt;C</v>
          </cell>
          <cell r="DE1261" t="b">
            <v>0</v>
          </cell>
          <cell r="DF1261" t="str">
            <v>BRCA2</v>
          </cell>
          <cell r="DG1261" t="str">
            <v>c.6271A&gt;C</v>
          </cell>
          <cell r="DH1261">
            <v>0</v>
          </cell>
          <cell r="DI1261">
            <v>0</v>
          </cell>
          <cell r="DJ1261">
            <v>0</v>
          </cell>
          <cell r="DK1261">
            <v>0</v>
          </cell>
          <cell r="DL1261">
            <v>1.8539804961E-5</v>
          </cell>
          <cell r="DM1261">
            <v>0</v>
          </cell>
          <cell r="DN1261" t="b">
            <v>0</v>
          </cell>
        </row>
        <row r="1262">
          <cell r="B1262" t="str">
            <v>c.627C&gt;A</v>
          </cell>
          <cell r="C1262" t="str">
            <v>p.(=)</v>
          </cell>
          <cell r="D1262" t="str">
            <v>855C&gt;A</v>
          </cell>
          <cell r="E1262" t="str">
            <v>L209L</v>
          </cell>
          <cell r="F1262" t="str">
            <v>B2 Ex7 (Martins)</v>
          </cell>
          <cell r="O1262">
            <v>0.02</v>
          </cell>
          <cell r="R1262" t="str">
            <v/>
          </cell>
          <cell r="T1262">
            <v>0.02</v>
          </cell>
          <cell r="U1262" t="str">
            <v>Same</v>
          </cell>
          <cell r="Z1262" t="str">
            <v/>
          </cell>
          <cell r="AK1262" t="str">
            <v/>
          </cell>
          <cell r="AL1262" t="str">
            <v/>
          </cell>
          <cell r="AM1262" t="str">
            <v/>
          </cell>
          <cell r="AN1262" t="str">
            <v/>
          </cell>
          <cell r="AR1262" t="str">
            <v/>
          </cell>
          <cell r="AS1262" t="str">
            <v/>
          </cell>
          <cell r="AT1262" t="str">
            <v/>
          </cell>
          <cell r="AU1262" t="str">
            <v/>
          </cell>
          <cell r="AW1262" t="str">
            <v/>
          </cell>
          <cell r="AX1262" t="str">
            <v/>
          </cell>
          <cell r="AY1262" t="str">
            <v/>
          </cell>
          <cell r="AZ1262" t="str">
            <v/>
          </cell>
          <cell r="BB1262" t="str">
            <v/>
          </cell>
          <cell r="BE1262" t="str">
            <v/>
          </cell>
          <cell r="BG1262" t="str">
            <v/>
          </cell>
          <cell r="BI1262" t="str">
            <v/>
          </cell>
          <cell r="CH1262" t="str">
            <v>Di Giacomo</v>
          </cell>
          <cell r="CI1262" t="str">
            <v>2013</v>
          </cell>
          <cell r="CJ1262" t="str">
            <v>no aberration</v>
          </cell>
          <cell r="CK1262" t="str">
            <v/>
          </cell>
          <cell r="CL1262">
            <v>1</v>
          </cell>
          <cell r="CN1262">
            <v>0</v>
          </cell>
          <cell r="CO1262">
            <v>0</v>
          </cell>
          <cell r="CP1262" t="b">
            <v>1</v>
          </cell>
          <cell r="CQ1262" t="str">
            <v>c.627C&gt;A</v>
          </cell>
          <cell r="CX1262" t="str">
            <v>BRCA2</v>
          </cell>
          <cell r="CY1262" t="str">
            <v>c.627C&gt;A</v>
          </cell>
          <cell r="DE1262" t="b">
            <v>0</v>
          </cell>
          <cell r="DF1262" t="str">
            <v>BRCA2</v>
          </cell>
          <cell r="DG1262" t="str">
            <v>c.627C&gt;A</v>
          </cell>
          <cell r="DH1262">
            <v>0</v>
          </cell>
          <cell r="DI1262">
            <v>0</v>
          </cell>
          <cell r="DJ1262">
            <v>0</v>
          </cell>
          <cell r="DK1262">
            <v>0</v>
          </cell>
          <cell r="DL1262">
            <v>5.5299539171000002E-5</v>
          </cell>
          <cell r="DM1262">
            <v>0</v>
          </cell>
          <cell r="DN1262" t="b">
            <v>0</v>
          </cell>
        </row>
        <row r="1263">
          <cell r="B1263" t="str">
            <v>c.627C&gt;T</v>
          </cell>
          <cell r="C1263" t="str">
            <v>p.(=)</v>
          </cell>
          <cell r="D1263" t="str">
            <v>855C&gt;T</v>
          </cell>
          <cell r="E1263" t="str">
            <v>L209L</v>
          </cell>
          <cell r="F1263" t="str">
            <v>B2 Ex7 (Martins)</v>
          </cell>
          <cell r="O1263">
            <v>0.02</v>
          </cell>
          <cell r="R1263" t="str">
            <v/>
          </cell>
          <cell r="T1263">
            <v>0.02</v>
          </cell>
          <cell r="U1263" t="str">
            <v>Same</v>
          </cell>
          <cell r="Z1263" t="str">
            <v/>
          </cell>
          <cell r="AK1263" t="str">
            <v/>
          </cell>
          <cell r="AL1263" t="str">
            <v/>
          </cell>
          <cell r="AM1263" t="str">
            <v/>
          </cell>
          <cell r="AN1263" t="str">
            <v/>
          </cell>
          <cell r="AR1263" t="str">
            <v/>
          </cell>
          <cell r="AS1263" t="str">
            <v/>
          </cell>
          <cell r="AT1263" t="str">
            <v/>
          </cell>
          <cell r="AU1263" t="str">
            <v/>
          </cell>
          <cell r="AW1263" t="str">
            <v/>
          </cell>
          <cell r="AX1263" t="str">
            <v/>
          </cell>
          <cell r="AY1263" t="str">
            <v/>
          </cell>
          <cell r="AZ1263" t="str">
            <v/>
          </cell>
          <cell r="BB1263" t="str">
            <v/>
          </cell>
          <cell r="BE1263" t="str">
            <v/>
          </cell>
          <cell r="BG1263" t="str">
            <v/>
          </cell>
          <cell r="BI1263" t="str">
            <v/>
          </cell>
          <cell r="CH1263" t="str">
            <v>Di Giacomo</v>
          </cell>
          <cell r="CI1263" t="str">
            <v>2013</v>
          </cell>
          <cell r="CJ1263" t="str">
            <v>no aberration</v>
          </cell>
          <cell r="CK1263" t="str">
            <v/>
          </cell>
          <cell r="CL1263">
            <v>1</v>
          </cell>
          <cell r="CN1263">
            <v>0</v>
          </cell>
          <cell r="CO1263">
            <v>0</v>
          </cell>
          <cell r="CP1263" t="b">
            <v>1</v>
          </cell>
          <cell r="CQ1263" t="str">
            <v>c.627C&gt;T</v>
          </cell>
          <cell r="CX1263" t="str">
            <v>BRCA2</v>
          </cell>
          <cell r="CY1263" t="str">
            <v>c.627C&gt;T</v>
          </cell>
          <cell r="DE1263" t="b">
            <v>0</v>
          </cell>
          <cell r="DF1263" t="str">
            <v>BRCA2</v>
          </cell>
          <cell r="DG1263" t="str">
            <v>c.627C&gt;T</v>
          </cell>
          <cell r="DH1263">
            <v>0</v>
          </cell>
          <cell r="DI1263">
            <v>0</v>
          </cell>
          <cell r="DJ1263">
            <v>0</v>
          </cell>
          <cell r="DK1263">
            <v>0</v>
          </cell>
          <cell r="DL1263">
            <v>1.8433179724E-5</v>
          </cell>
          <cell r="DM1263">
            <v>0</v>
          </cell>
          <cell r="DN1263" t="b">
            <v>0</v>
          </cell>
        </row>
        <row r="1264">
          <cell r="B1264" t="str">
            <v>c.6287C&gt;G</v>
          </cell>
          <cell r="C1264" t="str">
            <v>p.(Pro2096Arg)</v>
          </cell>
          <cell r="D1264" t="str">
            <v>6515C&gt;G</v>
          </cell>
          <cell r="E1264" t="str">
            <v>P2096R</v>
          </cell>
          <cell r="G1264" t="str">
            <v>c.6287C&gt;G</v>
          </cell>
          <cell r="O1264">
            <v>0.02</v>
          </cell>
          <cell r="R1264" t="str">
            <v/>
          </cell>
          <cell r="T1264">
            <v>0.02</v>
          </cell>
          <cell r="U1264" t="str">
            <v>Same</v>
          </cell>
          <cell r="Z1264" t="str">
            <v/>
          </cell>
          <cell r="AK1264" t="str">
            <v/>
          </cell>
          <cell r="AL1264" t="str">
            <v/>
          </cell>
          <cell r="AM1264" t="str">
            <v/>
          </cell>
          <cell r="AN1264" t="str">
            <v/>
          </cell>
          <cell r="AR1264" t="str">
            <v/>
          </cell>
          <cell r="AS1264" t="str">
            <v/>
          </cell>
          <cell r="AT1264" t="str">
            <v/>
          </cell>
          <cell r="AU1264" t="str">
            <v/>
          </cell>
          <cell r="AW1264" t="str">
            <v/>
          </cell>
          <cell r="AX1264" t="str">
            <v/>
          </cell>
          <cell r="AY1264" t="str">
            <v/>
          </cell>
          <cell r="AZ1264" t="str">
            <v/>
          </cell>
          <cell r="BB1264" t="str">
            <v/>
          </cell>
          <cell r="BE1264" t="str">
            <v/>
          </cell>
          <cell r="BG1264" t="str">
            <v/>
          </cell>
          <cell r="BI1264" t="str">
            <v/>
          </cell>
          <cell r="CH1264" t="str">
            <v/>
          </cell>
          <cell r="CI1264" t="str">
            <v/>
          </cell>
          <cell r="CJ1264" t="str">
            <v/>
          </cell>
          <cell r="CK1264" t="str">
            <v/>
          </cell>
          <cell r="CN1264">
            <v>0</v>
          </cell>
          <cell r="CO1264">
            <v>0</v>
          </cell>
          <cell r="CP1264" t="b">
            <v>1</v>
          </cell>
          <cell r="CQ1264" t="str">
            <v>c.6287C&gt;G</v>
          </cell>
          <cell r="CX1264" t="str">
            <v>BRCA2</v>
          </cell>
          <cell r="CY1264" t="str">
            <v>c.6287C&gt;G</v>
          </cell>
          <cell r="DE1264" t="b">
            <v>0</v>
          </cell>
          <cell r="DF1264" t="str">
            <v>BRCA2</v>
          </cell>
          <cell r="DG1264" t="str">
            <v>c.6287C&gt;G</v>
          </cell>
          <cell r="DN1264" t="b">
            <v>0</v>
          </cell>
        </row>
        <row r="1265">
          <cell r="B1265" t="str">
            <v>c.6289A&gt;G</v>
          </cell>
          <cell r="C1265" t="str">
            <v>p.(Thr2097Ala)</v>
          </cell>
          <cell r="D1265" t="str">
            <v>6517A&gt;G</v>
          </cell>
          <cell r="E1265" t="str">
            <v>T2097A</v>
          </cell>
          <cell r="G1265" t="str">
            <v>c.6289A&gt;G</v>
          </cell>
          <cell r="O1265">
            <v>0.02</v>
          </cell>
          <cell r="R1265" t="str">
            <v/>
          </cell>
          <cell r="T1265">
            <v>0.02</v>
          </cell>
          <cell r="U1265" t="str">
            <v>Same</v>
          </cell>
          <cell r="Z1265" t="str">
            <v/>
          </cell>
          <cell r="AK1265" t="str">
            <v/>
          </cell>
          <cell r="AL1265" t="str">
            <v/>
          </cell>
          <cell r="AM1265" t="str">
            <v/>
          </cell>
          <cell r="AN1265" t="str">
            <v/>
          </cell>
          <cell r="AR1265" t="str">
            <v/>
          </cell>
          <cell r="AS1265" t="str">
            <v/>
          </cell>
          <cell r="AT1265" t="str">
            <v/>
          </cell>
          <cell r="AU1265" t="str">
            <v/>
          </cell>
          <cell r="AW1265" t="str">
            <v/>
          </cell>
          <cell r="AX1265" t="str">
            <v/>
          </cell>
          <cell r="AY1265" t="str">
            <v/>
          </cell>
          <cell r="AZ1265" t="str">
            <v/>
          </cell>
          <cell r="BB1265" t="str">
            <v/>
          </cell>
          <cell r="BE1265" t="str">
            <v/>
          </cell>
          <cell r="BG1265" t="str">
            <v/>
          </cell>
          <cell r="BI1265" t="str">
            <v/>
          </cell>
          <cell r="CH1265" t="str">
            <v/>
          </cell>
          <cell r="CI1265" t="str">
            <v/>
          </cell>
          <cell r="CJ1265" t="str">
            <v/>
          </cell>
          <cell r="CK1265" t="str">
            <v/>
          </cell>
          <cell r="CN1265">
            <v>0</v>
          </cell>
          <cell r="CO1265">
            <v>0</v>
          </cell>
          <cell r="CP1265" t="b">
            <v>1</v>
          </cell>
          <cell r="CQ1265" t="str">
            <v>c.6289A&gt;G</v>
          </cell>
          <cell r="CX1265" t="str">
            <v>BRCA2</v>
          </cell>
          <cell r="CY1265" t="str">
            <v>c.6289A&gt;G</v>
          </cell>
          <cell r="DE1265" t="b">
            <v>0</v>
          </cell>
          <cell r="DF1265" t="str">
            <v>BRCA2</v>
          </cell>
          <cell r="DG1265" t="str">
            <v>c.6289A&gt;G</v>
          </cell>
          <cell r="DN1265" t="b">
            <v>0</v>
          </cell>
        </row>
        <row r="1266">
          <cell r="B1266" t="str">
            <v>c.6290C&gt;T</v>
          </cell>
          <cell r="C1266" t="str">
            <v>p.(Thr2097Met)</v>
          </cell>
          <cell r="D1266" t="str">
            <v>6518C&gt;T</v>
          </cell>
          <cell r="E1266" t="str">
            <v>T2097M</v>
          </cell>
          <cell r="G1266" t="str">
            <v>c.6290C&gt;T</v>
          </cell>
          <cell r="I1266">
            <v>9.7660500000000001E-3</v>
          </cell>
          <cell r="J1266">
            <v>1.9043671680000003</v>
          </cell>
          <cell r="K1266">
            <v>1.2446517494634577</v>
          </cell>
          <cell r="L1266">
            <v>0.4596174936764944</v>
          </cell>
          <cell r="N1266">
            <v>1.0639323958106536E-2</v>
          </cell>
          <cell r="O1266">
            <v>0.02</v>
          </cell>
          <cell r="P1266">
            <v>2.1712906036952116E-4</v>
          </cell>
          <cell r="Q1266">
            <v>2.1708192557499788E-4</v>
          </cell>
          <cell r="R1266">
            <v>1</v>
          </cell>
          <cell r="T1266">
            <v>0.02</v>
          </cell>
          <cell r="U1266" t="str">
            <v>Same</v>
          </cell>
          <cell r="V1266">
            <v>2.9999999329447746E-2</v>
          </cell>
          <cell r="Z1266" t="str">
            <v/>
          </cell>
          <cell r="AA1266">
            <v>1</v>
          </cell>
          <cell r="AB1266">
            <v>1</v>
          </cell>
          <cell r="AD1266">
            <v>1.2446517494634577</v>
          </cell>
          <cell r="AE1266">
            <v>0.4596174936764944</v>
          </cell>
          <cell r="AF1266">
            <v>1.7385102624662665E-2</v>
          </cell>
          <cell r="AK1266" t="str">
            <v/>
          </cell>
          <cell r="AL1266" t="str">
            <v/>
          </cell>
          <cell r="AM1266" t="str">
            <v/>
          </cell>
          <cell r="AN1266" t="str">
            <v/>
          </cell>
          <cell r="AR1266" t="str">
            <v/>
          </cell>
          <cell r="AS1266" t="str">
            <v/>
          </cell>
          <cell r="AT1266" t="str">
            <v/>
          </cell>
          <cell r="AU1266" t="str">
            <v/>
          </cell>
          <cell r="AW1266" t="str">
            <v/>
          </cell>
          <cell r="AX1266" t="str">
            <v/>
          </cell>
          <cell r="AY1266" t="str">
            <v/>
          </cell>
          <cell r="AZ1266" t="str">
            <v/>
          </cell>
          <cell r="BB1266" t="str">
            <v/>
          </cell>
          <cell r="BE1266" t="str">
            <v/>
          </cell>
          <cell r="BG1266" t="str">
            <v/>
          </cell>
          <cell r="BI1266" t="str">
            <v/>
          </cell>
          <cell r="CD1266">
            <v>1.9043671680000003</v>
          </cell>
          <cell r="CE1266">
            <v>9.7660500000000001E-3</v>
          </cell>
          <cell r="CH1266" t="str">
            <v/>
          </cell>
          <cell r="CI1266" t="str">
            <v/>
          </cell>
          <cell r="CJ1266" t="str">
            <v/>
          </cell>
          <cell r="CK1266" t="str">
            <v/>
          </cell>
          <cell r="CN1266">
            <v>0</v>
          </cell>
          <cell r="CO1266">
            <v>0</v>
          </cell>
          <cell r="CP1266" t="b">
            <v>1</v>
          </cell>
          <cell r="CQ1266" t="str">
            <v>c.6290C&gt;T</v>
          </cell>
          <cell r="CX1266" t="str">
            <v>BRCA2</v>
          </cell>
          <cell r="CY1266" t="str">
            <v>c.6290C&gt;T</v>
          </cell>
          <cell r="DE1266" t="b">
            <v>0</v>
          </cell>
          <cell r="DF1266" t="str">
            <v>BRCA2</v>
          </cell>
          <cell r="DG1266" t="str">
            <v>c.6290C&gt;T</v>
          </cell>
          <cell r="DH1266">
            <v>3.4770514603999999E-4</v>
          </cell>
          <cell r="DI1266">
            <v>4.4642857143000001E-4</v>
          </cell>
          <cell r="DJ1266">
            <v>0</v>
          </cell>
          <cell r="DK1266">
            <v>0</v>
          </cell>
          <cell r="DL1266">
            <v>1.1148272018E-4</v>
          </cell>
          <cell r="DM1266">
            <v>0</v>
          </cell>
          <cell r="DN1266" t="b">
            <v>0</v>
          </cell>
        </row>
        <row r="1267">
          <cell r="B1267" t="str">
            <v>c.6293C&gt;T</v>
          </cell>
          <cell r="C1267" t="str">
            <v>p.(Ser2098Phe)</v>
          </cell>
          <cell r="D1267" t="str">
            <v>6521C&gt;T</v>
          </cell>
          <cell r="E1267" t="str">
            <v>S2098F</v>
          </cell>
          <cell r="G1267" t="str">
            <v>c.6293C&gt;T</v>
          </cell>
          <cell r="K1267">
            <v>1.0246153856466556</v>
          </cell>
          <cell r="L1267">
            <v>0.71685659797664458</v>
          </cell>
          <cell r="N1267">
            <v>0.73450229958918922</v>
          </cell>
          <cell r="O1267">
            <v>0.02</v>
          </cell>
          <cell r="P1267">
            <v>1.4989842848758964E-2</v>
          </cell>
          <cell r="Q1267">
            <v>1.476846586630578E-2</v>
          </cell>
          <cell r="R1267">
            <v>3</v>
          </cell>
          <cell r="T1267">
            <v>0.02</v>
          </cell>
          <cell r="U1267" t="str">
            <v>Same</v>
          </cell>
          <cell r="V1267">
            <v>2.9999999329447746E-2</v>
          </cell>
          <cell r="Z1267" t="str">
            <v/>
          </cell>
          <cell r="AA1267">
            <v>1</v>
          </cell>
          <cell r="AB1267">
            <v>1</v>
          </cell>
          <cell r="AD1267">
            <v>1.0246153856466556</v>
          </cell>
          <cell r="AE1267">
            <v>0.71685659797664458</v>
          </cell>
          <cell r="AF1267">
            <v>2.2211985422737963E-2</v>
          </cell>
          <cell r="AK1267" t="str">
            <v/>
          </cell>
          <cell r="AL1267" t="str">
            <v/>
          </cell>
          <cell r="AM1267" t="str">
            <v/>
          </cell>
          <cell r="AN1267" t="str">
            <v/>
          </cell>
          <cell r="AR1267" t="str">
            <v/>
          </cell>
          <cell r="AS1267" t="str">
            <v/>
          </cell>
          <cell r="AT1267" t="str">
            <v/>
          </cell>
          <cell r="AU1267" t="str">
            <v/>
          </cell>
          <cell r="AW1267" t="str">
            <v/>
          </cell>
          <cell r="AX1267" t="str">
            <v/>
          </cell>
          <cell r="AY1267" t="str">
            <v/>
          </cell>
          <cell r="AZ1267" t="str">
            <v/>
          </cell>
          <cell r="BB1267" t="str">
            <v/>
          </cell>
          <cell r="BE1267" t="str">
            <v/>
          </cell>
          <cell r="BG1267" t="str">
            <v/>
          </cell>
          <cell r="BI1267" t="str">
            <v/>
          </cell>
          <cell r="CH1267" t="str">
            <v/>
          </cell>
          <cell r="CI1267" t="str">
            <v/>
          </cell>
          <cell r="CJ1267" t="str">
            <v/>
          </cell>
          <cell r="CK1267" t="str">
            <v/>
          </cell>
          <cell r="CN1267">
            <v>0</v>
          </cell>
          <cell r="CO1267">
            <v>0</v>
          </cell>
          <cell r="CP1267" t="b">
            <v>1</v>
          </cell>
          <cell r="CQ1267" t="str">
            <v>c.6293C&gt;T</v>
          </cell>
          <cell r="CX1267" t="str">
            <v>BRCA2</v>
          </cell>
          <cell r="CY1267" t="str">
            <v>c.6293C&gt;T</v>
          </cell>
          <cell r="DE1267" t="b">
            <v>0</v>
          </cell>
          <cell r="DF1267" t="str">
            <v>BRCA2</v>
          </cell>
          <cell r="DG1267" t="str">
            <v>c.6293C&gt;T</v>
          </cell>
          <cell r="DH1267">
            <v>0</v>
          </cell>
          <cell r="DI1267">
            <v>0</v>
          </cell>
          <cell r="DJ1267">
            <v>0</v>
          </cell>
          <cell r="DK1267">
            <v>0</v>
          </cell>
          <cell r="DL1267">
            <v>1.8570791858999999E-5</v>
          </cell>
          <cell r="DM1267">
            <v>0</v>
          </cell>
          <cell r="DN1267" t="b">
            <v>0</v>
          </cell>
        </row>
        <row r="1268">
          <cell r="B1268" t="str">
            <v>c.6296G&gt;A</v>
          </cell>
          <cell r="C1268" t="str">
            <v>p.(Arg2099Lys)</v>
          </cell>
          <cell r="D1268" t="str">
            <v>6524G&gt;A</v>
          </cell>
          <cell r="E1268" t="str">
            <v>R2099K</v>
          </cell>
          <cell r="G1268" t="str">
            <v>c.6296G&gt;A</v>
          </cell>
          <cell r="O1268">
            <v>0.02</v>
          </cell>
          <cell r="R1268" t="str">
            <v/>
          </cell>
          <cell r="T1268">
            <v>0.02</v>
          </cell>
          <cell r="U1268" t="str">
            <v>Same</v>
          </cell>
          <cell r="Z1268" t="str">
            <v/>
          </cell>
          <cell r="AK1268" t="str">
            <v/>
          </cell>
          <cell r="AL1268" t="str">
            <v/>
          </cell>
          <cell r="AM1268" t="str">
            <v/>
          </cell>
          <cell r="AN1268" t="str">
            <v/>
          </cell>
          <cell r="AR1268" t="str">
            <v/>
          </cell>
          <cell r="AS1268" t="str">
            <v/>
          </cell>
          <cell r="AT1268" t="str">
            <v/>
          </cell>
          <cell r="AU1268" t="str">
            <v/>
          </cell>
          <cell r="AW1268" t="str">
            <v/>
          </cell>
          <cell r="AX1268" t="str">
            <v/>
          </cell>
          <cell r="AY1268" t="str">
            <v/>
          </cell>
          <cell r="AZ1268" t="str">
            <v/>
          </cell>
          <cell r="BB1268" t="str">
            <v/>
          </cell>
          <cell r="BE1268" t="str">
            <v/>
          </cell>
          <cell r="BG1268" t="str">
            <v/>
          </cell>
          <cell r="BI1268" t="str">
            <v/>
          </cell>
          <cell r="CH1268" t="str">
            <v/>
          </cell>
          <cell r="CI1268" t="str">
            <v/>
          </cell>
          <cell r="CJ1268" t="str">
            <v/>
          </cell>
          <cell r="CK1268" t="str">
            <v/>
          </cell>
          <cell r="CN1268">
            <v>0</v>
          </cell>
          <cell r="CO1268">
            <v>0</v>
          </cell>
          <cell r="CP1268" t="b">
            <v>1</v>
          </cell>
          <cell r="CQ1268" t="str">
            <v>c.6296G&gt;A</v>
          </cell>
          <cell r="CX1268" t="str">
            <v>BRCA2</v>
          </cell>
          <cell r="CY1268" t="str">
            <v>c.6296G&gt;A</v>
          </cell>
          <cell r="DE1268" t="b">
            <v>0</v>
          </cell>
          <cell r="DF1268" t="str">
            <v>BRCA2</v>
          </cell>
          <cell r="DG1268" t="str">
            <v>c.6296G&gt;A</v>
          </cell>
          <cell r="DN1268" t="b">
            <v>0</v>
          </cell>
        </row>
        <row r="1269">
          <cell r="B1269" t="str">
            <v>c.6296G&gt;C</v>
          </cell>
          <cell r="C1269" t="str">
            <v>p.(Arg2099Thr)</v>
          </cell>
          <cell r="D1269" t="str">
            <v>6524G&gt;C</v>
          </cell>
          <cell r="E1269" t="str">
            <v>R2099T</v>
          </cell>
          <cell r="G1269" t="str">
            <v>c.6296G&gt;C</v>
          </cell>
          <cell r="O1269">
            <v>0.02</v>
          </cell>
          <cell r="R1269" t="str">
            <v/>
          </cell>
          <cell r="T1269">
            <v>0.02</v>
          </cell>
          <cell r="U1269" t="str">
            <v>Same</v>
          </cell>
          <cell r="Z1269" t="str">
            <v/>
          </cell>
          <cell r="AA1269">
            <v>1</v>
          </cell>
          <cell r="AB1269">
            <v>1</v>
          </cell>
          <cell r="AD1269">
            <v>1</v>
          </cell>
          <cell r="AE1269">
            <v>1</v>
          </cell>
          <cell r="AK1269" t="str">
            <v/>
          </cell>
          <cell r="AL1269" t="str">
            <v/>
          </cell>
          <cell r="AM1269" t="str">
            <v/>
          </cell>
          <cell r="AN1269" t="str">
            <v/>
          </cell>
          <cell r="AR1269" t="str">
            <v/>
          </cell>
          <cell r="AS1269" t="str">
            <v/>
          </cell>
          <cell r="AT1269" t="str">
            <v/>
          </cell>
          <cell r="AU1269" t="str">
            <v/>
          </cell>
          <cell r="AW1269" t="str">
            <v/>
          </cell>
          <cell r="AX1269" t="str">
            <v/>
          </cell>
          <cell r="AY1269" t="str">
            <v/>
          </cell>
          <cell r="AZ1269" t="str">
            <v/>
          </cell>
          <cell r="BB1269" t="str">
            <v/>
          </cell>
          <cell r="BE1269" t="str">
            <v/>
          </cell>
          <cell r="BG1269" t="str">
            <v/>
          </cell>
          <cell r="BI1269" t="str">
            <v/>
          </cell>
          <cell r="CH1269" t="str">
            <v/>
          </cell>
          <cell r="CI1269" t="str">
            <v/>
          </cell>
          <cell r="CJ1269" t="str">
            <v/>
          </cell>
          <cell r="CK1269" t="str">
            <v/>
          </cell>
          <cell r="CN1269">
            <v>0</v>
          </cell>
          <cell r="CO1269">
            <v>0</v>
          </cell>
          <cell r="CP1269" t="b">
            <v>1</v>
          </cell>
          <cell r="CQ1269" t="str">
            <v>c.6296G&gt;C</v>
          </cell>
          <cell r="CX1269" t="str">
            <v>BRCA2</v>
          </cell>
          <cell r="CY1269" t="str">
            <v>c.6296G&gt;C</v>
          </cell>
          <cell r="DE1269" t="b">
            <v>0</v>
          </cell>
          <cell r="DF1269" t="str">
            <v>BRCA2</v>
          </cell>
          <cell r="DG1269" t="str">
            <v>c.6296G&gt;C</v>
          </cell>
          <cell r="DN1269" t="b">
            <v>0</v>
          </cell>
        </row>
        <row r="1270">
          <cell r="B1270" t="str">
            <v>c.62A&gt;G</v>
          </cell>
          <cell r="C1270" t="str">
            <v>p.(Lys21Arg)</v>
          </cell>
          <cell r="D1270" t="str">
            <v>290A&gt;G</v>
          </cell>
          <cell r="E1270" t="str">
            <v>K21R</v>
          </cell>
          <cell r="G1270" t="str">
            <v>c.62A&gt;G</v>
          </cell>
          <cell r="O1270">
            <v>0.03</v>
          </cell>
          <cell r="R1270" t="str">
            <v/>
          </cell>
          <cell r="T1270">
            <v>0.03</v>
          </cell>
          <cell r="U1270" t="str">
            <v>Same</v>
          </cell>
          <cell r="Z1270" t="str">
            <v/>
          </cell>
          <cell r="AK1270" t="str">
            <v/>
          </cell>
          <cell r="AL1270" t="str">
            <v/>
          </cell>
          <cell r="AM1270" t="str">
            <v/>
          </cell>
          <cell r="AN1270" t="str">
            <v/>
          </cell>
          <cell r="AR1270" t="str">
            <v/>
          </cell>
          <cell r="AS1270" t="str">
            <v/>
          </cell>
          <cell r="AT1270" t="str">
            <v/>
          </cell>
          <cell r="AU1270" t="str">
            <v/>
          </cell>
          <cell r="AW1270" t="str">
            <v/>
          </cell>
          <cell r="AX1270" t="str">
            <v/>
          </cell>
          <cell r="AY1270" t="str">
            <v/>
          </cell>
          <cell r="AZ1270" t="str">
            <v/>
          </cell>
          <cell r="BB1270" t="str">
            <v/>
          </cell>
          <cell r="BE1270" t="str">
            <v/>
          </cell>
          <cell r="BG1270" t="str">
            <v/>
          </cell>
          <cell r="BI1270" t="str">
            <v/>
          </cell>
          <cell r="CH1270" t="str">
            <v/>
          </cell>
          <cell r="CI1270" t="str">
            <v/>
          </cell>
          <cell r="CJ1270" t="str">
            <v/>
          </cell>
          <cell r="CK1270" t="str">
            <v/>
          </cell>
          <cell r="CN1270">
            <v>0</v>
          </cell>
          <cell r="CO1270">
            <v>0</v>
          </cell>
          <cell r="CP1270" t="b">
            <v>1</v>
          </cell>
          <cell r="CQ1270" t="str">
            <v>c.62A&gt;G</v>
          </cell>
          <cell r="CX1270" t="str">
            <v>BRCA2</v>
          </cell>
          <cell r="CY1270" t="str">
            <v>c.62A&gt;G</v>
          </cell>
          <cell r="DE1270" t="b">
            <v>0</v>
          </cell>
          <cell r="DF1270" t="str">
            <v>BRCA2</v>
          </cell>
          <cell r="DG1270" t="str">
            <v>c.62A&gt;G</v>
          </cell>
          <cell r="DH1270">
            <v>3.5211267605999999E-4</v>
          </cell>
          <cell r="DI1270">
            <v>0</v>
          </cell>
          <cell r="DJ1270">
            <v>0</v>
          </cell>
          <cell r="DK1270">
            <v>0</v>
          </cell>
          <cell r="DL1270">
            <v>0</v>
          </cell>
          <cell r="DM1270">
            <v>0</v>
          </cell>
          <cell r="DN1270" t="b">
            <v>0</v>
          </cell>
        </row>
        <row r="1271">
          <cell r="B1271" t="str">
            <v>c.6304G&gt;A</v>
          </cell>
          <cell r="C1271" t="str">
            <v>p.(Val2102Ile)</v>
          </cell>
          <cell r="D1271" t="str">
            <v>6532G&gt;A</v>
          </cell>
          <cell r="E1271" t="str">
            <v>V2102I</v>
          </cell>
          <cell r="G1271" t="str">
            <v>c.6304G&gt;A</v>
          </cell>
          <cell r="K1271">
            <v>1.0246153856466556</v>
          </cell>
          <cell r="L1271">
            <v>0.77632280179100799</v>
          </cell>
          <cell r="N1271">
            <v>0.79543228694338575</v>
          </cell>
          <cell r="O1271">
            <v>0.02</v>
          </cell>
          <cell r="P1271">
            <v>1.6233311978436447E-2</v>
          </cell>
          <cell r="Q1271">
            <v>1.5974001036073993E-2</v>
          </cell>
          <cell r="R1271">
            <v>3</v>
          </cell>
          <cell r="T1271">
            <v>0.02</v>
          </cell>
          <cell r="U1271" t="str">
            <v>Same</v>
          </cell>
          <cell r="V1271">
            <v>2.9999999329447746E-2</v>
          </cell>
          <cell r="Z1271" t="str">
            <v/>
          </cell>
          <cell r="AA1271">
            <v>1</v>
          </cell>
          <cell r="AB1271">
            <v>1</v>
          </cell>
          <cell r="AD1271">
            <v>1.0246153856466556</v>
          </cell>
          <cell r="AE1271">
            <v>0.77632280179100799</v>
          </cell>
          <cell r="AF1271">
            <v>2.4010320160176821E-2</v>
          </cell>
          <cell r="AK1271" t="str">
            <v/>
          </cell>
          <cell r="AL1271" t="str">
            <v/>
          </cell>
          <cell r="AM1271" t="str">
            <v/>
          </cell>
          <cell r="AN1271" t="str">
            <v/>
          </cell>
          <cell r="AR1271" t="str">
            <v/>
          </cell>
          <cell r="AS1271" t="str">
            <v/>
          </cell>
          <cell r="AT1271" t="str">
            <v/>
          </cell>
          <cell r="AU1271" t="str">
            <v/>
          </cell>
          <cell r="AW1271" t="str">
            <v/>
          </cell>
          <cell r="AX1271" t="str">
            <v/>
          </cell>
          <cell r="AY1271" t="str">
            <v/>
          </cell>
          <cell r="AZ1271" t="str">
            <v/>
          </cell>
          <cell r="BB1271" t="str">
            <v/>
          </cell>
          <cell r="BE1271" t="str">
            <v/>
          </cell>
          <cell r="BG1271" t="str">
            <v/>
          </cell>
          <cell r="BI1271" t="str">
            <v/>
          </cell>
          <cell r="CH1271" t="str">
            <v/>
          </cell>
          <cell r="CI1271" t="str">
            <v/>
          </cell>
          <cell r="CJ1271" t="str">
            <v/>
          </cell>
          <cell r="CK1271" t="str">
            <v/>
          </cell>
          <cell r="CN1271">
            <v>0</v>
          </cell>
          <cell r="CO1271">
            <v>0</v>
          </cell>
          <cell r="CP1271" t="b">
            <v>1</v>
          </cell>
          <cell r="CQ1271" t="str">
            <v>c.6304G&gt;A</v>
          </cell>
          <cell r="CX1271" t="str">
            <v>BRCA2</v>
          </cell>
          <cell r="CY1271" t="str">
            <v>c.6304G&gt;A</v>
          </cell>
          <cell r="DE1271" t="b">
            <v>0</v>
          </cell>
          <cell r="DF1271" t="str">
            <v>BRCA2</v>
          </cell>
          <cell r="DG1271" t="str">
            <v>c.6304G&gt;A</v>
          </cell>
          <cell r="DH1271">
            <v>0</v>
          </cell>
          <cell r="DI1271">
            <v>0</v>
          </cell>
          <cell r="DJ1271">
            <v>0</v>
          </cell>
          <cell r="DK1271">
            <v>0</v>
          </cell>
          <cell r="DL1271">
            <v>0</v>
          </cell>
          <cell r="DM1271">
            <v>4.3505282784000001E-4</v>
          </cell>
          <cell r="DN1271" t="b">
            <v>0</v>
          </cell>
        </row>
        <row r="1272">
          <cell r="B1272" t="str">
            <v>c.631+142T&gt;A</v>
          </cell>
          <cell r="D1272" t="str">
            <v>IVS7+142T&gt;A</v>
          </cell>
          <cell r="E1272" t="str">
            <v/>
          </cell>
          <cell r="G1272" t="str">
            <v>c.631+142T&gt;A</v>
          </cell>
          <cell r="O1272">
            <v>0.02</v>
          </cell>
          <cell r="R1272" t="str">
            <v/>
          </cell>
          <cell r="U1272" t="str">
            <v>Assumed prior 0.02</v>
          </cell>
          <cell r="Z1272" t="str">
            <v/>
          </cell>
          <cell r="AK1272" t="str">
            <v/>
          </cell>
          <cell r="AL1272" t="str">
            <v/>
          </cell>
          <cell r="AM1272" t="str">
            <v/>
          </cell>
          <cell r="AN1272" t="str">
            <v/>
          </cell>
          <cell r="AR1272" t="str">
            <v/>
          </cell>
          <cell r="AS1272" t="str">
            <v/>
          </cell>
          <cell r="AT1272" t="str">
            <v/>
          </cell>
          <cell r="AU1272" t="str">
            <v/>
          </cell>
          <cell r="AW1272" t="str">
            <v/>
          </cell>
          <cell r="AX1272" t="str">
            <v/>
          </cell>
          <cell r="AY1272" t="str">
            <v/>
          </cell>
          <cell r="AZ1272" t="str">
            <v/>
          </cell>
          <cell r="BB1272" t="str">
            <v/>
          </cell>
          <cell r="BE1272" t="str">
            <v/>
          </cell>
          <cell r="BG1272" t="str">
            <v/>
          </cell>
          <cell r="BI1272" t="str">
            <v/>
          </cell>
          <cell r="CH1272" t="str">
            <v/>
          </cell>
          <cell r="CI1272" t="str">
            <v/>
          </cell>
          <cell r="CJ1272" t="str">
            <v/>
          </cell>
          <cell r="CK1272" t="str">
            <v/>
          </cell>
          <cell r="CN1272">
            <v>0</v>
          </cell>
          <cell r="CO1272">
            <v>0</v>
          </cell>
          <cell r="CP1272" t="b">
            <v>1</v>
          </cell>
          <cell r="CQ1272" t="str">
            <v>c.631+142T&gt;A</v>
          </cell>
          <cell r="CX1272" t="str">
            <v>BRCA2</v>
          </cell>
          <cell r="CY1272" t="str">
            <v>c.631+142T&gt;A</v>
          </cell>
          <cell r="DE1272" t="b">
            <v>0</v>
          </cell>
          <cell r="DF1272" t="str">
            <v>BRCA2</v>
          </cell>
          <cell r="DG1272" t="str">
            <v>c.631+142T&gt;A</v>
          </cell>
          <cell r="DN1272" t="b">
            <v>0</v>
          </cell>
        </row>
        <row r="1273">
          <cell r="B1273" t="str">
            <v>c.631+17T&gt;C</v>
          </cell>
          <cell r="D1273" t="str">
            <v>IVS7+17T&gt;C</v>
          </cell>
          <cell r="E1273" t="str">
            <v/>
          </cell>
          <cell r="G1273" t="str">
            <v>c.631+17T&gt;C</v>
          </cell>
          <cell r="O1273">
            <v>0.02</v>
          </cell>
          <cell r="R1273" t="str">
            <v/>
          </cell>
          <cell r="U1273" t="str">
            <v>Assumed prior 0.02</v>
          </cell>
          <cell r="Z1273" t="str">
            <v/>
          </cell>
          <cell r="AK1273" t="str">
            <v/>
          </cell>
          <cell r="AL1273" t="str">
            <v/>
          </cell>
          <cell r="AM1273" t="str">
            <v/>
          </cell>
          <cell r="AN1273" t="str">
            <v/>
          </cell>
          <cell r="AR1273" t="str">
            <v/>
          </cell>
          <cell r="AS1273" t="str">
            <v/>
          </cell>
          <cell r="AT1273" t="str">
            <v/>
          </cell>
          <cell r="AU1273" t="str">
            <v/>
          </cell>
          <cell r="AW1273" t="str">
            <v/>
          </cell>
          <cell r="AX1273" t="str">
            <v/>
          </cell>
          <cell r="AY1273" t="str">
            <v/>
          </cell>
          <cell r="AZ1273" t="str">
            <v/>
          </cell>
          <cell r="BB1273" t="str">
            <v/>
          </cell>
          <cell r="BE1273" t="str">
            <v/>
          </cell>
          <cell r="BG1273" t="str">
            <v/>
          </cell>
          <cell r="BI1273" t="str">
            <v/>
          </cell>
          <cell r="CH1273" t="str">
            <v/>
          </cell>
          <cell r="CI1273" t="str">
            <v/>
          </cell>
          <cell r="CJ1273" t="str">
            <v/>
          </cell>
          <cell r="CK1273" t="str">
            <v/>
          </cell>
          <cell r="CN1273">
            <v>0</v>
          </cell>
          <cell r="CO1273">
            <v>0</v>
          </cell>
          <cell r="CP1273" t="b">
            <v>1</v>
          </cell>
          <cell r="CQ1273" t="str">
            <v>c.631+17T&gt;C</v>
          </cell>
          <cell r="CX1273" t="str">
            <v>BRCA2</v>
          </cell>
          <cell r="CY1273" t="str">
            <v>c.631+17T&gt;C</v>
          </cell>
          <cell r="DE1273" t="b">
            <v>0</v>
          </cell>
          <cell r="DF1273" t="str">
            <v>BRCA2</v>
          </cell>
          <cell r="DG1273" t="str">
            <v>c.631+17T&gt;C</v>
          </cell>
          <cell r="DN1273" t="b">
            <v>0</v>
          </cell>
        </row>
        <row r="1274">
          <cell r="B1274" t="str">
            <v>c.631+223G&gt;C</v>
          </cell>
          <cell r="D1274" t="str">
            <v>IVS7+223G&gt;C</v>
          </cell>
          <cell r="E1274" t="str">
            <v/>
          </cell>
          <cell r="G1274" t="str">
            <v>c.631+223G&gt;C</v>
          </cell>
          <cell r="O1274">
            <v>0.02</v>
          </cell>
          <cell r="R1274" t="str">
            <v/>
          </cell>
          <cell r="U1274" t="str">
            <v>Assumed prior 0.02</v>
          </cell>
          <cell r="Z1274" t="str">
            <v/>
          </cell>
          <cell r="AK1274" t="str">
            <v/>
          </cell>
          <cell r="AL1274" t="str">
            <v/>
          </cell>
          <cell r="AM1274" t="str">
            <v/>
          </cell>
          <cell r="AN1274" t="str">
            <v/>
          </cell>
          <cell r="AR1274" t="str">
            <v/>
          </cell>
          <cell r="AS1274" t="str">
            <v/>
          </cell>
          <cell r="AT1274" t="str">
            <v/>
          </cell>
          <cell r="AU1274" t="str">
            <v/>
          </cell>
          <cell r="AW1274" t="str">
            <v/>
          </cell>
          <cell r="AX1274" t="str">
            <v/>
          </cell>
          <cell r="AY1274" t="str">
            <v/>
          </cell>
          <cell r="AZ1274" t="str">
            <v/>
          </cell>
          <cell r="BB1274" t="str">
            <v/>
          </cell>
          <cell r="BE1274" t="str">
            <v/>
          </cell>
          <cell r="BG1274" t="str">
            <v/>
          </cell>
          <cell r="BI1274" t="str">
            <v/>
          </cell>
          <cell r="CH1274" t="str">
            <v/>
          </cell>
          <cell r="CI1274" t="str">
            <v/>
          </cell>
          <cell r="CJ1274" t="str">
            <v/>
          </cell>
          <cell r="CK1274" t="str">
            <v/>
          </cell>
          <cell r="CN1274">
            <v>0</v>
          </cell>
          <cell r="CO1274">
            <v>0</v>
          </cell>
          <cell r="CP1274" t="b">
            <v>1</v>
          </cell>
          <cell r="CQ1274" t="str">
            <v>c.631+223G&gt;C</v>
          </cell>
          <cell r="CX1274" t="str">
            <v>BRCA2</v>
          </cell>
          <cell r="CY1274" t="str">
            <v>c.631+223G&gt;C</v>
          </cell>
          <cell r="DE1274" t="b">
            <v>0</v>
          </cell>
          <cell r="DF1274" t="str">
            <v>BRCA2</v>
          </cell>
          <cell r="DG1274" t="str">
            <v>c.631+223G&gt;C</v>
          </cell>
          <cell r="DN1274" t="b">
            <v>0</v>
          </cell>
        </row>
        <row r="1275">
          <cell r="B1275" t="str">
            <v>c.631+25C&gt;T</v>
          </cell>
          <cell r="D1275" t="str">
            <v>IVS7+25C&gt;T</v>
          </cell>
          <cell r="E1275" t="str">
            <v/>
          </cell>
          <cell r="G1275" t="str">
            <v>c.631+25C&gt;T</v>
          </cell>
          <cell r="I1275">
            <v>1.0157</v>
          </cell>
          <cell r="J1275">
            <v>0.93280000000000007</v>
          </cell>
          <cell r="N1275">
            <v>0.94744496000000011</v>
          </cell>
          <cell r="O1275">
            <v>0.02</v>
          </cell>
          <cell r="P1275">
            <v>1.9335611428571434E-2</v>
          </cell>
          <cell r="Q1275">
            <v>1.8968837360124301E-2</v>
          </cell>
          <cell r="R1275">
            <v>3</v>
          </cell>
          <cell r="U1275" t="str">
            <v>Assumed prior 0.02</v>
          </cell>
          <cell r="Z1275" t="str">
            <v/>
          </cell>
          <cell r="AK1275" t="str">
            <v/>
          </cell>
          <cell r="AL1275" t="str">
            <v/>
          </cell>
          <cell r="AM1275" t="str">
            <v/>
          </cell>
          <cell r="AN1275" t="str">
            <v/>
          </cell>
          <cell r="AR1275" t="str">
            <v/>
          </cell>
          <cell r="AS1275" t="str">
            <v/>
          </cell>
          <cell r="AT1275" t="str">
            <v/>
          </cell>
          <cell r="AU1275" t="str">
            <v/>
          </cell>
          <cell r="AW1275" t="str">
            <v/>
          </cell>
          <cell r="AX1275" t="str">
            <v/>
          </cell>
          <cell r="AY1275" t="str">
            <v/>
          </cell>
          <cell r="AZ1275" t="str">
            <v/>
          </cell>
          <cell r="BB1275" t="str">
            <v/>
          </cell>
          <cell r="BE1275" t="str">
            <v/>
          </cell>
          <cell r="BG1275" t="str">
            <v/>
          </cell>
          <cell r="BI1275" t="str">
            <v/>
          </cell>
          <cell r="CD1275">
            <v>1.06</v>
          </cell>
          <cell r="CF1275">
            <v>1.0157</v>
          </cell>
          <cell r="CG1275">
            <v>0.88</v>
          </cell>
          <cell r="CH1275" t="str">
            <v>de Garibay</v>
          </cell>
          <cell r="CI1275" t="str">
            <v>2014</v>
          </cell>
          <cell r="CJ1275" t="str">
            <v>no aberration</v>
          </cell>
          <cell r="CK1275" t="str">
            <v/>
          </cell>
          <cell r="CL1275">
            <v>1</v>
          </cell>
          <cell r="CN1275">
            <v>0</v>
          </cell>
          <cell r="CO1275">
            <v>0</v>
          </cell>
          <cell r="CP1275" t="b">
            <v>1</v>
          </cell>
          <cell r="CQ1275" t="str">
            <v>c.631+25C&gt;T</v>
          </cell>
          <cell r="CX1275" t="str">
            <v>BRCA2</v>
          </cell>
          <cell r="CY1275" t="str">
            <v>c.631+25C&gt;T</v>
          </cell>
          <cell r="DE1275" t="b">
            <v>0</v>
          </cell>
          <cell r="DF1275" t="str">
            <v>BRCA2</v>
          </cell>
          <cell r="DG1275" t="str">
            <v>c.631+25C&gt;T</v>
          </cell>
          <cell r="DH1275">
            <v>2.2158209617E-4</v>
          </cell>
          <cell r="DI1275">
            <v>2.7051397656000002E-4</v>
          </cell>
          <cell r="DJ1275">
            <v>0</v>
          </cell>
          <cell r="DK1275">
            <v>0</v>
          </cell>
          <cell r="DL1275">
            <v>6.3171193936000002E-4</v>
          </cell>
          <cell r="DM1275">
            <v>1.8555170707999999E-4</v>
          </cell>
          <cell r="DN1275" t="b">
            <v>0</v>
          </cell>
        </row>
        <row r="1276">
          <cell r="B1276" t="str">
            <v>c.631+29A&gt;C</v>
          </cell>
          <cell r="D1276" t="str">
            <v>IVS7+29A&gt;C</v>
          </cell>
          <cell r="E1276" t="str">
            <v/>
          </cell>
          <cell r="G1276" t="str">
            <v>c.631+29A&gt;C</v>
          </cell>
          <cell r="O1276">
            <v>0.02</v>
          </cell>
          <cell r="R1276" t="str">
            <v/>
          </cell>
          <cell r="U1276" t="str">
            <v>Assumed prior 0.02</v>
          </cell>
          <cell r="Z1276" t="str">
            <v/>
          </cell>
          <cell r="AK1276" t="str">
            <v/>
          </cell>
          <cell r="AL1276" t="str">
            <v/>
          </cell>
          <cell r="AM1276" t="str">
            <v/>
          </cell>
          <cell r="AN1276" t="str">
            <v/>
          </cell>
          <cell r="AR1276" t="str">
            <v/>
          </cell>
          <cell r="AS1276" t="str">
            <v/>
          </cell>
          <cell r="AT1276" t="str">
            <v/>
          </cell>
          <cell r="AU1276" t="str">
            <v/>
          </cell>
          <cell r="AW1276" t="str">
            <v/>
          </cell>
          <cell r="AX1276" t="str">
            <v/>
          </cell>
          <cell r="AY1276" t="str">
            <v/>
          </cell>
          <cell r="AZ1276" t="str">
            <v/>
          </cell>
          <cell r="BB1276" t="str">
            <v/>
          </cell>
          <cell r="BE1276" t="str">
            <v/>
          </cell>
          <cell r="BG1276" t="str">
            <v/>
          </cell>
          <cell r="BI1276" t="str">
            <v/>
          </cell>
          <cell r="CH1276" t="str">
            <v/>
          </cell>
          <cell r="CI1276" t="str">
            <v/>
          </cell>
          <cell r="CJ1276" t="str">
            <v/>
          </cell>
          <cell r="CK1276" t="str">
            <v/>
          </cell>
          <cell r="CN1276">
            <v>0</v>
          </cell>
          <cell r="CO1276">
            <v>0</v>
          </cell>
          <cell r="CP1276" t="b">
            <v>1</v>
          </cell>
          <cell r="CQ1276" t="str">
            <v>c.631+29A&gt;C</v>
          </cell>
          <cell r="CX1276" t="str">
            <v>BRCA2</v>
          </cell>
          <cell r="CY1276" t="str">
            <v>c.631+29A&gt;C</v>
          </cell>
          <cell r="DE1276" t="b">
            <v>0</v>
          </cell>
          <cell r="DF1276" t="str">
            <v>BRCA2</v>
          </cell>
          <cell r="DG1276" t="str">
            <v>c.631+29A&gt;C</v>
          </cell>
          <cell r="DN1276" t="b">
            <v>0</v>
          </cell>
        </row>
        <row r="1277">
          <cell r="B1277" t="str">
            <v>c.631+2T&gt;G</v>
          </cell>
          <cell r="D1277" t="str">
            <v>IVS7+2T&gt;G</v>
          </cell>
          <cell r="E1277" t="str">
            <v/>
          </cell>
          <cell r="G1277" t="str">
            <v>c.631+2T&gt;G</v>
          </cell>
          <cell r="H1277">
            <v>1</v>
          </cell>
          <cell r="I1277">
            <v>22.51465722</v>
          </cell>
          <cell r="J1277">
            <v>0.81204768000000016</v>
          </cell>
          <cell r="N1277">
            <v>18.282975161496253</v>
          </cell>
          <cell r="O1277">
            <v>0.97</v>
          </cell>
          <cell r="P1277">
            <v>591.14953022171164</v>
          </cell>
          <cell r="Q1277">
            <v>0.99831123736664018</v>
          </cell>
          <cell r="R1277">
            <v>5</v>
          </cell>
          <cell r="S1277" t="str">
            <v>Multifac new calc</v>
          </cell>
          <cell r="Z1277" t="str">
            <v/>
          </cell>
          <cell r="AK1277" t="str">
            <v/>
          </cell>
          <cell r="AL1277" t="str">
            <v/>
          </cell>
          <cell r="AM1277" t="str">
            <v/>
          </cell>
          <cell r="AN1277" t="str">
            <v/>
          </cell>
          <cell r="AR1277" t="str">
            <v/>
          </cell>
          <cell r="AS1277" t="str">
            <v/>
          </cell>
          <cell r="AT1277" t="str">
            <v/>
          </cell>
          <cell r="AU1277" t="str">
            <v/>
          </cell>
          <cell r="AW1277" t="str">
            <v/>
          </cell>
          <cell r="AX1277" t="str">
            <v/>
          </cell>
          <cell r="AY1277" t="str">
            <v/>
          </cell>
          <cell r="AZ1277" t="str">
            <v/>
          </cell>
          <cell r="BB1277" t="str">
            <v/>
          </cell>
          <cell r="BE1277" t="str">
            <v/>
          </cell>
          <cell r="BG1277" t="str">
            <v/>
          </cell>
          <cell r="BI1277" t="str">
            <v/>
          </cell>
          <cell r="BV1277">
            <v>1</v>
          </cell>
          <cell r="BW1277">
            <v>23.832599999999999</v>
          </cell>
          <cell r="BX1277">
            <v>4</v>
          </cell>
          <cell r="BY1277">
            <v>0.81204768000000016</v>
          </cell>
          <cell r="BZ1277">
            <v>1</v>
          </cell>
          <cell r="CA1277">
            <v>1</v>
          </cell>
          <cell r="CF1277">
            <v>0.94469999999999998</v>
          </cell>
          <cell r="CH1277" t="str">
            <v>Pyne</v>
          </cell>
          <cell r="CI1277" t="str">
            <v>2000</v>
          </cell>
          <cell r="CJ1277" t="str">
            <v>exon 7 deletion</v>
          </cell>
          <cell r="CK1277" t="str">
            <v>Exon skipping</v>
          </cell>
          <cell r="CL1277">
            <v>1</v>
          </cell>
          <cell r="CN1277">
            <v>1</v>
          </cell>
          <cell r="CO1277">
            <v>4</v>
          </cell>
          <cell r="CP1277" t="b">
            <v>1</v>
          </cell>
          <cell r="CQ1277" t="str">
            <v>c.631+2T&gt;G</v>
          </cell>
          <cell r="CX1277" t="str">
            <v>BRCA2</v>
          </cell>
          <cell r="CY1277" t="str">
            <v>c.631+2T&gt;G</v>
          </cell>
          <cell r="DE1277" t="b">
            <v>0</v>
          </cell>
          <cell r="DF1277" t="str">
            <v>BRCA2</v>
          </cell>
          <cell r="DG1277" t="str">
            <v>c.631+2T&gt;G</v>
          </cell>
          <cell r="DN1277" t="b">
            <v>0</v>
          </cell>
        </row>
        <row r="1278">
          <cell r="B1278" t="str">
            <v>c.631+31A&gt;G</v>
          </cell>
          <cell r="D1278" t="str">
            <v>IVS7+31A&gt;G</v>
          </cell>
          <cell r="E1278" t="str">
            <v/>
          </cell>
          <cell r="G1278" t="str">
            <v>c.631+31A&gt;G</v>
          </cell>
          <cell r="O1278">
            <v>0.02</v>
          </cell>
          <cell r="R1278" t="str">
            <v/>
          </cell>
          <cell r="U1278" t="str">
            <v>Assumed prior 0.02</v>
          </cell>
          <cell r="Z1278" t="str">
            <v/>
          </cell>
          <cell r="AK1278" t="str">
            <v/>
          </cell>
          <cell r="AL1278" t="str">
            <v/>
          </cell>
          <cell r="AM1278" t="str">
            <v/>
          </cell>
          <cell r="AN1278" t="str">
            <v/>
          </cell>
          <cell r="AR1278" t="str">
            <v/>
          </cell>
          <cell r="AS1278" t="str">
            <v/>
          </cell>
          <cell r="AT1278" t="str">
            <v/>
          </cell>
          <cell r="AU1278" t="str">
            <v/>
          </cell>
          <cell r="AW1278" t="str">
            <v/>
          </cell>
          <cell r="AX1278" t="str">
            <v/>
          </cell>
          <cell r="AY1278" t="str">
            <v/>
          </cell>
          <cell r="AZ1278" t="str">
            <v/>
          </cell>
          <cell r="BB1278" t="str">
            <v/>
          </cell>
          <cell r="BE1278" t="str">
            <v/>
          </cell>
          <cell r="BG1278" t="str">
            <v/>
          </cell>
          <cell r="BI1278" t="str">
            <v/>
          </cell>
          <cell r="CH1278" t="str">
            <v/>
          </cell>
          <cell r="CI1278" t="str">
            <v/>
          </cell>
          <cell r="CJ1278" t="str">
            <v/>
          </cell>
          <cell r="CK1278" t="str">
            <v/>
          </cell>
          <cell r="CN1278">
            <v>0</v>
          </cell>
          <cell r="CO1278">
            <v>0</v>
          </cell>
          <cell r="CP1278" t="b">
            <v>1</v>
          </cell>
          <cell r="CQ1278" t="str">
            <v>c.631+31A&gt;G</v>
          </cell>
          <cell r="CX1278" t="str">
            <v>BRCA2</v>
          </cell>
          <cell r="CY1278" t="str">
            <v>c.631+31A&gt;G</v>
          </cell>
          <cell r="DE1278" t="b">
            <v>0</v>
          </cell>
          <cell r="DF1278" t="str">
            <v>BRCA2</v>
          </cell>
          <cell r="DG1278" t="str">
            <v>c.631+31A&gt;G</v>
          </cell>
          <cell r="DN1278" t="b">
            <v>0</v>
          </cell>
        </row>
        <row r="1279">
          <cell r="B1279" t="str">
            <v>c.631+43G&gt;T</v>
          </cell>
          <cell r="D1279" t="str">
            <v>IVS7+43G&gt;T</v>
          </cell>
          <cell r="E1279" t="str">
            <v/>
          </cell>
          <cell r="G1279" t="str">
            <v>c.631+43G&gt;T</v>
          </cell>
          <cell r="O1279">
            <v>0.02</v>
          </cell>
          <cell r="R1279" t="str">
            <v/>
          </cell>
          <cell r="U1279" t="str">
            <v>Assumed prior 0.02</v>
          </cell>
          <cell r="Z1279" t="str">
            <v/>
          </cell>
          <cell r="AK1279" t="str">
            <v/>
          </cell>
          <cell r="AL1279" t="str">
            <v/>
          </cell>
          <cell r="AM1279" t="str">
            <v/>
          </cell>
          <cell r="AN1279" t="str">
            <v/>
          </cell>
          <cell r="AR1279" t="str">
            <v/>
          </cell>
          <cell r="AS1279" t="str">
            <v/>
          </cell>
          <cell r="AT1279" t="str">
            <v/>
          </cell>
          <cell r="AU1279" t="str">
            <v/>
          </cell>
          <cell r="AW1279" t="str">
            <v/>
          </cell>
          <cell r="AX1279" t="str">
            <v/>
          </cell>
          <cell r="AY1279" t="str">
            <v/>
          </cell>
          <cell r="AZ1279" t="str">
            <v/>
          </cell>
          <cell r="BB1279" t="str">
            <v/>
          </cell>
          <cell r="BE1279" t="str">
            <v/>
          </cell>
          <cell r="BG1279" t="str">
            <v/>
          </cell>
          <cell r="BI1279" t="str">
            <v/>
          </cell>
          <cell r="CH1279" t="str">
            <v/>
          </cell>
          <cell r="CI1279" t="str">
            <v/>
          </cell>
          <cell r="CJ1279" t="str">
            <v/>
          </cell>
          <cell r="CK1279" t="str">
            <v/>
          </cell>
          <cell r="CN1279">
            <v>0</v>
          </cell>
          <cell r="CO1279">
            <v>0</v>
          </cell>
          <cell r="CP1279" t="b">
            <v>1</v>
          </cell>
          <cell r="CQ1279" t="str">
            <v>c.631+43G&gt;T</v>
          </cell>
          <cell r="CX1279" t="str">
            <v>BRCA2</v>
          </cell>
          <cell r="CY1279" t="str">
            <v>c.631+43G&gt;T</v>
          </cell>
          <cell r="DE1279" t="b">
            <v>0</v>
          </cell>
          <cell r="DF1279" t="str">
            <v>BRCA2</v>
          </cell>
          <cell r="DG1279" t="str">
            <v>c.631+43G&gt;T</v>
          </cell>
          <cell r="DH1279">
            <v>0</v>
          </cell>
          <cell r="DI1279">
            <v>9.0645395214000005E-5</v>
          </cell>
          <cell r="DJ1279">
            <v>0</v>
          </cell>
          <cell r="DK1279">
            <v>6.0642813827000005E-4</v>
          </cell>
          <cell r="DL1279">
            <v>8.2359988019999996E-4</v>
          </cell>
          <cell r="DM1279">
            <v>0</v>
          </cell>
          <cell r="DN1279" t="b">
            <v>0</v>
          </cell>
        </row>
        <row r="1280">
          <cell r="B1280" t="str">
            <v>c.631+4A&gt;G</v>
          </cell>
          <cell r="D1280" t="str">
            <v>IVS7+4A&gt;G</v>
          </cell>
          <cell r="E1280" t="str">
            <v/>
          </cell>
          <cell r="G1280" t="str">
            <v>c.631+4A&gt;G</v>
          </cell>
          <cell r="O1280">
            <v>0.97</v>
          </cell>
          <cell r="R1280" t="str">
            <v/>
          </cell>
          <cell r="Z1280" t="str">
            <v/>
          </cell>
          <cell r="AK1280" t="str">
            <v/>
          </cell>
          <cell r="AL1280" t="str">
            <v/>
          </cell>
          <cell r="AM1280" t="str">
            <v/>
          </cell>
          <cell r="AN1280" t="str">
            <v/>
          </cell>
          <cell r="AR1280" t="str">
            <v/>
          </cell>
          <cell r="AS1280" t="str">
            <v/>
          </cell>
          <cell r="AT1280" t="str">
            <v/>
          </cell>
          <cell r="AU1280" t="str">
            <v/>
          </cell>
          <cell r="AW1280" t="str">
            <v/>
          </cell>
          <cell r="AX1280" t="str">
            <v/>
          </cell>
          <cell r="AY1280" t="str">
            <v/>
          </cell>
          <cell r="AZ1280" t="str">
            <v/>
          </cell>
          <cell r="BB1280" t="str">
            <v/>
          </cell>
          <cell r="BE1280" t="str">
            <v/>
          </cell>
          <cell r="BG1280" t="str">
            <v/>
          </cell>
          <cell r="BI1280" t="str">
            <v/>
          </cell>
          <cell r="CH1280" t="str">
            <v>Steffensen</v>
          </cell>
          <cell r="CI1280" t="str">
            <v>2010</v>
          </cell>
          <cell r="CJ1280" t="str">
            <v>exon 7 deletion</v>
          </cell>
          <cell r="CK1280" t="str">
            <v>Exon skipping</v>
          </cell>
          <cell r="CL1280">
            <v>1</v>
          </cell>
          <cell r="CN1280">
            <v>0</v>
          </cell>
          <cell r="CO1280">
            <v>0</v>
          </cell>
          <cell r="CP1280" t="b">
            <v>1</v>
          </cell>
          <cell r="CQ1280" t="str">
            <v>c.631+4A&gt;G</v>
          </cell>
          <cell r="CX1280" t="str">
            <v>BRCA2</v>
          </cell>
          <cell r="CY1280" t="str">
            <v>c.631+4A&gt;G</v>
          </cell>
          <cell r="DE1280" t="b">
            <v>0</v>
          </cell>
          <cell r="DF1280" t="str">
            <v>BRCA2</v>
          </cell>
          <cell r="DG1280" t="str">
            <v>c.631+4A&gt;G</v>
          </cell>
          <cell r="DN1280" t="b">
            <v>0</v>
          </cell>
        </row>
        <row r="1281">
          <cell r="B1281" t="str">
            <v>c.631+7A&gt;G</v>
          </cell>
          <cell r="D1281" t="str">
            <v>IVS7+7A&gt;G</v>
          </cell>
          <cell r="E1281" t="str">
            <v/>
          </cell>
          <cell r="G1281" t="str">
            <v>c.631+7A&gt;G</v>
          </cell>
          <cell r="I1281">
            <v>0.98660000000000003</v>
          </cell>
          <cell r="N1281">
            <v>0.98660000000000003</v>
          </cell>
          <cell r="O1281">
            <v>0.02</v>
          </cell>
          <cell r="P1281">
            <v>2.013469387755102E-2</v>
          </cell>
          <cell r="Q1281">
            <v>1.9737289593611086E-2</v>
          </cell>
          <cell r="R1281">
            <v>3</v>
          </cell>
          <cell r="U1281" t="str">
            <v>Assumed prior 0.02</v>
          </cell>
          <cell r="Z1281" t="str">
            <v/>
          </cell>
          <cell r="AK1281" t="str">
            <v/>
          </cell>
          <cell r="AL1281" t="str">
            <v/>
          </cell>
          <cell r="AM1281" t="str">
            <v/>
          </cell>
          <cell r="AN1281" t="str">
            <v/>
          </cell>
          <cell r="AR1281" t="str">
            <v/>
          </cell>
          <cell r="AS1281" t="str">
            <v/>
          </cell>
          <cell r="AT1281" t="str">
            <v/>
          </cell>
          <cell r="AU1281" t="str">
            <v/>
          </cell>
          <cell r="AW1281" t="str">
            <v/>
          </cell>
          <cell r="AX1281" t="str">
            <v/>
          </cell>
          <cell r="AY1281" t="str">
            <v/>
          </cell>
          <cell r="AZ1281" t="str">
            <v/>
          </cell>
          <cell r="BB1281" t="str">
            <v/>
          </cell>
          <cell r="BE1281" t="str">
            <v/>
          </cell>
          <cell r="BG1281" t="str">
            <v/>
          </cell>
          <cell r="BI1281" t="str">
            <v/>
          </cell>
          <cell r="CF1281">
            <v>0.98660000000000003</v>
          </cell>
          <cell r="CH1281" t="str">
            <v/>
          </cell>
          <cell r="CI1281" t="str">
            <v/>
          </cell>
          <cell r="CJ1281" t="str">
            <v/>
          </cell>
          <cell r="CK1281" t="str">
            <v/>
          </cell>
          <cell r="CN1281">
            <v>0</v>
          </cell>
          <cell r="CO1281">
            <v>0</v>
          </cell>
          <cell r="CP1281" t="b">
            <v>1</v>
          </cell>
          <cell r="CQ1281" t="str">
            <v>c.631+7A&gt;G</v>
          </cell>
          <cell r="CX1281" t="str">
            <v>BRCA2</v>
          </cell>
          <cell r="CY1281" t="str">
            <v>c.631+7A&gt;G</v>
          </cell>
          <cell r="DE1281" t="b">
            <v>0</v>
          </cell>
          <cell r="DF1281" t="str">
            <v>BRCA2</v>
          </cell>
          <cell r="DG1281" t="str">
            <v>c.631+7A&gt;G</v>
          </cell>
          <cell r="DN1281" t="b">
            <v>0</v>
          </cell>
        </row>
        <row r="1282">
          <cell r="B1282" t="str">
            <v>c.631+85T&gt;C</v>
          </cell>
          <cell r="D1282" t="str">
            <v>IVS7+85T&gt;C</v>
          </cell>
          <cell r="E1282" t="str">
            <v/>
          </cell>
          <cell r="G1282" t="str">
            <v>c.631+85T&gt;C</v>
          </cell>
          <cell r="O1282">
            <v>0.02</v>
          </cell>
          <cell r="R1282" t="str">
            <v/>
          </cell>
          <cell r="U1282" t="str">
            <v>Assumed prior 0.02</v>
          </cell>
          <cell r="Z1282" t="str">
            <v/>
          </cell>
          <cell r="AK1282" t="str">
            <v/>
          </cell>
          <cell r="AL1282" t="str">
            <v/>
          </cell>
          <cell r="AM1282" t="str">
            <v/>
          </cell>
          <cell r="AN1282" t="str">
            <v/>
          </cell>
          <cell r="AR1282" t="str">
            <v/>
          </cell>
          <cell r="AS1282" t="str">
            <v/>
          </cell>
          <cell r="AT1282" t="str">
            <v/>
          </cell>
          <cell r="AU1282" t="str">
            <v/>
          </cell>
          <cell r="AW1282" t="str">
            <v/>
          </cell>
          <cell r="AX1282" t="str">
            <v/>
          </cell>
          <cell r="AY1282" t="str">
            <v/>
          </cell>
          <cell r="AZ1282" t="str">
            <v/>
          </cell>
          <cell r="BB1282" t="str">
            <v/>
          </cell>
          <cell r="BE1282" t="str">
            <v/>
          </cell>
          <cell r="BG1282" t="str">
            <v/>
          </cell>
          <cell r="BI1282" t="str">
            <v/>
          </cell>
          <cell r="CH1282" t="str">
            <v/>
          </cell>
          <cell r="CI1282" t="str">
            <v/>
          </cell>
          <cell r="CJ1282" t="str">
            <v/>
          </cell>
          <cell r="CK1282" t="str">
            <v/>
          </cell>
          <cell r="CN1282">
            <v>0</v>
          </cell>
          <cell r="CO1282">
            <v>0</v>
          </cell>
          <cell r="CP1282" t="b">
            <v>1</v>
          </cell>
          <cell r="CQ1282" t="str">
            <v>c.631+85T&gt;C</v>
          </cell>
          <cell r="CX1282" t="str">
            <v>BRCA2</v>
          </cell>
          <cell r="CY1282" t="str">
            <v>c.631+85T&gt;C</v>
          </cell>
          <cell r="DE1282" t="b">
            <v>0</v>
          </cell>
          <cell r="DF1282" t="str">
            <v>BRCA2</v>
          </cell>
          <cell r="DG1282" t="str">
            <v>c.631+85T&gt;C</v>
          </cell>
          <cell r="DN1282" t="b">
            <v>0</v>
          </cell>
        </row>
        <row r="1283">
          <cell r="B1283" t="str">
            <v>c.6317T&gt;C</v>
          </cell>
          <cell r="C1283" t="str">
            <v>p.(Leu2106Pro)</v>
          </cell>
          <cell r="D1283" t="str">
            <v>6545T&gt;C</v>
          </cell>
          <cell r="E1283" t="str">
            <v>L2106P</v>
          </cell>
          <cell r="G1283" t="str">
            <v>c.6317T&gt;C</v>
          </cell>
          <cell r="I1283">
            <v>0.53369999999999995</v>
          </cell>
          <cell r="J1283">
            <v>1.5488</v>
          </cell>
          <cell r="K1283">
            <v>2.7101652124718827</v>
          </cell>
          <cell r="L1283">
            <v>0.19965862741881418</v>
          </cell>
          <cell r="N1283">
            <v>0.44727681873974018</v>
          </cell>
          <cell r="O1283">
            <v>0.02</v>
          </cell>
          <cell r="P1283">
            <v>9.1280983416273508E-3</v>
          </cell>
          <cell r="Q1283">
            <v>9.0455298555537304E-3</v>
          </cell>
          <cell r="R1283">
            <v>2</v>
          </cell>
          <cell r="T1283">
            <v>0.02</v>
          </cell>
          <cell r="U1283" t="str">
            <v>Same</v>
          </cell>
          <cell r="V1283">
            <v>2.9999999329447746E-2</v>
          </cell>
          <cell r="W1283">
            <v>1</v>
          </cell>
          <cell r="X1283">
            <v>1.76</v>
          </cell>
          <cell r="Z1283" t="str">
            <v/>
          </cell>
          <cell r="AA1283">
            <v>1</v>
          </cell>
          <cell r="AB1283">
            <v>1</v>
          </cell>
          <cell r="AD1283">
            <v>2.7101652124718827</v>
          </cell>
          <cell r="AE1283">
            <v>0.19965862741881418</v>
          </cell>
          <cell r="AF1283">
            <v>2.8611394828490736E-2</v>
          </cell>
          <cell r="AK1283" t="str">
            <v/>
          </cell>
          <cell r="AL1283" t="str">
            <v/>
          </cell>
          <cell r="AM1283" t="str">
            <v/>
          </cell>
          <cell r="AN1283" t="str">
            <v/>
          </cell>
          <cell r="AR1283" t="str">
            <v/>
          </cell>
          <cell r="AS1283" t="str">
            <v/>
          </cell>
          <cell r="AT1283" t="str">
            <v/>
          </cell>
          <cell r="AU1283" t="str">
            <v/>
          </cell>
          <cell r="AW1283" t="str">
            <v/>
          </cell>
          <cell r="AX1283" t="str">
            <v/>
          </cell>
          <cell r="AY1283" t="str">
            <v/>
          </cell>
          <cell r="AZ1283" t="str">
            <v/>
          </cell>
          <cell r="BB1283" t="str">
            <v/>
          </cell>
          <cell r="BE1283" t="str">
            <v/>
          </cell>
          <cell r="BG1283" t="str">
            <v/>
          </cell>
          <cell r="BI1283" t="str">
            <v/>
          </cell>
          <cell r="CF1283">
            <v>0.53369999999999995</v>
          </cell>
          <cell r="CG1283">
            <v>0.88</v>
          </cell>
          <cell r="CH1283" t="str">
            <v/>
          </cell>
          <cell r="CI1283" t="str">
            <v/>
          </cell>
          <cell r="CJ1283" t="str">
            <v/>
          </cell>
          <cell r="CK1283" t="str">
            <v/>
          </cell>
          <cell r="CN1283">
            <v>0</v>
          </cell>
          <cell r="CO1283">
            <v>1</v>
          </cell>
          <cell r="CP1283" t="b">
            <v>1</v>
          </cell>
          <cell r="CQ1283" t="str">
            <v>c.6317T&gt;C</v>
          </cell>
          <cell r="CX1283" t="str">
            <v>BRCA2</v>
          </cell>
          <cell r="CY1283" t="str">
            <v>c.6317T&gt;C</v>
          </cell>
          <cell r="DE1283" t="b">
            <v>0</v>
          </cell>
          <cell r="DF1283" t="str">
            <v>BRCA2</v>
          </cell>
          <cell r="DG1283" t="str">
            <v>c.6317T&gt;C</v>
          </cell>
          <cell r="DH1283">
            <v>0</v>
          </cell>
          <cell r="DI1283">
            <v>0</v>
          </cell>
          <cell r="DJ1283">
            <v>0</v>
          </cell>
          <cell r="DK1283">
            <v>0</v>
          </cell>
          <cell r="DL1283">
            <v>1.3013087448E-4</v>
          </cell>
          <cell r="DM1283">
            <v>0</v>
          </cell>
          <cell r="DN1283" t="b">
            <v>0</v>
          </cell>
        </row>
        <row r="1284">
          <cell r="B1284" t="str">
            <v>c.631G&gt;A</v>
          </cell>
          <cell r="C1284" t="str">
            <v>p.(Val211Ile)</v>
          </cell>
          <cell r="D1284" t="str">
            <v>859G&gt;A</v>
          </cell>
          <cell r="E1284" t="str">
            <v>V211I</v>
          </cell>
          <cell r="F1284" t="str">
            <v>B2 Ex7 (Martins)</v>
          </cell>
          <cell r="O1284">
            <v>0.97</v>
          </cell>
          <cell r="R1284" t="str">
            <v/>
          </cell>
          <cell r="T1284">
            <v>0.97</v>
          </cell>
          <cell r="U1284" t="str">
            <v>Same</v>
          </cell>
          <cell r="Z1284" t="str">
            <v/>
          </cell>
          <cell r="AK1284" t="str">
            <v/>
          </cell>
          <cell r="AL1284" t="str">
            <v/>
          </cell>
          <cell r="AM1284" t="str">
            <v/>
          </cell>
          <cell r="AN1284" t="str">
            <v/>
          </cell>
          <cell r="AR1284" t="str">
            <v/>
          </cell>
          <cell r="AS1284" t="str">
            <v/>
          </cell>
          <cell r="AT1284" t="str">
            <v/>
          </cell>
          <cell r="AU1284" t="str">
            <v/>
          </cell>
          <cell r="AW1284" t="str">
            <v/>
          </cell>
          <cell r="AX1284" t="str">
            <v/>
          </cell>
          <cell r="AY1284" t="str">
            <v/>
          </cell>
          <cell r="AZ1284" t="str">
            <v/>
          </cell>
          <cell r="BB1284" t="str">
            <v/>
          </cell>
          <cell r="BE1284" t="str">
            <v/>
          </cell>
          <cell r="BG1284" t="str">
            <v/>
          </cell>
          <cell r="BI1284" t="str">
            <v/>
          </cell>
          <cell r="CH1284" t="str">
            <v>A: Colombo B: Gaildrat C:Pensabene</v>
          </cell>
          <cell r="CI1284" t="str">
            <v>A: 2013 B: 2012 C:2009</v>
          </cell>
          <cell r="CJ1284" t="str">
            <v>exon 7 deletion, 70bp of exon 7 deleted</v>
          </cell>
          <cell r="CK1284" t="str">
            <v>Exon skipping, Multiple Abberations</v>
          </cell>
          <cell r="CL1284">
            <v>3</v>
          </cell>
          <cell r="CN1284">
            <v>0</v>
          </cell>
          <cell r="CO1284">
            <v>0</v>
          </cell>
          <cell r="CP1284" t="b">
            <v>1</v>
          </cell>
          <cell r="CQ1284" t="str">
            <v>c.631G&gt;A</v>
          </cell>
          <cell r="CX1284" t="str">
            <v>BRCA2</v>
          </cell>
          <cell r="CY1284" t="str">
            <v>c.631G&gt;A</v>
          </cell>
          <cell r="DE1284" t="b">
            <v>0</v>
          </cell>
          <cell r="DF1284" t="str">
            <v>BRCA2</v>
          </cell>
          <cell r="DG1284" t="str">
            <v>c.631G&gt;A</v>
          </cell>
          <cell r="DN1284" t="b">
            <v>0</v>
          </cell>
        </row>
        <row r="1285">
          <cell r="B1285" t="str">
            <v>c.631G&gt;C</v>
          </cell>
          <cell r="C1285" t="str">
            <v>p.(Val211Leu)</v>
          </cell>
          <cell r="D1285" t="str">
            <v>859G&gt;C</v>
          </cell>
          <cell r="E1285" t="str">
            <v>V211L</v>
          </cell>
          <cell r="G1285" t="str">
            <v>c.631G&gt;C</v>
          </cell>
          <cell r="K1285">
            <v>1.1570849262720211</v>
          </cell>
          <cell r="L1285">
            <v>0.4727273549187872</v>
          </cell>
          <cell r="N1285">
            <v>0.54698569661297247</v>
          </cell>
          <cell r="O1285">
            <v>0.97</v>
          </cell>
          <cell r="P1285">
            <v>17.685870857152757</v>
          </cell>
          <cell r="Q1285">
            <v>0.94648362885280191</v>
          </cell>
          <cell r="R1285">
            <v>3</v>
          </cell>
          <cell r="T1285">
            <v>0.97</v>
          </cell>
          <cell r="U1285" t="str">
            <v>Same</v>
          </cell>
          <cell r="V1285">
            <v>0.95999997854232788</v>
          </cell>
          <cell r="Z1285" t="str">
            <v/>
          </cell>
          <cell r="AA1285">
            <v>1</v>
          </cell>
          <cell r="AB1285">
            <v>1</v>
          </cell>
          <cell r="AD1285">
            <v>1.1570849262720211</v>
          </cell>
          <cell r="AE1285">
            <v>0.4727273549187872</v>
          </cell>
          <cell r="AF1285">
            <v>0.92921681640834874</v>
          </cell>
          <cell r="AK1285" t="str">
            <v/>
          </cell>
          <cell r="AL1285" t="str">
            <v/>
          </cell>
          <cell r="AM1285" t="str">
            <v/>
          </cell>
          <cell r="AN1285" t="str">
            <v/>
          </cell>
          <cell r="AR1285" t="str">
            <v/>
          </cell>
          <cell r="AS1285" t="str">
            <v/>
          </cell>
          <cell r="AT1285" t="str">
            <v/>
          </cell>
          <cell r="AU1285" t="str">
            <v/>
          </cell>
          <cell r="AW1285" t="str">
            <v/>
          </cell>
          <cell r="AX1285" t="str">
            <v/>
          </cell>
          <cell r="AY1285" t="str">
            <v/>
          </cell>
          <cell r="AZ1285" t="str">
            <v/>
          </cell>
          <cell r="BB1285" t="str">
            <v/>
          </cell>
          <cell r="BE1285" t="str">
            <v/>
          </cell>
          <cell r="BG1285" t="str">
            <v/>
          </cell>
          <cell r="BI1285" t="str">
            <v/>
          </cell>
          <cell r="CH1285" t="str">
            <v/>
          </cell>
          <cell r="CI1285" t="str">
            <v/>
          </cell>
          <cell r="CJ1285" t="str">
            <v/>
          </cell>
          <cell r="CK1285" t="str">
            <v/>
          </cell>
          <cell r="CN1285">
            <v>0</v>
          </cell>
          <cell r="CO1285">
            <v>0</v>
          </cell>
          <cell r="CP1285" t="b">
            <v>1</v>
          </cell>
          <cell r="CQ1285" t="str">
            <v>c.631G&gt;C</v>
          </cell>
          <cell r="CX1285" t="str">
            <v>BRCA2</v>
          </cell>
          <cell r="CY1285" t="str">
            <v>c.631G&gt;C</v>
          </cell>
          <cell r="DE1285" t="b">
            <v>0</v>
          </cell>
          <cell r="DF1285" t="str">
            <v>BRCA2</v>
          </cell>
          <cell r="DG1285" t="str">
            <v>c.631G&gt;C</v>
          </cell>
          <cell r="DN1285" t="b">
            <v>0</v>
          </cell>
        </row>
        <row r="1286">
          <cell r="B1286" t="str">
            <v>c.631G&gt;T</v>
          </cell>
          <cell r="C1286" t="str">
            <v>p.(Val211Phe)</v>
          </cell>
          <cell r="D1286" t="str">
            <v>859G&gt;T</v>
          </cell>
          <cell r="E1286" t="str">
            <v>V211F</v>
          </cell>
          <cell r="F1286" t="str">
            <v>B2 Ex7 (Martins)</v>
          </cell>
          <cell r="O1286">
            <v>0.97</v>
          </cell>
          <cell r="R1286" t="str">
            <v/>
          </cell>
          <cell r="T1286">
            <v>0.97</v>
          </cell>
          <cell r="U1286" t="str">
            <v>Same</v>
          </cell>
          <cell r="Z1286" t="str">
            <v/>
          </cell>
          <cell r="AK1286" t="str">
            <v/>
          </cell>
          <cell r="AL1286" t="str">
            <v/>
          </cell>
          <cell r="AM1286" t="str">
            <v/>
          </cell>
          <cell r="AN1286" t="str">
            <v/>
          </cell>
          <cell r="AR1286" t="str">
            <v/>
          </cell>
          <cell r="AS1286" t="str">
            <v/>
          </cell>
          <cell r="AT1286" t="str">
            <v/>
          </cell>
          <cell r="AU1286" t="str">
            <v/>
          </cell>
          <cell r="AW1286" t="str">
            <v/>
          </cell>
          <cell r="AX1286" t="str">
            <v/>
          </cell>
          <cell r="AY1286" t="str">
            <v/>
          </cell>
          <cell r="AZ1286" t="str">
            <v/>
          </cell>
          <cell r="BB1286" t="str">
            <v/>
          </cell>
          <cell r="BE1286" t="str">
            <v/>
          </cell>
          <cell r="BG1286" t="str">
            <v/>
          </cell>
          <cell r="BI1286" t="str">
            <v/>
          </cell>
          <cell r="CH1286" t="str">
            <v/>
          </cell>
          <cell r="CI1286" t="str">
            <v/>
          </cell>
          <cell r="CJ1286" t="str">
            <v/>
          </cell>
          <cell r="CK1286" t="str">
            <v/>
          </cell>
          <cell r="CN1286">
            <v>0</v>
          </cell>
          <cell r="CO1286">
            <v>0</v>
          </cell>
          <cell r="CP1286" t="b">
            <v>1</v>
          </cell>
          <cell r="CQ1286" t="str">
            <v>c.631G&gt;T</v>
          </cell>
          <cell r="CX1286" t="str">
            <v>BRCA2</v>
          </cell>
          <cell r="CY1286" t="str">
            <v>c.631G&gt;T</v>
          </cell>
          <cell r="DE1286" t="b">
            <v>0</v>
          </cell>
          <cell r="DF1286" t="str">
            <v>BRCA2</v>
          </cell>
          <cell r="DG1286" t="str">
            <v>c.631G&gt;T</v>
          </cell>
          <cell r="DN1286" t="b">
            <v>0</v>
          </cell>
        </row>
        <row r="1287">
          <cell r="B1287" t="str">
            <v>c.6320_6322del</v>
          </cell>
          <cell r="C1287" t="str">
            <v>p.(Pro2107del)</v>
          </cell>
          <cell r="D1287" t="str">
            <v>P2107del (6548del3)</v>
          </cell>
          <cell r="E1287" t="str">
            <v/>
          </cell>
          <cell r="G1287" t="str">
            <v>c.6320_6322del</v>
          </cell>
          <cell r="K1287">
            <v>1.0246153856466556</v>
          </cell>
          <cell r="L1287">
            <v>1.1260270795691141</v>
          </cell>
          <cell r="N1287">
            <v>1.153744670381285</v>
          </cell>
          <cell r="O1287">
            <v>0.02</v>
          </cell>
          <cell r="P1287">
            <v>2.3545809599618061E-2</v>
          </cell>
          <cell r="Q1287">
            <v>2.3004158073617154E-2</v>
          </cell>
          <cell r="R1287">
            <v>3</v>
          </cell>
          <cell r="V1287">
            <v>2.9999999329447746E-2</v>
          </cell>
          <cell r="Z1287" t="str">
            <v/>
          </cell>
          <cell r="AA1287">
            <v>1</v>
          </cell>
          <cell r="AB1287">
            <v>1</v>
          </cell>
          <cell r="AD1287">
            <v>1.0246153856466556</v>
          </cell>
          <cell r="AE1287">
            <v>1.1260270795691141</v>
          </cell>
          <cell r="AF1287">
            <v>3.4453428411505435E-2</v>
          </cell>
          <cell r="AK1287" t="str">
            <v/>
          </cell>
          <cell r="AL1287" t="str">
            <v/>
          </cell>
          <cell r="AM1287" t="str">
            <v/>
          </cell>
          <cell r="AN1287" t="str">
            <v/>
          </cell>
          <cell r="AR1287" t="str">
            <v/>
          </cell>
          <cell r="AS1287" t="str">
            <v/>
          </cell>
          <cell r="AT1287" t="str">
            <v/>
          </cell>
          <cell r="AU1287" t="str">
            <v/>
          </cell>
          <cell r="AW1287" t="str">
            <v/>
          </cell>
          <cell r="AX1287" t="str">
            <v/>
          </cell>
          <cell r="AY1287" t="str">
            <v/>
          </cell>
          <cell r="AZ1287" t="str">
            <v/>
          </cell>
          <cell r="BB1287" t="str">
            <v/>
          </cell>
          <cell r="BE1287" t="str">
            <v/>
          </cell>
          <cell r="BG1287" t="str">
            <v/>
          </cell>
          <cell r="BI1287" t="str">
            <v/>
          </cell>
          <cell r="CH1287" t="str">
            <v/>
          </cell>
          <cell r="CI1287" t="str">
            <v/>
          </cell>
          <cell r="CJ1287" t="str">
            <v/>
          </cell>
          <cell r="CK1287" t="str">
            <v/>
          </cell>
          <cell r="CN1287">
            <v>0</v>
          </cell>
          <cell r="CO1287">
            <v>0</v>
          </cell>
          <cell r="CP1287" t="b">
            <v>1</v>
          </cell>
          <cell r="CQ1287" t="str">
            <v>c.6320_6322del</v>
          </cell>
          <cell r="CX1287" t="str">
            <v>BRCA2</v>
          </cell>
          <cell r="CY1287" t="str">
            <v>c.6320_6322del</v>
          </cell>
          <cell r="DE1287" t="b">
            <v>0</v>
          </cell>
          <cell r="DF1287" t="str">
            <v>BRCA2</v>
          </cell>
          <cell r="DG1287" t="str">
            <v>c.6320_6322del</v>
          </cell>
          <cell r="DN1287" t="b">
            <v>0</v>
          </cell>
        </row>
        <row r="1288">
          <cell r="B1288" t="str">
            <v>c.632-10del</v>
          </cell>
          <cell r="D1288" t="str">
            <v>IVS7-10delT</v>
          </cell>
          <cell r="E1288" t="str">
            <v/>
          </cell>
          <cell r="G1288" t="str">
            <v>c.632-10del</v>
          </cell>
          <cell r="K1288">
            <v>1.0246153856466556</v>
          </cell>
          <cell r="L1288">
            <v>0.31930731124382333</v>
          </cell>
          <cell r="N1288">
            <v>0.32716718384988674</v>
          </cell>
          <cell r="O1288">
            <v>0.04</v>
          </cell>
          <cell r="P1288">
            <v>1.3631965993745282E-2</v>
          </cell>
          <cell r="Q1288">
            <v>1.3448634663352159E-2</v>
          </cell>
          <cell r="R1288">
            <v>2</v>
          </cell>
          <cell r="V1288">
            <v>0.20999999344348907</v>
          </cell>
          <cell r="Z1288" t="str">
            <v/>
          </cell>
          <cell r="AA1288">
            <v>1</v>
          </cell>
          <cell r="AB1288">
            <v>1</v>
          </cell>
          <cell r="AD1288">
            <v>1.0246153856466556</v>
          </cell>
          <cell r="AE1288">
            <v>0.31930731124382333</v>
          </cell>
          <cell r="AF1288">
            <v>8.0010128531525171E-2</v>
          </cell>
          <cell r="AK1288" t="str">
            <v/>
          </cell>
          <cell r="AL1288" t="str">
            <v/>
          </cell>
          <cell r="AM1288" t="str">
            <v/>
          </cell>
          <cell r="AN1288" t="str">
            <v/>
          </cell>
          <cell r="AR1288" t="str">
            <v/>
          </cell>
          <cell r="AS1288" t="str">
            <v/>
          </cell>
          <cell r="AT1288" t="str">
            <v/>
          </cell>
          <cell r="AU1288" t="str">
            <v/>
          </cell>
          <cell r="AW1288" t="str">
            <v/>
          </cell>
          <cell r="AX1288" t="str">
            <v/>
          </cell>
          <cell r="AY1288" t="str">
            <v/>
          </cell>
          <cell r="AZ1288" t="str">
            <v/>
          </cell>
          <cell r="BB1288" t="str">
            <v/>
          </cell>
          <cell r="BE1288" t="str">
            <v/>
          </cell>
          <cell r="BG1288" t="str">
            <v/>
          </cell>
          <cell r="BI1288" t="str">
            <v/>
          </cell>
          <cell r="CH1288" t="str">
            <v/>
          </cell>
          <cell r="CI1288" t="str">
            <v/>
          </cell>
          <cell r="CJ1288" t="str">
            <v/>
          </cell>
          <cell r="CK1288" t="str">
            <v/>
          </cell>
          <cell r="CN1288">
            <v>0</v>
          </cell>
          <cell r="CO1288">
            <v>0</v>
          </cell>
          <cell r="CP1288" t="b">
            <v>1</v>
          </cell>
          <cell r="CQ1288" t="str">
            <v>c.632-10del</v>
          </cell>
          <cell r="CX1288" t="str">
            <v>BRCA2</v>
          </cell>
          <cell r="CY1288" t="str">
            <v>c.632-10del</v>
          </cell>
          <cell r="DE1288" t="b">
            <v>0</v>
          </cell>
          <cell r="DF1288" t="str">
            <v>BRCA2</v>
          </cell>
          <cell r="DG1288" t="str">
            <v>c.632-10del</v>
          </cell>
          <cell r="DN1288" t="b">
            <v>0</v>
          </cell>
        </row>
        <row r="1289">
          <cell r="B1289" t="str">
            <v>c.632-16A&gt;C</v>
          </cell>
          <cell r="D1289" t="str">
            <v>IVS7-16A&gt;C</v>
          </cell>
          <cell r="E1289" t="str">
            <v/>
          </cell>
          <cell r="G1289" t="str">
            <v>c.632-16A&gt;C</v>
          </cell>
          <cell r="K1289">
            <v>1.210595756885696</v>
          </cell>
          <cell r="L1289">
            <v>0.22285393921291635</v>
          </cell>
          <cell r="N1289">
            <v>0.26978603321641936</v>
          </cell>
          <cell r="O1289">
            <v>0.04</v>
          </cell>
          <cell r="P1289">
            <v>1.1241084717350807E-2</v>
          </cell>
          <cell r="Q1289">
            <v>1.1116127387657288E-2</v>
          </cell>
          <cell r="R1289">
            <v>2</v>
          </cell>
          <cell r="S1289" t="str">
            <v>Multifac new calc</v>
          </cell>
          <cell r="V1289">
            <v>0.20999999344348907</v>
          </cell>
          <cell r="Z1289" t="str">
            <v/>
          </cell>
          <cell r="AA1289">
            <v>1</v>
          </cell>
          <cell r="AB1289">
            <v>1</v>
          </cell>
          <cell r="AC1289">
            <v>1.0720000000000001</v>
          </cell>
          <cell r="AD1289">
            <v>1.1292870866471043</v>
          </cell>
          <cell r="AE1289">
            <v>0.22285393921291635</v>
          </cell>
          <cell r="AF1289">
            <v>6.2703780901873798E-2</v>
          </cell>
          <cell r="AJ1289">
            <v>0.26</v>
          </cell>
          <cell r="AK1289" t="str">
            <v>0.08645431</v>
          </cell>
          <cell r="AL1289" t="str">
            <v>Thomassen 2012</v>
          </cell>
          <cell r="AM1289" t="str">
            <v/>
          </cell>
          <cell r="AN1289" t="str">
            <v>Y</v>
          </cell>
          <cell r="AO1289">
            <v>0.04</v>
          </cell>
          <cell r="AP1289">
            <v>1.0999999999999999E-2</v>
          </cell>
          <cell r="AR1289" t="str">
            <v>-</v>
          </cell>
          <cell r="AS1289" t="str">
            <v>-</v>
          </cell>
          <cell r="AT1289">
            <v>0.22</v>
          </cell>
          <cell r="AU1289">
            <v>1.2</v>
          </cell>
          <cell r="AV1289">
            <v>0.27</v>
          </cell>
          <cell r="AW1289" t="str">
            <v>Thomassen M et al., Breast Cancer Res Treat. 2012 Apr, 132(3):1009-23.</v>
          </cell>
          <cell r="AX1289" t="str">
            <v/>
          </cell>
          <cell r="AY1289" t="str">
            <v/>
          </cell>
          <cell r="AZ1289" t="str">
            <v/>
          </cell>
          <cell r="BB1289" t="str">
            <v/>
          </cell>
          <cell r="BE1289" t="str">
            <v/>
          </cell>
          <cell r="BG1289" t="str">
            <v/>
          </cell>
          <cell r="BI1289" t="str">
            <v/>
          </cell>
          <cell r="CH1289" t="str">
            <v>Thomassen</v>
          </cell>
          <cell r="CI1289" t="str">
            <v>2012</v>
          </cell>
          <cell r="CJ1289" t="str">
            <v>no aberration</v>
          </cell>
          <cell r="CK1289" t="str">
            <v/>
          </cell>
          <cell r="CL1289">
            <v>1</v>
          </cell>
          <cell r="CN1289">
            <v>0</v>
          </cell>
          <cell r="CO1289">
            <v>0</v>
          </cell>
          <cell r="CP1289" t="b">
            <v>1</v>
          </cell>
          <cell r="CQ1289" t="str">
            <v>c.632-16A&gt;C</v>
          </cell>
          <cell r="CX1289" t="str">
            <v>BRCA2</v>
          </cell>
          <cell r="CY1289" t="str">
            <v>c.632-16A&gt;C</v>
          </cell>
          <cell r="DE1289" t="b">
            <v>0</v>
          </cell>
          <cell r="DF1289" t="str">
            <v>BRCA2</v>
          </cell>
          <cell r="DG1289" t="str">
            <v>c.632-16A&gt;C</v>
          </cell>
          <cell r="DN1289" t="b">
            <v>0</v>
          </cell>
        </row>
        <row r="1290">
          <cell r="B1290" t="str">
            <v>c.632-18_632-17del</v>
          </cell>
          <cell r="D1290" t="str">
            <v>IVS7-18delTA</v>
          </cell>
          <cell r="E1290" t="str">
            <v/>
          </cell>
          <cell r="G1290" t="str">
            <v>c.632-18_632-17del</v>
          </cell>
          <cell r="K1290">
            <v>1.0498366885038446</v>
          </cell>
          <cell r="L1290">
            <v>0.95233238006751086</v>
          </cell>
          <cell r="N1290">
            <v>0.99979347224506032</v>
          </cell>
          <cell r="O1290">
            <v>0.34</v>
          </cell>
          <cell r="P1290">
            <v>0.51504512206563724</v>
          </cell>
          <cell r="Q1290">
            <v>0.3399536519172553</v>
          </cell>
          <cell r="R1290">
            <v>3</v>
          </cell>
          <cell r="V1290">
            <v>0.20999999344348907</v>
          </cell>
          <cell r="Z1290" t="str">
            <v/>
          </cell>
          <cell r="AA1290">
            <v>1</v>
          </cell>
          <cell r="AB1290">
            <v>1</v>
          </cell>
          <cell r="AD1290">
            <v>1.0498366885038446</v>
          </cell>
          <cell r="AE1290">
            <v>0.95233238006751086</v>
          </cell>
          <cell r="AF1290">
            <v>0.2099657290036529</v>
          </cell>
          <cell r="AK1290" t="str">
            <v/>
          </cell>
          <cell r="AL1290" t="str">
            <v/>
          </cell>
          <cell r="AM1290" t="str">
            <v/>
          </cell>
          <cell r="AN1290" t="str">
            <v/>
          </cell>
          <cell r="AR1290" t="str">
            <v/>
          </cell>
          <cell r="AS1290" t="str">
            <v/>
          </cell>
          <cell r="AT1290" t="str">
            <v/>
          </cell>
          <cell r="AU1290" t="str">
            <v/>
          </cell>
          <cell r="AW1290" t="str">
            <v/>
          </cell>
          <cell r="AX1290" t="str">
            <v/>
          </cell>
          <cell r="AY1290" t="str">
            <v/>
          </cell>
          <cell r="AZ1290" t="str">
            <v/>
          </cell>
          <cell r="BB1290" t="str">
            <v/>
          </cell>
          <cell r="BE1290" t="str">
            <v/>
          </cell>
          <cell r="BG1290" t="str">
            <v/>
          </cell>
          <cell r="BI1290" t="str">
            <v/>
          </cell>
          <cell r="CH1290" t="str">
            <v/>
          </cell>
          <cell r="CI1290" t="str">
            <v/>
          </cell>
          <cell r="CJ1290" t="str">
            <v/>
          </cell>
          <cell r="CK1290" t="str">
            <v/>
          </cell>
          <cell r="CN1290">
            <v>0</v>
          </cell>
          <cell r="CO1290">
            <v>0</v>
          </cell>
          <cell r="CP1290" t="b">
            <v>1</v>
          </cell>
          <cell r="CQ1290" t="str">
            <v>c.632-18_632-17del</v>
          </cell>
          <cell r="CX1290" t="str">
            <v>BRCA2</v>
          </cell>
          <cell r="CY1290" t="str">
            <v>c.632-18_632-17del</v>
          </cell>
          <cell r="DE1290" t="b">
            <v>0</v>
          </cell>
          <cell r="DF1290" t="str">
            <v>BRCA2</v>
          </cell>
          <cell r="DG1290" t="str">
            <v>c.632-18_632-17del</v>
          </cell>
          <cell r="DN1290" t="b">
            <v>0</v>
          </cell>
        </row>
        <row r="1291">
          <cell r="B1291" t="str">
            <v>c.632-19A&gt;G</v>
          </cell>
          <cell r="D1291" t="str">
            <v>IVS7-19A&gt;G</v>
          </cell>
          <cell r="E1291" t="str">
            <v/>
          </cell>
          <cell r="G1291" t="str">
            <v>c.632-19A&gt;G</v>
          </cell>
          <cell r="O1291">
            <v>0.34</v>
          </cell>
          <cell r="R1291" t="str">
            <v/>
          </cell>
          <cell r="Z1291" t="str">
            <v/>
          </cell>
          <cell r="AK1291" t="str">
            <v/>
          </cell>
          <cell r="AL1291" t="str">
            <v/>
          </cell>
          <cell r="AM1291" t="str">
            <v/>
          </cell>
          <cell r="AN1291" t="str">
            <v/>
          </cell>
          <cell r="AR1291" t="str">
            <v/>
          </cell>
          <cell r="AS1291" t="str">
            <v/>
          </cell>
          <cell r="AT1291" t="str">
            <v/>
          </cell>
          <cell r="AU1291" t="str">
            <v/>
          </cell>
          <cell r="AW1291" t="str">
            <v/>
          </cell>
          <cell r="AX1291" t="str">
            <v/>
          </cell>
          <cell r="AY1291" t="str">
            <v/>
          </cell>
          <cell r="AZ1291" t="str">
            <v/>
          </cell>
          <cell r="BB1291" t="str">
            <v/>
          </cell>
          <cell r="BE1291" t="str">
            <v/>
          </cell>
          <cell r="BG1291" t="str">
            <v/>
          </cell>
          <cell r="BI1291" t="str">
            <v/>
          </cell>
          <cell r="CH1291" t="str">
            <v/>
          </cell>
          <cell r="CI1291" t="str">
            <v/>
          </cell>
          <cell r="CJ1291" t="str">
            <v/>
          </cell>
          <cell r="CK1291" t="str">
            <v/>
          </cell>
          <cell r="CN1291">
            <v>0</v>
          </cell>
          <cell r="CO1291">
            <v>0</v>
          </cell>
          <cell r="CP1291" t="b">
            <v>1</v>
          </cell>
          <cell r="CQ1291" t="str">
            <v>c.632-19A&gt;G</v>
          </cell>
          <cell r="CX1291" t="str">
            <v>BRCA2</v>
          </cell>
          <cell r="CY1291" t="str">
            <v>c.632-19A&gt;G</v>
          </cell>
          <cell r="DE1291" t="b">
            <v>0</v>
          </cell>
          <cell r="DF1291" t="str">
            <v>BRCA2</v>
          </cell>
          <cell r="DG1291" t="str">
            <v>c.632-19A&gt;G</v>
          </cell>
          <cell r="DH1291">
            <v>0</v>
          </cell>
          <cell r="DI1291">
            <v>0</v>
          </cell>
          <cell r="DJ1291">
            <v>0</v>
          </cell>
          <cell r="DK1291">
            <v>0</v>
          </cell>
          <cell r="DL1291">
            <v>5.7823522608999999E-5</v>
          </cell>
          <cell r="DM1291">
            <v>0</v>
          </cell>
          <cell r="DN1291" t="b">
            <v>0</v>
          </cell>
        </row>
        <row r="1292">
          <cell r="B1292" t="str">
            <v>c.632-1G&gt;A</v>
          </cell>
          <cell r="D1292" t="str">
            <v>IVS7-1G&gt;A</v>
          </cell>
          <cell r="G1292" t="str">
            <v>c.632-1G&gt;A</v>
          </cell>
          <cell r="H1292">
            <v>2</v>
          </cell>
          <cell r="I1292">
            <v>95.32615552</v>
          </cell>
          <cell r="J1292">
            <v>2.2090449600000004</v>
          </cell>
          <cell r="N1292">
            <v>210.57976340763221</v>
          </cell>
          <cell r="O1292">
            <v>0.97</v>
          </cell>
          <cell r="P1292">
            <v>6808.7456835134353</v>
          </cell>
          <cell r="Q1292">
            <v>0.99985315163789146</v>
          </cell>
          <cell r="R1292">
            <v>5</v>
          </cell>
          <cell r="Z1292" t="str">
            <v/>
          </cell>
          <cell r="AX1292" t="str">
            <v/>
          </cell>
          <cell r="AY1292" t="str">
            <v/>
          </cell>
          <cell r="BV1292">
            <v>2</v>
          </cell>
          <cell r="BW1292">
            <v>95.32615552</v>
          </cell>
          <cell r="BX1292">
            <v>4</v>
          </cell>
          <cell r="BY1292">
            <v>2.2090449600000004</v>
          </cell>
          <cell r="BZ1292">
            <v>1</v>
          </cell>
          <cell r="CA1292">
            <v>1</v>
          </cell>
          <cell r="CN1292">
            <v>2</v>
          </cell>
          <cell r="CO1292">
            <v>4</v>
          </cell>
          <cell r="CP1292" t="b">
            <v>1</v>
          </cell>
          <cell r="CQ1292" t="str">
            <v>c.632-1G&gt;A</v>
          </cell>
          <cell r="CX1292" t="str">
            <v>BRCA2</v>
          </cell>
          <cell r="CY1292" t="str">
            <v>c.632-1G&gt;A</v>
          </cell>
          <cell r="DE1292" t="b">
            <v>0</v>
          </cell>
          <cell r="DF1292" t="str">
            <v>BRCA2</v>
          </cell>
          <cell r="DG1292" t="str">
            <v>c.632-1G&gt;A</v>
          </cell>
          <cell r="DN1292" t="b">
            <v>0</v>
          </cell>
        </row>
        <row r="1293">
          <cell r="B1293" t="str">
            <v>c.632-22C&gt;T</v>
          </cell>
          <cell r="D1293" t="str">
            <v>IVS7-22C&gt;T</v>
          </cell>
          <cell r="E1293" t="str">
            <v/>
          </cell>
          <cell r="G1293" t="str">
            <v>c.632-22C&gt;T</v>
          </cell>
          <cell r="O1293">
            <v>0.02</v>
          </cell>
          <cell r="R1293" t="str">
            <v/>
          </cell>
          <cell r="U1293" t="str">
            <v>Assumed prior 0.02</v>
          </cell>
          <cell r="Z1293" t="str">
            <v/>
          </cell>
          <cell r="AK1293" t="str">
            <v/>
          </cell>
          <cell r="AL1293" t="str">
            <v/>
          </cell>
          <cell r="AM1293" t="str">
            <v/>
          </cell>
          <cell r="AN1293" t="str">
            <v/>
          </cell>
          <cell r="AR1293" t="str">
            <v/>
          </cell>
          <cell r="AS1293" t="str">
            <v/>
          </cell>
          <cell r="AT1293" t="str">
            <v/>
          </cell>
          <cell r="AU1293" t="str">
            <v/>
          </cell>
          <cell r="AW1293" t="str">
            <v/>
          </cell>
          <cell r="AX1293" t="str">
            <v/>
          </cell>
          <cell r="AY1293" t="str">
            <v/>
          </cell>
          <cell r="AZ1293" t="str">
            <v/>
          </cell>
          <cell r="BB1293" t="str">
            <v/>
          </cell>
          <cell r="BE1293" t="str">
            <v/>
          </cell>
          <cell r="BG1293" t="str">
            <v/>
          </cell>
          <cell r="BI1293" t="str">
            <v/>
          </cell>
          <cell r="CH1293" t="str">
            <v/>
          </cell>
          <cell r="CI1293" t="str">
            <v/>
          </cell>
          <cell r="CJ1293" t="str">
            <v/>
          </cell>
          <cell r="CK1293" t="str">
            <v/>
          </cell>
          <cell r="CN1293">
            <v>0</v>
          </cell>
          <cell r="CO1293">
            <v>0</v>
          </cell>
          <cell r="CP1293" t="b">
            <v>1</v>
          </cell>
          <cell r="CQ1293" t="str">
            <v>c.632-22C&gt;T</v>
          </cell>
          <cell r="CX1293" t="str">
            <v>BRCA2</v>
          </cell>
          <cell r="CY1293" t="str">
            <v>c.632-22C&gt;T</v>
          </cell>
          <cell r="DE1293" t="b">
            <v>0</v>
          </cell>
          <cell r="DF1293" t="str">
            <v>BRCA2</v>
          </cell>
          <cell r="DG1293" t="str">
            <v>c.632-22C&gt;T</v>
          </cell>
          <cell r="DN1293" t="b">
            <v>0</v>
          </cell>
        </row>
        <row r="1294">
          <cell r="B1294" t="str">
            <v>c.632-25A&gt;G</v>
          </cell>
          <cell r="D1294" t="str">
            <v>IVS7-25A&gt;G</v>
          </cell>
          <cell r="E1294" t="str">
            <v/>
          </cell>
          <cell r="G1294" t="str">
            <v>c.632-25A&gt;G</v>
          </cell>
          <cell r="O1294">
            <v>0.02</v>
          </cell>
          <cell r="R1294" t="str">
            <v/>
          </cell>
          <cell r="U1294" t="str">
            <v>Assumed prior 0.02</v>
          </cell>
          <cell r="Z1294" t="str">
            <v/>
          </cell>
          <cell r="AK1294" t="str">
            <v/>
          </cell>
          <cell r="AL1294" t="str">
            <v/>
          </cell>
          <cell r="AM1294" t="str">
            <v/>
          </cell>
          <cell r="AN1294" t="str">
            <v/>
          </cell>
          <cell r="AR1294" t="str">
            <v/>
          </cell>
          <cell r="AS1294" t="str">
            <v/>
          </cell>
          <cell r="AT1294" t="str">
            <v/>
          </cell>
          <cell r="AU1294" t="str">
            <v/>
          </cell>
          <cell r="AW1294" t="str">
            <v/>
          </cell>
          <cell r="AX1294" t="str">
            <v/>
          </cell>
          <cell r="AY1294" t="str">
            <v/>
          </cell>
          <cell r="AZ1294" t="str">
            <v/>
          </cell>
          <cell r="BB1294" t="str">
            <v/>
          </cell>
          <cell r="BE1294" t="str">
            <v/>
          </cell>
          <cell r="BG1294" t="str">
            <v/>
          </cell>
          <cell r="BI1294" t="str">
            <v/>
          </cell>
          <cell r="CH1294" t="str">
            <v/>
          </cell>
          <cell r="CI1294" t="str">
            <v/>
          </cell>
          <cell r="CJ1294" t="str">
            <v/>
          </cell>
          <cell r="CK1294" t="str">
            <v/>
          </cell>
          <cell r="CN1294">
            <v>0</v>
          </cell>
          <cell r="CO1294">
            <v>0</v>
          </cell>
          <cell r="CP1294" t="b">
            <v>1</v>
          </cell>
          <cell r="CQ1294" t="str">
            <v>c.632-25A&gt;G</v>
          </cell>
          <cell r="CX1294" t="str">
            <v>BRCA2</v>
          </cell>
          <cell r="CY1294" t="str">
            <v>c.632-25A&gt;G</v>
          </cell>
          <cell r="DE1294" t="b">
            <v>0</v>
          </cell>
          <cell r="DF1294" t="str">
            <v>BRCA2</v>
          </cell>
          <cell r="DG1294" t="str">
            <v>c.632-25A&gt;G</v>
          </cell>
          <cell r="DH1294">
            <v>1.5087507544E-4</v>
          </cell>
          <cell r="DI1294">
            <v>0</v>
          </cell>
          <cell r="DJ1294">
            <v>0</v>
          </cell>
          <cell r="DK1294">
            <v>0</v>
          </cell>
          <cell r="DL1294">
            <v>5.9948444337999997E-5</v>
          </cell>
          <cell r="DM1294">
            <v>0</v>
          </cell>
          <cell r="DN1294" t="b">
            <v>0</v>
          </cell>
        </row>
        <row r="1295">
          <cell r="B1295" t="str">
            <v>c.632-27C&gt;T</v>
          </cell>
          <cell r="D1295" t="str">
            <v>IVS7-27C&gt;T</v>
          </cell>
          <cell r="E1295" t="str">
            <v/>
          </cell>
          <cell r="G1295" t="str">
            <v>c.632-27C&gt;T</v>
          </cell>
          <cell r="O1295">
            <v>0.02</v>
          </cell>
          <cell r="R1295" t="str">
            <v/>
          </cell>
          <cell r="U1295" t="str">
            <v>Assumed prior 0.02</v>
          </cell>
          <cell r="Z1295" t="str">
            <v/>
          </cell>
          <cell r="AK1295" t="str">
            <v/>
          </cell>
          <cell r="AL1295" t="str">
            <v/>
          </cell>
          <cell r="AM1295" t="str">
            <v/>
          </cell>
          <cell r="AN1295" t="str">
            <v/>
          </cell>
          <cell r="AR1295" t="str">
            <v/>
          </cell>
          <cell r="AS1295" t="str">
            <v/>
          </cell>
          <cell r="AT1295" t="str">
            <v/>
          </cell>
          <cell r="AU1295" t="str">
            <v/>
          </cell>
          <cell r="AW1295" t="str">
            <v/>
          </cell>
          <cell r="AX1295" t="str">
            <v/>
          </cell>
          <cell r="AY1295" t="str">
            <v/>
          </cell>
          <cell r="AZ1295" t="str">
            <v/>
          </cell>
          <cell r="BB1295" t="str">
            <v/>
          </cell>
          <cell r="BE1295" t="str">
            <v/>
          </cell>
          <cell r="BG1295" t="str">
            <v/>
          </cell>
          <cell r="BI1295" t="str">
            <v/>
          </cell>
          <cell r="CH1295" t="str">
            <v/>
          </cell>
          <cell r="CI1295" t="str">
            <v/>
          </cell>
          <cell r="CJ1295" t="str">
            <v/>
          </cell>
          <cell r="CK1295" t="str">
            <v/>
          </cell>
          <cell r="CN1295">
            <v>0</v>
          </cell>
          <cell r="CO1295">
            <v>0</v>
          </cell>
          <cell r="CP1295" t="b">
            <v>1</v>
          </cell>
          <cell r="CQ1295" t="str">
            <v>c.632-27C&gt;T</v>
          </cell>
          <cell r="CX1295" t="str">
            <v>BRCA2</v>
          </cell>
          <cell r="CY1295" t="str">
            <v>c.632-27C&gt;T</v>
          </cell>
          <cell r="DE1295" t="b">
            <v>0</v>
          </cell>
          <cell r="DF1295" t="str">
            <v>BRCA2</v>
          </cell>
          <cell r="DG1295" t="str">
            <v>c.632-27C&gt;T</v>
          </cell>
          <cell r="DN1295" t="b">
            <v>0</v>
          </cell>
        </row>
        <row r="1296">
          <cell r="B1296" t="str">
            <v>c.632-2A&gt;G</v>
          </cell>
          <cell r="D1296" t="str">
            <v>IVS7-2A&gt;G</v>
          </cell>
          <cell r="E1296" t="str">
            <v/>
          </cell>
          <cell r="G1296" t="str">
            <v>c.632-2A&gt;G</v>
          </cell>
          <cell r="I1296">
            <v>152.32723052313662</v>
          </cell>
          <cell r="J1296">
            <v>0.79059184160000007</v>
          </cell>
          <cell r="K1296">
            <v>1.0498366885038446</v>
          </cell>
          <cell r="L1296">
            <v>0.18441277325263941</v>
          </cell>
          <cell r="N1296">
            <v>23.315386515768164</v>
          </cell>
          <cell r="O1296">
            <v>0.97</v>
          </cell>
          <cell r="P1296">
            <v>753.8641640098366</v>
          </cell>
          <cell r="Q1296">
            <v>0.99867525834755755</v>
          </cell>
          <cell r="R1296">
            <v>5</v>
          </cell>
          <cell r="V1296">
            <v>0.95999997854232788</v>
          </cell>
          <cell r="Z1296" t="str">
            <v/>
          </cell>
          <cell r="AA1296">
            <v>1</v>
          </cell>
          <cell r="AB1296">
            <v>1</v>
          </cell>
          <cell r="AD1296">
            <v>1.0498366885038446</v>
          </cell>
          <cell r="AE1296">
            <v>0.18441277325263941</v>
          </cell>
          <cell r="AF1296">
            <v>0.8228984036144773</v>
          </cell>
          <cell r="AK1296" t="str">
            <v/>
          </cell>
          <cell r="AL1296" t="str">
            <v/>
          </cell>
          <cell r="AM1296" t="str">
            <v/>
          </cell>
          <cell r="AN1296" t="str">
            <v/>
          </cell>
          <cell r="AR1296" t="str">
            <v/>
          </cell>
          <cell r="AS1296" t="str">
            <v/>
          </cell>
          <cell r="AT1296" t="str">
            <v/>
          </cell>
          <cell r="AU1296" t="str">
            <v/>
          </cell>
          <cell r="AW1296" t="str">
            <v/>
          </cell>
          <cell r="AX1296" t="str">
            <v/>
          </cell>
          <cell r="AY1296" t="str">
            <v/>
          </cell>
          <cell r="AZ1296" t="str">
            <v/>
          </cell>
          <cell r="BB1296" t="str">
            <v/>
          </cell>
          <cell r="BE1296" t="str">
            <v/>
          </cell>
          <cell r="BG1296" t="str">
            <v/>
          </cell>
          <cell r="BI1296" t="str">
            <v/>
          </cell>
          <cell r="CD1296">
            <v>0.79059184160000007</v>
          </cell>
          <cell r="CE1296">
            <v>154.7569140741</v>
          </cell>
          <cell r="CF1296">
            <v>0.98429999999999995</v>
          </cell>
          <cell r="CH1296" t="str">
            <v/>
          </cell>
          <cell r="CI1296" t="str">
            <v/>
          </cell>
          <cell r="CJ1296" t="str">
            <v/>
          </cell>
          <cell r="CK1296" t="str">
            <v/>
          </cell>
          <cell r="CN1296">
            <v>0</v>
          </cell>
          <cell r="CO1296">
            <v>0</v>
          </cell>
          <cell r="CP1296" t="b">
            <v>1</v>
          </cell>
          <cell r="CQ1296" t="str">
            <v>c.632-2A&gt;G</v>
          </cell>
          <cell r="CX1296" t="str">
            <v>BRCA2</v>
          </cell>
          <cell r="CY1296" t="str">
            <v>c.632-2A&gt;G</v>
          </cell>
          <cell r="DE1296" t="b">
            <v>0</v>
          </cell>
          <cell r="DF1296" t="str">
            <v>BRCA2</v>
          </cell>
          <cell r="DG1296" t="str">
            <v>c.632-2A&gt;G</v>
          </cell>
          <cell r="DN1296" t="b">
            <v>0</v>
          </cell>
        </row>
        <row r="1297">
          <cell r="B1297" t="str">
            <v>c.6322C&gt;T</v>
          </cell>
          <cell r="C1297" t="str">
            <v>p.(Arg2108Cys)</v>
          </cell>
          <cell r="D1297" t="str">
            <v>6550C&gt;T</v>
          </cell>
          <cell r="E1297" t="str">
            <v>R2108C</v>
          </cell>
          <cell r="F1297" t="str">
            <v>EP1</v>
          </cell>
          <cell r="G1297" t="str">
            <v>c.6322C&gt;T</v>
          </cell>
          <cell r="H1297">
            <v>1</v>
          </cell>
          <cell r="I1297">
            <v>0.10364996999999999</v>
          </cell>
          <cell r="J1297">
            <v>0.11709513335838671</v>
          </cell>
          <cell r="N1297">
            <v>1.2136907059742781E-2</v>
          </cell>
          <cell r="O1297">
            <v>0.02</v>
          </cell>
          <cell r="P1297">
            <v>2.4769198081107718E-4</v>
          </cell>
          <cell r="Q1297">
            <v>2.4763064468618534E-4</v>
          </cell>
          <cell r="R1297">
            <v>1</v>
          </cell>
          <cell r="S1297" t="str">
            <v>Multifac new calc</v>
          </cell>
          <cell r="T1297">
            <v>0.02</v>
          </cell>
          <cell r="U1297" t="str">
            <v>Same</v>
          </cell>
          <cell r="W1297">
            <v>1</v>
          </cell>
          <cell r="X1297">
            <v>1.07</v>
          </cell>
          <cell r="Z1297" t="str">
            <v/>
          </cell>
          <cell r="AJ1297">
            <v>0.01</v>
          </cell>
          <cell r="AK1297" t="str">
            <v>0.0006</v>
          </cell>
          <cell r="AL1297" t="str">
            <v>Whiley 2013</v>
          </cell>
          <cell r="AM1297" t="str">
            <v/>
          </cell>
          <cell r="AN1297" t="str">
            <v>Y</v>
          </cell>
          <cell r="AO1297">
            <v>0.02</v>
          </cell>
          <cell r="AP1297">
            <v>1E-3</v>
          </cell>
          <cell r="AR1297">
            <v>0.06</v>
          </cell>
          <cell r="AS1297" t="str">
            <v>-</v>
          </cell>
          <cell r="AT1297" t="str">
            <v>-</v>
          </cell>
          <cell r="AU1297" t="str">
            <v>-</v>
          </cell>
          <cell r="AV1297">
            <v>0.06</v>
          </cell>
          <cell r="AW1297" t="str">
            <v>Whiley PJ et al., PLoS One. 2014 Jan 28, 9(1):e86836.</v>
          </cell>
          <cell r="AX1297" t="str">
            <v/>
          </cell>
          <cell r="AY1297" t="str">
            <v/>
          </cell>
          <cell r="AZ1297">
            <v>1</v>
          </cell>
          <cell r="BA1297">
            <v>16</v>
          </cell>
          <cell r="BB1297">
            <v>0.11709513335838671</v>
          </cell>
          <cell r="BC1297">
            <v>1</v>
          </cell>
          <cell r="BD1297">
            <v>1.8089</v>
          </cell>
          <cell r="BE1297">
            <v>1.2047608253999999E-2</v>
          </cell>
          <cell r="BG1297" t="str">
            <v/>
          </cell>
          <cell r="BI1297" t="str">
            <v/>
          </cell>
          <cell r="BV1297">
            <v>1</v>
          </cell>
          <cell r="BW1297">
            <v>5.7299999999999997E-2</v>
          </cell>
          <cell r="BX1297">
            <v>0</v>
          </cell>
          <cell r="BY1297">
            <v>1</v>
          </cell>
          <cell r="CH1297" t="str">
            <v/>
          </cell>
          <cell r="CI1297" t="str">
            <v/>
          </cell>
          <cell r="CJ1297" t="str">
            <v/>
          </cell>
          <cell r="CK1297" t="str">
            <v/>
          </cell>
          <cell r="CN1297">
            <v>2</v>
          </cell>
          <cell r="CO1297">
            <v>18</v>
          </cell>
          <cell r="CP1297" t="b">
            <v>1</v>
          </cell>
          <cell r="CQ1297" t="str">
            <v>c.6322C&gt;T</v>
          </cell>
          <cell r="CR1297">
            <v>1.4E-3</v>
          </cell>
          <cell r="CS1297">
            <v>3.0000000000000001E-3</v>
          </cell>
          <cell r="CT1297">
            <v>0</v>
          </cell>
          <cell r="CU1297">
            <v>0</v>
          </cell>
          <cell r="CV1297">
            <v>2E-3</v>
          </cell>
          <cell r="CW1297" t="b">
            <v>0</v>
          </cell>
          <cell r="CX1297" t="str">
            <v>BRCA2</v>
          </cell>
          <cell r="CY1297" t="str">
            <v>c.6322C&gt;T</v>
          </cell>
          <cell r="CZ1297">
            <v>1.4E-3</v>
          </cell>
          <cell r="DA1297">
            <v>3.0000000000000001E-3</v>
          </cell>
          <cell r="DB1297">
            <v>0</v>
          </cell>
          <cell r="DC1297">
            <v>0</v>
          </cell>
          <cell r="DD1297">
            <v>2E-3</v>
          </cell>
          <cell r="DE1297" t="b">
            <v>0</v>
          </cell>
          <cell r="DF1297" t="str">
            <v>BRCA2</v>
          </cell>
          <cell r="DG1297" t="str">
            <v>c.6322C&gt;T</v>
          </cell>
          <cell r="DH1297">
            <v>0</v>
          </cell>
          <cell r="DI1297">
            <v>8.9397461111999994E-5</v>
          </cell>
          <cell r="DJ1297">
            <v>6.1255742725999998E-3</v>
          </cell>
          <cell r="DK1297">
            <v>1.5124016938999999E-4</v>
          </cell>
          <cell r="DL1297">
            <v>2.4172554852999999E-4</v>
          </cell>
          <cell r="DM1297">
            <v>0</v>
          </cell>
          <cell r="DN1297" t="b">
            <v>0</v>
          </cell>
        </row>
        <row r="1298">
          <cell r="B1298" t="str">
            <v>c.632-3C&gt;A</v>
          </cell>
          <cell r="D1298" t="str">
            <v>IVS7-3C&gt;A</v>
          </cell>
          <cell r="E1298" t="str">
            <v/>
          </cell>
          <cell r="G1298" t="str">
            <v>c.632-3C&gt;A</v>
          </cell>
          <cell r="K1298">
            <v>1.0498366885038446</v>
          </cell>
          <cell r="L1298">
            <v>0.49422623797839987</v>
          </cell>
          <cell r="N1298">
            <v>0.51885683705095631</v>
          </cell>
          <cell r="O1298">
            <v>0.34</v>
          </cell>
          <cell r="P1298">
            <v>0.26728988575352303</v>
          </cell>
          <cell r="Q1298">
            <v>0.21091455771746653</v>
          </cell>
          <cell r="R1298">
            <v>3</v>
          </cell>
          <cell r="V1298">
            <v>0.20999999344348907</v>
          </cell>
          <cell r="Z1298" t="str">
            <v/>
          </cell>
          <cell r="AA1298">
            <v>1</v>
          </cell>
          <cell r="AB1298">
            <v>1</v>
          </cell>
          <cell r="AD1298">
            <v>1.0498366885038446</v>
          </cell>
          <cell r="AE1298">
            <v>0.49422623797839987</v>
          </cell>
          <cell r="AF1298">
            <v>0.12120666078608179</v>
          </cell>
          <cell r="AK1298" t="str">
            <v/>
          </cell>
          <cell r="AL1298" t="str">
            <v/>
          </cell>
          <cell r="AM1298" t="str">
            <v/>
          </cell>
          <cell r="AN1298" t="str">
            <v/>
          </cell>
          <cell r="AR1298" t="str">
            <v/>
          </cell>
          <cell r="AS1298" t="str">
            <v/>
          </cell>
          <cell r="AT1298" t="str">
            <v/>
          </cell>
          <cell r="AU1298" t="str">
            <v/>
          </cell>
          <cell r="AW1298" t="str">
            <v/>
          </cell>
          <cell r="AX1298" t="str">
            <v/>
          </cell>
          <cell r="AY1298" t="str">
            <v/>
          </cell>
          <cell r="AZ1298" t="str">
            <v/>
          </cell>
          <cell r="BB1298" t="str">
            <v/>
          </cell>
          <cell r="BE1298" t="str">
            <v/>
          </cell>
          <cell r="BG1298" t="str">
            <v/>
          </cell>
          <cell r="BI1298" t="str">
            <v/>
          </cell>
          <cell r="CH1298" t="str">
            <v/>
          </cell>
          <cell r="CI1298" t="str">
            <v/>
          </cell>
          <cell r="CJ1298" t="str">
            <v/>
          </cell>
          <cell r="CK1298" t="str">
            <v/>
          </cell>
          <cell r="CN1298">
            <v>0</v>
          </cell>
          <cell r="CO1298">
            <v>0</v>
          </cell>
          <cell r="CP1298" t="b">
            <v>1</v>
          </cell>
          <cell r="CQ1298" t="str">
            <v>c.632-3C&gt;A</v>
          </cell>
          <cell r="CX1298" t="str">
            <v>BRCA2</v>
          </cell>
          <cell r="CY1298" t="str">
            <v>c.632-3C&gt;A</v>
          </cell>
          <cell r="DE1298" t="b">
            <v>0</v>
          </cell>
          <cell r="DF1298" t="str">
            <v>BRCA2</v>
          </cell>
          <cell r="DG1298" t="str">
            <v>c.632-3C&gt;A</v>
          </cell>
          <cell r="DN1298" t="b">
            <v>0</v>
          </cell>
        </row>
        <row r="1299">
          <cell r="B1299" t="str">
            <v>c.632-3C&gt;G</v>
          </cell>
          <cell r="D1299" t="str">
            <v>IVS7-3C&gt;G</v>
          </cell>
          <cell r="E1299" t="str">
            <v/>
          </cell>
          <cell r="G1299" t="str">
            <v>c.632-3C&gt;G</v>
          </cell>
          <cell r="J1299">
            <v>1.07</v>
          </cell>
          <cell r="K1299">
            <v>1.0498366885038446</v>
          </cell>
          <cell r="L1299">
            <v>3.5981915162053011</v>
          </cell>
          <cell r="N1299">
            <v>4.041939408593894</v>
          </cell>
          <cell r="O1299">
            <v>0.97</v>
          </cell>
          <cell r="P1299">
            <v>130.68937421120245</v>
          </cell>
          <cell r="Q1299">
            <v>0.99240637290601585</v>
          </cell>
          <cell r="R1299">
            <v>5</v>
          </cell>
          <cell r="S1299" t="str">
            <v>Multifac new calc</v>
          </cell>
          <cell r="V1299">
            <v>0.20999999344348907</v>
          </cell>
          <cell r="Z1299" t="str">
            <v/>
          </cell>
          <cell r="AA1299">
            <v>1</v>
          </cell>
          <cell r="AB1299">
            <v>1</v>
          </cell>
          <cell r="AD1299">
            <v>1.0498366885038446</v>
          </cell>
          <cell r="AE1299">
            <v>3.5981915162053011</v>
          </cell>
          <cell r="AF1299">
            <v>0.50103512994090205</v>
          </cell>
          <cell r="AK1299" t="str">
            <v/>
          </cell>
          <cell r="AL1299" t="str">
            <v/>
          </cell>
          <cell r="AM1299" t="str">
            <v/>
          </cell>
          <cell r="AN1299" t="str">
            <v/>
          </cell>
          <cell r="AR1299" t="str">
            <v/>
          </cell>
          <cell r="AS1299" t="str">
            <v/>
          </cell>
          <cell r="AT1299" t="str">
            <v/>
          </cell>
          <cell r="AU1299" t="str">
            <v/>
          </cell>
          <cell r="AW1299" t="str">
            <v/>
          </cell>
          <cell r="AX1299" t="str">
            <v/>
          </cell>
          <cell r="AY1299" t="str">
            <v/>
          </cell>
          <cell r="AZ1299" t="str">
            <v/>
          </cell>
          <cell r="BB1299" t="str">
            <v/>
          </cell>
          <cell r="BE1299" t="str">
            <v/>
          </cell>
          <cell r="BF1299">
            <v>1</v>
          </cell>
          <cell r="BG1299">
            <v>1.07</v>
          </cell>
          <cell r="BI1299" t="str">
            <v/>
          </cell>
          <cell r="CH1299" t="str">
            <v>Houdayer</v>
          </cell>
          <cell r="CI1299" t="str">
            <v>2012</v>
          </cell>
          <cell r="CJ1299" t="str">
            <v>2bp retention of intron 7</v>
          </cell>
          <cell r="CK1299" t="str">
            <v/>
          </cell>
          <cell r="CL1299">
            <v>1</v>
          </cell>
          <cell r="CN1299">
            <v>0</v>
          </cell>
          <cell r="CO1299">
            <v>0</v>
          </cell>
          <cell r="CP1299" t="b">
            <v>1</v>
          </cell>
          <cell r="CQ1299" t="str">
            <v>c.632-3C&gt;G</v>
          </cell>
          <cell r="CR1299">
            <v>0</v>
          </cell>
          <cell r="CS1299">
            <v>0</v>
          </cell>
          <cell r="CT1299">
            <v>0</v>
          </cell>
          <cell r="CU1299">
            <v>8.0000000000000004E-4</v>
          </cell>
          <cell r="CV1299">
            <v>0</v>
          </cell>
          <cell r="CW1299" t="b">
            <v>0</v>
          </cell>
          <cell r="CX1299" t="str">
            <v>BRCA2</v>
          </cell>
          <cell r="CY1299" t="str">
            <v>c.632-3C&gt;G</v>
          </cell>
          <cell r="CZ1299">
            <v>0</v>
          </cell>
          <cell r="DA1299">
            <v>0</v>
          </cell>
          <cell r="DB1299">
            <v>0</v>
          </cell>
          <cell r="DC1299">
            <v>8.0000000000000004E-4</v>
          </cell>
          <cell r="DD1299">
            <v>0</v>
          </cell>
          <cell r="DE1299" t="b">
            <v>0</v>
          </cell>
          <cell r="DF1299" t="str">
            <v>BRCA2</v>
          </cell>
          <cell r="DG1299" t="str">
            <v>c.632-3C&gt;G</v>
          </cell>
          <cell r="DH1299">
            <v>1.4330753798E-4</v>
          </cell>
          <cell r="DI1299">
            <v>0</v>
          </cell>
          <cell r="DJ1299">
            <v>0</v>
          </cell>
          <cell r="DK1299">
            <v>0</v>
          </cell>
          <cell r="DL1299">
            <v>0</v>
          </cell>
          <cell r="DM1299">
            <v>0</v>
          </cell>
          <cell r="DN1299" t="b">
            <v>0</v>
          </cell>
        </row>
        <row r="1300">
          <cell r="B1300" t="str">
            <v>c.6323G&gt;A</v>
          </cell>
          <cell r="C1300" t="str">
            <v>p.(Arg2108His)</v>
          </cell>
          <cell r="D1300" t="str">
            <v>6551G&gt;A</v>
          </cell>
          <cell r="E1300" t="str">
            <v>R2108H</v>
          </cell>
          <cell r="H1300">
            <v>0</v>
          </cell>
          <cell r="I1300">
            <v>4.0619000000000001E-7</v>
          </cell>
          <cell r="J1300">
            <v>4.9976342794429E-4</v>
          </cell>
          <cell r="K1300">
            <v>3.1810876523311682E-3</v>
          </cell>
          <cell r="L1300">
            <v>1.8937910837143301E-3</v>
          </cell>
          <cell r="M1300">
            <v>1.302400574905674E-36</v>
          </cell>
          <cell r="N1300">
            <v>1.5927440148361925E-51</v>
          </cell>
          <cell r="O1300">
            <v>0.02</v>
          </cell>
          <cell r="P1300">
            <v>3.2504979894616174E-53</v>
          </cell>
          <cell r="Q1300">
            <v>3.2504979894616174E-53</v>
          </cell>
          <cell r="R1300">
            <v>1</v>
          </cell>
          <cell r="S1300" t="str">
            <v>Frequency &gt;1%</v>
          </cell>
          <cell r="T1300">
            <v>0.02</v>
          </cell>
          <cell r="U1300" t="str">
            <v>Same</v>
          </cell>
          <cell r="V1300">
            <v>2.9999999329447746E-2</v>
          </cell>
          <cell r="Y1300">
            <v>55</v>
          </cell>
          <cell r="Z1300">
            <v>1.2623476331E-3</v>
          </cell>
          <cell r="AA1300" t="str">
            <v>2+</v>
          </cell>
          <cell r="AB1300">
            <v>3.0299987649246415E-6</v>
          </cell>
          <cell r="AD1300">
            <v>3.1810876523311682E-3</v>
          </cell>
          <cell r="AE1300">
            <v>1.8937910837143301E-3</v>
          </cell>
          <cell r="AF1300">
            <v>5.6454642987701429E-13</v>
          </cell>
          <cell r="AJ1300">
            <v>0.02</v>
          </cell>
          <cell r="AK1300" t="str">
            <v>3.72×10−13</v>
          </cell>
          <cell r="AL1300" t="str">
            <v>Lindor 2012</v>
          </cell>
          <cell r="AM1300" t="str">
            <v>Easton et al., 2007</v>
          </cell>
          <cell r="AN1300" t="str">
            <v>Y</v>
          </cell>
          <cell r="AO1300">
            <v>0.02</v>
          </cell>
          <cell r="AP1300">
            <v>0</v>
          </cell>
          <cell r="AR1300">
            <v>3.0199999999999999E-6</v>
          </cell>
          <cell r="AS1300" t="str">
            <v>-</v>
          </cell>
          <cell r="AT1300">
            <v>1.91E-3</v>
          </cell>
          <cell r="AU1300">
            <v>3.16E-3</v>
          </cell>
          <cell r="AV1300">
            <v>1.8227499999999999E-11</v>
          </cell>
          <cell r="AW1300" t="str">
            <v>Easton DF et al., Am J Hum Genet, 81: 873-883, 2007.</v>
          </cell>
          <cell r="AX1300">
            <v>2.7249871439000001E-35</v>
          </cell>
          <cell r="AY1300">
            <v>4.7794741997999997E-2</v>
          </cell>
          <cell r="AZ1300" t="str">
            <v/>
          </cell>
          <cell r="BA1300">
            <v>2</v>
          </cell>
          <cell r="BB1300">
            <v>0.39589999999999997</v>
          </cell>
          <cell r="BC1300">
            <v>1</v>
          </cell>
          <cell r="BD1300">
            <v>0.13450000000000001</v>
          </cell>
          <cell r="BE1300" t="str">
            <v/>
          </cell>
          <cell r="BG1300" t="str">
            <v/>
          </cell>
          <cell r="BI1300" t="str">
            <v/>
          </cell>
          <cell r="CH1300" t="str">
            <v/>
          </cell>
          <cell r="CI1300" t="str">
            <v/>
          </cell>
          <cell r="CJ1300" t="str">
            <v/>
          </cell>
          <cell r="CK1300" t="str">
            <v/>
          </cell>
          <cell r="CN1300">
            <v>1</v>
          </cell>
          <cell r="CO1300">
            <v>55</v>
          </cell>
          <cell r="CP1300" t="b">
            <v>1</v>
          </cell>
          <cell r="CQ1300" t="str">
            <v>c.6323G&gt;A</v>
          </cell>
          <cell r="CR1300">
            <v>0</v>
          </cell>
          <cell r="CS1300">
            <v>0</v>
          </cell>
          <cell r="CT1300">
            <v>0</v>
          </cell>
          <cell r="CU1300">
            <v>1.3599999999999999E-2</v>
          </cell>
          <cell r="CV1300">
            <v>1E-3</v>
          </cell>
          <cell r="CW1300" t="b">
            <v>1</v>
          </cell>
          <cell r="CX1300" t="str">
            <v>BRCA2</v>
          </cell>
          <cell r="CY1300" t="str">
            <v>c.6323G&gt;A</v>
          </cell>
          <cell r="CZ1300">
            <v>0</v>
          </cell>
          <cell r="DA1300">
            <v>0</v>
          </cell>
          <cell r="DB1300">
            <v>0</v>
          </cell>
          <cell r="DC1300">
            <v>1.3599999999999999E-2</v>
          </cell>
          <cell r="DD1300">
            <v>1E-3</v>
          </cell>
          <cell r="DE1300" t="b">
            <v>1</v>
          </cell>
          <cell r="DF1300" t="str">
            <v>BRCA2</v>
          </cell>
          <cell r="DG1300" t="str">
            <v>c.6323G&gt;A</v>
          </cell>
          <cell r="DH1300">
            <v>9.0163934425999993E-3</v>
          </cell>
          <cell r="DI1300">
            <v>7.1517968890000001E-4</v>
          </cell>
          <cell r="DJ1300">
            <v>0</v>
          </cell>
          <cell r="DK1300">
            <v>0</v>
          </cell>
          <cell r="DL1300">
            <v>8.1811758581000005E-4</v>
          </cell>
          <cell r="DM1300">
            <v>0</v>
          </cell>
          <cell r="DN1300" t="b">
            <v>0</v>
          </cell>
        </row>
        <row r="1301">
          <cell r="B1301" t="str">
            <v>c.6323G&gt;T</v>
          </cell>
          <cell r="C1301" t="str">
            <v>p.(Arg2108Leu)</v>
          </cell>
          <cell r="D1301" t="str">
            <v>6551G&gt;T</v>
          </cell>
          <cell r="E1301" t="str">
            <v>R2108L</v>
          </cell>
          <cell r="G1301" t="str">
            <v>c.6323G&gt;T</v>
          </cell>
          <cell r="K1301">
            <v>1.0246153856466556</v>
          </cell>
          <cell r="L1301">
            <v>1.7649302875279649</v>
          </cell>
          <cell r="N1301">
            <v>1.8083747271949284</v>
          </cell>
          <cell r="O1301">
            <v>0.02</v>
          </cell>
          <cell r="P1301">
            <v>3.6905606677447515E-2</v>
          </cell>
          <cell r="Q1301">
            <v>3.5592060106323466E-2</v>
          </cell>
          <cell r="R1301">
            <v>3</v>
          </cell>
          <cell r="T1301">
            <v>0.02</v>
          </cell>
          <cell r="U1301" t="str">
            <v>Same</v>
          </cell>
          <cell r="V1301">
            <v>2.9999999329447746E-2</v>
          </cell>
          <cell r="Z1301" t="str">
            <v/>
          </cell>
          <cell r="AA1301">
            <v>1</v>
          </cell>
          <cell r="AB1301">
            <v>1</v>
          </cell>
          <cell r="AD1301">
            <v>1.0246153856466556</v>
          </cell>
          <cell r="AE1301">
            <v>1.7649302875279649</v>
          </cell>
          <cell r="AF1301">
            <v>5.2966731615350142E-2</v>
          </cell>
          <cell r="AK1301" t="str">
            <v/>
          </cell>
          <cell r="AL1301" t="str">
            <v/>
          </cell>
          <cell r="AM1301" t="str">
            <v/>
          </cell>
          <cell r="AN1301" t="str">
            <v/>
          </cell>
          <cell r="AR1301" t="str">
            <v/>
          </cell>
          <cell r="AS1301" t="str">
            <v/>
          </cell>
          <cell r="AT1301" t="str">
            <v/>
          </cell>
          <cell r="AU1301" t="str">
            <v/>
          </cell>
          <cell r="AW1301" t="str">
            <v/>
          </cell>
          <cell r="AX1301" t="str">
            <v/>
          </cell>
          <cell r="AY1301" t="str">
            <v/>
          </cell>
          <cell r="AZ1301" t="str">
            <v/>
          </cell>
          <cell r="BB1301" t="str">
            <v/>
          </cell>
          <cell r="BE1301" t="str">
            <v/>
          </cell>
          <cell r="BG1301" t="str">
            <v/>
          </cell>
          <cell r="BI1301" t="str">
            <v/>
          </cell>
          <cell r="CH1301" t="str">
            <v/>
          </cell>
          <cell r="CI1301" t="str">
            <v/>
          </cell>
          <cell r="CJ1301" t="str">
            <v/>
          </cell>
          <cell r="CK1301" t="str">
            <v/>
          </cell>
          <cell r="CN1301">
            <v>0</v>
          </cell>
          <cell r="CO1301">
            <v>0</v>
          </cell>
          <cell r="CP1301" t="b">
            <v>1</v>
          </cell>
          <cell r="CQ1301" t="str">
            <v>c.6323G&gt;T</v>
          </cell>
          <cell r="CX1301" t="str">
            <v>BRCA2</v>
          </cell>
          <cell r="CY1301" t="str">
            <v>c.6323G&gt;T</v>
          </cell>
          <cell r="DE1301" t="b">
            <v>0</v>
          </cell>
          <cell r="DF1301" t="str">
            <v>BRCA2</v>
          </cell>
          <cell r="DG1301" t="str">
            <v>c.6323G&gt;T</v>
          </cell>
          <cell r="DN1301" t="b">
            <v>0</v>
          </cell>
        </row>
        <row r="1302">
          <cell r="B1302" t="str">
            <v>c.6325G&gt;A</v>
          </cell>
          <cell r="C1302" t="str">
            <v>p.(Val2109Ile)</v>
          </cell>
          <cell r="D1302" t="str">
            <v>6553G&gt;A</v>
          </cell>
          <cell r="E1302" t="str">
            <v>V2109I</v>
          </cell>
          <cell r="G1302" t="str">
            <v>c.6325G&gt;A</v>
          </cell>
          <cell r="K1302">
            <v>1.4756180788297142</v>
          </cell>
          <cell r="L1302">
            <v>1.0666895849522806</v>
          </cell>
          <cell r="N1302">
            <v>1.5740264360549496</v>
          </cell>
          <cell r="O1302">
            <v>0.02</v>
          </cell>
          <cell r="P1302">
            <v>3.212298849091734E-2</v>
          </cell>
          <cell r="Q1302">
            <v>3.1123217726101469E-2</v>
          </cell>
          <cell r="R1302">
            <v>3</v>
          </cell>
          <cell r="T1302">
            <v>0.02</v>
          </cell>
          <cell r="U1302" t="str">
            <v>Same</v>
          </cell>
          <cell r="V1302">
            <v>2.9999999329447746E-2</v>
          </cell>
          <cell r="Z1302" t="str">
            <v/>
          </cell>
          <cell r="AA1302">
            <v>1</v>
          </cell>
          <cell r="AB1302">
            <v>1</v>
          </cell>
          <cell r="AD1302">
            <v>1.4756180788297142</v>
          </cell>
          <cell r="AE1302">
            <v>1.0666895849522806</v>
          </cell>
          <cell r="AF1302">
            <v>4.642137908034244E-2</v>
          </cell>
          <cell r="AK1302" t="str">
            <v/>
          </cell>
          <cell r="AL1302" t="str">
            <v/>
          </cell>
          <cell r="AM1302" t="str">
            <v/>
          </cell>
          <cell r="AN1302" t="str">
            <v/>
          </cell>
          <cell r="AR1302" t="str">
            <v/>
          </cell>
          <cell r="AS1302" t="str">
            <v/>
          </cell>
          <cell r="AT1302" t="str">
            <v/>
          </cell>
          <cell r="AU1302" t="str">
            <v/>
          </cell>
          <cell r="AW1302" t="str">
            <v/>
          </cell>
          <cell r="AX1302" t="str">
            <v/>
          </cell>
          <cell r="AY1302" t="str">
            <v/>
          </cell>
          <cell r="AZ1302" t="str">
            <v/>
          </cell>
          <cell r="BB1302" t="str">
            <v/>
          </cell>
          <cell r="BE1302" t="str">
            <v/>
          </cell>
          <cell r="BG1302" t="str">
            <v/>
          </cell>
          <cell r="BI1302" t="str">
            <v/>
          </cell>
          <cell r="CH1302" t="str">
            <v/>
          </cell>
          <cell r="CI1302" t="str">
            <v/>
          </cell>
          <cell r="CJ1302" t="str">
            <v/>
          </cell>
          <cell r="CK1302" t="str">
            <v/>
          </cell>
          <cell r="CN1302">
            <v>0</v>
          </cell>
          <cell r="CO1302">
            <v>0</v>
          </cell>
          <cell r="CP1302" t="b">
            <v>1</v>
          </cell>
          <cell r="CQ1302" t="str">
            <v>c.6325G&gt;A</v>
          </cell>
          <cell r="CR1302">
            <v>0</v>
          </cell>
          <cell r="CS1302">
            <v>2E-3</v>
          </cell>
          <cell r="CT1302">
            <v>0</v>
          </cell>
          <cell r="CU1302">
            <v>0</v>
          </cell>
          <cell r="CV1302">
            <v>0</v>
          </cell>
          <cell r="CW1302" t="b">
            <v>0</v>
          </cell>
          <cell r="CX1302" t="str">
            <v>BRCA2</v>
          </cell>
          <cell r="CY1302" t="str">
            <v>c.6325G&gt;A</v>
          </cell>
          <cell r="CZ1302">
            <v>0</v>
          </cell>
          <cell r="DA1302">
            <v>2E-3</v>
          </cell>
          <cell r="DB1302">
            <v>0</v>
          </cell>
          <cell r="DC1302">
            <v>0</v>
          </cell>
          <cell r="DD1302">
            <v>0</v>
          </cell>
          <cell r="DE1302" t="b">
            <v>0</v>
          </cell>
          <cell r="DF1302" t="str">
            <v>BRCA2</v>
          </cell>
          <cell r="DG1302" t="str">
            <v>c.6325G&gt;A</v>
          </cell>
          <cell r="DH1302">
            <v>0</v>
          </cell>
          <cell r="DI1302">
            <v>0</v>
          </cell>
          <cell r="DJ1302">
            <v>4.0858018386000002E-3</v>
          </cell>
          <cell r="DK1302">
            <v>0</v>
          </cell>
          <cell r="DL1302">
            <v>0</v>
          </cell>
          <cell r="DM1302">
            <v>0</v>
          </cell>
          <cell r="DN1302" t="b">
            <v>0</v>
          </cell>
        </row>
        <row r="1303">
          <cell r="B1303" t="str">
            <v>c.632-67T&gt;C</v>
          </cell>
          <cell r="D1303" t="str">
            <v>IVS7-67T&gt;C</v>
          </cell>
          <cell r="E1303" t="str">
            <v/>
          </cell>
          <cell r="G1303" t="str">
            <v>c.632-67T&gt;C</v>
          </cell>
          <cell r="O1303">
            <v>0.02</v>
          </cell>
          <cell r="R1303" t="str">
            <v/>
          </cell>
          <cell r="U1303" t="str">
            <v>Assumed prior 0.02</v>
          </cell>
          <cell r="Z1303" t="str">
            <v/>
          </cell>
          <cell r="AK1303" t="str">
            <v/>
          </cell>
          <cell r="AL1303" t="str">
            <v/>
          </cell>
          <cell r="AM1303" t="str">
            <v/>
          </cell>
          <cell r="AN1303" t="str">
            <v/>
          </cell>
          <cell r="AR1303" t="str">
            <v/>
          </cell>
          <cell r="AS1303" t="str">
            <v/>
          </cell>
          <cell r="AT1303" t="str">
            <v/>
          </cell>
          <cell r="AU1303" t="str">
            <v/>
          </cell>
          <cell r="AW1303" t="str">
            <v/>
          </cell>
          <cell r="AX1303" t="str">
            <v/>
          </cell>
          <cell r="AY1303" t="str">
            <v/>
          </cell>
          <cell r="AZ1303" t="str">
            <v/>
          </cell>
          <cell r="BB1303" t="str">
            <v/>
          </cell>
          <cell r="BE1303" t="str">
            <v/>
          </cell>
          <cell r="BG1303" t="str">
            <v/>
          </cell>
          <cell r="BI1303" t="str">
            <v/>
          </cell>
          <cell r="CH1303" t="str">
            <v/>
          </cell>
          <cell r="CI1303" t="str">
            <v/>
          </cell>
          <cell r="CJ1303" t="str">
            <v/>
          </cell>
          <cell r="CK1303" t="str">
            <v/>
          </cell>
          <cell r="CN1303">
            <v>0</v>
          </cell>
          <cell r="CO1303">
            <v>0</v>
          </cell>
          <cell r="CP1303" t="b">
            <v>1</v>
          </cell>
          <cell r="CQ1303" t="str">
            <v>c.632-67T&gt;C</v>
          </cell>
          <cell r="CX1303" t="str">
            <v>BRCA2</v>
          </cell>
          <cell r="CY1303" t="str">
            <v>c.632-67T&gt;C</v>
          </cell>
          <cell r="DE1303" t="b">
            <v>0</v>
          </cell>
          <cell r="DF1303" t="str">
            <v>BRCA2</v>
          </cell>
          <cell r="DG1303" t="str">
            <v>c.632-67T&gt;C</v>
          </cell>
          <cell r="DN1303" t="b">
            <v>0</v>
          </cell>
        </row>
        <row r="1304">
          <cell r="B1304" t="str">
            <v>c.632-69T&gt;C</v>
          </cell>
          <cell r="D1304" t="str">
            <v>IVS7-69T&gt;C</v>
          </cell>
          <cell r="E1304" t="str">
            <v/>
          </cell>
          <cell r="G1304" t="str">
            <v>c.632-69T&gt;C</v>
          </cell>
          <cell r="H1304">
            <v>1</v>
          </cell>
          <cell r="I1304">
            <v>0.65890000000000004</v>
          </cell>
          <cell r="J1304">
            <v>1.6324000000000001</v>
          </cell>
          <cell r="N1304">
            <v>1.07558836</v>
          </cell>
          <cell r="O1304">
            <v>0.02</v>
          </cell>
          <cell r="P1304">
            <v>2.1950782857142859E-2</v>
          </cell>
          <cell r="Q1304">
            <v>2.1479295505575566E-2</v>
          </cell>
          <cell r="R1304">
            <v>3</v>
          </cell>
          <cell r="U1304" t="str">
            <v>Assumed prior 0.02</v>
          </cell>
          <cell r="Z1304" t="str">
            <v/>
          </cell>
          <cell r="AK1304" t="str">
            <v/>
          </cell>
          <cell r="AL1304" t="str">
            <v/>
          </cell>
          <cell r="AM1304" t="str">
            <v/>
          </cell>
          <cell r="AN1304" t="str">
            <v/>
          </cell>
          <cell r="AR1304" t="str">
            <v/>
          </cell>
          <cell r="AS1304" t="str">
            <v/>
          </cell>
          <cell r="AT1304" t="str">
            <v/>
          </cell>
          <cell r="AU1304" t="str">
            <v/>
          </cell>
          <cell r="AW1304" t="str">
            <v/>
          </cell>
          <cell r="AX1304" t="str">
            <v/>
          </cell>
          <cell r="AY1304" t="str">
            <v/>
          </cell>
          <cell r="AZ1304" t="str">
            <v/>
          </cell>
          <cell r="BB1304" t="str">
            <v/>
          </cell>
          <cell r="BE1304" t="str">
            <v/>
          </cell>
          <cell r="BG1304" t="str">
            <v/>
          </cell>
          <cell r="BI1304" t="str">
            <v/>
          </cell>
          <cell r="BT1304">
            <v>1</v>
          </cell>
          <cell r="BU1304">
            <v>2.3740000000000001</v>
          </cell>
          <cell r="BV1304">
            <v>1</v>
          </cell>
          <cell r="BW1304">
            <v>0.65890000000000004</v>
          </cell>
          <cell r="BX1304">
            <v>2</v>
          </cell>
          <cell r="BY1304">
            <v>1.6324000000000001</v>
          </cell>
          <cell r="CH1304" t="str">
            <v/>
          </cell>
          <cell r="CI1304" t="str">
            <v/>
          </cell>
          <cell r="CJ1304" t="str">
            <v/>
          </cell>
          <cell r="CK1304" t="str">
            <v/>
          </cell>
          <cell r="CN1304">
            <v>2</v>
          </cell>
          <cell r="CO1304">
            <v>2</v>
          </cell>
          <cell r="CP1304" t="b">
            <v>1</v>
          </cell>
          <cell r="CQ1304" t="str">
            <v>c.632-69T&gt;C</v>
          </cell>
          <cell r="CX1304" t="str">
            <v>BRCA2</v>
          </cell>
          <cell r="CY1304" t="str">
            <v>c.632-69T&gt;C</v>
          </cell>
          <cell r="DE1304" t="b">
            <v>0</v>
          </cell>
          <cell r="DF1304" t="str">
            <v>BRCA2</v>
          </cell>
          <cell r="DG1304" t="str">
            <v>c.632-69T&gt;C</v>
          </cell>
          <cell r="DN1304" t="b">
            <v>0</v>
          </cell>
        </row>
        <row r="1305">
          <cell r="B1305" t="str">
            <v>c.6329A&gt;C</v>
          </cell>
          <cell r="C1305" t="str">
            <v>p.(Asp2110Ala)</v>
          </cell>
          <cell r="D1305" t="str">
            <v>6557A&gt;C</v>
          </cell>
          <cell r="E1305" t="str">
            <v>D2110A</v>
          </cell>
          <cell r="G1305" t="str">
            <v>c.6329A&gt;C</v>
          </cell>
          <cell r="O1305">
            <v>0.02</v>
          </cell>
          <cell r="R1305" t="str">
            <v/>
          </cell>
          <cell r="T1305">
            <v>0.02</v>
          </cell>
          <cell r="U1305" t="str">
            <v>Same</v>
          </cell>
          <cell r="Z1305" t="str">
            <v/>
          </cell>
          <cell r="AA1305">
            <v>1</v>
          </cell>
          <cell r="AB1305">
            <v>1</v>
          </cell>
          <cell r="AD1305">
            <v>1</v>
          </cell>
          <cell r="AE1305">
            <v>1</v>
          </cell>
          <cell r="AK1305" t="str">
            <v/>
          </cell>
          <cell r="AL1305" t="str">
            <v/>
          </cell>
          <cell r="AM1305" t="str">
            <v/>
          </cell>
          <cell r="AN1305" t="str">
            <v/>
          </cell>
          <cell r="AR1305" t="str">
            <v/>
          </cell>
          <cell r="AS1305" t="str">
            <v/>
          </cell>
          <cell r="AT1305" t="str">
            <v/>
          </cell>
          <cell r="AU1305" t="str">
            <v/>
          </cell>
          <cell r="AW1305" t="str">
            <v/>
          </cell>
          <cell r="AX1305" t="str">
            <v/>
          </cell>
          <cell r="AY1305" t="str">
            <v/>
          </cell>
          <cell r="AZ1305" t="str">
            <v/>
          </cell>
          <cell r="BB1305" t="str">
            <v/>
          </cell>
          <cell r="BE1305" t="str">
            <v/>
          </cell>
          <cell r="BG1305" t="str">
            <v/>
          </cell>
          <cell r="BI1305" t="str">
            <v/>
          </cell>
          <cell r="CH1305" t="str">
            <v/>
          </cell>
          <cell r="CI1305" t="str">
            <v/>
          </cell>
          <cell r="CJ1305" t="str">
            <v/>
          </cell>
          <cell r="CK1305" t="str">
            <v/>
          </cell>
          <cell r="CN1305">
            <v>0</v>
          </cell>
          <cell r="CO1305">
            <v>0</v>
          </cell>
          <cell r="CP1305" t="b">
            <v>1</v>
          </cell>
          <cell r="CQ1305" t="str">
            <v>c.6329A&gt;C</v>
          </cell>
          <cell r="CX1305" t="str">
            <v>BRCA2</v>
          </cell>
          <cell r="CY1305" t="str">
            <v>c.6329A&gt;C</v>
          </cell>
          <cell r="DE1305" t="b">
            <v>0</v>
          </cell>
          <cell r="DF1305" t="str">
            <v>BRCA2</v>
          </cell>
          <cell r="DG1305" t="str">
            <v>c.6329A&gt;C</v>
          </cell>
          <cell r="DN1305" t="b">
            <v>0</v>
          </cell>
        </row>
        <row r="1306">
          <cell r="B1306" t="str">
            <v>c.632-9A&gt;G</v>
          </cell>
          <cell r="D1306" t="str">
            <v>IVS7-9A&gt;G</v>
          </cell>
          <cell r="E1306" t="str">
            <v/>
          </cell>
          <cell r="G1306" t="str">
            <v>c.632-9A&gt;G</v>
          </cell>
          <cell r="K1306">
            <v>1.0498366885038446</v>
          </cell>
          <cell r="L1306">
            <v>0.84580426069580639</v>
          </cell>
          <cell r="N1306">
            <v>0.88795634417132785</v>
          </cell>
          <cell r="O1306">
            <v>0.04</v>
          </cell>
          <cell r="P1306">
            <v>3.6998181007138663E-2</v>
          </cell>
          <cell r="Q1306">
            <v>3.5678154200044797E-2</v>
          </cell>
          <cell r="R1306">
            <v>3</v>
          </cell>
          <cell r="V1306">
            <v>0.20999999344348907</v>
          </cell>
          <cell r="Z1306" t="str">
            <v/>
          </cell>
          <cell r="AA1306">
            <v>1</v>
          </cell>
          <cell r="AB1306">
            <v>1</v>
          </cell>
          <cell r="AD1306">
            <v>1.0498366885038446</v>
          </cell>
          <cell r="AE1306">
            <v>0.84580426069580639</v>
          </cell>
          <cell r="AF1306">
            <v>0.19096405151106058</v>
          </cell>
          <cell r="AK1306" t="str">
            <v/>
          </cell>
          <cell r="AL1306" t="str">
            <v/>
          </cell>
          <cell r="AM1306" t="str">
            <v/>
          </cell>
          <cell r="AN1306" t="str">
            <v/>
          </cell>
          <cell r="AR1306" t="str">
            <v/>
          </cell>
          <cell r="AS1306" t="str">
            <v/>
          </cell>
          <cell r="AT1306" t="str">
            <v/>
          </cell>
          <cell r="AU1306" t="str">
            <v/>
          </cell>
          <cell r="AW1306" t="str">
            <v/>
          </cell>
          <cell r="AX1306" t="str">
            <v/>
          </cell>
          <cell r="AY1306" t="str">
            <v/>
          </cell>
          <cell r="AZ1306" t="str">
            <v/>
          </cell>
          <cell r="BB1306" t="str">
            <v/>
          </cell>
          <cell r="BE1306" t="str">
            <v/>
          </cell>
          <cell r="BG1306" t="str">
            <v/>
          </cell>
          <cell r="BI1306" t="str">
            <v/>
          </cell>
          <cell r="CH1306" t="str">
            <v>Houdayer</v>
          </cell>
          <cell r="CI1306" t="str">
            <v>2012</v>
          </cell>
          <cell r="CJ1306" t="str">
            <v>no aberration</v>
          </cell>
          <cell r="CK1306" t="str">
            <v/>
          </cell>
          <cell r="CL1306">
            <v>1</v>
          </cell>
          <cell r="CN1306">
            <v>0</v>
          </cell>
          <cell r="CO1306">
            <v>0</v>
          </cell>
          <cell r="CP1306" t="b">
            <v>1</v>
          </cell>
          <cell r="CQ1306" t="str">
            <v>c.632-9A&gt;G</v>
          </cell>
          <cell r="CX1306" t="str">
            <v>BRCA2</v>
          </cell>
          <cell r="CY1306" t="str">
            <v>c.632-9A&gt;G</v>
          </cell>
          <cell r="DE1306" t="b">
            <v>0</v>
          </cell>
          <cell r="DF1306" t="str">
            <v>BRCA2</v>
          </cell>
          <cell r="DG1306" t="str">
            <v>c.632-9A&gt;G</v>
          </cell>
          <cell r="DN1306" t="b">
            <v>0</v>
          </cell>
        </row>
        <row r="1307">
          <cell r="B1307" t="str">
            <v>c.6338A&gt;G</v>
          </cell>
          <cell r="C1307" t="str">
            <v>p.(Asn2113Ser)</v>
          </cell>
          <cell r="D1307" t="str">
            <v>6566A&gt;G</v>
          </cell>
          <cell r="E1307" t="str">
            <v>N2113S</v>
          </cell>
          <cell r="I1307">
            <v>5.8880000000000002E-2</v>
          </cell>
          <cell r="K1307">
            <v>0.10326045068834849</v>
          </cell>
          <cell r="L1307">
            <v>9.4168609880608184E-2</v>
          </cell>
          <cell r="N1307">
            <v>5.7254282554940921E-4</v>
          </cell>
          <cell r="O1307">
            <v>0.02</v>
          </cell>
          <cell r="P1307">
            <v>1.1684547460192024E-5</v>
          </cell>
          <cell r="Q1307">
            <v>1.1684410933137931E-5</v>
          </cell>
          <cell r="R1307">
            <v>1</v>
          </cell>
          <cell r="S1307" t="str">
            <v>Multifac new calc</v>
          </cell>
          <cell r="T1307">
            <v>0.02</v>
          </cell>
          <cell r="U1307" t="str">
            <v>Same</v>
          </cell>
          <cell r="V1307">
            <v>2.9999999329447746E-2</v>
          </cell>
          <cell r="Z1307" t="str">
            <v/>
          </cell>
          <cell r="AA1307" t="str">
            <v>2+</v>
          </cell>
          <cell r="AB1307">
            <v>5.8800003348386677E-2</v>
          </cell>
          <cell r="AD1307">
            <v>0.10326045068834849</v>
          </cell>
          <cell r="AE1307">
            <v>9.4168609880608184E-2</v>
          </cell>
          <cell r="AF1307">
            <v>1.7683138852178287E-5</v>
          </cell>
          <cell r="AJ1307">
            <v>0.02</v>
          </cell>
          <cell r="AK1307" t="str">
            <v>1.17×10−11</v>
          </cell>
          <cell r="AL1307" t="str">
            <v>Lindor 2012</v>
          </cell>
          <cell r="AM1307" t="str">
            <v>Easton et al., 2007</v>
          </cell>
          <cell r="AN1307" t="str">
            <v>Y</v>
          </cell>
          <cell r="AO1307">
            <v>0.02</v>
          </cell>
          <cell r="AP1307">
            <v>1.0000000000000001E-5</v>
          </cell>
          <cell r="AR1307">
            <v>5.8880000000000002E-2</v>
          </cell>
          <cell r="AS1307" t="str">
            <v>-</v>
          </cell>
          <cell r="AT1307">
            <v>9.3329999999999996E-2</v>
          </cell>
          <cell r="AU1307">
            <v>0.10233</v>
          </cell>
          <cell r="AV1307">
            <v>5.5999999999999995E-4</v>
          </cell>
          <cell r="AW1307" t="str">
            <v>Easton DF et al., Am J Hum Genet, 81: 873-883, 2007.</v>
          </cell>
          <cell r="AX1307" t="str">
            <v/>
          </cell>
          <cell r="AY1307" t="str">
            <v/>
          </cell>
          <cell r="AZ1307" t="str">
            <v/>
          </cell>
          <cell r="BB1307" t="str">
            <v/>
          </cell>
          <cell r="BE1307" t="str">
            <v/>
          </cell>
          <cell r="BG1307" t="str">
            <v/>
          </cell>
          <cell r="BI1307" t="str">
            <v/>
          </cell>
          <cell r="CH1307" t="str">
            <v/>
          </cell>
          <cell r="CI1307" t="str">
            <v/>
          </cell>
          <cell r="CJ1307" t="str">
            <v/>
          </cell>
          <cell r="CK1307" t="str">
            <v/>
          </cell>
          <cell r="CN1307">
            <v>0</v>
          </cell>
          <cell r="CO1307">
            <v>0</v>
          </cell>
          <cell r="CP1307" t="b">
            <v>1</v>
          </cell>
          <cell r="CQ1307" t="str">
            <v>c.6338A&gt;G</v>
          </cell>
          <cell r="CX1307" t="str">
            <v>BRCA2</v>
          </cell>
          <cell r="CY1307" t="str">
            <v>c.6338A&gt;G</v>
          </cell>
          <cell r="DE1307" t="b">
            <v>0</v>
          </cell>
          <cell r="DF1307" t="str">
            <v>BRCA2</v>
          </cell>
          <cell r="DG1307" t="str">
            <v>c.6338A&gt;G</v>
          </cell>
          <cell r="DH1307">
            <v>0</v>
          </cell>
          <cell r="DI1307">
            <v>1.7898693395E-4</v>
          </cell>
          <cell r="DJ1307">
            <v>0</v>
          </cell>
          <cell r="DK1307">
            <v>0</v>
          </cell>
          <cell r="DL1307">
            <v>7.4435222747000005E-5</v>
          </cell>
          <cell r="DM1307">
            <v>0</v>
          </cell>
          <cell r="DN1307" t="b">
            <v>0</v>
          </cell>
        </row>
        <row r="1308">
          <cell r="B1308" t="str">
            <v>c.6344A&gt;G</v>
          </cell>
          <cell r="C1308" t="str">
            <v>p.(Glu2115Gly)</v>
          </cell>
          <cell r="D1308" t="str">
            <v>6572A&gt;G</v>
          </cell>
          <cell r="E1308" t="str">
            <v>E2115G</v>
          </cell>
          <cell r="G1308" t="str">
            <v>c.6344A&gt;G</v>
          </cell>
          <cell r="O1308">
            <v>0.02</v>
          </cell>
          <cell r="R1308" t="str">
            <v/>
          </cell>
          <cell r="T1308">
            <v>0.02</v>
          </cell>
          <cell r="U1308" t="str">
            <v>Same</v>
          </cell>
          <cell r="Z1308" t="str">
            <v/>
          </cell>
          <cell r="AK1308" t="str">
            <v/>
          </cell>
          <cell r="AL1308" t="str">
            <v/>
          </cell>
          <cell r="AM1308" t="str">
            <v/>
          </cell>
          <cell r="AN1308" t="str">
            <v/>
          </cell>
          <cell r="AR1308" t="str">
            <v/>
          </cell>
          <cell r="AS1308" t="str">
            <v/>
          </cell>
          <cell r="AT1308" t="str">
            <v/>
          </cell>
          <cell r="AU1308" t="str">
            <v/>
          </cell>
          <cell r="AW1308" t="str">
            <v/>
          </cell>
          <cell r="AX1308" t="str">
            <v/>
          </cell>
          <cell r="AY1308" t="str">
            <v/>
          </cell>
          <cell r="AZ1308" t="str">
            <v/>
          </cell>
          <cell r="BB1308" t="str">
            <v/>
          </cell>
          <cell r="BE1308" t="str">
            <v/>
          </cell>
          <cell r="BG1308" t="str">
            <v/>
          </cell>
          <cell r="BI1308" t="str">
            <v/>
          </cell>
          <cell r="CH1308" t="str">
            <v/>
          </cell>
          <cell r="CI1308" t="str">
            <v/>
          </cell>
          <cell r="CJ1308" t="str">
            <v/>
          </cell>
          <cell r="CK1308" t="str">
            <v/>
          </cell>
          <cell r="CN1308">
            <v>0</v>
          </cell>
          <cell r="CO1308">
            <v>0</v>
          </cell>
          <cell r="CP1308" t="b">
            <v>1</v>
          </cell>
          <cell r="CQ1308" t="str">
            <v>c.6344A&gt;G</v>
          </cell>
          <cell r="CX1308" t="str">
            <v>BRCA2</v>
          </cell>
          <cell r="CY1308" t="str">
            <v>c.6344A&gt;G</v>
          </cell>
          <cell r="DE1308" t="b">
            <v>0</v>
          </cell>
          <cell r="DF1308" t="str">
            <v>BRCA2</v>
          </cell>
          <cell r="DG1308" t="str">
            <v>c.6344A&gt;G</v>
          </cell>
          <cell r="DN1308" t="b">
            <v>0</v>
          </cell>
        </row>
        <row r="1309">
          <cell r="B1309" t="str">
            <v>c.6344A&gt;T</v>
          </cell>
          <cell r="C1309" t="str">
            <v>p.(Glu2115Val)</v>
          </cell>
          <cell r="D1309" t="str">
            <v>6572A&gt;T</v>
          </cell>
          <cell r="E1309" t="str">
            <v>E2115V</v>
          </cell>
          <cell r="G1309" t="str">
            <v>c.6344A&gt;T</v>
          </cell>
          <cell r="K1309">
            <v>1.0246153856466556</v>
          </cell>
          <cell r="L1309">
            <v>1.992193897514932</v>
          </cell>
          <cell r="N1309">
            <v>2.0412325185851761</v>
          </cell>
          <cell r="O1309">
            <v>0.02</v>
          </cell>
          <cell r="P1309">
            <v>4.1657806501738288E-2</v>
          </cell>
          <cell r="Q1309">
            <v>3.9991834402547409E-2</v>
          </cell>
          <cell r="R1309">
            <v>3</v>
          </cell>
          <cell r="T1309">
            <v>0.02</v>
          </cell>
          <cell r="U1309" t="str">
            <v>Same</v>
          </cell>
          <cell r="V1309">
            <v>2.9999999329447746E-2</v>
          </cell>
          <cell r="Z1309" t="str">
            <v/>
          </cell>
          <cell r="AA1309">
            <v>1</v>
          </cell>
          <cell r="AB1309">
            <v>1</v>
          </cell>
          <cell r="AD1309">
            <v>1.0246153856466556</v>
          </cell>
          <cell r="AE1309">
            <v>1.992193897514932</v>
          </cell>
          <cell r="AF1309">
            <v>5.938205832578302E-2</v>
          </cell>
          <cell r="AK1309" t="str">
            <v/>
          </cell>
          <cell r="AL1309" t="str">
            <v/>
          </cell>
          <cell r="AM1309" t="str">
            <v/>
          </cell>
          <cell r="AN1309" t="str">
            <v/>
          </cell>
          <cell r="AR1309" t="str">
            <v/>
          </cell>
          <cell r="AS1309" t="str">
            <v/>
          </cell>
          <cell r="AT1309" t="str">
            <v/>
          </cell>
          <cell r="AU1309" t="str">
            <v/>
          </cell>
          <cell r="AW1309" t="str">
            <v/>
          </cell>
          <cell r="AX1309" t="str">
            <v/>
          </cell>
          <cell r="AY1309" t="str">
            <v/>
          </cell>
          <cell r="AZ1309" t="str">
            <v/>
          </cell>
          <cell r="BB1309" t="str">
            <v/>
          </cell>
          <cell r="BE1309" t="str">
            <v/>
          </cell>
          <cell r="BG1309" t="str">
            <v/>
          </cell>
          <cell r="BI1309" t="str">
            <v/>
          </cell>
          <cell r="CH1309" t="str">
            <v/>
          </cell>
          <cell r="CI1309" t="str">
            <v/>
          </cell>
          <cell r="CJ1309" t="str">
            <v/>
          </cell>
          <cell r="CK1309" t="str">
            <v/>
          </cell>
          <cell r="CN1309">
            <v>0</v>
          </cell>
          <cell r="CO1309">
            <v>0</v>
          </cell>
          <cell r="CP1309" t="b">
            <v>1</v>
          </cell>
          <cell r="CQ1309" t="str">
            <v>c.6344A&gt;T</v>
          </cell>
          <cell r="CX1309" t="str">
            <v>BRCA2</v>
          </cell>
          <cell r="CY1309" t="str">
            <v>c.6344A&gt;T</v>
          </cell>
          <cell r="DE1309" t="b">
            <v>0</v>
          </cell>
          <cell r="DF1309" t="str">
            <v>BRCA2</v>
          </cell>
          <cell r="DG1309" t="str">
            <v>c.6344A&gt;T</v>
          </cell>
          <cell r="DN1309" t="b">
            <v>0</v>
          </cell>
        </row>
        <row r="1310">
          <cell r="B1310" t="str">
            <v>c.6347A&gt;G</v>
          </cell>
          <cell r="C1310" t="str">
            <v>p.(His2116Arg)</v>
          </cell>
          <cell r="D1310" t="str">
            <v>6575A&gt;G</v>
          </cell>
          <cell r="E1310" t="str">
            <v>H2116R</v>
          </cell>
          <cell r="O1310">
            <v>0.02</v>
          </cell>
          <cell r="R1310">
            <v>1</v>
          </cell>
          <cell r="S1310" t="str">
            <v>Frequency &gt;1%</v>
          </cell>
          <cell r="T1310">
            <v>0.02</v>
          </cell>
          <cell r="U1310" t="str">
            <v>Same</v>
          </cell>
          <cell r="Z1310" t="str">
            <v/>
          </cell>
          <cell r="AK1310" t="str">
            <v/>
          </cell>
          <cell r="AL1310" t="str">
            <v/>
          </cell>
          <cell r="AM1310" t="str">
            <v/>
          </cell>
          <cell r="AN1310" t="str">
            <v/>
          </cell>
          <cell r="AR1310" t="str">
            <v/>
          </cell>
          <cell r="AS1310" t="str">
            <v/>
          </cell>
          <cell r="AT1310" t="str">
            <v/>
          </cell>
          <cell r="AU1310" t="str">
            <v/>
          </cell>
          <cell r="AW1310" t="str">
            <v/>
          </cell>
          <cell r="AX1310" t="str">
            <v/>
          </cell>
          <cell r="AY1310" t="str">
            <v/>
          </cell>
          <cell r="AZ1310" t="str">
            <v/>
          </cell>
          <cell r="BB1310" t="str">
            <v/>
          </cell>
          <cell r="BE1310" t="str">
            <v/>
          </cell>
          <cell r="BG1310" t="str">
            <v/>
          </cell>
          <cell r="BI1310" t="str">
            <v/>
          </cell>
          <cell r="CH1310" t="str">
            <v/>
          </cell>
          <cell r="CI1310" t="str">
            <v/>
          </cell>
          <cell r="CJ1310" t="str">
            <v/>
          </cell>
          <cell r="CK1310" t="str">
            <v/>
          </cell>
          <cell r="CM1310" t="str">
            <v>Check freq in EVS/ExAC, get families for seg (9 fams), 1 co-occ in trans (5 total?)</v>
          </cell>
          <cell r="CN1310">
            <v>0</v>
          </cell>
          <cell r="CO1310">
            <v>0</v>
          </cell>
          <cell r="CP1310" t="b">
            <v>1</v>
          </cell>
          <cell r="CQ1310" t="str">
            <v>c.6347A&gt;G</v>
          </cell>
          <cell r="CR1310">
            <v>1.4E-3</v>
          </cell>
          <cell r="CS1310">
            <v>0</v>
          </cell>
          <cell r="CT1310">
            <v>0</v>
          </cell>
          <cell r="CU1310">
            <v>2.5000000000000001E-2</v>
          </cell>
          <cell r="CV1310">
            <v>0</v>
          </cell>
          <cell r="CW1310" t="b">
            <v>1</v>
          </cell>
          <cell r="CX1310" t="str">
            <v>BRCA2</v>
          </cell>
          <cell r="CY1310" t="str">
            <v>c.6347A&gt;G</v>
          </cell>
          <cell r="CZ1310">
            <v>1.4E-3</v>
          </cell>
          <cell r="DA1310">
            <v>0</v>
          </cell>
          <cell r="DB1310">
            <v>0</v>
          </cell>
          <cell r="DC1310">
            <v>2.5000000000000001E-2</v>
          </cell>
          <cell r="DD1310">
            <v>0</v>
          </cell>
          <cell r="DE1310" t="b">
            <v>1</v>
          </cell>
          <cell r="DF1310" t="str">
            <v>BRCA2</v>
          </cell>
          <cell r="DG1310" t="str">
            <v>c.6347A&gt;G</v>
          </cell>
          <cell r="DH1310">
            <v>1.2500000000000001E-2</v>
          </cell>
          <cell r="DI1310">
            <v>1.1640401145999999E-3</v>
          </cell>
          <cell r="DJ1310">
            <v>0</v>
          </cell>
          <cell r="DK1310">
            <v>0</v>
          </cell>
          <cell r="DL1310">
            <v>2.6093115145E-4</v>
          </cell>
          <cell r="DM1310">
            <v>0</v>
          </cell>
          <cell r="DN1310" t="b">
            <v>1</v>
          </cell>
        </row>
        <row r="1311">
          <cell r="B1311" t="str">
            <v>c.6357C&gt;G</v>
          </cell>
          <cell r="C1311" t="str">
            <v>p.(Asn2119Lys)</v>
          </cell>
          <cell r="D1311" t="str">
            <v>6585C&gt;G</v>
          </cell>
          <cell r="E1311" t="str">
            <v>N2199K</v>
          </cell>
          <cell r="G1311" t="str">
            <v>c.6357C&gt;G</v>
          </cell>
          <cell r="O1311">
            <v>0.02</v>
          </cell>
          <cell r="R1311" t="str">
            <v/>
          </cell>
          <cell r="T1311">
            <v>0.02</v>
          </cell>
          <cell r="U1311" t="str">
            <v>Same</v>
          </cell>
          <cell r="Z1311" t="str">
            <v/>
          </cell>
          <cell r="AK1311" t="str">
            <v/>
          </cell>
          <cell r="AL1311" t="str">
            <v/>
          </cell>
          <cell r="AM1311" t="str">
            <v/>
          </cell>
          <cell r="AN1311" t="str">
            <v/>
          </cell>
          <cell r="AR1311" t="str">
            <v/>
          </cell>
          <cell r="AS1311" t="str">
            <v/>
          </cell>
          <cell r="AT1311" t="str">
            <v/>
          </cell>
          <cell r="AU1311" t="str">
            <v/>
          </cell>
          <cell r="AW1311" t="str">
            <v/>
          </cell>
          <cell r="AX1311" t="str">
            <v/>
          </cell>
          <cell r="AY1311" t="str">
            <v/>
          </cell>
          <cell r="AZ1311" t="str">
            <v/>
          </cell>
          <cell r="BB1311" t="str">
            <v/>
          </cell>
          <cell r="BE1311" t="str">
            <v/>
          </cell>
          <cell r="BG1311" t="str">
            <v/>
          </cell>
          <cell r="BI1311" t="str">
            <v/>
          </cell>
          <cell r="CH1311" t="str">
            <v/>
          </cell>
          <cell r="CI1311" t="str">
            <v/>
          </cell>
          <cell r="CJ1311" t="str">
            <v/>
          </cell>
          <cell r="CK1311" t="str">
            <v/>
          </cell>
          <cell r="CN1311">
            <v>0</v>
          </cell>
          <cell r="CO1311">
            <v>0</v>
          </cell>
          <cell r="CP1311" t="b">
            <v>1</v>
          </cell>
          <cell r="CQ1311" t="str">
            <v>c.6357C&gt;G</v>
          </cell>
          <cell r="CX1311" t="str">
            <v>BRCA2</v>
          </cell>
          <cell r="CY1311" t="str">
            <v>c.6357C&gt;G</v>
          </cell>
          <cell r="DE1311" t="b">
            <v>0</v>
          </cell>
          <cell r="DF1311" t="str">
            <v>BRCA2</v>
          </cell>
          <cell r="DG1311" t="str">
            <v>c.6357C&gt;G</v>
          </cell>
          <cell r="DN1311" t="b">
            <v>0</v>
          </cell>
        </row>
        <row r="1312">
          <cell r="B1312" t="str">
            <v>c.6360A&gt;G</v>
          </cell>
          <cell r="C1312" t="str">
            <v>p.(=)</v>
          </cell>
          <cell r="D1312" t="str">
            <v>6588A&gt;G</v>
          </cell>
          <cell r="E1312" t="str">
            <v>S2120S</v>
          </cell>
          <cell r="G1312" t="str">
            <v>c.6360A&gt;G</v>
          </cell>
          <cell r="O1312">
            <v>0.02</v>
          </cell>
          <cell r="R1312" t="str">
            <v/>
          </cell>
          <cell r="T1312">
            <v>0.02</v>
          </cell>
          <cell r="U1312" t="str">
            <v>Same</v>
          </cell>
          <cell r="Z1312" t="str">
            <v/>
          </cell>
          <cell r="AK1312" t="str">
            <v/>
          </cell>
          <cell r="AL1312" t="str">
            <v/>
          </cell>
          <cell r="AM1312" t="str">
            <v/>
          </cell>
          <cell r="AN1312" t="str">
            <v/>
          </cell>
          <cell r="AR1312" t="str">
            <v/>
          </cell>
          <cell r="AS1312" t="str">
            <v/>
          </cell>
          <cell r="AT1312" t="str">
            <v/>
          </cell>
          <cell r="AU1312" t="str">
            <v/>
          </cell>
          <cell r="AW1312" t="str">
            <v/>
          </cell>
          <cell r="AX1312" t="str">
            <v/>
          </cell>
          <cell r="AY1312" t="str">
            <v/>
          </cell>
          <cell r="AZ1312" t="str">
            <v/>
          </cell>
          <cell r="BB1312" t="str">
            <v/>
          </cell>
          <cell r="BE1312" t="str">
            <v/>
          </cell>
          <cell r="BG1312" t="str">
            <v/>
          </cell>
          <cell r="BI1312" t="str">
            <v/>
          </cell>
          <cell r="CH1312" t="str">
            <v/>
          </cell>
          <cell r="CI1312" t="str">
            <v/>
          </cell>
          <cell r="CJ1312" t="str">
            <v/>
          </cell>
          <cell r="CK1312" t="str">
            <v/>
          </cell>
          <cell r="CN1312">
            <v>0</v>
          </cell>
          <cell r="CO1312">
            <v>0</v>
          </cell>
          <cell r="CP1312" t="b">
            <v>1</v>
          </cell>
          <cell r="CQ1312" t="str">
            <v>c.6360A&gt;G</v>
          </cell>
          <cell r="CX1312" t="str">
            <v>BRCA2</v>
          </cell>
          <cell r="CY1312" t="str">
            <v>c.6360A&gt;G</v>
          </cell>
          <cell r="DE1312" t="b">
            <v>0</v>
          </cell>
          <cell r="DF1312" t="str">
            <v>BRCA2</v>
          </cell>
          <cell r="DG1312" t="str">
            <v>c.6360A&gt;G</v>
          </cell>
          <cell r="DN1312" t="b">
            <v>0</v>
          </cell>
        </row>
        <row r="1313">
          <cell r="B1313" t="str">
            <v>c.6362A&gt;G</v>
          </cell>
          <cell r="C1313" t="str">
            <v>p.(Glu2121Gly)</v>
          </cell>
          <cell r="D1313" t="str">
            <v>6590A&gt;G</v>
          </cell>
          <cell r="E1313" t="str">
            <v>E2121G</v>
          </cell>
          <cell r="G1313" t="str">
            <v>c.6362A&gt;G</v>
          </cell>
          <cell r="K1313">
            <v>1.1021570725287184</v>
          </cell>
          <cell r="L1313">
            <v>0.80548677775037592</v>
          </cell>
          <cell r="N1313">
            <v>0.88777294892594472</v>
          </cell>
          <cell r="O1313">
            <v>0.02</v>
          </cell>
          <cell r="P1313">
            <v>1.8117815284202955E-2</v>
          </cell>
          <cell r="Q1313">
            <v>1.7795401487150531E-2</v>
          </cell>
          <cell r="R1313">
            <v>3</v>
          </cell>
          <cell r="T1313">
            <v>0.02</v>
          </cell>
          <cell r="U1313" t="str">
            <v>Same</v>
          </cell>
          <cell r="V1313">
            <v>2.9999999329447746E-2</v>
          </cell>
          <cell r="Z1313" t="str">
            <v/>
          </cell>
          <cell r="AA1313">
            <v>1</v>
          </cell>
          <cell r="AB1313">
            <v>1</v>
          </cell>
          <cell r="AD1313">
            <v>1.1021570725287184</v>
          </cell>
          <cell r="AE1313">
            <v>0.80548677775037592</v>
          </cell>
          <cell r="AF1313">
            <v>2.6723159712767515E-2</v>
          </cell>
          <cell r="AK1313" t="str">
            <v/>
          </cell>
          <cell r="AL1313" t="str">
            <v/>
          </cell>
          <cell r="AM1313" t="str">
            <v/>
          </cell>
          <cell r="AN1313" t="str">
            <v/>
          </cell>
          <cell r="AR1313" t="str">
            <v/>
          </cell>
          <cell r="AS1313" t="str">
            <v/>
          </cell>
          <cell r="AT1313" t="str">
            <v/>
          </cell>
          <cell r="AU1313" t="str">
            <v/>
          </cell>
          <cell r="AW1313" t="str">
            <v/>
          </cell>
          <cell r="AX1313" t="str">
            <v/>
          </cell>
          <cell r="AY1313" t="str">
            <v/>
          </cell>
          <cell r="AZ1313" t="str">
            <v/>
          </cell>
          <cell r="BB1313" t="str">
            <v/>
          </cell>
          <cell r="BE1313" t="str">
            <v/>
          </cell>
          <cell r="BG1313" t="str">
            <v/>
          </cell>
          <cell r="BI1313" t="str">
            <v/>
          </cell>
          <cell r="CH1313" t="str">
            <v/>
          </cell>
          <cell r="CI1313" t="str">
            <v/>
          </cell>
          <cell r="CJ1313" t="str">
            <v/>
          </cell>
          <cell r="CK1313" t="str">
            <v/>
          </cell>
          <cell r="CN1313">
            <v>0</v>
          </cell>
          <cell r="CO1313">
            <v>0</v>
          </cell>
          <cell r="CP1313" t="b">
            <v>1</v>
          </cell>
          <cell r="CQ1313" t="str">
            <v>c.6362A&gt;G</v>
          </cell>
          <cell r="CX1313" t="str">
            <v>BRCA2</v>
          </cell>
          <cell r="CY1313" t="str">
            <v>c.6362A&gt;G</v>
          </cell>
          <cell r="DE1313" t="b">
            <v>0</v>
          </cell>
          <cell r="DF1313" t="str">
            <v>BRCA2</v>
          </cell>
          <cell r="DG1313" t="str">
            <v>c.6362A&gt;G</v>
          </cell>
          <cell r="DN1313" t="b">
            <v>0</v>
          </cell>
        </row>
        <row r="1314">
          <cell r="B1314" t="str">
            <v>c.6369A&gt;C</v>
          </cell>
          <cell r="C1314" t="str">
            <v>p.(Glu2123Asp)</v>
          </cell>
          <cell r="D1314" t="str">
            <v>6597A&gt;C</v>
          </cell>
          <cell r="E1314" t="str">
            <v>E2123D</v>
          </cell>
          <cell r="G1314" t="str">
            <v>c.6369A&gt;C</v>
          </cell>
          <cell r="O1314">
            <v>0.02</v>
          </cell>
          <cell r="R1314" t="str">
            <v/>
          </cell>
          <cell r="T1314">
            <v>0.02</v>
          </cell>
          <cell r="U1314" t="str">
            <v>Same</v>
          </cell>
          <cell r="Z1314" t="str">
            <v/>
          </cell>
          <cell r="AK1314" t="str">
            <v/>
          </cell>
          <cell r="AL1314" t="str">
            <v/>
          </cell>
          <cell r="AM1314" t="str">
            <v/>
          </cell>
          <cell r="AN1314" t="str">
            <v/>
          </cell>
          <cell r="AR1314" t="str">
            <v/>
          </cell>
          <cell r="AS1314" t="str">
            <v/>
          </cell>
          <cell r="AT1314" t="str">
            <v/>
          </cell>
          <cell r="AU1314" t="str">
            <v/>
          </cell>
          <cell r="AW1314" t="str">
            <v/>
          </cell>
          <cell r="AX1314" t="str">
            <v/>
          </cell>
          <cell r="AY1314" t="str">
            <v/>
          </cell>
          <cell r="AZ1314" t="str">
            <v/>
          </cell>
          <cell r="BB1314" t="str">
            <v/>
          </cell>
          <cell r="BE1314" t="str">
            <v/>
          </cell>
          <cell r="BG1314" t="str">
            <v/>
          </cell>
          <cell r="BI1314" t="str">
            <v/>
          </cell>
          <cell r="CH1314" t="str">
            <v/>
          </cell>
          <cell r="CI1314" t="str">
            <v/>
          </cell>
          <cell r="CJ1314" t="str">
            <v/>
          </cell>
          <cell r="CK1314" t="str">
            <v/>
          </cell>
          <cell r="CN1314">
            <v>0</v>
          </cell>
          <cell r="CO1314">
            <v>0</v>
          </cell>
          <cell r="CP1314" t="b">
            <v>1</v>
          </cell>
          <cell r="CQ1314" t="str">
            <v>c.6369A&gt;C</v>
          </cell>
          <cell r="CX1314" t="str">
            <v>BRCA2</v>
          </cell>
          <cell r="CY1314" t="str">
            <v>c.6369A&gt;C</v>
          </cell>
          <cell r="DE1314" t="b">
            <v>0</v>
          </cell>
          <cell r="DF1314" t="str">
            <v>BRCA2</v>
          </cell>
          <cell r="DG1314" t="str">
            <v>c.6369A&gt;C</v>
          </cell>
          <cell r="DN1314" t="b">
            <v>0</v>
          </cell>
        </row>
        <row r="1315">
          <cell r="B1315" t="str">
            <v>c.6383A&gt;C</v>
          </cell>
          <cell r="C1315" t="str">
            <v>p.(Lys2128Thr)</v>
          </cell>
          <cell r="D1315" t="str">
            <v>6611A&gt;C</v>
          </cell>
          <cell r="E1315" t="str">
            <v>K2128T</v>
          </cell>
          <cell r="G1315" t="str">
            <v>c.6383A&gt;C</v>
          </cell>
          <cell r="O1315">
            <v>0.02</v>
          </cell>
          <cell r="R1315" t="str">
            <v/>
          </cell>
          <cell r="T1315">
            <v>0.02</v>
          </cell>
          <cell r="U1315" t="str">
            <v>Same</v>
          </cell>
          <cell r="Z1315" t="str">
            <v/>
          </cell>
          <cell r="AK1315" t="str">
            <v/>
          </cell>
          <cell r="AL1315" t="str">
            <v/>
          </cell>
          <cell r="AM1315" t="str">
            <v/>
          </cell>
          <cell r="AN1315" t="str">
            <v/>
          </cell>
          <cell r="AR1315" t="str">
            <v/>
          </cell>
          <cell r="AS1315" t="str">
            <v/>
          </cell>
          <cell r="AT1315" t="str">
            <v/>
          </cell>
          <cell r="AU1315" t="str">
            <v/>
          </cell>
          <cell r="AW1315" t="str">
            <v/>
          </cell>
          <cell r="AX1315" t="str">
            <v/>
          </cell>
          <cell r="AY1315" t="str">
            <v/>
          </cell>
          <cell r="AZ1315" t="str">
            <v/>
          </cell>
          <cell r="BB1315" t="str">
            <v/>
          </cell>
          <cell r="BE1315" t="str">
            <v/>
          </cell>
          <cell r="BG1315" t="str">
            <v/>
          </cell>
          <cell r="BI1315" t="str">
            <v/>
          </cell>
          <cell r="CH1315" t="str">
            <v/>
          </cell>
          <cell r="CI1315" t="str">
            <v/>
          </cell>
          <cell r="CJ1315" t="str">
            <v/>
          </cell>
          <cell r="CK1315" t="str">
            <v/>
          </cell>
          <cell r="CN1315">
            <v>0</v>
          </cell>
          <cell r="CO1315">
            <v>0</v>
          </cell>
          <cell r="CP1315" t="b">
            <v>1</v>
          </cell>
          <cell r="CQ1315" t="str">
            <v>c.6383A&gt;C</v>
          </cell>
          <cell r="CX1315" t="str">
            <v>BRCA2</v>
          </cell>
          <cell r="CY1315" t="str">
            <v>c.6383A&gt;C</v>
          </cell>
          <cell r="DE1315" t="b">
            <v>0</v>
          </cell>
          <cell r="DF1315" t="str">
            <v>BRCA2</v>
          </cell>
          <cell r="DG1315" t="str">
            <v>c.6383A&gt;C</v>
          </cell>
          <cell r="DN1315" t="b">
            <v>0</v>
          </cell>
        </row>
        <row r="1316">
          <cell r="B1316" t="str">
            <v>c.6391A&gt;G</v>
          </cell>
          <cell r="C1316" t="str">
            <v>p.(Lys2131Glu)</v>
          </cell>
          <cell r="D1316" t="str">
            <v>6619A&gt;G</v>
          </cell>
          <cell r="E1316" t="str">
            <v>K2131E</v>
          </cell>
          <cell r="G1316" t="str">
            <v>c.6391A&gt;G</v>
          </cell>
          <cell r="O1316">
            <v>0.02</v>
          </cell>
          <cell r="R1316" t="str">
            <v/>
          </cell>
          <cell r="T1316">
            <v>0.02</v>
          </cell>
          <cell r="U1316" t="str">
            <v>Same</v>
          </cell>
          <cell r="Z1316" t="str">
            <v/>
          </cell>
          <cell r="AK1316" t="str">
            <v/>
          </cell>
          <cell r="AL1316" t="str">
            <v/>
          </cell>
          <cell r="AM1316" t="str">
            <v/>
          </cell>
          <cell r="AN1316" t="str">
            <v/>
          </cell>
          <cell r="AR1316" t="str">
            <v/>
          </cell>
          <cell r="AS1316" t="str">
            <v/>
          </cell>
          <cell r="AT1316" t="str">
            <v/>
          </cell>
          <cell r="AU1316" t="str">
            <v/>
          </cell>
          <cell r="AW1316" t="str">
            <v/>
          </cell>
          <cell r="AX1316" t="str">
            <v/>
          </cell>
          <cell r="AY1316" t="str">
            <v/>
          </cell>
          <cell r="AZ1316" t="str">
            <v/>
          </cell>
          <cell r="BB1316" t="str">
            <v/>
          </cell>
          <cell r="BE1316" t="str">
            <v/>
          </cell>
          <cell r="BG1316" t="str">
            <v/>
          </cell>
          <cell r="BI1316" t="str">
            <v/>
          </cell>
          <cell r="CH1316" t="str">
            <v/>
          </cell>
          <cell r="CI1316" t="str">
            <v/>
          </cell>
          <cell r="CJ1316" t="str">
            <v/>
          </cell>
          <cell r="CK1316" t="str">
            <v/>
          </cell>
          <cell r="CN1316">
            <v>0</v>
          </cell>
          <cell r="CO1316">
            <v>0</v>
          </cell>
          <cell r="CP1316" t="b">
            <v>1</v>
          </cell>
          <cell r="CQ1316" t="str">
            <v>c.6391A&gt;G</v>
          </cell>
          <cell r="CX1316" t="str">
            <v>BRCA2</v>
          </cell>
          <cell r="CY1316" t="str">
            <v>c.6391A&gt;G</v>
          </cell>
          <cell r="DE1316" t="b">
            <v>0</v>
          </cell>
          <cell r="DF1316" t="str">
            <v>BRCA2</v>
          </cell>
          <cell r="DG1316" t="str">
            <v>c.6391A&gt;G</v>
          </cell>
          <cell r="DN1316" t="b">
            <v>0</v>
          </cell>
        </row>
        <row r="1317">
          <cell r="B1317" t="str">
            <v>c.6399_6401del</v>
          </cell>
          <cell r="C1317" t="str">
            <v>p.(Asn2135del)</v>
          </cell>
          <cell r="D1317" t="str">
            <v>N2134del (6627del3)</v>
          </cell>
          <cell r="E1317" t="str">
            <v/>
          </cell>
          <cell r="G1317" t="str">
            <v>c.6399_6401del</v>
          </cell>
          <cell r="J1317">
            <v>0.49</v>
          </cell>
          <cell r="K1317">
            <v>1.1021570725287184</v>
          </cell>
          <cell r="L1317">
            <v>1.6073270872846881</v>
          </cell>
          <cell r="N1317">
            <v>0.86804818938772377</v>
          </cell>
          <cell r="O1317">
            <v>0.02</v>
          </cell>
          <cell r="P1317">
            <v>1.7715269171178036E-2</v>
          </cell>
          <cell r="Q1317">
            <v>1.74069012304446E-2</v>
          </cell>
          <cell r="R1317">
            <v>3</v>
          </cell>
          <cell r="V1317">
            <v>2.9999999329447746E-2</v>
          </cell>
          <cell r="Z1317" t="str">
            <v/>
          </cell>
          <cell r="AA1317">
            <v>1</v>
          </cell>
          <cell r="AB1317">
            <v>1</v>
          </cell>
          <cell r="AD1317">
            <v>1.1021570725287184</v>
          </cell>
          <cell r="AE1317">
            <v>1.6073270872846881</v>
          </cell>
          <cell r="AF1317">
            <v>5.1943531373755514E-2</v>
          </cell>
          <cell r="AK1317" t="str">
            <v/>
          </cell>
          <cell r="AL1317" t="str">
            <v/>
          </cell>
          <cell r="AM1317" t="str">
            <v/>
          </cell>
          <cell r="AN1317" t="str">
            <v/>
          </cell>
          <cell r="AR1317" t="str">
            <v/>
          </cell>
          <cell r="AS1317" t="str">
            <v/>
          </cell>
          <cell r="AT1317" t="str">
            <v/>
          </cell>
          <cell r="AU1317" t="str">
            <v/>
          </cell>
          <cell r="AW1317" t="str">
            <v/>
          </cell>
          <cell r="AX1317" t="str">
            <v/>
          </cell>
          <cell r="AY1317" t="str">
            <v/>
          </cell>
          <cell r="AZ1317" t="str">
            <v/>
          </cell>
          <cell r="BB1317" t="str">
            <v/>
          </cell>
          <cell r="BE1317" t="str">
            <v/>
          </cell>
          <cell r="BG1317" t="str">
            <v/>
          </cell>
          <cell r="BI1317" t="str">
            <v/>
          </cell>
          <cell r="CD1317">
            <v>0.49</v>
          </cell>
          <cell r="CH1317" t="str">
            <v/>
          </cell>
          <cell r="CI1317" t="str">
            <v/>
          </cell>
          <cell r="CJ1317" t="str">
            <v/>
          </cell>
          <cell r="CK1317" t="str">
            <v/>
          </cell>
          <cell r="CN1317">
            <v>0</v>
          </cell>
          <cell r="CO1317">
            <v>0</v>
          </cell>
          <cell r="CP1317" t="b">
            <v>1</v>
          </cell>
          <cell r="CQ1317" t="str">
            <v>c.6399_6401del</v>
          </cell>
          <cell r="CX1317" t="str">
            <v>BRCA2</v>
          </cell>
          <cell r="CY1317" t="str">
            <v>c.6399_6401del</v>
          </cell>
          <cell r="DE1317" t="b">
            <v>0</v>
          </cell>
          <cell r="DF1317" t="str">
            <v>BRCA2</v>
          </cell>
          <cell r="DG1317" t="str">
            <v>c.6399_6401del</v>
          </cell>
          <cell r="DH1317">
            <v>0</v>
          </cell>
          <cell r="DI1317">
            <v>0</v>
          </cell>
          <cell r="DJ1317">
            <v>0</v>
          </cell>
          <cell r="DK1317">
            <v>0</v>
          </cell>
          <cell r="DL1317">
            <v>3.7690336198000002E-5</v>
          </cell>
          <cell r="DM1317">
            <v>0</v>
          </cell>
          <cell r="DN1317" t="b">
            <v>0</v>
          </cell>
        </row>
        <row r="1318">
          <cell r="B1318" t="str">
            <v>c.6400A&gt;G</v>
          </cell>
          <cell r="C1318" t="str">
            <v>p.(Asn2134Asp)</v>
          </cell>
          <cell r="D1318" t="str">
            <v>6628A&gt;G</v>
          </cell>
          <cell r="E1318" t="str">
            <v>N2134D</v>
          </cell>
          <cell r="G1318" t="str">
            <v>c.6400A&gt;G</v>
          </cell>
          <cell r="K1318">
            <v>1.0246153856466556</v>
          </cell>
          <cell r="L1318">
            <v>2.536527093532746</v>
          </cell>
          <cell r="N1318">
            <v>2.5989646861432449</v>
          </cell>
          <cell r="O1318">
            <v>0.02</v>
          </cell>
          <cell r="P1318">
            <v>5.3040095635576434E-2</v>
          </cell>
          <cell r="Q1318">
            <v>5.0368543282830434E-2</v>
          </cell>
          <cell r="R1318">
            <v>3</v>
          </cell>
          <cell r="T1318">
            <v>0.02</v>
          </cell>
          <cell r="U1318" t="str">
            <v>Same</v>
          </cell>
          <cell r="V1318">
            <v>2.9999999329447746E-2</v>
          </cell>
          <cell r="Z1318" t="str">
            <v/>
          </cell>
          <cell r="AA1318">
            <v>1</v>
          </cell>
          <cell r="AB1318">
            <v>1</v>
          </cell>
          <cell r="AD1318">
            <v>1.0246153856466556</v>
          </cell>
          <cell r="AE1318">
            <v>2.536527093532746</v>
          </cell>
          <cell r="AF1318">
            <v>7.4400047465008751E-2</v>
          </cell>
          <cell r="AK1318" t="str">
            <v/>
          </cell>
          <cell r="AL1318" t="str">
            <v/>
          </cell>
          <cell r="AM1318" t="str">
            <v/>
          </cell>
          <cell r="AN1318" t="str">
            <v/>
          </cell>
          <cell r="AR1318" t="str">
            <v/>
          </cell>
          <cell r="AS1318" t="str">
            <v/>
          </cell>
          <cell r="AT1318" t="str">
            <v/>
          </cell>
          <cell r="AU1318" t="str">
            <v/>
          </cell>
          <cell r="AW1318" t="str">
            <v/>
          </cell>
          <cell r="AX1318" t="str">
            <v/>
          </cell>
          <cell r="AY1318" t="str">
            <v/>
          </cell>
          <cell r="AZ1318" t="str">
            <v/>
          </cell>
          <cell r="BB1318" t="str">
            <v/>
          </cell>
          <cell r="BE1318" t="str">
            <v/>
          </cell>
          <cell r="BG1318" t="str">
            <v/>
          </cell>
          <cell r="BI1318" t="str">
            <v/>
          </cell>
          <cell r="CH1318" t="str">
            <v/>
          </cell>
          <cell r="CI1318" t="str">
            <v/>
          </cell>
          <cell r="CJ1318" t="str">
            <v/>
          </cell>
          <cell r="CK1318" t="str">
            <v/>
          </cell>
          <cell r="CN1318">
            <v>0</v>
          </cell>
          <cell r="CO1318">
            <v>0</v>
          </cell>
          <cell r="CP1318" t="b">
            <v>1</v>
          </cell>
          <cell r="CQ1318" t="str">
            <v>c.6400A&gt;G</v>
          </cell>
          <cell r="CX1318" t="str">
            <v>BRCA2</v>
          </cell>
          <cell r="CY1318" t="str">
            <v>c.6400A&gt;G</v>
          </cell>
          <cell r="DE1318" t="b">
            <v>0</v>
          </cell>
          <cell r="DF1318" t="str">
            <v>BRCA2</v>
          </cell>
          <cell r="DG1318" t="str">
            <v>c.6400A&gt;G</v>
          </cell>
          <cell r="DN1318" t="b">
            <v>0</v>
          </cell>
        </row>
        <row r="1319">
          <cell r="B1319" t="str">
            <v>c.6402_6404del</v>
          </cell>
          <cell r="C1319" t="str">
            <v>p.(Asn2135del)</v>
          </cell>
          <cell r="D1319" t="str">
            <v>6627del3</v>
          </cell>
          <cell r="E1319" t="str">
            <v>N2135del</v>
          </cell>
          <cell r="G1319" t="str">
            <v>c.6402_6404del</v>
          </cell>
          <cell r="O1319" t="e">
            <v>#N/A</v>
          </cell>
          <cell r="P1319" t="e">
            <v>#N/A</v>
          </cell>
          <cell r="Q1319" t="e">
            <v>#N/A</v>
          </cell>
          <cell r="R1319" t="e">
            <v>#N/A</v>
          </cell>
          <cell r="Z1319" t="str">
            <v/>
          </cell>
          <cell r="AK1319" t="str">
            <v/>
          </cell>
          <cell r="AL1319" t="str">
            <v/>
          </cell>
          <cell r="AM1319" t="str">
            <v/>
          </cell>
          <cell r="AN1319" t="str">
            <v/>
          </cell>
          <cell r="AR1319" t="str">
            <v/>
          </cell>
          <cell r="AS1319" t="str">
            <v/>
          </cell>
          <cell r="AT1319" t="str">
            <v/>
          </cell>
          <cell r="AU1319" t="str">
            <v/>
          </cell>
          <cell r="AW1319" t="str">
            <v/>
          </cell>
          <cell r="AX1319" t="str">
            <v/>
          </cell>
          <cell r="AY1319" t="str">
            <v/>
          </cell>
          <cell r="AZ1319" t="str">
            <v/>
          </cell>
          <cell r="BB1319" t="str">
            <v/>
          </cell>
          <cell r="BE1319" t="str">
            <v/>
          </cell>
          <cell r="BG1319" t="str">
            <v/>
          </cell>
          <cell r="BI1319" t="str">
            <v/>
          </cell>
          <cell r="CH1319" t="str">
            <v/>
          </cell>
          <cell r="CI1319" t="str">
            <v/>
          </cell>
          <cell r="CJ1319" t="str">
            <v/>
          </cell>
          <cell r="CK1319" t="str">
            <v/>
          </cell>
          <cell r="CN1319">
            <v>0</v>
          </cell>
          <cell r="CO1319">
            <v>0</v>
          </cell>
          <cell r="CP1319" t="b">
            <v>0</v>
          </cell>
          <cell r="CQ1319" t="str">
            <v>c.6400_6402del</v>
          </cell>
          <cell r="CX1319" t="str">
            <v>BRCA2</v>
          </cell>
          <cell r="CY1319" t="str">
            <v>c.6400_6402del</v>
          </cell>
          <cell r="DE1319" t="b">
            <v>0</v>
          </cell>
          <cell r="DF1319" t="str">
            <v>BRCA2</v>
          </cell>
          <cell r="DG1319" t="str">
            <v>c.6400_6402del</v>
          </cell>
          <cell r="DN1319" t="b">
            <v>0</v>
          </cell>
        </row>
        <row r="1320">
          <cell r="B1320" t="str">
            <v>c.6403A&gt;C</v>
          </cell>
          <cell r="C1320" t="str">
            <v>p.(Asn2135His)</v>
          </cell>
          <cell r="D1320" t="str">
            <v>6631A&gt;C</v>
          </cell>
          <cell r="E1320" t="str">
            <v>N2135H</v>
          </cell>
          <cell r="G1320" t="str">
            <v>c.6403A&gt;C</v>
          </cell>
          <cell r="K1320">
            <v>1.0756788211506356</v>
          </cell>
          <cell r="L1320">
            <v>0.63656827161783114</v>
          </cell>
          <cell r="N1320">
            <v>0.68474300799576626</v>
          </cell>
          <cell r="O1320">
            <v>0.02</v>
          </cell>
          <cell r="P1320">
            <v>1.3974347101954413E-2</v>
          </cell>
          <cell r="Q1320">
            <v>1.3781756059109947E-2</v>
          </cell>
          <cell r="R1320">
            <v>3</v>
          </cell>
          <cell r="T1320">
            <v>0.02</v>
          </cell>
          <cell r="U1320" t="str">
            <v>Same</v>
          </cell>
          <cell r="V1320">
            <v>2.9999999329447746E-2</v>
          </cell>
          <cell r="Z1320" t="str">
            <v/>
          </cell>
          <cell r="AA1320">
            <v>1</v>
          </cell>
          <cell r="AB1320">
            <v>1</v>
          </cell>
          <cell r="AD1320">
            <v>1.0756788211506356</v>
          </cell>
          <cell r="AE1320">
            <v>0.63656827161783114</v>
          </cell>
          <cell r="AF1320">
            <v>2.0738427807416887E-2</v>
          </cell>
          <cell r="AK1320" t="str">
            <v/>
          </cell>
          <cell r="AL1320" t="str">
            <v/>
          </cell>
          <cell r="AM1320" t="str">
            <v/>
          </cell>
          <cell r="AN1320" t="str">
            <v/>
          </cell>
          <cell r="AR1320" t="str">
            <v/>
          </cell>
          <cell r="AS1320" t="str">
            <v/>
          </cell>
          <cell r="AT1320" t="str">
            <v/>
          </cell>
          <cell r="AU1320" t="str">
            <v/>
          </cell>
          <cell r="AW1320" t="str">
            <v/>
          </cell>
          <cell r="AX1320" t="str">
            <v/>
          </cell>
          <cell r="AY1320" t="str">
            <v/>
          </cell>
          <cell r="AZ1320" t="str">
            <v/>
          </cell>
          <cell r="BB1320" t="str">
            <v/>
          </cell>
          <cell r="BE1320" t="str">
            <v/>
          </cell>
          <cell r="BG1320" t="str">
            <v/>
          </cell>
          <cell r="BI1320" t="str">
            <v/>
          </cell>
          <cell r="CH1320" t="str">
            <v/>
          </cell>
          <cell r="CI1320" t="str">
            <v/>
          </cell>
          <cell r="CJ1320" t="str">
            <v/>
          </cell>
          <cell r="CK1320" t="str">
            <v/>
          </cell>
          <cell r="CN1320">
            <v>0</v>
          </cell>
          <cell r="CO1320">
            <v>0</v>
          </cell>
          <cell r="CP1320" t="b">
            <v>1</v>
          </cell>
          <cell r="CQ1320" t="str">
            <v>c.6403A&gt;C</v>
          </cell>
          <cell r="CX1320" t="str">
            <v>BRCA2</v>
          </cell>
          <cell r="CY1320" t="str">
            <v>c.6403A&gt;C</v>
          </cell>
          <cell r="DE1320" t="b">
            <v>0</v>
          </cell>
          <cell r="DF1320" t="str">
            <v>BRCA2</v>
          </cell>
          <cell r="DG1320" t="str">
            <v>c.6403A&gt;C</v>
          </cell>
          <cell r="DN1320" t="b">
            <v>0</v>
          </cell>
        </row>
        <row r="1321">
          <cell r="B1321" t="str">
            <v>c.640G&gt;A</v>
          </cell>
          <cell r="C1321" t="str">
            <v>p.(Glu214Lys)</v>
          </cell>
          <cell r="D1321" t="str">
            <v>868G&gt;A</v>
          </cell>
          <cell r="E1321" t="str">
            <v>E214K</v>
          </cell>
          <cell r="G1321" t="str">
            <v>c.640G&gt;A</v>
          </cell>
          <cell r="O1321">
            <v>0.02</v>
          </cell>
          <cell r="R1321" t="str">
            <v/>
          </cell>
          <cell r="T1321">
            <v>0.03</v>
          </cell>
          <cell r="U1321" t="str">
            <v>Outside of functional domain, change to 0.02</v>
          </cell>
          <cell r="Z1321" t="str">
            <v/>
          </cell>
          <cell r="AK1321" t="str">
            <v/>
          </cell>
          <cell r="AL1321" t="str">
            <v/>
          </cell>
          <cell r="AM1321" t="str">
            <v/>
          </cell>
          <cell r="AN1321" t="str">
            <v/>
          </cell>
          <cell r="AR1321" t="str">
            <v/>
          </cell>
          <cell r="AS1321" t="str">
            <v/>
          </cell>
          <cell r="AT1321" t="str">
            <v/>
          </cell>
          <cell r="AU1321" t="str">
            <v/>
          </cell>
          <cell r="AW1321" t="str">
            <v/>
          </cell>
          <cell r="AX1321" t="str">
            <v/>
          </cell>
          <cell r="AY1321" t="str">
            <v/>
          </cell>
          <cell r="AZ1321" t="str">
            <v/>
          </cell>
          <cell r="BB1321" t="str">
            <v/>
          </cell>
          <cell r="BE1321" t="str">
            <v/>
          </cell>
          <cell r="BG1321" t="str">
            <v/>
          </cell>
          <cell r="BI1321" t="str">
            <v/>
          </cell>
          <cell r="CH1321" t="str">
            <v/>
          </cell>
          <cell r="CI1321" t="str">
            <v/>
          </cell>
          <cell r="CJ1321" t="str">
            <v/>
          </cell>
          <cell r="CK1321" t="str">
            <v/>
          </cell>
          <cell r="CN1321">
            <v>0</v>
          </cell>
          <cell r="CO1321">
            <v>0</v>
          </cell>
          <cell r="CP1321" t="b">
            <v>1</v>
          </cell>
          <cell r="CQ1321" t="str">
            <v>c.640G&gt;A</v>
          </cell>
          <cell r="CX1321" t="str">
            <v>BRCA2</v>
          </cell>
          <cell r="CY1321" t="str">
            <v>c.640G&gt;A</v>
          </cell>
          <cell r="DE1321" t="b">
            <v>0</v>
          </cell>
          <cell r="DF1321" t="str">
            <v>BRCA2</v>
          </cell>
          <cell r="DG1321" t="str">
            <v>c.640G&gt;A</v>
          </cell>
          <cell r="DN1321" t="b">
            <v>0</v>
          </cell>
        </row>
        <row r="1322">
          <cell r="B1322" t="str">
            <v>c.6412G&gt;T</v>
          </cell>
          <cell r="C1322" t="str">
            <v>p.(Val2138Phe)</v>
          </cell>
          <cell r="D1322" t="str">
            <v>6640G&gt;T</v>
          </cell>
          <cell r="E1322" t="str">
            <v>V2138F</v>
          </cell>
          <cell r="O1322">
            <v>0.02</v>
          </cell>
          <cell r="R1322">
            <v>1</v>
          </cell>
          <cell r="S1322" t="str">
            <v>Frequency &gt;1%</v>
          </cell>
          <cell r="T1322">
            <v>0.02</v>
          </cell>
          <cell r="U1322" t="str">
            <v>Same</v>
          </cell>
          <cell r="Z1322" t="str">
            <v/>
          </cell>
          <cell r="AK1322" t="str">
            <v/>
          </cell>
          <cell r="AL1322" t="str">
            <v/>
          </cell>
          <cell r="AM1322" t="str">
            <v/>
          </cell>
          <cell r="AN1322" t="str">
            <v/>
          </cell>
          <cell r="AR1322" t="str">
            <v/>
          </cell>
          <cell r="AS1322" t="str">
            <v/>
          </cell>
          <cell r="AT1322" t="str">
            <v/>
          </cell>
          <cell r="AU1322" t="str">
            <v/>
          </cell>
          <cell r="AW1322" t="str">
            <v/>
          </cell>
          <cell r="AX1322" t="str">
            <v/>
          </cell>
          <cell r="AY1322" t="str">
            <v/>
          </cell>
          <cell r="AZ1322" t="str">
            <v/>
          </cell>
          <cell r="BB1322" t="str">
            <v/>
          </cell>
          <cell r="BE1322" t="str">
            <v/>
          </cell>
          <cell r="BG1322" t="str">
            <v/>
          </cell>
          <cell r="BI1322" t="str">
            <v/>
          </cell>
          <cell r="CH1322" t="str">
            <v/>
          </cell>
          <cell r="CI1322" t="str">
            <v/>
          </cell>
          <cell r="CJ1322" t="str">
            <v/>
          </cell>
          <cell r="CK1322" t="str">
            <v/>
          </cell>
          <cell r="CN1322">
            <v>0</v>
          </cell>
          <cell r="CO1322">
            <v>0</v>
          </cell>
          <cell r="CP1322" t="b">
            <v>1</v>
          </cell>
          <cell r="CQ1322" t="str">
            <v>c.6412G&gt;T</v>
          </cell>
          <cell r="CR1322">
            <v>0</v>
          </cell>
          <cell r="CS1322">
            <v>0</v>
          </cell>
          <cell r="CT1322">
            <v>0</v>
          </cell>
          <cell r="CU1322">
            <v>6.1000000000000004E-3</v>
          </cell>
          <cell r="CV1322">
            <v>0</v>
          </cell>
          <cell r="CW1322" t="b">
            <v>0</v>
          </cell>
          <cell r="CX1322" t="str">
            <v>BRCA2</v>
          </cell>
          <cell r="CY1322" t="str">
            <v>c.6412G&gt;T</v>
          </cell>
          <cell r="CZ1322">
            <v>0</v>
          </cell>
          <cell r="DA1322">
            <v>0</v>
          </cell>
          <cell r="DB1322">
            <v>0</v>
          </cell>
          <cell r="DC1322">
            <v>6.1000000000000004E-3</v>
          </cell>
          <cell r="DD1322">
            <v>0</v>
          </cell>
          <cell r="DE1322" t="b">
            <v>0</v>
          </cell>
          <cell r="DF1322" t="str">
            <v>BRCA2</v>
          </cell>
          <cell r="DG1322" t="str">
            <v>c.6412G&gt;T</v>
          </cell>
          <cell r="DH1322">
            <v>1.0295542636E-2</v>
          </cell>
          <cell r="DI1322">
            <v>0</v>
          </cell>
          <cell r="DJ1322">
            <v>0</v>
          </cell>
          <cell r="DK1322">
            <v>0</v>
          </cell>
          <cell r="DL1322">
            <v>0</v>
          </cell>
          <cell r="DM1322">
            <v>6.4300411522999994E-5</v>
          </cell>
          <cell r="DN1322" t="b">
            <v>1</v>
          </cell>
        </row>
        <row r="1323">
          <cell r="B1323" t="str">
            <v>c.6413T&gt;A</v>
          </cell>
          <cell r="C1323" t="str">
            <v>p.(Val2138Asp)</v>
          </cell>
          <cell r="D1323" t="str">
            <v>6641T&gt;A</v>
          </cell>
          <cell r="E1323" t="str">
            <v>V2138D</v>
          </cell>
          <cell r="G1323" t="str">
            <v>c.6413T&gt;A</v>
          </cell>
          <cell r="K1323">
            <v>1.0498366885038446</v>
          </cell>
          <cell r="L1323">
            <v>0.93138437460554346</v>
          </cell>
          <cell r="N1323">
            <v>0.97780148756010798</v>
          </cell>
          <cell r="O1323">
            <v>0.02</v>
          </cell>
          <cell r="P1323">
            <v>1.9955132399185876E-2</v>
          </cell>
          <cell r="Q1323">
            <v>1.956471590298927E-2</v>
          </cell>
          <cell r="R1323">
            <v>3</v>
          </cell>
          <cell r="T1323">
            <v>0.02</v>
          </cell>
          <cell r="U1323" t="str">
            <v>Same</v>
          </cell>
          <cell r="V1323">
            <v>2.9999999329447746E-2</v>
          </cell>
          <cell r="Z1323" t="str">
            <v/>
          </cell>
          <cell r="AA1323">
            <v>1</v>
          </cell>
          <cell r="AB1323">
            <v>1</v>
          </cell>
          <cell r="AD1323">
            <v>1.0498366885038446</v>
          </cell>
          <cell r="AE1323">
            <v>0.93138437460554346</v>
          </cell>
          <cell r="AF1323">
            <v>2.9353592153116306E-2</v>
          </cell>
          <cell r="AK1323" t="str">
            <v/>
          </cell>
          <cell r="AL1323" t="str">
            <v/>
          </cell>
          <cell r="AM1323" t="str">
            <v/>
          </cell>
          <cell r="AN1323" t="str">
            <v/>
          </cell>
          <cell r="AR1323" t="str">
            <v/>
          </cell>
          <cell r="AS1323" t="str">
            <v/>
          </cell>
          <cell r="AT1323" t="str">
            <v/>
          </cell>
          <cell r="AU1323" t="str">
            <v/>
          </cell>
          <cell r="AW1323" t="str">
            <v/>
          </cell>
          <cell r="AX1323" t="str">
            <v/>
          </cell>
          <cell r="AY1323" t="str">
            <v/>
          </cell>
          <cell r="AZ1323" t="str">
            <v/>
          </cell>
          <cell r="BB1323" t="str">
            <v/>
          </cell>
          <cell r="BE1323" t="str">
            <v/>
          </cell>
          <cell r="BG1323" t="str">
            <v/>
          </cell>
          <cell r="BI1323" t="str">
            <v/>
          </cell>
          <cell r="CH1323" t="str">
            <v/>
          </cell>
          <cell r="CI1323" t="str">
            <v/>
          </cell>
          <cell r="CJ1323" t="str">
            <v/>
          </cell>
          <cell r="CK1323" t="str">
            <v/>
          </cell>
          <cell r="CN1323">
            <v>0</v>
          </cell>
          <cell r="CO1323">
            <v>0</v>
          </cell>
          <cell r="CP1323" t="b">
            <v>1</v>
          </cell>
          <cell r="CQ1323" t="str">
            <v>c.6413T&gt;A</v>
          </cell>
          <cell r="CX1323" t="str">
            <v>BRCA2</v>
          </cell>
          <cell r="CY1323" t="str">
            <v>c.6413T&gt;A</v>
          </cell>
          <cell r="DE1323" t="b">
            <v>0</v>
          </cell>
          <cell r="DF1323" t="str">
            <v>BRCA2</v>
          </cell>
          <cell r="DG1323" t="str">
            <v>c.6413T&gt;A</v>
          </cell>
          <cell r="DH1323">
            <v>0</v>
          </cell>
          <cell r="DI1323">
            <v>1.7956545161000001E-4</v>
          </cell>
          <cell r="DJ1323">
            <v>0</v>
          </cell>
          <cell r="DK1323">
            <v>0</v>
          </cell>
          <cell r="DL1323">
            <v>0</v>
          </cell>
          <cell r="DM1323">
            <v>0</v>
          </cell>
          <cell r="DN1323" t="b">
            <v>0</v>
          </cell>
        </row>
        <row r="1324">
          <cell r="B1324" t="str">
            <v>c.6434A&gt;G</v>
          </cell>
          <cell r="C1324" t="str">
            <v>p.(Asn2145Ser)</v>
          </cell>
          <cell r="D1324" t="str">
            <v>6662A&gt;G</v>
          </cell>
          <cell r="E1324" t="str">
            <v>N2145S</v>
          </cell>
          <cell r="G1324" t="str">
            <v>c.6434A&gt;G</v>
          </cell>
          <cell r="K1324">
            <v>1.0756788211506356</v>
          </cell>
          <cell r="L1324">
            <v>0.71360017434139067</v>
          </cell>
          <cell r="N1324">
            <v>0.7676045943084352</v>
          </cell>
          <cell r="O1324">
            <v>0.02</v>
          </cell>
          <cell r="P1324">
            <v>1.5665399883845618E-2</v>
          </cell>
          <cell r="Q1324">
            <v>1.5423780199302996E-2</v>
          </cell>
          <cell r="R1324">
            <v>3</v>
          </cell>
          <cell r="T1324">
            <v>0.02</v>
          </cell>
          <cell r="U1324" t="str">
            <v>Same</v>
          </cell>
          <cell r="V1324">
            <v>2.9999999329447746E-2</v>
          </cell>
          <cell r="Z1324" t="str">
            <v/>
          </cell>
          <cell r="AA1324">
            <v>1</v>
          </cell>
          <cell r="AB1324">
            <v>1</v>
          </cell>
          <cell r="AD1324">
            <v>1.0756788211506356</v>
          </cell>
          <cell r="AE1324">
            <v>0.71360017434139067</v>
          </cell>
          <cell r="AF1324">
            <v>2.3189813494368387E-2</v>
          </cell>
          <cell r="AK1324" t="str">
            <v/>
          </cell>
          <cell r="AL1324" t="str">
            <v/>
          </cell>
          <cell r="AM1324" t="str">
            <v/>
          </cell>
          <cell r="AN1324" t="str">
            <v/>
          </cell>
          <cell r="AR1324" t="str">
            <v/>
          </cell>
          <cell r="AS1324" t="str">
            <v/>
          </cell>
          <cell r="AT1324" t="str">
            <v/>
          </cell>
          <cell r="AU1324" t="str">
            <v/>
          </cell>
          <cell r="AW1324" t="str">
            <v/>
          </cell>
          <cell r="AX1324" t="str">
            <v/>
          </cell>
          <cell r="AY1324" t="str">
            <v/>
          </cell>
          <cell r="AZ1324" t="str">
            <v/>
          </cell>
          <cell r="BB1324" t="str">
            <v/>
          </cell>
          <cell r="BE1324" t="str">
            <v/>
          </cell>
          <cell r="BG1324" t="str">
            <v/>
          </cell>
          <cell r="BI1324" t="str">
            <v/>
          </cell>
          <cell r="CH1324" t="str">
            <v/>
          </cell>
          <cell r="CI1324" t="str">
            <v/>
          </cell>
          <cell r="CJ1324" t="str">
            <v/>
          </cell>
          <cell r="CK1324" t="str">
            <v/>
          </cell>
          <cell r="CN1324">
            <v>0</v>
          </cell>
          <cell r="CO1324">
            <v>0</v>
          </cell>
          <cell r="CP1324" t="b">
            <v>1</v>
          </cell>
          <cell r="CQ1324" t="str">
            <v>c.6434A&gt;G</v>
          </cell>
          <cell r="CX1324" t="str">
            <v>BRCA2</v>
          </cell>
          <cell r="CY1324" t="str">
            <v>c.6434A&gt;G</v>
          </cell>
          <cell r="DE1324" t="b">
            <v>0</v>
          </cell>
          <cell r="DF1324" t="str">
            <v>BRCA2</v>
          </cell>
          <cell r="DG1324" t="str">
            <v>c.6434A&gt;G</v>
          </cell>
          <cell r="DH1324">
            <v>0</v>
          </cell>
          <cell r="DI1324">
            <v>0</v>
          </cell>
          <cell r="DJ1324">
            <v>0</v>
          </cell>
          <cell r="DK1324">
            <v>0</v>
          </cell>
          <cell r="DL1324">
            <v>1.8795579280000001E-5</v>
          </cell>
          <cell r="DM1324">
            <v>0</v>
          </cell>
          <cell r="DN1324" t="b">
            <v>0</v>
          </cell>
        </row>
        <row r="1325">
          <cell r="B1325" t="str">
            <v>c.644_646del</v>
          </cell>
          <cell r="C1325" t="str">
            <v>p.(Glu215del)</v>
          </cell>
          <cell r="D1325" t="str">
            <v>872del3</v>
          </cell>
          <cell r="E1325" t="str">
            <v>E215del</v>
          </cell>
          <cell r="G1325" t="str">
            <v>c.644_646del</v>
          </cell>
          <cell r="O1325">
            <v>0.02</v>
          </cell>
          <cell r="R1325" t="str">
            <v/>
          </cell>
          <cell r="U1325" t="str">
            <v>Deletion prior calculated by Emma</v>
          </cell>
          <cell r="Z1325" t="str">
            <v/>
          </cell>
          <cell r="AK1325" t="str">
            <v/>
          </cell>
          <cell r="AL1325" t="str">
            <v/>
          </cell>
          <cell r="AM1325" t="str">
            <v/>
          </cell>
          <cell r="AN1325" t="str">
            <v/>
          </cell>
          <cell r="AR1325" t="str">
            <v/>
          </cell>
          <cell r="AS1325" t="str">
            <v/>
          </cell>
          <cell r="AT1325" t="str">
            <v/>
          </cell>
          <cell r="AU1325" t="str">
            <v/>
          </cell>
          <cell r="AW1325" t="str">
            <v/>
          </cell>
          <cell r="AX1325" t="str">
            <v/>
          </cell>
          <cell r="AY1325" t="str">
            <v/>
          </cell>
          <cell r="AZ1325" t="str">
            <v/>
          </cell>
          <cell r="BB1325" t="str">
            <v/>
          </cell>
          <cell r="BE1325" t="str">
            <v/>
          </cell>
          <cell r="BG1325" t="str">
            <v/>
          </cell>
          <cell r="BI1325" t="str">
            <v/>
          </cell>
          <cell r="CH1325" t="str">
            <v/>
          </cell>
          <cell r="CI1325" t="str">
            <v/>
          </cell>
          <cell r="CJ1325" t="str">
            <v/>
          </cell>
          <cell r="CK1325" t="str">
            <v/>
          </cell>
          <cell r="CN1325">
            <v>0</v>
          </cell>
          <cell r="CO1325">
            <v>0</v>
          </cell>
          <cell r="CP1325" t="b">
            <v>1</v>
          </cell>
          <cell r="CQ1325" t="str">
            <v>c.644_646del</v>
          </cell>
          <cell r="CX1325" t="str">
            <v>BRCA2</v>
          </cell>
          <cell r="CY1325" t="str">
            <v>c.644_646del</v>
          </cell>
          <cell r="DE1325" t="b">
            <v>0</v>
          </cell>
          <cell r="DF1325" t="str">
            <v>BRCA2</v>
          </cell>
          <cell r="DG1325" t="str">
            <v>c.644_646del</v>
          </cell>
          <cell r="DH1325">
            <v>0</v>
          </cell>
          <cell r="DI1325">
            <v>0</v>
          </cell>
          <cell r="DJ1325">
            <v>1.3412017166999999E-4</v>
          </cell>
          <cell r="DK1325">
            <v>0</v>
          </cell>
          <cell r="DL1325">
            <v>0</v>
          </cell>
          <cell r="DM1325">
            <v>7.0591557249999998E-5</v>
          </cell>
          <cell r="DN1325" t="b">
            <v>0</v>
          </cell>
        </row>
        <row r="1326">
          <cell r="B1326" t="str">
            <v>c.6441C&gt;A</v>
          </cell>
          <cell r="C1326" t="str">
            <v>p.(His2147Gln)</v>
          </cell>
          <cell r="D1326" t="str">
            <v>6669C&gt;A</v>
          </cell>
          <cell r="E1326" t="str">
            <v>H2147Q</v>
          </cell>
          <cell r="G1326" t="str">
            <v>c.6441C&gt;A</v>
          </cell>
          <cell r="O1326">
            <v>0.02</v>
          </cell>
          <cell r="R1326" t="str">
            <v/>
          </cell>
          <cell r="T1326">
            <v>0.02</v>
          </cell>
          <cell r="U1326" t="str">
            <v>Same</v>
          </cell>
          <cell r="Z1326" t="str">
            <v/>
          </cell>
          <cell r="AK1326" t="str">
            <v/>
          </cell>
          <cell r="AL1326" t="str">
            <v/>
          </cell>
          <cell r="AM1326" t="str">
            <v/>
          </cell>
          <cell r="AN1326" t="str">
            <v/>
          </cell>
          <cell r="AR1326" t="str">
            <v/>
          </cell>
          <cell r="AS1326" t="str">
            <v/>
          </cell>
          <cell r="AT1326" t="str">
            <v/>
          </cell>
          <cell r="AU1326" t="str">
            <v/>
          </cell>
          <cell r="AW1326" t="str">
            <v/>
          </cell>
          <cell r="AX1326" t="str">
            <v/>
          </cell>
          <cell r="AY1326" t="str">
            <v/>
          </cell>
          <cell r="AZ1326" t="str">
            <v/>
          </cell>
          <cell r="BB1326" t="str">
            <v/>
          </cell>
          <cell r="BE1326" t="str">
            <v/>
          </cell>
          <cell r="BG1326" t="str">
            <v/>
          </cell>
          <cell r="BI1326" t="str">
            <v/>
          </cell>
          <cell r="CH1326" t="str">
            <v/>
          </cell>
          <cell r="CI1326" t="str">
            <v/>
          </cell>
          <cell r="CJ1326" t="str">
            <v/>
          </cell>
          <cell r="CK1326" t="str">
            <v/>
          </cell>
          <cell r="CN1326">
            <v>0</v>
          </cell>
          <cell r="CO1326">
            <v>0</v>
          </cell>
          <cell r="CP1326" t="b">
            <v>1</v>
          </cell>
          <cell r="CQ1326" t="str">
            <v>c.6441C&gt;A</v>
          </cell>
          <cell r="CX1326" t="str">
            <v>BRCA2</v>
          </cell>
          <cell r="CY1326" t="str">
            <v>c.6441C&gt;A</v>
          </cell>
          <cell r="DE1326" t="b">
            <v>0</v>
          </cell>
          <cell r="DF1326" t="str">
            <v>BRCA2</v>
          </cell>
          <cell r="DG1326" t="str">
            <v>c.6441C&gt;A</v>
          </cell>
          <cell r="DN1326" t="b">
            <v>0</v>
          </cell>
        </row>
        <row r="1327">
          <cell r="B1327" t="str">
            <v>c.6441C&gt;G</v>
          </cell>
          <cell r="C1327" t="str">
            <v>p.(His2147Gln)</v>
          </cell>
          <cell r="D1327" t="str">
            <v>6669C&gt;G</v>
          </cell>
          <cell r="E1327" t="str">
            <v>H2147Q</v>
          </cell>
          <cell r="G1327" t="str">
            <v>c.6441C&gt;G</v>
          </cell>
          <cell r="K1327">
            <v>1.0498366885038446</v>
          </cell>
          <cell r="L1327">
            <v>0.24706629564411245</v>
          </cell>
          <cell r="N1327">
            <v>0.25937926165992686</v>
          </cell>
          <cell r="O1327">
            <v>0.02</v>
          </cell>
          <cell r="P1327">
            <v>5.2934543195903442E-3</v>
          </cell>
          <cell r="Q1327">
            <v>5.265581206010235E-3</v>
          </cell>
          <cell r="R1327">
            <v>2</v>
          </cell>
          <cell r="S1327" t="str">
            <v>Multifac new calc</v>
          </cell>
          <cell r="T1327">
            <v>0.02</v>
          </cell>
          <cell r="U1327" t="str">
            <v>Same</v>
          </cell>
          <cell r="V1327">
            <v>2.9999999329447746E-2</v>
          </cell>
          <cell r="Z1327" t="str">
            <v/>
          </cell>
          <cell r="AA1327">
            <v>1</v>
          </cell>
          <cell r="AB1327">
            <v>1</v>
          </cell>
          <cell r="AD1327">
            <v>1.0498366885038446</v>
          </cell>
          <cell r="AE1327">
            <v>0.24706629564411245</v>
          </cell>
          <cell r="AF1327">
            <v>7.9581978632380507E-3</v>
          </cell>
          <cell r="AK1327" t="str">
            <v/>
          </cell>
          <cell r="AL1327" t="str">
            <v/>
          </cell>
          <cell r="AM1327" t="str">
            <v/>
          </cell>
          <cell r="AN1327" t="str">
            <v/>
          </cell>
          <cell r="AR1327" t="str">
            <v/>
          </cell>
          <cell r="AS1327" t="str">
            <v/>
          </cell>
          <cell r="AT1327" t="str">
            <v/>
          </cell>
          <cell r="AU1327" t="str">
            <v/>
          </cell>
          <cell r="AW1327" t="str">
            <v/>
          </cell>
          <cell r="AX1327" t="str">
            <v/>
          </cell>
          <cell r="AY1327" t="str">
            <v/>
          </cell>
          <cell r="AZ1327" t="str">
            <v/>
          </cell>
          <cell r="BB1327" t="str">
            <v/>
          </cell>
          <cell r="BE1327" t="str">
            <v/>
          </cell>
          <cell r="BG1327" t="str">
            <v/>
          </cell>
          <cell r="BI1327" t="str">
            <v/>
          </cell>
          <cell r="CH1327" t="str">
            <v/>
          </cell>
          <cell r="CI1327" t="str">
            <v/>
          </cell>
          <cell r="CJ1327" t="str">
            <v/>
          </cell>
          <cell r="CK1327" t="str">
            <v/>
          </cell>
          <cell r="CN1327">
            <v>0</v>
          </cell>
          <cell r="CO1327">
            <v>0</v>
          </cell>
          <cell r="CP1327" t="b">
            <v>1</v>
          </cell>
          <cell r="CQ1327" t="str">
            <v>c.6441C&gt;G</v>
          </cell>
          <cell r="CR1327">
            <v>0</v>
          </cell>
          <cell r="CS1327">
            <v>0</v>
          </cell>
          <cell r="CT1327">
            <v>0</v>
          </cell>
          <cell r="CU1327">
            <v>0</v>
          </cell>
          <cell r="CV1327">
            <v>1E-3</v>
          </cell>
          <cell r="CW1327" t="b">
            <v>0</v>
          </cell>
          <cell r="CX1327" t="str">
            <v>BRCA2</v>
          </cell>
          <cell r="CY1327" t="str">
            <v>c.6441C&gt;G</v>
          </cell>
          <cell r="CZ1327">
            <v>0</v>
          </cell>
          <cell r="DA1327">
            <v>0</v>
          </cell>
          <cell r="DB1327">
            <v>0</v>
          </cell>
          <cell r="DC1327">
            <v>0</v>
          </cell>
          <cell r="DD1327">
            <v>1E-3</v>
          </cell>
          <cell r="DE1327" t="b">
            <v>0</v>
          </cell>
          <cell r="DF1327" t="str">
            <v>BRCA2</v>
          </cell>
          <cell r="DG1327" t="str">
            <v>c.6441C&gt;G</v>
          </cell>
          <cell r="DH1327">
            <v>0</v>
          </cell>
          <cell r="DI1327">
            <v>0</v>
          </cell>
          <cell r="DJ1327">
            <v>0</v>
          </cell>
          <cell r="DK1327">
            <v>0</v>
          </cell>
          <cell r="DL1327">
            <v>3.7560096153999997E-5</v>
          </cell>
          <cell r="DM1327">
            <v>0</v>
          </cell>
          <cell r="DN1327" t="b">
            <v>0</v>
          </cell>
        </row>
        <row r="1328">
          <cell r="B1328" t="str">
            <v>c.6443C&gt;A</v>
          </cell>
          <cell r="C1328" t="str">
            <v>p.(Ser2148Tyr)</v>
          </cell>
          <cell r="D1328" t="str">
            <v>6671C&gt;A</v>
          </cell>
          <cell r="E1328" t="str">
            <v>S2148Y</v>
          </cell>
          <cell r="G1328" t="str">
            <v>c.6443C&gt;A</v>
          </cell>
          <cell r="I1328">
            <v>0.26739999545839593</v>
          </cell>
          <cell r="J1328">
            <v>0.69</v>
          </cell>
          <cell r="K1328">
            <v>1.2147502125250746</v>
          </cell>
          <cell r="L1328">
            <v>1.5020692402272846</v>
          </cell>
          <cell r="N1328">
            <v>0.33665682447808476</v>
          </cell>
          <cell r="O1328">
            <v>0.02</v>
          </cell>
          <cell r="P1328">
            <v>6.8705474383282611E-3</v>
          </cell>
          <cell r="Q1328">
            <v>6.8236651233947124E-3</v>
          </cell>
          <cell r="R1328">
            <v>2</v>
          </cell>
          <cell r="S1328" t="str">
            <v>Multifac new calc</v>
          </cell>
          <cell r="T1328">
            <v>0.02</v>
          </cell>
          <cell r="U1328" t="str">
            <v>Same</v>
          </cell>
          <cell r="V1328">
            <v>2.9999999329447746E-2</v>
          </cell>
          <cell r="Z1328" t="str">
            <v/>
          </cell>
          <cell r="AA1328" t="str">
            <v>2+</v>
          </cell>
          <cell r="AB1328">
            <v>0.26739999545839593</v>
          </cell>
          <cell r="AD1328">
            <v>1.2147502125250746</v>
          </cell>
          <cell r="AE1328">
            <v>1.5020692402272846</v>
          </cell>
          <cell r="AF1328">
            <v>1.4865629812164154E-2</v>
          </cell>
          <cell r="AK1328" t="str">
            <v/>
          </cell>
          <cell r="AL1328" t="str">
            <v/>
          </cell>
          <cell r="AM1328" t="str">
            <v/>
          </cell>
          <cell r="AN1328" t="str">
            <v/>
          </cell>
          <cell r="AR1328" t="str">
            <v/>
          </cell>
          <cell r="AS1328" t="str">
            <v/>
          </cell>
          <cell r="AT1328" t="str">
            <v/>
          </cell>
          <cell r="AU1328" t="str">
            <v/>
          </cell>
          <cell r="AW1328" t="str">
            <v/>
          </cell>
          <cell r="AX1328" t="str">
            <v/>
          </cell>
          <cell r="AY1328" t="str">
            <v/>
          </cell>
          <cell r="AZ1328" t="str">
            <v/>
          </cell>
          <cell r="BB1328" t="str">
            <v/>
          </cell>
          <cell r="BE1328" t="str">
            <v/>
          </cell>
          <cell r="BG1328" t="str">
            <v/>
          </cell>
          <cell r="BI1328" t="str">
            <v/>
          </cell>
          <cell r="CD1328">
            <v>0.69</v>
          </cell>
          <cell r="CH1328" t="str">
            <v/>
          </cell>
          <cell r="CI1328" t="str">
            <v/>
          </cell>
          <cell r="CJ1328" t="str">
            <v/>
          </cell>
          <cell r="CK1328" t="str">
            <v/>
          </cell>
          <cell r="CN1328">
            <v>0</v>
          </cell>
          <cell r="CO1328">
            <v>0</v>
          </cell>
          <cell r="CP1328" t="b">
            <v>1</v>
          </cell>
          <cell r="CQ1328" t="str">
            <v>c.6443C&gt;A</v>
          </cell>
          <cell r="CX1328" t="str">
            <v>BRCA2</v>
          </cell>
          <cell r="CY1328" t="str">
            <v>c.6443C&gt;A</v>
          </cell>
          <cell r="DE1328" t="b">
            <v>0</v>
          </cell>
          <cell r="DF1328" t="str">
            <v>BRCA2</v>
          </cell>
          <cell r="DG1328" t="str">
            <v>c.6443C&gt;A</v>
          </cell>
          <cell r="DH1328">
            <v>0</v>
          </cell>
          <cell r="DI1328">
            <v>0</v>
          </cell>
          <cell r="DJ1328">
            <v>0</v>
          </cell>
          <cell r="DK1328">
            <v>0</v>
          </cell>
          <cell r="DL1328">
            <v>3.7538946657000001E-5</v>
          </cell>
          <cell r="DM1328">
            <v>0</v>
          </cell>
          <cell r="DN1328" t="b">
            <v>0</v>
          </cell>
        </row>
        <row r="1329">
          <cell r="B1329" t="str">
            <v>c.6443C&gt;G</v>
          </cell>
          <cell r="C1329" t="str">
            <v>p.(Ser2148Cys)</v>
          </cell>
          <cell r="D1329" t="str">
            <v>6671C&gt;G</v>
          </cell>
          <cell r="E1329" t="str">
            <v>S2148C</v>
          </cell>
          <cell r="G1329" t="str">
            <v>c.6443C&gt;G</v>
          </cell>
          <cell r="O1329">
            <v>0.02</v>
          </cell>
          <cell r="R1329" t="str">
            <v/>
          </cell>
          <cell r="T1329">
            <v>0.02</v>
          </cell>
          <cell r="U1329" t="str">
            <v>Same</v>
          </cell>
          <cell r="Z1329" t="str">
            <v/>
          </cell>
          <cell r="AK1329" t="str">
            <v/>
          </cell>
          <cell r="AL1329" t="str">
            <v/>
          </cell>
          <cell r="AM1329" t="str">
            <v/>
          </cell>
          <cell r="AN1329" t="str">
            <v/>
          </cell>
          <cell r="AR1329" t="str">
            <v/>
          </cell>
          <cell r="AS1329" t="str">
            <v/>
          </cell>
          <cell r="AT1329" t="str">
            <v/>
          </cell>
          <cell r="AU1329" t="str">
            <v/>
          </cell>
          <cell r="AW1329" t="str">
            <v/>
          </cell>
          <cell r="AX1329" t="str">
            <v/>
          </cell>
          <cell r="AY1329" t="str">
            <v/>
          </cell>
          <cell r="AZ1329" t="str">
            <v/>
          </cell>
          <cell r="BB1329" t="str">
            <v/>
          </cell>
          <cell r="BE1329" t="str">
            <v/>
          </cell>
          <cell r="BG1329" t="str">
            <v/>
          </cell>
          <cell r="BI1329" t="str">
            <v/>
          </cell>
          <cell r="CH1329" t="str">
            <v/>
          </cell>
          <cell r="CI1329" t="str">
            <v/>
          </cell>
          <cell r="CJ1329" t="str">
            <v/>
          </cell>
          <cell r="CK1329" t="str">
            <v/>
          </cell>
          <cell r="CN1329">
            <v>0</v>
          </cell>
          <cell r="CO1329">
            <v>0</v>
          </cell>
          <cell r="CP1329" t="b">
            <v>1</v>
          </cell>
          <cell r="CQ1329" t="str">
            <v>c.6443C&gt;G</v>
          </cell>
          <cell r="CX1329" t="str">
            <v>BRCA2</v>
          </cell>
          <cell r="CY1329" t="str">
            <v>c.6443C&gt;G</v>
          </cell>
          <cell r="DE1329" t="b">
            <v>0</v>
          </cell>
          <cell r="DF1329" t="str">
            <v>BRCA2</v>
          </cell>
          <cell r="DG1329" t="str">
            <v>c.6443C&gt;G</v>
          </cell>
          <cell r="DN1329" t="b">
            <v>0</v>
          </cell>
        </row>
        <row r="1330">
          <cell r="B1330" t="str">
            <v>c.6448A&gt;C</v>
          </cell>
          <cell r="C1330" t="str">
            <v>p.(Lys2150Gln)</v>
          </cell>
          <cell r="D1330" t="str">
            <v>6676A&gt;C</v>
          </cell>
          <cell r="E1330" t="str">
            <v>K2150Q</v>
          </cell>
          <cell r="G1330" t="str">
            <v>c.6448A&gt;C</v>
          </cell>
          <cell r="O1330">
            <v>0.02</v>
          </cell>
          <cell r="R1330" t="str">
            <v/>
          </cell>
          <cell r="T1330">
            <v>0.02</v>
          </cell>
          <cell r="U1330" t="str">
            <v>Same</v>
          </cell>
          <cell r="Z1330" t="str">
            <v/>
          </cell>
          <cell r="AK1330" t="str">
            <v/>
          </cell>
          <cell r="AL1330" t="str">
            <v/>
          </cell>
          <cell r="AM1330" t="str">
            <v/>
          </cell>
          <cell r="AN1330" t="str">
            <v/>
          </cell>
          <cell r="AR1330" t="str">
            <v/>
          </cell>
          <cell r="AS1330" t="str">
            <v/>
          </cell>
          <cell r="AT1330" t="str">
            <v/>
          </cell>
          <cell r="AU1330" t="str">
            <v/>
          </cell>
          <cell r="AW1330" t="str">
            <v/>
          </cell>
          <cell r="AX1330" t="str">
            <v/>
          </cell>
          <cell r="AY1330" t="str">
            <v/>
          </cell>
          <cell r="AZ1330" t="str">
            <v/>
          </cell>
          <cell r="BB1330" t="str">
            <v/>
          </cell>
          <cell r="BE1330" t="str">
            <v/>
          </cell>
          <cell r="BG1330" t="str">
            <v/>
          </cell>
          <cell r="BI1330" t="str">
            <v/>
          </cell>
          <cell r="CH1330" t="str">
            <v/>
          </cell>
          <cell r="CI1330" t="str">
            <v/>
          </cell>
          <cell r="CJ1330" t="str">
            <v/>
          </cell>
          <cell r="CK1330" t="str">
            <v/>
          </cell>
          <cell r="CN1330">
            <v>0</v>
          </cell>
          <cell r="CO1330">
            <v>0</v>
          </cell>
          <cell r="CP1330" t="b">
            <v>1</v>
          </cell>
          <cell r="CQ1330" t="str">
            <v>c.6448A&gt;C</v>
          </cell>
          <cell r="CX1330" t="str">
            <v>BRCA2</v>
          </cell>
          <cell r="CY1330" t="str">
            <v>c.6448A&gt;C</v>
          </cell>
          <cell r="DE1330" t="b">
            <v>0</v>
          </cell>
          <cell r="DF1330" t="str">
            <v>BRCA2</v>
          </cell>
          <cell r="DG1330" t="str">
            <v>c.6448A&gt;C</v>
          </cell>
          <cell r="DN1330" t="b">
            <v>0</v>
          </cell>
        </row>
        <row r="1331">
          <cell r="B1331" t="str">
            <v>c.6455C&gt;A</v>
          </cell>
          <cell r="C1331" t="str">
            <v>p.(Ser2152Tyr)</v>
          </cell>
          <cell r="D1331" t="str">
            <v>6683C&gt;A</v>
          </cell>
          <cell r="E1331" t="str">
            <v>S2152Y</v>
          </cell>
          <cell r="F1331" t="str">
            <v>EP1</v>
          </cell>
          <cell r="G1331" t="str">
            <v>c.6455C&gt;A</v>
          </cell>
          <cell r="H1331" t="e">
            <v>#VALUE!</v>
          </cell>
          <cell r="I1331">
            <v>1.2213960343705676E-2</v>
          </cell>
          <cell r="J1331">
            <v>1.07</v>
          </cell>
          <cell r="K1331">
            <v>5.7606717874520062E-2</v>
          </cell>
          <cell r="L1331">
            <v>2.0503326225425536</v>
          </cell>
          <cell r="N1331">
            <v>1.5436105464827271E-3</v>
          </cell>
          <cell r="O1331">
            <v>0.02</v>
          </cell>
          <cell r="P1331">
            <v>3.1502256050667896E-5</v>
          </cell>
          <cell r="Q1331">
            <v>3.1501263689793222E-5</v>
          </cell>
          <cell r="R1331">
            <v>1</v>
          </cell>
          <cell r="S1331" t="str">
            <v>Multifac new calc</v>
          </cell>
          <cell r="T1331">
            <v>0.02</v>
          </cell>
          <cell r="U1331" t="str">
            <v>Same</v>
          </cell>
          <cell r="V1331">
            <v>2.9999999329447746E-2</v>
          </cell>
          <cell r="Z1331" t="str">
            <v/>
          </cell>
          <cell r="AA1331" t="str">
            <v>2+</v>
          </cell>
          <cell r="AB1331">
            <v>0.16659999296546027</v>
          </cell>
          <cell r="AD1331">
            <v>5.7606717874520062E-2</v>
          </cell>
          <cell r="AE1331">
            <v>2.0503326225425536</v>
          </cell>
          <cell r="AF1331">
            <v>6.0821582804838935E-4</v>
          </cell>
          <cell r="AK1331" t="str">
            <v/>
          </cell>
          <cell r="AL1331" t="str">
            <v/>
          </cell>
          <cell r="AM1331" t="str">
            <v/>
          </cell>
          <cell r="AN1331" t="str">
            <v/>
          </cell>
          <cell r="AR1331" t="str">
            <v/>
          </cell>
          <cell r="AS1331" t="str">
            <v/>
          </cell>
          <cell r="AT1331" t="str">
            <v/>
          </cell>
          <cell r="AU1331" t="str">
            <v/>
          </cell>
          <cell r="AW1331" t="str">
            <v/>
          </cell>
          <cell r="AX1331" t="str">
            <v/>
          </cell>
          <cell r="AY1331" t="str">
            <v/>
          </cell>
          <cell r="AZ1331">
            <v>1</v>
          </cell>
          <cell r="BA1331">
            <v>1</v>
          </cell>
          <cell r="BB1331">
            <v>1.07</v>
          </cell>
          <cell r="BC1331">
            <v>7</v>
          </cell>
          <cell r="BD1331">
            <v>7.3313090392734231E-2</v>
          </cell>
          <cell r="BE1331">
            <v>3.8846227830000003E-2</v>
          </cell>
          <cell r="BG1331" t="str">
            <v/>
          </cell>
          <cell r="BI1331" t="str">
            <v/>
          </cell>
          <cell r="CH1331" t="str">
            <v/>
          </cell>
          <cell r="CI1331" t="str">
            <v/>
          </cell>
          <cell r="CJ1331" t="str">
            <v/>
          </cell>
          <cell r="CK1331" t="str">
            <v/>
          </cell>
          <cell r="CN1331">
            <v>7</v>
          </cell>
          <cell r="CO1331">
            <v>1</v>
          </cell>
          <cell r="CP1331" t="b">
            <v>1</v>
          </cell>
          <cell r="CQ1331" t="str">
            <v>c.6455C&gt;A</v>
          </cell>
          <cell r="CX1331" t="str">
            <v>BRCA2</v>
          </cell>
          <cell r="CY1331" t="str">
            <v>c.6455C&gt;A</v>
          </cell>
          <cell r="DE1331" t="b">
            <v>0</v>
          </cell>
          <cell r="DF1331" t="str">
            <v>BRCA2</v>
          </cell>
          <cell r="DG1331" t="str">
            <v>c.6455C&gt;A</v>
          </cell>
          <cell r="DH1331">
            <v>0</v>
          </cell>
          <cell r="DI1331">
            <v>0</v>
          </cell>
          <cell r="DJ1331">
            <v>0</v>
          </cell>
          <cell r="DK1331">
            <v>2.1237864077999998E-3</v>
          </cell>
          <cell r="DL1331">
            <v>4.6816479400999997E-4</v>
          </cell>
          <cell r="DM1331">
            <v>0</v>
          </cell>
          <cell r="DN1331" t="b">
            <v>0</v>
          </cell>
        </row>
        <row r="1332">
          <cell r="B1332" t="str">
            <v>c.6458C&gt;T</v>
          </cell>
          <cell r="C1332" t="str">
            <v>p.(Pro2153Leu)</v>
          </cell>
          <cell r="D1332" t="str">
            <v>6686C&gt;T</v>
          </cell>
          <cell r="E1332" t="str">
            <v>P2153L</v>
          </cell>
          <cell r="G1332" t="str">
            <v>c.6458C&gt;T</v>
          </cell>
          <cell r="I1332">
            <v>0.94469999999999998</v>
          </cell>
          <cell r="J1332">
            <v>0.88</v>
          </cell>
          <cell r="K1332">
            <v>1.0498366885038446</v>
          </cell>
          <cell r="L1332">
            <v>0.95239850155841244</v>
          </cell>
          <cell r="N1332">
            <v>0.83122201469976931</v>
          </cell>
          <cell r="O1332">
            <v>0.02</v>
          </cell>
          <cell r="P1332">
            <v>1.6963714585709579E-2</v>
          </cell>
          <cell r="Q1332">
            <v>1.6680747151947554E-2</v>
          </cell>
          <cell r="R1332">
            <v>3</v>
          </cell>
          <cell r="T1332">
            <v>0.02</v>
          </cell>
          <cell r="U1332" t="str">
            <v>Same</v>
          </cell>
          <cell r="V1332">
            <v>2.9999999329447746E-2</v>
          </cell>
          <cell r="Z1332" t="str">
            <v/>
          </cell>
          <cell r="AA1332">
            <v>1</v>
          </cell>
          <cell r="AB1332">
            <v>1</v>
          </cell>
          <cell r="AD1332">
            <v>1.0498366885038446</v>
          </cell>
          <cell r="AE1332">
            <v>0.95239850155841244</v>
          </cell>
          <cell r="AF1332">
            <v>2.9996009383374531E-2</v>
          </cell>
          <cell r="AK1332" t="str">
            <v/>
          </cell>
          <cell r="AL1332" t="str">
            <v/>
          </cell>
          <cell r="AM1332" t="str">
            <v/>
          </cell>
          <cell r="AN1332" t="str">
            <v/>
          </cell>
          <cell r="AR1332" t="str">
            <v/>
          </cell>
          <cell r="AS1332" t="str">
            <v/>
          </cell>
          <cell r="AT1332" t="str">
            <v/>
          </cell>
          <cell r="AU1332" t="str">
            <v/>
          </cell>
          <cell r="AW1332" t="str">
            <v/>
          </cell>
          <cell r="AX1332" t="str">
            <v/>
          </cell>
          <cell r="AY1332" t="str">
            <v/>
          </cell>
          <cell r="AZ1332" t="str">
            <v/>
          </cell>
          <cell r="BB1332" t="str">
            <v/>
          </cell>
          <cell r="BE1332" t="str">
            <v/>
          </cell>
          <cell r="BG1332" t="str">
            <v/>
          </cell>
          <cell r="BI1332" t="str">
            <v/>
          </cell>
          <cell r="CF1332">
            <v>0.94469999999999998</v>
          </cell>
          <cell r="CG1332">
            <v>0.88</v>
          </cell>
          <cell r="CH1332" t="str">
            <v/>
          </cell>
          <cell r="CI1332" t="str">
            <v/>
          </cell>
          <cell r="CJ1332" t="str">
            <v/>
          </cell>
          <cell r="CK1332" t="str">
            <v/>
          </cell>
          <cell r="CN1332">
            <v>0</v>
          </cell>
          <cell r="CO1332">
            <v>0</v>
          </cell>
          <cell r="CP1332" t="b">
            <v>1</v>
          </cell>
          <cell r="CQ1332" t="str">
            <v>c.6458C&gt;T</v>
          </cell>
          <cell r="CX1332" t="str">
            <v>BRCA2</v>
          </cell>
          <cell r="CY1332" t="str">
            <v>c.6458C&gt;T</v>
          </cell>
          <cell r="DE1332" t="b">
            <v>0</v>
          </cell>
          <cell r="DF1332" t="str">
            <v>BRCA2</v>
          </cell>
          <cell r="DG1332" t="str">
            <v>c.6458C&gt;T</v>
          </cell>
          <cell r="DN1332" t="b">
            <v>0</v>
          </cell>
        </row>
        <row r="1333">
          <cell r="B1333" t="str">
            <v>c.6461A&gt;C</v>
          </cell>
          <cell r="C1333" t="str">
            <v>p.(Tyr2154Ser)</v>
          </cell>
          <cell r="D1333" t="str">
            <v>6689A&gt;C</v>
          </cell>
          <cell r="E1333" t="str">
            <v>Y2154S</v>
          </cell>
          <cell r="G1333" t="str">
            <v>c.6461A&gt;C</v>
          </cell>
          <cell r="O1333">
            <v>0.02</v>
          </cell>
          <cell r="R1333" t="str">
            <v/>
          </cell>
          <cell r="T1333">
            <v>0.02</v>
          </cell>
          <cell r="U1333" t="str">
            <v>Same</v>
          </cell>
          <cell r="Z1333" t="str">
            <v/>
          </cell>
          <cell r="AA1333">
            <v>1</v>
          </cell>
          <cell r="AB1333">
            <v>1</v>
          </cell>
          <cell r="AD1333">
            <v>1</v>
          </cell>
          <cell r="AE1333">
            <v>1</v>
          </cell>
          <cell r="AK1333" t="str">
            <v/>
          </cell>
          <cell r="AL1333" t="str">
            <v/>
          </cell>
          <cell r="AM1333" t="str">
            <v/>
          </cell>
          <cell r="AN1333" t="str">
            <v/>
          </cell>
          <cell r="AR1333" t="str">
            <v/>
          </cell>
          <cell r="AS1333" t="str">
            <v/>
          </cell>
          <cell r="AT1333" t="str">
            <v/>
          </cell>
          <cell r="AU1333" t="str">
            <v/>
          </cell>
          <cell r="AW1333" t="str">
            <v/>
          </cell>
          <cell r="AX1333" t="str">
            <v/>
          </cell>
          <cell r="AY1333" t="str">
            <v/>
          </cell>
          <cell r="AZ1333" t="str">
            <v/>
          </cell>
          <cell r="BB1333" t="str">
            <v/>
          </cell>
          <cell r="BE1333" t="str">
            <v/>
          </cell>
          <cell r="BG1333" t="str">
            <v/>
          </cell>
          <cell r="BI1333" t="str">
            <v/>
          </cell>
          <cell r="CH1333" t="str">
            <v/>
          </cell>
          <cell r="CI1333" t="str">
            <v/>
          </cell>
          <cell r="CJ1333" t="str">
            <v/>
          </cell>
          <cell r="CK1333" t="str">
            <v/>
          </cell>
          <cell r="CN1333">
            <v>0</v>
          </cell>
          <cell r="CO1333">
            <v>0</v>
          </cell>
          <cell r="CP1333" t="b">
            <v>1</v>
          </cell>
          <cell r="CQ1333" t="str">
            <v>c.6461A&gt;C</v>
          </cell>
          <cell r="CX1333" t="str">
            <v>BRCA2</v>
          </cell>
          <cell r="CY1333" t="str">
            <v>c.6461A&gt;C</v>
          </cell>
          <cell r="DE1333" t="b">
            <v>0</v>
          </cell>
          <cell r="DF1333" t="str">
            <v>BRCA2</v>
          </cell>
          <cell r="DG1333" t="str">
            <v>c.6461A&gt;C</v>
          </cell>
          <cell r="DN1333" t="b">
            <v>0</v>
          </cell>
        </row>
        <row r="1334">
          <cell r="B1334" t="str">
            <v>c.6464T&gt;G</v>
          </cell>
          <cell r="C1334" t="str">
            <v>p.(Leu2155Arg)</v>
          </cell>
          <cell r="D1334" t="str">
            <v>6692T&gt;G</v>
          </cell>
          <cell r="E1334" t="str">
            <v>L2155R</v>
          </cell>
          <cell r="G1334" t="str">
            <v>c.6464T&gt;G</v>
          </cell>
          <cell r="O1334">
            <v>0.02</v>
          </cell>
          <cell r="R1334" t="str">
            <v/>
          </cell>
          <cell r="T1334">
            <v>0.02</v>
          </cell>
          <cell r="U1334" t="str">
            <v>Same</v>
          </cell>
          <cell r="Z1334" t="str">
            <v/>
          </cell>
          <cell r="AK1334" t="str">
            <v/>
          </cell>
          <cell r="AL1334" t="str">
            <v/>
          </cell>
          <cell r="AM1334" t="str">
            <v/>
          </cell>
          <cell r="AN1334" t="str">
            <v/>
          </cell>
          <cell r="AR1334" t="str">
            <v/>
          </cell>
          <cell r="AS1334" t="str">
            <v/>
          </cell>
          <cell r="AT1334" t="str">
            <v/>
          </cell>
          <cell r="AU1334" t="str">
            <v/>
          </cell>
          <cell r="AW1334" t="str">
            <v/>
          </cell>
          <cell r="AX1334" t="str">
            <v/>
          </cell>
          <cell r="AY1334" t="str">
            <v/>
          </cell>
          <cell r="AZ1334" t="str">
            <v/>
          </cell>
          <cell r="BB1334" t="str">
            <v/>
          </cell>
          <cell r="BE1334" t="str">
            <v/>
          </cell>
          <cell r="BG1334" t="str">
            <v/>
          </cell>
          <cell r="BI1334" t="str">
            <v/>
          </cell>
          <cell r="CH1334" t="str">
            <v/>
          </cell>
          <cell r="CI1334" t="str">
            <v/>
          </cell>
          <cell r="CJ1334" t="str">
            <v/>
          </cell>
          <cell r="CK1334" t="str">
            <v/>
          </cell>
          <cell r="CN1334">
            <v>0</v>
          </cell>
          <cell r="CO1334">
            <v>0</v>
          </cell>
          <cell r="CP1334" t="b">
            <v>1</v>
          </cell>
          <cell r="CQ1334" t="str">
            <v>c.6464T&gt;G</v>
          </cell>
          <cell r="CX1334" t="str">
            <v>BRCA2</v>
          </cell>
          <cell r="CY1334" t="str">
            <v>c.6464T&gt;G</v>
          </cell>
          <cell r="DE1334" t="b">
            <v>0</v>
          </cell>
          <cell r="DF1334" t="str">
            <v>BRCA2</v>
          </cell>
          <cell r="DG1334" t="str">
            <v>c.6464T&gt;G</v>
          </cell>
          <cell r="DN1334" t="b">
            <v>0</v>
          </cell>
        </row>
        <row r="1335">
          <cell r="B1335" t="str">
            <v>c.6465C&gt;T</v>
          </cell>
          <cell r="C1335" t="str">
            <v>p.(=)</v>
          </cell>
          <cell r="D1335" t="str">
            <v>6693C&gt;T</v>
          </cell>
          <cell r="E1335" t="str">
            <v>L2155L</v>
          </cell>
          <cell r="O1335">
            <v>0.02</v>
          </cell>
          <cell r="R1335" t="str">
            <v/>
          </cell>
          <cell r="T1335">
            <v>0.02</v>
          </cell>
          <cell r="U1335" t="str">
            <v>Same</v>
          </cell>
          <cell r="Z1335" t="str">
            <v/>
          </cell>
          <cell r="AK1335" t="str">
            <v/>
          </cell>
          <cell r="AL1335" t="str">
            <v/>
          </cell>
          <cell r="AM1335" t="str">
            <v/>
          </cell>
          <cell r="AN1335" t="str">
            <v/>
          </cell>
          <cell r="AR1335" t="str">
            <v/>
          </cell>
          <cell r="AS1335" t="str">
            <v/>
          </cell>
          <cell r="AT1335" t="str">
            <v/>
          </cell>
          <cell r="AU1335" t="str">
            <v/>
          </cell>
          <cell r="AW1335" t="str">
            <v/>
          </cell>
          <cell r="AX1335" t="str">
            <v/>
          </cell>
          <cell r="AY1335" t="str">
            <v/>
          </cell>
          <cell r="AZ1335" t="str">
            <v/>
          </cell>
          <cell r="BB1335" t="str">
            <v/>
          </cell>
          <cell r="BE1335" t="str">
            <v/>
          </cell>
          <cell r="BG1335" t="str">
            <v/>
          </cell>
          <cell r="BI1335" t="str">
            <v/>
          </cell>
          <cell r="CH1335" t="str">
            <v/>
          </cell>
          <cell r="CI1335" t="str">
            <v/>
          </cell>
          <cell r="CJ1335" t="str">
            <v/>
          </cell>
          <cell r="CK1335" t="str">
            <v/>
          </cell>
          <cell r="CN1335">
            <v>0</v>
          </cell>
          <cell r="CO1335">
            <v>0</v>
          </cell>
          <cell r="CP1335" t="b">
            <v>1</v>
          </cell>
          <cell r="CQ1335" t="str">
            <v>c.6465C&gt;T</v>
          </cell>
          <cell r="CX1335" t="str">
            <v>BRCA2</v>
          </cell>
          <cell r="CY1335" t="str">
            <v>c.6465C&gt;T</v>
          </cell>
          <cell r="DE1335" t="b">
            <v>0</v>
          </cell>
          <cell r="DF1335" t="str">
            <v>BRCA2</v>
          </cell>
          <cell r="DG1335" t="str">
            <v>c.6465C&gt;T</v>
          </cell>
          <cell r="DH1335">
            <v>0</v>
          </cell>
          <cell r="DI1335">
            <v>0</v>
          </cell>
          <cell r="DJ1335">
            <v>0</v>
          </cell>
          <cell r="DK1335">
            <v>0</v>
          </cell>
          <cell r="DL1335">
            <v>3.7370604282999998E-5</v>
          </cell>
          <cell r="DM1335">
            <v>0</v>
          </cell>
          <cell r="DN1335" t="b">
            <v>0</v>
          </cell>
        </row>
        <row r="1336">
          <cell r="B1336" t="str">
            <v>c.6469C&gt;G</v>
          </cell>
          <cell r="C1336" t="str">
            <v>p.(Gln2157Glu)</v>
          </cell>
          <cell r="D1336" t="str">
            <v>6697C&gt;G</v>
          </cell>
          <cell r="E1336" t="str">
            <v>Q2157E</v>
          </cell>
          <cell r="G1336" t="str">
            <v>c.6469C&gt;G</v>
          </cell>
          <cell r="O1336">
            <v>0.02</v>
          </cell>
          <cell r="R1336" t="str">
            <v/>
          </cell>
          <cell r="T1336">
            <v>0.02</v>
          </cell>
          <cell r="U1336" t="str">
            <v>Same</v>
          </cell>
          <cell r="Z1336" t="str">
            <v/>
          </cell>
          <cell r="AK1336" t="str">
            <v/>
          </cell>
          <cell r="AL1336" t="str">
            <v/>
          </cell>
          <cell r="AM1336" t="str">
            <v/>
          </cell>
          <cell r="AN1336" t="str">
            <v/>
          </cell>
          <cell r="AR1336" t="str">
            <v/>
          </cell>
          <cell r="AS1336" t="str">
            <v/>
          </cell>
          <cell r="AT1336" t="str">
            <v/>
          </cell>
          <cell r="AU1336" t="str">
            <v/>
          </cell>
          <cell r="AW1336" t="str">
            <v/>
          </cell>
          <cell r="AX1336" t="str">
            <v/>
          </cell>
          <cell r="AY1336" t="str">
            <v/>
          </cell>
          <cell r="AZ1336" t="str">
            <v/>
          </cell>
          <cell r="BB1336" t="str">
            <v/>
          </cell>
          <cell r="BE1336" t="str">
            <v/>
          </cell>
          <cell r="BG1336" t="str">
            <v/>
          </cell>
          <cell r="BI1336" t="str">
            <v/>
          </cell>
          <cell r="CH1336" t="str">
            <v/>
          </cell>
          <cell r="CI1336" t="str">
            <v/>
          </cell>
          <cell r="CJ1336" t="str">
            <v/>
          </cell>
          <cell r="CK1336" t="str">
            <v/>
          </cell>
          <cell r="CN1336">
            <v>0</v>
          </cell>
          <cell r="CO1336">
            <v>0</v>
          </cell>
          <cell r="CP1336" t="b">
            <v>1</v>
          </cell>
          <cell r="CQ1336" t="str">
            <v>c.6469C&gt;G</v>
          </cell>
          <cell r="CX1336" t="str">
            <v>BRCA2</v>
          </cell>
          <cell r="CY1336" t="str">
            <v>c.6469C&gt;G</v>
          </cell>
          <cell r="DE1336" t="b">
            <v>0</v>
          </cell>
          <cell r="DF1336" t="str">
            <v>BRCA2</v>
          </cell>
          <cell r="DG1336" t="str">
            <v>c.6469C&gt;G</v>
          </cell>
          <cell r="DN1336" t="b">
            <v>0</v>
          </cell>
        </row>
        <row r="1337">
          <cell r="B1337" t="str">
            <v>c.646G&gt;T</v>
          </cell>
          <cell r="C1337" t="str">
            <v>p.(Ala216Ser)</v>
          </cell>
          <cell r="D1337" t="str">
            <v>874G&gt;T</v>
          </cell>
          <cell r="E1337" t="str">
            <v>A216S</v>
          </cell>
          <cell r="G1337" t="str">
            <v>c.646G&gt;T</v>
          </cell>
          <cell r="O1337">
            <v>0.02</v>
          </cell>
          <cell r="R1337" t="str">
            <v/>
          </cell>
          <cell r="T1337">
            <v>0.03</v>
          </cell>
          <cell r="U1337" t="str">
            <v>Outside of functional domain, change to 0.02</v>
          </cell>
          <cell r="Z1337" t="str">
            <v/>
          </cell>
          <cell r="AK1337" t="str">
            <v/>
          </cell>
          <cell r="AL1337" t="str">
            <v/>
          </cell>
          <cell r="AM1337" t="str">
            <v/>
          </cell>
          <cell r="AN1337" t="str">
            <v/>
          </cell>
          <cell r="AR1337" t="str">
            <v/>
          </cell>
          <cell r="AS1337" t="str">
            <v/>
          </cell>
          <cell r="AT1337" t="str">
            <v/>
          </cell>
          <cell r="AU1337" t="str">
            <v/>
          </cell>
          <cell r="AW1337" t="str">
            <v/>
          </cell>
          <cell r="AX1337" t="str">
            <v/>
          </cell>
          <cell r="AY1337" t="str">
            <v/>
          </cell>
          <cell r="AZ1337" t="str">
            <v/>
          </cell>
          <cell r="BB1337" t="str">
            <v/>
          </cell>
          <cell r="BE1337" t="str">
            <v/>
          </cell>
          <cell r="BG1337" t="str">
            <v/>
          </cell>
          <cell r="BI1337" t="str">
            <v/>
          </cell>
          <cell r="CH1337" t="str">
            <v/>
          </cell>
          <cell r="CI1337" t="str">
            <v/>
          </cell>
          <cell r="CJ1337" t="str">
            <v/>
          </cell>
          <cell r="CK1337" t="str">
            <v/>
          </cell>
          <cell r="CN1337">
            <v>0</v>
          </cell>
          <cell r="CO1337">
            <v>0</v>
          </cell>
          <cell r="CP1337" t="b">
            <v>1</v>
          </cell>
          <cell r="CQ1337" t="str">
            <v>c.646G&gt;T</v>
          </cell>
          <cell r="CX1337" t="str">
            <v>BRCA2</v>
          </cell>
          <cell r="CY1337" t="str">
            <v>c.646G&gt;T</v>
          </cell>
          <cell r="DE1337" t="b">
            <v>0</v>
          </cell>
          <cell r="DF1337" t="str">
            <v>BRCA2</v>
          </cell>
          <cell r="DG1337" t="str">
            <v>c.646G&gt;T</v>
          </cell>
          <cell r="DN1337" t="b">
            <v>0</v>
          </cell>
        </row>
        <row r="1338">
          <cell r="B1338" t="str">
            <v>c.6471A&gt;G</v>
          </cell>
          <cell r="C1338" t="str">
            <v>p.(=)</v>
          </cell>
          <cell r="D1338" t="str">
            <v>6699A&gt;G</v>
          </cell>
          <cell r="E1338" t="str">
            <v>Q2157Q</v>
          </cell>
          <cell r="O1338">
            <v>0.02</v>
          </cell>
          <cell r="R1338" t="str">
            <v/>
          </cell>
          <cell r="T1338">
            <v>0.02</v>
          </cell>
          <cell r="U1338" t="str">
            <v>Same</v>
          </cell>
          <cell r="Z1338" t="str">
            <v/>
          </cell>
          <cell r="AK1338" t="str">
            <v/>
          </cell>
          <cell r="AL1338" t="str">
            <v/>
          </cell>
          <cell r="AM1338" t="str">
            <v/>
          </cell>
          <cell r="AN1338" t="str">
            <v/>
          </cell>
          <cell r="AR1338" t="str">
            <v/>
          </cell>
          <cell r="AS1338" t="str">
            <v/>
          </cell>
          <cell r="AT1338" t="str">
            <v/>
          </cell>
          <cell r="AU1338" t="str">
            <v/>
          </cell>
          <cell r="AW1338" t="str">
            <v/>
          </cell>
          <cell r="AX1338" t="str">
            <v/>
          </cell>
          <cell r="AY1338" t="str">
            <v/>
          </cell>
          <cell r="AZ1338" t="str">
            <v/>
          </cell>
          <cell r="BB1338" t="str">
            <v/>
          </cell>
          <cell r="BE1338" t="str">
            <v/>
          </cell>
          <cell r="BG1338" t="str">
            <v/>
          </cell>
          <cell r="BI1338" t="str">
            <v/>
          </cell>
          <cell r="CH1338" t="str">
            <v/>
          </cell>
          <cell r="CI1338" t="str">
            <v/>
          </cell>
          <cell r="CJ1338" t="str">
            <v/>
          </cell>
          <cell r="CK1338" t="str">
            <v/>
          </cell>
          <cell r="CN1338">
            <v>0</v>
          </cell>
          <cell r="CO1338">
            <v>0</v>
          </cell>
          <cell r="CP1338" t="b">
            <v>1</v>
          </cell>
          <cell r="CQ1338" t="str">
            <v>c.6471A&gt;G</v>
          </cell>
          <cell r="CX1338" t="str">
            <v>BRCA2</v>
          </cell>
          <cell r="CY1338" t="str">
            <v>c.6471A&gt;G</v>
          </cell>
          <cell r="DE1338" t="b">
            <v>0</v>
          </cell>
          <cell r="DF1338" t="str">
            <v>BRCA2</v>
          </cell>
          <cell r="DG1338" t="str">
            <v>c.6471A&gt;G</v>
          </cell>
          <cell r="DH1338">
            <v>0</v>
          </cell>
          <cell r="DI1338">
            <v>0</v>
          </cell>
          <cell r="DJ1338">
            <v>0</v>
          </cell>
          <cell r="DK1338">
            <v>0</v>
          </cell>
          <cell r="DL1338">
            <v>0</v>
          </cell>
          <cell r="DM1338">
            <v>6.5841453778999994E-5</v>
          </cell>
          <cell r="DN1338" t="b">
            <v>0</v>
          </cell>
        </row>
        <row r="1339">
          <cell r="B1339" t="str">
            <v>c.6475C&gt;G</v>
          </cell>
          <cell r="C1339" t="str">
            <v>p.(Gln2159Glu)</v>
          </cell>
          <cell r="D1339" t="str">
            <v>6703C&gt;G</v>
          </cell>
          <cell r="E1339" t="str">
            <v>Q2159E</v>
          </cell>
          <cell r="G1339" t="str">
            <v>c.6475C&gt;G</v>
          </cell>
          <cell r="O1339">
            <v>0.02</v>
          </cell>
          <cell r="R1339" t="str">
            <v/>
          </cell>
          <cell r="T1339">
            <v>0.02</v>
          </cell>
          <cell r="U1339" t="str">
            <v>Same</v>
          </cell>
          <cell r="Z1339" t="str">
            <v/>
          </cell>
          <cell r="AK1339" t="str">
            <v/>
          </cell>
          <cell r="AL1339" t="str">
            <v/>
          </cell>
          <cell r="AM1339" t="str">
            <v/>
          </cell>
          <cell r="AN1339" t="str">
            <v/>
          </cell>
          <cell r="AR1339" t="str">
            <v/>
          </cell>
          <cell r="AS1339" t="str">
            <v/>
          </cell>
          <cell r="AT1339" t="str">
            <v/>
          </cell>
          <cell r="AU1339" t="str">
            <v/>
          </cell>
          <cell r="AW1339" t="str">
            <v/>
          </cell>
          <cell r="AX1339" t="str">
            <v/>
          </cell>
          <cell r="AY1339" t="str">
            <v/>
          </cell>
          <cell r="AZ1339" t="str">
            <v/>
          </cell>
          <cell r="BB1339" t="str">
            <v/>
          </cell>
          <cell r="BE1339" t="str">
            <v/>
          </cell>
          <cell r="BG1339" t="str">
            <v/>
          </cell>
          <cell r="BI1339" t="str">
            <v/>
          </cell>
          <cell r="CH1339" t="str">
            <v/>
          </cell>
          <cell r="CI1339" t="str">
            <v/>
          </cell>
          <cell r="CJ1339" t="str">
            <v/>
          </cell>
          <cell r="CK1339" t="str">
            <v/>
          </cell>
          <cell r="CN1339">
            <v>0</v>
          </cell>
          <cell r="CO1339">
            <v>0</v>
          </cell>
          <cell r="CP1339" t="b">
            <v>1</v>
          </cell>
          <cell r="CQ1339" t="str">
            <v>c.6475C&gt;G</v>
          </cell>
          <cell r="CX1339" t="str">
            <v>BRCA2</v>
          </cell>
          <cell r="CY1339" t="str">
            <v>c.6475C&gt;G</v>
          </cell>
          <cell r="DE1339" t="b">
            <v>0</v>
          </cell>
          <cell r="DF1339" t="str">
            <v>BRCA2</v>
          </cell>
          <cell r="DG1339" t="str">
            <v>c.6475C&gt;G</v>
          </cell>
          <cell r="DN1339" t="b">
            <v>0</v>
          </cell>
        </row>
        <row r="1340">
          <cell r="B1340" t="str">
            <v>c.6489A&gt;G</v>
          </cell>
          <cell r="C1340" t="str">
            <v>p.(=)</v>
          </cell>
          <cell r="D1340" t="str">
            <v>6717A&gt;G</v>
          </cell>
          <cell r="E1340" t="str">
            <v>E2163E</v>
          </cell>
          <cell r="O1340">
            <v>0.02</v>
          </cell>
          <cell r="R1340" t="str">
            <v/>
          </cell>
          <cell r="T1340">
            <v>0.02</v>
          </cell>
          <cell r="U1340" t="str">
            <v>Same</v>
          </cell>
          <cell r="Z1340" t="str">
            <v/>
          </cell>
          <cell r="AK1340" t="str">
            <v/>
          </cell>
          <cell r="AL1340" t="str">
            <v/>
          </cell>
          <cell r="AM1340" t="str">
            <v/>
          </cell>
          <cell r="AN1340" t="str">
            <v/>
          </cell>
          <cell r="AR1340" t="str">
            <v/>
          </cell>
          <cell r="AS1340" t="str">
            <v/>
          </cell>
          <cell r="AT1340" t="str">
            <v/>
          </cell>
          <cell r="AU1340" t="str">
            <v/>
          </cell>
          <cell r="AW1340" t="str">
            <v/>
          </cell>
          <cell r="AX1340" t="str">
            <v/>
          </cell>
          <cell r="AY1340" t="str">
            <v/>
          </cell>
          <cell r="AZ1340" t="str">
            <v/>
          </cell>
          <cell r="BB1340" t="str">
            <v/>
          </cell>
          <cell r="BE1340" t="str">
            <v/>
          </cell>
          <cell r="BG1340" t="str">
            <v/>
          </cell>
          <cell r="BI1340" t="str">
            <v/>
          </cell>
          <cell r="CH1340" t="str">
            <v/>
          </cell>
          <cell r="CI1340" t="str">
            <v/>
          </cell>
          <cell r="CJ1340" t="str">
            <v/>
          </cell>
          <cell r="CK1340" t="str">
            <v/>
          </cell>
          <cell r="CN1340">
            <v>0</v>
          </cell>
          <cell r="CO1340">
            <v>0</v>
          </cell>
          <cell r="CP1340" t="b">
            <v>1</v>
          </cell>
          <cell r="CQ1340" t="str">
            <v>c.6489A&gt;G</v>
          </cell>
          <cell r="CX1340" t="str">
            <v>BRCA2</v>
          </cell>
          <cell r="CY1340" t="str">
            <v>c.6489A&gt;G</v>
          </cell>
          <cell r="DE1340" t="b">
            <v>0</v>
          </cell>
          <cell r="DF1340" t="str">
            <v>BRCA2</v>
          </cell>
          <cell r="DG1340" t="str">
            <v>c.6489A&gt;G</v>
          </cell>
          <cell r="DH1340">
            <v>0</v>
          </cell>
          <cell r="DI1340">
            <v>0</v>
          </cell>
          <cell r="DJ1340">
            <v>0</v>
          </cell>
          <cell r="DK1340">
            <v>0</v>
          </cell>
          <cell r="DL1340">
            <v>0</v>
          </cell>
          <cell r="DM1340">
            <v>1.3095861708E-4</v>
          </cell>
          <cell r="DN1340" t="b">
            <v>0</v>
          </cell>
        </row>
        <row r="1341">
          <cell r="B1341" t="str">
            <v>c.6489A&gt;T</v>
          </cell>
          <cell r="C1341" t="str">
            <v>p.(Gln2163His)</v>
          </cell>
          <cell r="D1341" t="str">
            <v>6717A&gt;T</v>
          </cell>
          <cell r="E1341" t="str">
            <v>Q2163H</v>
          </cell>
          <cell r="G1341" t="str">
            <v>c.6489A&gt;T</v>
          </cell>
          <cell r="O1341">
            <v>0.02</v>
          </cell>
          <cell r="R1341" t="str">
            <v/>
          </cell>
          <cell r="T1341">
            <v>0.02</v>
          </cell>
          <cell r="U1341" t="str">
            <v>Same</v>
          </cell>
          <cell r="Z1341" t="str">
            <v/>
          </cell>
          <cell r="AK1341" t="str">
            <v/>
          </cell>
          <cell r="AL1341" t="str">
            <v/>
          </cell>
          <cell r="AM1341" t="str">
            <v/>
          </cell>
          <cell r="AN1341" t="str">
            <v/>
          </cell>
          <cell r="AR1341" t="str">
            <v/>
          </cell>
          <cell r="AS1341" t="str">
            <v/>
          </cell>
          <cell r="AT1341" t="str">
            <v/>
          </cell>
          <cell r="AU1341" t="str">
            <v/>
          </cell>
          <cell r="AW1341" t="str">
            <v/>
          </cell>
          <cell r="AX1341" t="str">
            <v/>
          </cell>
          <cell r="AY1341" t="str">
            <v/>
          </cell>
          <cell r="AZ1341" t="str">
            <v/>
          </cell>
          <cell r="BB1341" t="str">
            <v/>
          </cell>
          <cell r="BE1341" t="str">
            <v/>
          </cell>
          <cell r="BG1341" t="str">
            <v/>
          </cell>
          <cell r="BI1341" t="str">
            <v/>
          </cell>
          <cell r="CH1341" t="str">
            <v/>
          </cell>
          <cell r="CI1341" t="str">
            <v/>
          </cell>
          <cell r="CJ1341" t="str">
            <v/>
          </cell>
          <cell r="CK1341" t="str">
            <v/>
          </cell>
          <cell r="CN1341">
            <v>0</v>
          </cell>
          <cell r="CO1341">
            <v>0</v>
          </cell>
          <cell r="CP1341" t="b">
            <v>1</v>
          </cell>
          <cell r="CQ1341" t="str">
            <v>c.6489A&gt;T</v>
          </cell>
          <cell r="CX1341" t="str">
            <v>BRCA2</v>
          </cell>
          <cell r="CY1341" t="str">
            <v>c.6489A&gt;T</v>
          </cell>
          <cell r="DE1341" t="b">
            <v>0</v>
          </cell>
          <cell r="DF1341" t="str">
            <v>BRCA2</v>
          </cell>
          <cell r="DG1341" t="str">
            <v>c.6489A&gt;T</v>
          </cell>
          <cell r="DN1341" t="b">
            <v>0</v>
          </cell>
        </row>
        <row r="1342">
          <cell r="B1342" t="str">
            <v>c.64G&gt;A</v>
          </cell>
          <cell r="C1342" t="str">
            <v>p.(Ala22Thr)</v>
          </cell>
          <cell r="D1342" t="str">
            <v>292G&gt;A</v>
          </cell>
          <cell r="E1342" t="str">
            <v>A22T</v>
          </cell>
          <cell r="G1342" t="str">
            <v>c.64G&gt;A</v>
          </cell>
          <cell r="O1342">
            <v>0.03</v>
          </cell>
          <cell r="R1342" t="str">
            <v/>
          </cell>
          <cell r="T1342">
            <v>0.03</v>
          </cell>
          <cell r="U1342" t="str">
            <v>Same</v>
          </cell>
          <cell r="Z1342" t="str">
            <v/>
          </cell>
          <cell r="AK1342" t="str">
            <v/>
          </cell>
          <cell r="AL1342" t="str">
            <v/>
          </cell>
          <cell r="AM1342" t="str">
            <v/>
          </cell>
          <cell r="AN1342" t="str">
            <v/>
          </cell>
          <cell r="AR1342" t="str">
            <v/>
          </cell>
          <cell r="AS1342" t="str">
            <v/>
          </cell>
          <cell r="AT1342" t="str">
            <v/>
          </cell>
          <cell r="AU1342" t="str">
            <v/>
          </cell>
          <cell r="AW1342" t="str">
            <v/>
          </cell>
          <cell r="AX1342" t="str">
            <v/>
          </cell>
          <cell r="AY1342" t="str">
            <v/>
          </cell>
          <cell r="AZ1342" t="str">
            <v/>
          </cell>
          <cell r="BB1342" t="str">
            <v/>
          </cell>
          <cell r="BE1342" t="str">
            <v/>
          </cell>
          <cell r="BG1342" t="str">
            <v/>
          </cell>
          <cell r="BI1342" t="str">
            <v/>
          </cell>
          <cell r="CH1342" t="str">
            <v/>
          </cell>
          <cell r="CI1342" t="str">
            <v/>
          </cell>
          <cell r="CJ1342" t="str">
            <v/>
          </cell>
          <cell r="CK1342" t="str">
            <v/>
          </cell>
          <cell r="CN1342">
            <v>0</v>
          </cell>
          <cell r="CO1342">
            <v>0</v>
          </cell>
          <cell r="CP1342" t="b">
            <v>1</v>
          </cell>
          <cell r="CQ1342" t="str">
            <v>c.64G&gt;A</v>
          </cell>
          <cell r="CX1342" t="str">
            <v>BRCA2</v>
          </cell>
          <cell r="CY1342" t="str">
            <v>c.64G&gt;A</v>
          </cell>
          <cell r="DE1342" t="b">
            <v>0</v>
          </cell>
          <cell r="DF1342" t="str">
            <v>BRCA2</v>
          </cell>
          <cell r="DG1342" t="str">
            <v>c.64G&gt;A</v>
          </cell>
          <cell r="DN1342" t="b">
            <v>0</v>
          </cell>
        </row>
        <row r="1343">
          <cell r="B1343" t="str">
            <v>c.6513G&gt;C</v>
          </cell>
          <cell r="C1343" t="str">
            <v>p.(=)</v>
          </cell>
          <cell r="D1343" t="str">
            <v>6741G&gt;C</v>
          </cell>
          <cell r="E1343" t="str">
            <v>V2171V</v>
          </cell>
          <cell r="O1343" t="e">
            <v>#N/A</v>
          </cell>
          <cell r="P1343" t="e">
            <v>#N/A</v>
          </cell>
          <cell r="Q1343" t="e">
            <v>#N/A</v>
          </cell>
          <cell r="R1343">
            <v>1</v>
          </cell>
          <cell r="S1343" t="str">
            <v>Frequency &gt;1%</v>
          </cell>
          <cell r="Z1343" t="str">
            <v/>
          </cell>
          <cell r="AK1343" t="str">
            <v/>
          </cell>
          <cell r="AL1343" t="str">
            <v/>
          </cell>
          <cell r="AM1343" t="str">
            <v/>
          </cell>
          <cell r="AN1343" t="str">
            <v/>
          </cell>
          <cell r="AR1343" t="str">
            <v/>
          </cell>
          <cell r="AS1343" t="str">
            <v/>
          </cell>
          <cell r="AT1343" t="str">
            <v/>
          </cell>
          <cell r="AU1343" t="str">
            <v/>
          </cell>
          <cell r="AW1343" t="str">
            <v/>
          </cell>
          <cell r="AX1343" t="str">
            <v/>
          </cell>
          <cell r="AY1343" t="str">
            <v/>
          </cell>
          <cell r="AZ1343" t="str">
            <v/>
          </cell>
          <cell r="BB1343" t="str">
            <v/>
          </cell>
          <cell r="BE1343" t="str">
            <v/>
          </cell>
          <cell r="BG1343" t="str">
            <v/>
          </cell>
          <cell r="BI1343" t="str">
            <v/>
          </cell>
          <cell r="CH1343" t="str">
            <v/>
          </cell>
          <cell r="CI1343" t="str">
            <v/>
          </cell>
          <cell r="CJ1343" t="str">
            <v/>
          </cell>
          <cell r="CK1343" t="str">
            <v/>
          </cell>
          <cell r="CN1343">
            <v>0</v>
          </cell>
          <cell r="CO1343">
            <v>0</v>
          </cell>
          <cell r="CP1343" t="b">
            <v>1</v>
          </cell>
          <cell r="CQ1343" t="str">
            <v>c.6513G&gt;C</v>
          </cell>
          <cell r="CX1343" t="str">
            <v>BRCA2</v>
          </cell>
          <cell r="CY1343" t="str">
            <v>c.6513G&gt;C</v>
          </cell>
          <cell r="CZ1343" t="str">
            <v>See Comment</v>
          </cell>
          <cell r="DA1343" t="str">
            <v>See Comment</v>
          </cell>
          <cell r="DB1343" t="str">
            <v>See Comment</v>
          </cell>
          <cell r="DC1343" t="str">
            <v>See Comment</v>
          </cell>
          <cell r="DD1343" t="str">
            <v>See Comment</v>
          </cell>
          <cell r="DE1343" t="b">
            <v>1</v>
          </cell>
          <cell r="DF1343" t="str">
            <v>BRCA2</v>
          </cell>
          <cell r="DG1343" t="str">
            <v>c.6513G&gt;C</v>
          </cell>
          <cell r="DH1343">
            <v>0.92373070901400001</v>
          </cell>
          <cell r="DI1343">
            <v>0.99678628816280002</v>
          </cell>
          <cell r="DJ1343" t="str">
            <v>0</v>
          </cell>
          <cell r="DK1343" t="str">
            <v>0</v>
          </cell>
          <cell r="DL1343">
            <v>0.99950226744828996</v>
          </cell>
          <cell r="DM1343">
            <v>0.99981570217471005</v>
          </cell>
          <cell r="DN1343" t="b">
            <v>1</v>
          </cell>
        </row>
        <row r="1344">
          <cell r="B1344" t="str">
            <v>c.6520G&gt;T</v>
          </cell>
          <cell r="C1344" t="str">
            <v>p.(Val2174Phe)</v>
          </cell>
          <cell r="D1344" t="str">
            <v>6748G&gt;T</v>
          </cell>
          <cell r="E1344" t="str">
            <v>V2174F</v>
          </cell>
          <cell r="G1344" t="str">
            <v>c.6520G&gt;T</v>
          </cell>
          <cell r="O1344">
            <v>0.02</v>
          </cell>
          <cell r="R1344" t="str">
            <v/>
          </cell>
          <cell r="T1344">
            <v>0.02</v>
          </cell>
          <cell r="U1344" t="str">
            <v>Same</v>
          </cell>
          <cell r="Z1344" t="str">
            <v/>
          </cell>
          <cell r="AK1344" t="str">
            <v/>
          </cell>
          <cell r="AL1344" t="str">
            <v/>
          </cell>
          <cell r="AM1344" t="str">
            <v/>
          </cell>
          <cell r="AN1344" t="str">
            <v/>
          </cell>
          <cell r="AR1344" t="str">
            <v/>
          </cell>
          <cell r="AS1344" t="str">
            <v/>
          </cell>
          <cell r="AT1344" t="str">
            <v/>
          </cell>
          <cell r="AU1344" t="str">
            <v/>
          </cell>
          <cell r="AW1344" t="str">
            <v/>
          </cell>
          <cell r="AX1344" t="str">
            <v/>
          </cell>
          <cell r="AY1344" t="str">
            <v/>
          </cell>
          <cell r="AZ1344" t="str">
            <v/>
          </cell>
          <cell r="BB1344" t="str">
            <v/>
          </cell>
          <cell r="BE1344" t="str">
            <v/>
          </cell>
          <cell r="BG1344" t="str">
            <v/>
          </cell>
          <cell r="BI1344" t="str">
            <v/>
          </cell>
          <cell r="CH1344" t="str">
            <v/>
          </cell>
          <cell r="CI1344" t="str">
            <v/>
          </cell>
          <cell r="CJ1344" t="str">
            <v/>
          </cell>
          <cell r="CK1344" t="str">
            <v/>
          </cell>
          <cell r="CN1344">
            <v>0</v>
          </cell>
          <cell r="CO1344">
            <v>0</v>
          </cell>
          <cell r="CP1344" t="b">
            <v>1</v>
          </cell>
          <cell r="CQ1344" t="str">
            <v>c.6520G&gt;T</v>
          </cell>
          <cell r="CX1344" t="str">
            <v>BRCA2</v>
          </cell>
          <cell r="CY1344" t="str">
            <v>c.6520G&gt;T</v>
          </cell>
          <cell r="DE1344" t="b">
            <v>0</v>
          </cell>
          <cell r="DF1344" t="str">
            <v>BRCA2</v>
          </cell>
          <cell r="DG1344" t="str">
            <v>c.6520G&gt;T</v>
          </cell>
          <cell r="DN1344" t="b">
            <v>0</v>
          </cell>
        </row>
        <row r="1345">
          <cell r="B1345" t="str">
            <v>c.6523G&gt;C</v>
          </cell>
          <cell r="C1345" t="str">
            <v>p.(Glu2175Gln)</v>
          </cell>
          <cell r="D1345" t="str">
            <v>6751G&gt;C</v>
          </cell>
          <cell r="E1345" t="str">
            <v>E2175Q</v>
          </cell>
          <cell r="G1345" t="str">
            <v>c.6523G&gt;C</v>
          </cell>
          <cell r="I1345">
            <v>0.1905</v>
          </cell>
          <cell r="K1345">
            <v>1.0498366885038446</v>
          </cell>
          <cell r="L1345">
            <v>1.0731159504268981</v>
          </cell>
          <cell r="N1345">
            <v>0.21461663244548623</v>
          </cell>
          <cell r="O1345">
            <v>0.02</v>
          </cell>
          <cell r="P1345">
            <v>4.3799312743976783E-3</v>
          </cell>
          <cell r="Q1345">
            <v>4.360831133732675E-3</v>
          </cell>
          <cell r="R1345">
            <v>2</v>
          </cell>
          <cell r="T1345">
            <v>0.02</v>
          </cell>
          <cell r="U1345" t="str">
            <v>Same</v>
          </cell>
          <cell r="V1345">
            <v>2.9999999329447746E-2</v>
          </cell>
          <cell r="Z1345" t="str">
            <v/>
          </cell>
          <cell r="AA1345">
            <v>1</v>
          </cell>
          <cell r="AB1345">
            <v>1</v>
          </cell>
          <cell r="AD1345">
            <v>1.0498366885038446</v>
          </cell>
          <cell r="AE1345">
            <v>1.0731159504268981</v>
          </cell>
          <cell r="AF1345">
            <v>3.3670018928448897E-2</v>
          </cell>
          <cell r="AK1345" t="str">
            <v/>
          </cell>
          <cell r="AL1345" t="str">
            <v/>
          </cell>
          <cell r="AM1345" t="str">
            <v/>
          </cell>
          <cell r="AN1345" t="str">
            <v/>
          </cell>
          <cell r="AR1345" t="str">
            <v/>
          </cell>
          <cell r="AS1345" t="str">
            <v/>
          </cell>
          <cell r="AT1345" t="str">
            <v/>
          </cell>
          <cell r="AU1345" t="str">
            <v/>
          </cell>
          <cell r="AW1345" t="str">
            <v/>
          </cell>
          <cell r="AX1345" t="str">
            <v/>
          </cell>
          <cell r="AY1345" t="str">
            <v/>
          </cell>
          <cell r="AZ1345" t="str">
            <v/>
          </cell>
          <cell r="BB1345" t="str">
            <v/>
          </cell>
          <cell r="BE1345" t="str">
            <v/>
          </cell>
          <cell r="BG1345" t="str">
            <v/>
          </cell>
          <cell r="BI1345" t="str">
            <v/>
          </cell>
          <cell r="CF1345">
            <v>0.1905</v>
          </cell>
          <cell r="CH1345" t="str">
            <v/>
          </cell>
          <cell r="CI1345" t="str">
            <v/>
          </cell>
          <cell r="CJ1345" t="str">
            <v/>
          </cell>
          <cell r="CK1345" t="str">
            <v/>
          </cell>
          <cell r="CN1345">
            <v>0</v>
          </cell>
          <cell r="CO1345">
            <v>0</v>
          </cell>
          <cell r="CP1345" t="b">
            <v>1</v>
          </cell>
          <cell r="CQ1345" t="str">
            <v>c.6523G&gt;C</v>
          </cell>
          <cell r="CX1345" t="str">
            <v>BRCA2</v>
          </cell>
          <cell r="CY1345" t="str">
            <v>c.6523G&gt;C</v>
          </cell>
          <cell r="DE1345" t="b">
            <v>0</v>
          </cell>
          <cell r="DF1345" t="str">
            <v>BRCA2</v>
          </cell>
          <cell r="DG1345" t="str">
            <v>c.6523G&gt;C</v>
          </cell>
          <cell r="DN1345" t="b">
            <v>0</v>
          </cell>
        </row>
        <row r="1346">
          <cell r="B1346" t="str">
            <v>c.6532C&gt;A</v>
          </cell>
          <cell r="C1346" t="str">
            <v>p.(His2178Asn)</v>
          </cell>
          <cell r="D1346" t="str">
            <v>6760C&gt;A</v>
          </cell>
          <cell r="E1346" t="str">
            <v>H2178N</v>
          </cell>
          <cell r="G1346" t="str">
            <v>c.6532C&gt;A</v>
          </cell>
          <cell r="K1346">
            <v>1.0246153856466556</v>
          </cell>
          <cell r="L1346">
            <v>0.84580426069580639</v>
          </cell>
          <cell r="N1346">
            <v>0.86662405875441806</v>
          </cell>
          <cell r="O1346">
            <v>0.02</v>
          </cell>
          <cell r="P1346">
            <v>1.7686205280702409E-2</v>
          </cell>
          <cell r="Q1346">
            <v>1.7378839556761141E-2</v>
          </cell>
          <cell r="R1346">
            <v>3</v>
          </cell>
          <cell r="T1346">
            <v>0.02</v>
          </cell>
          <cell r="U1346" t="str">
            <v>Same</v>
          </cell>
          <cell r="V1346">
            <v>2.9999999329447746E-2</v>
          </cell>
          <cell r="Z1346" t="str">
            <v/>
          </cell>
          <cell r="AA1346">
            <v>1</v>
          </cell>
          <cell r="AB1346">
            <v>1</v>
          </cell>
          <cell r="AD1346">
            <v>1.0246153856466556</v>
          </cell>
          <cell r="AE1346">
            <v>0.84580426069580639</v>
          </cell>
          <cell r="AF1346">
            <v>2.6103167214081343E-2</v>
          </cell>
          <cell r="AK1346" t="str">
            <v/>
          </cell>
          <cell r="AL1346" t="str">
            <v/>
          </cell>
          <cell r="AM1346" t="str">
            <v/>
          </cell>
          <cell r="AN1346" t="str">
            <v/>
          </cell>
          <cell r="AR1346" t="str">
            <v/>
          </cell>
          <cell r="AS1346" t="str">
            <v/>
          </cell>
          <cell r="AT1346" t="str">
            <v/>
          </cell>
          <cell r="AU1346" t="str">
            <v/>
          </cell>
          <cell r="AW1346" t="str">
            <v/>
          </cell>
          <cell r="AX1346" t="str">
            <v/>
          </cell>
          <cell r="AY1346" t="str">
            <v/>
          </cell>
          <cell r="AZ1346" t="str">
            <v/>
          </cell>
          <cell r="BB1346" t="str">
            <v/>
          </cell>
          <cell r="BE1346" t="str">
            <v/>
          </cell>
          <cell r="BG1346" t="str">
            <v/>
          </cell>
          <cell r="BI1346" t="str">
            <v/>
          </cell>
          <cell r="CH1346" t="str">
            <v/>
          </cell>
          <cell r="CI1346" t="str">
            <v/>
          </cell>
          <cell r="CJ1346" t="str">
            <v/>
          </cell>
          <cell r="CK1346" t="str">
            <v/>
          </cell>
          <cell r="CN1346">
            <v>0</v>
          </cell>
          <cell r="CO1346">
            <v>0</v>
          </cell>
          <cell r="CP1346" t="b">
            <v>1</v>
          </cell>
          <cell r="CQ1346" t="str">
            <v>c.6532C&gt;A</v>
          </cell>
          <cell r="CX1346" t="str">
            <v>BRCA2</v>
          </cell>
          <cell r="CY1346" t="str">
            <v>c.6532C&gt;A</v>
          </cell>
          <cell r="DE1346" t="b">
            <v>0</v>
          </cell>
          <cell r="DF1346" t="str">
            <v>BRCA2</v>
          </cell>
          <cell r="DG1346" t="str">
            <v>c.6532C&gt;A</v>
          </cell>
          <cell r="DN1346" t="b">
            <v>0</v>
          </cell>
        </row>
        <row r="1347">
          <cell r="B1347" t="str">
            <v>c.6532C&gt;T</v>
          </cell>
          <cell r="C1347" t="str">
            <v>p.(His2178Tyr)</v>
          </cell>
          <cell r="D1347" t="str">
            <v>6760C&gt;T</v>
          </cell>
          <cell r="E1347" t="str">
            <v>H2178Y</v>
          </cell>
          <cell r="G1347" t="str">
            <v>c.6532C&gt;T</v>
          </cell>
          <cell r="K1347">
            <v>1.0246153856466556</v>
          </cell>
          <cell r="L1347">
            <v>0.35732889076284002</v>
          </cell>
          <cell r="N1347">
            <v>0.36612467921165898</v>
          </cell>
          <cell r="O1347">
            <v>0.02</v>
          </cell>
          <cell r="P1347">
            <v>7.471932228809367E-3</v>
          </cell>
          <cell r="Q1347">
            <v>7.4165165199980973E-3</v>
          </cell>
          <cell r="R1347">
            <v>2</v>
          </cell>
          <cell r="S1347" t="str">
            <v>Multifac new calc</v>
          </cell>
          <cell r="T1347">
            <v>0.02</v>
          </cell>
          <cell r="U1347" t="str">
            <v>Same</v>
          </cell>
          <cell r="V1347">
            <v>2.9999999329447746E-2</v>
          </cell>
          <cell r="Z1347" t="str">
            <v/>
          </cell>
          <cell r="AA1347">
            <v>1</v>
          </cell>
          <cell r="AB1347">
            <v>1</v>
          </cell>
          <cell r="AD1347">
            <v>1.0246153856466556</v>
          </cell>
          <cell r="AE1347">
            <v>0.35732889076284002</v>
          </cell>
          <cell r="AF1347">
            <v>1.1196658694741547E-2</v>
          </cell>
          <cell r="AK1347" t="str">
            <v/>
          </cell>
          <cell r="AL1347" t="str">
            <v/>
          </cell>
          <cell r="AM1347" t="str">
            <v/>
          </cell>
          <cell r="AN1347" t="str">
            <v/>
          </cell>
          <cell r="AR1347" t="str">
            <v/>
          </cell>
          <cell r="AS1347" t="str">
            <v/>
          </cell>
          <cell r="AT1347" t="str">
            <v/>
          </cell>
          <cell r="AU1347" t="str">
            <v/>
          </cell>
          <cell r="AW1347" t="str">
            <v/>
          </cell>
          <cell r="AX1347" t="str">
            <v/>
          </cell>
          <cell r="AY1347" t="str">
            <v/>
          </cell>
          <cell r="AZ1347" t="str">
            <v/>
          </cell>
          <cell r="BB1347" t="str">
            <v/>
          </cell>
          <cell r="BE1347" t="str">
            <v/>
          </cell>
          <cell r="BG1347" t="str">
            <v/>
          </cell>
          <cell r="BI1347" t="str">
            <v/>
          </cell>
          <cell r="CH1347" t="str">
            <v/>
          </cell>
          <cell r="CI1347" t="str">
            <v/>
          </cell>
          <cell r="CJ1347" t="str">
            <v/>
          </cell>
          <cell r="CK1347" t="str">
            <v/>
          </cell>
          <cell r="CN1347">
            <v>0</v>
          </cell>
          <cell r="CO1347">
            <v>0</v>
          </cell>
          <cell r="CP1347" t="b">
            <v>1</v>
          </cell>
          <cell r="CQ1347" t="str">
            <v>c.6532C&gt;T</v>
          </cell>
          <cell r="CX1347" t="str">
            <v>BRCA2</v>
          </cell>
          <cell r="CY1347" t="str">
            <v>c.6532C&gt;T</v>
          </cell>
          <cell r="DE1347" t="b">
            <v>0</v>
          </cell>
          <cell r="DF1347" t="str">
            <v>BRCA2</v>
          </cell>
          <cell r="DG1347" t="str">
            <v>c.6532C&gt;T</v>
          </cell>
          <cell r="DN1347" t="b">
            <v>0</v>
          </cell>
        </row>
        <row r="1348">
          <cell r="B1348" t="str">
            <v>c.6540G&gt;C</v>
          </cell>
          <cell r="C1348" t="str">
            <v>p.(Leu2180Phe)</v>
          </cell>
          <cell r="D1348" t="str">
            <v>6768G&gt;C</v>
          </cell>
          <cell r="E1348" t="str">
            <v>L2180F</v>
          </cell>
          <cell r="G1348" t="str">
            <v>c.6540G&gt;C</v>
          </cell>
          <cell r="O1348">
            <v>0.02</v>
          </cell>
          <cell r="R1348" t="str">
            <v/>
          </cell>
          <cell r="T1348">
            <v>0.02</v>
          </cell>
          <cell r="U1348" t="str">
            <v>Same</v>
          </cell>
          <cell r="Z1348" t="str">
            <v/>
          </cell>
          <cell r="AK1348" t="str">
            <v/>
          </cell>
          <cell r="AL1348" t="str">
            <v/>
          </cell>
          <cell r="AM1348" t="str">
            <v/>
          </cell>
          <cell r="AN1348" t="str">
            <v/>
          </cell>
          <cell r="AR1348" t="str">
            <v/>
          </cell>
          <cell r="AS1348" t="str">
            <v/>
          </cell>
          <cell r="AT1348" t="str">
            <v/>
          </cell>
          <cell r="AU1348" t="str">
            <v/>
          </cell>
          <cell r="AW1348" t="str">
            <v/>
          </cell>
          <cell r="AX1348" t="str">
            <v/>
          </cell>
          <cell r="AY1348" t="str">
            <v/>
          </cell>
          <cell r="AZ1348" t="str">
            <v/>
          </cell>
          <cell r="BB1348" t="str">
            <v/>
          </cell>
          <cell r="BE1348" t="str">
            <v/>
          </cell>
          <cell r="BG1348" t="str">
            <v/>
          </cell>
          <cell r="BI1348" t="str">
            <v/>
          </cell>
          <cell r="CH1348" t="str">
            <v/>
          </cell>
          <cell r="CI1348" t="str">
            <v/>
          </cell>
          <cell r="CJ1348" t="str">
            <v/>
          </cell>
          <cell r="CK1348" t="str">
            <v/>
          </cell>
          <cell r="CN1348">
            <v>0</v>
          </cell>
          <cell r="CO1348">
            <v>0</v>
          </cell>
          <cell r="CP1348" t="b">
            <v>1</v>
          </cell>
          <cell r="CQ1348" t="str">
            <v>c.6540G&gt;C</v>
          </cell>
          <cell r="CX1348" t="str">
            <v>BRCA2</v>
          </cell>
          <cell r="CY1348" t="str">
            <v>c.6540G&gt;C</v>
          </cell>
          <cell r="DE1348" t="b">
            <v>0</v>
          </cell>
          <cell r="DF1348" t="str">
            <v>BRCA2</v>
          </cell>
          <cell r="DG1348" t="str">
            <v>c.6540G&gt;C</v>
          </cell>
          <cell r="DN1348" t="b">
            <v>0</v>
          </cell>
        </row>
        <row r="1349">
          <cell r="B1349" t="str">
            <v>c.6550C&gt;G</v>
          </cell>
          <cell r="C1349" t="str">
            <v>p.(Gln2184Glu)</v>
          </cell>
          <cell r="D1349" t="str">
            <v>6778C&gt;G</v>
          </cell>
          <cell r="E1349" t="str">
            <v>Q2184E</v>
          </cell>
          <cell r="G1349" t="str">
            <v>c.6550C&gt;G</v>
          </cell>
          <cell r="O1349">
            <v>0.02</v>
          </cell>
          <cell r="R1349" t="str">
            <v/>
          </cell>
          <cell r="T1349">
            <v>0.02</v>
          </cell>
          <cell r="U1349" t="str">
            <v>Same</v>
          </cell>
          <cell r="Z1349" t="str">
            <v/>
          </cell>
          <cell r="AA1349">
            <v>1</v>
          </cell>
          <cell r="AB1349">
            <v>1</v>
          </cell>
          <cell r="AD1349">
            <v>1</v>
          </cell>
          <cell r="AE1349">
            <v>1</v>
          </cell>
          <cell r="AK1349" t="str">
            <v/>
          </cell>
          <cell r="AL1349" t="str">
            <v/>
          </cell>
          <cell r="AM1349" t="str">
            <v/>
          </cell>
          <cell r="AN1349" t="str">
            <v/>
          </cell>
          <cell r="AR1349" t="str">
            <v/>
          </cell>
          <cell r="AS1349" t="str">
            <v/>
          </cell>
          <cell r="AT1349" t="str">
            <v/>
          </cell>
          <cell r="AU1349" t="str">
            <v/>
          </cell>
          <cell r="AW1349" t="str">
            <v/>
          </cell>
          <cell r="AX1349" t="str">
            <v/>
          </cell>
          <cell r="AY1349" t="str">
            <v/>
          </cell>
          <cell r="AZ1349" t="str">
            <v/>
          </cell>
          <cell r="BB1349" t="str">
            <v/>
          </cell>
          <cell r="BE1349" t="str">
            <v/>
          </cell>
          <cell r="BG1349" t="str">
            <v/>
          </cell>
          <cell r="BI1349" t="str">
            <v/>
          </cell>
          <cell r="CH1349" t="str">
            <v/>
          </cell>
          <cell r="CI1349" t="str">
            <v/>
          </cell>
          <cell r="CJ1349" t="str">
            <v/>
          </cell>
          <cell r="CK1349" t="str">
            <v/>
          </cell>
          <cell r="CN1349">
            <v>0</v>
          </cell>
          <cell r="CO1349">
            <v>0</v>
          </cell>
          <cell r="CP1349" t="b">
            <v>1</v>
          </cell>
          <cell r="CQ1349" t="str">
            <v>c.6550C&gt;G</v>
          </cell>
          <cell r="CX1349" t="str">
            <v>BRCA2</v>
          </cell>
          <cell r="CY1349" t="str">
            <v>c.6550C&gt;G</v>
          </cell>
          <cell r="DE1349" t="b">
            <v>0</v>
          </cell>
          <cell r="DF1349" t="str">
            <v>BRCA2</v>
          </cell>
          <cell r="DG1349" t="str">
            <v>c.6550C&gt;G</v>
          </cell>
          <cell r="DH1349">
            <v>0</v>
          </cell>
          <cell r="DI1349">
            <v>0</v>
          </cell>
          <cell r="DJ1349">
            <v>0</v>
          </cell>
          <cell r="DK1349">
            <v>0</v>
          </cell>
          <cell r="DL1349">
            <v>7.4052132700999998E-5</v>
          </cell>
          <cell r="DM1349">
            <v>0</v>
          </cell>
          <cell r="DN1349" t="b">
            <v>0</v>
          </cell>
        </row>
        <row r="1350">
          <cell r="B1350" t="str">
            <v>c.6560C&gt;T</v>
          </cell>
          <cell r="C1350" t="str">
            <v>p.(Pro2187Leu)</v>
          </cell>
          <cell r="D1350" t="str">
            <v>6788C&gt;T</v>
          </cell>
          <cell r="E1350" t="str">
            <v>P2187L</v>
          </cell>
          <cell r="G1350" t="str">
            <v>c.6560C&gt;T</v>
          </cell>
          <cell r="O1350">
            <v>0.02</v>
          </cell>
          <cell r="R1350" t="str">
            <v/>
          </cell>
          <cell r="T1350">
            <v>0.02</v>
          </cell>
          <cell r="U1350" t="str">
            <v>Same</v>
          </cell>
          <cell r="Z1350" t="str">
            <v/>
          </cell>
          <cell r="AK1350" t="str">
            <v/>
          </cell>
          <cell r="AL1350" t="str">
            <v/>
          </cell>
          <cell r="AM1350" t="str">
            <v/>
          </cell>
          <cell r="AN1350" t="str">
            <v/>
          </cell>
          <cell r="AR1350" t="str">
            <v/>
          </cell>
          <cell r="AS1350" t="str">
            <v/>
          </cell>
          <cell r="AT1350" t="str">
            <v/>
          </cell>
          <cell r="AU1350" t="str">
            <v/>
          </cell>
          <cell r="AW1350" t="str">
            <v/>
          </cell>
          <cell r="AX1350" t="str">
            <v/>
          </cell>
          <cell r="AY1350" t="str">
            <v/>
          </cell>
          <cell r="AZ1350" t="str">
            <v/>
          </cell>
          <cell r="BB1350" t="str">
            <v/>
          </cell>
          <cell r="BE1350" t="str">
            <v/>
          </cell>
          <cell r="BG1350" t="str">
            <v/>
          </cell>
          <cell r="BI1350" t="str">
            <v/>
          </cell>
          <cell r="CH1350" t="str">
            <v/>
          </cell>
          <cell r="CI1350" t="str">
            <v/>
          </cell>
          <cell r="CJ1350" t="str">
            <v/>
          </cell>
          <cell r="CK1350" t="str">
            <v/>
          </cell>
          <cell r="CN1350">
            <v>0</v>
          </cell>
          <cell r="CO1350">
            <v>0</v>
          </cell>
          <cell r="CP1350" t="b">
            <v>1</v>
          </cell>
          <cell r="CQ1350" t="str">
            <v>c.6560C&gt;T</v>
          </cell>
          <cell r="CX1350" t="str">
            <v>BRCA2</v>
          </cell>
          <cell r="CY1350" t="str">
            <v>c.6560C&gt;T</v>
          </cell>
          <cell r="DE1350" t="b">
            <v>0</v>
          </cell>
          <cell r="DF1350" t="str">
            <v>BRCA2</v>
          </cell>
          <cell r="DG1350" t="str">
            <v>c.6560C&gt;T</v>
          </cell>
          <cell r="DH1350">
            <v>0</v>
          </cell>
          <cell r="DI1350">
            <v>2.6857654432000001E-4</v>
          </cell>
          <cell r="DJ1350">
            <v>0</v>
          </cell>
          <cell r="DK1350">
            <v>0</v>
          </cell>
          <cell r="DL1350">
            <v>0</v>
          </cell>
          <cell r="DM1350">
            <v>0</v>
          </cell>
          <cell r="DN1350" t="b">
            <v>0</v>
          </cell>
        </row>
        <row r="1351">
          <cell r="B1351" t="str">
            <v>c.6568G&gt;A</v>
          </cell>
          <cell r="C1351" t="str">
            <v>p.(Val2190Ile)</v>
          </cell>
          <cell r="D1351" t="str">
            <v>6796G&gt;A</v>
          </cell>
          <cell r="E1351" t="str">
            <v>V2190I</v>
          </cell>
          <cell r="G1351" t="str">
            <v>c.6568G&gt;A</v>
          </cell>
          <cell r="K1351">
            <v>1.1021570725287184</v>
          </cell>
          <cell r="L1351">
            <v>0.4727273549187872</v>
          </cell>
          <cell r="N1351">
            <v>0.52101979760153494</v>
          </cell>
          <cell r="O1351">
            <v>0.02</v>
          </cell>
          <cell r="P1351">
            <v>1.0633057093908877E-2</v>
          </cell>
          <cell r="Q1351">
            <v>1.0521184735916317E-2</v>
          </cell>
          <cell r="R1351">
            <v>3</v>
          </cell>
          <cell r="T1351">
            <v>0.02</v>
          </cell>
          <cell r="U1351" t="str">
            <v>Same</v>
          </cell>
          <cell r="V1351">
            <v>2.9999999329447746E-2</v>
          </cell>
          <cell r="Z1351" t="str">
            <v/>
          </cell>
          <cell r="AA1351">
            <v>1</v>
          </cell>
          <cell r="AB1351">
            <v>1</v>
          </cell>
          <cell r="AD1351">
            <v>1.1021570725287184</v>
          </cell>
          <cell r="AE1351">
            <v>0.4727273549187872</v>
          </cell>
          <cell r="AF1351">
            <v>1.5858470374066621E-2</v>
          </cell>
          <cell r="AK1351" t="str">
            <v/>
          </cell>
          <cell r="AL1351" t="str">
            <v/>
          </cell>
          <cell r="AM1351" t="str">
            <v/>
          </cell>
          <cell r="AN1351" t="str">
            <v/>
          </cell>
          <cell r="AR1351" t="str">
            <v/>
          </cell>
          <cell r="AS1351" t="str">
            <v/>
          </cell>
          <cell r="AT1351" t="str">
            <v/>
          </cell>
          <cell r="AU1351" t="str">
            <v/>
          </cell>
          <cell r="AW1351" t="str">
            <v/>
          </cell>
          <cell r="AX1351" t="str">
            <v/>
          </cell>
          <cell r="AY1351" t="str">
            <v/>
          </cell>
          <cell r="AZ1351" t="str">
            <v/>
          </cell>
          <cell r="BB1351" t="str">
            <v/>
          </cell>
          <cell r="BE1351" t="str">
            <v/>
          </cell>
          <cell r="BG1351" t="str">
            <v/>
          </cell>
          <cell r="BI1351" t="str">
            <v/>
          </cell>
          <cell r="CH1351" t="str">
            <v/>
          </cell>
          <cell r="CI1351" t="str">
            <v/>
          </cell>
          <cell r="CJ1351" t="str">
            <v/>
          </cell>
          <cell r="CK1351" t="str">
            <v/>
          </cell>
          <cell r="CN1351">
            <v>0</v>
          </cell>
          <cell r="CO1351">
            <v>0</v>
          </cell>
          <cell r="CP1351" t="b">
            <v>1</v>
          </cell>
          <cell r="CQ1351" t="str">
            <v>c.6568G&gt;A</v>
          </cell>
          <cell r="CX1351" t="str">
            <v>BRCA2</v>
          </cell>
          <cell r="CY1351" t="str">
            <v>c.6568G&gt;A</v>
          </cell>
          <cell r="DE1351" t="b">
            <v>0</v>
          </cell>
          <cell r="DF1351" t="str">
            <v>BRCA2</v>
          </cell>
          <cell r="DG1351" t="str">
            <v>c.6568G&gt;A</v>
          </cell>
          <cell r="DN1351" t="b">
            <v>0</v>
          </cell>
        </row>
        <row r="1352">
          <cell r="B1352" t="str">
            <v>c.6568G&gt;T</v>
          </cell>
          <cell r="C1352" t="str">
            <v>p.(Val2190Leu)</v>
          </cell>
          <cell r="D1352" t="str">
            <v>6796G&gt;T</v>
          </cell>
          <cell r="E1352" t="str">
            <v>V2190L</v>
          </cell>
          <cell r="G1352" t="str">
            <v>c.6568G&gt;T</v>
          </cell>
          <cell r="O1352">
            <v>0.02</v>
          </cell>
          <cell r="R1352" t="str">
            <v/>
          </cell>
          <cell r="T1352">
            <v>0.02</v>
          </cell>
          <cell r="U1352" t="str">
            <v>Same</v>
          </cell>
          <cell r="Z1352" t="str">
            <v/>
          </cell>
          <cell r="AK1352" t="str">
            <v/>
          </cell>
          <cell r="AL1352" t="str">
            <v/>
          </cell>
          <cell r="AM1352" t="str">
            <v/>
          </cell>
          <cell r="AN1352" t="str">
            <v/>
          </cell>
          <cell r="AR1352" t="str">
            <v/>
          </cell>
          <cell r="AS1352" t="str">
            <v/>
          </cell>
          <cell r="AT1352" t="str">
            <v/>
          </cell>
          <cell r="AU1352" t="str">
            <v/>
          </cell>
          <cell r="AW1352" t="str">
            <v/>
          </cell>
          <cell r="AX1352" t="str">
            <v/>
          </cell>
          <cell r="AY1352" t="str">
            <v/>
          </cell>
          <cell r="AZ1352" t="str">
            <v/>
          </cell>
          <cell r="BB1352" t="str">
            <v/>
          </cell>
          <cell r="BE1352" t="str">
            <v/>
          </cell>
          <cell r="BG1352" t="str">
            <v/>
          </cell>
          <cell r="BI1352" t="str">
            <v/>
          </cell>
          <cell r="CH1352" t="str">
            <v/>
          </cell>
          <cell r="CI1352" t="str">
            <v/>
          </cell>
          <cell r="CJ1352" t="str">
            <v/>
          </cell>
          <cell r="CK1352" t="str">
            <v/>
          </cell>
          <cell r="CN1352">
            <v>0</v>
          </cell>
          <cell r="CO1352">
            <v>0</v>
          </cell>
          <cell r="CP1352" t="b">
            <v>1</v>
          </cell>
          <cell r="CQ1352" t="str">
            <v>c.6568G&gt;T</v>
          </cell>
          <cell r="CX1352" t="str">
            <v>BRCA2</v>
          </cell>
          <cell r="CY1352" t="str">
            <v>c.6568G&gt;T</v>
          </cell>
          <cell r="DE1352" t="b">
            <v>0</v>
          </cell>
          <cell r="DF1352" t="str">
            <v>BRCA2</v>
          </cell>
          <cell r="DG1352" t="str">
            <v>c.6568G&gt;T</v>
          </cell>
          <cell r="DH1352">
            <v>1.1663167716E-4</v>
          </cell>
          <cell r="DI1352">
            <v>0</v>
          </cell>
          <cell r="DJ1352">
            <v>0</v>
          </cell>
          <cell r="DK1352">
            <v>0</v>
          </cell>
          <cell r="DL1352">
            <v>1.8528812303E-5</v>
          </cell>
          <cell r="DM1352">
            <v>0</v>
          </cell>
          <cell r="DN1352" t="b">
            <v>0</v>
          </cell>
        </row>
        <row r="1353">
          <cell r="B1353" t="str">
            <v>c.6612T&gt;A</v>
          </cell>
          <cell r="C1353" t="str">
            <v>p.(=)</v>
          </cell>
          <cell r="D1353" t="str">
            <v>6840T&gt;A</v>
          </cell>
          <cell r="E1353" t="str">
            <v>P2204P</v>
          </cell>
          <cell r="G1353" t="str">
            <v>c.6612T&gt;A</v>
          </cell>
          <cell r="O1353">
            <v>0.02</v>
          </cell>
          <cell r="R1353" t="str">
            <v/>
          </cell>
          <cell r="T1353">
            <v>0.02</v>
          </cell>
          <cell r="U1353" t="str">
            <v>Same</v>
          </cell>
          <cell r="Z1353" t="str">
            <v/>
          </cell>
          <cell r="AK1353" t="str">
            <v/>
          </cell>
          <cell r="AL1353" t="str">
            <v/>
          </cell>
          <cell r="AM1353" t="str">
            <v/>
          </cell>
          <cell r="AN1353" t="str">
            <v/>
          </cell>
          <cell r="AR1353" t="str">
            <v/>
          </cell>
          <cell r="AS1353" t="str">
            <v/>
          </cell>
          <cell r="AT1353" t="str">
            <v/>
          </cell>
          <cell r="AU1353" t="str">
            <v/>
          </cell>
          <cell r="AW1353" t="str">
            <v/>
          </cell>
          <cell r="AX1353" t="str">
            <v/>
          </cell>
          <cell r="AY1353" t="str">
            <v/>
          </cell>
          <cell r="AZ1353" t="str">
            <v/>
          </cell>
          <cell r="BB1353" t="str">
            <v/>
          </cell>
          <cell r="BE1353" t="str">
            <v/>
          </cell>
          <cell r="BG1353" t="str">
            <v/>
          </cell>
          <cell r="BI1353" t="str">
            <v/>
          </cell>
          <cell r="CH1353" t="str">
            <v/>
          </cell>
          <cell r="CI1353" t="str">
            <v/>
          </cell>
          <cell r="CJ1353" t="str">
            <v/>
          </cell>
          <cell r="CK1353" t="str">
            <v/>
          </cell>
          <cell r="CN1353">
            <v>0</v>
          </cell>
          <cell r="CO1353">
            <v>0</v>
          </cell>
          <cell r="CP1353" t="b">
            <v>1</v>
          </cell>
          <cell r="CQ1353" t="str">
            <v>c.6612T&gt;A</v>
          </cell>
          <cell r="CX1353" t="str">
            <v>BRCA2</v>
          </cell>
          <cell r="CY1353" t="str">
            <v>c.6612T&gt;A</v>
          </cell>
          <cell r="DE1353" t="b">
            <v>0</v>
          </cell>
          <cell r="DF1353" t="str">
            <v>BRCA2</v>
          </cell>
          <cell r="DG1353" t="str">
            <v>c.6612T&gt;A</v>
          </cell>
          <cell r="DN1353" t="b">
            <v>0</v>
          </cell>
        </row>
        <row r="1354">
          <cell r="B1354" t="str">
            <v>c.6613G&gt;A</v>
          </cell>
          <cell r="C1354" t="str">
            <v>p.(Val2205Met)</v>
          </cell>
          <cell r="D1354" t="str">
            <v>6841G&gt;A</v>
          </cell>
          <cell r="E1354" t="str">
            <v>V2205M</v>
          </cell>
          <cell r="G1354" t="str">
            <v>c.6613G&gt;A</v>
          </cell>
          <cell r="I1354">
            <v>0.2205</v>
          </cell>
          <cell r="J1354">
            <v>0.73139999999999994</v>
          </cell>
          <cell r="K1354">
            <v>1.0756788211506356</v>
          </cell>
          <cell r="L1354">
            <v>1.0666895849522806</v>
          </cell>
          <cell r="N1354">
            <v>0.18504792623298272</v>
          </cell>
          <cell r="O1354">
            <v>0.02</v>
          </cell>
          <cell r="P1354">
            <v>3.7764882904690353E-3</v>
          </cell>
          <cell r="Q1354">
            <v>3.7622800837871485E-3</v>
          </cell>
          <cell r="R1354">
            <v>2</v>
          </cell>
          <cell r="T1354">
            <v>0.02</v>
          </cell>
          <cell r="U1354" t="str">
            <v>Same</v>
          </cell>
          <cell r="V1354">
            <v>2.9999999329447746E-2</v>
          </cell>
          <cell r="Z1354" t="str">
            <v/>
          </cell>
          <cell r="AA1354">
            <v>1</v>
          </cell>
          <cell r="AB1354">
            <v>1</v>
          </cell>
          <cell r="AD1354">
            <v>1.0756788211506356</v>
          </cell>
          <cell r="AE1354">
            <v>1.0666895849522806</v>
          </cell>
          <cell r="AF1354">
            <v>3.4270899347029288E-2</v>
          </cell>
          <cell r="AK1354" t="str">
            <v/>
          </cell>
          <cell r="AL1354" t="str">
            <v/>
          </cell>
          <cell r="AM1354" t="str">
            <v/>
          </cell>
          <cell r="AN1354" t="str">
            <v/>
          </cell>
          <cell r="AR1354" t="str">
            <v/>
          </cell>
          <cell r="AS1354" t="str">
            <v/>
          </cell>
          <cell r="AT1354" t="str">
            <v/>
          </cell>
          <cell r="AU1354" t="str">
            <v/>
          </cell>
          <cell r="AW1354" t="str">
            <v/>
          </cell>
          <cell r="AX1354" t="str">
            <v/>
          </cell>
          <cell r="AY1354" t="str">
            <v/>
          </cell>
          <cell r="AZ1354" t="str">
            <v/>
          </cell>
          <cell r="BB1354" t="str">
            <v/>
          </cell>
          <cell r="BE1354" t="str">
            <v/>
          </cell>
          <cell r="BG1354" t="str">
            <v/>
          </cell>
          <cell r="BI1354" t="str">
            <v/>
          </cell>
          <cell r="CD1354">
            <v>0.69</v>
          </cell>
          <cell r="CF1354">
            <v>0.2205</v>
          </cell>
          <cell r="CG1354">
            <v>1.06</v>
          </cell>
          <cell r="CH1354" t="str">
            <v/>
          </cell>
          <cell r="CI1354" t="str">
            <v/>
          </cell>
          <cell r="CJ1354" t="str">
            <v/>
          </cell>
          <cell r="CK1354" t="str">
            <v/>
          </cell>
          <cell r="CN1354">
            <v>0</v>
          </cell>
          <cell r="CO1354">
            <v>0</v>
          </cell>
          <cell r="CP1354" t="b">
            <v>1</v>
          </cell>
          <cell r="CQ1354" t="str">
            <v>c.6613G&gt;A</v>
          </cell>
          <cell r="CX1354" t="str">
            <v>BRCA2</v>
          </cell>
          <cell r="CY1354" t="str">
            <v>c.6613G&gt;A</v>
          </cell>
          <cell r="DE1354" t="b">
            <v>0</v>
          </cell>
          <cell r="DF1354" t="str">
            <v>BRCA2</v>
          </cell>
          <cell r="DG1354" t="str">
            <v>c.6613G&gt;A</v>
          </cell>
          <cell r="DH1354">
            <v>0</v>
          </cell>
          <cell r="DI1354">
            <v>0</v>
          </cell>
          <cell r="DJ1354">
            <v>0</v>
          </cell>
          <cell r="DK1354">
            <v>0</v>
          </cell>
          <cell r="DL1354">
            <v>5.5502109080000002E-5</v>
          </cell>
          <cell r="DM1354">
            <v>0</v>
          </cell>
          <cell r="DN1354" t="b">
            <v>0</v>
          </cell>
        </row>
        <row r="1355">
          <cell r="B1355" t="str">
            <v>c.6617A&gt;G</v>
          </cell>
          <cell r="C1355" t="str">
            <v>p.(Lys2206Arg)</v>
          </cell>
          <cell r="D1355" t="str">
            <v>6845A&gt;G</v>
          </cell>
          <cell r="E1355" t="str">
            <v>K2206R</v>
          </cell>
          <cell r="G1355" t="str">
            <v>c.6617A&gt;G</v>
          </cell>
          <cell r="O1355">
            <v>0.02</v>
          </cell>
          <cell r="R1355" t="str">
            <v/>
          </cell>
          <cell r="T1355">
            <v>0.02</v>
          </cell>
          <cell r="U1355" t="str">
            <v>Same</v>
          </cell>
          <cell r="Z1355" t="str">
            <v/>
          </cell>
          <cell r="AK1355" t="str">
            <v/>
          </cell>
          <cell r="AL1355" t="str">
            <v/>
          </cell>
          <cell r="AM1355" t="str">
            <v/>
          </cell>
          <cell r="AN1355" t="str">
            <v/>
          </cell>
          <cell r="AR1355" t="str">
            <v/>
          </cell>
          <cell r="AS1355" t="str">
            <v/>
          </cell>
          <cell r="AT1355" t="str">
            <v/>
          </cell>
          <cell r="AU1355" t="str">
            <v/>
          </cell>
          <cell r="AW1355" t="str">
            <v/>
          </cell>
          <cell r="AX1355" t="str">
            <v/>
          </cell>
          <cell r="AY1355" t="str">
            <v/>
          </cell>
          <cell r="AZ1355" t="str">
            <v/>
          </cell>
          <cell r="BB1355" t="str">
            <v/>
          </cell>
          <cell r="BE1355" t="str">
            <v/>
          </cell>
          <cell r="BG1355" t="str">
            <v/>
          </cell>
          <cell r="BI1355" t="str">
            <v/>
          </cell>
          <cell r="CH1355" t="str">
            <v/>
          </cell>
          <cell r="CI1355" t="str">
            <v/>
          </cell>
          <cell r="CJ1355" t="str">
            <v/>
          </cell>
          <cell r="CK1355" t="str">
            <v/>
          </cell>
          <cell r="CN1355">
            <v>0</v>
          </cell>
          <cell r="CO1355">
            <v>0</v>
          </cell>
          <cell r="CP1355" t="b">
            <v>1</v>
          </cell>
          <cell r="CQ1355" t="str">
            <v>c.6617A&gt;G</v>
          </cell>
          <cell r="CX1355" t="str">
            <v>BRCA2</v>
          </cell>
          <cell r="CY1355" t="str">
            <v>c.6617A&gt;G</v>
          </cell>
          <cell r="DE1355" t="b">
            <v>0</v>
          </cell>
          <cell r="DF1355" t="str">
            <v>BRCA2</v>
          </cell>
          <cell r="DG1355" t="str">
            <v>c.6617A&gt;G</v>
          </cell>
          <cell r="DN1355" t="b">
            <v>0</v>
          </cell>
        </row>
        <row r="1356">
          <cell r="B1356" t="str">
            <v>c.6619A&gt;G</v>
          </cell>
          <cell r="C1356" t="str">
            <v>p.(Thr2207Ala)</v>
          </cell>
          <cell r="D1356" t="str">
            <v>6847A&gt;G</v>
          </cell>
          <cell r="E1356" t="str">
            <v>T2207A</v>
          </cell>
          <cell r="G1356" t="str">
            <v>c.6619A&gt;G</v>
          </cell>
          <cell r="O1356">
            <v>0.02</v>
          </cell>
          <cell r="R1356" t="str">
            <v/>
          </cell>
          <cell r="T1356">
            <v>0.02</v>
          </cell>
          <cell r="U1356" t="str">
            <v>Same</v>
          </cell>
          <cell r="Z1356" t="str">
            <v/>
          </cell>
          <cell r="AK1356" t="str">
            <v/>
          </cell>
          <cell r="AL1356" t="str">
            <v/>
          </cell>
          <cell r="AM1356" t="str">
            <v/>
          </cell>
          <cell r="AN1356" t="str">
            <v/>
          </cell>
          <cell r="AR1356" t="str">
            <v/>
          </cell>
          <cell r="AS1356" t="str">
            <v/>
          </cell>
          <cell r="AT1356" t="str">
            <v/>
          </cell>
          <cell r="AU1356" t="str">
            <v/>
          </cell>
          <cell r="AW1356" t="str">
            <v/>
          </cell>
          <cell r="AX1356" t="str">
            <v/>
          </cell>
          <cell r="AY1356" t="str">
            <v/>
          </cell>
          <cell r="AZ1356" t="str">
            <v/>
          </cell>
          <cell r="BB1356" t="str">
            <v/>
          </cell>
          <cell r="BE1356" t="str">
            <v/>
          </cell>
          <cell r="BG1356" t="str">
            <v/>
          </cell>
          <cell r="BI1356" t="str">
            <v/>
          </cell>
          <cell r="CH1356" t="str">
            <v/>
          </cell>
          <cell r="CI1356" t="str">
            <v/>
          </cell>
          <cell r="CJ1356" t="str">
            <v/>
          </cell>
          <cell r="CK1356" t="str">
            <v/>
          </cell>
          <cell r="CN1356">
            <v>0</v>
          </cell>
          <cell r="CO1356">
            <v>0</v>
          </cell>
          <cell r="CP1356" t="b">
            <v>1</v>
          </cell>
          <cell r="CQ1356" t="str">
            <v>c.6619A&gt;G</v>
          </cell>
          <cell r="CX1356" t="str">
            <v>BRCA2</v>
          </cell>
          <cell r="CY1356" t="str">
            <v>c.6619A&gt;G</v>
          </cell>
          <cell r="DE1356" t="b">
            <v>0</v>
          </cell>
          <cell r="DF1356" t="str">
            <v>BRCA2</v>
          </cell>
          <cell r="DG1356" t="str">
            <v>c.6619A&gt;G</v>
          </cell>
          <cell r="DN1356" t="b">
            <v>0</v>
          </cell>
        </row>
        <row r="1357">
          <cell r="B1357" t="str">
            <v>c.6626T&gt;C</v>
          </cell>
          <cell r="C1357" t="str">
            <v>p.(Ile2209Thr)</v>
          </cell>
          <cell r="D1357" t="str">
            <v>6854T&gt;C</v>
          </cell>
          <cell r="E1357" t="str">
            <v>I2209T</v>
          </cell>
          <cell r="G1357" t="str">
            <v>c.6626T&gt;C</v>
          </cell>
          <cell r="K1357">
            <v>1.0246153856466556</v>
          </cell>
          <cell r="L1357">
            <v>0.97552661522536344</v>
          </cell>
          <cell r="N1357">
            <v>0.99953957906771229</v>
          </cell>
          <cell r="O1357">
            <v>0.02</v>
          </cell>
          <cell r="P1357">
            <v>2.039876691974923E-2</v>
          </cell>
          <cell r="Q1357">
            <v>1.9990975666627324E-2</v>
          </cell>
          <cell r="R1357">
            <v>3</v>
          </cell>
          <cell r="T1357">
            <v>0.02</v>
          </cell>
          <cell r="U1357" t="str">
            <v>Same</v>
          </cell>
          <cell r="V1357">
            <v>2.9999999329447746E-2</v>
          </cell>
          <cell r="Z1357" t="str">
            <v/>
          </cell>
          <cell r="AA1357">
            <v>1</v>
          </cell>
          <cell r="AB1357">
            <v>1</v>
          </cell>
          <cell r="AD1357">
            <v>1.0246153856466556</v>
          </cell>
          <cell r="AE1357">
            <v>0.97552661522536344</v>
          </cell>
          <cell r="AF1357">
            <v>2.9986600895540807E-2</v>
          </cell>
          <cell r="AK1357" t="str">
            <v/>
          </cell>
          <cell r="AL1357" t="str">
            <v/>
          </cell>
          <cell r="AM1357" t="str">
            <v/>
          </cell>
          <cell r="AN1357" t="str">
            <v/>
          </cell>
          <cell r="AR1357" t="str">
            <v/>
          </cell>
          <cell r="AS1357" t="str">
            <v/>
          </cell>
          <cell r="AT1357" t="str">
            <v/>
          </cell>
          <cell r="AU1357" t="str">
            <v/>
          </cell>
          <cell r="AW1357" t="str">
            <v/>
          </cell>
          <cell r="AX1357" t="str">
            <v/>
          </cell>
          <cell r="AY1357" t="str">
            <v/>
          </cell>
          <cell r="AZ1357" t="str">
            <v/>
          </cell>
          <cell r="BB1357" t="str">
            <v/>
          </cell>
          <cell r="BE1357" t="str">
            <v/>
          </cell>
          <cell r="BG1357" t="str">
            <v/>
          </cell>
          <cell r="BI1357" t="str">
            <v/>
          </cell>
          <cell r="CH1357" t="str">
            <v/>
          </cell>
          <cell r="CI1357" t="str">
            <v/>
          </cell>
          <cell r="CJ1357" t="str">
            <v/>
          </cell>
          <cell r="CK1357" t="str">
            <v/>
          </cell>
          <cell r="CN1357">
            <v>0</v>
          </cell>
          <cell r="CO1357">
            <v>0</v>
          </cell>
          <cell r="CP1357" t="b">
            <v>1</v>
          </cell>
          <cell r="CQ1357" t="str">
            <v>c.6626T&gt;C</v>
          </cell>
          <cell r="CX1357" t="str">
            <v>BRCA2</v>
          </cell>
          <cell r="CY1357" t="str">
            <v>c.6626T&gt;C</v>
          </cell>
          <cell r="DE1357" t="b">
            <v>0</v>
          </cell>
          <cell r="DF1357" t="str">
            <v>BRCA2</v>
          </cell>
          <cell r="DG1357" t="str">
            <v>c.6626T&gt;C</v>
          </cell>
          <cell r="DN1357" t="b">
            <v>0</v>
          </cell>
        </row>
        <row r="1358">
          <cell r="B1358" t="str">
            <v>c.6633T&gt;C</v>
          </cell>
          <cell r="C1358" t="str">
            <v>p.(=)</v>
          </cell>
          <cell r="D1358" t="str">
            <v>6861T&gt;C</v>
          </cell>
          <cell r="E1358" t="str">
            <v>V2211V</v>
          </cell>
          <cell r="O1358">
            <v>0.02</v>
          </cell>
          <cell r="R1358" t="str">
            <v/>
          </cell>
          <cell r="T1358">
            <v>0.02</v>
          </cell>
          <cell r="U1358" t="str">
            <v>Same</v>
          </cell>
          <cell r="Z1358" t="str">
            <v/>
          </cell>
          <cell r="AK1358" t="str">
            <v/>
          </cell>
          <cell r="AL1358" t="str">
            <v/>
          </cell>
          <cell r="AM1358" t="str">
            <v/>
          </cell>
          <cell r="AN1358" t="str">
            <v/>
          </cell>
          <cell r="AR1358" t="str">
            <v/>
          </cell>
          <cell r="AS1358" t="str">
            <v/>
          </cell>
          <cell r="AT1358" t="str">
            <v/>
          </cell>
          <cell r="AU1358" t="str">
            <v/>
          </cell>
          <cell r="AW1358" t="str">
            <v/>
          </cell>
          <cell r="AX1358" t="str">
            <v/>
          </cell>
          <cell r="AY1358" t="str">
            <v/>
          </cell>
          <cell r="AZ1358" t="str">
            <v/>
          </cell>
          <cell r="BB1358" t="str">
            <v/>
          </cell>
          <cell r="BE1358" t="str">
            <v/>
          </cell>
          <cell r="BG1358" t="str">
            <v/>
          </cell>
          <cell r="BI1358" t="str">
            <v/>
          </cell>
          <cell r="CH1358" t="str">
            <v/>
          </cell>
          <cell r="CI1358" t="str">
            <v/>
          </cell>
          <cell r="CJ1358" t="str">
            <v/>
          </cell>
          <cell r="CK1358" t="str">
            <v/>
          </cell>
          <cell r="CN1358">
            <v>0</v>
          </cell>
          <cell r="CO1358">
            <v>0</v>
          </cell>
          <cell r="CP1358" t="b">
            <v>1</v>
          </cell>
          <cell r="CQ1358" t="str">
            <v>c.6633T&gt;C</v>
          </cell>
          <cell r="CX1358" t="str">
            <v>BRCA2</v>
          </cell>
          <cell r="CY1358" t="str">
            <v>c.6633T&gt;C</v>
          </cell>
          <cell r="DE1358" t="b">
            <v>0</v>
          </cell>
          <cell r="DF1358" t="str">
            <v>BRCA2</v>
          </cell>
          <cell r="DG1358" t="str">
            <v>c.6633T&gt;C</v>
          </cell>
          <cell r="DH1358">
            <v>1.1470520762E-4</v>
          </cell>
          <cell r="DI1358">
            <v>0</v>
          </cell>
          <cell r="DJ1358">
            <v>0</v>
          </cell>
          <cell r="DK1358">
            <v>0</v>
          </cell>
          <cell r="DL1358">
            <v>0</v>
          </cell>
          <cell r="DM1358">
            <v>0</v>
          </cell>
          <cell r="DN1358" t="b">
            <v>0</v>
          </cell>
        </row>
        <row r="1359">
          <cell r="B1359" t="str">
            <v>c.663T&gt;G</v>
          </cell>
          <cell r="C1359" t="str">
            <v>p.(Phe221Leu)</v>
          </cell>
          <cell r="D1359" t="str">
            <v>891T&gt;G</v>
          </cell>
          <cell r="E1359" t="str">
            <v>F221L</v>
          </cell>
          <cell r="G1359" t="str">
            <v>c.663T&gt;G</v>
          </cell>
          <cell r="K1359">
            <v>1.0756788211506356</v>
          </cell>
          <cell r="L1359">
            <v>3.223734841353191</v>
          </cell>
          <cell r="N1359">
            <v>3.467703293849032</v>
          </cell>
          <cell r="O1359">
            <v>0.02</v>
          </cell>
          <cell r="P1359">
            <v>7.0769454976510868E-2</v>
          </cell>
          <cell r="Q1359">
            <v>6.6092149573003384E-2</v>
          </cell>
          <cell r="R1359">
            <v>3</v>
          </cell>
          <cell r="T1359">
            <v>0.03</v>
          </cell>
          <cell r="U1359" t="str">
            <v>Outside of functional domain, change to 0.02</v>
          </cell>
          <cell r="V1359">
            <v>2.9999999329447746E-2</v>
          </cell>
          <cell r="Z1359" t="str">
            <v/>
          </cell>
          <cell r="AA1359">
            <v>1</v>
          </cell>
          <cell r="AB1359">
            <v>1</v>
          </cell>
          <cell r="AD1359">
            <v>1.0756788211506356</v>
          </cell>
          <cell r="AE1359">
            <v>3.223734841353191</v>
          </cell>
          <cell r="AF1359">
            <v>9.686041378616124E-2</v>
          </cell>
          <cell r="AK1359" t="str">
            <v/>
          </cell>
          <cell r="AL1359" t="str">
            <v/>
          </cell>
          <cell r="AM1359" t="str">
            <v/>
          </cell>
          <cell r="AN1359" t="str">
            <v/>
          </cell>
          <cell r="AR1359" t="str">
            <v/>
          </cell>
          <cell r="AS1359" t="str">
            <v/>
          </cell>
          <cell r="AT1359" t="str">
            <v/>
          </cell>
          <cell r="AU1359" t="str">
            <v/>
          </cell>
          <cell r="AW1359" t="str">
            <v/>
          </cell>
          <cell r="AX1359" t="str">
            <v/>
          </cell>
          <cell r="AY1359" t="str">
            <v/>
          </cell>
          <cell r="AZ1359" t="str">
            <v/>
          </cell>
          <cell r="BB1359" t="str">
            <v/>
          </cell>
          <cell r="BE1359" t="str">
            <v/>
          </cell>
          <cell r="BG1359" t="str">
            <v/>
          </cell>
          <cell r="BI1359" t="str">
            <v/>
          </cell>
          <cell r="CH1359" t="str">
            <v/>
          </cell>
          <cell r="CI1359" t="str">
            <v/>
          </cell>
          <cell r="CJ1359" t="str">
            <v/>
          </cell>
          <cell r="CK1359" t="str">
            <v/>
          </cell>
          <cell r="CN1359">
            <v>0</v>
          </cell>
          <cell r="CO1359">
            <v>0</v>
          </cell>
          <cell r="CP1359" t="b">
            <v>1</v>
          </cell>
          <cell r="CQ1359" t="str">
            <v>c.663T&gt;G</v>
          </cell>
          <cell r="CX1359" t="str">
            <v>BRCA2</v>
          </cell>
          <cell r="CY1359" t="str">
            <v>c.663T&gt;G</v>
          </cell>
          <cell r="DE1359" t="b">
            <v>0</v>
          </cell>
          <cell r="DF1359" t="str">
            <v>BRCA2</v>
          </cell>
          <cell r="DG1359" t="str">
            <v>c.663T&gt;G</v>
          </cell>
          <cell r="DN1359" t="b">
            <v>0</v>
          </cell>
        </row>
        <row r="1360">
          <cell r="B1360" t="str">
            <v>c.6640A&gt;G</v>
          </cell>
          <cell r="C1360" t="str">
            <v>p.(Thr2214Ala)</v>
          </cell>
          <cell r="D1360" t="str">
            <v>6868A&gt;G</v>
          </cell>
          <cell r="E1360" t="str">
            <v>T2214A</v>
          </cell>
          <cell r="G1360" t="str">
            <v>c.6640A&gt;G</v>
          </cell>
          <cell r="J1360">
            <v>1.07</v>
          </cell>
          <cell r="K1360">
            <v>1.0246153856466556</v>
          </cell>
          <cell r="L1360">
            <v>0.76683846554539037</v>
          </cell>
          <cell r="N1360">
            <v>0.84071450441072337</v>
          </cell>
          <cell r="O1360">
            <v>0.02</v>
          </cell>
          <cell r="P1360">
            <v>1.7157438865524968E-2</v>
          </cell>
          <cell r="Q1360">
            <v>1.6868026728154614E-2</v>
          </cell>
          <cell r="R1360">
            <v>3</v>
          </cell>
          <cell r="T1360">
            <v>0.02</v>
          </cell>
          <cell r="U1360" t="str">
            <v>Same</v>
          </cell>
          <cell r="V1360">
            <v>2.9999999329447746E-2</v>
          </cell>
          <cell r="Z1360" t="str">
            <v/>
          </cell>
          <cell r="AA1360">
            <v>1</v>
          </cell>
          <cell r="AB1360">
            <v>1</v>
          </cell>
          <cell r="AD1360">
            <v>1.0246153856466556</v>
          </cell>
          <cell r="AE1360">
            <v>0.76683846554539037</v>
          </cell>
          <cell r="AF1360">
            <v>2.3723945103027669E-2</v>
          </cell>
          <cell r="AK1360" t="str">
            <v/>
          </cell>
          <cell r="AL1360" t="str">
            <v/>
          </cell>
          <cell r="AM1360" t="str">
            <v/>
          </cell>
          <cell r="AN1360" t="str">
            <v/>
          </cell>
          <cell r="AR1360" t="str">
            <v/>
          </cell>
          <cell r="AS1360" t="str">
            <v/>
          </cell>
          <cell r="AT1360" t="str">
            <v/>
          </cell>
          <cell r="AU1360" t="str">
            <v/>
          </cell>
          <cell r="AW1360" t="str">
            <v/>
          </cell>
          <cell r="AX1360" t="str">
            <v/>
          </cell>
          <cell r="AY1360" t="str">
            <v/>
          </cell>
          <cell r="AZ1360" t="str">
            <v/>
          </cell>
          <cell r="BB1360" t="str">
            <v/>
          </cell>
          <cell r="BE1360" t="str">
            <v/>
          </cell>
          <cell r="BG1360" t="str">
            <v/>
          </cell>
          <cell r="BI1360" t="str">
            <v/>
          </cell>
          <cell r="CD1360">
            <v>1.07</v>
          </cell>
          <cell r="CH1360" t="str">
            <v/>
          </cell>
          <cell r="CI1360" t="str">
            <v/>
          </cell>
          <cell r="CJ1360" t="str">
            <v/>
          </cell>
          <cell r="CK1360" t="str">
            <v/>
          </cell>
          <cell r="CN1360">
            <v>0</v>
          </cell>
          <cell r="CO1360">
            <v>0</v>
          </cell>
          <cell r="CP1360" t="b">
            <v>1</v>
          </cell>
          <cell r="CQ1360" t="str">
            <v>c.6640A&gt;G</v>
          </cell>
          <cell r="CX1360" t="str">
            <v>BRCA2</v>
          </cell>
          <cell r="CY1360" t="str">
            <v>c.6640A&gt;G</v>
          </cell>
          <cell r="DE1360" t="b">
            <v>0</v>
          </cell>
          <cell r="DF1360" t="str">
            <v>BRCA2</v>
          </cell>
          <cell r="DG1360" t="str">
            <v>c.6640A&gt;G</v>
          </cell>
          <cell r="DN1360" t="b">
            <v>0</v>
          </cell>
        </row>
        <row r="1361">
          <cell r="B1361" t="str">
            <v>c.6641C&gt;T</v>
          </cell>
          <cell r="C1361" t="str">
            <v>p.(Thr2214Ile)</v>
          </cell>
          <cell r="D1361" t="str">
            <v>6869C&gt;T</v>
          </cell>
          <cell r="E1361" t="str">
            <v>T2214I</v>
          </cell>
          <cell r="G1361" t="str">
            <v>c.6641C&gt;T</v>
          </cell>
          <cell r="O1361">
            <v>0.02</v>
          </cell>
          <cell r="R1361" t="str">
            <v/>
          </cell>
          <cell r="T1361">
            <v>0.02</v>
          </cell>
          <cell r="U1361" t="str">
            <v>Same</v>
          </cell>
          <cell r="Z1361" t="str">
            <v/>
          </cell>
          <cell r="AK1361" t="str">
            <v/>
          </cell>
          <cell r="AL1361" t="str">
            <v/>
          </cell>
          <cell r="AM1361" t="str">
            <v/>
          </cell>
          <cell r="AN1361" t="str">
            <v/>
          </cell>
          <cell r="AR1361" t="str">
            <v/>
          </cell>
          <cell r="AS1361" t="str">
            <v/>
          </cell>
          <cell r="AT1361" t="str">
            <v/>
          </cell>
          <cell r="AU1361" t="str">
            <v/>
          </cell>
          <cell r="AW1361" t="str">
            <v/>
          </cell>
          <cell r="AX1361" t="str">
            <v/>
          </cell>
          <cell r="AY1361" t="str">
            <v/>
          </cell>
          <cell r="AZ1361" t="str">
            <v/>
          </cell>
          <cell r="BB1361" t="str">
            <v/>
          </cell>
          <cell r="BE1361" t="str">
            <v/>
          </cell>
          <cell r="BG1361" t="str">
            <v/>
          </cell>
          <cell r="BI1361" t="str">
            <v/>
          </cell>
          <cell r="CH1361" t="str">
            <v/>
          </cell>
          <cell r="CI1361" t="str">
            <v/>
          </cell>
          <cell r="CJ1361" t="str">
            <v/>
          </cell>
          <cell r="CK1361" t="str">
            <v/>
          </cell>
          <cell r="CN1361">
            <v>0</v>
          </cell>
          <cell r="CO1361">
            <v>0</v>
          </cell>
          <cell r="CP1361" t="b">
            <v>1</v>
          </cell>
          <cell r="CQ1361" t="str">
            <v>c.6641C&gt;T</v>
          </cell>
          <cell r="CX1361" t="str">
            <v>BRCA2</v>
          </cell>
          <cell r="CY1361" t="str">
            <v>c.6641C&gt;T</v>
          </cell>
          <cell r="DE1361" t="b">
            <v>0</v>
          </cell>
          <cell r="DF1361" t="str">
            <v>BRCA2</v>
          </cell>
          <cell r="DG1361" t="str">
            <v>c.6641C&gt;T</v>
          </cell>
          <cell r="DN1361" t="b">
            <v>0</v>
          </cell>
        </row>
        <row r="1362">
          <cell r="B1362" t="str">
            <v>c.6650A&gt;G</v>
          </cell>
          <cell r="C1362" t="str">
            <v>p.(Lys2217Arg)</v>
          </cell>
          <cell r="D1362" t="str">
            <v>6878A&gt;G</v>
          </cell>
          <cell r="E1362" t="str">
            <v>K2217R</v>
          </cell>
          <cell r="G1362" t="str">
            <v>c.6650A&gt;G</v>
          </cell>
          <cell r="O1362">
            <v>0.02</v>
          </cell>
          <cell r="R1362" t="str">
            <v/>
          </cell>
          <cell r="T1362">
            <v>0.02</v>
          </cell>
          <cell r="U1362" t="str">
            <v>Same</v>
          </cell>
          <cell r="Z1362" t="str">
            <v/>
          </cell>
          <cell r="AK1362" t="str">
            <v/>
          </cell>
          <cell r="AL1362" t="str">
            <v/>
          </cell>
          <cell r="AM1362" t="str">
            <v/>
          </cell>
          <cell r="AN1362" t="str">
            <v/>
          </cell>
          <cell r="AR1362" t="str">
            <v/>
          </cell>
          <cell r="AS1362" t="str">
            <v/>
          </cell>
          <cell r="AT1362" t="str">
            <v/>
          </cell>
          <cell r="AU1362" t="str">
            <v/>
          </cell>
          <cell r="AW1362" t="str">
            <v/>
          </cell>
          <cell r="AX1362" t="str">
            <v/>
          </cell>
          <cell r="AY1362" t="str">
            <v/>
          </cell>
          <cell r="AZ1362" t="str">
            <v/>
          </cell>
          <cell r="BB1362" t="str">
            <v/>
          </cell>
          <cell r="BE1362" t="str">
            <v/>
          </cell>
          <cell r="BG1362" t="str">
            <v/>
          </cell>
          <cell r="BI1362" t="str">
            <v/>
          </cell>
          <cell r="CH1362" t="str">
            <v/>
          </cell>
          <cell r="CI1362" t="str">
            <v/>
          </cell>
          <cell r="CJ1362" t="str">
            <v/>
          </cell>
          <cell r="CK1362" t="str">
            <v/>
          </cell>
          <cell r="CN1362">
            <v>0</v>
          </cell>
          <cell r="CO1362">
            <v>0</v>
          </cell>
          <cell r="CP1362" t="b">
            <v>1</v>
          </cell>
          <cell r="CQ1362" t="str">
            <v>c.6650A&gt;G</v>
          </cell>
          <cell r="CX1362" t="str">
            <v>BRCA2</v>
          </cell>
          <cell r="CY1362" t="str">
            <v>c.6650A&gt;G</v>
          </cell>
          <cell r="DE1362" t="b">
            <v>0</v>
          </cell>
          <cell r="DF1362" t="str">
            <v>BRCA2</v>
          </cell>
          <cell r="DG1362" t="str">
            <v>c.6650A&gt;G</v>
          </cell>
          <cell r="DN1362" t="b">
            <v>0</v>
          </cell>
        </row>
        <row r="1363">
          <cell r="B1363" t="str">
            <v>c.6659A&gt;C</v>
          </cell>
          <cell r="C1363" t="str">
            <v>p.(Glu2220Ala)</v>
          </cell>
          <cell r="D1363" t="str">
            <v>6887A&gt;C</v>
          </cell>
          <cell r="E1363" t="str">
            <v>E2220A</v>
          </cell>
          <cell r="G1363" t="str">
            <v>c.6659A&gt;C</v>
          </cell>
          <cell r="O1363">
            <v>0.02</v>
          </cell>
          <cell r="R1363" t="str">
            <v/>
          </cell>
          <cell r="T1363">
            <v>0.02</v>
          </cell>
          <cell r="U1363" t="str">
            <v>Same</v>
          </cell>
          <cell r="Z1363" t="str">
            <v/>
          </cell>
          <cell r="AK1363" t="str">
            <v/>
          </cell>
          <cell r="AL1363" t="str">
            <v/>
          </cell>
          <cell r="AM1363" t="str">
            <v/>
          </cell>
          <cell r="AN1363" t="str">
            <v/>
          </cell>
          <cell r="AR1363" t="str">
            <v/>
          </cell>
          <cell r="AS1363" t="str">
            <v/>
          </cell>
          <cell r="AT1363" t="str">
            <v/>
          </cell>
          <cell r="AU1363" t="str">
            <v/>
          </cell>
          <cell r="AW1363" t="str">
            <v/>
          </cell>
          <cell r="AX1363" t="str">
            <v/>
          </cell>
          <cell r="AY1363" t="str">
            <v/>
          </cell>
          <cell r="AZ1363" t="str">
            <v/>
          </cell>
          <cell r="BB1363" t="str">
            <v/>
          </cell>
          <cell r="BE1363" t="str">
            <v/>
          </cell>
          <cell r="BG1363" t="str">
            <v/>
          </cell>
          <cell r="BI1363" t="str">
            <v/>
          </cell>
          <cell r="CH1363" t="str">
            <v/>
          </cell>
          <cell r="CI1363" t="str">
            <v/>
          </cell>
          <cell r="CJ1363" t="str">
            <v/>
          </cell>
          <cell r="CK1363" t="str">
            <v/>
          </cell>
          <cell r="CN1363">
            <v>0</v>
          </cell>
          <cell r="CO1363">
            <v>0</v>
          </cell>
          <cell r="CP1363" t="b">
            <v>1</v>
          </cell>
          <cell r="CQ1363" t="str">
            <v>c.6659A&gt;C</v>
          </cell>
          <cell r="CX1363" t="str">
            <v>BRCA2</v>
          </cell>
          <cell r="CY1363" t="str">
            <v>c.6659A&gt;C</v>
          </cell>
          <cell r="DE1363" t="b">
            <v>0</v>
          </cell>
          <cell r="DF1363" t="str">
            <v>BRCA2</v>
          </cell>
          <cell r="DG1363" t="str">
            <v>c.6659A&gt;C</v>
          </cell>
          <cell r="DN1363" t="b">
            <v>0</v>
          </cell>
        </row>
        <row r="1364">
          <cell r="B1364" t="str">
            <v>c.6661A&gt;T</v>
          </cell>
          <cell r="C1364" t="str">
            <v>p.(Asn2221Tyr)</v>
          </cell>
          <cell r="D1364" t="str">
            <v>6889A&gt;T</v>
          </cell>
          <cell r="E1364" t="str">
            <v>N2221Y</v>
          </cell>
          <cell r="G1364" t="str">
            <v>c.6661A&gt;T</v>
          </cell>
          <cell r="O1364">
            <v>0.02</v>
          </cell>
          <cell r="R1364" t="str">
            <v/>
          </cell>
          <cell r="T1364">
            <v>0.02</v>
          </cell>
          <cell r="U1364" t="str">
            <v>Same</v>
          </cell>
          <cell r="Z1364" t="str">
            <v/>
          </cell>
          <cell r="AK1364" t="str">
            <v/>
          </cell>
          <cell r="AL1364" t="str">
            <v/>
          </cell>
          <cell r="AM1364" t="str">
            <v/>
          </cell>
          <cell r="AN1364" t="str">
            <v/>
          </cell>
          <cell r="AR1364" t="str">
            <v/>
          </cell>
          <cell r="AS1364" t="str">
            <v/>
          </cell>
          <cell r="AT1364" t="str">
            <v/>
          </cell>
          <cell r="AU1364" t="str">
            <v/>
          </cell>
          <cell r="AW1364" t="str">
            <v/>
          </cell>
          <cell r="AX1364" t="str">
            <v/>
          </cell>
          <cell r="AY1364" t="str">
            <v/>
          </cell>
          <cell r="AZ1364" t="str">
            <v/>
          </cell>
          <cell r="BB1364" t="str">
            <v/>
          </cell>
          <cell r="BE1364" t="str">
            <v/>
          </cell>
          <cell r="BG1364" t="str">
            <v/>
          </cell>
          <cell r="BI1364" t="str">
            <v/>
          </cell>
          <cell r="CH1364" t="str">
            <v/>
          </cell>
          <cell r="CI1364" t="str">
            <v/>
          </cell>
          <cell r="CJ1364" t="str">
            <v/>
          </cell>
          <cell r="CK1364" t="str">
            <v/>
          </cell>
          <cell r="CN1364">
            <v>0</v>
          </cell>
          <cell r="CO1364">
            <v>0</v>
          </cell>
          <cell r="CP1364" t="b">
            <v>1</v>
          </cell>
          <cell r="CQ1364" t="str">
            <v>c.6661A&gt;T</v>
          </cell>
          <cell r="CX1364" t="str">
            <v>BRCA2</v>
          </cell>
          <cell r="CY1364" t="str">
            <v>c.6661A&gt;T</v>
          </cell>
          <cell r="DE1364" t="b">
            <v>0</v>
          </cell>
          <cell r="DF1364" t="str">
            <v>BRCA2</v>
          </cell>
          <cell r="DG1364" t="str">
            <v>c.6661A&gt;T</v>
          </cell>
          <cell r="DN1364" t="b">
            <v>0</v>
          </cell>
        </row>
        <row r="1365">
          <cell r="B1365" t="str">
            <v>c.6665A&gt;G</v>
          </cell>
          <cell r="C1365" t="str">
            <v>p.(Tyr2222Cys)</v>
          </cell>
          <cell r="D1365" t="str">
            <v>6893A&gt;G</v>
          </cell>
          <cell r="E1365" t="str">
            <v>Y2222C</v>
          </cell>
          <cell r="G1365" t="str">
            <v>c.6665A&gt;G</v>
          </cell>
          <cell r="O1365">
            <v>0.02</v>
          </cell>
          <cell r="R1365" t="str">
            <v/>
          </cell>
          <cell r="T1365">
            <v>0.02</v>
          </cell>
          <cell r="U1365" t="str">
            <v>Same</v>
          </cell>
          <cell r="Z1365" t="str">
            <v/>
          </cell>
          <cell r="AK1365" t="str">
            <v/>
          </cell>
          <cell r="AL1365" t="str">
            <v/>
          </cell>
          <cell r="AM1365" t="str">
            <v/>
          </cell>
          <cell r="AN1365" t="str">
            <v/>
          </cell>
          <cell r="AR1365" t="str">
            <v/>
          </cell>
          <cell r="AS1365" t="str">
            <v/>
          </cell>
          <cell r="AT1365" t="str">
            <v/>
          </cell>
          <cell r="AU1365" t="str">
            <v/>
          </cell>
          <cell r="AW1365" t="str">
            <v/>
          </cell>
          <cell r="AX1365" t="str">
            <v/>
          </cell>
          <cell r="AY1365" t="str">
            <v/>
          </cell>
          <cell r="AZ1365" t="str">
            <v/>
          </cell>
          <cell r="BB1365" t="str">
            <v/>
          </cell>
          <cell r="BE1365" t="str">
            <v/>
          </cell>
          <cell r="BG1365" t="str">
            <v/>
          </cell>
          <cell r="BI1365" t="str">
            <v/>
          </cell>
          <cell r="CH1365" t="str">
            <v/>
          </cell>
          <cell r="CI1365" t="str">
            <v/>
          </cell>
          <cell r="CJ1365" t="str">
            <v/>
          </cell>
          <cell r="CK1365" t="str">
            <v/>
          </cell>
          <cell r="CN1365">
            <v>0</v>
          </cell>
          <cell r="CO1365">
            <v>0</v>
          </cell>
          <cell r="CP1365" t="b">
            <v>1</v>
          </cell>
          <cell r="CQ1365" t="str">
            <v>c.6665A&gt;G</v>
          </cell>
          <cell r="CX1365" t="str">
            <v>BRCA2</v>
          </cell>
          <cell r="CY1365" t="str">
            <v>c.6665A&gt;G</v>
          </cell>
          <cell r="DE1365" t="b">
            <v>0</v>
          </cell>
          <cell r="DF1365" t="str">
            <v>BRCA2</v>
          </cell>
          <cell r="DG1365" t="str">
            <v>c.6665A&gt;G</v>
          </cell>
          <cell r="DH1365">
            <v>0</v>
          </cell>
          <cell r="DI1365">
            <v>0</v>
          </cell>
          <cell r="DJ1365">
            <v>0</v>
          </cell>
          <cell r="DK1365">
            <v>0</v>
          </cell>
          <cell r="DL1365">
            <v>3.6900369004E-5</v>
          </cell>
          <cell r="DM1365">
            <v>0</v>
          </cell>
          <cell r="DN1365" t="b">
            <v>0</v>
          </cell>
        </row>
        <row r="1366">
          <cell r="B1366" t="str">
            <v>c.6675A&gt;G</v>
          </cell>
          <cell r="C1366" t="str">
            <v>p.(=)</v>
          </cell>
          <cell r="D1366" t="str">
            <v>6903A&gt;G</v>
          </cell>
          <cell r="E1366" t="str">
            <v>T2225T</v>
          </cell>
          <cell r="J1366">
            <v>0.37</v>
          </cell>
          <cell r="N1366">
            <v>0.37</v>
          </cell>
          <cell r="O1366">
            <v>0.02</v>
          </cell>
          <cell r="P1366">
            <v>7.5510204081632656E-3</v>
          </cell>
          <cell r="Q1366">
            <v>7.4944298156775372E-3</v>
          </cell>
          <cell r="R1366">
            <v>2</v>
          </cell>
          <cell r="S1366" t="str">
            <v>Multifac new calc</v>
          </cell>
          <cell r="T1366">
            <v>0.02</v>
          </cell>
          <cell r="U1366" t="str">
            <v>Same</v>
          </cell>
          <cell r="Z1366" t="str">
            <v/>
          </cell>
          <cell r="AK1366" t="str">
            <v/>
          </cell>
          <cell r="AL1366" t="str">
            <v/>
          </cell>
          <cell r="AM1366" t="str">
            <v/>
          </cell>
          <cell r="AN1366" t="str">
            <v/>
          </cell>
          <cell r="AR1366" t="str">
            <v/>
          </cell>
          <cell r="AS1366" t="str">
            <v/>
          </cell>
          <cell r="AT1366" t="str">
            <v/>
          </cell>
          <cell r="AU1366" t="str">
            <v/>
          </cell>
          <cell r="AW1366" t="str">
            <v/>
          </cell>
          <cell r="AX1366" t="str">
            <v/>
          </cell>
          <cell r="AY1366" t="str">
            <v/>
          </cell>
          <cell r="AZ1366" t="str">
            <v/>
          </cell>
          <cell r="BB1366" t="str">
            <v/>
          </cell>
          <cell r="BE1366" t="str">
            <v/>
          </cell>
          <cell r="BG1366" t="str">
            <v/>
          </cell>
          <cell r="BI1366" t="str">
            <v/>
          </cell>
          <cell r="BX1366">
            <v>1</v>
          </cell>
          <cell r="BY1366">
            <v>0.37</v>
          </cell>
          <cell r="BZ1366">
            <v>1</v>
          </cell>
          <cell r="CA1366">
            <v>1</v>
          </cell>
          <cell r="CH1366" t="str">
            <v/>
          </cell>
          <cell r="CI1366" t="str">
            <v/>
          </cell>
          <cell r="CJ1366" t="str">
            <v/>
          </cell>
          <cell r="CK1366" t="str">
            <v/>
          </cell>
          <cell r="CN1366">
            <v>0</v>
          </cell>
          <cell r="CO1366">
            <v>1</v>
          </cell>
          <cell r="CP1366" t="b">
            <v>1</v>
          </cell>
          <cell r="CQ1366" t="str">
            <v>c.6675A&gt;G</v>
          </cell>
          <cell r="CX1366" t="str">
            <v>BRCA2</v>
          </cell>
          <cell r="CY1366" t="str">
            <v>c.6675A&gt;G</v>
          </cell>
          <cell r="DE1366" t="b">
            <v>0</v>
          </cell>
          <cell r="DF1366" t="str">
            <v>BRCA2</v>
          </cell>
          <cell r="DG1366" t="str">
            <v>c.6675A&gt;G</v>
          </cell>
          <cell r="DH1366">
            <v>1.1246063878E-4</v>
          </cell>
          <cell r="DI1366">
            <v>6.2410841654999996E-4</v>
          </cell>
          <cell r="DJ1366">
            <v>0</v>
          </cell>
          <cell r="DK1366">
            <v>0</v>
          </cell>
          <cell r="DL1366">
            <v>1.8446100493999999E-5</v>
          </cell>
          <cell r="DM1366">
            <v>0</v>
          </cell>
          <cell r="DN1366" t="b">
            <v>0</v>
          </cell>
        </row>
        <row r="1367">
          <cell r="B1367" t="str">
            <v>c.6683T&gt;C</v>
          </cell>
          <cell r="C1367" t="str">
            <v>p.(Val2228Ala)</v>
          </cell>
          <cell r="D1367" t="str">
            <v>6911T&gt;C</v>
          </cell>
          <cell r="E1367" t="str">
            <v>V2228A</v>
          </cell>
          <cell r="G1367" t="str">
            <v>c.6683T&gt;C</v>
          </cell>
          <cell r="K1367">
            <v>1.0756788211506356</v>
          </cell>
          <cell r="L1367">
            <v>0.21732887583011257</v>
          </cell>
          <cell r="N1367">
            <v>0.23377606895492836</v>
          </cell>
          <cell r="O1367">
            <v>0.02</v>
          </cell>
          <cell r="P1367">
            <v>4.7709401827536399E-3</v>
          </cell>
          <cell r="Q1367">
            <v>4.7482863924048933E-3</v>
          </cell>
          <cell r="R1367">
            <v>2</v>
          </cell>
          <cell r="S1367" t="str">
            <v>Multifac new calc</v>
          </cell>
          <cell r="T1367">
            <v>0.02</v>
          </cell>
          <cell r="U1367" t="str">
            <v>Same</v>
          </cell>
          <cell r="V1367">
            <v>0.34999999403953552</v>
          </cell>
          <cell r="Z1367" t="str">
            <v/>
          </cell>
          <cell r="AA1367">
            <v>1</v>
          </cell>
          <cell r="AB1367">
            <v>1</v>
          </cell>
          <cell r="AD1367">
            <v>1.0756788211506356</v>
          </cell>
          <cell r="AE1367">
            <v>0.21732887583011257</v>
          </cell>
          <cell r="AF1367">
            <v>0.11180541751138923</v>
          </cell>
          <cell r="AK1367" t="str">
            <v/>
          </cell>
          <cell r="AL1367" t="str">
            <v/>
          </cell>
          <cell r="AM1367" t="str">
            <v/>
          </cell>
          <cell r="AN1367" t="str">
            <v/>
          </cell>
          <cell r="AR1367" t="str">
            <v/>
          </cell>
          <cell r="AS1367" t="str">
            <v/>
          </cell>
          <cell r="AT1367" t="str">
            <v/>
          </cell>
          <cell r="AU1367" t="str">
            <v/>
          </cell>
          <cell r="AW1367" t="str">
            <v/>
          </cell>
          <cell r="AX1367" t="str">
            <v/>
          </cell>
          <cell r="AY1367" t="str">
            <v/>
          </cell>
          <cell r="AZ1367" t="str">
            <v/>
          </cell>
          <cell r="BB1367" t="str">
            <v/>
          </cell>
          <cell r="BE1367" t="str">
            <v/>
          </cell>
          <cell r="BG1367" t="str">
            <v/>
          </cell>
          <cell r="BI1367" t="str">
            <v/>
          </cell>
          <cell r="CH1367" t="str">
            <v/>
          </cell>
          <cell r="CI1367" t="str">
            <v/>
          </cell>
          <cell r="CJ1367" t="str">
            <v/>
          </cell>
          <cell r="CK1367" t="str">
            <v/>
          </cell>
          <cell r="CN1367">
            <v>0</v>
          </cell>
          <cell r="CO1367">
            <v>0</v>
          </cell>
          <cell r="CP1367" t="b">
            <v>1</v>
          </cell>
          <cell r="CQ1367" t="str">
            <v>c.6683T&gt;C</v>
          </cell>
          <cell r="CX1367" t="str">
            <v>BRCA2</v>
          </cell>
          <cell r="CY1367" t="str">
            <v>c.6683T&gt;C</v>
          </cell>
          <cell r="DE1367" t="b">
            <v>0</v>
          </cell>
          <cell r="DF1367" t="str">
            <v>BRCA2</v>
          </cell>
          <cell r="DG1367" t="str">
            <v>c.6683T&gt;C</v>
          </cell>
          <cell r="DH1367">
            <v>0</v>
          </cell>
          <cell r="DI1367">
            <v>0</v>
          </cell>
          <cell r="DJ1367">
            <v>0</v>
          </cell>
          <cell r="DK1367">
            <v>0</v>
          </cell>
          <cell r="DL1367">
            <v>3.6888118336999999E-5</v>
          </cell>
          <cell r="DM1367">
            <v>0</v>
          </cell>
          <cell r="DN1367" t="b">
            <v>0</v>
          </cell>
        </row>
        <row r="1368">
          <cell r="B1368" t="str">
            <v>c.6694A&gt;G</v>
          </cell>
          <cell r="C1368" t="str">
            <v>p.(Lys2232Glu)</v>
          </cell>
          <cell r="D1368" t="str">
            <v>6922A&gt;G</v>
          </cell>
          <cell r="E1368" t="str">
            <v>K2232E</v>
          </cell>
          <cell r="G1368" t="str">
            <v>c.6694A&gt;G</v>
          </cell>
          <cell r="K1368">
            <v>1.0246153856466556</v>
          </cell>
          <cell r="L1368">
            <v>0.77632280179100799</v>
          </cell>
          <cell r="N1368">
            <v>0.79543228694338575</v>
          </cell>
          <cell r="O1368">
            <v>0.02</v>
          </cell>
          <cell r="P1368">
            <v>1.6233311978436447E-2</v>
          </cell>
          <cell r="Q1368">
            <v>1.5974001036073993E-2</v>
          </cell>
          <cell r="R1368">
            <v>3</v>
          </cell>
          <cell r="T1368">
            <v>0.02</v>
          </cell>
          <cell r="U1368" t="str">
            <v>Same</v>
          </cell>
          <cell r="V1368">
            <v>0.34999999403953552</v>
          </cell>
          <cell r="Z1368" t="str">
            <v/>
          </cell>
          <cell r="AA1368">
            <v>1</v>
          </cell>
          <cell r="AB1368">
            <v>1</v>
          </cell>
          <cell r="AD1368">
            <v>1.0246153856466556</v>
          </cell>
          <cell r="AE1368">
            <v>0.77632280179100799</v>
          </cell>
          <cell r="AF1368">
            <v>0.29987172055273897</v>
          </cell>
          <cell r="AK1368" t="str">
            <v/>
          </cell>
          <cell r="AL1368" t="str">
            <v/>
          </cell>
          <cell r="AM1368" t="str">
            <v/>
          </cell>
          <cell r="AN1368" t="str">
            <v/>
          </cell>
          <cell r="AR1368" t="str">
            <v/>
          </cell>
          <cell r="AS1368" t="str">
            <v/>
          </cell>
          <cell r="AT1368" t="str">
            <v/>
          </cell>
          <cell r="AU1368" t="str">
            <v/>
          </cell>
          <cell r="AW1368" t="str">
            <v/>
          </cell>
          <cell r="AX1368" t="str">
            <v/>
          </cell>
          <cell r="AY1368" t="str">
            <v/>
          </cell>
          <cell r="AZ1368" t="str">
            <v/>
          </cell>
          <cell r="BB1368" t="str">
            <v/>
          </cell>
          <cell r="BE1368" t="str">
            <v/>
          </cell>
          <cell r="BG1368" t="str">
            <v/>
          </cell>
          <cell r="BI1368" t="str">
            <v/>
          </cell>
          <cell r="CH1368" t="str">
            <v/>
          </cell>
          <cell r="CI1368" t="str">
            <v/>
          </cell>
          <cell r="CJ1368" t="str">
            <v/>
          </cell>
          <cell r="CK1368" t="str">
            <v/>
          </cell>
          <cell r="CN1368">
            <v>0</v>
          </cell>
          <cell r="CO1368">
            <v>0</v>
          </cell>
          <cell r="CP1368" t="b">
            <v>1</v>
          </cell>
          <cell r="CQ1368" t="str">
            <v>c.6694A&gt;G</v>
          </cell>
          <cell r="CX1368" t="str">
            <v>BRCA2</v>
          </cell>
          <cell r="CY1368" t="str">
            <v>c.6694A&gt;G</v>
          </cell>
          <cell r="DE1368" t="b">
            <v>0</v>
          </cell>
          <cell r="DF1368" t="str">
            <v>BRCA2</v>
          </cell>
          <cell r="DG1368" t="str">
            <v>c.6694A&gt;G</v>
          </cell>
          <cell r="DH1368">
            <v>0</v>
          </cell>
          <cell r="DI1368">
            <v>0</v>
          </cell>
          <cell r="DJ1368">
            <v>0</v>
          </cell>
          <cell r="DK1368">
            <v>0</v>
          </cell>
          <cell r="DL1368">
            <v>1.8442018293999999E-5</v>
          </cell>
          <cell r="DM1368">
            <v>0</v>
          </cell>
          <cell r="DN1368" t="b">
            <v>0</v>
          </cell>
        </row>
        <row r="1369">
          <cell r="B1369" t="str">
            <v>c.6698C&gt;A</v>
          </cell>
          <cell r="C1369" t="str">
            <v>p.(Ala2233Asp)</v>
          </cell>
          <cell r="D1369" t="str">
            <v>6926C&gt;A</v>
          </cell>
          <cell r="E1369" t="str">
            <v>A2233D</v>
          </cell>
          <cell r="G1369" t="str">
            <v>c.6698C&gt;A</v>
          </cell>
          <cell r="K1369">
            <v>1.1292870866471043</v>
          </cell>
          <cell r="L1369">
            <v>0.15690447091037804</v>
          </cell>
          <cell r="N1369">
            <v>0.17719019283628615</v>
          </cell>
          <cell r="O1369">
            <v>0.02</v>
          </cell>
          <cell r="P1369">
            <v>3.6161263844140036E-3</v>
          </cell>
          <cell r="Q1369">
            <v>3.6030971298172646E-3</v>
          </cell>
          <cell r="R1369">
            <v>2</v>
          </cell>
          <cell r="S1369" t="str">
            <v>Multifac new calc</v>
          </cell>
          <cell r="T1369">
            <v>0.02</v>
          </cell>
          <cell r="U1369" t="str">
            <v>Same</v>
          </cell>
          <cell r="V1369">
            <v>0.34999999403953552</v>
          </cell>
          <cell r="Z1369" t="str">
            <v/>
          </cell>
          <cell r="AA1369">
            <v>1</v>
          </cell>
          <cell r="AB1369">
            <v>1</v>
          </cell>
          <cell r="AD1369">
            <v>1.1292870866471043</v>
          </cell>
          <cell r="AE1369">
            <v>0.15690447091037804</v>
          </cell>
          <cell r="AF1369">
            <v>8.7099891829460305E-2</v>
          </cell>
          <cell r="AK1369" t="str">
            <v/>
          </cell>
          <cell r="AL1369" t="str">
            <v/>
          </cell>
          <cell r="AM1369" t="str">
            <v/>
          </cell>
          <cell r="AN1369" t="str">
            <v/>
          </cell>
          <cell r="AR1369" t="str">
            <v/>
          </cell>
          <cell r="AS1369" t="str">
            <v/>
          </cell>
          <cell r="AT1369" t="str">
            <v/>
          </cell>
          <cell r="AU1369" t="str">
            <v/>
          </cell>
          <cell r="AW1369" t="str">
            <v/>
          </cell>
          <cell r="AX1369" t="str">
            <v/>
          </cell>
          <cell r="AY1369" t="str">
            <v/>
          </cell>
          <cell r="AZ1369" t="str">
            <v/>
          </cell>
          <cell r="BB1369" t="str">
            <v/>
          </cell>
          <cell r="BE1369" t="str">
            <v/>
          </cell>
          <cell r="BG1369" t="str">
            <v/>
          </cell>
          <cell r="BI1369" t="str">
            <v/>
          </cell>
          <cell r="CH1369" t="str">
            <v/>
          </cell>
          <cell r="CI1369" t="str">
            <v/>
          </cell>
          <cell r="CJ1369" t="str">
            <v/>
          </cell>
          <cell r="CK1369" t="str">
            <v/>
          </cell>
          <cell r="CN1369">
            <v>0</v>
          </cell>
          <cell r="CO1369">
            <v>0</v>
          </cell>
          <cell r="CP1369" t="b">
            <v>1</v>
          </cell>
          <cell r="CQ1369" t="str">
            <v>c.6698C&gt;A</v>
          </cell>
          <cell r="CX1369" t="str">
            <v>BRCA2</v>
          </cell>
          <cell r="CY1369" t="str">
            <v>c.6698C&gt;A</v>
          </cell>
          <cell r="DE1369" t="b">
            <v>0</v>
          </cell>
          <cell r="DF1369" t="str">
            <v>BRCA2</v>
          </cell>
          <cell r="DG1369" t="str">
            <v>c.6698C&gt;A</v>
          </cell>
          <cell r="DH1369">
            <v>0</v>
          </cell>
          <cell r="DI1369">
            <v>0</v>
          </cell>
          <cell r="DJ1369">
            <v>0</v>
          </cell>
          <cell r="DK1369">
            <v>0</v>
          </cell>
          <cell r="DL1369">
            <v>1.8442018293999999E-5</v>
          </cell>
          <cell r="DM1369">
            <v>0</v>
          </cell>
          <cell r="DN1369" t="b">
            <v>0</v>
          </cell>
        </row>
        <row r="1370">
          <cell r="B1370" t="str">
            <v>c.66A&gt;T</v>
          </cell>
          <cell r="C1370" t="str">
            <v>p.(=)</v>
          </cell>
          <cell r="D1370" t="str">
            <v>A22A (294A&gt;T)</v>
          </cell>
          <cell r="E1370" t="str">
            <v/>
          </cell>
          <cell r="G1370" t="str">
            <v>c.66A&gt;T</v>
          </cell>
          <cell r="K1370">
            <v>1.0246153856466556</v>
          </cell>
          <cell r="L1370">
            <v>0.93574239982794261</v>
          </cell>
          <cell r="N1370">
            <v>0.95877605986563441</v>
          </cell>
          <cell r="O1370">
            <v>0.97</v>
          </cell>
          <cell r="P1370">
            <v>31.000425935655482</v>
          </cell>
          <cell r="Q1370">
            <v>0.96875041594725197</v>
          </cell>
          <cell r="R1370">
            <v>3</v>
          </cell>
          <cell r="T1370">
            <v>0.97</v>
          </cell>
          <cell r="U1370" t="str">
            <v>Same</v>
          </cell>
          <cell r="V1370">
            <v>0.95999997854232788</v>
          </cell>
          <cell r="Z1370" t="str">
            <v/>
          </cell>
          <cell r="AA1370">
            <v>1</v>
          </cell>
          <cell r="AB1370">
            <v>1</v>
          </cell>
          <cell r="AD1370">
            <v>1.0246153856466556</v>
          </cell>
          <cell r="AE1370">
            <v>0.93574239982794261</v>
          </cell>
          <cell r="AF1370">
            <v>0.95835174980535243</v>
          </cell>
          <cell r="AK1370" t="str">
            <v/>
          </cell>
          <cell r="AL1370" t="str">
            <v/>
          </cell>
          <cell r="AM1370" t="str">
            <v/>
          </cell>
          <cell r="AN1370" t="str">
            <v/>
          </cell>
          <cell r="AR1370" t="str">
            <v/>
          </cell>
          <cell r="AS1370" t="str">
            <v/>
          </cell>
          <cell r="AT1370" t="str">
            <v/>
          </cell>
          <cell r="AU1370" t="str">
            <v/>
          </cell>
          <cell r="AW1370" t="str">
            <v/>
          </cell>
          <cell r="AX1370" t="str">
            <v/>
          </cell>
          <cell r="AY1370" t="str">
            <v/>
          </cell>
          <cell r="AZ1370" t="str">
            <v/>
          </cell>
          <cell r="BB1370" t="str">
            <v/>
          </cell>
          <cell r="BE1370" t="str">
            <v/>
          </cell>
          <cell r="BG1370" t="str">
            <v/>
          </cell>
          <cell r="BI1370" t="str">
            <v/>
          </cell>
          <cell r="CH1370" t="str">
            <v/>
          </cell>
          <cell r="CI1370" t="str">
            <v/>
          </cell>
          <cell r="CJ1370" t="str">
            <v/>
          </cell>
          <cell r="CK1370" t="str">
            <v/>
          </cell>
          <cell r="CN1370">
            <v>0</v>
          </cell>
          <cell r="CO1370">
            <v>0</v>
          </cell>
          <cell r="CP1370" t="b">
            <v>1</v>
          </cell>
          <cell r="CQ1370" t="str">
            <v>c.66A&gt;T</v>
          </cell>
          <cell r="CX1370" t="str">
            <v>BRCA2</v>
          </cell>
          <cell r="CY1370" t="str">
            <v>c.66A&gt;T</v>
          </cell>
          <cell r="DE1370" t="b">
            <v>0</v>
          </cell>
          <cell r="DF1370" t="str">
            <v>BRCA2</v>
          </cell>
          <cell r="DG1370" t="str">
            <v>c.66A&gt;T</v>
          </cell>
          <cell r="DN1370" t="b">
            <v>0</v>
          </cell>
        </row>
        <row r="1371">
          <cell r="B1371" t="str">
            <v>c.67+1del</v>
          </cell>
          <cell r="D1371" t="str">
            <v>IVS2+1delG</v>
          </cell>
          <cell r="E1371" t="str">
            <v/>
          </cell>
          <cell r="G1371" t="str">
            <v>c.67+1del</v>
          </cell>
          <cell r="I1371">
            <v>0.14321728</v>
          </cell>
          <cell r="K1371">
            <v>1.0246153856466556</v>
          </cell>
          <cell r="L1371">
            <v>1.0666895849522806</v>
          </cell>
          <cell r="N1371">
            <v>0.15652883357316955</v>
          </cell>
          <cell r="O1371">
            <v>0.97</v>
          </cell>
          <cell r="P1371">
            <v>5.0610989521991439</v>
          </cell>
          <cell r="Q1371">
            <v>0.83501341788238403</v>
          </cell>
          <cell r="R1371">
            <v>3</v>
          </cell>
          <cell r="V1371">
            <v>0.95999997854232788</v>
          </cell>
          <cell r="Z1371" t="str">
            <v/>
          </cell>
          <cell r="AA1371">
            <v>1</v>
          </cell>
          <cell r="AB1371">
            <v>1</v>
          </cell>
          <cell r="AD1371">
            <v>1.0246153856466556</v>
          </cell>
          <cell r="AE1371">
            <v>1.0666895849522806</v>
          </cell>
          <cell r="AF1371">
            <v>0.96327674656098916</v>
          </cell>
          <cell r="AK1371" t="str">
            <v/>
          </cell>
          <cell r="AL1371" t="str">
            <v/>
          </cell>
          <cell r="AM1371" t="str">
            <v/>
          </cell>
          <cell r="AN1371" t="str">
            <v/>
          </cell>
          <cell r="AR1371" t="str">
            <v/>
          </cell>
          <cell r="AS1371" t="str">
            <v/>
          </cell>
          <cell r="AT1371" t="str">
            <v/>
          </cell>
          <cell r="AU1371" t="str">
            <v/>
          </cell>
          <cell r="AW1371" t="str">
            <v/>
          </cell>
          <cell r="AX1371" t="str">
            <v/>
          </cell>
          <cell r="AY1371" t="str">
            <v/>
          </cell>
          <cell r="AZ1371" t="str">
            <v/>
          </cell>
          <cell r="BB1371" t="str">
            <v/>
          </cell>
          <cell r="BE1371" t="str">
            <v/>
          </cell>
          <cell r="BG1371" t="str">
            <v/>
          </cell>
          <cell r="BI1371" t="str">
            <v/>
          </cell>
          <cell r="CE1371">
            <v>0.14321728</v>
          </cell>
          <cell r="CH1371" t="str">
            <v/>
          </cell>
          <cell r="CI1371" t="str">
            <v/>
          </cell>
          <cell r="CJ1371" t="str">
            <v/>
          </cell>
          <cell r="CK1371" t="str">
            <v/>
          </cell>
          <cell r="CN1371">
            <v>0</v>
          </cell>
          <cell r="CO1371">
            <v>0</v>
          </cell>
          <cell r="CP1371" t="b">
            <v>1</v>
          </cell>
          <cell r="CQ1371" t="str">
            <v>c.67+1del</v>
          </cell>
          <cell r="CX1371" t="str">
            <v>BRCA2</v>
          </cell>
          <cell r="CY1371" t="str">
            <v>c.67+1del</v>
          </cell>
          <cell r="DE1371" t="b">
            <v>0</v>
          </cell>
          <cell r="DF1371" t="str">
            <v>BRCA2</v>
          </cell>
          <cell r="DG1371" t="str">
            <v>c.67+1del</v>
          </cell>
          <cell r="DN1371" t="b">
            <v>0</v>
          </cell>
        </row>
        <row r="1372">
          <cell r="B1372" t="str">
            <v>c.67+1G&gt;A</v>
          </cell>
          <cell r="D1372" t="str">
            <v>IVS2+1G&gt;A</v>
          </cell>
          <cell r="E1372" t="str">
            <v/>
          </cell>
          <cell r="G1372" t="str">
            <v>c.67+1G&gt;A</v>
          </cell>
          <cell r="I1372">
            <v>2.2475375889397746</v>
          </cell>
          <cell r="J1372">
            <v>1.1145387197465477</v>
          </cell>
          <cell r="K1372">
            <v>1.2446517494634577</v>
          </cell>
          <cell r="L1372">
            <v>0.41438717769393391</v>
          </cell>
          <cell r="N1372">
            <v>1.2919814764693807</v>
          </cell>
          <cell r="O1372">
            <v>0.97</v>
          </cell>
          <cell r="P1372">
            <v>41.774067739176601</v>
          </cell>
          <cell r="Q1372">
            <v>0.97662134903564235</v>
          </cell>
          <cell r="R1372">
            <v>3</v>
          </cell>
          <cell r="V1372">
            <v>0.95999997854232788</v>
          </cell>
          <cell r="Z1372" t="str">
            <v/>
          </cell>
          <cell r="AA1372">
            <v>1</v>
          </cell>
          <cell r="AB1372">
            <v>1</v>
          </cell>
          <cell r="AD1372">
            <v>1.2446517494634577</v>
          </cell>
          <cell r="AE1372">
            <v>0.41438717769393391</v>
          </cell>
          <cell r="AF1372">
            <v>0.92525274941400892</v>
          </cell>
          <cell r="AK1372" t="str">
            <v/>
          </cell>
          <cell r="AL1372" t="str">
            <v/>
          </cell>
          <cell r="AM1372" t="str">
            <v/>
          </cell>
          <cell r="AN1372" t="str">
            <v/>
          </cell>
          <cell r="AR1372" t="str">
            <v/>
          </cell>
          <cell r="AS1372" t="str">
            <v/>
          </cell>
          <cell r="AT1372" t="str">
            <v/>
          </cell>
          <cell r="AU1372" t="str">
            <v/>
          </cell>
          <cell r="AW1372" t="str">
            <v/>
          </cell>
          <cell r="AX1372" t="str">
            <v/>
          </cell>
          <cell r="AY1372" t="str">
            <v/>
          </cell>
          <cell r="AZ1372" t="str">
            <v/>
          </cell>
          <cell r="BB1372" t="str">
            <v/>
          </cell>
          <cell r="BE1372" t="str">
            <v/>
          </cell>
          <cell r="BG1372" t="str">
            <v/>
          </cell>
          <cell r="BI1372" t="str">
            <v/>
          </cell>
          <cell r="BN1372">
            <v>5.1743253985559994</v>
          </cell>
          <cell r="CD1372">
            <v>0.99193549283245608</v>
          </cell>
          <cell r="CE1372">
            <v>4.2730070900000001</v>
          </cell>
          <cell r="CF1372">
            <v>0.52598498939999994</v>
          </cell>
          <cell r="CG1372">
            <v>1.1236000000000002</v>
          </cell>
          <cell r="CH1372" t="str">
            <v>Bonatti</v>
          </cell>
          <cell r="CI1372" t="str">
            <v>2006</v>
          </cell>
          <cell r="CJ1372" t="str">
            <v>exon 2 deletion</v>
          </cell>
          <cell r="CK1372" t="str">
            <v>Exon skipping</v>
          </cell>
          <cell r="CL1372">
            <v>1</v>
          </cell>
          <cell r="CN1372">
            <v>0</v>
          </cell>
          <cell r="CO1372">
            <v>0</v>
          </cell>
          <cell r="CP1372" t="b">
            <v>1</v>
          </cell>
          <cell r="CQ1372" t="str">
            <v>c.67+1G&gt;A</v>
          </cell>
          <cell r="CX1372" t="str">
            <v>BRCA2</v>
          </cell>
          <cell r="CY1372" t="str">
            <v>c.67+1G&gt;A</v>
          </cell>
          <cell r="DE1372" t="b">
            <v>0</v>
          </cell>
          <cell r="DF1372" t="str">
            <v>BRCA2</v>
          </cell>
          <cell r="DG1372" t="str">
            <v>c.67+1G&gt;A</v>
          </cell>
          <cell r="DN1372" t="b">
            <v>0</v>
          </cell>
        </row>
        <row r="1373">
          <cell r="B1373" t="str">
            <v>c.67+1G&gt;T</v>
          </cell>
          <cell r="D1373" t="str">
            <v>IVS2+1G&gt;T</v>
          </cell>
          <cell r="E1373" t="str">
            <v/>
          </cell>
          <cell r="G1373" t="str">
            <v>c.67+1G&gt;T</v>
          </cell>
          <cell r="I1373">
            <v>3.9063187540875659</v>
          </cell>
          <cell r="J1373">
            <v>1.1910160000000003</v>
          </cell>
          <cell r="K1373">
            <v>1.0498366885038446</v>
          </cell>
          <cell r="L1373">
            <v>1.4761651890692211</v>
          </cell>
          <cell r="N1373">
            <v>7.2101114848611232</v>
          </cell>
          <cell r="O1373">
            <v>0.97</v>
          </cell>
          <cell r="P1373">
            <v>233.12693801050943</v>
          </cell>
          <cell r="Q1373">
            <v>0.9957288127180175</v>
          </cell>
          <cell r="R1373">
            <v>5</v>
          </cell>
          <cell r="V1373">
            <v>0.95999997854232788</v>
          </cell>
          <cell r="Z1373" t="str">
            <v/>
          </cell>
          <cell r="AA1373">
            <v>1</v>
          </cell>
          <cell r="AB1373">
            <v>1</v>
          </cell>
          <cell r="AD1373">
            <v>1.0498366885038446</v>
          </cell>
          <cell r="AE1373">
            <v>1.4761651890692211</v>
          </cell>
          <cell r="AF1373">
            <v>0.97381757291464377</v>
          </cell>
          <cell r="AK1373" t="str">
            <v/>
          </cell>
          <cell r="AL1373" t="str">
            <v/>
          </cell>
          <cell r="AM1373" t="str">
            <v/>
          </cell>
          <cell r="AN1373" t="str">
            <v/>
          </cell>
          <cell r="AR1373" t="str">
            <v/>
          </cell>
          <cell r="AS1373" t="str">
            <v/>
          </cell>
          <cell r="AT1373" t="str">
            <v/>
          </cell>
          <cell r="AU1373" t="str">
            <v/>
          </cell>
          <cell r="AW1373" t="str">
            <v/>
          </cell>
          <cell r="AX1373" t="str">
            <v/>
          </cell>
          <cell r="AY1373" t="str">
            <v/>
          </cell>
          <cell r="AZ1373" t="str">
            <v/>
          </cell>
          <cell r="BB1373" t="str">
            <v/>
          </cell>
          <cell r="BE1373" t="str">
            <v/>
          </cell>
          <cell r="BG1373" t="str">
            <v/>
          </cell>
          <cell r="BI1373" t="str">
            <v/>
          </cell>
          <cell r="CF1373">
            <v>3.9063187540875659</v>
          </cell>
          <cell r="CG1373">
            <v>1.1910160000000003</v>
          </cell>
          <cell r="CH1373" t="str">
            <v/>
          </cell>
          <cell r="CI1373" t="str">
            <v/>
          </cell>
          <cell r="CJ1373" t="str">
            <v/>
          </cell>
          <cell r="CK1373" t="str">
            <v/>
          </cell>
          <cell r="CN1373">
            <v>0</v>
          </cell>
          <cell r="CO1373">
            <v>0</v>
          </cell>
          <cell r="CP1373" t="b">
            <v>1</v>
          </cell>
          <cell r="CQ1373" t="str">
            <v>c.67+1G&gt;T</v>
          </cell>
          <cell r="CX1373" t="str">
            <v>BRCA2</v>
          </cell>
          <cell r="CY1373" t="str">
            <v>c.67+1G&gt;T</v>
          </cell>
          <cell r="DE1373" t="b">
            <v>0</v>
          </cell>
          <cell r="DF1373" t="str">
            <v>BRCA2</v>
          </cell>
          <cell r="DG1373" t="str">
            <v>c.67+1G&gt;T</v>
          </cell>
          <cell r="DN1373" t="b">
            <v>0</v>
          </cell>
        </row>
        <row r="1374">
          <cell r="B1374" t="str">
            <v>c.67+22C&gt;G</v>
          </cell>
          <cell r="D1374" t="str">
            <v>IVS2+22C&gt;G</v>
          </cell>
          <cell r="E1374" t="str">
            <v/>
          </cell>
          <cell r="G1374" t="str">
            <v>c.67+22C&gt;G</v>
          </cell>
          <cell r="O1374">
            <v>0.02</v>
          </cell>
          <cell r="R1374" t="str">
            <v/>
          </cell>
          <cell r="U1374" t="str">
            <v>Assumed prior 0.02</v>
          </cell>
          <cell r="Z1374" t="str">
            <v/>
          </cell>
          <cell r="AK1374" t="str">
            <v/>
          </cell>
          <cell r="AL1374" t="str">
            <v/>
          </cell>
          <cell r="AM1374" t="str">
            <v/>
          </cell>
          <cell r="AN1374" t="str">
            <v/>
          </cell>
          <cell r="AR1374" t="str">
            <v/>
          </cell>
          <cell r="AS1374" t="str">
            <v/>
          </cell>
          <cell r="AT1374" t="str">
            <v/>
          </cell>
          <cell r="AU1374" t="str">
            <v/>
          </cell>
          <cell r="AW1374" t="str">
            <v/>
          </cell>
          <cell r="AX1374" t="str">
            <v/>
          </cell>
          <cell r="AY1374" t="str">
            <v/>
          </cell>
          <cell r="AZ1374" t="str">
            <v/>
          </cell>
          <cell r="BB1374" t="str">
            <v/>
          </cell>
          <cell r="BE1374" t="str">
            <v/>
          </cell>
          <cell r="BG1374" t="str">
            <v/>
          </cell>
          <cell r="BI1374" t="str">
            <v/>
          </cell>
          <cell r="CH1374" t="str">
            <v/>
          </cell>
          <cell r="CI1374" t="str">
            <v/>
          </cell>
          <cell r="CJ1374" t="str">
            <v/>
          </cell>
          <cell r="CK1374" t="str">
            <v/>
          </cell>
          <cell r="CN1374">
            <v>0</v>
          </cell>
          <cell r="CO1374">
            <v>0</v>
          </cell>
          <cell r="CP1374" t="b">
            <v>1</v>
          </cell>
          <cell r="CQ1374" t="str">
            <v>c.67+22C&gt;G</v>
          </cell>
          <cell r="CX1374" t="str">
            <v>BRCA2</v>
          </cell>
          <cell r="CY1374" t="str">
            <v>c.67+22C&gt;G</v>
          </cell>
          <cell r="DE1374" t="b">
            <v>0</v>
          </cell>
          <cell r="DF1374" t="str">
            <v>BRCA2</v>
          </cell>
          <cell r="DG1374" t="str">
            <v>c.67+22C&gt;G</v>
          </cell>
          <cell r="DH1374">
            <v>0</v>
          </cell>
          <cell r="DI1374">
            <v>0</v>
          </cell>
          <cell r="DJ1374">
            <v>0</v>
          </cell>
          <cell r="DK1374">
            <v>0</v>
          </cell>
          <cell r="DL1374">
            <v>2.1903885749000001E-5</v>
          </cell>
          <cell r="DM1374">
            <v>0</v>
          </cell>
          <cell r="DN1374" t="b">
            <v>0</v>
          </cell>
        </row>
        <row r="1375">
          <cell r="B1375" t="str">
            <v>c.67+25T&gt;C</v>
          </cell>
          <cell r="D1375" t="str">
            <v>IVS2+25T&gt;C</v>
          </cell>
          <cell r="E1375" t="str">
            <v/>
          </cell>
          <cell r="G1375" t="str">
            <v>c.67+25T&gt;C</v>
          </cell>
          <cell r="O1375">
            <v>0.02</v>
          </cell>
          <cell r="R1375" t="str">
            <v/>
          </cell>
          <cell r="U1375" t="str">
            <v>Assumed prior 0.02</v>
          </cell>
          <cell r="Z1375" t="str">
            <v/>
          </cell>
          <cell r="AK1375" t="str">
            <v/>
          </cell>
          <cell r="AL1375" t="str">
            <v/>
          </cell>
          <cell r="AM1375" t="str">
            <v/>
          </cell>
          <cell r="AN1375" t="str">
            <v/>
          </cell>
          <cell r="AR1375" t="str">
            <v/>
          </cell>
          <cell r="AS1375" t="str">
            <v/>
          </cell>
          <cell r="AT1375" t="str">
            <v/>
          </cell>
          <cell r="AU1375" t="str">
            <v/>
          </cell>
          <cell r="AW1375" t="str">
            <v/>
          </cell>
          <cell r="AX1375" t="str">
            <v/>
          </cell>
          <cell r="AY1375" t="str">
            <v/>
          </cell>
          <cell r="AZ1375" t="str">
            <v/>
          </cell>
          <cell r="BB1375" t="str">
            <v/>
          </cell>
          <cell r="BE1375" t="str">
            <v/>
          </cell>
          <cell r="BG1375" t="str">
            <v/>
          </cell>
          <cell r="BI1375" t="str">
            <v/>
          </cell>
          <cell r="CH1375" t="str">
            <v/>
          </cell>
          <cell r="CI1375" t="str">
            <v/>
          </cell>
          <cell r="CJ1375" t="str">
            <v/>
          </cell>
          <cell r="CK1375" t="str">
            <v/>
          </cell>
          <cell r="CN1375">
            <v>0</v>
          </cell>
          <cell r="CO1375">
            <v>0</v>
          </cell>
          <cell r="CP1375" t="b">
            <v>1</v>
          </cell>
          <cell r="CQ1375" t="str">
            <v>c.67+25T&gt;C</v>
          </cell>
          <cell r="CX1375" t="str">
            <v>BRCA2</v>
          </cell>
          <cell r="CY1375" t="str">
            <v>c.67+25T&gt;C</v>
          </cell>
          <cell r="DE1375" t="b">
            <v>0</v>
          </cell>
          <cell r="DF1375" t="str">
            <v>BRCA2</v>
          </cell>
          <cell r="DG1375" t="str">
            <v>c.67+25T&gt;C</v>
          </cell>
          <cell r="DN1375" t="b">
            <v>0</v>
          </cell>
        </row>
        <row r="1376">
          <cell r="B1376" t="str">
            <v>c.67+2T&gt;C</v>
          </cell>
          <cell r="D1376" t="str">
            <v>IVS2+2T&gt;C</v>
          </cell>
          <cell r="E1376" t="str">
            <v/>
          </cell>
          <cell r="G1376" t="str">
            <v>c.67+2T&gt;C</v>
          </cell>
          <cell r="K1376">
            <v>1.1292870866471043</v>
          </cell>
          <cell r="L1376">
            <v>1.8612528328456044</v>
          </cell>
          <cell r="N1376">
            <v>2.1018887891178824</v>
          </cell>
          <cell r="O1376">
            <v>0.97</v>
          </cell>
          <cell r="P1376">
            <v>67.9610708481448</v>
          </cell>
          <cell r="Q1376">
            <v>0.98549906508554597</v>
          </cell>
          <cell r="R1376">
            <v>4</v>
          </cell>
          <cell r="S1376" t="str">
            <v>Multifac new calc</v>
          </cell>
          <cell r="V1376">
            <v>0.95999997854232788</v>
          </cell>
          <cell r="Z1376" t="str">
            <v/>
          </cell>
          <cell r="AA1376">
            <v>1</v>
          </cell>
          <cell r="AB1376">
            <v>1</v>
          </cell>
          <cell r="AD1376">
            <v>1.1292870866471043</v>
          </cell>
          <cell r="AE1376">
            <v>1.8612528328456044</v>
          </cell>
          <cell r="AF1376">
            <v>0.98056187938375383</v>
          </cell>
          <cell r="AK1376" t="str">
            <v/>
          </cell>
          <cell r="AL1376" t="str">
            <v/>
          </cell>
          <cell r="AM1376" t="str">
            <v/>
          </cell>
          <cell r="AN1376" t="str">
            <v/>
          </cell>
          <cell r="AR1376" t="str">
            <v/>
          </cell>
          <cell r="AS1376" t="str">
            <v/>
          </cell>
          <cell r="AT1376" t="str">
            <v/>
          </cell>
          <cell r="AU1376" t="str">
            <v/>
          </cell>
          <cell r="AW1376" t="str">
            <v/>
          </cell>
          <cell r="AX1376" t="str">
            <v/>
          </cell>
          <cell r="AY1376" t="str">
            <v/>
          </cell>
          <cell r="AZ1376" t="str">
            <v/>
          </cell>
          <cell r="BB1376" t="str">
            <v/>
          </cell>
          <cell r="BE1376" t="str">
            <v/>
          </cell>
          <cell r="BG1376" t="str">
            <v/>
          </cell>
          <cell r="BI1376" t="str">
            <v/>
          </cell>
          <cell r="CH1376" t="str">
            <v>Martínez-Ferrandis</v>
          </cell>
          <cell r="CI1376" t="str">
            <v>2003</v>
          </cell>
          <cell r="CJ1376" t="str">
            <v>exon 2 deletion</v>
          </cell>
          <cell r="CK1376" t="str">
            <v>Exon skipping</v>
          </cell>
          <cell r="CL1376">
            <v>1</v>
          </cell>
          <cell r="CN1376">
            <v>0</v>
          </cell>
          <cell r="CO1376">
            <v>0</v>
          </cell>
          <cell r="CP1376" t="b">
            <v>1</v>
          </cell>
          <cell r="CQ1376" t="str">
            <v>c.67+2T&gt;C</v>
          </cell>
          <cell r="CX1376" t="str">
            <v>BRCA2</v>
          </cell>
          <cell r="CY1376" t="str">
            <v>c.67+2T&gt;C</v>
          </cell>
          <cell r="DE1376" t="b">
            <v>0</v>
          </cell>
          <cell r="DF1376" t="str">
            <v>BRCA2</v>
          </cell>
          <cell r="DG1376" t="str">
            <v>c.67+2T&gt;C</v>
          </cell>
          <cell r="DN1376" t="b">
            <v>0</v>
          </cell>
        </row>
        <row r="1377">
          <cell r="B1377" t="str">
            <v>c.67+3A&gt;G</v>
          </cell>
          <cell r="D1377" t="str">
            <v>IVS2+3A&gt;G</v>
          </cell>
          <cell r="E1377" t="str">
            <v/>
          </cell>
          <cell r="G1377" t="str">
            <v>c.67+3A&gt;G</v>
          </cell>
          <cell r="J1377">
            <v>0.89</v>
          </cell>
          <cell r="N1377">
            <v>0.89</v>
          </cell>
          <cell r="O1377">
            <v>0.97</v>
          </cell>
          <cell r="P1377">
            <v>28.776666666666639</v>
          </cell>
          <cell r="Q1377">
            <v>0.96641665733796034</v>
          </cell>
          <cell r="R1377">
            <v>3</v>
          </cell>
          <cell r="Z1377" t="str">
            <v/>
          </cell>
          <cell r="AK1377" t="str">
            <v/>
          </cell>
          <cell r="AL1377" t="str">
            <v/>
          </cell>
          <cell r="AM1377" t="str">
            <v/>
          </cell>
          <cell r="AN1377" t="str">
            <v/>
          </cell>
          <cell r="AR1377" t="str">
            <v/>
          </cell>
          <cell r="AS1377" t="str">
            <v/>
          </cell>
          <cell r="AT1377" t="str">
            <v/>
          </cell>
          <cell r="AU1377" t="str">
            <v/>
          </cell>
          <cell r="AW1377" t="str">
            <v/>
          </cell>
          <cell r="AX1377" t="str">
            <v/>
          </cell>
          <cell r="AY1377" t="str">
            <v/>
          </cell>
          <cell r="AZ1377" t="str">
            <v/>
          </cell>
          <cell r="BB1377" t="str">
            <v/>
          </cell>
          <cell r="BE1377" t="str">
            <v/>
          </cell>
          <cell r="BF1377">
            <v>1</v>
          </cell>
          <cell r="BG1377">
            <v>0.89</v>
          </cell>
          <cell r="BI1377" t="str">
            <v/>
          </cell>
          <cell r="BJ1377" t="str">
            <v>Y</v>
          </cell>
          <cell r="CH1377" t="str">
            <v/>
          </cell>
          <cell r="CI1377" t="str">
            <v/>
          </cell>
          <cell r="CJ1377" t="str">
            <v/>
          </cell>
          <cell r="CK1377" t="str">
            <v/>
          </cell>
          <cell r="CN1377">
            <v>0</v>
          </cell>
          <cell r="CO1377">
            <v>1</v>
          </cell>
          <cell r="CP1377" t="b">
            <v>0</v>
          </cell>
          <cell r="CQ1377" t="str">
            <v>c.67+3G&gt;A</v>
          </cell>
          <cell r="CX1377" t="str">
            <v>BRCA2</v>
          </cell>
          <cell r="CY1377" t="str">
            <v>c.67+3A&gt;G</v>
          </cell>
          <cell r="DE1377" t="b">
            <v>0</v>
          </cell>
          <cell r="DF1377" t="str">
            <v>BRCA2</v>
          </cell>
          <cell r="DG1377" t="str">
            <v>c.67+3A&gt;G</v>
          </cell>
          <cell r="DN1377" t="b">
            <v>0</v>
          </cell>
        </row>
        <row r="1378">
          <cell r="B1378" t="str">
            <v>c.67+40G&gt;A</v>
          </cell>
          <cell r="D1378" t="str">
            <v>IVS2+40G&gt;A</v>
          </cell>
          <cell r="E1378" t="str">
            <v/>
          </cell>
          <cell r="G1378" t="str">
            <v>c.67+40G&gt;A</v>
          </cell>
          <cell r="O1378">
            <v>0.02</v>
          </cell>
          <cell r="R1378" t="str">
            <v/>
          </cell>
          <cell r="U1378" t="str">
            <v>Assumed prior 0.02</v>
          </cell>
          <cell r="Z1378" t="str">
            <v/>
          </cell>
          <cell r="AK1378" t="str">
            <v/>
          </cell>
          <cell r="AL1378" t="str">
            <v/>
          </cell>
          <cell r="AM1378" t="str">
            <v/>
          </cell>
          <cell r="AN1378" t="str">
            <v/>
          </cell>
          <cell r="AR1378" t="str">
            <v/>
          </cell>
          <cell r="AS1378" t="str">
            <v/>
          </cell>
          <cell r="AT1378" t="str">
            <v/>
          </cell>
          <cell r="AU1378" t="str">
            <v/>
          </cell>
          <cell r="AW1378" t="str">
            <v/>
          </cell>
          <cell r="AX1378" t="str">
            <v/>
          </cell>
          <cell r="AY1378" t="str">
            <v/>
          </cell>
          <cell r="AZ1378" t="str">
            <v/>
          </cell>
          <cell r="BB1378" t="str">
            <v/>
          </cell>
          <cell r="BE1378" t="str">
            <v/>
          </cell>
          <cell r="BG1378" t="str">
            <v/>
          </cell>
          <cell r="BI1378" t="str">
            <v/>
          </cell>
          <cell r="CH1378" t="str">
            <v/>
          </cell>
          <cell r="CI1378" t="str">
            <v/>
          </cell>
          <cell r="CJ1378" t="str">
            <v/>
          </cell>
          <cell r="CK1378" t="str">
            <v/>
          </cell>
          <cell r="CN1378">
            <v>0</v>
          </cell>
          <cell r="CO1378">
            <v>0</v>
          </cell>
          <cell r="CP1378" t="b">
            <v>1</v>
          </cell>
          <cell r="CQ1378" t="str">
            <v>c.67+40G&gt;A</v>
          </cell>
          <cell r="CX1378" t="str">
            <v>BRCA2</v>
          </cell>
          <cell r="CY1378" t="str">
            <v>c.67+40G&gt;A</v>
          </cell>
          <cell r="DE1378" t="b">
            <v>0</v>
          </cell>
          <cell r="DF1378" t="str">
            <v>BRCA2</v>
          </cell>
          <cell r="DG1378" t="str">
            <v>c.67+40G&gt;A</v>
          </cell>
          <cell r="DH1378">
            <v>0</v>
          </cell>
          <cell r="DI1378">
            <v>0</v>
          </cell>
          <cell r="DJ1378">
            <v>0</v>
          </cell>
          <cell r="DK1378">
            <v>0</v>
          </cell>
          <cell r="DL1378">
            <v>9.6988506862000004E-5</v>
          </cell>
          <cell r="DM1378">
            <v>0</v>
          </cell>
          <cell r="DN1378" t="b">
            <v>0</v>
          </cell>
        </row>
        <row r="1379">
          <cell r="B1379" t="str">
            <v>c.67+4T&gt;C</v>
          </cell>
          <cell r="D1379" t="str">
            <v>IVS2+4T&gt;C</v>
          </cell>
          <cell r="E1379" t="str">
            <v/>
          </cell>
          <cell r="G1379" t="str">
            <v>c.67+4T&gt;C</v>
          </cell>
          <cell r="K1379">
            <v>1.0756788211506356</v>
          </cell>
          <cell r="L1379">
            <v>2.6996774290363783</v>
          </cell>
          <cell r="N1379">
            <v>2.90398583435283</v>
          </cell>
          <cell r="O1379">
            <v>0.04</v>
          </cell>
          <cell r="P1379">
            <v>0.12099940976470126</v>
          </cell>
          <cell r="Q1379">
            <v>0.1079388701820094</v>
          </cell>
          <cell r="R1379">
            <v>3</v>
          </cell>
          <cell r="V1379">
            <v>0.20999999344348907</v>
          </cell>
          <cell r="Z1379" t="str">
            <v/>
          </cell>
          <cell r="AA1379">
            <v>1</v>
          </cell>
          <cell r="AB1379">
            <v>1</v>
          </cell>
          <cell r="AD1379">
            <v>1.0756788211506356</v>
          </cell>
          <cell r="AE1379">
            <v>2.6996774290363783</v>
          </cell>
          <cell r="AF1379">
            <v>0.43564857953319985</v>
          </cell>
          <cell r="AK1379" t="str">
            <v/>
          </cell>
          <cell r="AL1379" t="str">
            <v/>
          </cell>
          <cell r="AM1379" t="str">
            <v/>
          </cell>
          <cell r="AN1379" t="str">
            <v/>
          </cell>
          <cell r="AR1379" t="str">
            <v/>
          </cell>
          <cell r="AS1379" t="str">
            <v/>
          </cell>
          <cell r="AT1379" t="str">
            <v/>
          </cell>
          <cell r="AU1379" t="str">
            <v/>
          </cell>
          <cell r="AW1379" t="str">
            <v/>
          </cell>
          <cell r="AX1379" t="str">
            <v/>
          </cell>
          <cell r="AY1379" t="str">
            <v/>
          </cell>
          <cell r="AZ1379" t="str">
            <v/>
          </cell>
          <cell r="BB1379" t="str">
            <v/>
          </cell>
          <cell r="BE1379" t="str">
            <v/>
          </cell>
          <cell r="BG1379" t="str">
            <v/>
          </cell>
          <cell r="BI1379" t="str">
            <v/>
          </cell>
          <cell r="CH1379" t="str">
            <v/>
          </cell>
          <cell r="CI1379" t="str">
            <v/>
          </cell>
          <cell r="CJ1379" t="str">
            <v/>
          </cell>
          <cell r="CK1379" t="str">
            <v/>
          </cell>
          <cell r="CN1379">
            <v>0</v>
          </cell>
          <cell r="CO1379">
            <v>0</v>
          </cell>
          <cell r="CP1379" t="b">
            <v>1</v>
          </cell>
          <cell r="CQ1379" t="str">
            <v>c.67+4T&gt;C</v>
          </cell>
          <cell r="CX1379" t="str">
            <v>BRCA2</v>
          </cell>
          <cell r="CY1379" t="str">
            <v>c.67+4T&gt;C</v>
          </cell>
          <cell r="DE1379" t="b">
            <v>0</v>
          </cell>
          <cell r="DF1379" t="str">
            <v>BRCA2</v>
          </cell>
          <cell r="DG1379" t="str">
            <v>c.67+4T&gt;C</v>
          </cell>
          <cell r="DH1379">
            <v>0</v>
          </cell>
          <cell r="DI1379">
            <v>0</v>
          </cell>
          <cell r="DJ1379">
            <v>0</v>
          </cell>
          <cell r="DK1379">
            <v>0</v>
          </cell>
          <cell r="DL1379">
            <v>2.0232266417999998E-5</v>
          </cell>
          <cell r="DM1379">
            <v>0</v>
          </cell>
          <cell r="DN1379" t="b">
            <v>0</v>
          </cell>
        </row>
        <row r="1380">
          <cell r="B1380" t="str">
            <v>c.67+57A&gt;C</v>
          </cell>
          <cell r="D1380" t="str">
            <v>IVS2+57A&gt;C</v>
          </cell>
          <cell r="E1380" t="str">
            <v/>
          </cell>
          <cell r="G1380" t="str">
            <v>c.67+57A&gt;C</v>
          </cell>
          <cell r="O1380">
            <v>0.02</v>
          </cell>
          <cell r="R1380" t="str">
            <v/>
          </cell>
          <cell r="U1380" t="str">
            <v>Assumed prior 0.02</v>
          </cell>
          <cell r="Z1380" t="str">
            <v/>
          </cell>
          <cell r="AK1380" t="str">
            <v/>
          </cell>
          <cell r="AL1380" t="str">
            <v/>
          </cell>
          <cell r="AM1380" t="str">
            <v/>
          </cell>
          <cell r="AN1380" t="str">
            <v/>
          </cell>
          <cell r="AR1380" t="str">
            <v/>
          </cell>
          <cell r="AS1380" t="str">
            <v/>
          </cell>
          <cell r="AT1380" t="str">
            <v/>
          </cell>
          <cell r="AU1380" t="str">
            <v/>
          </cell>
          <cell r="AW1380" t="str">
            <v/>
          </cell>
          <cell r="AX1380" t="str">
            <v/>
          </cell>
          <cell r="AY1380" t="str">
            <v/>
          </cell>
          <cell r="AZ1380" t="str">
            <v/>
          </cell>
          <cell r="BB1380" t="str">
            <v/>
          </cell>
          <cell r="BE1380" t="str">
            <v/>
          </cell>
          <cell r="BG1380" t="str">
            <v/>
          </cell>
          <cell r="BI1380" t="str">
            <v/>
          </cell>
          <cell r="CH1380" t="str">
            <v/>
          </cell>
          <cell r="CI1380" t="str">
            <v/>
          </cell>
          <cell r="CJ1380" t="str">
            <v/>
          </cell>
          <cell r="CK1380" t="str">
            <v/>
          </cell>
          <cell r="CN1380">
            <v>0</v>
          </cell>
          <cell r="CO1380">
            <v>0</v>
          </cell>
          <cell r="CP1380" t="b">
            <v>1</v>
          </cell>
          <cell r="CQ1380" t="str">
            <v>c.67+57A&gt;C</v>
          </cell>
          <cell r="CX1380" t="str">
            <v>BRCA2</v>
          </cell>
          <cell r="CY1380" t="str">
            <v>c.67+57A&gt;C</v>
          </cell>
          <cell r="DE1380" t="b">
            <v>0</v>
          </cell>
          <cell r="DF1380" t="str">
            <v>BRCA2</v>
          </cell>
          <cell r="DG1380" t="str">
            <v>c.67+57A&gt;C</v>
          </cell>
          <cell r="DN1380" t="b">
            <v>0</v>
          </cell>
        </row>
        <row r="1381">
          <cell r="B1381" t="str">
            <v>c.67+5T&gt;A</v>
          </cell>
          <cell r="D1381" t="str">
            <v>IVS2+5T&gt;A</v>
          </cell>
          <cell r="E1381" t="str">
            <v/>
          </cell>
          <cell r="G1381" t="str">
            <v>c.67+5T&gt;A</v>
          </cell>
          <cell r="O1381">
            <v>0.04</v>
          </cell>
          <cell r="R1381" t="str">
            <v/>
          </cell>
          <cell r="Z1381" t="str">
            <v/>
          </cell>
          <cell r="AK1381" t="str">
            <v/>
          </cell>
          <cell r="AL1381" t="str">
            <v/>
          </cell>
          <cell r="AM1381" t="str">
            <v/>
          </cell>
          <cell r="AN1381" t="str">
            <v/>
          </cell>
          <cell r="AR1381" t="str">
            <v/>
          </cell>
          <cell r="AS1381" t="str">
            <v/>
          </cell>
          <cell r="AT1381" t="str">
            <v/>
          </cell>
          <cell r="AU1381" t="str">
            <v/>
          </cell>
          <cell r="AW1381" t="str">
            <v/>
          </cell>
          <cell r="AX1381" t="str">
            <v/>
          </cell>
          <cell r="AY1381" t="str">
            <v/>
          </cell>
          <cell r="AZ1381" t="str">
            <v/>
          </cell>
          <cell r="BB1381" t="str">
            <v/>
          </cell>
          <cell r="BE1381" t="str">
            <v/>
          </cell>
          <cell r="BG1381" t="str">
            <v/>
          </cell>
          <cell r="BI1381" t="str">
            <v/>
          </cell>
          <cell r="CH1381" t="str">
            <v/>
          </cell>
          <cell r="CI1381" t="str">
            <v/>
          </cell>
          <cell r="CJ1381" t="str">
            <v/>
          </cell>
          <cell r="CK1381" t="str">
            <v/>
          </cell>
          <cell r="CN1381">
            <v>0</v>
          </cell>
          <cell r="CO1381">
            <v>0</v>
          </cell>
          <cell r="CP1381" t="b">
            <v>1</v>
          </cell>
          <cell r="CQ1381" t="str">
            <v>c.67+5T&gt;A</v>
          </cell>
          <cell r="CX1381" t="str">
            <v>BRCA2</v>
          </cell>
          <cell r="CY1381" t="str">
            <v>c.67+5T&gt;A</v>
          </cell>
          <cell r="DE1381" t="b">
            <v>0</v>
          </cell>
          <cell r="DF1381" t="str">
            <v>BRCA2</v>
          </cell>
          <cell r="DG1381" t="str">
            <v>c.67+5T&gt;A</v>
          </cell>
          <cell r="DN1381" t="b">
            <v>0</v>
          </cell>
        </row>
        <row r="1382">
          <cell r="B1382" t="str">
            <v>c.67+62T&gt;G</v>
          </cell>
          <cell r="D1382" t="str">
            <v>IVS2+62T&gt;G</v>
          </cell>
          <cell r="E1382" t="str">
            <v/>
          </cell>
          <cell r="G1382" t="str">
            <v>c.67+62T&gt;G</v>
          </cell>
          <cell r="J1382">
            <v>0.67161599999999999</v>
          </cell>
          <cell r="N1382">
            <v>0.67161599999999999</v>
          </cell>
          <cell r="O1382">
            <v>0.02</v>
          </cell>
          <cell r="P1382">
            <v>1.3706448979591836E-2</v>
          </cell>
          <cell r="Q1382">
            <v>1.352112240519817E-2</v>
          </cell>
          <cell r="R1382">
            <v>3</v>
          </cell>
          <cell r="U1382" t="str">
            <v>Assumed prior 0.02</v>
          </cell>
          <cell r="Z1382" t="str">
            <v/>
          </cell>
          <cell r="AK1382" t="str">
            <v/>
          </cell>
          <cell r="AL1382" t="str">
            <v/>
          </cell>
          <cell r="AM1382" t="str">
            <v/>
          </cell>
          <cell r="AN1382" t="str">
            <v/>
          </cell>
          <cell r="AR1382" t="str">
            <v/>
          </cell>
          <cell r="AS1382" t="str">
            <v/>
          </cell>
          <cell r="AT1382" t="str">
            <v/>
          </cell>
          <cell r="AU1382" t="str">
            <v/>
          </cell>
          <cell r="AW1382" t="str">
            <v/>
          </cell>
          <cell r="AX1382" t="str">
            <v/>
          </cell>
          <cell r="AY1382" t="str">
            <v/>
          </cell>
          <cell r="AZ1382" t="str">
            <v/>
          </cell>
          <cell r="BB1382" t="str">
            <v/>
          </cell>
          <cell r="BE1382" t="str">
            <v/>
          </cell>
          <cell r="BG1382" t="str">
            <v/>
          </cell>
          <cell r="BI1382" t="str">
            <v/>
          </cell>
          <cell r="CD1382">
            <v>0.67161599999999999</v>
          </cell>
          <cell r="CH1382" t="str">
            <v/>
          </cell>
          <cell r="CI1382" t="str">
            <v/>
          </cell>
          <cell r="CJ1382" t="str">
            <v/>
          </cell>
          <cell r="CK1382" t="str">
            <v/>
          </cell>
          <cell r="CN1382">
            <v>0</v>
          </cell>
          <cell r="CO1382">
            <v>0</v>
          </cell>
          <cell r="CP1382" t="b">
            <v>1</v>
          </cell>
          <cell r="CQ1382" t="str">
            <v>c.67+62T&gt;G</v>
          </cell>
          <cell r="CR1382">
            <v>5.7999999999999996E-3</v>
          </cell>
          <cell r="CS1382">
            <v>0</v>
          </cell>
          <cell r="CT1382">
            <v>3.0999999999999999E-3</v>
          </cell>
          <cell r="CU1382">
            <v>3.8E-3</v>
          </cell>
          <cell r="CV1382">
            <v>2E-3</v>
          </cell>
          <cell r="CW1382" t="b">
            <v>0</v>
          </cell>
          <cell r="CX1382" t="str">
            <v>BRCA2</v>
          </cell>
          <cell r="CY1382" t="str">
            <v>c.67+62T&gt;G</v>
          </cell>
          <cell r="CZ1382">
            <v>5.7999999999999996E-3</v>
          </cell>
          <cell r="DA1382">
            <v>0</v>
          </cell>
          <cell r="DB1382">
            <v>3.0999999999999999E-3</v>
          </cell>
          <cell r="DC1382">
            <v>3.8E-3</v>
          </cell>
          <cell r="DD1382">
            <v>2E-3</v>
          </cell>
          <cell r="DE1382" t="b">
            <v>0</v>
          </cell>
          <cell r="DF1382" t="str">
            <v>BRCA2</v>
          </cell>
          <cell r="DG1382" t="str">
            <v>c.67+62T&gt;G</v>
          </cell>
          <cell r="DN1382" t="b">
            <v>0</v>
          </cell>
        </row>
        <row r="1383">
          <cell r="B1383" t="str">
            <v>c.67+82C&gt;G</v>
          </cell>
          <cell r="D1383" t="str">
            <v>IVS2+82C&gt;G</v>
          </cell>
          <cell r="E1383" t="str">
            <v/>
          </cell>
          <cell r="G1383" t="str">
            <v>c.67+82C&gt;G</v>
          </cell>
          <cell r="J1383">
            <v>1.4678583309000001E-18</v>
          </cell>
          <cell r="M1383">
            <v>2.6110941884894401E-116</v>
          </cell>
          <cell r="N1383">
            <v>3.8327163573387999E-134</v>
          </cell>
          <cell r="O1383">
            <v>0.02</v>
          </cell>
          <cell r="P1383">
            <v>7.821870117017958E-136</v>
          </cell>
          <cell r="Q1383">
            <v>7.821870117017958E-136</v>
          </cell>
          <cell r="R1383">
            <v>1</v>
          </cell>
          <cell r="S1383" t="str">
            <v>Multifac new calc</v>
          </cell>
          <cell r="U1383" t="str">
            <v>Assumed prior 0.02</v>
          </cell>
          <cell r="Y1383">
            <v>234</v>
          </cell>
          <cell r="Z1383">
            <v>1.4678583309000001E-18</v>
          </cell>
          <cell r="AK1383" t="str">
            <v/>
          </cell>
          <cell r="AL1383" t="str">
            <v/>
          </cell>
          <cell r="AM1383" t="str">
            <v/>
          </cell>
          <cell r="AN1383" t="str">
            <v/>
          </cell>
          <cell r="AR1383" t="str">
            <v/>
          </cell>
          <cell r="AS1383" t="str">
            <v/>
          </cell>
          <cell r="AT1383" t="str">
            <v/>
          </cell>
          <cell r="AU1383" t="str">
            <v/>
          </cell>
          <cell r="AW1383" t="str">
            <v/>
          </cell>
          <cell r="AX1383">
            <v>1.7364549263E-115</v>
          </cell>
          <cell r="AY1383">
            <v>0.1503692465</v>
          </cell>
          <cell r="AZ1383" t="str">
            <v/>
          </cell>
          <cell r="BB1383" t="str">
            <v/>
          </cell>
          <cell r="BE1383" t="str">
            <v/>
          </cell>
          <cell r="BG1383" t="str">
            <v/>
          </cell>
          <cell r="BI1383" t="str">
            <v/>
          </cell>
          <cell r="CH1383" t="str">
            <v/>
          </cell>
          <cell r="CI1383" t="str">
            <v/>
          </cell>
          <cell r="CJ1383" t="str">
            <v/>
          </cell>
          <cell r="CK1383" t="str">
            <v/>
          </cell>
          <cell r="CN1383">
            <v>0</v>
          </cell>
          <cell r="CO1383">
            <v>234</v>
          </cell>
          <cell r="CP1383" t="b">
            <v>1</v>
          </cell>
          <cell r="CQ1383" t="str">
            <v>c.67+82C&gt;G</v>
          </cell>
          <cell r="CR1383">
            <v>2.8999999999999998E-3</v>
          </cell>
          <cell r="CS1383">
            <v>0</v>
          </cell>
          <cell r="CT1383">
            <v>1E-3</v>
          </cell>
          <cell r="CU1383">
            <v>0</v>
          </cell>
          <cell r="CV1383">
            <v>2E-3</v>
          </cell>
          <cell r="CW1383" t="b">
            <v>0</v>
          </cell>
          <cell r="CX1383" t="str">
            <v>BRCA2</v>
          </cell>
          <cell r="CY1383" t="str">
            <v>c.67+82C&gt;G</v>
          </cell>
          <cell r="CZ1383">
            <v>2.8999999999999998E-3</v>
          </cell>
          <cell r="DA1383">
            <v>0</v>
          </cell>
          <cell r="DB1383">
            <v>1E-3</v>
          </cell>
          <cell r="DC1383">
            <v>0</v>
          </cell>
          <cell r="DD1383">
            <v>2E-3</v>
          </cell>
          <cell r="DE1383" t="b">
            <v>0</v>
          </cell>
          <cell r="DF1383" t="str">
            <v>BRCA2</v>
          </cell>
          <cell r="DG1383" t="str">
            <v>c.67+82C&gt;G</v>
          </cell>
          <cell r="DN1383" t="b">
            <v>0</v>
          </cell>
        </row>
        <row r="1384">
          <cell r="B1384" t="str">
            <v>c.6706G&gt;A</v>
          </cell>
          <cell r="C1384" t="str">
            <v>p.(Glu2236Lys)</v>
          </cell>
          <cell r="D1384" t="str">
            <v>6934G&gt;A</v>
          </cell>
          <cell r="E1384" t="str">
            <v>E2236K</v>
          </cell>
          <cell r="G1384" t="str">
            <v>c.6706G&gt;A</v>
          </cell>
          <cell r="O1384">
            <v>0.02</v>
          </cell>
          <cell r="R1384" t="str">
            <v/>
          </cell>
          <cell r="T1384">
            <v>0.02</v>
          </cell>
          <cell r="U1384" t="str">
            <v>Same</v>
          </cell>
          <cell r="Z1384" t="str">
            <v/>
          </cell>
          <cell r="AA1384">
            <v>1</v>
          </cell>
          <cell r="AB1384">
            <v>1</v>
          </cell>
          <cell r="AD1384">
            <v>1</v>
          </cell>
          <cell r="AE1384">
            <v>1</v>
          </cell>
          <cell r="AK1384" t="str">
            <v/>
          </cell>
          <cell r="AL1384" t="str">
            <v/>
          </cell>
          <cell r="AM1384" t="str">
            <v/>
          </cell>
          <cell r="AN1384" t="str">
            <v/>
          </cell>
          <cell r="AR1384" t="str">
            <v/>
          </cell>
          <cell r="AS1384" t="str">
            <v/>
          </cell>
          <cell r="AT1384" t="str">
            <v/>
          </cell>
          <cell r="AU1384" t="str">
            <v/>
          </cell>
          <cell r="AW1384" t="str">
            <v/>
          </cell>
          <cell r="AX1384" t="str">
            <v/>
          </cell>
          <cell r="AY1384" t="str">
            <v/>
          </cell>
          <cell r="AZ1384" t="str">
            <v/>
          </cell>
          <cell r="BB1384" t="str">
            <v/>
          </cell>
          <cell r="BE1384" t="str">
            <v/>
          </cell>
          <cell r="BG1384" t="str">
            <v/>
          </cell>
          <cell r="BI1384" t="str">
            <v/>
          </cell>
          <cell r="CH1384" t="str">
            <v/>
          </cell>
          <cell r="CI1384" t="str">
            <v/>
          </cell>
          <cell r="CJ1384" t="str">
            <v/>
          </cell>
          <cell r="CK1384" t="str">
            <v/>
          </cell>
          <cell r="CN1384">
            <v>0</v>
          </cell>
          <cell r="CO1384">
            <v>0</v>
          </cell>
          <cell r="CP1384" t="b">
            <v>1</v>
          </cell>
          <cell r="CQ1384" t="str">
            <v>c.6706G&gt;A</v>
          </cell>
          <cell r="CX1384" t="str">
            <v>BRCA2</v>
          </cell>
          <cell r="CY1384" t="str">
            <v>c.6706G&gt;A</v>
          </cell>
          <cell r="DE1384" t="b">
            <v>0</v>
          </cell>
          <cell r="DF1384" t="str">
            <v>BRCA2</v>
          </cell>
          <cell r="DG1384" t="str">
            <v>c.6706G&gt;A</v>
          </cell>
          <cell r="DH1384">
            <v>1.1143302875E-4</v>
          </cell>
          <cell r="DI1384">
            <v>0</v>
          </cell>
          <cell r="DJ1384">
            <v>0</v>
          </cell>
          <cell r="DK1384">
            <v>0</v>
          </cell>
          <cell r="DL1384">
            <v>1.8442018293999999E-5</v>
          </cell>
          <cell r="DM1384">
            <v>6.0953309764999998E-5</v>
          </cell>
          <cell r="DN1384" t="b">
            <v>0</v>
          </cell>
        </row>
        <row r="1385">
          <cell r="B1385" t="str">
            <v>c.6710A&gt;T</v>
          </cell>
          <cell r="C1385" t="str">
            <v>p.(Asp2237Val)</v>
          </cell>
          <cell r="D1385" t="str">
            <v>6938A&gt;T</v>
          </cell>
          <cell r="G1385" t="str">
            <v>c.6710A&gt;T</v>
          </cell>
          <cell r="I1385">
            <v>1.8324</v>
          </cell>
          <cell r="J1385">
            <v>0.53433599999999992</v>
          </cell>
          <cell r="N1385">
            <v>0.97911728639999984</v>
          </cell>
          <cell r="O1385">
            <v>0.02</v>
          </cell>
          <cell r="P1385">
            <v>1.9981985436734691E-2</v>
          </cell>
          <cell r="Q1385">
            <v>1.9590527795624573E-2</v>
          </cell>
          <cell r="R1385">
            <v>3</v>
          </cell>
          <cell r="T1385">
            <v>0.02</v>
          </cell>
          <cell r="U1385" t="str">
            <v>Same</v>
          </cell>
          <cell r="Z1385" t="str">
            <v/>
          </cell>
          <cell r="AX1385" t="str">
            <v/>
          </cell>
          <cell r="AY1385" t="str">
            <v/>
          </cell>
          <cell r="BF1385">
            <v>1</v>
          </cell>
          <cell r="BG1385">
            <v>0.69</v>
          </cell>
          <cell r="BJ1385" t="str">
            <v>Y</v>
          </cell>
          <cell r="CF1385">
            <v>1.8324</v>
          </cell>
          <cell r="CG1385">
            <v>0.77439999999999998</v>
          </cell>
          <cell r="CN1385">
            <v>0</v>
          </cell>
          <cell r="CO1385">
            <v>1</v>
          </cell>
          <cell r="CP1385" t="b">
            <v>1</v>
          </cell>
          <cell r="CQ1385" t="str">
            <v>c.6710A&gt;T</v>
          </cell>
          <cell r="CX1385" t="str">
            <v>BRCA2</v>
          </cell>
          <cell r="CY1385" t="str">
            <v>c.6710A&gt;T</v>
          </cell>
          <cell r="DE1385" t="b">
            <v>0</v>
          </cell>
          <cell r="DF1385" t="str">
            <v>BRCA2</v>
          </cell>
          <cell r="DG1385" t="str">
            <v>c.6710A&gt;T</v>
          </cell>
          <cell r="DN1385" t="b">
            <v>0</v>
          </cell>
        </row>
        <row r="1386">
          <cell r="B1386" t="str">
            <v>c.6713A&gt;G</v>
          </cell>
          <cell r="C1386" t="str">
            <v>p.(Asp2238Gly)</v>
          </cell>
          <cell r="D1386" t="str">
            <v>6941A&gt;G</v>
          </cell>
          <cell r="E1386" t="str">
            <v>D2238G</v>
          </cell>
          <cell r="G1386" t="str">
            <v>c.6713A&gt;G</v>
          </cell>
          <cell r="K1386">
            <v>1.0498366885038446</v>
          </cell>
          <cell r="L1386">
            <v>2.4005038088578963</v>
          </cell>
          <cell r="N1386">
            <v>2.5201369694322397</v>
          </cell>
          <cell r="O1386">
            <v>0.02</v>
          </cell>
          <cell r="P1386">
            <v>5.1431366723106942E-2</v>
          </cell>
          <cell r="Q1386">
            <v>4.8915572001050373E-2</v>
          </cell>
          <cell r="R1386">
            <v>3</v>
          </cell>
          <cell r="T1386">
            <v>0.02</v>
          </cell>
          <cell r="U1386" t="str">
            <v>Same</v>
          </cell>
          <cell r="V1386">
            <v>2.9999999329447746E-2</v>
          </cell>
          <cell r="Z1386" t="str">
            <v/>
          </cell>
          <cell r="AA1386">
            <v>1</v>
          </cell>
          <cell r="AB1386">
            <v>1</v>
          </cell>
          <cell r="AD1386">
            <v>1.0498366885038446</v>
          </cell>
          <cell r="AE1386">
            <v>2.4005038088578963</v>
          </cell>
          <cell r="AF1386">
            <v>7.230662811099281E-2</v>
          </cell>
          <cell r="AK1386" t="str">
            <v/>
          </cell>
          <cell r="AL1386" t="str">
            <v/>
          </cell>
          <cell r="AM1386" t="str">
            <v/>
          </cell>
          <cell r="AN1386" t="str">
            <v/>
          </cell>
          <cell r="AR1386" t="str">
            <v/>
          </cell>
          <cell r="AS1386" t="str">
            <v/>
          </cell>
          <cell r="AT1386" t="str">
            <v/>
          </cell>
          <cell r="AU1386" t="str">
            <v/>
          </cell>
          <cell r="AW1386" t="str">
            <v/>
          </cell>
          <cell r="AX1386" t="str">
            <v/>
          </cell>
          <cell r="AY1386" t="str">
            <v/>
          </cell>
          <cell r="AZ1386" t="str">
            <v/>
          </cell>
          <cell r="BB1386" t="str">
            <v/>
          </cell>
          <cell r="BE1386" t="str">
            <v/>
          </cell>
          <cell r="BG1386" t="str">
            <v/>
          </cell>
          <cell r="BI1386" t="str">
            <v/>
          </cell>
          <cell r="CH1386" t="str">
            <v/>
          </cell>
          <cell r="CI1386" t="str">
            <v/>
          </cell>
          <cell r="CJ1386" t="str">
            <v/>
          </cell>
          <cell r="CK1386" t="str">
            <v/>
          </cell>
          <cell r="CN1386">
            <v>0</v>
          </cell>
          <cell r="CO1386">
            <v>0</v>
          </cell>
          <cell r="CP1386" t="b">
            <v>1</v>
          </cell>
          <cell r="CQ1386" t="str">
            <v>c.6713A&gt;G</v>
          </cell>
          <cell r="CX1386" t="str">
            <v>BRCA2</v>
          </cell>
          <cell r="CY1386" t="str">
            <v>c.6713A&gt;G</v>
          </cell>
          <cell r="DE1386" t="b">
            <v>0</v>
          </cell>
          <cell r="DF1386" t="str">
            <v>BRCA2</v>
          </cell>
          <cell r="DG1386" t="str">
            <v>c.6713A&gt;G</v>
          </cell>
          <cell r="DN1386" t="b">
            <v>0</v>
          </cell>
        </row>
        <row r="1387">
          <cell r="B1387" t="str">
            <v>c.6714T&gt;G</v>
          </cell>
          <cell r="C1387" t="str">
            <v>p.(Asp2238Glu)</v>
          </cell>
          <cell r="D1387" t="str">
            <v>6942T&gt;G</v>
          </cell>
          <cell r="E1387" t="str">
            <v>D2238E</v>
          </cell>
          <cell r="G1387" t="str">
            <v>c.6714T&gt;G</v>
          </cell>
          <cell r="K1387">
            <v>1.1021570725287184</v>
          </cell>
          <cell r="L1387">
            <v>0.77257194208113744</v>
          </cell>
          <cell r="N1387">
            <v>0.85149563000197304</v>
          </cell>
          <cell r="O1387">
            <v>0.02</v>
          </cell>
          <cell r="P1387">
            <v>1.7377461836774959E-2</v>
          </cell>
          <cell r="Q1387">
            <v>1.7080643604392081E-2</v>
          </cell>
          <cell r="R1387">
            <v>3</v>
          </cell>
          <cell r="T1387">
            <v>0.02</v>
          </cell>
          <cell r="U1387" t="str">
            <v>Same</v>
          </cell>
          <cell r="V1387">
            <v>2.9999999329447746E-2</v>
          </cell>
          <cell r="Z1387" t="str">
            <v/>
          </cell>
          <cell r="AA1387">
            <v>1</v>
          </cell>
          <cell r="AB1387">
            <v>1</v>
          </cell>
          <cell r="AD1387">
            <v>1.1021570725287184</v>
          </cell>
          <cell r="AE1387">
            <v>0.77257194208113744</v>
          </cell>
          <cell r="AF1387">
            <v>2.5659183352283583E-2</v>
          </cell>
          <cell r="AK1387" t="str">
            <v/>
          </cell>
          <cell r="AL1387" t="str">
            <v/>
          </cell>
          <cell r="AM1387" t="str">
            <v/>
          </cell>
          <cell r="AN1387" t="str">
            <v/>
          </cell>
          <cell r="AR1387" t="str">
            <v/>
          </cell>
          <cell r="AS1387" t="str">
            <v/>
          </cell>
          <cell r="AT1387" t="str">
            <v/>
          </cell>
          <cell r="AU1387" t="str">
            <v/>
          </cell>
          <cell r="AW1387" t="str">
            <v/>
          </cell>
          <cell r="AX1387" t="str">
            <v/>
          </cell>
          <cell r="AY1387" t="str">
            <v/>
          </cell>
          <cell r="AZ1387" t="str">
            <v/>
          </cell>
          <cell r="BB1387" t="str">
            <v/>
          </cell>
          <cell r="BE1387" t="str">
            <v/>
          </cell>
          <cell r="BG1387" t="str">
            <v/>
          </cell>
          <cell r="BI1387" t="str">
            <v/>
          </cell>
          <cell r="CH1387" t="str">
            <v/>
          </cell>
          <cell r="CI1387" t="str">
            <v/>
          </cell>
          <cell r="CJ1387" t="str">
            <v/>
          </cell>
          <cell r="CK1387" t="str">
            <v/>
          </cell>
          <cell r="CN1387">
            <v>0</v>
          </cell>
          <cell r="CO1387">
            <v>0</v>
          </cell>
          <cell r="CP1387" t="b">
            <v>1</v>
          </cell>
          <cell r="CQ1387" t="str">
            <v>c.6714T&gt;G</v>
          </cell>
          <cell r="CX1387" t="str">
            <v>BRCA2</v>
          </cell>
          <cell r="CY1387" t="str">
            <v>c.6714T&gt;G</v>
          </cell>
          <cell r="DE1387" t="b">
            <v>0</v>
          </cell>
          <cell r="DF1387" t="str">
            <v>BRCA2</v>
          </cell>
          <cell r="DG1387" t="str">
            <v>c.6714T&gt;G</v>
          </cell>
          <cell r="DH1387">
            <v>0</v>
          </cell>
          <cell r="DI1387">
            <v>0</v>
          </cell>
          <cell r="DJ1387">
            <v>0</v>
          </cell>
          <cell r="DK1387">
            <v>0</v>
          </cell>
          <cell r="DL1387">
            <v>3.6875875802000002E-5</v>
          </cell>
          <cell r="DM1387">
            <v>0</v>
          </cell>
          <cell r="DN1387" t="b">
            <v>0</v>
          </cell>
        </row>
        <row r="1388">
          <cell r="B1388" t="str">
            <v>c.6722C&gt;T</v>
          </cell>
          <cell r="C1388" t="str">
            <v>p.(Thr2241Ile)</v>
          </cell>
          <cell r="D1388" t="str">
            <v>6950C&gt;T</v>
          </cell>
          <cell r="E1388" t="str">
            <v>T2241I</v>
          </cell>
          <cell r="G1388" t="str">
            <v>c.6722C&gt;T</v>
          </cell>
          <cell r="O1388">
            <v>0.02</v>
          </cell>
          <cell r="R1388" t="str">
            <v/>
          </cell>
          <cell r="T1388">
            <v>0.02</v>
          </cell>
          <cell r="U1388" t="str">
            <v>Same</v>
          </cell>
          <cell r="Z1388" t="str">
            <v/>
          </cell>
          <cell r="AK1388" t="str">
            <v/>
          </cell>
          <cell r="AL1388" t="str">
            <v/>
          </cell>
          <cell r="AM1388" t="str">
            <v/>
          </cell>
          <cell r="AN1388" t="str">
            <v/>
          </cell>
          <cell r="AR1388" t="str">
            <v/>
          </cell>
          <cell r="AS1388" t="str">
            <v/>
          </cell>
          <cell r="AT1388" t="str">
            <v/>
          </cell>
          <cell r="AU1388" t="str">
            <v/>
          </cell>
          <cell r="AW1388" t="str">
            <v/>
          </cell>
          <cell r="AX1388" t="str">
            <v/>
          </cell>
          <cell r="AY1388" t="str">
            <v/>
          </cell>
          <cell r="AZ1388" t="str">
            <v/>
          </cell>
          <cell r="BB1388" t="str">
            <v/>
          </cell>
          <cell r="BE1388" t="str">
            <v/>
          </cell>
          <cell r="BG1388" t="str">
            <v/>
          </cell>
          <cell r="BI1388" t="str">
            <v/>
          </cell>
          <cell r="CH1388" t="str">
            <v/>
          </cell>
          <cell r="CI1388" t="str">
            <v/>
          </cell>
          <cell r="CJ1388" t="str">
            <v/>
          </cell>
          <cell r="CK1388" t="str">
            <v/>
          </cell>
          <cell r="CN1388">
            <v>0</v>
          </cell>
          <cell r="CO1388">
            <v>0</v>
          </cell>
          <cell r="CP1388" t="b">
            <v>1</v>
          </cell>
          <cell r="CQ1388" t="str">
            <v>c.6722C&gt;T</v>
          </cell>
          <cell r="CX1388" t="str">
            <v>BRCA2</v>
          </cell>
          <cell r="CY1388" t="str">
            <v>c.6722C&gt;T</v>
          </cell>
          <cell r="DE1388" t="b">
            <v>0</v>
          </cell>
          <cell r="DF1388" t="str">
            <v>BRCA2</v>
          </cell>
          <cell r="DG1388" t="str">
            <v>c.6722C&gt;T</v>
          </cell>
          <cell r="DN1388" t="b">
            <v>0</v>
          </cell>
        </row>
        <row r="1389">
          <cell r="B1389" t="str">
            <v>c.6725A&gt;T</v>
          </cell>
          <cell r="C1389" t="str">
            <v>p.(Asp2242Val)</v>
          </cell>
          <cell r="D1389" t="str">
            <v>6953A&gt;T</v>
          </cell>
          <cell r="E1389" t="str">
            <v>D2242V</v>
          </cell>
          <cell r="G1389" t="str">
            <v>c.6725A&gt;T</v>
          </cell>
          <cell r="I1389">
            <v>1.6926000000000001</v>
          </cell>
          <cell r="J1389">
            <v>1.06</v>
          </cell>
          <cell r="N1389">
            <v>1.7941560000000003</v>
          </cell>
          <cell r="O1389">
            <v>0.02</v>
          </cell>
          <cell r="P1389">
            <v>3.6615428571428577E-2</v>
          </cell>
          <cell r="Q1389">
            <v>3.5322094927613332E-2</v>
          </cell>
          <cell r="R1389">
            <v>3</v>
          </cell>
          <cell r="T1389">
            <v>0.02</v>
          </cell>
          <cell r="U1389" t="str">
            <v>Same</v>
          </cell>
          <cell r="Z1389" t="str">
            <v/>
          </cell>
          <cell r="AK1389" t="str">
            <v/>
          </cell>
          <cell r="AL1389" t="str">
            <v/>
          </cell>
          <cell r="AM1389" t="str">
            <v/>
          </cell>
          <cell r="AN1389" t="str">
            <v/>
          </cell>
          <cell r="AR1389" t="str">
            <v/>
          </cell>
          <cell r="AS1389" t="str">
            <v/>
          </cell>
          <cell r="AT1389" t="str">
            <v/>
          </cell>
          <cell r="AU1389" t="str">
            <v/>
          </cell>
          <cell r="AW1389" t="str">
            <v/>
          </cell>
          <cell r="AX1389" t="str">
            <v/>
          </cell>
          <cell r="AY1389" t="str">
            <v/>
          </cell>
          <cell r="AZ1389" t="str">
            <v/>
          </cell>
          <cell r="BB1389" t="str">
            <v/>
          </cell>
          <cell r="BE1389" t="str">
            <v/>
          </cell>
          <cell r="BG1389" t="str">
            <v/>
          </cell>
          <cell r="BI1389" t="str">
            <v/>
          </cell>
          <cell r="CF1389">
            <v>1.6926000000000001</v>
          </cell>
          <cell r="CG1389">
            <v>1.06</v>
          </cell>
          <cell r="CH1389" t="str">
            <v/>
          </cell>
          <cell r="CI1389" t="str">
            <v/>
          </cell>
          <cell r="CJ1389" t="str">
            <v/>
          </cell>
          <cell r="CK1389" t="str">
            <v/>
          </cell>
          <cell r="CN1389">
            <v>0</v>
          </cell>
          <cell r="CO1389">
            <v>0</v>
          </cell>
          <cell r="CP1389" t="b">
            <v>1</v>
          </cell>
          <cell r="CQ1389" t="str">
            <v>c.6725A&gt;T</v>
          </cell>
          <cell r="CX1389" t="str">
            <v>BRCA2</v>
          </cell>
          <cell r="CY1389" t="str">
            <v>c.6725A&gt;T</v>
          </cell>
          <cell r="DE1389" t="b">
            <v>0</v>
          </cell>
          <cell r="DF1389" t="str">
            <v>BRCA2</v>
          </cell>
          <cell r="DG1389" t="str">
            <v>c.6725A&gt;T</v>
          </cell>
          <cell r="DN1389" t="b">
            <v>0</v>
          </cell>
        </row>
        <row r="1390">
          <cell r="B1390" t="str">
            <v>c.6737C&gt;G</v>
          </cell>
          <cell r="C1390" t="str">
            <v>p.(Pro2246Arg)</v>
          </cell>
          <cell r="D1390" t="str">
            <v>6965C&gt;G</v>
          </cell>
          <cell r="E1390" t="str">
            <v>P2246R</v>
          </cell>
          <cell r="G1390" t="str">
            <v>c.6737C&gt;G</v>
          </cell>
          <cell r="K1390">
            <v>1.0246153856466556</v>
          </cell>
          <cell r="L1390">
            <v>0.39973152850864246</v>
          </cell>
          <cell r="N1390">
            <v>0.40957107423800981</v>
          </cell>
          <cell r="O1390">
            <v>0.02</v>
          </cell>
          <cell r="P1390">
            <v>8.3585933517961192E-3</v>
          </cell>
          <cell r="Q1390">
            <v>8.28930641034362E-3</v>
          </cell>
          <cell r="R1390">
            <v>2</v>
          </cell>
          <cell r="S1390" t="str">
            <v>Multifac new calc</v>
          </cell>
          <cell r="T1390">
            <v>0.02</v>
          </cell>
          <cell r="U1390" t="str">
            <v>Same</v>
          </cell>
          <cell r="V1390">
            <v>2.9999999329447746E-2</v>
          </cell>
          <cell r="Z1390" t="str">
            <v/>
          </cell>
          <cell r="AA1390">
            <v>1</v>
          </cell>
          <cell r="AB1390">
            <v>1</v>
          </cell>
          <cell r="AD1390">
            <v>1.0246153856466556</v>
          </cell>
          <cell r="AE1390">
            <v>0.39973152850864246</v>
          </cell>
          <cell r="AF1390">
            <v>1.2508696840699217E-2</v>
          </cell>
          <cell r="AK1390" t="str">
            <v/>
          </cell>
          <cell r="AL1390" t="str">
            <v/>
          </cell>
          <cell r="AM1390" t="str">
            <v/>
          </cell>
          <cell r="AN1390" t="str">
            <v/>
          </cell>
          <cell r="AR1390" t="str">
            <v/>
          </cell>
          <cell r="AS1390" t="str">
            <v/>
          </cell>
          <cell r="AT1390" t="str">
            <v/>
          </cell>
          <cell r="AU1390" t="str">
            <v/>
          </cell>
          <cell r="AW1390" t="str">
            <v/>
          </cell>
          <cell r="AX1390" t="str">
            <v/>
          </cell>
          <cell r="AY1390" t="str">
            <v/>
          </cell>
          <cell r="AZ1390" t="str">
            <v/>
          </cell>
          <cell r="BB1390" t="str">
            <v/>
          </cell>
          <cell r="BE1390" t="str">
            <v/>
          </cell>
          <cell r="BG1390" t="str">
            <v/>
          </cell>
          <cell r="BI1390" t="str">
            <v/>
          </cell>
          <cell r="CH1390" t="str">
            <v/>
          </cell>
          <cell r="CI1390" t="str">
            <v/>
          </cell>
          <cell r="CJ1390" t="str">
            <v/>
          </cell>
          <cell r="CK1390" t="str">
            <v/>
          </cell>
          <cell r="CN1390">
            <v>0</v>
          </cell>
          <cell r="CO1390">
            <v>0</v>
          </cell>
          <cell r="CP1390" t="b">
            <v>1</v>
          </cell>
          <cell r="CQ1390" t="str">
            <v>c.6737C&gt;G</v>
          </cell>
          <cell r="CX1390" t="str">
            <v>BRCA2</v>
          </cell>
          <cell r="CY1390" t="str">
            <v>c.6737C&gt;G</v>
          </cell>
          <cell r="DE1390" t="b">
            <v>0</v>
          </cell>
          <cell r="DF1390" t="str">
            <v>BRCA2</v>
          </cell>
          <cell r="DG1390" t="str">
            <v>c.6737C&gt;G</v>
          </cell>
          <cell r="DN1390" t="b">
            <v>0</v>
          </cell>
        </row>
        <row r="1391">
          <cell r="B1391" t="str">
            <v>c.6739A&gt;G</v>
          </cell>
          <cell r="C1391" t="str">
            <v>p.(Ser2247Gly)</v>
          </cell>
          <cell r="D1391" t="str">
            <v>6967A&gt;G</v>
          </cell>
          <cell r="E1391" t="str">
            <v>S2247G</v>
          </cell>
          <cell r="G1391" t="str">
            <v>c.6739A&gt;G</v>
          </cell>
          <cell r="K1391">
            <v>1.3066810541845642</v>
          </cell>
          <cell r="L1391">
            <v>0.49201968419650194</v>
          </cell>
          <cell r="N1391">
            <v>0.64291279962544146</v>
          </cell>
          <cell r="O1391">
            <v>0.02</v>
          </cell>
          <cell r="P1391">
            <v>1.312066938011105E-2</v>
          </cell>
          <cell r="Q1391">
            <v>1.2950746911657695E-2</v>
          </cell>
          <cell r="R1391">
            <v>3</v>
          </cell>
          <cell r="T1391">
            <v>0.02</v>
          </cell>
          <cell r="U1391" t="str">
            <v>Same</v>
          </cell>
          <cell r="V1391">
            <v>2.9999999329447746E-2</v>
          </cell>
          <cell r="Z1391" t="str">
            <v/>
          </cell>
          <cell r="AA1391">
            <v>1</v>
          </cell>
          <cell r="AB1391">
            <v>1</v>
          </cell>
          <cell r="AD1391">
            <v>1.3066810541845642</v>
          </cell>
          <cell r="AE1391">
            <v>0.49201968419650194</v>
          </cell>
          <cell r="AF1391">
            <v>1.949623927803713E-2</v>
          </cell>
          <cell r="AK1391" t="str">
            <v/>
          </cell>
          <cell r="AL1391" t="str">
            <v/>
          </cell>
          <cell r="AM1391" t="str">
            <v/>
          </cell>
          <cell r="AN1391" t="str">
            <v/>
          </cell>
          <cell r="AR1391" t="str">
            <v/>
          </cell>
          <cell r="AS1391" t="str">
            <v/>
          </cell>
          <cell r="AT1391" t="str">
            <v/>
          </cell>
          <cell r="AU1391" t="str">
            <v/>
          </cell>
          <cell r="AW1391" t="str">
            <v/>
          </cell>
          <cell r="AX1391" t="str">
            <v/>
          </cell>
          <cell r="AY1391" t="str">
            <v/>
          </cell>
          <cell r="AZ1391" t="str">
            <v/>
          </cell>
          <cell r="BB1391" t="str">
            <v/>
          </cell>
          <cell r="BE1391" t="str">
            <v/>
          </cell>
          <cell r="BG1391" t="str">
            <v/>
          </cell>
          <cell r="BI1391" t="str">
            <v/>
          </cell>
          <cell r="CH1391" t="str">
            <v/>
          </cell>
          <cell r="CI1391" t="str">
            <v/>
          </cell>
          <cell r="CJ1391" t="str">
            <v/>
          </cell>
          <cell r="CK1391" t="str">
            <v/>
          </cell>
          <cell r="CN1391">
            <v>0</v>
          </cell>
          <cell r="CO1391">
            <v>0</v>
          </cell>
          <cell r="CP1391" t="b">
            <v>1</v>
          </cell>
          <cell r="CQ1391" t="str">
            <v>c.6739A&gt;G</v>
          </cell>
          <cell r="CX1391" t="str">
            <v>BRCA2</v>
          </cell>
          <cell r="CY1391" t="str">
            <v>c.6739A&gt;G</v>
          </cell>
          <cell r="DE1391" t="b">
            <v>0</v>
          </cell>
          <cell r="DF1391" t="str">
            <v>BRCA2</v>
          </cell>
          <cell r="DG1391" t="str">
            <v>c.6739A&gt;G</v>
          </cell>
          <cell r="DH1391">
            <v>0</v>
          </cell>
          <cell r="DI1391">
            <v>0</v>
          </cell>
          <cell r="DJ1391">
            <v>0</v>
          </cell>
          <cell r="DK1391">
            <v>0</v>
          </cell>
          <cell r="DL1391">
            <v>5.5313813703000003E-5</v>
          </cell>
          <cell r="DM1391">
            <v>0</v>
          </cell>
          <cell r="DN1391" t="b">
            <v>0</v>
          </cell>
        </row>
        <row r="1392">
          <cell r="B1392" t="str">
            <v>c.6741T&gt;A</v>
          </cell>
          <cell r="C1392" t="str">
            <v>p.(Ser2247Arg)</v>
          </cell>
          <cell r="D1392" t="str">
            <v>6969T&gt;A</v>
          </cell>
          <cell r="E1392" t="str">
            <v>S2247R</v>
          </cell>
          <cell r="G1392" t="str">
            <v>c.6741T&gt;A</v>
          </cell>
          <cell r="K1392">
            <v>1.0498366885038446</v>
          </cell>
          <cell r="L1392">
            <v>1.0666895849522806</v>
          </cell>
          <cell r="N1392">
            <v>1.1198498615278427</v>
          </cell>
          <cell r="O1392">
            <v>0.02</v>
          </cell>
          <cell r="P1392">
            <v>2.2854078806690666E-2</v>
          </cell>
          <cell r="Q1392">
            <v>2.234344006659611E-2</v>
          </cell>
          <cell r="R1392">
            <v>3</v>
          </cell>
          <cell r="T1392">
            <v>0.02</v>
          </cell>
          <cell r="U1392" t="str">
            <v>Same</v>
          </cell>
          <cell r="V1392">
            <v>2.9999999329447746E-2</v>
          </cell>
          <cell r="Z1392" t="str">
            <v/>
          </cell>
          <cell r="AA1392">
            <v>1</v>
          </cell>
          <cell r="AB1392">
            <v>1</v>
          </cell>
          <cell r="AD1392">
            <v>1.0498366885038446</v>
          </cell>
          <cell r="AE1392">
            <v>1.0666895849522806</v>
          </cell>
          <cell r="AF1392">
            <v>3.3475135387383573E-2</v>
          </cell>
          <cell r="AK1392" t="str">
            <v/>
          </cell>
          <cell r="AL1392" t="str">
            <v/>
          </cell>
          <cell r="AM1392" t="str">
            <v/>
          </cell>
          <cell r="AN1392" t="str">
            <v/>
          </cell>
          <cell r="AR1392" t="str">
            <v/>
          </cell>
          <cell r="AS1392" t="str">
            <v/>
          </cell>
          <cell r="AT1392" t="str">
            <v/>
          </cell>
          <cell r="AU1392" t="str">
            <v/>
          </cell>
          <cell r="AW1392" t="str">
            <v/>
          </cell>
          <cell r="AX1392" t="str">
            <v/>
          </cell>
          <cell r="AY1392" t="str">
            <v/>
          </cell>
          <cell r="AZ1392" t="str">
            <v/>
          </cell>
          <cell r="BB1392" t="str">
            <v/>
          </cell>
          <cell r="BE1392" t="str">
            <v/>
          </cell>
          <cell r="BG1392" t="str">
            <v/>
          </cell>
          <cell r="BI1392" t="str">
            <v/>
          </cell>
          <cell r="CH1392" t="str">
            <v/>
          </cell>
          <cell r="CI1392" t="str">
            <v/>
          </cell>
          <cell r="CJ1392" t="str">
            <v/>
          </cell>
          <cell r="CK1392" t="str">
            <v/>
          </cell>
          <cell r="CN1392">
            <v>0</v>
          </cell>
          <cell r="CO1392">
            <v>0</v>
          </cell>
          <cell r="CP1392" t="b">
            <v>1</v>
          </cell>
          <cell r="CQ1392" t="str">
            <v>c.6741T&gt;A</v>
          </cell>
          <cell r="CX1392" t="str">
            <v>BRCA2</v>
          </cell>
          <cell r="CY1392" t="str">
            <v>c.6741T&gt;A</v>
          </cell>
          <cell r="DE1392" t="b">
            <v>0</v>
          </cell>
          <cell r="DF1392" t="str">
            <v>BRCA2</v>
          </cell>
          <cell r="DG1392" t="str">
            <v>c.6741T&gt;A</v>
          </cell>
          <cell r="DN1392" t="b">
            <v>0</v>
          </cell>
        </row>
        <row r="1393">
          <cell r="B1393" t="str">
            <v>c.6746C&gt;A</v>
          </cell>
          <cell r="C1393" t="str">
            <v>p.(Ala2249Asp)</v>
          </cell>
          <cell r="D1393" t="str">
            <v>6974C&gt;A</v>
          </cell>
          <cell r="E1393" t="str">
            <v>A2249D</v>
          </cell>
          <cell r="G1393" t="str">
            <v>c.6746C&gt;A</v>
          </cell>
          <cell r="K1393">
            <v>1.0246153856466556</v>
          </cell>
          <cell r="L1393">
            <v>0.4727273549187872</v>
          </cell>
          <cell r="N1393">
            <v>0.48436372106583658</v>
          </cell>
          <cell r="O1393">
            <v>0.02</v>
          </cell>
          <cell r="P1393">
            <v>9.8849738993027885E-3</v>
          </cell>
          <cell r="Q1393">
            <v>9.7882176235730735E-3</v>
          </cell>
          <cell r="R1393">
            <v>2</v>
          </cell>
          <cell r="S1393" t="str">
            <v>Multifac new calc</v>
          </cell>
          <cell r="T1393">
            <v>0.02</v>
          </cell>
          <cell r="U1393" t="str">
            <v>Same</v>
          </cell>
          <cell r="V1393">
            <v>2.9999999329447746E-2</v>
          </cell>
          <cell r="Z1393" t="str">
            <v/>
          </cell>
          <cell r="AA1393">
            <v>1</v>
          </cell>
          <cell r="AB1393">
            <v>1</v>
          </cell>
          <cell r="AD1393">
            <v>1.0246153856466556</v>
          </cell>
          <cell r="AE1393">
            <v>0.4727273549187872</v>
          </cell>
          <cell r="AF1393">
            <v>1.4759223027333963E-2</v>
          </cell>
          <cell r="AK1393" t="str">
            <v/>
          </cell>
          <cell r="AL1393" t="str">
            <v/>
          </cell>
          <cell r="AM1393" t="str">
            <v/>
          </cell>
          <cell r="AN1393" t="str">
            <v/>
          </cell>
          <cell r="AR1393" t="str">
            <v/>
          </cell>
          <cell r="AS1393" t="str">
            <v/>
          </cell>
          <cell r="AT1393" t="str">
            <v/>
          </cell>
          <cell r="AU1393" t="str">
            <v/>
          </cell>
          <cell r="AW1393" t="str">
            <v/>
          </cell>
          <cell r="AX1393" t="str">
            <v/>
          </cell>
          <cell r="AY1393" t="str">
            <v/>
          </cell>
          <cell r="AZ1393" t="str">
            <v/>
          </cell>
          <cell r="BB1393" t="str">
            <v/>
          </cell>
          <cell r="BE1393" t="str">
            <v/>
          </cell>
          <cell r="BG1393" t="str">
            <v/>
          </cell>
          <cell r="BI1393" t="str">
            <v/>
          </cell>
          <cell r="CH1393" t="str">
            <v/>
          </cell>
          <cell r="CI1393" t="str">
            <v/>
          </cell>
          <cell r="CJ1393" t="str">
            <v/>
          </cell>
          <cell r="CK1393" t="str">
            <v/>
          </cell>
          <cell r="CN1393">
            <v>0</v>
          </cell>
          <cell r="CO1393">
            <v>0</v>
          </cell>
          <cell r="CP1393" t="b">
            <v>1</v>
          </cell>
          <cell r="CQ1393" t="str">
            <v>c.6746C&gt;A</v>
          </cell>
          <cell r="CX1393" t="str">
            <v>BRCA2</v>
          </cell>
          <cell r="CY1393" t="str">
            <v>c.6746C&gt;A</v>
          </cell>
          <cell r="DE1393" t="b">
            <v>0</v>
          </cell>
          <cell r="DF1393" t="str">
            <v>BRCA2</v>
          </cell>
          <cell r="DG1393" t="str">
            <v>c.6746C&gt;A</v>
          </cell>
          <cell r="DN1393" t="b">
            <v>0</v>
          </cell>
        </row>
        <row r="1394">
          <cell r="B1394" t="str">
            <v>c.6748A&gt;G</v>
          </cell>
          <cell r="C1394" t="str">
            <v>p.(Thr2250Ala)</v>
          </cell>
          <cell r="D1394" t="str">
            <v>6976A&gt;G</v>
          </cell>
          <cell r="E1394" t="str">
            <v>T2250A</v>
          </cell>
          <cell r="I1394">
            <v>1.047E-2</v>
          </cell>
          <cell r="K1394">
            <v>1.9281621537402416</v>
          </cell>
          <cell r="L1394">
            <v>4.9627657010907003E-2</v>
          </cell>
          <cell r="N1394">
            <v>1.0018760801851238E-3</v>
          </cell>
          <cell r="O1394">
            <v>0.02</v>
          </cell>
          <cell r="P1394">
            <v>2.0446450616022934E-5</v>
          </cell>
          <cell r="Q1394">
            <v>2.0446032567227757E-5</v>
          </cell>
          <cell r="R1394">
            <v>1</v>
          </cell>
          <cell r="S1394" t="str">
            <v>Multifac new calc</v>
          </cell>
          <cell r="T1394">
            <v>0.02</v>
          </cell>
          <cell r="U1394" t="str">
            <v>Same</v>
          </cell>
          <cell r="V1394">
            <v>2.9999999329447746E-2</v>
          </cell>
          <cell r="Z1394" t="str">
            <v/>
          </cell>
          <cell r="AA1394" t="str">
            <v>2+</v>
          </cell>
          <cell r="AB1394">
            <v>1.0399999981991278E-2</v>
          </cell>
          <cell r="AD1394">
            <v>1.9281621537402416</v>
          </cell>
          <cell r="AE1394">
            <v>4.9627657010907003E-2</v>
          </cell>
          <cell r="AF1394">
            <v>3.0777745803105878E-5</v>
          </cell>
          <cell r="AJ1394">
            <v>0.02</v>
          </cell>
          <cell r="AK1394" t="str">
            <v>2.03×10−5</v>
          </cell>
          <cell r="AL1394" t="str">
            <v>Lindor 2012</v>
          </cell>
          <cell r="AM1394" t="str">
            <v>Easton et al., 2007</v>
          </cell>
          <cell r="AN1394" t="str">
            <v>Y</v>
          </cell>
          <cell r="AO1394">
            <v>0.02</v>
          </cell>
          <cell r="AP1394">
            <v>2.0000000000000002E-5</v>
          </cell>
          <cell r="AR1394">
            <v>1.047E-2</v>
          </cell>
          <cell r="AS1394" t="str">
            <v>-</v>
          </cell>
          <cell r="AT1394">
            <v>5.0119999999999998E-2</v>
          </cell>
          <cell r="AU1394">
            <v>1.94984</v>
          </cell>
          <cell r="AV1394">
            <v>1.0200000000000001E-3</v>
          </cell>
          <cell r="AW1394" t="str">
            <v>Easton DF et al., Am J Hum Genet, 81: 873-883, 2007.</v>
          </cell>
          <cell r="AX1394" t="str">
            <v/>
          </cell>
          <cell r="AY1394" t="str">
            <v/>
          </cell>
          <cell r="AZ1394" t="str">
            <v/>
          </cell>
          <cell r="BB1394" t="str">
            <v/>
          </cell>
          <cell r="BE1394" t="str">
            <v/>
          </cell>
          <cell r="BG1394" t="str">
            <v/>
          </cell>
          <cell r="BI1394" t="str">
            <v/>
          </cell>
          <cell r="CH1394" t="str">
            <v/>
          </cell>
          <cell r="CI1394" t="str">
            <v/>
          </cell>
          <cell r="CJ1394" t="str">
            <v/>
          </cell>
          <cell r="CK1394" t="str">
            <v/>
          </cell>
          <cell r="CN1394">
            <v>0</v>
          </cell>
          <cell r="CO1394">
            <v>0</v>
          </cell>
          <cell r="CP1394" t="b">
            <v>1</v>
          </cell>
          <cell r="CQ1394" t="str">
            <v>c.6748A&gt;G</v>
          </cell>
          <cell r="CR1394">
            <v>0</v>
          </cell>
          <cell r="CS1394">
            <v>0</v>
          </cell>
          <cell r="CT1394">
            <v>0</v>
          </cell>
          <cell r="CU1394">
            <v>0</v>
          </cell>
          <cell r="CV1394">
            <v>1E-3</v>
          </cell>
          <cell r="CW1394" t="b">
            <v>0</v>
          </cell>
          <cell r="CX1394" t="str">
            <v>BRCA2</v>
          </cell>
          <cell r="CY1394" t="str">
            <v>c.6748A&gt;G</v>
          </cell>
          <cell r="CZ1394">
            <v>0</v>
          </cell>
          <cell r="DA1394">
            <v>0</v>
          </cell>
          <cell r="DB1394">
            <v>0</v>
          </cell>
          <cell r="DC1394">
            <v>0</v>
          </cell>
          <cell r="DD1394">
            <v>1E-3</v>
          </cell>
          <cell r="DE1394" t="b">
            <v>0</v>
          </cell>
          <cell r="DF1394" t="str">
            <v>BRCA2</v>
          </cell>
          <cell r="DG1394" t="str">
            <v>c.6748A&gt;G</v>
          </cell>
          <cell r="DH1394">
            <v>0</v>
          </cell>
          <cell r="DI1394">
            <v>1.7831669043999999E-4</v>
          </cell>
          <cell r="DJ1394">
            <v>0</v>
          </cell>
          <cell r="DK1394">
            <v>7.5597218021999999E-4</v>
          </cell>
          <cell r="DL1394">
            <v>2.5818825612000001E-4</v>
          </cell>
          <cell r="DM1394">
            <v>0</v>
          </cell>
          <cell r="DN1394" t="b">
            <v>0</v>
          </cell>
        </row>
        <row r="1395">
          <cell r="B1395" t="str">
            <v>c.6751C&gt;T</v>
          </cell>
          <cell r="C1395" t="str">
            <v>p.(His2251Tyr)</v>
          </cell>
          <cell r="D1395" t="str">
            <v>6979C&gt;T</v>
          </cell>
          <cell r="E1395" t="str">
            <v>H2251Y</v>
          </cell>
          <cell r="G1395" t="str">
            <v>c.6751C&gt;T</v>
          </cell>
          <cell r="O1395">
            <v>0.02</v>
          </cell>
          <cell r="R1395" t="str">
            <v/>
          </cell>
          <cell r="T1395">
            <v>0.02</v>
          </cell>
          <cell r="U1395" t="str">
            <v>Same</v>
          </cell>
          <cell r="Z1395" t="str">
            <v/>
          </cell>
          <cell r="AK1395" t="str">
            <v/>
          </cell>
          <cell r="AL1395" t="str">
            <v/>
          </cell>
          <cell r="AM1395" t="str">
            <v/>
          </cell>
          <cell r="AN1395" t="str">
            <v/>
          </cell>
          <cell r="AR1395" t="str">
            <v/>
          </cell>
          <cell r="AS1395" t="str">
            <v/>
          </cell>
          <cell r="AT1395" t="str">
            <v/>
          </cell>
          <cell r="AU1395" t="str">
            <v/>
          </cell>
          <cell r="AW1395" t="str">
            <v/>
          </cell>
          <cell r="AX1395" t="str">
            <v/>
          </cell>
          <cell r="AY1395" t="str">
            <v/>
          </cell>
          <cell r="AZ1395" t="str">
            <v/>
          </cell>
          <cell r="BB1395" t="str">
            <v/>
          </cell>
          <cell r="BE1395" t="str">
            <v/>
          </cell>
          <cell r="BG1395" t="str">
            <v/>
          </cell>
          <cell r="BI1395" t="str">
            <v/>
          </cell>
          <cell r="CH1395" t="str">
            <v/>
          </cell>
          <cell r="CI1395" t="str">
            <v/>
          </cell>
          <cell r="CJ1395" t="str">
            <v/>
          </cell>
          <cell r="CK1395" t="str">
            <v/>
          </cell>
          <cell r="CN1395">
            <v>0</v>
          </cell>
          <cell r="CO1395">
            <v>0</v>
          </cell>
          <cell r="CP1395" t="b">
            <v>1</v>
          </cell>
          <cell r="CQ1395" t="str">
            <v>c.6751C&gt;T</v>
          </cell>
          <cell r="CX1395" t="str">
            <v>BRCA2</v>
          </cell>
          <cell r="CY1395" t="str">
            <v>c.6751C&gt;T</v>
          </cell>
          <cell r="DE1395" t="b">
            <v>0</v>
          </cell>
          <cell r="DF1395" t="str">
            <v>BRCA2</v>
          </cell>
          <cell r="DG1395" t="str">
            <v>c.6751C&gt;T</v>
          </cell>
          <cell r="DN1395" t="b">
            <v>0</v>
          </cell>
        </row>
        <row r="1396">
          <cell r="B1396" t="str">
            <v>c.6757C&gt;G</v>
          </cell>
          <cell r="C1396" t="str">
            <v>p.(Leu2253Val)</v>
          </cell>
          <cell r="D1396" t="str">
            <v>6985C&gt;G</v>
          </cell>
          <cell r="E1396" t="str">
            <v>L2253V</v>
          </cell>
          <cell r="G1396" t="str">
            <v>c.6757C&gt;G</v>
          </cell>
          <cell r="O1396">
            <v>0.02</v>
          </cell>
          <cell r="R1396" t="str">
            <v/>
          </cell>
          <cell r="T1396">
            <v>0.02</v>
          </cell>
          <cell r="U1396" t="str">
            <v>Same</v>
          </cell>
          <cell r="Z1396" t="str">
            <v/>
          </cell>
          <cell r="AK1396" t="str">
            <v/>
          </cell>
          <cell r="AL1396" t="str">
            <v/>
          </cell>
          <cell r="AM1396" t="str">
            <v/>
          </cell>
          <cell r="AN1396" t="str">
            <v/>
          </cell>
          <cell r="AR1396" t="str">
            <v/>
          </cell>
          <cell r="AS1396" t="str">
            <v/>
          </cell>
          <cell r="AT1396" t="str">
            <v/>
          </cell>
          <cell r="AU1396" t="str">
            <v/>
          </cell>
          <cell r="AW1396" t="str">
            <v/>
          </cell>
          <cell r="AX1396" t="str">
            <v/>
          </cell>
          <cell r="AY1396" t="str">
            <v/>
          </cell>
          <cell r="AZ1396" t="str">
            <v/>
          </cell>
          <cell r="BB1396" t="str">
            <v/>
          </cell>
          <cell r="BE1396" t="str">
            <v/>
          </cell>
          <cell r="BG1396" t="str">
            <v/>
          </cell>
          <cell r="BI1396" t="str">
            <v/>
          </cell>
          <cell r="CH1396" t="str">
            <v/>
          </cell>
          <cell r="CI1396" t="str">
            <v/>
          </cell>
          <cell r="CJ1396" t="str">
            <v/>
          </cell>
          <cell r="CK1396" t="str">
            <v/>
          </cell>
          <cell r="CN1396">
            <v>0</v>
          </cell>
          <cell r="CO1396">
            <v>0</v>
          </cell>
          <cell r="CP1396" t="b">
            <v>1</v>
          </cell>
          <cell r="CQ1396" t="str">
            <v>c.6757C&gt;G</v>
          </cell>
          <cell r="CX1396" t="str">
            <v>BRCA2</v>
          </cell>
          <cell r="CY1396" t="str">
            <v>c.6757C&gt;G</v>
          </cell>
          <cell r="DE1396" t="b">
            <v>0</v>
          </cell>
          <cell r="DF1396" t="str">
            <v>BRCA2</v>
          </cell>
          <cell r="DG1396" t="str">
            <v>c.6757C&gt;G</v>
          </cell>
          <cell r="DN1396" t="b">
            <v>0</v>
          </cell>
        </row>
        <row r="1397">
          <cell r="B1397" t="str">
            <v>c.6761T&gt;A</v>
          </cell>
          <cell r="C1397" t="str">
            <v>p.(Phe2254Tyr)</v>
          </cell>
          <cell r="D1397" t="str">
            <v>6989T&gt;A</v>
          </cell>
          <cell r="E1397" t="str">
            <v>F2254Y</v>
          </cell>
          <cell r="G1397" t="str">
            <v>c.6761T&gt;A</v>
          </cell>
          <cell r="O1397">
            <v>0.02</v>
          </cell>
          <cell r="R1397" t="str">
            <v/>
          </cell>
          <cell r="T1397">
            <v>0.02</v>
          </cell>
          <cell r="U1397" t="str">
            <v>Same</v>
          </cell>
          <cell r="Z1397" t="str">
            <v/>
          </cell>
          <cell r="AK1397" t="str">
            <v/>
          </cell>
          <cell r="AL1397" t="str">
            <v/>
          </cell>
          <cell r="AM1397" t="str">
            <v/>
          </cell>
          <cell r="AN1397" t="str">
            <v/>
          </cell>
          <cell r="AR1397" t="str">
            <v/>
          </cell>
          <cell r="AS1397" t="str">
            <v/>
          </cell>
          <cell r="AT1397" t="str">
            <v/>
          </cell>
          <cell r="AU1397" t="str">
            <v/>
          </cell>
          <cell r="AW1397" t="str">
            <v/>
          </cell>
          <cell r="AX1397" t="str">
            <v/>
          </cell>
          <cell r="AY1397" t="str">
            <v/>
          </cell>
          <cell r="AZ1397" t="str">
            <v/>
          </cell>
          <cell r="BB1397" t="str">
            <v/>
          </cell>
          <cell r="BE1397" t="str">
            <v/>
          </cell>
          <cell r="BG1397" t="str">
            <v/>
          </cell>
          <cell r="BI1397" t="str">
            <v/>
          </cell>
          <cell r="CH1397" t="str">
            <v/>
          </cell>
          <cell r="CI1397" t="str">
            <v/>
          </cell>
          <cell r="CJ1397" t="str">
            <v/>
          </cell>
          <cell r="CK1397" t="str">
            <v/>
          </cell>
          <cell r="CN1397">
            <v>0</v>
          </cell>
          <cell r="CO1397">
            <v>0</v>
          </cell>
          <cell r="CP1397" t="b">
            <v>1</v>
          </cell>
          <cell r="CQ1397" t="str">
            <v>c.6761T&gt;A</v>
          </cell>
          <cell r="CX1397" t="str">
            <v>BRCA2</v>
          </cell>
          <cell r="CY1397" t="str">
            <v>c.6761T&gt;A</v>
          </cell>
          <cell r="DE1397" t="b">
            <v>0</v>
          </cell>
          <cell r="DF1397" t="str">
            <v>BRCA2</v>
          </cell>
          <cell r="DG1397" t="str">
            <v>c.6761T&gt;A</v>
          </cell>
          <cell r="DN1397" t="b">
            <v>0</v>
          </cell>
        </row>
        <row r="1398">
          <cell r="B1398" t="str">
            <v>c.676A&gt;G</v>
          </cell>
          <cell r="C1398" t="str">
            <v>p.(Thr226Ala)</v>
          </cell>
          <cell r="D1398" t="str">
            <v>904A&gt;G</v>
          </cell>
          <cell r="E1398" t="str">
            <v>T226A</v>
          </cell>
          <cell r="G1398" t="str">
            <v>c.676A&gt;G</v>
          </cell>
          <cell r="O1398">
            <v>0.02</v>
          </cell>
          <cell r="R1398" t="str">
            <v/>
          </cell>
          <cell r="T1398">
            <v>0.02</v>
          </cell>
          <cell r="U1398" t="str">
            <v>Same</v>
          </cell>
          <cell r="Z1398" t="str">
            <v/>
          </cell>
          <cell r="AK1398" t="str">
            <v/>
          </cell>
          <cell r="AL1398" t="str">
            <v/>
          </cell>
          <cell r="AM1398" t="str">
            <v/>
          </cell>
          <cell r="AN1398" t="str">
            <v/>
          </cell>
          <cell r="AR1398" t="str">
            <v/>
          </cell>
          <cell r="AS1398" t="str">
            <v/>
          </cell>
          <cell r="AT1398" t="str">
            <v/>
          </cell>
          <cell r="AU1398" t="str">
            <v/>
          </cell>
          <cell r="AW1398" t="str">
            <v/>
          </cell>
          <cell r="AX1398" t="str">
            <v/>
          </cell>
          <cell r="AY1398" t="str">
            <v/>
          </cell>
          <cell r="AZ1398" t="str">
            <v/>
          </cell>
          <cell r="BB1398" t="str">
            <v/>
          </cell>
          <cell r="BE1398" t="str">
            <v/>
          </cell>
          <cell r="BG1398" t="str">
            <v/>
          </cell>
          <cell r="BI1398" t="str">
            <v/>
          </cell>
          <cell r="CH1398" t="str">
            <v/>
          </cell>
          <cell r="CI1398" t="str">
            <v/>
          </cell>
          <cell r="CJ1398" t="str">
            <v/>
          </cell>
          <cell r="CK1398" t="str">
            <v/>
          </cell>
          <cell r="CN1398">
            <v>0</v>
          </cell>
          <cell r="CO1398">
            <v>0</v>
          </cell>
          <cell r="CP1398" t="b">
            <v>1</v>
          </cell>
          <cell r="CQ1398" t="str">
            <v>c.676A&gt;G</v>
          </cell>
          <cell r="CX1398" t="str">
            <v>BRCA2</v>
          </cell>
          <cell r="CY1398" t="str">
            <v>c.676A&gt;G</v>
          </cell>
          <cell r="DE1398" t="b">
            <v>0</v>
          </cell>
          <cell r="DF1398" t="str">
            <v>BRCA2</v>
          </cell>
          <cell r="DG1398" t="str">
            <v>c.676A&gt;G</v>
          </cell>
          <cell r="DN1398" t="b">
            <v>0</v>
          </cell>
        </row>
        <row r="1399">
          <cell r="B1399" t="str">
            <v>c.6770C&gt;G</v>
          </cell>
          <cell r="C1399" t="str">
            <v>p.(Pro2257Arg)</v>
          </cell>
          <cell r="D1399" t="str">
            <v>6998C&gt;T</v>
          </cell>
          <cell r="E1399" t="str">
            <v>P2257R</v>
          </cell>
          <cell r="G1399" t="str">
            <v>c.6770C&gt;G</v>
          </cell>
          <cell r="O1399">
            <v>0.02</v>
          </cell>
          <cell r="R1399" t="str">
            <v/>
          </cell>
          <cell r="T1399">
            <v>0.02</v>
          </cell>
          <cell r="U1399" t="str">
            <v>Same</v>
          </cell>
          <cell r="Z1399" t="str">
            <v/>
          </cell>
          <cell r="AK1399" t="str">
            <v/>
          </cell>
          <cell r="AL1399" t="str">
            <v/>
          </cell>
          <cell r="AM1399" t="str">
            <v/>
          </cell>
          <cell r="AN1399" t="str">
            <v/>
          </cell>
          <cell r="AR1399" t="str">
            <v/>
          </cell>
          <cell r="AS1399" t="str">
            <v/>
          </cell>
          <cell r="AT1399" t="str">
            <v/>
          </cell>
          <cell r="AU1399" t="str">
            <v/>
          </cell>
          <cell r="AW1399" t="str">
            <v/>
          </cell>
          <cell r="AX1399" t="str">
            <v/>
          </cell>
          <cell r="AY1399" t="str">
            <v/>
          </cell>
          <cell r="AZ1399" t="str">
            <v/>
          </cell>
          <cell r="BB1399" t="str">
            <v/>
          </cell>
          <cell r="BE1399" t="str">
            <v/>
          </cell>
          <cell r="BG1399" t="str">
            <v/>
          </cell>
          <cell r="BI1399" t="str">
            <v/>
          </cell>
          <cell r="CH1399" t="str">
            <v/>
          </cell>
          <cell r="CI1399" t="str">
            <v/>
          </cell>
          <cell r="CJ1399" t="str">
            <v/>
          </cell>
          <cell r="CK1399" t="str">
            <v/>
          </cell>
          <cell r="CN1399">
            <v>0</v>
          </cell>
          <cell r="CO1399">
            <v>0</v>
          </cell>
          <cell r="CP1399" t="b">
            <v>1</v>
          </cell>
          <cell r="CQ1399" t="str">
            <v>c.6770C&gt;G</v>
          </cell>
          <cell r="CX1399" t="str">
            <v>BRCA2</v>
          </cell>
          <cell r="CY1399" t="str">
            <v>c.6770C&gt;G</v>
          </cell>
          <cell r="DE1399" t="b">
            <v>0</v>
          </cell>
          <cell r="DF1399" t="str">
            <v>BRCA2</v>
          </cell>
          <cell r="DG1399" t="str">
            <v>c.6770C&gt;G</v>
          </cell>
          <cell r="DN1399" t="b">
            <v>0</v>
          </cell>
        </row>
        <row r="1400">
          <cell r="B1400" t="str">
            <v>c.6771C&gt;T</v>
          </cell>
          <cell r="C1400" t="str">
            <v>p.(=)</v>
          </cell>
          <cell r="D1400" t="str">
            <v>6999C&gt;T</v>
          </cell>
          <cell r="E1400" t="str">
            <v>P2257P</v>
          </cell>
          <cell r="O1400">
            <v>0.02</v>
          </cell>
          <cell r="R1400" t="str">
            <v/>
          </cell>
          <cell r="T1400">
            <v>0.02</v>
          </cell>
          <cell r="U1400" t="str">
            <v>Same</v>
          </cell>
          <cell r="Z1400" t="str">
            <v/>
          </cell>
          <cell r="AK1400" t="str">
            <v/>
          </cell>
          <cell r="AL1400" t="str">
            <v/>
          </cell>
          <cell r="AM1400" t="str">
            <v/>
          </cell>
          <cell r="AN1400" t="str">
            <v/>
          </cell>
          <cell r="AR1400" t="str">
            <v/>
          </cell>
          <cell r="AS1400" t="str">
            <v/>
          </cell>
          <cell r="AT1400" t="str">
            <v/>
          </cell>
          <cell r="AU1400" t="str">
            <v/>
          </cell>
          <cell r="AW1400" t="str">
            <v/>
          </cell>
          <cell r="AX1400" t="str">
            <v/>
          </cell>
          <cell r="AY1400" t="str">
            <v/>
          </cell>
          <cell r="AZ1400" t="str">
            <v/>
          </cell>
          <cell r="BB1400" t="str">
            <v/>
          </cell>
          <cell r="BE1400" t="str">
            <v/>
          </cell>
          <cell r="BG1400" t="str">
            <v/>
          </cell>
          <cell r="BI1400" t="str">
            <v/>
          </cell>
          <cell r="CH1400" t="str">
            <v/>
          </cell>
          <cell r="CI1400" t="str">
            <v/>
          </cell>
          <cell r="CJ1400" t="str">
            <v/>
          </cell>
          <cell r="CK1400" t="str">
            <v/>
          </cell>
          <cell r="CN1400">
            <v>0</v>
          </cell>
          <cell r="CO1400">
            <v>0</v>
          </cell>
          <cell r="CP1400" t="b">
            <v>1</v>
          </cell>
          <cell r="CQ1400" t="str">
            <v>c.6771C&gt;T</v>
          </cell>
          <cell r="CX1400" t="str">
            <v>BRCA2</v>
          </cell>
          <cell r="CY1400" t="str">
            <v>c.6771C&gt;T</v>
          </cell>
          <cell r="DE1400" t="b">
            <v>0</v>
          </cell>
          <cell r="DF1400" t="str">
            <v>BRCA2</v>
          </cell>
          <cell r="DG1400" t="str">
            <v>c.6771C&gt;T</v>
          </cell>
          <cell r="DH1400">
            <v>1.1353315167999999E-4</v>
          </cell>
          <cell r="DI1400">
            <v>8.9158345220999996E-5</v>
          </cell>
          <cell r="DJ1400">
            <v>0</v>
          </cell>
          <cell r="DK1400">
            <v>0</v>
          </cell>
          <cell r="DL1400">
            <v>1.8452227184000001E-5</v>
          </cell>
          <cell r="DM1400">
            <v>1.2192148257000001E-4</v>
          </cell>
          <cell r="DN1400" t="b">
            <v>0</v>
          </cell>
        </row>
        <row r="1401">
          <cell r="B1401" t="str">
            <v>c.6778G&gt;A</v>
          </cell>
          <cell r="C1401" t="str">
            <v>p.(Glu2260Lys)</v>
          </cell>
          <cell r="D1401" t="str">
            <v>7006G&gt;A</v>
          </cell>
          <cell r="E1401" t="str">
            <v>E2260K</v>
          </cell>
          <cell r="G1401" t="str">
            <v>c.6778G&gt;A</v>
          </cell>
          <cell r="O1401">
            <v>0.02</v>
          </cell>
          <cell r="R1401" t="str">
            <v/>
          </cell>
          <cell r="T1401">
            <v>0.02</v>
          </cell>
          <cell r="U1401" t="str">
            <v>Same</v>
          </cell>
          <cell r="Z1401" t="str">
            <v/>
          </cell>
          <cell r="AK1401" t="str">
            <v/>
          </cell>
          <cell r="AL1401" t="str">
            <v/>
          </cell>
          <cell r="AM1401" t="str">
            <v/>
          </cell>
          <cell r="AN1401" t="str">
            <v/>
          </cell>
          <cell r="AR1401" t="str">
            <v/>
          </cell>
          <cell r="AS1401" t="str">
            <v/>
          </cell>
          <cell r="AT1401" t="str">
            <v/>
          </cell>
          <cell r="AU1401" t="str">
            <v/>
          </cell>
          <cell r="AW1401" t="str">
            <v/>
          </cell>
          <cell r="AX1401" t="str">
            <v/>
          </cell>
          <cell r="AY1401" t="str">
            <v/>
          </cell>
          <cell r="AZ1401" t="str">
            <v/>
          </cell>
          <cell r="BB1401" t="str">
            <v/>
          </cell>
          <cell r="BE1401" t="str">
            <v/>
          </cell>
          <cell r="BG1401" t="str">
            <v/>
          </cell>
          <cell r="BI1401" t="str">
            <v/>
          </cell>
          <cell r="CH1401" t="str">
            <v/>
          </cell>
          <cell r="CI1401" t="str">
            <v/>
          </cell>
          <cell r="CJ1401" t="str">
            <v/>
          </cell>
          <cell r="CK1401" t="str">
            <v/>
          </cell>
          <cell r="CN1401">
            <v>0</v>
          </cell>
          <cell r="CO1401">
            <v>0</v>
          </cell>
          <cell r="CP1401" t="b">
            <v>1</v>
          </cell>
          <cell r="CQ1401" t="str">
            <v>c.6778G&gt;A</v>
          </cell>
          <cell r="CX1401" t="str">
            <v>BRCA2</v>
          </cell>
          <cell r="CY1401" t="str">
            <v>c.6778G&gt;A</v>
          </cell>
          <cell r="DE1401" t="b">
            <v>0</v>
          </cell>
          <cell r="DF1401" t="str">
            <v>BRCA2</v>
          </cell>
          <cell r="DG1401" t="str">
            <v>c.6778G&gt;A</v>
          </cell>
          <cell r="DN1401" t="b">
            <v>0</v>
          </cell>
        </row>
        <row r="1402">
          <cell r="B1402" t="str">
            <v>c.6783A&gt;C</v>
          </cell>
          <cell r="C1402" t="str">
            <v>p.(Glu2261Asp)</v>
          </cell>
          <cell r="D1402" t="str">
            <v>7011A&gt;G</v>
          </cell>
          <cell r="E1402" t="str">
            <v>E2261D</v>
          </cell>
          <cell r="G1402" t="str">
            <v>c.6783A&gt;C</v>
          </cell>
          <cell r="O1402">
            <v>0.02</v>
          </cell>
          <cell r="R1402" t="str">
            <v/>
          </cell>
          <cell r="T1402">
            <v>0.02</v>
          </cell>
          <cell r="U1402" t="str">
            <v>Same</v>
          </cell>
          <cell r="Z1402" t="str">
            <v/>
          </cell>
          <cell r="AK1402" t="str">
            <v/>
          </cell>
          <cell r="AL1402" t="str">
            <v/>
          </cell>
          <cell r="AM1402" t="str">
            <v/>
          </cell>
          <cell r="AN1402" t="str">
            <v/>
          </cell>
          <cell r="AR1402" t="str">
            <v/>
          </cell>
          <cell r="AS1402" t="str">
            <v/>
          </cell>
          <cell r="AT1402" t="str">
            <v/>
          </cell>
          <cell r="AU1402" t="str">
            <v/>
          </cell>
          <cell r="AW1402" t="str">
            <v/>
          </cell>
          <cell r="AX1402" t="str">
            <v/>
          </cell>
          <cell r="AY1402" t="str">
            <v/>
          </cell>
          <cell r="AZ1402" t="str">
            <v/>
          </cell>
          <cell r="BB1402" t="str">
            <v/>
          </cell>
          <cell r="BE1402" t="str">
            <v/>
          </cell>
          <cell r="BG1402" t="str">
            <v/>
          </cell>
          <cell r="BI1402" t="str">
            <v/>
          </cell>
          <cell r="CH1402" t="str">
            <v/>
          </cell>
          <cell r="CI1402" t="str">
            <v/>
          </cell>
          <cell r="CJ1402" t="str">
            <v/>
          </cell>
          <cell r="CK1402" t="str">
            <v/>
          </cell>
          <cell r="CN1402">
            <v>0</v>
          </cell>
          <cell r="CO1402">
            <v>0</v>
          </cell>
          <cell r="CP1402" t="b">
            <v>1</v>
          </cell>
          <cell r="CQ1402" t="str">
            <v>c.6783A&gt;C</v>
          </cell>
          <cell r="CX1402" t="str">
            <v>BRCA2</v>
          </cell>
          <cell r="CY1402" t="str">
            <v>c.6783A&gt;C</v>
          </cell>
          <cell r="DE1402" t="b">
            <v>0</v>
          </cell>
          <cell r="DF1402" t="str">
            <v>BRCA2</v>
          </cell>
          <cell r="DG1402" t="str">
            <v>c.6783A&gt;C</v>
          </cell>
          <cell r="DN1402" t="b">
            <v>0</v>
          </cell>
        </row>
        <row r="1403">
          <cell r="B1403" t="str">
            <v>c.6785T&gt;G</v>
          </cell>
          <cell r="C1403" t="str">
            <v>p.(Met2262Arg)</v>
          </cell>
          <cell r="D1403" t="str">
            <v>7013T&gt;G</v>
          </cell>
          <cell r="E1403" t="str">
            <v>M2262R</v>
          </cell>
          <cell r="G1403" t="str">
            <v>c.6785T&gt;G</v>
          </cell>
          <cell r="K1403">
            <v>1.1292870866471043</v>
          </cell>
          <cell r="L1403">
            <v>0.70732959960034469</v>
          </cell>
          <cell r="N1403">
            <v>0.79877818283193602</v>
          </cell>
          <cell r="O1403">
            <v>0.02</v>
          </cell>
          <cell r="P1403">
            <v>1.6301595567998695E-2</v>
          </cell>
          <cell r="Q1403">
            <v>1.6040116082753891E-2</v>
          </cell>
          <cell r="R1403">
            <v>3</v>
          </cell>
          <cell r="T1403">
            <v>0.02</v>
          </cell>
          <cell r="U1403" t="str">
            <v>Same</v>
          </cell>
          <cell r="V1403">
            <v>2.9999999329447746E-2</v>
          </cell>
          <cell r="Z1403" t="str">
            <v/>
          </cell>
          <cell r="AA1403">
            <v>1</v>
          </cell>
          <cell r="AB1403">
            <v>1</v>
          </cell>
          <cell r="AD1403">
            <v>1.1292870866471043</v>
          </cell>
          <cell r="AE1403">
            <v>0.70732959960034469</v>
          </cell>
          <cell r="AF1403">
            <v>2.4108881937080658E-2</v>
          </cell>
          <cell r="AK1403" t="str">
            <v/>
          </cell>
          <cell r="AL1403" t="str">
            <v/>
          </cell>
          <cell r="AM1403" t="str">
            <v/>
          </cell>
          <cell r="AN1403" t="str">
            <v/>
          </cell>
          <cell r="AR1403" t="str">
            <v/>
          </cell>
          <cell r="AS1403" t="str">
            <v/>
          </cell>
          <cell r="AT1403" t="str">
            <v/>
          </cell>
          <cell r="AU1403" t="str">
            <v/>
          </cell>
          <cell r="AW1403" t="str">
            <v/>
          </cell>
          <cell r="AX1403" t="str">
            <v/>
          </cell>
          <cell r="AY1403" t="str">
            <v/>
          </cell>
          <cell r="AZ1403" t="str">
            <v/>
          </cell>
          <cell r="BB1403" t="str">
            <v/>
          </cell>
          <cell r="BE1403" t="str">
            <v/>
          </cell>
          <cell r="BG1403" t="str">
            <v/>
          </cell>
          <cell r="BI1403" t="str">
            <v/>
          </cell>
          <cell r="CH1403" t="str">
            <v/>
          </cell>
          <cell r="CI1403" t="str">
            <v/>
          </cell>
          <cell r="CJ1403" t="str">
            <v/>
          </cell>
          <cell r="CK1403" t="str">
            <v/>
          </cell>
          <cell r="CN1403">
            <v>0</v>
          </cell>
          <cell r="CO1403">
            <v>0</v>
          </cell>
          <cell r="CP1403" t="b">
            <v>1</v>
          </cell>
          <cell r="CQ1403" t="str">
            <v>c.6785T&gt;G</v>
          </cell>
          <cell r="CX1403" t="str">
            <v>BRCA2</v>
          </cell>
          <cell r="CY1403" t="str">
            <v>c.6785T&gt;G</v>
          </cell>
          <cell r="DE1403" t="b">
            <v>0</v>
          </cell>
          <cell r="DF1403" t="str">
            <v>BRCA2</v>
          </cell>
          <cell r="DG1403" t="str">
            <v>c.6785T&gt;G</v>
          </cell>
          <cell r="DN1403" t="b">
            <v>0</v>
          </cell>
        </row>
        <row r="1404">
          <cell r="B1404" t="str">
            <v>c.6788T&gt;G</v>
          </cell>
          <cell r="C1404" t="str">
            <v>p.(Val2263Gly)</v>
          </cell>
          <cell r="D1404" t="str">
            <v>7016T&gt;G</v>
          </cell>
          <cell r="E1404" t="str">
            <v>V2263G</v>
          </cell>
          <cell r="G1404" t="str">
            <v>c.6788T&gt;G</v>
          </cell>
          <cell r="O1404">
            <v>0.02</v>
          </cell>
          <cell r="R1404" t="str">
            <v/>
          </cell>
          <cell r="T1404">
            <v>0.02</v>
          </cell>
          <cell r="U1404" t="str">
            <v>Same</v>
          </cell>
          <cell r="Z1404" t="str">
            <v/>
          </cell>
          <cell r="AK1404" t="str">
            <v/>
          </cell>
          <cell r="AL1404" t="str">
            <v/>
          </cell>
          <cell r="AM1404" t="str">
            <v/>
          </cell>
          <cell r="AN1404" t="str">
            <v/>
          </cell>
          <cell r="AR1404" t="str">
            <v/>
          </cell>
          <cell r="AS1404" t="str">
            <v/>
          </cell>
          <cell r="AT1404" t="str">
            <v/>
          </cell>
          <cell r="AU1404" t="str">
            <v/>
          </cell>
          <cell r="AW1404" t="str">
            <v/>
          </cell>
          <cell r="AX1404" t="str">
            <v/>
          </cell>
          <cell r="AY1404" t="str">
            <v/>
          </cell>
          <cell r="AZ1404" t="str">
            <v/>
          </cell>
          <cell r="BB1404" t="str">
            <v/>
          </cell>
          <cell r="BE1404" t="str">
            <v/>
          </cell>
          <cell r="BG1404" t="str">
            <v/>
          </cell>
          <cell r="BI1404" t="str">
            <v/>
          </cell>
          <cell r="CH1404" t="str">
            <v/>
          </cell>
          <cell r="CI1404" t="str">
            <v/>
          </cell>
          <cell r="CJ1404" t="str">
            <v/>
          </cell>
          <cell r="CK1404" t="str">
            <v/>
          </cell>
          <cell r="CN1404">
            <v>0</v>
          </cell>
          <cell r="CO1404">
            <v>0</v>
          </cell>
          <cell r="CP1404" t="b">
            <v>1</v>
          </cell>
          <cell r="CQ1404" t="str">
            <v>c.6788T&gt;G</v>
          </cell>
          <cell r="CX1404" t="str">
            <v>BRCA2</v>
          </cell>
          <cell r="CY1404" t="str">
            <v>c.6788T&gt;G</v>
          </cell>
          <cell r="DE1404" t="b">
            <v>0</v>
          </cell>
          <cell r="DF1404" t="str">
            <v>BRCA2</v>
          </cell>
          <cell r="DG1404" t="str">
            <v>c.6788T&gt;G</v>
          </cell>
          <cell r="DN1404" t="b">
            <v>0</v>
          </cell>
        </row>
        <row r="1405">
          <cell r="B1405" t="str">
            <v>c.6796A&gt;C</v>
          </cell>
          <cell r="C1405" t="str">
            <v>p.(Asn2266His)</v>
          </cell>
          <cell r="D1405" t="str">
            <v>7024A&gt;C</v>
          </cell>
          <cell r="E1405" t="str">
            <v>N2266H</v>
          </cell>
          <cell r="G1405" t="str">
            <v>c.6796A&gt;C</v>
          </cell>
          <cell r="K1405">
            <v>1.0756788211506356</v>
          </cell>
          <cell r="L1405">
            <v>0.97618543080958442</v>
          </cell>
          <cell r="N1405">
            <v>1.0500619934376791</v>
          </cell>
          <cell r="O1405">
            <v>0.02</v>
          </cell>
          <cell r="P1405">
            <v>2.1429836600768963E-2</v>
          </cell>
          <cell r="Q1405">
            <v>2.0980233622395077E-2</v>
          </cell>
          <cell r="R1405">
            <v>3</v>
          </cell>
          <cell r="T1405">
            <v>0.02</v>
          </cell>
          <cell r="U1405" t="str">
            <v>Same</v>
          </cell>
          <cell r="V1405">
            <v>0.34999999403953552</v>
          </cell>
          <cell r="Z1405" t="str">
            <v/>
          </cell>
          <cell r="AA1405">
            <v>1</v>
          </cell>
          <cell r="AB1405">
            <v>1</v>
          </cell>
          <cell r="AD1405">
            <v>1.0756788211506356</v>
          </cell>
          <cell r="AE1405">
            <v>0.97618543080958442</v>
          </cell>
          <cell r="AF1405">
            <v>0.36119297738976996</v>
          </cell>
          <cell r="AK1405" t="str">
            <v/>
          </cell>
          <cell r="AL1405" t="str">
            <v/>
          </cell>
          <cell r="AM1405" t="str">
            <v/>
          </cell>
          <cell r="AN1405" t="str">
            <v/>
          </cell>
          <cell r="AR1405" t="str">
            <v/>
          </cell>
          <cell r="AS1405" t="str">
            <v/>
          </cell>
          <cell r="AT1405" t="str">
            <v/>
          </cell>
          <cell r="AU1405" t="str">
            <v/>
          </cell>
          <cell r="AW1405" t="str">
            <v/>
          </cell>
          <cell r="AX1405" t="str">
            <v/>
          </cell>
          <cell r="AY1405" t="str">
            <v/>
          </cell>
          <cell r="AZ1405" t="str">
            <v/>
          </cell>
          <cell r="BB1405" t="str">
            <v/>
          </cell>
          <cell r="BE1405" t="str">
            <v/>
          </cell>
          <cell r="BG1405" t="str">
            <v/>
          </cell>
          <cell r="BI1405" t="str">
            <v/>
          </cell>
          <cell r="CH1405" t="str">
            <v/>
          </cell>
          <cell r="CI1405" t="str">
            <v/>
          </cell>
          <cell r="CJ1405" t="str">
            <v/>
          </cell>
          <cell r="CK1405" t="str">
            <v/>
          </cell>
          <cell r="CN1405">
            <v>0</v>
          </cell>
          <cell r="CO1405">
            <v>0</v>
          </cell>
          <cell r="CP1405" t="b">
            <v>1</v>
          </cell>
          <cell r="CQ1405" t="str">
            <v>c.6796A&gt;C</v>
          </cell>
          <cell r="CX1405" t="str">
            <v>BRCA2</v>
          </cell>
          <cell r="CY1405" t="str">
            <v>c.6796A&gt;C</v>
          </cell>
          <cell r="DE1405" t="b">
            <v>0</v>
          </cell>
          <cell r="DF1405" t="str">
            <v>BRCA2</v>
          </cell>
          <cell r="DG1405" t="str">
            <v>c.6796A&gt;C</v>
          </cell>
          <cell r="DN1405" t="b">
            <v>0</v>
          </cell>
        </row>
        <row r="1406">
          <cell r="B1406" t="str">
            <v>c.679G&gt;A</v>
          </cell>
          <cell r="C1406" t="str">
            <v>p.(Ala227Thr)</v>
          </cell>
          <cell r="D1406" t="str">
            <v>907G&gt;A</v>
          </cell>
          <cell r="E1406" t="str">
            <v>A227T</v>
          </cell>
          <cell r="G1406" t="str">
            <v>c.679G&gt;A</v>
          </cell>
          <cell r="K1406">
            <v>4.0984612240233656E-2</v>
          </cell>
          <cell r="L1406">
            <v>0.84580426069580639</v>
          </cell>
          <cell r="N1406">
            <v>3.4664959655755126E-2</v>
          </cell>
          <cell r="O1406">
            <v>0.04</v>
          </cell>
          <cell r="P1406">
            <v>1.4443733189897971E-3</v>
          </cell>
          <cell r="Q1406">
            <v>1.4422901136314252E-3</v>
          </cell>
          <cell r="R1406">
            <v>2</v>
          </cell>
          <cell r="S1406" t="str">
            <v>Multifac new calc</v>
          </cell>
          <cell r="T1406">
            <v>0.04</v>
          </cell>
          <cell r="U1406" t="str">
            <v>Same</v>
          </cell>
          <cell r="V1406">
            <v>2.9999999329447746E-2</v>
          </cell>
          <cell r="Z1406" t="str">
            <v/>
          </cell>
          <cell r="AA1406">
            <v>1</v>
          </cell>
          <cell r="AB1406">
            <v>1</v>
          </cell>
          <cell r="AD1406">
            <v>4.0984612240233656E-2</v>
          </cell>
          <cell r="AE1406">
            <v>0.84580426069580639</v>
          </cell>
          <cell r="AF1406">
            <v>1.0709639361706602E-3</v>
          </cell>
          <cell r="AK1406" t="str">
            <v/>
          </cell>
          <cell r="AL1406" t="str">
            <v/>
          </cell>
          <cell r="AM1406" t="str">
            <v/>
          </cell>
          <cell r="AN1406" t="str">
            <v/>
          </cell>
          <cell r="AR1406" t="str">
            <v/>
          </cell>
          <cell r="AS1406" t="str">
            <v/>
          </cell>
          <cell r="AT1406" t="str">
            <v/>
          </cell>
          <cell r="AU1406" t="str">
            <v/>
          </cell>
          <cell r="AW1406" t="str">
            <v/>
          </cell>
          <cell r="AX1406" t="str">
            <v/>
          </cell>
          <cell r="AY1406" t="str">
            <v/>
          </cell>
          <cell r="AZ1406" t="str">
            <v/>
          </cell>
          <cell r="BB1406" t="str">
            <v/>
          </cell>
          <cell r="BE1406" t="str">
            <v/>
          </cell>
          <cell r="BG1406" t="str">
            <v/>
          </cell>
          <cell r="BI1406" t="str">
            <v/>
          </cell>
          <cell r="CH1406" t="str">
            <v/>
          </cell>
          <cell r="CI1406" t="str">
            <v/>
          </cell>
          <cell r="CJ1406" t="str">
            <v/>
          </cell>
          <cell r="CK1406" t="str">
            <v/>
          </cell>
          <cell r="CN1406">
            <v>0</v>
          </cell>
          <cell r="CO1406">
            <v>0</v>
          </cell>
          <cell r="CP1406" t="b">
            <v>1</v>
          </cell>
          <cell r="CQ1406" t="str">
            <v>c.679G&gt;A</v>
          </cell>
          <cell r="CX1406" t="str">
            <v>BRCA2</v>
          </cell>
          <cell r="CY1406" t="str">
            <v>c.679G&gt;A</v>
          </cell>
          <cell r="DE1406" t="b">
            <v>0</v>
          </cell>
          <cell r="DF1406" t="str">
            <v>BRCA2</v>
          </cell>
          <cell r="DG1406" t="str">
            <v>c.679G&gt;A</v>
          </cell>
          <cell r="DN1406" t="b">
            <v>0</v>
          </cell>
        </row>
        <row r="1407">
          <cell r="B1407" t="str">
            <v>c.67G&gt;A</v>
          </cell>
          <cell r="C1407" t="str">
            <v>p.(Asp23Asn)</v>
          </cell>
          <cell r="D1407" t="str">
            <v>295G&gt;A</v>
          </cell>
          <cell r="E1407" t="str">
            <v>D23N</v>
          </cell>
          <cell r="G1407" t="str">
            <v>c.67G&gt;A</v>
          </cell>
          <cell r="O1407">
            <v>0.97</v>
          </cell>
          <cell r="R1407" t="str">
            <v/>
          </cell>
          <cell r="T1407">
            <v>0.97</v>
          </cell>
          <cell r="U1407" t="str">
            <v>Same</v>
          </cell>
          <cell r="Z1407" t="str">
            <v/>
          </cell>
          <cell r="AK1407" t="str">
            <v/>
          </cell>
          <cell r="AL1407" t="str">
            <v/>
          </cell>
          <cell r="AM1407" t="str">
            <v/>
          </cell>
          <cell r="AN1407" t="str">
            <v/>
          </cell>
          <cell r="AR1407" t="str">
            <v/>
          </cell>
          <cell r="AS1407" t="str">
            <v/>
          </cell>
          <cell r="AT1407" t="str">
            <v/>
          </cell>
          <cell r="AU1407" t="str">
            <v/>
          </cell>
          <cell r="AW1407" t="str">
            <v/>
          </cell>
          <cell r="AX1407" t="str">
            <v/>
          </cell>
          <cell r="AY1407" t="str">
            <v/>
          </cell>
          <cell r="AZ1407" t="str">
            <v/>
          </cell>
          <cell r="BB1407" t="str">
            <v/>
          </cell>
          <cell r="BE1407" t="str">
            <v/>
          </cell>
          <cell r="BG1407" t="str">
            <v/>
          </cell>
          <cell r="BI1407" t="str">
            <v/>
          </cell>
          <cell r="CH1407" t="str">
            <v/>
          </cell>
          <cell r="CI1407" t="str">
            <v/>
          </cell>
          <cell r="CJ1407" t="str">
            <v/>
          </cell>
          <cell r="CK1407" t="str">
            <v/>
          </cell>
          <cell r="CN1407">
            <v>0</v>
          </cell>
          <cell r="CO1407">
            <v>0</v>
          </cell>
          <cell r="CP1407" t="b">
            <v>1</v>
          </cell>
          <cell r="CQ1407" t="str">
            <v>c.67G&gt;A</v>
          </cell>
          <cell r="CX1407" t="str">
            <v>BRCA2</v>
          </cell>
          <cell r="CY1407" t="str">
            <v>c.67G&gt;A</v>
          </cell>
          <cell r="DE1407" t="b">
            <v>0</v>
          </cell>
          <cell r="DF1407" t="str">
            <v>BRCA2</v>
          </cell>
          <cell r="DG1407" t="str">
            <v>c.67G&gt;A</v>
          </cell>
          <cell r="DN1407" t="b">
            <v>0</v>
          </cell>
        </row>
        <row r="1408">
          <cell r="B1408" t="str">
            <v>c.6801A&gt;G</v>
          </cell>
          <cell r="C1408" t="str">
            <v>p.(=)</v>
          </cell>
          <cell r="D1408" t="str">
            <v>7029A&gt;G</v>
          </cell>
          <cell r="E1408" t="str">
            <v>S2267S</v>
          </cell>
          <cell r="O1408">
            <v>0.02</v>
          </cell>
          <cell r="R1408" t="str">
            <v/>
          </cell>
          <cell r="T1408">
            <v>0.02</v>
          </cell>
          <cell r="U1408" t="str">
            <v>Same</v>
          </cell>
          <cell r="Z1408" t="str">
            <v/>
          </cell>
          <cell r="AK1408" t="str">
            <v/>
          </cell>
          <cell r="AL1408" t="str">
            <v/>
          </cell>
          <cell r="AM1408" t="str">
            <v/>
          </cell>
          <cell r="AN1408" t="str">
            <v/>
          </cell>
          <cell r="AR1408" t="str">
            <v/>
          </cell>
          <cell r="AS1408" t="str">
            <v/>
          </cell>
          <cell r="AT1408" t="str">
            <v/>
          </cell>
          <cell r="AU1408" t="str">
            <v/>
          </cell>
          <cell r="AW1408" t="str">
            <v/>
          </cell>
          <cell r="AX1408" t="str">
            <v/>
          </cell>
          <cell r="AY1408" t="str">
            <v/>
          </cell>
          <cell r="AZ1408" t="str">
            <v/>
          </cell>
          <cell r="BB1408" t="str">
            <v/>
          </cell>
          <cell r="BE1408" t="str">
            <v/>
          </cell>
          <cell r="BG1408" t="str">
            <v/>
          </cell>
          <cell r="BI1408" t="str">
            <v/>
          </cell>
          <cell r="CH1408" t="str">
            <v/>
          </cell>
          <cell r="CI1408" t="str">
            <v/>
          </cell>
          <cell r="CJ1408" t="str">
            <v/>
          </cell>
          <cell r="CK1408" t="str">
            <v/>
          </cell>
          <cell r="CN1408">
            <v>0</v>
          </cell>
          <cell r="CO1408">
            <v>0</v>
          </cell>
          <cell r="CP1408" t="b">
            <v>1</v>
          </cell>
          <cell r="CQ1408" t="str">
            <v>c.6801A&gt;G</v>
          </cell>
          <cell r="CX1408" t="str">
            <v>BRCA2</v>
          </cell>
          <cell r="CY1408" t="str">
            <v>c.6801A&gt;G</v>
          </cell>
          <cell r="DE1408" t="b">
            <v>0</v>
          </cell>
          <cell r="DF1408" t="str">
            <v>BRCA2</v>
          </cell>
          <cell r="DG1408" t="str">
            <v>c.6801A&gt;G</v>
          </cell>
          <cell r="DN1408" t="b">
            <v>0</v>
          </cell>
        </row>
        <row r="1409">
          <cell r="B1409" t="str">
            <v>c.6803G&gt;A</v>
          </cell>
          <cell r="C1409" t="str">
            <v>p.(Arg2268Lys)</v>
          </cell>
          <cell r="D1409" t="str">
            <v>7031G&gt;A</v>
          </cell>
          <cell r="E1409" t="str">
            <v>R2268K</v>
          </cell>
          <cell r="G1409" t="str">
            <v>c.6803G&gt;A</v>
          </cell>
          <cell r="J1409">
            <v>1.06</v>
          </cell>
          <cell r="K1409">
            <v>1.3066810541845642</v>
          </cell>
          <cell r="L1409">
            <v>1.3289717218762416</v>
          </cell>
          <cell r="N1409">
            <v>1.8407347007540862</v>
          </cell>
          <cell r="O1409">
            <v>0.02</v>
          </cell>
          <cell r="P1409">
            <v>3.7566014301103796E-2</v>
          </cell>
          <cell r="Q1409">
            <v>3.6205902837332202E-2</v>
          </cell>
          <cell r="R1409">
            <v>3</v>
          </cell>
          <cell r="T1409">
            <v>0.02</v>
          </cell>
          <cell r="U1409" t="str">
            <v>Same</v>
          </cell>
          <cell r="V1409">
            <v>2.9999999329447746E-2</v>
          </cell>
          <cell r="Z1409" t="str">
            <v/>
          </cell>
          <cell r="AA1409">
            <v>1</v>
          </cell>
          <cell r="AB1409">
            <v>1</v>
          </cell>
          <cell r="AD1409">
            <v>1.3066810541845642</v>
          </cell>
          <cell r="AE1409">
            <v>1.3289717218762416</v>
          </cell>
          <cell r="AF1409">
            <v>5.0970016968525655E-2</v>
          </cell>
          <cell r="AK1409" t="str">
            <v/>
          </cell>
          <cell r="AL1409" t="str">
            <v/>
          </cell>
          <cell r="AM1409" t="str">
            <v/>
          </cell>
          <cell r="AN1409" t="str">
            <v/>
          </cell>
          <cell r="AR1409" t="str">
            <v/>
          </cell>
          <cell r="AS1409" t="str">
            <v/>
          </cell>
          <cell r="AT1409" t="str">
            <v/>
          </cell>
          <cell r="AU1409" t="str">
            <v/>
          </cell>
          <cell r="AW1409" t="str">
            <v/>
          </cell>
          <cell r="AX1409" t="str">
            <v/>
          </cell>
          <cell r="AY1409" t="str">
            <v/>
          </cell>
          <cell r="AZ1409" t="str">
            <v/>
          </cell>
          <cell r="BB1409" t="str">
            <v/>
          </cell>
          <cell r="BE1409" t="str">
            <v/>
          </cell>
          <cell r="BG1409" t="str">
            <v/>
          </cell>
          <cell r="BI1409" t="str">
            <v/>
          </cell>
          <cell r="CD1409">
            <v>1.06</v>
          </cell>
          <cell r="CH1409" t="str">
            <v/>
          </cell>
          <cell r="CI1409" t="str">
            <v/>
          </cell>
          <cell r="CJ1409" t="str">
            <v/>
          </cell>
          <cell r="CK1409" t="str">
            <v/>
          </cell>
          <cell r="CN1409">
            <v>0</v>
          </cell>
          <cell r="CO1409">
            <v>0</v>
          </cell>
          <cell r="CP1409" t="b">
            <v>1</v>
          </cell>
          <cell r="CQ1409" t="str">
            <v>c.6803G&gt;A</v>
          </cell>
          <cell r="CX1409" t="str">
            <v>BRCA2</v>
          </cell>
          <cell r="CY1409" t="str">
            <v>c.6803G&gt;A</v>
          </cell>
          <cell r="DE1409" t="b">
            <v>0</v>
          </cell>
          <cell r="DF1409" t="str">
            <v>BRCA2</v>
          </cell>
          <cell r="DG1409" t="str">
            <v>c.6803G&gt;A</v>
          </cell>
          <cell r="DH1409">
            <v>8.1642174013999997E-4</v>
          </cell>
          <cell r="DI1409">
            <v>0</v>
          </cell>
          <cell r="DJ1409">
            <v>0</v>
          </cell>
          <cell r="DK1409">
            <v>0</v>
          </cell>
          <cell r="DL1409">
            <v>0</v>
          </cell>
          <cell r="DM1409">
            <v>0</v>
          </cell>
          <cell r="DN1409" t="b">
            <v>0</v>
          </cell>
        </row>
        <row r="1410">
          <cell r="B1410" t="str">
            <v>c.681+104A&gt;G</v>
          </cell>
          <cell r="D1410" t="str">
            <v>IVS8+104A&gt;G</v>
          </cell>
          <cell r="E1410" t="str">
            <v/>
          </cell>
          <cell r="G1410" t="str">
            <v>c.681+104A&gt;G</v>
          </cell>
          <cell r="O1410">
            <v>0.02</v>
          </cell>
          <cell r="R1410" t="str">
            <v/>
          </cell>
          <cell r="U1410" t="str">
            <v>Assumed prior 0.02</v>
          </cell>
          <cell r="Z1410" t="str">
            <v/>
          </cell>
          <cell r="AK1410" t="str">
            <v/>
          </cell>
          <cell r="AL1410" t="str">
            <v/>
          </cell>
          <cell r="AM1410" t="str">
            <v/>
          </cell>
          <cell r="AN1410" t="str">
            <v/>
          </cell>
          <cell r="AR1410" t="str">
            <v/>
          </cell>
          <cell r="AS1410" t="str">
            <v/>
          </cell>
          <cell r="AT1410" t="str">
            <v/>
          </cell>
          <cell r="AU1410" t="str">
            <v/>
          </cell>
          <cell r="AW1410" t="str">
            <v/>
          </cell>
          <cell r="AX1410" t="str">
            <v/>
          </cell>
          <cell r="AY1410" t="str">
            <v/>
          </cell>
          <cell r="AZ1410" t="str">
            <v/>
          </cell>
          <cell r="BB1410" t="str">
            <v/>
          </cell>
          <cell r="BE1410" t="str">
            <v/>
          </cell>
          <cell r="BG1410" t="str">
            <v/>
          </cell>
          <cell r="BI1410" t="str">
            <v/>
          </cell>
          <cell r="CH1410" t="str">
            <v/>
          </cell>
          <cell r="CI1410" t="str">
            <v/>
          </cell>
          <cell r="CJ1410" t="str">
            <v/>
          </cell>
          <cell r="CK1410" t="str">
            <v/>
          </cell>
          <cell r="CN1410">
            <v>0</v>
          </cell>
          <cell r="CO1410">
            <v>0</v>
          </cell>
          <cell r="CP1410" t="b">
            <v>1</v>
          </cell>
          <cell r="CQ1410" t="str">
            <v>c.681+104A&gt;G</v>
          </cell>
          <cell r="CX1410" t="str">
            <v>BRCA2</v>
          </cell>
          <cell r="CY1410" t="str">
            <v>c.681+104A&gt;G</v>
          </cell>
          <cell r="DE1410" t="b">
            <v>0</v>
          </cell>
          <cell r="DF1410" t="str">
            <v>BRCA2</v>
          </cell>
          <cell r="DG1410" t="str">
            <v>c.681+104A&gt;G</v>
          </cell>
          <cell r="DN1410" t="b">
            <v>0</v>
          </cell>
        </row>
        <row r="1411">
          <cell r="B1411" t="str">
            <v>c.681+111C&gt;G</v>
          </cell>
          <cell r="D1411" t="str">
            <v>IVS8+111C&gt;G</v>
          </cell>
          <cell r="E1411" t="str">
            <v/>
          </cell>
          <cell r="G1411" t="str">
            <v>c.681+111C&gt;G</v>
          </cell>
          <cell r="O1411">
            <v>0.02</v>
          </cell>
          <cell r="R1411" t="str">
            <v/>
          </cell>
          <cell r="U1411" t="str">
            <v>Assumed prior 0.02</v>
          </cell>
          <cell r="Z1411" t="str">
            <v/>
          </cell>
          <cell r="AK1411" t="str">
            <v/>
          </cell>
          <cell r="AL1411" t="str">
            <v/>
          </cell>
          <cell r="AM1411" t="str">
            <v/>
          </cell>
          <cell r="AN1411" t="str">
            <v/>
          </cell>
          <cell r="AR1411" t="str">
            <v/>
          </cell>
          <cell r="AS1411" t="str">
            <v/>
          </cell>
          <cell r="AT1411" t="str">
            <v/>
          </cell>
          <cell r="AU1411" t="str">
            <v/>
          </cell>
          <cell r="AW1411" t="str">
            <v/>
          </cell>
          <cell r="AX1411" t="str">
            <v/>
          </cell>
          <cell r="AY1411" t="str">
            <v/>
          </cell>
          <cell r="AZ1411" t="str">
            <v/>
          </cell>
          <cell r="BB1411" t="str">
            <v/>
          </cell>
          <cell r="BE1411" t="str">
            <v/>
          </cell>
          <cell r="BG1411" t="str">
            <v/>
          </cell>
          <cell r="BI1411" t="str">
            <v/>
          </cell>
          <cell r="CH1411" t="str">
            <v/>
          </cell>
          <cell r="CI1411" t="str">
            <v/>
          </cell>
          <cell r="CJ1411" t="str">
            <v/>
          </cell>
          <cell r="CK1411" t="str">
            <v/>
          </cell>
          <cell r="CN1411">
            <v>0</v>
          </cell>
          <cell r="CO1411">
            <v>0</v>
          </cell>
          <cell r="CP1411" t="b">
            <v>1</v>
          </cell>
          <cell r="CQ1411" t="str">
            <v>c.681+111C&gt;G</v>
          </cell>
          <cell r="CX1411" t="str">
            <v>BRCA2</v>
          </cell>
          <cell r="CY1411" t="str">
            <v>c.681+111C&gt;G</v>
          </cell>
          <cell r="DE1411" t="b">
            <v>0</v>
          </cell>
          <cell r="DF1411" t="str">
            <v>BRCA2</v>
          </cell>
          <cell r="DG1411" t="str">
            <v>c.681+111C&gt;G</v>
          </cell>
          <cell r="DN1411" t="b">
            <v>0</v>
          </cell>
        </row>
        <row r="1412">
          <cell r="B1412" t="str">
            <v>c.681+15C&gt;G</v>
          </cell>
          <cell r="D1412" t="str">
            <v>IVS8+15C&gt;G</v>
          </cell>
          <cell r="E1412" t="str">
            <v/>
          </cell>
          <cell r="G1412" t="str">
            <v>c.681+15C&gt;G</v>
          </cell>
          <cell r="O1412">
            <v>0.02</v>
          </cell>
          <cell r="R1412" t="str">
            <v/>
          </cell>
          <cell r="U1412" t="str">
            <v>Assumed prior 0.02</v>
          </cell>
          <cell r="Z1412" t="str">
            <v/>
          </cell>
          <cell r="AK1412" t="str">
            <v/>
          </cell>
          <cell r="AL1412" t="str">
            <v/>
          </cell>
          <cell r="AM1412" t="str">
            <v/>
          </cell>
          <cell r="AN1412" t="str">
            <v/>
          </cell>
          <cell r="AR1412" t="str">
            <v/>
          </cell>
          <cell r="AS1412" t="str">
            <v/>
          </cell>
          <cell r="AT1412" t="str">
            <v/>
          </cell>
          <cell r="AU1412" t="str">
            <v/>
          </cell>
          <cell r="AW1412" t="str">
            <v/>
          </cell>
          <cell r="AX1412" t="str">
            <v/>
          </cell>
          <cell r="AY1412" t="str">
            <v/>
          </cell>
          <cell r="AZ1412" t="str">
            <v/>
          </cell>
          <cell r="BB1412" t="str">
            <v/>
          </cell>
          <cell r="BE1412" t="str">
            <v/>
          </cell>
          <cell r="BG1412" t="str">
            <v/>
          </cell>
          <cell r="BI1412" t="str">
            <v/>
          </cell>
          <cell r="CH1412" t="str">
            <v/>
          </cell>
          <cell r="CI1412" t="str">
            <v/>
          </cell>
          <cell r="CJ1412" t="str">
            <v/>
          </cell>
          <cell r="CK1412" t="str">
            <v/>
          </cell>
          <cell r="CN1412">
            <v>0</v>
          </cell>
          <cell r="CO1412">
            <v>0</v>
          </cell>
          <cell r="CP1412" t="b">
            <v>1</v>
          </cell>
          <cell r="CQ1412" t="str">
            <v>c.681+15C&gt;G</v>
          </cell>
          <cell r="CX1412" t="str">
            <v>BRCA2</v>
          </cell>
          <cell r="CY1412" t="str">
            <v>c.681+15C&gt;G</v>
          </cell>
          <cell r="DE1412" t="b">
            <v>0</v>
          </cell>
          <cell r="DF1412" t="str">
            <v>BRCA2</v>
          </cell>
          <cell r="DG1412" t="str">
            <v>c.681+15C&gt;G</v>
          </cell>
          <cell r="DN1412" t="b">
            <v>0</v>
          </cell>
        </row>
        <row r="1413">
          <cell r="B1413" t="str">
            <v>c.681+195T&gt;G</v>
          </cell>
          <cell r="D1413" t="str">
            <v>IVS8+195T&gt;G</v>
          </cell>
          <cell r="E1413" t="str">
            <v/>
          </cell>
          <cell r="O1413">
            <v>0.02</v>
          </cell>
          <cell r="R1413">
            <v>1</v>
          </cell>
          <cell r="S1413" t="str">
            <v>Frequency &gt;1%</v>
          </cell>
          <cell r="U1413" t="str">
            <v>Assumed prior 0.02</v>
          </cell>
          <cell r="Z1413" t="str">
            <v/>
          </cell>
          <cell r="AK1413" t="str">
            <v/>
          </cell>
          <cell r="AL1413" t="str">
            <v/>
          </cell>
          <cell r="AM1413" t="str">
            <v/>
          </cell>
          <cell r="AN1413" t="str">
            <v/>
          </cell>
          <cell r="AR1413" t="str">
            <v/>
          </cell>
          <cell r="AS1413" t="str">
            <v/>
          </cell>
          <cell r="AT1413" t="str">
            <v/>
          </cell>
          <cell r="AU1413" t="str">
            <v/>
          </cell>
          <cell r="AW1413" t="str">
            <v/>
          </cell>
          <cell r="AX1413" t="str">
            <v/>
          </cell>
          <cell r="AY1413" t="str">
            <v/>
          </cell>
          <cell r="AZ1413" t="str">
            <v/>
          </cell>
          <cell r="BB1413" t="str">
            <v/>
          </cell>
          <cell r="BE1413" t="str">
            <v/>
          </cell>
          <cell r="BG1413" t="str">
            <v/>
          </cell>
          <cell r="BI1413" t="str">
            <v/>
          </cell>
          <cell r="CH1413" t="str">
            <v/>
          </cell>
          <cell r="CI1413" t="str">
            <v/>
          </cell>
          <cell r="CJ1413" t="str">
            <v/>
          </cell>
          <cell r="CK1413" t="str">
            <v/>
          </cell>
          <cell r="CN1413">
            <v>0</v>
          </cell>
          <cell r="CO1413">
            <v>0</v>
          </cell>
          <cell r="CP1413" t="b">
            <v>1</v>
          </cell>
          <cell r="CQ1413" t="str">
            <v>c.681+195T&gt;G</v>
          </cell>
          <cell r="CR1413">
            <v>4.3E-3</v>
          </cell>
          <cell r="CS1413">
            <v>0</v>
          </cell>
          <cell r="CT1413">
            <v>0</v>
          </cell>
          <cell r="CU1413">
            <v>2.3400000000000001E-2</v>
          </cell>
          <cell r="CV1413">
            <v>0</v>
          </cell>
          <cell r="CW1413" t="b">
            <v>1</v>
          </cell>
          <cell r="CX1413" t="str">
            <v>BRCA2</v>
          </cell>
          <cell r="CY1413" t="str">
            <v>c.681+195T&gt;G</v>
          </cell>
          <cell r="CZ1413">
            <v>4.3E-3</v>
          </cell>
          <cell r="DA1413">
            <v>0</v>
          </cell>
          <cell r="DB1413">
            <v>0</v>
          </cell>
          <cell r="DC1413">
            <v>2.3400000000000001E-2</v>
          </cell>
          <cell r="DD1413">
            <v>0</v>
          </cell>
          <cell r="DE1413" t="b">
            <v>1</v>
          </cell>
          <cell r="DF1413" t="str">
            <v>BRCA2</v>
          </cell>
          <cell r="DG1413" t="str">
            <v>c.681+195T&gt;G</v>
          </cell>
          <cell r="DN1413" t="b">
            <v>0</v>
          </cell>
        </row>
        <row r="1414">
          <cell r="B1414" t="str">
            <v>c.681+1G&gt;A</v>
          </cell>
          <cell r="D1414" t="str">
            <v>IVS8+1G&gt;A</v>
          </cell>
          <cell r="G1414" t="str">
            <v>c.681+1G&gt;A</v>
          </cell>
          <cell r="H1414">
            <v>1</v>
          </cell>
          <cell r="I1414">
            <v>1.9419</v>
          </cell>
          <cell r="J1414">
            <v>1.08</v>
          </cell>
          <cell r="N1414">
            <v>2.0972520000000001</v>
          </cell>
          <cell r="O1414">
            <v>0.97</v>
          </cell>
          <cell r="P1414">
            <v>67.811147999999932</v>
          </cell>
          <cell r="Q1414">
            <v>0.98546747105570742</v>
          </cell>
          <cell r="R1414">
            <v>4</v>
          </cell>
          <cell r="Z1414" t="str">
            <v/>
          </cell>
          <cell r="AX1414" t="str">
            <v/>
          </cell>
          <cell r="AY1414" t="str">
            <v/>
          </cell>
          <cell r="BV1414">
            <v>1</v>
          </cell>
          <cell r="BW1414">
            <v>1.9419</v>
          </cell>
          <cell r="BX1414">
            <v>1</v>
          </cell>
          <cell r="BY1414">
            <v>1.08</v>
          </cell>
          <cell r="BZ1414">
            <v>1</v>
          </cell>
          <cell r="CA1414">
            <v>1</v>
          </cell>
          <cell r="CN1414">
            <v>1</v>
          </cell>
          <cell r="CO1414">
            <v>1</v>
          </cell>
          <cell r="CP1414" t="b">
            <v>1</v>
          </cell>
          <cell r="CQ1414" t="str">
            <v>c.681+1G&gt;A</v>
          </cell>
          <cell r="CX1414" t="str">
            <v>BRCA2</v>
          </cell>
          <cell r="CY1414" t="str">
            <v>c.681+1G&gt;A</v>
          </cell>
          <cell r="DE1414" t="b">
            <v>0</v>
          </cell>
          <cell r="DF1414" t="str">
            <v>BRCA2</v>
          </cell>
          <cell r="DG1414" t="str">
            <v>c.681+1G&gt;A</v>
          </cell>
          <cell r="DN1414" t="b">
            <v>0</v>
          </cell>
        </row>
        <row r="1415">
          <cell r="B1415" t="str">
            <v>c.681+21_681+22insA</v>
          </cell>
          <cell r="D1415" t="str">
            <v>IVS8+21insA</v>
          </cell>
          <cell r="E1415" t="str">
            <v/>
          </cell>
          <cell r="G1415" t="str">
            <v>c.681+21_681+22insA</v>
          </cell>
          <cell r="O1415">
            <v>0.02</v>
          </cell>
          <cell r="R1415" t="str">
            <v/>
          </cell>
          <cell r="U1415" t="str">
            <v>Assumed prior 0.02</v>
          </cell>
          <cell r="Z1415" t="str">
            <v/>
          </cell>
          <cell r="AK1415" t="str">
            <v/>
          </cell>
          <cell r="AL1415" t="str">
            <v/>
          </cell>
          <cell r="AM1415" t="str">
            <v/>
          </cell>
          <cell r="AN1415" t="str">
            <v/>
          </cell>
          <cell r="AR1415" t="str">
            <v/>
          </cell>
          <cell r="AS1415" t="str">
            <v/>
          </cell>
          <cell r="AT1415" t="str">
            <v/>
          </cell>
          <cell r="AU1415" t="str">
            <v/>
          </cell>
          <cell r="AW1415" t="str">
            <v/>
          </cell>
          <cell r="AX1415" t="str">
            <v/>
          </cell>
          <cell r="AY1415" t="str">
            <v/>
          </cell>
          <cell r="AZ1415" t="str">
            <v/>
          </cell>
          <cell r="BB1415" t="str">
            <v/>
          </cell>
          <cell r="BE1415" t="str">
            <v/>
          </cell>
          <cell r="BG1415" t="str">
            <v/>
          </cell>
          <cell r="BI1415" t="str">
            <v/>
          </cell>
          <cell r="CH1415" t="str">
            <v/>
          </cell>
          <cell r="CI1415" t="str">
            <v/>
          </cell>
          <cell r="CJ1415" t="str">
            <v/>
          </cell>
          <cell r="CK1415" t="str">
            <v/>
          </cell>
          <cell r="CN1415">
            <v>0</v>
          </cell>
          <cell r="CO1415">
            <v>0</v>
          </cell>
          <cell r="CP1415" t="b">
            <v>1</v>
          </cell>
          <cell r="CQ1415" t="str">
            <v>c.681+21_681+22insA</v>
          </cell>
          <cell r="CX1415" t="str">
            <v>BRCA2</v>
          </cell>
          <cell r="CY1415" t="str">
            <v>c.681+21_681+22insA</v>
          </cell>
          <cell r="DE1415" t="b">
            <v>0</v>
          </cell>
          <cell r="DF1415" t="str">
            <v>BRCA2</v>
          </cell>
          <cell r="DG1415" t="str">
            <v>c.681+21_681+22insA</v>
          </cell>
          <cell r="DN1415" t="b">
            <v>0</v>
          </cell>
        </row>
        <row r="1416">
          <cell r="B1416" t="str">
            <v>c.681+4A&gt;G</v>
          </cell>
          <cell r="D1416" t="str">
            <v>IVS8+4A&gt;G</v>
          </cell>
          <cell r="E1416" t="str">
            <v/>
          </cell>
          <cell r="G1416" t="str">
            <v>c.681+4A&gt;G</v>
          </cell>
          <cell r="O1416">
            <v>0.34</v>
          </cell>
          <cell r="R1416" t="str">
            <v/>
          </cell>
          <cell r="Z1416" t="str">
            <v/>
          </cell>
          <cell r="AK1416" t="str">
            <v/>
          </cell>
          <cell r="AL1416" t="str">
            <v/>
          </cell>
          <cell r="AM1416" t="str">
            <v/>
          </cell>
          <cell r="AN1416" t="str">
            <v/>
          </cell>
          <cell r="AR1416" t="str">
            <v/>
          </cell>
          <cell r="AS1416" t="str">
            <v/>
          </cell>
          <cell r="AT1416" t="str">
            <v/>
          </cell>
          <cell r="AU1416" t="str">
            <v/>
          </cell>
          <cell r="AW1416" t="str">
            <v/>
          </cell>
          <cell r="AX1416" t="str">
            <v/>
          </cell>
          <cell r="AY1416" t="str">
            <v/>
          </cell>
          <cell r="AZ1416" t="str">
            <v/>
          </cell>
          <cell r="BB1416" t="str">
            <v/>
          </cell>
          <cell r="BE1416" t="str">
            <v/>
          </cell>
          <cell r="BG1416" t="str">
            <v/>
          </cell>
          <cell r="BI1416" t="str">
            <v/>
          </cell>
          <cell r="CH1416" t="str">
            <v>Houdayer</v>
          </cell>
          <cell r="CI1416" t="str">
            <v>2012</v>
          </cell>
          <cell r="CJ1416" t="str">
            <v>retention of 4bp of intron 8</v>
          </cell>
          <cell r="CK1416" t="str">
            <v/>
          </cell>
          <cell r="CL1416">
            <v>1</v>
          </cell>
          <cell r="CN1416">
            <v>0</v>
          </cell>
          <cell r="CO1416">
            <v>0</v>
          </cell>
          <cell r="CP1416" t="b">
            <v>1</v>
          </cell>
          <cell r="CQ1416" t="str">
            <v>c.681+4A&gt;G</v>
          </cell>
          <cell r="CX1416" t="str">
            <v>BRCA2</v>
          </cell>
          <cell r="CY1416" t="str">
            <v>c.681+4A&gt;G</v>
          </cell>
          <cell r="DE1416" t="b">
            <v>0</v>
          </cell>
          <cell r="DF1416" t="str">
            <v>BRCA2</v>
          </cell>
          <cell r="DG1416" t="str">
            <v>c.681+4A&gt;G</v>
          </cell>
          <cell r="DN1416" t="b">
            <v>0</v>
          </cell>
        </row>
        <row r="1417">
          <cell r="B1417" t="str">
            <v>c.681+56C&gt;T</v>
          </cell>
          <cell r="D1417" t="str">
            <v>IVS8+56C&gt;T</v>
          </cell>
          <cell r="E1417" t="str">
            <v/>
          </cell>
          <cell r="O1417">
            <v>0.02</v>
          </cell>
          <cell r="R1417">
            <v>1</v>
          </cell>
          <cell r="S1417" t="str">
            <v>Frequency &gt;1%</v>
          </cell>
          <cell r="U1417" t="str">
            <v>Assumed prior 0.02</v>
          </cell>
          <cell r="Z1417" t="str">
            <v/>
          </cell>
          <cell r="AK1417" t="str">
            <v/>
          </cell>
          <cell r="AL1417" t="str">
            <v/>
          </cell>
          <cell r="AM1417" t="str">
            <v/>
          </cell>
          <cell r="AN1417" t="str">
            <v/>
          </cell>
          <cell r="AR1417" t="str">
            <v/>
          </cell>
          <cell r="AS1417" t="str">
            <v/>
          </cell>
          <cell r="AT1417" t="str">
            <v/>
          </cell>
          <cell r="AU1417" t="str">
            <v/>
          </cell>
          <cell r="AW1417" t="str">
            <v/>
          </cell>
          <cell r="AX1417" t="str">
            <v/>
          </cell>
          <cell r="AY1417" t="str">
            <v/>
          </cell>
          <cell r="AZ1417" t="str">
            <v/>
          </cell>
          <cell r="BB1417" t="str">
            <v/>
          </cell>
          <cell r="BE1417" t="str">
            <v/>
          </cell>
          <cell r="BG1417" t="str">
            <v/>
          </cell>
          <cell r="BI1417" t="str">
            <v/>
          </cell>
          <cell r="CH1417" t="str">
            <v/>
          </cell>
          <cell r="CI1417" t="str">
            <v/>
          </cell>
          <cell r="CJ1417" t="str">
            <v/>
          </cell>
          <cell r="CK1417" t="str">
            <v/>
          </cell>
          <cell r="CN1417">
            <v>0</v>
          </cell>
          <cell r="CO1417">
            <v>0</v>
          </cell>
          <cell r="CP1417" t="b">
            <v>1</v>
          </cell>
          <cell r="CQ1417" t="str">
            <v>c.681+56C&gt;T</v>
          </cell>
          <cell r="CR1417">
            <v>0.21759999999999999</v>
          </cell>
          <cell r="CS1417">
            <v>7.9399999999999998E-2</v>
          </cell>
          <cell r="CT1417">
            <v>0.1452</v>
          </cell>
          <cell r="CU1417">
            <v>0.27460000000000001</v>
          </cell>
          <cell r="CV1417">
            <v>0.1938</v>
          </cell>
          <cell r="CW1417" t="b">
            <v>1</v>
          </cell>
          <cell r="CX1417" t="str">
            <v>BRCA2</v>
          </cell>
          <cell r="CY1417" t="str">
            <v>c.681+56C&gt;T</v>
          </cell>
          <cell r="CZ1417">
            <v>0.21759999999999999</v>
          </cell>
          <cell r="DA1417">
            <v>7.9399999999999998E-2</v>
          </cell>
          <cell r="DB1417">
            <v>0.1452</v>
          </cell>
          <cell r="DC1417">
            <v>0.27460000000000001</v>
          </cell>
          <cell r="DD1417">
            <v>0.1938</v>
          </cell>
          <cell r="DE1417" t="b">
            <v>1</v>
          </cell>
          <cell r="DF1417" t="str">
            <v>BRCA2</v>
          </cell>
          <cell r="DG1417" t="str">
            <v>c.681+56C&gt;T</v>
          </cell>
          <cell r="DN1417" t="b">
            <v>0</v>
          </cell>
        </row>
        <row r="1418">
          <cell r="B1418" t="str">
            <v>c.681+69T&gt;C</v>
          </cell>
          <cell r="D1418" t="str">
            <v>IVS8+69T&gt;C</v>
          </cell>
          <cell r="E1418" t="str">
            <v/>
          </cell>
          <cell r="G1418" t="str">
            <v>c.681+69T&gt;C</v>
          </cell>
          <cell r="O1418">
            <v>0.02</v>
          </cell>
          <cell r="R1418" t="str">
            <v/>
          </cell>
          <cell r="U1418" t="str">
            <v>Assumed prior 0.02</v>
          </cell>
          <cell r="Z1418" t="str">
            <v/>
          </cell>
          <cell r="AK1418" t="str">
            <v/>
          </cell>
          <cell r="AL1418" t="str">
            <v/>
          </cell>
          <cell r="AM1418" t="str">
            <v/>
          </cell>
          <cell r="AN1418" t="str">
            <v/>
          </cell>
          <cell r="AR1418" t="str">
            <v/>
          </cell>
          <cell r="AS1418" t="str">
            <v/>
          </cell>
          <cell r="AT1418" t="str">
            <v/>
          </cell>
          <cell r="AU1418" t="str">
            <v/>
          </cell>
          <cell r="AW1418" t="str">
            <v/>
          </cell>
          <cell r="AX1418" t="str">
            <v/>
          </cell>
          <cell r="AY1418" t="str">
            <v/>
          </cell>
          <cell r="AZ1418" t="str">
            <v/>
          </cell>
          <cell r="BB1418" t="str">
            <v/>
          </cell>
          <cell r="BE1418" t="str">
            <v/>
          </cell>
          <cell r="BG1418" t="str">
            <v/>
          </cell>
          <cell r="BI1418" t="str">
            <v/>
          </cell>
          <cell r="CH1418" t="str">
            <v>de Garibay</v>
          </cell>
          <cell r="CI1418" t="str">
            <v>2014</v>
          </cell>
          <cell r="CJ1418" t="str">
            <v>no aberration</v>
          </cell>
          <cell r="CK1418" t="str">
            <v/>
          </cell>
          <cell r="CL1418">
            <v>1</v>
          </cell>
          <cell r="CN1418">
            <v>0</v>
          </cell>
          <cell r="CO1418">
            <v>0</v>
          </cell>
          <cell r="CP1418" t="b">
            <v>1</v>
          </cell>
          <cell r="CQ1418" t="str">
            <v>c.681+69T&gt;C</v>
          </cell>
          <cell r="CX1418" t="str">
            <v>BRCA2</v>
          </cell>
          <cell r="CY1418" t="str">
            <v>c.681+69T&gt;C</v>
          </cell>
          <cell r="DE1418" t="b">
            <v>0</v>
          </cell>
          <cell r="DF1418" t="str">
            <v>BRCA2</v>
          </cell>
          <cell r="DG1418" t="str">
            <v>c.681+69T&gt;C</v>
          </cell>
          <cell r="DN1418" t="b">
            <v>0</v>
          </cell>
        </row>
        <row r="1419">
          <cell r="B1419" t="str">
            <v>c.681+7A&gt;T</v>
          </cell>
          <cell r="D1419" t="str">
            <v>IVS8+7A&gt;T</v>
          </cell>
          <cell r="E1419" t="str">
            <v/>
          </cell>
          <cell r="G1419" t="str">
            <v>c.681+7A&gt;T</v>
          </cell>
          <cell r="O1419">
            <v>0.02</v>
          </cell>
          <cell r="R1419" t="str">
            <v/>
          </cell>
          <cell r="U1419" t="str">
            <v>Assumed prior 0.02</v>
          </cell>
          <cell r="Z1419" t="str">
            <v/>
          </cell>
          <cell r="AK1419" t="str">
            <v/>
          </cell>
          <cell r="AL1419" t="str">
            <v/>
          </cell>
          <cell r="AM1419" t="str">
            <v/>
          </cell>
          <cell r="AN1419" t="str">
            <v/>
          </cell>
          <cell r="AR1419" t="str">
            <v/>
          </cell>
          <cell r="AS1419" t="str">
            <v/>
          </cell>
          <cell r="AT1419" t="str">
            <v/>
          </cell>
          <cell r="AU1419" t="str">
            <v/>
          </cell>
          <cell r="AW1419" t="str">
            <v/>
          </cell>
          <cell r="AX1419" t="str">
            <v/>
          </cell>
          <cell r="AY1419" t="str">
            <v/>
          </cell>
          <cell r="AZ1419" t="str">
            <v/>
          </cell>
          <cell r="BB1419" t="str">
            <v/>
          </cell>
          <cell r="BE1419" t="str">
            <v/>
          </cell>
          <cell r="BG1419" t="str">
            <v/>
          </cell>
          <cell r="BI1419" t="str">
            <v/>
          </cell>
          <cell r="CH1419" t="str">
            <v>A: Houdayer B: Bonnet</v>
          </cell>
          <cell r="CI1419" t="str">
            <v>A: 2012 B: 2008</v>
          </cell>
          <cell r="CJ1419" t="str">
            <v>no aberration</v>
          </cell>
          <cell r="CK1419" t="str">
            <v/>
          </cell>
          <cell r="CL1419">
            <v>2</v>
          </cell>
          <cell r="CN1419">
            <v>0</v>
          </cell>
          <cell r="CO1419">
            <v>0</v>
          </cell>
          <cell r="CP1419" t="b">
            <v>1</v>
          </cell>
          <cell r="CQ1419" t="str">
            <v>c.681+7A&gt;T</v>
          </cell>
          <cell r="CX1419" t="str">
            <v>BRCA2</v>
          </cell>
          <cell r="CY1419" t="str">
            <v>c.681+7A&gt;T</v>
          </cell>
          <cell r="DE1419" t="b">
            <v>0</v>
          </cell>
          <cell r="DF1419" t="str">
            <v>BRCA2</v>
          </cell>
          <cell r="DG1419" t="str">
            <v>c.681+7A&gt;T</v>
          </cell>
          <cell r="DN1419" t="b">
            <v>0</v>
          </cell>
        </row>
        <row r="1420">
          <cell r="B1420" t="str">
            <v>c.681+9A&gt;G</v>
          </cell>
          <cell r="D1420" t="str">
            <v>IVS8+9A&gt;G</v>
          </cell>
          <cell r="E1420" t="str">
            <v/>
          </cell>
          <cell r="G1420" t="str">
            <v>c.681+9A&gt;G</v>
          </cell>
          <cell r="K1420">
            <v>1.0246153856466556</v>
          </cell>
          <cell r="L1420">
            <v>0.65627576787859809</v>
          </cell>
          <cell r="N1420">
            <v>0.67243024899548476</v>
          </cell>
          <cell r="O1420">
            <v>0.02</v>
          </cell>
          <cell r="P1420">
            <v>1.3723066306030303E-2</v>
          </cell>
          <cell r="Q1420">
            <v>1.3537293134738122E-2</v>
          </cell>
          <cell r="R1420">
            <v>3</v>
          </cell>
          <cell r="U1420" t="str">
            <v>Assumed prior 0.02</v>
          </cell>
          <cell r="V1420">
            <v>0.20999999344348907</v>
          </cell>
          <cell r="Z1420" t="str">
            <v/>
          </cell>
          <cell r="AA1420">
            <v>1</v>
          </cell>
          <cell r="AB1420">
            <v>1</v>
          </cell>
          <cell r="AD1420">
            <v>1.0246153856466556</v>
          </cell>
          <cell r="AE1420">
            <v>0.65627576787859809</v>
          </cell>
          <cell r="AF1420">
            <v>0.15164172864644021</v>
          </cell>
          <cell r="AK1420" t="str">
            <v/>
          </cell>
          <cell r="AL1420" t="str">
            <v/>
          </cell>
          <cell r="AM1420" t="str">
            <v/>
          </cell>
          <cell r="AN1420" t="str">
            <v/>
          </cell>
          <cell r="AR1420" t="str">
            <v/>
          </cell>
          <cell r="AS1420" t="str">
            <v/>
          </cell>
          <cell r="AT1420" t="str">
            <v/>
          </cell>
          <cell r="AU1420" t="str">
            <v/>
          </cell>
          <cell r="AW1420" t="str">
            <v/>
          </cell>
          <cell r="AX1420" t="str">
            <v/>
          </cell>
          <cell r="AY1420" t="str">
            <v/>
          </cell>
          <cell r="AZ1420" t="str">
            <v/>
          </cell>
          <cell r="BB1420" t="str">
            <v/>
          </cell>
          <cell r="BE1420" t="str">
            <v/>
          </cell>
          <cell r="BG1420" t="str">
            <v/>
          </cell>
          <cell r="BI1420" t="str">
            <v/>
          </cell>
          <cell r="CH1420" t="str">
            <v/>
          </cell>
          <cell r="CI1420" t="str">
            <v/>
          </cell>
          <cell r="CJ1420" t="str">
            <v/>
          </cell>
          <cell r="CK1420" t="str">
            <v/>
          </cell>
          <cell r="CN1420">
            <v>0</v>
          </cell>
          <cell r="CO1420">
            <v>0</v>
          </cell>
          <cell r="CP1420" t="b">
            <v>1</v>
          </cell>
          <cell r="CQ1420" t="str">
            <v>c.681+9A&gt;G</v>
          </cell>
          <cell r="CX1420" t="str">
            <v>BRCA2</v>
          </cell>
          <cell r="CY1420" t="str">
            <v>c.681+9A&gt;G</v>
          </cell>
          <cell r="DE1420" t="b">
            <v>0</v>
          </cell>
          <cell r="DF1420" t="str">
            <v>BRCA2</v>
          </cell>
          <cell r="DG1420" t="str">
            <v>c.681+9A&gt;G</v>
          </cell>
          <cell r="DN1420" t="b">
            <v>0</v>
          </cell>
        </row>
        <row r="1421">
          <cell r="B1421" t="str">
            <v>c.68-16T&gt;A</v>
          </cell>
          <cell r="D1421" t="str">
            <v>IVS2-16T&gt;A</v>
          </cell>
          <cell r="E1421" t="str">
            <v/>
          </cell>
          <cell r="F1421" t="str">
            <v>Ex3Skip</v>
          </cell>
          <cell r="O1421">
            <v>0.34</v>
          </cell>
          <cell r="R1421" t="str">
            <v/>
          </cell>
          <cell r="Z1421" t="str">
            <v/>
          </cell>
          <cell r="AK1421" t="str">
            <v/>
          </cell>
          <cell r="AL1421" t="str">
            <v/>
          </cell>
          <cell r="AM1421" t="str">
            <v/>
          </cell>
          <cell r="AN1421" t="str">
            <v/>
          </cell>
          <cell r="AR1421" t="str">
            <v/>
          </cell>
          <cell r="AS1421" t="str">
            <v/>
          </cell>
          <cell r="AT1421" t="str">
            <v/>
          </cell>
          <cell r="AU1421" t="str">
            <v/>
          </cell>
          <cell r="AW1421" t="str">
            <v/>
          </cell>
          <cell r="AX1421" t="str">
            <v/>
          </cell>
          <cell r="AY1421" t="str">
            <v/>
          </cell>
          <cell r="AZ1421" t="str">
            <v/>
          </cell>
          <cell r="BB1421" t="str">
            <v/>
          </cell>
          <cell r="BE1421" t="str">
            <v/>
          </cell>
          <cell r="BG1421" t="str">
            <v/>
          </cell>
          <cell r="BI1421" t="str">
            <v/>
          </cell>
          <cell r="CH1421" t="str">
            <v/>
          </cell>
          <cell r="CI1421" t="str">
            <v/>
          </cell>
          <cell r="CJ1421" t="str">
            <v/>
          </cell>
          <cell r="CK1421" t="str">
            <v/>
          </cell>
          <cell r="CN1421">
            <v>0</v>
          </cell>
          <cell r="CO1421">
            <v>0</v>
          </cell>
          <cell r="CP1421" t="b">
            <v>1</v>
          </cell>
          <cell r="CQ1421" t="str">
            <v>c.68-16T&gt;A</v>
          </cell>
          <cell r="CX1421" t="str">
            <v>BRCA2</v>
          </cell>
          <cell r="CY1421" t="str">
            <v>c.68-16T&gt;A</v>
          </cell>
          <cell r="DE1421" t="b">
            <v>0</v>
          </cell>
          <cell r="DF1421" t="str">
            <v>BRCA2</v>
          </cell>
          <cell r="DG1421" t="str">
            <v>c.68-16T&gt;A</v>
          </cell>
          <cell r="DH1421">
            <v>0</v>
          </cell>
          <cell r="DI1421">
            <v>0</v>
          </cell>
          <cell r="DJ1421">
            <v>0</v>
          </cell>
          <cell r="DK1421">
            <v>0</v>
          </cell>
          <cell r="DL1421">
            <v>2.2300521832000001E-5</v>
          </cell>
          <cell r="DM1421">
            <v>0</v>
          </cell>
          <cell r="DN1421" t="b">
            <v>0</v>
          </cell>
        </row>
        <row r="1422">
          <cell r="B1422" t="str">
            <v>c.68-17A&gt;G</v>
          </cell>
          <cell r="D1422" t="str">
            <v>IVS2-17A&gt;G</v>
          </cell>
          <cell r="E1422" t="str">
            <v/>
          </cell>
          <cell r="F1422" t="str">
            <v>Ex3Skip</v>
          </cell>
          <cell r="O1422">
            <v>0.04</v>
          </cell>
          <cell r="R1422" t="str">
            <v/>
          </cell>
          <cell r="Z1422" t="str">
            <v/>
          </cell>
          <cell r="AK1422" t="str">
            <v/>
          </cell>
          <cell r="AL1422" t="str">
            <v/>
          </cell>
          <cell r="AM1422" t="str">
            <v/>
          </cell>
          <cell r="AN1422" t="str">
            <v/>
          </cell>
          <cell r="AR1422" t="str">
            <v/>
          </cell>
          <cell r="AS1422" t="str">
            <v/>
          </cell>
          <cell r="AT1422" t="str">
            <v/>
          </cell>
          <cell r="AU1422" t="str">
            <v/>
          </cell>
          <cell r="AW1422" t="str">
            <v/>
          </cell>
          <cell r="AX1422" t="str">
            <v/>
          </cell>
          <cell r="AY1422" t="str">
            <v/>
          </cell>
          <cell r="AZ1422" t="str">
            <v/>
          </cell>
          <cell r="BB1422" t="str">
            <v/>
          </cell>
          <cell r="BE1422" t="str">
            <v/>
          </cell>
          <cell r="BG1422" t="str">
            <v/>
          </cell>
          <cell r="BI1422" t="str">
            <v/>
          </cell>
          <cell r="CH1422" t="str">
            <v/>
          </cell>
          <cell r="CI1422" t="str">
            <v/>
          </cell>
          <cell r="CJ1422" t="str">
            <v/>
          </cell>
          <cell r="CK1422" t="str">
            <v/>
          </cell>
          <cell r="CN1422">
            <v>0</v>
          </cell>
          <cell r="CO1422">
            <v>0</v>
          </cell>
          <cell r="CP1422" t="b">
            <v>1</v>
          </cell>
          <cell r="CQ1422" t="str">
            <v>c.68-17A&gt;G</v>
          </cell>
          <cell r="CX1422" t="str">
            <v>BRCA2</v>
          </cell>
          <cell r="CY1422" t="str">
            <v>c.68-17A&gt;G</v>
          </cell>
          <cell r="DE1422" t="b">
            <v>0</v>
          </cell>
          <cell r="DF1422" t="str">
            <v>BRCA2</v>
          </cell>
          <cell r="DG1422" t="str">
            <v>c.68-17A&gt;G</v>
          </cell>
          <cell r="DN1422" t="b">
            <v>0</v>
          </cell>
        </row>
        <row r="1423">
          <cell r="B1423" t="str">
            <v>c.6818G&gt;A</v>
          </cell>
          <cell r="C1423" t="str">
            <v>p.(Arg2273Lys)</v>
          </cell>
          <cell r="D1423" t="str">
            <v>7046G&gt;A</v>
          </cell>
          <cell r="E1423" t="str">
            <v>R2273K</v>
          </cell>
          <cell r="G1423" t="str">
            <v>c.6818G&gt;A</v>
          </cell>
          <cell r="O1423">
            <v>0.02</v>
          </cell>
          <cell r="R1423" t="str">
            <v/>
          </cell>
          <cell r="T1423">
            <v>0.02</v>
          </cell>
          <cell r="U1423" t="str">
            <v>Same</v>
          </cell>
          <cell r="Z1423" t="str">
            <v/>
          </cell>
          <cell r="AK1423" t="str">
            <v/>
          </cell>
          <cell r="AL1423" t="str">
            <v/>
          </cell>
          <cell r="AM1423" t="str">
            <v/>
          </cell>
          <cell r="AN1423" t="str">
            <v/>
          </cell>
          <cell r="AR1423" t="str">
            <v/>
          </cell>
          <cell r="AS1423" t="str">
            <v/>
          </cell>
          <cell r="AT1423" t="str">
            <v/>
          </cell>
          <cell r="AU1423" t="str">
            <v/>
          </cell>
          <cell r="AW1423" t="str">
            <v/>
          </cell>
          <cell r="AX1423" t="str">
            <v/>
          </cell>
          <cell r="AY1423" t="str">
            <v/>
          </cell>
          <cell r="AZ1423" t="str">
            <v/>
          </cell>
          <cell r="BB1423" t="str">
            <v/>
          </cell>
          <cell r="BE1423" t="str">
            <v/>
          </cell>
          <cell r="BG1423" t="str">
            <v/>
          </cell>
          <cell r="BI1423" t="str">
            <v/>
          </cell>
          <cell r="CH1423" t="str">
            <v/>
          </cell>
          <cell r="CI1423" t="str">
            <v/>
          </cell>
          <cell r="CJ1423" t="str">
            <v/>
          </cell>
          <cell r="CK1423" t="str">
            <v/>
          </cell>
          <cell r="CN1423">
            <v>0</v>
          </cell>
          <cell r="CO1423">
            <v>0</v>
          </cell>
          <cell r="CP1423" t="b">
            <v>1</v>
          </cell>
          <cell r="CQ1423" t="str">
            <v>c.6818G&gt;A</v>
          </cell>
          <cell r="CX1423" t="str">
            <v>BRCA2</v>
          </cell>
          <cell r="CY1423" t="str">
            <v>c.6818G&gt;A</v>
          </cell>
          <cell r="DE1423" t="b">
            <v>0</v>
          </cell>
          <cell r="DF1423" t="str">
            <v>BRCA2</v>
          </cell>
          <cell r="DG1423" t="str">
            <v>c.6818G&gt;A</v>
          </cell>
          <cell r="DN1423" t="b">
            <v>0</v>
          </cell>
        </row>
        <row r="1424">
          <cell r="B1424" t="str">
            <v>c.681T&gt;C</v>
          </cell>
          <cell r="C1424" t="str">
            <v>p.(=)</v>
          </cell>
          <cell r="D1424" t="str">
            <v>A227A (909T&gt;C)</v>
          </cell>
          <cell r="E1424" t="str">
            <v/>
          </cell>
          <cell r="G1424" t="str">
            <v>c.681T&gt;C</v>
          </cell>
          <cell r="K1424">
            <v>1.0246153856466556</v>
          </cell>
          <cell r="L1424">
            <v>0.86955881355570652</v>
          </cell>
          <cell r="N1424">
            <v>0.89096333909382852</v>
          </cell>
          <cell r="O1424">
            <v>0.04</v>
          </cell>
          <cell r="P1424">
            <v>3.712347246224286E-2</v>
          </cell>
          <cell r="Q1424">
            <v>3.5794650731515831E-2</v>
          </cell>
          <cell r="R1424">
            <v>3</v>
          </cell>
          <cell r="T1424">
            <v>0.04</v>
          </cell>
          <cell r="U1424" t="str">
            <v>Same</v>
          </cell>
          <cell r="V1424">
            <v>0.95999997854232788</v>
          </cell>
          <cell r="Z1424" t="str">
            <v/>
          </cell>
          <cell r="AA1424">
            <v>1</v>
          </cell>
          <cell r="AB1424">
            <v>1</v>
          </cell>
          <cell r="AD1424">
            <v>1.0246153856466556</v>
          </cell>
          <cell r="AE1424">
            <v>0.86955881355570652</v>
          </cell>
          <cell r="AF1424">
            <v>0.95532345233140092</v>
          </cell>
          <cell r="AK1424" t="str">
            <v/>
          </cell>
          <cell r="AL1424" t="str">
            <v/>
          </cell>
          <cell r="AM1424" t="str">
            <v/>
          </cell>
          <cell r="AN1424" t="str">
            <v/>
          </cell>
          <cell r="AR1424" t="str">
            <v/>
          </cell>
          <cell r="AS1424" t="str">
            <v/>
          </cell>
          <cell r="AT1424" t="str">
            <v/>
          </cell>
          <cell r="AU1424" t="str">
            <v/>
          </cell>
          <cell r="AW1424" t="str">
            <v/>
          </cell>
          <cell r="AX1424" t="str">
            <v/>
          </cell>
          <cell r="AY1424" t="str">
            <v/>
          </cell>
          <cell r="AZ1424" t="str">
            <v/>
          </cell>
          <cell r="BB1424" t="str">
            <v/>
          </cell>
          <cell r="BE1424" t="str">
            <v/>
          </cell>
          <cell r="BG1424" t="str">
            <v/>
          </cell>
          <cell r="BI1424" t="str">
            <v/>
          </cell>
          <cell r="CH1424" t="str">
            <v/>
          </cell>
          <cell r="CI1424" t="str">
            <v/>
          </cell>
          <cell r="CJ1424" t="str">
            <v/>
          </cell>
          <cell r="CK1424" t="str">
            <v/>
          </cell>
          <cell r="CN1424">
            <v>0</v>
          </cell>
          <cell r="CO1424">
            <v>0</v>
          </cell>
          <cell r="CP1424" t="b">
            <v>1</v>
          </cell>
          <cell r="CQ1424" t="str">
            <v>c.681T&gt;C</v>
          </cell>
          <cell r="CX1424" t="str">
            <v>BRCA2</v>
          </cell>
          <cell r="CY1424" t="str">
            <v>c.681T&gt;C</v>
          </cell>
          <cell r="DE1424" t="b">
            <v>0</v>
          </cell>
          <cell r="DF1424" t="str">
            <v>BRCA2</v>
          </cell>
          <cell r="DG1424" t="str">
            <v>c.681T&gt;C</v>
          </cell>
          <cell r="DN1424" t="b">
            <v>0</v>
          </cell>
        </row>
        <row r="1425">
          <cell r="B1425" t="str">
            <v>c.682-118C&gt;T</v>
          </cell>
          <cell r="D1425" t="str">
            <v>IVS8-118C&gt;T</v>
          </cell>
          <cell r="E1425" t="str">
            <v/>
          </cell>
          <cell r="G1425" t="str">
            <v>c.682-118C&gt;T</v>
          </cell>
          <cell r="O1425">
            <v>0.02</v>
          </cell>
          <cell r="R1425" t="str">
            <v/>
          </cell>
          <cell r="U1425" t="str">
            <v>Assumed prior 0.02</v>
          </cell>
          <cell r="Z1425" t="str">
            <v/>
          </cell>
          <cell r="AK1425" t="str">
            <v/>
          </cell>
          <cell r="AL1425" t="str">
            <v/>
          </cell>
          <cell r="AM1425" t="str">
            <v/>
          </cell>
          <cell r="AN1425" t="str">
            <v/>
          </cell>
          <cell r="AR1425" t="str">
            <v/>
          </cell>
          <cell r="AS1425" t="str">
            <v/>
          </cell>
          <cell r="AT1425" t="str">
            <v/>
          </cell>
          <cell r="AU1425" t="str">
            <v/>
          </cell>
          <cell r="AW1425" t="str">
            <v/>
          </cell>
          <cell r="AX1425" t="str">
            <v/>
          </cell>
          <cell r="AY1425" t="str">
            <v/>
          </cell>
          <cell r="AZ1425" t="str">
            <v/>
          </cell>
          <cell r="BB1425" t="str">
            <v/>
          </cell>
          <cell r="BE1425" t="str">
            <v/>
          </cell>
          <cell r="BG1425" t="str">
            <v/>
          </cell>
          <cell r="BI1425" t="str">
            <v/>
          </cell>
          <cell r="CH1425" t="str">
            <v/>
          </cell>
          <cell r="CI1425" t="str">
            <v/>
          </cell>
          <cell r="CJ1425" t="str">
            <v/>
          </cell>
          <cell r="CK1425" t="str">
            <v/>
          </cell>
          <cell r="CN1425">
            <v>0</v>
          </cell>
          <cell r="CO1425">
            <v>0</v>
          </cell>
          <cell r="CP1425" t="b">
            <v>1</v>
          </cell>
          <cell r="CQ1425" t="str">
            <v>c.682-118C&gt;T</v>
          </cell>
          <cell r="CX1425" t="str">
            <v>BRCA2</v>
          </cell>
          <cell r="CY1425" t="str">
            <v>c.682-118C&gt;T</v>
          </cell>
          <cell r="DE1425" t="b">
            <v>0</v>
          </cell>
          <cell r="DF1425" t="str">
            <v>BRCA2</v>
          </cell>
          <cell r="DG1425" t="str">
            <v>c.682-118C&gt;T</v>
          </cell>
          <cell r="DN1425" t="b">
            <v>0</v>
          </cell>
        </row>
        <row r="1426">
          <cell r="B1426" t="str">
            <v>c.682-12_682-11del</v>
          </cell>
          <cell r="D1426" t="str">
            <v>IVS8-12delTA</v>
          </cell>
          <cell r="E1426" t="str">
            <v/>
          </cell>
          <cell r="G1426" t="str">
            <v>c.682-12_682-11del</v>
          </cell>
          <cell r="J1426">
            <v>0.37</v>
          </cell>
          <cell r="K1426">
            <v>1.1570849262720211</v>
          </cell>
          <cell r="L1426">
            <v>1.1463415621034494</v>
          </cell>
          <cell r="N1426">
            <v>0.49077338049153857</v>
          </cell>
          <cell r="O1426">
            <v>0.34</v>
          </cell>
          <cell r="P1426">
            <v>0.2528226505562472</v>
          </cell>
          <cell r="Q1426">
            <v>0.20180242626040898</v>
          </cell>
          <cell r="R1426">
            <v>3</v>
          </cell>
          <cell r="V1426">
            <v>0.20999999344348907</v>
          </cell>
          <cell r="W1426">
            <v>1</v>
          </cell>
          <cell r="X1426">
            <v>0.37</v>
          </cell>
          <cell r="Z1426" t="str">
            <v/>
          </cell>
          <cell r="AA1426">
            <v>1</v>
          </cell>
          <cell r="AB1426">
            <v>1</v>
          </cell>
          <cell r="AD1426">
            <v>1.1570849262720211</v>
          </cell>
          <cell r="AE1426">
            <v>1.1463415621034494</v>
          </cell>
          <cell r="AF1426">
            <v>0.1154033639276425</v>
          </cell>
          <cell r="AJ1426">
            <v>0.26</v>
          </cell>
          <cell r="AK1426" t="str">
            <v>2.80×10−3</v>
          </cell>
          <cell r="AL1426" t="str">
            <v>Lindor 2012</v>
          </cell>
          <cell r="AM1426" t="str">
            <v>Spearman et al., 2008</v>
          </cell>
          <cell r="AN1426" t="str">
            <v>Y</v>
          </cell>
          <cell r="AR1426" t="str">
            <v/>
          </cell>
          <cell r="AS1426" t="str">
            <v/>
          </cell>
          <cell r="AT1426" t="str">
            <v/>
          </cell>
          <cell r="AU1426" t="str">
            <v/>
          </cell>
          <cell r="AW1426" t="str">
            <v/>
          </cell>
          <cell r="AX1426" t="str">
            <v/>
          </cell>
          <cell r="AY1426" t="str">
            <v/>
          </cell>
          <cell r="AZ1426" t="str">
            <v/>
          </cell>
          <cell r="BB1426" t="str">
            <v/>
          </cell>
          <cell r="BE1426" t="str">
            <v/>
          </cell>
          <cell r="BG1426" t="str">
            <v/>
          </cell>
          <cell r="BI1426" t="str">
            <v/>
          </cell>
          <cell r="CH1426" t="str">
            <v/>
          </cell>
          <cell r="CI1426" t="str">
            <v/>
          </cell>
          <cell r="CJ1426" t="str">
            <v/>
          </cell>
          <cell r="CK1426" t="str">
            <v/>
          </cell>
          <cell r="CN1426">
            <v>0</v>
          </cell>
          <cell r="CO1426">
            <v>1</v>
          </cell>
          <cell r="CP1426" t="b">
            <v>1</v>
          </cell>
          <cell r="CQ1426" t="str">
            <v>c.682-12_682-11del</v>
          </cell>
          <cell r="CX1426" t="str">
            <v>BRCA2</v>
          </cell>
          <cell r="CY1426" t="str">
            <v>c.682-12_682-11del</v>
          </cell>
          <cell r="DE1426" t="b">
            <v>0</v>
          </cell>
          <cell r="DF1426" t="str">
            <v>BRCA2</v>
          </cell>
          <cell r="DG1426" t="str">
            <v>c.682-12_682-11del</v>
          </cell>
          <cell r="DH1426">
            <v>0</v>
          </cell>
          <cell r="DI1426">
            <v>0</v>
          </cell>
          <cell r="DJ1426">
            <v>0</v>
          </cell>
          <cell r="DK1426">
            <v>2.1026072330000001E-4</v>
          </cell>
          <cell r="DL1426">
            <v>4.9109022029000002E-4</v>
          </cell>
          <cell r="DM1426">
            <v>2.6685643123999998E-4</v>
          </cell>
          <cell r="DN1426" t="b">
            <v>0</v>
          </cell>
        </row>
        <row r="1427">
          <cell r="B1427" t="str">
            <v>c.682-13A&gt;G</v>
          </cell>
          <cell r="D1427" t="str">
            <v>IVS8-13A&gt;G</v>
          </cell>
          <cell r="E1427" t="str">
            <v/>
          </cell>
          <cell r="G1427" t="str">
            <v>c.682-13A&gt;G</v>
          </cell>
          <cell r="K1427">
            <v>1.0756788211506356</v>
          </cell>
          <cell r="L1427">
            <v>1.0666895849522806</v>
          </cell>
          <cell r="N1427">
            <v>1.14741539527513</v>
          </cell>
          <cell r="O1427">
            <v>0.04</v>
          </cell>
          <cell r="P1427">
            <v>4.780897480313042E-2</v>
          </cell>
          <cell r="Q1427">
            <v>4.5627567574626944E-2</v>
          </cell>
          <cell r="R1427">
            <v>3</v>
          </cell>
          <cell r="V1427">
            <v>0.20999999344348907</v>
          </cell>
          <cell r="Z1427" t="str">
            <v/>
          </cell>
          <cell r="AA1427">
            <v>1</v>
          </cell>
          <cell r="AB1427">
            <v>1</v>
          </cell>
          <cell r="AD1427">
            <v>1.0756788211506356</v>
          </cell>
          <cell r="AE1427">
            <v>1.0666895849522806</v>
          </cell>
          <cell r="AF1427">
            <v>0.23372184412310856</v>
          </cell>
          <cell r="AK1427" t="str">
            <v/>
          </cell>
          <cell r="AL1427" t="str">
            <v/>
          </cell>
          <cell r="AM1427" t="str">
            <v/>
          </cell>
          <cell r="AN1427" t="str">
            <v/>
          </cell>
          <cell r="AR1427" t="str">
            <v/>
          </cell>
          <cell r="AS1427" t="str">
            <v/>
          </cell>
          <cell r="AT1427" t="str">
            <v/>
          </cell>
          <cell r="AU1427" t="str">
            <v/>
          </cell>
          <cell r="AW1427" t="str">
            <v/>
          </cell>
          <cell r="AX1427" t="str">
            <v/>
          </cell>
          <cell r="AY1427" t="str">
            <v/>
          </cell>
          <cell r="AZ1427" t="str">
            <v/>
          </cell>
          <cell r="BB1427" t="str">
            <v/>
          </cell>
          <cell r="BE1427" t="str">
            <v/>
          </cell>
          <cell r="BG1427" t="str">
            <v/>
          </cell>
          <cell r="BI1427" t="str">
            <v/>
          </cell>
          <cell r="CH1427" t="str">
            <v/>
          </cell>
          <cell r="CI1427" t="str">
            <v/>
          </cell>
          <cell r="CJ1427" t="str">
            <v/>
          </cell>
          <cell r="CK1427" t="str">
            <v/>
          </cell>
          <cell r="CN1427">
            <v>0</v>
          </cell>
          <cell r="CO1427">
            <v>0</v>
          </cell>
          <cell r="CP1427" t="b">
            <v>1</v>
          </cell>
          <cell r="CQ1427" t="str">
            <v>c.682-13A&gt;G</v>
          </cell>
          <cell r="CX1427" t="str">
            <v>BRCA2</v>
          </cell>
          <cell r="CY1427" t="str">
            <v>c.682-13A&gt;G</v>
          </cell>
          <cell r="DE1427" t="b">
            <v>0</v>
          </cell>
          <cell r="DF1427" t="str">
            <v>BRCA2</v>
          </cell>
          <cell r="DG1427" t="str">
            <v>c.682-13A&gt;G</v>
          </cell>
          <cell r="DN1427" t="b">
            <v>0</v>
          </cell>
        </row>
        <row r="1428">
          <cell r="B1428" t="str">
            <v>c.682-14T&gt;C</v>
          </cell>
          <cell r="D1428" t="str">
            <v>IVS8-14T&gt;C</v>
          </cell>
          <cell r="E1428" t="str">
            <v/>
          </cell>
          <cell r="G1428" t="str">
            <v>c.682-14T&gt;C</v>
          </cell>
          <cell r="O1428">
            <v>0.34</v>
          </cell>
          <cell r="R1428" t="str">
            <v/>
          </cell>
          <cell r="Z1428" t="str">
            <v/>
          </cell>
          <cell r="AK1428" t="str">
            <v/>
          </cell>
          <cell r="AL1428" t="str">
            <v/>
          </cell>
          <cell r="AM1428" t="str">
            <v/>
          </cell>
          <cell r="AN1428" t="str">
            <v/>
          </cell>
          <cell r="AR1428" t="str">
            <v/>
          </cell>
          <cell r="AS1428" t="str">
            <v/>
          </cell>
          <cell r="AT1428" t="str">
            <v/>
          </cell>
          <cell r="AU1428" t="str">
            <v/>
          </cell>
          <cell r="AW1428" t="str">
            <v/>
          </cell>
          <cell r="AX1428" t="str">
            <v/>
          </cell>
          <cell r="AY1428" t="str">
            <v/>
          </cell>
          <cell r="AZ1428" t="str">
            <v/>
          </cell>
          <cell r="BB1428" t="str">
            <v/>
          </cell>
          <cell r="BE1428" t="str">
            <v/>
          </cell>
          <cell r="BG1428" t="str">
            <v/>
          </cell>
          <cell r="BI1428" t="str">
            <v/>
          </cell>
          <cell r="CH1428" t="str">
            <v/>
          </cell>
          <cell r="CI1428" t="str">
            <v/>
          </cell>
          <cell r="CJ1428" t="str">
            <v/>
          </cell>
          <cell r="CK1428" t="str">
            <v/>
          </cell>
          <cell r="CN1428">
            <v>0</v>
          </cell>
          <cell r="CO1428">
            <v>0</v>
          </cell>
          <cell r="CP1428" t="b">
            <v>1</v>
          </cell>
          <cell r="CQ1428" t="str">
            <v>c.682-14T&gt;C</v>
          </cell>
          <cell r="CX1428" t="str">
            <v>BRCA2</v>
          </cell>
          <cell r="CY1428" t="str">
            <v>c.682-14T&gt;C</v>
          </cell>
          <cell r="DE1428" t="b">
            <v>0</v>
          </cell>
          <cell r="DF1428" t="str">
            <v>BRCA2</v>
          </cell>
          <cell r="DG1428" t="str">
            <v>c.682-14T&gt;C</v>
          </cell>
          <cell r="DN1428" t="b">
            <v>0</v>
          </cell>
        </row>
        <row r="1429">
          <cell r="B1429" t="str">
            <v>c.682-165_682-164del</v>
          </cell>
          <cell r="D1429" t="str">
            <v>IVS8-165delCT</v>
          </cell>
          <cell r="E1429" t="str">
            <v/>
          </cell>
          <cell r="G1429" t="str">
            <v>c.682-165_682-164del</v>
          </cell>
          <cell r="O1429">
            <v>0.02</v>
          </cell>
          <cell r="R1429" t="str">
            <v/>
          </cell>
          <cell r="U1429" t="str">
            <v>Assumed prior 0.02</v>
          </cell>
          <cell r="Z1429" t="str">
            <v/>
          </cell>
          <cell r="AK1429" t="str">
            <v/>
          </cell>
          <cell r="AL1429" t="str">
            <v/>
          </cell>
          <cell r="AM1429" t="str">
            <v/>
          </cell>
          <cell r="AN1429" t="str">
            <v/>
          </cell>
          <cell r="AR1429" t="str">
            <v/>
          </cell>
          <cell r="AS1429" t="str">
            <v/>
          </cell>
          <cell r="AT1429" t="str">
            <v/>
          </cell>
          <cell r="AU1429" t="str">
            <v/>
          </cell>
          <cell r="AW1429" t="str">
            <v/>
          </cell>
          <cell r="AX1429" t="str">
            <v/>
          </cell>
          <cell r="AY1429" t="str">
            <v/>
          </cell>
          <cell r="AZ1429" t="str">
            <v/>
          </cell>
          <cell r="BB1429" t="str">
            <v/>
          </cell>
          <cell r="BE1429" t="str">
            <v/>
          </cell>
          <cell r="BG1429" t="str">
            <v/>
          </cell>
          <cell r="BI1429" t="str">
            <v/>
          </cell>
          <cell r="CH1429" t="str">
            <v/>
          </cell>
          <cell r="CI1429" t="str">
            <v/>
          </cell>
          <cell r="CJ1429" t="str">
            <v/>
          </cell>
          <cell r="CK1429" t="str">
            <v/>
          </cell>
          <cell r="CN1429">
            <v>0</v>
          </cell>
          <cell r="CO1429">
            <v>0</v>
          </cell>
          <cell r="CP1429" t="b">
            <v>1</v>
          </cell>
          <cell r="CQ1429" t="str">
            <v>c.682-165_682-164del</v>
          </cell>
          <cell r="CX1429" t="str">
            <v>BRCA2</v>
          </cell>
          <cell r="CY1429" t="str">
            <v>c.682-165_682-164del</v>
          </cell>
          <cell r="DE1429" t="b">
            <v>0</v>
          </cell>
          <cell r="DF1429" t="str">
            <v>BRCA2</v>
          </cell>
          <cell r="DG1429" t="str">
            <v>c.682-165_682-164del</v>
          </cell>
          <cell r="DN1429" t="b">
            <v>0</v>
          </cell>
        </row>
        <row r="1430">
          <cell r="B1430" t="str">
            <v>c.682-1G&gt;C</v>
          </cell>
          <cell r="D1430" t="str">
            <v>IVS8-1G&gt;C</v>
          </cell>
          <cell r="E1430" t="str">
            <v/>
          </cell>
          <cell r="G1430" t="str">
            <v>c.682-1G&gt;C</v>
          </cell>
          <cell r="K1430">
            <v>1.0246153856466556</v>
          </cell>
          <cell r="L1430">
            <v>1.3946070031086009</v>
          </cell>
          <cell r="N1430">
            <v>1.4289357923156456</v>
          </cell>
          <cell r="O1430">
            <v>0.97</v>
          </cell>
          <cell r="P1430">
            <v>46.202257284872502</v>
          </cell>
          <cell r="Q1430">
            <v>0.97881457249036086</v>
          </cell>
          <cell r="R1430">
            <v>3</v>
          </cell>
          <cell r="V1430">
            <v>0.95999997854232788</v>
          </cell>
          <cell r="Z1430" t="str">
            <v/>
          </cell>
          <cell r="AA1430">
            <v>1</v>
          </cell>
          <cell r="AB1430">
            <v>1</v>
          </cell>
          <cell r="AD1430">
            <v>1.0246153856466556</v>
          </cell>
          <cell r="AE1430">
            <v>1.3946070031086009</v>
          </cell>
          <cell r="AF1430">
            <v>0.97166692532332299</v>
          </cell>
          <cell r="AK1430" t="str">
            <v/>
          </cell>
          <cell r="AL1430" t="str">
            <v/>
          </cell>
          <cell r="AM1430" t="str">
            <v/>
          </cell>
          <cell r="AN1430" t="str">
            <v/>
          </cell>
          <cell r="AR1430" t="str">
            <v/>
          </cell>
          <cell r="AS1430" t="str">
            <v/>
          </cell>
          <cell r="AT1430" t="str">
            <v/>
          </cell>
          <cell r="AU1430" t="str">
            <v/>
          </cell>
          <cell r="AW1430" t="str">
            <v/>
          </cell>
          <cell r="AX1430" t="str">
            <v/>
          </cell>
          <cell r="AY1430" t="str">
            <v/>
          </cell>
          <cell r="AZ1430" t="str">
            <v/>
          </cell>
          <cell r="BB1430" t="str">
            <v/>
          </cell>
          <cell r="BE1430" t="str">
            <v/>
          </cell>
          <cell r="BG1430" t="str">
            <v/>
          </cell>
          <cell r="BI1430" t="str">
            <v/>
          </cell>
          <cell r="CH1430" t="str">
            <v/>
          </cell>
          <cell r="CI1430" t="str">
            <v/>
          </cell>
          <cell r="CJ1430" t="str">
            <v/>
          </cell>
          <cell r="CK1430" t="str">
            <v/>
          </cell>
          <cell r="CN1430">
            <v>0</v>
          </cell>
          <cell r="CO1430">
            <v>0</v>
          </cell>
          <cell r="CP1430" t="b">
            <v>1</v>
          </cell>
          <cell r="CQ1430" t="str">
            <v>c.682-1G&gt;C</v>
          </cell>
          <cell r="CX1430" t="str">
            <v>BRCA2</v>
          </cell>
          <cell r="CY1430" t="str">
            <v>c.682-1G&gt;C</v>
          </cell>
          <cell r="DE1430" t="b">
            <v>0</v>
          </cell>
          <cell r="DF1430" t="str">
            <v>BRCA2</v>
          </cell>
          <cell r="DG1430" t="str">
            <v>c.682-1G&gt;C</v>
          </cell>
          <cell r="DN1430" t="b">
            <v>0</v>
          </cell>
        </row>
        <row r="1431">
          <cell r="B1431" t="str">
            <v>c.6821G&gt;T</v>
          </cell>
          <cell r="C1431" t="str">
            <v>p.(Gly2274Val)</v>
          </cell>
          <cell r="D1431" t="str">
            <v>7049G&gt;T</v>
          </cell>
          <cell r="E1431" t="str">
            <v>G2274V</v>
          </cell>
          <cell r="F1431" t="str">
            <v>EP1</v>
          </cell>
          <cell r="H1431" t="e">
            <v>#VALUE!</v>
          </cell>
          <cell r="I1431">
            <v>2.0271531521227112E-2</v>
          </cell>
          <cell r="J1431">
            <v>0.31046399999999996</v>
          </cell>
          <cell r="K1431">
            <v>1.836630591846818</v>
          </cell>
          <cell r="L1431">
            <v>0.56533539659063869</v>
          </cell>
          <cell r="N1431">
            <v>6.5347022159476173E-3</v>
          </cell>
          <cell r="O1431">
            <v>0.02</v>
          </cell>
          <cell r="P1431">
            <v>1.3336126971321669E-4</v>
          </cell>
          <cell r="Q1431">
            <v>1.3334348685650153E-4</v>
          </cell>
          <cell r="R1431">
            <v>1</v>
          </cell>
          <cell r="S1431" t="str">
            <v>Frequency &gt;1%</v>
          </cell>
          <cell r="T1431">
            <v>0.02</v>
          </cell>
          <cell r="U1431" t="str">
            <v>Same</v>
          </cell>
          <cell r="V1431">
            <v>2.9999999329447746E-2</v>
          </cell>
          <cell r="Z1431" t="str">
            <v/>
          </cell>
          <cell r="AA1431" t="str">
            <v>2+</v>
          </cell>
          <cell r="AB1431">
            <v>0.15490000665727133</v>
          </cell>
          <cell r="AD1431">
            <v>1.836630591846818</v>
          </cell>
          <cell r="AE1431">
            <v>0.56533539659063869</v>
          </cell>
          <cell r="AF1431">
            <v>4.9496443931586398E-3</v>
          </cell>
          <cell r="AI1431">
            <v>2</v>
          </cell>
          <cell r="AJ1431">
            <v>0.02</v>
          </cell>
          <cell r="AK1431" t="str">
            <v>1.17×10−2</v>
          </cell>
          <cell r="AL1431" t="str">
            <v>Lindor 2012</v>
          </cell>
          <cell r="AM1431" t="str">
            <v>Chenevix-Trench et al., 2006</v>
          </cell>
          <cell r="AN1431" t="str">
            <v>Y</v>
          </cell>
          <cell r="AO1431">
            <v>0.02</v>
          </cell>
          <cell r="AP1431">
            <v>1.17E-2</v>
          </cell>
          <cell r="AR1431">
            <v>0.215</v>
          </cell>
          <cell r="AS1431">
            <v>1.2</v>
          </cell>
          <cell r="AT1431" t="str">
            <v>-</v>
          </cell>
          <cell r="AU1431">
            <v>2.2490000000000001</v>
          </cell>
          <cell r="AV1431">
            <v>0.58023999999999998</v>
          </cell>
          <cell r="AW1431" t="str">
            <v>Chenevix-Trench, G. et al., Cancer Research 66: 2019-2027, 2006.</v>
          </cell>
          <cell r="AX1431" t="str">
            <v/>
          </cell>
          <cell r="AY1431" t="str">
            <v/>
          </cell>
          <cell r="AZ1431">
            <v>1</v>
          </cell>
          <cell r="BA1431">
            <v>5</v>
          </cell>
          <cell r="BB1431">
            <v>11.2873217715</v>
          </cell>
          <cell r="BE1431">
            <v>1.5203568617E-2</v>
          </cell>
          <cell r="BG1431" t="str">
            <v/>
          </cell>
          <cell r="BI1431" t="str">
            <v/>
          </cell>
          <cell r="BV1431">
            <v>2</v>
          </cell>
          <cell r="BW1431">
            <v>0.1308685</v>
          </cell>
          <cell r="BX1431">
            <v>3</v>
          </cell>
          <cell r="BY1431">
            <v>0.31046399999999996</v>
          </cell>
          <cell r="BZ1431">
            <v>1.836630591846818</v>
          </cell>
          <cell r="CA1431">
            <v>0.56533539659063869</v>
          </cell>
          <cell r="CH1431" t="str">
            <v/>
          </cell>
          <cell r="CI1431" t="str">
            <v/>
          </cell>
          <cell r="CJ1431" t="str">
            <v/>
          </cell>
          <cell r="CK1431" t="str">
            <v/>
          </cell>
          <cell r="CN1431">
            <v>2</v>
          </cell>
          <cell r="CO1431">
            <v>6</v>
          </cell>
          <cell r="CP1431" t="b">
            <v>1</v>
          </cell>
          <cell r="CQ1431" t="str">
            <v>c.6821G&gt;T</v>
          </cell>
          <cell r="CR1431">
            <v>0</v>
          </cell>
          <cell r="CS1431">
            <v>0</v>
          </cell>
          <cell r="CT1431">
            <v>0</v>
          </cell>
          <cell r="CU1431">
            <v>0</v>
          </cell>
          <cell r="CV1431">
            <v>1E-3</v>
          </cell>
          <cell r="CW1431" t="b">
            <v>0</v>
          </cell>
          <cell r="CX1431" t="str">
            <v>BRCA2</v>
          </cell>
          <cell r="CY1431" t="str">
            <v>c.6821G&gt;T</v>
          </cell>
          <cell r="CZ1431">
            <v>0</v>
          </cell>
          <cell r="DA1431">
            <v>0</v>
          </cell>
          <cell r="DB1431">
            <v>0</v>
          </cell>
          <cell r="DC1431">
            <v>0</v>
          </cell>
          <cell r="DD1431">
            <v>1E-3</v>
          </cell>
          <cell r="DE1431" t="b">
            <v>0</v>
          </cell>
          <cell r="DF1431" t="str">
            <v>BRCA2</v>
          </cell>
          <cell r="DG1431" t="str">
            <v>c.6821G&gt;T</v>
          </cell>
          <cell r="DH1431">
            <v>1.1737089202E-4</v>
          </cell>
          <cell r="DI1431">
            <v>0</v>
          </cell>
          <cell r="DJ1431">
            <v>0</v>
          </cell>
          <cell r="DK1431">
            <v>1.224674932E-2</v>
          </cell>
          <cell r="DL1431">
            <v>1.4062615647000001E-3</v>
          </cell>
          <cell r="DM1431">
            <v>0</v>
          </cell>
          <cell r="DN1431" t="b">
            <v>1</v>
          </cell>
        </row>
        <row r="1432">
          <cell r="B1432" t="str">
            <v>c.682-30A&gt;C</v>
          </cell>
          <cell r="D1432" t="str">
            <v>IVS8-30A&gt;C</v>
          </cell>
          <cell r="E1432" t="str">
            <v/>
          </cell>
          <cell r="G1432" t="str">
            <v>c.682-30A&gt;C</v>
          </cell>
          <cell r="O1432">
            <v>0.02</v>
          </cell>
          <cell r="R1432" t="str">
            <v/>
          </cell>
          <cell r="U1432" t="str">
            <v>Assumed prior 0.02</v>
          </cell>
          <cell r="Z1432" t="str">
            <v/>
          </cell>
          <cell r="AK1432" t="str">
            <v/>
          </cell>
          <cell r="AL1432" t="str">
            <v/>
          </cell>
          <cell r="AM1432" t="str">
            <v/>
          </cell>
          <cell r="AN1432" t="str">
            <v/>
          </cell>
          <cell r="AR1432" t="str">
            <v/>
          </cell>
          <cell r="AS1432" t="str">
            <v/>
          </cell>
          <cell r="AT1432" t="str">
            <v/>
          </cell>
          <cell r="AU1432" t="str">
            <v/>
          </cell>
          <cell r="AW1432" t="str">
            <v/>
          </cell>
          <cell r="AX1432" t="str">
            <v/>
          </cell>
          <cell r="AY1432" t="str">
            <v/>
          </cell>
          <cell r="AZ1432" t="str">
            <v/>
          </cell>
          <cell r="BB1432" t="str">
            <v/>
          </cell>
          <cell r="BE1432" t="str">
            <v/>
          </cell>
          <cell r="BG1432" t="str">
            <v/>
          </cell>
          <cell r="BI1432" t="str">
            <v/>
          </cell>
          <cell r="CH1432" t="str">
            <v/>
          </cell>
          <cell r="CI1432" t="str">
            <v/>
          </cell>
          <cell r="CJ1432" t="str">
            <v/>
          </cell>
          <cell r="CK1432" t="str">
            <v/>
          </cell>
          <cell r="CN1432">
            <v>0</v>
          </cell>
          <cell r="CO1432">
            <v>0</v>
          </cell>
          <cell r="CP1432" t="b">
            <v>1</v>
          </cell>
          <cell r="CQ1432" t="str">
            <v>c.682-30A&gt;C</v>
          </cell>
          <cell r="CR1432">
            <v>0</v>
          </cell>
          <cell r="CS1432">
            <v>0</v>
          </cell>
          <cell r="CT1432">
            <v>0</v>
          </cell>
          <cell r="CU1432">
            <v>9.1000000000000004E-3</v>
          </cell>
          <cell r="CV1432">
            <v>0</v>
          </cell>
          <cell r="CW1432" t="b">
            <v>0</v>
          </cell>
          <cell r="CX1432" t="str">
            <v>BRCA2</v>
          </cell>
          <cell r="CY1432" t="str">
            <v>c.682-30A&gt;C</v>
          </cell>
          <cell r="CZ1432">
            <v>0</v>
          </cell>
          <cell r="DA1432">
            <v>0</v>
          </cell>
          <cell r="DB1432">
            <v>0</v>
          </cell>
          <cell r="DC1432">
            <v>9.1000000000000004E-3</v>
          </cell>
          <cell r="DD1432">
            <v>0</v>
          </cell>
          <cell r="DE1432" t="b">
            <v>0</v>
          </cell>
          <cell r="DF1432" t="str">
            <v>BRCA2</v>
          </cell>
          <cell r="DG1432" t="str">
            <v>c.682-30A&gt;C</v>
          </cell>
          <cell r="DH1432">
            <v>8.5087326467000006E-3</v>
          </cell>
          <cell r="DI1432">
            <v>1.9872813989999999E-4</v>
          </cell>
          <cell r="DJ1432">
            <v>0</v>
          </cell>
          <cell r="DK1432">
            <v>0</v>
          </cell>
          <cell r="DL1432">
            <v>0</v>
          </cell>
          <cell r="DM1432">
            <v>0</v>
          </cell>
          <cell r="DN1432" t="b">
            <v>0</v>
          </cell>
        </row>
        <row r="1433">
          <cell r="B1433" t="str">
            <v>c.682-32A&gt;G</v>
          </cell>
          <cell r="D1433" t="str">
            <v>IVS8-32A&gt;G</v>
          </cell>
          <cell r="E1433" t="str">
            <v/>
          </cell>
          <cell r="G1433" t="str">
            <v>c.682-32A&gt;G</v>
          </cell>
          <cell r="O1433">
            <v>0.02</v>
          </cell>
          <cell r="R1433" t="str">
            <v/>
          </cell>
          <cell r="U1433" t="str">
            <v>Assumed prior 0.02</v>
          </cell>
          <cell r="Z1433" t="str">
            <v/>
          </cell>
          <cell r="AK1433" t="str">
            <v/>
          </cell>
          <cell r="AL1433" t="str">
            <v/>
          </cell>
          <cell r="AM1433" t="str">
            <v/>
          </cell>
          <cell r="AN1433" t="str">
            <v/>
          </cell>
          <cell r="AR1433" t="str">
            <v/>
          </cell>
          <cell r="AS1433" t="str">
            <v/>
          </cell>
          <cell r="AT1433" t="str">
            <v/>
          </cell>
          <cell r="AU1433" t="str">
            <v/>
          </cell>
          <cell r="AW1433" t="str">
            <v/>
          </cell>
          <cell r="AX1433" t="str">
            <v/>
          </cell>
          <cell r="AY1433" t="str">
            <v/>
          </cell>
          <cell r="AZ1433" t="str">
            <v/>
          </cell>
          <cell r="BB1433" t="str">
            <v/>
          </cell>
          <cell r="BE1433" t="str">
            <v/>
          </cell>
          <cell r="BG1433" t="str">
            <v/>
          </cell>
          <cell r="BI1433" t="str">
            <v/>
          </cell>
          <cell r="CH1433" t="str">
            <v/>
          </cell>
          <cell r="CI1433" t="str">
            <v/>
          </cell>
          <cell r="CJ1433" t="str">
            <v/>
          </cell>
          <cell r="CK1433" t="str">
            <v/>
          </cell>
          <cell r="CN1433">
            <v>0</v>
          </cell>
          <cell r="CO1433">
            <v>0</v>
          </cell>
          <cell r="CP1433" t="b">
            <v>1</v>
          </cell>
          <cell r="CQ1433" t="str">
            <v>c.682-32A&gt;G</v>
          </cell>
          <cell r="CX1433" t="str">
            <v>BRCA2</v>
          </cell>
          <cell r="CY1433" t="str">
            <v>c.682-32A&gt;G</v>
          </cell>
          <cell r="DE1433" t="b">
            <v>0</v>
          </cell>
          <cell r="DF1433" t="str">
            <v>BRCA2</v>
          </cell>
          <cell r="DG1433" t="str">
            <v>c.682-32A&gt;G</v>
          </cell>
          <cell r="DH1433">
            <v>0</v>
          </cell>
          <cell r="DI1433">
            <v>2.0128824476999999E-4</v>
          </cell>
          <cell r="DJ1433">
            <v>0</v>
          </cell>
          <cell r="DK1433">
            <v>0</v>
          </cell>
          <cell r="DL1433">
            <v>3.5257822829000001E-4</v>
          </cell>
          <cell r="DM1433">
            <v>0</v>
          </cell>
          <cell r="DN1433" t="b">
            <v>0</v>
          </cell>
        </row>
        <row r="1434">
          <cell r="B1434" t="str">
            <v>c.682-32A&gt;T</v>
          </cell>
          <cell r="D1434" t="str">
            <v>IVS8-32A&gt;T</v>
          </cell>
          <cell r="E1434" t="str">
            <v/>
          </cell>
          <cell r="G1434" t="str">
            <v>c.682-32A&gt;T</v>
          </cell>
          <cell r="O1434">
            <v>0.02</v>
          </cell>
          <cell r="R1434" t="str">
            <v/>
          </cell>
          <cell r="U1434" t="str">
            <v>Assumed prior 0.02</v>
          </cell>
          <cell r="Z1434" t="str">
            <v/>
          </cell>
          <cell r="AK1434" t="str">
            <v/>
          </cell>
          <cell r="AL1434" t="str">
            <v/>
          </cell>
          <cell r="AM1434" t="str">
            <v/>
          </cell>
          <cell r="AN1434" t="str">
            <v/>
          </cell>
          <cell r="AR1434" t="str">
            <v/>
          </cell>
          <cell r="AS1434" t="str">
            <v/>
          </cell>
          <cell r="AT1434" t="str">
            <v/>
          </cell>
          <cell r="AU1434" t="str">
            <v/>
          </cell>
          <cell r="AW1434" t="str">
            <v/>
          </cell>
          <cell r="AX1434" t="str">
            <v/>
          </cell>
          <cell r="AY1434" t="str">
            <v/>
          </cell>
          <cell r="AZ1434" t="str">
            <v/>
          </cell>
          <cell r="BB1434" t="str">
            <v/>
          </cell>
          <cell r="BE1434" t="str">
            <v/>
          </cell>
          <cell r="BG1434" t="str">
            <v/>
          </cell>
          <cell r="BI1434" t="str">
            <v/>
          </cell>
          <cell r="CH1434" t="str">
            <v/>
          </cell>
          <cell r="CI1434" t="str">
            <v/>
          </cell>
          <cell r="CJ1434" t="str">
            <v/>
          </cell>
          <cell r="CK1434" t="str">
            <v/>
          </cell>
          <cell r="CN1434">
            <v>0</v>
          </cell>
          <cell r="CO1434">
            <v>0</v>
          </cell>
          <cell r="CP1434" t="b">
            <v>1</v>
          </cell>
          <cell r="CQ1434" t="str">
            <v>c.682-32A&gt;T</v>
          </cell>
          <cell r="CX1434" t="str">
            <v>BRCA2</v>
          </cell>
          <cell r="CY1434" t="str">
            <v>c.682-32A&gt;T</v>
          </cell>
          <cell r="DE1434" t="b">
            <v>0</v>
          </cell>
          <cell r="DF1434" t="str">
            <v>BRCA2</v>
          </cell>
          <cell r="DG1434" t="str">
            <v>c.682-32A&gt;T</v>
          </cell>
          <cell r="DN1434" t="b">
            <v>0</v>
          </cell>
        </row>
        <row r="1435">
          <cell r="B1435" t="str">
            <v>c.6823G&gt;A</v>
          </cell>
          <cell r="C1435" t="str">
            <v>p.(Glu2275Lys)</v>
          </cell>
          <cell r="D1435" t="str">
            <v>7051G&gt;A</v>
          </cell>
          <cell r="E1435" t="str">
            <v>E2275K</v>
          </cell>
          <cell r="G1435" t="str">
            <v>c.6823G&gt;A</v>
          </cell>
          <cell r="I1435">
            <v>1.0415000000000001</v>
          </cell>
          <cell r="N1435">
            <v>1.0415000000000001</v>
          </cell>
          <cell r="O1435">
            <v>0.02</v>
          </cell>
          <cell r="P1435">
            <v>2.1255102040816327E-2</v>
          </cell>
          <cell r="Q1435">
            <v>2.0812725437886558E-2</v>
          </cell>
          <cell r="R1435">
            <v>3</v>
          </cell>
          <cell r="T1435">
            <v>0.02</v>
          </cell>
          <cell r="U1435" t="str">
            <v>Same</v>
          </cell>
          <cell r="Z1435" t="str">
            <v/>
          </cell>
          <cell r="AK1435" t="str">
            <v/>
          </cell>
          <cell r="AL1435" t="str">
            <v/>
          </cell>
          <cell r="AM1435" t="str">
            <v/>
          </cell>
          <cell r="AN1435" t="str">
            <v/>
          </cell>
          <cell r="AR1435" t="str">
            <v/>
          </cell>
          <cell r="AS1435" t="str">
            <v/>
          </cell>
          <cell r="AT1435" t="str">
            <v/>
          </cell>
          <cell r="AU1435" t="str">
            <v/>
          </cell>
          <cell r="AW1435" t="str">
            <v/>
          </cell>
          <cell r="AX1435" t="str">
            <v/>
          </cell>
          <cell r="AY1435" t="str">
            <v/>
          </cell>
          <cell r="AZ1435" t="str">
            <v/>
          </cell>
          <cell r="BB1435" t="str">
            <v/>
          </cell>
          <cell r="BE1435" t="str">
            <v/>
          </cell>
          <cell r="BG1435" t="str">
            <v/>
          </cell>
          <cell r="BI1435" t="str">
            <v/>
          </cell>
          <cell r="CF1435">
            <v>1.0415000000000001</v>
          </cell>
          <cell r="CH1435" t="str">
            <v/>
          </cell>
          <cell r="CI1435" t="str">
            <v/>
          </cell>
          <cell r="CJ1435" t="str">
            <v/>
          </cell>
          <cell r="CK1435" t="str">
            <v/>
          </cell>
          <cell r="CN1435">
            <v>0</v>
          </cell>
          <cell r="CO1435">
            <v>0</v>
          </cell>
          <cell r="CP1435" t="b">
            <v>1</v>
          </cell>
          <cell r="CQ1435" t="str">
            <v>c.6823G&gt;A</v>
          </cell>
          <cell r="CX1435" t="str">
            <v>BRCA2</v>
          </cell>
          <cell r="CY1435" t="str">
            <v>c.6823G&gt;A</v>
          </cell>
          <cell r="DE1435" t="b">
            <v>0</v>
          </cell>
          <cell r="DF1435" t="str">
            <v>BRCA2</v>
          </cell>
          <cell r="DG1435" t="str">
            <v>c.6823G&gt;A</v>
          </cell>
          <cell r="DN1435" t="b">
            <v>0</v>
          </cell>
        </row>
        <row r="1436">
          <cell r="B1436" t="str">
            <v>c.682-43T&gt;C</v>
          </cell>
          <cell r="D1436" t="str">
            <v>IVS8-43T&gt;C</v>
          </cell>
          <cell r="E1436" t="str">
            <v/>
          </cell>
          <cell r="G1436" t="str">
            <v>c.682-43T&gt;C</v>
          </cell>
          <cell r="O1436">
            <v>0.02</v>
          </cell>
          <cell r="R1436" t="str">
            <v/>
          </cell>
          <cell r="U1436" t="str">
            <v>Assumed prior 0.02</v>
          </cell>
          <cell r="Z1436" t="str">
            <v/>
          </cell>
          <cell r="AK1436" t="str">
            <v/>
          </cell>
          <cell r="AL1436" t="str">
            <v/>
          </cell>
          <cell r="AM1436" t="str">
            <v/>
          </cell>
          <cell r="AN1436" t="str">
            <v/>
          </cell>
          <cell r="AR1436" t="str">
            <v/>
          </cell>
          <cell r="AS1436" t="str">
            <v/>
          </cell>
          <cell r="AT1436" t="str">
            <v/>
          </cell>
          <cell r="AU1436" t="str">
            <v/>
          </cell>
          <cell r="AW1436" t="str">
            <v/>
          </cell>
          <cell r="AX1436" t="str">
            <v/>
          </cell>
          <cell r="AY1436" t="str">
            <v/>
          </cell>
          <cell r="AZ1436" t="str">
            <v/>
          </cell>
          <cell r="BB1436" t="str">
            <v/>
          </cell>
          <cell r="BE1436" t="str">
            <v/>
          </cell>
          <cell r="BG1436" t="str">
            <v/>
          </cell>
          <cell r="BI1436" t="str">
            <v/>
          </cell>
          <cell r="CH1436" t="str">
            <v/>
          </cell>
          <cell r="CI1436" t="str">
            <v/>
          </cell>
          <cell r="CJ1436" t="str">
            <v/>
          </cell>
          <cell r="CK1436" t="str">
            <v/>
          </cell>
          <cell r="CN1436">
            <v>0</v>
          </cell>
          <cell r="CO1436">
            <v>0</v>
          </cell>
          <cell r="CP1436" t="b">
            <v>1</v>
          </cell>
          <cell r="CQ1436" t="str">
            <v>c.682-43T&gt;C</v>
          </cell>
          <cell r="CX1436" t="str">
            <v>BRCA2</v>
          </cell>
          <cell r="CY1436" t="str">
            <v>c.682-43T&gt;C</v>
          </cell>
          <cell r="DE1436" t="b">
            <v>0</v>
          </cell>
          <cell r="DF1436" t="str">
            <v>BRCA2</v>
          </cell>
          <cell r="DG1436" t="str">
            <v>c.682-43T&gt;C</v>
          </cell>
          <cell r="DH1436">
            <v>2.3474178404000001E-4</v>
          </cell>
          <cell r="DI1436">
            <v>0</v>
          </cell>
          <cell r="DJ1436">
            <v>0</v>
          </cell>
          <cell r="DK1436">
            <v>0</v>
          </cell>
          <cell r="DL1436">
            <v>0</v>
          </cell>
          <cell r="DM1436">
            <v>0</v>
          </cell>
          <cell r="DN1436" t="b">
            <v>0</v>
          </cell>
        </row>
        <row r="1437">
          <cell r="B1437" t="str">
            <v>c.6824A&gt;G</v>
          </cell>
          <cell r="C1437" t="str">
            <v>p.(Glu2275Gly)</v>
          </cell>
          <cell r="D1437" t="str">
            <v>7052A&gt;G</v>
          </cell>
          <cell r="E1437" t="str">
            <v>E2275G</v>
          </cell>
          <cell r="G1437" t="str">
            <v>c.6824A&gt;G</v>
          </cell>
          <cell r="O1437">
            <v>0.02</v>
          </cell>
          <cell r="R1437" t="str">
            <v/>
          </cell>
          <cell r="T1437">
            <v>0.02</v>
          </cell>
          <cell r="U1437" t="str">
            <v>Same</v>
          </cell>
          <cell r="Z1437" t="str">
            <v/>
          </cell>
          <cell r="AK1437" t="str">
            <v/>
          </cell>
          <cell r="AL1437" t="str">
            <v/>
          </cell>
          <cell r="AM1437" t="str">
            <v/>
          </cell>
          <cell r="AN1437" t="str">
            <v/>
          </cell>
          <cell r="AR1437" t="str">
            <v/>
          </cell>
          <cell r="AS1437" t="str">
            <v/>
          </cell>
          <cell r="AT1437" t="str">
            <v/>
          </cell>
          <cell r="AU1437" t="str">
            <v/>
          </cell>
          <cell r="AW1437" t="str">
            <v/>
          </cell>
          <cell r="AX1437" t="str">
            <v/>
          </cell>
          <cell r="AY1437" t="str">
            <v/>
          </cell>
          <cell r="AZ1437" t="str">
            <v/>
          </cell>
          <cell r="BB1437" t="str">
            <v/>
          </cell>
          <cell r="BE1437" t="str">
            <v/>
          </cell>
          <cell r="BG1437" t="str">
            <v/>
          </cell>
          <cell r="BI1437" t="str">
            <v/>
          </cell>
          <cell r="CH1437" t="str">
            <v/>
          </cell>
          <cell r="CI1437" t="str">
            <v/>
          </cell>
          <cell r="CJ1437" t="str">
            <v/>
          </cell>
          <cell r="CK1437" t="str">
            <v/>
          </cell>
          <cell r="CN1437">
            <v>0</v>
          </cell>
          <cell r="CO1437">
            <v>0</v>
          </cell>
          <cell r="CP1437" t="b">
            <v>1</v>
          </cell>
          <cell r="CQ1437" t="str">
            <v>c.6824A&gt;G</v>
          </cell>
          <cell r="CX1437" t="str">
            <v>BRCA2</v>
          </cell>
          <cell r="CY1437" t="str">
            <v>c.6824A&gt;G</v>
          </cell>
          <cell r="DE1437" t="b">
            <v>0</v>
          </cell>
          <cell r="DF1437" t="str">
            <v>BRCA2</v>
          </cell>
          <cell r="DG1437" t="str">
            <v>c.6824A&gt;G</v>
          </cell>
          <cell r="DN1437" t="b">
            <v>0</v>
          </cell>
        </row>
        <row r="1438">
          <cell r="B1438" t="str">
            <v>c.682-52T&gt;C</v>
          </cell>
          <cell r="D1438" t="str">
            <v>IVS8-52T&gt;C</v>
          </cell>
          <cell r="E1438" t="str">
            <v/>
          </cell>
          <cell r="G1438" t="str">
            <v>c.682-52T&gt;C</v>
          </cell>
          <cell r="O1438">
            <v>0.02</v>
          </cell>
          <cell r="R1438" t="str">
            <v/>
          </cell>
          <cell r="U1438" t="str">
            <v>Assumed prior 0.02</v>
          </cell>
          <cell r="Z1438" t="str">
            <v/>
          </cell>
          <cell r="AK1438" t="str">
            <v/>
          </cell>
          <cell r="AL1438" t="str">
            <v/>
          </cell>
          <cell r="AM1438" t="str">
            <v/>
          </cell>
          <cell r="AN1438" t="str">
            <v/>
          </cell>
          <cell r="AR1438" t="str">
            <v/>
          </cell>
          <cell r="AS1438" t="str">
            <v/>
          </cell>
          <cell r="AT1438" t="str">
            <v/>
          </cell>
          <cell r="AU1438" t="str">
            <v/>
          </cell>
          <cell r="AW1438" t="str">
            <v/>
          </cell>
          <cell r="AX1438" t="str">
            <v/>
          </cell>
          <cell r="AY1438" t="str">
            <v/>
          </cell>
          <cell r="AZ1438" t="str">
            <v/>
          </cell>
          <cell r="BB1438" t="str">
            <v/>
          </cell>
          <cell r="BE1438" t="str">
            <v/>
          </cell>
          <cell r="BG1438" t="str">
            <v/>
          </cell>
          <cell r="BI1438" t="str">
            <v/>
          </cell>
          <cell r="CH1438" t="str">
            <v/>
          </cell>
          <cell r="CI1438" t="str">
            <v/>
          </cell>
          <cell r="CJ1438" t="str">
            <v/>
          </cell>
          <cell r="CK1438" t="str">
            <v/>
          </cell>
          <cell r="CN1438">
            <v>0</v>
          </cell>
          <cell r="CO1438">
            <v>0</v>
          </cell>
          <cell r="CP1438" t="b">
            <v>1</v>
          </cell>
          <cell r="CQ1438" t="str">
            <v>c.682-52T&gt;C</v>
          </cell>
          <cell r="CX1438" t="str">
            <v>BRCA2</v>
          </cell>
          <cell r="CY1438" t="str">
            <v>c.682-52T&gt;C</v>
          </cell>
          <cell r="DE1438" t="b">
            <v>0</v>
          </cell>
          <cell r="DF1438" t="str">
            <v>BRCA2</v>
          </cell>
          <cell r="DG1438" t="str">
            <v>c.682-52T&gt;C</v>
          </cell>
          <cell r="DN1438" t="b">
            <v>0</v>
          </cell>
        </row>
        <row r="1439">
          <cell r="B1439" t="str">
            <v>c.682-62del</v>
          </cell>
          <cell r="D1439" t="str">
            <v>IVS8-62delA</v>
          </cell>
          <cell r="E1439" t="str">
            <v/>
          </cell>
          <cell r="G1439" t="str">
            <v>c.682-62del</v>
          </cell>
          <cell r="O1439">
            <v>0.02</v>
          </cell>
          <cell r="R1439" t="str">
            <v/>
          </cell>
          <cell r="U1439" t="str">
            <v>Assumed prior 0.02</v>
          </cell>
          <cell r="Z1439" t="str">
            <v/>
          </cell>
          <cell r="AK1439" t="str">
            <v/>
          </cell>
          <cell r="AL1439" t="str">
            <v/>
          </cell>
          <cell r="AM1439" t="str">
            <v/>
          </cell>
          <cell r="AN1439" t="str">
            <v/>
          </cell>
          <cell r="AR1439" t="str">
            <v/>
          </cell>
          <cell r="AS1439" t="str">
            <v/>
          </cell>
          <cell r="AT1439" t="str">
            <v/>
          </cell>
          <cell r="AU1439" t="str">
            <v/>
          </cell>
          <cell r="AW1439" t="str">
            <v/>
          </cell>
          <cell r="AX1439" t="str">
            <v/>
          </cell>
          <cell r="AY1439" t="str">
            <v/>
          </cell>
          <cell r="AZ1439" t="str">
            <v/>
          </cell>
          <cell r="BB1439" t="str">
            <v/>
          </cell>
          <cell r="BE1439" t="str">
            <v/>
          </cell>
          <cell r="BG1439" t="str">
            <v/>
          </cell>
          <cell r="BI1439" t="str">
            <v/>
          </cell>
          <cell r="CH1439" t="str">
            <v/>
          </cell>
          <cell r="CI1439" t="str">
            <v/>
          </cell>
          <cell r="CJ1439" t="str">
            <v/>
          </cell>
          <cell r="CK1439" t="str">
            <v/>
          </cell>
          <cell r="CN1439">
            <v>0</v>
          </cell>
          <cell r="CO1439">
            <v>0</v>
          </cell>
          <cell r="CP1439" t="b">
            <v>0</v>
          </cell>
          <cell r="CQ1439" t="str">
            <v>c.682-62delA</v>
          </cell>
          <cell r="CX1439" t="str">
            <v>BRCA2</v>
          </cell>
          <cell r="CY1439" t="str">
            <v>c.682-62del</v>
          </cell>
          <cell r="DE1439" t="b">
            <v>0</v>
          </cell>
          <cell r="DF1439" t="str">
            <v>BRCA2</v>
          </cell>
          <cell r="DG1439" t="str">
            <v>c.682-62del</v>
          </cell>
          <cell r="DN1439" t="b">
            <v>0</v>
          </cell>
        </row>
        <row r="1440">
          <cell r="B1440" t="str">
            <v>c.682-65G&gt;T</v>
          </cell>
          <cell r="D1440" t="str">
            <v>IVS8-65G&gt;T</v>
          </cell>
          <cell r="E1440" t="str">
            <v/>
          </cell>
          <cell r="G1440" t="str">
            <v>c.682-65G&gt;T</v>
          </cell>
          <cell r="O1440">
            <v>0.02</v>
          </cell>
          <cell r="R1440" t="str">
            <v/>
          </cell>
          <cell r="U1440" t="str">
            <v>Assumed prior 0.02</v>
          </cell>
          <cell r="Z1440" t="str">
            <v/>
          </cell>
          <cell r="AK1440" t="str">
            <v/>
          </cell>
          <cell r="AL1440" t="str">
            <v/>
          </cell>
          <cell r="AM1440" t="str">
            <v/>
          </cell>
          <cell r="AN1440" t="str">
            <v/>
          </cell>
          <cell r="AR1440" t="str">
            <v/>
          </cell>
          <cell r="AS1440" t="str">
            <v/>
          </cell>
          <cell r="AT1440" t="str">
            <v/>
          </cell>
          <cell r="AU1440" t="str">
            <v/>
          </cell>
          <cell r="AW1440" t="str">
            <v/>
          </cell>
          <cell r="AX1440" t="str">
            <v/>
          </cell>
          <cell r="AY1440" t="str">
            <v/>
          </cell>
          <cell r="AZ1440" t="str">
            <v/>
          </cell>
          <cell r="BB1440" t="str">
            <v/>
          </cell>
          <cell r="BE1440" t="str">
            <v/>
          </cell>
          <cell r="BG1440" t="str">
            <v/>
          </cell>
          <cell r="BI1440" t="str">
            <v/>
          </cell>
          <cell r="CH1440" t="str">
            <v/>
          </cell>
          <cell r="CI1440" t="str">
            <v/>
          </cell>
          <cell r="CJ1440" t="str">
            <v/>
          </cell>
          <cell r="CK1440" t="str">
            <v/>
          </cell>
          <cell r="CN1440">
            <v>0</v>
          </cell>
          <cell r="CO1440">
            <v>0</v>
          </cell>
          <cell r="CP1440" t="b">
            <v>1</v>
          </cell>
          <cell r="CQ1440" t="str">
            <v>c.682-65G&gt;T</v>
          </cell>
          <cell r="CX1440" t="str">
            <v>BRCA2</v>
          </cell>
          <cell r="CY1440" t="str">
            <v>c.682-65G&gt;T</v>
          </cell>
          <cell r="DE1440" t="b">
            <v>0</v>
          </cell>
          <cell r="DF1440" t="str">
            <v>BRCA2</v>
          </cell>
          <cell r="DG1440" t="str">
            <v>c.682-65G&gt;T</v>
          </cell>
          <cell r="DN1440" t="b">
            <v>0</v>
          </cell>
        </row>
        <row r="1441">
          <cell r="B1441" t="str">
            <v>c.6826C&gt;T</v>
          </cell>
          <cell r="C1441" t="str">
            <v>p.(Pro2276Ser)</v>
          </cell>
          <cell r="D1441" t="str">
            <v>7054C&gt;T</v>
          </cell>
          <cell r="E1441" t="str">
            <v>P2276S</v>
          </cell>
          <cell r="G1441" t="str">
            <v>c.6826C&gt;T</v>
          </cell>
          <cell r="K1441">
            <v>1.0246153856466556</v>
          </cell>
          <cell r="L1441">
            <v>0.57864754204793989</v>
          </cell>
          <cell r="N1441">
            <v>0.59289117444893924</v>
          </cell>
          <cell r="O1441">
            <v>0.02</v>
          </cell>
          <cell r="P1441">
            <v>1.2099819886713046E-2</v>
          </cell>
          <cell r="Q1441">
            <v>1.1955164548954678E-2</v>
          </cell>
          <cell r="R1441">
            <v>3</v>
          </cell>
          <cell r="T1441">
            <v>0.02</v>
          </cell>
          <cell r="U1441" t="str">
            <v>Same</v>
          </cell>
          <cell r="V1441">
            <v>2.9999999329447746E-2</v>
          </cell>
          <cell r="Z1441" t="str">
            <v/>
          </cell>
          <cell r="AA1441">
            <v>1</v>
          </cell>
          <cell r="AB1441">
            <v>1</v>
          </cell>
          <cell r="AD1441">
            <v>1.0246153856466556</v>
          </cell>
          <cell r="AE1441">
            <v>0.57864754204793989</v>
          </cell>
          <cell r="AF1441">
            <v>1.8006654874530265E-2</v>
          </cell>
          <cell r="AK1441" t="str">
            <v/>
          </cell>
          <cell r="AL1441" t="str">
            <v/>
          </cell>
          <cell r="AM1441" t="str">
            <v/>
          </cell>
          <cell r="AN1441" t="str">
            <v/>
          </cell>
          <cell r="AR1441" t="str">
            <v/>
          </cell>
          <cell r="AS1441" t="str">
            <v/>
          </cell>
          <cell r="AT1441" t="str">
            <v/>
          </cell>
          <cell r="AU1441" t="str">
            <v/>
          </cell>
          <cell r="AW1441" t="str">
            <v/>
          </cell>
          <cell r="AX1441" t="str">
            <v/>
          </cell>
          <cell r="AY1441" t="str">
            <v/>
          </cell>
          <cell r="AZ1441" t="str">
            <v/>
          </cell>
          <cell r="BB1441" t="str">
            <v/>
          </cell>
          <cell r="BE1441" t="str">
            <v/>
          </cell>
          <cell r="BG1441" t="str">
            <v/>
          </cell>
          <cell r="BI1441" t="str">
            <v/>
          </cell>
          <cell r="CH1441" t="str">
            <v/>
          </cell>
          <cell r="CI1441" t="str">
            <v/>
          </cell>
          <cell r="CJ1441" t="str">
            <v/>
          </cell>
          <cell r="CK1441" t="str">
            <v/>
          </cell>
          <cell r="CN1441">
            <v>0</v>
          </cell>
          <cell r="CO1441">
            <v>0</v>
          </cell>
          <cell r="CP1441" t="b">
            <v>1</v>
          </cell>
          <cell r="CQ1441" t="str">
            <v>c.6826C&gt;T</v>
          </cell>
          <cell r="CX1441" t="str">
            <v>BRCA2</v>
          </cell>
          <cell r="CY1441" t="str">
            <v>c.6826C&gt;T</v>
          </cell>
          <cell r="DE1441" t="b">
            <v>0</v>
          </cell>
          <cell r="DF1441" t="str">
            <v>BRCA2</v>
          </cell>
          <cell r="DG1441" t="str">
            <v>c.6826C&gt;T</v>
          </cell>
          <cell r="DN1441" t="b">
            <v>0</v>
          </cell>
        </row>
        <row r="1442">
          <cell r="B1442" t="str">
            <v>c.682-84G&gt;A</v>
          </cell>
          <cell r="D1442" t="str">
            <v>IVS8-84G&gt;A</v>
          </cell>
          <cell r="E1442" t="str">
            <v/>
          </cell>
          <cell r="G1442" t="str">
            <v>c.682-84G&gt;A</v>
          </cell>
          <cell r="O1442">
            <v>0.02</v>
          </cell>
          <cell r="R1442" t="str">
            <v/>
          </cell>
          <cell r="U1442" t="str">
            <v>Assumed prior 0.02</v>
          </cell>
          <cell r="Z1442" t="str">
            <v/>
          </cell>
          <cell r="AK1442" t="str">
            <v/>
          </cell>
          <cell r="AL1442" t="str">
            <v/>
          </cell>
          <cell r="AM1442" t="str">
            <v/>
          </cell>
          <cell r="AN1442" t="str">
            <v/>
          </cell>
          <cell r="AR1442" t="str">
            <v/>
          </cell>
          <cell r="AS1442" t="str">
            <v/>
          </cell>
          <cell r="AT1442" t="str">
            <v/>
          </cell>
          <cell r="AU1442" t="str">
            <v/>
          </cell>
          <cell r="AW1442" t="str">
            <v/>
          </cell>
          <cell r="AX1442" t="str">
            <v/>
          </cell>
          <cell r="AY1442" t="str">
            <v/>
          </cell>
          <cell r="AZ1442" t="str">
            <v/>
          </cell>
          <cell r="BB1442" t="str">
            <v/>
          </cell>
          <cell r="BE1442" t="str">
            <v/>
          </cell>
          <cell r="BG1442" t="str">
            <v/>
          </cell>
          <cell r="BI1442" t="str">
            <v/>
          </cell>
          <cell r="CH1442" t="str">
            <v/>
          </cell>
          <cell r="CI1442" t="str">
            <v/>
          </cell>
          <cell r="CJ1442" t="str">
            <v/>
          </cell>
          <cell r="CK1442" t="str">
            <v/>
          </cell>
          <cell r="CN1442">
            <v>0</v>
          </cell>
          <cell r="CO1442">
            <v>0</v>
          </cell>
          <cell r="CP1442" t="b">
            <v>1</v>
          </cell>
          <cell r="CQ1442" t="str">
            <v>c.682-84G&gt;A</v>
          </cell>
          <cell r="CX1442" t="str">
            <v>BRCA2</v>
          </cell>
          <cell r="CY1442" t="str">
            <v>c.682-84G&gt;A</v>
          </cell>
          <cell r="DE1442" t="b">
            <v>0</v>
          </cell>
          <cell r="DF1442" t="str">
            <v>BRCA2</v>
          </cell>
          <cell r="DG1442" t="str">
            <v>c.682-84G&gt;A</v>
          </cell>
          <cell r="DN1442" t="b">
            <v>0</v>
          </cell>
        </row>
        <row r="1443">
          <cell r="B1443" t="str">
            <v>c.6829C&gt;T</v>
          </cell>
          <cell r="C1443" t="str">
            <v>p.(Leu2277Phe)</v>
          </cell>
          <cell r="D1443" t="str">
            <v>7057C&gt;T</v>
          </cell>
          <cell r="E1443" t="str">
            <v>L2277F</v>
          </cell>
          <cell r="G1443" t="str">
            <v>c.6829C&gt;T</v>
          </cell>
          <cell r="K1443">
            <v>1.0246153856466556</v>
          </cell>
          <cell r="L1443">
            <v>0.71360017434139067</v>
          </cell>
          <cell r="N1443">
            <v>0.73116571783032469</v>
          </cell>
          <cell r="O1443">
            <v>0.02</v>
          </cell>
          <cell r="P1443">
            <v>1.4921749343476015E-2</v>
          </cell>
          <cell r="Q1443">
            <v>1.4702364347919895E-2</v>
          </cell>
          <cell r="R1443">
            <v>3</v>
          </cell>
          <cell r="T1443">
            <v>0.02</v>
          </cell>
          <cell r="U1443" t="str">
            <v>Same</v>
          </cell>
          <cell r="V1443">
            <v>2.9999999329447746E-2</v>
          </cell>
          <cell r="Z1443" t="str">
            <v/>
          </cell>
          <cell r="AA1443">
            <v>1</v>
          </cell>
          <cell r="AB1443">
            <v>1</v>
          </cell>
          <cell r="AD1443">
            <v>1.0246153856466556</v>
          </cell>
          <cell r="AE1443">
            <v>0.71360017434139067</v>
          </cell>
          <cell r="AF1443">
            <v>2.2113315560088245E-2</v>
          </cell>
          <cell r="AK1443" t="str">
            <v/>
          </cell>
          <cell r="AL1443" t="str">
            <v/>
          </cell>
          <cell r="AM1443" t="str">
            <v/>
          </cell>
          <cell r="AN1443" t="str">
            <v/>
          </cell>
          <cell r="AR1443" t="str">
            <v/>
          </cell>
          <cell r="AS1443" t="str">
            <v/>
          </cell>
          <cell r="AT1443" t="str">
            <v/>
          </cell>
          <cell r="AU1443" t="str">
            <v/>
          </cell>
          <cell r="AW1443" t="str">
            <v/>
          </cell>
          <cell r="AX1443" t="str">
            <v/>
          </cell>
          <cell r="AY1443" t="str">
            <v/>
          </cell>
          <cell r="AZ1443" t="str">
            <v/>
          </cell>
          <cell r="BB1443" t="str">
            <v/>
          </cell>
          <cell r="BE1443" t="str">
            <v/>
          </cell>
          <cell r="BG1443" t="str">
            <v/>
          </cell>
          <cell r="BI1443" t="str">
            <v/>
          </cell>
          <cell r="CH1443" t="str">
            <v/>
          </cell>
          <cell r="CI1443" t="str">
            <v/>
          </cell>
          <cell r="CJ1443" t="str">
            <v/>
          </cell>
          <cell r="CK1443" t="str">
            <v/>
          </cell>
          <cell r="CN1443">
            <v>0</v>
          </cell>
          <cell r="CO1443">
            <v>0</v>
          </cell>
          <cell r="CP1443" t="b">
            <v>1</v>
          </cell>
          <cell r="CQ1443" t="str">
            <v>c.6829C&gt;T</v>
          </cell>
          <cell r="CX1443" t="str">
            <v>BRCA2</v>
          </cell>
          <cell r="CY1443" t="str">
            <v>c.6829C&gt;T</v>
          </cell>
          <cell r="DE1443" t="b">
            <v>0</v>
          </cell>
          <cell r="DF1443" t="str">
            <v>BRCA2</v>
          </cell>
          <cell r="DG1443" t="str">
            <v>c.6829C&gt;T</v>
          </cell>
          <cell r="DN1443" t="b">
            <v>0</v>
          </cell>
        </row>
        <row r="1444">
          <cell r="B1444" t="str">
            <v>c.68-2A&gt;G</v>
          </cell>
          <cell r="D1444" t="str">
            <v>IVS2-2A&gt;G</v>
          </cell>
          <cell r="E1444" t="str">
            <v/>
          </cell>
          <cell r="F1444" t="str">
            <v>Ex3Skip</v>
          </cell>
          <cell r="O1444">
            <v>0.97</v>
          </cell>
          <cell r="R1444" t="str">
            <v/>
          </cell>
          <cell r="Z1444" t="str">
            <v/>
          </cell>
          <cell r="AK1444" t="str">
            <v/>
          </cell>
          <cell r="AL1444" t="str">
            <v/>
          </cell>
          <cell r="AM1444" t="str">
            <v/>
          </cell>
          <cell r="AN1444" t="str">
            <v/>
          </cell>
          <cell r="AR1444" t="str">
            <v/>
          </cell>
          <cell r="AS1444" t="str">
            <v/>
          </cell>
          <cell r="AT1444" t="str">
            <v/>
          </cell>
          <cell r="AU1444" t="str">
            <v/>
          </cell>
          <cell r="AW1444" t="str">
            <v/>
          </cell>
          <cell r="AX1444" t="str">
            <v/>
          </cell>
          <cell r="AY1444" t="str">
            <v/>
          </cell>
          <cell r="AZ1444" t="str">
            <v/>
          </cell>
          <cell r="BB1444" t="str">
            <v/>
          </cell>
          <cell r="BE1444" t="str">
            <v/>
          </cell>
          <cell r="BG1444" t="str">
            <v/>
          </cell>
          <cell r="BI1444" t="str">
            <v/>
          </cell>
          <cell r="CH1444" t="str">
            <v/>
          </cell>
          <cell r="CI1444" t="str">
            <v/>
          </cell>
          <cell r="CJ1444" t="str">
            <v/>
          </cell>
          <cell r="CK1444" t="str">
            <v/>
          </cell>
          <cell r="CN1444">
            <v>0</v>
          </cell>
          <cell r="CO1444">
            <v>0</v>
          </cell>
          <cell r="CP1444" t="b">
            <v>1</v>
          </cell>
          <cell r="CQ1444" t="str">
            <v>c.68-2A&gt;G</v>
          </cell>
          <cell r="CX1444" t="str">
            <v>BRCA2</v>
          </cell>
          <cell r="CY1444" t="str">
            <v>c.68-2A&gt;G</v>
          </cell>
          <cell r="DE1444" t="b">
            <v>0</v>
          </cell>
          <cell r="DF1444" t="str">
            <v>BRCA2</v>
          </cell>
          <cell r="DG1444" t="str">
            <v>c.68-2A&gt;G</v>
          </cell>
          <cell r="DH1444">
            <v>0</v>
          </cell>
          <cell r="DI1444">
            <v>0</v>
          </cell>
          <cell r="DJ1444">
            <v>0</v>
          </cell>
          <cell r="DK1444">
            <v>0</v>
          </cell>
          <cell r="DL1444">
            <v>1.8754688672000001E-5</v>
          </cell>
          <cell r="DM1444">
            <v>0</v>
          </cell>
          <cell r="DN1444" t="b">
            <v>0</v>
          </cell>
        </row>
        <row r="1445">
          <cell r="B1445" t="str">
            <v>c.6834C&gt;T</v>
          </cell>
          <cell r="C1445" t="str">
            <v>p.(=)</v>
          </cell>
          <cell r="D1445" t="str">
            <v>7062C&gt;T</v>
          </cell>
          <cell r="E1445" t="str">
            <v>I2278I</v>
          </cell>
          <cell r="G1445" t="str">
            <v>c.6834C&gt;T</v>
          </cell>
          <cell r="O1445">
            <v>0.02</v>
          </cell>
          <cell r="R1445" t="str">
            <v/>
          </cell>
          <cell r="T1445">
            <v>0.02</v>
          </cell>
          <cell r="U1445" t="str">
            <v>Same</v>
          </cell>
          <cell r="Z1445" t="str">
            <v/>
          </cell>
          <cell r="AK1445" t="str">
            <v/>
          </cell>
          <cell r="AL1445" t="str">
            <v/>
          </cell>
          <cell r="AM1445" t="str">
            <v/>
          </cell>
          <cell r="AN1445" t="str">
            <v/>
          </cell>
          <cell r="AR1445" t="str">
            <v/>
          </cell>
          <cell r="AS1445" t="str">
            <v/>
          </cell>
          <cell r="AT1445" t="str">
            <v/>
          </cell>
          <cell r="AU1445" t="str">
            <v/>
          </cell>
          <cell r="AW1445" t="str">
            <v/>
          </cell>
          <cell r="AX1445" t="str">
            <v/>
          </cell>
          <cell r="AY1445" t="str">
            <v/>
          </cell>
          <cell r="AZ1445" t="str">
            <v/>
          </cell>
          <cell r="BB1445" t="str">
            <v/>
          </cell>
          <cell r="BE1445" t="str">
            <v/>
          </cell>
          <cell r="BG1445" t="str">
            <v/>
          </cell>
          <cell r="BI1445" t="str">
            <v/>
          </cell>
          <cell r="CH1445" t="str">
            <v/>
          </cell>
          <cell r="CI1445" t="str">
            <v/>
          </cell>
          <cell r="CJ1445" t="str">
            <v/>
          </cell>
          <cell r="CK1445" t="str">
            <v/>
          </cell>
          <cell r="CN1445">
            <v>0</v>
          </cell>
          <cell r="CO1445">
            <v>0</v>
          </cell>
          <cell r="CP1445" t="b">
            <v>1</v>
          </cell>
          <cell r="CQ1445" t="str">
            <v>c.6834C&gt;T</v>
          </cell>
          <cell r="CX1445" t="str">
            <v>BRCA2</v>
          </cell>
          <cell r="CY1445" t="str">
            <v>c.6834C&gt;T</v>
          </cell>
          <cell r="DE1445" t="b">
            <v>0</v>
          </cell>
          <cell r="DF1445" t="str">
            <v>BRCA2</v>
          </cell>
          <cell r="DG1445" t="str">
            <v>c.6834C&gt;T</v>
          </cell>
          <cell r="DN1445" t="b">
            <v>0</v>
          </cell>
        </row>
        <row r="1446">
          <cell r="B1446" t="str">
            <v>c.68-3T&gt;G</v>
          </cell>
          <cell r="D1446" t="str">
            <v>IVS2-3T&gt;G</v>
          </cell>
          <cell r="E1446" t="str">
            <v/>
          </cell>
          <cell r="F1446" t="str">
            <v>Ex3Skip</v>
          </cell>
          <cell r="J1446">
            <v>1.06</v>
          </cell>
          <cell r="N1446">
            <v>1.06</v>
          </cell>
          <cell r="O1446">
            <v>0.97</v>
          </cell>
          <cell r="P1446">
            <v>34.273333333333305</v>
          </cell>
          <cell r="Q1446">
            <v>0.97164997164997158</v>
          </cell>
          <cell r="R1446">
            <v>3</v>
          </cell>
          <cell r="Z1446" t="str">
            <v/>
          </cell>
          <cell r="AK1446" t="str">
            <v/>
          </cell>
          <cell r="AL1446" t="str">
            <v/>
          </cell>
          <cell r="AM1446" t="str">
            <v/>
          </cell>
          <cell r="AN1446" t="str">
            <v/>
          </cell>
          <cell r="AR1446" t="str">
            <v/>
          </cell>
          <cell r="AS1446" t="str">
            <v/>
          </cell>
          <cell r="AT1446" t="str">
            <v/>
          </cell>
          <cell r="AU1446" t="str">
            <v/>
          </cell>
          <cell r="AW1446" t="str">
            <v/>
          </cell>
          <cell r="AX1446" t="str">
            <v/>
          </cell>
          <cell r="AY1446" t="str">
            <v/>
          </cell>
          <cell r="AZ1446" t="str">
            <v/>
          </cell>
          <cell r="BB1446" t="str">
            <v/>
          </cell>
          <cell r="BE1446" t="str">
            <v/>
          </cell>
          <cell r="BF1446">
            <v>1</v>
          </cell>
          <cell r="BG1446">
            <v>1.06</v>
          </cell>
          <cell r="BI1446" t="str">
            <v/>
          </cell>
          <cell r="CH1446" t="str">
            <v/>
          </cell>
          <cell r="CI1446" t="str">
            <v/>
          </cell>
          <cell r="CJ1446" t="str">
            <v/>
          </cell>
          <cell r="CK1446" t="str">
            <v/>
          </cell>
          <cell r="CN1446">
            <v>0</v>
          </cell>
          <cell r="CO1446">
            <v>0</v>
          </cell>
          <cell r="CP1446" t="b">
            <v>1</v>
          </cell>
          <cell r="CQ1446" t="str">
            <v>c.68-3T&gt;G</v>
          </cell>
          <cell r="CX1446" t="str">
            <v>BRCA2</v>
          </cell>
          <cell r="CY1446" t="str">
            <v>c.68-3T&gt;G</v>
          </cell>
          <cell r="DE1446" t="b">
            <v>0</v>
          </cell>
          <cell r="DF1446" t="str">
            <v>BRCA2</v>
          </cell>
          <cell r="DG1446" t="str">
            <v>c.68-3T&gt;G</v>
          </cell>
          <cell r="DN1446" t="b">
            <v>0</v>
          </cell>
        </row>
        <row r="1447">
          <cell r="B1447" t="str">
            <v>c.6841+11A&gt;G</v>
          </cell>
          <cell r="D1447" t="str">
            <v>IVS11+11A&gt;G</v>
          </cell>
          <cell r="E1447" t="str">
            <v/>
          </cell>
          <cell r="G1447" t="str">
            <v>c.6841+11A&gt;G</v>
          </cell>
          <cell r="O1447">
            <v>0.02</v>
          </cell>
          <cell r="R1447" t="str">
            <v/>
          </cell>
          <cell r="U1447" t="str">
            <v>Assumed prior 0.02</v>
          </cell>
          <cell r="Z1447" t="str">
            <v/>
          </cell>
          <cell r="AK1447" t="str">
            <v/>
          </cell>
          <cell r="AL1447" t="str">
            <v/>
          </cell>
          <cell r="AM1447" t="str">
            <v/>
          </cell>
          <cell r="AN1447" t="str">
            <v/>
          </cell>
          <cell r="AR1447" t="str">
            <v/>
          </cell>
          <cell r="AS1447" t="str">
            <v/>
          </cell>
          <cell r="AT1447" t="str">
            <v/>
          </cell>
          <cell r="AU1447" t="str">
            <v/>
          </cell>
          <cell r="AW1447" t="str">
            <v/>
          </cell>
          <cell r="AX1447" t="str">
            <v/>
          </cell>
          <cell r="AY1447" t="str">
            <v/>
          </cell>
          <cell r="AZ1447" t="str">
            <v/>
          </cell>
          <cell r="BB1447" t="str">
            <v/>
          </cell>
          <cell r="BE1447" t="str">
            <v/>
          </cell>
          <cell r="BG1447" t="str">
            <v/>
          </cell>
          <cell r="BI1447" t="str">
            <v/>
          </cell>
          <cell r="CH1447" t="str">
            <v/>
          </cell>
          <cell r="CI1447" t="str">
            <v/>
          </cell>
          <cell r="CJ1447" t="str">
            <v/>
          </cell>
          <cell r="CK1447" t="str">
            <v/>
          </cell>
          <cell r="CN1447">
            <v>0</v>
          </cell>
          <cell r="CO1447">
            <v>0</v>
          </cell>
          <cell r="CP1447" t="b">
            <v>1</v>
          </cell>
          <cell r="CQ1447" t="str">
            <v>c.6841+11A&gt;G</v>
          </cell>
          <cell r="CX1447" t="str">
            <v>BRCA2</v>
          </cell>
          <cell r="CY1447" t="str">
            <v>c.6841+11A&gt;G</v>
          </cell>
          <cell r="DE1447" t="b">
            <v>0</v>
          </cell>
          <cell r="DF1447" t="str">
            <v>BRCA2</v>
          </cell>
          <cell r="DG1447" t="str">
            <v>c.6841+11A&gt;G</v>
          </cell>
          <cell r="DH1447">
            <v>0</v>
          </cell>
          <cell r="DI1447">
            <v>2.6747503566E-4</v>
          </cell>
          <cell r="DJ1447">
            <v>0</v>
          </cell>
          <cell r="DK1447">
            <v>1.5119443604000001E-4</v>
          </cell>
          <cell r="DL1447">
            <v>1.8524693416000001E-5</v>
          </cell>
          <cell r="DM1447">
            <v>0</v>
          </cell>
          <cell r="DN1447" t="b">
            <v>0</v>
          </cell>
        </row>
        <row r="1448">
          <cell r="B1448" t="str">
            <v>c.6841+23C&gt;T</v>
          </cell>
          <cell r="D1448" t="str">
            <v>IVS11+23C&gt;T</v>
          </cell>
          <cell r="E1448" t="str">
            <v/>
          </cell>
          <cell r="G1448" t="str">
            <v>c.6841+23C&gt;T</v>
          </cell>
          <cell r="O1448">
            <v>0.02</v>
          </cell>
          <cell r="R1448" t="str">
            <v/>
          </cell>
          <cell r="U1448" t="str">
            <v>Assumed prior 0.02</v>
          </cell>
          <cell r="Z1448" t="str">
            <v/>
          </cell>
          <cell r="AK1448" t="str">
            <v/>
          </cell>
          <cell r="AL1448" t="str">
            <v/>
          </cell>
          <cell r="AM1448" t="str">
            <v/>
          </cell>
          <cell r="AN1448" t="str">
            <v/>
          </cell>
          <cell r="AR1448" t="str">
            <v/>
          </cell>
          <cell r="AS1448" t="str">
            <v/>
          </cell>
          <cell r="AT1448" t="str">
            <v/>
          </cell>
          <cell r="AU1448" t="str">
            <v/>
          </cell>
          <cell r="AW1448" t="str">
            <v/>
          </cell>
          <cell r="AX1448" t="str">
            <v/>
          </cell>
          <cell r="AY1448" t="str">
            <v/>
          </cell>
          <cell r="AZ1448" t="str">
            <v/>
          </cell>
          <cell r="BB1448" t="str">
            <v/>
          </cell>
          <cell r="BE1448" t="str">
            <v/>
          </cell>
          <cell r="BG1448" t="str">
            <v/>
          </cell>
          <cell r="BI1448" t="str">
            <v/>
          </cell>
          <cell r="CH1448" t="str">
            <v/>
          </cell>
          <cell r="CI1448" t="str">
            <v/>
          </cell>
          <cell r="CJ1448" t="str">
            <v/>
          </cell>
          <cell r="CK1448" t="str">
            <v/>
          </cell>
          <cell r="CN1448">
            <v>0</v>
          </cell>
          <cell r="CO1448">
            <v>0</v>
          </cell>
          <cell r="CP1448" t="b">
            <v>1</v>
          </cell>
          <cell r="CQ1448" t="str">
            <v>c.6841+23C&gt;T</v>
          </cell>
          <cell r="CX1448" t="str">
            <v>BRCA2</v>
          </cell>
          <cell r="CY1448" t="str">
            <v>c.6841+23C&gt;T</v>
          </cell>
          <cell r="DE1448" t="b">
            <v>0</v>
          </cell>
          <cell r="DF1448" t="str">
            <v>BRCA2</v>
          </cell>
          <cell r="DG1448" t="str">
            <v>c.6841+23C&gt;T</v>
          </cell>
          <cell r="DH1448">
            <v>0</v>
          </cell>
          <cell r="DI1448">
            <v>0</v>
          </cell>
          <cell r="DJ1448">
            <v>0</v>
          </cell>
          <cell r="DK1448">
            <v>0</v>
          </cell>
          <cell r="DL1448">
            <v>0</v>
          </cell>
          <cell r="DM1448">
            <v>2.4381323905999999E-4</v>
          </cell>
          <cell r="DN1448" t="b">
            <v>0</v>
          </cell>
        </row>
        <row r="1449">
          <cell r="B1449" t="str">
            <v>c.6841+24G&gt;A</v>
          </cell>
          <cell r="D1449" t="str">
            <v>IVS11+24G&gt;A</v>
          </cell>
          <cell r="E1449" t="str">
            <v/>
          </cell>
          <cell r="G1449" t="str">
            <v>c.6841+24G&gt;A</v>
          </cell>
          <cell r="O1449">
            <v>0.02</v>
          </cell>
          <cell r="R1449" t="str">
            <v/>
          </cell>
          <cell r="U1449" t="str">
            <v>Assumed prior 0.02</v>
          </cell>
          <cell r="Z1449" t="str">
            <v/>
          </cell>
          <cell r="AK1449" t="str">
            <v/>
          </cell>
          <cell r="AL1449" t="str">
            <v/>
          </cell>
          <cell r="AM1449" t="str">
            <v/>
          </cell>
          <cell r="AN1449" t="str">
            <v/>
          </cell>
          <cell r="AR1449" t="str">
            <v/>
          </cell>
          <cell r="AS1449" t="str">
            <v/>
          </cell>
          <cell r="AT1449" t="str">
            <v/>
          </cell>
          <cell r="AU1449" t="str">
            <v/>
          </cell>
          <cell r="AW1449" t="str">
            <v/>
          </cell>
          <cell r="AX1449" t="str">
            <v/>
          </cell>
          <cell r="AY1449" t="str">
            <v/>
          </cell>
          <cell r="AZ1449" t="str">
            <v/>
          </cell>
          <cell r="BB1449" t="str">
            <v/>
          </cell>
          <cell r="BE1449" t="str">
            <v/>
          </cell>
          <cell r="BG1449" t="str">
            <v/>
          </cell>
          <cell r="BI1449" t="str">
            <v/>
          </cell>
          <cell r="CH1449" t="str">
            <v/>
          </cell>
          <cell r="CI1449" t="str">
            <v/>
          </cell>
          <cell r="CJ1449" t="str">
            <v/>
          </cell>
          <cell r="CK1449" t="str">
            <v/>
          </cell>
          <cell r="CN1449">
            <v>0</v>
          </cell>
          <cell r="CO1449">
            <v>0</v>
          </cell>
          <cell r="CP1449" t="b">
            <v>1</v>
          </cell>
          <cell r="CQ1449" t="str">
            <v>c.6841+24G&gt;A</v>
          </cell>
          <cell r="CX1449" t="str">
            <v>BRCA2</v>
          </cell>
          <cell r="CY1449" t="str">
            <v>c.6841+24G&gt;A</v>
          </cell>
          <cell r="DE1449" t="b">
            <v>0</v>
          </cell>
          <cell r="DF1449" t="str">
            <v>BRCA2</v>
          </cell>
          <cell r="DG1449" t="str">
            <v>c.6841+24G&gt;A</v>
          </cell>
          <cell r="DH1449">
            <v>0</v>
          </cell>
          <cell r="DI1449">
            <v>2.6747503566E-4</v>
          </cell>
          <cell r="DJ1449">
            <v>0</v>
          </cell>
          <cell r="DK1449">
            <v>0</v>
          </cell>
          <cell r="DL1449">
            <v>0</v>
          </cell>
          <cell r="DM1449">
            <v>6.0953309764999998E-5</v>
          </cell>
          <cell r="DN1449" t="b">
            <v>0</v>
          </cell>
        </row>
        <row r="1450">
          <cell r="B1450" t="str">
            <v>c.6841+30C&gt;T</v>
          </cell>
          <cell r="D1450" t="str">
            <v>IVS11+30C&gt;T</v>
          </cell>
          <cell r="E1450" t="str">
            <v/>
          </cell>
          <cell r="G1450" t="str">
            <v>c.6841+30C&gt;T</v>
          </cell>
          <cell r="O1450">
            <v>0.02</v>
          </cell>
          <cell r="R1450" t="str">
            <v/>
          </cell>
          <cell r="U1450" t="str">
            <v>Assumed prior 0.02</v>
          </cell>
          <cell r="Z1450" t="str">
            <v/>
          </cell>
          <cell r="AK1450" t="str">
            <v/>
          </cell>
          <cell r="AL1450" t="str">
            <v/>
          </cell>
          <cell r="AM1450" t="str">
            <v/>
          </cell>
          <cell r="AN1450" t="str">
            <v/>
          </cell>
          <cell r="AR1450" t="str">
            <v/>
          </cell>
          <cell r="AS1450" t="str">
            <v/>
          </cell>
          <cell r="AT1450" t="str">
            <v/>
          </cell>
          <cell r="AU1450" t="str">
            <v/>
          </cell>
          <cell r="AW1450" t="str">
            <v/>
          </cell>
          <cell r="AX1450" t="str">
            <v/>
          </cell>
          <cell r="AY1450" t="str">
            <v/>
          </cell>
          <cell r="AZ1450" t="str">
            <v/>
          </cell>
          <cell r="BB1450" t="str">
            <v/>
          </cell>
          <cell r="BE1450" t="str">
            <v/>
          </cell>
          <cell r="BG1450" t="str">
            <v/>
          </cell>
          <cell r="BI1450" t="str">
            <v/>
          </cell>
          <cell r="CH1450" t="str">
            <v/>
          </cell>
          <cell r="CI1450" t="str">
            <v/>
          </cell>
          <cell r="CJ1450" t="str">
            <v/>
          </cell>
          <cell r="CK1450" t="str">
            <v/>
          </cell>
          <cell r="CN1450">
            <v>0</v>
          </cell>
          <cell r="CO1450">
            <v>0</v>
          </cell>
          <cell r="CP1450" t="b">
            <v>1</v>
          </cell>
          <cell r="CQ1450" t="str">
            <v>c.6841+30C&gt;T</v>
          </cell>
          <cell r="CX1450" t="str">
            <v>BRCA2</v>
          </cell>
          <cell r="CY1450" t="str">
            <v>c.6841+30C&gt;T</v>
          </cell>
          <cell r="DE1450" t="b">
            <v>0</v>
          </cell>
          <cell r="DF1450" t="str">
            <v>BRCA2</v>
          </cell>
          <cell r="DG1450" t="str">
            <v>c.6841+30C&gt;T</v>
          </cell>
          <cell r="DN1450" t="b">
            <v>0</v>
          </cell>
        </row>
        <row r="1451">
          <cell r="B1451" t="str">
            <v>c.6841+3A&gt;T</v>
          </cell>
          <cell r="D1451" t="str">
            <v>IVS11+3A&gt;T</v>
          </cell>
          <cell r="E1451" t="str">
            <v/>
          </cell>
          <cell r="G1451" t="str">
            <v>c.6841+3A&gt;T</v>
          </cell>
          <cell r="K1451">
            <v>1.0246153856466556</v>
          </cell>
          <cell r="L1451">
            <v>1.1463415621034494</v>
          </cell>
          <cell r="N1451">
            <v>1.1745592017374153</v>
          </cell>
          <cell r="O1451">
            <v>0.97</v>
          </cell>
          <cell r="P1451">
            <v>37.97741418950973</v>
          </cell>
          <cell r="Q1451">
            <v>0.97434411643784369</v>
          </cell>
          <cell r="R1451">
            <v>3</v>
          </cell>
          <cell r="V1451">
            <v>0.20999999344348907</v>
          </cell>
          <cell r="Z1451" t="str">
            <v/>
          </cell>
          <cell r="AA1451">
            <v>1</v>
          </cell>
          <cell r="AB1451">
            <v>1</v>
          </cell>
          <cell r="AD1451">
            <v>1.0246153856466556</v>
          </cell>
          <cell r="AE1451">
            <v>1.1463415621034494</v>
          </cell>
          <cell r="AF1451">
            <v>0.23793532678724996</v>
          </cell>
          <cell r="AK1451" t="str">
            <v/>
          </cell>
          <cell r="AL1451" t="str">
            <v/>
          </cell>
          <cell r="AM1451" t="str">
            <v/>
          </cell>
          <cell r="AN1451" t="str">
            <v/>
          </cell>
          <cell r="AR1451" t="str">
            <v/>
          </cell>
          <cell r="AS1451" t="str">
            <v/>
          </cell>
          <cell r="AT1451" t="str">
            <v/>
          </cell>
          <cell r="AU1451" t="str">
            <v/>
          </cell>
          <cell r="AW1451" t="str">
            <v/>
          </cell>
          <cell r="AX1451" t="str">
            <v/>
          </cell>
          <cell r="AY1451" t="str">
            <v/>
          </cell>
          <cell r="AZ1451" t="str">
            <v/>
          </cell>
          <cell r="BB1451" t="str">
            <v/>
          </cell>
          <cell r="BE1451" t="str">
            <v/>
          </cell>
          <cell r="BG1451" t="str">
            <v/>
          </cell>
          <cell r="BI1451" t="str">
            <v/>
          </cell>
          <cell r="CH1451" t="str">
            <v/>
          </cell>
          <cell r="CI1451" t="str">
            <v/>
          </cell>
          <cell r="CJ1451" t="str">
            <v/>
          </cell>
          <cell r="CK1451" t="str">
            <v/>
          </cell>
          <cell r="CN1451">
            <v>0</v>
          </cell>
          <cell r="CO1451">
            <v>0</v>
          </cell>
          <cell r="CP1451" t="b">
            <v>1</v>
          </cell>
          <cell r="CQ1451" t="str">
            <v>c.6841+3A&gt;T</v>
          </cell>
          <cell r="CX1451" t="str">
            <v>BRCA2</v>
          </cell>
          <cell r="CY1451" t="str">
            <v>c.6841+3A&gt;T</v>
          </cell>
          <cell r="DE1451" t="b">
            <v>0</v>
          </cell>
          <cell r="DF1451" t="str">
            <v>BRCA2</v>
          </cell>
          <cell r="DG1451" t="str">
            <v>c.6841+3A&gt;T</v>
          </cell>
          <cell r="DN1451" t="b">
            <v>0</v>
          </cell>
        </row>
        <row r="1452">
          <cell r="B1452" t="str">
            <v>c.6841+69T&gt;C</v>
          </cell>
          <cell r="D1452" t="str">
            <v>IVS11+69T&gt;C</v>
          </cell>
          <cell r="E1452" t="str">
            <v/>
          </cell>
          <cell r="G1452" t="str">
            <v>c.6841+69T&gt;C</v>
          </cell>
          <cell r="O1452">
            <v>0.02</v>
          </cell>
          <cell r="R1452" t="str">
            <v/>
          </cell>
          <cell r="U1452" t="str">
            <v>Assumed prior 0.02</v>
          </cell>
          <cell r="Z1452" t="str">
            <v/>
          </cell>
          <cell r="AK1452" t="str">
            <v/>
          </cell>
          <cell r="AL1452" t="str">
            <v/>
          </cell>
          <cell r="AM1452" t="str">
            <v/>
          </cell>
          <cell r="AN1452" t="str">
            <v/>
          </cell>
          <cell r="AR1452" t="str">
            <v/>
          </cell>
          <cell r="AS1452" t="str">
            <v/>
          </cell>
          <cell r="AT1452" t="str">
            <v/>
          </cell>
          <cell r="AU1452" t="str">
            <v/>
          </cell>
          <cell r="AW1452" t="str">
            <v/>
          </cell>
          <cell r="AX1452" t="str">
            <v/>
          </cell>
          <cell r="AY1452" t="str">
            <v/>
          </cell>
          <cell r="AZ1452" t="str">
            <v/>
          </cell>
          <cell r="BB1452" t="str">
            <v/>
          </cell>
          <cell r="BE1452" t="str">
            <v/>
          </cell>
          <cell r="BG1452" t="str">
            <v/>
          </cell>
          <cell r="BI1452" t="str">
            <v/>
          </cell>
          <cell r="CH1452" t="str">
            <v/>
          </cell>
          <cell r="CI1452" t="str">
            <v/>
          </cell>
          <cell r="CJ1452" t="str">
            <v/>
          </cell>
          <cell r="CK1452" t="str">
            <v/>
          </cell>
          <cell r="CN1452">
            <v>0</v>
          </cell>
          <cell r="CO1452">
            <v>0</v>
          </cell>
          <cell r="CP1452" t="b">
            <v>1</v>
          </cell>
          <cell r="CQ1452" t="str">
            <v>c.6841+69T&gt;C</v>
          </cell>
          <cell r="CX1452" t="str">
            <v>BRCA2</v>
          </cell>
          <cell r="CY1452" t="str">
            <v>c.6841+69T&gt;C</v>
          </cell>
          <cell r="DE1452" t="b">
            <v>0</v>
          </cell>
          <cell r="DF1452" t="str">
            <v>BRCA2</v>
          </cell>
          <cell r="DG1452" t="str">
            <v>c.6841+69T&gt;C</v>
          </cell>
          <cell r="DN1452" t="b">
            <v>0</v>
          </cell>
        </row>
        <row r="1453">
          <cell r="B1453" t="str">
            <v>c.6841+78_6841+83del</v>
          </cell>
          <cell r="D1453" t="str">
            <v>IVS11+78delAATTAA</v>
          </cell>
          <cell r="E1453" t="str">
            <v/>
          </cell>
          <cell r="G1453" t="str">
            <v>c.6841+78_6841+83del</v>
          </cell>
          <cell r="O1453">
            <v>0.02</v>
          </cell>
          <cell r="R1453" t="str">
            <v/>
          </cell>
          <cell r="U1453" t="str">
            <v>Assumed prior 0.02</v>
          </cell>
          <cell r="Z1453" t="str">
            <v/>
          </cell>
          <cell r="AK1453" t="str">
            <v/>
          </cell>
          <cell r="AL1453" t="str">
            <v/>
          </cell>
          <cell r="AM1453" t="str">
            <v/>
          </cell>
          <cell r="AN1453" t="str">
            <v/>
          </cell>
          <cell r="AR1453" t="str">
            <v/>
          </cell>
          <cell r="AS1453" t="str">
            <v/>
          </cell>
          <cell r="AT1453" t="str">
            <v/>
          </cell>
          <cell r="AU1453" t="str">
            <v/>
          </cell>
          <cell r="AW1453" t="str">
            <v/>
          </cell>
          <cell r="AX1453" t="str">
            <v/>
          </cell>
          <cell r="AY1453" t="str">
            <v/>
          </cell>
          <cell r="AZ1453" t="str">
            <v/>
          </cell>
          <cell r="BB1453" t="str">
            <v/>
          </cell>
          <cell r="BE1453" t="str">
            <v/>
          </cell>
          <cell r="BG1453" t="str">
            <v/>
          </cell>
          <cell r="BI1453" t="str">
            <v/>
          </cell>
          <cell r="CH1453" t="str">
            <v/>
          </cell>
          <cell r="CI1453" t="str">
            <v/>
          </cell>
          <cell r="CJ1453" t="str">
            <v/>
          </cell>
          <cell r="CK1453" t="str">
            <v/>
          </cell>
          <cell r="CN1453">
            <v>0</v>
          </cell>
          <cell r="CO1453">
            <v>0</v>
          </cell>
          <cell r="CP1453" t="b">
            <v>1</v>
          </cell>
          <cell r="CQ1453" t="str">
            <v>c.6841+78_6841+83del</v>
          </cell>
          <cell r="CX1453" t="str">
            <v>BRCA2</v>
          </cell>
          <cell r="CY1453" t="str">
            <v>c.6841+78_6841+83del</v>
          </cell>
          <cell r="DE1453" t="b">
            <v>0</v>
          </cell>
          <cell r="DF1453" t="str">
            <v>BRCA2</v>
          </cell>
          <cell r="DG1453" t="str">
            <v>c.6841+78_6841+83del</v>
          </cell>
          <cell r="DN1453" t="b">
            <v>0</v>
          </cell>
        </row>
        <row r="1454">
          <cell r="B1454" t="str">
            <v>c.6841+80_6841+83del</v>
          </cell>
          <cell r="D1454" t="str">
            <v>IVS11+80delTTAA</v>
          </cell>
          <cell r="E1454" t="str">
            <v/>
          </cell>
          <cell r="J1454">
            <v>1</v>
          </cell>
          <cell r="M1454">
            <v>1</v>
          </cell>
          <cell r="O1454">
            <v>0.02</v>
          </cell>
          <cell r="R1454">
            <v>1</v>
          </cell>
          <cell r="S1454" t="str">
            <v>Frequency &gt;1%</v>
          </cell>
          <cell r="U1454" t="str">
            <v>Assumed prior 0.02</v>
          </cell>
          <cell r="Y1454">
            <v>14617</v>
          </cell>
          <cell r="Z1454" t="str">
            <v>Common</v>
          </cell>
          <cell r="AK1454" t="str">
            <v/>
          </cell>
          <cell r="AL1454" t="str">
            <v/>
          </cell>
          <cell r="AM1454" t="str">
            <v/>
          </cell>
          <cell r="AN1454" t="str">
            <v/>
          </cell>
          <cell r="AR1454" t="str">
            <v/>
          </cell>
          <cell r="AS1454" t="str">
            <v/>
          </cell>
          <cell r="AT1454" t="str">
            <v/>
          </cell>
          <cell r="AU1454" t="str">
            <v/>
          </cell>
          <cell r="AW1454" t="str">
            <v/>
          </cell>
          <cell r="AX1454" t="str">
            <v>Common</v>
          </cell>
          <cell r="AY1454" t="str">
            <v>Common</v>
          </cell>
          <cell r="AZ1454" t="str">
            <v/>
          </cell>
          <cell r="BB1454" t="str">
            <v/>
          </cell>
          <cell r="BE1454" t="str">
            <v/>
          </cell>
          <cell r="BG1454" t="str">
            <v/>
          </cell>
          <cell r="BI1454" t="str">
            <v/>
          </cell>
          <cell r="CH1454" t="str">
            <v/>
          </cell>
          <cell r="CI1454" t="str">
            <v/>
          </cell>
          <cell r="CJ1454" t="str">
            <v/>
          </cell>
          <cell r="CK1454" t="str">
            <v/>
          </cell>
          <cell r="CN1454">
            <v>0</v>
          </cell>
          <cell r="CO1454">
            <v>14617</v>
          </cell>
          <cell r="CP1454" t="b">
            <v>1</v>
          </cell>
          <cell r="CQ1454" t="str">
            <v>c.6841+80_6841+83del</v>
          </cell>
          <cell r="CR1454">
            <v>0.23780000000000001</v>
          </cell>
          <cell r="CS1454">
            <v>0.36809999999999998</v>
          </cell>
          <cell r="CT1454">
            <v>0.2485</v>
          </cell>
          <cell r="CU1454">
            <v>0.20880000000000001</v>
          </cell>
          <cell r="CV1454">
            <v>0.27439999999999998</v>
          </cell>
          <cell r="CW1454" t="b">
            <v>1</v>
          </cell>
          <cell r="CX1454" t="str">
            <v>BRCA2</v>
          </cell>
          <cell r="CY1454" t="str">
            <v>c.6841+80_6841+83del</v>
          </cell>
          <cell r="CZ1454">
            <v>0.23780000000000001</v>
          </cell>
          <cell r="DA1454">
            <v>0.36809999999999998</v>
          </cell>
          <cell r="DB1454">
            <v>0.2485</v>
          </cell>
          <cell r="DC1454">
            <v>0.20880000000000001</v>
          </cell>
          <cell r="DD1454">
            <v>0.27439999999999998</v>
          </cell>
          <cell r="DE1454" t="b">
            <v>1</v>
          </cell>
          <cell r="DF1454" t="str">
            <v>BRCA2</v>
          </cell>
          <cell r="DG1454" t="str">
            <v>c.6841+80_6841+83del</v>
          </cell>
          <cell r="DN1454" t="b">
            <v>0</v>
          </cell>
        </row>
        <row r="1455">
          <cell r="B1455" t="str">
            <v>c.6841+92T&gt;C</v>
          </cell>
          <cell r="D1455" t="str">
            <v>IVS11+92T&gt;C</v>
          </cell>
          <cell r="E1455" t="str">
            <v/>
          </cell>
          <cell r="G1455" t="str">
            <v>c.6841+92T&gt;C</v>
          </cell>
          <cell r="O1455">
            <v>0.02</v>
          </cell>
          <cell r="R1455" t="str">
            <v/>
          </cell>
          <cell r="U1455" t="str">
            <v>Assumed prior 0.02</v>
          </cell>
          <cell r="Z1455" t="str">
            <v/>
          </cell>
          <cell r="AK1455" t="str">
            <v/>
          </cell>
          <cell r="AL1455" t="str">
            <v/>
          </cell>
          <cell r="AM1455" t="str">
            <v/>
          </cell>
          <cell r="AN1455" t="str">
            <v/>
          </cell>
          <cell r="AR1455" t="str">
            <v/>
          </cell>
          <cell r="AS1455" t="str">
            <v/>
          </cell>
          <cell r="AT1455" t="str">
            <v/>
          </cell>
          <cell r="AU1455" t="str">
            <v/>
          </cell>
          <cell r="AW1455" t="str">
            <v/>
          </cell>
          <cell r="AX1455" t="str">
            <v/>
          </cell>
          <cell r="AY1455" t="str">
            <v/>
          </cell>
          <cell r="AZ1455" t="str">
            <v/>
          </cell>
          <cell r="BB1455" t="str">
            <v/>
          </cell>
          <cell r="BE1455" t="str">
            <v/>
          </cell>
          <cell r="BG1455" t="str">
            <v/>
          </cell>
          <cell r="BI1455" t="str">
            <v/>
          </cell>
          <cell r="CH1455" t="str">
            <v/>
          </cell>
          <cell r="CI1455" t="str">
            <v/>
          </cell>
          <cell r="CJ1455" t="str">
            <v/>
          </cell>
          <cell r="CK1455" t="str">
            <v/>
          </cell>
          <cell r="CN1455">
            <v>0</v>
          </cell>
          <cell r="CO1455">
            <v>0</v>
          </cell>
          <cell r="CP1455" t="b">
            <v>1</v>
          </cell>
          <cell r="CQ1455" t="str">
            <v>c.6841+92T&gt;C</v>
          </cell>
          <cell r="CX1455" t="str">
            <v>BRCA2</v>
          </cell>
          <cell r="CY1455" t="str">
            <v>c.6841+92T&gt;C</v>
          </cell>
          <cell r="DE1455" t="b">
            <v>0</v>
          </cell>
          <cell r="DF1455" t="str">
            <v>BRCA2</v>
          </cell>
          <cell r="DG1455" t="str">
            <v>c.6841+92T&gt;C</v>
          </cell>
          <cell r="DN1455" t="b">
            <v>0</v>
          </cell>
        </row>
        <row r="1456">
          <cell r="B1456" t="str">
            <v>c.6841+94A&gt;T</v>
          </cell>
          <cell r="D1456" t="str">
            <v>IVS11+94A&gt;T</v>
          </cell>
          <cell r="E1456" t="str">
            <v/>
          </cell>
          <cell r="G1456" t="str">
            <v>c.6841+94A&gt;T</v>
          </cell>
          <cell r="O1456">
            <v>0.02</v>
          </cell>
          <cell r="R1456" t="str">
            <v/>
          </cell>
          <cell r="U1456" t="str">
            <v>Assumed prior 0.02</v>
          </cell>
          <cell r="Z1456" t="str">
            <v/>
          </cell>
          <cell r="AK1456" t="str">
            <v/>
          </cell>
          <cell r="AL1456" t="str">
            <v/>
          </cell>
          <cell r="AM1456" t="str">
            <v/>
          </cell>
          <cell r="AN1456" t="str">
            <v/>
          </cell>
          <cell r="AR1456" t="str">
            <v/>
          </cell>
          <cell r="AS1456" t="str">
            <v/>
          </cell>
          <cell r="AT1456" t="str">
            <v/>
          </cell>
          <cell r="AU1456" t="str">
            <v/>
          </cell>
          <cell r="AW1456" t="str">
            <v/>
          </cell>
          <cell r="AX1456" t="str">
            <v/>
          </cell>
          <cell r="AY1456" t="str">
            <v/>
          </cell>
          <cell r="AZ1456" t="str">
            <v/>
          </cell>
          <cell r="BB1456" t="str">
            <v/>
          </cell>
          <cell r="BE1456" t="str">
            <v/>
          </cell>
          <cell r="BG1456" t="str">
            <v/>
          </cell>
          <cell r="BI1456" t="str">
            <v/>
          </cell>
          <cell r="CH1456" t="str">
            <v/>
          </cell>
          <cell r="CI1456" t="str">
            <v/>
          </cell>
          <cell r="CJ1456" t="str">
            <v/>
          </cell>
          <cell r="CK1456" t="str">
            <v/>
          </cell>
          <cell r="CN1456">
            <v>0</v>
          </cell>
          <cell r="CO1456">
            <v>0</v>
          </cell>
          <cell r="CP1456" t="b">
            <v>1</v>
          </cell>
          <cell r="CQ1456" t="str">
            <v>c.6841+94A&gt;T</v>
          </cell>
          <cell r="CX1456" t="str">
            <v>BRCA2</v>
          </cell>
          <cell r="CY1456" t="str">
            <v>c.6841+94A&gt;T</v>
          </cell>
          <cell r="DE1456" t="b">
            <v>0</v>
          </cell>
          <cell r="DF1456" t="str">
            <v>BRCA2</v>
          </cell>
          <cell r="DG1456" t="str">
            <v>c.6841+94A&gt;T</v>
          </cell>
          <cell r="DN1456" t="b">
            <v>0</v>
          </cell>
        </row>
        <row r="1457">
          <cell r="B1457" t="str">
            <v>c.6842-11T&gt;A</v>
          </cell>
          <cell r="D1457" t="str">
            <v>IVS11-11T&gt;A</v>
          </cell>
          <cell r="E1457" t="str">
            <v/>
          </cell>
          <cell r="G1457" t="str">
            <v>c.6842-11T&gt;A</v>
          </cell>
          <cell r="K1457">
            <v>1.0246153856466556</v>
          </cell>
          <cell r="L1457">
            <v>0.50178087899248547</v>
          </cell>
          <cell r="N1457">
            <v>0.51413240883900335</v>
          </cell>
          <cell r="O1457">
            <v>0.34</v>
          </cell>
          <cell r="P1457">
            <v>0.26485608940191085</v>
          </cell>
          <cell r="Q1457">
            <v>0.2093962242986461</v>
          </cell>
          <cell r="R1457">
            <v>3</v>
          </cell>
          <cell r="V1457">
            <v>0.20999999344348907</v>
          </cell>
          <cell r="Z1457" t="str">
            <v/>
          </cell>
          <cell r="AA1457">
            <v>1</v>
          </cell>
          <cell r="AB1457">
            <v>1</v>
          </cell>
          <cell r="AD1457">
            <v>1.0246153856466556</v>
          </cell>
          <cell r="AE1457">
            <v>0.50178087899248547</v>
          </cell>
          <cell r="AF1457">
            <v>0.12023571602247901</v>
          </cell>
          <cell r="AK1457" t="str">
            <v/>
          </cell>
          <cell r="AL1457" t="str">
            <v/>
          </cell>
          <cell r="AM1457" t="str">
            <v/>
          </cell>
          <cell r="AN1457" t="str">
            <v/>
          </cell>
          <cell r="AR1457" t="str">
            <v/>
          </cell>
          <cell r="AS1457" t="str">
            <v/>
          </cell>
          <cell r="AT1457" t="str">
            <v/>
          </cell>
          <cell r="AU1457" t="str">
            <v/>
          </cell>
          <cell r="AW1457" t="str">
            <v/>
          </cell>
          <cell r="AX1457" t="str">
            <v/>
          </cell>
          <cell r="AY1457" t="str">
            <v/>
          </cell>
          <cell r="AZ1457" t="str">
            <v/>
          </cell>
          <cell r="BB1457" t="str">
            <v/>
          </cell>
          <cell r="BE1457" t="str">
            <v/>
          </cell>
          <cell r="BG1457" t="str">
            <v/>
          </cell>
          <cell r="BI1457" t="str">
            <v/>
          </cell>
          <cell r="CH1457" t="str">
            <v/>
          </cell>
          <cell r="CI1457" t="str">
            <v/>
          </cell>
          <cell r="CJ1457" t="str">
            <v/>
          </cell>
          <cell r="CK1457" t="str">
            <v/>
          </cell>
          <cell r="CN1457">
            <v>0</v>
          </cell>
          <cell r="CO1457">
            <v>0</v>
          </cell>
          <cell r="CP1457" t="b">
            <v>1</v>
          </cell>
          <cell r="CQ1457" t="str">
            <v>c.6842-11T&gt;A</v>
          </cell>
          <cell r="CX1457" t="str">
            <v>BRCA2</v>
          </cell>
          <cell r="CY1457" t="str">
            <v>c.6842-11T&gt;A</v>
          </cell>
          <cell r="DE1457" t="b">
            <v>0</v>
          </cell>
          <cell r="DF1457" t="str">
            <v>BRCA2</v>
          </cell>
          <cell r="DG1457" t="str">
            <v>c.6842-11T&gt;A</v>
          </cell>
          <cell r="DN1457" t="b">
            <v>0</v>
          </cell>
        </row>
        <row r="1458">
          <cell r="B1458" t="str">
            <v>c.6842-132A&gt;G</v>
          </cell>
          <cell r="D1458" t="str">
            <v>IVS11-132A&gt;G</v>
          </cell>
          <cell r="E1458" t="str">
            <v/>
          </cell>
          <cell r="G1458" t="str">
            <v>c.6842-132A&gt;G</v>
          </cell>
          <cell r="O1458">
            <v>0.02</v>
          </cell>
          <cell r="R1458" t="str">
            <v/>
          </cell>
          <cell r="U1458" t="str">
            <v>Assumed prior 0.02</v>
          </cell>
          <cell r="Z1458" t="str">
            <v/>
          </cell>
          <cell r="AK1458" t="str">
            <v/>
          </cell>
          <cell r="AL1458" t="str">
            <v/>
          </cell>
          <cell r="AM1458" t="str">
            <v/>
          </cell>
          <cell r="AN1458" t="str">
            <v/>
          </cell>
          <cell r="AR1458" t="str">
            <v/>
          </cell>
          <cell r="AS1458" t="str">
            <v/>
          </cell>
          <cell r="AT1458" t="str">
            <v/>
          </cell>
          <cell r="AU1458" t="str">
            <v/>
          </cell>
          <cell r="AW1458" t="str">
            <v/>
          </cell>
          <cell r="AX1458" t="str">
            <v/>
          </cell>
          <cell r="AY1458" t="str">
            <v/>
          </cell>
          <cell r="AZ1458" t="str">
            <v/>
          </cell>
          <cell r="BB1458" t="str">
            <v/>
          </cell>
          <cell r="BE1458" t="str">
            <v/>
          </cell>
          <cell r="BG1458" t="str">
            <v/>
          </cell>
          <cell r="BI1458" t="str">
            <v/>
          </cell>
          <cell r="CH1458" t="str">
            <v/>
          </cell>
          <cell r="CI1458" t="str">
            <v/>
          </cell>
          <cell r="CJ1458" t="str">
            <v/>
          </cell>
          <cell r="CK1458" t="str">
            <v/>
          </cell>
          <cell r="CN1458">
            <v>0</v>
          </cell>
          <cell r="CO1458">
            <v>0</v>
          </cell>
          <cell r="CP1458" t="b">
            <v>1</v>
          </cell>
          <cell r="CQ1458" t="str">
            <v>c.6842-132A&gt;G</v>
          </cell>
          <cell r="CX1458" t="str">
            <v>BRCA2</v>
          </cell>
          <cell r="CY1458" t="str">
            <v>c.6842-132A&gt;G</v>
          </cell>
          <cell r="DE1458" t="b">
            <v>0</v>
          </cell>
          <cell r="DF1458" t="str">
            <v>BRCA2</v>
          </cell>
          <cell r="DG1458" t="str">
            <v>c.6842-132A&gt;G</v>
          </cell>
          <cell r="DN1458" t="b">
            <v>0</v>
          </cell>
        </row>
        <row r="1459">
          <cell r="B1459" t="str">
            <v>c.6842-14A&gt;G</v>
          </cell>
          <cell r="D1459" t="str">
            <v>IVS11-14A&gt;G</v>
          </cell>
          <cell r="E1459" t="str">
            <v/>
          </cell>
          <cell r="G1459" t="str">
            <v>c.6842-14A&gt;G</v>
          </cell>
          <cell r="K1459">
            <v>1.0246153856466556</v>
          </cell>
          <cell r="L1459">
            <v>0.37483706225316071</v>
          </cell>
          <cell r="N1459">
            <v>0.38406382109518172</v>
          </cell>
          <cell r="O1459">
            <v>0.34</v>
          </cell>
          <cell r="P1459">
            <v>0.19785105935206335</v>
          </cell>
          <cell r="Q1459">
            <v>0.16517166955554904</v>
          </cell>
          <cell r="R1459">
            <v>3</v>
          </cell>
          <cell r="V1459">
            <v>0.20999999344348907</v>
          </cell>
          <cell r="Z1459" t="str">
            <v/>
          </cell>
          <cell r="AA1459">
            <v>1</v>
          </cell>
          <cell r="AB1459">
            <v>1</v>
          </cell>
          <cell r="AD1459">
            <v>1.0246153856466556</v>
          </cell>
          <cell r="AE1459">
            <v>0.37483706225316071</v>
          </cell>
          <cell r="AF1459">
            <v>9.26354842382376E-2</v>
          </cell>
          <cell r="AK1459" t="str">
            <v/>
          </cell>
          <cell r="AL1459" t="str">
            <v/>
          </cell>
          <cell r="AM1459" t="str">
            <v/>
          </cell>
          <cell r="AN1459" t="str">
            <v/>
          </cell>
          <cell r="AR1459" t="str">
            <v/>
          </cell>
          <cell r="AS1459" t="str">
            <v/>
          </cell>
          <cell r="AT1459" t="str">
            <v/>
          </cell>
          <cell r="AU1459" t="str">
            <v/>
          </cell>
          <cell r="AW1459" t="str">
            <v/>
          </cell>
          <cell r="AX1459" t="str">
            <v/>
          </cell>
          <cell r="AY1459" t="str">
            <v/>
          </cell>
          <cell r="AZ1459" t="str">
            <v/>
          </cell>
          <cell r="BB1459" t="str">
            <v/>
          </cell>
          <cell r="BE1459" t="str">
            <v/>
          </cell>
          <cell r="BG1459" t="str">
            <v/>
          </cell>
          <cell r="BI1459" t="str">
            <v/>
          </cell>
          <cell r="CH1459" t="str">
            <v/>
          </cell>
          <cell r="CI1459" t="str">
            <v/>
          </cell>
          <cell r="CJ1459" t="str">
            <v/>
          </cell>
          <cell r="CK1459" t="str">
            <v/>
          </cell>
          <cell r="CN1459">
            <v>0</v>
          </cell>
          <cell r="CO1459">
            <v>0</v>
          </cell>
          <cell r="CP1459" t="b">
            <v>1</v>
          </cell>
          <cell r="CQ1459" t="str">
            <v>c.6842-14A&gt;G</v>
          </cell>
          <cell r="CX1459" t="str">
            <v>BRCA2</v>
          </cell>
          <cell r="CY1459" t="str">
            <v>c.6842-14A&gt;G</v>
          </cell>
          <cell r="DE1459" t="b">
            <v>0</v>
          </cell>
          <cell r="DF1459" t="str">
            <v>BRCA2</v>
          </cell>
          <cell r="DG1459" t="str">
            <v>c.6842-14A&gt;G</v>
          </cell>
          <cell r="DN1459" t="b">
            <v>0</v>
          </cell>
        </row>
        <row r="1460">
          <cell r="B1460" t="str">
            <v>c.6842-14A&gt;T</v>
          </cell>
          <cell r="D1460" t="str">
            <v>IVS11-14A&gt;T</v>
          </cell>
          <cell r="E1460" t="str">
            <v/>
          </cell>
          <cell r="G1460" t="str">
            <v>c.6842-14A&gt;T</v>
          </cell>
          <cell r="K1460">
            <v>1.1292870866471043</v>
          </cell>
          <cell r="L1460">
            <v>7.2810388108909603</v>
          </cell>
          <cell r="N1460">
            <v>8.222383106515549</v>
          </cell>
          <cell r="O1460">
            <v>0.34</v>
          </cell>
          <cell r="P1460">
            <v>4.2357731154777074</v>
          </cell>
          <cell r="Q1460">
            <v>0.80900623882195077</v>
          </cell>
          <cell r="R1460">
            <v>3</v>
          </cell>
          <cell r="V1460">
            <v>0.20999999344348907</v>
          </cell>
          <cell r="Z1460" t="str">
            <v/>
          </cell>
          <cell r="AA1460">
            <v>1</v>
          </cell>
          <cell r="AB1460">
            <v>1</v>
          </cell>
          <cell r="AD1460">
            <v>1.1292870866471043</v>
          </cell>
          <cell r="AE1460">
            <v>7.2810388108909603</v>
          </cell>
          <cell r="AF1460">
            <v>0.68609692080058371</v>
          </cell>
          <cell r="AK1460" t="str">
            <v/>
          </cell>
          <cell r="AL1460" t="str">
            <v/>
          </cell>
          <cell r="AM1460" t="str">
            <v/>
          </cell>
          <cell r="AN1460" t="str">
            <v/>
          </cell>
          <cell r="AR1460" t="str">
            <v/>
          </cell>
          <cell r="AS1460" t="str">
            <v/>
          </cell>
          <cell r="AT1460" t="str">
            <v/>
          </cell>
          <cell r="AU1460" t="str">
            <v/>
          </cell>
          <cell r="AW1460" t="str">
            <v/>
          </cell>
          <cell r="AX1460" t="str">
            <v/>
          </cell>
          <cell r="AY1460" t="str">
            <v/>
          </cell>
          <cell r="AZ1460" t="str">
            <v/>
          </cell>
          <cell r="BB1460" t="str">
            <v/>
          </cell>
          <cell r="BE1460" t="str">
            <v/>
          </cell>
          <cell r="BG1460" t="str">
            <v/>
          </cell>
          <cell r="BI1460" t="str">
            <v/>
          </cell>
          <cell r="CH1460" t="str">
            <v/>
          </cell>
          <cell r="CI1460" t="str">
            <v/>
          </cell>
          <cell r="CJ1460" t="str">
            <v/>
          </cell>
          <cell r="CK1460" t="str">
            <v/>
          </cell>
          <cell r="CN1460">
            <v>0</v>
          </cell>
          <cell r="CO1460">
            <v>0</v>
          </cell>
          <cell r="CP1460" t="b">
            <v>1</v>
          </cell>
          <cell r="CQ1460" t="str">
            <v>c.6842-14A&gt;T</v>
          </cell>
          <cell r="CX1460" t="str">
            <v>BRCA2</v>
          </cell>
          <cell r="CY1460" t="str">
            <v>c.6842-14A&gt;T</v>
          </cell>
          <cell r="DE1460" t="b">
            <v>0</v>
          </cell>
          <cell r="DF1460" t="str">
            <v>BRCA2</v>
          </cell>
          <cell r="DG1460" t="str">
            <v>c.6842-14A&gt;T</v>
          </cell>
          <cell r="DH1460">
            <v>0</v>
          </cell>
          <cell r="DI1460">
            <v>0</v>
          </cell>
          <cell r="DJ1460">
            <v>0</v>
          </cell>
          <cell r="DK1460">
            <v>0</v>
          </cell>
          <cell r="DL1460">
            <v>2.1546151857000001E-5</v>
          </cell>
          <cell r="DM1460">
            <v>0</v>
          </cell>
          <cell r="DN1460" t="b">
            <v>0</v>
          </cell>
        </row>
        <row r="1461">
          <cell r="B1461" t="str">
            <v>c.6842-191del</v>
          </cell>
          <cell r="D1461" t="str">
            <v>IVS11-191delA</v>
          </cell>
          <cell r="E1461" t="str">
            <v/>
          </cell>
          <cell r="O1461">
            <v>0.02</v>
          </cell>
          <cell r="R1461">
            <v>1</v>
          </cell>
          <cell r="S1461" t="str">
            <v>Frequency &gt;1%</v>
          </cell>
          <cell r="U1461" t="str">
            <v>Assumed prior 0.02</v>
          </cell>
          <cell r="Z1461" t="str">
            <v/>
          </cell>
          <cell r="AK1461" t="str">
            <v/>
          </cell>
          <cell r="AL1461" t="str">
            <v/>
          </cell>
          <cell r="AM1461" t="str">
            <v/>
          </cell>
          <cell r="AN1461" t="str">
            <v/>
          </cell>
          <cell r="AR1461" t="str">
            <v/>
          </cell>
          <cell r="AS1461" t="str">
            <v/>
          </cell>
          <cell r="AT1461" t="str">
            <v/>
          </cell>
          <cell r="AU1461" t="str">
            <v/>
          </cell>
          <cell r="AW1461" t="str">
            <v/>
          </cell>
          <cell r="AX1461" t="str">
            <v/>
          </cell>
          <cell r="AY1461" t="str">
            <v/>
          </cell>
          <cell r="AZ1461" t="str">
            <v/>
          </cell>
          <cell r="BB1461" t="str">
            <v/>
          </cell>
          <cell r="BE1461" t="str">
            <v/>
          </cell>
          <cell r="BG1461" t="str">
            <v/>
          </cell>
          <cell r="BI1461" t="str">
            <v/>
          </cell>
          <cell r="CH1461" t="str">
            <v/>
          </cell>
          <cell r="CI1461" t="str">
            <v/>
          </cell>
          <cell r="CJ1461" t="str">
            <v/>
          </cell>
          <cell r="CK1461" t="str">
            <v/>
          </cell>
          <cell r="CN1461">
            <v>0</v>
          </cell>
          <cell r="CO1461">
            <v>0</v>
          </cell>
          <cell r="CP1461" t="b">
            <v>0</v>
          </cell>
          <cell r="CQ1461" t="str">
            <v>c.6842-191delA</v>
          </cell>
          <cell r="CX1461" t="str">
            <v>BRCA2</v>
          </cell>
          <cell r="CY1461" t="str">
            <v>c.6842-191del</v>
          </cell>
          <cell r="CZ1461">
            <v>1.4E-3</v>
          </cell>
          <cell r="DA1461">
            <v>0</v>
          </cell>
          <cell r="DB1461">
            <v>0</v>
          </cell>
          <cell r="DC1461">
            <v>2.0400000000000001E-2</v>
          </cell>
          <cell r="DD1461">
            <v>0</v>
          </cell>
          <cell r="DE1461" t="b">
            <v>1</v>
          </cell>
          <cell r="DF1461" t="str">
            <v>BRCA2</v>
          </cell>
          <cell r="DG1461" t="str">
            <v>c.6842-191del</v>
          </cell>
          <cell r="DN1461" t="b">
            <v>0</v>
          </cell>
        </row>
        <row r="1462">
          <cell r="B1462" t="str">
            <v>c.6842-19A&gt;G</v>
          </cell>
          <cell r="D1462" t="str">
            <v>IVS11-19A&gt;G</v>
          </cell>
          <cell r="E1462" t="str">
            <v/>
          </cell>
          <cell r="G1462" t="str">
            <v>c.6842-19A&gt;G</v>
          </cell>
          <cell r="K1462">
            <v>1.1292870866471043</v>
          </cell>
          <cell r="L1462">
            <v>0.4727273549187872</v>
          </cell>
          <cell r="N1462">
            <v>0.53384489741462893</v>
          </cell>
          <cell r="O1462">
            <v>0.34</v>
          </cell>
          <cell r="P1462">
            <v>0.2750110077590513</v>
          </cell>
          <cell r="Q1462">
            <v>0.21569304585252824</v>
          </cell>
          <cell r="R1462">
            <v>3</v>
          </cell>
          <cell r="V1462">
            <v>0.20999999344348907</v>
          </cell>
          <cell r="Z1462" t="str">
            <v/>
          </cell>
          <cell r="AA1462">
            <v>1</v>
          </cell>
          <cell r="AB1462">
            <v>1</v>
          </cell>
          <cell r="AD1462">
            <v>1.1292870866471043</v>
          </cell>
          <cell r="AE1462">
            <v>0.4727273549187872</v>
          </cell>
          <cell r="AF1462">
            <v>0.12427280946886206</v>
          </cell>
          <cell r="AK1462" t="str">
            <v/>
          </cell>
          <cell r="AL1462" t="str">
            <v/>
          </cell>
          <cell r="AM1462" t="str">
            <v/>
          </cell>
          <cell r="AN1462" t="str">
            <v/>
          </cell>
          <cell r="AR1462" t="str">
            <v/>
          </cell>
          <cell r="AS1462" t="str">
            <v/>
          </cell>
          <cell r="AT1462" t="str">
            <v/>
          </cell>
          <cell r="AU1462" t="str">
            <v/>
          </cell>
          <cell r="AW1462" t="str">
            <v/>
          </cell>
          <cell r="AX1462" t="str">
            <v/>
          </cell>
          <cell r="AY1462" t="str">
            <v/>
          </cell>
          <cell r="AZ1462" t="str">
            <v/>
          </cell>
          <cell r="BB1462" t="str">
            <v/>
          </cell>
          <cell r="BE1462" t="str">
            <v/>
          </cell>
          <cell r="BG1462" t="str">
            <v/>
          </cell>
          <cell r="BI1462" t="str">
            <v/>
          </cell>
          <cell r="CH1462" t="str">
            <v/>
          </cell>
          <cell r="CI1462" t="str">
            <v/>
          </cell>
          <cell r="CJ1462" t="str">
            <v/>
          </cell>
          <cell r="CK1462" t="str">
            <v/>
          </cell>
          <cell r="CN1462">
            <v>0</v>
          </cell>
          <cell r="CO1462">
            <v>0</v>
          </cell>
          <cell r="CP1462" t="b">
            <v>1</v>
          </cell>
          <cell r="CQ1462" t="str">
            <v>c.6842-19A&gt;G</v>
          </cell>
          <cell r="CX1462" t="str">
            <v>BRCA2</v>
          </cell>
          <cell r="CY1462" t="str">
            <v>c.6842-19A&gt;G</v>
          </cell>
          <cell r="DE1462" t="b">
            <v>0</v>
          </cell>
          <cell r="DF1462" t="str">
            <v>BRCA2</v>
          </cell>
          <cell r="DG1462" t="str">
            <v>c.6842-19A&gt;G</v>
          </cell>
          <cell r="DN1462" t="b">
            <v>0</v>
          </cell>
        </row>
        <row r="1463">
          <cell r="B1463" t="str">
            <v>c.6842-20T&gt;A</v>
          </cell>
          <cell r="D1463" t="str">
            <v>IVS11-20T&gt;A</v>
          </cell>
          <cell r="E1463" t="str">
            <v/>
          </cell>
          <cell r="I1463">
            <v>3.0200000000000001E-3</v>
          </cell>
          <cell r="K1463">
            <v>1.7074153773648841</v>
          </cell>
          <cell r="L1463">
            <v>0.14952909724520605</v>
          </cell>
          <cell r="N1463">
            <v>7.71031005599861E-4</v>
          </cell>
          <cell r="O1463">
            <v>0.34</v>
          </cell>
          <cell r="P1463">
            <v>3.9719779076356483E-4</v>
          </cell>
          <cell r="Q1463">
            <v>3.9704008731803755E-4</v>
          </cell>
          <cell r="R1463">
            <v>1</v>
          </cell>
          <cell r="S1463" t="str">
            <v>Multifac new calc</v>
          </cell>
          <cell r="V1463">
            <v>0.20999999344348907</v>
          </cell>
          <cell r="Z1463" t="str">
            <v/>
          </cell>
          <cell r="AA1463" t="str">
            <v>2+</v>
          </cell>
          <cell r="AB1463">
            <v>3.0400006621772091E-3</v>
          </cell>
          <cell r="AD1463">
            <v>1.7074153773648841</v>
          </cell>
          <cell r="AE1463">
            <v>0.14952909724520605</v>
          </cell>
          <cell r="AF1463">
            <v>2.0627242393784351E-4</v>
          </cell>
          <cell r="AJ1463">
            <v>0.26</v>
          </cell>
          <cell r="AK1463" t="str">
            <v>2.73×10−4</v>
          </cell>
          <cell r="AL1463" t="str">
            <v>Lindor 2012</v>
          </cell>
          <cell r="AM1463" t="str">
            <v>Easton et al., 2007</v>
          </cell>
          <cell r="AN1463" t="str">
            <v>Y</v>
          </cell>
          <cell r="AO1463">
            <v>0.34</v>
          </cell>
          <cell r="AP1463">
            <v>0</v>
          </cell>
          <cell r="AR1463">
            <v>3.0200000000000001E-3</v>
          </cell>
          <cell r="AS1463" t="str">
            <v>-</v>
          </cell>
          <cell r="AT1463">
            <v>0.15</v>
          </cell>
          <cell r="AU1463">
            <v>1.7</v>
          </cell>
          <cell r="AV1463">
            <v>7.5900000000000002E-4</v>
          </cell>
          <cell r="AW1463" t="str">
            <v>Easton DF et al., Am J Hum Genet, 81: 873-883, 2007.</v>
          </cell>
          <cell r="AX1463" t="str">
            <v/>
          </cell>
          <cell r="AY1463" t="str">
            <v/>
          </cell>
          <cell r="AZ1463" t="str">
            <v/>
          </cell>
          <cell r="BB1463" t="str">
            <v/>
          </cell>
          <cell r="BE1463" t="str">
            <v/>
          </cell>
          <cell r="BG1463" t="str">
            <v/>
          </cell>
          <cell r="BI1463" t="str">
            <v/>
          </cell>
          <cell r="CH1463" t="str">
            <v>Menendez</v>
          </cell>
          <cell r="CI1463" t="str">
            <v>2012</v>
          </cell>
          <cell r="CJ1463" t="str">
            <v>no aberration</v>
          </cell>
          <cell r="CK1463" t="str">
            <v/>
          </cell>
          <cell r="CL1463">
            <v>1</v>
          </cell>
          <cell r="CN1463">
            <v>0</v>
          </cell>
          <cell r="CO1463">
            <v>0</v>
          </cell>
          <cell r="CP1463" t="b">
            <v>1</v>
          </cell>
          <cell r="CQ1463" t="str">
            <v>c.6842-20T&gt;A</v>
          </cell>
          <cell r="CX1463" t="str">
            <v>BRCA2</v>
          </cell>
          <cell r="CY1463" t="str">
            <v>c.6842-20T&gt;A</v>
          </cell>
          <cell r="DE1463" t="b">
            <v>0</v>
          </cell>
          <cell r="DF1463" t="str">
            <v>BRCA2</v>
          </cell>
          <cell r="DG1463" t="str">
            <v>c.6842-20T&gt;A</v>
          </cell>
          <cell r="DH1463">
            <v>0</v>
          </cell>
          <cell r="DI1463">
            <v>4.8818590118999999E-4</v>
          </cell>
          <cell r="DJ1463">
            <v>0</v>
          </cell>
          <cell r="DK1463">
            <v>0</v>
          </cell>
          <cell r="DL1463">
            <v>1.1228889687E-4</v>
          </cell>
          <cell r="DM1463">
            <v>0</v>
          </cell>
          <cell r="DN1463" t="b">
            <v>0</v>
          </cell>
        </row>
        <row r="1464">
          <cell r="B1464" t="str">
            <v>c.6842-29A&gt;G</v>
          </cell>
          <cell r="D1464" t="str">
            <v>IVS11-29A&gt;G</v>
          </cell>
          <cell r="E1464" t="str">
            <v/>
          </cell>
          <cell r="G1464" t="str">
            <v>c.6842-29A&gt;G</v>
          </cell>
          <cell r="O1464">
            <v>0.02</v>
          </cell>
          <cell r="R1464" t="str">
            <v/>
          </cell>
          <cell r="U1464" t="str">
            <v>Assumed prior 0.02</v>
          </cell>
          <cell r="Z1464" t="str">
            <v/>
          </cell>
          <cell r="AK1464" t="str">
            <v/>
          </cell>
          <cell r="AL1464" t="str">
            <v/>
          </cell>
          <cell r="AM1464" t="str">
            <v/>
          </cell>
          <cell r="AN1464" t="str">
            <v/>
          </cell>
          <cell r="AR1464" t="str">
            <v/>
          </cell>
          <cell r="AS1464" t="str">
            <v/>
          </cell>
          <cell r="AT1464" t="str">
            <v/>
          </cell>
          <cell r="AU1464" t="str">
            <v/>
          </cell>
          <cell r="AW1464" t="str">
            <v/>
          </cell>
          <cell r="AX1464" t="str">
            <v/>
          </cell>
          <cell r="AY1464" t="str">
            <v/>
          </cell>
          <cell r="AZ1464" t="str">
            <v/>
          </cell>
          <cell r="BB1464" t="str">
            <v/>
          </cell>
          <cell r="BE1464" t="str">
            <v/>
          </cell>
          <cell r="BG1464" t="str">
            <v/>
          </cell>
          <cell r="BI1464" t="str">
            <v/>
          </cell>
          <cell r="CH1464" t="str">
            <v/>
          </cell>
          <cell r="CI1464" t="str">
            <v/>
          </cell>
          <cell r="CJ1464" t="str">
            <v/>
          </cell>
          <cell r="CK1464" t="str">
            <v/>
          </cell>
          <cell r="CN1464">
            <v>0</v>
          </cell>
          <cell r="CO1464">
            <v>0</v>
          </cell>
          <cell r="CP1464" t="b">
            <v>1</v>
          </cell>
          <cell r="CQ1464" t="str">
            <v>c.6842-29A&gt;G</v>
          </cell>
          <cell r="CX1464" t="str">
            <v>BRCA2</v>
          </cell>
          <cell r="CY1464" t="str">
            <v>c.6842-29A&gt;G</v>
          </cell>
          <cell r="DE1464" t="b">
            <v>0</v>
          </cell>
          <cell r="DF1464" t="str">
            <v>BRCA2</v>
          </cell>
          <cell r="DG1464" t="str">
            <v>c.6842-29A&gt;G</v>
          </cell>
          <cell r="DN1464" t="b">
            <v>0</v>
          </cell>
        </row>
        <row r="1465">
          <cell r="B1465" t="str">
            <v>c.6842-29A&gt;T</v>
          </cell>
          <cell r="D1465" t="str">
            <v>IVS11-29A&gt;T</v>
          </cell>
          <cell r="E1465" t="str">
            <v/>
          </cell>
          <cell r="G1465" t="str">
            <v>c.6842-29A&gt;T</v>
          </cell>
          <cell r="O1465">
            <v>0.02</v>
          </cell>
          <cell r="R1465" t="str">
            <v/>
          </cell>
          <cell r="U1465" t="str">
            <v>Assumed prior 0.02</v>
          </cell>
          <cell r="Z1465" t="str">
            <v/>
          </cell>
          <cell r="AK1465" t="str">
            <v/>
          </cell>
          <cell r="AL1465" t="str">
            <v/>
          </cell>
          <cell r="AM1465" t="str">
            <v/>
          </cell>
          <cell r="AN1465" t="str">
            <v/>
          </cell>
          <cell r="AR1465" t="str">
            <v/>
          </cell>
          <cell r="AS1465" t="str">
            <v/>
          </cell>
          <cell r="AT1465" t="str">
            <v/>
          </cell>
          <cell r="AU1465" t="str">
            <v/>
          </cell>
          <cell r="AW1465" t="str">
            <v/>
          </cell>
          <cell r="AX1465" t="str">
            <v/>
          </cell>
          <cell r="AY1465" t="str">
            <v/>
          </cell>
          <cell r="AZ1465" t="str">
            <v/>
          </cell>
          <cell r="BB1465" t="str">
            <v/>
          </cell>
          <cell r="BE1465" t="str">
            <v/>
          </cell>
          <cell r="BG1465" t="str">
            <v/>
          </cell>
          <cell r="BI1465" t="str">
            <v/>
          </cell>
          <cell r="CH1465" t="str">
            <v/>
          </cell>
          <cell r="CI1465" t="str">
            <v/>
          </cell>
          <cell r="CJ1465" t="str">
            <v/>
          </cell>
          <cell r="CK1465" t="str">
            <v/>
          </cell>
          <cell r="CN1465">
            <v>0</v>
          </cell>
          <cell r="CO1465">
            <v>0</v>
          </cell>
          <cell r="CP1465" t="b">
            <v>1</v>
          </cell>
          <cell r="CQ1465" t="str">
            <v>c.6842-29A&gt;T</v>
          </cell>
          <cell r="CX1465" t="str">
            <v>BRCA2</v>
          </cell>
          <cell r="CY1465" t="str">
            <v>c.6842-29A&gt;T</v>
          </cell>
          <cell r="DE1465" t="b">
            <v>0</v>
          </cell>
          <cell r="DF1465" t="str">
            <v>BRCA2</v>
          </cell>
          <cell r="DG1465" t="str">
            <v>c.6842-29A&gt;T</v>
          </cell>
          <cell r="DN1465" t="b">
            <v>0</v>
          </cell>
        </row>
        <row r="1466">
          <cell r="B1466" t="str">
            <v>c.6842-30_6842-3del</v>
          </cell>
          <cell r="D1466" t="str">
            <v>IVS11-30del28</v>
          </cell>
          <cell r="E1466" t="str">
            <v/>
          </cell>
          <cell r="G1466" t="str">
            <v>c.6842-30_6842-3del</v>
          </cell>
          <cell r="K1466">
            <v>1.0246153856466556</v>
          </cell>
          <cell r="L1466">
            <v>1.1260270795691141</v>
          </cell>
          <cell r="N1466">
            <v>1.153744670381285</v>
          </cell>
          <cell r="O1466">
            <v>0.97</v>
          </cell>
          <cell r="P1466">
            <v>37.304411008994848</v>
          </cell>
          <cell r="Q1466">
            <v>0.97389334612754719</v>
          </cell>
          <cell r="R1466">
            <v>3</v>
          </cell>
          <cell r="V1466">
            <v>0.20999999344348907</v>
          </cell>
          <cell r="Z1466" t="str">
            <v/>
          </cell>
          <cell r="AA1466">
            <v>1</v>
          </cell>
          <cell r="AB1466">
            <v>1</v>
          </cell>
          <cell r="AD1466">
            <v>1.0246153856466556</v>
          </cell>
          <cell r="AE1466">
            <v>1.1260270795691141</v>
          </cell>
          <cell r="AF1466">
            <v>0.23470848590391571</v>
          </cell>
          <cell r="AK1466" t="str">
            <v/>
          </cell>
          <cell r="AL1466" t="str">
            <v/>
          </cell>
          <cell r="AM1466" t="str">
            <v/>
          </cell>
          <cell r="AN1466" t="str">
            <v/>
          </cell>
          <cell r="AR1466" t="str">
            <v/>
          </cell>
          <cell r="AS1466" t="str">
            <v/>
          </cell>
          <cell r="AT1466" t="str">
            <v/>
          </cell>
          <cell r="AU1466" t="str">
            <v/>
          </cell>
          <cell r="AW1466" t="str">
            <v/>
          </cell>
          <cell r="AX1466" t="str">
            <v/>
          </cell>
          <cell r="AY1466" t="str">
            <v/>
          </cell>
          <cell r="AZ1466" t="str">
            <v/>
          </cell>
          <cell r="BB1466" t="str">
            <v/>
          </cell>
          <cell r="BE1466" t="str">
            <v/>
          </cell>
          <cell r="BG1466" t="str">
            <v/>
          </cell>
          <cell r="BI1466" t="str">
            <v/>
          </cell>
          <cell r="CH1466" t="str">
            <v/>
          </cell>
          <cell r="CI1466" t="str">
            <v/>
          </cell>
          <cell r="CJ1466" t="str">
            <v/>
          </cell>
          <cell r="CK1466" t="str">
            <v/>
          </cell>
          <cell r="CN1466">
            <v>0</v>
          </cell>
          <cell r="CO1466">
            <v>0</v>
          </cell>
          <cell r="CP1466" t="b">
            <v>1</v>
          </cell>
          <cell r="CQ1466" t="str">
            <v>c.6842-30_6842-3del</v>
          </cell>
          <cell r="CX1466" t="str">
            <v>BRCA2</v>
          </cell>
          <cell r="CY1466" t="str">
            <v>c.6842-30_6842-3del</v>
          </cell>
          <cell r="DE1466" t="b">
            <v>0</v>
          </cell>
          <cell r="DF1466" t="str">
            <v>BRCA2</v>
          </cell>
          <cell r="DG1466" t="str">
            <v>c.6842-30_6842-3del</v>
          </cell>
          <cell r="DN1466" t="b">
            <v>0</v>
          </cell>
        </row>
        <row r="1467">
          <cell r="B1467" t="str">
            <v>c.6842-3T&gt;A</v>
          </cell>
          <cell r="D1467" t="str">
            <v>IVS11-3T&gt;A</v>
          </cell>
          <cell r="E1467" t="str">
            <v/>
          </cell>
          <cell r="G1467" t="str">
            <v>c.6842-3T&gt;A</v>
          </cell>
          <cell r="O1467">
            <v>0.34</v>
          </cell>
          <cell r="R1467" t="str">
            <v/>
          </cell>
          <cell r="Z1467" t="str">
            <v/>
          </cell>
          <cell r="AK1467" t="str">
            <v/>
          </cell>
          <cell r="AL1467" t="str">
            <v/>
          </cell>
          <cell r="AM1467" t="str">
            <v/>
          </cell>
          <cell r="AN1467" t="str">
            <v/>
          </cell>
          <cell r="AR1467" t="str">
            <v/>
          </cell>
          <cell r="AS1467" t="str">
            <v/>
          </cell>
          <cell r="AT1467" t="str">
            <v/>
          </cell>
          <cell r="AU1467" t="str">
            <v/>
          </cell>
          <cell r="AW1467" t="str">
            <v/>
          </cell>
          <cell r="AX1467" t="str">
            <v/>
          </cell>
          <cell r="AY1467" t="str">
            <v/>
          </cell>
          <cell r="AZ1467" t="str">
            <v/>
          </cell>
          <cell r="BB1467" t="str">
            <v/>
          </cell>
          <cell r="BE1467" t="str">
            <v/>
          </cell>
          <cell r="BG1467" t="str">
            <v/>
          </cell>
          <cell r="BI1467" t="str">
            <v/>
          </cell>
          <cell r="CH1467" t="str">
            <v/>
          </cell>
          <cell r="CI1467" t="str">
            <v/>
          </cell>
          <cell r="CJ1467" t="str">
            <v/>
          </cell>
          <cell r="CK1467" t="str">
            <v/>
          </cell>
          <cell r="CN1467">
            <v>0</v>
          </cell>
          <cell r="CO1467">
            <v>0</v>
          </cell>
          <cell r="CP1467" t="b">
            <v>1</v>
          </cell>
          <cell r="CQ1467" t="str">
            <v>c.6842-3T&gt;A</v>
          </cell>
          <cell r="CX1467" t="str">
            <v>BRCA2</v>
          </cell>
          <cell r="CY1467" t="str">
            <v>c.6842-3T&gt;A</v>
          </cell>
          <cell r="DE1467" t="b">
            <v>0</v>
          </cell>
          <cell r="DF1467" t="str">
            <v>BRCA2</v>
          </cell>
          <cell r="DG1467" t="str">
            <v>c.6842-3T&gt;A</v>
          </cell>
          <cell r="DN1467" t="b">
            <v>0</v>
          </cell>
        </row>
        <row r="1468">
          <cell r="B1468" t="str">
            <v>c.6842-55G&gt;A</v>
          </cell>
          <cell r="D1468" t="str">
            <v>IVS11-55G&gt;A</v>
          </cell>
          <cell r="E1468" t="str">
            <v/>
          </cell>
          <cell r="G1468" t="str">
            <v>c.6842-55G&gt;A</v>
          </cell>
          <cell r="O1468">
            <v>0.02</v>
          </cell>
          <cell r="R1468" t="str">
            <v/>
          </cell>
          <cell r="U1468" t="str">
            <v>Assumed prior 0.02</v>
          </cell>
          <cell r="Z1468" t="str">
            <v/>
          </cell>
          <cell r="AK1468" t="str">
            <v/>
          </cell>
          <cell r="AL1468" t="str">
            <v/>
          </cell>
          <cell r="AM1468" t="str">
            <v/>
          </cell>
          <cell r="AN1468" t="str">
            <v/>
          </cell>
          <cell r="AR1468" t="str">
            <v/>
          </cell>
          <cell r="AS1468" t="str">
            <v/>
          </cell>
          <cell r="AT1468" t="str">
            <v/>
          </cell>
          <cell r="AU1468" t="str">
            <v/>
          </cell>
          <cell r="AW1468" t="str">
            <v/>
          </cell>
          <cell r="AX1468" t="str">
            <v/>
          </cell>
          <cell r="AY1468" t="str">
            <v/>
          </cell>
          <cell r="AZ1468" t="str">
            <v/>
          </cell>
          <cell r="BB1468" t="str">
            <v/>
          </cell>
          <cell r="BE1468" t="str">
            <v/>
          </cell>
          <cell r="BG1468" t="str">
            <v/>
          </cell>
          <cell r="BI1468" t="str">
            <v/>
          </cell>
          <cell r="CH1468" t="str">
            <v/>
          </cell>
          <cell r="CI1468" t="str">
            <v/>
          </cell>
          <cell r="CJ1468" t="str">
            <v/>
          </cell>
          <cell r="CK1468" t="str">
            <v/>
          </cell>
          <cell r="CN1468">
            <v>0</v>
          </cell>
          <cell r="CO1468">
            <v>0</v>
          </cell>
          <cell r="CP1468" t="b">
            <v>1</v>
          </cell>
          <cell r="CQ1468" t="str">
            <v>c.6842-55G&gt;A</v>
          </cell>
          <cell r="CX1468" t="str">
            <v>BRCA2</v>
          </cell>
          <cell r="CY1468" t="str">
            <v>c.6842-55G&gt;A</v>
          </cell>
          <cell r="DE1468" t="b">
            <v>0</v>
          </cell>
          <cell r="DF1468" t="str">
            <v>BRCA2</v>
          </cell>
          <cell r="DG1468" t="str">
            <v>c.6842-55G&gt;A</v>
          </cell>
          <cell r="DN1468" t="b">
            <v>0</v>
          </cell>
        </row>
        <row r="1469">
          <cell r="B1469" t="str">
            <v>c.6842-73T&gt;A</v>
          </cell>
          <cell r="D1469" t="str">
            <v>IVS11-73T&gt;A</v>
          </cell>
          <cell r="E1469" t="str">
            <v/>
          </cell>
          <cell r="G1469" t="str">
            <v>c.6842-73T&gt;A</v>
          </cell>
          <cell r="O1469">
            <v>0.02</v>
          </cell>
          <cell r="R1469" t="str">
            <v/>
          </cell>
          <cell r="U1469" t="str">
            <v>Assumed prior 0.02</v>
          </cell>
          <cell r="Z1469" t="str">
            <v/>
          </cell>
          <cell r="AK1469" t="str">
            <v/>
          </cell>
          <cell r="AL1469" t="str">
            <v/>
          </cell>
          <cell r="AM1469" t="str">
            <v/>
          </cell>
          <cell r="AN1469" t="str">
            <v/>
          </cell>
          <cell r="AR1469" t="str">
            <v/>
          </cell>
          <cell r="AS1469" t="str">
            <v/>
          </cell>
          <cell r="AT1469" t="str">
            <v/>
          </cell>
          <cell r="AU1469" t="str">
            <v/>
          </cell>
          <cell r="AW1469" t="str">
            <v/>
          </cell>
          <cell r="AX1469" t="str">
            <v/>
          </cell>
          <cell r="AY1469" t="str">
            <v/>
          </cell>
          <cell r="AZ1469" t="str">
            <v/>
          </cell>
          <cell r="BB1469" t="str">
            <v/>
          </cell>
          <cell r="BE1469" t="str">
            <v/>
          </cell>
          <cell r="BG1469" t="str">
            <v/>
          </cell>
          <cell r="BI1469" t="str">
            <v/>
          </cell>
          <cell r="CH1469" t="str">
            <v/>
          </cell>
          <cell r="CI1469" t="str">
            <v/>
          </cell>
          <cell r="CJ1469" t="str">
            <v/>
          </cell>
          <cell r="CK1469" t="str">
            <v/>
          </cell>
          <cell r="CN1469">
            <v>0</v>
          </cell>
          <cell r="CO1469">
            <v>0</v>
          </cell>
          <cell r="CP1469" t="b">
            <v>1</v>
          </cell>
          <cell r="CQ1469" t="str">
            <v>c.6842-73T&gt;A</v>
          </cell>
          <cell r="CR1469">
            <v>0</v>
          </cell>
          <cell r="CS1469">
            <v>0</v>
          </cell>
          <cell r="CT1469">
            <v>0</v>
          </cell>
          <cell r="CU1469">
            <v>6.1000000000000004E-3</v>
          </cell>
          <cell r="CV1469">
            <v>0</v>
          </cell>
          <cell r="CW1469" t="b">
            <v>0</v>
          </cell>
          <cell r="CX1469" t="str">
            <v>BRCA2</v>
          </cell>
          <cell r="CY1469" t="str">
            <v>c.6842-73T&gt;A</v>
          </cell>
          <cell r="CZ1469">
            <v>0</v>
          </cell>
          <cell r="DA1469">
            <v>0</v>
          </cell>
          <cell r="DB1469">
            <v>0</v>
          </cell>
          <cell r="DC1469">
            <v>6.1000000000000004E-3</v>
          </cell>
          <cell r="DD1469">
            <v>0</v>
          </cell>
          <cell r="DE1469" t="b">
            <v>0</v>
          </cell>
          <cell r="DF1469" t="str">
            <v>BRCA2</v>
          </cell>
          <cell r="DG1469" t="str">
            <v>c.6842-73T&gt;A</v>
          </cell>
          <cell r="DN1469" t="b">
            <v>0</v>
          </cell>
        </row>
        <row r="1470">
          <cell r="B1470" t="str">
            <v>c.6842-74del</v>
          </cell>
          <cell r="D1470" t="str">
            <v>IVS11-74delA</v>
          </cell>
          <cell r="E1470" t="str">
            <v/>
          </cell>
          <cell r="G1470" t="str">
            <v>c.6842-74del</v>
          </cell>
          <cell r="O1470">
            <v>0.02</v>
          </cell>
          <cell r="R1470" t="str">
            <v/>
          </cell>
          <cell r="U1470" t="str">
            <v>Assumed prior 0.02</v>
          </cell>
          <cell r="Z1470" t="str">
            <v/>
          </cell>
          <cell r="AK1470" t="str">
            <v/>
          </cell>
          <cell r="AL1470" t="str">
            <v/>
          </cell>
          <cell r="AM1470" t="str">
            <v/>
          </cell>
          <cell r="AN1470" t="str">
            <v/>
          </cell>
          <cell r="AR1470" t="str">
            <v/>
          </cell>
          <cell r="AS1470" t="str">
            <v/>
          </cell>
          <cell r="AT1470" t="str">
            <v/>
          </cell>
          <cell r="AU1470" t="str">
            <v/>
          </cell>
          <cell r="AW1470" t="str">
            <v/>
          </cell>
          <cell r="AX1470" t="str">
            <v/>
          </cell>
          <cell r="AY1470" t="str">
            <v/>
          </cell>
          <cell r="AZ1470" t="str">
            <v/>
          </cell>
          <cell r="BB1470" t="str">
            <v/>
          </cell>
          <cell r="BE1470" t="str">
            <v/>
          </cell>
          <cell r="BG1470" t="str">
            <v/>
          </cell>
          <cell r="BI1470" t="str">
            <v/>
          </cell>
          <cell r="CH1470" t="str">
            <v/>
          </cell>
          <cell r="CI1470" t="str">
            <v/>
          </cell>
          <cell r="CJ1470" t="str">
            <v/>
          </cell>
          <cell r="CK1470" t="str">
            <v/>
          </cell>
          <cell r="CN1470">
            <v>0</v>
          </cell>
          <cell r="CO1470">
            <v>0</v>
          </cell>
          <cell r="CP1470" t="b">
            <v>0</v>
          </cell>
          <cell r="CQ1470" t="str">
            <v>c.6842-74delA</v>
          </cell>
          <cell r="CX1470" t="str">
            <v>BRCA2</v>
          </cell>
          <cell r="CY1470" t="str">
            <v>c.6842-74del</v>
          </cell>
          <cell r="DE1470" t="b">
            <v>0</v>
          </cell>
          <cell r="DF1470" t="str">
            <v>BRCA2</v>
          </cell>
          <cell r="DG1470" t="str">
            <v>c.6842-74del</v>
          </cell>
          <cell r="DN1470" t="b">
            <v>0</v>
          </cell>
        </row>
        <row r="1471">
          <cell r="B1471" t="str">
            <v>c.6842-74dup</v>
          </cell>
          <cell r="D1471" t="str">
            <v>IVS11-74insA</v>
          </cell>
          <cell r="E1471" t="str">
            <v/>
          </cell>
          <cell r="G1471" t="str">
            <v>c.6842-74dup</v>
          </cell>
          <cell r="O1471">
            <v>0.02</v>
          </cell>
          <cell r="R1471" t="str">
            <v/>
          </cell>
          <cell r="U1471" t="str">
            <v>Assumed prior 0.02</v>
          </cell>
          <cell r="Z1471" t="str">
            <v/>
          </cell>
          <cell r="AK1471" t="str">
            <v/>
          </cell>
          <cell r="AL1471" t="str">
            <v/>
          </cell>
          <cell r="AM1471" t="str">
            <v/>
          </cell>
          <cell r="AN1471" t="str">
            <v/>
          </cell>
          <cell r="AR1471" t="str">
            <v/>
          </cell>
          <cell r="AS1471" t="str">
            <v/>
          </cell>
          <cell r="AT1471" t="str">
            <v/>
          </cell>
          <cell r="AU1471" t="str">
            <v/>
          </cell>
          <cell r="AW1471" t="str">
            <v/>
          </cell>
          <cell r="AX1471" t="str">
            <v/>
          </cell>
          <cell r="AY1471" t="str">
            <v/>
          </cell>
          <cell r="AZ1471" t="str">
            <v/>
          </cell>
          <cell r="BB1471" t="str">
            <v/>
          </cell>
          <cell r="BE1471" t="str">
            <v/>
          </cell>
          <cell r="BG1471" t="str">
            <v/>
          </cell>
          <cell r="BI1471" t="str">
            <v/>
          </cell>
          <cell r="CH1471" t="str">
            <v/>
          </cell>
          <cell r="CI1471" t="str">
            <v/>
          </cell>
          <cell r="CJ1471" t="str">
            <v/>
          </cell>
          <cell r="CK1471" t="str">
            <v/>
          </cell>
          <cell r="CN1471">
            <v>0</v>
          </cell>
          <cell r="CO1471">
            <v>0</v>
          </cell>
          <cell r="CP1471" t="b">
            <v>1</v>
          </cell>
          <cell r="CQ1471" t="str">
            <v>c.6842-74dup</v>
          </cell>
          <cell r="CX1471" t="str">
            <v>BRCA2</v>
          </cell>
          <cell r="CY1471" t="str">
            <v>c.6842-74dup</v>
          </cell>
          <cell r="DE1471" t="b">
            <v>0</v>
          </cell>
          <cell r="DF1471" t="str">
            <v>BRCA2</v>
          </cell>
          <cell r="DG1471" t="str">
            <v>c.6842-74dup</v>
          </cell>
          <cell r="DN1471" t="b">
            <v>0</v>
          </cell>
        </row>
        <row r="1472">
          <cell r="B1472" t="str">
            <v>c.6842-82T&gt;C</v>
          </cell>
          <cell r="D1472" t="str">
            <v>IVS11-82T&gt;C</v>
          </cell>
          <cell r="E1472" t="str">
            <v/>
          </cell>
          <cell r="G1472" t="str">
            <v>c.6842-82T&gt;C</v>
          </cell>
          <cell r="O1472">
            <v>0.02</v>
          </cell>
          <cell r="R1472" t="str">
            <v/>
          </cell>
          <cell r="U1472" t="str">
            <v>Assumed prior 0.02</v>
          </cell>
          <cell r="Z1472" t="str">
            <v/>
          </cell>
          <cell r="AK1472" t="str">
            <v/>
          </cell>
          <cell r="AL1472" t="str">
            <v/>
          </cell>
          <cell r="AM1472" t="str">
            <v/>
          </cell>
          <cell r="AN1472" t="str">
            <v/>
          </cell>
          <cell r="AR1472" t="str">
            <v/>
          </cell>
          <cell r="AS1472" t="str">
            <v/>
          </cell>
          <cell r="AT1472" t="str">
            <v/>
          </cell>
          <cell r="AU1472" t="str">
            <v/>
          </cell>
          <cell r="AW1472" t="str">
            <v/>
          </cell>
          <cell r="AX1472" t="str">
            <v/>
          </cell>
          <cell r="AY1472" t="str">
            <v/>
          </cell>
          <cell r="AZ1472" t="str">
            <v/>
          </cell>
          <cell r="BB1472" t="str">
            <v/>
          </cell>
          <cell r="BE1472" t="str">
            <v/>
          </cell>
          <cell r="BG1472" t="str">
            <v/>
          </cell>
          <cell r="BI1472" t="str">
            <v/>
          </cell>
          <cell r="CH1472" t="str">
            <v/>
          </cell>
          <cell r="CI1472" t="str">
            <v/>
          </cell>
          <cell r="CJ1472" t="str">
            <v/>
          </cell>
          <cell r="CK1472" t="str">
            <v/>
          </cell>
          <cell r="CN1472">
            <v>0</v>
          </cell>
          <cell r="CO1472">
            <v>0</v>
          </cell>
          <cell r="CP1472" t="b">
            <v>1</v>
          </cell>
          <cell r="CQ1472" t="str">
            <v>c.6842-82T&gt;C</v>
          </cell>
          <cell r="CX1472" t="str">
            <v>BRCA2</v>
          </cell>
          <cell r="CY1472" t="str">
            <v>c.6842-82T&gt;C</v>
          </cell>
          <cell r="DE1472" t="b">
            <v>0</v>
          </cell>
          <cell r="DF1472" t="str">
            <v>BRCA2</v>
          </cell>
          <cell r="DG1472" t="str">
            <v>c.6842-82T&gt;C</v>
          </cell>
          <cell r="DN1472" t="b">
            <v>0</v>
          </cell>
        </row>
        <row r="1473">
          <cell r="B1473" t="str">
            <v>c.6842-83T&gt;C</v>
          </cell>
          <cell r="D1473" t="str">
            <v>IVS11-83T&gt;C</v>
          </cell>
          <cell r="E1473" t="str">
            <v/>
          </cell>
          <cell r="G1473" t="str">
            <v>c.6842-83T&gt;C</v>
          </cell>
          <cell r="O1473">
            <v>0.02</v>
          </cell>
          <cell r="R1473" t="str">
            <v/>
          </cell>
          <cell r="U1473" t="str">
            <v>Assumed prior 0.02</v>
          </cell>
          <cell r="Z1473" t="str">
            <v/>
          </cell>
          <cell r="AK1473" t="str">
            <v/>
          </cell>
          <cell r="AL1473" t="str">
            <v/>
          </cell>
          <cell r="AM1473" t="str">
            <v/>
          </cell>
          <cell r="AN1473" t="str">
            <v/>
          </cell>
          <cell r="AR1473" t="str">
            <v/>
          </cell>
          <cell r="AS1473" t="str">
            <v/>
          </cell>
          <cell r="AT1473" t="str">
            <v/>
          </cell>
          <cell r="AU1473" t="str">
            <v/>
          </cell>
          <cell r="AW1473" t="str">
            <v/>
          </cell>
          <cell r="AX1473" t="str">
            <v/>
          </cell>
          <cell r="AY1473" t="str">
            <v/>
          </cell>
          <cell r="AZ1473" t="str">
            <v/>
          </cell>
          <cell r="BB1473" t="str">
            <v/>
          </cell>
          <cell r="BE1473" t="str">
            <v/>
          </cell>
          <cell r="BG1473" t="str">
            <v/>
          </cell>
          <cell r="BI1473" t="str">
            <v/>
          </cell>
          <cell r="CH1473" t="str">
            <v/>
          </cell>
          <cell r="CI1473" t="str">
            <v/>
          </cell>
          <cell r="CJ1473" t="str">
            <v/>
          </cell>
          <cell r="CK1473" t="str">
            <v/>
          </cell>
          <cell r="CN1473">
            <v>0</v>
          </cell>
          <cell r="CO1473">
            <v>0</v>
          </cell>
          <cell r="CP1473" t="b">
            <v>1</v>
          </cell>
          <cell r="CQ1473" t="str">
            <v>c.6842-83T&gt;C</v>
          </cell>
          <cell r="CX1473" t="str">
            <v>BRCA2</v>
          </cell>
          <cell r="CY1473" t="str">
            <v>c.6842-83T&gt;C</v>
          </cell>
          <cell r="DE1473" t="b">
            <v>0</v>
          </cell>
          <cell r="DF1473" t="str">
            <v>BRCA2</v>
          </cell>
          <cell r="DG1473" t="str">
            <v>c.6842-83T&gt;C</v>
          </cell>
          <cell r="DN1473" t="b">
            <v>0</v>
          </cell>
        </row>
        <row r="1474">
          <cell r="B1474" t="str">
            <v>c.6842-84C&gt;T</v>
          </cell>
          <cell r="D1474" t="str">
            <v>IVS11-84C&gt;T</v>
          </cell>
          <cell r="E1474" t="str">
            <v/>
          </cell>
          <cell r="G1474" t="str">
            <v>c.6842-84C&gt;T</v>
          </cell>
          <cell r="I1474">
            <v>0.54559999999999997</v>
          </cell>
          <cell r="J1474">
            <v>1.06</v>
          </cell>
          <cell r="N1474">
            <v>0.57833599999999996</v>
          </cell>
          <cell r="O1474">
            <v>0.02</v>
          </cell>
          <cell r="P1474">
            <v>1.180277551020408E-2</v>
          </cell>
          <cell r="Q1474">
            <v>1.1665095012466733E-2</v>
          </cell>
          <cell r="R1474">
            <v>3</v>
          </cell>
          <cell r="U1474" t="str">
            <v>Assumed prior 0.02</v>
          </cell>
          <cell r="Z1474" t="str">
            <v/>
          </cell>
          <cell r="AK1474" t="str">
            <v/>
          </cell>
          <cell r="AL1474" t="str">
            <v/>
          </cell>
          <cell r="AM1474" t="str">
            <v/>
          </cell>
          <cell r="AN1474" t="str">
            <v/>
          </cell>
          <cell r="AR1474" t="str">
            <v/>
          </cell>
          <cell r="AS1474" t="str">
            <v/>
          </cell>
          <cell r="AT1474" t="str">
            <v/>
          </cell>
          <cell r="AU1474" t="str">
            <v/>
          </cell>
          <cell r="AW1474" t="str">
            <v/>
          </cell>
          <cell r="AX1474" t="str">
            <v/>
          </cell>
          <cell r="AY1474" t="str">
            <v/>
          </cell>
          <cell r="AZ1474" t="str">
            <v/>
          </cell>
          <cell r="BB1474" t="str">
            <v/>
          </cell>
          <cell r="BE1474" t="str">
            <v/>
          </cell>
          <cell r="BG1474" t="str">
            <v/>
          </cell>
          <cell r="BI1474" t="str">
            <v/>
          </cell>
          <cell r="CF1474">
            <v>0.54559999999999997</v>
          </cell>
          <cell r="CG1474">
            <v>1.06</v>
          </cell>
          <cell r="CH1474" t="str">
            <v/>
          </cell>
          <cell r="CI1474" t="str">
            <v/>
          </cell>
          <cell r="CJ1474" t="str">
            <v/>
          </cell>
          <cell r="CK1474" t="str">
            <v/>
          </cell>
          <cell r="CN1474">
            <v>0</v>
          </cell>
          <cell r="CO1474">
            <v>0</v>
          </cell>
          <cell r="CP1474" t="b">
            <v>1</v>
          </cell>
          <cell r="CQ1474" t="str">
            <v>c.6842-84C&gt;T</v>
          </cell>
          <cell r="CX1474" t="str">
            <v>BRCA2</v>
          </cell>
          <cell r="CY1474" t="str">
            <v>c.6842-84C&gt;T</v>
          </cell>
          <cell r="DE1474" t="b">
            <v>0</v>
          </cell>
          <cell r="DF1474" t="str">
            <v>BRCA2</v>
          </cell>
          <cell r="DG1474" t="str">
            <v>c.6842-84C&gt;T</v>
          </cell>
          <cell r="DN1474" t="b">
            <v>0</v>
          </cell>
        </row>
        <row r="1475">
          <cell r="B1475" t="str">
            <v>c.6842-8C&gt;T</v>
          </cell>
          <cell r="D1475" t="str">
            <v>IVS11-8C&gt;T</v>
          </cell>
          <cell r="E1475" t="str">
            <v/>
          </cell>
          <cell r="G1475" t="str">
            <v>c.6842-8C&gt;T</v>
          </cell>
          <cell r="O1475">
            <v>0.34</v>
          </cell>
          <cell r="R1475" t="str">
            <v/>
          </cell>
          <cell r="Z1475" t="str">
            <v/>
          </cell>
          <cell r="AK1475" t="str">
            <v/>
          </cell>
          <cell r="AL1475" t="str">
            <v/>
          </cell>
          <cell r="AM1475" t="str">
            <v/>
          </cell>
          <cell r="AN1475" t="str">
            <v/>
          </cell>
          <cell r="AR1475" t="str">
            <v/>
          </cell>
          <cell r="AS1475" t="str">
            <v/>
          </cell>
          <cell r="AT1475" t="str">
            <v/>
          </cell>
          <cell r="AU1475" t="str">
            <v/>
          </cell>
          <cell r="AW1475" t="str">
            <v/>
          </cell>
          <cell r="AX1475" t="str">
            <v/>
          </cell>
          <cell r="AY1475" t="str">
            <v/>
          </cell>
          <cell r="AZ1475" t="str">
            <v/>
          </cell>
          <cell r="BB1475" t="str">
            <v/>
          </cell>
          <cell r="BE1475" t="str">
            <v/>
          </cell>
          <cell r="BG1475" t="str">
            <v/>
          </cell>
          <cell r="BI1475" t="str">
            <v/>
          </cell>
          <cell r="CH1475" t="str">
            <v/>
          </cell>
          <cell r="CI1475" t="str">
            <v/>
          </cell>
          <cell r="CJ1475" t="str">
            <v/>
          </cell>
          <cell r="CK1475" t="str">
            <v/>
          </cell>
          <cell r="CN1475">
            <v>0</v>
          </cell>
          <cell r="CO1475">
            <v>0</v>
          </cell>
          <cell r="CP1475" t="b">
            <v>1</v>
          </cell>
          <cell r="CQ1475" t="str">
            <v>c.6842-8C&gt;T</v>
          </cell>
          <cell r="CX1475" t="str">
            <v>BRCA2</v>
          </cell>
          <cell r="CY1475" t="str">
            <v>c.6842-8C&gt;T</v>
          </cell>
          <cell r="DE1475" t="b">
            <v>0</v>
          </cell>
          <cell r="DF1475" t="str">
            <v>BRCA2</v>
          </cell>
          <cell r="DG1475" t="str">
            <v>c.6842-8C&gt;T</v>
          </cell>
          <cell r="DN1475" t="b">
            <v>0</v>
          </cell>
        </row>
        <row r="1476">
          <cell r="B1476" t="str">
            <v>c.6842G&gt;T</v>
          </cell>
          <cell r="C1476" t="str">
            <v>p.(Gly2281Val)</v>
          </cell>
          <cell r="D1476" t="str">
            <v>7070G&gt;T</v>
          </cell>
          <cell r="E1476" t="str">
            <v>G2281V</v>
          </cell>
          <cell r="G1476" t="str">
            <v>c.6842G&gt;T</v>
          </cell>
          <cell r="I1476">
            <v>0.47935305</v>
          </cell>
          <cell r="J1476">
            <v>1.06</v>
          </cell>
          <cell r="N1476">
            <v>0.50811423300000003</v>
          </cell>
          <cell r="O1476">
            <v>0.34</v>
          </cell>
          <cell r="P1476">
            <v>0.26175581700000006</v>
          </cell>
          <cell r="Q1476">
            <v>0.20745362412702081</v>
          </cell>
          <cell r="R1476">
            <v>3</v>
          </cell>
          <cell r="T1476">
            <v>0.34</v>
          </cell>
          <cell r="U1476" t="str">
            <v>Same</v>
          </cell>
          <cell r="Z1476" t="str">
            <v/>
          </cell>
          <cell r="AK1476" t="str">
            <v/>
          </cell>
          <cell r="AL1476" t="str">
            <v/>
          </cell>
          <cell r="AM1476" t="str">
            <v/>
          </cell>
          <cell r="AN1476" t="str">
            <v/>
          </cell>
          <cell r="AR1476" t="str">
            <v/>
          </cell>
          <cell r="AS1476" t="str">
            <v/>
          </cell>
          <cell r="AT1476" t="str">
            <v/>
          </cell>
          <cell r="AU1476" t="str">
            <v/>
          </cell>
          <cell r="AW1476" t="str">
            <v/>
          </cell>
          <cell r="AX1476" t="str">
            <v/>
          </cell>
          <cell r="AY1476" t="str">
            <v/>
          </cell>
          <cell r="AZ1476" t="str">
            <v/>
          </cell>
          <cell r="BB1476" t="str">
            <v/>
          </cell>
          <cell r="BE1476" t="str">
            <v/>
          </cell>
          <cell r="BG1476" t="str">
            <v/>
          </cell>
          <cell r="BI1476" t="str">
            <v/>
          </cell>
          <cell r="CF1476">
            <v>0.47935305</v>
          </cell>
          <cell r="CG1476">
            <v>1.06</v>
          </cell>
          <cell r="CH1476" t="str">
            <v/>
          </cell>
          <cell r="CI1476" t="str">
            <v/>
          </cell>
          <cell r="CJ1476" t="str">
            <v/>
          </cell>
          <cell r="CK1476" t="str">
            <v/>
          </cell>
          <cell r="CN1476">
            <v>0</v>
          </cell>
          <cell r="CO1476">
            <v>0</v>
          </cell>
          <cell r="CP1476" t="b">
            <v>1</v>
          </cell>
          <cell r="CQ1476" t="str">
            <v>c.6842G&gt;T</v>
          </cell>
          <cell r="CX1476" t="str">
            <v>BRCA2</v>
          </cell>
          <cell r="CY1476" t="str">
            <v>c.6842G&gt;T</v>
          </cell>
          <cell r="DE1476" t="b">
            <v>0</v>
          </cell>
          <cell r="DF1476" t="str">
            <v>BRCA2</v>
          </cell>
          <cell r="DG1476" t="str">
            <v>c.6842G&gt;T</v>
          </cell>
          <cell r="DN1476" t="b">
            <v>0</v>
          </cell>
        </row>
        <row r="1477">
          <cell r="B1477" t="str">
            <v>c.6844G&gt;A</v>
          </cell>
          <cell r="C1477" t="str">
            <v>p.(Glu2282Lys)</v>
          </cell>
          <cell r="D1477" t="str">
            <v>7072G&gt;A</v>
          </cell>
          <cell r="E1477" t="str">
            <v>Q2282K</v>
          </cell>
          <cell r="G1477" t="str">
            <v>c.6844G&gt;A</v>
          </cell>
          <cell r="O1477">
            <v>0.04</v>
          </cell>
          <cell r="R1477" t="str">
            <v/>
          </cell>
          <cell r="T1477">
            <v>0.04</v>
          </cell>
          <cell r="U1477" t="str">
            <v>Same</v>
          </cell>
          <cell r="Z1477" t="str">
            <v/>
          </cell>
          <cell r="AK1477" t="str">
            <v/>
          </cell>
          <cell r="AL1477" t="str">
            <v/>
          </cell>
          <cell r="AM1477" t="str">
            <v/>
          </cell>
          <cell r="AN1477" t="str">
            <v/>
          </cell>
          <cell r="AR1477" t="str">
            <v/>
          </cell>
          <cell r="AS1477" t="str">
            <v/>
          </cell>
          <cell r="AT1477" t="str">
            <v/>
          </cell>
          <cell r="AU1477" t="str">
            <v/>
          </cell>
          <cell r="AW1477" t="str">
            <v/>
          </cell>
          <cell r="AX1477" t="str">
            <v/>
          </cell>
          <cell r="AY1477" t="str">
            <v/>
          </cell>
          <cell r="AZ1477" t="str">
            <v/>
          </cell>
          <cell r="BB1477" t="str">
            <v/>
          </cell>
          <cell r="BE1477" t="str">
            <v/>
          </cell>
          <cell r="BG1477" t="str">
            <v/>
          </cell>
          <cell r="BI1477" t="str">
            <v/>
          </cell>
          <cell r="CH1477" t="str">
            <v/>
          </cell>
          <cell r="CI1477" t="str">
            <v/>
          </cell>
          <cell r="CJ1477" t="str">
            <v/>
          </cell>
          <cell r="CK1477" t="str">
            <v/>
          </cell>
          <cell r="CN1477">
            <v>0</v>
          </cell>
          <cell r="CO1477">
            <v>0</v>
          </cell>
          <cell r="CP1477" t="b">
            <v>1</v>
          </cell>
          <cell r="CQ1477" t="str">
            <v>c.6844G&gt;A</v>
          </cell>
          <cell r="CX1477" t="str">
            <v>BRCA2</v>
          </cell>
          <cell r="CY1477" t="str">
            <v>c.6844G&gt;A</v>
          </cell>
          <cell r="DE1477" t="b">
            <v>0</v>
          </cell>
          <cell r="DF1477" t="str">
            <v>BRCA2</v>
          </cell>
          <cell r="DG1477" t="str">
            <v>c.6844G&gt;A</v>
          </cell>
          <cell r="DN1477" t="b">
            <v>0</v>
          </cell>
        </row>
        <row r="1478">
          <cell r="B1478" t="str">
            <v>c.6847C&gt;G</v>
          </cell>
          <cell r="C1478" t="str">
            <v>p.(Pro2283Ala)</v>
          </cell>
          <cell r="D1478" t="str">
            <v>7075C&gt;G</v>
          </cell>
          <cell r="E1478" t="str">
            <v>P2283A</v>
          </cell>
          <cell r="G1478" t="str">
            <v>c.6847C&gt;G</v>
          </cell>
          <cell r="O1478">
            <v>0.02</v>
          </cell>
          <cell r="R1478" t="str">
            <v/>
          </cell>
          <cell r="T1478">
            <v>0.02</v>
          </cell>
          <cell r="U1478" t="str">
            <v>Same</v>
          </cell>
          <cell r="Z1478" t="str">
            <v/>
          </cell>
          <cell r="AK1478" t="str">
            <v/>
          </cell>
          <cell r="AL1478" t="str">
            <v/>
          </cell>
          <cell r="AM1478" t="str">
            <v/>
          </cell>
          <cell r="AN1478" t="str">
            <v/>
          </cell>
          <cell r="AR1478" t="str">
            <v/>
          </cell>
          <cell r="AS1478" t="str">
            <v/>
          </cell>
          <cell r="AT1478" t="str">
            <v/>
          </cell>
          <cell r="AU1478" t="str">
            <v/>
          </cell>
          <cell r="AW1478" t="str">
            <v/>
          </cell>
          <cell r="AX1478" t="str">
            <v/>
          </cell>
          <cell r="AY1478" t="str">
            <v/>
          </cell>
          <cell r="AZ1478" t="str">
            <v/>
          </cell>
          <cell r="BB1478" t="str">
            <v/>
          </cell>
          <cell r="BE1478" t="str">
            <v/>
          </cell>
          <cell r="BG1478" t="str">
            <v/>
          </cell>
          <cell r="BI1478" t="str">
            <v/>
          </cell>
          <cell r="CH1478" t="str">
            <v/>
          </cell>
          <cell r="CI1478" t="str">
            <v/>
          </cell>
          <cell r="CJ1478" t="str">
            <v/>
          </cell>
          <cell r="CK1478" t="str">
            <v/>
          </cell>
          <cell r="CN1478">
            <v>0</v>
          </cell>
          <cell r="CO1478">
            <v>0</v>
          </cell>
          <cell r="CP1478" t="b">
            <v>1</v>
          </cell>
          <cell r="CQ1478" t="str">
            <v>c.6847C&gt;G</v>
          </cell>
          <cell r="CX1478" t="str">
            <v>BRCA2</v>
          </cell>
          <cell r="CY1478" t="str">
            <v>c.6847C&gt;G</v>
          </cell>
          <cell r="DE1478" t="b">
            <v>0</v>
          </cell>
          <cell r="DF1478" t="str">
            <v>BRCA2</v>
          </cell>
          <cell r="DG1478" t="str">
            <v>c.6847C&gt;G</v>
          </cell>
          <cell r="DN1478" t="b">
            <v>0</v>
          </cell>
        </row>
        <row r="1479">
          <cell r="B1479" t="str">
            <v>c.6847C&gt;T</v>
          </cell>
          <cell r="C1479" t="str">
            <v>p.(Pro2283Ser)</v>
          </cell>
          <cell r="D1479" t="str">
            <v>7075C&gt;T</v>
          </cell>
          <cell r="E1479" t="str">
            <v>P2283S</v>
          </cell>
          <cell r="G1479" t="str">
            <v>c.6847C&gt;T</v>
          </cell>
          <cell r="O1479">
            <v>0.02</v>
          </cell>
          <cell r="R1479" t="str">
            <v/>
          </cell>
          <cell r="T1479">
            <v>0.02</v>
          </cell>
          <cell r="U1479" t="str">
            <v>Same</v>
          </cell>
          <cell r="Z1479" t="str">
            <v/>
          </cell>
          <cell r="AK1479" t="str">
            <v/>
          </cell>
          <cell r="AL1479" t="str">
            <v/>
          </cell>
          <cell r="AM1479" t="str">
            <v/>
          </cell>
          <cell r="AN1479" t="str">
            <v/>
          </cell>
          <cell r="AR1479" t="str">
            <v/>
          </cell>
          <cell r="AS1479" t="str">
            <v/>
          </cell>
          <cell r="AT1479" t="str">
            <v/>
          </cell>
          <cell r="AU1479" t="str">
            <v/>
          </cell>
          <cell r="AW1479" t="str">
            <v/>
          </cell>
          <cell r="AX1479" t="str">
            <v/>
          </cell>
          <cell r="AY1479" t="str">
            <v/>
          </cell>
          <cell r="AZ1479" t="str">
            <v/>
          </cell>
          <cell r="BB1479" t="str">
            <v/>
          </cell>
          <cell r="BE1479" t="str">
            <v/>
          </cell>
          <cell r="BG1479" t="str">
            <v/>
          </cell>
          <cell r="BI1479" t="str">
            <v/>
          </cell>
          <cell r="CH1479" t="str">
            <v/>
          </cell>
          <cell r="CI1479" t="str">
            <v/>
          </cell>
          <cell r="CJ1479" t="str">
            <v/>
          </cell>
          <cell r="CK1479" t="str">
            <v/>
          </cell>
          <cell r="CN1479">
            <v>0</v>
          </cell>
          <cell r="CO1479">
            <v>0</v>
          </cell>
          <cell r="CP1479" t="b">
            <v>1</v>
          </cell>
          <cell r="CQ1479" t="str">
            <v>c.6847C&gt;T</v>
          </cell>
          <cell r="CX1479" t="str">
            <v>BRCA2</v>
          </cell>
          <cell r="CY1479" t="str">
            <v>c.6847C&gt;T</v>
          </cell>
          <cell r="DE1479" t="b">
            <v>0</v>
          </cell>
          <cell r="DF1479" t="str">
            <v>BRCA2</v>
          </cell>
          <cell r="DG1479" t="str">
            <v>c.6847C&gt;T</v>
          </cell>
          <cell r="DN1479" t="b">
            <v>0</v>
          </cell>
        </row>
        <row r="1480">
          <cell r="B1480" t="str">
            <v>c.6848C&gt;A</v>
          </cell>
          <cell r="C1480" t="str">
            <v>p.(Pro2283His)</v>
          </cell>
          <cell r="D1480" t="str">
            <v>7076C&gt;A</v>
          </cell>
          <cell r="E1480" t="str">
            <v>P2283H</v>
          </cell>
          <cell r="G1480" t="str">
            <v>c.6848C&gt;A</v>
          </cell>
          <cell r="K1480">
            <v>1.0246153856466556</v>
          </cell>
          <cell r="L1480">
            <v>2.6044317579736593</v>
          </cell>
          <cell r="N1480">
            <v>2.6685408500865782</v>
          </cell>
          <cell r="O1480">
            <v>0.02</v>
          </cell>
          <cell r="P1480">
            <v>5.4460017348705682E-2</v>
          </cell>
          <cell r="Q1480">
            <v>5.1647304262553151E-2</v>
          </cell>
          <cell r="R1480">
            <v>3</v>
          </cell>
          <cell r="T1480">
            <v>0.02</v>
          </cell>
          <cell r="U1480" t="str">
            <v>Same</v>
          </cell>
          <cell r="V1480">
            <v>0.34999999403953552</v>
          </cell>
          <cell r="Z1480" t="str">
            <v/>
          </cell>
          <cell r="AA1480">
            <v>1</v>
          </cell>
          <cell r="AB1480">
            <v>1</v>
          </cell>
          <cell r="AD1480">
            <v>1.0246153856466556</v>
          </cell>
          <cell r="AE1480">
            <v>2.6044317579736593</v>
          </cell>
          <cell r="AF1480">
            <v>0.58964368568965186</v>
          </cell>
          <cell r="AK1480" t="str">
            <v/>
          </cell>
          <cell r="AL1480" t="str">
            <v/>
          </cell>
          <cell r="AM1480" t="str">
            <v/>
          </cell>
          <cell r="AN1480" t="str">
            <v/>
          </cell>
          <cell r="AR1480" t="str">
            <v/>
          </cell>
          <cell r="AS1480" t="str">
            <v/>
          </cell>
          <cell r="AT1480" t="str">
            <v/>
          </cell>
          <cell r="AU1480" t="str">
            <v/>
          </cell>
          <cell r="AW1480" t="str">
            <v/>
          </cell>
          <cell r="AX1480" t="str">
            <v/>
          </cell>
          <cell r="AY1480" t="str">
            <v/>
          </cell>
          <cell r="AZ1480" t="str">
            <v/>
          </cell>
          <cell r="BB1480" t="str">
            <v/>
          </cell>
          <cell r="BE1480" t="str">
            <v/>
          </cell>
          <cell r="BG1480" t="str">
            <v/>
          </cell>
          <cell r="BI1480" t="str">
            <v/>
          </cell>
          <cell r="CH1480" t="str">
            <v/>
          </cell>
          <cell r="CI1480" t="str">
            <v/>
          </cell>
          <cell r="CJ1480" t="str">
            <v/>
          </cell>
          <cell r="CK1480" t="str">
            <v/>
          </cell>
          <cell r="CN1480">
            <v>0</v>
          </cell>
          <cell r="CO1480">
            <v>0</v>
          </cell>
          <cell r="CP1480" t="b">
            <v>1</v>
          </cell>
          <cell r="CQ1480" t="str">
            <v>c.6848C&gt;A</v>
          </cell>
          <cell r="CX1480" t="str">
            <v>BRCA2</v>
          </cell>
          <cell r="CY1480" t="str">
            <v>c.6848C&gt;A</v>
          </cell>
          <cell r="DE1480" t="b">
            <v>0</v>
          </cell>
          <cell r="DF1480" t="str">
            <v>BRCA2</v>
          </cell>
          <cell r="DG1480" t="str">
            <v>c.6848C&gt;A</v>
          </cell>
          <cell r="DH1480">
            <v>0</v>
          </cell>
          <cell r="DI1480">
            <v>1.8338529249999999E-4</v>
          </cell>
          <cell r="DJ1480">
            <v>0</v>
          </cell>
          <cell r="DK1480">
            <v>0</v>
          </cell>
          <cell r="DL1480">
            <v>0</v>
          </cell>
          <cell r="DM1480">
            <v>0</v>
          </cell>
          <cell r="DN1480" t="b">
            <v>0</v>
          </cell>
        </row>
        <row r="1481">
          <cell r="B1481" t="str">
            <v>c.684T&gt;G</v>
          </cell>
          <cell r="C1481" t="str">
            <v>p.(Asn228Lys)</v>
          </cell>
          <cell r="D1481" t="str">
            <v>912T&gt;G</v>
          </cell>
          <cell r="E1481" t="str">
            <v>N228K</v>
          </cell>
          <cell r="G1481" t="str">
            <v>c.684T&gt;G</v>
          </cell>
          <cell r="O1481">
            <v>0.34</v>
          </cell>
          <cell r="R1481" t="str">
            <v/>
          </cell>
          <cell r="T1481">
            <v>0.34</v>
          </cell>
          <cell r="U1481" t="str">
            <v>Same</v>
          </cell>
          <cell r="Z1481" t="str">
            <v/>
          </cell>
          <cell r="AK1481" t="str">
            <v/>
          </cell>
          <cell r="AL1481" t="str">
            <v/>
          </cell>
          <cell r="AM1481" t="str">
            <v/>
          </cell>
          <cell r="AN1481" t="str">
            <v/>
          </cell>
          <cell r="AR1481" t="str">
            <v/>
          </cell>
          <cell r="AS1481" t="str">
            <v/>
          </cell>
          <cell r="AT1481" t="str">
            <v/>
          </cell>
          <cell r="AU1481" t="str">
            <v/>
          </cell>
          <cell r="AW1481" t="str">
            <v/>
          </cell>
          <cell r="AX1481" t="str">
            <v/>
          </cell>
          <cell r="AY1481" t="str">
            <v/>
          </cell>
          <cell r="AZ1481" t="str">
            <v/>
          </cell>
          <cell r="BB1481" t="str">
            <v/>
          </cell>
          <cell r="BE1481" t="str">
            <v/>
          </cell>
          <cell r="BG1481" t="str">
            <v/>
          </cell>
          <cell r="BI1481" t="str">
            <v/>
          </cell>
          <cell r="CH1481" t="str">
            <v/>
          </cell>
          <cell r="CI1481" t="str">
            <v/>
          </cell>
          <cell r="CJ1481" t="str">
            <v/>
          </cell>
          <cell r="CK1481" t="str">
            <v/>
          </cell>
          <cell r="CN1481">
            <v>0</v>
          </cell>
          <cell r="CO1481">
            <v>0</v>
          </cell>
          <cell r="CP1481" t="b">
            <v>1</v>
          </cell>
          <cell r="CQ1481" t="str">
            <v>c.684T&gt;G</v>
          </cell>
          <cell r="CX1481" t="str">
            <v>BRCA2</v>
          </cell>
          <cell r="CY1481" t="str">
            <v>c.684T&gt;G</v>
          </cell>
          <cell r="DE1481" t="b">
            <v>0</v>
          </cell>
          <cell r="DF1481" t="str">
            <v>BRCA2</v>
          </cell>
          <cell r="DG1481" t="str">
            <v>c.684T&gt;G</v>
          </cell>
          <cell r="DN1481" t="b">
            <v>0</v>
          </cell>
        </row>
        <row r="1482">
          <cell r="B1482" t="str">
            <v>c.6853A&gt;G</v>
          </cell>
          <cell r="C1482" t="str">
            <v>p.(Ile2285Val)</v>
          </cell>
          <cell r="D1482" t="str">
            <v>7081A&gt;G</v>
          </cell>
          <cell r="E1482" t="str">
            <v>I2285V</v>
          </cell>
          <cell r="H1482">
            <v>0</v>
          </cell>
          <cell r="I1482">
            <v>1</v>
          </cell>
          <cell r="J1482">
            <v>0.94</v>
          </cell>
          <cell r="K1482">
            <v>3.8991273211318087E-3</v>
          </cell>
          <cell r="L1482">
            <v>3.2645370499161291E-6</v>
          </cell>
          <cell r="N1482">
            <v>1.1965114866044514E-8</v>
          </cell>
          <cell r="O1482">
            <v>0.02</v>
          </cell>
          <cell r="P1482">
            <v>2.4418601767437785E-10</v>
          </cell>
          <cell r="Q1482">
            <v>2.4418601761475105E-10</v>
          </cell>
          <cell r="R1482">
            <v>1</v>
          </cell>
          <cell r="S1482" t="str">
            <v>Multifac new calc</v>
          </cell>
          <cell r="T1482">
            <v>0.02</v>
          </cell>
          <cell r="U1482" t="str">
            <v>Same</v>
          </cell>
          <cell r="V1482">
            <v>0.34999999403953552</v>
          </cell>
          <cell r="W1482">
            <v>1</v>
          </cell>
          <cell r="X1482">
            <v>0.94</v>
          </cell>
          <cell r="Z1482" t="str">
            <v/>
          </cell>
          <cell r="AA1482">
            <v>1</v>
          </cell>
          <cell r="AB1482">
            <v>1</v>
          </cell>
          <cell r="AD1482">
            <v>3.8991273211318087E-3</v>
          </cell>
          <cell r="AE1482">
            <v>3.2645370499161291E-6</v>
          </cell>
          <cell r="AF1482">
            <v>6.4427539483311271E-9</v>
          </cell>
          <cell r="AJ1482">
            <v>0.02</v>
          </cell>
          <cell r="AK1482" t="str">
            <v>2.60×10−10</v>
          </cell>
          <cell r="AL1482" t="str">
            <v>Lindor 2012</v>
          </cell>
          <cell r="AM1482" t="str">
            <v>Easton et al., 2007</v>
          </cell>
          <cell r="AN1482" t="str">
            <v>Y</v>
          </cell>
          <cell r="AO1482">
            <v>0.02</v>
          </cell>
          <cell r="AP1482">
            <v>0</v>
          </cell>
          <cell r="AR1482">
            <v>1</v>
          </cell>
          <cell r="AS1482" t="str">
            <v>-</v>
          </cell>
          <cell r="AT1482">
            <v>3.2399999999999999E-6</v>
          </cell>
          <cell r="AU1482">
            <v>3.8899999999999998E-3</v>
          </cell>
          <cell r="AV1482">
            <v>1.26036E-8</v>
          </cell>
          <cell r="AW1482" t="str">
            <v>Easton DF et al., Am J Hum Genet, 81: 873-883, 2007.</v>
          </cell>
          <cell r="AX1482" t="str">
            <v/>
          </cell>
          <cell r="AY1482" t="str">
            <v/>
          </cell>
          <cell r="AZ1482" t="str">
            <v/>
          </cell>
          <cell r="BB1482" t="str">
            <v/>
          </cell>
          <cell r="BE1482" t="str">
            <v/>
          </cell>
          <cell r="BG1482" t="str">
            <v/>
          </cell>
          <cell r="BI1482" t="str">
            <v/>
          </cell>
          <cell r="CH1482" t="str">
            <v>Li</v>
          </cell>
          <cell r="CI1482" t="str">
            <v>2009</v>
          </cell>
          <cell r="CJ1482" t="str">
            <v>exon 12 deletion</v>
          </cell>
          <cell r="CK1482" t="str">
            <v>Exon skipping</v>
          </cell>
          <cell r="CL1482">
            <v>1</v>
          </cell>
          <cell r="CN1482">
            <v>0</v>
          </cell>
          <cell r="CO1482">
            <v>1</v>
          </cell>
          <cell r="CP1482" t="b">
            <v>1</v>
          </cell>
          <cell r="CQ1482" t="str">
            <v>c.6853A&gt;G</v>
          </cell>
          <cell r="CX1482" t="str">
            <v>BRCA2</v>
          </cell>
          <cell r="CY1482" t="str">
            <v>c.6853A&gt;G</v>
          </cell>
          <cell r="DE1482" t="b">
            <v>0</v>
          </cell>
          <cell r="DF1482" t="str">
            <v>BRCA2</v>
          </cell>
          <cell r="DG1482" t="str">
            <v>c.6853A&gt;G</v>
          </cell>
          <cell r="DH1482">
            <v>0</v>
          </cell>
          <cell r="DI1482">
            <v>9.1357573542999999E-5</v>
          </cell>
          <cell r="DJ1482">
            <v>0</v>
          </cell>
          <cell r="DK1482">
            <v>0</v>
          </cell>
          <cell r="DL1482">
            <v>5.2545539468000003E-4</v>
          </cell>
          <cell r="DM1482">
            <v>0</v>
          </cell>
          <cell r="DN1482" t="b">
            <v>0</v>
          </cell>
        </row>
        <row r="1483">
          <cell r="B1483" t="str">
            <v>c.6859A&gt;G</v>
          </cell>
          <cell r="C1483" t="str">
            <v>p.(Arg2287Gly)</v>
          </cell>
          <cell r="D1483" t="str">
            <v>7087A&gt;G</v>
          </cell>
          <cell r="E1483" t="str">
            <v>R2287G</v>
          </cell>
          <cell r="G1483" t="str">
            <v>c.6859A&gt;G</v>
          </cell>
          <cell r="O1483">
            <v>0.02</v>
          </cell>
          <cell r="R1483" t="str">
            <v/>
          </cell>
          <cell r="T1483">
            <v>0.02</v>
          </cell>
          <cell r="U1483" t="str">
            <v>Same</v>
          </cell>
          <cell r="Z1483" t="str">
            <v/>
          </cell>
          <cell r="AK1483" t="str">
            <v/>
          </cell>
          <cell r="AL1483" t="str">
            <v/>
          </cell>
          <cell r="AM1483" t="str">
            <v/>
          </cell>
          <cell r="AN1483" t="str">
            <v/>
          </cell>
          <cell r="AR1483" t="str">
            <v/>
          </cell>
          <cell r="AS1483" t="str">
            <v/>
          </cell>
          <cell r="AT1483" t="str">
            <v/>
          </cell>
          <cell r="AU1483" t="str">
            <v/>
          </cell>
          <cell r="AW1483" t="str">
            <v/>
          </cell>
          <cell r="AX1483" t="str">
            <v/>
          </cell>
          <cell r="AY1483" t="str">
            <v/>
          </cell>
          <cell r="AZ1483" t="str">
            <v/>
          </cell>
          <cell r="BB1483" t="str">
            <v/>
          </cell>
          <cell r="BE1483" t="str">
            <v/>
          </cell>
          <cell r="BG1483" t="str">
            <v/>
          </cell>
          <cell r="BI1483" t="str">
            <v/>
          </cell>
          <cell r="CH1483" t="str">
            <v/>
          </cell>
          <cell r="CI1483" t="str">
            <v/>
          </cell>
          <cell r="CJ1483" t="str">
            <v/>
          </cell>
          <cell r="CK1483" t="str">
            <v/>
          </cell>
          <cell r="CN1483">
            <v>0</v>
          </cell>
          <cell r="CO1483">
            <v>0</v>
          </cell>
          <cell r="CP1483" t="b">
            <v>1</v>
          </cell>
          <cell r="CQ1483" t="str">
            <v>c.6859A&gt;G</v>
          </cell>
          <cell r="CX1483" t="str">
            <v>BRCA2</v>
          </cell>
          <cell r="CY1483" t="str">
            <v>c.6859A&gt;G</v>
          </cell>
          <cell r="DE1483" t="b">
            <v>0</v>
          </cell>
          <cell r="DF1483" t="str">
            <v>BRCA2</v>
          </cell>
          <cell r="DG1483" t="str">
            <v>c.6859A&gt;G</v>
          </cell>
          <cell r="DN1483" t="b">
            <v>0</v>
          </cell>
        </row>
        <row r="1484">
          <cell r="B1484" t="str">
            <v>c.68-6_68-5insT</v>
          </cell>
          <cell r="D1484" t="str">
            <v>IVS2-6insT</v>
          </cell>
          <cell r="E1484" t="str">
            <v/>
          </cell>
          <cell r="F1484" t="str">
            <v>Ex3Skip</v>
          </cell>
          <cell r="O1484" t="e">
            <v>#N/A</v>
          </cell>
          <cell r="P1484" t="e">
            <v>#N/A</v>
          </cell>
          <cell r="Q1484" t="e">
            <v>#N/A</v>
          </cell>
          <cell r="R1484" t="e">
            <v>#N/A</v>
          </cell>
          <cell r="Z1484" t="str">
            <v/>
          </cell>
          <cell r="AK1484" t="str">
            <v/>
          </cell>
          <cell r="AL1484" t="str">
            <v/>
          </cell>
          <cell r="AM1484" t="str">
            <v/>
          </cell>
          <cell r="AN1484" t="str">
            <v/>
          </cell>
          <cell r="AR1484" t="str">
            <v/>
          </cell>
          <cell r="AS1484" t="str">
            <v/>
          </cell>
          <cell r="AT1484" t="str">
            <v/>
          </cell>
          <cell r="AU1484" t="str">
            <v/>
          </cell>
          <cell r="AW1484" t="str">
            <v/>
          </cell>
          <cell r="AX1484" t="str">
            <v/>
          </cell>
          <cell r="AY1484" t="str">
            <v/>
          </cell>
          <cell r="AZ1484" t="str">
            <v/>
          </cell>
          <cell r="BB1484" t="str">
            <v/>
          </cell>
          <cell r="BE1484" t="str">
            <v/>
          </cell>
          <cell r="BG1484" t="str">
            <v/>
          </cell>
          <cell r="BI1484" t="str">
            <v/>
          </cell>
          <cell r="CH1484" t="str">
            <v/>
          </cell>
          <cell r="CI1484" t="str">
            <v/>
          </cell>
          <cell r="CJ1484" t="str">
            <v/>
          </cell>
          <cell r="CK1484" t="str">
            <v/>
          </cell>
          <cell r="CN1484">
            <v>0</v>
          </cell>
          <cell r="CO1484">
            <v>0</v>
          </cell>
          <cell r="CP1484" t="b">
            <v>1</v>
          </cell>
          <cell r="CQ1484" t="str">
            <v>c.68-6_68-5insT</v>
          </cell>
          <cell r="CX1484" t="str">
            <v>BRCA2</v>
          </cell>
          <cell r="CY1484" t="str">
            <v>c.68-6_68-5insT</v>
          </cell>
          <cell r="DE1484" t="b">
            <v>0</v>
          </cell>
          <cell r="DF1484" t="str">
            <v>BRCA2</v>
          </cell>
          <cell r="DG1484" t="str">
            <v>c.68-6_68-5insT</v>
          </cell>
          <cell r="DN1484" t="b">
            <v>0</v>
          </cell>
        </row>
        <row r="1485">
          <cell r="B1485" t="str">
            <v>c.68-8_68-7inv</v>
          </cell>
          <cell r="D1485" t="str">
            <v>IVS2-7delTTinsAA</v>
          </cell>
          <cell r="E1485" t="str">
            <v/>
          </cell>
          <cell r="F1485" t="str">
            <v>Ex3Skip</v>
          </cell>
          <cell r="O1485" t="e">
            <v>#N/A</v>
          </cell>
          <cell r="P1485" t="e">
            <v>#N/A</v>
          </cell>
          <cell r="Q1485" t="e">
            <v>#N/A</v>
          </cell>
          <cell r="R1485" t="e">
            <v>#N/A</v>
          </cell>
          <cell r="Z1485" t="str">
            <v/>
          </cell>
          <cell r="AK1485" t="str">
            <v/>
          </cell>
          <cell r="AL1485" t="str">
            <v/>
          </cell>
          <cell r="AM1485" t="str">
            <v/>
          </cell>
          <cell r="AN1485" t="str">
            <v/>
          </cell>
          <cell r="AR1485" t="str">
            <v/>
          </cell>
          <cell r="AS1485" t="str">
            <v/>
          </cell>
          <cell r="AT1485" t="str">
            <v/>
          </cell>
          <cell r="AU1485" t="str">
            <v/>
          </cell>
          <cell r="AW1485" t="str">
            <v/>
          </cell>
          <cell r="AX1485" t="str">
            <v/>
          </cell>
          <cell r="AY1485" t="str">
            <v/>
          </cell>
          <cell r="AZ1485" t="str">
            <v/>
          </cell>
          <cell r="BB1485" t="str">
            <v/>
          </cell>
          <cell r="BE1485" t="str">
            <v/>
          </cell>
          <cell r="BI1485" t="str">
            <v/>
          </cell>
          <cell r="CH1485" t="str">
            <v/>
          </cell>
          <cell r="CI1485" t="str">
            <v/>
          </cell>
          <cell r="CJ1485" t="str">
            <v/>
          </cell>
          <cell r="CK1485" t="str">
            <v/>
          </cell>
          <cell r="CN1485">
            <v>0</v>
          </cell>
          <cell r="CO1485">
            <v>0</v>
          </cell>
          <cell r="CP1485" t="b">
            <v>0</v>
          </cell>
          <cell r="CQ1485" t="str">
            <v>c.68-7_68-6delinsAA</v>
          </cell>
          <cell r="CX1485" t="str">
            <v>BRCA2</v>
          </cell>
          <cell r="CY1485" t="str">
            <v>c.68-7_68-6delinsAA</v>
          </cell>
          <cell r="DE1485" t="b">
            <v>0</v>
          </cell>
          <cell r="DF1485" t="str">
            <v>BRCA2</v>
          </cell>
          <cell r="DG1485" t="str">
            <v>c.68-7_68-6delinsAA</v>
          </cell>
          <cell r="DN1485" t="b">
            <v>0</v>
          </cell>
        </row>
        <row r="1486">
          <cell r="B1486" t="str">
            <v>c.6871A&gt;G</v>
          </cell>
          <cell r="C1486" t="str">
            <v>p.(Asn2291Asp)</v>
          </cell>
          <cell r="D1486" t="str">
            <v>7099A&gt;G</v>
          </cell>
          <cell r="E1486" t="str">
            <v>N2291D</v>
          </cell>
          <cell r="G1486" t="str">
            <v>c.6871A&gt;G</v>
          </cell>
          <cell r="K1486">
            <v>1.0246153856466556</v>
          </cell>
          <cell r="L1486">
            <v>0.39973152850864246</v>
          </cell>
          <cell r="N1486">
            <v>0.40957107423800981</v>
          </cell>
          <cell r="O1486">
            <v>0.02</v>
          </cell>
          <cell r="P1486">
            <v>8.3585933517961192E-3</v>
          </cell>
          <cell r="Q1486">
            <v>8.28930641034362E-3</v>
          </cell>
          <cell r="R1486">
            <v>2</v>
          </cell>
          <cell r="S1486" t="str">
            <v>Multifac new calc</v>
          </cell>
          <cell r="T1486">
            <v>0.02</v>
          </cell>
          <cell r="U1486" t="str">
            <v>Same</v>
          </cell>
          <cell r="V1486">
            <v>2.9999999329447746E-2</v>
          </cell>
          <cell r="Z1486" t="str">
            <v/>
          </cell>
          <cell r="AA1486">
            <v>1</v>
          </cell>
          <cell r="AB1486">
            <v>1</v>
          </cell>
          <cell r="AD1486">
            <v>1.0246153856466556</v>
          </cell>
          <cell r="AE1486">
            <v>0.39973152850864246</v>
          </cell>
          <cell r="AF1486">
            <v>1.2508696840699217E-2</v>
          </cell>
          <cell r="AK1486" t="str">
            <v/>
          </cell>
          <cell r="AL1486" t="str">
            <v/>
          </cell>
          <cell r="AM1486" t="str">
            <v/>
          </cell>
          <cell r="AN1486" t="str">
            <v/>
          </cell>
          <cell r="AR1486" t="str">
            <v/>
          </cell>
          <cell r="AS1486" t="str">
            <v/>
          </cell>
          <cell r="AT1486" t="str">
            <v/>
          </cell>
          <cell r="AU1486" t="str">
            <v/>
          </cell>
          <cell r="AW1486" t="str">
            <v/>
          </cell>
          <cell r="AX1486" t="str">
            <v/>
          </cell>
          <cell r="AY1486" t="str">
            <v/>
          </cell>
          <cell r="AZ1486" t="str">
            <v/>
          </cell>
          <cell r="BB1486" t="str">
            <v/>
          </cell>
          <cell r="BE1486" t="str">
            <v/>
          </cell>
          <cell r="BG1486" t="str">
            <v/>
          </cell>
          <cell r="BI1486" t="str">
            <v/>
          </cell>
          <cell r="CH1486" t="str">
            <v/>
          </cell>
          <cell r="CI1486" t="str">
            <v/>
          </cell>
          <cell r="CJ1486" t="str">
            <v/>
          </cell>
          <cell r="CK1486" t="str">
            <v/>
          </cell>
          <cell r="CN1486">
            <v>0</v>
          </cell>
          <cell r="CO1486">
            <v>0</v>
          </cell>
          <cell r="CP1486" t="b">
            <v>1</v>
          </cell>
          <cell r="CQ1486" t="str">
            <v>c.6871A&gt;G</v>
          </cell>
          <cell r="CX1486" t="str">
            <v>BRCA2</v>
          </cell>
          <cell r="CY1486" t="str">
            <v>c.6871A&gt;G</v>
          </cell>
          <cell r="DE1486" t="b">
            <v>0</v>
          </cell>
          <cell r="DF1486" t="str">
            <v>BRCA2</v>
          </cell>
          <cell r="DG1486" t="str">
            <v>c.6871A&gt;G</v>
          </cell>
          <cell r="DN1486" t="b">
            <v>0</v>
          </cell>
        </row>
        <row r="1487">
          <cell r="B1487" t="str">
            <v>c.68-7del</v>
          </cell>
          <cell r="D1487" t="str">
            <v>IVS2-7delT</v>
          </cell>
          <cell r="E1487" t="str">
            <v/>
          </cell>
          <cell r="F1487" t="str">
            <v>Ex3Skip</v>
          </cell>
          <cell r="J1487">
            <v>0.32</v>
          </cell>
          <cell r="N1487">
            <v>0.32</v>
          </cell>
          <cell r="O1487">
            <v>0.04</v>
          </cell>
          <cell r="P1487">
            <v>1.3333333333333334E-2</v>
          </cell>
          <cell r="Q1487">
            <v>1.3157894736842105E-2</v>
          </cell>
          <cell r="R1487">
            <v>2</v>
          </cell>
          <cell r="Z1487" t="str">
            <v/>
          </cell>
          <cell r="AK1487" t="str">
            <v/>
          </cell>
          <cell r="AL1487" t="str">
            <v/>
          </cell>
          <cell r="AM1487" t="str">
            <v/>
          </cell>
          <cell r="AN1487" t="str">
            <v/>
          </cell>
          <cell r="AR1487" t="str">
            <v/>
          </cell>
          <cell r="AS1487" t="str">
            <v/>
          </cell>
          <cell r="AT1487" t="str">
            <v/>
          </cell>
          <cell r="AU1487" t="str">
            <v/>
          </cell>
          <cell r="AW1487" t="str">
            <v/>
          </cell>
          <cell r="AX1487" t="str">
            <v/>
          </cell>
          <cell r="AY1487" t="str">
            <v/>
          </cell>
          <cell r="AZ1487" t="str">
            <v/>
          </cell>
          <cell r="BB1487" t="str">
            <v/>
          </cell>
          <cell r="BE1487" t="str">
            <v/>
          </cell>
          <cell r="BF1487">
            <v>1</v>
          </cell>
          <cell r="BG1487">
            <v>0.32</v>
          </cell>
          <cell r="BI1487" t="str">
            <v/>
          </cell>
          <cell r="CH1487" t="str">
            <v>A: Houdayer B: Thery C:Santarosa</v>
          </cell>
          <cell r="CI1487" t="str">
            <v>A: 2012 B: 2011 C:1999</v>
          </cell>
          <cell r="CJ1487" t="str">
            <v>no aberration C: Exon 3 Deletion</v>
          </cell>
          <cell r="CK1487" t="str">
            <v/>
          </cell>
          <cell r="CL1487">
            <v>3</v>
          </cell>
          <cell r="CN1487">
            <v>0</v>
          </cell>
          <cell r="CO1487">
            <v>0</v>
          </cell>
          <cell r="CP1487" t="b">
            <v>0</v>
          </cell>
          <cell r="CQ1487" t="str">
            <v>c.68-7delT</v>
          </cell>
          <cell r="CX1487" t="str">
            <v>BRCA2</v>
          </cell>
          <cell r="CY1487" t="str">
            <v>c.68-7del</v>
          </cell>
          <cell r="DE1487" t="b">
            <v>0</v>
          </cell>
          <cell r="DF1487" t="str">
            <v>BRCA2</v>
          </cell>
          <cell r="DG1487" t="str">
            <v>c.68-7del</v>
          </cell>
          <cell r="DH1487">
            <v>3.3510192683999999E-3</v>
          </cell>
          <cell r="DI1487">
            <v>3.4301856335999998E-3</v>
          </cell>
          <cell r="DJ1487">
            <v>3.1258880364E-3</v>
          </cell>
          <cell r="DK1487">
            <v>9.4816687736999996E-4</v>
          </cell>
          <cell r="DL1487">
            <v>4.7558386412000003E-3</v>
          </cell>
          <cell r="DM1487">
            <v>7.3853145859999999E-3</v>
          </cell>
          <cell r="DN1487" t="b">
            <v>0</v>
          </cell>
        </row>
        <row r="1488">
          <cell r="B1488" t="str">
            <v>c.68-7dup</v>
          </cell>
          <cell r="D1488" t="str">
            <v>IVS2-7insT</v>
          </cell>
          <cell r="E1488" t="str">
            <v/>
          </cell>
          <cell r="F1488" t="str">
            <v>Ex3Skip</v>
          </cell>
          <cell r="O1488" t="e">
            <v>#N/A</v>
          </cell>
          <cell r="P1488" t="e">
            <v>#N/A</v>
          </cell>
          <cell r="Q1488" t="e">
            <v>#N/A</v>
          </cell>
          <cell r="R1488" t="e">
            <v>#N/A</v>
          </cell>
          <cell r="Z1488" t="str">
            <v/>
          </cell>
          <cell r="AK1488" t="str">
            <v/>
          </cell>
          <cell r="AL1488" t="str">
            <v/>
          </cell>
          <cell r="AM1488" t="str">
            <v/>
          </cell>
          <cell r="AN1488" t="str">
            <v/>
          </cell>
          <cell r="AR1488" t="str">
            <v/>
          </cell>
          <cell r="AS1488" t="str">
            <v/>
          </cell>
          <cell r="AT1488" t="str">
            <v/>
          </cell>
          <cell r="AU1488" t="str">
            <v/>
          </cell>
          <cell r="AW1488" t="str">
            <v/>
          </cell>
          <cell r="AX1488" t="str">
            <v/>
          </cell>
          <cell r="AY1488" t="str">
            <v/>
          </cell>
          <cell r="AZ1488" t="str">
            <v/>
          </cell>
          <cell r="BB1488" t="str">
            <v/>
          </cell>
          <cell r="BE1488" t="str">
            <v/>
          </cell>
          <cell r="BG1488" t="str">
            <v/>
          </cell>
          <cell r="BI1488" t="str">
            <v/>
          </cell>
          <cell r="CH1488" t="str">
            <v/>
          </cell>
          <cell r="CI1488" t="str">
            <v/>
          </cell>
          <cell r="CJ1488" t="str">
            <v/>
          </cell>
          <cell r="CK1488" t="str">
            <v/>
          </cell>
          <cell r="CN1488">
            <v>0</v>
          </cell>
          <cell r="CO1488">
            <v>0</v>
          </cell>
          <cell r="CP1488" t="b">
            <v>1</v>
          </cell>
          <cell r="CQ1488" t="str">
            <v>c.68-7dup</v>
          </cell>
          <cell r="CX1488" t="str">
            <v>BRCA2</v>
          </cell>
          <cell r="CY1488" t="str">
            <v>c.68-7dup</v>
          </cell>
          <cell r="DE1488" t="b">
            <v>0</v>
          </cell>
          <cell r="DF1488" t="str">
            <v>BRCA2</v>
          </cell>
          <cell r="DG1488" t="str">
            <v>c.68-7dup</v>
          </cell>
          <cell r="DH1488">
            <v>1.5358838313E-3</v>
          </cell>
          <cell r="DI1488">
            <v>2.0177562550000001E-4</v>
          </cell>
          <cell r="DJ1488">
            <v>1.4208581984E-4</v>
          </cell>
          <cell r="DK1488">
            <v>0</v>
          </cell>
          <cell r="DL1488">
            <v>4.2462845011000003E-4</v>
          </cell>
          <cell r="DM1488">
            <v>1.3492401647E-3</v>
          </cell>
          <cell r="DN1488" t="b">
            <v>0</v>
          </cell>
        </row>
        <row r="1489">
          <cell r="B1489" t="str">
            <v>c.68-7T&gt;A</v>
          </cell>
          <cell r="D1489" t="str">
            <v>IVS2-7T&gt;A</v>
          </cell>
          <cell r="E1489" t="str">
            <v/>
          </cell>
          <cell r="F1489" t="str">
            <v>Paolo</v>
          </cell>
          <cell r="J1489">
            <v>2.396441454E-14</v>
          </cell>
          <cell r="M1489">
            <v>9.4375599935160888E-93</v>
          </cell>
          <cell r="N1489">
            <v>2.2616559993073926E-106</v>
          </cell>
          <cell r="O1489">
            <v>0.34</v>
          </cell>
          <cell r="P1489">
            <v>1.1650955147947177E-106</v>
          </cell>
          <cell r="Q1489">
            <v>1.1650955147947177E-106</v>
          </cell>
          <cell r="R1489">
            <v>1</v>
          </cell>
          <cell r="S1489" t="str">
            <v>Multifac new calc</v>
          </cell>
          <cell r="Y1489">
            <v>189</v>
          </cell>
          <cell r="Z1489">
            <v>2.396441454E-14</v>
          </cell>
          <cell r="AK1489" t="str">
            <v/>
          </cell>
          <cell r="AL1489" t="str">
            <v/>
          </cell>
          <cell r="AM1489" t="str">
            <v/>
          </cell>
          <cell r="AN1489" t="str">
            <v/>
          </cell>
          <cell r="AR1489" t="str">
            <v/>
          </cell>
          <cell r="AS1489" t="str">
            <v/>
          </cell>
          <cell r="AT1489" t="str">
            <v/>
          </cell>
          <cell r="AU1489" t="str">
            <v/>
          </cell>
          <cell r="AW1489" t="str">
            <v/>
          </cell>
          <cell r="AX1489">
            <v>1.3206300682999999E-92</v>
          </cell>
          <cell r="AY1489">
            <v>0.71462555791000004</v>
          </cell>
          <cell r="AZ1489">
            <v>1</v>
          </cell>
          <cell r="BA1489">
            <v>52</v>
          </cell>
          <cell r="BB1489">
            <v>0.47351982793000003</v>
          </cell>
          <cell r="BG1489" t="str">
            <v/>
          </cell>
          <cell r="BI1489" t="str">
            <v/>
          </cell>
          <cell r="CH1489" t="str">
            <v>A:Santos B: Houdayer C: Thery</v>
          </cell>
          <cell r="CI1489" t="str">
            <v>A: 2014 B: 2012 C: 2011</v>
          </cell>
          <cell r="CJ1489" t="str">
            <v>exon 3 deletion, exon 3/4 deletion C: No Abberation</v>
          </cell>
          <cell r="CK1489" t="str">
            <v>Multiple aberrations</v>
          </cell>
          <cell r="CL1489">
            <v>3</v>
          </cell>
          <cell r="CN1489">
            <v>0</v>
          </cell>
          <cell r="CO1489">
            <v>189</v>
          </cell>
          <cell r="CP1489" t="b">
            <v>1</v>
          </cell>
          <cell r="CQ1489" t="str">
            <v>c.68-7T&gt;A</v>
          </cell>
          <cell r="CR1489">
            <v>2.8999999999999998E-3</v>
          </cell>
          <cell r="CS1489">
            <v>0</v>
          </cell>
          <cell r="CT1489">
            <v>1E-3</v>
          </cell>
          <cell r="CU1489">
            <v>0</v>
          </cell>
          <cell r="CV1489">
            <v>3.0000000000000001E-3</v>
          </cell>
          <cell r="CW1489" t="b">
            <v>0</v>
          </cell>
          <cell r="CX1489" t="str">
            <v>BRCA2</v>
          </cell>
          <cell r="CY1489" t="str">
            <v>c.68-7T&gt;A</v>
          </cell>
          <cell r="CZ1489">
            <v>2.8999999999999998E-3</v>
          </cell>
          <cell r="DA1489">
            <v>0</v>
          </cell>
          <cell r="DB1489">
            <v>1E-3</v>
          </cell>
          <cell r="DC1489">
            <v>0</v>
          </cell>
          <cell r="DD1489">
            <v>3.0000000000000001E-3</v>
          </cell>
          <cell r="DE1489" t="b">
            <v>0</v>
          </cell>
          <cell r="DF1489" t="str">
            <v>BRCA2</v>
          </cell>
          <cell r="DG1489" t="str">
            <v>c.68-7T&gt;A</v>
          </cell>
          <cell r="DH1489">
            <v>3.7350597609999998E-4</v>
          </cell>
          <cell r="DI1489">
            <v>1.0750761511999999E-3</v>
          </cell>
          <cell r="DJ1489">
            <v>2.5720164609E-4</v>
          </cell>
          <cell r="DK1489">
            <v>5.4595086441999998E-3</v>
          </cell>
          <cell r="DL1489">
            <v>2.9180315524000001E-3</v>
          </cell>
          <cell r="DM1489">
            <v>1.9538405178E-3</v>
          </cell>
          <cell r="DN1489" t="b">
            <v>0</v>
          </cell>
        </row>
        <row r="1490">
          <cell r="B1490" t="str">
            <v>c.6881A&gt;T</v>
          </cell>
          <cell r="C1490" t="str">
            <v>p.(Asp2294Val)</v>
          </cell>
          <cell r="D1490" t="str">
            <v>7109A&gt;T</v>
          </cell>
          <cell r="E1490" t="str">
            <v>D2294V</v>
          </cell>
          <cell r="G1490" t="str">
            <v>c.6881A&gt;T</v>
          </cell>
          <cell r="O1490">
            <v>0.02</v>
          </cell>
          <cell r="R1490" t="str">
            <v/>
          </cell>
          <cell r="T1490">
            <v>0.02</v>
          </cell>
          <cell r="U1490" t="str">
            <v>Same</v>
          </cell>
          <cell r="Z1490" t="str">
            <v/>
          </cell>
          <cell r="AK1490" t="str">
            <v/>
          </cell>
          <cell r="AL1490" t="str">
            <v/>
          </cell>
          <cell r="AM1490" t="str">
            <v/>
          </cell>
          <cell r="AN1490" t="str">
            <v/>
          </cell>
          <cell r="AR1490" t="str">
            <v/>
          </cell>
          <cell r="AS1490" t="str">
            <v/>
          </cell>
          <cell r="AT1490" t="str">
            <v/>
          </cell>
          <cell r="AU1490" t="str">
            <v/>
          </cell>
          <cell r="AW1490" t="str">
            <v/>
          </cell>
          <cell r="AX1490" t="str">
            <v/>
          </cell>
          <cell r="AY1490" t="str">
            <v/>
          </cell>
          <cell r="AZ1490" t="str">
            <v/>
          </cell>
          <cell r="BB1490" t="str">
            <v/>
          </cell>
          <cell r="BE1490" t="str">
            <v/>
          </cell>
          <cell r="BG1490" t="str">
            <v/>
          </cell>
          <cell r="BI1490" t="str">
            <v/>
          </cell>
          <cell r="CH1490" t="str">
            <v/>
          </cell>
          <cell r="CI1490" t="str">
            <v/>
          </cell>
          <cell r="CJ1490" t="str">
            <v/>
          </cell>
          <cell r="CK1490" t="str">
            <v/>
          </cell>
          <cell r="CN1490">
            <v>0</v>
          </cell>
          <cell r="CO1490">
            <v>0</v>
          </cell>
          <cell r="CP1490" t="b">
            <v>1</v>
          </cell>
          <cell r="CQ1490" t="str">
            <v>c.6881A&gt;T</v>
          </cell>
          <cell r="CX1490" t="str">
            <v>BRCA2</v>
          </cell>
          <cell r="CY1490" t="str">
            <v>c.6881A&gt;T</v>
          </cell>
          <cell r="DE1490" t="b">
            <v>0</v>
          </cell>
          <cell r="DF1490" t="str">
            <v>BRCA2</v>
          </cell>
          <cell r="DG1490" t="str">
            <v>c.6881A&gt;T</v>
          </cell>
          <cell r="DN1490" t="b">
            <v>0</v>
          </cell>
        </row>
        <row r="1491">
          <cell r="B1491" t="str">
            <v>c.6886A&gt;C</v>
          </cell>
          <cell r="C1491" t="str">
            <v>p.(Ile2296Leu)</v>
          </cell>
          <cell r="D1491" t="str">
            <v>7114A&gt;C</v>
          </cell>
          <cell r="E1491" t="str">
            <v>I2296L</v>
          </cell>
          <cell r="G1491" t="str">
            <v>c.6886A&gt;C</v>
          </cell>
          <cell r="O1491">
            <v>0.02</v>
          </cell>
          <cell r="R1491" t="str">
            <v/>
          </cell>
          <cell r="T1491">
            <v>0.02</v>
          </cell>
          <cell r="U1491" t="str">
            <v>Same</v>
          </cell>
          <cell r="Z1491" t="str">
            <v/>
          </cell>
          <cell r="AK1491" t="str">
            <v/>
          </cell>
          <cell r="AL1491" t="str">
            <v/>
          </cell>
          <cell r="AM1491" t="str">
            <v/>
          </cell>
          <cell r="AN1491" t="str">
            <v/>
          </cell>
          <cell r="AR1491" t="str">
            <v/>
          </cell>
          <cell r="AS1491" t="str">
            <v/>
          </cell>
          <cell r="AT1491" t="str">
            <v/>
          </cell>
          <cell r="AU1491" t="str">
            <v/>
          </cell>
          <cell r="AW1491" t="str">
            <v/>
          </cell>
          <cell r="AX1491" t="str">
            <v/>
          </cell>
          <cell r="AY1491" t="str">
            <v/>
          </cell>
          <cell r="AZ1491" t="str">
            <v/>
          </cell>
          <cell r="BB1491" t="str">
            <v/>
          </cell>
          <cell r="BE1491" t="str">
            <v/>
          </cell>
          <cell r="BG1491" t="str">
            <v/>
          </cell>
          <cell r="BI1491" t="str">
            <v/>
          </cell>
          <cell r="CH1491" t="str">
            <v/>
          </cell>
          <cell r="CI1491" t="str">
            <v/>
          </cell>
          <cell r="CJ1491" t="str">
            <v/>
          </cell>
          <cell r="CK1491" t="str">
            <v/>
          </cell>
          <cell r="CN1491">
            <v>0</v>
          </cell>
          <cell r="CO1491">
            <v>0</v>
          </cell>
          <cell r="CP1491" t="b">
            <v>1</v>
          </cell>
          <cell r="CQ1491" t="str">
            <v>c.6886A&gt;C</v>
          </cell>
          <cell r="CR1491">
            <v>0</v>
          </cell>
          <cell r="CS1491">
            <v>0</v>
          </cell>
          <cell r="CT1491">
            <v>2E-3</v>
          </cell>
          <cell r="CU1491">
            <v>0</v>
          </cell>
          <cell r="CV1491">
            <v>0</v>
          </cell>
          <cell r="CW1491" t="b">
            <v>0</v>
          </cell>
          <cell r="CX1491" t="str">
            <v>BRCA2</v>
          </cell>
          <cell r="CY1491" t="str">
            <v>c.6886A&gt;C</v>
          </cell>
          <cell r="CZ1491">
            <v>0</v>
          </cell>
          <cell r="DA1491">
            <v>0</v>
          </cell>
          <cell r="DB1491">
            <v>2E-3</v>
          </cell>
          <cell r="DC1491">
            <v>0</v>
          </cell>
          <cell r="DD1491">
            <v>0</v>
          </cell>
          <cell r="DE1491" t="b">
            <v>0</v>
          </cell>
          <cell r="DF1491" t="str">
            <v>BRCA2</v>
          </cell>
          <cell r="DG1491" t="str">
            <v>c.6886A&gt;C</v>
          </cell>
          <cell r="DH1491">
            <v>0</v>
          </cell>
          <cell r="DI1491">
            <v>0</v>
          </cell>
          <cell r="DJ1491">
            <v>0</v>
          </cell>
          <cell r="DK1491">
            <v>0</v>
          </cell>
          <cell r="DL1491">
            <v>0</v>
          </cell>
          <cell r="DM1491">
            <v>1.4761963341E-3</v>
          </cell>
          <cell r="DN1491" t="b">
            <v>0</v>
          </cell>
        </row>
        <row r="1492">
          <cell r="B1492" t="str">
            <v>c.6888A&gt;G</v>
          </cell>
          <cell r="C1492" t="str">
            <v>p.(Ile2296Met)</v>
          </cell>
          <cell r="D1492" t="str">
            <v>7116A&gt;G</v>
          </cell>
          <cell r="E1492" t="str">
            <v>I2296M</v>
          </cell>
          <cell r="G1492" t="str">
            <v>c.6888A&gt;G</v>
          </cell>
          <cell r="O1492">
            <v>0.02</v>
          </cell>
          <cell r="R1492" t="str">
            <v/>
          </cell>
          <cell r="T1492">
            <v>0.02</v>
          </cell>
          <cell r="U1492" t="str">
            <v>Same</v>
          </cell>
          <cell r="Z1492" t="str">
            <v/>
          </cell>
          <cell r="AA1492">
            <v>1</v>
          </cell>
          <cell r="AB1492">
            <v>1</v>
          </cell>
          <cell r="AD1492">
            <v>1</v>
          </cell>
          <cell r="AE1492">
            <v>1</v>
          </cell>
          <cell r="AK1492" t="str">
            <v/>
          </cell>
          <cell r="AL1492" t="str">
            <v/>
          </cell>
          <cell r="AM1492" t="str">
            <v/>
          </cell>
          <cell r="AN1492" t="str">
            <v/>
          </cell>
          <cell r="AR1492" t="str">
            <v/>
          </cell>
          <cell r="AS1492" t="str">
            <v/>
          </cell>
          <cell r="AT1492" t="str">
            <v/>
          </cell>
          <cell r="AU1492" t="str">
            <v/>
          </cell>
          <cell r="AW1492" t="str">
            <v/>
          </cell>
          <cell r="AX1492" t="str">
            <v/>
          </cell>
          <cell r="AY1492" t="str">
            <v/>
          </cell>
          <cell r="AZ1492" t="str">
            <v/>
          </cell>
          <cell r="BB1492" t="str">
            <v/>
          </cell>
          <cell r="BE1492" t="str">
            <v/>
          </cell>
          <cell r="BG1492" t="str">
            <v/>
          </cell>
          <cell r="BI1492" t="str">
            <v/>
          </cell>
          <cell r="CH1492" t="str">
            <v/>
          </cell>
          <cell r="CI1492" t="str">
            <v/>
          </cell>
          <cell r="CJ1492" t="str">
            <v/>
          </cell>
          <cell r="CK1492" t="str">
            <v/>
          </cell>
          <cell r="CN1492">
            <v>0</v>
          </cell>
          <cell r="CO1492">
            <v>0</v>
          </cell>
          <cell r="CP1492" t="b">
            <v>1</v>
          </cell>
          <cell r="CQ1492" t="str">
            <v>c.6888A&gt;G</v>
          </cell>
          <cell r="CX1492" t="str">
            <v>BRCA2</v>
          </cell>
          <cell r="CY1492" t="str">
            <v>c.6888A&gt;G</v>
          </cell>
          <cell r="DE1492" t="b">
            <v>0</v>
          </cell>
          <cell r="DF1492" t="str">
            <v>BRCA2</v>
          </cell>
          <cell r="DG1492" t="str">
            <v>c.6888A&gt;G</v>
          </cell>
          <cell r="DN1492" t="b">
            <v>0</v>
          </cell>
        </row>
        <row r="1493">
          <cell r="B1493" t="str">
            <v>c.6898C&gt;A</v>
          </cell>
          <cell r="C1493" t="str">
            <v>p.(Gln2300Lys)</v>
          </cell>
          <cell r="D1493" t="str">
            <v>7126C&gt;A</v>
          </cell>
          <cell r="E1493" t="str">
            <v>Q2300K</v>
          </cell>
          <cell r="G1493" t="str">
            <v>c.6898C&gt;A</v>
          </cell>
          <cell r="O1493">
            <v>0.02</v>
          </cell>
          <cell r="R1493" t="str">
            <v/>
          </cell>
          <cell r="T1493">
            <v>0.02</v>
          </cell>
          <cell r="U1493" t="str">
            <v>Same</v>
          </cell>
          <cell r="Z1493" t="str">
            <v/>
          </cell>
          <cell r="AK1493" t="str">
            <v/>
          </cell>
          <cell r="AL1493" t="str">
            <v/>
          </cell>
          <cell r="AM1493" t="str">
            <v/>
          </cell>
          <cell r="AN1493" t="str">
            <v/>
          </cell>
          <cell r="AR1493" t="str">
            <v/>
          </cell>
          <cell r="AS1493" t="str">
            <v/>
          </cell>
          <cell r="AT1493" t="str">
            <v/>
          </cell>
          <cell r="AU1493" t="str">
            <v/>
          </cell>
          <cell r="AW1493" t="str">
            <v/>
          </cell>
          <cell r="AX1493" t="str">
            <v/>
          </cell>
          <cell r="AY1493" t="str">
            <v/>
          </cell>
          <cell r="AZ1493" t="str">
            <v/>
          </cell>
          <cell r="BB1493" t="str">
            <v/>
          </cell>
          <cell r="BE1493" t="str">
            <v/>
          </cell>
          <cell r="BG1493" t="str">
            <v/>
          </cell>
          <cell r="BI1493" t="str">
            <v/>
          </cell>
          <cell r="CH1493" t="str">
            <v/>
          </cell>
          <cell r="CI1493" t="str">
            <v/>
          </cell>
          <cell r="CJ1493" t="str">
            <v/>
          </cell>
          <cell r="CK1493" t="str">
            <v/>
          </cell>
          <cell r="CN1493">
            <v>0</v>
          </cell>
          <cell r="CO1493">
            <v>0</v>
          </cell>
          <cell r="CP1493" t="b">
            <v>1</v>
          </cell>
          <cell r="CQ1493" t="str">
            <v>c.6898C&gt;A</v>
          </cell>
          <cell r="CX1493" t="str">
            <v>BRCA2</v>
          </cell>
          <cell r="CY1493" t="str">
            <v>c.6898C&gt;A</v>
          </cell>
          <cell r="DE1493" t="b">
            <v>0</v>
          </cell>
          <cell r="DF1493" t="str">
            <v>BRCA2</v>
          </cell>
          <cell r="DG1493" t="str">
            <v>c.6898C&gt;A</v>
          </cell>
          <cell r="DN1493" t="b">
            <v>0</v>
          </cell>
        </row>
        <row r="1494">
          <cell r="B1494" t="str">
            <v>c.6901G&gt;A</v>
          </cell>
          <cell r="C1494" t="str">
            <v>p.(Glu2301Lys)</v>
          </cell>
          <cell r="D1494" t="str">
            <v>7129G&gt;A</v>
          </cell>
          <cell r="E1494" t="str">
            <v>E2301K</v>
          </cell>
          <cell r="G1494" t="str">
            <v>c.6901G&gt;A</v>
          </cell>
          <cell r="O1494">
            <v>0.02</v>
          </cell>
          <cell r="R1494" t="str">
            <v/>
          </cell>
          <cell r="T1494">
            <v>0.02</v>
          </cell>
          <cell r="U1494" t="str">
            <v>Same</v>
          </cell>
          <cell r="Z1494" t="str">
            <v/>
          </cell>
          <cell r="AK1494" t="str">
            <v/>
          </cell>
          <cell r="AL1494" t="str">
            <v/>
          </cell>
          <cell r="AM1494" t="str">
            <v/>
          </cell>
          <cell r="AN1494" t="str">
            <v/>
          </cell>
          <cell r="AR1494" t="str">
            <v/>
          </cell>
          <cell r="AS1494" t="str">
            <v/>
          </cell>
          <cell r="AT1494" t="str">
            <v/>
          </cell>
          <cell r="AU1494" t="str">
            <v/>
          </cell>
          <cell r="AW1494" t="str">
            <v/>
          </cell>
          <cell r="AX1494" t="str">
            <v/>
          </cell>
          <cell r="AY1494" t="str">
            <v/>
          </cell>
          <cell r="AZ1494" t="str">
            <v/>
          </cell>
          <cell r="BB1494" t="str">
            <v/>
          </cell>
          <cell r="BE1494" t="str">
            <v/>
          </cell>
          <cell r="BG1494" t="str">
            <v/>
          </cell>
          <cell r="BI1494" t="str">
            <v/>
          </cell>
          <cell r="CH1494" t="str">
            <v/>
          </cell>
          <cell r="CI1494" t="str">
            <v/>
          </cell>
          <cell r="CJ1494" t="str">
            <v/>
          </cell>
          <cell r="CK1494" t="str">
            <v/>
          </cell>
          <cell r="CN1494">
            <v>0</v>
          </cell>
          <cell r="CO1494">
            <v>0</v>
          </cell>
          <cell r="CP1494" t="b">
            <v>1</v>
          </cell>
          <cell r="CQ1494" t="str">
            <v>c.6901G&gt;A</v>
          </cell>
          <cell r="CX1494" t="str">
            <v>BRCA2</v>
          </cell>
          <cell r="CY1494" t="str">
            <v>c.6901G&gt;A</v>
          </cell>
          <cell r="DE1494" t="b">
            <v>0</v>
          </cell>
          <cell r="DF1494" t="str">
            <v>BRCA2</v>
          </cell>
          <cell r="DG1494" t="str">
            <v>c.6901G&gt;A</v>
          </cell>
          <cell r="DN1494" t="b">
            <v>0</v>
          </cell>
        </row>
        <row r="1495">
          <cell r="B1495" t="str">
            <v>c.6908C&gt;T</v>
          </cell>
          <cell r="C1495" t="str">
            <v>p.(Ser2303Phe)</v>
          </cell>
          <cell r="D1495" t="str">
            <v>7136C&gt;T</v>
          </cell>
          <cell r="E1495" t="str">
            <v>S2303F</v>
          </cell>
          <cell r="G1495" t="str">
            <v>c.6908C&gt;T</v>
          </cell>
          <cell r="O1495">
            <v>0.02</v>
          </cell>
          <cell r="R1495" t="str">
            <v/>
          </cell>
          <cell r="T1495">
            <v>0.02</v>
          </cell>
          <cell r="U1495" t="str">
            <v>Same</v>
          </cell>
          <cell r="Z1495" t="str">
            <v/>
          </cell>
          <cell r="AK1495" t="str">
            <v/>
          </cell>
          <cell r="AL1495" t="str">
            <v/>
          </cell>
          <cell r="AM1495" t="str">
            <v/>
          </cell>
          <cell r="AN1495" t="str">
            <v/>
          </cell>
          <cell r="AR1495" t="str">
            <v/>
          </cell>
          <cell r="AS1495" t="str">
            <v/>
          </cell>
          <cell r="AT1495" t="str">
            <v/>
          </cell>
          <cell r="AU1495" t="str">
            <v/>
          </cell>
          <cell r="AW1495" t="str">
            <v/>
          </cell>
          <cell r="AX1495" t="str">
            <v/>
          </cell>
          <cell r="AY1495" t="str">
            <v/>
          </cell>
          <cell r="AZ1495" t="str">
            <v/>
          </cell>
          <cell r="BB1495" t="str">
            <v/>
          </cell>
          <cell r="BE1495" t="str">
            <v/>
          </cell>
          <cell r="BG1495" t="str">
            <v/>
          </cell>
          <cell r="BI1495" t="str">
            <v/>
          </cell>
          <cell r="CH1495" t="str">
            <v/>
          </cell>
          <cell r="CI1495" t="str">
            <v/>
          </cell>
          <cell r="CJ1495" t="str">
            <v/>
          </cell>
          <cell r="CK1495" t="str">
            <v/>
          </cell>
          <cell r="CN1495">
            <v>0</v>
          </cell>
          <cell r="CO1495">
            <v>0</v>
          </cell>
          <cell r="CP1495" t="b">
            <v>1</v>
          </cell>
          <cell r="CQ1495" t="str">
            <v>c.6908C&gt;T</v>
          </cell>
          <cell r="CX1495" t="str">
            <v>BRCA2</v>
          </cell>
          <cell r="CY1495" t="str">
            <v>c.6908C&gt;T</v>
          </cell>
          <cell r="DE1495" t="b">
            <v>0</v>
          </cell>
          <cell r="DF1495" t="str">
            <v>BRCA2</v>
          </cell>
          <cell r="DG1495" t="str">
            <v>c.6908C&gt;T</v>
          </cell>
          <cell r="DN1495" t="b">
            <v>0</v>
          </cell>
        </row>
        <row r="1496">
          <cell r="B1496" t="str">
            <v>c.6909C&gt;T</v>
          </cell>
          <cell r="C1496" t="str">
            <v>p.(=)</v>
          </cell>
          <cell r="D1496" t="str">
            <v>7137C&gt;T</v>
          </cell>
          <cell r="E1496" t="str">
            <v>S2303S</v>
          </cell>
          <cell r="O1496">
            <v>0.02</v>
          </cell>
          <cell r="R1496" t="str">
            <v/>
          </cell>
          <cell r="T1496">
            <v>0.02</v>
          </cell>
          <cell r="U1496" t="str">
            <v>Same</v>
          </cell>
          <cell r="Z1496" t="str">
            <v/>
          </cell>
          <cell r="AK1496" t="str">
            <v/>
          </cell>
          <cell r="AL1496" t="str">
            <v/>
          </cell>
          <cell r="AM1496" t="str">
            <v/>
          </cell>
          <cell r="AN1496" t="str">
            <v/>
          </cell>
          <cell r="AR1496" t="str">
            <v/>
          </cell>
          <cell r="AS1496" t="str">
            <v/>
          </cell>
          <cell r="AT1496" t="str">
            <v/>
          </cell>
          <cell r="AU1496" t="str">
            <v/>
          </cell>
          <cell r="AW1496" t="str">
            <v/>
          </cell>
          <cell r="AX1496" t="str">
            <v/>
          </cell>
          <cell r="AY1496" t="str">
            <v/>
          </cell>
          <cell r="AZ1496" t="str">
            <v/>
          </cell>
          <cell r="BB1496" t="str">
            <v/>
          </cell>
          <cell r="BE1496" t="str">
            <v/>
          </cell>
          <cell r="BG1496" t="str">
            <v/>
          </cell>
          <cell r="BI1496" t="str">
            <v/>
          </cell>
          <cell r="CH1496" t="str">
            <v/>
          </cell>
          <cell r="CI1496" t="str">
            <v/>
          </cell>
          <cell r="CJ1496" t="str">
            <v/>
          </cell>
          <cell r="CK1496" t="str">
            <v/>
          </cell>
          <cell r="CN1496">
            <v>0</v>
          </cell>
          <cell r="CO1496">
            <v>0</v>
          </cell>
          <cell r="CP1496" t="b">
            <v>1</v>
          </cell>
          <cell r="CQ1496" t="str">
            <v>c.6909C&gt;T</v>
          </cell>
          <cell r="CX1496" t="str">
            <v>BRCA2</v>
          </cell>
          <cell r="CY1496" t="str">
            <v>c.6909C&gt;T</v>
          </cell>
          <cell r="DE1496" t="b">
            <v>0</v>
          </cell>
          <cell r="DF1496" t="str">
            <v>BRCA2</v>
          </cell>
          <cell r="DG1496" t="str">
            <v>c.6909C&gt;T</v>
          </cell>
          <cell r="DN1496" t="b">
            <v>0</v>
          </cell>
        </row>
        <row r="1497">
          <cell r="B1497" t="str">
            <v>c.6916G&gt;C</v>
          </cell>
          <cell r="C1497" t="str">
            <v>p.(Ala2306Pro)</v>
          </cell>
          <cell r="D1497" t="str">
            <v>7144G&gt;C</v>
          </cell>
          <cell r="E1497" t="str">
            <v>A2306P</v>
          </cell>
          <cell r="G1497" t="str">
            <v>c.6916G&gt;C</v>
          </cell>
          <cell r="O1497">
            <v>0.02</v>
          </cell>
          <cell r="R1497" t="str">
            <v/>
          </cell>
          <cell r="T1497">
            <v>0.02</v>
          </cell>
          <cell r="U1497" t="str">
            <v>Same</v>
          </cell>
          <cell r="Z1497" t="str">
            <v/>
          </cell>
          <cell r="AK1497" t="str">
            <v/>
          </cell>
          <cell r="AL1497" t="str">
            <v/>
          </cell>
          <cell r="AM1497" t="str">
            <v/>
          </cell>
          <cell r="AN1497" t="str">
            <v/>
          </cell>
          <cell r="AR1497" t="str">
            <v/>
          </cell>
          <cell r="AS1497" t="str">
            <v/>
          </cell>
          <cell r="AT1497" t="str">
            <v/>
          </cell>
          <cell r="AU1497" t="str">
            <v/>
          </cell>
          <cell r="AW1497" t="str">
            <v/>
          </cell>
          <cell r="AX1497" t="str">
            <v/>
          </cell>
          <cell r="AY1497" t="str">
            <v/>
          </cell>
          <cell r="AZ1497" t="str">
            <v/>
          </cell>
          <cell r="BB1497" t="str">
            <v/>
          </cell>
          <cell r="BE1497" t="str">
            <v/>
          </cell>
          <cell r="BG1497" t="str">
            <v/>
          </cell>
          <cell r="BI1497" t="str">
            <v/>
          </cell>
          <cell r="CH1497" t="str">
            <v/>
          </cell>
          <cell r="CI1497" t="str">
            <v/>
          </cell>
          <cell r="CJ1497" t="str">
            <v/>
          </cell>
          <cell r="CK1497" t="str">
            <v/>
          </cell>
          <cell r="CN1497">
            <v>0</v>
          </cell>
          <cell r="CO1497">
            <v>0</v>
          </cell>
          <cell r="CP1497" t="b">
            <v>1</v>
          </cell>
          <cell r="CQ1497" t="str">
            <v>c.6916G&gt;C</v>
          </cell>
          <cell r="CX1497" t="str">
            <v>BRCA2</v>
          </cell>
          <cell r="CY1497" t="str">
            <v>c.6916G&gt;C</v>
          </cell>
          <cell r="DE1497" t="b">
            <v>0</v>
          </cell>
          <cell r="DF1497" t="str">
            <v>BRCA2</v>
          </cell>
          <cell r="DG1497" t="str">
            <v>c.6916G&gt;C</v>
          </cell>
          <cell r="DN1497" t="b">
            <v>0</v>
          </cell>
        </row>
        <row r="1498">
          <cell r="B1498" t="str">
            <v>c.6917C&gt;T</v>
          </cell>
          <cell r="C1498" t="str">
            <v>p.(Ala2306Val)</v>
          </cell>
          <cell r="D1498" t="str">
            <v>7145C&gt;T</v>
          </cell>
          <cell r="E1498" t="str">
            <v>A2306V</v>
          </cell>
          <cell r="G1498" t="str">
            <v>c.6917C&gt;T</v>
          </cell>
          <cell r="O1498">
            <v>0.02</v>
          </cell>
          <cell r="R1498" t="str">
            <v/>
          </cell>
          <cell r="T1498">
            <v>0.02</v>
          </cell>
          <cell r="U1498" t="str">
            <v>Same</v>
          </cell>
          <cell r="Z1498" t="str">
            <v/>
          </cell>
          <cell r="AK1498" t="str">
            <v/>
          </cell>
          <cell r="AL1498" t="str">
            <v/>
          </cell>
          <cell r="AM1498" t="str">
            <v/>
          </cell>
          <cell r="AN1498" t="str">
            <v/>
          </cell>
          <cell r="AR1498" t="str">
            <v/>
          </cell>
          <cell r="AS1498" t="str">
            <v/>
          </cell>
          <cell r="AT1498" t="str">
            <v/>
          </cell>
          <cell r="AU1498" t="str">
            <v/>
          </cell>
          <cell r="AW1498" t="str">
            <v/>
          </cell>
          <cell r="AX1498" t="str">
            <v/>
          </cell>
          <cell r="AY1498" t="str">
            <v/>
          </cell>
          <cell r="AZ1498" t="str">
            <v/>
          </cell>
          <cell r="BB1498" t="str">
            <v/>
          </cell>
          <cell r="BE1498" t="str">
            <v/>
          </cell>
          <cell r="BG1498" t="str">
            <v/>
          </cell>
          <cell r="BI1498" t="str">
            <v/>
          </cell>
          <cell r="CH1498" t="str">
            <v/>
          </cell>
          <cell r="CI1498" t="str">
            <v/>
          </cell>
          <cell r="CJ1498" t="str">
            <v/>
          </cell>
          <cell r="CK1498" t="str">
            <v/>
          </cell>
          <cell r="CN1498">
            <v>0</v>
          </cell>
          <cell r="CO1498">
            <v>0</v>
          </cell>
          <cell r="CP1498" t="b">
            <v>1</v>
          </cell>
          <cell r="CQ1498" t="str">
            <v>c.6917C&gt;T</v>
          </cell>
          <cell r="CX1498" t="str">
            <v>BRCA2</v>
          </cell>
          <cell r="CY1498" t="str">
            <v>c.6917C&gt;T</v>
          </cell>
          <cell r="DE1498" t="b">
            <v>0</v>
          </cell>
          <cell r="DF1498" t="str">
            <v>BRCA2</v>
          </cell>
          <cell r="DG1498" t="str">
            <v>c.6917C&gt;T</v>
          </cell>
          <cell r="DN1498" t="b">
            <v>0</v>
          </cell>
        </row>
        <row r="1499">
          <cell r="B1499" t="str">
            <v>c.6918T&gt;C</v>
          </cell>
          <cell r="C1499" t="str">
            <v>p.(=)</v>
          </cell>
          <cell r="D1499" t="str">
            <v>7146T&gt;C</v>
          </cell>
          <cell r="E1499" t="str">
            <v>A2306A</v>
          </cell>
          <cell r="O1499">
            <v>0.02</v>
          </cell>
          <cell r="R1499" t="str">
            <v/>
          </cell>
          <cell r="T1499">
            <v>0.02</v>
          </cell>
          <cell r="U1499" t="str">
            <v>Same</v>
          </cell>
          <cell r="Z1499" t="str">
            <v/>
          </cell>
          <cell r="AK1499" t="str">
            <v/>
          </cell>
          <cell r="AL1499" t="str">
            <v/>
          </cell>
          <cell r="AM1499" t="str">
            <v/>
          </cell>
          <cell r="AN1499" t="str">
            <v/>
          </cell>
          <cell r="AR1499" t="str">
            <v/>
          </cell>
          <cell r="AS1499" t="str">
            <v/>
          </cell>
          <cell r="AT1499" t="str">
            <v/>
          </cell>
          <cell r="AU1499" t="str">
            <v/>
          </cell>
          <cell r="AW1499" t="str">
            <v/>
          </cell>
          <cell r="AX1499" t="str">
            <v/>
          </cell>
          <cell r="AY1499" t="str">
            <v/>
          </cell>
          <cell r="AZ1499" t="str">
            <v/>
          </cell>
          <cell r="BB1499" t="str">
            <v/>
          </cell>
          <cell r="BE1499" t="str">
            <v/>
          </cell>
          <cell r="BG1499" t="str">
            <v/>
          </cell>
          <cell r="BI1499" t="str">
            <v/>
          </cell>
          <cell r="CH1499" t="str">
            <v/>
          </cell>
          <cell r="CI1499" t="str">
            <v/>
          </cell>
          <cell r="CJ1499" t="str">
            <v/>
          </cell>
          <cell r="CK1499" t="str">
            <v/>
          </cell>
          <cell r="CN1499">
            <v>0</v>
          </cell>
          <cell r="CO1499">
            <v>0</v>
          </cell>
          <cell r="CP1499" t="b">
            <v>1</v>
          </cell>
          <cell r="CQ1499" t="str">
            <v>c.6918T&gt;C</v>
          </cell>
          <cell r="CX1499" t="str">
            <v>BRCA2</v>
          </cell>
          <cell r="CY1499" t="str">
            <v>c.6918T&gt;C</v>
          </cell>
          <cell r="DE1499" t="b">
            <v>0</v>
          </cell>
          <cell r="DF1499" t="str">
            <v>BRCA2</v>
          </cell>
          <cell r="DG1499" t="str">
            <v>c.6918T&gt;C</v>
          </cell>
          <cell r="DN1499" t="b">
            <v>0</v>
          </cell>
        </row>
        <row r="1500">
          <cell r="B1500" t="str">
            <v>c.6922A&gt;G</v>
          </cell>
          <cell r="C1500" t="str">
            <v>p.(Lys2308Glu)</v>
          </cell>
          <cell r="D1500" t="str">
            <v>7150T&gt;C</v>
          </cell>
          <cell r="E1500" t="str">
            <v>K2308E</v>
          </cell>
          <cell r="G1500" t="str">
            <v>c.6922A&gt;G</v>
          </cell>
          <cell r="O1500">
            <v>0.02</v>
          </cell>
          <cell r="R1500" t="str">
            <v/>
          </cell>
          <cell r="T1500">
            <v>0.02</v>
          </cell>
          <cell r="U1500" t="str">
            <v>Same</v>
          </cell>
          <cell r="Z1500" t="str">
            <v/>
          </cell>
          <cell r="AK1500" t="str">
            <v/>
          </cell>
          <cell r="AL1500" t="str">
            <v/>
          </cell>
          <cell r="AM1500" t="str">
            <v/>
          </cell>
          <cell r="AN1500" t="str">
            <v/>
          </cell>
          <cell r="AR1500" t="str">
            <v/>
          </cell>
          <cell r="AS1500" t="str">
            <v/>
          </cell>
          <cell r="AT1500" t="str">
            <v/>
          </cell>
          <cell r="AU1500" t="str">
            <v/>
          </cell>
          <cell r="AW1500" t="str">
            <v/>
          </cell>
          <cell r="AX1500" t="str">
            <v/>
          </cell>
          <cell r="AY1500" t="str">
            <v/>
          </cell>
          <cell r="AZ1500" t="str">
            <v/>
          </cell>
          <cell r="BB1500" t="str">
            <v/>
          </cell>
          <cell r="BE1500" t="str">
            <v/>
          </cell>
          <cell r="BG1500" t="str">
            <v/>
          </cell>
          <cell r="BI1500" t="str">
            <v/>
          </cell>
          <cell r="CH1500" t="str">
            <v/>
          </cell>
          <cell r="CI1500" t="str">
            <v/>
          </cell>
          <cell r="CJ1500" t="str">
            <v/>
          </cell>
          <cell r="CK1500" t="str">
            <v/>
          </cell>
          <cell r="CN1500">
            <v>0</v>
          </cell>
          <cell r="CO1500">
            <v>0</v>
          </cell>
          <cell r="CP1500" t="b">
            <v>1</v>
          </cell>
          <cell r="CQ1500" t="str">
            <v>c.6922A&gt;G</v>
          </cell>
          <cell r="CX1500" t="str">
            <v>BRCA2</v>
          </cell>
          <cell r="CY1500" t="str">
            <v>c.6922A&gt;G</v>
          </cell>
          <cell r="DE1500" t="b">
            <v>0</v>
          </cell>
          <cell r="DF1500" t="str">
            <v>BRCA2</v>
          </cell>
          <cell r="DG1500" t="str">
            <v>c.6922A&gt;G</v>
          </cell>
          <cell r="DN1500" t="b">
            <v>0</v>
          </cell>
        </row>
        <row r="1501">
          <cell r="B1501" t="str">
            <v>c.6926G&gt;A</v>
          </cell>
          <cell r="C1501" t="str">
            <v>p.(Ser2309Asn)</v>
          </cell>
          <cell r="D1501" t="str">
            <v>7154G&gt;A</v>
          </cell>
          <cell r="E1501" t="str">
            <v>S2309N</v>
          </cell>
          <cell r="G1501" t="str">
            <v>c.6926G&gt;A</v>
          </cell>
          <cell r="K1501">
            <v>1.0246153856466556</v>
          </cell>
          <cell r="L1501">
            <v>0.56175280073627221</v>
          </cell>
          <cell r="N1501">
            <v>0.57558056256448442</v>
          </cell>
          <cell r="O1501">
            <v>0.02</v>
          </cell>
          <cell r="P1501">
            <v>1.1746542093152743E-2</v>
          </cell>
          <cell r="Q1501">
            <v>1.1610162826799386E-2</v>
          </cell>
          <cell r="R1501">
            <v>3</v>
          </cell>
          <cell r="T1501">
            <v>0.02</v>
          </cell>
          <cell r="U1501" t="str">
            <v>Same</v>
          </cell>
          <cell r="V1501">
            <v>0.34999999403953552</v>
          </cell>
          <cell r="Z1501" t="str">
            <v/>
          </cell>
          <cell r="AA1501">
            <v>1</v>
          </cell>
          <cell r="AB1501">
            <v>1</v>
          </cell>
          <cell r="AD1501">
            <v>1.0246153856466556</v>
          </cell>
          <cell r="AE1501">
            <v>0.56175280073627221</v>
          </cell>
          <cell r="AF1501">
            <v>0.23659925595715758</v>
          </cell>
          <cell r="AK1501" t="str">
            <v/>
          </cell>
          <cell r="AL1501" t="str">
            <v/>
          </cell>
          <cell r="AM1501" t="str">
            <v/>
          </cell>
          <cell r="AN1501" t="str">
            <v/>
          </cell>
          <cell r="AR1501" t="str">
            <v/>
          </cell>
          <cell r="AS1501" t="str">
            <v/>
          </cell>
          <cell r="AT1501" t="str">
            <v/>
          </cell>
          <cell r="AU1501" t="str">
            <v/>
          </cell>
          <cell r="AW1501" t="str">
            <v/>
          </cell>
          <cell r="AX1501" t="str">
            <v/>
          </cell>
          <cell r="AY1501" t="str">
            <v/>
          </cell>
          <cell r="AZ1501" t="str">
            <v/>
          </cell>
          <cell r="BB1501" t="str">
            <v/>
          </cell>
          <cell r="BE1501" t="str">
            <v/>
          </cell>
          <cell r="BG1501" t="str">
            <v/>
          </cell>
          <cell r="BI1501" t="str">
            <v/>
          </cell>
          <cell r="CH1501" t="str">
            <v/>
          </cell>
          <cell r="CI1501" t="str">
            <v/>
          </cell>
          <cell r="CJ1501" t="str">
            <v/>
          </cell>
          <cell r="CK1501" t="str">
            <v/>
          </cell>
          <cell r="CN1501">
            <v>0</v>
          </cell>
          <cell r="CO1501">
            <v>0</v>
          </cell>
          <cell r="CP1501" t="b">
            <v>1</v>
          </cell>
          <cell r="CQ1501" t="str">
            <v>c.6926G&gt;A</v>
          </cell>
          <cell r="CX1501" t="str">
            <v>BRCA2</v>
          </cell>
          <cell r="CY1501" t="str">
            <v>c.6926G&gt;A</v>
          </cell>
          <cell r="DE1501" t="b">
            <v>0</v>
          </cell>
          <cell r="DF1501" t="str">
            <v>BRCA2</v>
          </cell>
          <cell r="DG1501" t="str">
            <v>c.6926G&gt;A</v>
          </cell>
          <cell r="DN1501" t="b">
            <v>0</v>
          </cell>
        </row>
        <row r="1502">
          <cell r="B1502" t="str">
            <v>c.6929C&gt;A</v>
          </cell>
          <cell r="C1502" t="str">
            <v>p.(Thr2310Asn)</v>
          </cell>
          <cell r="D1502" t="str">
            <v>7157C&gt;A</v>
          </cell>
          <cell r="E1502" t="str">
            <v>T2310N</v>
          </cell>
          <cell r="G1502" t="str">
            <v>c.6929C&gt;A</v>
          </cell>
          <cell r="O1502">
            <v>0.02</v>
          </cell>
          <cell r="R1502" t="str">
            <v/>
          </cell>
          <cell r="T1502">
            <v>0.02</v>
          </cell>
          <cell r="U1502" t="str">
            <v>Same</v>
          </cell>
          <cell r="Z1502" t="str">
            <v/>
          </cell>
          <cell r="AK1502" t="str">
            <v/>
          </cell>
          <cell r="AL1502" t="str">
            <v/>
          </cell>
          <cell r="AM1502" t="str">
            <v/>
          </cell>
          <cell r="AN1502" t="str">
            <v/>
          </cell>
          <cell r="AR1502" t="str">
            <v/>
          </cell>
          <cell r="AS1502" t="str">
            <v/>
          </cell>
          <cell r="AT1502" t="str">
            <v/>
          </cell>
          <cell r="AU1502" t="str">
            <v/>
          </cell>
          <cell r="AW1502" t="str">
            <v/>
          </cell>
          <cell r="AX1502" t="str">
            <v/>
          </cell>
          <cell r="AY1502" t="str">
            <v/>
          </cell>
          <cell r="AZ1502" t="str">
            <v/>
          </cell>
          <cell r="BB1502" t="str">
            <v/>
          </cell>
          <cell r="BE1502" t="str">
            <v/>
          </cell>
          <cell r="BG1502" t="str">
            <v/>
          </cell>
          <cell r="BI1502" t="str">
            <v/>
          </cell>
          <cell r="CH1502" t="str">
            <v/>
          </cell>
          <cell r="CI1502" t="str">
            <v/>
          </cell>
          <cell r="CJ1502" t="str">
            <v/>
          </cell>
          <cell r="CK1502" t="str">
            <v/>
          </cell>
          <cell r="CN1502">
            <v>0</v>
          </cell>
          <cell r="CO1502">
            <v>0</v>
          </cell>
          <cell r="CP1502" t="b">
            <v>1</v>
          </cell>
          <cell r="CQ1502" t="str">
            <v>c.6929C&gt;A</v>
          </cell>
          <cell r="CX1502" t="str">
            <v>BRCA2</v>
          </cell>
          <cell r="CY1502" t="str">
            <v>c.6929C&gt;A</v>
          </cell>
          <cell r="DE1502" t="b">
            <v>0</v>
          </cell>
          <cell r="DF1502" t="str">
            <v>BRCA2</v>
          </cell>
          <cell r="DG1502" t="str">
            <v>c.6929C&gt;A</v>
          </cell>
          <cell r="DH1502">
            <v>0</v>
          </cell>
          <cell r="DI1502">
            <v>0</v>
          </cell>
          <cell r="DJ1502">
            <v>0</v>
          </cell>
          <cell r="DK1502">
            <v>0</v>
          </cell>
          <cell r="DL1502">
            <v>0</v>
          </cell>
          <cell r="DM1502">
            <v>2.5003125391000002E-4</v>
          </cell>
          <cell r="DN1502" t="b">
            <v>0</v>
          </cell>
        </row>
        <row r="1503">
          <cell r="B1503" t="str">
            <v>c.6935A&gt;T</v>
          </cell>
          <cell r="C1503" t="str">
            <v>p.(Asp2312Val)</v>
          </cell>
          <cell r="D1503" t="str">
            <v>7163A&gt;T</v>
          </cell>
          <cell r="E1503" t="str">
            <v>D2312V</v>
          </cell>
          <cell r="G1503" t="str">
            <v>c.6935A&gt;T</v>
          </cell>
          <cell r="I1503">
            <v>1.2400000355597058E-2</v>
          </cell>
          <cell r="K1503">
            <v>1.8513355545347917E-3</v>
          </cell>
          <cell r="L1503">
            <v>1.1591016644246388</v>
          </cell>
          <cell r="N1503">
            <v>2.6608988684176172E-5</v>
          </cell>
          <cell r="O1503">
            <v>0.5</v>
          </cell>
          <cell r="P1503">
            <v>2.6608988684176172E-5</v>
          </cell>
          <cell r="Q1503">
            <v>2.6608280664737057E-5</v>
          </cell>
          <cell r="R1503">
            <v>1</v>
          </cell>
          <cell r="S1503" t="str">
            <v>Multifac new calc</v>
          </cell>
          <cell r="T1503">
            <v>0.5</v>
          </cell>
          <cell r="U1503" t="str">
            <v>Same</v>
          </cell>
          <cell r="V1503">
            <v>0.34999999403953552</v>
          </cell>
          <cell r="Z1503" t="str">
            <v/>
          </cell>
          <cell r="AA1503" t="str">
            <v>2+</v>
          </cell>
          <cell r="AB1503">
            <v>1.2400000355597058E-2</v>
          </cell>
          <cell r="AD1503">
            <v>1.8513355545347917E-3</v>
          </cell>
          <cell r="AE1503">
            <v>1.1591016644246388</v>
          </cell>
          <cell r="AF1503">
            <v>1.432771132214496E-5</v>
          </cell>
          <cell r="AJ1503">
            <v>0.02</v>
          </cell>
          <cell r="AK1503" t="str">
            <v>5.43×10−7</v>
          </cell>
          <cell r="AL1503" t="str">
            <v>Lindor 2012</v>
          </cell>
          <cell r="AM1503" t="str">
            <v>Easton et al., 2007</v>
          </cell>
          <cell r="AN1503" t="str">
            <v>Y</v>
          </cell>
          <cell r="AR1503" t="str">
            <v/>
          </cell>
          <cell r="AS1503" t="str">
            <v/>
          </cell>
          <cell r="AT1503" t="str">
            <v/>
          </cell>
          <cell r="AU1503" t="str">
            <v/>
          </cell>
          <cell r="AW1503" t="str">
            <v/>
          </cell>
          <cell r="AX1503" t="str">
            <v/>
          </cell>
          <cell r="AY1503" t="str">
            <v/>
          </cell>
          <cell r="AZ1503" t="str">
            <v/>
          </cell>
          <cell r="BB1503" t="str">
            <v/>
          </cell>
          <cell r="BE1503" t="str">
            <v/>
          </cell>
          <cell r="BG1503" t="str">
            <v/>
          </cell>
          <cell r="BI1503" t="str">
            <v/>
          </cell>
          <cell r="CH1503" t="str">
            <v>A: Houdayer B: Brandao</v>
          </cell>
          <cell r="CI1503" t="str">
            <v>A:2012 B: 2011</v>
          </cell>
          <cell r="CJ1503" t="str">
            <v>A:no aberration B: increased levels of exon 12 deletion</v>
          </cell>
          <cell r="CK1503" t="str">
            <v>B:Isoform disregulation</v>
          </cell>
          <cell r="CL1503">
            <v>2</v>
          </cell>
          <cell r="CN1503">
            <v>0</v>
          </cell>
          <cell r="CO1503">
            <v>0</v>
          </cell>
          <cell r="CP1503" t="b">
            <v>1</v>
          </cell>
          <cell r="CQ1503" t="str">
            <v>c.6935A&gt;T</v>
          </cell>
          <cell r="CR1503">
            <v>0</v>
          </cell>
          <cell r="CS1503">
            <v>0</v>
          </cell>
          <cell r="CT1503">
            <v>1E-3</v>
          </cell>
          <cell r="CU1503">
            <v>0</v>
          </cell>
          <cell r="CV1503">
            <v>0</v>
          </cell>
          <cell r="CW1503" t="b">
            <v>0</v>
          </cell>
          <cell r="CX1503" t="str">
            <v>BRCA2</v>
          </cell>
          <cell r="CY1503" t="str">
            <v>c.6935A&gt;T</v>
          </cell>
          <cell r="CZ1503">
            <v>0</v>
          </cell>
          <cell r="DA1503">
            <v>0</v>
          </cell>
          <cell r="DB1503">
            <v>1E-3</v>
          </cell>
          <cell r="DC1503">
            <v>0</v>
          </cell>
          <cell r="DD1503">
            <v>0</v>
          </cell>
          <cell r="DE1503" t="b">
            <v>0</v>
          </cell>
          <cell r="DF1503" t="str">
            <v>BRCA2</v>
          </cell>
          <cell r="DG1503" t="str">
            <v>c.6935A&gt;T</v>
          </cell>
          <cell r="DH1503">
            <v>1.2797542871999999E-4</v>
          </cell>
          <cell r="DI1503">
            <v>9.2885008360000005E-5</v>
          </cell>
          <cell r="DJ1503">
            <v>0</v>
          </cell>
          <cell r="DK1503">
            <v>0</v>
          </cell>
          <cell r="DL1503">
            <v>0</v>
          </cell>
          <cell r="DM1503">
            <v>1.7019667170999999E-3</v>
          </cell>
          <cell r="DN1503" t="b">
            <v>0</v>
          </cell>
        </row>
        <row r="1504">
          <cell r="B1504" t="str">
            <v>c.6937+23A&gt;G</v>
          </cell>
          <cell r="D1504" t="str">
            <v>IVS12+23A&gt;G</v>
          </cell>
          <cell r="E1504" t="str">
            <v/>
          </cell>
          <cell r="G1504" t="str">
            <v>c.6937+23A&gt;G</v>
          </cell>
          <cell r="J1504">
            <v>0.89</v>
          </cell>
          <cell r="N1504">
            <v>0.89</v>
          </cell>
          <cell r="O1504">
            <v>0.02</v>
          </cell>
          <cell r="P1504">
            <v>1.8163265306122448E-2</v>
          </cell>
          <cell r="Q1504">
            <v>1.7839246341952292E-2</v>
          </cell>
          <cell r="R1504">
            <v>3</v>
          </cell>
          <cell r="U1504" t="str">
            <v>Assumed prior 0.02</v>
          </cell>
          <cell r="Z1504" t="str">
            <v/>
          </cell>
          <cell r="AK1504" t="str">
            <v/>
          </cell>
          <cell r="AL1504" t="str">
            <v/>
          </cell>
          <cell r="AM1504" t="str">
            <v/>
          </cell>
          <cell r="AN1504" t="str">
            <v/>
          </cell>
          <cell r="AR1504" t="str">
            <v/>
          </cell>
          <cell r="AS1504" t="str">
            <v/>
          </cell>
          <cell r="AT1504" t="str">
            <v/>
          </cell>
          <cell r="AU1504" t="str">
            <v/>
          </cell>
          <cell r="AW1504" t="str">
            <v/>
          </cell>
          <cell r="AX1504" t="str">
            <v/>
          </cell>
          <cell r="AY1504" t="str">
            <v/>
          </cell>
          <cell r="AZ1504" t="str">
            <v/>
          </cell>
          <cell r="BB1504" t="str">
            <v/>
          </cell>
          <cell r="BE1504" t="str">
            <v/>
          </cell>
          <cell r="BF1504">
            <v>1</v>
          </cell>
          <cell r="BG1504">
            <v>0.89</v>
          </cell>
          <cell r="BI1504" t="str">
            <v/>
          </cell>
          <cell r="CH1504" t="str">
            <v/>
          </cell>
          <cell r="CI1504" t="str">
            <v/>
          </cell>
          <cell r="CJ1504" t="str">
            <v/>
          </cell>
          <cell r="CK1504" t="str">
            <v/>
          </cell>
          <cell r="CN1504">
            <v>0</v>
          </cell>
          <cell r="CO1504">
            <v>1</v>
          </cell>
          <cell r="CP1504" t="b">
            <v>1</v>
          </cell>
          <cell r="CQ1504" t="str">
            <v>c.6937+23A&gt;G</v>
          </cell>
          <cell r="CX1504" t="str">
            <v>BRCA2</v>
          </cell>
          <cell r="CY1504" t="str">
            <v>c.6937+23A&gt;G</v>
          </cell>
          <cell r="DE1504" t="b">
            <v>0</v>
          </cell>
          <cell r="DF1504" t="str">
            <v>BRCA2</v>
          </cell>
          <cell r="DG1504" t="str">
            <v>c.6937+23A&gt;G</v>
          </cell>
          <cell r="DN1504" t="b">
            <v>0</v>
          </cell>
        </row>
        <row r="1505">
          <cell r="B1505" t="str">
            <v>c.6937+24T&gt;C</v>
          </cell>
          <cell r="D1505" t="str">
            <v>IVS12+24T&gt;C</v>
          </cell>
          <cell r="E1505" t="str">
            <v/>
          </cell>
          <cell r="G1505" t="str">
            <v>c.6937+24T&gt;C</v>
          </cell>
          <cell r="O1505">
            <v>0.02</v>
          </cell>
          <cell r="R1505" t="str">
            <v/>
          </cell>
          <cell r="U1505" t="str">
            <v>Assumed prior 0.02</v>
          </cell>
          <cell r="Z1505" t="str">
            <v/>
          </cell>
          <cell r="AK1505" t="str">
            <v/>
          </cell>
          <cell r="AL1505" t="str">
            <v/>
          </cell>
          <cell r="AM1505" t="str">
            <v/>
          </cell>
          <cell r="AN1505" t="str">
            <v/>
          </cell>
          <cell r="AR1505" t="str">
            <v/>
          </cell>
          <cell r="AS1505" t="str">
            <v/>
          </cell>
          <cell r="AT1505" t="str">
            <v/>
          </cell>
          <cell r="AU1505" t="str">
            <v/>
          </cell>
          <cell r="AW1505" t="str">
            <v/>
          </cell>
          <cell r="AX1505" t="str">
            <v/>
          </cell>
          <cell r="AY1505" t="str">
            <v/>
          </cell>
          <cell r="AZ1505" t="str">
            <v/>
          </cell>
          <cell r="BB1505" t="str">
            <v/>
          </cell>
          <cell r="BE1505" t="str">
            <v/>
          </cell>
          <cell r="BG1505" t="str">
            <v/>
          </cell>
          <cell r="BI1505" t="str">
            <v/>
          </cell>
          <cell r="CH1505" t="str">
            <v/>
          </cell>
          <cell r="CI1505" t="str">
            <v/>
          </cell>
          <cell r="CJ1505" t="str">
            <v/>
          </cell>
          <cell r="CK1505" t="str">
            <v/>
          </cell>
          <cell r="CN1505">
            <v>0</v>
          </cell>
          <cell r="CO1505">
            <v>0</v>
          </cell>
          <cell r="CP1505" t="b">
            <v>1</v>
          </cell>
          <cell r="CQ1505" t="str">
            <v>c.6937+24T&gt;C</v>
          </cell>
          <cell r="CX1505" t="str">
            <v>BRCA2</v>
          </cell>
          <cell r="CY1505" t="str">
            <v>c.6937+24T&gt;C</v>
          </cell>
          <cell r="DE1505" t="b">
            <v>0</v>
          </cell>
          <cell r="DF1505" t="str">
            <v>BRCA2</v>
          </cell>
          <cell r="DG1505" t="str">
            <v>c.6937+24T&gt;C</v>
          </cell>
          <cell r="DN1505" t="b">
            <v>0</v>
          </cell>
        </row>
        <row r="1506">
          <cell r="B1506" t="str">
            <v>c.6937+26T&gt;C</v>
          </cell>
          <cell r="D1506" t="str">
            <v>IVS12+26T&gt;C</v>
          </cell>
          <cell r="E1506" t="str">
            <v/>
          </cell>
          <cell r="G1506" t="str">
            <v>c.6937+26T&gt;C</v>
          </cell>
          <cell r="O1506">
            <v>0.02</v>
          </cell>
          <cell r="R1506" t="str">
            <v/>
          </cell>
          <cell r="U1506" t="str">
            <v>Assumed prior 0.02</v>
          </cell>
          <cell r="Z1506" t="str">
            <v/>
          </cell>
          <cell r="AK1506" t="str">
            <v/>
          </cell>
          <cell r="AL1506" t="str">
            <v/>
          </cell>
          <cell r="AM1506" t="str">
            <v/>
          </cell>
          <cell r="AN1506" t="str">
            <v/>
          </cell>
          <cell r="AR1506" t="str">
            <v/>
          </cell>
          <cell r="AS1506" t="str">
            <v/>
          </cell>
          <cell r="AT1506" t="str">
            <v/>
          </cell>
          <cell r="AU1506" t="str">
            <v/>
          </cell>
          <cell r="AW1506" t="str">
            <v/>
          </cell>
          <cell r="AX1506" t="str">
            <v/>
          </cell>
          <cell r="AY1506" t="str">
            <v/>
          </cell>
          <cell r="AZ1506" t="str">
            <v/>
          </cell>
          <cell r="BB1506" t="str">
            <v/>
          </cell>
          <cell r="BE1506" t="str">
            <v/>
          </cell>
          <cell r="BG1506" t="str">
            <v/>
          </cell>
          <cell r="BI1506" t="str">
            <v/>
          </cell>
          <cell r="CH1506" t="str">
            <v/>
          </cell>
          <cell r="CI1506" t="str">
            <v/>
          </cell>
          <cell r="CJ1506" t="str">
            <v/>
          </cell>
          <cell r="CK1506" t="str">
            <v/>
          </cell>
          <cell r="CN1506">
            <v>0</v>
          </cell>
          <cell r="CO1506">
            <v>0</v>
          </cell>
          <cell r="CP1506" t="b">
            <v>1</v>
          </cell>
          <cell r="CQ1506" t="str">
            <v>c.6937+26T&gt;C</v>
          </cell>
          <cell r="CX1506" t="str">
            <v>BRCA2</v>
          </cell>
          <cell r="CY1506" t="str">
            <v>c.6937+26T&gt;C</v>
          </cell>
          <cell r="DE1506" t="b">
            <v>0</v>
          </cell>
          <cell r="DF1506" t="str">
            <v>BRCA2</v>
          </cell>
          <cell r="DG1506" t="str">
            <v>c.6937+26T&gt;C</v>
          </cell>
          <cell r="DN1506" t="b">
            <v>0</v>
          </cell>
        </row>
        <row r="1507">
          <cell r="B1507" t="str">
            <v>c.6937+3_6937+4insT</v>
          </cell>
          <cell r="D1507" t="str">
            <v>IVS12+3insT</v>
          </cell>
          <cell r="E1507" t="str">
            <v/>
          </cell>
          <cell r="G1507" t="str">
            <v>c.6937+3_6937+4insT</v>
          </cell>
          <cell r="O1507" t="e">
            <v>#N/A</v>
          </cell>
          <cell r="P1507" t="e">
            <v>#N/A</v>
          </cell>
          <cell r="Q1507" t="e">
            <v>#N/A</v>
          </cell>
          <cell r="R1507" t="e">
            <v>#N/A</v>
          </cell>
          <cell r="Z1507" t="str">
            <v/>
          </cell>
          <cell r="AK1507" t="str">
            <v/>
          </cell>
          <cell r="AL1507" t="str">
            <v/>
          </cell>
          <cell r="AM1507" t="str">
            <v/>
          </cell>
          <cell r="AN1507" t="str">
            <v/>
          </cell>
          <cell r="AR1507" t="str">
            <v/>
          </cell>
          <cell r="AS1507" t="str">
            <v/>
          </cell>
          <cell r="AT1507" t="str">
            <v/>
          </cell>
          <cell r="AU1507" t="str">
            <v/>
          </cell>
          <cell r="AW1507" t="str">
            <v/>
          </cell>
          <cell r="AX1507" t="str">
            <v/>
          </cell>
          <cell r="AY1507" t="str">
            <v/>
          </cell>
          <cell r="AZ1507" t="str">
            <v/>
          </cell>
          <cell r="BB1507" t="str">
            <v/>
          </cell>
          <cell r="BE1507" t="str">
            <v/>
          </cell>
          <cell r="BG1507" t="str">
            <v/>
          </cell>
          <cell r="BI1507" t="str">
            <v/>
          </cell>
          <cell r="CH1507" t="str">
            <v/>
          </cell>
          <cell r="CI1507" t="str">
            <v/>
          </cell>
          <cell r="CJ1507" t="str">
            <v/>
          </cell>
          <cell r="CK1507" t="str">
            <v/>
          </cell>
          <cell r="CN1507">
            <v>0</v>
          </cell>
          <cell r="CO1507">
            <v>0</v>
          </cell>
          <cell r="CP1507" t="b">
            <v>1</v>
          </cell>
          <cell r="CQ1507" t="str">
            <v>c.6937+3_6937+4insT</v>
          </cell>
          <cell r="CX1507" t="str">
            <v>BRCA2</v>
          </cell>
          <cell r="CY1507" t="str">
            <v>c.6937+3_6937+4insT</v>
          </cell>
          <cell r="DE1507" t="b">
            <v>0</v>
          </cell>
          <cell r="DF1507" t="str">
            <v>BRCA2</v>
          </cell>
          <cell r="DG1507" t="str">
            <v>c.6937+3_6937+4insT</v>
          </cell>
          <cell r="DN1507" t="b">
            <v>0</v>
          </cell>
        </row>
        <row r="1508">
          <cell r="B1508" t="str">
            <v>c.6937+38A&gt;G</v>
          </cell>
          <cell r="D1508" t="str">
            <v>IVS12+38A&gt;G</v>
          </cell>
          <cell r="E1508" t="str">
            <v/>
          </cell>
          <cell r="G1508" t="str">
            <v>c.6937+38A&gt;G</v>
          </cell>
          <cell r="O1508">
            <v>0.02</v>
          </cell>
          <cell r="R1508" t="str">
            <v/>
          </cell>
          <cell r="U1508" t="str">
            <v>Assumed prior 0.02</v>
          </cell>
          <cell r="Z1508" t="str">
            <v/>
          </cell>
          <cell r="AK1508" t="str">
            <v/>
          </cell>
          <cell r="AL1508" t="str">
            <v/>
          </cell>
          <cell r="AM1508" t="str">
            <v/>
          </cell>
          <cell r="AN1508" t="str">
            <v/>
          </cell>
          <cell r="AR1508" t="str">
            <v/>
          </cell>
          <cell r="AS1508" t="str">
            <v/>
          </cell>
          <cell r="AT1508" t="str">
            <v/>
          </cell>
          <cell r="AU1508" t="str">
            <v/>
          </cell>
          <cell r="AW1508" t="str">
            <v/>
          </cell>
          <cell r="AX1508" t="str">
            <v/>
          </cell>
          <cell r="AY1508" t="str">
            <v/>
          </cell>
          <cell r="AZ1508" t="str">
            <v/>
          </cell>
          <cell r="BB1508" t="str">
            <v/>
          </cell>
          <cell r="BE1508" t="str">
            <v/>
          </cell>
          <cell r="BG1508" t="str">
            <v/>
          </cell>
          <cell r="BI1508" t="str">
            <v/>
          </cell>
          <cell r="CH1508" t="str">
            <v/>
          </cell>
          <cell r="CI1508" t="str">
            <v/>
          </cell>
          <cell r="CJ1508" t="str">
            <v/>
          </cell>
          <cell r="CK1508" t="str">
            <v/>
          </cell>
          <cell r="CN1508">
            <v>0</v>
          </cell>
          <cell r="CO1508">
            <v>0</v>
          </cell>
          <cell r="CP1508" t="b">
            <v>1</v>
          </cell>
          <cell r="CQ1508" t="str">
            <v>c.6937+38A&gt;G</v>
          </cell>
          <cell r="CX1508" t="str">
            <v>BRCA2</v>
          </cell>
          <cell r="CY1508" t="str">
            <v>c.6937+38A&gt;G</v>
          </cell>
          <cell r="DE1508" t="b">
            <v>0</v>
          </cell>
          <cell r="DF1508" t="str">
            <v>BRCA2</v>
          </cell>
          <cell r="DG1508" t="str">
            <v>c.6937+38A&gt;G</v>
          </cell>
          <cell r="DN1508" t="b">
            <v>0</v>
          </cell>
        </row>
        <row r="1509">
          <cell r="B1509" t="str">
            <v>c.6937+49A&gt;C</v>
          </cell>
          <cell r="D1509" t="str">
            <v>IVS12+49A&gt;C</v>
          </cell>
          <cell r="E1509" t="str">
            <v/>
          </cell>
          <cell r="G1509" t="str">
            <v>c.6937+49A&gt;C</v>
          </cell>
          <cell r="O1509">
            <v>0.02</v>
          </cell>
          <cell r="R1509" t="str">
            <v/>
          </cell>
          <cell r="U1509" t="str">
            <v>Assumed prior 0.02</v>
          </cell>
          <cell r="Z1509" t="str">
            <v/>
          </cell>
          <cell r="AK1509" t="str">
            <v/>
          </cell>
          <cell r="AL1509" t="str">
            <v/>
          </cell>
          <cell r="AM1509" t="str">
            <v/>
          </cell>
          <cell r="AN1509" t="str">
            <v/>
          </cell>
          <cell r="AR1509" t="str">
            <v/>
          </cell>
          <cell r="AS1509" t="str">
            <v/>
          </cell>
          <cell r="AT1509" t="str">
            <v/>
          </cell>
          <cell r="AU1509" t="str">
            <v/>
          </cell>
          <cell r="AW1509" t="str">
            <v/>
          </cell>
          <cell r="AX1509" t="str">
            <v/>
          </cell>
          <cell r="AY1509" t="str">
            <v/>
          </cell>
          <cell r="AZ1509" t="str">
            <v/>
          </cell>
          <cell r="BB1509" t="str">
            <v/>
          </cell>
          <cell r="BE1509" t="str">
            <v/>
          </cell>
          <cell r="BG1509" t="str">
            <v/>
          </cell>
          <cell r="BI1509" t="str">
            <v/>
          </cell>
          <cell r="CH1509" t="str">
            <v/>
          </cell>
          <cell r="CI1509" t="str">
            <v/>
          </cell>
          <cell r="CJ1509" t="str">
            <v/>
          </cell>
          <cell r="CK1509" t="str">
            <v/>
          </cell>
          <cell r="CN1509">
            <v>0</v>
          </cell>
          <cell r="CO1509">
            <v>0</v>
          </cell>
          <cell r="CP1509" t="b">
            <v>1</v>
          </cell>
          <cell r="CQ1509" t="str">
            <v>c.6937+49A&gt;C</v>
          </cell>
          <cell r="CX1509" t="str">
            <v>BRCA2</v>
          </cell>
          <cell r="CY1509" t="str">
            <v>c.6937+49A&gt;C</v>
          </cell>
          <cell r="DE1509" t="b">
            <v>0</v>
          </cell>
          <cell r="DF1509" t="str">
            <v>BRCA2</v>
          </cell>
          <cell r="DG1509" t="str">
            <v>c.6937+49A&gt;C</v>
          </cell>
          <cell r="DN1509" t="b">
            <v>0</v>
          </cell>
        </row>
        <row r="1510">
          <cell r="B1510" t="str">
            <v>c.6937+594T&gt;G</v>
          </cell>
          <cell r="D1510" t="str">
            <v/>
          </cell>
          <cell r="E1510" t="str">
            <v/>
          </cell>
          <cell r="O1510">
            <v>0.02</v>
          </cell>
          <cell r="R1510">
            <v>1</v>
          </cell>
          <cell r="S1510" t="str">
            <v>Frequency &gt;1%</v>
          </cell>
          <cell r="U1510" t="str">
            <v>Assumed prior 0.02</v>
          </cell>
          <cell r="Z1510" t="str">
            <v/>
          </cell>
          <cell r="AK1510" t="str">
            <v/>
          </cell>
          <cell r="AL1510" t="str">
            <v/>
          </cell>
          <cell r="AM1510" t="str">
            <v/>
          </cell>
          <cell r="AN1510" t="str">
            <v/>
          </cell>
          <cell r="AR1510" t="str">
            <v/>
          </cell>
          <cell r="AS1510" t="str">
            <v/>
          </cell>
          <cell r="AT1510" t="str">
            <v/>
          </cell>
          <cell r="AU1510" t="str">
            <v/>
          </cell>
          <cell r="AW1510" t="str">
            <v/>
          </cell>
          <cell r="AX1510" t="str">
            <v/>
          </cell>
          <cell r="AY1510" t="str">
            <v/>
          </cell>
          <cell r="AZ1510" t="str">
            <v/>
          </cell>
          <cell r="BB1510" t="str">
            <v/>
          </cell>
          <cell r="BE1510" t="str">
            <v/>
          </cell>
          <cell r="BG1510" t="str">
            <v/>
          </cell>
          <cell r="BI1510" t="str">
            <v/>
          </cell>
          <cell r="CH1510" t="str">
            <v>Anczukow</v>
          </cell>
          <cell r="CI1510" t="str">
            <v>2012</v>
          </cell>
          <cell r="CJ1510" t="str">
            <v>retention of 95bp of intron 12</v>
          </cell>
          <cell r="CK1510" t="str">
            <v>Intron retention</v>
          </cell>
          <cell r="CL1510">
            <v>1</v>
          </cell>
          <cell r="CN1510">
            <v>0</v>
          </cell>
          <cell r="CO1510">
            <v>0</v>
          </cell>
          <cell r="CP1510" t="b">
            <v>1</v>
          </cell>
          <cell r="CQ1510" t="str">
            <v>c.6937+594T&gt;G</v>
          </cell>
          <cell r="CR1510">
            <v>1.44E-2</v>
          </cell>
          <cell r="CS1510">
            <v>0</v>
          </cell>
          <cell r="CT1510">
            <v>0</v>
          </cell>
          <cell r="CU1510">
            <v>0</v>
          </cell>
          <cell r="CV1510">
            <v>0</v>
          </cell>
          <cell r="CW1510" t="b">
            <v>1</v>
          </cell>
          <cell r="CX1510" t="str">
            <v>BRCA2</v>
          </cell>
          <cell r="CY1510" t="str">
            <v>c.6937+594T&gt;G</v>
          </cell>
          <cell r="CZ1510">
            <v>1.44E-2</v>
          </cell>
          <cell r="DA1510">
            <v>0</v>
          </cell>
          <cell r="DB1510">
            <v>0</v>
          </cell>
          <cell r="DC1510">
            <v>0</v>
          </cell>
          <cell r="DD1510">
            <v>0</v>
          </cell>
          <cell r="DE1510" t="b">
            <v>1</v>
          </cell>
          <cell r="DF1510" t="str">
            <v>BRCA2</v>
          </cell>
          <cell r="DG1510" t="str">
            <v>c.6937+594T&gt;G</v>
          </cell>
          <cell r="DN1510" t="b">
            <v>0</v>
          </cell>
        </row>
        <row r="1511">
          <cell r="B1511" t="str">
            <v>c.6937+74C&gt;G</v>
          </cell>
          <cell r="D1511" t="str">
            <v>IVS12+74C&gt;G</v>
          </cell>
          <cell r="E1511" t="str">
            <v/>
          </cell>
          <cell r="G1511" t="str">
            <v>c.6937+74C&gt;G</v>
          </cell>
          <cell r="O1511">
            <v>0.02</v>
          </cell>
          <cell r="R1511" t="str">
            <v/>
          </cell>
          <cell r="U1511" t="str">
            <v>Assumed prior 0.02</v>
          </cell>
          <cell r="Z1511" t="str">
            <v/>
          </cell>
          <cell r="AK1511" t="str">
            <v/>
          </cell>
          <cell r="AL1511" t="str">
            <v/>
          </cell>
          <cell r="AM1511" t="str">
            <v/>
          </cell>
          <cell r="AN1511" t="str">
            <v/>
          </cell>
          <cell r="AR1511" t="str">
            <v/>
          </cell>
          <cell r="AS1511" t="str">
            <v/>
          </cell>
          <cell r="AT1511" t="str">
            <v/>
          </cell>
          <cell r="AU1511" t="str">
            <v/>
          </cell>
          <cell r="AW1511" t="str">
            <v/>
          </cell>
          <cell r="AX1511" t="str">
            <v/>
          </cell>
          <cell r="AY1511" t="str">
            <v/>
          </cell>
          <cell r="AZ1511" t="str">
            <v/>
          </cell>
          <cell r="BB1511" t="str">
            <v/>
          </cell>
          <cell r="BE1511" t="str">
            <v/>
          </cell>
          <cell r="BG1511" t="str">
            <v/>
          </cell>
          <cell r="BI1511" t="str">
            <v/>
          </cell>
          <cell r="CH1511" t="str">
            <v/>
          </cell>
          <cell r="CI1511" t="str">
            <v/>
          </cell>
          <cell r="CJ1511" t="str">
            <v/>
          </cell>
          <cell r="CK1511" t="str">
            <v/>
          </cell>
          <cell r="CN1511">
            <v>0</v>
          </cell>
          <cell r="CO1511">
            <v>0</v>
          </cell>
          <cell r="CP1511" t="b">
            <v>1</v>
          </cell>
          <cell r="CQ1511" t="str">
            <v>c.6937+74C&gt;G</v>
          </cell>
          <cell r="CX1511" t="str">
            <v>BRCA2</v>
          </cell>
          <cell r="CY1511" t="str">
            <v>c.6937+74C&gt;G</v>
          </cell>
          <cell r="DE1511" t="b">
            <v>0</v>
          </cell>
          <cell r="DF1511" t="str">
            <v>BRCA2</v>
          </cell>
          <cell r="DG1511" t="str">
            <v>c.6937+74C&gt;G</v>
          </cell>
          <cell r="DN1511" t="b">
            <v>0</v>
          </cell>
        </row>
        <row r="1512">
          <cell r="B1512" t="str">
            <v>c.6938-121C&gt;T</v>
          </cell>
          <cell r="D1512" t="str">
            <v>IVS12-121C&gt;T</v>
          </cell>
          <cell r="E1512" t="str">
            <v/>
          </cell>
          <cell r="G1512" t="str">
            <v>c.6938-121C&gt;T</v>
          </cell>
          <cell r="I1512">
            <v>1.8092999999999999</v>
          </cell>
          <cell r="N1512">
            <v>1.8092999999999999</v>
          </cell>
          <cell r="O1512">
            <v>0.02</v>
          </cell>
          <cell r="P1512">
            <v>3.6924489795918364E-2</v>
          </cell>
          <cell r="Q1512">
            <v>3.5609622647822338E-2</v>
          </cell>
          <cell r="R1512">
            <v>3</v>
          </cell>
          <cell r="U1512" t="str">
            <v>Assumed prior 0.02</v>
          </cell>
          <cell r="Z1512" t="str">
            <v/>
          </cell>
          <cell r="AK1512" t="str">
            <v/>
          </cell>
          <cell r="AL1512" t="str">
            <v/>
          </cell>
          <cell r="AM1512" t="str">
            <v/>
          </cell>
          <cell r="AN1512" t="str">
            <v/>
          </cell>
          <cell r="AR1512" t="str">
            <v/>
          </cell>
          <cell r="AS1512" t="str">
            <v/>
          </cell>
          <cell r="AT1512" t="str">
            <v/>
          </cell>
          <cell r="AU1512" t="str">
            <v/>
          </cell>
          <cell r="AW1512" t="str">
            <v/>
          </cell>
          <cell r="AX1512" t="str">
            <v/>
          </cell>
          <cell r="AY1512" t="str">
            <v/>
          </cell>
          <cell r="AZ1512" t="str">
            <v/>
          </cell>
          <cell r="BB1512" t="str">
            <v/>
          </cell>
          <cell r="BE1512" t="str">
            <v/>
          </cell>
          <cell r="BG1512" t="str">
            <v/>
          </cell>
          <cell r="BI1512" t="str">
            <v/>
          </cell>
          <cell r="CF1512">
            <v>1.8092999999999999</v>
          </cell>
          <cell r="CH1512" t="str">
            <v/>
          </cell>
          <cell r="CI1512" t="str">
            <v/>
          </cell>
          <cell r="CJ1512" t="str">
            <v/>
          </cell>
          <cell r="CK1512" t="str">
            <v/>
          </cell>
          <cell r="CN1512">
            <v>0</v>
          </cell>
          <cell r="CO1512">
            <v>0</v>
          </cell>
          <cell r="CP1512" t="b">
            <v>1</v>
          </cell>
          <cell r="CQ1512" t="str">
            <v>c.6938-121C&gt;T</v>
          </cell>
          <cell r="CX1512" t="str">
            <v>BRCA2</v>
          </cell>
          <cell r="CY1512" t="str">
            <v>c.6938-121C&gt;T</v>
          </cell>
          <cell r="DE1512" t="b">
            <v>0</v>
          </cell>
          <cell r="DF1512" t="str">
            <v>BRCA2</v>
          </cell>
          <cell r="DG1512" t="str">
            <v>c.6938-121C&gt;T</v>
          </cell>
          <cell r="DN1512" t="b">
            <v>0</v>
          </cell>
        </row>
        <row r="1513">
          <cell r="B1513" t="str">
            <v>c.6938-12A&gt;G</v>
          </cell>
          <cell r="D1513" t="str">
            <v>IVS12-12A&gt;G</v>
          </cell>
          <cell r="E1513" t="str">
            <v/>
          </cell>
          <cell r="G1513" t="str">
            <v>c.6938-12A&gt;G</v>
          </cell>
          <cell r="O1513">
            <v>0.97</v>
          </cell>
          <cell r="R1513" t="str">
            <v/>
          </cell>
          <cell r="Z1513" t="str">
            <v/>
          </cell>
          <cell r="AK1513" t="str">
            <v/>
          </cell>
          <cell r="AL1513" t="str">
            <v/>
          </cell>
          <cell r="AM1513" t="str">
            <v/>
          </cell>
          <cell r="AN1513" t="str">
            <v/>
          </cell>
          <cell r="AR1513" t="str">
            <v/>
          </cell>
          <cell r="AS1513" t="str">
            <v/>
          </cell>
          <cell r="AT1513" t="str">
            <v/>
          </cell>
          <cell r="AU1513" t="str">
            <v/>
          </cell>
          <cell r="AW1513" t="str">
            <v/>
          </cell>
          <cell r="AX1513" t="str">
            <v/>
          </cell>
          <cell r="AY1513" t="str">
            <v/>
          </cell>
          <cell r="AZ1513" t="str">
            <v/>
          </cell>
          <cell r="BB1513" t="str">
            <v/>
          </cell>
          <cell r="BE1513" t="str">
            <v/>
          </cell>
          <cell r="BG1513" t="str">
            <v/>
          </cell>
          <cell r="BI1513" t="str">
            <v/>
          </cell>
          <cell r="CH1513" t="str">
            <v/>
          </cell>
          <cell r="CI1513" t="str">
            <v/>
          </cell>
          <cell r="CJ1513" t="str">
            <v/>
          </cell>
          <cell r="CK1513" t="str">
            <v/>
          </cell>
          <cell r="CN1513">
            <v>0</v>
          </cell>
          <cell r="CO1513">
            <v>0</v>
          </cell>
          <cell r="CP1513" t="b">
            <v>1</v>
          </cell>
          <cell r="CQ1513" t="str">
            <v>c.6938-12A&gt;G</v>
          </cell>
          <cell r="CX1513" t="str">
            <v>BRCA2</v>
          </cell>
          <cell r="CY1513" t="str">
            <v>c.6938-12A&gt;G</v>
          </cell>
          <cell r="DE1513" t="b">
            <v>0</v>
          </cell>
          <cell r="DF1513" t="str">
            <v>BRCA2</v>
          </cell>
          <cell r="DG1513" t="str">
            <v>c.6938-12A&gt;G</v>
          </cell>
          <cell r="DN1513" t="b">
            <v>0</v>
          </cell>
        </row>
        <row r="1514">
          <cell r="B1514" t="str">
            <v>c.6938-26T&gt;A</v>
          </cell>
          <cell r="D1514" t="str">
            <v>IVS12-26T&gt;A</v>
          </cell>
          <cell r="E1514" t="str">
            <v/>
          </cell>
          <cell r="G1514" t="str">
            <v>c.6938-26T&gt;A</v>
          </cell>
          <cell r="O1514">
            <v>0.02</v>
          </cell>
          <cell r="R1514" t="str">
            <v/>
          </cell>
          <cell r="U1514" t="str">
            <v>Assumed prior 0.02</v>
          </cell>
          <cell r="Z1514" t="str">
            <v/>
          </cell>
          <cell r="AK1514" t="str">
            <v/>
          </cell>
          <cell r="AL1514" t="str">
            <v/>
          </cell>
          <cell r="AM1514" t="str">
            <v/>
          </cell>
          <cell r="AN1514" t="str">
            <v/>
          </cell>
          <cell r="AR1514" t="str">
            <v/>
          </cell>
          <cell r="AS1514" t="str">
            <v/>
          </cell>
          <cell r="AT1514" t="str">
            <v/>
          </cell>
          <cell r="AU1514" t="str">
            <v/>
          </cell>
          <cell r="AW1514" t="str">
            <v/>
          </cell>
          <cell r="AX1514" t="str">
            <v/>
          </cell>
          <cell r="AY1514" t="str">
            <v/>
          </cell>
          <cell r="AZ1514" t="str">
            <v/>
          </cell>
          <cell r="BB1514" t="str">
            <v/>
          </cell>
          <cell r="BE1514" t="str">
            <v/>
          </cell>
          <cell r="BG1514" t="str">
            <v/>
          </cell>
          <cell r="BI1514" t="str">
            <v/>
          </cell>
          <cell r="CH1514" t="str">
            <v/>
          </cell>
          <cell r="CI1514" t="str">
            <v/>
          </cell>
          <cell r="CJ1514" t="str">
            <v/>
          </cell>
          <cell r="CK1514" t="str">
            <v/>
          </cell>
          <cell r="CN1514">
            <v>0</v>
          </cell>
          <cell r="CO1514">
            <v>0</v>
          </cell>
          <cell r="CP1514" t="b">
            <v>1</v>
          </cell>
          <cell r="CQ1514" t="str">
            <v>c.6938-26T&gt;A</v>
          </cell>
          <cell r="CX1514" t="str">
            <v>BRCA2</v>
          </cell>
          <cell r="CY1514" t="str">
            <v>c.6938-26T&gt;A</v>
          </cell>
          <cell r="DE1514" t="b">
            <v>0</v>
          </cell>
          <cell r="DF1514" t="str">
            <v>BRCA2</v>
          </cell>
          <cell r="DG1514" t="str">
            <v>c.6938-26T&gt;A</v>
          </cell>
          <cell r="DN1514" t="b">
            <v>0</v>
          </cell>
        </row>
        <row r="1515">
          <cell r="B1515" t="str">
            <v>c.6938-26T&gt;C</v>
          </cell>
          <cell r="D1515" t="str">
            <v>IVS12-26T&gt;C</v>
          </cell>
          <cell r="E1515" t="str">
            <v/>
          </cell>
          <cell r="G1515" t="str">
            <v>c.6938-26T&gt;C</v>
          </cell>
          <cell r="O1515">
            <v>0.02</v>
          </cell>
          <cell r="R1515" t="str">
            <v/>
          </cell>
          <cell r="U1515" t="str">
            <v>Assumed prior 0.02</v>
          </cell>
          <cell r="Z1515" t="str">
            <v/>
          </cell>
          <cell r="AK1515" t="str">
            <v/>
          </cell>
          <cell r="AL1515" t="str">
            <v/>
          </cell>
          <cell r="AM1515" t="str">
            <v/>
          </cell>
          <cell r="AN1515" t="str">
            <v/>
          </cell>
          <cell r="AR1515" t="str">
            <v/>
          </cell>
          <cell r="AS1515" t="str">
            <v/>
          </cell>
          <cell r="AT1515" t="str">
            <v/>
          </cell>
          <cell r="AU1515" t="str">
            <v/>
          </cell>
          <cell r="AW1515" t="str">
            <v/>
          </cell>
          <cell r="AX1515" t="str">
            <v/>
          </cell>
          <cell r="AY1515" t="str">
            <v/>
          </cell>
          <cell r="AZ1515" t="str">
            <v/>
          </cell>
          <cell r="BB1515" t="str">
            <v/>
          </cell>
          <cell r="BE1515" t="str">
            <v/>
          </cell>
          <cell r="BG1515" t="str">
            <v/>
          </cell>
          <cell r="BI1515" t="str">
            <v/>
          </cell>
          <cell r="CH1515" t="str">
            <v/>
          </cell>
          <cell r="CI1515" t="str">
            <v/>
          </cell>
          <cell r="CJ1515" t="str">
            <v/>
          </cell>
          <cell r="CK1515" t="str">
            <v/>
          </cell>
          <cell r="CN1515">
            <v>0</v>
          </cell>
          <cell r="CO1515">
            <v>0</v>
          </cell>
          <cell r="CP1515" t="b">
            <v>1</v>
          </cell>
          <cell r="CQ1515" t="str">
            <v>c.6938-26T&gt;C</v>
          </cell>
          <cell r="CX1515" t="str">
            <v>BRCA2</v>
          </cell>
          <cell r="CY1515" t="str">
            <v>c.6938-26T&gt;C</v>
          </cell>
          <cell r="DE1515" t="b">
            <v>0</v>
          </cell>
          <cell r="DF1515" t="str">
            <v>BRCA2</v>
          </cell>
          <cell r="DG1515" t="str">
            <v>c.6938-26T&gt;C</v>
          </cell>
          <cell r="DH1515">
            <v>0</v>
          </cell>
          <cell r="DI1515">
            <v>1.0307153164E-4</v>
          </cell>
          <cell r="DJ1515">
            <v>0</v>
          </cell>
          <cell r="DK1515">
            <v>0</v>
          </cell>
          <cell r="DL1515">
            <v>0</v>
          </cell>
          <cell r="DM1515">
            <v>0</v>
          </cell>
          <cell r="DN1515" t="b">
            <v>0</v>
          </cell>
        </row>
        <row r="1516">
          <cell r="B1516" t="str">
            <v>c.6938-28T&gt;A</v>
          </cell>
          <cell r="D1516" t="str">
            <v>IVS12-28T&gt;A</v>
          </cell>
          <cell r="E1516" t="str">
            <v/>
          </cell>
          <cell r="G1516" t="str">
            <v>c.6938-28T&gt;A</v>
          </cell>
          <cell r="O1516">
            <v>0.02</v>
          </cell>
          <cell r="R1516" t="str">
            <v/>
          </cell>
          <cell r="U1516" t="str">
            <v>Assumed prior 0.02</v>
          </cell>
          <cell r="Z1516" t="str">
            <v/>
          </cell>
          <cell r="AK1516" t="str">
            <v/>
          </cell>
          <cell r="AL1516" t="str">
            <v/>
          </cell>
          <cell r="AM1516" t="str">
            <v/>
          </cell>
          <cell r="AN1516" t="str">
            <v/>
          </cell>
          <cell r="AR1516" t="str">
            <v/>
          </cell>
          <cell r="AS1516" t="str">
            <v/>
          </cell>
          <cell r="AT1516" t="str">
            <v/>
          </cell>
          <cell r="AU1516" t="str">
            <v/>
          </cell>
          <cell r="AW1516" t="str">
            <v/>
          </cell>
          <cell r="AX1516" t="str">
            <v/>
          </cell>
          <cell r="AY1516" t="str">
            <v/>
          </cell>
          <cell r="AZ1516" t="str">
            <v/>
          </cell>
          <cell r="BB1516" t="str">
            <v/>
          </cell>
          <cell r="BE1516" t="str">
            <v/>
          </cell>
          <cell r="BG1516" t="str">
            <v/>
          </cell>
          <cell r="BI1516" t="str">
            <v/>
          </cell>
          <cell r="CH1516" t="str">
            <v/>
          </cell>
          <cell r="CI1516" t="str">
            <v/>
          </cell>
          <cell r="CJ1516" t="str">
            <v/>
          </cell>
          <cell r="CK1516" t="str">
            <v/>
          </cell>
          <cell r="CN1516">
            <v>0</v>
          </cell>
          <cell r="CO1516">
            <v>0</v>
          </cell>
          <cell r="CP1516" t="b">
            <v>1</v>
          </cell>
          <cell r="CQ1516" t="str">
            <v>c.6938-28T&gt;A</v>
          </cell>
          <cell r="CX1516" t="str">
            <v>BRCA2</v>
          </cell>
          <cell r="CY1516" t="str">
            <v>c.6938-28T&gt;A</v>
          </cell>
          <cell r="DE1516" t="b">
            <v>0</v>
          </cell>
          <cell r="DF1516" t="str">
            <v>BRCA2</v>
          </cell>
          <cell r="DG1516" t="str">
            <v>c.6938-28T&gt;A</v>
          </cell>
          <cell r="DN1516" t="b">
            <v>0</v>
          </cell>
        </row>
        <row r="1517">
          <cell r="B1517" t="str">
            <v>c.6938-2A&gt;C</v>
          </cell>
          <cell r="D1517" t="str">
            <v>IVS12-2A&gt;C</v>
          </cell>
          <cell r="E1517" t="str">
            <v/>
          </cell>
          <cell r="G1517" t="str">
            <v>c.6938-2A&gt;C</v>
          </cell>
          <cell r="K1517">
            <v>1.0246153856466556</v>
          </cell>
          <cell r="L1517">
            <v>0.49198112771795649</v>
          </cell>
          <cell r="N1517">
            <v>0.50409143290761049</v>
          </cell>
          <cell r="O1517">
            <v>0.97</v>
          </cell>
          <cell r="P1517">
            <v>16.298956330679392</v>
          </cell>
          <cell r="Q1517">
            <v>0.94219304443086449</v>
          </cell>
          <cell r="R1517">
            <v>3</v>
          </cell>
          <cell r="V1517">
            <v>0.95999997854232788</v>
          </cell>
          <cell r="Z1517" t="str">
            <v/>
          </cell>
          <cell r="AA1517">
            <v>1</v>
          </cell>
          <cell r="AB1517">
            <v>1</v>
          </cell>
          <cell r="AD1517">
            <v>1.0246153856466556</v>
          </cell>
          <cell r="AE1517">
            <v>0.49198112771795649</v>
          </cell>
          <cell r="AF1517">
            <v>0.92365355969127194</v>
          </cell>
          <cell r="AK1517" t="str">
            <v/>
          </cell>
          <cell r="AL1517" t="str">
            <v/>
          </cell>
          <cell r="AM1517" t="str">
            <v/>
          </cell>
          <cell r="AN1517" t="str">
            <v/>
          </cell>
          <cell r="AR1517" t="str">
            <v/>
          </cell>
          <cell r="AS1517" t="str">
            <v/>
          </cell>
          <cell r="AT1517" t="str">
            <v/>
          </cell>
          <cell r="AU1517" t="str">
            <v/>
          </cell>
          <cell r="AW1517" t="str">
            <v/>
          </cell>
          <cell r="AX1517" t="str">
            <v/>
          </cell>
          <cell r="AY1517" t="str">
            <v/>
          </cell>
          <cell r="AZ1517" t="str">
            <v/>
          </cell>
          <cell r="BB1517" t="str">
            <v/>
          </cell>
          <cell r="BE1517" t="str">
            <v/>
          </cell>
          <cell r="BG1517" t="str">
            <v/>
          </cell>
          <cell r="BI1517" t="str">
            <v/>
          </cell>
          <cell r="CH1517" t="str">
            <v/>
          </cell>
          <cell r="CI1517" t="str">
            <v/>
          </cell>
          <cell r="CJ1517" t="str">
            <v/>
          </cell>
          <cell r="CK1517" t="str">
            <v/>
          </cell>
          <cell r="CN1517">
            <v>0</v>
          </cell>
          <cell r="CO1517">
            <v>0</v>
          </cell>
          <cell r="CP1517" t="b">
            <v>1</v>
          </cell>
          <cell r="CQ1517" t="str">
            <v>c.6938-2A&gt;C</v>
          </cell>
          <cell r="CX1517" t="str">
            <v>BRCA2</v>
          </cell>
          <cell r="CY1517" t="str">
            <v>c.6938-2A&gt;C</v>
          </cell>
          <cell r="DE1517" t="b">
            <v>0</v>
          </cell>
          <cell r="DF1517" t="str">
            <v>BRCA2</v>
          </cell>
          <cell r="DG1517" t="str">
            <v>c.6938-2A&gt;C</v>
          </cell>
          <cell r="DN1517" t="b">
            <v>0</v>
          </cell>
        </row>
        <row r="1518">
          <cell r="B1518" t="str">
            <v>c.6938-2A&gt;G</v>
          </cell>
          <cell r="D1518" t="str">
            <v>IVS12-2A&gt;G</v>
          </cell>
          <cell r="E1518" t="str">
            <v/>
          </cell>
          <cell r="G1518" t="str">
            <v>c.6938-2A&gt;G</v>
          </cell>
          <cell r="K1518">
            <v>1.0756788211506356</v>
          </cell>
          <cell r="L1518">
            <v>5.3023989840344496</v>
          </cell>
          <cell r="N1518">
            <v>5.7036782884165049</v>
          </cell>
          <cell r="O1518">
            <v>0.97</v>
          </cell>
          <cell r="P1518">
            <v>184.41893132546684</v>
          </cell>
          <cell r="Q1518">
            <v>0.99460680744489516</v>
          </cell>
          <cell r="R1518">
            <v>5</v>
          </cell>
          <cell r="S1518" t="str">
            <v>Multifac new calc</v>
          </cell>
          <cell r="V1518">
            <v>0.95999997854232788</v>
          </cell>
          <cell r="Z1518" t="str">
            <v/>
          </cell>
          <cell r="AA1518">
            <v>1</v>
          </cell>
          <cell r="AB1518">
            <v>1</v>
          </cell>
          <cell r="AD1518">
            <v>1.0756788211506356</v>
          </cell>
          <cell r="AE1518">
            <v>5.3023989840344496</v>
          </cell>
          <cell r="AF1518">
            <v>0.9927477479408765</v>
          </cell>
          <cell r="AK1518" t="str">
            <v/>
          </cell>
          <cell r="AL1518" t="str">
            <v/>
          </cell>
          <cell r="AM1518" t="str">
            <v/>
          </cell>
          <cell r="AN1518" t="str">
            <v/>
          </cell>
          <cell r="AR1518" t="str">
            <v/>
          </cell>
          <cell r="AS1518" t="str">
            <v/>
          </cell>
          <cell r="AT1518" t="str">
            <v/>
          </cell>
          <cell r="AU1518" t="str">
            <v/>
          </cell>
          <cell r="AW1518" t="str">
            <v/>
          </cell>
          <cell r="AX1518" t="str">
            <v/>
          </cell>
          <cell r="AY1518" t="str">
            <v/>
          </cell>
          <cell r="AZ1518" t="str">
            <v/>
          </cell>
          <cell r="BB1518" t="str">
            <v/>
          </cell>
          <cell r="BE1518" t="str">
            <v/>
          </cell>
          <cell r="BG1518" t="str">
            <v/>
          </cell>
          <cell r="BI1518" t="str">
            <v/>
          </cell>
          <cell r="CH1518" t="str">
            <v/>
          </cell>
          <cell r="CI1518" t="str">
            <v/>
          </cell>
          <cell r="CJ1518" t="str">
            <v/>
          </cell>
          <cell r="CK1518" t="str">
            <v/>
          </cell>
          <cell r="CN1518">
            <v>0</v>
          </cell>
          <cell r="CO1518">
            <v>0</v>
          </cell>
          <cell r="CP1518" t="b">
            <v>1</v>
          </cell>
          <cell r="CQ1518" t="str">
            <v>c.6938-2A&gt;G</v>
          </cell>
          <cell r="CX1518" t="str">
            <v>BRCA2</v>
          </cell>
          <cell r="CY1518" t="str">
            <v>c.6938-2A&gt;G</v>
          </cell>
          <cell r="DE1518" t="b">
            <v>0</v>
          </cell>
          <cell r="DF1518" t="str">
            <v>BRCA2</v>
          </cell>
          <cell r="DG1518" t="str">
            <v>c.6938-2A&gt;G</v>
          </cell>
          <cell r="DN1518" t="b">
            <v>0</v>
          </cell>
        </row>
        <row r="1519">
          <cell r="B1519" t="str">
            <v>c.6938-3T&gt;C</v>
          </cell>
          <cell r="D1519" t="str">
            <v>IVS12-3T&gt;C</v>
          </cell>
          <cell r="E1519" t="str">
            <v/>
          </cell>
          <cell r="G1519" t="str">
            <v>c.6938-3T&gt;C</v>
          </cell>
          <cell r="K1519">
            <v>1.0756788211506356</v>
          </cell>
          <cell r="L1519">
            <v>0.53230380745762851</v>
          </cell>
          <cell r="N1519">
            <v>0.57258793210001679</v>
          </cell>
          <cell r="O1519">
            <v>0.34</v>
          </cell>
          <cell r="P1519">
            <v>0.29496954077879661</v>
          </cell>
          <cell r="Q1519">
            <v>0.22778106472017981</v>
          </cell>
          <cell r="R1519">
            <v>3</v>
          </cell>
          <cell r="V1519">
            <v>0.20999999344348907</v>
          </cell>
          <cell r="Z1519" t="str">
            <v/>
          </cell>
          <cell r="AA1519">
            <v>1</v>
          </cell>
          <cell r="AB1519">
            <v>1</v>
          </cell>
          <cell r="AD1519">
            <v>1.0756788211506356</v>
          </cell>
          <cell r="AE1519">
            <v>0.53230380745762851</v>
          </cell>
          <cell r="AF1519">
            <v>0.13210032935391489</v>
          </cell>
          <cell r="AK1519" t="str">
            <v/>
          </cell>
          <cell r="AL1519" t="str">
            <v/>
          </cell>
          <cell r="AM1519" t="str">
            <v/>
          </cell>
          <cell r="AN1519" t="str">
            <v/>
          </cell>
          <cell r="AR1519" t="str">
            <v/>
          </cell>
          <cell r="AS1519" t="str">
            <v/>
          </cell>
          <cell r="AT1519" t="str">
            <v/>
          </cell>
          <cell r="AU1519" t="str">
            <v/>
          </cell>
          <cell r="AW1519" t="str">
            <v/>
          </cell>
          <cell r="AX1519" t="str">
            <v/>
          </cell>
          <cell r="AY1519" t="str">
            <v/>
          </cell>
          <cell r="AZ1519" t="str">
            <v/>
          </cell>
          <cell r="BB1519" t="str">
            <v/>
          </cell>
          <cell r="BE1519" t="str">
            <v/>
          </cell>
          <cell r="BG1519" t="str">
            <v/>
          </cell>
          <cell r="BI1519" t="str">
            <v/>
          </cell>
          <cell r="CH1519" t="str">
            <v>Brandao</v>
          </cell>
          <cell r="CI1519" t="str">
            <v>2011</v>
          </cell>
          <cell r="CJ1519" t="str">
            <v>no aberration</v>
          </cell>
          <cell r="CK1519" t="str">
            <v/>
          </cell>
          <cell r="CL1519">
            <v>1</v>
          </cell>
          <cell r="CN1519">
            <v>0</v>
          </cell>
          <cell r="CO1519">
            <v>0</v>
          </cell>
          <cell r="CP1519" t="b">
            <v>1</v>
          </cell>
          <cell r="CQ1519" t="str">
            <v>c.6938-3T&gt;C</v>
          </cell>
          <cell r="CX1519" t="str">
            <v>BRCA2</v>
          </cell>
          <cell r="CY1519" t="str">
            <v>c.6938-3T&gt;C</v>
          </cell>
          <cell r="DE1519" t="b">
            <v>0</v>
          </cell>
          <cell r="DF1519" t="str">
            <v>BRCA2</v>
          </cell>
          <cell r="DG1519" t="str">
            <v>c.6938-3T&gt;C</v>
          </cell>
          <cell r="DN1519" t="b">
            <v>0</v>
          </cell>
        </row>
        <row r="1520">
          <cell r="B1520" t="str">
            <v>c.6938-79A&gt;G</v>
          </cell>
          <cell r="D1520" t="str">
            <v>IVS12-79A&gt;G</v>
          </cell>
          <cell r="E1520" t="str">
            <v/>
          </cell>
          <cell r="G1520" t="str">
            <v>c.6938-79A&gt;G</v>
          </cell>
          <cell r="O1520">
            <v>0.02</v>
          </cell>
          <cell r="R1520" t="str">
            <v/>
          </cell>
          <cell r="U1520" t="str">
            <v>Assumed prior 0.02</v>
          </cell>
          <cell r="Z1520" t="str">
            <v/>
          </cell>
          <cell r="AK1520" t="str">
            <v/>
          </cell>
          <cell r="AL1520" t="str">
            <v/>
          </cell>
          <cell r="AM1520" t="str">
            <v/>
          </cell>
          <cell r="AN1520" t="str">
            <v/>
          </cell>
          <cell r="AR1520" t="str">
            <v/>
          </cell>
          <cell r="AS1520" t="str">
            <v/>
          </cell>
          <cell r="AT1520" t="str">
            <v/>
          </cell>
          <cell r="AU1520" t="str">
            <v/>
          </cell>
          <cell r="AW1520" t="str">
            <v/>
          </cell>
          <cell r="AX1520" t="str">
            <v/>
          </cell>
          <cell r="AY1520" t="str">
            <v/>
          </cell>
          <cell r="AZ1520" t="str">
            <v/>
          </cell>
          <cell r="BB1520" t="str">
            <v/>
          </cell>
          <cell r="BE1520" t="str">
            <v/>
          </cell>
          <cell r="BG1520" t="str">
            <v/>
          </cell>
          <cell r="BI1520" t="str">
            <v/>
          </cell>
          <cell r="CH1520" t="str">
            <v/>
          </cell>
          <cell r="CI1520" t="str">
            <v/>
          </cell>
          <cell r="CJ1520" t="str">
            <v/>
          </cell>
          <cell r="CK1520" t="str">
            <v/>
          </cell>
          <cell r="CN1520">
            <v>0</v>
          </cell>
          <cell r="CO1520">
            <v>0</v>
          </cell>
          <cell r="CP1520" t="b">
            <v>1</v>
          </cell>
          <cell r="CQ1520" t="str">
            <v>c.6938-79A&gt;G</v>
          </cell>
          <cell r="CX1520" t="str">
            <v>BRCA2</v>
          </cell>
          <cell r="CY1520" t="str">
            <v>c.6938-79A&gt;G</v>
          </cell>
          <cell r="DE1520" t="b">
            <v>0</v>
          </cell>
          <cell r="DF1520" t="str">
            <v>BRCA2</v>
          </cell>
          <cell r="DG1520" t="str">
            <v>c.6938-79A&gt;G</v>
          </cell>
          <cell r="DN1520" t="b">
            <v>0</v>
          </cell>
        </row>
        <row r="1521">
          <cell r="B1521" t="str">
            <v>c.6943A&gt;C</v>
          </cell>
          <cell r="C1521" t="str">
            <v>p.(Ile2315Leu)</v>
          </cell>
          <cell r="D1521" t="str">
            <v>7171A&gt;C</v>
          </cell>
          <cell r="E1521" t="str">
            <v>I2315L</v>
          </cell>
          <cell r="G1521" t="str">
            <v>c.6943A&gt;C</v>
          </cell>
          <cell r="K1521">
            <v>1.0756788211506356</v>
          </cell>
          <cell r="L1521">
            <v>0.49198112771795649</v>
          </cell>
          <cell r="N1521">
            <v>0.5292136794920117</v>
          </cell>
          <cell r="O1521">
            <v>0.02</v>
          </cell>
          <cell r="P1521">
            <v>1.0800279173306362E-2</v>
          </cell>
          <cell r="Q1521">
            <v>1.0684879491861126E-2</v>
          </cell>
          <cell r="R1521">
            <v>3</v>
          </cell>
          <cell r="T1521">
            <v>0.02</v>
          </cell>
          <cell r="U1521" t="str">
            <v>Same</v>
          </cell>
          <cell r="V1521">
            <v>2.9999999329447746E-2</v>
          </cell>
          <cell r="Z1521" t="str">
            <v/>
          </cell>
          <cell r="AA1521">
            <v>1</v>
          </cell>
          <cell r="AB1521">
            <v>1</v>
          </cell>
          <cell r="AD1521">
            <v>1.0756788211506356</v>
          </cell>
          <cell r="AE1521">
            <v>0.49198112771795649</v>
          </cell>
          <cell r="AF1521">
            <v>1.6103854253511376E-2</v>
          </cell>
          <cell r="AK1521" t="str">
            <v/>
          </cell>
          <cell r="AL1521" t="str">
            <v/>
          </cell>
          <cell r="AM1521" t="str">
            <v/>
          </cell>
          <cell r="AN1521" t="str">
            <v/>
          </cell>
          <cell r="AR1521" t="str">
            <v/>
          </cell>
          <cell r="AS1521" t="str">
            <v/>
          </cell>
          <cell r="AT1521" t="str">
            <v/>
          </cell>
          <cell r="AU1521" t="str">
            <v/>
          </cell>
          <cell r="AW1521" t="str">
            <v/>
          </cell>
          <cell r="AX1521" t="str">
            <v/>
          </cell>
          <cell r="AY1521" t="str">
            <v/>
          </cell>
          <cell r="AZ1521" t="str">
            <v/>
          </cell>
          <cell r="BB1521" t="str">
            <v/>
          </cell>
          <cell r="BE1521" t="str">
            <v/>
          </cell>
          <cell r="BG1521" t="str">
            <v/>
          </cell>
          <cell r="BI1521" t="str">
            <v/>
          </cell>
          <cell r="CH1521" t="str">
            <v/>
          </cell>
          <cell r="CI1521" t="str">
            <v/>
          </cell>
          <cell r="CJ1521" t="str">
            <v/>
          </cell>
          <cell r="CK1521" t="str">
            <v/>
          </cell>
          <cell r="CN1521">
            <v>0</v>
          </cell>
          <cell r="CO1521">
            <v>0</v>
          </cell>
          <cell r="CP1521" t="b">
            <v>1</v>
          </cell>
          <cell r="CQ1521" t="str">
            <v>c.6943A&gt;C</v>
          </cell>
          <cell r="CX1521" t="str">
            <v>BRCA2</v>
          </cell>
          <cell r="CY1521" t="str">
            <v>c.6943A&gt;C</v>
          </cell>
          <cell r="DE1521" t="b">
            <v>0</v>
          </cell>
          <cell r="DF1521" t="str">
            <v>BRCA2</v>
          </cell>
          <cell r="DG1521" t="str">
            <v>c.6943A&gt;C</v>
          </cell>
          <cell r="DH1521">
            <v>0</v>
          </cell>
          <cell r="DI1521">
            <v>0</v>
          </cell>
          <cell r="DJ1521">
            <v>0</v>
          </cell>
          <cell r="DK1521">
            <v>0</v>
          </cell>
          <cell r="DL1521">
            <v>1.9493937384999999E-4</v>
          </cell>
          <cell r="DM1521">
            <v>0</v>
          </cell>
          <cell r="DN1521" t="b">
            <v>0</v>
          </cell>
        </row>
        <row r="1522">
          <cell r="B1522" t="str">
            <v>c.6943A&gt;G</v>
          </cell>
          <cell r="C1522" t="str">
            <v>p.(Ile2315Val)</v>
          </cell>
          <cell r="D1522" t="str">
            <v>7171A&gt;G</v>
          </cell>
          <cell r="E1522" t="str">
            <v>I2315V</v>
          </cell>
          <cell r="G1522" t="str">
            <v>c.6943A&gt;G</v>
          </cell>
          <cell r="O1522">
            <v>0.02</v>
          </cell>
          <cell r="R1522" t="str">
            <v/>
          </cell>
          <cell r="T1522">
            <v>0.02</v>
          </cell>
          <cell r="U1522" t="str">
            <v>Same</v>
          </cell>
          <cell r="Z1522" t="str">
            <v/>
          </cell>
          <cell r="AK1522" t="str">
            <v/>
          </cell>
          <cell r="AL1522" t="str">
            <v/>
          </cell>
          <cell r="AM1522" t="str">
            <v/>
          </cell>
          <cell r="AN1522" t="str">
            <v/>
          </cell>
          <cell r="AR1522" t="str">
            <v/>
          </cell>
          <cell r="AS1522" t="str">
            <v/>
          </cell>
          <cell r="AT1522" t="str">
            <v/>
          </cell>
          <cell r="AU1522" t="str">
            <v/>
          </cell>
          <cell r="AW1522" t="str">
            <v/>
          </cell>
          <cell r="AX1522" t="str">
            <v/>
          </cell>
          <cell r="AY1522" t="str">
            <v/>
          </cell>
          <cell r="AZ1522" t="str">
            <v/>
          </cell>
          <cell r="BB1522" t="str">
            <v/>
          </cell>
          <cell r="BE1522" t="str">
            <v/>
          </cell>
          <cell r="BG1522" t="str">
            <v/>
          </cell>
          <cell r="BI1522" t="str">
            <v/>
          </cell>
          <cell r="CH1522" t="str">
            <v>Brandao</v>
          </cell>
          <cell r="CI1522" t="str">
            <v>2011</v>
          </cell>
          <cell r="CJ1522" t="str">
            <v>no aberration</v>
          </cell>
          <cell r="CK1522" t="str">
            <v/>
          </cell>
          <cell r="CL1522">
            <v>1</v>
          </cell>
          <cell r="CN1522">
            <v>0</v>
          </cell>
          <cell r="CO1522">
            <v>0</v>
          </cell>
          <cell r="CP1522" t="b">
            <v>1</v>
          </cell>
          <cell r="CQ1522" t="str">
            <v>c.6943A&gt;G</v>
          </cell>
          <cell r="CX1522" t="str">
            <v>BRCA2</v>
          </cell>
          <cell r="CY1522" t="str">
            <v>c.6943A&gt;G</v>
          </cell>
          <cell r="DE1522" t="b">
            <v>0</v>
          </cell>
          <cell r="DF1522" t="str">
            <v>BRCA2</v>
          </cell>
          <cell r="DG1522" t="str">
            <v>c.6943A&gt;G</v>
          </cell>
          <cell r="DN1522" t="b">
            <v>0</v>
          </cell>
        </row>
        <row r="1523">
          <cell r="B1523" t="str">
            <v>c.6944T&gt;G</v>
          </cell>
          <cell r="C1523" t="str">
            <v>p.(Ile2315Arg)</v>
          </cell>
          <cell r="D1523" t="str">
            <v>7172T&gt;G</v>
          </cell>
          <cell r="E1523" t="str">
            <v>I2315R</v>
          </cell>
          <cell r="G1523" t="str">
            <v>c.6944T&gt;G</v>
          </cell>
          <cell r="O1523">
            <v>0.02</v>
          </cell>
          <cell r="R1523" t="str">
            <v/>
          </cell>
          <cell r="T1523">
            <v>0.02</v>
          </cell>
          <cell r="U1523" t="str">
            <v>Same</v>
          </cell>
          <cell r="Z1523" t="str">
            <v/>
          </cell>
          <cell r="AK1523" t="str">
            <v/>
          </cell>
          <cell r="AL1523" t="str">
            <v/>
          </cell>
          <cell r="AM1523" t="str">
            <v/>
          </cell>
          <cell r="AN1523" t="str">
            <v/>
          </cell>
          <cell r="AR1523" t="str">
            <v/>
          </cell>
          <cell r="AS1523" t="str">
            <v/>
          </cell>
          <cell r="AT1523" t="str">
            <v/>
          </cell>
          <cell r="AU1523" t="str">
            <v/>
          </cell>
          <cell r="AW1523" t="str">
            <v/>
          </cell>
          <cell r="AX1523" t="str">
            <v/>
          </cell>
          <cell r="AY1523" t="str">
            <v/>
          </cell>
          <cell r="AZ1523" t="str">
            <v/>
          </cell>
          <cell r="BB1523" t="str">
            <v/>
          </cell>
          <cell r="BE1523" t="str">
            <v/>
          </cell>
          <cell r="BG1523" t="str">
            <v/>
          </cell>
          <cell r="BI1523" t="str">
            <v/>
          </cell>
          <cell r="CH1523" t="str">
            <v/>
          </cell>
          <cell r="CI1523" t="str">
            <v/>
          </cell>
          <cell r="CJ1523" t="str">
            <v/>
          </cell>
          <cell r="CK1523" t="str">
            <v/>
          </cell>
          <cell r="CN1523">
            <v>0</v>
          </cell>
          <cell r="CO1523">
            <v>0</v>
          </cell>
          <cell r="CP1523" t="b">
            <v>1</v>
          </cell>
          <cell r="CQ1523" t="str">
            <v>c.6944T&gt;G</v>
          </cell>
          <cell r="CX1523" t="str">
            <v>BRCA2</v>
          </cell>
          <cell r="CY1523" t="str">
            <v>c.6944T&gt;G</v>
          </cell>
          <cell r="DE1523" t="b">
            <v>0</v>
          </cell>
          <cell r="DF1523" t="str">
            <v>BRCA2</v>
          </cell>
          <cell r="DG1523" t="str">
            <v>c.6944T&gt;G</v>
          </cell>
          <cell r="DN1523" t="b">
            <v>0</v>
          </cell>
        </row>
        <row r="1524">
          <cell r="B1524" t="str">
            <v>c.6945A&gt;G</v>
          </cell>
          <cell r="C1524" t="str">
            <v>p.(Ile2315Met)</v>
          </cell>
          <cell r="D1524" t="str">
            <v>7173A&gt;G</v>
          </cell>
          <cell r="E1524" t="str">
            <v>I2315M</v>
          </cell>
          <cell r="G1524" t="str">
            <v>c.6945A&gt;G</v>
          </cell>
          <cell r="O1524">
            <v>0.02</v>
          </cell>
          <cell r="R1524" t="str">
            <v/>
          </cell>
          <cell r="T1524">
            <v>0.02</v>
          </cell>
          <cell r="U1524" t="str">
            <v>Same</v>
          </cell>
          <cell r="Z1524" t="str">
            <v/>
          </cell>
          <cell r="AK1524" t="str">
            <v/>
          </cell>
          <cell r="AL1524" t="str">
            <v/>
          </cell>
          <cell r="AM1524" t="str">
            <v/>
          </cell>
          <cell r="AN1524" t="str">
            <v/>
          </cell>
          <cell r="AR1524" t="str">
            <v/>
          </cell>
          <cell r="AS1524" t="str">
            <v/>
          </cell>
          <cell r="AT1524" t="str">
            <v/>
          </cell>
          <cell r="AU1524" t="str">
            <v/>
          </cell>
          <cell r="AW1524" t="str">
            <v/>
          </cell>
          <cell r="AX1524" t="str">
            <v/>
          </cell>
          <cell r="AY1524" t="str">
            <v/>
          </cell>
          <cell r="AZ1524" t="str">
            <v/>
          </cell>
          <cell r="BB1524" t="str">
            <v/>
          </cell>
          <cell r="BE1524" t="str">
            <v/>
          </cell>
          <cell r="BG1524" t="str">
            <v/>
          </cell>
          <cell r="BI1524" t="str">
            <v/>
          </cell>
          <cell r="CH1524" t="str">
            <v/>
          </cell>
          <cell r="CI1524" t="str">
            <v/>
          </cell>
          <cell r="CJ1524" t="str">
            <v/>
          </cell>
          <cell r="CK1524" t="str">
            <v/>
          </cell>
          <cell r="CN1524">
            <v>0</v>
          </cell>
          <cell r="CO1524">
            <v>0</v>
          </cell>
          <cell r="CP1524" t="b">
            <v>1</v>
          </cell>
          <cell r="CQ1524" t="str">
            <v>c.6945A&gt;G</v>
          </cell>
          <cell r="CX1524" t="str">
            <v>BRCA2</v>
          </cell>
          <cell r="CY1524" t="str">
            <v>c.6945A&gt;G</v>
          </cell>
          <cell r="DE1524" t="b">
            <v>0</v>
          </cell>
          <cell r="DF1524" t="str">
            <v>BRCA2</v>
          </cell>
          <cell r="DG1524" t="str">
            <v>c.6945A&gt;G</v>
          </cell>
          <cell r="DN1524" t="b">
            <v>0</v>
          </cell>
        </row>
        <row r="1525">
          <cell r="B1525" t="str">
            <v>c.694T&gt;C</v>
          </cell>
          <cell r="C1525" t="str">
            <v>p.(Tyr232His)</v>
          </cell>
          <cell r="D1525" t="str">
            <v>922T&gt;C</v>
          </cell>
          <cell r="E1525" t="str">
            <v>Y232H</v>
          </cell>
          <cell r="G1525" t="str">
            <v>c.694T&gt;C</v>
          </cell>
          <cell r="K1525">
            <v>1.0498366885038446</v>
          </cell>
          <cell r="L1525">
            <v>0.82395987721708519</v>
          </cell>
          <cell r="N1525">
            <v>0.86502330895761914</v>
          </cell>
          <cell r="O1525">
            <v>0.02</v>
          </cell>
          <cell r="P1525">
            <v>1.7653536917502433E-2</v>
          </cell>
          <cell r="Q1525">
            <v>1.7347295790840003E-2</v>
          </cell>
          <cell r="R1525">
            <v>3</v>
          </cell>
          <cell r="T1525">
            <v>0.02</v>
          </cell>
          <cell r="U1525" t="str">
            <v>Same</v>
          </cell>
          <cell r="V1525">
            <v>2.9999999329447746E-2</v>
          </cell>
          <cell r="Z1525" t="str">
            <v/>
          </cell>
          <cell r="AA1525">
            <v>1</v>
          </cell>
          <cell r="AB1525">
            <v>1</v>
          </cell>
          <cell r="AD1525">
            <v>1.0498366885038446</v>
          </cell>
          <cell r="AE1525">
            <v>0.82395987721708519</v>
          </cell>
          <cell r="AF1525">
            <v>2.605620810887636E-2</v>
          </cell>
          <cell r="AK1525" t="str">
            <v/>
          </cell>
          <cell r="AL1525" t="str">
            <v/>
          </cell>
          <cell r="AM1525" t="str">
            <v/>
          </cell>
          <cell r="AN1525" t="str">
            <v/>
          </cell>
          <cell r="AR1525" t="str">
            <v/>
          </cell>
          <cell r="AS1525" t="str">
            <v/>
          </cell>
          <cell r="AT1525" t="str">
            <v/>
          </cell>
          <cell r="AU1525" t="str">
            <v/>
          </cell>
          <cell r="AW1525" t="str">
            <v/>
          </cell>
          <cell r="AX1525" t="str">
            <v/>
          </cell>
          <cell r="AY1525" t="str">
            <v/>
          </cell>
          <cell r="AZ1525" t="str">
            <v/>
          </cell>
          <cell r="BB1525" t="str">
            <v/>
          </cell>
          <cell r="BE1525" t="str">
            <v/>
          </cell>
          <cell r="BG1525" t="str">
            <v/>
          </cell>
          <cell r="BI1525" t="str">
            <v/>
          </cell>
          <cell r="CH1525" t="str">
            <v/>
          </cell>
          <cell r="CI1525" t="str">
            <v/>
          </cell>
          <cell r="CJ1525" t="str">
            <v/>
          </cell>
          <cell r="CK1525" t="str">
            <v/>
          </cell>
          <cell r="CN1525">
            <v>0</v>
          </cell>
          <cell r="CO1525">
            <v>0</v>
          </cell>
          <cell r="CP1525" t="b">
            <v>1</v>
          </cell>
          <cell r="CQ1525" t="str">
            <v>c.694T&gt;C</v>
          </cell>
          <cell r="CX1525" t="str">
            <v>BRCA2</v>
          </cell>
          <cell r="CY1525" t="str">
            <v>c.694T&gt;C</v>
          </cell>
          <cell r="DE1525" t="b">
            <v>0</v>
          </cell>
          <cell r="DF1525" t="str">
            <v>BRCA2</v>
          </cell>
          <cell r="DG1525" t="str">
            <v>c.694T&gt;C</v>
          </cell>
          <cell r="DN1525" t="b">
            <v>0</v>
          </cell>
        </row>
        <row r="1526">
          <cell r="B1526" t="str">
            <v>c.6952C&gt;G</v>
          </cell>
          <cell r="C1526" t="str">
            <v>p.(Arg2318Gly)</v>
          </cell>
          <cell r="D1526" t="str">
            <v>7180C&gt;G</v>
          </cell>
          <cell r="E1526" t="str">
            <v>R2318G</v>
          </cell>
          <cell r="G1526" t="str">
            <v>c.6952C&gt;G</v>
          </cell>
          <cell r="O1526">
            <v>0.02</v>
          </cell>
          <cell r="R1526" t="str">
            <v/>
          </cell>
          <cell r="T1526">
            <v>0.02</v>
          </cell>
          <cell r="U1526" t="str">
            <v>Same</v>
          </cell>
          <cell r="Z1526" t="str">
            <v/>
          </cell>
          <cell r="AK1526" t="str">
            <v/>
          </cell>
          <cell r="AL1526" t="str">
            <v/>
          </cell>
          <cell r="AM1526" t="str">
            <v/>
          </cell>
          <cell r="AN1526" t="str">
            <v/>
          </cell>
          <cell r="AR1526" t="str">
            <v/>
          </cell>
          <cell r="AS1526" t="str">
            <v/>
          </cell>
          <cell r="AT1526" t="str">
            <v/>
          </cell>
          <cell r="AU1526" t="str">
            <v/>
          </cell>
          <cell r="AW1526" t="str">
            <v/>
          </cell>
          <cell r="AX1526" t="str">
            <v/>
          </cell>
          <cell r="AY1526" t="str">
            <v/>
          </cell>
          <cell r="AZ1526" t="str">
            <v/>
          </cell>
          <cell r="BB1526" t="str">
            <v/>
          </cell>
          <cell r="BE1526" t="str">
            <v/>
          </cell>
          <cell r="BG1526" t="str">
            <v/>
          </cell>
          <cell r="BI1526" t="str">
            <v/>
          </cell>
          <cell r="CH1526" t="str">
            <v/>
          </cell>
          <cell r="CI1526" t="str">
            <v/>
          </cell>
          <cell r="CJ1526" t="str">
            <v/>
          </cell>
          <cell r="CK1526" t="str">
            <v/>
          </cell>
          <cell r="CN1526">
            <v>0</v>
          </cell>
          <cell r="CO1526">
            <v>0</v>
          </cell>
          <cell r="CP1526" t="b">
            <v>1</v>
          </cell>
          <cell r="CQ1526" t="str">
            <v>c.6952C&gt;G</v>
          </cell>
          <cell r="CX1526" t="str">
            <v>BRCA2</v>
          </cell>
          <cell r="CY1526" t="str">
            <v>c.6952C&gt;G</v>
          </cell>
          <cell r="DE1526" t="b">
            <v>0</v>
          </cell>
          <cell r="DF1526" t="str">
            <v>BRCA2</v>
          </cell>
          <cell r="DG1526" t="str">
            <v>c.6952C&gt;G</v>
          </cell>
          <cell r="DN1526" t="b">
            <v>0</v>
          </cell>
        </row>
        <row r="1527">
          <cell r="B1527" t="str">
            <v>c.6953G&gt;A</v>
          </cell>
          <cell r="C1527" t="str">
            <v>p.(Arg2318Gln)</v>
          </cell>
          <cell r="D1527" t="str">
            <v>7181G&gt;A</v>
          </cell>
          <cell r="E1527" t="str">
            <v>R2318Q</v>
          </cell>
          <cell r="F1527" t="str">
            <v>EP1</v>
          </cell>
          <cell r="G1527" t="str">
            <v>c.6953G&gt;A</v>
          </cell>
          <cell r="H1527">
            <v>2</v>
          </cell>
          <cell r="I1527">
            <v>0.19547682288000001</v>
          </cell>
          <cell r="J1527">
            <v>1.086957</v>
          </cell>
          <cell r="K1527">
            <v>1.1855670103309732</v>
          </cell>
          <cell r="L1527">
            <v>4.6302401708672489E-2</v>
          </cell>
          <cell r="N1527">
            <v>1.166372469117373E-2</v>
          </cell>
          <cell r="O1527">
            <v>0.02</v>
          </cell>
          <cell r="P1527">
            <v>2.3803519777905571E-4</v>
          </cell>
          <cell r="Q1527">
            <v>2.3797855050771842E-4</v>
          </cell>
          <cell r="R1527">
            <v>1</v>
          </cell>
          <cell r="S1527" t="str">
            <v>Multifac new calc</v>
          </cell>
          <cell r="T1527">
            <v>0.02</v>
          </cell>
          <cell r="U1527" t="str">
            <v>Same</v>
          </cell>
          <cell r="V1527">
            <v>0.34999999403953552</v>
          </cell>
          <cell r="Z1527" t="str">
            <v/>
          </cell>
          <cell r="AA1527">
            <v>1</v>
          </cell>
          <cell r="AB1527">
            <v>1</v>
          </cell>
          <cell r="AD1527">
            <v>1.1855670103309732</v>
          </cell>
          <cell r="AE1527">
            <v>4.6302401708672489E-2</v>
          </cell>
          <cell r="AF1527">
            <v>2.8710001660214687E-2</v>
          </cell>
          <cell r="AJ1527">
            <v>0.02</v>
          </cell>
          <cell r="AK1527" t="str">
            <v>2.65×10−3</v>
          </cell>
          <cell r="AL1527" t="str">
            <v>Lindor 2012</v>
          </cell>
          <cell r="AM1527" t="str">
            <v>Chenevix-Trench et al., 2006</v>
          </cell>
          <cell r="AN1527" t="str">
            <v>Y</v>
          </cell>
          <cell r="AO1527">
            <v>0.02</v>
          </cell>
          <cell r="AP1527">
            <v>2.65E-3</v>
          </cell>
          <cell r="AR1527">
            <v>0.12640000000000001</v>
          </cell>
          <cell r="AS1527" t="str">
            <v>-</v>
          </cell>
          <cell r="AT1527" t="str">
            <v>-</v>
          </cell>
          <cell r="AU1527">
            <v>1.0294000000000001</v>
          </cell>
          <cell r="AV1527">
            <v>0.13012000000000001</v>
          </cell>
          <cell r="AW1527" t="str">
            <v>Chenevix-Trench, G. et al., Cancer Research 66: 2019-2027, 2006.</v>
          </cell>
          <cell r="AX1527" t="str">
            <v/>
          </cell>
          <cell r="AY1527" t="str">
            <v/>
          </cell>
          <cell r="AZ1527">
            <v>1</v>
          </cell>
          <cell r="BC1527">
            <v>1</v>
          </cell>
          <cell r="BD1527">
            <v>0.8296</v>
          </cell>
          <cell r="BE1527">
            <v>6.4199999999999993E-2</v>
          </cell>
          <cell r="BG1527" t="str">
            <v/>
          </cell>
          <cell r="BI1527" t="str">
            <v/>
          </cell>
          <cell r="BV1527">
            <v>2</v>
          </cell>
          <cell r="BW1527">
            <v>0.23562780000000003</v>
          </cell>
          <cell r="BX1527">
            <v>3</v>
          </cell>
          <cell r="BY1527">
            <v>1.086957</v>
          </cell>
          <cell r="CH1527" t="str">
            <v/>
          </cell>
          <cell r="CI1527" t="str">
            <v/>
          </cell>
          <cell r="CJ1527" t="str">
            <v/>
          </cell>
          <cell r="CK1527" t="str">
            <v/>
          </cell>
          <cell r="CN1527">
            <v>3</v>
          </cell>
          <cell r="CO1527">
            <v>3</v>
          </cell>
          <cell r="CP1527" t="b">
            <v>1</v>
          </cell>
          <cell r="CQ1527" t="str">
            <v>c.6953G&gt;A</v>
          </cell>
          <cell r="CX1527" t="str">
            <v>BRCA2</v>
          </cell>
          <cell r="CY1527" t="str">
            <v>c.6953G&gt;A</v>
          </cell>
          <cell r="DE1527" t="b">
            <v>0</v>
          </cell>
          <cell r="DF1527" t="str">
            <v>BRCA2</v>
          </cell>
          <cell r="DG1527" t="str">
            <v>c.6953G&gt;A</v>
          </cell>
          <cell r="DH1527">
            <v>0</v>
          </cell>
          <cell r="DI1527">
            <v>9.1091273456000003E-5</v>
          </cell>
          <cell r="DJ1527">
            <v>0</v>
          </cell>
          <cell r="DK1527">
            <v>0</v>
          </cell>
          <cell r="DL1527">
            <v>1.9141686765E-5</v>
          </cell>
          <cell r="DM1527">
            <v>0</v>
          </cell>
          <cell r="DN1527" t="b">
            <v>0</v>
          </cell>
        </row>
        <row r="1528">
          <cell r="B1528" t="str">
            <v>c.6956G&gt;C</v>
          </cell>
          <cell r="C1528" t="str">
            <v>p.(Arg2319Thr)</v>
          </cell>
          <cell r="D1528" t="str">
            <v>7184G&gt;C</v>
          </cell>
          <cell r="E1528" t="str">
            <v>R2319T</v>
          </cell>
          <cell r="G1528" t="str">
            <v>c.6956G&gt;C</v>
          </cell>
          <cell r="K1528">
            <v>1.0756788211506356</v>
          </cell>
          <cell r="L1528">
            <v>2.6042925370120189</v>
          </cell>
          <cell r="N1528">
            <v>2.8013823261444868</v>
          </cell>
          <cell r="O1528">
            <v>0.02</v>
          </cell>
          <cell r="P1528">
            <v>5.7171067880499735E-2</v>
          </cell>
          <cell r="Q1528">
            <v>5.4079296735882888E-2</v>
          </cell>
          <cell r="R1528">
            <v>3</v>
          </cell>
          <cell r="T1528">
            <v>0.02</v>
          </cell>
          <cell r="U1528" t="str">
            <v>Same</v>
          </cell>
          <cell r="V1528">
            <v>2.9999999329447746E-2</v>
          </cell>
          <cell r="Z1528" t="str">
            <v/>
          </cell>
          <cell r="AA1528">
            <v>1</v>
          </cell>
          <cell r="AB1528">
            <v>1</v>
          </cell>
          <cell r="AD1528">
            <v>1.0756788211506356</v>
          </cell>
          <cell r="AE1528">
            <v>2.6042925370120189</v>
          </cell>
          <cell r="AF1528">
            <v>7.973260105161481E-2</v>
          </cell>
          <cell r="AK1528" t="str">
            <v/>
          </cell>
          <cell r="AL1528" t="str">
            <v/>
          </cell>
          <cell r="AM1528" t="str">
            <v/>
          </cell>
          <cell r="AN1528" t="str">
            <v/>
          </cell>
          <cell r="AR1528" t="str">
            <v/>
          </cell>
          <cell r="AS1528" t="str">
            <v/>
          </cell>
          <cell r="AT1528" t="str">
            <v/>
          </cell>
          <cell r="AU1528" t="str">
            <v/>
          </cell>
          <cell r="AW1528" t="str">
            <v/>
          </cell>
          <cell r="AX1528" t="str">
            <v/>
          </cell>
          <cell r="AY1528" t="str">
            <v/>
          </cell>
          <cell r="AZ1528" t="str">
            <v/>
          </cell>
          <cell r="BB1528" t="str">
            <v/>
          </cell>
          <cell r="BE1528" t="str">
            <v/>
          </cell>
          <cell r="BG1528" t="str">
            <v/>
          </cell>
          <cell r="BI1528" t="str">
            <v/>
          </cell>
          <cell r="CH1528" t="str">
            <v/>
          </cell>
          <cell r="CI1528" t="str">
            <v/>
          </cell>
          <cell r="CJ1528" t="str">
            <v/>
          </cell>
          <cell r="CK1528" t="str">
            <v/>
          </cell>
          <cell r="CN1528">
            <v>0</v>
          </cell>
          <cell r="CO1528">
            <v>0</v>
          </cell>
          <cell r="CP1528" t="b">
            <v>1</v>
          </cell>
          <cell r="CQ1528" t="str">
            <v>c.6956G&gt;C</v>
          </cell>
          <cell r="CX1528" t="str">
            <v>BRCA2</v>
          </cell>
          <cell r="CY1528" t="str">
            <v>c.6956G&gt;C</v>
          </cell>
          <cell r="DE1528" t="b">
            <v>0</v>
          </cell>
          <cell r="DF1528" t="str">
            <v>BRCA2</v>
          </cell>
          <cell r="DG1528" t="str">
            <v>c.6956G&gt;C</v>
          </cell>
          <cell r="DN1528" t="b">
            <v>0</v>
          </cell>
        </row>
        <row r="1529">
          <cell r="B1529" t="str">
            <v>c.6957A&gt;C</v>
          </cell>
          <cell r="C1529" t="str">
            <v>p.(Arg2319Ser)</v>
          </cell>
          <cell r="D1529" t="str">
            <v>7185A&gt;C</v>
          </cell>
          <cell r="E1529" t="str">
            <v>R2319S</v>
          </cell>
          <cell r="G1529" t="str">
            <v>c.6957A&gt;C</v>
          </cell>
          <cell r="O1529">
            <v>0.02</v>
          </cell>
          <cell r="R1529" t="str">
            <v/>
          </cell>
          <cell r="T1529">
            <v>0.02</v>
          </cell>
          <cell r="U1529" t="str">
            <v>Same</v>
          </cell>
          <cell r="Z1529" t="str">
            <v/>
          </cell>
          <cell r="AK1529" t="str">
            <v/>
          </cell>
          <cell r="AL1529" t="str">
            <v/>
          </cell>
          <cell r="AM1529" t="str">
            <v/>
          </cell>
          <cell r="AN1529" t="str">
            <v/>
          </cell>
          <cell r="AR1529" t="str">
            <v/>
          </cell>
          <cell r="AS1529" t="str">
            <v/>
          </cell>
          <cell r="AT1529" t="str">
            <v/>
          </cell>
          <cell r="AU1529" t="str">
            <v/>
          </cell>
          <cell r="AW1529" t="str">
            <v/>
          </cell>
          <cell r="AX1529" t="str">
            <v/>
          </cell>
          <cell r="AY1529" t="str">
            <v/>
          </cell>
          <cell r="AZ1529" t="str">
            <v/>
          </cell>
          <cell r="BB1529" t="str">
            <v/>
          </cell>
          <cell r="BE1529" t="str">
            <v/>
          </cell>
          <cell r="BG1529" t="str">
            <v/>
          </cell>
          <cell r="BI1529" t="str">
            <v/>
          </cell>
          <cell r="CH1529" t="str">
            <v/>
          </cell>
          <cell r="CI1529" t="str">
            <v/>
          </cell>
          <cell r="CJ1529" t="str">
            <v/>
          </cell>
          <cell r="CK1529" t="str">
            <v/>
          </cell>
          <cell r="CN1529">
            <v>0</v>
          </cell>
          <cell r="CO1529">
            <v>0</v>
          </cell>
          <cell r="CP1529" t="b">
            <v>1</v>
          </cell>
          <cell r="CQ1529" t="str">
            <v>c.6957A&gt;C</v>
          </cell>
          <cell r="CX1529" t="str">
            <v>BRCA2</v>
          </cell>
          <cell r="CY1529" t="str">
            <v>c.6957A&gt;C</v>
          </cell>
          <cell r="DE1529" t="b">
            <v>0</v>
          </cell>
          <cell r="DF1529" t="str">
            <v>BRCA2</v>
          </cell>
          <cell r="DG1529" t="str">
            <v>c.6957A&gt;C</v>
          </cell>
          <cell r="DH1529">
            <v>0</v>
          </cell>
          <cell r="DI1529">
            <v>0</v>
          </cell>
          <cell r="DJ1529">
            <v>0</v>
          </cell>
          <cell r="DK1529">
            <v>0</v>
          </cell>
          <cell r="DL1529">
            <v>1.9048344699E-5</v>
          </cell>
          <cell r="DM1529">
            <v>0</v>
          </cell>
          <cell r="DN1529" t="b">
            <v>0</v>
          </cell>
        </row>
        <row r="1530">
          <cell r="B1530" t="str">
            <v>c.6957A&gt;G</v>
          </cell>
          <cell r="C1530" t="str">
            <v>p.(=)</v>
          </cell>
          <cell r="D1530" t="str">
            <v>7185A&gt;G</v>
          </cell>
          <cell r="E1530" t="str">
            <v>R2319R</v>
          </cell>
          <cell r="G1530" t="str">
            <v>c.6957A&gt;G</v>
          </cell>
          <cell r="O1530">
            <v>0.02</v>
          </cell>
          <cell r="R1530" t="str">
            <v/>
          </cell>
          <cell r="T1530">
            <v>0.02</v>
          </cell>
          <cell r="U1530" t="str">
            <v>Same</v>
          </cell>
          <cell r="Z1530" t="str">
            <v/>
          </cell>
          <cell r="AK1530" t="str">
            <v/>
          </cell>
          <cell r="AL1530" t="str">
            <v/>
          </cell>
          <cell r="AM1530" t="str">
            <v/>
          </cell>
          <cell r="AN1530" t="str">
            <v/>
          </cell>
          <cell r="AR1530" t="str">
            <v/>
          </cell>
          <cell r="AS1530" t="str">
            <v/>
          </cell>
          <cell r="AT1530" t="str">
            <v/>
          </cell>
          <cell r="AU1530" t="str">
            <v/>
          </cell>
          <cell r="AW1530" t="str">
            <v/>
          </cell>
          <cell r="AX1530" t="str">
            <v/>
          </cell>
          <cell r="AY1530" t="str">
            <v/>
          </cell>
          <cell r="AZ1530" t="str">
            <v/>
          </cell>
          <cell r="BB1530" t="str">
            <v/>
          </cell>
          <cell r="BE1530" t="str">
            <v/>
          </cell>
          <cell r="BG1530" t="str">
            <v/>
          </cell>
          <cell r="BI1530" t="str">
            <v/>
          </cell>
          <cell r="CH1530" t="str">
            <v/>
          </cell>
          <cell r="CI1530" t="str">
            <v/>
          </cell>
          <cell r="CJ1530" t="str">
            <v/>
          </cell>
          <cell r="CK1530" t="str">
            <v/>
          </cell>
          <cell r="CN1530">
            <v>0</v>
          </cell>
          <cell r="CO1530">
            <v>0</v>
          </cell>
          <cell r="CP1530" t="b">
            <v>1</v>
          </cell>
          <cell r="CQ1530" t="str">
            <v>c.6957A&gt;G</v>
          </cell>
          <cell r="CX1530" t="str">
            <v>BRCA2</v>
          </cell>
          <cell r="CY1530" t="str">
            <v>c.6957A&gt;G</v>
          </cell>
          <cell r="DE1530" t="b">
            <v>0</v>
          </cell>
          <cell r="DF1530" t="str">
            <v>BRCA2</v>
          </cell>
          <cell r="DG1530" t="str">
            <v>c.6957A&gt;G</v>
          </cell>
          <cell r="DN1530" t="b">
            <v>0</v>
          </cell>
        </row>
        <row r="1531">
          <cell r="B1531" t="str">
            <v>c.6960G&gt;A</v>
          </cell>
          <cell r="C1531" t="str">
            <v>p.(=)</v>
          </cell>
          <cell r="D1531" t="str">
            <v>6288G&gt;A</v>
          </cell>
          <cell r="E1531" t="str">
            <v>L2320L</v>
          </cell>
          <cell r="O1531">
            <v>0.02</v>
          </cell>
          <cell r="R1531" t="str">
            <v/>
          </cell>
          <cell r="T1531">
            <v>0.02</v>
          </cell>
          <cell r="U1531" t="str">
            <v>Same</v>
          </cell>
          <cell r="Z1531" t="str">
            <v/>
          </cell>
          <cell r="AK1531" t="str">
            <v/>
          </cell>
          <cell r="AL1531" t="str">
            <v/>
          </cell>
          <cell r="AM1531" t="str">
            <v/>
          </cell>
          <cell r="AN1531" t="str">
            <v/>
          </cell>
          <cell r="AR1531" t="str">
            <v/>
          </cell>
          <cell r="AS1531" t="str">
            <v/>
          </cell>
          <cell r="AT1531" t="str">
            <v/>
          </cell>
          <cell r="AU1531" t="str">
            <v/>
          </cell>
          <cell r="AW1531" t="str">
            <v/>
          </cell>
          <cell r="AX1531" t="str">
            <v/>
          </cell>
          <cell r="AY1531" t="str">
            <v/>
          </cell>
          <cell r="AZ1531" t="str">
            <v/>
          </cell>
          <cell r="BB1531" t="str">
            <v/>
          </cell>
          <cell r="BE1531" t="str">
            <v/>
          </cell>
          <cell r="BG1531" t="str">
            <v/>
          </cell>
          <cell r="BI1531" t="str">
            <v/>
          </cell>
          <cell r="CH1531" t="str">
            <v/>
          </cell>
          <cell r="CI1531" t="str">
            <v/>
          </cell>
          <cell r="CJ1531" t="str">
            <v/>
          </cell>
          <cell r="CK1531" t="str">
            <v/>
          </cell>
          <cell r="CN1531">
            <v>0</v>
          </cell>
          <cell r="CO1531">
            <v>0</v>
          </cell>
          <cell r="CP1531" t="b">
            <v>1</v>
          </cell>
          <cell r="CQ1531" t="str">
            <v>c.6960G&gt;A</v>
          </cell>
          <cell r="CX1531" t="str">
            <v>BRCA2</v>
          </cell>
          <cell r="CY1531" t="str">
            <v>c.6960G&gt;A</v>
          </cell>
          <cell r="DE1531" t="b">
            <v>0</v>
          </cell>
          <cell r="DF1531" t="str">
            <v>BRCA2</v>
          </cell>
          <cell r="DG1531" t="str">
            <v>c.6960G&gt;A</v>
          </cell>
          <cell r="DH1531">
            <v>0</v>
          </cell>
          <cell r="DI1531">
            <v>9.0777051561000005E-5</v>
          </cell>
          <cell r="DJ1531">
            <v>0</v>
          </cell>
          <cell r="DK1531">
            <v>0</v>
          </cell>
          <cell r="DL1531">
            <v>1.8993352326999999E-5</v>
          </cell>
          <cell r="DM1531">
            <v>0</v>
          </cell>
          <cell r="DN1531" t="b">
            <v>0</v>
          </cell>
        </row>
        <row r="1532">
          <cell r="B1532" t="str">
            <v>c.6966G&gt;A</v>
          </cell>
          <cell r="C1532" t="str">
            <v>p.(Met2322Ile)</v>
          </cell>
          <cell r="D1532" t="str">
            <v>7194G&gt;A</v>
          </cell>
          <cell r="E1532" t="str">
            <v>M2322I</v>
          </cell>
          <cell r="G1532" t="str">
            <v>c.6966G&gt;A</v>
          </cell>
          <cell r="O1532">
            <v>0.02</v>
          </cell>
          <cell r="R1532" t="str">
            <v/>
          </cell>
          <cell r="T1532">
            <v>0.02</v>
          </cell>
          <cell r="U1532" t="str">
            <v>Same</v>
          </cell>
          <cell r="Z1532" t="str">
            <v/>
          </cell>
          <cell r="AK1532" t="str">
            <v/>
          </cell>
          <cell r="AL1532" t="str">
            <v/>
          </cell>
          <cell r="AM1532" t="str">
            <v/>
          </cell>
          <cell r="AN1532" t="str">
            <v/>
          </cell>
          <cell r="AR1532" t="str">
            <v/>
          </cell>
          <cell r="AS1532" t="str">
            <v/>
          </cell>
          <cell r="AT1532" t="str">
            <v/>
          </cell>
          <cell r="AU1532" t="str">
            <v/>
          </cell>
          <cell r="AW1532" t="str">
            <v/>
          </cell>
          <cell r="AX1532" t="str">
            <v/>
          </cell>
          <cell r="AY1532" t="str">
            <v/>
          </cell>
          <cell r="AZ1532" t="str">
            <v/>
          </cell>
          <cell r="BB1532" t="str">
            <v/>
          </cell>
          <cell r="BE1532" t="str">
            <v/>
          </cell>
          <cell r="BG1532" t="str">
            <v/>
          </cell>
          <cell r="BI1532" t="str">
            <v/>
          </cell>
          <cell r="CH1532" t="str">
            <v/>
          </cell>
          <cell r="CI1532" t="str">
            <v/>
          </cell>
          <cell r="CJ1532" t="str">
            <v/>
          </cell>
          <cell r="CK1532" t="str">
            <v/>
          </cell>
          <cell r="CN1532">
            <v>0</v>
          </cell>
          <cell r="CO1532">
            <v>0</v>
          </cell>
          <cell r="CP1532" t="b">
            <v>1</v>
          </cell>
          <cell r="CQ1532" t="str">
            <v>c.6966G&gt;A</v>
          </cell>
          <cell r="CX1532" t="str">
            <v>BRCA2</v>
          </cell>
          <cell r="CY1532" t="str">
            <v>c.6966G&gt;A</v>
          </cell>
          <cell r="DE1532" t="b">
            <v>0</v>
          </cell>
          <cell r="DF1532" t="str">
            <v>BRCA2</v>
          </cell>
          <cell r="DG1532" t="str">
            <v>c.6966G&gt;A</v>
          </cell>
          <cell r="DN1532" t="b">
            <v>0</v>
          </cell>
        </row>
        <row r="1533">
          <cell r="B1533" t="str">
            <v>c.6982G&gt;A</v>
          </cell>
          <cell r="C1533" t="str">
            <v>p.(Glu2328Lys)</v>
          </cell>
          <cell r="D1533" t="str">
            <v>7210G&gt;A</v>
          </cell>
          <cell r="E1533" t="str">
            <v>E2328K</v>
          </cell>
          <cell r="G1533" t="str">
            <v>c.6982G&gt;A</v>
          </cell>
          <cell r="O1533">
            <v>0.02</v>
          </cell>
          <cell r="R1533" t="str">
            <v/>
          </cell>
          <cell r="T1533">
            <v>0.02</v>
          </cell>
          <cell r="U1533" t="str">
            <v>Same</v>
          </cell>
          <cell r="Z1533" t="str">
            <v/>
          </cell>
          <cell r="AK1533" t="str">
            <v/>
          </cell>
          <cell r="AL1533" t="str">
            <v/>
          </cell>
          <cell r="AM1533" t="str">
            <v/>
          </cell>
          <cell r="AN1533" t="str">
            <v/>
          </cell>
          <cell r="AR1533" t="str">
            <v/>
          </cell>
          <cell r="AS1533" t="str">
            <v/>
          </cell>
          <cell r="AT1533" t="str">
            <v/>
          </cell>
          <cell r="AU1533" t="str">
            <v/>
          </cell>
          <cell r="AW1533" t="str">
            <v/>
          </cell>
          <cell r="AX1533" t="str">
            <v/>
          </cell>
          <cell r="AY1533" t="str">
            <v/>
          </cell>
          <cell r="AZ1533" t="str">
            <v/>
          </cell>
          <cell r="BB1533" t="str">
            <v/>
          </cell>
          <cell r="BE1533" t="str">
            <v/>
          </cell>
          <cell r="BG1533" t="str">
            <v/>
          </cell>
          <cell r="BI1533" t="str">
            <v/>
          </cell>
          <cell r="CH1533" t="str">
            <v/>
          </cell>
          <cell r="CI1533" t="str">
            <v/>
          </cell>
          <cell r="CJ1533" t="str">
            <v/>
          </cell>
          <cell r="CK1533" t="str">
            <v/>
          </cell>
          <cell r="CN1533">
            <v>0</v>
          </cell>
          <cell r="CO1533">
            <v>0</v>
          </cell>
          <cell r="CP1533" t="b">
            <v>1</v>
          </cell>
          <cell r="CQ1533" t="str">
            <v>c.6982G&gt;A</v>
          </cell>
          <cell r="CX1533" t="str">
            <v>BRCA2</v>
          </cell>
          <cell r="CY1533" t="str">
            <v>c.6982G&gt;A</v>
          </cell>
          <cell r="DE1533" t="b">
            <v>0</v>
          </cell>
          <cell r="DF1533" t="str">
            <v>BRCA2</v>
          </cell>
          <cell r="DG1533" t="str">
            <v>c.6982G&gt;A</v>
          </cell>
          <cell r="DN1533" t="b">
            <v>0</v>
          </cell>
        </row>
        <row r="1534">
          <cell r="B1534" t="str">
            <v>c.6984G&gt;T</v>
          </cell>
          <cell r="C1534" t="str">
            <v>p.(Glu2328Asp)</v>
          </cell>
          <cell r="D1534" t="str">
            <v>7212G&gt;T</v>
          </cell>
          <cell r="E1534" t="str">
            <v>E2328D</v>
          </cell>
          <cell r="G1534" t="str">
            <v>c.6984G&gt;T</v>
          </cell>
          <cell r="O1534">
            <v>0.02</v>
          </cell>
          <cell r="R1534" t="str">
            <v/>
          </cell>
          <cell r="T1534">
            <v>0.02</v>
          </cell>
          <cell r="U1534" t="str">
            <v>Same</v>
          </cell>
          <cell r="Z1534" t="str">
            <v/>
          </cell>
          <cell r="AK1534" t="str">
            <v/>
          </cell>
          <cell r="AL1534" t="str">
            <v/>
          </cell>
          <cell r="AM1534" t="str">
            <v/>
          </cell>
          <cell r="AN1534" t="str">
            <v/>
          </cell>
          <cell r="AR1534" t="str">
            <v/>
          </cell>
          <cell r="AS1534" t="str">
            <v/>
          </cell>
          <cell r="AT1534" t="str">
            <v/>
          </cell>
          <cell r="AU1534" t="str">
            <v/>
          </cell>
          <cell r="AW1534" t="str">
            <v/>
          </cell>
          <cell r="AX1534" t="str">
            <v/>
          </cell>
          <cell r="AY1534" t="str">
            <v/>
          </cell>
          <cell r="AZ1534" t="str">
            <v/>
          </cell>
          <cell r="BB1534" t="str">
            <v/>
          </cell>
          <cell r="BE1534" t="str">
            <v/>
          </cell>
          <cell r="BG1534" t="str">
            <v/>
          </cell>
          <cell r="BI1534" t="str">
            <v/>
          </cell>
          <cell r="CH1534" t="str">
            <v/>
          </cell>
          <cell r="CI1534" t="str">
            <v/>
          </cell>
          <cell r="CJ1534" t="str">
            <v/>
          </cell>
          <cell r="CK1534" t="str">
            <v/>
          </cell>
          <cell r="CN1534">
            <v>0</v>
          </cell>
          <cell r="CO1534">
            <v>0</v>
          </cell>
          <cell r="CP1534" t="b">
            <v>1</v>
          </cell>
          <cell r="CQ1534" t="str">
            <v>c.6984G&gt;T</v>
          </cell>
          <cell r="CX1534" t="str">
            <v>BRCA2</v>
          </cell>
          <cell r="CY1534" t="str">
            <v>c.6984G&gt;T</v>
          </cell>
          <cell r="DE1534" t="b">
            <v>0</v>
          </cell>
          <cell r="DF1534" t="str">
            <v>BRCA2</v>
          </cell>
          <cell r="DG1534" t="str">
            <v>c.6984G&gt;T</v>
          </cell>
          <cell r="DN1534" t="b">
            <v>0</v>
          </cell>
        </row>
        <row r="1535">
          <cell r="B1535" t="str">
            <v>c.6986C&gt;T</v>
          </cell>
          <cell r="C1535" t="str">
            <v>p.(Pro2329Leu)</v>
          </cell>
          <cell r="D1535" t="str">
            <v>7214C&gt;T</v>
          </cell>
          <cell r="E1535" t="str">
            <v>P2329L</v>
          </cell>
          <cell r="G1535" t="str">
            <v>c.6986C&gt;T</v>
          </cell>
          <cell r="J1535">
            <v>1.06</v>
          </cell>
          <cell r="K1535">
            <v>1.1292870866471043</v>
          </cell>
          <cell r="L1535">
            <v>1.2106931860482717</v>
          </cell>
          <cell r="N1535">
            <v>1.4492533917497106</v>
          </cell>
          <cell r="O1535">
            <v>0.02</v>
          </cell>
          <cell r="P1535">
            <v>2.9576599831626749E-2</v>
          </cell>
          <cell r="Q1535">
            <v>2.8726954202789381E-2</v>
          </cell>
          <cell r="R1535">
            <v>3</v>
          </cell>
          <cell r="T1535">
            <v>0.02</v>
          </cell>
          <cell r="U1535" t="str">
            <v>Same</v>
          </cell>
          <cell r="V1535">
            <v>0.34999999403953552</v>
          </cell>
          <cell r="W1535">
            <v>1</v>
          </cell>
          <cell r="X1535">
            <v>1.06</v>
          </cell>
          <cell r="Z1535" t="str">
            <v/>
          </cell>
          <cell r="AA1535">
            <v>1</v>
          </cell>
          <cell r="AB1535">
            <v>1</v>
          </cell>
          <cell r="AD1535">
            <v>1.1292870866471043</v>
          </cell>
          <cell r="AE1535">
            <v>1.2106931860482717</v>
          </cell>
          <cell r="AF1535">
            <v>0.42402798448393236</v>
          </cell>
          <cell r="AK1535" t="str">
            <v/>
          </cell>
          <cell r="AL1535" t="str">
            <v/>
          </cell>
          <cell r="AM1535" t="str">
            <v/>
          </cell>
          <cell r="AN1535" t="str">
            <v/>
          </cell>
          <cell r="AR1535" t="str">
            <v/>
          </cell>
          <cell r="AS1535" t="str">
            <v/>
          </cell>
          <cell r="AT1535" t="str">
            <v/>
          </cell>
          <cell r="AU1535" t="str">
            <v/>
          </cell>
          <cell r="AW1535" t="str">
            <v/>
          </cell>
          <cell r="AX1535" t="str">
            <v/>
          </cell>
          <cell r="AY1535" t="str">
            <v/>
          </cell>
          <cell r="AZ1535" t="str">
            <v/>
          </cell>
          <cell r="BB1535" t="str">
            <v/>
          </cell>
          <cell r="BE1535" t="str">
            <v/>
          </cell>
          <cell r="BG1535" t="str">
            <v/>
          </cell>
          <cell r="BI1535" t="str">
            <v/>
          </cell>
          <cell r="CH1535" t="str">
            <v/>
          </cell>
          <cell r="CI1535" t="str">
            <v/>
          </cell>
          <cell r="CJ1535" t="str">
            <v/>
          </cell>
          <cell r="CK1535" t="str">
            <v/>
          </cell>
          <cell r="CN1535">
            <v>0</v>
          </cell>
          <cell r="CO1535">
            <v>0</v>
          </cell>
          <cell r="CP1535" t="b">
            <v>1</v>
          </cell>
          <cell r="CQ1535" t="str">
            <v>c.6986C&gt;T</v>
          </cell>
          <cell r="CX1535" t="str">
            <v>BRCA2</v>
          </cell>
          <cell r="CY1535" t="str">
            <v>c.6986C&gt;T</v>
          </cell>
          <cell r="DE1535" t="b">
            <v>0</v>
          </cell>
          <cell r="DF1535" t="str">
            <v>BRCA2</v>
          </cell>
          <cell r="DG1535" t="str">
            <v>c.6986C&gt;T</v>
          </cell>
          <cell r="DN1535" t="b">
            <v>0</v>
          </cell>
        </row>
        <row r="1536">
          <cell r="B1536" t="str">
            <v>c.6991A&gt;G</v>
          </cell>
          <cell r="C1536" t="str">
            <v>p.(Thr2331Ala)</v>
          </cell>
          <cell r="D1536" t="str">
            <v>7219A&gt;G</v>
          </cell>
          <cell r="E1536" t="str">
            <v>T2331A</v>
          </cell>
          <cell r="G1536" t="str">
            <v>c.6991A&gt;G</v>
          </cell>
          <cell r="K1536">
            <v>1.1021570725287184</v>
          </cell>
          <cell r="L1536">
            <v>0.41236445628268897</v>
          </cell>
          <cell r="N1536">
            <v>0.45449040195142515</v>
          </cell>
          <cell r="O1536">
            <v>0.02</v>
          </cell>
          <cell r="P1536">
            <v>9.2753143255392898E-3</v>
          </cell>
          <cell r="Q1536">
            <v>9.1900735051046335E-3</v>
          </cell>
          <cell r="R1536">
            <v>2</v>
          </cell>
          <cell r="S1536" t="str">
            <v>Multifac new calc</v>
          </cell>
          <cell r="T1536">
            <v>0.02</v>
          </cell>
          <cell r="U1536" t="str">
            <v>Same</v>
          </cell>
          <cell r="V1536">
            <v>2.9999999329447746E-2</v>
          </cell>
          <cell r="Z1536" t="str">
            <v/>
          </cell>
          <cell r="AA1536">
            <v>1</v>
          </cell>
          <cell r="AB1536">
            <v>1</v>
          </cell>
          <cell r="AD1536">
            <v>1.1021570725287184</v>
          </cell>
          <cell r="AE1536">
            <v>0.41236445628268897</v>
          </cell>
          <cell r="AF1536">
            <v>1.3861560172249432E-2</v>
          </cell>
          <cell r="AK1536" t="str">
            <v/>
          </cell>
          <cell r="AL1536" t="str">
            <v/>
          </cell>
          <cell r="AM1536" t="str">
            <v/>
          </cell>
          <cell r="AN1536" t="str">
            <v/>
          </cell>
          <cell r="AR1536" t="str">
            <v/>
          </cell>
          <cell r="AS1536" t="str">
            <v/>
          </cell>
          <cell r="AT1536" t="str">
            <v/>
          </cell>
          <cell r="AU1536" t="str">
            <v/>
          </cell>
          <cell r="AW1536" t="str">
            <v/>
          </cell>
          <cell r="AX1536" t="str">
            <v/>
          </cell>
          <cell r="AY1536" t="str">
            <v/>
          </cell>
          <cell r="AZ1536" t="str">
            <v/>
          </cell>
          <cell r="BB1536" t="str">
            <v/>
          </cell>
          <cell r="BE1536" t="str">
            <v/>
          </cell>
          <cell r="BG1536" t="str">
            <v/>
          </cell>
          <cell r="BI1536" t="str">
            <v/>
          </cell>
          <cell r="CH1536" t="str">
            <v/>
          </cell>
          <cell r="CI1536" t="str">
            <v/>
          </cell>
          <cell r="CJ1536" t="str">
            <v/>
          </cell>
          <cell r="CK1536" t="str">
            <v/>
          </cell>
          <cell r="CN1536">
            <v>0</v>
          </cell>
          <cell r="CO1536">
            <v>0</v>
          </cell>
          <cell r="CP1536" t="b">
            <v>1</v>
          </cell>
          <cell r="CQ1536" t="str">
            <v>c.6991A&gt;G</v>
          </cell>
          <cell r="CX1536" t="str">
            <v>BRCA2</v>
          </cell>
          <cell r="CY1536" t="str">
            <v>c.6991A&gt;G</v>
          </cell>
          <cell r="DE1536" t="b">
            <v>0</v>
          </cell>
          <cell r="DF1536" t="str">
            <v>BRCA2</v>
          </cell>
          <cell r="DG1536" t="str">
            <v>c.6991A&gt;G</v>
          </cell>
          <cell r="DN1536" t="b">
            <v>0</v>
          </cell>
        </row>
        <row r="1537">
          <cell r="B1537" t="str">
            <v>c.6995G&gt;A</v>
          </cell>
          <cell r="C1537" t="str">
            <v>p.(Cys2332Tyr)</v>
          </cell>
          <cell r="D1537" t="str">
            <v>7223G&gt;A</v>
          </cell>
          <cell r="E1537" t="str">
            <v>C2332Y</v>
          </cell>
          <cell r="G1537" t="str">
            <v>c.6995G&gt;A</v>
          </cell>
          <cell r="K1537">
            <v>1.0246153856466556</v>
          </cell>
          <cell r="L1537">
            <v>0.39973152850864246</v>
          </cell>
          <cell r="N1537">
            <v>0.40957107423800981</v>
          </cell>
          <cell r="O1537">
            <v>0.02</v>
          </cell>
          <cell r="P1537">
            <v>8.3585933517961192E-3</v>
          </cell>
          <cell r="Q1537">
            <v>8.28930641034362E-3</v>
          </cell>
          <cell r="R1537">
            <v>2</v>
          </cell>
          <cell r="S1537" t="str">
            <v>Multifac new calc</v>
          </cell>
          <cell r="T1537">
            <v>0.02</v>
          </cell>
          <cell r="U1537" t="str">
            <v>Same</v>
          </cell>
          <cell r="V1537">
            <v>0.34999999403953552</v>
          </cell>
          <cell r="Z1537" t="str">
            <v/>
          </cell>
          <cell r="AA1537">
            <v>1</v>
          </cell>
          <cell r="AB1537">
            <v>1</v>
          </cell>
          <cell r="AD1537">
            <v>1.0246153856466556</v>
          </cell>
          <cell r="AE1537">
            <v>0.39973152850864246</v>
          </cell>
          <cell r="AF1537">
            <v>0.18068934935990208</v>
          </cell>
          <cell r="AK1537" t="str">
            <v/>
          </cell>
          <cell r="AL1537" t="str">
            <v/>
          </cell>
          <cell r="AM1537" t="str">
            <v/>
          </cell>
          <cell r="AN1537" t="str">
            <v/>
          </cell>
          <cell r="AR1537" t="str">
            <v/>
          </cell>
          <cell r="AS1537" t="str">
            <v/>
          </cell>
          <cell r="AT1537" t="str">
            <v/>
          </cell>
          <cell r="AU1537" t="str">
            <v/>
          </cell>
          <cell r="AW1537" t="str">
            <v/>
          </cell>
          <cell r="AX1537" t="str">
            <v/>
          </cell>
          <cell r="AY1537" t="str">
            <v/>
          </cell>
          <cell r="AZ1537" t="str">
            <v/>
          </cell>
          <cell r="BB1537" t="str">
            <v/>
          </cell>
          <cell r="BE1537" t="str">
            <v/>
          </cell>
          <cell r="BG1537" t="str">
            <v/>
          </cell>
          <cell r="BI1537" t="str">
            <v/>
          </cell>
          <cell r="CH1537" t="str">
            <v/>
          </cell>
          <cell r="CI1537" t="str">
            <v/>
          </cell>
          <cell r="CJ1537" t="str">
            <v/>
          </cell>
          <cell r="CK1537" t="str">
            <v/>
          </cell>
          <cell r="CN1537">
            <v>0</v>
          </cell>
          <cell r="CO1537">
            <v>0</v>
          </cell>
          <cell r="CP1537" t="b">
            <v>1</v>
          </cell>
          <cell r="CQ1537" t="str">
            <v>c.6995G&gt;A</v>
          </cell>
          <cell r="CX1537" t="str">
            <v>BRCA2</v>
          </cell>
          <cell r="CY1537" t="str">
            <v>c.6995G&gt;A</v>
          </cell>
          <cell r="DE1537" t="b">
            <v>0</v>
          </cell>
          <cell r="DF1537" t="str">
            <v>BRCA2</v>
          </cell>
          <cell r="DG1537" t="str">
            <v>c.6995G&gt;A</v>
          </cell>
          <cell r="DN1537" t="b">
            <v>0</v>
          </cell>
        </row>
        <row r="1538">
          <cell r="B1538" t="str">
            <v>c.7006C&gt;T</v>
          </cell>
          <cell r="C1538" t="str">
            <v>p.(Arg2336Cys)</v>
          </cell>
          <cell r="D1538" t="str">
            <v>7234C&gt;T</v>
          </cell>
          <cell r="E1538" t="str">
            <v>R2336C</v>
          </cell>
          <cell r="G1538" t="str">
            <v>c.7006C&gt;T</v>
          </cell>
          <cell r="O1538">
            <v>0.04</v>
          </cell>
          <cell r="R1538" t="str">
            <v/>
          </cell>
          <cell r="T1538">
            <v>0.04</v>
          </cell>
          <cell r="U1538" t="str">
            <v>Same</v>
          </cell>
          <cell r="Z1538" t="str">
            <v/>
          </cell>
          <cell r="AK1538" t="str">
            <v/>
          </cell>
          <cell r="AL1538" t="str">
            <v/>
          </cell>
          <cell r="AM1538" t="str">
            <v/>
          </cell>
          <cell r="AN1538" t="str">
            <v/>
          </cell>
          <cell r="AR1538" t="str">
            <v/>
          </cell>
          <cell r="AS1538" t="str">
            <v/>
          </cell>
          <cell r="AT1538" t="str">
            <v/>
          </cell>
          <cell r="AU1538" t="str">
            <v/>
          </cell>
          <cell r="AW1538" t="str">
            <v/>
          </cell>
          <cell r="AX1538" t="str">
            <v/>
          </cell>
          <cell r="AY1538" t="str">
            <v/>
          </cell>
          <cell r="AZ1538" t="str">
            <v/>
          </cell>
          <cell r="BB1538" t="str">
            <v/>
          </cell>
          <cell r="BE1538" t="str">
            <v/>
          </cell>
          <cell r="BG1538" t="str">
            <v/>
          </cell>
          <cell r="BI1538" t="str">
            <v/>
          </cell>
          <cell r="CH1538" t="str">
            <v/>
          </cell>
          <cell r="CI1538" t="str">
            <v/>
          </cell>
          <cell r="CJ1538" t="str">
            <v/>
          </cell>
          <cell r="CK1538" t="str">
            <v/>
          </cell>
          <cell r="CN1538">
            <v>0</v>
          </cell>
          <cell r="CO1538">
            <v>0</v>
          </cell>
          <cell r="CP1538" t="b">
            <v>1</v>
          </cell>
          <cell r="CQ1538" t="str">
            <v>c.7006C&gt;T</v>
          </cell>
          <cell r="CX1538" t="str">
            <v>BRCA2</v>
          </cell>
          <cell r="CY1538" t="str">
            <v>c.7006C&gt;T</v>
          </cell>
          <cell r="DE1538" t="b">
            <v>0</v>
          </cell>
          <cell r="DF1538" t="str">
            <v>BRCA2</v>
          </cell>
          <cell r="DG1538" t="str">
            <v>c.7006C&gt;T</v>
          </cell>
          <cell r="DN1538" t="b">
            <v>0</v>
          </cell>
        </row>
        <row r="1539">
          <cell r="B1539" t="str">
            <v>c.7007+104A&gt;C</v>
          </cell>
          <cell r="D1539" t="str">
            <v>IVS13+104A&gt;C</v>
          </cell>
          <cell r="E1539" t="str">
            <v/>
          </cell>
          <cell r="G1539" t="str">
            <v>c.7007+104A&gt;C</v>
          </cell>
          <cell r="O1539">
            <v>0.02</v>
          </cell>
          <cell r="R1539" t="str">
            <v/>
          </cell>
          <cell r="U1539" t="str">
            <v>Assumed prior 0.02</v>
          </cell>
          <cell r="Z1539" t="str">
            <v/>
          </cell>
          <cell r="AK1539" t="str">
            <v/>
          </cell>
          <cell r="AL1539" t="str">
            <v/>
          </cell>
          <cell r="AM1539" t="str">
            <v/>
          </cell>
          <cell r="AN1539" t="str">
            <v/>
          </cell>
          <cell r="AR1539" t="str">
            <v/>
          </cell>
          <cell r="AS1539" t="str">
            <v/>
          </cell>
          <cell r="AT1539" t="str">
            <v/>
          </cell>
          <cell r="AU1539" t="str">
            <v/>
          </cell>
          <cell r="AW1539" t="str">
            <v/>
          </cell>
          <cell r="AX1539" t="str">
            <v/>
          </cell>
          <cell r="AY1539" t="str">
            <v/>
          </cell>
          <cell r="AZ1539" t="str">
            <v/>
          </cell>
          <cell r="BB1539" t="str">
            <v/>
          </cell>
          <cell r="BE1539" t="str">
            <v/>
          </cell>
          <cell r="BG1539" t="str">
            <v/>
          </cell>
          <cell r="BI1539" t="str">
            <v/>
          </cell>
          <cell r="CH1539" t="str">
            <v/>
          </cell>
          <cell r="CI1539" t="str">
            <v/>
          </cell>
          <cell r="CJ1539" t="str">
            <v/>
          </cell>
          <cell r="CK1539" t="str">
            <v/>
          </cell>
          <cell r="CN1539">
            <v>0</v>
          </cell>
          <cell r="CO1539">
            <v>0</v>
          </cell>
          <cell r="CP1539" t="b">
            <v>1</v>
          </cell>
          <cell r="CQ1539" t="str">
            <v>c.7007+104A&gt;C</v>
          </cell>
          <cell r="CX1539" t="str">
            <v>BRCA2</v>
          </cell>
          <cell r="CY1539" t="str">
            <v>c.7007+104A&gt;C</v>
          </cell>
          <cell r="DE1539" t="b">
            <v>0</v>
          </cell>
          <cell r="DF1539" t="str">
            <v>BRCA2</v>
          </cell>
          <cell r="DG1539" t="str">
            <v>c.7007+104A&gt;C</v>
          </cell>
          <cell r="DN1539" t="b">
            <v>0</v>
          </cell>
        </row>
        <row r="1540">
          <cell r="B1540" t="str">
            <v>c.7007+10G&gt;T</v>
          </cell>
          <cell r="D1540" t="str">
            <v>IVS13+10G&gt;T</v>
          </cell>
          <cell r="E1540" t="str">
            <v/>
          </cell>
          <cell r="G1540" t="str">
            <v>c.7007+10G&gt;T</v>
          </cell>
          <cell r="O1540">
            <v>0.02</v>
          </cell>
          <cell r="R1540" t="str">
            <v/>
          </cell>
          <cell r="U1540" t="str">
            <v>Assumed prior 0.02</v>
          </cell>
          <cell r="Z1540" t="str">
            <v/>
          </cell>
          <cell r="AK1540" t="str">
            <v/>
          </cell>
          <cell r="AL1540" t="str">
            <v/>
          </cell>
          <cell r="AM1540" t="str">
            <v/>
          </cell>
          <cell r="AN1540" t="str">
            <v/>
          </cell>
          <cell r="AR1540" t="str">
            <v/>
          </cell>
          <cell r="AS1540" t="str">
            <v/>
          </cell>
          <cell r="AT1540" t="str">
            <v/>
          </cell>
          <cell r="AU1540" t="str">
            <v/>
          </cell>
          <cell r="AW1540" t="str">
            <v/>
          </cell>
          <cell r="AX1540" t="str">
            <v/>
          </cell>
          <cell r="AY1540" t="str">
            <v/>
          </cell>
          <cell r="AZ1540" t="str">
            <v/>
          </cell>
          <cell r="BB1540" t="str">
            <v/>
          </cell>
          <cell r="BE1540" t="str">
            <v/>
          </cell>
          <cell r="BG1540" t="str">
            <v/>
          </cell>
          <cell r="BI1540" t="str">
            <v/>
          </cell>
          <cell r="CH1540" t="str">
            <v/>
          </cell>
          <cell r="CI1540" t="str">
            <v/>
          </cell>
          <cell r="CJ1540" t="str">
            <v/>
          </cell>
          <cell r="CK1540" t="str">
            <v/>
          </cell>
          <cell r="CN1540">
            <v>0</v>
          </cell>
          <cell r="CO1540">
            <v>0</v>
          </cell>
          <cell r="CP1540" t="b">
            <v>1</v>
          </cell>
          <cell r="CQ1540" t="str">
            <v>c.7007+10G&gt;T</v>
          </cell>
          <cell r="CX1540" t="str">
            <v>BRCA2</v>
          </cell>
          <cell r="CY1540" t="str">
            <v>c.7007+10G&gt;T</v>
          </cell>
          <cell r="DE1540" t="b">
            <v>0</v>
          </cell>
          <cell r="DF1540" t="str">
            <v>BRCA2</v>
          </cell>
          <cell r="DG1540" t="str">
            <v>c.7007+10G&gt;T</v>
          </cell>
          <cell r="DN1540" t="b">
            <v>0</v>
          </cell>
        </row>
        <row r="1541">
          <cell r="B1541" t="str">
            <v>c.7007+126_7007+134del</v>
          </cell>
          <cell r="D1541" t="str">
            <v>IVS13+126del9</v>
          </cell>
          <cell r="E1541" t="str">
            <v/>
          </cell>
          <cell r="G1541" t="str">
            <v>c.7007+126_7007+134del</v>
          </cell>
          <cell r="O1541">
            <v>0.02</v>
          </cell>
          <cell r="R1541" t="str">
            <v/>
          </cell>
          <cell r="U1541" t="str">
            <v>Assumed prior 0.02</v>
          </cell>
          <cell r="Z1541" t="str">
            <v/>
          </cell>
          <cell r="AK1541" t="str">
            <v/>
          </cell>
          <cell r="AL1541" t="str">
            <v/>
          </cell>
          <cell r="AM1541" t="str">
            <v/>
          </cell>
          <cell r="AN1541" t="str">
            <v/>
          </cell>
          <cell r="AR1541" t="str">
            <v/>
          </cell>
          <cell r="AS1541" t="str">
            <v/>
          </cell>
          <cell r="AT1541" t="str">
            <v/>
          </cell>
          <cell r="AU1541" t="str">
            <v/>
          </cell>
          <cell r="AW1541" t="str">
            <v/>
          </cell>
          <cell r="AX1541" t="str">
            <v/>
          </cell>
          <cell r="AY1541" t="str">
            <v/>
          </cell>
          <cell r="AZ1541" t="str">
            <v/>
          </cell>
          <cell r="BB1541" t="str">
            <v/>
          </cell>
          <cell r="BE1541" t="str">
            <v/>
          </cell>
          <cell r="BG1541" t="str">
            <v/>
          </cell>
          <cell r="BI1541" t="str">
            <v/>
          </cell>
          <cell r="CH1541" t="str">
            <v/>
          </cell>
          <cell r="CI1541" t="str">
            <v/>
          </cell>
          <cell r="CJ1541" t="str">
            <v/>
          </cell>
          <cell r="CK1541" t="str">
            <v/>
          </cell>
          <cell r="CN1541">
            <v>0</v>
          </cell>
          <cell r="CO1541">
            <v>0</v>
          </cell>
          <cell r="CP1541" t="b">
            <v>1</v>
          </cell>
          <cell r="CQ1541" t="str">
            <v>c.7007+126_7007+134del</v>
          </cell>
          <cell r="CX1541" t="str">
            <v>BRCA2</v>
          </cell>
          <cell r="CY1541" t="str">
            <v>c.7007+126_7007+134del</v>
          </cell>
          <cell r="DE1541" t="b">
            <v>0</v>
          </cell>
          <cell r="DF1541" t="str">
            <v>BRCA2</v>
          </cell>
          <cell r="DG1541" t="str">
            <v>c.7007+126_7007+134del</v>
          </cell>
          <cell r="DN1541" t="b">
            <v>0</v>
          </cell>
        </row>
        <row r="1542">
          <cell r="B1542" t="str">
            <v>c.7007+126_7007+134dup</v>
          </cell>
          <cell r="D1542" t="str">
            <v>IVS13+126_+134dup</v>
          </cell>
          <cell r="E1542" t="str">
            <v/>
          </cell>
          <cell r="O1542">
            <v>0.02</v>
          </cell>
          <cell r="R1542">
            <v>1</v>
          </cell>
          <cell r="S1542" t="str">
            <v>Frequency &gt;1%</v>
          </cell>
          <cell r="U1542" t="str">
            <v>Assumed prior 0.02</v>
          </cell>
          <cell r="Z1542" t="str">
            <v/>
          </cell>
          <cell r="AK1542" t="str">
            <v/>
          </cell>
          <cell r="AL1542" t="str">
            <v/>
          </cell>
          <cell r="AM1542" t="str">
            <v/>
          </cell>
          <cell r="AN1542" t="str">
            <v/>
          </cell>
          <cell r="AR1542" t="str">
            <v/>
          </cell>
          <cell r="AS1542" t="str">
            <v/>
          </cell>
          <cell r="AT1542" t="str">
            <v/>
          </cell>
          <cell r="AU1542" t="str">
            <v/>
          </cell>
          <cell r="AW1542" t="str">
            <v/>
          </cell>
          <cell r="AX1542" t="str">
            <v/>
          </cell>
          <cell r="AY1542" t="str">
            <v/>
          </cell>
          <cell r="AZ1542" t="str">
            <v/>
          </cell>
          <cell r="BB1542" t="str">
            <v/>
          </cell>
          <cell r="BE1542" t="str">
            <v/>
          </cell>
          <cell r="BG1542" t="str">
            <v/>
          </cell>
          <cell r="BI1542" t="str">
            <v/>
          </cell>
          <cell r="CH1542" t="str">
            <v/>
          </cell>
          <cell r="CI1542" t="str">
            <v/>
          </cell>
          <cell r="CJ1542" t="str">
            <v/>
          </cell>
          <cell r="CK1542" t="str">
            <v/>
          </cell>
          <cell r="CN1542">
            <v>0</v>
          </cell>
          <cell r="CO1542">
            <v>0</v>
          </cell>
          <cell r="CP1542" t="b">
            <v>0</v>
          </cell>
          <cell r="CQ1542" t="str">
            <v>c.7007+126_7007+134dupTTATAAAAT</v>
          </cell>
          <cell r="CX1542" t="str">
            <v>BRCA2</v>
          </cell>
          <cell r="CY1542" t="str">
            <v>c.7007+126_7007+134dup</v>
          </cell>
          <cell r="CZ1542">
            <v>9.2200000000000004E-2</v>
          </cell>
          <cell r="DA1542">
            <v>9.6199999999999994E-2</v>
          </cell>
          <cell r="DB1542">
            <v>0.13389999999999999</v>
          </cell>
          <cell r="DC1542">
            <v>3.2500000000000001E-2</v>
          </cell>
          <cell r="DD1542">
            <v>3.4799999999999998E-2</v>
          </cell>
          <cell r="DE1542" t="b">
            <v>1</v>
          </cell>
          <cell r="DF1542" t="str">
            <v>BRCA2</v>
          </cell>
          <cell r="DG1542" t="str">
            <v>c.7007+126_7007+134dup</v>
          </cell>
          <cell r="DN1542" t="b">
            <v>0</v>
          </cell>
        </row>
        <row r="1543">
          <cell r="B1543" t="str">
            <v>c.7007+134_7007+135insTTATAAAAA</v>
          </cell>
          <cell r="D1543" t="str">
            <v>IVS13+134insTTATAAAAA</v>
          </cell>
          <cell r="E1543" t="str">
            <v/>
          </cell>
          <cell r="G1543" t="str">
            <v>c.7007+134_7007+135insTTATAAAAA</v>
          </cell>
          <cell r="O1543">
            <v>0.02</v>
          </cell>
          <cell r="R1543" t="str">
            <v/>
          </cell>
          <cell r="U1543" t="str">
            <v>Assumed prior 0.02</v>
          </cell>
          <cell r="Z1543" t="str">
            <v/>
          </cell>
          <cell r="AK1543" t="str">
            <v/>
          </cell>
          <cell r="AL1543" t="str">
            <v/>
          </cell>
          <cell r="AM1543" t="str">
            <v/>
          </cell>
          <cell r="AN1543" t="str">
            <v/>
          </cell>
          <cell r="AR1543" t="str">
            <v/>
          </cell>
          <cell r="AS1543" t="str">
            <v/>
          </cell>
          <cell r="AT1543" t="str">
            <v/>
          </cell>
          <cell r="AU1543" t="str">
            <v/>
          </cell>
          <cell r="AW1543" t="str">
            <v/>
          </cell>
          <cell r="AX1543" t="str">
            <v/>
          </cell>
          <cell r="AY1543" t="str">
            <v/>
          </cell>
          <cell r="AZ1543" t="str">
            <v/>
          </cell>
          <cell r="BB1543" t="str">
            <v/>
          </cell>
          <cell r="BE1543" t="str">
            <v/>
          </cell>
          <cell r="BG1543" t="str">
            <v/>
          </cell>
          <cell r="BI1543" t="str">
            <v/>
          </cell>
          <cell r="CH1543" t="str">
            <v/>
          </cell>
          <cell r="CI1543" t="str">
            <v/>
          </cell>
          <cell r="CJ1543" t="str">
            <v/>
          </cell>
          <cell r="CK1543" t="str">
            <v/>
          </cell>
          <cell r="CN1543">
            <v>0</v>
          </cell>
          <cell r="CO1543">
            <v>0</v>
          </cell>
          <cell r="CP1543" t="b">
            <v>1</v>
          </cell>
          <cell r="CQ1543" t="str">
            <v>c.7007+134_7007+135insTTATAAAAA</v>
          </cell>
          <cell r="CX1543" t="str">
            <v>BRCA2</v>
          </cell>
          <cell r="CY1543" t="str">
            <v>c.7007+134_7007+135insTTATAAAAA</v>
          </cell>
          <cell r="DE1543" t="b">
            <v>0</v>
          </cell>
          <cell r="DF1543" t="str">
            <v>BRCA2</v>
          </cell>
          <cell r="DG1543" t="str">
            <v>c.7007+134_7007+135insTTATAAAAA</v>
          </cell>
          <cell r="DN1543" t="b">
            <v>0</v>
          </cell>
        </row>
        <row r="1544">
          <cell r="B1544" t="str">
            <v>c.7007+136C&gt;A</v>
          </cell>
          <cell r="D1544" t="str">
            <v>IVS13+136C&gt;A</v>
          </cell>
          <cell r="E1544" t="str">
            <v/>
          </cell>
          <cell r="G1544" t="str">
            <v>c.7007+136C&gt;A</v>
          </cell>
          <cell r="O1544">
            <v>0.02</v>
          </cell>
          <cell r="R1544" t="str">
            <v/>
          </cell>
          <cell r="U1544" t="str">
            <v>Assumed prior 0.02</v>
          </cell>
          <cell r="Z1544" t="str">
            <v/>
          </cell>
          <cell r="AK1544" t="str">
            <v/>
          </cell>
          <cell r="AL1544" t="str">
            <v/>
          </cell>
          <cell r="AM1544" t="str">
            <v/>
          </cell>
          <cell r="AN1544" t="str">
            <v/>
          </cell>
          <cell r="AR1544" t="str">
            <v/>
          </cell>
          <cell r="AS1544" t="str">
            <v/>
          </cell>
          <cell r="AT1544" t="str">
            <v/>
          </cell>
          <cell r="AU1544" t="str">
            <v/>
          </cell>
          <cell r="AW1544" t="str">
            <v/>
          </cell>
          <cell r="AX1544" t="str">
            <v/>
          </cell>
          <cell r="AY1544" t="str">
            <v/>
          </cell>
          <cell r="AZ1544" t="str">
            <v/>
          </cell>
          <cell r="BB1544" t="str">
            <v/>
          </cell>
          <cell r="BE1544" t="str">
            <v/>
          </cell>
          <cell r="BG1544" t="str">
            <v/>
          </cell>
          <cell r="BI1544" t="str">
            <v/>
          </cell>
          <cell r="CH1544" t="str">
            <v/>
          </cell>
          <cell r="CI1544" t="str">
            <v/>
          </cell>
          <cell r="CJ1544" t="str">
            <v/>
          </cell>
          <cell r="CK1544" t="str">
            <v/>
          </cell>
          <cell r="CN1544">
            <v>0</v>
          </cell>
          <cell r="CO1544">
            <v>0</v>
          </cell>
          <cell r="CP1544" t="b">
            <v>1</v>
          </cell>
          <cell r="CQ1544" t="str">
            <v>c.7007+136C&gt;A</v>
          </cell>
          <cell r="CX1544" t="str">
            <v>BRCA2</v>
          </cell>
          <cell r="CY1544" t="str">
            <v>c.7007+136C&gt;A</v>
          </cell>
          <cell r="DE1544" t="b">
            <v>0</v>
          </cell>
          <cell r="DF1544" t="str">
            <v>BRCA2</v>
          </cell>
          <cell r="DG1544" t="str">
            <v>c.7007+136C&gt;A</v>
          </cell>
          <cell r="DN1544" t="b">
            <v>0</v>
          </cell>
        </row>
        <row r="1545">
          <cell r="B1545" t="str">
            <v>c.7007+18T&gt;C</v>
          </cell>
          <cell r="D1545" t="str">
            <v>IVS13+18T&gt;C</v>
          </cell>
          <cell r="E1545" t="str">
            <v/>
          </cell>
          <cell r="G1545" t="str">
            <v>c.7007+18T&gt;C</v>
          </cell>
          <cell r="O1545">
            <v>0.02</v>
          </cell>
          <cell r="R1545" t="str">
            <v/>
          </cell>
          <cell r="U1545" t="str">
            <v>Assumed prior 0.02</v>
          </cell>
          <cell r="Z1545" t="str">
            <v/>
          </cell>
          <cell r="AK1545" t="str">
            <v/>
          </cell>
          <cell r="AL1545" t="str">
            <v/>
          </cell>
          <cell r="AM1545" t="str">
            <v/>
          </cell>
          <cell r="AN1545" t="str">
            <v/>
          </cell>
          <cell r="AR1545" t="str">
            <v/>
          </cell>
          <cell r="AS1545" t="str">
            <v/>
          </cell>
          <cell r="AT1545" t="str">
            <v/>
          </cell>
          <cell r="AU1545" t="str">
            <v/>
          </cell>
          <cell r="AW1545" t="str">
            <v/>
          </cell>
          <cell r="AX1545" t="str">
            <v/>
          </cell>
          <cell r="AY1545" t="str">
            <v/>
          </cell>
          <cell r="AZ1545" t="str">
            <v/>
          </cell>
          <cell r="BB1545" t="str">
            <v/>
          </cell>
          <cell r="BE1545" t="str">
            <v/>
          </cell>
          <cell r="BG1545" t="str">
            <v/>
          </cell>
          <cell r="BI1545" t="str">
            <v/>
          </cell>
          <cell r="CH1545" t="str">
            <v/>
          </cell>
          <cell r="CI1545" t="str">
            <v/>
          </cell>
          <cell r="CJ1545" t="str">
            <v/>
          </cell>
          <cell r="CK1545" t="str">
            <v/>
          </cell>
          <cell r="CN1545">
            <v>0</v>
          </cell>
          <cell r="CO1545">
            <v>0</v>
          </cell>
          <cell r="CP1545" t="b">
            <v>1</v>
          </cell>
          <cell r="CQ1545" t="str">
            <v>c.7007+18T&gt;C</v>
          </cell>
          <cell r="CX1545" t="str">
            <v>BRCA2</v>
          </cell>
          <cell r="CY1545" t="str">
            <v>c.7007+18T&gt;C</v>
          </cell>
          <cell r="DE1545" t="b">
            <v>0</v>
          </cell>
          <cell r="DF1545" t="str">
            <v>BRCA2</v>
          </cell>
          <cell r="DG1545" t="str">
            <v>c.7007+18T&gt;C</v>
          </cell>
          <cell r="DN1545" t="b">
            <v>0</v>
          </cell>
        </row>
        <row r="1546">
          <cell r="B1546" t="str">
            <v>c.7007+1G&gt;C</v>
          </cell>
          <cell r="D1546" t="str">
            <v>IVS13+1G&gt;C</v>
          </cell>
          <cell r="E1546" t="str">
            <v/>
          </cell>
          <cell r="G1546" t="str">
            <v>c.7007+1G&gt;C</v>
          </cell>
          <cell r="I1546">
            <v>0.33400949863323665</v>
          </cell>
          <cell r="J1546">
            <v>0.51839999999999997</v>
          </cell>
          <cell r="K1546">
            <v>1.1292870866471043</v>
          </cell>
          <cell r="L1546">
            <v>0.56815975484944281</v>
          </cell>
          <cell r="N1546">
            <v>0.11109605564094505</v>
          </cell>
          <cell r="O1546">
            <v>0.97</v>
          </cell>
          <cell r="P1546">
            <v>3.5921057990572201</v>
          </cell>
          <cell r="Q1546">
            <v>0.78223498243326517</v>
          </cell>
          <cell r="R1546">
            <v>3</v>
          </cell>
          <cell r="S1546" t="str">
            <v>Multifac new calc</v>
          </cell>
          <cell r="V1546">
            <v>0.95999997854232788</v>
          </cell>
          <cell r="Z1546" t="str">
            <v/>
          </cell>
          <cell r="AA1546">
            <v>1</v>
          </cell>
          <cell r="AB1546">
            <v>1</v>
          </cell>
          <cell r="AD1546">
            <v>1.1292870866471043</v>
          </cell>
          <cell r="AE1546">
            <v>0.56815975484944281</v>
          </cell>
          <cell r="AF1546">
            <v>0.93901978987665302</v>
          </cell>
          <cell r="AJ1546">
            <v>0.96</v>
          </cell>
          <cell r="AK1546" t="str">
            <v>0.98</v>
          </cell>
          <cell r="AL1546" t="str">
            <v>A: Lindor 2012 B: Whiley 2011</v>
          </cell>
          <cell r="AM1546" t="str">
            <v>Whiley et al., 2011</v>
          </cell>
          <cell r="AN1546" t="str">
            <v>A:Y B:N</v>
          </cell>
          <cell r="AO1546">
            <v>0.97</v>
          </cell>
          <cell r="AP1546">
            <v>0.98799999999999999</v>
          </cell>
          <cell r="AR1546">
            <v>3.9</v>
          </cell>
          <cell r="AS1546" t="str">
            <v>-</v>
          </cell>
          <cell r="AT1546">
            <v>0.56000000000000005</v>
          </cell>
          <cell r="AU1546">
            <v>1.1200000000000001</v>
          </cell>
          <cell r="AV1546">
            <v>2.4500000000000002</v>
          </cell>
          <cell r="AW1546" t="str">
            <v>Whiley et al., Human Mutation 32: 678-687, 2011</v>
          </cell>
          <cell r="AX1546" t="str">
            <v/>
          </cell>
          <cell r="AY1546" t="str">
            <v/>
          </cell>
          <cell r="AZ1546" t="str">
            <v/>
          </cell>
          <cell r="BB1546" t="str">
            <v/>
          </cell>
          <cell r="BE1546" t="str">
            <v/>
          </cell>
          <cell r="BG1546" t="str">
            <v/>
          </cell>
          <cell r="BI1546" t="str">
            <v/>
          </cell>
          <cell r="CF1546">
            <v>8.5643461188009404E-2</v>
          </cell>
          <cell r="CG1546">
            <v>0.51839999999999997</v>
          </cell>
          <cell r="CH1546" t="str">
            <v/>
          </cell>
          <cell r="CI1546" t="str">
            <v/>
          </cell>
          <cell r="CJ1546" t="str">
            <v/>
          </cell>
          <cell r="CK1546" t="str">
            <v/>
          </cell>
          <cell r="CN1546">
            <v>0</v>
          </cell>
          <cell r="CO1546">
            <v>0</v>
          </cell>
          <cell r="CP1546" t="b">
            <v>1</v>
          </cell>
          <cell r="CQ1546" t="str">
            <v>c.7007+1G&gt;C</v>
          </cell>
          <cell r="CX1546" t="str">
            <v>BRCA2</v>
          </cell>
          <cell r="CY1546" t="str">
            <v>c.7007+1G&gt;C</v>
          </cell>
          <cell r="DE1546" t="b">
            <v>0</v>
          </cell>
          <cell r="DF1546" t="str">
            <v>BRCA2</v>
          </cell>
          <cell r="DG1546" t="str">
            <v>c.7007+1G&gt;C</v>
          </cell>
          <cell r="DN1546" t="b">
            <v>0</v>
          </cell>
        </row>
        <row r="1547">
          <cell r="B1547" t="str">
            <v>c.7007+24A&gt;G</v>
          </cell>
          <cell r="D1547" t="str">
            <v>IVS13+24A&gt;G</v>
          </cell>
          <cell r="E1547" t="str">
            <v/>
          </cell>
          <cell r="G1547" t="str">
            <v>c.7007+24A&gt;G</v>
          </cell>
          <cell r="O1547">
            <v>0.02</v>
          </cell>
          <cell r="R1547" t="str">
            <v/>
          </cell>
          <cell r="U1547" t="str">
            <v>Assumed prior 0.02</v>
          </cell>
          <cell r="Z1547" t="str">
            <v/>
          </cell>
          <cell r="AK1547" t="str">
            <v/>
          </cell>
          <cell r="AL1547" t="str">
            <v/>
          </cell>
          <cell r="AM1547" t="str">
            <v/>
          </cell>
          <cell r="AN1547" t="str">
            <v/>
          </cell>
          <cell r="AR1547" t="str">
            <v/>
          </cell>
          <cell r="AS1547" t="str">
            <v/>
          </cell>
          <cell r="AT1547" t="str">
            <v/>
          </cell>
          <cell r="AU1547" t="str">
            <v/>
          </cell>
          <cell r="AW1547" t="str">
            <v/>
          </cell>
          <cell r="AX1547" t="str">
            <v/>
          </cell>
          <cell r="AY1547" t="str">
            <v/>
          </cell>
          <cell r="AZ1547" t="str">
            <v/>
          </cell>
          <cell r="BB1547" t="str">
            <v/>
          </cell>
          <cell r="BE1547" t="str">
            <v/>
          </cell>
          <cell r="BG1547" t="str">
            <v/>
          </cell>
          <cell r="BI1547" t="str">
            <v/>
          </cell>
          <cell r="CH1547" t="str">
            <v/>
          </cell>
          <cell r="CI1547" t="str">
            <v/>
          </cell>
          <cell r="CJ1547" t="str">
            <v/>
          </cell>
          <cell r="CK1547" t="str">
            <v/>
          </cell>
          <cell r="CN1547">
            <v>0</v>
          </cell>
          <cell r="CO1547">
            <v>0</v>
          </cell>
          <cell r="CP1547" t="b">
            <v>1</v>
          </cell>
          <cell r="CQ1547" t="str">
            <v>c.7007+24A&gt;G</v>
          </cell>
          <cell r="CR1547">
            <v>0</v>
          </cell>
          <cell r="CS1547">
            <v>1E-3</v>
          </cell>
          <cell r="CT1547">
            <v>0</v>
          </cell>
          <cell r="CU1547">
            <v>0</v>
          </cell>
          <cell r="CV1547">
            <v>0</v>
          </cell>
          <cell r="CW1547" t="b">
            <v>0</v>
          </cell>
          <cell r="CX1547" t="str">
            <v>BRCA2</v>
          </cell>
          <cell r="CY1547" t="str">
            <v>c.7007+24A&gt;G</v>
          </cell>
          <cell r="CZ1547">
            <v>0</v>
          </cell>
          <cell r="DA1547">
            <v>1E-3</v>
          </cell>
          <cell r="DB1547">
            <v>0</v>
          </cell>
          <cell r="DC1547">
            <v>0</v>
          </cell>
          <cell r="DD1547">
            <v>0</v>
          </cell>
          <cell r="DE1547" t="b">
            <v>0</v>
          </cell>
          <cell r="DF1547" t="str">
            <v>BRCA2</v>
          </cell>
          <cell r="DG1547" t="str">
            <v>c.7007+24A&gt;G</v>
          </cell>
          <cell r="DH1547">
            <v>0</v>
          </cell>
          <cell r="DI1547">
            <v>0</v>
          </cell>
          <cell r="DJ1547">
            <v>1.4200511218E-4</v>
          </cell>
          <cell r="DK1547">
            <v>0</v>
          </cell>
          <cell r="DL1547">
            <v>0</v>
          </cell>
          <cell r="DM1547">
            <v>5.2875082616999996E-4</v>
          </cell>
          <cell r="DN1547" t="b">
            <v>0</v>
          </cell>
        </row>
        <row r="1548">
          <cell r="B1548" t="str">
            <v>c.7007+31A&gt;T</v>
          </cell>
          <cell r="D1548" t="str">
            <v>IVS13+31A&gt;T</v>
          </cell>
          <cell r="E1548" t="str">
            <v/>
          </cell>
          <cell r="G1548" t="str">
            <v>c.7007+31A&gt;T</v>
          </cell>
          <cell r="I1548">
            <v>0.11749999999999999</v>
          </cell>
          <cell r="J1548">
            <v>0.76319999999999999</v>
          </cell>
          <cell r="N1548">
            <v>8.9675999999999992E-2</v>
          </cell>
          <cell r="O1548">
            <v>0.02</v>
          </cell>
          <cell r="P1548">
            <v>1.8301224489795918E-3</v>
          </cell>
          <cell r="Q1548">
            <v>1.826779219320983E-3</v>
          </cell>
          <cell r="R1548">
            <v>2</v>
          </cell>
          <cell r="U1548" t="str">
            <v>Assumed prior 0.02</v>
          </cell>
          <cell r="Z1548" t="str">
            <v/>
          </cell>
          <cell r="AK1548" t="str">
            <v/>
          </cell>
          <cell r="AL1548" t="str">
            <v/>
          </cell>
          <cell r="AM1548" t="str">
            <v/>
          </cell>
          <cell r="AN1548" t="str">
            <v/>
          </cell>
          <cell r="AR1548" t="str">
            <v/>
          </cell>
          <cell r="AS1548" t="str">
            <v/>
          </cell>
          <cell r="AT1548" t="str">
            <v/>
          </cell>
          <cell r="AU1548" t="str">
            <v/>
          </cell>
          <cell r="AW1548" t="str">
            <v/>
          </cell>
          <cell r="AX1548" t="str">
            <v/>
          </cell>
          <cell r="AY1548" t="str">
            <v/>
          </cell>
          <cell r="AZ1548" t="str">
            <v/>
          </cell>
          <cell r="BB1548" t="str">
            <v/>
          </cell>
          <cell r="BE1548" t="str">
            <v/>
          </cell>
          <cell r="BG1548" t="str">
            <v/>
          </cell>
          <cell r="BI1548" t="str">
            <v/>
          </cell>
          <cell r="CD1548">
            <v>0.76319999999999999</v>
          </cell>
          <cell r="CE1548">
            <v>0.11749999999999999</v>
          </cell>
          <cell r="CH1548" t="str">
            <v/>
          </cell>
          <cell r="CI1548" t="str">
            <v/>
          </cell>
          <cell r="CJ1548" t="str">
            <v/>
          </cell>
          <cell r="CK1548" t="str">
            <v/>
          </cell>
          <cell r="CN1548">
            <v>0</v>
          </cell>
          <cell r="CO1548">
            <v>0</v>
          </cell>
          <cell r="CP1548" t="b">
            <v>1</v>
          </cell>
          <cell r="CQ1548" t="str">
            <v>c.7007+31A&gt;T</v>
          </cell>
          <cell r="CR1548">
            <v>0</v>
          </cell>
          <cell r="CS1548">
            <v>0</v>
          </cell>
          <cell r="CT1548">
            <v>1E-3</v>
          </cell>
          <cell r="CU1548">
            <v>0</v>
          </cell>
          <cell r="CV1548">
            <v>0</v>
          </cell>
          <cell r="CW1548" t="b">
            <v>0</v>
          </cell>
          <cell r="CX1548" t="str">
            <v>BRCA2</v>
          </cell>
          <cell r="CY1548" t="str">
            <v>c.7007+31A&gt;T</v>
          </cell>
          <cell r="CZ1548">
            <v>0</v>
          </cell>
          <cell r="DA1548">
            <v>0</v>
          </cell>
          <cell r="DB1548">
            <v>1E-3</v>
          </cell>
          <cell r="DC1548">
            <v>0</v>
          </cell>
          <cell r="DD1548">
            <v>0</v>
          </cell>
          <cell r="DE1548" t="b">
            <v>0</v>
          </cell>
          <cell r="DF1548" t="str">
            <v>BRCA2</v>
          </cell>
          <cell r="DG1548" t="str">
            <v>c.7007+31A&gt;T</v>
          </cell>
          <cell r="DH1548">
            <v>0</v>
          </cell>
          <cell r="DI1548">
            <v>0</v>
          </cell>
          <cell r="DJ1548">
            <v>0</v>
          </cell>
          <cell r="DK1548">
            <v>0</v>
          </cell>
          <cell r="DL1548">
            <v>0</v>
          </cell>
          <cell r="DM1548">
            <v>6.6862797538999998E-4</v>
          </cell>
          <cell r="DN1548" t="b">
            <v>0</v>
          </cell>
        </row>
        <row r="1549">
          <cell r="B1549" t="str">
            <v>c.7007+34A&gt;G</v>
          </cell>
          <cell r="D1549" t="str">
            <v>IVS13+34A&gt;G</v>
          </cell>
          <cell r="E1549" t="str">
            <v/>
          </cell>
          <cell r="G1549" t="str">
            <v>c.7007+34A&gt;G</v>
          </cell>
          <cell r="O1549">
            <v>0.02</v>
          </cell>
          <cell r="R1549" t="str">
            <v/>
          </cell>
          <cell r="U1549" t="str">
            <v>Assumed prior 0.02</v>
          </cell>
          <cell r="Z1549" t="str">
            <v/>
          </cell>
          <cell r="AK1549" t="str">
            <v/>
          </cell>
          <cell r="AL1549" t="str">
            <v/>
          </cell>
          <cell r="AM1549" t="str">
            <v/>
          </cell>
          <cell r="AN1549" t="str">
            <v/>
          </cell>
          <cell r="AR1549" t="str">
            <v/>
          </cell>
          <cell r="AS1549" t="str">
            <v/>
          </cell>
          <cell r="AT1549" t="str">
            <v/>
          </cell>
          <cell r="AU1549" t="str">
            <v/>
          </cell>
          <cell r="AW1549" t="str">
            <v/>
          </cell>
          <cell r="AX1549" t="str">
            <v/>
          </cell>
          <cell r="AY1549" t="str">
            <v/>
          </cell>
          <cell r="AZ1549" t="str">
            <v/>
          </cell>
          <cell r="BB1549" t="str">
            <v/>
          </cell>
          <cell r="BE1549" t="str">
            <v/>
          </cell>
          <cell r="BG1549" t="str">
            <v/>
          </cell>
          <cell r="BI1549" t="str">
            <v/>
          </cell>
          <cell r="CH1549" t="str">
            <v/>
          </cell>
          <cell r="CI1549" t="str">
            <v/>
          </cell>
          <cell r="CJ1549" t="str">
            <v/>
          </cell>
          <cell r="CK1549" t="str">
            <v/>
          </cell>
          <cell r="CN1549">
            <v>0</v>
          </cell>
          <cell r="CO1549">
            <v>0</v>
          </cell>
          <cell r="CP1549" t="b">
            <v>1</v>
          </cell>
          <cell r="CQ1549" t="str">
            <v>c.7007+34A&gt;G</v>
          </cell>
          <cell r="CX1549" t="str">
            <v>BRCA2</v>
          </cell>
          <cell r="CY1549" t="str">
            <v>c.7007+34A&gt;G</v>
          </cell>
          <cell r="DE1549" t="b">
            <v>0</v>
          </cell>
          <cell r="DF1549" t="str">
            <v>BRCA2</v>
          </cell>
          <cell r="DG1549" t="str">
            <v>c.7007+34A&gt;G</v>
          </cell>
          <cell r="DN1549" t="b">
            <v>0</v>
          </cell>
        </row>
        <row r="1550">
          <cell r="B1550" t="str">
            <v>c.7007+4A&gt;G</v>
          </cell>
          <cell r="D1550" t="str">
            <v>IVS13+4A&gt;G</v>
          </cell>
          <cell r="G1550" t="str">
            <v>c.7007+4A&gt;G</v>
          </cell>
          <cell r="H1550">
            <v>1</v>
          </cell>
          <cell r="I1550">
            <v>0.99939999999999996</v>
          </cell>
          <cell r="J1550">
            <v>1.07</v>
          </cell>
          <cell r="N1550">
            <v>1.069358</v>
          </cell>
          <cell r="O1550">
            <v>0.34</v>
          </cell>
          <cell r="P1550">
            <v>0.55088139393939406</v>
          </cell>
          <cell r="Q1550">
            <v>0.35520536650459145</v>
          </cell>
          <cell r="R1550">
            <v>3</v>
          </cell>
          <cell r="BF1550">
            <v>1</v>
          </cell>
          <cell r="BG1550">
            <v>1.07</v>
          </cell>
          <cell r="BH1550">
            <v>1</v>
          </cell>
          <cell r="BI1550">
            <v>0.99939999999999996</v>
          </cell>
          <cell r="CN1550">
            <v>1</v>
          </cell>
          <cell r="CO1550">
            <v>1</v>
          </cell>
          <cell r="CP1550" t="b">
            <v>1</v>
          </cell>
          <cell r="CQ1550" t="str">
            <v>c.7007+4A&gt;G</v>
          </cell>
          <cell r="CX1550" t="str">
            <v>BRCA2</v>
          </cell>
          <cell r="CY1550" t="str">
            <v>c.7007+4A&gt;G</v>
          </cell>
          <cell r="DE1550" t="b">
            <v>0</v>
          </cell>
          <cell r="DF1550" t="str">
            <v>BRCA2</v>
          </cell>
          <cell r="DG1550" t="str">
            <v>c.7007+4A&gt;G</v>
          </cell>
          <cell r="DN1550" t="b">
            <v>0</v>
          </cell>
        </row>
        <row r="1551">
          <cell r="B1551" t="str">
            <v>c.7007+53G&gt;A</v>
          </cell>
          <cell r="D1551" t="str">
            <v>IVS13+53G&gt;A</v>
          </cell>
          <cell r="E1551" t="str">
            <v/>
          </cell>
          <cell r="G1551" t="str">
            <v>c.7007+53G&gt;A</v>
          </cell>
          <cell r="O1551">
            <v>0.02</v>
          </cell>
          <cell r="R1551" t="str">
            <v/>
          </cell>
          <cell r="U1551" t="str">
            <v>Assumed prior 0.02</v>
          </cell>
          <cell r="Z1551" t="str">
            <v/>
          </cell>
          <cell r="AK1551" t="str">
            <v/>
          </cell>
          <cell r="AL1551" t="str">
            <v/>
          </cell>
          <cell r="AM1551" t="str">
            <v/>
          </cell>
          <cell r="AN1551" t="str">
            <v/>
          </cell>
          <cell r="AR1551" t="str">
            <v/>
          </cell>
          <cell r="AS1551" t="str">
            <v/>
          </cell>
          <cell r="AT1551" t="str">
            <v/>
          </cell>
          <cell r="AU1551" t="str">
            <v/>
          </cell>
          <cell r="AW1551" t="str">
            <v/>
          </cell>
          <cell r="AX1551" t="str">
            <v/>
          </cell>
          <cell r="AY1551" t="str">
            <v/>
          </cell>
          <cell r="AZ1551" t="str">
            <v/>
          </cell>
          <cell r="BB1551" t="str">
            <v/>
          </cell>
          <cell r="BE1551" t="str">
            <v/>
          </cell>
          <cell r="BG1551" t="str">
            <v/>
          </cell>
          <cell r="BI1551" t="str">
            <v/>
          </cell>
          <cell r="CH1551" t="str">
            <v/>
          </cell>
          <cell r="CI1551" t="str">
            <v/>
          </cell>
          <cell r="CJ1551" t="str">
            <v/>
          </cell>
          <cell r="CK1551" t="str">
            <v/>
          </cell>
          <cell r="CN1551">
            <v>0</v>
          </cell>
          <cell r="CO1551">
            <v>0</v>
          </cell>
          <cell r="CP1551" t="b">
            <v>1</v>
          </cell>
          <cell r="CQ1551" t="str">
            <v>c.7007+53G&gt;A</v>
          </cell>
          <cell r="CR1551">
            <v>0</v>
          </cell>
          <cell r="CS1551">
            <v>0</v>
          </cell>
          <cell r="CT1551">
            <v>0</v>
          </cell>
          <cell r="CU1551">
            <v>1.5E-3</v>
          </cell>
          <cell r="CV1551">
            <v>0</v>
          </cell>
          <cell r="CW1551" t="b">
            <v>0</v>
          </cell>
          <cell r="CX1551" t="str">
            <v>BRCA2</v>
          </cell>
          <cell r="CY1551" t="str">
            <v>c.7007+53G&gt;A</v>
          </cell>
          <cell r="CZ1551">
            <v>0</v>
          </cell>
          <cell r="DA1551">
            <v>0</v>
          </cell>
          <cell r="DB1551">
            <v>0</v>
          </cell>
          <cell r="DC1551">
            <v>1.5E-3</v>
          </cell>
          <cell r="DD1551">
            <v>0</v>
          </cell>
          <cell r="DE1551" t="b">
            <v>0</v>
          </cell>
          <cell r="DF1551" t="str">
            <v>BRCA2</v>
          </cell>
          <cell r="DG1551" t="str">
            <v>c.7007+53G&gt;A</v>
          </cell>
          <cell r="DN1551" t="b">
            <v>0</v>
          </cell>
        </row>
        <row r="1552">
          <cell r="B1552" t="str">
            <v>c.7007+5G&gt;A</v>
          </cell>
          <cell r="D1552" t="str">
            <v>IVS13+5G&gt;A</v>
          </cell>
          <cell r="E1552" t="str">
            <v/>
          </cell>
          <cell r="G1552" t="str">
            <v>c.7007+5G&gt;A</v>
          </cell>
          <cell r="J1552">
            <v>1.593</v>
          </cell>
          <cell r="K1552">
            <v>1.1855670103309732</v>
          </cell>
          <cell r="L1552">
            <v>0.7787863623815996</v>
          </cell>
          <cell r="N1552">
            <v>1.4708223470011121</v>
          </cell>
          <cell r="O1552">
            <v>0.34</v>
          </cell>
          <cell r="P1552">
            <v>0.75769636057633061</v>
          </cell>
          <cell r="Q1552">
            <v>0.43107352189538001</v>
          </cell>
          <cell r="R1552">
            <v>3</v>
          </cell>
          <cell r="V1552">
            <v>0.20999999344348907</v>
          </cell>
          <cell r="Z1552" t="str">
            <v/>
          </cell>
          <cell r="AA1552">
            <v>1</v>
          </cell>
          <cell r="AB1552">
            <v>1</v>
          </cell>
          <cell r="AD1552">
            <v>1.1855670103309732</v>
          </cell>
          <cell r="AE1552">
            <v>0.7787863623815996</v>
          </cell>
          <cell r="AF1552">
            <v>0.19706774049731104</v>
          </cell>
          <cell r="AK1552" t="str">
            <v/>
          </cell>
          <cell r="AL1552" t="str">
            <v/>
          </cell>
          <cell r="AM1552" t="str">
            <v/>
          </cell>
          <cell r="AN1552" t="str">
            <v/>
          </cell>
          <cell r="AR1552" t="str">
            <v/>
          </cell>
          <cell r="AS1552" t="str">
            <v/>
          </cell>
          <cell r="AT1552" t="str">
            <v/>
          </cell>
          <cell r="AU1552" t="str">
            <v/>
          </cell>
          <cell r="AW1552" t="str">
            <v/>
          </cell>
          <cell r="AX1552" t="str">
            <v/>
          </cell>
          <cell r="AY1552" t="str">
            <v/>
          </cell>
          <cell r="AZ1552" t="str">
            <v/>
          </cell>
          <cell r="BB1552" t="str">
            <v/>
          </cell>
          <cell r="BE1552" t="str">
            <v/>
          </cell>
          <cell r="BF1552">
            <v>1</v>
          </cell>
          <cell r="BG1552">
            <v>0.9</v>
          </cell>
          <cell r="BI1552" t="str">
            <v/>
          </cell>
          <cell r="BJ1552" t="str">
            <v>Y</v>
          </cell>
          <cell r="CD1552">
            <v>1.77</v>
          </cell>
          <cell r="CH1552" t="str">
            <v/>
          </cell>
          <cell r="CI1552" t="str">
            <v/>
          </cell>
          <cell r="CJ1552" t="str">
            <v/>
          </cell>
          <cell r="CK1552" t="str">
            <v/>
          </cell>
          <cell r="CN1552">
            <v>0</v>
          </cell>
          <cell r="CO1552">
            <v>1</v>
          </cell>
          <cell r="CP1552" t="b">
            <v>1</v>
          </cell>
          <cell r="CQ1552" t="str">
            <v>c.7007+5G&gt;A</v>
          </cell>
          <cell r="CX1552" t="str">
            <v>BRCA2</v>
          </cell>
          <cell r="CY1552" t="str">
            <v>c.7007+5G&gt;A</v>
          </cell>
          <cell r="DE1552" t="b">
            <v>0</v>
          </cell>
          <cell r="DF1552" t="str">
            <v>BRCA2</v>
          </cell>
          <cell r="DG1552" t="str">
            <v>c.7007+5G&gt;A</v>
          </cell>
          <cell r="DN1552" t="b">
            <v>0</v>
          </cell>
        </row>
        <row r="1553">
          <cell r="B1553" t="str">
            <v>c.7007+5G&gt;C</v>
          </cell>
          <cell r="D1553" t="str">
            <v>IVS13+5G&gt;C</v>
          </cell>
          <cell r="E1553" t="str">
            <v/>
          </cell>
          <cell r="G1553" t="str">
            <v>c.7007+5G&gt;C</v>
          </cell>
          <cell r="H1553">
            <v>1</v>
          </cell>
          <cell r="I1553">
            <v>8.5540000000000003</v>
          </cell>
          <cell r="J1553">
            <v>0.95230000000000004</v>
          </cell>
          <cell r="K1553">
            <v>1.0756788211506356</v>
          </cell>
          <cell r="L1553">
            <v>4.7518734092145447</v>
          </cell>
          <cell r="N1553">
            <v>41.638062299930112</v>
          </cell>
          <cell r="O1553">
            <v>0.34</v>
          </cell>
          <cell r="P1553">
            <v>21.449910881782184</v>
          </cell>
          <cell r="Q1553">
            <v>0.95545639333421639</v>
          </cell>
          <cell r="R1553">
            <v>4</v>
          </cell>
          <cell r="S1553" t="str">
            <v>Multifac new calc</v>
          </cell>
          <cell r="V1553">
            <v>0.20999999344348907</v>
          </cell>
          <cell r="W1553">
            <v>1</v>
          </cell>
          <cell r="X1553">
            <v>1.07</v>
          </cell>
          <cell r="Z1553" t="str">
            <v/>
          </cell>
          <cell r="AA1553">
            <v>1</v>
          </cell>
          <cell r="AB1553">
            <v>1</v>
          </cell>
          <cell r="AD1553">
            <v>1.0756788211506356</v>
          </cell>
          <cell r="AE1553">
            <v>4.7518734092145447</v>
          </cell>
          <cell r="AF1553">
            <v>0.59247926463121703</v>
          </cell>
          <cell r="AK1553" t="str">
            <v/>
          </cell>
          <cell r="AL1553" t="str">
            <v/>
          </cell>
          <cell r="AM1553" t="str">
            <v/>
          </cell>
          <cell r="AN1553" t="str">
            <v/>
          </cell>
          <cell r="AR1553" t="str">
            <v/>
          </cell>
          <cell r="AS1553" t="str">
            <v/>
          </cell>
          <cell r="AT1553" t="str">
            <v/>
          </cell>
          <cell r="AU1553" t="str">
            <v/>
          </cell>
          <cell r="AW1553" t="str">
            <v/>
          </cell>
          <cell r="AX1553" t="str">
            <v/>
          </cell>
          <cell r="AY1553" t="str">
            <v/>
          </cell>
          <cell r="AZ1553" t="str">
            <v/>
          </cell>
          <cell r="BB1553" t="str">
            <v/>
          </cell>
          <cell r="BE1553" t="str">
            <v/>
          </cell>
          <cell r="BF1553">
            <v>2</v>
          </cell>
          <cell r="BG1553">
            <v>0.95230000000000004</v>
          </cell>
          <cell r="BH1553">
            <v>1</v>
          </cell>
          <cell r="BI1553">
            <v>8.5540000000000003</v>
          </cell>
          <cell r="BJ1553" t="str">
            <v>Y</v>
          </cell>
          <cell r="CH1553" t="str">
            <v/>
          </cell>
          <cell r="CI1553" t="str">
            <v/>
          </cell>
          <cell r="CJ1553" t="str">
            <v/>
          </cell>
          <cell r="CK1553" t="str">
            <v/>
          </cell>
          <cell r="CN1553">
            <v>1</v>
          </cell>
          <cell r="CO1553">
            <v>1</v>
          </cell>
          <cell r="CP1553" t="b">
            <v>1</v>
          </cell>
          <cell r="CQ1553" t="str">
            <v>c.7007+5G&gt;C</v>
          </cell>
          <cell r="CX1553" t="str">
            <v>BRCA2</v>
          </cell>
          <cell r="CY1553" t="str">
            <v>c.7007+5G&gt;C</v>
          </cell>
          <cell r="DE1553" t="b">
            <v>0</v>
          </cell>
          <cell r="DF1553" t="str">
            <v>BRCA2</v>
          </cell>
          <cell r="DG1553" t="str">
            <v>c.7007+5G&gt;C</v>
          </cell>
          <cell r="DN1553" t="b">
            <v>0</v>
          </cell>
        </row>
        <row r="1554">
          <cell r="B1554" t="str">
            <v>c.7007+62A&gt;G</v>
          </cell>
          <cell r="D1554" t="str">
            <v>IVS13+62A&gt;G</v>
          </cell>
          <cell r="E1554" t="str">
            <v/>
          </cell>
          <cell r="G1554" t="str">
            <v>c.7007+62A&gt;G</v>
          </cell>
          <cell r="O1554">
            <v>0.02</v>
          </cell>
          <cell r="R1554" t="str">
            <v/>
          </cell>
          <cell r="U1554" t="str">
            <v>Assumed prior 0.02</v>
          </cell>
          <cell r="Z1554" t="str">
            <v/>
          </cell>
          <cell r="AK1554" t="str">
            <v/>
          </cell>
          <cell r="AL1554" t="str">
            <v/>
          </cell>
          <cell r="AM1554" t="str">
            <v/>
          </cell>
          <cell r="AN1554" t="str">
            <v/>
          </cell>
          <cell r="AR1554" t="str">
            <v/>
          </cell>
          <cell r="AS1554" t="str">
            <v/>
          </cell>
          <cell r="AT1554" t="str">
            <v/>
          </cell>
          <cell r="AU1554" t="str">
            <v/>
          </cell>
          <cell r="AW1554" t="str">
            <v/>
          </cell>
          <cell r="AX1554" t="str">
            <v/>
          </cell>
          <cell r="AY1554" t="str">
            <v/>
          </cell>
          <cell r="AZ1554" t="str">
            <v/>
          </cell>
          <cell r="BB1554" t="str">
            <v/>
          </cell>
          <cell r="BE1554" t="str">
            <v/>
          </cell>
          <cell r="BG1554" t="str">
            <v/>
          </cell>
          <cell r="BI1554" t="str">
            <v/>
          </cell>
          <cell r="CH1554" t="str">
            <v/>
          </cell>
          <cell r="CI1554" t="str">
            <v/>
          </cell>
          <cell r="CJ1554" t="str">
            <v/>
          </cell>
          <cell r="CK1554" t="str">
            <v/>
          </cell>
          <cell r="CN1554">
            <v>0</v>
          </cell>
          <cell r="CO1554">
            <v>0</v>
          </cell>
          <cell r="CP1554" t="b">
            <v>1</v>
          </cell>
          <cell r="CQ1554" t="str">
            <v>c.7007+62A&gt;G</v>
          </cell>
          <cell r="CX1554" t="str">
            <v>BRCA2</v>
          </cell>
          <cell r="CY1554" t="str">
            <v>c.7007+62A&gt;G</v>
          </cell>
          <cell r="DE1554" t="b">
            <v>0</v>
          </cell>
          <cell r="DF1554" t="str">
            <v>BRCA2</v>
          </cell>
          <cell r="DG1554" t="str">
            <v>c.7007+62A&gt;G</v>
          </cell>
          <cell r="DN1554" t="b">
            <v>0</v>
          </cell>
        </row>
        <row r="1555">
          <cell r="B1555" t="str">
            <v>c.7007+87A&gt;G</v>
          </cell>
          <cell r="D1555" t="str">
            <v>IVS13+87A&gt;G</v>
          </cell>
          <cell r="E1555" t="str">
            <v/>
          </cell>
          <cell r="G1555" t="str">
            <v>c.7007+87A&gt;G</v>
          </cell>
          <cell r="O1555">
            <v>0.02</v>
          </cell>
          <cell r="R1555" t="str">
            <v/>
          </cell>
          <cell r="U1555" t="str">
            <v>Assumed prior 0.02</v>
          </cell>
          <cell r="Z1555" t="str">
            <v/>
          </cell>
          <cell r="AK1555" t="str">
            <v/>
          </cell>
          <cell r="AL1555" t="str">
            <v/>
          </cell>
          <cell r="AM1555" t="str">
            <v/>
          </cell>
          <cell r="AN1555" t="str">
            <v/>
          </cell>
          <cell r="AR1555" t="str">
            <v/>
          </cell>
          <cell r="AS1555" t="str">
            <v/>
          </cell>
          <cell r="AT1555" t="str">
            <v/>
          </cell>
          <cell r="AU1555" t="str">
            <v/>
          </cell>
          <cell r="AW1555" t="str">
            <v/>
          </cell>
          <cell r="AX1555" t="str">
            <v/>
          </cell>
          <cell r="AY1555" t="str">
            <v/>
          </cell>
          <cell r="AZ1555" t="str">
            <v/>
          </cell>
          <cell r="BB1555" t="str">
            <v/>
          </cell>
          <cell r="BE1555" t="str">
            <v/>
          </cell>
          <cell r="BG1555" t="str">
            <v/>
          </cell>
          <cell r="BI1555" t="str">
            <v/>
          </cell>
          <cell r="CH1555" t="str">
            <v/>
          </cell>
          <cell r="CI1555" t="str">
            <v/>
          </cell>
          <cell r="CJ1555" t="str">
            <v/>
          </cell>
          <cell r="CK1555" t="str">
            <v/>
          </cell>
          <cell r="CN1555">
            <v>0</v>
          </cell>
          <cell r="CO1555">
            <v>0</v>
          </cell>
          <cell r="CP1555" t="b">
            <v>1</v>
          </cell>
          <cell r="CQ1555" t="str">
            <v>c.7007+87A&gt;G</v>
          </cell>
          <cell r="CX1555" t="str">
            <v>BRCA2</v>
          </cell>
          <cell r="CY1555" t="str">
            <v>c.7007+87A&gt;G</v>
          </cell>
          <cell r="DE1555" t="b">
            <v>0</v>
          </cell>
          <cell r="DF1555" t="str">
            <v>BRCA2</v>
          </cell>
          <cell r="DG1555" t="str">
            <v>c.7007+87A&gt;G</v>
          </cell>
          <cell r="DN1555" t="b">
            <v>0</v>
          </cell>
        </row>
        <row r="1556">
          <cell r="B1556" t="str">
            <v>c.7007+99A&gt;G</v>
          </cell>
          <cell r="D1556" t="str">
            <v>IVS13+99A&gt;G</v>
          </cell>
          <cell r="E1556" t="str">
            <v/>
          </cell>
          <cell r="G1556" t="str">
            <v>c.7007+99A&gt;G</v>
          </cell>
          <cell r="O1556">
            <v>0.02</v>
          </cell>
          <cell r="R1556" t="str">
            <v/>
          </cell>
          <cell r="U1556" t="str">
            <v>Assumed prior 0.02</v>
          </cell>
          <cell r="Z1556" t="str">
            <v/>
          </cell>
          <cell r="AK1556" t="str">
            <v/>
          </cell>
          <cell r="AL1556" t="str">
            <v/>
          </cell>
          <cell r="AM1556" t="str">
            <v/>
          </cell>
          <cell r="AN1556" t="str">
            <v/>
          </cell>
          <cell r="AR1556" t="str">
            <v/>
          </cell>
          <cell r="AS1556" t="str">
            <v/>
          </cell>
          <cell r="AT1556" t="str">
            <v/>
          </cell>
          <cell r="AU1556" t="str">
            <v/>
          </cell>
          <cell r="AW1556" t="str">
            <v/>
          </cell>
          <cell r="AX1556" t="str">
            <v/>
          </cell>
          <cell r="AY1556" t="str">
            <v/>
          </cell>
          <cell r="AZ1556" t="str">
            <v/>
          </cell>
          <cell r="BB1556" t="str">
            <v/>
          </cell>
          <cell r="BE1556" t="str">
            <v/>
          </cell>
          <cell r="BG1556" t="str">
            <v/>
          </cell>
          <cell r="BI1556" t="str">
            <v/>
          </cell>
          <cell r="CH1556" t="str">
            <v/>
          </cell>
          <cell r="CI1556" t="str">
            <v/>
          </cell>
          <cell r="CJ1556" t="str">
            <v/>
          </cell>
          <cell r="CK1556" t="str">
            <v/>
          </cell>
          <cell r="CN1556">
            <v>0</v>
          </cell>
          <cell r="CO1556">
            <v>0</v>
          </cell>
          <cell r="CP1556" t="b">
            <v>1</v>
          </cell>
          <cell r="CQ1556" t="str">
            <v>c.7007+99A&gt;G</v>
          </cell>
          <cell r="CX1556" t="str">
            <v>BRCA2</v>
          </cell>
          <cell r="CY1556" t="str">
            <v>c.7007+99A&gt;G</v>
          </cell>
          <cell r="DE1556" t="b">
            <v>0</v>
          </cell>
          <cell r="DF1556" t="str">
            <v>BRCA2</v>
          </cell>
          <cell r="DG1556" t="str">
            <v>c.7007+99A&gt;G</v>
          </cell>
          <cell r="DN1556" t="b">
            <v>0</v>
          </cell>
        </row>
        <row r="1557">
          <cell r="B1557" t="str">
            <v>c.7007G&gt;A</v>
          </cell>
          <cell r="C1557" t="str">
            <v>p.(Arg2336His)</v>
          </cell>
          <cell r="D1557" t="str">
            <v>7235G&gt;A</v>
          </cell>
          <cell r="E1557" t="str">
            <v>R2336H</v>
          </cell>
          <cell r="G1557" t="str">
            <v>c.7007G&gt;A</v>
          </cell>
          <cell r="I1557">
            <v>48.565094770962496</v>
          </cell>
          <cell r="J1557">
            <v>0.82955719821552021</v>
          </cell>
          <cell r="K1557">
            <v>2.4589646519217112</v>
          </cell>
          <cell r="L1557">
            <v>20.329756253358568</v>
          </cell>
          <cell r="N1557">
            <v>2013.9794462980569</v>
          </cell>
          <cell r="O1557">
            <v>0.34</v>
          </cell>
          <cell r="P1557">
            <v>1037.5045632444537</v>
          </cell>
          <cell r="Q1557">
            <v>0.99903707693216504</v>
          </cell>
          <cell r="R1557">
            <v>5</v>
          </cell>
          <cell r="S1557" t="str">
            <v>Multifac new calc</v>
          </cell>
          <cell r="T1557">
            <v>0.34</v>
          </cell>
          <cell r="U1557" t="str">
            <v>Same</v>
          </cell>
          <cell r="V1557">
            <v>0.95999997854232788</v>
          </cell>
          <cell r="Z1557" t="str">
            <v/>
          </cell>
          <cell r="AA1557">
            <v>1</v>
          </cell>
          <cell r="AB1557">
            <v>1</v>
          </cell>
          <cell r="AD1557">
            <v>2.4589646519217112</v>
          </cell>
          <cell r="AE1557">
            <v>20.329756253358568</v>
          </cell>
          <cell r="AF1557">
            <v>0.99916719617569194</v>
          </cell>
          <cell r="AJ1557">
            <v>0.96</v>
          </cell>
          <cell r="AK1557" t="str">
            <v>0.999</v>
          </cell>
          <cell r="AL1557" t="str">
            <v>Farrugia 2008</v>
          </cell>
          <cell r="AM1557" t="str">
            <v/>
          </cell>
          <cell r="AN1557" t="str">
            <v>Y</v>
          </cell>
          <cell r="AO1557">
            <v>0.34</v>
          </cell>
          <cell r="AP1557">
            <v>0.96199999999999997</v>
          </cell>
          <cell r="AR1557">
            <v>1</v>
          </cell>
          <cell r="AS1557">
            <v>1</v>
          </cell>
          <cell r="AT1557">
            <v>20.329999999999998</v>
          </cell>
          <cell r="AU1557">
            <v>2.46</v>
          </cell>
          <cell r="AV1557">
            <v>50.01</v>
          </cell>
          <cell r="AW1557" t="str">
            <v>Easton DF et al., Am J Hum Genet, 81: 873-883, 2007.</v>
          </cell>
          <cell r="AX1557" t="str">
            <v/>
          </cell>
          <cell r="AY1557" t="str">
            <v/>
          </cell>
          <cell r="AZ1557" t="str">
            <v/>
          </cell>
          <cell r="BB1557" t="str">
            <v/>
          </cell>
          <cell r="BE1557" t="str">
            <v/>
          </cell>
          <cell r="BG1557" t="str">
            <v/>
          </cell>
          <cell r="BH1557">
            <v>1</v>
          </cell>
          <cell r="BI1557">
            <v>1.7248000000000001</v>
          </cell>
          <cell r="BM1557">
            <v>1</v>
          </cell>
          <cell r="BN1557">
            <v>0.70860000000000001</v>
          </cell>
          <cell r="CD1557">
            <v>0.69651222000000002</v>
          </cell>
          <cell r="CE1557">
            <v>14.8714</v>
          </cell>
          <cell r="CF1557">
            <v>2.6719756370480399</v>
          </cell>
          <cell r="CG1557">
            <v>1.1910160000000003</v>
          </cell>
          <cell r="CH1557" t="str">
            <v>A: Houdayer B: Sanz C: Machakova D:Thomassen</v>
          </cell>
          <cell r="CI1557" t="str">
            <v>A: 2012 B: 2010 C: 2008 D:2006</v>
          </cell>
          <cell r="CJ1557" t="str">
            <v>upregulation of exon 12/13 deletion, exon 12 deletion; exon 12&amp;13 deletion; exon 13 deletionexon 12 deletion; exon 12&amp;13 deletion; exon 13 deletion</v>
          </cell>
          <cell r="CK1557" t="str">
            <v>Exon skipping, Multiple Abberations</v>
          </cell>
          <cell r="CL1557">
            <v>3</v>
          </cell>
          <cell r="CN1557">
            <v>2</v>
          </cell>
          <cell r="CO1557">
            <v>0</v>
          </cell>
          <cell r="CP1557" t="b">
            <v>1</v>
          </cell>
          <cell r="CQ1557" t="str">
            <v>c.7007G&gt;A</v>
          </cell>
          <cell r="CX1557" t="str">
            <v>BRCA2</v>
          </cell>
          <cell r="CY1557" t="str">
            <v>c.7007G&gt;A</v>
          </cell>
          <cell r="DE1557" t="b">
            <v>0</v>
          </cell>
          <cell r="DF1557" t="str">
            <v>BRCA2</v>
          </cell>
          <cell r="DG1557" t="str">
            <v>c.7007G&gt;A</v>
          </cell>
          <cell r="DN1557" t="b">
            <v>0</v>
          </cell>
        </row>
        <row r="1558">
          <cell r="B1558" t="str">
            <v>c.7007G&gt;C</v>
          </cell>
          <cell r="C1558" t="str">
            <v>p.(Arg2336Pro)</v>
          </cell>
          <cell r="D1558" t="str">
            <v>7235G&gt;C</v>
          </cell>
          <cell r="E1558" t="str">
            <v>R2336P</v>
          </cell>
          <cell r="G1558" t="str">
            <v>c.7007G&gt;C</v>
          </cell>
          <cell r="K1558">
            <v>1.2752893240679046</v>
          </cell>
          <cell r="L1558">
            <v>0.71538484741117969</v>
          </cell>
          <cell r="N1558">
            <v>0.91232265850342442</v>
          </cell>
          <cell r="O1558">
            <v>0.34</v>
          </cell>
          <cell r="P1558">
            <v>0.46998439983509754</v>
          </cell>
          <cell r="Q1558">
            <v>0.31972067178931984</v>
          </cell>
          <cell r="R1558">
            <v>3</v>
          </cell>
          <cell r="T1558">
            <v>0.34</v>
          </cell>
          <cell r="U1558" t="str">
            <v>Same</v>
          </cell>
          <cell r="V1558">
            <v>0.95999997854232788</v>
          </cell>
          <cell r="Z1558" t="str">
            <v/>
          </cell>
          <cell r="AA1558">
            <v>1</v>
          </cell>
          <cell r="AB1558">
            <v>1</v>
          </cell>
          <cell r="AD1558">
            <v>1.2752893240679046</v>
          </cell>
          <cell r="AE1558">
            <v>0.71538484741117969</v>
          </cell>
          <cell r="AF1558">
            <v>0.95632373671960602</v>
          </cell>
          <cell r="AK1558" t="str">
            <v/>
          </cell>
          <cell r="AL1558" t="str">
            <v/>
          </cell>
          <cell r="AM1558" t="str">
            <v/>
          </cell>
          <cell r="AN1558" t="str">
            <v/>
          </cell>
          <cell r="AR1558" t="str">
            <v/>
          </cell>
          <cell r="AS1558" t="str">
            <v/>
          </cell>
          <cell r="AT1558" t="str">
            <v/>
          </cell>
          <cell r="AU1558" t="str">
            <v/>
          </cell>
          <cell r="AW1558" t="str">
            <v/>
          </cell>
          <cell r="AX1558" t="str">
            <v/>
          </cell>
          <cell r="AY1558" t="str">
            <v/>
          </cell>
          <cell r="AZ1558" t="str">
            <v/>
          </cell>
          <cell r="BB1558" t="str">
            <v/>
          </cell>
          <cell r="BE1558" t="str">
            <v/>
          </cell>
          <cell r="BG1558" t="str">
            <v/>
          </cell>
          <cell r="BI1558" t="str">
            <v/>
          </cell>
          <cell r="CH1558" t="str">
            <v>Houdayer</v>
          </cell>
          <cell r="CI1558" t="str">
            <v>2012</v>
          </cell>
          <cell r="CJ1558" t="str">
            <v>upregulation of exon 12/13 deletion</v>
          </cell>
          <cell r="CK1558" t="str">
            <v/>
          </cell>
          <cell r="CL1558">
            <v>1</v>
          </cell>
          <cell r="CN1558">
            <v>0</v>
          </cell>
          <cell r="CO1558">
            <v>0</v>
          </cell>
          <cell r="CP1558" t="b">
            <v>1</v>
          </cell>
          <cell r="CQ1558" t="str">
            <v>c.7007G&gt;C</v>
          </cell>
          <cell r="CX1558" t="str">
            <v>BRCA2</v>
          </cell>
          <cell r="CY1558" t="str">
            <v>c.7007G&gt;C</v>
          </cell>
          <cell r="DE1558" t="b">
            <v>0</v>
          </cell>
          <cell r="DF1558" t="str">
            <v>BRCA2</v>
          </cell>
          <cell r="DG1558" t="str">
            <v>c.7007G&gt;C</v>
          </cell>
          <cell r="DN1558" t="b">
            <v>0</v>
          </cell>
        </row>
        <row r="1559">
          <cell r="B1559" t="str">
            <v>c.7007G&gt;T</v>
          </cell>
          <cell r="C1559" t="str">
            <v>p.(Arg2336Leu)</v>
          </cell>
          <cell r="D1559" t="str">
            <v>7235G&gt;T</v>
          </cell>
          <cell r="E1559" t="str">
            <v>R2336L</v>
          </cell>
          <cell r="G1559" t="str">
            <v>c.7007G&gt;T</v>
          </cell>
          <cell r="O1559">
            <v>0.34</v>
          </cell>
          <cell r="R1559" t="str">
            <v/>
          </cell>
          <cell r="T1559">
            <v>0.34</v>
          </cell>
          <cell r="U1559" t="str">
            <v>Same</v>
          </cell>
          <cell r="Z1559" t="str">
            <v/>
          </cell>
          <cell r="AA1559">
            <v>1</v>
          </cell>
          <cell r="AB1559">
            <v>1</v>
          </cell>
          <cell r="AD1559">
            <v>1</v>
          </cell>
          <cell r="AE1559">
            <v>1</v>
          </cell>
          <cell r="AK1559" t="str">
            <v/>
          </cell>
          <cell r="AL1559" t="str">
            <v/>
          </cell>
          <cell r="AM1559" t="str">
            <v/>
          </cell>
          <cell r="AN1559" t="str">
            <v/>
          </cell>
          <cell r="AR1559" t="str">
            <v/>
          </cell>
          <cell r="AS1559" t="str">
            <v/>
          </cell>
          <cell r="AT1559" t="str">
            <v/>
          </cell>
          <cell r="AU1559" t="str">
            <v/>
          </cell>
          <cell r="AW1559" t="str">
            <v/>
          </cell>
          <cell r="AX1559" t="str">
            <v/>
          </cell>
          <cell r="AY1559" t="str">
            <v/>
          </cell>
          <cell r="AZ1559" t="str">
            <v/>
          </cell>
          <cell r="BB1559" t="str">
            <v/>
          </cell>
          <cell r="BE1559" t="str">
            <v/>
          </cell>
          <cell r="BG1559" t="str">
            <v/>
          </cell>
          <cell r="BI1559" t="str">
            <v/>
          </cell>
          <cell r="CH1559" t="str">
            <v/>
          </cell>
          <cell r="CI1559" t="str">
            <v/>
          </cell>
          <cell r="CJ1559" t="str">
            <v/>
          </cell>
          <cell r="CK1559" t="str">
            <v/>
          </cell>
          <cell r="CN1559">
            <v>0</v>
          </cell>
          <cell r="CO1559">
            <v>0</v>
          </cell>
          <cell r="CP1559" t="b">
            <v>1</v>
          </cell>
          <cell r="CQ1559" t="str">
            <v>c.7007G&gt;T</v>
          </cell>
          <cell r="CX1559" t="str">
            <v>BRCA2</v>
          </cell>
          <cell r="CY1559" t="str">
            <v>c.7007G&gt;T</v>
          </cell>
          <cell r="DE1559" t="b">
            <v>0</v>
          </cell>
          <cell r="DF1559" t="str">
            <v>BRCA2</v>
          </cell>
          <cell r="DG1559" t="str">
            <v>c.7007G&gt;T</v>
          </cell>
          <cell r="DN1559" t="b">
            <v>0</v>
          </cell>
        </row>
        <row r="1560">
          <cell r="B1560" t="str">
            <v>c.7008-?_7805+?del</v>
          </cell>
          <cell r="D1560" t="str">
            <v>Exon 14-16del</v>
          </cell>
          <cell r="G1560" t="str">
            <v>c.7008-?_7805+?del</v>
          </cell>
          <cell r="I1560">
            <v>2786.0352949000003</v>
          </cell>
          <cell r="J1560">
            <v>18.119567394249898</v>
          </cell>
          <cell r="N1560">
            <v>50481.754288699449</v>
          </cell>
          <cell r="O1560">
            <v>0.81</v>
          </cell>
          <cell r="P1560">
            <v>215211.68933603456</v>
          </cell>
          <cell r="Q1560">
            <v>0.9999953534338375</v>
          </cell>
          <cell r="R1560">
            <v>5</v>
          </cell>
          <cell r="Z1560" t="str">
            <v/>
          </cell>
          <cell r="AX1560" t="str">
            <v/>
          </cell>
          <cell r="AY1560" t="str">
            <v/>
          </cell>
          <cell r="BF1560">
            <v>12</v>
          </cell>
          <cell r="BG1560">
            <v>18.119567394249898</v>
          </cell>
          <cell r="BH1560">
            <v>3</v>
          </cell>
          <cell r="BI1560">
            <v>2786.0352949000003</v>
          </cell>
          <cell r="BJ1560" t="str">
            <v>Y</v>
          </cell>
          <cell r="CN1560">
            <v>3</v>
          </cell>
          <cell r="CO1560">
            <v>12</v>
          </cell>
          <cell r="CX1560" t="str">
            <v>BRCA2</v>
          </cell>
          <cell r="CY1560" t="str">
            <v>c.7008-?_7805+?del</v>
          </cell>
          <cell r="DE1560" t="b">
            <v>0</v>
          </cell>
          <cell r="DF1560" t="str">
            <v>BRCA2</v>
          </cell>
          <cell r="DG1560" t="str">
            <v>c.7008-?_7805+?del</v>
          </cell>
          <cell r="DN1560" t="b">
            <v>0</v>
          </cell>
        </row>
        <row r="1561">
          <cell r="B1561" t="str">
            <v>c.7008-15_7008-14del</v>
          </cell>
          <cell r="D1561" t="str">
            <v>IVS13-15delTT</v>
          </cell>
          <cell r="E1561" t="str">
            <v/>
          </cell>
          <cell r="G1561" t="str">
            <v>c.7008-15_7008-14del</v>
          </cell>
          <cell r="O1561" t="e">
            <v>#N/A</v>
          </cell>
          <cell r="P1561" t="e">
            <v>#N/A</v>
          </cell>
          <cell r="Q1561" t="e">
            <v>#N/A</v>
          </cell>
          <cell r="R1561" t="e">
            <v>#N/A</v>
          </cell>
          <cell r="Z1561" t="str">
            <v/>
          </cell>
          <cell r="AK1561" t="str">
            <v/>
          </cell>
          <cell r="AL1561" t="str">
            <v/>
          </cell>
          <cell r="AM1561" t="str">
            <v/>
          </cell>
          <cell r="AN1561" t="str">
            <v/>
          </cell>
          <cell r="AR1561" t="str">
            <v/>
          </cell>
          <cell r="AS1561" t="str">
            <v/>
          </cell>
          <cell r="AT1561" t="str">
            <v/>
          </cell>
          <cell r="AU1561" t="str">
            <v/>
          </cell>
          <cell r="AW1561" t="str">
            <v/>
          </cell>
          <cell r="AX1561" t="str">
            <v/>
          </cell>
          <cell r="AY1561" t="str">
            <v/>
          </cell>
          <cell r="AZ1561" t="str">
            <v/>
          </cell>
          <cell r="BB1561" t="str">
            <v/>
          </cell>
          <cell r="BE1561" t="str">
            <v/>
          </cell>
          <cell r="BG1561" t="str">
            <v/>
          </cell>
          <cell r="BI1561" t="str">
            <v/>
          </cell>
          <cell r="CH1561" t="str">
            <v/>
          </cell>
          <cell r="CI1561" t="str">
            <v/>
          </cell>
          <cell r="CJ1561" t="str">
            <v/>
          </cell>
          <cell r="CK1561" t="str">
            <v/>
          </cell>
          <cell r="CN1561">
            <v>0</v>
          </cell>
          <cell r="CO1561">
            <v>0</v>
          </cell>
          <cell r="CP1561" t="b">
            <v>1</v>
          </cell>
          <cell r="CQ1561" t="str">
            <v>c.7008-15_7008-14del</v>
          </cell>
          <cell r="CX1561" t="str">
            <v>BRCA2</v>
          </cell>
          <cell r="CY1561" t="str">
            <v>c.7008-15_7008-14del</v>
          </cell>
          <cell r="DE1561" t="b">
            <v>0</v>
          </cell>
          <cell r="DF1561" t="str">
            <v>BRCA2</v>
          </cell>
          <cell r="DG1561" t="str">
            <v>c.7008-15_7008-14del</v>
          </cell>
          <cell r="DN1561" t="b">
            <v>0</v>
          </cell>
        </row>
        <row r="1562">
          <cell r="B1562" t="str">
            <v>c.7008-18A&gt;G</v>
          </cell>
          <cell r="D1562" t="str">
            <v>IVS13-18A&gt;G</v>
          </cell>
          <cell r="E1562" t="str">
            <v/>
          </cell>
          <cell r="G1562" t="str">
            <v>c.7008-18A&gt;G</v>
          </cell>
          <cell r="O1562">
            <v>0.04</v>
          </cell>
          <cell r="R1562" t="str">
            <v/>
          </cell>
          <cell r="Z1562" t="str">
            <v/>
          </cell>
          <cell r="AK1562" t="str">
            <v/>
          </cell>
          <cell r="AL1562" t="str">
            <v/>
          </cell>
          <cell r="AM1562" t="str">
            <v/>
          </cell>
          <cell r="AN1562" t="str">
            <v/>
          </cell>
          <cell r="AR1562" t="str">
            <v/>
          </cell>
          <cell r="AS1562" t="str">
            <v/>
          </cell>
          <cell r="AT1562" t="str">
            <v/>
          </cell>
          <cell r="AU1562" t="str">
            <v/>
          </cell>
          <cell r="AW1562" t="str">
            <v/>
          </cell>
          <cell r="AX1562" t="str">
            <v/>
          </cell>
          <cell r="AY1562" t="str">
            <v/>
          </cell>
          <cell r="AZ1562" t="str">
            <v/>
          </cell>
          <cell r="BB1562" t="str">
            <v/>
          </cell>
          <cell r="BE1562" t="str">
            <v/>
          </cell>
          <cell r="BG1562" t="str">
            <v/>
          </cell>
          <cell r="BI1562" t="str">
            <v/>
          </cell>
          <cell r="CH1562" t="str">
            <v/>
          </cell>
          <cell r="CI1562" t="str">
            <v/>
          </cell>
          <cell r="CJ1562" t="str">
            <v/>
          </cell>
          <cell r="CK1562" t="str">
            <v/>
          </cell>
          <cell r="CN1562">
            <v>0</v>
          </cell>
          <cell r="CO1562">
            <v>0</v>
          </cell>
          <cell r="CP1562" t="b">
            <v>1</v>
          </cell>
          <cell r="CQ1562" t="str">
            <v>c.7008-18A&gt;G</v>
          </cell>
          <cell r="CX1562" t="str">
            <v>BRCA2</v>
          </cell>
          <cell r="CY1562" t="str">
            <v>c.7008-18A&gt;G</v>
          </cell>
          <cell r="DE1562" t="b">
            <v>0</v>
          </cell>
          <cell r="DF1562" t="str">
            <v>BRCA2</v>
          </cell>
          <cell r="DG1562" t="str">
            <v>c.7008-18A&gt;G</v>
          </cell>
          <cell r="DN1562" t="b">
            <v>0</v>
          </cell>
        </row>
        <row r="1563">
          <cell r="B1563" t="str">
            <v>c.7008-1G&gt;A</v>
          </cell>
          <cell r="C1563" t="str">
            <v>p.(=)</v>
          </cell>
          <cell r="D1563" t="str">
            <v>IVS13-1G&gt;A</v>
          </cell>
          <cell r="G1563" t="str">
            <v>c.7008-1G&gt;A</v>
          </cell>
          <cell r="I1563">
            <v>1.9957</v>
          </cell>
          <cell r="J1563">
            <v>1.79</v>
          </cell>
          <cell r="N1563">
            <v>3.5723030000000002</v>
          </cell>
          <cell r="O1563">
            <v>0.97</v>
          </cell>
          <cell r="P1563">
            <v>115.50446366666657</v>
          </cell>
          <cell r="Q1563">
            <v>0.99141663788212342</v>
          </cell>
          <cell r="R1563">
            <v>5</v>
          </cell>
          <cell r="S1563" t="str">
            <v>Multifac new calc</v>
          </cell>
          <cell r="Z1563" t="str">
            <v/>
          </cell>
          <cell r="AX1563" t="str">
            <v/>
          </cell>
          <cell r="AY1563" t="str">
            <v/>
          </cell>
          <cell r="BF1563">
            <v>1</v>
          </cell>
          <cell r="BG1563">
            <v>1.79</v>
          </cell>
          <cell r="BH1563">
            <v>1</v>
          </cell>
          <cell r="BI1563">
            <v>1.9957</v>
          </cell>
          <cell r="BJ1563" t="str">
            <v>Y</v>
          </cell>
          <cell r="CN1563">
            <v>1</v>
          </cell>
          <cell r="CO1563">
            <v>1</v>
          </cell>
          <cell r="CP1563" t="b">
            <v>1</v>
          </cell>
          <cell r="CQ1563" t="str">
            <v>c.7008-1G&gt;A</v>
          </cell>
          <cell r="CX1563" t="str">
            <v>BRCA2</v>
          </cell>
          <cell r="CY1563" t="str">
            <v>c.7008-1G&gt;A</v>
          </cell>
          <cell r="DE1563" t="b">
            <v>0</v>
          </cell>
          <cell r="DF1563" t="str">
            <v>BRCA2</v>
          </cell>
          <cell r="DG1563" t="str">
            <v>c.7008-1G&gt;A</v>
          </cell>
          <cell r="DN1563" t="b">
            <v>0</v>
          </cell>
        </row>
        <row r="1564">
          <cell r="B1564" t="str">
            <v>c.7008-20_7008-17del</v>
          </cell>
          <cell r="D1564" t="str">
            <v>IVS13-20del4</v>
          </cell>
          <cell r="E1564" t="str">
            <v/>
          </cell>
          <cell r="G1564" t="str">
            <v>c.7008-20_7008-17del</v>
          </cell>
          <cell r="K1564">
            <v>4.6283392163105945E-2</v>
          </cell>
          <cell r="L1564">
            <v>2.0512773505732915</v>
          </cell>
          <cell r="N1564">
            <v>9.494007405188061E-2</v>
          </cell>
          <cell r="O1564">
            <v>0.04</v>
          </cell>
          <cell r="P1564">
            <v>3.955836418828359E-3</v>
          </cell>
          <cell r="Q1564">
            <v>3.9402494366077585E-3</v>
          </cell>
          <cell r="R1564">
            <v>2</v>
          </cell>
          <cell r="V1564">
            <v>0.20999999344348907</v>
          </cell>
          <cell r="Z1564" t="str">
            <v/>
          </cell>
          <cell r="AA1564">
            <v>1</v>
          </cell>
          <cell r="AB1564">
            <v>1</v>
          </cell>
          <cell r="AD1564">
            <v>4.6283392163105945E-2</v>
          </cell>
          <cell r="AE1564">
            <v>2.0512773505732915</v>
          </cell>
          <cell r="AF1564">
            <v>2.4615994272577584E-2</v>
          </cell>
          <cell r="AK1564" t="str">
            <v/>
          </cell>
          <cell r="AL1564" t="str">
            <v/>
          </cell>
          <cell r="AM1564" t="str">
            <v/>
          </cell>
          <cell r="AN1564" t="str">
            <v/>
          </cell>
          <cell r="AR1564" t="str">
            <v/>
          </cell>
          <cell r="AS1564" t="str">
            <v/>
          </cell>
          <cell r="AT1564" t="str">
            <v/>
          </cell>
          <cell r="AU1564" t="str">
            <v/>
          </cell>
          <cell r="AW1564" t="str">
            <v/>
          </cell>
          <cell r="AX1564" t="str">
            <v/>
          </cell>
          <cell r="AY1564" t="str">
            <v/>
          </cell>
          <cell r="AZ1564" t="str">
            <v/>
          </cell>
          <cell r="BB1564" t="str">
            <v/>
          </cell>
          <cell r="BE1564" t="str">
            <v/>
          </cell>
          <cell r="BG1564" t="str">
            <v/>
          </cell>
          <cell r="BI1564" t="str">
            <v/>
          </cell>
          <cell r="CH1564" t="str">
            <v/>
          </cell>
          <cell r="CI1564" t="str">
            <v/>
          </cell>
          <cell r="CJ1564" t="str">
            <v/>
          </cell>
          <cell r="CK1564" t="str">
            <v/>
          </cell>
          <cell r="CN1564">
            <v>0</v>
          </cell>
          <cell r="CO1564">
            <v>0</v>
          </cell>
          <cell r="CP1564" t="b">
            <v>1</v>
          </cell>
          <cell r="CQ1564" t="str">
            <v>c.7008-20_7008-17del</v>
          </cell>
          <cell r="CX1564" t="str">
            <v>BRCA2</v>
          </cell>
          <cell r="CY1564" t="str">
            <v>c.7008-20_7008-17del</v>
          </cell>
          <cell r="DE1564" t="b">
            <v>0</v>
          </cell>
          <cell r="DF1564" t="str">
            <v>BRCA2</v>
          </cell>
          <cell r="DG1564" t="str">
            <v>c.7008-20_7008-17del</v>
          </cell>
          <cell r="DN1564" t="b">
            <v>0</v>
          </cell>
        </row>
        <row r="1565">
          <cell r="B1565" t="str">
            <v>c.7008-20A&gt;G</v>
          </cell>
          <cell r="D1565" t="str">
            <v>IVS13-20A&gt;G</v>
          </cell>
          <cell r="E1565" t="str">
            <v/>
          </cell>
          <cell r="G1565" t="str">
            <v>c.7008-20A&gt;G</v>
          </cell>
          <cell r="K1565">
            <v>1.0246153856466556</v>
          </cell>
          <cell r="L1565">
            <v>0.51202797936553512</v>
          </cell>
          <cell r="N1565">
            <v>0.52463174553949554</v>
          </cell>
          <cell r="O1565">
            <v>0.04</v>
          </cell>
          <cell r="P1565">
            <v>2.1859656064145649E-2</v>
          </cell>
          <cell r="Q1565">
            <v>2.1392033567840005E-2</v>
          </cell>
          <cell r="R1565">
            <v>3</v>
          </cell>
          <cell r="V1565">
            <v>0.20999999344348907</v>
          </cell>
          <cell r="Z1565" t="str">
            <v/>
          </cell>
          <cell r="AA1565">
            <v>1</v>
          </cell>
          <cell r="AB1565">
            <v>1</v>
          </cell>
          <cell r="AD1565">
            <v>1.0246153856466556</v>
          </cell>
          <cell r="AE1565">
            <v>0.51202797936553512</v>
          </cell>
          <cell r="AF1565">
            <v>0.12239058886635495</v>
          </cell>
          <cell r="AK1565" t="str">
            <v/>
          </cell>
          <cell r="AL1565" t="str">
            <v/>
          </cell>
          <cell r="AM1565" t="str">
            <v/>
          </cell>
          <cell r="AN1565" t="str">
            <v/>
          </cell>
          <cell r="AR1565" t="str">
            <v/>
          </cell>
          <cell r="AS1565" t="str">
            <v/>
          </cell>
          <cell r="AT1565" t="str">
            <v/>
          </cell>
          <cell r="AU1565" t="str">
            <v/>
          </cell>
          <cell r="AW1565" t="str">
            <v/>
          </cell>
          <cell r="AX1565" t="str">
            <v/>
          </cell>
          <cell r="AY1565" t="str">
            <v/>
          </cell>
          <cell r="AZ1565" t="str">
            <v/>
          </cell>
          <cell r="BB1565" t="str">
            <v/>
          </cell>
          <cell r="BE1565" t="str">
            <v/>
          </cell>
          <cell r="BG1565" t="str">
            <v/>
          </cell>
          <cell r="BI1565" t="str">
            <v/>
          </cell>
          <cell r="CH1565" t="str">
            <v/>
          </cell>
          <cell r="CI1565" t="str">
            <v/>
          </cell>
          <cell r="CJ1565" t="str">
            <v/>
          </cell>
          <cell r="CK1565" t="str">
            <v/>
          </cell>
          <cell r="CN1565">
            <v>0</v>
          </cell>
          <cell r="CO1565">
            <v>0</v>
          </cell>
          <cell r="CP1565" t="b">
            <v>1</v>
          </cell>
          <cell r="CQ1565" t="str">
            <v>c.7008-20A&gt;G</v>
          </cell>
          <cell r="CX1565" t="str">
            <v>BRCA2</v>
          </cell>
          <cell r="CY1565" t="str">
            <v>c.7008-20A&gt;G</v>
          </cell>
          <cell r="DE1565" t="b">
            <v>0</v>
          </cell>
          <cell r="DF1565" t="str">
            <v>BRCA2</v>
          </cell>
          <cell r="DG1565" t="str">
            <v>c.7008-20A&gt;G</v>
          </cell>
          <cell r="DH1565">
            <v>0</v>
          </cell>
          <cell r="DI1565">
            <v>0</v>
          </cell>
          <cell r="DJ1565">
            <v>0</v>
          </cell>
          <cell r="DK1565">
            <v>0</v>
          </cell>
          <cell r="DL1565">
            <v>0</v>
          </cell>
          <cell r="DM1565">
            <v>6.1199510403999997E-5</v>
          </cell>
          <cell r="DN1565" t="b">
            <v>0</v>
          </cell>
        </row>
        <row r="1566">
          <cell r="B1566" t="str">
            <v>c.7008-21T&gt;C</v>
          </cell>
          <cell r="C1566" t="str">
            <v xml:space="preserve"> </v>
          </cell>
          <cell r="D1566" t="str">
            <v>IVS13-21T&gt;C</v>
          </cell>
          <cell r="E1566" t="str">
            <v/>
          </cell>
          <cell r="G1566" t="str">
            <v>c.7008-21T&gt;C</v>
          </cell>
          <cell r="O1566">
            <v>0.02</v>
          </cell>
          <cell r="R1566" t="str">
            <v/>
          </cell>
          <cell r="U1566" t="str">
            <v>Assumed prior 0.02</v>
          </cell>
          <cell r="Z1566" t="str">
            <v/>
          </cell>
          <cell r="AK1566" t="str">
            <v/>
          </cell>
          <cell r="AL1566" t="str">
            <v/>
          </cell>
          <cell r="AM1566" t="str">
            <v/>
          </cell>
          <cell r="AN1566" t="str">
            <v/>
          </cell>
          <cell r="AR1566" t="str">
            <v/>
          </cell>
          <cell r="AS1566" t="str">
            <v/>
          </cell>
          <cell r="AT1566" t="str">
            <v/>
          </cell>
          <cell r="AU1566" t="str">
            <v/>
          </cell>
          <cell r="AW1566" t="str">
            <v/>
          </cell>
          <cell r="AX1566" t="str">
            <v/>
          </cell>
          <cell r="AY1566" t="str">
            <v/>
          </cell>
          <cell r="AZ1566" t="str">
            <v/>
          </cell>
          <cell r="BB1566" t="str">
            <v/>
          </cell>
          <cell r="BE1566" t="str">
            <v/>
          </cell>
          <cell r="BG1566" t="str">
            <v/>
          </cell>
          <cell r="BI1566" t="str">
            <v/>
          </cell>
          <cell r="CH1566" t="str">
            <v/>
          </cell>
          <cell r="CI1566" t="str">
            <v/>
          </cell>
          <cell r="CJ1566" t="str">
            <v/>
          </cell>
          <cell r="CK1566" t="str">
            <v/>
          </cell>
          <cell r="CN1566">
            <v>0</v>
          </cell>
          <cell r="CO1566">
            <v>0</v>
          </cell>
          <cell r="CP1566" t="b">
            <v>1</v>
          </cell>
          <cell r="CQ1566" t="str">
            <v>c.7008-21T&gt;C</v>
          </cell>
          <cell r="CX1566" t="str">
            <v>BRCA2</v>
          </cell>
          <cell r="CY1566" t="str">
            <v>c.7008-21T&gt;C</v>
          </cell>
          <cell r="DE1566" t="b">
            <v>0</v>
          </cell>
          <cell r="DF1566" t="str">
            <v>BRCA2</v>
          </cell>
          <cell r="DG1566" t="str">
            <v>c.7008-21T&gt;C</v>
          </cell>
          <cell r="DH1566">
            <v>0</v>
          </cell>
          <cell r="DI1566">
            <v>0</v>
          </cell>
          <cell r="DJ1566">
            <v>0</v>
          </cell>
          <cell r="DK1566">
            <v>0</v>
          </cell>
          <cell r="DL1566">
            <v>0</v>
          </cell>
          <cell r="DM1566">
            <v>0</v>
          </cell>
          <cell r="DN1566" t="b">
            <v>0</v>
          </cell>
        </row>
        <row r="1567">
          <cell r="B1567" t="str">
            <v>c.7008-22_7008-16dup</v>
          </cell>
          <cell r="D1567" t="str">
            <v>IVS13-16ins7</v>
          </cell>
          <cell r="E1567" t="str">
            <v/>
          </cell>
          <cell r="G1567" t="str">
            <v>c.7008-22_7008-16dup</v>
          </cell>
          <cell r="O1567">
            <v>0.02</v>
          </cell>
          <cell r="R1567" t="str">
            <v/>
          </cell>
          <cell r="U1567" t="str">
            <v>Assumed prior 0.02</v>
          </cell>
          <cell r="Z1567" t="str">
            <v/>
          </cell>
          <cell r="AK1567" t="str">
            <v/>
          </cell>
          <cell r="AL1567" t="str">
            <v/>
          </cell>
          <cell r="AM1567" t="str">
            <v/>
          </cell>
          <cell r="AN1567" t="str">
            <v/>
          </cell>
          <cell r="AR1567" t="str">
            <v/>
          </cell>
          <cell r="AS1567" t="str">
            <v/>
          </cell>
          <cell r="AT1567" t="str">
            <v/>
          </cell>
          <cell r="AU1567" t="str">
            <v/>
          </cell>
          <cell r="AW1567" t="str">
            <v/>
          </cell>
          <cell r="AX1567" t="str">
            <v/>
          </cell>
          <cell r="AY1567" t="str">
            <v/>
          </cell>
          <cell r="AZ1567" t="str">
            <v/>
          </cell>
          <cell r="BB1567" t="str">
            <v/>
          </cell>
          <cell r="BE1567" t="str">
            <v/>
          </cell>
          <cell r="BG1567" t="str">
            <v/>
          </cell>
          <cell r="BI1567" t="str">
            <v/>
          </cell>
          <cell r="CH1567" t="str">
            <v/>
          </cell>
          <cell r="CI1567" t="str">
            <v/>
          </cell>
          <cell r="CJ1567" t="str">
            <v/>
          </cell>
          <cell r="CK1567" t="str">
            <v/>
          </cell>
          <cell r="CN1567">
            <v>0</v>
          </cell>
          <cell r="CO1567">
            <v>0</v>
          </cell>
          <cell r="CP1567" t="b">
            <v>1</v>
          </cell>
          <cell r="CQ1567" t="str">
            <v>c.7008-22_7008-16dup</v>
          </cell>
          <cell r="CX1567" t="str">
            <v>BRCA2</v>
          </cell>
          <cell r="CY1567" t="str">
            <v>c.7008-22_7008-16dup</v>
          </cell>
          <cell r="DE1567" t="b">
            <v>0</v>
          </cell>
          <cell r="DF1567" t="str">
            <v>BRCA2</v>
          </cell>
          <cell r="DG1567" t="str">
            <v>c.7008-22_7008-16dup</v>
          </cell>
          <cell r="DN1567" t="b">
            <v>0</v>
          </cell>
        </row>
        <row r="1568">
          <cell r="B1568" t="str">
            <v>c.7008-24_7008-23del</v>
          </cell>
          <cell r="D1568" t="str">
            <v>IVS13-24delTT</v>
          </cell>
          <cell r="E1568" t="str">
            <v/>
          </cell>
          <cell r="G1568" t="str">
            <v>c.7008-24_7008-23del</v>
          </cell>
          <cell r="O1568">
            <v>0.02</v>
          </cell>
          <cell r="R1568" t="str">
            <v/>
          </cell>
          <cell r="U1568" t="str">
            <v>Assumed prior 0.02</v>
          </cell>
          <cell r="Z1568" t="str">
            <v/>
          </cell>
          <cell r="AK1568" t="str">
            <v/>
          </cell>
          <cell r="AL1568" t="str">
            <v/>
          </cell>
          <cell r="AM1568" t="str">
            <v/>
          </cell>
          <cell r="AN1568" t="str">
            <v/>
          </cell>
          <cell r="AR1568" t="str">
            <v/>
          </cell>
          <cell r="AS1568" t="str">
            <v/>
          </cell>
          <cell r="AT1568" t="str">
            <v/>
          </cell>
          <cell r="AU1568" t="str">
            <v/>
          </cell>
          <cell r="AW1568" t="str">
            <v/>
          </cell>
          <cell r="AX1568" t="str">
            <v/>
          </cell>
          <cell r="AY1568" t="str">
            <v/>
          </cell>
          <cell r="AZ1568" t="str">
            <v/>
          </cell>
          <cell r="BB1568" t="str">
            <v/>
          </cell>
          <cell r="BE1568" t="str">
            <v/>
          </cell>
          <cell r="BG1568" t="str">
            <v/>
          </cell>
          <cell r="BI1568" t="str">
            <v/>
          </cell>
          <cell r="CH1568" t="str">
            <v/>
          </cell>
          <cell r="CI1568" t="str">
            <v/>
          </cell>
          <cell r="CJ1568" t="str">
            <v/>
          </cell>
          <cell r="CK1568" t="str">
            <v/>
          </cell>
          <cell r="CN1568">
            <v>0</v>
          </cell>
          <cell r="CO1568">
            <v>0</v>
          </cell>
          <cell r="CP1568" t="b">
            <v>1</v>
          </cell>
          <cell r="CQ1568" t="str">
            <v>c.7008-24_7008-23del</v>
          </cell>
          <cell r="CX1568" t="str">
            <v>BRCA2</v>
          </cell>
          <cell r="CY1568" t="str">
            <v>c.7008-24_7008-23del</v>
          </cell>
          <cell r="DE1568" t="b">
            <v>0</v>
          </cell>
          <cell r="DF1568" t="str">
            <v>BRCA2</v>
          </cell>
          <cell r="DG1568" t="str">
            <v>c.7008-24_7008-23del</v>
          </cell>
          <cell r="DH1568">
            <v>0</v>
          </cell>
          <cell r="DI1568">
            <v>1.7921146953000001E-4</v>
          </cell>
          <cell r="DJ1568">
            <v>0</v>
          </cell>
          <cell r="DK1568">
            <v>0</v>
          </cell>
          <cell r="DL1568">
            <v>1.8672044214999998E-5</v>
          </cell>
          <cell r="DM1568">
            <v>0</v>
          </cell>
          <cell r="DN1568" t="b">
            <v>0</v>
          </cell>
        </row>
        <row r="1569">
          <cell r="B1569" t="str">
            <v>c.7008-24T&gt;G</v>
          </cell>
          <cell r="D1569" t="str">
            <v>IVS13-24T&gt;G</v>
          </cell>
          <cell r="E1569" t="str">
            <v/>
          </cell>
          <cell r="G1569" t="str">
            <v>c.7008-24T&gt;G</v>
          </cell>
          <cell r="O1569">
            <v>0.02</v>
          </cell>
          <cell r="R1569" t="str">
            <v/>
          </cell>
          <cell r="U1569" t="str">
            <v>Assumed prior 0.02</v>
          </cell>
          <cell r="Z1569" t="str">
            <v/>
          </cell>
          <cell r="AK1569" t="str">
            <v/>
          </cell>
          <cell r="AL1569" t="str">
            <v/>
          </cell>
          <cell r="AM1569" t="str">
            <v/>
          </cell>
          <cell r="AN1569" t="str">
            <v/>
          </cell>
          <cell r="AR1569" t="str">
            <v/>
          </cell>
          <cell r="AS1569" t="str">
            <v/>
          </cell>
          <cell r="AT1569" t="str">
            <v/>
          </cell>
          <cell r="AU1569" t="str">
            <v/>
          </cell>
          <cell r="AW1569" t="str">
            <v/>
          </cell>
          <cell r="AX1569" t="str">
            <v/>
          </cell>
          <cell r="AY1569" t="str">
            <v/>
          </cell>
          <cell r="AZ1569" t="str">
            <v/>
          </cell>
          <cell r="BB1569" t="str">
            <v/>
          </cell>
          <cell r="BE1569" t="str">
            <v/>
          </cell>
          <cell r="BG1569" t="str">
            <v/>
          </cell>
          <cell r="BI1569" t="str">
            <v/>
          </cell>
          <cell r="CH1569" t="str">
            <v/>
          </cell>
          <cell r="CI1569" t="str">
            <v/>
          </cell>
          <cell r="CJ1569" t="str">
            <v/>
          </cell>
          <cell r="CK1569" t="str">
            <v/>
          </cell>
          <cell r="CN1569">
            <v>0</v>
          </cell>
          <cell r="CO1569">
            <v>0</v>
          </cell>
          <cell r="CP1569" t="b">
            <v>1</v>
          </cell>
          <cell r="CQ1569" t="str">
            <v>c.7008-24T&gt;G</v>
          </cell>
          <cell r="CX1569" t="str">
            <v>BRCA2</v>
          </cell>
          <cell r="CY1569" t="str">
            <v>c.7008-24T&gt;G</v>
          </cell>
          <cell r="DE1569" t="b">
            <v>0</v>
          </cell>
          <cell r="DF1569" t="str">
            <v>BRCA2</v>
          </cell>
          <cell r="DG1569" t="str">
            <v>c.7008-24T&gt;G</v>
          </cell>
          <cell r="DN1569" t="b">
            <v>0</v>
          </cell>
        </row>
        <row r="1570">
          <cell r="B1570" t="str">
            <v>c.7008-2A&gt;G</v>
          </cell>
          <cell r="D1570" t="str">
            <v>IVS13-2A&gt;G</v>
          </cell>
          <cell r="E1570" t="str">
            <v/>
          </cell>
          <cell r="G1570" t="str">
            <v>c.7008-2A&gt;G</v>
          </cell>
          <cell r="I1570">
            <v>1.5208999999999999</v>
          </cell>
          <cell r="K1570">
            <v>1.0246153856466556</v>
          </cell>
          <cell r="L1570">
            <v>2.5011260103807267</v>
          </cell>
          <cell r="N1570">
            <v>3.8975985543217457</v>
          </cell>
          <cell r="O1570">
            <v>0.97</v>
          </cell>
          <cell r="P1570">
            <v>126.02235325640299</v>
          </cell>
          <cell r="Q1570">
            <v>0.9921273699127473</v>
          </cell>
          <cell r="R1570">
            <v>5</v>
          </cell>
          <cell r="S1570" t="str">
            <v>Multifac new calc</v>
          </cell>
          <cell r="V1570">
            <v>0.95999997854232788</v>
          </cell>
          <cell r="Z1570" t="str">
            <v/>
          </cell>
          <cell r="AA1570">
            <v>1</v>
          </cell>
          <cell r="AB1570">
            <v>1</v>
          </cell>
          <cell r="AD1570">
            <v>1.0246153856466556</v>
          </cell>
          <cell r="AE1570">
            <v>2.5011260103807267</v>
          </cell>
          <cell r="AF1570">
            <v>0.98400117194151693</v>
          </cell>
          <cell r="AK1570" t="str">
            <v/>
          </cell>
          <cell r="AL1570" t="str">
            <v/>
          </cell>
          <cell r="AM1570" t="str">
            <v/>
          </cell>
          <cell r="AN1570" t="str">
            <v/>
          </cell>
          <cell r="AR1570" t="str">
            <v/>
          </cell>
          <cell r="AS1570" t="str">
            <v/>
          </cell>
          <cell r="AT1570" t="str">
            <v/>
          </cell>
          <cell r="AU1570" t="str">
            <v/>
          </cell>
          <cell r="AW1570" t="str">
            <v/>
          </cell>
          <cell r="AX1570" t="str">
            <v/>
          </cell>
          <cell r="AY1570" t="str">
            <v/>
          </cell>
          <cell r="AZ1570" t="str">
            <v/>
          </cell>
          <cell r="BB1570" t="str">
            <v/>
          </cell>
          <cell r="BE1570" t="str">
            <v/>
          </cell>
          <cell r="BG1570" t="str">
            <v/>
          </cell>
          <cell r="BI1570" t="str">
            <v/>
          </cell>
          <cell r="CE1570">
            <v>1.5208999999999999</v>
          </cell>
          <cell r="CH1570" t="str">
            <v>Bonatti</v>
          </cell>
          <cell r="CI1570" t="str">
            <v>2006</v>
          </cell>
          <cell r="CJ1570" t="str">
            <v>exon 14 deletion</v>
          </cell>
          <cell r="CK1570" t="str">
            <v>Exon skipping</v>
          </cell>
          <cell r="CL1570">
            <v>1</v>
          </cell>
          <cell r="CN1570">
            <v>0</v>
          </cell>
          <cell r="CO1570">
            <v>0</v>
          </cell>
          <cell r="CP1570" t="b">
            <v>1</v>
          </cell>
          <cell r="CQ1570" t="str">
            <v>c.7008-2A&gt;G</v>
          </cell>
          <cell r="CX1570" t="str">
            <v>BRCA2</v>
          </cell>
          <cell r="CY1570" t="str">
            <v>c.7008-2A&gt;G</v>
          </cell>
          <cell r="DE1570" t="b">
            <v>0</v>
          </cell>
          <cell r="DF1570" t="str">
            <v>BRCA2</v>
          </cell>
          <cell r="DG1570" t="str">
            <v>c.7008-2A&gt;G</v>
          </cell>
          <cell r="DN1570" t="b">
            <v>0</v>
          </cell>
        </row>
        <row r="1571">
          <cell r="B1571" t="str">
            <v>c.7008-39T&gt;A</v>
          </cell>
          <cell r="D1571" t="str">
            <v>IVS13-39T&gt;A</v>
          </cell>
          <cell r="E1571" t="str">
            <v/>
          </cell>
          <cell r="G1571" t="str">
            <v>c.7008-39T&gt;A</v>
          </cell>
          <cell r="O1571">
            <v>0.02</v>
          </cell>
          <cell r="R1571" t="str">
            <v/>
          </cell>
          <cell r="U1571" t="str">
            <v>Assumed prior 0.02</v>
          </cell>
          <cell r="Z1571" t="str">
            <v/>
          </cell>
          <cell r="AK1571" t="str">
            <v/>
          </cell>
          <cell r="AL1571" t="str">
            <v/>
          </cell>
          <cell r="AM1571" t="str">
            <v/>
          </cell>
          <cell r="AN1571" t="str">
            <v/>
          </cell>
          <cell r="AR1571" t="str">
            <v/>
          </cell>
          <cell r="AS1571" t="str">
            <v/>
          </cell>
          <cell r="AT1571" t="str">
            <v/>
          </cell>
          <cell r="AU1571" t="str">
            <v/>
          </cell>
          <cell r="AW1571" t="str">
            <v/>
          </cell>
          <cell r="AX1571" t="str">
            <v/>
          </cell>
          <cell r="AY1571" t="str">
            <v/>
          </cell>
          <cell r="AZ1571" t="str">
            <v/>
          </cell>
          <cell r="BB1571" t="str">
            <v/>
          </cell>
          <cell r="BE1571" t="str">
            <v/>
          </cell>
          <cell r="BG1571" t="str">
            <v/>
          </cell>
          <cell r="BI1571" t="str">
            <v/>
          </cell>
          <cell r="CH1571" t="str">
            <v/>
          </cell>
          <cell r="CI1571" t="str">
            <v/>
          </cell>
          <cell r="CJ1571" t="str">
            <v/>
          </cell>
          <cell r="CK1571" t="str">
            <v/>
          </cell>
          <cell r="CN1571">
            <v>0</v>
          </cell>
          <cell r="CO1571">
            <v>0</v>
          </cell>
          <cell r="CP1571" t="b">
            <v>1</v>
          </cell>
          <cell r="CQ1571" t="str">
            <v>c.7008-39T&gt;A</v>
          </cell>
          <cell r="CX1571" t="str">
            <v>BRCA2</v>
          </cell>
          <cell r="CY1571" t="str">
            <v>c.7008-39T&gt;A</v>
          </cell>
          <cell r="DE1571" t="b">
            <v>0</v>
          </cell>
          <cell r="DF1571" t="str">
            <v>BRCA2</v>
          </cell>
          <cell r="DG1571" t="str">
            <v>c.7008-39T&gt;A</v>
          </cell>
          <cell r="DN1571" t="b">
            <v>0</v>
          </cell>
        </row>
        <row r="1572">
          <cell r="B1572" t="str">
            <v>c.7008-44A&gt;G</v>
          </cell>
          <cell r="D1572" t="str">
            <v>IVS13-44A&gt;G</v>
          </cell>
          <cell r="E1572" t="str">
            <v/>
          </cell>
          <cell r="G1572" t="str">
            <v>c.7008-44A&gt;G</v>
          </cell>
          <cell r="O1572">
            <v>0.02</v>
          </cell>
          <cell r="R1572" t="str">
            <v/>
          </cell>
          <cell r="U1572" t="str">
            <v>Assumed prior 0.02</v>
          </cell>
          <cell r="Z1572" t="str">
            <v/>
          </cell>
          <cell r="AK1572" t="str">
            <v/>
          </cell>
          <cell r="AL1572" t="str">
            <v/>
          </cell>
          <cell r="AM1572" t="str">
            <v/>
          </cell>
          <cell r="AN1572" t="str">
            <v/>
          </cell>
          <cell r="AR1572" t="str">
            <v/>
          </cell>
          <cell r="AS1572" t="str">
            <v/>
          </cell>
          <cell r="AT1572" t="str">
            <v/>
          </cell>
          <cell r="AU1572" t="str">
            <v/>
          </cell>
          <cell r="AW1572" t="str">
            <v/>
          </cell>
          <cell r="AX1572" t="str">
            <v/>
          </cell>
          <cell r="AY1572" t="str">
            <v/>
          </cell>
          <cell r="AZ1572" t="str">
            <v/>
          </cell>
          <cell r="BB1572" t="str">
            <v/>
          </cell>
          <cell r="BE1572" t="str">
            <v/>
          </cell>
          <cell r="BG1572" t="str">
            <v/>
          </cell>
          <cell r="BI1572" t="str">
            <v/>
          </cell>
          <cell r="CH1572" t="str">
            <v/>
          </cell>
          <cell r="CI1572" t="str">
            <v/>
          </cell>
          <cell r="CJ1572" t="str">
            <v/>
          </cell>
          <cell r="CK1572" t="str">
            <v/>
          </cell>
          <cell r="CN1572">
            <v>0</v>
          </cell>
          <cell r="CO1572">
            <v>0</v>
          </cell>
          <cell r="CP1572" t="b">
            <v>1</v>
          </cell>
          <cell r="CQ1572" t="str">
            <v>c.7008-44A&gt;G</v>
          </cell>
          <cell r="CX1572" t="str">
            <v>BRCA2</v>
          </cell>
          <cell r="CY1572" t="str">
            <v>c.7008-44A&gt;G</v>
          </cell>
          <cell r="DE1572" t="b">
            <v>0</v>
          </cell>
          <cell r="DF1572" t="str">
            <v>BRCA2</v>
          </cell>
          <cell r="DG1572" t="str">
            <v>c.7008-44A&gt;G</v>
          </cell>
          <cell r="DH1572">
            <v>0</v>
          </cell>
          <cell r="DI1572">
            <v>8.9831117499000006E-5</v>
          </cell>
          <cell r="DJ1572">
            <v>0</v>
          </cell>
          <cell r="DK1572">
            <v>0</v>
          </cell>
          <cell r="DL1572">
            <v>0</v>
          </cell>
          <cell r="DM1572">
            <v>0</v>
          </cell>
          <cell r="DN1572" t="b">
            <v>0</v>
          </cell>
        </row>
        <row r="1573">
          <cell r="B1573" t="str">
            <v>c.7008-62A&gt;G</v>
          </cell>
          <cell r="D1573" t="str">
            <v>IVS13-62A&gt;G</v>
          </cell>
          <cell r="E1573" t="str">
            <v/>
          </cell>
          <cell r="G1573" t="str">
            <v>c.7008-62A&gt;G</v>
          </cell>
          <cell r="H1573">
            <v>3</v>
          </cell>
          <cell r="I1573">
            <v>1.8320648623199998</v>
          </cell>
          <cell r="J1573">
            <v>1.4328271617087627E-28</v>
          </cell>
          <cell r="M1573">
            <v>1.6474239264000001E-234</v>
          </cell>
          <cell r="N1573">
            <v>4.3245410132293385E-262</v>
          </cell>
          <cell r="O1573">
            <v>0.02</v>
          </cell>
          <cell r="P1573">
            <v>8.825593904549671E-264</v>
          </cell>
          <cell r="Q1573">
            <v>8.825593904549671E-264</v>
          </cell>
          <cell r="R1573">
            <v>1</v>
          </cell>
          <cell r="S1573" t="str">
            <v>Multifac new calc</v>
          </cell>
          <cell r="U1573" t="str">
            <v>Assumed prior 0.02</v>
          </cell>
          <cell r="Y1573">
            <v>519</v>
          </cell>
          <cell r="Z1573">
            <v>5.6666061231999996E-28</v>
          </cell>
          <cell r="AK1573" t="str">
            <v/>
          </cell>
          <cell r="AL1573" t="str">
            <v/>
          </cell>
          <cell r="AM1573" t="str">
            <v/>
          </cell>
          <cell r="AN1573" t="str">
            <v/>
          </cell>
          <cell r="AR1573" t="str">
            <v/>
          </cell>
          <cell r="AS1573" t="str">
            <v/>
          </cell>
          <cell r="AT1573" t="str">
            <v/>
          </cell>
          <cell r="AU1573" t="str">
            <v/>
          </cell>
          <cell r="AW1573" t="str">
            <v/>
          </cell>
          <cell r="AX1573">
            <v>1.6474239264000001E-234</v>
          </cell>
          <cell r="AY1573" t="str">
            <v>No genotypes</v>
          </cell>
          <cell r="AZ1573" t="str">
            <v/>
          </cell>
          <cell r="BB1573" t="str">
            <v/>
          </cell>
          <cell r="BE1573" t="str">
            <v/>
          </cell>
          <cell r="BG1573" t="str">
            <v/>
          </cell>
          <cell r="BI1573" t="str">
            <v/>
          </cell>
          <cell r="BV1573">
            <v>3</v>
          </cell>
          <cell r="BW1573">
            <v>1.8320648623199998</v>
          </cell>
          <cell r="BX1573">
            <v>5</v>
          </cell>
          <cell r="BY1573">
            <v>0.25285455360000003</v>
          </cell>
          <cell r="CH1573" t="str">
            <v/>
          </cell>
          <cell r="CI1573" t="str">
            <v/>
          </cell>
          <cell r="CJ1573" t="str">
            <v/>
          </cell>
          <cell r="CK1573" t="str">
            <v/>
          </cell>
          <cell r="CN1573">
            <v>3</v>
          </cell>
          <cell r="CO1573">
            <v>519</v>
          </cell>
          <cell r="CP1573" t="b">
            <v>1</v>
          </cell>
          <cell r="CQ1573" t="str">
            <v>c.7008-62A&gt;G</v>
          </cell>
          <cell r="CR1573">
            <v>8.6E-3</v>
          </cell>
          <cell r="CS1573">
            <v>0</v>
          </cell>
          <cell r="CT1573">
            <v>2E-3</v>
          </cell>
          <cell r="CU1573">
            <v>8.0000000000000004E-4</v>
          </cell>
          <cell r="CV1573">
            <v>9.9000000000000008E-3</v>
          </cell>
          <cell r="CW1573" t="b">
            <v>0</v>
          </cell>
          <cell r="CX1573" t="str">
            <v>BRCA2</v>
          </cell>
          <cell r="CY1573" t="str">
            <v>c.7008-62A&gt;G</v>
          </cell>
          <cell r="CZ1573">
            <v>8.6E-3</v>
          </cell>
          <cell r="DA1573">
            <v>0</v>
          </cell>
          <cell r="DB1573">
            <v>2E-3</v>
          </cell>
          <cell r="DC1573">
            <v>8.0000000000000004E-4</v>
          </cell>
          <cell r="DD1573">
            <v>9.9000000000000008E-3</v>
          </cell>
          <cell r="DE1573" t="b">
            <v>0</v>
          </cell>
          <cell r="DF1573" t="str">
            <v>BRCA2</v>
          </cell>
          <cell r="DG1573" t="str">
            <v>c.7008-62A&gt;G</v>
          </cell>
          <cell r="DN1573" t="b">
            <v>0</v>
          </cell>
        </row>
        <row r="1574">
          <cell r="B1574" t="str">
            <v>c.7008-9C&gt;T</v>
          </cell>
          <cell r="D1574" t="str">
            <v>IVS13-9C&gt;T</v>
          </cell>
          <cell r="E1574" t="str">
            <v/>
          </cell>
          <cell r="G1574" t="str">
            <v>c.7008-9C&gt;T</v>
          </cell>
          <cell r="K1574">
            <v>1.0498366885038446</v>
          </cell>
          <cell r="L1574">
            <v>1.1284039575613536</v>
          </cell>
          <cell r="N1574">
            <v>1.1846398741008441</v>
          </cell>
          <cell r="O1574">
            <v>0.04</v>
          </cell>
          <cell r="P1574">
            <v>4.9359994754201844E-2</v>
          </cell>
          <cell r="Q1574">
            <v>4.7038189945256818E-2</v>
          </cell>
          <cell r="R1574">
            <v>3</v>
          </cell>
          <cell r="V1574">
            <v>0.20999999344348907</v>
          </cell>
          <cell r="Z1574" t="str">
            <v/>
          </cell>
          <cell r="AA1574">
            <v>1</v>
          </cell>
          <cell r="AB1574">
            <v>1</v>
          </cell>
          <cell r="AD1574">
            <v>1.0498366885038446</v>
          </cell>
          <cell r="AE1574">
            <v>1.1284039575613536</v>
          </cell>
          <cell r="AF1574">
            <v>0.23948835513831124</v>
          </cell>
          <cell r="AK1574" t="str">
            <v/>
          </cell>
          <cell r="AL1574" t="str">
            <v/>
          </cell>
          <cell r="AM1574" t="str">
            <v/>
          </cell>
          <cell r="AN1574" t="str">
            <v/>
          </cell>
          <cell r="AR1574" t="str">
            <v/>
          </cell>
          <cell r="AS1574" t="str">
            <v/>
          </cell>
          <cell r="AT1574" t="str">
            <v/>
          </cell>
          <cell r="AU1574" t="str">
            <v/>
          </cell>
          <cell r="AW1574" t="str">
            <v/>
          </cell>
          <cell r="AX1574" t="str">
            <v/>
          </cell>
          <cell r="AY1574" t="str">
            <v/>
          </cell>
          <cell r="AZ1574" t="str">
            <v/>
          </cell>
          <cell r="BB1574" t="str">
            <v/>
          </cell>
          <cell r="BE1574" t="str">
            <v/>
          </cell>
          <cell r="BG1574" t="str">
            <v/>
          </cell>
          <cell r="BI1574" t="str">
            <v/>
          </cell>
          <cell r="CH1574" t="str">
            <v/>
          </cell>
          <cell r="CI1574" t="str">
            <v/>
          </cell>
          <cell r="CJ1574" t="str">
            <v/>
          </cell>
          <cell r="CK1574" t="str">
            <v/>
          </cell>
          <cell r="CN1574">
            <v>0</v>
          </cell>
          <cell r="CO1574">
            <v>0</v>
          </cell>
          <cell r="CP1574" t="b">
            <v>1</v>
          </cell>
          <cell r="CQ1574" t="str">
            <v>c.7008-9C&gt;T</v>
          </cell>
          <cell r="CR1574">
            <v>0</v>
          </cell>
          <cell r="CS1574">
            <v>0</v>
          </cell>
          <cell r="CT1574">
            <v>0</v>
          </cell>
          <cell r="CU1574">
            <v>0</v>
          </cell>
          <cell r="CV1574">
            <v>1E-3</v>
          </cell>
          <cell r="CW1574" t="b">
            <v>0</v>
          </cell>
          <cell r="CX1574" t="str">
            <v>BRCA2</v>
          </cell>
          <cell r="CY1574" t="str">
            <v>c.7008-9C&gt;T</v>
          </cell>
          <cell r="CZ1574">
            <v>0</v>
          </cell>
          <cell r="DA1574">
            <v>0</v>
          </cell>
          <cell r="DB1574">
            <v>0</v>
          </cell>
          <cell r="DC1574">
            <v>0</v>
          </cell>
          <cell r="DD1574">
            <v>1E-3</v>
          </cell>
          <cell r="DE1574" t="b">
            <v>0</v>
          </cell>
          <cell r="DF1574" t="str">
            <v>BRCA2</v>
          </cell>
          <cell r="DG1574" t="str">
            <v>c.7008-9C&gt;T</v>
          </cell>
          <cell r="DH1574">
            <v>0</v>
          </cell>
          <cell r="DI1574">
            <v>0</v>
          </cell>
          <cell r="DJ1574">
            <v>0</v>
          </cell>
          <cell r="DK1574">
            <v>0</v>
          </cell>
          <cell r="DL1574">
            <v>1.8492492048E-5</v>
          </cell>
          <cell r="DM1574">
            <v>0</v>
          </cell>
          <cell r="DN1574" t="b">
            <v>0</v>
          </cell>
        </row>
        <row r="1575">
          <cell r="B1575" t="str">
            <v>c.7010C&gt;T</v>
          </cell>
          <cell r="C1575" t="str">
            <v>p.(Thr2337Ile)</v>
          </cell>
          <cell r="D1575" t="str">
            <v>7238C&gt;T</v>
          </cell>
          <cell r="E1575" t="str">
            <v>T2337I</v>
          </cell>
          <cell r="G1575" t="str">
            <v>c.7010C&gt;T</v>
          </cell>
          <cell r="K1575">
            <v>1.1292870866471043</v>
          </cell>
          <cell r="L1575">
            <v>0.51032910427525169</v>
          </cell>
          <cell r="N1575">
            <v>0.57630806739822527</v>
          </cell>
          <cell r="O1575">
            <v>0.04</v>
          </cell>
          <cell r="P1575">
            <v>2.4012836141592723E-2</v>
          </cell>
          <cell r="Q1575">
            <v>2.3449741345109867E-2</v>
          </cell>
          <cell r="R1575">
            <v>3</v>
          </cell>
          <cell r="T1575">
            <v>0.04</v>
          </cell>
          <cell r="U1575" t="str">
            <v>Same</v>
          </cell>
          <cell r="V1575">
            <v>2.9999999329447746E-2</v>
          </cell>
          <cell r="Z1575" t="str">
            <v/>
          </cell>
          <cell r="AA1575">
            <v>1</v>
          </cell>
          <cell r="AB1575">
            <v>1</v>
          </cell>
          <cell r="AD1575">
            <v>1.1292870866471043</v>
          </cell>
          <cell r="AE1575">
            <v>0.51032910427525169</v>
          </cell>
          <cell r="AF1575">
            <v>1.7511830266800896E-2</v>
          </cell>
          <cell r="AK1575" t="str">
            <v/>
          </cell>
          <cell r="AL1575" t="str">
            <v/>
          </cell>
          <cell r="AM1575" t="str">
            <v/>
          </cell>
          <cell r="AN1575" t="str">
            <v/>
          </cell>
          <cell r="AR1575" t="str">
            <v/>
          </cell>
          <cell r="AS1575" t="str">
            <v/>
          </cell>
          <cell r="AT1575" t="str">
            <v/>
          </cell>
          <cell r="AU1575" t="str">
            <v/>
          </cell>
          <cell r="AW1575" t="str">
            <v/>
          </cell>
          <cell r="AX1575" t="str">
            <v/>
          </cell>
          <cell r="AY1575" t="str">
            <v/>
          </cell>
          <cell r="AZ1575" t="str">
            <v/>
          </cell>
          <cell r="BB1575" t="str">
            <v/>
          </cell>
          <cell r="BE1575" t="str">
            <v/>
          </cell>
          <cell r="BG1575" t="str">
            <v/>
          </cell>
          <cell r="BI1575" t="str">
            <v/>
          </cell>
          <cell r="CH1575" t="str">
            <v/>
          </cell>
          <cell r="CI1575" t="str">
            <v/>
          </cell>
          <cell r="CJ1575" t="str">
            <v/>
          </cell>
          <cell r="CK1575" t="str">
            <v/>
          </cell>
          <cell r="CN1575">
            <v>0</v>
          </cell>
          <cell r="CO1575">
            <v>0</v>
          </cell>
          <cell r="CP1575" t="b">
            <v>1</v>
          </cell>
          <cell r="CQ1575" t="str">
            <v>c.7010C&gt;T</v>
          </cell>
          <cell r="CX1575" t="str">
            <v>BRCA2</v>
          </cell>
          <cell r="CY1575" t="str">
            <v>c.7010C&gt;T</v>
          </cell>
          <cell r="DE1575" t="b">
            <v>0</v>
          </cell>
          <cell r="DF1575" t="str">
            <v>BRCA2</v>
          </cell>
          <cell r="DG1575" t="str">
            <v>c.7010C&gt;T</v>
          </cell>
          <cell r="DH1575">
            <v>0</v>
          </cell>
          <cell r="DI1575">
            <v>0</v>
          </cell>
          <cell r="DJ1575">
            <v>0</v>
          </cell>
          <cell r="DK1575">
            <v>0</v>
          </cell>
          <cell r="DL1575">
            <v>1.8445420002E-5</v>
          </cell>
          <cell r="DM1575">
            <v>0</v>
          </cell>
          <cell r="DN1575" t="b">
            <v>0</v>
          </cell>
        </row>
        <row r="1576">
          <cell r="B1576" t="str">
            <v>c.7011A&gt;G</v>
          </cell>
          <cell r="C1576" t="str">
            <v>p.(=)</v>
          </cell>
          <cell r="D1576" t="str">
            <v>7239A&gt;G</v>
          </cell>
          <cell r="E1576" t="str">
            <v>T2338T</v>
          </cell>
          <cell r="G1576" t="str">
            <v>c.7011A&gt;G</v>
          </cell>
          <cell r="O1576">
            <v>0.02</v>
          </cell>
          <cell r="R1576" t="str">
            <v/>
          </cell>
          <cell r="T1576">
            <v>0.02</v>
          </cell>
          <cell r="U1576" t="str">
            <v>Same</v>
          </cell>
          <cell r="Z1576" t="str">
            <v/>
          </cell>
          <cell r="AK1576" t="str">
            <v/>
          </cell>
          <cell r="AL1576" t="str">
            <v/>
          </cell>
          <cell r="AM1576" t="str">
            <v/>
          </cell>
          <cell r="AN1576" t="str">
            <v/>
          </cell>
          <cell r="AR1576" t="str">
            <v/>
          </cell>
          <cell r="AS1576" t="str">
            <v/>
          </cell>
          <cell r="AT1576" t="str">
            <v/>
          </cell>
          <cell r="AU1576" t="str">
            <v/>
          </cell>
          <cell r="AW1576" t="str">
            <v/>
          </cell>
          <cell r="AX1576" t="str">
            <v/>
          </cell>
          <cell r="AY1576" t="str">
            <v/>
          </cell>
          <cell r="AZ1576" t="str">
            <v/>
          </cell>
          <cell r="BB1576" t="str">
            <v/>
          </cell>
          <cell r="BE1576" t="str">
            <v/>
          </cell>
          <cell r="BG1576" t="str">
            <v/>
          </cell>
          <cell r="BI1576" t="str">
            <v/>
          </cell>
          <cell r="CH1576" t="str">
            <v/>
          </cell>
          <cell r="CI1576" t="str">
            <v/>
          </cell>
          <cell r="CJ1576" t="str">
            <v/>
          </cell>
          <cell r="CK1576" t="str">
            <v/>
          </cell>
          <cell r="CN1576">
            <v>0</v>
          </cell>
          <cell r="CO1576">
            <v>0</v>
          </cell>
          <cell r="CP1576" t="b">
            <v>1</v>
          </cell>
          <cell r="CQ1576" t="str">
            <v>c.7011A&gt;G</v>
          </cell>
          <cell r="CX1576" t="str">
            <v>BRCA2</v>
          </cell>
          <cell r="CY1576" t="str">
            <v>c.7011A&gt;G</v>
          </cell>
          <cell r="DE1576" t="b">
            <v>0</v>
          </cell>
          <cell r="DF1576" t="str">
            <v>BRCA2</v>
          </cell>
          <cell r="DG1576" t="str">
            <v>c.7011A&gt;G</v>
          </cell>
          <cell r="DN1576" t="b">
            <v>0</v>
          </cell>
        </row>
        <row r="1577">
          <cell r="B1577" t="str">
            <v>c.7015A&gt;C</v>
          </cell>
          <cell r="C1577" t="str">
            <v>p.(Lys2339Gln)</v>
          </cell>
          <cell r="D1577" t="str">
            <v>7243A&gt;C</v>
          </cell>
          <cell r="E1577" t="str">
            <v>K2339Q</v>
          </cell>
          <cell r="G1577" t="str">
            <v>c.7015A&gt;C</v>
          </cell>
          <cell r="O1577">
            <v>0.02</v>
          </cell>
          <cell r="R1577" t="str">
            <v/>
          </cell>
          <cell r="T1577">
            <v>0.02</v>
          </cell>
          <cell r="U1577" t="str">
            <v>Same</v>
          </cell>
          <cell r="Z1577" t="str">
            <v/>
          </cell>
          <cell r="AK1577" t="str">
            <v/>
          </cell>
          <cell r="AL1577" t="str">
            <v/>
          </cell>
          <cell r="AM1577" t="str">
            <v/>
          </cell>
          <cell r="AN1577" t="str">
            <v/>
          </cell>
          <cell r="AR1577" t="str">
            <v/>
          </cell>
          <cell r="AS1577" t="str">
            <v/>
          </cell>
          <cell r="AT1577" t="str">
            <v/>
          </cell>
          <cell r="AU1577" t="str">
            <v/>
          </cell>
          <cell r="AW1577" t="str">
            <v/>
          </cell>
          <cell r="AX1577" t="str">
            <v/>
          </cell>
          <cell r="AY1577" t="str">
            <v/>
          </cell>
          <cell r="AZ1577" t="str">
            <v/>
          </cell>
          <cell r="BB1577" t="str">
            <v/>
          </cell>
          <cell r="BE1577" t="str">
            <v/>
          </cell>
          <cell r="BG1577" t="str">
            <v/>
          </cell>
          <cell r="BI1577" t="str">
            <v/>
          </cell>
          <cell r="CH1577" t="str">
            <v/>
          </cell>
          <cell r="CI1577" t="str">
            <v/>
          </cell>
          <cell r="CJ1577" t="str">
            <v/>
          </cell>
          <cell r="CK1577" t="str">
            <v/>
          </cell>
          <cell r="CN1577">
            <v>0</v>
          </cell>
          <cell r="CO1577">
            <v>0</v>
          </cell>
          <cell r="CP1577" t="b">
            <v>1</v>
          </cell>
          <cell r="CQ1577" t="str">
            <v>c.7015A&gt;C</v>
          </cell>
          <cell r="CX1577" t="str">
            <v>BRCA2</v>
          </cell>
          <cell r="CY1577" t="str">
            <v>c.7015A&gt;C</v>
          </cell>
          <cell r="DE1577" t="b">
            <v>0</v>
          </cell>
          <cell r="DF1577" t="str">
            <v>BRCA2</v>
          </cell>
          <cell r="DG1577" t="str">
            <v>c.7015A&gt;C</v>
          </cell>
          <cell r="DN1577" t="b">
            <v>0</v>
          </cell>
        </row>
        <row r="1578">
          <cell r="B1578" t="str">
            <v>c.7015A&gt;G</v>
          </cell>
          <cell r="C1578" t="str">
            <v>p.(Lys2339Glu)</v>
          </cell>
          <cell r="D1578" t="str">
            <v>7243A&gt;G</v>
          </cell>
          <cell r="E1578" t="str">
            <v>K2339E</v>
          </cell>
          <cell r="G1578" t="str">
            <v>c.7015A&gt;G</v>
          </cell>
          <cell r="O1578">
            <v>0.02</v>
          </cell>
          <cell r="R1578" t="str">
            <v/>
          </cell>
          <cell r="T1578">
            <v>0.02</v>
          </cell>
          <cell r="U1578" t="str">
            <v>Same</v>
          </cell>
          <cell r="Z1578" t="str">
            <v/>
          </cell>
          <cell r="AK1578" t="str">
            <v/>
          </cell>
          <cell r="AL1578" t="str">
            <v/>
          </cell>
          <cell r="AM1578" t="str">
            <v/>
          </cell>
          <cell r="AN1578" t="str">
            <v/>
          </cell>
          <cell r="AR1578" t="str">
            <v/>
          </cell>
          <cell r="AS1578" t="str">
            <v/>
          </cell>
          <cell r="AT1578" t="str">
            <v/>
          </cell>
          <cell r="AU1578" t="str">
            <v/>
          </cell>
          <cell r="AW1578" t="str">
            <v/>
          </cell>
          <cell r="AX1578" t="str">
            <v/>
          </cell>
          <cell r="AY1578" t="str">
            <v/>
          </cell>
          <cell r="AZ1578" t="str">
            <v/>
          </cell>
          <cell r="BB1578" t="str">
            <v/>
          </cell>
          <cell r="BE1578" t="str">
            <v/>
          </cell>
          <cell r="BG1578" t="str">
            <v/>
          </cell>
          <cell r="BI1578" t="str">
            <v/>
          </cell>
          <cell r="CH1578" t="str">
            <v/>
          </cell>
          <cell r="CI1578" t="str">
            <v/>
          </cell>
          <cell r="CJ1578" t="str">
            <v/>
          </cell>
          <cell r="CK1578" t="str">
            <v/>
          </cell>
          <cell r="CN1578">
            <v>0</v>
          </cell>
          <cell r="CO1578">
            <v>0</v>
          </cell>
          <cell r="CP1578" t="b">
            <v>1</v>
          </cell>
          <cell r="CQ1578" t="str">
            <v>c.7015A&gt;G</v>
          </cell>
          <cell r="CX1578" t="str">
            <v>BRCA2</v>
          </cell>
          <cell r="CY1578" t="str">
            <v>c.7015A&gt;G</v>
          </cell>
          <cell r="DE1578" t="b">
            <v>0</v>
          </cell>
          <cell r="DF1578" t="str">
            <v>BRCA2</v>
          </cell>
          <cell r="DG1578" t="str">
            <v>c.7015A&gt;G</v>
          </cell>
          <cell r="DN1578" t="b">
            <v>0</v>
          </cell>
        </row>
        <row r="1579">
          <cell r="B1579" t="str">
            <v>c.7017G&gt;C</v>
          </cell>
          <cell r="C1579" t="str">
            <v>p.(Lys2339Asn)</v>
          </cell>
          <cell r="D1579" t="str">
            <v>7245G&gt;C</v>
          </cell>
          <cell r="E1579" t="str">
            <v>K2339N</v>
          </cell>
          <cell r="O1579">
            <v>0.02</v>
          </cell>
          <cell r="R1579">
            <v>1</v>
          </cell>
          <cell r="S1579" t="str">
            <v>Frequency &gt;1%</v>
          </cell>
          <cell r="T1579">
            <v>0.02</v>
          </cell>
          <cell r="U1579" t="str">
            <v>Same</v>
          </cell>
          <cell r="Z1579" t="str">
            <v/>
          </cell>
          <cell r="AK1579" t="str">
            <v/>
          </cell>
          <cell r="AL1579" t="str">
            <v/>
          </cell>
          <cell r="AM1579" t="str">
            <v/>
          </cell>
          <cell r="AN1579" t="str">
            <v/>
          </cell>
          <cell r="AR1579" t="str">
            <v/>
          </cell>
          <cell r="AS1579" t="str">
            <v/>
          </cell>
          <cell r="AT1579" t="str">
            <v/>
          </cell>
          <cell r="AU1579" t="str">
            <v/>
          </cell>
          <cell r="AW1579" t="str">
            <v/>
          </cell>
          <cell r="AX1579" t="str">
            <v/>
          </cell>
          <cell r="AY1579" t="str">
            <v/>
          </cell>
          <cell r="AZ1579" t="str">
            <v/>
          </cell>
          <cell r="BA1579">
            <v>1</v>
          </cell>
          <cell r="BB1579">
            <v>1.77</v>
          </cell>
          <cell r="BE1579" t="str">
            <v/>
          </cell>
          <cell r="BG1579" t="str">
            <v/>
          </cell>
          <cell r="BI1579" t="str">
            <v/>
          </cell>
          <cell r="CH1579" t="str">
            <v/>
          </cell>
          <cell r="CI1579" t="str">
            <v/>
          </cell>
          <cell r="CJ1579" t="str">
            <v/>
          </cell>
          <cell r="CK1579" t="str">
            <v/>
          </cell>
          <cell r="CN1579">
            <v>0</v>
          </cell>
          <cell r="CO1579">
            <v>1</v>
          </cell>
          <cell r="CP1579" t="b">
            <v>1</v>
          </cell>
          <cell r="CQ1579" t="str">
            <v>c.7017G&gt;C</v>
          </cell>
          <cell r="CR1579">
            <v>0</v>
          </cell>
          <cell r="CS1579">
            <v>0</v>
          </cell>
          <cell r="CT1579">
            <v>0</v>
          </cell>
          <cell r="CU1579">
            <v>2.5700000000000001E-2</v>
          </cell>
          <cell r="CV1579">
            <v>0</v>
          </cell>
          <cell r="CW1579" t="b">
            <v>1</v>
          </cell>
          <cell r="CX1579" t="str">
            <v>BRCA2</v>
          </cell>
          <cell r="CY1579" t="str">
            <v>c.7017G&gt;C</v>
          </cell>
          <cell r="CZ1579">
            <v>0</v>
          </cell>
          <cell r="DA1579">
            <v>0</v>
          </cell>
          <cell r="DB1579">
            <v>0</v>
          </cell>
          <cell r="DC1579">
            <v>2.5700000000000001E-2</v>
          </cell>
          <cell r="DD1579">
            <v>0</v>
          </cell>
          <cell r="DE1579" t="b">
            <v>1</v>
          </cell>
          <cell r="DF1579" t="str">
            <v>BRCA2</v>
          </cell>
          <cell r="DG1579" t="str">
            <v>c.7017G&gt;C</v>
          </cell>
          <cell r="DH1579">
            <v>2.7191748711E-2</v>
          </cell>
          <cell r="DI1579">
            <v>1.0708548992E-3</v>
          </cell>
          <cell r="DJ1579">
            <v>0</v>
          </cell>
          <cell r="DK1579">
            <v>0</v>
          </cell>
          <cell r="DL1579">
            <v>1.8433859313E-5</v>
          </cell>
          <cell r="DM1579">
            <v>0</v>
          </cell>
          <cell r="DN1579" t="b">
            <v>1</v>
          </cell>
        </row>
        <row r="1580">
          <cell r="B1580" t="str">
            <v>c.701C&gt;G</v>
          </cell>
          <cell r="C1580" t="str">
            <v>p.(Ser234Cys)</v>
          </cell>
          <cell r="D1580" t="str">
            <v>929C&gt;G</v>
          </cell>
          <cell r="E1580" t="str">
            <v>S234C</v>
          </cell>
          <cell r="G1580" t="str">
            <v>c.701C&gt;G</v>
          </cell>
          <cell r="O1580">
            <v>0.02</v>
          </cell>
          <cell r="R1580" t="str">
            <v/>
          </cell>
          <cell r="T1580">
            <v>0.02</v>
          </cell>
          <cell r="U1580" t="str">
            <v>Same</v>
          </cell>
          <cell r="Z1580" t="str">
            <v/>
          </cell>
          <cell r="AK1580" t="str">
            <v/>
          </cell>
          <cell r="AL1580" t="str">
            <v/>
          </cell>
          <cell r="AM1580" t="str">
            <v/>
          </cell>
          <cell r="AN1580" t="str">
            <v/>
          </cell>
          <cell r="AR1580" t="str">
            <v/>
          </cell>
          <cell r="AS1580" t="str">
            <v/>
          </cell>
          <cell r="AT1580" t="str">
            <v/>
          </cell>
          <cell r="AU1580" t="str">
            <v/>
          </cell>
          <cell r="AW1580" t="str">
            <v/>
          </cell>
          <cell r="AX1580" t="str">
            <v/>
          </cell>
          <cell r="AY1580" t="str">
            <v/>
          </cell>
          <cell r="AZ1580" t="str">
            <v/>
          </cell>
          <cell r="BB1580" t="str">
            <v/>
          </cell>
          <cell r="BE1580" t="str">
            <v/>
          </cell>
          <cell r="BG1580" t="str">
            <v/>
          </cell>
          <cell r="BI1580" t="str">
            <v/>
          </cell>
          <cell r="CH1580" t="str">
            <v/>
          </cell>
          <cell r="CI1580" t="str">
            <v/>
          </cell>
          <cell r="CJ1580" t="str">
            <v/>
          </cell>
          <cell r="CK1580" t="str">
            <v/>
          </cell>
          <cell r="CN1580">
            <v>0</v>
          </cell>
          <cell r="CO1580">
            <v>0</v>
          </cell>
          <cell r="CP1580" t="b">
            <v>1</v>
          </cell>
          <cell r="CQ1580" t="str">
            <v>c.701C&gt;G</v>
          </cell>
          <cell r="CX1580" t="str">
            <v>BRCA2</v>
          </cell>
          <cell r="CY1580" t="str">
            <v>c.701C&gt;G</v>
          </cell>
          <cell r="DE1580" t="b">
            <v>0</v>
          </cell>
          <cell r="DF1580" t="str">
            <v>BRCA2</v>
          </cell>
          <cell r="DG1580" t="str">
            <v>c.701C&gt;G</v>
          </cell>
          <cell r="DN1580" t="b">
            <v>0</v>
          </cell>
        </row>
        <row r="1581">
          <cell r="B1581" t="str">
            <v>c.7021C&gt;T</v>
          </cell>
          <cell r="C1581" t="str">
            <v>p.(Arg2341Cys)</v>
          </cell>
          <cell r="D1581" t="str">
            <v>7249C&gt;T</v>
          </cell>
          <cell r="E1581" t="str">
            <v>R2341C</v>
          </cell>
          <cell r="G1581" t="str">
            <v>c.7021C&gt;T</v>
          </cell>
          <cell r="K1581">
            <v>1.0756788211506356</v>
          </cell>
          <cell r="L1581">
            <v>0.49198112771795649</v>
          </cell>
          <cell r="N1581">
            <v>0.5292136794920117</v>
          </cell>
          <cell r="O1581">
            <v>0.02</v>
          </cell>
          <cell r="P1581">
            <v>1.0800279173306362E-2</v>
          </cell>
          <cell r="Q1581">
            <v>1.0684879491861126E-2</v>
          </cell>
          <cell r="R1581">
            <v>3</v>
          </cell>
          <cell r="T1581">
            <v>0.02</v>
          </cell>
          <cell r="U1581" t="str">
            <v>Same</v>
          </cell>
          <cell r="V1581">
            <v>2.9999999329447746E-2</v>
          </cell>
          <cell r="Z1581" t="str">
            <v/>
          </cell>
          <cell r="AA1581">
            <v>1</v>
          </cell>
          <cell r="AB1581">
            <v>1</v>
          </cell>
          <cell r="AD1581">
            <v>1.0756788211506356</v>
          </cell>
          <cell r="AE1581">
            <v>0.49198112771795649</v>
          </cell>
          <cell r="AF1581">
            <v>1.6103854253511376E-2</v>
          </cell>
          <cell r="AK1581" t="str">
            <v/>
          </cell>
          <cell r="AL1581" t="str">
            <v/>
          </cell>
          <cell r="AM1581" t="str">
            <v/>
          </cell>
          <cell r="AN1581" t="str">
            <v/>
          </cell>
          <cell r="AR1581" t="str">
            <v/>
          </cell>
          <cell r="AS1581" t="str">
            <v/>
          </cell>
          <cell r="AT1581" t="str">
            <v/>
          </cell>
          <cell r="AU1581" t="str">
            <v/>
          </cell>
          <cell r="AW1581" t="str">
            <v/>
          </cell>
          <cell r="AX1581" t="str">
            <v/>
          </cell>
          <cell r="AY1581" t="str">
            <v/>
          </cell>
          <cell r="AZ1581" t="str">
            <v/>
          </cell>
          <cell r="BB1581" t="str">
            <v/>
          </cell>
          <cell r="BE1581" t="str">
            <v/>
          </cell>
          <cell r="BG1581" t="str">
            <v/>
          </cell>
          <cell r="BI1581" t="str">
            <v/>
          </cell>
          <cell r="CH1581" t="str">
            <v/>
          </cell>
          <cell r="CI1581" t="str">
            <v/>
          </cell>
          <cell r="CJ1581" t="str">
            <v/>
          </cell>
          <cell r="CK1581" t="str">
            <v/>
          </cell>
          <cell r="CN1581">
            <v>0</v>
          </cell>
          <cell r="CO1581">
            <v>0</v>
          </cell>
          <cell r="CP1581" t="b">
            <v>1</v>
          </cell>
          <cell r="CQ1581" t="str">
            <v>c.7021C&gt;T</v>
          </cell>
          <cell r="CX1581" t="str">
            <v>BRCA2</v>
          </cell>
          <cell r="CY1581" t="str">
            <v>c.7021C&gt;T</v>
          </cell>
          <cell r="DE1581" t="b">
            <v>0</v>
          </cell>
          <cell r="DF1581" t="str">
            <v>BRCA2</v>
          </cell>
          <cell r="DG1581" t="str">
            <v>c.7021C&gt;T</v>
          </cell>
          <cell r="DH1581">
            <v>0</v>
          </cell>
          <cell r="DI1581">
            <v>8.9206066011999997E-5</v>
          </cell>
          <cell r="DJ1581">
            <v>0</v>
          </cell>
          <cell r="DK1581">
            <v>0</v>
          </cell>
          <cell r="DL1581">
            <v>3.6852773171000001E-5</v>
          </cell>
          <cell r="DM1581">
            <v>0</v>
          </cell>
          <cell r="DN1581" t="b">
            <v>0</v>
          </cell>
        </row>
        <row r="1582">
          <cell r="B1582" t="str">
            <v>c.7022G&gt;A</v>
          </cell>
          <cell r="C1582" t="str">
            <v>p.(Arg2341His)</v>
          </cell>
          <cell r="D1582" t="str">
            <v>7250G&gt;A</v>
          </cell>
          <cell r="E1582" t="str">
            <v>R2341H</v>
          </cell>
          <cell r="G1582" t="str">
            <v>c.7022G&gt;A</v>
          </cell>
          <cell r="K1582">
            <v>1.0246153856466556</v>
          </cell>
          <cell r="L1582">
            <v>0.49198112771795649</v>
          </cell>
          <cell r="N1582">
            <v>0.50409143290761049</v>
          </cell>
          <cell r="O1582">
            <v>0.02</v>
          </cell>
          <cell r="P1582">
            <v>1.0287580263420623E-2</v>
          </cell>
          <cell r="Q1582">
            <v>1.018282364783526E-2</v>
          </cell>
          <cell r="R1582">
            <v>3</v>
          </cell>
          <cell r="T1582">
            <v>0.02</v>
          </cell>
          <cell r="U1582" t="str">
            <v>Same</v>
          </cell>
          <cell r="V1582">
            <v>2.9999999329447746E-2</v>
          </cell>
          <cell r="Z1582" t="str">
            <v/>
          </cell>
          <cell r="AA1582">
            <v>1</v>
          </cell>
          <cell r="AB1582">
            <v>1</v>
          </cell>
          <cell r="AD1582">
            <v>1.0246153856466556</v>
          </cell>
          <cell r="AE1582">
            <v>0.49198112771795649</v>
          </cell>
          <cell r="AF1582">
            <v>1.5351125280334712E-2</v>
          </cell>
          <cell r="AK1582" t="str">
            <v/>
          </cell>
          <cell r="AL1582" t="str">
            <v/>
          </cell>
          <cell r="AM1582" t="str">
            <v/>
          </cell>
          <cell r="AN1582" t="str">
            <v/>
          </cell>
          <cell r="AR1582" t="str">
            <v/>
          </cell>
          <cell r="AS1582" t="str">
            <v/>
          </cell>
          <cell r="AT1582" t="str">
            <v/>
          </cell>
          <cell r="AU1582" t="str">
            <v/>
          </cell>
          <cell r="AW1582" t="str">
            <v/>
          </cell>
          <cell r="AX1582" t="str">
            <v/>
          </cell>
          <cell r="AY1582" t="str">
            <v/>
          </cell>
          <cell r="AZ1582" t="str">
            <v/>
          </cell>
          <cell r="BB1582" t="str">
            <v/>
          </cell>
          <cell r="BE1582" t="str">
            <v/>
          </cell>
          <cell r="BG1582" t="str">
            <v/>
          </cell>
          <cell r="BI1582" t="str">
            <v/>
          </cell>
          <cell r="CH1582" t="str">
            <v/>
          </cell>
          <cell r="CI1582" t="str">
            <v/>
          </cell>
          <cell r="CJ1582" t="str">
            <v/>
          </cell>
          <cell r="CK1582" t="str">
            <v/>
          </cell>
          <cell r="CN1582">
            <v>0</v>
          </cell>
          <cell r="CO1582">
            <v>0</v>
          </cell>
          <cell r="CP1582" t="b">
            <v>1</v>
          </cell>
          <cell r="CQ1582" t="str">
            <v>c.7022G&gt;A</v>
          </cell>
          <cell r="CX1582" t="str">
            <v>BRCA2</v>
          </cell>
          <cell r="CY1582" t="str">
            <v>c.7022G&gt;A</v>
          </cell>
          <cell r="DE1582" t="b">
            <v>0</v>
          </cell>
          <cell r="DF1582" t="str">
            <v>BRCA2</v>
          </cell>
          <cell r="DG1582" t="str">
            <v>c.7022G&gt;A</v>
          </cell>
          <cell r="DN1582" t="b">
            <v>0</v>
          </cell>
        </row>
        <row r="1583">
          <cell r="B1583" t="str">
            <v>c.7025A&gt;C</v>
          </cell>
          <cell r="C1583" t="str">
            <v>p.(Gln2342Pro)</v>
          </cell>
          <cell r="D1583" t="str">
            <v>7253A&gt;C</v>
          </cell>
          <cell r="E1583" t="str">
            <v>Q2342P</v>
          </cell>
          <cell r="G1583" t="str">
            <v>c.7025A&gt;C</v>
          </cell>
          <cell r="K1583">
            <v>1.0246153856466556</v>
          </cell>
          <cell r="L1583">
            <v>0.23086131561179726</v>
          </cell>
          <cell r="N1583">
            <v>0.23654405592647593</v>
          </cell>
          <cell r="O1583">
            <v>0.02</v>
          </cell>
          <cell r="P1583">
            <v>4.8274297127852235E-3</v>
          </cell>
          <cell r="Q1583">
            <v>4.8042375934791819E-3</v>
          </cell>
          <cell r="R1583">
            <v>2</v>
          </cell>
          <cell r="S1583" t="str">
            <v>Multifac new calc</v>
          </cell>
          <cell r="T1583">
            <v>0.02</v>
          </cell>
          <cell r="U1583" t="str">
            <v>Same</v>
          </cell>
          <cell r="V1583">
            <v>2.9999999329447746E-2</v>
          </cell>
          <cell r="Z1583" t="str">
            <v/>
          </cell>
          <cell r="AA1583">
            <v>1</v>
          </cell>
          <cell r="AB1583">
            <v>1</v>
          </cell>
          <cell r="AD1583">
            <v>1.0246153856466556</v>
          </cell>
          <cell r="AE1583">
            <v>0.23086131561179726</v>
          </cell>
          <cell r="AF1583">
            <v>7.2626632175585779E-3</v>
          </cell>
          <cell r="AK1583" t="str">
            <v/>
          </cell>
          <cell r="AL1583" t="str">
            <v/>
          </cell>
          <cell r="AM1583" t="str">
            <v/>
          </cell>
          <cell r="AN1583" t="str">
            <v/>
          </cell>
          <cell r="AR1583" t="str">
            <v/>
          </cell>
          <cell r="AS1583" t="str">
            <v/>
          </cell>
          <cell r="AT1583" t="str">
            <v/>
          </cell>
          <cell r="AU1583" t="str">
            <v/>
          </cell>
          <cell r="AW1583" t="str">
            <v/>
          </cell>
          <cell r="AX1583" t="str">
            <v/>
          </cell>
          <cell r="AY1583" t="str">
            <v/>
          </cell>
          <cell r="AZ1583" t="str">
            <v/>
          </cell>
          <cell r="BB1583" t="str">
            <v/>
          </cell>
          <cell r="BE1583" t="str">
            <v/>
          </cell>
          <cell r="BG1583" t="str">
            <v/>
          </cell>
          <cell r="BI1583" t="str">
            <v/>
          </cell>
          <cell r="CH1583" t="str">
            <v/>
          </cell>
          <cell r="CI1583" t="str">
            <v/>
          </cell>
          <cell r="CJ1583" t="str">
            <v/>
          </cell>
          <cell r="CK1583" t="str">
            <v/>
          </cell>
          <cell r="CN1583">
            <v>0</v>
          </cell>
          <cell r="CO1583">
            <v>0</v>
          </cell>
          <cell r="CP1583" t="b">
            <v>1</v>
          </cell>
          <cell r="CQ1583" t="str">
            <v>c.7025A&gt;C</v>
          </cell>
          <cell r="CX1583" t="str">
            <v>BRCA2</v>
          </cell>
          <cell r="CY1583" t="str">
            <v>c.7025A&gt;C</v>
          </cell>
          <cell r="DE1583" t="b">
            <v>0</v>
          </cell>
          <cell r="DF1583" t="str">
            <v>BRCA2</v>
          </cell>
          <cell r="DG1583" t="str">
            <v>c.7025A&gt;C</v>
          </cell>
          <cell r="DN1583" t="b">
            <v>0</v>
          </cell>
        </row>
        <row r="1584">
          <cell r="B1584" t="str">
            <v>c.7030A&gt;G</v>
          </cell>
          <cell r="C1584" t="str">
            <v>p.(Ile2344Val)</v>
          </cell>
          <cell r="D1584" t="str">
            <v>7258A&gt;G</v>
          </cell>
          <cell r="E1584" t="str">
            <v>I2344V</v>
          </cell>
          <cell r="G1584" t="str">
            <v>c.7030A&gt;G</v>
          </cell>
          <cell r="O1584">
            <v>0.64</v>
          </cell>
          <cell r="R1584" t="str">
            <v/>
          </cell>
          <cell r="T1584">
            <v>0.64</v>
          </cell>
          <cell r="U1584" t="str">
            <v>Same</v>
          </cell>
          <cell r="Z1584" t="str">
            <v/>
          </cell>
          <cell r="AK1584" t="str">
            <v/>
          </cell>
          <cell r="AL1584" t="str">
            <v/>
          </cell>
          <cell r="AM1584" t="str">
            <v/>
          </cell>
          <cell r="AN1584" t="str">
            <v/>
          </cell>
          <cell r="AR1584" t="str">
            <v/>
          </cell>
          <cell r="AS1584" t="str">
            <v/>
          </cell>
          <cell r="AT1584" t="str">
            <v/>
          </cell>
          <cell r="AU1584" t="str">
            <v/>
          </cell>
          <cell r="AW1584" t="str">
            <v/>
          </cell>
          <cell r="AX1584" t="str">
            <v/>
          </cell>
          <cell r="AY1584" t="str">
            <v/>
          </cell>
          <cell r="AZ1584" t="str">
            <v/>
          </cell>
          <cell r="BB1584" t="str">
            <v/>
          </cell>
          <cell r="BE1584" t="str">
            <v/>
          </cell>
          <cell r="BG1584" t="str">
            <v/>
          </cell>
          <cell r="BI1584" t="str">
            <v/>
          </cell>
          <cell r="CH1584" t="str">
            <v/>
          </cell>
          <cell r="CI1584" t="str">
            <v/>
          </cell>
          <cell r="CJ1584" t="str">
            <v/>
          </cell>
          <cell r="CK1584" t="str">
            <v/>
          </cell>
          <cell r="CN1584">
            <v>0</v>
          </cell>
          <cell r="CO1584">
            <v>0</v>
          </cell>
          <cell r="CP1584" t="b">
            <v>1</v>
          </cell>
          <cell r="CQ1584" t="str">
            <v>c.7030A&gt;G</v>
          </cell>
          <cell r="CX1584" t="str">
            <v>BRCA2</v>
          </cell>
          <cell r="CY1584" t="str">
            <v>c.7030A&gt;G</v>
          </cell>
          <cell r="DE1584" t="b">
            <v>0</v>
          </cell>
          <cell r="DF1584" t="str">
            <v>BRCA2</v>
          </cell>
          <cell r="DG1584" t="str">
            <v>c.7030A&gt;G</v>
          </cell>
          <cell r="DN1584" t="b">
            <v>0</v>
          </cell>
        </row>
        <row r="1585">
          <cell r="B1585" t="str">
            <v>c.7039C&gt;G</v>
          </cell>
          <cell r="C1585" t="str">
            <v>p.(Pro2347Ala)</v>
          </cell>
          <cell r="D1585" t="str">
            <v>7267C&gt;G</v>
          </cell>
          <cell r="E1585" t="str">
            <v>P2347A</v>
          </cell>
          <cell r="G1585" t="str">
            <v>c.7039C&gt;G</v>
          </cell>
          <cell r="O1585">
            <v>0.02</v>
          </cell>
          <cell r="R1585" t="str">
            <v/>
          </cell>
          <cell r="T1585">
            <v>0.02</v>
          </cell>
          <cell r="U1585" t="str">
            <v>Same</v>
          </cell>
          <cell r="Z1585" t="str">
            <v/>
          </cell>
          <cell r="AK1585" t="str">
            <v/>
          </cell>
          <cell r="AL1585" t="str">
            <v/>
          </cell>
          <cell r="AM1585" t="str">
            <v/>
          </cell>
          <cell r="AN1585" t="str">
            <v/>
          </cell>
          <cell r="AR1585" t="str">
            <v/>
          </cell>
          <cell r="AS1585" t="str">
            <v/>
          </cell>
          <cell r="AT1585" t="str">
            <v/>
          </cell>
          <cell r="AU1585" t="str">
            <v/>
          </cell>
          <cell r="AW1585" t="str">
            <v/>
          </cell>
          <cell r="AX1585" t="str">
            <v/>
          </cell>
          <cell r="AY1585" t="str">
            <v/>
          </cell>
          <cell r="AZ1585" t="str">
            <v/>
          </cell>
          <cell r="BB1585" t="str">
            <v/>
          </cell>
          <cell r="BE1585" t="str">
            <v/>
          </cell>
          <cell r="BG1585" t="str">
            <v/>
          </cell>
          <cell r="BI1585" t="str">
            <v/>
          </cell>
          <cell r="CH1585" t="str">
            <v/>
          </cell>
          <cell r="CI1585" t="str">
            <v/>
          </cell>
          <cell r="CJ1585" t="str">
            <v/>
          </cell>
          <cell r="CK1585" t="str">
            <v/>
          </cell>
          <cell r="CN1585">
            <v>0</v>
          </cell>
          <cell r="CO1585">
            <v>0</v>
          </cell>
          <cell r="CP1585" t="b">
            <v>1</v>
          </cell>
          <cell r="CQ1585" t="str">
            <v>c.7039C&gt;G</v>
          </cell>
          <cell r="CX1585" t="str">
            <v>BRCA2</v>
          </cell>
          <cell r="CY1585" t="str">
            <v>c.7039C&gt;G</v>
          </cell>
          <cell r="DE1585" t="b">
            <v>0</v>
          </cell>
          <cell r="DF1585" t="str">
            <v>BRCA2</v>
          </cell>
          <cell r="DG1585" t="str">
            <v>c.7039C&gt;G</v>
          </cell>
          <cell r="DN1585" t="b">
            <v>0</v>
          </cell>
        </row>
        <row r="1586">
          <cell r="B1586" t="str">
            <v>c.7040C&gt;A</v>
          </cell>
          <cell r="C1586" t="str">
            <v>p.(Pro2347Gln)</v>
          </cell>
          <cell r="D1586" t="str">
            <v>7268C&gt;A</v>
          </cell>
          <cell r="E1586" t="str">
            <v>P2347Q</v>
          </cell>
          <cell r="G1586" t="str">
            <v>c.7040C&gt;A</v>
          </cell>
          <cell r="K1586">
            <v>1.1021570725287184</v>
          </cell>
          <cell r="L1586">
            <v>0.76683846554539037</v>
          </cell>
          <cell r="N1586">
            <v>0.84517643828792199</v>
          </cell>
          <cell r="O1586">
            <v>0.02</v>
          </cell>
          <cell r="P1586">
            <v>1.7248498740569836E-2</v>
          </cell>
          <cell r="Q1586">
            <v>1.695603263305355E-2</v>
          </cell>
          <cell r="R1586">
            <v>3</v>
          </cell>
          <cell r="T1586">
            <v>0.02</v>
          </cell>
          <cell r="U1586" t="str">
            <v>Same</v>
          </cell>
          <cell r="V1586">
            <v>0.34999999403953552</v>
          </cell>
          <cell r="Z1586" t="str">
            <v/>
          </cell>
          <cell r="AA1586">
            <v>1</v>
          </cell>
          <cell r="AB1586">
            <v>1</v>
          </cell>
          <cell r="AD1586">
            <v>1.1021570725287184</v>
          </cell>
          <cell r="AE1586">
            <v>0.76683846554539037</v>
          </cell>
          <cell r="AF1586">
            <v>0.31275964483511987</v>
          </cell>
          <cell r="AK1586" t="str">
            <v/>
          </cell>
          <cell r="AL1586" t="str">
            <v/>
          </cell>
          <cell r="AM1586" t="str">
            <v/>
          </cell>
          <cell r="AN1586" t="str">
            <v/>
          </cell>
          <cell r="AR1586" t="str">
            <v/>
          </cell>
          <cell r="AS1586" t="str">
            <v/>
          </cell>
          <cell r="AT1586" t="str">
            <v/>
          </cell>
          <cell r="AU1586" t="str">
            <v/>
          </cell>
          <cell r="AW1586" t="str">
            <v/>
          </cell>
          <cell r="AX1586" t="str">
            <v/>
          </cell>
          <cell r="AY1586" t="str">
            <v/>
          </cell>
          <cell r="AZ1586" t="str">
            <v/>
          </cell>
          <cell r="BB1586" t="str">
            <v/>
          </cell>
          <cell r="BE1586" t="str">
            <v/>
          </cell>
          <cell r="BG1586" t="str">
            <v/>
          </cell>
          <cell r="BI1586" t="str">
            <v/>
          </cell>
          <cell r="CH1586" t="str">
            <v/>
          </cell>
          <cell r="CI1586" t="str">
            <v/>
          </cell>
          <cell r="CJ1586" t="str">
            <v/>
          </cell>
          <cell r="CK1586" t="str">
            <v/>
          </cell>
          <cell r="CN1586">
            <v>0</v>
          </cell>
          <cell r="CO1586">
            <v>0</v>
          </cell>
          <cell r="CP1586" t="b">
            <v>1</v>
          </cell>
          <cell r="CQ1586" t="str">
            <v>c.7040C&gt;A</v>
          </cell>
          <cell r="CX1586" t="str">
            <v>BRCA2</v>
          </cell>
          <cell r="CY1586" t="str">
            <v>c.7040C&gt;A</v>
          </cell>
          <cell r="DE1586" t="b">
            <v>0</v>
          </cell>
          <cell r="DF1586" t="str">
            <v>BRCA2</v>
          </cell>
          <cell r="DG1586" t="str">
            <v>c.7040C&gt;A</v>
          </cell>
          <cell r="DN1586" t="b">
            <v>0</v>
          </cell>
        </row>
        <row r="1587">
          <cell r="B1587" t="str">
            <v>c.7045T&gt;C</v>
          </cell>
          <cell r="C1587" t="str">
            <v>p.(Phe2349Leu)</v>
          </cell>
          <cell r="D1587" t="str">
            <v>7273T&gt;C</v>
          </cell>
          <cell r="E1587" t="str">
            <v>F2349L</v>
          </cell>
          <cell r="G1587" t="str">
            <v>c.7045T&gt;C</v>
          </cell>
          <cell r="O1587">
            <v>0.02</v>
          </cell>
          <cell r="R1587" t="str">
            <v/>
          </cell>
          <cell r="T1587">
            <v>0.02</v>
          </cell>
          <cell r="U1587" t="str">
            <v>Same</v>
          </cell>
          <cell r="Z1587" t="str">
            <v/>
          </cell>
          <cell r="AK1587" t="str">
            <v/>
          </cell>
          <cell r="AL1587" t="str">
            <v/>
          </cell>
          <cell r="AM1587" t="str">
            <v/>
          </cell>
          <cell r="AN1587" t="str">
            <v/>
          </cell>
          <cell r="AR1587" t="str">
            <v/>
          </cell>
          <cell r="AS1587" t="str">
            <v/>
          </cell>
          <cell r="AT1587" t="str">
            <v/>
          </cell>
          <cell r="AU1587" t="str">
            <v/>
          </cell>
          <cell r="AW1587" t="str">
            <v/>
          </cell>
          <cell r="AX1587" t="str">
            <v/>
          </cell>
          <cell r="AY1587" t="str">
            <v/>
          </cell>
          <cell r="AZ1587" t="str">
            <v/>
          </cell>
          <cell r="BB1587" t="str">
            <v/>
          </cell>
          <cell r="BE1587" t="str">
            <v/>
          </cell>
          <cell r="BG1587" t="str">
            <v/>
          </cell>
          <cell r="BI1587" t="str">
            <v/>
          </cell>
          <cell r="CH1587" t="str">
            <v/>
          </cell>
          <cell r="CI1587" t="str">
            <v/>
          </cell>
          <cell r="CJ1587" t="str">
            <v/>
          </cell>
          <cell r="CK1587" t="str">
            <v/>
          </cell>
          <cell r="CN1587">
            <v>0</v>
          </cell>
          <cell r="CO1587">
            <v>0</v>
          </cell>
          <cell r="CP1587" t="b">
            <v>1</v>
          </cell>
          <cell r="CQ1587" t="str">
            <v>c.7045T&gt;C</v>
          </cell>
          <cell r="CX1587" t="str">
            <v>BRCA2</v>
          </cell>
          <cell r="CY1587" t="str">
            <v>c.7045T&gt;C</v>
          </cell>
          <cell r="DE1587" t="b">
            <v>0</v>
          </cell>
          <cell r="DF1587" t="str">
            <v>BRCA2</v>
          </cell>
          <cell r="DG1587" t="str">
            <v>c.7045T&gt;C</v>
          </cell>
          <cell r="DN1587" t="b">
            <v>0</v>
          </cell>
        </row>
        <row r="1588">
          <cell r="B1588" t="str">
            <v>c.7050C&gt;T</v>
          </cell>
          <cell r="C1588" t="str">
            <v>p.(=)</v>
          </cell>
          <cell r="D1588" t="str">
            <v>7278C&gt;T</v>
          </cell>
          <cell r="E1588" t="str">
            <v>T2350T</v>
          </cell>
          <cell r="O1588">
            <v>0.02</v>
          </cell>
          <cell r="R1588" t="str">
            <v/>
          </cell>
          <cell r="T1588">
            <v>0.02</v>
          </cell>
          <cell r="U1588" t="str">
            <v>Same</v>
          </cell>
          <cell r="Z1588" t="str">
            <v/>
          </cell>
          <cell r="AK1588" t="str">
            <v/>
          </cell>
          <cell r="AL1588" t="str">
            <v/>
          </cell>
          <cell r="AM1588" t="str">
            <v/>
          </cell>
          <cell r="AN1588" t="str">
            <v/>
          </cell>
          <cell r="AR1588" t="str">
            <v/>
          </cell>
          <cell r="AS1588" t="str">
            <v/>
          </cell>
          <cell r="AT1588" t="str">
            <v/>
          </cell>
          <cell r="AU1588" t="str">
            <v/>
          </cell>
          <cell r="AW1588" t="str">
            <v/>
          </cell>
          <cell r="AX1588" t="str">
            <v/>
          </cell>
          <cell r="AY1588" t="str">
            <v/>
          </cell>
          <cell r="AZ1588" t="str">
            <v/>
          </cell>
          <cell r="BB1588" t="str">
            <v/>
          </cell>
          <cell r="BE1588" t="str">
            <v/>
          </cell>
          <cell r="BG1588" t="str">
            <v/>
          </cell>
          <cell r="BI1588" t="str">
            <v/>
          </cell>
          <cell r="CH1588" t="str">
            <v/>
          </cell>
          <cell r="CI1588" t="str">
            <v/>
          </cell>
          <cell r="CJ1588" t="str">
            <v/>
          </cell>
          <cell r="CK1588" t="str">
            <v/>
          </cell>
          <cell r="CN1588">
            <v>0</v>
          </cell>
          <cell r="CO1588">
            <v>0</v>
          </cell>
          <cell r="CP1588" t="b">
            <v>1</v>
          </cell>
          <cell r="CQ1588" t="str">
            <v>c.7050C&gt;T</v>
          </cell>
          <cell r="CX1588" t="str">
            <v>BRCA2</v>
          </cell>
          <cell r="CY1588" t="str">
            <v>c.7050C&gt;T</v>
          </cell>
          <cell r="DE1588" t="b">
            <v>0</v>
          </cell>
          <cell r="DF1588" t="str">
            <v>BRCA2</v>
          </cell>
          <cell r="DG1588" t="str">
            <v>c.7050C&gt;T</v>
          </cell>
          <cell r="DH1588">
            <v>0</v>
          </cell>
          <cell r="DI1588">
            <v>0</v>
          </cell>
          <cell r="DJ1588">
            <v>1.2735608762000001E-4</v>
          </cell>
          <cell r="DK1588">
            <v>0</v>
          </cell>
          <cell r="DL1588">
            <v>0</v>
          </cell>
          <cell r="DM1588">
            <v>0</v>
          </cell>
          <cell r="DN1588" t="b">
            <v>0</v>
          </cell>
        </row>
        <row r="1589">
          <cell r="B1589" t="str">
            <v>c.7051G&gt;A</v>
          </cell>
          <cell r="C1589" t="str">
            <v>p.(Ala2351Thr)</v>
          </cell>
          <cell r="D1589" t="str">
            <v>7279G&gt;A</v>
          </cell>
          <cell r="E1589" t="str">
            <v>A2351T</v>
          </cell>
          <cell r="G1589" t="str">
            <v>c.7051G&gt;A</v>
          </cell>
          <cell r="J1589">
            <v>0.32067900000000005</v>
          </cell>
          <cell r="K1589">
            <v>1.3388455266059285</v>
          </cell>
          <cell r="L1589">
            <v>0.41328900617184366</v>
          </cell>
          <cell r="N1589">
            <v>0.17744135503784328</v>
          </cell>
          <cell r="O1589">
            <v>0.02</v>
          </cell>
          <cell r="P1589">
            <v>3.6212521436294548E-3</v>
          </cell>
          <cell r="Q1589">
            <v>3.6081859923699717E-3</v>
          </cell>
          <cell r="R1589">
            <v>2</v>
          </cell>
          <cell r="T1589">
            <v>0.02</v>
          </cell>
          <cell r="U1589" t="str">
            <v>Same</v>
          </cell>
          <cell r="V1589">
            <v>2.9999999329447746E-2</v>
          </cell>
          <cell r="Z1589" t="str">
            <v/>
          </cell>
          <cell r="AA1589">
            <v>1</v>
          </cell>
          <cell r="AB1589">
            <v>1</v>
          </cell>
          <cell r="AD1589">
            <v>1.3388455266059285</v>
          </cell>
          <cell r="AE1589">
            <v>0.41328900617184366</v>
          </cell>
          <cell r="AF1589">
            <v>1.6825365244790925E-2</v>
          </cell>
          <cell r="AK1589" t="str">
            <v/>
          </cell>
          <cell r="AL1589" t="str">
            <v/>
          </cell>
          <cell r="AM1589" t="str">
            <v/>
          </cell>
          <cell r="AN1589" t="str">
            <v/>
          </cell>
          <cell r="AR1589" t="str">
            <v/>
          </cell>
          <cell r="AS1589" t="str">
            <v/>
          </cell>
          <cell r="AT1589" t="str">
            <v/>
          </cell>
          <cell r="AU1589" t="str">
            <v/>
          </cell>
          <cell r="AW1589" t="str">
            <v/>
          </cell>
          <cell r="AX1589" t="str">
            <v/>
          </cell>
          <cell r="AY1589" t="str">
            <v/>
          </cell>
          <cell r="AZ1589" t="str">
            <v/>
          </cell>
          <cell r="BB1589" t="str">
            <v/>
          </cell>
          <cell r="BE1589" t="str">
            <v/>
          </cell>
          <cell r="BG1589" t="str">
            <v/>
          </cell>
          <cell r="BI1589" t="str">
            <v/>
          </cell>
          <cell r="CD1589">
            <v>0.32067900000000005</v>
          </cell>
          <cell r="CH1589" t="str">
            <v/>
          </cell>
          <cell r="CI1589" t="str">
            <v/>
          </cell>
          <cell r="CJ1589" t="str">
            <v/>
          </cell>
          <cell r="CK1589" t="str">
            <v/>
          </cell>
          <cell r="CN1589">
            <v>0</v>
          </cell>
          <cell r="CO1589">
            <v>0</v>
          </cell>
          <cell r="CP1589" t="b">
            <v>1</v>
          </cell>
          <cell r="CQ1589" t="str">
            <v>c.7051G&gt;A</v>
          </cell>
          <cell r="CX1589" t="str">
            <v>BRCA2</v>
          </cell>
          <cell r="CY1589" t="str">
            <v>c.7051G&gt;A</v>
          </cell>
          <cell r="DE1589" t="b">
            <v>0</v>
          </cell>
          <cell r="DF1589" t="str">
            <v>BRCA2</v>
          </cell>
          <cell r="DG1589" t="str">
            <v>c.7051G&gt;A</v>
          </cell>
          <cell r="DH1589">
            <v>0</v>
          </cell>
          <cell r="DI1589">
            <v>0</v>
          </cell>
          <cell r="DJ1589">
            <v>1.2729124235999999E-4</v>
          </cell>
          <cell r="DK1589">
            <v>0</v>
          </cell>
          <cell r="DL1589">
            <v>3.6818851252E-5</v>
          </cell>
          <cell r="DM1589">
            <v>2.4387269845E-4</v>
          </cell>
          <cell r="DN1589" t="b">
            <v>0</v>
          </cell>
        </row>
        <row r="1590">
          <cell r="B1590" t="str">
            <v>c.7051G&gt;C</v>
          </cell>
          <cell r="C1590" t="str">
            <v>p.(Ala2351Pro)</v>
          </cell>
          <cell r="D1590" t="str">
            <v>7279G&gt;C</v>
          </cell>
          <cell r="E1590" t="str">
            <v>A2351P</v>
          </cell>
          <cell r="G1590" t="str">
            <v>c.7051G&gt;C</v>
          </cell>
          <cell r="K1590">
            <v>1.0756788211506356</v>
          </cell>
          <cell r="L1590">
            <v>0.64108833692947764</v>
          </cell>
          <cell r="N1590">
            <v>0.689605146521722</v>
          </cell>
          <cell r="O1590">
            <v>0.02</v>
          </cell>
          <cell r="P1590">
            <v>1.4073574418810653E-2</v>
          </cell>
          <cell r="Q1590">
            <v>1.387825772590174E-2</v>
          </cell>
          <cell r="R1590">
            <v>3</v>
          </cell>
          <cell r="T1590">
            <v>0.02</v>
          </cell>
          <cell r="U1590" t="str">
            <v>Same</v>
          </cell>
          <cell r="V1590">
            <v>2.9999999329447746E-2</v>
          </cell>
          <cell r="Z1590" t="str">
            <v/>
          </cell>
          <cell r="AA1590">
            <v>1</v>
          </cell>
          <cell r="AB1590">
            <v>1</v>
          </cell>
          <cell r="AD1590">
            <v>1.0756788211506356</v>
          </cell>
          <cell r="AE1590">
            <v>0.64108833692947764</v>
          </cell>
          <cell r="AF1590">
            <v>2.088260956497388E-2</v>
          </cell>
          <cell r="AK1590" t="str">
            <v/>
          </cell>
          <cell r="AL1590" t="str">
            <v/>
          </cell>
          <cell r="AM1590" t="str">
            <v/>
          </cell>
          <cell r="AN1590" t="str">
            <v/>
          </cell>
          <cell r="AR1590" t="str">
            <v/>
          </cell>
          <cell r="AS1590" t="str">
            <v/>
          </cell>
          <cell r="AT1590" t="str">
            <v/>
          </cell>
          <cell r="AU1590" t="str">
            <v/>
          </cell>
          <cell r="AW1590" t="str">
            <v/>
          </cell>
          <cell r="AX1590" t="str">
            <v/>
          </cell>
          <cell r="AY1590" t="str">
            <v/>
          </cell>
          <cell r="AZ1590" t="str">
            <v/>
          </cell>
          <cell r="BB1590" t="str">
            <v/>
          </cell>
          <cell r="BE1590" t="str">
            <v/>
          </cell>
          <cell r="BG1590" t="str">
            <v/>
          </cell>
          <cell r="BI1590" t="str">
            <v/>
          </cell>
          <cell r="CH1590" t="str">
            <v/>
          </cell>
          <cell r="CI1590" t="str">
            <v/>
          </cell>
          <cell r="CJ1590" t="str">
            <v/>
          </cell>
          <cell r="CK1590" t="str">
            <v/>
          </cell>
          <cell r="CN1590">
            <v>0</v>
          </cell>
          <cell r="CO1590">
            <v>0</v>
          </cell>
          <cell r="CP1590" t="b">
            <v>1</v>
          </cell>
          <cell r="CQ1590" t="str">
            <v>c.7051G&gt;C</v>
          </cell>
          <cell r="CX1590" t="str">
            <v>BRCA2</v>
          </cell>
          <cell r="CY1590" t="str">
            <v>c.7051G&gt;C</v>
          </cell>
          <cell r="DE1590" t="b">
            <v>0</v>
          </cell>
          <cell r="DF1590" t="str">
            <v>BRCA2</v>
          </cell>
          <cell r="DG1590" t="str">
            <v>c.7051G&gt;C</v>
          </cell>
          <cell r="DH1590">
            <v>0</v>
          </cell>
          <cell r="DI1590">
            <v>0</v>
          </cell>
          <cell r="DJ1590">
            <v>0</v>
          </cell>
          <cell r="DK1590">
            <v>0</v>
          </cell>
          <cell r="DL1590">
            <v>1.8409425626E-5</v>
          </cell>
          <cell r="DM1590">
            <v>0</v>
          </cell>
          <cell r="DN1590" t="b">
            <v>0</v>
          </cell>
        </row>
        <row r="1591">
          <cell r="B1591" t="str">
            <v>c.7051G&gt;T</v>
          </cell>
          <cell r="C1591" t="str">
            <v>p.(Ala2351Ser)</v>
          </cell>
          <cell r="D1591" t="str">
            <v>7279G&gt;T</v>
          </cell>
          <cell r="E1591" t="str">
            <v>A2351S</v>
          </cell>
          <cell r="G1591" t="str">
            <v>c.7051G&gt;T</v>
          </cell>
          <cell r="O1591">
            <v>0.02</v>
          </cell>
          <cell r="R1591" t="str">
            <v/>
          </cell>
          <cell r="T1591">
            <v>0.02</v>
          </cell>
          <cell r="U1591" t="str">
            <v>Same</v>
          </cell>
          <cell r="Z1591" t="str">
            <v/>
          </cell>
          <cell r="AK1591" t="str">
            <v/>
          </cell>
          <cell r="AL1591" t="str">
            <v/>
          </cell>
          <cell r="AM1591" t="str">
            <v/>
          </cell>
          <cell r="AN1591" t="str">
            <v/>
          </cell>
          <cell r="AR1591" t="str">
            <v/>
          </cell>
          <cell r="AS1591" t="str">
            <v/>
          </cell>
          <cell r="AT1591" t="str">
            <v/>
          </cell>
          <cell r="AU1591" t="str">
            <v/>
          </cell>
          <cell r="AW1591" t="str">
            <v/>
          </cell>
          <cell r="AX1591" t="str">
            <v/>
          </cell>
          <cell r="AY1591" t="str">
            <v/>
          </cell>
          <cell r="AZ1591" t="str">
            <v/>
          </cell>
          <cell r="BB1591" t="str">
            <v/>
          </cell>
          <cell r="BE1591" t="str">
            <v/>
          </cell>
          <cell r="BG1591" t="str">
            <v/>
          </cell>
          <cell r="BI1591" t="str">
            <v/>
          </cell>
          <cell r="CH1591" t="str">
            <v/>
          </cell>
          <cell r="CI1591" t="str">
            <v/>
          </cell>
          <cell r="CJ1591" t="str">
            <v/>
          </cell>
          <cell r="CK1591" t="str">
            <v/>
          </cell>
          <cell r="CN1591">
            <v>0</v>
          </cell>
          <cell r="CO1591">
            <v>0</v>
          </cell>
          <cell r="CP1591" t="b">
            <v>1</v>
          </cell>
          <cell r="CQ1591" t="str">
            <v>c.7051G&gt;T</v>
          </cell>
          <cell r="CX1591" t="str">
            <v>BRCA2</v>
          </cell>
          <cell r="CY1591" t="str">
            <v>c.7051G&gt;T</v>
          </cell>
          <cell r="DE1591" t="b">
            <v>0</v>
          </cell>
          <cell r="DF1591" t="str">
            <v>BRCA2</v>
          </cell>
          <cell r="DG1591" t="str">
            <v>c.7051G&gt;T</v>
          </cell>
          <cell r="DN1591" t="b">
            <v>0</v>
          </cell>
        </row>
        <row r="1592">
          <cell r="B1592" t="str">
            <v>c.7052C&gt;G</v>
          </cell>
          <cell r="C1592" t="str">
            <v>p.(Ala2351Gly)</v>
          </cell>
          <cell r="D1592" t="str">
            <v>7280C&gt;G</v>
          </cell>
          <cell r="E1592" t="str">
            <v>A2351G</v>
          </cell>
          <cell r="G1592" t="str">
            <v>c.7052C&gt;G</v>
          </cell>
          <cell r="J1592">
            <v>1.54</v>
          </cell>
          <cell r="K1592">
            <v>1.8818399500490404</v>
          </cell>
          <cell r="L1592">
            <v>2.075393989762512</v>
          </cell>
          <cell r="N1592">
            <v>6.0145613559212174</v>
          </cell>
          <cell r="O1592">
            <v>0.02</v>
          </cell>
          <cell r="P1592">
            <v>0.12274615012084118</v>
          </cell>
          <cell r="Q1592">
            <v>0.10932671655799489</v>
          </cell>
          <cell r="R1592">
            <v>3</v>
          </cell>
          <cell r="T1592">
            <v>0.02</v>
          </cell>
          <cell r="U1592" t="str">
            <v>Same</v>
          </cell>
          <cell r="V1592">
            <v>2.9999999329447746E-2</v>
          </cell>
          <cell r="W1592">
            <v>1</v>
          </cell>
          <cell r="X1592">
            <v>1.54</v>
          </cell>
          <cell r="Z1592" t="str">
            <v/>
          </cell>
          <cell r="AA1592">
            <v>1</v>
          </cell>
          <cell r="AB1592">
            <v>1</v>
          </cell>
          <cell r="AD1592">
            <v>1.8818399500490404</v>
          </cell>
          <cell r="AE1592">
            <v>2.075393989762512</v>
          </cell>
          <cell r="AF1592">
            <v>0.15684201930256531</v>
          </cell>
          <cell r="AJ1592">
            <v>0.02</v>
          </cell>
          <cell r="AK1592" t="str">
            <v>2.74×10−2</v>
          </cell>
          <cell r="AL1592" t="str">
            <v>Lindor 2012</v>
          </cell>
          <cell r="AM1592" t="str">
            <v>Spearman et al., 2008</v>
          </cell>
          <cell r="AN1592" t="str">
            <v>Y</v>
          </cell>
          <cell r="AO1592">
            <v>0.02</v>
          </cell>
          <cell r="AP1592">
            <v>2.7400000000000001E-2</v>
          </cell>
          <cell r="AR1592" t="str">
            <v>-</v>
          </cell>
          <cell r="AS1592">
            <v>0.89200000000000002</v>
          </cell>
          <cell r="AT1592">
            <v>1.55</v>
          </cell>
          <cell r="AU1592" t="str">
            <v>-</v>
          </cell>
          <cell r="AV1592">
            <v>1.3826000000000001</v>
          </cell>
          <cell r="AW1592" t="str">
            <v>Spearman AD et al., J Clin Oncol, 26:5393-5400, 2008.</v>
          </cell>
          <cell r="AX1592" t="str">
            <v/>
          </cell>
          <cell r="AY1592" t="str">
            <v/>
          </cell>
          <cell r="AZ1592" t="str">
            <v/>
          </cell>
          <cell r="BB1592" t="str">
            <v/>
          </cell>
          <cell r="BE1592" t="str">
            <v/>
          </cell>
          <cell r="BG1592" t="str">
            <v/>
          </cell>
          <cell r="BI1592" t="str">
            <v/>
          </cell>
          <cell r="CH1592" t="str">
            <v/>
          </cell>
          <cell r="CI1592" t="str">
            <v/>
          </cell>
          <cell r="CJ1592" t="str">
            <v/>
          </cell>
          <cell r="CK1592" t="str">
            <v/>
          </cell>
          <cell r="CN1592">
            <v>0</v>
          </cell>
          <cell r="CO1592">
            <v>1</v>
          </cell>
          <cell r="CP1592" t="b">
            <v>1</v>
          </cell>
          <cell r="CQ1592" t="str">
            <v>c.7052C&gt;G</v>
          </cell>
          <cell r="CR1592">
            <v>0</v>
          </cell>
          <cell r="CS1592">
            <v>4.0000000000000001E-3</v>
          </cell>
          <cell r="CT1592">
            <v>0</v>
          </cell>
          <cell r="CU1592">
            <v>0</v>
          </cell>
          <cell r="CV1592">
            <v>0</v>
          </cell>
          <cell r="CW1592" t="b">
            <v>0</v>
          </cell>
          <cell r="CX1592" t="str">
            <v>BRCA2</v>
          </cell>
          <cell r="CY1592" t="str">
            <v>c.7052C&gt;G</v>
          </cell>
          <cell r="CZ1592">
            <v>0</v>
          </cell>
          <cell r="DA1592">
            <v>4.0000000000000001E-3</v>
          </cell>
          <cell r="DB1592">
            <v>0</v>
          </cell>
          <cell r="DC1592">
            <v>0</v>
          </cell>
          <cell r="DD1592">
            <v>0</v>
          </cell>
          <cell r="DE1592" t="b">
            <v>0</v>
          </cell>
          <cell r="DF1592" t="str">
            <v>BRCA2</v>
          </cell>
          <cell r="DG1592" t="str">
            <v>c.7052C&gt;G</v>
          </cell>
          <cell r="DH1592">
            <v>0</v>
          </cell>
          <cell r="DI1592">
            <v>0</v>
          </cell>
          <cell r="DJ1592">
            <v>1.272264631E-3</v>
          </cell>
          <cell r="DK1592">
            <v>0</v>
          </cell>
          <cell r="DL1592">
            <v>0</v>
          </cell>
          <cell r="DM1592">
            <v>0</v>
          </cell>
          <cell r="DN1592" t="b">
            <v>0</v>
          </cell>
        </row>
        <row r="1593">
          <cell r="B1593" t="str">
            <v>c.7053A&gt;T</v>
          </cell>
          <cell r="C1593" t="str">
            <v>p.(=)</v>
          </cell>
          <cell r="D1593" t="str">
            <v>7281A&gt;T</v>
          </cell>
          <cell r="E1593" t="str">
            <v>A2351A</v>
          </cell>
          <cell r="G1593" t="str">
            <v>c.7053A&gt;T</v>
          </cell>
          <cell r="O1593">
            <v>0.02</v>
          </cell>
          <cell r="R1593" t="str">
            <v/>
          </cell>
          <cell r="T1593">
            <v>0.02</v>
          </cell>
          <cell r="U1593" t="str">
            <v>Same</v>
          </cell>
          <cell r="Z1593" t="str">
            <v/>
          </cell>
          <cell r="AK1593" t="str">
            <v/>
          </cell>
          <cell r="AL1593" t="str">
            <v/>
          </cell>
          <cell r="AM1593" t="str">
            <v/>
          </cell>
          <cell r="AN1593" t="str">
            <v/>
          </cell>
          <cell r="AR1593" t="str">
            <v/>
          </cell>
          <cell r="AS1593" t="str">
            <v/>
          </cell>
          <cell r="AT1593" t="str">
            <v/>
          </cell>
          <cell r="AU1593" t="str">
            <v/>
          </cell>
          <cell r="AW1593" t="str">
            <v/>
          </cell>
          <cell r="AX1593" t="str">
            <v/>
          </cell>
          <cell r="AY1593" t="str">
            <v/>
          </cell>
          <cell r="AZ1593" t="str">
            <v/>
          </cell>
          <cell r="BB1593" t="str">
            <v/>
          </cell>
          <cell r="BE1593" t="str">
            <v/>
          </cell>
          <cell r="BG1593" t="str">
            <v/>
          </cell>
          <cell r="BI1593" t="str">
            <v/>
          </cell>
          <cell r="CH1593" t="str">
            <v/>
          </cell>
          <cell r="CI1593" t="str">
            <v/>
          </cell>
          <cell r="CJ1593" t="str">
            <v/>
          </cell>
          <cell r="CK1593" t="str">
            <v/>
          </cell>
          <cell r="CN1593">
            <v>0</v>
          </cell>
          <cell r="CO1593">
            <v>0</v>
          </cell>
          <cell r="CP1593" t="b">
            <v>1</v>
          </cell>
          <cell r="CQ1593" t="str">
            <v>c.7053A&gt;T</v>
          </cell>
          <cell r="CX1593" t="str">
            <v>BRCA2</v>
          </cell>
          <cell r="CY1593" t="str">
            <v>c.7053A&gt;T</v>
          </cell>
          <cell r="DE1593" t="b">
            <v>0</v>
          </cell>
          <cell r="DF1593" t="str">
            <v>BRCA2</v>
          </cell>
          <cell r="DG1593" t="str">
            <v>c.7053A&gt;T</v>
          </cell>
          <cell r="DN1593" t="b">
            <v>0</v>
          </cell>
        </row>
        <row r="1594">
          <cell r="B1594" t="str">
            <v>c.7055C&gt;T</v>
          </cell>
          <cell r="C1594" t="str">
            <v>p.(Pro2352Leu)</v>
          </cell>
          <cell r="D1594" t="str">
            <v>7283C&gt;T</v>
          </cell>
          <cell r="E1594" t="str">
            <v>P2352L</v>
          </cell>
          <cell r="G1594" t="str">
            <v>c.7055C&gt;T</v>
          </cell>
          <cell r="O1594">
            <v>0.02</v>
          </cell>
          <cell r="R1594" t="str">
            <v/>
          </cell>
          <cell r="T1594">
            <v>0.02</v>
          </cell>
          <cell r="U1594" t="str">
            <v>Same</v>
          </cell>
          <cell r="Z1594" t="str">
            <v/>
          </cell>
          <cell r="AA1594">
            <v>1</v>
          </cell>
          <cell r="AB1594">
            <v>1</v>
          </cell>
          <cell r="AD1594">
            <v>1</v>
          </cell>
          <cell r="AE1594">
            <v>1</v>
          </cell>
          <cell r="AK1594" t="str">
            <v/>
          </cell>
          <cell r="AL1594" t="str">
            <v/>
          </cell>
          <cell r="AM1594" t="str">
            <v/>
          </cell>
          <cell r="AN1594" t="str">
            <v/>
          </cell>
          <cell r="AR1594" t="str">
            <v/>
          </cell>
          <cell r="AS1594" t="str">
            <v/>
          </cell>
          <cell r="AT1594" t="str">
            <v/>
          </cell>
          <cell r="AU1594" t="str">
            <v/>
          </cell>
          <cell r="AW1594" t="str">
            <v/>
          </cell>
          <cell r="AX1594" t="str">
            <v/>
          </cell>
          <cell r="AY1594" t="str">
            <v/>
          </cell>
          <cell r="AZ1594" t="str">
            <v/>
          </cell>
          <cell r="BB1594" t="str">
            <v/>
          </cell>
          <cell r="BE1594" t="str">
            <v/>
          </cell>
          <cell r="BG1594" t="str">
            <v/>
          </cell>
          <cell r="BI1594" t="str">
            <v/>
          </cell>
          <cell r="CH1594" t="str">
            <v/>
          </cell>
          <cell r="CI1594" t="str">
            <v/>
          </cell>
          <cell r="CJ1594" t="str">
            <v/>
          </cell>
          <cell r="CK1594" t="str">
            <v/>
          </cell>
          <cell r="CN1594">
            <v>0</v>
          </cell>
          <cell r="CO1594">
            <v>0</v>
          </cell>
          <cell r="CP1594" t="b">
            <v>1</v>
          </cell>
          <cell r="CQ1594" t="str">
            <v>c.7055C&gt;T</v>
          </cell>
          <cell r="CX1594" t="str">
            <v>BRCA2</v>
          </cell>
          <cell r="CY1594" t="str">
            <v>c.7055C&gt;T</v>
          </cell>
          <cell r="DE1594" t="b">
            <v>0</v>
          </cell>
          <cell r="DF1594" t="str">
            <v>BRCA2</v>
          </cell>
          <cell r="DG1594" t="str">
            <v>c.7055C&gt;T</v>
          </cell>
          <cell r="DH1594">
            <v>0</v>
          </cell>
          <cell r="DI1594">
            <v>0</v>
          </cell>
          <cell r="DJ1594">
            <v>0</v>
          </cell>
          <cell r="DK1594">
            <v>0</v>
          </cell>
          <cell r="DL1594">
            <v>1.8407392409E-5</v>
          </cell>
          <cell r="DM1594">
            <v>0</v>
          </cell>
          <cell r="DN1594" t="b">
            <v>0</v>
          </cell>
        </row>
        <row r="1595">
          <cell r="B1595" t="str">
            <v>c.7057G&gt;C</v>
          </cell>
          <cell r="C1595" t="str">
            <v>p.(Gly2353Arg)</v>
          </cell>
          <cell r="D1595" t="str">
            <v>7285G&gt;C</v>
          </cell>
          <cell r="E1595" t="str">
            <v>G2353R</v>
          </cell>
          <cell r="G1595" t="str">
            <v>c.7057G&gt;C</v>
          </cell>
          <cell r="H1595" t="str">
            <v>2+</v>
          </cell>
          <cell r="I1595">
            <v>0.34499999398809528</v>
          </cell>
          <cell r="J1595">
            <v>0.79585704583000005</v>
          </cell>
          <cell r="K1595">
            <v>7.9024989053102998E-2</v>
          </cell>
          <cell r="L1595">
            <v>0.93779103517020312</v>
          </cell>
          <cell r="M1595">
            <v>1.8845161285000001</v>
          </cell>
          <cell r="N1595">
            <v>3.8346394228281615E-2</v>
          </cell>
          <cell r="O1595">
            <v>0.02</v>
          </cell>
          <cell r="P1595">
            <v>7.8257947404656355E-4</v>
          </cell>
          <cell r="Q1595">
            <v>7.8196752231422936E-4</v>
          </cell>
          <cell r="R1595">
            <v>1</v>
          </cell>
          <cell r="S1595" t="str">
            <v>Multifac new calc</v>
          </cell>
          <cell r="T1595">
            <v>0.02</v>
          </cell>
          <cell r="U1595" t="str">
            <v>Same</v>
          </cell>
          <cell r="V1595">
            <v>2.9999999329447746E-2</v>
          </cell>
          <cell r="Y1595">
            <v>8</v>
          </cell>
          <cell r="Z1595">
            <v>0.79585704583000005</v>
          </cell>
          <cell r="AA1595" t="str">
            <v>2+</v>
          </cell>
          <cell r="AB1595">
            <v>0.34499999398809528</v>
          </cell>
          <cell r="AD1595">
            <v>7.9024989053102998E-2</v>
          </cell>
          <cell r="AE1595">
            <v>0.93779103517020312</v>
          </cell>
          <cell r="AF1595">
            <v>7.9012506031805299E-4</v>
          </cell>
          <cell r="AJ1595">
            <v>0.02</v>
          </cell>
          <cell r="AK1595" t="str">
            <v>6.12×10−4</v>
          </cell>
          <cell r="AL1595" t="str">
            <v>Lindor 2012</v>
          </cell>
          <cell r="AM1595" t="str">
            <v>This manuscript</v>
          </cell>
          <cell r="AN1595" t="str">
            <v>Y</v>
          </cell>
          <cell r="AR1595" t="str">
            <v/>
          </cell>
          <cell r="AS1595" t="str">
            <v/>
          </cell>
          <cell r="AT1595" t="str">
            <v/>
          </cell>
          <cell r="AU1595" t="str">
            <v/>
          </cell>
          <cell r="AW1595" t="str">
            <v/>
          </cell>
          <cell r="AX1595">
            <v>1.8845161285000001</v>
          </cell>
          <cell r="AY1595" t="str">
            <v>No genotypes</v>
          </cell>
          <cell r="AZ1595" t="str">
            <v/>
          </cell>
          <cell r="BB1595" t="str">
            <v/>
          </cell>
          <cell r="BE1595" t="str">
            <v/>
          </cell>
          <cell r="BG1595" t="str">
            <v/>
          </cell>
          <cell r="BI1595" t="str">
            <v/>
          </cell>
          <cell r="CH1595" t="str">
            <v/>
          </cell>
          <cell r="CI1595" t="str">
            <v/>
          </cell>
          <cell r="CJ1595" t="str">
            <v/>
          </cell>
          <cell r="CK1595" t="str">
            <v/>
          </cell>
          <cell r="CN1595">
            <v>0</v>
          </cell>
          <cell r="CO1595">
            <v>8</v>
          </cell>
          <cell r="CP1595" t="b">
            <v>1</v>
          </cell>
          <cell r="CQ1595" t="str">
            <v>c.7057G&gt;C</v>
          </cell>
          <cell r="CX1595" t="str">
            <v>BRCA2</v>
          </cell>
          <cell r="CY1595" t="str">
            <v>c.7057G&gt;C</v>
          </cell>
          <cell r="DE1595" t="b">
            <v>0</v>
          </cell>
          <cell r="DF1595" t="str">
            <v>BRCA2</v>
          </cell>
          <cell r="DG1595" t="str">
            <v>c.7057G&gt;C</v>
          </cell>
          <cell r="DH1595">
            <v>0</v>
          </cell>
          <cell r="DI1595">
            <v>8.9174246477999994E-5</v>
          </cell>
          <cell r="DJ1595">
            <v>0</v>
          </cell>
          <cell r="DK1595">
            <v>0</v>
          </cell>
          <cell r="DL1595">
            <v>7.3632280391999999E-5</v>
          </cell>
          <cell r="DM1595">
            <v>0</v>
          </cell>
          <cell r="DN1595" t="b">
            <v>0</v>
          </cell>
        </row>
        <row r="1596">
          <cell r="B1596" t="str">
            <v>c.7068T&gt;C</v>
          </cell>
          <cell r="C1596" t="str">
            <v>p.(=)</v>
          </cell>
          <cell r="D1596" t="str">
            <v>7296T&gt;C</v>
          </cell>
          <cell r="E1596" t="str">
            <v>F2356F</v>
          </cell>
          <cell r="G1596" t="str">
            <v>c.7068T&gt;C</v>
          </cell>
          <cell r="O1596">
            <v>0.02</v>
          </cell>
          <cell r="R1596" t="str">
            <v/>
          </cell>
          <cell r="T1596">
            <v>0.02</v>
          </cell>
          <cell r="U1596" t="str">
            <v>Same</v>
          </cell>
          <cell r="Z1596" t="str">
            <v/>
          </cell>
          <cell r="AK1596" t="str">
            <v/>
          </cell>
          <cell r="AL1596" t="str">
            <v/>
          </cell>
          <cell r="AM1596" t="str">
            <v/>
          </cell>
          <cell r="AN1596" t="str">
            <v/>
          </cell>
          <cell r="AR1596" t="str">
            <v/>
          </cell>
          <cell r="AS1596" t="str">
            <v/>
          </cell>
          <cell r="AT1596" t="str">
            <v/>
          </cell>
          <cell r="AU1596" t="str">
            <v/>
          </cell>
          <cell r="AW1596" t="str">
            <v/>
          </cell>
          <cell r="AX1596" t="str">
            <v/>
          </cell>
          <cell r="AY1596" t="str">
            <v/>
          </cell>
          <cell r="AZ1596" t="str">
            <v/>
          </cell>
          <cell r="BB1596" t="str">
            <v/>
          </cell>
          <cell r="BE1596" t="str">
            <v/>
          </cell>
          <cell r="BG1596" t="str">
            <v/>
          </cell>
          <cell r="BI1596" t="str">
            <v/>
          </cell>
          <cell r="CH1596" t="str">
            <v/>
          </cell>
          <cell r="CI1596" t="str">
            <v/>
          </cell>
          <cell r="CJ1596" t="str">
            <v/>
          </cell>
          <cell r="CK1596" t="str">
            <v/>
          </cell>
          <cell r="CN1596">
            <v>0</v>
          </cell>
          <cell r="CO1596">
            <v>0</v>
          </cell>
          <cell r="CP1596" t="b">
            <v>1</v>
          </cell>
          <cell r="CQ1596" t="str">
            <v>c.7068T&gt;C</v>
          </cell>
          <cell r="CX1596" t="str">
            <v>BRCA2</v>
          </cell>
          <cell r="CY1596" t="str">
            <v>c.7068T&gt;C</v>
          </cell>
          <cell r="DE1596" t="b">
            <v>0</v>
          </cell>
          <cell r="DF1596" t="str">
            <v>BRCA2</v>
          </cell>
          <cell r="DG1596" t="str">
            <v>c.7068T&gt;C</v>
          </cell>
          <cell r="DN1596" t="b">
            <v>0</v>
          </cell>
        </row>
        <row r="1597">
          <cell r="B1597" t="str">
            <v>c.7071G&gt;C</v>
          </cell>
          <cell r="C1597" t="str">
            <v>p.(=)</v>
          </cell>
          <cell r="D1597" t="str">
            <v>7299G&gt;C</v>
          </cell>
          <cell r="E1597" t="str">
            <v>L2357L</v>
          </cell>
          <cell r="G1597" t="str">
            <v>c.7071G&gt;C</v>
          </cell>
          <cell r="O1597">
            <v>0.02</v>
          </cell>
          <cell r="R1597" t="str">
            <v/>
          </cell>
          <cell r="T1597">
            <v>0.02</v>
          </cell>
          <cell r="U1597" t="str">
            <v>Same</v>
          </cell>
          <cell r="Z1597" t="str">
            <v/>
          </cell>
          <cell r="AK1597" t="str">
            <v/>
          </cell>
          <cell r="AL1597" t="str">
            <v/>
          </cell>
          <cell r="AM1597" t="str">
            <v/>
          </cell>
          <cell r="AN1597" t="str">
            <v/>
          </cell>
          <cell r="AR1597" t="str">
            <v/>
          </cell>
          <cell r="AS1597" t="str">
            <v/>
          </cell>
          <cell r="AT1597" t="str">
            <v/>
          </cell>
          <cell r="AU1597" t="str">
            <v/>
          </cell>
          <cell r="AW1597" t="str">
            <v/>
          </cell>
          <cell r="AX1597" t="str">
            <v/>
          </cell>
          <cell r="AY1597" t="str">
            <v/>
          </cell>
          <cell r="AZ1597" t="str">
            <v/>
          </cell>
          <cell r="BB1597" t="str">
            <v/>
          </cell>
          <cell r="BE1597" t="str">
            <v/>
          </cell>
          <cell r="BG1597" t="str">
            <v/>
          </cell>
          <cell r="BI1597" t="str">
            <v/>
          </cell>
          <cell r="CH1597" t="str">
            <v/>
          </cell>
          <cell r="CI1597" t="str">
            <v/>
          </cell>
          <cell r="CJ1597" t="str">
            <v/>
          </cell>
          <cell r="CK1597" t="str">
            <v/>
          </cell>
          <cell r="CN1597">
            <v>0</v>
          </cell>
          <cell r="CO1597">
            <v>0</v>
          </cell>
          <cell r="CP1597" t="b">
            <v>1</v>
          </cell>
          <cell r="CQ1597" t="str">
            <v>c.7071G&gt;C</v>
          </cell>
          <cell r="CX1597" t="str">
            <v>BRCA2</v>
          </cell>
          <cell r="CY1597" t="str">
            <v>c.7071G&gt;C</v>
          </cell>
          <cell r="DE1597" t="b">
            <v>0</v>
          </cell>
          <cell r="DF1597" t="str">
            <v>BRCA2</v>
          </cell>
          <cell r="DG1597" t="str">
            <v>c.7071G&gt;C</v>
          </cell>
          <cell r="DN1597" t="b">
            <v>0</v>
          </cell>
        </row>
        <row r="1598">
          <cell r="B1598" t="str">
            <v>c.7072T&gt;C</v>
          </cell>
          <cell r="C1598" t="str">
            <v>p.(Ser2358Pro)</v>
          </cell>
          <cell r="D1598" t="str">
            <v>7300T&gt;C</v>
          </cell>
          <cell r="E1598" t="str">
            <v>S2358P</v>
          </cell>
          <cell r="G1598" t="str">
            <v>c.7072T&gt;C</v>
          </cell>
          <cell r="K1598">
            <v>1.0246153856466556</v>
          </cell>
          <cell r="L1598">
            <v>1.1463415621034494</v>
          </cell>
          <cell r="N1598">
            <v>1.1745592017374153</v>
          </cell>
          <cell r="O1598">
            <v>0.02</v>
          </cell>
          <cell r="P1598">
            <v>2.3970595953824805E-2</v>
          </cell>
          <cell r="Q1598">
            <v>2.3409457311121599E-2</v>
          </cell>
          <cell r="R1598">
            <v>3</v>
          </cell>
          <cell r="T1598">
            <v>0.02</v>
          </cell>
          <cell r="U1598" t="str">
            <v>Same</v>
          </cell>
          <cell r="V1598">
            <v>2.9999999329447746E-2</v>
          </cell>
          <cell r="Z1598" t="str">
            <v/>
          </cell>
          <cell r="AA1598">
            <v>1</v>
          </cell>
          <cell r="AB1598">
            <v>1</v>
          </cell>
          <cell r="AD1598">
            <v>1.0246153856466556</v>
          </cell>
          <cell r="AE1598">
            <v>1.1463415621034494</v>
          </cell>
          <cell r="AF1598">
            <v>3.5053209460767974E-2</v>
          </cell>
          <cell r="AK1598" t="str">
            <v/>
          </cell>
          <cell r="AL1598" t="str">
            <v/>
          </cell>
          <cell r="AM1598" t="str">
            <v/>
          </cell>
          <cell r="AN1598" t="str">
            <v/>
          </cell>
          <cell r="AR1598" t="str">
            <v/>
          </cell>
          <cell r="AS1598" t="str">
            <v/>
          </cell>
          <cell r="AT1598" t="str">
            <v/>
          </cell>
          <cell r="AU1598" t="str">
            <v/>
          </cell>
          <cell r="AW1598" t="str">
            <v/>
          </cell>
          <cell r="AX1598" t="str">
            <v/>
          </cell>
          <cell r="AY1598" t="str">
            <v/>
          </cell>
          <cell r="AZ1598" t="str">
            <v/>
          </cell>
          <cell r="BB1598" t="str">
            <v/>
          </cell>
          <cell r="BE1598" t="str">
            <v/>
          </cell>
          <cell r="BG1598" t="str">
            <v/>
          </cell>
          <cell r="BI1598" t="str">
            <v/>
          </cell>
          <cell r="CH1598" t="str">
            <v/>
          </cell>
          <cell r="CI1598" t="str">
            <v/>
          </cell>
          <cell r="CJ1598" t="str">
            <v/>
          </cell>
          <cell r="CK1598" t="str">
            <v/>
          </cell>
          <cell r="CN1598">
            <v>0</v>
          </cell>
          <cell r="CO1598">
            <v>0</v>
          </cell>
          <cell r="CP1598" t="b">
            <v>1</v>
          </cell>
          <cell r="CQ1598" t="str">
            <v>c.7072T&gt;C</v>
          </cell>
          <cell r="CX1598" t="str">
            <v>BRCA2</v>
          </cell>
          <cell r="CY1598" t="str">
            <v>c.7072T&gt;C</v>
          </cell>
          <cell r="DE1598" t="b">
            <v>0</v>
          </cell>
          <cell r="DF1598" t="str">
            <v>BRCA2</v>
          </cell>
          <cell r="DG1598" t="str">
            <v>c.7072T&gt;C</v>
          </cell>
          <cell r="DH1598">
            <v>0</v>
          </cell>
          <cell r="DI1598">
            <v>0</v>
          </cell>
          <cell r="DJ1598">
            <v>0</v>
          </cell>
          <cell r="DK1598">
            <v>0</v>
          </cell>
          <cell r="DL1598">
            <v>0</v>
          </cell>
          <cell r="DM1598">
            <v>6.0983046713E-5</v>
          </cell>
          <cell r="DN1598" t="b">
            <v>0</v>
          </cell>
        </row>
        <row r="1599">
          <cell r="B1599" t="str">
            <v>c.7078T&gt;C</v>
          </cell>
          <cell r="C1599" t="str">
            <v>p.(Ser2360Pro)</v>
          </cell>
          <cell r="D1599" t="str">
            <v>7306T&gt;C</v>
          </cell>
          <cell r="E1599" t="str">
            <v>S2360P</v>
          </cell>
          <cell r="G1599" t="str">
            <v>c.7078T&gt;C</v>
          </cell>
          <cell r="O1599">
            <v>0.02</v>
          </cell>
          <cell r="R1599" t="str">
            <v/>
          </cell>
          <cell r="T1599">
            <v>0.02</v>
          </cell>
          <cell r="U1599" t="str">
            <v>Same</v>
          </cell>
          <cell r="Z1599" t="str">
            <v/>
          </cell>
          <cell r="AK1599" t="str">
            <v/>
          </cell>
          <cell r="AL1599" t="str">
            <v/>
          </cell>
          <cell r="AM1599" t="str">
            <v/>
          </cell>
          <cell r="AN1599" t="str">
            <v/>
          </cell>
          <cell r="AR1599" t="str">
            <v/>
          </cell>
          <cell r="AS1599" t="str">
            <v/>
          </cell>
          <cell r="AT1599" t="str">
            <v/>
          </cell>
          <cell r="AU1599" t="str">
            <v/>
          </cell>
          <cell r="AW1599" t="str">
            <v/>
          </cell>
          <cell r="AX1599" t="str">
            <v/>
          </cell>
          <cell r="AY1599" t="str">
            <v/>
          </cell>
          <cell r="AZ1599" t="str">
            <v/>
          </cell>
          <cell r="BB1599" t="str">
            <v/>
          </cell>
          <cell r="BE1599" t="str">
            <v/>
          </cell>
          <cell r="BG1599" t="str">
            <v/>
          </cell>
          <cell r="BI1599" t="str">
            <v/>
          </cell>
          <cell r="CH1599" t="str">
            <v/>
          </cell>
          <cell r="CI1599" t="str">
            <v/>
          </cell>
          <cell r="CJ1599" t="str">
            <v/>
          </cell>
          <cell r="CK1599" t="str">
            <v/>
          </cell>
          <cell r="CN1599">
            <v>0</v>
          </cell>
          <cell r="CO1599">
            <v>0</v>
          </cell>
          <cell r="CP1599" t="b">
            <v>1</v>
          </cell>
          <cell r="CQ1599" t="str">
            <v>c.7078T&gt;C</v>
          </cell>
          <cell r="CX1599" t="str">
            <v>BRCA2</v>
          </cell>
          <cell r="CY1599" t="str">
            <v>c.7078T&gt;C</v>
          </cell>
          <cell r="DE1599" t="b">
            <v>0</v>
          </cell>
          <cell r="DF1599" t="str">
            <v>BRCA2</v>
          </cell>
          <cell r="DG1599" t="str">
            <v>c.7078T&gt;C</v>
          </cell>
          <cell r="DN1599" t="b">
            <v>0</v>
          </cell>
        </row>
        <row r="1600">
          <cell r="B1600" t="str">
            <v>c.707A&gt;G</v>
          </cell>
          <cell r="C1600" t="str">
            <v>p.(His236Arg)</v>
          </cell>
          <cell r="D1600" t="str">
            <v>935A&gt;G</v>
          </cell>
          <cell r="E1600" t="str">
            <v>H236R</v>
          </cell>
          <cell r="G1600" t="str">
            <v>c.707A&gt;G</v>
          </cell>
          <cell r="K1600">
            <v>1.0246153856466556</v>
          </cell>
          <cell r="L1600">
            <v>1.1066163223726977</v>
          </cell>
          <cell r="N1600">
            <v>1.1338561099107853</v>
          </cell>
          <cell r="O1600">
            <v>0.02</v>
          </cell>
          <cell r="P1600">
            <v>2.3139920610424192E-2</v>
          </cell>
          <cell r="Q1600">
            <v>2.2616574863600757E-2</v>
          </cell>
          <cell r="R1600">
            <v>3</v>
          </cell>
          <cell r="T1600">
            <v>0.02</v>
          </cell>
          <cell r="U1600" t="str">
            <v>Same</v>
          </cell>
          <cell r="V1600">
            <v>2.9999999329447746E-2</v>
          </cell>
          <cell r="Z1600" t="str">
            <v/>
          </cell>
          <cell r="AA1600">
            <v>1</v>
          </cell>
          <cell r="AB1600">
            <v>1</v>
          </cell>
          <cell r="AD1600">
            <v>1.0246153856466556</v>
          </cell>
          <cell r="AE1600">
            <v>1.1066163223726977</v>
          </cell>
          <cell r="AF1600">
            <v>3.3879632665042271E-2</v>
          </cell>
          <cell r="AK1600" t="str">
            <v/>
          </cell>
          <cell r="AL1600" t="str">
            <v/>
          </cell>
          <cell r="AM1600" t="str">
            <v/>
          </cell>
          <cell r="AN1600" t="str">
            <v/>
          </cell>
          <cell r="AR1600" t="str">
            <v/>
          </cell>
          <cell r="AS1600" t="str">
            <v/>
          </cell>
          <cell r="AT1600" t="str">
            <v/>
          </cell>
          <cell r="AU1600" t="str">
            <v/>
          </cell>
          <cell r="AW1600" t="str">
            <v/>
          </cell>
          <cell r="AX1600" t="str">
            <v/>
          </cell>
          <cell r="AY1600" t="str">
            <v/>
          </cell>
          <cell r="AZ1600" t="str">
            <v/>
          </cell>
          <cell r="BB1600" t="str">
            <v/>
          </cell>
          <cell r="BE1600" t="str">
            <v/>
          </cell>
          <cell r="BG1600" t="str">
            <v/>
          </cell>
          <cell r="BI1600" t="str">
            <v/>
          </cell>
          <cell r="CH1600" t="str">
            <v/>
          </cell>
          <cell r="CI1600" t="str">
            <v/>
          </cell>
          <cell r="CJ1600" t="str">
            <v/>
          </cell>
          <cell r="CK1600" t="str">
            <v/>
          </cell>
          <cell r="CN1600">
            <v>0</v>
          </cell>
          <cell r="CO1600">
            <v>0</v>
          </cell>
          <cell r="CP1600" t="b">
            <v>1</v>
          </cell>
          <cell r="CQ1600" t="str">
            <v>c.707A&gt;G</v>
          </cell>
          <cell r="CX1600" t="str">
            <v>BRCA2</v>
          </cell>
          <cell r="CY1600" t="str">
            <v>c.707A&gt;G</v>
          </cell>
          <cell r="DE1600" t="b">
            <v>0</v>
          </cell>
          <cell r="DF1600" t="str">
            <v>BRCA2</v>
          </cell>
          <cell r="DG1600" t="str">
            <v>c.707A&gt;G</v>
          </cell>
          <cell r="DN1600" t="b">
            <v>0</v>
          </cell>
        </row>
        <row r="1601">
          <cell r="B1601" t="str">
            <v>c.7088A&gt;G</v>
          </cell>
          <cell r="C1601" t="str">
            <v>p.(Tyr2363Cys)</v>
          </cell>
          <cell r="D1601" t="str">
            <v>7316A&gt;G</v>
          </cell>
          <cell r="E1601" t="str">
            <v>Y2363C</v>
          </cell>
          <cell r="G1601" t="str">
            <v>c.7088A&gt;G</v>
          </cell>
          <cell r="K1601">
            <v>1.0498366885038446</v>
          </cell>
          <cell r="L1601">
            <v>3.1277786392155682</v>
          </cell>
          <cell r="N1601">
            <v>3.2836567689671332</v>
          </cell>
          <cell r="O1601">
            <v>0.02</v>
          </cell>
          <cell r="P1601">
            <v>6.7013403448308834E-2</v>
          </cell>
          <cell r="Q1601">
            <v>6.2804650093184408E-2</v>
          </cell>
          <cell r="R1601">
            <v>3</v>
          </cell>
          <cell r="T1601">
            <v>0.02</v>
          </cell>
          <cell r="U1601" t="str">
            <v>Same</v>
          </cell>
          <cell r="V1601">
            <v>2.9999999329447746E-2</v>
          </cell>
          <cell r="Z1601" t="str">
            <v/>
          </cell>
          <cell r="AA1601">
            <v>1</v>
          </cell>
          <cell r="AB1601">
            <v>1</v>
          </cell>
          <cell r="AD1601">
            <v>1.0498366885038446</v>
          </cell>
          <cell r="AE1601">
            <v>3.1277786392155682</v>
          </cell>
          <cell r="AF1601">
            <v>9.2193548383682697E-2</v>
          </cell>
          <cell r="AK1601" t="str">
            <v/>
          </cell>
          <cell r="AL1601" t="str">
            <v/>
          </cell>
          <cell r="AM1601" t="str">
            <v/>
          </cell>
          <cell r="AN1601" t="str">
            <v/>
          </cell>
          <cell r="AR1601" t="str">
            <v/>
          </cell>
          <cell r="AS1601" t="str">
            <v/>
          </cell>
          <cell r="AT1601" t="str">
            <v/>
          </cell>
          <cell r="AU1601" t="str">
            <v/>
          </cell>
          <cell r="AW1601" t="str">
            <v/>
          </cell>
          <cell r="AX1601" t="str">
            <v/>
          </cell>
          <cell r="AY1601" t="str">
            <v/>
          </cell>
          <cell r="AZ1601" t="str">
            <v/>
          </cell>
          <cell r="BB1601" t="str">
            <v/>
          </cell>
          <cell r="BE1601" t="str">
            <v/>
          </cell>
          <cell r="BG1601" t="str">
            <v/>
          </cell>
          <cell r="BI1601" t="str">
            <v/>
          </cell>
          <cell r="CH1601" t="str">
            <v/>
          </cell>
          <cell r="CI1601" t="str">
            <v/>
          </cell>
          <cell r="CJ1601" t="str">
            <v/>
          </cell>
          <cell r="CK1601" t="str">
            <v/>
          </cell>
          <cell r="CN1601">
            <v>0</v>
          </cell>
          <cell r="CO1601">
            <v>0</v>
          </cell>
          <cell r="CP1601" t="b">
            <v>1</v>
          </cell>
          <cell r="CQ1601" t="str">
            <v>c.7088A&gt;G</v>
          </cell>
          <cell r="CX1601" t="str">
            <v>BRCA2</v>
          </cell>
          <cell r="CY1601" t="str">
            <v>c.7088A&gt;G</v>
          </cell>
          <cell r="DE1601" t="b">
            <v>0</v>
          </cell>
          <cell r="DF1601" t="str">
            <v>BRCA2</v>
          </cell>
          <cell r="DG1601" t="str">
            <v>c.7088A&gt;G</v>
          </cell>
          <cell r="DH1601">
            <v>0</v>
          </cell>
          <cell r="DI1601">
            <v>0</v>
          </cell>
          <cell r="DJ1601">
            <v>1.2712941775000001E-4</v>
          </cell>
          <cell r="DK1601">
            <v>0</v>
          </cell>
          <cell r="DL1601">
            <v>0</v>
          </cell>
          <cell r="DM1601">
            <v>0</v>
          </cell>
          <cell r="DN1601" t="b">
            <v>0</v>
          </cell>
        </row>
        <row r="1602">
          <cell r="B1602" t="str">
            <v>c.708T&gt;C</v>
          </cell>
          <cell r="C1602" t="str">
            <v>p.(=)</v>
          </cell>
          <cell r="D1602" t="str">
            <v>936T&gt;C</v>
          </cell>
          <cell r="E1602" t="str">
            <v>Y232Y</v>
          </cell>
          <cell r="O1602">
            <v>0.02</v>
          </cell>
          <cell r="R1602" t="str">
            <v/>
          </cell>
          <cell r="T1602">
            <v>0.02</v>
          </cell>
          <cell r="U1602" t="str">
            <v>Same</v>
          </cell>
          <cell r="Z1602" t="str">
            <v/>
          </cell>
          <cell r="AK1602" t="str">
            <v/>
          </cell>
          <cell r="AL1602" t="str">
            <v/>
          </cell>
          <cell r="AM1602" t="str">
            <v/>
          </cell>
          <cell r="AN1602" t="str">
            <v/>
          </cell>
          <cell r="AR1602" t="str">
            <v/>
          </cell>
          <cell r="AS1602" t="str">
            <v/>
          </cell>
          <cell r="AT1602" t="str">
            <v/>
          </cell>
          <cell r="AU1602" t="str">
            <v/>
          </cell>
          <cell r="AW1602" t="str">
            <v/>
          </cell>
          <cell r="AX1602" t="str">
            <v/>
          </cell>
          <cell r="AY1602" t="str">
            <v/>
          </cell>
          <cell r="AZ1602" t="str">
            <v/>
          </cell>
          <cell r="BB1602" t="str">
            <v/>
          </cell>
          <cell r="BE1602" t="str">
            <v/>
          </cell>
          <cell r="BG1602" t="str">
            <v/>
          </cell>
          <cell r="BI1602" t="str">
            <v/>
          </cell>
          <cell r="CH1602" t="str">
            <v/>
          </cell>
          <cell r="CI1602" t="str">
            <v/>
          </cell>
          <cell r="CJ1602" t="str">
            <v/>
          </cell>
          <cell r="CK1602" t="str">
            <v/>
          </cell>
          <cell r="CN1602">
            <v>0</v>
          </cell>
          <cell r="CO1602">
            <v>0</v>
          </cell>
          <cell r="CP1602" t="b">
            <v>1</v>
          </cell>
          <cell r="CQ1602" t="str">
            <v>c.708T&gt;C</v>
          </cell>
          <cell r="CR1602">
            <v>0</v>
          </cell>
          <cell r="CS1602">
            <v>3.0000000000000001E-3</v>
          </cell>
          <cell r="CT1602">
            <v>0</v>
          </cell>
          <cell r="CU1602">
            <v>0</v>
          </cell>
          <cell r="CV1602">
            <v>0</v>
          </cell>
          <cell r="CW1602" t="b">
            <v>0</v>
          </cell>
          <cell r="CX1602" t="str">
            <v>BRCA2</v>
          </cell>
          <cell r="CY1602" t="str">
            <v>c.708T&gt;C</v>
          </cell>
          <cell r="CZ1602">
            <v>0</v>
          </cell>
          <cell r="DA1602">
            <v>3.0000000000000001E-3</v>
          </cell>
          <cell r="DB1602">
            <v>0</v>
          </cell>
          <cell r="DC1602">
            <v>0</v>
          </cell>
          <cell r="DD1602">
            <v>0</v>
          </cell>
          <cell r="DE1602" t="b">
            <v>0</v>
          </cell>
          <cell r="DF1602" t="str">
            <v>BRCA2</v>
          </cell>
          <cell r="DG1602" t="str">
            <v>c.708T&gt;C</v>
          </cell>
          <cell r="DH1602">
            <v>0</v>
          </cell>
          <cell r="DI1602">
            <v>0</v>
          </cell>
          <cell r="DJ1602">
            <v>2.7159152634000002E-4</v>
          </cell>
          <cell r="DK1602">
            <v>0</v>
          </cell>
          <cell r="DL1602">
            <v>0</v>
          </cell>
          <cell r="DM1602">
            <v>0</v>
          </cell>
          <cell r="DN1602" t="b">
            <v>0</v>
          </cell>
        </row>
        <row r="1603">
          <cell r="B1603" t="str">
            <v>c.7090G&gt;A</v>
          </cell>
          <cell r="C1603" t="str">
            <v>p.(Glu2364Lys)</v>
          </cell>
          <cell r="D1603" t="str">
            <v>7318G&gt;A</v>
          </cell>
          <cell r="E1603" t="str">
            <v>E2364K</v>
          </cell>
          <cell r="G1603" t="str">
            <v>c.7090G&gt;A</v>
          </cell>
          <cell r="O1603">
            <v>0.02</v>
          </cell>
          <cell r="R1603" t="str">
            <v/>
          </cell>
          <cell r="T1603">
            <v>0.02</v>
          </cell>
          <cell r="U1603" t="str">
            <v>Same</v>
          </cell>
          <cell r="Z1603" t="str">
            <v/>
          </cell>
          <cell r="AA1603">
            <v>1</v>
          </cell>
          <cell r="AB1603">
            <v>1</v>
          </cell>
          <cell r="AD1603">
            <v>1</v>
          </cell>
          <cell r="AE1603">
            <v>1</v>
          </cell>
          <cell r="AK1603" t="str">
            <v/>
          </cell>
          <cell r="AL1603" t="str">
            <v/>
          </cell>
          <cell r="AM1603" t="str">
            <v/>
          </cell>
          <cell r="AN1603" t="str">
            <v/>
          </cell>
          <cell r="AR1603" t="str">
            <v/>
          </cell>
          <cell r="AS1603" t="str">
            <v/>
          </cell>
          <cell r="AT1603" t="str">
            <v/>
          </cell>
          <cell r="AU1603" t="str">
            <v/>
          </cell>
          <cell r="AW1603" t="str">
            <v/>
          </cell>
          <cell r="AX1603" t="str">
            <v/>
          </cell>
          <cell r="AY1603" t="str">
            <v/>
          </cell>
          <cell r="AZ1603" t="str">
            <v/>
          </cell>
          <cell r="BB1603" t="str">
            <v/>
          </cell>
          <cell r="BE1603" t="str">
            <v/>
          </cell>
          <cell r="BG1603" t="str">
            <v/>
          </cell>
          <cell r="BI1603" t="str">
            <v/>
          </cell>
          <cell r="CH1603" t="str">
            <v/>
          </cell>
          <cell r="CI1603" t="str">
            <v/>
          </cell>
          <cell r="CJ1603" t="str">
            <v/>
          </cell>
          <cell r="CK1603" t="str">
            <v/>
          </cell>
          <cell r="CN1603">
            <v>0</v>
          </cell>
          <cell r="CO1603">
            <v>0</v>
          </cell>
          <cell r="CP1603" t="b">
            <v>1</v>
          </cell>
          <cell r="CQ1603" t="str">
            <v>c.7090G&gt;A</v>
          </cell>
          <cell r="CX1603" t="str">
            <v>BRCA2</v>
          </cell>
          <cell r="CY1603" t="str">
            <v>c.7090G&gt;A</v>
          </cell>
          <cell r="DE1603" t="b">
            <v>0</v>
          </cell>
          <cell r="DF1603" t="str">
            <v>BRCA2</v>
          </cell>
          <cell r="DG1603" t="str">
            <v>c.7090G&gt;A</v>
          </cell>
          <cell r="DN1603" t="b">
            <v>0</v>
          </cell>
        </row>
        <row r="1604">
          <cell r="B1604" t="str">
            <v>c.7093C&gt;T</v>
          </cell>
          <cell r="C1604" t="str">
            <v>p.(His2365Tyr)</v>
          </cell>
          <cell r="D1604" t="str">
            <v>7321C&gt;T</v>
          </cell>
          <cell r="E1604" t="str">
            <v>H2365Y</v>
          </cell>
          <cell r="G1604" t="str">
            <v>c.7093C&gt;T</v>
          </cell>
          <cell r="I1604">
            <v>1.8818999999999999</v>
          </cell>
          <cell r="J1604">
            <v>1.1236000000000002</v>
          </cell>
          <cell r="K1604">
            <v>1.0498366885038446</v>
          </cell>
          <cell r="L1604">
            <v>0.84580426069580639</v>
          </cell>
          <cell r="N1604">
            <v>1.8775862115462902</v>
          </cell>
          <cell r="O1604">
            <v>0.02</v>
          </cell>
          <cell r="P1604">
            <v>3.8318085949924294E-2</v>
          </cell>
          <cell r="Q1604">
            <v>3.6903995479254596E-2</v>
          </cell>
          <cell r="R1604">
            <v>3</v>
          </cell>
          <cell r="T1604">
            <v>0.02</v>
          </cell>
          <cell r="U1604" t="str">
            <v>Same</v>
          </cell>
          <cell r="V1604">
            <v>0.34999999403953552</v>
          </cell>
          <cell r="Z1604" t="str">
            <v/>
          </cell>
          <cell r="AA1604">
            <v>1</v>
          </cell>
          <cell r="AB1604">
            <v>1</v>
          </cell>
          <cell r="AD1604">
            <v>1.0498366885038446</v>
          </cell>
          <cell r="AE1604">
            <v>0.84580426069580639</v>
          </cell>
          <cell r="AF1604">
            <v>0.32346966842116764</v>
          </cell>
          <cell r="AK1604" t="str">
            <v/>
          </cell>
          <cell r="AL1604" t="str">
            <v/>
          </cell>
          <cell r="AM1604" t="str">
            <v/>
          </cell>
          <cell r="AN1604" t="str">
            <v/>
          </cell>
          <cell r="AR1604" t="str">
            <v/>
          </cell>
          <cell r="AS1604" t="str">
            <v/>
          </cell>
          <cell r="AT1604" t="str">
            <v/>
          </cell>
          <cell r="AU1604" t="str">
            <v/>
          </cell>
          <cell r="AW1604" t="str">
            <v/>
          </cell>
          <cell r="AX1604" t="str">
            <v/>
          </cell>
          <cell r="AY1604" t="str">
            <v/>
          </cell>
          <cell r="AZ1604" t="str">
            <v/>
          </cell>
          <cell r="BB1604" t="str">
            <v/>
          </cell>
          <cell r="BE1604" t="str">
            <v/>
          </cell>
          <cell r="BG1604" t="str">
            <v/>
          </cell>
          <cell r="BI1604" t="str">
            <v/>
          </cell>
          <cell r="CF1604">
            <v>1.8818999999999999</v>
          </cell>
          <cell r="CG1604">
            <v>1.1236000000000002</v>
          </cell>
          <cell r="CH1604" t="str">
            <v/>
          </cell>
          <cell r="CI1604" t="str">
            <v/>
          </cell>
          <cell r="CJ1604" t="str">
            <v/>
          </cell>
          <cell r="CK1604" t="str">
            <v/>
          </cell>
          <cell r="CN1604">
            <v>0</v>
          </cell>
          <cell r="CO1604">
            <v>0</v>
          </cell>
          <cell r="CP1604" t="b">
            <v>1</v>
          </cell>
          <cell r="CQ1604" t="str">
            <v>c.7093C&gt;T</v>
          </cell>
          <cell r="CX1604" t="str">
            <v>BRCA2</v>
          </cell>
          <cell r="CY1604" t="str">
            <v>c.7093C&gt;T</v>
          </cell>
          <cell r="DE1604" t="b">
            <v>0</v>
          </cell>
          <cell r="DF1604" t="str">
            <v>BRCA2</v>
          </cell>
          <cell r="DG1604" t="str">
            <v>c.7093C&gt;T</v>
          </cell>
          <cell r="DN1604" t="b">
            <v>0</v>
          </cell>
        </row>
        <row r="1605">
          <cell r="B1605" t="str">
            <v>c.7096C&gt;G</v>
          </cell>
          <cell r="C1605" t="str">
            <v>p.(Leu2366Val)</v>
          </cell>
          <cell r="D1605" t="str">
            <v>7324C&gt;G</v>
          </cell>
          <cell r="E1605" t="str">
            <v>L2366V</v>
          </cell>
          <cell r="G1605" t="str">
            <v>c.7096C&gt;G</v>
          </cell>
          <cell r="K1605">
            <v>1.2147502125250746</v>
          </cell>
          <cell r="L1605">
            <v>0.44016766581837269</v>
          </cell>
          <cell r="N1605">
            <v>0.5346937655995343</v>
          </cell>
          <cell r="O1605">
            <v>0.02</v>
          </cell>
          <cell r="P1605">
            <v>1.0912117665296619E-2</v>
          </cell>
          <cell r="Q1605">
            <v>1.0794328680615852E-2</v>
          </cell>
          <cell r="R1605">
            <v>3</v>
          </cell>
          <cell r="T1605">
            <v>0.02</v>
          </cell>
          <cell r="U1605" t="str">
            <v>Same</v>
          </cell>
          <cell r="V1605">
            <v>2.9999999329447746E-2</v>
          </cell>
          <cell r="Z1605" t="str">
            <v/>
          </cell>
          <cell r="AA1605">
            <v>1</v>
          </cell>
          <cell r="AB1605">
            <v>1</v>
          </cell>
          <cell r="AD1605">
            <v>1.2147502125250746</v>
          </cell>
          <cell r="AE1605">
            <v>0.44016766581837269</v>
          </cell>
          <cell r="AF1605">
            <v>1.6267899252655923E-2</v>
          </cell>
          <cell r="AK1605" t="str">
            <v/>
          </cell>
          <cell r="AL1605" t="str">
            <v/>
          </cell>
          <cell r="AM1605" t="str">
            <v/>
          </cell>
          <cell r="AN1605" t="str">
            <v/>
          </cell>
          <cell r="AR1605" t="str">
            <v/>
          </cell>
          <cell r="AS1605" t="str">
            <v/>
          </cell>
          <cell r="AT1605" t="str">
            <v/>
          </cell>
          <cell r="AU1605" t="str">
            <v/>
          </cell>
          <cell r="AW1605" t="str">
            <v/>
          </cell>
          <cell r="AX1605" t="str">
            <v/>
          </cell>
          <cell r="AY1605" t="str">
            <v/>
          </cell>
          <cell r="AZ1605" t="str">
            <v/>
          </cell>
          <cell r="BB1605" t="str">
            <v/>
          </cell>
          <cell r="BE1605" t="str">
            <v/>
          </cell>
          <cell r="BG1605" t="str">
            <v/>
          </cell>
          <cell r="BI1605" t="str">
            <v/>
          </cell>
          <cell r="CH1605" t="str">
            <v/>
          </cell>
          <cell r="CI1605" t="str">
            <v/>
          </cell>
          <cell r="CJ1605" t="str">
            <v/>
          </cell>
          <cell r="CK1605" t="str">
            <v/>
          </cell>
          <cell r="CN1605">
            <v>0</v>
          </cell>
          <cell r="CO1605">
            <v>0</v>
          </cell>
          <cell r="CP1605" t="b">
            <v>1</v>
          </cell>
          <cell r="CQ1605" t="str">
            <v>c.7096C&gt;G</v>
          </cell>
          <cell r="CX1605" t="str">
            <v>BRCA2</v>
          </cell>
          <cell r="CY1605" t="str">
            <v>c.7096C&gt;G</v>
          </cell>
          <cell r="DE1605" t="b">
            <v>0</v>
          </cell>
          <cell r="DF1605" t="str">
            <v>BRCA2</v>
          </cell>
          <cell r="DG1605" t="str">
            <v>c.7096C&gt;G</v>
          </cell>
          <cell r="DH1605">
            <v>0</v>
          </cell>
          <cell r="DI1605">
            <v>0</v>
          </cell>
          <cell r="DJ1605">
            <v>0</v>
          </cell>
          <cell r="DK1605">
            <v>0</v>
          </cell>
          <cell r="DL1605">
            <v>3.6813429538999999E-5</v>
          </cell>
          <cell r="DM1605">
            <v>0</v>
          </cell>
          <cell r="DN1605" t="b">
            <v>0</v>
          </cell>
        </row>
        <row r="1606">
          <cell r="B1606" t="str">
            <v>c.709G&gt;A</v>
          </cell>
          <cell r="C1606" t="str">
            <v>p.(Asp237Asn)</v>
          </cell>
          <cell r="D1606" t="str">
            <v>937G&gt;A</v>
          </cell>
          <cell r="E1606" t="str">
            <v>D237N</v>
          </cell>
          <cell r="G1606" t="str">
            <v>c.709G&gt;A</v>
          </cell>
          <cell r="O1606">
            <v>0.02</v>
          </cell>
          <cell r="R1606" t="str">
            <v/>
          </cell>
          <cell r="T1606">
            <v>0.02</v>
          </cell>
          <cell r="U1606" t="str">
            <v>Same</v>
          </cell>
          <cell r="Z1606" t="str">
            <v/>
          </cell>
          <cell r="AK1606" t="str">
            <v/>
          </cell>
          <cell r="AL1606" t="str">
            <v/>
          </cell>
          <cell r="AM1606" t="str">
            <v/>
          </cell>
          <cell r="AN1606" t="str">
            <v/>
          </cell>
          <cell r="AR1606" t="str">
            <v/>
          </cell>
          <cell r="AS1606" t="str">
            <v/>
          </cell>
          <cell r="AT1606" t="str">
            <v/>
          </cell>
          <cell r="AU1606" t="str">
            <v/>
          </cell>
          <cell r="AW1606" t="str">
            <v/>
          </cell>
          <cell r="AX1606" t="str">
            <v/>
          </cell>
          <cell r="AY1606" t="str">
            <v/>
          </cell>
          <cell r="AZ1606" t="str">
            <v/>
          </cell>
          <cell r="BB1606" t="str">
            <v/>
          </cell>
          <cell r="BE1606" t="str">
            <v/>
          </cell>
          <cell r="BG1606" t="str">
            <v/>
          </cell>
          <cell r="BI1606" t="str">
            <v/>
          </cell>
          <cell r="CH1606" t="str">
            <v/>
          </cell>
          <cell r="CI1606" t="str">
            <v/>
          </cell>
          <cell r="CJ1606" t="str">
            <v/>
          </cell>
          <cell r="CK1606" t="str">
            <v/>
          </cell>
          <cell r="CN1606">
            <v>0</v>
          </cell>
          <cell r="CO1606">
            <v>0</v>
          </cell>
          <cell r="CP1606" t="b">
            <v>1</v>
          </cell>
          <cell r="CQ1606" t="str">
            <v>c.709G&gt;A</v>
          </cell>
          <cell r="CX1606" t="str">
            <v>BRCA2</v>
          </cell>
          <cell r="CY1606" t="str">
            <v>c.709G&gt;A</v>
          </cell>
          <cell r="DE1606" t="b">
            <v>0</v>
          </cell>
          <cell r="DF1606" t="str">
            <v>BRCA2</v>
          </cell>
          <cell r="DG1606" t="str">
            <v>c.709G&gt;A</v>
          </cell>
          <cell r="DH1606">
            <v>0</v>
          </cell>
          <cell r="DI1606">
            <v>0</v>
          </cell>
          <cell r="DJ1606">
            <v>0</v>
          </cell>
          <cell r="DK1606">
            <v>0</v>
          </cell>
          <cell r="DL1606">
            <v>2.0252754375E-5</v>
          </cell>
          <cell r="DM1606">
            <v>0</v>
          </cell>
          <cell r="DN1606" t="b">
            <v>0</v>
          </cell>
        </row>
        <row r="1607">
          <cell r="B1607" t="str">
            <v>c.7102T&gt;G</v>
          </cell>
          <cell r="C1607" t="str">
            <v>p.(Leu2368Val)</v>
          </cell>
          <cell r="D1607" t="str">
            <v>7330T&gt;G</v>
          </cell>
          <cell r="E1607" t="str">
            <v>L2368V</v>
          </cell>
          <cell r="G1607" t="str">
            <v>c.7102T&gt;G</v>
          </cell>
          <cell r="O1607">
            <v>0.02</v>
          </cell>
          <cell r="R1607" t="str">
            <v/>
          </cell>
          <cell r="T1607">
            <v>0.02</v>
          </cell>
          <cell r="U1607" t="str">
            <v>Same</v>
          </cell>
          <cell r="Z1607" t="str">
            <v/>
          </cell>
          <cell r="AK1607" t="str">
            <v/>
          </cell>
          <cell r="AL1607" t="str">
            <v/>
          </cell>
          <cell r="AM1607" t="str">
            <v/>
          </cell>
          <cell r="AN1607" t="str">
            <v/>
          </cell>
          <cell r="AR1607" t="str">
            <v/>
          </cell>
          <cell r="AS1607" t="str">
            <v/>
          </cell>
          <cell r="AT1607" t="str">
            <v/>
          </cell>
          <cell r="AU1607" t="str">
            <v/>
          </cell>
          <cell r="AW1607" t="str">
            <v/>
          </cell>
          <cell r="AX1607" t="str">
            <v/>
          </cell>
          <cell r="AY1607" t="str">
            <v/>
          </cell>
          <cell r="AZ1607" t="str">
            <v/>
          </cell>
          <cell r="BB1607" t="str">
            <v/>
          </cell>
          <cell r="BE1607" t="str">
            <v/>
          </cell>
          <cell r="BG1607" t="str">
            <v/>
          </cell>
          <cell r="BI1607" t="str">
            <v/>
          </cell>
          <cell r="CH1607" t="str">
            <v/>
          </cell>
          <cell r="CI1607" t="str">
            <v/>
          </cell>
          <cell r="CJ1607" t="str">
            <v/>
          </cell>
          <cell r="CK1607" t="str">
            <v/>
          </cell>
          <cell r="CN1607">
            <v>0</v>
          </cell>
          <cell r="CO1607">
            <v>0</v>
          </cell>
          <cell r="CP1607" t="b">
            <v>1</v>
          </cell>
          <cell r="CQ1607" t="str">
            <v>c.7102T&gt;G</v>
          </cell>
          <cell r="CX1607" t="str">
            <v>BRCA2</v>
          </cell>
          <cell r="CY1607" t="str">
            <v>c.7102T&gt;G</v>
          </cell>
          <cell r="DE1607" t="b">
            <v>0</v>
          </cell>
          <cell r="DF1607" t="str">
            <v>BRCA2</v>
          </cell>
          <cell r="DG1607" t="str">
            <v>c.7102T&gt;G</v>
          </cell>
          <cell r="DH1607">
            <v>0</v>
          </cell>
          <cell r="DI1607">
            <v>0</v>
          </cell>
          <cell r="DJ1607">
            <v>1.3984235951999999E-3</v>
          </cell>
          <cell r="DK1607">
            <v>0</v>
          </cell>
          <cell r="DL1607">
            <v>0</v>
          </cell>
          <cell r="DM1607">
            <v>0</v>
          </cell>
          <cell r="DN1607" t="b">
            <v>0</v>
          </cell>
        </row>
        <row r="1608">
          <cell r="B1608" t="str">
            <v>c.710A&gt;G</v>
          </cell>
          <cell r="C1608" t="str">
            <v>p.(Asp237Gly)</v>
          </cell>
          <cell r="D1608" t="str">
            <v>938A&gt;G</v>
          </cell>
          <cell r="E1608" t="str">
            <v>D237G</v>
          </cell>
          <cell r="G1608" t="str">
            <v>c.710A&gt;G</v>
          </cell>
          <cell r="K1608">
            <v>1.0246153856466556</v>
          </cell>
          <cell r="L1608">
            <v>0.49198112771795649</v>
          </cell>
          <cell r="N1608">
            <v>0.50409143290761049</v>
          </cell>
          <cell r="O1608">
            <v>0.02</v>
          </cell>
          <cell r="P1608">
            <v>1.0287580263420623E-2</v>
          </cell>
          <cell r="Q1608">
            <v>1.018282364783526E-2</v>
          </cell>
          <cell r="R1608">
            <v>3</v>
          </cell>
          <cell r="T1608">
            <v>0.02</v>
          </cell>
          <cell r="U1608" t="str">
            <v>Same</v>
          </cell>
          <cell r="V1608">
            <v>2.9999999329447746E-2</v>
          </cell>
          <cell r="Z1608" t="str">
            <v/>
          </cell>
          <cell r="AA1608">
            <v>1</v>
          </cell>
          <cell r="AB1608">
            <v>1</v>
          </cell>
          <cell r="AD1608">
            <v>1.0246153856466556</v>
          </cell>
          <cell r="AE1608">
            <v>0.49198112771795649</v>
          </cell>
          <cell r="AF1608">
            <v>1.5351125280334712E-2</v>
          </cell>
          <cell r="AK1608" t="str">
            <v/>
          </cell>
          <cell r="AL1608" t="str">
            <v/>
          </cell>
          <cell r="AM1608" t="str">
            <v/>
          </cell>
          <cell r="AN1608" t="str">
            <v/>
          </cell>
          <cell r="AR1608" t="str">
            <v/>
          </cell>
          <cell r="AS1608" t="str">
            <v/>
          </cell>
          <cell r="AT1608" t="str">
            <v/>
          </cell>
          <cell r="AU1608" t="str">
            <v/>
          </cell>
          <cell r="AW1608" t="str">
            <v/>
          </cell>
          <cell r="AX1608" t="str">
            <v/>
          </cell>
          <cell r="AY1608" t="str">
            <v/>
          </cell>
          <cell r="AZ1608" t="str">
            <v/>
          </cell>
          <cell r="BB1608" t="str">
            <v/>
          </cell>
          <cell r="BE1608" t="str">
            <v/>
          </cell>
          <cell r="BG1608" t="str">
            <v/>
          </cell>
          <cell r="BI1608" t="str">
            <v/>
          </cell>
          <cell r="CH1608" t="str">
            <v/>
          </cell>
          <cell r="CI1608" t="str">
            <v/>
          </cell>
          <cell r="CJ1608" t="str">
            <v/>
          </cell>
          <cell r="CK1608" t="str">
            <v/>
          </cell>
          <cell r="CN1608">
            <v>0</v>
          </cell>
          <cell r="CO1608">
            <v>0</v>
          </cell>
          <cell r="CP1608" t="b">
            <v>1</v>
          </cell>
          <cell r="CQ1608" t="str">
            <v>c.710A&gt;G</v>
          </cell>
          <cell r="CX1608" t="str">
            <v>BRCA2</v>
          </cell>
          <cell r="CY1608" t="str">
            <v>c.710A&gt;G</v>
          </cell>
          <cell r="DE1608" t="b">
            <v>0</v>
          </cell>
          <cell r="DF1608" t="str">
            <v>BRCA2</v>
          </cell>
          <cell r="DG1608" t="str">
            <v>c.710A&gt;G</v>
          </cell>
          <cell r="DN1608" t="b">
            <v>0</v>
          </cell>
        </row>
        <row r="1609">
          <cell r="B1609" t="str">
            <v>c.710A&gt;T</v>
          </cell>
          <cell r="C1609" t="str">
            <v>p.(Asp237Val)</v>
          </cell>
          <cell r="D1609" t="str">
            <v>938A&gt;T</v>
          </cell>
          <cell r="E1609" t="str">
            <v>D237V</v>
          </cell>
          <cell r="I1609">
            <v>1.0118</v>
          </cell>
          <cell r="N1609">
            <v>1.0118</v>
          </cell>
          <cell r="O1609">
            <v>0.02</v>
          </cell>
          <cell r="P1609">
            <v>2.0648979591836737E-2</v>
          </cell>
          <cell r="Q1609">
            <v>2.0231225430798333E-2</v>
          </cell>
          <cell r="R1609">
            <v>3</v>
          </cell>
          <cell r="BH1609">
            <v>1</v>
          </cell>
          <cell r="BI1609">
            <v>1.0118</v>
          </cell>
        </row>
        <row r="1610">
          <cell r="B1610" t="str">
            <v>c.7112C&gt;A</v>
          </cell>
          <cell r="C1610" t="str">
            <v>p.(Ser2371Tyr)</v>
          </cell>
          <cell r="D1610" t="str">
            <v>7340C&gt;A</v>
          </cell>
          <cell r="E1610" t="str">
            <v>S2371Y</v>
          </cell>
          <cell r="G1610" t="str">
            <v>c.7112C&gt;A</v>
          </cell>
          <cell r="O1610">
            <v>0.02</v>
          </cell>
          <cell r="R1610" t="str">
            <v/>
          </cell>
          <cell r="T1610">
            <v>0.02</v>
          </cell>
          <cell r="U1610" t="str">
            <v>Same</v>
          </cell>
          <cell r="Z1610" t="str">
            <v/>
          </cell>
          <cell r="AK1610" t="str">
            <v/>
          </cell>
          <cell r="AL1610" t="str">
            <v/>
          </cell>
          <cell r="AM1610" t="str">
            <v/>
          </cell>
          <cell r="AN1610" t="str">
            <v/>
          </cell>
          <cell r="AR1610" t="str">
            <v/>
          </cell>
          <cell r="AS1610" t="str">
            <v/>
          </cell>
          <cell r="AT1610" t="str">
            <v/>
          </cell>
          <cell r="AU1610" t="str">
            <v/>
          </cell>
          <cell r="AW1610" t="str">
            <v/>
          </cell>
          <cell r="AX1610" t="str">
            <v/>
          </cell>
          <cell r="AY1610" t="str">
            <v/>
          </cell>
          <cell r="AZ1610" t="str">
            <v/>
          </cell>
          <cell r="BB1610" t="str">
            <v/>
          </cell>
          <cell r="BE1610" t="str">
            <v/>
          </cell>
          <cell r="BG1610" t="str">
            <v/>
          </cell>
          <cell r="BI1610" t="str">
            <v/>
          </cell>
          <cell r="CH1610" t="str">
            <v/>
          </cell>
          <cell r="CI1610" t="str">
            <v/>
          </cell>
          <cell r="CJ1610" t="str">
            <v/>
          </cell>
          <cell r="CK1610" t="str">
            <v/>
          </cell>
          <cell r="CN1610">
            <v>0</v>
          </cell>
          <cell r="CO1610">
            <v>0</v>
          </cell>
          <cell r="CP1610" t="b">
            <v>1</v>
          </cell>
          <cell r="CQ1610" t="str">
            <v>c.7112C&gt;A</v>
          </cell>
          <cell r="CX1610" t="str">
            <v>BRCA2</v>
          </cell>
          <cell r="CY1610" t="str">
            <v>c.7112C&gt;A</v>
          </cell>
          <cell r="DE1610" t="b">
            <v>0</v>
          </cell>
          <cell r="DF1610" t="str">
            <v>BRCA2</v>
          </cell>
          <cell r="DG1610" t="str">
            <v>c.7112C&gt;A</v>
          </cell>
          <cell r="DN1610" t="b">
            <v>0</v>
          </cell>
        </row>
        <row r="1611">
          <cell r="B1611" t="str">
            <v>c.7117A&gt;C</v>
          </cell>
          <cell r="C1611" t="str">
            <v>p.(Ser2373Arg)</v>
          </cell>
          <cell r="D1611" t="str">
            <v>7345A&gt;C</v>
          </cell>
          <cell r="E1611" t="str">
            <v>S2373R</v>
          </cell>
          <cell r="G1611" t="str">
            <v>c.7117A&gt;C</v>
          </cell>
          <cell r="O1611">
            <v>0.02</v>
          </cell>
          <cell r="R1611" t="str">
            <v/>
          </cell>
          <cell r="T1611">
            <v>0.02</v>
          </cell>
          <cell r="U1611" t="str">
            <v>Same</v>
          </cell>
          <cell r="Z1611" t="str">
            <v/>
          </cell>
          <cell r="AK1611" t="str">
            <v/>
          </cell>
          <cell r="AL1611" t="str">
            <v/>
          </cell>
          <cell r="AM1611" t="str">
            <v/>
          </cell>
          <cell r="AN1611" t="str">
            <v/>
          </cell>
          <cell r="AR1611" t="str">
            <v/>
          </cell>
          <cell r="AS1611" t="str">
            <v/>
          </cell>
          <cell r="AT1611" t="str">
            <v/>
          </cell>
          <cell r="AU1611" t="str">
            <v/>
          </cell>
          <cell r="AW1611" t="str">
            <v/>
          </cell>
          <cell r="AX1611" t="str">
            <v/>
          </cell>
          <cell r="AY1611" t="str">
            <v/>
          </cell>
          <cell r="AZ1611" t="str">
            <v/>
          </cell>
          <cell r="BB1611" t="str">
            <v/>
          </cell>
          <cell r="BE1611" t="str">
            <v/>
          </cell>
          <cell r="BG1611" t="str">
            <v/>
          </cell>
          <cell r="BI1611" t="str">
            <v/>
          </cell>
          <cell r="CH1611" t="str">
            <v/>
          </cell>
          <cell r="CI1611" t="str">
            <v/>
          </cell>
          <cell r="CJ1611" t="str">
            <v/>
          </cell>
          <cell r="CK1611" t="str">
            <v/>
          </cell>
          <cell r="CN1611">
            <v>0</v>
          </cell>
          <cell r="CO1611">
            <v>0</v>
          </cell>
          <cell r="CP1611" t="b">
            <v>1</v>
          </cell>
          <cell r="CQ1611" t="str">
            <v>c.7117A&gt;C</v>
          </cell>
          <cell r="CX1611" t="str">
            <v>BRCA2</v>
          </cell>
          <cell r="CY1611" t="str">
            <v>c.7117A&gt;C</v>
          </cell>
          <cell r="DE1611" t="b">
            <v>0</v>
          </cell>
          <cell r="DF1611" t="str">
            <v>BRCA2</v>
          </cell>
          <cell r="DG1611" t="str">
            <v>c.7117A&gt;C</v>
          </cell>
          <cell r="DN1611" t="b">
            <v>0</v>
          </cell>
        </row>
        <row r="1612">
          <cell r="B1612" t="str">
            <v>c.7118G&gt;C</v>
          </cell>
          <cell r="C1612" t="str">
            <v>p.(Ser2373Thr)</v>
          </cell>
          <cell r="D1612" t="str">
            <v>7346G&gt;C</v>
          </cell>
          <cell r="E1612" t="str">
            <v>S2373T</v>
          </cell>
          <cell r="G1612" t="str">
            <v>c.7118G&gt;C</v>
          </cell>
          <cell r="K1612">
            <v>1.0246153856466556</v>
          </cell>
          <cell r="L1612">
            <v>0.35169149045067022</v>
          </cell>
          <cell r="N1612">
            <v>0.36034851211676056</v>
          </cell>
          <cell r="O1612">
            <v>0.02</v>
          </cell>
          <cell r="P1612">
            <v>7.3540512676889911E-3</v>
          </cell>
          <cell r="Q1612">
            <v>7.3003640164393041E-3</v>
          </cell>
          <cell r="R1612">
            <v>2</v>
          </cell>
          <cell r="S1612" t="str">
            <v>Multifac new calc</v>
          </cell>
          <cell r="T1612">
            <v>0.02</v>
          </cell>
          <cell r="U1612" t="str">
            <v>Same</v>
          </cell>
          <cell r="V1612">
            <v>2.9999999329447746E-2</v>
          </cell>
          <cell r="Z1612" t="str">
            <v/>
          </cell>
          <cell r="AA1612">
            <v>1</v>
          </cell>
          <cell r="AB1612">
            <v>1</v>
          </cell>
          <cell r="AD1612">
            <v>1.0246153856466556</v>
          </cell>
          <cell r="AE1612">
            <v>0.35169149045067022</v>
          </cell>
          <cell r="AF1612">
            <v>1.1021961540098246E-2</v>
          </cell>
          <cell r="AK1612" t="str">
            <v/>
          </cell>
          <cell r="AL1612" t="str">
            <v/>
          </cell>
          <cell r="AM1612" t="str">
            <v/>
          </cell>
          <cell r="AN1612" t="str">
            <v/>
          </cell>
          <cell r="AR1612" t="str">
            <v/>
          </cell>
          <cell r="AS1612" t="str">
            <v/>
          </cell>
          <cell r="AT1612" t="str">
            <v/>
          </cell>
          <cell r="AU1612" t="str">
            <v/>
          </cell>
          <cell r="AW1612" t="str">
            <v/>
          </cell>
          <cell r="AX1612" t="str">
            <v/>
          </cell>
          <cell r="AY1612" t="str">
            <v/>
          </cell>
          <cell r="AZ1612" t="str">
            <v/>
          </cell>
          <cell r="BB1612" t="str">
            <v/>
          </cell>
          <cell r="BE1612" t="str">
            <v/>
          </cell>
          <cell r="BG1612" t="str">
            <v/>
          </cell>
          <cell r="BI1612" t="str">
            <v/>
          </cell>
          <cell r="CH1612" t="str">
            <v/>
          </cell>
          <cell r="CI1612" t="str">
            <v/>
          </cell>
          <cell r="CJ1612" t="str">
            <v/>
          </cell>
          <cell r="CK1612" t="str">
            <v/>
          </cell>
          <cell r="CN1612">
            <v>0</v>
          </cell>
          <cell r="CO1612">
            <v>0</v>
          </cell>
          <cell r="CP1612" t="b">
            <v>1</v>
          </cell>
          <cell r="CQ1612" t="str">
            <v>c.7118G&gt;C</v>
          </cell>
          <cell r="CX1612" t="str">
            <v>BRCA2</v>
          </cell>
          <cell r="CY1612" t="str">
            <v>c.7118G&gt;C</v>
          </cell>
          <cell r="DE1612" t="b">
            <v>0</v>
          </cell>
          <cell r="DF1612" t="str">
            <v>BRCA2</v>
          </cell>
          <cell r="DG1612" t="str">
            <v>c.7118G&gt;C</v>
          </cell>
          <cell r="DN1612" t="b">
            <v>0</v>
          </cell>
        </row>
        <row r="1613">
          <cell r="B1613" t="str">
            <v>c.7137A&gt;G</v>
          </cell>
          <cell r="C1613" t="str">
            <v>p.(=)</v>
          </cell>
          <cell r="D1613" t="str">
            <v>7365A&gt;G</v>
          </cell>
          <cell r="E1613" t="str">
            <v>G2379G</v>
          </cell>
          <cell r="O1613">
            <v>0.02</v>
          </cell>
          <cell r="R1613" t="str">
            <v/>
          </cell>
          <cell r="T1613">
            <v>0.02</v>
          </cell>
          <cell r="U1613" t="str">
            <v>Same</v>
          </cell>
          <cell r="Z1613" t="str">
            <v/>
          </cell>
          <cell r="AK1613" t="str">
            <v/>
          </cell>
          <cell r="AL1613" t="str">
            <v/>
          </cell>
          <cell r="AM1613" t="str">
            <v/>
          </cell>
          <cell r="AN1613" t="str">
            <v/>
          </cell>
          <cell r="AR1613" t="str">
            <v/>
          </cell>
          <cell r="AS1613" t="str">
            <v/>
          </cell>
          <cell r="AT1613" t="str">
            <v/>
          </cell>
          <cell r="AU1613" t="str">
            <v/>
          </cell>
          <cell r="AW1613" t="str">
            <v/>
          </cell>
          <cell r="AX1613" t="str">
            <v/>
          </cell>
          <cell r="AY1613" t="str">
            <v/>
          </cell>
          <cell r="AZ1613" t="str">
            <v/>
          </cell>
          <cell r="BB1613" t="str">
            <v/>
          </cell>
          <cell r="BE1613" t="str">
            <v/>
          </cell>
          <cell r="BG1613" t="str">
            <v/>
          </cell>
          <cell r="BI1613" t="str">
            <v/>
          </cell>
          <cell r="CH1613" t="str">
            <v/>
          </cell>
          <cell r="CI1613" t="str">
            <v/>
          </cell>
          <cell r="CJ1613" t="str">
            <v/>
          </cell>
          <cell r="CK1613" t="str">
            <v/>
          </cell>
          <cell r="CN1613">
            <v>0</v>
          </cell>
          <cell r="CO1613">
            <v>0</v>
          </cell>
          <cell r="CP1613" t="b">
            <v>1</v>
          </cell>
          <cell r="CQ1613" t="str">
            <v>c.7137A&gt;G</v>
          </cell>
          <cell r="CX1613" t="str">
            <v>BRCA2</v>
          </cell>
          <cell r="CY1613" t="str">
            <v>c.7137A&gt;G</v>
          </cell>
          <cell r="DE1613" t="b">
            <v>0</v>
          </cell>
          <cell r="DF1613" t="str">
            <v>BRCA2</v>
          </cell>
          <cell r="DG1613" t="str">
            <v>c.7137A&gt;G</v>
          </cell>
          <cell r="DN1613" t="b">
            <v>0</v>
          </cell>
        </row>
        <row r="1614">
          <cell r="B1614" t="str">
            <v>c.714_715insCGA</v>
          </cell>
          <cell r="C1614" t="str">
            <v>p.(Glu238_Ser239insArg)</v>
          </cell>
          <cell r="D1614" t="str">
            <v>942ins3</v>
          </cell>
          <cell r="E1614" t="str">
            <v>R239ins</v>
          </cell>
          <cell r="G1614" t="str">
            <v>c.714_715insCGA</v>
          </cell>
          <cell r="O1614" t="e">
            <v>#N/A</v>
          </cell>
          <cell r="P1614" t="e">
            <v>#N/A</v>
          </cell>
          <cell r="Q1614" t="e">
            <v>#N/A</v>
          </cell>
          <cell r="R1614" t="e">
            <v>#N/A</v>
          </cell>
          <cell r="Z1614" t="str">
            <v/>
          </cell>
          <cell r="AK1614" t="str">
            <v/>
          </cell>
          <cell r="AL1614" t="str">
            <v/>
          </cell>
          <cell r="AM1614" t="str">
            <v/>
          </cell>
          <cell r="AN1614" t="str">
            <v/>
          </cell>
          <cell r="AR1614" t="str">
            <v/>
          </cell>
          <cell r="AS1614" t="str">
            <v/>
          </cell>
          <cell r="AT1614" t="str">
            <v/>
          </cell>
          <cell r="AU1614" t="str">
            <v/>
          </cell>
          <cell r="AW1614" t="str">
            <v/>
          </cell>
          <cell r="AX1614" t="str">
            <v/>
          </cell>
          <cell r="AY1614" t="str">
            <v/>
          </cell>
          <cell r="AZ1614" t="str">
            <v/>
          </cell>
          <cell r="BB1614" t="str">
            <v/>
          </cell>
          <cell r="BE1614" t="str">
            <v/>
          </cell>
          <cell r="BG1614" t="str">
            <v/>
          </cell>
          <cell r="BI1614" t="str">
            <v/>
          </cell>
          <cell r="CH1614" t="str">
            <v/>
          </cell>
          <cell r="CI1614" t="str">
            <v/>
          </cell>
          <cell r="CJ1614" t="str">
            <v/>
          </cell>
          <cell r="CK1614" t="str">
            <v/>
          </cell>
          <cell r="CN1614">
            <v>0</v>
          </cell>
          <cell r="CO1614">
            <v>0</v>
          </cell>
          <cell r="CP1614" t="b">
            <v>1</v>
          </cell>
          <cell r="CQ1614" t="str">
            <v>c.714_715insCGA</v>
          </cell>
          <cell r="CX1614" t="str">
            <v>BRCA2</v>
          </cell>
          <cell r="CY1614" t="str">
            <v>c.714_715insCGA</v>
          </cell>
          <cell r="DE1614" t="b">
            <v>0</v>
          </cell>
          <cell r="DF1614" t="str">
            <v>BRCA2</v>
          </cell>
          <cell r="DG1614" t="str">
            <v>c.714_715insCGA</v>
          </cell>
          <cell r="DN1614" t="b">
            <v>0</v>
          </cell>
        </row>
        <row r="1615">
          <cell r="B1615" t="str">
            <v>c.714_716dup</v>
          </cell>
          <cell r="C1615" t="str">
            <v>p.(Glu238_Ser239insArg)</v>
          </cell>
          <cell r="D1615" t="str">
            <v>942dup3</v>
          </cell>
          <cell r="E1615" t="str">
            <v>E238insR</v>
          </cell>
          <cell r="G1615" t="str">
            <v>c.714_716dup</v>
          </cell>
          <cell r="O1615" t="e">
            <v>#N/A</v>
          </cell>
          <cell r="P1615" t="e">
            <v>#N/A</v>
          </cell>
          <cell r="Q1615" t="e">
            <v>#N/A</v>
          </cell>
          <cell r="R1615" t="e">
            <v>#N/A</v>
          </cell>
          <cell r="Z1615" t="str">
            <v/>
          </cell>
          <cell r="AK1615" t="str">
            <v/>
          </cell>
          <cell r="AL1615" t="str">
            <v/>
          </cell>
          <cell r="AM1615" t="str">
            <v/>
          </cell>
          <cell r="AN1615" t="str">
            <v/>
          </cell>
          <cell r="AR1615" t="str">
            <v/>
          </cell>
          <cell r="AS1615" t="str">
            <v/>
          </cell>
          <cell r="AT1615" t="str">
            <v/>
          </cell>
          <cell r="AU1615" t="str">
            <v/>
          </cell>
          <cell r="AW1615" t="str">
            <v/>
          </cell>
          <cell r="AX1615" t="str">
            <v/>
          </cell>
          <cell r="AY1615" t="str">
            <v/>
          </cell>
          <cell r="AZ1615" t="str">
            <v/>
          </cell>
          <cell r="BB1615" t="str">
            <v/>
          </cell>
          <cell r="BE1615" t="str">
            <v/>
          </cell>
          <cell r="BG1615" t="str">
            <v/>
          </cell>
          <cell r="BI1615" t="str">
            <v/>
          </cell>
          <cell r="CH1615" t="str">
            <v/>
          </cell>
          <cell r="CI1615" t="str">
            <v/>
          </cell>
          <cell r="CJ1615" t="str">
            <v/>
          </cell>
          <cell r="CK1615" t="str">
            <v/>
          </cell>
          <cell r="CN1615">
            <v>0</v>
          </cell>
          <cell r="CO1615">
            <v>0</v>
          </cell>
          <cell r="CP1615" t="b">
            <v>1</v>
          </cell>
          <cell r="CQ1615" t="str">
            <v>c.714_716dup</v>
          </cell>
          <cell r="CX1615" t="str">
            <v>BRCA2</v>
          </cell>
          <cell r="CY1615" t="str">
            <v>c.714_716dup</v>
          </cell>
          <cell r="DE1615" t="b">
            <v>0</v>
          </cell>
          <cell r="DF1615" t="str">
            <v>BRCA2</v>
          </cell>
          <cell r="DG1615" t="str">
            <v>c.714_716dup</v>
          </cell>
          <cell r="DN1615" t="b">
            <v>0</v>
          </cell>
        </row>
        <row r="1616">
          <cell r="B1616" t="str">
            <v>c.7150C&gt;A</v>
          </cell>
          <cell r="C1616" t="str">
            <v>p.(Gln2384Lys)</v>
          </cell>
          <cell r="D1616" t="str">
            <v>7378C&gt;A</v>
          </cell>
          <cell r="E1616" t="str">
            <v>Q2384K</v>
          </cell>
          <cell r="I1616">
            <v>1.8197000000000001</v>
          </cell>
          <cell r="K1616">
            <v>4.4776469983493324E-4</v>
          </cell>
          <cell r="L1616">
            <v>1.9954181903928603E-2</v>
          </cell>
          <cell r="N1616">
            <v>1.6258616019127733E-5</v>
          </cell>
          <cell r="O1616">
            <v>0.02</v>
          </cell>
          <cell r="P1616">
            <v>3.3180849018628026E-7</v>
          </cell>
          <cell r="Q1616">
            <v>3.3180838008944261E-7</v>
          </cell>
          <cell r="R1616">
            <v>1</v>
          </cell>
          <cell r="S1616" t="str">
            <v>Multifac new calc</v>
          </cell>
          <cell r="T1616">
            <v>0.02</v>
          </cell>
          <cell r="U1616" t="str">
            <v>Same</v>
          </cell>
          <cell r="V1616">
            <v>2.9999999329447746E-2</v>
          </cell>
          <cell r="Z1616" t="str">
            <v/>
          </cell>
          <cell r="AA1616" t="str">
            <v>2+</v>
          </cell>
          <cell r="AB1616">
            <v>1.8329999955312322</v>
          </cell>
          <cell r="AD1616">
            <v>4.4776469983493324E-4</v>
          </cell>
          <cell r="AE1616">
            <v>1.9954181903928603E-2</v>
          </cell>
          <cell r="AF1616">
            <v>5.0651875847410319E-7</v>
          </cell>
          <cell r="AJ1616">
            <v>0.02</v>
          </cell>
          <cell r="AK1616" t="str">
            <v>3.34×10−7</v>
          </cell>
          <cell r="AL1616" t="str">
            <v>Lindor 2012</v>
          </cell>
          <cell r="AM1616" t="str">
            <v>Easton et al., 2007</v>
          </cell>
          <cell r="AN1616" t="str">
            <v>Y</v>
          </cell>
          <cell r="AO1616">
            <v>0.02</v>
          </cell>
          <cell r="AP1616">
            <v>0</v>
          </cell>
          <cell r="AR1616">
            <v>1.8197000000000001</v>
          </cell>
          <cell r="AS1616" t="str">
            <v>-</v>
          </cell>
          <cell r="AT1616">
            <v>1.9949999999999999E-2</v>
          </cell>
          <cell r="AU1616">
            <v>4.4999999999999999E-4</v>
          </cell>
          <cell r="AV1616">
            <v>1.6336400000000002E-5</v>
          </cell>
          <cell r="AW1616" t="str">
            <v>Easton DF et al., Am J Hum Genet, 81: 873-883, 2007.</v>
          </cell>
          <cell r="AX1616" t="str">
            <v/>
          </cell>
          <cell r="AY1616" t="str">
            <v/>
          </cell>
          <cell r="AZ1616" t="str">
            <v/>
          </cell>
          <cell r="BB1616" t="str">
            <v/>
          </cell>
          <cell r="BE1616" t="str">
            <v/>
          </cell>
          <cell r="BG1616" t="str">
            <v/>
          </cell>
          <cell r="BI1616" t="str">
            <v/>
          </cell>
          <cell r="CH1616" t="str">
            <v/>
          </cell>
          <cell r="CI1616" t="str">
            <v/>
          </cell>
          <cell r="CJ1616" t="str">
            <v/>
          </cell>
          <cell r="CK1616" t="str">
            <v/>
          </cell>
          <cell r="CN1616">
            <v>0</v>
          </cell>
          <cell r="CO1616">
            <v>0</v>
          </cell>
          <cell r="CP1616" t="b">
            <v>1</v>
          </cell>
          <cell r="CQ1616" t="str">
            <v>c.7150C&gt;A</v>
          </cell>
          <cell r="CR1616">
            <v>1.4E-3</v>
          </cell>
          <cell r="CS1616">
            <v>0</v>
          </cell>
          <cell r="CT1616">
            <v>0</v>
          </cell>
          <cell r="CU1616">
            <v>4.4999999999999997E-3</v>
          </cell>
          <cell r="CV1616">
            <v>0</v>
          </cell>
          <cell r="CW1616" t="b">
            <v>0</v>
          </cell>
          <cell r="CX1616" t="str">
            <v>BRCA2</v>
          </cell>
          <cell r="CY1616" t="str">
            <v>c.7150C&gt;A</v>
          </cell>
          <cell r="CZ1616">
            <v>1.4E-3</v>
          </cell>
          <cell r="DA1616">
            <v>0</v>
          </cell>
          <cell r="DB1616">
            <v>0</v>
          </cell>
          <cell r="DC1616">
            <v>4.4999999999999997E-3</v>
          </cell>
          <cell r="DD1616">
            <v>0</v>
          </cell>
          <cell r="DE1616" t="b">
            <v>0</v>
          </cell>
          <cell r="DF1616" t="str">
            <v>BRCA2</v>
          </cell>
          <cell r="DG1616" t="str">
            <v>c.7150C&gt;A</v>
          </cell>
          <cell r="DH1616">
            <v>4.7566371681000003E-3</v>
          </cell>
          <cell r="DI1616">
            <v>1.7834849295999999E-4</v>
          </cell>
          <cell r="DJ1616">
            <v>0</v>
          </cell>
          <cell r="DK1616">
            <v>0</v>
          </cell>
          <cell r="DL1616">
            <v>0</v>
          </cell>
          <cell r="DM1616">
            <v>0</v>
          </cell>
          <cell r="DN1616" t="b">
            <v>0</v>
          </cell>
        </row>
        <row r="1617">
          <cell r="B1617" t="str">
            <v>c.7151A&gt;G</v>
          </cell>
          <cell r="C1617" t="str">
            <v>p.(Gln2384Arg)</v>
          </cell>
          <cell r="D1617" t="str">
            <v>7379A&gt;G</v>
          </cell>
          <cell r="E1617" t="str">
            <v>Q2384R</v>
          </cell>
          <cell r="G1617" t="str">
            <v>c.7151A&gt;G</v>
          </cell>
          <cell r="O1617">
            <v>0.02</v>
          </cell>
          <cell r="R1617" t="str">
            <v/>
          </cell>
          <cell r="T1617">
            <v>0.02</v>
          </cell>
          <cell r="U1617" t="str">
            <v>Same</v>
          </cell>
          <cell r="Z1617" t="str">
            <v/>
          </cell>
          <cell r="AK1617" t="str">
            <v/>
          </cell>
          <cell r="AL1617" t="str">
            <v/>
          </cell>
          <cell r="AM1617" t="str">
            <v/>
          </cell>
          <cell r="AN1617" t="str">
            <v/>
          </cell>
          <cell r="AR1617" t="str">
            <v/>
          </cell>
          <cell r="AS1617" t="str">
            <v/>
          </cell>
          <cell r="AT1617" t="str">
            <v/>
          </cell>
          <cell r="AU1617" t="str">
            <v/>
          </cell>
          <cell r="AW1617" t="str">
            <v/>
          </cell>
          <cell r="AX1617" t="str">
            <v/>
          </cell>
          <cell r="AY1617" t="str">
            <v/>
          </cell>
          <cell r="AZ1617" t="str">
            <v/>
          </cell>
          <cell r="BB1617" t="str">
            <v/>
          </cell>
          <cell r="BE1617" t="str">
            <v/>
          </cell>
          <cell r="BG1617" t="str">
            <v/>
          </cell>
          <cell r="BI1617" t="str">
            <v/>
          </cell>
          <cell r="CH1617" t="str">
            <v/>
          </cell>
          <cell r="CI1617" t="str">
            <v/>
          </cell>
          <cell r="CJ1617" t="str">
            <v/>
          </cell>
          <cell r="CK1617" t="str">
            <v/>
          </cell>
          <cell r="CN1617">
            <v>0</v>
          </cell>
          <cell r="CO1617">
            <v>0</v>
          </cell>
          <cell r="CP1617" t="b">
            <v>1</v>
          </cell>
          <cell r="CQ1617" t="str">
            <v>c.7151A&gt;G</v>
          </cell>
          <cell r="CX1617" t="str">
            <v>BRCA2</v>
          </cell>
          <cell r="CY1617" t="str">
            <v>c.7151A&gt;G</v>
          </cell>
          <cell r="DE1617" t="b">
            <v>0</v>
          </cell>
          <cell r="DF1617" t="str">
            <v>BRCA2</v>
          </cell>
          <cell r="DG1617" t="str">
            <v>c.7151A&gt;G</v>
          </cell>
          <cell r="DN1617" t="b">
            <v>0</v>
          </cell>
        </row>
        <row r="1618">
          <cell r="B1618" t="str">
            <v>c.7157C&gt;T</v>
          </cell>
          <cell r="C1618" t="str">
            <v>p.(Ser2386Phe)</v>
          </cell>
          <cell r="D1618" t="str">
            <v>7385C&gt;T</v>
          </cell>
          <cell r="E1618" t="str">
            <v>S2386F</v>
          </cell>
          <cell r="G1618" t="str">
            <v>c.7157C&gt;T</v>
          </cell>
          <cell r="O1618">
            <v>0.02</v>
          </cell>
          <cell r="R1618" t="str">
            <v/>
          </cell>
          <cell r="T1618">
            <v>0.02</v>
          </cell>
          <cell r="U1618" t="str">
            <v>Same</v>
          </cell>
          <cell r="Z1618" t="str">
            <v/>
          </cell>
          <cell r="AK1618" t="str">
            <v/>
          </cell>
          <cell r="AL1618" t="str">
            <v/>
          </cell>
          <cell r="AM1618" t="str">
            <v/>
          </cell>
          <cell r="AN1618" t="str">
            <v/>
          </cell>
          <cell r="AR1618" t="str">
            <v/>
          </cell>
          <cell r="AS1618" t="str">
            <v/>
          </cell>
          <cell r="AT1618" t="str">
            <v/>
          </cell>
          <cell r="AU1618" t="str">
            <v/>
          </cell>
          <cell r="AW1618" t="str">
            <v/>
          </cell>
          <cell r="AX1618" t="str">
            <v/>
          </cell>
          <cell r="AY1618" t="str">
            <v/>
          </cell>
          <cell r="AZ1618" t="str">
            <v/>
          </cell>
          <cell r="BB1618" t="str">
            <v/>
          </cell>
          <cell r="BE1618" t="str">
            <v/>
          </cell>
          <cell r="BG1618" t="str">
            <v/>
          </cell>
          <cell r="BI1618" t="str">
            <v/>
          </cell>
          <cell r="CH1618" t="str">
            <v/>
          </cell>
          <cell r="CI1618" t="str">
            <v/>
          </cell>
          <cell r="CJ1618" t="str">
            <v/>
          </cell>
          <cell r="CK1618" t="str">
            <v/>
          </cell>
          <cell r="CN1618">
            <v>0</v>
          </cell>
          <cell r="CO1618">
            <v>0</v>
          </cell>
          <cell r="CP1618" t="b">
            <v>1</v>
          </cell>
          <cell r="CQ1618" t="str">
            <v>c.7157C&gt;T</v>
          </cell>
          <cell r="CX1618" t="str">
            <v>BRCA2</v>
          </cell>
          <cell r="CY1618" t="str">
            <v>c.7157C&gt;T</v>
          </cell>
          <cell r="DE1618" t="b">
            <v>0</v>
          </cell>
          <cell r="DF1618" t="str">
            <v>BRCA2</v>
          </cell>
          <cell r="DG1618" t="str">
            <v>c.7157C&gt;T</v>
          </cell>
          <cell r="DN1618" t="b">
            <v>0</v>
          </cell>
        </row>
        <row r="1619">
          <cell r="B1619" t="str">
            <v>c.7177A&gt;G</v>
          </cell>
          <cell r="C1619" t="str">
            <v>p.(Met2393Val)</v>
          </cell>
          <cell r="D1619" t="str">
            <v>7405A&gt;G</v>
          </cell>
          <cell r="E1619" t="str">
            <v>M2393V</v>
          </cell>
          <cell r="G1619" t="str">
            <v>c.7177A&gt;G</v>
          </cell>
          <cell r="K1619">
            <v>1.0498366885038446</v>
          </cell>
          <cell r="L1619">
            <v>0.47813548427926755</v>
          </cell>
          <cell r="N1619">
            <v>0.50196417347192834</v>
          </cell>
          <cell r="O1619">
            <v>0.3</v>
          </cell>
          <cell r="P1619">
            <v>0.21512750291654073</v>
          </cell>
          <cell r="Q1619">
            <v>0.17704109437091431</v>
          </cell>
          <cell r="R1619">
            <v>3</v>
          </cell>
          <cell r="T1619">
            <v>0.3</v>
          </cell>
          <cell r="U1619" t="str">
            <v>Same</v>
          </cell>
          <cell r="V1619">
            <v>2.9999999329447746E-2</v>
          </cell>
          <cell r="Z1619" t="str">
            <v/>
          </cell>
          <cell r="AA1619">
            <v>1</v>
          </cell>
          <cell r="AB1619">
            <v>1</v>
          </cell>
          <cell r="AD1619">
            <v>1.0498366885038446</v>
          </cell>
          <cell r="AE1619">
            <v>0.47813548427926755</v>
          </cell>
          <cell r="AF1619">
            <v>1.5287334064140653E-2</v>
          </cell>
          <cell r="AK1619" t="str">
            <v/>
          </cell>
          <cell r="AL1619" t="str">
            <v/>
          </cell>
          <cell r="AM1619" t="str">
            <v/>
          </cell>
          <cell r="AN1619" t="str">
            <v/>
          </cell>
          <cell r="AR1619" t="str">
            <v/>
          </cell>
          <cell r="AS1619" t="str">
            <v/>
          </cell>
          <cell r="AT1619" t="str">
            <v/>
          </cell>
          <cell r="AU1619" t="str">
            <v/>
          </cell>
          <cell r="AW1619" t="str">
            <v/>
          </cell>
          <cell r="AX1619" t="str">
            <v/>
          </cell>
          <cell r="AY1619" t="str">
            <v/>
          </cell>
          <cell r="AZ1619" t="str">
            <v/>
          </cell>
          <cell r="BB1619" t="str">
            <v/>
          </cell>
          <cell r="BE1619" t="str">
            <v/>
          </cell>
          <cell r="BG1619" t="str">
            <v/>
          </cell>
          <cell r="BI1619" t="str">
            <v/>
          </cell>
          <cell r="CH1619" t="str">
            <v/>
          </cell>
          <cell r="CI1619" t="str">
            <v/>
          </cell>
          <cell r="CJ1619" t="str">
            <v/>
          </cell>
          <cell r="CK1619" t="str">
            <v/>
          </cell>
          <cell r="CN1619">
            <v>0</v>
          </cell>
          <cell r="CO1619">
            <v>0</v>
          </cell>
          <cell r="CP1619" t="b">
            <v>1</v>
          </cell>
          <cell r="CQ1619" t="str">
            <v>c.7177A&gt;G</v>
          </cell>
          <cell r="CX1619" t="str">
            <v>BRCA2</v>
          </cell>
          <cell r="CY1619" t="str">
            <v>c.7177A&gt;G</v>
          </cell>
          <cell r="DE1619" t="b">
            <v>0</v>
          </cell>
          <cell r="DF1619" t="str">
            <v>BRCA2</v>
          </cell>
          <cell r="DG1619" t="str">
            <v>c.7177A&gt;G</v>
          </cell>
          <cell r="DH1619">
            <v>0</v>
          </cell>
          <cell r="DI1619">
            <v>0</v>
          </cell>
          <cell r="DJ1619">
            <v>0</v>
          </cell>
          <cell r="DK1619">
            <v>0</v>
          </cell>
          <cell r="DL1619">
            <v>1.8404004711000001E-5</v>
          </cell>
          <cell r="DM1619">
            <v>0</v>
          </cell>
          <cell r="DN1619" t="b">
            <v>0</v>
          </cell>
        </row>
        <row r="1620">
          <cell r="B1620" t="str">
            <v>c.7182A&gt;G</v>
          </cell>
          <cell r="C1620" t="str">
            <v>p.(=)</v>
          </cell>
          <cell r="D1620" t="str">
            <v>7410A&gt;G</v>
          </cell>
          <cell r="E1620" t="str">
            <v>R2394R</v>
          </cell>
          <cell r="O1620">
            <v>0.02</v>
          </cell>
          <cell r="R1620" t="str">
            <v/>
          </cell>
          <cell r="T1620">
            <v>0.02</v>
          </cell>
          <cell r="U1620" t="str">
            <v>Same</v>
          </cell>
          <cell r="Z1620" t="str">
            <v/>
          </cell>
          <cell r="AK1620" t="str">
            <v/>
          </cell>
          <cell r="AL1620" t="str">
            <v/>
          </cell>
          <cell r="AM1620" t="str">
            <v/>
          </cell>
          <cell r="AN1620" t="str">
            <v/>
          </cell>
          <cell r="AR1620" t="str">
            <v/>
          </cell>
          <cell r="AS1620" t="str">
            <v/>
          </cell>
          <cell r="AT1620" t="str">
            <v/>
          </cell>
          <cell r="AU1620" t="str">
            <v/>
          </cell>
          <cell r="AW1620" t="str">
            <v/>
          </cell>
          <cell r="AX1620" t="str">
            <v/>
          </cell>
          <cell r="AY1620" t="str">
            <v/>
          </cell>
          <cell r="AZ1620" t="str">
            <v/>
          </cell>
          <cell r="BB1620" t="str">
            <v/>
          </cell>
          <cell r="BE1620" t="str">
            <v/>
          </cell>
          <cell r="BG1620" t="str">
            <v/>
          </cell>
          <cell r="BI1620" t="str">
            <v/>
          </cell>
          <cell r="CH1620" t="str">
            <v/>
          </cell>
          <cell r="CI1620" t="str">
            <v/>
          </cell>
          <cell r="CJ1620" t="str">
            <v/>
          </cell>
          <cell r="CK1620" t="str">
            <v/>
          </cell>
          <cell r="CN1620">
            <v>0</v>
          </cell>
          <cell r="CO1620">
            <v>0</v>
          </cell>
          <cell r="CP1620" t="b">
            <v>1</v>
          </cell>
          <cell r="CQ1620" t="str">
            <v>c.7182A&gt;G</v>
          </cell>
          <cell r="CX1620" t="str">
            <v>BRCA2</v>
          </cell>
          <cell r="CY1620" t="str">
            <v>c.7182A&gt;G</v>
          </cell>
          <cell r="DE1620" t="b">
            <v>0</v>
          </cell>
          <cell r="DF1620" t="str">
            <v>BRCA2</v>
          </cell>
          <cell r="DG1620" t="str">
            <v>c.7182A&gt;G</v>
          </cell>
          <cell r="DN1620" t="b">
            <v>0</v>
          </cell>
        </row>
        <row r="1621">
          <cell r="B1621" t="str">
            <v>c.7188G&gt;T</v>
          </cell>
          <cell r="C1621" t="str">
            <v>p.(Leu2396Phe)</v>
          </cell>
          <cell r="D1621" t="str">
            <v>7416G&gt;T</v>
          </cell>
          <cell r="E1621" t="str">
            <v>L2396F</v>
          </cell>
          <cell r="G1621" t="str">
            <v>c.7188G&gt;T</v>
          </cell>
          <cell r="K1621">
            <v>4.1993464005947098E-2</v>
          </cell>
          <cell r="L1621">
            <v>0.214696821028694</v>
          </cell>
          <cell r="N1621">
            <v>9.0158632260597272E-3</v>
          </cell>
          <cell r="O1621">
            <v>0.02</v>
          </cell>
          <cell r="P1621">
            <v>1.8399720869509648E-4</v>
          </cell>
          <cell r="Q1621">
            <v>1.8396335995036345E-4</v>
          </cell>
          <cell r="R1621">
            <v>1</v>
          </cell>
          <cell r="S1621" t="str">
            <v>Multifac new calc</v>
          </cell>
          <cell r="T1621">
            <v>0.02</v>
          </cell>
          <cell r="U1621" t="str">
            <v>Same</v>
          </cell>
          <cell r="V1621">
            <v>0.03</v>
          </cell>
          <cell r="Z1621" t="str">
            <v/>
          </cell>
          <cell r="AD1621">
            <v>4.1993464005947098E-2</v>
          </cell>
          <cell r="AE1621">
            <v>0.214696821028694</v>
          </cell>
          <cell r="AF1621">
            <v>2.7876339357946E-4</v>
          </cell>
          <cell r="AJ1621">
            <v>0.02</v>
          </cell>
          <cell r="AK1621" t="str">
            <v>1.84×10−4</v>
          </cell>
          <cell r="AL1621" t="str">
            <v>Lindor 2012</v>
          </cell>
          <cell r="AM1621" t="str">
            <v>Easton et al., 2007</v>
          </cell>
          <cell r="AN1621" t="str">
            <v>Y</v>
          </cell>
          <cell r="AR1621" t="str">
            <v/>
          </cell>
          <cell r="AS1621" t="str">
            <v/>
          </cell>
          <cell r="AT1621" t="str">
            <v/>
          </cell>
          <cell r="AU1621" t="str">
            <v/>
          </cell>
          <cell r="AW1621" t="str">
            <v/>
          </cell>
          <cell r="AX1621" t="str">
            <v/>
          </cell>
          <cell r="AY1621" t="str">
            <v/>
          </cell>
          <cell r="AZ1621" t="str">
            <v/>
          </cell>
          <cell r="BB1621" t="str">
            <v/>
          </cell>
          <cell r="BE1621" t="str">
            <v/>
          </cell>
          <cell r="BG1621" t="str">
            <v/>
          </cell>
          <cell r="BI1621" t="str">
            <v/>
          </cell>
          <cell r="CH1621" t="str">
            <v/>
          </cell>
          <cell r="CI1621" t="str">
            <v/>
          </cell>
          <cell r="CJ1621" t="str">
            <v/>
          </cell>
          <cell r="CK1621" t="str">
            <v/>
          </cell>
          <cell r="CN1621">
            <v>0</v>
          </cell>
          <cell r="CO1621">
            <v>0</v>
          </cell>
          <cell r="CP1621" t="b">
            <v>1</v>
          </cell>
          <cell r="CQ1621" t="str">
            <v>c.7188G&gt;T</v>
          </cell>
          <cell r="CX1621" t="str">
            <v>BRCA2</v>
          </cell>
          <cell r="CY1621" t="str">
            <v>c.7188G&gt;T</v>
          </cell>
          <cell r="DE1621" t="b">
            <v>0</v>
          </cell>
          <cell r="DF1621" t="str">
            <v>BRCA2</v>
          </cell>
          <cell r="DG1621" t="str">
            <v>c.7188G&gt;T</v>
          </cell>
          <cell r="DH1621">
            <v>0</v>
          </cell>
          <cell r="DI1621">
            <v>1.7831669043999999E-4</v>
          </cell>
          <cell r="DJ1621">
            <v>0</v>
          </cell>
          <cell r="DK1621">
            <v>0</v>
          </cell>
          <cell r="DL1621">
            <v>0</v>
          </cell>
          <cell r="DM1621">
            <v>0</v>
          </cell>
          <cell r="DN1621" t="b">
            <v>0</v>
          </cell>
        </row>
        <row r="1622">
          <cell r="B1622" t="str">
            <v>c.7192A&gt;G</v>
          </cell>
          <cell r="C1622" t="str">
            <v>p.(Thr2398Ala)</v>
          </cell>
          <cell r="D1622" t="str">
            <v>7420A&gt;G</v>
          </cell>
          <cell r="E1622" t="str">
            <v>T2398A</v>
          </cell>
          <cell r="G1622" t="str">
            <v>c.7192A&gt;G</v>
          </cell>
          <cell r="O1622">
            <v>0.02</v>
          </cell>
          <cell r="R1622" t="str">
            <v/>
          </cell>
          <cell r="T1622">
            <v>0.02</v>
          </cell>
          <cell r="U1622" t="str">
            <v>Same</v>
          </cell>
          <cell r="Z1622" t="str">
            <v/>
          </cell>
          <cell r="AK1622" t="str">
            <v/>
          </cell>
          <cell r="AL1622" t="str">
            <v/>
          </cell>
          <cell r="AM1622" t="str">
            <v/>
          </cell>
          <cell r="AN1622" t="str">
            <v/>
          </cell>
          <cell r="AR1622" t="str">
            <v/>
          </cell>
          <cell r="AS1622" t="str">
            <v/>
          </cell>
          <cell r="AT1622" t="str">
            <v/>
          </cell>
          <cell r="AU1622" t="str">
            <v/>
          </cell>
          <cell r="AW1622" t="str">
            <v/>
          </cell>
          <cell r="AX1622" t="str">
            <v/>
          </cell>
          <cell r="AY1622" t="str">
            <v/>
          </cell>
          <cell r="AZ1622" t="str">
            <v/>
          </cell>
          <cell r="BB1622" t="str">
            <v/>
          </cell>
          <cell r="BE1622" t="str">
            <v/>
          </cell>
          <cell r="BG1622" t="str">
            <v/>
          </cell>
          <cell r="BI1622" t="str">
            <v/>
          </cell>
          <cell r="CH1622" t="str">
            <v/>
          </cell>
          <cell r="CI1622" t="str">
            <v/>
          </cell>
          <cell r="CJ1622" t="str">
            <v/>
          </cell>
          <cell r="CK1622" t="str">
            <v/>
          </cell>
          <cell r="CN1622">
            <v>0</v>
          </cell>
          <cell r="CO1622">
            <v>0</v>
          </cell>
          <cell r="CP1622" t="b">
            <v>1</v>
          </cell>
          <cell r="CQ1622" t="str">
            <v>c.7192A&gt;G</v>
          </cell>
          <cell r="CX1622" t="str">
            <v>BRCA2</v>
          </cell>
          <cell r="CY1622" t="str">
            <v>c.7192A&gt;G</v>
          </cell>
          <cell r="DE1622" t="b">
            <v>0</v>
          </cell>
          <cell r="DF1622" t="str">
            <v>BRCA2</v>
          </cell>
          <cell r="DG1622" t="str">
            <v>c.7192A&gt;G</v>
          </cell>
          <cell r="DN1622" t="b">
            <v>0</v>
          </cell>
        </row>
        <row r="1623">
          <cell r="B1623" t="str">
            <v>c.7192A&gt;T</v>
          </cell>
          <cell r="C1623" t="str">
            <v>p.(Thr2398Ser)</v>
          </cell>
          <cell r="D1623" t="str">
            <v>7420A&gt;T</v>
          </cell>
          <cell r="E1623" t="str">
            <v>T2398S</v>
          </cell>
          <cell r="G1623" t="str">
            <v>c.7192A&gt;T</v>
          </cell>
          <cell r="O1623">
            <v>0.02</v>
          </cell>
          <cell r="R1623" t="str">
            <v/>
          </cell>
          <cell r="T1623">
            <v>0.02</v>
          </cell>
          <cell r="U1623" t="str">
            <v>Same</v>
          </cell>
          <cell r="Z1623" t="str">
            <v/>
          </cell>
          <cell r="AK1623" t="str">
            <v/>
          </cell>
          <cell r="AL1623" t="str">
            <v/>
          </cell>
          <cell r="AM1623" t="str">
            <v/>
          </cell>
          <cell r="AN1623" t="str">
            <v/>
          </cell>
          <cell r="AR1623" t="str">
            <v/>
          </cell>
          <cell r="AS1623" t="str">
            <v/>
          </cell>
          <cell r="AT1623" t="str">
            <v/>
          </cell>
          <cell r="AU1623" t="str">
            <v/>
          </cell>
          <cell r="AW1623" t="str">
            <v/>
          </cell>
          <cell r="AX1623" t="str">
            <v/>
          </cell>
          <cell r="AY1623" t="str">
            <v/>
          </cell>
          <cell r="AZ1623" t="str">
            <v/>
          </cell>
          <cell r="BB1623" t="str">
            <v/>
          </cell>
          <cell r="BE1623" t="str">
            <v/>
          </cell>
          <cell r="BG1623" t="str">
            <v/>
          </cell>
          <cell r="BI1623" t="str">
            <v/>
          </cell>
          <cell r="CH1623" t="str">
            <v/>
          </cell>
          <cell r="CI1623" t="str">
            <v/>
          </cell>
          <cell r="CJ1623" t="str">
            <v/>
          </cell>
          <cell r="CK1623" t="str">
            <v/>
          </cell>
          <cell r="CN1623">
            <v>0</v>
          </cell>
          <cell r="CO1623">
            <v>0</v>
          </cell>
          <cell r="CP1623" t="b">
            <v>1</v>
          </cell>
          <cell r="CQ1623" t="str">
            <v>c.7192A&gt;T</v>
          </cell>
          <cell r="CX1623" t="str">
            <v>BRCA2</v>
          </cell>
          <cell r="CY1623" t="str">
            <v>c.7192A&gt;T</v>
          </cell>
          <cell r="DE1623" t="b">
            <v>0</v>
          </cell>
          <cell r="DF1623" t="str">
            <v>BRCA2</v>
          </cell>
          <cell r="DG1623" t="str">
            <v>c.7192A&gt;T</v>
          </cell>
          <cell r="DN1623" t="b">
            <v>0</v>
          </cell>
        </row>
        <row r="1624">
          <cell r="B1624" t="str">
            <v>c.7195A&gt;G</v>
          </cell>
          <cell r="C1624" t="str">
            <v>p.(Thr2399Ala)</v>
          </cell>
          <cell r="D1624" t="str">
            <v>7423A&gt;G</v>
          </cell>
          <cell r="E1624" t="str">
            <v>T2399A</v>
          </cell>
          <cell r="G1624" t="str">
            <v>c.7195A&gt;G</v>
          </cell>
          <cell r="O1624">
            <v>0.02</v>
          </cell>
          <cell r="R1624" t="str">
            <v/>
          </cell>
          <cell r="T1624">
            <v>0.02</v>
          </cell>
          <cell r="U1624" t="str">
            <v>Same</v>
          </cell>
          <cell r="Z1624" t="str">
            <v/>
          </cell>
          <cell r="AK1624" t="str">
            <v/>
          </cell>
          <cell r="AL1624" t="str">
            <v/>
          </cell>
          <cell r="AM1624" t="str">
            <v/>
          </cell>
          <cell r="AN1624" t="str">
            <v/>
          </cell>
          <cell r="AR1624" t="str">
            <v/>
          </cell>
          <cell r="AS1624" t="str">
            <v/>
          </cell>
          <cell r="AT1624" t="str">
            <v/>
          </cell>
          <cell r="AU1624" t="str">
            <v/>
          </cell>
          <cell r="AW1624" t="str">
            <v/>
          </cell>
          <cell r="AX1624" t="str">
            <v/>
          </cell>
          <cell r="AY1624" t="str">
            <v/>
          </cell>
          <cell r="AZ1624" t="str">
            <v/>
          </cell>
          <cell r="BB1624" t="str">
            <v/>
          </cell>
          <cell r="BE1624" t="str">
            <v/>
          </cell>
          <cell r="BG1624" t="str">
            <v/>
          </cell>
          <cell r="BI1624" t="str">
            <v/>
          </cell>
          <cell r="CH1624" t="str">
            <v/>
          </cell>
          <cell r="CI1624" t="str">
            <v/>
          </cell>
          <cell r="CJ1624" t="str">
            <v/>
          </cell>
          <cell r="CK1624" t="str">
            <v/>
          </cell>
          <cell r="CN1624">
            <v>0</v>
          </cell>
          <cell r="CO1624">
            <v>0</v>
          </cell>
          <cell r="CP1624" t="b">
            <v>1</v>
          </cell>
          <cell r="CQ1624" t="str">
            <v>c.7195A&gt;G</v>
          </cell>
          <cell r="CX1624" t="str">
            <v>BRCA2</v>
          </cell>
          <cell r="CY1624" t="str">
            <v>c.7195A&gt;G</v>
          </cell>
          <cell r="DE1624" t="b">
            <v>0</v>
          </cell>
          <cell r="DF1624" t="str">
            <v>BRCA2</v>
          </cell>
          <cell r="DG1624" t="str">
            <v>c.7195A&gt;G</v>
          </cell>
          <cell r="DH1624">
            <v>0</v>
          </cell>
          <cell r="DI1624">
            <v>0</v>
          </cell>
          <cell r="DJ1624">
            <v>0</v>
          </cell>
          <cell r="DK1624">
            <v>0</v>
          </cell>
          <cell r="DL1624">
            <v>0</v>
          </cell>
          <cell r="DM1624">
            <v>6.0953309764999998E-5</v>
          </cell>
          <cell r="DN1624" t="b">
            <v>0</v>
          </cell>
        </row>
        <row r="1625">
          <cell r="B1625" t="str">
            <v>c.7196C&gt;T</v>
          </cell>
          <cell r="C1625" t="str">
            <v>p.(Thr2399Ile)</v>
          </cell>
          <cell r="D1625" t="str">
            <v>7424C&gt;T</v>
          </cell>
          <cell r="E1625" t="str">
            <v>T2399I</v>
          </cell>
          <cell r="G1625" t="str">
            <v>c.7196C&gt;T</v>
          </cell>
          <cell r="K1625">
            <v>1.0246153856466556</v>
          </cell>
          <cell r="L1625">
            <v>0.55239949607849015</v>
          </cell>
          <cell r="N1625">
            <v>0.56599702270548036</v>
          </cell>
          <cell r="O1625">
            <v>0.02</v>
          </cell>
          <cell r="P1625">
            <v>1.1550959647050621E-2</v>
          </cell>
          <cell r="Q1625">
            <v>1.1419058562389155E-2</v>
          </cell>
          <cell r="R1625">
            <v>3</v>
          </cell>
          <cell r="T1625">
            <v>0.02</v>
          </cell>
          <cell r="U1625" t="str">
            <v>Same</v>
          </cell>
          <cell r="V1625">
            <v>2.9999999329447746E-2</v>
          </cell>
          <cell r="Z1625" t="str">
            <v/>
          </cell>
          <cell r="AA1625">
            <v>1</v>
          </cell>
          <cell r="AB1625">
            <v>1</v>
          </cell>
          <cell r="AD1625">
            <v>1.0246153856466556</v>
          </cell>
          <cell r="AE1625">
            <v>0.55239949607849015</v>
          </cell>
          <cell r="AF1625">
            <v>1.7203906698474169E-2</v>
          </cell>
          <cell r="AK1625" t="str">
            <v/>
          </cell>
          <cell r="AL1625" t="str">
            <v/>
          </cell>
          <cell r="AM1625" t="str">
            <v/>
          </cell>
          <cell r="AN1625" t="str">
            <v/>
          </cell>
          <cell r="AR1625" t="str">
            <v/>
          </cell>
          <cell r="AS1625" t="str">
            <v/>
          </cell>
          <cell r="AT1625" t="str">
            <v/>
          </cell>
          <cell r="AU1625" t="str">
            <v/>
          </cell>
          <cell r="AW1625" t="str">
            <v/>
          </cell>
          <cell r="AX1625" t="str">
            <v/>
          </cell>
          <cell r="AY1625" t="str">
            <v/>
          </cell>
          <cell r="AZ1625" t="str">
            <v/>
          </cell>
          <cell r="BB1625" t="str">
            <v/>
          </cell>
          <cell r="BE1625" t="str">
            <v/>
          </cell>
          <cell r="BG1625" t="str">
            <v/>
          </cell>
          <cell r="BI1625" t="str">
            <v/>
          </cell>
          <cell r="CH1625" t="str">
            <v/>
          </cell>
          <cell r="CI1625" t="str">
            <v/>
          </cell>
          <cell r="CJ1625" t="str">
            <v/>
          </cell>
          <cell r="CK1625" t="str">
            <v/>
          </cell>
          <cell r="CN1625">
            <v>0</v>
          </cell>
          <cell r="CO1625">
            <v>0</v>
          </cell>
          <cell r="CP1625" t="b">
            <v>1</v>
          </cell>
          <cell r="CQ1625" t="str">
            <v>c.7196C&gt;T</v>
          </cell>
          <cell r="CX1625" t="str">
            <v>BRCA2</v>
          </cell>
          <cell r="CY1625" t="str">
            <v>c.7196C&gt;T</v>
          </cell>
          <cell r="DE1625" t="b">
            <v>0</v>
          </cell>
          <cell r="DF1625" t="str">
            <v>BRCA2</v>
          </cell>
          <cell r="DG1625" t="str">
            <v>c.7196C&gt;T</v>
          </cell>
          <cell r="DN1625" t="b">
            <v>0</v>
          </cell>
        </row>
        <row r="1626">
          <cell r="B1626" t="str">
            <v>c.7219G&gt;C</v>
          </cell>
          <cell r="C1626" t="str">
            <v>p.(Val2407Leu)</v>
          </cell>
          <cell r="D1626" t="str">
            <v>7447G&gt;C</v>
          </cell>
          <cell r="E1626" t="str">
            <v>V2407L</v>
          </cell>
          <cell r="G1626" t="str">
            <v>c.7219G&gt;C</v>
          </cell>
          <cell r="O1626">
            <v>0.03</v>
          </cell>
          <cell r="R1626" t="str">
            <v/>
          </cell>
          <cell r="T1626">
            <v>0.03</v>
          </cell>
          <cell r="U1626" t="str">
            <v>Same</v>
          </cell>
          <cell r="Z1626" t="str">
            <v/>
          </cell>
          <cell r="AK1626" t="str">
            <v/>
          </cell>
          <cell r="AL1626" t="str">
            <v/>
          </cell>
          <cell r="AM1626" t="str">
            <v/>
          </cell>
          <cell r="AN1626" t="str">
            <v/>
          </cell>
          <cell r="AR1626" t="str">
            <v/>
          </cell>
          <cell r="AS1626" t="str">
            <v/>
          </cell>
          <cell r="AT1626" t="str">
            <v/>
          </cell>
          <cell r="AU1626" t="str">
            <v/>
          </cell>
          <cell r="AW1626" t="str">
            <v/>
          </cell>
          <cell r="AX1626" t="str">
            <v/>
          </cell>
          <cell r="AY1626" t="str">
            <v/>
          </cell>
          <cell r="AZ1626" t="str">
            <v/>
          </cell>
          <cell r="BB1626" t="str">
            <v/>
          </cell>
          <cell r="BE1626" t="str">
            <v/>
          </cell>
          <cell r="BG1626" t="str">
            <v/>
          </cell>
          <cell r="BI1626" t="str">
            <v/>
          </cell>
          <cell r="CH1626" t="str">
            <v/>
          </cell>
          <cell r="CI1626" t="str">
            <v/>
          </cell>
          <cell r="CJ1626" t="str">
            <v/>
          </cell>
          <cell r="CK1626" t="str">
            <v/>
          </cell>
          <cell r="CN1626">
            <v>0</v>
          </cell>
          <cell r="CO1626">
            <v>0</v>
          </cell>
          <cell r="CP1626" t="b">
            <v>1</v>
          </cell>
          <cell r="CQ1626" t="str">
            <v>c.7219G&gt;C</v>
          </cell>
          <cell r="CX1626" t="str">
            <v>BRCA2</v>
          </cell>
          <cell r="CY1626" t="str">
            <v>c.7219G&gt;C</v>
          </cell>
          <cell r="DE1626" t="b">
            <v>0</v>
          </cell>
          <cell r="DF1626" t="str">
            <v>BRCA2</v>
          </cell>
          <cell r="DG1626" t="str">
            <v>c.7219G&gt;C</v>
          </cell>
          <cell r="DN1626" t="b">
            <v>0</v>
          </cell>
        </row>
        <row r="1627">
          <cell r="B1627" t="str">
            <v>c.7232A&gt;C</v>
          </cell>
          <cell r="C1627" t="str">
            <v>p.(Lys2411Thr)</v>
          </cell>
          <cell r="D1627" t="str">
            <v>7460A&gt;C</v>
          </cell>
          <cell r="E1627" t="str">
            <v>K2411T</v>
          </cell>
          <cell r="G1627" t="str">
            <v>c.7232A&gt;C</v>
          </cell>
          <cell r="K1627">
            <v>5.7606717874520062E-2</v>
          </cell>
          <cell r="L1627">
            <v>0.14593738825665889</v>
          </cell>
          <cell r="N1627">
            <v>8.4069739526456463E-3</v>
          </cell>
          <cell r="O1627">
            <v>0.03</v>
          </cell>
          <cell r="P1627">
            <v>2.6000950369007154E-4</v>
          </cell>
          <cell r="Q1627">
            <v>2.5994191632142057E-4</v>
          </cell>
          <cell r="R1627">
            <v>1</v>
          </cell>
          <cell r="S1627" t="str">
            <v>Multifac new calc</v>
          </cell>
          <cell r="T1627">
            <v>0.03</v>
          </cell>
          <cell r="U1627" t="str">
            <v>Same</v>
          </cell>
          <cell r="V1627">
            <v>2.9999999329447746E-2</v>
          </cell>
          <cell r="Z1627" t="str">
            <v/>
          </cell>
          <cell r="AA1627">
            <v>1</v>
          </cell>
          <cell r="AB1627">
            <v>1</v>
          </cell>
          <cell r="AD1627">
            <v>5.7606717874520062E-2</v>
          </cell>
          <cell r="AE1627">
            <v>0.14593738825665889</v>
          </cell>
          <cell r="AF1627">
            <v>2.5994191033312759E-4</v>
          </cell>
          <cell r="AJ1627">
            <v>0.03</v>
          </cell>
          <cell r="AK1627" t="str">
            <v>2.60×10−4</v>
          </cell>
          <cell r="AL1627" t="str">
            <v>Lindor 2012</v>
          </cell>
          <cell r="AM1627" t="str">
            <v>Easton et al., 2007</v>
          </cell>
          <cell r="AN1627" t="str">
            <v>Y</v>
          </cell>
          <cell r="AR1627" t="str">
            <v/>
          </cell>
          <cell r="AS1627" t="str">
            <v/>
          </cell>
          <cell r="AT1627" t="str">
            <v/>
          </cell>
          <cell r="AU1627" t="str">
            <v/>
          </cell>
          <cell r="AW1627" t="str">
            <v/>
          </cell>
          <cell r="AX1627" t="str">
            <v/>
          </cell>
          <cell r="AY1627" t="str">
            <v/>
          </cell>
          <cell r="AZ1627" t="str">
            <v/>
          </cell>
          <cell r="BB1627" t="str">
            <v/>
          </cell>
          <cell r="BE1627" t="str">
            <v/>
          </cell>
          <cell r="BG1627" t="str">
            <v/>
          </cell>
          <cell r="BI1627" t="str">
            <v/>
          </cell>
          <cell r="CH1627" t="str">
            <v/>
          </cell>
          <cell r="CI1627" t="str">
            <v/>
          </cell>
          <cell r="CJ1627" t="str">
            <v/>
          </cell>
          <cell r="CK1627" t="str">
            <v/>
          </cell>
          <cell r="CN1627">
            <v>0</v>
          </cell>
          <cell r="CO1627">
            <v>0</v>
          </cell>
          <cell r="CP1627" t="b">
            <v>1</v>
          </cell>
          <cell r="CQ1627" t="str">
            <v>c.7232A&gt;C</v>
          </cell>
          <cell r="CX1627" t="str">
            <v>BRCA2</v>
          </cell>
          <cell r="CY1627" t="str">
            <v>c.7232A&gt;C</v>
          </cell>
          <cell r="DE1627" t="b">
            <v>0</v>
          </cell>
          <cell r="DF1627" t="str">
            <v>BRCA2</v>
          </cell>
          <cell r="DG1627" t="str">
            <v>c.7232A&gt;C</v>
          </cell>
          <cell r="DH1627">
            <v>0</v>
          </cell>
          <cell r="DI1627">
            <v>0</v>
          </cell>
          <cell r="DJ1627">
            <v>0</v>
          </cell>
          <cell r="DK1627">
            <v>0</v>
          </cell>
          <cell r="DL1627">
            <v>9.2033573847999993E-5</v>
          </cell>
          <cell r="DM1627">
            <v>0</v>
          </cell>
          <cell r="DN1627" t="b">
            <v>0</v>
          </cell>
        </row>
        <row r="1628">
          <cell r="B1628" t="str">
            <v>c.7237A&gt;G</v>
          </cell>
          <cell r="C1628" t="str">
            <v>p.(Lys2413Glu)</v>
          </cell>
          <cell r="D1628" t="str">
            <v>7465A&gt;G</v>
          </cell>
          <cell r="E1628" t="str">
            <v>K2413E</v>
          </cell>
          <cell r="G1628" t="str">
            <v>c.7237A&gt;G</v>
          </cell>
          <cell r="K1628">
            <v>1.0498366885038446</v>
          </cell>
          <cell r="L1628">
            <v>0.74525763898407393</v>
          </cell>
          <cell r="N1628">
            <v>0.78239881179323389</v>
          </cell>
          <cell r="O1628">
            <v>0.03</v>
          </cell>
          <cell r="P1628">
            <v>2.4197901395667028E-2</v>
          </cell>
          <cell r="Q1628">
            <v>2.3626197010062921E-2</v>
          </cell>
          <cell r="R1628">
            <v>3</v>
          </cell>
          <cell r="T1628">
            <v>0.03</v>
          </cell>
          <cell r="U1628" t="str">
            <v>Same</v>
          </cell>
          <cell r="V1628">
            <v>2.9999999329447746E-2</v>
          </cell>
          <cell r="Z1628" t="str">
            <v/>
          </cell>
          <cell r="AA1628">
            <v>1</v>
          </cell>
          <cell r="AB1628">
            <v>1</v>
          </cell>
          <cell r="AD1628">
            <v>1.0498366885038446</v>
          </cell>
          <cell r="AE1628">
            <v>0.74525763898407393</v>
          </cell>
          <cell r="AF1628">
            <v>2.3626196478506247E-2</v>
          </cell>
          <cell r="AK1628" t="str">
            <v/>
          </cell>
          <cell r="AL1628" t="str">
            <v/>
          </cell>
          <cell r="AM1628" t="str">
            <v/>
          </cell>
          <cell r="AN1628" t="str">
            <v/>
          </cell>
          <cell r="AR1628" t="str">
            <v/>
          </cell>
          <cell r="AS1628" t="str">
            <v/>
          </cell>
          <cell r="AT1628" t="str">
            <v/>
          </cell>
          <cell r="AU1628" t="str">
            <v/>
          </cell>
          <cell r="AW1628" t="str">
            <v/>
          </cell>
          <cell r="AX1628" t="str">
            <v/>
          </cell>
          <cell r="AY1628" t="str">
            <v/>
          </cell>
          <cell r="AZ1628" t="str">
            <v/>
          </cell>
          <cell r="BB1628" t="str">
            <v/>
          </cell>
          <cell r="BE1628" t="str">
            <v/>
          </cell>
          <cell r="BG1628" t="str">
            <v/>
          </cell>
          <cell r="BI1628" t="str">
            <v/>
          </cell>
          <cell r="CH1628" t="str">
            <v/>
          </cell>
          <cell r="CI1628" t="str">
            <v/>
          </cell>
          <cell r="CJ1628" t="str">
            <v/>
          </cell>
          <cell r="CK1628" t="str">
            <v/>
          </cell>
          <cell r="CN1628">
            <v>0</v>
          </cell>
          <cell r="CO1628">
            <v>0</v>
          </cell>
          <cell r="CP1628" t="b">
            <v>1</v>
          </cell>
          <cell r="CQ1628" t="str">
            <v>c.7237A&gt;G</v>
          </cell>
          <cell r="CX1628" t="str">
            <v>BRCA2</v>
          </cell>
          <cell r="CY1628" t="str">
            <v>c.7237A&gt;G</v>
          </cell>
          <cell r="DE1628" t="b">
            <v>0</v>
          </cell>
          <cell r="DF1628" t="str">
            <v>BRCA2</v>
          </cell>
          <cell r="DG1628" t="str">
            <v>c.7237A&gt;G</v>
          </cell>
          <cell r="DN1628" t="b">
            <v>0</v>
          </cell>
        </row>
        <row r="1629">
          <cell r="B1629" t="str">
            <v>c.7241C&gt;T</v>
          </cell>
          <cell r="C1629" t="str">
            <v>p.(Ser2414Leu)</v>
          </cell>
          <cell r="D1629" t="str">
            <v>7469C&gt;T</v>
          </cell>
          <cell r="E1629" t="str">
            <v>S2414L</v>
          </cell>
          <cell r="G1629" t="str">
            <v>c.7241C&gt;T</v>
          </cell>
          <cell r="K1629">
            <v>1.0246153856466556</v>
          </cell>
          <cell r="L1629">
            <v>2.7926569686817952</v>
          </cell>
          <cell r="N1629">
            <v>2.8613992969447177</v>
          </cell>
          <cell r="O1629">
            <v>0.03</v>
          </cell>
          <cell r="P1629">
            <v>8.8496885472517037E-2</v>
          </cell>
          <cell r="Q1629">
            <v>8.1301918869616699E-2</v>
          </cell>
          <cell r="R1629">
            <v>3</v>
          </cell>
          <cell r="T1629">
            <v>0.03</v>
          </cell>
          <cell r="U1629" t="str">
            <v>Same</v>
          </cell>
          <cell r="V1629">
            <v>2.9999999329447746E-2</v>
          </cell>
          <cell r="Z1629" t="str">
            <v/>
          </cell>
          <cell r="AA1629">
            <v>1</v>
          </cell>
          <cell r="AB1629">
            <v>1</v>
          </cell>
          <cell r="AD1629">
            <v>1.0246153856466556</v>
          </cell>
          <cell r="AE1629">
            <v>2.7926569686817952</v>
          </cell>
          <cell r="AF1629">
            <v>8.130191714848839E-2</v>
          </cell>
          <cell r="AJ1629">
            <v>0.01</v>
          </cell>
          <cell r="AK1629" t="str">
            <v>0.03</v>
          </cell>
          <cell r="AL1629" t="str">
            <v>Guidugli 2013</v>
          </cell>
          <cell r="AM1629" t="str">
            <v/>
          </cell>
          <cell r="AN1629" t="str">
            <v>Y</v>
          </cell>
          <cell r="AR1629" t="str">
            <v/>
          </cell>
          <cell r="AS1629" t="str">
            <v/>
          </cell>
          <cell r="AT1629" t="str">
            <v/>
          </cell>
          <cell r="AU1629" t="str">
            <v/>
          </cell>
          <cell r="AW1629" t="str">
            <v/>
          </cell>
          <cell r="AX1629" t="str">
            <v/>
          </cell>
          <cell r="AY1629" t="str">
            <v/>
          </cell>
          <cell r="AZ1629" t="str">
            <v/>
          </cell>
          <cell r="BB1629" t="str">
            <v/>
          </cell>
          <cell r="BE1629" t="str">
            <v/>
          </cell>
          <cell r="BG1629" t="str">
            <v/>
          </cell>
          <cell r="BI1629" t="str">
            <v/>
          </cell>
          <cell r="CH1629" t="str">
            <v/>
          </cell>
          <cell r="CI1629" t="str">
            <v/>
          </cell>
          <cell r="CJ1629" t="str">
            <v/>
          </cell>
          <cell r="CK1629" t="str">
            <v/>
          </cell>
          <cell r="CN1629">
            <v>0</v>
          </cell>
          <cell r="CO1629">
            <v>0</v>
          </cell>
          <cell r="CP1629" t="b">
            <v>1</v>
          </cell>
          <cell r="CQ1629" t="str">
            <v>c.7241C&gt;T</v>
          </cell>
          <cell r="CX1629" t="str">
            <v>BRCA2</v>
          </cell>
          <cell r="CY1629" t="str">
            <v>c.7241C&gt;T</v>
          </cell>
          <cell r="DE1629" t="b">
            <v>0</v>
          </cell>
          <cell r="DF1629" t="str">
            <v>BRCA2</v>
          </cell>
          <cell r="DG1629" t="str">
            <v>c.7241C&gt;T</v>
          </cell>
          <cell r="DN1629" t="b">
            <v>0</v>
          </cell>
        </row>
        <row r="1630">
          <cell r="B1630" t="str">
            <v>c.7242A&gt;G</v>
          </cell>
          <cell r="C1630" t="str">
            <v>p.(=)</v>
          </cell>
          <cell r="D1630" t="str">
            <v>7470A&gt;G</v>
          </cell>
          <cell r="E1630" t="str">
            <v>S2414S</v>
          </cell>
          <cell r="O1630">
            <v>0.02</v>
          </cell>
          <cell r="R1630">
            <v>1</v>
          </cell>
          <cell r="S1630" t="str">
            <v>Frequency &gt;1%</v>
          </cell>
          <cell r="T1630">
            <v>0.02</v>
          </cell>
          <cell r="U1630" t="str">
            <v>Same</v>
          </cell>
          <cell r="Z1630" t="str">
            <v/>
          </cell>
          <cell r="AK1630" t="str">
            <v/>
          </cell>
          <cell r="AL1630" t="str">
            <v/>
          </cell>
          <cell r="AM1630" t="str">
            <v/>
          </cell>
          <cell r="AN1630" t="str">
            <v/>
          </cell>
          <cell r="AR1630" t="str">
            <v/>
          </cell>
          <cell r="AS1630" t="str">
            <v/>
          </cell>
          <cell r="AT1630" t="str">
            <v/>
          </cell>
          <cell r="AU1630" t="str">
            <v/>
          </cell>
          <cell r="AW1630" t="str">
            <v/>
          </cell>
          <cell r="AX1630" t="str">
            <v/>
          </cell>
          <cell r="AY1630" t="str">
            <v/>
          </cell>
          <cell r="AZ1630" t="str">
            <v/>
          </cell>
          <cell r="BB1630" t="str">
            <v/>
          </cell>
          <cell r="BE1630" t="str">
            <v/>
          </cell>
          <cell r="BG1630" t="str">
            <v/>
          </cell>
          <cell r="BI1630" t="str">
            <v/>
          </cell>
          <cell r="CH1630" t="str">
            <v/>
          </cell>
          <cell r="CI1630" t="str">
            <v/>
          </cell>
          <cell r="CJ1630" t="str">
            <v/>
          </cell>
          <cell r="CK1630" t="str">
            <v/>
          </cell>
          <cell r="CN1630">
            <v>0</v>
          </cell>
          <cell r="CO1630">
            <v>0</v>
          </cell>
          <cell r="CP1630" t="b">
            <v>1</v>
          </cell>
          <cell r="CQ1630" t="str">
            <v>c.7242A&gt;G</v>
          </cell>
          <cell r="CR1630">
            <v>0.1988</v>
          </cell>
          <cell r="CS1630">
            <v>0.36899999999999999</v>
          </cell>
          <cell r="CT1630">
            <v>0.17480000000000001</v>
          </cell>
          <cell r="CU1630">
            <v>0.20730000000000001</v>
          </cell>
          <cell r="CV1630">
            <v>0.2087</v>
          </cell>
          <cell r="CW1630" t="b">
            <v>1</v>
          </cell>
          <cell r="CX1630" t="str">
            <v>BRCA2</v>
          </cell>
          <cell r="CY1630" t="str">
            <v>c.7242A&gt;G</v>
          </cell>
          <cell r="CZ1630">
            <v>0.1988</v>
          </cell>
          <cell r="DA1630">
            <v>0.36899999999999999</v>
          </cell>
          <cell r="DB1630">
            <v>0.17480000000000001</v>
          </cell>
          <cell r="DC1630">
            <v>0.20730000000000001</v>
          </cell>
          <cell r="DD1630">
            <v>0.2087</v>
          </cell>
          <cell r="DE1630" t="b">
            <v>1</v>
          </cell>
          <cell r="DF1630" t="str">
            <v>BRCA2</v>
          </cell>
          <cell r="DG1630" t="str">
            <v>c.7242A&gt;G</v>
          </cell>
          <cell r="DH1630">
            <v>0.21354396817999999</v>
          </cell>
          <cell r="DI1630">
            <v>0.17824611537999999</v>
          </cell>
          <cell r="DJ1630">
            <v>0.38738853502999998</v>
          </cell>
          <cell r="DK1630">
            <v>0.23623714459</v>
          </cell>
          <cell r="DL1630">
            <v>0.21322283610000001</v>
          </cell>
          <cell r="DM1630">
            <v>0.21637605169999999</v>
          </cell>
          <cell r="DN1630" t="b">
            <v>1</v>
          </cell>
        </row>
        <row r="1631">
          <cell r="B1631" t="str">
            <v>c.7242A&gt;T</v>
          </cell>
          <cell r="C1631" t="str">
            <v>p.(=)</v>
          </cell>
          <cell r="D1631" t="str">
            <v>7470A&gt;T</v>
          </cell>
          <cell r="E1631" t="str">
            <v>S2414S</v>
          </cell>
          <cell r="O1631">
            <v>0.02</v>
          </cell>
          <cell r="R1631" t="str">
            <v/>
          </cell>
          <cell r="T1631">
            <v>0.02</v>
          </cell>
          <cell r="U1631" t="str">
            <v>Same</v>
          </cell>
          <cell r="Z1631" t="str">
            <v/>
          </cell>
          <cell r="AK1631" t="str">
            <v/>
          </cell>
          <cell r="AL1631" t="str">
            <v/>
          </cell>
          <cell r="AM1631" t="str">
            <v/>
          </cell>
          <cell r="AN1631" t="str">
            <v/>
          </cell>
          <cell r="AR1631" t="str">
            <v/>
          </cell>
          <cell r="AS1631" t="str">
            <v/>
          </cell>
          <cell r="AT1631" t="str">
            <v/>
          </cell>
          <cell r="AU1631" t="str">
            <v/>
          </cell>
          <cell r="AW1631" t="str">
            <v/>
          </cell>
          <cell r="AX1631" t="str">
            <v/>
          </cell>
          <cell r="AY1631" t="str">
            <v/>
          </cell>
          <cell r="AZ1631" t="str">
            <v/>
          </cell>
          <cell r="BB1631" t="str">
            <v/>
          </cell>
          <cell r="BE1631" t="str">
            <v/>
          </cell>
          <cell r="BG1631" t="str">
            <v/>
          </cell>
          <cell r="BI1631" t="str">
            <v/>
          </cell>
          <cell r="CH1631" t="str">
            <v/>
          </cell>
          <cell r="CI1631" t="str">
            <v/>
          </cell>
          <cell r="CJ1631" t="str">
            <v/>
          </cell>
          <cell r="CK1631" t="str">
            <v/>
          </cell>
          <cell r="CN1631">
            <v>0</v>
          </cell>
          <cell r="CO1631">
            <v>0</v>
          </cell>
          <cell r="CP1631" t="b">
            <v>1</v>
          </cell>
          <cell r="CQ1631" t="str">
            <v>c.7242A&gt;T</v>
          </cell>
          <cell r="CX1631" t="str">
            <v>BRCA2</v>
          </cell>
          <cell r="CY1631" t="str">
            <v>c.7242A&gt;T</v>
          </cell>
          <cell r="DE1631" t="b">
            <v>0</v>
          </cell>
          <cell r="DF1631" t="str">
            <v>BRCA2</v>
          </cell>
          <cell r="DG1631" t="str">
            <v>c.7242A&gt;T</v>
          </cell>
          <cell r="DH1631">
            <v>0</v>
          </cell>
          <cell r="DI1631">
            <v>8.9301661010999996E-5</v>
          </cell>
          <cell r="DJ1631">
            <v>0</v>
          </cell>
          <cell r="DK1631">
            <v>0</v>
          </cell>
          <cell r="DL1631">
            <v>0</v>
          </cell>
          <cell r="DM1631">
            <v>0</v>
          </cell>
          <cell r="DN1631" t="b">
            <v>0</v>
          </cell>
        </row>
        <row r="1632">
          <cell r="B1632" t="str">
            <v>c.7248T&gt;C</v>
          </cell>
          <cell r="C1632" t="str">
            <v>p.(=)</v>
          </cell>
          <cell r="D1632" t="str">
            <v>7476T&gt;C</v>
          </cell>
          <cell r="E1632" t="str">
            <v>F2416F</v>
          </cell>
          <cell r="O1632">
            <v>0.02</v>
          </cell>
          <cell r="R1632" t="str">
            <v/>
          </cell>
          <cell r="T1632">
            <v>0.02</v>
          </cell>
          <cell r="U1632" t="str">
            <v>Same</v>
          </cell>
          <cell r="Z1632" t="str">
            <v/>
          </cell>
          <cell r="AK1632" t="str">
            <v/>
          </cell>
          <cell r="AL1632" t="str">
            <v/>
          </cell>
          <cell r="AM1632" t="str">
            <v/>
          </cell>
          <cell r="AN1632" t="str">
            <v/>
          </cell>
          <cell r="AR1632" t="str">
            <v/>
          </cell>
          <cell r="AS1632" t="str">
            <v/>
          </cell>
          <cell r="AT1632" t="str">
            <v/>
          </cell>
          <cell r="AU1632" t="str">
            <v/>
          </cell>
          <cell r="AW1632" t="str">
            <v/>
          </cell>
          <cell r="AX1632" t="str">
            <v/>
          </cell>
          <cell r="AY1632" t="str">
            <v/>
          </cell>
          <cell r="AZ1632" t="str">
            <v/>
          </cell>
          <cell r="BB1632" t="str">
            <v/>
          </cell>
          <cell r="BE1632" t="str">
            <v/>
          </cell>
          <cell r="BG1632" t="str">
            <v/>
          </cell>
          <cell r="BI1632" t="str">
            <v/>
          </cell>
          <cell r="CH1632" t="str">
            <v/>
          </cell>
          <cell r="CI1632" t="str">
            <v/>
          </cell>
          <cell r="CJ1632" t="str">
            <v/>
          </cell>
          <cell r="CK1632" t="str">
            <v/>
          </cell>
          <cell r="CN1632">
            <v>0</v>
          </cell>
          <cell r="CO1632">
            <v>0</v>
          </cell>
          <cell r="CP1632" t="b">
            <v>1</v>
          </cell>
          <cell r="CQ1632" t="str">
            <v>c.7248T&gt;C</v>
          </cell>
          <cell r="CX1632" t="str">
            <v>BRCA2</v>
          </cell>
          <cell r="CY1632" t="str">
            <v>c.7248T&gt;C</v>
          </cell>
          <cell r="DE1632" t="b">
            <v>0</v>
          </cell>
          <cell r="DF1632" t="str">
            <v>BRCA2</v>
          </cell>
          <cell r="DG1632" t="str">
            <v>c.7248T&gt;C</v>
          </cell>
          <cell r="DN1632" t="b">
            <v>0</v>
          </cell>
        </row>
        <row r="1633">
          <cell r="B1633" t="str">
            <v>c.7252A&gt;G</v>
          </cell>
          <cell r="C1633" t="str">
            <v>p.(Arg2418Gly)</v>
          </cell>
          <cell r="D1633" t="str">
            <v>7480A&gt;G</v>
          </cell>
          <cell r="E1633" t="str">
            <v>R2418G</v>
          </cell>
          <cell r="G1633" t="str">
            <v>c.7252A&gt;G</v>
          </cell>
          <cell r="J1633">
            <v>0.89</v>
          </cell>
          <cell r="N1633">
            <v>0.89</v>
          </cell>
          <cell r="O1633">
            <v>0.03</v>
          </cell>
          <cell r="P1633">
            <v>2.7525773195876287E-2</v>
          </cell>
          <cell r="Q1633">
            <v>2.6788401725694792E-2</v>
          </cell>
          <cell r="R1633">
            <v>3</v>
          </cell>
          <cell r="T1633">
            <v>0.03</v>
          </cell>
          <cell r="U1633" t="str">
            <v>Same</v>
          </cell>
          <cell r="W1633">
            <v>1</v>
          </cell>
          <cell r="X1633">
            <v>0.89</v>
          </cell>
          <cell r="Z1633" t="str">
            <v/>
          </cell>
          <cell r="AJ1633">
            <v>0.03</v>
          </cell>
          <cell r="AK1633" t="str">
            <v>3.38×10−2</v>
          </cell>
          <cell r="AL1633" t="str">
            <v>Lindor 2012</v>
          </cell>
          <cell r="AM1633" t="str">
            <v>Spearman et al., 2008</v>
          </cell>
          <cell r="AN1633" t="str">
            <v>Y</v>
          </cell>
          <cell r="AO1633">
            <v>0.03</v>
          </cell>
          <cell r="AP1633">
            <v>3.39E-2</v>
          </cell>
          <cell r="AR1633" t="str">
            <v>-</v>
          </cell>
          <cell r="AS1633">
            <v>0.73199999999999998</v>
          </cell>
          <cell r="AT1633">
            <v>1.55</v>
          </cell>
          <cell r="AU1633" t="str">
            <v>-</v>
          </cell>
          <cell r="AV1633">
            <v>1.1346000000000001</v>
          </cell>
          <cell r="AW1633" t="str">
            <v>Spearman AD et al., J Clin Oncol, 26:5393-5400, 2008.</v>
          </cell>
          <cell r="AX1633" t="str">
            <v/>
          </cell>
          <cell r="AY1633" t="str">
            <v/>
          </cell>
          <cell r="AZ1633" t="str">
            <v/>
          </cell>
          <cell r="BB1633" t="str">
            <v/>
          </cell>
          <cell r="BE1633" t="str">
            <v/>
          </cell>
          <cell r="BG1633" t="str">
            <v/>
          </cell>
          <cell r="BI1633" t="str">
            <v/>
          </cell>
          <cell r="CH1633" t="str">
            <v/>
          </cell>
          <cell r="CI1633" t="str">
            <v/>
          </cell>
          <cell r="CJ1633" t="str">
            <v/>
          </cell>
          <cell r="CK1633" t="str">
            <v/>
          </cell>
          <cell r="CN1633">
            <v>0</v>
          </cell>
          <cell r="CO1633">
            <v>1</v>
          </cell>
          <cell r="CP1633" t="b">
            <v>1</v>
          </cell>
          <cell r="CQ1633" t="str">
            <v>c.7252A&gt;G</v>
          </cell>
          <cell r="CX1633" t="str">
            <v>BRCA2</v>
          </cell>
          <cell r="CY1633" t="str">
            <v>c.7252A&gt;G</v>
          </cell>
          <cell r="DE1633" t="b">
            <v>0</v>
          </cell>
          <cell r="DF1633" t="str">
            <v>BRCA2</v>
          </cell>
          <cell r="DG1633" t="str">
            <v>c.7252A&gt;G</v>
          </cell>
          <cell r="DN1633" t="b">
            <v>0</v>
          </cell>
        </row>
        <row r="1634">
          <cell r="B1634" t="str">
            <v>c.7267G&gt;A</v>
          </cell>
          <cell r="C1634" t="str">
            <v>p.(Val2423Ile)</v>
          </cell>
          <cell r="D1634" t="str">
            <v>7495G&gt;A</v>
          </cell>
          <cell r="E1634" t="str">
            <v>V2423I</v>
          </cell>
          <cell r="G1634" t="str">
            <v>c.7267G&gt;A</v>
          </cell>
          <cell r="O1634">
            <v>0.03</v>
          </cell>
          <cell r="R1634" t="str">
            <v/>
          </cell>
          <cell r="T1634">
            <v>0.03</v>
          </cell>
          <cell r="U1634" t="str">
            <v>Same</v>
          </cell>
          <cell r="Z1634" t="str">
            <v/>
          </cell>
          <cell r="AK1634" t="str">
            <v/>
          </cell>
          <cell r="AL1634" t="str">
            <v/>
          </cell>
          <cell r="AM1634" t="str">
            <v/>
          </cell>
          <cell r="AN1634" t="str">
            <v/>
          </cell>
          <cell r="AR1634" t="str">
            <v/>
          </cell>
          <cell r="AS1634" t="str">
            <v/>
          </cell>
          <cell r="AT1634" t="str">
            <v/>
          </cell>
          <cell r="AU1634" t="str">
            <v/>
          </cell>
          <cell r="AW1634" t="str">
            <v/>
          </cell>
          <cell r="AX1634" t="str">
            <v/>
          </cell>
          <cell r="AY1634" t="str">
            <v/>
          </cell>
          <cell r="AZ1634" t="str">
            <v/>
          </cell>
          <cell r="BB1634" t="str">
            <v/>
          </cell>
          <cell r="BE1634" t="str">
            <v/>
          </cell>
          <cell r="BG1634" t="str">
            <v/>
          </cell>
          <cell r="BI1634" t="str">
            <v/>
          </cell>
          <cell r="CH1634" t="str">
            <v/>
          </cell>
          <cell r="CI1634" t="str">
            <v/>
          </cell>
          <cell r="CJ1634" t="str">
            <v/>
          </cell>
          <cell r="CK1634" t="str">
            <v/>
          </cell>
          <cell r="CN1634">
            <v>0</v>
          </cell>
          <cell r="CO1634">
            <v>0</v>
          </cell>
          <cell r="CP1634" t="b">
            <v>1</v>
          </cell>
          <cell r="CQ1634" t="str">
            <v>c.7267G&gt;A</v>
          </cell>
          <cell r="CX1634" t="str">
            <v>BRCA2</v>
          </cell>
          <cell r="CY1634" t="str">
            <v>c.7267G&gt;A</v>
          </cell>
          <cell r="DE1634" t="b">
            <v>0</v>
          </cell>
          <cell r="DF1634" t="str">
            <v>BRCA2</v>
          </cell>
          <cell r="DG1634" t="str">
            <v>c.7267G&gt;A</v>
          </cell>
          <cell r="DN1634" t="b">
            <v>0</v>
          </cell>
        </row>
        <row r="1635">
          <cell r="B1635" t="str">
            <v>c.7296A&gt;T</v>
          </cell>
          <cell r="C1635" t="str">
            <v>p.(Arg2432Ser)</v>
          </cell>
          <cell r="D1635" t="str">
            <v>7524A&gt;T</v>
          </cell>
          <cell r="E1635" t="str">
            <v>R2432S</v>
          </cell>
          <cell r="G1635" t="str">
            <v>c.7296A&gt;T</v>
          </cell>
          <cell r="O1635">
            <v>0.03</v>
          </cell>
          <cell r="R1635" t="str">
            <v/>
          </cell>
          <cell r="T1635">
            <v>0.03</v>
          </cell>
          <cell r="U1635" t="str">
            <v>Same</v>
          </cell>
          <cell r="Z1635" t="str">
            <v/>
          </cell>
          <cell r="AK1635" t="str">
            <v/>
          </cell>
          <cell r="AL1635" t="str">
            <v/>
          </cell>
          <cell r="AM1635" t="str">
            <v/>
          </cell>
          <cell r="AN1635" t="str">
            <v/>
          </cell>
          <cell r="AR1635" t="str">
            <v/>
          </cell>
          <cell r="AS1635" t="str">
            <v/>
          </cell>
          <cell r="AT1635" t="str">
            <v/>
          </cell>
          <cell r="AU1635" t="str">
            <v/>
          </cell>
          <cell r="AW1635" t="str">
            <v/>
          </cell>
          <cell r="AX1635" t="str">
            <v/>
          </cell>
          <cell r="AY1635" t="str">
            <v/>
          </cell>
          <cell r="AZ1635" t="str">
            <v/>
          </cell>
          <cell r="BB1635" t="str">
            <v/>
          </cell>
          <cell r="BE1635" t="str">
            <v/>
          </cell>
          <cell r="BG1635" t="str">
            <v/>
          </cell>
          <cell r="BI1635" t="str">
            <v/>
          </cell>
          <cell r="CH1635" t="str">
            <v/>
          </cell>
          <cell r="CI1635" t="str">
            <v/>
          </cell>
          <cell r="CJ1635" t="str">
            <v/>
          </cell>
          <cell r="CK1635" t="str">
            <v/>
          </cell>
          <cell r="CN1635">
            <v>0</v>
          </cell>
          <cell r="CO1635">
            <v>0</v>
          </cell>
          <cell r="CP1635" t="b">
            <v>1</v>
          </cell>
          <cell r="CQ1635" t="str">
            <v>c.7296A&gt;T</v>
          </cell>
          <cell r="CX1635" t="str">
            <v>BRCA2</v>
          </cell>
          <cell r="CY1635" t="str">
            <v>c.7296A&gt;T</v>
          </cell>
          <cell r="DE1635" t="b">
            <v>0</v>
          </cell>
          <cell r="DF1635" t="str">
            <v>BRCA2</v>
          </cell>
          <cell r="DG1635" t="str">
            <v>c.7296A&gt;T</v>
          </cell>
          <cell r="DN1635" t="b">
            <v>0</v>
          </cell>
        </row>
        <row r="1636">
          <cell r="B1636" t="str">
            <v>c.72_85delinsTTTAAATAGAT</v>
          </cell>
          <cell r="C1636" t="str">
            <v>p.(Leu24_Leu29delinsPheLeuAsnArgPhe)</v>
          </cell>
          <cell r="D1636" t="str">
            <v>300del14ins11</v>
          </cell>
          <cell r="F1636" t="str">
            <v>Exon 3 partial skipping</v>
          </cell>
          <cell r="I1636">
            <v>59.987004420000005</v>
          </cell>
          <cell r="J1636">
            <v>0.98254620000000004</v>
          </cell>
          <cell r="N1636">
            <v>58.940003242254214</v>
          </cell>
          <cell r="O1636">
            <v>0.81</v>
          </cell>
          <cell r="P1636">
            <v>251.27054013803124</v>
          </cell>
          <cell r="Q1636">
            <v>0.99603600166926809</v>
          </cell>
          <cell r="R1636">
            <v>5</v>
          </cell>
          <cell r="AZ1636" t="str">
            <v>Mads - exon3 partial skip</v>
          </cell>
          <cell r="BA1636">
            <v>2</v>
          </cell>
          <cell r="BB1636">
            <v>0.81</v>
          </cell>
          <cell r="BC1636">
            <v>1</v>
          </cell>
          <cell r="BD1636">
            <v>3.8633000000000002</v>
          </cell>
          <cell r="BF1636">
            <v>5</v>
          </cell>
          <cell r="BG1636">
            <v>1.21302</v>
          </cell>
          <cell r="BH1636">
            <v>1</v>
          </cell>
          <cell r="BI1636">
            <v>15.5274</v>
          </cell>
        </row>
        <row r="1637">
          <cell r="B1637" t="str">
            <v>c.7307A&gt;T</v>
          </cell>
          <cell r="C1637" t="str">
            <v>p.(Asn2436Ile)</v>
          </cell>
          <cell r="D1637" t="str">
            <v>7535A&gt;T</v>
          </cell>
          <cell r="E1637" t="str">
            <v>N2436I</v>
          </cell>
          <cell r="I1637">
            <v>0.38905000000000001</v>
          </cell>
          <cell r="K1637">
            <v>4.7422675405149613E-2</v>
          </cell>
          <cell r="L1637">
            <v>0.40999529439048876</v>
          </cell>
          <cell r="N1637">
            <v>7.5643278476970298E-3</v>
          </cell>
          <cell r="O1637">
            <v>0.03</v>
          </cell>
          <cell r="P1637">
            <v>2.3394828394939266E-4</v>
          </cell>
          <cell r="Q1637">
            <v>2.3389356495124553E-4</v>
          </cell>
          <cell r="R1637">
            <v>1</v>
          </cell>
          <cell r="S1637" t="str">
            <v>Multifac new calc</v>
          </cell>
          <cell r="T1637">
            <v>0.03</v>
          </cell>
          <cell r="U1637" t="str">
            <v>Same</v>
          </cell>
          <cell r="V1637">
            <v>2.9999999329447746E-2</v>
          </cell>
          <cell r="Z1637" t="str">
            <v/>
          </cell>
          <cell r="AA1637" t="str">
            <v>2+</v>
          </cell>
          <cell r="AB1637">
            <v>0.39109999343015861</v>
          </cell>
          <cell r="AD1637">
            <v>4.7422675405149613E-2</v>
          </cell>
          <cell r="AE1637">
            <v>0.40999529439048876</v>
          </cell>
          <cell r="AF1637">
            <v>2.3512570844432947E-4</v>
          </cell>
          <cell r="AJ1637">
            <v>0.03</v>
          </cell>
          <cell r="AK1637" t="str">
            <v>2.34×10−4</v>
          </cell>
          <cell r="AL1637" t="str">
            <v>Lindor 2012</v>
          </cell>
          <cell r="AM1637" t="str">
            <v>Easton et al., 2007</v>
          </cell>
          <cell r="AN1637" t="str">
            <v>Y</v>
          </cell>
          <cell r="AO1637">
            <v>0.03</v>
          </cell>
          <cell r="AP1637">
            <v>2.3000000000000001E-4</v>
          </cell>
          <cell r="AR1637">
            <v>0.38905000000000001</v>
          </cell>
          <cell r="AS1637" t="str">
            <v>-</v>
          </cell>
          <cell r="AT1637">
            <v>0.40738000000000002</v>
          </cell>
          <cell r="AU1637">
            <v>4.786E-2</v>
          </cell>
          <cell r="AV1637">
            <v>7.5900000000000004E-3</v>
          </cell>
          <cell r="AW1637" t="str">
            <v>Easton DF et al., Am J Hum Genet, 81: 873-883, 2007.</v>
          </cell>
          <cell r="AX1637" t="str">
            <v/>
          </cell>
          <cell r="AY1637" t="str">
            <v/>
          </cell>
          <cell r="AZ1637" t="str">
            <v/>
          </cell>
          <cell r="BB1637" t="str">
            <v/>
          </cell>
          <cell r="BE1637" t="str">
            <v/>
          </cell>
          <cell r="BG1637" t="str">
            <v/>
          </cell>
          <cell r="BI1637" t="str">
            <v/>
          </cell>
          <cell r="CH1637" t="str">
            <v/>
          </cell>
          <cell r="CI1637" t="str">
            <v/>
          </cell>
          <cell r="CJ1637" t="str">
            <v/>
          </cell>
          <cell r="CK1637" t="str">
            <v/>
          </cell>
          <cell r="CN1637">
            <v>0</v>
          </cell>
          <cell r="CO1637">
            <v>0</v>
          </cell>
          <cell r="CP1637" t="b">
            <v>1</v>
          </cell>
          <cell r="CQ1637" t="str">
            <v>c.7307A&gt;T</v>
          </cell>
          <cell r="CX1637" t="str">
            <v>BRCA2</v>
          </cell>
          <cell r="CY1637" t="str">
            <v>c.7307A&gt;T</v>
          </cell>
          <cell r="DE1637" t="b">
            <v>0</v>
          </cell>
          <cell r="DF1637" t="str">
            <v>BRCA2</v>
          </cell>
          <cell r="DG1637" t="str">
            <v>c.7307A&gt;T</v>
          </cell>
          <cell r="DH1637">
            <v>0</v>
          </cell>
          <cell r="DI1637">
            <v>0</v>
          </cell>
          <cell r="DJ1637">
            <v>0</v>
          </cell>
          <cell r="DK1637">
            <v>0</v>
          </cell>
          <cell r="DL1637">
            <v>0</v>
          </cell>
          <cell r="DM1637">
            <v>0</v>
          </cell>
          <cell r="DN1637" t="b">
            <v>0</v>
          </cell>
        </row>
        <row r="1638">
          <cell r="B1638" t="str">
            <v>c.730G&gt;A</v>
          </cell>
          <cell r="C1638" t="str">
            <v>p.(Asp244Asn)</v>
          </cell>
          <cell r="D1638" t="str">
            <v>958G&gt;A</v>
          </cell>
          <cell r="E1638" t="str">
            <v>D244N</v>
          </cell>
          <cell r="G1638" t="str">
            <v>c.730G&gt;A</v>
          </cell>
          <cell r="O1638">
            <v>0.02</v>
          </cell>
          <cell r="R1638" t="str">
            <v/>
          </cell>
          <cell r="T1638">
            <v>0.02</v>
          </cell>
          <cell r="U1638" t="str">
            <v>Same</v>
          </cell>
          <cell r="Z1638" t="str">
            <v/>
          </cell>
          <cell r="AK1638" t="str">
            <v/>
          </cell>
          <cell r="AL1638" t="str">
            <v/>
          </cell>
          <cell r="AM1638" t="str">
            <v/>
          </cell>
          <cell r="AN1638" t="str">
            <v/>
          </cell>
          <cell r="AR1638" t="str">
            <v/>
          </cell>
          <cell r="AS1638" t="str">
            <v/>
          </cell>
          <cell r="AT1638" t="str">
            <v/>
          </cell>
          <cell r="AU1638" t="str">
            <v/>
          </cell>
          <cell r="AW1638" t="str">
            <v/>
          </cell>
          <cell r="AX1638" t="str">
            <v/>
          </cell>
          <cell r="AY1638" t="str">
            <v/>
          </cell>
          <cell r="AZ1638" t="str">
            <v/>
          </cell>
          <cell r="BB1638" t="str">
            <v/>
          </cell>
          <cell r="BE1638" t="str">
            <v/>
          </cell>
          <cell r="BG1638" t="str">
            <v/>
          </cell>
          <cell r="BI1638" t="str">
            <v/>
          </cell>
          <cell r="CH1638" t="str">
            <v/>
          </cell>
          <cell r="CI1638" t="str">
            <v/>
          </cell>
          <cell r="CJ1638" t="str">
            <v/>
          </cell>
          <cell r="CK1638" t="str">
            <v/>
          </cell>
          <cell r="CN1638">
            <v>0</v>
          </cell>
          <cell r="CO1638">
            <v>0</v>
          </cell>
          <cell r="CP1638" t="b">
            <v>1</v>
          </cell>
          <cell r="CQ1638" t="str">
            <v>c.730G&gt;A</v>
          </cell>
          <cell r="CX1638" t="str">
            <v>BRCA2</v>
          </cell>
          <cell r="CY1638" t="str">
            <v>c.730G&gt;A</v>
          </cell>
          <cell r="DE1638" t="b">
            <v>0</v>
          </cell>
          <cell r="DF1638" t="str">
            <v>BRCA2</v>
          </cell>
          <cell r="DG1638" t="str">
            <v>c.730G&gt;A</v>
          </cell>
          <cell r="DN1638" t="b">
            <v>0</v>
          </cell>
        </row>
        <row r="1639">
          <cell r="B1639" t="str">
            <v>c.7311T&gt;A</v>
          </cell>
          <cell r="C1639" t="str">
            <v>p.(=)</v>
          </cell>
          <cell r="D1639" t="str">
            <v>7539T&gt;A</v>
          </cell>
          <cell r="E1639" t="str">
            <v>I2437I</v>
          </cell>
          <cell r="O1639">
            <v>0.02</v>
          </cell>
          <cell r="R1639" t="str">
            <v/>
          </cell>
          <cell r="T1639">
            <v>0.02</v>
          </cell>
          <cell r="U1639" t="str">
            <v>Same</v>
          </cell>
          <cell r="Z1639" t="str">
            <v/>
          </cell>
          <cell r="AK1639" t="str">
            <v/>
          </cell>
          <cell r="AL1639" t="str">
            <v/>
          </cell>
          <cell r="AM1639" t="str">
            <v/>
          </cell>
          <cell r="AN1639" t="str">
            <v/>
          </cell>
          <cell r="AR1639" t="str">
            <v/>
          </cell>
          <cell r="AS1639" t="str">
            <v/>
          </cell>
          <cell r="AT1639" t="str">
            <v/>
          </cell>
          <cell r="AU1639" t="str">
            <v/>
          </cell>
          <cell r="AW1639" t="str">
            <v/>
          </cell>
          <cell r="AX1639" t="str">
            <v/>
          </cell>
          <cell r="AY1639" t="str">
            <v/>
          </cell>
          <cell r="AZ1639" t="str">
            <v/>
          </cell>
          <cell r="BB1639" t="str">
            <v/>
          </cell>
          <cell r="BE1639" t="str">
            <v/>
          </cell>
          <cell r="BG1639" t="str">
            <v/>
          </cell>
          <cell r="BI1639" t="str">
            <v/>
          </cell>
          <cell r="CH1639" t="str">
            <v/>
          </cell>
          <cell r="CI1639" t="str">
            <v/>
          </cell>
          <cell r="CJ1639" t="str">
            <v/>
          </cell>
          <cell r="CK1639" t="str">
            <v/>
          </cell>
          <cell r="CN1639">
            <v>0</v>
          </cell>
          <cell r="CO1639">
            <v>0</v>
          </cell>
          <cell r="CP1639" t="b">
            <v>1</v>
          </cell>
          <cell r="CQ1639" t="str">
            <v>c.7311T&gt;A</v>
          </cell>
          <cell r="CX1639" t="str">
            <v>BRCA2</v>
          </cell>
          <cell r="CY1639" t="str">
            <v>c.7311T&gt;A</v>
          </cell>
          <cell r="DE1639" t="b">
            <v>0</v>
          </cell>
          <cell r="DF1639" t="str">
            <v>BRCA2</v>
          </cell>
          <cell r="DG1639" t="str">
            <v>c.7311T&gt;A</v>
          </cell>
          <cell r="DN1639" t="b">
            <v>0</v>
          </cell>
        </row>
        <row r="1640">
          <cell r="B1640" t="str">
            <v>c.7313A&gt;G</v>
          </cell>
          <cell r="C1640" t="str">
            <v>p.(Asp2438Gly)</v>
          </cell>
          <cell r="D1640" t="str">
            <v>7541A&gt;G</v>
          </cell>
          <cell r="E1640" t="str">
            <v>D2438G</v>
          </cell>
          <cell r="G1640" t="str">
            <v>c.7313A&gt;G</v>
          </cell>
          <cell r="K1640">
            <v>1.1292870866471043</v>
          </cell>
          <cell r="L1640">
            <v>2.1773061709139077</v>
          </cell>
          <cell r="N1640">
            <v>2.458803742490129</v>
          </cell>
          <cell r="O1640">
            <v>0.03</v>
          </cell>
          <cell r="P1640">
            <v>7.6045476571859658E-2</v>
          </cell>
          <cell r="Q1640">
            <v>7.0671247849236452E-2</v>
          </cell>
          <cell r="R1640">
            <v>3</v>
          </cell>
          <cell r="T1640">
            <v>0.03</v>
          </cell>
          <cell r="U1640" t="str">
            <v>Same</v>
          </cell>
          <cell r="V1640">
            <v>2.9999999329447746E-2</v>
          </cell>
          <cell r="Z1640" t="str">
            <v/>
          </cell>
          <cell r="AA1640">
            <v>1</v>
          </cell>
          <cell r="AB1640">
            <v>1</v>
          </cell>
          <cell r="AD1640">
            <v>1.1292870866471043</v>
          </cell>
          <cell r="AE1640">
            <v>2.1773061709139077</v>
          </cell>
          <cell r="AF1640">
            <v>7.0671246335843305E-2</v>
          </cell>
          <cell r="AK1640" t="str">
            <v/>
          </cell>
          <cell r="AL1640" t="str">
            <v/>
          </cell>
          <cell r="AM1640" t="str">
            <v/>
          </cell>
          <cell r="AN1640" t="str">
            <v/>
          </cell>
          <cell r="AR1640" t="str">
            <v/>
          </cell>
          <cell r="AS1640" t="str">
            <v/>
          </cell>
          <cell r="AT1640" t="str">
            <v/>
          </cell>
          <cell r="AU1640" t="str">
            <v/>
          </cell>
          <cell r="AW1640" t="str">
            <v/>
          </cell>
          <cell r="AX1640" t="str">
            <v/>
          </cell>
          <cell r="AY1640" t="str">
            <v/>
          </cell>
          <cell r="AZ1640" t="str">
            <v/>
          </cell>
          <cell r="BB1640" t="str">
            <v/>
          </cell>
          <cell r="BE1640" t="str">
            <v/>
          </cell>
          <cell r="BG1640" t="str">
            <v/>
          </cell>
          <cell r="BI1640" t="str">
            <v/>
          </cell>
          <cell r="CH1640" t="str">
            <v/>
          </cell>
          <cell r="CI1640" t="str">
            <v/>
          </cell>
          <cell r="CJ1640" t="str">
            <v/>
          </cell>
          <cell r="CK1640" t="str">
            <v/>
          </cell>
          <cell r="CN1640">
            <v>0</v>
          </cell>
          <cell r="CO1640">
            <v>0</v>
          </cell>
          <cell r="CP1640" t="b">
            <v>1</v>
          </cell>
          <cell r="CQ1640" t="str">
            <v>c.7313A&gt;G</v>
          </cell>
          <cell r="CX1640" t="str">
            <v>BRCA2</v>
          </cell>
          <cell r="CY1640" t="str">
            <v>c.7313A&gt;G</v>
          </cell>
          <cell r="DE1640" t="b">
            <v>0</v>
          </cell>
          <cell r="DF1640" t="str">
            <v>BRCA2</v>
          </cell>
          <cell r="DG1640" t="str">
            <v>c.7313A&gt;G</v>
          </cell>
          <cell r="DN1640" t="b">
            <v>0</v>
          </cell>
        </row>
        <row r="1641">
          <cell r="B1641" t="str">
            <v>c.7319A&gt;G</v>
          </cell>
          <cell r="C1641" t="str">
            <v>p.(His2440Arg)</v>
          </cell>
          <cell r="D1641" t="str">
            <v>7547A&gt;G</v>
          </cell>
          <cell r="E1641" t="str">
            <v>H2440R</v>
          </cell>
          <cell r="O1641">
            <v>0.03</v>
          </cell>
          <cell r="R1641">
            <v>1</v>
          </cell>
          <cell r="S1641" t="str">
            <v>Frequency &gt;1%</v>
          </cell>
          <cell r="T1641">
            <v>0.03</v>
          </cell>
          <cell r="U1641" t="str">
            <v>Same</v>
          </cell>
          <cell r="Z1641" t="str">
            <v/>
          </cell>
          <cell r="AK1641" t="str">
            <v/>
          </cell>
          <cell r="AL1641" t="str">
            <v/>
          </cell>
          <cell r="AM1641" t="str">
            <v/>
          </cell>
          <cell r="AN1641" t="str">
            <v/>
          </cell>
          <cell r="AR1641" t="str">
            <v/>
          </cell>
          <cell r="AS1641" t="str">
            <v/>
          </cell>
          <cell r="AT1641" t="str">
            <v/>
          </cell>
          <cell r="AU1641" t="str">
            <v/>
          </cell>
          <cell r="AW1641" t="str">
            <v/>
          </cell>
          <cell r="AX1641" t="str">
            <v/>
          </cell>
          <cell r="AY1641" t="str">
            <v/>
          </cell>
          <cell r="AZ1641" t="str">
            <v/>
          </cell>
          <cell r="BB1641" t="str">
            <v/>
          </cell>
          <cell r="BE1641" t="str">
            <v/>
          </cell>
          <cell r="BG1641" t="str">
            <v/>
          </cell>
          <cell r="BI1641" t="str">
            <v/>
          </cell>
          <cell r="CH1641" t="str">
            <v/>
          </cell>
          <cell r="CI1641" t="str">
            <v/>
          </cell>
          <cell r="CJ1641" t="str">
            <v/>
          </cell>
          <cell r="CK1641" t="str">
            <v/>
          </cell>
          <cell r="CN1641">
            <v>0</v>
          </cell>
          <cell r="CO1641">
            <v>0</v>
          </cell>
          <cell r="CP1641" t="b">
            <v>1</v>
          </cell>
          <cell r="CQ1641" t="str">
            <v>c.7319A&gt;G</v>
          </cell>
          <cell r="CR1641">
            <v>0</v>
          </cell>
          <cell r="CS1641">
            <v>0</v>
          </cell>
          <cell r="CT1641">
            <v>0</v>
          </cell>
          <cell r="CU1641">
            <v>3.9300000000000002E-2</v>
          </cell>
          <cell r="CV1641">
            <v>0</v>
          </cell>
          <cell r="CW1641" t="b">
            <v>1</v>
          </cell>
          <cell r="CX1641" t="str">
            <v>BRCA2</v>
          </cell>
          <cell r="CY1641" t="str">
            <v>c.7319A&gt;G</v>
          </cell>
          <cell r="CZ1641">
            <v>0</v>
          </cell>
          <cell r="DA1641">
            <v>0</v>
          </cell>
          <cell r="DB1641">
            <v>0</v>
          </cell>
          <cell r="DC1641">
            <v>3.9300000000000002E-2</v>
          </cell>
          <cell r="DD1641">
            <v>0</v>
          </cell>
          <cell r="DE1641" t="b">
            <v>1</v>
          </cell>
          <cell r="DF1641" t="str">
            <v>BRCA2</v>
          </cell>
          <cell r="DG1641" t="str">
            <v>c.7319A&gt;G</v>
          </cell>
          <cell r="DH1641">
            <v>3.4798939461000003E-2</v>
          </cell>
          <cell r="DI1641">
            <v>1.2497768256E-3</v>
          </cell>
          <cell r="DJ1641">
            <v>0</v>
          </cell>
          <cell r="DK1641">
            <v>0</v>
          </cell>
          <cell r="DL1641">
            <v>1.8431141256E-5</v>
          </cell>
          <cell r="DM1641">
            <v>0</v>
          </cell>
          <cell r="DN1641" t="b">
            <v>1</v>
          </cell>
        </row>
        <row r="1642">
          <cell r="B1642" t="str">
            <v>c.7322G&gt;C</v>
          </cell>
          <cell r="C1642" t="str">
            <v>p.(Gly2441Ala)</v>
          </cell>
          <cell r="D1642" t="str">
            <v>7550G&gt;C</v>
          </cell>
          <cell r="E1642" t="str">
            <v>G2441A</v>
          </cell>
          <cell r="G1642" t="str">
            <v>c.7322G&gt;C</v>
          </cell>
          <cell r="K1642">
            <v>1.0246153856466556</v>
          </cell>
          <cell r="L1642">
            <v>1.4797634168867004</v>
          </cell>
          <cell r="N1642">
            <v>1.5161883640591793</v>
          </cell>
          <cell r="O1642">
            <v>0.03</v>
          </cell>
          <cell r="P1642">
            <v>4.6892423630696269E-2</v>
          </cell>
          <cell r="Q1642">
            <v>4.4792017376599269E-2</v>
          </cell>
          <cell r="R1642">
            <v>3</v>
          </cell>
          <cell r="T1642">
            <v>0.03</v>
          </cell>
          <cell r="U1642" t="str">
            <v>Same</v>
          </cell>
          <cell r="V1642">
            <v>2.9999999329447746E-2</v>
          </cell>
          <cell r="Z1642" t="str">
            <v/>
          </cell>
          <cell r="AA1642">
            <v>1</v>
          </cell>
          <cell r="AB1642">
            <v>1</v>
          </cell>
          <cell r="AD1642">
            <v>1.0246153856466556</v>
          </cell>
          <cell r="AE1642">
            <v>1.4797634168867004</v>
          </cell>
          <cell r="AF1642">
            <v>4.479201639068716E-2</v>
          </cell>
          <cell r="AK1642" t="str">
            <v/>
          </cell>
          <cell r="AL1642" t="str">
            <v/>
          </cell>
          <cell r="AM1642" t="str">
            <v/>
          </cell>
          <cell r="AN1642" t="str">
            <v/>
          </cell>
          <cell r="AR1642" t="str">
            <v/>
          </cell>
          <cell r="AS1642" t="str">
            <v/>
          </cell>
          <cell r="AT1642" t="str">
            <v/>
          </cell>
          <cell r="AU1642" t="str">
            <v/>
          </cell>
          <cell r="AW1642" t="str">
            <v/>
          </cell>
          <cell r="AX1642" t="str">
            <v/>
          </cell>
          <cell r="AY1642" t="str">
            <v/>
          </cell>
          <cell r="AZ1642" t="str">
            <v/>
          </cell>
          <cell r="BB1642" t="str">
            <v/>
          </cell>
          <cell r="BE1642" t="str">
            <v/>
          </cell>
          <cell r="BG1642" t="str">
            <v/>
          </cell>
          <cell r="BI1642" t="str">
            <v/>
          </cell>
          <cell r="CH1642" t="str">
            <v/>
          </cell>
          <cell r="CI1642" t="str">
            <v/>
          </cell>
          <cell r="CJ1642" t="str">
            <v/>
          </cell>
          <cell r="CK1642" t="str">
            <v/>
          </cell>
          <cell r="CN1642">
            <v>0</v>
          </cell>
          <cell r="CO1642">
            <v>0</v>
          </cell>
          <cell r="CP1642" t="b">
            <v>1</v>
          </cell>
          <cell r="CQ1642" t="str">
            <v>c.7322G&gt;C</v>
          </cell>
          <cell r="CX1642" t="str">
            <v>BRCA2</v>
          </cell>
          <cell r="CY1642" t="str">
            <v>c.7322G&gt;C</v>
          </cell>
          <cell r="DE1642" t="b">
            <v>0</v>
          </cell>
          <cell r="DF1642" t="str">
            <v>BRCA2</v>
          </cell>
          <cell r="DG1642" t="str">
            <v>c.7322G&gt;C</v>
          </cell>
          <cell r="DN1642" t="b">
            <v>0</v>
          </cell>
        </row>
        <row r="1643">
          <cell r="B1643" t="str">
            <v>c.7326T&gt;C</v>
          </cell>
          <cell r="C1643" t="str">
            <v>p.(=)</v>
          </cell>
          <cell r="D1643" t="str">
            <v>7554T&gt;C</v>
          </cell>
          <cell r="E1643" t="str">
            <v>S2442S</v>
          </cell>
          <cell r="G1643" t="str">
            <v>c.7326T&gt;C</v>
          </cell>
          <cell r="O1643">
            <v>0.02</v>
          </cell>
          <cell r="R1643" t="str">
            <v/>
          </cell>
          <cell r="T1643">
            <v>0.02</v>
          </cell>
          <cell r="U1643" t="str">
            <v>Same</v>
          </cell>
          <cell r="Z1643" t="str">
            <v/>
          </cell>
          <cell r="AK1643" t="str">
            <v/>
          </cell>
          <cell r="AL1643" t="str">
            <v/>
          </cell>
          <cell r="AM1643" t="str">
            <v/>
          </cell>
          <cell r="AN1643" t="str">
            <v/>
          </cell>
          <cell r="AR1643" t="str">
            <v/>
          </cell>
          <cell r="AS1643" t="str">
            <v/>
          </cell>
          <cell r="AT1643" t="str">
            <v/>
          </cell>
          <cell r="AU1643" t="str">
            <v/>
          </cell>
          <cell r="AW1643" t="str">
            <v/>
          </cell>
          <cell r="AX1643" t="str">
            <v/>
          </cell>
          <cell r="AY1643" t="str">
            <v/>
          </cell>
          <cell r="AZ1643" t="str">
            <v/>
          </cell>
          <cell r="BB1643" t="str">
            <v/>
          </cell>
          <cell r="BE1643" t="str">
            <v/>
          </cell>
          <cell r="BG1643" t="str">
            <v/>
          </cell>
          <cell r="BI1643" t="str">
            <v/>
          </cell>
          <cell r="CH1643" t="str">
            <v/>
          </cell>
          <cell r="CI1643" t="str">
            <v/>
          </cell>
          <cell r="CJ1643" t="str">
            <v/>
          </cell>
          <cell r="CK1643" t="str">
            <v/>
          </cell>
          <cell r="CN1643">
            <v>0</v>
          </cell>
          <cell r="CO1643">
            <v>0</v>
          </cell>
          <cell r="CP1643" t="b">
            <v>1</v>
          </cell>
          <cell r="CQ1643" t="str">
            <v>c.7326T&gt;C</v>
          </cell>
          <cell r="CX1643" t="str">
            <v>BRCA2</v>
          </cell>
          <cell r="CY1643" t="str">
            <v>c.7326T&gt;C</v>
          </cell>
          <cell r="DE1643" t="b">
            <v>0</v>
          </cell>
          <cell r="DF1643" t="str">
            <v>BRCA2</v>
          </cell>
          <cell r="DG1643" t="str">
            <v>c.7326T&gt;C</v>
          </cell>
          <cell r="DN1643" t="b">
            <v>0</v>
          </cell>
        </row>
        <row r="1644">
          <cell r="B1644" t="str">
            <v>c.7330G&gt;T</v>
          </cell>
          <cell r="C1644" t="str">
            <v>p.(Asp2444Tyr)</v>
          </cell>
          <cell r="D1644" t="str">
            <v>7558G&gt;T</v>
          </cell>
          <cell r="E1644" t="str">
            <v>D2444Y</v>
          </cell>
          <cell r="G1644" t="str">
            <v>c.7330G&gt;T</v>
          </cell>
          <cell r="O1644">
            <v>0.03</v>
          </cell>
          <cell r="R1644" t="str">
            <v/>
          </cell>
          <cell r="T1644">
            <v>0.03</v>
          </cell>
          <cell r="U1644" t="str">
            <v>Same</v>
          </cell>
          <cell r="Z1644" t="str">
            <v/>
          </cell>
          <cell r="AK1644" t="str">
            <v/>
          </cell>
          <cell r="AL1644" t="str">
            <v/>
          </cell>
          <cell r="AM1644" t="str">
            <v/>
          </cell>
          <cell r="AN1644" t="str">
            <v/>
          </cell>
          <cell r="AR1644" t="str">
            <v/>
          </cell>
          <cell r="AS1644" t="str">
            <v/>
          </cell>
          <cell r="AT1644" t="str">
            <v/>
          </cell>
          <cell r="AU1644" t="str">
            <v/>
          </cell>
          <cell r="AW1644" t="str">
            <v/>
          </cell>
          <cell r="AX1644" t="str">
            <v/>
          </cell>
          <cell r="AY1644" t="str">
            <v/>
          </cell>
          <cell r="AZ1644" t="str">
            <v/>
          </cell>
          <cell r="BB1644" t="str">
            <v/>
          </cell>
          <cell r="BE1644" t="str">
            <v/>
          </cell>
          <cell r="BG1644" t="str">
            <v/>
          </cell>
          <cell r="BI1644" t="str">
            <v/>
          </cell>
          <cell r="CH1644" t="str">
            <v/>
          </cell>
          <cell r="CI1644" t="str">
            <v/>
          </cell>
          <cell r="CJ1644" t="str">
            <v/>
          </cell>
          <cell r="CK1644" t="str">
            <v/>
          </cell>
          <cell r="CN1644">
            <v>0</v>
          </cell>
          <cell r="CO1644">
            <v>0</v>
          </cell>
          <cell r="CP1644" t="b">
            <v>1</v>
          </cell>
          <cell r="CQ1644" t="str">
            <v>c.7330G&gt;T</v>
          </cell>
          <cell r="CX1644" t="str">
            <v>BRCA2</v>
          </cell>
          <cell r="CY1644" t="str">
            <v>c.7330G&gt;T</v>
          </cell>
          <cell r="DE1644" t="b">
            <v>0</v>
          </cell>
          <cell r="DF1644" t="str">
            <v>BRCA2</v>
          </cell>
          <cell r="DG1644" t="str">
            <v>c.7330G&gt;T</v>
          </cell>
          <cell r="DN1644" t="b">
            <v>0</v>
          </cell>
        </row>
        <row r="1645">
          <cell r="B1645" t="str">
            <v>c.7336A&gt;G</v>
          </cell>
          <cell r="C1645" t="str">
            <v>p.(Lys2446Glu)</v>
          </cell>
          <cell r="D1645" t="str">
            <v>7564A&gt;G</v>
          </cell>
          <cell r="E1645" t="str">
            <v>K2446E</v>
          </cell>
          <cell r="G1645" t="str">
            <v>c.7336A&gt;G</v>
          </cell>
          <cell r="I1645">
            <v>1.06</v>
          </cell>
          <cell r="N1645">
            <v>1.06</v>
          </cell>
          <cell r="O1645">
            <v>0.03</v>
          </cell>
          <cell r="P1645">
            <v>3.2783505154639181E-2</v>
          </cell>
          <cell r="Q1645">
            <v>3.1742862846875629E-2</v>
          </cell>
          <cell r="R1645">
            <v>3</v>
          </cell>
          <cell r="T1645">
            <v>0.03</v>
          </cell>
          <cell r="U1645" t="str">
            <v>Same</v>
          </cell>
          <cell r="Z1645" t="str">
            <v/>
          </cell>
          <cell r="AH1645">
            <v>1</v>
          </cell>
          <cell r="AI1645">
            <v>1.06</v>
          </cell>
          <cell r="AK1645" t="str">
            <v>A:3.78×10−2 B:0.013</v>
          </cell>
          <cell r="AL1645" t="str">
            <v>A:Lindor 2012 B:Walker 2010</v>
          </cell>
          <cell r="AM1645" t="str">
            <v>Walker et al., 2010</v>
          </cell>
          <cell r="AN1645" t="str">
            <v>Y</v>
          </cell>
          <cell r="AR1645" t="str">
            <v/>
          </cell>
          <cell r="AS1645" t="str">
            <v/>
          </cell>
          <cell r="AT1645" t="str">
            <v/>
          </cell>
          <cell r="AU1645" t="str">
            <v/>
          </cell>
          <cell r="AW1645" t="str">
            <v/>
          </cell>
          <cell r="AX1645" t="str">
            <v/>
          </cell>
          <cell r="AY1645" t="str">
            <v/>
          </cell>
          <cell r="AZ1645" t="str">
            <v/>
          </cell>
          <cell r="BB1645" t="str">
            <v/>
          </cell>
          <cell r="BE1645" t="str">
            <v/>
          </cell>
          <cell r="BG1645" t="str">
            <v/>
          </cell>
          <cell r="BI1645" t="str">
            <v/>
          </cell>
          <cell r="CH1645" t="str">
            <v>Walker</v>
          </cell>
          <cell r="CI1645" t="str">
            <v>2010</v>
          </cell>
          <cell r="CJ1645" t="str">
            <v>no aberration</v>
          </cell>
          <cell r="CK1645" t="str">
            <v/>
          </cell>
          <cell r="CL1645">
            <v>1</v>
          </cell>
          <cell r="CN1645">
            <v>0</v>
          </cell>
          <cell r="CO1645">
            <v>0</v>
          </cell>
          <cell r="CP1645" t="b">
            <v>1</v>
          </cell>
          <cell r="CQ1645" t="str">
            <v>c.7336A&gt;G</v>
          </cell>
          <cell r="CX1645" t="str">
            <v>BRCA2</v>
          </cell>
          <cell r="CY1645" t="str">
            <v>c.7336A&gt;G</v>
          </cell>
          <cell r="DE1645" t="b">
            <v>0</v>
          </cell>
          <cell r="DF1645" t="str">
            <v>BRCA2</v>
          </cell>
          <cell r="DG1645" t="str">
            <v>c.7336A&gt;G</v>
          </cell>
          <cell r="DN1645" t="b">
            <v>0</v>
          </cell>
        </row>
        <row r="1646">
          <cell r="B1646" t="str">
            <v>c.7340A&gt;T</v>
          </cell>
          <cell r="C1646" t="str">
            <v>p.(Asn2447Ile)</v>
          </cell>
          <cell r="D1646" t="str">
            <v>7568A&gt;T</v>
          </cell>
          <cell r="E1646" t="str">
            <v>N2447I</v>
          </cell>
          <cell r="G1646" t="str">
            <v>c.7340A&gt;T</v>
          </cell>
          <cell r="O1646">
            <v>0.03</v>
          </cell>
          <cell r="R1646" t="str">
            <v/>
          </cell>
          <cell r="T1646">
            <v>0.03</v>
          </cell>
          <cell r="U1646" t="str">
            <v>Same</v>
          </cell>
          <cell r="Z1646" t="str">
            <v/>
          </cell>
          <cell r="AK1646" t="str">
            <v/>
          </cell>
          <cell r="AL1646" t="str">
            <v/>
          </cell>
          <cell r="AM1646" t="str">
            <v/>
          </cell>
          <cell r="AN1646" t="str">
            <v/>
          </cell>
          <cell r="AR1646" t="str">
            <v/>
          </cell>
          <cell r="AS1646" t="str">
            <v/>
          </cell>
          <cell r="AT1646" t="str">
            <v/>
          </cell>
          <cell r="AU1646" t="str">
            <v/>
          </cell>
          <cell r="AW1646" t="str">
            <v/>
          </cell>
          <cell r="AX1646" t="str">
            <v/>
          </cell>
          <cell r="AY1646" t="str">
            <v/>
          </cell>
          <cell r="AZ1646" t="str">
            <v/>
          </cell>
          <cell r="BB1646" t="str">
            <v/>
          </cell>
          <cell r="BE1646" t="str">
            <v/>
          </cell>
          <cell r="BG1646" t="str">
            <v/>
          </cell>
          <cell r="BI1646" t="str">
            <v/>
          </cell>
          <cell r="CH1646" t="str">
            <v/>
          </cell>
          <cell r="CI1646" t="str">
            <v/>
          </cell>
          <cell r="CJ1646" t="str">
            <v/>
          </cell>
          <cell r="CK1646" t="str">
            <v/>
          </cell>
          <cell r="CN1646">
            <v>0</v>
          </cell>
          <cell r="CO1646">
            <v>0</v>
          </cell>
          <cell r="CP1646" t="b">
            <v>1</v>
          </cell>
          <cell r="CQ1646" t="str">
            <v>c.7340A&gt;T</v>
          </cell>
          <cell r="CX1646" t="str">
            <v>BRCA2</v>
          </cell>
          <cell r="CY1646" t="str">
            <v>c.7340A&gt;T</v>
          </cell>
          <cell r="DE1646" t="b">
            <v>0</v>
          </cell>
          <cell r="DF1646" t="str">
            <v>BRCA2</v>
          </cell>
          <cell r="DG1646" t="str">
            <v>c.7340A&gt;T</v>
          </cell>
          <cell r="DN1646" t="b">
            <v>0</v>
          </cell>
        </row>
        <row r="1647">
          <cell r="B1647" t="str">
            <v>c.7343A&gt;G</v>
          </cell>
          <cell r="C1647" t="str">
            <v>p.(Lys2448Arg)</v>
          </cell>
          <cell r="D1647" t="str">
            <v>7571A&gt;G</v>
          </cell>
          <cell r="E1647" t="str">
            <v>K2448R</v>
          </cell>
          <cell r="G1647" t="str">
            <v>c.7343A&gt;G</v>
          </cell>
          <cell r="O1647">
            <v>0.03</v>
          </cell>
          <cell r="R1647" t="str">
            <v/>
          </cell>
          <cell r="T1647">
            <v>0.03</v>
          </cell>
          <cell r="U1647" t="str">
            <v>Same</v>
          </cell>
          <cell r="Z1647" t="str">
            <v/>
          </cell>
          <cell r="AA1647">
            <v>1</v>
          </cell>
          <cell r="AB1647">
            <v>1</v>
          </cell>
          <cell r="AD1647">
            <v>1</v>
          </cell>
          <cell r="AE1647">
            <v>1</v>
          </cell>
          <cell r="AK1647" t="str">
            <v/>
          </cell>
          <cell r="AL1647" t="str">
            <v/>
          </cell>
          <cell r="AM1647" t="str">
            <v/>
          </cell>
          <cell r="AN1647" t="str">
            <v/>
          </cell>
          <cell r="AR1647" t="str">
            <v/>
          </cell>
          <cell r="AS1647" t="str">
            <v/>
          </cell>
          <cell r="AT1647" t="str">
            <v/>
          </cell>
          <cell r="AU1647" t="str">
            <v/>
          </cell>
          <cell r="AW1647" t="str">
            <v/>
          </cell>
          <cell r="AX1647" t="str">
            <v/>
          </cell>
          <cell r="AY1647" t="str">
            <v/>
          </cell>
          <cell r="AZ1647" t="str">
            <v/>
          </cell>
          <cell r="BB1647" t="str">
            <v/>
          </cell>
          <cell r="BE1647" t="str">
            <v/>
          </cell>
          <cell r="BG1647" t="str">
            <v/>
          </cell>
          <cell r="BI1647" t="str">
            <v/>
          </cell>
          <cell r="CH1647" t="str">
            <v/>
          </cell>
          <cell r="CI1647" t="str">
            <v/>
          </cell>
          <cell r="CJ1647" t="str">
            <v/>
          </cell>
          <cell r="CK1647" t="str">
            <v/>
          </cell>
          <cell r="CN1647">
            <v>0</v>
          </cell>
          <cell r="CO1647">
            <v>0</v>
          </cell>
          <cell r="CP1647" t="b">
            <v>1</v>
          </cell>
          <cell r="CQ1647" t="str">
            <v>c.7343A&gt;G</v>
          </cell>
          <cell r="CX1647" t="str">
            <v>BRCA2</v>
          </cell>
          <cell r="CY1647" t="str">
            <v>c.7343A&gt;G</v>
          </cell>
          <cell r="DE1647" t="b">
            <v>0</v>
          </cell>
          <cell r="DF1647" t="str">
            <v>BRCA2</v>
          </cell>
          <cell r="DG1647" t="str">
            <v>c.7343A&gt;G</v>
          </cell>
          <cell r="DN1647" t="b">
            <v>0</v>
          </cell>
        </row>
        <row r="1648">
          <cell r="B1648" t="str">
            <v>c.7347T&gt;C</v>
          </cell>
          <cell r="C1648" t="str">
            <v>p.(=)</v>
          </cell>
          <cell r="D1648" t="str">
            <v>7575T&gt;C</v>
          </cell>
          <cell r="E1648" t="str">
            <v>I2249I</v>
          </cell>
          <cell r="G1648" t="str">
            <v>c.7347T&gt;C</v>
          </cell>
          <cell r="O1648">
            <v>0.02</v>
          </cell>
          <cell r="R1648" t="str">
            <v/>
          </cell>
          <cell r="T1648">
            <v>0.02</v>
          </cell>
          <cell r="U1648" t="str">
            <v>Same</v>
          </cell>
          <cell r="Z1648" t="str">
            <v/>
          </cell>
          <cell r="AK1648" t="str">
            <v/>
          </cell>
          <cell r="AL1648" t="str">
            <v/>
          </cell>
          <cell r="AM1648" t="str">
            <v/>
          </cell>
          <cell r="AN1648" t="str">
            <v/>
          </cell>
          <cell r="AR1648" t="str">
            <v/>
          </cell>
          <cell r="AS1648" t="str">
            <v/>
          </cell>
          <cell r="AT1648" t="str">
            <v/>
          </cell>
          <cell r="AU1648" t="str">
            <v/>
          </cell>
          <cell r="AW1648" t="str">
            <v/>
          </cell>
          <cell r="AX1648" t="str">
            <v/>
          </cell>
          <cell r="AY1648" t="str">
            <v/>
          </cell>
          <cell r="AZ1648" t="str">
            <v/>
          </cell>
          <cell r="BB1648" t="str">
            <v/>
          </cell>
          <cell r="BE1648" t="str">
            <v/>
          </cell>
          <cell r="BG1648" t="str">
            <v/>
          </cell>
          <cell r="BI1648" t="str">
            <v/>
          </cell>
          <cell r="CH1648" t="str">
            <v/>
          </cell>
          <cell r="CI1648" t="str">
            <v/>
          </cell>
          <cell r="CJ1648" t="str">
            <v/>
          </cell>
          <cell r="CK1648" t="str">
            <v/>
          </cell>
          <cell r="CN1648">
            <v>0</v>
          </cell>
          <cell r="CO1648">
            <v>0</v>
          </cell>
          <cell r="CP1648" t="b">
            <v>1</v>
          </cell>
          <cell r="CQ1648" t="str">
            <v>c.7347T&gt;C</v>
          </cell>
          <cell r="CX1648" t="str">
            <v>BRCA2</v>
          </cell>
          <cell r="CY1648" t="str">
            <v>c.7347T&gt;C</v>
          </cell>
          <cell r="DE1648" t="b">
            <v>0</v>
          </cell>
          <cell r="DF1648" t="str">
            <v>BRCA2</v>
          </cell>
          <cell r="DG1648" t="str">
            <v>c.7347T&gt;C</v>
          </cell>
          <cell r="DN1648" t="b">
            <v>0</v>
          </cell>
        </row>
        <row r="1649">
          <cell r="B1649" t="str">
            <v>c.7354A&gt;G</v>
          </cell>
          <cell r="C1649" t="str">
            <v>p.(Asn2452Asp)</v>
          </cell>
          <cell r="D1649" t="str">
            <v>7582A&gt;G</v>
          </cell>
          <cell r="E1649" t="str">
            <v>N2452D</v>
          </cell>
          <cell r="G1649" t="str">
            <v>c.7354A&gt;G</v>
          </cell>
          <cell r="O1649">
            <v>0.03</v>
          </cell>
          <cell r="R1649" t="str">
            <v/>
          </cell>
          <cell r="T1649">
            <v>0.03</v>
          </cell>
          <cell r="U1649" t="str">
            <v>Same</v>
          </cell>
          <cell r="Z1649" t="str">
            <v/>
          </cell>
          <cell r="AA1649">
            <v>1</v>
          </cell>
          <cell r="AB1649">
            <v>1</v>
          </cell>
          <cell r="AD1649">
            <v>1</v>
          </cell>
          <cell r="AE1649">
            <v>1</v>
          </cell>
          <cell r="AK1649" t="str">
            <v/>
          </cell>
          <cell r="AL1649" t="str">
            <v/>
          </cell>
          <cell r="AM1649" t="str">
            <v/>
          </cell>
          <cell r="AN1649" t="str">
            <v/>
          </cell>
          <cell r="AR1649" t="str">
            <v/>
          </cell>
          <cell r="AS1649" t="str">
            <v/>
          </cell>
          <cell r="AT1649" t="str">
            <v/>
          </cell>
          <cell r="AU1649" t="str">
            <v/>
          </cell>
          <cell r="AW1649" t="str">
            <v/>
          </cell>
          <cell r="AX1649" t="str">
            <v/>
          </cell>
          <cell r="AY1649" t="str">
            <v/>
          </cell>
          <cell r="AZ1649" t="str">
            <v/>
          </cell>
          <cell r="BB1649" t="str">
            <v/>
          </cell>
          <cell r="BE1649" t="str">
            <v/>
          </cell>
          <cell r="BG1649" t="str">
            <v/>
          </cell>
          <cell r="BI1649" t="str">
            <v/>
          </cell>
          <cell r="CH1649" t="str">
            <v/>
          </cell>
          <cell r="CI1649" t="str">
            <v/>
          </cell>
          <cell r="CJ1649" t="str">
            <v/>
          </cell>
          <cell r="CK1649" t="str">
            <v/>
          </cell>
          <cell r="CN1649">
            <v>0</v>
          </cell>
          <cell r="CO1649">
            <v>0</v>
          </cell>
          <cell r="CP1649" t="b">
            <v>1</v>
          </cell>
          <cell r="CQ1649" t="str">
            <v>c.7354A&gt;G</v>
          </cell>
          <cell r="CX1649" t="str">
            <v>BRCA2</v>
          </cell>
          <cell r="CY1649" t="str">
            <v>c.7354A&gt;G</v>
          </cell>
          <cell r="DE1649" t="b">
            <v>0</v>
          </cell>
          <cell r="DF1649" t="str">
            <v>BRCA2</v>
          </cell>
          <cell r="DG1649" t="str">
            <v>c.7354A&gt;G</v>
          </cell>
          <cell r="DN1649" t="b">
            <v>0</v>
          </cell>
        </row>
        <row r="1650">
          <cell r="B1650" t="str">
            <v>c.735A&gt;C</v>
          </cell>
          <cell r="C1650" t="str">
            <v>p.(Arg245Ser)</v>
          </cell>
          <cell r="D1650" t="str">
            <v>963A&gt;C</v>
          </cell>
          <cell r="E1650" t="str">
            <v>R245S</v>
          </cell>
          <cell r="G1650" t="str">
            <v>c.735A&gt;C</v>
          </cell>
          <cell r="O1650">
            <v>0.02</v>
          </cell>
          <cell r="R1650" t="str">
            <v/>
          </cell>
          <cell r="T1650">
            <v>0.02</v>
          </cell>
          <cell r="U1650" t="str">
            <v>Same</v>
          </cell>
          <cell r="Z1650" t="str">
            <v/>
          </cell>
          <cell r="AK1650" t="str">
            <v/>
          </cell>
          <cell r="AL1650" t="str">
            <v/>
          </cell>
          <cell r="AM1650" t="str">
            <v/>
          </cell>
          <cell r="AN1650" t="str">
            <v/>
          </cell>
          <cell r="AR1650" t="str">
            <v/>
          </cell>
          <cell r="AS1650" t="str">
            <v/>
          </cell>
          <cell r="AT1650" t="str">
            <v/>
          </cell>
          <cell r="AU1650" t="str">
            <v/>
          </cell>
          <cell r="AW1650" t="str">
            <v/>
          </cell>
          <cell r="AX1650" t="str">
            <v/>
          </cell>
          <cell r="AY1650" t="str">
            <v/>
          </cell>
          <cell r="AZ1650" t="str">
            <v/>
          </cell>
          <cell r="BB1650" t="str">
            <v/>
          </cell>
          <cell r="BE1650" t="str">
            <v/>
          </cell>
          <cell r="BG1650" t="str">
            <v/>
          </cell>
          <cell r="BI1650" t="str">
            <v/>
          </cell>
          <cell r="CH1650" t="str">
            <v/>
          </cell>
          <cell r="CI1650" t="str">
            <v/>
          </cell>
          <cell r="CJ1650" t="str">
            <v/>
          </cell>
          <cell r="CK1650" t="str">
            <v/>
          </cell>
          <cell r="CN1650">
            <v>0</v>
          </cell>
          <cell r="CO1650">
            <v>0</v>
          </cell>
          <cell r="CP1650" t="b">
            <v>1</v>
          </cell>
          <cell r="CQ1650" t="str">
            <v>c.735A&gt;C</v>
          </cell>
          <cell r="CX1650" t="str">
            <v>BRCA2</v>
          </cell>
          <cell r="CY1650" t="str">
            <v>c.735A&gt;C</v>
          </cell>
          <cell r="DE1650" t="b">
            <v>0</v>
          </cell>
          <cell r="DF1650" t="str">
            <v>BRCA2</v>
          </cell>
          <cell r="DG1650" t="str">
            <v>c.735A&gt;C</v>
          </cell>
          <cell r="DH1650">
            <v>2.3696682464E-4</v>
          </cell>
          <cell r="DI1650">
            <v>0</v>
          </cell>
          <cell r="DJ1650">
            <v>0</v>
          </cell>
          <cell r="DK1650">
            <v>0</v>
          </cell>
          <cell r="DL1650">
            <v>0</v>
          </cell>
          <cell r="DM1650">
            <v>0</v>
          </cell>
          <cell r="DN1650" t="b">
            <v>0</v>
          </cell>
        </row>
        <row r="1651">
          <cell r="B1651" t="str">
            <v>c.7381A&gt;G</v>
          </cell>
          <cell r="C1651" t="str">
            <v>p.(Asn2461Asp)</v>
          </cell>
          <cell r="D1651" t="str">
            <v>7609A&gt;G</v>
          </cell>
          <cell r="E1651" t="str">
            <v>N2461D</v>
          </cell>
          <cell r="G1651" t="str">
            <v>c.7381A&gt;G</v>
          </cell>
          <cell r="K1651">
            <v>1.0246153856466556</v>
          </cell>
          <cell r="L1651">
            <v>0.98822876175828556</v>
          </cell>
          <cell r="N1651">
            <v>1.0125543938360826</v>
          </cell>
          <cell r="O1651">
            <v>0.03</v>
          </cell>
          <cell r="P1651">
            <v>3.1316115273280903E-2</v>
          </cell>
          <cell r="Q1651">
            <v>3.036519531645511E-2</v>
          </cell>
          <cell r="R1651">
            <v>3</v>
          </cell>
          <cell r="T1651">
            <v>0.03</v>
          </cell>
          <cell r="U1651" t="str">
            <v>Same</v>
          </cell>
          <cell r="V1651">
            <v>2.9999999329447746E-2</v>
          </cell>
          <cell r="Z1651" t="str">
            <v/>
          </cell>
          <cell r="AA1651">
            <v>1</v>
          </cell>
          <cell r="AB1651">
            <v>1</v>
          </cell>
          <cell r="AD1651">
            <v>1.0246153856466556</v>
          </cell>
          <cell r="AE1651">
            <v>0.98822876175828556</v>
          </cell>
          <cell r="AF1651">
            <v>3.0365194637995634E-2</v>
          </cell>
          <cell r="AK1651" t="str">
            <v/>
          </cell>
          <cell r="AL1651" t="str">
            <v/>
          </cell>
          <cell r="AM1651" t="str">
            <v/>
          </cell>
          <cell r="AN1651" t="str">
            <v/>
          </cell>
          <cell r="AR1651" t="str">
            <v/>
          </cell>
          <cell r="AS1651" t="str">
            <v/>
          </cell>
          <cell r="AT1651" t="str">
            <v/>
          </cell>
          <cell r="AU1651" t="str">
            <v/>
          </cell>
          <cell r="AW1651" t="str">
            <v/>
          </cell>
          <cell r="AX1651" t="str">
            <v/>
          </cell>
          <cell r="AY1651" t="str">
            <v/>
          </cell>
          <cell r="AZ1651" t="str">
            <v/>
          </cell>
          <cell r="BB1651" t="str">
            <v/>
          </cell>
          <cell r="BE1651" t="str">
            <v/>
          </cell>
          <cell r="BG1651" t="str">
            <v/>
          </cell>
          <cell r="BI1651" t="str">
            <v/>
          </cell>
          <cell r="CH1651" t="str">
            <v/>
          </cell>
          <cell r="CI1651" t="str">
            <v/>
          </cell>
          <cell r="CJ1651" t="str">
            <v/>
          </cell>
          <cell r="CK1651" t="str">
            <v/>
          </cell>
          <cell r="CN1651">
            <v>0</v>
          </cell>
          <cell r="CO1651">
            <v>0</v>
          </cell>
          <cell r="CP1651" t="b">
            <v>1</v>
          </cell>
          <cell r="CQ1651" t="str">
            <v>c.7381A&gt;G</v>
          </cell>
          <cell r="CX1651" t="str">
            <v>BRCA2</v>
          </cell>
          <cell r="CY1651" t="str">
            <v>c.7381A&gt;G</v>
          </cell>
          <cell r="DE1651" t="b">
            <v>0</v>
          </cell>
          <cell r="DF1651" t="str">
            <v>BRCA2</v>
          </cell>
          <cell r="DG1651" t="str">
            <v>c.7381A&gt;G</v>
          </cell>
          <cell r="DN1651" t="b">
            <v>0</v>
          </cell>
        </row>
        <row r="1652">
          <cell r="B1652" t="str">
            <v>c.738T&gt;G</v>
          </cell>
          <cell r="C1652" t="str">
            <v>p.(Phe246Leu)</v>
          </cell>
          <cell r="D1652" t="str">
            <v>966T&gt;G</v>
          </cell>
          <cell r="E1652" t="str">
            <v>F246L</v>
          </cell>
          <cell r="G1652" t="str">
            <v>c.738T&gt;G</v>
          </cell>
          <cell r="O1652">
            <v>0.02</v>
          </cell>
          <cell r="R1652" t="str">
            <v/>
          </cell>
          <cell r="T1652">
            <v>0.02</v>
          </cell>
          <cell r="U1652" t="str">
            <v>Same</v>
          </cell>
          <cell r="Z1652" t="str">
            <v/>
          </cell>
          <cell r="AK1652" t="str">
            <v/>
          </cell>
          <cell r="AL1652" t="str">
            <v/>
          </cell>
          <cell r="AM1652" t="str">
            <v/>
          </cell>
          <cell r="AN1652" t="str">
            <v/>
          </cell>
          <cell r="AR1652" t="str">
            <v/>
          </cell>
          <cell r="AS1652" t="str">
            <v/>
          </cell>
          <cell r="AT1652" t="str">
            <v/>
          </cell>
          <cell r="AU1652" t="str">
            <v/>
          </cell>
          <cell r="AW1652" t="str">
            <v/>
          </cell>
          <cell r="AX1652" t="str">
            <v/>
          </cell>
          <cell r="AY1652" t="str">
            <v/>
          </cell>
          <cell r="AZ1652" t="str">
            <v/>
          </cell>
          <cell r="BB1652" t="str">
            <v/>
          </cell>
          <cell r="BE1652" t="str">
            <v/>
          </cell>
          <cell r="BG1652" t="str">
            <v/>
          </cell>
          <cell r="BI1652" t="str">
            <v/>
          </cell>
          <cell r="CH1652" t="str">
            <v/>
          </cell>
          <cell r="CI1652" t="str">
            <v/>
          </cell>
          <cell r="CJ1652" t="str">
            <v/>
          </cell>
          <cell r="CK1652" t="str">
            <v/>
          </cell>
          <cell r="CN1652">
            <v>0</v>
          </cell>
          <cell r="CO1652">
            <v>0</v>
          </cell>
          <cell r="CP1652" t="b">
            <v>1</v>
          </cell>
          <cell r="CQ1652" t="str">
            <v>c.738T&gt;G</v>
          </cell>
          <cell r="CX1652" t="str">
            <v>BRCA2</v>
          </cell>
          <cell r="CY1652" t="str">
            <v>c.738T&gt;G</v>
          </cell>
          <cell r="DE1652" t="b">
            <v>0</v>
          </cell>
          <cell r="DF1652" t="str">
            <v>BRCA2</v>
          </cell>
          <cell r="DG1652" t="str">
            <v>c.738T&gt;G</v>
          </cell>
          <cell r="DN1652" t="b">
            <v>0</v>
          </cell>
        </row>
        <row r="1653">
          <cell r="B1653" t="str">
            <v>c.7394C&gt;T</v>
          </cell>
          <cell r="C1653" t="str">
            <v>p.(Ala2465Val)</v>
          </cell>
          <cell r="D1653" t="str">
            <v>7622C&gt;T</v>
          </cell>
          <cell r="E1653" t="str">
            <v>A2465V</v>
          </cell>
          <cell r="G1653" t="str">
            <v>c.7394C&gt;T</v>
          </cell>
          <cell r="K1653">
            <v>1.0246153856466556</v>
          </cell>
          <cell r="L1653">
            <v>0.71360017434139067</v>
          </cell>
          <cell r="N1653">
            <v>0.73116571783032469</v>
          </cell>
          <cell r="O1653">
            <v>0.03</v>
          </cell>
          <cell r="P1653">
            <v>2.2613372716401795E-2</v>
          </cell>
          <cell r="Q1653">
            <v>2.2113316058378098E-2</v>
          </cell>
          <cell r="R1653">
            <v>3</v>
          </cell>
          <cell r="T1653">
            <v>0.03</v>
          </cell>
          <cell r="U1653" t="str">
            <v>Same</v>
          </cell>
          <cell r="V1653">
            <v>2.9999999329447746E-2</v>
          </cell>
          <cell r="Z1653" t="str">
            <v/>
          </cell>
          <cell r="AA1653">
            <v>1</v>
          </cell>
          <cell r="AB1653">
            <v>1</v>
          </cell>
          <cell r="AD1653">
            <v>1.0246153856466556</v>
          </cell>
          <cell r="AE1653">
            <v>0.71360017434139067</v>
          </cell>
          <cell r="AF1653">
            <v>2.2113315560088245E-2</v>
          </cell>
          <cell r="AK1653" t="str">
            <v/>
          </cell>
          <cell r="AL1653" t="str">
            <v/>
          </cell>
          <cell r="AM1653" t="str">
            <v/>
          </cell>
          <cell r="AN1653" t="str">
            <v/>
          </cell>
          <cell r="AR1653" t="str">
            <v/>
          </cell>
          <cell r="AS1653" t="str">
            <v/>
          </cell>
          <cell r="AT1653" t="str">
            <v/>
          </cell>
          <cell r="AU1653" t="str">
            <v/>
          </cell>
          <cell r="AW1653" t="str">
            <v/>
          </cell>
          <cell r="AX1653" t="str">
            <v/>
          </cell>
          <cell r="AY1653" t="str">
            <v/>
          </cell>
          <cell r="AZ1653" t="str">
            <v/>
          </cell>
          <cell r="BB1653" t="str">
            <v/>
          </cell>
          <cell r="BE1653" t="str">
            <v/>
          </cell>
          <cell r="BG1653" t="str">
            <v/>
          </cell>
          <cell r="BI1653" t="str">
            <v/>
          </cell>
          <cell r="CH1653" t="str">
            <v/>
          </cell>
          <cell r="CI1653" t="str">
            <v/>
          </cell>
          <cell r="CJ1653" t="str">
            <v/>
          </cell>
          <cell r="CK1653" t="str">
            <v/>
          </cell>
          <cell r="CN1653">
            <v>0</v>
          </cell>
          <cell r="CO1653">
            <v>0</v>
          </cell>
          <cell r="CP1653" t="b">
            <v>1</v>
          </cell>
          <cell r="CQ1653" t="str">
            <v>c.7394C&gt;T</v>
          </cell>
          <cell r="CX1653" t="str">
            <v>BRCA2</v>
          </cell>
          <cell r="CY1653" t="str">
            <v>c.7394C&gt;T</v>
          </cell>
          <cell r="DE1653" t="b">
            <v>0</v>
          </cell>
          <cell r="DF1653" t="str">
            <v>BRCA2</v>
          </cell>
          <cell r="DG1653" t="str">
            <v>c.7394C&gt;T</v>
          </cell>
          <cell r="DH1653">
            <v>0</v>
          </cell>
          <cell r="DI1653">
            <v>0</v>
          </cell>
          <cell r="DJ1653">
            <v>2.5471217524000001E-4</v>
          </cell>
          <cell r="DK1653">
            <v>0</v>
          </cell>
          <cell r="DL1653">
            <v>0</v>
          </cell>
          <cell r="DM1653">
            <v>0</v>
          </cell>
          <cell r="DN1653" t="b">
            <v>0</v>
          </cell>
        </row>
        <row r="1654">
          <cell r="B1654" t="str">
            <v>c.7397C&gt;T</v>
          </cell>
          <cell r="C1654" t="str">
            <v>p.(Ala2466Val)</v>
          </cell>
          <cell r="D1654" t="str">
            <v>7625C&gt;T</v>
          </cell>
          <cell r="E1654" t="str">
            <v>A2466V</v>
          </cell>
          <cell r="J1654">
            <v>0.73343104356</v>
          </cell>
          <cell r="K1654">
            <v>1.1499999999999999</v>
          </cell>
          <cell r="M1654">
            <v>3.6638077419517076E-15</v>
          </cell>
          <cell r="N1654">
            <v>3.0902228859202751E-15</v>
          </cell>
          <cell r="O1654">
            <v>0.03</v>
          </cell>
          <cell r="P1654">
            <v>9.5573903688255936E-17</v>
          </cell>
          <cell r="Q1654">
            <v>9.5573903688255936E-17</v>
          </cell>
          <cell r="R1654">
            <v>1</v>
          </cell>
          <cell r="S1654" t="str">
            <v>Multifac new calc</v>
          </cell>
          <cell r="Y1654">
            <v>15</v>
          </cell>
          <cell r="Z1654">
            <v>0.73343104356</v>
          </cell>
          <cell r="AC1654">
            <v>1.1499999999999999</v>
          </cell>
          <cell r="AJ1654">
            <v>0.01</v>
          </cell>
          <cell r="AK1654" t="str">
            <v>0.01110178</v>
          </cell>
          <cell r="AL1654" t="str">
            <v>Thomassen 2012</v>
          </cell>
          <cell r="AM1654" t="str">
            <v/>
          </cell>
          <cell r="AN1654" t="str">
            <v>Y</v>
          </cell>
          <cell r="AR1654" t="str">
            <v/>
          </cell>
          <cell r="AS1654" t="str">
            <v/>
          </cell>
          <cell r="AT1654" t="str">
            <v/>
          </cell>
          <cell r="AU1654" t="str">
            <v/>
          </cell>
          <cell r="AW1654" t="str">
            <v/>
          </cell>
          <cell r="AX1654">
            <v>2.2175372533999998E-15</v>
          </cell>
          <cell r="AY1654">
            <v>1.6521967044000001</v>
          </cell>
          <cell r="AZ1654" t="str">
            <v/>
          </cell>
          <cell r="BB1654" t="str">
            <v/>
          </cell>
          <cell r="BE1654" t="str">
            <v/>
          </cell>
          <cell r="BG1654" t="str">
            <v/>
          </cell>
          <cell r="BI1654" t="str">
            <v/>
          </cell>
          <cell r="CH1654" t="str">
            <v>A:Thomassen B: Thery</v>
          </cell>
          <cell r="CI1654" t="str">
            <v>A: 2012 B: 2011</v>
          </cell>
          <cell r="CJ1654" t="str">
            <v>no aberration</v>
          </cell>
          <cell r="CK1654" t="str">
            <v/>
          </cell>
          <cell r="CL1654">
            <v>2</v>
          </cell>
          <cell r="CN1654">
            <v>0</v>
          </cell>
          <cell r="CO1654">
            <v>15</v>
          </cell>
          <cell r="CP1654" t="b">
            <v>1</v>
          </cell>
          <cell r="CQ1654" t="str">
            <v>c.7397C&gt;T</v>
          </cell>
          <cell r="CX1654" t="str">
            <v>BRCA2</v>
          </cell>
          <cell r="CY1654" t="str">
            <v>c.7397C&gt;T</v>
          </cell>
          <cell r="CZ1654">
            <v>2.8999999999999998E-3</v>
          </cell>
          <cell r="DA1654">
            <v>0</v>
          </cell>
          <cell r="DB1654">
            <v>0</v>
          </cell>
          <cell r="DC1654">
            <v>8.9300000000000004E-2</v>
          </cell>
          <cell r="DD1654">
            <v>1E-3</v>
          </cell>
          <cell r="DE1654" t="b">
            <v>1</v>
          </cell>
          <cell r="DF1654" t="str">
            <v>BRCA2</v>
          </cell>
          <cell r="DG1654" t="str">
            <v>c.7397C&gt;T</v>
          </cell>
          <cell r="DH1654">
            <v>6.8493150685000004E-2</v>
          </cell>
          <cell r="DI1654">
            <v>3.0324652158000001E-3</v>
          </cell>
          <cell r="DJ1654">
            <v>0</v>
          </cell>
          <cell r="DK1654">
            <v>0</v>
          </cell>
          <cell r="DL1654">
            <v>4.0536556604000001E-4</v>
          </cell>
          <cell r="DM1654">
            <v>1.8288222384999999E-4</v>
          </cell>
          <cell r="DN1654" t="b">
            <v>1</v>
          </cell>
        </row>
        <row r="1655">
          <cell r="B1655" t="str">
            <v>c.739A&gt;T</v>
          </cell>
          <cell r="C1655" t="str">
            <v>p.(Ile247Phe)</v>
          </cell>
          <cell r="D1655" t="str">
            <v>967A&gt;T</v>
          </cell>
          <cell r="E1655" t="str">
            <v>I247F</v>
          </cell>
          <cell r="G1655" t="str">
            <v>c.739A&gt;T</v>
          </cell>
          <cell r="O1655">
            <v>0.02</v>
          </cell>
          <cell r="R1655" t="str">
            <v/>
          </cell>
          <cell r="T1655">
            <v>0.02</v>
          </cell>
          <cell r="U1655" t="str">
            <v>Same</v>
          </cell>
          <cell r="Z1655" t="str">
            <v/>
          </cell>
          <cell r="AK1655" t="str">
            <v/>
          </cell>
          <cell r="AL1655" t="str">
            <v/>
          </cell>
          <cell r="AM1655" t="str">
            <v/>
          </cell>
          <cell r="AN1655" t="str">
            <v/>
          </cell>
          <cell r="AR1655" t="str">
            <v/>
          </cell>
          <cell r="AS1655" t="str">
            <v/>
          </cell>
          <cell r="AT1655" t="str">
            <v/>
          </cell>
          <cell r="AU1655" t="str">
            <v/>
          </cell>
          <cell r="AW1655" t="str">
            <v/>
          </cell>
          <cell r="AX1655" t="str">
            <v/>
          </cell>
          <cell r="AY1655" t="str">
            <v/>
          </cell>
          <cell r="AZ1655" t="str">
            <v/>
          </cell>
          <cell r="BB1655" t="str">
            <v/>
          </cell>
          <cell r="BE1655" t="str">
            <v/>
          </cell>
          <cell r="BG1655" t="str">
            <v/>
          </cell>
          <cell r="BI1655" t="str">
            <v/>
          </cell>
          <cell r="CH1655" t="str">
            <v/>
          </cell>
          <cell r="CI1655" t="str">
            <v/>
          </cell>
          <cell r="CJ1655" t="str">
            <v/>
          </cell>
          <cell r="CK1655" t="str">
            <v/>
          </cell>
          <cell r="CN1655">
            <v>0</v>
          </cell>
          <cell r="CO1655">
            <v>0</v>
          </cell>
          <cell r="CP1655" t="b">
            <v>1</v>
          </cell>
          <cell r="CQ1655" t="str">
            <v>c.739A&gt;T</v>
          </cell>
          <cell r="CX1655" t="str">
            <v>BRCA2</v>
          </cell>
          <cell r="CY1655" t="str">
            <v>c.739A&gt;T</v>
          </cell>
          <cell r="DE1655" t="b">
            <v>0</v>
          </cell>
          <cell r="DF1655" t="str">
            <v>BRCA2</v>
          </cell>
          <cell r="DG1655" t="str">
            <v>c.739A&gt;T</v>
          </cell>
          <cell r="DN1655" t="b">
            <v>0</v>
          </cell>
        </row>
        <row r="1656">
          <cell r="B1656" t="str">
            <v>c.73G&gt;A</v>
          </cell>
          <cell r="C1656" t="str">
            <v>p.(Gly25Arg)</v>
          </cell>
          <cell r="D1656" t="str">
            <v>301G&gt;A</v>
          </cell>
          <cell r="E1656" t="str">
            <v>G25R</v>
          </cell>
          <cell r="G1656" t="str">
            <v>c.73G&gt;A</v>
          </cell>
          <cell r="K1656">
            <v>1.0246153856466556</v>
          </cell>
          <cell r="L1656">
            <v>0.51612313396496423</v>
          </cell>
          <cell r="N1656">
            <v>0.52882770394867229</v>
          </cell>
          <cell r="O1656">
            <v>0.81</v>
          </cell>
          <cell r="P1656">
            <v>2.2544760010443405</v>
          </cell>
          <cell r="Q1656">
            <v>0.69273087290270186</v>
          </cell>
          <cell r="R1656">
            <v>3</v>
          </cell>
          <cell r="T1656">
            <v>0.81</v>
          </cell>
          <cell r="U1656" t="str">
            <v>Same</v>
          </cell>
          <cell r="V1656">
            <v>0.34999999403953552</v>
          </cell>
          <cell r="Z1656" t="str">
            <v/>
          </cell>
          <cell r="AA1656">
            <v>1</v>
          </cell>
          <cell r="AB1656">
            <v>1</v>
          </cell>
          <cell r="AD1656">
            <v>1.0246153856466556</v>
          </cell>
          <cell r="AE1656">
            <v>0.51612313396496423</v>
          </cell>
          <cell r="AF1656">
            <v>0.22164049372110281</v>
          </cell>
          <cell r="AK1656" t="str">
            <v/>
          </cell>
          <cell r="AL1656" t="str">
            <v/>
          </cell>
          <cell r="AM1656" t="str">
            <v/>
          </cell>
          <cell r="AN1656" t="str">
            <v/>
          </cell>
          <cell r="AR1656" t="str">
            <v/>
          </cell>
          <cell r="AS1656" t="str">
            <v/>
          </cell>
          <cell r="AT1656" t="str">
            <v/>
          </cell>
          <cell r="AU1656" t="str">
            <v/>
          </cell>
          <cell r="AW1656" t="str">
            <v/>
          </cell>
          <cell r="AX1656" t="str">
            <v/>
          </cell>
          <cell r="AY1656" t="str">
            <v/>
          </cell>
          <cell r="AZ1656" t="str">
            <v/>
          </cell>
          <cell r="BB1656" t="str">
            <v/>
          </cell>
          <cell r="BE1656" t="str">
            <v/>
          </cell>
          <cell r="BG1656" t="str">
            <v/>
          </cell>
          <cell r="BI1656" t="str">
            <v/>
          </cell>
          <cell r="CH1656" t="str">
            <v/>
          </cell>
          <cell r="CI1656" t="str">
            <v/>
          </cell>
          <cell r="CJ1656" t="str">
            <v/>
          </cell>
          <cell r="CK1656" t="str">
            <v/>
          </cell>
          <cell r="CN1656">
            <v>0</v>
          </cell>
          <cell r="CO1656">
            <v>0</v>
          </cell>
          <cell r="CP1656" t="b">
            <v>1</v>
          </cell>
          <cell r="CQ1656" t="str">
            <v>c.73G&gt;A</v>
          </cell>
          <cell r="CX1656" t="str">
            <v>BRCA2</v>
          </cell>
          <cell r="CY1656" t="str">
            <v>c.73G&gt;A</v>
          </cell>
          <cell r="DE1656" t="b">
            <v>0</v>
          </cell>
          <cell r="DF1656" t="str">
            <v>BRCA2</v>
          </cell>
          <cell r="DG1656" t="str">
            <v>c.73G&gt;A</v>
          </cell>
          <cell r="DN1656" t="b">
            <v>0</v>
          </cell>
        </row>
        <row r="1657">
          <cell r="B1657" t="str">
            <v>c.740T&gt;C</v>
          </cell>
          <cell r="C1657" t="str">
            <v>p.(Ile247Thr)</v>
          </cell>
          <cell r="D1657" t="str">
            <v>968T&gt;C</v>
          </cell>
          <cell r="E1657" t="str">
            <v>I247T</v>
          </cell>
          <cell r="G1657" t="str">
            <v>c.740T&gt;C</v>
          </cell>
          <cell r="O1657">
            <v>0.02</v>
          </cell>
          <cell r="R1657" t="str">
            <v/>
          </cell>
          <cell r="T1657">
            <v>0.02</v>
          </cell>
          <cell r="U1657" t="str">
            <v>Same</v>
          </cell>
          <cell r="Z1657" t="str">
            <v/>
          </cell>
          <cell r="AK1657" t="str">
            <v/>
          </cell>
          <cell r="AL1657" t="str">
            <v/>
          </cell>
          <cell r="AM1657" t="str">
            <v/>
          </cell>
          <cell r="AN1657" t="str">
            <v/>
          </cell>
          <cell r="AR1657" t="str">
            <v/>
          </cell>
          <cell r="AS1657" t="str">
            <v/>
          </cell>
          <cell r="AT1657" t="str">
            <v/>
          </cell>
          <cell r="AU1657" t="str">
            <v/>
          </cell>
          <cell r="AW1657" t="str">
            <v/>
          </cell>
          <cell r="AX1657" t="str">
            <v/>
          </cell>
          <cell r="AY1657" t="str">
            <v/>
          </cell>
          <cell r="AZ1657" t="str">
            <v/>
          </cell>
          <cell r="BB1657" t="str">
            <v/>
          </cell>
          <cell r="BE1657" t="str">
            <v/>
          </cell>
          <cell r="BG1657" t="str">
            <v/>
          </cell>
          <cell r="BI1657" t="str">
            <v/>
          </cell>
          <cell r="CH1657" t="str">
            <v/>
          </cell>
          <cell r="CI1657" t="str">
            <v/>
          </cell>
          <cell r="CJ1657" t="str">
            <v/>
          </cell>
          <cell r="CK1657" t="str">
            <v/>
          </cell>
          <cell r="CN1657">
            <v>0</v>
          </cell>
          <cell r="CO1657">
            <v>0</v>
          </cell>
          <cell r="CP1657" t="b">
            <v>1</v>
          </cell>
          <cell r="CQ1657" t="str">
            <v>c.740T&gt;C</v>
          </cell>
          <cell r="CX1657" t="str">
            <v>BRCA2</v>
          </cell>
          <cell r="CY1657" t="str">
            <v>c.740T&gt;C</v>
          </cell>
          <cell r="DE1657" t="b">
            <v>0</v>
          </cell>
          <cell r="DF1657" t="str">
            <v>BRCA2</v>
          </cell>
          <cell r="DG1657" t="str">
            <v>c.740T&gt;C</v>
          </cell>
          <cell r="DN1657" t="b">
            <v>0</v>
          </cell>
        </row>
        <row r="1658">
          <cell r="B1658" t="str">
            <v>c.7411A&gt;T</v>
          </cell>
          <cell r="C1658" t="str">
            <v>p.(Thr2471Ser)</v>
          </cell>
          <cell r="D1658" t="str">
            <v>7639A&gt;T</v>
          </cell>
          <cell r="E1658" t="str">
            <v>T2471S</v>
          </cell>
          <cell r="G1658" t="str">
            <v>c.7411A&gt;T</v>
          </cell>
          <cell r="O1658">
            <v>0.03</v>
          </cell>
          <cell r="R1658" t="str">
            <v/>
          </cell>
          <cell r="T1658">
            <v>0.03</v>
          </cell>
          <cell r="U1658" t="str">
            <v>Same</v>
          </cell>
          <cell r="Z1658" t="str">
            <v/>
          </cell>
          <cell r="AK1658" t="str">
            <v/>
          </cell>
          <cell r="AL1658" t="str">
            <v/>
          </cell>
          <cell r="AM1658" t="str">
            <v/>
          </cell>
          <cell r="AN1658" t="str">
            <v/>
          </cell>
          <cell r="AR1658" t="str">
            <v/>
          </cell>
          <cell r="AS1658" t="str">
            <v/>
          </cell>
          <cell r="AT1658" t="str">
            <v/>
          </cell>
          <cell r="AU1658" t="str">
            <v/>
          </cell>
          <cell r="AW1658" t="str">
            <v/>
          </cell>
          <cell r="AX1658" t="str">
            <v/>
          </cell>
          <cell r="AY1658" t="str">
            <v/>
          </cell>
          <cell r="AZ1658" t="str">
            <v/>
          </cell>
          <cell r="BB1658" t="str">
            <v/>
          </cell>
          <cell r="BE1658" t="str">
            <v/>
          </cell>
          <cell r="BG1658" t="str">
            <v/>
          </cell>
          <cell r="BI1658" t="str">
            <v/>
          </cell>
          <cell r="CH1658" t="str">
            <v/>
          </cell>
          <cell r="CI1658" t="str">
            <v/>
          </cell>
          <cell r="CJ1658" t="str">
            <v/>
          </cell>
          <cell r="CK1658" t="str">
            <v/>
          </cell>
          <cell r="CN1658">
            <v>0</v>
          </cell>
          <cell r="CO1658">
            <v>0</v>
          </cell>
          <cell r="CP1658" t="b">
            <v>1</v>
          </cell>
          <cell r="CQ1658" t="str">
            <v>c.7411A&gt;T</v>
          </cell>
          <cell r="CX1658" t="str">
            <v>BRCA2</v>
          </cell>
          <cell r="CY1658" t="str">
            <v>c.7411A&gt;T</v>
          </cell>
          <cell r="DE1658" t="b">
            <v>0</v>
          </cell>
          <cell r="DF1658" t="str">
            <v>BRCA2</v>
          </cell>
          <cell r="DG1658" t="str">
            <v>c.7411A&gt;T</v>
          </cell>
          <cell r="DN1658" t="b">
            <v>0</v>
          </cell>
        </row>
        <row r="1659">
          <cell r="B1659" t="str">
            <v>c.7413A&gt;G</v>
          </cell>
          <cell r="C1659" t="str">
            <v>p.(=)</v>
          </cell>
          <cell r="D1659" t="str">
            <v>7641A&gt;G</v>
          </cell>
          <cell r="E1659" t="str">
            <v>T2471T</v>
          </cell>
          <cell r="O1659">
            <v>0.02</v>
          </cell>
          <cell r="R1659" t="str">
            <v/>
          </cell>
          <cell r="T1659">
            <v>0.02</v>
          </cell>
          <cell r="U1659" t="str">
            <v>Same</v>
          </cell>
          <cell r="Z1659" t="str">
            <v/>
          </cell>
          <cell r="AK1659" t="str">
            <v/>
          </cell>
          <cell r="AL1659" t="str">
            <v/>
          </cell>
          <cell r="AM1659" t="str">
            <v/>
          </cell>
          <cell r="AN1659" t="str">
            <v/>
          </cell>
          <cell r="AR1659" t="str">
            <v/>
          </cell>
          <cell r="AS1659" t="str">
            <v/>
          </cell>
          <cell r="AT1659" t="str">
            <v/>
          </cell>
          <cell r="AU1659" t="str">
            <v/>
          </cell>
          <cell r="AW1659" t="str">
            <v/>
          </cell>
          <cell r="AX1659" t="str">
            <v/>
          </cell>
          <cell r="AY1659" t="str">
            <v/>
          </cell>
          <cell r="AZ1659" t="str">
            <v/>
          </cell>
          <cell r="BB1659" t="str">
            <v/>
          </cell>
          <cell r="BE1659" t="str">
            <v/>
          </cell>
          <cell r="BG1659" t="str">
            <v/>
          </cell>
          <cell r="BI1659" t="str">
            <v/>
          </cell>
          <cell r="CH1659" t="str">
            <v/>
          </cell>
          <cell r="CI1659" t="str">
            <v/>
          </cell>
          <cell r="CJ1659" t="str">
            <v/>
          </cell>
          <cell r="CK1659" t="str">
            <v/>
          </cell>
          <cell r="CN1659">
            <v>0</v>
          </cell>
          <cell r="CO1659">
            <v>0</v>
          </cell>
          <cell r="CP1659" t="b">
            <v>1</v>
          </cell>
          <cell r="CQ1659" t="str">
            <v>c.7413A&gt;G</v>
          </cell>
          <cell r="CX1659" t="str">
            <v>BRCA2</v>
          </cell>
          <cell r="CY1659" t="str">
            <v>c.7413A&gt;G</v>
          </cell>
          <cell r="DE1659" t="b">
            <v>0</v>
          </cell>
          <cell r="DF1659" t="str">
            <v>BRCA2</v>
          </cell>
          <cell r="DG1659" t="str">
            <v>c.7413A&gt;G</v>
          </cell>
          <cell r="DH1659">
            <v>0</v>
          </cell>
          <cell r="DI1659">
            <v>0</v>
          </cell>
          <cell r="DJ1659">
            <v>0</v>
          </cell>
          <cell r="DK1659">
            <v>0</v>
          </cell>
          <cell r="DL1659">
            <v>7.4864308441000002E-5</v>
          </cell>
          <cell r="DM1659">
            <v>0</v>
          </cell>
          <cell r="DN1659" t="b">
            <v>0</v>
          </cell>
        </row>
        <row r="1660">
          <cell r="B1660" t="str">
            <v>c.7414A&gt;G</v>
          </cell>
          <cell r="C1660" t="str">
            <v>p.(Lys2472Glu)</v>
          </cell>
          <cell r="D1660" t="str">
            <v>7642A&gt;G</v>
          </cell>
          <cell r="E1660" t="str">
            <v>K2472E</v>
          </cell>
          <cell r="G1660" t="str">
            <v>c.7414A&gt;G</v>
          </cell>
          <cell r="O1660">
            <v>0.03</v>
          </cell>
          <cell r="R1660" t="str">
            <v/>
          </cell>
          <cell r="T1660">
            <v>0.03</v>
          </cell>
          <cell r="U1660" t="str">
            <v>Same</v>
          </cell>
          <cell r="Z1660" t="str">
            <v/>
          </cell>
          <cell r="AA1660">
            <v>1</v>
          </cell>
          <cell r="AB1660">
            <v>1</v>
          </cell>
          <cell r="AD1660">
            <v>1</v>
          </cell>
          <cell r="AE1660">
            <v>1</v>
          </cell>
          <cell r="AK1660" t="str">
            <v/>
          </cell>
          <cell r="AL1660" t="str">
            <v/>
          </cell>
          <cell r="AM1660" t="str">
            <v/>
          </cell>
          <cell r="AN1660" t="str">
            <v/>
          </cell>
          <cell r="AR1660" t="str">
            <v/>
          </cell>
          <cell r="AS1660" t="str">
            <v/>
          </cell>
          <cell r="AT1660" t="str">
            <v/>
          </cell>
          <cell r="AU1660" t="str">
            <v/>
          </cell>
          <cell r="AW1660" t="str">
            <v/>
          </cell>
          <cell r="AX1660" t="str">
            <v/>
          </cell>
          <cell r="AY1660" t="str">
            <v/>
          </cell>
          <cell r="AZ1660" t="str">
            <v/>
          </cell>
          <cell r="BB1660" t="str">
            <v/>
          </cell>
          <cell r="BE1660" t="str">
            <v/>
          </cell>
          <cell r="BG1660" t="str">
            <v/>
          </cell>
          <cell r="BI1660" t="str">
            <v/>
          </cell>
          <cell r="CH1660" t="str">
            <v/>
          </cell>
          <cell r="CI1660" t="str">
            <v/>
          </cell>
          <cell r="CJ1660" t="str">
            <v/>
          </cell>
          <cell r="CK1660" t="str">
            <v/>
          </cell>
          <cell r="CN1660">
            <v>0</v>
          </cell>
          <cell r="CO1660">
            <v>0</v>
          </cell>
          <cell r="CP1660" t="b">
            <v>1</v>
          </cell>
          <cell r="CQ1660" t="str">
            <v>c.7414A&gt;G</v>
          </cell>
          <cell r="CX1660" t="str">
            <v>BRCA2</v>
          </cell>
          <cell r="CY1660" t="str">
            <v>c.7414A&gt;G</v>
          </cell>
          <cell r="DE1660" t="b">
            <v>0</v>
          </cell>
          <cell r="DF1660" t="str">
            <v>BRCA2</v>
          </cell>
          <cell r="DG1660" t="str">
            <v>c.7414A&gt;G</v>
          </cell>
          <cell r="DN1660" t="b">
            <v>0</v>
          </cell>
        </row>
        <row r="1661">
          <cell r="B1661" t="str">
            <v>c.7415A&gt;C</v>
          </cell>
          <cell r="C1661" t="str">
            <v>p.(Lys2472Thr)</v>
          </cell>
          <cell r="D1661" t="str">
            <v>7643A&gt;C</v>
          </cell>
          <cell r="E1661" t="str">
            <v>K2472T</v>
          </cell>
          <cell r="H1661">
            <v>0</v>
          </cell>
          <cell r="I1661">
            <v>1.0000000000000001E-5</v>
          </cell>
          <cell r="J1661">
            <v>0.49</v>
          </cell>
          <cell r="K1661">
            <v>1.0756788211506356</v>
          </cell>
          <cell r="L1661">
            <v>0.31930731124382333</v>
          </cell>
          <cell r="N1661">
            <v>1.6830133495033216E-6</v>
          </cell>
          <cell r="O1661">
            <v>0.03</v>
          </cell>
          <cell r="P1661">
            <v>5.2051959262989329E-8</v>
          </cell>
          <cell r="Q1661">
            <v>5.2051956553583009E-8</v>
          </cell>
          <cell r="R1661">
            <v>1</v>
          </cell>
          <cell r="S1661" t="str">
            <v>Multifac new calc</v>
          </cell>
          <cell r="T1661">
            <v>0.03</v>
          </cell>
          <cell r="U1661" t="str">
            <v>Same</v>
          </cell>
          <cell r="V1661">
            <v>2.9999999329447746E-2</v>
          </cell>
          <cell r="W1661">
            <v>1</v>
          </cell>
          <cell r="X1661">
            <v>0.49</v>
          </cell>
          <cell r="Z1661" t="str">
            <v/>
          </cell>
          <cell r="AA1661">
            <v>1</v>
          </cell>
          <cell r="AB1661">
            <v>1</v>
          </cell>
          <cell r="AD1661">
            <v>1.0756788211506356</v>
          </cell>
          <cell r="AE1661">
            <v>0.31930731124382333</v>
          </cell>
          <cell r="AF1661">
            <v>6.7527139370952421E-3</v>
          </cell>
          <cell r="AJ1661">
            <v>0.03</v>
          </cell>
          <cell r="AK1661" t="str">
            <v>1.63×10−7</v>
          </cell>
          <cell r="AL1661" t="str">
            <v>Lindor 2012</v>
          </cell>
          <cell r="AM1661" t="str">
            <v>Spurdle et al., 2008</v>
          </cell>
          <cell r="AN1661" t="str">
            <v>Y</v>
          </cell>
          <cell r="AO1661">
            <v>0.03</v>
          </cell>
          <cell r="AP1661">
            <v>0</v>
          </cell>
          <cell r="AR1661">
            <v>1.0000000000000001E-5</v>
          </cell>
          <cell r="AS1661">
            <v>0.5</v>
          </cell>
          <cell r="AT1661" t="str">
            <v>-</v>
          </cell>
          <cell r="AU1661">
            <v>1.0511999999999999</v>
          </cell>
          <cell r="AV1661">
            <v>5.2560000000000002E-6</v>
          </cell>
          <cell r="AW1661" t="str">
            <v>Spurdle AB et al., J Clin Oncol, 26: 1657-1663, 2008.</v>
          </cell>
          <cell r="AX1661" t="str">
            <v/>
          </cell>
          <cell r="AY1661" t="str">
            <v/>
          </cell>
          <cell r="AZ1661" t="str">
            <v/>
          </cell>
          <cell r="BB1661" t="str">
            <v/>
          </cell>
          <cell r="BE1661" t="str">
            <v/>
          </cell>
          <cell r="BG1661" t="str">
            <v/>
          </cell>
          <cell r="BI1661" t="str">
            <v/>
          </cell>
          <cell r="CH1661" t="str">
            <v/>
          </cell>
          <cell r="CI1661" t="str">
            <v/>
          </cell>
          <cell r="CJ1661" t="str">
            <v/>
          </cell>
          <cell r="CK1661" t="str">
            <v/>
          </cell>
          <cell r="CN1661">
            <v>0</v>
          </cell>
          <cell r="CO1661">
            <v>1</v>
          </cell>
          <cell r="CP1661" t="b">
            <v>1</v>
          </cell>
          <cell r="CQ1661" t="str">
            <v>c.7415A&gt;C</v>
          </cell>
          <cell r="CX1661" t="str">
            <v>BRCA2</v>
          </cell>
          <cell r="CY1661" t="str">
            <v>c.7415A&gt;C</v>
          </cell>
          <cell r="DE1661" t="b">
            <v>0</v>
          </cell>
          <cell r="DF1661" t="str">
            <v>BRCA2</v>
          </cell>
          <cell r="DG1661" t="str">
            <v>c.7415A&gt;C</v>
          </cell>
          <cell r="DH1661">
            <v>0</v>
          </cell>
          <cell r="DI1661">
            <v>0</v>
          </cell>
          <cell r="DJ1661">
            <v>0</v>
          </cell>
          <cell r="DK1661">
            <v>0</v>
          </cell>
          <cell r="DL1661">
            <v>1.8756095730999999E-5</v>
          </cell>
          <cell r="DM1661">
            <v>0</v>
          </cell>
          <cell r="DN1661" t="b">
            <v>0</v>
          </cell>
        </row>
        <row r="1662">
          <cell r="B1662" t="str">
            <v>c.7416G&gt;A</v>
          </cell>
          <cell r="C1662" t="str">
            <v>p.(=)</v>
          </cell>
          <cell r="D1662" t="str">
            <v>7644G&gt;A</v>
          </cell>
          <cell r="E1662" t="str">
            <v>K2742K</v>
          </cell>
          <cell r="G1662" t="str">
            <v>c.7416G&gt;A</v>
          </cell>
          <cell r="O1662">
            <v>0.02</v>
          </cell>
          <cell r="R1662" t="str">
            <v/>
          </cell>
          <cell r="T1662">
            <v>0.02</v>
          </cell>
          <cell r="U1662" t="str">
            <v>Same</v>
          </cell>
          <cell r="Z1662" t="str">
            <v/>
          </cell>
          <cell r="AK1662" t="str">
            <v/>
          </cell>
          <cell r="AL1662" t="str">
            <v/>
          </cell>
          <cell r="AM1662" t="str">
            <v/>
          </cell>
          <cell r="AN1662" t="str">
            <v/>
          </cell>
          <cell r="AR1662" t="str">
            <v/>
          </cell>
          <cell r="AS1662" t="str">
            <v/>
          </cell>
          <cell r="AT1662" t="str">
            <v/>
          </cell>
          <cell r="AU1662" t="str">
            <v/>
          </cell>
          <cell r="AW1662" t="str">
            <v/>
          </cell>
          <cell r="AX1662" t="str">
            <v/>
          </cell>
          <cell r="AY1662" t="str">
            <v/>
          </cell>
          <cell r="AZ1662" t="str">
            <v/>
          </cell>
          <cell r="BB1662" t="str">
            <v/>
          </cell>
          <cell r="BE1662" t="str">
            <v/>
          </cell>
          <cell r="BG1662" t="str">
            <v/>
          </cell>
          <cell r="BI1662" t="str">
            <v/>
          </cell>
          <cell r="CH1662" t="str">
            <v/>
          </cell>
          <cell r="CI1662" t="str">
            <v/>
          </cell>
          <cell r="CJ1662" t="str">
            <v/>
          </cell>
          <cell r="CK1662" t="str">
            <v/>
          </cell>
          <cell r="CN1662">
            <v>0</v>
          </cell>
          <cell r="CO1662">
            <v>0</v>
          </cell>
          <cell r="CP1662" t="b">
            <v>1</v>
          </cell>
          <cell r="CQ1662" t="str">
            <v>c.7416G&gt;A</v>
          </cell>
          <cell r="CX1662" t="str">
            <v>BRCA2</v>
          </cell>
          <cell r="CY1662" t="str">
            <v>c.7416G&gt;A</v>
          </cell>
          <cell r="DE1662" t="b">
            <v>0</v>
          </cell>
          <cell r="DF1662" t="str">
            <v>BRCA2</v>
          </cell>
          <cell r="DG1662" t="str">
            <v>c.7416G&gt;A</v>
          </cell>
          <cell r="DN1662" t="b">
            <v>0</v>
          </cell>
        </row>
        <row r="1663">
          <cell r="B1663" t="str">
            <v>c.7426_7428del</v>
          </cell>
          <cell r="C1663" t="str">
            <v>p.(Glu2476del)</v>
          </cell>
          <cell r="D1663" t="str">
            <v>7654delGAA</v>
          </cell>
          <cell r="E1663" t="str">
            <v>E2476del</v>
          </cell>
          <cell r="G1663" t="str">
            <v>c.7426_7428del</v>
          </cell>
          <cell r="O1663" t="e">
            <v>#N/A</v>
          </cell>
          <cell r="P1663" t="e">
            <v>#N/A</v>
          </cell>
          <cell r="Q1663" t="e">
            <v>#N/A</v>
          </cell>
          <cell r="R1663" t="e">
            <v>#N/A</v>
          </cell>
          <cell r="Z1663" t="str">
            <v/>
          </cell>
          <cell r="AK1663" t="str">
            <v/>
          </cell>
          <cell r="AL1663" t="str">
            <v/>
          </cell>
          <cell r="AM1663" t="str">
            <v/>
          </cell>
          <cell r="AN1663" t="str">
            <v/>
          </cell>
          <cell r="AR1663" t="str">
            <v/>
          </cell>
          <cell r="AS1663" t="str">
            <v/>
          </cell>
          <cell r="AT1663" t="str">
            <v/>
          </cell>
          <cell r="AU1663" t="str">
            <v/>
          </cell>
          <cell r="AW1663" t="str">
            <v/>
          </cell>
          <cell r="AX1663" t="str">
            <v/>
          </cell>
          <cell r="AY1663" t="str">
            <v/>
          </cell>
          <cell r="AZ1663" t="str">
            <v/>
          </cell>
          <cell r="BB1663" t="str">
            <v/>
          </cell>
          <cell r="BE1663" t="str">
            <v/>
          </cell>
          <cell r="BG1663" t="str">
            <v/>
          </cell>
          <cell r="BI1663" t="str">
            <v/>
          </cell>
          <cell r="CH1663" t="str">
            <v/>
          </cell>
          <cell r="CI1663" t="str">
            <v/>
          </cell>
          <cell r="CJ1663" t="str">
            <v/>
          </cell>
          <cell r="CK1663" t="str">
            <v/>
          </cell>
          <cell r="CN1663">
            <v>0</v>
          </cell>
          <cell r="CO1663">
            <v>0</v>
          </cell>
          <cell r="CP1663" t="b">
            <v>1</v>
          </cell>
          <cell r="CQ1663" t="str">
            <v>c.7426_7428del</v>
          </cell>
          <cell r="CX1663" t="str">
            <v>BRCA2</v>
          </cell>
          <cell r="CY1663" t="str">
            <v>c.7426_7428del</v>
          </cell>
          <cell r="DE1663" t="b">
            <v>0</v>
          </cell>
          <cell r="DF1663" t="str">
            <v>BRCA2</v>
          </cell>
          <cell r="DG1663" t="str">
            <v>c.7426_7428del</v>
          </cell>
          <cell r="DH1663">
            <v>0</v>
          </cell>
          <cell r="DI1663">
            <v>8.9782725804000006E-5</v>
          </cell>
          <cell r="DJ1663">
            <v>0</v>
          </cell>
          <cell r="DK1663">
            <v>0</v>
          </cell>
          <cell r="DL1663">
            <v>0</v>
          </cell>
          <cell r="DM1663">
            <v>0</v>
          </cell>
          <cell r="DN1663" t="b">
            <v>0</v>
          </cell>
        </row>
        <row r="1664">
          <cell r="B1664" t="str">
            <v>c.7429C&gt;A</v>
          </cell>
          <cell r="C1664" t="str">
            <v>p.(Pro2477Thr)</v>
          </cell>
          <cell r="D1664" t="str">
            <v>7657C&gt;A</v>
          </cell>
          <cell r="E1664" t="str">
            <v>P2477T</v>
          </cell>
          <cell r="G1664" t="str">
            <v>c.7429C&gt;A</v>
          </cell>
          <cell r="O1664">
            <v>0.03</v>
          </cell>
          <cell r="R1664" t="str">
            <v/>
          </cell>
          <cell r="T1664">
            <v>0.03</v>
          </cell>
          <cell r="U1664" t="str">
            <v>Same</v>
          </cell>
          <cell r="Z1664" t="str">
            <v/>
          </cell>
          <cell r="AK1664" t="str">
            <v/>
          </cell>
          <cell r="AL1664" t="str">
            <v/>
          </cell>
          <cell r="AM1664" t="str">
            <v/>
          </cell>
          <cell r="AN1664" t="str">
            <v/>
          </cell>
          <cell r="AR1664" t="str">
            <v/>
          </cell>
          <cell r="AS1664" t="str">
            <v/>
          </cell>
          <cell r="AT1664" t="str">
            <v/>
          </cell>
          <cell r="AU1664" t="str">
            <v/>
          </cell>
          <cell r="AW1664" t="str">
            <v/>
          </cell>
          <cell r="AX1664" t="str">
            <v/>
          </cell>
          <cell r="AY1664" t="str">
            <v/>
          </cell>
          <cell r="AZ1664" t="str">
            <v/>
          </cell>
          <cell r="BB1664" t="str">
            <v/>
          </cell>
          <cell r="BE1664" t="str">
            <v/>
          </cell>
          <cell r="BG1664" t="str">
            <v/>
          </cell>
          <cell r="BI1664" t="str">
            <v/>
          </cell>
          <cell r="CH1664" t="str">
            <v/>
          </cell>
          <cell r="CI1664" t="str">
            <v/>
          </cell>
          <cell r="CJ1664" t="str">
            <v/>
          </cell>
          <cell r="CK1664" t="str">
            <v/>
          </cell>
          <cell r="CN1664">
            <v>0</v>
          </cell>
          <cell r="CO1664">
            <v>0</v>
          </cell>
          <cell r="CP1664" t="b">
            <v>1</v>
          </cell>
          <cell r="CQ1664" t="str">
            <v>c.7429C&gt;A</v>
          </cell>
          <cell r="CX1664" t="str">
            <v>BRCA2</v>
          </cell>
          <cell r="CY1664" t="str">
            <v>c.7429C&gt;A</v>
          </cell>
          <cell r="DE1664" t="b">
            <v>0</v>
          </cell>
          <cell r="DF1664" t="str">
            <v>BRCA2</v>
          </cell>
          <cell r="DG1664" t="str">
            <v>c.7429C&gt;A</v>
          </cell>
          <cell r="DN1664" t="b">
            <v>0</v>
          </cell>
        </row>
        <row r="1665">
          <cell r="B1665" t="str">
            <v>c.7429C&gt;T</v>
          </cell>
          <cell r="C1665" t="str">
            <v>p.(Pro2477Ser)</v>
          </cell>
          <cell r="D1665" t="str">
            <v>7657C&gt;T</v>
          </cell>
          <cell r="E1665" t="str">
            <v>P2477S</v>
          </cell>
          <cell r="G1665" t="str">
            <v>c.7429C&gt;T</v>
          </cell>
          <cell r="K1665">
            <v>1.0498366885038446</v>
          </cell>
          <cell r="L1665">
            <v>1.0826397424290779</v>
          </cell>
          <cell r="N1665">
            <v>1.1365949220343985</v>
          </cell>
          <cell r="O1665">
            <v>0.03</v>
          </cell>
          <cell r="P1665">
            <v>3.5152420269105103E-2</v>
          </cell>
          <cell r="Q1665">
            <v>3.3958690122143212E-2</v>
          </cell>
          <cell r="R1665">
            <v>3</v>
          </cell>
          <cell r="T1665">
            <v>0.03</v>
          </cell>
          <cell r="U1665" t="str">
            <v>Same</v>
          </cell>
          <cell r="V1665">
            <v>2.9999999329447746E-2</v>
          </cell>
          <cell r="Z1665" t="str">
            <v/>
          </cell>
          <cell r="AA1665">
            <v>1</v>
          </cell>
          <cell r="AB1665">
            <v>1</v>
          </cell>
          <cell r="AD1665">
            <v>1.0498366885038446</v>
          </cell>
          <cell r="AE1665">
            <v>1.0826397424290779</v>
          </cell>
          <cell r="AF1665">
            <v>3.3958689366205067E-2</v>
          </cell>
          <cell r="AK1665" t="str">
            <v/>
          </cell>
          <cell r="AL1665" t="str">
            <v/>
          </cell>
          <cell r="AM1665" t="str">
            <v/>
          </cell>
          <cell r="AN1665" t="str">
            <v/>
          </cell>
          <cell r="AR1665" t="str">
            <v/>
          </cell>
          <cell r="AS1665" t="str">
            <v/>
          </cell>
          <cell r="AT1665" t="str">
            <v/>
          </cell>
          <cell r="AU1665" t="str">
            <v/>
          </cell>
          <cell r="AW1665" t="str">
            <v/>
          </cell>
          <cell r="AX1665" t="str">
            <v/>
          </cell>
          <cell r="AY1665" t="str">
            <v/>
          </cell>
          <cell r="AZ1665" t="str">
            <v/>
          </cell>
          <cell r="BB1665" t="str">
            <v/>
          </cell>
          <cell r="BE1665" t="str">
            <v/>
          </cell>
          <cell r="BG1665" t="str">
            <v/>
          </cell>
          <cell r="BI1665" t="str">
            <v/>
          </cell>
          <cell r="CH1665" t="str">
            <v/>
          </cell>
          <cell r="CI1665" t="str">
            <v/>
          </cell>
          <cell r="CJ1665" t="str">
            <v/>
          </cell>
          <cell r="CK1665" t="str">
            <v/>
          </cell>
          <cell r="CN1665">
            <v>0</v>
          </cell>
          <cell r="CO1665">
            <v>0</v>
          </cell>
          <cell r="CP1665" t="b">
            <v>1</v>
          </cell>
          <cell r="CQ1665" t="str">
            <v>c.7429C&gt;T</v>
          </cell>
          <cell r="CX1665" t="str">
            <v>BRCA2</v>
          </cell>
          <cell r="CY1665" t="str">
            <v>c.7429C&gt;T</v>
          </cell>
          <cell r="DE1665" t="b">
            <v>0</v>
          </cell>
          <cell r="DF1665" t="str">
            <v>BRCA2</v>
          </cell>
          <cell r="DG1665" t="str">
            <v>c.7429C&gt;T</v>
          </cell>
          <cell r="DN1665" t="b">
            <v>0</v>
          </cell>
        </row>
        <row r="1666">
          <cell r="B1666" t="str">
            <v>c.742G&gt;A</v>
          </cell>
          <cell r="C1666" t="str">
            <v>p.(Ala248Thr)</v>
          </cell>
          <cell r="D1666" t="str">
            <v>970G&gt;A</v>
          </cell>
          <cell r="E1666" t="str">
            <v>A248T</v>
          </cell>
          <cell r="G1666" t="str">
            <v>c.742G&gt;A</v>
          </cell>
          <cell r="O1666">
            <v>0.02</v>
          </cell>
          <cell r="R1666" t="str">
            <v/>
          </cell>
          <cell r="T1666">
            <v>0.02</v>
          </cell>
          <cell r="U1666" t="str">
            <v>Same</v>
          </cell>
          <cell r="Z1666" t="str">
            <v/>
          </cell>
          <cell r="AK1666" t="str">
            <v/>
          </cell>
          <cell r="AL1666" t="str">
            <v/>
          </cell>
          <cell r="AM1666" t="str">
            <v/>
          </cell>
          <cell r="AN1666" t="str">
            <v/>
          </cell>
          <cell r="AR1666" t="str">
            <v/>
          </cell>
          <cell r="AS1666" t="str">
            <v/>
          </cell>
          <cell r="AT1666" t="str">
            <v/>
          </cell>
          <cell r="AU1666" t="str">
            <v/>
          </cell>
          <cell r="AW1666" t="str">
            <v/>
          </cell>
          <cell r="AX1666" t="str">
            <v/>
          </cell>
          <cell r="AY1666" t="str">
            <v/>
          </cell>
          <cell r="AZ1666" t="str">
            <v/>
          </cell>
          <cell r="BB1666" t="str">
            <v/>
          </cell>
          <cell r="BE1666" t="str">
            <v/>
          </cell>
          <cell r="BG1666" t="str">
            <v/>
          </cell>
          <cell r="BI1666" t="str">
            <v/>
          </cell>
          <cell r="CH1666" t="str">
            <v/>
          </cell>
          <cell r="CI1666" t="str">
            <v/>
          </cell>
          <cell r="CJ1666" t="str">
            <v/>
          </cell>
          <cell r="CK1666" t="str">
            <v/>
          </cell>
          <cell r="CN1666">
            <v>0</v>
          </cell>
          <cell r="CO1666">
            <v>0</v>
          </cell>
          <cell r="CP1666" t="b">
            <v>1</v>
          </cell>
          <cell r="CQ1666" t="str">
            <v>c.742G&gt;A</v>
          </cell>
          <cell r="CR1666">
            <v>0</v>
          </cell>
          <cell r="CS1666">
            <v>0</v>
          </cell>
          <cell r="CT1666">
            <v>0</v>
          </cell>
          <cell r="CU1666">
            <v>8.0000000000000004E-4</v>
          </cell>
          <cell r="CV1666">
            <v>0</v>
          </cell>
          <cell r="CW1666" t="b">
            <v>0</v>
          </cell>
          <cell r="CX1666" t="str">
            <v>BRCA2</v>
          </cell>
          <cell r="CY1666" t="str">
            <v>c.742G&gt;A</v>
          </cell>
          <cell r="CZ1666">
            <v>0</v>
          </cell>
          <cell r="DA1666">
            <v>0</v>
          </cell>
          <cell r="DB1666">
            <v>0</v>
          </cell>
          <cell r="DC1666">
            <v>8.0000000000000004E-4</v>
          </cell>
          <cell r="DD1666">
            <v>0</v>
          </cell>
          <cell r="DE1666" t="b">
            <v>0</v>
          </cell>
          <cell r="DF1666" t="str">
            <v>BRCA2</v>
          </cell>
          <cell r="DG1666" t="str">
            <v>c.742G&gt;A</v>
          </cell>
          <cell r="DH1666">
            <v>3.5477767265999999E-4</v>
          </cell>
          <cell r="DI1666">
            <v>0</v>
          </cell>
          <cell r="DJ1666">
            <v>0</v>
          </cell>
          <cell r="DK1666">
            <v>0</v>
          </cell>
          <cell r="DL1666">
            <v>1.9516003123000001E-5</v>
          </cell>
          <cell r="DM1666">
            <v>0</v>
          </cell>
          <cell r="DN1666" t="b">
            <v>0</v>
          </cell>
        </row>
        <row r="1667">
          <cell r="B1667" t="str">
            <v>c.7431T&gt;G</v>
          </cell>
          <cell r="C1667" t="str">
            <v>p.(=)</v>
          </cell>
          <cell r="D1667" t="str">
            <v>7659T&gt;G</v>
          </cell>
          <cell r="E1667" t="str">
            <v>P2477P</v>
          </cell>
          <cell r="G1667" t="str">
            <v>c.7431T&gt;G</v>
          </cell>
          <cell r="O1667">
            <v>0.02</v>
          </cell>
          <cell r="R1667" t="str">
            <v/>
          </cell>
          <cell r="T1667">
            <v>0.02</v>
          </cell>
          <cell r="U1667" t="str">
            <v>Same</v>
          </cell>
          <cell r="Z1667" t="str">
            <v/>
          </cell>
          <cell r="AK1667" t="str">
            <v/>
          </cell>
          <cell r="AL1667" t="str">
            <v/>
          </cell>
          <cell r="AM1667" t="str">
            <v/>
          </cell>
          <cell r="AN1667" t="str">
            <v/>
          </cell>
          <cell r="AR1667" t="str">
            <v/>
          </cell>
          <cell r="AS1667" t="str">
            <v/>
          </cell>
          <cell r="AT1667" t="str">
            <v/>
          </cell>
          <cell r="AU1667" t="str">
            <v/>
          </cell>
          <cell r="AW1667" t="str">
            <v/>
          </cell>
          <cell r="AX1667" t="str">
            <v/>
          </cell>
          <cell r="AY1667" t="str">
            <v/>
          </cell>
          <cell r="AZ1667" t="str">
            <v/>
          </cell>
          <cell r="BB1667" t="str">
            <v/>
          </cell>
          <cell r="BE1667" t="str">
            <v/>
          </cell>
          <cell r="BG1667" t="str">
            <v/>
          </cell>
          <cell r="BI1667" t="str">
            <v/>
          </cell>
          <cell r="CH1667" t="str">
            <v/>
          </cell>
          <cell r="CI1667" t="str">
            <v/>
          </cell>
          <cell r="CJ1667" t="str">
            <v/>
          </cell>
          <cell r="CK1667" t="str">
            <v/>
          </cell>
          <cell r="CN1667">
            <v>0</v>
          </cell>
          <cell r="CO1667">
            <v>0</v>
          </cell>
          <cell r="CP1667" t="b">
            <v>1</v>
          </cell>
          <cell r="CQ1667" t="str">
            <v>c.7431T&gt;G</v>
          </cell>
          <cell r="CX1667" t="str">
            <v>BRCA2</v>
          </cell>
          <cell r="CY1667" t="str">
            <v>c.7431T&gt;G</v>
          </cell>
          <cell r="DE1667" t="b">
            <v>0</v>
          </cell>
          <cell r="DF1667" t="str">
            <v>BRCA2</v>
          </cell>
          <cell r="DG1667" t="str">
            <v>c.7431T&gt;G</v>
          </cell>
          <cell r="DN1667" t="b">
            <v>0</v>
          </cell>
        </row>
        <row r="1668">
          <cell r="B1668" t="str">
            <v>c.7435+10G&gt;A</v>
          </cell>
          <cell r="D1668" t="str">
            <v>IVS14+10G&gt;A</v>
          </cell>
          <cell r="E1668" t="str">
            <v/>
          </cell>
          <cell r="G1668" t="str">
            <v>c.7435+10G&gt;A</v>
          </cell>
          <cell r="I1668">
            <v>0.94030000000000002</v>
          </cell>
          <cell r="J1668">
            <v>0.88</v>
          </cell>
          <cell r="K1668">
            <v>1.0498366885038446</v>
          </cell>
          <cell r="L1668">
            <v>0.11357941819523319</v>
          </cell>
          <cell r="N1668">
            <v>9.8666675197679063E-2</v>
          </cell>
          <cell r="O1668">
            <v>0.02</v>
          </cell>
          <cell r="P1668">
            <v>2.0136056162791648E-3</v>
          </cell>
          <cell r="Q1668">
            <v>2.0095591566750386E-3</v>
          </cell>
          <cell r="R1668">
            <v>2</v>
          </cell>
          <cell r="S1668" t="str">
            <v>Multifac new calc</v>
          </cell>
          <cell r="U1668" t="str">
            <v>Assumed prior 0.02</v>
          </cell>
          <cell r="V1668">
            <v>0.20999999344348907</v>
          </cell>
          <cell r="Z1668" t="str">
            <v/>
          </cell>
          <cell r="AA1668">
            <v>1</v>
          </cell>
          <cell r="AB1668">
            <v>1</v>
          </cell>
          <cell r="AD1668">
            <v>1.0498366885038446</v>
          </cell>
          <cell r="AE1668">
            <v>0.11357941819523319</v>
          </cell>
          <cell r="AF1668">
            <v>3.0722853161787734E-2</v>
          </cell>
          <cell r="AK1668" t="str">
            <v/>
          </cell>
          <cell r="AL1668" t="str">
            <v/>
          </cell>
          <cell r="AM1668" t="str">
            <v/>
          </cell>
          <cell r="AN1668" t="str">
            <v/>
          </cell>
          <cell r="AR1668" t="str">
            <v/>
          </cell>
          <cell r="AS1668" t="str">
            <v/>
          </cell>
          <cell r="AT1668" t="str">
            <v/>
          </cell>
          <cell r="AU1668" t="str">
            <v/>
          </cell>
          <cell r="AW1668" t="str">
            <v/>
          </cell>
          <cell r="AX1668" t="str">
            <v/>
          </cell>
          <cell r="AY1668" t="str">
            <v/>
          </cell>
          <cell r="AZ1668" t="str">
            <v/>
          </cell>
          <cell r="BB1668" t="str">
            <v/>
          </cell>
          <cell r="BE1668" t="str">
            <v/>
          </cell>
          <cell r="BG1668" t="str">
            <v/>
          </cell>
          <cell r="BI1668" t="str">
            <v/>
          </cell>
          <cell r="CF1668">
            <v>0.94030000000000002</v>
          </cell>
          <cell r="CG1668">
            <v>0.88</v>
          </cell>
          <cell r="CH1668" t="str">
            <v/>
          </cell>
          <cell r="CI1668" t="str">
            <v/>
          </cell>
          <cell r="CJ1668" t="str">
            <v/>
          </cell>
          <cell r="CK1668" t="str">
            <v/>
          </cell>
          <cell r="CN1668">
            <v>0</v>
          </cell>
          <cell r="CO1668">
            <v>0</v>
          </cell>
          <cell r="CP1668" t="b">
            <v>1</v>
          </cell>
          <cell r="CQ1668" t="str">
            <v>c.7435+10G&gt;A</v>
          </cell>
          <cell r="CX1668" t="str">
            <v>BRCA2</v>
          </cell>
          <cell r="CY1668" t="str">
            <v>c.7435+10G&gt;A</v>
          </cell>
          <cell r="DE1668" t="b">
            <v>0</v>
          </cell>
          <cell r="DF1668" t="str">
            <v>BRCA2</v>
          </cell>
          <cell r="DG1668" t="str">
            <v>c.7435+10G&gt;A</v>
          </cell>
          <cell r="DH1668">
            <v>0</v>
          </cell>
          <cell r="DI1668">
            <v>0</v>
          </cell>
          <cell r="DJ1668">
            <v>0</v>
          </cell>
          <cell r="DK1668">
            <v>0</v>
          </cell>
          <cell r="DL1668">
            <v>1.9343856390999999E-5</v>
          </cell>
          <cell r="DM1668">
            <v>0</v>
          </cell>
          <cell r="DN1668" t="b">
            <v>0</v>
          </cell>
        </row>
        <row r="1669">
          <cell r="B1669" t="str">
            <v>c.7435+24T&gt;G</v>
          </cell>
          <cell r="D1669" t="str">
            <v>IVS14+24T&gt;G</v>
          </cell>
          <cell r="E1669" t="str">
            <v/>
          </cell>
          <cell r="G1669" t="str">
            <v>c.7435+24T&gt;G</v>
          </cell>
          <cell r="O1669">
            <v>0.02</v>
          </cell>
          <cell r="R1669" t="str">
            <v/>
          </cell>
          <cell r="U1669" t="str">
            <v>Assumed prior 0.02</v>
          </cell>
          <cell r="Z1669" t="str">
            <v/>
          </cell>
          <cell r="AK1669" t="str">
            <v/>
          </cell>
          <cell r="AL1669" t="str">
            <v/>
          </cell>
          <cell r="AM1669" t="str">
            <v/>
          </cell>
          <cell r="AN1669" t="str">
            <v/>
          </cell>
          <cell r="AR1669" t="str">
            <v/>
          </cell>
          <cell r="AS1669" t="str">
            <v/>
          </cell>
          <cell r="AT1669" t="str">
            <v/>
          </cell>
          <cell r="AU1669" t="str">
            <v/>
          </cell>
          <cell r="AW1669" t="str">
            <v/>
          </cell>
          <cell r="AX1669" t="str">
            <v/>
          </cell>
          <cell r="AY1669" t="str">
            <v/>
          </cell>
          <cell r="AZ1669" t="str">
            <v/>
          </cell>
          <cell r="BB1669" t="str">
            <v/>
          </cell>
          <cell r="BE1669" t="str">
            <v/>
          </cell>
          <cell r="BG1669" t="str">
            <v/>
          </cell>
          <cell r="BI1669" t="str">
            <v/>
          </cell>
          <cell r="CH1669" t="str">
            <v/>
          </cell>
          <cell r="CI1669" t="str">
            <v/>
          </cell>
          <cell r="CJ1669" t="str">
            <v/>
          </cell>
          <cell r="CK1669" t="str">
            <v/>
          </cell>
          <cell r="CN1669">
            <v>0</v>
          </cell>
          <cell r="CO1669">
            <v>0</v>
          </cell>
          <cell r="CP1669" t="b">
            <v>1</v>
          </cell>
          <cell r="CQ1669" t="str">
            <v>c.7435+24T&gt;G</v>
          </cell>
          <cell r="CX1669" t="str">
            <v>BRCA2</v>
          </cell>
          <cell r="CY1669" t="str">
            <v>c.7435+24T&gt;G</v>
          </cell>
          <cell r="DE1669" t="b">
            <v>0</v>
          </cell>
          <cell r="DF1669" t="str">
            <v>BRCA2</v>
          </cell>
          <cell r="DG1669" t="str">
            <v>c.7435+24T&gt;G</v>
          </cell>
          <cell r="DN1669" t="b">
            <v>0</v>
          </cell>
        </row>
        <row r="1670">
          <cell r="B1670" t="str">
            <v>c.7435+39C&gt;T</v>
          </cell>
          <cell r="D1670" t="str">
            <v>IVS14+39C&gt;T</v>
          </cell>
          <cell r="E1670" t="str">
            <v/>
          </cell>
          <cell r="G1670" t="str">
            <v>c.7435+39C&gt;T</v>
          </cell>
          <cell r="O1670">
            <v>0.02</v>
          </cell>
          <cell r="R1670" t="str">
            <v/>
          </cell>
          <cell r="U1670" t="str">
            <v>Assumed prior 0.02</v>
          </cell>
          <cell r="Z1670" t="str">
            <v/>
          </cell>
          <cell r="AK1670" t="str">
            <v/>
          </cell>
          <cell r="AL1670" t="str">
            <v/>
          </cell>
          <cell r="AM1670" t="str">
            <v/>
          </cell>
          <cell r="AN1670" t="str">
            <v/>
          </cell>
          <cell r="AR1670" t="str">
            <v/>
          </cell>
          <cell r="AS1670" t="str">
            <v/>
          </cell>
          <cell r="AT1670" t="str">
            <v/>
          </cell>
          <cell r="AU1670" t="str">
            <v/>
          </cell>
          <cell r="AW1670" t="str">
            <v/>
          </cell>
          <cell r="AX1670" t="str">
            <v/>
          </cell>
          <cell r="AY1670" t="str">
            <v/>
          </cell>
          <cell r="AZ1670" t="str">
            <v/>
          </cell>
          <cell r="BB1670" t="str">
            <v/>
          </cell>
          <cell r="BE1670" t="str">
            <v/>
          </cell>
          <cell r="BG1670" t="str">
            <v/>
          </cell>
          <cell r="BI1670" t="str">
            <v/>
          </cell>
          <cell r="CH1670" t="str">
            <v/>
          </cell>
          <cell r="CI1670" t="str">
            <v/>
          </cell>
          <cell r="CJ1670" t="str">
            <v/>
          </cell>
          <cell r="CK1670" t="str">
            <v/>
          </cell>
          <cell r="CN1670">
            <v>0</v>
          </cell>
          <cell r="CO1670">
            <v>0</v>
          </cell>
          <cell r="CP1670" t="b">
            <v>1</v>
          </cell>
          <cell r="CQ1670" t="str">
            <v>c.7435+39C&gt;T</v>
          </cell>
          <cell r="CX1670" t="str">
            <v>BRCA2</v>
          </cell>
          <cell r="CY1670" t="str">
            <v>c.7435+39C&gt;T</v>
          </cell>
          <cell r="DE1670" t="b">
            <v>0</v>
          </cell>
          <cell r="DF1670" t="str">
            <v>BRCA2</v>
          </cell>
          <cell r="DG1670" t="str">
            <v>c.7435+39C&gt;T</v>
          </cell>
          <cell r="DN1670" t="b">
            <v>0</v>
          </cell>
        </row>
        <row r="1671">
          <cell r="B1671" t="str">
            <v>c.7435+53C&gt;T</v>
          </cell>
          <cell r="D1671" t="str">
            <v>IVS14+53C&gt;T</v>
          </cell>
          <cell r="E1671" t="str">
            <v/>
          </cell>
          <cell r="O1671">
            <v>0.02</v>
          </cell>
          <cell r="R1671">
            <v>1</v>
          </cell>
          <cell r="S1671" t="str">
            <v>Frequency &gt;1%</v>
          </cell>
          <cell r="U1671" t="str">
            <v>Assumed prior 0.02</v>
          </cell>
          <cell r="Z1671" t="str">
            <v/>
          </cell>
          <cell r="AK1671" t="str">
            <v/>
          </cell>
          <cell r="AL1671" t="str">
            <v/>
          </cell>
          <cell r="AM1671" t="str">
            <v/>
          </cell>
          <cell r="AN1671" t="str">
            <v/>
          </cell>
          <cell r="AR1671" t="str">
            <v/>
          </cell>
          <cell r="AS1671" t="str">
            <v/>
          </cell>
          <cell r="AT1671" t="str">
            <v/>
          </cell>
          <cell r="AU1671" t="str">
            <v/>
          </cell>
          <cell r="AW1671" t="str">
            <v/>
          </cell>
          <cell r="AX1671" t="str">
            <v/>
          </cell>
          <cell r="AY1671" t="str">
            <v/>
          </cell>
          <cell r="AZ1671" t="str">
            <v/>
          </cell>
          <cell r="BB1671" t="str">
            <v/>
          </cell>
          <cell r="BE1671" t="str">
            <v/>
          </cell>
          <cell r="BG1671" t="str">
            <v/>
          </cell>
          <cell r="BI1671" t="str">
            <v/>
          </cell>
          <cell r="CH1671" t="str">
            <v/>
          </cell>
          <cell r="CI1671" t="str">
            <v/>
          </cell>
          <cell r="CJ1671" t="str">
            <v/>
          </cell>
          <cell r="CK1671" t="str">
            <v/>
          </cell>
          <cell r="CN1671">
            <v>0</v>
          </cell>
          <cell r="CO1671">
            <v>0</v>
          </cell>
          <cell r="CP1671" t="b">
            <v>1</v>
          </cell>
          <cell r="CQ1671" t="str">
            <v>c.7435+53C&gt;T</v>
          </cell>
          <cell r="CR1671">
            <v>9.0800000000000006E-2</v>
          </cell>
          <cell r="CS1671">
            <v>9.5200000000000007E-2</v>
          </cell>
          <cell r="CT1671">
            <v>0.13289999999999999</v>
          </cell>
          <cell r="CU1671">
            <v>2.9499999999999998E-2</v>
          </cell>
          <cell r="CV1671">
            <v>3.4799999999999998E-2</v>
          </cell>
          <cell r="CW1671" t="b">
            <v>1</v>
          </cell>
          <cell r="CX1671" t="str">
            <v>BRCA2</v>
          </cell>
          <cell r="CY1671" t="str">
            <v>c.7435+53C&gt;T</v>
          </cell>
          <cell r="CZ1671">
            <v>9.0800000000000006E-2</v>
          </cell>
          <cell r="DA1671">
            <v>9.5200000000000007E-2</v>
          </cell>
          <cell r="DB1671">
            <v>0.13289999999999999</v>
          </cell>
          <cell r="DC1671">
            <v>2.9499999999999998E-2</v>
          </cell>
          <cell r="DD1671">
            <v>3.4799999999999998E-2</v>
          </cell>
          <cell r="DE1671" t="b">
            <v>1</v>
          </cell>
          <cell r="DF1671" t="str">
            <v>BRCA2</v>
          </cell>
          <cell r="DG1671" t="str">
            <v>c.7435+53C&gt;T</v>
          </cell>
          <cell r="DN1671" t="b">
            <v>0</v>
          </cell>
        </row>
        <row r="1672">
          <cell r="B1672" t="str">
            <v>c.7435+54G&gt;A</v>
          </cell>
          <cell r="D1672" t="str">
            <v>IVS14+54G&gt;A</v>
          </cell>
          <cell r="E1672" t="str">
            <v/>
          </cell>
          <cell r="G1672" t="str">
            <v>c.7435+54G&gt;A</v>
          </cell>
          <cell r="O1672">
            <v>0.02</v>
          </cell>
          <cell r="R1672" t="str">
            <v/>
          </cell>
          <cell r="U1672" t="str">
            <v>Assumed prior 0.02</v>
          </cell>
          <cell r="Z1672" t="str">
            <v/>
          </cell>
          <cell r="AK1672" t="str">
            <v/>
          </cell>
          <cell r="AL1672" t="str">
            <v/>
          </cell>
          <cell r="AM1672" t="str">
            <v/>
          </cell>
          <cell r="AN1672" t="str">
            <v/>
          </cell>
          <cell r="AR1672" t="str">
            <v/>
          </cell>
          <cell r="AS1672" t="str">
            <v/>
          </cell>
          <cell r="AT1672" t="str">
            <v/>
          </cell>
          <cell r="AU1672" t="str">
            <v/>
          </cell>
          <cell r="AW1672" t="str">
            <v/>
          </cell>
          <cell r="AX1672" t="str">
            <v/>
          </cell>
          <cell r="AY1672" t="str">
            <v/>
          </cell>
          <cell r="AZ1672" t="str">
            <v/>
          </cell>
          <cell r="BB1672" t="str">
            <v/>
          </cell>
          <cell r="BE1672" t="str">
            <v/>
          </cell>
          <cell r="BG1672" t="str">
            <v/>
          </cell>
          <cell r="BI1672" t="str">
            <v/>
          </cell>
          <cell r="CH1672" t="str">
            <v/>
          </cell>
          <cell r="CI1672" t="str">
            <v/>
          </cell>
          <cell r="CJ1672" t="str">
            <v/>
          </cell>
          <cell r="CK1672" t="str">
            <v/>
          </cell>
          <cell r="CN1672">
            <v>0</v>
          </cell>
          <cell r="CO1672">
            <v>0</v>
          </cell>
          <cell r="CP1672" t="b">
            <v>1</v>
          </cell>
          <cell r="CQ1672" t="str">
            <v>c.7435+54G&gt;A</v>
          </cell>
          <cell r="CR1672">
            <v>0</v>
          </cell>
          <cell r="CS1672">
            <v>1E-3</v>
          </cell>
          <cell r="CT1672">
            <v>0</v>
          </cell>
          <cell r="CU1672">
            <v>0</v>
          </cell>
          <cell r="CV1672">
            <v>0</v>
          </cell>
          <cell r="CW1672" t="b">
            <v>0</v>
          </cell>
          <cell r="CX1672" t="str">
            <v>BRCA2</v>
          </cell>
          <cell r="CY1672" t="str">
            <v>c.7435+54G&gt;A</v>
          </cell>
          <cell r="CZ1672">
            <v>0</v>
          </cell>
          <cell r="DA1672">
            <v>1E-3</v>
          </cell>
          <cell r="DB1672">
            <v>0</v>
          </cell>
          <cell r="DC1672">
            <v>0</v>
          </cell>
          <cell r="DD1672">
            <v>0</v>
          </cell>
          <cell r="DE1672" t="b">
            <v>0</v>
          </cell>
          <cell r="DF1672" t="str">
            <v>BRCA2</v>
          </cell>
          <cell r="DG1672" t="str">
            <v>c.7435+54G&gt;A</v>
          </cell>
          <cell r="DN1672" t="b">
            <v>0</v>
          </cell>
        </row>
        <row r="1673">
          <cell r="B1673" t="str">
            <v>c.7435+6G&gt;A</v>
          </cell>
          <cell r="D1673" t="str">
            <v>IVS14+6G&gt;A</v>
          </cell>
          <cell r="E1673" t="str">
            <v/>
          </cell>
          <cell r="F1673" t="str">
            <v>EP1</v>
          </cell>
          <cell r="G1673" t="str">
            <v>c.7435+6G&gt;A</v>
          </cell>
          <cell r="H1673" t="e">
            <v>#VALUE!</v>
          </cell>
          <cell r="I1673">
            <v>5.1734838734438238E-2</v>
          </cell>
          <cell r="J1673">
            <v>1.1160679067999999</v>
          </cell>
          <cell r="K1673">
            <v>3.1251665143641385</v>
          </cell>
          <cell r="L1673">
            <v>0.10737499597808477</v>
          </cell>
          <cell r="N1673">
            <v>1.9375371681790678E-2</v>
          </cell>
          <cell r="O1673">
            <v>0.34</v>
          </cell>
          <cell r="P1673">
            <v>9.98125207849823E-3</v>
          </cell>
          <cell r="Q1673">
            <v>9.8826112444733404E-3</v>
          </cell>
          <cell r="R1673">
            <v>2</v>
          </cell>
          <cell r="S1673" t="str">
            <v>Multifac new calc</v>
          </cell>
          <cell r="V1673">
            <v>0.20999999344348907</v>
          </cell>
          <cell r="Z1673" t="str">
            <v/>
          </cell>
          <cell r="AA1673" t="str">
            <v>2+</v>
          </cell>
          <cell r="AB1673">
            <v>8.6599997881550442E-2</v>
          </cell>
          <cell r="AC1673">
            <v>1.0720000000000001</v>
          </cell>
          <cell r="AD1673">
            <v>2.9152672708620693</v>
          </cell>
          <cell r="AE1673">
            <v>0.10737499597808477</v>
          </cell>
          <cell r="AF1673">
            <v>7.1544016829536107E-3</v>
          </cell>
          <cell r="AJ1673">
            <v>0.26</v>
          </cell>
          <cell r="AK1673" t="str">
            <v>0.01027006</v>
          </cell>
          <cell r="AL1673" t="str">
            <v>Thomassen 2012</v>
          </cell>
          <cell r="AM1673" t="str">
            <v/>
          </cell>
          <cell r="AN1673" t="str">
            <v>Y</v>
          </cell>
          <cell r="AO1673">
            <v>0.34</v>
          </cell>
          <cell r="AP1673">
            <v>1.4999999999999999E-2</v>
          </cell>
          <cell r="AR1673">
            <v>0.09</v>
          </cell>
          <cell r="AS1673" t="str">
            <v>-</v>
          </cell>
          <cell r="AT1673">
            <v>0.11</v>
          </cell>
          <cell r="AU1673">
            <v>3.09</v>
          </cell>
          <cell r="AV1673">
            <v>2.8799999999999999E-2</v>
          </cell>
          <cell r="AW1673" t="str">
            <v>Thomassen M et al., Breast Cancer Res Treat. 2012 Apr, 132(3):1009-23.</v>
          </cell>
          <cell r="AX1673" t="str">
            <v/>
          </cell>
          <cell r="AY1673" t="str">
            <v/>
          </cell>
          <cell r="AZ1673">
            <v>1</v>
          </cell>
          <cell r="BA1673">
            <v>1</v>
          </cell>
          <cell r="BB1673">
            <v>1.54</v>
          </cell>
          <cell r="BC1673">
            <v>1</v>
          </cell>
          <cell r="BD1673">
            <v>1.03</v>
          </cell>
          <cell r="BE1673">
            <v>1.5988279999999999</v>
          </cell>
          <cell r="BG1673" t="str">
            <v/>
          </cell>
          <cell r="BI1673" t="str">
            <v/>
          </cell>
          <cell r="CD1673">
            <v>0.72471941999999989</v>
          </cell>
          <cell r="CE1673">
            <v>0.57999999999999996</v>
          </cell>
          <cell r="CH1673" t="str">
            <v>Thomassen</v>
          </cell>
          <cell r="CI1673" t="str">
            <v>2012</v>
          </cell>
          <cell r="CJ1673" t="str">
            <v>no aberration</v>
          </cell>
          <cell r="CK1673" t="str">
            <v/>
          </cell>
          <cell r="CL1673">
            <v>1</v>
          </cell>
          <cell r="CN1673">
            <v>1</v>
          </cell>
          <cell r="CO1673">
            <v>1</v>
          </cell>
          <cell r="CP1673" t="b">
            <v>1</v>
          </cell>
          <cell r="CQ1673" t="str">
            <v>c.7435+6G&gt;A</v>
          </cell>
          <cell r="CR1673">
            <v>0</v>
          </cell>
          <cell r="CS1673">
            <v>0</v>
          </cell>
          <cell r="CT1673">
            <v>0</v>
          </cell>
          <cell r="CU1673">
            <v>3.8E-3</v>
          </cell>
          <cell r="CV1673">
            <v>0</v>
          </cell>
          <cell r="CW1673" t="b">
            <v>0</v>
          </cell>
          <cell r="CX1673" t="str">
            <v>BRCA2</v>
          </cell>
          <cell r="CY1673" t="str">
            <v>c.7435+6G&gt;A</v>
          </cell>
          <cell r="CZ1673">
            <v>0</v>
          </cell>
          <cell r="DA1673">
            <v>0</v>
          </cell>
          <cell r="DB1673">
            <v>0</v>
          </cell>
          <cell r="DC1673">
            <v>3.8E-3</v>
          </cell>
          <cell r="DD1673">
            <v>0</v>
          </cell>
          <cell r="DE1673" t="b">
            <v>0</v>
          </cell>
          <cell r="DF1673" t="str">
            <v>BRCA2</v>
          </cell>
          <cell r="DG1673" t="str">
            <v>c.7435+6G&gt;A</v>
          </cell>
          <cell r="DH1673">
            <v>2.8043935499000002E-3</v>
          </cell>
          <cell r="DI1673">
            <v>2.7090482211000001E-4</v>
          </cell>
          <cell r="DJ1673">
            <v>0</v>
          </cell>
          <cell r="DK1673">
            <v>0</v>
          </cell>
          <cell r="DL1673">
            <v>5.7692307692000001E-5</v>
          </cell>
          <cell r="DM1673">
            <v>6.2468765617E-5</v>
          </cell>
          <cell r="DN1673" t="b">
            <v>0</v>
          </cell>
        </row>
        <row r="1674">
          <cell r="B1674" t="str">
            <v>c.7435+6G&gt;C</v>
          </cell>
          <cell r="D1674" t="str">
            <v>IVS14+6G&gt;C</v>
          </cell>
          <cell r="E1674" t="str">
            <v/>
          </cell>
          <cell r="G1674" t="str">
            <v>c.7435+6G&gt;C</v>
          </cell>
          <cell r="O1674">
            <v>0.34</v>
          </cell>
          <cell r="R1674" t="str">
            <v/>
          </cell>
          <cell r="Z1674" t="str">
            <v/>
          </cell>
          <cell r="AK1674" t="str">
            <v/>
          </cell>
          <cell r="AL1674" t="str">
            <v/>
          </cell>
          <cell r="AM1674" t="str">
            <v/>
          </cell>
          <cell r="AN1674" t="str">
            <v/>
          </cell>
          <cell r="AR1674" t="str">
            <v/>
          </cell>
          <cell r="AS1674" t="str">
            <v/>
          </cell>
          <cell r="AT1674" t="str">
            <v/>
          </cell>
          <cell r="AU1674" t="str">
            <v/>
          </cell>
          <cell r="AW1674" t="str">
            <v/>
          </cell>
          <cell r="AX1674" t="str">
            <v/>
          </cell>
          <cell r="AY1674" t="str">
            <v/>
          </cell>
          <cell r="AZ1674" t="str">
            <v/>
          </cell>
          <cell r="BB1674" t="str">
            <v/>
          </cell>
          <cell r="BE1674" t="str">
            <v/>
          </cell>
          <cell r="BG1674" t="str">
            <v/>
          </cell>
          <cell r="BI1674" t="str">
            <v/>
          </cell>
          <cell r="CH1674" t="str">
            <v/>
          </cell>
          <cell r="CI1674" t="str">
            <v/>
          </cell>
          <cell r="CJ1674" t="str">
            <v/>
          </cell>
          <cell r="CK1674" t="str">
            <v/>
          </cell>
          <cell r="CN1674">
            <v>0</v>
          </cell>
          <cell r="CO1674">
            <v>0</v>
          </cell>
          <cell r="CP1674" t="b">
            <v>1</v>
          </cell>
          <cell r="CQ1674" t="str">
            <v>c.7435+6G&gt;C</v>
          </cell>
          <cell r="CX1674" t="str">
            <v>BRCA2</v>
          </cell>
          <cell r="CY1674" t="str">
            <v>c.7435+6G&gt;C</v>
          </cell>
          <cell r="DE1674" t="b">
            <v>0</v>
          </cell>
          <cell r="DF1674" t="str">
            <v>BRCA2</v>
          </cell>
          <cell r="DG1674" t="str">
            <v>c.7435+6G&gt;C</v>
          </cell>
          <cell r="DN1674" t="b">
            <v>0</v>
          </cell>
        </row>
        <row r="1675">
          <cell r="B1675" t="str">
            <v>c.7435+8A&gt;T</v>
          </cell>
          <cell r="D1675" t="str">
            <v>IVS14+8A&gt;T</v>
          </cell>
          <cell r="E1675" t="str">
            <v/>
          </cell>
          <cell r="G1675" t="str">
            <v>c.7435+8A&gt;T</v>
          </cell>
          <cell r="O1675">
            <v>0.02</v>
          </cell>
          <cell r="R1675" t="str">
            <v/>
          </cell>
          <cell r="U1675" t="str">
            <v>Assumed prior 0.02</v>
          </cell>
          <cell r="Z1675" t="str">
            <v/>
          </cell>
          <cell r="AK1675" t="str">
            <v/>
          </cell>
          <cell r="AL1675" t="str">
            <v/>
          </cell>
          <cell r="AM1675" t="str">
            <v/>
          </cell>
          <cell r="AN1675" t="str">
            <v/>
          </cell>
          <cell r="AR1675" t="str">
            <v/>
          </cell>
          <cell r="AS1675" t="str">
            <v/>
          </cell>
          <cell r="AT1675" t="str">
            <v/>
          </cell>
          <cell r="AU1675" t="str">
            <v/>
          </cell>
          <cell r="AW1675" t="str">
            <v/>
          </cell>
          <cell r="AX1675" t="str">
            <v/>
          </cell>
          <cell r="AY1675" t="str">
            <v/>
          </cell>
          <cell r="AZ1675" t="str">
            <v/>
          </cell>
          <cell r="BB1675" t="str">
            <v/>
          </cell>
          <cell r="BE1675" t="str">
            <v/>
          </cell>
          <cell r="BG1675" t="str">
            <v/>
          </cell>
          <cell r="BI1675" t="str">
            <v/>
          </cell>
          <cell r="CH1675" t="str">
            <v/>
          </cell>
          <cell r="CI1675" t="str">
            <v/>
          </cell>
          <cell r="CJ1675" t="str">
            <v/>
          </cell>
          <cell r="CK1675" t="str">
            <v/>
          </cell>
          <cell r="CN1675">
            <v>0</v>
          </cell>
          <cell r="CO1675">
            <v>0</v>
          </cell>
          <cell r="CP1675" t="b">
            <v>1</v>
          </cell>
          <cell r="CQ1675" t="str">
            <v>c.7435+8A&gt;T</v>
          </cell>
          <cell r="CX1675" t="str">
            <v>BRCA2</v>
          </cell>
          <cell r="CY1675" t="str">
            <v>c.7435+8A&gt;T</v>
          </cell>
          <cell r="DE1675" t="b">
            <v>0</v>
          </cell>
          <cell r="DF1675" t="str">
            <v>BRCA2</v>
          </cell>
          <cell r="DG1675" t="str">
            <v>c.7435+8A&gt;T</v>
          </cell>
          <cell r="DN1675" t="b">
            <v>0</v>
          </cell>
        </row>
        <row r="1676">
          <cell r="B1676" t="str">
            <v>c.7435G&gt;T</v>
          </cell>
          <cell r="C1676" t="str">
            <v>p.(Asp2479Tyr)</v>
          </cell>
          <cell r="D1676" t="str">
            <v>7663C&gt;G</v>
          </cell>
          <cell r="E1676" t="str">
            <v>D2479Y</v>
          </cell>
          <cell r="G1676" t="str">
            <v>c.7435G&gt;T</v>
          </cell>
          <cell r="O1676">
            <v>0.97</v>
          </cell>
          <cell r="R1676" t="str">
            <v/>
          </cell>
          <cell r="T1676">
            <v>0.97</v>
          </cell>
          <cell r="U1676" t="str">
            <v>Same</v>
          </cell>
          <cell r="Z1676" t="str">
            <v/>
          </cell>
          <cell r="AK1676" t="str">
            <v/>
          </cell>
          <cell r="AL1676" t="str">
            <v/>
          </cell>
          <cell r="AM1676" t="str">
            <v/>
          </cell>
          <cell r="AN1676" t="str">
            <v/>
          </cell>
          <cell r="AR1676" t="str">
            <v/>
          </cell>
          <cell r="AS1676" t="str">
            <v/>
          </cell>
          <cell r="AT1676" t="str">
            <v/>
          </cell>
          <cell r="AU1676" t="str">
            <v/>
          </cell>
          <cell r="AW1676" t="str">
            <v/>
          </cell>
          <cell r="AX1676" t="str">
            <v/>
          </cell>
          <cell r="AY1676" t="str">
            <v/>
          </cell>
          <cell r="AZ1676" t="str">
            <v/>
          </cell>
          <cell r="BB1676" t="str">
            <v/>
          </cell>
          <cell r="BE1676" t="str">
            <v/>
          </cell>
          <cell r="BG1676" t="str">
            <v/>
          </cell>
          <cell r="BI1676" t="str">
            <v/>
          </cell>
          <cell r="CH1676" t="str">
            <v/>
          </cell>
          <cell r="CI1676" t="str">
            <v/>
          </cell>
          <cell r="CJ1676" t="str">
            <v/>
          </cell>
          <cell r="CK1676" t="str">
            <v/>
          </cell>
          <cell r="CN1676">
            <v>0</v>
          </cell>
          <cell r="CO1676">
            <v>0</v>
          </cell>
          <cell r="CP1676" t="b">
            <v>1</v>
          </cell>
          <cell r="CQ1676" t="str">
            <v>c.7435G&gt;T</v>
          </cell>
          <cell r="CX1676" t="str">
            <v>BRCA2</v>
          </cell>
          <cell r="CY1676" t="str">
            <v>c.7435G&gt;T</v>
          </cell>
          <cell r="DE1676" t="b">
            <v>0</v>
          </cell>
          <cell r="DF1676" t="str">
            <v>BRCA2</v>
          </cell>
          <cell r="DG1676" t="str">
            <v>c.7435G&gt;T</v>
          </cell>
          <cell r="DN1676" t="b">
            <v>0</v>
          </cell>
        </row>
        <row r="1677">
          <cell r="B1677" t="str">
            <v>c.7436-10T&gt;C</v>
          </cell>
          <cell r="D1677" t="str">
            <v>IVS14-10T&gt;C</v>
          </cell>
          <cell r="E1677" t="str">
            <v/>
          </cell>
          <cell r="G1677" t="str">
            <v>c.7436-10T&gt;C</v>
          </cell>
          <cell r="O1677">
            <v>0.34</v>
          </cell>
          <cell r="R1677" t="str">
            <v/>
          </cell>
          <cell r="Z1677" t="str">
            <v/>
          </cell>
          <cell r="AK1677" t="str">
            <v/>
          </cell>
          <cell r="AL1677" t="str">
            <v/>
          </cell>
          <cell r="AM1677" t="str">
            <v/>
          </cell>
          <cell r="AN1677" t="str">
            <v/>
          </cell>
          <cell r="AR1677" t="str">
            <v/>
          </cell>
          <cell r="AS1677" t="str">
            <v/>
          </cell>
          <cell r="AT1677" t="str">
            <v/>
          </cell>
          <cell r="AU1677" t="str">
            <v/>
          </cell>
          <cell r="AW1677" t="str">
            <v/>
          </cell>
          <cell r="AX1677" t="str">
            <v/>
          </cell>
          <cell r="AY1677" t="str">
            <v/>
          </cell>
          <cell r="AZ1677" t="str">
            <v/>
          </cell>
          <cell r="BB1677" t="str">
            <v/>
          </cell>
          <cell r="BE1677" t="str">
            <v/>
          </cell>
          <cell r="BG1677" t="str">
            <v/>
          </cell>
          <cell r="BI1677" t="str">
            <v/>
          </cell>
          <cell r="CH1677" t="str">
            <v/>
          </cell>
          <cell r="CI1677" t="str">
            <v/>
          </cell>
          <cell r="CJ1677" t="str">
            <v/>
          </cell>
          <cell r="CK1677" t="str">
            <v/>
          </cell>
          <cell r="CN1677">
            <v>0</v>
          </cell>
          <cell r="CO1677">
            <v>0</v>
          </cell>
          <cell r="CP1677" t="b">
            <v>1</v>
          </cell>
          <cell r="CQ1677" t="str">
            <v>c.7436-10T&gt;C</v>
          </cell>
          <cell r="CX1677" t="str">
            <v>BRCA2</v>
          </cell>
          <cell r="CY1677" t="str">
            <v>c.7436-10T&gt;C</v>
          </cell>
          <cell r="DE1677" t="b">
            <v>0</v>
          </cell>
          <cell r="DF1677" t="str">
            <v>BRCA2</v>
          </cell>
          <cell r="DG1677" t="str">
            <v>c.7436-10T&gt;C</v>
          </cell>
          <cell r="DN1677" t="b">
            <v>0</v>
          </cell>
        </row>
        <row r="1678">
          <cell r="B1678" t="str">
            <v>c.7436-14T&gt;G</v>
          </cell>
          <cell r="D1678" t="str">
            <v>IVS14-14T&gt;G</v>
          </cell>
          <cell r="E1678" t="str">
            <v/>
          </cell>
          <cell r="I1678">
            <v>0.37</v>
          </cell>
          <cell r="K1678">
            <v>5.1011566700486732E-2</v>
          </cell>
          <cell r="L1678">
            <v>1.0570693791354355</v>
          </cell>
          <cell r="N1678">
            <v>1.9951423102099467E-2</v>
          </cell>
          <cell r="O1678">
            <v>0.04</v>
          </cell>
          <cell r="P1678">
            <v>8.313092959208112E-4</v>
          </cell>
          <cell r="Q1678">
            <v>8.306187947953312E-4</v>
          </cell>
          <cell r="R1678">
            <v>1</v>
          </cell>
          <cell r="S1678" t="str">
            <v>Multifac new calc</v>
          </cell>
          <cell r="V1678">
            <v>0.20999999344348907</v>
          </cell>
          <cell r="Z1678" t="str">
            <v/>
          </cell>
          <cell r="AA1678" t="str">
            <v>2+</v>
          </cell>
          <cell r="AB1678">
            <v>0.37200001839648345</v>
          </cell>
          <cell r="AD1678">
            <v>5.1011566700486732E-2</v>
          </cell>
          <cell r="AE1678">
            <v>1.0570693791354355</v>
          </cell>
          <cell r="AF1678">
            <v>5.3039290349107494E-3</v>
          </cell>
          <cell r="AI1678">
            <v>2</v>
          </cell>
          <cell r="AJ1678">
            <v>0.26</v>
          </cell>
          <cell r="AK1678" t="str">
            <v>A:6.98×10−3 B:0.007</v>
          </cell>
          <cell r="AL1678" t="str">
            <v>A: Lindor 2012 B: Whiley 2011</v>
          </cell>
          <cell r="AM1678" t="str">
            <v>Whiley et al., 2011</v>
          </cell>
          <cell r="AN1678" t="str">
            <v>Y</v>
          </cell>
          <cell r="AO1678">
            <v>0.04</v>
          </cell>
          <cell r="AP1678">
            <v>1E-3</v>
          </cell>
          <cell r="AR1678">
            <v>0.37</v>
          </cell>
          <cell r="AS1678" t="str">
            <v>-</v>
          </cell>
          <cell r="AT1678">
            <v>1.05</v>
          </cell>
          <cell r="AU1678">
            <v>0.05</v>
          </cell>
          <cell r="AV1678">
            <v>0.02</v>
          </cell>
          <cell r="AW1678" t="str">
            <v>Whiley et al., Human Mutation 32: 678-687, 2011</v>
          </cell>
          <cell r="AX1678" t="str">
            <v/>
          </cell>
          <cell r="AY1678" t="str">
            <v/>
          </cell>
          <cell r="AZ1678" t="str">
            <v/>
          </cell>
          <cell r="BB1678" t="str">
            <v/>
          </cell>
          <cell r="BE1678" t="str">
            <v/>
          </cell>
          <cell r="BG1678" t="str">
            <v/>
          </cell>
          <cell r="BI1678" t="str">
            <v/>
          </cell>
          <cell r="CH1678" t="str">
            <v/>
          </cell>
          <cell r="CI1678" t="str">
            <v/>
          </cell>
          <cell r="CJ1678" t="str">
            <v/>
          </cell>
          <cell r="CK1678" t="str">
            <v/>
          </cell>
          <cell r="CN1678">
            <v>0</v>
          </cell>
          <cell r="CO1678">
            <v>0</v>
          </cell>
          <cell r="CP1678" t="b">
            <v>1</v>
          </cell>
          <cell r="CQ1678" t="str">
            <v>c.7436-14T&gt;G</v>
          </cell>
          <cell r="CX1678" t="str">
            <v>BRCA2</v>
          </cell>
          <cell r="CY1678" t="str">
            <v>c.7436-14T&gt;G</v>
          </cell>
          <cell r="DE1678" t="b">
            <v>0</v>
          </cell>
          <cell r="DF1678" t="str">
            <v>BRCA2</v>
          </cell>
          <cell r="DG1678" t="str">
            <v>c.7436-14T&gt;G</v>
          </cell>
          <cell r="DN1678" t="b">
            <v>0</v>
          </cell>
        </row>
        <row r="1679">
          <cell r="B1679" t="str">
            <v>c.7436-16A&gt;G</v>
          </cell>
          <cell r="D1679" t="str">
            <v>IVS14-16A&gt;G</v>
          </cell>
          <cell r="E1679" t="str">
            <v/>
          </cell>
          <cell r="G1679" t="str">
            <v>c.7436-16A&gt;G</v>
          </cell>
          <cell r="O1679">
            <v>0.04</v>
          </cell>
          <cell r="R1679" t="str">
            <v/>
          </cell>
          <cell r="Z1679" t="str">
            <v/>
          </cell>
          <cell r="AK1679" t="str">
            <v/>
          </cell>
          <cell r="AL1679" t="str">
            <v/>
          </cell>
          <cell r="AM1679" t="str">
            <v/>
          </cell>
          <cell r="AN1679" t="str">
            <v/>
          </cell>
          <cell r="AR1679" t="str">
            <v/>
          </cell>
          <cell r="AS1679" t="str">
            <v/>
          </cell>
          <cell r="AT1679" t="str">
            <v/>
          </cell>
          <cell r="AU1679" t="str">
            <v/>
          </cell>
          <cell r="AW1679" t="str">
            <v/>
          </cell>
          <cell r="AX1679" t="str">
            <v/>
          </cell>
          <cell r="AY1679" t="str">
            <v/>
          </cell>
          <cell r="AZ1679" t="str">
            <v/>
          </cell>
          <cell r="BB1679" t="str">
            <v/>
          </cell>
          <cell r="BE1679" t="str">
            <v/>
          </cell>
          <cell r="BG1679" t="str">
            <v/>
          </cell>
          <cell r="BI1679" t="str">
            <v/>
          </cell>
          <cell r="CH1679" t="str">
            <v/>
          </cell>
          <cell r="CI1679" t="str">
            <v/>
          </cell>
          <cell r="CJ1679" t="str">
            <v/>
          </cell>
          <cell r="CK1679" t="str">
            <v/>
          </cell>
          <cell r="CN1679">
            <v>0</v>
          </cell>
          <cell r="CO1679">
            <v>0</v>
          </cell>
          <cell r="CP1679" t="b">
            <v>1</v>
          </cell>
          <cell r="CQ1679" t="str">
            <v>c.7436-16A&gt;G</v>
          </cell>
          <cell r="CX1679" t="str">
            <v>BRCA2</v>
          </cell>
          <cell r="CY1679" t="str">
            <v>c.7436-16A&gt;G</v>
          </cell>
          <cell r="DE1679" t="b">
            <v>0</v>
          </cell>
          <cell r="DF1679" t="str">
            <v>BRCA2</v>
          </cell>
          <cell r="DG1679" t="str">
            <v>c.7436-16A&gt;G</v>
          </cell>
          <cell r="DN1679" t="b">
            <v>0</v>
          </cell>
        </row>
        <row r="1680">
          <cell r="B1680" t="str">
            <v>c.7436-17T&gt;G</v>
          </cell>
          <cell r="D1680" t="str">
            <v>IVS14-17T&gt;G</v>
          </cell>
          <cell r="E1680" t="str">
            <v/>
          </cell>
          <cell r="G1680" t="str">
            <v>c.7436-17T&gt;G</v>
          </cell>
          <cell r="O1680">
            <v>0.34</v>
          </cell>
          <cell r="R1680" t="str">
            <v/>
          </cell>
          <cell r="Z1680" t="str">
            <v/>
          </cell>
          <cell r="AK1680" t="str">
            <v/>
          </cell>
          <cell r="AL1680" t="str">
            <v/>
          </cell>
          <cell r="AM1680" t="str">
            <v/>
          </cell>
          <cell r="AN1680" t="str">
            <v/>
          </cell>
          <cell r="AR1680" t="str">
            <v/>
          </cell>
          <cell r="AS1680" t="str">
            <v/>
          </cell>
          <cell r="AT1680" t="str">
            <v/>
          </cell>
          <cell r="AU1680" t="str">
            <v/>
          </cell>
          <cell r="AW1680" t="str">
            <v/>
          </cell>
          <cell r="AX1680" t="str">
            <v/>
          </cell>
          <cell r="AY1680" t="str">
            <v/>
          </cell>
          <cell r="AZ1680" t="str">
            <v/>
          </cell>
          <cell r="BB1680" t="str">
            <v/>
          </cell>
          <cell r="BE1680" t="str">
            <v/>
          </cell>
          <cell r="BG1680" t="str">
            <v/>
          </cell>
          <cell r="BI1680" t="str">
            <v/>
          </cell>
          <cell r="CH1680" t="str">
            <v/>
          </cell>
          <cell r="CI1680" t="str">
            <v/>
          </cell>
          <cell r="CJ1680" t="str">
            <v/>
          </cell>
          <cell r="CK1680" t="str">
            <v/>
          </cell>
          <cell r="CN1680">
            <v>0</v>
          </cell>
          <cell r="CO1680">
            <v>0</v>
          </cell>
          <cell r="CP1680" t="b">
            <v>1</v>
          </cell>
          <cell r="CQ1680" t="str">
            <v>c.7436-17T&gt;G</v>
          </cell>
          <cell r="CX1680" t="str">
            <v>BRCA2</v>
          </cell>
          <cell r="CY1680" t="str">
            <v>c.7436-17T&gt;G</v>
          </cell>
          <cell r="DE1680" t="b">
            <v>0</v>
          </cell>
          <cell r="DF1680" t="str">
            <v>BRCA2</v>
          </cell>
          <cell r="DG1680" t="str">
            <v>c.7436-17T&gt;G</v>
          </cell>
          <cell r="DN1680" t="b">
            <v>0</v>
          </cell>
        </row>
        <row r="1681">
          <cell r="B1681" t="str">
            <v>c.7436-1G&gt;T</v>
          </cell>
          <cell r="G1681" t="str">
            <v>c.7436-1G&gt;T</v>
          </cell>
          <cell r="J1681">
            <v>1.1499999999999999</v>
          </cell>
          <cell r="N1681">
            <v>1.1499999999999999</v>
          </cell>
          <cell r="O1681">
            <v>0.97</v>
          </cell>
          <cell r="P1681">
            <v>37.183333333333302</v>
          </cell>
          <cell r="Q1681">
            <v>0.97381056307289393</v>
          </cell>
          <cell r="R1681">
            <v>3</v>
          </cell>
          <cell r="Z1681" t="str">
            <v/>
          </cell>
          <cell r="AX1681" t="str">
            <v/>
          </cell>
          <cell r="AY1681" t="str">
            <v/>
          </cell>
          <cell r="BX1681">
            <v>1</v>
          </cell>
          <cell r="BY1681">
            <v>1.1499999999999999</v>
          </cell>
          <cell r="BZ1681">
            <v>1</v>
          </cell>
          <cell r="CA1681">
            <v>1</v>
          </cell>
          <cell r="CN1681">
            <v>0</v>
          </cell>
          <cell r="CO1681">
            <v>1</v>
          </cell>
          <cell r="CP1681" t="b">
            <v>1</v>
          </cell>
          <cell r="CQ1681" t="str">
            <v>c.7436-1G&gt;T</v>
          </cell>
          <cell r="CX1681" t="str">
            <v>BRCA2</v>
          </cell>
          <cell r="CY1681" t="str">
            <v>c.7436-1G&gt;T</v>
          </cell>
          <cell r="DE1681" t="b">
            <v>0</v>
          </cell>
          <cell r="DF1681" t="str">
            <v>BRCA2</v>
          </cell>
          <cell r="DG1681" t="str">
            <v>c.7436-1G&gt;T</v>
          </cell>
          <cell r="DN1681" t="b">
            <v>0</v>
          </cell>
        </row>
        <row r="1682">
          <cell r="B1682" t="str">
            <v>c.7436-31T&gt;A</v>
          </cell>
          <cell r="D1682" t="str">
            <v>IVS14-31T&gt;A</v>
          </cell>
          <cell r="E1682" t="str">
            <v/>
          </cell>
          <cell r="G1682" t="str">
            <v>c.7436-31T&gt;A</v>
          </cell>
          <cell r="O1682">
            <v>0.02</v>
          </cell>
          <cell r="R1682" t="str">
            <v/>
          </cell>
          <cell r="U1682" t="str">
            <v>Assumed prior 0.02</v>
          </cell>
          <cell r="Z1682" t="str">
            <v/>
          </cell>
          <cell r="AK1682" t="str">
            <v/>
          </cell>
          <cell r="AL1682" t="str">
            <v/>
          </cell>
          <cell r="AM1682" t="str">
            <v/>
          </cell>
          <cell r="AN1682" t="str">
            <v/>
          </cell>
          <cell r="AR1682" t="str">
            <v/>
          </cell>
          <cell r="AS1682" t="str">
            <v/>
          </cell>
          <cell r="AT1682" t="str">
            <v/>
          </cell>
          <cell r="AU1682" t="str">
            <v/>
          </cell>
          <cell r="AW1682" t="str">
            <v/>
          </cell>
          <cell r="AX1682" t="str">
            <v/>
          </cell>
          <cell r="AY1682" t="str">
            <v/>
          </cell>
          <cell r="AZ1682" t="str">
            <v/>
          </cell>
          <cell r="BB1682" t="str">
            <v/>
          </cell>
          <cell r="BE1682" t="str">
            <v/>
          </cell>
          <cell r="BG1682" t="str">
            <v/>
          </cell>
          <cell r="BI1682" t="str">
            <v/>
          </cell>
          <cell r="CH1682" t="str">
            <v/>
          </cell>
          <cell r="CI1682" t="str">
            <v/>
          </cell>
          <cell r="CJ1682" t="str">
            <v/>
          </cell>
          <cell r="CK1682" t="str">
            <v/>
          </cell>
          <cell r="CN1682">
            <v>0</v>
          </cell>
          <cell r="CO1682">
            <v>0</v>
          </cell>
          <cell r="CP1682" t="b">
            <v>1</v>
          </cell>
          <cell r="CQ1682" t="str">
            <v>c.7436-31T&gt;A</v>
          </cell>
          <cell r="CX1682" t="str">
            <v>BRCA2</v>
          </cell>
          <cell r="CY1682" t="str">
            <v>c.7436-31T&gt;A</v>
          </cell>
          <cell r="DE1682" t="b">
            <v>0</v>
          </cell>
          <cell r="DF1682" t="str">
            <v>BRCA2</v>
          </cell>
          <cell r="DG1682" t="str">
            <v>c.7436-31T&gt;A</v>
          </cell>
          <cell r="DN1682" t="b">
            <v>0</v>
          </cell>
        </row>
        <row r="1683">
          <cell r="B1683" t="str">
            <v>c.7436-4A&gt;G</v>
          </cell>
          <cell r="D1683" t="str">
            <v>IVS14-4A&gt;G</v>
          </cell>
          <cell r="E1683" t="str">
            <v/>
          </cell>
          <cell r="G1683" t="str">
            <v>c.7436-4A&gt;G</v>
          </cell>
          <cell r="K1683">
            <v>1.1292870866471043</v>
          </cell>
          <cell r="L1683">
            <v>0.23472589500190336</v>
          </cell>
          <cell r="N1683">
            <v>0.26507292212733352</v>
          </cell>
          <cell r="O1683">
            <v>0.34</v>
          </cell>
          <cell r="P1683">
            <v>0.13655271745953548</v>
          </cell>
          <cell r="Q1683">
            <v>0.12014640004096171</v>
          </cell>
          <cell r="R1683">
            <v>3</v>
          </cell>
          <cell r="V1683">
            <v>0.20999999344348907</v>
          </cell>
          <cell r="Z1683" t="str">
            <v/>
          </cell>
          <cell r="AA1683">
            <v>1</v>
          </cell>
          <cell r="AB1683">
            <v>1</v>
          </cell>
          <cell r="AD1683">
            <v>1.1292870866471043</v>
          </cell>
          <cell r="AE1683">
            <v>0.23472589500190336</v>
          </cell>
          <cell r="AF1683">
            <v>6.5824281418809083E-2</v>
          </cell>
          <cell r="AK1683" t="str">
            <v/>
          </cell>
          <cell r="AL1683" t="str">
            <v/>
          </cell>
          <cell r="AM1683" t="str">
            <v/>
          </cell>
          <cell r="AN1683" t="str">
            <v/>
          </cell>
          <cell r="AR1683" t="str">
            <v/>
          </cell>
          <cell r="AS1683" t="str">
            <v/>
          </cell>
          <cell r="AT1683" t="str">
            <v/>
          </cell>
          <cell r="AU1683" t="str">
            <v/>
          </cell>
          <cell r="AW1683" t="str">
            <v/>
          </cell>
          <cell r="AX1683" t="str">
            <v/>
          </cell>
          <cell r="AY1683" t="str">
            <v/>
          </cell>
          <cell r="AZ1683" t="str">
            <v/>
          </cell>
          <cell r="BB1683" t="str">
            <v/>
          </cell>
          <cell r="BE1683" t="str">
            <v/>
          </cell>
          <cell r="BG1683" t="str">
            <v/>
          </cell>
          <cell r="BI1683" t="str">
            <v/>
          </cell>
          <cell r="CH1683" t="str">
            <v/>
          </cell>
          <cell r="CI1683" t="str">
            <v/>
          </cell>
          <cell r="CJ1683" t="str">
            <v/>
          </cell>
          <cell r="CK1683" t="str">
            <v/>
          </cell>
          <cell r="CN1683">
            <v>0</v>
          </cell>
          <cell r="CO1683">
            <v>0</v>
          </cell>
          <cell r="CP1683" t="b">
            <v>1</v>
          </cell>
          <cell r="CQ1683" t="str">
            <v>c.7436-4A&gt;G</v>
          </cell>
          <cell r="CX1683" t="str">
            <v>BRCA2</v>
          </cell>
          <cell r="CY1683" t="str">
            <v>c.7436-4A&gt;G</v>
          </cell>
          <cell r="DE1683" t="b">
            <v>0</v>
          </cell>
          <cell r="DF1683" t="str">
            <v>BRCA2</v>
          </cell>
          <cell r="DG1683" t="str">
            <v>c.7436-4A&gt;G</v>
          </cell>
          <cell r="DN1683" t="b">
            <v>0</v>
          </cell>
        </row>
        <row r="1684">
          <cell r="B1684" t="str">
            <v>c.7436A&gt;G</v>
          </cell>
          <cell r="C1684" t="str">
            <v>p.(Asp2479Gly)</v>
          </cell>
          <cell r="D1684" t="str">
            <v>7664A&gt;G</v>
          </cell>
          <cell r="E1684" t="str">
            <v>D2479G</v>
          </cell>
          <cell r="G1684" t="str">
            <v>c.7436A&gt;G</v>
          </cell>
          <cell r="K1684">
            <v>1.0246153856466556</v>
          </cell>
          <cell r="L1684">
            <v>0.49198112771795649</v>
          </cell>
          <cell r="N1684">
            <v>0.50409143290761049</v>
          </cell>
          <cell r="O1684">
            <v>0.04</v>
          </cell>
          <cell r="P1684">
            <v>2.1003809704483772E-2</v>
          </cell>
          <cell r="Q1684">
            <v>2.0571725105083642E-2</v>
          </cell>
          <cell r="R1684">
            <v>3</v>
          </cell>
          <cell r="T1684">
            <v>0.04</v>
          </cell>
          <cell r="U1684" t="str">
            <v>Same</v>
          </cell>
          <cell r="V1684">
            <v>2.9999999329447746E-2</v>
          </cell>
          <cell r="Z1684" t="str">
            <v/>
          </cell>
          <cell r="AA1684">
            <v>1</v>
          </cell>
          <cell r="AB1684">
            <v>1</v>
          </cell>
          <cell r="AD1684">
            <v>1.0246153856466556</v>
          </cell>
          <cell r="AE1684">
            <v>0.49198112771795649</v>
          </cell>
          <cell r="AF1684">
            <v>1.5351125280334712E-2</v>
          </cell>
          <cell r="AK1684" t="str">
            <v/>
          </cell>
          <cell r="AL1684" t="str">
            <v/>
          </cell>
          <cell r="AM1684" t="str">
            <v/>
          </cell>
          <cell r="AN1684" t="str">
            <v/>
          </cell>
          <cell r="AR1684" t="str">
            <v/>
          </cell>
          <cell r="AS1684" t="str">
            <v/>
          </cell>
          <cell r="AT1684" t="str">
            <v/>
          </cell>
          <cell r="AU1684" t="str">
            <v/>
          </cell>
          <cell r="AW1684" t="str">
            <v/>
          </cell>
          <cell r="AX1684" t="str">
            <v/>
          </cell>
          <cell r="AY1684" t="str">
            <v/>
          </cell>
          <cell r="AZ1684" t="str">
            <v/>
          </cell>
          <cell r="BB1684" t="str">
            <v/>
          </cell>
          <cell r="BE1684" t="str">
            <v/>
          </cell>
          <cell r="BG1684" t="str">
            <v/>
          </cell>
          <cell r="BI1684" t="str">
            <v/>
          </cell>
          <cell r="CH1684" t="str">
            <v/>
          </cell>
          <cell r="CI1684" t="str">
            <v/>
          </cell>
          <cell r="CJ1684" t="str">
            <v/>
          </cell>
          <cell r="CK1684" t="str">
            <v/>
          </cell>
          <cell r="CN1684">
            <v>0</v>
          </cell>
          <cell r="CO1684">
            <v>0</v>
          </cell>
          <cell r="CP1684" t="b">
            <v>1</v>
          </cell>
          <cell r="CQ1684" t="str">
            <v>c.7436A&gt;G</v>
          </cell>
          <cell r="CX1684" t="str">
            <v>BRCA2</v>
          </cell>
          <cell r="CY1684" t="str">
            <v>c.7436A&gt;G</v>
          </cell>
          <cell r="DE1684" t="b">
            <v>0</v>
          </cell>
          <cell r="DF1684" t="str">
            <v>BRCA2</v>
          </cell>
          <cell r="DG1684" t="str">
            <v>c.7436A&gt;G</v>
          </cell>
          <cell r="DN1684" t="b">
            <v>0</v>
          </cell>
        </row>
        <row r="1685">
          <cell r="B1685" t="str">
            <v>c.7447A&gt;G</v>
          </cell>
          <cell r="C1685" t="str">
            <v>p.(Ser2483Gly)</v>
          </cell>
          <cell r="D1685" t="str">
            <v>7675A&gt;G</v>
          </cell>
          <cell r="E1685" t="str">
            <v>S2483G</v>
          </cell>
          <cell r="G1685" t="str">
            <v>c.7447A&gt;G</v>
          </cell>
          <cell r="O1685">
            <v>0.03</v>
          </cell>
          <cell r="R1685" t="str">
            <v/>
          </cell>
          <cell r="T1685">
            <v>0.03</v>
          </cell>
          <cell r="U1685" t="str">
            <v>Same</v>
          </cell>
          <cell r="Z1685" t="str">
            <v/>
          </cell>
          <cell r="AK1685" t="str">
            <v/>
          </cell>
          <cell r="AL1685" t="str">
            <v/>
          </cell>
          <cell r="AM1685" t="str">
            <v/>
          </cell>
          <cell r="AN1685" t="str">
            <v/>
          </cell>
          <cell r="AR1685" t="str">
            <v/>
          </cell>
          <cell r="AS1685" t="str">
            <v/>
          </cell>
          <cell r="AT1685" t="str">
            <v/>
          </cell>
          <cell r="AU1685" t="str">
            <v/>
          </cell>
          <cell r="AW1685" t="str">
            <v/>
          </cell>
          <cell r="AX1685" t="str">
            <v/>
          </cell>
          <cell r="AY1685" t="str">
            <v/>
          </cell>
          <cell r="AZ1685" t="str">
            <v/>
          </cell>
          <cell r="BB1685" t="str">
            <v/>
          </cell>
          <cell r="BE1685" t="str">
            <v/>
          </cell>
          <cell r="BG1685" t="str">
            <v/>
          </cell>
          <cell r="BI1685" t="str">
            <v/>
          </cell>
          <cell r="CH1685" t="str">
            <v>Menendez</v>
          </cell>
          <cell r="CI1685" t="str">
            <v>2012</v>
          </cell>
          <cell r="CJ1685" t="str">
            <v>no aberration</v>
          </cell>
          <cell r="CK1685" t="str">
            <v/>
          </cell>
          <cell r="CL1685">
            <v>1</v>
          </cell>
          <cell r="CN1685">
            <v>0</v>
          </cell>
          <cell r="CO1685">
            <v>0</v>
          </cell>
          <cell r="CP1685" t="b">
            <v>1</v>
          </cell>
          <cell r="CQ1685" t="str">
            <v>c.7447A&gt;G</v>
          </cell>
          <cell r="CX1685" t="str">
            <v>BRCA2</v>
          </cell>
          <cell r="CY1685" t="str">
            <v>c.7447A&gt;G</v>
          </cell>
          <cell r="DE1685" t="b">
            <v>0</v>
          </cell>
          <cell r="DF1685" t="str">
            <v>BRCA2</v>
          </cell>
          <cell r="DG1685" t="str">
            <v>c.7447A&gt;G</v>
          </cell>
          <cell r="DH1685">
            <v>0</v>
          </cell>
          <cell r="DI1685">
            <v>0</v>
          </cell>
          <cell r="DJ1685">
            <v>0</v>
          </cell>
          <cell r="DK1685">
            <v>0</v>
          </cell>
          <cell r="DL1685">
            <v>1.8408070098E-5</v>
          </cell>
          <cell r="DM1685">
            <v>0</v>
          </cell>
          <cell r="DN1685" t="b">
            <v>0</v>
          </cell>
        </row>
        <row r="1686">
          <cell r="B1686" t="str">
            <v>c.7448G&gt;A</v>
          </cell>
          <cell r="C1686" t="str">
            <v>p.(Ser2483Asn)</v>
          </cell>
          <cell r="D1686" t="str">
            <v>7676G&gt;A</v>
          </cell>
          <cell r="E1686" t="str">
            <v>S2483N</v>
          </cell>
          <cell r="G1686" t="str">
            <v>c.7448G&gt;A</v>
          </cell>
          <cell r="H1686" t="str">
            <v>2+</v>
          </cell>
          <cell r="I1686">
            <v>1.4358255361429537</v>
          </cell>
          <cell r="J1686">
            <v>0.19217799999999999</v>
          </cell>
          <cell r="K1686">
            <v>1.3066810541845642</v>
          </cell>
          <cell r="L1686">
            <v>0.99990238084706506</v>
          </cell>
          <cell r="N1686">
            <v>0.3605226370390463</v>
          </cell>
          <cell r="O1686">
            <v>0.03</v>
          </cell>
          <cell r="P1686">
            <v>1.1150184650692153E-2</v>
          </cell>
          <cell r="Q1686">
            <v>1.102722901103366E-2</v>
          </cell>
          <cell r="R1686">
            <v>2</v>
          </cell>
          <cell r="T1686">
            <v>0.03</v>
          </cell>
          <cell r="U1686" t="str">
            <v>Same</v>
          </cell>
          <cell r="V1686">
            <v>2.9999999329447746E-2</v>
          </cell>
          <cell r="W1686">
            <v>1</v>
          </cell>
          <cell r="X1686">
            <v>0.37</v>
          </cell>
          <cell r="Z1686" t="str">
            <v/>
          </cell>
          <cell r="AA1686" t="str">
            <v>2+</v>
          </cell>
          <cell r="AB1686">
            <v>1.1410000285626007</v>
          </cell>
          <cell r="AD1686">
            <v>1.3066810541845642</v>
          </cell>
          <cell r="AE1686">
            <v>0.99990238084706506</v>
          </cell>
          <cell r="AF1686">
            <v>1.6773270963772915E-2</v>
          </cell>
          <cell r="AK1686" t="str">
            <v/>
          </cell>
          <cell r="AL1686" t="str">
            <v/>
          </cell>
          <cell r="AM1686" t="str">
            <v/>
          </cell>
          <cell r="AN1686" t="str">
            <v/>
          </cell>
          <cell r="AR1686" t="str">
            <v/>
          </cell>
          <cell r="AS1686" t="str">
            <v/>
          </cell>
          <cell r="AT1686" t="str">
            <v/>
          </cell>
          <cell r="AU1686" t="str">
            <v/>
          </cell>
          <cell r="AW1686" t="str">
            <v/>
          </cell>
          <cell r="AX1686" t="str">
            <v/>
          </cell>
          <cell r="AY1686" t="str">
            <v/>
          </cell>
          <cell r="AZ1686" t="str">
            <v/>
          </cell>
          <cell r="BB1686" t="str">
            <v/>
          </cell>
          <cell r="BE1686" t="str">
            <v/>
          </cell>
          <cell r="BG1686" t="str">
            <v/>
          </cell>
          <cell r="BI1686" t="str">
            <v/>
          </cell>
          <cell r="CD1686">
            <v>0.49</v>
          </cell>
          <cell r="CF1686">
            <v>1.2583921999999998</v>
          </cell>
          <cell r="CG1686">
            <v>1.06</v>
          </cell>
          <cell r="CH1686" t="str">
            <v/>
          </cell>
          <cell r="CI1686" t="str">
            <v/>
          </cell>
          <cell r="CJ1686" t="str">
            <v/>
          </cell>
          <cell r="CK1686" t="str">
            <v/>
          </cell>
          <cell r="CN1686">
            <v>0</v>
          </cell>
          <cell r="CO1686">
            <v>1</v>
          </cell>
          <cell r="CP1686" t="b">
            <v>1</v>
          </cell>
          <cell r="CQ1686" t="str">
            <v>c.7448G&gt;A</v>
          </cell>
          <cell r="CX1686" t="str">
            <v>BRCA2</v>
          </cell>
          <cell r="CY1686" t="str">
            <v>c.7448G&gt;A</v>
          </cell>
          <cell r="DE1686" t="b">
            <v>0</v>
          </cell>
          <cell r="DF1686" t="str">
            <v>BRCA2</v>
          </cell>
          <cell r="DG1686" t="str">
            <v>c.7448G&gt;A</v>
          </cell>
          <cell r="DH1686">
            <v>0</v>
          </cell>
          <cell r="DI1686">
            <v>0</v>
          </cell>
          <cell r="DJ1686">
            <v>0</v>
          </cell>
          <cell r="DK1686">
            <v>0</v>
          </cell>
          <cell r="DL1686">
            <v>3.6812074360000002E-5</v>
          </cell>
          <cell r="DM1686">
            <v>0</v>
          </cell>
          <cell r="DN1686" t="b">
            <v>0</v>
          </cell>
        </row>
        <row r="1687">
          <cell r="B1687" t="str">
            <v>c.7457A&gt;G</v>
          </cell>
          <cell r="C1687" t="str">
            <v>p.(Asn2486Ser)</v>
          </cell>
          <cell r="D1687" t="str">
            <v>7685A&gt;G</v>
          </cell>
          <cell r="E1687" t="str">
            <v>N2486S</v>
          </cell>
          <cell r="G1687" t="str">
            <v>c.7457A&gt;G</v>
          </cell>
          <cell r="K1687">
            <v>1.0246153856466556</v>
          </cell>
          <cell r="L1687">
            <v>0.45936782741243631</v>
          </cell>
          <cell r="N1687">
            <v>0.47067534363785973</v>
          </cell>
          <cell r="O1687">
            <v>0.03</v>
          </cell>
          <cell r="P1687">
            <v>1.4556969390861641E-2</v>
          </cell>
          <cell r="Q1687">
            <v>1.4348104473227976E-2</v>
          </cell>
          <cell r="R1687">
            <v>2</v>
          </cell>
          <cell r="S1687" t="str">
            <v>Multifac new calc</v>
          </cell>
          <cell r="T1687">
            <v>0.03</v>
          </cell>
          <cell r="U1687" t="str">
            <v>Same</v>
          </cell>
          <cell r="V1687">
            <v>2.9999999329447746E-2</v>
          </cell>
          <cell r="Z1687" t="str">
            <v/>
          </cell>
          <cell r="AA1687">
            <v>1</v>
          </cell>
          <cell r="AB1687">
            <v>1</v>
          </cell>
          <cell r="AD1687">
            <v>1.0246153856466556</v>
          </cell>
          <cell r="AE1687">
            <v>0.45936782741243631</v>
          </cell>
          <cell r="AF1687">
            <v>1.4348104147347959E-2</v>
          </cell>
          <cell r="AK1687" t="str">
            <v/>
          </cell>
          <cell r="AL1687" t="str">
            <v/>
          </cell>
          <cell r="AM1687" t="str">
            <v/>
          </cell>
          <cell r="AN1687" t="str">
            <v/>
          </cell>
          <cell r="AR1687" t="str">
            <v/>
          </cell>
          <cell r="AS1687" t="str">
            <v/>
          </cell>
          <cell r="AT1687" t="str">
            <v/>
          </cell>
          <cell r="AU1687" t="str">
            <v/>
          </cell>
          <cell r="AW1687" t="str">
            <v/>
          </cell>
          <cell r="AX1687" t="str">
            <v/>
          </cell>
          <cell r="AY1687" t="str">
            <v/>
          </cell>
          <cell r="AZ1687" t="str">
            <v/>
          </cell>
          <cell r="BB1687" t="str">
            <v/>
          </cell>
          <cell r="BE1687" t="str">
            <v/>
          </cell>
          <cell r="BG1687" t="str">
            <v/>
          </cell>
          <cell r="BI1687" t="str">
            <v/>
          </cell>
          <cell r="CH1687" t="str">
            <v/>
          </cell>
          <cell r="CI1687" t="str">
            <v/>
          </cell>
          <cell r="CJ1687" t="str">
            <v/>
          </cell>
          <cell r="CK1687" t="str">
            <v/>
          </cell>
          <cell r="CN1687">
            <v>0</v>
          </cell>
          <cell r="CO1687">
            <v>0</v>
          </cell>
          <cell r="CP1687" t="b">
            <v>1</v>
          </cell>
          <cell r="CQ1687" t="str">
            <v>c.7457A&gt;G</v>
          </cell>
          <cell r="CX1687" t="str">
            <v>BRCA2</v>
          </cell>
          <cell r="CY1687" t="str">
            <v>c.7457A&gt;G</v>
          </cell>
          <cell r="DE1687" t="b">
            <v>0</v>
          </cell>
          <cell r="DF1687" t="str">
            <v>BRCA2</v>
          </cell>
          <cell r="DG1687" t="str">
            <v>c.7457A&gt;G</v>
          </cell>
          <cell r="DN1687" t="b">
            <v>0</v>
          </cell>
        </row>
        <row r="1688">
          <cell r="B1688" t="str">
            <v>c.7463G&gt;A</v>
          </cell>
          <cell r="C1688" t="str">
            <v>p.(Arg2488Lys)</v>
          </cell>
          <cell r="D1688" t="str">
            <v>7691G&gt;A</v>
          </cell>
          <cell r="E1688" t="str">
            <v>R2488K</v>
          </cell>
          <cell r="G1688" t="str">
            <v>c.7463G&gt;A</v>
          </cell>
          <cell r="K1688">
            <v>1.1021570725287184</v>
          </cell>
          <cell r="L1688">
            <v>1.8870321823262566</v>
          </cell>
          <cell r="N1688">
            <v>2.0798058658401857</v>
          </cell>
          <cell r="O1688">
            <v>0.03</v>
          </cell>
          <cell r="P1688">
            <v>6.4323892757943882E-2</v>
          </cell>
          <cell r="Q1688">
            <v>6.0436388956057081E-2</v>
          </cell>
          <cell r="R1688">
            <v>3</v>
          </cell>
          <cell r="T1688">
            <v>0.03</v>
          </cell>
          <cell r="U1688" t="str">
            <v>Same</v>
          </cell>
          <cell r="V1688">
            <v>2.9999999329447746E-2</v>
          </cell>
          <cell r="Z1688" t="str">
            <v/>
          </cell>
          <cell r="AA1688">
            <v>1</v>
          </cell>
          <cell r="AB1688">
            <v>1</v>
          </cell>
          <cell r="AD1688">
            <v>1.1021570725287184</v>
          </cell>
          <cell r="AE1688">
            <v>1.8870321823262566</v>
          </cell>
          <cell r="AF1688">
            <v>6.043638764758541E-2</v>
          </cell>
          <cell r="AK1688" t="str">
            <v/>
          </cell>
          <cell r="AL1688" t="str">
            <v/>
          </cell>
          <cell r="AM1688" t="str">
            <v/>
          </cell>
          <cell r="AN1688" t="str">
            <v/>
          </cell>
          <cell r="AR1688" t="str">
            <v/>
          </cell>
          <cell r="AS1688" t="str">
            <v/>
          </cell>
          <cell r="AT1688" t="str">
            <v/>
          </cell>
          <cell r="AU1688" t="str">
            <v/>
          </cell>
          <cell r="AW1688" t="str">
            <v/>
          </cell>
          <cell r="AX1688" t="str">
            <v/>
          </cell>
          <cell r="AY1688" t="str">
            <v/>
          </cell>
          <cell r="AZ1688" t="str">
            <v/>
          </cell>
          <cell r="BB1688" t="str">
            <v/>
          </cell>
          <cell r="BE1688" t="str">
            <v/>
          </cell>
          <cell r="BG1688" t="str">
            <v/>
          </cell>
          <cell r="BI1688" t="str">
            <v/>
          </cell>
          <cell r="CH1688" t="str">
            <v>Thery</v>
          </cell>
          <cell r="CI1688" t="str">
            <v>2011</v>
          </cell>
          <cell r="CJ1688" t="str">
            <v>no aberration</v>
          </cell>
          <cell r="CK1688" t="str">
            <v/>
          </cell>
          <cell r="CL1688">
            <v>1</v>
          </cell>
          <cell r="CN1688">
            <v>0</v>
          </cell>
          <cell r="CO1688">
            <v>0</v>
          </cell>
          <cell r="CP1688" t="b">
            <v>1</v>
          </cell>
          <cell r="CQ1688" t="str">
            <v>c.7463G&gt;A</v>
          </cell>
          <cell r="CX1688" t="str">
            <v>BRCA2</v>
          </cell>
          <cell r="CY1688" t="str">
            <v>c.7463G&gt;A</v>
          </cell>
          <cell r="DE1688" t="b">
            <v>0</v>
          </cell>
          <cell r="DF1688" t="str">
            <v>BRCA2</v>
          </cell>
          <cell r="DG1688" t="str">
            <v>c.7463G&gt;A</v>
          </cell>
          <cell r="DH1688">
            <v>0</v>
          </cell>
          <cell r="DI1688">
            <v>0</v>
          </cell>
          <cell r="DJ1688">
            <v>0</v>
          </cell>
          <cell r="DK1688">
            <v>0</v>
          </cell>
          <cell r="DL1688">
            <v>1.8401295450999998E-5</v>
          </cell>
          <cell r="DM1688">
            <v>0</v>
          </cell>
          <cell r="DN1688" t="b">
            <v>0</v>
          </cell>
        </row>
        <row r="1689">
          <cell r="B1689" t="str">
            <v>c.7466A&gt;G</v>
          </cell>
          <cell r="C1689" t="str">
            <v>p.(Asp2489Gly)</v>
          </cell>
          <cell r="D1689" t="str">
            <v>7694A&gt;G</v>
          </cell>
          <cell r="E1689" t="str">
            <v>D2489G</v>
          </cell>
          <cell r="G1689" t="str">
            <v>c.7466A&gt;G</v>
          </cell>
          <cell r="K1689">
            <v>1.0756788211506356</v>
          </cell>
          <cell r="L1689">
            <v>0.18151611424020925</v>
          </cell>
          <cell r="N1689">
            <v>0.1952530397857524</v>
          </cell>
          <cell r="O1689">
            <v>0.3</v>
          </cell>
          <cell r="P1689">
            <v>8.3679874193893888E-2</v>
          </cell>
          <cell r="Q1689">
            <v>7.7218259918446858E-2</v>
          </cell>
          <cell r="R1689">
            <v>3</v>
          </cell>
          <cell r="T1689">
            <v>0.3</v>
          </cell>
          <cell r="U1689" t="str">
            <v>Same</v>
          </cell>
          <cell r="V1689">
            <v>2.9999999329447746E-2</v>
          </cell>
          <cell r="Z1689" t="str">
            <v/>
          </cell>
          <cell r="AA1689">
            <v>1</v>
          </cell>
          <cell r="AB1689">
            <v>1</v>
          </cell>
          <cell r="AD1689">
            <v>1.0756788211506356</v>
          </cell>
          <cell r="AE1689">
            <v>0.18151611424020925</v>
          </cell>
          <cell r="AF1689">
            <v>6.0025060134457509E-3</v>
          </cell>
          <cell r="AK1689" t="str">
            <v/>
          </cell>
          <cell r="AL1689" t="str">
            <v/>
          </cell>
          <cell r="AM1689" t="str">
            <v/>
          </cell>
          <cell r="AN1689" t="str">
            <v/>
          </cell>
          <cell r="AR1689" t="str">
            <v/>
          </cell>
          <cell r="AS1689" t="str">
            <v/>
          </cell>
          <cell r="AT1689" t="str">
            <v/>
          </cell>
          <cell r="AU1689" t="str">
            <v/>
          </cell>
          <cell r="AW1689" t="str">
            <v/>
          </cell>
          <cell r="AX1689" t="str">
            <v/>
          </cell>
          <cell r="AY1689" t="str">
            <v/>
          </cell>
          <cell r="AZ1689" t="str">
            <v/>
          </cell>
          <cell r="BB1689" t="str">
            <v/>
          </cell>
          <cell r="BE1689" t="str">
            <v/>
          </cell>
          <cell r="BG1689" t="str">
            <v/>
          </cell>
          <cell r="BI1689" t="str">
            <v/>
          </cell>
          <cell r="CH1689" t="str">
            <v/>
          </cell>
          <cell r="CI1689" t="str">
            <v/>
          </cell>
          <cell r="CJ1689" t="str">
            <v/>
          </cell>
          <cell r="CK1689" t="str">
            <v/>
          </cell>
          <cell r="CN1689">
            <v>0</v>
          </cell>
          <cell r="CO1689">
            <v>0</v>
          </cell>
          <cell r="CP1689" t="b">
            <v>1</v>
          </cell>
          <cell r="CQ1689" t="str">
            <v>c.7466A&gt;G</v>
          </cell>
          <cell r="CX1689" t="str">
            <v>BRCA2</v>
          </cell>
          <cell r="CY1689" t="str">
            <v>c.7466A&gt;G</v>
          </cell>
          <cell r="DE1689" t="b">
            <v>0</v>
          </cell>
          <cell r="DF1689" t="str">
            <v>BRCA2</v>
          </cell>
          <cell r="DG1689" t="str">
            <v>c.7466A&gt;G</v>
          </cell>
          <cell r="DN1689" t="b">
            <v>0</v>
          </cell>
        </row>
        <row r="1690">
          <cell r="B1690" t="str">
            <v>c.7469T&gt;C</v>
          </cell>
          <cell r="C1690" t="str">
            <v>p.(Ile2490Thr)</v>
          </cell>
          <cell r="D1690" t="str">
            <v>7697T&gt;C</v>
          </cell>
          <cell r="E1690" t="str">
            <v>I2490T</v>
          </cell>
          <cell r="J1690">
            <v>3.4359690988E-2</v>
          </cell>
          <cell r="M1690">
            <v>2.3456487326449507E-19</v>
          </cell>
          <cell r="N1690">
            <v>8.0595765620074338E-21</v>
          </cell>
          <cell r="O1690">
            <v>0.03</v>
          </cell>
          <cell r="P1690">
            <v>2.4926525449507526E-22</v>
          </cell>
          <cell r="Q1690">
            <v>2.4926525449507526E-22</v>
          </cell>
          <cell r="R1690">
            <v>1</v>
          </cell>
          <cell r="S1690" t="str">
            <v>Frequency &gt;1%</v>
          </cell>
          <cell r="T1690">
            <v>0.03</v>
          </cell>
          <cell r="U1690" t="str">
            <v>Same</v>
          </cell>
          <cell r="Y1690">
            <v>7</v>
          </cell>
          <cell r="Z1690">
            <v>3.4359690988E-2</v>
          </cell>
          <cell r="AK1690" t="str">
            <v/>
          </cell>
          <cell r="AL1690" t="str">
            <v/>
          </cell>
          <cell r="AM1690" t="str">
            <v/>
          </cell>
          <cell r="AN1690" t="str">
            <v/>
          </cell>
          <cell r="AR1690" t="str">
            <v/>
          </cell>
          <cell r="AS1690" t="str">
            <v/>
          </cell>
          <cell r="AT1690" t="str">
            <v/>
          </cell>
          <cell r="AU1690" t="str">
            <v/>
          </cell>
          <cell r="AW1690" t="str">
            <v/>
          </cell>
          <cell r="AX1690">
            <v>4.6189184252999997E-3</v>
          </cell>
          <cell r="AY1690">
            <v>5.0783506368000002E-17</v>
          </cell>
          <cell r="AZ1690" t="str">
            <v/>
          </cell>
          <cell r="BB1690" t="str">
            <v/>
          </cell>
          <cell r="BE1690" t="str">
            <v/>
          </cell>
          <cell r="BG1690" t="str">
            <v/>
          </cell>
          <cell r="BI1690" t="str">
            <v/>
          </cell>
          <cell r="CH1690" t="str">
            <v>de Garibay</v>
          </cell>
          <cell r="CI1690" t="str">
            <v>2014</v>
          </cell>
          <cell r="CJ1690" t="str">
            <v>no aberration</v>
          </cell>
          <cell r="CK1690" t="str">
            <v/>
          </cell>
          <cell r="CL1690">
            <v>1</v>
          </cell>
          <cell r="CN1690">
            <v>0</v>
          </cell>
          <cell r="CO1690">
            <v>7</v>
          </cell>
          <cell r="CP1690" t="b">
            <v>1</v>
          </cell>
          <cell r="CQ1690" t="str">
            <v>c.7469T&gt;C</v>
          </cell>
          <cell r="CR1690">
            <v>0.1066</v>
          </cell>
          <cell r="CS1690">
            <v>3.0000000000000001E-3</v>
          </cell>
          <cell r="CT1690">
            <v>0</v>
          </cell>
          <cell r="CU1690">
            <v>2.3E-3</v>
          </cell>
          <cell r="CV1690">
            <v>0</v>
          </cell>
          <cell r="CW1690" t="b">
            <v>1</v>
          </cell>
          <cell r="CX1690" t="str">
            <v>BRCA2</v>
          </cell>
          <cell r="CY1690" t="str">
            <v>c.7469T&gt;C</v>
          </cell>
          <cell r="CZ1690">
            <v>0.1066</v>
          </cell>
          <cell r="DA1690">
            <v>3.0000000000000001E-3</v>
          </cell>
          <cell r="DB1690">
            <v>0</v>
          </cell>
          <cell r="DC1690">
            <v>2.3E-3</v>
          </cell>
          <cell r="DD1690">
            <v>0</v>
          </cell>
          <cell r="DE1690" t="b">
            <v>1</v>
          </cell>
          <cell r="DF1690" t="str">
            <v>BRCA2</v>
          </cell>
          <cell r="DG1690" t="str">
            <v>c.7469T&gt;C</v>
          </cell>
          <cell r="DH1690">
            <v>2.3214680522000001E-3</v>
          </cell>
          <cell r="DI1690">
            <v>0.14205256570999999</v>
          </cell>
          <cell r="DJ1690">
            <v>3.6876907426000001E-3</v>
          </cell>
          <cell r="DK1690">
            <v>0</v>
          </cell>
          <cell r="DL1690">
            <v>2.2081554541000001E-4</v>
          </cell>
          <cell r="DM1690">
            <v>1.7717497556000001E-3</v>
          </cell>
          <cell r="DN1690" t="b">
            <v>1</v>
          </cell>
        </row>
        <row r="1691">
          <cell r="B1691" t="str">
            <v>c.7481G&gt;A</v>
          </cell>
          <cell r="C1691" t="str">
            <v>p.(Arg2494Gln)</v>
          </cell>
          <cell r="D1691" t="str">
            <v>7709G&gt;A</v>
          </cell>
          <cell r="E1691" t="str">
            <v>R2494Q</v>
          </cell>
          <cell r="F1691" t="str">
            <v>Intermediate</v>
          </cell>
          <cell r="K1691">
            <v>1</v>
          </cell>
          <cell r="L1691">
            <v>1</v>
          </cell>
          <cell r="O1691">
            <v>0.66</v>
          </cell>
          <cell r="R1691" t="str">
            <v/>
          </cell>
          <cell r="T1691">
            <v>0.66</v>
          </cell>
          <cell r="U1691" t="str">
            <v>Same</v>
          </cell>
          <cell r="Z1691" t="str">
            <v/>
          </cell>
          <cell r="AA1691">
            <v>1</v>
          </cell>
          <cell r="AB1691">
            <v>1</v>
          </cell>
          <cell r="AD1691">
            <v>1</v>
          </cell>
          <cell r="AE1691">
            <v>1</v>
          </cell>
          <cell r="AK1691" t="str">
            <v/>
          </cell>
          <cell r="AL1691" t="str">
            <v/>
          </cell>
          <cell r="AM1691" t="str">
            <v/>
          </cell>
          <cell r="AN1691" t="str">
            <v/>
          </cell>
          <cell r="AR1691" t="str">
            <v/>
          </cell>
          <cell r="AS1691" t="str">
            <v/>
          </cell>
          <cell r="AT1691" t="str">
            <v/>
          </cell>
          <cell r="AU1691" t="str">
            <v/>
          </cell>
          <cell r="AW1691" t="str">
            <v/>
          </cell>
          <cell r="AX1691" t="str">
            <v/>
          </cell>
          <cell r="AY1691" t="str">
            <v/>
          </cell>
          <cell r="AZ1691" t="str">
            <v/>
          </cell>
          <cell r="BB1691" t="str">
            <v/>
          </cell>
          <cell r="BE1691" t="str">
            <v/>
          </cell>
          <cell r="BG1691" t="str">
            <v/>
          </cell>
          <cell r="BI1691" t="str">
            <v/>
          </cell>
          <cell r="CH1691" t="str">
            <v/>
          </cell>
          <cell r="CI1691" t="str">
            <v/>
          </cell>
          <cell r="CJ1691" t="str">
            <v/>
          </cell>
          <cell r="CK1691" t="str">
            <v/>
          </cell>
          <cell r="CN1691">
            <v>0</v>
          </cell>
          <cell r="CO1691">
            <v>0</v>
          </cell>
          <cell r="CP1691" t="b">
            <v>1</v>
          </cell>
          <cell r="CQ1691" t="str">
            <v>c.7481G&gt;A</v>
          </cell>
          <cell r="CX1691" t="str">
            <v>BRCA2</v>
          </cell>
          <cell r="CY1691" t="str">
            <v>c.7481G&gt;A</v>
          </cell>
          <cell r="DE1691" t="b">
            <v>0</v>
          </cell>
          <cell r="DF1691" t="str">
            <v>BRCA2</v>
          </cell>
          <cell r="DG1691" t="str">
            <v>c.7481G&gt;A</v>
          </cell>
          <cell r="DN1691" t="b">
            <v>0</v>
          </cell>
        </row>
        <row r="1692">
          <cell r="B1692" t="str">
            <v>c.7484T&gt;C</v>
          </cell>
          <cell r="C1692" t="str">
            <v>p.(Ile2495Thr)</v>
          </cell>
          <cell r="D1692" t="str">
            <v>7712T&gt;C</v>
          </cell>
          <cell r="E1692" t="str">
            <v>I2495T</v>
          </cell>
          <cell r="G1692" t="str">
            <v>c.7484T&gt;C</v>
          </cell>
          <cell r="K1692">
            <v>1.1021570725287184</v>
          </cell>
          <cell r="L1692">
            <v>0.66533666039661332</v>
          </cell>
          <cell r="N1692">
            <v>0.73330550586876542</v>
          </cell>
          <cell r="O1692">
            <v>0.81</v>
          </cell>
          <cell r="P1692">
            <v>3.1261971565984217</v>
          </cell>
          <cell r="Q1692">
            <v>0.75764609347353973</v>
          </cell>
          <cell r="R1692">
            <v>3</v>
          </cell>
          <cell r="T1692">
            <v>0.81</v>
          </cell>
          <cell r="U1692" t="str">
            <v>Same</v>
          </cell>
          <cell r="V1692">
            <v>0.81000000238418579</v>
          </cell>
          <cell r="Z1692" t="str">
            <v/>
          </cell>
          <cell r="AA1692">
            <v>1</v>
          </cell>
          <cell r="AB1692">
            <v>1</v>
          </cell>
          <cell r="AD1692">
            <v>1.1021570725287184</v>
          </cell>
          <cell r="AE1692">
            <v>0.66533666039661332</v>
          </cell>
          <cell r="AF1692">
            <v>0.75764609631811797</v>
          </cell>
          <cell r="AK1692" t="str">
            <v/>
          </cell>
          <cell r="AL1692" t="str">
            <v/>
          </cell>
          <cell r="AM1692" t="str">
            <v/>
          </cell>
          <cell r="AN1692" t="str">
            <v/>
          </cell>
          <cell r="AR1692" t="str">
            <v/>
          </cell>
          <cell r="AS1692" t="str">
            <v/>
          </cell>
          <cell r="AT1692" t="str">
            <v/>
          </cell>
          <cell r="AU1692" t="str">
            <v/>
          </cell>
          <cell r="AW1692" t="str">
            <v/>
          </cell>
          <cell r="AX1692" t="str">
            <v/>
          </cell>
          <cell r="AY1692" t="str">
            <v/>
          </cell>
          <cell r="AZ1692" t="str">
            <v/>
          </cell>
          <cell r="BB1692" t="str">
            <v/>
          </cell>
          <cell r="BE1692" t="str">
            <v/>
          </cell>
          <cell r="BG1692" t="str">
            <v/>
          </cell>
          <cell r="BI1692" t="str">
            <v/>
          </cell>
          <cell r="CH1692" t="str">
            <v/>
          </cell>
          <cell r="CI1692" t="str">
            <v/>
          </cell>
          <cell r="CJ1692" t="str">
            <v/>
          </cell>
          <cell r="CK1692" t="str">
            <v/>
          </cell>
          <cell r="CN1692">
            <v>0</v>
          </cell>
          <cell r="CO1692">
            <v>0</v>
          </cell>
          <cell r="CP1692" t="b">
            <v>1</v>
          </cell>
          <cell r="CQ1692" t="str">
            <v>c.7484T&gt;C</v>
          </cell>
          <cell r="CX1692" t="str">
            <v>BRCA2</v>
          </cell>
          <cell r="CY1692" t="str">
            <v>c.7484T&gt;C</v>
          </cell>
          <cell r="DE1692" t="b">
            <v>0</v>
          </cell>
          <cell r="DF1692" t="str">
            <v>BRCA2</v>
          </cell>
          <cell r="DG1692" t="str">
            <v>c.7484T&gt;C</v>
          </cell>
          <cell r="DN1692" t="b">
            <v>0</v>
          </cell>
        </row>
        <row r="1693">
          <cell r="B1693" t="str">
            <v>c.7487A&gt;C</v>
          </cell>
          <cell r="C1693" t="str">
            <v>p.(Lys2496Thr)</v>
          </cell>
          <cell r="D1693" t="str">
            <v>7715A&gt;C</v>
          </cell>
          <cell r="E1693" t="str">
            <v>K2496T</v>
          </cell>
          <cell r="G1693" t="str">
            <v>c.7487A&gt;C</v>
          </cell>
          <cell r="O1693">
            <v>0.03</v>
          </cell>
          <cell r="R1693" t="str">
            <v/>
          </cell>
          <cell r="T1693">
            <v>0.03</v>
          </cell>
          <cell r="U1693" t="str">
            <v>Same</v>
          </cell>
          <cell r="Z1693" t="str">
            <v/>
          </cell>
          <cell r="AA1693">
            <v>1</v>
          </cell>
          <cell r="AB1693">
            <v>1</v>
          </cell>
          <cell r="AD1693">
            <v>1</v>
          </cell>
          <cell r="AE1693">
            <v>1</v>
          </cell>
          <cell r="AK1693" t="str">
            <v/>
          </cell>
          <cell r="AL1693" t="str">
            <v/>
          </cell>
          <cell r="AM1693" t="str">
            <v/>
          </cell>
          <cell r="AN1693" t="str">
            <v/>
          </cell>
          <cell r="AR1693" t="str">
            <v/>
          </cell>
          <cell r="AS1693" t="str">
            <v/>
          </cell>
          <cell r="AT1693" t="str">
            <v/>
          </cell>
          <cell r="AU1693" t="str">
            <v/>
          </cell>
          <cell r="AW1693" t="str">
            <v/>
          </cell>
          <cell r="AX1693" t="str">
            <v/>
          </cell>
          <cell r="AY1693" t="str">
            <v/>
          </cell>
          <cell r="AZ1693" t="str">
            <v/>
          </cell>
          <cell r="BB1693" t="str">
            <v/>
          </cell>
          <cell r="BE1693" t="str">
            <v/>
          </cell>
          <cell r="BG1693" t="str">
            <v/>
          </cell>
          <cell r="BI1693" t="str">
            <v/>
          </cell>
          <cell r="CH1693" t="str">
            <v/>
          </cell>
          <cell r="CI1693" t="str">
            <v/>
          </cell>
          <cell r="CJ1693" t="str">
            <v/>
          </cell>
          <cell r="CK1693" t="str">
            <v/>
          </cell>
          <cell r="CN1693">
            <v>0</v>
          </cell>
          <cell r="CO1693">
            <v>0</v>
          </cell>
          <cell r="CP1693" t="b">
            <v>1</v>
          </cell>
          <cell r="CQ1693" t="str">
            <v>c.7487A&gt;C</v>
          </cell>
          <cell r="CX1693" t="str">
            <v>BRCA2</v>
          </cell>
          <cell r="CY1693" t="str">
            <v>c.7487A&gt;C</v>
          </cell>
          <cell r="DE1693" t="b">
            <v>0</v>
          </cell>
          <cell r="DF1693" t="str">
            <v>BRCA2</v>
          </cell>
          <cell r="DG1693" t="str">
            <v>c.7487A&gt;C</v>
          </cell>
          <cell r="DN1693" t="b">
            <v>0</v>
          </cell>
        </row>
        <row r="1694">
          <cell r="B1694" t="str">
            <v>c.7488G&gt;C</v>
          </cell>
          <cell r="C1694" t="str">
            <v>p.(Lys2496Asn)</v>
          </cell>
          <cell r="D1694" t="str">
            <v>7716G&gt;C</v>
          </cell>
          <cell r="E1694" t="str">
            <v>K2496N</v>
          </cell>
          <cell r="G1694" t="str">
            <v>c.7488G&gt;C</v>
          </cell>
          <cell r="J1694">
            <v>1.07</v>
          </cell>
          <cell r="N1694">
            <v>1.07</v>
          </cell>
          <cell r="O1694">
            <v>0.03</v>
          </cell>
          <cell r="P1694">
            <v>3.3092783505154641E-2</v>
          </cell>
          <cell r="Q1694">
            <v>3.2032731264344874E-2</v>
          </cell>
          <cell r="R1694">
            <v>3</v>
          </cell>
          <cell r="T1694">
            <v>0.03</v>
          </cell>
          <cell r="U1694" t="str">
            <v>Same</v>
          </cell>
          <cell r="Z1694" t="str">
            <v/>
          </cell>
          <cell r="AX1694" t="str">
            <v/>
          </cell>
          <cell r="AY1694" t="str">
            <v/>
          </cell>
          <cell r="BF1694">
            <v>1</v>
          </cell>
          <cell r="BG1694">
            <v>1.07</v>
          </cell>
          <cell r="BJ1694" t="str">
            <v>Y</v>
          </cell>
          <cell r="CN1694">
            <v>0</v>
          </cell>
          <cell r="CO1694">
            <v>1</v>
          </cell>
          <cell r="CP1694" t="b">
            <v>1</v>
          </cell>
          <cell r="CQ1694" t="str">
            <v>c.7488G&gt;C</v>
          </cell>
          <cell r="CX1694" t="str">
            <v>BRCA2</v>
          </cell>
          <cell r="CY1694" t="str">
            <v>c.7488G&gt;C</v>
          </cell>
          <cell r="DE1694" t="b">
            <v>0</v>
          </cell>
          <cell r="DF1694" t="str">
            <v>BRCA2</v>
          </cell>
          <cell r="DG1694" t="str">
            <v>c.7488G&gt;C</v>
          </cell>
          <cell r="DH1694">
            <v>0</v>
          </cell>
          <cell r="DI1694">
            <v>0</v>
          </cell>
          <cell r="DJ1694">
            <v>3.8148524923999999E-4</v>
          </cell>
          <cell r="DK1694">
            <v>0</v>
          </cell>
          <cell r="DL1694">
            <v>0</v>
          </cell>
          <cell r="DM1694">
            <v>0</v>
          </cell>
          <cell r="DN1694" t="b">
            <v>0</v>
          </cell>
        </row>
        <row r="1695">
          <cell r="B1695" t="str">
            <v>c.7491_7493del</v>
          </cell>
          <cell r="C1695" t="str">
            <v>p.(Lys2498del)</v>
          </cell>
          <cell r="D1695" t="str">
            <v>K2498del (7719del3)</v>
          </cell>
          <cell r="E1695" t="str">
            <v/>
          </cell>
          <cell r="G1695" t="str">
            <v>c.7491_7493del</v>
          </cell>
          <cell r="K1695">
            <v>1.0498366885038446</v>
          </cell>
          <cell r="L1695">
            <v>0.66679544570127502</v>
          </cell>
          <cell r="N1695">
            <v>0.70002632262447173</v>
          </cell>
          <cell r="O1695">
            <v>0.81</v>
          </cell>
          <cell r="P1695">
            <v>2.9843227438201176</v>
          </cell>
          <cell r="Q1695">
            <v>0.74901631612272135</v>
          </cell>
          <cell r="R1695">
            <v>3</v>
          </cell>
          <cell r="V1695">
            <v>0.34999999403953552</v>
          </cell>
          <cell r="Z1695" t="str">
            <v/>
          </cell>
          <cell r="AA1695">
            <v>1</v>
          </cell>
          <cell r="AB1695">
            <v>1</v>
          </cell>
          <cell r="AD1695">
            <v>1.0498366885038446</v>
          </cell>
          <cell r="AE1695">
            <v>0.66679544570127502</v>
          </cell>
          <cell r="AF1695">
            <v>0.27375048739181507</v>
          </cell>
          <cell r="AK1695" t="str">
            <v/>
          </cell>
          <cell r="AL1695" t="str">
            <v/>
          </cell>
          <cell r="AM1695" t="str">
            <v/>
          </cell>
          <cell r="AN1695" t="str">
            <v/>
          </cell>
          <cell r="AR1695" t="str">
            <v/>
          </cell>
          <cell r="AS1695" t="str">
            <v/>
          </cell>
          <cell r="AT1695" t="str">
            <v/>
          </cell>
          <cell r="AU1695" t="str">
            <v/>
          </cell>
          <cell r="AW1695" t="str">
            <v/>
          </cell>
          <cell r="AX1695" t="str">
            <v/>
          </cell>
          <cell r="AY1695" t="str">
            <v/>
          </cell>
          <cell r="AZ1695" t="str">
            <v/>
          </cell>
          <cell r="BB1695" t="str">
            <v/>
          </cell>
          <cell r="BE1695" t="str">
            <v/>
          </cell>
          <cell r="BG1695" t="str">
            <v/>
          </cell>
          <cell r="BI1695" t="str">
            <v/>
          </cell>
          <cell r="CH1695" t="str">
            <v/>
          </cell>
          <cell r="CI1695" t="str">
            <v/>
          </cell>
          <cell r="CJ1695" t="str">
            <v/>
          </cell>
          <cell r="CK1695" t="str">
            <v/>
          </cell>
          <cell r="CN1695">
            <v>0</v>
          </cell>
          <cell r="CO1695">
            <v>0</v>
          </cell>
          <cell r="CP1695" t="b">
            <v>1</v>
          </cell>
          <cell r="CQ1695" t="str">
            <v>c.7491_7493del</v>
          </cell>
          <cell r="CX1695" t="str">
            <v>BRCA2</v>
          </cell>
          <cell r="CY1695" t="str">
            <v>c.7491_7493del</v>
          </cell>
          <cell r="DE1695" t="b">
            <v>0</v>
          </cell>
          <cell r="DF1695" t="str">
            <v>BRCA2</v>
          </cell>
          <cell r="DG1695" t="str">
            <v>c.7491_7493del</v>
          </cell>
          <cell r="DN1695" t="b">
            <v>0</v>
          </cell>
        </row>
        <row r="1696">
          <cell r="B1696" t="str">
            <v>c.7499G&gt;A</v>
          </cell>
          <cell r="C1696" t="str">
            <v>p.(Arg2500Lys)</v>
          </cell>
          <cell r="D1696" t="str">
            <v>7727G&gt;A</v>
          </cell>
          <cell r="E1696" t="str">
            <v>R2500K</v>
          </cell>
          <cell r="G1696" t="str">
            <v>c.7499G&gt;A</v>
          </cell>
          <cell r="O1696">
            <v>0.03</v>
          </cell>
          <cell r="R1696" t="str">
            <v/>
          </cell>
          <cell r="T1696">
            <v>0.03</v>
          </cell>
          <cell r="U1696" t="str">
            <v>Same</v>
          </cell>
          <cell r="Z1696" t="str">
            <v/>
          </cell>
          <cell r="AK1696" t="str">
            <v/>
          </cell>
          <cell r="AL1696" t="str">
            <v/>
          </cell>
          <cell r="AM1696" t="str">
            <v/>
          </cell>
          <cell r="AN1696" t="str">
            <v/>
          </cell>
          <cell r="AR1696" t="str">
            <v/>
          </cell>
          <cell r="AS1696" t="str">
            <v/>
          </cell>
          <cell r="AT1696" t="str">
            <v/>
          </cell>
          <cell r="AU1696" t="str">
            <v/>
          </cell>
          <cell r="AW1696" t="str">
            <v/>
          </cell>
          <cell r="AX1696" t="str">
            <v/>
          </cell>
          <cell r="AY1696" t="str">
            <v/>
          </cell>
          <cell r="AZ1696" t="str">
            <v/>
          </cell>
          <cell r="BB1696" t="str">
            <v/>
          </cell>
          <cell r="BE1696" t="str">
            <v/>
          </cell>
          <cell r="BG1696" t="str">
            <v/>
          </cell>
          <cell r="BI1696" t="str">
            <v/>
          </cell>
          <cell r="CH1696" t="str">
            <v/>
          </cell>
          <cell r="CI1696" t="str">
            <v/>
          </cell>
          <cell r="CJ1696" t="str">
            <v/>
          </cell>
          <cell r="CK1696" t="str">
            <v/>
          </cell>
          <cell r="CN1696">
            <v>0</v>
          </cell>
          <cell r="CO1696">
            <v>0</v>
          </cell>
          <cell r="CP1696" t="b">
            <v>1</v>
          </cell>
          <cell r="CQ1696" t="str">
            <v>c.7499G&gt;A</v>
          </cell>
          <cell r="CX1696" t="str">
            <v>BRCA2</v>
          </cell>
          <cell r="CY1696" t="str">
            <v>c.7499G&gt;A</v>
          </cell>
          <cell r="DE1696" t="b">
            <v>0</v>
          </cell>
          <cell r="DF1696" t="str">
            <v>BRCA2</v>
          </cell>
          <cell r="DG1696" t="str">
            <v>c.7499G&gt;A</v>
          </cell>
          <cell r="DN1696" t="b">
            <v>0</v>
          </cell>
        </row>
        <row r="1697">
          <cell r="B1697" t="str">
            <v>c.7499G&gt;C</v>
          </cell>
          <cell r="C1697" t="str">
            <v>p.(Arg2500Thr)</v>
          </cell>
          <cell r="D1697" t="str">
            <v>7727G&gt;C</v>
          </cell>
          <cell r="E1697" t="str">
            <v>R2500T</v>
          </cell>
          <cell r="G1697" t="str">
            <v>c.7499G&gt;C</v>
          </cell>
          <cell r="K1697">
            <v>1.0756788211506356</v>
          </cell>
          <cell r="L1697">
            <v>0.28792720156410612</v>
          </cell>
          <cell r="N1697">
            <v>0.3097171927556791</v>
          </cell>
          <cell r="O1697">
            <v>0.03</v>
          </cell>
          <cell r="P1697">
            <v>9.5788822501756427E-3</v>
          </cell>
          <cell r="Q1697">
            <v>9.4879978361135896E-3</v>
          </cell>
          <cell r="R1697">
            <v>2</v>
          </cell>
          <cell r="S1697" t="str">
            <v>Multifac new calc</v>
          </cell>
          <cell r="T1697">
            <v>0.03</v>
          </cell>
          <cell r="U1697" t="str">
            <v>Same</v>
          </cell>
          <cell r="V1697">
            <v>2.9999999329447746E-2</v>
          </cell>
          <cell r="Z1697" t="str">
            <v/>
          </cell>
          <cell r="AA1697">
            <v>1</v>
          </cell>
          <cell r="AB1697">
            <v>1</v>
          </cell>
          <cell r="AD1697">
            <v>1.0756788211506356</v>
          </cell>
          <cell r="AE1697">
            <v>0.28792720156410612</v>
          </cell>
          <cell r="AF1697">
            <v>9.4879976195557259E-3</v>
          </cell>
          <cell r="AK1697" t="str">
            <v/>
          </cell>
          <cell r="AL1697" t="str">
            <v/>
          </cell>
          <cell r="AM1697" t="str">
            <v/>
          </cell>
          <cell r="AN1697" t="str">
            <v/>
          </cell>
          <cell r="AR1697" t="str">
            <v/>
          </cell>
          <cell r="AS1697" t="str">
            <v/>
          </cell>
          <cell r="AT1697" t="str">
            <v/>
          </cell>
          <cell r="AU1697" t="str">
            <v/>
          </cell>
          <cell r="AW1697" t="str">
            <v/>
          </cell>
          <cell r="AX1697" t="str">
            <v/>
          </cell>
          <cell r="AY1697" t="str">
            <v/>
          </cell>
          <cell r="AZ1697" t="str">
            <v/>
          </cell>
          <cell r="BB1697" t="str">
            <v/>
          </cell>
          <cell r="BE1697" t="str">
            <v/>
          </cell>
          <cell r="BG1697" t="str">
            <v/>
          </cell>
          <cell r="BI1697" t="str">
            <v/>
          </cell>
          <cell r="CH1697" t="str">
            <v/>
          </cell>
          <cell r="CI1697" t="str">
            <v/>
          </cell>
          <cell r="CJ1697" t="str">
            <v/>
          </cell>
          <cell r="CK1697" t="str">
            <v/>
          </cell>
          <cell r="CN1697">
            <v>0</v>
          </cell>
          <cell r="CO1697">
            <v>0</v>
          </cell>
          <cell r="CP1697" t="b">
            <v>1</v>
          </cell>
          <cell r="CQ1697" t="str">
            <v>c.7499G&gt;C</v>
          </cell>
          <cell r="CX1697" t="str">
            <v>BRCA2</v>
          </cell>
          <cell r="CY1697" t="str">
            <v>c.7499G&gt;C</v>
          </cell>
          <cell r="DE1697" t="b">
            <v>0</v>
          </cell>
          <cell r="DF1697" t="str">
            <v>BRCA2</v>
          </cell>
          <cell r="DG1697" t="str">
            <v>c.7499G&gt;C</v>
          </cell>
          <cell r="DN1697" t="b">
            <v>0</v>
          </cell>
        </row>
        <row r="1698">
          <cell r="B1698" t="str">
            <v>c.7504C&gt;T</v>
          </cell>
          <cell r="C1698" t="str">
            <v>p.(Arg2502Cys)</v>
          </cell>
          <cell r="D1698" t="str">
            <v>7732C&gt;T</v>
          </cell>
          <cell r="E1698" t="str">
            <v>R2502C</v>
          </cell>
          <cell r="F1698" t="str">
            <v>EP1</v>
          </cell>
          <cell r="G1698" t="str">
            <v>c.7504C&gt;T</v>
          </cell>
          <cell r="H1698">
            <v>1</v>
          </cell>
          <cell r="I1698">
            <v>0.1671</v>
          </cell>
          <cell r="J1698">
            <v>1.2212999999999998</v>
          </cell>
          <cell r="K1698">
            <v>3.1358914226541947</v>
          </cell>
          <cell r="L1698">
            <v>6.7197159369387789</v>
          </cell>
          <cell r="N1698">
            <v>4.3004186704359553</v>
          </cell>
          <cell r="O1698">
            <v>0.03</v>
          </cell>
          <cell r="P1698">
            <v>0.13300263929183367</v>
          </cell>
          <cell r="Q1698">
            <v>0.1173895229184682</v>
          </cell>
          <cell r="R1698">
            <v>3</v>
          </cell>
          <cell r="T1698">
            <v>0.03</v>
          </cell>
          <cell r="U1698" t="str">
            <v>Same</v>
          </cell>
          <cell r="V1698">
            <v>2.9999999329447746E-2</v>
          </cell>
          <cell r="Z1698" t="str">
            <v/>
          </cell>
          <cell r="AA1698">
            <v>1</v>
          </cell>
          <cell r="AB1698">
            <v>1</v>
          </cell>
          <cell r="AD1698">
            <v>3.1358914226541947</v>
          </cell>
          <cell r="AE1698">
            <v>6.7197159369387789</v>
          </cell>
          <cell r="AF1698">
            <v>0.39457072466028897</v>
          </cell>
          <cell r="AK1698" t="str">
            <v/>
          </cell>
          <cell r="AL1698" t="str">
            <v/>
          </cell>
          <cell r="AM1698" t="str">
            <v/>
          </cell>
          <cell r="AN1698" t="str">
            <v/>
          </cell>
          <cell r="AR1698" t="str">
            <v/>
          </cell>
          <cell r="AS1698" t="str">
            <v/>
          </cell>
          <cell r="AT1698" t="str">
            <v/>
          </cell>
          <cell r="AU1698" t="str">
            <v/>
          </cell>
          <cell r="AW1698" t="str">
            <v/>
          </cell>
          <cell r="AX1698" t="str">
            <v/>
          </cell>
          <cell r="AY1698" t="str">
            <v/>
          </cell>
          <cell r="AZ1698">
            <v>1</v>
          </cell>
          <cell r="BA1698">
            <v>2</v>
          </cell>
          <cell r="BB1698">
            <v>1.2212999999999998</v>
          </cell>
          <cell r="BC1698">
            <v>1</v>
          </cell>
          <cell r="BD1698">
            <v>0.1671</v>
          </cell>
          <cell r="BE1698">
            <v>0.2789229366</v>
          </cell>
          <cell r="BG1698" t="str">
            <v/>
          </cell>
          <cell r="BI1698" t="str">
            <v/>
          </cell>
          <cell r="CH1698" t="str">
            <v/>
          </cell>
          <cell r="CI1698" t="str">
            <v/>
          </cell>
          <cell r="CJ1698" t="str">
            <v/>
          </cell>
          <cell r="CK1698" t="str">
            <v/>
          </cell>
          <cell r="CN1698">
            <v>1</v>
          </cell>
          <cell r="CO1698">
            <v>2</v>
          </cell>
          <cell r="CP1698" t="b">
            <v>1</v>
          </cell>
          <cell r="CQ1698" t="str">
            <v>c.7504C&gt;T</v>
          </cell>
          <cell r="CR1698">
            <v>0</v>
          </cell>
          <cell r="CS1698">
            <v>0</v>
          </cell>
          <cell r="CT1698">
            <v>0</v>
          </cell>
          <cell r="CU1698">
            <v>1.5E-3</v>
          </cell>
          <cell r="CV1698">
            <v>0</v>
          </cell>
          <cell r="CW1698" t="b">
            <v>0</v>
          </cell>
          <cell r="CX1698" t="str">
            <v>BRCA2</v>
          </cell>
          <cell r="CY1698" t="str">
            <v>c.7504C&gt;T</v>
          </cell>
          <cell r="CZ1698">
            <v>0</v>
          </cell>
          <cell r="DA1698">
            <v>0</v>
          </cell>
          <cell r="DB1698">
            <v>0</v>
          </cell>
          <cell r="DC1698">
            <v>1.5E-3</v>
          </cell>
          <cell r="DD1698">
            <v>0</v>
          </cell>
          <cell r="DE1698" t="b">
            <v>0</v>
          </cell>
          <cell r="DF1698" t="str">
            <v>BRCA2</v>
          </cell>
          <cell r="DG1698" t="str">
            <v>c.7504C&gt;T</v>
          </cell>
          <cell r="DH1698">
            <v>3.0959752322000001E-3</v>
          </cell>
          <cell r="DI1698">
            <v>8.9365504914999997E-5</v>
          </cell>
          <cell r="DJ1698">
            <v>0</v>
          </cell>
          <cell r="DK1698">
            <v>0</v>
          </cell>
          <cell r="DL1698">
            <v>7.3605181804999994E-5</v>
          </cell>
          <cell r="DM1698">
            <v>6.1064973131E-5</v>
          </cell>
          <cell r="DN1698" t="b">
            <v>0</v>
          </cell>
        </row>
        <row r="1699">
          <cell r="B1699" t="str">
            <v>c.7505G&gt;A</v>
          </cell>
          <cell r="C1699" t="str">
            <v>p.(Arg2502His)</v>
          </cell>
          <cell r="D1699" t="str">
            <v>7733G&gt;A</v>
          </cell>
          <cell r="E1699" t="str">
            <v>R2502H</v>
          </cell>
          <cell r="G1699" t="str">
            <v>c.7505G&gt;A</v>
          </cell>
          <cell r="J1699">
            <v>0.12796861440000001</v>
          </cell>
          <cell r="K1699">
            <v>1.2752893240679046</v>
          </cell>
          <cell r="L1699">
            <v>0.10702161900194312</v>
          </cell>
          <cell r="N1699">
            <v>1.7465607986756688E-2</v>
          </cell>
          <cell r="O1699">
            <v>0.03</v>
          </cell>
          <cell r="P1699">
            <v>5.4017344288938209E-4</v>
          </cell>
          <cell r="Q1699">
            <v>5.3988181307166184E-4</v>
          </cell>
          <cell r="R1699">
            <v>1</v>
          </cell>
          <cell r="S1699" t="str">
            <v>Multifac new calc</v>
          </cell>
          <cell r="T1699">
            <v>0.03</v>
          </cell>
          <cell r="U1699" t="str">
            <v>Same</v>
          </cell>
          <cell r="V1699">
            <v>2.9999999329447746E-2</v>
          </cell>
          <cell r="W1699">
            <v>1</v>
          </cell>
          <cell r="X1699">
            <v>1.76</v>
          </cell>
          <cell r="Z1699" t="str">
            <v/>
          </cell>
          <cell r="AA1699">
            <v>1</v>
          </cell>
          <cell r="AB1699">
            <v>1</v>
          </cell>
          <cell r="AD1699">
            <v>1.2752893240679046</v>
          </cell>
          <cell r="AE1699">
            <v>0.10702161900194312</v>
          </cell>
          <cell r="AF1699">
            <v>7.374420220730535E-3</v>
          </cell>
          <cell r="AK1699" t="str">
            <v/>
          </cell>
          <cell r="AL1699" t="str">
            <v/>
          </cell>
          <cell r="AM1699" t="str">
            <v/>
          </cell>
          <cell r="AN1699" t="str">
            <v/>
          </cell>
          <cell r="AO1699">
            <v>0.03</v>
          </cell>
          <cell r="AP1699">
            <v>0.12</v>
          </cell>
          <cell r="AR1699" t="str">
            <v>-</v>
          </cell>
          <cell r="AS1699">
            <v>2.13</v>
          </cell>
          <cell r="AT1699">
            <v>2.0699999999999998</v>
          </cell>
          <cell r="AU1699" t="str">
            <v>-</v>
          </cell>
          <cell r="AV1699">
            <v>4.4090999999999996</v>
          </cell>
          <cell r="AW1699" t="str">
            <v>Spearman AD et al., J Clin Oncol, 26:5393-5400, 2008.</v>
          </cell>
          <cell r="AX1699" t="str">
            <v/>
          </cell>
          <cell r="AY1699" t="str">
            <v/>
          </cell>
          <cell r="AZ1699" t="str">
            <v/>
          </cell>
          <cell r="BB1699" t="str">
            <v/>
          </cell>
          <cell r="BE1699" t="str">
            <v/>
          </cell>
          <cell r="BG1699" t="str">
            <v/>
          </cell>
          <cell r="BI1699" t="str">
            <v/>
          </cell>
          <cell r="CD1699">
            <v>7.270944E-2</v>
          </cell>
          <cell r="CH1699" t="str">
            <v/>
          </cell>
          <cell r="CI1699" t="str">
            <v/>
          </cell>
          <cell r="CJ1699" t="str">
            <v/>
          </cell>
          <cell r="CK1699" t="str">
            <v/>
          </cell>
          <cell r="CN1699">
            <v>0</v>
          </cell>
          <cell r="CO1699">
            <v>1</v>
          </cell>
          <cell r="CP1699" t="b">
            <v>1</v>
          </cell>
          <cell r="CQ1699" t="str">
            <v>c.7505G&gt;A</v>
          </cell>
          <cell r="CR1699">
            <v>0</v>
          </cell>
          <cell r="CS1699">
            <v>0</v>
          </cell>
          <cell r="CT1699">
            <v>1E-3</v>
          </cell>
          <cell r="CU1699">
            <v>0</v>
          </cell>
          <cell r="CV1699">
            <v>0</v>
          </cell>
          <cell r="CW1699" t="b">
            <v>0</v>
          </cell>
          <cell r="CX1699" t="str">
            <v>BRCA2</v>
          </cell>
          <cell r="CY1699" t="str">
            <v>c.7505G&gt;A</v>
          </cell>
          <cell r="CZ1699">
            <v>0</v>
          </cell>
          <cell r="DA1699">
            <v>0</v>
          </cell>
          <cell r="DB1699">
            <v>1E-3</v>
          </cell>
          <cell r="DC1699">
            <v>0</v>
          </cell>
          <cell r="DD1699">
            <v>0</v>
          </cell>
          <cell r="DE1699" t="b">
            <v>0</v>
          </cell>
          <cell r="DF1699" t="str">
            <v>BRCA2</v>
          </cell>
          <cell r="DG1699" t="str">
            <v>c.7505G&gt;A</v>
          </cell>
          <cell r="DH1699">
            <v>0</v>
          </cell>
          <cell r="DI1699">
            <v>0</v>
          </cell>
          <cell r="DJ1699">
            <v>0</v>
          </cell>
          <cell r="DK1699">
            <v>0</v>
          </cell>
          <cell r="DL1699">
            <v>5.5203886354000002E-5</v>
          </cell>
          <cell r="DM1699">
            <v>3.6638983878999997E-4</v>
          </cell>
          <cell r="DN1699" t="b">
            <v>0</v>
          </cell>
        </row>
        <row r="1700">
          <cell r="B1700" t="str">
            <v>c.7505G&gt;C</v>
          </cell>
          <cell r="C1700" t="str">
            <v>p.(Arg2502Pro)</v>
          </cell>
          <cell r="D1700" t="str">
            <v>7733G&gt;C</v>
          </cell>
          <cell r="E1700" t="str">
            <v>R2502P</v>
          </cell>
          <cell r="G1700" t="str">
            <v>c.7505G&gt;C</v>
          </cell>
          <cell r="K1700">
            <v>1.0246153856466556</v>
          </cell>
          <cell r="L1700">
            <v>1.4673311440999917</v>
          </cell>
          <cell r="N1700">
            <v>1.5034500660833612</v>
          </cell>
          <cell r="O1700">
            <v>0.03</v>
          </cell>
          <cell r="P1700">
            <v>4.6498455652062717E-2</v>
          </cell>
          <cell r="Q1700">
            <v>4.4432416885976191E-2</v>
          </cell>
          <cell r="R1700">
            <v>3</v>
          </cell>
          <cell r="T1700">
            <v>0.03</v>
          </cell>
          <cell r="U1700" t="str">
            <v>Same</v>
          </cell>
          <cell r="V1700">
            <v>2.9999999329447746E-2</v>
          </cell>
          <cell r="Z1700" t="str">
            <v/>
          </cell>
          <cell r="AA1700">
            <v>1</v>
          </cell>
          <cell r="AB1700">
            <v>1</v>
          </cell>
          <cell r="AD1700">
            <v>1.0246153856466556</v>
          </cell>
          <cell r="AE1700">
            <v>1.4673311440999917</v>
          </cell>
          <cell r="AF1700">
            <v>4.4432415907611017E-2</v>
          </cell>
          <cell r="AK1700" t="str">
            <v/>
          </cell>
          <cell r="AL1700" t="str">
            <v/>
          </cell>
          <cell r="AM1700" t="str">
            <v/>
          </cell>
          <cell r="AN1700" t="str">
            <v/>
          </cell>
          <cell r="AR1700" t="str">
            <v/>
          </cell>
          <cell r="AS1700" t="str">
            <v/>
          </cell>
          <cell r="AT1700" t="str">
            <v/>
          </cell>
          <cell r="AU1700" t="str">
            <v/>
          </cell>
          <cell r="AW1700" t="str">
            <v/>
          </cell>
          <cell r="AX1700" t="str">
            <v/>
          </cell>
          <cell r="AY1700" t="str">
            <v/>
          </cell>
          <cell r="AZ1700" t="str">
            <v/>
          </cell>
          <cell r="BB1700" t="str">
            <v/>
          </cell>
          <cell r="BE1700" t="str">
            <v/>
          </cell>
          <cell r="BG1700" t="str">
            <v/>
          </cell>
          <cell r="BI1700" t="str">
            <v/>
          </cell>
          <cell r="CH1700" t="str">
            <v/>
          </cell>
          <cell r="CI1700" t="str">
            <v/>
          </cell>
          <cell r="CJ1700" t="str">
            <v/>
          </cell>
          <cell r="CK1700" t="str">
            <v/>
          </cell>
          <cell r="CN1700">
            <v>0</v>
          </cell>
          <cell r="CO1700">
            <v>0</v>
          </cell>
          <cell r="CP1700" t="b">
            <v>1</v>
          </cell>
          <cell r="CQ1700" t="str">
            <v>c.7505G&gt;C</v>
          </cell>
          <cell r="CX1700" t="str">
            <v>BRCA2</v>
          </cell>
          <cell r="CY1700" t="str">
            <v>c.7505G&gt;C</v>
          </cell>
          <cell r="DE1700" t="b">
            <v>0</v>
          </cell>
          <cell r="DF1700" t="str">
            <v>BRCA2</v>
          </cell>
          <cell r="DG1700" t="str">
            <v>c.7505G&gt;C</v>
          </cell>
          <cell r="DN1700" t="b">
            <v>0</v>
          </cell>
        </row>
        <row r="1701">
          <cell r="B1701" t="str">
            <v>c.7507G&gt;A</v>
          </cell>
          <cell r="C1701" t="str">
            <v>p.(Val2503Ile)</v>
          </cell>
          <cell r="D1701" t="str">
            <v>7735G&gt;A</v>
          </cell>
          <cell r="E1701" t="str">
            <v>V2503I</v>
          </cell>
          <cell r="G1701" t="str">
            <v>c.7507G&gt;A</v>
          </cell>
          <cell r="O1701">
            <v>0.03</v>
          </cell>
          <cell r="R1701" t="str">
            <v/>
          </cell>
          <cell r="T1701">
            <v>0.03</v>
          </cell>
          <cell r="U1701" t="str">
            <v>Same</v>
          </cell>
          <cell r="Z1701" t="str">
            <v/>
          </cell>
          <cell r="AK1701" t="str">
            <v/>
          </cell>
          <cell r="AL1701" t="str">
            <v/>
          </cell>
          <cell r="AM1701" t="str">
            <v/>
          </cell>
          <cell r="AN1701" t="str">
            <v/>
          </cell>
          <cell r="AR1701" t="str">
            <v/>
          </cell>
          <cell r="AS1701" t="str">
            <v/>
          </cell>
          <cell r="AT1701" t="str">
            <v/>
          </cell>
          <cell r="AU1701" t="str">
            <v/>
          </cell>
          <cell r="AW1701" t="str">
            <v/>
          </cell>
          <cell r="AX1701" t="str">
            <v/>
          </cell>
          <cell r="AY1701" t="str">
            <v/>
          </cell>
          <cell r="AZ1701" t="str">
            <v/>
          </cell>
          <cell r="BB1701" t="str">
            <v/>
          </cell>
          <cell r="BE1701" t="str">
            <v/>
          </cell>
          <cell r="BG1701" t="str">
            <v/>
          </cell>
          <cell r="BI1701" t="str">
            <v/>
          </cell>
          <cell r="CH1701" t="str">
            <v/>
          </cell>
          <cell r="CI1701" t="str">
            <v/>
          </cell>
          <cell r="CJ1701" t="str">
            <v/>
          </cell>
          <cell r="CK1701" t="str">
            <v/>
          </cell>
          <cell r="CN1701">
            <v>0</v>
          </cell>
          <cell r="CO1701">
            <v>0</v>
          </cell>
          <cell r="CP1701" t="b">
            <v>1</v>
          </cell>
          <cell r="CQ1701" t="str">
            <v>c.7507G&gt;A</v>
          </cell>
          <cell r="CX1701" t="str">
            <v>BRCA2</v>
          </cell>
          <cell r="CY1701" t="str">
            <v>c.7507G&gt;A</v>
          </cell>
          <cell r="DE1701" t="b">
            <v>0</v>
          </cell>
          <cell r="DF1701" t="str">
            <v>BRCA2</v>
          </cell>
          <cell r="DG1701" t="str">
            <v>c.7507G&gt;A</v>
          </cell>
          <cell r="DH1701">
            <v>1.1057054401E-4</v>
          </cell>
          <cell r="DI1701">
            <v>0</v>
          </cell>
          <cell r="DJ1701">
            <v>0</v>
          </cell>
          <cell r="DK1701">
            <v>0</v>
          </cell>
          <cell r="DL1701">
            <v>0</v>
          </cell>
          <cell r="DM1701">
            <v>0</v>
          </cell>
          <cell r="DN1701" t="b">
            <v>0</v>
          </cell>
        </row>
        <row r="1702">
          <cell r="B1702" t="str">
            <v>c.750G&gt;A</v>
          </cell>
          <cell r="C1702" t="str">
            <v>p.(=)</v>
          </cell>
          <cell r="D1702" t="str">
            <v>978G&gt;A</v>
          </cell>
          <cell r="E1702" t="str">
            <v>V250V</v>
          </cell>
          <cell r="O1702">
            <v>0.02</v>
          </cell>
          <cell r="R1702" t="str">
            <v/>
          </cell>
          <cell r="T1702">
            <v>0.02</v>
          </cell>
          <cell r="U1702" t="str">
            <v>Same</v>
          </cell>
          <cell r="Z1702" t="str">
            <v/>
          </cell>
          <cell r="AK1702" t="str">
            <v/>
          </cell>
          <cell r="AL1702" t="str">
            <v/>
          </cell>
          <cell r="AM1702" t="str">
            <v/>
          </cell>
          <cell r="AN1702" t="str">
            <v/>
          </cell>
          <cell r="AR1702" t="str">
            <v/>
          </cell>
          <cell r="AS1702" t="str">
            <v/>
          </cell>
          <cell r="AT1702" t="str">
            <v/>
          </cell>
          <cell r="AU1702" t="str">
            <v/>
          </cell>
          <cell r="AW1702" t="str">
            <v/>
          </cell>
          <cell r="AX1702" t="str">
            <v/>
          </cell>
          <cell r="AY1702" t="str">
            <v/>
          </cell>
          <cell r="AZ1702" t="str">
            <v/>
          </cell>
          <cell r="BB1702" t="str">
            <v/>
          </cell>
          <cell r="BE1702" t="str">
            <v/>
          </cell>
          <cell r="BG1702" t="str">
            <v/>
          </cell>
          <cell r="BI1702" t="str">
            <v/>
          </cell>
          <cell r="CH1702" t="str">
            <v/>
          </cell>
          <cell r="CI1702" t="str">
            <v/>
          </cell>
          <cell r="CJ1702" t="str">
            <v/>
          </cell>
          <cell r="CK1702" t="str">
            <v/>
          </cell>
          <cell r="CN1702">
            <v>0</v>
          </cell>
          <cell r="CO1702">
            <v>0</v>
          </cell>
          <cell r="CP1702" t="b">
            <v>1</v>
          </cell>
          <cell r="CQ1702" t="str">
            <v>c.750G&gt;A</v>
          </cell>
          <cell r="CX1702" t="str">
            <v>BRCA2</v>
          </cell>
          <cell r="CY1702" t="str">
            <v>c.750G&gt;A</v>
          </cell>
          <cell r="DE1702" t="b">
            <v>0</v>
          </cell>
          <cell r="DF1702" t="str">
            <v>BRCA2</v>
          </cell>
          <cell r="DG1702" t="str">
            <v>c.750G&gt;A</v>
          </cell>
          <cell r="DH1702">
            <v>0</v>
          </cell>
          <cell r="DI1702">
            <v>0</v>
          </cell>
          <cell r="DJ1702">
            <v>0</v>
          </cell>
          <cell r="DK1702">
            <v>0</v>
          </cell>
          <cell r="DL1702">
            <v>1.1791525823E-4</v>
          </cell>
          <cell r="DM1702">
            <v>0</v>
          </cell>
          <cell r="DN1702" t="b">
            <v>0</v>
          </cell>
        </row>
        <row r="1703">
          <cell r="B1703" t="str">
            <v>c.7512T&gt;G</v>
          </cell>
          <cell r="C1703" t="str">
            <v>p.(Phe2504Leu)</v>
          </cell>
          <cell r="D1703" t="str">
            <v>7740T&gt;G</v>
          </cell>
          <cell r="E1703" t="str">
            <v>F2504L</v>
          </cell>
          <cell r="G1703" t="str">
            <v>c.7512T&gt;G</v>
          </cell>
          <cell r="K1703">
            <v>1.0246153856466556</v>
          </cell>
          <cell r="L1703">
            <v>0.35278234200254333</v>
          </cell>
          <cell r="N1703">
            <v>0.36146621540026624</v>
          </cell>
          <cell r="O1703">
            <v>0.03</v>
          </cell>
          <cell r="P1703">
            <v>1.1179367486606173E-2</v>
          </cell>
          <cell r="Q1703">
            <v>1.1055770960194411E-2</v>
          </cell>
          <cell r="R1703">
            <v>2</v>
          </cell>
          <cell r="S1703" t="str">
            <v>Multifac new calc</v>
          </cell>
          <cell r="T1703">
            <v>0.03</v>
          </cell>
          <cell r="U1703" t="str">
            <v>Same</v>
          </cell>
          <cell r="V1703">
            <v>2.9999999329447746E-2</v>
          </cell>
          <cell r="Z1703" t="str">
            <v/>
          </cell>
          <cell r="AA1703">
            <v>1</v>
          </cell>
          <cell r="AB1703">
            <v>1</v>
          </cell>
          <cell r="AD1703">
            <v>1.0246153856466556</v>
          </cell>
          <cell r="AE1703">
            <v>0.35278234200254333</v>
          </cell>
          <cell r="AF1703">
            <v>1.1055770708252468E-2</v>
          </cell>
          <cell r="AK1703" t="str">
            <v/>
          </cell>
          <cell r="AL1703" t="str">
            <v/>
          </cell>
          <cell r="AM1703" t="str">
            <v/>
          </cell>
          <cell r="AN1703" t="str">
            <v/>
          </cell>
          <cell r="AR1703" t="str">
            <v/>
          </cell>
          <cell r="AS1703" t="str">
            <v/>
          </cell>
          <cell r="AT1703" t="str">
            <v/>
          </cell>
          <cell r="AU1703" t="str">
            <v/>
          </cell>
          <cell r="AW1703" t="str">
            <v/>
          </cell>
          <cell r="AX1703" t="str">
            <v/>
          </cell>
          <cell r="AY1703" t="str">
            <v/>
          </cell>
          <cell r="AZ1703" t="str">
            <v/>
          </cell>
          <cell r="BB1703" t="str">
            <v/>
          </cell>
          <cell r="BE1703" t="str">
            <v/>
          </cell>
          <cell r="BG1703" t="str">
            <v/>
          </cell>
          <cell r="BI1703" t="str">
            <v/>
          </cell>
          <cell r="CH1703" t="str">
            <v/>
          </cell>
          <cell r="CI1703" t="str">
            <v/>
          </cell>
          <cell r="CJ1703" t="str">
            <v/>
          </cell>
          <cell r="CK1703" t="str">
            <v/>
          </cell>
          <cell r="CN1703">
            <v>0</v>
          </cell>
          <cell r="CO1703">
            <v>0</v>
          </cell>
          <cell r="CP1703" t="b">
            <v>1</v>
          </cell>
          <cell r="CQ1703" t="str">
            <v>c.7512T&gt;G</v>
          </cell>
          <cell r="CX1703" t="str">
            <v>BRCA2</v>
          </cell>
          <cell r="CY1703" t="str">
            <v>c.7512T&gt;G</v>
          </cell>
          <cell r="DE1703" t="b">
            <v>0</v>
          </cell>
          <cell r="DF1703" t="str">
            <v>BRCA2</v>
          </cell>
          <cell r="DG1703" t="str">
            <v>c.7512T&gt;G</v>
          </cell>
          <cell r="DN1703" t="b">
            <v>0</v>
          </cell>
        </row>
        <row r="1704">
          <cell r="B1704" t="str">
            <v>c.7521A&gt;G</v>
          </cell>
          <cell r="C1704" t="str">
            <v>p.(=)</v>
          </cell>
          <cell r="D1704" t="str">
            <v>7749A&gt;G</v>
          </cell>
          <cell r="E1704" t="str">
            <v>P2507P</v>
          </cell>
          <cell r="I1704">
            <v>0.01</v>
          </cell>
          <cell r="N1704">
            <v>0.01</v>
          </cell>
          <cell r="O1704">
            <v>0.02</v>
          </cell>
          <cell r="P1704">
            <v>2.0408163265306123E-4</v>
          </cell>
          <cell r="Q1704">
            <v>2.0403999183840035E-4</v>
          </cell>
          <cell r="R1704">
            <v>1</v>
          </cell>
          <cell r="S1704" t="str">
            <v>Multifac new calc</v>
          </cell>
          <cell r="T1704">
            <v>0.02</v>
          </cell>
          <cell r="U1704" t="str">
            <v>Same</v>
          </cell>
          <cell r="Z1704" t="str">
            <v/>
          </cell>
          <cell r="AJ1704">
            <v>0.01</v>
          </cell>
          <cell r="AK1704" t="str">
            <v>9.89e-005</v>
          </cell>
          <cell r="AL1704" t="str">
            <v>Whiley 2013</v>
          </cell>
          <cell r="AM1704" t="str">
            <v/>
          </cell>
          <cell r="AN1704" t="str">
            <v>Y</v>
          </cell>
          <cell r="AO1704">
            <v>0.02</v>
          </cell>
          <cell r="AP1704">
            <v>0</v>
          </cell>
          <cell r="AR1704">
            <v>0.01</v>
          </cell>
          <cell r="AS1704" t="str">
            <v>-</v>
          </cell>
          <cell r="AT1704" t="str">
            <v>-</v>
          </cell>
          <cell r="AU1704" t="str">
            <v>-</v>
          </cell>
          <cell r="AV1704">
            <v>0.01</v>
          </cell>
          <cell r="AW1704" t="str">
            <v>Whiley PJ et al., PLoS One. 2014 Jan 28, 9(1):e86836.</v>
          </cell>
          <cell r="AX1704" t="str">
            <v/>
          </cell>
          <cell r="AY1704" t="str">
            <v/>
          </cell>
          <cell r="AZ1704" t="str">
            <v/>
          </cell>
          <cell r="BB1704" t="str">
            <v/>
          </cell>
          <cell r="BE1704" t="str">
            <v/>
          </cell>
          <cell r="BG1704" t="str">
            <v/>
          </cell>
          <cell r="BI1704" t="str">
            <v/>
          </cell>
          <cell r="CH1704" t="str">
            <v>Whiley</v>
          </cell>
          <cell r="CI1704" t="str">
            <v>2013</v>
          </cell>
          <cell r="CJ1704" t="str">
            <v>no aberration</v>
          </cell>
          <cell r="CK1704" t="str">
            <v/>
          </cell>
          <cell r="CL1704">
            <v>1</v>
          </cell>
          <cell r="CN1704">
            <v>0</v>
          </cell>
          <cell r="CO1704">
            <v>0</v>
          </cell>
          <cell r="CP1704" t="b">
            <v>1</v>
          </cell>
          <cell r="CQ1704" t="str">
            <v>c.7521A&gt;G</v>
          </cell>
          <cell r="CX1704" t="str">
            <v>BRCA2</v>
          </cell>
          <cell r="CY1704" t="str">
            <v>c.7521A&gt;G</v>
          </cell>
          <cell r="DE1704" t="b">
            <v>0</v>
          </cell>
          <cell r="DF1704" t="str">
            <v>BRCA2</v>
          </cell>
          <cell r="DG1704" t="str">
            <v>c.7521A&gt;G</v>
          </cell>
          <cell r="DH1704">
            <v>0</v>
          </cell>
          <cell r="DI1704">
            <v>0</v>
          </cell>
          <cell r="DJ1704">
            <v>6.3580874872999995E-4</v>
          </cell>
          <cell r="DK1704">
            <v>0</v>
          </cell>
          <cell r="DL1704">
            <v>0</v>
          </cell>
          <cell r="DM1704">
            <v>0</v>
          </cell>
          <cell r="DN1704" t="b">
            <v>0</v>
          </cell>
        </row>
        <row r="1705">
          <cell r="B1705" t="str">
            <v>c.7522G&gt;A</v>
          </cell>
          <cell r="C1705" t="str">
            <v>p.(Gly2508Ser)</v>
          </cell>
          <cell r="D1705" t="str">
            <v>7750G&gt;A</v>
          </cell>
          <cell r="E1705" t="str">
            <v>G2508S</v>
          </cell>
          <cell r="F1705" t="str">
            <v>EP2/Intermediate</v>
          </cell>
          <cell r="J1705">
            <v>0.72</v>
          </cell>
          <cell r="K1705">
            <v>1.2147502125250746</v>
          </cell>
          <cell r="L1705">
            <v>0.57979563023294911</v>
          </cell>
          <cell r="M1705">
            <v>3.2004819518000001E-2</v>
          </cell>
          <cell r="N1705">
            <v>1.6229674152795113E-2</v>
          </cell>
          <cell r="O1705">
            <v>0.66</v>
          </cell>
          <cell r="P1705">
            <v>3.1504661590719928E-2</v>
          </cell>
          <cell r="Q1705">
            <v>3.0542432587881349E-2</v>
          </cell>
          <cell r="R1705">
            <v>2</v>
          </cell>
          <cell r="S1705" t="str">
            <v>Multifac new calc</v>
          </cell>
          <cell r="T1705">
            <v>0.66</v>
          </cell>
          <cell r="U1705" t="str">
            <v>Same</v>
          </cell>
          <cell r="V1705">
            <v>0.6600000262260437</v>
          </cell>
          <cell r="W1705">
            <v>1</v>
          </cell>
          <cell r="X1705">
            <v>0.72</v>
          </cell>
          <cell r="Y1705">
            <v>0</v>
          </cell>
          <cell r="Z1705">
            <v>1</v>
          </cell>
          <cell r="AA1705">
            <v>1</v>
          </cell>
          <cell r="AB1705">
            <v>1</v>
          </cell>
          <cell r="AD1705">
            <v>1.2147502125250746</v>
          </cell>
          <cell r="AE1705">
            <v>0.57979563023294911</v>
          </cell>
          <cell r="AF1705">
            <v>0.57755714443078077</v>
          </cell>
          <cell r="AK1705" t="str">
            <v/>
          </cell>
          <cell r="AL1705" t="str">
            <v/>
          </cell>
          <cell r="AM1705" t="str">
            <v/>
          </cell>
          <cell r="AN1705" t="str">
            <v/>
          </cell>
          <cell r="AR1705" t="str">
            <v/>
          </cell>
          <cell r="AS1705" t="str">
            <v/>
          </cell>
          <cell r="AT1705" t="str">
            <v/>
          </cell>
          <cell r="AU1705" t="str">
            <v/>
          </cell>
          <cell r="AW1705" t="str">
            <v/>
          </cell>
          <cell r="AX1705" t="str">
            <v>No genotypes</v>
          </cell>
          <cell r="AY1705">
            <v>3.2004819518000001E-2</v>
          </cell>
          <cell r="AZ1705" t="str">
            <v/>
          </cell>
          <cell r="BB1705" t="str">
            <v/>
          </cell>
          <cell r="BE1705" t="str">
            <v/>
          </cell>
          <cell r="BG1705" t="str">
            <v/>
          </cell>
          <cell r="BI1705" t="str">
            <v/>
          </cell>
          <cell r="CH1705" t="str">
            <v/>
          </cell>
          <cell r="CI1705" t="str">
            <v/>
          </cell>
          <cell r="CJ1705" t="str">
            <v/>
          </cell>
          <cell r="CK1705" t="str">
            <v/>
          </cell>
          <cell r="CN1705">
            <v>0</v>
          </cell>
          <cell r="CO1705">
            <v>0</v>
          </cell>
          <cell r="CP1705" t="b">
            <v>1</v>
          </cell>
          <cell r="CQ1705" t="str">
            <v>c.7522G&gt;A</v>
          </cell>
          <cell r="CX1705" t="str">
            <v>BRCA2</v>
          </cell>
          <cell r="CY1705" t="str">
            <v>c.7522G&gt;A</v>
          </cell>
          <cell r="DE1705" t="b">
            <v>0</v>
          </cell>
          <cell r="DF1705" t="str">
            <v>BRCA2</v>
          </cell>
          <cell r="DG1705" t="str">
            <v>c.7522G&gt;A</v>
          </cell>
          <cell r="DH1705">
            <v>0</v>
          </cell>
          <cell r="DI1705">
            <v>0</v>
          </cell>
          <cell r="DJ1705">
            <v>1.6531027467000001E-3</v>
          </cell>
          <cell r="DK1705">
            <v>0</v>
          </cell>
          <cell r="DL1705">
            <v>0</v>
          </cell>
          <cell r="DM1705">
            <v>0</v>
          </cell>
          <cell r="DN1705" t="b">
            <v>0</v>
          </cell>
        </row>
        <row r="1706">
          <cell r="B1706" t="str">
            <v>c.7522G&gt;C</v>
          </cell>
          <cell r="C1706" t="str">
            <v>p.(Gly2508Arg)</v>
          </cell>
          <cell r="D1706" t="str">
            <v>7750G&gt;C</v>
          </cell>
          <cell r="E1706" t="str">
            <v>G2508R</v>
          </cell>
          <cell r="G1706" t="str">
            <v>c.7522G&gt;C</v>
          </cell>
          <cell r="O1706">
            <v>0.81</v>
          </cell>
          <cell r="R1706" t="str">
            <v/>
          </cell>
          <cell r="T1706">
            <v>0.81</v>
          </cell>
          <cell r="U1706" t="str">
            <v>Same</v>
          </cell>
          <cell r="Z1706" t="str">
            <v/>
          </cell>
          <cell r="AK1706" t="str">
            <v/>
          </cell>
          <cell r="AL1706" t="str">
            <v/>
          </cell>
          <cell r="AM1706" t="str">
            <v/>
          </cell>
          <cell r="AN1706" t="str">
            <v/>
          </cell>
          <cell r="AR1706" t="str">
            <v/>
          </cell>
          <cell r="AS1706" t="str">
            <v/>
          </cell>
          <cell r="AT1706" t="str">
            <v/>
          </cell>
          <cell r="AU1706" t="str">
            <v/>
          </cell>
          <cell r="AW1706" t="str">
            <v/>
          </cell>
          <cell r="AX1706" t="str">
            <v/>
          </cell>
          <cell r="AY1706" t="str">
            <v/>
          </cell>
          <cell r="AZ1706" t="str">
            <v/>
          </cell>
          <cell r="BB1706" t="str">
            <v/>
          </cell>
          <cell r="BE1706" t="str">
            <v/>
          </cell>
          <cell r="BG1706" t="str">
            <v/>
          </cell>
          <cell r="BI1706" t="str">
            <v/>
          </cell>
          <cell r="CH1706" t="str">
            <v/>
          </cell>
          <cell r="CI1706" t="str">
            <v/>
          </cell>
          <cell r="CJ1706" t="str">
            <v/>
          </cell>
          <cell r="CK1706" t="str">
            <v/>
          </cell>
          <cell r="CN1706">
            <v>0</v>
          </cell>
          <cell r="CO1706">
            <v>0</v>
          </cell>
          <cell r="CP1706" t="b">
            <v>1</v>
          </cell>
          <cell r="CQ1706" t="str">
            <v>c.7522G&gt;C</v>
          </cell>
          <cell r="CX1706" t="str">
            <v>BRCA2</v>
          </cell>
          <cell r="CY1706" t="str">
            <v>c.7522G&gt;C</v>
          </cell>
          <cell r="DE1706" t="b">
            <v>0</v>
          </cell>
          <cell r="DF1706" t="str">
            <v>BRCA2</v>
          </cell>
          <cell r="DG1706" t="str">
            <v>c.7522G&gt;C</v>
          </cell>
          <cell r="DN1706" t="b">
            <v>0</v>
          </cell>
        </row>
        <row r="1707">
          <cell r="B1707" t="str">
            <v>c.7529T&gt;C</v>
          </cell>
          <cell r="C1707" t="str">
            <v>p.(Leu2510Pro)</v>
          </cell>
          <cell r="D1707" t="str">
            <v>7757T&gt;C</v>
          </cell>
          <cell r="E1707" t="str">
            <v>L2510P</v>
          </cell>
          <cell r="F1707" t="str">
            <v>EP2</v>
          </cell>
          <cell r="O1707">
            <v>0.81</v>
          </cell>
          <cell r="R1707" t="str">
            <v/>
          </cell>
          <cell r="T1707">
            <v>0.81</v>
          </cell>
          <cell r="U1707" t="str">
            <v>Same</v>
          </cell>
          <cell r="Z1707" t="str">
            <v/>
          </cell>
          <cell r="AK1707" t="str">
            <v/>
          </cell>
          <cell r="AL1707" t="str">
            <v/>
          </cell>
          <cell r="AM1707" t="str">
            <v/>
          </cell>
          <cell r="AN1707" t="str">
            <v/>
          </cell>
          <cell r="AR1707" t="str">
            <v/>
          </cell>
          <cell r="AS1707" t="str">
            <v/>
          </cell>
          <cell r="AT1707" t="str">
            <v/>
          </cell>
          <cell r="AU1707" t="str">
            <v/>
          </cell>
          <cell r="AW1707" t="str">
            <v/>
          </cell>
          <cell r="AX1707" t="str">
            <v/>
          </cell>
          <cell r="AY1707" t="str">
            <v/>
          </cell>
          <cell r="AZ1707" t="str">
            <v/>
          </cell>
          <cell r="BB1707" t="str">
            <v/>
          </cell>
          <cell r="BE1707" t="str">
            <v/>
          </cell>
          <cell r="BG1707" t="str">
            <v/>
          </cell>
          <cell r="BI1707" t="str">
            <v/>
          </cell>
          <cell r="CH1707" t="str">
            <v/>
          </cell>
          <cell r="CI1707" t="str">
            <v/>
          </cell>
          <cell r="CJ1707" t="str">
            <v/>
          </cell>
          <cell r="CK1707" t="str">
            <v/>
          </cell>
          <cell r="CN1707">
            <v>0</v>
          </cell>
          <cell r="CO1707">
            <v>0</v>
          </cell>
          <cell r="CP1707" t="b">
            <v>1</v>
          </cell>
          <cell r="CQ1707" t="str">
            <v>c.7529T&gt;C</v>
          </cell>
          <cell r="CX1707" t="str">
            <v>BRCA2</v>
          </cell>
          <cell r="CY1707" t="str">
            <v>c.7529T&gt;C</v>
          </cell>
          <cell r="DE1707" t="b">
            <v>0</v>
          </cell>
          <cell r="DF1707" t="str">
            <v>BRCA2</v>
          </cell>
          <cell r="DG1707" t="str">
            <v>c.7529T&gt;C</v>
          </cell>
          <cell r="DN1707" t="b">
            <v>0</v>
          </cell>
        </row>
        <row r="1708">
          <cell r="B1708" t="str">
            <v>c.752C&gt;G</v>
          </cell>
          <cell r="C1708" t="str">
            <v>p.(Thr251Arg)</v>
          </cell>
          <cell r="D1708" t="str">
            <v>980C&gt;G</v>
          </cell>
          <cell r="E1708" t="str">
            <v>T251R</v>
          </cell>
          <cell r="G1708" t="str">
            <v>c.752C&gt;G</v>
          </cell>
          <cell r="I1708">
            <v>1.2524999999999999</v>
          </cell>
          <cell r="J1708">
            <v>1.06</v>
          </cell>
          <cell r="N1708">
            <v>1.32765</v>
          </cell>
          <cell r="O1708">
            <v>0.02</v>
          </cell>
          <cell r="P1708">
            <v>2.7094897959183673E-2</v>
          </cell>
          <cell r="Q1708">
            <v>2.6380131001546864E-2</v>
          </cell>
          <cell r="R1708">
            <v>3</v>
          </cell>
          <cell r="T1708">
            <v>0.02</v>
          </cell>
          <cell r="U1708" t="str">
            <v>Same</v>
          </cell>
          <cell r="Z1708" t="str">
            <v/>
          </cell>
          <cell r="AK1708" t="str">
            <v/>
          </cell>
          <cell r="AL1708" t="str">
            <v/>
          </cell>
          <cell r="AM1708" t="str">
            <v/>
          </cell>
          <cell r="AN1708" t="str">
            <v/>
          </cell>
          <cell r="AR1708" t="str">
            <v/>
          </cell>
          <cell r="AS1708" t="str">
            <v/>
          </cell>
          <cell r="AT1708" t="str">
            <v/>
          </cell>
          <cell r="AU1708" t="str">
            <v/>
          </cell>
          <cell r="AW1708" t="str">
            <v/>
          </cell>
          <cell r="AX1708" t="str">
            <v/>
          </cell>
          <cell r="AY1708" t="str">
            <v/>
          </cell>
          <cell r="AZ1708" t="str">
            <v/>
          </cell>
          <cell r="BB1708" t="str">
            <v/>
          </cell>
          <cell r="BE1708" t="str">
            <v/>
          </cell>
          <cell r="BG1708" t="str">
            <v/>
          </cell>
          <cell r="BI1708" t="str">
            <v/>
          </cell>
          <cell r="CF1708">
            <v>1.2524999999999999</v>
          </cell>
          <cell r="CG1708">
            <v>1.06</v>
          </cell>
          <cell r="CH1708" t="str">
            <v/>
          </cell>
          <cell r="CI1708" t="str">
            <v/>
          </cell>
          <cell r="CJ1708" t="str">
            <v/>
          </cell>
          <cell r="CK1708" t="str">
            <v/>
          </cell>
          <cell r="CN1708">
            <v>0</v>
          </cell>
          <cell r="CO1708">
            <v>0</v>
          </cell>
          <cell r="CP1708" t="b">
            <v>1</v>
          </cell>
          <cell r="CQ1708" t="str">
            <v>c.752C&gt;G</v>
          </cell>
          <cell r="CX1708" t="str">
            <v>BRCA2</v>
          </cell>
          <cell r="CY1708" t="str">
            <v>c.752C&gt;G</v>
          </cell>
          <cell r="DE1708" t="b">
            <v>0</v>
          </cell>
          <cell r="DF1708" t="str">
            <v>BRCA2</v>
          </cell>
          <cell r="DG1708" t="str">
            <v>c.752C&gt;G</v>
          </cell>
          <cell r="DN1708" t="b">
            <v>0</v>
          </cell>
        </row>
        <row r="1709">
          <cell r="B1709" t="str">
            <v>c.7531T&gt;C</v>
          </cell>
          <cell r="C1709" t="str">
            <v>p.(Tyr2511His)</v>
          </cell>
          <cell r="D1709" t="str">
            <v>7759T&gt;C</v>
          </cell>
          <cell r="E1709" t="str">
            <v>Y2511H</v>
          </cell>
          <cell r="G1709" t="str">
            <v>c.7531T&gt;C</v>
          </cell>
          <cell r="K1709">
            <v>1.0246153856466556</v>
          </cell>
          <cell r="L1709">
            <v>1.1161380504303291</v>
          </cell>
          <cell r="N1709">
            <v>1.1436122189765778</v>
          </cell>
          <cell r="O1709">
            <v>0.28999999999999998</v>
          </cell>
          <cell r="P1709">
            <v>0.46710921620170082</v>
          </cell>
          <cell r="Q1709">
            <v>0.31838748679599449</v>
          </cell>
          <cell r="R1709">
            <v>3</v>
          </cell>
          <cell r="T1709">
            <v>0.28999999999999998</v>
          </cell>
          <cell r="U1709" t="str">
            <v>Same</v>
          </cell>
          <cell r="V1709">
            <v>0.28999999165534973</v>
          </cell>
          <cell r="Z1709" t="str">
            <v/>
          </cell>
          <cell r="AA1709">
            <v>1</v>
          </cell>
          <cell r="AB1709">
            <v>1</v>
          </cell>
          <cell r="AD1709">
            <v>1.0246153856466556</v>
          </cell>
          <cell r="AE1709">
            <v>1.1161380504303291</v>
          </cell>
          <cell r="AF1709">
            <v>0.31838747800080219</v>
          </cell>
          <cell r="AK1709" t="str">
            <v/>
          </cell>
          <cell r="AL1709" t="str">
            <v/>
          </cell>
          <cell r="AM1709" t="str">
            <v/>
          </cell>
          <cell r="AN1709" t="str">
            <v/>
          </cell>
          <cell r="AR1709" t="str">
            <v/>
          </cell>
          <cell r="AS1709" t="str">
            <v/>
          </cell>
          <cell r="AT1709" t="str">
            <v/>
          </cell>
          <cell r="AU1709" t="str">
            <v/>
          </cell>
          <cell r="AW1709" t="str">
            <v/>
          </cell>
          <cell r="AX1709" t="str">
            <v/>
          </cell>
          <cell r="AY1709" t="str">
            <v/>
          </cell>
          <cell r="AZ1709" t="str">
            <v/>
          </cell>
          <cell r="BB1709" t="str">
            <v/>
          </cell>
          <cell r="BE1709" t="str">
            <v/>
          </cell>
          <cell r="BG1709" t="str">
            <v/>
          </cell>
          <cell r="BI1709" t="str">
            <v/>
          </cell>
          <cell r="CH1709" t="str">
            <v/>
          </cell>
          <cell r="CI1709" t="str">
            <v/>
          </cell>
          <cell r="CJ1709" t="str">
            <v/>
          </cell>
          <cell r="CK1709" t="str">
            <v/>
          </cell>
          <cell r="CN1709">
            <v>0</v>
          </cell>
          <cell r="CO1709">
            <v>0</v>
          </cell>
          <cell r="CP1709" t="b">
            <v>1</v>
          </cell>
          <cell r="CQ1709" t="str">
            <v>c.7531T&gt;C</v>
          </cell>
          <cell r="CX1709" t="str">
            <v>BRCA2</v>
          </cell>
          <cell r="CY1709" t="str">
            <v>c.7531T&gt;C</v>
          </cell>
          <cell r="DE1709" t="b">
            <v>0</v>
          </cell>
          <cell r="DF1709" t="str">
            <v>BRCA2</v>
          </cell>
          <cell r="DG1709" t="str">
            <v>c.7531T&gt;C</v>
          </cell>
          <cell r="DN1709" t="b">
            <v>0</v>
          </cell>
        </row>
        <row r="1710">
          <cell r="B1710" t="str">
            <v>c.7534C&gt;T</v>
          </cell>
          <cell r="C1710" t="str">
            <v>p.(Leu2512Phe)</v>
          </cell>
          <cell r="D1710" t="str">
            <v>7762C&gt;T</v>
          </cell>
          <cell r="E1710" t="str">
            <v>L2512F</v>
          </cell>
          <cell r="G1710" t="str">
            <v>c.7534C&gt;T</v>
          </cell>
          <cell r="H1710">
            <v>1</v>
          </cell>
          <cell r="I1710">
            <v>9.9000000000000005E-2</v>
          </cell>
          <cell r="J1710">
            <v>0.2848</v>
          </cell>
          <cell r="K1710">
            <v>1.2446517494634577</v>
          </cell>
          <cell r="L1710">
            <v>1.1629714428390709</v>
          </cell>
          <cell r="M1710">
            <v>0.33941584264000002</v>
          </cell>
          <cell r="N1710">
            <v>1.3852373527405721E-2</v>
          </cell>
          <cell r="O1710">
            <v>0.03</v>
          </cell>
          <cell r="P1710">
            <v>4.2842392352801203E-4</v>
          </cell>
          <cell r="Q1710">
            <v>4.2824045507203667E-4</v>
          </cell>
          <cell r="R1710">
            <v>1</v>
          </cell>
          <cell r="S1710" t="str">
            <v>Multifac new calc</v>
          </cell>
          <cell r="T1710">
            <v>0.03</v>
          </cell>
          <cell r="U1710" t="str">
            <v>Same</v>
          </cell>
          <cell r="V1710">
            <v>2.9999999329447746E-2</v>
          </cell>
          <cell r="Y1710">
            <v>1</v>
          </cell>
          <cell r="Z1710">
            <v>0.32</v>
          </cell>
          <cell r="AA1710">
            <v>1</v>
          </cell>
          <cell r="AB1710">
            <v>1</v>
          </cell>
          <cell r="AD1710">
            <v>1.2446517494634577</v>
          </cell>
          <cell r="AE1710">
            <v>1.1629714428390709</v>
          </cell>
          <cell r="AF1710">
            <v>4.2849583753661304E-2</v>
          </cell>
          <cell r="AJ1710">
            <v>0.01</v>
          </cell>
          <cell r="AK1710" t="str">
            <v>0.0011</v>
          </cell>
          <cell r="AL1710" t="str">
            <v>Whiley 2013</v>
          </cell>
          <cell r="AM1710" t="str">
            <v/>
          </cell>
          <cell r="AN1710" t="str">
            <v>Y</v>
          </cell>
          <cell r="AO1710">
            <v>0.03</v>
          </cell>
          <cell r="AP1710">
            <v>3.0000000000000001E-3</v>
          </cell>
          <cell r="AR1710">
            <v>0.11</v>
          </cell>
          <cell r="AS1710" t="str">
            <v>-</v>
          </cell>
          <cell r="AT1710" t="str">
            <v>-</v>
          </cell>
          <cell r="AU1710" t="str">
            <v>-</v>
          </cell>
          <cell r="AV1710">
            <v>0.11</v>
          </cell>
          <cell r="AW1710" t="str">
            <v>Whiley PJ et al., PLoS One. 2014 Jan 28, 9(1):e86836.</v>
          </cell>
          <cell r="AX1710">
            <v>0.33941584264000002</v>
          </cell>
          <cell r="AY1710" t="str">
            <v>No genotypes</v>
          </cell>
          <cell r="AZ1710" t="str">
            <v/>
          </cell>
          <cell r="BB1710" t="str">
            <v/>
          </cell>
          <cell r="BE1710" t="str">
            <v/>
          </cell>
          <cell r="BG1710" t="str">
            <v/>
          </cell>
          <cell r="BI1710" t="str">
            <v/>
          </cell>
          <cell r="BV1710">
            <v>1</v>
          </cell>
          <cell r="BW1710">
            <v>9.9000000000000005E-2</v>
          </cell>
          <cell r="BX1710">
            <v>1</v>
          </cell>
          <cell r="BY1710">
            <v>0.89</v>
          </cell>
          <cell r="CH1710" t="str">
            <v/>
          </cell>
          <cell r="CI1710" t="str">
            <v/>
          </cell>
          <cell r="CJ1710" t="str">
            <v/>
          </cell>
          <cell r="CK1710" t="str">
            <v/>
          </cell>
          <cell r="CN1710">
            <v>1</v>
          </cell>
          <cell r="CO1710">
            <v>1</v>
          </cell>
          <cell r="CP1710" t="b">
            <v>1</v>
          </cell>
          <cell r="CQ1710" t="str">
            <v>c.7534C&gt;T</v>
          </cell>
          <cell r="CX1710" t="str">
            <v>BRCA2</v>
          </cell>
          <cell r="CY1710" t="str">
            <v>c.7534C&gt;T</v>
          </cell>
          <cell r="DE1710" t="b">
            <v>0</v>
          </cell>
          <cell r="DF1710" t="str">
            <v>BRCA2</v>
          </cell>
          <cell r="DG1710" t="str">
            <v>c.7534C&gt;T</v>
          </cell>
          <cell r="DH1710">
            <v>0</v>
          </cell>
          <cell r="DI1710">
            <v>8.9413447783000003E-5</v>
          </cell>
          <cell r="DJ1710">
            <v>0</v>
          </cell>
          <cell r="DK1710">
            <v>0</v>
          </cell>
          <cell r="DL1710">
            <v>3.6802590901999997E-5</v>
          </cell>
          <cell r="DM1710">
            <v>6.1124694376999997E-5</v>
          </cell>
          <cell r="DN1710" t="b">
            <v>0</v>
          </cell>
        </row>
        <row r="1711">
          <cell r="B1711" t="str">
            <v>c.7544C&gt;T</v>
          </cell>
          <cell r="C1711" t="str">
            <v>p.(Thr2515Ile)</v>
          </cell>
          <cell r="D1711" t="str">
            <v>7772C&gt;T</v>
          </cell>
          <cell r="E1711" t="str">
            <v>T2515I</v>
          </cell>
          <cell r="H1711">
            <v>0</v>
          </cell>
          <cell r="I1711">
            <v>0.93200000000000005</v>
          </cell>
          <cell r="J1711">
            <v>2.2210035178999999E-4</v>
          </cell>
          <cell r="K1711">
            <v>1</v>
          </cell>
          <cell r="L1711">
            <v>5.2480720671452165E-8</v>
          </cell>
          <cell r="M1711">
            <v>1.863835286E-31</v>
          </cell>
          <cell r="N1711">
            <v>2.0247549924987495E-42</v>
          </cell>
          <cell r="O1711">
            <v>0.03</v>
          </cell>
          <cell r="P1711">
            <v>6.2621288427796376E-44</v>
          </cell>
          <cell r="Q1711">
            <v>6.2621288427796376E-44</v>
          </cell>
          <cell r="R1711">
            <v>1</v>
          </cell>
          <cell r="S1711" t="str">
            <v>Multifac new calc</v>
          </cell>
          <cell r="T1711">
            <v>0.03</v>
          </cell>
          <cell r="U1711" t="str">
            <v>Same</v>
          </cell>
          <cell r="V1711">
            <v>2.9999999329447746E-2</v>
          </cell>
          <cell r="W1711">
            <v>1</v>
          </cell>
          <cell r="X1711">
            <v>0.69</v>
          </cell>
          <cell r="Y1711">
            <v>51</v>
          </cell>
          <cell r="Z1711">
            <v>2.2210035178999999E-4</v>
          </cell>
          <cell r="AA1711">
            <v>1</v>
          </cell>
          <cell r="AB1711">
            <v>1</v>
          </cell>
          <cell r="AD1711">
            <v>1</v>
          </cell>
          <cell r="AE1711">
            <v>5.2480720671452165E-8</v>
          </cell>
          <cell r="AF1711">
            <v>1.6555773328687528E-9</v>
          </cell>
          <cell r="AJ1711">
            <v>0.03</v>
          </cell>
          <cell r="AK1711" t="str">
            <v>6.43×10−5</v>
          </cell>
          <cell r="AL1711" t="str">
            <v>Lindor 2012</v>
          </cell>
          <cell r="AM1711" t="str">
            <v>Spurdle et al., 2008</v>
          </cell>
          <cell r="AN1711" t="str">
            <v>Y</v>
          </cell>
          <cell r="AO1711">
            <v>0.03</v>
          </cell>
          <cell r="AP1711">
            <v>6.0000000000000002E-5</v>
          </cell>
          <cell r="AR1711">
            <v>0.93200000000000005</v>
          </cell>
          <cell r="AS1711">
            <v>1.2</v>
          </cell>
          <cell r="AT1711" t="str">
            <v>-</v>
          </cell>
          <cell r="AU1711">
            <v>1.8600000000000001E-3</v>
          </cell>
          <cell r="AV1711">
            <v>2.0799999999999998E-3</v>
          </cell>
          <cell r="AW1711" t="str">
            <v>Spurdle AB et al., J Clin Oncol, 26: 1657-1663, 2008.</v>
          </cell>
          <cell r="AX1711">
            <v>1.863835286E-31</v>
          </cell>
          <cell r="AY1711" t="str">
            <v>No genotypes</v>
          </cell>
          <cell r="AZ1711" t="str">
            <v/>
          </cell>
          <cell r="BB1711" t="str">
            <v/>
          </cell>
          <cell r="BE1711" t="str">
            <v/>
          </cell>
          <cell r="BG1711" t="str">
            <v/>
          </cell>
          <cell r="BI1711" t="str">
            <v/>
          </cell>
          <cell r="CH1711" t="str">
            <v>Campos</v>
          </cell>
          <cell r="CI1711" t="str">
            <v>2003</v>
          </cell>
          <cell r="CJ1711" t="str">
            <v>no aberration</v>
          </cell>
          <cell r="CK1711" t="str">
            <v/>
          </cell>
          <cell r="CL1711">
            <v>1</v>
          </cell>
          <cell r="CN1711">
            <v>0</v>
          </cell>
          <cell r="CO1711">
            <v>51</v>
          </cell>
          <cell r="CP1711" t="b">
            <v>1</v>
          </cell>
          <cell r="CQ1711" t="str">
            <v>c.7544C&gt;T</v>
          </cell>
          <cell r="CX1711" t="str">
            <v>BRCA2</v>
          </cell>
          <cell r="CY1711" t="str">
            <v>c.7544C&gt;T</v>
          </cell>
          <cell r="DE1711" t="b">
            <v>0</v>
          </cell>
          <cell r="DF1711" t="str">
            <v>BRCA2</v>
          </cell>
          <cell r="DG1711" t="str">
            <v>c.7544C&gt;T</v>
          </cell>
          <cell r="DH1711">
            <v>1.1066843736E-4</v>
          </cell>
          <cell r="DI1711">
            <v>8.9413447783000003E-5</v>
          </cell>
          <cell r="DJ1711">
            <v>0</v>
          </cell>
          <cell r="DK1711">
            <v>7.5620084693999996E-4</v>
          </cell>
          <cell r="DL1711">
            <v>1.0120712497999999E-3</v>
          </cell>
          <cell r="DM1711">
            <v>3.6683785766999997E-4</v>
          </cell>
          <cell r="DN1711" t="b">
            <v>0</v>
          </cell>
        </row>
        <row r="1712">
          <cell r="B1712" t="str">
            <v>c.7547C&gt;G</v>
          </cell>
          <cell r="C1712" t="str">
            <v>p.(Ser2516Cys)</v>
          </cell>
          <cell r="D1712" t="str">
            <v>7775C&gt;G</v>
          </cell>
          <cell r="E1712" t="str">
            <v>S2516C</v>
          </cell>
          <cell r="G1712" t="str">
            <v>c.7547C&gt;G</v>
          </cell>
          <cell r="O1712">
            <v>0.28999999999999998</v>
          </cell>
          <cell r="R1712" t="str">
            <v/>
          </cell>
          <cell r="T1712">
            <v>0.28999999999999998</v>
          </cell>
          <cell r="U1712" t="str">
            <v>Same</v>
          </cell>
          <cell r="Z1712" t="str">
            <v/>
          </cell>
          <cell r="AK1712" t="str">
            <v/>
          </cell>
          <cell r="AL1712" t="str">
            <v/>
          </cell>
          <cell r="AM1712" t="str">
            <v/>
          </cell>
          <cell r="AN1712" t="str">
            <v/>
          </cell>
          <cell r="AR1712" t="str">
            <v/>
          </cell>
          <cell r="AS1712" t="str">
            <v/>
          </cell>
          <cell r="AT1712" t="str">
            <v/>
          </cell>
          <cell r="AU1712" t="str">
            <v/>
          </cell>
          <cell r="AW1712" t="str">
            <v/>
          </cell>
          <cell r="AX1712" t="str">
            <v/>
          </cell>
          <cell r="AY1712" t="str">
            <v/>
          </cell>
          <cell r="AZ1712" t="str">
            <v/>
          </cell>
          <cell r="BB1712" t="str">
            <v/>
          </cell>
          <cell r="BE1712" t="str">
            <v/>
          </cell>
          <cell r="BG1712" t="str">
            <v/>
          </cell>
          <cell r="BI1712" t="str">
            <v/>
          </cell>
          <cell r="CH1712" t="str">
            <v/>
          </cell>
          <cell r="CI1712" t="str">
            <v/>
          </cell>
          <cell r="CJ1712" t="str">
            <v/>
          </cell>
          <cell r="CK1712" t="str">
            <v/>
          </cell>
          <cell r="CN1712">
            <v>0</v>
          </cell>
          <cell r="CO1712">
            <v>0</v>
          </cell>
          <cell r="CP1712" t="b">
            <v>1</v>
          </cell>
          <cell r="CQ1712" t="str">
            <v>c.7547C&gt;G</v>
          </cell>
          <cell r="CX1712" t="str">
            <v>BRCA2</v>
          </cell>
          <cell r="CY1712" t="str">
            <v>c.7547C&gt;G</v>
          </cell>
          <cell r="DE1712" t="b">
            <v>0</v>
          </cell>
          <cell r="DF1712" t="str">
            <v>BRCA2</v>
          </cell>
          <cell r="DG1712" t="str">
            <v>c.7547C&gt;G</v>
          </cell>
          <cell r="DN1712" t="b">
            <v>0</v>
          </cell>
        </row>
        <row r="1713">
          <cell r="B1713" t="str">
            <v>c.754G&gt;A</v>
          </cell>
          <cell r="C1713" t="str">
            <v>p.(Asp252Asn)</v>
          </cell>
          <cell r="D1713" t="str">
            <v>982G&gt;A</v>
          </cell>
          <cell r="E1713" t="str">
            <v>D252N</v>
          </cell>
          <cell r="G1713" t="str">
            <v>c.754G&gt;A</v>
          </cell>
          <cell r="K1713">
            <v>1.0246153856466556</v>
          </cell>
          <cell r="L1713">
            <v>0.58017560077349617</v>
          </cell>
          <cell r="N1713">
            <v>0.59445684692931589</v>
          </cell>
          <cell r="O1713">
            <v>0.02</v>
          </cell>
          <cell r="P1713">
            <v>1.2131772386312569E-2</v>
          </cell>
          <cell r="Q1713">
            <v>1.1986356635865086E-2</v>
          </cell>
          <cell r="R1713">
            <v>3</v>
          </cell>
          <cell r="T1713">
            <v>0.02</v>
          </cell>
          <cell r="U1713" t="str">
            <v>Same</v>
          </cell>
          <cell r="V1713">
            <v>2.9999999329447746E-2</v>
          </cell>
          <cell r="Z1713" t="str">
            <v/>
          </cell>
          <cell r="AA1713">
            <v>1</v>
          </cell>
          <cell r="AB1713">
            <v>1</v>
          </cell>
          <cell r="AD1713">
            <v>1.0246153856466556</v>
          </cell>
          <cell r="AE1713">
            <v>0.58017560077349617</v>
          </cell>
          <cell r="AF1713">
            <v>1.805334734654768E-2</v>
          </cell>
          <cell r="AK1713" t="str">
            <v/>
          </cell>
          <cell r="AL1713" t="str">
            <v/>
          </cell>
          <cell r="AM1713" t="str">
            <v/>
          </cell>
          <cell r="AN1713" t="str">
            <v/>
          </cell>
          <cell r="AR1713" t="str">
            <v/>
          </cell>
          <cell r="AS1713" t="str">
            <v/>
          </cell>
          <cell r="AT1713" t="str">
            <v/>
          </cell>
          <cell r="AU1713" t="str">
            <v/>
          </cell>
          <cell r="AW1713" t="str">
            <v/>
          </cell>
          <cell r="AX1713" t="str">
            <v/>
          </cell>
          <cell r="AY1713" t="str">
            <v/>
          </cell>
          <cell r="AZ1713" t="str">
            <v/>
          </cell>
          <cell r="BB1713" t="str">
            <v/>
          </cell>
          <cell r="BE1713" t="str">
            <v/>
          </cell>
          <cell r="BG1713" t="str">
            <v/>
          </cell>
          <cell r="BI1713" t="str">
            <v/>
          </cell>
          <cell r="CH1713" t="str">
            <v/>
          </cell>
          <cell r="CI1713" t="str">
            <v/>
          </cell>
          <cell r="CJ1713" t="str">
            <v/>
          </cell>
          <cell r="CK1713" t="str">
            <v/>
          </cell>
          <cell r="CN1713">
            <v>0</v>
          </cell>
          <cell r="CO1713">
            <v>0</v>
          </cell>
          <cell r="CP1713" t="b">
            <v>1</v>
          </cell>
          <cell r="CQ1713" t="str">
            <v>c.754G&gt;A</v>
          </cell>
          <cell r="CR1713">
            <v>0</v>
          </cell>
          <cell r="CS1713">
            <v>0</v>
          </cell>
          <cell r="CT1713">
            <v>0</v>
          </cell>
          <cell r="CU1713">
            <v>0</v>
          </cell>
          <cell r="CV1713">
            <v>1E-3</v>
          </cell>
          <cell r="CW1713" t="b">
            <v>0</v>
          </cell>
          <cell r="CX1713" t="str">
            <v>BRCA2</v>
          </cell>
          <cell r="CY1713" t="str">
            <v>c.754G&gt;A</v>
          </cell>
          <cell r="CZ1713">
            <v>0</v>
          </cell>
          <cell r="DA1713">
            <v>0</v>
          </cell>
          <cell r="DB1713">
            <v>0</v>
          </cell>
          <cell r="DC1713">
            <v>0</v>
          </cell>
          <cell r="DD1713">
            <v>1E-3</v>
          </cell>
          <cell r="DE1713" t="b">
            <v>0</v>
          </cell>
          <cell r="DF1713" t="str">
            <v>BRCA2</v>
          </cell>
          <cell r="DG1713" t="str">
            <v>c.754G&gt;A</v>
          </cell>
          <cell r="DH1713">
            <v>0</v>
          </cell>
          <cell r="DI1713">
            <v>0</v>
          </cell>
          <cell r="DJ1713">
            <v>0</v>
          </cell>
          <cell r="DK1713">
            <v>0</v>
          </cell>
          <cell r="DL1713">
            <v>1.9680390459E-5</v>
          </cell>
          <cell r="DM1713">
            <v>0</v>
          </cell>
          <cell r="DN1713" t="b">
            <v>0</v>
          </cell>
        </row>
        <row r="1714">
          <cell r="B1714" t="str">
            <v>c.7550C&gt;G</v>
          </cell>
          <cell r="C1714" t="str">
            <v>p.(Thr2517Ser)</v>
          </cell>
          <cell r="D1714" t="str">
            <v>7778C&gt;G</v>
          </cell>
          <cell r="E1714" t="str">
            <v>T2517S</v>
          </cell>
          <cell r="G1714" t="str">
            <v>c.7550C&gt;G</v>
          </cell>
          <cell r="O1714">
            <v>0.03</v>
          </cell>
          <cell r="R1714" t="str">
            <v/>
          </cell>
          <cell r="T1714">
            <v>0.03</v>
          </cell>
          <cell r="U1714" t="str">
            <v>Same</v>
          </cell>
          <cell r="Z1714" t="str">
            <v/>
          </cell>
          <cell r="AK1714" t="str">
            <v/>
          </cell>
          <cell r="AL1714" t="str">
            <v/>
          </cell>
          <cell r="AM1714" t="str">
            <v/>
          </cell>
          <cell r="AN1714" t="str">
            <v/>
          </cell>
          <cell r="AR1714" t="str">
            <v/>
          </cell>
          <cell r="AS1714" t="str">
            <v/>
          </cell>
          <cell r="AT1714" t="str">
            <v/>
          </cell>
          <cell r="AU1714" t="str">
            <v/>
          </cell>
          <cell r="AW1714" t="str">
            <v/>
          </cell>
          <cell r="AX1714" t="str">
            <v/>
          </cell>
          <cell r="AY1714" t="str">
            <v/>
          </cell>
          <cell r="AZ1714" t="str">
            <v/>
          </cell>
          <cell r="BB1714" t="str">
            <v/>
          </cell>
          <cell r="BE1714" t="str">
            <v/>
          </cell>
          <cell r="BG1714" t="str">
            <v/>
          </cell>
          <cell r="BI1714" t="str">
            <v/>
          </cell>
          <cell r="CH1714" t="str">
            <v/>
          </cell>
          <cell r="CI1714" t="str">
            <v/>
          </cell>
          <cell r="CJ1714" t="str">
            <v/>
          </cell>
          <cell r="CK1714" t="str">
            <v/>
          </cell>
          <cell r="CN1714">
            <v>0</v>
          </cell>
          <cell r="CO1714">
            <v>0</v>
          </cell>
          <cell r="CP1714" t="b">
            <v>1</v>
          </cell>
          <cell r="CQ1714" t="str">
            <v>c.7550C&gt;G</v>
          </cell>
          <cell r="CX1714" t="str">
            <v>BRCA2</v>
          </cell>
          <cell r="CY1714" t="str">
            <v>c.7550C&gt;G</v>
          </cell>
          <cell r="DE1714" t="b">
            <v>0</v>
          </cell>
          <cell r="DF1714" t="str">
            <v>BRCA2</v>
          </cell>
          <cell r="DG1714" t="str">
            <v>c.7550C&gt;G</v>
          </cell>
          <cell r="DN1714" t="b">
            <v>0</v>
          </cell>
        </row>
        <row r="1715">
          <cell r="B1715" t="str">
            <v>c.7559G&gt;A</v>
          </cell>
          <cell r="C1715" t="str">
            <v>p.(Arg2520Gln)</v>
          </cell>
          <cell r="D1715" t="str">
            <v>7787G&gt;A</v>
          </cell>
          <cell r="E1715" t="str">
            <v>R2520Q</v>
          </cell>
          <cell r="G1715" t="str">
            <v>c.7559G&gt;A</v>
          </cell>
          <cell r="O1715">
            <v>0.66</v>
          </cell>
          <cell r="R1715" t="str">
            <v/>
          </cell>
          <cell r="T1715">
            <v>0.66</v>
          </cell>
          <cell r="U1715" t="str">
            <v>Same</v>
          </cell>
          <cell r="Z1715" t="str">
            <v/>
          </cell>
          <cell r="AJ1715">
            <v>0.06</v>
          </cell>
          <cell r="AK1715" t="str">
            <v>6.00E-02</v>
          </cell>
          <cell r="AL1715" t="str">
            <v>Farrugia 2008</v>
          </cell>
          <cell r="AM1715" t="str">
            <v/>
          </cell>
          <cell r="AN1715" t="str">
            <v>Y</v>
          </cell>
          <cell r="AR1715" t="str">
            <v/>
          </cell>
          <cell r="AS1715" t="str">
            <v/>
          </cell>
          <cell r="AT1715" t="str">
            <v/>
          </cell>
          <cell r="AU1715" t="str">
            <v/>
          </cell>
          <cell r="AW1715" t="str">
            <v/>
          </cell>
          <cell r="AX1715" t="str">
            <v/>
          </cell>
          <cell r="AY1715" t="str">
            <v/>
          </cell>
          <cell r="AZ1715" t="str">
            <v/>
          </cell>
          <cell r="BB1715" t="str">
            <v/>
          </cell>
          <cell r="BE1715" t="str">
            <v/>
          </cell>
          <cell r="BG1715" t="str">
            <v/>
          </cell>
          <cell r="BI1715" t="str">
            <v/>
          </cell>
          <cell r="CH1715" t="str">
            <v/>
          </cell>
          <cell r="CI1715" t="str">
            <v/>
          </cell>
          <cell r="CJ1715" t="str">
            <v/>
          </cell>
          <cell r="CK1715" t="str">
            <v/>
          </cell>
          <cell r="CN1715">
            <v>0</v>
          </cell>
          <cell r="CO1715">
            <v>0</v>
          </cell>
          <cell r="CP1715" t="b">
            <v>1</v>
          </cell>
          <cell r="CQ1715" t="str">
            <v>c.7559G&gt;A</v>
          </cell>
          <cell r="CX1715" t="str">
            <v>BRCA2</v>
          </cell>
          <cell r="CY1715" t="str">
            <v>c.7559G&gt;A</v>
          </cell>
          <cell r="DE1715" t="b">
            <v>0</v>
          </cell>
          <cell r="DF1715" t="str">
            <v>BRCA2</v>
          </cell>
          <cell r="DG1715" t="str">
            <v>c.7559G&gt;A</v>
          </cell>
          <cell r="DH1715">
            <v>0</v>
          </cell>
          <cell r="DI1715">
            <v>8.9445438283000003E-5</v>
          </cell>
          <cell r="DJ1715">
            <v>0</v>
          </cell>
          <cell r="DK1715">
            <v>0</v>
          </cell>
          <cell r="DL1715">
            <v>0</v>
          </cell>
          <cell r="DM1715">
            <v>0</v>
          </cell>
          <cell r="DN1715" t="b">
            <v>0</v>
          </cell>
        </row>
        <row r="1716">
          <cell r="B1716" t="str">
            <v>c.7559G&gt;T</v>
          </cell>
          <cell r="C1716" t="str">
            <v>p.(Arg2520Leu)</v>
          </cell>
          <cell r="D1716" t="str">
            <v>7787G&gt;T</v>
          </cell>
          <cell r="E1716" t="str">
            <v>R2520L</v>
          </cell>
          <cell r="G1716" t="str">
            <v>c.7559G&gt;T</v>
          </cell>
          <cell r="J1716">
            <v>1.06</v>
          </cell>
          <cell r="N1716">
            <v>1.06</v>
          </cell>
          <cell r="O1716">
            <v>0.81</v>
          </cell>
          <cell r="P1716">
            <v>4.5189473684210544</v>
          </cell>
          <cell r="Q1716">
            <v>0.81880602708373074</v>
          </cell>
          <cell r="R1716">
            <v>3</v>
          </cell>
          <cell r="T1716">
            <v>0.81</v>
          </cell>
          <cell r="U1716" t="str">
            <v>Same</v>
          </cell>
          <cell r="Z1716" t="str">
            <v/>
          </cell>
          <cell r="AK1716" t="str">
            <v/>
          </cell>
          <cell r="AL1716" t="str">
            <v/>
          </cell>
          <cell r="AM1716" t="str">
            <v/>
          </cell>
          <cell r="AN1716" t="str">
            <v/>
          </cell>
          <cell r="AR1716" t="str">
            <v/>
          </cell>
          <cell r="AS1716" t="str">
            <v/>
          </cell>
          <cell r="AT1716" t="str">
            <v/>
          </cell>
          <cell r="AU1716" t="str">
            <v/>
          </cell>
          <cell r="AW1716" t="str">
            <v/>
          </cell>
          <cell r="AX1716" t="str">
            <v/>
          </cell>
          <cell r="AY1716" t="str">
            <v/>
          </cell>
          <cell r="AZ1716" t="str">
            <v/>
          </cell>
          <cell r="BB1716" t="str">
            <v/>
          </cell>
          <cell r="BE1716" t="str">
            <v/>
          </cell>
          <cell r="BG1716" t="str">
            <v/>
          </cell>
          <cell r="BI1716" t="str">
            <v/>
          </cell>
          <cell r="CD1716">
            <v>1.06</v>
          </cell>
          <cell r="CH1716" t="str">
            <v/>
          </cell>
          <cell r="CI1716" t="str">
            <v/>
          </cell>
          <cell r="CJ1716" t="str">
            <v/>
          </cell>
          <cell r="CK1716" t="str">
            <v/>
          </cell>
          <cell r="CN1716">
            <v>0</v>
          </cell>
          <cell r="CO1716">
            <v>0</v>
          </cell>
          <cell r="CP1716" t="b">
            <v>1</v>
          </cell>
          <cell r="CQ1716" t="str">
            <v>c.7559G&gt;T</v>
          </cell>
          <cell r="CX1716" t="str">
            <v>BRCA2</v>
          </cell>
          <cell r="CY1716" t="str">
            <v>c.7559G&gt;T</v>
          </cell>
          <cell r="DE1716" t="b">
            <v>0</v>
          </cell>
          <cell r="DF1716" t="str">
            <v>BRCA2</v>
          </cell>
          <cell r="DG1716" t="str">
            <v>c.7559G&gt;T</v>
          </cell>
          <cell r="DN1716" t="b">
            <v>0</v>
          </cell>
        </row>
        <row r="1717">
          <cell r="B1717" t="str">
            <v>c.7561A&gt;G</v>
          </cell>
          <cell r="C1717" t="str">
            <v>p.(Ile2521Val)</v>
          </cell>
          <cell r="D1717" t="str">
            <v>7789A&gt;G</v>
          </cell>
          <cell r="E1717" t="str">
            <v>I2521V</v>
          </cell>
          <cell r="G1717" t="str">
            <v>c.7561A&gt;G</v>
          </cell>
          <cell r="K1717">
            <v>1.0246153856466556</v>
          </cell>
          <cell r="L1717">
            <v>0.51169748598800813</v>
          </cell>
          <cell r="N1717">
            <v>0.52429311694002712</v>
          </cell>
          <cell r="O1717">
            <v>0.03</v>
          </cell>
          <cell r="P1717">
            <v>1.6215251039382282E-2</v>
          </cell>
          <cell r="Q1717">
            <v>1.5956512188532269E-2</v>
          </cell>
          <cell r="R1717">
            <v>3</v>
          </cell>
          <cell r="T1717">
            <v>0.03</v>
          </cell>
          <cell r="U1717" t="str">
            <v>Same</v>
          </cell>
          <cell r="V1717">
            <v>2.9999999329447746E-2</v>
          </cell>
          <cell r="Z1717" t="str">
            <v/>
          </cell>
          <cell r="AA1717">
            <v>1</v>
          </cell>
          <cell r="AB1717">
            <v>1</v>
          </cell>
          <cell r="AD1717">
            <v>1.0246153856466556</v>
          </cell>
          <cell r="AE1717">
            <v>0.51169748598800813</v>
          </cell>
          <cell r="AF1717">
            <v>1.5956511826712823E-2</v>
          </cell>
          <cell r="AK1717" t="str">
            <v/>
          </cell>
          <cell r="AL1717" t="str">
            <v/>
          </cell>
          <cell r="AM1717" t="str">
            <v/>
          </cell>
          <cell r="AN1717" t="str">
            <v/>
          </cell>
          <cell r="AR1717" t="str">
            <v/>
          </cell>
          <cell r="AS1717" t="str">
            <v/>
          </cell>
          <cell r="AT1717" t="str">
            <v/>
          </cell>
          <cell r="AU1717" t="str">
            <v/>
          </cell>
          <cell r="AW1717" t="str">
            <v/>
          </cell>
          <cell r="AX1717" t="str">
            <v/>
          </cell>
          <cell r="AY1717" t="str">
            <v/>
          </cell>
          <cell r="AZ1717" t="str">
            <v/>
          </cell>
          <cell r="BB1717" t="str">
            <v/>
          </cell>
          <cell r="BE1717" t="str">
            <v/>
          </cell>
          <cell r="BG1717" t="str">
            <v/>
          </cell>
          <cell r="BI1717" t="str">
            <v/>
          </cell>
          <cell r="CH1717" t="str">
            <v/>
          </cell>
          <cell r="CI1717" t="str">
            <v/>
          </cell>
          <cell r="CJ1717" t="str">
            <v/>
          </cell>
          <cell r="CK1717" t="str">
            <v/>
          </cell>
          <cell r="CN1717">
            <v>0</v>
          </cell>
          <cell r="CO1717">
            <v>0</v>
          </cell>
          <cell r="CP1717" t="b">
            <v>1</v>
          </cell>
          <cell r="CQ1717" t="str">
            <v>c.7561A&gt;G</v>
          </cell>
          <cell r="CX1717" t="str">
            <v>BRCA2</v>
          </cell>
          <cell r="CY1717" t="str">
            <v>c.7561A&gt;G</v>
          </cell>
          <cell r="DE1717" t="b">
            <v>0</v>
          </cell>
          <cell r="DF1717" t="str">
            <v>BRCA2</v>
          </cell>
          <cell r="DG1717" t="str">
            <v>c.7561A&gt;G</v>
          </cell>
          <cell r="DN1717" t="b">
            <v>0</v>
          </cell>
        </row>
        <row r="1718">
          <cell r="B1718" t="str">
            <v>c.7561A&gt;T</v>
          </cell>
          <cell r="C1718" t="str">
            <v>p.(Ile2521Phe)</v>
          </cell>
          <cell r="D1718" t="str">
            <v>7789A&gt;T</v>
          </cell>
          <cell r="E1718" t="str">
            <v>I2521F</v>
          </cell>
          <cell r="G1718" t="str">
            <v>c.7561A&gt;T</v>
          </cell>
          <cell r="O1718">
            <v>0.03</v>
          </cell>
          <cell r="R1718" t="str">
            <v/>
          </cell>
          <cell r="T1718">
            <v>0.03</v>
          </cell>
          <cell r="U1718" t="str">
            <v>Same</v>
          </cell>
          <cell r="Z1718" t="str">
            <v/>
          </cell>
          <cell r="AK1718" t="str">
            <v/>
          </cell>
          <cell r="AL1718" t="str">
            <v/>
          </cell>
          <cell r="AM1718" t="str">
            <v/>
          </cell>
          <cell r="AN1718" t="str">
            <v/>
          </cell>
          <cell r="AR1718" t="str">
            <v/>
          </cell>
          <cell r="AS1718" t="str">
            <v/>
          </cell>
          <cell r="AT1718" t="str">
            <v/>
          </cell>
          <cell r="AU1718" t="str">
            <v/>
          </cell>
          <cell r="AW1718" t="str">
            <v/>
          </cell>
          <cell r="AX1718" t="str">
            <v/>
          </cell>
          <cell r="AY1718" t="str">
            <v/>
          </cell>
          <cell r="AZ1718" t="str">
            <v/>
          </cell>
          <cell r="BB1718" t="str">
            <v/>
          </cell>
          <cell r="BE1718" t="str">
            <v/>
          </cell>
          <cell r="BG1718" t="str">
            <v/>
          </cell>
          <cell r="BI1718" t="str">
            <v/>
          </cell>
          <cell r="CH1718" t="str">
            <v/>
          </cell>
          <cell r="CI1718" t="str">
            <v/>
          </cell>
          <cell r="CJ1718" t="str">
            <v/>
          </cell>
          <cell r="CK1718" t="str">
            <v/>
          </cell>
          <cell r="CN1718">
            <v>0</v>
          </cell>
          <cell r="CO1718">
            <v>0</v>
          </cell>
          <cell r="CP1718" t="b">
            <v>1</v>
          </cell>
          <cell r="CQ1718" t="str">
            <v>c.7561A&gt;T</v>
          </cell>
          <cell r="CX1718" t="str">
            <v>BRCA2</v>
          </cell>
          <cell r="CY1718" t="str">
            <v>c.7561A&gt;T</v>
          </cell>
          <cell r="DE1718" t="b">
            <v>0</v>
          </cell>
          <cell r="DF1718" t="str">
            <v>BRCA2</v>
          </cell>
          <cell r="DG1718" t="str">
            <v>c.7561A&gt;T</v>
          </cell>
          <cell r="DN1718" t="b">
            <v>0</v>
          </cell>
        </row>
        <row r="1719">
          <cell r="B1719" t="str">
            <v>c.7562T&gt;C</v>
          </cell>
          <cell r="C1719" t="str">
            <v>p.(Ile2521Thr)</v>
          </cell>
          <cell r="D1719" t="str">
            <v>7790T&gt;C</v>
          </cell>
          <cell r="E1719" t="str">
            <v>I2521T</v>
          </cell>
          <cell r="G1719" t="str">
            <v>c.7562T&gt;C</v>
          </cell>
          <cell r="I1719">
            <v>2.5999999999999999E-2</v>
          </cell>
          <cell r="J1719">
            <v>1.06</v>
          </cell>
          <cell r="K1719">
            <v>1.0246153856466556</v>
          </cell>
          <cell r="L1719">
            <v>1.2929806027649431</v>
          </cell>
          <cell r="N1719">
            <v>3.6511703489866439E-2</v>
          </cell>
          <cell r="O1719">
            <v>0.03</v>
          </cell>
          <cell r="P1719">
            <v>1.1292279429855599E-3</v>
          </cell>
          <cell r="Q1719">
            <v>1.1279542255556538E-3</v>
          </cell>
          <cell r="R1719">
            <v>2</v>
          </cell>
          <cell r="T1719">
            <v>0.03</v>
          </cell>
          <cell r="U1719" t="str">
            <v>Same</v>
          </cell>
          <cell r="V1719">
            <v>2.9999999329447746E-2</v>
          </cell>
          <cell r="Z1719" t="str">
            <v/>
          </cell>
          <cell r="AA1719">
            <v>1</v>
          </cell>
          <cell r="AB1719">
            <v>1</v>
          </cell>
          <cell r="AD1719">
            <v>1.0246153856466556</v>
          </cell>
          <cell r="AE1719">
            <v>1.2929806027649431</v>
          </cell>
          <cell r="AF1719">
            <v>3.936069385460806E-2</v>
          </cell>
          <cell r="AK1719" t="str">
            <v/>
          </cell>
          <cell r="AL1719" t="str">
            <v/>
          </cell>
          <cell r="AM1719" t="str">
            <v/>
          </cell>
          <cell r="AN1719" t="str">
            <v/>
          </cell>
          <cell r="AR1719" t="str">
            <v/>
          </cell>
          <cell r="AS1719" t="str">
            <v/>
          </cell>
          <cell r="AT1719" t="str">
            <v/>
          </cell>
          <cell r="AU1719" t="str">
            <v/>
          </cell>
          <cell r="AW1719" t="str">
            <v/>
          </cell>
          <cell r="AX1719" t="str">
            <v/>
          </cell>
          <cell r="AY1719" t="str">
            <v/>
          </cell>
          <cell r="AZ1719" t="str">
            <v/>
          </cell>
          <cell r="BB1719" t="str">
            <v/>
          </cell>
          <cell r="BE1719" t="str">
            <v/>
          </cell>
          <cell r="BG1719" t="str">
            <v/>
          </cell>
          <cell r="BI1719" t="str">
            <v/>
          </cell>
          <cell r="CF1719">
            <v>2.5999999999999999E-2</v>
          </cell>
          <cell r="CG1719">
            <v>1.06</v>
          </cell>
          <cell r="CH1719" t="str">
            <v/>
          </cell>
          <cell r="CI1719" t="str">
            <v/>
          </cell>
          <cell r="CJ1719" t="str">
            <v/>
          </cell>
          <cell r="CK1719" t="str">
            <v/>
          </cell>
          <cell r="CN1719">
            <v>0</v>
          </cell>
          <cell r="CO1719">
            <v>0</v>
          </cell>
          <cell r="CP1719" t="b">
            <v>1</v>
          </cell>
          <cell r="CQ1719" t="str">
            <v>c.7562T&gt;C</v>
          </cell>
          <cell r="CX1719" t="str">
            <v>BRCA2</v>
          </cell>
          <cell r="CY1719" t="str">
            <v>c.7562T&gt;C</v>
          </cell>
          <cell r="DE1719" t="b">
            <v>0</v>
          </cell>
          <cell r="DF1719" t="str">
            <v>BRCA2</v>
          </cell>
          <cell r="DG1719" t="str">
            <v>c.7562T&gt;C</v>
          </cell>
          <cell r="DN1719" t="b">
            <v>0</v>
          </cell>
        </row>
        <row r="1720">
          <cell r="B1720" t="str">
            <v>c.7565C&gt;T</v>
          </cell>
          <cell r="C1720" t="str">
            <v>p.(Ser2522Phe)</v>
          </cell>
          <cell r="D1720" t="str">
            <v>7793C&gt;T</v>
          </cell>
          <cell r="E1720" t="str">
            <v>S2522F</v>
          </cell>
          <cell r="F1720" t="str">
            <v>Intermediate</v>
          </cell>
          <cell r="K1720">
            <v>1.0756788211506356</v>
          </cell>
          <cell r="L1720">
            <v>1.726196966985091</v>
          </cell>
          <cell r="N1720">
            <v>1.8568335185203253</v>
          </cell>
          <cell r="O1720">
            <v>0.28999999999999998</v>
          </cell>
          <cell r="P1720">
            <v>0.75842495826886513</v>
          </cell>
          <cell r="Q1720">
            <v>0.43130925474096982</v>
          </cell>
          <cell r="R1720">
            <v>3</v>
          </cell>
          <cell r="T1720">
            <v>0.28999999999999998</v>
          </cell>
          <cell r="U1720" t="str">
            <v>Same</v>
          </cell>
          <cell r="V1720">
            <v>0.28999999165534973</v>
          </cell>
          <cell r="Z1720" t="str">
            <v/>
          </cell>
          <cell r="AA1720">
            <v>1</v>
          </cell>
          <cell r="AB1720">
            <v>1</v>
          </cell>
          <cell r="AD1720">
            <v>1.0756788211506356</v>
          </cell>
          <cell r="AE1720">
            <v>1.726196966985091</v>
          </cell>
          <cell r="AF1720">
            <v>0.43130924480027522</v>
          </cell>
          <cell r="AK1720" t="str">
            <v/>
          </cell>
          <cell r="AL1720" t="str">
            <v/>
          </cell>
          <cell r="AM1720" t="str">
            <v/>
          </cell>
          <cell r="AN1720" t="str">
            <v/>
          </cell>
          <cell r="AR1720" t="str">
            <v/>
          </cell>
          <cell r="AS1720" t="str">
            <v/>
          </cell>
          <cell r="AT1720" t="str">
            <v/>
          </cell>
          <cell r="AU1720" t="str">
            <v/>
          </cell>
          <cell r="AW1720" t="str">
            <v/>
          </cell>
          <cell r="AX1720" t="str">
            <v/>
          </cell>
          <cell r="AY1720" t="str">
            <v/>
          </cell>
          <cell r="AZ1720" t="str">
            <v/>
          </cell>
          <cell r="BB1720" t="str">
            <v/>
          </cell>
          <cell r="BE1720" t="str">
            <v/>
          </cell>
          <cell r="BG1720" t="str">
            <v/>
          </cell>
          <cell r="BI1720" t="str">
            <v/>
          </cell>
          <cell r="CH1720" t="str">
            <v/>
          </cell>
          <cell r="CI1720" t="str">
            <v/>
          </cell>
          <cell r="CJ1720" t="str">
            <v/>
          </cell>
          <cell r="CK1720" t="str">
            <v/>
          </cell>
          <cell r="CN1720">
            <v>0</v>
          </cell>
          <cell r="CO1720">
            <v>0</v>
          </cell>
          <cell r="CP1720" t="b">
            <v>1</v>
          </cell>
          <cell r="CQ1720" t="str">
            <v>c.7565C&gt;T</v>
          </cell>
          <cell r="CX1720" t="str">
            <v>BRCA2</v>
          </cell>
          <cell r="CY1720" t="str">
            <v>c.7565C&gt;T</v>
          </cell>
          <cell r="DE1720" t="b">
            <v>0</v>
          </cell>
          <cell r="DF1720" t="str">
            <v>BRCA2</v>
          </cell>
          <cell r="DG1720" t="str">
            <v>c.7565C&gt;T</v>
          </cell>
          <cell r="DH1720">
            <v>0</v>
          </cell>
          <cell r="DI1720">
            <v>0</v>
          </cell>
          <cell r="DJ1720">
            <v>0</v>
          </cell>
          <cell r="DK1720">
            <v>0</v>
          </cell>
          <cell r="DL1720">
            <v>1.8401295450999998E-5</v>
          </cell>
          <cell r="DM1720">
            <v>0</v>
          </cell>
          <cell r="DN1720" t="b">
            <v>0</v>
          </cell>
        </row>
        <row r="1721">
          <cell r="B1721" t="str">
            <v>c.7586G&gt;A</v>
          </cell>
          <cell r="C1721" t="str">
            <v>p.(Gly2529Asp)</v>
          </cell>
          <cell r="D1721" t="str">
            <v>7814G&gt;A</v>
          </cell>
          <cell r="E1721" t="str">
            <v>G2529D</v>
          </cell>
          <cell r="G1721" t="str">
            <v>c.7586G&gt;A</v>
          </cell>
          <cell r="O1721">
            <v>0.03</v>
          </cell>
          <cell r="R1721" t="str">
            <v/>
          </cell>
          <cell r="T1721">
            <v>0.03</v>
          </cell>
          <cell r="U1721" t="str">
            <v>Same</v>
          </cell>
          <cell r="Z1721" t="str">
            <v/>
          </cell>
          <cell r="AK1721" t="str">
            <v/>
          </cell>
          <cell r="AL1721" t="str">
            <v/>
          </cell>
          <cell r="AM1721" t="str">
            <v/>
          </cell>
          <cell r="AN1721" t="str">
            <v/>
          </cell>
          <cell r="AR1721" t="str">
            <v/>
          </cell>
          <cell r="AS1721" t="str">
            <v/>
          </cell>
          <cell r="AT1721" t="str">
            <v/>
          </cell>
          <cell r="AU1721" t="str">
            <v/>
          </cell>
          <cell r="AW1721" t="str">
            <v/>
          </cell>
          <cell r="AX1721" t="str">
            <v/>
          </cell>
          <cell r="AY1721" t="str">
            <v/>
          </cell>
          <cell r="AZ1721" t="str">
            <v/>
          </cell>
          <cell r="BB1721" t="str">
            <v/>
          </cell>
          <cell r="BE1721" t="str">
            <v/>
          </cell>
          <cell r="BG1721" t="str">
            <v/>
          </cell>
          <cell r="BI1721" t="str">
            <v/>
          </cell>
          <cell r="CH1721" t="str">
            <v/>
          </cell>
          <cell r="CI1721" t="str">
            <v/>
          </cell>
          <cell r="CJ1721" t="str">
            <v/>
          </cell>
          <cell r="CK1721" t="str">
            <v/>
          </cell>
          <cell r="CN1721">
            <v>0</v>
          </cell>
          <cell r="CO1721">
            <v>0</v>
          </cell>
          <cell r="CP1721" t="b">
            <v>1</v>
          </cell>
          <cell r="CQ1721" t="str">
            <v>c.7586G&gt;A</v>
          </cell>
          <cell r="CX1721" t="str">
            <v>BRCA2</v>
          </cell>
          <cell r="CY1721" t="str">
            <v>c.7586G&gt;A</v>
          </cell>
          <cell r="DE1721" t="b">
            <v>0</v>
          </cell>
          <cell r="DF1721" t="str">
            <v>BRCA2</v>
          </cell>
          <cell r="DG1721" t="str">
            <v>c.7586G&gt;A</v>
          </cell>
          <cell r="DN1721" t="b">
            <v>0</v>
          </cell>
        </row>
        <row r="1722">
          <cell r="B1722" t="str">
            <v>c.7596C&gt;T</v>
          </cell>
          <cell r="C1722" t="str">
            <v>p.(=)</v>
          </cell>
          <cell r="D1722" t="str">
            <v>7824C&gt;T</v>
          </cell>
          <cell r="E1722" t="str">
            <v>P2532P</v>
          </cell>
          <cell r="O1722">
            <v>0.02</v>
          </cell>
          <cell r="R1722" t="str">
            <v/>
          </cell>
          <cell r="T1722">
            <v>0.02</v>
          </cell>
          <cell r="U1722" t="str">
            <v>Same</v>
          </cell>
          <cell r="Z1722" t="str">
            <v/>
          </cell>
          <cell r="AK1722" t="str">
            <v/>
          </cell>
          <cell r="AL1722" t="str">
            <v/>
          </cell>
          <cell r="AM1722" t="str">
            <v/>
          </cell>
          <cell r="AN1722" t="str">
            <v/>
          </cell>
          <cell r="AR1722" t="str">
            <v/>
          </cell>
          <cell r="AS1722" t="str">
            <v/>
          </cell>
          <cell r="AT1722" t="str">
            <v/>
          </cell>
          <cell r="AU1722" t="str">
            <v/>
          </cell>
          <cell r="AW1722" t="str">
            <v/>
          </cell>
          <cell r="AX1722" t="str">
            <v/>
          </cell>
          <cell r="AY1722" t="str">
            <v/>
          </cell>
          <cell r="AZ1722" t="str">
            <v/>
          </cell>
          <cell r="BB1722" t="str">
            <v/>
          </cell>
          <cell r="BE1722" t="str">
            <v/>
          </cell>
          <cell r="BG1722" t="str">
            <v/>
          </cell>
          <cell r="BI1722" t="str">
            <v/>
          </cell>
          <cell r="CH1722" t="str">
            <v/>
          </cell>
          <cell r="CI1722" t="str">
            <v/>
          </cell>
          <cell r="CJ1722" t="str">
            <v/>
          </cell>
          <cell r="CK1722" t="str">
            <v/>
          </cell>
          <cell r="CN1722">
            <v>0</v>
          </cell>
          <cell r="CO1722">
            <v>0</v>
          </cell>
          <cell r="CP1722" t="b">
            <v>1</v>
          </cell>
          <cell r="CQ1722" t="str">
            <v>c.7596C&gt;T</v>
          </cell>
          <cell r="CX1722" t="str">
            <v>BRCA2</v>
          </cell>
          <cell r="CY1722" t="str">
            <v>c.7596C&gt;T</v>
          </cell>
          <cell r="DE1722" t="b">
            <v>0</v>
          </cell>
          <cell r="DF1722" t="str">
            <v>BRCA2</v>
          </cell>
          <cell r="DG1722" t="str">
            <v>c.7596C&gt;T</v>
          </cell>
          <cell r="DN1722" t="b">
            <v>0</v>
          </cell>
        </row>
        <row r="1723">
          <cell r="B1723" t="str">
            <v>c.7598C&gt;G</v>
          </cell>
          <cell r="C1723" t="str">
            <v>p.(Ser2533Cys)</v>
          </cell>
          <cell r="D1723" t="str">
            <v>7826C&gt;G</v>
          </cell>
          <cell r="E1723" t="str">
            <v>S2533C</v>
          </cell>
          <cell r="G1723" t="str">
            <v>c.7598C&gt;G</v>
          </cell>
          <cell r="I1723">
            <v>0.40839999999999999</v>
          </cell>
          <cell r="J1723">
            <v>0.72</v>
          </cell>
          <cell r="N1723">
            <v>0.29404799999999998</v>
          </cell>
          <cell r="O1723">
            <v>0.3</v>
          </cell>
          <cell r="P1723">
            <v>0.12602057142857143</v>
          </cell>
          <cell r="Q1723">
            <v>0.11191675767405417</v>
          </cell>
          <cell r="R1723">
            <v>3</v>
          </cell>
          <cell r="T1723">
            <v>0.3</v>
          </cell>
          <cell r="U1723" t="str">
            <v>Same</v>
          </cell>
          <cell r="Z1723" t="str">
            <v/>
          </cell>
          <cell r="AK1723" t="str">
            <v/>
          </cell>
          <cell r="AL1723" t="str">
            <v/>
          </cell>
          <cell r="AM1723" t="str">
            <v/>
          </cell>
          <cell r="AN1723" t="str">
            <v/>
          </cell>
          <cell r="AR1723" t="str">
            <v/>
          </cell>
          <cell r="AS1723" t="str">
            <v/>
          </cell>
          <cell r="AT1723" t="str">
            <v/>
          </cell>
          <cell r="AU1723" t="str">
            <v/>
          </cell>
          <cell r="AW1723" t="str">
            <v/>
          </cell>
          <cell r="AX1723" t="str">
            <v/>
          </cell>
          <cell r="AY1723" t="str">
            <v/>
          </cell>
          <cell r="AZ1723" t="str">
            <v/>
          </cell>
          <cell r="BB1723" t="str">
            <v/>
          </cell>
          <cell r="BE1723" t="str">
            <v/>
          </cell>
          <cell r="BG1723" t="str">
            <v/>
          </cell>
          <cell r="BI1723" t="str">
            <v/>
          </cell>
          <cell r="CF1723">
            <v>0.40839999999999999</v>
          </cell>
          <cell r="CG1723">
            <v>0.72</v>
          </cell>
          <cell r="CH1723" t="str">
            <v/>
          </cell>
          <cell r="CI1723" t="str">
            <v/>
          </cell>
          <cell r="CJ1723" t="str">
            <v/>
          </cell>
          <cell r="CK1723" t="str">
            <v/>
          </cell>
          <cell r="CN1723">
            <v>0</v>
          </cell>
          <cell r="CO1723">
            <v>0</v>
          </cell>
          <cell r="CP1723" t="b">
            <v>1</v>
          </cell>
          <cell r="CQ1723" t="str">
            <v>c.7598C&gt;G</v>
          </cell>
          <cell r="CX1723" t="str">
            <v>BRCA2</v>
          </cell>
          <cell r="CY1723" t="str">
            <v>c.7598C&gt;G</v>
          </cell>
          <cell r="DE1723" t="b">
            <v>0</v>
          </cell>
          <cell r="DF1723" t="str">
            <v>BRCA2</v>
          </cell>
          <cell r="DG1723" t="str">
            <v>c.7598C&gt;G</v>
          </cell>
          <cell r="DH1723">
            <v>0</v>
          </cell>
          <cell r="DI1723">
            <v>0</v>
          </cell>
          <cell r="DJ1723">
            <v>0</v>
          </cell>
          <cell r="DK1723">
            <v>0</v>
          </cell>
          <cell r="DL1723">
            <v>0</v>
          </cell>
          <cell r="DM1723">
            <v>1.2248897599E-4</v>
          </cell>
          <cell r="DN1723" t="b">
            <v>0</v>
          </cell>
        </row>
        <row r="1724">
          <cell r="B1724" t="str">
            <v>c.7601C&gt;T</v>
          </cell>
          <cell r="C1724" t="str">
            <v>p.(Ala2534Val)</v>
          </cell>
          <cell r="D1724" t="str">
            <v>7829C&gt;T</v>
          </cell>
          <cell r="E1724" t="str">
            <v>A2534V</v>
          </cell>
          <cell r="G1724" t="str">
            <v>c.7601C&gt;T</v>
          </cell>
          <cell r="K1724">
            <v>1.3066810541845642</v>
          </cell>
          <cell r="L1724">
            <v>0.26881477447734736</v>
          </cell>
          <cell r="N1724">
            <v>0.35125517289444613</v>
          </cell>
          <cell r="O1724">
            <v>0.03</v>
          </cell>
          <cell r="P1724">
            <v>1.0863562048281839E-2</v>
          </cell>
          <cell r="Q1724">
            <v>1.0746813374368086E-2</v>
          </cell>
          <cell r="R1724">
            <v>2</v>
          </cell>
          <cell r="S1724" t="str">
            <v>Multifac new calc</v>
          </cell>
          <cell r="T1724">
            <v>0.03</v>
          </cell>
          <cell r="U1724" t="str">
            <v>Same</v>
          </cell>
          <cell r="V1724">
            <v>2.9999999329447746E-2</v>
          </cell>
          <cell r="Z1724" t="str">
            <v/>
          </cell>
          <cell r="AA1724">
            <v>1</v>
          </cell>
          <cell r="AB1724">
            <v>1</v>
          </cell>
          <cell r="AD1724">
            <v>1.3066810541845642</v>
          </cell>
          <cell r="AE1724">
            <v>0.26881477447734736</v>
          </cell>
          <cell r="AF1724">
            <v>1.0746813129390244E-2</v>
          </cell>
          <cell r="AK1724" t="str">
            <v/>
          </cell>
          <cell r="AL1724" t="str">
            <v/>
          </cell>
          <cell r="AM1724" t="str">
            <v/>
          </cell>
          <cell r="AN1724" t="str">
            <v/>
          </cell>
          <cell r="AR1724" t="str">
            <v/>
          </cell>
          <cell r="AS1724" t="str">
            <v/>
          </cell>
          <cell r="AT1724" t="str">
            <v/>
          </cell>
          <cell r="AU1724" t="str">
            <v/>
          </cell>
          <cell r="AW1724" t="str">
            <v/>
          </cell>
          <cell r="AX1724" t="str">
            <v/>
          </cell>
          <cell r="AY1724" t="str">
            <v/>
          </cell>
          <cell r="AZ1724" t="str">
            <v/>
          </cell>
          <cell r="BB1724" t="str">
            <v/>
          </cell>
          <cell r="BE1724" t="str">
            <v/>
          </cell>
          <cell r="BG1724" t="str">
            <v/>
          </cell>
          <cell r="BI1724" t="str">
            <v/>
          </cell>
          <cell r="CH1724" t="str">
            <v/>
          </cell>
          <cell r="CI1724" t="str">
            <v/>
          </cell>
          <cell r="CJ1724" t="str">
            <v/>
          </cell>
          <cell r="CK1724" t="str">
            <v/>
          </cell>
          <cell r="CN1724">
            <v>0</v>
          </cell>
          <cell r="CO1724">
            <v>0</v>
          </cell>
          <cell r="CP1724" t="b">
            <v>1</v>
          </cell>
          <cell r="CQ1724" t="str">
            <v>c.7601C&gt;T</v>
          </cell>
          <cell r="CR1724">
            <v>0</v>
          </cell>
          <cell r="CS1724">
            <v>0</v>
          </cell>
          <cell r="CT1724">
            <v>0</v>
          </cell>
          <cell r="CU1724">
            <v>2.3E-3</v>
          </cell>
          <cell r="CV1724">
            <v>0</v>
          </cell>
          <cell r="CW1724" t="b">
            <v>0</v>
          </cell>
          <cell r="CX1724" t="str">
            <v>BRCA2</v>
          </cell>
          <cell r="CY1724" t="str">
            <v>c.7601C&gt;T</v>
          </cell>
          <cell r="CZ1724">
            <v>0</v>
          </cell>
          <cell r="DA1724">
            <v>0</v>
          </cell>
          <cell r="DB1724">
            <v>0</v>
          </cell>
          <cell r="DC1724">
            <v>2.3E-3</v>
          </cell>
          <cell r="DD1724">
            <v>0</v>
          </cell>
          <cell r="DE1724" t="b">
            <v>0</v>
          </cell>
          <cell r="DF1724" t="str">
            <v>BRCA2</v>
          </cell>
          <cell r="DG1724" t="str">
            <v>c.7601C&gt;T</v>
          </cell>
          <cell r="DH1724">
            <v>2.2163120567000001E-4</v>
          </cell>
          <cell r="DI1724">
            <v>0</v>
          </cell>
          <cell r="DJ1724">
            <v>0</v>
          </cell>
          <cell r="DK1724">
            <v>0</v>
          </cell>
          <cell r="DL1724">
            <v>1.2881854987000001E-4</v>
          </cell>
          <cell r="DM1724">
            <v>6.1236987139999999E-5</v>
          </cell>
          <cell r="DN1724" t="b">
            <v>0</v>
          </cell>
        </row>
        <row r="1725">
          <cell r="B1725" t="str">
            <v>c.7602G&gt;C</v>
          </cell>
          <cell r="C1725" t="str">
            <v>p.(=)</v>
          </cell>
          <cell r="D1725" t="str">
            <v>7830G&gt;C</v>
          </cell>
          <cell r="E1725" t="str">
            <v>A2534A</v>
          </cell>
          <cell r="O1725">
            <v>0.02</v>
          </cell>
          <cell r="R1725" t="str">
            <v/>
          </cell>
          <cell r="T1725">
            <v>0.02</v>
          </cell>
          <cell r="U1725" t="str">
            <v>Same</v>
          </cell>
          <cell r="Z1725" t="str">
            <v/>
          </cell>
          <cell r="AK1725" t="str">
            <v/>
          </cell>
          <cell r="AL1725" t="str">
            <v/>
          </cell>
          <cell r="AM1725" t="str">
            <v/>
          </cell>
          <cell r="AN1725" t="str">
            <v/>
          </cell>
          <cell r="AR1725" t="str">
            <v/>
          </cell>
          <cell r="AS1725" t="str">
            <v/>
          </cell>
          <cell r="AT1725" t="str">
            <v/>
          </cell>
          <cell r="AU1725" t="str">
            <v/>
          </cell>
          <cell r="AW1725" t="str">
            <v/>
          </cell>
          <cell r="AX1725" t="str">
            <v/>
          </cell>
          <cell r="AY1725" t="str">
            <v/>
          </cell>
          <cell r="AZ1725" t="str">
            <v/>
          </cell>
          <cell r="BB1725" t="str">
            <v/>
          </cell>
          <cell r="BE1725" t="str">
            <v/>
          </cell>
          <cell r="BG1725" t="str">
            <v/>
          </cell>
          <cell r="BI1725" t="str">
            <v/>
          </cell>
          <cell r="CH1725" t="str">
            <v/>
          </cell>
          <cell r="CI1725" t="str">
            <v/>
          </cell>
          <cell r="CJ1725" t="str">
            <v/>
          </cell>
          <cell r="CK1725" t="str">
            <v/>
          </cell>
          <cell r="CN1725">
            <v>0</v>
          </cell>
          <cell r="CO1725">
            <v>0</v>
          </cell>
          <cell r="CP1725" t="b">
            <v>1</v>
          </cell>
          <cell r="CQ1725" t="str">
            <v>c.7602G&gt;C</v>
          </cell>
          <cell r="CX1725" t="str">
            <v>BRCA2</v>
          </cell>
          <cell r="CY1725" t="str">
            <v>c.7602G&gt;C</v>
          </cell>
          <cell r="DE1725" t="b">
            <v>0</v>
          </cell>
          <cell r="DF1725" t="str">
            <v>BRCA2</v>
          </cell>
          <cell r="DG1725" t="str">
            <v>c.7602G&gt;C</v>
          </cell>
          <cell r="DN1725" t="b">
            <v>0</v>
          </cell>
        </row>
        <row r="1726">
          <cell r="B1726" t="str">
            <v>c.7605T&gt;G</v>
          </cell>
          <cell r="C1726" t="str">
            <v>p.(Cys2535Trp)</v>
          </cell>
          <cell r="D1726" t="str">
            <v>7833T&gt;G</v>
          </cell>
          <cell r="E1726" t="str">
            <v>C2535W</v>
          </cell>
          <cell r="G1726" t="str">
            <v>c.7605T&gt;G</v>
          </cell>
          <cell r="O1726">
            <v>0.03</v>
          </cell>
          <cell r="R1726" t="str">
            <v/>
          </cell>
          <cell r="T1726">
            <v>0.03</v>
          </cell>
          <cell r="U1726" t="str">
            <v>Same</v>
          </cell>
          <cell r="Z1726" t="str">
            <v/>
          </cell>
          <cell r="AA1726">
            <v>1</v>
          </cell>
          <cell r="AB1726">
            <v>1</v>
          </cell>
          <cell r="AD1726">
            <v>1</v>
          </cell>
          <cell r="AE1726">
            <v>1</v>
          </cell>
          <cell r="AK1726" t="str">
            <v/>
          </cell>
          <cell r="AL1726" t="str">
            <v/>
          </cell>
          <cell r="AM1726" t="str">
            <v/>
          </cell>
          <cell r="AN1726" t="str">
            <v/>
          </cell>
          <cell r="AR1726" t="str">
            <v/>
          </cell>
          <cell r="AS1726" t="str">
            <v/>
          </cell>
          <cell r="AT1726" t="str">
            <v/>
          </cell>
          <cell r="AU1726" t="str">
            <v/>
          </cell>
          <cell r="AW1726" t="str">
            <v/>
          </cell>
          <cell r="AX1726" t="str">
            <v/>
          </cell>
          <cell r="AY1726" t="str">
            <v/>
          </cell>
          <cell r="AZ1726" t="str">
            <v/>
          </cell>
          <cell r="BB1726" t="str">
            <v/>
          </cell>
          <cell r="BE1726" t="str">
            <v/>
          </cell>
          <cell r="BG1726" t="str">
            <v/>
          </cell>
          <cell r="BI1726" t="str">
            <v/>
          </cell>
          <cell r="CH1726" t="str">
            <v/>
          </cell>
          <cell r="CI1726" t="str">
            <v/>
          </cell>
          <cell r="CJ1726" t="str">
            <v/>
          </cell>
          <cell r="CK1726" t="str">
            <v/>
          </cell>
          <cell r="CN1726">
            <v>0</v>
          </cell>
          <cell r="CO1726">
            <v>0</v>
          </cell>
          <cell r="CP1726" t="b">
            <v>1</v>
          </cell>
          <cell r="CQ1726" t="str">
            <v>c.7605T&gt;G</v>
          </cell>
          <cell r="CX1726" t="str">
            <v>BRCA2</v>
          </cell>
          <cell r="CY1726" t="str">
            <v>c.7605T&gt;G</v>
          </cell>
          <cell r="DE1726" t="b">
            <v>0</v>
          </cell>
          <cell r="DF1726" t="str">
            <v>BRCA2</v>
          </cell>
          <cell r="DG1726" t="str">
            <v>c.7605T&gt;G</v>
          </cell>
          <cell r="DN1726" t="b">
            <v>0</v>
          </cell>
        </row>
        <row r="1727">
          <cell r="B1727" t="str">
            <v>c.7610A&gt;G</v>
          </cell>
          <cell r="C1727" t="str">
            <v>p.(His2537Arg)</v>
          </cell>
          <cell r="D1727" t="str">
            <v>7838A&gt;G</v>
          </cell>
          <cell r="E1727" t="str">
            <v>H2537R</v>
          </cell>
          <cell r="G1727" t="str">
            <v>c.7610A&gt;G</v>
          </cell>
          <cell r="O1727">
            <v>0.03</v>
          </cell>
          <cell r="R1727" t="str">
            <v/>
          </cell>
          <cell r="T1727">
            <v>0.03</v>
          </cell>
          <cell r="U1727" t="str">
            <v>Same</v>
          </cell>
          <cell r="Z1727" t="str">
            <v/>
          </cell>
          <cell r="AK1727" t="str">
            <v/>
          </cell>
          <cell r="AL1727" t="str">
            <v/>
          </cell>
          <cell r="AM1727" t="str">
            <v/>
          </cell>
          <cell r="AN1727" t="str">
            <v/>
          </cell>
          <cell r="AR1727" t="str">
            <v/>
          </cell>
          <cell r="AS1727" t="str">
            <v/>
          </cell>
          <cell r="AT1727" t="str">
            <v/>
          </cell>
          <cell r="AU1727" t="str">
            <v/>
          </cell>
          <cell r="AW1727" t="str">
            <v/>
          </cell>
          <cell r="AX1727" t="str">
            <v/>
          </cell>
          <cell r="AY1727" t="str">
            <v/>
          </cell>
          <cell r="AZ1727" t="str">
            <v/>
          </cell>
          <cell r="BB1727" t="str">
            <v/>
          </cell>
          <cell r="BE1727" t="str">
            <v/>
          </cell>
          <cell r="BG1727" t="str">
            <v/>
          </cell>
          <cell r="BI1727" t="str">
            <v/>
          </cell>
          <cell r="CH1727" t="str">
            <v/>
          </cell>
          <cell r="CI1727" t="str">
            <v/>
          </cell>
          <cell r="CJ1727" t="str">
            <v/>
          </cell>
          <cell r="CK1727" t="str">
            <v/>
          </cell>
          <cell r="CN1727">
            <v>0</v>
          </cell>
          <cell r="CO1727">
            <v>0</v>
          </cell>
          <cell r="CP1727" t="b">
            <v>1</v>
          </cell>
          <cell r="CQ1727" t="str">
            <v>c.7610A&gt;G</v>
          </cell>
          <cell r="CX1727" t="str">
            <v>BRCA2</v>
          </cell>
          <cell r="CY1727" t="str">
            <v>c.7610A&gt;G</v>
          </cell>
          <cell r="DE1727" t="b">
            <v>0</v>
          </cell>
          <cell r="DF1727" t="str">
            <v>BRCA2</v>
          </cell>
          <cell r="DG1727" t="str">
            <v>c.7610A&gt;G</v>
          </cell>
          <cell r="DN1727" t="b">
            <v>0</v>
          </cell>
        </row>
        <row r="1728">
          <cell r="B1728" t="str">
            <v>c.7616A&gt;G</v>
          </cell>
          <cell r="C1728" t="str">
            <v>p.(Gln2539Arg)</v>
          </cell>
          <cell r="D1728" t="str">
            <v>7844A&gt;G</v>
          </cell>
          <cell r="E1728" t="str">
            <v>Q2539R</v>
          </cell>
          <cell r="G1728" t="str">
            <v>c.7616A&gt;G</v>
          </cell>
          <cell r="O1728">
            <v>0.04</v>
          </cell>
          <cell r="R1728" t="str">
            <v/>
          </cell>
          <cell r="T1728">
            <v>0.04</v>
          </cell>
          <cell r="U1728" t="str">
            <v>Same</v>
          </cell>
          <cell r="Z1728" t="str">
            <v/>
          </cell>
          <cell r="AK1728" t="str">
            <v/>
          </cell>
          <cell r="AL1728" t="str">
            <v/>
          </cell>
          <cell r="AM1728" t="str">
            <v/>
          </cell>
          <cell r="AN1728" t="str">
            <v/>
          </cell>
          <cell r="AR1728" t="str">
            <v/>
          </cell>
          <cell r="AS1728" t="str">
            <v/>
          </cell>
          <cell r="AT1728" t="str">
            <v/>
          </cell>
          <cell r="AU1728" t="str">
            <v/>
          </cell>
          <cell r="AW1728" t="str">
            <v/>
          </cell>
          <cell r="AX1728" t="str">
            <v/>
          </cell>
          <cell r="AY1728" t="str">
            <v/>
          </cell>
          <cell r="AZ1728" t="str">
            <v/>
          </cell>
          <cell r="BB1728" t="str">
            <v/>
          </cell>
          <cell r="BE1728" t="str">
            <v/>
          </cell>
          <cell r="BG1728" t="str">
            <v/>
          </cell>
          <cell r="BI1728" t="str">
            <v/>
          </cell>
          <cell r="CH1728" t="str">
            <v/>
          </cell>
          <cell r="CI1728" t="str">
            <v/>
          </cell>
          <cell r="CJ1728" t="str">
            <v/>
          </cell>
          <cell r="CK1728" t="str">
            <v/>
          </cell>
          <cell r="CN1728">
            <v>0</v>
          </cell>
          <cell r="CO1728">
            <v>0</v>
          </cell>
          <cell r="CP1728" t="b">
            <v>1</v>
          </cell>
          <cell r="CQ1728" t="str">
            <v>c.7616A&gt;G</v>
          </cell>
          <cell r="CX1728" t="str">
            <v>BRCA2</v>
          </cell>
          <cell r="CY1728" t="str">
            <v>c.7616A&gt;G</v>
          </cell>
          <cell r="DE1728" t="b">
            <v>0</v>
          </cell>
          <cell r="DF1728" t="str">
            <v>BRCA2</v>
          </cell>
          <cell r="DG1728" t="str">
            <v>c.7616A&gt;G</v>
          </cell>
          <cell r="DH1728">
            <v>0</v>
          </cell>
          <cell r="DI1728">
            <v>0</v>
          </cell>
          <cell r="DJ1728">
            <v>0</v>
          </cell>
          <cell r="DK1728">
            <v>0</v>
          </cell>
          <cell r="DL1728">
            <v>3.6812074360000002E-5</v>
          </cell>
          <cell r="DM1728">
            <v>0</v>
          </cell>
          <cell r="DN1728" t="b">
            <v>0</v>
          </cell>
        </row>
        <row r="1729">
          <cell r="B1729" t="str">
            <v>c.7617+14_7617+15del</v>
          </cell>
          <cell r="D1729" t="str">
            <v>IVS15+14delTA</v>
          </cell>
          <cell r="E1729" t="str">
            <v/>
          </cell>
          <cell r="G1729" t="str">
            <v>c.7617+14_7617+15del</v>
          </cell>
          <cell r="O1729">
            <v>0.02</v>
          </cell>
          <cell r="R1729" t="str">
            <v/>
          </cell>
          <cell r="U1729" t="str">
            <v>Assumed prior 0.02</v>
          </cell>
          <cell r="Z1729" t="str">
            <v/>
          </cell>
          <cell r="AK1729" t="str">
            <v/>
          </cell>
          <cell r="AL1729" t="str">
            <v/>
          </cell>
          <cell r="AM1729" t="str">
            <v/>
          </cell>
          <cell r="AN1729" t="str">
            <v/>
          </cell>
          <cell r="AR1729" t="str">
            <v/>
          </cell>
          <cell r="AS1729" t="str">
            <v/>
          </cell>
          <cell r="AT1729" t="str">
            <v/>
          </cell>
          <cell r="AU1729" t="str">
            <v/>
          </cell>
          <cell r="AW1729" t="str">
            <v/>
          </cell>
          <cell r="AX1729" t="str">
            <v/>
          </cell>
          <cell r="AY1729" t="str">
            <v/>
          </cell>
          <cell r="AZ1729" t="str">
            <v/>
          </cell>
          <cell r="BB1729" t="str">
            <v/>
          </cell>
          <cell r="BE1729" t="str">
            <v/>
          </cell>
          <cell r="BG1729" t="str">
            <v/>
          </cell>
          <cell r="BI1729" t="str">
            <v/>
          </cell>
          <cell r="CH1729" t="str">
            <v/>
          </cell>
          <cell r="CI1729" t="str">
            <v/>
          </cell>
          <cell r="CJ1729" t="str">
            <v/>
          </cell>
          <cell r="CK1729" t="str">
            <v/>
          </cell>
          <cell r="CN1729">
            <v>0</v>
          </cell>
          <cell r="CO1729">
            <v>0</v>
          </cell>
          <cell r="CP1729" t="b">
            <v>1</v>
          </cell>
          <cell r="CQ1729" t="str">
            <v>c.7617+14_7617+15del</v>
          </cell>
          <cell r="CX1729" t="str">
            <v>BRCA2</v>
          </cell>
          <cell r="CY1729" t="str">
            <v>c.7617+14_7617+15del</v>
          </cell>
          <cell r="DE1729" t="b">
            <v>0</v>
          </cell>
          <cell r="DF1729" t="str">
            <v>BRCA2</v>
          </cell>
          <cell r="DG1729" t="str">
            <v>c.7617+14_7617+15del</v>
          </cell>
          <cell r="DN1729" t="b">
            <v>0</v>
          </cell>
        </row>
        <row r="1730">
          <cell r="B1730" t="str">
            <v>c.7617+17A&gt;G</v>
          </cell>
          <cell r="D1730" t="str">
            <v>IVS15+17A&gt;G</v>
          </cell>
          <cell r="E1730" t="str">
            <v/>
          </cell>
          <cell r="G1730" t="str">
            <v>c.7617+17A&gt;G</v>
          </cell>
          <cell r="O1730">
            <v>0.02</v>
          </cell>
          <cell r="R1730" t="str">
            <v/>
          </cell>
          <cell r="U1730" t="str">
            <v>Assumed prior 0.02</v>
          </cell>
          <cell r="Z1730" t="str">
            <v/>
          </cell>
          <cell r="AK1730" t="str">
            <v/>
          </cell>
          <cell r="AL1730" t="str">
            <v/>
          </cell>
          <cell r="AM1730" t="str">
            <v/>
          </cell>
          <cell r="AN1730" t="str">
            <v/>
          </cell>
          <cell r="AR1730" t="str">
            <v/>
          </cell>
          <cell r="AS1730" t="str">
            <v/>
          </cell>
          <cell r="AT1730" t="str">
            <v/>
          </cell>
          <cell r="AU1730" t="str">
            <v/>
          </cell>
          <cell r="AW1730" t="str">
            <v/>
          </cell>
          <cell r="AX1730" t="str">
            <v/>
          </cell>
          <cell r="AY1730" t="str">
            <v/>
          </cell>
          <cell r="AZ1730" t="str">
            <v/>
          </cell>
          <cell r="BB1730" t="str">
            <v/>
          </cell>
          <cell r="BE1730" t="str">
            <v/>
          </cell>
          <cell r="BG1730" t="str">
            <v/>
          </cell>
          <cell r="BI1730" t="str">
            <v/>
          </cell>
          <cell r="CH1730" t="str">
            <v/>
          </cell>
          <cell r="CI1730" t="str">
            <v/>
          </cell>
          <cell r="CJ1730" t="str">
            <v/>
          </cell>
          <cell r="CK1730" t="str">
            <v/>
          </cell>
          <cell r="CN1730">
            <v>0</v>
          </cell>
          <cell r="CO1730">
            <v>0</v>
          </cell>
          <cell r="CP1730" t="b">
            <v>1</v>
          </cell>
          <cell r="CQ1730" t="str">
            <v>c.7617+17A&gt;G</v>
          </cell>
          <cell r="CX1730" t="str">
            <v>BRCA2</v>
          </cell>
          <cell r="CY1730" t="str">
            <v>c.7617+17A&gt;G</v>
          </cell>
          <cell r="DE1730" t="b">
            <v>0</v>
          </cell>
          <cell r="DF1730" t="str">
            <v>BRCA2</v>
          </cell>
          <cell r="DG1730" t="str">
            <v>c.7617+17A&gt;G</v>
          </cell>
          <cell r="DN1730" t="b">
            <v>0</v>
          </cell>
        </row>
        <row r="1731">
          <cell r="B1731" t="str">
            <v>c.7617+19T&gt;G</v>
          </cell>
          <cell r="D1731" t="str">
            <v>IVS15+19T&gt;G</v>
          </cell>
          <cell r="E1731" t="str">
            <v/>
          </cell>
          <cell r="G1731" t="str">
            <v>c.7617+19T&gt;G</v>
          </cell>
          <cell r="O1731">
            <v>0.02</v>
          </cell>
          <cell r="R1731" t="str">
            <v/>
          </cell>
          <cell r="U1731" t="str">
            <v>Assumed prior 0.02</v>
          </cell>
          <cell r="Z1731" t="str">
            <v/>
          </cell>
          <cell r="AK1731" t="str">
            <v/>
          </cell>
          <cell r="AL1731" t="str">
            <v/>
          </cell>
          <cell r="AM1731" t="str">
            <v/>
          </cell>
          <cell r="AN1731" t="str">
            <v/>
          </cell>
          <cell r="AR1731" t="str">
            <v/>
          </cell>
          <cell r="AS1731" t="str">
            <v/>
          </cell>
          <cell r="AT1731" t="str">
            <v/>
          </cell>
          <cell r="AU1731" t="str">
            <v/>
          </cell>
          <cell r="AW1731" t="str">
            <v/>
          </cell>
          <cell r="AX1731" t="str">
            <v/>
          </cell>
          <cell r="AY1731" t="str">
            <v/>
          </cell>
          <cell r="AZ1731" t="str">
            <v/>
          </cell>
          <cell r="BB1731" t="str">
            <v/>
          </cell>
          <cell r="BE1731" t="str">
            <v/>
          </cell>
          <cell r="BG1731" t="str">
            <v/>
          </cell>
          <cell r="BI1731" t="str">
            <v/>
          </cell>
          <cell r="CH1731" t="str">
            <v/>
          </cell>
          <cell r="CI1731" t="str">
            <v/>
          </cell>
          <cell r="CJ1731" t="str">
            <v/>
          </cell>
          <cell r="CK1731" t="str">
            <v/>
          </cell>
          <cell r="CN1731">
            <v>0</v>
          </cell>
          <cell r="CO1731">
            <v>0</v>
          </cell>
          <cell r="CP1731" t="b">
            <v>1</v>
          </cell>
          <cell r="CQ1731" t="str">
            <v>c.7617+19T&gt;G</v>
          </cell>
          <cell r="CX1731" t="str">
            <v>BRCA2</v>
          </cell>
          <cell r="CY1731" t="str">
            <v>c.7617+19T&gt;G</v>
          </cell>
          <cell r="DE1731" t="b">
            <v>0</v>
          </cell>
          <cell r="DF1731" t="str">
            <v>BRCA2</v>
          </cell>
          <cell r="DG1731" t="str">
            <v>c.7617+19T&gt;G</v>
          </cell>
          <cell r="DN1731" t="b">
            <v>0</v>
          </cell>
        </row>
        <row r="1732">
          <cell r="B1732" t="str">
            <v>c.7617+1G&gt;A</v>
          </cell>
          <cell r="D1732" t="str">
            <v>IVS15+1G&gt;A</v>
          </cell>
          <cell r="E1732" t="str">
            <v/>
          </cell>
          <cell r="I1732">
            <v>1.3233999999999999</v>
          </cell>
          <cell r="K1732">
            <v>1.3388455266059285</v>
          </cell>
          <cell r="L1732">
            <v>0.74466897888372885</v>
          </cell>
          <cell r="N1732">
            <v>1.3194254740445184</v>
          </cell>
          <cell r="O1732">
            <v>0.97</v>
          </cell>
          <cell r="P1732">
            <v>42.661423660772726</v>
          </cell>
          <cell r="Q1732">
            <v>0.9770964866430033</v>
          </cell>
          <cell r="R1732">
            <v>3</v>
          </cell>
          <cell r="V1732">
            <v>0.95999997854232788</v>
          </cell>
          <cell r="Z1732" t="str">
            <v/>
          </cell>
          <cell r="AA1732">
            <v>1</v>
          </cell>
          <cell r="AB1732">
            <v>1</v>
          </cell>
          <cell r="AD1732">
            <v>1.3388455266059285</v>
          </cell>
          <cell r="AE1732">
            <v>0.74466897888372885</v>
          </cell>
          <cell r="AF1732">
            <v>0.98981123345592659</v>
          </cell>
          <cell r="AK1732" t="str">
            <v/>
          </cell>
          <cell r="AL1732" t="str">
            <v/>
          </cell>
          <cell r="AM1732" t="str">
            <v/>
          </cell>
          <cell r="AN1732" t="str">
            <v/>
          </cell>
          <cell r="AR1732" t="str">
            <v/>
          </cell>
          <cell r="AS1732" t="str">
            <v/>
          </cell>
          <cell r="AT1732" t="str">
            <v/>
          </cell>
          <cell r="AU1732" t="str">
            <v/>
          </cell>
          <cell r="AW1732" t="str">
            <v/>
          </cell>
          <cell r="AX1732" t="str">
            <v/>
          </cell>
          <cell r="AY1732" t="str">
            <v/>
          </cell>
          <cell r="AZ1732" t="str">
            <v/>
          </cell>
          <cell r="BB1732" t="str">
            <v/>
          </cell>
          <cell r="BC1732">
            <v>1</v>
          </cell>
          <cell r="BD1732">
            <v>1.3233999999999999</v>
          </cell>
          <cell r="BE1732" t="str">
            <v/>
          </cell>
          <cell r="BG1732" t="str">
            <v/>
          </cell>
          <cell r="BI1732" t="str">
            <v/>
          </cell>
          <cell r="CH1732" t="str">
            <v>A: de Garibay B:Ang</v>
          </cell>
          <cell r="CI1732" t="str">
            <v>A: 2014 B: 2007</v>
          </cell>
          <cell r="CJ1732" t="str">
            <v>exon 15 deletion</v>
          </cell>
          <cell r="CK1732" t="str">
            <v>Exon skipping</v>
          </cell>
          <cell r="CL1732">
            <v>2</v>
          </cell>
          <cell r="CN1732">
            <v>1</v>
          </cell>
          <cell r="CO1732">
            <v>0</v>
          </cell>
          <cell r="CP1732" t="b">
            <v>1</v>
          </cell>
          <cell r="CQ1732" t="str">
            <v>c.7617+1G&gt;A</v>
          </cell>
          <cell r="CX1732" t="str">
            <v>BRCA2</v>
          </cell>
          <cell r="CY1732" t="str">
            <v>c.7617+1G&gt;A</v>
          </cell>
          <cell r="DE1732" t="b">
            <v>0</v>
          </cell>
          <cell r="DF1732" t="str">
            <v>BRCA2</v>
          </cell>
          <cell r="DG1732" t="str">
            <v>c.7617+1G&gt;A</v>
          </cell>
          <cell r="DN1732" t="b">
            <v>0</v>
          </cell>
        </row>
        <row r="1733">
          <cell r="B1733" t="str">
            <v>c.7617+1G&gt;T</v>
          </cell>
          <cell r="D1733" t="str">
            <v>IVS15+1G&gt;T</v>
          </cell>
          <cell r="E1733" t="str">
            <v/>
          </cell>
          <cell r="G1733" t="str">
            <v>c.7617+1G&gt;T</v>
          </cell>
          <cell r="K1733">
            <v>1.0246153856466556</v>
          </cell>
          <cell r="L1733">
            <v>0.71977201997363449</v>
          </cell>
          <cell r="N1733">
            <v>0.73748948582295781</v>
          </cell>
          <cell r="O1733">
            <v>0.97</v>
          </cell>
          <cell r="P1733">
            <v>23.845493374942279</v>
          </cell>
          <cell r="Q1733">
            <v>0.95975125207179257</v>
          </cell>
          <cell r="R1733">
            <v>3</v>
          </cell>
          <cell r="V1733">
            <v>0.95999997854232788</v>
          </cell>
          <cell r="Z1733" t="str">
            <v/>
          </cell>
          <cell r="AA1733">
            <v>1</v>
          </cell>
          <cell r="AB1733">
            <v>1</v>
          </cell>
          <cell r="AD1733">
            <v>1.0246153856466556</v>
          </cell>
          <cell r="AE1733">
            <v>0.71977201997363449</v>
          </cell>
          <cell r="AF1733">
            <v>0.94652331426570457</v>
          </cell>
          <cell r="AK1733" t="str">
            <v/>
          </cell>
          <cell r="AL1733" t="str">
            <v/>
          </cell>
          <cell r="AM1733" t="str">
            <v/>
          </cell>
          <cell r="AN1733" t="str">
            <v/>
          </cell>
          <cell r="AR1733" t="str">
            <v/>
          </cell>
          <cell r="AS1733" t="str">
            <v/>
          </cell>
          <cell r="AT1733" t="str">
            <v/>
          </cell>
          <cell r="AU1733" t="str">
            <v/>
          </cell>
          <cell r="AW1733" t="str">
            <v/>
          </cell>
          <cell r="AX1733" t="str">
            <v/>
          </cell>
          <cell r="AY1733" t="str">
            <v/>
          </cell>
          <cell r="AZ1733" t="str">
            <v/>
          </cell>
          <cell r="BB1733" t="str">
            <v/>
          </cell>
          <cell r="BE1733" t="str">
            <v/>
          </cell>
          <cell r="BG1733" t="str">
            <v/>
          </cell>
          <cell r="BI1733" t="str">
            <v/>
          </cell>
          <cell r="CH1733" t="str">
            <v/>
          </cell>
          <cell r="CI1733" t="str">
            <v/>
          </cell>
          <cell r="CJ1733" t="str">
            <v/>
          </cell>
          <cell r="CK1733" t="str">
            <v/>
          </cell>
          <cell r="CN1733">
            <v>0</v>
          </cell>
          <cell r="CO1733">
            <v>0</v>
          </cell>
          <cell r="CP1733" t="b">
            <v>1</v>
          </cell>
          <cell r="CQ1733" t="str">
            <v>c.7617+1G&gt;T</v>
          </cell>
          <cell r="CX1733" t="str">
            <v>BRCA2</v>
          </cell>
          <cell r="CY1733" t="str">
            <v>c.7617+1G&gt;T</v>
          </cell>
          <cell r="DE1733" t="b">
            <v>0</v>
          </cell>
          <cell r="DF1733" t="str">
            <v>BRCA2</v>
          </cell>
          <cell r="DG1733" t="str">
            <v>c.7617+1G&gt;T</v>
          </cell>
          <cell r="DN1733" t="b">
            <v>0</v>
          </cell>
        </row>
        <row r="1734">
          <cell r="B1734" t="str">
            <v>c.7617+24A&gt;C</v>
          </cell>
          <cell r="D1734" t="str">
            <v>IVS15+24A&gt;C</v>
          </cell>
          <cell r="E1734" t="str">
            <v/>
          </cell>
          <cell r="G1734" t="str">
            <v>c.7617+24A&gt;C</v>
          </cell>
          <cell r="O1734">
            <v>0.02</v>
          </cell>
          <cell r="R1734" t="str">
            <v/>
          </cell>
          <cell r="U1734" t="str">
            <v>Assumed prior 0.02</v>
          </cell>
          <cell r="Z1734" t="str">
            <v/>
          </cell>
          <cell r="AK1734" t="str">
            <v/>
          </cell>
          <cell r="AL1734" t="str">
            <v/>
          </cell>
          <cell r="AM1734" t="str">
            <v/>
          </cell>
          <cell r="AN1734" t="str">
            <v/>
          </cell>
          <cell r="AR1734" t="str">
            <v/>
          </cell>
          <cell r="AS1734" t="str">
            <v/>
          </cell>
          <cell r="AT1734" t="str">
            <v/>
          </cell>
          <cell r="AU1734" t="str">
            <v/>
          </cell>
          <cell r="AW1734" t="str">
            <v/>
          </cell>
          <cell r="AX1734" t="str">
            <v/>
          </cell>
          <cell r="AY1734" t="str">
            <v/>
          </cell>
          <cell r="AZ1734" t="str">
            <v/>
          </cell>
          <cell r="BB1734" t="str">
            <v/>
          </cell>
          <cell r="BE1734" t="str">
            <v/>
          </cell>
          <cell r="BG1734" t="str">
            <v/>
          </cell>
          <cell r="BI1734" t="str">
            <v/>
          </cell>
          <cell r="CH1734" t="str">
            <v/>
          </cell>
          <cell r="CI1734" t="str">
            <v/>
          </cell>
          <cell r="CJ1734" t="str">
            <v/>
          </cell>
          <cell r="CK1734" t="str">
            <v/>
          </cell>
          <cell r="CN1734">
            <v>0</v>
          </cell>
          <cell r="CO1734">
            <v>0</v>
          </cell>
          <cell r="CP1734" t="b">
            <v>1</v>
          </cell>
          <cell r="CQ1734" t="str">
            <v>c.7617+24A&gt;C</v>
          </cell>
          <cell r="CX1734" t="str">
            <v>BRCA2</v>
          </cell>
          <cell r="CY1734" t="str">
            <v>c.7617+24A&gt;C</v>
          </cell>
          <cell r="DE1734" t="b">
            <v>0</v>
          </cell>
          <cell r="DF1734" t="str">
            <v>BRCA2</v>
          </cell>
          <cell r="DG1734" t="str">
            <v>c.7617+24A&gt;C</v>
          </cell>
          <cell r="DN1734" t="b">
            <v>0</v>
          </cell>
        </row>
        <row r="1735">
          <cell r="B1735" t="str">
            <v>c.7617+28C&gt;A</v>
          </cell>
          <cell r="D1735" t="str">
            <v>IVS15+28C&gt;A</v>
          </cell>
          <cell r="E1735" t="str">
            <v/>
          </cell>
          <cell r="G1735" t="str">
            <v>c.7617+28C&gt;A</v>
          </cell>
          <cell r="O1735">
            <v>0.02</v>
          </cell>
          <cell r="R1735" t="str">
            <v/>
          </cell>
          <cell r="U1735" t="str">
            <v>Assumed prior 0.02</v>
          </cell>
          <cell r="Z1735" t="str">
            <v/>
          </cell>
          <cell r="AK1735" t="str">
            <v/>
          </cell>
          <cell r="AL1735" t="str">
            <v/>
          </cell>
          <cell r="AM1735" t="str">
            <v/>
          </cell>
          <cell r="AN1735" t="str">
            <v/>
          </cell>
          <cell r="AR1735" t="str">
            <v/>
          </cell>
          <cell r="AS1735" t="str">
            <v/>
          </cell>
          <cell r="AT1735" t="str">
            <v/>
          </cell>
          <cell r="AU1735" t="str">
            <v/>
          </cell>
          <cell r="AW1735" t="str">
            <v/>
          </cell>
          <cell r="AX1735" t="str">
            <v/>
          </cell>
          <cell r="AY1735" t="str">
            <v/>
          </cell>
          <cell r="AZ1735" t="str">
            <v/>
          </cell>
          <cell r="BB1735" t="str">
            <v/>
          </cell>
          <cell r="BE1735" t="str">
            <v/>
          </cell>
          <cell r="BG1735" t="str">
            <v/>
          </cell>
          <cell r="BI1735" t="str">
            <v/>
          </cell>
          <cell r="CH1735" t="str">
            <v/>
          </cell>
          <cell r="CI1735" t="str">
            <v/>
          </cell>
          <cell r="CJ1735" t="str">
            <v/>
          </cell>
          <cell r="CK1735" t="str">
            <v/>
          </cell>
          <cell r="CN1735">
            <v>0</v>
          </cell>
          <cell r="CO1735">
            <v>0</v>
          </cell>
          <cell r="CP1735" t="b">
            <v>1</v>
          </cell>
          <cell r="CQ1735" t="str">
            <v>c.7617+28C&gt;A</v>
          </cell>
          <cell r="CX1735" t="str">
            <v>BRCA2</v>
          </cell>
          <cell r="CY1735" t="str">
            <v>c.7617+28C&gt;A</v>
          </cell>
          <cell r="DE1735" t="b">
            <v>0</v>
          </cell>
          <cell r="DF1735" t="str">
            <v>BRCA2</v>
          </cell>
          <cell r="DG1735" t="str">
            <v>c.7617+28C&gt;A</v>
          </cell>
          <cell r="DN1735" t="b">
            <v>0</v>
          </cell>
        </row>
        <row r="1736">
          <cell r="B1736" t="str">
            <v>c.7617+2T&gt;G</v>
          </cell>
          <cell r="D1736" t="str">
            <v>IVS15+2T&gt;G</v>
          </cell>
          <cell r="E1736" t="str">
            <v/>
          </cell>
          <cell r="G1736" t="str">
            <v>c.7617+2T&gt;G</v>
          </cell>
          <cell r="I1736">
            <v>2.7211393734308933</v>
          </cell>
          <cell r="J1736">
            <v>0.80899200000000004</v>
          </cell>
          <cell r="K1736">
            <v>1.0756788211506356</v>
          </cell>
          <cell r="L1736">
            <v>1.5855199430612543</v>
          </cell>
          <cell r="N1736">
            <v>3.7544760679824134</v>
          </cell>
          <cell r="O1736">
            <v>0.97</v>
          </cell>
          <cell r="P1736">
            <v>121.39472619809791</v>
          </cell>
          <cell r="Q1736">
            <v>0.99182971332946579</v>
          </cell>
          <cell r="R1736">
            <v>5</v>
          </cell>
          <cell r="V1736">
            <v>0.95999997854232788</v>
          </cell>
          <cell r="Z1736" t="str">
            <v/>
          </cell>
          <cell r="AA1736">
            <v>1</v>
          </cell>
          <cell r="AB1736">
            <v>1</v>
          </cell>
          <cell r="AD1736">
            <v>1.0756788211506356</v>
          </cell>
          <cell r="AE1736">
            <v>1.5855199430612543</v>
          </cell>
          <cell r="AF1736">
            <v>0.97615199145854359</v>
          </cell>
          <cell r="AK1736" t="str">
            <v/>
          </cell>
          <cell r="AL1736" t="str">
            <v/>
          </cell>
          <cell r="AM1736" t="str">
            <v/>
          </cell>
          <cell r="AN1736" t="str">
            <v/>
          </cell>
          <cell r="AR1736" t="str">
            <v/>
          </cell>
          <cell r="AS1736" t="str">
            <v/>
          </cell>
          <cell r="AT1736" t="str">
            <v/>
          </cell>
          <cell r="AU1736" t="str">
            <v/>
          </cell>
          <cell r="AW1736" t="str">
            <v/>
          </cell>
          <cell r="AX1736" t="str">
            <v/>
          </cell>
          <cell r="AY1736" t="str">
            <v/>
          </cell>
          <cell r="AZ1736" t="str">
            <v/>
          </cell>
          <cell r="BB1736" t="str">
            <v/>
          </cell>
          <cell r="BE1736" t="str">
            <v/>
          </cell>
          <cell r="BG1736" t="str">
            <v/>
          </cell>
          <cell r="BI1736" t="str">
            <v/>
          </cell>
          <cell r="CF1736">
            <v>2.7211393734308933</v>
          </cell>
          <cell r="CG1736">
            <v>0.80899200000000004</v>
          </cell>
          <cell r="CH1736" t="str">
            <v>Vreeswijk</v>
          </cell>
          <cell r="CI1736" t="str">
            <v>2009</v>
          </cell>
          <cell r="CJ1736" t="str">
            <v>exon 15 deletion</v>
          </cell>
          <cell r="CK1736" t="str">
            <v>Exon skipping</v>
          </cell>
          <cell r="CL1736">
            <v>1</v>
          </cell>
          <cell r="CN1736">
            <v>0</v>
          </cell>
          <cell r="CO1736">
            <v>0</v>
          </cell>
          <cell r="CP1736" t="b">
            <v>1</v>
          </cell>
          <cell r="CQ1736" t="str">
            <v>c.7617+2T&gt;G</v>
          </cell>
          <cell r="CX1736" t="str">
            <v>BRCA2</v>
          </cell>
          <cell r="CY1736" t="str">
            <v>c.7617+2T&gt;G</v>
          </cell>
          <cell r="DE1736" t="b">
            <v>0</v>
          </cell>
          <cell r="DF1736" t="str">
            <v>BRCA2</v>
          </cell>
          <cell r="DG1736" t="str">
            <v>c.7617+2T&gt;G</v>
          </cell>
          <cell r="DN1736" t="b">
            <v>0</v>
          </cell>
        </row>
        <row r="1737">
          <cell r="B1737" t="str">
            <v>c.7617+39G&gt;A</v>
          </cell>
          <cell r="D1737" t="str">
            <v>IVS15+39G&gt;A</v>
          </cell>
          <cell r="E1737" t="str">
            <v/>
          </cell>
          <cell r="G1737" t="str">
            <v>c.7617+39G&gt;A</v>
          </cell>
          <cell r="O1737">
            <v>0.02</v>
          </cell>
          <cell r="R1737" t="str">
            <v/>
          </cell>
          <cell r="U1737" t="str">
            <v>Assumed prior 0.02</v>
          </cell>
          <cell r="Z1737" t="str">
            <v/>
          </cell>
          <cell r="AK1737" t="str">
            <v/>
          </cell>
          <cell r="AL1737" t="str">
            <v/>
          </cell>
          <cell r="AM1737" t="str">
            <v/>
          </cell>
          <cell r="AN1737" t="str">
            <v/>
          </cell>
          <cell r="AR1737" t="str">
            <v/>
          </cell>
          <cell r="AS1737" t="str">
            <v/>
          </cell>
          <cell r="AT1737" t="str">
            <v/>
          </cell>
          <cell r="AU1737" t="str">
            <v/>
          </cell>
          <cell r="AW1737" t="str">
            <v/>
          </cell>
          <cell r="AX1737" t="str">
            <v/>
          </cell>
          <cell r="AY1737" t="str">
            <v/>
          </cell>
          <cell r="AZ1737" t="str">
            <v/>
          </cell>
          <cell r="BB1737" t="str">
            <v/>
          </cell>
          <cell r="BE1737" t="str">
            <v/>
          </cell>
          <cell r="BG1737" t="str">
            <v/>
          </cell>
          <cell r="BI1737" t="str">
            <v/>
          </cell>
          <cell r="CH1737" t="str">
            <v/>
          </cell>
          <cell r="CI1737" t="str">
            <v/>
          </cell>
          <cell r="CJ1737" t="str">
            <v/>
          </cell>
          <cell r="CK1737" t="str">
            <v/>
          </cell>
          <cell r="CN1737">
            <v>0</v>
          </cell>
          <cell r="CO1737">
            <v>0</v>
          </cell>
          <cell r="CP1737" t="b">
            <v>1</v>
          </cell>
          <cell r="CQ1737" t="str">
            <v>c.7617+39G&gt;A</v>
          </cell>
          <cell r="CR1737">
            <v>0</v>
          </cell>
          <cell r="CS1737">
            <v>0</v>
          </cell>
          <cell r="CT1737">
            <v>0</v>
          </cell>
          <cell r="CU1737">
            <v>2.3E-3</v>
          </cell>
          <cell r="CV1737">
            <v>0</v>
          </cell>
          <cell r="CW1737" t="b">
            <v>0</v>
          </cell>
          <cell r="CX1737" t="str">
            <v>BRCA2</v>
          </cell>
          <cell r="CY1737" t="str">
            <v>c.7617+39G&gt;A</v>
          </cell>
          <cell r="CZ1737">
            <v>0</v>
          </cell>
          <cell r="DA1737">
            <v>0</v>
          </cell>
          <cell r="DB1737">
            <v>0</v>
          </cell>
          <cell r="DC1737">
            <v>2.3E-3</v>
          </cell>
          <cell r="DD1737">
            <v>0</v>
          </cell>
          <cell r="DE1737" t="b">
            <v>0</v>
          </cell>
          <cell r="DF1737" t="str">
            <v>BRCA2</v>
          </cell>
          <cell r="DG1737" t="str">
            <v>c.7617+39G&gt;A</v>
          </cell>
          <cell r="DH1737">
            <v>1.6674077368E-3</v>
          </cell>
          <cell r="DI1737">
            <v>0</v>
          </cell>
          <cell r="DJ1737">
            <v>0</v>
          </cell>
          <cell r="DK1737">
            <v>0</v>
          </cell>
          <cell r="DL1737">
            <v>0</v>
          </cell>
          <cell r="DM1737">
            <v>0</v>
          </cell>
          <cell r="DN1737" t="b">
            <v>0</v>
          </cell>
        </row>
        <row r="1738">
          <cell r="B1738" t="str">
            <v>c.7617+4T&gt;A</v>
          </cell>
          <cell r="D1738" t="str">
            <v>IVS15+4T&gt;A</v>
          </cell>
          <cell r="E1738" t="str">
            <v/>
          </cell>
          <cell r="G1738" t="str">
            <v>c.7617+4T&gt;A</v>
          </cell>
          <cell r="O1738">
            <v>0.04</v>
          </cell>
          <cell r="R1738" t="str">
            <v/>
          </cell>
          <cell r="Z1738" t="str">
            <v/>
          </cell>
          <cell r="AK1738" t="str">
            <v/>
          </cell>
          <cell r="AL1738" t="str">
            <v/>
          </cell>
          <cell r="AM1738" t="str">
            <v/>
          </cell>
          <cell r="AN1738" t="str">
            <v/>
          </cell>
          <cell r="AR1738" t="str">
            <v/>
          </cell>
          <cell r="AS1738" t="str">
            <v/>
          </cell>
          <cell r="AT1738" t="str">
            <v/>
          </cell>
          <cell r="AU1738" t="str">
            <v/>
          </cell>
          <cell r="AW1738" t="str">
            <v/>
          </cell>
          <cell r="AX1738" t="str">
            <v/>
          </cell>
          <cell r="AY1738" t="str">
            <v/>
          </cell>
          <cell r="AZ1738" t="str">
            <v/>
          </cell>
          <cell r="BB1738" t="str">
            <v/>
          </cell>
          <cell r="BE1738" t="str">
            <v/>
          </cell>
          <cell r="BG1738" t="str">
            <v/>
          </cell>
          <cell r="BI1738" t="str">
            <v/>
          </cell>
          <cell r="CH1738" t="str">
            <v/>
          </cell>
          <cell r="CI1738" t="str">
            <v/>
          </cell>
          <cell r="CJ1738" t="str">
            <v/>
          </cell>
          <cell r="CK1738" t="str">
            <v/>
          </cell>
          <cell r="CN1738">
            <v>0</v>
          </cell>
          <cell r="CO1738">
            <v>0</v>
          </cell>
          <cell r="CP1738" t="b">
            <v>1</v>
          </cell>
          <cell r="CQ1738" t="str">
            <v>c.7617+4T&gt;A</v>
          </cell>
          <cell r="CX1738" t="str">
            <v>BRCA2</v>
          </cell>
          <cell r="CY1738" t="str">
            <v>c.7617+4T&gt;A</v>
          </cell>
          <cell r="DE1738" t="b">
            <v>0</v>
          </cell>
          <cell r="DF1738" t="str">
            <v>BRCA2</v>
          </cell>
          <cell r="DG1738" t="str">
            <v>c.7617+4T&gt;A</v>
          </cell>
          <cell r="DN1738" t="b">
            <v>0</v>
          </cell>
        </row>
        <row r="1739">
          <cell r="B1739" t="str">
            <v>c.7617+73A&gt;G</v>
          </cell>
          <cell r="D1739" t="str">
            <v>IVS15+73A&gt;G</v>
          </cell>
          <cell r="E1739" t="str">
            <v/>
          </cell>
          <cell r="G1739" t="str">
            <v>c.7617+73A&gt;G</v>
          </cell>
          <cell r="O1739">
            <v>0.02</v>
          </cell>
          <cell r="R1739" t="str">
            <v/>
          </cell>
          <cell r="U1739" t="str">
            <v>Assumed prior 0.02</v>
          </cell>
          <cell r="Z1739" t="str">
            <v/>
          </cell>
          <cell r="AK1739" t="str">
            <v/>
          </cell>
          <cell r="AL1739" t="str">
            <v/>
          </cell>
          <cell r="AM1739" t="str">
            <v/>
          </cell>
          <cell r="AN1739" t="str">
            <v/>
          </cell>
          <cell r="AR1739" t="str">
            <v/>
          </cell>
          <cell r="AS1739" t="str">
            <v/>
          </cell>
          <cell r="AT1739" t="str">
            <v/>
          </cell>
          <cell r="AU1739" t="str">
            <v/>
          </cell>
          <cell r="AW1739" t="str">
            <v/>
          </cell>
          <cell r="AX1739" t="str">
            <v/>
          </cell>
          <cell r="AY1739" t="str">
            <v/>
          </cell>
          <cell r="AZ1739" t="str">
            <v/>
          </cell>
          <cell r="BB1739" t="str">
            <v/>
          </cell>
          <cell r="BE1739" t="str">
            <v/>
          </cell>
          <cell r="BG1739" t="str">
            <v/>
          </cell>
          <cell r="BI1739" t="str">
            <v/>
          </cell>
          <cell r="CH1739" t="str">
            <v/>
          </cell>
          <cell r="CI1739" t="str">
            <v/>
          </cell>
          <cell r="CJ1739" t="str">
            <v/>
          </cell>
          <cell r="CK1739" t="str">
            <v/>
          </cell>
          <cell r="CN1739">
            <v>0</v>
          </cell>
          <cell r="CO1739">
            <v>0</v>
          </cell>
          <cell r="CP1739" t="b">
            <v>1</v>
          </cell>
          <cell r="CQ1739" t="str">
            <v>c.7617+73A&gt;G</v>
          </cell>
          <cell r="CX1739" t="str">
            <v>BRCA2</v>
          </cell>
          <cell r="CY1739" t="str">
            <v>c.7617+73A&gt;G</v>
          </cell>
          <cell r="DE1739" t="b">
            <v>0</v>
          </cell>
          <cell r="DF1739" t="str">
            <v>BRCA2</v>
          </cell>
          <cell r="DG1739" t="str">
            <v>c.7617+73A&gt;G</v>
          </cell>
          <cell r="DN1739" t="b">
            <v>0</v>
          </cell>
        </row>
        <row r="1740">
          <cell r="B1740" t="str">
            <v>c.7617+79T&gt;C</v>
          </cell>
          <cell r="D1740" t="str">
            <v>IVS15+79T&gt;C</v>
          </cell>
          <cell r="E1740" t="str">
            <v/>
          </cell>
          <cell r="G1740" t="str">
            <v>c.7617+79T&gt;C</v>
          </cell>
          <cell r="O1740">
            <v>0.02</v>
          </cell>
          <cell r="R1740" t="str">
            <v/>
          </cell>
          <cell r="U1740" t="str">
            <v>Assumed prior 0.02</v>
          </cell>
          <cell r="Z1740" t="str">
            <v/>
          </cell>
          <cell r="AK1740" t="str">
            <v/>
          </cell>
          <cell r="AL1740" t="str">
            <v/>
          </cell>
          <cell r="AM1740" t="str">
            <v/>
          </cell>
          <cell r="AN1740" t="str">
            <v/>
          </cell>
          <cell r="AR1740" t="str">
            <v/>
          </cell>
          <cell r="AS1740" t="str">
            <v/>
          </cell>
          <cell r="AT1740" t="str">
            <v/>
          </cell>
          <cell r="AU1740" t="str">
            <v/>
          </cell>
          <cell r="AW1740" t="str">
            <v/>
          </cell>
          <cell r="AX1740" t="str">
            <v/>
          </cell>
          <cell r="AY1740" t="str">
            <v/>
          </cell>
          <cell r="AZ1740" t="str">
            <v/>
          </cell>
          <cell r="BB1740" t="str">
            <v/>
          </cell>
          <cell r="BE1740" t="str">
            <v/>
          </cell>
          <cell r="BG1740" t="str">
            <v/>
          </cell>
          <cell r="BI1740" t="str">
            <v/>
          </cell>
          <cell r="CH1740" t="str">
            <v/>
          </cell>
          <cell r="CI1740" t="str">
            <v/>
          </cell>
          <cell r="CJ1740" t="str">
            <v/>
          </cell>
          <cell r="CK1740" t="str">
            <v/>
          </cell>
          <cell r="CN1740">
            <v>0</v>
          </cell>
          <cell r="CO1740">
            <v>0</v>
          </cell>
          <cell r="CP1740" t="b">
            <v>1</v>
          </cell>
          <cell r="CQ1740" t="str">
            <v>c.7617+79T&gt;C</v>
          </cell>
          <cell r="CX1740" t="str">
            <v>BRCA2</v>
          </cell>
          <cell r="CY1740" t="str">
            <v>c.7617+79T&gt;C</v>
          </cell>
          <cell r="DE1740" t="b">
            <v>0</v>
          </cell>
          <cell r="DF1740" t="str">
            <v>BRCA2</v>
          </cell>
          <cell r="DG1740" t="str">
            <v>c.7617+79T&gt;C</v>
          </cell>
          <cell r="DN1740" t="b">
            <v>0</v>
          </cell>
        </row>
        <row r="1741">
          <cell r="B1741" t="str">
            <v>c.7617+9_7617+12del</v>
          </cell>
          <cell r="D1741" t="str">
            <v>IVS15+9del4</v>
          </cell>
          <cell r="E1741" t="str">
            <v/>
          </cell>
          <cell r="G1741" t="str">
            <v>c.7617+9_7617+12del</v>
          </cell>
          <cell r="O1741">
            <v>0.02</v>
          </cell>
          <cell r="R1741" t="str">
            <v/>
          </cell>
          <cell r="U1741" t="str">
            <v>Assumed prior 0.02</v>
          </cell>
          <cell r="Z1741" t="str">
            <v/>
          </cell>
          <cell r="AK1741" t="str">
            <v/>
          </cell>
          <cell r="AL1741" t="str">
            <v/>
          </cell>
          <cell r="AM1741" t="str">
            <v/>
          </cell>
          <cell r="AN1741" t="str">
            <v/>
          </cell>
          <cell r="AR1741" t="str">
            <v/>
          </cell>
          <cell r="AS1741" t="str">
            <v/>
          </cell>
          <cell r="AT1741" t="str">
            <v/>
          </cell>
          <cell r="AU1741" t="str">
            <v/>
          </cell>
          <cell r="AW1741" t="str">
            <v/>
          </cell>
          <cell r="AX1741" t="str">
            <v/>
          </cell>
          <cell r="AY1741" t="str">
            <v/>
          </cell>
          <cell r="AZ1741" t="str">
            <v/>
          </cell>
          <cell r="BB1741" t="str">
            <v/>
          </cell>
          <cell r="BE1741" t="str">
            <v/>
          </cell>
          <cell r="BG1741" t="str">
            <v/>
          </cell>
          <cell r="BI1741" t="str">
            <v/>
          </cell>
          <cell r="CH1741" t="str">
            <v/>
          </cell>
          <cell r="CI1741" t="str">
            <v/>
          </cell>
          <cell r="CJ1741" t="str">
            <v/>
          </cell>
          <cell r="CK1741" t="str">
            <v/>
          </cell>
          <cell r="CN1741">
            <v>0</v>
          </cell>
          <cell r="CO1741">
            <v>0</v>
          </cell>
          <cell r="CP1741" t="b">
            <v>1</v>
          </cell>
          <cell r="CQ1741" t="str">
            <v>c.7617+9_7617+12del</v>
          </cell>
          <cell r="CX1741" t="str">
            <v>BRCA2</v>
          </cell>
          <cell r="CY1741" t="str">
            <v>c.7617+9_7617+12del</v>
          </cell>
          <cell r="DE1741" t="b">
            <v>0</v>
          </cell>
          <cell r="DF1741" t="str">
            <v>BRCA2</v>
          </cell>
          <cell r="DG1741" t="str">
            <v>c.7617+9_7617+12del</v>
          </cell>
          <cell r="DN1741" t="b">
            <v>0</v>
          </cell>
        </row>
        <row r="1742">
          <cell r="B1742" t="str">
            <v>c.7617+96C&gt;T</v>
          </cell>
          <cell r="D1742" t="str">
            <v>IVS15+96C&gt;T</v>
          </cell>
          <cell r="E1742" t="str">
            <v/>
          </cell>
          <cell r="G1742" t="str">
            <v>c.7617+96C&gt;T</v>
          </cell>
          <cell r="O1742">
            <v>0.02</v>
          </cell>
          <cell r="R1742" t="str">
            <v/>
          </cell>
          <cell r="U1742" t="str">
            <v>Assumed prior 0.02</v>
          </cell>
          <cell r="Z1742" t="str">
            <v/>
          </cell>
          <cell r="AK1742" t="str">
            <v/>
          </cell>
          <cell r="AL1742" t="str">
            <v/>
          </cell>
          <cell r="AM1742" t="str">
            <v/>
          </cell>
          <cell r="AN1742" t="str">
            <v/>
          </cell>
          <cell r="AR1742" t="str">
            <v/>
          </cell>
          <cell r="AS1742" t="str">
            <v/>
          </cell>
          <cell r="AT1742" t="str">
            <v/>
          </cell>
          <cell r="AU1742" t="str">
            <v/>
          </cell>
          <cell r="AW1742" t="str">
            <v/>
          </cell>
          <cell r="AX1742" t="str">
            <v/>
          </cell>
          <cell r="AY1742" t="str">
            <v/>
          </cell>
          <cell r="AZ1742" t="str">
            <v/>
          </cell>
          <cell r="BB1742" t="str">
            <v/>
          </cell>
          <cell r="BE1742" t="str">
            <v/>
          </cell>
          <cell r="BG1742" t="str">
            <v/>
          </cell>
          <cell r="BI1742" t="str">
            <v/>
          </cell>
          <cell r="CH1742" t="str">
            <v/>
          </cell>
          <cell r="CI1742" t="str">
            <v/>
          </cell>
          <cell r="CJ1742" t="str">
            <v/>
          </cell>
          <cell r="CK1742" t="str">
            <v/>
          </cell>
          <cell r="CN1742">
            <v>0</v>
          </cell>
          <cell r="CO1742">
            <v>0</v>
          </cell>
          <cell r="CP1742" t="b">
            <v>1</v>
          </cell>
          <cell r="CQ1742" t="str">
            <v>c.7617+96C&gt;T</v>
          </cell>
          <cell r="CX1742" t="str">
            <v>BRCA2</v>
          </cell>
          <cell r="CY1742" t="str">
            <v>c.7617+96C&gt;T</v>
          </cell>
          <cell r="DE1742" t="b">
            <v>0</v>
          </cell>
          <cell r="DF1742" t="str">
            <v>BRCA2</v>
          </cell>
          <cell r="DG1742" t="str">
            <v>c.7617+96C&gt;T</v>
          </cell>
          <cell r="DN1742" t="b">
            <v>0</v>
          </cell>
        </row>
        <row r="1743">
          <cell r="B1743" t="str">
            <v>c.7618-114_7618-112del</v>
          </cell>
          <cell r="D1743" t="str">
            <v>IVS15-114delAGT</v>
          </cell>
          <cell r="E1743" t="str">
            <v/>
          </cell>
          <cell r="G1743" t="str">
            <v>c.7618-114_7618-112del</v>
          </cell>
          <cell r="O1743">
            <v>0.02</v>
          </cell>
          <cell r="R1743" t="str">
            <v/>
          </cell>
          <cell r="U1743" t="str">
            <v>Assumed prior 0.02</v>
          </cell>
          <cell r="Z1743" t="str">
            <v/>
          </cell>
          <cell r="AK1743" t="str">
            <v/>
          </cell>
          <cell r="AL1743" t="str">
            <v/>
          </cell>
          <cell r="AM1743" t="str">
            <v/>
          </cell>
          <cell r="AN1743" t="str">
            <v/>
          </cell>
          <cell r="AR1743" t="str">
            <v/>
          </cell>
          <cell r="AS1743" t="str">
            <v/>
          </cell>
          <cell r="AT1743" t="str">
            <v/>
          </cell>
          <cell r="AU1743" t="str">
            <v/>
          </cell>
          <cell r="AW1743" t="str">
            <v/>
          </cell>
          <cell r="AX1743" t="str">
            <v/>
          </cell>
          <cell r="AY1743" t="str">
            <v/>
          </cell>
          <cell r="AZ1743" t="str">
            <v/>
          </cell>
          <cell r="BB1743" t="str">
            <v/>
          </cell>
          <cell r="BE1743" t="str">
            <v/>
          </cell>
          <cell r="BG1743" t="str">
            <v/>
          </cell>
          <cell r="BI1743" t="str">
            <v/>
          </cell>
          <cell r="CH1743" t="str">
            <v/>
          </cell>
          <cell r="CI1743" t="str">
            <v/>
          </cell>
          <cell r="CJ1743" t="str">
            <v/>
          </cell>
          <cell r="CK1743" t="str">
            <v/>
          </cell>
          <cell r="CN1743">
            <v>0</v>
          </cell>
          <cell r="CO1743">
            <v>0</v>
          </cell>
          <cell r="CP1743" t="b">
            <v>1</v>
          </cell>
          <cell r="CQ1743" t="str">
            <v>c.7618-114_7618-112del</v>
          </cell>
          <cell r="CX1743" t="str">
            <v>BRCA2</v>
          </cell>
          <cell r="CY1743" t="str">
            <v>c.7618-114_7618-112del</v>
          </cell>
          <cell r="DE1743" t="b">
            <v>0</v>
          </cell>
          <cell r="DF1743" t="str">
            <v>BRCA2</v>
          </cell>
          <cell r="DG1743" t="str">
            <v>c.7618-114_7618-112del</v>
          </cell>
          <cell r="DN1743" t="b">
            <v>0</v>
          </cell>
        </row>
        <row r="1744">
          <cell r="B1744" t="str">
            <v>c.7618-15_7618-14del</v>
          </cell>
          <cell r="D1744" t="str">
            <v>IVS15-15delGT</v>
          </cell>
          <cell r="E1744" t="str">
            <v/>
          </cell>
          <cell r="G1744" t="str">
            <v>c.7618-15_7618-14del</v>
          </cell>
          <cell r="O1744" t="e">
            <v>#N/A</v>
          </cell>
          <cell r="P1744" t="e">
            <v>#N/A</v>
          </cell>
          <cell r="Q1744" t="e">
            <v>#N/A</v>
          </cell>
          <cell r="R1744" t="e">
            <v>#N/A</v>
          </cell>
          <cell r="Z1744" t="str">
            <v/>
          </cell>
          <cell r="AK1744" t="str">
            <v/>
          </cell>
          <cell r="AL1744" t="str">
            <v/>
          </cell>
          <cell r="AM1744" t="str">
            <v/>
          </cell>
          <cell r="AN1744" t="str">
            <v/>
          </cell>
          <cell r="AR1744" t="str">
            <v/>
          </cell>
          <cell r="AS1744" t="str">
            <v/>
          </cell>
          <cell r="AT1744" t="str">
            <v/>
          </cell>
          <cell r="AU1744" t="str">
            <v/>
          </cell>
          <cell r="AW1744" t="str">
            <v/>
          </cell>
          <cell r="AX1744" t="str">
            <v/>
          </cell>
          <cell r="AY1744" t="str">
            <v/>
          </cell>
          <cell r="AZ1744" t="str">
            <v/>
          </cell>
          <cell r="BB1744" t="str">
            <v/>
          </cell>
          <cell r="BE1744" t="str">
            <v/>
          </cell>
          <cell r="BG1744" t="str">
            <v/>
          </cell>
          <cell r="BI1744" t="str">
            <v/>
          </cell>
          <cell r="CH1744" t="str">
            <v/>
          </cell>
          <cell r="CI1744" t="str">
            <v/>
          </cell>
          <cell r="CJ1744" t="str">
            <v/>
          </cell>
          <cell r="CK1744" t="str">
            <v/>
          </cell>
          <cell r="CN1744">
            <v>0</v>
          </cell>
          <cell r="CO1744">
            <v>0</v>
          </cell>
          <cell r="CP1744" t="b">
            <v>1</v>
          </cell>
          <cell r="CQ1744" t="str">
            <v>c.7618-15_7618-14del</v>
          </cell>
          <cell r="CX1744" t="str">
            <v>BRCA2</v>
          </cell>
          <cell r="CY1744" t="str">
            <v>c.7618-15_7618-14del</v>
          </cell>
          <cell r="DE1744" t="b">
            <v>0</v>
          </cell>
          <cell r="DF1744" t="str">
            <v>BRCA2</v>
          </cell>
          <cell r="DG1744" t="str">
            <v>c.7618-15_7618-14del</v>
          </cell>
          <cell r="DN1744" t="b">
            <v>0</v>
          </cell>
        </row>
        <row r="1745">
          <cell r="B1745" t="str">
            <v>c.7618-16T&gt;G</v>
          </cell>
          <cell r="D1745" t="str">
            <v>IVS15-16T&gt;G</v>
          </cell>
          <cell r="E1745" t="str">
            <v/>
          </cell>
          <cell r="G1745" t="str">
            <v>c.7618-16T&gt;G</v>
          </cell>
          <cell r="K1745">
            <v>1.1021570725287184</v>
          </cell>
          <cell r="L1745">
            <v>0.20511685432423296</v>
          </cell>
          <cell r="N1745">
            <v>0.2260709916882962</v>
          </cell>
          <cell r="O1745">
            <v>0.34</v>
          </cell>
          <cell r="P1745">
            <v>0.11646081390003139</v>
          </cell>
          <cell r="Q1745">
            <v>0.10431249574555992</v>
          </cell>
          <cell r="R1745">
            <v>3</v>
          </cell>
          <cell r="V1745">
            <v>0.20999999344348907</v>
          </cell>
          <cell r="Z1745" t="str">
            <v/>
          </cell>
          <cell r="AA1745">
            <v>1</v>
          </cell>
          <cell r="AB1745">
            <v>1</v>
          </cell>
          <cell r="AD1745">
            <v>1.1021570725287184</v>
          </cell>
          <cell r="AE1745">
            <v>0.20511685432423296</v>
          </cell>
          <cell r="AF1745">
            <v>5.668815389776969E-2</v>
          </cell>
          <cell r="AK1745" t="str">
            <v/>
          </cell>
          <cell r="AL1745" t="str">
            <v/>
          </cell>
          <cell r="AM1745" t="str">
            <v/>
          </cell>
          <cell r="AN1745" t="str">
            <v/>
          </cell>
          <cell r="AR1745" t="str">
            <v/>
          </cell>
          <cell r="AS1745" t="str">
            <v/>
          </cell>
          <cell r="AT1745" t="str">
            <v/>
          </cell>
          <cell r="AU1745" t="str">
            <v/>
          </cell>
          <cell r="AW1745" t="str">
            <v/>
          </cell>
          <cell r="AX1745" t="str">
            <v/>
          </cell>
          <cell r="AY1745" t="str">
            <v/>
          </cell>
          <cell r="AZ1745" t="str">
            <v/>
          </cell>
          <cell r="BB1745" t="str">
            <v/>
          </cell>
          <cell r="BE1745" t="str">
            <v/>
          </cell>
          <cell r="BG1745" t="str">
            <v/>
          </cell>
          <cell r="BI1745" t="str">
            <v/>
          </cell>
          <cell r="CH1745" t="str">
            <v/>
          </cell>
          <cell r="CI1745" t="str">
            <v/>
          </cell>
          <cell r="CJ1745" t="str">
            <v/>
          </cell>
          <cell r="CK1745" t="str">
            <v/>
          </cell>
          <cell r="CN1745">
            <v>0</v>
          </cell>
          <cell r="CO1745">
            <v>0</v>
          </cell>
          <cell r="CP1745" t="b">
            <v>1</v>
          </cell>
          <cell r="CQ1745" t="str">
            <v>c.7618-16T&gt;G</v>
          </cell>
          <cell r="CX1745" t="str">
            <v>BRCA2</v>
          </cell>
          <cell r="CY1745" t="str">
            <v>c.7618-16T&gt;G</v>
          </cell>
          <cell r="DE1745" t="b">
            <v>0</v>
          </cell>
          <cell r="DF1745" t="str">
            <v>BRCA2</v>
          </cell>
          <cell r="DG1745" t="str">
            <v>c.7618-16T&gt;G</v>
          </cell>
          <cell r="DN1745" t="b">
            <v>0</v>
          </cell>
        </row>
        <row r="1746">
          <cell r="B1746" t="str">
            <v>c.7618-183A&gt;G</v>
          </cell>
          <cell r="D1746" t="str">
            <v>IVS15-183A&gt;G</v>
          </cell>
          <cell r="E1746" t="str">
            <v/>
          </cell>
          <cell r="G1746" t="str">
            <v>c.7618-183A&gt;G</v>
          </cell>
          <cell r="O1746">
            <v>0.02</v>
          </cell>
          <cell r="R1746" t="str">
            <v/>
          </cell>
          <cell r="U1746" t="str">
            <v>Assumed prior 0.02</v>
          </cell>
          <cell r="Z1746" t="str">
            <v/>
          </cell>
          <cell r="AK1746" t="str">
            <v/>
          </cell>
          <cell r="AL1746" t="str">
            <v/>
          </cell>
          <cell r="AM1746" t="str">
            <v/>
          </cell>
          <cell r="AN1746" t="str">
            <v/>
          </cell>
          <cell r="AR1746" t="str">
            <v/>
          </cell>
          <cell r="AS1746" t="str">
            <v/>
          </cell>
          <cell r="AT1746" t="str">
            <v/>
          </cell>
          <cell r="AU1746" t="str">
            <v/>
          </cell>
          <cell r="AW1746" t="str">
            <v/>
          </cell>
          <cell r="AX1746" t="str">
            <v/>
          </cell>
          <cell r="AY1746" t="str">
            <v/>
          </cell>
          <cell r="AZ1746" t="str">
            <v/>
          </cell>
          <cell r="BB1746" t="str">
            <v/>
          </cell>
          <cell r="BE1746" t="str">
            <v/>
          </cell>
          <cell r="BG1746" t="str">
            <v/>
          </cell>
          <cell r="BI1746" t="str">
            <v/>
          </cell>
          <cell r="CH1746" t="str">
            <v/>
          </cell>
          <cell r="CI1746" t="str">
            <v/>
          </cell>
          <cell r="CJ1746" t="str">
            <v/>
          </cell>
          <cell r="CK1746" t="str">
            <v/>
          </cell>
          <cell r="CN1746">
            <v>0</v>
          </cell>
          <cell r="CO1746">
            <v>0</v>
          </cell>
          <cell r="CP1746" t="b">
            <v>1</v>
          </cell>
          <cell r="CQ1746" t="str">
            <v>c.7618-183A&gt;G</v>
          </cell>
          <cell r="CX1746" t="str">
            <v>BRCA2</v>
          </cell>
          <cell r="CY1746" t="str">
            <v>c.7618-183A&gt;G</v>
          </cell>
          <cell r="DE1746" t="b">
            <v>0</v>
          </cell>
          <cell r="DF1746" t="str">
            <v>BRCA2</v>
          </cell>
          <cell r="DG1746" t="str">
            <v>c.7618-183A&gt;G</v>
          </cell>
          <cell r="DN1746" t="b">
            <v>0</v>
          </cell>
        </row>
        <row r="1747">
          <cell r="B1747" t="str">
            <v>c.7618-1G&gt;A</v>
          </cell>
          <cell r="D1747" t="str">
            <v>IVS15-1G&gt;A</v>
          </cell>
          <cell r="E1747" t="str">
            <v/>
          </cell>
          <cell r="I1747">
            <v>1</v>
          </cell>
          <cell r="K1747">
            <v>2.9152672708620693</v>
          </cell>
          <cell r="L1747">
            <v>32.313316369328291</v>
          </cell>
          <cell r="N1747">
            <v>94.201953624514317</v>
          </cell>
          <cell r="O1747">
            <v>0.97</v>
          </cell>
          <cell r="P1747">
            <v>3045.8631671926269</v>
          </cell>
          <cell r="Q1747">
            <v>0.99967179359717639</v>
          </cell>
          <cell r="R1747">
            <v>5</v>
          </cell>
          <cell r="S1747" t="str">
            <v>Multifac new calc</v>
          </cell>
          <cell r="V1747">
            <v>0.95999997854232788</v>
          </cell>
          <cell r="Z1747" t="str">
            <v/>
          </cell>
          <cell r="AA1747">
            <v>1</v>
          </cell>
          <cell r="AB1747">
            <v>1</v>
          </cell>
          <cell r="AD1747">
            <v>2.9152672708620693</v>
          </cell>
          <cell r="AE1747">
            <v>32.313316369328291</v>
          </cell>
          <cell r="AF1747">
            <v>0.99955788317754879</v>
          </cell>
          <cell r="AJ1747">
            <v>0.96</v>
          </cell>
          <cell r="AK1747" t="str">
            <v>A:1 B:0.99</v>
          </cell>
          <cell r="AL1747" t="str">
            <v>A: Lindor 2012 B: Whiley 2011</v>
          </cell>
          <cell r="AM1747" t="str">
            <v>Whiley et al., 2011</v>
          </cell>
          <cell r="AN1747" t="str">
            <v>Y</v>
          </cell>
          <cell r="AO1747">
            <v>0.97</v>
          </cell>
          <cell r="AP1747">
            <v>1</v>
          </cell>
          <cell r="AR1747">
            <v>1</v>
          </cell>
          <cell r="AS1747" t="str">
            <v>-</v>
          </cell>
          <cell r="AT1747">
            <v>32.36</v>
          </cell>
          <cell r="AU1747">
            <v>2.88</v>
          </cell>
          <cell r="AV1747">
            <v>93.2</v>
          </cell>
          <cell r="AW1747" t="str">
            <v>Easton DF et al., Am J Hum Genet, 81: 873-883, 2007.</v>
          </cell>
          <cell r="AX1747" t="str">
            <v/>
          </cell>
          <cell r="AY1747" t="str">
            <v/>
          </cell>
          <cell r="AZ1747" t="str">
            <v/>
          </cell>
          <cell r="BB1747" t="str">
            <v/>
          </cell>
          <cell r="BE1747" t="str">
            <v/>
          </cell>
          <cell r="BG1747" t="str">
            <v/>
          </cell>
          <cell r="BI1747" t="str">
            <v/>
          </cell>
          <cell r="CH1747" t="str">
            <v/>
          </cell>
          <cell r="CI1747" t="str">
            <v/>
          </cell>
          <cell r="CJ1747" t="str">
            <v/>
          </cell>
          <cell r="CK1747" t="str">
            <v/>
          </cell>
          <cell r="CN1747">
            <v>0</v>
          </cell>
          <cell r="CO1747">
            <v>0</v>
          </cell>
          <cell r="CP1747" t="b">
            <v>1</v>
          </cell>
          <cell r="CQ1747" t="str">
            <v>c.7618-1G&gt;A</v>
          </cell>
          <cell r="CX1747" t="str">
            <v>BRCA2</v>
          </cell>
          <cell r="CY1747" t="str">
            <v>c.7618-1G&gt;A</v>
          </cell>
          <cell r="DE1747" t="b">
            <v>0</v>
          </cell>
          <cell r="DF1747" t="str">
            <v>BRCA2</v>
          </cell>
          <cell r="DG1747" t="str">
            <v>c.7618-1G&gt;A</v>
          </cell>
          <cell r="DN1747" t="b">
            <v>0</v>
          </cell>
        </row>
        <row r="1748">
          <cell r="B1748" t="str">
            <v>c.7618-20T&gt;A</v>
          </cell>
          <cell r="D1748" t="str">
            <v>IVS15-20T&gt;A</v>
          </cell>
          <cell r="E1748" t="str">
            <v/>
          </cell>
          <cell r="G1748" t="str">
            <v>c.7618-20T&gt;A</v>
          </cell>
          <cell r="O1748">
            <v>0.34</v>
          </cell>
          <cell r="R1748" t="str">
            <v/>
          </cell>
          <cell r="Z1748" t="str">
            <v/>
          </cell>
          <cell r="AK1748" t="str">
            <v/>
          </cell>
          <cell r="AL1748" t="str">
            <v/>
          </cell>
          <cell r="AM1748" t="str">
            <v/>
          </cell>
          <cell r="AN1748" t="str">
            <v/>
          </cell>
          <cell r="AR1748" t="str">
            <v/>
          </cell>
          <cell r="AS1748" t="str">
            <v/>
          </cell>
          <cell r="AT1748" t="str">
            <v/>
          </cell>
          <cell r="AU1748" t="str">
            <v/>
          </cell>
          <cell r="AW1748" t="str">
            <v/>
          </cell>
          <cell r="AX1748" t="str">
            <v/>
          </cell>
          <cell r="AY1748" t="str">
            <v/>
          </cell>
          <cell r="AZ1748" t="str">
            <v/>
          </cell>
          <cell r="BB1748" t="str">
            <v/>
          </cell>
          <cell r="BE1748" t="str">
            <v/>
          </cell>
          <cell r="BG1748" t="str">
            <v/>
          </cell>
          <cell r="BI1748" t="str">
            <v/>
          </cell>
          <cell r="CH1748" t="str">
            <v/>
          </cell>
          <cell r="CI1748" t="str">
            <v/>
          </cell>
          <cell r="CJ1748" t="str">
            <v/>
          </cell>
          <cell r="CK1748" t="str">
            <v/>
          </cell>
          <cell r="CN1748">
            <v>0</v>
          </cell>
          <cell r="CO1748">
            <v>0</v>
          </cell>
          <cell r="CP1748" t="b">
            <v>1</v>
          </cell>
          <cell r="CQ1748" t="str">
            <v>c.7618-20T&gt;A</v>
          </cell>
          <cell r="CX1748" t="str">
            <v>BRCA2</v>
          </cell>
          <cell r="CY1748" t="str">
            <v>c.7618-20T&gt;A</v>
          </cell>
          <cell r="DE1748" t="b">
            <v>0</v>
          </cell>
          <cell r="DF1748" t="str">
            <v>BRCA2</v>
          </cell>
          <cell r="DG1748" t="str">
            <v>c.7618-20T&gt;A</v>
          </cell>
          <cell r="DN1748" t="b">
            <v>0</v>
          </cell>
        </row>
        <row r="1749">
          <cell r="B1749" t="str">
            <v>c.7618-21G&gt;T</v>
          </cell>
          <cell r="D1749" t="str">
            <v>IVS15-21G&gt;T</v>
          </cell>
          <cell r="E1749" t="str">
            <v/>
          </cell>
          <cell r="G1749" t="str">
            <v>c.7618-21G&gt;T</v>
          </cell>
          <cell r="O1749">
            <v>0.02</v>
          </cell>
          <cell r="R1749" t="str">
            <v/>
          </cell>
          <cell r="U1749" t="str">
            <v>Assumed prior 0.02</v>
          </cell>
          <cell r="Z1749" t="str">
            <v/>
          </cell>
          <cell r="AK1749" t="str">
            <v/>
          </cell>
          <cell r="AL1749" t="str">
            <v/>
          </cell>
          <cell r="AM1749" t="str">
            <v/>
          </cell>
          <cell r="AN1749" t="str">
            <v/>
          </cell>
          <cell r="AR1749" t="str">
            <v/>
          </cell>
          <cell r="AS1749" t="str">
            <v/>
          </cell>
          <cell r="AT1749" t="str">
            <v/>
          </cell>
          <cell r="AU1749" t="str">
            <v/>
          </cell>
          <cell r="AW1749" t="str">
            <v/>
          </cell>
          <cell r="AX1749" t="str">
            <v/>
          </cell>
          <cell r="AY1749" t="str">
            <v/>
          </cell>
          <cell r="AZ1749" t="str">
            <v/>
          </cell>
          <cell r="BB1749" t="str">
            <v/>
          </cell>
          <cell r="BE1749" t="str">
            <v/>
          </cell>
          <cell r="BG1749" t="str">
            <v/>
          </cell>
          <cell r="BI1749" t="str">
            <v/>
          </cell>
          <cell r="CH1749" t="str">
            <v/>
          </cell>
          <cell r="CI1749" t="str">
            <v/>
          </cell>
          <cell r="CJ1749" t="str">
            <v/>
          </cell>
          <cell r="CK1749" t="str">
            <v/>
          </cell>
          <cell r="CN1749">
            <v>0</v>
          </cell>
          <cell r="CO1749">
            <v>0</v>
          </cell>
          <cell r="CP1749" t="b">
            <v>1</v>
          </cell>
          <cell r="CQ1749" t="str">
            <v>c.7618-21G&gt;T</v>
          </cell>
          <cell r="CR1749">
            <v>0</v>
          </cell>
          <cell r="CS1749">
            <v>0</v>
          </cell>
          <cell r="CT1749">
            <v>3.0999999999999999E-3</v>
          </cell>
          <cell r="CU1749">
            <v>0</v>
          </cell>
          <cell r="CV1749">
            <v>0</v>
          </cell>
          <cell r="CW1749" t="b">
            <v>0</v>
          </cell>
          <cell r="CX1749" t="str">
            <v>BRCA2</v>
          </cell>
          <cell r="CY1749" t="str">
            <v>c.7618-21G&gt;T</v>
          </cell>
          <cell r="CZ1749">
            <v>0</v>
          </cell>
          <cell r="DA1749">
            <v>0</v>
          </cell>
          <cell r="DB1749">
            <v>3.0999999999999999E-3</v>
          </cell>
          <cell r="DC1749">
            <v>0</v>
          </cell>
          <cell r="DD1749">
            <v>0</v>
          </cell>
          <cell r="DE1749" t="b">
            <v>0</v>
          </cell>
          <cell r="DF1749" t="str">
            <v>BRCA2</v>
          </cell>
          <cell r="DG1749" t="str">
            <v>c.7618-21G&gt;T</v>
          </cell>
          <cell r="DH1749">
            <v>0</v>
          </cell>
          <cell r="DI1749">
            <v>0</v>
          </cell>
          <cell r="DJ1749">
            <v>0</v>
          </cell>
          <cell r="DK1749">
            <v>0</v>
          </cell>
          <cell r="DL1749">
            <v>0</v>
          </cell>
          <cell r="DM1749">
            <v>3.2463555066E-3</v>
          </cell>
          <cell r="DN1749" t="b">
            <v>0</v>
          </cell>
        </row>
        <row r="1750">
          <cell r="B1750" t="str">
            <v>c.7618-2A&gt;G</v>
          </cell>
          <cell r="D1750" t="str">
            <v>IVS15-2A&gt;G</v>
          </cell>
          <cell r="E1750" t="str">
            <v/>
          </cell>
          <cell r="G1750" t="str">
            <v>c.7618-2A&gt;G</v>
          </cell>
          <cell r="I1750">
            <v>1.30189948434</v>
          </cell>
          <cell r="J1750">
            <v>1.9625760000000001</v>
          </cell>
          <cell r="K1750">
            <v>1.0330920372285419</v>
          </cell>
          <cell r="L1750">
            <v>2.2858235569817706</v>
          </cell>
          <cell r="N1750">
            <v>6.0337270072431481</v>
          </cell>
          <cell r="O1750">
            <v>0.97</v>
          </cell>
          <cell r="P1750">
            <v>195.09050656752828</v>
          </cell>
          <cell r="Q1750">
            <v>0.99490031405648072</v>
          </cell>
          <cell r="R1750">
            <v>5</v>
          </cell>
          <cell r="S1750" t="str">
            <v>Multifac new calc</v>
          </cell>
          <cell r="V1750">
            <v>0.95999997854232788</v>
          </cell>
          <cell r="Z1750" t="str">
            <v/>
          </cell>
          <cell r="AA1750">
            <v>1</v>
          </cell>
          <cell r="AB1750">
            <v>1</v>
          </cell>
          <cell r="AD1750">
            <v>1.0330920372285419</v>
          </cell>
          <cell r="AE1750">
            <v>2.2858235569817706</v>
          </cell>
          <cell r="AF1750">
            <v>0.9826615117316988</v>
          </cell>
          <cell r="AK1750" t="str">
            <v/>
          </cell>
          <cell r="AL1750" t="str">
            <v/>
          </cell>
          <cell r="AM1750" t="str">
            <v/>
          </cell>
          <cell r="AN1750" t="str">
            <v/>
          </cell>
          <cell r="AR1750" t="str">
            <v/>
          </cell>
          <cell r="AS1750" t="str">
            <v/>
          </cell>
          <cell r="AT1750" t="str">
            <v/>
          </cell>
          <cell r="AU1750" t="str">
            <v/>
          </cell>
          <cell r="AW1750" t="str">
            <v/>
          </cell>
          <cell r="AX1750" t="str">
            <v/>
          </cell>
          <cell r="AY1750" t="str">
            <v/>
          </cell>
          <cell r="AZ1750" t="str">
            <v/>
          </cell>
          <cell r="BB1750" t="str">
            <v/>
          </cell>
          <cell r="BE1750" t="str">
            <v/>
          </cell>
          <cell r="BG1750" t="str">
            <v/>
          </cell>
          <cell r="BI1750" t="str">
            <v/>
          </cell>
          <cell r="CD1750">
            <v>1.9625760000000001</v>
          </cell>
          <cell r="CE1750">
            <v>1.3227</v>
          </cell>
          <cell r="CF1750">
            <v>0.9842742000000001</v>
          </cell>
          <cell r="CH1750" t="str">
            <v/>
          </cell>
          <cell r="CI1750" t="str">
            <v/>
          </cell>
          <cell r="CJ1750" t="str">
            <v/>
          </cell>
          <cell r="CK1750" t="str">
            <v/>
          </cell>
          <cell r="CN1750">
            <v>0</v>
          </cell>
          <cell r="CO1750">
            <v>0</v>
          </cell>
          <cell r="CP1750" t="b">
            <v>1</v>
          </cell>
          <cell r="CQ1750" t="str">
            <v>c.7618-2A&gt;G</v>
          </cell>
          <cell r="CX1750" t="str">
            <v>BRCA2</v>
          </cell>
          <cell r="CY1750" t="str">
            <v>c.7618-2A&gt;G</v>
          </cell>
          <cell r="DE1750" t="b">
            <v>0</v>
          </cell>
          <cell r="DF1750" t="str">
            <v>BRCA2</v>
          </cell>
          <cell r="DG1750" t="str">
            <v>c.7618-2A&gt;G</v>
          </cell>
          <cell r="DN1750" t="b">
            <v>0</v>
          </cell>
        </row>
        <row r="1751">
          <cell r="B1751" t="str">
            <v>c.7618-309T&gt;C</v>
          </cell>
          <cell r="D1751" t="str">
            <v>IVS15-309T&gt;C</v>
          </cell>
          <cell r="E1751" t="str">
            <v/>
          </cell>
          <cell r="G1751" t="str">
            <v>c.7618-309T&gt;C</v>
          </cell>
          <cell r="O1751">
            <v>0.02</v>
          </cell>
          <cell r="R1751" t="str">
            <v/>
          </cell>
          <cell r="U1751" t="str">
            <v>Assumed prior 0.02</v>
          </cell>
          <cell r="Z1751" t="str">
            <v/>
          </cell>
          <cell r="AK1751" t="str">
            <v/>
          </cell>
          <cell r="AL1751" t="str">
            <v/>
          </cell>
          <cell r="AM1751" t="str">
            <v/>
          </cell>
          <cell r="AN1751" t="str">
            <v/>
          </cell>
          <cell r="AR1751" t="str">
            <v/>
          </cell>
          <cell r="AS1751" t="str">
            <v/>
          </cell>
          <cell r="AT1751" t="str">
            <v/>
          </cell>
          <cell r="AU1751" t="str">
            <v/>
          </cell>
          <cell r="AW1751" t="str">
            <v/>
          </cell>
          <cell r="AX1751" t="str">
            <v/>
          </cell>
          <cell r="AY1751" t="str">
            <v/>
          </cell>
          <cell r="AZ1751" t="str">
            <v/>
          </cell>
          <cell r="BB1751" t="str">
            <v/>
          </cell>
          <cell r="BE1751" t="str">
            <v/>
          </cell>
          <cell r="BG1751" t="str">
            <v/>
          </cell>
          <cell r="BI1751" t="str">
            <v/>
          </cell>
          <cell r="CH1751" t="str">
            <v/>
          </cell>
          <cell r="CI1751" t="str">
            <v/>
          </cell>
          <cell r="CJ1751" t="str">
            <v/>
          </cell>
          <cell r="CK1751" t="str">
            <v/>
          </cell>
          <cell r="CN1751">
            <v>0</v>
          </cell>
          <cell r="CO1751">
            <v>0</v>
          </cell>
          <cell r="CP1751" t="b">
            <v>1</v>
          </cell>
          <cell r="CQ1751" t="str">
            <v>c.7618-309T&gt;C</v>
          </cell>
          <cell r="CX1751" t="str">
            <v>BRCA2</v>
          </cell>
          <cell r="CY1751" t="str">
            <v>c.7618-309T&gt;C</v>
          </cell>
          <cell r="DE1751" t="b">
            <v>0</v>
          </cell>
          <cell r="DF1751" t="str">
            <v>BRCA2</v>
          </cell>
          <cell r="DG1751" t="str">
            <v>c.7618-309T&gt;C</v>
          </cell>
          <cell r="DN1751" t="b">
            <v>0</v>
          </cell>
        </row>
        <row r="1752">
          <cell r="B1752" t="str">
            <v>c.7618-3T&gt;C</v>
          </cell>
          <cell r="D1752" t="str">
            <v>IVS15-3T&gt;C</v>
          </cell>
          <cell r="E1752" t="str">
            <v/>
          </cell>
          <cell r="G1752" t="str">
            <v>c.7618-3T&gt;C</v>
          </cell>
          <cell r="O1752">
            <v>0.04</v>
          </cell>
          <cell r="R1752" t="str">
            <v/>
          </cell>
          <cell r="Z1752" t="str">
            <v/>
          </cell>
          <cell r="AK1752" t="str">
            <v/>
          </cell>
          <cell r="AL1752" t="str">
            <v/>
          </cell>
          <cell r="AM1752" t="str">
            <v/>
          </cell>
          <cell r="AN1752" t="str">
            <v/>
          </cell>
          <cell r="AR1752" t="str">
            <v/>
          </cell>
          <cell r="AS1752" t="str">
            <v/>
          </cell>
          <cell r="AT1752" t="str">
            <v/>
          </cell>
          <cell r="AU1752" t="str">
            <v/>
          </cell>
          <cell r="AW1752" t="str">
            <v/>
          </cell>
          <cell r="AX1752" t="str">
            <v/>
          </cell>
          <cell r="AY1752" t="str">
            <v/>
          </cell>
          <cell r="AZ1752" t="str">
            <v/>
          </cell>
          <cell r="BB1752" t="str">
            <v/>
          </cell>
          <cell r="BE1752" t="str">
            <v/>
          </cell>
          <cell r="BG1752" t="str">
            <v/>
          </cell>
          <cell r="BI1752" t="str">
            <v/>
          </cell>
          <cell r="CH1752" t="str">
            <v/>
          </cell>
          <cell r="CI1752" t="str">
            <v/>
          </cell>
          <cell r="CJ1752" t="str">
            <v/>
          </cell>
          <cell r="CK1752" t="str">
            <v/>
          </cell>
          <cell r="CN1752">
            <v>0</v>
          </cell>
          <cell r="CO1752">
            <v>0</v>
          </cell>
          <cell r="CP1752" t="b">
            <v>1</v>
          </cell>
          <cell r="CQ1752" t="str">
            <v>c.7618-3T&gt;C</v>
          </cell>
          <cell r="CX1752" t="str">
            <v>BRCA2</v>
          </cell>
          <cell r="CY1752" t="str">
            <v>c.7618-3T&gt;C</v>
          </cell>
          <cell r="DE1752" t="b">
            <v>0</v>
          </cell>
          <cell r="DF1752" t="str">
            <v>BRCA2</v>
          </cell>
          <cell r="DG1752" t="str">
            <v>c.7618-3T&gt;C</v>
          </cell>
          <cell r="DN1752" t="b">
            <v>0</v>
          </cell>
        </row>
        <row r="1753">
          <cell r="B1753" t="str">
            <v>c.7618-59G&gt;T</v>
          </cell>
          <cell r="D1753" t="str">
            <v>IVS15-59G&gt;T</v>
          </cell>
          <cell r="E1753" t="str">
            <v/>
          </cell>
          <cell r="G1753" t="str">
            <v>c.7618-59G&gt;T</v>
          </cell>
          <cell r="O1753">
            <v>0.02</v>
          </cell>
          <cell r="R1753" t="str">
            <v/>
          </cell>
          <cell r="U1753" t="str">
            <v>Assumed prior 0.02</v>
          </cell>
          <cell r="Z1753" t="str">
            <v/>
          </cell>
          <cell r="AK1753" t="str">
            <v/>
          </cell>
          <cell r="AL1753" t="str">
            <v/>
          </cell>
          <cell r="AM1753" t="str">
            <v/>
          </cell>
          <cell r="AN1753" t="str">
            <v/>
          </cell>
          <cell r="AR1753" t="str">
            <v/>
          </cell>
          <cell r="AS1753" t="str">
            <v/>
          </cell>
          <cell r="AT1753" t="str">
            <v/>
          </cell>
          <cell r="AU1753" t="str">
            <v/>
          </cell>
          <cell r="AW1753" t="str">
            <v/>
          </cell>
          <cell r="AX1753" t="str">
            <v/>
          </cell>
          <cell r="AY1753" t="str">
            <v/>
          </cell>
          <cell r="AZ1753" t="str">
            <v/>
          </cell>
          <cell r="BB1753" t="str">
            <v/>
          </cell>
          <cell r="BE1753" t="str">
            <v/>
          </cell>
          <cell r="BG1753" t="str">
            <v/>
          </cell>
          <cell r="BI1753" t="str">
            <v/>
          </cell>
          <cell r="CH1753" t="str">
            <v/>
          </cell>
          <cell r="CI1753" t="str">
            <v/>
          </cell>
          <cell r="CJ1753" t="str">
            <v/>
          </cell>
          <cell r="CK1753" t="str">
            <v/>
          </cell>
          <cell r="CN1753">
            <v>0</v>
          </cell>
          <cell r="CO1753">
            <v>0</v>
          </cell>
          <cell r="CP1753" t="b">
            <v>1</v>
          </cell>
          <cell r="CQ1753" t="str">
            <v>c.7618-59G&gt;T</v>
          </cell>
          <cell r="CX1753" t="str">
            <v>BRCA2</v>
          </cell>
          <cell r="CY1753" t="str">
            <v>c.7618-59G&gt;T</v>
          </cell>
          <cell r="DE1753" t="b">
            <v>0</v>
          </cell>
          <cell r="DF1753" t="str">
            <v>BRCA2</v>
          </cell>
          <cell r="DG1753" t="str">
            <v>c.7618-59G&gt;T</v>
          </cell>
          <cell r="DN1753" t="b">
            <v>0</v>
          </cell>
        </row>
        <row r="1754">
          <cell r="B1754" t="str">
            <v>c.7618-5T&gt;C</v>
          </cell>
          <cell r="D1754" t="str">
            <v>IVS15-5T&gt;C</v>
          </cell>
          <cell r="E1754" t="str">
            <v/>
          </cell>
          <cell r="G1754" t="str">
            <v>c.7618-5T&gt;C</v>
          </cell>
          <cell r="O1754">
            <v>0.34</v>
          </cell>
          <cell r="R1754" t="str">
            <v/>
          </cell>
          <cell r="Z1754" t="str">
            <v/>
          </cell>
          <cell r="AK1754" t="str">
            <v/>
          </cell>
          <cell r="AL1754" t="str">
            <v/>
          </cell>
          <cell r="AM1754" t="str">
            <v/>
          </cell>
          <cell r="AN1754" t="str">
            <v/>
          </cell>
          <cell r="AR1754" t="str">
            <v/>
          </cell>
          <cell r="AS1754" t="str">
            <v/>
          </cell>
          <cell r="AT1754" t="str">
            <v/>
          </cell>
          <cell r="AU1754" t="str">
            <v/>
          </cell>
          <cell r="AW1754" t="str">
            <v/>
          </cell>
          <cell r="AX1754" t="str">
            <v/>
          </cell>
          <cell r="AY1754" t="str">
            <v/>
          </cell>
          <cell r="AZ1754" t="str">
            <v/>
          </cell>
          <cell r="BB1754" t="str">
            <v/>
          </cell>
          <cell r="BE1754" t="str">
            <v/>
          </cell>
          <cell r="BG1754" t="str">
            <v/>
          </cell>
          <cell r="BI1754" t="str">
            <v/>
          </cell>
          <cell r="CH1754" t="str">
            <v/>
          </cell>
          <cell r="CI1754" t="str">
            <v/>
          </cell>
          <cell r="CJ1754" t="str">
            <v/>
          </cell>
          <cell r="CK1754" t="str">
            <v/>
          </cell>
          <cell r="CN1754">
            <v>0</v>
          </cell>
          <cell r="CO1754">
            <v>0</v>
          </cell>
          <cell r="CP1754" t="b">
            <v>1</v>
          </cell>
          <cell r="CQ1754" t="str">
            <v>c.7618-5T&gt;C</v>
          </cell>
          <cell r="CX1754" t="str">
            <v>BRCA2</v>
          </cell>
          <cell r="CY1754" t="str">
            <v>c.7618-5T&gt;C</v>
          </cell>
          <cell r="DE1754" t="b">
            <v>0</v>
          </cell>
          <cell r="DF1754" t="str">
            <v>BRCA2</v>
          </cell>
          <cell r="DG1754" t="str">
            <v>c.7618-5T&gt;C</v>
          </cell>
          <cell r="DN1754" t="b">
            <v>0</v>
          </cell>
        </row>
        <row r="1755">
          <cell r="B1755" t="str">
            <v>c.7618-95T&gt;A</v>
          </cell>
          <cell r="D1755" t="str">
            <v>IVS15-95T&gt;A</v>
          </cell>
          <cell r="E1755" t="str">
            <v/>
          </cell>
          <cell r="G1755" t="str">
            <v>c.7618-95T&gt;A</v>
          </cell>
          <cell r="O1755">
            <v>0.02</v>
          </cell>
          <cell r="R1755" t="str">
            <v/>
          </cell>
          <cell r="U1755" t="str">
            <v>Assumed prior 0.02</v>
          </cell>
          <cell r="Z1755" t="str">
            <v/>
          </cell>
          <cell r="AK1755" t="str">
            <v/>
          </cell>
          <cell r="AL1755" t="str">
            <v/>
          </cell>
          <cell r="AM1755" t="str">
            <v/>
          </cell>
          <cell r="AN1755" t="str">
            <v/>
          </cell>
          <cell r="AR1755" t="str">
            <v/>
          </cell>
          <cell r="AS1755" t="str">
            <v/>
          </cell>
          <cell r="AT1755" t="str">
            <v/>
          </cell>
          <cell r="AU1755" t="str">
            <v/>
          </cell>
          <cell r="AW1755" t="str">
            <v/>
          </cell>
          <cell r="AX1755" t="str">
            <v/>
          </cell>
          <cell r="AY1755" t="str">
            <v/>
          </cell>
          <cell r="AZ1755" t="str">
            <v/>
          </cell>
          <cell r="BB1755" t="str">
            <v/>
          </cell>
          <cell r="BE1755" t="str">
            <v/>
          </cell>
          <cell r="BG1755" t="str">
            <v/>
          </cell>
          <cell r="BI1755" t="str">
            <v/>
          </cell>
          <cell r="CH1755" t="str">
            <v/>
          </cell>
          <cell r="CI1755" t="str">
            <v/>
          </cell>
          <cell r="CJ1755" t="str">
            <v/>
          </cell>
          <cell r="CK1755" t="str">
            <v/>
          </cell>
          <cell r="CN1755">
            <v>0</v>
          </cell>
          <cell r="CO1755">
            <v>0</v>
          </cell>
          <cell r="CP1755" t="b">
            <v>1</v>
          </cell>
          <cell r="CQ1755" t="str">
            <v>c.7618-95T&gt;A</v>
          </cell>
          <cell r="CX1755" t="str">
            <v>BRCA2</v>
          </cell>
          <cell r="CY1755" t="str">
            <v>c.7618-95T&gt;A</v>
          </cell>
          <cell r="DE1755" t="b">
            <v>0</v>
          </cell>
          <cell r="DF1755" t="str">
            <v>BRCA2</v>
          </cell>
          <cell r="DG1755" t="str">
            <v>c.7618-95T&gt;A</v>
          </cell>
          <cell r="DN1755" t="b">
            <v>0</v>
          </cell>
        </row>
        <row r="1756">
          <cell r="B1756" t="str">
            <v>c.7621T&gt;C</v>
          </cell>
          <cell r="C1756" t="str">
            <v>p.(Tyr2541His)</v>
          </cell>
          <cell r="D1756" t="str">
            <v>7849T&gt;C</v>
          </cell>
          <cell r="E1756" t="str">
            <v>Y2541H</v>
          </cell>
          <cell r="G1756" t="str">
            <v>c.7621T&gt;C</v>
          </cell>
          <cell r="O1756">
            <v>0.03</v>
          </cell>
          <cell r="R1756" t="str">
            <v/>
          </cell>
          <cell r="T1756">
            <v>0.03</v>
          </cell>
          <cell r="U1756" t="str">
            <v>Same</v>
          </cell>
          <cell r="Z1756" t="str">
            <v/>
          </cell>
          <cell r="AK1756" t="str">
            <v/>
          </cell>
          <cell r="AL1756" t="str">
            <v/>
          </cell>
          <cell r="AM1756" t="str">
            <v/>
          </cell>
          <cell r="AN1756" t="str">
            <v/>
          </cell>
          <cell r="AR1756" t="str">
            <v/>
          </cell>
          <cell r="AS1756" t="str">
            <v/>
          </cell>
          <cell r="AT1756" t="str">
            <v/>
          </cell>
          <cell r="AU1756" t="str">
            <v/>
          </cell>
          <cell r="AW1756" t="str">
            <v/>
          </cell>
          <cell r="AX1756" t="str">
            <v/>
          </cell>
          <cell r="AY1756" t="str">
            <v/>
          </cell>
          <cell r="AZ1756" t="str">
            <v/>
          </cell>
          <cell r="BB1756" t="str">
            <v/>
          </cell>
          <cell r="BE1756" t="str">
            <v/>
          </cell>
          <cell r="BG1756" t="str">
            <v/>
          </cell>
          <cell r="BI1756" t="str">
            <v/>
          </cell>
          <cell r="CH1756" t="str">
            <v/>
          </cell>
          <cell r="CI1756" t="str">
            <v/>
          </cell>
          <cell r="CJ1756" t="str">
            <v/>
          </cell>
          <cell r="CK1756" t="str">
            <v/>
          </cell>
          <cell r="CN1756">
            <v>0</v>
          </cell>
          <cell r="CO1756">
            <v>0</v>
          </cell>
          <cell r="CP1756" t="b">
            <v>1</v>
          </cell>
          <cell r="CQ1756" t="str">
            <v>c.7621T&gt;C</v>
          </cell>
          <cell r="CX1756" t="str">
            <v>BRCA2</v>
          </cell>
          <cell r="CY1756" t="str">
            <v>c.7621T&gt;C</v>
          </cell>
          <cell r="DE1756" t="b">
            <v>0</v>
          </cell>
          <cell r="DF1756" t="str">
            <v>BRCA2</v>
          </cell>
          <cell r="DG1756" t="str">
            <v>c.7621T&gt;C</v>
          </cell>
          <cell r="DN1756" t="b">
            <v>0</v>
          </cell>
        </row>
        <row r="1757">
          <cell r="B1757" t="str">
            <v>c.7625C&gt;G</v>
          </cell>
          <cell r="C1757" t="str">
            <v>p.(Thr2542Arg)</v>
          </cell>
          <cell r="D1757" t="str">
            <v>7853C&gt;G</v>
          </cell>
          <cell r="E1757" t="str">
            <v>T2542R</v>
          </cell>
          <cell r="G1757" t="str">
            <v>c.7625C&gt;G</v>
          </cell>
          <cell r="K1757">
            <v>1.0246153856466556</v>
          </cell>
          <cell r="L1757">
            <v>2.5575461150934085</v>
          </cell>
          <cell r="N1757">
            <v>2.6205010990255384</v>
          </cell>
          <cell r="O1757">
            <v>0.64</v>
          </cell>
          <cell r="P1757">
            <v>4.6586686204898466</v>
          </cell>
          <cell r="Q1757">
            <v>0.82327998561728211</v>
          </cell>
          <cell r="R1757">
            <v>3</v>
          </cell>
          <cell r="T1757">
            <v>0.64</v>
          </cell>
          <cell r="U1757" t="str">
            <v>Same</v>
          </cell>
          <cell r="V1757">
            <v>2.9999999329447746E-2</v>
          </cell>
          <cell r="Z1757" t="str">
            <v/>
          </cell>
          <cell r="AA1757">
            <v>1</v>
          </cell>
          <cell r="AB1757">
            <v>1</v>
          </cell>
          <cell r="AD1757">
            <v>1.0246153856466556</v>
          </cell>
          <cell r="AE1757">
            <v>2.5575461150934085</v>
          </cell>
          <cell r="AF1757">
            <v>7.4970345477814615E-2</v>
          </cell>
          <cell r="AK1757" t="str">
            <v/>
          </cell>
          <cell r="AL1757" t="str">
            <v/>
          </cell>
          <cell r="AM1757" t="str">
            <v/>
          </cell>
          <cell r="AN1757" t="str">
            <v/>
          </cell>
          <cell r="AR1757" t="str">
            <v/>
          </cell>
          <cell r="AS1757" t="str">
            <v/>
          </cell>
          <cell r="AT1757" t="str">
            <v/>
          </cell>
          <cell r="AU1757" t="str">
            <v/>
          </cell>
          <cell r="AW1757" t="str">
            <v/>
          </cell>
          <cell r="AX1757" t="str">
            <v/>
          </cell>
          <cell r="AY1757" t="str">
            <v/>
          </cell>
          <cell r="AZ1757" t="str">
            <v/>
          </cell>
          <cell r="BB1757" t="str">
            <v/>
          </cell>
          <cell r="BE1757" t="str">
            <v/>
          </cell>
          <cell r="BG1757" t="str">
            <v/>
          </cell>
          <cell r="BI1757" t="str">
            <v/>
          </cell>
          <cell r="CH1757" t="str">
            <v/>
          </cell>
          <cell r="CI1757" t="str">
            <v/>
          </cell>
          <cell r="CJ1757" t="str">
            <v/>
          </cell>
          <cell r="CK1757" t="str">
            <v/>
          </cell>
          <cell r="CN1757">
            <v>0</v>
          </cell>
          <cell r="CO1757">
            <v>0</v>
          </cell>
          <cell r="CP1757" t="b">
            <v>1</v>
          </cell>
          <cell r="CQ1757" t="str">
            <v>c.7625C&gt;G</v>
          </cell>
          <cell r="CX1757" t="str">
            <v>BRCA2</v>
          </cell>
          <cell r="CY1757" t="str">
            <v>c.7625C&gt;G</v>
          </cell>
          <cell r="DE1757" t="b">
            <v>0</v>
          </cell>
          <cell r="DF1757" t="str">
            <v>BRCA2</v>
          </cell>
          <cell r="DG1757" t="str">
            <v>c.7625C&gt;G</v>
          </cell>
          <cell r="DN1757" t="b">
            <v>0</v>
          </cell>
        </row>
        <row r="1758">
          <cell r="B1758" t="str">
            <v>c.7625C&gt;T</v>
          </cell>
          <cell r="C1758" t="str">
            <v>p.(Thr2542Met)</v>
          </cell>
          <cell r="D1758" t="str">
            <v>7853C&gt;T</v>
          </cell>
          <cell r="E1758" t="str">
            <v>T2542M</v>
          </cell>
          <cell r="G1758" t="str">
            <v>c.7625C&gt;T</v>
          </cell>
          <cell r="O1758">
            <v>0.03</v>
          </cell>
          <cell r="R1758" t="str">
            <v/>
          </cell>
          <cell r="T1758">
            <v>0.03</v>
          </cell>
          <cell r="U1758" t="str">
            <v>Same</v>
          </cell>
          <cell r="Z1758" t="str">
            <v/>
          </cell>
          <cell r="AK1758" t="str">
            <v/>
          </cell>
          <cell r="AL1758" t="str">
            <v/>
          </cell>
          <cell r="AM1758" t="str">
            <v/>
          </cell>
          <cell r="AN1758" t="str">
            <v/>
          </cell>
          <cell r="AR1758" t="str">
            <v/>
          </cell>
          <cell r="AS1758" t="str">
            <v/>
          </cell>
          <cell r="AT1758" t="str">
            <v/>
          </cell>
          <cell r="AU1758" t="str">
            <v/>
          </cell>
          <cell r="AW1758" t="str">
            <v/>
          </cell>
          <cell r="AX1758" t="str">
            <v/>
          </cell>
          <cell r="AY1758" t="str">
            <v/>
          </cell>
          <cell r="AZ1758" t="str">
            <v/>
          </cell>
          <cell r="BB1758" t="str">
            <v/>
          </cell>
          <cell r="BE1758" t="str">
            <v/>
          </cell>
          <cell r="BG1758" t="str">
            <v/>
          </cell>
          <cell r="BI1758" t="str">
            <v/>
          </cell>
          <cell r="CH1758" t="str">
            <v/>
          </cell>
          <cell r="CI1758" t="str">
            <v/>
          </cell>
          <cell r="CJ1758" t="str">
            <v/>
          </cell>
          <cell r="CK1758" t="str">
            <v/>
          </cell>
          <cell r="CN1758">
            <v>0</v>
          </cell>
          <cell r="CO1758">
            <v>0</v>
          </cell>
          <cell r="CP1758" t="b">
            <v>1</v>
          </cell>
          <cell r="CQ1758" t="str">
            <v>c.7625C&gt;T</v>
          </cell>
          <cell r="CX1758" t="str">
            <v>BRCA2</v>
          </cell>
          <cell r="CY1758" t="str">
            <v>c.7625C&gt;T</v>
          </cell>
          <cell r="DE1758" t="b">
            <v>0</v>
          </cell>
          <cell r="DF1758" t="str">
            <v>BRCA2</v>
          </cell>
          <cell r="DG1758" t="str">
            <v>c.7625C&gt;T</v>
          </cell>
          <cell r="DN1758" t="b">
            <v>0</v>
          </cell>
        </row>
        <row r="1759">
          <cell r="B1759" t="str">
            <v>c.7626G&gt;A</v>
          </cell>
          <cell r="C1759" t="str">
            <v>p.(=)</v>
          </cell>
          <cell r="D1759" t="str">
            <v>7854G&gt;A</v>
          </cell>
          <cell r="E1759" t="str">
            <v>T2542T</v>
          </cell>
          <cell r="O1759">
            <v>0.02</v>
          </cell>
          <cell r="R1759">
            <v>1</v>
          </cell>
          <cell r="S1759" t="str">
            <v>Frequency &gt;1%</v>
          </cell>
          <cell r="T1759">
            <v>0.02</v>
          </cell>
          <cell r="U1759" t="str">
            <v>Same</v>
          </cell>
          <cell r="Z1759" t="str">
            <v/>
          </cell>
          <cell r="AK1759" t="str">
            <v/>
          </cell>
          <cell r="AL1759" t="str">
            <v/>
          </cell>
          <cell r="AM1759" t="str">
            <v/>
          </cell>
          <cell r="AN1759" t="str">
            <v/>
          </cell>
          <cell r="AR1759" t="str">
            <v/>
          </cell>
          <cell r="AS1759" t="str">
            <v/>
          </cell>
          <cell r="AT1759" t="str">
            <v/>
          </cell>
          <cell r="AU1759" t="str">
            <v/>
          </cell>
          <cell r="AW1759" t="str">
            <v/>
          </cell>
          <cell r="AX1759" t="str">
            <v/>
          </cell>
          <cell r="AY1759" t="str">
            <v/>
          </cell>
          <cell r="AZ1759" t="str">
            <v/>
          </cell>
          <cell r="BB1759" t="str">
            <v/>
          </cell>
          <cell r="BE1759" t="str">
            <v/>
          </cell>
          <cell r="BG1759" t="str">
            <v/>
          </cell>
          <cell r="BI1759" t="str">
            <v/>
          </cell>
          <cell r="CH1759" t="str">
            <v>de Garibay</v>
          </cell>
          <cell r="CI1759" t="str">
            <v>2014</v>
          </cell>
          <cell r="CJ1759" t="str">
            <v>no aberration</v>
          </cell>
          <cell r="CK1759" t="str">
            <v/>
          </cell>
          <cell r="CL1759">
            <v>1</v>
          </cell>
          <cell r="CN1759">
            <v>0</v>
          </cell>
          <cell r="CO1759">
            <v>0</v>
          </cell>
          <cell r="CP1759" t="b">
            <v>1</v>
          </cell>
          <cell r="CQ1759" t="str">
            <v>c.7626G&gt;A</v>
          </cell>
          <cell r="CR1759">
            <v>4.3E-3</v>
          </cell>
          <cell r="CS1759">
            <v>0</v>
          </cell>
          <cell r="CT1759">
            <v>0</v>
          </cell>
          <cell r="CU1759">
            <v>1.3599999999999999E-2</v>
          </cell>
          <cell r="CV1759">
            <v>0</v>
          </cell>
          <cell r="CW1759" t="b">
            <v>1</v>
          </cell>
          <cell r="CX1759" t="str">
            <v>BRCA2</v>
          </cell>
          <cell r="CY1759" t="str">
            <v>c.7626G&gt;A</v>
          </cell>
          <cell r="CZ1759">
            <v>4.3E-3</v>
          </cell>
          <cell r="DA1759">
            <v>0</v>
          </cell>
          <cell r="DB1759">
            <v>0</v>
          </cell>
          <cell r="DC1759">
            <v>1.3599999999999999E-2</v>
          </cell>
          <cell r="DD1759">
            <v>0</v>
          </cell>
          <cell r="DE1759" t="b">
            <v>1</v>
          </cell>
          <cell r="DF1759" t="str">
            <v>BRCA2</v>
          </cell>
          <cell r="DG1759" t="str">
            <v>c.7626G&gt;A</v>
          </cell>
          <cell r="DH1759">
            <v>7.7082374597E-3</v>
          </cell>
          <cell r="DI1759">
            <v>6.2667860339999997E-4</v>
          </cell>
          <cell r="DJ1759">
            <v>0</v>
          </cell>
          <cell r="DK1759">
            <v>0</v>
          </cell>
          <cell r="DL1759">
            <v>5.5373029643000003E-5</v>
          </cell>
          <cell r="DM1759">
            <v>0</v>
          </cell>
          <cell r="DN1759" t="b">
            <v>0</v>
          </cell>
        </row>
        <row r="1760">
          <cell r="B1760" t="str">
            <v>c.7631G&gt;A</v>
          </cell>
          <cell r="C1760" t="str">
            <v>p.(Gly2544Asp)</v>
          </cell>
          <cell r="G1760" t="str">
            <v>c.7631G&gt;A</v>
          </cell>
          <cell r="J1760">
            <v>1.1236000000000002</v>
          </cell>
          <cell r="N1760">
            <v>1.1236000000000002</v>
          </cell>
          <cell r="O1760">
            <v>0.81</v>
          </cell>
          <cell r="P1760">
            <v>4.7900842105263175</v>
          </cell>
          <cell r="Q1760">
            <v>0.82729094022812144</v>
          </cell>
          <cell r="R1760">
            <v>3</v>
          </cell>
          <cell r="W1760">
            <v>1</v>
          </cell>
          <cell r="X1760">
            <v>1.06</v>
          </cell>
          <cell r="CD1760">
            <v>1.06</v>
          </cell>
          <cell r="CN1760">
            <v>0</v>
          </cell>
          <cell r="CO1760">
            <v>1</v>
          </cell>
          <cell r="CQ1760" t="str">
            <v>c.7631G&gt;A</v>
          </cell>
          <cell r="CX1760" t="str">
            <v>BRCA2</v>
          </cell>
          <cell r="CY1760" t="str">
            <v>c.7631G&gt;A</v>
          </cell>
          <cell r="DE1760" t="b">
            <v>0</v>
          </cell>
          <cell r="DF1760" t="str">
            <v>BRCA2</v>
          </cell>
          <cell r="DG1760" t="str">
            <v>c.7631G&gt;A</v>
          </cell>
          <cell r="DN1760" t="b">
            <v>0</v>
          </cell>
        </row>
        <row r="1761">
          <cell r="B1761" t="str">
            <v>c.7632C&gt;T</v>
          </cell>
          <cell r="C1761" t="str">
            <v>p.(=)</v>
          </cell>
          <cell r="D1761" t="str">
            <v>7860C&gt;T</v>
          </cell>
          <cell r="E1761" t="str">
            <v>G2544G</v>
          </cell>
          <cell r="O1761">
            <v>0.02</v>
          </cell>
          <cell r="R1761" t="str">
            <v/>
          </cell>
          <cell r="T1761">
            <v>0.02</v>
          </cell>
          <cell r="U1761" t="str">
            <v>Same</v>
          </cell>
          <cell r="Z1761" t="str">
            <v/>
          </cell>
          <cell r="AK1761" t="str">
            <v/>
          </cell>
          <cell r="AL1761" t="str">
            <v/>
          </cell>
          <cell r="AM1761" t="str">
            <v/>
          </cell>
          <cell r="AN1761" t="str">
            <v/>
          </cell>
          <cell r="AR1761" t="str">
            <v/>
          </cell>
          <cell r="AS1761" t="str">
            <v/>
          </cell>
          <cell r="AT1761" t="str">
            <v/>
          </cell>
          <cell r="AU1761" t="str">
            <v/>
          </cell>
          <cell r="AW1761" t="str">
            <v/>
          </cell>
          <cell r="AX1761" t="str">
            <v/>
          </cell>
          <cell r="AY1761" t="str">
            <v/>
          </cell>
          <cell r="AZ1761" t="str">
            <v/>
          </cell>
          <cell r="BB1761" t="str">
            <v/>
          </cell>
          <cell r="BE1761" t="str">
            <v/>
          </cell>
          <cell r="BG1761" t="str">
            <v/>
          </cell>
          <cell r="BI1761" t="str">
            <v/>
          </cell>
          <cell r="CH1761" t="str">
            <v/>
          </cell>
          <cell r="CI1761" t="str">
            <v/>
          </cell>
          <cell r="CJ1761" t="str">
            <v/>
          </cell>
          <cell r="CK1761" t="str">
            <v/>
          </cell>
          <cell r="CN1761">
            <v>0</v>
          </cell>
          <cell r="CO1761">
            <v>0</v>
          </cell>
          <cell r="CP1761" t="b">
            <v>1</v>
          </cell>
          <cell r="CQ1761" t="str">
            <v>c.7632C&gt;T</v>
          </cell>
          <cell r="CR1761">
            <v>0</v>
          </cell>
          <cell r="CS1761">
            <v>0</v>
          </cell>
          <cell r="CT1761">
            <v>0</v>
          </cell>
          <cell r="CU1761">
            <v>8.0000000000000004E-4</v>
          </cell>
          <cell r="CV1761">
            <v>0</v>
          </cell>
          <cell r="CW1761" t="b">
            <v>0</v>
          </cell>
          <cell r="CX1761" t="str">
            <v>BRCA2</v>
          </cell>
          <cell r="CY1761" t="str">
            <v>c.7632C&gt;T</v>
          </cell>
          <cell r="CZ1761">
            <v>0</v>
          </cell>
          <cell r="DA1761">
            <v>0</v>
          </cell>
          <cell r="DB1761">
            <v>0</v>
          </cell>
          <cell r="DC1761">
            <v>8.0000000000000004E-4</v>
          </cell>
          <cell r="DD1761">
            <v>0</v>
          </cell>
          <cell r="DE1761" t="b">
            <v>0</v>
          </cell>
          <cell r="DF1761" t="str">
            <v>BRCA2</v>
          </cell>
          <cell r="DG1761" t="str">
            <v>c.7632C&gt;T</v>
          </cell>
          <cell r="DH1761">
            <v>1.1415525114E-4</v>
          </cell>
          <cell r="DI1761">
            <v>0</v>
          </cell>
          <cell r="DJ1761">
            <v>1.2800819252000001E-4</v>
          </cell>
          <cell r="DK1761">
            <v>0</v>
          </cell>
          <cell r="DL1761">
            <v>1.8444059169E-5</v>
          </cell>
          <cell r="DM1761">
            <v>0</v>
          </cell>
          <cell r="DN1761" t="b">
            <v>0</v>
          </cell>
        </row>
        <row r="1762">
          <cell r="B1762" t="str">
            <v>c.7633G&gt;A</v>
          </cell>
          <cell r="C1762" t="str">
            <v>p.(Val2545Ile)</v>
          </cell>
          <cell r="D1762" t="str">
            <v>7861G&gt;A</v>
          </cell>
          <cell r="E1762" t="str">
            <v>V2545I</v>
          </cell>
          <cell r="G1762" t="str">
            <v>c.7633G&gt;A</v>
          </cell>
          <cell r="J1762">
            <v>0.33</v>
          </cell>
          <cell r="K1762">
            <v>1.0498366885038446</v>
          </cell>
          <cell r="L1762">
            <v>0.39676887317453668</v>
          </cell>
          <cell r="N1762">
            <v>0.13745903157193598</v>
          </cell>
          <cell r="O1762">
            <v>0.03</v>
          </cell>
          <cell r="P1762">
            <v>4.2513102548021433E-3</v>
          </cell>
          <cell r="Q1762">
            <v>4.2333131272922972E-3</v>
          </cell>
          <cell r="R1762">
            <v>2</v>
          </cell>
          <cell r="S1762" t="str">
            <v>Multifac new calc</v>
          </cell>
          <cell r="T1762">
            <v>0.03</v>
          </cell>
          <cell r="U1762" t="str">
            <v>Same</v>
          </cell>
          <cell r="V1762">
            <v>2.9999999329447746E-2</v>
          </cell>
          <cell r="Z1762" t="str">
            <v/>
          </cell>
          <cell r="AA1762">
            <v>1</v>
          </cell>
          <cell r="AB1762">
            <v>1</v>
          </cell>
          <cell r="AD1762">
            <v>1.0498366885038446</v>
          </cell>
          <cell r="AE1762">
            <v>0.39676887317453668</v>
          </cell>
          <cell r="AF1762">
            <v>1.2718903494631752E-2</v>
          </cell>
          <cell r="AK1762" t="str">
            <v/>
          </cell>
          <cell r="AL1762" t="str">
            <v/>
          </cell>
          <cell r="AM1762" t="str">
            <v/>
          </cell>
          <cell r="AN1762" t="str">
            <v/>
          </cell>
          <cell r="AR1762" t="str">
            <v/>
          </cell>
          <cell r="AS1762" t="str">
            <v/>
          </cell>
          <cell r="AT1762" t="str">
            <v/>
          </cell>
          <cell r="AU1762" t="str">
            <v/>
          </cell>
          <cell r="AW1762" t="str">
            <v/>
          </cell>
          <cell r="AX1762" t="str">
            <v/>
          </cell>
          <cell r="AY1762" t="str">
            <v/>
          </cell>
          <cell r="AZ1762" t="str">
            <v/>
          </cell>
          <cell r="BB1762" t="str">
            <v/>
          </cell>
          <cell r="BE1762" t="str">
            <v/>
          </cell>
          <cell r="BG1762" t="str">
            <v/>
          </cell>
          <cell r="BI1762" t="str">
            <v/>
          </cell>
          <cell r="CD1762">
            <v>0.33</v>
          </cell>
          <cell r="CH1762" t="str">
            <v>Menendez</v>
          </cell>
          <cell r="CI1762" t="str">
            <v>2012</v>
          </cell>
          <cell r="CJ1762" t="str">
            <v>no aberration</v>
          </cell>
          <cell r="CK1762" t="str">
            <v/>
          </cell>
          <cell r="CL1762">
            <v>1</v>
          </cell>
          <cell r="CN1762">
            <v>0</v>
          </cell>
          <cell r="CO1762">
            <v>0</v>
          </cell>
          <cell r="CP1762" t="b">
            <v>1</v>
          </cell>
          <cell r="CQ1762" t="str">
            <v>c.7633G&gt;A</v>
          </cell>
          <cell r="CX1762" t="str">
            <v>BRCA2</v>
          </cell>
          <cell r="CY1762" t="str">
            <v>c.7633G&gt;A</v>
          </cell>
          <cell r="DE1762" t="b">
            <v>0</v>
          </cell>
          <cell r="DF1762" t="str">
            <v>BRCA2</v>
          </cell>
          <cell r="DG1762" t="str">
            <v>c.7633G&gt;A</v>
          </cell>
          <cell r="DN1762" t="b">
            <v>0</v>
          </cell>
        </row>
        <row r="1763">
          <cell r="B1763" t="str">
            <v>c.7639A&gt;G</v>
          </cell>
          <cell r="C1763" t="str">
            <v>p.(Lys2547Glu)</v>
          </cell>
          <cell r="D1763" t="str">
            <v>7867A&gt;G</v>
          </cell>
          <cell r="E1763" t="str">
            <v>K2547E</v>
          </cell>
          <cell r="G1763" t="str">
            <v>c.7639A&gt;G</v>
          </cell>
          <cell r="K1763">
            <v>1.0498366885038446</v>
          </cell>
          <cell r="L1763">
            <v>0.64021448398466541</v>
          </cell>
          <cell r="N1763">
            <v>0.67212065379865882</v>
          </cell>
          <cell r="O1763">
            <v>0.03</v>
          </cell>
          <cell r="P1763">
            <v>2.0787236715422437E-2</v>
          </cell>
          <cell r="Q1763">
            <v>2.0363926945549726E-2</v>
          </cell>
          <cell r="R1763">
            <v>3</v>
          </cell>
          <cell r="T1763">
            <v>0.03</v>
          </cell>
          <cell r="U1763" t="str">
            <v>Same</v>
          </cell>
          <cell r="V1763">
            <v>2.9999999329447746E-2</v>
          </cell>
          <cell r="Z1763" t="str">
            <v/>
          </cell>
          <cell r="AA1763">
            <v>1</v>
          </cell>
          <cell r="AB1763">
            <v>1</v>
          </cell>
          <cell r="AD1763">
            <v>1.0498366885038446</v>
          </cell>
          <cell r="AE1763">
            <v>0.64021448398466541</v>
          </cell>
          <cell r="AF1763">
            <v>2.0363926485858795E-2</v>
          </cell>
          <cell r="AK1763" t="str">
            <v/>
          </cell>
          <cell r="AL1763" t="str">
            <v/>
          </cell>
          <cell r="AM1763" t="str">
            <v/>
          </cell>
          <cell r="AN1763" t="str">
            <v/>
          </cell>
          <cell r="AR1763" t="str">
            <v/>
          </cell>
          <cell r="AS1763" t="str">
            <v/>
          </cell>
          <cell r="AT1763" t="str">
            <v/>
          </cell>
          <cell r="AU1763" t="str">
            <v/>
          </cell>
          <cell r="AW1763" t="str">
            <v/>
          </cell>
          <cell r="AX1763" t="str">
            <v/>
          </cell>
          <cell r="AY1763" t="str">
            <v/>
          </cell>
          <cell r="AZ1763" t="str">
            <v/>
          </cell>
          <cell r="BB1763" t="str">
            <v/>
          </cell>
          <cell r="BE1763" t="str">
            <v/>
          </cell>
          <cell r="BG1763" t="str">
            <v/>
          </cell>
          <cell r="BI1763" t="str">
            <v/>
          </cell>
          <cell r="CH1763" t="str">
            <v/>
          </cell>
          <cell r="CI1763" t="str">
            <v/>
          </cell>
          <cell r="CJ1763" t="str">
            <v/>
          </cell>
          <cell r="CK1763" t="str">
            <v/>
          </cell>
          <cell r="CN1763">
            <v>0</v>
          </cell>
          <cell r="CO1763">
            <v>0</v>
          </cell>
          <cell r="CP1763" t="b">
            <v>1</v>
          </cell>
          <cell r="CQ1763" t="str">
            <v>c.7639A&gt;G</v>
          </cell>
          <cell r="CX1763" t="str">
            <v>BRCA2</v>
          </cell>
          <cell r="CY1763" t="str">
            <v>c.7639A&gt;G</v>
          </cell>
          <cell r="DE1763" t="b">
            <v>0</v>
          </cell>
          <cell r="DF1763" t="str">
            <v>BRCA2</v>
          </cell>
          <cell r="DG1763" t="str">
            <v>c.7639A&gt;G</v>
          </cell>
          <cell r="DN1763" t="b">
            <v>0</v>
          </cell>
        </row>
        <row r="1764">
          <cell r="B1764" t="str">
            <v>c.7643A&gt;G</v>
          </cell>
          <cell r="C1764" t="str">
            <v>p.(His2548Arg)</v>
          </cell>
          <cell r="D1764" t="str">
            <v>7871A&gt;G</v>
          </cell>
          <cell r="E1764" t="str">
            <v>H2548R</v>
          </cell>
          <cell r="G1764" t="str">
            <v>c.7643A&gt;G</v>
          </cell>
          <cell r="K1764">
            <v>1.0246153856466556</v>
          </cell>
          <cell r="L1764">
            <v>0.8340206831732786</v>
          </cell>
          <cell r="N1764">
            <v>0.85455042392687597</v>
          </cell>
          <cell r="O1764">
            <v>0.03</v>
          </cell>
          <cell r="P1764">
            <v>2.6429394554439462E-2</v>
          </cell>
          <cell r="Q1764">
            <v>2.5748867573996304E-2</v>
          </cell>
          <cell r="R1764">
            <v>3</v>
          </cell>
          <cell r="T1764">
            <v>0.03</v>
          </cell>
          <cell r="U1764" t="str">
            <v>Same</v>
          </cell>
          <cell r="V1764">
            <v>2.9999999329447746E-2</v>
          </cell>
          <cell r="Z1764" t="str">
            <v/>
          </cell>
          <cell r="AA1764">
            <v>1</v>
          </cell>
          <cell r="AB1764">
            <v>1</v>
          </cell>
          <cell r="AD1764">
            <v>1.0246153856466556</v>
          </cell>
          <cell r="AE1764">
            <v>0.8340206831732786</v>
          </cell>
          <cell r="AF1764">
            <v>2.5748866995941928E-2</v>
          </cell>
          <cell r="AK1764" t="str">
            <v/>
          </cell>
          <cell r="AL1764" t="str">
            <v/>
          </cell>
          <cell r="AM1764" t="str">
            <v/>
          </cell>
          <cell r="AN1764" t="str">
            <v/>
          </cell>
          <cell r="AR1764" t="str">
            <v/>
          </cell>
          <cell r="AS1764" t="str">
            <v/>
          </cell>
          <cell r="AT1764" t="str">
            <v/>
          </cell>
          <cell r="AU1764" t="str">
            <v/>
          </cell>
          <cell r="AW1764" t="str">
            <v/>
          </cell>
          <cell r="AX1764" t="str">
            <v/>
          </cell>
          <cell r="AY1764" t="str">
            <v/>
          </cell>
          <cell r="AZ1764" t="str">
            <v/>
          </cell>
          <cell r="BB1764" t="str">
            <v/>
          </cell>
          <cell r="BE1764" t="str">
            <v/>
          </cell>
          <cell r="BG1764" t="str">
            <v/>
          </cell>
          <cell r="BI1764" t="str">
            <v/>
          </cell>
          <cell r="CH1764" t="str">
            <v/>
          </cell>
          <cell r="CI1764" t="str">
            <v/>
          </cell>
          <cell r="CJ1764" t="str">
            <v/>
          </cell>
          <cell r="CK1764" t="str">
            <v/>
          </cell>
          <cell r="CN1764">
            <v>0</v>
          </cell>
          <cell r="CO1764">
            <v>0</v>
          </cell>
          <cell r="CP1764" t="b">
            <v>1</v>
          </cell>
          <cell r="CQ1764" t="str">
            <v>c.7643A&gt;G</v>
          </cell>
          <cell r="CX1764" t="str">
            <v>BRCA2</v>
          </cell>
          <cell r="CY1764" t="str">
            <v>c.7643A&gt;G</v>
          </cell>
          <cell r="DE1764" t="b">
            <v>0</v>
          </cell>
          <cell r="DF1764" t="str">
            <v>BRCA2</v>
          </cell>
          <cell r="DG1764" t="str">
            <v>c.7643A&gt;G</v>
          </cell>
          <cell r="DN1764" t="b">
            <v>0</v>
          </cell>
        </row>
        <row r="1765">
          <cell r="B1765" t="str">
            <v>c.7648A&gt;C</v>
          </cell>
          <cell r="C1765" t="str">
            <v>p.(Ile2550Leu)</v>
          </cell>
          <cell r="D1765" t="str">
            <v>7876A&gt;C</v>
          </cell>
          <cell r="E1765" t="str">
            <v>I2550L</v>
          </cell>
          <cell r="G1765" t="str">
            <v>c.7648A&gt;C</v>
          </cell>
          <cell r="O1765">
            <v>0.03</v>
          </cell>
          <cell r="R1765" t="str">
            <v/>
          </cell>
          <cell r="T1765">
            <v>0.03</v>
          </cell>
          <cell r="U1765" t="str">
            <v>Same</v>
          </cell>
          <cell r="Z1765" t="str">
            <v/>
          </cell>
          <cell r="AK1765" t="str">
            <v/>
          </cell>
          <cell r="AL1765" t="str">
            <v/>
          </cell>
          <cell r="AM1765" t="str">
            <v/>
          </cell>
          <cell r="AN1765" t="str">
            <v/>
          </cell>
          <cell r="AR1765" t="str">
            <v/>
          </cell>
          <cell r="AS1765" t="str">
            <v/>
          </cell>
          <cell r="AT1765" t="str">
            <v/>
          </cell>
          <cell r="AU1765" t="str">
            <v/>
          </cell>
          <cell r="AW1765" t="str">
            <v/>
          </cell>
          <cell r="AX1765" t="str">
            <v/>
          </cell>
          <cell r="AY1765" t="str">
            <v/>
          </cell>
          <cell r="AZ1765" t="str">
            <v/>
          </cell>
          <cell r="BB1765" t="str">
            <v/>
          </cell>
          <cell r="BE1765" t="str">
            <v/>
          </cell>
          <cell r="BG1765" t="str">
            <v/>
          </cell>
          <cell r="BI1765" t="str">
            <v/>
          </cell>
          <cell r="CH1765" t="str">
            <v/>
          </cell>
          <cell r="CI1765" t="str">
            <v/>
          </cell>
          <cell r="CJ1765" t="str">
            <v/>
          </cell>
          <cell r="CK1765" t="str">
            <v/>
          </cell>
          <cell r="CN1765">
            <v>0</v>
          </cell>
          <cell r="CO1765">
            <v>0</v>
          </cell>
          <cell r="CP1765" t="b">
            <v>1</v>
          </cell>
          <cell r="CQ1765" t="str">
            <v>c.7648A&gt;C</v>
          </cell>
          <cell r="CX1765" t="str">
            <v>BRCA2</v>
          </cell>
          <cell r="CY1765" t="str">
            <v>c.7648A&gt;C</v>
          </cell>
          <cell r="DE1765" t="b">
            <v>0</v>
          </cell>
          <cell r="DF1765" t="str">
            <v>BRCA2</v>
          </cell>
          <cell r="DG1765" t="str">
            <v>c.7648A&gt;C</v>
          </cell>
          <cell r="DN1765" t="b">
            <v>0</v>
          </cell>
        </row>
        <row r="1766">
          <cell r="B1766" t="str">
            <v>c.7648A&gt;G</v>
          </cell>
          <cell r="C1766" t="str">
            <v>p.(Ile2550Val)</v>
          </cell>
          <cell r="D1766" t="str">
            <v>7876A&gt;G</v>
          </cell>
          <cell r="E1766" t="str">
            <v>I2550V</v>
          </cell>
          <cell r="G1766" t="str">
            <v>c.7648A&gt;G</v>
          </cell>
          <cell r="K1766">
            <v>1.0498366885038446</v>
          </cell>
          <cell r="L1766">
            <v>0.71495738896125172</v>
          </cell>
          <cell r="N1766">
            <v>0.75058849764843572</v>
          </cell>
          <cell r="O1766">
            <v>0.03</v>
          </cell>
          <cell r="P1766">
            <v>2.3214077246858839E-2</v>
          </cell>
          <cell r="Q1766">
            <v>2.268740995952722E-2</v>
          </cell>
          <cell r="R1766">
            <v>3</v>
          </cell>
          <cell r="T1766">
            <v>0.03</v>
          </cell>
          <cell r="U1766" t="str">
            <v>Same</v>
          </cell>
          <cell r="V1766">
            <v>2.9999999329447746E-2</v>
          </cell>
          <cell r="Z1766" t="str">
            <v/>
          </cell>
          <cell r="AA1766">
            <v>1</v>
          </cell>
          <cell r="AB1766">
            <v>1</v>
          </cell>
          <cell r="AD1766">
            <v>1.0498366885038446</v>
          </cell>
          <cell r="AE1766">
            <v>0.71495738896125172</v>
          </cell>
          <cell r="AF1766">
            <v>2.2687409448601158E-2</v>
          </cell>
          <cell r="AK1766" t="str">
            <v/>
          </cell>
          <cell r="AL1766" t="str">
            <v/>
          </cell>
          <cell r="AM1766" t="str">
            <v/>
          </cell>
          <cell r="AN1766" t="str">
            <v/>
          </cell>
          <cell r="AR1766" t="str">
            <v/>
          </cell>
          <cell r="AS1766" t="str">
            <v/>
          </cell>
          <cell r="AT1766" t="str">
            <v/>
          </cell>
          <cell r="AU1766" t="str">
            <v/>
          </cell>
          <cell r="AW1766" t="str">
            <v/>
          </cell>
          <cell r="AX1766" t="str">
            <v/>
          </cell>
          <cell r="AY1766" t="str">
            <v/>
          </cell>
          <cell r="AZ1766" t="str">
            <v/>
          </cell>
          <cell r="BB1766" t="str">
            <v/>
          </cell>
          <cell r="BE1766" t="str">
            <v/>
          </cell>
          <cell r="BG1766" t="str">
            <v/>
          </cell>
          <cell r="BI1766" t="str">
            <v/>
          </cell>
          <cell r="CH1766" t="str">
            <v/>
          </cell>
          <cell r="CI1766" t="str">
            <v/>
          </cell>
          <cell r="CJ1766" t="str">
            <v/>
          </cell>
          <cell r="CK1766" t="str">
            <v/>
          </cell>
          <cell r="CN1766">
            <v>0</v>
          </cell>
          <cell r="CO1766">
            <v>0</v>
          </cell>
          <cell r="CP1766" t="b">
            <v>1</v>
          </cell>
          <cell r="CQ1766" t="str">
            <v>c.7648A&gt;G</v>
          </cell>
          <cell r="CX1766" t="str">
            <v>BRCA2</v>
          </cell>
          <cell r="CY1766" t="str">
            <v>c.7648A&gt;G</v>
          </cell>
          <cell r="DE1766" t="b">
            <v>0</v>
          </cell>
          <cell r="DF1766" t="str">
            <v>BRCA2</v>
          </cell>
          <cell r="DG1766" t="str">
            <v>c.7648A&gt;G</v>
          </cell>
          <cell r="DH1766">
            <v>0</v>
          </cell>
          <cell r="DI1766">
            <v>0</v>
          </cell>
          <cell r="DJ1766">
            <v>0</v>
          </cell>
          <cell r="DK1766">
            <v>0</v>
          </cell>
          <cell r="DL1766">
            <v>1.8425028559000001E-5</v>
          </cell>
          <cell r="DM1766">
            <v>0</v>
          </cell>
          <cell r="DN1766" t="b">
            <v>0</v>
          </cell>
        </row>
        <row r="1767">
          <cell r="B1767" t="str">
            <v>c.7649T&gt;C</v>
          </cell>
          <cell r="C1767" t="str">
            <v>p.(Ile2550Thr)</v>
          </cell>
          <cell r="D1767" t="str">
            <v>7877T&gt;C</v>
          </cell>
          <cell r="E1767" t="str">
            <v>I2550T</v>
          </cell>
          <cell r="G1767" t="str">
            <v>c.7649T&gt;C</v>
          </cell>
          <cell r="O1767">
            <v>0.28999999999999998</v>
          </cell>
          <cell r="R1767" t="str">
            <v/>
          </cell>
          <cell r="T1767">
            <v>0.28999999999999998</v>
          </cell>
          <cell r="U1767" t="str">
            <v>Same</v>
          </cell>
          <cell r="Z1767" t="str">
            <v/>
          </cell>
          <cell r="AK1767" t="str">
            <v/>
          </cell>
          <cell r="AL1767" t="str">
            <v/>
          </cell>
          <cell r="AM1767" t="str">
            <v/>
          </cell>
          <cell r="AN1767" t="str">
            <v/>
          </cell>
          <cell r="AR1767" t="str">
            <v/>
          </cell>
          <cell r="AS1767" t="str">
            <v/>
          </cell>
          <cell r="AT1767" t="str">
            <v/>
          </cell>
          <cell r="AU1767" t="str">
            <v/>
          </cell>
          <cell r="AW1767" t="str">
            <v/>
          </cell>
          <cell r="AX1767" t="str">
            <v/>
          </cell>
          <cell r="AY1767" t="str">
            <v/>
          </cell>
          <cell r="AZ1767" t="str">
            <v/>
          </cell>
          <cell r="BB1767" t="str">
            <v/>
          </cell>
          <cell r="BE1767" t="str">
            <v/>
          </cell>
          <cell r="BG1767" t="str">
            <v/>
          </cell>
          <cell r="BI1767" t="str">
            <v/>
          </cell>
          <cell r="CH1767" t="str">
            <v/>
          </cell>
          <cell r="CI1767" t="str">
            <v/>
          </cell>
          <cell r="CJ1767" t="str">
            <v/>
          </cell>
          <cell r="CK1767" t="str">
            <v/>
          </cell>
          <cell r="CN1767">
            <v>0</v>
          </cell>
          <cell r="CO1767">
            <v>0</v>
          </cell>
          <cell r="CP1767" t="b">
            <v>1</v>
          </cell>
          <cell r="CQ1767" t="str">
            <v>c.7649T&gt;C</v>
          </cell>
          <cell r="CX1767" t="str">
            <v>BRCA2</v>
          </cell>
          <cell r="CY1767" t="str">
            <v>c.7649T&gt;C</v>
          </cell>
          <cell r="DE1767" t="b">
            <v>0</v>
          </cell>
          <cell r="DF1767" t="str">
            <v>BRCA2</v>
          </cell>
          <cell r="DG1767" t="str">
            <v>c.7649T&gt;C</v>
          </cell>
          <cell r="DN1767" t="b">
            <v>0</v>
          </cell>
        </row>
        <row r="1768">
          <cell r="B1768" t="str">
            <v>c.7651A&gt;C</v>
          </cell>
          <cell r="C1768" t="str">
            <v>p.(Lys2551Gln)</v>
          </cell>
          <cell r="D1768" t="str">
            <v>7879A&gt;C</v>
          </cell>
          <cell r="E1768" t="str">
            <v>K2551Q</v>
          </cell>
          <cell r="G1768" t="str">
            <v>c.7651A&gt;C</v>
          </cell>
          <cell r="K1768">
            <v>1.0756788211506356</v>
          </cell>
          <cell r="L1768">
            <v>0.77632280179100799</v>
          </cell>
          <cell r="N1768">
            <v>0.83507399626291001</v>
          </cell>
          <cell r="O1768">
            <v>0.03</v>
          </cell>
          <cell r="P1768">
            <v>2.5827030812254948E-2</v>
          </cell>
          <cell r="Q1768">
            <v>2.5176789104304431E-2</v>
          </cell>
          <cell r="R1768">
            <v>3</v>
          </cell>
          <cell r="T1768">
            <v>0.03</v>
          </cell>
          <cell r="U1768" t="str">
            <v>Same</v>
          </cell>
          <cell r="V1768">
            <v>2.9999999329447746E-2</v>
          </cell>
          <cell r="Z1768" t="str">
            <v/>
          </cell>
          <cell r="AA1768">
            <v>1</v>
          </cell>
          <cell r="AB1768">
            <v>1</v>
          </cell>
          <cell r="AD1768">
            <v>1.0756788211506356</v>
          </cell>
          <cell r="AE1768">
            <v>0.77632280179100799</v>
          </cell>
          <cell r="AF1768">
            <v>2.5176788538761166E-2</v>
          </cell>
          <cell r="AK1768" t="str">
            <v/>
          </cell>
          <cell r="AL1768" t="str">
            <v/>
          </cell>
          <cell r="AM1768" t="str">
            <v/>
          </cell>
          <cell r="AN1768" t="str">
            <v/>
          </cell>
          <cell r="AR1768" t="str">
            <v/>
          </cell>
          <cell r="AS1768" t="str">
            <v/>
          </cell>
          <cell r="AT1768" t="str">
            <v/>
          </cell>
          <cell r="AU1768" t="str">
            <v/>
          </cell>
          <cell r="AW1768" t="str">
            <v/>
          </cell>
          <cell r="AX1768" t="str">
            <v/>
          </cell>
          <cell r="AY1768" t="str">
            <v/>
          </cell>
          <cell r="AZ1768" t="str">
            <v/>
          </cell>
          <cell r="BB1768" t="str">
            <v/>
          </cell>
          <cell r="BE1768" t="str">
            <v/>
          </cell>
          <cell r="BG1768" t="str">
            <v/>
          </cell>
          <cell r="BI1768" t="str">
            <v/>
          </cell>
          <cell r="CH1768" t="str">
            <v/>
          </cell>
          <cell r="CI1768" t="str">
            <v/>
          </cell>
          <cell r="CJ1768" t="str">
            <v/>
          </cell>
          <cell r="CK1768" t="str">
            <v/>
          </cell>
          <cell r="CN1768">
            <v>0</v>
          </cell>
          <cell r="CO1768">
            <v>0</v>
          </cell>
          <cell r="CP1768" t="b">
            <v>1</v>
          </cell>
          <cell r="CQ1768" t="str">
            <v>c.7651A&gt;C</v>
          </cell>
          <cell r="CX1768" t="str">
            <v>BRCA2</v>
          </cell>
          <cell r="CY1768" t="str">
            <v>c.7651A&gt;C</v>
          </cell>
          <cell r="DE1768" t="b">
            <v>0</v>
          </cell>
          <cell r="DF1768" t="str">
            <v>BRCA2</v>
          </cell>
          <cell r="DG1768" t="str">
            <v>c.7651A&gt;C</v>
          </cell>
          <cell r="DN1768" t="b">
            <v>0</v>
          </cell>
        </row>
        <row r="1769">
          <cell r="B1769" t="str">
            <v>c.7657A&gt;G</v>
          </cell>
          <cell r="C1769" t="str">
            <v>p.(Asn2553Asp)</v>
          </cell>
          <cell r="D1769" t="str">
            <v>7885A&gt;G</v>
          </cell>
          <cell r="E1769" t="str">
            <v>N2553D</v>
          </cell>
          <cell r="G1769" t="str">
            <v>c.7657A&gt;G</v>
          </cell>
          <cell r="O1769">
            <v>0.03</v>
          </cell>
          <cell r="R1769" t="str">
            <v/>
          </cell>
          <cell r="T1769">
            <v>0.03</v>
          </cell>
          <cell r="U1769" t="str">
            <v>Same</v>
          </cell>
          <cell r="Z1769" t="str">
            <v/>
          </cell>
          <cell r="AK1769" t="str">
            <v/>
          </cell>
          <cell r="AL1769" t="str">
            <v/>
          </cell>
          <cell r="AM1769" t="str">
            <v/>
          </cell>
          <cell r="AN1769" t="str">
            <v/>
          </cell>
          <cell r="AR1769" t="str">
            <v/>
          </cell>
          <cell r="AS1769" t="str">
            <v/>
          </cell>
          <cell r="AT1769" t="str">
            <v/>
          </cell>
          <cell r="AU1769" t="str">
            <v/>
          </cell>
          <cell r="AW1769" t="str">
            <v/>
          </cell>
          <cell r="AX1769" t="str">
            <v/>
          </cell>
          <cell r="AY1769" t="str">
            <v/>
          </cell>
          <cell r="AZ1769" t="str">
            <v/>
          </cell>
          <cell r="BB1769" t="str">
            <v/>
          </cell>
          <cell r="BE1769" t="str">
            <v/>
          </cell>
          <cell r="BG1769" t="str">
            <v/>
          </cell>
          <cell r="BI1769" t="str">
            <v/>
          </cell>
          <cell r="CH1769" t="str">
            <v/>
          </cell>
          <cell r="CI1769" t="str">
            <v/>
          </cell>
          <cell r="CJ1769" t="str">
            <v/>
          </cell>
          <cell r="CK1769" t="str">
            <v/>
          </cell>
          <cell r="CN1769">
            <v>0</v>
          </cell>
          <cell r="CO1769">
            <v>0</v>
          </cell>
          <cell r="CP1769" t="b">
            <v>1</v>
          </cell>
          <cell r="CQ1769" t="str">
            <v>c.7657A&gt;G</v>
          </cell>
          <cell r="CX1769" t="str">
            <v>BRCA2</v>
          </cell>
          <cell r="CY1769" t="str">
            <v>c.7657A&gt;G</v>
          </cell>
          <cell r="DE1769" t="b">
            <v>0</v>
          </cell>
          <cell r="DF1769" t="str">
            <v>BRCA2</v>
          </cell>
          <cell r="DG1769" t="str">
            <v>c.7657A&gt;G</v>
          </cell>
          <cell r="DN1769" t="b">
            <v>0</v>
          </cell>
        </row>
        <row r="1770">
          <cell r="B1770" t="str">
            <v>c.7660A&gt;G</v>
          </cell>
          <cell r="C1770" t="str">
            <v>p.(Ser2554Gly)</v>
          </cell>
          <cell r="D1770" t="str">
            <v>7888A&gt;G</v>
          </cell>
          <cell r="E1770" t="str">
            <v>S2554G</v>
          </cell>
          <cell r="G1770" t="str">
            <v>c.7660A&gt;G</v>
          </cell>
          <cell r="K1770">
            <v>1.0246153856466556</v>
          </cell>
          <cell r="L1770">
            <v>0.90167149704413174</v>
          </cell>
          <cell r="N1770">
            <v>0.92386648867047028</v>
          </cell>
          <cell r="O1770">
            <v>0.03</v>
          </cell>
          <cell r="P1770">
            <v>2.8573190371251656E-2</v>
          </cell>
          <cell r="Q1770">
            <v>2.7779443056393967E-2</v>
          </cell>
          <cell r="R1770">
            <v>3</v>
          </cell>
          <cell r="T1770">
            <v>0.03</v>
          </cell>
          <cell r="U1770" t="str">
            <v>Same</v>
          </cell>
          <cell r="V1770">
            <v>2.9999999329447746E-2</v>
          </cell>
          <cell r="Z1770" t="str">
            <v/>
          </cell>
          <cell r="AA1770">
            <v>1</v>
          </cell>
          <cell r="AB1770">
            <v>1</v>
          </cell>
          <cell r="AD1770">
            <v>1.0246153856466556</v>
          </cell>
          <cell r="AE1770">
            <v>0.90167149704413174</v>
          </cell>
          <cell r="AF1770">
            <v>2.7779442434053597E-2</v>
          </cell>
          <cell r="AK1770" t="str">
            <v/>
          </cell>
          <cell r="AL1770" t="str">
            <v/>
          </cell>
          <cell r="AM1770" t="str">
            <v/>
          </cell>
          <cell r="AN1770" t="str">
            <v/>
          </cell>
          <cell r="AR1770" t="str">
            <v/>
          </cell>
          <cell r="AS1770" t="str">
            <v/>
          </cell>
          <cell r="AT1770" t="str">
            <v/>
          </cell>
          <cell r="AU1770" t="str">
            <v/>
          </cell>
          <cell r="AW1770" t="str">
            <v/>
          </cell>
          <cell r="AX1770" t="str">
            <v/>
          </cell>
          <cell r="AY1770" t="str">
            <v/>
          </cell>
          <cell r="AZ1770" t="str">
            <v/>
          </cell>
          <cell r="BB1770" t="str">
            <v/>
          </cell>
          <cell r="BE1770" t="str">
            <v/>
          </cell>
          <cell r="BG1770" t="str">
            <v/>
          </cell>
          <cell r="BI1770" t="str">
            <v/>
          </cell>
          <cell r="CH1770" t="str">
            <v/>
          </cell>
          <cell r="CI1770" t="str">
            <v/>
          </cell>
          <cell r="CJ1770" t="str">
            <v/>
          </cell>
          <cell r="CK1770" t="str">
            <v/>
          </cell>
          <cell r="CN1770">
            <v>0</v>
          </cell>
          <cell r="CO1770">
            <v>0</v>
          </cell>
          <cell r="CP1770" t="b">
            <v>1</v>
          </cell>
          <cell r="CQ1770" t="str">
            <v>c.7660A&gt;G</v>
          </cell>
          <cell r="CX1770" t="str">
            <v>BRCA2</v>
          </cell>
          <cell r="CY1770" t="str">
            <v>c.7660A&gt;G</v>
          </cell>
          <cell r="DE1770" t="b">
            <v>0</v>
          </cell>
          <cell r="DF1770" t="str">
            <v>BRCA2</v>
          </cell>
          <cell r="DG1770" t="str">
            <v>c.7660A&gt;G</v>
          </cell>
          <cell r="DN1770" t="b">
            <v>0</v>
          </cell>
        </row>
        <row r="1771">
          <cell r="B1771" t="str">
            <v>c.7669G&gt;A</v>
          </cell>
          <cell r="C1771" t="str">
            <v>p.(Ala2557Thr)</v>
          </cell>
          <cell r="D1771" t="str">
            <v>7897G&gt;A</v>
          </cell>
          <cell r="E1771" t="str">
            <v>A2557T</v>
          </cell>
          <cell r="G1771" t="str">
            <v>c.7669G&gt;A</v>
          </cell>
          <cell r="O1771">
            <v>0.03</v>
          </cell>
          <cell r="R1771" t="str">
            <v/>
          </cell>
          <cell r="T1771">
            <v>0.03</v>
          </cell>
          <cell r="U1771" t="str">
            <v>Same</v>
          </cell>
          <cell r="Z1771" t="str">
            <v/>
          </cell>
          <cell r="AK1771" t="str">
            <v/>
          </cell>
          <cell r="AL1771" t="str">
            <v/>
          </cell>
          <cell r="AM1771" t="str">
            <v/>
          </cell>
          <cell r="AN1771" t="str">
            <v/>
          </cell>
          <cell r="AR1771" t="str">
            <v/>
          </cell>
          <cell r="AS1771" t="str">
            <v/>
          </cell>
          <cell r="AT1771" t="str">
            <v/>
          </cell>
          <cell r="AU1771" t="str">
            <v/>
          </cell>
          <cell r="AW1771" t="str">
            <v/>
          </cell>
          <cell r="AX1771" t="str">
            <v/>
          </cell>
          <cell r="AY1771" t="str">
            <v/>
          </cell>
          <cell r="AZ1771" t="str">
            <v/>
          </cell>
          <cell r="BB1771" t="str">
            <v/>
          </cell>
          <cell r="BE1771" t="str">
            <v/>
          </cell>
          <cell r="BG1771" t="str">
            <v/>
          </cell>
          <cell r="BI1771" t="str">
            <v/>
          </cell>
          <cell r="CH1771" t="str">
            <v/>
          </cell>
          <cell r="CI1771" t="str">
            <v/>
          </cell>
          <cell r="CJ1771" t="str">
            <v/>
          </cell>
          <cell r="CK1771" t="str">
            <v/>
          </cell>
          <cell r="CN1771">
            <v>0</v>
          </cell>
          <cell r="CO1771">
            <v>0</v>
          </cell>
          <cell r="CP1771" t="b">
            <v>1</v>
          </cell>
          <cell r="CQ1771" t="str">
            <v>c.7669G&gt;A</v>
          </cell>
          <cell r="CX1771" t="str">
            <v>BRCA2</v>
          </cell>
          <cell r="CY1771" t="str">
            <v>c.7669G&gt;A</v>
          </cell>
          <cell r="DE1771" t="b">
            <v>0</v>
          </cell>
          <cell r="DF1771" t="str">
            <v>BRCA2</v>
          </cell>
          <cell r="DG1771" t="str">
            <v>c.7669G&gt;A</v>
          </cell>
          <cell r="DN1771" t="b">
            <v>0</v>
          </cell>
        </row>
        <row r="1772">
          <cell r="B1772" t="str">
            <v>c.7673A&gt;T</v>
          </cell>
          <cell r="C1772" t="str">
            <v>p.(Glu2558Val)</v>
          </cell>
          <cell r="D1772" t="str">
            <v>7901A&gt;T</v>
          </cell>
          <cell r="E1772" t="str">
            <v>E2558V</v>
          </cell>
          <cell r="G1772" t="str">
            <v>c.7673A&gt;T</v>
          </cell>
          <cell r="O1772">
            <v>0.03</v>
          </cell>
          <cell r="R1772" t="str">
            <v/>
          </cell>
          <cell r="T1772">
            <v>0.03</v>
          </cell>
          <cell r="U1772" t="str">
            <v>Same</v>
          </cell>
          <cell r="Z1772" t="str">
            <v/>
          </cell>
          <cell r="AK1772" t="str">
            <v/>
          </cell>
          <cell r="AL1772" t="str">
            <v/>
          </cell>
          <cell r="AM1772" t="str">
            <v/>
          </cell>
          <cell r="AN1772" t="str">
            <v/>
          </cell>
          <cell r="AR1772" t="str">
            <v/>
          </cell>
          <cell r="AS1772" t="str">
            <v/>
          </cell>
          <cell r="AT1772" t="str">
            <v/>
          </cell>
          <cell r="AU1772" t="str">
            <v/>
          </cell>
          <cell r="AW1772" t="str">
            <v/>
          </cell>
          <cell r="AX1772" t="str">
            <v/>
          </cell>
          <cell r="AY1772" t="str">
            <v/>
          </cell>
          <cell r="AZ1772" t="str">
            <v/>
          </cell>
          <cell r="BB1772" t="str">
            <v/>
          </cell>
          <cell r="BE1772" t="str">
            <v/>
          </cell>
          <cell r="BG1772" t="str">
            <v/>
          </cell>
          <cell r="BI1772" t="str">
            <v/>
          </cell>
          <cell r="CH1772" t="str">
            <v/>
          </cell>
          <cell r="CI1772" t="str">
            <v/>
          </cell>
          <cell r="CJ1772" t="str">
            <v/>
          </cell>
          <cell r="CK1772" t="str">
            <v/>
          </cell>
          <cell r="CN1772">
            <v>0</v>
          </cell>
          <cell r="CO1772">
            <v>0</v>
          </cell>
          <cell r="CP1772" t="b">
            <v>1</v>
          </cell>
          <cell r="CQ1772" t="str">
            <v>c.7673A&gt;T</v>
          </cell>
          <cell r="CX1772" t="str">
            <v>BRCA2</v>
          </cell>
          <cell r="CY1772" t="str">
            <v>c.7673A&gt;T</v>
          </cell>
          <cell r="DE1772" t="b">
            <v>0</v>
          </cell>
          <cell r="DF1772" t="str">
            <v>BRCA2</v>
          </cell>
          <cell r="DG1772" t="str">
            <v>c.7673A&gt;T</v>
          </cell>
          <cell r="DN1772" t="b">
            <v>0</v>
          </cell>
        </row>
        <row r="1773">
          <cell r="B1773" t="str">
            <v>c.7682A&gt;C</v>
          </cell>
          <cell r="C1773" t="str">
            <v>p.(Gln2561Pro)</v>
          </cell>
          <cell r="D1773" t="str">
            <v>7910A&gt;C</v>
          </cell>
          <cell r="E1773" t="str">
            <v>Q2561P</v>
          </cell>
          <cell r="F1773" t="str">
            <v>EP2</v>
          </cell>
          <cell r="O1773">
            <v>0.28999999999999998</v>
          </cell>
          <cell r="R1773" t="str">
            <v/>
          </cell>
          <cell r="T1773">
            <v>0.28999999999999998</v>
          </cell>
          <cell r="U1773" t="str">
            <v>Same</v>
          </cell>
          <cell r="Z1773" t="str">
            <v/>
          </cell>
          <cell r="AK1773" t="str">
            <v/>
          </cell>
          <cell r="AL1773" t="str">
            <v/>
          </cell>
          <cell r="AM1773" t="str">
            <v/>
          </cell>
          <cell r="AN1773" t="str">
            <v/>
          </cell>
          <cell r="AR1773" t="str">
            <v/>
          </cell>
          <cell r="AS1773" t="str">
            <v/>
          </cell>
          <cell r="AT1773" t="str">
            <v/>
          </cell>
          <cell r="AU1773" t="str">
            <v/>
          </cell>
          <cell r="AW1773" t="str">
            <v/>
          </cell>
          <cell r="AX1773" t="str">
            <v/>
          </cell>
          <cell r="AY1773" t="str">
            <v/>
          </cell>
          <cell r="AZ1773" t="str">
            <v/>
          </cell>
          <cell r="BB1773" t="str">
            <v/>
          </cell>
          <cell r="BE1773" t="str">
            <v/>
          </cell>
          <cell r="BG1773" t="str">
            <v/>
          </cell>
          <cell r="BI1773" t="str">
            <v/>
          </cell>
          <cell r="CH1773" t="str">
            <v/>
          </cell>
          <cell r="CI1773" t="str">
            <v/>
          </cell>
          <cell r="CJ1773" t="str">
            <v/>
          </cell>
          <cell r="CK1773" t="str">
            <v/>
          </cell>
          <cell r="CN1773">
            <v>0</v>
          </cell>
          <cell r="CO1773">
            <v>0</v>
          </cell>
          <cell r="CP1773" t="b">
            <v>1</v>
          </cell>
          <cell r="CQ1773" t="str">
            <v>c.7682A&gt;C</v>
          </cell>
          <cell r="CX1773" t="str">
            <v>BRCA2</v>
          </cell>
          <cell r="CY1773" t="str">
            <v>c.7682A&gt;C</v>
          </cell>
          <cell r="DE1773" t="b">
            <v>0</v>
          </cell>
          <cell r="DF1773" t="str">
            <v>BRCA2</v>
          </cell>
          <cell r="DG1773" t="str">
            <v>c.7682A&gt;C</v>
          </cell>
          <cell r="DN1773" t="b">
            <v>0</v>
          </cell>
        </row>
        <row r="1774">
          <cell r="B1774" t="str">
            <v>c.7682A&gt;G</v>
          </cell>
          <cell r="C1774" t="str">
            <v>p.(Gln2561Arg)</v>
          </cell>
          <cell r="D1774" t="str">
            <v>7910A&gt;G</v>
          </cell>
          <cell r="E1774" t="str">
            <v>Q2561R</v>
          </cell>
          <cell r="G1774" t="str">
            <v>c.7682A&gt;G</v>
          </cell>
          <cell r="O1774">
            <v>0.03</v>
          </cell>
          <cell r="R1774" t="str">
            <v/>
          </cell>
          <cell r="T1774">
            <v>0.03</v>
          </cell>
          <cell r="U1774" t="str">
            <v>Same</v>
          </cell>
          <cell r="Z1774" t="str">
            <v/>
          </cell>
          <cell r="AK1774" t="str">
            <v/>
          </cell>
          <cell r="AL1774" t="str">
            <v/>
          </cell>
          <cell r="AM1774" t="str">
            <v/>
          </cell>
          <cell r="AN1774" t="str">
            <v/>
          </cell>
          <cell r="AR1774" t="str">
            <v/>
          </cell>
          <cell r="AS1774" t="str">
            <v/>
          </cell>
          <cell r="AT1774" t="str">
            <v/>
          </cell>
          <cell r="AU1774" t="str">
            <v/>
          </cell>
          <cell r="AW1774" t="str">
            <v/>
          </cell>
          <cell r="AX1774" t="str">
            <v/>
          </cell>
          <cell r="AY1774" t="str">
            <v/>
          </cell>
          <cell r="AZ1774" t="str">
            <v/>
          </cell>
          <cell r="BB1774" t="str">
            <v/>
          </cell>
          <cell r="BE1774" t="str">
            <v/>
          </cell>
          <cell r="BG1774" t="str">
            <v/>
          </cell>
          <cell r="BI1774" t="str">
            <v/>
          </cell>
          <cell r="CH1774" t="str">
            <v/>
          </cell>
          <cell r="CI1774" t="str">
            <v/>
          </cell>
          <cell r="CJ1774" t="str">
            <v/>
          </cell>
          <cell r="CK1774" t="str">
            <v/>
          </cell>
          <cell r="CN1774">
            <v>0</v>
          </cell>
          <cell r="CO1774">
            <v>0</v>
          </cell>
          <cell r="CP1774" t="b">
            <v>1</v>
          </cell>
          <cell r="CQ1774" t="str">
            <v>c.7682A&gt;G</v>
          </cell>
          <cell r="CX1774" t="str">
            <v>BRCA2</v>
          </cell>
          <cell r="CY1774" t="str">
            <v>c.7682A&gt;G</v>
          </cell>
          <cell r="DE1774" t="b">
            <v>0</v>
          </cell>
          <cell r="DF1774" t="str">
            <v>BRCA2</v>
          </cell>
          <cell r="DG1774" t="str">
            <v>c.7682A&gt;G</v>
          </cell>
          <cell r="DH1774">
            <v>1.1106175033E-4</v>
          </cell>
          <cell r="DI1774">
            <v>0</v>
          </cell>
          <cell r="DJ1774">
            <v>0</v>
          </cell>
          <cell r="DK1774">
            <v>0</v>
          </cell>
          <cell r="DL1774">
            <v>0</v>
          </cell>
          <cell r="DM1774">
            <v>0</v>
          </cell>
          <cell r="DN1774" t="b">
            <v>0</v>
          </cell>
        </row>
        <row r="1775">
          <cell r="B1775" t="str">
            <v>c.7684T&gt;C</v>
          </cell>
          <cell r="C1775" t="str">
            <v>p.(Phe2562Leu)</v>
          </cell>
          <cell r="D1775" t="str">
            <v>7912T&gt;C</v>
          </cell>
          <cell r="E1775" t="str">
            <v>F2562L</v>
          </cell>
          <cell r="F1775" t="str">
            <v>EP2</v>
          </cell>
          <cell r="K1775">
            <v>1.1855670103309732</v>
          </cell>
          <cell r="L1775">
            <v>0.84055123426467382</v>
          </cell>
          <cell r="N1775">
            <v>0.99652981383717887</v>
          </cell>
          <cell r="O1775">
            <v>0.28999999999999998</v>
          </cell>
          <cell r="P1775">
            <v>0.40703330424335477</v>
          </cell>
          <cell r="Q1775">
            <v>0.28928476889339921</v>
          </cell>
          <cell r="R1775">
            <v>3</v>
          </cell>
          <cell r="T1775">
            <v>0.28999999999999998</v>
          </cell>
          <cell r="U1775" t="str">
            <v>Same</v>
          </cell>
          <cell r="V1775">
            <v>0.28999999165534973</v>
          </cell>
          <cell r="Z1775" t="str">
            <v/>
          </cell>
          <cell r="AA1775">
            <v>1</v>
          </cell>
          <cell r="AB1775">
            <v>1</v>
          </cell>
          <cell r="AD1775">
            <v>1.1855670103309732</v>
          </cell>
          <cell r="AE1775">
            <v>0.84055123426467382</v>
          </cell>
          <cell r="AF1775">
            <v>0.28928476056094404</v>
          </cell>
          <cell r="AK1775" t="str">
            <v/>
          </cell>
          <cell r="AL1775" t="str">
            <v/>
          </cell>
          <cell r="AM1775" t="str">
            <v/>
          </cell>
          <cell r="AN1775" t="str">
            <v/>
          </cell>
          <cell r="AR1775" t="str">
            <v/>
          </cell>
          <cell r="AS1775" t="str">
            <v/>
          </cell>
          <cell r="AT1775" t="str">
            <v/>
          </cell>
          <cell r="AU1775" t="str">
            <v/>
          </cell>
          <cell r="AW1775" t="str">
            <v/>
          </cell>
          <cell r="AX1775" t="str">
            <v/>
          </cell>
          <cell r="AY1775" t="str">
            <v/>
          </cell>
          <cell r="AZ1775" t="str">
            <v/>
          </cell>
          <cell r="BB1775" t="str">
            <v/>
          </cell>
          <cell r="BE1775" t="str">
            <v/>
          </cell>
          <cell r="BG1775" t="str">
            <v/>
          </cell>
          <cell r="BI1775" t="str">
            <v/>
          </cell>
          <cell r="CH1775" t="str">
            <v/>
          </cell>
          <cell r="CI1775" t="str">
            <v/>
          </cell>
          <cell r="CJ1775" t="str">
            <v/>
          </cell>
          <cell r="CK1775" t="str">
            <v/>
          </cell>
          <cell r="CN1775">
            <v>0</v>
          </cell>
          <cell r="CO1775">
            <v>0</v>
          </cell>
          <cell r="CP1775" t="b">
            <v>1</v>
          </cell>
          <cell r="CQ1775" t="str">
            <v>c.7684T&gt;C</v>
          </cell>
          <cell r="CX1775" t="str">
            <v>BRCA2</v>
          </cell>
          <cell r="CY1775" t="str">
            <v>c.7684T&gt;C</v>
          </cell>
          <cell r="DE1775" t="b">
            <v>0</v>
          </cell>
          <cell r="DF1775" t="str">
            <v>BRCA2</v>
          </cell>
          <cell r="DG1775" t="str">
            <v>c.7684T&gt;C</v>
          </cell>
          <cell r="DN1775" t="b">
            <v>0</v>
          </cell>
        </row>
        <row r="1776">
          <cell r="B1776" t="str">
            <v>c.7692T&gt;C</v>
          </cell>
          <cell r="C1776" t="str">
            <v>p.(=)</v>
          </cell>
          <cell r="D1776" t="str">
            <v>7920T&gt;C</v>
          </cell>
          <cell r="E1776" t="str">
            <v>T2564T</v>
          </cell>
          <cell r="O1776">
            <v>0.02</v>
          </cell>
          <cell r="R1776" t="str">
            <v/>
          </cell>
          <cell r="T1776">
            <v>0.02</v>
          </cell>
          <cell r="U1776" t="str">
            <v>Same</v>
          </cell>
          <cell r="Z1776" t="str">
            <v/>
          </cell>
          <cell r="AK1776" t="str">
            <v/>
          </cell>
          <cell r="AL1776" t="str">
            <v/>
          </cell>
          <cell r="AM1776" t="str">
            <v/>
          </cell>
          <cell r="AN1776" t="str">
            <v/>
          </cell>
          <cell r="AR1776" t="str">
            <v/>
          </cell>
          <cell r="AS1776" t="str">
            <v/>
          </cell>
          <cell r="AT1776" t="str">
            <v/>
          </cell>
          <cell r="AU1776" t="str">
            <v/>
          </cell>
          <cell r="AW1776" t="str">
            <v/>
          </cell>
          <cell r="AX1776" t="str">
            <v/>
          </cell>
          <cell r="AY1776" t="str">
            <v/>
          </cell>
          <cell r="AZ1776" t="str">
            <v/>
          </cell>
          <cell r="BB1776" t="str">
            <v/>
          </cell>
          <cell r="BE1776" t="str">
            <v/>
          </cell>
          <cell r="BG1776" t="str">
            <v/>
          </cell>
          <cell r="BI1776" t="str">
            <v/>
          </cell>
          <cell r="CH1776" t="str">
            <v/>
          </cell>
          <cell r="CI1776" t="str">
            <v/>
          </cell>
          <cell r="CJ1776" t="str">
            <v/>
          </cell>
          <cell r="CK1776" t="str">
            <v/>
          </cell>
          <cell r="CN1776">
            <v>0</v>
          </cell>
          <cell r="CO1776">
            <v>0</v>
          </cell>
          <cell r="CP1776" t="b">
            <v>1</v>
          </cell>
          <cell r="CQ1776" t="str">
            <v>c.7692T&gt;C</v>
          </cell>
          <cell r="CX1776" t="str">
            <v>BRCA2</v>
          </cell>
          <cell r="CY1776" t="str">
            <v>c.7692T&gt;C</v>
          </cell>
          <cell r="DE1776" t="b">
            <v>0</v>
          </cell>
          <cell r="DF1776" t="str">
            <v>BRCA2</v>
          </cell>
          <cell r="DG1776" t="str">
            <v>c.7692T&gt;C</v>
          </cell>
          <cell r="DN1776" t="b">
            <v>0</v>
          </cell>
        </row>
        <row r="1777">
          <cell r="B1777" t="str">
            <v>c.7694A&gt;C</v>
          </cell>
          <cell r="C1777" t="str">
            <v>p.(Glu2565Ala)</v>
          </cell>
          <cell r="D1777" t="str">
            <v>7922A&gt;C</v>
          </cell>
          <cell r="E1777" t="str">
            <v>E2565A</v>
          </cell>
          <cell r="G1777" t="str">
            <v>c.7694A&gt;C</v>
          </cell>
          <cell r="O1777">
            <v>0.03</v>
          </cell>
          <cell r="R1777" t="str">
            <v/>
          </cell>
          <cell r="T1777">
            <v>0.03</v>
          </cell>
          <cell r="U1777" t="str">
            <v>Same</v>
          </cell>
          <cell r="Z1777" t="str">
            <v/>
          </cell>
          <cell r="AK1777" t="str">
            <v/>
          </cell>
          <cell r="AL1777" t="str">
            <v/>
          </cell>
          <cell r="AM1777" t="str">
            <v/>
          </cell>
          <cell r="AN1777" t="str">
            <v/>
          </cell>
          <cell r="AR1777" t="str">
            <v/>
          </cell>
          <cell r="AS1777" t="str">
            <v/>
          </cell>
          <cell r="AT1777" t="str">
            <v/>
          </cell>
          <cell r="AU1777" t="str">
            <v/>
          </cell>
          <cell r="AW1777" t="str">
            <v/>
          </cell>
          <cell r="AX1777" t="str">
            <v/>
          </cell>
          <cell r="AY1777" t="str">
            <v/>
          </cell>
          <cell r="AZ1777" t="str">
            <v/>
          </cell>
          <cell r="BB1777" t="str">
            <v/>
          </cell>
          <cell r="BE1777" t="str">
            <v/>
          </cell>
          <cell r="BG1777" t="str">
            <v/>
          </cell>
          <cell r="BI1777" t="str">
            <v/>
          </cell>
          <cell r="CH1777" t="str">
            <v/>
          </cell>
          <cell r="CI1777" t="str">
            <v/>
          </cell>
          <cell r="CJ1777" t="str">
            <v/>
          </cell>
          <cell r="CK1777" t="str">
            <v/>
          </cell>
          <cell r="CN1777">
            <v>0</v>
          </cell>
          <cell r="CO1777">
            <v>0</v>
          </cell>
          <cell r="CP1777" t="b">
            <v>1</v>
          </cell>
          <cell r="CQ1777" t="str">
            <v>c.7694A&gt;C</v>
          </cell>
          <cell r="CX1777" t="str">
            <v>BRCA2</v>
          </cell>
          <cell r="CY1777" t="str">
            <v>c.7694A&gt;C</v>
          </cell>
          <cell r="DE1777" t="b">
            <v>0</v>
          </cell>
          <cell r="DF1777" t="str">
            <v>BRCA2</v>
          </cell>
          <cell r="DG1777" t="str">
            <v>c.7694A&gt;C</v>
          </cell>
          <cell r="DN1777" t="b">
            <v>0</v>
          </cell>
        </row>
        <row r="1778">
          <cell r="B1778" t="str">
            <v>c.7696G&gt;A</v>
          </cell>
          <cell r="C1778" t="str">
            <v>p.(Asp2566Asn)</v>
          </cell>
          <cell r="D1778" t="str">
            <v>7924G&gt;A</v>
          </cell>
          <cell r="E1778" t="str">
            <v>D2566N</v>
          </cell>
          <cell r="G1778" t="str">
            <v>c.7696G&gt;A</v>
          </cell>
          <cell r="O1778">
            <v>0.03</v>
          </cell>
          <cell r="R1778" t="str">
            <v/>
          </cell>
          <cell r="T1778">
            <v>0.03</v>
          </cell>
          <cell r="U1778" t="str">
            <v>Same</v>
          </cell>
          <cell r="Z1778" t="str">
            <v/>
          </cell>
          <cell r="AK1778" t="str">
            <v/>
          </cell>
          <cell r="AL1778" t="str">
            <v/>
          </cell>
          <cell r="AM1778" t="str">
            <v/>
          </cell>
          <cell r="AN1778" t="str">
            <v/>
          </cell>
          <cell r="AR1778" t="str">
            <v/>
          </cell>
          <cell r="AS1778" t="str">
            <v/>
          </cell>
          <cell r="AT1778" t="str">
            <v/>
          </cell>
          <cell r="AU1778" t="str">
            <v/>
          </cell>
          <cell r="AW1778" t="str">
            <v/>
          </cell>
          <cell r="AX1778" t="str">
            <v/>
          </cell>
          <cell r="AY1778" t="str">
            <v/>
          </cell>
          <cell r="AZ1778" t="str">
            <v/>
          </cell>
          <cell r="BB1778" t="str">
            <v/>
          </cell>
          <cell r="BE1778" t="str">
            <v/>
          </cell>
          <cell r="BG1778" t="str">
            <v/>
          </cell>
          <cell r="BI1778" t="str">
            <v/>
          </cell>
          <cell r="CH1778" t="str">
            <v/>
          </cell>
          <cell r="CI1778" t="str">
            <v/>
          </cell>
          <cell r="CJ1778" t="str">
            <v/>
          </cell>
          <cell r="CK1778" t="str">
            <v/>
          </cell>
          <cell r="CN1778">
            <v>0</v>
          </cell>
          <cell r="CO1778">
            <v>0</v>
          </cell>
          <cell r="CP1778" t="b">
            <v>1</v>
          </cell>
          <cell r="CQ1778" t="str">
            <v>c.7696G&gt;A</v>
          </cell>
          <cell r="CX1778" t="str">
            <v>BRCA2</v>
          </cell>
          <cell r="CY1778" t="str">
            <v>c.7696G&gt;A</v>
          </cell>
          <cell r="DE1778" t="b">
            <v>0</v>
          </cell>
          <cell r="DF1778" t="str">
            <v>BRCA2</v>
          </cell>
          <cell r="DG1778" t="str">
            <v>c.7696G&gt;A</v>
          </cell>
          <cell r="DN1778" t="b">
            <v>0</v>
          </cell>
        </row>
        <row r="1779">
          <cell r="B1779" t="str">
            <v>c.7696G&gt;T</v>
          </cell>
          <cell r="C1779" t="str">
            <v>p.(Asp2566Tyr)</v>
          </cell>
          <cell r="D1779" t="str">
            <v>7924G&gt;T</v>
          </cell>
          <cell r="E1779" t="str">
            <v>D2566Y</v>
          </cell>
          <cell r="G1779" t="str">
            <v>c.7696G&gt;T</v>
          </cell>
          <cell r="K1779">
            <v>1.0246153856466556</v>
          </cell>
          <cell r="L1779">
            <v>0.31930731124382333</v>
          </cell>
          <cell r="N1779">
            <v>0.32716718384988674</v>
          </cell>
          <cell r="O1779">
            <v>0.28999999999999998</v>
          </cell>
          <cell r="P1779">
            <v>0.13363166664291148</v>
          </cell>
          <cell r="Q1779">
            <v>0.11787926411639736</v>
          </cell>
          <cell r="R1779">
            <v>3</v>
          </cell>
          <cell r="T1779">
            <v>0.28999999999999998</v>
          </cell>
          <cell r="U1779" t="str">
            <v>Same</v>
          </cell>
          <cell r="V1779">
            <v>0.28999999165534973</v>
          </cell>
          <cell r="Z1779" t="str">
            <v/>
          </cell>
          <cell r="AA1779">
            <v>1</v>
          </cell>
          <cell r="AB1779">
            <v>1</v>
          </cell>
          <cell r="AD1779">
            <v>1.0246153856466556</v>
          </cell>
          <cell r="AE1779">
            <v>0.31930731124382333</v>
          </cell>
          <cell r="AF1779">
            <v>0.11787925990217701</v>
          </cell>
          <cell r="AK1779" t="str">
            <v/>
          </cell>
          <cell r="AL1779" t="str">
            <v/>
          </cell>
          <cell r="AM1779" t="str">
            <v/>
          </cell>
          <cell r="AN1779" t="str">
            <v/>
          </cell>
          <cell r="AR1779" t="str">
            <v/>
          </cell>
          <cell r="AS1779" t="str">
            <v/>
          </cell>
          <cell r="AT1779" t="str">
            <v/>
          </cell>
          <cell r="AU1779" t="str">
            <v/>
          </cell>
          <cell r="AW1779" t="str">
            <v/>
          </cell>
          <cell r="AX1779" t="str">
            <v/>
          </cell>
          <cell r="AY1779" t="str">
            <v/>
          </cell>
          <cell r="AZ1779" t="str">
            <v/>
          </cell>
          <cell r="BB1779" t="str">
            <v/>
          </cell>
          <cell r="BE1779" t="str">
            <v/>
          </cell>
          <cell r="BG1779" t="str">
            <v/>
          </cell>
          <cell r="BI1779" t="str">
            <v/>
          </cell>
          <cell r="CH1779" t="str">
            <v/>
          </cell>
          <cell r="CI1779" t="str">
            <v/>
          </cell>
          <cell r="CJ1779" t="str">
            <v/>
          </cell>
          <cell r="CK1779" t="str">
            <v/>
          </cell>
          <cell r="CN1779">
            <v>0</v>
          </cell>
          <cell r="CO1779">
            <v>0</v>
          </cell>
          <cell r="CP1779" t="b">
            <v>1</v>
          </cell>
          <cell r="CQ1779" t="str">
            <v>c.7696G&gt;T</v>
          </cell>
          <cell r="CX1779" t="str">
            <v>BRCA2</v>
          </cell>
          <cell r="CY1779" t="str">
            <v>c.7696G&gt;T</v>
          </cell>
          <cell r="DE1779" t="b">
            <v>0</v>
          </cell>
          <cell r="DF1779" t="str">
            <v>BRCA2</v>
          </cell>
          <cell r="DG1779" t="str">
            <v>c.7696G&gt;T</v>
          </cell>
          <cell r="DN1779" t="b">
            <v>0</v>
          </cell>
        </row>
        <row r="1780">
          <cell r="B1780" t="str">
            <v>c.7698T&gt;G</v>
          </cell>
          <cell r="C1780" t="str">
            <v>p.(Asp2566Glu)</v>
          </cell>
          <cell r="D1780" t="str">
            <v>7926T&gt;G</v>
          </cell>
          <cell r="E1780" t="str">
            <v>D2566E</v>
          </cell>
          <cell r="G1780" t="str">
            <v>c.7698T&gt;G</v>
          </cell>
          <cell r="O1780">
            <v>0.03</v>
          </cell>
          <cell r="R1780" t="str">
            <v/>
          </cell>
          <cell r="T1780">
            <v>0.03</v>
          </cell>
          <cell r="U1780" t="str">
            <v>Same</v>
          </cell>
          <cell r="Z1780" t="str">
            <v/>
          </cell>
          <cell r="AK1780" t="str">
            <v/>
          </cell>
          <cell r="AL1780" t="str">
            <v/>
          </cell>
          <cell r="AM1780" t="str">
            <v/>
          </cell>
          <cell r="AN1780" t="str">
            <v/>
          </cell>
          <cell r="AR1780" t="str">
            <v/>
          </cell>
          <cell r="AS1780" t="str">
            <v/>
          </cell>
          <cell r="AT1780" t="str">
            <v/>
          </cell>
          <cell r="AU1780" t="str">
            <v/>
          </cell>
          <cell r="AW1780" t="str">
            <v/>
          </cell>
          <cell r="AX1780" t="str">
            <v/>
          </cell>
          <cell r="AY1780" t="str">
            <v/>
          </cell>
          <cell r="AZ1780" t="str">
            <v/>
          </cell>
          <cell r="BB1780" t="str">
            <v/>
          </cell>
          <cell r="BE1780" t="str">
            <v/>
          </cell>
          <cell r="BG1780" t="str">
            <v/>
          </cell>
          <cell r="BI1780" t="str">
            <v/>
          </cell>
          <cell r="CH1780" t="str">
            <v/>
          </cell>
          <cell r="CI1780" t="str">
            <v/>
          </cell>
          <cell r="CJ1780" t="str">
            <v/>
          </cell>
          <cell r="CK1780" t="str">
            <v/>
          </cell>
          <cell r="CN1780">
            <v>0</v>
          </cell>
          <cell r="CO1780">
            <v>0</v>
          </cell>
          <cell r="CP1780" t="b">
            <v>1</v>
          </cell>
          <cell r="CQ1780" t="str">
            <v>c.7698T&gt;G</v>
          </cell>
          <cell r="CX1780" t="str">
            <v>BRCA2</v>
          </cell>
          <cell r="CY1780" t="str">
            <v>c.7698T&gt;G</v>
          </cell>
          <cell r="DE1780" t="b">
            <v>0</v>
          </cell>
          <cell r="DF1780" t="str">
            <v>BRCA2</v>
          </cell>
          <cell r="DG1780" t="str">
            <v>c.7698T&gt;G</v>
          </cell>
          <cell r="DN1780" t="b">
            <v>0</v>
          </cell>
        </row>
        <row r="1781">
          <cell r="B1781" t="str">
            <v>c.770A&gt;C</v>
          </cell>
          <cell r="C1781" t="str">
            <v>p.(Asn257Thr)</v>
          </cell>
          <cell r="D1781" t="str">
            <v>998A&gt;C</v>
          </cell>
          <cell r="E1781" t="str">
            <v>N257T</v>
          </cell>
          <cell r="G1781" t="str">
            <v>c.770A&gt;C</v>
          </cell>
          <cell r="O1781">
            <v>0.02</v>
          </cell>
          <cell r="R1781" t="str">
            <v/>
          </cell>
          <cell r="T1781">
            <v>0.02</v>
          </cell>
          <cell r="U1781" t="str">
            <v>Same</v>
          </cell>
          <cell r="Z1781" t="str">
            <v/>
          </cell>
          <cell r="AK1781" t="str">
            <v/>
          </cell>
          <cell r="AL1781" t="str">
            <v/>
          </cell>
          <cell r="AM1781" t="str">
            <v/>
          </cell>
          <cell r="AN1781" t="str">
            <v/>
          </cell>
          <cell r="AR1781" t="str">
            <v/>
          </cell>
          <cell r="AS1781" t="str">
            <v/>
          </cell>
          <cell r="AT1781" t="str">
            <v/>
          </cell>
          <cell r="AU1781" t="str">
            <v/>
          </cell>
          <cell r="AW1781" t="str">
            <v/>
          </cell>
          <cell r="AX1781" t="str">
            <v/>
          </cell>
          <cell r="AY1781" t="str">
            <v/>
          </cell>
          <cell r="AZ1781" t="str">
            <v/>
          </cell>
          <cell r="BB1781" t="str">
            <v/>
          </cell>
          <cell r="BE1781" t="str">
            <v/>
          </cell>
          <cell r="BG1781" t="str">
            <v/>
          </cell>
          <cell r="BI1781" t="str">
            <v/>
          </cell>
          <cell r="CH1781" t="str">
            <v/>
          </cell>
          <cell r="CI1781" t="str">
            <v/>
          </cell>
          <cell r="CJ1781" t="str">
            <v/>
          </cell>
          <cell r="CK1781" t="str">
            <v/>
          </cell>
          <cell r="CN1781">
            <v>0</v>
          </cell>
          <cell r="CO1781">
            <v>0</v>
          </cell>
          <cell r="CP1781" t="b">
            <v>1</v>
          </cell>
          <cell r="CQ1781" t="str">
            <v>c.770A&gt;C</v>
          </cell>
          <cell r="CX1781" t="str">
            <v>BRCA2</v>
          </cell>
          <cell r="CY1781" t="str">
            <v>c.770A&gt;C</v>
          </cell>
          <cell r="DE1781" t="b">
            <v>0</v>
          </cell>
          <cell r="DF1781" t="str">
            <v>BRCA2</v>
          </cell>
          <cell r="DG1781" t="str">
            <v>c.770A&gt;C</v>
          </cell>
          <cell r="DH1781">
            <v>0</v>
          </cell>
          <cell r="DI1781">
            <v>0</v>
          </cell>
          <cell r="DJ1781">
            <v>0</v>
          </cell>
          <cell r="DK1781">
            <v>0</v>
          </cell>
          <cell r="DL1781">
            <v>2.0120724346E-5</v>
          </cell>
          <cell r="DM1781">
            <v>0</v>
          </cell>
          <cell r="DN1781" t="b">
            <v>0</v>
          </cell>
        </row>
        <row r="1782">
          <cell r="B1782" t="str">
            <v>c.771_773del</v>
          </cell>
          <cell r="C1782" t="str">
            <v>p.(Asn257_Gln258delinsLys)</v>
          </cell>
          <cell r="D1782" t="str">
            <v>999delTCA</v>
          </cell>
          <cell r="E1782" t="str">
            <v>N257_Q258delinsK</v>
          </cell>
          <cell r="G1782" t="str">
            <v>c.771_773del</v>
          </cell>
          <cell r="O1782" t="e">
            <v>#N/A</v>
          </cell>
          <cell r="P1782" t="e">
            <v>#N/A</v>
          </cell>
          <cell r="Q1782" t="e">
            <v>#N/A</v>
          </cell>
          <cell r="R1782" t="e">
            <v>#N/A</v>
          </cell>
          <cell r="Z1782" t="str">
            <v/>
          </cell>
          <cell r="AK1782" t="str">
            <v/>
          </cell>
          <cell r="AL1782" t="str">
            <v/>
          </cell>
          <cell r="AM1782" t="str">
            <v/>
          </cell>
          <cell r="AN1782" t="str">
            <v/>
          </cell>
          <cell r="AR1782" t="str">
            <v/>
          </cell>
          <cell r="AS1782" t="str">
            <v/>
          </cell>
          <cell r="AT1782" t="str">
            <v/>
          </cell>
          <cell r="AU1782" t="str">
            <v/>
          </cell>
          <cell r="AW1782" t="str">
            <v/>
          </cell>
          <cell r="AX1782" t="str">
            <v/>
          </cell>
          <cell r="AY1782" t="str">
            <v/>
          </cell>
          <cell r="AZ1782" t="str">
            <v/>
          </cell>
          <cell r="BB1782" t="str">
            <v/>
          </cell>
          <cell r="BE1782" t="str">
            <v/>
          </cell>
          <cell r="BG1782" t="str">
            <v/>
          </cell>
          <cell r="BI1782" t="str">
            <v/>
          </cell>
          <cell r="CH1782" t="str">
            <v/>
          </cell>
          <cell r="CI1782" t="str">
            <v/>
          </cell>
          <cell r="CJ1782" t="str">
            <v/>
          </cell>
          <cell r="CK1782" t="str">
            <v/>
          </cell>
          <cell r="CN1782">
            <v>0</v>
          </cell>
          <cell r="CO1782">
            <v>0</v>
          </cell>
          <cell r="CP1782" t="b">
            <v>1</v>
          </cell>
          <cell r="CQ1782" t="str">
            <v>c.771_773del</v>
          </cell>
          <cell r="CX1782" t="str">
            <v>BRCA2</v>
          </cell>
          <cell r="CY1782" t="str">
            <v>c.771_773del</v>
          </cell>
          <cell r="DE1782" t="b">
            <v>0</v>
          </cell>
          <cell r="DF1782" t="str">
            <v>BRCA2</v>
          </cell>
          <cell r="DG1782" t="str">
            <v>c.771_773del</v>
          </cell>
          <cell r="DN1782" t="b">
            <v>0</v>
          </cell>
        </row>
        <row r="1783">
          <cell r="B1783" t="str">
            <v>c.7712A&gt;G</v>
          </cell>
          <cell r="C1783" t="str">
            <v>p.(Glu2571Gly)</v>
          </cell>
          <cell r="D1783" t="str">
            <v>7940A&gt;G</v>
          </cell>
          <cell r="E1783" t="str">
            <v>E2571G</v>
          </cell>
          <cell r="G1783" t="str">
            <v>c.7712A&gt;G</v>
          </cell>
          <cell r="O1783">
            <v>0.03</v>
          </cell>
          <cell r="R1783" t="str">
            <v/>
          </cell>
          <cell r="T1783">
            <v>0.03</v>
          </cell>
          <cell r="U1783" t="str">
            <v>Same</v>
          </cell>
          <cell r="Z1783" t="str">
            <v/>
          </cell>
          <cell r="AK1783" t="str">
            <v/>
          </cell>
          <cell r="AL1783" t="str">
            <v/>
          </cell>
          <cell r="AM1783" t="str">
            <v/>
          </cell>
          <cell r="AN1783" t="str">
            <v/>
          </cell>
          <cell r="AR1783" t="str">
            <v/>
          </cell>
          <cell r="AS1783" t="str">
            <v/>
          </cell>
          <cell r="AT1783" t="str">
            <v/>
          </cell>
          <cell r="AU1783" t="str">
            <v/>
          </cell>
          <cell r="AW1783" t="str">
            <v/>
          </cell>
          <cell r="AX1783" t="str">
            <v/>
          </cell>
          <cell r="AY1783" t="str">
            <v/>
          </cell>
          <cell r="AZ1783" t="str">
            <v/>
          </cell>
          <cell r="BB1783" t="str">
            <v/>
          </cell>
          <cell r="BE1783" t="str">
            <v/>
          </cell>
          <cell r="BG1783" t="str">
            <v/>
          </cell>
          <cell r="BI1783" t="str">
            <v/>
          </cell>
          <cell r="CH1783" t="str">
            <v/>
          </cell>
          <cell r="CI1783" t="str">
            <v/>
          </cell>
          <cell r="CJ1783" t="str">
            <v/>
          </cell>
          <cell r="CK1783" t="str">
            <v/>
          </cell>
          <cell r="CN1783">
            <v>0</v>
          </cell>
          <cell r="CO1783">
            <v>0</v>
          </cell>
          <cell r="CP1783" t="b">
            <v>1</v>
          </cell>
          <cell r="CQ1783" t="str">
            <v>c.7712A&gt;G</v>
          </cell>
          <cell r="CR1783">
            <v>0</v>
          </cell>
          <cell r="CS1783">
            <v>0</v>
          </cell>
          <cell r="CT1783">
            <v>0</v>
          </cell>
          <cell r="CU1783">
            <v>8.0000000000000004E-4</v>
          </cell>
          <cell r="CV1783">
            <v>0</v>
          </cell>
          <cell r="CW1783" t="b">
            <v>0</v>
          </cell>
          <cell r="CX1783" t="str">
            <v>BRCA2</v>
          </cell>
          <cell r="CY1783" t="str">
            <v>c.7712A&gt;G</v>
          </cell>
          <cell r="CZ1783">
            <v>0</v>
          </cell>
          <cell r="DA1783">
            <v>0</v>
          </cell>
          <cell r="DB1783">
            <v>0</v>
          </cell>
          <cell r="DC1783">
            <v>8.0000000000000004E-4</v>
          </cell>
          <cell r="DD1783">
            <v>0</v>
          </cell>
          <cell r="DE1783" t="b">
            <v>0</v>
          </cell>
          <cell r="DF1783" t="str">
            <v>BRCA2</v>
          </cell>
          <cell r="DG1783" t="str">
            <v>c.7712A&gt;G</v>
          </cell>
          <cell r="DH1783">
            <v>4.4228217602999999E-4</v>
          </cell>
          <cell r="DI1783">
            <v>0</v>
          </cell>
          <cell r="DJ1783">
            <v>0</v>
          </cell>
          <cell r="DK1783">
            <v>0</v>
          </cell>
          <cell r="DL1783">
            <v>0</v>
          </cell>
          <cell r="DM1783">
            <v>0</v>
          </cell>
          <cell r="DN1783" t="b">
            <v>0</v>
          </cell>
        </row>
        <row r="1784">
          <cell r="B1784" t="str">
            <v>c.7715G&gt;A</v>
          </cell>
          <cell r="C1784" t="str">
            <v>p.(Ser2572Asn)</v>
          </cell>
          <cell r="D1784" t="str">
            <v>7943G&gt;A</v>
          </cell>
          <cell r="E1784" t="str">
            <v>S2572N</v>
          </cell>
          <cell r="G1784" t="str">
            <v>c.7715G&gt;A</v>
          </cell>
          <cell r="O1784">
            <v>0.03</v>
          </cell>
          <cell r="R1784" t="str">
            <v/>
          </cell>
          <cell r="T1784">
            <v>0.03</v>
          </cell>
          <cell r="U1784" t="str">
            <v>Same</v>
          </cell>
          <cell r="Z1784" t="str">
            <v/>
          </cell>
          <cell r="AK1784" t="str">
            <v/>
          </cell>
          <cell r="AL1784" t="str">
            <v/>
          </cell>
          <cell r="AM1784" t="str">
            <v/>
          </cell>
          <cell r="AN1784" t="str">
            <v/>
          </cell>
          <cell r="AR1784" t="str">
            <v/>
          </cell>
          <cell r="AS1784" t="str">
            <v/>
          </cell>
          <cell r="AT1784" t="str">
            <v/>
          </cell>
          <cell r="AU1784" t="str">
            <v/>
          </cell>
          <cell r="AW1784" t="str">
            <v/>
          </cell>
          <cell r="AX1784" t="str">
            <v/>
          </cell>
          <cell r="AY1784" t="str">
            <v/>
          </cell>
          <cell r="AZ1784" t="str">
            <v/>
          </cell>
          <cell r="BB1784" t="str">
            <v/>
          </cell>
          <cell r="BE1784" t="str">
            <v/>
          </cell>
          <cell r="BG1784" t="str">
            <v/>
          </cell>
          <cell r="BI1784" t="str">
            <v/>
          </cell>
          <cell r="CH1784" t="str">
            <v/>
          </cell>
          <cell r="CI1784" t="str">
            <v/>
          </cell>
          <cell r="CJ1784" t="str">
            <v/>
          </cell>
          <cell r="CK1784" t="str">
            <v/>
          </cell>
          <cell r="CN1784">
            <v>0</v>
          </cell>
          <cell r="CO1784">
            <v>0</v>
          </cell>
          <cell r="CP1784" t="b">
            <v>1</v>
          </cell>
          <cell r="CQ1784" t="str">
            <v>c.7715G&gt;A</v>
          </cell>
          <cell r="CX1784" t="str">
            <v>BRCA2</v>
          </cell>
          <cell r="CY1784" t="str">
            <v>c.7715G&gt;A</v>
          </cell>
          <cell r="DE1784" t="b">
            <v>0</v>
          </cell>
          <cell r="DF1784" t="str">
            <v>BRCA2</v>
          </cell>
          <cell r="DG1784" t="str">
            <v>c.7715G&gt;A</v>
          </cell>
          <cell r="DN1784" t="b">
            <v>0</v>
          </cell>
        </row>
        <row r="1785">
          <cell r="B1785" t="str">
            <v>c.7731A&gt;C</v>
          </cell>
          <cell r="C1785" t="str">
            <v>p.(Lys2577Asn)</v>
          </cell>
          <cell r="D1785" t="str">
            <v>7959A&gt;C</v>
          </cell>
          <cell r="E1785" t="str">
            <v>K2577N</v>
          </cell>
          <cell r="G1785" t="str">
            <v>c.7731A&gt;C</v>
          </cell>
          <cell r="O1785">
            <v>0.03</v>
          </cell>
          <cell r="R1785" t="str">
            <v/>
          </cell>
          <cell r="T1785">
            <v>0.03</v>
          </cell>
          <cell r="U1785" t="str">
            <v>Same</v>
          </cell>
          <cell r="Z1785" t="str">
            <v/>
          </cell>
          <cell r="AK1785" t="str">
            <v/>
          </cell>
          <cell r="AL1785" t="str">
            <v/>
          </cell>
          <cell r="AM1785" t="str">
            <v/>
          </cell>
          <cell r="AN1785" t="str">
            <v/>
          </cell>
          <cell r="AR1785" t="str">
            <v/>
          </cell>
          <cell r="AS1785" t="str">
            <v/>
          </cell>
          <cell r="AT1785" t="str">
            <v/>
          </cell>
          <cell r="AU1785" t="str">
            <v/>
          </cell>
          <cell r="AW1785" t="str">
            <v/>
          </cell>
          <cell r="AX1785" t="str">
            <v/>
          </cell>
          <cell r="AY1785" t="str">
            <v/>
          </cell>
          <cell r="AZ1785" t="str">
            <v/>
          </cell>
          <cell r="BB1785" t="str">
            <v/>
          </cell>
          <cell r="BE1785" t="str">
            <v/>
          </cell>
          <cell r="BG1785" t="str">
            <v/>
          </cell>
          <cell r="BI1785" t="str">
            <v/>
          </cell>
          <cell r="CH1785" t="str">
            <v/>
          </cell>
          <cell r="CI1785" t="str">
            <v/>
          </cell>
          <cell r="CJ1785" t="str">
            <v/>
          </cell>
          <cell r="CK1785" t="str">
            <v/>
          </cell>
          <cell r="CN1785">
            <v>0</v>
          </cell>
          <cell r="CO1785">
            <v>0</v>
          </cell>
          <cell r="CP1785" t="b">
            <v>1</v>
          </cell>
          <cell r="CQ1785" t="str">
            <v>c.7731A&gt;C</v>
          </cell>
          <cell r="CX1785" t="str">
            <v>BRCA2</v>
          </cell>
          <cell r="CY1785" t="str">
            <v>c.7731A&gt;C</v>
          </cell>
          <cell r="DE1785" t="b">
            <v>0</v>
          </cell>
          <cell r="DF1785" t="str">
            <v>BRCA2</v>
          </cell>
          <cell r="DG1785" t="str">
            <v>c.7731A&gt;C</v>
          </cell>
          <cell r="DN1785" t="b">
            <v>0</v>
          </cell>
        </row>
        <row r="1786">
          <cell r="B1786" t="str">
            <v>c.7742T&gt;G</v>
          </cell>
          <cell r="C1786" t="str">
            <v>p.(Leu2581Trp)</v>
          </cell>
          <cell r="D1786" t="str">
            <v>7970T&gt;G</v>
          </cell>
          <cell r="E1786" t="str">
            <v>L2581W</v>
          </cell>
          <cell r="F1786" t="str">
            <v>Intermediate</v>
          </cell>
          <cell r="K1786">
            <v>1.0498366885038446</v>
          </cell>
          <cell r="L1786">
            <v>1.1634427920061623</v>
          </cell>
          <cell r="N1786">
            <v>1.2214249280234166</v>
          </cell>
          <cell r="O1786">
            <v>0.66</v>
          </cell>
          <cell r="P1786">
            <v>2.3710013308689852</v>
          </cell>
          <cell r="Q1786">
            <v>0.70335223814871128</v>
          </cell>
          <cell r="R1786">
            <v>3</v>
          </cell>
          <cell r="T1786">
            <v>0.66</v>
          </cell>
          <cell r="U1786" t="str">
            <v>Same</v>
          </cell>
          <cell r="V1786">
            <v>0.6600000262260437</v>
          </cell>
          <cell r="Z1786" t="str">
            <v/>
          </cell>
          <cell r="AA1786">
            <v>1</v>
          </cell>
          <cell r="AB1786">
            <v>1</v>
          </cell>
          <cell r="AD1786">
            <v>1.0498366885038446</v>
          </cell>
          <cell r="AE1786">
            <v>1.1634427920061623</v>
          </cell>
          <cell r="AF1786">
            <v>0.70335226253377392</v>
          </cell>
          <cell r="AK1786" t="str">
            <v/>
          </cell>
          <cell r="AL1786" t="str">
            <v/>
          </cell>
          <cell r="AM1786" t="str">
            <v/>
          </cell>
          <cell r="AN1786" t="str">
            <v/>
          </cell>
          <cell r="AR1786" t="str">
            <v/>
          </cell>
          <cell r="AS1786" t="str">
            <v/>
          </cell>
          <cell r="AT1786" t="str">
            <v/>
          </cell>
          <cell r="AU1786" t="str">
            <v/>
          </cell>
          <cell r="AW1786" t="str">
            <v/>
          </cell>
          <cell r="AX1786" t="str">
            <v/>
          </cell>
          <cell r="AY1786" t="str">
            <v/>
          </cell>
          <cell r="AZ1786" t="str">
            <v/>
          </cell>
          <cell r="BB1786" t="str">
            <v/>
          </cell>
          <cell r="BE1786" t="str">
            <v/>
          </cell>
          <cell r="BG1786" t="str">
            <v/>
          </cell>
          <cell r="BI1786" t="str">
            <v/>
          </cell>
          <cell r="CH1786" t="str">
            <v/>
          </cell>
          <cell r="CI1786" t="str">
            <v/>
          </cell>
          <cell r="CJ1786" t="str">
            <v/>
          </cell>
          <cell r="CK1786" t="str">
            <v/>
          </cell>
          <cell r="CN1786">
            <v>0</v>
          </cell>
          <cell r="CO1786">
            <v>0</v>
          </cell>
          <cell r="CP1786" t="b">
            <v>1</v>
          </cell>
          <cell r="CQ1786" t="str">
            <v>c.7742T&gt;G</v>
          </cell>
          <cell r="CX1786" t="str">
            <v>BRCA2</v>
          </cell>
          <cell r="CY1786" t="str">
            <v>c.7742T&gt;G</v>
          </cell>
          <cell r="DE1786" t="b">
            <v>0</v>
          </cell>
          <cell r="DF1786" t="str">
            <v>BRCA2</v>
          </cell>
          <cell r="DG1786" t="str">
            <v>c.7742T&gt;G</v>
          </cell>
          <cell r="DN1786" t="b">
            <v>0</v>
          </cell>
        </row>
        <row r="1787">
          <cell r="B1787" t="str">
            <v>c.774A&gt;G</v>
          </cell>
          <cell r="C1787" t="str">
            <v>p.(=)</v>
          </cell>
          <cell r="D1787" t="str">
            <v>1002A&gt;G</v>
          </cell>
          <cell r="E1787" t="str">
            <v>Q258Q</v>
          </cell>
          <cell r="O1787">
            <v>0.02</v>
          </cell>
          <cell r="R1787" t="str">
            <v/>
          </cell>
          <cell r="T1787">
            <v>0.02</v>
          </cell>
          <cell r="U1787" t="str">
            <v>Same</v>
          </cell>
          <cell r="Z1787" t="str">
            <v/>
          </cell>
          <cell r="AK1787" t="str">
            <v/>
          </cell>
          <cell r="AL1787" t="str">
            <v/>
          </cell>
          <cell r="AM1787" t="str">
            <v/>
          </cell>
          <cell r="AN1787" t="str">
            <v/>
          </cell>
          <cell r="AR1787" t="str">
            <v/>
          </cell>
          <cell r="AS1787" t="str">
            <v/>
          </cell>
          <cell r="AT1787" t="str">
            <v/>
          </cell>
          <cell r="AU1787" t="str">
            <v/>
          </cell>
          <cell r="AW1787" t="str">
            <v/>
          </cell>
          <cell r="AX1787" t="str">
            <v/>
          </cell>
          <cell r="AY1787" t="str">
            <v/>
          </cell>
          <cell r="AZ1787" t="str">
            <v/>
          </cell>
          <cell r="BB1787" t="str">
            <v/>
          </cell>
          <cell r="BE1787" t="str">
            <v/>
          </cell>
          <cell r="BG1787" t="str">
            <v/>
          </cell>
          <cell r="BI1787" t="str">
            <v/>
          </cell>
          <cell r="CH1787" t="str">
            <v/>
          </cell>
          <cell r="CI1787" t="str">
            <v/>
          </cell>
          <cell r="CJ1787" t="str">
            <v/>
          </cell>
          <cell r="CK1787" t="str">
            <v/>
          </cell>
          <cell r="CN1787">
            <v>0</v>
          </cell>
          <cell r="CO1787">
            <v>0</v>
          </cell>
          <cell r="CP1787" t="b">
            <v>1</v>
          </cell>
          <cell r="CQ1787" t="str">
            <v>c.774A&gt;G</v>
          </cell>
          <cell r="CX1787" t="str">
            <v>BRCA2</v>
          </cell>
          <cell r="CY1787" t="str">
            <v>c.774A&gt;G</v>
          </cell>
          <cell r="DE1787" t="b">
            <v>0</v>
          </cell>
          <cell r="DF1787" t="str">
            <v>BRCA2</v>
          </cell>
          <cell r="DG1787" t="str">
            <v>c.774A&gt;G</v>
          </cell>
          <cell r="DN1787" t="b">
            <v>0</v>
          </cell>
        </row>
        <row r="1788">
          <cell r="B1788" t="str">
            <v>c.7751G&gt;A</v>
          </cell>
          <cell r="C1788" t="str">
            <v>p.(Gly2584Asp)</v>
          </cell>
          <cell r="D1788" t="str">
            <v>7979G&gt;A</v>
          </cell>
          <cell r="E1788" t="str">
            <v>G2584D</v>
          </cell>
          <cell r="F1788" t="str">
            <v>Intermediate</v>
          </cell>
          <cell r="K1788">
            <v>1.0498366885038446</v>
          </cell>
          <cell r="L1788">
            <v>1.0666895849522806</v>
          </cell>
          <cell r="N1788">
            <v>1.1198498615278427</v>
          </cell>
          <cell r="O1788">
            <v>0.81</v>
          </cell>
          <cell r="P1788">
            <v>4.7740967780923835</v>
          </cell>
          <cell r="Q1788">
            <v>0.82681273999526295</v>
          </cell>
          <cell r="R1788">
            <v>3</v>
          </cell>
          <cell r="T1788">
            <v>0.81</v>
          </cell>
          <cell r="U1788" t="str">
            <v>Same</v>
          </cell>
          <cell r="V1788">
            <v>0.81000000238418579</v>
          </cell>
          <cell r="Z1788" t="str">
            <v/>
          </cell>
          <cell r="AA1788">
            <v>1</v>
          </cell>
          <cell r="AB1788">
            <v>1</v>
          </cell>
          <cell r="AD1788">
            <v>1.0498366885038446</v>
          </cell>
          <cell r="AE1788">
            <v>1.0666895849522806</v>
          </cell>
          <cell r="AF1788">
            <v>0.82681274221358492</v>
          </cell>
          <cell r="AK1788" t="str">
            <v/>
          </cell>
          <cell r="AL1788" t="str">
            <v/>
          </cell>
          <cell r="AM1788" t="str">
            <v/>
          </cell>
          <cell r="AN1788" t="str">
            <v/>
          </cell>
          <cell r="AR1788" t="str">
            <v/>
          </cell>
          <cell r="AS1788" t="str">
            <v/>
          </cell>
          <cell r="AT1788" t="str">
            <v/>
          </cell>
          <cell r="AU1788" t="str">
            <v/>
          </cell>
          <cell r="AW1788" t="str">
            <v/>
          </cell>
          <cell r="AX1788" t="str">
            <v/>
          </cell>
          <cell r="AY1788" t="str">
            <v/>
          </cell>
          <cell r="AZ1788" t="str">
            <v/>
          </cell>
          <cell r="BB1788" t="str">
            <v/>
          </cell>
          <cell r="BE1788" t="str">
            <v/>
          </cell>
          <cell r="BG1788" t="str">
            <v/>
          </cell>
          <cell r="BI1788" t="str">
            <v/>
          </cell>
          <cell r="CH1788" t="str">
            <v/>
          </cell>
          <cell r="CI1788" t="str">
            <v/>
          </cell>
          <cell r="CJ1788" t="str">
            <v/>
          </cell>
          <cell r="CK1788" t="str">
            <v/>
          </cell>
          <cell r="CN1788">
            <v>0</v>
          </cell>
          <cell r="CO1788">
            <v>0</v>
          </cell>
          <cell r="CP1788" t="b">
            <v>1</v>
          </cell>
          <cell r="CQ1788" t="str">
            <v>c.7751G&gt;A</v>
          </cell>
          <cell r="CX1788" t="str">
            <v>BRCA2</v>
          </cell>
          <cell r="CY1788" t="str">
            <v>c.7751G&gt;A</v>
          </cell>
          <cell r="DE1788" t="b">
            <v>0</v>
          </cell>
          <cell r="DF1788" t="str">
            <v>BRCA2</v>
          </cell>
          <cell r="DG1788" t="str">
            <v>c.7751G&gt;A</v>
          </cell>
          <cell r="DH1788">
            <v>1.1049723757E-4</v>
          </cell>
          <cell r="DI1788">
            <v>0</v>
          </cell>
          <cell r="DJ1788">
            <v>0</v>
          </cell>
          <cell r="DK1788">
            <v>0</v>
          </cell>
          <cell r="DL1788">
            <v>0</v>
          </cell>
          <cell r="DM1788">
            <v>0</v>
          </cell>
          <cell r="DN1788" t="b">
            <v>0</v>
          </cell>
        </row>
        <row r="1789">
          <cell r="B1789" t="str">
            <v>c.7753G&gt;A</v>
          </cell>
          <cell r="C1789" t="str">
            <v>p.(Gly2585Arg)</v>
          </cell>
          <cell r="D1789" t="str">
            <v>7981G&gt;A</v>
          </cell>
          <cell r="E1789" t="str">
            <v>G2585R</v>
          </cell>
          <cell r="F1789" t="str">
            <v>EP2</v>
          </cell>
          <cell r="O1789">
            <v>0.81</v>
          </cell>
          <cell r="R1789" t="str">
            <v/>
          </cell>
          <cell r="T1789">
            <v>0.81</v>
          </cell>
          <cell r="U1789" t="str">
            <v>Same</v>
          </cell>
          <cell r="Z1789" t="str">
            <v/>
          </cell>
          <cell r="AK1789" t="str">
            <v/>
          </cell>
          <cell r="AL1789" t="str">
            <v/>
          </cell>
          <cell r="AM1789" t="str">
            <v/>
          </cell>
          <cell r="AN1789" t="str">
            <v/>
          </cell>
          <cell r="AR1789" t="str">
            <v/>
          </cell>
          <cell r="AS1789" t="str">
            <v/>
          </cell>
          <cell r="AT1789" t="str">
            <v/>
          </cell>
          <cell r="AU1789" t="str">
            <v/>
          </cell>
          <cell r="AW1789" t="str">
            <v/>
          </cell>
          <cell r="AX1789" t="str">
            <v/>
          </cell>
          <cell r="AY1789" t="str">
            <v/>
          </cell>
          <cell r="AZ1789" t="str">
            <v/>
          </cell>
          <cell r="BB1789" t="str">
            <v/>
          </cell>
          <cell r="BE1789" t="str">
            <v/>
          </cell>
          <cell r="BG1789" t="str">
            <v/>
          </cell>
          <cell r="BI1789" t="str">
            <v/>
          </cell>
          <cell r="CH1789" t="str">
            <v/>
          </cell>
          <cell r="CI1789" t="str">
            <v/>
          </cell>
          <cell r="CJ1789" t="str">
            <v/>
          </cell>
          <cell r="CK1789" t="str">
            <v/>
          </cell>
          <cell r="CN1789">
            <v>0</v>
          </cell>
          <cell r="CO1789">
            <v>0</v>
          </cell>
          <cell r="CP1789" t="b">
            <v>1</v>
          </cell>
          <cell r="CQ1789" t="str">
            <v>c.7753G&gt;A</v>
          </cell>
          <cell r="CX1789" t="str">
            <v>BRCA2</v>
          </cell>
          <cell r="CY1789" t="str">
            <v>c.7753G&gt;A</v>
          </cell>
          <cell r="DE1789" t="b">
            <v>0</v>
          </cell>
          <cell r="DF1789" t="str">
            <v>BRCA2</v>
          </cell>
          <cell r="DG1789" t="str">
            <v>c.7753G&gt;A</v>
          </cell>
          <cell r="DN1789" t="b">
            <v>0</v>
          </cell>
        </row>
        <row r="1790">
          <cell r="B1790" t="str">
            <v>c.7759C&gt;T</v>
          </cell>
          <cell r="C1790" t="str">
            <v>p.(Leu2587Phe)</v>
          </cell>
          <cell r="D1790" t="str">
            <v>7987C&gt;T</v>
          </cell>
          <cell r="E1790" t="str">
            <v>L2587F</v>
          </cell>
          <cell r="F1790" t="str">
            <v>EP1</v>
          </cell>
          <cell r="G1790" t="str">
            <v>c.7759C&gt;T</v>
          </cell>
          <cell r="H1790">
            <v>1</v>
          </cell>
          <cell r="I1790">
            <v>0.51145387999999992</v>
          </cell>
          <cell r="J1790">
            <v>2.0456277091495201</v>
          </cell>
          <cell r="N1790">
            <v>1.0462442288800333</v>
          </cell>
          <cell r="O1790">
            <v>0.28999999999999998</v>
          </cell>
          <cell r="P1790">
            <v>0.42733919207776011</v>
          </cell>
          <cell r="Q1790">
            <v>0.29939568285495455</v>
          </cell>
          <cell r="R1790">
            <v>3</v>
          </cell>
          <cell r="T1790">
            <v>0.28999999999999998</v>
          </cell>
          <cell r="U1790" t="str">
            <v>Same</v>
          </cell>
          <cell r="Z1790" t="str">
            <v/>
          </cell>
          <cell r="AK1790" t="str">
            <v/>
          </cell>
          <cell r="AL1790" t="str">
            <v/>
          </cell>
          <cell r="AM1790" t="str">
            <v/>
          </cell>
          <cell r="AN1790" t="str">
            <v/>
          </cell>
          <cell r="AR1790" t="str">
            <v/>
          </cell>
          <cell r="AS1790" t="str">
            <v/>
          </cell>
          <cell r="AT1790" t="str">
            <v/>
          </cell>
          <cell r="AU1790" t="str">
            <v/>
          </cell>
          <cell r="AW1790" t="str">
            <v/>
          </cell>
          <cell r="AX1790" t="str">
            <v/>
          </cell>
          <cell r="AY1790" t="str">
            <v/>
          </cell>
          <cell r="AZ1790">
            <v>1</v>
          </cell>
          <cell r="BA1790">
            <v>2</v>
          </cell>
          <cell r="BB1790">
            <v>0.95230000000000004</v>
          </cell>
          <cell r="BC1790">
            <v>1</v>
          </cell>
          <cell r="BD1790">
            <v>1.3332999999999999</v>
          </cell>
          <cell r="BE1790">
            <v>1.5533841416</v>
          </cell>
          <cell r="BG1790" t="str">
            <v/>
          </cell>
          <cell r="BI1790" t="str">
            <v/>
          </cell>
          <cell r="CD1790">
            <v>2.1480916824</v>
          </cell>
          <cell r="CE1790">
            <v>0.3836</v>
          </cell>
          <cell r="CH1790" t="str">
            <v/>
          </cell>
          <cell r="CI1790" t="str">
            <v/>
          </cell>
          <cell r="CJ1790" t="str">
            <v/>
          </cell>
          <cell r="CK1790" t="str">
            <v/>
          </cell>
          <cell r="CN1790">
            <v>1</v>
          </cell>
          <cell r="CO1790">
            <v>2</v>
          </cell>
          <cell r="CP1790" t="b">
            <v>1</v>
          </cell>
          <cell r="CQ1790" t="str">
            <v>c.7759C&gt;T</v>
          </cell>
          <cell r="CX1790" t="str">
            <v>BRCA2</v>
          </cell>
          <cell r="CY1790" t="str">
            <v>c.7759C&gt;T</v>
          </cell>
          <cell r="DE1790" t="b">
            <v>0</v>
          </cell>
          <cell r="DF1790" t="str">
            <v>BRCA2</v>
          </cell>
          <cell r="DG1790" t="str">
            <v>c.7759C&gt;T</v>
          </cell>
          <cell r="DH1790">
            <v>0</v>
          </cell>
          <cell r="DI1790">
            <v>0</v>
          </cell>
          <cell r="DJ1790">
            <v>0</v>
          </cell>
          <cell r="DK1790">
            <v>0</v>
          </cell>
          <cell r="DL1790">
            <v>9.2030185900999996E-5</v>
          </cell>
          <cell r="DM1790">
            <v>0</v>
          </cell>
          <cell r="DN1790" t="b">
            <v>0</v>
          </cell>
        </row>
        <row r="1791">
          <cell r="B1791" t="str">
            <v>c.7766C&gt;A</v>
          </cell>
          <cell r="C1791" t="str">
            <v>p.(Pro2589His)</v>
          </cell>
          <cell r="D1791" t="str">
            <v>7994C&gt;A</v>
          </cell>
          <cell r="E1791" t="str">
            <v>P2589H</v>
          </cell>
          <cell r="G1791" t="str">
            <v>c.7766C&gt;A</v>
          </cell>
          <cell r="K1791">
            <v>1.0246153856466556</v>
          </cell>
          <cell r="L1791">
            <v>1.4441817899233773</v>
          </cell>
          <cell r="N1791">
            <v>1.4797308816262185</v>
          </cell>
          <cell r="O1791">
            <v>0.03</v>
          </cell>
          <cell r="P1791">
            <v>4.5764872627615007E-2</v>
          </cell>
          <cell r="Q1791">
            <v>4.3762105445964199E-2</v>
          </cell>
          <cell r="R1791">
            <v>3</v>
          </cell>
          <cell r="T1791">
            <v>0.03</v>
          </cell>
          <cell r="U1791" t="str">
            <v>Same</v>
          </cell>
          <cell r="V1791">
            <v>2.9999999329447746E-2</v>
          </cell>
          <cell r="Z1791" t="str">
            <v/>
          </cell>
          <cell r="AA1791">
            <v>1</v>
          </cell>
          <cell r="AB1791">
            <v>1</v>
          </cell>
          <cell r="AD1791">
            <v>1.0246153856466556</v>
          </cell>
          <cell r="AE1791">
            <v>1.4441817899233773</v>
          </cell>
          <cell r="AF1791">
            <v>4.376210448168278E-2</v>
          </cell>
          <cell r="AJ1791">
            <v>0.03</v>
          </cell>
          <cell r="AK1791" t="str">
            <v>0.04</v>
          </cell>
          <cell r="AL1791" t="str">
            <v>Lindor 2012</v>
          </cell>
          <cell r="AM1791" t="str">
            <v>This manuscript</v>
          </cell>
          <cell r="AN1791" t="str">
            <v>Y</v>
          </cell>
          <cell r="AR1791" t="str">
            <v/>
          </cell>
          <cell r="AS1791" t="str">
            <v/>
          </cell>
          <cell r="AT1791" t="str">
            <v/>
          </cell>
          <cell r="AU1791" t="str">
            <v/>
          </cell>
          <cell r="AW1791" t="str">
            <v/>
          </cell>
          <cell r="AX1791" t="str">
            <v/>
          </cell>
          <cell r="AY1791" t="str">
            <v/>
          </cell>
          <cell r="AZ1791" t="str">
            <v/>
          </cell>
          <cell r="BB1791" t="str">
            <v/>
          </cell>
          <cell r="BE1791" t="str">
            <v/>
          </cell>
          <cell r="BG1791" t="str">
            <v/>
          </cell>
          <cell r="BI1791" t="str">
            <v/>
          </cell>
          <cell r="CH1791" t="str">
            <v/>
          </cell>
          <cell r="CI1791" t="str">
            <v/>
          </cell>
          <cell r="CJ1791" t="str">
            <v/>
          </cell>
          <cell r="CK1791" t="str">
            <v/>
          </cell>
          <cell r="CN1791">
            <v>0</v>
          </cell>
          <cell r="CO1791">
            <v>0</v>
          </cell>
          <cell r="CP1791" t="b">
            <v>1</v>
          </cell>
          <cell r="CQ1791" t="str">
            <v>c.7766C&gt;A</v>
          </cell>
          <cell r="CX1791" t="str">
            <v>BRCA2</v>
          </cell>
          <cell r="CY1791" t="str">
            <v>c.7766C&gt;A</v>
          </cell>
          <cell r="DE1791" t="b">
            <v>0</v>
          </cell>
          <cell r="DF1791" t="str">
            <v>BRCA2</v>
          </cell>
          <cell r="DG1791" t="str">
            <v>c.7766C&gt;A</v>
          </cell>
          <cell r="DH1791">
            <v>0</v>
          </cell>
          <cell r="DI1791">
            <v>0</v>
          </cell>
          <cell r="DJ1791">
            <v>0</v>
          </cell>
          <cell r="DK1791">
            <v>0</v>
          </cell>
          <cell r="DL1791">
            <v>1.8406714769999999E-5</v>
          </cell>
          <cell r="DM1791">
            <v>0</v>
          </cell>
          <cell r="DN1791" t="b">
            <v>0</v>
          </cell>
        </row>
        <row r="1792">
          <cell r="B1792" t="str">
            <v>c.7781A&gt;G</v>
          </cell>
          <cell r="C1792" t="str">
            <v>p.(Lys2594Arg)</v>
          </cell>
          <cell r="D1792" t="str">
            <v>8009A&gt;G</v>
          </cell>
          <cell r="E1792" t="str">
            <v>K2594R</v>
          </cell>
          <cell r="G1792" t="str">
            <v>c.7781A&gt;G</v>
          </cell>
          <cell r="O1792">
            <v>0.03</v>
          </cell>
          <cell r="R1792" t="str">
            <v/>
          </cell>
          <cell r="T1792">
            <v>0.03</v>
          </cell>
          <cell r="U1792" t="str">
            <v>Same</v>
          </cell>
          <cell r="Z1792" t="str">
            <v/>
          </cell>
          <cell r="AK1792" t="str">
            <v/>
          </cell>
          <cell r="AL1792" t="str">
            <v/>
          </cell>
          <cell r="AM1792" t="str">
            <v/>
          </cell>
          <cell r="AN1792" t="str">
            <v/>
          </cell>
          <cell r="AR1792" t="str">
            <v/>
          </cell>
          <cell r="AS1792" t="str">
            <v/>
          </cell>
          <cell r="AT1792" t="str">
            <v/>
          </cell>
          <cell r="AU1792" t="str">
            <v/>
          </cell>
          <cell r="AW1792" t="str">
            <v/>
          </cell>
          <cell r="AX1792" t="str">
            <v/>
          </cell>
          <cell r="AY1792" t="str">
            <v/>
          </cell>
          <cell r="AZ1792" t="str">
            <v/>
          </cell>
          <cell r="BB1792" t="str">
            <v/>
          </cell>
          <cell r="BE1792" t="str">
            <v/>
          </cell>
          <cell r="BG1792" t="str">
            <v/>
          </cell>
          <cell r="BI1792" t="str">
            <v/>
          </cell>
          <cell r="CH1792" t="str">
            <v/>
          </cell>
          <cell r="CI1792" t="str">
            <v/>
          </cell>
          <cell r="CJ1792" t="str">
            <v/>
          </cell>
          <cell r="CK1792" t="str">
            <v/>
          </cell>
          <cell r="CN1792">
            <v>0</v>
          </cell>
          <cell r="CO1792">
            <v>0</v>
          </cell>
          <cell r="CP1792" t="b">
            <v>1</v>
          </cell>
          <cell r="CQ1792" t="str">
            <v>c.7781A&gt;G</v>
          </cell>
          <cell r="CX1792" t="str">
            <v>BRCA2</v>
          </cell>
          <cell r="CY1792" t="str">
            <v>c.7781A&gt;G</v>
          </cell>
          <cell r="DE1792" t="b">
            <v>0</v>
          </cell>
          <cell r="DF1792" t="str">
            <v>BRCA2</v>
          </cell>
          <cell r="DG1792" t="str">
            <v>c.7781A&gt;G</v>
          </cell>
          <cell r="DN1792" t="b">
            <v>0</v>
          </cell>
        </row>
        <row r="1793">
          <cell r="B1793" t="str">
            <v>c.7783G&gt;T</v>
          </cell>
          <cell r="C1793" t="str">
            <v>p.(Ala2595Ser)</v>
          </cell>
          <cell r="D1793" t="str">
            <v>8011G&gt;T</v>
          </cell>
          <cell r="E1793" t="str">
            <v>A2595S</v>
          </cell>
          <cell r="G1793" t="str">
            <v>c.7783G&gt;T</v>
          </cell>
          <cell r="K1793">
            <v>1.1021570725287184</v>
          </cell>
          <cell r="L1793">
            <v>9.3766701817339565E-2</v>
          </cell>
          <cell r="N1793">
            <v>0.10334563357567224</v>
          </cell>
          <cell r="O1793">
            <v>0.28999999999999998</v>
          </cell>
          <cell r="P1793">
            <v>4.221159681259852E-2</v>
          </cell>
          <cell r="Q1793">
            <v>4.0501945038507042E-2</v>
          </cell>
          <cell r="R1793">
            <v>2</v>
          </cell>
          <cell r="S1793" t="str">
            <v>Multifac new calc</v>
          </cell>
          <cell r="T1793">
            <v>0.28999999999999998</v>
          </cell>
          <cell r="U1793" t="str">
            <v>Same</v>
          </cell>
          <cell r="V1793">
            <v>0.28999999165534973</v>
          </cell>
          <cell r="Z1793" t="str">
            <v/>
          </cell>
          <cell r="AA1793">
            <v>1</v>
          </cell>
          <cell r="AB1793">
            <v>1</v>
          </cell>
          <cell r="AD1793">
            <v>1.1021570725287184</v>
          </cell>
          <cell r="AE1793">
            <v>9.3766701817339565E-2</v>
          </cell>
          <cell r="AF1793">
            <v>4.0501943463538907E-2</v>
          </cell>
          <cell r="AK1793" t="str">
            <v/>
          </cell>
          <cell r="AL1793" t="str">
            <v/>
          </cell>
          <cell r="AM1793" t="str">
            <v/>
          </cell>
          <cell r="AN1793" t="str">
            <v/>
          </cell>
          <cell r="AR1793" t="str">
            <v/>
          </cell>
          <cell r="AS1793" t="str">
            <v/>
          </cell>
          <cell r="AT1793" t="str">
            <v/>
          </cell>
          <cell r="AU1793" t="str">
            <v/>
          </cell>
          <cell r="AW1793" t="str">
            <v/>
          </cell>
          <cell r="AX1793" t="str">
            <v/>
          </cell>
          <cell r="AY1793" t="str">
            <v/>
          </cell>
          <cell r="AZ1793" t="str">
            <v/>
          </cell>
          <cell r="BB1793" t="str">
            <v/>
          </cell>
          <cell r="BE1793" t="str">
            <v/>
          </cell>
          <cell r="BG1793" t="str">
            <v/>
          </cell>
          <cell r="BI1793" t="str">
            <v/>
          </cell>
          <cell r="CH1793" t="str">
            <v/>
          </cell>
          <cell r="CI1793" t="str">
            <v/>
          </cell>
          <cell r="CJ1793" t="str">
            <v/>
          </cell>
          <cell r="CK1793" t="str">
            <v/>
          </cell>
          <cell r="CN1793">
            <v>0</v>
          </cell>
          <cell r="CO1793">
            <v>0</v>
          </cell>
          <cell r="CP1793" t="b">
            <v>1</v>
          </cell>
          <cell r="CQ1793" t="str">
            <v>c.7783G&gt;T</v>
          </cell>
          <cell r="CX1793" t="str">
            <v>BRCA2</v>
          </cell>
          <cell r="CY1793" t="str">
            <v>c.7783G&gt;T</v>
          </cell>
          <cell r="DE1793" t="b">
            <v>0</v>
          </cell>
          <cell r="DF1793" t="str">
            <v>BRCA2</v>
          </cell>
          <cell r="DG1793" t="str">
            <v>c.7783G&gt;T</v>
          </cell>
          <cell r="DH1793">
            <v>0</v>
          </cell>
          <cell r="DI1793">
            <v>0</v>
          </cell>
          <cell r="DJ1793">
            <v>0</v>
          </cell>
          <cell r="DK1793">
            <v>0</v>
          </cell>
          <cell r="DL1793">
            <v>1.8412815318999999E-5</v>
          </cell>
          <cell r="DM1793">
            <v>0</v>
          </cell>
          <cell r="DN1793" t="b">
            <v>0</v>
          </cell>
        </row>
        <row r="1794">
          <cell r="B1794" t="str">
            <v>c.7784C&gt;T</v>
          </cell>
          <cell r="C1794" t="str">
            <v>p.(Ala2595Val)</v>
          </cell>
          <cell r="D1794" t="str">
            <v>8012C&gt;T</v>
          </cell>
          <cell r="E1794" t="str">
            <v>A2595V</v>
          </cell>
          <cell r="G1794" t="str">
            <v>c.7784C&gt;T</v>
          </cell>
          <cell r="O1794">
            <v>0.64</v>
          </cell>
          <cell r="R1794" t="str">
            <v/>
          </cell>
          <cell r="T1794">
            <v>0.64</v>
          </cell>
          <cell r="U1794" t="str">
            <v>Same</v>
          </cell>
          <cell r="Z1794" t="str">
            <v/>
          </cell>
          <cell r="AK1794" t="str">
            <v/>
          </cell>
          <cell r="AL1794" t="str">
            <v/>
          </cell>
          <cell r="AM1794" t="str">
            <v/>
          </cell>
          <cell r="AN1794" t="str">
            <v/>
          </cell>
          <cell r="AR1794" t="str">
            <v/>
          </cell>
          <cell r="AS1794" t="str">
            <v/>
          </cell>
          <cell r="AT1794" t="str">
            <v/>
          </cell>
          <cell r="AU1794" t="str">
            <v/>
          </cell>
          <cell r="AW1794" t="str">
            <v/>
          </cell>
          <cell r="AX1794" t="str">
            <v/>
          </cell>
          <cell r="AY1794" t="str">
            <v/>
          </cell>
          <cell r="AZ1794" t="str">
            <v/>
          </cell>
          <cell r="BB1794" t="str">
            <v/>
          </cell>
          <cell r="BE1794" t="str">
            <v/>
          </cell>
          <cell r="BG1794" t="str">
            <v/>
          </cell>
          <cell r="BI1794" t="str">
            <v/>
          </cell>
          <cell r="CH1794" t="str">
            <v/>
          </cell>
          <cell r="CI1794" t="str">
            <v/>
          </cell>
          <cell r="CJ1794" t="str">
            <v/>
          </cell>
          <cell r="CK1794" t="str">
            <v/>
          </cell>
          <cell r="CN1794">
            <v>0</v>
          </cell>
          <cell r="CO1794">
            <v>0</v>
          </cell>
          <cell r="CP1794" t="b">
            <v>1</v>
          </cell>
          <cell r="CQ1794" t="str">
            <v>c.7784C&gt;T</v>
          </cell>
          <cell r="CX1794" t="str">
            <v>BRCA2</v>
          </cell>
          <cell r="CY1794" t="str">
            <v>c.7784C&gt;T</v>
          </cell>
          <cell r="DE1794" t="b">
            <v>0</v>
          </cell>
          <cell r="DF1794" t="str">
            <v>BRCA2</v>
          </cell>
          <cell r="DG1794" t="str">
            <v>c.7784C&gt;T</v>
          </cell>
          <cell r="DN1794" t="b">
            <v>0</v>
          </cell>
        </row>
        <row r="1795">
          <cell r="B1795" t="str">
            <v>c.7786G&gt;A</v>
          </cell>
          <cell r="C1795" t="str">
            <v>p.(Gly2596Arg)</v>
          </cell>
          <cell r="D1795" t="str">
            <v>8014G&gt;A</v>
          </cell>
          <cell r="E1795" t="str">
            <v>G2596R</v>
          </cell>
          <cell r="F1795" t="str">
            <v>EP2</v>
          </cell>
          <cell r="O1795">
            <v>0.81</v>
          </cell>
          <cell r="R1795" t="str">
            <v/>
          </cell>
          <cell r="T1795">
            <v>0.81</v>
          </cell>
          <cell r="U1795" t="str">
            <v>Same</v>
          </cell>
          <cell r="Z1795" t="str">
            <v/>
          </cell>
          <cell r="AK1795" t="str">
            <v/>
          </cell>
          <cell r="AL1795" t="str">
            <v/>
          </cell>
          <cell r="AM1795" t="str">
            <v/>
          </cell>
          <cell r="AN1795" t="str">
            <v/>
          </cell>
          <cell r="AR1795" t="str">
            <v/>
          </cell>
          <cell r="AS1795" t="str">
            <v/>
          </cell>
          <cell r="AT1795" t="str">
            <v/>
          </cell>
          <cell r="AU1795" t="str">
            <v/>
          </cell>
          <cell r="AW1795" t="str">
            <v/>
          </cell>
          <cell r="AX1795" t="str">
            <v/>
          </cell>
          <cell r="AY1795" t="str">
            <v/>
          </cell>
          <cell r="AZ1795" t="str">
            <v/>
          </cell>
          <cell r="BB1795" t="str">
            <v/>
          </cell>
          <cell r="BE1795" t="str">
            <v/>
          </cell>
          <cell r="BG1795" t="str">
            <v/>
          </cell>
          <cell r="BI1795" t="str">
            <v/>
          </cell>
          <cell r="CH1795" t="str">
            <v/>
          </cell>
          <cell r="CI1795" t="str">
            <v/>
          </cell>
          <cell r="CJ1795" t="str">
            <v/>
          </cell>
          <cell r="CK1795" t="str">
            <v/>
          </cell>
          <cell r="CN1795">
            <v>0</v>
          </cell>
          <cell r="CO1795">
            <v>0</v>
          </cell>
          <cell r="CP1795" t="b">
            <v>1</v>
          </cell>
          <cell r="CQ1795" t="str">
            <v>c.7786G&gt;A</v>
          </cell>
          <cell r="CX1795" t="str">
            <v>BRCA2</v>
          </cell>
          <cell r="CY1795" t="str">
            <v>c.7786G&gt;A</v>
          </cell>
          <cell r="DE1795" t="b">
            <v>0</v>
          </cell>
          <cell r="DF1795" t="str">
            <v>BRCA2</v>
          </cell>
          <cell r="DG1795" t="str">
            <v>c.7786G&gt;A</v>
          </cell>
          <cell r="DH1795">
            <v>0</v>
          </cell>
          <cell r="DI1795">
            <v>0</v>
          </cell>
          <cell r="DJ1795">
            <v>0</v>
          </cell>
          <cell r="DK1795">
            <v>0</v>
          </cell>
          <cell r="DL1795">
            <v>1.8414849735000002E-5</v>
          </cell>
          <cell r="DM1795">
            <v>0</v>
          </cell>
          <cell r="DN1795" t="b">
            <v>0</v>
          </cell>
        </row>
        <row r="1796">
          <cell r="B1796" t="str">
            <v>c.7786G&gt;C</v>
          </cell>
          <cell r="C1796" t="str">
            <v>p.(Gly2596Arg)</v>
          </cell>
          <cell r="D1796" t="str">
            <v>8014G&gt;C</v>
          </cell>
          <cell r="E1796" t="str">
            <v>G2596R</v>
          </cell>
          <cell r="G1796" t="str">
            <v>c.7786G&gt;C</v>
          </cell>
          <cell r="O1796">
            <v>0.81</v>
          </cell>
          <cell r="R1796" t="str">
            <v/>
          </cell>
          <cell r="T1796">
            <v>0.81</v>
          </cell>
          <cell r="U1796" t="str">
            <v>Same</v>
          </cell>
          <cell r="Z1796" t="str">
            <v/>
          </cell>
          <cell r="AK1796" t="str">
            <v/>
          </cell>
          <cell r="AL1796" t="str">
            <v/>
          </cell>
          <cell r="AM1796" t="str">
            <v/>
          </cell>
          <cell r="AN1796" t="str">
            <v/>
          </cell>
          <cell r="AR1796" t="str">
            <v/>
          </cell>
          <cell r="AS1796" t="str">
            <v/>
          </cell>
          <cell r="AT1796" t="str">
            <v/>
          </cell>
          <cell r="AU1796" t="str">
            <v/>
          </cell>
          <cell r="AW1796" t="str">
            <v/>
          </cell>
          <cell r="AX1796" t="str">
            <v/>
          </cell>
          <cell r="AY1796" t="str">
            <v/>
          </cell>
          <cell r="AZ1796" t="str">
            <v/>
          </cell>
          <cell r="BB1796" t="str">
            <v/>
          </cell>
          <cell r="BE1796" t="str">
            <v/>
          </cell>
          <cell r="BG1796" t="str">
            <v/>
          </cell>
          <cell r="BI1796" t="str">
            <v/>
          </cell>
          <cell r="CH1796" t="str">
            <v/>
          </cell>
          <cell r="CI1796" t="str">
            <v/>
          </cell>
          <cell r="CJ1796" t="str">
            <v/>
          </cell>
          <cell r="CK1796" t="str">
            <v/>
          </cell>
          <cell r="CN1796">
            <v>0</v>
          </cell>
          <cell r="CO1796">
            <v>0</v>
          </cell>
          <cell r="CP1796" t="b">
            <v>1</v>
          </cell>
          <cell r="CQ1796" t="str">
            <v>c.7786G&gt;C</v>
          </cell>
          <cell r="CX1796" t="str">
            <v>BRCA2</v>
          </cell>
          <cell r="CY1796" t="str">
            <v>c.7786G&gt;C</v>
          </cell>
          <cell r="DE1796" t="b">
            <v>0</v>
          </cell>
          <cell r="DF1796" t="str">
            <v>BRCA2</v>
          </cell>
          <cell r="DG1796" t="str">
            <v>c.7786G&gt;C</v>
          </cell>
          <cell r="DN1796" t="b">
            <v>0</v>
          </cell>
        </row>
        <row r="1797">
          <cell r="B1797" t="str">
            <v>c.7787G&gt;A</v>
          </cell>
          <cell r="C1797" t="str">
            <v>p.(Gly2596Glu)</v>
          </cell>
          <cell r="D1797" t="str">
            <v>8015G&gt;A</v>
          </cell>
          <cell r="E1797" t="str">
            <v>G2596E</v>
          </cell>
          <cell r="F1797" t="str">
            <v>EP2</v>
          </cell>
          <cell r="O1797">
            <v>0.81</v>
          </cell>
          <cell r="R1797" t="str">
            <v/>
          </cell>
          <cell r="T1797">
            <v>0.81</v>
          </cell>
          <cell r="U1797" t="str">
            <v>Same</v>
          </cell>
          <cell r="Z1797" t="str">
            <v/>
          </cell>
          <cell r="AK1797" t="str">
            <v/>
          </cell>
          <cell r="AL1797" t="str">
            <v/>
          </cell>
          <cell r="AM1797" t="str">
            <v/>
          </cell>
          <cell r="AN1797" t="str">
            <v/>
          </cell>
          <cell r="AR1797" t="str">
            <v/>
          </cell>
          <cell r="AS1797" t="str">
            <v/>
          </cell>
          <cell r="AT1797" t="str">
            <v/>
          </cell>
          <cell r="AU1797" t="str">
            <v/>
          </cell>
          <cell r="AW1797" t="str">
            <v/>
          </cell>
          <cell r="AX1797" t="str">
            <v/>
          </cell>
          <cell r="AY1797" t="str">
            <v/>
          </cell>
          <cell r="AZ1797" t="str">
            <v/>
          </cell>
          <cell r="BB1797" t="str">
            <v/>
          </cell>
          <cell r="BE1797" t="str">
            <v/>
          </cell>
          <cell r="BG1797" t="str">
            <v/>
          </cell>
          <cell r="BI1797" t="str">
            <v/>
          </cell>
          <cell r="CH1797" t="str">
            <v/>
          </cell>
          <cell r="CI1797" t="str">
            <v/>
          </cell>
          <cell r="CJ1797" t="str">
            <v/>
          </cell>
          <cell r="CK1797" t="str">
            <v/>
          </cell>
          <cell r="CN1797">
            <v>0</v>
          </cell>
          <cell r="CO1797">
            <v>0</v>
          </cell>
          <cell r="CP1797" t="b">
            <v>1</v>
          </cell>
          <cell r="CQ1797" t="str">
            <v>c.7787G&gt;A</v>
          </cell>
          <cell r="CX1797" t="str">
            <v>BRCA2</v>
          </cell>
          <cell r="CY1797" t="str">
            <v>c.7787G&gt;A</v>
          </cell>
          <cell r="DE1797" t="b">
            <v>0</v>
          </cell>
          <cell r="DF1797" t="str">
            <v>BRCA2</v>
          </cell>
          <cell r="DG1797" t="str">
            <v>c.7787G&gt;A</v>
          </cell>
          <cell r="DN1797" t="b">
            <v>0</v>
          </cell>
        </row>
        <row r="1798">
          <cell r="B1798" t="str">
            <v>c.7787G&gt;T</v>
          </cell>
          <cell r="C1798" t="str">
            <v>p.(Gly2596Val)</v>
          </cell>
          <cell r="D1798" t="str">
            <v>8015G&gt;T</v>
          </cell>
          <cell r="E1798" t="str">
            <v>G2596V</v>
          </cell>
          <cell r="G1798" t="str">
            <v>c.7787G&gt;T</v>
          </cell>
          <cell r="J1798">
            <v>1.4499</v>
          </cell>
          <cell r="N1798">
            <v>1.4499</v>
          </cell>
          <cell r="O1798">
            <v>0.81</v>
          </cell>
          <cell r="P1798">
            <v>6.18115263157895</v>
          </cell>
          <cell r="Q1798">
            <v>0.86074658884111122</v>
          </cell>
          <cell r="R1798">
            <v>3</v>
          </cell>
          <cell r="CB1798">
            <v>2</v>
          </cell>
          <cell r="CC1798">
            <v>1.4499</v>
          </cell>
          <cell r="CN1798">
            <v>0</v>
          </cell>
          <cell r="CO1798">
            <v>2</v>
          </cell>
        </row>
        <row r="1799">
          <cell r="B1799" t="str">
            <v>c.7795_7797del</v>
          </cell>
          <cell r="C1799" t="str">
            <v>p.(Glu2599del)</v>
          </cell>
          <cell r="D1799" t="str">
            <v>E2599del (8023del3)</v>
          </cell>
          <cell r="E1799" t="str">
            <v/>
          </cell>
          <cell r="G1799" t="str">
            <v>c.7795_7797del</v>
          </cell>
          <cell r="K1799">
            <v>1.0246153856466556</v>
          </cell>
          <cell r="L1799">
            <v>0.84580426069580639</v>
          </cell>
          <cell r="N1799">
            <v>0.86662405875441806</v>
          </cell>
          <cell r="O1799">
            <v>0.81</v>
          </cell>
          <cell r="P1799">
            <v>3.6945551978477837</v>
          </cell>
          <cell r="Q1799">
            <v>0.7869872740108691</v>
          </cell>
          <cell r="R1799">
            <v>3</v>
          </cell>
          <cell r="V1799">
            <v>0.34999999403953552</v>
          </cell>
          <cell r="Z1799" t="str">
            <v/>
          </cell>
          <cell r="AA1799">
            <v>1</v>
          </cell>
          <cell r="AB1799">
            <v>1</v>
          </cell>
          <cell r="AD1799">
            <v>1.0246153856466556</v>
          </cell>
          <cell r="AE1799">
            <v>0.84580426069580639</v>
          </cell>
          <cell r="AF1799">
            <v>0.31817114680964692</v>
          </cell>
          <cell r="AK1799" t="str">
            <v/>
          </cell>
          <cell r="AL1799" t="str">
            <v/>
          </cell>
          <cell r="AM1799" t="str">
            <v/>
          </cell>
          <cell r="AN1799" t="str">
            <v/>
          </cell>
          <cell r="AR1799" t="str">
            <v/>
          </cell>
          <cell r="AS1799" t="str">
            <v/>
          </cell>
          <cell r="AT1799" t="str">
            <v/>
          </cell>
          <cell r="AU1799" t="str">
            <v/>
          </cell>
          <cell r="AW1799" t="str">
            <v/>
          </cell>
          <cell r="AX1799" t="str">
            <v/>
          </cell>
          <cell r="AY1799" t="str">
            <v/>
          </cell>
          <cell r="AZ1799" t="str">
            <v/>
          </cell>
          <cell r="BB1799" t="str">
            <v/>
          </cell>
          <cell r="BE1799" t="str">
            <v/>
          </cell>
          <cell r="BG1799" t="str">
            <v/>
          </cell>
          <cell r="BI1799" t="str">
            <v/>
          </cell>
          <cell r="CH1799" t="str">
            <v/>
          </cell>
          <cell r="CI1799" t="str">
            <v/>
          </cell>
          <cell r="CJ1799" t="str">
            <v/>
          </cell>
          <cell r="CK1799" t="str">
            <v/>
          </cell>
          <cell r="CN1799">
            <v>0</v>
          </cell>
          <cell r="CO1799">
            <v>0</v>
          </cell>
          <cell r="CP1799" t="b">
            <v>1</v>
          </cell>
          <cell r="CQ1799" t="str">
            <v>c.7795_7797del</v>
          </cell>
          <cell r="CX1799" t="str">
            <v>BRCA2</v>
          </cell>
          <cell r="CY1799" t="str">
            <v>c.7795_7797del</v>
          </cell>
          <cell r="DE1799" t="b">
            <v>0</v>
          </cell>
          <cell r="DF1799" t="str">
            <v>BRCA2</v>
          </cell>
          <cell r="DG1799" t="str">
            <v>c.7795_7797del</v>
          </cell>
          <cell r="DN1799" t="b">
            <v>0</v>
          </cell>
        </row>
        <row r="1800">
          <cell r="B1800" t="str">
            <v>c.7796A&gt;G</v>
          </cell>
          <cell r="C1800" t="str">
            <v>p.(Glu2599Gly)</v>
          </cell>
          <cell r="D1800" t="str">
            <v>8024A&gt;G</v>
          </cell>
          <cell r="E1800" t="str">
            <v>E2599G</v>
          </cell>
          <cell r="G1800" t="str">
            <v>c.7796A&gt;G</v>
          </cell>
          <cell r="O1800">
            <v>0.81</v>
          </cell>
          <cell r="R1800" t="str">
            <v/>
          </cell>
          <cell r="T1800">
            <v>0.81</v>
          </cell>
          <cell r="U1800" t="str">
            <v>Same</v>
          </cell>
          <cell r="Z1800" t="str">
            <v/>
          </cell>
          <cell r="AK1800" t="str">
            <v/>
          </cell>
          <cell r="AL1800" t="str">
            <v/>
          </cell>
          <cell r="AM1800" t="str">
            <v/>
          </cell>
          <cell r="AN1800" t="str">
            <v/>
          </cell>
          <cell r="AR1800" t="str">
            <v/>
          </cell>
          <cell r="AS1800" t="str">
            <v/>
          </cell>
          <cell r="AT1800" t="str">
            <v/>
          </cell>
          <cell r="AU1800" t="str">
            <v/>
          </cell>
          <cell r="AW1800" t="str">
            <v/>
          </cell>
          <cell r="AX1800" t="str">
            <v/>
          </cell>
          <cell r="AY1800" t="str">
            <v/>
          </cell>
          <cell r="AZ1800" t="str">
            <v/>
          </cell>
          <cell r="BB1800" t="str">
            <v/>
          </cell>
          <cell r="BE1800" t="str">
            <v/>
          </cell>
          <cell r="BG1800" t="str">
            <v/>
          </cell>
          <cell r="BI1800" t="str">
            <v/>
          </cell>
          <cell r="CH1800" t="str">
            <v>de Garibay</v>
          </cell>
          <cell r="CI1800" t="str">
            <v>2014</v>
          </cell>
          <cell r="CJ1800" t="str">
            <v>no aberration</v>
          </cell>
          <cell r="CK1800" t="str">
            <v/>
          </cell>
          <cell r="CL1800">
            <v>1</v>
          </cell>
          <cell r="CN1800">
            <v>0</v>
          </cell>
          <cell r="CO1800">
            <v>0</v>
          </cell>
          <cell r="CP1800" t="b">
            <v>1</v>
          </cell>
          <cell r="CQ1800" t="str">
            <v>c.7796A&gt;G</v>
          </cell>
          <cell r="CX1800" t="str">
            <v>BRCA2</v>
          </cell>
          <cell r="CY1800" t="str">
            <v>c.7796A&gt;G</v>
          </cell>
          <cell r="DE1800" t="b">
            <v>0</v>
          </cell>
          <cell r="DF1800" t="str">
            <v>BRCA2</v>
          </cell>
          <cell r="DG1800" t="str">
            <v>c.7796A&gt;G</v>
          </cell>
          <cell r="DN1800" t="b">
            <v>0</v>
          </cell>
        </row>
        <row r="1801">
          <cell r="B1801" t="str">
            <v>c.779A&gt;G</v>
          </cell>
          <cell r="C1801" t="str">
            <v>p.(Glu260Gly)</v>
          </cell>
          <cell r="D1801" t="str">
            <v>1007A&gt;G</v>
          </cell>
          <cell r="E1801" t="str">
            <v>E260G</v>
          </cell>
          <cell r="G1801" t="str">
            <v>c.779A&gt;G</v>
          </cell>
          <cell r="O1801">
            <v>0.02</v>
          </cell>
          <cell r="R1801" t="str">
            <v/>
          </cell>
          <cell r="T1801">
            <v>0.02</v>
          </cell>
          <cell r="U1801" t="str">
            <v>Same</v>
          </cell>
          <cell r="Z1801" t="str">
            <v/>
          </cell>
          <cell r="AK1801" t="str">
            <v/>
          </cell>
          <cell r="AL1801" t="str">
            <v/>
          </cell>
          <cell r="AM1801" t="str">
            <v/>
          </cell>
          <cell r="AN1801" t="str">
            <v/>
          </cell>
          <cell r="AR1801" t="str">
            <v/>
          </cell>
          <cell r="AS1801" t="str">
            <v/>
          </cell>
          <cell r="AT1801" t="str">
            <v/>
          </cell>
          <cell r="AU1801" t="str">
            <v/>
          </cell>
          <cell r="AW1801" t="str">
            <v/>
          </cell>
          <cell r="AX1801" t="str">
            <v/>
          </cell>
          <cell r="AY1801" t="str">
            <v/>
          </cell>
          <cell r="AZ1801" t="str">
            <v/>
          </cell>
          <cell r="BB1801" t="str">
            <v/>
          </cell>
          <cell r="BE1801" t="str">
            <v/>
          </cell>
          <cell r="BG1801" t="str">
            <v/>
          </cell>
          <cell r="BI1801" t="str">
            <v/>
          </cell>
          <cell r="CH1801" t="str">
            <v/>
          </cell>
          <cell r="CI1801" t="str">
            <v/>
          </cell>
          <cell r="CJ1801" t="str">
            <v/>
          </cell>
          <cell r="CK1801" t="str">
            <v/>
          </cell>
          <cell r="CN1801">
            <v>0</v>
          </cell>
          <cell r="CO1801">
            <v>0</v>
          </cell>
          <cell r="CP1801" t="b">
            <v>1</v>
          </cell>
          <cell r="CQ1801" t="str">
            <v>c.779A&gt;G</v>
          </cell>
          <cell r="CX1801" t="str">
            <v>BRCA2</v>
          </cell>
          <cell r="CY1801" t="str">
            <v>c.779A&gt;G</v>
          </cell>
          <cell r="DE1801" t="b">
            <v>0</v>
          </cell>
          <cell r="DF1801" t="str">
            <v>BRCA2</v>
          </cell>
          <cell r="DG1801" t="str">
            <v>c.779A&gt;G</v>
          </cell>
          <cell r="DN1801" t="b">
            <v>0</v>
          </cell>
        </row>
        <row r="1802">
          <cell r="B1802" t="str">
            <v>c.7805+13A&gt;G</v>
          </cell>
          <cell r="D1802" t="str">
            <v>IVS16+13A&gt;G</v>
          </cell>
          <cell r="E1802" t="str">
            <v/>
          </cell>
          <cell r="G1802" t="str">
            <v>c.7805+13A&gt;G</v>
          </cell>
          <cell r="O1802">
            <v>0.02</v>
          </cell>
          <cell r="R1802" t="str">
            <v/>
          </cell>
          <cell r="U1802" t="str">
            <v>Assumed prior 0.02</v>
          </cell>
          <cell r="Z1802" t="str">
            <v/>
          </cell>
          <cell r="AK1802" t="str">
            <v/>
          </cell>
          <cell r="AL1802" t="str">
            <v/>
          </cell>
          <cell r="AM1802" t="str">
            <v/>
          </cell>
          <cell r="AN1802" t="str">
            <v/>
          </cell>
          <cell r="AR1802" t="str">
            <v/>
          </cell>
          <cell r="AS1802" t="str">
            <v/>
          </cell>
          <cell r="AT1802" t="str">
            <v/>
          </cell>
          <cell r="AU1802" t="str">
            <v/>
          </cell>
          <cell r="AW1802" t="str">
            <v/>
          </cell>
          <cell r="AX1802" t="str">
            <v/>
          </cell>
          <cell r="AY1802" t="str">
            <v/>
          </cell>
          <cell r="AZ1802" t="str">
            <v/>
          </cell>
          <cell r="BB1802" t="str">
            <v/>
          </cell>
          <cell r="BE1802" t="str">
            <v/>
          </cell>
          <cell r="BG1802" t="str">
            <v/>
          </cell>
          <cell r="BI1802" t="str">
            <v/>
          </cell>
          <cell r="CH1802" t="str">
            <v/>
          </cell>
          <cell r="CI1802" t="str">
            <v/>
          </cell>
          <cell r="CJ1802" t="str">
            <v/>
          </cell>
          <cell r="CK1802" t="str">
            <v/>
          </cell>
          <cell r="CN1802">
            <v>0</v>
          </cell>
          <cell r="CO1802">
            <v>0</v>
          </cell>
          <cell r="CP1802" t="b">
            <v>1</v>
          </cell>
          <cell r="CQ1802" t="str">
            <v>c.7805+13A&gt;G</v>
          </cell>
          <cell r="CR1802">
            <v>0</v>
          </cell>
          <cell r="CS1802">
            <v>0</v>
          </cell>
          <cell r="CT1802">
            <v>0</v>
          </cell>
          <cell r="CU1802">
            <v>8.0000000000000004E-4</v>
          </cell>
          <cell r="CV1802">
            <v>0</v>
          </cell>
          <cell r="CW1802" t="b">
            <v>0</v>
          </cell>
          <cell r="CX1802" t="str">
            <v>BRCA2</v>
          </cell>
          <cell r="CY1802" t="str">
            <v>c.7805+13A&gt;G</v>
          </cell>
          <cell r="CZ1802">
            <v>0</v>
          </cell>
          <cell r="DA1802">
            <v>0</v>
          </cell>
          <cell r="DB1802">
            <v>0</v>
          </cell>
          <cell r="DC1802">
            <v>8.0000000000000004E-4</v>
          </cell>
          <cell r="DD1802">
            <v>0</v>
          </cell>
          <cell r="DE1802" t="b">
            <v>0</v>
          </cell>
          <cell r="DF1802" t="str">
            <v>BRCA2</v>
          </cell>
          <cell r="DG1802" t="str">
            <v>c.7805+13A&gt;G</v>
          </cell>
          <cell r="DH1802">
            <v>4.4395116537000002E-4</v>
          </cell>
          <cell r="DI1802">
            <v>0</v>
          </cell>
          <cell r="DJ1802">
            <v>0</v>
          </cell>
          <cell r="DK1802">
            <v>0</v>
          </cell>
          <cell r="DL1802">
            <v>3.6924894764000001E-5</v>
          </cell>
          <cell r="DM1802">
            <v>0</v>
          </cell>
          <cell r="DN1802" t="b">
            <v>0</v>
          </cell>
        </row>
        <row r="1803">
          <cell r="B1803" t="str">
            <v>c.7805+17G&gt;A</v>
          </cell>
          <cell r="D1803" t="str">
            <v>IVS16+17G&gt;A</v>
          </cell>
          <cell r="E1803" t="str">
            <v/>
          </cell>
          <cell r="G1803" t="str">
            <v>c.7805+17G&gt;A</v>
          </cell>
          <cell r="O1803">
            <v>0.02</v>
          </cell>
          <cell r="R1803" t="str">
            <v/>
          </cell>
          <cell r="U1803" t="str">
            <v>Assumed prior 0.02</v>
          </cell>
          <cell r="Z1803" t="str">
            <v/>
          </cell>
          <cell r="AK1803" t="str">
            <v/>
          </cell>
          <cell r="AL1803" t="str">
            <v/>
          </cell>
          <cell r="AM1803" t="str">
            <v/>
          </cell>
          <cell r="AN1803" t="str">
            <v/>
          </cell>
          <cell r="AR1803" t="str">
            <v/>
          </cell>
          <cell r="AS1803" t="str">
            <v/>
          </cell>
          <cell r="AT1803" t="str">
            <v/>
          </cell>
          <cell r="AU1803" t="str">
            <v/>
          </cell>
          <cell r="AW1803" t="str">
            <v/>
          </cell>
          <cell r="AX1803" t="str">
            <v/>
          </cell>
          <cell r="AY1803" t="str">
            <v/>
          </cell>
          <cell r="AZ1803" t="str">
            <v/>
          </cell>
          <cell r="BB1803" t="str">
            <v/>
          </cell>
          <cell r="BE1803" t="str">
            <v/>
          </cell>
          <cell r="BG1803" t="str">
            <v/>
          </cell>
          <cell r="BI1803" t="str">
            <v/>
          </cell>
          <cell r="CH1803" t="str">
            <v/>
          </cell>
          <cell r="CI1803" t="str">
            <v/>
          </cell>
          <cell r="CJ1803" t="str">
            <v/>
          </cell>
          <cell r="CK1803" t="str">
            <v/>
          </cell>
          <cell r="CN1803">
            <v>0</v>
          </cell>
          <cell r="CO1803">
            <v>0</v>
          </cell>
          <cell r="CP1803" t="b">
            <v>1</v>
          </cell>
          <cell r="CQ1803" t="str">
            <v>c.7805+17G&gt;A</v>
          </cell>
          <cell r="CX1803" t="str">
            <v>BRCA2</v>
          </cell>
          <cell r="CY1803" t="str">
            <v>c.7805+17G&gt;A</v>
          </cell>
          <cell r="DE1803" t="b">
            <v>0</v>
          </cell>
          <cell r="DF1803" t="str">
            <v>BRCA2</v>
          </cell>
          <cell r="DG1803" t="str">
            <v>c.7805+17G&gt;A</v>
          </cell>
          <cell r="DN1803" t="b">
            <v>0</v>
          </cell>
        </row>
        <row r="1804">
          <cell r="B1804" t="str">
            <v>c.7805+23G&gt;A</v>
          </cell>
          <cell r="D1804" t="str">
            <v>IVS16+23G&gt;A</v>
          </cell>
          <cell r="E1804" t="str">
            <v/>
          </cell>
          <cell r="G1804" t="str">
            <v>c.7805+23G&gt;A</v>
          </cell>
          <cell r="O1804">
            <v>0.02</v>
          </cell>
          <cell r="R1804" t="str">
            <v/>
          </cell>
          <cell r="U1804" t="str">
            <v>Assumed prior 0.02</v>
          </cell>
          <cell r="Z1804" t="str">
            <v/>
          </cell>
          <cell r="AK1804" t="str">
            <v/>
          </cell>
          <cell r="AL1804" t="str">
            <v/>
          </cell>
          <cell r="AM1804" t="str">
            <v/>
          </cell>
          <cell r="AN1804" t="str">
            <v/>
          </cell>
          <cell r="AR1804" t="str">
            <v/>
          </cell>
          <cell r="AS1804" t="str">
            <v/>
          </cell>
          <cell r="AT1804" t="str">
            <v/>
          </cell>
          <cell r="AU1804" t="str">
            <v/>
          </cell>
          <cell r="AW1804" t="str">
            <v/>
          </cell>
          <cell r="AX1804" t="str">
            <v/>
          </cell>
          <cell r="AY1804" t="str">
            <v/>
          </cell>
          <cell r="AZ1804" t="str">
            <v/>
          </cell>
          <cell r="BB1804" t="str">
            <v/>
          </cell>
          <cell r="BE1804" t="str">
            <v/>
          </cell>
          <cell r="BG1804" t="str">
            <v/>
          </cell>
          <cell r="BI1804" t="str">
            <v/>
          </cell>
          <cell r="CH1804" t="str">
            <v/>
          </cell>
          <cell r="CI1804" t="str">
            <v/>
          </cell>
          <cell r="CJ1804" t="str">
            <v/>
          </cell>
          <cell r="CK1804" t="str">
            <v/>
          </cell>
          <cell r="CN1804">
            <v>0</v>
          </cell>
          <cell r="CO1804">
            <v>0</v>
          </cell>
          <cell r="CP1804" t="b">
            <v>1</v>
          </cell>
          <cell r="CQ1804" t="str">
            <v>c.7805+23G&gt;A</v>
          </cell>
          <cell r="CR1804">
            <v>0</v>
          </cell>
          <cell r="CS1804">
            <v>0</v>
          </cell>
          <cell r="CT1804">
            <v>0</v>
          </cell>
          <cell r="CU1804">
            <v>5.3E-3</v>
          </cell>
          <cell r="CV1804">
            <v>0</v>
          </cell>
          <cell r="CW1804" t="b">
            <v>0</v>
          </cell>
          <cell r="CX1804" t="str">
            <v>BRCA2</v>
          </cell>
          <cell r="CY1804" t="str">
            <v>c.7805+23G&gt;A</v>
          </cell>
          <cell r="CZ1804">
            <v>0</v>
          </cell>
          <cell r="DA1804">
            <v>0</v>
          </cell>
          <cell r="DB1804">
            <v>0</v>
          </cell>
          <cell r="DC1804">
            <v>5.3E-3</v>
          </cell>
          <cell r="DD1804">
            <v>0</v>
          </cell>
          <cell r="DE1804" t="b">
            <v>0</v>
          </cell>
          <cell r="DF1804" t="str">
            <v>BRCA2</v>
          </cell>
          <cell r="DG1804" t="str">
            <v>c.7805+23G&gt;A</v>
          </cell>
          <cell r="DH1804">
            <v>3.2279608192000001E-3</v>
          </cell>
          <cell r="DI1804">
            <v>3.5810205908999999E-4</v>
          </cell>
          <cell r="DJ1804">
            <v>0</v>
          </cell>
          <cell r="DK1804">
            <v>0</v>
          </cell>
          <cell r="DL1804">
            <v>1.8493860037999998E-5</v>
          </cell>
          <cell r="DM1804">
            <v>0</v>
          </cell>
          <cell r="DN1804" t="b">
            <v>0</v>
          </cell>
        </row>
        <row r="1805">
          <cell r="B1805" t="str">
            <v>c.7805+6C&gt;G</v>
          </cell>
          <cell r="D1805" t="str">
            <v>IVS16+6C&gt;G</v>
          </cell>
          <cell r="E1805" t="str">
            <v/>
          </cell>
          <cell r="G1805" t="str">
            <v>c.7805+6C&gt;G</v>
          </cell>
          <cell r="O1805">
            <v>0.04</v>
          </cell>
          <cell r="R1805" t="str">
            <v/>
          </cell>
          <cell r="Z1805" t="str">
            <v/>
          </cell>
          <cell r="AK1805" t="str">
            <v/>
          </cell>
          <cell r="AL1805" t="str">
            <v/>
          </cell>
          <cell r="AM1805" t="str">
            <v/>
          </cell>
          <cell r="AN1805" t="str">
            <v/>
          </cell>
          <cell r="AR1805" t="str">
            <v/>
          </cell>
          <cell r="AS1805" t="str">
            <v/>
          </cell>
          <cell r="AT1805" t="str">
            <v/>
          </cell>
          <cell r="AU1805" t="str">
            <v/>
          </cell>
          <cell r="AW1805" t="str">
            <v/>
          </cell>
          <cell r="AX1805" t="str">
            <v/>
          </cell>
          <cell r="AY1805" t="str">
            <v/>
          </cell>
          <cell r="AZ1805" t="str">
            <v/>
          </cell>
          <cell r="BB1805" t="str">
            <v/>
          </cell>
          <cell r="BE1805" t="str">
            <v/>
          </cell>
          <cell r="BG1805" t="str">
            <v/>
          </cell>
          <cell r="BI1805" t="str">
            <v/>
          </cell>
          <cell r="CH1805" t="str">
            <v>Houdayer</v>
          </cell>
          <cell r="CI1805" t="str">
            <v>2012</v>
          </cell>
          <cell r="CJ1805" t="str">
            <v>no aberration</v>
          </cell>
          <cell r="CK1805" t="str">
            <v/>
          </cell>
          <cell r="CL1805">
            <v>1</v>
          </cell>
          <cell r="CN1805">
            <v>0</v>
          </cell>
          <cell r="CO1805">
            <v>0</v>
          </cell>
          <cell r="CP1805" t="b">
            <v>1</v>
          </cell>
          <cell r="CQ1805" t="str">
            <v>c.7805+6C&gt;G</v>
          </cell>
          <cell r="CR1805">
            <v>0</v>
          </cell>
          <cell r="CS1805">
            <v>0</v>
          </cell>
          <cell r="CT1805">
            <v>0</v>
          </cell>
          <cell r="CU1805">
            <v>6.1000000000000004E-3</v>
          </cell>
          <cell r="CV1805">
            <v>0</v>
          </cell>
          <cell r="CW1805" t="b">
            <v>0</v>
          </cell>
          <cell r="CX1805" t="str">
            <v>BRCA2</v>
          </cell>
          <cell r="CY1805" t="str">
            <v>c.7805+6C&gt;G</v>
          </cell>
          <cell r="CZ1805">
            <v>0</v>
          </cell>
          <cell r="DA1805">
            <v>0</v>
          </cell>
          <cell r="DB1805">
            <v>0</v>
          </cell>
          <cell r="DC1805">
            <v>6.1000000000000004E-3</v>
          </cell>
          <cell r="DD1805">
            <v>0</v>
          </cell>
          <cell r="DE1805" t="b">
            <v>0</v>
          </cell>
          <cell r="DF1805" t="str">
            <v>BRCA2</v>
          </cell>
          <cell r="DG1805" t="str">
            <v>c.7805+6C&gt;G</v>
          </cell>
          <cell r="DH1805">
            <v>8.4219858156000006E-3</v>
          </cell>
          <cell r="DI1805">
            <v>0</v>
          </cell>
          <cell r="DJ1805">
            <v>0</v>
          </cell>
          <cell r="DK1805">
            <v>0</v>
          </cell>
          <cell r="DL1805">
            <v>0</v>
          </cell>
          <cell r="DM1805">
            <v>6.1005368471999999E-5</v>
          </cell>
          <cell r="DN1805" t="b">
            <v>0</v>
          </cell>
        </row>
        <row r="1806">
          <cell r="B1806" t="str">
            <v>c.7805+8A&gt;G</v>
          </cell>
          <cell r="D1806" t="str">
            <v>IVS16+8A&gt;G</v>
          </cell>
          <cell r="E1806" t="str">
            <v/>
          </cell>
          <cell r="G1806" t="str">
            <v>c.7805+8A&gt;G</v>
          </cell>
          <cell r="K1806">
            <v>1.1570849262720211</v>
          </cell>
          <cell r="L1806">
            <v>0.36252809513356332</v>
          </cell>
          <cell r="N1806">
            <v>0.41947579422915537</v>
          </cell>
          <cell r="O1806">
            <v>0.02</v>
          </cell>
          <cell r="P1806">
            <v>8.5607304944725592E-3</v>
          </cell>
          <cell r="Q1806">
            <v>8.4880664452158892E-3</v>
          </cell>
          <cell r="R1806">
            <v>2</v>
          </cell>
          <cell r="S1806" t="str">
            <v>Multifac new calc</v>
          </cell>
          <cell r="U1806" t="str">
            <v>Assumed prior 0.02</v>
          </cell>
          <cell r="V1806">
            <v>0.20999999344348907</v>
          </cell>
          <cell r="Z1806" t="str">
            <v/>
          </cell>
          <cell r="AA1806">
            <v>1</v>
          </cell>
          <cell r="AB1806">
            <v>1</v>
          </cell>
          <cell r="AD1806">
            <v>1.1570849262720211</v>
          </cell>
          <cell r="AE1806">
            <v>0.36252809513356332</v>
          </cell>
          <cell r="AF1806">
            <v>0.10031992393011556</v>
          </cell>
          <cell r="AK1806" t="str">
            <v/>
          </cell>
          <cell r="AL1806" t="str">
            <v/>
          </cell>
          <cell r="AM1806" t="str">
            <v/>
          </cell>
          <cell r="AN1806" t="str">
            <v/>
          </cell>
          <cell r="AR1806" t="str">
            <v/>
          </cell>
          <cell r="AS1806" t="str">
            <v/>
          </cell>
          <cell r="AT1806" t="str">
            <v/>
          </cell>
          <cell r="AU1806" t="str">
            <v/>
          </cell>
          <cell r="AW1806" t="str">
            <v/>
          </cell>
          <cell r="AX1806" t="str">
            <v/>
          </cell>
          <cell r="AY1806" t="str">
            <v/>
          </cell>
          <cell r="AZ1806" t="str">
            <v/>
          </cell>
          <cell r="BB1806" t="str">
            <v/>
          </cell>
          <cell r="BE1806" t="str">
            <v/>
          </cell>
          <cell r="BG1806" t="str">
            <v/>
          </cell>
          <cell r="BI1806" t="str">
            <v/>
          </cell>
          <cell r="CH1806" t="str">
            <v/>
          </cell>
          <cell r="CI1806" t="str">
            <v/>
          </cell>
          <cell r="CJ1806" t="str">
            <v/>
          </cell>
          <cell r="CK1806" t="str">
            <v/>
          </cell>
          <cell r="CN1806">
            <v>0</v>
          </cell>
          <cell r="CO1806">
            <v>0</v>
          </cell>
          <cell r="CP1806" t="b">
            <v>1</v>
          </cell>
          <cell r="CQ1806" t="str">
            <v>c.7805+8A&gt;G</v>
          </cell>
          <cell r="CX1806" t="str">
            <v>BRCA2</v>
          </cell>
          <cell r="CY1806" t="str">
            <v>c.7805+8A&gt;G</v>
          </cell>
          <cell r="DE1806" t="b">
            <v>0</v>
          </cell>
          <cell r="DF1806" t="str">
            <v>BRCA2</v>
          </cell>
          <cell r="DG1806" t="str">
            <v>c.7805+8A&gt;G</v>
          </cell>
          <cell r="DH1806">
            <v>0</v>
          </cell>
          <cell r="DI1806">
            <v>0</v>
          </cell>
          <cell r="DJ1806">
            <v>0</v>
          </cell>
          <cell r="DK1806">
            <v>0</v>
          </cell>
          <cell r="DL1806">
            <v>0</v>
          </cell>
          <cell r="DM1806">
            <v>6.1027706578999998E-5</v>
          </cell>
          <cell r="DN1806" t="b">
            <v>0</v>
          </cell>
        </row>
        <row r="1807">
          <cell r="B1807" t="str">
            <v>c.7806-11del</v>
          </cell>
          <cell r="D1807" t="str">
            <v>IVS16-14delC</v>
          </cell>
          <cell r="E1807" t="str">
            <v/>
          </cell>
          <cell r="G1807" t="str">
            <v>c.7806-11del</v>
          </cell>
          <cell r="K1807">
            <v>1.0246153856466556</v>
          </cell>
          <cell r="L1807">
            <v>1.2374178105467117</v>
          </cell>
          <cell r="N1807">
            <v>1.2678773271593593</v>
          </cell>
          <cell r="O1807">
            <v>0.02</v>
          </cell>
          <cell r="P1807">
            <v>2.5875047493048153E-2</v>
          </cell>
          <cell r="Q1807">
            <v>2.5222416274067228E-2</v>
          </cell>
          <cell r="R1807">
            <v>3</v>
          </cell>
          <cell r="V1807">
            <v>0.20999999344348907</v>
          </cell>
          <cell r="Z1807" t="str">
            <v/>
          </cell>
          <cell r="AA1807">
            <v>1</v>
          </cell>
          <cell r="AB1807">
            <v>1</v>
          </cell>
          <cell r="AD1807">
            <v>1.0246153856466556</v>
          </cell>
          <cell r="AE1807">
            <v>1.2374178105467117</v>
          </cell>
          <cell r="AF1807">
            <v>0.25207399987351947</v>
          </cell>
          <cell r="AK1807" t="str">
            <v/>
          </cell>
          <cell r="AL1807" t="str">
            <v/>
          </cell>
          <cell r="AM1807" t="str">
            <v/>
          </cell>
          <cell r="AN1807" t="str">
            <v/>
          </cell>
          <cell r="AR1807" t="str">
            <v/>
          </cell>
          <cell r="AS1807" t="str">
            <v/>
          </cell>
          <cell r="AT1807" t="str">
            <v/>
          </cell>
          <cell r="AU1807" t="str">
            <v/>
          </cell>
          <cell r="AW1807" t="str">
            <v/>
          </cell>
          <cell r="AX1807" t="str">
            <v/>
          </cell>
          <cell r="AY1807" t="str">
            <v/>
          </cell>
          <cell r="AZ1807" t="str">
            <v/>
          </cell>
          <cell r="BB1807" t="str">
            <v/>
          </cell>
          <cell r="BE1807" t="str">
            <v/>
          </cell>
          <cell r="BG1807" t="str">
            <v/>
          </cell>
          <cell r="BI1807" t="str">
            <v/>
          </cell>
          <cell r="CH1807" t="str">
            <v/>
          </cell>
          <cell r="CI1807" t="str">
            <v/>
          </cell>
          <cell r="CJ1807" t="str">
            <v/>
          </cell>
          <cell r="CK1807" t="str">
            <v/>
          </cell>
          <cell r="CN1807">
            <v>0</v>
          </cell>
          <cell r="CO1807">
            <v>0</v>
          </cell>
          <cell r="CP1807" t="b">
            <v>0</v>
          </cell>
          <cell r="CQ1807" t="str">
            <v>c.7806-14del</v>
          </cell>
          <cell r="CX1807" t="str">
            <v>BRCA2</v>
          </cell>
          <cell r="CY1807" t="str">
            <v>c.7806-14del</v>
          </cell>
          <cell r="DE1807" t="b">
            <v>0</v>
          </cell>
          <cell r="DF1807" t="str">
            <v>BRCA2</v>
          </cell>
          <cell r="DG1807" t="str">
            <v>c.7806-14del</v>
          </cell>
          <cell r="DN1807" t="b">
            <v>0</v>
          </cell>
        </row>
        <row r="1808">
          <cell r="B1808" t="str">
            <v>c.7806-15del</v>
          </cell>
          <cell r="D1808" t="str">
            <v>IVS16-15delC</v>
          </cell>
          <cell r="E1808" t="str">
            <v/>
          </cell>
          <cell r="G1808" t="str">
            <v>c.7806-15del</v>
          </cell>
          <cell r="O1808" t="e">
            <v>#N/A</v>
          </cell>
          <cell r="P1808" t="e">
            <v>#N/A</v>
          </cell>
          <cell r="Q1808" t="e">
            <v>#N/A</v>
          </cell>
          <cell r="R1808" t="e">
            <v>#N/A</v>
          </cell>
          <cell r="Z1808" t="str">
            <v/>
          </cell>
          <cell r="AK1808" t="str">
            <v/>
          </cell>
          <cell r="AL1808" t="str">
            <v/>
          </cell>
          <cell r="AM1808" t="str">
            <v/>
          </cell>
          <cell r="AN1808" t="str">
            <v/>
          </cell>
          <cell r="AR1808" t="str">
            <v/>
          </cell>
          <cell r="AS1808" t="str">
            <v/>
          </cell>
          <cell r="AT1808" t="str">
            <v/>
          </cell>
          <cell r="AU1808" t="str">
            <v/>
          </cell>
          <cell r="AW1808" t="str">
            <v/>
          </cell>
          <cell r="AX1808" t="str">
            <v/>
          </cell>
          <cell r="AY1808" t="str">
            <v/>
          </cell>
          <cell r="AZ1808" t="str">
            <v/>
          </cell>
          <cell r="BB1808" t="str">
            <v/>
          </cell>
          <cell r="BE1808" t="str">
            <v/>
          </cell>
          <cell r="BG1808" t="str">
            <v/>
          </cell>
          <cell r="BI1808" t="str">
            <v/>
          </cell>
          <cell r="CH1808" t="str">
            <v/>
          </cell>
          <cell r="CI1808" t="str">
            <v/>
          </cell>
          <cell r="CJ1808" t="str">
            <v/>
          </cell>
          <cell r="CK1808" t="str">
            <v/>
          </cell>
          <cell r="CN1808">
            <v>0</v>
          </cell>
          <cell r="CO1808">
            <v>0</v>
          </cell>
          <cell r="CP1808" t="b">
            <v>1</v>
          </cell>
          <cell r="CQ1808" t="str">
            <v>c.7806-15del</v>
          </cell>
          <cell r="CX1808" t="str">
            <v>BRCA2</v>
          </cell>
          <cell r="CY1808" t="str">
            <v>c.7806-15del</v>
          </cell>
          <cell r="DE1808" t="b">
            <v>0</v>
          </cell>
          <cell r="DF1808" t="str">
            <v>BRCA2</v>
          </cell>
          <cell r="DG1808" t="str">
            <v>c.7806-15del</v>
          </cell>
          <cell r="DN1808" t="b">
            <v>0</v>
          </cell>
        </row>
        <row r="1809">
          <cell r="B1809" t="str">
            <v>c.7806-2_7806-1dup</v>
          </cell>
          <cell r="G1809" t="str">
            <v>c.7806-2_7806-1dup</v>
          </cell>
          <cell r="H1809">
            <v>1</v>
          </cell>
          <cell r="I1809">
            <v>8.7661999999999995</v>
          </cell>
          <cell r="J1809">
            <v>4.37566656</v>
          </cell>
          <cell r="N1809">
            <v>38.357968198271998</v>
          </cell>
          <cell r="O1809">
            <v>0.99</v>
          </cell>
          <cell r="P1809">
            <v>3797.4388516289241</v>
          </cell>
          <cell r="Q1809">
            <v>0.99973673394806106</v>
          </cell>
          <cell r="R1809">
            <v>5</v>
          </cell>
          <cell r="S1809" t="str">
            <v>Multifac new calc</v>
          </cell>
          <cell r="Z1809" t="str">
            <v/>
          </cell>
          <cell r="AX1809" t="str">
            <v/>
          </cell>
          <cell r="AY1809" t="str">
            <v/>
          </cell>
          <cell r="BV1809">
            <v>1</v>
          </cell>
          <cell r="BW1809">
            <v>8.7661999999999995</v>
          </cell>
          <cell r="BX1809">
            <v>4</v>
          </cell>
          <cell r="BY1809">
            <v>4.37566656</v>
          </cell>
          <cell r="BZ1809">
            <v>1</v>
          </cell>
          <cell r="CA1809">
            <v>1</v>
          </cell>
          <cell r="CN1809">
            <v>1</v>
          </cell>
          <cell r="CO1809">
            <v>4</v>
          </cell>
          <cell r="CP1809" t="b">
            <v>1</v>
          </cell>
          <cell r="CQ1809" t="str">
            <v>c.7806-2_7806-1dup</v>
          </cell>
          <cell r="CX1809" t="str">
            <v>BRCA2</v>
          </cell>
          <cell r="CY1809" t="str">
            <v>c.7806-2_7806-1dup</v>
          </cell>
          <cell r="DE1809" t="b">
            <v>0</v>
          </cell>
          <cell r="DF1809" t="str">
            <v>BRCA2</v>
          </cell>
          <cell r="DG1809" t="str">
            <v>c.7806-2_7806-1dup</v>
          </cell>
          <cell r="DN1809" t="b">
            <v>0</v>
          </cell>
        </row>
        <row r="1810">
          <cell r="B1810" t="str">
            <v>c.7806-21A&gt;G</v>
          </cell>
          <cell r="D1810" t="str">
            <v>IVS16-21A&gt;G</v>
          </cell>
          <cell r="E1810" t="str">
            <v/>
          </cell>
          <cell r="G1810" t="str">
            <v>c.7806-21A&gt;G</v>
          </cell>
          <cell r="O1810">
            <v>0.02</v>
          </cell>
          <cell r="R1810" t="str">
            <v/>
          </cell>
          <cell r="U1810" t="str">
            <v>Assumed prior 0.02</v>
          </cell>
          <cell r="Z1810" t="str">
            <v/>
          </cell>
          <cell r="AK1810" t="str">
            <v/>
          </cell>
          <cell r="AL1810" t="str">
            <v/>
          </cell>
          <cell r="AM1810" t="str">
            <v/>
          </cell>
          <cell r="AN1810" t="str">
            <v/>
          </cell>
          <cell r="AR1810" t="str">
            <v/>
          </cell>
          <cell r="AS1810" t="str">
            <v/>
          </cell>
          <cell r="AT1810" t="str">
            <v/>
          </cell>
          <cell r="AU1810" t="str">
            <v/>
          </cell>
          <cell r="AW1810" t="str">
            <v/>
          </cell>
          <cell r="AX1810" t="str">
            <v/>
          </cell>
          <cell r="AY1810" t="str">
            <v/>
          </cell>
          <cell r="AZ1810" t="str">
            <v/>
          </cell>
          <cell r="BB1810" t="str">
            <v/>
          </cell>
          <cell r="BE1810" t="str">
            <v/>
          </cell>
          <cell r="BG1810" t="str">
            <v/>
          </cell>
          <cell r="BI1810" t="str">
            <v/>
          </cell>
          <cell r="CH1810" t="str">
            <v/>
          </cell>
          <cell r="CI1810" t="str">
            <v/>
          </cell>
          <cell r="CJ1810" t="str">
            <v/>
          </cell>
          <cell r="CK1810" t="str">
            <v/>
          </cell>
          <cell r="CN1810">
            <v>0</v>
          </cell>
          <cell r="CO1810">
            <v>0</v>
          </cell>
          <cell r="CP1810" t="b">
            <v>1</v>
          </cell>
          <cell r="CQ1810" t="str">
            <v>c.7806-21A&gt;G</v>
          </cell>
          <cell r="CX1810" t="str">
            <v>BRCA2</v>
          </cell>
          <cell r="CY1810" t="str">
            <v>c.7806-21A&gt;G</v>
          </cell>
          <cell r="DE1810" t="b">
            <v>0</v>
          </cell>
          <cell r="DF1810" t="str">
            <v>BRCA2</v>
          </cell>
          <cell r="DG1810" t="str">
            <v>c.7806-21A&gt;G</v>
          </cell>
          <cell r="DN1810" t="b">
            <v>0</v>
          </cell>
        </row>
        <row r="1811">
          <cell r="B1811" t="str">
            <v>c.7806-22T&gt;C</v>
          </cell>
          <cell r="D1811" t="str">
            <v>IVS16-22T&gt;C</v>
          </cell>
          <cell r="E1811" t="str">
            <v/>
          </cell>
          <cell r="G1811" t="str">
            <v>c.7806-22T&gt;C</v>
          </cell>
          <cell r="O1811">
            <v>0.02</v>
          </cell>
          <cell r="R1811" t="str">
            <v/>
          </cell>
          <cell r="U1811" t="str">
            <v>Assumed prior 0.02</v>
          </cell>
          <cell r="Z1811" t="str">
            <v/>
          </cell>
          <cell r="AK1811" t="str">
            <v/>
          </cell>
          <cell r="AL1811" t="str">
            <v/>
          </cell>
          <cell r="AM1811" t="str">
            <v/>
          </cell>
          <cell r="AN1811" t="str">
            <v/>
          </cell>
          <cell r="AR1811" t="str">
            <v/>
          </cell>
          <cell r="AS1811" t="str">
            <v/>
          </cell>
          <cell r="AT1811" t="str">
            <v/>
          </cell>
          <cell r="AU1811" t="str">
            <v/>
          </cell>
          <cell r="AW1811" t="str">
            <v/>
          </cell>
          <cell r="AX1811" t="str">
            <v/>
          </cell>
          <cell r="AY1811" t="str">
            <v/>
          </cell>
          <cell r="AZ1811" t="str">
            <v/>
          </cell>
          <cell r="BB1811" t="str">
            <v/>
          </cell>
          <cell r="BE1811" t="str">
            <v/>
          </cell>
          <cell r="BG1811" t="str">
            <v/>
          </cell>
          <cell r="BI1811" t="str">
            <v/>
          </cell>
          <cell r="CH1811" t="str">
            <v/>
          </cell>
          <cell r="CI1811" t="str">
            <v/>
          </cell>
          <cell r="CJ1811" t="str">
            <v/>
          </cell>
          <cell r="CK1811" t="str">
            <v/>
          </cell>
          <cell r="CN1811">
            <v>0</v>
          </cell>
          <cell r="CO1811">
            <v>0</v>
          </cell>
          <cell r="CP1811" t="b">
            <v>1</v>
          </cell>
          <cell r="CQ1811" t="str">
            <v>c.7806-22T&gt;C</v>
          </cell>
          <cell r="CX1811" t="str">
            <v>BRCA2</v>
          </cell>
          <cell r="CY1811" t="str">
            <v>c.7806-22T&gt;C</v>
          </cell>
          <cell r="DE1811" t="b">
            <v>0</v>
          </cell>
          <cell r="DF1811" t="str">
            <v>BRCA2</v>
          </cell>
          <cell r="DG1811" t="str">
            <v>c.7806-22T&gt;C</v>
          </cell>
          <cell r="DN1811" t="b">
            <v>0</v>
          </cell>
        </row>
        <row r="1812">
          <cell r="B1812" t="str">
            <v>c.7806-2A&gt;G</v>
          </cell>
          <cell r="D1812" t="str">
            <v>IVS16-2A&gt;G</v>
          </cell>
          <cell r="E1812" t="str">
            <v/>
          </cell>
          <cell r="G1812" t="str">
            <v>c.7806-2A&gt;G</v>
          </cell>
          <cell r="I1812">
            <v>7.1108696063378964</v>
          </cell>
          <cell r="J1812">
            <v>1.2022520000000003</v>
          </cell>
          <cell r="K1812">
            <v>1.4055691359851219</v>
          </cell>
          <cell r="L1812">
            <v>1.6673409283490908</v>
          </cell>
          <cell r="N1812">
            <v>20.035253708664595</v>
          </cell>
          <cell r="O1812">
            <v>0.97</v>
          </cell>
          <cell r="P1812">
            <v>647.80653658015456</v>
          </cell>
          <cell r="Q1812">
            <v>0.9984587084999621</v>
          </cell>
          <cell r="R1812">
            <v>5</v>
          </cell>
          <cell r="S1812" t="str">
            <v>Multifac new calc</v>
          </cell>
          <cell r="V1812">
            <v>0.95999997854232788</v>
          </cell>
          <cell r="Z1812" t="str">
            <v/>
          </cell>
          <cell r="AA1812">
            <v>1</v>
          </cell>
          <cell r="AB1812">
            <v>1</v>
          </cell>
          <cell r="AD1812">
            <v>1.4055691359851219</v>
          </cell>
          <cell r="AE1812">
            <v>1.6673409283490908</v>
          </cell>
          <cell r="AF1812">
            <v>0.98253137170279592</v>
          </cell>
          <cell r="AK1812" t="str">
            <v/>
          </cell>
          <cell r="AL1812" t="str">
            <v/>
          </cell>
          <cell r="AM1812" t="str">
            <v/>
          </cell>
          <cell r="AN1812" t="str">
            <v/>
          </cell>
          <cell r="AR1812" t="str">
            <v/>
          </cell>
          <cell r="AS1812" t="str">
            <v/>
          </cell>
          <cell r="AT1812" t="str">
            <v/>
          </cell>
          <cell r="AU1812" t="str">
            <v/>
          </cell>
          <cell r="AW1812" t="str">
            <v/>
          </cell>
          <cell r="AX1812" t="str">
            <v/>
          </cell>
          <cell r="AY1812" t="str">
            <v/>
          </cell>
          <cell r="AZ1812" t="str">
            <v/>
          </cell>
          <cell r="BB1812" t="str">
            <v/>
          </cell>
          <cell r="BE1812" t="str">
            <v/>
          </cell>
          <cell r="BG1812" t="str">
            <v/>
          </cell>
          <cell r="BI1812" t="str">
            <v/>
          </cell>
          <cell r="CD1812">
            <v>1.07</v>
          </cell>
          <cell r="CE1812">
            <v>1.0859000000000001</v>
          </cell>
          <cell r="CF1812">
            <v>6.5483650486581597</v>
          </cell>
          <cell r="CG1812">
            <v>1.1236000000000002</v>
          </cell>
          <cell r="CH1812" t="str">
            <v>A: Krajc B: Santarosa</v>
          </cell>
          <cell r="CI1812" t="str">
            <v>A: 2002 B: 1999</v>
          </cell>
          <cell r="CJ1812" t="str">
            <v>20bp of exon 17 deleted B: exon 17 deletion; 69bp of exon 17 deleted</v>
          </cell>
          <cell r="CK1812" t="str">
            <v>Partial exon skipping, multiple abberations</v>
          </cell>
          <cell r="CL1812">
            <v>2</v>
          </cell>
          <cell r="CN1812">
            <v>0</v>
          </cell>
          <cell r="CO1812">
            <v>0</v>
          </cell>
          <cell r="CP1812" t="b">
            <v>1</v>
          </cell>
          <cell r="CQ1812" t="str">
            <v>c.7806-2A&gt;G</v>
          </cell>
          <cell r="CX1812" t="str">
            <v>BRCA2</v>
          </cell>
          <cell r="CY1812" t="str">
            <v>c.7806-2A&gt;G</v>
          </cell>
          <cell r="DE1812" t="b">
            <v>0</v>
          </cell>
          <cell r="DF1812" t="str">
            <v>BRCA2</v>
          </cell>
          <cell r="DG1812" t="str">
            <v>c.7806-2A&gt;G</v>
          </cell>
          <cell r="DN1812" t="b">
            <v>0</v>
          </cell>
        </row>
        <row r="1813">
          <cell r="B1813" t="str">
            <v>c.7806-40A&gt;G</v>
          </cell>
          <cell r="D1813" t="str">
            <v>IVS16-40A&gt;G</v>
          </cell>
          <cell r="E1813" t="str">
            <v/>
          </cell>
          <cell r="J1813">
            <v>0.81</v>
          </cell>
          <cell r="M1813">
            <v>9.5233743722953051E-3</v>
          </cell>
          <cell r="N1813">
            <v>7.7139332415591972E-3</v>
          </cell>
          <cell r="O1813">
            <v>0.02</v>
          </cell>
          <cell r="P1813">
            <v>1.5742720901141218E-4</v>
          </cell>
          <cell r="Q1813">
            <v>1.574024295862308E-4</v>
          </cell>
          <cell r="R1813">
            <v>1</v>
          </cell>
          <cell r="S1813" t="str">
            <v>Frequency &gt;1%</v>
          </cell>
          <cell r="U1813" t="str">
            <v>Assumed prior 0.02</v>
          </cell>
          <cell r="Y1813">
            <v>1</v>
          </cell>
          <cell r="Z1813">
            <v>0.81</v>
          </cell>
          <cell r="AK1813" t="str">
            <v/>
          </cell>
          <cell r="AL1813" t="str">
            <v/>
          </cell>
          <cell r="AM1813" t="str">
            <v/>
          </cell>
          <cell r="AN1813" t="str">
            <v/>
          </cell>
          <cell r="AR1813" t="str">
            <v/>
          </cell>
          <cell r="AS1813" t="str">
            <v/>
          </cell>
          <cell r="AT1813" t="str">
            <v/>
          </cell>
          <cell r="AU1813" t="str">
            <v/>
          </cell>
          <cell r="AW1813" t="str">
            <v/>
          </cell>
          <cell r="AX1813">
            <v>3.4097097842999999</v>
          </cell>
          <cell r="AY1813">
            <v>2.7930161141999999E-3</v>
          </cell>
          <cell r="AZ1813" t="str">
            <v/>
          </cell>
          <cell r="BB1813" t="str">
            <v/>
          </cell>
          <cell r="BE1813" t="str">
            <v/>
          </cell>
          <cell r="BG1813" t="str">
            <v/>
          </cell>
          <cell r="BI1813" t="str">
            <v/>
          </cell>
          <cell r="CH1813" t="str">
            <v/>
          </cell>
          <cell r="CI1813" t="str">
            <v/>
          </cell>
          <cell r="CJ1813" t="str">
            <v/>
          </cell>
          <cell r="CK1813" t="str">
            <v/>
          </cell>
          <cell r="CN1813">
            <v>0</v>
          </cell>
          <cell r="CO1813">
            <v>1</v>
          </cell>
          <cell r="CP1813" t="b">
            <v>1</v>
          </cell>
          <cell r="CQ1813" t="str">
            <v>c.7806-40A&gt;G</v>
          </cell>
          <cell r="CR1813">
            <v>0</v>
          </cell>
          <cell r="CS1813">
            <v>0</v>
          </cell>
          <cell r="CT1813">
            <v>4.1000000000000003E-3</v>
          </cell>
          <cell r="CU1813">
            <v>3.2500000000000001E-2</v>
          </cell>
          <cell r="CV1813">
            <v>0</v>
          </cell>
          <cell r="CW1813" t="b">
            <v>1</v>
          </cell>
          <cell r="CX1813" t="str">
            <v>BRCA2</v>
          </cell>
          <cell r="CY1813" t="str">
            <v>c.7806-40A&gt;G</v>
          </cell>
          <cell r="CZ1813">
            <v>0</v>
          </cell>
          <cell r="DA1813">
            <v>0</v>
          </cell>
          <cell r="DB1813">
            <v>4.1000000000000003E-3</v>
          </cell>
          <cell r="DC1813">
            <v>3.2500000000000001E-2</v>
          </cell>
          <cell r="DD1813">
            <v>0</v>
          </cell>
          <cell r="DE1813" t="b">
            <v>1</v>
          </cell>
          <cell r="DF1813" t="str">
            <v>BRCA2</v>
          </cell>
          <cell r="DG1813" t="str">
            <v>c.7806-40A&gt;G</v>
          </cell>
          <cell r="DH1813">
            <v>2.9154863077999998E-2</v>
          </cell>
          <cell r="DI1813">
            <v>6.3417285739999997E-4</v>
          </cell>
          <cell r="DJ1813">
            <v>0</v>
          </cell>
          <cell r="DK1813">
            <v>0</v>
          </cell>
          <cell r="DL1813">
            <v>1.871607711E-5</v>
          </cell>
          <cell r="DM1813">
            <v>3.9877300612999999E-3</v>
          </cell>
          <cell r="DN1813" t="b">
            <v>1</v>
          </cell>
        </row>
        <row r="1814">
          <cell r="B1814" t="str">
            <v>c.7806-42C&gt;T</v>
          </cell>
          <cell r="D1814" t="str">
            <v>IVS16-42C&gt;T</v>
          </cell>
          <cell r="E1814" t="str">
            <v/>
          </cell>
          <cell r="G1814" t="str">
            <v>c.7806-42C&gt;T</v>
          </cell>
          <cell r="O1814">
            <v>0.02</v>
          </cell>
          <cell r="R1814" t="str">
            <v/>
          </cell>
          <cell r="U1814" t="str">
            <v>Assumed prior 0.02</v>
          </cell>
          <cell r="Z1814" t="str">
            <v/>
          </cell>
          <cell r="AK1814" t="str">
            <v/>
          </cell>
          <cell r="AL1814" t="str">
            <v/>
          </cell>
          <cell r="AM1814" t="str">
            <v/>
          </cell>
          <cell r="AN1814" t="str">
            <v/>
          </cell>
          <cell r="AR1814" t="str">
            <v/>
          </cell>
          <cell r="AS1814" t="str">
            <v/>
          </cell>
          <cell r="AT1814" t="str">
            <v/>
          </cell>
          <cell r="AU1814" t="str">
            <v/>
          </cell>
          <cell r="AW1814" t="str">
            <v/>
          </cell>
          <cell r="AX1814" t="str">
            <v/>
          </cell>
          <cell r="AY1814" t="str">
            <v/>
          </cell>
          <cell r="AZ1814" t="str">
            <v/>
          </cell>
          <cell r="BB1814" t="str">
            <v/>
          </cell>
          <cell r="BE1814" t="str">
            <v/>
          </cell>
          <cell r="BG1814" t="str">
            <v/>
          </cell>
          <cell r="BI1814" t="str">
            <v/>
          </cell>
          <cell r="CH1814" t="str">
            <v/>
          </cell>
          <cell r="CI1814" t="str">
            <v/>
          </cell>
          <cell r="CJ1814" t="str">
            <v/>
          </cell>
          <cell r="CK1814" t="str">
            <v/>
          </cell>
          <cell r="CN1814">
            <v>0</v>
          </cell>
          <cell r="CO1814">
            <v>0</v>
          </cell>
          <cell r="CP1814" t="b">
            <v>1</v>
          </cell>
          <cell r="CQ1814" t="str">
            <v>c.7806-42C&gt;T</v>
          </cell>
          <cell r="CX1814" t="str">
            <v>BRCA2</v>
          </cell>
          <cell r="CY1814" t="str">
            <v>c.7806-42C&gt;T</v>
          </cell>
          <cell r="DE1814" t="b">
            <v>0</v>
          </cell>
          <cell r="DF1814" t="str">
            <v>BRCA2</v>
          </cell>
          <cell r="DG1814" t="str">
            <v>c.7806-42C&gt;T</v>
          </cell>
          <cell r="DH1814">
            <v>0</v>
          </cell>
          <cell r="DI1814">
            <v>0</v>
          </cell>
          <cell r="DJ1814">
            <v>0</v>
          </cell>
          <cell r="DK1814">
            <v>0</v>
          </cell>
          <cell r="DL1814">
            <v>1.8736416098E-5</v>
          </cell>
          <cell r="DM1814">
            <v>0</v>
          </cell>
          <cell r="DN1814" t="b">
            <v>0</v>
          </cell>
        </row>
        <row r="1815">
          <cell r="B1815" t="str">
            <v>c.7806-63G&gt;A</v>
          </cell>
          <cell r="D1815" t="str">
            <v>IVS16-63G&gt;A</v>
          </cell>
          <cell r="E1815" t="str">
            <v/>
          </cell>
          <cell r="G1815" t="str">
            <v>c.7806-63G&gt;A</v>
          </cell>
          <cell r="O1815">
            <v>0.02</v>
          </cell>
          <cell r="R1815" t="str">
            <v/>
          </cell>
          <cell r="U1815" t="str">
            <v>Assumed prior 0.02</v>
          </cell>
          <cell r="Z1815" t="str">
            <v/>
          </cell>
          <cell r="AK1815" t="str">
            <v/>
          </cell>
          <cell r="AL1815" t="str">
            <v/>
          </cell>
          <cell r="AM1815" t="str">
            <v/>
          </cell>
          <cell r="AN1815" t="str">
            <v/>
          </cell>
          <cell r="AR1815" t="str">
            <v/>
          </cell>
          <cell r="AS1815" t="str">
            <v/>
          </cell>
          <cell r="AT1815" t="str">
            <v/>
          </cell>
          <cell r="AU1815" t="str">
            <v/>
          </cell>
          <cell r="AW1815" t="str">
            <v/>
          </cell>
          <cell r="AX1815" t="str">
            <v/>
          </cell>
          <cell r="AY1815" t="str">
            <v/>
          </cell>
          <cell r="AZ1815" t="str">
            <v/>
          </cell>
          <cell r="BB1815" t="str">
            <v/>
          </cell>
          <cell r="BE1815" t="str">
            <v/>
          </cell>
          <cell r="BG1815" t="str">
            <v/>
          </cell>
          <cell r="BI1815" t="str">
            <v/>
          </cell>
          <cell r="CH1815" t="str">
            <v/>
          </cell>
          <cell r="CI1815" t="str">
            <v/>
          </cell>
          <cell r="CJ1815" t="str">
            <v/>
          </cell>
          <cell r="CK1815" t="str">
            <v/>
          </cell>
          <cell r="CN1815">
            <v>0</v>
          </cell>
          <cell r="CO1815">
            <v>0</v>
          </cell>
          <cell r="CP1815" t="b">
            <v>1</v>
          </cell>
          <cell r="CQ1815" t="str">
            <v>c.7806-63G&gt;A</v>
          </cell>
          <cell r="CX1815" t="str">
            <v>BRCA2</v>
          </cell>
          <cell r="CY1815" t="str">
            <v>c.7806-63G&gt;A</v>
          </cell>
          <cell r="DE1815" t="b">
            <v>0</v>
          </cell>
          <cell r="DF1815" t="str">
            <v>BRCA2</v>
          </cell>
          <cell r="DG1815" t="str">
            <v>c.7806-63G&gt;A</v>
          </cell>
          <cell r="DN1815" t="b">
            <v>0</v>
          </cell>
        </row>
        <row r="1816">
          <cell r="B1816" t="str">
            <v>c.7806-6del</v>
          </cell>
          <cell r="D1816" t="str">
            <v>IVS16-6delG</v>
          </cell>
          <cell r="E1816" t="str">
            <v/>
          </cell>
          <cell r="G1816" t="str">
            <v>c.7806-6del</v>
          </cell>
          <cell r="K1816">
            <v>1.0498366885038446</v>
          </cell>
          <cell r="L1816">
            <v>0.65089337577519801</v>
          </cell>
          <cell r="N1816">
            <v>0.68333174619292247</v>
          </cell>
          <cell r="O1816">
            <v>0.04</v>
          </cell>
          <cell r="P1816">
            <v>2.8472156091371773E-2</v>
          </cell>
          <cell r="Q1816">
            <v>2.7683934779117386E-2</v>
          </cell>
          <cell r="R1816">
            <v>3</v>
          </cell>
          <cell r="V1816">
            <v>0.20999999344348907</v>
          </cell>
          <cell r="Z1816" t="str">
            <v/>
          </cell>
          <cell r="AA1816">
            <v>1</v>
          </cell>
          <cell r="AB1816">
            <v>1</v>
          </cell>
          <cell r="AD1816">
            <v>1.0498366885038446</v>
          </cell>
          <cell r="AE1816">
            <v>0.65089337577519801</v>
          </cell>
          <cell r="AF1816">
            <v>0.15372224224597958</v>
          </cell>
          <cell r="AK1816" t="str">
            <v/>
          </cell>
          <cell r="AL1816" t="str">
            <v/>
          </cell>
          <cell r="AM1816" t="str">
            <v/>
          </cell>
          <cell r="AN1816" t="str">
            <v/>
          </cell>
          <cell r="AR1816" t="str">
            <v/>
          </cell>
          <cell r="AS1816" t="str">
            <v/>
          </cell>
          <cell r="AT1816" t="str">
            <v/>
          </cell>
          <cell r="AU1816" t="str">
            <v/>
          </cell>
          <cell r="AW1816" t="str">
            <v/>
          </cell>
          <cell r="AX1816" t="str">
            <v/>
          </cell>
          <cell r="AY1816" t="str">
            <v/>
          </cell>
          <cell r="AZ1816" t="str">
            <v/>
          </cell>
          <cell r="BB1816" t="str">
            <v/>
          </cell>
          <cell r="BE1816" t="str">
            <v/>
          </cell>
          <cell r="BG1816" t="str">
            <v/>
          </cell>
          <cell r="BI1816" t="str">
            <v/>
          </cell>
          <cell r="CH1816" t="str">
            <v/>
          </cell>
          <cell r="CI1816" t="str">
            <v/>
          </cell>
          <cell r="CJ1816" t="str">
            <v/>
          </cell>
          <cell r="CK1816" t="str">
            <v/>
          </cell>
          <cell r="CN1816">
            <v>0</v>
          </cell>
          <cell r="CO1816">
            <v>0</v>
          </cell>
          <cell r="CP1816" t="b">
            <v>1</v>
          </cell>
          <cell r="CQ1816" t="str">
            <v>c.7806-6del</v>
          </cell>
          <cell r="CX1816" t="str">
            <v>BRCA2</v>
          </cell>
          <cell r="CY1816" t="str">
            <v>c.7806-6del</v>
          </cell>
          <cell r="DE1816" t="b">
            <v>0</v>
          </cell>
          <cell r="DF1816" t="str">
            <v>BRCA2</v>
          </cell>
          <cell r="DG1816" t="str">
            <v>c.7806-6del</v>
          </cell>
          <cell r="DH1816">
            <v>0</v>
          </cell>
          <cell r="DI1816">
            <v>0</v>
          </cell>
          <cell r="DJ1816">
            <v>0</v>
          </cell>
          <cell r="DK1816">
            <v>0</v>
          </cell>
          <cell r="DL1816">
            <v>1.8421634366999999E-5</v>
          </cell>
          <cell r="DM1816">
            <v>0</v>
          </cell>
          <cell r="DN1816" t="b">
            <v>0</v>
          </cell>
        </row>
        <row r="1817">
          <cell r="B1817" t="str">
            <v>c.7806-81G&gt;A</v>
          </cell>
          <cell r="D1817" t="str">
            <v>IVS16-81G&gt;A</v>
          </cell>
          <cell r="E1817" t="str">
            <v/>
          </cell>
          <cell r="G1817" t="str">
            <v>c.7806-81G&gt;A</v>
          </cell>
          <cell r="O1817">
            <v>0.02</v>
          </cell>
          <cell r="R1817" t="str">
            <v/>
          </cell>
          <cell r="U1817" t="str">
            <v>Assumed prior 0.02</v>
          </cell>
          <cell r="Z1817" t="str">
            <v/>
          </cell>
          <cell r="AK1817" t="str">
            <v/>
          </cell>
          <cell r="AL1817" t="str">
            <v/>
          </cell>
          <cell r="AM1817" t="str">
            <v/>
          </cell>
          <cell r="AN1817" t="str">
            <v/>
          </cell>
          <cell r="AR1817" t="str">
            <v/>
          </cell>
          <cell r="AS1817" t="str">
            <v/>
          </cell>
          <cell r="AT1817" t="str">
            <v/>
          </cell>
          <cell r="AU1817" t="str">
            <v/>
          </cell>
          <cell r="AW1817" t="str">
            <v/>
          </cell>
          <cell r="AX1817" t="str">
            <v/>
          </cell>
          <cell r="AY1817" t="str">
            <v/>
          </cell>
          <cell r="AZ1817" t="str">
            <v/>
          </cell>
          <cell r="BB1817" t="str">
            <v/>
          </cell>
          <cell r="BE1817" t="str">
            <v/>
          </cell>
          <cell r="BG1817" t="str">
            <v/>
          </cell>
          <cell r="BI1817" t="str">
            <v/>
          </cell>
          <cell r="CH1817" t="str">
            <v/>
          </cell>
          <cell r="CI1817" t="str">
            <v/>
          </cell>
          <cell r="CJ1817" t="str">
            <v/>
          </cell>
          <cell r="CK1817" t="str">
            <v/>
          </cell>
          <cell r="CN1817">
            <v>0</v>
          </cell>
          <cell r="CO1817">
            <v>0</v>
          </cell>
          <cell r="CP1817" t="b">
            <v>1</v>
          </cell>
          <cell r="CQ1817" t="str">
            <v>c.7806-81G&gt;A</v>
          </cell>
          <cell r="CX1817" t="str">
            <v>BRCA2</v>
          </cell>
          <cell r="CY1817" t="str">
            <v>c.7806-81G&gt;A</v>
          </cell>
          <cell r="DE1817" t="b">
            <v>0</v>
          </cell>
          <cell r="DF1817" t="str">
            <v>BRCA2</v>
          </cell>
          <cell r="DG1817" t="str">
            <v>c.7806-81G&gt;A</v>
          </cell>
          <cell r="DN1817" t="b">
            <v>0</v>
          </cell>
        </row>
        <row r="1818">
          <cell r="B1818" t="str">
            <v>c.7807G&gt;C</v>
          </cell>
          <cell r="C1818" t="str">
            <v>p.(Ala2603Pro)</v>
          </cell>
          <cell r="D1818" t="str">
            <v>8035G&gt;C</v>
          </cell>
          <cell r="E1818" t="str">
            <v>A2603P</v>
          </cell>
          <cell r="F1818" t="str">
            <v>EP2</v>
          </cell>
          <cell r="O1818">
            <v>0.34</v>
          </cell>
          <cell r="R1818" t="str">
            <v/>
          </cell>
          <cell r="T1818">
            <v>0.34</v>
          </cell>
          <cell r="U1818" t="str">
            <v>Same</v>
          </cell>
          <cell r="Z1818" t="str">
            <v/>
          </cell>
          <cell r="AK1818" t="str">
            <v/>
          </cell>
          <cell r="AL1818" t="str">
            <v/>
          </cell>
          <cell r="AM1818" t="str">
            <v/>
          </cell>
          <cell r="AN1818" t="str">
            <v/>
          </cell>
          <cell r="AR1818" t="str">
            <v/>
          </cell>
          <cell r="AS1818" t="str">
            <v/>
          </cell>
          <cell r="AT1818" t="str">
            <v/>
          </cell>
          <cell r="AU1818" t="str">
            <v/>
          </cell>
          <cell r="AW1818" t="str">
            <v/>
          </cell>
          <cell r="AX1818" t="str">
            <v/>
          </cell>
          <cell r="AY1818" t="str">
            <v/>
          </cell>
          <cell r="AZ1818" t="str">
            <v/>
          </cell>
          <cell r="BB1818" t="str">
            <v/>
          </cell>
          <cell r="BE1818" t="str">
            <v/>
          </cell>
          <cell r="BG1818" t="str">
            <v/>
          </cell>
          <cell r="BI1818" t="str">
            <v/>
          </cell>
          <cell r="CH1818" t="str">
            <v>Houdayer</v>
          </cell>
          <cell r="CI1818" t="str">
            <v>2012</v>
          </cell>
          <cell r="CJ1818" t="str">
            <v>no aberration</v>
          </cell>
          <cell r="CK1818" t="str">
            <v/>
          </cell>
          <cell r="CL1818">
            <v>1</v>
          </cell>
          <cell r="CN1818">
            <v>0</v>
          </cell>
          <cell r="CO1818">
            <v>0</v>
          </cell>
          <cell r="CP1818" t="b">
            <v>1</v>
          </cell>
          <cell r="CQ1818" t="str">
            <v>c.7807G&gt;C</v>
          </cell>
          <cell r="CX1818" t="str">
            <v>BRCA2</v>
          </cell>
          <cell r="CY1818" t="str">
            <v>c.7807G&gt;C</v>
          </cell>
          <cell r="DE1818" t="b">
            <v>0</v>
          </cell>
          <cell r="DF1818" t="str">
            <v>BRCA2</v>
          </cell>
          <cell r="DG1818" t="str">
            <v>c.7807G&gt;C</v>
          </cell>
          <cell r="DN1818" t="b">
            <v>0</v>
          </cell>
        </row>
        <row r="1819">
          <cell r="B1819" t="str">
            <v>c.7817A&gt;G</v>
          </cell>
          <cell r="C1819" t="str">
            <v>p.(Asp2606Gly)</v>
          </cell>
          <cell r="D1819" t="str">
            <v>8045A&gt;G</v>
          </cell>
          <cell r="E1819" t="str">
            <v>D2606G</v>
          </cell>
          <cell r="F1819" t="str">
            <v>Intermediate</v>
          </cell>
          <cell r="O1819">
            <v>0.81</v>
          </cell>
          <cell r="R1819" t="str">
            <v/>
          </cell>
          <cell r="T1819">
            <v>0.81</v>
          </cell>
          <cell r="U1819" t="str">
            <v>Same</v>
          </cell>
          <cell r="Z1819" t="str">
            <v/>
          </cell>
          <cell r="AK1819" t="str">
            <v/>
          </cell>
          <cell r="AL1819" t="str">
            <v/>
          </cell>
          <cell r="AM1819" t="str">
            <v/>
          </cell>
          <cell r="AN1819" t="str">
            <v/>
          </cell>
          <cell r="AR1819" t="str">
            <v/>
          </cell>
          <cell r="AS1819" t="str">
            <v/>
          </cell>
          <cell r="AT1819" t="str">
            <v/>
          </cell>
          <cell r="AU1819" t="str">
            <v/>
          </cell>
          <cell r="AW1819" t="str">
            <v/>
          </cell>
          <cell r="AX1819" t="str">
            <v/>
          </cell>
          <cell r="AY1819" t="str">
            <v/>
          </cell>
          <cell r="AZ1819" t="str">
            <v/>
          </cell>
          <cell r="BB1819" t="str">
            <v/>
          </cell>
          <cell r="BE1819" t="str">
            <v/>
          </cell>
          <cell r="BG1819" t="str">
            <v/>
          </cell>
          <cell r="BI1819" t="str">
            <v/>
          </cell>
          <cell r="CH1819" t="str">
            <v/>
          </cell>
          <cell r="CI1819" t="str">
            <v/>
          </cell>
          <cell r="CJ1819" t="str">
            <v/>
          </cell>
          <cell r="CK1819" t="str">
            <v/>
          </cell>
          <cell r="CN1819">
            <v>0</v>
          </cell>
          <cell r="CO1819">
            <v>0</v>
          </cell>
          <cell r="CP1819" t="b">
            <v>1</v>
          </cell>
          <cell r="CQ1819" t="str">
            <v>c.7817A&gt;G</v>
          </cell>
          <cell r="CX1819" t="str">
            <v>BRCA2</v>
          </cell>
          <cell r="CY1819" t="str">
            <v>c.7817A&gt;G</v>
          </cell>
          <cell r="DE1819" t="b">
            <v>0</v>
          </cell>
          <cell r="DF1819" t="str">
            <v>BRCA2</v>
          </cell>
          <cell r="DG1819" t="str">
            <v>c.7817A&gt;G</v>
          </cell>
          <cell r="DN1819" t="b">
            <v>0</v>
          </cell>
        </row>
        <row r="1820">
          <cell r="B1820" t="str">
            <v>c.7819A&gt;C</v>
          </cell>
          <cell r="C1820" t="str">
            <v>p.(Thr2607Pro)</v>
          </cell>
          <cell r="D1820" t="str">
            <v>8047A&gt;C</v>
          </cell>
          <cell r="E1820" t="str">
            <v>T2607P</v>
          </cell>
          <cell r="G1820" t="str">
            <v>c.7819A&gt;C</v>
          </cell>
          <cell r="K1820">
            <v>1.0246153856466556</v>
          </cell>
          <cell r="L1820">
            <v>11.615527021198487</v>
          </cell>
          <cell r="N1820">
            <v>11.901447698314435</v>
          </cell>
          <cell r="O1820">
            <v>0.66</v>
          </cell>
          <cell r="P1820">
            <v>23.102810237904496</v>
          </cell>
          <cell r="Q1820">
            <v>0.9585110619828312</v>
          </cell>
          <cell r="R1820">
            <v>4</v>
          </cell>
          <cell r="S1820" t="str">
            <v>Multifac new calc</v>
          </cell>
          <cell r="T1820">
            <v>0.66</v>
          </cell>
          <cell r="U1820" t="str">
            <v>Same</v>
          </cell>
          <cell r="V1820">
            <v>0.6600000262260437</v>
          </cell>
          <cell r="Z1820" t="str">
            <v/>
          </cell>
          <cell r="AA1820">
            <v>1</v>
          </cell>
          <cell r="AB1820">
            <v>1</v>
          </cell>
          <cell r="AD1820">
            <v>1.0246153856466556</v>
          </cell>
          <cell r="AE1820">
            <v>11.615527021198487</v>
          </cell>
          <cell r="AF1820">
            <v>0.95851106663054486</v>
          </cell>
          <cell r="AK1820" t="str">
            <v/>
          </cell>
          <cell r="AL1820" t="str">
            <v/>
          </cell>
          <cell r="AM1820" t="str">
            <v/>
          </cell>
          <cell r="AN1820" t="str">
            <v/>
          </cell>
          <cell r="AR1820" t="str">
            <v/>
          </cell>
          <cell r="AS1820" t="str">
            <v/>
          </cell>
          <cell r="AT1820" t="str">
            <v/>
          </cell>
          <cell r="AU1820" t="str">
            <v/>
          </cell>
          <cell r="AW1820" t="str">
            <v/>
          </cell>
          <cell r="AX1820" t="str">
            <v/>
          </cell>
          <cell r="AY1820" t="str">
            <v/>
          </cell>
          <cell r="AZ1820" t="str">
            <v/>
          </cell>
          <cell r="BB1820" t="str">
            <v/>
          </cell>
          <cell r="BE1820" t="str">
            <v/>
          </cell>
          <cell r="BG1820" t="str">
            <v/>
          </cell>
          <cell r="BI1820" t="str">
            <v/>
          </cell>
          <cell r="CH1820" t="str">
            <v/>
          </cell>
          <cell r="CI1820" t="str">
            <v/>
          </cell>
          <cell r="CJ1820" t="str">
            <v/>
          </cell>
          <cell r="CK1820" t="str">
            <v/>
          </cell>
          <cell r="CN1820">
            <v>0</v>
          </cell>
          <cell r="CO1820">
            <v>0</v>
          </cell>
          <cell r="CP1820" t="b">
            <v>1</v>
          </cell>
          <cell r="CQ1820" t="str">
            <v>c.7819A&gt;C</v>
          </cell>
          <cell r="CX1820" t="str">
            <v>BRCA2</v>
          </cell>
          <cell r="CY1820" t="str">
            <v>c.7819A&gt;C</v>
          </cell>
          <cell r="DE1820" t="b">
            <v>0</v>
          </cell>
          <cell r="DF1820" t="str">
            <v>BRCA2</v>
          </cell>
          <cell r="DG1820" t="str">
            <v>c.7819A&gt;C</v>
          </cell>
          <cell r="DN1820" t="b">
            <v>0</v>
          </cell>
        </row>
        <row r="1821">
          <cell r="B1821" t="str">
            <v>c.7820C&gt;T</v>
          </cell>
          <cell r="C1821" t="str">
            <v>p.(Thr2607Ile)</v>
          </cell>
          <cell r="D1821" t="str">
            <v>8048C&gt;T</v>
          </cell>
          <cell r="E1821" t="str">
            <v>T2607I</v>
          </cell>
          <cell r="G1821" t="str">
            <v>c.7820C&gt;T</v>
          </cell>
          <cell r="J1821">
            <v>1.07</v>
          </cell>
          <cell r="K1821">
            <v>1.0246153856466556</v>
          </cell>
          <cell r="L1821">
            <v>0.65091079569163146</v>
          </cell>
          <cell r="N1821">
            <v>0.71361854106559308</v>
          </cell>
          <cell r="O1821">
            <v>0.81</v>
          </cell>
          <cell r="P1821">
            <v>3.0422685171743713</v>
          </cell>
          <cell r="Q1821">
            <v>0.752614158175959</v>
          </cell>
          <cell r="R1821">
            <v>3</v>
          </cell>
          <cell r="T1821">
            <v>0.81</v>
          </cell>
          <cell r="U1821" t="str">
            <v>Same</v>
          </cell>
          <cell r="V1821">
            <v>0.81000000238418579</v>
          </cell>
          <cell r="Z1821" t="str">
            <v/>
          </cell>
          <cell r="AA1821">
            <v>1</v>
          </cell>
          <cell r="AB1821">
            <v>1</v>
          </cell>
          <cell r="AD1821">
            <v>1.0246153856466556</v>
          </cell>
          <cell r="AE1821">
            <v>0.65091079569163146</v>
          </cell>
          <cell r="AF1821">
            <v>0.73980298629134977</v>
          </cell>
          <cell r="AK1821" t="str">
            <v/>
          </cell>
          <cell r="AL1821" t="str">
            <v/>
          </cell>
          <cell r="AM1821" t="str">
            <v/>
          </cell>
          <cell r="AN1821" t="str">
            <v/>
          </cell>
          <cell r="AR1821" t="str">
            <v/>
          </cell>
          <cell r="AS1821" t="str">
            <v/>
          </cell>
          <cell r="AT1821" t="str">
            <v/>
          </cell>
          <cell r="AU1821" t="str">
            <v/>
          </cell>
          <cell r="AW1821" t="str">
            <v/>
          </cell>
          <cell r="AX1821" t="str">
            <v/>
          </cell>
          <cell r="AY1821" t="str">
            <v/>
          </cell>
          <cell r="AZ1821" t="str">
            <v/>
          </cell>
          <cell r="BB1821" t="str">
            <v/>
          </cell>
          <cell r="BE1821" t="str">
            <v/>
          </cell>
          <cell r="BG1821" t="str">
            <v/>
          </cell>
          <cell r="BI1821" t="str">
            <v/>
          </cell>
          <cell r="CD1821">
            <v>1.07</v>
          </cell>
          <cell r="CH1821" t="str">
            <v/>
          </cell>
          <cell r="CI1821" t="str">
            <v/>
          </cell>
          <cell r="CJ1821" t="str">
            <v/>
          </cell>
          <cell r="CK1821" t="str">
            <v/>
          </cell>
          <cell r="CN1821">
            <v>0</v>
          </cell>
          <cell r="CO1821">
            <v>0</v>
          </cell>
          <cell r="CP1821" t="b">
            <v>1</v>
          </cell>
          <cell r="CQ1821" t="str">
            <v>c.7820C&gt;T</v>
          </cell>
          <cell r="CX1821" t="str">
            <v>BRCA2</v>
          </cell>
          <cell r="CY1821" t="str">
            <v>c.7820C&gt;T</v>
          </cell>
          <cell r="DE1821" t="b">
            <v>0</v>
          </cell>
          <cell r="DF1821" t="str">
            <v>BRCA2</v>
          </cell>
          <cell r="DG1821" t="str">
            <v>c.7820C&gt;T</v>
          </cell>
          <cell r="DN1821" t="b">
            <v>0</v>
          </cell>
        </row>
        <row r="1822">
          <cell r="B1822" t="str">
            <v>c.7822C&gt;G</v>
          </cell>
          <cell r="C1822" t="str">
            <v>p.(Pro2608Ala)</v>
          </cell>
          <cell r="D1822" t="str">
            <v>8050C&gt;G</v>
          </cell>
          <cell r="E1822" t="str">
            <v>P2608A</v>
          </cell>
          <cell r="G1822" t="str">
            <v>c.7822C&gt;G</v>
          </cell>
          <cell r="O1822">
            <v>0.03</v>
          </cell>
          <cell r="R1822" t="str">
            <v/>
          </cell>
          <cell r="T1822">
            <v>0.03</v>
          </cell>
          <cell r="U1822" t="str">
            <v>Same</v>
          </cell>
          <cell r="Z1822" t="str">
            <v/>
          </cell>
          <cell r="AK1822" t="str">
            <v/>
          </cell>
          <cell r="AL1822" t="str">
            <v/>
          </cell>
          <cell r="AM1822" t="str">
            <v/>
          </cell>
          <cell r="AN1822" t="str">
            <v/>
          </cell>
          <cell r="AR1822" t="str">
            <v/>
          </cell>
          <cell r="AS1822" t="str">
            <v/>
          </cell>
          <cell r="AT1822" t="str">
            <v/>
          </cell>
          <cell r="AU1822" t="str">
            <v/>
          </cell>
          <cell r="AW1822" t="str">
            <v/>
          </cell>
          <cell r="AX1822" t="str">
            <v/>
          </cell>
          <cell r="AY1822" t="str">
            <v/>
          </cell>
          <cell r="AZ1822" t="str">
            <v/>
          </cell>
          <cell r="BB1822" t="str">
            <v/>
          </cell>
          <cell r="BE1822" t="str">
            <v/>
          </cell>
          <cell r="BG1822" t="str">
            <v/>
          </cell>
          <cell r="BI1822" t="str">
            <v/>
          </cell>
          <cell r="CH1822" t="str">
            <v/>
          </cell>
          <cell r="CI1822" t="str">
            <v/>
          </cell>
          <cell r="CJ1822" t="str">
            <v/>
          </cell>
          <cell r="CK1822" t="str">
            <v/>
          </cell>
          <cell r="CN1822">
            <v>0</v>
          </cell>
          <cell r="CO1822">
            <v>0</v>
          </cell>
          <cell r="CP1822" t="b">
            <v>1</v>
          </cell>
          <cell r="CQ1822" t="str">
            <v>c.7822C&gt;G</v>
          </cell>
          <cell r="CX1822" t="str">
            <v>BRCA2</v>
          </cell>
          <cell r="CY1822" t="str">
            <v>c.7822C&gt;G</v>
          </cell>
          <cell r="DE1822" t="b">
            <v>0</v>
          </cell>
          <cell r="DF1822" t="str">
            <v>BRCA2</v>
          </cell>
          <cell r="DG1822" t="str">
            <v>c.7822C&gt;G</v>
          </cell>
          <cell r="DN1822" t="b">
            <v>0</v>
          </cell>
        </row>
        <row r="1823">
          <cell r="B1823" t="str">
            <v>c.7826G&gt;A</v>
          </cell>
          <cell r="C1823" t="str">
            <v>p.(Gly2609Asp)</v>
          </cell>
          <cell r="D1823" t="str">
            <v>8054G&gt;A</v>
          </cell>
          <cell r="E1823" t="str">
            <v>G2609D</v>
          </cell>
          <cell r="F1823" t="str">
            <v>EP2</v>
          </cell>
          <cell r="K1823">
            <v>1.0246153856466556</v>
          </cell>
          <cell r="L1823">
            <v>4.0215870683191151</v>
          </cell>
          <cell r="N1823">
            <v>4.1205799849173932</v>
          </cell>
          <cell r="O1823">
            <v>0.81</v>
          </cell>
          <cell r="P1823">
            <v>17.566683093595209</v>
          </cell>
          <cell r="Q1823">
            <v>0.94614008355940749</v>
          </cell>
          <cell r="R1823">
            <v>3</v>
          </cell>
          <cell r="T1823">
            <v>0.81</v>
          </cell>
          <cell r="U1823" t="str">
            <v>Same</v>
          </cell>
          <cell r="V1823">
            <v>0.81000000238418579</v>
          </cell>
          <cell r="Z1823" t="str">
            <v/>
          </cell>
          <cell r="AA1823">
            <v>1</v>
          </cell>
          <cell r="AB1823">
            <v>1</v>
          </cell>
          <cell r="AD1823">
            <v>1.0246153856466556</v>
          </cell>
          <cell r="AE1823">
            <v>4.0215870683191151</v>
          </cell>
          <cell r="AF1823">
            <v>0.94614008434885377</v>
          </cell>
          <cell r="AJ1823">
            <v>0.81</v>
          </cell>
          <cell r="AK1823" t="str">
            <v>0.95</v>
          </cell>
          <cell r="AL1823" t="str">
            <v>Lindor 2012</v>
          </cell>
          <cell r="AM1823" t="str">
            <v>This manuscript</v>
          </cell>
          <cell r="AN1823" t="str">
            <v>Y</v>
          </cell>
          <cell r="AR1823" t="str">
            <v/>
          </cell>
          <cell r="AS1823" t="str">
            <v/>
          </cell>
          <cell r="AT1823" t="str">
            <v/>
          </cell>
          <cell r="AU1823" t="str">
            <v/>
          </cell>
          <cell r="AW1823" t="str">
            <v/>
          </cell>
          <cell r="AX1823" t="str">
            <v/>
          </cell>
          <cell r="AY1823" t="str">
            <v/>
          </cell>
          <cell r="AZ1823" t="str">
            <v/>
          </cell>
          <cell r="BB1823" t="str">
            <v/>
          </cell>
          <cell r="BE1823" t="str">
            <v/>
          </cell>
          <cell r="BG1823" t="str">
            <v/>
          </cell>
          <cell r="BI1823" t="str">
            <v/>
          </cell>
          <cell r="CH1823" t="str">
            <v/>
          </cell>
          <cell r="CI1823" t="str">
            <v/>
          </cell>
          <cell r="CJ1823" t="str">
            <v/>
          </cell>
          <cell r="CK1823" t="str">
            <v/>
          </cell>
          <cell r="CN1823">
            <v>0</v>
          </cell>
          <cell r="CO1823">
            <v>0</v>
          </cell>
          <cell r="CP1823" t="b">
            <v>1</v>
          </cell>
          <cell r="CQ1823" t="str">
            <v>c.7826G&gt;A</v>
          </cell>
          <cell r="CX1823" t="str">
            <v>BRCA2</v>
          </cell>
          <cell r="CY1823" t="str">
            <v>c.7826G&gt;A</v>
          </cell>
          <cell r="DE1823" t="b">
            <v>0</v>
          </cell>
          <cell r="DF1823" t="str">
            <v>BRCA2</v>
          </cell>
          <cell r="DG1823" t="str">
            <v>c.7826G&gt;A</v>
          </cell>
          <cell r="DN1823" t="b">
            <v>0</v>
          </cell>
        </row>
        <row r="1824">
          <cell r="B1824" t="str">
            <v>c.7826G&gt;T</v>
          </cell>
          <cell r="C1824" t="str">
            <v>p.(Gly2609Val)</v>
          </cell>
          <cell r="D1824" t="str">
            <v>8054G&gt;T</v>
          </cell>
          <cell r="E1824" t="str">
            <v>G2609V</v>
          </cell>
          <cell r="F1824" t="str">
            <v>EP2</v>
          </cell>
          <cell r="K1824">
            <v>1.0246153856466556</v>
          </cell>
          <cell r="L1824">
            <v>1.4424915342285136</v>
          </cell>
          <cell r="N1824">
            <v>1.4779990196355843</v>
          </cell>
          <cell r="O1824">
            <v>0.81</v>
          </cell>
          <cell r="P1824">
            <v>6.3009431889727567</v>
          </cell>
          <cell r="Q1824">
            <v>0.86303139551744679</v>
          </cell>
          <cell r="R1824">
            <v>3</v>
          </cell>
          <cell r="T1824">
            <v>0.81</v>
          </cell>
          <cell r="U1824" t="str">
            <v>Same</v>
          </cell>
          <cell r="V1824">
            <v>0.81000000238418579</v>
          </cell>
          <cell r="Z1824" t="str">
            <v/>
          </cell>
          <cell r="AA1824">
            <v>1</v>
          </cell>
          <cell r="AB1824">
            <v>1</v>
          </cell>
          <cell r="AD1824">
            <v>1.0246153856466556</v>
          </cell>
          <cell r="AE1824">
            <v>1.4424915342285136</v>
          </cell>
          <cell r="AF1824">
            <v>0.86303139734870293</v>
          </cell>
          <cell r="AK1824" t="str">
            <v/>
          </cell>
          <cell r="AL1824" t="str">
            <v/>
          </cell>
          <cell r="AM1824" t="str">
            <v/>
          </cell>
          <cell r="AN1824" t="str">
            <v/>
          </cell>
          <cell r="AR1824" t="str">
            <v/>
          </cell>
          <cell r="AS1824" t="str">
            <v/>
          </cell>
          <cell r="AT1824" t="str">
            <v/>
          </cell>
          <cell r="AU1824" t="str">
            <v/>
          </cell>
          <cell r="AW1824" t="str">
            <v/>
          </cell>
          <cell r="AX1824" t="str">
            <v/>
          </cell>
          <cell r="AY1824" t="str">
            <v/>
          </cell>
          <cell r="AZ1824" t="str">
            <v/>
          </cell>
          <cell r="BB1824" t="str">
            <v/>
          </cell>
          <cell r="BE1824" t="str">
            <v/>
          </cell>
          <cell r="BG1824" t="str">
            <v/>
          </cell>
          <cell r="BI1824" t="str">
            <v/>
          </cell>
          <cell r="CH1824" t="str">
            <v/>
          </cell>
          <cell r="CI1824" t="str">
            <v/>
          </cell>
          <cell r="CJ1824" t="str">
            <v/>
          </cell>
          <cell r="CK1824" t="str">
            <v/>
          </cell>
          <cell r="CN1824">
            <v>0</v>
          </cell>
          <cell r="CO1824">
            <v>0</v>
          </cell>
          <cell r="CP1824" t="b">
            <v>1</v>
          </cell>
          <cell r="CQ1824" t="str">
            <v>c.7826G&gt;T</v>
          </cell>
          <cell r="CX1824" t="str">
            <v>BRCA2</v>
          </cell>
          <cell r="CY1824" t="str">
            <v>c.7826G&gt;T</v>
          </cell>
          <cell r="DE1824" t="b">
            <v>0</v>
          </cell>
          <cell r="DF1824" t="str">
            <v>BRCA2</v>
          </cell>
          <cell r="DG1824" t="str">
            <v>c.7826G&gt;T</v>
          </cell>
          <cell r="DN1824" t="b">
            <v>0</v>
          </cell>
        </row>
        <row r="1825">
          <cell r="B1825" t="str">
            <v>c.7828G&gt;A</v>
          </cell>
          <cell r="C1825" t="str">
            <v>p.(Val2610Met)</v>
          </cell>
          <cell r="D1825" t="str">
            <v>8056G&gt;A</v>
          </cell>
          <cell r="E1825" t="str">
            <v>V2610M</v>
          </cell>
          <cell r="G1825" t="str">
            <v>c.7828G&gt;A</v>
          </cell>
          <cell r="I1825">
            <v>0.83</v>
          </cell>
          <cell r="K1825">
            <v>1.0246153856466556</v>
          </cell>
          <cell r="L1825">
            <v>4.4468869606921784</v>
          </cell>
          <cell r="N1825">
            <v>3.7817695024700613</v>
          </cell>
          <cell r="O1825">
            <v>0.64</v>
          </cell>
          <cell r="P1825">
            <v>6.7231457821689986</v>
          </cell>
          <cell r="Q1825">
            <v>0.87051908274102829</v>
          </cell>
          <cell r="R1825">
            <v>3</v>
          </cell>
          <cell r="T1825">
            <v>0.64</v>
          </cell>
          <cell r="U1825" t="str">
            <v>Same</v>
          </cell>
          <cell r="V1825">
            <v>0.28999999165534973</v>
          </cell>
          <cell r="Z1825" t="str">
            <v/>
          </cell>
          <cell r="AA1825">
            <v>1</v>
          </cell>
          <cell r="AB1825">
            <v>1</v>
          </cell>
          <cell r="AD1825">
            <v>1.0246153856466556</v>
          </cell>
          <cell r="AE1825">
            <v>4.4468869606921784</v>
          </cell>
          <cell r="AF1825">
            <v>0.65047721393078017</v>
          </cell>
          <cell r="AI1825">
            <v>0.83</v>
          </cell>
          <cell r="AJ1825">
            <v>0.28999999999999998</v>
          </cell>
          <cell r="AK1825" t="str">
            <v>0.25</v>
          </cell>
          <cell r="AL1825" t="str">
            <v>Whiley 2013</v>
          </cell>
          <cell r="AM1825" t="str">
            <v/>
          </cell>
          <cell r="AN1825" t="str">
            <v>Y</v>
          </cell>
          <cell r="AR1825" t="str">
            <v/>
          </cell>
          <cell r="AS1825" t="str">
            <v/>
          </cell>
          <cell r="AT1825" t="str">
            <v/>
          </cell>
          <cell r="AU1825" t="str">
            <v/>
          </cell>
          <cell r="AW1825" t="str">
            <v/>
          </cell>
          <cell r="AX1825" t="str">
            <v/>
          </cell>
          <cell r="AY1825" t="str">
            <v/>
          </cell>
          <cell r="AZ1825" t="str">
            <v/>
          </cell>
          <cell r="BB1825" t="str">
            <v/>
          </cell>
          <cell r="BE1825" t="str">
            <v/>
          </cell>
          <cell r="BG1825" t="str">
            <v/>
          </cell>
          <cell r="BI1825" t="str">
            <v/>
          </cell>
          <cell r="CH1825" t="str">
            <v>Whiley</v>
          </cell>
          <cell r="CI1825" t="str">
            <v>2013</v>
          </cell>
          <cell r="CJ1825" t="str">
            <v>no aberration</v>
          </cell>
          <cell r="CK1825" t="str">
            <v/>
          </cell>
          <cell r="CL1825">
            <v>1</v>
          </cell>
          <cell r="CN1825">
            <v>0</v>
          </cell>
          <cell r="CO1825">
            <v>0</v>
          </cell>
          <cell r="CP1825" t="b">
            <v>1</v>
          </cell>
          <cell r="CQ1825" t="str">
            <v>c.7828G&gt;A</v>
          </cell>
          <cell r="CX1825" t="str">
            <v>BRCA2</v>
          </cell>
          <cell r="CY1825" t="str">
            <v>c.7828G&gt;A</v>
          </cell>
          <cell r="DE1825" t="b">
            <v>0</v>
          </cell>
          <cell r="DF1825" t="str">
            <v>BRCA2</v>
          </cell>
          <cell r="DG1825" t="str">
            <v>c.7828G&gt;A</v>
          </cell>
          <cell r="DN1825" t="b">
            <v>0</v>
          </cell>
        </row>
        <row r="1826">
          <cell r="B1826" t="str">
            <v>c.7832A&gt;G</v>
          </cell>
          <cell r="C1826" t="str">
            <v>p.(Asp2611Gly)</v>
          </cell>
          <cell r="D1826" t="str">
            <v>8060A&gt;G</v>
          </cell>
          <cell r="E1826" t="str">
            <v>D2611G</v>
          </cell>
          <cell r="F1826" t="str">
            <v>EP2/Intermediate</v>
          </cell>
          <cell r="O1826">
            <v>0.81</v>
          </cell>
          <cell r="R1826" t="str">
            <v/>
          </cell>
          <cell r="T1826">
            <v>0.81</v>
          </cell>
          <cell r="U1826" t="str">
            <v>Same</v>
          </cell>
          <cell r="Z1826" t="str">
            <v/>
          </cell>
          <cell r="AK1826" t="str">
            <v/>
          </cell>
          <cell r="AL1826" t="str">
            <v/>
          </cell>
          <cell r="AM1826" t="str">
            <v/>
          </cell>
          <cell r="AN1826" t="str">
            <v/>
          </cell>
          <cell r="AR1826" t="str">
            <v/>
          </cell>
          <cell r="AS1826" t="str">
            <v/>
          </cell>
          <cell r="AT1826" t="str">
            <v/>
          </cell>
          <cell r="AU1826" t="str">
            <v/>
          </cell>
          <cell r="AW1826" t="str">
            <v/>
          </cell>
          <cell r="AX1826" t="str">
            <v/>
          </cell>
          <cell r="AY1826" t="str">
            <v/>
          </cell>
          <cell r="AZ1826" t="str">
            <v/>
          </cell>
          <cell r="BB1826" t="str">
            <v/>
          </cell>
          <cell r="BE1826" t="str">
            <v/>
          </cell>
          <cell r="BG1826" t="str">
            <v/>
          </cell>
          <cell r="BI1826" t="str">
            <v/>
          </cell>
          <cell r="CH1826" t="str">
            <v/>
          </cell>
          <cell r="CI1826" t="str">
            <v/>
          </cell>
          <cell r="CJ1826" t="str">
            <v/>
          </cell>
          <cell r="CK1826" t="str">
            <v/>
          </cell>
          <cell r="CN1826">
            <v>0</v>
          </cell>
          <cell r="CO1826">
            <v>0</v>
          </cell>
          <cell r="CP1826" t="b">
            <v>1</v>
          </cell>
          <cell r="CQ1826" t="str">
            <v>c.7832A&gt;G</v>
          </cell>
          <cell r="CX1826" t="str">
            <v>BRCA2</v>
          </cell>
          <cell r="CY1826" t="str">
            <v>c.7832A&gt;G</v>
          </cell>
          <cell r="DE1826" t="b">
            <v>0</v>
          </cell>
          <cell r="DF1826" t="str">
            <v>BRCA2</v>
          </cell>
          <cell r="DG1826" t="str">
            <v>c.7832A&gt;G</v>
          </cell>
          <cell r="DN1826" t="b">
            <v>0</v>
          </cell>
        </row>
        <row r="1827">
          <cell r="B1827" t="str">
            <v>c.7836A&gt;C</v>
          </cell>
          <cell r="C1827" t="str">
            <v>p.(=)</v>
          </cell>
          <cell r="D1827" t="str">
            <v>8064A&gt;C</v>
          </cell>
          <cell r="E1827" t="str">
            <v>P2612P</v>
          </cell>
          <cell r="O1827">
            <v>0.02</v>
          </cell>
          <cell r="R1827" t="str">
            <v/>
          </cell>
          <cell r="T1827">
            <v>0.02</v>
          </cell>
          <cell r="U1827" t="str">
            <v>Same</v>
          </cell>
          <cell r="Z1827" t="str">
            <v/>
          </cell>
          <cell r="AK1827" t="str">
            <v/>
          </cell>
          <cell r="AL1827" t="str">
            <v/>
          </cell>
          <cell r="AM1827" t="str">
            <v/>
          </cell>
          <cell r="AN1827" t="str">
            <v/>
          </cell>
          <cell r="AR1827" t="str">
            <v/>
          </cell>
          <cell r="AS1827" t="str">
            <v/>
          </cell>
          <cell r="AT1827" t="str">
            <v/>
          </cell>
          <cell r="AU1827" t="str">
            <v/>
          </cell>
          <cell r="AW1827" t="str">
            <v/>
          </cell>
          <cell r="AX1827" t="str">
            <v/>
          </cell>
          <cell r="AY1827" t="str">
            <v/>
          </cell>
          <cell r="AZ1827" t="str">
            <v/>
          </cell>
          <cell r="BB1827" t="str">
            <v/>
          </cell>
          <cell r="BE1827" t="str">
            <v/>
          </cell>
          <cell r="BG1827" t="str">
            <v/>
          </cell>
          <cell r="BI1827" t="str">
            <v/>
          </cell>
          <cell r="CH1827" t="str">
            <v/>
          </cell>
          <cell r="CI1827" t="str">
            <v/>
          </cell>
          <cell r="CJ1827" t="str">
            <v/>
          </cell>
          <cell r="CK1827" t="str">
            <v/>
          </cell>
          <cell r="CN1827">
            <v>0</v>
          </cell>
          <cell r="CO1827">
            <v>0</v>
          </cell>
          <cell r="CP1827" t="b">
            <v>1</v>
          </cell>
          <cell r="CQ1827" t="str">
            <v>c.7836A&gt;C</v>
          </cell>
          <cell r="CX1827" t="str">
            <v>BRCA2</v>
          </cell>
          <cell r="CY1827" t="str">
            <v>c.7836A&gt;C</v>
          </cell>
          <cell r="DE1827" t="b">
            <v>0</v>
          </cell>
          <cell r="DF1827" t="str">
            <v>BRCA2</v>
          </cell>
          <cell r="DG1827" t="str">
            <v>c.7836A&gt;C</v>
          </cell>
          <cell r="DN1827" t="b">
            <v>0</v>
          </cell>
        </row>
        <row r="1828">
          <cell r="B1828" t="str">
            <v>c.7847C&gt;T</v>
          </cell>
          <cell r="C1828" t="str">
            <v>p.(Ser2616Phe)</v>
          </cell>
          <cell r="D1828" t="str">
            <v>8075C&gt;T</v>
          </cell>
          <cell r="E1828" t="str">
            <v>S2616F</v>
          </cell>
          <cell r="G1828" t="str">
            <v>c.7847C&gt;T</v>
          </cell>
          <cell r="O1828">
            <v>0.03</v>
          </cell>
          <cell r="R1828" t="str">
            <v/>
          </cell>
          <cell r="T1828">
            <v>0.03</v>
          </cell>
          <cell r="U1828" t="str">
            <v>Same</v>
          </cell>
          <cell r="Z1828" t="str">
            <v/>
          </cell>
          <cell r="AK1828" t="str">
            <v/>
          </cell>
          <cell r="AL1828" t="str">
            <v/>
          </cell>
          <cell r="AM1828" t="str">
            <v/>
          </cell>
          <cell r="AN1828" t="str">
            <v/>
          </cell>
          <cell r="AR1828" t="str">
            <v/>
          </cell>
          <cell r="AS1828" t="str">
            <v/>
          </cell>
          <cell r="AT1828" t="str">
            <v/>
          </cell>
          <cell r="AU1828" t="str">
            <v/>
          </cell>
          <cell r="AW1828" t="str">
            <v/>
          </cell>
          <cell r="AX1828" t="str">
            <v/>
          </cell>
          <cell r="AY1828" t="str">
            <v/>
          </cell>
          <cell r="AZ1828" t="str">
            <v/>
          </cell>
          <cell r="BB1828" t="str">
            <v/>
          </cell>
          <cell r="BE1828" t="str">
            <v/>
          </cell>
          <cell r="BG1828" t="str">
            <v/>
          </cell>
          <cell r="BI1828" t="str">
            <v/>
          </cell>
          <cell r="CH1828" t="str">
            <v/>
          </cell>
          <cell r="CI1828" t="str">
            <v/>
          </cell>
          <cell r="CJ1828" t="str">
            <v/>
          </cell>
          <cell r="CK1828" t="str">
            <v/>
          </cell>
          <cell r="CN1828">
            <v>0</v>
          </cell>
          <cell r="CO1828">
            <v>0</v>
          </cell>
          <cell r="CP1828" t="b">
            <v>1</v>
          </cell>
          <cell r="CQ1828" t="str">
            <v>c.7847C&gt;T</v>
          </cell>
          <cell r="CX1828" t="str">
            <v>BRCA2</v>
          </cell>
          <cell r="CY1828" t="str">
            <v>c.7847C&gt;T</v>
          </cell>
          <cell r="DE1828" t="b">
            <v>0</v>
          </cell>
          <cell r="DF1828" t="str">
            <v>BRCA2</v>
          </cell>
          <cell r="DG1828" t="str">
            <v>c.7847C&gt;T</v>
          </cell>
          <cell r="DN1828" t="b">
            <v>0</v>
          </cell>
        </row>
        <row r="1829">
          <cell r="B1829" t="str">
            <v>c.7849_7860del</v>
          </cell>
          <cell r="C1829" t="str">
            <v>p.(Arg2617_Val2620del)</v>
          </cell>
          <cell r="D1829" t="str">
            <v>8077del12</v>
          </cell>
          <cell r="E1829" t="str">
            <v>R2617_V2620del</v>
          </cell>
          <cell r="G1829" t="str">
            <v>c.7849_7860del</v>
          </cell>
          <cell r="O1829" t="e">
            <v>#N/A</v>
          </cell>
          <cell r="P1829" t="e">
            <v>#N/A</v>
          </cell>
          <cell r="Q1829" t="e">
            <v>#N/A</v>
          </cell>
          <cell r="R1829" t="e">
            <v>#N/A</v>
          </cell>
          <cell r="Z1829" t="str">
            <v/>
          </cell>
          <cell r="AK1829" t="str">
            <v/>
          </cell>
          <cell r="AL1829" t="str">
            <v/>
          </cell>
          <cell r="AM1829" t="str">
            <v/>
          </cell>
          <cell r="AN1829" t="str">
            <v/>
          </cell>
          <cell r="AR1829" t="str">
            <v/>
          </cell>
          <cell r="AS1829" t="str">
            <v/>
          </cell>
          <cell r="AT1829" t="str">
            <v/>
          </cell>
          <cell r="AU1829" t="str">
            <v/>
          </cell>
          <cell r="AW1829" t="str">
            <v/>
          </cell>
          <cell r="AX1829" t="str">
            <v/>
          </cell>
          <cell r="AY1829" t="str">
            <v/>
          </cell>
          <cell r="AZ1829" t="str">
            <v/>
          </cell>
          <cell r="BB1829" t="str">
            <v/>
          </cell>
          <cell r="BE1829" t="str">
            <v/>
          </cell>
          <cell r="BG1829" t="str">
            <v/>
          </cell>
          <cell r="BI1829" t="str">
            <v/>
          </cell>
          <cell r="CH1829" t="str">
            <v/>
          </cell>
          <cell r="CI1829" t="str">
            <v/>
          </cell>
          <cell r="CJ1829" t="str">
            <v/>
          </cell>
          <cell r="CK1829" t="str">
            <v/>
          </cell>
          <cell r="CN1829">
            <v>0</v>
          </cell>
          <cell r="CO1829">
            <v>0</v>
          </cell>
          <cell r="CP1829" t="b">
            <v>1</v>
          </cell>
          <cell r="CQ1829" t="str">
            <v>c.7849_7860del</v>
          </cell>
          <cell r="CX1829" t="str">
            <v>BRCA2</v>
          </cell>
          <cell r="CY1829" t="str">
            <v>c.7849_7860del</v>
          </cell>
          <cell r="DE1829" t="b">
            <v>0</v>
          </cell>
          <cell r="DF1829" t="str">
            <v>BRCA2</v>
          </cell>
          <cell r="DG1829" t="str">
            <v>c.7849_7860del</v>
          </cell>
          <cell r="DN1829" t="b">
            <v>0</v>
          </cell>
        </row>
        <row r="1830">
          <cell r="B1830" t="str">
            <v>c.7855T&gt;C</v>
          </cell>
          <cell r="C1830" t="str">
            <v>p.(Trp2619Arg)</v>
          </cell>
          <cell r="D1830" t="str">
            <v>8083T&gt;C</v>
          </cell>
          <cell r="E1830" t="str">
            <v>W2619R</v>
          </cell>
          <cell r="G1830" t="str">
            <v>c.7855T&gt;C</v>
          </cell>
          <cell r="O1830">
            <v>0.81</v>
          </cell>
          <cell r="R1830" t="str">
            <v/>
          </cell>
          <cell r="T1830">
            <v>0.81</v>
          </cell>
          <cell r="U1830" t="str">
            <v>Same</v>
          </cell>
          <cell r="Z1830" t="str">
            <v/>
          </cell>
          <cell r="AK1830" t="str">
            <v/>
          </cell>
          <cell r="AL1830" t="str">
            <v/>
          </cell>
          <cell r="AM1830" t="str">
            <v/>
          </cell>
          <cell r="AN1830" t="str">
            <v/>
          </cell>
          <cell r="AR1830" t="str">
            <v/>
          </cell>
          <cell r="AS1830" t="str">
            <v/>
          </cell>
          <cell r="AT1830" t="str">
            <v/>
          </cell>
          <cell r="AU1830" t="str">
            <v/>
          </cell>
          <cell r="AW1830" t="str">
            <v/>
          </cell>
          <cell r="AX1830" t="str">
            <v/>
          </cell>
          <cell r="AY1830" t="str">
            <v/>
          </cell>
          <cell r="AZ1830" t="str">
            <v/>
          </cell>
          <cell r="BB1830" t="str">
            <v/>
          </cell>
          <cell r="BE1830" t="str">
            <v/>
          </cell>
          <cell r="BG1830" t="str">
            <v/>
          </cell>
          <cell r="BI1830" t="str">
            <v/>
          </cell>
          <cell r="CH1830" t="str">
            <v/>
          </cell>
          <cell r="CI1830" t="str">
            <v/>
          </cell>
          <cell r="CJ1830" t="str">
            <v/>
          </cell>
          <cell r="CK1830" t="str">
            <v/>
          </cell>
          <cell r="CN1830">
            <v>0</v>
          </cell>
          <cell r="CO1830">
            <v>0</v>
          </cell>
          <cell r="CP1830" t="b">
            <v>1</v>
          </cell>
          <cell r="CQ1830" t="str">
            <v>c.7855T&gt;C</v>
          </cell>
          <cell r="CX1830" t="str">
            <v>BRCA2</v>
          </cell>
          <cell r="CY1830" t="str">
            <v>c.7855T&gt;C</v>
          </cell>
          <cell r="DE1830" t="b">
            <v>0</v>
          </cell>
          <cell r="DF1830" t="str">
            <v>BRCA2</v>
          </cell>
          <cell r="DG1830" t="str">
            <v>c.7855T&gt;C</v>
          </cell>
          <cell r="DN1830" t="b">
            <v>0</v>
          </cell>
        </row>
        <row r="1831">
          <cell r="B1831" t="str">
            <v>c.7860T&gt;C</v>
          </cell>
          <cell r="C1831" t="str">
            <v>p.(=)</v>
          </cell>
          <cell r="D1831" t="str">
            <v>8088T&gt;C</v>
          </cell>
          <cell r="E1831" t="str">
            <v>V2620V</v>
          </cell>
          <cell r="G1831" t="str">
            <v>c.7860T&gt;C</v>
          </cell>
          <cell r="O1831">
            <v>0.02</v>
          </cell>
          <cell r="R1831" t="str">
            <v/>
          </cell>
          <cell r="T1831">
            <v>0.02</v>
          </cell>
          <cell r="U1831" t="str">
            <v>Same</v>
          </cell>
          <cell r="Z1831" t="str">
            <v/>
          </cell>
          <cell r="AK1831" t="str">
            <v/>
          </cell>
          <cell r="AL1831" t="str">
            <v/>
          </cell>
          <cell r="AM1831" t="str">
            <v/>
          </cell>
          <cell r="AN1831" t="str">
            <v/>
          </cell>
          <cell r="AR1831" t="str">
            <v/>
          </cell>
          <cell r="AS1831" t="str">
            <v/>
          </cell>
          <cell r="AT1831" t="str">
            <v/>
          </cell>
          <cell r="AU1831" t="str">
            <v/>
          </cell>
          <cell r="AW1831" t="str">
            <v/>
          </cell>
          <cell r="AX1831" t="str">
            <v/>
          </cell>
          <cell r="AY1831" t="str">
            <v/>
          </cell>
          <cell r="AZ1831" t="str">
            <v/>
          </cell>
          <cell r="BB1831" t="str">
            <v/>
          </cell>
          <cell r="BE1831" t="str">
            <v/>
          </cell>
          <cell r="BG1831" t="str">
            <v/>
          </cell>
          <cell r="BI1831" t="str">
            <v/>
          </cell>
          <cell r="CH1831" t="str">
            <v/>
          </cell>
          <cell r="CI1831" t="str">
            <v/>
          </cell>
          <cell r="CJ1831" t="str">
            <v/>
          </cell>
          <cell r="CK1831" t="str">
            <v/>
          </cell>
          <cell r="CN1831">
            <v>0</v>
          </cell>
          <cell r="CO1831">
            <v>0</v>
          </cell>
          <cell r="CP1831" t="b">
            <v>1</v>
          </cell>
          <cell r="CQ1831" t="str">
            <v>c.7860T&gt;C</v>
          </cell>
          <cell r="CX1831" t="str">
            <v>BRCA2</v>
          </cell>
          <cell r="CY1831" t="str">
            <v>c.7860T&gt;C</v>
          </cell>
          <cell r="DE1831" t="b">
            <v>0</v>
          </cell>
          <cell r="DF1831" t="str">
            <v>BRCA2</v>
          </cell>
          <cell r="DG1831" t="str">
            <v>c.7860T&gt;C</v>
          </cell>
          <cell r="DN1831" t="b">
            <v>0</v>
          </cell>
        </row>
        <row r="1832">
          <cell r="B1832" t="str">
            <v>c.7865A&gt;G</v>
          </cell>
          <cell r="C1832" t="str">
            <v>p.(Asn2622Ser)</v>
          </cell>
          <cell r="D1832" t="str">
            <v>8093A&gt;G</v>
          </cell>
          <cell r="E1832" t="str">
            <v>N2622S</v>
          </cell>
          <cell r="F1832" t="str">
            <v>Intermediate</v>
          </cell>
          <cell r="K1832">
            <v>1</v>
          </cell>
          <cell r="L1832">
            <v>1</v>
          </cell>
          <cell r="O1832">
            <v>0.66</v>
          </cell>
          <cell r="R1832" t="str">
            <v/>
          </cell>
          <cell r="T1832">
            <v>0.66</v>
          </cell>
          <cell r="U1832" t="str">
            <v>Same</v>
          </cell>
          <cell r="Z1832" t="str">
            <v/>
          </cell>
          <cell r="AA1832">
            <v>1</v>
          </cell>
          <cell r="AB1832">
            <v>1</v>
          </cell>
          <cell r="AD1832">
            <v>1</v>
          </cell>
          <cell r="AE1832">
            <v>1</v>
          </cell>
          <cell r="AK1832" t="str">
            <v/>
          </cell>
          <cell r="AL1832" t="str">
            <v/>
          </cell>
          <cell r="AM1832" t="str">
            <v/>
          </cell>
          <cell r="AN1832" t="str">
            <v/>
          </cell>
          <cell r="AR1832" t="str">
            <v/>
          </cell>
          <cell r="AS1832" t="str">
            <v/>
          </cell>
          <cell r="AT1832" t="str">
            <v/>
          </cell>
          <cell r="AU1832" t="str">
            <v/>
          </cell>
          <cell r="AW1832" t="str">
            <v/>
          </cell>
          <cell r="AX1832" t="str">
            <v/>
          </cell>
          <cell r="AY1832" t="str">
            <v/>
          </cell>
          <cell r="AZ1832" t="str">
            <v/>
          </cell>
          <cell r="BB1832" t="str">
            <v/>
          </cell>
          <cell r="BE1832" t="str">
            <v/>
          </cell>
          <cell r="BG1832" t="str">
            <v/>
          </cell>
          <cell r="BI1832" t="str">
            <v/>
          </cell>
          <cell r="CH1832" t="str">
            <v/>
          </cell>
          <cell r="CI1832" t="str">
            <v/>
          </cell>
          <cell r="CJ1832" t="str">
            <v/>
          </cell>
          <cell r="CK1832" t="str">
            <v/>
          </cell>
          <cell r="CN1832">
            <v>0</v>
          </cell>
          <cell r="CO1832">
            <v>0</v>
          </cell>
          <cell r="CP1832" t="b">
            <v>1</v>
          </cell>
          <cell r="CQ1832" t="str">
            <v>c.7865A&gt;G</v>
          </cell>
          <cell r="CR1832">
            <v>0</v>
          </cell>
          <cell r="CS1832">
            <v>0</v>
          </cell>
          <cell r="CT1832">
            <v>0</v>
          </cell>
          <cell r="CU1832">
            <v>8.0000000000000004E-4</v>
          </cell>
          <cell r="CV1832">
            <v>0</v>
          </cell>
          <cell r="CW1832" t="b">
            <v>0</v>
          </cell>
          <cell r="CX1832" t="str">
            <v>BRCA2</v>
          </cell>
          <cell r="CY1832" t="str">
            <v>c.7865A&gt;G</v>
          </cell>
          <cell r="CZ1832">
            <v>0</v>
          </cell>
          <cell r="DA1832">
            <v>0</v>
          </cell>
          <cell r="DB1832">
            <v>0</v>
          </cell>
          <cell r="DC1832">
            <v>8.0000000000000004E-4</v>
          </cell>
          <cell r="DD1832">
            <v>0</v>
          </cell>
          <cell r="DE1832" t="b">
            <v>0</v>
          </cell>
          <cell r="DF1832" t="str">
            <v>BRCA2</v>
          </cell>
          <cell r="DG1832" t="str">
            <v>c.7865A&gt;G</v>
          </cell>
          <cell r="DH1832">
            <v>7.7656978034000004E-4</v>
          </cell>
          <cell r="DI1832">
            <v>0</v>
          </cell>
          <cell r="DJ1832">
            <v>0</v>
          </cell>
          <cell r="DK1832">
            <v>0</v>
          </cell>
          <cell r="DL1832">
            <v>0</v>
          </cell>
          <cell r="DM1832">
            <v>0</v>
          </cell>
          <cell r="DN1832" t="b">
            <v>0</v>
          </cell>
        </row>
        <row r="1833">
          <cell r="B1833" t="str">
            <v>c.7867C&gt;T</v>
          </cell>
          <cell r="C1833" t="str">
            <v>p.(His2623Tyr)</v>
          </cell>
          <cell r="D1833" t="str">
            <v>8104C&gt;T</v>
          </cell>
          <cell r="E1833" t="str">
            <v>H2623Y</v>
          </cell>
          <cell r="G1833" t="str">
            <v>c.7867C&gt;T</v>
          </cell>
          <cell r="O1833">
            <v>0.81</v>
          </cell>
          <cell r="R1833" t="str">
            <v/>
          </cell>
          <cell r="T1833">
            <v>0.81</v>
          </cell>
          <cell r="U1833" t="str">
            <v>Same</v>
          </cell>
          <cell r="Z1833" t="str">
            <v/>
          </cell>
          <cell r="AK1833" t="str">
            <v/>
          </cell>
          <cell r="AL1833" t="str">
            <v/>
          </cell>
          <cell r="AM1833" t="str">
            <v/>
          </cell>
          <cell r="AN1833" t="str">
            <v/>
          </cell>
          <cell r="AR1833" t="str">
            <v/>
          </cell>
          <cell r="AS1833" t="str">
            <v/>
          </cell>
          <cell r="AT1833" t="str">
            <v/>
          </cell>
          <cell r="AU1833" t="str">
            <v/>
          </cell>
          <cell r="AW1833" t="str">
            <v/>
          </cell>
          <cell r="AX1833" t="str">
            <v/>
          </cell>
          <cell r="AY1833" t="str">
            <v/>
          </cell>
          <cell r="AZ1833" t="str">
            <v/>
          </cell>
          <cell r="BB1833" t="str">
            <v/>
          </cell>
          <cell r="BE1833" t="str">
            <v/>
          </cell>
          <cell r="BG1833" t="str">
            <v/>
          </cell>
          <cell r="BI1833" t="str">
            <v/>
          </cell>
          <cell r="CH1833" t="str">
            <v/>
          </cell>
          <cell r="CI1833" t="str">
            <v/>
          </cell>
          <cell r="CJ1833" t="str">
            <v/>
          </cell>
          <cell r="CK1833" t="str">
            <v/>
          </cell>
          <cell r="CN1833">
            <v>0</v>
          </cell>
          <cell r="CO1833">
            <v>0</v>
          </cell>
          <cell r="CP1833" t="b">
            <v>1</v>
          </cell>
          <cell r="CQ1833" t="str">
            <v>c.7867C&gt;T</v>
          </cell>
          <cell r="CX1833" t="str">
            <v>BRCA2</v>
          </cell>
          <cell r="CY1833" t="str">
            <v>c.7867C&gt;T</v>
          </cell>
          <cell r="DE1833" t="b">
            <v>0</v>
          </cell>
          <cell r="DF1833" t="str">
            <v>BRCA2</v>
          </cell>
          <cell r="DG1833" t="str">
            <v>c.7867C&gt;T</v>
          </cell>
          <cell r="DN1833" t="b">
            <v>0</v>
          </cell>
        </row>
        <row r="1834">
          <cell r="B1834" t="str">
            <v>c.7868A&gt;G</v>
          </cell>
          <cell r="C1834" t="str">
            <v>p.(His2623Arg)</v>
          </cell>
          <cell r="D1834" t="str">
            <v>8096A&gt;G</v>
          </cell>
          <cell r="E1834" t="str">
            <v>H2623R</v>
          </cell>
          <cell r="F1834" t="str">
            <v>EP2</v>
          </cell>
          <cell r="I1834">
            <v>7.0917225313833265</v>
          </cell>
          <cell r="J1834" t="str">
            <v/>
          </cell>
          <cell r="K1834">
            <v>1.3718017167393546</v>
          </cell>
          <cell r="L1834">
            <v>0.23537023820184388</v>
          </cell>
          <cell r="N1834">
            <v>2.2897845677244861</v>
          </cell>
          <cell r="O1834">
            <v>0.28999999999999998</v>
          </cell>
          <cell r="P1834">
            <v>0.93526411921140973</v>
          </cell>
          <cell r="Q1834">
            <v>0.48327466516173279</v>
          </cell>
          <cell r="R1834">
            <v>3</v>
          </cell>
          <cell r="T1834">
            <v>0.28999999999999998</v>
          </cell>
          <cell r="U1834" t="str">
            <v>Same</v>
          </cell>
          <cell r="V1834">
            <v>0.28999999165534973</v>
          </cell>
          <cell r="Z1834" t="str">
            <v/>
          </cell>
          <cell r="AA1834" t="str">
            <v>2+</v>
          </cell>
          <cell r="AB1834">
            <v>3.6069999142379974</v>
          </cell>
          <cell r="AD1834">
            <v>1.3718017167393546</v>
          </cell>
          <cell r="AE1834">
            <v>0.23537023820184388</v>
          </cell>
          <cell r="AF1834">
            <v>0.32235322941128502</v>
          </cell>
          <cell r="AK1834" t="str">
            <v/>
          </cell>
          <cell r="AL1834" t="str">
            <v/>
          </cell>
          <cell r="AM1834" t="str">
            <v/>
          </cell>
          <cell r="AN1834" t="str">
            <v/>
          </cell>
          <cell r="AR1834" t="str">
            <v/>
          </cell>
          <cell r="AS1834" t="str">
            <v/>
          </cell>
          <cell r="AT1834" t="str">
            <v/>
          </cell>
          <cell r="AU1834" t="str">
            <v/>
          </cell>
          <cell r="AW1834" t="str">
            <v/>
          </cell>
          <cell r="AX1834" t="str">
            <v/>
          </cell>
          <cell r="AY1834" t="str">
            <v/>
          </cell>
          <cell r="AZ1834">
            <v>2</v>
          </cell>
          <cell r="BB1834" t="str">
            <v/>
          </cell>
          <cell r="BC1834">
            <v>1</v>
          </cell>
          <cell r="BD1834">
            <v>1.9661</v>
          </cell>
          <cell r="BE1834">
            <v>1.9661</v>
          </cell>
          <cell r="BG1834" t="str">
            <v/>
          </cell>
          <cell r="BI1834" t="str">
            <v/>
          </cell>
          <cell r="CH1834" t="str">
            <v/>
          </cell>
          <cell r="CI1834" t="str">
            <v/>
          </cell>
          <cell r="CJ1834" t="str">
            <v/>
          </cell>
          <cell r="CK1834" t="str">
            <v/>
          </cell>
          <cell r="CN1834">
            <v>1</v>
          </cell>
          <cell r="CO1834">
            <v>0</v>
          </cell>
          <cell r="CP1834" t="b">
            <v>1</v>
          </cell>
          <cell r="CQ1834" t="str">
            <v>c.7868A&gt;G</v>
          </cell>
          <cell r="CX1834" t="str">
            <v>BRCA2</v>
          </cell>
          <cell r="CY1834" t="str">
            <v>c.7868A&gt;G</v>
          </cell>
          <cell r="DE1834" t="b">
            <v>0</v>
          </cell>
          <cell r="DF1834" t="str">
            <v>BRCA2</v>
          </cell>
          <cell r="DG1834" t="str">
            <v>c.7868A&gt;G</v>
          </cell>
          <cell r="DN1834" t="b">
            <v>0</v>
          </cell>
        </row>
        <row r="1835">
          <cell r="B1835" t="str">
            <v>c.7870T&gt;C</v>
          </cell>
          <cell r="C1835" t="str">
            <v>p.(Tyr2624His)</v>
          </cell>
          <cell r="D1835" t="str">
            <v>8098T&gt;C</v>
          </cell>
          <cell r="E1835" t="str">
            <v>Y2624H</v>
          </cell>
          <cell r="G1835" t="str">
            <v>c.7870T&gt;C</v>
          </cell>
          <cell r="O1835">
            <v>0.81</v>
          </cell>
          <cell r="R1835" t="str">
            <v/>
          </cell>
          <cell r="T1835">
            <v>0.81</v>
          </cell>
          <cell r="U1835" t="str">
            <v>Same</v>
          </cell>
          <cell r="Z1835" t="str">
            <v/>
          </cell>
          <cell r="AK1835" t="str">
            <v/>
          </cell>
          <cell r="AL1835" t="str">
            <v/>
          </cell>
          <cell r="AM1835" t="str">
            <v/>
          </cell>
          <cell r="AN1835" t="str">
            <v/>
          </cell>
          <cell r="AR1835" t="str">
            <v/>
          </cell>
          <cell r="AS1835" t="str">
            <v/>
          </cell>
          <cell r="AT1835" t="str">
            <v/>
          </cell>
          <cell r="AU1835" t="str">
            <v/>
          </cell>
          <cell r="AW1835" t="str">
            <v/>
          </cell>
          <cell r="AX1835" t="str">
            <v/>
          </cell>
          <cell r="AY1835" t="str">
            <v/>
          </cell>
          <cell r="AZ1835" t="str">
            <v/>
          </cell>
          <cell r="BB1835" t="str">
            <v/>
          </cell>
          <cell r="BE1835" t="str">
            <v/>
          </cell>
          <cell r="BG1835" t="str">
            <v/>
          </cell>
          <cell r="BI1835" t="str">
            <v/>
          </cell>
          <cell r="CH1835" t="str">
            <v/>
          </cell>
          <cell r="CI1835" t="str">
            <v/>
          </cell>
          <cell r="CJ1835" t="str">
            <v/>
          </cell>
          <cell r="CK1835" t="str">
            <v/>
          </cell>
          <cell r="CN1835">
            <v>0</v>
          </cell>
          <cell r="CO1835">
            <v>0</v>
          </cell>
          <cell r="CP1835" t="b">
            <v>1</v>
          </cell>
          <cell r="CQ1835" t="str">
            <v>c.7870T&gt;C</v>
          </cell>
          <cell r="CX1835" t="str">
            <v>BRCA2</v>
          </cell>
          <cell r="CY1835" t="str">
            <v>c.7870T&gt;C</v>
          </cell>
          <cell r="DE1835" t="b">
            <v>0</v>
          </cell>
          <cell r="DF1835" t="str">
            <v>BRCA2</v>
          </cell>
          <cell r="DG1835" t="str">
            <v>c.7870T&gt;C</v>
          </cell>
          <cell r="DN1835" t="b">
            <v>0</v>
          </cell>
        </row>
        <row r="1836">
          <cell r="B1836" t="str">
            <v>c.7870T&gt;G</v>
          </cell>
          <cell r="C1836" t="str">
            <v>p.(Tyr2624Asp)</v>
          </cell>
          <cell r="D1836" t="str">
            <v>8098T&gt;G</v>
          </cell>
          <cell r="E1836" t="str">
            <v>Y2624D</v>
          </cell>
          <cell r="G1836" t="str">
            <v>c.7870T&gt;G</v>
          </cell>
          <cell r="O1836">
            <v>0.81</v>
          </cell>
          <cell r="R1836" t="str">
            <v/>
          </cell>
          <cell r="T1836">
            <v>0.81</v>
          </cell>
          <cell r="U1836" t="str">
            <v>Same</v>
          </cell>
          <cell r="Z1836" t="str">
            <v/>
          </cell>
          <cell r="AK1836" t="str">
            <v/>
          </cell>
          <cell r="AL1836" t="str">
            <v/>
          </cell>
          <cell r="AM1836" t="str">
            <v/>
          </cell>
          <cell r="AN1836" t="str">
            <v/>
          </cell>
          <cell r="AR1836" t="str">
            <v/>
          </cell>
          <cell r="AS1836" t="str">
            <v/>
          </cell>
          <cell r="AT1836" t="str">
            <v/>
          </cell>
          <cell r="AU1836" t="str">
            <v/>
          </cell>
          <cell r="AW1836" t="str">
            <v/>
          </cell>
          <cell r="AX1836" t="str">
            <v/>
          </cell>
          <cell r="AY1836" t="str">
            <v/>
          </cell>
          <cell r="AZ1836" t="str">
            <v/>
          </cell>
          <cell r="BB1836" t="str">
            <v/>
          </cell>
          <cell r="BE1836" t="str">
            <v/>
          </cell>
          <cell r="BG1836" t="str">
            <v/>
          </cell>
          <cell r="BI1836" t="str">
            <v/>
          </cell>
          <cell r="CH1836" t="str">
            <v/>
          </cell>
          <cell r="CI1836" t="str">
            <v/>
          </cell>
          <cell r="CJ1836" t="str">
            <v/>
          </cell>
          <cell r="CK1836" t="str">
            <v/>
          </cell>
          <cell r="CN1836">
            <v>0</v>
          </cell>
          <cell r="CO1836">
            <v>0</v>
          </cell>
          <cell r="CP1836" t="b">
            <v>1</v>
          </cell>
          <cell r="CQ1836" t="str">
            <v>c.7870T&gt;G</v>
          </cell>
          <cell r="CX1836" t="str">
            <v>BRCA2</v>
          </cell>
          <cell r="CY1836" t="str">
            <v>c.7870T&gt;G</v>
          </cell>
          <cell r="DE1836" t="b">
            <v>0</v>
          </cell>
          <cell r="DF1836" t="str">
            <v>BRCA2</v>
          </cell>
          <cell r="DG1836" t="str">
            <v>c.7870T&gt;G</v>
          </cell>
          <cell r="DN1836" t="b">
            <v>0</v>
          </cell>
        </row>
        <row r="1837">
          <cell r="B1837" t="str">
            <v>c.7871A&gt;G</v>
          </cell>
          <cell r="C1837" t="str">
            <v>p.(Tyr2624Cys)</v>
          </cell>
          <cell r="D1837" t="str">
            <v>8099A&gt;G</v>
          </cell>
          <cell r="E1837" t="str">
            <v>Y2624C</v>
          </cell>
          <cell r="G1837" t="str">
            <v>c.7871A&gt;G</v>
          </cell>
          <cell r="K1837">
            <v>1.1021570725287184</v>
          </cell>
          <cell r="L1837">
            <v>1.1721088118868999</v>
          </cell>
          <cell r="N1837">
            <v>1.2918480167943798</v>
          </cell>
          <cell r="O1837">
            <v>0.81</v>
          </cell>
          <cell r="P1837">
            <v>5.5073520715970954</v>
          </cell>
          <cell r="Q1837">
            <v>0.8463276630805423</v>
          </cell>
          <cell r="R1837">
            <v>3</v>
          </cell>
          <cell r="T1837">
            <v>0.81</v>
          </cell>
          <cell r="U1837" t="str">
            <v>Same</v>
          </cell>
          <cell r="V1837">
            <v>0.81000000238418579</v>
          </cell>
          <cell r="Z1837" t="str">
            <v/>
          </cell>
          <cell r="AA1837">
            <v>1</v>
          </cell>
          <cell r="AB1837">
            <v>1</v>
          </cell>
          <cell r="AD1837">
            <v>1.1021570725287184</v>
          </cell>
          <cell r="AE1837">
            <v>1.1721088118868999</v>
          </cell>
          <cell r="AF1837">
            <v>0.84632766509535973</v>
          </cell>
          <cell r="AK1837" t="str">
            <v/>
          </cell>
          <cell r="AL1837" t="str">
            <v/>
          </cell>
          <cell r="AM1837" t="str">
            <v/>
          </cell>
          <cell r="AN1837" t="str">
            <v/>
          </cell>
          <cell r="AR1837" t="str">
            <v/>
          </cell>
          <cell r="AS1837" t="str">
            <v/>
          </cell>
          <cell r="AT1837" t="str">
            <v/>
          </cell>
          <cell r="AU1837" t="str">
            <v/>
          </cell>
          <cell r="AW1837" t="str">
            <v/>
          </cell>
          <cell r="AX1837" t="str">
            <v/>
          </cell>
          <cell r="AY1837" t="str">
            <v/>
          </cell>
          <cell r="AZ1837" t="str">
            <v/>
          </cell>
          <cell r="BB1837" t="str">
            <v/>
          </cell>
          <cell r="BE1837" t="str">
            <v/>
          </cell>
          <cell r="BG1837" t="str">
            <v/>
          </cell>
          <cell r="BI1837" t="str">
            <v/>
          </cell>
          <cell r="CH1837" t="str">
            <v/>
          </cell>
          <cell r="CI1837" t="str">
            <v/>
          </cell>
          <cell r="CJ1837" t="str">
            <v/>
          </cell>
          <cell r="CK1837" t="str">
            <v/>
          </cell>
          <cell r="CN1837">
            <v>0</v>
          </cell>
          <cell r="CO1837">
            <v>0</v>
          </cell>
          <cell r="CP1837" t="b">
            <v>1</v>
          </cell>
          <cell r="CQ1837" t="str">
            <v>c.7871A&gt;G</v>
          </cell>
          <cell r="CX1837" t="str">
            <v>BRCA2</v>
          </cell>
          <cell r="CY1837" t="str">
            <v>c.7871A&gt;G</v>
          </cell>
          <cell r="DE1837" t="b">
            <v>0</v>
          </cell>
          <cell r="DF1837" t="str">
            <v>BRCA2</v>
          </cell>
          <cell r="DG1837" t="str">
            <v>c.7871A&gt;G</v>
          </cell>
          <cell r="DN1837" t="b">
            <v>0</v>
          </cell>
        </row>
        <row r="1838">
          <cell r="B1838" t="str">
            <v>c.7872T&gt;C</v>
          </cell>
          <cell r="C1838" t="str">
            <v>p.(=)</v>
          </cell>
          <cell r="D1838" t="str">
            <v>8100T&gt;C</v>
          </cell>
          <cell r="E1838" t="str">
            <v>Y2624Y</v>
          </cell>
          <cell r="O1838">
            <v>0.02</v>
          </cell>
          <cell r="R1838" t="str">
            <v/>
          </cell>
          <cell r="T1838">
            <v>0.02</v>
          </cell>
          <cell r="U1838" t="str">
            <v>Same</v>
          </cell>
          <cell r="Z1838" t="str">
            <v/>
          </cell>
          <cell r="AK1838" t="str">
            <v/>
          </cell>
          <cell r="AL1838" t="str">
            <v/>
          </cell>
          <cell r="AM1838" t="str">
            <v/>
          </cell>
          <cell r="AN1838" t="str">
            <v/>
          </cell>
          <cell r="AR1838" t="str">
            <v/>
          </cell>
          <cell r="AS1838" t="str">
            <v/>
          </cell>
          <cell r="AT1838" t="str">
            <v/>
          </cell>
          <cell r="AU1838" t="str">
            <v/>
          </cell>
          <cell r="AW1838" t="str">
            <v/>
          </cell>
          <cell r="AX1838" t="str">
            <v/>
          </cell>
          <cell r="AY1838" t="str">
            <v/>
          </cell>
          <cell r="AZ1838" t="str">
            <v/>
          </cell>
          <cell r="BB1838" t="str">
            <v/>
          </cell>
          <cell r="BE1838" t="str">
            <v/>
          </cell>
          <cell r="BG1838" t="str">
            <v/>
          </cell>
          <cell r="BI1838" t="str">
            <v/>
          </cell>
          <cell r="CH1838" t="str">
            <v/>
          </cell>
          <cell r="CI1838" t="str">
            <v/>
          </cell>
          <cell r="CJ1838" t="str">
            <v/>
          </cell>
          <cell r="CK1838" t="str">
            <v/>
          </cell>
          <cell r="CN1838">
            <v>0</v>
          </cell>
          <cell r="CO1838">
            <v>0</v>
          </cell>
          <cell r="CP1838" t="b">
            <v>1</v>
          </cell>
          <cell r="CQ1838" t="str">
            <v>c.7872T&gt;C</v>
          </cell>
          <cell r="CX1838" t="str">
            <v>BRCA2</v>
          </cell>
          <cell r="CY1838" t="str">
            <v>c.7872T&gt;C</v>
          </cell>
          <cell r="DE1838" t="b">
            <v>0</v>
          </cell>
          <cell r="DF1838" t="str">
            <v>BRCA2</v>
          </cell>
          <cell r="DG1838" t="str">
            <v>c.7872T&gt;C</v>
          </cell>
          <cell r="DN1838" t="b">
            <v>0</v>
          </cell>
        </row>
        <row r="1839">
          <cell r="B1839" t="str">
            <v>c.7875A&gt;G</v>
          </cell>
          <cell r="C1839" t="str">
            <v>p.(=)</v>
          </cell>
          <cell r="D1839" t="str">
            <v>8103A&gt;G</v>
          </cell>
          <cell r="E1839" t="str">
            <v>R2625R</v>
          </cell>
          <cell r="G1839" t="str">
            <v>c.7875A&gt;G</v>
          </cell>
          <cell r="O1839">
            <v>0.02</v>
          </cell>
          <cell r="R1839" t="str">
            <v/>
          </cell>
          <cell r="T1839">
            <v>0.02</v>
          </cell>
          <cell r="U1839" t="str">
            <v>Same</v>
          </cell>
          <cell r="Z1839" t="str">
            <v/>
          </cell>
          <cell r="AK1839" t="str">
            <v/>
          </cell>
          <cell r="AL1839" t="str">
            <v/>
          </cell>
          <cell r="AM1839" t="str">
            <v/>
          </cell>
          <cell r="AN1839" t="str">
            <v/>
          </cell>
          <cell r="AR1839" t="str">
            <v/>
          </cell>
          <cell r="AS1839" t="str">
            <v/>
          </cell>
          <cell r="AT1839" t="str">
            <v/>
          </cell>
          <cell r="AU1839" t="str">
            <v/>
          </cell>
          <cell r="AW1839" t="str">
            <v/>
          </cell>
          <cell r="AX1839" t="str">
            <v/>
          </cell>
          <cell r="AY1839" t="str">
            <v/>
          </cell>
          <cell r="AZ1839" t="str">
            <v/>
          </cell>
          <cell r="BB1839" t="str">
            <v/>
          </cell>
          <cell r="BE1839" t="str">
            <v/>
          </cell>
          <cell r="BG1839" t="str">
            <v/>
          </cell>
          <cell r="BI1839" t="str">
            <v/>
          </cell>
          <cell r="CH1839" t="str">
            <v/>
          </cell>
          <cell r="CI1839" t="str">
            <v/>
          </cell>
          <cell r="CJ1839" t="str">
            <v/>
          </cell>
          <cell r="CK1839" t="str">
            <v/>
          </cell>
          <cell r="CN1839">
            <v>0</v>
          </cell>
          <cell r="CO1839">
            <v>0</v>
          </cell>
          <cell r="CP1839" t="b">
            <v>1</v>
          </cell>
          <cell r="CQ1839" t="str">
            <v>c.7875A&gt;G</v>
          </cell>
          <cell r="CX1839" t="str">
            <v>BRCA2</v>
          </cell>
          <cell r="CY1839" t="str">
            <v>c.7875A&gt;G</v>
          </cell>
          <cell r="DE1839" t="b">
            <v>0</v>
          </cell>
          <cell r="DF1839" t="str">
            <v>BRCA2</v>
          </cell>
          <cell r="DG1839" t="str">
            <v>c.7875A&gt;G</v>
          </cell>
          <cell r="DN1839" t="b">
            <v>0</v>
          </cell>
        </row>
        <row r="1840">
          <cell r="B1840" t="str">
            <v>c.7876T&gt;C</v>
          </cell>
          <cell r="C1840" t="str">
            <v>p.(Trp2626Arg)</v>
          </cell>
          <cell r="D1840" t="str">
            <v>8104T&gt;C</v>
          </cell>
          <cell r="E1840" t="str">
            <v>W2626R</v>
          </cell>
          <cell r="G1840" t="str">
            <v>c.7876T&gt;C</v>
          </cell>
          <cell r="O1840">
            <v>0.81</v>
          </cell>
          <cell r="R1840" t="str">
            <v/>
          </cell>
          <cell r="T1840">
            <v>0.81</v>
          </cell>
          <cell r="U1840" t="str">
            <v>Same</v>
          </cell>
          <cell r="Z1840" t="str">
            <v/>
          </cell>
          <cell r="AK1840" t="str">
            <v/>
          </cell>
          <cell r="AL1840" t="str">
            <v/>
          </cell>
          <cell r="AM1840" t="str">
            <v/>
          </cell>
          <cell r="AN1840" t="str">
            <v/>
          </cell>
          <cell r="AR1840" t="str">
            <v/>
          </cell>
          <cell r="AS1840" t="str">
            <v/>
          </cell>
          <cell r="AT1840" t="str">
            <v/>
          </cell>
          <cell r="AU1840" t="str">
            <v/>
          </cell>
          <cell r="AW1840" t="str">
            <v/>
          </cell>
          <cell r="AX1840" t="str">
            <v/>
          </cell>
          <cell r="AY1840" t="str">
            <v/>
          </cell>
          <cell r="AZ1840" t="str">
            <v/>
          </cell>
          <cell r="BB1840" t="str">
            <v/>
          </cell>
          <cell r="BE1840" t="str">
            <v/>
          </cell>
          <cell r="BG1840" t="str">
            <v/>
          </cell>
          <cell r="BI1840" t="str">
            <v/>
          </cell>
          <cell r="CH1840" t="str">
            <v/>
          </cell>
          <cell r="CI1840" t="str">
            <v/>
          </cell>
          <cell r="CJ1840" t="str">
            <v/>
          </cell>
          <cell r="CK1840" t="str">
            <v/>
          </cell>
          <cell r="CN1840">
            <v>0</v>
          </cell>
          <cell r="CO1840">
            <v>0</v>
          </cell>
          <cell r="CP1840" t="b">
            <v>1</v>
          </cell>
          <cell r="CQ1840" t="str">
            <v>c.7876T&gt;C</v>
          </cell>
          <cell r="CX1840" t="str">
            <v>BRCA2</v>
          </cell>
          <cell r="CY1840" t="str">
            <v>c.7876T&gt;C</v>
          </cell>
          <cell r="DE1840" t="b">
            <v>0</v>
          </cell>
          <cell r="DF1840" t="str">
            <v>BRCA2</v>
          </cell>
          <cell r="DG1840" t="str">
            <v>c.7876T&gt;C</v>
          </cell>
          <cell r="DN1840" t="b">
            <v>0</v>
          </cell>
        </row>
        <row r="1841">
          <cell r="B1841" t="str">
            <v>c.7878G&gt;C</v>
          </cell>
          <cell r="C1841" t="str">
            <v>p.(Trp2626Cys)</v>
          </cell>
          <cell r="D1841" t="str">
            <v>8106G&gt;C</v>
          </cell>
          <cell r="E1841" t="str">
            <v>W2626C</v>
          </cell>
          <cell r="F1841" t="str">
            <v>EP2</v>
          </cell>
          <cell r="H1841">
            <v>30</v>
          </cell>
          <cell r="I1841">
            <v>2.6756582009249939E-2</v>
          </cell>
          <cell r="J1841">
            <v>1.08</v>
          </cell>
          <cell r="K1841">
            <v>2.1251375000400126</v>
          </cell>
          <cell r="L1841">
            <v>22.650702575988472</v>
          </cell>
          <cell r="N1841">
            <v>1.3909870987406647</v>
          </cell>
          <cell r="O1841">
            <v>0.81</v>
          </cell>
          <cell r="P1841">
            <v>5.9299976314733627</v>
          </cell>
          <cell r="Q1841">
            <v>0.85569980638111798</v>
          </cell>
          <cell r="R1841">
            <v>3</v>
          </cell>
          <cell r="S1841" t="str">
            <v>Multifac new calc</v>
          </cell>
          <cell r="T1841">
            <v>0.81</v>
          </cell>
          <cell r="U1841" t="str">
            <v>Same</v>
          </cell>
          <cell r="V1841">
            <v>0.81000000238418579</v>
          </cell>
          <cell r="Z1841" t="str">
            <v/>
          </cell>
          <cell r="AA1841">
            <v>1</v>
          </cell>
          <cell r="AB1841">
            <v>1</v>
          </cell>
          <cell r="AD1841">
            <v>2.1251375000400126</v>
          </cell>
          <cell r="AE1841">
            <v>22.650702575988472</v>
          </cell>
          <cell r="AF1841">
            <v>0.99515059262075789</v>
          </cell>
          <cell r="AJ1841">
            <v>0.81</v>
          </cell>
          <cell r="AK1841" t="str">
            <v>1</v>
          </cell>
          <cell r="AL1841" t="str">
            <v>Lindor 2012</v>
          </cell>
          <cell r="AM1841" t="str">
            <v>Easton et al., 2007</v>
          </cell>
          <cell r="AN1841" t="str">
            <v>Y</v>
          </cell>
          <cell r="AO1841">
            <v>0.81</v>
          </cell>
          <cell r="AP1841">
            <v>0.99519999999999997</v>
          </cell>
          <cell r="AR1841">
            <v>1</v>
          </cell>
          <cell r="AS1841" t="str">
            <v>-</v>
          </cell>
          <cell r="AT1841">
            <v>22.908999999999999</v>
          </cell>
          <cell r="AU1841">
            <v>2.1379999999999999</v>
          </cell>
          <cell r="AV1841">
            <v>48.979399999999998</v>
          </cell>
          <cell r="AW1841" t="str">
            <v>Easton DF et al., Am J Hum Genet, 81: 873-883, 2007.</v>
          </cell>
          <cell r="AX1841" t="str">
            <v/>
          </cell>
          <cell r="AY1841" t="str">
            <v/>
          </cell>
          <cell r="AZ1841">
            <v>2</v>
          </cell>
          <cell r="BA1841">
            <v>1</v>
          </cell>
          <cell r="BB1841">
            <v>1.08</v>
          </cell>
          <cell r="BC1841">
            <v>30</v>
          </cell>
          <cell r="BD1841">
            <v>2.6756582009249939E-2</v>
          </cell>
          <cell r="BE1841">
            <v>0.73929336830000003</v>
          </cell>
          <cell r="BG1841" t="str">
            <v/>
          </cell>
          <cell r="BI1841" t="str">
            <v/>
          </cell>
          <cell r="CH1841" t="str">
            <v/>
          </cell>
          <cell r="CI1841" t="str">
            <v/>
          </cell>
          <cell r="CJ1841" t="str">
            <v/>
          </cell>
          <cell r="CK1841" t="str">
            <v/>
          </cell>
          <cell r="CN1841">
            <v>30</v>
          </cell>
          <cell r="CO1841">
            <v>1</v>
          </cell>
          <cell r="CP1841" t="b">
            <v>1</v>
          </cell>
          <cell r="CQ1841" t="str">
            <v>c.7878G&gt;C</v>
          </cell>
          <cell r="CX1841" t="str">
            <v>BRCA2</v>
          </cell>
          <cell r="CY1841" t="str">
            <v>c.7878G&gt;C</v>
          </cell>
          <cell r="DE1841" t="b">
            <v>0</v>
          </cell>
          <cell r="DF1841" t="str">
            <v>BRCA2</v>
          </cell>
          <cell r="DG1841" t="str">
            <v>c.7878G&gt;C</v>
          </cell>
          <cell r="DH1841">
            <v>0</v>
          </cell>
          <cell r="DI1841">
            <v>0</v>
          </cell>
          <cell r="DJ1841">
            <v>0</v>
          </cell>
          <cell r="DK1841">
            <v>0</v>
          </cell>
          <cell r="DL1841">
            <v>1.8405359640999999E-5</v>
          </cell>
          <cell r="DM1841">
            <v>0</v>
          </cell>
          <cell r="DN1841" t="b">
            <v>0</v>
          </cell>
        </row>
        <row r="1842">
          <cell r="B1842" t="str">
            <v>c.7879A&gt;G</v>
          </cell>
          <cell r="C1842" t="str">
            <v>p.(Ile2627Val)</v>
          </cell>
          <cell r="D1842" t="str">
            <v>8107A&gt;G</v>
          </cell>
          <cell r="E1842" t="str">
            <v>I2627V</v>
          </cell>
          <cell r="G1842" t="str">
            <v>c.7879A&gt;G</v>
          </cell>
          <cell r="O1842">
            <v>0.28999999999999998</v>
          </cell>
          <cell r="R1842" t="str">
            <v/>
          </cell>
          <cell r="T1842">
            <v>0.28999999999999998</v>
          </cell>
          <cell r="U1842" t="str">
            <v>Same</v>
          </cell>
          <cell r="Z1842" t="str">
            <v/>
          </cell>
          <cell r="AK1842" t="str">
            <v/>
          </cell>
          <cell r="AL1842" t="str">
            <v/>
          </cell>
          <cell r="AM1842" t="str">
            <v/>
          </cell>
          <cell r="AN1842" t="str">
            <v/>
          </cell>
          <cell r="AR1842" t="str">
            <v/>
          </cell>
          <cell r="AS1842" t="str">
            <v/>
          </cell>
          <cell r="AT1842" t="str">
            <v/>
          </cell>
          <cell r="AU1842" t="str">
            <v/>
          </cell>
          <cell r="AW1842" t="str">
            <v/>
          </cell>
          <cell r="AX1842" t="str">
            <v/>
          </cell>
          <cell r="AY1842" t="str">
            <v/>
          </cell>
          <cell r="AZ1842" t="str">
            <v/>
          </cell>
          <cell r="BB1842" t="str">
            <v/>
          </cell>
          <cell r="BE1842" t="str">
            <v/>
          </cell>
          <cell r="BG1842" t="str">
            <v/>
          </cell>
          <cell r="BI1842" t="str">
            <v/>
          </cell>
          <cell r="CH1842" t="str">
            <v/>
          </cell>
          <cell r="CI1842" t="str">
            <v/>
          </cell>
          <cell r="CJ1842" t="str">
            <v/>
          </cell>
          <cell r="CK1842" t="str">
            <v/>
          </cell>
          <cell r="CN1842">
            <v>0</v>
          </cell>
          <cell r="CO1842">
            <v>0</v>
          </cell>
          <cell r="CP1842" t="b">
            <v>1</v>
          </cell>
          <cell r="CQ1842" t="str">
            <v>c.7879A&gt;G</v>
          </cell>
          <cell r="CX1842" t="str">
            <v>BRCA2</v>
          </cell>
          <cell r="CY1842" t="str">
            <v>c.7879A&gt;G</v>
          </cell>
          <cell r="DE1842" t="b">
            <v>0</v>
          </cell>
          <cell r="DF1842" t="str">
            <v>BRCA2</v>
          </cell>
          <cell r="DG1842" t="str">
            <v>c.7879A&gt;G</v>
          </cell>
          <cell r="DN1842" t="b">
            <v>0</v>
          </cell>
        </row>
        <row r="1843">
          <cell r="B1843" t="str">
            <v>c.7879A&gt;T</v>
          </cell>
          <cell r="C1843" t="str">
            <v>p.(Ile2627Phe)</v>
          </cell>
          <cell r="D1843" t="str">
            <v>8107A&gt;T</v>
          </cell>
          <cell r="E1843" t="str">
            <v>I2627F</v>
          </cell>
          <cell r="F1843" t="str">
            <v>EP2</v>
          </cell>
          <cell r="I1843">
            <v>1.8883952633109551</v>
          </cell>
          <cell r="J1843" t="str">
            <v/>
          </cell>
          <cell r="K1843">
            <v>1.2752893240679046</v>
          </cell>
          <cell r="L1843">
            <v>407.62402342797998</v>
          </cell>
          <cell r="N1843">
            <v>981.66068442023709</v>
          </cell>
          <cell r="O1843">
            <v>0.28999999999999998</v>
          </cell>
          <cell r="P1843">
            <v>400.95999786178697</v>
          </cell>
          <cell r="Q1843">
            <v>0.99751219025445448</v>
          </cell>
          <cell r="R1843">
            <v>5</v>
          </cell>
          <cell r="S1843" t="str">
            <v>Multifac new calc</v>
          </cell>
          <cell r="T1843">
            <v>0.28999999999999998</v>
          </cell>
          <cell r="U1843" t="str">
            <v>Same</v>
          </cell>
          <cell r="V1843">
            <v>0.28999999165534973</v>
          </cell>
          <cell r="Z1843" t="str">
            <v/>
          </cell>
          <cell r="AA1843" t="str">
            <v>2+</v>
          </cell>
          <cell r="AB1843">
            <v>2.0129999608900491</v>
          </cell>
          <cell r="AD1843">
            <v>1.2752893240679046</v>
          </cell>
          <cell r="AE1843">
            <v>407.62402342797998</v>
          </cell>
          <cell r="AF1843">
            <v>0.99766582613124755</v>
          </cell>
          <cell r="AK1843" t="str">
            <v>A:1 B:0.991</v>
          </cell>
          <cell r="AL1843" t="str">
            <v>A:Lindor 2012 B:Farrugia 2008</v>
          </cell>
          <cell r="AM1843" t="str">
            <v>Easton et al., 2007</v>
          </cell>
          <cell r="AN1843" t="str">
            <v>Y</v>
          </cell>
          <cell r="AO1843">
            <v>0.28999999999999998</v>
          </cell>
          <cell r="AP1843">
            <v>0.99770000000000003</v>
          </cell>
          <cell r="AR1843">
            <v>1.9950000000000001</v>
          </cell>
          <cell r="AS1843" t="str">
            <v>-</v>
          </cell>
          <cell r="AT1843">
            <v>407.38</v>
          </cell>
          <cell r="AU1843">
            <v>1.288</v>
          </cell>
          <cell r="AV1843">
            <v>1046.79</v>
          </cell>
          <cell r="AW1843" t="str">
            <v>Easton DF et al., Am J Hum Genet, 81: 873-883, 2007.</v>
          </cell>
          <cell r="AX1843" t="str">
            <v/>
          </cell>
          <cell r="AY1843" t="str">
            <v/>
          </cell>
          <cell r="AZ1843">
            <v>2</v>
          </cell>
          <cell r="BB1843" t="str">
            <v/>
          </cell>
          <cell r="BC1843">
            <v>1</v>
          </cell>
          <cell r="BD1843">
            <v>0.93810000000000004</v>
          </cell>
          <cell r="BE1843">
            <v>0.93810000000000004</v>
          </cell>
          <cell r="BG1843" t="str">
            <v/>
          </cell>
          <cell r="BI1843" t="str">
            <v/>
          </cell>
          <cell r="CH1843" t="str">
            <v/>
          </cell>
          <cell r="CI1843" t="str">
            <v/>
          </cell>
          <cell r="CJ1843" t="str">
            <v/>
          </cell>
          <cell r="CK1843" t="str">
            <v/>
          </cell>
          <cell r="CN1843">
            <v>1</v>
          </cell>
          <cell r="CO1843">
            <v>0</v>
          </cell>
          <cell r="CP1843" t="b">
            <v>1</v>
          </cell>
          <cell r="CQ1843" t="str">
            <v>c.7879A&gt;T</v>
          </cell>
          <cell r="CX1843" t="str">
            <v>BRCA2</v>
          </cell>
          <cell r="CY1843" t="str">
            <v>c.7879A&gt;T</v>
          </cell>
          <cell r="DE1843" t="b">
            <v>0</v>
          </cell>
          <cell r="DF1843" t="str">
            <v>BRCA2</v>
          </cell>
          <cell r="DG1843" t="str">
            <v>c.7879A&gt;T</v>
          </cell>
          <cell r="DN1843" t="b">
            <v>0</v>
          </cell>
        </row>
        <row r="1844">
          <cell r="B1844" t="str">
            <v>c.7880T&gt;A</v>
          </cell>
          <cell r="C1844" t="str">
            <v>p.(Ile2627Asn)</v>
          </cell>
          <cell r="D1844" t="str">
            <v>8108T&gt;A</v>
          </cell>
          <cell r="E1844" t="str">
            <v>I2627N</v>
          </cell>
          <cell r="G1844" t="str">
            <v>c.7880T&gt;A</v>
          </cell>
          <cell r="K1844">
            <v>1.0246153856466556</v>
          </cell>
          <cell r="L1844">
            <v>0.66131540927139953</v>
          </cell>
          <cell r="N1844">
            <v>0.6775939431046909</v>
          </cell>
          <cell r="O1844">
            <v>0.81</v>
          </cell>
          <cell r="P1844">
            <v>2.8886899679726308</v>
          </cell>
          <cell r="Q1844">
            <v>0.74284398904617477</v>
          </cell>
          <cell r="R1844">
            <v>3</v>
          </cell>
          <cell r="T1844">
            <v>0.81</v>
          </cell>
          <cell r="U1844" t="str">
            <v>Same</v>
          </cell>
          <cell r="V1844">
            <v>0.81000000238418579</v>
          </cell>
          <cell r="Z1844" t="str">
            <v/>
          </cell>
          <cell r="AA1844">
            <v>1</v>
          </cell>
          <cell r="AB1844">
            <v>1</v>
          </cell>
          <cell r="AD1844">
            <v>1.0246153856466556</v>
          </cell>
          <cell r="AE1844">
            <v>0.66131540927139953</v>
          </cell>
          <cell r="AF1844">
            <v>0.74284399200552087</v>
          </cell>
          <cell r="AK1844" t="str">
            <v/>
          </cell>
          <cell r="AL1844" t="str">
            <v/>
          </cell>
          <cell r="AM1844" t="str">
            <v/>
          </cell>
          <cell r="AN1844" t="str">
            <v/>
          </cell>
          <cell r="AR1844" t="str">
            <v/>
          </cell>
          <cell r="AS1844" t="str">
            <v/>
          </cell>
          <cell r="AT1844" t="str">
            <v/>
          </cell>
          <cell r="AU1844" t="str">
            <v/>
          </cell>
          <cell r="AW1844" t="str">
            <v/>
          </cell>
          <cell r="AX1844" t="str">
            <v/>
          </cell>
          <cell r="AY1844" t="str">
            <v/>
          </cell>
          <cell r="AZ1844" t="str">
            <v/>
          </cell>
          <cell r="BB1844" t="str">
            <v/>
          </cell>
          <cell r="BE1844" t="str">
            <v/>
          </cell>
          <cell r="BG1844" t="str">
            <v/>
          </cell>
          <cell r="BI1844" t="str">
            <v/>
          </cell>
          <cell r="CH1844" t="str">
            <v/>
          </cell>
          <cell r="CI1844" t="str">
            <v/>
          </cell>
          <cell r="CJ1844" t="str">
            <v/>
          </cell>
          <cell r="CK1844" t="str">
            <v/>
          </cell>
          <cell r="CN1844">
            <v>0</v>
          </cell>
          <cell r="CO1844">
            <v>0</v>
          </cell>
          <cell r="CP1844" t="b">
            <v>1</v>
          </cell>
          <cell r="CQ1844" t="str">
            <v>c.7880T&gt;A</v>
          </cell>
          <cell r="CX1844" t="str">
            <v>BRCA2</v>
          </cell>
          <cell r="CY1844" t="str">
            <v>c.7880T&gt;A</v>
          </cell>
          <cell r="DE1844" t="b">
            <v>0</v>
          </cell>
          <cell r="DF1844" t="str">
            <v>BRCA2</v>
          </cell>
          <cell r="DG1844" t="str">
            <v>c.7880T&gt;A</v>
          </cell>
          <cell r="DN1844" t="b">
            <v>0</v>
          </cell>
        </row>
        <row r="1845">
          <cell r="B1845" t="str">
            <v>c.7883T&gt;C</v>
          </cell>
          <cell r="C1845" t="str">
            <v>p.(Ile2628Thr)</v>
          </cell>
          <cell r="D1845" t="str">
            <v>8111T&gt;C</v>
          </cell>
          <cell r="E1845" t="str">
            <v>I2628T</v>
          </cell>
          <cell r="G1845" t="str">
            <v>c.7883T&gt;C</v>
          </cell>
          <cell r="I1845">
            <v>1.8088</v>
          </cell>
          <cell r="J1845">
            <v>1.1236000000000002</v>
          </cell>
          <cell r="N1845">
            <v>2.0323676800000001</v>
          </cell>
          <cell r="O1845">
            <v>0.28999999999999998</v>
          </cell>
          <cell r="P1845">
            <v>0.83012201014084508</v>
          </cell>
          <cell r="Q1845">
            <v>0.45358834304001372</v>
          </cell>
          <cell r="R1845">
            <v>3</v>
          </cell>
          <cell r="T1845">
            <v>0.28999999999999998</v>
          </cell>
          <cell r="U1845" t="str">
            <v>Same</v>
          </cell>
          <cell r="Z1845" t="str">
            <v/>
          </cell>
          <cell r="AA1845">
            <v>1</v>
          </cell>
          <cell r="AB1845">
            <v>1</v>
          </cell>
          <cell r="AD1845">
            <v>1</v>
          </cell>
          <cell r="AE1845">
            <v>1</v>
          </cell>
          <cell r="AK1845" t="str">
            <v/>
          </cell>
          <cell r="AL1845" t="str">
            <v/>
          </cell>
          <cell r="AM1845" t="str">
            <v/>
          </cell>
          <cell r="AN1845" t="str">
            <v/>
          </cell>
          <cell r="AR1845" t="str">
            <v/>
          </cell>
          <cell r="AS1845" t="str">
            <v/>
          </cell>
          <cell r="AT1845" t="str">
            <v/>
          </cell>
          <cell r="AU1845" t="str">
            <v/>
          </cell>
          <cell r="AW1845" t="str">
            <v/>
          </cell>
          <cell r="AX1845" t="str">
            <v/>
          </cell>
          <cell r="AY1845" t="str">
            <v/>
          </cell>
          <cell r="AZ1845" t="str">
            <v/>
          </cell>
          <cell r="BB1845" t="str">
            <v/>
          </cell>
          <cell r="BE1845" t="str">
            <v/>
          </cell>
          <cell r="BG1845" t="str">
            <v/>
          </cell>
          <cell r="BI1845" t="str">
            <v/>
          </cell>
          <cell r="CF1845">
            <v>1.8088</v>
          </cell>
          <cell r="CG1845">
            <v>1.1236000000000002</v>
          </cell>
          <cell r="CH1845" t="str">
            <v/>
          </cell>
          <cell r="CI1845" t="str">
            <v/>
          </cell>
          <cell r="CJ1845" t="str">
            <v/>
          </cell>
          <cell r="CK1845" t="str">
            <v/>
          </cell>
          <cell r="CN1845">
            <v>0</v>
          </cell>
          <cell r="CO1845">
            <v>0</v>
          </cell>
          <cell r="CP1845" t="b">
            <v>1</v>
          </cell>
          <cell r="CQ1845" t="str">
            <v>c.7883T&gt;C</v>
          </cell>
          <cell r="CX1845" t="str">
            <v>BRCA2</v>
          </cell>
          <cell r="CY1845" t="str">
            <v>c.7883T&gt;C</v>
          </cell>
          <cell r="DE1845" t="b">
            <v>0</v>
          </cell>
          <cell r="DF1845" t="str">
            <v>BRCA2</v>
          </cell>
          <cell r="DG1845" t="str">
            <v>c.7883T&gt;C</v>
          </cell>
          <cell r="DN1845" t="b">
            <v>0</v>
          </cell>
        </row>
        <row r="1846">
          <cell r="B1846" t="str">
            <v>c.7884A&gt;G</v>
          </cell>
          <cell r="C1846" t="str">
            <v>p.(Ile2628Met)</v>
          </cell>
          <cell r="D1846" t="str">
            <v>8112A&gt;G</v>
          </cell>
          <cell r="E1846" t="str">
            <v>I2628M</v>
          </cell>
          <cell r="G1846" t="str">
            <v>c.7884A&gt;G</v>
          </cell>
          <cell r="O1846">
            <v>0.03</v>
          </cell>
          <cell r="R1846" t="str">
            <v/>
          </cell>
          <cell r="T1846">
            <v>0.03</v>
          </cell>
          <cell r="U1846" t="str">
            <v>Same</v>
          </cell>
          <cell r="Z1846" t="str">
            <v/>
          </cell>
          <cell r="AK1846" t="str">
            <v/>
          </cell>
          <cell r="AL1846" t="str">
            <v/>
          </cell>
          <cell r="AM1846" t="str">
            <v/>
          </cell>
          <cell r="AN1846" t="str">
            <v/>
          </cell>
          <cell r="AR1846" t="str">
            <v/>
          </cell>
          <cell r="AS1846" t="str">
            <v/>
          </cell>
          <cell r="AT1846" t="str">
            <v/>
          </cell>
          <cell r="AU1846" t="str">
            <v/>
          </cell>
          <cell r="AW1846" t="str">
            <v/>
          </cell>
          <cell r="AX1846" t="str">
            <v/>
          </cell>
          <cell r="AY1846" t="str">
            <v/>
          </cell>
          <cell r="AZ1846" t="str">
            <v/>
          </cell>
          <cell r="BB1846" t="str">
            <v/>
          </cell>
          <cell r="BE1846" t="str">
            <v/>
          </cell>
          <cell r="BG1846" t="str">
            <v/>
          </cell>
          <cell r="BI1846" t="str">
            <v/>
          </cell>
          <cell r="CH1846" t="str">
            <v/>
          </cell>
          <cell r="CI1846" t="str">
            <v/>
          </cell>
          <cell r="CJ1846" t="str">
            <v/>
          </cell>
          <cell r="CK1846" t="str">
            <v/>
          </cell>
          <cell r="CN1846">
            <v>0</v>
          </cell>
          <cell r="CO1846">
            <v>0</v>
          </cell>
          <cell r="CP1846" t="b">
            <v>1</v>
          </cell>
          <cell r="CQ1846" t="str">
            <v>c.7884A&gt;G</v>
          </cell>
          <cell r="CR1846">
            <v>0</v>
          </cell>
          <cell r="CS1846">
            <v>0</v>
          </cell>
          <cell r="CT1846">
            <v>1E-3</v>
          </cell>
          <cell r="CU1846">
            <v>0</v>
          </cell>
          <cell r="CV1846">
            <v>0</v>
          </cell>
          <cell r="CW1846" t="b">
            <v>0</v>
          </cell>
          <cell r="CX1846" t="str">
            <v>BRCA2</v>
          </cell>
          <cell r="CY1846" t="str">
            <v>c.7884A&gt;G</v>
          </cell>
          <cell r="CZ1846">
            <v>0</v>
          </cell>
          <cell r="DA1846">
            <v>0</v>
          </cell>
          <cell r="DB1846">
            <v>1E-3</v>
          </cell>
          <cell r="DC1846">
            <v>0</v>
          </cell>
          <cell r="DD1846">
            <v>0</v>
          </cell>
          <cell r="DE1846" t="b">
            <v>0</v>
          </cell>
          <cell r="DF1846" t="str">
            <v>BRCA2</v>
          </cell>
          <cell r="DG1846" t="str">
            <v>c.7884A&gt;G</v>
          </cell>
          <cell r="DH1846">
            <v>0</v>
          </cell>
          <cell r="DI1846">
            <v>0</v>
          </cell>
          <cell r="DJ1846">
            <v>0</v>
          </cell>
          <cell r="DK1846">
            <v>0</v>
          </cell>
          <cell r="DL1846">
            <v>0</v>
          </cell>
          <cell r="DM1846">
            <v>6.0968174612999999E-5</v>
          </cell>
          <cell r="DN1846" t="b">
            <v>0</v>
          </cell>
        </row>
        <row r="1847">
          <cell r="B1847" t="str">
            <v>c.7888A&gt;C</v>
          </cell>
          <cell r="C1847" t="str">
            <v>p.(Lys2630Gln)</v>
          </cell>
          <cell r="D1847" t="str">
            <v>8116A&gt;C</v>
          </cell>
          <cell r="E1847" t="str">
            <v>K2630Q</v>
          </cell>
          <cell r="F1847" t="str">
            <v>EP2</v>
          </cell>
          <cell r="O1847">
            <v>0.66</v>
          </cell>
          <cell r="R1847" t="str">
            <v/>
          </cell>
          <cell r="T1847">
            <v>0.66</v>
          </cell>
          <cell r="U1847" t="str">
            <v>Same</v>
          </cell>
          <cell r="Z1847" t="str">
            <v/>
          </cell>
          <cell r="AK1847" t="str">
            <v/>
          </cell>
          <cell r="AL1847" t="str">
            <v/>
          </cell>
          <cell r="AM1847" t="str">
            <v/>
          </cell>
          <cell r="AN1847" t="str">
            <v/>
          </cell>
          <cell r="AR1847" t="str">
            <v/>
          </cell>
          <cell r="AS1847" t="str">
            <v/>
          </cell>
          <cell r="AT1847" t="str">
            <v/>
          </cell>
          <cell r="AU1847" t="str">
            <v/>
          </cell>
          <cell r="AW1847" t="str">
            <v/>
          </cell>
          <cell r="AX1847" t="str">
            <v/>
          </cell>
          <cell r="AY1847" t="str">
            <v/>
          </cell>
          <cell r="AZ1847" t="str">
            <v/>
          </cell>
          <cell r="BB1847" t="str">
            <v/>
          </cell>
          <cell r="BE1847" t="str">
            <v/>
          </cell>
          <cell r="BG1847" t="str">
            <v/>
          </cell>
          <cell r="BI1847" t="str">
            <v/>
          </cell>
          <cell r="CH1847" t="str">
            <v/>
          </cell>
          <cell r="CI1847" t="str">
            <v/>
          </cell>
          <cell r="CJ1847" t="str">
            <v/>
          </cell>
          <cell r="CK1847" t="str">
            <v/>
          </cell>
          <cell r="CN1847">
            <v>0</v>
          </cell>
          <cell r="CO1847">
            <v>0</v>
          </cell>
          <cell r="CP1847" t="b">
            <v>1</v>
          </cell>
          <cell r="CQ1847" t="str">
            <v>c.7888A&gt;C</v>
          </cell>
          <cell r="CX1847" t="str">
            <v>BRCA2</v>
          </cell>
          <cell r="CY1847" t="str">
            <v>c.7888A&gt;C</v>
          </cell>
          <cell r="DE1847" t="b">
            <v>0</v>
          </cell>
          <cell r="DF1847" t="str">
            <v>BRCA2</v>
          </cell>
          <cell r="DG1847" t="str">
            <v>c.7888A&gt;C</v>
          </cell>
          <cell r="DN1847" t="b">
            <v>0</v>
          </cell>
        </row>
        <row r="1848">
          <cell r="B1848" t="str">
            <v>c.7892T&gt;C</v>
          </cell>
          <cell r="C1848" t="str">
            <v>p.(Leu2631Pro)</v>
          </cell>
          <cell r="D1848" t="str">
            <v>8120T&gt;C</v>
          </cell>
          <cell r="E1848" t="str">
            <v>L2631P</v>
          </cell>
          <cell r="I1848">
            <v>1.8601000000000001</v>
          </cell>
          <cell r="J1848">
            <v>0.4</v>
          </cell>
          <cell r="N1848">
            <v>0.74404000000000003</v>
          </cell>
          <cell r="O1848">
            <v>0.03</v>
          </cell>
          <cell r="P1848">
            <v>2.3011546391752576E-2</v>
          </cell>
          <cell r="Q1848">
            <v>2.2493926361746578E-2</v>
          </cell>
          <cell r="R1848">
            <v>3</v>
          </cell>
          <cell r="BF1848">
            <v>1</v>
          </cell>
          <cell r="BG1848">
            <v>0.4</v>
          </cell>
          <cell r="BH1848">
            <v>1</v>
          </cell>
          <cell r="BI1848">
            <v>1.8601000000000001</v>
          </cell>
        </row>
        <row r="1849">
          <cell r="B1849" t="str">
            <v>c.7892T&gt;G</v>
          </cell>
          <cell r="C1849" t="str">
            <v>p.(Leu2631Arg)</v>
          </cell>
          <cell r="D1849" t="str">
            <v>8120T&gt;G</v>
          </cell>
          <cell r="E1849" t="str">
            <v>L2631R</v>
          </cell>
          <cell r="G1849" t="str">
            <v>c.7892T&gt;G</v>
          </cell>
          <cell r="O1849">
            <v>0.03</v>
          </cell>
          <cell r="R1849" t="str">
            <v/>
          </cell>
          <cell r="T1849">
            <v>0.03</v>
          </cell>
          <cell r="U1849" t="str">
            <v>Same</v>
          </cell>
          <cell r="Z1849" t="str">
            <v/>
          </cell>
          <cell r="AK1849" t="str">
            <v/>
          </cell>
          <cell r="AL1849" t="str">
            <v/>
          </cell>
          <cell r="AM1849" t="str">
            <v/>
          </cell>
          <cell r="AN1849" t="str">
            <v/>
          </cell>
          <cell r="AR1849" t="str">
            <v/>
          </cell>
          <cell r="AS1849" t="str">
            <v/>
          </cell>
          <cell r="AT1849" t="str">
            <v/>
          </cell>
          <cell r="AU1849" t="str">
            <v/>
          </cell>
          <cell r="AW1849" t="str">
            <v/>
          </cell>
          <cell r="AX1849" t="str">
            <v/>
          </cell>
          <cell r="AY1849" t="str">
            <v/>
          </cell>
          <cell r="AZ1849" t="str">
            <v/>
          </cell>
          <cell r="BB1849" t="str">
            <v/>
          </cell>
          <cell r="BE1849" t="str">
            <v/>
          </cell>
          <cell r="BI1849" t="str">
            <v/>
          </cell>
          <cell r="CH1849" t="str">
            <v/>
          </cell>
          <cell r="CI1849" t="str">
            <v/>
          </cell>
          <cell r="CJ1849" t="str">
            <v/>
          </cell>
          <cell r="CK1849" t="str">
            <v/>
          </cell>
          <cell r="CN1849">
            <v>0</v>
          </cell>
          <cell r="CO1849">
            <v>0</v>
          </cell>
          <cell r="CP1849" t="b">
            <v>1</v>
          </cell>
          <cell r="CQ1849" t="str">
            <v>c.7892T&gt;G</v>
          </cell>
          <cell r="CX1849" t="str">
            <v>BRCA2</v>
          </cell>
          <cell r="CY1849" t="str">
            <v>c.7892T&gt;G</v>
          </cell>
          <cell r="DE1849" t="b">
            <v>0</v>
          </cell>
          <cell r="DF1849" t="str">
            <v>BRCA2</v>
          </cell>
          <cell r="DG1849" t="str">
            <v>c.7892T&gt;G</v>
          </cell>
          <cell r="DN1849" t="b">
            <v>0</v>
          </cell>
        </row>
        <row r="1850">
          <cell r="B1850" t="str">
            <v>c.7894G&gt;T</v>
          </cell>
          <cell r="C1850" t="str">
            <v>p.(Ala2632Ser)</v>
          </cell>
          <cell r="D1850" t="str">
            <v>8122G&gt;T</v>
          </cell>
          <cell r="E1850" t="str">
            <v>A2632S</v>
          </cell>
          <cell r="G1850" t="str">
            <v>c.7894G&gt;T</v>
          </cell>
          <cell r="O1850">
            <v>0.81</v>
          </cell>
          <cell r="R1850" t="str">
            <v/>
          </cell>
          <cell r="T1850">
            <v>0.81</v>
          </cell>
          <cell r="U1850" t="str">
            <v>Same</v>
          </cell>
          <cell r="Z1850" t="str">
            <v/>
          </cell>
          <cell r="AK1850" t="str">
            <v/>
          </cell>
          <cell r="AL1850" t="str">
            <v/>
          </cell>
          <cell r="AM1850" t="str">
            <v/>
          </cell>
          <cell r="AN1850" t="str">
            <v/>
          </cell>
          <cell r="AR1850" t="str">
            <v/>
          </cell>
          <cell r="AS1850" t="str">
            <v/>
          </cell>
          <cell r="AT1850" t="str">
            <v/>
          </cell>
          <cell r="AU1850" t="str">
            <v/>
          </cell>
          <cell r="AW1850" t="str">
            <v/>
          </cell>
          <cell r="AX1850" t="str">
            <v/>
          </cell>
          <cell r="AY1850" t="str">
            <v/>
          </cell>
          <cell r="AZ1850" t="str">
            <v/>
          </cell>
          <cell r="BB1850" t="str">
            <v/>
          </cell>
          <cell r="BE1850" t="str">
            <v/>
          </cell>
          <cell r="BG1850" t="str">
            <v/>
          </cell>
          <cell r="BI1850" t="str">
            <v/>
          </cell>
          <cell r="CH1850" t="str">
            <v/>
          </cell>
          <cell r="CI1850" t="str">
            <v/>
          </cell>
          <cell r="CJ1850" t="str">
            <v/>
          </cell>
          <cell r="CK1850" t="str">
            <v/>
          </cell>
          <cell r="CN1850">
            <v>0</v>
          </cell>
          <cell r="CO1850">
            <v>0</v>
          </cell>
          <cell r="CP1850" t="b">
            <v>1</v>
          </cell>
          <cell r="CQ1850" t="str">
            <v>c.7894G&gt;T</v>
          </cell>
          <cell r="CX1850" t="str">
            <v>BRCA2</v>
          </cell>
          <cell r="CY1850" t="str">
            <v>c.7894G&gt;T</v>
          </cell>
          <cell r="DE1850" t="b">
            <v>0</v>
          </cell>
          <cell r="DF1850" t="str">
            <v>BRCA2</v>
          </cell>
          <cell r="DG1850" t="str">
            <v>c.7894G&gt;T</v>
          </cell>
          <cell r="DN1850" t="b">
            <v>0</v>
          </cell>
        </row>
        <row r="1851">
          <cell r="B1851" t="str">
            <v>c.7895C&gt;G</v>
          </cell>
          <cell r="C1851" t="str">
            <v>p.(Ala2632Gly)</v>
          </cell>
          <cell r="D1851" t="str">
            <v>8123C&gt;G</v>
          </cell>
          <cell r="E1851" t="str">
            <v>A2632G</v>
          </cell>
          <cell r="G1851" t="str">
            <v>c.7895C&gt;G</v>
          </cell>
          <cell r="O1851">
            <v>0.66</v>
          </cell>
          <cell r="R1851" t="str">
            <v/>
          </cell>
          <cell r="T1851">
            <v>0.66</v>
          </cell>
          <cell r="U1851" t="str">
            <v>Same</v>
          </cell>
          <cell r="Z1851" t="str">
            <v/>
          </cell>
          <cell r="AK1851" t="str">
            <v/>
          </cell>
          <cell r="AL1851" t="str">
            <v/>
          </cell>
          <cell r="AM1851" t="str">
            <v/>
          </cell>
          <cell r="AN1851" t="str">
            <v/>
          </cell>
          <cell r="AR1851" t="str">
            <v/>
          </cell>
          <cell r="AS1851" t="str">
            <v/>
          </cell>
          <cell r="AT1851" t="str">
            <v/>
          </cell>
          <cell r="AU1851" t="str">
            <v/>
          </cell>
          <cell r="AW1851" t="str">
            <v/>
          </cell>
          <cell r="AX1851" t="str">
            <v/>
          </cell>
          <cell r="AY1851" t="str">
            <v/>
          </cell>
          <cell r="AZ1851" t="str">
            <v/>
          </cell>
          <cell r="BB1851" t="str">
            <v/>
          </cell>
          <cell r="BE1851" t="str">
            <v/>
          </cell>
          <cell r="BG1851" t="str">
            <v/>
          </cell>
          <cell r="BI1851" t="str">
            <v/>
          </cell>
          <cell r="CH1851" t="str">
            <v/>
          </cell>
          <cell r="CI1851" t="str">
            <v/>
          </cell>
          <cell r="CJ1851" t="str">
            <v/>
          </cell>
          <cell r="CK1851" t="str">
            <v/>
          </cell>
          <cell r="CN1851">
            <v>0</v>
          </cell>
          <cell r="CO1851">
            <v>0</v>
          </cell>
          <cell r="CP1851" t="b">
            <v>1</v>
          </cell>
          <cell r="CQ1851" t="str">
            <v>c.7895C&gt;G</v>
          </cell>
          <cell r="CX1851" t="str">
            <v>BRCA2</v>
          </cell>
          <cell r="CY1851" t="str">
            <v>c.7895C&gt;G</v>
          </cell>
          <cell r="DE1851" t="b">
            <v>0</v>
          </cell>
          <cell r="DF1851" t="str">
            <v>BRCA2</v>
          </cell>
          <cell r="DG1851" t="str">
            <v>c.7895C&gt;G</v>
          </cell>
          <cell r="DN1851" t="b">
            <v>0</v>
          </cell>
        </row>
        <row r="1852">
          <cell r="B1852" t="str">
            <v>c.7897_7905del</v>
          </cell>
          <cell r="C1852" t="str">
            <v>p.(Ala2633_Glu2635del)</v>
          </cell>
          <cell r="D1852" t="str">
            <v>8125_8133del9</v>
          </cell>
          <cell r="E1852" t="str">
            <v>A2633_E2635del</v>
          </cell>
          <cell r="G1852" t="str">
            <v>c.7897_7905del</v>
          </cell>
          <cell r="O1852" t="e">
            <v>#N/A</v>
          </cell>
          <cell r="P1852" t="e">
            <v>#N/A</v>
          </cell>
          <cell r="Q1852" t="e">
            <v>#N/A</v>
          </cell>
          <cell r="R1852" t="e">
            <v>#N/A</v>
          </cell>
          <cell r="Z1852" t="str">
            <v/>
          </cell>
          <cell r="AK1852" t="str">
            <v/>
          </cell>
          <cell r="AL1852" t="str">
            <v/>
          </cell>
          <cell r="AM1852" t="str">
            <v/>
          </cell>
          <cell r="AN1852" t="str">
            <v/>
          </cell>
          <cell r="AR1852" t="str">
            <v/>
          </cell>
          <cell r="AS1852" t="str">
            <v/>
          </cell>
          <cell r="AT1852" t="str">
            <v/>
          </cell>
          <cell r="AU1852" t="str">
            <v/>
          </cell>
          <cell r="AW1852" t="str">
            <v/>
          </cell>
          <cell r="AX1852" t="str">
            <v/>
          </cell>
          <cell r="AY1852" t="str">
            <v/>
          </cell>
          <cell r="AZ1852" t="str">
            <v/>
          </cell>
          <cell r="BB1852" t="str">
            <v/>
          </cell>
          <cell r="BE1852" t="str">
            <v/>
          </cell>
          <cell r="BG1852" t="str">
            <v/>
          </cell>
          <cell r="BI1852" t="str">
            <v/>
          </cell>
          <cell r="CH1852" t="str">
            <v/>
          </cell>
          <cell r="CI1852" t="str">
            <v/>
          </cell>
          <cell r="CJ1852" t="str">
            <v/>
          </cell>
          <cell r="CK1852" t="str">
            <v/>
          </cell>
          <cell r="CN1852">
            <v>0</v>
          </cell>
          <cell r="CO1852">
            <v>0</v>
          </cell>
          <cell r="CP1852" t="b">
            <v>1</v>
          </cell>
          <cell r="CQ1852" t="str">
            <v>c.7897_7905del</v>
          </cell>
          <cell r="CX1852" t="str">
            <v>BRCA2</v>
          </cell>
          <cell r="CY1852" t="str">
            <v>c.7897_7905del</v>
          </cell>
          <cell r="DE1852" t="b">
            <v>0</v>
          </cell>
          <cell r="DF1852" t="str">
            <v>BRCA2</v>
          </cell>
          <cell r="DG1852" t="str">
            <v>c.7897_7905del</v>
          </cell>
          <cell r="DN1852" t="b">
            <v>0</v>
          </cell>
        </row>
        <row r="1853">
          <cell r="B1853" t="str">
            <v>c.7907G&gt;A</v>
          </cell>
          <cell r="C1853" t="str">
            <v>p.(Cys2636Tyr)</v>
          </cell>
          <cell r="D1853" t="str">
            <v>8135G&gt;A</v>
          </cell>
          <cell r="E1853" t="str">
            <v>C2636Y</v>
          </cell>
          <cell r="G1853" t="str">
            <v>c.7907G&gt;A</v>
          </cell>
          <cell r="O1853">
            <v>0.03</v>
          </cell>
          <cell r="R1853" t="str">
            <v/>
          </cell>
          <cell r="T1853">
            <v>0.03</v>
          </cell>
          <cell r="U1853" t="str">
            <v>Same</v>
          </cell>
          <cell r="Z1853" t="str">
            <v/>
          </cell>
          <cell r="AK1853" t="str">
            <v/>
          </cell>
          <cell r="AL1853" t="str">
            <v/>
          </cell>
          <cell r="AM1853" t="str">
            <v/>
          </cell>
          <cell r="AN1853" t="str">
            <v/>
          </cell>
          <cell r="AR1853" t="str">
            <v/>
          </cell>
          <cell r="AS1853" t="str">
            <v/>
          </cell>
          <cell r="AT1853" t="str">
            <v/>
          </cell>
          <cell r="AU1853" t="str">
            <v/>
          </cell>
          <cell r="AW1853" t="str">
            <v/>
          </cell>
          <cell r="AX1853" t="str">
            <v/>
          </cell>
          <cell r="AY1853" t="str">
            <v/>
          </cell>
          <cell r="AZ1853" t="str">
            <v/>
          </cell>
          <cell r="BB1853" t="str">
            <v/>
          </cell>
          <cell r="BE1853" t="str">
            <v/>
          </cell>
          <cell r="BG1853" t="str">
            <v/>
          </cell>
          <cell r="BI1853" t="str">
            <v/>
          </cell>
          <cell r="CH1853" t="str">
            <v/>
          </cell>
          <cell r="CI1853" t="str">
            <v/>
          </cell>
          <cell r="CJ1853" t="str">
            <v/>
          </cell>
          <cell r="CK1853" t="str">
            <v/>
          </cell>
          <cell r="CN1853">
            <v>0</v>
          </cell>
          <cell r="CO1853">
            <v>0</v>
          </cell>
          <cell r="CP1853" t="b">
            <v>1</v>
          </cell>
          <cell r="CQ1853" t="str">
            <v>c.7907G&gt;A</v>
          </cell>
          <cell r="CX1853" t="str">
            <v>BRCA2</v>
          </cell>
          <cell r="CY1853" t="str">
            <v>c.7907G&gt;A</v>
          </cell>
          <cell r="DE1853" t="b">
            <v>0</v>
          </cell>
          <cell r="DF1853" t="str">
            <v>BRCA2</v>
          </cell>
          <cell r="DG1853" t="str">
            <v>c.7907G&gt;A</v>
          </cell>
          <cell r="DN1853" t="b">
            <v>0</v>
          </cell>
        </row>
        <row r="1854">
          <cell r="B1854" t="str">
            <v>c.7914T&gt;G</v>
          </cell>
          <cell r="C1854" t="str">
            <v>p.(Phe2638Leu)</v>
          </cell>
          <cell r="D1854" t="str">
            <v>8142T&gt;G</v>
          </cell>
          <cell r="E1854" t="str">
            <v>F2638L</v>
          </cell>
          <cell r="G1854" t="str">
            <v>c.7914T&gt;G</v>
          </cell>
          <cell r="O1854">
            <v>0.03</v>
          </cell>
          <cell r="R1854" t="str">
            <v/>
          </cell>
          <cell r="T1854">
            <v>0.03</v>
          </cell>
          <cell r="U1854" t="str">
            <v>Same</v>
          </cell>
          <cell r="Z1854" t="str">
            <v/>
          </cell>
          <cell r="AK1854" t="str">
            <v/>
          </cell>
          <cell r="AL1854" t="str">
            <v/>
          </cell>
          <cell r="AM1854" t="str">
            <v/>
          </cell>
          <cell r="AN1854" t="str">
            <v/>
          </cell>
          <cell r="AR1854" t="str">
            <v/>
          </cell>
          <cell r="AS1854" t="str">
            <v/>
          </cell>
          <cell r="AT1854" t="str">
            <v/>
          </cell>
          <cell r="AU1854" t="str">
            <v/>
          </cell>
          <cell r="AW1854" t="str">
            <v/>
          </cell>
          <cell r="AX1854" t="str">
            <v/>
          </cell>
          <cell r="AY1854" t="str">
            <v/>
          </cell>
          <cell r="AZ1854" t="str">
            <v/>
          </cell>
          <cell r="BB1854" t="str">
            <v/>
          </cell>
          <cell r="BE1854" t="str">
            <v/>
          </cell>
          <cell r="BG1854" t="str">
            <v/>
          </cell>
          <cell r="BI1854" t="str">
            <v/>
          </cell>
          <cell r="CH1854" t="str">
            <v/>
          </cell>
          <cell r="CI1854" t="str">
            <v/>
          </cell>
          <cell r="CJ1854" t="str">
            <v/>
          </cell>
          <cell r="CK1854" t="str">
            <v/>
          </cell>
          <cell r="CN1854">
            <v>0</v>
          </cell>
          <cell r="CO1854">
            <v>0</v>
          </cell>
          <cell r="CP1854" t="b">
            <v>1</v>
          </cell>
          <cell r="CQ1854" t="str">
            <v>c.7914T&gt;G</v>
          </cell>
          <cell r="CX1854" t="str">
            <v>BRCA2</v>
          </cell>
          <cell r="CY1854" t="str">
            <v>c.7914T&gt;G</v>
          </cell>
          <cell r="DE1854" t="b">
            <v>0</v>
          </cell>
          <cell r="DF1854" t="str">
            <v>BRCA2</v>
          </cell>
          <cell r="DG1854" t="str">
            <v>c.7914T&gt;G</v>
          </cell>
          <cell r="DH1854">
            <v>0</v>
          </cell>
          <cell r="DI1854">
            <v>0</v>
          </cell>
          <cell r="DJ1854">
            <v>0</v>
          </cell>
          <cell r="DK1854">
            <v>0</v>
          </cell>
          <cell r="DL1854">
            <v>5.5212014134E-5</v>
          </cell>
          <cell r="DM1854">
            <v>0</v>
          </cell>
          <cell r="DN1854" t="b">
            <v>0</v>
          </cell>
        </row>
        <row r="1855">
          <cell r="B1855" t="str">
            <v>c.7915C&gt;G</v>
          </cell>
          <cell r="C1855" t="str">
            <v>p.(Pro2639Ala)</v>
          </cell>
          <cell r="D1855" t="str">
            <v>8143C&gt;G</v>
          </cell>
          <cell r="E1855" t="str">
            <v>P2639A</v>
          </cell>
          <cell r="G1855" t="str">
            <v>c.7915C&gt;G</v>
          </cell>
          <cell r="K1855">
            <v>1.0246153856466556</v>
          </cell>
          <cell r="L1855">
            <v>0.58017560077349617</v>
          </cell>
          <cell r="N1855">
            <v>0.59445684692931589</v>
          </cell>
          <cell r="O1855">
            <v>0.28999999999999998</v>
          </cell>
          <cell r="P1855">
            <v>0.24280631775986142</v>
          </cell>
          <cell r="Q1855">
            <v>0.19536939448257387</v>
          </cell>
          <cell r="R1855">
            <v>3</v>
          </cell>
          <cell r="T1855">
            <v>0.28999999999999998</v>
          </cell>
          <cell r="U1855" t="str">
            <v>Same</v>
          </cell>
          <cell r="V1855">
            <v>0.28999999165534973</v>
          </cell>
          <cell r="Z1855" t="str">
            <v/>
          </cell>
          <cell r="AA1855">
            <v>1</v>
          </cell>
          <cell r="AB1855">
            <v>1</v>
          </cell>
          <cell r="AD1855">
            <v>1.0246153856466556</v>
          </cell>
          <cell r="AE1855">
            <v>0.58017560077349617</v>
          </cell>
          <cell r="AF1855">
            <v>0.195369388111614</v>
          </cell>
          <cell r="AK1855" t="str">
            <v/>
          </cell>
          <cell r="AL1855" t="str">
            <v/>
          </cell>
          <cell r="AM1855" t="str">
            <v/>
          </cell>
          <cell r="AN1855" t="str">
            <v/>
          </cell>
          <cell r="AR1855" t="str">
            <v/>
          </cell>
          <cell r="AS1855" t="str">
            <v/>
          </cell>
          <cell r="AT1855" t="str">
            <v/>
          </cell>
          <cell r="AU1855" t="str">
            <v/>
          </cell>
          <cell r="AW1855" t="str">
            <v/>
          </cell>
          <cell r="AX1855" t="str">
            <v/>
          </cell>
          <cell r="AY1855" t="str">
            <v/>
          </cell>
          <cell r="AZ1855" t="str">
            <v/>
          </cell>
          <cell r="BB1855" t="str">
            <v/>
          </cell>
          <cell r="BE1855" t="str">
            <v/>
          </cell>
          <cell r="BG1855" t="str">
            <v/>
          </cell>
          <cell r="BI1855" t="str">
            <v/>
          </cell>
          <cell r="CH1855" t="str">
            <v/>
          </cell>
          <cell r="CI1855" t="str">
            <v/>
          </cell>
          <cell r="CJ1855" t="str">
            <v/>
          </cell>
          <cell r="CK1855" t="str">
            <v/>
          </cell>
          <cell r="CN1855">
            <v>0</v>
          </cell>
          <cell r="CO1855">
            <v>0</v>
          </cell>
          <cell r="CP1855" t="b">
            <v>1</v>
          </cell>
          <cell r="CQ1855" t="str">
            <v>c.7915C&gt;G</v>
          </cell>
          <cell r="CX1855" t="str">
            <v>BRCA2</v>
          </cell>
          <cell r="CY1855" t="str">
            <v>c.7915C&gt;G</v>
          </cell>
          <cell r="DE1855" t="b">
            <v>0</v>
          </cell>
          <cell r="DF1855" t="str">
            <v>BRCA2</v>
          </cell>
          <cell r="DG1855" t="str">
            <v>c.7915C&gt;G</v>
          </cell>
          <cell r="DN1855" t="b">
            <v>0</v>
          </cell>
        </row>
        <row r="1856">
          <cell r="B1856" t="str">
            <v>c.7916C&gt;T</v>
          </cell>
          <cell r="C1856" t="str">
            <v>p.(Pro2639Leu)</v>
          </cell>
          <cell r="D1856" t="str">
            <v>8144C&gt;T</v>
          </cell>
          <cell r="E1856" t="str">
            <v>P2639L</v>
          </cell>
          <cell r="G1856" t="str">
            <v>c.7916C&gt;T</v>
          </cell>
          <cell r="O1856">
            <v>0.81</v>
          </cell>
          <cell r="R1856" t="str">
            <v/>
          </cell>
          <cell r="T1856">
            <v>0.81</v>
          </cell>
          <cell r="U1856" t="str">
            <v>Same</v>
          </cell>
          <cell r="Z1856" t="str">
            <v/>
          </cell>
          <cell r="AK1856" t="str">
            <v/>
          </cell>
          <cell r="AL1856" t="str">
            <v/>
          </cell>
          <cell r="AM1856" t="str">
            <v/>
          </cell>
          <cell r="AN1856" t="str">
            <v/>
          </cell>
          <cell r="AR1856" t="str">
            <v/>
          </cell>
          <cell r="AS1856" t="str">
            <v/>
          </cell>
          <cell r="AT1856" t="str">
            <v/>
          </cell>
          <cell r="AU1856" t="str">
            <v/>
          </cell>
          <cell r="AW1856" t="str">
            <v/>
          </cell>
          <cell r="AX1856" t="str">
            <v/>
          </cell>
          <cell r="AY1856" t="str">
            <v/>
          </cell>
          <cell r="AZ1856" t="str">
            <v/>
          </cell>
          <cell r="BB1856" t="str">
            <v/>
          </cell>
          <cell r="BE1856" t="str">
            <v/>
          </cell>
          <cell r="BG1856" t="str">
            <v/>
          </cell>
          <cell r="BI1856" t="str">
            <v/>
          </cell>
          <cell r="CH1856" t="str">
            <v/>
          </cell>
          <cell r="CI1856" t="str">
            <v/>
          </cell>
          <cell r="CJ1856" t="str">
            <v/>
          </cell>
          <cell r="CK1856" t="str">
            <v/>
          </cell>
          <cell r="CN1856">
            <v>0</v>
          </cell>
          <cell r="CO1856">
            <v>0</v>
          </cell>
          <cell r="CP1856" t="b">
            <v>1</v>
          </cell>
          <cell r="CQ1856" t="str">
            <v>c.7916C&gt;T</v>
          </cell>
          <cell r="CX1856" t="str">
            <v>BRCA2</v>
          </cell>
          <cell r="CY1856" t="str">
            <v>c.7916C&gt;T</v>
          </cell>
          <cell r="DE1856" t="b">
            <v>0</v>
          </cell>
          <cell r="DF1856" t="str">
            <v>BRCA2</v>
          </cell>
          <cell r="DG1856" t="str">
            <v>c.7916C&gt;T</v>
          </cell>
          <cell r="DH1856">
            <v>0</v>
          </cell>
          <cell r="DI1856">
            <v>0</v>
          </cell>
          <cell r="DJ1856">
            <v>0</v>
          </cell>
          <cell r="DK1856">
            <v>0</v>
          </cell>
          <cell r="DL1856">
            <v>3.6808009423000002E-5</v>
          </cell>
          <cell r="DM1856">
            <v>0</v>
          </cell>
          <cell r="DN1856" t="b">
            <v>0</v>
          </cell>
        </row>
        <row r="1857">
          <cell r="B1857" t="str">
            <v>c.7928C&gt;G</v>
          </cell>
          <cell r="C1857" t="str">
            <v>p.(Ala2643Gly)</v>
          </cell>
          <cell r="D1857" t="str">
            <v>8156C&gt;G</v>
          </cell>
          <cell r="E1857" t="str">
            <v>A2643G</v>
          </cell>
          <cell r="G1857" t="str">
            <v>c.7928C&gt;G</v>
          </cell>
          <cell r="I1857">
            <v>4.1000000000000002E-2</v>
          </cell>
          <cell r="J1857">
            <v>0.93280000000000007</v>
          </cell>
          <cell r="M1857">
            <v>3.2762728759999998E-2</v>
          </cell>
          <cell r="N1857">
            <v>3.8244800000000002E-2</v>
          </cell>
          <cell r="O1857">
            <v>0.64</v>
          </cell>
          <cell r="P1857">
            <v>6.799075555555556E-2</v>
          </cell>
          <cell r="Q1857">
            <v>6.3662307189342307E-2</v>
          </cell>
          <cell r="R1857">
            <v>3</v>
          </cell>
          <cell r="S1857" t="str">
            <v>Multifac new calc</v>
          </cell>
          <cell r="T1857">
            <v>0.64</v>
          </cell>
          <cell r="U1857" t="str">
            <v>Same</v>
          </cell>
          <cell r="Y1857">
            <v>0</v>
          </cell>
          <cell r="Z1857">
            <v>1</v>
          </cell>
          <cell r="AJ1857">
            <v>0.06</v>
          </cell>
          <cell r="AK1857">
            <v>0.06</v>
          </cell>
          <cell r="AL1857" t="str">
            <v>Farrugia 2008</v>
          </cell>
          <cell r="AM1857" t="str">
            <v/>
          </cell>
          <cell r="AN1857" t="str">
            <v>Y</v>
          </cell>
          <cell r="AR1857" t="str">
            <v/>
          </cell>
          <cell r="AS1857" t="str">
            <v/>
          </cell>
          <cell r="AT1857" t="str">
            <v/>
          </cell>
          <cell r="AU1857" t="str">
            <v/>
          </cell>
          <cell r="AW1857" t="str">
            <v/>
          </cell>
          <cell r="AX1857">
            <v>3.2762728759999998E-2</v>
          </cell>
          <cell r="AY1857" t="str">
            <v>No genotypes</v>
          </cell>
          <cell r="AZ1857" t="str">
            <v/>
          </cell>
          <cell r="BB1857" t="str">
            <v/>
          </cell>
          <cell r="BE1857" t="str">
            <v/>
          </cell>
          <cell r="BG1857" t="str">
            <v/>
          </cell>
          <cell r="BI1857" t="str">
            <v/>
          </cell>
          <cell r="CD1857">
            <v>0.88</v>
          </cell>
          <cell r="CF1857">
            <v>4.1000000000000002E-2</v>
          </cell>
          <cell r="CG1857">
            <v>1.06</v>
          </cell>
          <cell r="CH1857" t="str">
            <v>Thery</v>
          </cell>
          <cell r="CI1857" t="str">
            <v>2011</v>
          </cell>
          <cell r="CJ1857" t="str">
            <v>no aberration</v>
          </cell>
          <cell r="CK1857" t="str">
            <v/>
          </cell>
          <cell r="CL1857">
            <v>1</v>
          </cell>
          <cell r="CN1857">
            <v>0</v>
          </cell>
          <cell r="CO1857">
            <v>0</v>
          </cell>
          <cell r="CP1857" t="b">
            <v>1</v>
          </cell>
          <cell r="CQ1857" t="str">
            <v>c.7928C&gt;G</v>
          </cell>
          <cell r="CX1857" t="str">
            <v>BRCA2</v>
          </cell>
          <cell r="CY1857" t="str">
            <v>c.7928C&gt;G</v>
          </cell>
          <cell r="DE1857" t="b">
            <v>0</v>
          </cell>
          <cell r="DF1857" t="str">
            <v>BRCA2</v>
          </cell>
          <cell r="DG1857" t="str">
            <v>c.7928C&gt;G</v>
          </cell>
          <cell r="DH1857">
            <v>0</v>
          </cell>
          <cell r="DI1857">
            <v>0</v>
          </cell>
          <cell r="DJ1857">
            <v>0</v>
          </cell>
          <cell r="DK1857">
            <v>0</v>
          </cell>
          <cell r="DL1857">
            <v>5.5216078921999999E-5</v>
          </cell>
          <cell r="DM1857">
            <v>0</v>
          </cell>
          <cell r="DN1857" t="b">
            <v>0</v>
          </cell>
        </row>
        <row r="1858">
          <cell r="B1858" t="str">
            <v>c.7928C&gt;T</v>
          </cell>
          <cell r="C1858" t="str">
            <v>p.(Ala2643Val)</v>
          </cell>
          <cell r="D1858" t="str">
            <v>8156C&gt;T</v>
          </cell>
          <cell r="E1858" t="str">
            <v>A2643V</v>
          </cell>
          <cell r="G1858" t="str">
            <v>c.7928C&gt;T</v>
          </cell>
          <cell r="K1858">
            <v>1.0246153856466556</v>
          </cell>
          <cell r="L1858">
            <v>0.66679544570127502</v>
          </cell>
          <cell r="N1858">
            <v>0.68320887274464548</v>
          </cell>
          <cell r="O1858">
            <v>0.28999999999999998</v>
          </cell>
          <cell r="P1858">
            <v>0.27905714520555941</v>
          </cell>
          <cell r="Q1858">
            <v>0.21817410289413744</v>
          </cell>
          <cell r="R1858">
            <v>3</v>
          </cell>
          <cell r="T1858">
            <v>0.28999999999999998</v>
          </cell>
          <cell r="U1858" t="str">
            <v>Same</v>
          </cell>
          <cell r="V1858">
            <v>0.28999999165534973</v>
          </cell>
          <cell r="Z1858" t="str">
            <v/>
          </cell>
          <cell r="AA1858">
            <v>1</v>
          </cell>
          <cell r="AB1858">
            <v>1</v>
          </cell>
          <cell r="AD1858">
            <v>1.0246153856466556</v>
          </cell>
          <cell r="AE1858">
            <v>0.66679544570127502</v>
          </cell>
          <cell r="AF1858">
            <v>0.21817409598116155</v>
          </cell>
          <cell r="AK1858" t="str">
            <v/>
          </cell>
          <cell r="AL1858" t="str">
            <v/>
          </cell>
          <cell r="AM1858" t="str">
            <v/>
          </cell>
          <cell r="AN1858" t="str">
            <v/>
          </cell>
          <cell r="AR1858" t="str">
            <v/>
          </cell>
          <cell r="AS1858" t="str">
            <v/>
          </cell>
          <cell r="AT1858" t="str">
            <v/>
          </cell>
          <cell r="AU1858" t="str">
            <v/>
          </cell>
          <cell r="AW1858" t="str">
            <v/>
          </cell>
          <cell r="AX1858" t="str">
            <v/>
          </cell>
          <cell r="AY1858" t="str">
            <v/>
          </cell>
          <cell r="AZ1858" t="str">
            <v/>
          </cell>
          <cell r="BB1858" t="str">
            <v/>
          </cell>
          <cell r="BE1858" t="str">
            <v/>
          </cell>
          <cell r="BG1858" t="str">
            <v/>
          </cell>
          <cell r="BI1858" t="str">
            <v/>
          </cell>
          <cell r="CH1858" t="str">
            <v/>
          </cell>
          <cell r="CI1858" t="str">
            <v/>
          </cell>
          <cell r="CJ1858" t="str">
            <v/>
          </cell>
          <cell r="CK1858" t="str">
            <v/>
          </cell>
          <cell r="CN1858">
            <v>0</v>
          </cell>
          <cell r="CO1858">
            <v>0</v>
          </cell>
          <cell r="CP1858" t="b">
            <v>1</v>
          </cell>
          <cell r="CQ1858" t="str">
            <v>c.7928C&gt;T</v>
          </cell>
          <cell r="CX1858" t="str">
            <v>BRCA2</v>
          </cell>
          <cell r="CY1858" t="str">
            <v>c.7928C&gt;T</v>
          </cell>
          <cell r="DE1858" t="b">
            <v>0</v>
          </cell>
          <cell r="DF1858" t="str">
            <v>BRCA2</v>
          </cell>
          <cell r="DG1858" t="str">
            <v>c.7928C&gt;T</v>
          </cell>
          <cell r="DN1858" t="b">
            <v>0</v>
          </cell>
        </row>
        <row r="1859">
          <cell r="B1859" t="str">
            <v>c.793+1G&gt;A</v>
          </cell>
          <cell r="D1859" t="str">
            <v>IVS9+1G&gt;A</v>
          </cell>
          <cell r="E1859" t="str">
            <v/>
          </cell>
          <cell r="G1859" t="str">
            <v>c.793+1G&gt;A</v>
          </cell>
          <cell r="I1859">
            <v>1.8617999999999999</v>
          </cell>
          <cell r="J1859">
            <v>1.07</v>
          </cell>
          <cell r="K1859">
            <v>1.0498366885038446</v>
          </cell>
          <cell r="L1859">
            <v>0.92008525725030976</v>
          </cell>
          <cell r="N1859">
            <v>1.9242727134955546</v>
          </cell>
          <cell r="O1859">
            <v>0.97</v>
          </cell>
          <cell r="P1859">
            <v>62.21815106968954</v>
          </cell>
          <cell r="Q1859">
            <v>0.98418175819635034</v>
          </cell>
          <cell r="R1859">
            <v>3</v>
          </cell>
          <cell r="V1859">
            <v>0.95999997854232788</v>
          </cell>
          <cell r="Z1859" t="str">
            <v/>
          </cell>
          <cell r="AA1859">
            <v>1</v>
          </cell>
          <cell r="AB1859">
            <v>1</v>
          </cell>
          <cell r="AD1859">
            <v>1.0498366885038446</v>
          </cell>
          <cell r="AE1859">
            <v>0.92008525725030976</v>
          </cell>
          <cell r="AF1859">
            <v>0.95864783255019603</v>
          </cell>
          <cell r="AK1859" t="str">
            <v/>
          </cell>
          <cell r="AL1859" t="str">
            <v/>
          </cell>
          <cell r="AM1859" t="str">
            <v/>
          </cell>
          <cell r="AN1859" t="str">
            <v/>
          </cell>
          <cell r="AR1859" t="str">
            <v/>
          </cell>
          <cell r="AS1859" t="str">
            <v/>
          </cell>
          <cell r="AT1859" t="str">
            <v/>
          </cell>
          <cell r="AU1859" t="str">
            <v/>
          </cell>
          <cell r="AW1859" t="str">
            <v/>
          </cell>
          <cell r="AX1859" t="str">
            <v/>
          </cell>
          <cell r="AY1859" t="str">
            <v/>
          </cell>
          <cell r="AZ1859" t="str">
            <v/>
          </cell>
          <cell r="BB1859" t="str">
            <v/>
          </cell>
          <cell r="BE1859" t="str">
            <v/>
          </cell>
          <cell r="BG1859" t="str">
            <v/>
          </cell>
          <cell r="BI1859" t="str">
            <v/>
          </cell>
          <cell r="CD1859">
            <v>1.07</v>
          </cell>
          <cell r="CF1859">
            <v>1.8617999999999999</v>
          </cell>
          <cell r="CH1859" t="str">
            <v/>
          </cell>
          <cell r="CI1859" t="str">
            <v/>
          </cell>
          <cell r="CJ1859" t="str">
            <v/>
          </cell>
          <cell r="CK1859" t="str">
            <v/>
          </cell>
          <cell r="CN1859">
            <v>0</v>
          </cell>
          <cell r="CO1859">
            <v>0</v>
          </cell>
          <cell r="CP1859" t="b">
            <v>1</v>
          </cell>
          <cell r="CQ1859" t="str">
            <v>c.793+1G&gt;A</v>
          </cell>
          <cell r="CX1859" t="str">
            <v>BRCA2</v>
          </cell>
          <cell r="CY1859" t="str">
            <v>c.793+1G&gt;A</v>
          </cell>
          <cell r="DE1859" t="b">
            <v>0</v>
          </cell>
          <cell r="DF1859" t="str">
            <v>BRCA2</v>
          </cell>
          <cell r="DG1859" t="str">
            <v>c.793+1G&gt;A</v>
          </cell>
          <cell r="DN1859" t="b">
            <v>0</v>
          </cell>
        </row>
        <row r="1860">
          <cell r="B1860" t="str">
            <v>c.793+1G&gt;T</v>
          </cell>
          <cell r="D1860" t="str">
            <v>IVS9+1G&gt;T</v>
          </cell>
          <cell r="E1860" t="str">
            <v/>
          </cell>
          <cell r="G1860" t="str">
            <v>c.793+1G&gt;T</v>
          </cell>
          <cell r="K1860">
            <v>1.0498366885038446</v>
          </cell>
          <cell r="L1860">
            <v>1.6653357201842676</v>
          </cell>
          <cell r="N1860">
            <v>1.7483305377254166</v>
          </cell>
          <cell r="O1860">
            <v>0.97</v>
          </cell>
          <cell r="P1860">
            <v>56.52935405312175</v>
          </cell>
          <cell r="Q1860">
            <v>0.98261756947459178</v>
          </cell>
          <cell r="R1860">
            <v>3</v>
          </cell>
          <cell r="V1860">
            <v>0.95999997854232788</v>
          </cell>
          <cell r="Z1860" t="str">
            <v/>
          </cell>
          <cell r="AA1860">
            <v>1</v>
          </cell>
          <cell r="AB1860">
            <v>1</v>
          </cell>
          <cell r="AD1860">
            <v>1.0498366885038446</v>
          </cell>
          <cell r="AE1860">
            <v>1.6653357201842676</v>
          </cell>
          <cell r="AF1860">
            <v>0.97672248352929114</v>
          </cell>
          <cell r="AK1860" t="str">
            <v/>
          </cell>
          <cell r="AL1860" t="str">
            <v/>
          </cell>
          <cell r="AM1860" t="str">
            <v/>
          </cell>
          <cell r="AN1860" t="str">
            <v/>
          </cell>
          <cell r="AR1860" t="str">
            <v/>
          </cell>
          <cell r="AS1860" t="str">
            <v/>
          </cell>
          <cell r="AT1860" t="str">
            <v/>
          </cell>
          <cell r="AU1860" t="str">
            <v/>
          </cell>
          <cell r="AW1860" t="str">
            <v/>
          </cell>
          <cell r="AX1860" t="str">
            <v/>
          </cell>
          <cell r="AY1860" t="str">
            <v/>
          </cell>
          <cell r="AZ1860" t="str">
            <v/>
          </cell>
          <cell r="BB1860" t="str">
            <v/>
          </cell>
          <cell r="BE1860" t="str">
            <v/>
          </cell>
          <cell r="BG1860" t="str">
            <v/>
          </cell>
          <cell r="BI1860" t="str">
            <v/>
          </cell>
          <cell r="CH1860" t="str">
            <v/>
          </cell>
          <cell r="CI1860" t="str">
            <v/>
          </cell>
          <cell r="CJ1860" t="str">
            <v/>
          </cell>
          <cell r="CK1860" t="str">
            <v/>
          </cell>
          <cell r="CN1860">
            <v>0</v>
          </cell>
          <cell r="CO1860">
            <v>0</v>
          </cell>
          <cell r="CP1860" t="b">
            <v>1</v>
          </cell>
          <cell r="CQ1860" t="str">
            <v>c.793+1G&gt;T</v>
          </cell>
          <cell r="CX1860" t="str">
            <v>BRCA2</v>
          </cell>
          <cell r="CY1860" t="str">
            <v>c.793+1G&gt;T</v>
          </cell>
          <cell r="DE1860" t="b">
            <v>0</v>
          </cell>
          <cell r="DF1860" t="str">
            <v>BRCA2</v>
          </cell>
          <cell r="DG1860" t="str">
            <v>c.793+1G&gt;T</v>
          </cell>
          <cell r="DN1860" t="b">
            <v>0</v>
          </cell>
        </row>
        <row r="1861">
          <cell r="B1861" t="str">
            <v>c.793+37G&gt;T</v>
          </cell>
          <cell r="D1861" t="str">
            <v>IVS9+37G&gt;T</v>
          </cell>
          <cell r="E1861" t="str">
            <v/>
          </cell>
          <cell r="G1861" t="str">
            <v>c.793+37G&gt;T</v>
          </cell>
          <cell r="O1861">
            <v>0.02</v>
          </cell>
          <cell r="R1861" t="str">
            <v/>
          </cell>
          <cell r="U1861" t="str">
            <v>Assumed prior 0.02</v>
          </cell>
          <cell r="Z1861" t="str">
            <v/>
          </cell>
          <cell r="AK1861" t="str">
            <v/>
          </cell>
          <cell r="AL1861" t="str">
            <v/>
          </cell>
          <cell r="AM1861" t="str">
            <v/>
          </cell>
          <cell r="AN1861" t="str">
            <v/>
          </cell>
          <cell r="AR1861" t="str">
            <v/>
          </cell>
          <cell r="AS1861" t="str">
            <v/>
          </cell>
          <cell r="AT1861" t="str">
            <v/>
          </cell>
          <cell r="AU1861" t="str">
            <v/>
          </cell>
          <cell r="AW1861" t="str">
            <v/>
          </cell>
          <cell r="AX1861" t="str">
            <v/>
          </cell>
          <cell r="AY1861" t="str">
            <v/>
          </cell>
          <cell r="AZ1861" t="str">
            <v/>
          </cell>
          <cell r="BB1861" t="str">
            <v/>
          </cell>
          <cell r="BE1861" t="str">
            <v/>
          </cell>
          <cell r="BG1861" t="str">
            <v/>
          </cell>
          <cell r="BI1861" t="str">
            <v/>
          </cell>
          <cell r="CH1861" t="str">
            <v/>
          </cell>
          <cell r="CI1861" t="str">
            <v/>
          </cell>
          <cell r="CJ1861" t="str">
            <v/>
          </cell>
          <cell r="CK1861" t="str">
            <v/>
          </cell>
          <cell r="CN1861">
            <v>0</v>
          </cell>
          <cell r="CO1861">
            <v>0</v>
          </cell>
          <cell r="CP1861" t="b">
            <v>1</v>
          </cell>
          <cell r="CQ1861" t="str">
            <v>c.793+37G&gt;T</v>
          </cell>
          <cell r="CX1861" t="str">
            <v>BRCA2</v>
          </cell>
          <cell r="CY1861" t="str">
            <v>c.793+37G&gt;T</v>
          </cell>
          <cell r="DE1861" t="b">
            <v>0</v>
          </cell>
          <cell r="DF1861" t="str">
            <v>BRCA2</v>
          </cell>
          <cell r="DG1861" t="str">
            <v>c.793+37G&gt;T</v>
          </cell>
          <cell r="DN1861" t="b">
            <v>0</v>
          </cell>
        </row>
        <row r="1862">
          <cell r="B1862" t="str">
            <v>c.793+46_793+48del</v>
          </cell>
          <cell r="D1862" t="str">
            <v>IVS9+46delGTT</v>
          </cell>
          <cell r="E1862" t="str">
            <v/>
          </cell>
          <cell r="G1862" t="str">
            <v>c.793+46_793+48del</v>
          </cell>
          <cell r="O1862">
            <v>0.02</v>
          </cell>
          <cell r="R1862" t="str">
            <v/>
          </cell>
          <cell r="U1862" t="str">
            <v>Assumed prior 0.02</v>
          </cell>
          <cell r="Z1862" t="str">
            <v/>
          </cell>
          <cell r="AK1862" t="str">
            <v/>
          </cell>
          <cell r="AL1862" t="str">
            <v/>
          </cell>
          <cell r="AM1862" t="str">
            <v/>
          </cell>
          <cell r="AN1862" t="str">
            <v/>
          </cell>
          <cell r="AR1862" t="str">
            <v/>
          </cell>
          <cell r="AS1862" t="str">
            <v/>
          </cell>
          <cell r="AT1862" t="str">
            <v/>
          </cell>
          <cell r="AU1862" t="str">
            <v/>
          </cell>
          <cell r="AW1862" t="str">
            <v/>
          </cell>
          <cell r="AX1862" t="str">
            <v/>
          </cell>
          <cell r="AY1862" t="str">
            <v/>
          </cell>
          <cell r="AZ1862" t="str">
            <v/>
          </cell>
          <cell r="BB1862" t="str">
            <v/>
          </cell>
          <cell r="BE1862" t="str">
            <v/>
          </cell>
          <cell r="BG1862" t="str">
            <v/>
          </cell>
          <cell r="BI1862" t="str">
            <v/>
          </cell>
          <cell r="CH1862" t="str">
            <v/>
          </cell>
          <cell r="CI1862" t="str">
            <v/>
          </cell>
          <cell r="CJ1862" t="str">
            <v/>
          </cell>
          <cell r="CK1862" t="str">
            <v/>
          </cell>
          <cell r="CN1862">
            <v>0</v>
          </cell>
          <cell r="CO1862">
            <v>0</v>
          </cell>
          <cell r="CP1862" t="b">
            <v>1</v>
          </cell>
          <cell r="CQ1862" t="str">
            <v>c.793+46_793+48del</v>
          </cell>
          <cell r="CX1862" t="str">
            <v>BRCA2</v>
          </cell>
          <cell r="CY1862" t="str">
            <v>c.793+46_793+48del</v>
          </cell>
          <cell r="DE1862" t="b">
            <v>0</v>
          </cell>
          <cell r="DF1862" t="str">
            <v>BRCA2</v>
          </cell>
          <cell r="DG1862" t="str">
            <v>c.793+46_793+48del</v>
          </cell>
          <cell r="DH1862">
            <v>1.5073861922999999E-4</v>
          </cell>
          <cell r="DI1862">
            <v>0</v>
          </cell>
          <cell r="DJ1862">
            <v>0</v>
          </cell>
          <cell r="DK1862">
            <v>0</v>
          </cell>
          <cell r="DL1862">
            <v>0</v>
          </cell>
          <cell r="DM1862">
            <v>0</v>
          </cell>
          <cell r="DN1862" t="b">
            <v>0</v>
          </cell>
        </row>
        <row r="1863">
          <cell r="B1863" t="str">
            <v>c.793+61_793+64del</v>
          </cell>
          <cell r="D1863" t="str">
            <v>IVS9+61del4</v>
          </cell>
          <cell r="E1863" t="str">
            <v/>
          </cell>
          <cell r="G1863" t="str">
            <v>c.793+61_793+64del</v>
          </cell>
          <cell r="O1863">
            <v>0.02</v>
          </cell>
          <cell r="R1863" t="str">
            <v/>
          </cell>
          <cell r="U1863" t="str">
            <v>Assumed prior 0.02</v>
          </cell>
          <cell r="Z1863" t="str">
            <v/>
          </cell>
          <cell r="AK1863" t="str">
            <v/>
          </cell>
          <cell r="AL1863" t="str">
            <v/>
          </cell>
          <cell r="AM1863" t="str">
            <v/>
          </cell>
          <cell r="AN1863" t="str">
            <v/>
          </cell>
          <cell r="AR1863" t="str">
            <v/>
          </cell>
          <cell r="AS1863" t="str">
            <v/>
          </cell>
          <cell r="AT1863" t="str">
            <v/>
          </cell>
          <cell r="AU1863" t="str">
            <v/>
          </cell>
          <cell r="AW1863" t="str">
            <v/>
          </cell>
          <cell r="AX1863" t="str">
            <v/>
          </cell>
          <cell r="AY1863" t="str">
            <v/>
          </cell>
          <cell r="AZ1863" t="str">
            <v/>
          </cell>
          <cell r="BB1863" t="str">
            <v/>
          </cell>
          <cell r="BE1863" t="str">
            <v/>
          </cell>
          <cell r="BG1863" t="str">
            <v/>
          </cell>
          <cell r="BI1863" t="str">
            <v/>
          </cell>
          <cell r="CH1863" t="str">
            <v/>
          </cell>
          <cell r="CI1863" t="str">
            <v/>
          </cell>
          <cell r="CJ1863" t="str">
            <v/>
          </cell>
          <cell r="CK1863" t="str">
            <v/>
          </cell>
          <cell r="CN1863">
            <v>0</v>
          </cell>
          <cell r="CO1863">
            <v>0</v>
          </cell>
          <cell r="CP1863" t="b">
            <v>1</v>
          </cell>
          <cell r="CQ1863" t="str">
            <v>c.793+61_793+64del</v>
          </cell>
          <cell r="CX1863" t="str">
            <v>BRCA2</v>
          </cell>
          <cell r="CY1863" t="str">
            <v>c.793+61_793+64del</v>
          </cell>
          <cell r="DE1863" t="b">
            <v>0</v>
          </cell>
          <cell r="DF1863" t="str">
            <v>BRCA2</v>
          </cell>
          <cell r="DG1863" t="str">
            <v>c.793+61_793+64del</v>
          </cell>
          <cell r="DN1863" t="b">
            <v>0</v>
          </cell>
        </row>
        <row r="1864">
          <cell r="B1864" t="str">
            <v>c.793+64del</v>
          </cell>
          <cell r="D1864" t="str">
            <v>IVS9+64delT</v>
          </cell>
          <cell r="E1864" t="str">
            <v/>
          </cell>
          <cell r="O1864">
            <v>0.02</v>
          </cell>
          <cell r="R1864">
            <v>1</v>
          </cell>
          <cell r="S1864" t="str">
            <v>Frequency &gt;1%</v>
          </cell>
          <cell r="U1864" t="str">
            <v>Assumed prior 0.02</v>
          </cell>
          <cell r="Z1864" t="str">
            <v/>
          </cell>
          <cell r="AK1864" t="str">
            <v/>
          </cell>
          <cell r="AL1864" t="str">
            <v/>
          </cell>
          <cell r="AM1864" t="str">
            <v/>
          </cell>
          <cell r="AN1864" t="str">
            <v/>
          </cell>
          <cell r="AR1864" t="str">
            <v/>
          </cell>
          <cell r="AS1864" t="str">
            <v/>
          </cell>
          <cell r="AT1864" t="str">
            <v/>
          </cell>
          <cell r="AU1864" t="str">
            <v/>
          </cell>
          <cell r="AW1864" t="str">
            <v/>
          </cell>
          <cell r="AX1864" t="str">
            <v/>
          </cell>
          <cell r="AY1864" t="str">
            <v/>
          </cell>
          <cell r="AZ1864" t="str">
            <v/>
          </cell>
          <cell r="BB1864" t="str">
            <v/>
          </cell>
          <cell r="BE1864" t="str">
            <v/>
          </cell>
          <cell r="BG1864" t="str">
            <v/>
          </cell>
          <cell r="BI1864" t="str">
            <v/>
          </cell>
          <cell r="CH1864" t="str">
            <v/>
          </cell>
          <cell r="CI1864" t="str">
            <v/>
          </cell>
          <cell r="CJ1864" t="str">
            <v/>
          </cell>
          <cell r="CK1864" t="str">
            <v/>
          </cell>
          <cell r="CN1864">
            <v>0</v>
          </cell>
          <cell r="CO1864">
            <v>0</v>
          </cell>
          <cell r="CP1864" t="b">
            <v>1</v>
          </cell>
          <cell r="CQ1864" t="str">
            <v>c.793+64del</v>
          </cell>
          <cell r="CX1864" t="str">
            <v>BRCA2</v>
          </cell>
          <cell r="CY1864" t="str">
            <v>c.793+64del</v>
          </cell>
          <cell r="DE1864" t="b">
            <v>0</v>
          </cell>
          <cell r="DF1864" t="str">
            <v>BRCA2</v>
          </cell>
          <cell r="DG1864" t="str">
            <v>c.793+64del</v>
          </cell>
          <cell r="DH1864">
            <v>4.8604860485999997E-2</v>
          </cell>
          <cell r="DI1864">
            <v>6.3829787233999999E-2</v>
          </cell>
          <cell r="DJ1864">
            <v>4.8865619546000001E-2</v>
          </cell>
          <cell r="DK1864">
            <v>1.6384778013E-2</v>
          </cell>
          <cell r="DL1864">
            <v>7.9839235280999996E-2</v>
          </cell>
          <cell r="DM1864">
            <v>0.21793214862999999</v>
          </cell>
          <cell r="DN1864" t="b">
            <v>1</v>
          </cell>
        </row>
        <row r="1865">
          <cell r="B1865" t="str">
            <v>c.793+64dup</v>
          </cell>
          <cell r="D1865" t="str">
            <v>IVS9+64dupT</v>
          </cell>
          <cell r="E1865" t="str">
            <v/>
          </cell>
          <cell r="O1865">
            <v>0.02</v>
          </cell>
          <cell r="R1865">
            <v>1</v>
          </cell>
          <cell r="S1865" t="str">
            <v>Frequency &gt;1%</v>
          </cell>
          <cell r="U1865" t="str">
            <v>Assumed prior 0.02</v>
          </cell>
          <cell r="Z1865" t="str">
            <v/>
          </cell>
          <cell r="AK1865" t="str">
            <v/>
          </cell>
          <cell r="AL1865" t="str">
            <v/>
          </cell>
          <cell r="AM1865" t="str">
            <v/>
          </cell>
          <cell r="AN1865" t="str">
            <v/>
          </cell>
          <cell r="AR1865" t="str">
            <v/>
          </cell>
          <cell r="AS1865" t="str">
            <v/>
          </cell>
          <cell r="AT1865" t="str">
            <v/>
          </cell>
          <cell r="AU1865" t="str">
            <v/>
          </cell>
          <cell r="AW1865" t="str">
            <v/>
          </cell>
          <cell r="AX1865" t="str">
            <v/>
          </cell>
          <cell r="AY1865" t="str">
            <v/>
          </cell>
          <cell r="AZ1865" t="str">
            <v/>
          </cell>
          <cell r="BB1865" t="str">
            <v/>
          </cell>
          <cell r="BE1865" t="str">
            <v/>
          </cell>
          <cell r="BG1865" t="str">
            <v/>
          </cell>
          <cell r="BI1865" t="str">
            <v/>
          </cell>
          <cell r="CH1865" t="str">
            <v/>
          </cell>
          <cell r="CI1865" t="str">
            <v/>
          </cell>
          <cell r="CJ1865" t="str">
            <v/>
          </cell>
          <cell r="CK1865" t="str">
            <v/>
          </cell>
          <cell r="CN1865">
            <v>0</v>
          </cell>
          <cell r="CO1865">
            <v>0</v>
          </cell>
          <cell r="CP1865" t="b">
            <v>1</v>
          </cell>
          <cell r="CQ1865" t="str">
            <v>c.793+64dup</v>
          </cell>
          <cell r="CX1865" t="str">
            <v>BRCA2</v>
          </cell>
          <cell r="CY1865" t="str">
            <v>c.793+64dup</v>
          </cell>
          <cell r="DE1865" t="b">
            <v>0</v>
          </cell>
          <cell r="DF1865" t="str">
            <v>BRCA2</v>
          </cell>
          <cell r="DG1865" t="str">
            <v>c.793+64dup</v>
          </cell>
          <cell r="DH1865">
            <v>8.0108010800999996E-2</v>
          </cell>
          <cell r="DI1865">
            <v>5.9175531915000003E-2</v>
          </cell>
          <cell r="DJ1865">
            <v>4.8865619546000001E-2</v>
          </cell>
          <cell r="DK1865">
            <v>1.6913319239E-2</v>
          </cell>
          <cell r="DL1865">
            <v>6.4740386703999994E-2</v>
          </cell>
          <cell r="DM1865">
            <v>0.17802907915999999</v>
          </cell>
          <cell r="DN1865" t="b">
            <v>1</v>
          </cell>
        </row>
        <row r="1866">
          <cell r="B1866" t="str">
            <v>c.793+65_793+66insT</v>
          </cell>
          <cell r="D1866" t="str">
            <v>IVS9+65insT</v>
          </cell>
          <cell r="E1866" t="str">
            <v/>
          </cell>
          <cell r="G1866" t="str">
            <v>c.793+65_793+66insT</v>
          </cell>
          <cell r="O1866">
            <v>0.02</v>
          </cell>
          <cell r="R1866" t="str">
            <v/>
          </cell>
          <cell r="U1866" t="str">
            <v>Assumed prior 0.02</v>
          </cell>
          <cell r="Z1866" t="str">
            <v/>
          </cell>
          <cell r="AK1866" t="str">
            <v/>
          </cell>
          <cell r="AL1866" t="str">
            <v/>
          </cell>
          <cell r="AM1866" t="str">
            <v/>
          </cell>
          <cell r="AN1866" t="str">
            <v/>
          </cell>
          <cell r="AR1866" t="str">
            <v/>
          </cell>
          <cell r="AS1866" t="str">
            <v/>
          </cell>
          <cell r="AT1866" t="str">
            <v/>
          </cell>
          <cell r="AU1866" t="str">
            <v/>
          </cell>
          <cell r="AW1866" t="str">
            <v/>
          </cell>
          <cell r="AX1866" t="str">
            <v/>
          </cell>
          <cell r="AY1866" t="str">
            <v/>
          </cell>
          <cell r="AZ1866" t="str">
            <v/>
          </cell>
          <cell r="BB1866" t="str">
            <v/>
          </cell>
          <cell r="BE1866" t="str">
            <v/>
          </cell>
          <cell r="BG1866" t="str">
            <v/>
          </cell>
          <cell r="BI1866" t="str">
            <v/>
          </cell>
          <cell r="CH1866" t="str">
            <v/>
          </cell>
          <cell r="CI1866" t="str">
            <v/>
          </cell>
          <cell r="CJ1866" t="str">
            <v/>
          </cell>
          <cell r="CK1866" t="str">
            <v/>
          </cell>
          <cell r="CN1866">
            <v>0</v>
          </cell>
          <cell r="CO1866">
            <v>0</v>
          </cell>
          <cell r="CP1866" t="b">
            <v>1</v>
          </cell>
          <cell r="CQ1866" t="str">
            <v>c.793+65_793+66insT</v>
          </cell>
          <cell r="CX1866" t="str">
            <v>BRCA2</v>
          </cell>
          <cell r="CY1866" t="str">
            <v>c.793+65_793+66insT</v>
          </cell>
          <cell r="DE1866" t="b">
            <v>0</v>
          </cell>
          <cell r="DF1866" t="str">
            <v>BRCA2</v>
          </cell>
          <cell r="DG1866" t="str">
            <v>c.793+65_793+66insT</v>
          </cell>
          <cell r="DN1866" t="b">
            <v>0</v>
          </cell>
        </row>
        <row r="1867">
          <cell r="B1867" t="str">
            <v>c.793+65del</v>
          </cell>
          <cell r="D1867" t="str">
            <v>IVS9+65del</v>
          </cell>
          <cell r="E1867" t="str">
            <v/>
          </cell>
          <cell r="G1867" t="str">
            <v>c.793+65del</v>
          </cell>
          <cell r="O1867">
            <v>0.02</v>
          </cell>
          <cell r="R1867" t="str">
            <v/>
          </cell>
          <cell r="U1867" t="str">
            <v>Assumed prior 0.02</v>
          </cell>
          <cell r="Z1867" t="str">
            <v/>
          </cell>
          <cell r="AK1867" t="str">
            <v/>
          </cell>
          <cell r="AL1867" t="str">
            <v/>
          </cell>
          <cell r="AM1867" t="str">
            <v/>
          </cell>
          <cell r="AN1867" t="str">
            <v/>
          </cell>
          <cell r="AR1867" t="str">
            <v/>
          </cell>
          <cell r="AS1867" t="str">
            <v/>
          </cell>
          <cell r="AT1867" t="str">
            <v/>
          </cell>
          <cell r="AU1867" t="str">
            <v/>
          </cell>
          <cell r="AW1867" t="str">
            <v/>
          </cell>
          <cell r="AX1867" t="str">
            <v/>
          </cell>
          <cell r="AY1867" t="str">
            <v/>
          </cell>
          <cell r="AZ1867" t="str">
            <v/>
          </cell>
          <cell r="BB1867" t="str">
            <v/>
          </cell>
          <cell r="BE1867" t="str">
            <v/>
          </cell>
          <cell r="BG1867" t="str">
            <v/>
          </cell>
          <cell r="BI1867" t="str">
            <v/>
          </cell>
          <cell r="CH1867" t="str">
            <v/>
          </cell>
          <cell r="CI1867" t="str">
            <v/>
          </cell>
          <cell r="CJ1867" t="str">
            <v/>
          </cell>
          <cell r="CK1867" t="str">
            <v/>
          </cell>
          <cell r="CN1867">
            <v>0</v>
          </cell>
          <cell r="CO1867">
            <v>0</v>
          </cell>
          <cell r="CP1867" t="b">
            <v>1</v>
          </cell>
          <cell r="CQ1867" t="str">
            <v>c.793+65del</v>
          </cell>
          <cell r="CX1867" t="str">
            <v>BRCA2</v>
          </cell>
          <cell r="CY1867" t="str">
            <v>c.793+65del</v>
          </cell>
          <cell r="DE1867" t="b">
            <v>0</v>
          </cell>
          <cell r="DF1867" t="str">
            <v>BRCA2</v>
          </cell>
          <cell r="DG1867" t="str">
            <v>c.793+65del</v>
          </cell>
          <cell r="DN1867" t="b">
            <v>0</v>
          </cell>
        </row>
        <row r="1868">
          <cell r="B1868" t="str">
            <v>c.7930A&gt;G</v>
          </cell>
          <cell r="C1868" t="str">
            <v>p.(Asn2644Asp)</v>
          </cell>
          <cell r="D1868" t="str">
            <v>8158A&gt;G</v>
          </cell>
          <cell r="E1868" t="str">
            <v>N2644D</v>
          </cell>
          <cell r="G1868" t="str">
            <v>c.7930A&gt;G</v>
          </cell>
          <cell r="K1868">
            <v>1.0246153856466556</v>
          </cell>
          <cell r="L1868">
            <v>1.2884317166789934</v>
          </cell>
          <cell r="N1868">
            <v>1.3201469602644291</v>
          </cell>
          <cell r="O1868">
            <v>0.03</v>
          </cell>
          <cell r="P1868">
            <v>4.0829287430858632E-2</v>
          </cell>
          <cell r="Q1868">
            <v>3.9227650416755674E-2</v>
          </cell>
          <cell r="R1868">
            <v>3</v>
          </cell>
          <cell r="T1868">
            <v>0.03</v>
          </cell>
          <cell r="U1868" t="str">
            <v>Same</v>
          </cell>
          <cell r="V1868">
            <v>2.9999999329447746E-2</v>
          </cell>
          <cell r="Z1868" t="str">
            <v/>
          </cell>
          <cell r="AA1868">
            <v>1</v>
          </cell>
          <cell r="AB1868">
            <v>1</v>
          </cell>
          <cell r="AD1868">
            <v>1.0246153856466556</v>
          </cell>
          <cell r="AE1868">
            <v>1.2884317166789934</v>
          </cell>
          <cell r="AF1868">
            <v>3.9227649548290465E-2</v>
          </cell>
          <cell r="AK1868" t="str">
            <v/>
          </cell>
          <cell r="AL1868" t="str">
            <v/>
          </cell>
          <cell r="AM1868" t="str">
            <v/>
          </cell>
          <cell r="AN1868" t="str">
            <v/>
          </cell>
          <cell r="AR1868" t="str">
            <v/>
          </cell>
          <cell r="AS1868" t="str">
            <v/>
          </cell>
          <cell r="AT1868" t="str">
            <v/>
          </cell>
          <cell r="AU1868" t="str">
            <v/>
          </cell>
          <cell r="AW1868" t="str">
            <v/>
          </cell>
          <cell r="AX1868" t="str">
            <v/>
          </cell>
          <cell r="AY1868" t="str">
            <v/>
          </cell>
          <cell r="AZ1868" t="str">
            <v/>
          </cell>
          <cell r="BB1868" t="str">
            <v/>
          </cell>
          <cell r="BE1868" t="str">
            <v/>
          </cell>
          <cell r="BG1868" t="str">
            <v/>
          </cell>
          <cell r="BI1868" t="str">
            <v/>
          </cell>
          <cell r="CH1868" t="str">
            <v/>
          </cell>
          <cell r="CI1868" t="str">
            <v/>
          </cell>
          <cell r="CJ1868" t="str">
            <v/>
          </cell>
          <cell r="CK1868" t="str">
            <v/>
          </cell>
          <cell r="CN1868">
            <v>0</v>
          </cell>
          <cell r="CO1868">
            <v>0</v>
          </cell>
          <cell r="CP1868" t="b">
            <v>1</v>
          </cell>
          <cell r="CQ1868" t="str">
            <v>c.7930A&gt;G</v>
          </cell>
          <cell r="CX1868" t="str">
            <v>BRCA2</v>
          </cell>
          <cell r="CY1868" t="str">
            <v>c.7930A&gt;G</v>
          </cell>
          <cell r="DE1868" t="b">
            <v>0</v>
          </cell>
          <cell r="DF1868" t="str">
            <v>BRCA2</v>
          </cell>
          <cell r="DG1868" t="str">
            <v>c.7930A&gt;G</v>
          </cell>
          <cell r="DH1868">
            <v>0</v>
          </cell>
          <cell r="DI1868">
            <v>0</v>
          </cell>
          <cell r="DJ1868">
            <v>0</v>
          </cell>
          <cell r="DK1868">
            <v>0</v>
          </cell>
          <cell r="DL1868">
            <v>1.8404682150999999E-5</v>
          </cell>
          <cell r="DM1868">
            <v>0</v>
          </cell>
          <cell r="DN1868" t="b">
            <v>0</v>
          </cell>
        </row>
        <row r="1869">
          <cell r="B1869" t="str">
            <v>c.7931A&gt;G</v>
          </cell>
          <cell r="C1869" t="str">
            <v>p.(Asn2644Ser)</v>
          </cell>
          <cell r="D1869" t="str">
            <v>8159A&gt;G</v>
          </cell>
          <cell r="E1869" t="str">
            <v>N2644S</v>
          </cell>
          <cell r="G1869" t="str">
            <v>c.7931A&gt;G</v>
          </cell>
          <cell r="K1869">
            <v>1.0246153856466556</v>
          </cell>
          <cell r="L1869">
            <v>0.6533379388191749</v>
          </cell>
          <cell r="N1869">
            <v>0.66942010414079989</v>
          </cell>
          <cell r="O1869">
            <v>0.03</v>
          </cell>
          <cell r="P1869">
            <v>2.0703714561055669E-2</v>
          </cell>
          <cell r="Q1869">
            <v>2.0283765274587164E-2</v>
          </cell>
          <cell r="R1869">
            <v>3</v>
          </cell>
          <cell r="T1869">
            <v>0.03</v>
          </cell>
          <cell r="U1869" t="str">
            <v>Same</v>
          </cell>
          <cell r="V1869">
            <v>2.9999999329447746E-2</v>
          </cell>
          <cell r="Z1869" t="str">
            <v/>
          </cell>
          <cell r="AA1869">
            <v>1</v>
          </cell>
          <cell r="AB1869">
            <v>1</v>
          </cell>
          <cell r="AD1869">
            <v>1.0246153856466556</v>
          </cell>
          <cell r="AE1869">
            <v>0.6533379388191749</v>
          </cell>
          <cell r="AF1869">
            <v>2.0283764816668316E-2</v>
          </cell>
          <cell r="AK1869" t="str">
            <v/>
          </cell>
          <cell r="AL1869" t="str">
            <v/>
          </cell>
          <cell r="AM1869" t="str">
            <v/>
          </cell>
          <cell r="AN1869" t="str">
            <v/>
          </cell>
          <cell r="AR1869" t="str">
            <v/>
          </cell>
          <cell r="AS1869" t="str">
            <v/>
          </cell>
          <cell r="AT1869" t="str">
            <v/>
          </cell>
          <cell r="AU1869" t="str">
            <v/>
          </cell>
          <cell r="AW1869" t="str">
            <v/>
          </cell>
          <cell r="AX1869" t="str">
            <v/>
          </cell>
          <cell r="AY1869" t="str">
            <v/>
          </cell>
          <cell r="AZ1869" t="str">
            <v/>
          </cell>
          <cell r="BB1869" t="str">
            <v/>
          </cell>
          <cell r="BE1869" t="str">
            <v/>
          </cell>
          <cell r="BG1869" t="str">
            <v/>
          </cell>
          <cell r="BI1869" t="str">
            <v/>
          </cell>
          <cell r="CH1869" t="str">
            <v/>
          </cell>
          <cell r="CI1869" t="str">
            <v/>
          </cell>
          <cell r="CJ1869" t="str">
            <v/>
          </cell>
          <cell r="CK1869" t="str">
            <v/>
          </cell>
          <cell r="CN1869">
            <v>0</v>
          </cell>
          <cell r="CO1869">
            <v>0</v>
          </cell>
          <cell r="CP1869" t="b">
            <v>1</v>
          </cell>
          <cell r="CQ1869" t="str">
            <v>c.7931A&gt;G</v>
          </cell>
          <cell r="CX1869" t="str">
            <v>BRCA2</v>
          </cell>
          <cell r="CY1869" t="str">
            <v>c.7931A&gt;G</v>
          </cell>
          <cell r="DE1869" t="b">
            <v>0</v>
          </cell>
          <cell r="DF1869" t="str">
            <v>BRCA2</v>
          </cell>
          <cell r="DG1869" t="str">
            <v>c.7931A&gt;G</v>
          </cell>
          <cell r="DH1869">
            <v>0</v>
          </cell>
          <cell r="DI1869">
            <v>0</v>
          </cell>
          <cell r="DJ1869">
            <v>0</v>
          </cell>
          <cell r="DK1869">
            <v>0</v>
          </cell>
          <cell r="DL1869">
            <v>1.8404004711000001E-5</v>
          </cell>
          <cell r="DM1869">
            <v>0</v>
          </cell>
          <cell r="DN1869" t="b">
            <v>0</v>
          </cell>
        </row>
        <row r="1870">
          <cell r="B1870" t="str">
            <v>c.7933A&gt;G</v>
          </cell>
          <cell r="C1870" t="str">
            <v>p.(Arg2645Gly)</v>
          </cell>
          <cell r="D1870" t="str">
            <v>8161A&gt;G</v>
          </cell>
          <cell r="E1870" t="str">
            <v>R2645G</v>
          </cell>
          <cell r="G1870" t="str">
            <v>c.7933A&gt;G</v>
          </cell>
          <cell r="O1870">
            <v>0.28999999999999998</v>
          </cell>
          <cell r="R1870" t="str">
            <v/>
          </cell>
          <cell r="T1870">
            <v>0.28999999999999998</v>
          </cell>
          <cell r="U1870" t="str">
            <v>Same</v>
          </cell>
          <cell r="Z1870" t="str">
            <v/>
          </cell>
          <cell r="AK1870" t="str">
            <v/>
          </cell>
          <cell r="AL1870" t="str">
            <v/>
          </cell>
          <cell r="AM1870" t="str">
            <v/>
          </cell>
          <cell r="AN1870" t="str">
            <v/>
          </cell>
          <cell r="AR1870" t="str">
            <v/>
          </cell>
          <cell r="AS1870" t="str">
            <v/>
          </cell>
          <cell r="AT1870" t="str">
            <v/>
          </cell>
          <cell r="AU1870" t="str">
            <v/>
          </cell>
          <cell r="AW1870" t="str">
            <v/>
          </cell>
          <cell r="AX1870" t="str">
            <v/>
          </cell>
          <cell r="AY1870" t="str">
            <v/>
          </cell>
          <cell r="AZ1870" t="str">
            <v/>
          </cell>
          <cell r="BB1870" t="str">
            <v/>
          </cell>
          <cell r="BE1870" t="str">
            <v/>
          </cell>
          <cell r="BG1870" t="str">
            <v/>
          </cell>
          <cell r="BI1870" t="str">
            <v/>
          </cell>
          <cell r="CH1870" t="str">
            <v/>
          </cell>
          <cell r="CI1870" t="str">
            <v/>
          </cell>
          <cell r="CJ1870" t="str">
            <v/>
          </cell>
          <cell r="CK1870" t="str">
            <v/>
          </cell>
          <cell r="CN1870">
            <v>0</v>
          </cell>
          <cell r="CO1870">
            <v>0</v>
          </cell>
          <cell r="CP1870" t="b">
            <v>1</v>
          </cell>
          <cell r="CQ1870" t="str">
            <v>c.7933A&gt;G</v>
          </cell>
          <cell r="CX1870" t="str">
            <v>BRCA2</v>
          </cell>
          <cell r="CY1870" t="str">
            <v>c.7933A&gt;G</v>
          </cell>
          <cell r="DE1870" t="b">
            <v>0</v>
          </cell>
          <cell r="DF1870" t="str">
            <v>BRCA2</v>
          </cell>
          <cell r="DG1870" t="str">
            <v>c.7933A&gt;G</v>
          </cell>
          <cell r="DN1870" t="b">
            <v>0</v>
          </cell>
        </row>
        <row r="1871">
          <cell r="B1871" t="str">
            <v>c.7939C&gt;G</v>
          </cell>
          <cell r="C1871" t="str">
            <v>p.(Leu2647Val)</v>
          </cell>
          <cell r="D1871" t="str">
            <v>8167C&gt;G</v>
          </cell>
          <cell r="E1871" t="str">
            <v>L2647V</v>
          </cell>
          <cell r="G1871" t="str">
            <v>c.7939C&gt;G</v>
          </cell>
          <cell r="O1871">
            <v>0.64</v>
          </cell>
          <cell r="R1871" t="str">
            <v/>
          </cell>
          <cell r="T1871">
            <v>0.64</v>
          </cell>
          <cell r="U1871" t="str">
            <v>Same</v>
          </cell>
          <cell r="Z1871" t="str">
            <v/>
          </cell>
          <cell r="AK1871" t="str">
            <v/>
          </cell>
          <cell r="AL1871" t="str">
            <v/>
          </cell>
          <cell r="AM1871" t="str">
            <v/>
          </cell>
          <cell r="AN1871" t="str">
            <v/>
          </cell>
          <cell r="AR1871" t="str">
            <v/>
          </cell>
          <cell r="AS1871" t="str">
            <v/>
          </cell>
          <cell r="AT1871" t="str">
            <v/>
          </cell>
          <cell r="AU1871" t="str">
            <v/>
          </cell>
          <cell r="AW1871" t="str">
            <v/>
          </cell>
          <cell r="AX1871" t="str">
            <v/>
          </cell>
          <cell r="AY1871" t="str">
            <v/>
          </cell>
          <cell r="AZ1871" t="str">
            <v/>
          </cell>
          <cell r="BB1871" t="str">
            <v/>
          </cell>
          <cell r="BE1871" t="str">
            <v/>
          </cell>
          <cell r="BG1871" t="str">
            <v/>
          </cell>
          <cell r="BI1871" t="str">
            <v/>
          </cell>
          <cell r="CH1871" t="str">
            <v/>
          </cell>
          <cell r="CI1871" t="str">
            <v/>
          </cell>
          <cell r="CJ1871" t="str">
            <v/>
          </cell>
          <cell r="CK1871" t="str">
            <v/>
          </cell>
          <cell r="CN1871">
            <v>0</v>
          </cell>
          <cell r="CO1871">
            <v>0</v>
          </cell>
          <cell r="CP1871" t="b">
            <v>1</v>
          </cell>
          <cell r="CQ1871" t="str">
            <v>c.7939C&gt;G</v>
          </cell>
          <cell r="CX1871" t="str">
            <v>BRCA2</v>
          </cell>
          <cell r="CY1871" t="str">
            <v>c.7939C&gt;G</v>
          </cell>
          <cell r="DE1871" t="b">
            <v>0</v>
          </cell>
          <cell r="DF1871" t="str">
            <v>BRCA2</v>
          </cell>
          <cell r="DG1871" t="str">
            <v>c.7939C&gt;G</v>
          </cell>
          <cell r="DN1871" t="b">
            <v>0</v>
          </cell>
        </row>
        <row r="1872">
          <cell r="B1872" t="str">
            <v>c.7940T&gt;C</v>
          </cell>
          <cell r="C1872" t="str">
            <v>p.(Leu2647Pro)</v>
          </cell>
          <cell r="D1872" t="str">
            <v>8168T&gt;C</v>
          </cell>
          <cell r="E1872" t="str">
            <v>L2647P</v>
          </cell>
          <cell r="F1872" t="str">
            <v>EP2</v>
          </cell>
          <cell r="K1872">
            <v>1.1855670103309732</v>
          </cell>
          <cell r="L1872">
            <v>3.8599279985705195</v>
          </cell>
          <cell r="N1872">
            <v>4.5762032973580675</v>
          </cell>
          <cell r="O1872">
            <v>0.81</v>
          </cell>
          <cell r="P1872">
            <v>19.50907721505282</v>
          </cell>
          <cell r="Q1872">
            <v>0.95124110219517621</v>
          </cell>
          <cell r="R1872">
            <v>4</v>
          </cell>
          <cell r="S1872" t="str">
            <v>Multifac new calc</v>
          </cell>
          <cell r="T1872">
            <v>0.81</v>
          </cell>
          <cell r="U1872" t="str">
            <v>Same</v>
          </cell>
          <cell r="V1872">
            <v>0.81000000238418579</v>
          </cell>
          <cell r="Z1872" t="str">
            <v/>
          </cell>
          <cell r="AA1872">
            <v>1</v>
          </cell>
          <cell r="AB1872">
            <v>1</v>
          </cell>
          <cell r="AD1872">
            <v>1.1855670103309732</v>
          </cell>
          <cell r="AE1872">
            <v>3.8599279985705195</v>
          </cell>
          <cell r="AF1872">
            <v>0.951241102913708</v>
          </cell>
          <cell r="AK1872" t="str">
            <v>A:0.95 B:0.873</v>
          </cell>
          <cell r="AL1872" t="str">
            <v>A:Lindor 2012 B:Farrugia 2008</v>
          </cell>
          <cell r="AM1872" t="str">
            <v>Farrugia et al., 2008</v>
          </cell>
          <cell r="AN1872" t="str">
            <v>Y</v>
          </cell>
          <cell r="AO1872">
            <v>0.81</v>
          </cell>
          <cell r="AP1872">
            <v>0.95140000000000002</v>
          </cell>
          <cell r="AR1872" t="str">
            <v>-</v>
          </cell>
          <cell r="AS1872" t="str">
            <v>-</v>
          </cell>
          <cell r="AT1872">
            <v>3.89</v>
          </cell>
          <cell r="AU1872">
            <v>1.18</v>
          </cell>
          <cell r="AV1872">
            <v>4.5902000000000003</v>
          </cell>
          <cell r="AW1872" t="str">
            <v>Farrugia DJ et al., Cancer Research 68:3523-3531, 2008.</v>
          </cell>
          <cell r="AX1872" t="str">
            <v/>
          </cell>
          <cell r="AY1872" t="str">
            <v/>
          </cell>
          <cell r="AZ1872" t="str">
            <v/>
          </cell>
          <cell r="BB1872" t="str">
            <v/>
          </cell>
          <cell r="BE1872" t="str">
            <v/>
          </cell>
          <cell r="BG1872" t="str">
            <v/>
          </cell>
          <cell r="BI1872" t="str">
            <v/>
          </cell>
          <cell r="CH1872" t="str">
            <v/>
          </cell>
          <cell r="CI1872" t="str">
            <v/>
          </cell>
          <cell r="CJ1872" t="str">
            <v/>
          </cell>
          <cell r="CK1872" t="str">
            <v/>
          </cell>
          <cell r="CN1872">
            <v>0</v>
          </cell>
          <cell r="CO1872">
            <v>0</v>
          </cell>
          <cell r="CP1872" t="b">
            <v>1</v>
          </cell>
          <cell r="CQ1872" t="str">
            <v>c.7940T&gt;C</v>
          </cell>
          <cell r="CX1872" t="str">
            <v>BRCA2</v>
          </cell>
          <cell r="CY1872" t="str">
            <v>c.7940T&gt;C</v>
          </cell>
          <cell r="DE1872" t="b">
            <v>0</v>
          </cell>
          <cell r="DF1872" t="str">
            <v>BRCA2</v>
          </cell>
          <cell r="DG1872" t="str">
            <v>c.7940T&gt;C</v>
          </cell>
          <cell r="DN1872" t="b">
            <v>0</v>
          </cell>
        </row>
        <row r="1873">
          <cell r="B1873" t="str">
            <v>c.794-11T&gt;C</v>
          </cell>
          <cell r="D1873" t="str">
            <v>IVS9-11T&gt;C</v>
          </cell>
          <cell r="E1873" t="str">
            <v/>
          </cell>
          <cell r="G1873" t="str">
            <v>c.794-11T&gt;C</v>
          </cell>
          <cell r="K1873">
            <v>1.1292870866471043</v>
          </cell>
          <cell r="L1873">
            <v>0.89205173219771783</v>
          </cell>
          <cell r="N1873">
            <v>1.0073825017920637</v>
          </cell>
          <cell r="O1873">
            <v>0.04</v>
          </cell>
          <cell r="P1873">
            <v>4.1974270908002653E-2</v>
          </cell>
          <cell r="Q1873">
            <v>4.028340437948167E-2</v>
          </cell>
          <cell r="R1873">
            <v>3</v>
          </cell>
          <cell r="V1873">
            <v>0.20999999344348907</v>
          </cell>
          <cell r="Z1873" t="str">
            <v/>
          </cell>
          <cell r="AA1873">
            <v>1</v>
          </cell>
          <cell r="AB1873">
            <v>1</v>
          </cell>
          <cell r="AD1873">
            <v>1.1292870866471043</v>
          </cell>
          <cell r="AE1873">
            <v>0.89205173219771783</v>
          </cell>
          <cell r="AF1873">
            <v>0.21122285463004839</v>
          </cell>
          <cell r="AK1873" t="str">
            <v/>
          </cell>
          <cell r="AL1873" t="str">
            <v/>
          </cell>
          <cell r="AM1873" t="str">
            <v/>
          </cell>
          <cell r="AN1873" t="str">
            <v/>
          </cell>
          <cell r="AR1873" t="str">
            <v/>
          </cell>
          <cell r="AS1873" t="str">
            <v/>
          </cell>
          <cell r="AT1873" t="str">
            <v/>
          </cell>
          <cell r="AU1873" t="str">
            <v/>
          </cell>
          <cell r="AW1873" t="str">
            <v/>
          </cell>
          <cell r="AX1873" t="str">
            <v/>
          </cell>
          <cell r="AY1873" t="str">
            <v/>
          </cell>
          <cell r="AZ1873" t="str">
            <v/>
          </cell>
          <cell r="BB1873" t="str">
            <v/>
          </cell>
          <cell r="BE1873" t="str">
            <v/>
          </cell>
          <cell r="BG1873" t="str">
            <v/>
          </cell>
          <cell r="BI1873" t="str">
            <v/>
          </cell>
          <cell r="CH1873" t="str">
            <v>A:Houdayer B: Brandao</v>
          </cell>
          <cell r="CI1873" t="str">
            <v>A: 2012 B:2011</v>
          </cell>
          <cell r="CJ1873" t="str">
            <v>no aberration</v>
          </cell>
          <cell r="CK1873" t="str">
            <v/>
          </cell>
          <cell r="CL1873">
            <v>2</v>
          </cell>
          <cell r="CN1873">
            <v>0</v>
          </cell>
          <cell r="CO1873">
            <v>0</v>
          </cell>
          <cell r="CP1873" t="b">
            <v>1</v>
          </cell>
          <cell r="CQ1873" t="str">
            <v>c.794-11T&gt;C</v>
          </cell>
          <cell r="CX1873" t="str">
            <v>BRCA2</v>
          </cell>
          <cell r="CY1873" t="str">
            <v>c.794-11T&gt;C</v>
          </cell>
          <cell r="DE1873" t="b">
            <v>0</v>
          </cell>
          <cell r="DF1873" t="str">
            <v>BRCA2</v>
          </cell>
          <cell r="DG1873" t="str">
            <v>c.794-11T&gt;C</v>
          </cell>
          <cell r="DH1873">
            <v>0</v>
          </cell>
          <cell r="DI1873">
            <v>0</v>
          </cell>
          <cell r="DJ1873">
            <v>0</v>
          </cell>
          <cell r="DK1873">
            <v>0</v>
          </cell>
          <cell r="DL1873">
            <v>3.9059448480999997E-5</v>
          </cell>
          <cell r="DM1873">
            <v>6.2695924765000005E-5</v>
          </cell>
          <cell r="DN1873" t="b">
            <v>0</v>
          </cell>
        </row>
        <row r="1874">
          <cell r="B1874" t="str">
            <v>c.794-17G&gt;A</v>
          </cell>
          <cell r="D1874" t="str">
            <v>IVS9-17G&gt;A</v>
          </cell>
          <cell r="E1874" t="str">
            <v/>
          </cell>
          <cell r="G1874" t="str">
            <v>c.794-17G&gt;A</v>
          </cell>
          <cell r="O1874">
            <v>0.34</v>
          </cell>
          <cell r="R1874" t="str">
            <v/>
          </cell>
          <cell r="Z1874" t="str">
            <v/>
          </cell>
          <cell r="AK1874" t="str">
            <v/>
          </cell>
          <cell r="AL1874" t="str">
            <v/>
          </cell>
          <cell r="AM1874" t="str">
            <v/>
          </cell>
          <cell r="AN1874" t="str">
            <v/>
          </cell>
          <cell r="AR1874" t="str">
            <v/>
          </cell>
          <cell r="AS1874" t="str">
            <v/>
          </cell>
          <cell r="AT1874" t="str">
            <v/>
          </cell>
          <cell r="AU1874" t="str">
            <v/>
          </cell>
          <cell r="AW1874" t="str">
            <v/>
          </cell>
          <cell r="AX1874" t="str">
            <v/>
          </cell>
          <cell r="AY1874" t="str">
            <v/>
          </cell>
          <cell r="AZ1874" t="str">
            <v/>
          </cell>
          <cell r="BB1874" t="str">
            <v/>
          </cell>
          <cell r="BE1874" t="str">
            <v/>
          </cell>
          <cell r="BG1874" t="str">
            <v/>
          </cell>
          <cell r="BI1874" t="str">
            <v/>
          </cell>
          <cell r="CH1874" t="str">
            <v/>
          </cell>
          <cell r="CI1874" t="str">
            <v/>
          </cell>
          <cell r="CJ1874" t="str">
            <v/>
          </cell>
          <cell r="CK1874" t="str">
            <v/>
          </cell>
          <cell r="CN1874">
            <v>0</v>
          </cell>
          <cell r="CO1874">
            <v>0</v>
          </cell>
          <cell r="CP1874" t="b">
            <v>1</v>
          </cell>
          <cell r="CQ1874" t="str">
            <v>c.794-17G&gt;A</v>
          </cell>
          <cell r="CX1874" t="str">
            <v>BRCA2</v>
          </cell>
          <cell r="CY1874" t="str">
            <v>c.794-17G&gt;A</v>
          </cell>
          <cell r="DE1874" t="b">
            <v>0</v>
          </cell>
          <cell r="DF1874" t="str">
            <v>BRCA2</v>
          </cell>
          <cell r="DG1874" t="str">
            <v>c.794-17G&gt;A</v>
          </cell>
          <cell r="DH1874">
            <v>0</v>
          </cell>
          <cell r="DI1874">
            <v>0</v>
          </cell>
          <cell r="DJ1874">
            <v>0</v>
          </cell>
          <cell r="DK1874">
            <v>0</v>
          </cell>
          <cell r="DL1874">
            <v>0</v>
          </cell>
          <cell r="DM1874">
            <v>5.7084866167999996E-4</v>
          </cell>
          <cell r="DN1874" t="b">
            <v>0</v>
          </cell>
        </row>
        <row r="1875">
          <cell r="B1875" t="str">
            <v>c.7941A&gt;C</v>
          </cell>
          <cell r="C1875" t="str">
            <v>p.(=)</v>
          </cell>
          <cell r="D1875" t="str">
            <v>8169A&gt;C</v>
          </cell>
          <cell r="E1875" t="str">
            <v>L2647L</v>
          </cell>
          <cell r="O1875">
            <v>0.02</v>
          </cell>
          <cell r="R1875" t="str">
            <v/>
          </cell>
          <cell r="T1875">
            <v>0.02</v>
          </cell>
          <cell r="U1875" t="str">
            <v>Same</v>
          </cell>
          <cell r="Z1875" t="str">
            <v/>
          </cell>
          <cell r="AK1875" t="str">
            <v/>
          </cell>
          <cell r="AL1875" t="str">
            <v/>
          </cell>
          <cell r="AM1875" t="str">
            <v/>
          </cell>
          <cell r="AN1875" t="str">
            <v/>
          </cell>
          <cell r="AR1875" t="str">
            <v/>
          </cell>
          <cell r="AS1875" t="str">
            <v/>
          </cell>
          <cell r="AT1875" t="str">
            <v/>
          </cell>
          <cell r="AU1875" t="str">
            <v/>
          </cell>
          <cell r="AW1875" t="str">
            <v/>
          </cell>
          <cell r="AX1875" t="str">
            <v/>
          </cell>
          <cell r="AY1875" t="str">
            <v/>
          </cell>
          <cell r="AZ1875" t="str">
            <v/>
          </cell>
          <cell r="BB1875" t="str">
            <v/>
          </cell>
          <cell r="BE1875" t="str">
            <v/>
          </cell>
          <cell r="BG1875" t="str">
            <v/>
          </cell>
          <cell r="BI1875" t="str">
            <v/>
          </cell>
          <cell r="CH1875" t="str">
            <v/>
          </cell>
          <cell r="CI1875" t="str">
            <v/>
          </cell>
          <cell r="CJ1875" t="str">
            <v/>
          </cell>
          <cell r="CK1875" t="str">
            <v/>
          </cell>
          <cell r="CN1875">
            <v>0</v>
          </cell>
          <cell r="CO1875">
            <v>0</v>
          </cell>
          <cell r="CP1875" t="b">
            <v>1</v>
          </cell>
          <cell r="CQ1875" t="str">
            <v>c.7941A&gt;C</v>
          </cell>
          <cell r="CX1875" t="str">
            <v>BRCA2</v>
          </cell>
          <cell r="CY1875" t="str">
            <v>c.7941A&gt;C</v>
          </cell>
          <cell r="DE1875" t="b">
            <v>0</v>
          </cell>
          <cell r="DF1875" t="str">
            <v>BRCA2</v>
          </cell>
          <cell r="DG1875" t="str">
            <v>c.7941A&gt;C</v>
          </cell>
          <cell r="DN1875" t="b">
            <v>0</v>
          </cell>
        </row>
        <row r="1876">
          <cell r="B1876" t="str">
            <v>c.794-30T&gt;C</v>
          </cell>
          <cell r="D1876" t="str">
            <v>IVS9-30T&gt;C</v>
          </cell>
          <cell r="E1876" t="str">
            <v/>
          </cell>
          <cell r="G1876" t="str">
            <v>c.794-30T&gt;C</v>
          </cell>
          <cell r="O1876">
            <v>0.02</v>
          </cell>
          <cell r="R1876" t="str">
            <v/>
          </cell>
          <cell r="U1876" t="str">
            <v>Assumed prior 0.02</v>
          </cell>
          <cell r="Z1876" t="str">
            <v/>
          </cell>
          <cell r="AK1876" t="str">
            <v/>
          </cell>
          <cell r="AL1876" t="str">
            <v/>
          </cell>
          <cell r="AM1876" t="str">
            <v/>
          </cell>
          <cell r="AN1876" t="str">
            <v/>
          </cell>
          <cell r="AR1876" t="str">
            <v/>
          </cell>
          <cell r="AS1876" t="str">
            <v/>
          </cell>
          <cell r="AT1876" t="str">
            <v/>
          </cell>
          <cell r="AU1876" t="str">
            <v/>
          </cell>
          <cell r="AW1876" t="str">
            <v/>
          </cell>
          <cell r="AX1876" t="str">
            <v/>
          </cell>
          <cell r="AY1876" t="str">
            <v/>
          </cell>
          <cell r="AZ1876" t="str">
            <v/>
          </cell>
          <cell r="BB1876" t="str">
            <v/>
          </cell>
          <cell r="BE1876" t="str">
            <v/>
          </cell>
          <cell r="BG1876" t="str">
            <v/>
          </cell>
          <cell r="BI1876" t="str">
            <v/>
          </cell>
          <cell r="CH1876" t="str">
            <v/>
          </cell>
          <cell r="CI1876" t="str">
            <v/>
          </cell>
          <cell r="CJ1876" t="str">
            <v/>
          </cell>
          <cell r="CK1876" t="str">
            <v/>
          </cell>
          <cell r="CN1876">
            <v>0</v>
          </cell>
          <cell r="CO1876">
            <v>0</v>
          </cell>
          <cell r="CP1876" t="b">
            <v>1</v>
          </cell>
          <cell r="CQ1876" t="str">
            <v>c.794-30T&gt;C</v>
          </cell>
          <cell r="CX1876" t="str">
            <v>BRCA2</v>
          </cell>
          <cell r="CY1876" t="str">
            <v>c.794-30T&gt;C</v>
          </cell>
          <cell r="DE1876" t="b">
            <v>0</v>
          </cell>
          <cell r="DF1876" t="str">
            <v>BRCA2</v>
          </cell>
          <cell r="DG1876" t="str">
            <v>c.794-30T&gt;C</v>
          </cell>
          <cell r="DN1876" t="b">
            <v>0</v>
          </cell>
        </row>
        <row r="1877">
          <cell r="B1877" t="str">
            <v>c.7943G&gt;A</v>
          </cell>
          <cell r="C1877" t="str">
            <v>p.(Ser2648Asn)</v>
          </cell>
          <cell r="D1877" t="str">
            <v>8171G&gt;A</v>
          </cell>
          <cell r="E1877" t="str">
            <v>S2648N</v>
          </cell>
          <cell r="G1877" t="str">
            <v>c.7943G&gt;A</v>
          </cell>
          <cell r="O1877">
            <v>0.03</v>
          </cell>
          <cell r="R1877" t="str">
            <v/>
          </cell>
          <cell r="T1877">
            <v>0.03</v>
          </cell>
          <cell r="U1877" t="str">
            <v>Same</v>
          </cell>
          <cell r="Z1877" t="str">
            <v/>
          </cell>
          <cell r="AK1877" t="str">
            <v/>
          </cell>
          <cell r="AL1877" t="str">
            <v/>
          </cell>
          <cell r="AM1877" t="str">
            <v/>
          </cell>
          <cell r="AN1877" t="str">
            <v/>
          </cell>
          <cell r="AR1877" t="str">
            <v/>
          </cell>
          <cell r="AS1877" t="str">
            <v/>
          </cell>
          <cell r="AT1877" t="str">
            <v/>
          </cell>
          <cell r="AU1877" t="str">
            <v/>
          </cell>
          <cell r="AW1877" t="str">
            <v/>
          </cell>
          <cell r="AX1877" t="str">
            <v/>
          </cell>
          <cell r="AY1877" t="str">
            <v/>
          </cell>
          <cell r="AZ1877" t="str">
            <v/>
          </cell>
          <cell r="BB1877" t="str">
            <v/>
          </cell>
          <cell r="BE1877" t="str">
            <v/>
          </cell>
          <cell r="BG1877" t="str">
            <v/>
          </cell>
          <cell r="BI1877" t="str">
            <v/>
          </cell>
          <cell r="CH1877" t="str">
            <v/>
          </cell>
          <cell r="CI1877" t="str">
            <v/>
          </cell>
          <cell r="CJ1877" t="str">
            <v/>
          </cell>
          <cell r="CK1877" t="str">
            <v/>
          </cell>
          <cell r="CN1877">
            <v>0</v>
          </cell>
          <cell r="CO1877">
            <v>0</v>
          </cell>
          <cell r="CP1877" t="b">
            <v>1</v>
          </cell>
          <cell r="CQ1877" t="str">
            <v>c.7943G&gt;A</v>
          </cell>
          <cell r="CX1877" t="str">
            <v>BRCA2</v>
          </cell>
          <cell r="CY1877" t="str">
            <v>c.7943G&gt;A</v>
          </cell>
          <cell r="DE1877" t="b">
            <v>0</v>
          </cell>
          <cell r="DF1877" t="str">
            <v>BRCA2</v>
          </cell>
          <cell r="DG1877" t="str">
            <v>c.7943G&gt;A</v>
          </cell>
          <cell r="DN1877" t="b">
            <v>0</v>
          </cell>
        </row>
        <row r="1878">
          <cell r="B1878" t="str">
            <v>c.794-4A&gt;G</v>
          </cell>
          <cell r="D1878" t="str">
            <v>IVS9-4A&gt;G</v>
          </cell>
          <cell r="E1878" t="str">
            <v/>
          </cell>
          <cell r="G1878" t="str">
            <v>c.794-4A&gt;G</v>
          </cell>
          <cell r="K1878">
            <v>1.0246153856466556</v>
          </cell>
          <cell r="L1878">
            <v>1.2374178105467117</v>
          </cell>
          <cell r="N1878">
            <v>1.2678773271593593</v>
          </cell>
          <cell r="O1878">
            <v>0.34</v>
          </cell>
          <cell r="P1878">
            <v>0.65314892611239728</v>
          </cell>
          <cell r="Q1878">
            <v>0.39509382112860519</v>
          </cell>
          <cell r="R1878">
            <v>3</v>
          </cell>
          <cell r="V1878">
            <v>0.20999999344348907</v>
          </cell>
          <cell r="Z1878" t="str">
            <v/>
          </cell>
          <cell r="AA1878">
            <v>1</v>
          </cell>
          <cell r="AB1878">
            <v>1</v>
          </cell>
          <cell r="AD1878">
            <v>1.0246153856466556</v>
          </cell>
          <cell r="AE1878">
            <v>1.2374178105467117</v>
          </cell>
          <cell r="AF1878">
            <v>0.25207399987351947</v>
          </cell>
          <cell r="AK1878" t="str">
            <v/>
          </cell>
          <cell r="AL1878" t="str">
            <v/>
          </cell>
          <cell r="AM1878" t="str">
            <v/>
          </cell>
          <cell r="AN1878" t="str">
            <v/>
          </cell>
          <cell r="AR1878" t="str">
            <v/>
          </cell>
          <cell r="AS1878" t="str">
            <v/>
          </cell>
          <cell r="AT1878" t="str">
            <v/>
          </cell>
          <cell r="AU1878" t="str">
            <v/>
          </cell>
          <cell r="AW1878" t="str">
            <v/>
          </cell>
          <cell r="AX1878" t="str">
            <v/>
          </cell>
          <cell r="AY1878" t="str">
            <v/>
          </cell>
          <cell r="AZ1878" t="str">
            <v/>
          </cell>
          <cell r="BB1878" t="str">
            <v/>
          </cell>
          <cell r="BE1878" t="str">
            <v/>
          </cell>
          <cell r="BG1878" t="str">
            <v/>
          </cell>
          <cell r="BI1878" t="str">
            <v/>
          </cell>
          <cell r="CH1878" t="str">
            <v/>
          </cell>
          <cell r="CI1878" t="str">
            <v/>
          </cell>
          <cell r="CJ1878" t="str">
            <v/>
          </cell>
          <cell r="CK1878" t="str">
            <v/>
          </cell>
          <cell r="CN1878">
            <v>0</v>
          </cell>
          <cell r="CO1878">
            <v>0</v>
          </cell>
          <cell r="CP1878" t="b">
            <v>1</v>
          </cell>
          <cell r="CQ1878" t="str">
            <v>c.794-4A&gt;G</v>
          </cell>
          <cell r="CX1878" t="str">
            <v>BRCA2</v>
          </cell>
          <cell r="CY1878" t="str">
            <v>c.794-4A&gt;G</v>
          </cell>
          <cell r="DE1878" t="b">
            <v>0</v>
          </cell>
          <cell r="DF1878" t="str">
            <v>BRCA2</v>
          </cell>
          <cell r="DG1878" t="str">
            <v>c.794-4A&gt;G</v>
          </cell>
          <cell r="DN1878" t="b">
            <v>0</v>
          </cell>
        </row>
        <row r="1879">
          <cell r="B1879" t="str">
            <v>c.7944C&gt;T</v>
          </cell>
          <cell r="C1879" t="str">
            <v>p.(=)</v>
          </cell>
          <cell r="D1879" t="str">
            <v>8172C&gt;T</v>
          </cell>
          <cell r="E1879" t="str">
            <v>S2648S</v>
          </cell>
          <cell r="O1879">
            <v>0.02</v>
          </cell>
          <cell r="R1879" t="str">
            <v/>
          </cell>
          <cell r="T1879">
            <v>0.02</v>
          </cell>
          <cell r="U1879" t="str">
            <v>Same</v>
          </cell>
          <cell r="Z1879" t="str">
            <v/>
          </cell>
          <cell r="AK1879" t="str">
            <v/>
          </cell>
          <cell r="AL1879" t="str">
            <v/>
          </cell>
          <cell r="AM1879" t="str">
            <v/>
          </cell>
          <cell r="AN1879" t="str">
            <v/>
          </cell>
          <cell r="AR1879" t="str">
            <v/>
          </cell>
          <cell r="AS1879" t="str">
            <v/>
          </cell>
          <cell r="AT1879" t="str">
            <v/>
          </cell>
          <cell r="AU1879" t="str">
            <v/>
          </cell>
          <cell r="AW1879" t="str">
            <v/>
          </cell>
          <cell r="AX1879" t="str">
            <v/>
          </cell>
          <cell r="AY1879" t="str">
            <v/>
          </cell>
          <cell r="AZ1879" t="str">
            <v/>
          </cell>
          <cell r="BB1879" t="str">
            <v/>
          </cell>
          <cell r="BE1879" t="str">
            <v/>
          </cell>
          <cell r="BG1879" t="str">
            <v/>
          </cell>
          <cell r="BI1879" t="str">
            <v/>
          </cell>
          <cell r="CH1879" t="str">
            <v/>
          </cell>
          <cell r="CI1879" t="str">
            <v/>
          </cell>
          <cell r="CJ1879" t="str">
            <v/>
          </cell>
          <cell r="CK1879" t="str">
            <v/>
          </cell>
          <cell r="CN1879">
            <v>0</v>
          </cell>
          <cell r="CO1879">
            <v>0</v>
          </cell>
          <cell r="CP1879" t="b">
            <v>1</v>
          </cell>
          <cell r="CQ1879" t="str">
            <v>c.7944C&gt;T</v>
          </cell>
          <cell r="CX1879" t="str">
            <v>BRCA2</v>
          </cell>
          <cell r="CY1879" t="str">
            <v>c.7944C&gt;T</v>
          </cell>
          <cell r="DE1879" t="b">
            <v>0</v>
          </cell>
          <cell r="DF1879" t="str">
            <v>BRCA2</v>
          </cell>
          <cell r="DG1879" t="str">
            <v>c.7944C&gt;T</v>
          </cell>
          <cell r="DN1879" t="b">
            <v>0</v>
          </cell>
        </row>
        <row r="1880">
          <cell r="B1880" t="str">
            <v>c.794-5_794-4insT</v>
          </cell>
          <cell r="D1880" t="str">
            <v>IVS9-5insT</v>
          </cell>
          <cell r="E1880" t="str">
            <v/>
          </cell>
          <cell r="G1880" t="str">
            <v>c.794-5_794-4insT</v>
          </cell>
          <cell r="O1880" t="e">
            <v>#N/A</v>
          </cell>
          <cell r="P1880" t="e">
            <v>#N/A</v>
          </cell>
          <cell r="Q1880" t="e">
            <v>#N/A</v>
          </cell>
          <cell r="R1880" t="e">
            <v>#N/A</v>
          </cell>
          <cell r="Z1880" t="str">
            <v/>
          </cell>
          <cell r="AK1880" t="str">
            <v/>
          </cell>
          <cell r="AL1880" t="str">
            <v/>
          </cell>
          <cell r="AM1880" t="str">
            <v/>
          </cell>
          <cell r="AN1880" t="str">
            <v/>
          </cell>
          <cell r="AR1880" t="str">
            <v/>
          </cell>
          <cell r="AS1880" t="str">
            <v/>
          </cell>
          <cell r="AT1880" t="str">
            <v/>
          </cell>
          <cell r="AU1880" t="str">
            <v/>
          </cell>
          <cell r="AW1880" t="str">
            <v/>
          </cell>
          <cell r="AX1880" t="str">
            <v/>
          </cell>
          <cell r="AY1880" t="str">
            <v/>
          </cell>
          <cell r="AZ1880" t="str">
            <v/>
          </cell>
          <cell r="BB1880" t="str">
            <v/>
          </cell>
          <cell r="BE1880" t="str">
            <v/>
          </cell>
          <cell r="BG1880" t="str">
            <v/>
          </cell>
          <cell r="BI1880" t="str">
            <v/>
          </cell>
          <cell r="CH1880" t="str">
            <v>Claes</v>
          </cell>
          <cell r="CI1880" t="str">
            <v>2003</v>
          </cell>
          <cell r="CJ1880" t="str">
            <v>no aberration</v>
          </cell>
          <cell r="CK1880" t="str">
            <v/>
          </cell>
          <cell r="CL1880">
            <v>1</v>
          </cell>
          <cell r="CN1880">
            <v>0</v>
          </cell>
          <cell r="CO1880">
            <v>0</v>
          </cell>
          <cell r="CP1880" t="b">
            <v>1</v>
          </cell>
          <cell r="CQ1880" t="str">
            <v>c.794-5_794-4insT</v>
          </cell>
          <cell r="CX1880" t="str">
            <v>BRCA2</v>
          </cell>
          <cell r="CY1880" t="str">
            <v>c.794-5_794-4insT</v>
          </cell>
          <cell r="DE1880" t="b">
            <v>0</v>
          </cell>
          <cell r="DF1880" t="str">
            <v>BRCA2</v>
          </cell>
          <cell r="DG1880" t="str">
            <v>c.794-5_794-4insT</v>
          </cell>
          <cell r="DN1880" t="b">
            <v>0</v>
          </cell>
        </row>
        <row r="1881">
          <cell r="B1881" t="str">
            <v>c.7947A&gt;G</v>
          </cell>
          <cell r="C1881" t="str">
            <v>p.(=)</v>
          </cell>
          <cell r="D1881" t="str">
            <v>8175A&gt;G</v>
          </cell>
          <cell r="E1881" t="str">
            <v>P2649P</v>
          </cell>
          <cell r="O1881">
            <v>0.02</v>
          </cell>
          <cell r="R1881" t="str">
            <v/>
          </cell>
          <cell r="T1881">
            <v>0.02</v>
          </cell>
          <cell r="U1881" t="str">
            <v>Same</v>
          </cell>
          <cell r="Z1881" t="str">
            <v/>
          </cell>
          <cell r="AK1881" t="str">
            <v/>
          </cell>
          <cell r="AL1881" t="str">
            <v/>
          </cell>
          <cell r="AM1881" t="str">
            <v/>
          </cell>
          <cell r="AN1881" t="str">
            <v/>
          </cell>
          <cell r="AR1881" t="str">
            <v/>
          </cell>
          <cell r="AS1881" t="str">
            <v/>
          </cell>
          <cell r="AT1881" t="str">
            <v/>
          </cell>
          <cell r="AU1881" t="str">
            <v/>
          </cell>
          <cell r="AW1881" t="str">
            <v/>
          </cell>
          <cell r="AX1881" t="str">
            <v/>
          </cell>
          <cell r="AY1881" t="str">
            <v/>
          </cell>
          <cell r="AZ1881" t="str">
            <v/>
          </cell>
          <cell r="BB1881" t="str">
            <v/>
          </cell>
          <cell r="BE1881" t="str">
            <v/>
          </cell>
          <cell r="BG1881" t="str">
            <v/>
          </cell>
          <cell r="BI1881" t="str">
            <v/>
          </cell>
          <cell r="CH1881" t="str">
            <v/>
          </cell>
          <cell r="CI1881" t="str">
            <v/>
          </cell>
          <cell r="CJ1881" t="str">
            <v/>
          </cell>
          <cell r="CK1881" t="str">
            <v/>
          </cell>
          <cell r="CN1881">
            <v>0</v>
          </cell>
          <cell r="CO1881">
            <v>0</v>
          </cell>
          <cell r="CP1881" t="b">
            <v>1</v>
          </cell>
          <cell r="CQ1881" t="str">
            <v>c.7947A&gt;G</v>
          </cell>
          <cell r="CX1881" t="str">
            <v>BRCA2</v>
          </cell>
          <cell r="CY1881" t="str">
            <v>c.7947A&gt;G</v>
          </cell>
          <cell r="DE1881" t="b">
            <v>0</v>
          </cell>
          <cell r="DF1881" t="str">
            <v>BRCA2</v>
          </cell>
          <cell r="DG1881" t="str">
            <v>c.7947A&gt;G</v>
          </cell>
          <cell r="DH1881">
            <v>1.1032656664E-4</v>
          </cell>
          <cell r="DI1881">
            <v>0</v>
          </cell>
          <cell r="DJ1881">
            <v>0</v>
          </cell>
          <cell r="DK1881">
            <v>0</v>
          </cell>
          <cell r="DL1881">
            <v>0</v>
          </cell>
          <cell r="DM1881">
            <v>0</v>
          </cell>
          <cell r="DN1881" t="b">
            <v>0</v>
          </cell>
        </row>
        <row r="1882">
          <cell r="B1882" t="str">
            <v>c.7953G&gt;T</v>
          </cell>
          <cell r="C1882" t="str">
            <v>p.(Arg2651Ser)</v>
          </cell>
          <cell r="D1882" t="str">
            <v>8181G&gt;T</v>
          </cell>
          <cell r="E1882" t="str">
            <v>R2651S</v>
          </cell>
          <cell r="G1882" t="str">
            <v>c.7953G&gt;T</v>
          </cell>
          <cell r="O1882">
            <v>0.03</v>
          </cell>
          <cell r="R1882" t="str">
            <v/>
          </cell>
          <cell r="T1882">
            <v>0.03</v>
          </cell>
          <cell r="U1882" t="str">
            <v>Same</v>
          </cell>
          <cell r="Z1882" t="str">
            <v/>
          </cell>
          <cell r="AK1882" t="str">
            <v/>
          </cell>
          <cell r="AL1882" t="str">
            <v/>
          </cell>
          <cell r="AM1882" t="str">
            <v/>
          </cell>
          <cell r="AN1882" t="str">
            <v/>
          </cell>
          <cell r="AR1882" t="str">
            <v/>
          </cell>
          <cell r="AS1882" t="str">
            <v/>
          </cell>
          <cell r="AT1882" t="str">
            <v/>
          </cell>
          <cell r="AU1882" t="str">
            <v/>
          </cell>
          <cell r="AW1882" t="str">
            <v/>
          </cell>
          <cell r="AX1882" t="str">
            <v/>
          </cell>
          <cell r="AY1882" t="str">
            <v/>
          </cell>
          <cell r="AZ1882" t="str">
            <v/>
          </cell>
          <cell r="BB1882" t="str">
            <v/>
          </cell>
          <cell r="BE1882" t="str">
            <v/>
          </cell>
          <cell r="BG1882" t="str">
            <v/>
          </cell>
          <cell r="BI1882" t="str">
            <v/>
          </cell>
          <cell r="CH1882" t="str">
            <v/>
          </cell>
          <cell r="CI1882" t="str">
            <v/>
          </cell>
          <cell r="CJ1882" t="str">
            <v/>
          </cell>
          <cell r="CK1882" t="str">
            <v/>
          </cell>
          <cell r="CN1882">
            <v>0</v>
          </cell>
          <cell r="CO1882">
            <v>0</v>
          </cell>
          <cell r="CP1882" t="b">
            <v>1</v>
          </cell>
          <cell r="CQ1882" t="str">
            <v>c.7953G&gt;T</v>
          </cell>
          <cell r="CX1882" t="str">
            <v>BRCA2</v>
          </cell>
          <cell r="CY1882" t="str">
            <v>c.7953G&gt;T</v>
          </cell>
          <cell r="DE1882" t="b">
            <v>0</v>
          </cell>
          <cell r="DF1882" t="str">
            <v>BRCA2</v>
          </cell>
          <cell r="DG1882" t="str">
            <v>c.7953G&gt;T</v>
          </cell>
          <cell r="DN1882" t="b">
            <v>0</v>
          </cell>
        </row>
        <row r="1883">
          <cell r="B1883" t="str">
            <v>c.7954G&gt;A</v>
          </cell>
          <cell r="C1883" t="str">
            <v>p.(Val2652Met)</v>
          </cell>
          <cell r="D1883" t="str">
            <v>8182G&gt;A</v>
          </cell>
          <cell r="E1883" t="str">
            <v>V2652M</v>
          </cell>
          <cell r="F1883" t="str">
            <v>Intermediate</v>
          </cell>
          <cell r="O1883">
            <v>0.28999999999999998</v>
          </cell>
          <cell r="R1883" t="str">
            <v/>
          </cell>
          <cell r="T1883">
            <v>0.28999999999999998</v>
          </cell>
          <cell r="U1883" t="str">
            <v>Same</v>
          </cell>
          <cell r="Z1883" t="str">
            <v/>
          </cell>
          <cell r="AK1883" t="str">
            <v/>
          </cell>
          <cell r="AL1883" t="str">
            <v/>
          </cell>
          <cell r="AM1883" t="str">
            <v/>
          </cell>
          <cell r="AN1883" t="str">
            <v/>
          </cell>
          <cell r="AR1883" t="str">
            <v/>
          </cell>
          <cell r="AS1883" t="str">
            <v/>
          </cell>
          <cell r="AT1883" t="str">
            <v/>
          </cell>
          <cell r="AU1883" t="str">
            <v/>
          </cell>
          <cell r="AW1883" t="str">
            <v/>
          </cell>
          <cell r="AX1883" t="str">
            <v/>
          </cell>
          <cell r="AY1883" t="str">
            <v/>
          </cell>
          <cell r="AZ1883" t="str">
            <v/>
          </cell>
          <cell r="BB1883" t="str">
            <v/>
          </cell>
          <cell r="BE1883" t="str">
            <v/>
          </cell>
          <cell r="BG1883" t="str">
            <v/>
          </cell>
          <cell r="BI1883" t="str">
            <v/>
          </cell>
          <cell r="CH1883" t="str">
            <v/>
          </cell>
          <cell r="CI1883" t="str">
            <v/>
          </cell>
          <cell r="CJ1883" t="str">
            <v/>
          </cell>
          <cell r="CK1883" t="str">
            <v/>
          </cell>
          <cell r="CN1883">
            <v>0</v>
          </cell>
          <cell r="CO1883">
            <v>0</v>
          </cell>
          <cell r="CP1883" t="b">
            <v>1</v>
          </cell>
          <cell r="CQ1883" t="str">
            <v>c.7954G&gt;A</v>
          </cell>
          <cell r="CX1883" t="str">
            <v>BRCA2</v>
          </cell>
          <cell r="CY1883" t="str">
            <v>c.7954G&gt;A</v>
          </cell>
          <cell r="DE1883" t="b">
            <v>0</v>
          </cell>
          <cell r="DF1883" t="str">
            <v>BRCA2</v>
          </cell>
          <cell r="DG1883" t="str">
            <v>c.7954G&gt;A</v>
          </cell>
          <cell r="DN1883" t="b">
            <v>0</v>
          </cell>
        </row>
        <row r="1884">
          <cell r="B1884" t="str">
            <v>c.7958T&gt;C</v>
          </cell>
          <cell r="C1884" t="str">
            <v>p.(Leu2653Pro)</v>
          </cell>
          <cell r="D1884" t="str">
            <v>8186T&gt;C</v>
          </cell>
          <cell r="E1884" t="str">
            <v>L2653P</v>
          </cell>
          <cell r="F1884" t="str">
            <v>EP2</v>
          </cell>
          <cell r="I1884">
            <v>1.8778680957523919</v>
          </cell>
          <cell r="J1884" t="str">
            <v/>
          </cell>
          <cell r="K1884">
            <v>1.1570849262720211</v>
          </cell>
          <cell r="L1884">
            <v>35.962552245318875</v>
          </cell>
          <cell r="N1884">
            <v>78.141334755274357</v>
          </cell>
          <cell r="O1884">
            <v>0.81</v>
          </cell>
          <cell r="P1884">
            <v>333.12884816722237</v>
          </cell>
          <cell r="Q1884">
            <v>0.99700714258740231</v>
          </cell>
          <cell r="R1884">
            <v>5</v>
          </cell>
          <cell r="S1884" t="str">
            <v>Multifac new calc</v>
          </cell>
          <cell r="T1884">
            <v>0.81</v>
          </cell>
          <cell r="U1884" t="str">
            <v>Same</v>
          </cell>
          <cell r="V1884">
            <v>0.81000000238418579</v>
          </cell>
          <cell r="Z1884" t="str">
            <v/>
          </cell>
          <cell r="AA1884" t="str">
            <v>2+</v>
          </cell>
          <cell r="AB1884">
            <v>0.57819998570975717</v>
          </cell>
          <cell r="AD1884">
            <v>1.1570849262720211</v>
          </cell>
          <cell r="AE1884">
            <v>35.962552245318875</v>
          </cell>
          <cell r="AF1884">
            <v>0.99034480201936448</v>
          </cell>
          <cell r="AK1884" t="str">
            <v>A:0.99 B:0.973</v>
          </cell>
          <cell r="AL1884" t="str">
            <v>A:Lindor 2012 B:Farrugia 2008</v>
          </cell>
          <cell r="AM1884" t="str">
            <v>Easton et al., 2007</v>
          </cell>
          <cell r="AN1884" t="str">
            <v>Y</v>
          </cell>
          <cell r="AO1884">
            <v>0.81</v>
          </cell>
          <cell r="AP1884">
            <v>0.99029999999999996</v>
          </cell>
          <cell r="AR1884">
            <v>0.57499999999999996</v>
          </cell>
          <cell r="AS1884" t="str">
            <v>-</v>
          </cell>
          <cell r="AT1884">
            <v>36.308</v>
          </cell>
          <cell r="AU1884">
            <v>1.1479999999999999</v>
          </cell>
          <cell r="AV1884">
            <v>23.966899999999999</v>
          </cell>
          <cell r="AW1884" t="str">
            <v>Easton DF et al., Am J Hum Genet, 81: 873-883, 2007.</v>
          </cell>
          <cell r="AX1884" t="str">
            <v/>
          </cell>
          <cell r="AY1884" t="str">
            <v/>
          </cell>
          <cell r="AZ1884">
            <v>2</v>
          </cell>
          <cell r="BB1884" t="str">
            <v/>
          </cell>
          <cell r="BC1884">
            <v>2</v>
          </cell>
          <cell r="BD1884">
            <v>3.24778302</v>
          </cell>
          <cell r="BE1884">
            <v>3.24778302</v>
          </cell>
          <cell r="BG1884" t="str">
            <v/>
          </cell>
          <cell r="BI1884" t="str">
            <v/>
          </cell>
          <cell r="CH1884" t="str">
            <v/>
          </cell>
          <cell r="CI1884" t="str">
            <v/>
          </cell>
          <cell r="CJ1884" t="str">
            <v/>
          </cell>
          <cell r="CK1884" t="str">
            <v/>
          </cell>
          <cell r="CN1884">
            <v>2</v>
          </cell>
          <cell r="CO1884">
            <v>0</v>
          </cell>
          <cell r="CP1884" t="b">
            <v>1</v>
          </cell>
          <cell r="CQ1884" t="str">
            <v>c.7958T&gt;C</v>
          </cell>
          <cell r="CX1884" t="str">
            <v>BRCA2</v>
          </cell>
          <cell r="CY1884" t="str">
            <v>c.7958T&gt;C</v>
          </cell>
          <cell r="DE1884" t="b">
            <v>0</v>
          </cell>
          <cell r="DF1884" t="str">
            <v>BRCA2</v>
          </cell>
          <cell r="DG1884" t="str">
            <v>c.7958T&gt;C</v>
          </cell>
          <cell r="DN1884" t="b">
            <v>0</v>
          </cell>
        </row>
        <row r="1885">
          <cell r="B1885" t="str">
            <v>c.7961T&gt;C</v>
          </cell>
          <cell r="C1885" t="str">
            <v>p.(Leu2654Pro)</v>
          </cell>
          <cell r="D1885" t="str">
            <v>8189T&gt;C</v>
          </cell>
          <cell r="E1885" t="str">
            <v>L2654P</v>
          </cell>
          <cell r="F1885" t="str">
            <v>EP2/Intermediate</v>
          </cell>
          <cell r="K1885">
            <v>1.0498366885038446</v>
          </cell>
          <cell r="L1885">
            <v>0.84580426069580639</v>
          </cell>
          <cell r="N1885">
            <v>0.88795634417132785</v>
          </cell>
          <cell r="O1885">
            <v>0.81</v>
          </cell>
          <cell r="P1885">
            <v>3.7854980988356624</v>
          </cell>
          <cell r="Q1885">
            <v>0.791035336479748</v>
          </cell>
          <cell r="R1885">
            <v>3</v>
          </cell>
          <cell r="T1885">
            <v>0.81</v>
          </cell>
          <cell r="U1885" t="str">
            <v>Same</v>
          </cell>
          <cell r="V1885">
            <v>0.81000000238418579</v>
          </cell>
          <cell r="Z1885" t="str">
            <v/>
          </cell>
          <cell r="AA1885">
            <v>1</v>
          </cell>
          <cell r="AB1885">
            <v>1</v>
          </cell>
          <cell r="AD1885">
            <v>1.0498366885038446</v>
          </cell>
          <cell r="AE1885">
            <v>0.84580426069580639</v>
          </cell>
          <cell r="AF1885">
            <v>0.79103533904051571</v>
          </cell>
          <cell r="AK1885" t="str">
            <v/>
          </cell>
          <cell r="AL1885" t="str">
            <v/>
          </cell>
          <cell r="AM1885" t="str">
            <v/>
          </cell>
          <cell r="AN1885" t="str">
            <v/>
          </cell>
          <cell r="AR1885" t="str">
            <v/>
          </cell>
          <cell r="AS1885" t="str">
            <v/>
          </cell>
          <cell r="AT1885" t="str">
            <v/>
          </cell>
          <cell r="AU1885" t="str">
            <v/>
          </cell>
          <cell r="AW1885" t="str">
            <v/>
          </cell>
          <cell r="AX1885" t="str">
            <v/>
          </cell>
          <cell r="AY1885" t="str">
            <v/>
          </cell>
          <cell r="AZ1885" t="str">
            <v/>
          </cell>
          <cell r="BB1885" t="str">
            <v/>
          </cell>
          <cell r="BE1885" t="str">
            <v/>
          </cell>
          <cell r="BG1885" t="str">
            <v/>
          </cell>
          <cell r="BI1885" t="str">
            <v/>
          </cell>
          <cell r="CH1885" t="str">
            <v/>
          </cell>
          <cell r="CI1885" t="str">
            <v/>
          </cell>
          <cell r="CJ1885" t="str">
            <v/>
          </cell>
          <cell r="CK1885" t="str">
            <v/>
          </cell>
          <cell r="CN1885">
            <v>0</v>
          </cell>
          <cell r="CO1885">
            <v>0</v>
          </cell>
          <cell r="CP1885" t="b">
            <v>1</v>
          </cell>
          <cell r="CQ1885" t="str">
            <v>c.7961T&gt;C</v>
          </cell>
          <cell r="CX1885" t="str">
            <v>BRCA2</v>
          </cell>
          <cell r="CY1885" t="str">
            <v>c.7961T&gt;C</v>
          </cell>
          <cell r="DE1885" t="b">
            <v>0</v>
          </cell>
          <cell r="DF1885" t="str">
            <v>BRCA2</v>
          </cell>
          <cell r="DG1885" t="str">
            <v>c.7961T&gt;C</v>
          </cell>
          <cell r="DN1885" t="b">
            <v>0</v>
          </cell>
        </row>
        <row r="1886">
          <cell r="B1886" t="str">
            <v>c.7964A&gt;G</v>
          </cell>
          <cell r="C1886" t="str">
            <v>p.(Gln2655Arg)</v>
          </cell>
          <cell r="D1886" t="str">
            <v>8192A&gt;G</v>
          </cell>
          <cell r="E1886" t="str">
            <v>Q2655R</v>
          </cell>
          <cell r="G1886" t="str">
            <v>c.7964A&gt;G</v>
          </cell>
          <cell r="I1886">
            <v>0.52913889803174396</v>
          </cell>
          <cell r="J1886">
            <v>1.24584768</v>
          </cell>
          <cell r="N1886">
            <v>0.65922646851060485</v>
          </cell>
          <cell r="O1886">
            <v>0.66</v>
          </cell>
          <cell r="P1886">
            <v>1.2796749094617625</v>
          </cell>
          <cell r="Q1886">
            <v>0.56134096320071236</v>
          </cell>
          <cell r="R1886">
            <v>3</v>
          </cell>
          <cell r="T1886">
            <v>0.66</v>
          </cell>
          <cell r="U1886" t="str">
            <v>Same</v>
          </cell>
          <cell r="Z1886" t="str">
            <v/>
          </cell>
          <cell r="AA1886">
            <v>1</v>
          </cell>
          <cell r="AB1886">
            <v>1</v>
          </cell>
          <cell r="AD1886">
            <v>1</v>
          </cell>
          <cell r="AE1886">
            <v>1</v>
          </cell>
          <cell r="AK1886" t="str">
            <v/>
          </cell>
          <cell r="AL1886" t="str">
            <v/>
          </cell>
          <cell r="AM1886" t="str">
            <v/>
          </cell>
          <cell r="AN1886" t="str">
            <v/>
          </cell>
          <cell r="AR1886" t="str">
            <v/>
          </cell>
          <cell r="AS1886" t="str">
            <v/>
          </cell>
          <cell r="AT1886" t="str">
            <v/>
          </cell>
          <cell r="AU1886" t="str">
            <v/>
          </cell>
          <cell r="AW1886" t="str">
            <v/>
          </cell>
          <cell r="AX1886" t="str">
            <v/>
          </cell>
          <cell r="AY1886" t="str">
            <v/>
          </cell>
          <cell r="AZ1886" t="str">
            <v/>
          </cell>
          <cell r="BB1886" t="str">
            <v/>
          </cell>
          <cell r="BE1886" t="str">
            <v/>
          </cell>
          <cell r="BG1886" t="str">
            <v/>
          </cell>
          <cell r="BI1886" t="str">
            <v/>
          </cell>
          <cell r="CD1886">
            <v>1.54</v>
          </cell>
          <cell r="CF1886">
            <v>0.52913889803174396</v>
          </cell>
          <cell r="CG1886">
            <v>0.80899200000000004</v>
          </cell>
          <cell r="CH1886" t="str">
            <v/>
          </cell>
          <cell r="CI1886" t="str">
            <v/>
          </cell>
          <cell r="CJ1886" t="str">
            <v/>
          </cell>
          <cell r="CK1886" t="str">
            <v/>
          </cell>
          <cell r="CN1886">
            <v>0</v>
          </cell>
          <cell r="CO1886">
            <v>0</v>
          </cell>
          <cell r="CP1886" t="b">
            <v>1</v>
          </cell>
          <cell r="CQ1886" t="str">
            <v>c.7964A&gt;G</v>
          </cell>
          <cell r="CX1886" t="str">
            <v>BRCA2</v>
          </cell>
          <cell r="CY1886" t="str">
            <v>c.7964A&gt;G</v>
          </cell>
          <cell r="DE1886" t="b">
            <v>0</v>
          </cell>
          <cell r="DF1886" t="str">
            <v>BRCA2</v>
          </cell>
          <cell r="DG1886" t="str">
            <v>c.7964A&gt;G</v>
          </cell>
          <cell r="DN1886" t="b">
            <v>0</v>
          </cell>
        </row>
        <row r="1887">
          <cell r="B1887" t="str">
            <v>c.7975A&gt;G</v>
          </cell>
          <cell r="C1887" t="str">
            <v>p.(Arg2659Gly)</v>
          </cell>
          <cell r="D1887" t="str">
            <v>8203A&gt;G</v>
          </cell>
          <cell r="E1887" t="str">
            <v>R2659G</v>
          </cell>
          <cell r="F1887" t="str">
            <v>EP1</v>
          </cell>
          <cell r="G1887" t="str">
            <v>c.7975A&gt;G</v>
          </cell>
          <cell r="H1887">
            <v>15</v>
          </cell>
          <cell r="I1887">
            <v>1950</v>
          </cell>
          <cell r="J1887">
            <v>0.86115312000000011</v>
          </cell>
          <cell r="K1887">
            <v>1.1021570725287184</v>
          </cell>
          <cell r="L1887">
            <v>5.0682406772174042</v>
          </cell>
          <cell r="N1887">
            <v>9380.2780691375356</v>
          </cell>
          <cell r="O1887">
            <v>0.81</v>
          </cell>
          <cell r="P1887">
            <v>39989.60650527056</v>
          </cell>
          <cell r="Q1887">
            <v>0.99997499412768676</v>
          </cell>
          <cell r="R1887">
            <v>5</v>
          </cell>
          <cell r="S1887" t="str">
            <v>Multifac new calc</v>
          </cell>
          <cell r="T1887">
            <v>0.81</v>
          </cell>
          <cell r="U1887" t="str">
            <v>Same</v>
          </cell>
          <cell r="V1887">
            <v>0.95999997854232788</v>
          </cell>
          <cell r="Z1887" t="str">
            <v/>
          </cell>
          <cell r="AA1887">
            <v>1</v>
          </cell>
          <cell r="AB1887">
            <v>1</v>
          </cell>
          <cell r="AD1887">
            <v>1.1021570725287184</v>
          </cell>
          <cell r="AE1887">
            <v>5.0682406772174042</v>
          </cell>
          <cell r="AF1887">
            <v>0.99259609493968837</v>
          </cell>
          <cell r="AK1887" t="str">
            <v/>
          </cell>
          <cell r="AL1887" t="str">
            <v/>
          </cell>
          <cell r="AM1887" t="str">
            <v/>
          </cell>
          <cell r="AN1887" t="str">
            <v/>
          </cell>
          <cell r="AR1887" t="str">
            <v/>
          </cell>
          <cell r="AS1887" t="str">
            <v/>
          </cell>
          <cell r="AT1887" t="str">
            <v/>
          </cell>
          <cell r="AU1887" t="str">
            <v/>
          </cell>
          <cell r="AW1887" t="str">
            <v/>
          </cell>
          <cell r="AX1887" t="str">
            <v/>
          </cell>
          <cell r="AY1887" t="str">
            <v/>
          </cell>
          <cell r="AZ1887">
            <v>1</v>
          </cell>
          <cell r="BA1887">
            <v>3</v>
          </cell>
          <cell r="BB1887">
            <v>1.2480480000000003</v>
          </cell>
          <cell r="BC1887">
            <v>15</v>
          </cell>
          <cell r="BD1887">
            <v>1950</v>
          </cell>
          <cell r="BE1887">
            <v>1.1641070045999999</v>
          </cell>
          <cell r="BG1887" t="str">
            <v/>
          </cell>
          <cell r="BI1887" t="str">
            <v/>
          </cell>
          <cell r="CB1887">
            <v>1</v>
          </cell>
          <cell r="CC1887">
            <v>0.69</v>
          </cell>
          <cell r="CF1887">
            <v>2.8024768099999999</v>
          </cell>
          <cell r="CH1887" t="str">
            <v>Houdayer</v>
          </cell>
          <cell r="CI1887" t="str">
            <v>2012</v>
          </cell>
          <cell r="CJ1887" t="str">
            <v>exon 17 deletion</v>
          </cell>
          <cell r="CK1887" t="str">
            <v/>
          </cell>
          <cell r="CL1887">
            <v>1</v>
          </cell>
          <cell r="CN1887">
            <v>15</v>
          </cell>
          <cell r="CO1887">
            <v>3</v>
          </cell>
          <cell r="CP1887" t="b">
            <v>1</v>
          </cell>
          <cell r="CQ1887" t="str">
            <v>c.7975A&gt;G</v>
          </cell>
          <cell r="CX1887" t="str">
            <v>BRCA2</v>
          </cell>
          <cell r="CY1887" t="str">
            <v>c.7975A&gt;G</v>
          </cell>
          <cell r="DE1887" t="b">
            <v>0</v>
          </cell>
          <cell r="DF1887" t="str">
            <v>BRCA2</v>
          </cell>
          <cell r="DG1887" t="str">
            <v>c.7975A&gt;G</v>
          </cell>
          <cell r="DN1887" t="b">
            <v>0</v>
          </cell>
        </row>
        <row r="1888">
          <cell r="B1888" t="str">
            <v>c.7976+12G&gt;A</v>
          </cell>
          <cell r="D1888" t="str">
            <v>IVS17+12G&gt;A</v>
          </cell>
          <cell r="E1888" t="str">
            <v/>
          </cell>
          <cell r="G1888" t="str">
            <v>c.7976+12G&gt;A</v>
          </cell>
          <cell r="O1888">
            <v>0.02</v>
          </cell>
          <cell r="R1888" t="str">
            <v/>
          </cell>
          <cell r="U1888" t="str">
            <v>Assumed prior 0.02</v>
          </cell>
          <cell r="Z1888" t="str">
            <v/>
          </cell>
          <cell r="AK1888" t="str">
            <v/>
          </cell>
          <cell r="AL1888" t="str">
            <v/>
          </cell>
          <cell r="AM1888" t="str">
            <v/>
          </cell>
          <cell r="AN1888" t="str">
            <v/>
          </cell>
          <cell r="AR1888" t="str">
            <v/>
          </cell>
          <cell r="AS1888" t="str">
            <v/>
          </cell>
          <cell r="AT1888" t="str">
            <v/>
          </cell>
          <cell r="AU1888" t="str">
            <v/>
          </cell>
          <cell r="AW1888" t="str">
            <v/>
          </cell>
          <cell r="AX1888" t="str">
            <v/>
          </cell>
          <cell r="AY1888" t="str">
            <v/>
          </cell>
          <cell r="AZ1888" t="str">
            <v/>
          </cell>
          <cell r="BB1888" t="str">
            <v/>
          </cell>
          <cell r="BE1888" t="str">
            <v/>
          </cell>
          <cell r="BG1888" t="str">
            <v/>
          </cell>
          <cell r="BI1888" t="str">
            <v/>
          </cell>
          <cell r="CH1888" t="str">
            <v/>
          </cell>
          <cell r="CI1888" t="str">
            <v/>
          </cell>
          <cell r="CJ1888" t="str">
            <v/>
          </cell>
          <cell r="CK1888" t="str">
            <v/>
          </cell>
          <cell r="CN1888">
            <v>0</v>
          </cell>
          <cell r="CO1888">
            <v>0</v>
          </cell>
          <cell r="CP1888" t="b">
            <v>1</v>
          </cell>
          <cell r="CQ1888" t="str">
            <v>c.7976+12G&gt;A</v>
          </cell>
          <cell r="CX1888" t="str">
            <v>BRCA2</v>
          </cell>
          <cell r="CY1888" t="str">
            <v>c.7976+12G&gt;A</v>
          </cell>
          <cell r="DE1888" t="b">
            <v>0</v>
          </cell>
          <cell r="DF1888" t="str">
            <v>BRCA2</v>
          </cell>
          <cell r="DG1888" t="str">
            <v>c.7976+12G&gt;A</v>
          </cell>
          <cell r="DH1888">
            <v>1.1044842058999999E-3</v>
          </cell>
          <cell r="DI1888">
            <v>0</v>
          </cell>
          <cell r="DJ1888">
            <v>0</v>
          </cell>
          <cell r="DK1888">
            <v>0</v>
          </cell>
          <cell r="DL1888">
            <v>0</v>
          </cell>
          <cell r="DM1888">
            <v>0</v>
          </cell>
          <cell r="DN1888" t="b">
            <v>0</v>
          </cell>
        </row>
        <row r="1889">
          <cell r="B1889" t="str">
            <v>c.7976+18C&gt;A</v>
          </cell>
          <cell r="D1889" t="str">
            <v>IVS17+18C&gt;A</v>
          </cell>
          <cell r="E1889" t="str">
            <v/>
          </cell>
          <cell r="G1889" t="str">
            <v>c.7976+18C&gt;A</v>
          </cell>
          <cell r="O1889">
            <v>0.02</v>
          </cell>
          <cell r="R1889" t="str">
            <v/>
          </cell>
          <cell r="U1889" t="str">
            <v>Assumed prior 0.02</v>
          </cell>
          <cell r="Z1889" t="str">
            <v/>
          </cell>
          <cell r="AK1889" t="str">
            <v/>
          </cell>
          <cell r="AL1889" t="str">
            <v/>
          </cell>
          <cell r="AM1889" t="str">
            <v/>
          </cell>
          <cell r="AN1889" t="str">
            <v/>
          </cell>
          <cell r="AR1889" t="str">
            <v/>
          </cell>
          <cell r="AS1889" t="str">
            <v/>
          </cell>
          <cell r="AT1889" t="str">
            <v/>
          </cell>
          <cell r="AU1889" t="str">
            <v/>
          </cell>
          <cell r="AW1889" t="str">
            <v/>
          </cell>
          <cell r="AX1889" t="str">
            <v/>
          </cell>
          <cell r="AY1889" t="str">
            <v/>
          </cell>
          <cell r="AZ1889" t="str">
            <v/>
          </cell>
          <cell r="BB1889" t="str">
            <v/>
          </cell>
          <cell r="BE1889" t="str">
            <v/>
          </cell>
          <cell r="BG1889" t="str">
            <v/>
          </cell>
          <cell r="BI1889" t="str">
            <v/>
          </cell>
          <cell r="CH1889" t="str">
            <v/>
          </cell>
          <cell r="CI1889" t="str">
            <v/>
          </cell>
          <cell r="CJ1889" t="str">
            <v/>
          </cell>
          <cell r="CK1889" t="str">
            <v/>
          </cell>
          <cell r="CN1889">
            <v>0</v>
          </cell>
          <cell r="CO1889">
            <v>0</v>
          </cell>
          <cell r="CP1889" t="b">
            <v>1</v>
          </cell>
          <cell r="CQ1889" t="str">
            <v>c.7976+18C&gt;A</v>
          </cell>
          <cell r="CX1889" t="str">
            <v>BRCA2</v>
          </cell>
          <cell r="CY1889" t="str">
            <v>c.7976+18C&gt;A</v>
          </cell>
          <cell r="DE1889" t="b">
            <v>0</v>
          </cell>
          <cell r="DF1889" t="str">
            <v>BRCA2</v>
          </cell>
          <cell r="DG1889" t="str">
            <v>c.7976+18C&gt;A</v>
          </cell>
          <cell r="DN1889" t="b">
            <v>0</v>
          </cell>
        </row>
        <row r="1890">
          <cell r="B1890" t="str">
            <v>c.7976+18C&gt;T</v>
          </cell>
          <cell r="D1890" t="str">
            <v>IVS17+18C&gt;T</v>
          </cell>
          <cell r="E1890" t="str">
            <v/>
          </cell>
          <cell r="G1890" t="str">
            <v>c.7976+18C&gt;T</v>
          </cell>
          <cell r="O1890">
            <v>0.02</v>
          </cell>
          <cell r="R1890" t="str">
            <v/>
          </cell>
          <cell r="U1890" t="str">
            <v>Assumed prior 0.02</v>
          </cell>
          <cell r="Z1890" t="str">
            <v/>
          </cell>
          <cell r="AK1890" t="str">
            <v/>
          </cell>
          <cell r="AL1890" t="str">
            <v/>
          </cell>
          <cell r="AM1890" t="str">
            <v/>
          </cell>
          <cell r="AN1890" t="str">
            <v/>
          </cell>
          <cell r="AR1890" t="str">
            <v/>
          </cell>
          <cell r="AS1890" t="str">
            <v/>
          </cell>
          <cell r="AT1890" t="str">
            <v/>
          </cell>
          <cell r="AU1890" t="str">
            <v/>
          </cell>
          <cell r="AW1890" t="str">
            <v/>
          </cell>
          <cell r="AX1890" t="str">
            <v/>
          </cell>
          <cell r="AY1890" t="str">
            <v/>
          </cell>
          <cell r="AZ1890" t="str">
            <v/>
          </cell>
          <cell r="BB1890" t="str">
            <v/>
          </cell>
          <cell r="BE1890" t="str">
            <v/>
          </cell>
          <cell r="BG1890" t="str">
            <v/>
          </cell>
          <cell r="BI1890" t="str">
            <v/>
          </cell>
          <cell r="CH1890" t="str">
            <v/>
          </cell>
          <cell r="CI1890" t="str">
            <v/>
          </cell>
          <cell r="CJ1890" t="str">
            <v/>
          </cell>
          <cell r="CK1890" t="str">
            <v/>
          </cell>
          <cell r="CN1890">
            <v>0</v>
          </cell>
          <cell r="CO1890">
            <v>0</v>
          </cell>
          <cell r="CP1890" t="b">
            <v>1</v>
          </cell>
          <cell r="CQ1890" t="str">
            <v>c.7976+18C&gt;T</v>
          </cell>
          <cell r="CX1890" t="str">
            <v>BRCA2</v>
          </cell>
          <cell r="CY1890" t="str">
            <v>c.7976+18C&gt;T</v>
          </cell>
          <cell r="DE1890" t="b">
            <v>0</v>
          </cell>
          <cell r="DF1890" t="str">
            <v>BRCA2</v>
          </cell>
          <cell r="DG1890" t="str">
            <v>c.7976+18C&gt;T</v>
          </cell>
          <cell r="DN1890" t="b">
            <v>0</v>
          </cell>
        </row>
        <row r="1891">
          <cell r="B1891" t="str">
            <v>c.7976+1G&gt;A</v>
          </cell>
          <cell r="D1891" t="str">
            <v>IVS17+1G&gt;A</v>
          </cell>
          <cell r="E1891" t="str">
            <v/>
          </cell>
          <cell r="G1891" t="str">
            <v>c.7976+1G&gt;A</v>
          </cell>
          <cell r="I1891">
            <v>0.70806049999999998</v>
          </cell>
          <cell r="K1891">
            <v>1.2157214653083281</v>
          </cell>
          <cell r="L1891">
            <v>160.56761588068244</v>
          </cell>
          <cell r="N1891">
            <v>138.21730199233005</v>
          </cell>
          <cell r="O1891">
            <v>0.97</v>
          </cell>
          <cell r="P1891">
            <v>4469.0260977520011</v>
          </cell>
          <cell r="Q1891">
            <v>0.99977628765959492</v>
          </cell>
          <cell r="R1891">
            <v>5</v>
          </cell>
          <cell r="S1891" t="str">
            <v>Multifac new calc</v>
          </cell>
          <cell r="V1891">
            <v>0.95999997854232788</v>
          </cell>
          <cell r="Z1891" t="str">
            <v/>
          </cell>
          <cell r="AA1891">
            <v>1</v>
          </cell>
          <cell r="AB1891">
            <v>1</v>
          </cell>
          <cell r="AD1891">
            <v>1.2157214653083281</v>
          </cell>
          <cell r="AE1891">
            <v>160.56761588068244</v>
          </cell>
          <cell r="AF1891">
            <v>0.99978659515914647</v>
          </cell>
          <cell r="AK1891" t="str">
            <v/>
          </cell>
          <cell r="AL1891" t="str">
            <v/>
          </cell>
          <cell r="AM1891" t="str">
            <v/>
          </cell>
          <cell r="AN1891" t="str">
            <v/>
          </cell>
          <cell r="AR1891" t="str">
            <v/>
          </cell>
          <cell r="AS1891" t="str">
            <v/>
          </cell>
          <cell r="AT1891" t="str">
            <v/>
          </cell>
          <cell r="AU1891" t="str">
            <v/>
          </cell>
          <cell r="AW1891" t="str">
            <v/>
          </cell>
          <cell r="AX1891" t="str">
            <v/>
          </cell>
          <cell r="AY1891" t="str">
            <v/>
          </cell>
          <cell r="AZ1891" t="str">
            <v/>
          </cell>
          <cell r="BB1891" t="str">
            <v/>
          </cell>
          <cell r="BE1891" t="str">
            <v/>
          </cell>
          <cell r="BG1891" t="str">
            <v/>
          </cell>
          <cell r="BI1891" t="str">
            <v/>
          </cell>
          <cell r="CF1891">
            <v>0.70806049999999998</v>
          </cell>
          <cell r="CH1891" t="str">
            <v/>
          </cell>
          <cell r="CI1891" t="str">
            <v/>
          </cell>
          <cell r="CJ1891" t="str">
            <v/>
          </cell>
          <cell r="CK1891" t="str">
            <v/>
          </cell>
          <cell r="CN1891">
            <v>0</v>
          </cell>
          <cell r="CO1891">
            <v>0</v>
          </cell>
          <cell r="CP1891" t="b">
            <v>1</v>
          </cell>
          <cell r="CQ1891" t="str">
            <v>c.7976+1G&gt;A</v>
          </cell>
          <cell r="CX1891" t="str">
            <v>BRCA2</v>
          </cell>
          <cell r="CY1891" t="str">
            <v>c.7976+1G&gt;A</v>
          </cell>
          <cell r="DE1891" t="b">
            <v>0</v>
          </cell>
          <cell r="DF1891" t="str">
            <v>BRCA2</v>
          </cell>
          <cell r="DG1891" t="str">
            <v>c.7976+1G&gt;A</v>
          </cell>
          <cell r="DN1891" t="b">
            <v>0</v>
          </cell>
        </row>
        <row r="1892">
          <cell r="B1892" t="str">
            <v>c.7976+23C&gt;T</v>
          </cell>
          <cell r="D1892" t="str">
            <v>IVS17+23C&gt;T</v>
          </cell>
          <cell r="E1892" t="str">
            <v/>
          </cell>
          <cell r="G1892" t="str">
            <v>c.7976+23C&gt;T</v>
          </cell>
          <cell r="J1892">
            <v>2.6133789939000001</v>
          </cell>
          <cell r="M1892">
            <v>3.9230379651000002E-8</v>
          </cell>
          <cell r="N1892">
            <v>1.0252385010264542E-7</v>
          </cell>
          <cell r="O1892">
            <v>0.02</v>
          </cell>
          <cell r="P1892">
            <v>2.0923234714825596E-9</v>
          </cell>
          <cell r="Q1892">
            <v>2.0923234671047421E-9</v>
          </cell>
          <cell r="R1892">
            <v>1</v>
          </cell>
          <cell r="S1892" t="str">
            <v>Multifac new calc</v>
          </cell>
          <cell r="U1892" t="str">
            <v>Assumed prior 0.02</v>
          </cell>
          <cell r="Y1892">
            <v>10</v>
          </cell>
          <cell r="Z1892">
            <v>2.6133789939000001</v>
          </cell>
          <cell r="AK1892" t="str">
            <v/>
          </cell>
          <cell r="AL1892" t="str">
            <v/>
          </cell>
          <cell r="AM1892" t="str">
            <v/>
          </cell>
          <cell r="AN1892" t="str">
            <v/>
          </cell>
          <cell r="AR1892" t="str">
            <v/>
          </cell>
          <cell r="AS1892" t="str">
            <v/>
          </cell>
          <cell r="AT1892" t="str">
            <v/>
          </cell>
          <cell r="AU1892" t="str">
            <v/>
          </cell>
          <cell r="AW1892" t="str">
            <v/>
          </cell>
          <cell r="AX1892">
            <v>3.9230379651000002E-8</v>
          </cell>
          <cell r="AY1892" t="str">
            <v>No genotypes</v>
          </cell>
          <cell r="AZ1892" t="str">
            <v/>
          </cell>
          <cell r="BB1892" t="str">
            <v/>
          </cell>
          <cell r="BE1892" t="str">
            <v/>
          </cell>
          <cell r="BG1892" t="str">
            <v/>
          </cell>
          <cell r="BI1892" t="str">
            <v/>
          </cell>
          <cell r="CH1892" t="str">
            <v/>
          </cell>
          <cell r="CI1892" t="str">
            <v/>
          </cell>
          <cell r="CJ1892" t="str">
            <v/>
          </cell>
          <cell r="CK1892" t="str">
            <v/>
          </cell>
          <cell r="CN1892">
            <v>0</v>
          </cell>
          <cell r="CO1892">
            <v>10</v>
          </cell>
          <cell r="CP1892" t="b">
            <v>1</v>
          </cell>
          <cell r="CQ1892" t="str">
            <v>c.7976+23C&gt;T</v>
          </cell>
          <cell r="CX1892" t="str">
            <v>BRCA2</v>
          </cell>
          <cell r="CY1892" t="str">
            <v>c.7976+23C&gt;T</v>
          </cell>
          <cell r="DE1892" t="b">
            <v>0</v>
          </cell>
          <cell r="DF1892" t="str">
            <v>BRCA2</v>
          </cell>
          <cell r="DG1892" t="str">
            <v>c.7976+23C&gt;T</v>
          </cell>
          <cell r="DH1892">
            <v>0</v>
          </cell>
          <cell r="DI1892">
            <v>1.7885888034000001E-4</v>
          </cell>
          <cell r="DJ1892">
            <v>0</v>
          </cell>
          <cell r="DK1892">
            <v>0</v>
          </cell>
          <cell r="DL1892">
            <v>1.8457676547999999E-4</v>
          </cell>
          <cell r="DM1892">
            <v>0</v>
          </cell>
          <cell r="DN1892" t="b">
            <v>0</v>
          </cell>
        </row>
        <row r="1893">
          <cell r="B1893" t="str">
            <v>c.7976+24G&gt;A</v>
          </cell>
          <cell r="D1893" t="str">
            <v>IVS17+24G&gt;A</v>
          </cell>
          <cell r="E1893" t="str">
            <v/>
          </cell>
          <cell r="G1893" t="str">
            <v>c.7976+24G&gt;A</v>
          </cell>
          <cell r="O1893">
            <v>0.02</v>
          </cell>
          <cell r="R1893" t="str">
            <v/>
          </cell>
          <cell r="U1893" t="str">
            <v>Assumed prior 0.02</v>
          </cell>
          <cell r="Z1893" t="str">
            <v/>
          </cell>
          <cell r="AK1893" t="str">
            <v/>
          </cell>
          <cell r="AL1893" t="str">
            <v/>
          </cell>
          <cell r="AM1893" t="str">
            <v/>
          </cell>
          <cell r="AN1893" t="str">
            <v/>
          </cell>
          <cell r="AR1893" t="str">
            <v/>
          </cell>
          <cell r="AS1893" t="str">
            <v/>
          </cell>
          <cell r="AT1893" t="str">
            <v/>
          </cell>
          <cell r="AU1893" t="str">
            <v/>
          </cell>
          <cell r="AW1893" t="str">
            <v/>
          </cell>
          <cell r="AX1893" t="str">
            <v/>
          </cell>
          <cell r="AY1893" t="str">
            <v/>
          </cell>
          <cell r="AZ1893" t="str">
            <v/>
          </cell>
          <cell r="BB1893" t="str">
            <v/>
          </cell>
          <cell r="BE1893" t="str">
            <v/>
          </cell>
          <cell r="BG1893" t="str">
            <v/>
          </cell>
          <cell r="BI1893" t="str">
            <v/>
          </cell>
          <cell r="CH1893" t="str">
            <v/>
          </cell>
          <cell r="CI1893" t="str">
            <v/>
          </cell>
          <cell r="CJ1893" t="str">
            <v/>
          </cell>
          <cell r="CK1893" t="str">
            <v/>
          </cell>
          <cell r="CN1893">
            <v>0</v>
          </cell>
          <cell r="CO1893">
            <v>0</v>
          </cell>
          <cell r="CP1893" t="b">
            <v>1</v>
          </cell>
          <cell r="CQ1893" t="str">
            <v>c.7976+24G&gt;A</v>
          </cell>
          <cell r="CR1893">
            <v>0</v>
          </cell>
          <cell r="CS1893">
            <v>1E-3</v>
          </cell>
          <cell r="CT1893">
            <v>0</v>
          </cell>
          <cell r="CU1893">
            <v>0</v>
          </cell>
          <cell r="CV1893">
            <v>0</v>
          </cell>
          <cell r="CW1893" t="b">
            <v>0</v>
          </cell>
          <cell r="CX1893" t="str">
            <v>BRCA2</v>
          </cell>
          <cell r="CY1893" t="str">
            <v>c.7976+24G&gt;A</v>
          </cell>
          <cell r="CZ1893">
            <v>0</v>
          </cell>
          <cell r="DA1893">
            <v>1E-3</v>
          </cell>
          <cell r="DB1893">
            <v>0</v>
          </cell>
          <cell r="DC1893">
            <v>0</v>
          </cell>
          <cell r="DD1893">
            <v>0</v>
          </cell>
          <cell r="DE1893" t="b">
            <v>0</v>
          </cell>
          <cell r="DF1893" t="str">
            <v>BRCA2</v>
          </cell>
          <cell r="DG1893" t="str">
            <v>c.7976+24G&gt;A</v>
          </cell>
          <cell r="DH1893">
            <v>0</v>
          </cell>
          <cell r="DI1893">
            <v>0</v>
          </cell>
          <cell r="DJ1893">
            <v>8.9651639343999996E-4</v>
          </cell>
          <cell r="DK1893">
            <v>0</v>
          </cell>
          <cell r="DL1893">
            <v>0</v>
          </cell>
          <cell r="DM1893">
            <v>0</v>
          </cell>
          <cell r="DN1893" t="b">
            <v>0</v>
          </cell>
        </row>
        <row r="1894">
          <cell r="B1894" t="str">
            <v>c.7976+35C&gt;A</v>
          </cell>
          <cell r="D1894" t="str">
            <v>IVS17+35C&gt;A</v>
          </cell>
          <cell r="E1894" t="str">
            <v/>
          </cell>
          <cell r="G1894" t="str">
            <v>c.7976+35C&gt;A</v>
          </cell>
          <cell r="O1894">
            <v>0.02</v>
          </cell>
          <cell r="R1894" t="str">
            <v/>
          </cell>
          <cell r="U1894" t="str">
            <v>Assumed prior 0.02</v>
          </cell>
          <cell r="Z1894" t="str">
            <v/>
          </cell>
          <cell r="AK1894" t="str">
            <v/>
          </cell>
          <cell r="AL1894" t="str">
            <v/>
          </cell>
          <cell r="AM1894" t="str">
            <v/>
          </cell>
          <cell r="AN1894" t="str">
            <v/>
          </cell>
          <cell r="AR1894" t="str">
            <v/>
          </cell>
          <cell r="AS1894" t="str">
            <v/>
          </cell>
          <cell r="AT1894" t="str">
            <v/>
          </cell>
          <cell r="AU1894" t="str">
            <v/>
          </cell>
          <cell r="AW1894" t="str">
            <v/>
          </cell>
          <cell r="AX1894" t="str">
            <v/>
          </cell>
          <cell r="AY1894" t="str">
            <v/>
          </cell>
          <cell r="AZ1894" t="str">
            <v/>
          </cell>
          <cell r="BB1894" t="str">
            <v/>
          </cell>
          <cell r="BE1894" t="str">
            <v/>
          </cell>
          <cell r="BG1894" t="str">
            <v/>
          </cell>
          <cell r="BI1894" t="str">
            <v/>
          </cell>
          <cell r="CH1894" t="str">
            <v>Bonatti</v>
          </cell>
          <cell r="CI1894" t="str">
            <v>2006</v>
          </cell>
          <cell r="CJ1894" t="str">
            <v>no aberration</v>
          </cell>
          <cell r="CK1894" t="str">
            <v/>
          </cell>
          <cell r="CL1894">
            <v>1</v>
          </cell>
          <cell r="CN1894">
            <v>0</v>
          </cell>
          <cell r="CO1894">
            <v>0</v>
          </cell>
          <cell r="CP1894" t="b">
            <v>1</v>
          </cell>
          <cell r="CQ1894" t="str">
            <v>c.7976+35C&gt;A</v>
          </cell>
          <cell r="CR1894">
            <v>0</v>
          </cell>
          <cell r="CS1894">
            <v>0</v>
          </cell>
          <cell r="CT1894">
            <v>0</v>
          </cell>
          <cell r="CU1894">
            <v>0</v>
          </cell>
          <cell r="CV1894">
            <v>1E-3</v>
          </cell>
          <cell r="CW1894" t="b">
            <v>0</v>
          </cell>
          <cell r="CX1894" t="str">
            <v>BRCA2</v>
          </cell>
          <cell r="CY1894" t="str">
            <v>c.7976+35C&gt;A</v>
          </cell>
          <cell r="CZ1894">
            <v>0</v>
          </cell>
          <cell r="DA1894">
            <v>0</v>
          </cell>
          <cell r="DB1894">
            <v>0</v>
          </cell>
          <cell r="DC1894">
            <v>0</v>
          </cell>
          <cell r="DD1894">
            <v>1E-3</v>
          </cell>
          <cell r="DE1894" t="b">
            <v>0</v>
          </cell>
          <cell r="DF1894" t="str">
            <v>BRCA2</v>
          </cell>
          <cell r="DG1894" t="str">
            <v>c.7976+35C&gt;A</v>
          </cell>
          <cell r="DH1894">
            <v>1.1074197121E-4</v>
          </cell>
          <cell r="DI1894">
            <v>9.8460436806000005E-4</v>
          </cell>
          <cell r="DJ1894">
            <v>0</v>
          </cell>
          <cell r="DK1894">
            <v>0</v>
          </cell>
          <cell r="DL1894">
            <v>2.2182786157999999E-4</v>
          </cell>
          <cell r="DM1894">
            <v>0</v>
          </cell>
          <cell r="DN1894" t="b">
            <v>0</v>
          </cell>
        </row>
        <row r="1895">
          <cell r="B1895" t="str">
            <v>c.7976+45G&gt;C</v>
          </cell>
          <cell r="D1895" t="str">
            <v>IVS17+45G&gt;C</v>
          </cell>
          <cell r="E1895" t="str">
            <v/>
          </cell>
          <cell r="O1895">
            <v>0.02</v>
          </cell>
          <cell r="R1895">
            <v>1</v>
          </cell>
          <cell r="S1895" t="str">
            <v>Frequency &gt;1%</v>
          </cell>
          <cell r="U1895" t="str">
            <v>Assumed prior 0.02</v>
          </cell>
          <cell r="Z1895" t="str">
            <v/>
          </cell>
          <cell r="AK1895" t="str">
            <v/>
          </cell>
          <cell r="AL1895" t="str">
            <v/>
          </cell>
          <cell r="AM1895" t="str">
            <v/>
          </cell>
          <cell r="AN1895" t="str">
            <v/>
          </cell>
          <cell r="AR1895" t="str">
            <v/>
          </cell>
          <cell r="AS1895" t="str">
            <v/>
          </cell>
          <cell r="AT1895" t="str">
            <v/>
          </cell>
          <cell r="AU1895" t="str">
            <v/>
          </cell>
          <cell r="AW1895" t="str">
            <v/>
          </cell>
          <cell r="AX1895" t="str">
            <v/>
          </cell>
          <cell r="AY1895" t="str">
            <v/>
          </cell>
          <cell r="AZ1895" t="str">
            <v/>
          </cell>
          <cell r="BB1895" t="str">
            <v/>
          </cell>
          <cell r="BE1895" t="str">
            <v/>
          </cell>
          <cell r="BG1895" t="str">
            <v/>
          </cell>
          <cell r="BI1895" t="str">
            <v/>
          </cell>
          <cell r="CH1895" t="str">
            <v/>
          </cell>
          <cell r="CI1895" t="str">
            <v/>
          </cell>
          <cell r="CJ1895" t="str">
            <v/>
          </cell>
          <cell r="CK1895" t="str">
            <v/>
          </cell>
          <cell r="CN1895">
            <v>0</v>
          </cell>
          <cell r="CO1895">
            <v>0</v>
          </cell>
          <cell r="CP1895" t="b">
            <v>1</v>
          </cell>
          <cell r="CQ1895" t="str">
            <v>c.7976+45G&gt;C</v>
          </cell>
          <cell r="CR1895">
            <v>0</v>
          </cell>
          <cell r="CS1895">
            <v>1E-3</v>
          </cell>
          <cell r="CT1895">
            <v>1E-3</v>
          </cell>
          <cell r="CU1895">
            <v>0</v>
          </cell>
          <cell r="CV1895">
            <v>0</v>
          </cell>
          <cell r="CW1895" t="b">
            <v>0</v>
          </cell>
          <cell r="CX1895" t="str">
            <v>BRCA2</v>
          </cell>
          <cell r="CY1895" t="str">
            <v>c.7976+45G&gt;C</v>
          </cell>
          <cell r="CZ1895">
            <v>0</v>
          </cell>
          <cell r="DA1895">
            <v>1E-3</v>
          </cell>
          <cell r="DB1895">
            <v>1E-3</v>
          </cell>
          <cell r="DC1895">
            <v>0</v>
          </cell>
          <cell r="DD1895">
            <v>0</v>
          </cell>
          <cell r="DE1895" t="b">
            <v>0</v>
          </cell>
          <cell r="DF1895" t="str">
            <v>BRCA2</v>
          </cell>
          <cell r="DG1895" t="str">
            <v>c.7976+45G&gt;C</v>
          </cell>
          <cell r="DH1895">
            <v>1.1091393078999999E-4</v>
          </cell>
          <cell r="DI1895">
            <v>0</v>
          </cell>
          <cell r="DJ1895">
            <v>1.2435233161E-2</v>
          </cell>
          <cell r="DK1895">
            <v>0</v>
          </cell>
          <cell r="DL1895">
            <v>0</v>
          </cell>
          <cell r="DM1895">
            <v>1.8382352941E-4</v>
          </cell>
          <cell r="DN1895" t="b">
            <v>1</v>
          </cell>
        </row>
        <row r="1896">
          <cell r="B1896" t="str">
            <v>c.7976+53T&gt;A</v>
          </cell>
          <cell r="D1896" t="str">
            <v>IVS17+53T&gt;A</v>
          </cell>
          <cell r="E1896" t="str">
            <v/>
          </cell>
          <cell r="G1896" t="str">
            <v>c.7976+53T&gt;A</v>
          </cell>
          <cell r="O1896">
            <v>0.02</v>
          </cell>
          <cell r="R1896" t="str">
            <v/>
          </cell>
          <cell r="U1896" t="str">
            <v>Assumed prior 0.02</v>
          </cell>
          <cell r="Z1896" t="str">
            <v/>
          </cell>
          <cell r="AK1896" t="str">
            <v/>
          </cell>
          <cell r="AL1896" t="str">
            <v/>
          </cell>
          <cell r="AM1896" t="str">
            <v/>
          </cell>
          <cell r="AN1896" t="str">
            <v/>
          </cell>
          <cell r="AR1896" t="str">
            <v/>
          </cell>
          <cell r="AS1896" t="str">
            <v/>
          </cell>
          <cell r="AT1896" t="str">
            <v/>
          </cell>
          <cell r="AU1896" t="str">
            <v/>
          </cell>
          <cell r="AW1896" t="str">
            <v/>
          </cell>
          <cell r="AX1896" t="str">
            <v/>
          </cell>
          <cell r="AY1896" t="str">
            <v/>
          </cell>
          <cell r="AZ1896" t="str">
            <v/>
          </cell>
          <cell r="BB1896" t="str">
            <v/>
          </cell>
          <cell r="BE1896" t="str">
            <v/>
          </cell>
          <cell r="BG1896" t="str">
            <v/>
          </cell>
          <cell r="BI1896" t="str">
            <v/>
          </cell>
          <cell r="CH1896" t="str">
            <v/>
          </cell>
          <cell r="CI1896" t="str">
            <v/>
          </cell>
          <cell r="CJ1896" t="str">
            <v/>
          </cell>
          <cell r="CK1896" t="str">
            <v/>
          </cell>
          <cell r="CN1896">
            <v>0</v>
          </cell>
          <cell r="CO1896">
            <v>0</v>
          </cell>
          <cell r="CP1896" t="b">
            <v>1</v>
          </cell>
          <cell r="CQ1896" t="str">
            <v>c.7976+53T&gt;A</v>
          </cell>
          <cell r="CX1896" t="str">
            <v>BRCA2</v>
          </cell>
          <cell r="CY1896" t="str">
            <v>c.7976+53T&gt;A</v>
          </cell>
          <cell r="DE1896" t="b">
            <v>0</v>
          </cell>
          <cell r="DF1896" t="str">
            <v>BRCA2</v>
          </cell>
          <cell r="DG1896" t="str">
            <v>c.7976+53T&gt;A</v>
          </cell>
          <cell r="DN1896" t="b">
            <v>0</v>
          </cell>
        </row>
        <row r="1897">
          <cell r="B1897" t="str">
            <v>c.7976G&gt;A</v>
          </cell>
          <cell r="C1897" t="str">
            <v>p.(Arg2659Lys)</v>
          </cell>
          <cell r="D1897" t="str">
            <v>8204G&gt;A</v>
          </cell>
          <cell r="E1897" t="str">
            <v>R2659K</v>
          </cell>
          <cell r="K1897">
            <v>2.1774487145690964</v>
          </cell>
          <cell r="L1897">
            <v>1533.4947615177778</v>
          </cell>
          <cell r="N1897">
            <v>3339.1061972653283</v>
          </cell>
          <cell r="O1897">
            <v>0.34</v>
          </cell>
          <cell r="P1897">
            <v>1720.1456167730482</v>
          </cell>
          <cell r="Q1897">
            <v>0.99941899163542314</v>
          </cell>
          <cell r="R1897">
            <v>5</v>
          </cell>
          <cell r="S1897" t="str">
            <v>Multifac new calc</v>
          </cell>
          <cell r="T1897">
            <v>0.34</v>
          </cell>
          <cell r="U1897" t="str">
            <v>Same</v>
          </cell>
          <cell r="V1897">
            <v>0.95999997854232788</v>
          </cell>
          <cell r="Z1897" t="str">
            <v/>
          </cell>
          <cell r="AA1897">
            <v>1</v>
          </cell>
          <cell r="AB1897">
            <v>1</v>
          </cell>
          <cell r="AD1897">
            <v>2.1774487145690964</v>
          </cell>
          <cell r="AE1897">
            <v>1533.4947615177778</v>
          </cell>
          <cell r="AF1897">
            <v>0.99998752175954841</v>
          </cell>
          <cell r="AK1897" t="str">
            <v>1</v>
          </cell>
          <cell r="AL1897" t="str">
            <v>A:Lindor 2012 B:Farrugia 2008</v>
          </cell>
          <cell r="AM1897" t="str">
            <v>Farrugia et al., 2008</v>
          </cell>
          <cell r="AN1897" t="str">
            <v>Y</v>
          </cell>
          <cell r="AO1897">
            <v>0.34</v>
          </cell>
          <cell r="AP1897">
            <v>0.99943000000000004</v>
          </cell>
          <cell r="AR1897" t="str">
            <v/>
          </cell>
          <cell r="AS1897" t="str">
            <v/>
          </cell>
          <cell r="AT1897">
            <v>1550</v>
          </cell>
          <cell r="AU1897">
            <v>2.19</v>
          </cell>
          <cell r="AV1897">
            <v>3390</v>
          </cell>
          <cell r="AW1897" t="str">
            <v/>
          </cell>
          <cell r="AX1897" t="str">
            <v/>
          </cell>
          <cell r="AY1897" t="str">
            <v/>
          </cell>
          <cell r="AZ1897" t="str">
            <v/>
          </cell>
          <cell r="BB1897" t="str">
            <v/>
          </cell>
          <cell r="BE1897" t="str">
            <v/>
          </cell>
          <cell r="BG1897" t="str">
            <v/>
          </cell>
          <cell r="BI1897" t="str">
            <v/>
          </cell>
          <cell r="CH1897" t="str">
            <v>A: Farrugia B: Hofmann</v>
          </cell>
          <cell r="CI1897" t="str">
            <v>A: 2008 B: 2003</v>
          </cell>
          <cell r="CJ1897" t="str">
            <v>exon 17 deletion</v>
          </cell>
          <cell r="CK1897" t="str">
            <v>Exon skipping</v>
          </cell>
          <cell r="CL1897">
            <v>2</v>
          </cell>
          <cell r="CN1897">
            <v>0</v>
          </cell>
          <cell r="CO1897">
            <v>0</v>
          </cell>
          <cell r="CP1897" t="b">
            <v>1</v>
          </cell>
          <cell r="CQ1897" t="str">
            <v>c.7976G&gt;A</v>
          </cell>
          <cell r="CX1897" t="str">
            <v>BRCA2</v>
          </cell>
          <cell r="CY1897" t="str">
            <v>c.7976G&gt;A</v>
          </cell>
          <cell r="DE1897" t="b">
            <v>0</v>
          </cell>
          <cell r="DF1897" t="str">
            <v>BRCA2</v>
          </cell>
          <cell r="DG1897" t="str">
            <v>c.7976G&gt;A</v>
          </cell>
          <cell r="DN1897" t="b">
            <v>0</v>
          </cell>
        </row>
        <row r="1898">
          <cell r="B1898" t="str">
            <v>c.7976G&gt;C</v>
          </cell>
          <cell r="C1898" t="str">
            <v>p.(Arg2659Thr)</v>
          </cell>
          <cell r="D1898" t="str">
            <v>8204G&gt;C</v>
          </cell>
          <cell r="E1898" t="str">
            <v>R2659T</v>
          </cell>
          <cell r="F1898" t="str">
            <v>EP2</v>
          </cell>
          <cell r="H1898">
            <v>1</v>
          </cell>
          <cell r="I1898">
            <v>38.0351</v>
          </cell>
          <cell r="J1898">
            <v>0.85697999999999985</v>
          </cell>
          <cell r="K1898">
            <v>1</v>
          </cell>
          <cell r="L1898">
            <v>1</v>
          </cell>
          <cell r="N1898">
            <v>32.595319997999994</v>
          </cell>
          <cell r="O1898">
            <v>0.81</v>
          </cell>
          <cell r="P1898">
            <v>138.95899578094739</v>
          </cell>
          <cell r="Q1898">
            <v>0.99285505019223541</v>
          </cell>
          <cell r="R1898">
            <v>5</v>
          </cell>
          <cell r="S1898" t="str">
            <v>Multifac new calc</v>
          </cell>
          <cell r="T1898">
            <v>0.81</v>
          </cell>
          <cell r="U1898" t="str">
            <v>Same</v>
          </cell>
          <cell r="Z1898" t="str">
            <v/>
          </cell>
          <cell r="AJ1898">
            <v>0.96</v>
          </cell>
          <cell r="AK1898" t="str">
            <v>0.997</v>
          </cell>
          <cell r="AL1898" t="str">
            <v>Farrugia 2008</v>
          </cell>
          <cell r="AM1898" t="str">
            <v/>
          </cell>
          <cell r="AN1898" t="str">
            <v>Y</v>
          </cell>
          <cell r="AO1898">
            <v>0.97</v>
          </cell>
          <cell r="AP1898">
            <v>0.998</v>
          </cell>
          <cell r="AR1898">
            <v>14.7</v>
          </cell>
          <cell r="AS1898">
            <v>1</v>
          </cell>
          <cell r="AT1898">
            <v>1</v>
          </cell>
          <cell r="AU1898">
            <v>1</v>
          </cell>
          <cell r="AV1898">
            <v>14.7</v>
          </cell>
          <cell r="AW1898" t="str">
            <v>Chenevix-Trench, G. et al., Cancer Research 66: 2019-2027, 2006.</v>
          </cell>
          <cell r="AX1898" t="str">
            <v/>
          </cell>
          <cell r="AY1898" t="str">
            <v/>
          </cell>
          <cell r="AZ1898" t="str">
            <v/>
          </cell>
          <cell r="BB1898" t="str">
            <v/>
          </cell>
          <cell r="BE1898" t="str">
            <v/>
          </cell>
          <cell r="BG1898" t="str">
            <v/>
          </cell>
          <cell r="BI1898" t="str">
            <v/>
          </cell>
          <cell r="BV1898">
            <v>1</v>
          </cell>
          <cell r="BW1898">
            <v>38.0351</v>
          </cell>
          <cell r="BX1898">
            <v>3</v>
          </cell>
          <cell r="BY1898">
            <v>0.85697999999999985</v>
          </cell>
          <cell r="CH1898" t="str">
            <v>Farrugia</v>
          </cell>
          <cell r="CI1898" t="str">
            <v>2008</v>
          </cell>
          <cell r="CJ1898" t="str">
            <v>exon 17 deletion</v>
          </cell>
          <cell r="CK1898" t="str">
            <v>Exon skipping</v>
          </cell>
          <cell r="CL1898">
            <v>1</v>
          </cell>
          <cell r="CN1898">
            <v>1</v>
          </cell>
          <cell r="CO1898">
            <v>3</v>
          </cell>
          <cell r="CP1898" t="b">
            <v>1</v>
          </cell>
          <cell r="CQ1898" t="str">
            <v>c.7976G&gt;C</v>
          </cell>
          <cell r="CX1898" t="str">
            <v>BRCA2</v>
          </cell>
          <cell r="CY1898" t="str">
            <v>c.7976G&gt;C</v>
          </cell>
          <cell r="DE1898" t="b">
            <v>0</v>
          </cell>
          <cell r="DF1898" t="str">
            <v>BRCA2</v>
          </cell>
          <cell r="DG1898" t="str">
            <v>c.7976G&gt;C</v>
          </cell>
          <cell r="DN1898" t="b">
            <v>0</v>
          </cell>
        </row>
        <row r="1899">
          <cell r="B1899" t="str">
            <v>c.7977-14G&gt;A</v>
          </cell>
          <cell r="D1899" t="str">
            <v>IVS17-14G&gt;A</v>
          </cell>
          <cell r="E1899" t="str">
            <v/>
          </cell>
          <cell r="G1899" t="str">
            <v>c.7977-14G&gt;A</v>
          </cell>
          <cell r="O1899">
            <v>0.04</v>
          </cell>
          <cell r="R1899" t="str">
            <v/>
          </cell>
          <cell r="Z1899" t="str">
            <v/>
          </cell>
          <cell r="AK1899" t="str">
            <v/>
          </cell>
          <cell r="AL1899" t="str">
            <v/>
          </cell>
          <cell r="AM1899" t="str">
            <v/>
          </cell>
          <cell r="AN1899" t="str">
            <v/>
          </cell>
          <cell r="AR1899" t="str">
            <v/>
          </cell>
          <cell r="AS1899" t="str">
            <v/>
          </cell>
          <cell r="AT1899" t="str">
            <v/>
          </cell>
          <cell r="AU1899" t="str">
            <v/>
          </cell>
          <cell r="AW1899" t="str">
            <v/>
          </cell>
          <cell r="AX1899" t="str">
            <v/>
          </cell>
          <cell r="AY1899" t="str">
            <v/>
          </cell>
          <cell r="AZ1899" t="str">
            <v/>
          </cell>
          <cell r="BB1899" t="str">
            <v/>
          </cell>
          <cell r="BE1899" t="str">
            <v/>
          </cell>
          <cell r="BG1899" t="str">
            <v/>
          </cell>
          <cell r="BI1899" t="str">
            <v/>
          </cell>
          <cell r="CH1899" t="str">
            <v/>
          </cell>
          <cell r="CI1899" t="str">
            <v/>
          </cell>
          <cell r="CJ1899" t="str">
            <v/>
          </cell>
          <cell r="CK1899" t="str">
            <v/>
          </cell>
          <cell r="CN1899">
            <v>0</v>
          </cell>
          <cell r="CO1899">
            <v>0</v>
          </cell>
          <cell r="CP1899" t="b">
            <v>1</v>
          </cell>
          <cell r="CQ1899" t="str">
            <v>c.7977-14G&gt;A</v>
          </cell>
          <cell r="CX1899" t="str">
            <v>BRCA2</v>
          </cell>
          <cell r="CY1899" t="str">
            <v>c.7977-14G&gt;A</v>
          </cell>
          <cell r="DE1899" t="b">
            <v>0</v>
          </cell>
          <cell r="DF1899" t="str">
            <v>BRCA2</v>
          </cell>
          <cell r="DG1899" t="str">
            <v>c.7977-14G&gt;A</v>
          </cell>
          <cell r="DN1899" t="b">
            <v>0</v>
          </cell>
        </row>
        <row r="1900">
          <cell r="B1900" t="str">
            <v>c.7977-15T&gt;G</v>
          </cell>
          <cell r="D1900" t="str">
            <v>IVS17-15T&gt;G</v>
          </cell>
          <cell r="E1900" t="str">
            <v/>
          </cell>
          <cell r="G1900" t="str">
            <v>c.7977-15T&gt;G</v>
          </cell>
          <cell r="K1900">
            <v>1.0246153856466556</v>
          </cell>
          <cell r="L1900">
            <v>1.0826397424290779</v>
          </cell>
          <cell r="N1900">
            <v>1.1092893372053654</v>
          </cell>
          <cell r="O1900">
            <v>0.04</v>
          </cell>
          <cell r="P1900">
            <v>4.6220389050223562E-2</v>
          </cell>
          <cell r="Q1900">
            <v>4.4178444172917726E-2</v>
          </cell>
          <cell r="R1900">
            <v>3</v>
          </cell>
          <cell r="V1900">
            <v>0.20999999344348907</v>
          </cell>
          <cell r="Z1900" t="str">
            <v/>
          </cell>
          <cell r="AA1900">
            <v>1</v>
          </cell>
          <cell r="AB1900">
            <v>1</v>
          </cell>
          <cell r="AD1900">
            <v>1.0246153856466556</v>
          </cell>
          <cell r="AE1900">
            <v>1.0826397424290779</v>
          </cell>
          <cell r="AF1900">
            <v>0.22772430758843931</v>
          </cell>
          <cell r="AK1900" t="str">
            <v/>
          </cell>
          <cell r="AL1900" t="str">
            <v/>
          </cell>
          <cell r="AM1900" t="str">
            <v/>
          </cell>
          <cell r="AN1900" t="str">
            <v/>
          </cell>
          <cell r="AR1900" t="str">
            <v/>
          </cell>
          <cell r="AS1900" t="str">
            <v/>
          </cell>
          <cell r="AT1900" t="str">
            <v/>
          </cell>
          <cell r="AU1900" t="str">
            <v/>
          </cell>
          <cell r="AW1900" t="str">
            <v/>
          </cell>
          <cell r="AX1900" t="str">
            <v/>
          </cell>
          <cell r="AY1900" t="str">
            <v/>
          </cell>
          <cell r="AZ1900" t="str">
            <v/>
          </cell>
          <cell r="BB1900" t="str">
            <v/>
          </cell>
          <cell r="BE1900" t="str">
            <v/>
          </cell>
          <cell r="BG1900" t="str">
            <v/>
          </cell>
          <cell r="BI1900" t="str">
            <v/>
          </cell>
          <cell r="CH1900" t="str">
            <v/>
          </cell>
          <cell r="CI1900" t="str">
            <v/>
          </cell>
          <cell r="CJ1900" t="str">
            <v/>
          </cell>
          <cell r="CK1900" t="str">
            <v/>
          </cell>
          <cell r="CN1900">
            <v>0</v>
          </cell>
          <cell r="CO1900">
            <v>0</v>
          </cell>
          <cell r="CP1900" t="b">
            <v>1</v>
          </cell>
          <cell r="CQ1900" t="str">
            <v>c.7977-15T&gt;G</v>
          </cell>
          <cell r="CX1900" t="str">
            <v>BRCA2</v>
          </cell>
          <cell r="CY1900" t="str">
            <v>c.7977-15T&gt;G</v>
          </cell>
          <cell r="DE1900" t="b">
            <v>0</v>
          </cell>
          <cell r="DF1900" t="str">
            <v>BRCA2</v>
          </cell>
          <cell r="DG1900" t="str">
            <v>c.7977-15T&gt;G</v>
          </cell>
          <cell r="DN1900" t="b">
            <v>0</v>
          </cell>
        </row>
        <row r="1901">
          <cell r="B1901" t="str">
            <v>c.7977-1G&gt;C</v>
          </cell>
          <cell r="D1901" t="str">
            <v>IVS17-1G&gt;C</v>
          </cell>
          <cell r="E1901" t="str">
            <v/>
          </cell>
          <cell r="G1901" t="str">
            <v>c.7977-1G&gt;C</v>
          </cell>
          <cell r="H1901">
            <v>12</v>
          </cell>
          <cell r="I1901">
            <v>1984739.6811401055</v>
          </cell>
          <cell r="J1901">
            <v>10.201291377683491</v>
          </cell>
          <cell r="N1901">
            <v>20246907.796160839</v>
          </cell>
          <cell r="O1901">
            <v>0.97</v>
          </cell>
          <cell r="P1901">
            <v>654650018.74253321</v>
          </cell>
          <cell r="Q1901">
            <v>0.99999999847246623</v>
          </cell>
          <cell r="R1901">
            <v>5</v>
          </cell>
          <cell r="S1901" t="str">
            <v>Multifac new calc</v>
          </cell>
          <cell r="Z1901" t="str">
            <v/>
          </cell>
          <cell r="AH1901">
            <v>5</v>
          </cell>
          <cell r="AI1901">
            <v>47401</v>
          </cell>
          <cell r="AL1901" t="str">
            <v>Spurdle 2010</v>
          </cell>
          <cell r="AM1901" t="str">
            <v/>
          </cell>
          <cell r="AN1901" t="str">
            <v/>
          </cell>
          <cell r="AR1901" t="str">
            <v/>
          </cell>
          <cell r="AS1901" t="str">
            <v/>
          </cell>
          <cell r="AT1901" t="str">
            <v/>
          </cell>
          <cell r="AU1901" t="str">
            <v/>
          </cell>
          <cell r="AW1901" t="str">
            <v/>
          </cell>
          <cell r="AX1901" t="str">
            <v/>
          </cell>
          <cell r="AY1901" t="str">
            <v/>
          </cell>
          <cell r="AZ1901" t="str">
            <v/>
          </cell>
          <cell r="BB1901" t="str">
            <v/>
          </cell>
          <cell r="BE1901" t="str">
            <v/>
          </cell>
          <cell r="BF1901">
            <v>3</v>
          </cell>
          <cell r="BG1901">
            <v>0.70729200000000003</v>
          </cell>
          <cell r="BH1901">
            <v>2</v>
          </cell>
          <cell r="BI1901">
            <v>0.355215</v>
          </cell>
          <cell r="BJ1901" t="str">
            <v>Y</v>
          </cell>
          <cell r="BV1901">
            <v>6</v>
          </cell>
          <cell r="BW1901">
            <v>5587432.0654817661</v>
          </cell>
          <cell r="BX1901">
            <v>16</v>
          </cell>
          <cell r="BY1901">
            <v>14.423026667463354</v>
          </cell>
          <cell r="BZ1901">
            <v>1</v>
          </cell>
          <cell r="CA1901">
            <v>1</v>
          </cell>
          <cell r="CH1901" t="str">
            <v>Tesoriero</v>
          </cell>
          <cell r="CI1901" t="str">
            <v>2005</v>
          </cell>
          <cell r="CJ1901" t="str">
            <v>exon 18 deletion; exon 17&amp;18 deletion</v>
          </cell>
          <cell r="CK1901" t="str">
            <v>Multiple aberrations</v>
          </cell>
          <cell r="CL1901">
            <v>1</v>
          </cell>
          <cell r="CN1901">
            <v>8</v>
          </cell>
          <cell r="CO1901">
            <v>16</v>
          </cell>
          <cell r="CP1901" t="b">
            <v>1</v>
          </cell>
          <cell r="CQ1901" t="str">
            <v>c.7977-1G&gt;C</v>
          </cell>
          <cell r="CX1901" t="str">
            <v>BRCA2</v>
          </cell>
          <cell r="CY1901" t="str">
            <v>c.7977-1G&gt;C</v>
          </cell>
          <cell r="DE1901" t="b">
            <v>0</v>
          </cell>
          <cell r="DF1901" t="str">
            <v>BRCA2</v>
          </cell>
          <cell r="DG1901" t="str">
            <v>c.7977-1G&gt;C</v>
          </cell>
          <cell r="DN1901" t="b">
            <v>0</v>
          </cell>
        </row>
        <row r="1902">
          <cell r="B1902" t="str">
            <v>c.7977-23T&gt;C</v>
          </cell>
          <cell r="D1902" t="str">
            <v>IVS17-23T&gt;C</v>
          </cell>
          <cell r="E1902" t="str">
            <v/>
          </cell>
          <cell r="G1902" t="str">
            <v>c.7977-23T&gt;C</v>
          </cell>
          <cell r="O1902">
            <v>0.02</v>
          </cell>
          <cell r="R1902" t="str">
            <v/>
          </cell>
          <cell r="U1902" t="str">
            <v>Assumed prior 0.02</v>
          </cell>
          <cell r="AK1902" t="str">
            <v/>
          </cell>
          <cell r="AL1902" t="str">
            <v/>
          </cell>
          <cell r="AM1902" t="str">
            <v/>
          </cell>
          <cell r="AN1902" t="str">
            <v/>
          </cell>
          <cell r="AR1902" t="str">
            <v/>
          </cell>
          <cell r="AS1902" t="str">
            <v/>
          </cell>
          <cell r="AT1902" t="str">
            <v/>
          </cell>
          <cell r="AU1902" t="str">
            <v/>
          </cell>
          <cell r="AW1902" t="str">
            <v/>
          </cell>
          <cell r="AZ1902" t="str">
            <v/>
          </cell>
          <cell r="BB1902" t="str">
            <v/>
          </cell>
          <cell r="BE1902" t="str">
            <v/>
          </cell>
          <cell r="BG1902" t="str">
            <v/>
          </cell>
          <cell r="BI1902" t="str">
            <v/>
          </cell>
          <cell r="CH1902" t="str">
            <v/>
          </cell>
          <cell r="CI1902" t="str">
            <v/>
          </cell>
          <cell r="CJ1902" t="str">
            <v/>
          </cell>
          <cell r="CK1902" t="str">
            <v/>
          </cell>
          <cell r="CN1902">
            <v>0</v>
          </cell>
          <cell r="CO1902">
            <v>0</v>
          </cell>
          <cell r="CP1902" t="b">
            <v>1</v>
          </cell>
          <cell r="CQ1902" t="str">
            <v>c.7977-23T&gt;C</v>
          </cell>
          <cell r="CR1902">
            <v>0</v>
          </cell>
          <cell r="CS1902">
            <v>0</v>
          </cell>
          <cell r="CT1902">
            <v>1E-3</v>
          </cell>
          <cell r="CU1902">
            <v>0</v>
          </cell>
          <cell r="CV1902">
            <v>0</v>
          </cell>
          <cell r="CW1902" t="b">
            <v>0</v>
          </cell>
          <cell r="CX1902" t="str">
            <v>BRCA2</v>
          </cell>
          <cell r="CY1902" t="str">
            <v>c.7977-23T&gt;C</v>
          </cell>
          <cell r="CZ1902">
            <v>0</v>
          </cell>
          <cell r="DA1902">
            <v>0</v>
          </cell>
          <cell r="DB1902">
            <v>1E-3</v>
          </cell>
          <cell r="DC1902">
            <v>0</v>
          </cell>
          <cell r="DD1902">
            <v>0</v>
          </cell>
          <cell r="DE1902" t="b">
            <v>0</v>
          </cell>
          <cell r="DF1902" t="str">
            <v>BRCA2</v>
          </cell>
          <cell r="DG1902" t="str">
            <v>c.7977-23T&gt;C</v>
          </cell>
          <cell r="DH1902">
            <v>0</v>
          </cell>
          <cell r="DI1902">
            <v>9.2506938019999997E-5</v>
          </cell>
          <cell r="DJ1902">
            <v>0</v>
          </cell>
          <cell r="DK1902">
            <v>0</v>
          </cell>
          <cell r="DL1902">
            <v>0</v>
          </cell>
          <cell r="DM1902">
            <v>3.2349896480000001E-4</v>
          </cell>
          <cell r="DN1902" t="b">
            <v>0</v>
          </cell>
        </row>
        <row r="1903">
          <cell r="B1903" t="str">
            <v>c.7978T&gt;G</v>
          </cell>
          <cell r="C1903" t="str">
            <v>p.(Tyr2660Asp)</v>
          </cell>
          <cell r="D1903" t="str">
            <v>8206T&gt;G</v>
          </cell>
          <cell r="E1903" t="str">
            <v>Y2660D</v>
          </cell>
          <cell r="F1903" t="str">
            <v>EP2/Intermediate</v>
          </cell>
          <cell r="H1903">
            <v>1</v>
          </cell>
          <cell r="I1903">
            <v>1.7157</v>
          </cell>
          <cell r="J1903">
            <v>1.1499999999999999</v>
          </cell>
          <cell r="N1903">
            <v>1.9730549999999998</v>
          </cell>
          <cell r="O1903">
            <v>0.81</v>
          </cell>
          <cell r="P1903">
            <v>8.4114450000000023</v>
          </cell>
          <cell r="Q1903">
            <v>0.893746390697709</v>
          </cell>
          <cell r="R1903">
            <v>3</v>
          </cell>
          <cell r="T1903">
            <v>0.81</v>
          </cell>
          <cell r="U1903" t="str">
            <v>Same</v>
          </cell>
          <cell r="Z1903" t="str">
            <v/>
          </cell>
          <cell r="AK1903" t="str">
            <v/>
          </cell>
          <cell r="AL1903" t="str">
            <v/>
          </cell>
          <cell r="AM1903" t="str">
            <v/>
          </cell>
          <cell r="AN1903" t="str">
            <v/>
          </cell>
          <cell r="AR1903" t="str">
            <v/>
          </cell>
          <cell r="AS1903" t="str">
            <v/>
          </cell>
          <cell r="AT1903" t="str">
            <v/>
          </cell>
          <cell r="AU1903" t="str">
            <v/>
          </cell>
          <cell r="AW1903" t="str">
            <v/>
          </cell>
          <cell r="AX1903" t="str">
            <v/>
          </cell>
          <cell r="AY1903" t="str">
            <v/>
          </cell>
          <cell r="AZ1903">
            <v>2</v>
          </cell>
          <cell r="BA1903">
            <v>1</v>
          </cell>
          <cell r="BB1903">
            <v>1.1499999999999999</v>
          </cell>
          <cell r="BC1903">
            <v>1</v>
          </cell>
          <cell r="BD1903">
            <v>1.7157</v>
          </cell>
          <cell r="BE1903">
            <v>3.4953606000000002</v>
          </cell>
          <cell r="BG1903" t="str">
            <v/>
          </cell>
          <cell r="BI1903" t="str">
            <v/>
          </cell>
          <cell r="CH1903" t="str">
            <v/>
          </cell>
          <cell r="CI1903" t="str">
            <v/>
          </cell>
          <cell r="CJ1903" t="str">
            <v/>
          </cell>
          <cell r="CK1903" t="str">
            <v/>
          </cell>
          <cell r="CN1903">
            <v>1</v>
          </cell>
          <cell r="CO1903">
            <v>1</v>
          </cell>
          <cell r="CP1903" t="b">
            <v>1</v>
          </cell>
          <cell r="CQ1903" t="str">
            <v>c.7978T&gt;G</v>
          </cell>
          <cell r="CX1903" t="str">
            <v>BRCA2</v>
          </cell>
          <cell r="CY1903" t="str">
            <v>c.7978T&gt;G</v>
          </cell>
          <cell r="DE1903" t="b">
            <v>0</v>
          </cell>
          <cell r="DF1903" t="str">
            <v>BRCA2</v>
          </cell>
          <cell r="DG1903" t="str">
            <v>c.7978T&gt;G</v>
          </cell>
          <cell r="DN1903" t="b">
            <v>0</v>
          </cell>
        </row>
        <row r="1904">
          <cell r="B1904" t="str">
            <v>c.7985C&gt;A</v>
          </cell>
          <cell r="C1904" t="str">
            <v>p.(Thr2662Lys)</v>
          </cell>
          <cell r="D1904" t="str">
            <v>8213C&gt;A</v>
          </cell>
          <cell r="E1904" t="str">
            <v>T2662K</v>
          </cell>
          <cell r="G1904" t="str">
            <v>c.7985C&gt;A</v>
          </cell>
          <cell r="K1904">
            <v>1.1021570725287184</v>
          </cell>
          <cell r="L1904">
            <v>0.56597674491374439</v>
          </cell>
          <cell r="N1904">
            <v>0.62379527229346576</v>
          </cell>
          <cell r="O1904">
            <v>0.03</v>
          </cell>
          <cell r="P1904">
            <v>1.9292637287426775E-2</v>
          </cell>
          <cell r="Q1904">
            <v>1.8927476351412623E-2</v>
          </cell>
          <cell r="R1904">
            <v>3</v>
          </cell>
          <cell r="T1904">
            <v>0.03</v>
          </cell>
          <cell r="U1904" t="str">
            <v>Same</v>
          </cell>
          <cell r="V1904">
            <v>2.9999999329447746E-2</v>
          </cell>
          <cell r="Z1904" t="str">
            <v/>
          </cell>
          <cell r="AA1904">
            <v>1</v>
          </cell>
          <cell r="AB1904">
            <v>1</v>
          </cell>
          <cell r="AD1904">
            <v>1.1021570725287184</v>
          </cell>
          <cell r="AE1904">
            <v>0.56597674491374439</v>
          </cell>
          <cell r="AF1904">
            <v>1.8927475923521318E-2</v>
          </cell>
          <cell r="AK1904" t="str">
            <v/>
          </cell>
          <cell r="AL1904" t="str">
            <v/>
          </cell>
          <cell r="AM1904" t="str">
            <v/>
          </cell>
          <cell r="AN1904" t="str">
            <v/>
          </cell>
          <cell r="AR1904" t="str">
            <v/>
          </cell>
          <cell r="AS1904" t="str">
            <v/>
          </cell>
          <cell r="AT1904" t="str">
            <v/>
          </cell>
          <cell r="AU1904" t="str">
            <v/>
          </cell>
          <cell r="AW1904" t="str">
            <v/>
          </cell>
          <cell r="AX1904" t="str">
            <v/>
          </cell>
          <cell r="AY1904" t="str">
            <v/>
          </cell>
          <cell r="AZ1904" t="str">
            <v/>
          </cell>
          <cell r="BB1904" t="str">
            <v/>
          </cell>
          <cell r="BE1904" t="str">
            <v/>
          </cell>
          <cell r="BG1904" t="str">
            <v/>
          </cell>
          <cell r="BI1904" t="str">
            <v/>
          </cell>
          <cell r="CH1904" t="str">
            <v/>
          </cell>
          <cell r="CI1904" t="str">
            <v/>
          </cell>
          <cell r="CJ1904" t="str">
            <v/>
          </cell>
          <cell r="CK1904" t="str">
            <v/>
          </cell>
          <cell r="CN1904">
            <v>0</v>
          </cell>
          <cell r="CO1904">
            <v>0</v>
          </cell>
          <cell r="CP1904" t="b">
            <v>1</v>
          </cell>
          <cell r="CQ1904" t="str">
            <v>c.7985C&gt;A</v>
          </cell>
          <cell r="CX1904" t="str">
            <v>BRCA2</v>
          </cell>
          <cell r="CY1904" t="str">
            <v>c.7985C&gt;A</v>
          </cell>
          <cell r="DE1904" t="b">
            <v>0</v>
          </cell>
          <cell r="DF1904" t="str">
            <v>BRCA2</v>
          </cell>
          <cell r="DG1904" t="str">
            <v>c.7985C&gt;A</v>
          </cell>
          <cell r="DN1904" t="b">
            <v>0</v>
          </cell>
        </row>
        <row r="1905">
          <cell r="B1905" t="str">
            <v>c.7985C&gt;T</v>
          </cell>
          <cell r="C1905" t="str">
            <v>p.(Thr2662Met)</v>
          </cell>
          <cell r="D1905" t="str">
            <v>8213C&gt;T</v>
          </cell>
          <cell r="E1905" t="str">
            <v>T2662M</v>
          </cell>
          <cell r="G1905" t="str">
            <v>c.7985C&gt;T</v>
          </cell>
          <cell r="I1905">
            <v>1.0157</v>
          </cell>
          <cell r="K1905">
            <v>1.0498366885038446</v>
          </cell>
          <cell r="L1905">
            <v>2.0744306099801535</v>
          </cell>
          <cell r="N1905">
            <v>2.2120050318977422</v>
          </cell>
          <cell r="O1905">
            <v>0.03</v>
          </cell>
          <cell r="P1905">
            <v>6.8412526759723979E-2</v>
          </cell>
          <cell r="Q1905">
            <v>6.4031939954134698E-2</v>
          </cell>
          <cell r="R1905">
            <v>3</v>
          </cell>
          <cell r="T1905">
            <v>0.03</v>
          </cell>
          <cell r="U1905" t="str">
            <v>Same</v>
          </cell>
          <cell r="V1905">
            <v>2.9999999329447746E-2</v>
          </cell>
          <cell r="Z1905" t="str">
            <v/>
          </cell>
          <cell r="AA1905">
            <v>1</v>
          </cell>
          <cell r="AB1905">
            <v>1</v>
          </cell>
          <cell r="AD1905">
            <v>1.0498366885038446</v>
          </cell>
          <cell r="AE1905">
            <v>2.0744306099801535</v>
          </cell>
          <cell r="AF1905">
            <v>6.3104634984016361E-2</v>
          </cell>
          <cell r="AK1905" t="str">
            <v/>
          </cell>
          <cell r="AL1905" t="str">
            <v/>
          </cell>
          <cell r="AM1905" t="str">
            <v/>
          </cell>
          <cell r="AN1905" t="str">
            <v/>
          </cell>
          <cell r="AR1905" t="str">
            <v/>
          </cell>
          <cell r="AS1905" t="str">
            <v/>
          </cell>
          <cell r="AT1905" t="str">
            <v/>
          </cell>
          <cell r="AU1905" t="str">
            <v/>
          </cell>
          <cell r="AW1905" t="str">
            <v/>
          </cell>
          <cell r="AX1905" t="str">
            <v/>
          </cell>
          <cell r="AY1905" t="str">
            <v/>
          </cell>
          <cell r="AZ1905" t="str">
            <v/>
          </cell>
          <cell r="BB1905" t="str">
            <v/>
          </cell>
          <cell r="BE1905" t="str">
            <v/>
          </cell>
          <cell r="BG1905" t="str">
            <v/>
          </cell>
          <cell r="BI1905" t="str">
            <v/>
          </cell>
          <cell r="CF1905">
            <v>1.0157</v>
          </cell>
          <cell r="CH1905" t="str">
            <v/>
          </cell>
          <cell r="CI1905" t="str">
            <v/>
          </cell>
          <cell r="CJ1905" t="str">
            <v/>
          </cell>
          <cell r="CK1905" t="str">
            <v/>
          </cell>
          <cell r="CN1905">
            <v>0</v>
          </cell>
          <cell r="CO1905">
            <v>0</v>
          </cell>
          <cell r="CP1905" t="b">
            <v>1</v>
          </cell>
          <cell r="CQ1905" t="str">
            <v>c.7985C&gt;T</v>
          </cell>
          <cell r="CX1905" t="str">
            <v>BRCA2</v>
          </cell>
          <cell r="CY1905" t="str">
            <v>c.7985C&gt;T</v>
          </cell>
          <cell r="DE1905" t="b">
            <v>0</v>
          </cell>
          <cell r="DF1905" t="str">
            <v>BRCA2</v>
          </cell>
          <cell r="DG1905" t="str">
            <v>c.7985C&gt;T</v>
          </cell>
          <cell r="DN1905" t="b">
            <v>0</v>
          </cell>
        </row>
        <row r="1906">
          <cell r="B1906" t="str">
            <v>c.7986G&gt;A</v>
          </cell>
          <cell r="C1906" t="str">
            <v>p.(=)</v>
          </cell>
          <cell r="D1906" t="str">
            <v>8214G&gt;A</v>
          </cell>
          <cell r="E1906" t="str">
            <v>T2662T</v>
          </cell>
          <cell r="G1906" t="str">
            <v>c.7986G&gt;A</v>
          </cell>
          <cell r="O1906">
            <v>0.02</v>
          </cell>
          <cell r="R1906" t="str">
            <v/>
          </cell>
          <cell r="T1906">
            <v>0.02</v>
          </cell>
          <cell r="U1906" t="str">
            <v>Same</v>
          </cell>
          <cell r="Z1906" t="str">
            <v/>
          </cell>
          <cell r="AK1906" t="str">
            <v/>
          </cell>
          <cell r="AL1906" t="str">
            <v/>
          </cell>
          <cell r="AM1906" t="str">
            <v/>
          </cell>
          <cell r="AN1906" t="str">
            <v/>
          </cell>
          <cell r="AR1906" t="str">
            <v/>
          </cell>
          <cell r="AS1906" t="str">
            <v/>
          </cell>
          <cell r="AT1906" t="str">
            <v/>
          </cell>
          <cell r="AU1906" t="str">
            <v/>
          </cell>
          <cell r="AW1906" t="str">
            <v/>
          </cell>
          <cell r="AX1906" t="str">
            <v/>
          </cell>
          <cell r="AY1906" t="str">
            <v/>
          </cell>
          <cell r="AZ1906" t="str">
            <v/>
          </cell>
          <cell r="BB1906" t="str">
            <v/>
          </cell>
          <cell r="BE1906" t="str">
            <v/>
          </cell>
          <cell r="BG1906" t="str">
            <v/>
          </cell>
          <cell r="BI1906" t="str">
            <v/>
          </cell>
          <cell r="CH1906" t="str">
            <v/>
          </cell>
          <cell r="CI1906" t="str">
            <v/>
          </cell>
          <cell r="CJ1906" t="str">
            <v/>
          </cell>
          <cell r="CK1906" t="str">
            <v/>
          </cell>
          <cell r="CN1906">
            <v>0</v>
          </cell>
          <cell r="CO1906">
            <v>0</v>
          </cell>
          <cell r="CP1906" t="b">
            <v>1</v>
          </cell>
          <cell r="CQ1906" t="str">
            <v>c.7986G&gt;A</v>
          </cell>
          <cell r="CX1906" t="str">
            <v>BRCA2</v>
          </cell>
          <cell r="CY1906" t="str">
            <v>c.7986G&gt;A</v>
          </cell>
          <cell r="DE1906" t="b">
            <v>0</v>
          </cell>
          <cell r="DF1906" t="str">
            <v>BRCA2</v>
          </cell>
          <cell r="DG1906" t="str">
            <v>c.7986G&gt;A</v>
          </cell>
          <cell r="DN1906" t="b">
            <v>0</v>
          </cell>
        </row>
        <row r="1907">
          <cell r="B1907" t="str">
            <v>c.7987G&gt;A</v>
          </cell>
          <cell r="C1907" t="str">
            <v>p.(Glu2663Lys)</v>
          </cell>
          <cell r="D1907" t="str">
            <v>8215G&gt;A</v>
          </cell>
          <cell r="E1907" t="str">
            <v>E2663K</v>
          </cell>
          <cell r="G1907" t="str">
            <v>c.7987G&gt;A</v>
          </cell>
          <cell r="J1907">
            <v>0.81</v>
          </cell>
          <cell r="K1907">
            <v>1.1292870866471043</v>
          </cell>
          <cell r="L1907">
            <v>0.88201253795542778</v>
          </cell>
          <cell r="N1907">
            <v>0.80679674919286193</v>
          </cell>
          <cell r="O1907">
            <v>0.66</v>
          </cell>
          <cell r="P1907">
            <v>1.5661348660802616</v>
          </cell>
          <cell r="Q1907">
            <v>0.61030886832246378</v>
          </cell>
          <cell r="R1907">
            <v>3</v>
          </cell>
          <cell r="T1907">
            <v>0.66</v>
          </cell>
          <cell r="U1907" t="str">
            <v>Same</v>
          </cell>
          <cell r="V1907">
            <v>0.6600000262260437</v>
          </cell>
          <cell r="Z1907" t="str">
            <v/>
          </cell>
          <cell r="AA1907">
            <v>1</v>
          </cell>
          <cell r="AB1907">
            <v>1</v>
          </cell>
          <cell r="AD1907">
            <v>1.1292870866471043</v>
          </cell>
          <cell r="AE1907">
            <v>0.88201253795542778</v>
          </cell>
          <cell r="AF1907">
            <v>0.65911028487169387</v>
          </cell>
          <cell r="AK1907" t="str">
            <v/>
          </cell>
          <cell r="AL1907" t="str">
            <v/>
          </cell>
          <cell r="AM1907" t="str">
            <v/>
          </cell>
          <cell r="AN1907" t="str">
            <v/>
          </cell>
          <cell r="AR1907" t="str">
            <v/>
          </cell>
          <cell r="AS1907" t="str">
            <v/>
          </cell>
          <cell r="AT1907" t="str">
            <v/>
          </cell>
          <cell r="AU1907" t="str">
            <v/>
          </cell>
          <cell r="AW1907" t="str">
            <v/>
          </cell>
          <cell r="AX1907" t="str">
            <v/>
          </cell>
          <cell r="AY1907" t="str">
            <v/>
          </cell>
          <cell r="AZ1907" t="str">
            <v/>
          </cell>
          <cell r="BB1907" t="str">
            <v/>
          </cell>
          <cell r="BE1907" t="str">
            <v/>
          </cell>
          <cell r="BG1907" t="str">
            <v/>
          </cell>
          <cell r="BI1907" t="str">
            <v/>
          </cell>
          <cell r="CD1907">
            <v>0.81</v>
          </cell>
          <cell r="CH1907" t="str">
            <v/>
          </cell>
          <cell r="CI1907" t="str">
            <v/>
          </cell>
          <cell r="CJ1907" t="str">
            <v/>
          </cell>
          <cell r="CK1907" t="str">
            <v/>
          </cell>
          <cell r="CN1907">
            <v>0</v>
          </cell>
          <cell r="CO1907">
            <v>0</v>
          </cell>
          <cell r="CP1907" t="b">
            <v>1</v>
          </cell>
          <cell r="CQ1907" t="str">
            <v>c.7987G&gt;A</v>
          </cell>
          <cell r="CX1907" t="str">
            <v>BRCA2</v>
          </cell>
          <cell r="CY1907" t="str">
            <v>c.7987G&gt;A</v>
          </cell>
          <cell r="DE1907" t="b">
            <v>0</v>
          </cell>
          <cell r="DF1907" t="str">
            <v>BRCA2</v>
          </cell>
          <cell r="DG1907" t="str">
            <v>c.7987G&gt;A</v>
          </cell>
          <cell r="DH1907">
            <v>0</v>
          </cell>
          <cell r="DI1907">
            <v>0</v>
          </cell>
          <cell r="DJ1907">
            <v>0</v>
          </cell>
          <cell r="DK1907">
            <v>0</v>
          </cell>
          <cell r="DL1907">
            <v>1.8839487566000001E-5</v>
          </cell>
          <cell r="DM1907">
            <v>0</v>
          </cell>
          <cell r="DN1907" t="b">
            <v>0</v>
          </cell>
        </row>
        <row r="1908">
          <cell r="B1908" t="str">
            <v>c.7988A&gt;T</v>
          </cell>
          <cell r="C1908" t="str">
            <v>p.(Glu2663Val)</v>
          </cell>
          <cell r="D1908" t="str">
            <v>8216A&gt;T</v>
          </cell>
          <cell r="E1908" t="str">
            <v>E2663V</v>
          </cell>
          <cell r="F1908" t="str">
            <v>EP2</v>
          </cell>
          <cell r="H1908">
            <v>8</v>
          </cell>
          <cell r="I1908">
            <v>140.95345333254318</v>
          </cell>
          <cell r="J1908">
            <v>1.66596912</v>
          </cell>
          <cell r="K1908">
            <v>1.5119409771804413</v>
          </cell>
          <cell r="L1908">
            <v>1.1189101271114854</v>
          </cell>
          <cell r="N1908">
            <v>397.25805309109575</v>
          </cell>
          <cell r="O1908">
            <v>0.81</v>
          </cell>
          <cell r="P1908">
            <v>1693.573805283093</v>
          </cell>
          <cell r="Q1908">
            <v>0.9994098811176696</v>
          </cell>
          <cell r="R1908">
            <v>5</v>
          </cell>
          <cell r="S1908" t="str">
            <v>Multifac new calc</v>
          </cell>
          <cell r="T1908">
            <v>0.81</v>
          </cell>
          <cell r="U1908" t="str">
            <v>Same</v>
          </cell>
          <cell r="V1908">
            <v>0.81000000238418579</v>
          </cell>
          <cell r="Z1908" t="str">
            <v/>
          </cell>
          <cell r="AA1908" t="str">
            <v>2+</v>
          </cell>
          <cell r="AB1908">
            <v>137.81433248861404</v>
          </cell>
          <cell r="AD1908">
            <v>1.5119409771804413</v>
          </cell>
          <cell r="AE1908">
            <v>1.1189101271114854</v>
          </cell>
          <cell r="AF1908">
            <v>0.99899490428797733</v>
          </cell>
          <cell r="AK1908" t="str">
            <v>A,C:1 B:0.99</v>
          </cell>
          <cell r="AL1908" t="str">
            <v>A:Lindor 2012 B:Walker 2010 C: Farrugia 2008</v>
          </cell>
          <cell r="AM1908" t="str">
            <v>Easton et al., 2007</v>
          </cell>
          <cell r="AN1908" t="str">
            <v>Y</v>
          </cell>
          <cell r="AO1908">
            <v>0.81</v>
          </cell>
          <cell r="AP1908">
            <v>0.999</v>
          </cell>
          <cell r="AR1908">
            <v>138.04</v>
          </cell>
          <cell r="AS1908" t="str">
            <v>-</v>
          </cell>
          <cell r="AT1908">
            <v>1.1200000000000001</v>
          </cell>
          <cell r="AU1908">
            <v>1.51</v>
          </cell>
          <cell r="AV1908">
            <v>233.45</v>
          </cell>
          <cell r="AW1908" t="str">
            <v>Easton DF et al., Am J Hum Genet, 81: 873-883, 2007.</v>
          </cell>
          <cell r="AX1908" t="str">
            <v/>
          </cell>
          <cell r="AY1908" t="str">
            <v/>
          </cell>
          <cell r="AZ1908">
            <v>2</v>
          </cell>
          <cell r="BA1908">
            <v>3</v>
          </cell>
          <cell r="BB1908">
            <v>1.4282999999999999</v>
          </cell>
          <cell r="BC1908">
            <v>8</v>
          </cell>
          <cell r="BD1908">
            <v>143.0128382026615</v>
          </cell>
          <cell r="BE1908">
            <v>144.61977780999999</v>
          </cell>
          <cell r="BG1908" t="str">
            <v/>
          </cell>
          <cell r="BI1908" t="str">
            <v/>
          </cell>
          <cell r="BV1908">
            <v>1</v>
          </cell>
          <cell r="BW1908">
            <v>0.98560000000000003</v>
          </cell>
          <cell r="BX1908">
            <v>2</v>
          </cell>
          <cell r="BY1908">
            <v>1.1664000000000001</v>
          </cell>
          <cell r="CH1908" t="str">
            <v>A:Walker B: Farrugia</v>
          </cell>
          <cell r="CI1908" t="str">
            <v>A: 2010 B: 2008</v>
          </cell>
          <cell r="CJ1908" t="str">
            <v>increased levels of exon 18 deletion; increased levels of exon 17&amp;18 deletion</v>
          </cell>
          <cell r="CK1908" t="str">
            <v>Isoform disregulation, exon skipping</v>
          </cell>
          <cell r="CL1908">
            <v>2</v>
          </cell>
          <cell r="CN1908">
            <v>9</v>
          </cell>
          <cell r="CO1908">
            <v>5</v>
          </cell>
          <cell r="CP1908" t="b">
            <v>1</v>
          </cell>
          <cell r="CQ1908" t="str">
            <v>c.7988A&gt;T</v>
          </cell>
          <cell r="CX1908" t="str">
            <v>BRCA2</v>
          </cell>
          <cell r="CY1908" t="str">
            <v>c.7988A&gt;T</v>
          </cell>
          <cell r="DE1908" t="b">
            <v>0</v>
          </cell>
          <cell r="DF1908" t="str">
            <v>BRCA2</v>
          </cell>
          <cell r="DG1908" t="str">
            <v>c.7988A&gt;T</v>
          </cell>
          <cell r="DN1908" t="b">
            <v>0</v>
          </cell>
        </row>
        <row r="1909">
          <cell r="B1909" t="str">
            <v>c.7992T&gt;A</v>
          </cell>
          <cell r="C1909" t="str">
            <v>p.(=)</v>
          </cell>
          <cell r="D1909" t="str">
            <v>8220T&gt;A</v>
          </cell>
          <cell r="E1909" t="str">
            <v>I2664I</v>
          </cell>
          <cell r="O1909">
            <v>0.02</v>
          </cell>
          <cell r="R1909" t="str">
            <v/>
          </cell>
          <cell r="T1909">
            <v>0.02</v>
          </cell>
          <cell r="U1909" t="str">
            <v>Same</v>
          </cell>
          <cell r="Z1909" t="str">
            <v/>
          </cell>
          <cell r="AK1909" t="str">
            <v/>
          </cell>
          <cell r="AL1909" t="str">
            <v/>
          </cell>
          <cell r="AM1909" t="str">
            <v/>
          </cell>
          <cell r="AN1909" t="str">
            <v/>
          </cell>
          <cell r="AR1909" t="str">
            <v/>
          </cell>
          <cell r="AS1909" t="str">
            <v/>
          </cell>
          <cell r="AT1909" t="str">
            <v/>
          </cell>
          <cell r="AU1909" t="str">
            <v/>
          </cell>
          <cell r="AW1909" t="str">
            <v/>
          </cell>
          <cell r="AX1909" t="str">
            <v/>
          </cell>
          <cell r="AY1909" t="str">
            <v/>
          </cell>
          <cell r="AZ1909" t="str">
            <v/>
          </cell>
          <cell r="BB1909" t="str">
            <v/>
          </cell>
          <cell r="BE1909" t="str">
            <v/>
          </cell>
          <cell r="BG1909" t="str">
            <v/>
          </cell>
          <cell r="BI1909" t="str">
            <v/>
          </cell>
          <cell r="CH1909" t="str">
            <v>Thery</v>
          </cell>
          <cell r="CI1909" t="str">
            <v>2011</v>
          </cell>
          <cell r="CJ1909" t="str">
            <v>exon 16 deletion</v>
          </cell>
          <cell r="CK1909" t="str">
            <v>Exon skipping</v>
          </cell>
          <cell r="CL1909">
            <v>1</v>
          </cell>
          <cell r="CN1909">
            <v>0</v>
          </cell>
          <cell r="CO1909">
            <v>0</v>
          </cell>
          <cell r="CP1909" t="b">
            <v>1</v>
          </cell>
          <cell r="CQ1909" t="str">
            <v>c.7992T&gt;A</v>
          </cell>
          <cell r="CR1909">
            <v>0</v>
          </cell>
          <cell r="CS1909">
            <v>0</v>
          </cell>
          <cell r="CT1909">
            <v>0</v>
          </cell>
          <cell r="CU1909">
            <v>0</v>
          </cell>
          <cell r="CV1909">
            <v>1E-3</v>
          </cell>
          <cell r="CW1909" t="b">
            <v>0</v>
          </cell>
          <cell r="CX1909" t="str">
            <v>BRCA2</v>
          </cell>
          <cell r="CY1909" t="str">
            <v>c.7992T&gt;A</v>
          </cell>
          <cell r="CZ1909">
            <v>0</v>
          </cell>
          <cell r="DA1909">
            <v>0</v>
          </cell>
          <cell r="DB1909">
            <v>0</v>
          </cell>
          <cell r="DC1909">
            <v>0</v>
          </cell>
          <cell r="DD1909">
            <v>1E-3</v>
          </cell>
          <cell r="DE1909" t="b">
            <v>0</v>
          </cell>
          <cell r="DF1909" t="str">
            <v>BRCA2</v>
          </cell>
          <cell r="DG1909" t="str">
            <v>c.7992T&gt;A</v>
          </cell>
          <cell r="DH1909">
            <v>0</v>
          </cell>
          <cell r="DI1909">
            <v>0</v>
          </cell>
          <cell r="DJ1909">
            <v>0</v>
          </cell>
          <cell r="DK1909">
            <v>0</v>
          </cell>
          <cell r="DL1909">
            <v>7.4928817622999997E-5</v>
          </cell>
          <cell r="DM1909">
            <v>0</v>
          </cell>
          <cell r="DN1909" t="b">
            <v>0</v>
          </cell>
        </row>
        <row r="1910">
          <cell r="B1910" t="str">
            <v>c.7992T&gt;C</v>
          </cell>
          <cell r="C1910" t="str">
            <v>p.(=)</v>
          </cell>
          <cell r="D1910" t="str">
            <v>8220T&gt;C</v>
          </cell>
          <cell r="E1910" t="str">
            <v>I2664I</v>
          </cell>
          <cell r="O1910">
            <v>0.02</v>
          </cell>
          <cell r="R1910" t="str">
            <v/>
          </cell>
          <cell r="T1910">
            <v>0.02</v>
          </cell>
          <cell r="U1910" t="str">
            <v>Same</v>
          </cell>
          <cell r="Z1910" t="str">
            <v/>
          </cell>
          <cell r="AK1910" t="str">
            <v/>
          </cell>
          <cell r="AL1910" t="str">
            <v/>
          </cell>
          <cell r="AM1910" t="str">
            <v/>
          </cell>
          <cell r="AN1910" t="str">
            <v/>
          </cell>
          <cell r="AR1910" t="str">
            <v/>
          </cell>
          <cell r="AS1910" t="str">
            <v/>
          </cell>
          <cell r="AT1910" t="str">
            <v/>
          </cell>
          <cell r="AU1910" t="str">
            <v/>
          </cell>
          <cell r="AW1910" t="str">
            <v/>
          </cell>
          <cell r="AX1910" t="str">
            <v/>
          </cell>
          <cell r="AY1910" t="str">
            <v/>
          </cell>
          <cell r="AZ1910" t="str">
            <v/>
          </cell>
          <cell r="BB1910" t="str">
            <v/>
          </cell>
          <cell r="BE1910" t="str">
            <v/>
          </cell>
          <cell r="BG1910" t="str">
            <v/>
          </cell>
          <cell r="BI1910" t="str">
            <v/>
          </cell>
          <cell r="CH1910" t="str">
            <v/>
          </cell>
          <cell r="CI1910" t="str">
            <v/>
          </cell>
          <cell r="CJ1910" t="str">
            <v/>
          </cell>
          <cell r="CK1910" t="str">
            <v/>
          </cell>
          <cell r="CN1910">
            <v>0</v>
          </cell>
          <cell r="CO1910">
            <v>0</v>
          </cell>
          <cell r="CP1910" t="b">
            <v>1</v>
          </cell>
          <cell r="CQ1910" t="str">
            <v>c.7992T&gt;C</v>
          </cell>
          <cell r="CX1910" t="str">
            <v>BRCA2</v>
          </cell>
          <cell r="CY1910" t="str">
            <v>c.7992T&gt;C</v>
          </cell>
          <cell r="DE1910" t="b">
            <v>0</v>
          </cell>
          <cell r="DF1910" t="str">
            <v>BRCA2</v>
          </cell>
          <cell r="DG1910" t="str">
            <v>c.7992T&gt;C</v>
          </cell>
          <cell r="DN1910" t="b">
            <v>0</v>
          </cell>
        </row>
        <row r="1911">
          <cell r="B1911" t="str">
            <v>c.7992T&gt;G</v>
          </cell>
          <cell r="C1911" t="str">
            <v>p.(Ile2664Met)</v>
          </cell>
          <cell r="D1911" t="str">
            <v>8220T&gt;G</v>
          </cell>
          <cell r="E1911" t="str">
            <v>I2664M</v>
          </cell>
          <cell r="G1911" t="str">
            <v>c.7992T&gt;G</v>
          </cell>
          <cell r="K1911">
            <v>1.0246153856466556</v>
          </cell>
          <cell r="L1911">
            <v>1.1335532952272556</v>
          </cell>
          <cell r="N1911">
            <v>1.1614561467403117</v>
          </cell>
          <cell r="O1911">
            <v>0.03</v>
          </cell>
          <cell r="P1911">
            <v>3.5921324125989022E-2</v>
          </cell>
          <cell r="Q1911">
            <v>3.4675726128425809E-2</v>
          </cell>
          <cell r="R1911">
            <v>3</v>
          </cell>
          <cell r="T1911">
            <v>0.03</v>
          </cell>
          <cell r="U1911" t="str">
            <v>Same</v>
          </cell>
          <cell r="V1911">
            <v>2.9999999329447746E-2</v>
          </cell>
          <cell r="Z1911" t="str">
            <v/>
          </cell>
          <cell r="AA1911">
            <v>1</v>
          </cell>
          <cell r="AB1911">
            <v>1</v>
          </cell>
          <cell r="AD1911">
            <v>1.0246153856466556</v>
          </cell>
          <cell r="AE1911">
            <v>1.1335532952272556</v>
          </cell>
          <cell r="AF1911">
            <v>3.4675725357099001E-2</v>
          </cell>
          <cell r="AK1911" t="str">
            <v/>
          </cell>
          <cell r="AL1911" t="str">
            <v/>
          </cell>
          <cell r="AM1911" t="str">
            <v/>
          </cell>
          <cell r="AN1911" t="str">
            <v/>
          </cell>
          <cell r="AR1911" t="str">
            <v/>
          </cell>
          <cell r="AS1911" t="str">
            <v/>
          </cell>
          <cell r="AT1911" t="str">
            <v/>
          </cell>
          <cell r="AU1911" t="str">
            <v/>
          </cell>
          <cell r="AW1911" t="str">
            <v/>
          </cell>
          <cell r="AX1911" t="str">
            <v/>
          </cell>
          <cell r="AY1911" t="str">
            <v/>
          </cell>
          <cell r="AZ1911" t="str">
            <v/>
          </cell>
          <cell r="BB1911" t="str">
            <v/>
          </cell>
          <cell r="BE1911" t="str">
            <v/>
          </cell>
          <cell r="BG1911" t="str">
            <v/>
          </cell>
          <cell r="BI1911" t="str">
            <v/>
          </cell>
          <cell r="CH1911" t="str">
            <v/>
          </cell>
          <cell r="CI1911" t="str">
            <v/>
          </cell>
          <cell r="CJ1911" t="str">
            <v/>
          </cell>
          <cell r="CK1911" t="str">
            <v/>
          </cell>
          <cell r="CN1911">
            <v>0</v>
          </cell>
          <cell r="CO1911">
            <v>0</v>
          </cell>
          <cell r="CP1911" t="b">
            <v>1</v>
          </cell>
          <cell r="CQ1911" t="str">
            <v>c.7992T&gt;G</v>
          </cell>
          <cell r="CX1911" t="str">
            <v>BRCA2</v>
          </cell>
          <cell r="CY1911" t="str">
            <v>c.7992T&gt;G</v>
          </cell>
          <cell r="DE1911" t="b">
            <v>0</v>
          </cell>
          <cell r="DF1911" t="str">
            <v>BRCA2</v>
          </cell>
          <cell r="DG1911" t="str">
            <v>c.7992T&gt;G</v>
          </cell>
          <cell r="DN1911" t="b">
            <v>0</v>
          </cell>
        </row>
        <row r="1912">
          <cell r="B1912" t="str">
            <v>c.7994A&gt;G</v>
          </cell>
          <cell r="C1912" t="str">
            <v>p.(Asp2665Gly)</v>
          </cell>
          <cell r="D1912" t="str">
            <v>8222A&gt;G</v>
          </cell>
          <cell r="E1912" t="str">
            <v>D2665G</v>
          </cell>
          <cell r="G1912" t="str">
            <v>c.7994A&gt;G</v>
          </cell>
          <cell r="H1912">
            <v>1</v>
          </cell>
          <cell r="I1912">
            <v>8.0979999999999994E-6</v>
          </cell>
          <cell r="J1912">
            <v>0.24149999999999996</v>
          </cell>
          <cell r="K1912">
            <v>0.12852329398495682</v>
          </cell>
          <cell r="L1912">
            <v>0.24270820046993938</v>
          </cell>
          <cell r="N1912">
            <v>6.1004406389532425E-8</v>
          </cell>
          <cell r="O1912">
            <v>0.81</v>
          </cell>
          <cell r="P1912">
            <v>2.600714167132699E-7</v>
          </cell>
          <cell r="Q1912">
            <v>2.6007134907614572E-7</v>
          </cell>
          <cell r="R1912">
            <v>1</v>
          </cell>
          <cell r="S1912" t="str">
            <v>Multifac new calc</v>
          </cell>
          <cell r="T1912">
            <v>0.81</v>
          </cell>
          <cell r="U1912" t="str">
            <v>Same</v>
          </cell>
          <cell r="V1912">
            <v>0.81000000238418579</v>
          </cell>
          <cell r="Z1912" t="str">
            <v/>
          </cell>
          <cell r="AA1912" t="str">
            <v>2+</v>
          </cell>
          <cell r="AB1912">
            <v>7.900000435827835E-2</v>
          </cell>
          <cell r="AD1912">
            <v>0.12852329398495682</v>
          </cell>
          <cell r="AE1912">
            <v>0.24270820046993938</v>
          </cell>
          <cell r="AF1912">
            <v>1.0396474003446657E-2</v>
          </cell>
          <cell r="AJ1912">
            <v>0.81</v>
          </cell>
          <cell r="AK1912" t="str">
            <v>1.45×10−3</v>
          </cell>
          <cell r="AL1912" t="str">
            <v>Lindor 2012</v>
          </cell>
          <cell r="AM1912" t="str">
            <v>This manuscript</v>
          </cell>
          <cell r="AN1912" t="str">
            <v>Y</v>
          </cell>
          <cell r="AO1912">
            <v>0.81</v>
          </cell>
          <cell r="AP1912">
            <v>1.83E-2</v>
          </cell>
          <cell r="AR1912">
            <v>2.0999999999999999E-3</v>
          </cell>
          <cell r="AS1912">
            <v>1.2</v>
          </cell>
          <cell r="AT1912" t="str">
            <v>-</v>
          </cell>
          <cell r="AU1912">
            <v>1.7330000000000001</v>
          </cell>
          <cell r="AV1912">
            <v>4.3699999999999998E-3</v>
          </cell>
          <cell r="AW1912" t="str">
            <v>Chenevix-Trench, G. et al., Cancer Research 66: 2019-2027, 2006.</v>
          </cell>
          <cell r="AX1912" t="str">
            <v/>
          </cell>
          <cell r="AY1912" t="str">
            <v/>
          </cell>
          <cell r="AZ1912" t="str">
            <v/>
          </cell>
          <cell r="BB1912" t="str">
            <v/>
          </cell>
          <cell r="BE1912" t="str">
            <v/>
          </cell>
          <cell r="BG1912" t="str">
            <v/>
          </cell>
          <cell r="BI1912" t="str">
            <v/>
          </cell>
          <cell r="BV1912">
            <v>1</v>
          </cell>
          <cell r="BW1912">
            <v>8.0979999999999994E-6</v>
          </cell>
          <cell r="BX1912">
            <v>2</v>
          </cell>
          <cell r="BY1912">
            <v>0.24149999999999996</v>
          </cell>
          <cell r="BZ1912">
            <v>0.12852329398495682</v>
          </cell>
          <cell r="CA1912">
            <v>0.24270820046993938</v>
          </cell>
          <cell r="CH1912" t="str">
            <v/>
          </cell>
          <cell r="CI1912" t="str">
            <v/>
          </cell>
          <cell r="CJ1912" t="str">
            <v/>
          </cell>
          <cell r="CK1912" t="str">
            <v/>
          </cell>
          <cell r="CN1912">
            <v>1</v>
          </cell>
          <cell r="CO1912">
            <v>2</v>
          </cell>
          <cell r="CP1912" t="b">
            <v>1</v>
          </cell>
          <cell r="CQ1912" t="str">
            <v>c.7994A&gt;G</v>
          </cell>
          <cell r="CR1912">
            <v>0</v>
          </cell>
          <cell r="CS1912">
            <v>0</v>
          </cell>
          <cell r="CT1912">
            <v>0</v>
          </cell>
          <cell r="CU1912">
            <v>0</v>
          </cell>
          <cell r="CV1912">
            <v>1E-3</v>
          </cell>
          <cell r="CW1912" t="b">
            <v>0</v>
          </cell>
          <cell r="CX1912" t="str">
            <v>BRCA2</v>
          </cell>
          <cell r="CY1912" t="str">
            <v>c.7994A&gt;G</v>
          </cell>
          <cell r="CZ1912">
            <v>0</v>
          </cell>
          <cell r="DA1912">
            <v>0</v>
          </cell>
          <cell r="DB1912">
            <v>0</v>
          </cell>
          <cell r="DC1912">
            <v>0</v>
          </cell>
          <cell r="DD1912">
            <v>1E-3</v>
          </cell>
          <cell r="DE1912" t="b">
            <v>0</v>
          </cell>
          <cell r="DF1912" t="str">
            <v>BRCA2</v>
          </cell>
          <cell r="DG1912" t="str">
            <v>c.7994A&gt;G</v>
          </cell>
          <cell r="DH1912">
            <v>0</v>
          </cell>
          <cell r="DI1912">
            <v>0</v>
          </cell>
          <cell r="DJ1912">
            <v>0</v>
          </cell>
          <cell r="DK1912">
            <v>0</v>
          </cell>
          <cell r="DL1912">
            <v>1.6829350387E-4</v>
          </cell>
          <cell r="DM1912">
            <v>0</v>
          </cell>
          <cell r="DN1912" t="b">
            <v>0</v>
          </cell>
        </row>
        <row r="1913">
          <cell r="B1913" t="str">
            <v>c.7997G&gt;C</v>
          </cell>
          <cell r="C1913" t="str">
            <v>p.(Arg2666Thr)</v>
          </cell>
          <cell r="D1913" t="str">
            <v>8225G&gt;C</v>
          </cell>
          <cell r="E1913" t="str">
            <v>R2666T</v>
          </cell>
          <cell r="G1913" t="str">
            <v>c.7997G&gt;C</v>
          </cell>
          <cell r="O1913">
            <v>0.03</v>
          </cell>
          <cell r="R1913" t="str">
            <v/>
          </cell>
          <cell r="T1913">
            <v>0.03</v>
          </cell>
          <cell r="U1913" t="str">
            <v>Same</v>
          </cell>
          <cell r="Z1913" t="str">
            <v/>
          </cell>
          <cell r="AK1913" t="str">
            <v/>
          </cell>
          <cell r="AL1913" t="str">
            <v/>
          </cell>
          <cell r="AM1913" t="str">
            <v/>
          </cell>
          <cell r="AN1913" t="str">
            <v/>
          </cell>
          <cell r="AR1913" t="str">
            <v/>
          </cell>
          <cell r="AS1913" t="str">
            <v/>
          </cell>
          <cell r="AT1913" t="str">
            <v/>
          </cell>
          <cell r="AU1913" t="str">
            <v/>
          </cell>
          <cell r="AW1913" t="str">
            <v/>
          </cell>
          <cell r="AX1913" t="str">
            <v/>
          </cell>
          <cell r="AY1913" t="str">
            <v/>
          </cell>
          <cell r="AZ1913" t="str">
            <v/>
          </cell>
          <cell r="BB1913" t="str">
            <v/>
          </cell>
          <cell r="BE1913" t="str">
            <v/>
          </cell>
          <cell r="BG1913" t="str">
            <v/>
          </cell>
          <cell r="BI1913" t="str">
            <v/>
          </cell>
          <cell r="CH1913" t="str">
            <v/>
          </cell>
          <cell r="CI1913" t="str">
            <v/>
          </cell>
          <cell r="CJ1913" t="str">
            <v/>
          </cell>
          <cell r="CK1913" t="str">
            <v/>
          </cell>
          <cell r="CN1913">
            <v>0</v>
          </cell>
          <cell r="CO1913">
            <v>0</v>
          </cell>
          <cell r="CP1913" t="b">
            <v>1</v>
          </cell>
          <cell r="CQ1913" t="str">
            <v>c.7997G&gt;C</v>
          </cell>
          <cell r="CX1913" t="str">
            <v>BRCA2</v>
          </cell>
          <cell r="CY1913" t="str">
            <v>c.7997G&gt;C</v>
          </cell>
          <cell r="DE1913" t="b">
            <v>0</v>
          </cell>
          <cell r="DF1913" t="str">
            <v>BRCA2</v>
          </cell>
          <cell r="DG1913" t="str">
            <v>c.7997G&gt;C</v>
          </cell>
          <cell r="DN1913" t="b">
            <v>0</v>
          </cell>
        </row>
        <row r="1914">
          <cell r="B1914" t="str">
            <v>c.79A&gt;G</v>
          </cell>
          <cell r="C1914" t="str">
            <v>p.(Ile27Val)</v>
          </cell>
          <cell r="D1914" t="str">
            <v>307A&gt;G</v>
          </cell>
          <cell r="E1914" t="str">
            <v>I27V</v>
          </cell>
          <cell r="F1914" t="str">
            <v>Ex3Skip</v>
          </cell>
          <cell r="O1914">
            <v>0.64</v>
          </cell>
          <cell r="R1914" t="str">
            <v/>
          </cell>
          <cell r="T1914">
            <v>0.64</v>
          </cell>
          <cell r="U1914" t="str">
            <v>Same</v>
          </cell>
          <cell r="Z1914" t="str">
            <v/>
          </cell>
          <cell r="AK1914" t="str">
            <v/>
          </cell>
          <cell r="AL1914" t="str">
            <v/>
          </cell>
          <cell r="AM1914" t="str">
            <v/>
          </cell>
          <cell r="AN1914" t="str">
            <v/>
          </cell>
          <cell r="AR1914" t="str">
            <v/>
          </cell>
          <cell r="AS1914" t="str">
            <v/>
          </cell>
          <cell r="AT1914" t="str">
            <v/>
          </cell>
          <cell r="AU1914" t="str">
            <v/>
          </cell>
          <cell r="AW1914" t="str">
            <v/>
          </cell>
          <cell r="AX1914" t="str">
            <v/>
          </cell>
          <cell r="AY1914" t="str">
            <v/>
          </cell>
          <cell r="AZ1914" t="str">
            <v/>
          </cell>
          <cell r="BB1914" t="str">
            <v/>
          </cell>
          <cell r="BE1914" t="str">
            <v/>
          </cell>
          <cell r="BG1914" t="str">
            <v/>
          </cell>
          <cell r="BI1914" t="str">
            <v/>
          </cell>
          <cell r="CH1914" t="str">
            <v/>
          </cell>
          <cell r="CI1914" t="str">
            <v/>
          </cell>
          <cell r="CJ1914" t="str">
            <v/>
          </cell>
          <cell r="CK1914" t="str">
            <v/>
          </cell>
          <cell r="CN1914">
            <v>0</v>
          </cell>
          <cell r="CO1914">
            <v>0</v>
          </cell>
          <cell r="CP1914" t="b">
            <v>1</v>
          </cell>
          <cell r="CQ1914" t="str">
            <v>c.79A&gt;G</v>
          </cell>
          <cell r="CX1914" t="str">
            <v>BRCA2</v>
          </cell>
          <cell r="CY1914" t="str">
            <v>c.79A&gt;G</v>
          </cell>
          <cell r="DE1914" t="b">
            <v>0</v>
          </cell>
          <cell r="DF1914" t="str">
            <v>BRCA2</v>
          </cell>
          <cell r="DG1914" t="str">
            <v>c.79A&gt;G</v>
          </cell>
          <cell r="DH1914">
            <v>0</v>
          </cell>
          <cell r="DI1914">
            <v>0</v>
          </cell>
          <cell r="DJ1914">
            <v>0</v>
          </cell>
          <cell r="DK1914">
            <v>0</v>
          </cell>
          <cell r="DL1914">
            <v>1.8606035797999999E-5</v>
          </cell>
          <cell r="DM1914">
            <v>0</v>
          </cell>
          <cell r="DN1914" t="b">
            <v>0</v>
          </cell>
        </row>
        <row r="1915">
          <cell r="B1915" t="str">
            <v>c.7A&gt;G</v>
          </cell>
          <cell r="C1915" t="str">
            <v>p.(Ile3Val)</v>
          </cell>
          <cell r="D1915" t="str">
            <v>235A&gt;G</v>
          </cell>
          <cell r="E1915" t="str">
            <v>I3V</v>
          </cell>
          <cell r="G1915" t="str">
            <v>c.7A&gt;G</v>
          </cell>
          <cell r="O1915">
            <v>0.02</v>
          </cell>
          <cell r="R1915" t="str">
            <v/>
          </cell>
          <cell r="T1915">
            <v>0.02</v>
          </cell>
          <cell r="U1915" t="str">
            <v>Same</v>
          </cell>
          <cell r="Z1915" t="str">
            <v/>
          </cell>
          <cell r="AK1915" t="str">
            <v/>
          </cell>
          <cell r="AL1915" t="str">
            <v/>
          </cell>
          <cell r="AM1915" t="str">
            <v/>
          </cell>
          <cell r="AN1915" t="str">
            <v/>
          </cell>
          <cell r="AR1915" t="str">
            <v/>
          </cell>
          <cell r="AS1915" t="str">
            <v/>
          </cell>
          <cell r="AT1915" t="str">
            <v/>
          </cell>
          <cell r="AU1915" t="str">
            <v/>
          </cell>
          <cell r="AW1915" t="str">
            <v/>
          </cell>
          <cell r="AX1915" t="str">
            <v/>
          </cell>
          <cell r="AY1915" t="str">
            <v/>
          </cell>
          <cell r="AZ1915" t="str">
            <v/>
          </cell>
          <cell r="BB1915" t="str">
            <v/>
          </cell>
          <cell r="BE1915" t="str">
            <v/>
          </cell>
          <cell r="BG1915" t="str">
            <v/>
          </cell>
          <cell r="BI1915" t="str">
            <v/>
          </cell>
          <cell r="CH1915" t="str">
            <v/>
          </cell>
          <cell r="CI1915" t="str">
            <v/>
          </cell>
          <cell r="CJ1915" t="str">
            <v/>
          </cell>
          <cell r="CK1915" t="str">
            <v/>
          </cell>
          <cell r="CN1915">
            <v>0</v>
          </cell>
          <cell r="CO1915">
            <v>0</v>
          </cell>
          <cell r="CP1915" t="b">
            <v>1</v>
          </cell>
          <cell r="CQ1915" t="str">
            <v>c.7A&gt;G</v>
          </cell>
          <cell r="CX1915" t="str">
            <v>BRCA2</v>
          </cell>
          <cell r="CY1915" t="str">
            <v>c.7A&gt;G</v>
          </cell>
          <cell r="DE1915" t="b">
            <v>0</v>
          </cell>
          <cell r="DF1915" t="str">
            <v>BRCA2</v>
          </cell>
          <cell r="DG1915" t="str">
            <v>c.7A&gt;G</v>
          </cell>
          <cell r="DH1915">
            <v>0</v>
          </cell>
          <cell r="DI1915">
            <v>0</v>
          </cell>
          <cell r="DJ1915">
            <v>0</v>
          </cell>
          <cell r="DK1915">
            <v>0</v>
          </cell>
          <cell r="DL1915">
            <v>1.8660197797999999E-5</v>
          </cell>
          <cell r="DM1915">
            <v>0</v>
          </cell>
          <cell r="DN1915" t="b">
            <v>0</v>
          </cell>
        </row>
        <row r="1916">
          <cell r="B1916" t="str">
            <v>c.8001C&gt;T</v>
          </cell>
          <cell r="C1916" t="str">
            <v>p.(=)</v>
          </cell>
          <cell r="D1916" t="str">
            <v>8229C&gt;T</v>
          </cell>
          <cell r="E1916" t="str">
            <v>S2667S</v>
          </cell>
          <cell r="O1916">
            <v>0.02</v>
          </cell>
          <cell r="R1916" t="str">
            <v/>
          </cell>
          <cell r="T1916">
            <v>0.02</v>
          </cell>
          <cell r="U1916" t="str">
            <v>Same</v>
          </cell>
          <cell r="Z1916" t="str">
            <v/>
          </cell>
          <cell r="AK1916" t="str">
            <v/>
          </cell>
          <cell r="AL1916" t="str">
            <v/>
          </cell>
          <cell r="AM1916" t="str">
            <v/>
          </cell>
          <cell r="AN1916" t="str">
            <v/>
          </cell>
          <cell r="AR1916" t="str">
            <v/>
          </cell>
          <cell r="AS1916" t="str">
            <v/>
          </cell>
          <cell r="AT1916" t="str">
            <v/>
          </cell>
          <cell r="AU1916" t="str">
            <v/>
          </cell>
          <cell r="AW1916" t="str">
            <v/>
          </cell>
          <cell r="AX1916" t="str">
            <v/>
          </cell>
          <cell r="AY1916" t="str">
            <v/>
          </cell>
          <cell r="AZ1916" t="str">
            <v/>
          </cell>
          <cell r="BB1916" t="str">
            <v/>
          </cell>
          <cell r="BE1916" t="str">
            <v/>
          </cell>
          <cell r="BG1916" t="str">
            <v/>
          </cell>
          <cell r="BI1916" t="str">
            <v/>
          </cell>
          <cell r="CH1916" t="str">
            <v/>
          </cell>
          <cell r="CI1916" t="str">
            <v/>
          </cell>
          <cell r="CJ1916" t="str">
            <v/>
          </cell>
          <cell r="CK1916" t="str">
            <v/>
          </cell>
          <cell r="CN1916">
            <v>0</v>
          </cell>
          <cell r="CO1916">
            <v>0</v>
          </cell>
          <cell r="CP1916" t="b">
            <v>1</v>
          </cell>
          <cell r="CQ1916" t="str">
            <v>c.8001C&gt;T</v>
          </cell>
          <cell r="CX1916" t="str">
            <v>BRCA2</v>
          </cell>
          <cell r="CY1916" t="str">
            <v>c.8001C&gt;T</v>
          </cell>
          <cell r="DE1916" t="b">
            <v>0</v>
          </cell>
          <cell r="DF1916" t="str">
            <v>BRCA2</v>
          </cell>
          <cell r="DG1916" t="str">
            <v>c.8001C&gt;T</v>
          </cell>
          <cell r="DN1916" t="b">
            <v>0</v>
          </cell>
        </row>
        <row r="1917">
          <cell r="B1917" t="str">
            <v>c.8007A&gt;G</v>
          </cell>
          <cell r="C1917" t="str">
            <v>p.(=)</v>
          </cell>
          <cell r="D1917" t="str">
            <v>8235A&gt;G</v>
          </cell>
          <cell r="E1917" t="str">
            <v>R2669R</v>
          </cell>
          <cell r="G1917" t="str">
            <v>c.8007A&gt;G</v>
          </cell>
          <cell r="O1917">
            <v>0.3</v>
          </cell>
          <cell r="R1917" t="str">
            <v/>
          </cell>
          <cell r="T1917">
            <v>0.3</v>
          </cell>
          <cell r="U1917" t="str">
            <v>Same</v>
          </cell>
          <cell r="Z1917" t="str">
            <v/>
          </cell>
          <cell r="AK1917" t="str">
            <v/>
          </cell>
          <cell r="AL1917" t="str">
            <v/>
          </cell>
          <cell r="AM1917" t="str">
            <v/>
          </cell>
          <cell r="AN1917" t="str">
            <v/>
          </cell>
          <cell r="AR1917" t="str">
            <v/>
          </cell>
          <cell r="AS1917" t="str">
            <v/>
          </cell>
          <cell r="AT1917" t="str">
            <v/>
          </cell>
          <cell r="AU1917" t="str">
            <v/>
          </cell>
          <cell r="AW1917" t="str">
            <v/>
          </cell>
          <cell r="AX1917" t="str">
            <v/>
          </cell>
          <cell r="AY1917" t="str">
            <v/>
          </cell>
          <cell r="AZ1917" t="str">
            <v/>
          </cell>
          <cell r="BB1917" t="str">
            <v/>
          </cell>
          <cell r="BE1917" t="str">
            <v/>
          </cell>
          <cell r="BG1917" t="str">
            <v/>
          </cell>
          <cell r="BI1917" t="str">
            <v/>
          </cell>
          <cell r="CH1917" t="str">
            <v/>
          </cell>
          <cell r="CI1917" t="str">
            <v/>
          </cell>
          <cell r="CJ1917" t="str">
            <v/>
          </cell>
          <cell r="CK1917" t="str">
            <v/>
          </cell>
          <cell r="CN1917">
            <v>0</v>
          </cell>
          <cell r="CO1917">
            <v>0</v>
          </cell>
          <cell r="CP1917" t="b">
            <v>1</v>
          </cell>
          <cell r="CQ1917" t="str">
            <v>c.8007A&gt;G</v>
          </cell>
          <cell r="CX1917" t="str">
            <v>BRCA2</v>
          </cell>
          <cell r="CY1917" t="str">
            <v>c.8007A&gt;G</v>
          </cell>
          <cell r="DE1917" t="b">
            <v>0</v>
          </cell>
          <cell r="DF1917" t="str">
            <v>BRCA2</v>
          </cell>
          <cell r="DG1917" t="str">
            <v>c.8007A&gt;G</v>
          </cell>
          <cell r="DH1917">
            <v>0</v>
          </cell>
          <cell r="DI1917">
            <v>0</v>
          </cell>
          <cell r="DJ1917">
            <v>0</v>
          </cell>
          <cell r="DK1917">
            <v>0</v>
          </cell>
          <cell r="DL1917">
            <v>1.8545994064999999E-5</v>
          </cell>
          <cell r="DM1917">
            <v>0</v>
          </cell>
          <cell r="DN1917" t="b">
            <v>0</v>
          </cell>
        </row>
        <row r="1918">
          <cell r="B1918" t="str">
            <v>c.8009C&gt;G</v>
          </cell>
          <cell r="C1918" t="str">
            <v>p.(Ser2670Trp)</v>
          </cell>
          <cell r="D1918" t="str">
            <v>8237C&gt;G</v>
          </cell>
          <cell r="E1918" t="str">
            <v>S2670W</v>
          </cell>
          <cell r="G1918" t="str">
            <v>c.8009C&gt;G</v>
          </cell>
          <cell r="O1918">
            <v>0.28999999999999998</v>
          </cell>
          <cell r="R1918" t="str">
            <v/>
          </cell>
          <cell r="T1918">
            <v>0.28999999999999998</v>
          </cell>
          <cell r="U1918" t="str">
            <v>Same</v>
          </cell>
          <cell r="Z1918" t="str">
            <v/>
          </cell>
          <cell r="AK1918" t="str">
            <v/>
          </cell>
          <cell r="AL1918" t="str">
            <v/>
          </cell>
          <cell r="AM1918" t="str">
            <v/>
          </cell>
          <cell r="AN1918" t="str">
            <v/>
          </cell>
          <cell r="AR1918" t="str">
            <v/>
          </cell>
          <cell r="AS1918" t="str">
            <v/>
          </cell>
          <cell r="AT1918" t="str">
            <v/>
          </cell>
          <cell r="AU1918" t="str">
            <v/>
          </cell>
          <cell r="AW1918" t="str">
            <v/>
          </cell>
          <cell r="AX1918" t="str">
            <v/>
          </cell>
          <cell r="AY1918" t="str">
            <v/>
          </cell>
          <cell r="AZ1918" t="str">
            <v/>
          </cell>
          <cell r="BB1918" t="str">
            <v/>
          </cell>
          <cell r="BE1918" t="str">
            <v/>
          </cell>
          <cell r="BG1918" t="str">
            <v/>
          </cell>
          <cell r="BI1918" t="str">
            <v/>
          </cell>
          <cell r="CH1918" t="str">
            <v/>
          </cell>
          <cell r="CI1918" t="str">
            <v/>
          </cell>
          <cell r="CJ1918" t="str">
            <v/>
          </cell>
          <cell r="CK1918" t="str">
            <v/>
          </cell>
          <cell r="CN1918">
            <v>0</v>
          </cell>
          <cell r="CO1918">
            <v>0</v>
          </cell>
          <cell r="CP1918" t="b">
            <v>1</v>
          </cell>
          <cell r="CQ1918" t="str">
            <v>c.8009C&gt;G</v>
          </cell>
          <cell r="CX1918" t="str">
            <v>BRCA2</v>
          </cell>
          <cell r="CY1918" t="str">
            <v>c.8009C&gt;G</v>
          </cell>
          <cell r="DE1918" t="b">
            <v>0</v>
          </cell>
          <cell r="DF1918" t="str">
            <v>BRCA2</v>
          </cell>
          <cell r="DG1918" t="str">
            <v>c.8009C&gt;G</v>
          </cell>
          <cell r="DN1918" t="b">
            <v>0</v>
          </cell>
        </row>
        <row r="1919">
          <cell r="B1919" t="str">
            <v>c.8009C&gt;T</v>
          </cell>
          <cell r="C1919" t="str">
            <v>p.(Ser2670Leu)</v>
          </cell>
          <cell r="D1919" t="str">
            <v>8237C&gt;T</v>
          </cell>
          <cell r="E1919" t="str">
            <v>S2670L</v>
          </cell>
          <cell r="G1919" t="str">
            <v>c.8009C&gt;T</v>
          </cell>
          <cell r="H1919">
            <v>1</v>
          </cell>
          <cell r="I1919">
            <v>17.865811109999999</v>
          </cell>
          <cell r="J1919">
            <v>4.7395267867219326</v>
          </cell>
          <cell r="K1919">
            <v>1.3718017167393546</v>
          </cell>
          <cell r="L1919">
            <v>1.2203768732841771</v>
          </cell>
          <cell r="N1919">
            <v>141.75651608828289</v>
          </cell>
          <cell r="O1919">
            <v>0.28999999999999998</v>
          </cell>
          <cell r="P1919">
            <v>57.900548824791606</v>
          </cell>
          <cell r="Q1919">
            <v>0.98302222950460705</v>
          </cell>
          <cell r="R1919">
            <v>4</v>
          </cell>
          <cell r="T1919">
            <v>0.28999999999999998</v>
          </cell>
          <cell r="U1919" t="str">
            <v>Same</v>
          </cell>
          <cell r="V1919">
            <v>0.28999999165534973</v>
          </cell>
          <cell r="Z1919" t="str">
            <v/>
          </cell>
          <cell r="AA1919">
            <v>1</v>
          </cell>
          <cell r="AB1919">
            <v>1</v>
          </cell>
          <cell r="AD1919">
            <v>1.3718017167393546</v>
          </cell>
          <cell r="AE1919">
            <v>1.2203768732841771</v>
          </cell>
          <cell r="AF1919">
            <v>0.40610293130256681</v>
          </cell>
          <cell r="AK1919" t="str">
            <v/>
          </cell>
          <cell r="AL1919" t="str">
            <v/>
          </cell>
          <cell r="AM1919" t="str">
            <v/>
          </cell>
          <cell r="AN1919" t="str">
            <v/>
          </cell>
          <cell r="AO1919">
            <v>0.28999999999999998</v>
          </cell>
          <cell r="AP1919">
            <v>0.50019999999999998</v>
          </cell>
          <cell r="AR1919">
            <v>2</v>
          </cell>
          <cell r="AS1919">
            <v>1</v>
          </cell>
          <cell r="AT1919" t="str">
            <v>-</v>
          </cell>
          <cell r="AU1919">
            <v>1.2250000000000001</v>
          </cell>
          <cell r="AV1919">
            <v>2.4500000000000002</v>
          </cell>
          <cell r="AW1919" t="str">
            <v>Chenevix-Trench, G. et al., Cancer Research 66: 2019-2027, 2006.</v>
          </cell>
          <cell r="AX1919" t="str">
            <v/>
          </cell>
          <cell r="AY1919" t="str">
            <v/>
          </cell>
          <cell r="AZ1919" t="str">
            <v/>
          </cell>
          <cell r="BB1919" t="str">
            <v/>
          </cell>
          <cell r="BE1919" t="str">
            <v/>
          </cell>
          <cell r="BG1919" t="str">
            <v/>
          </cell>
          <cell r="BH1919">
            <v>1</v>
          </cell>
          <cell r="BI1919">
            <v>2.1398999999999999</v>
          </cell>
          <cell r="BJ1919" t="str">
            <v>Y</v>
          </cell>
          <cell r="BK1919">
            <v>2</v>
          </cell>
          <cell r="BL1919">
            <v>2.0354999999999999</v>
          </cell>
          <cell r="BO1919" t="str">
            <v>Jimenez et al 2012; Lara et al 2012</v>
          </cell>
          <cell r="BV1919">
            <v>1</v>
          </cell>
          <cell r="BW1919">
            <v>8.3489000000000004</v>
          </cell>
          <cell r="BX1919">
            <v>4</v>
          </cell>
          <cell r="BY1919">
            <v>0.89325881999999979</v>
          </cell>
          <cell r="CD1919">
            <v>2.6066730528000002</v>
          </cell>
          <cell r="CH1919" t="str">
            <v/>
          </cell>
          <cell r="CI1919" t="str">
            <v/>
          </cell>
          <cell r="CJ1919" t="str">
            <v/>
          </cell>
          <cell r="CK1919" t="str">
            <v/>
          </cell>
          <cell r="CN1919">
            <v>2</v>
          </cell>
          <cell r="CO1919">
            <v>6</v>
          </cell>
          <cell r="CP1919" t="b">
            <v>1</v>
          </cell>
          <cell r="CQ1919" t="str">
            <v>c.8009C&gt;T</v>
          </cell>
          <cell r="CX1919" t="str">
            <v>BRCA2</v>
          </cell>
          <cell r="CY1919" t="str">
            <v>c.8009C&gt;T</v>
          </cell>
          <cell r="DE1919" t="b">
            <v>0</v>
          </cell>
          <cell r="DF1919" t="str">
            <v>BRCA2</v>
          </cell>
          <cell r="DG1919" t="str">
            <v>c.8009C&gt;T</v>
          </cell>
          <cell r="DN1919" t="b">
            <v>0</v>
          </cell>
        </row>
        <row r="1920">
          <cell r="B1920" t="str">
            <v>c.800G&gt;A</v>
          </cell>
          <cell r="C1920" t="str">
            <v>p.(Gly267Glu)</v>
          </cell>
          <cell r="D1920" t="str">
            <v>1028G&gt;A</v>
          </cell>
          <cell r="E1920" t="str">
            <v>G267E</v>
          </cell>
          <cell r="G1920" t="str">
            <v>c.800G&gt;A</v>
          </cell>
          <cell r="I1920">
            <v>1.1716</v>
          </cell>
          <cell r="J1920">
            <v>1.5753000000000001</v>
          </cell>
          <cell r="K1920">
            <v>1.4055691359851219</v>
          </cell>
          <cell r="L1920">
            <v>0.3479993095264709</v>
          </cell>
          <cell r="N1920">
            <v>0.90276191778078407</v>
          </cell>
          <cell r="O1920">
            <v>0.02</v>
          </cell>
          <cell r="P1920">
            <v>1.8423712607771103E-2</v>
          </cell>
          <cell r="Q1920">
            <v>1.8090419910388209E-2</v>
          </cell>
          <cell r="R1920">
            <v>3</v>
          </cell>
          <cell r="S1920" t="str">
            <v>Multifac new calc</v>
          </cell>
          <cell r="T1920">
            <v>0.02</v>
          </cell>
          <cell r="U1920" t="str">
            <v>Same</v>
          </cell>
          <cell r="V1920">
            <v>2.9999999329447746E-2</v>
          </cell>
          <cell r="Z1920" t="str">
            <v/>
          </cell>
          <cell r="AA1920">
            <v>1</v>
          </cell>
          <cell r="AB1920">
            <v>1</v>
          </cell>
          <cell r="AD1920">
            <v>1.4055691359851219</v>
          </cell>
          <cell r="AE1920">
            <v>0.3479993095264709</v>
          </cell>
          <cell r="AF1920">
            <v>1.490250646646174E-2</v>
          </cell>
          <cell r="AK1920" t="str">
            <v/>
          </cell>
          <cell r="AL1920" t="str">
            <v/>
          </cell>
          <cell r="AM1920" t="str">
            <v/>
          </cell>
          <cell r="AN1920" t="str">
            <v/>
          </cell>
          <cell r="AR1920" t="str">
            <v/>
          </cell>
          <cell r="AS1920" t="str">
            <v/>
          </cell>
          <cell r="AT1920" t="str">
            <v/>
          </cell>
          <cell r="AU1920" t="str">
            <v/>
          </cell>
          <cell r="AW1920" t="str">
            <v/>
          </cell>
          <cell r="AX1920" t="str">
            <v/>
          </cell>
          <cell r="AY1920" t="str">
            <v/>
          </cell>
          <cell r="AZ1920" t="str">
            <v/>
          </cell>
          <cell r="BB1920" t="str">
            <v/>
          </cell>
          <cell r="BE1920" t="str">
            <v/>
          </cell>
          <cell r="BG1920" t="str">
            <v/>
          </cell>
          <cell r="BI1920" t="str">
            <v/>
          </cell>
          <cell r="CD1920">
            <v>1.5753000000000001</v>
          </cell>
          <cell r="CE1920">
            <v>1.1716</v>
          </cell>
          <cell r="CH1920" t="str">
            <v/>
          </cell>
          <cell r="CI1920" t="str">
            <v/>
          </cell>
          <cell r="CJ1920" t="str">
            <v/>
          </cell>
          <cell r="CK1920" t="str">
            <v/>
          </cell>
          <cell r="CN1920">
            <v>0</v>
          </cell>
          <cell r="CO1920">
            <v>0</v>
          </cell>
          <cell r="CP1920" t="b">
            <v>1</v>
          </cell>
          <cell r="CQ1920" t="str">
            <v>c.800G&gt;A</v>
          </cell>
          <cell r="CX1920" t="str">
            <v>BRCA2</v>
          </cell>
          <cell r="CY1920" t="str">
            <v>c.800G&gt;A</v>
          </cell>
          <cell r="DE1920" t="b">
            <v>0</v>
          </cell>
          <cell r="DF1920" t="str">
            <v>BRCA2</v>
          </cell>
          <cell r="DG1920" t="str">
            <v>c.800G&gt;A</v>
          </cell>
          <cell r="DH1920">
            <v>0</v>
          </cell>
          <cell r="DI1920">
            <v>0</v>
          </cell>
          <cell r="DJ1920">
            <v>0</v>
          </cell>
          <cell r="DK1920">
            <v>0</v>
          </cell>
          <cell r="DL1920">
            <v>7.5236053116999998E-5</v>
          </cell>
          <cell r="DM1920">
            <v>0</v>
          </cell>
          <cell r="DN1920" t="b">
            <v>0</v>
          </cell>
        </row>
        <row r="1921">
          <cell r="B1921" t="str">
            <v>c.8010G&gt;A</v>
          </cell>
          <cell r="C1921" t="str">
            <v>p.(=)</v>
          </cell>
          <cell r="D1921" t="str">
            <v>8238G&gt;A</v>
          </cell>
          <cell r="E1921" t="str">
            <v>S2670S</v>
          </cell>
          <cell r="O1921">
            <v>0.02</v>
          </cell>
          <cell r="R1921" t="str">
            <v/>
          </cell>
          <cell r="T1921">
            <v>0.02</v>
          </cell>
          <cell r="U1921" t="str">
            <v>Same</v>
          </cell>
          <cell r="Z1921" t="str">
            <v/>
          </cell>
          <cell r="AK1921" t="str">
            <v/>
          </cell>
          <cell r="AL1921" t="str">
            <v/>
          </cell>
          <cell r="AM1921" t="str">
            <v/>
          </cell>
          <cell r="AN1921" t="str">
            <v/>
          </cell>
          <cell r="AR1921" t="str">
            <v/>
          </cell>
          <cell r="AS1921" t="str">
            <v/>
          </cell>
          <cell r="AT1921" t="str">
            <v/>
          </cell>
          <cell r="AU1921" t="str">
            <v/>
          </cell>
          <cell r="AW1921" t="str">
            <v/>
          </cell>
          <cell r="AX1921" t="str">
            <v/>
          </cell>
          <cell r="AY1921" t="str">
            <v/>
          </cell>
          <cell r="AZ1921" t="str">
            <v/>
          </cell>
          <cell r="BB1921" t="str">
            <v/>
          </cell>
          <cell r="BE1921" t="str">
            <v/>
          </cell>
          <cell r="BG1921" t="str">
            <v/>
          </cell>
          <cell r="BI1921" t="str">
            <v/>
          </cell>
          <cell r="CH1921" t="str">
            <v/>
          </cell>
          <cell r="CI1921" t="str">
            <v/>
          </cell>
          <cell r="CJ1921" t="str">
            <v/>
          </cell>
          <cell r="CK1921" t="str">
            <v/>
          </cell>
          <cell r="CN1921">
            <v>0</v>
          </cell>
          <cell r="CO1921">
            <v>0</v>
          </cell>
          <cell r="CP1921" t="b">
            <v>1</v>
          </cell>
          <cell r="CQ1921" t="str">
            <v>c.8010G&gt;A</v>
          </cell>
          <cell r="CR1921">
            <v>1.4E-3</v>
          </cell>
          <cell r="CS1921">
            <v>0</v>
          </cell>
          <cell r="CT1921">
            <v>0</v>
          </cell>
          <cell r="CU1921">
            <v>0</v>
          </cell>
          <cell r="CV1921">
            <v>0</v>
          </cell>
          <cell r="CW1921" t="b">
            <v>0</v>
          </cell>
          <cell r="CX1921" t="str">
            <v>BRCA2</v>
          </cell>
          <cell r="CY1921" t="str">
            <v>c.8010G&gt;A</v>
          </cell>
          <cell r="CZ1921">
            <v>1.4E-3</v>
          </cell>
          <cell r="DA1921">
            <v>0</v>
          </cell>
          <cell r="DB1921">
            <v>0</v>
          </cell>
          <cell r="DC1921">
            <v>0</v>
          </cell>
          <cell r="DD1921">
            <v>0</v>
          </cell>
          <cell r="DE1921" t="b">
            <v>0</v>
          </cell>
          <cell r="DF1921" t="str">
            <v>BRCA2</v>
          </cell>
          <cell r="DG1921" t="str">
            <v>c.8010G&gt;A</v>
          </cell>
          <cell r="DH1921">
            <v>0</v>
          </cell>
          <cell r="DI1921">
            <v>8.9301661010999996E-5</v>
          </cell>
          <cell r="DJ1921">
            <v>0</v>
          </cell>
          <cell r="DK1921">
            <v>0</v>
          </cell>
          <cell r="DL1921">
            <v>1.4817009927E-4</v>
          </cell>
          <cell r="DM1921">
            <v>6.1102285225000003E-5</v>
          </cell>
          <cell r="DN1921" t="b">
            <v>0</v>
          </cell>
        </row>
        <row r="1922">
          <cell r="B1922" t="str">
            <v>c.8011G&gt;T</v>
          </cell>
          <cell r="C1922" t="str">
            <v>p.(Ala2671Ser)</v>
          </cell>
          <cell r="D1922" t="str">
            <v>8239G&gt;T</v>
          </cell>
          <cell r="E1922" t="str">
            <v>A2671S</v>
          </cell>
          <cell r="G1922" t="str">
            <v>c.8011G&gt;T</v>
          </cell>
          <cell r="K1922">
            <v>1.0246153856466556</v>
          </cell>
          <cell r="L1922">
            <v>1.249955186818847</v>
          </cell>
          <cell r="N1922">
            <v>1.2807233157834303</v>
          </cell>
          <cell r="O1922">
            <v>0.81</v>
          </cell>
          <cell r="P1922">
            <v>5.4599257146556779</v>
          </cell>
          <cell r="Q1922">
            <v>0.84519945829542698</v>
          </cell>
          <cell r="R1922">
            <v>3</v>
          </cell>
          <cell r="T1922">
            <v>0.81</v>
          </cell>
          <cell r="U1922" t="str">
            <v>Same</v>
          </cell>
          <cell r="V1922">
            <v>0.81000000238418579</v>
          </cell>
          <cell r="Z1922" t="str">
            <v/>
          </cell>
          <cell r="AA1922">
            <v>1</v>
          </cell>
          <cell r="AB1922">
            <v>1</v>
          </cell>
          <cell r="AD1922">
            <v>1.0246153856466556</v>
          </cell>
          <cell r="AE1922">
            <v>1.249955186818847</v>
          </cell>
          <cell r="AF1922">
            <v>0.84519946032233084</v>
          </cell>
          <cell r="AK1922" t="str">
            <v/>
          </cell>
          <cell r="AL1922" t="str">
            <v/>
          </cell>
          <cell r="AM1922" t="str">
            <v/>
          </cell>
          <cell r="AN1922" t="str">
            <v/>
          </cell>
          <cell r="AR1922" t="str">
            <v/>
          </cell>
          <cell r="AS1922" t="str">
            <v/>
          </cell>
          <cell r="AT1922" t="str">
            <v/>
          </cell>
          <cell r="AU1922" t="str">
            <v/>
          </cell>
          <cell r="AW1922" t="str">
            <v/>
          </cell>
          <cell r="AX1922" t="str">
            <v/>
          </cell>
          <cell r="AY1922" t="str">
            <v/>
          </cell>
          <cell r="AZ1922" t="str">
            <v/>
          </cell>
          <cell r="BB1922" t="str">
            <v/>
          </cell>
          <cell r="BE1922" t="str">
            <v/>
          </cell>
          <cell r="BG1922" t="str">
            <v/>
          </cell>
          <cell r="BI1922" t="str">
            <v/>
          </cell>
          <cell r="CH1922" t="str">
            <v/>
          </cell>
          <cell r="CI1922" t="str">
            <v/>
          </cell>
          <cell r="CJ1922" t="str">
            <v/>
          </cell>
          <cell r="CK1922" t="str">
            <v/>
          </cell>
          <cell r="CN1922">
            <v>0</v>
          </cell>
          <cell r="CO1922">
            <v>0</v>
          </cell>
          <cell r="CP1922" t="b">
            <v>1</v>
          </cell>
          <cell r="CQ1922" t="str">
            <v>c.8011G&gt;T</v>
          </cell>
          <cell r="CX1922" t="str">
            <v>BRCA2</v>
          </cell>
          <cell r="CY1922" t="str">
            <v>c.8011G&gt;T</v>
          </cell>
          <cell r="DE1922" t="b">
            <v>0</v>
          </cell>
          <cell r="DF1922" t="str">
            <v>BRCA2</v>
          </cell>
          <cell r="DG1922" t="str">
            <v>c.8011G&gt;T</v>
          </cell>
          <cell r="DN1922" t="b">
            <v>0</v>
          </cell>
        </row>
        <row r="1923">
          <cell r="B1923" t="str">
            <v>c.8014A&gt;G</v>
          </cell>
          <cell r="C1923" t="str">
            <v>p.(Ile2672Val)</v>
          </cell>
          <cell r="D1923" t="str">
            <v>8242A&gt;G</v>
          </cell>
          <cell r="E1923" t="str">
            <v>I2672V</v>
          </cell>
          <cell r="G1923" t="str">
            <v>c.8014A&gt;G</v>
          </cell>
          <cell r="K1923">
            <v>1.1021570725287184</v>
          </cell>
          <cell r="L1923">
            <v>0.29314178773734295</v>
          </cell>
          <cell r="N1923">
            <v>0.32308829460842486</v>
          </cell>
          <cell r="O1923">
            <v>0.28999999999999998</v>
          </cell>
          <cell r="P1923">
            <v>0.13196564145977915</v>
          </cell>
          <cell r="Q1923">
            <v>0.11658096025741267</v>
          </cell>
          <cell r="R1923">
            <v>3</v>
          </cell>
          <cell r="T1923">
            <v>0.28999999999999998</v>
          </cell>
          <cell r="U1923" t="str">
            <v>Same</v>
          </cell>
          <cell r="V1923">
            <v>0.28999999165534973</v>
          </cell>
          <cell r="Z1923" t="str">
            <v/>
          </cell>
          <cell r="AA1923">
            <v>1</v>
          </cell>
          <cell r="AB1923">
            <v>1</v>
          </cell>
          <cell r="AD1923">
            <v>1.1021570725287184</v>
          </cell>
          <cell r="AE1923">
            <v>0.29314178773734295</v>
          </cell>
          <cell r="AF1923">
            <v>0.11658095608347295</v>
          </cell>
          <cell r="AK1923" t="str">
            <v/>
          </cell>
          <cell r="AL1923" t="str">
            <v/>
          </cell>
          <cell r="AM1923" t="str">
            <v/>
          </cell>
          <cell r="AN1923" t="str">
            <v/>
          </cell>
          <cell r="AR1923" t="str">
            <v/>
          </cell>
          <cell r="AS1923" t="str">
            <v/>
          </cell>
          <cell r="AT1923" t="str">
            <v/>
          </cell>
          <cell r="AU1923" t="str">
            <v/>
          </cell>
          <cell r="AW1923" t="str">
            <v/>
          </cell>
          <cell r="AX1923" t="str">
            <v/>
          </cell>
          <cell r="AY1923" t="str">
            <v/>
          </cell>
          <cell r="AZ1923" t="str">
            <v/>
          </cell>
          <cell r="BB1923" t="str">
            <v/>
          </cell>
          <cell r="BE1923" t="str">
            <v/>
          </cell>
          <cell r="BG1923" t="str">
            <v/>
          </cell>
          <cell r="BI1923" t="str">
            <v/>
          </cell>
          <cell r="CH1923" t="str">
            <v/>
          </cell>
          <cell r="CI1923" t="str">
            <v/>
          </cell>
          <cell r="CJ1923" t="str">
            <v/>
          </cell>
          <cell r="CK1923" t="str">
            <v/>
          </cell>
          <cell r="CN1923">
            <v>0</v>
          </cell>
          <cell r="CO1923">
            <v>0</v>
          </cell>
          <cell r="CP1923" t="b">
            <v>1</v>
          </cell>
          <cell r="CQ1923" t="str">
            <v>c.8014A&gt;G</v>
          </cell>
          <cell r="CX1923" t="str">
            <v>BRCA2</v>
          </cell>
          <cell r="CY1923" t="str">
            <v>c.8014A&gt;G</v>
          </cell>
          <cell r="DE1923" t="b">
            <v>0</v>
          </cell>
          <cell r="DF1923" t="str">
            <v>BRCA2</v>
          </cell>
          <cell r="DG1923" t="str">
            <v>c.8014A&gt;G</v>
          </cell>
          <cell r="DH1923">
            <v>1.1188185276000001E-4</v>
          </cell>
          <cell r="DI1923">
            <v>0</v>
          </cell>
          <cell r="DJ1923">
            <v>0</v>
          </cell>
          <cell r="DK1923">
            <v>0</v>
          </cell>
          <cell r="DL1923">
            <v>0</v>
          </cell>
          <cell r="DM1923">
            <v>0</v>
          </cell>
          <cell r="DN1923" t="b">
            <v>0</v>
          </cell>
        </row>
        <row r="1924">
          <cell r="B1924" t="str">
            <v>c.8017A&gt;C</v>
          </cell>
          <cell r="C1924" t="str">
            <v>p.(Lys2673Gln)</v>
          </cell>
          <cell r="D1924" t="str">
            <v>8245A&gt;C</v>
          </cell>
          <cell r="E1924" t="str">
            <v>K2673Q</v>
          </cell>
          <cell r="G1924" t="str">
            <v>c.8017A&gt;C</v>
          </cell>
          <cell r="O1924">
            <v>0.03</v>
          </cell>
          <cell r="R1924" t="str">
            <v/>
          </cell>
          <cell r="T1924">
            <v>0.03</v>
          </cell>
          <cell r="U1924" t="str">
            <v>Same</v>
          </cell>
          <cell r="Z1924" t="str">
            <v/>
          </cell>
          <cell r="AK1924" t="str">
            <v/>
          </cell>
          <cell r="AL1924" t="str">
            <v/>
          </cell>
          <cell r="AM1924" t="str">
            <v/>
          </cell>
          <cell r="AN1924" t="str">
            <v/>
          </cell>
          <cell r="AR1924" t="str">
            <v/>
          </cell>
          <cell r="AS1924" t="str">
            <v/>
          </cell>
          <cell r="AT1924" t="str">
            <v/>
          </cell>
          <cell r="AU1924" t="str">
            <v/>
          </cell>
          <cell r="AW1924" t="str">
            <v/>
          </cell>
          <cell r="AX1924" t="str">
            <v/>
          </cell>
          <cell r="AY1924" t="str">
            <v/>
          </cell>
          <cell r="AZ1924" t="str">
            <v/>
          </cell>
          <cell r="BB1924" t="str">
            <v/>
          </cell>
          <cell r="BE1924" t="str">
            <v/>
          </cell>
          <cell r="BG1924" t="str">
            <v/>
          </cell>
          <cell r="BI1924" t="str">
            <v/>
          </cell>
          <cell r="CH1924" t="str">
            <v/>
          </cell>
          <cell r="CI1924" t="str">
            <v/>
          </cell>
          <cell r="CJ1924" t="str">
            <v/>
          </cell>
          <cell r="CK1924" t="str">
            <v/>
          </cell>
          <cell r="CN1924">
            <v>0</v>
          </cell>
          <cell r="CO1924">
            <v>0</v>
          </cell>
          <cell r="CP1924" t="b">
            <v>1</v>
          </cell>
          <cell r="CQ1924" t="str">
            <v>c.8017A&gt;C</v>
          </cell>
          <cell r="CX1924" t="str">
            <v>BRCA2</v>
          </cell>
          <cell r="CY1924" t="str">
            <v>c.8017A&gt;C</v>
          </cell>
          <cell r="DE1924" t="b">
            <v>0</v>
          </cell>
          <cell r="DF1924" t="str">
            <v>BRCA2</v>
          </cell>
          <cell r="DG1924" t="str">
            <v>c.8017A&gt;C</v>
          </cell>
          <cell r="DN1924" t="b">
            <v>0</v>
          </cell>
        </row>
        <row r="1925">
          <cell r="B1925" t="str">
            <v>c.8023A&gt;G</v>
          </cell>
          <cell r="C1925" t="str">
            <v>p.(Ile2675Val)</v>
          </cell>
          <cell r="D1925" t="str">
            <v>8251A&gt;G</v>
          </cell>
          <cell r="E1925" t="str">
            <v>I2675V</v>
          </cell>
          <cell r="G1925" t="str">
            <v>c.8023A&gt;G</v>
          </cell>
          <cell r="I1925">
            <v>605.1396928559185</v>
          </cell>
          <cell r="J1925">
            <v>0.88</v>
          </cell>
          <cell r="K1925">
            <v>1.0498366885038446</v>
          </cell>
          <cell r="L1925">
            <v>2.8834980449095537</v>
          </cell>
          <cell r="N1925">
            <v>1612.0544985223435</v>
          </cell>
          <cell r="O1925">
            <v>0.64</v>
          </cell>
          <cell r="P1925">
            <v>2865.8746640397221</v>
          </cell>
          <cell r="Q1925">
            <v>0.99965118809952058</v>
          </cell>
          <cell r="R1925">
            <v>5</v>
          </cell>
          <cell r="T1925">
            <v>0.64</v>
          </cell>
          <cell r="U1925" t="str">
            <v>Same</v>
          </cell>
          <cell r="V1925">
            <v>0.28999999165534973</v>
          </cell>
          <cell r="Z1925" t="str">
            <v/>
          </cell>
          <cell r="AA1925">
            <v>1</v>
          </cell>
          <cell r="AB1925">
            <v>1</v>
          </cell>
          <cell r="AD1925">
            <v>1.0498366885038446</v>
          </cell>
          <cell r="AE1925">
            <v>2.8834980449095537</v>
          </cell>
          <cell r="AF1925">
            <v>0.55286534595483205</v>
          </cell>
          <cell r="AK1925" t="str">
            <v/>
          </cell>
          <cell r="AL1925" t="str">
            <v/>
          </cell>
          <cell r="AM1925" t="str">
            <v/>
          </cell>
          <cell r="AN1925" t="str">
            <v/>
          </cell>
          <cell r="AR1925" t="str">
            <v/>
          </cell>
          <cell r="AS1925" t="str">
            <v/>
          </cell>
          <cell r="AT1925" t="str">
            <v/>
          </cell>
          <cell r="AU1925" t="str">
            <v/>
          </cell>
          <cell r="AW1925" t="str">
            <v/>
          </cell>
          <cell r="AX1925" t="str">
            <v/>
          </cell>
          <cell r="AY1925" t="str">
            <v/>
          </cell>
          <cell r="AZ1925" t="str">
            <v/>
          </cell>
          <cell r="BB1925" t="str">
            <v/>
          </cell>
          <cell r="BE1925" t="str">
            <v/>
          </cell>
          <cell r="BG1925" t="str">
            <v/>
          </cell>
          <cell r="BI1925" t="str">
            <v/>
          </cell>
          <cell r="CD1925">
            <v>0.88</v>
          </cell>
          <cell r="CE1925">
            <v>605.1396928559185</v>
          </cell>
          <cell r="CH1925" t="str">
            <v>Bonnet</v>
          </cell>
          <cell r="CI1925" t="str">
            <v>2008</v>
          </cell>
          <cell r="CJ1925" t="str">
            <v>309bp of exon 18 deleted</v>
          </cell>
          <cell r="CK1925" t="str">
            <v>Partial exon skipping</v>
          </cell>
          <cell r="CL1925">
            <v>1</v>
          </cell>
          <cell r="CN1925">
            <v>0</v>
          </cell>
          <cell r="CO1925">
            <v>0</v>
          </cell>
          <cell r="CP1925" t="b">
            <v>1</v>
          </cell>
          <cell r="CQ1925" t="str">
            <v>c.8023A&gt;G</v>
          </cell>
          <cell r="CX1925" t="str">
            <v>BRCA2</v>
          </cell>
          <cell r="CY1925" t="str">
            <v>c.8023A&gt;G</v>
          </cell>
          <cell r="DE1925" t="b">
            <v>0</v>
          </cell>
          <cell r="DF1925" t="str">
            <v>BRCA2</v>
          </cell>
          <cell r="DG1925" t="str">
            <v>c.8023A&gt;G</v>
          </cell>
          <cell r="DN1925" t="b">
            <v>0</v>
          </cell>
        </row>
        <row r="1926">
          <cell r="B1926" t="str">
            <v>c.8027T&gt;C</v>
          </cell>
          <cell r="C1926" t="str">
            <v>p.(Met2676Thr)</v>
          </cell>
          <cell r="D1926" t="str">
            <v>8255T&gt;C</v>
          </cell>
          <cell r="E1926" t="str">
            <v>M2676T</v>
          </cell>
          <cell r="G1926" t="str">
            <v>c.8027T&gt;C</v>
          </cell>
          <cell r="J1926">
            <v>1.1499999999999999</v>
          </cell>
          <cell r="K1926">
            <v>1.1570849262720211</v>
          </cell>
          <cell r="L1926">
            <v>0.83264087744054527</v>
          </cell>
          <cell r="N1926">
            <v>1.1079516395270188</v>
          </cell>
          <cell r="O1926">
            <v>0.03</v>
          </cell>
          <cell r="P1926">
            <v>3.4266545552382024E-2</v>
          </cell>
          <cell r="Q1926">
            <v>3.3131251996631986E-2</v>
          </cell>
          <cell r="R1926">
            <v>3</v>
          </cell>
          <cell r="T1926">
            <v>0.03</v>
          </cell>
          <cell r="U1926" t="str">
            <v>Same</v>
          </cell>
          <cell r="V1926">
            <v>2.9999999329447746E-2</v>
          </cell>
          <cell r="W1926">
            <v>1</v>
          </cell>
          <cell r="X1926">
            <v>1.1499999999999999</v>
          </cell>
          <cell r="Z1926" t="str">
            <v/>
          </cell>
          <cell r="AA1926">
            <v>1</v>
          </cell>
          <cell r="AB1926">
            <v>1</v>
          </cell>
          <cell r="AD1926">
            <v>1.1570849262720211</v>
          </cell>
          <cell r="AE1926">
            <v>0.83264087744054527</v>
          </cell>
          <cell r="AF1926">
            <v>3.3131251258481334E-2</v>
          </cell>
          <cell r="AJ1926">
            <v>0.03</v>
          </cell>
          <cell r="AK1926" t="str">
            <v>0.03</v>
          </cell>
          <cell r="AL1926" t="str">
            <v>Lindor 2012</v>
          </cell>
          <cell r="AM1926" t="str">
            <v>This manuscript</v>
          </cell>
          <cell r="AN1926" t="str">
            <v>Y</v>
          </cell>
          <cell r="AR1926" t="str">
            <v/>
          </cell>
          <cell r="AS1926" t="str">
            <v/>
          </cell>
          <cell r="AT1926" t="str">
            <v/>
          </cell>
          <cell r="AU1926" t="str">
            <v/>
          </cell>
          <cell r="AW1926" t="str">
            <v/>
          </cell>
          <cell r="AX1926" t="str">
            <v/>
          </cell>
          <cell r="AY1926" t="str">
            <v/>
          </cell>
          <cell r="AZ1926" t="str">
            <v/>
          </cell>
          <cell r="BB1926" t="str">
            <v/>
          </cell>
          <cell r="BE1926" t="str">
            <v/>
          </cell>
          <cell r="BG1926" t="str">
            <v/>
          </cell>
          <cell r="BI1926" t="str">
            <v/>
          </cell>
          <cell r="CH1926" t="str">
            <v/>
          </cell>
          <cell r="CI1926" t="str">
            <v/>
          </cell>
          <cell r="CJ1926" t="str">
            <v/>
          </cell>
          <cell r="CK1926" t="str">
            <v/>
          </cell>
          <cell r="CN1926">
            <v>0</v>
          </cell>
          <cell r="CO1926">
            <v>1</v>
          </cell>
          <cell r="CP1926" t="b">
            <v>1</v>
          </cell>
          <cell r="CQ1926" t="str">
            <v>c.8027T&gt;C</v>
          </cell>
          <cell r="CX1926" t="str">
            <v>BRCA2</v>
          </cell>
          <cell r="CY1926" t="str">
            <v>c.8027T&gt;C</v>
          </cell>
          <cell r="DE1926" t="b">
            <v>0</v>
          </cell>
          <cell r="DF1926" t="str">
            <v>BRCA2</v>
          </cell>
          <cell r="DG1926" t="str">
            <v>c.8027T&gt;C</v>
          </cell>
          <cell r="DH1926">
            <v>0</v>
          </cell>
          <cell r="DI1926">
            <v>0</v>
          </cell>
          <cell r="DJ1926">
            <v>0</v>
          </cell>
          <cell r="DK1926">
            <v>0</v>
          </cell>
          <cell r="DL1926">
            <v>1.8448822965E-5</v>
          </cell>
          <cell r="DM1926">
            <v>0</v>
          </cell>
          <cell r="DN1926" t="b">
            <v>0</v>
          </cell>
        </row>
        <row r="1927">
          <cell r="B1927" t="str">
            <v>c.8032A&gt;G</v>
          </cell>
          <cell r="C1927" t="str">
            <v>p.(Arg2678Gly)</v>
          </cell>
          <cell r="D1927" t="str">
            <v>8260A&gt;G</v>
          </cell>
          <cell r="E1927" t="str">
            <v>R2678G</v>
          </cell>
          <cell r="G1927" t="str">
            <v>c.8032A&gt;G</v>
          </cell>
          <cell r="K1927">
            <v>1.0246153856466556</v>
          </cell>
          <cell r="L1927">
            <v>0.7857638886033057</v>
          </cell>
          <cell r="N1927">
            <v>0.8051057697484918</v>
          </cell>
          <cell r="O1927">
            <v>0.66</v>
          </cell>
          <cell r="P1927">
            <v>1.5628523765706019</v>
          </cell>
          <cell r="Q1927">
            <v>0.60980975371741175</v>
          </cell>
          <cell r="R1927">
            <v>3</v>
          </cell>
          <cell r="T1927">
            <v>0.66</v>
          </cell>
          <cell r="U1927" t="str">
            <v>Same</v>
          </cell>
          <cell r="V1927">
            <v>0.81000000238418579</v>
          </cell>
          <cell r="Z1927" t="str">
            <v/>
          </cell>
          <cell r="AA1927">
            <v>1</v>
          </cell>
          <cell r="AB1927">
            <v>1</v>
          </cell>
          <cell r="AD1927">
            <v>1.0246153856466556</v>
          </cell>
          <cell r="AE1927">
            <v>0.7857638886033057</v>
          </cell>
          <cell r="AF1927">
            <v>0.77438315024486382</v>
          </cell>
          <cell r="AK1927" t="str">
            <v/>
          </cell>
          <cell r="AL1927" t="str">
            <v/>
          </cell>
          <cell r="AM1927" t="str">
            <v/>
          </cell>
          <cell r="AN1927" t="str">
            <v/>
          </cell>
          <cell r="AR1927" t="str">
            <v/>
          </cell>
          <cell r="AS1927" t="str">
            <v/>
          </cell>
          <cell r="AT1927" t="str">
            <v/>
          </cell>
          <cell r="AU1927" t="str">
            <v/>
          </cell>
          <cell r="AW1927" t="str">
            <v/>
          </cell>
          <cell r="AX1927" t="str">
            <v/>
          </cell>
          <cell r="AY1927" t="str">
            <v/>
          </cell>
          <cell r="AZ1927" t="str">
            <v/>
          </cell>
          <cell r="BB1927" t="str">
            <v/>
          </cell>
          <cell r="BE1927" t="str">
            <v/>
          </cell>
          <cell r="BG1927" t="str">
            <v/>
          </cell>
          <cell r="BI1927" t="str">
            <v/>
          </cell>
          <cell r="CH1927" t="str">
            <v/>
          </cell>
          <cell r="CI1927" t="str">
            <v/>
          </cell>
          <cell r="CJ1927" t="str">
            <v/>
          </cell>
          <cell r="CK1927" t="str">
            <v/>
          </cell>
          <cell r="CN1927">
            <v>0</v>
          </cell>
          <cell r="CO1927">
            <v>0</v>
          </cell>
          <cell r="CP1927" t="b">
            <v>1</v>
          </cell>
          <cell r="CQ1927" t="str">
            <v>c.8032A&gt;G</v>
          </cell>
          <cell r="CX1927" t="str">
            <v>BRCA2</v>
          </cell>
          <cell r="CY1927" t="str">
            <v>c.8032A&gt;G</v>
          </cell>
          <cell r="DE1927" t="b">
            <v>0</v>
          </cell>
          <cell r="DF1927" t="str">
            <v>BRCA2</v>
          </cell>
          <cell r="DG1927" t="str">
            <v>c.8032A&gt;G</v>
          </cell>
          <cell r="DN1927" t="b">
            <v>0</v>
          </cell>
        </row>
        <row r="1928">
          <cell r="B1928" t="str">
            <v>c.8035G&gt;T</v>
          </cell>
          <cell r="C1928" t="str">
            <v>p.(Asp2679Tyr)</v>
          </cell>
          <cell r="D1928" t="str">
            <v>8263G&gt;T</v>
          </cell>
          <cell r="E1928" t="str">
            <v>D2679Y</v>
          </cell>
          <cell r="G1928" t="str">
            <v>c.8035G&gt;T</v>
          </cell>
          <cell r="I1928">
            <v>3.5432000000000001</v>
          </cell>
          <cell r="J1928">
            <v>1.06</v>
          </cell>
          <cell r="K1928">
            <v>1.0246153856466556</v>
          </cell>
          <cell r="L1928">
            <v>1.2374178105467117</v>
          </cell>
          <cell r="N1928">
            <v>4.7618835223265048</v>
          </cell>
          <cell r="O1928">
            <v>0.81</v>
          </cell>
          <cell r="P1928">
            <v>20.300661332023527</v>
          </cell>
          <cell r="Q1928">
            <v>0.95305310082102501</v>
          </cell>
          <cell r="R1928">
            <v>4</v>
          </cell>
          <cell r="T1928">
            <v>0.81</v>
          </cell>
          <cell r="U1928" t="str">
            <v>Same</v>
          </cell>
          <cell r="V1928">
            <v>0.81000000238418579</v>
          </cell>
          <cell r="Z1928" t="str">
            <v/>
          </cell>
          <cell r="AA1928">
            <v>1</v>
          </cell>
          <cell r="AB1928">
            <v>1</v>
          </cell>
          <cell r="AD1928">
            <v>1.0246153856466556</v>
          </cell>
          <cell r="AE1928">
            <v>1.2374178105467117</v>
          </cell>
          <cell r="AF1928">
            <v>0.84387590726433703</v>
          </cell>
          <cell r="AK1928" t="str">
            <v/>
          </cell>
          <cell r="AL1928" t="str">
            <v/>
          </cell>
          <cell r="AM1928" t="str">
            <v/>
          </cell>
          <cell r="AN1928" t="str">
            <v/>
          </cell>
          <cell r="AR1928" t="str">
            <v/>
          </cell>
          <cell r="AS1928" t="str">
            <v/>
          </cell>
          <cell r="AT1928" t="str">
            <v/>
          </cell>
          <cell r="AU1928" t="str">
            <v/>
          </cell>
          <cell r="AW1928" t="str">
            <v/>
          </cell>
          <cell r="AX1928" t="str">
            <v/>
          </cell>
          <cell r="AY1928" t="str">
            <v/>
          </cell>
          <cell r="AZ1928" t="str">
            <v/>
          </cell>
          <cell r="BB1928" t="str">
            <v/>
          </cell>
          <cell r="BE1928" t="str">
            <v/>
          </cell>
          <cell r="BG1928" t="str">
            <v/>
          </cell>
          <cell r="BI1928" t="str">
            <v/>
          </cell>
          <cell r="CF1928">
            <v>3.5432000000000001</v>
          </cell>
          <cell r="CG1928">
            <v>1.06</v>
          </cell>
          <cell r="CH1928" t="str">
            <v>Sanz</v>
          </cell>
          <cell r="CI1928" t="str">
            <v>2010</v>
          </cell>
          <cell r="CJ1928" t="str">
            <v>298bp of exon 18 deleted</v>
          </cell>
          <cell r="CK1928" t="str">
            <v>Partial exon skipping</v>
          </cell>
          <cell r="CL1928">
            <v>1</v>
          </cell>
          <cell r="CN1928">
            <v>0</v>
          </cell>
          <cell r="CO1928">
            <v>0</v>
          </cell>
          <cell r="CP1928" t="b">
            <v>1</v>
          </cell>
          <cell r="CQ1928" t="str">
            <v>c.8035G&gt;T</v>
          </cell>
          <cell r="CX1928" t="str">
            <v>BRCA2</v>
          </cell>
          <cell r="CY1928" t="str">
            <v>c.8035G&gt;T</v>
          </cell>
          <cell r="DE1928" t="b">
            <v>0</v>
          </cell>
          <cell r="DF1928" t="str">
            <v>BRCA2</v>
          </cell>
          <cell r="DG1928" t="str">
            <v>c.8035G&gt;T</v>
          </cell>
          <cell r="DN1928" t="b">
            <v>0</v>
          </cell>
        </row>
        <row r="1929">
          <cell r="B1929" t="str">
            <v>c.8036A&gt;G</v>
          </cell>
          <cell r="C1929" t="str">
            <v>p.(Asp2679Gly)</v>
          </cell>
          <cell r="D1929" t="str">
            <v>8264A&gt;G</v>
          </cell>
          <cell r="E1929" t="str">
            <v>D2679G</v>
          </cell>
          <cell r="G1929" t="str">
            <v>c.8036A&gt;G</v>
          </cell>
          <cell r="K1929">
            <v>1.1021570725287184</v>
          </cell>
          <cell r="L1929">
            <v>0.5791604215797852</v>
          </cell>
          <cell r="N1929">
            <v>0.63832575477287445</v>
          </cell>
          <cell r="O1929">
            <v>0.81</v>
          </cell>
          <cell r="P1929">
            <v>2.7212834808738342</v>
          </cell>
          <cell r="Q1929">
            <v>0.7312755114896059</v>
          </cell>
          <cell r="R1929">
            <v>3</v>
          </cell>
          <cell r="T1929">
            <v>0.81</v>
          </cell>
          <cell r="U1929" t="str">
            <v>Same</v>
          </cell>
          <cell r="V1929">
            <v>0.81000000238418579</v>
          </cell>
          <cell r="Z1929" t="str">
            <v/>
          </cell>
          <cell r="AA1929">
            <v>1</v>
          </cell>
          <cell r="AB1929">
            <v>1</v>
          </cell>
          <cell r="AD1929">
            <v>1.1021570725287184</v>
          </cell>
          <cell r="AE1929">
            <v>0.5791604215797852</v>
          </cell>
          <cell r="AF1929">
            <v>0.73127551453392192</v>
          </cell>
          <cell r="AK1929" t="str">
            <v/>
          </cell>
          <cell r="AL1929" t="str">
            <v/>
          </cell>
          <cell r="AM1929" t="str">
            <v/>
          </cell>
          <cell r="AN1929" t="str">
            <v/>
          </cell>
          <cell r="AR1929" t="str">
            <v/>
          </cell>
          <cell r="AS1929" t="str">
            <v/>
          </cell>
          <cell r="AT1929" t="str">
            <v/>
          </cell>
          <cell r="AU1929" t="str">
            <v/>
          </cell>
          <cell r="AW1929" t="str">
            <v/>
          </cell>
          <cell r="AX1929" t="str">
            <v/>
          </cell>
          <cell r="AY1929" t="str">
            <v/>
          </cell>
          <cell r="AZ1929" t="str">
            <v/>
          </cell>
          <cell r="BB1929" t="str">
            <v/>
          </cell>
          <cell r="BE1929" t="str">
            <v/>
          </cell>
          <cell r="BG1929" t="str">
            <v/>
          </cell>
          <cell r="BI1929" t="str">
            <v/>
          </cell>
          <cell r="CH1929" t="str">
            <v/>
          </cell>
          <cell r="CI1929" t="str">
            <v/>
          </cell>
          <cell r="CJ1929" t="str">
            <v/>
          </cell>
          <cell r="CK1929" t="str">
            <v/>
          </cell>
          <cell r="CN1929">
            <v>0</v>
          </cell>
          <cell r="CO1929">
            <v>0</v>
          </cell>
          <cell r="CP1929" t="b">
            <v>1</v>
          </cell>
          <cell r="CQ1929" t="str">
            <v>c.8036A&gt;G</v>
          </cell>
          <cell r="CX1929" t="str">
            <v>BRCA2</v>
          </cell>
          <cell r="CY1929" t="str">
            <v>c.8036A&gt;G</v>
          </cell>
          <cell r="DE1929" t="b">
            <v>0</v>
          </cell>
          <cell r="DF1929" t="str">
            <v>BRCA2</v>
          </cell>
          <cell r="DG1929" t="str">
            <v>c.8036A&gt;G</v>
          </cell>
          <cell r="DN1929" t="b">
            <v>0</v>
          </cell>
        </row>
        <row r="1930">
          <cell r="B1930" t="str">
            <v>c.8039A&gt;G</v>
          </cell>
          <cell r="C1930" t="str">
            <v>p.(Asp2680Gly)</v>
          </cell>
          <cell r="D1930" t="str">
            <v>8267A&gt;G</v>
          </cell>
          <cell r="E1930" t="str">
            <v>D2680G</v>
          </cell>
          <cell r="G1930" t="str">
            <v>c.8039A&gt;G</v>
          </cell>
          <cell r="K1930">
            <v>1.0498366885038446</v>
          </cell>
          <cell r="L1930">
            <v>0.80160196864466549</v>
          </cell>
          <cell r="N1930">
            <v>0.84155115626007826</v>
          </cell>
          <cell r="O1930">
            <v>0.28999999999999998</v>
          </cell>
          <cell r="P1930">
            <v>0.34373216241608828</v>
          </cell>
          <cell r="Q1930">
            <v>0.25580407467366345</v>
          </cell>
          <cell r="R1930">
            <v>3</v>
          </cell>
          <cell r="T1930">
            <v>0.28999999999999998</v>
          </cell>
          <cell r="U1930" t="str">
            <v>Same</v>
          </cell>
          <cell r="V1930">
            <v>0.28999999165534973</v>
          </cell>
          <cell r="Z1930" t="str">
            <v/>
          </cell>
          <cell r="AA1930">
            <v>1</v>
          </cell>
          <cell r="AB1930">
            <v>1</v>
          </cell>
          <cell r="AD1930">
            <v>1.0498366885038446</v>
          </cell>
          <cell r="AE1930">
            <v>0.80160196864466549</v>
          </cell>
          <cell r="AF1930">
            <v>0.25580406695847502</v>
          </cell>
          <cell r="AK1930" t="str">
            <v/>
          </cell>
          <cell r="AL1930" t="str">
            <v/>
          </cell>
          <cell r="AM1930" t="str">
            <v/>
          </cell>
          <cell r="AN1930" t="str">
            <v/>
          </cell>
          <cell r="AR1930" t="str">
            <v/>
          </cell>
          <cell r="AS1930" t="str">
            <v/>
          </cell>
          <cell r="AT1930" t="str">
            <v/>
          </cell>
          <cell r="AU1930" t="str">
            <v/>
          </cell>
          <cell r="AW1930" t="str">
            <v/>
          </cell>
          <cell r="AX1930" t="str">
            <v/>
          </cell>
          <cell r="AY1930" t="str">
            <v/>
          </cell>
          <cell r="AZ1930" t="str">
            <v/>
          </cell>
          <cell r="BB1930" t="str">
            <v/>
          </cell>
          <cell r="BE1930" t="str">
            <v/>
          </cell>
          <cell r="BG1930" t="str">
            <v/>
          </cell>
          <cell r="BI1930" t="str">
            <v/>
          </cell>
          <cell r="CH1930" t="str">
            <v/>
          </cell>
          <cell r="CI1930" t="str">
            <v/>
          </cell>
          <cell r="CJ1930" t="str">
            <v/>
          </cell>
          <cell r="CK1930" t="str">
            <v/>
          </cell>
          <cell r="CN1930">
            <v>0</v>
          </cell>
          <cell r="CO1930">
            <v>0</v>
          </cell>
          <cell r="CP1930" t="b">
            <v>1</v>
          </cell>
          <cell r="CQ1930" t="str">
            <v>c.8039A&gt;G</v>
          </cell>
          <cell r="CX1930" t="str">
            <v>BRCA2</v>
          </cell>
          <cell r="CY1930" t="str">
            <v>c.8039A&gt;G</v>
          </cell>
          <cell r="DE1930" t="b">
            <v>0</v>
          </cell>
          <cell r="DF1930" t="str">
            <v>BRCA2</v>
          </cell>
          <cell r="DG1930" t="str">
            <v>c.8039A&gt;G</v>
          </cell>
          <cell r="DN1930" t="b">
            <v>0</v>
          </cell>
        </row>
        <row r="1931">
          <cell r="B1931" t="str">
            <v>c.8041A&gt;G</v>
          </cell>
          <cell r="C1931" t="str">
            <v>p.(Thr2681Ala)</v>
          </cell>
          <cell r="D1931" t="str">
            <v>8269A&gt;G</v>
          </cell>
          <cell r="E1931" t="str">
            <v>T2681A</v>
          </cell>
          <cell r="G1931" t="str">
            <v>c.8041A&gt;G</v>
          </cell>
          <cell r="O1931">
            <v>0.03</v>
          </cell>
          <cell r="R1931" t="str">
            <v/>
          </cell>
          <cell r="T1931">
            <v>0.03</v>
          </cell>
          <cell r="U1931" t="str">
            <v>Same</v>
          </cell>
          <cell r="Z1931" t="str">
            <v/>
          </cell>
          <cell r="AK1931" t="str">
            <v/>
          </cell>
          <cell r="AL1931" t="str">
            <v/>
          </cell>
          <cell r="AM1931" t="str">
            <v/>
          </cell>
          <cell r="AN1931" t="str">
            <v/>
          </cell>
          <cell r="AR1931" t="str">
            <v/>
          </cell>
          <cell r="AS1931" t="str">
            <v/>
          </cell>
          <cell r="AT1931" t="str">
            <v/>
          </cell>
          <cell r="AU1931" t="str">
            <v/>
          </cell>
          <cell r="AW1931" t="str">
            <v/>
          </cell>
          <cell r="AX1931" t="str">
            <v/>
          </cell>
          <cell r="AY1931" t="str">
            <v/>
          </cell>
          <cell r="AZ1931" t="str">
            <v/>
          </cell>
          <cell r="BB1931" t="str">
            <v/>
          </cell>
          <cell r="BE1931" t="str">
            <v/>
          </cell>
          <cell r="BG1931" t="str">
            <v/>
          </cell>
          <cell r="BI1931" t="str">
            <v/>
          </cell>
          <cell r="CH1931" t="str">
            <v/>
          </cell>
          <cell r="CI1931" t="str">
            <v/>
          </cell>
          <cell r="CJ1931" t="str">
            <v/>
          </cell>
          <cell r="CK1931" t="str">
            <v/>
          </cell>
          <cell r="CN1931">
            <v>0</v>
          </cell>
          <cell r="CO1931">
            <v>0</v>
          </cell>
          <cell r="CP1931" t="b">
            <v>1</v>
          </cell>
          <cell r="CQ1931" t="str">
            <v>c.8041A&gt;G</v>
          </cell>
          <cell r="CX1931" t="str">
            <v>BRCA2</v>
          </cell>
          <cell r="CY1931" t="str">
            <v>c.8041A&gt;G</v>
          </cell>
          <cell r="DE1931" t="b">
            <v>0</v>
          </cell>
          <cell r="DF1931" t="str">
            <v>BRCA2</v>
          </cell>
          <cell r="DG1931" t="str">
            <v>c.8041A&gt;G</v>
          </cell>
          <cell r="DN1931" t="b">
            <v>0</v>
          </cell>
        </row>
        <row r="1932">
          <cell r="B1932" t="str">
            <v>c.8042C&gt;G</v>
          </cell>
          <cell r="C1932" t="str">
            <v>p.(Thr2681Arg)</v>
          </cell>
          <cell r="D1932" t="str">
            <v>8270C&gt;G</v>
          </cell>
          <cell r="E1932" t="str">
            <v>T2681R</v>
          </cell>
          <cell r="G1932" t="str">
            <v>c.8042C&gt;G</v>
          </cell>
          <cell r="J1932">
            <v>0.69</v>
          </cell>
          <cell r="K1932">
            <v>1.1021570725287184</v>
          </cell>
          <cell r="L1932">
            <v>0.85773153046060702</v>
          </cell>
          <cell r="N1932">
            <v>0.65229486211334753</v>
          </cell>
          <cell r="O1932">
            <v>0.03</v>
          </cell>
          <cell r="P1932">
            <v>2.0174067900412811E-2</v>
          </cell>
          <cell r="Q1932">
            <v>1.9775123221797242E-2</v>
          </cell>
          <cell r="R1932">
            <v>3</v>
          </cell>
          <cell r="T1932">
            <v>0.03</v>
          </cell>
          <cell r="U1932" t="str">
            <v>Same</v>
          </cell>
          <cell r="V1932">
            <v>2.9999999329447746E-2</v>
          </cell>
          <cell r="W1932">
            <v>1</v>
          </cell>
          <cell r="X1932">
            <v>0.69</v>
          </cell>
          <cell r="Z1932" t="str">
            <v/>
          </cell>
          <cell r="AA1932">
            <v>1</v>
          </cell>
          <cell r="AB1932">
            <v>1</v>
          </cell>
          <cell r="AD1932">
            <v>1.1021570725287184</v>
          </cell>
          <cell r="AE1932">
            <v>0.85773153046060702</v>
          </cell>
          <cell r="AF1932">
            <v>1.9775122775129533E-2</v>
          </cell>
          <cell r="AK1932" t="str">
            <v/>
          </cell>
          <cell r="AL1932" t="str">
            <v/>
          </cell>
          <cell r="AM1932" t="str">
            <v/>
          </cell>
          <cell r="AN1932" t="str">
            <v/>
          </cell>
          <cell r="AO1932">
            <v>0.03</v>
          </cell>
          <cell r="AP1932">
            <v>0.1206</v>
          </cell>
          <cell r="AR1932" t="str">
            <v>-</v>
          </cell>
          <cell r="AS1932">
            <v>0.89200000000000002</v>
          </cell>
          <cell r="AT1932">
            <v>4.97</v>
          </cell>
          <cell r="AU1932" t="str">
            <v>-</v>
          </cell>
          <cell r="AV1932">
            <v>4.4332399999999996</v>
          </cell>
          <cell r="AW1932" t="str">
            <v>Spearman AD et al., J Clin Oncol, 26:5393-5400, 2008.</v>
          </cell>
          <cell r="AX1932" t="str">
            <v/>
          </cell>
          <cell r="AY1932" t="str">
            <v/>
          </cell>
          <cell r="AZ1932" t="str">
            <v/>
          </cell>
          <cell r="BB1932" t="str">
            <v/>
          </cell>
          <cell r="BE1932" t="str">
            <v/>
          </cell>
          <cell r="BG1932" t="str">
            <v/>
          </cell>
          <cell r="BI1932" t="str">
            <v/>
          </cell>
          <cell r="CH1932" t="str">
            <v/>
          </cell>
          <cell r="CI1932" t="str">
            <v/>
          </cell>
          <cell r="CJ1932" t="str">
            <v/>
          </cell>
          <cell r="CK1932" t="str">
            <v/>
          </cell>
          <cell r="CN1932">
            <v>0</v>
          </cell>
          <cell r="CO1932">
            <v>1</v>
          </cell>
          <cell r="CP1932" t="b">
            <v>1</v>
          </cell>
          <cell r="CQ1932" t="str">
            <v>c.8042C&gt;G</v>
          </cell>
          <cell r="CX1932" t="str">
            <v>BRCA2</v>
          </cell>
          <cell r="CY1932" t="str">
            <v>c.8042C&gt;G</v>
          </cell>
          <cell r="DE1932" t="b">
            <v>0</v>
          </cell>
          <cell r="DF1932" t="str">
            <v>BRCA2</v>
          </cell>
          <cell r="DG1932" t="str">
            <v>c.8042C&gt;G</v>
          </cell>
          <cell r="DN1932" t="b">
            <v>0</v>
          </cell>
        </row>
        <row r="1933">
          <cell r="B1933" t="str">
            <v>c.8051A&gt;G</v>
          </cell>
          <cell r="C1933" t="str">
            <v>p.(Lys2684Arg)</v>
          </cell>
          <cell r="D1933" t="str">
            <v>8279A&gt;G</v>
          </cell>
          <cell r="E1933" t="str">
            <v>K2684R</v>
          </cell>
          <cell r="G1933" t="str">
            <v>c.8051A&gt;G</v>
          </cell>
          <cell r="K1933">
            <v>1.0498366885038446</v>
          </cell>
          <cell r="L1933">
            <v>1.1733885137257409</v>
          </cell>
          <cell r="N1933">
            <v>1.23186631157828</v>
          </cell>
          <cell r="O1933">
            <v>0.03</v>
          </cell>
          <cell r="P1933">
            <v>3.8098958090049893E-2</v>
          </cell>
          <cell r="Q1933">
            <v>3.6700699671393944E-2</v>
          </cell>
          <cell r="R1933">
            <v>3</v>
          </cell>
          <cell r="T1933">
            <v>0.03</v>
          </cell>
          <cell r="U1933" t="str">
            <v>Same</v>
          </cell>
          <cell r="V1933">
            <v>2.9999999329447746E-2</v>
          </cell>
          <cell r="Z1933" t="str">
            <v/>
          </cell>
          <cell r="AA1933">
            <v>1</v>
          </cell>
          <cell r="AB1933">
            <v>1</v>
          </cell>
          <cell r="AD1933">
            <v>1.0498366885038446</v>
          </cell>
          <cell r="AE1933">
            <v>1.1733885137257409</v>
          </cell>
          <cell r="AF1933">
            <v>3.6700698856736137E-2</v>
          </cell>
          <cell r="AK1933" t="str">
            <v/>
          </cell>
          <cell r="AL1933" t="str">
            <v/>
          </cell>
          <cell r="AM1933" t="str">
            <v/>
          </cell>
          <cell r="AN1933" t="str">
            <v/>
          </cell>
          <cell r="AR1933" t="str">
            <v/>
          </cell>
          <cell r="AS1933" t="str">
            <v/>
          </cell>
          <cell r="AT1933" t="str">
            <v/>
          </cell>
          <cell r="AU1933" t="str">
            <v/>
          </cell>
          <cell r="AW1933" t="str">
            <v/>
          </cell>
          <cell r="AX1933" t="str">
            <v/>
          </cell>
          <cell r="AY1933" t="str">
            <v/>
          </cell>
          <cell r="AZ1933" t="str">
            <v/>
          </cell>
          <cell r="BB1933" t="str">
            <v/>
          </cell>
          <cell r="BE1933" t="str">
            <v/>
          </cell>
          <cell r="BG1933" t="str">
            <v/>
          </cell>
          <cell r="BI1933" t="str">
            <v/>
          </cell>
          <cell r="CH1933" t="str">
            <v/>
          </cell>
          <cell r="CI1933" t="str">
            <v/>
          </cell>
          <cell r="CJ1933" t="str">
            <v/>
          </cell>
          <cell r="CK1933" t="str">
            <v/>
          </cell>
          <cell r="CN1933">
            <v>0</v>
          </cell>
          <cell r="CO1933">
            <v>0</v>
          </cell>
          <cell r="CP1933" t="b">
            <v>1</v>
          </cell>
          <cell r="CQ1933" t="str">
            <v>c.8051A&gt;G</v>
          </cell>
          <cell r="CX1933" t="str">
            <v>BRCA2</v>
          </cell>
          <cell r="CY1933" t="str">
            <v>c.8051A&gt;G</v>
          </cell>
          <cell r="DE1933" t="b">
            <v>0</v>
          </cell>
          <cell r="DF1933" t="str">
            <v>BRCA2</v>
          </cell>
          <cell r="DG1933" t="str">
            <v>c.8051A&gt;G</v>
          </cell>
          <cell r="DN1933" t="b">
            <v>0</v>
          </cell>
        </row>
        <row r="1934">
          <cell r="B1934" t="str">
            <v>c.8054C&gt;A</v>
          </cell>
          <cell r="C1934" t="str">
            <v>p.(Thr2685Lys)</v>
          </cell>
          <cell r="D1934" t="str">
            <v>8282C&gt;A</v>
          </cell>
          <cell r="E1934" t="str">
            <v>T2685K</v>
          </cell>
          <cell r="G1934" t="str">
            <v>c.8054C&gt;A</v>
          </cell>
          <cell r="O1934">
            <v>0.03</v>
          </cell>
          <cell r="R1934" t="str">
            <v/>
          </cell>
          <cell r="T1934">
            <v>0.03</v>
          </cell>
          <cell r="U1934" t="str">
            <v>Same</v>
          </cell>
          <cell r="Z1934" t="str">
            <v/>
          </cell>
          <cell r="AK1934" t="str">
            <v/>
          </cell>
          <cell r="AL1934" t="str">
            <v/>
          </cell>
          <cell r="AM1934" t="str">
            <v/>
          </cell>
          <cell r="AN1934" t="str">
            <v/>
          </cell>
          <cell r="AR1934" t="str">
            <v/>
          </cell>
          <cell r="AS1934" t="str">
            <v/>
          </cell>
          <cell r="AT1934" t="str">
            <v/>
          </cell>
          <cell r="AU1934" t="str">
            <v/>
          </cell>
          <cell r="AW1934" t="str">
            <v/>
          </cell>
          <cell r="AX1934" t="str">
            <v/>
          </cell>
          <cell r="AY1934" t="str">
            <v/>
          </cell>
          <cell r="AZ1934" t="str">
            <v/>
          </cell>
          <cell r="BB1934" t="str">
            <v/>
          </cell>
          <cell r="BE1934" t="str">
            <v/>
          </cell>
          <cell r="BG1934" t="str">
            <v/>
          </cell>
          <cell r="BI1934" t="str">
            <v/>
          </cell>
          <cell r="CH1934" t="str">
            <v/>
          </cell>
          <cell r="CI1934" t="str">
            <v/>
          </cell>
          <cell r="CJ1934" t="str">
            <v/>
          </cell>
          <cell r="CK1934" t="str">
            <v/>
          </cell>
          <cell r="CN1934">
            <v>0</v>
          </cell>
          <cell r="CO1934">
            <v>0</v>
          </cell>
          <cell r="CP1934" t="b">
            <v>1</v>
          </cell>
          <cell r="CQ1934" t="str">
            <v>c.8054C&gt;A</v>
          </cell>
          <cell r="CX1934" t="str">
            <v>BRCA2</v>
          </cell>
          <cell r="CY1934" t="str">
            <v>c.8054C&gt;A</v>
          </cell>
          <cell r="DE1934" t="b">
            <v>0</v>
          </cell>
          <cell r="DF1934" t="str">
            <v>BRCA2</v>
          </cell>
          <cell r="DG1934" t="str">
            <v>c.8054C&gt;A</v>
          </cell>
          <cell r="DN1934" t="b">
            <v>0</v>
          </cell>
        </row>
        <row r="1935">
          <cell r="B1935" t="str">
            <v>c.8055A&gt;C</v>
          </cell>
          <cell r="C1935" t="str">
            <v>p.(=)</v>
          </cell>
          <cell r="D1935" t="str">
            <v>8283A&gt;C</v>
          </cell>
          <cell r="E1935" t="str">
            <v>T2685T</v>
          </cell>
          <cell r="G1935" t="str">
            <v>c.8055A&gt;C</v>
          </cell>
          <cell r="O1935">
            <v>0.02</v>
          </cell>
          <cell r="R1935" t="str">
            <v/>
          </cell>
          <cell r="T1935">
            <v>0.02</v>
          </cell>
          <cell r="U1935" t="str">
            <v>Same</v>
          </cell>
          <cell r="Z1935" t="str">
            <v/>
          </cell>
          <cell r="AK1935" t="str">
            <v/>
          </cell>
          <cell r="AL1935" t="str">
            <v/>
          </cell>
          <cell r="AM1935" t="str">
            <v/>
          </cell>
          <cell r="AN1935" t="str">
            <v/>
          </cell>
          <cell r="AR1935" t="str">
            <v/>
          </cell>
          <cell r="AS1935" t="str">
            <v/>
          </cell>
          <cell r="AT1935" t="str">
            <v/>
          </cell>
          <cell r="AU1935" t="str">
            <v/>
          </cell>
          <cell r="AW1935" t="str">
            <v/>
          </cell>
          <cell r="AX1935" t="str">
            <v/>
          </cell>
          <cell r="AY1935" t="str">
            <v/>
          </cell>
          <cell r="AZ1935" t="str">
            <v/>
          </cell>
          <cell r="BB1935" t="str">
            <v/>
          </cell>
          <cell r="BE1935" t="str">
            <v/>
          </cell>
          <cell r="BG1935" t="str">
            <v/>
          </cell>
          <cell r="BI1935" t="str">
            <v/>
          </cell>
          <cell r="CH1935" t="str">
            <v/>
          </cell>
          <cell r="CI1935" t="str">
            <v/>
          </cell>
          <cell r="CJ1935" t="str">
            <v/>
          </cell>
          <cell r="CK1935" t="str">
            <v/>
          </cell>
          <cell r="CN1935">
            <v>0</v>
          </cell>
          <cell r="CO1935">
            <v>0</v>
          </cell>
          <cell r="CP1935" t="b">
            <v>1</v>
          </cell>
          <cell r="CQ1935" t="str">
            <v>c.8055A&gt;C</v>
          </cell>
          <cell r="CX1935" t="str">
            <v>BRCA2</v>
          </cell>
          <cell r="CY1935" t="str">
            <v>c.8055A&gt;C</v>
          </cell>
          <cell r="DE1935" t="b">
            <v>0</v>
          </cell>
          <cell r="DF1935" t="str">
            <v>BRCA2</v>
          </cell>
          <cell r="DG1935" t="str">
            <v>c.8055A&gt;C</v>
          </cell>
          <cell r="DN1935" t="b">
            <v>0</v>
          </cell>
        </row>
        <row r="1936">
          <cell r="B1936" t="str">
            <v>c.8055A&gt;G</v>
          </cell>
          <cell r="C1936" t="str">
            <v>p.(=)</v>
          </cell>
          <cell r="D1936" t="str">
            <v>8283A&gt;G</v>
          </cell>
          <cell r="E1936" t="str">
            <v>T2685T</v>
          </cell>
          <cell r="G1936" t="str">
            <v>c.8055A&gt;G</v>
          </cell>
          <cell r="O1936">
            <v>0.02</v>
          </cell>
          <cell r="R1936" t="str">
            <v/>
          </cell>
          <cell r="T1936">
            <v>0.02</v>
          </cell>
          <cell r="U1936" t="str">
            <v>Same</v>
          </cell>
          <cell r="Z1936" t="str">
            <v/>
          </cell>
          <cell r="AK1936" t="str">
            <v/>
          </cell>
          <cell r="AL1936" t="str">
            <v/>
          </cell>
          <cell r="AM1936" t="str">
            <v/>
          </cell>
          <cell r="AN1936" t="str">
            <v/>
          </cell>
          <cell r="AR1936" t="str">
            <v/>
          </cell>
          <cell r="AS1936" t="str">
            <v/>
          </cell>
          <cell r="AT1936" t="str">
            <v/>
          </cell>
          <cell r="AU1936" t="str">
            <v/>
          </cell>
          <cell r="AW1936" t="str">
            <v/>
          </cell>
          <cell r="AX1936" t="str">
            <v/>
          </cell>
          <cell r="AY1936" t="str">
            <v/>
          </cell>
          <cell r="AZ1936" t="str">
            <v/>
          </cell>
          <cell r="BB1936" t="str">
            <v/>
          </cell>
          <cell r="BE1936" t="str">
            <v/>
          </cell>
          <cell r="BG1936" t="str">
            <v/>
          </cell>
          <cell r="BI1936" t="str">
            <v/>
          </cell>
          <cell r="CH1936" t="str">
            <v/>
          </cell>
          <cell r="CI1936" t="str">
            <v/>
          </cell>
          <cell r="CJ1936" t="str">
            <v/>
          </cell>
          <cell r="CK1936" t="str">
            <v/>
          </cell>
          <cell r="CN1936">
            <v>0</v>
          </cell>
          <cell r="CO1936">
            <v>0</v>
          </cell>
          <cell r="CP1936" t="b">
            <v>1</v>
          </cell>
          <cell r="CQ1936" t="str">
            <v>c.8055A&gt;G</v>
          </cell>
          <cell r="CX1936" t="str">
            <v>BRCA2</v>
          </cell>
          <cell r="CY1936" t="str">
            <v>c.8055A&gt;G</v>
          </cell>
          <cell r="DE1936" t="b">
            <v>0</v>
          </cell>
          <cell r="DF1936" t="str">
            <v>BRCA2</v>
          </cell>
          <cell r="DG1936" t="str">
            <v>c.8055A&gt;G</v>
          </cell>
          <cell r="DN1936" t="b">
            <v>0</v>
          </cell>
        </row>
        <row r="1937">
          <cell r="B1937" t="str">
            <v>c.8057T&gt;C</v>
          </cell>
          <cell r="C1937" t="str">
            <v>p.(Leu2686Pro)</v>
          </cell>
          <cell r="D1937" t="str">
            <v>8285T&gt;C</v>
          </cell>
          <cell r="E1937" t="str">
            <v>L2686P</v>
          </cell>
          <cell r="G1937" t="str">
            <v>c.8057T&gt;C</v>
          </cell>
          <cell r="K1937">
            <v>1.0246153856466556</v>
          </cell>
          <cell r="L1937">
            <v>1.701629424566298</v>
          </cell>
          <cell r="N1937">
            <v>1.7435156890796939</v>
          </cell>
          <cell r="O1937">
            <v>0.66</v>
          </cell>
          <cell r="P1937">
            <v>3.3844716317429353</v>
          </cell>
          <cell r="Q1937">
            <v>0.77192234686612049</v>
          </cell>
          <cell r="R1937">
            <v>3</v>
          </cell>
          <cell r="T1937">
            <v>0.66</v>
          </cell>
          <cell r="U1937" t="str">
            <v>Same</v>
          </cell>
          <cell r="V1937">
            <v>0.6600000262260437</v>
          </cell>
          <cell r="Z1937" t="str">
            <v/>
          </cell>
          <cell r="AA1937">
            <v>1</v>
          </cell>
          <cell r="AB1937">
            <v>1</v>
          </cell>
          <cell r="AD1937">
            <v>1.0246153856466556</v>
          </cell>
          <cell r="AE1937">
            <v>1.701629424566298</v>
          </cell>
          <cell r="AF1937">
            <v>0.77192236744237241</v>
          </cell>
          <cell r="AK1937" t="str">
            <v/>
          </cell>
          <cell r="AL1937" t="str">
            <v/>
          </cell>
          <cell r="AM1937" t="str">
            <v/>
          </cell>
          <cell r="AN1937" t="str">
            <v/>
          </cell>
          <cell r="AR1937" t="str">
            <v/>
          </cell>
          <cell r="AS1937" t="str">
            <v/>
          </cell>
          <cell r="AT1937" t="str">
            <v/>
          </cell>
          <cell r="AU1937" t="str">
            <v/>
          </cell>
          <cell r="AW1937" t="str">
            <v/>
          </cell>
          <cell r="AX1937" t="str">
            <v/>
          </cell>
          <cell r="AY1937" t="str">
            <v/>
          </cell>
          <cell r="AZ1937" t="str">
            <v/>
          </cell>
          <cell r="BB1937" t="str">
            <v/>
          </cell>
          <cell r="BE1937" t="str">
            <v/>
          </cell>
          <cell r="BG1937" t="str">
            <v/>
          </cell>
          <cell r="BI1937" t="str">
            <v/>
          </cell>
          <cell r="CH1937" t="str">
            <v/>
          </cell>
          <cell r="CI1937" t="str">
            <v/>
          </cell>
          <cell r="CJ1937" t="str">
            <v/>
          </cell>
          <cell r="CK1937" t="str">
            <v/>
          </cell>
          <cell r="CN1937">
            <v>0</v>
          </cell>
          <cell r="CO1937">
            <v>0</v>
          </cell>
          <cell r="CP1937" t="b">
            <v>1</v>
          </cell>
          <cell r="CQ1937" t="str">
            <v>c.8057T&gt;C</v>
          </cell>
          <cell r="CX1937" t="str">
            <v>BRCA2</v>
          </cell>
          <cell r="CY1937" t="str">
            <v>c.8057T&gt;C</v>
          </cell>
          <cell r="DE1937" t="b">
            <v>0</v>
          </cell>
          <cell r="DF1937" t="str">
            <v>BRCA2</v>
          </cell>
          <cell r="DG1937" t="str">
            <v>c.8057T&gt;C</v>
          </cell>
          <cell r="DN1937" t="b">
            <v>0</v>
          </cell>
        </row>
        <row r="1938">
          <cell r="B1938" t="str">
            <v>c.8059G&gt;T</v>
          </cell>
          <cell r="C1938" t="str">
            <v>p.(Val2687Phe)</v>
          </cell>
          <cell r="D1938" t="str">
            <v>8287G&gt;T</v>
          </cell>
          <cell r="E1938" t="str">
            <v>V2687F</v>
          </cell>
          <cell r="G1938" t="str">
            <v>c.8059G&gt;T</v>
          </cell>
          <cell r="O1938">
            <v>0.03</v>
          </cell>
          <cell r="R1938" t="str">
            <v/>
          </cell>
          <cell r="T1938">
            <v>0.03</v>
          </cell>
          <cell r="U1938" t="str">
            <v>Same</v>
          </cell>
          <cell r="Z1938" t="str">
            <v/>
          </cell>
          <cell r="AK1938" t="str">
            <v/>
          </cell>
          <cell r="AL1938" t="str">
            <v/>
          </cell>
          <cell r="AM1938" t="str">
            <v/>
          </cell>
          <cell r="AN1938" t="str">
            <v/>
          </cell>
          <cell r="AR1938" t="str">
            <v/>
          </cell>
          <cell r="AS1938" t="str">
            <v/>
          </cell>
          <cell r="AT1938" t="str">
            <v/>
          </cell>
          <cell r="AU1938" t="str">
            <v/>
          </cell>
          <cell r="AW1938" t="str">
            <v/>
          </cell>
          <cell r="AX1938" t="str">
            <v/>
          </cell>
          <cell r="AY1938" t="str">
            <v/>
          </cell>
          <cell r="AZ1938" t="str">
            <v/>
          </cell>
          <cell r="BB1938" t="str">
            <v/>
          </cell>
          <cell r="BE1938" t="str">
            <v/>
          </cell>
          <cell r="BG1938" t="str">
            <v/>
          </cell>
          <cell r="BI1938" t="str">
            <v/>
          </cell>
          <cell r="CH1938" t="str">
            <v/>
          </cell>
          <cell r="CI1938" t="str">
            <v/>
          </cell>
          <cell r="CJ1938" t="str">
            <v/>
          </cell>
          <cell r="CK1938" t="str">
            <v/>
          </cell>
          <cell r="CN1938">
            <v>0</v>
          </cell>
          <cell r="CO1938">
            <v>0</v>
          </cell>
          <cell r="CP1938" t="b">
            <v>1</v>
          </cell>
          <cell r="CQ1938" t="str">
            <v>c.8059G&gt;T</v>
          </cell>
          <cell r="CX1938" t="str">
            <v>BRCA2</v>
          </cell>
          <cell r="CY1938" t="str">
            <v>c.8059G&gt;T</v>
          </cell>
          <cell r="DE1938" t="b">
            <v>0</v>
          </cell>
          <cell r="DF1938" t="str">
            <v>BRCA2</v>
          </cell>
          <cell r="DG1938" t="str">
            <v>c.8059G&gt;T</v>
          </cell>
          <cell r="DN1938" t="b">
            <v>0</v>
          </cell>
        </row>
        <row r="1939">
          <cell r="B1939" t="str">
            <v>c.8063T&gt;C</v>
          </cell>
          <cell r="C1939" t="str">
            <v>p.(Leu2688Pro)</v>
          </cell>
          <cell r="D1939" t="str">
            <v>8291T&gt;C</v>
          </cell>
          <cell r="E1939" t="str">
            <v>L2688P</v>
          </cell>
          <cell r="F1939" t="str">
            <v>EP2</v>
          </cell>
          <cell r="H1939">
            <v>2</v>
          </cell>
          <cell r="I1939">
            <v>1.5687379400000001</v>
          </cell>
          <cell r="J1939">
            <v>1.54</v>
          </cell>
          <cell r="K1939">
            <v>1.1855670103309732</v>
          </cell>
          <cell r="L1939">
            <v>3.4421271479160009</v>
          </cell>
          <cell r="N1939">
            <v>9.8588017982687859</v>
          </cell>
          <cell r="O1939">
            <v>0.81</v>
          </cell>
          <cell r="P1939">
            <v>42.029628718935363</v>
          </cell>
          <cell r="Q1939">
            <v>0.97676019919828061</v>
          </cell>
          <cell r="R1939">
            <v>4</v>
          </cell>
          <cell r="S1939" t="str">
            <v>Multifac new calc</v>
          </cell>
          <cell r="T1939">
            <v>0.81</v>
          </cell>
          <cell r="U1939" t="str">
            <v>Same</v>
          </cell>
          <cell r="V1939">
            <v>0.81000000238418579</v>
          </cell>
          <cell r="Z1939" t="str">
            <v/>
          </cell>
          <cell r="AA1939">
            <v>1</v>
          </cell>
          <cell r="AB1939">
            <v>1</v>
          </cell>
          <cell r="AD1939">
            <v>1.1855670103309732</v>
          </cell>
          <cell r="AE1939">
            <v>3.4421271479160009</v>
          </cell>
          <cell r="AF1939">
            <v>0.94564450395257527</v>
          </cell>
          <cell r="AJ1939">
            <v>0.81</v>
          </cell>
          <cell r="AK1939" t="str">
            <v>0.95</v>
          </cell>
          <cell r="AL1939" t="str">
            <v>Guidugli 2013</v>
          </cell>
          <cell r="AM1939" t="str">
            <v>This manuscript</v>
          </cell>
          <cell r="AN1939" t="str">
            <v>Y</v>
          </cell>
          <cell r="AR1939" t="str">
            <v/>
          </cell>
          <cell r="AS1939" t="str">
            <v/>
          </cell>
          <cell r="AT1939" t="str">
            <v/>
          </cell>
          <cell r="AU1939" t="str">
            <v/>
          </cell>
          <cell r="AW1939" t="str">
            <v/>
          </cell>
          <cell r="AX1939" t="str">
            <v/>
          </cell>
          <cell r="AY1939" t="str">
            <v/>
          </cell>
          <cell r="AZ1939" t="str">
            <v/>
          </cell>
          <cell r="BB1939" t="str">
            <v/>
          </cell>
          <cell r="BE1939" t="str">
            <v/>
          </cell>
          <cell r="BF1939">
            <v>1</v>
          </cell>
          <cell r="BG1939">
            <v>1.54</v>
          </cell>
          <cell r="BH1939">
            <v>2</v>
          </cell>
          <cell r="BI1939">
            <v>1.5687379400000001</v>
          </cell>
          <cell r="BJ1939" t="str">
            <v>Y</v>
          </cell>
          <cell r="CH1939" t="str">
            <v/>
          </cell>
          <cell r="CI1939" t="str">
            <v/>
          </cell>
          <cell r="CJ1939" t="str">
            <v/>
          </cell>
          <cell r="CK1939" t="str">
            <v/>
          </cell>
          <cell r="CN1939">
            <v>2</v>
          </cell>
          <cell r="CO1939">
            <v>1</v>
          </cell>
          <cell r="CP1939" t="b">
            <v>1</v>
          </cell>
          <cell r="CQ1939" t="str">
            <v>c.8063T&gt;C</v>
          </cell>
          <cell r="CX1939" t="str">
            <v>BRCA2</v>
          </cell>
          <cell r="CY1939" t="str">
            <v>c.8063T&gt;C</v>
          </cell>
          <cell r="DE1939" t="b">
            <v>0</v>
          </cell>
          <cell r="DF1939" t="str">
            <v>BRCA2</v>
          </cell>
          <cell r="DG1939" t="str">
            <v>c.8063T&gt;C</v>
          </cell>
          <cell r="DN1939" t="b">
            <v>0</v>
          </cell>
        </row>
        <row r="1940">
          <cell r="B1940" t="str">
            <v>c.8072C&gt;T</v>
          </cell>
          <cell r="C1940" t="str">
            <v>p.(Ser2691Phe)</v>
          </cell>
          <cell r="D1940" t="str">
            <v>8300C&gt;T</v>
          </cell>
          <cell r="E1940" t="str">
            <v>S2691F</v>
          </cell>
          <cell r="F1940" t="str">
            <v>EP2</v>
          </cell>
          <cell r="K1940">
            <v>1.0246153856466556</v>
          </cell>
          <cell r="L1940">
            <v>1.0355718104672427</v>
          </cell>
          <cell r="N1940">
            <v>1.0610628099466992</v>
          </cell>
          <cell r="O1940">
            <v>0.03</v>
          </cell>
          <cell r="P1940">
            <v>3.2816375565361829E-2</v>
          </cell>
          <cell r="Q1940">
            <v>3.1773678595479471E-2</v>
          </cell>
          <cell r="R1940">
            <v>3</v>
          </cell>
          <cell r="T1940">
            <v>0.03</v>
          </cell>
          <cell r="U1940" t="str">
            <v>Same</v>
          </cell>
          <cell r="V1940">
            <v>2.9999999329447746E-2</v>
          </cell>
          <cell r="Z1940" t="str">
            <v/>
          </cell>
          <cell r="AA1940">
            <v>1</v>
          </cell>
          <cell r="AB1940">
            <v>1</v>
          </cell>
          <cell r="AD1940">
            <v>1.0246153856466556</v>
          </cell>
          <cell r="AE1940">
            <v>1.0355718104672427</v>
          </cell>
          <cell r="AF1940">
            <v>3.1773677886581038E-2</v>
          </cell>
          <cell r="AK1940" t="str">
            <v/>
          </cell>
          <cell r="AL1940" t="str">
            <v/>
          </cell>
          <cell r="AM1940" t="str">
            <v/>
          </cell>
          <cell r="AN1940" t="str">
            <v/>
          </cell>
          <cell r="AR1940" t="str">
            <v/>
          </cell>
          <cell r="AS1940" t="str">
            <v/>
          </cell>
          <cell r="AT1940" t="str">
            <v/>
          </cell>
          <cell r="AU1940" t="str">
            <v/>
          </cell>
          <cell r="AW1940" t="str">
            <v/>
          </cell>
          <cell r="AX1940" t="str">
            <v/>
          </cell>
          <cell r="AY1940" t="str">
            <v/>
          </cell>
          <cell r="AZ1940" t="str">
            <v/>
          </cell>
          <cell r="BB1940" t="str">
            <v/>
          </cell>
          <cell r="BE1940" t="str">
            <v/>
          </cell>
          <cell r="BG1940" t="str">
            <v/>
          </cell>
          <cell r="BI1940" t="str">
            <v/>
          </cell>
          <cell r="CH1940" t="str">
            <v/>
          </cell>
          <cell r="CI1940" t="str">
            <v/>
          </cell>
          <cell r="CJ1940" t="str">
            <v/>
          </cell>
          <cell r="CK1940" t="str">
            <v/>
          </cell>
          <cell r="CN1940">
            <v>0</v>
          </cell>
          <cell r="CO1940">
            <v>0</v>
          </cell>
          <cell r="CP1940" t="b">
            <v>1</v>
          </cell>
          <cell r="CQ1940" t="str">
            <v>c.8072C&gt;T</v>
          </cell>
          <cell r="CX1940" t="str">
            <v>BRCA2</v>
          </cell>
          <cell r="CY1940" t="str">
            <v>c.8072C&gt;T</v>
          </cell>
          <cell r="DE1940" t="b">
            <v>0</v>
          </cell>
          <cell r="DF1940" t="str">
            <v>BRCA2</v>
          </cell>
          <cell r="DG1940" t="str">
            <v>c.8072C&gt;T</v>
          </cell>
          <cell r="DN1940" t="b">
            <v>0</v>
          </cell>
        </row>
        <row r="1941">
          <cell r="B1941" t="str">
            <v>c.8084C&gt;T</v>
          </cell>
          <cell r="C1941" t="str">
            <v>p.(Ser2695Leu)</v>
          </cell>
          <cell r="D1941" t="str">
            <v>8312C&gt;T</v>
          </cell>
          <cell r="E1941" t="str">
            <v>S2695L</v>
          </cell>
          <cell r="G1941" t="str">
            <v>c.8084C&gt;T</v>
          </cell>
          <cell r="J1941">
            <v>1.77</v>
          </cell>
          <cell r="K1941">
            <v>1.1292870866471043</v>
          </cell>
          <cell r="L1941">
            <v>0.45683835739799628</v>
          </cell>
          <cell r="N1941">
            <v>0.91314593411949829</v>
          </cell>
          <cell r="O1941">
            <v>0.03</v>
          </cell>
          <cell r="P1941">
            <v>2.8241626828438091E-2</v>
          </cell>
          <cell r="Q1941">
            <v>2.7465943890589251E-2</v>
          </cell>
          <cell r="R1941">
            <v>3</v>
          </cell>
          <cell r="T1941">
            <v>0.03</v>
          </cell>
          <cell r="U1941" t="str">
            <v>Same</v>
          </cell>
          <cell r="V1941">
            <v>0.6600000262260437</v>
          </cell>
          <cell r="Z1941" t="str">
            <v/>
          </cell>
          <cell r="AA1941">
            <v>1</v>
          </cell>
          <cell r="AB1941">
            <v>1</v>
          </cell>
          <cell r="AD1941">
            <v>1.1292870866471043</v>
          </cell>
          <cell r="AE1941">
            <v>0.45683835739799628</v>
          </cell>
          <cell r="AF1941">
            <v>0.50036380412445758</v>
          </cell>
          <cell r="AK1941" t="str">
            <v/>
          </cell>
          <cell r="AL1941" t="str">
            <v/>
          </cell>
          <cell r="AM1941" t="str">
            <v/>
          </cell>
          <cell r="AN1941" t="str">
            <v/>
          </cell>
          <cell r="AR1941" t="str">
            <v/>
          </cell>
          <cell r="AS1941" t="str">
            <v/>
          </cell>
          <cell r="AT1941" t="str">
            <v/>
          </cell>
          <cell r="AU1941" t="str">
            <v/>
          </cell>
          <cell r="AW1941" t="str">
            <v/>
          </cell>
          <cell r="AX1941" t="str">
            <v/>
          </cell>
          <cell r="AY1941" t="str">
            <v/>
          </cell>
          <cell r="AZ1941" t="str">
            <v/>
          </cell>
          <cell r="BB1941" t="str">
            <v/>
          </cell>
          <cell r="BE1941" t="str">
            <v/>
          </cell>
          <cell r="BG1941" t="str">
            <v/>
          </cell>
          <cell r="BI1941" t="str">
            <v/>
          </cell>
          <cell r="CD1941">
            <v>1.77</v>
          </cell>
          <cell r="CH1941" t="str">
            <v/>
          </cell>
          <cell r="CI1941" t="str">
            <v/>
          </cell>
          <cell r="CJ1941" t="str">
            <v/>
          </cell>
          <cell r="CK1941" t="str">
            <v/>
          </cell>
          <cell r="CN1941">
            <v>0</v>
          </cell>
          <cell r="CO1941">
            <v>0</v>
          </cell>
          <cell r="CP1941" t="b">
            <v>1</v>
          </cell>
          <cell r="CQ1941" t="str">
            <v>c.8084C&gt;T</v>
          </cell>
          <cell r="CX1941" t="str">
            <v>BRCA2</v>
          </cell>
          <cell r="CY1941" t="str">
            <v>c.8084C&gt;T</v>
          </cell>
          <cell r="DE1941" t="b">
            <v>0</v>
          </cell>
          <cell r="DF1941" t="str">
            <v>BRCA2</v>
          </cell>
          <cell r="DG1941" t="str">
            <v>c.8084C&gt;T</v>
          </cell>
          <cell r="DN1941" t="b">
            <v>0</v>
          </cell>
        </row>
        <row r="1942">
          <cell r="B1942" t="str">
            <v>c.8090G&gt;A</v>
          </cell>
          <cell r="C1942" t="str">
            <v>p.(Ser2697Asn)</v>
          </cell>
          <cell r="D1942" t="str">
            <v>8318G&gt;A</v>
          </cell>
          <cell r="E1942" t="str">
            <v>S2697N</v>
          </cell>
          <cell r="G1942" t="str">
            <v>c.8090G&gt;A</v>
          </cell>
          <cell r="I1942">
            <v>4.0325999901687108E-2</v>
          </cell>
          <cell r="J1942">
            <v>1.06</v>
          </cell>
          <cell r="K1942">
            <v>1.549157977442446</v>
          </cell>
          <cell r="L1942">
            <v>0.7028847189172609</v>
          </cell>
          <cell r="N1942">
            <v>4.6544762584219905E-2</v>
          </cell>
          <cell r="O1942">
            <v>0.03</v>
          </cell>
          <cell r="P1942">
            <v>1.4395287397181414E-3</v>
          </cell>
          <cell r="Q1942">
            <v>1.4374594754909919E-3</v>
          </cell>
          <cell r="R1942">
            <v>2</v>
          </cell>
          <cell r="T1942">
            <v>0.03</v>
          </cell>
          <cell r="U1942" t="str">
            <v>Same</v>
          </cell>
          <cell r="V1942">
            <v>2.9999999329447746E-2</v>
          </cell>
          <cell r="Z1942" t="str">
            <v/>
          </cell>
          <cell r="AA1942" t="str">
            <v>2+</v>
          </cell>
          <cell r="AB1942">
            <v>1.8329999955312322</v>
          </cell>
          <cell r="AD1942">
            <v>1.549157977442446</v>
          </cell>
          <cell r="AE1942">
            <v>0.7028847189172609</v>
          </cell>
          <cell r="AF1942">
            <v>5.8140392073229824E-2</v>
          </cell>
          <cell r="AK1942" t="str">
            <v/>
          </cell>
          <cell r="AL1942" t="str">
            <v/>
          </cell>
          <cell r="AM1942" t="str">
            <v/>
          </cell>
          <cell r="AN1942" t="str">
            <v/>
          </cell>
          <cell r="AR1942" t="str">
            <v/>
          </cell>
          <cell r="AS1942" t="str">
            <v/>
          </cell>
          <cell r="AT1942" t="str">
            <v/>
          </cell>
          <cell r="AU1942" t="str">
            <v/>
          </cell>
          <cell r="AW1942" t="str">
            <v/>
          </cell>
          <cell r="AX1942" t="str">
            <v/>
          </cell>
          <cell r="AY1942" t="str">
            <v/>
          </cell>
          <cell r="AZ1942" t="str">
            <v/>
          </cell>
          <cell r="BB1942" t="str">
            <v/>
          </cell>
          <cell r="BE1942" t="str">
            <v/>
          </cell>
          <cell r="BG1942" t="str">
            <v/>
          </cell>
          <cell r="BI1942" t="str">
            <v/>
          </cell>
          <cell r="CF1942">
            <v>2.1999999999999999E-2</v>
          </cell>
          <cell r="CG1942">
            <v>1.06</v>
          </cell>
          <cell r="CH1942" t="str">
            <v/>
          </cell>
          <cell r="CI1942" t="str">
            <v/>
          </cell>
          <cell r="CJ1942" t="str">
            <v/>
          </cell>
          <cell r="CK1942" t="str">
            <v/>
          </cell>
          <cell r="CN1942">
            <v>0</v>
          </cell>
          <cell r="CO1942">
            <v>0</v>
          </cell>
          <cell r="CP1942" t="b">
            <v>1</v>
          </cell>
          <cell r="CQ1942" t="str">
            <v>c.8090G&gt;A</v>
          </cell>
          <cell r="CX1942" t="str">
            <v>BRCA2</v>
          </cell>
          <cell r="CY1942" t="str">
            <v>c.8090G&gt;A</v>
          </cell>
          <cell r="DE1942" t="b">
            <v>0</v>
          </cell>
          <cell r="DF1942" t="str">
            <v>BRCA2</v>
          </cell>
          <cell r="DG1942" t="str">
            <v>c.8090G&gt;A</v>
          </cell>
          <cell r="DH1942">
            <v>0</v>
          </cell>
          <cell r="DI1942">
            <v>0</v>
          </cell>
          <cell r="DJ1942">
            <v>3.8167938930999998E-4</v>
          </cell>
          <cell r="DK1942">
            <v>0</v>
          </cell>
          <cell r="DL1942">
            <v>0</v>
          </cell>
          <cell r="DM1942">
            <v>0</v>
          </cell>
          <cell r="DN1942" t="b">
            <v>0</v>
          </cell>
        </row>
        <row r="1943">
          <cell r="B1943" t="str">
            <v>c.8092G&gt;A</v>
          </cell>
          <cell r="C1943" t="str">
            <v>p.(Ala2698Thr)</v>
          </cell>
          <cell r="D1943" t="str">
            <v>8320G&gt;A</v>
          </cell>
          <cell r="E1943" t="str">
            <v>A2698T</v>
          </cell>
          <cell r="G1943" t="str">
            <v>c.8092G&gt;A</v>
          </cell>
          <cell r="O1943">
            <v>0.03</v>
          </cell>
          <cell r="R1943" t="str">
            <v/>
          </cell>
          <cell r="T1943">
            <v>0.03</v>
          </cell>
          <cell r="U1943" t="str">
            <v>Same</v>
          </cell>
          <cell r="Z1943" t="str">
            <v/>
          </cell>
          <cell r="AA1943">
            <v>1</v>
          </cell>
          <cell r="AB1943">
            <v>1</v>
          </cell>
          <cell r="AD1943">
            <v>1</v>
          </cell>
          <cell r="AE1943">
            <v>1</v>
          </cell>
          <cell r="AK1943" t="str">
            <v/>
          </cell>
          <cell r="AL1943" t="str">
            <v/>
          </cell>
          <cell r="AM1943" t="str">
            <v/>
          </cell>
          <cell r="AN1943" t="str">
            <v/>
          </cell>
          <cell r="AR1943" t="str">
            <v/>
          </cell>
          <cell r="AS1943" t="str">
            <v/>
          </cell>
          <cell r="AT1943" t="str">
            <v/>
          </cell>
          <cell r="AU1943" t="str">
            <v/>
          </cell>
          <cell r="AW1943" t="str">
            <v/>
          </cell>
          <cell r="AX1943" t="str">
            <v/>
          </cell>
          <cell r="AY1943" t="str">
            <v/>
          </cell>
          <cell r="AZ1943" t="str">
            <v/>
          </cell>
          <cell r="BB1943" t="str">
            <v/>
          </cell>
          <cell r="BE1943" t="str">
            <v/>
          </cell>
          <cell r="BG1943" t="str">
            <v/>
          </cell>
          <cell r="BI1943" t="str">
            <v/>
          </cell>
          <cell r="CH1943" t="str">
            <v/>
          </cell>
          <cell r="CI1943" t="str">
            <v/>
          </cell>
          <cell r="CJ1943" t="str">
            <v/>
          </cell>
          <cell r="CK1943" t="str">
            <v/>
          </cell>
          <cell r="CN1943">
            <v>0</v>
          </cell>
          <cell r="CO1943">
            <v>0</v>
          </cell>
          <cell r="CP1943" t="b">
            <v>1</v>
          </cell>
          <cell r="CQ1943" t="str">
            <v>c.8092G&gt;A</v>
          </cell>
          <cell r="CR1943">
            <v>0</v>
          </cell>
          <cell r="CS1943">
            <v>0</v>
          </cell>
          <cell r="CT1943">
            <v>0</v>
          </cell>
          <cell r="CU1943">
            <v>0</v>
          </cell>
          <cell r="CV1943">
            <v>0</v>
          </cell>
          <cell r="CW1943" t="b">
            <v>0</v>
          </cell>
          <cell r="CX1943" t="str">
            <v>BRCA2</v>
          </cell>
          <cell r="CY1943" t="str">
            <v>c.8092G&gt;A</v>
          </cell>
          <cell r="CZ1943">
            <v>0</v>
          </cell>
          <cell r="DA1943">
            <v>0</v>
          </cell>
          <cell r="DB1943">
            <v>0</v>
          </cell>
          <cell r="DC1943">
            <v>0</v>
          </cell>
          <cell r="DD1943">
            <v>0</v>
          </cell>
          <cell r="DE1943" t="b">
            <v>0</v>
          </cell>
          <cell r="DF1943" t="str">
            <v>BRCA2</v>
          </cell>
          <cell r="DG1943" t="str">
            <v>c.8092G&gt;A</v>
          </cell>
          <cell r="DH1943">
            <v>2.2094564737000001E-4</v>
          </cell>
          <cell r="DI1943">
            <v>0</v>
          </cell>
          <cell r="DJ1943">
            <v>1.272264631E-4</v>
          </cell>
          <cell r="DK1943">
            <v>0</v>
          </cell>
          <cell r="DL1943">
            <v>0</v>
          </cell>
          <cell r="DM1943">
            <v>0</v>
          </cell>
          <cell r="DN1943" t="b">
            <v>0</v>
          </cell>
        </row>
        <row r="1944">
          <cell r="B1944" t="str">
            <v>c.8098A&gt;C</v>
          </cell>
          <cell r="C1944" t="str">
            <v>p.(Ile2700Leu)</v>
          </cell>
          <cell r="D1944" t="str">
            <v>8326A&gt;C</v>
          </cell>
          <cell r="E1944" t="str">
            <v>I2700L</v>
          </cell>
          <cell r="G1944" t="str">
            <v>c.8098A&gt;C</v>
          </cell>
          <cell r="O1944">
            <v>0.03</v>
          </cell>
          <cell r="R1944" t="str">
            <v/>
          </cell>
          <cell r="T1944">
            <v>0.03</v>
          </cell>
          <cell r="U1944" t="str">
            <v>Same</v>
          </cell>
          <cell r="Z1944" t="str">
            <v/>
          </cell>
          <cell r="AA1944">
            <v>1</v>
          </cell>
          <cell r="AB1944">
            <v>1</v>
          </cell>
          <cell r="AD1944">
            <v>1</v>
          </cell>
          <cell r="AE1944">
            <v>1</v>
          </cell>
          <cell r="AK1944" t="str">
            <v/>
          </cell>
          <cell r="AL1944" t="str">
            <v/>
          </cell>
          <cell r="AM1944" t="str">
            <v/>
          </cell>
          <cell r="AN1944" t="str">
            <v/>
          </cell>
          <cell r="AR1944" t="str">
            <v/>
          </cell>
          <cell r="AS1944" t="str">
            <v/>
          </cell>
          <cell r="AT1944" t="str">
            <v/>
          </cell>
          <cell r="AU1944" t="str">
            <v/>
          </cell>
          <cell r="AW1944" t="str">
            <v/>
          </cell>
          <cell r="AX1944" t="str">
            <v/>
          </cell>
          <cell r="AY1944" t="str">
            <v/>
          </cell>
          <cell r="AZ1944" t="str">
            <v/>
          </cell>
          <cell r="BB1944" t="str">
            <v/>
          </cell>
          <cell r="BE1944" t="str">
            <v/>
          </cell>
          <cell r="BG1944" t="str">
            <v/>
          </cell>
          <cell r="BI1944" t="str">
            <v/>
          </cell>
          <cell r="CH1944" t="str">
            <v/>
          </cell>
          <cell r="CI1944" t="str">
            <v/>
          </cell>
          <cell r="CJ1944" t="str">
            <v/>
          </cell>
          <cell r="CK1944" t="str">
            <v/>
          </cell>
          <cell r="CN1944">
            <v>0</v>
          </cell>
          <cell r="CO1944">
            <v>0</v>
          </cell>
          <cell r="CP1944" t="b">
            <v>1</v>
          </cell>
          <cell r="CQ1944" t="str">
            <v>c.8098A&gt;C</v>
          </cell>
          <cell r="CX1944" t="str">
            <v>BRCA2</v>
          </cell>
          <cell r="CY1944" t="str">
            <v>c.8098A&gt;C</v>
          </cell>
          <cell r="DE1944" t="b">
            <v>0</v>
          </cell>
          <cell r="DF1944" t="str">
            <v>BRCA2</v>
          </cell>
          <cell r="DG1944" t="str">
            <v>c.8098A&gt;C</v>
          </cell>
          <cell r="DH1944">
            <v>1.1047282369E-4</v>
          </cell>
          <cell r="DI1944">
            <v>0</v>
          </cell>
          <cell r="DJ1944">
            <v>0</v>
          </cell>
          <cell r="DK1944">
            <v>0</v>
          </cell>
          <cell r="DL1944">
            <v>0</v>
          </cell>
          <cell r="DM1944">
            <v>0</v>
          </cell>
          <cell r="DN1944" t="b">
            <v>0</v>
          </cell>
        </row>
        <row r="1945">
          <cell r="B1945" t="str">
            <v>c.8101T&gt;C</v>
          </cell>
          <cell r="C1945" t="str">
            <v>p.(Ser2701Pro)</v>
          </cell>
          <cell r="D1945" t="str">
            <v>8329T&gt;C</v>
          </cell>
          <cell r="E1945" t="str">
            <v>S2701P</v>
          </cell>
          <cell r="G1945" t="str">
            <v>c.8101T&gt;C</v>
          </cell>
          <cell r="O1945">
            <v>0.03</v>
          </cell>
          <cell r="R1945" t="str">
            <v/>
          </cell>
          <cell r="T1945">
            <v>0.03</v>
          </cell>
          <cell r="U1945" t="str">
            <v>Same</v>
          </cell>
          <cell r="Z1945" t="str">
            <v/>
          </cell>
          <cell r="AK1945" t="str">
            <v/>
          </cell>
          <cell r="AL1945" t="str">
            <v/>
          </cell>
          <cell r="AM1945" t="str">
            <v/>
          </cell>
          <cell r="AN1945" t="str">
            <v/>
          </cell>
          <cell r="AR1945" t="str">
            <v/>
          </cell>
          <cell r="AS1945" t="str">
            <v/>
          </cell>
          <cell r="AT1945" t="str">
            <v/>
          </cell>
          <cell r="AU1945" t="str">
            <v/>
          </cell>
          <cell r="AW1945" t="str">
            <v/>
          </cell>
          <cell r="AX1945" t="str">
            <v/>
          </cell>
          <cell r="AY1945" t="str">
            <v/>
          </cell>
          <cell r="AZ1945" t="str">
            <v/>
          </cell>
          <cell r="BB1945" t="str">
            <v/>
          </cell>
          <cell r="BE1945" t="str">
            <v/>
          </cell>
          <cell r="BG1945" t="str">
            <v/>
          </cell>
          <cell r="BI1945" t="str">
            <v/>
          </cell>
          <cell r="CH1945" t="str">
            <v/>
          </cell>
          <cell r="CI1945" t="str">
            <v/>
          </cell>
          <cell r="CJ1945" t="str">
            <v/>
          </cell>
          <cell r="CK1945" t="str">
            <v/>
          </cell>
          <cell r="CN1945">
            <v>0</v>
          </cell>
          <cell r="CO1945">
            <v>0</v>
          </cell>
          <cell r="CP1945" t="b">
            <v>1</v>
          </cell>
          <cell r="CQ1945" t="str">
            <v>c.8101T&gt;C</v>
          </cell>
          <cell r="CX1945" t="str">
            <v>BRCA2</v>
          </cell>
          <cell r="CY1945" t="str">
            <v>c.8101T&gt;C</v>
          </cell>
          <cell r="DE1945" t="b">
            <v>0</v>
          </cell>
          <cell r="DF1945" t="str">
            <v>BRCA2</v>
          </cell>
          <cell r="DG1945" t="str">
            <v>c.8101T&gt;C</v>
          </cell>
          <cell r="DN1945" t="b">
            <v>0</v>
          </cell>
        </row>
        <row r="1946">
          <cell r="B1946" t="str">
            <v>c.8103T&gt;G</v>
          </cell>
          <cell r="C1946" t="str">
            <v>p.(=)</v>
          </cell>
          <cell r="D1946" t="str">
            <v>8331T&gt;G</v>
          </cell>
          <cell r="E1946" t="str">
            <v>S2701S</v>
          </cell>
          <cell r="O1946">
            <v>0.02</v>
          </cell>
          <cell r="R1946" t="str">
            <v/>
          </cell>
          <cell r="T1946">
            <v>0.02</v>
          </cell>
          <cell r="U1946" t="str">
            <v>Same</v>
          </cell>
          <cell r="Z1946" t="str">
            <v/>
          </cell>
          <cell r="AK1946" t="str">
            <v/>
          </cell>
          <cell r="AL1946" t="str">
            <v/>
          </cell>
          <cell r="AM1946" t="str">
            <v/>
          </cell>
          <cell r="AN1946" t="str">
            <v/>
          </cell>
          <cell r="AR1946" t="str">
            <v/>
          </cell>
          <cell r="AS1946" t="str">
            <v/>
          </cell>
          <cell r="AT1946" t="str">
            <v/>
          </cell>
          <cell r="AU1946" t="str">
            <v/>
          </cell>
          <cell r="AW1946" t="str">
            <v/>
          </cell>
          <cell r="AX1946" t="str">
            <v/>
          </cell>
          <cell r="AY1946" t="str">
            <v/>
          </cell>
          <cell r="AZ1946" t="str">
            <v/>
          </cell>
          <cell r="BB1946" t="str">
            <v/>
          </cell>
          <cell r="BE1946" t="str">
            <v/>
          </cell>
          <cell r="BG1946" t="str">
            <v/>
          </cell>
          <cell r="BI1946" t="str">
            <v/>
          </cell>
          <cell r="CH1946" t="str">
            <v/>
          </cell>
          <cell r="CI1946" t="str">
            <v/>
          </cell>
          <cell r="CJ1946" t="str">
            <v/>
          </cell>
          <cell r="CK1946" t="str">
            <v/>
          </cell>
          <cell r="CN1946">
            <v>0</v>
          </cell>
          <cell r="CO1946">
            <v>0</v>
          </cell>
          <cell r="CP1946" t="b">
            <v>1</v>
          </cell>
          <cell r="CQ1946" t="str">
            <v>c.8103T&gt;G</v>
          </cell>
          <cell r="CX1946" t="str">
            <v>BRCA2</v>
          </cell>
          <cell r="CY1946" t="str">
            <v>c.8103T&gt;G</v>
          </cell>
          <cell r="DE1946" t="b">
            <v>0</v>
          </cell>
          <cell r="DF1946" t="str">
            <v>BRCA2</v>
          </cell>
          <cell r="DG1946" t="str">
            <v>c.8103T&gt;G</v>
          </cell>
          <cell r="DN1946" t="b">
            <v>0</v>
          </cell>
        </row>
        <row r="1947">
          <cell r="B1947" t="str">
            <v>c.8111C&gt;T</v>
          </cell>
          <cell r="C1947" t="str">
            <v>p.(Ser2704Phe)</v>
          </cell>
          <cell r="D1947" t="str">
            <v>8339C&gt;T</v>
          </cell>
          <cell r="E1947" t="str">
            <v>S2704F</v>
          </cell>
          <cell r="G1947" t="str">
            <v>c.8111C&gt;T</v>
          </cell>
          <cell r="O1947">
            <v>0.03</v>
          </cell>
          <cell r="R1947" t="str">
            <v/>
          </cell>
          <cell r="T1947">
            <v>0.03</v>
          </cell>
          <cell r="U1947" t="str">
            <v>Same</v>
          </cell>
          <cell r="Z1947" t="str">
            <v/>
          </cell>
          <cell r="AK1947" t="str">
            <v/>
          </cell>
          <cell r="AL1947" t="str">
            <v/>
          </cell>
          <cell r="AM1947" t="str">
            <v/>
          </cell>
          <cell r="AN1947" t="str">
            <v/>
          </cell>
          <cell r="AR1947" t="str">
            <v/>
          </cell>
          <cell r="AS1947" t="str">
            <v/>
          </cell>
          <cell r="AT1947" t="str">
            <v/>
          </cell>
          <cell r="AU1947" t="str">
            <v/>
          </cell>
          <cell r="AW1947" t="str">
            <v/>
          </cell>
          <cell r="AX1947" t="str">
            <v/>
          </cell>
          <cell r="AY1947" t="str">
            <v/>
          </cell>
          <cell r="AZ1947" t="str">
            <v/>
          </cell>
          <cell r="BB1947" t="str">
            <v/>
          </cell>
          <cell r="BE1947" t="str">
            <v/>
          </cell>
          <cell r="BG1947" t="str">
            <v/>
          </cell>
          <cell r="BI1947" t="str">
            <v/>
          </cell>
          <cell r="CH1947" t="str">
            <v/>
          </cell>
          <cell r="CI1947" t="str">
            <v/>
          </cell>
          <cell r="CJ1947" t="str">
            <v/>
          </cell>
          <cell r="CK1947" t="str">
            <v/>
          </cell>
          <cell r="CN1947">
            <v>0</v>
          </cell>
          <cell r="CO1947">
            <v>0</v>
          </cell>
          <cell r="CP1947" t="b">
            <v>1</v>
          </cell>
          <cell r="CQ1947" t="str">
            <v>c.8111C&gt;T</v>
          </cell>
          <cell r="CX1947" t="str">
            <v>BRCA2</v>
          </cell>
          <cell r="CY1947" t="str">
            <v>c.8111C&gt;T</v>
          </cell>
          <cell r="DE1947" t="b">
            <v>0</v>
          </cell>
          <cell r="DF1947" t="str">
            <v>BRCA2</v>
          </cell>
          <cell r="DG1947" t="str">
            <v>c.8111C&gt;T</v>
          </cell>
          <cell r="DH1947">
            <v>0</v>
          </cell>
          <cell r="DI1947">
            <v>0</v>
          </cell>
          <cell r="DJ1947">
            <v>0</v>
          </cell>
          <cell r="DK1947">
            <v>0</v>
          </cell>
          <cell r="DL1947">
            <v>7.3618728604999995E-5</v>
          </cell>
          <cell r="DM1947">
            <v>0</v>
          </cell>
          <cell r="DN1947" t="b">
            <v>0</v>
          </cell>
        </row>
        <row r="1948">
          <cell r="B1948" t="str">
            <v>c.8113A&gt;G</v>
          </cell>
          <cell r="C1948" t="str">
            <v>p.(Ser2705Gly)</v>
          </cell>
          <cell r="D1948" t="str">
            <v>8341A&gt;G</v>
          </cell>
          <cell r="E1948" t="str">
            <v>S2705G</v>
          </cell>
          <cell r="G1948" t="str">
            <v>c.8113A&gt;G</v>
          </cell>
          <cell r="K1948">
            <v>1.0498366885038446</v>
          </cell>
          <cell r="L1948">
            <v>2.0518977893078914</v>
          </cell>
          <cell r="N1948">
            <v>2.1541575802753559</v>
          </cell>
          <cell r="O1948">
            <v>0.03</v>
          </cell>
          <cell r="P1948">
            <v>6.662343031779451E-2</v>
          </cell>
          <cell r="Q1948">
            <v>6.2461997762363448E-2</v>
          </cell>
          <cell r="R1948">
            <v>3</v>
          </cell>
          <cell r="T1948">
            <v>0.03</v>
          </cell>
          <cell r="U1948" t="str">
            <v>Same</v>
          </cell>
          <cell r="V1948">
            <v>2.9999999329447746E-2</v>
          </cell>
          <cell r="Z1948" t="str">
            <v/>
          </cell>
          <cell r="AA1948">
            <v>1</v>
          </cell>
          <cell r="AB1948">
            <v>1</v>
          </cell>
          <cell r="AD1948">
            <v>1.0498366885038446</v>
          </cell>
          <cell r="AE1948">
            <v>2.0518977893078914</v>
          </cell>
          <cell r="AF1948">
            <v>6.2461996412952019E-2</v>
          </cell>
          <cell r="AK1948" t="str">
            <v/>
          </cell>
          <cell r="AL1948" t="str">
            <v/>
          </cell>
          <cell r="AM1948" t="str">
            <v/>
          </cell>
          <cell r="AN1948" t="str">
            <v/>
          </cell>
          <cell r="AR1948" t="str">
            <v/>
          </cell>
          <cell r="AS1948" t="str">
            <v/>
          </cell>
          <cell r="AT1948" t="str">
            <v/>
          </cell>
          <cell r="AU1948" t="str">
            <v/>
          </cell>
          <cell r="AW1948" t="str">
            <v/>
          </cell>
          <cell r="AX1948" t="str">
            <v/>
          </cell>
          <cell r="AY1948" t="str">
            <v/>
          </cell>
          <cell r="AZ1948" t="str">
            <v/>
          </cell>
          <cell r="BB1948" t="str">
            <v/>
          </cell>
          <cell r="BE1948" t="str">
            <v/>
          </cell>
          <cell r="BG1948" t="str">
            <v/>
          </cell>
          <cell r="BI1948" t="str">
            <v/>
          </cell>
          <cell r="CH1948" t="str">
            <v/>
          </cell>
          <cell r="CI1948" t="str">
            <v/>
          </cell>
          <cell r="CJ1948" t="str">
            <v/>
          </cell>
          <cell r="CK1948" t="str">
            <v/>
          </cell>
          <cell r="CN1948">
            <v>0</v>
          </cell>
          <cell r="CO1948">
            <v>0</v>
          </cell>
          <cell r="CP1948" t="b">
            <v>1</v>
          </cell>
          <cell r="CQ1948" t="str">
            <v>c.8113A&gt;G</v>
          </cell>
          <cell r="CX1948" t="str">
            <v>BRCA2</v>
          </cell>
          <cell r="CY1948" t="str">
            <v>c.8113A&gt;G</v>
          </cell>
          <cell r="DE1948" t="b">
            <v>0</v>
          </cell>
          <cell r="DF1948" t="str">
            <v>BRCA2</v>
          </cell>
          <cell r="DG1948" t="str">
            <v>c.8113A&gt;G</v>
          </cell>
          <cell r="DN1948" t="b">
            <v>0</v>
          </cell>
        </row>
        <row r="1949">
          <cell r="B1949" t="str">
            <v>c.8116A&gt;G</v>
          </cell>
          <cell r="C1949" t="str">
            <v>p.(Asn2706Asp)</v>
          </cell>
          <cell r="D1949" t="str">
            <v>8344A&gt;G</v>
          </cell>
          <cell r="E1949" t="str">
            <v>N2706D</v>
          </cell>
          <cell r="G1949" t="str">
            <v>c.8116A&gt;G</v>
          </cell>
          <cell r="O1949">
            <v>0.03</v>
          </cell>
          <cell r="R1949" t="str">
            <v/>
          </cell>
          <cell r="T1949">
            <v>0.03</v>
          </cell>
          <cell r="U1949" t="str">
            <v>Same</v>
          </cell>
          <cell r="Z1949" t="str">
            <v/>
          </cell>
          <cell r="AK1949" t="str">
            <v/>
          </cell>
          <cell r="AL1949" t="str">
            <v/>
          </cell>
          <cell r="AM1949" t="str">
            <v/>
          </cell>
          <cell r="AN1949" t="str">
            <v/>
          </cell>
          <cell r="AR1949" t="str">
            <v/>
          </cell>
          <cell r="AS1949" t="str">
            <v/>
          </cell>
          <cell r="AT1949" t="str">
            <v/>
          </cell>
          <cell r="AU1949" t="str">
            <v/>
          </cell>
          <cell r="AW1949" t="str">
            <v/>
          </cell>
          <cell r="AX1949" t="str">
            <v/>
          </cell>
          <cell r="AY1949" t="str">
            <v/>
          </cell>
          <cell r="AZ1949" t="str">
            <v/>
          </cell>
          <cell r="BB1949" t="str">
            <v/>
          </cell>
          <cell r="BE1949" t="str">
            <v/>
          </cell>
          <cell r="BG1949" t="str">
            <v/>
          </cell>
          <cell r="BI1949" t="str">
            <v/>
          </cell>
          <cell r="CH1949" t="str">
            <v/>
          </cell>
          <cell r="CI1949" t="str">
            <v/>
          </cell>
          <cell r="CJ1949" t="str">
            <v/>
          </cell>
          <cell r="CK1949" t="str">
            <v/>
          </cell>
          <cell r="CN1949">
            <v>0</v>
          </cell>
          <cell r="CO1949">
            <v>0</v>
          </cell>
          <cell r="CP1949" t="b">
            <v>1</v>
          </cell>
          <cell r="CQ1949" t="str">
            <v>c.8116A&gt;G</v>
          </cell>
          <cell r="CX1949" t="str">
            <v>BRCA2</v>
          </cell>
          <cell r="CY1949" t="str">
            <v>c.8116A&gt;G</v>
          </cell>
          <cell r="DE1949" t="b">
            <v>0</v>
          </cell>
          <cell r="DF1949" t="str">
            <v>BRCA2</v>
          </cell>
          <cell r="DG1949" t="str">
            <v>c.8116A&gt;G</v>
          </cell>
          <cell r="DN1949" t="b">
            <v>0</v>
          </cell>
        </row>
        <row r="1950">
          <cell r="B1950" t="str">
            <v>c.8117A&gt;G</v>
          </cell>
          <cell r="C1950" t="str">
            <v>p.(Asn2706Ser)</v>
          </cell>
          <cell r="D1950" t="str">
            <v>8345A&gt;G</v>
          </cell>
          <cell r="E1950" t="str">
            <v>N2706S</v>
          </cell>
          <cell r="G1950" t="str">
            <v>c.8117A&gt;G</v>
          </cell>
          <cell r="J1950">
            <v>0.69</v>
          </cell>
          <cell r="K1950">
            <v>1.4055691359851219</v>
          </cell>
          <cell r="L1950">
            <v>1.22965947519483</v>
          </cell>
          <cell r="N1950">
            <v>1.1925762702128058</v>
          </cell>
          <cell r="O1950">
            <v>0.03</v>
          </cell>
          <cell r="P1950">
            <v>3.6883802171530075E-2</v>
          </cell>
          <cell r="Q1950">
            <v>3.5571779686677414E-2</v>
          </cell>
          <cell r="R1950">
            <v>3</v>
          </cell>
          <cell r="T1950">
            <v>0.03</v>
          </cell>
          <cell r="U1950" t="str">
            <v>Same</v>
          </cell>
          <cell r="V1950">
            <v>2.9999999329447746E-2</v>
          </cell>
          <cell r="Z1950" t="str">
            <v/>
          </cell>
          <cell r="AA1950">
            <v>1</v>
          </cell>
          <cell r="AB1950">
            <v>1</v>
          </cell>
          <cell r="AD1950">
            <v>1.4055691359851219</v>
          </cell>
          <cell r="AE1950">
            <v>1.22965947519483</v>
          </cell>
          <cell r="AF1950">
            <v>5.0742362471902017E-2</v>
          </cell>
          <cell r="AK1950" t="str">
            <v/>
          </cell>
          <cell r="AL1950" t="str">
            <v/>
          </cell>
          <cell r="AM1950" t="str">
            <v/>
          </cell>
          <cell r="AN1950" t="str">
            <v/>
          </cell>
          <cell r="AR1950" t="str">
            <v/>
          </cell>
          <cell r="AS1950" t="str">
            <v/>
          </cell>
          <cell r="AT1950" t="str">
            <v/>
          </cell>
          <cell r="AU1950" t="str">
            <v/>
          </cell>
          <cell r="AW1950" t="str">
            <v/>
          </cell>
          <cell r="AX1950" t="str">
            <v/>
          </cell>
          <cell r="AY1950" t="str">
            <v/>
          </cell>
          <cell r="AZ1950" t="str">
            <v/>
          </cell>
          <cell r="BB1950" t="str">
            <v/>
          </cell>
          <cell r="BE1950" t="str">
            <v/>
          </cell>
          <cell r="BG1950" t="str">
            <v/>
          </cell>
          <cell r="BI1950" t="str">
            <v/>
          </cell>
          <cell r="CD1950">
            <v>0.69</v>
          </cell>
          <cell r="CH1950" t="str">
            <v/>
          </cell>
          <cell r="CI1950" t="str">
            <v/>
          </cell>
          <cell r="CJ1950" t="str">
            <v/>
          </cell>
          <cell r="CK1950" t="str">
            <v/>
          </cell>
          <cell r="CN1950">
            <v>0</v>
          </cell>
          <cell r="CO1950">
            <v>0</v>
          </cell>
          <cell r="CP1950" t="b">
            <v>1</v>
          </cell>
          <cell r="CQ1950" t="str">
            <v>c.8117A&gt;G</v>
          </cell>
          <cell r="CR1950">
            <v>0</v>
          </cell>
          <cell r="CS1950">
            <v>0</v>
          </cell>
          <cell r="CT1950">
            <v>4.1000000000000003E-3</v>
          </cell>
          <cell r="CU1950">
            <v>0</v>
          </cell>
          <cell r="CV1950">
            <v>0</v>
          </cell>
          <cell r="CW1950" t="b">
            <v>0</v>
          </cell>
          <cell r="CX1950" t="str">
            <v>BRCA2</v>
          </cell>
          <cell r="CY1950" t="str">
            <v>c.8117A&gt;G</v>
          </cell>
          <cell r="CZ1950">
            <v>0</v>
          </cell>
          <cell r="DA1950">
            <v>0</v>
          </cell>
          <cell r="DB1950">
            <v>4.1000000000000003E-3</v>
          </cell>
          <cell r="DC1950">
            <v>0</v>
          </cell>
          <cell r="DD1950">
            <v>0</v>
          </cell>
          <cell r="DE1950" t="b">
            <v>0</v>
          </cell>
          <cell r="DF1950" t="str">
            <v>BRCA2</v>
          </cell>
          <cell r="DG1950" t="str">
            <v>c.8117A&gt;G</v>
          </cell>
          <cell r="DH1950">
            <v>0</v>
          </cell>
          <cell r="DI1950">
            <v>0</v>
          </cell>
          <cell r="DJ1950">
            <v>0</v>
          </cell>
          <cell r="DK1950">
            <v>0</v>
          </cell>
          <cell r="DL1950">
            <v>3.6806654642999999E-5</v>
          </cell>
          <cell r="DM1950">
            <v>6.0945880059000001E-4</v>
          </cell>
          <cell r="DN1950" t="b">
            <v>0</v>
          </cell>
        </row>
        <row r="1951">
          <cell r="B1951" t="str">
            <v>c.811G&gt;A</v>
          </cell>
          <cell r="C1951" t="str">
            <v>p.(Gly271Arg)</v>
          </cell>
          <cell r="D1951" t="str">
            <v>1039G&gt;A</v>
          </cell>
          <cell r="E1951" t="str">
            <v>G271R</v>
          </cell>
          <cell r="G1951" t="str">
            <v>c.811G&gt;A</v>
          </cell>
          <cell r="J1951">
            <v>0.72</v>
          </cell>
          <cell r="N1951">
            <v>0.72</v>
          </cell>
          <cell r="O1951">
            <v>0.02</v>
          </cell>
          <cell r="P1951">
            <v>1.4693877551020407E-2</v>
          </cell>
          <cell r="Q1951">
            <v>1.4481094127111826E-2</v>
          </cell>
          <cell r="R1951">
            <v>3</v>
          </cell>
          <cell r="T1951">
            <v>0.02</v>
          </cell>
          <cell r="U1951" t="str">
            <v>Same</v>
          </cell>
          <cell r="Z1951" t="str">
            <v/>
          </cell>
          <cell r="AK1951" t="str">
            <v/>
          </cell>
          <cell r="AL1951" t="str">
            <v/>
          </cell>
          <cell r="AM1951" t="str">
            <v/>
          </cell>
          <cell r="AN1951" t="str">
            <v/>
          </cell>
          <cell r="AR1951" t="str">
            <v/>
          </cell>
          <cell r="AS1951" t="str">
            <v/>
          </cell>
          <cell r="AT1951" t="str">
            <v/>
          </cell>
          <cell r="AU1951" t="str">
            <v/>
          </cell>
          <cell r="AW1951" t="str">
            <v/>
          </cell>
          <cell r="AX1951" t="str">
            <v/>
          </cell>
          <cell r="AY1951" t="str">
            <v/>
          </cell>
          <cell r="AZ1951" t="str">
            <v/>
          </cell>
          <cell r="BB1951" t="str">
            <v/>
          </cell>
          <cell r="BE1951" t="str">
            <v/>
          </cell>
          <cell r="BG1951" t="str">
            <v/>
          </cell>
          <cell r="BI1951" t="str">
            <v/>
          </cell>
          <cell r="CD1951">
            <v>0.72</v>
          </cell>
          <cell r="CH1951" t="str">
            <v/>
          </cell>
          <cell r="CI1951" t="str">
            <v/>
          </cell>
          <cell r="CJ1951" t="str">
            <v/>
          </cell>
          <cell r="CK1951" t="str">
            <v/>
          </cell>
          <cell r="CN1951">
            <v>0</v>
          </cell>
          <cell r="CO1951">
            <v>0</v>
          </cell>
          <cell r="CP1951" t="b">
            <v>1</v>
          </cell>
          <cell r="CQ1951" t="str">
            <v>c.811G&gt;A</v>
          </cell>
          <cell r="CX1951" t="str">
            <v>BRCA2</v>
          </cell>
          <cell r="CY1951" t="str">
            <v>c.811G&gt;A</v>
          </cell>
          <cell r="DE1951" t="b">
            <v>0</v>
          </cell>
          <cell r="DF1951" t="str">
            <v>BRCA2</v>
          </cell>
          <cell r="DG1951" t="str">
            <v>c.811G&gt;A</v>
          </cell>
          <cell r="DN1951" t="b">
            <v>0</v>
          </cell>
        </row>
        <row r="1952">
          <cell r="B1952" t="str">
            <v>c.8124T&gt;G</v>
          </cell>
          <cell r="C1952" t="str">
            <v>p.(=)</v>
          </cell>
          <cell r="D1952" t="str">
            <v>8352T&gt;G</v>
          </cell>
          <cell r="E1952" t="str">
            <v>T2708T</v>
          </cell>
          <cell r="O1952">
            <v>0.02</v>
          </cell>
          <cell r="R1952" t="str">
            <v/>
          </cell>
          <cell r="T1952">
            <v>0.02</v>
          </cell>
          <cell r="U1952" t="str">
            <v>Same</v>
          </cell>
          <cell r="Z1952" t="str">
            <v/>
          </cell>
          <cell r="AK1952" t="str">
            <v/>
          </cell>
          <cell r="AL1952" t="str">
            <v/>
          </cell>
          <cell r="AM1952" t="str">
            <v/>
          </cell>
          <cell r="AN1952" t="str">
            <v/>
          </cell>
          <cell r="AR1952" t="str">
            <v/>
          </cell>
          <cell r="AS1952" t="str">
            <v/>
          </cell>
          <cell r="AT1952" t="str">
            <v/>
          </cell>
          <cell r="AU1952" t="str">
            <v/>
          </cell>
          <cell r="AW1952" t="str">
            <v/>
          </cell>
          <cell r="AX1952" t="str">
            <v/>
          </cell>
          <cell r="AY1952" t="str">
            <v/>
          </cell>
          <cell r="AZ1952" t="str">
            <v/>
          </cell>
          <cell r="BB1952" t="str">
            <v/>
          </cell>
          <cell r="BE1952" t="str">
            <v/>
          </cell>
          <cell r="BG1952" t="str">
            <v/>
          </cell>
          <cell r="BI1952" t="str">
            <v/>
          </cell>
          <cell r="CH1952" t="str">
            <v/>
          </cell>
          <cell r="CI1952" t="str">
            <v/>
          </cell>
          <cell r="CJ1952" t="str">
            <v/>
          </cell>
          <cell r="CK1952" t="str">
            <v/>
          </cell>
          <cell r="CN1952">
            <v>0</v>
          </cell>
          <cell r="CO1952">
            <v>0</v>
          </cell>
          <cell r="CP1952" t="b">
            <v>1</v>
          </cell>
          <cell r="CQ1952" t="str">
            <v>c.8124T&gt;G</v>
          </cell>
          <cell r="CX1952" t="str">
            <v>BRCA2</v>
          </cell>
          <cell r="CY1952" t="str">
            <v>c.8124T&gt;G</v>
          </cell>
          <cell r="DE1952" t="b">
            <v>0</v>
          </cell>
          <cell r="DF1952" t="str">
            <v>BRCA2</v>
          </cell>
          <cell r="DG1952" t="str">
            <v>c.8124T&gt;G</v>
          </cell>
          <cell r="DN1952" t="b">
            <v>0</v>
          </cell>
        </row>
        <row r="1953">
          <cell r="B1953" t="str">
            <v>c.8128_8130del</v>
          </cell>
          <cell r="C1953" t="str">
            <v>p.(Ser2710del)</v>
          </cell>
          <cell r="D1953" t="str">
            <v>8356delAGT</v>
          </cell>
          <cell r="E1953" t="str">
            <v>S2710del</v>
          </cell>
          <cell r="G1953" t="str">
            <v>c.8128_8130del</v>
          </cell>
          <cell r="O1953" t="e">
            <v>#N/A</v>
          </cell>
          <cell r="P1953" t="e">
            <v>#N/A</v>
          </cell>
          <cell r="Q1953" t="e">
            <v>#N/A</v>
          </cell>
          <cell r="R1953" t="e">
            <v>#N/A</v>
          </cell>
          <cell r="Z1953" t="str">
            <v/>
          </cell>
          <cell r="AK1953" t="str">
            <v/>
          </cell>
          <cell r="AL1953" t="str">
            <v/>
          </cell>
          <cell r="AM1953" t="str">
            <v/>
          </cell>
          <cell r="AN1953" t="str">
            <v/>
          </cell>
          <cell r="AR1953" t="str">
            <v/>
          </cell>
          <cell r="AS1953" t="str">
            <v/>
          </cell>
          <cell r="AT1953" t="str">
            <v/>
          </cell>
          <cell r="AU1953" t="str">
            <v/>
          </cell>
          <cell r="AW1953" t="str">
            <v/>
          </cell>
          <cell r="AX1953" t="str">
            <v/>
          </cell>
          <cell r="AY1953" t="str">
            <v/>
          </cell>
          <cell r="AZ1953" t="str">
            <v/>
          </cell>
          <cell r="BB1953" t="str">
            <v/>
          </cell>
          <cell r="BE1953" t="str">
            <v/>
          </cell>
          <cell r="BG1953" t="str">
            <v/>
          </cell>
          <cell r="BI1953" t="str">
            <v/>
          </cell>
          <cell r="CH1953" t="str">
            <v/>
          </cell>
          <cell r="CI1953" t="str">
            <v/>
          </cell>
          <cell r="CJ1953" t="str">
            <v/>
          </cell>
          <cell r="CK1953" t="str">
            <v/>
          </cell>
          <cell r="CN1953">
            <v>0</v>
          </cell>
          <cell r="CO1953">
            <v>0</v>
          </cell>
          <cell r="CP1953" t="b">
            <v>1</v>
          </cell>
          <cell r="CQ1953" t="str">
            <v>c.8128_8130del</v>
          </cell>
          <cell r="CX1953" t="str">
            <v>BRCA2</v>
          </cell>
          <cell r="CY1953" t="str">
            <v>c.8128_8130del</v>
          </cell>
          <cell r="DE1953" t="b">
            <v>0</v>
          </cell>
          <cell r="DF1953" t="str">
            <v>BRCA2</v>
          </cell>
          <cell r="DG1953" t="str">
            <v>c.8128_8130del</v>
          </cell>
          <cell r="DN1953" t="b">
            <v>0</v>
          </cell>
        </row>
        <row r="1954">
          <cell r="B1954" t="str">
            <v>c.8131G&gt;A</v>
          </cell>
          <cell r="C1954" t="str">
            <v>p.(Ala2711Thr)</v>
          </cell>
          <cell r="D1954" t="str">
            <v>8359G&gt;A</v>
          </cell>
          <cell r="E1954" t="str">
            <v>A2711T</v>
          </cell>
          <cell r="G1954" t="str">
            <v>c.8131G&gt;A</v>
          </cell>
          <cell r="O1954">
            <v>0.03</v>
          </cell>
          <cell r="R1954" t="str">
            <v/>
          </cell>
          <cell r="T1954">
            <v>0.03</v>
          </cell>
          <cell r="U1954" t="str">
            <v>Same</v>
          </cell>
          <cell r="Z1954" t="str">
            <v/>
          </cell>
          <cell r="AK1954" t="str">
            <v/>
          </cell>
          <cell r="AL1954" t="str">
            <v/>
          </cell>
          <cell r="AM1954" t="str">
            <v/>
          </cell>
          <cell r="AN1954" t="str">
            <v/>
          </cell>
          <cell r="AR1954" t="str">
            <v/>
          </cell>
          <cell r="AS1954" t="str">
            <v/>
          </cell>
          <cell r="AT1954" t="str">
            <v/>
          </cell>
          <cell r="AU1954" t="str">
            <v/>
          </cell>
          <cell r="AW1954" t="str">
            <v/>
          </cell>
          <cell r="AX1954" t="str">
            <v/>
          </cell>
          <cell r="AY1954" t="str">
            <v/>
          </cell>
          <cell r="AZ1954" t="str">
            <v/>
          </cell>
          <cell r="BB1954" t="str">
            <v/>
          </cell>
          <cell r="BE1954" t="str">
            <v/>
          </cell>
          <cell r="BG1954" t="str">
            <v/>
          </cell>
          <cell r="BI1954" t="str">
            <v/>
          </cell>
          <cell r="CH1954" t="str">
            <v/>
          </cell>
          <cell r="CI1954" t="str">
            <v/>
          </cell>
          <cell r="CJ1954" t="str">
            <v/>
          </cell>
          <cell r="CK1954" t="str">
            <v/>
          </cell>
          <cell r="CN1954">
            <v>0</v>
          </cell>
          <cell r="CO1954">
            <v>0</v>
          </cell>
          <cell r="CP1954" t="b">
            <v>1</v>
          </cell>
          <cell r="CQ1954" t="str">
            <v>c.8131G&gt;A</v>
          </cell>
          <cell r="CX1954" t="str">
            <v>BRCA2</v>
          </cell>
          <cell r="CY1954" t="str">
            <v>c.8131G&gt;A</v>
          </cell>
          <cell r="DE1954" t="b">
            <v>0</v>
          </cell>
          <cell r="DF1954" t="str">
            <v>BRCA2</v>
          </cell>
          <cell r="DG1954" t="str">
            <v>c.8131G&gt;A</v>
          </cell>
          <cell r="DN1954" t="b">
            <v>0</v>
          </cell>
        </row>
        <row r="1955">
          <cell r="B1955" t="str">
            <v>c.8134G&gt;A</v>
          </cell>
          <cell r="C1955" t="str">
            <v>p.(Asp2712Asn)</v>
          </cell>
          <cell r="D1955" t="str">
            <v>8362G&gt;A</v>
          </cell>
          <cell r="E1955" t="str">
            <v>D2712N</v>
          </cell>
          <cell r="G1955" t="str">
            <v>c.8134G&gt;A</v>
          </cell>
          <cell r="K1955">
            <v>1.0756788211506356</v>
          </cell>
          <cell r="L1955">
            <v>0.92225347236863131</v>
          </cell>
          <cell r="N1955">
            <v>0.99204852795956966</v>
          </cell>
          <cell r="O1955">
            <v>0.03</v>
          </cell>
          <cell r="P1955">
            <v>3.0681913235862977E-2</v>
          </cell>
          <cell r="Q1955">
            <v>2.9768556954236258E-2</v>
          </cell>
          <cell r="R1955">
            <v>3</v>
          </cell>
          <cell r="T1955">
            <v>0.03</v>
          </cell>
          <cell r="U1955" t="str">
            <v>Same</v>
          </cell>
          <cell r="V1955">
            <v>2.9999999329447746E-2</v>
          </cell>
          <cell r="Z1955" t="str">
            <v/>
          </cell>
          <cell r="AA1955">
            <v>1</v>
          </cell>
          <cell r="AB1955">
            <v>1</v>
          </cell>
          <cell r="AD1955">
            <v>1.0756788211506356</v>
          </cell>
          <cell r="AE1955">
            <v>0.92225347236863131</v>
          </cell>
          <cell r="AF1955">
            <v>2.9768556288698393E-2</v>
          </cell>
          <cell r="AK1955" t="str">
            <v/>
          </cell>
          <cell r="AL1955" t="str">
            <v/>
          </cell>
          <cell r="AM1955" t="str">
            <v/>
          </cell>
          <cell r="AN1955" t="str">
            <v/>
          </cell>
          <cell r="AR1955" t="str">
            <v/>
          </cell>
          <cell r="AS1955" t="str">
            <v/>
          </cell>
          <cell r="AT1955" t="str">
            <v/>
          </cell>
          <cell r="AU1955" t="str">
            <v/>
          </cell>
          <cell r="AW1955" t="str">
            <v/>
          </cell>
          <cell r="AX1955" t="str">
            <v/>
          </cell>
          <cell r="AY1955" t="str">
            <v/>
          </cell>
          <cell r="AZ1955" t="str">
            <v/>
          </cell>
          <cell r="BB1955" t="str">
            <v/>
          </cell>
          <cell r="BE1955" t="str">
            <v/>
          </cell>
          <cell r="BG1955" t="str">
            <v/>
          </cell>
          <cell r="BI1955" t="str">
            <v/>
          </cell>
          <cell r="CH1955" t="str">
            <v/>
          </cell>
          <cell r="CI1955" t="str">
            <v/>
          </cell>
          <cell r="CJ1955" t="str">
            <v/>
          </cell>
          <cell r="CK1955" t="str">
            <v/>
          </cell>
          <cell r="CN1955">
            <v>0</v>
          </cell>
          <cell r="CO1955">
            <v>0</v>
          </cell>
          <cell r="CP1955" t="b">
            <v>1</v>
          </cell>
          <cell r="CQ1955" t="str">
            <v>c.8134G&gt;A</v>
          </cell>
          <cell r="CX1955" t="str">
            <v>BRCA2</v>
          </cell>
          <cell r="CY1955" t="str">
            <v>c.8134G&gt;A</v>
          </cell>
          <cell r="DE1955" t="b">
            <v>0</v>
          </cell>
          <cell r="DF1955" t="str">
            <v>BRCA2</v>
          </cell>
          <cell r="DG1955" t="str">
            <v>c.8134G&gt;A</v>
          </cell>
          <cell r="DN1955" t="b">
            <v>0</v>
          </cell>
        </row>
        <row r="1956">
          <cell r="B1956" t="str">
            <v>c.8135A&gt;T</v>
          </cell>
          <cell r="C1956" t="str">
            <v>p.(Asp2712Val)</v>
          </cell>
          <cell r="D1956" t="str">
            <v>8363A&gt;T</v>
          </cell>
          <cell r="E1956" t="str">
            <v>D2712V</v>
          </cell>
          <cell r="G1956" t="str">
            <v>c.8135A&gt;T</v>
          </cell>
          <cell r="K1956">
            <v>1.1021570725287184</v>
          </cell>
          <cell r="L1956">
            <v>1.0666895849522806</v>
          </cell>
          <cell r="N1956">
            <v>1.1756594702478793</v>
          </cell>
          <cell r="O1956">
            <v>0.03</v>
          </cell>
          <cell r="P1956">
            <v>3.6360602172614824E-2</v>
          </cell>
          <cell r="Q1956">
            <v>3.5084894289100589E-2</v>
          </cell>
          <cell r="R1956">
            <v>3</v>
          </cell>
          <cell r="T1956">
            <v>0.03</v>
          </cell>
          <cell r="U1956" t="str">
            <v>Same</v>
          </cell>
          <cell r="V1956">
            <v>2.9999999329447746E-2</v>
          </cell>
          <cell r="Z1956" t="str">
            <v/>
          </cell>
          <cell r="AA1956">
            <v>1</v>
          </cell>
          <cell r="AB1956">
            <v>1</v>
          </cell>
          <cell r="AD1956">
            <v>1.1021570725287184</v>
          </cell>
          <cell r="AE1956">
            <v>1.0666895849522806</v>
          </cell>
          <cell r="AF1956">
            <v>3.5084893509003033E-2</v>
          </cell>
          <cell r="AK1956" t="str">
            <v/>
          </cell>
          <cell r="AL1956" t="str">
            <v/>
          </cell>
          <cell r="AM1956" t="str">
            <v/>
          </cell>
          <cell r="AN1956" t="str">
            <v/>
          </cell>
          <cell r="AR1956" t="str">
            <v/>
          </cell>
          <cell r="AS1956" t="str">
            <v/>
          </cell>
          <cell r="AT1956" t="str">
            <v/>
          </cell>
          <cell r="AU1956" t="str">
            <v/>
          </cell>
          <cell r="AW1956" t="str">
            <v/>
          </cell>
          <cell r="AX1956" t="str">
            <v/>
          </cell>
          <cell r="AY1956" t="str">
            <v/>
          </cell>
          <cell r="AZ1956" t="str">
            <v/>
          </cell>
          <cell r="BB1956" t="str">
            <v/>
          </cell>
          <cell r="BE1956" t="str">
            <v/>
          </cell>
          <cell r="BG1956" t="str">
            <v/>
          </cell>
          <cell r="BI1956" t="str">
            <v/>
          </cell>
          <cell r="CH1956" t="str">
            <v/>
          </cell>
          <cell r="CI1956" t="str">
            <v/>
          </cell>
          <cell r="CJ1956" t="str">
            <v/>
          </cell>
          <cell r="CK1956" t="str">
            <v/>
          </cell>
          <cell r="CN1956">
            <v>0</v>
          </cell>
          <cell r="CO1956">
            <v>0</v>
          </cell>
          <cell r="CP1956" t="b">
            <v>1</v>
          </cell>
          <cell r="CQ1956" t="str">
            <v>c.8135A&gt;T</v>
          </cell>
          <cell r="CX1956" t="str">
            <v>BRCA2</v>
          </cell>
          <cell r="CY1956" t="str">
            <v>c.8135A&gt;T</v>
          </cell>
          <cell r="DE1956" t="b">
            <v>0</v>
          </cell>
          <cell r="DF1956" t="str">
            <v>BRCA2</v>
          </cell>
          <cell r="DG1956" t="str">
            <v>c.8135A&gt;T</v>
          </cell>
          <cell r="DN1956" t="b">
            <v>0</v>
          </cell>
        </row>
        <row r="1957">
          <cell r="B1957" t="str">
            <v>c.8136_8138del</v>
          </cell>
          <cell r="C1957" t="str">
            <v>p.(Thr2713del)</v>
          </cell>
          <cell r="D1957" t="str">
            <v>8364delTAC</v>
          </cell>
          <cell r="E1957" t="str">
            <v>T2713del</v>
          </cell>
          <cell r="G1957" t="str">
            <v>c.8136_8138del</v>
          </cell>
          <cell r="O1957" t="e">
            <v>#N/A</v>
          </cell>
          <cell r="P1957" t="e">
            <v>#N/A</v>
          </cell>
          <cell r="Q1957" t="e">
            <v>#N/A</v>
          </cell>
          <cell r="R1957" t="e">
            <v>#N/A</v>
          </cell>
          <cell r="Z1957" t="str">
            <v/>
          </cell>
          <cell r="AK1957" t="str">
            <v/>
          </cell>
          <cell r="AL1957" t="str">
            <v/>
          </cell>
          <cell r="AM1957" t="str">
            <v/>
          </cell>
          <cell r="AN1957" t="str">
            <v/>
          </cell>
          <cell r="AR1957" t="str">
            <v/>
          </cell>
          <cell r="AS1957" t="str">
            <v/>
          </cell>
          <cell r="AT1957" t="str">
            <v/>
          </cell>
          <cell r="AU1957" t="str">
            <v/>
          </cell>
          <cell r="AW1957" t="str">
            <v/>
          </cell>
          <cell r="AX1957" t="str">
            <v/>
          </cell>
          <cell r="AY1957" t="str">
            <v/>
          </cell>
          <cell r="AZ1957" t="str">
            <v/>
          </cell>
          <cell r="BB1957" t="str">
            <v/>
          </cell>
          <cell r="BE1957" t="str">
            <v/>
          </cell>
          <cell r="BG1957" t="str">
            <v/>
          </cell>
          <cell r="BI1957" t="str">
            <v/>
          </cell>
          <cell r="CH1957" t="str">
            <v/>
          </cell>
          <cell r="CI1957" t="str">
            <v/>
          </cell>
          <cell r="CJ1957" t="str">
            <v/>
          </cell>
          <cell r="CK1957" t="str">
            <v/>
          </cell>
          <cell r="CN1957">
            <v>0</v>
          </cell>
          <cell r="CO1957">
            <v>0</v>
          </cell>
          <cell r="CP1957" t="b">
            <v>1</v>
          </cell>
          <cell r="CQ1957" t="str">
            <v>c.8136_8138del</v>
          </cell>
          <cell r="CX1957" t="str">
            <v>BRCA2</v>
          </cell>
          <cell r="CY1957" t="str">
            <v>c.8136_8138del</v>
          </cell>
          <cell r="DE1957" t="b">
            <v>0</v>
          </cell>
          <cell r="DF1957" t="str">
            <v>BRCA2</v>
          </cell>
          <cell r="DG1957" t="str">
            <v>c.8136_8138del</v>
          </cell>
          <cell r="DN1957" t="b">
            <v>0</v>
          </cell>
        </row>
        <row r="1958">
          <cell r="B1958" t="str">
            <v>c.8138C&gt;A</v>
          </cell>
          <cell r="C1958" t="str">
            <v>p.(Thr2713Asn)</v>
          </cell>
          <cell r="D1958" t="str">
            <v>8366C&gt;A</v>
          </cell>
          <cell r="E1958" t="str">
            <v>T2713N</v>
          </cell>
          <cell r="G1958" t="str">
            <v>c.8138C&gt;A</v>
          </cell>
          <cell r="K1958">
            <v>1.0498366885038446</v>
          </cell>
          <cell r="L1958">
            <v>1.5886089582568206</v>
          </cell>
          <cell r="N1958">
            <v>1.6677799680638827</v>
          </cell>
          <cell r="O1958">
            <v>0.03</v>
          </cell>
          <cell r="P1958">
            <v>5.1580823754553078E-2</v>
          </cell>
          <cell r="Q1958">
            <v>4.9050745876469536E-2</v>
          </cell>
          <cell r="R1958">
            <v>3</v>
          </cell>
          <cell r="T1958">
            <v>0.03</v>
          </cell>
          <cell r="U1958" t="str">
            <v>Same</v>
          </cell>
          <cell r="V1958">
            <v>2.9999999329447746E-2</v>
          </cell>
          <cell r="Z1958" t="str">
            <v/>
          </cell>
          <cell r="AA1958">
            <v>1</v>
          </cell>
          <cell r="AB1958">
            <v>1</v>
          </cell>
          <cell r="AD1958">
            <v>1.0498366885038446</v>
          </cell>
          <cell r="AE1958">
            <v>1.5886089582568206</v>
          </cell>
          <cell r="AF1958">
            <v>4.9050744801632559E-2</v>
          </cell>
          <cell r="AK1958" t="str">
            <v/>
          </cell>
          <cell r="AL1958" t="str">
            <v/>
          </cell>
          <cell r="AM1958" t="str">
            <v/>
          </cell>
          <cell r="AN1958" t="str">
            <v/>
          </cell>
          <cell r="AR1958" t="str">
            <v/>
          </cell>
          <cell r="AS1958" t="str">
            <v/>
          </cell>
          <cell r="AT1958" t="str">
            <v/>
          </cell>
          <cell r="AU1958" t="str">
            <v/>
          </cell>
          <cell r="AW1958" t="str">
            <v/>
          </cell>
          <cell r="AX1958" t="str">
            <v/>
          </cell>
          <cell r="AY1958" t="str">
            <v/>
          </cell>
          <cell r="AZ1958" t="str">
            <v/>
          </cell>
          <cell r="BB1958" t="str">
            <v/>
          </cell>
          <cell r="BE1958" t="str">
            <v/>
          </cell>
          <cell r="BG1958" t="str">
            <v/>
          </cell>
          <cell r="BI1958" t="str">
            <v/>
          </cell>
          <cell r="CH1958" t="str">
            <v/>
          </cell>
          <cell r="CI1958" t="str">
            <v/>
          </cell>
          <cell r="CJ1958" t="str">
            <v/>
          </cell>
          <cell r="CK1958" t="str">
            <v/>
          </cell>
          <cell r="CN1958">
            <v>0</v>
          </cell>
          <cell r="CO1958">
            <v>0</v>
          </cell>
          <cell r="CP1958" t="b">
            <v>1</v>
          </cell>
          <cell r="CQ1958" t="str">
            <v>c.8138C&gt;A</v>
          </cell>
          <cell r="CX1958" t="str">
            <v>BRCA2</v>
          </cell>
          <cell r="CY1958" t="str">
            <v>c.8138C&gt;A</v>
          </cell>
          <cell r="DE1958" t="b">
            <v>0</v>
          </cell>
          <cell r="DF1958" t="str">
            <v>BRCA2</v>
          </cell>
          <cell r="DG1958" t="str">
            <v>c.8138C&gt;A</v>
          </cell>
          <cell r="DN1958" t="b">
            <v>0</v>
          </cell>
        </row>
        <row r="1959">
          <cell r="B1959" t="str">
            <v>c.813G&gt;A</v>
          </cell>
          <cell r="C1959" t="str">
            <v>p.(=)</v>
          </cell>
          <cell r="D1959" t="str">
            <v>1041G&gt;A</v>
          </cell>
          <cell r="E1959" t="str">
            <v>G271G</v>
          </cell>
          <cell r="G1959" t="str">
            <v>c.813G&gt;A</v>
          </cell>
          <cell r="O1959">
            <v>0.02</v>
          </cell>
          <cell r="R1959" t="str">
            <v/>
          </cell>
          <cell r="T1959">
            <v>0.02</v>
          </cell>
          <cell r="U1959" t="str">
            <v>Same</v>
          </cell>
          <cell r="Z1959" t="str">
            <v/>
          </cell>
          <cell r="AK1959" t="str">
            <v/>
          </cell>
          <cell r="AL1959" t="str">
            <v/>
          </cell>
          <cell r="AM1959" t="str">
            <v/>
          </cell>
          <cell r="AN1959" t="str">
            <v/>
          </cell>
          <cell r="AR1959" t="str">
            <v/>
          </cell>
          <cell r="AS1959" t="str">
            <v/>
          </cell>
          <cell r="AT1959" t="str">
            <v/>
          </cell>
          <cell r="AU1959" t="str">
            <v/>
          </cell>
          <cell r="AW1959" t="str">
            <v/>
          </cell>
          <cell r="AX1959" t="str">
            <v/>
          </cell>
          <cell r="AY1959" t="str">
            <v/>
          </cell>
          <cell r="AZ1959" t="str">
            <v/>
          </cell>
          <cell r="BB1959" t="str">
            <v/>
          </cell>
          <cell r="BE1959" t="str">
            <v/>
          </cell>
          <cell r="BG1959" t="str">
            <v/>
          </cell>
          <cell r="BI1959" t="str">
            <v/>
          </cell>
          <cell r="CH1959" t="str">
            <v/>
          </cell>
          <cell r="CI1959" t="str">
            <v/>
          </cell>
          <cell r="CJ1959" t="str">
            <v/>
          </cell>
          <cell r="CK1959" t="str">
            <v/>
          </cell>
          <cell r="CN1959">
            <v>0</v>
          </cell>
          <cell r="CO1959">
            <v>0</v>
          </cell>
          <cell r="CP1959" t="b">
            <v>1</v>
          </cell>
          <cell r="CQ1959" t="str">
            <v>c.813G&gt;A</v>
          </cell>
          <cell r="CX1959" t="str">
            <v>BRCA2</v>
          </cell>
          <cell r="CY1959" t="str">
            <v>c.813G&gt;A</v>
          </cell>
          <cell r="DE1959" t="b">
            <v>0</v>
          </cell>
          <cell r="DF1959" t="str">
            <v>BRCA2</v>
          </cell>
          <cell r="DG1959" t="str">
            <v>c.813G&gt;A</v>
          </cell>
          <cell r="DN1959" t="b">
            <v>0</v>
          </cell>
        </row>
        <row r="1960">
          <cell r="B1960" t="str">
            <v>c.8141A&gt;G</v>
          </cell>
          <cell r="C1960" t="str">
            <v>p.(Gln2714Arg)</v>
          </cell>
          <cell r="D1960" t="str">
            <v>8369A&gt;G</v>
          </cell>
          <cell r="E1960" t="str">
            <v>Q2714R</v>
          </cell>
          <cell r="G1960" t="str">
            <v>c.8141A&gt;G</v>
          </cell>
          <cell r="K1960">
            <v>1.0498366885038446</v>
          </cell>
          <cell r="L1960">
            <v>0.620464069903365</v>
          </cell>
          <cell r="N1960">
            <v>0.65138594448296661</v>
          </cell>
          <cell r="O1960">
            <v>0.03</v>
          </cell>
          <cell r="P1960">
            <v>2.0145957045864946E-2</v>
          </cell>
          <cell r="Q1960">
            <v>1.9748112421288752E-2</v>
          </cell>
          <cell r="R1960">
            <v>3</v>
          </cell>
          <cell r="T1960">
            <v>0.03</v>
          </cell>
          <cell r="U1960" t="str">
            <v>Same</v>
          </cell>
          <cell r="V1960">
            <v>2.9999999329447746E-2</v>
          </cell>
          <cell r="Z1960" t="str">
            <v/>
          </cell>
          <cell r="AA1960">
            <v>1</v>
          </cell>
          <cell r="AB1960">
            <v>1</v>
          </cell>
          <cell r="AD1960">
            <v>1.0498366885038446</v>
          </cell>
          <cell r="AE1960">
            <v>0.620464069903365</v>
          </cell>
          <cell r="AF1960">
            <v>1.9748111975218852E-2</v>
          </cell>
          <cell r="AK1960" t="str">
            <v/>
          </cell>
          <cell r="AL1960" t="str">
            <v/>
          </cell>
          <cell r="AM1960" t="str">
            <v/>
          </cell>
          <cell r="AN1960" t="str">
            <v/>
          </cell>
          <cell r="AR1960" t="str">
            <v/>
          </cell>
          <cell r="AS1960" t="str">
            <v/>
          </cell>
          <cell r="AT1960" t="str">
            <v/>
          </cell>
          <cell r="AU1960" t="str">
            <v/>
          </cell>
          <cell r="AW1960" t="str">
            <v/>
          </cell>
          <cell r="AX1960" t="str">
            <v/>
          </cell>
          <cell r="AY1960" t="str">
            <v/>
          </cell>
          <cell r="AZ1960" t="str">
            <v/>
          </cell>
          <cell r="BB1960" t="str">
            <v/>
          </cell>
          <cell r="BE1960" t="str">
            <v/>
          </cell>
          <cell r="BG1960" t="str">
            <v/>
          </cell>
          <cell r="BI1960" t="str">
            <v/>
          </cell>
          <cell r="CH1960" t="str">
            <v/>
          </cell>
          <cell r="CI1960" t="str">
            <v/>
          </cell>
          <cell r="CJ1960" t="str">
            <v/>
          </cell>
          <cell r="CK1960" t="str">
            <v/>
          </cell>
          <cell r="CN1960">
            <v>0</v>
          </cell>
          <cell r="CO1960">
            <v>0</v>
          </cell>
          <cell r="CP1960" t="b">
            <v>1</v>
          </cell>
          <cell r="CQ1960" t="str">
            <v>c.8141A&gt;G</v>
          </cell>
          <cell r="CX1960" t="str">
            <v>BRCA2</v>
          </cell>
          <cell r="CY1960" t="str">
            <v>c.8141A&gt;G</v>
          </cell>
          <cell r="DE1960" t="b">
            <v>0</v>
          </cell>
          <cell r="DF1960" t="str">
            <v>BRCA2</v>
          </cell>
          <cell r="DG1960" t="str">
            <v>c.8141A&gt;G</v>
          </cell>
          <cell r="DN1960" t="b">
            <v>0</v>
          </cell>
        </row>
        <row r="1961">
          <cell r="B1961" t="str">
            <v>c.8148G&gt;T</v>
          </cell>
          <cell r="C1961" t="str">
            <v>p.(=)</v>
          </cell>
          <cell r="D1961" t="str">
            <v>8376G&gt;T</v>
          </cell>
          <cell r="E1961" t="str">
            <v>V2716V</v>
          </cell>
          <cell r="G1961" t="str">
            <v>c.8148G&gt;T</v>
          </cell>
          <cell r="O1961">
            <v>0.02</v>
          </cell>
          <cell r="R1961" t="str">
            <v/>
          </cell>
          <cell r="T1961">
            <v>0.02</v>
          </cell>
          <cell r="U1961" t="str">
            <v>Same</v>
          </cell>
          <cell r="Z1961" t="str">
            <v/>
          </cell>
          <cell r="AK1961" t="str">
            <v/>
          </cell>
          <cell r="AL1961" t="str">
            <v/>
          </cell>
          <cell r="AM1961" t="str">
            <v/>
          </cell>
          <cell r="AN1961" t="str">
            <v/>
          </cell>
          <cell r="AR1961" t="str">
            <v/>
          </cell>
          <cell r="AS1961" t="str">
            <v/>
          </cell>
          <cell r="AT1961" t="str">
            <v/>
          </cell>
          <cell r="AU1961" t="str">
            <v/>
          </cell>
          <cell r="AW1961" t="str">
            <v/>
          </cell>
          <cell r="AX1961" t="str">
            <v/>
          </cell>
          <cell r="AY1961" t="str">
            <v/>
          </cell>
          <cell r="AZ1961" t="str">
            <v/>
          </cell>
          <cell r="BB1961" t="str">
            <v/>
          </cell>
          <cell r="BE1961" t="str">
            <v/>
          </cell>
          <cell r="BG1961" t="str">
            <v/>
          </cell>
          <cell r="BI1961" t="str">
            <v/>
          </cell>
          <cell r="CH1961" t="str">
            <v/>
          </cell>
          <cell r="CI1961" t="str">
            <v/>
          </cell>
          <cell r="CJ1961" t="str">
            <v/>
          </cell>
          <cell r="CK1961" t="str">
            <v/>
          </cell>
          <cell r="CN1961">
            <v>0</v>
          </cell>
          <cell r="CO1961">
            <v>0</v>
          </cell>
          <cell r="CP1961" t="b">
            <v>1</v>
          </cell>
          <cell r="CQ1961" t="str">
            <v>c.8148G&gt;T</v>
          </cell>
          <cell r="CX1961" t="str">
            <v>BRCA2</v>
          </cell>
          <cell r="CY1961" t="str">
            <v>c.8148G&gt;T</v>
          </cell>
          <cell r="DE1961" t="b">
            <v>0</v>
          </cell>
          <cell r="DF1961" t="str">
            <v>BRCA2</v>
          </cell>
          <cell r="DG1961" t="str">
            <v>c.8148G&gt;T</v>
          </cell>
          <cell r="DN1961" t="b">
            <v>0</v>
          </cell>
        </row>
        <row r="1962">
          <cell r="B1962" t="str">
            <v>c.8149G&gt;T</v>
          </cell>
          <cell r="C1962" t="str">
            <v>p.(Ala2717Ser)</v>
          </cell>
          <cell r="D1962" t="str">
            <v>8377G&gt;T</v>
          </cell>
          <cell r="E1962" t="str">
            <v>A2717S</v>
          </cell>
          <cell r="F1962" t="str">
            <v>EP2</v>
          </cell>
          <cell r="H1962">
            <v>1</v>
          </cell>
          <cell r="I1962">
            <v>4.5279999999999999E-8</v>
          </cell>
          <cell r="J1962">
            <v>5.2491677199539996E-8</v>
          </cell>
          <cell r="K1962">
            <v>1</v>
          </cell>
          <cell r="L1962">
            <v>1.9952588098287815E-19</v>
          </cell>
          <cell r="M1962">
            <v>4.825155806E-84</v>
          </cell>
          <cell r="N1962">
            <v>2.2882709443740159E-117</v>
          </cell>
          <cell r="O1962">
            <v>0.03</v>
          </cell>
          <cell r="P1962">
            <v>7.0771266320845852E-119</v>
          </cell>
          <cell r="Q1962">
            <v>7.0771266320845852E-119</v>
          </cell>
          <cell r="R1962">
            <v>1</v>
          </cell>
          <cell r="S1962" t="str">
            <v>Multifac new calc</v>
          </cell>
          <cell r="T1962">
            <v>0.03</v>
          </cell>
          <cell r="U1962" t="str">
            <v>Same</v>
          </cell>
          <cell r="V1962">
            <v>2.9999999329447746E-2</v>
          </cell>
          <cell r="Y1962">
            <v>108</v>
          </cell>
          <cell r="Z1962">
            <v>2.9656314801999999E-8</v>
          </cell>
          <cell r="AA1962">
            <v>1</v>
          </cell>
          <cell r="AB1962">
            <v>1</v>
          </cell>
          <cell r="AD1962">
            <v>1</v>
          </cell>
          <cell r="AE1962">
            <v>1.9952588098287815E-19</v>
          </cell>
          <cell r="AF1962">
            <v>6.1709033933566002E-21</v>
          </cell>
          <cell r="AJ1962">
            <v>0.03</v>
          </cell>
          <cell r="AK1962" t="str">
            <v>4.95×10−6</v>
          </cell>
          <cell r="AL1962" t="str">
            <v>Lindor 2012</v>
          </cell>
          <cell r="AM1962" t="str">
            <v>Spurdle et al., 2008</v>
          </cell>
          <cell r="AN1962" t="str">
            <v>Y</v>
          </cell>
          <cell r="AO1962">
            <v>0.03</v>
          </cell>
          <cell r="AP1962">
            <v>0</v>
          </cell>
          <cell r="AR1962">
            <v>0.1211</v>
          </cell>
          <cell r="AS1962">
            <v>1</v>
          </cell>
          <cell r="AT1962" t="str">
            <v>-</v>
          </cell>
          <cell r="AU1962">
            <v>1.2800000000000001E-3</v>
          </cell>
          <cell r="AV1962">
            <v>1.6000000000000001E-4</v>
          </cell>
          <cell r="AW1962" t="str">
            <v>Spurdle AB et al., J Clin Oncol, 26: 1657-1663, 2008.</v>
          </cell>
          <cell r="AX1962">
            <v>4.825155806E-84</v>
          </cell>
          <cell r="AY1962" t="str">
            <v>No genotypes</v>
          </cell>
          <cell r="AZ1962">
            <v>2</v>
          </cell>
          <cell r="BA1962">
            <v>9</v>
          </cell>
          <cell r="BB1962">
            <v>0.67448159436999999</v>
          </cell>
          <cell r="BE1962">
            <v>6.7448159437000002E-5</v>
          </cell>
          <cell r="BG1962" t="str">
            <v/>
          </cell>
          <cell r="BI1962" t="str">
            <v/>
          </cell>
          <cell r="BV1962">
            <v>1</v>
          </cell>
          <cell r="BW1962">
            <v>4.5279999999999999E-8</v>
          </cell>
          <cell r="BX1962">
            <v>1</v>
          </cell>
          <cell r="BY1962">
            <v>1.77</v>
          </cell>
          <cell r="CH1962" t="str">
            <v>de Garibay</v>
          </cell>
          <cell r="CI1962" t="str">
            <v>2014</v>
          </cell>
          <cell r="CJ1962" t="str">
            <v>no aberration</v>
          </cell>
          <cell r="CK1962" t="str">
            <v/>
          </cell>
          <cell r="CL1962">
            <v>1</v>
          </cell>
          <cell r="CN1962">
            <v>1</v>
          </cell>
          <cell r="CO1962">
            <v>108</v>
          </cell>
          <cell r="CP1962" t="b">
            <v>1</v>
          </cell>
          <cell r="CQ1962" t="str">
            <v>c.8149G&gt;T</v>
          </cell>
          <cell r="CR1962">
            <v>2.8999999999999998E-3</v>
          </cell>
          <cell r="CS1962">
            <v>0</v>
          </cell>
          <cell r="CT1962">
            <v>0</v>
          </cell>
          <cell r="CU1962">
            <v>0</v>
          </cell>
          <cell r="CV1962">
            <v>1E-3</v>
          </cell>
          <cell r="CW1962" t="b">
            <v>0</v>
          </cell>
          <cell r="CX1962" t="str">
            <v>BRCA2</v>
          </cell>
          <cell r="CY1962" t="str">
            <v>c.8149G&gt;T</v>
          </cell>
          <cell r="CZ1962">
            <v>2.8999999999999998E-3</v>
          </cell>
          <cell r="DA1962">
            <v>0</v>
          </cell>
          <cell r="DB1962">
            <v>0</v>
          </cell>
          <cell r="DC1962">
            <v>0</v>
          </cell>
          <cell r="DD1962">
            <v>1E-3</v>
          </cell>
          <cell r="DE1962" t="b">
            <v>0</v>
          </cell>
          <cell r="DF1962" t="str">
            <v>BRCA2</v>
          </cell>
          <cell r="DG1962" t="str">
            <v>c.8149G&gt;T</v>
          </cell>
          <cell r="DH1962">
            <v>2.2070183183E-4</v>
          </cell>
          <cell r="DI1962">
            <v>9.8091671124999995E-4</v>
          </cell>
          <cell r="DJ1962">
            <v>0</v>
          </cell>
          <cell r="DK1962">
            <v>9.0716661627000003E-4</v>
          </cell>
          <cell r="DL1962">
            <v>1.6745178860999999E-3</v>
          </cell>
          <cell r="DM1962">
            <v>0</v>
          </cell>
          <cell r="DN1962" t="b">
            <v>0</v>
          </cell>
        </row>
        <row r="1963">
          <cell r="B1963" t="str">
            <v>c.8153T&gt;C</v>
          </cell>
          <cell r="C1963" t="str">
            <v>p.(Ile2718Thr)</v>
          </cell>
          <cell r="D1963" t="str">
            <v>8381T&gt;C</v>
          </cell>
          <cell r="E1963" t="str">
            <v>I2718T</v>
          </cell>
          <cell r="G1963" t="str">
            <v>c.8153T&gt;C</v>
          </cell>
          <cell r="O1963">
            <v>0.03</v>
          </cell>
          <cell r="R1963" t="str">
            <v/>
          </cell>
          <cell r="T1963">
            <v>0.03</v>
          </cell>
          <cell r="U1963" t="str">
            <v>Same</v>
          </cell>
          <cell r="Z1963" t="str">
            <v/>
          </cell>
          <cell r="AK1963" t="str">
            <v/>
          </cell>
          <cell r="AL1963" t="str">
            <v/>
          </cell>
          <cell r="AM1963" t="str">
            <v/>
          </cell>
          <cell r="AN1963" t="str">
            <v/>
          </cell>
          <cell r="AR1963" t="str">
            <v/>
          </cell>
          <cell r="AS1963" t="str">
            <v/>
          </cell>
          <cell r="AT1963" t="str">
            <v/>
          </cell>
          <cell r="AU1963" t="str">
            <v/>
          </cell>
          <cell r="AW1963" t="str">
            <v/>
          </cell>
          <cell r="AX1963" t="str">
            <v/>
          </cell>
          <cell r="AY1963" t="str">
            <v/>
          </cell>
          <cell r="AZ1963" t="str">
            <v/>
          </cell>
          <cell r="BB1963" t="str">
            <v/>
          </cell>
          <cell r="BE1963" t="str">
            <v/>
          </cell>
          <cell r="BG1963" t="str">
            <v/>
          </cell>
          <cell r="BI1963" t="str">
            <v/>
          </cell>
          <cell r="CH1963" t="str">
            <v/>
          </cell>
          <cell r="CI1963" t="str">
            <v/>
          </cell>
          <cell r="CJ1963" t="str">
            <v/>
          </cell>
          <cell r="CK1963" t="str">
            <v/>
          </cell>
          <cell r="CN1963">
            <v>0</v>
          </cell>
          <cell r="CO1963">
            <v>0</v>
          </cell>
          <cell r="CP1963" t="b">
            <v>1</v>
          </cell>
          <cell r="CQ1963" t="str">
            <v>c.8153T&gt;C</v>
          </cell>
          <cell r="CX1963" t="str">
            <v>BRCA2</v>
          </cell>
          <cell r="CY1963" t="str">
            <v>c.8153T&gt;C</v>
          </cell>
          <cell r="DE1963" t="b">
            <v>0</v>
          </cell>
          <cell r="DF1963" t="str">
            <v>BRCA2</v>
          </cell>
          <cell r="DG1963" t="str">
            <v>c.8153T&gt;C</v>
          </cell>
          <cell r="DH1963">
            <v>0</v>
          </cell>
          <cell r="DI1963">
            <v>0</v>
          </cell>
          <cell r="DJ1963">
            <v>1.2712941775000001E-4</v>
          </cell>
          <cell r="DK1963">
            <v>0</v>
          </cell>
          <cell r="DL1963">
            <v>0</v>
          </cell>
          <cell r="DM1963">
            <v>0</v>
          </cell>
          <cell r="DN1963" t="b">
            <v>0</v>
          </cell>
        </row>
        <row r="1964">
          <cell r="B1964" t="str">
            <v>c.8154T&gt;C</v>
          </cell>
          <cell r="C1964" t="str">
            <v>p.(=)</v>
          </cell>
          <cell r="D1964" t="str">
            <v>8382T&gt;C</v>
          </cell>
          <cell r="E1964" t="str">
            <v>I2718I</v>
          </cell>
          <cell r="O1964">
            <v>0.02</v>
          </cell>
          <cell r="R1964" t="str">
            <v/>
          </cell>
          <cell r="T1964">
            <v>0.02</v>
          </cell>
          <cell r="U1964" t="str">
            <v>Same</v>
          </cell>
          <cell r="Z1964" t="str">
            <v/>
          </cell>
          <cell r="AK1964" t="str">
            <v/>
          </cell>
          <cell r="AL1964" t="str">
            <v/>
          </cell>
          <cell r="AM1964" t="str">
            <v/>
          </cell>
          <cell r="AN1964" t="str">
            <v/>
          </cell>
          <cell r="AR1964" t="str">
            <v/>
          </cell>
          <cell r="AS1964" t="str">
            <v/>
          </cell>
          <cell r="AT1964" t="str">
            <v/>
          </cell>
          <cell r="AU1964" t="str">
            <v/>
          </cell>
          <cell r="AW1964" t="str">
            <v/>
          </cell>
          <cell r="AX1964" t="str">
            <v/>
          </cell>
          <cell r="AY1964" t="str">
            <v/>
          </cell>
          <cell r="AZ1964" t="str">
            <v/>
          </cell>
          <cell r="BB1964" t="str">
            <v/>
          </cell>
          <cell r="BE1964" t="str">
            <v/>
          </cell>
          <cell r="BG1964" t="str">
            <v/>
          </cell>
          <cell r="BI1964" t="str">
            <v/>
          </cell>
          <cell r="CH1964" t="str">
            <v/>
          </cell>
          <cell r="CI1964" t="str">
            <v/>
          </cell>
          <cell r="CJ1964" t="str">
            <v/>
          </cell>
          <cell r="CK1964" t="str">
            <v/>
          </cell>
          <cell r="CN1964">
            <v>0</v>
          </cell>
          <cell r="CO1964">
            <v>0</v>
          </cell>
          <cell r="CP1964" t="b">
            <v>1</v>
          </cell>
          <cell r="CQ1964" t="str">
            <v>c.8154T&gt;C</v>
          </cell>
          <cell r="CX1964" t="str">
            <v>BRCA2</v>
          </cell>
          <cell r="CY1964" t="str">
            <v>c.8154T&gt;C</v>
          </cell>
          <cell r="DE1964" t="b">
            <v>0</v>
          </cell>
          <cell r="DF1964" t="str">
            <v>BRCA2</v>
          </cell>
          <cell r="DG1964" t="str">
            <v>c.8154T&gt;C</v>
          </cell>
          <cell r="DH1964">
            <v>7.7245641139000001E-4</v>
          </cell>
          <cell r="DI1964">
            <v>0</v>
          </cell>
          <cell r="DJ1964">
            <v>0</v>
          </cell>
          <cell r="DK1964">
            <v>0</v>
          </cell>
          <cell r="DL1964">
            <v>0</v>
          </cell>
          <cell r="DM1964">
            <v>0</v>
          </cell>
          <cell r="DN1964" t="b">
            <v>0</v>
          </cell>
        </row>
        <row r="1965">
          <cell r="B1965" t="str">
            <v>c.8156T&gt;C</v>
          </cell>
          <cell r="C1965" t="str">
            <v>p.(Ile2719Thr)</v>
          </cell>
          <cell r="D1965" t="str">
            <v>8384T&gt;C</v>
          </cell>
          <cell r="E1965" t="str">
            <v>I2719T</v>
          </cell>
          <cell r="G1965" t="str">
            <v>c.8156T&gt;C</v>
          </cell>
          <cell r="K1965">
            <v>1.0246153856466556</v>
          </cell>
          <cell r="L1965">
            <v>0.50802691502724839</v>
          </cell>
          <cell r="N1965">
            <v>0.52053219345952484</v>
          </cell>
          <cell r="O1965">
            <v>0.28999999999999998</v>
          </cell>
          <cell r="P1965">
            <v>0.21261174099051014</v>
          </cell>
          <cell r="Q1965">
            <v>0.17533373115523382</v>
          </cell>
          <cell r="R1965">
            <v>3</v>
          </cell>
          <cell r="T1965">
            <v>0.28999999999999998</v>
          </cell>
          <cell r="U1965" t="str">
            <v>Same</v>
          </cell>
          <cell r="V1965">
            <v>0.28999999165534973</v>
          </cell>
          <cell r="Z1965" t="str">
            <v/>
          </cell>
          <cell r="AA1965">
            <v>1</v>
          </cell>
          <cell r="AB1965">
            <v>1</v>
          </cell>
          <cell r="AD1965">
            <v>1.0246153856466556</v>
          </cell>
          <cell r="AE1965">
            <v>0.50802691502724839</v>
          </cell>
          <cell r="AF1965">
            <v>0.17533372529526245</v>
          </cell>
          <cell r="AK1965" t="str">
            <v/>
          </cell>
          <cell r="AL1965" t="str">
            <v/>
          </cell>
          <cell r="AM1965" t="str">
            <v/>
          </cell>
          <cell r="AN1965" t="str">
            <v/>
          </cell>
          <cell r="AR1965" t="str">
            <v/>
          </cell>
          <cell r="AS1965" t="str">
            <v/>
          </cell>
          <cell r="AT1965" t="str">
            <v/>
          </cell>
          <cell r="AU1965" t="str">
            <v/>
          </cell>
          <cell r="AW1965" t="str">
            <v/>
          </cell>
          <cell r="AX1965" t="str">
            <v/>
          </cell>
          <cell r="AY1965" t="str">
            <v/>
          </cell>
          <cell r="AZ1965" t="str">
            <v/>
          </cell>
          <cell r="BB1965" t="str">
            <v/>
          </cell>
          <cell r="BE1965" t="str">
            <v/>
          </cell>
          <cell r="BG1965" t="str">
            <v/>
          </cell>
          <cell r="BI1965" t="str">
            <v/>
          </cell>
          <cell r="CH1965" t="str">
            <v/>
          </cell>
          <cell r="CI1965" t="str">
            <v/>
          </cell>
          <cell r="CJ1965" t="str">
            <v/>
          </cell>
          <cell r="CK1965" t="str">
            <v/>
          </cell>
          <cell r="CN1965">
            <v>0</v>
          </cell>
          <cell r="CO1965">
            <v>0</v>
          </cell>
          <cell r="CP1965" t="b">
            <v>1</v>
          </cell>
          <cell r="CQ1965" t="str">
            <v>c.8156T&gt;C</v>
          </cell>
          <cell r="CX1965" t="str">
            <v>BRCA2</v>
          </cell>
          <cell r="CY1965" t="str">
            <v>c.8156T&gt;C</v>
          </cell>
          <cell r="DE1965" t="b">
            <v>0</v>
          </cell>
          <cell r="DF1965" t="str">
            <v>BRCA2</v>
          </cell>
          <cell r="DG1965" t="str">
            <v>c.8156T&gt;C</v>
          </cell>
          <cell r="DN1965" t="b">
            <v>0</v>
          </cell>
        </row>
        <row r="1966">
          <cell r="B1966" t="str">
            <v>c.8157T&gt;G</v>
          </cell>
          <cell r="C1966" t="str">
            <v>p.(Ile2719Met)</v>
          </cell>
          <cell r="D1966" t="str">
            <v>8385T&gt;G</v>
          </cell>
          <cell r="E1966" t="str">
            <v>I2719M</v>
          </cell>
          <cell r="G1966" t="str">
            <v>c.8157T&gt;G</v>
          </cell>
          <cell r="K1966">
            <v>1.0246153856466556</v>
          </cell>
          <cell r="L1966">
            <v>0.90774345790751398</v>
          </cell>
          <cell r="N1966">
            <v>0.93008791319213613</v>
          </cell>
          <cell r="O1966">
            <v>0.03</v>
          </cell>
          <cell r="P1966">
            <v>2.8765605562643383E-2</v>
          </cell>
          <cell r="Q1966">
            <v>2.796128234371828E-2</v>
          </cell>
          <cell r="R1966">
            <v>3</v>
          </cell>
          <cell r="T1966">
            <v>0.03</v>
          </cell>
          <cell r="U1966" t="str">
            <v>Same</v>
          </cell>
          <cell r="V1966">
            <v>2.9999999329447746E-2</v>
          </cell>
          <cell r="Z1966" t="str">
            <v/>
          </cell>
          <cell r="AA1966">
            <v>1</v>
          </cell>
          <cell r="AB1966">
            <v>1</v>
          </cell>
          <cell r="AD1966">
            <v>1.0246153856466556</v>
          </cell>
          <cell r="AE1966">
            <v>0.90774345790751398</v>
          </cell>
          <cell r="AF1966">
            <v>2.7961281717421342E-2</v>
          </cell>
          <cell r="AK1966" t="str">
            <v/>
          </cell>
          <cell r="AL1966" t="str">
            <v/>
          </cell>
          <cell r="AM1966" t="str">
            <v/>
          </cell>
          <cell r="AN1966" t="str">
            <v/>
          </cell>
          <cell r="AR1966" t="str">
            <v/>
          </cell>
          <cell r="AS1966" t="str">
            <v/>
          </cell>
          <cell r="AT1966" t="str">
            <v/>
          </cell>
          <cell r="AU1966" t="str">
            <v/>
          </cell>
          <cell r="AW1966" t="str">
            <v/>
          </cell>
          <cell r="AX1966" t="str">
            <v/>
          </cell>
          <cell r="AY1966" t="str">
            <v/>
          </cell>
          <cell r="AZ1966" t="str">
            <v/>
          </cell>
          <cell r="BB1966" t="str">
            <v/>
          </cell>
          <cell r="BE1966" t="str">
            <v/>
          </cell>
          <cell r="BG1966" t="str">
            <v/>
          </cell>
          <cell r="BI1966" t="str">
            <v/>
          </cell>
          <cell r="CH1966" t="str">
            <v/>
          </cell>
          <cell r="CI1966" t="str">
            <v/>
          </cell>
          <cell r="CJ1966" t="str">
            <v/>
          </cell>
          <cell r="CK1966" t="str">
            <v/>
          </cell>
          <cell r="CN1966">
            <v>0</v>
          </cell>
          <cell r="CO1966">
            <v>0</v>
          </cell>
          <cell r="CP1966" t="b">
            <v>1</v>
          </cell>
          <cell r="CQ1966" t="str">
            <v>c.8157T&gt;G</v>
          </cell>
          <cell r="CX1966" t="str">
            <v>BRCA2</v>
          </cell>
          <cell r="CY1966" t="str">
            <v>c.8157T&gt;G</v>
          </cell>
          <cell r="DE1966" t="b">
            <v>0</v>
          </cell>
          <cell r="DF1966" t="str">
            <v>BRCA2</v>
          </cell>
          <cell r="DG1966" t="str">
            <v>c.8157T&gt;G</v>
          </cell>
          <cell r="DN1966" t="b">
            <v>0</v>
          </cell>
        </row>
        <row r="1967">
          <cell r="B1967" t="str">
            <v>c.8162T&gt;A</v>
          </cell>
          <cell r="C1967" t="str">
            <v>p.(Leu2721His)</v>
          </cell>
          <cell r="D1967" t="str">
            <v>8390T&gt;A</v>
          </cell>
          <cell r="E1967" t="str">
            <v>L2721H</v>
          </cell>
          <cell r="F1967" t="str">
            <v>EP2</v>
          </cell>
          <cell r="O1967">
            <v>0.28999999999999998</v>
          </cell>
          <cell r="R1967" t="str">
            <v/>
          </cell>
          <cell r="T1967">
            <v>0.28999999999999998</v>
          </cell>
          <cell r="U1967" t="str">
            <v>Same</v>
          </cell>
          <cell r="Z1967" t="str">
            <v/>
          </cell>
          <cell r="AK1967" t="str">
            <v/>
          </cell>
          <cell r="AL1967" t="str">
            <v/>
          </cell>
          <cell r="AM1967" t="str">
            <v/>
          </cell>
          <cell r="AN1967" t="str">
            <v/>
          </cell>
          <cell r="AO1967">
            <v>0.28999999999999998</v>
          </cell>
          <cell r="AP1967">
            <v>0.17519999999999999</v>
          </cell>
          <cell r="AR1967" t="str">
            <v>-</v>
          </cell>
          <cell r="AS1967" t="str">
            <v>-</v>
          </cell>
          <cell r="AT1967">
            <v>0.52</v>
          </cell>
          <cell r="AU1967" t="str">
            <v>-</v>
          </cell>
          <cell r="AV1967">
            <v>0.52</v>
          </cell>
          <cell r="AW1967" t="str">
            <v>Spearman AD et al., J Clin Oncol, 26:5393-5400, 2008.</v>
          </cell>
          <cell r="AX1967" t="str">
            <v/>
          </cell>
          <cell r="AY1967" t="str">
            <v/>
          </cell>
          <cell r="AZ1967" t="str">
            <v/>
          </cell>
          <cell r="BB1967" t="str">
            <v/>
          </cell>
          <cell r="BE1967" t="str">
            <v/>
          </cell>
          <cell r="BG1967" t="str">
            <v/>
          </cell>
          <cell r="BI1967" t="str">
            <v/>
          </cell>
          <cell r="CH1967" t="str">
            <v/>
          </cell>
          <cell r="CI1967" t="str">
            <v/>
          </cell>
          <cell r="CJ1967" t="str">
            <v/>
          </cell>
          <cell r="CK1967" t="str">
            <v/>
          </cell>
          <cell r="CN1967">
            <v>0</v>
          </cell>
          <cell r="CO1967">
            <v>0</v>
          </cell>
          <cell r="CP1967" t="b">
            <v>1</v>
          </cell>
          <cell r="CQ1967" t="str">
            <v>c.8162T&gt;A</v>
          </cell>
          <cell r="CX1967" t="str">
            <v>BRCA2</v>
          </cell>
          <cell r="CY1967" t="str">
            <v>c.8162T&gt;A</v>
          </cell>
          <cell r="DE1967" t="b">
            <v>0</v>
          </cell>
          <cell r="DF1967" t="str">
            <v>BRCA2</v>
          </cell>
          <cell r="DG1967" t="str">
            <v>c.8162T&gt;A</v>
          </cell>
          <cell r="DN1967" t="b">
            <v>0</v>
          </cell>
        </row>
        <row r="1968">
          <cell r="B1968" t="str">
            <v>c.8162T&gt;G</v>
          </cell>
          <cell r="C1968" t="str">
            <v>p.(Leu2721Arg)</v>
          </cell>
          <cell r="D1968" t="str">
            <v>8390T&gt;G</v>
          </cell>
          <cell r="E1968" t="str">
            <v>L2721R</v>
          </cell>
          <cell r="G1968" t="str">
            <v>c.8162T&gt;G</v>
          </cell>
          <cell r="O1968">
            <v>0.66</v>
          </cell>
          <cell r="R1968" t="str">
            <v/>
          </cell>
          <cell r="T1968">
            <v>0.66</v>
          </cell>
          <cell r="U1968" t="str">
            <v>Same</v>
          </cell>
          <cell r="Z1968" t="str">
            <v/>
          </cell>
          <cell r="AK1968" t="str">
            <v/>
          </cell>
          <cell r="AL1968" t="str">
            <v/>
          </cell>
          <cell r="AM1968" t="str">
            <v/>
          </cell>
          <cell r="AN1968" t="str">
            <v/>
          </cell>
          <cell r="AR1968" t="str">
            <v/>
          </cell>
          <cell r="AS1968" t="str">
            <v/>
          </cell>
          <cell r="AT1968" t="str">
            <v/>
          </cell>
          <cell r="AU1968" t="str">
            <v/>
          </cell>
          <cell r="AW1968" t="str">
            <v/>
          </cell>
          <cell r="AX1968" t="str">
            <v/>
          </cell>
          <cell r="AY1968" t="str">
            <v/>
          </cell>
          <cell r="AZ1968" t="str">
            <v/>
          </cell>
          <cell r="BB1968" t="str">
            <v/>
          </cell>
          <cell r="BE1968" t="str">
            <v/>
          </cell>
          <cell r="BG1968" t="str">
            <v/>
          </cell>
          <cell r="BI1968" t="str">
            <v/>
          </cell>
          <cell r="CH1968" t="str">
            <v>Bonnet</v>
          </cell>
          <cell r="CI1968" t="str">
            <v>2008</v>
          </cell>
          <cell r="CJ1968" t="str">
            <v>no aberration</v>
          </cell>
          <cell r="CK1968" t="str">
            <v/>
          </cell>
          <cell r="CL1968">
            <v>1</v>
          </cell>
          <cell r="CN1968">
            <v>0</v>
          </cell>
          <cell r="CO1968">
            <v>0</v>
          </cell>
          <cell r="CP1968" t="b">
            <v>1</v>
          </cell>
          <cell r="CQ1968" t="str">
            <v>c.8162T&gt;G</v>
          </cell>
          <cell r="CX1968" t="str">
            <v>BRCA2</v>
          </cell>
          <cell r="CY1968" t="str">
            <v>c.8162T&gt;G</v>
          </cell>
          <cell r="DE1968" t="b">
            <v>0</v>
          </cell>
          <cell r="DF1968" t="str">
            <v>BRCA2</v>
          </cell>
          <cell r="DG1968" t="str">
            <v>c.8162T&gt;G</v>
          </cell>
          <cell r="DN1968" t="b">
            <v>0</v>
          </cell>
        </row>
        <row r="1969">
          <cell r="B1969" t="str">
            <v>c.8165C&gt;G</v>
          </cell>
          <cell r="C1969" t="str">
            <v>p.(Thr2722Arg)</v>
          </cell>
          <cell r="D1969" t="str">
            <v>8393C&gt;G</v>
          </cell>
          <cell r="E1969" t="str">
            <v>T2722R</v>
          </cell>
          <cell r="F1969" t="str">
            <v>EP2</v>
          </cell>
          <cell r="H1969" t="e">
            <v>#VALUE!</v>
          </cell>
          <cell r="I1969">
            <v>10.77192064260316</v>
          </cell>
          <cell r="J1969">
            <v>6.0229614580000002</v>
          </cell>
          <cell r="K1969">
            <v>1.2446517494634577</v>
          </cell>
          <cell r="L1969">
            <v>6.9537621145551292</v>
          </cell>
          <cell r="N1969">
            <v>561.52734834952855</v>
          </cell>
          <cell r="O1969">
            <v>0.81</v>
          </cell>
          <cell r="P1969">
            <v>2393.8797482269383</v>
          </cell>
          <cell r="Q1969">
            <v>0.99958244250019634</v>
          </cell>
          <cell r="R1969">
            <v>5</v>
          </cell>
          <cell r="S1969" t="str">
            <v>Multifac new calc</v>
          </cell>
          <cell r="T1969">
            <v>0.81</v>
          </cell>
          <cell r="U1969" t="str">
            <v>Same</v>
          </cell>
          <cell r="V1969">
            <v>0.81000000238418579</v>
          </cell>
          <cell r="Z1969" t="str">
            <v/>
          </cell>
          <cell r="AA1969" t="str">
            <v>2+</v>
          </cell>
          <cell r="AB1969">
            <v>10.800000644278283</v>
          </cell>
          <cell r="AD1969">
            <v>1.2446517494634577</v>
          </cell>
          <cell r="AE1969">
            <v>6.9537621145551292</v>
          </cell>
          <cell r="AF1969">
            <v>0.99749683983443493</v>
          </cell>
          <cell r="AK1969" t="str">
            <v>A:1 B:0.993</v>
          </cell>
          <cell r="AL1969" t="str">
            <v>A:Lindor 2012 B:Farrugia 2008</v>
          </cell>
          <cell r="AM1969" t="str">
            <v>Farrugia et al., 2008</v>
          </cell>
          <cell r="AN1969" t="str">
            <v>Y</v>
          </cell>
          <cell r="AO1969">
            <v>0.81</v>
          </cell>
          <cell r="AP1969">
            <v>0.99750000000000005</v>
          </cell>
          <cell r="AR1969">
            <v>10.715</v>
          </cell>
          <cell r="AS1969" t="str">
            <v>-</v>
          </cell>
          <cell r="AT1969">
            <v>6.9180000000000001</v>
          </cell>
          <cell r="AU1969">
            <v>1.2589999999999999</v>
          </cell>
          <cell r="AV1969">
            <v>93.325100000000006</v>
          </cell>
          <cell r="AW1969" t="str">
            <v>Easton DF et al., Am J Hum Genet, 81: 873-883, 2007.</v>
          </cell>
          <cell r="AX1969" t="str">
            <v/>
          </cell>
          <cell r="AY1969" t="str">
            <v/>
          </cell>
          <cell r="AZ1969">
            <v>2</v>
          </cell>
          <cell r="BA1969">
            <v>2</v>
          </cell>
          <cell r="BB1969">
            <v>6.0229614580000002</v>
          </cell>
          <cell r="BC1969">
            <v>1</v>
          </cell>
          <cell r="BD1969">
            <v>0.99739999999999995</v>
          </cell>
          <cell r="BE1969">
            <v>5.8790126791999997</v>
          </cell>
          <cell r="BG1969" t="str">
            <v/>
          </cell>
          <cell r="BI1969" t="str">
            <v/>
          </cell>
          <cell r="CH1969" t="str">
            <v>Fackenthal</v>
          </cell>
          <cell r="CI1969" t="str">
            <v>2002</v>
          </cell>
          <cell r="CJ1969" t="str">
            <v>exon 18 deletion</v>
          </cell>
          <cell r="CK1969" t="str">
            <v>Exon skipping</v>
          </cell>
          <cell r="CL1969">
            <v>1</v>
          </cell>
          <cell r="CN1969">
            <v>1</v>
          </cell>
          <cell r="CO1969">
            <v>2</v>
          </cell>
          <cell r="CP1969" t="b">
            <v>1</v>
          </cell>
          <cell r="CQ1969" t="str">
            <v>c.8165C&gt;G</v>
          </cell>
          <cell r="CX1969" t="str">
            <v>BRCA2</v>
          </cell>
          <cell r="CY1969" t="str">
            <v>c.8165C&gt;G</v>
          </cell>
          <cell r="DE1969" t="b">
            <v>0</v>
          </cell>
          <cell r="DF1969" t="str">
            <v>BRCA2</v>
          </cell>
          <cell r="DG1969" t="str">
            <v>c.8165C&gt;G</v>
          </cell>
          <cell r="DN1969" t="b">
            <v>0</v>
          </cell>
        </row>
        <row r="1970">
          <cell r="B1970" t="str">
            <v>c.8165C&gt;T</v>
          </cell>
          <cell r="C1970" t="str">
            <v>p.(Thr2722Ile)</v>
          </cell>
          <cell r="D1970" t="str">
            <v>8393C&gt;T</v>
          </cell>
          <cell r="E1970" t="str">
            <v>T2722I</v>
          </cell>
          <cell r="G1970" t="str">
            <v>c.8165C&gt;T</v>
          </cell>
          <cell r="K1970">
            <v>1.1021570725287184</v>
          </cell>
          <cell r="L1970">
            <v>2.7987608088067866</v>
          </cell>
          <cell r="N1970">
            <v>3.0846740197425961</v>
          </cell>
          <cell r="O1970">
            <v>0.81</v>
          </cell>
          <cell r="P1970">
            <v>13.150452399955283</v>
          </cell>
          <cell r="Q1970">
            <v>0.92933088132198793</v>
          </cell>
          <cell r="R1970">
            <v>3</v>
          </cell>
          <cell r="T1970">
            <v>0.81</v>
          </cell>
          <cell r="U1970" t="str">
            <v>Same</v>
          </cell>
          <cell r="V1970">
            <v>0.81000000238418579</v>
          </cell>
          <cell r="Z1970" t="str">
            <v/>
          </cell>
          <cell r="AA1970">
            <v>1</v>
          </cell>
          <cell r="AB1970">
            <v>1</v>
          </cell>
          <cell r="AD1970">
            <v>1.1021570725287184</v>
          </cell>
          <cell r="AE1970">
            <v>2.7987608088067866</v>
          </cell>
          <cell r="AF1970">
            <v>0.92933088233941086</v>
          </cell>
          <cell r="AK1970" t="str">
            <v/>
          </cell>
          <cell r="AL1970" t="str">
            <v/>
          </cell>
          <cell r="AM1970" t="str">
            <v/>
          </cell>
          <cell r="AN1970" t="str">
            <v/>
          </cell>
          <cell r="AR1970" t="str">
            <v/>
          </cell>
          <cell r="AS1970" t="str">
            <v/>
          </cell>
          <cell r="AT1970" t="str">
            <v/>
          </cell>
          <cell r="AU1970" t="str">
            <v/>
          </cell>
          <cell r="AW1970" t="str">
            <v/>
          </cell>
          <cell r="AX1970" t="str">
            <v/>
          </cell>
          <cell r="AY1970" t="str">
            <v/>
          </cell>
          <cell r="AZ1970" t="str">
            <v/>
          </cell>
          <cell r="BB1970" t="str">
            <v/>
          </cell>
          <cell r="BE1970" t="str">
            <v/>
          </cell>
          <cell r="BG1970" t="str">
            <v/>
          </cell>
          <cell r="BI1970" t="str">
            <v/>
          </cell>
          <cell r="CH1970" t="str">
            <v/>
          </cell>
          <cell r="CI1970" t="str">
            <v/>
          </cell>
          <cell r="CJ1970" t="str">
            <v/>
          </cell>
          <cell r="CK1970" t="str">
            <v/>
          </cell>
          <cell r="CN1970">
            <v>0</v>
          </cell>
          <cell r="CO1970">
            <v>0</v>
          </cell>
          <cell r="CP1970" t="b">
            <v>1</v>
          </cell>
          <cell r="CQ1970" t="str">
            <v>c.8165C&gt;T</v>
          </cell>
          <cell r="CX1970" t="str">
            <v>BRCA2</v>
          </cell>
          <cell r="CY1970" t="str">
            <v>c.8165C&gt;T</v>
          </cell>
          <cell r="DE1970" t="b">
            <v>0</v>
          </cell>
          <cell r="DF1970" t="str">
            <v>BRCA2</v>
          </cell>
          <cell r="DG1970" t="str">
            <v>c.8165C&gt;T</v>
          </cell>
          <cell r="DN1970" t="b">
            <v>0</v>
          </cell>
        </row>
        <row r="1971">
          <cell r="B1971" t="str">
            <v>c.8167G&gt;A</v>
          </cell>
          <cell r="C1971" t="str">
            <v>p.(Asp2723Asn)</v>
          </cell>
          <cell r="D1971" t="str">
            <v>8395G&gt;A</v>
          </cell>
          <cell r="E1971" t="str">
            <v>D2723N</v>
          </cell>
          <cell r="G1971" t="str">
            <v>c.8167G&gt;A</v>
          </cell>
          <cell r="O1971">
            <v>0.28999999999999998</v>
          </cell>
          <cell r="R1971" t="str">
            <v/>
          </cell>
          <cell r="T1971">
            <v>0.28999999999999998</v>
          </cell>
          <cell r="U1971" t="str">
            <v>Same</v>
          </cell>
          <cell r="Z1971" t="str">
            <v/>
          </cell>
          <cell r="AK1971" t="str">
            <v/>
          </cell>
          <cell r="AL1971" t="str">
            <v/>
          </cell>
          <cell r="AM1971" t="str">
            <v/>
          </cell>
          <cell r="AN1971" t="str">
            <v/>
          </cell>
          <cell r="AR1971" t="str">
            <v/>
          </cell>
          <cell r="AS1971" t="str">
            <v/>
          </cell>
          <cell r="AT1971" t="str">
            <v/>
          </cell>
          <cell r="AU1971" t="str">
            <v/>
          </cell>
          <cell r="AW1971" t="str">
            <v/>
          </cell>
          <cell r="AX1971" t="str">
            <v/>
          </cell>
          <cell r="AY1971" t="str">
            <v/>
          </cell>
          <cell r="AZ1971" t="str">
            <v/>
          </cell>
          <cell r="BB1971" t="str">
            <v/>
          </cell>
          <cell r="BE1971" t="str">
            <v/>
          </cell>
          <cell r="BG1971" t="str">
            <v/>
          </cell>
          <cell r="BI1971" t="str">
            <v/>
          </cell>
          <cell r="CH1971" t="str">
            <v/>
          </cell>
          <cell r="CI1971" t="str">
            <v/>
          </cell>
          <cell r="CJ1971" t="str">
            <v/>
          </cell>
          <cell r="CK1971" t="str">
            <v/>
          </cell>
          <cell r="CN1971">
            <v>0</v>
          </cell>
          <cell r="CO1971">
            <v>0</v>
          </cell>
          <cell r="CP1971" t="b">
            <v>1</v>
          </cell>
          <cell r="CQ1971" t="str">
            <v>c.8167G&gt;A</v>
          </cell>
          <cell r="CX1971" t="str">
            <v>BRCA2</v>
          </cell>
          <cell r="CY1971" t="str">
            <v>c.8167G&gt;A</v>
          </cell>
          <cell r="DE1971" t="b">
            <v>0</v>
          </cell>
          <cell r="DF1971" t="str">
            <v>BRCA2</v>
          </cell>
          <cell r="DG1971" t="str">
            <v>c.8167G&gt;A</v>
          </cell>
          <cell r="DN1971" t="b">
            <v>0</v>
          </cell>
        </row>
        <row r="1972">
          <cell r="B1972" t="str">
            <v>c.8167G&gt;C</v>
          </cell>
          <cell r="C1972" t="str">
            <v>p.(Asp2723His)</v>
          </cell>
          <cell r="D1972" t="str">
            <v>8395G&gt;C</v>
          </cell>
          <cell r="E1972" t="str">
            <v>D2723H</v>
          </cell>
          <cell r="F1972" t="str">
            <v>EP2</v>
          </cell>
          <cell r="H1972">
            <v>39</v>
          </cell>
          <cell r="I1972">
            <v>172.84546620836616</v>
          </cell>
          <cell r="J1972">
            <v>1.8018899916</v>
          </cell>
          <cell r="K1972">
            <v>1</v>
          </cell>
          <cell r="M1972">
            <v>127.99900778</v>
          </cell>
          <cell r="N1972">
            <v>39865.100978303046</v>
          </cell>
          <cell r="O1972">
            <v>0.81</v>
          </cell>
          <cell r="P1972">
            <v>169951.2199601341</v>
          </cell>
          <cell r="Q1972">
            <v>0.99999411599330545</v>
          </cell>
          <cell r="R1972">
            <v>5</v>
          </cell>
          <cell r="S1972" t="str">
            <v>Multifac new calc</v>
          </cell>
          <cell r="T1972">
            <v>0.81</v>
          </cell>
          <cell r="U1972" t="str">
            <v>Same</v>
          </cell>
          <cell r="V1972">
            <v>0.81000000238418579</v>
          </cell>
          <cell r="Y1972">
            <v>8</v>
          </cell>
          <cell r="Z1972">
            <v>1.8018899916</v>
          </cell>
          <cell r="AA1972">
            <v>1</v>
          </cell>
          <cell r="AB1972">
            <v>1</v>
          </cell>
          <cell r="AD1972">
            <v>1</v>
          </cell>
          <cell r="AE1972">
            <v>9772367.059324814</v>
          </cell>
          <cell r="AF1972">
            <v>0.99999997599681933</v>
          </cell>
          <cell r="AK1972" t="str">
            <v>1</v>
          </cell>
          <cell r="AL1972" t="str">
            <v>A:Lindor 2012 B:Farrugia 2008</v>
          </cell>
          <cell r="AM1972" t="str">
            <v>Farrugia et al., 2008</v>
          </cell>
          <cell r="AN1972" t="str">
            <v>Y</v>
          </cell>
          <cell r="AO1972">
            <v>0.81</v>
          </cell>
          <cell r="AP1972">
            <v>1</v>
          </cell>
          <cell r="AR1972">
            <v>13731</v>
          </cell>
          <cell r="AS1972" t="str">
            <v>-</v>
          </cell>
          <cell r="AT1972" t="str">
            <v>-</v>
          </cell>
          <cell r="AU1972">
            <v>2</v>
          </cell>
          <cell r="AV1972">
            <v>27462</v>
          </cell>
          <cell r="AW1972" t="str">
            <v>Goldgar et al., AJHG 75: 535-544, 2004.</v>
          </cell>
          <cell r="AX1972">
            <v>127.99900778</v>
          </cell>
          <cell r="AY1972" t="str">
            <v>No genotypes</v>
          </cell>
          <cell r="AZ1972">
            <v>2</v>
          </cell>
          <cell r="BA1972">
            <v>1</v>
          </cell>
          <cell r="BB1972">
            <v>1.77</v>
          </cell>
          <cell r="BC1972">
            <v>13</v>
          </cell>
          <cell r="BD1972">
            <v>278.17670794886476</v>
          </cell>
          <cell r="BE1972">
            <v>17.413812843999999</v>
          </cell>
          <cell r="BF1972">
            <v>2</v>
          </cell>
          <cell r="BG1972">
            <v>1.5664</v>
          </cell>
          <cell r="BH1972">
            <v>3</v>
          </cell>
          <cell r="BI1972">
            <v>0.62135132550399985</v>
          </cell>
          <cell r="BJ1972" t="str">
            <v>Y</v>
          </cell>
          <cell r="CH1972" t="str">
            <v/>
          </cell>
          <cell r="CI1972" t="str">
            <v/>
          </cell>
          <cell r="CJ1972" t="str">
            <v/>
          </cell>
          <cell r="CK1972" t="str">
            <v/>
          </cell>
          <cell r="CN1972">
            <v>16</v>
          </cell>
          <cell r="CO1972">
            <v>8</v>
          </cell>
          <cell r="CP1972" t="b">
            <v>1</v>
          </cell>
          <cell r="CQ1972" t="str">
            <v>c.8167G&gt;C</v>
          </cell>
          <cell r="CX1972" t="str">
            <v>BRCA2</v>
          </cell>
          <cell r="CY1972" t="str">
            <v>c.8167G&gt;C</v>
          </cell>
          <cell r="DE1972" t="b">
            <v>0</v>
          </cell>
          <cell r="DF1972" t="str">
            <v>BRCA2</v>
          </cell>
          <cell r="DG1972" t="str">
            <v>c.8167G&gt;C</v>
          </cell>
          <cell r="DN1972" t="b">
            <v>0</v>
          </cell>
        </row>
        <row r="1973">
          <cell r="B1973" t="str">
            <v>c.8168A&gt;C</v>
          </cell>
          <cell r="C1973" t="str">
            <v>p.(Asp2723Ala)</v>
          </cell>
          <cell r="D1973" t="str">
            <v>8396A&gt;C</v>
          </cell>
          <cell r="E1973" t="str">
            <v>D2723A</v>
          </cell>
          <cell r="F1973" t="str">
            <v>EP2</v>
          </cell>
          <cell r="H1973">
            <v>54</v>
          </cell>
          <cell r="I1973">
            <v>23570.117620000001</v>
          </cell>
          <cell r="J1973">
            <v>0.21375641100000001</v>
          </cell>
          <cell r="K1973">
            <v>1.1021570725287184</v>
          </cell>
          <cell r="L1973">
            <v>1.2268073798793502</v>
          </cell>
          <cell r="N1973">
            <v>6812.4098846843563</v>
          </cell>
          <cell r="O1973">
            <v>0.81</v>
          </cell>
          <cell r="P1973">
            <v>29042.378982075425</v>
          </cell>
          <cell r="Q1973">
            <v>0.99996556874457976</v>
          </cell>
          <cell r="R1973">
            <v>5</v>
          </cell>
          <cell r="T1973">
            <v>0.81</v>
          </cell>
          <cell r="U1973" t="str">
            <v>Same</v>
          </cell>
          <cell r="V1973">
            <v>0.81000000238418579</v>
          </cell>
          <cell r="Z1973" t="str">
            <v/>
          </cell>
          <cell r="AA1973">
            <v>1</v>
          </cell>
          <cell r="AB1973">
            <v>1</v>
          </cell>
          <cell r="AD1973">
            <v>1.1021570725287184</v>
          </cell>
          <cell r="AE1973">
            <v>1.2268073798793502</v>
          </cell>
          <cell r="AF1973">
            <v>0.85216641239726909</v>
          </cell>
          <cell r="AJ1973">
            <v>0.6</v>
          </cell>
          <cell r="AK1973" t="str">
            <v>0.677</v>
          </cell>
          <cell r="AL1973" t="str">
            <v>Farrugia 2008</v>
          </cell>
          <cell r="AM1973" t="str">
            <v/>
          </cell>
          <cell r="AN1973" t="str">
            <v>Y</v>
          </cell>
          <cell r="AR1973" t="str">
            <v/>
          </cell>
          <cell r="AS1973" t="str">
            <v/>
          </cell>
          <cell r="AT1973" t="str">
            <v/>
          </cell>
          <cell r="AU1973" t="str">
            <v/>
          </cell>
          <cell r="AW1973" t="str">
            <v/>
          </cell>
          <cell r="AX1973" t="str">
            <v/>
          </cell>
          <cell r="AY1973" t="str">
            <v/>
          </cell>
          <cell r="AZ1973">
            <v>2</v>
          </cell>
          <cell r="BA1973">
            <v>6</v>
          </cell>
          <cell r="BB1973">
            <v>0.84952799999999995</v>
          </cell>
          <cell r="BC1973">
            <v>3</v>
          </cell>
          <cell r="BD1973">
            <v>1.2580917988439999</v>
          </cell>
          <cell r="BE1973">
            <v>0.22900024586000001</v>
          </cell>
          <cell r="BF1973">
            <v>10</v>
          </cell>
          <cell r="BG1973">
            <v>0.21375641100000001</v>
          </cell>
          <cell r="BH1973">
            <v>9</v>
          </cell>
          <cell r="BI1973">
            <v>23570.117620000001</v>
          </cell>
          <cell r="BJ1973" t="str">
            <v>Y</v>
          </cell>
          <cell r="BV1973">
            <v>2</v>
          </cell>
          <cell r="BW1973">
            <v>0.93852879999999994</v>
          </cell>
          <cell r="BX1973">
            <v>3</v>
          </cell>
          <cell r="BY1973">
            <v>1.1476080000000002</v>
          </cell>
          <cell r="CH1973" t="str">
            <v>Farrugia</v>
          </cell>
          <cell r="CI1973" t="str">
            <v>2008</v>
          </cell>
          <cell r="CJ1973" t="str">
            <v>no aberration</v>
          </cell>
          <cell r="CK1973" t="str">
            <v/>
          </cell>
          <cell r="CL1973">
            <v>1</v>
          </cell>
          <cell r="CN1973">
            <v>14</v>
          </cell>
          <cell r="CO1973">
            <v>8</v>
          </cell>
          <cell r="CP1973" t="b">
            <v>1</v>
          </cell>
          <cell r="CQ1973" t="str">
            <v>c.8168A&gt;C</v>
          </cell>
          <cell r="CX1973" t="str">
            <v>BRCA2</v>
          </cell>
          <cell r="CY1973" t="str">
            <v>c.8168A&gt;C</v>
          </cell>
          <cell r="DE1973" t="b">
            <v>0</v>
          </cell>
          <cell r="DF1973" t="str">
            <v>BRCA2</v>
          </cell>
          <cell r="DG1973" t="str">
            <v>c.8168A&gt;C</v>
          </cell>
          <cell r="DH1973">
            <v>0</v>
          </cell>
          <cell r="DI1973">
            <v>0</v>
          </cell>
          <cell r="DJ1973">
            <v>0</v>
          </cell>
          <cell r="DK1973">
            <v>0</v>
          </cell>
          <cell r="DL1973">
            <v>1.8401295450999998E-5</v>
          </cell>
          <cell r="DM1973">
            <v>0</v>
          </cell>
          <cell r="DN1973" t="b">
            <v>0</v>
          </cell>
        </row>
        <row r="1974">
          <cell r="B1974" t="str">
            <v>c.8168A&gt;G</v>
          </cell>
          <cell r="C1974" t="str">
            <v>p.(Asp2723Gly)</v>
          </cell>
          <cell r="D1974" t="str">
            <v>8396A&gt;G</v>
          </cell>
          <cell r="E1974" t="str">
            <v>D2723G</v>
          </cell>
          <cell r="F1974" t="str">
            <v>EP2</v>
          </cell>
          <cell r="H1974">
            <v>0</v>
          </cell>
          <cell r="I1974">
            <v>1.1271</v>
          </cell>
          <cell r="J1974">
            <v>1.76</v>
          </cell>
          <cell r="K1974">
            <v>1.5872910882731881</v>
          </cell>
          <cell r="L1974">
            <v>75.959979001192224</v>
          </cell>
          <cell r="N1974">
            <v>239.17541244256651</v>
          </cell>
          <cell r="O1974">
            <v>0.81</v>
          </cell>
          <cell r="P1974">
            <v>1019.6425477814681</v>
          </cell>
          <cell r="Q1974">
            <v>0.99902022505119581</v>
          </cell>
          <cell r="R1974">
            <v>5</v>
          </cell>
          <cell r="S1974" t="str">
            <v>Multifac new calc</v>
          </cell>
          <cell r="T1974">
            <v>0.81</v>
          </cell>
          <cell r="U1974" t="str">
            <v>Same</v>
          </cell>
          <cell r="V1974">
            <v>0.81000000238418579</v>
          </cell>
          <cell r="Z1974" t="str">
            <v/>
          </cell>
          <cell r="AA1974">
            <v>1</v>
          </cell>
          <cell r="AB1974">
            <v>1</v>
          </cell>
          <cell r="AD1974">
            <v>1.5872910882731881</v>
          </cell>
          <cell r="AE1974">
            <v>75.959979001192224</v>
          </cell>
          <cell r="AF1974">
            <v>0.99805829579907213</v>
          </cell>
          <cell r="AK1974" t="str">
            <v>A,B:0.99 C:0.995</v>
          </cell>
          <cell r="AL1974" t="str">
            <v>A:Lindor 2012 B:Walker 2010 C: Farrugia 2008</v>
          </cell>
          <cell r="AM1974" t="str">
            <v>Walker et al., 2010</v>
          </cell>
          <cell r="AN1974" t="str">
            <v>Y</v>
          </cell>
          <cell r="AO1974">
            <v>0.81</v>
          </cell>
          <cell r="AP1974">
            <v>0.998</v>
          </cell>
          <cell r="AR1974">
            <v>1</v>
          </cell>
          <cell r="AS1974">
            <v>1</v>
          </cell>
          <cell r="AT1974">
            <v>75.86</v>
          </cell>
          <cell r="AU1974">
            <v>1.59</v>
          </cell>
          <cell r="AV1974">
            <v>120.6</v>
          </cell>
          <cell r="AW1974" t="str">
            <v>Easton DF et al., Am J Hum Genet, 81: 873-883, 2007.</v>
          </cell>
          <cell r="AX1974" t="str">
            <v/>
          </cell>
          <cell r="AY1974" t="str">
            <v/>
          </cell>
          <cell r="AZ1974">
            <v>2</v>
          </cell>
          <cell r="BA1974">
            <v>1</v>
          </cell>
          <cell r="BB1974">
            <v>1.76</v>
          </cell>
          <cell r="BC1974">
            <v>1</v>
          </cell>
          <cell r="BD1974">
            <v>1.1271</v>
          </cell>
          <cell r="BE1974">
            <v>0.63478272000000002</v>
          </cell>
          <cell r="BG1974" t="str">
            <v/>
          </cell>
          <cell r="BI1974" t="str">
            <v/>
          </cell>
          <cell r="BV1974">
            <v>0</v>
          </cell>
          <cell r="BW1974">
            <v>1</v>
          </cell>
          <cell r="CH1974" t="str">
            <v>A:Thery B: Walker</v>
          </cell>
          <cell r="CI1974" t="str">
            <v>A:2011 B:2010</v>
          </cell>
          <cell r="CJ1974" t="str">
            <v>164 bp of exon 18 deleted</v>
          </cell>
          <cell r="CK1974" t="str">
            <v>Partial exon skipping</v>
          </cell>
          <cell r="CL1974">
            <v>2</v>
          </cell>
          <cell r="CN1974">
            <v>1</v>
          </cell>
          <cell r="CO1974">
            <v>1</v>
          </cell>
          <cell r="CP1974" t="b">
            <v>1</v>
          </cell>
          <cell r="CQ1974" t="str">
            <v>c.8168A&gt;G</v>
          </cell>
          <cell r="CX1974" t="str">
            <v>BRCA2</v>
          </cell>
          <cell r="CY1974" t="str">
            <v>c.8168A&gt;G</v>
          </cell>
          <cell r="DE1974" t="b">
            <v>0</v>
          </cell>
          <cell r="DF1974" t="str">
            <v>BRCA2</v>
          </cell>
          <cell r="DG1974" t="str">
            <v>c.8168A&gt;G</v>
          </cell>
          <cell r="DN1974" t="b">
            <v>0</v>
          </cell>
        </row>
        <row r="1975">
          <cell r="B1975" t="str">
            <v>c.8168A&gt;T</v>
          </cell>
          <cell r="C1975" t="str">
            <v>p.(Asp2723Val)</v>
          </cell>
          <cell r="D1975" t="str">
            <v>8396A&gt;T</v>
          </cell>
          <cell r="E1975" t="str">
            <v>D2723V</v>
          </cell>
          <cell r="F1975" t="str">
            <v>EP2</v>
          </cell>
          <cell r="I1975">
            <v>0.59970000000000001</v>
          </cell>
          <cell r="J1975" t="str">
            <v/>
          </cell>
          <cell r="N1975">
            <v>0.59970000000000001</v>
          </cell>
          <cell r="O1975">
            <v>0.81</v>
          </cell>
          <cell r="P1975">
            <v>2.5566157894736854</v>
          </cell>
          <cell r="Q1975">
            <v>0.71883384115887816</v>
          </cell>
          <cell r="R1975">
            <v>3</v>
          </cell>
          <cell r="T1975">
            <v>0.81</v>
          </cell>
          <cell r="U1975" t="str">
            <v>Same</v>
          </cell>
          <cell r="Z1975" t="str">
            <v/>
          </cell>
          <cell r="AK1975" t="str">
            <v/>
          </cell>
          <cell r="AL1975" t="str">
            <v/>
          </cell>
          <cell r="AM1975" t="str">
            <v/>
          </cell>
          <cell r="AN1975" t="str">
            <v/>
          </cell>
          <cell r="AR1975" t="str">
            <v/>
          </cell>
          <cell r="AS1975" t="str">
            <v/>
          </cell>
          <cell r="AT1975" t="str">
            <v/>
          </cell>
          <cell r="AU1975" t="str">
            <v/>
          </cell>
          <cell r="AW1975" t="str">
            <v/>
          </cell>
          <cell r="AX1975" t="str">
            <v/>
          </cell>
          <cell r="AY1975" t="str">
            <v/>
          </cell>
          <cell r="AZ1975">
            <v>2</v>
          </cell>
          <cell r="BB1975" t="str">
            <v/>
          </cell>
          <cell r="BC1975">
            <v>1</v>
          </cell>
          <cell r="BD1975">
            <v>0.59970000000000001</v>
          </cell>
          <cell r="BE1975">
            <v>0.60863400000000001</v>
          </cell>
          <cell r="BG1975" t="str">
            <v/>
          </cell>
          <cell r="BI1975" t="str">
            <v/>
          </cell>
          <cell r="CH1975" t="str">
            <v/>
          </cell>
          <cell r="CI1975" t="str">
            <v/>
          </cell>
          <cell r="CJ1975" t="str">
            <v/>
          </cell>
          <cell r="CK1975" t="str">
            <v/>
          </cell>
          <cell r="CN1975">
            <v>1</v>
          </cell>
          <cell r="CO1975">
            <v>0</v>
          </cell>
          <cell r="CP1975" t="b">
            <v>1</v>
          </cell>
          <cell r="CQ1975" t="str">
            <v>c.8168A&gt;T</v>
          </cell>
          <cell r="CX1975" t="str">
            <v>BRCA2</v>
          </cell>
          <cell r="CY1975" t="str">
            <v>c.8168A&gt;T</v>
          </cell>
          <cell r="DE1975" t="b">
            <v>0</v>
          </cell>
          <cell r="DF1975" t="str">
            <v>BRCA2</v>
          </cell>
          <cell r="DG1975" t="str">
            <v>c.8168A&gt;T</v>
          </cell>
          <cell r="DN1975" t="b">
            <v>0</v>
          </cell>
        </row>
        <row r="1976">
          <cell r="B1976" t="str">
            <v>c.8177A&gt;G</v>
          </cell>
          <cell r="C1976" t="str">
            <v>p.(Tyr2726Cys)</v>
          </cell>
          <cell r="D1976" t="str">
            <v>8405A&gt;G</v>
          </cell>
          <cell r="E1976" t="str">
            <v>Y2726C</v>
          </cell>
          <cell r="F1976" t="str">
            <v>EP2</v>
          </cell>
          <cell r="K1976">
            <v>1.0756788211506356</v>
          </cell>
          <cell r="L1976">
            <v>0.68200448808236458</v>
          </cell>
          <cell r="N1976">
            <v>0.73361778375988063</v>
          </cell>
          <cell r="O1976">
            <v>0.81</v>
          </cell>
          <cell r="P1976">
            <v>3.1275284465552819</v>
          </cell>
          <cell r="Q1976">
            <v>0.75772426212239163</v>
          </cell>
          <cell r="R1976">
            <v>3</v>
          </cell>
          <cell r="T1976">
            <v>0.81</v>
          </cell>
          <cell r="U1976" t="str">
            <v>Same</v>
          </cell>
          <cell r="V1976">
            <v>0.81000000238418579</v>
          </cell>
          <cell r="Z1976" t="str">
            <v/>
          </cell>
          <cell r="AA1976">
            <v>1</v>
          </cell>
          <cell r="AB1976">
            <v>1</v>
          </cell>
          <cell r="AD1976">
            <v>1.0756788211506356</v>
          </cell>
          <cell r="AE1976">
            <v>0.68200448808236458</v>
          </cell>
          <cell r="AF1976">
            <v>0.75772426496634548</v>
          </cell>
          <cell r="AK1976" t="str">
            <v/>
          </cell>
          <cell r="AL1976" t="str">
            <v/>
          </cell>
          <cell r="AM1976" t="str">
            <v/>
          </cell>
          <cell r="AN1976" t="str">
            <v/>
          </cell>
          <cell r="AR1976" t="str">
            <v/>
          </cell>
          <cell r="AS1976" t="str">
            <v/>
          </cell>
          <cell r="AT1976" t="str">
            <v/>
          </cell>
          <cell r="AU1976" t="str">
            <v/>
          </cell>
          <cell r="AW1976" t="str">
            <v/>
          </cell>
          <cell r="AX1976" t="str">
            <v/>
          </cell>
          <cell r="AY1976" t="str">
            <v/>
          </cell>
          <cell r="AZ1976" t="str">
            <v/>
          </cell>
          <cell r="BB1976" t="str">
            <v/>
          </cell>
          <cell r="BE1976" t="str">
            <v/>
          </cell>
          <cell r="BG1976" t="str">
            <v/>
          </cell>
          <cell r="BI1976" t="str">
            <v/>
          </cell>
          <cell r="CH1976" t="str">
            <v/>
          </cell>
          <cell r="CI1976" t="str">
            <v/>
          </cell>
          <cell r="CJ1976" t="str">
            <v/>
          </cell>
          <cell r="CK1976" t="str">
            <v/>
          </cell>
          <cell r="CN1976">
            <v>0</v>
          </cell>
          <cell r="CO1976">
            <v>0</v>
          </cell>
          <cell r="CP1976" t="b">
            <v>1</v>
          </cell>
          <cell r="CQ1976" t="str">
            <v>c.8177A&gt;G</v>
          </cell>
          <cell r="CX1976" t="str">
            <v>BRCA2</v>
          </cell>
          <cell r="CY1976" t="str">
            <v>c.8177A&gt;G</v>
          </cell>
          <cell r="DE1976" t="b">
            <v>0</v>
          </cell>
          <cell r="DF1976" t="str">
            <v>BRCA2</v>
          </cell>
          <cell r="DG1976" t="str">
            <v>c.8177A&gt;G</v>
          </cell>
          <cell r="DN1976" t="b">
            <v>0</v>
          </cell>
        </row>
        <row r="1977">
          <cell r="B1977" t="str">
            <v>c.8182G&gt;A</v>
          </cell>
          <cell r="C1977" t="str">
            <v>p.(Val2728Ile)</v>
          </cell>
          <cell r="D1977" t="str">
            <v>8410G&gt;A</v>
          </cell>
          <cell r="E1977" t="str">
            <v>V2728I</v>
          </cell>
          <cell r="G1977" t="str">
            <v>c.8182G&gt;A</v>
          </cell>
          <cell r="H1977">
            <v>2</v>
          </cell>
          <cell r="I1977">
            <v>7.6072590392161139</v>
          </cell>
          <cell r="J1977">
            <v>1.466919460518117E-3</v>
          </cell>
          <cell r="N1977">
            <v>1.1159236325828471E-2</v>
          </cell>
          <cell r="O1977">
            <v>0.03</v>
          </cell>
          <cell r="P1977">
            <v>3.4513102038644756E-4</v>
          </cell>
          <cell r="Q1977">
            <v>3.450119460614579E-4</v>
          </cell>
          <cell r="R1977">
            <v>1</v>
          </cell>
          <cell r="S1977" t="str">
            <v>Multifac new calc</v>
          </cell>
          <cell r="T1977">
            <v>0.03</v>
          </cell>
          <cell r="U1977" t="str">
            <v>Same</v>
          </cell>
          <cell r="Z1977" t="str">
            <v/>
          </cell>
          <cell r="AA1977">
            <v>1</v>
          </cell>
          <cell r="AB1977">
            <v>1</v>
          </cell>
          <cell r="AD1977">
            <v>1</v>
          </cell>
          <cell r="AE1977">
            <v>1</v>
          </cell>
          <cell r="AK1977" t="str">
            <v/>
          </cell>
          <cell r="AL1977" t="str">
            <v/>
          </cell>
          <cell r="AM1977" t="str">
            <v/>
          </cell>
          <cell r="AN1977" t="str">
            <v/>
          </cell>
          <cell r="AR1977" t="str">
            <v/>
          </cell>
          <cell r="AS1977" t="str">
            <v/>
          </cell>
          <cell r="AT1977" t="str">
            <v/>
          </cell>
          <cell r="AU1977" t="str">
            <v/>
          </cell>
          <cell r="AW1977" t="str">
            <v/>
          </cell>
          <cell r="AX1977" t="str">
            <v/>
          </cell>
          <cell r="AY1977" t="str">
            <v/>
          </cell>
          <cell r="AZ1977" t="str">
            <v/>
          </cell>
          <cell r="BA1977">
            <v>2</v>
          </cell>
          <cell r="BB1977">
            <v>2.7103999999999999</v>
          </cell>
          <cell r="BC1977">
            <v>1</v>
          </cell>
          <cell r="BD1977">
            <v>0.52800000000000002</v>
          </cell>
          <cell r="BE1977" t="str">
            <v/>
          </cell>
          <cell r="BG1977" t="str">
            <v/>
          </cell>
          <cell r="BI1977" t="str">
            <v/>
          </cell>
          <cell r="BV1977">
            <v>2</v>
          </cell>
          <cell r="BW1977">
            <v>8.4411392000000003</v>
          </cell>
          <cell r="BX1977">
            <v>15</v>
          </cell>
          <cell r="BY1977">
            <v>6.6900390760728917E-4</v>
          </cell>
          <cell r="BZ1977">
            <v>1</v>
          </cell>
          <cell r="CA1977">
            <v>1</v>
          </cell>
          <cell r="CF1977">
            <v>1.7068416043029999</v>
          </cell>
          <cell r="CG1977">
            <v>0.80899200000000004</v>
          </cell>
          <cell r="CH1977" t="str">
            <v/>
          </cell>
          <cell r="CI1977" t="str">
            <v/>
          </cell>
          <cell r="CJ1977" t="str">
            <v/>
          </cell>
          <cell r="CK1977" t="str">
            <v/>
          </cell>
          <cell r="CN1977">
            <v>3</v>
          </cell>
          <cell r="CO1977">
            <v>17</v>
          </cell>
          <cell r="CP1977" t="b">
            <v>1</v>
          </cell>
          <cell r="CQ1977" t="str">
            <v>c.8182G&gt;A</v>
          </cell>
          <cell r="CR1977">
            <v>1.4E-3</v>
          </cell>
          <cell r="CS1977">
            <v>0</v>
          </cell>
          <cell r="CT1977">
            <v>0</v>
          </cell>
          <cell r="CU1977">
            <v>0</v>
          </cell>
          <cell r="CV1977">
            <v>2E-3</v>
          </cell>
          <cell r="CW1977" t="b">
            <v>0</v>
          </cell>
          <cell r="CX1977" t="str">
            <v>BRCA2</v>
          </cell>
          <cell r="CY1977" t="str">
            <v>c.8182G&gt;A</v>
          </cell>
          <cell r="CZ1977">
            <v>1.4E-3</v>
          </cell>
          <cell r="DA1977">
            <v>0</v>
          </cell>
          <cell r="DB1977">
            <v>0</v>
          </cell>
          <cell r="DC1977">
            <v>0</v>
          </cell>
          <cell r="DD1977">
            <v>2E-3</v>
          </cell>
          <cell r="DE1977" t="b">
            <v>0</v>
          </cell>
          <cell r="DF1977" t="str">
            <v>BRCA2</v>
          </cell>
          <cell r="DG1977" t="str">
            <v>c.8182G&gt;A</v>
          </cell>
          <cell r="DH1977">
            <v>8.8261253309999997E-4</v>
          </cell>
          <cell r="DI1977">
            <v>1.7834849295999999E-4</v>
          </cell>
          <cell r="DJ1977">
            <v>0</v>
          </cell>
          <cell r="DK1977">
            <v>2.7214998488E-3</v>
          </cell>
          <cell r="DL1977">
            <v>3.2569094321999999E-3</v>
          </cell>
          <cell r="DM1977">
            <v>0</v>
          </cell>
          <cell r="DN1977" t="b">
            <v>0</v>
          </cell>
        </row>
        <row r="1978">
          <cell r="B1978" t="str">
            <v>c.8182G&gt;C</v>
          </cell>
          <cell r="C1978" t="str">
            <v>p.(Val2728Leu)</v>
          </cell>
          <cell r="D1978" t="str">
            <v>8410G&gt;C</v>
          </cell>
          <cell r="E1978" t="str">
            <v>V2728L</v>
          </cell>
          <cell r="G1978" t="str">
            <v>c.8182G&gt;C</v>
          </cell>
          <cell r="O1978">
            <v>0.03</v>
          </cell>
          <cell r="R1978" t="str">
            <v/>
          </cell>
          <cell r="T1978">
            <v>0.03</v>
          </cell>
          <cell r="U1978" t="str">
            <v>Same</v>
          </cell>
          <cell r="Z1978" t="str">
            <v/>
          </cell>
          <cell r="AK1978" t="str">
            <v/>
          </cell>
          <cell r="AL1978" t="str">
            <v/>
          </cell>
          <cell r="AM1978" t="str">
            <v/>
          </cell>
          <cell r="AN1978" t="str">
            <v/>
          </cell>
          <cell r="AR1978" t="str">
            <v/>
          </cell>
          <cell r="AS1978" t="str">
            <v/>
          </cell>
          <cell r="AT1978" t="str">
            <v/>
          </cell>
          <cell r="AU1978" t="str">
            <v/>
          </cell>
          <cell r="AW1978" t="str">
            <v/>
          </cell>
          <cell r="AX1978" t="str">
            <v/>
          </cell>
          <cell r="AY1978" t="str">
            <v/>
          </cell>
          <cell r="AZ1978" t="str">
            <v/>
          </cell>
          <cell r="BB1978" t="str">
            <v/>
          </cell>
          <cell r="BE1978" t="str">
            <v/>
          </cell>
          <cell r="BG1978" t="str">
            <v/>
          </cell>
          <cell r="BI1978" t="str">
            <v/>
          </cell>
          <cell r="CH1978" t="str">
            <v/>
          </cell>
          <cell r="CI1978" t="str">
            <v/>
          </cell>
          <cell r="CJ1978" t="str">
            <v/>
          </cell>
          <cell r="CK1978" t="str">
            <v/>
          </cell>
          <cell r="CN1978">
            <v>0</v>
          </cell>
          <cell r="CO1978">
            <v>0</v>
          </cell>
          <cell r="CP1978" t="b">
            <v>1</v>
          </cell>
          <cell r="CQ1978" t="str">
            <v>c.8182G&gt;C</v>
          </cell>
          <cell r="CX1978" t="str">
            <v>BRCA2</v>
          </cell>
          <cell r="CY1978" t="str">
            <v>c.8182G&gt;C</v>
          </cell>
          <cell r="DE1978" t="b">
            <v>0</v>
          </cell>
          <cell r="DF1978" t="str">
            <v>BRCA2</v>
          </cell>
          <cell r="DG1978" t="str">
            <v>c.8182G&gt;C</v>
          </cell>
          <cell r="DH1978">
            <v>0</v>
          </cell>
          <cell r="DI1978">
            <v>0</v>
          </cell>
          <cell r="DJ1978">
            <v>0</v>
          </cell>
          <cell r="DK1978">
            <v>0</v>
          </cell>
          <cell r="DL1978">
            <v>1.8400618261E-5</v>
          </cell>
          <cell r="DM1978">
            <v>0</v>
          </cell>
          <cell r="DN1978" t="b">
            <v>0</v>
          </cell>
        </row>
        <row r="1979">
          <cell r="B1979" t="str">
            <v>c.8187G&gt;T</v>
          </cell>
          <cell r="C1979" t="str">
            <v>p.(Lys2729Asn)</v>
          </cell>
          <cell r="D1979" t="str">
            <v>8415G&gt;T</v>
          </cell>
          <cell r="E1979" t="str">
            <v>K2729N</v>
          </cell>
          <cell r="H1979">
            <v>0</v>
          </cell>
          <cell r="I1979">
            <v>4.1689999999999998E-2</v>
          </cell>
          <cell r="J1979">
            <v>1.7631460000000001</v>
          </cell>
          <cell r="K1979">
            <v>6.3478449715639718</v>
          </cell>
          <cell r="L1979">
            <v>6.1112553196902364E-3</v>
          </cell>
          <cell r="M1979">
            <v>1.391008139574814E-38</v>
          </cell>
          <cell r="N1979">
            <v>3.9664920002912421E-41</v>
          </cell>
          <cell r="O1979">
            <v>0.03</v>
          </cell>
          <cell r="P1979">
            <v>1.2267501031828582E-42</v>
          </cell>
          <cell r="Q1979">
            <v>1.2267501031828582E-42</v>
          </cell>
          <cell r="R1979">
            <v>1</v>
          </cell>
          <cell r="S1979" t="str">
            <v>Frequency &gt;1%</v>
          </cell>
          <cell r="T1979">
            <v>0.03</v>
          </cell>
          <cell r="U1979" t="str">
            <v>Same</v>
          </cell>
          <cell r="V1979">
            <v>2.9999999329447746E-2</v>
          </cell>
          <cell r="Y1979">
            <v>3</v>
          </cell>
          <cell r="Z1979">
            <v>1.7631460000000001</v>
          </cell>
          <cell r="AA1979" t="str">
            <v>2+</v>
          </cell>
          <cell r="AB1979">
            <v>4.2000000191072612E-2</v>
          </cell>
          <cell r="AD1979">
            <v>6.3478449715639718</v>
          </cell>
          <cell r="AE1979">
            <v>6.1112553196902364E-3</v>
          </cell>
          <cell r="AF1979">
            <v>5.0388758575318221E-5</v>
          </cell>
          <cell r="AK1979" t="str">
            <v>A:5.04×10−5 B:1.28E-04</v>
          </cell>
          <cell r="AL1979" t="str">
            <v>A:Lindor 2012 B:Farrugia 2008</v>
          </cell>
          <cell r="AM1979" t="str">
            <v>Farrugia et al., 2008</v>
          </cell>
          <cell r="AN1979" t="str">
            <v>Y</v>
          </cell>
          <cell r="AO1979">
            <v>0.03</v>
          </cell>
          <cell r="AP1979">
            <v>5.0000000000000002E-5</v>
          </cell>
          <cell r="AR1979">
            <v>4.1689999999999998E-2</v>
          </cell>
          <cell r="AS1979" t="str">
            <v>-</v>
          </cell>
          <cell r="AT1979">
            <v>6.1700000000000001E-3</v>
          </cell>
          <cell r="AU1979">
            <v>6.3095699999999999</v>
          </cell>
          <cell r="AV1979">
            <v>1.6199999999999999E-3</v>
          </cell>
          <cell r="AW1979" t="str">
            <v>Easton DF et al., Am J Hum Genet, 81: 873-883, 2007.</v>
          </cell>
          <cell r="AX1979">
            <v>0.30171167109000002</v>
          </cell>
          <cell r="AY1979">
            <v>4.6103889006000002E-38</v>
          </cell>
          <cell r="AZ1979" t="str">
            <v/>
          </cell>
          <cell r="BB1979" t="str">
            <v/>
          </cell>
          <cell r="BE1979" t="str">
            <v/>
          </cell>
          <cell r="BG1979" t="str">
            <v/>
          </cell>
          <cell r="BI1979" t="str">
            <v/>
          </cell>
          <cell r="CH1979" t="str">
            <v/>
          </cell>
          <cell r="CI1979" t="str">
            <v/>
          </cell>
          <cell r="CJ1979" t="str">
            <v/>
          </cell>
          <cell r="CK1979" t="str">
            <v/>
          </cell>
          <cell r="CN1979">
            <v>0</v>
          </cell>
          <cell r="CO1979">
            <v>3</v>
          </cell>
          <cell r="CP1979" t="b">
            <v>1</v>
          </cell>
          <cell r="CQ1979" t="str">
            <v>c.8187G&gt;T</v>
          </cell>
          <cell r="CR1979">
            <v>0</v>
          </cell>
          <cell r="CS1979">
            <v>1.1900000000000001E-2</v>
          </cell>
          <cell r="CT1979">
            <v>1E-3</v>
          </cell>
          <cell r="CU1979">
            <v>0</v>
          </cell>
          <cell r="CV1979">
            <v>0</v>
          </cell>
          <cell r="CW1979" t="b">
            <v>1</v>
          </cell>
          <cell r="CX1979" t="str">
            <v>BRCA2</v>
          </cell>
          <cell r="CY1979" t="str">
            <v>c.8187G&gt;T</v>
          </cell>
          <cell r="CZ1979">
            <v>0</v>
          </cell>
          <cell r="DA1979">
            <v>1.1900000000000001E-2</v>
          </cell>
          <cell r="DB1979">
            <v>1E-3</v>
          </cell>
          <cell r="DC1979">
            <v>0</v>
          </cell>
          <cell r="DD1979">
            <v>0</v>
          </cell>
          <cell r="DE1979" t="b">
            <v>1</v>
          </cell>
          <cell r="DF1979" t="str">
            <v>BRCA2</v>
          </cell>
          <cell r="DG1979" t="str">
            <v>c.8187G&gt;T</v>
          </cell>
          <cell r="DH1979">
            <v>0</v>
          </cell>
          <cell r="DI1979">
            <v>0</v>
          </cell>
          <cell r="DJ1979">
            <v>9.6667514626999993E-3</v>
          </cell>
          <cell r="DK1979">
            <v>0</v>
          </cell>
          <cell r="DL1979">
            <v>1.8401295450999998E-5</v>
          </cell>
          <cell r="DM1979">
            <v>7.9239302694E-4</v>
          </cell>
          <cell r="DN1979" t="b">
            <v>0</v>
          </cell>
        </row>
        <row r="1980">
          <cell r="B1980" t="str">
            <v>c.8188G&gt;C</v>
          </cell>
          <cell r="C1980" t="str">
            <v>p.(Ala2730Pro)</v>
          </cell>
          <cell r="D1980" t="str">
            <v>8416G&gt;C</v>
          </cell>
          <cell r="E1980" t="str">
            <v>A2730P</v>
          </cell>
          <cell r="G1980" t="str">
            <v>c.8188G&gt;C</v>
          </cell>
          <cell r="O1980">
            <v>0.03</v>
          </cell>
          <cell r="R1980" t="str">
            <v/>
          </cell>
          <cell r="T1980">
            <v>0.03</v>
          </cell>
          <cell r="U1980" t="str">
            <v>Same</v>
          </cell>
          <cell r="Z1980" t="str">
            <v/>
          </cell>
          <cell r="AK1980" t="str">
            <v/>
          </cell>
          <cell r="AL1980" t="str">
            <v/>
          </cell>
          <cell r="AM1980" t="str">
            <v/>
          </cell>
          <cell r="AN1980" t="str">
            <v/>
          </cell>
          <cell r="AR1980" t="str">
            <v/>
          </cell>
          <cell r="AS1980" t="str">
            <v/>
          </cell>
          <cell r="AT1980" t="str">
            <v/>
          </cell>
          <cell r="AU1980" t="str">
            <v/>
          </cell>
          <cell r="AW1980" t="str">
            <v/>
          </cell>
          <cell r="AX1980" t="str">
            <v/>
          </cell>
          <cell r="AY1980" t="str">
            <v/>
          </cell>
          <cell r="AZ1980" t="str">
            <v/>
          </cell>
          <cell r="BB1980" t="str">
            <v/>
          </cell>
          <cell r="BE1980" t="str">
            <v/>
          </cell>
          <cell r="BG1980" t="str">
            <v/>
          </cell>
          <cell r="BI1980" t="str">
            <v/>
          </cell>
          <cell r="CH1980" t="str">
            <v/>
          </cell>
          <cell r="CI1980" t="str">
            <v/>
          </cell>
          <cell r="CJ1980" t="str">
            <v/>
          </cell>
          <cell r="CK1980" t="str">
            <v/>
          </cell>
          <cell r="CN1980">
            <v>0</v>
          </cell>
          <cell r="CO1980">
            <v>0</v>
          </cell>
          <cell r="CP1980" t="b">
            <v>1</v>
          </cell>
          <cell r="CQ1980" t="str">
            <v>c.8188G&gt;C</v>
          </cell>
          <cell r="CX1980" t="str">
            <v>BRCA2</v>
          </cell>
          <cell r="CY1980" t="str">
            <v>c.8188G&gt;C</v>
          </cell>
          <cell r="DE1980" t="b">
            <v>0</v>
          </cell>
          <cell r="DF1980" t="str">
            <v>BRCA2</v>
          </cell>
          <cell r="DG1980" t="str">
            <v>c.8188G&gt;C</v>
          </cell>
          <cell r="DN1980" t="b">
            <v>0</v>
          </cell>
        </row>
        <row r="1981">
          <cell r="B1981" t="str">
            <v>c.8189C&gt;T</v>
          </cell>
          <cell r="C1981" t="str">
            <v>p.(Ala2730Val)</v>
          </cell>
          <cell r="D1981" t="str">
            <v>8417C&gt;T</v>
          </cell>
          <cell r="E1981" t="str">
            <v>A2730V</v>
          </cell>
          <cell r="F1981" t="str">
            <v>Intermediate</v>
          </cell>
          <cell r="K1981">
            <v>1.0246153856466556</v>
          </cell>
          <cell r="L1981">
            <v>0.77392227829504012</v>
          </cell>
          <cell r="N1981">
            <v>0.79297267363581081</v>
          </cell>
          <cell r="O1981">
            <v>0.03</v>
          </cell>
          <cell r="P1981">
            <v>2.4524928050592087E-2</v>
          </cell>
          <cell r="Q1981">
            <v>2.3937853905865159E-2</v>
          </cell>
          <cell r="R1981">
            <v>3</v>
          </cell>
          <cell r="T1981">
            <v>0.03</v>
          </cell>
          <cell r="U1981" t="str">
            <v>Same</v>
          </cell>
          <cell r="V1981">
            <v>2.9999999329447746E-2</v>
          </cell>
          <cell r="Z1981" t="str">
            <v/>
          </cell>
          <cell r="AA1981">
            <v>1</v>
          </cell>
          <cell r="AB1981">
            <v>1</v>
          </cell>
          <cell r="AD1981">
            <v>1.0246153856466556</v>
          </cell>
          <cell r="AE1981">
            <v>0.77392227829504012</v>
          </cell>
          <cell r="AF1981">
            <v>2.3937853367468554E-2</v>
          </cell>
          <cell r="AK1981" t="str">
            <v/>
          </cell>
          <cell r="AL1981" t="str">
            <v/>
          </cell>
          <cell r="AM1981" t="str">
            <v/>
          </cell>
          <cell r="AN1981" t="str">
            <v/>
          </cell>
          <cell r="AR1981" t="str">
            <v/>
          </cell>
          <cell r="AS1981" t="str">
            <v/>
          </cell>
          <cell r="AT1981" t="str">
            <v/>
          </cell>
          <cell r="AU1981" t="str">
            <v/>
          </cell>
          <cell r="AW1981" t="str">
            <v/>
          </cell>
          <cell r="AX1981" t="str">
            <v/>
          </cell>
          <cell r="AY1981" t="str">
            <v/>
          </cell>
          <cell r="AZ1981" t="str">
            <v/>
          </cell>
          <cell r="BB1981" t="str">
            <v/>
          </cell>
          <cell r="BE1981" t="str">
            <v/>
          </cell>
          <cell r="BG1981" t="str">
            <v/>
          </cell>
          <cell r="BI1981" t="str">
            <v/>
          </cell>
          <cell r="CH1981" t="str">
            <v/>
          </cell>
          <cell r="CI1981" t="str">
            <v/>
          </cell>
          <cell r="CJ1981" t="str">
            <v/>
          </cell>
          <cell r="CK1981" t="str">
            <v/>
          </cell>
          <cell r="CN1981">
            <v>0</v>
          </cell>
          <cell r="CO1981">
            <v>0</v>
          </cell>
          <cell r="CP1981" t="b">
            <v>1</v>
          </cell>
          <cell r="CQ1981" t="str">
            <v>c.8189C&gt;T</v>
          </cell>
          <cell r="CX1981" t="str">
            <v>BRCA2</v>
          </cell>
          <cell r="CY1981" t="str">
            <v>c.8189C&gt;T</v>
          </cell>
          <cell r="DE1981" t="b">
            <v>0</v>
          </cell>
          <cell r="DF1981" t="str">
            <v>BRCA2</v>
          </cell>
          <cell r="DG1981" t="str">
            <v>c.8189C&gt;T</v>
          </cell>
          <cell r="DN1981" t="b">
            <v>0</v>
          </cell>
        </row>
        <row r="1982">
          <cell r="B1982" t="str">
            <v>c.818C&gt;T</v>
          </cell>
          <cell r="C1982" t="str">
            <v>p.(Ser273Leu)</v>
          </cell>
          <cell r="D1982" t="str">
            <v>1046C&gt;T</v>
          </cell>
          <cell r="E1982" t="str">
            <v>S273L</v>
          </cell>
          <cell r="G1982" t="str">
            <v>c.818C&gt;T</v>
          </cell>
          <cell r="O1982">
            <v>0.02</v>
          </cell>
          <cell r="R1982" t="str">
            <v/>
          </cell>
          <cell r="T1982">
            <v>0.02</v>
          </cell>
          <cell r="U1982" t="str">
            <v>Same</v>
          </cell>
          <cell r="Z1982" t="str">
            <v/>
          </cell>
          <cell r="AK1982" t="str">
            <v/>
          </cell>
          <cell r="AL1982" t="str">
            <v/>
          </cell>
          <cell r="AM1982" t="str">
            <v/>
          </cell>
          <cell r="AN1982" t="str">
            <v/>
          </cell>
          <cell r="AR1982" t="str">
            <v/>
          </cell>
          <cell r="AS1982" t="str">
            <v/>
          </cell>
          <cell r="AT1982" t="str">
            <v/>
          </cell>
          <cell r="AU1982" t="str">
            <v/>
          </cell>
          <cell r="AW1982" t="str">
            <v/>
          </cell>
          <cell r="AX1982" t="str">
            <v/>
          </cell>
          <cell r="AY1982" t="str">
            <v/>
          </cell>
          <cell r="AZ1982" t="str">
            <v/>
          </cell>
          <cell r="BB1982" t="str">
            <v/>
          </cell>
          <cell r="BE1982" t="str">
            <v/>
          </cell>
          <cell r="BG1982" t="str">
            <v/>
          </cell>
          <cell r="BI1982" t="str">
            <v/>
          </cell>
          <cell r="CH1982" t="str">
            <v/>
          </cell>
          <cell r="CI1982" t="str">
            <v/>
          </cell>
          <cell r="CJ1982" t="str">
            <v/>
          </cell>
          <cell r="CK1982" t="str">
            <v/>
          </cell>
          <cell r="CN1982">
            <v>0</v>
          </cell>
          <cell r="CO1982">
            <v>0</v>
          </cell>
          <cell r="CP1982" t="b">
            <v>1</v>
          </cell>
          <cell r="CQ1982" t="str">
            <v>c.818C&gt;T</v>
          </cell>
          <cell r="CX1982" t="str">
            <v>BRCA2</v>
          </cell>
          <cell r="CY1982" t="str">
            <v>c.818C&gt;T</v>
          </cell>
          <cell r="DE1982" t="b">
            <v>0</v>
          </cell>
          <cell r="DF1982" t="str">
            <v>BRCA2</v>
          </cell>
          <cell r="DG1982" t="str">
            <v>c.818C&gt;T</v>
          </cell>
          <cell r="DH1982">
            <v>1.1817537225E-4</v>
          </cell>
          <cell r="DI1982">
            <v>0</v>
          </cell>
          <cell r="DJ1982">
            <v>0</v>
          </cell>
          <cell r="DK1982">
            <v>0</v>
          </cell>
          <cell r="DL1982">
            <v>0</v>
          </cell>
          <cell r="DM1982">
            <v>0</v>
          </cell>
          <cell r="DN1982" t="b">
            <v>0</v>
          </cell>
        </row>
        <row r="1983">
          <cell r="B1983" t="str">
            <v>c.8191C&gt;G</v>
          </cell>
          <cell r="C1983" t="str">
            <v>p.(Gln2731Glu)</v>
          </cell>
          <cell r="D1983" t="str">
            <v>8419C&gt;G</v>
          </cell>
          <cell r="E1983" t="str">
            <v>Q2731E</v>
          </cell>
          <cell r="G1983" t="str">
            <v>c.8191C&gt;G</v>
          </cell>
          <cell r="K1983">
            <v>1.0246153856466556</v>
          </cell>
          <cell r="L1983">
            <v>0.95371374372112849</v>
          </cell>
          <cell r="N1983">
            <v>0.9771897753193397</v>
          </cell>
          <cell r="O1983">
            <v>0.03</v>
          </cell>
          <cell r="P1983">
            <v>3.0222364185134219E-2</v>
          </cell>
          <cell r="Q1983">
            <v>2.93357679233055E-2</v>
          </cell>
          <cell r="R1983">
            <v>3</v>
          </cell>
          <cell r="T1983">
            <v>0.03</v>
          </cell>
          <cell r="U1983" t="str">
            <v>Same</v>
          </cell>
          <cell r="V1983">
            <v>2.9999999329447746E-2</v>
          </cell>
          <cell r="Z1983" t="str">
            <v/>
          </cell>
          <cell r="AA1983">
            <v>1</v>
          </cell>
          <cell r="AB1983">
            <v>1</v>
          </cell>
          <cell r="AD1983">
            <v>1.0246153856466556</v>
          </cell>
          <cell r="AE1983">
            <v>0.95371374372112849</v>
          </cell>
          <cell r="AF1983">
            <v>2.9335767267150981E-2</v>
          </cell>
          <cell r="AK1983" t="str">
            <v/>
          </cell>
          <cell r="AL1983" t="str">
            <v/>
          </cell>
          <cell r="AM1983" t="str">
            <v/>
          </cell>
          <cell r="AN1983" t="str">
            <v/>
          </cell>
          <cell r="AR1983" t="str">
            <v/>
          </cell>
          <cell r="AS1983" t="str">
            <v/>
          </cell>
          <cell r="AT1983" t="str">
            <v/>
          </cell>
          <cell r="AU1983" t="str">
            <v/>
          </cell>
          <cell r="AW1983" t="str">
            <v/>
          </cell>
          <cell r="AX1983" t="str">
            <v/>
          </cell>
          <cell r="AY1983" t="str">
            <v/>
          </cell>
          <cell r="AZ1983" t="str">
            <v/>
          </cell>
          <cell r="BB1983" t="str">
            <v/>
          </cell>
          <cell r="BE1983" t="str">
            <v/>
          </cell>
          <cell r="BG1983" t="str">
            <v/>
          </cell>
          <cell r="BI1983" t="str">
            <v/>
          </cell>
          <cell r="CH1983" t="str">
            <v/>
          </cell>
          <cell r="CI1983" t="str">
            <v/>
          </cell>
          <cell r="CJ1983" t="str">
            <v/>
          </cell>
          <cell r="CK1983" t="str">
            <v/>
          </cell>
          <cell r="CN1983">
            <v>0</v>
          </cell>
          <cell r="CO1983">
            <v>0</v>
          </cell>
          <cell r="CP1983" t="b">
            <v>1</v>
          </cell>
          <cell r="CQ1983" t="str">
            <v>c.8191C&gt;G</v>
          </cell>
          <cell r="CX1983" t="str">
            <v>BRCA2</v>
          </cell>
          <cell r="CY1983" t="str">
            <v>c.8191C&gt;G</v>
          </cell>
          <cell r="DE1983" t="b">
            <v>0</v>
          </cell>
          <cell r="DF1983" t="str">
            <v>BRCA2</v>
          </cell>
          <cell r="DG1983" t="str">
            <v>c.8191C&gt;G</v>
          </cell>
          <cell r="DN1983" t="b">
            <v>0</v>
          </cell>
        </row>
        <row r="1984">
          <cell r="B1984" t="str">
            <v>c.8201C&gt;A</v>
          </cell>
          <cell r="C1984" t="str">
            <v>p.(Pro2734His)</v>
          </cell>
          <cell r="D1984" t="str">
            <v>8429C&gt;A</v>
          </cell>
          <cell r="E1984" t="str">
            <v>P2734H</v>
          </cell>
          <cell r="G1984" t="str">
            <v>c.8201C&gt;A</v>
          </cell>
          <cell r="O1984">
            <v>0.28999999999999998</v>
          </cell>
          <cell r="R1984" t="str">
            <v/>
          </cell>
          <cell r="T1984">
            <v>0.28999999999999998</v>
          </cell>
          <cell r="U1984" t="str">
            <v>Same</v>
          </cell>
          <cell r="Z1984" t="str">
            <v/>
          </cell>
          <cell r="AK1984" t="str">
            <v/>
          </cell>
          <cell r="AL1984" t="str">
            <v/>
          </cell>
          <cell r="AM1984" t="str">
            <v/>
          </cell>
          <cell r="AN1984" t="str">
            <v/>
          </cell>
          <cell r="AR1984" t="str">
            <v/>
          </cell>
          <cell r="AS1984" t="str">
            <v/>
          </cell>
          <cell r="AT1984" t="str">
            <v/>
          </cell>
          <cell r="AU1984" t="str">
            <v/>
          </cell>
          <cell r="AW1984" t="str">
            <v/>
          </cell>
          <cell r="AX1984" t="str">
            <v/>
          </cell>
          <cell r="AY1984" t="str">
            <v/>
          </cell>
          <cell r="AZ1984" t="str">
            <v/>
          </cell>
          <cell r="BB1984" t="str">
            <v/>
          </cell>
          <cell r="BE1984" t="str">
            <v/>
          </cell>
          <cell r="BG1984" t="str">
            <v/>
          </cell>
          <cell r="BI1984" t="str">
            <v/>
          </cell>
          <cell r="CH1984" t="str">
            <v/>
          </cell>
          <cell r="CI1984" t="str">
            <v/>
          </cell>
          <cell r="CJ1984" t="str">
            <v/>
          </cell>
          <cell r="CK1984" t="str">
            <v/>
          </cell>
          <cell r="CN1984">
            <v>0</v>
          </cell>
          <cell r="CO1984">
            <v>0</v>
          </cell>
          <cell r="CP1984" t="b">
            <v>1</v>
          </cell>
          <cell r="CQ1984" t="str">
            <v>c.8201C&gt;A</v>
          </cell>
          <cell r="CX1984" t="str">
            <v>BRCA2</v>
          </cell>
          <cell r="CY1984" t="str">
            <v>c.8201C&gt;A</v>
          </cell>
          <cell r="DE1984" t="b">
            <v>0</v>
          </cell>
          <cell r="DF1984" t="str">
            <v>BRCA2</v>
          </cell>
          <cell r="DG1984" t="str">
            <v>c.8201C&gt;A</v>
          </cell>
          <cell r="DN1984" t="b">
            <v>0</v>
          </cell>
        </row>
        <row r="1985">
          <cell r="B1985" t="str">
            <v>c.8206C&gt;G</v>
          </cell>
          <cell r="C1985" t="str">
            <v>p.(Leu2736Val)</v>
          </cell>
          <cell r="D1985" t="str">
            <v>8434C&gt;G</v>
          </cell>
          <cell r="E1985" t="str">
            <v>L2736V</v>
          </cell>
          <cell r="G1985" t="str">
            <v>c.8206C&gt;G</v>
          </cell>
          <cell r="K1985">
            <v>1.0246153856466556</v>
          </cell>
          <cell r="L1985">
            <v>0.50001202688525914</v>
          </cell>
          <cell r="N1985">
            <v>0.51232001575500574</v>
          </cell>
          <cell r="O1985">
            <v>0.28999999999999998</v>
          </cell>
          <cell r="P1985">
            <v>0.20925747122387559</v>
          </cell>
          <cell r="Q1985">
            <v>0.17304625044994637</v>
          </cell>
          <cell r="R1985">
            <v>3</v>
          </cell>
          <cell r="T1985">
            <v>0.28999999999999998</v>
          </cell>
          <cell r="U1985" t="str">
            <v>Same</v>
          </cell>
          <cell r="V1985">
            <v>0.28999999165534973</v>
          </cell>
          <cell r="Z1985" t="str">
            <v/>
          </cell>
          <cell r="AA1985">
            <v>1</v>
          </cell>
          <cell r="AB1985">
            <v>1</v>
          </cell>
          <cell r="AD1985">
            <v>1.0246153856466556</v>
          </cell>
          <cell r="AE1985">
            <v>0.50001202688525914</v>
          </cell>
          <cell r="AF1985">
            <v>0.17304624465038421</v>
          </cell>
          <cell r="AK1985" t="str">
            <v/>
          </cell>
          <cell r="AL1985" t="str">
            <v/>
          </cell>
          <cell r="AM1985" t="str">
            <v/>
          </cell>
          <cell r="AN1985" t="str">
            <v/>
          </cell>
          <cell r="AR1985" t="str">
            <v/>
          </cell>
          <cell r="AS1985" t="str">
            <v/>
          </cell>
          <cell r="AT1985" t="str">
            <v/>
          </cell>
          <cell r="AU1985" t="str">
            <v/>
          </cell>
          <cell r="AW1985" t="str">
            <v/>
          </cell>
          <cell r="AX1985" t="str">
            <v/>
          </cell>
          <cell r="AY1985" t="str">
            <v/>
          </cell>
          <cell r="AZ1985" t="str">
            <v/>
          </cell>
          <cell r="BB1985" t="str">
            <v/>
          </cell>
          <cell r="BE1985" t="str">
            <v/>
          </cell>
          <cell r="BG1985" t="str">
            <v/>
          </cell>
          <cell r="BI1985" t="str">
            <v/>
          </cell>
          <cell r="CH1985" t="str">
            <v/>
          </cell>
          <cell r="CI1985" t="str">
            <v/>
          </cell>
          <cell r="CJ1985" t="str">
            <v/>
          </cell>
          <cell r="CK1985" t="str">
            <v/>
          </cell>
          <cell r="CN1985">
            <v>0</v>
          </cell>
          <cell r="CO1985">
            <v>0</v>
          </cell>
          <cell r="CP1985" t="b">
            <v>1</v>
          </cell>
          <cell r="CQ1985" t="str">
            <v>c.8206C&gt;G</v>
          </cell>
          <cell r="CX1985" t="str">
            <v>BRCA2</v>
          </cell>
          <cell r="CY1985" t="str">
            <v>c.8206C&gt;G</v>
          </cell>
          <cell r="DE1985" t="b">
            <v>0</v>
          </cell>
          <cell r="DF1985" t="str">
            <v>BRCA2</v>
          </cell>
          <cell r="DG1985" t="str">
            <v>c.8206C&gt;G</v>
          </cell>
          <cell r="DN1985" t="b">
            <v>0</v>
          </cell>
        </row>
        <row r="1986">
          <cell r="B1986" t="str">
            <v>c.8212G&gt;A</v>
          </cell>
          <cell r="C1986" t="str">
            <v>p.(Ala2738Thr)</v>
          </cell>
          <cell r="D1986" t="str">
            <v>8440G&gt;A</v>
          </cell>
          <cell r="E1986" t="str">
            <v>A2738T</v>
          </cell>
          <cell r="G1986" t="str">
            <v>c.8212G&gt;A</v>
          </cell>
          <cell r="K1986">
            <v>1.0246153856466556</v>
          </cell>
          <cell r="L1986">
            <v>1.0826397424290779</v>
          </cell>
          <cell r="N1986">
            <v>1.1092893372053654</v>
          </cell>
          <cell r="O1986">
            <v>0.03</v>
          </cell>
          <cell r="P1986">
            <v>3.4307917645526764E-2</v>
          </cell>
          <cell r="Q1986">
            <v>3.3169926537567715E-2</v>
          </cell>
          <cell r="R1986">
            <v>3</v>
          </cell>
          <cell r="T1986">
            <v>0.03</v>
          </cell>
          <cell r="U1986" t="str">
            <v>Same</v>
          </cell>
          <cell r="V1986">
            <v>2.9999999329447746E-2</v>
          </cell>
          <cell r="Z1986" t="str">
            <v/>
          </cell>
          <cell r="AA1986">
            <v>1</v>
          </cell>
          <cell r="AB1986">
            <v>1</v>
          </cell>
          <cell r="AD1986">
            <v>1.0246153856466556</v>
          </cell>
          <cell r="AE1986">
            <v>1.0826397424290779</v>
          </cell>
          <cell r="AF1986">
            <v>3.3169925798584972E-2</v>
          </cell>
          <cell r="AK1986" t="str">
            <v/>
          </cell>
          <cell r="AL1986" t="str">
            <v/>
          </cell>
          <cell r="AM1986" t="str">
            <v/>
          </cell>
          <cell r="AN1986" t="str">
            <v/>
          </cell>
          <cell r="AR1986" t="str">
            <v/>
          </cell>
          <cell r="AS1986" t="str">
            <v/>
          </cell>
          <cell r="AT1986" t="str">
            <v/>
          </cell>
          <cell r="AU1986" t="str">
            <v/>
          </cell>
          <cell r="AW1986" t="str">
            <v/>
          </cell>
          <cell r="AX1986" t="str">
            <v/>
          </cell>
          <cell r="AY1986" t="str">
            <v/>
          </cell>
          <cell r="AZ1986" t="str">
            <v/>
          </cell>
          <cell r="BB1986" t="str">
            <v/>
          </cell>
          <cell r="BE1986" t="str">
            <v/>
          </cell>
          <cell r="BG1986" t="str">
            <v/>
          </cell>
          <cell r="BI1986" t="str">
            <v/>
          </cell>
          <cell r="CH1986" t="str">
            <v/>
          </cell>
          <cell r="CI1986" t="str">
            <v/>
          </cell>
          <cell r="CJ1986" t="str">
            <v/>
          </cell>
          <cell r="CK1986" t="str">
            <v/>
          </cell>
          <cell r="CN1986">
            <v>0</v>
          </cell>
          <cell r="CO1986">
            <v>0</v>
          </cell>
          <cell r="CP1986" t="b">
            <v>1</v>
          </cell>
          <cell r="CQ1986" t="str">
            <v>c.8212G&gt;A</v>
          </cell>
          <cell r="CX1986" t="str">
            <v>BRCA2</v>
          </cell>
          <cell r="CY1986" t="str">
            <v>c.8212G&gt;A</v>
          </cell>
          <cell r="DE1986" t="b">
            <v>0</v>
          </cell>
          <cell r="DF1986" t="str">
            <v>BRCA2</v>
          </cell>
          <cell r="DG1986" t="str">
            <v>c.8212G&gt;A</v>
          </cell>
          <cell r="DN1986" t="b">
            <v>0</v>
          </cell>
        </row>
        <row r="1987">
          <cell r="B1987" t="str">
            <v>c.8215G&gt;A</v>
          </cell>
          <cell r="C1987" t="str">
            <v>p.(Val2739Ile)</v>
          </cell>
          <cell r="D1987" t="str">
            <v>8443G&gt;A</v>
          </cell>
          <cell r="E1987" t="str">
            <v>V2739I</v>
          </cell>
          <cell r="G1987" t="str">
            <v>c.8215G&gt;A</v>
          </cell>
          <cell r="J1987">
            <v>0.89</v>
          </cell>
          <cell r="K1987">
            <v>1.7925073441127062</v>
          </cell>
          <cell r="L1987">
            <v>1.8407985941604599</v>
          </cell>
          <cell r="N1987">
            <v>2.9366840491678223</v>
          </cell>
          <cell r="O1987">
            <v>0.03</v>
          </cell>
          <cell r="P1987">
            <v>9.0825279871169756E-2</v>
          </cell>
          <cell r="Q1987">
            <v>8.3262903369728039E-2</v>
          </cell>
          <cell r="R1987">
            <v>3</v>
          </cell>
          <cell r="T1987">
            <v>0.03</v>
          </cell>
          <cell r="U1987" t="str">
            <v>Same</v>
          </cell>
          <cell r="V1987">
            <v>2.9999999329447746E-2</v>
          </cell>
          <cell r="Z1987" t="str">
            <v/>
          </cell>
          <cell r="AA1987">
            <v>1</v>
          </cell>
          <cell r="AB1987">
            <v>1</v>
          </cell>
          <cell r="AD1987">
            <v>1.7925073441127062</v>
          </cell>
          <cell r="AE1987">
            <v>1.8407985941604599</v>
          </cell>
          <cell r="AF1987">
            <v>9.2600873811096177E-2</v>
          </cell>
          <cell r="AK1987" t="str">
            <v/>
          </cell>
          <cell r="AL1987" t="str">
            <v/>
          </cell>
          <cell r="AM1987" t="str">
            <v/>
          </cell>
          <cell r="AN1987" t="str">
            <v/>
          </cell>
          <cell r="AR1987" t="str">
            <v/>
          </cell>
          <cell r="AS1987" t="str">
            <v/>
          </cell>
          <cell r="AT1987" t="str">
            <v/>
          </cell>
          <cell r="AU1987" t="str">
            <v/>
          </cell>
          <cell r="AW1987" t="str">
            <v/>
          </cell>
          <cell r="AX1987" t="str">
            <v/>
          </cell>
          <cell r="AY1987" t="str">
            <v/>
          </cell>
          <cell r="AZ1987" t="str">
            <v/>
          </cell>
          <cell r="BB1987" t="str">
            <v/>
          </cell>
          <cell r="BE1987" t="str">
            <v/>
          </cell>
          <cell r="BG1987" t="str">
            <v/>
          </cell>
          <cell r="BI1987" t="str">
            <v/>
          </cell>
          <cell r="CB1987">
            <v>1</v>
          </cell>
          <cell r="CC1987">
            <v>0.89</v>
          </cell>
          <cell r="CH1987" t="str">
            <v/>
          </cell>
          <cell r="CI1987" t="str">
            <v/>
          </cell>
          <cell r="CJ1987" t="str">
            <v/>
          </cell>
          <cell r="CK1987" t="str">
            <v/>
          </cell>
          <cell r="CN1987">
            <v>0</v>
          </cell>
          <cell r="CO1987">
            <v>0</v>
          </cell>
          <cell r="CP1987" t="b">
            <v>1</v>
          </cell>
          <cell r="CQ1987" t="str">
            <v>c.8215G&gt;A</v>
          </cell>
          <cell r="CX1987" t="str">
            <v>BRCA2</v>
          </cell>
          <cell r="CY1987" t="str">
            <v>c.8215G&gt;A</v>
          </cell>
          <cell r="DE1987" t="b">
            <v>0</v>
          </cell>
          <cell r="DF1987" t="str">
            <v>BRCA2</v>
          </cell>
          <cell r="DG1987" t="str">
            <v>c.8215G&gt;A</v>
          </cell>
          <cell r="DN1987" t="b">
            <v>0</v>
          </cell>
        </row>
        <row r="1988">
          <cell r="B1988" t="str">
            <v>c.8229_8243del</v>
          </cell>
          <cell r="C1988" t="str">
            <v>p.(Arg2744_Gly2748del)</v>
          </cell>
          <cell r="D1988" t="str">
            <v>8457del15 (in-frame deletion)</v>
          </cell>
          <cell r="E1988" t="str">
            <v/>
          </cell>
          <cell r="G1988" t="str">
            <v>c.8229_8243del</v>
          </cell>
          <cell r="K1988">
            <v>1.1021570725287184</v>
          </cell>
          <cell r="L1988">
            <v>2.3975810035747669</v>
          </cell>
          <cell r="N1988">
            <v>2.6425108600504319</v>
          </cell>
          <cell r="O1988">
            <v>0.81</v>
          </cell>
          <cell r="P1988">
            <v>11.265441034951845</v>
          </cell>
          <cell r="Q1988">
            <v>0.91847011475980522</v>
          </cell>
          <cell r="R1988">
            <v>3</v>
          </cell>
          <cell r="V1988">
            <v>0.34999999403953552</v>
          </cell>
          <cell r="Z1988" t="str">
            <v/>
          </cell>
          <cell r="AA1988">
            <v>1</v>
          </cell>
          <cell r="AB1988">
            <v>1</v>
          </cell>
          <cell r="AD1988">
            <v>1.1021570725287184</v>
          </cell>
          <cell r="AE1988">
            <v>2.3975810035747669</v>
          </cell>
          <cell r="AF1988">
            <v>0.58726982064833799</v>
          </cell>
          <cell r="AK1988" t="str">
            <v/>
          </cell>
          <cell r="AL1988" t="str">
            <v/>
          </cell>
          <cell r="AM1988" t="str">
            <v/>
          </cell>
          <cell r="AN1988" t="str">
            <v/>
          </cell>
          <cell r="AR1988" t="str">
            <v/>
          </cell>
          <cell r="AS1988" t="str">
            <v/>
          </cell>
          <cell r="AT1988" t="str">
            <v/>
          </cell>
          <cell r="AU1988" t="str">
            <v/>
          </cell>
          <cell r="AW1988" t="str">
            <v/>
          </cell>
          <cell r="AX1988" t="str">
            <v/>
          </cell>
          <cell r="AY1988" t="str">
            <v/>
          </cell>
          <cell r="AZ1988" t="str">
            <v/>
          </cell>
          <cell r="BB1988" t="str">
            <v/>
          </cell>
          <cell r="BE1988" t="str">
            <v/>
          </cell>
          <cell r="BG1988" t="str">
            <v/>
          </cell>
          <cell r="BI1988" t="str">
            <v/>
          </cell>
          <cell r="CH1988" t="str">
            <v/>
          </cell>
          <cell r="CI1988" t="str">
            <v/>
          </cell>
          <cell r="CJ1988" t="str">
            <v/>
          </cell>
          <cell r="CK1988" t="str">
            <v/>
          </cell>
          <cell r="CN1988">
            <v>0</v>
          </cell>
          <cell r="CO1988">
            <v>0</v>
          </cell>
          <cell r="CP1988" t="b">
            <v>1</v>
          </cell>
          <cell r="CQ1988" t="str">
            <v>c.8229_8243del</v>
          </cell>
          <cell r="CX1988" t="str">
            <v>BRCA2</v>
          </cell>
          <cell r="CY1988" t="str">
            <v>c.8229_8243del</v>
          </cell>
          <cell r="DE1988" t="b">
            <v>0</v>
          </cell>
          <cell r="DF1988" t="str">
            <v>BRCA2</v>
          </cell>
          <cell r="DG1988" t="str">
            <v>c.8229_8243del</v>
          </cell>
          <cell r="DN1988" t="b">
            <v>0</v>
          </cell>
        </row>
        <row r="1989">
          <cell r="B1989" t="str">
            <v>c.8238A&gt;C</v>
          </cell>
          <cell r="C1989" t="str">
            <v>p.(=)</v>
          </cell>
          <cell r="D1989" t="str">
            <v>8466A&gt;C</v>
          </cell>
          <cell r="E1989" t="str">
            <v>T2746T</v>
          </cell>
          <cell r="O1989">
            <v>0.02</v>
          </cell>
          <cell r="R1989" t="str">
            <v/>
          </cell>
          <cell r="T1989">
            <v>0.02</v>
          </cell>
          <cell r="U1989" t="str">
            <v>Same</v>
          </cell>
          <cell r="Z1989" t="str">
            <v/>
          </cell>
          <cell r="AK1989" t="str">
            <v/>
          </cell>
          <cell r="AL1989" t="str">
            <v/>
          </cell>
          <cell r="AM1989" t="str">
            <v/>
          </cell>
          <cell r="AN1989" t="str">
            <v/>
          </cell>
          <cell r="AR1989" t="str">
            <v/>
          </cell>
          <cell r="AS1989" t="str">
            <v/>
          </cell>
          <cell r="AT1989" t="str">
            <v/>
          </cell>
          <cell r="AU1989" t="str">
            <v/>
          </cell>
          <cell r="AW1989" t="str">
            <v/>
          </cell>
          <cell r="AX1989" t="str">
            <v/>
          </cell>
          <cell r="AY1989" t="str">
            <v/>
          </cell>
          <cell r="AZ1989" t="str">
            <v/>
          </cell>
          <cell r="BB1989" t="str">
            <v/>
          </cell>
          <cell r="BE1989" t="str">
            <v/>
          </cell>
          <cell r="BG1989" t="str">
            <v/>
          </cell>
          <cell r="BI1989" t="str">
            <v/>
          </cell>
          <cell r="CH1989" t="str">
            <v/>
          </cell>
          <cell r="CI1989" t="str">
            <v/>
          </cell>
          <cell r="CJ1989" t="str">
            <v/>
          </cell>
          <cell r="CK1989" t="str">
            <v/>
          </cell>
          <cell r="CN1989">
            <v>0</v>
          </cell>
          <cell r="CO1989">
            <v>0</v>
          </cell>
          <cell r="CP1989" t="b">
            <v>1</v>
          </cell>
          <cell r="CQ1989" t="str">
            <v>c.8238A&gt;C</v>
          </cell>
          <cell r="CX1989" t="str">
            <v>BRCA2</v>
          </cell>
          <cell r="CY1989" t="str">
            <v>c.8238A&gt;C</v>
          </cell>
          <cell r="DE1989" t="b">
            <v>0</v>
          </cell>
          <cell r="DF1989" t="str">
            <v>BRCA2</v>
          </cell>
          <cell r="DG1989" t="str">
            <v>c.8238A&gt;C</v>
          </cell>
          <cell r="DN1989" t="b">
            <v>0</v>
          </cell>
        </row>
        <row r="1990">
          <cell r="B1990" t="str">
            <v>c.8239G&gt;T</v>
          </cell>
          <cell r="C1990" t="str">
            <v>p.(Val2747Phe)</v>
          </cell>
          <cell r="D1990" t="str">
            <v>8467G&gt;T</v>
          </cell>
          <cell r="E1990" t="str">
            <v>V2747F</v>
          </cell>
          <cell r="G1990" t="str">
            <v>c.8239G&gt;T</v>
          </cell>
          <cell r="O1990">
            <v>0.03</v>
          </cell>
          <cell r="R1990" t="str">
            <v/>
          </cell>
          <cell r="T1990">
            <v>0.03</v>
          </cell>
          <cell r="U1990" t="str">
            <v>Same</v>
          </cell>
          <cell r="Z1990" t="str">
            <v/>
          </cell>
          <cell r="AK1990" t="str">
            <v/>
          </cell>
          <cell r="AL1990" t="str">
            <v/>
          </cell>
          <cell r="AM1990" t="str">
            <v/>
          </cell>
          <cell r="AN1990" t="str">
            <v/>
          </cell>
          <cell r="AR1990" t="str">
            <v/>
          </cell>
          <cell r="AS1990" t="str">
            <v/>
          </cell>
          <cell r="AT1990" t="str">
            <v/>
          </cell>
          <cell r="AU1990" t="str">
            <v/>
          </cell>
          <cell r="AW1990" t="str">
            <v/>
          </cell>
          <cell r="AX1990" t="str">
            <v/>
          </cell>
          <cell r="AY1990" t="str">
            <v/>
          </cell>
          <cell r="AZ1990" t="str">
            <v/>
          </cell>
          <cell r="BB1990" t="str">
            <v/>
          </cell>
          <cell r="BE1990" t="str">
            <v/>
          </cell>
          <cell r="BG1990" t="str">
            <v/>
          </cell>
          <cell r="BI1990" t="str">
            <v/>
          </cell>
          <cell r="CH1990" t="str">
            <v/>
          </cell>
          <cell r="CI1990" t="str">
            <v/>
          </cell>
          <cell r="CJ1990" t="str">
            <v/>
          </cell>
          <cell r="CK1990" t="str">
            <v/>
          </cell>
          <cell r="CN1990">
            <v>0</v>
          </cell>
          <cell r="CO1990">
            <v>0</v>
          </cell>
          <cell r="CP1990" t="b">
            <v>1</v>
          </cell>
          <cell r="CQ1990" t="str">
            <v>c.8239G&gt;T</v>
          </cell>
          <cell r="CX1990" t="str">
            <v>BRCA2</v>
          </cell>
          <cell r="CY1990" t="str">
            <v>c.8239G&gt;T</v>
          </cell>
          <cell r="DE1990" t="b">
            <v>0</v>
          </cell>
          <cell r="DF1990" t="str">
            <v>BRCA2</v>
          </cell>
          <cell r="DG1990" t="str">
            <v>c.8239G&gt;T</v>
          </cell>
          <cell r="DN1990" t="b">
            <v>0</v>
          </cell>
        </row>
        <row r="1991">
          <cell r="B1991" t="str">
            <v>c.8243G&gt;A</v>
          </cell>
          <cell r="C1991" t="str">
            <v>p.(Gly2748Asp)</v>
          </cell>
          <cell r="D1991" t="str">
            <v>8471G&gt;A</v>
          </cell>
          <cell r="E1991" t="str">
            <v>G2748D</v>
          </cell>
          <cell r="F1991" t="str">
            <v>EP2</v>
          </cell>
          <cell r="I1991">
            <v>12.144912091575051</v>
          </cell>
          <cell r="J1991" t="str">
            <v/>
          </cell>
          <cell r="K1991">
            <v>1.440167753055331</v>
          </cell>
          <cell r="L1991">
            <v>257.48563899078414</v>
          </cell>
          <cell r="N1991">
            <v>4503.6068359209894</v>
          </cell>
          <cell r="O1991">
            <v>0.81</v>
          </cell>
          <cell r="P1991">
            <v>19199.587037347381</v>
          </cell>
          <cell r="Q1991">
            <v>0.99994791825905871</v>
          </cell>
          <cell r="R1991">
            <v>5</v>
          </cell>
          <cell r="S1991" t="str">
            <v>Multifac new calc</v>
          </cell>
          <cell r="T1991">
            <v>0.81</v>
          </cell>
          <cell r="U1991" t="str">
            <v>Same</v>
          </cell>
          <cell r="V1991">
            <v>0.81000000238418579</v>
          </cell>
          <cell r="Z1991" t="str">
            <v/>
          </cell>
          <cell r="AA1991" t="str">
            <v>2+</v>
          </cell>
          <cell r="AB1991">
            <v>6.724999715147578</v>
          </cell>
          <cell r="AD1991">
            <v>1.440167753055331</v>
          </cell>
          <cell r="AE1991">
            <v>257.48563899078414</v>
          </cell>
          <cell r="AF1991">
            <v>0.99990594771251073</v>
          </cell>
          <cell r="AK1991" t="str">
            <v>1</v>
          </cell>
          <cell r="AL1991" t="str">
            <v>A:Lindor 2012 B:Farrugia 2008</v>
          </cell>
          <cell r="AM1991" t="str">
            <v>Easton et al., 2007</v>
          </cell>
          <cell r="AN1991" t="str">
            <v>Y</v>
          </cell>
          <cell r="AO1991">
            <v>0.81</v>
          </cell>
          <cell r="AP1991">
            <v>1</v>
          </cell>
          <cell r="AR1991">
            <v>6.7610000000000001</v>
          </cell>
          <cell r="AS1991" t="str">
            <v>-</v>
          </cell>
          <cell r="AT1991">
            <v>257.04000000000002</v>
          </cell>
          <cell r="AU1991">
            <v>1.4450000000000001</v>
          </cell>
          <cell r="AV1991">
            <v>2511.19</v>
          </cell>
          <cell r="AW1991" t="str">
            <v>Easton DF et al., Am J Hum Genet, 81: 873-883, 2007.</v>
          </cell>
          <cell r="AX1991" t="str">
            <v/>
          </cell>
          <cell r="AY1991" t="str">
            <v/>
          </cell>
          <cell r="AZ1991">
            <v>2</v>
          </cell>
          <cell r="BB1991" t="str">
            <v/>
          </cell>
          <cell r="BC1991">
            <v>2</v>
          </cell>
          <cell r="BD1991">
            <v>1.8059349599999999</v>
          </cell>
          <cell r="BE1991">
            <v>102</v>
          </cell>
          <cell r="BG1991" t="str">
            <v/>
          </cell>
          <cell r="BI1991" t="str">
            <v/>
          </cell>
          <cell r="CH1991" t="str">
            <v/>
          </cell>
          <cell r="CI1991" t="str">
            <v/>
          </cell>
          <cell r="CJ1991" t="str">
            <v/>
          </cell>
          <cell r="CK1991" t="str">
            <v/>
          </cell>
          <cell r="CN1991">
            <v>2</v>
          </cell>
          <cell r="CO1991">
            <v>0</v>
          </cell>
          <cell r="CP1991" t="b">
            <v>1</v>
          </cell>
          <cell r="CQ1991" t="str">
            <v>c.8243G&gt;A</v>
          </cell>
          <cell r="CX1991" t="str">
            <v>BRCA2</v>
          </cell>
          <cell r="CY1991" t="str">
            <v>c.8243G&gt;A</v>
          </cell>
          <cell r="DE1991" t="b">
            <v>0</v>
          </cell>
          <cell r="DF1991" t="str">
            <v>BRCA2</v>
          </cell>
          <cell r="DG1991" t="str">
            <v>c.8243G&gt;A</v>
          </cell>
          <cell r="DN1991" t="b">
            <v>0</v>
          </cell>
        </row>
        <row r="1992">
          <cell r="B1992" t="str">
            <v>c.8249_8251del</v>
          </cell>
          <cell r="C1992" t="str">
            <v>p.(Lys2750del)</v>
          </cell>
          <cell r="D1992" t="str">
            <v>K2750del (8477del3)</v>
          </cell>
          <cell r="E1992" t="str">
            <v/>
          </cell>
          <cell r="G1992" t="str">
            <v>c.8249_8251del</v>
          </cell>
          <cell r="J1992">
            <v>1.007512</v>
          </cell>
          <cell r="K1992">
            <v>1.0756788211506356</v>
          </cell>
          <cell r="L1992">
            <v>0.58017560077349617</v>
          </cell>
          <cell r="N1992">
            <v>0.62877071483892477</v>
          </cell>
          <cell r="O1992">
            <v>0.81</v>
          </cell>
          <cell r="P1992">
            <v>2.6805488369448911</v>
          </cell>
          <cell r="Q1992">
            <v>0.72830139082461709</v>
          </cell>
          <cell r="R1992">
            <v>3</v>
          </cell>
          <cell r="V1992">
            <v>0.34999999403953552</v>
          </cell>
          <cell r="Z1992" t="str">
            <v/>
          </cell>
          <cell r="AA1992">
            <v>1</v>
          </cell>
          <cell r="AB1992">
            <v>1</v>
          </cell>
          <cell r="AD1992">
            <v>1.0756788211506356</v>
          </cell>
          <cell r="AE1992">
            <v>0.58017560077349617</v>
          </cell>
          <cell r="AF1992">
            <v>0.25152192062227069</v>
          </cell>
          <cell r="AK1992" t="str">
            <v/>
          </cell>
          <cell r="AL1992" t="str">
            <v/>
          </cell>
          <cell r="AM1992" t="str">
            <v/>
          </cell>
          <cell r="AN1992" t="str">
            <v/>
          </cell>
          <cell r="AR1992" t="str">
            <v/>
          </cell>
          <cell r="AS1992" t="str">
            <v/>
          </cell>
          <cell r="AT1992" t="str">
            <v/>
          </cell>
          <cell r="AU1992" t="str">
            <v/>
          </cell>
          <cell r="AW1992" t="str">
            <v/>
          </cell>
          <cell r="AX1992" t="str">
            <v/>
          </cell>
          <cell r="AY1992" t="str">
            <v/>
          </cell>
          <cell r="AZ1992" t="str">
            <v/>
          </cell>
          <cell r="BB1992" t="str">
            <v/>
          </cell>
          <cell r="BE1992" t="str">
            <v/>
          </cell>
          <cell r="BG1992" t="str">
            <v/>
          </cell>
          <cell r="BI1992" t="str">
            <v/>
          </cell>
          <cell r="CD1992">
            <v>1.007512</v>
          </cell>
          <cell r="CH1992" t="str">
            <v/>
          </cell>
          <cell r="CI1992" t="str">
            <v/>
          </cell>
          <cell r="CJ1992" t="str">
            <v/>
          </cell>
          <cell r="CK1992" t="str">
            <v/>
          </cell>
          <cell r="CN1992">
            <v>0</v>
          </cell>
          <cell r="CO1992">
            <v>0</v>
          </cell>
          <cell r="CP1992" t="b">
            <v>1</v>
          </cell>
          <cell r="CQ1992" t="str">
            <v>c.8249_8251del</v>
          </cell>
          <cell r="CX1992" t="str">
            <v>BRCA2</v>
          </cell>
          <cell r="CY1992" t="str">
            <v>c.8249_8251del</v>
          </cell>
          <cell r="DE1992" t="b">
            <v>0</v>
          </cell>
          <cell r="DF1992" t="str">
            <v>BRCA2</v>
          </cell>
          <cell r="DG1992" t="str">
            <v>c.8249_8251del</v>
          </cell>
          <cell r="DN1992" t="b">
            <v>0</v>
          </cell>
        </row>
        <row r="1993">
          <cell r="B1993" t="str">
            <v>c.8252T&gt;G</v>
          </cell>
          <cell r="C1993" t="str">
            <v>p.(Ile2751Ser)</v>
          </cell>
          <cell r="D1993" t="str">
            <v>8480T&gt;G</v>
          </cell>
          <cell r="E1993" t="str">
            <v>I2751S</v>
          </cell>
          <cell r="G1993" t="str">
            <v>c.8252T&gt;G</v>
          </cell>
          <cell r="O1993">
            <v>0.81</v>
          </cell>
          <cell r="R1993" t="str">
            <v/>
          </cell>
          <cell r="T1993">
            <v>0.81</v>
          </cell>
          <cell r="U1993" t="str">
            <v>Same</v>
          </cell>
          <cell r="Z1993" t="str">
            <v/>
          </cell>
          <cell r="AK1993" t="str">
            <v/>
          </cell>
          <cell r="AL1993" t="str">
            <v/>
          </cell>
          <cell r="AM1993" t="str">
            <v/>
          </cell>
          <cell r="AN1993" t="str">
            <v/>
          </cell>
          <cell r="AR1993" t="str">
            <v/>
          </cell>
          <cell r="AS1993" t="str">
            <v/>
          </cell>
          <cell r="AT1993" t="str">
            <v/>
          </cell>
          <cell r="AU1993" t="str">
            <v/>
          </cell>
          <cell r="AW1993" t="str">
            <v/>
          </cell>
          <cell r="AX1993" t="str">
            <v/>
          </cell>
          <cell r="AY1993" t="str">
            <v/>
          </cell>
          <cell r="AZ1993" t="str">
            <v/>
          </cell>
          <cell r="BB1993" t="str">
            <v/>
          </cell>
          <cell r="BE1993" t="str">
            <v/>
          </cell>
          <cell r="BG1993" t="str">
            <v/>
          </cell>
          <cell r="BI1993" t="str">
            <v/>
          </cell>
          <cell r="CH1993" t="str">
            <v/>
          </cell>
          <cell r="CI1993" t="str">
            <v/>
          </cell>
          <cell r="CJ1993" t="str">
            <v/>
          </cell>
          <cell r="CK1993" t="str">
            <v/>
          </cell>
          <cell r="CN1993">
            <v>0</v>
          </cell>
          <cell r="CO1993">
            <v>0</v>
          </cell>
          <cell r="CP1993" t="b">
            <v>1</v>
          </cell>
          <cell r="CQ1993" t="str">
            <v>c.8252T&gt;G</v>
          </cell>
          <cell r="CX1993" t="str">
            <v>BRCA2</v>
          </cell>
          <cell r="CY1993" t="str">
            <v>c.8252T&gt;G</v>
          </cell>
          <cell r="DE1993" t="b">
            <v>0</v>
          </cell>
          <cell r="DF1993" t="str">
            <v>BRCA2</v>
          </cell>
          <cell r="DG1993" t="str">
            <v>c.8252T&gt;G</v>
          </cell>
          <cell r="DN1993" t="b">
            <v>0</v>
          </cell>
        </row>
        <row r="1994">
          <cell r="B1994" t="str">
            <v>c.8254A&gt;T</v>
          </cell>
          <cell r="C1994" t="str">
            <v>p.(Ile2752Phe)</v>
          </cell>
          <cell r="D1994" t="str">
            <v>8482A&gt;T</v>
          </cell>
          <cell r="E1994" t="str">
            <v>I2752F</v>
          </cell>
          <cell r="G1994" t="str">
            <v>c.8254A&gt;T</v>
          </cell>
          <cell r="K1994">
            <v>1.0498366885038446</v>
          </cell>
          <cell r="L1994">
            <v>0.33483486204045249</v>
          </cell>
          <cell r="N1994">
            <v>0.35152192276019029</v>
          </cell>
          <cell r="O1994">
            <v>0.03</v>
          </cell>
          <cell r="P1994">
            <v>1.0871812044129596E-2</v>
          </cell>
          <cell r="Q1994">
            <v>1.0754886934818386E-2</v>
          </cell>
          <cell r="R1994">
            <v>2</v>
          </cell>
          <cell r="S1994" t="str">
            <v>Multifac new calc</v>
          </cell>
          <cell r="T1994">
            <v>0.03</v>
          </cell>
          <cell r="U1994" t="str">
            <v>Same</v>
          </cell>
          <cell r="V1994">
            <v>2.9999999329447746E-2</v>
          </cell>
          <cell r="Z1994" t="str">
            <v/>
          </cell>
          <cell r="AA1994">
            <v>1</v>
          </cell>
          <cell r="AB1994">
            <v>1</v>
          </cell>
          <cell r="AD1994">
            <v>1.0498366885038446</v>
          </cell>
          <cell r="AE1994">
            <v>0.33483486204045249</v>
          </cell>
          <cell r="AF1994">
            <v>1.0754886689658507E-2</v>
          </cell>
          <cell r="AK1994" t="str">
            <v/>
          </cell>
          <cell r="AL1994" t="str">
            <v/>
          </cell>
          <cell r="AM1994" t="str">
            <v/>
          </cell>
          <cell r="AN1994" t="str">
            <v/>
          </cell>
          <cell r="AR1994" t="str">
            <v/>
          </cell>
          <cell r="AS1994" t="str">
            <v/>
          </cell>
          <cell r="AT1994" t="str">
            <v/>
          </cell>
          <cell r="AU1994" t="str">
            <v/>
          </cell>
          <cell r="AW1994" t="str">
            <v/>
          </cell>
          <cell r="AX1994" t="str">
            <v/>
          </cell>
          <cell r="AY1994" t="str">
            <v/>
          </cell>
          <cell r="AZ1994" t="str">
            <v/>
          </cell>
          <cell r="BB1994" t="str">
            <v/>
          </cell>
          <cell r="BE1994" t="str">
            <v/>
          </cell>
          <cell r="BG1994" t="str">
            <v/>
          </cell>
          <cell r="BI1994" t="str">
            <v/>
          </cell>
          <cell r="CH1994" t="str">
            <v/>
          </cell>
          <cell r="CI1994" t="str">
            <v/>
          </cell>
          <cell r="CJ1994" t="str">
            <v/>
          </cell>
          <cell r="CK1994" t="str">
            <v/>
          </cell>
          <cell r="CN1994">
            <v>0</v>
          </cell>
          <cell r="CO1994">
            <v>0</v>
          </cell>
          <cell r="CP1994" t="b">
            <v>1</v>
          </cell>
          <cell r="CQ1994" t="str">
            <v>c.8254A&gt;T</v>
          </cell>
          <cell r="CX1994" t="str">
            <v>BRCA2</v>
          </cell>
          <cell r="CY1994" t="str">
            <v>c.8254A&gt;T</v>
          </cell>
          <cell r="DE1994" t="b">
            <v>0</v>
          </cell>
          <cell r="DF1994" t="str">
            <v>BRCA2</v>
          </cell>
          <cell r="DG1994" t="str">
            <v>c.8254A&gt;T</v>
          </cell>
          <cell r="DN1994" t="b">
            <v>0</v>
          </cell>
        </row>
        <row r="1995">
          <cell r="B1995" t="str">
            <v>c.8255T&gt;A</v>
          </cell>
          <cell r="C1995" t="str">
            <v>p.(Ile2752Asn)</v>
          </cell>
          <cell r="D1995" t="str">
            <v>8483T&gt;A</v>
          </cell>
          <cell r="E1995" t="str">
            <v>I2752N</v>
          </cell>
          <cell r="G1995" t="str">
            <v>c.8255T&gt;A</v>
          </cell>
          <cell r="I1995">
            <v>1.5267999999999999</v>
          </cell>
          <cell r="N1995">
            <v>1.5267999999999999</v>
          </cell>
          <cell r="O1995">
            <v>0.03</v>
          </cell>
          <cell r="P1995">
            <v>4.7220618556701031E-2</v>
          </cell>
          <cell r="Q1995">
            <v>4.5091375895349894E-2</v>
          </cell>
          <cell r="R1995">
            <v>3</v>
          </cell>
          <cell r="T1995">
            <v>0.03</v>
          </cell>
          <cell r="U1995" t="str">
            <v>Same</v>
          </cell>
          <cell r="Z1995" t="str">
            <v/>
          </cell>
          <cell r="AK1995" t="str">
            <v/>
          </cell>
          <cell r="AL1995" t="str">
            <v/>
          </cell>
          <cell r="AM1995" t="str">
            <v/>
          </cell>
          <cell r="AN1995" t="str">
            <v/>
          </cell>
          <cell r="AR1995" t="str">
            <v/>
          </cell>
          <cell r="AS1995" t="str">
            <v/>
          </cell>
          <cell r="AT1995" t="str">
            <v/>
          </cell>
          <cell r="AU1995" t="str">
            <v/>
          </cell>
          <cell r="AW1995" t="str">
            <v/>
          </cell>
          <cell r="AX1995" t="str">
            <v/>
          </cell>
          <cell r="AY1995" t="str">
            <v/>
          </cell>
          <cell r="AZ1995" t="str">
            <v/>
          </cell>
          <cell r="BB1995" t="str">
            <v/>
          </cell>
          <cell r="BE1995" t="str">
            <v/>
          </cell>
          <cell r="BG1995" t="str">
            <v/>
          </cell>
          <cell r="BH1995">
            <v>1</v>
          </cell>
          <cell r="BI1995">
            <v>1.5267999999999999</v>
          </cell>
          <cell r="CH1995" t="str">
            <v/>
          </cell>
          <cell r="CI1995" t="str">
            <v/>
          </cell>
          <cell r="CJ1995" t="str">
            <v/>
          </cell>
          <cell r="CK1995" t="str">
            <v/>
          </cell>
          <cell r="CN1995">
            <v>1</v>
          </cell>
          <cell r="CO1995">
            <v>0</v>
          </cell>
          <cell r="CP1995" t="b">
            <v>1</v>
          </cell>
          <cell r="CQ1995" t="str">
            <v>c.8255T&gt;A</v>
          </cell>
          <cell r="CX1995" t="str">
            <v>BRCA2</v>
          </cell>
          <cell r="CY1995" t="str">
            <v>c.8255T&gt;A</v>
          </cell>
          <cell r="DE1995" t="b">
            <v>0</v>
          </cell>
          <cell r="DF1995" t="str">
            <v>BRCA2</v>
          </cell>
          <cell r="DG1995" t="str">
            <v>c.8255T&gt;A</v>
          </cell>
          <cell r="DN1995" t="b">
            <v>0</v>
          </cell>
        </row>
        <row r="1996">
          <cell r="B1996" t="str">
            <v>c.8258_8260del</v>
          </cell>
          <cell r="C1996" t="str">
            <v>p.(Leu2753del)</v>
          </cell>
          <cell r="D1996" t="str">
            <v>8485delCTT</v>
          </cell>
          <cell r="E1996" t="str">
            <v>L2753del</v>
          </cell>
          <cell r="G1996" t="str">
            <v>c.8258_8260del</v>
          </cell>
          <cell r="O1996" t="e">
            <v>#N/A</v>
          </cell>
          <cell r="P1996" t="e">
            <v>#N/A</v>
          </cell>
          <cell r="Q1996" t="e">
            <v>#N/A</v>
          </cell>
          <cell r="R1996" t="e">
            <v>#N/A</v>
          </cell>
          <cell r="Z1996" t="str">
            <v/>
          </cell>
          <cell r="AK1996" t="str">
            <v/>
          </cell>
          <cell r="AL1996" t="str">
            <v/>
          </cell>
          <cell r="AM1996" t="str">
            <v/>
          </cell>
          <cell r="AN1996" t="str">
            <v/>
          </cell>
          <cell r="AR1996" t="str">
            <v/>
          </cell>
          <cell r="AS1996" t="str">
            <v/>
          </cell>
          <cell r="AT1996" t="str">
            <v/>
          </cell>
          <cell r="AU1996" t="str">
            <v/>
          </cell>
          <cell r="AW1996" t="str">
            <v/>
          </cell>
          <cell r="AX1996" t="str">
            <v/>
          </cell>
          <cell r="AY1996" t="str">
            <v/>
          </cell>
          <cell r="AZ1996" t="str">
            <v/>
          </cell>
          <cell r="BB1996" t="str">
            <v/>
          </cell>
          <cell r="BE1996" t="str">
            <v/>
          </cell>
          <cell r="BG1996" t="str">
            <v/>
          </cell>
          <cell r="BI1996" t="str">
            <v/>
          </cell>
          <cell r="CH1996" t="str">
            <v/>
          </cell>
          <cell r="CI1996" t="str">
            <v/>
          </cell>
          <cell r="CJ1996" t="str">
            <v/>
          </cell>
          <cell r="CK1996" t="str">
            <v/>
          </cell>
          <cell r="CN1996">
            <v>0</v>
          </cell>
          <cell r="CO1996">
            <v>0</v>
          </cell>
          <cell r="CP1996" t="b">
            <v>0</v>
          </cell>
          <cell r="CQ1996" t="str">
            <v>c.8257_8259del</v>
          </cell>
          <cell r="CX1996" t="str">
            <v>BRCA2</v>
          </cell>
          <cell r="CY1996" t="str">
            <v>c.8257_8259del</v>
          </cell>
          <cell r="DE1996" t="b">
            <v>0</v>
          </cell>
          <cell r="DF1996" t="str">
            <v>BRCA2</v>
          </cell>
          <cell r="DG1996" t="str">
            <v>c.8257_8259del</v>
          </cell>
          <cell r="DN1996" t="b">
            <v>0</v>
          </cell>
        </row>
        <row r="1997">
          <cell r="B1997" t="str">
            <v>c.825A&gt;C</v>
          </cell>
          <cell r="C1997" t="str">
            <v>p.(Lys275Asn)</v>
          </cell>
          <cell r="D1997" t="str">
            <v>1053A&gt;C</v>
          </cell>
          <cell r="E1997" t="str">
            <v>K275N</v>
          </cell>
          <cell r="G1997" t="str">
            <v>c.825A&gt;C</v>
          </cell>
          <cell r="O1997">
            <v>0.02</v>
          </cell>
          <cell r="R1997" t="str">
            <v/>
          </cell>
          <cell r="T1997">
            <v>0.02</v>
          </cell>
          <cell r="U1997" t="str">
            <v>Same</v>
          </cell>
          <cell r="Z1997" t="str">
            <v/>
          </cell>
          <cell r="AK1997" t="str">
            <v/>
          </cell>
          <cell r="AL1997" t="str">
            <v/>
          </cell>
          <cell r="AM1997" t="str">
            <v/>
          </cell>
          <cell r="AN1997" t="str">
            <v/>
          </cell>
          <cell r="AR1997" t="str">
            <v/>
          </cell>
          <cell r="AS1997" t="str">
            <v/>
          </cell>
          <cell r="AT1997" t="str">
            <v/>
          </cell>
          <cell r="AU1997" t="str">
            <v/>
          </cell>
          <cell r="AW1997" t="str">
            <v/>
          </cell>
          <cell r="AX1997" t="str">
            <v/>
          </cell>
          <cell r="AY1997" t="str">
            <v/>
          </cell>
          <cell r="AZ1997" t="str">
            <v/>
          </cell>
          <cell r="BB1997" t="str">
            <v/>
          </cell>
          <cell r="BE1997" t="str">
            <v/>
          </cell>
          <cell r="BG1997" t="str">
            <v/>
          </cell>
          <cell r="BI1997" t="str">
            <v/>
          </cell>
          <cell r="CH1997" t="str">
            <v/>
          </cell>
          <cell r="CI1997" t="str">
            <v/>
          </cell>
          <cell r="CJ1997" t="str">
            <v/>
          </cell>
          <cell r="CK1997" t="str">
            <v/>
          </cell>
          <cell r="CN1997">
            <v>0</v>
          </cell>
          <cell r="CO1997">
            <v>0</v>
          </cell>
          <cell r="CP1997" t="b">
            <v>1</v>
          </cell>
          <cell r="CQ1997" t="str">
            <v>c.825A&gt;C</v>
          </cell>
          <cell r="CX1997" t="str">
            <v>BRCA2</v>
          </cell>
          <cell r="CY1997" t="str">
            <v>c.825A&gt;C</v>
          </cell>
          <cell r="DE1997" t="b">
            <v>0</v>
          </cell>
          <cell r="DF1997" t="str">
            <v>BRCA2</v>
          </cell>
          <cell r="DG1997" t="str">
            <v>c.825A&gt;C</v>
          </cell>
          <cell r="DN1997" t="b">
            <v>0</v>
          </cell>
        </row>
        <row r="1998">
          <cell r="B1998" t="str">
            <v>c.825A&gt;T</v>
          </cell>
          <cell r="C1998" t="str">
            <v>p.(Lys275Asn)</v>
          </cell>
          <cell r="D1998" t="str">
            <v>1053A&gt;T</v>
          </cell>
          <cell r="E1998" t="str">
            <v>K275N</v>
          </cell>
          <cell r="G1998" t="str">
            <v>c.825A&gt;T</v>
          </cell>
          <cell r="O1998">
            <v>0.02</v>
          </cell>
          <cell r="R1998" t="str">
            <v/>
          </cell>
          <cell r="T1998">
            <v>0.02</v>
          </cell>
          <cell r="U1998" t="str">
            <v>Same</v>
          </cell>
          <cell r="Z1998" t="str">
            <v/>
          </cell>
          <cell r="AK1998" t="str">
            <v/>
          </cell>
          <cell r="AL1998" t="str">
            <v/>
          </cell>
          <cell r="AM1998" t="str">
            <v/>
          </cell>
          <cell r="AN1998" t="str">
            <v/>
          </cell>
          <cell r="AR1998" t="str">
            <v/>
          </cell>
          <cell r="AS1998" t="str">
            <v/>
          </cell>
          <cell r="AT1998" t="str">
            <v/>
          </cell>
          <cell r="AU1998" t="str">
            <v/>
          </cell>
          <cell r="AW1998" t="str">
            <v/>
          </cell>
          <cell r="AX1998" t="str">
            <v/>
          </cell>
          <cell r="AY1998" t="str">
            <v/>
          </cell>
          <cell r="AZ1998" t="str">
            <v/>
          </cell>
          <cell r="BB1998" t="str">
            <v/>
          </cell>
          <cell r="BE1998" t="str">
            <v/>
          </cell>
          <cell r="BG1998" t="str">
            <v/>
          </cell>
          <cell r="BI1998" t="str">
            <v/>
          </cell>
          <cell r="CH1998" t="str">
            <v/>
          </cell>
          <cell r="CI1998" t="str">
            <v/>
          </cell>
          <cell r="CJ1998" t="str">
            <v/>
          </cell>
          <cell r="CK1998" t="str">
            <v/>
          </cell>
          <cell r="CN1998">
            <v>0</v>
          </cell>
          <cell r="CO1998">
            <v>0</v>
          </cell>
          <cell r="CP1998" t="b">
            <v>1</v>
          </cell>
          <cell r="CQ1998" t="str">
            <v>c.825A&gt;T</v>
          </cell>
          <cell r="CX1998" t="str">
            <v>BRCA2</v>
          </cell>
          <cell r="CY1998" t="str">
            <v>c.825A&gt;T</v>
          </cell>
          <cell r="DE1998" t="b">
            <v>0</v>
          </cell>
          <cell r="DF1998" t="str">
            <v>BRCA2</v>
          </cell>
          <cell r="DG1998" t="str">
            <v>c.825A&gt;T</v>
          </cell>
          <cell r="DN1998" t="b">
            <v>0</v>
          </cell>
        </row>
        <row r="1999">
          <cell r="B1999" t="str">
            <v>c.8284C&gt;T</v>
          </cell>
          <cell r="C1999" t="str">
            <v>p.(Pro2762Ser)</v>
          </cell>
          <cell r="D1999" t="str">
            <v>8512C&gt;T</v>
          </cell>
          <cell r="E1999" t="str">
            <v>P2762S</v>
          </cell>
          <cell r="G1999" t="str">
            <v>c.8284C&gt;T</v>
          </cell>
          <cell r="O1999">
            <v>0.03</v>
          </cell>
          <cell r="R1999" t="str">
            <v/>
          </cell>
          <cell r="T1999">
            <v>0.03</v>
          </cell>
          <cell r="U1999" t="str">
            <v>Same</v>
          </cell>
          <cell r="Z1999" t="str">
            <v/>
          </cell>
          <cell r="AK1999" t="str">
            <v/>
          </cell>
          <cell r="AL1999" t="str">
            <v/>
          </cell>
          <cell r="AM1999" t="str">
            <v/>
          </cell>
          <cell r="AN1999" t="str">
            <v/>
          </cell>
          <cell r="AR1999" t="str">
            <v/>
          </cell>
          <cell r="AS1999" t="str">
            <v/>
          </cell>
          <cell r="AT1999" t="str">
            <v/>
          </cell>
          <cell r="AU1999" t="str">
            <v/>
          </cell>
          <cell r="AW1999" t="str">
            <v/>
          </cell>
          <cell r="AX1999" t="str">
            <v/>
          </cell>
          <cell r="AY1999" t="str">
            <v/>
          </cell>
          <cell r="AZ1999" t="str">
            <v/>
          </cell>
          <cell r="BB1999" t="str">
            <v/>
          </cell>
          <cell r="BE1999" t="str">
            <v/>
          </cell>
          <cell r="BG1999" t="str">
            <v/>
          </cell>
          <cell r="BI1999" t="str">
            <v/>
          </cell>
          <cell r="CH1999" t="str">
            <v/>
          </cell>
          <cell r="CI1999" t="str">
            <v/>
          </cell>
          <cell r="CJ1999" t="str">
            <v/>
          </cell>
          <cell r="CK1999" t="str">
            <v/>
          </cell>
          <cell r="CN1999">
            <v>0</v>
          </cell>
          <cell r="CO1999">
            <v>0</v>
          </cell>
          <cell r="CP1999" t="b">
            <v>1</v>
          </cell>
          <cell r="CQ1999" t="str">
            <v>c.8284C&gt;T</v>
          </cell>
          <cell r="CX1999" t="str">
            <v>BRCA2</v>
          </cell>
          <cell r="CY1999" t="str">
            <v>c.8284C&gt;T</v>
          </cell>
          <cell r="DE1999" t="b">
            <v>0</v>
          </cell>
          <cell r="DF1999" t="str">
            <v>BRCA2</v>
          </cell>
          <cell r="DG1999" t="str">
            <v>c.8284C&gt;T</v>
          </cell>
          <cell r="DN1999" t="b">
            <v>0</v>
          </cell>
        </row>
        <row r="2000">
          <cell r="B2000" t="str">
            <v>c.8290G&gt;A</v>
          </cell>
          <cell r="C2000" t="str">
            <v>p.(Ala2764Thr)</v>
          </cell>
          <cell r="D2000" t="str">
            <v>8518G&gt;A</v>
          </cell>
          <cell r="E2000" t="str">
            <v>A2764T</v>
          </cell>
          <cell r="G2000" t="str">
            <v>c.8290G&gt;A</v>
          </cell>
          <cell r="O2000">
            <v>0.03</v>
          </cell>
          <cell r="R2000" t="str">
            <v/>
          </cell>
          <cell r="T2000">
            <v>0.03</v>
          </cell>
          <cell r="U2000" t="str">
            <v>Same</v>
          </cell>
          <cell r="Z2000" t="str">
            <v/>
          </cell>
          <cell r="AK2000" t="str">
            <v/>
          </cell>
          <cell r="AL2000" t="str">
            <v/>
          </cell>
          <cell r="AM2000" t="str">
            <v/>
          </cell>
          <cell r="AN2000" t="str">
            <v/>
          </cell>
          <cell r="AR2000" t="str">
            <v/>
          </cell>
          <cell r="AS2000" t="str">
            <v/>
          </cell>
          <cell r="AT2000" t="str">
            <v/>
          </cell>
          <cell r="AU2000" t="str">
            <v/>
          </cell>
          <cell r="AW2000" t="str">
            <v/>
          </cell>
          <cell r="AX2000" t="str">
            <v/>
          </cell>
          <cell r="AY2000" t="str">
            <v/>
          </cell>
          <cell r="AZ2000" t="str">
            <v/>
          </cell>
          <cell r="BB2000" t="str">
            <v/>
          </cell>
          <cell r="BE2000" t="str">
            <v/>
          </cell>
          <cell r="BG2000" t="str">
            <v/>
          </cell>
          <cell r="BI2000" t="str">
            <v/>
          </cell>
          <cell r="CH2000" t="str">
            <v/>
          </cell>
          <cell r="CI2000" t="str">
            <v/>
          </cell>
          <cell r="CJ2000" t="str">
            <v/>
          </cell>
          <cell r="CK2000" t="str">
            <v/>
          </cell>
          <cell r="CN2000">
            <v>0</v>
          </cell>
          <cell r="CO2000">
            <v>0</v>
          </cell>
          <cell r="CP2000" t="b">
            <v>1</v>
          </cell>
          <cell r="CQ2000" t="str">
            <v>c.8290G&gt;A</v>
          </cell>
          <cell r="CX2000" t="str">
            <v>BRCA2</v>
          </cell>
          <cell r="CY2000" t="str">
            <v>c.8290G&gt;A</v>
          </cell>
          <cell r="DE2000" t="b">
            <v>0</v>
          </cell>
          <cell r="DF2000" t="str">
            <v>BRCA2</v>
          </cell>
          <cell r="DG2000" t="str">
            <v>c.8290G&gt;A</v>
          </cell>
          <cell r="DN2000" t="b">
            <v>0</v>
          </cell>
        </row>
        <row r="2001">
          <cell r="B2001" t="str">
            <v>c.8303T&gt;A</v>
          </cell>
          <cell r="C2001" t="str">
            <v>p.(Leu2768His)</v>
          </cell>
          <cell r="D2001" t="str">
            <v>8531T&gt;A</v>
          </cell>
          <cell r="E2001" t="str">
            <v>L2768H</v>
          </cell>
          <cell r="G2001" t="str">
            <v>c.8303T&gt;A</v>
          </cell>
          <cell r="O2001">
            <v>0.81</v>
          </cell>
          <cell r="R2001" t="str">
            <v/>
          </cell>
          <cell r="T2001">
            <v>0.81</v>
          </cell>
          <cell r="U2001" t="str">
            <v>Same</v>
          </cell>
          <cell r="Z2001" t="str">
            <v/>
          </cell>
          <cell r="AK2001" t="str">
            <v/>
          </cell>
          <cell r="AL2001" t="str">
            <v/>
          </cell>
          <cell r="AM2001" t="str">
            <v/>
          </cell>
          <cell r="AN2001" t="str">
            <v/>
          </cell>
          <cell r="AR2001" t="str">
            <v/>
          </cell>
          <cell r="AS2001" t="str">
            <v/>
          </cell>
          <cell r="AT2001" t="str">
            <v/>
          </cell>
          <cell r="AU2001" t="str">
            <v/>
          </cell>
          <cell r="AW2001" t="str">
            <v/>
          </cell>
          <cell r="AX2001" t="str">
            <v/>
          </cell>
          <cell r="AY2001" t="str">
            <v/>
          </cell>
          <cell r="AZ2001" t="str">
            <v/>
          </cell>
          <cell r="BB2001" t="str">
            <v/>
          </cell>
          <cell r="BE2001" t="str">
            <v/>
          </cell>
          <cell r="BG2001" t="str">
            <v/>
          </cell>
          <cell r="BI2001" t="str">
            <v/>
          </cell>
          <cell r="CH2001" t="str">
            <v/>
          </cell>
          <cell r="CI2001" t="str">
            <v/>
          </cell>
          <cell r="CJ2001" t="str">
            <v/>
          </cell>
          <cell r="CK2001" t="str">
            <v/>
          </cell>
          <cell r="CN2001">
            <v>0</v>
          </cell>
          <cell r="CO2001">
            <v>0</v>
          </cell>
          <cell r="CP2001" t="b">
            <v>1</v>
          </cell>
          <cell r="CQ2001" t="str">
            <v>c.8303T&gt;A</v>
          </cell>
          <cell r="CX2001" t="str">
            <v>BRCA2</v>
          </cell>
          <cell r="CY2001" t="str">
            <v>c.8303T&gt;A</v>
          </cell>
          <cell r="DE2001" t="b">
            <v>0</v>
          </cell>
          <cell r="DF2001" t="str">
            <v>BRCA2</v>
          </cell>
          <cell r="DG2001" t="str">
            <v>c.8303T&gt;A</v>
          </cell>
          <cell r="DN2001" t="b">
            <v>0</v>
          </cell>
        </row>
        <row r="2002">
          <cell r="B2002" t="str">
            <v>c.8303T&gt;C</v>
          </cell>
          <cell r="C2002" t="str">
            <v>p.(Leu2768Pro)</v>
          </cell>
          <cell r="D2002" t="str">
            <v>8531T&gt;C</v>
          </cell>
          <cell r="E2002" t="str">
            <v>L2768P</v>
          </cell>
          <cell r="G2002" t="str">
            <v>c.8303T&gt;C</v>
          </cell>
          <cell r="O2002">
            <v>0.81</v>
          </cell>
          <cell r="R2002" t="str">
            <v/>
          </cell>
          <cell r="T2002">
            <v>0.81</v>
          </cell>
          <cell r="U2002" t="str">
            <v>Same</v>
          </cell>
          <cell r="Z2002" t="str">
            <v/>
          </cell>
          <cell r="AK2002" t="str">
            <v/>
          </cell>
          <cell r="AL2002" t="str">
            <v/>
          </cell>
          <cell r="AM2002" t="str">
            <v/>
          </cell>
          <cell r="AN2002" t="str">
            <v/>
          </cell>
          <cell r="AR2002" t="str">
            <v/>
          </cell>
          <cell r="AS2002" t="str">
            <v/>
          </cell>
          <cell r="AT2002" t="str">
            <v/>
          </cell>
          <cell r="AU2002" t="str">
            <v/>
          </cell>
          <cell r="AW2002" t="str">
            <v/>
          </cell>
          <cell r="AX2002" t="str">
            <v/>
          </cell>
          <cell r="AY2002" t="str">
            <v/>
          </cell>
          <cell r="AZ2002" t="str">
            <v/>
          </cell>
          <cell r="BB2002" t="str">
            <v/>
          </cell>
          <cell r="BE2002" t="str">
            <v/>
          </cell>
          <cell r="BG2002" t="str">
            <v/>
          </cell>
          <cell r="BI2002" t="str">
            <v/>
          </cell>
          <cell r="CH2002" t="str">
            <v/>
          </cell>
          <cell r="CI2002" t="str">
            <v/>
          </cell>
          <cell r="CJ2002" t="str">
            <v/>
          </cell>
          <cell r="CK2002" t="str">
            <v/>
          </cell>
          <cell r="CN2002">
            <v>0</v>
          </cell>
          <cell r="CO2002">
            <v>0</v>
          </cell>
          <cell r="CP2002" t="b">
            <v>1</v>
          </cell>
          <cell r="CQ2002" t="str">
            <v>c.8303T&gt;C</v>
          </cell>
          <cell r="CX2002" t="str">
            <v>BRCA2</v>
          </cell>
          <cell r="CY2002" t="str">
            <v>c.8303T&gt;C</v>
          </cell>
          <cell r="DE2002" t="b">
            <v>0</v>
          </cell>
          <cell r="DF2002" t="str">
            <v>BRCA2</v>
          </cell>
          <cell r="DG2002" t="str">
            <v>c.8303T&gt;C</v>
          </cell>
          <cell r="DN2002" t="b">
            <v>0</v>
          </cell>
        </row>
        <row r="2003">
          <cell r="B2003" t="str">
            <v>c.8308G&gt;A</v>
          </cell>
          <cell r="C2003" t="str">
            <v>p.(Ala2770Thr)</v>
          </cell>
          <cell r="D2003" t="str">
            <v>8536G&gt;A</v>
          </cell>
          <cell r="E2003" t="str">
            <v>A2770T</v>
          </cell>
          <cell r="G2003" t="str">
            <v>c.8308G&gt;A</v>
          </cell>
          <cell r="H2003">
            <v>1</v>
          </cell>
          <cell r="I2003">
            <v>3.8999999999999998E-3</v>
          </cell>
          <cell r="J2003">
            <v>1.1499999999999999</v>
          </cell>
          <cell r="K2003">
            <v>1</v>
          </cell>
          <cell r="N2003">
            <v>4.4849999999999994E-3</v>
          </cell>
          <cell r="O2003">
            <v>0.03</v>
          </cell>
          <cell r="P2003">
            <v>1.3871134020618554E-4</v>
          </cell>
          <cell r="Q2003">
            <v>1.3869210203883571E-4</v>
          </cell>
          <cell r="R2003">
            <v>1</v>
          </cell>
          <cell r="S2003" t="str">
            <v>Multifac new calc</v>
          </cell>
          <cell r="T2003">
            <v>0.03</v>
          </cell>
          <cell r="U2003" t="str">
            <v>Same</v>
          </cell>
          <cell r="Z2003" t="str">
            <v/>
          </cell>
          <cell r="AJ2003">
            <v>0.03</v>
          </cell>
          <cell r="AK2003" t="str">
            <v>0.01</v>
          </cell>
          <cell r="AL2003" t="str">
            <v>Lindor 2012</v>
          </cell>
          <cell r="AM2003" t="str">
            <v>Chenevix-Trench et al., 2006</v>
          </cell>
          <cell r="AN2003" t="str">
            <v>Y</v>
          </cell>
          <cell r="AO2003">
            <v>0.03</v>
          </cell>
          <cell r="AP2003">
            <v>1.4999999999999999E-2</v>
          </cell>
          <cell r="AR2003">
            <v>0.41</v>
          </cell>
          <cell r="AS2003">
            <v>1.2</v>
          </cell>
          <cell r="AT2003" t="str">
            <v>-</v>
          </cell>
          <cell r="AU2003">
            <v>1</v>
          </cell>
          <cell r="AV2003">
            <v>0.49199999999999999</v>
          </cell>
          <cell r="AW2003" t="str">
            <v>Chenevix-Trench, G. et al., Cancer Research 66: 2019-2027, 2006.</v>
          </cell>
          <cell r="AX2003" t="str">
            <v/>
          </cell>
          <cell r="AY2003" t="str">
            <v/>
          </cell>
          <cell r="AZ2003" t="str">
            <v/>
          </cell>
          <cell r="BB2003" t="str">
            <v/>
          </cell>
          <cell r="BE2003" t="str">
            <v/>
          </cell>
          <cell r="BG2003" t="str">
            <v/>
          </cell>
          <cell r="BI2003" t="str">
            <v/>
          </cell>
          <cell r="BV2003">
            <v>1</v>
          </cell>
          <cell r="BW2003">
            <v>3.8999999999999998E-3</v>
          </cell>
          <cell r="BX2003">
            <v>1</v>
          </cell>
          <cell r="BY2003">
            <v>1.1499999999999999</v>
          </cell>
          <cell r="CH2003" t="str">
            <v>Whiley</v>
          </cell>
          <cell r="CI2003" t="str">
            <v>2010</v>
          </cell>
          <cell r="CJ2003" t="str">
            <v>no aberration</v>
          </cell>
          <cell r="CK2003" t="str">
            <v/>
          </cell>
          <cell r="CL2003">
            <v>1</v>
          </cell>
          <cell r="CN2003">
            <v>1</v>
          </cell>
          <cell r="CO2003">
            <v>1</v>
          </cell>
          <cell r="CP2003" t="b">
            <v>1</v>
          </cell>
          <cell r="CQ2003" t="str">
            <v>c.8308G&gt;A</v>
          </cell>
          <cell r="CX2003" t="str">
            <v>BRCA2</v>
          </cell>
          <cell r="CY2003" t="str">
            <v>c.8308G&gt;A</v>
          </cell>
          <cell r="DE2003" t="b">
            <v>0</v>
          </cell>
          <cell r="DF2003" t="str">
            <v>BRCA2</v>
          </cell>
          <cell r="DG2003" t="str">
            <v>c.8308G&gt;A</v>
          </cell>
          <cell r="DN2003" t="b">
            <v>0</v>
          </cell>
        </row>
        <row r="2004">
          <cell r="B2004" t="str">
            <v>c.8309C&gt;A</v>
          </cell>
          <cell r="C2004" t="str">
            <v>p.(Ala2770Asp)</v>
          </cell>
          <cell r="D2004" t="str">
            <v>8537C&gt;A</v>
          </cell>
          <cell r="E2004" t="str">
            <v>A2770D</v>
          </cell>
          <cell r="G2004" t="str">
            <v>c.8309C&gt;A</v>
          </cell>
          <cell r="K2004">
            <v>1.0498366885038446</v>
          </cell>
          <cell r="L2004">
            <v>0.90774345790751398</v>
          </cell>
          <cell r="N2004">
            <v>0.95298238586065354</v>
          </cell>
          <cell r="O2004">
            <v>0.28999999999999998</v>
          </cell>
          <cell r="P2004">
            <v>0.38924632661914016</v>
          </cell>
          <cell r="Q2004">
            <v>0.28018524804482098</v>
          </cell>
          <cell r="R2004">
            <v>3</v>
          </cell>
          <cell r="T2004">
            <v>0.28999999999999998</v>
          </cell>
          <cell r="U2004" t="str">
            <v>Same</v>
          </cell>
          <cell r="V2004">
            <v>0.28999999165534973</v>
          </cell>
          <cell r="Z2004" t="str">
            <v/>
          </cell>
          <cell r="AA2004">
            <v>1</v>
          </cell>
          <cell r="AB2004">
            <v>1</v>
          </cell>
          <cell r="AD2004">
            <v>1.0498366885038446</v>
          </cell>
          <cell r="AE2004">
            <v>0.90774345790751398</v>
          </cell>
          <cell r="AF2004">
            <v>0.2801852398711378</v>
          </cell>
          <cell r="AK2004" t="str">
            <v/>
          </cell>
          <cell r="AL2004" t="str">
            <v/>
          </cell>
          <cell r="AM2004" t="str">
            <v/>
          </cell>
          <cell r="AN2004" t="str">
            <v/>
          </cell>
          <cell r="AR2004" t="str">
            <v/>
          </cell>
          <cell r="AS2004" t="str">
            <v/>
          </cell>
          <cell r="AT2004" t="str">
            <v/>
          </cell>
          <cell r="AU2004" t="str">
            <v/>
          </cell>
          <cell r="AW2004" t="str">
            <v/>
          </cell>
          <cell r="AX2004" t="str">
            <v/>
          </cell>
          <cell r="AY2004" t="str">
            <v/>
          </cell>
          <cell r="AZ2004" t="str">
            <v/>
          </cell>
          <cell r="BB2004" t="str">
            <v/>
          </cell>
          <cell r="BE2004" t="str">
            <v/>
          </cell>
          <cell r="BG2004" t="str">
            <v/>
          </cell>
          <cell r="BI2004" t="str">
            <v/>
          </cell>
          <cell r="CH2004" t="str">
            <v/>
          </cell>
          <cell r="CI2004" t="str">
            <v/>
          </cell>
          <cell r="CJ2004" t="str">
            <v/>
          </cell>
          <cell r="CK2004" t="str">
            <v/>
          </cell>
          <cell r="CN2004">
            <v>0</v>
          </cell>
          <cell r="CO2004">
            <v>0</v>
          </cell>
          <cell r="CP2004" t="b">
            <v>1</v>
          </cell>
          <cell r="CQ2004" t="str">
            <v>c.8309C&gt;A</v>
          </cell>
          <cell r="CX2004" t="str">
            <v>BRCA2</v>
          </cell>
          <cell r="CY2004" t="str">
            <v>c.8309C&gt;A</v>
          </cell>
          <cell r="DE2004" t="b">
            <v>0</v>
          </cell>
          <cell r="DF2004" t="str">
            <v>BRCA2</v>
          </cell>
          <cell r="DG2004" t="str">
            <v>c.8309C&gt;A</v>
          </cell>
          <cell r="DN2004" t="b">
            <v>0</v>
          </cell>
        </row>
        <row r="2005">
          <cell r="B2005" t="str">
            <v>c.830A&gt;C</v>
          </cell>
          <cell r="C2005" t="str">
            <v>p.(Asn277Thr)</v>
          </cell>
          <cell r="D2005" t="str">
            <v>1058A&gt;C</v>
          </cell>
          <cell r="E2005" t="str">
            <v>N277T</v>
          </cell>
          <cell r="G2005" t="str">
            <v>c.830A&gt;C</v>
          </cell>
          <cell r="O2005">
            <v>0.3</v>
          </cell>
          <cell r="R2005" t="str">
            <v/>
          </cell>
          <cell r="T2005">
            <v>0.3</v>
          </cell>
          <cell r="U2005" t="str">
            <v>Same</v>
          </cell>
          <cell r="Z2005" t="str">
            <v/>
          </cell>
          <cell r="AK2005" t="str">
            <v/>
          </cell>
          <cell r="AL2005" t="str">
            <v/>
          </cell>
          <cell r="AM2005" t="str">
            <v/>
          </cell>
          <cell r="AN2005" t="str">
            <v/>
          </cell>
          <cell r="AR2005" t="str">
            <v/>
          </cell>
          <cell r="AS2005" t="str">
            <v/>
          </cell>
          <cell r="AT2005" t="str">
            <v/>
          </cell>
          <cell r="AU2005" t="str">
            <v/>
          </cell>
          <cell r="AW2005" t="str">
            <v/>
          </cell>
          <cell r="AX2005" t="str">
            <v/>
          </cell>
          <cell r="AY2005" t="str">
            <v/>
          </cell>
          <cell r="AZ2005" t="str">
            <v/>
          </cell>
          <cell r="BB2005" t="str">
            <v/>
          </cell>
          <cell r="BE2005" t="str">
            <v/>
          </cell>
          <cell r="BG2005" t="str">
            <v/>
          </cell>
          <cell r="BI2005" t="str">
            <v/>
          </cell>
          <cell r="CH2005" t="str">
            <v/>
          </cell>
          <cell r="CI2005" t="str">
            <v/>
          </cell>
          <cell r="CJ2005" t="str">
            <v/>
          </cell>
          <cell r="CK2005" t="str">
            <v/>
          </cell>
          <cell r="CN2005">
            <v>0</v>
          </cell>
          <cell r="CO2005">
            <v>0</v>
          </cell>
          <cell r="CP2005" t="b">
            <v>1</v>
          </cell>
          <cell r="CQ2005" t="str">
            <v>c.830A&gt;C</v>
          </cell>
          <cell r="CX2005" t="str">
            <v>BRCA2</v>
          </cell>
          <cell r="CY2005" t="str">
            <v>c.830A&gt;C</v>
          </cell>
          <cell r="DE2005" t="b">
            <v>0</v>
          </cell>
          <cell r="DF2005" t="str">
            <v>BRCA2</v>
          </cell>
          <cell r="DG2005" t="str">
            <v>c.830A&gt;C</v>
          </cell>
          <cell r="DN2005" t="b">
            <v>0</v>
          </cell>
        </row>
        <row r="2006">
          <cell r="B2006" t="str">
            <v>c.8317T&gt;C</v>
          </cell>
          <cell r="C2006" t="str">
            <v>p.(Ser2773Pro)</v>
          </cell>
          <cell r="D2006" t="str">
            <v>8545T&gt;C</v>
          </cell>
          <cell r="E2006" t="str">
            <v>S2773P</v>
          </cell>
          <cell r="G2006" t="str">
            <v>c.8317T&gt;C</v>
          </cell>
          <cell r="O2006">
            <v>0.03</v>
          </cell>
          <cell r="R2006" t="str">
            <v/>
          </cell>
          <cell r="T2006">
            <v>0.03</v>
          </cell>
          <cell r="U2006" t="str">
            <v>Same</v>
          </cell>
          <cell r="Z2006" t="str">
            <v/>
          </cell>
          <cell r="AK2006" t="str">
            <v/>
          </cell>
          <cell r="AL2006" t="str">
            <v/>
          </cell>
          <cell r="AM2006" t="str">
            <v/>
          </cell>
          <cell r="AN2006" t="str">
            <v/>
          </cell>
          <cell r="AR2006" t="str">
            <v/>
          </cell>
          <cell r="AS2006" t="str">
            <v/>
          </cell>
          <cell r="AT2006" t="str">
            <v/>
          </cell>
          <cell r="AU2006" t="str">
            <v/>
          </cell>
          <cell r="AW2006" t="str">
            <v/>
          </cell>
          <cell r="AX2006" t="str">
            <v/>
          </cell>
          <cell r="AY2006" t="str">
            <v/>
          </cell>
          <cell r="AZ2006" t="str">
            <v/>
          </cell>
          <cell r="BB2006" t="str">
            <v/>
          </cell>
          <cell r="BE2006" t="str">
            <v/>
          </cell>
          <cell r="BG2006" t="str">
            <v/>
          </cell>
          <cell r="BI2006" t="str">
            <v/>
          </cell>
          <cell r="CH2006" t="str">
            <v/>
          </cell>
          <cell r="CI2006" t="str">
            <v/>
          </cell>
          <cell r="CJ2006" t="str">
            <v/>
          </cell>
          <cell r="CK2006" t="str">
            <v/>
          </cell>
          <cell r="CN2006">
            <v>0</v>
          </cell>
          <cell r="CO2006">
            <v>0</v>
          </cell>
          <cell r="CP2006" t="b">
            <v>1</v>
          </cell>
          <cell r="CQ2006" t="str">
            <v>c.8317T&gt;C</v>
          </cell>
          <cell r="CX2006" t="str">
            <v>BRCA2</v>
          </cell>
          <cell r="CY2006" t="str">
            <v>c.8317T&gt;C</v>
          </cell>
          <cell r="DE2006" t="b">
            <v>0</v>
          </cell>
          <cell r="DF2006" t="str">
            <v>BRCA2</v>
          </cell>
          <cell r="DG2006" t="str">
            <v>c.8317T&gt;C</v>
          </cell>
          <cell r="DN2006" t="b">
            <v>0</v>
          </cell>
        </row>
        <row r="2007">
          <cell r="B2007" t="str">
            <v>c.831T&gt;G</v>
          </cell>
          <cell r="C2007" t="str">
            <v>p.(Asn277Lys)</v>
          </cell>
          <cell r="D2007" t="str">
            <v>1059T&gt;G</v>
          </cell>
          <cell r="E2007" t="str">
            <v>N277K</v>
          </cell>
          <cell r="F2007" t="str">
            <v>EP1</v>
          </cell>
          <cell r="G2007" t="str">
            <v>c.831T&gt;G</v>
          </cell>
          <cell r="H2007" t="e">
            <v>#VALUE!</v>
          </cell>
          <cell r="I2007">
            <v>0.30099728075774662</v>
          </cell>
          <cell r="J2007">
            <v>1.2719318766000001</v>
          </cell>
          <cell r="K2007">
            <v>1.8818399500490404</v>
          </cell>
          <cell r="L2007">
            <v>8.8775029418259918E-2</v>
          </cell>
          <cell r="N2007">
            <v>6.3958744884204166E-2</v>
          </cell>
          <cell r="O2007">
            <v>0.02</v>
          </cell>
          <cell r="P2007">
            <v>1.3052805078409015E-3</v>
          </cell>
          <cell r="Q2007">
            <v>1.3035789716188163E-3</v>
          </cell>
          <cell r="R2007">
            <v>2</v>
          </cell>
          <cell r="S2007" t="str">
            <v>Multifac new calc</v>
          </cell>
          <cell r="T2007">
            <v>0.02</v>
          </cell>
          <cell r="U2007" t="str">
            <v>Same</v>
          </cell>
          <cell r="V2007">
            <v>0.34999999403953552</v>
          </cell>
          <cell r="Z2007" t="str">
            <v/>
          </cell>
          <cell r="AA2007" t="str">
            <v>2+</v>
          </cell>
          <cell r="AB2007">
            <v>3.4759999345382333</v>
          </cell>
          <cell r="AD2007">
            <v>1.8818399500490404</v>
          </cell>
          <cell r="AE2007">
            <v>8.8775029418259918E-2</v>
          </cell>
          <cell r="AF2007">
            <v>0.23820299001076045</v>
          </cell>
          <cell r="AK2007" t="str">
            <v/>
          </cell>
          <cell r="AL2007" t="str">
            <v/>
          </cell>
          <cell r="AM2007" t="str">
            <v/>
          </cell>
          <cell r="AN2007" t="str">
            <v/>
          </cell>
          <cell r="AR2007" t="str">
            <v/>
          </cell>
          <cell r="AS2007" t="str">
            <v/>
          </cell>
          <cell r="AT2007" t="str">
            <v/>
          </cell>
          <cell r="AU2007" t="str">
            <v/>
          </cell>
          <cell r="AW2007" t="str">
            <v/>
          </cell>
          <cell r="AX2007" t="str">
            <v/>
          </cell>
          <cell r="AY2007" t="str">
            <v/>
          </cell>
          <cell r="AZ2007">
            <v>1</v>
          </cell>
          <cell r="BA2007">
            <v>5</v>
          </cell>
          <cell r="BB2007">
            <v>1.2719318766000001</v>
          </cell>
          <cell r="BE2007">
            <v>0.25719453661000002</v>
          </cell>
          <cell r="BG2007" t="str">
            <v/>
          </cell>
          <cell r="BI2007" t="str">
            <v/>
          </cell>
          <cell r="CF2007">
            <v>8.6593005301000503E-2</v>
          </cell>
          <cell r="CH2007" t="str">
            <v/>
          </cell>
          <cell r="CI2007" t="str">
            <v/>
          </cell>
          <cell r="CJ2007" t="str">
            <v/>
          </cell>
          <cell r="CK2007" t="str">
            <v/>
          </cell>
          <cell r="CN2007">
            <v>0</v>
          </cell>
          <cell r="CO2007">
            <v>5</v>
          </cell>
          <cell r="CP2007" t="b">
            <v>1</v>
          </cell>
          <cell r="CQ2007" t="str">
            <v>c.831T&gt;G</v>
          </cell>
          <cell r="CX2007" t="str">
            <v>BRCA2</v>
          </cell>
          <cell r="CY2007" t="str">
            <v>c.831T&gt;G</v>
          </cell>
          <cell r="DE2007" t="b">
            <v>0</v>
          </cell>
          <cell r="DF2007" t="str">
            <v>BRCA2</v>
          </cell>
          <cell r="DG2007" t="str">
            <v>c.831T&gt;G</v>
          </cell>
          <cell r="DH2007">
            <v>0</v>
          </cell>
          <cell r="DI2007">
            <v>0</v>
          </cell>
          <cell r="DJ2007">
            <v>0</v>
          </cell>
          <cell r="DK2007">
            <v>0</v>
          </cell>
          <cell r="DL2007">
            <v>9.3064810334000003E-5</v>
          </cell>
          <cell r="DM2007">
            <v>0</v>
          </cell>
          <cell r="DN2007" t="b">
            <v>0</v>
          </cell>
        </row>
        <row r="2008">
          <cell r="B2008" t="str">
            <v>c.8323A&gt;G</v>
          </cell>
          <cell r="C2008" t="str">
            <v>p.(Met2775Val)</v>
          </cell>
          <cell r="D2008" t="str">
            <v>8551A&gt;G</v>
          </cell>
          <cell r="E2008" t="str">
            <v>M2775V</v>
          </cell>
          <cell r="G2008" t="str">
            <v>c.8323A&gt;G</v>
          </cell>
          <cell r="K2008">
            <v>1.0246153856466556</v>
          </cell>
          <cell r="L2008">
            <v>0.62305142663843938</v>
          </cell>
          <cell r="N2008">
            <v>0.63838807778284345</v>
          </cell>
          <cell r="O2008">
            <v>0.03</v>
          </cell>
          <cell r="P2008">
            <v>1.974396116854155E-2</v>
          </cell>
          <cell r="Q2008">
            <v>1.9361684815388969E-2</v>
          </cell>
          <cell r="R2008">
            <v>3</v>
          </cell>
          <cell r="T2008">
            <v>0.03</v>
          </cell>
          <cell r="U2008" t="str">
            <v>Same</v>
          </cell>
          <cell r="V2008">
            <v>2.9999999329447746E-2</v>
          </cell>
          <cell r="Z2008" t="str">
            <v/>
          </cell>
          <cell r="AA2008">
            <v>1</v>
          </cell>
          <cell r="AB2008">
            <v>1</v>
          </cell>
          <cell r="AD2008">
            <v>1.0246153856466556</v>
          </cell>
          <cell r="AE2008">
            <v>0.62305142663843938</v>
          </cell>
          <cell r="AF2008">
            <v>1.936168437787528E-2</v>
          </cell>
          <cell r="AK2008" t="str">
            <v/>
          </cell>
          <cell r="AL2008" t="str">
            <v/>
          </cell>
          <cell r="AM2008" t="str">
            <v/>
          </cell>
          <cell r="AN2008" t="str">
            <v/>
          </cell>
          <cell r="AR2008" t="str">
            <v/>
          </cell>
          <cell r="AS2008" t="str">
            <v/>
          </cell>
          <cell r="AT2008" t="str">
            <v/>
          </cell>
          <cell r="AU2008" t="str">
            <v/>
          </cell>
          <cell r="AW2008" t="str">
            <v/>
          </cell>
          <cell r="AX2008" t="str">
            <v/>
          </cell>
          <cell r="AY2008" t="str">
            <v/>
          </cell>
          <cell r="AZ2008" t="str">
            <v/>
          </cell>
          <cell r="BB2008" t="str">
            <v/>
          </cell>
          <cell r="BE2008" t="str">
            <v/>
          </cell>
          <cell r="BG2008" t="str">
            <v/>
          </cell>
          <cell r="BI2008" t="str">
            <v/>
          </cell>
          <cell r="CH2008" t="str">
            <v/>
          </cell>
          <cell r="CI2008" t="str">
            <v/>
          </cell>
          <cell r="CJ2008" t="str">
            <v/>
          </cell>
          <cell r="CK2008" t="str">
            <v/>
          </cell>
          <cell r="CN2008">
            <v>0</v>
          </cell>
          <cell r="CO2008">
            <v>0</v>
          </cell>
          <cell r="CP2008" t="b">
            <v>1</v>
          </cell>
          <cell r="CQ2008" t="str">
            <v>c.8323A&gt;G</v>
          </cell>
          <cell r="CX2008" t="str">
            <v>BRCA2</v>
          </cell>
          <cell r="CY2008" t="str">
            <v>c.8323A&gt;G</v>
          </cell>
          <cell r="DE2008" t="b">
            <v>0</v>
          </cell>
          <cell r="DF2008" t="str">
            <v>BRCA2</v>
          </cell>
          <cell r="DG2008" t="str">
            <v>c.8323A&gt;G</v>
          </cell>
          <cell r="DH2008">
            <v>0</v>
          </cell>
          <cell r="DI2008">
            <v>0</v>
          </cell>
          <cell r="DJ2008">
            <v>0</v>
          </cell>
          <cell r="DK2008">
            <v>0</v>
          </cell>
          <cell r="DL2008">
            <v>1.8686000447999999E-5</v>
          </cell>
          <cell r="DM2008">
            <v>0</v>
          </cell>
          <cell r="DN2008" t="b">
            <v>0</v>
          </cell>
        </row>
        <row r="2009">
          <cell r="B2009" t="str">
            <v>c.8324T&gt;C</v>
          </cell>
          <cell r="C2009" t="str">
            <v>p.(Met2775Thr)</v>
          </cell>
          <cell r="D2009" t="str">
            <v>8552T&gt;C</v>
          </cell>
          <cell r="E2009" t="str">
            <v>M2775T</v>
          </cell>
          <cell r="G2009" t="str">
            <v>c.8324T&gt;C</v>
          </cell>
          <cell r="K2009">
            <v>1.0498366885038446</v>
          </cell>
          <cell r="L2009">
            <v>0.44308768522374137</v>
          </cell>
          <cell r="N2009">
            <v>0.46516970817212649</v>
          </cell>
          <cell r="O2009">
            <v>0.03</v>
          </cell>
          <cell r="P2009">
            <v>1.43866920053235E-2</v>
          </cell>
          <cell r="Q2009">
            <v>1.4182650579615449E-2</v>
          </cell>
          <cell r="R2009">
            <v>2</v>
          </cell>
          <cell r="S2009" t="str">
            <v>Multifac new calc</v>
          </cell>
          <cell r="T2009">
            <v>0.03</v>
          </cell>
          <cell r="U2009" t="str">
            <v>Same</v>
          </cell>
          <cell r="V2009">
            <v>2.9999999329447746E-2</v>
          </cell>
          <cell r="Z2009" t="str">
            <v/>
          </cell>
          <cell r="AA2009">
            <v>1</v>
          </cell>
          <cell r="AB2009">
            <v>1</v>
          </cell>
          <cell r="AD2009">
            <v>1.0498366885038446</v>
          </cell>
          <cell r="AE2009">
            <v>0.44308768522374137</v>
          </cell>
          <cell r="AF2009">
            <v>1.4182650257439217E-2</v>
          </cell>
          <cell r="AK2009" t="str">
            <v/>
          </cell>
          <cell r="AL2009" t="str">
            <v/>
          </cell>
          <cell r="AM2009" t="str">
            <v/>
          </cell>
          <cell r="AN2009" t="str">
            <v/>
          </cell>
          <cell r="AR2009" t="str">
            <v/>
          </cell>
          <cell r="AS2009" t="str">
            <v/>
          </cell>
          <cell r="AT2009" t="str">
            <v/>
          </cell>
          <cell r="AU2009" t="str">
            <v/>
          </cell>
          <cell r="AW2009" t="str">
            <v/>
          </cell>
          <cell r="AX2009" t="str">
            <v/>
          </cell>
          <cell r="AY2009" t="str">
            <v/>
          </cell>
          <cell r="AZ2009" t="str">
            <v/>
          </cell>
          <cell r="BB2009" t="str">
            <v/>
          </cell>
          <cell r="BE2009" t="str">
            <v/>
          </cell>
          <cell r="BG2009" t="str">
            <v/>
          </cell>
          <cell r="BI2009" t="str">
            <v/>
          </cell>
          <cell r="CH2009" t="str">
            <v/>
          </cell>
          <cell r="CI2009" t="str">
            <v/>
          </cell>
          <cell r="CJ2009" t="str">
            <v/>
          </cell>
          <cell r="CK2009" t="str">
            <v/>
          </cell>
          <cell r="CN2009">
            <v>0</v>
          </cell>
          <cell r="CO2009">
            <v>0</v>
          </cell>
          <cell r="CP2009" t="b">
            <v>1</v>
          </cell>
          <cell r="CQ2009" t="str">
            <v>c.8324T&gt;C</v>
          </cell>
          <cell r="CX2009" t="str">
            <v>BRCA2</v>
          </cell>
          <cell r="CY2009" t="str">
            <v>c.8324T&gt;C</v>
          </cell>
          <cell r="DE2009" t="b">
            <v>0</v>
          </cell>
          <cell r="DF2009" t="str">
            <v>BRCA2</v>
          </cell>
          <cell r="DG2009" t="str">
            <v>c.8324T&gt;C</v>
          </cell>
          <cell r="DN2009" t="b">
            <v>0</v>
          </cell>
        </row>
        <row r="2010">
          <cell r="B2010" t="str">
            <v>c.8324T&gt;G</v>
          </cell>
          <cell r="C2010" t="str">
            <v>p.(Met2775Arg)</v>
          </cell>
          <cell r="D2010" t="str">
            <v>8552T&gt;G</v>
          </cell>
          <cell r="E2010" t="str">
            <v>M2775R</v>
          </cell>
          <cell r="G2010" t="str">
            <v>c.8324T&gt;G</v>
          </cell>
          <cell r="O2010">
            <v>0.03</v>
          </cell>
          <cell r="R2010" t="str">
            <v/>
          </cell>
          <cell r="T2010">
            <v>0.03</v>
          </cell>
          <cell r="U2010" t="str">
            <v>Same</v>
          </cell>
          <cell r="Z2010" t="str">
            <v/>
          </cell>
          <cell r="AK2010" t="str">
            <v/>
          </cell>
          <cell r="AL2010" t="str">
            <v/>
          </cell>
          <cell r="AM2010" t="str">
            <v/>
          </cell>
          <cell r="AN2010" t="str">
            <v/>
          </cell>
          <cell r="AR2010" t="str">
            <v/>
          </cell>
          <cell r="AS2010" t="str">
            <v/>
          </cell>
          <cell r="AT2010" t="str">
            <v/>
          </cell>
          <cell r="AU2010" t="str">
            <v/>
          </cell>
          <cell r="AW2010" t="str">
            <v/>
          </cell>
          <cell r="AX2010" t="str">
            <v/>
          </cell>
          <cell r="AY2010" t="str">
            <v/>
          </cell>
          <cell r="AZ2010" t="str">
            <v/>
          </cell>
          <cell r="BB2010" t="str">
            <v/>
          </cell>
          <cell r="BE2010" t="str">
            <v/>
          </cell>
          <cell r="BG2010" t="str">
            <v/>
          </cell>
          <cell r="BI2010" t="str">
            <v/>
          </cell>
          <cell r="CH2010" t="str">
            <v>Thery</v>
          </cell>
          <cell r="CI2010" t="str">
            <v>2011</v>
          </cell>
          <cell r="CJ2010" t="str">
            <v>no aberration</v>
          </cell>
          <cell r="CK2010" t="str">
            <v/>
          </cell>
          <cell r="CL2010">
            <v>1</v>
          </cell>
          <cell r="CN2010">
            <v>0</v>
          </cell>
          <cell r="CO2010">
            <v>0</v>
          </cell>
          <cell r="CP2010" t="b">
            <v>1</v>
          </cell>
          <cell r="CQ2010" t="str">
            <v>c.8324T&gt;G</v>
          </cell>
          <cell r="CX2010" t="str">
            <v>BRCA2</v>
          </cell>
          <cell r="CY2010" t="str">
            <v>c.8324T&gt;G</v>
          </cell>
          <cell r="DE2010" t="b">
            <v>0</v>
          </cell>
          <cell r="DF2010" t="str">
            <v>BRCA2</v>
          </cell>
          <cell r="DG2010" t="str">
            <v>c.8324T&gt;G</v>
          </cell>
          <cell r="DN2010" t="b">
            <v>0</v>
          </cell>
        </row>
        <row r="2011">
          <cell r="B2011" t="str">
            <v>c.8331+109G&gt;A</v>
          </cell>
          <cell r="D2011" t="str">
            <v>IVS18+109G&gt;A</v>
          </cell>
          <cell r="E2011" t="str">
            <v/>
          </cell>
          <cell r="O2011">
            <v>0.02</v>
          </cell>
          <cell r="R2011">
            <v>1</v>
          </cell>
          <cell r="S2011" t="str">
            <v>Frequency &gt;1%</v>
          </cell>
          <cell r="U2011" t="str">
            <v>Assumed prior 0.02</v>
          </cell>
          <cell r="Z2011" t="str">
            <v/>
          </cell>
          <cell r="AK2011" t="str">
            <v/>
          </cell>
          <cell r="AL2011" t="str">
            <v/>
          </cell>
          <cell r="AM2011" t="str">
            <v/>
          </cell>
          <cell r="AN2011" t="str">
            <v/>
          </cell>
          <cell r="AR2011" t="str">
            <v/>
          </cell>
          <cell r="AS2011" t="str">
            <v/>
          </cell>
          <cell r="AT2011" t="str">
            <v/>
          </cell>
          <cell r="AU2011" t="str">
            <v/>
          </cell>
          <cell r="AW2011" t="str">
            <v/>
          </cell>
          <cell r="AX2011" t="str">
            <v/>
          </cell>
          <cell r="AY2011" t="str">
            <v/>
          </cell>
          <cell r="AZ2011" t="str">
            <v/>
          </cell>
          <cell r="BB2011" t="str">
            <v/>
          </cell>
          <cell r="BE2011" t="str">
            <v/>
          </cell>
          <cell r="BG2011" t="str">
            <v/>
          </cell>
          <cell r="BI2011" t="str">
            <v/>
          </cell>
          <cell r="CH2011" t="str">
            <v/>
          </cell>
          <cell r="CI2011" t="str">
            <v/>
          </cell>
          <cell r="CJ2011" t="str">
            <v/>
          </cell>
          <cell r="CK2011" t="str">
            <v/>
          </cell>
          <cell r="CN2011">
            <v>0</v>
          </cell>
          <cell r="CO2011">
            <v>0</v>
          </cell>
          <cell r="CP2011" t="b">
            <v>1</v>
          </cell>
          <cell r="CQ2011" t="str">
            <v>c.8331+109G&gt;A</v>
          </cell>
          <cell r="CR2011">
            <v>0</v>
          </cell>
          <cell r="CS2011">
            <v>0</v>
          </cell>
          <cell r="CT2011">
            <v>0</v>
          </cell>
          <cell r="CU2011">
            <v>3.1E-2</v>
          </cell>
          <cell r="CV2011">
            <v>0</v>
          </cell>
          <cell r="CW2011" t="b">
            <v>1</v>
          </cell>
          <cell r="CX2011" t="str">
            <v>BRCA2</v>
          </cell>
          <cell r="CY2011" t="str">
            <v>c.8331+109G&gt;A</v>
          </cell>
          <cell r="CZ2011">
            <v>0</v>
          </cell>
          <cell r="DA2011">
            <v>0</v>
          </cell>
          <cell r="DB2011">
            <v>0</v>
          </cell>
          <cell r="DC2011">
            <v>3.1E-2</v>
          </cell>
          <cell r="DD2011">
            <v>0</v>
          </cell>
          <cell r="DE2011" t="b">
            <v>1</v>
          </cell>
          <cell r="DF2011" t="str">
            <v>BRCA2</v>
          </cell>
          <cell r="DG2011" t="str">
            <v>c.8331+109G&gt;A</v>
          </cell>
          <cell r="DN2011" t="b">
            <v>0</v>
          </cell>
        </row>
        <row r="2012">
          <cell r="B2012" t="str">
            <v>c.8331+15A&gt;G</v>
          </cell>
          <cell r="D2012" t="str">
            <v>IVS18+15A&gt;G</v>
          </cell>
          <cell r="E2012" t="str">
            <v/>
          </cell>
          <cell r="G2012" t="str">
            <v>c.8331+15A&gt;G</v>
          </cell>
          <cell r="O2012">
            <v>0.02</v>
          </cell>
          <cell r="R2012" t="str">
            <v/>
          </cell>
          <cell r="U2012" t="str">
            <v>Assumed prior 0.02</v>
          </cell>
          <cell r="Z2012" t="str">
            <v/>
          </cell>
          <cell r="AK2012" t="str">
            <v/>
          </cell>
          <cell r="AL2012" t="str">
            <v/>
          </cell>
          <cell r="AM2012" t="str">
            <v/>
          </cell>
          <cell r="AN2012" t="str">
            <v/>
          </cell>
          <cell r="AR2012" t="str">
            <v/>
          </cell>
          <cell r="AS2012" t="str">
            <v/>
          </cell>
          <cell r="AT2012" t="str">
            <v/>
          </cell>
          <cell r="AU2012" t="str">
            <v/>
          </cell>
          <cell r="AW2012" t="str">
            <v/>
          </cell>
          <cell r="AX2012" t="str">
            <v/>
          </cell>
          <cell r="AY2012" t="str">
            <v/>
          </cell>
          <cell r="AZ2012" t="str">
            <v/>
          </cell>
          <cell r="BB2012" t="str">
            <v/>
          </cell>
          <cell r="BE2012" t="str">
            <v/>
          </cell>
          <cell r="BG2012" t="str">
            <v/>
          </cell>
          <cell r="BI2012" t="str">
            <v/>
          </cell>
          <cell r="CH2012" t="str">
            <v/>
          </cell>
          <cell r="CI2012" t="str">
            <v/>
          </cell>
          <cell r="CJ2012" t="str">
            <v/>
          </cell>
          <cell r="CK2012" t="str">
            <v/>
          </cell>
          <cell r="CN2012">
            <v>0</v>
          </cell>
          <cell r="CO2012">
            <v>0</v>
          </cell>
          <cell r="CP2012" t="b">
            <v>1</v>
          </cell>
          <cell r="CQ2012" t="str">
            <v>c.8331+15A&gt;G</v>
          </cell>
          <cell r="CX2012" t="str">
            <v>BRCA2</v>
          </cell>
          <cell r="CY2012" t="str">
            <v>c.8331+15A&gt;G</v>
          </cell>
          <cell r="DE2012" t="b">
            <v>0</v>
          </cell>
          <cell r="DF2012" t="str">
            <v>BRCA2</v>
          </cell>
          <cell r="DG2012" t="str">
            <v>c.8331+15A&gt;G</v>
          </cell>
          <cell r="DN2012" t="b">
            <v>0</v>
          </cell>
        </row>
        <row r="2013">
          <cell r="B2013" t="str">
            <v>c.8331+16C&gt;G</v>
          </cell>
          <cell r="D2013" t="str">
            <v>IVS18+16C&gt;G</v>
          </cell>
          <cell r="E2013" t="str">
            <v/>
          </cell>
          <cell r="G2013" t="str">
            <v>c.8331+16C&gt;G</v>
          </cell>
          <cell r="J2013">
            <v>0.18427590829000001</v>
          </cell>
          <cell r="M2013">
            <v>0.3199220706</v>
          </cell>
          <cell r="N2013">
            <v>5.8953930141832506E-2</v>
          </cell>
          <cell r="O2013">
            <v>0.02</v>
          </cell>
          <cell r="P2013">
            <v>1.2031414314659697E-3</v>
          </cell>
          <cell r="Q2013">
            <v>1.2016956216755208E-3</v>
          </cell>
          <cell r="R2013">
            <v>2</v>
          </cell>
          <cell r="S2013" t="str">
            <v>Multifac new calc</v>
          </cell>
          <cell r="U2013" t="str">
            <v>Assumed prior 0.02</v>
          </cell>
          <cell r="Y2013">
            <v>10</v>
          </cell>
          <cell r="Z2013">
            <v>0.18427590829000001</v>
          </cell>
          <cell r="AK2013" t="str">
            <v/>
          </cell>
          <cell r="AL2013" t="str">
            <v/>
          </cell>
          <cell r="AM2013" t="str">
            <v/>
          </cell>
          <cell r="AN2013" t="str">
            <v/>
          </cell>
          <cell r="AR2013" t="str">
            <v/>
          </cell>
          <cell r="AS2013" t="str">
            <v/>
          </cell>
          <cell r="AT2013" t="str">
            <v/>
          </cell>
          <cell r="AU2013" t="str">
            <v/>
          </cell>
          <cell r="AW2013" t="str">
            <v/>
          </cell>
          <cell r="AX2013">
            <v>0.3199220706</v>
          </cell>
          <cell r="AY2013" t="str">
            <v>No genotypes</v>
          </cell>
          <cell r="AZ2013" t="str">
            <v/>
          </cell>
          <cell r="BB2013" t="str">
            <v/>
          </cell>
          <cell r="BE2013" t="str">
            <v/>
          </cell>
          <cell r="BG2013" t="str">
            <v/>
          </cell>
          <cell r="BI2013" t="str">
            <v/>
          </cell>
          <cell r="CH2013" t="str">
            <v>Thery</v>
          </cell>
          <cell r="CI2013" t="str">
            <v>2011</v>
          </cell>
          <cell r="CJ2013" t="str">
            <v>no aberration</v>
          </cell>
          <cell r="CK2013" t="str">
            <v/>
          </cell>
          <cell r="CL2013">
            <v>1</v>
          </cell>
          <cell r="CN2013">
            <v>0</v>
          </cell>
          <cell r="CO2013">
            <v>10</v>
          </cell>
          <cell r="CP2013" t="b">
            <v>1</v>
          </cell>
          <cell r="CQ2013" t="str">
            <v>c.8331+16C&gt;G</v>
          </cell>
          <cell r="CX2013" t="str">
            <v>BRCA2</v>
          </cell>
          <cell r="CY2013" t="str">
            <v>c.8331+16C&gt;G</v>
          </cell>
          <cell r="DE2013" t="b">
            <v>0</v>
          </cell>
          <cell r="DF2013" t="str">
            <v>BRCA2</v>
          </cell>
          <cell r="DG2013" t="str">
            <v>c.8331+16C&gt;G</v>
          </cell>
          <cell r="DH2013">
            <v>0</v>
          </cell>
          <cell r="DI2013">
            <v>0</v>
          </cell>
          <cell r="DJ2013">
            <v>0</v>
          </cell>
          <cell r="DK2013">
            <v>0</v>
          </cell>
          <cell r="DL2013">
            <v>5.9758575355999998E-5</v>
          </cell>
          <cell r="DM2013">
            <v>0</v>
          </cell>
          <cell r="DN2013" t="b">
            <v>0</v>
          </cell>
        </row>
        <row r="2014">
          <cell r="B2014" t="str">
            <v>c.8331+1G&gt;A</v>
          </cell>
          <cell r="D2014" t="str">
            <v>IVS18+1G&gt;A</v>
          </cell>
          <cell r="E2014" t="str">
            <v/>
          </cell>
          <cell r="G2014" t="str">
            <v>c.8331+1G&gt;A</v>
          </cell>
          <cell r="K2014">
            <v>1.0246153856466556</v>
          </cell>
          <cell r="L2014">
            <v>2.7230266278566329</v>
          </cell>
          <cell r="N2014">
            <v>2.790054978427436</v>
          </cell>
          <cell r="O2014">
            <v>0.97</v>
          </cell>
          <cell r="P2014">
            <v>90.211777635820354</v>
          </cell>
          <cell r="Q2014">
            <v>0.98903650355338235</v>
          </cell>
          <cell r="R2014">
            <v>4</v>
          </cell>
          <cell r="S2014" t="str">
            <v>Multifac new calc</v>
          </cell>
          <cell r="V2014">
            <v>0.95999997854232788</v>
          </cell>
          <cell r="Z2014" t="str">
            <v/>
          </cell>
          <cell r="AA2014">
            <v>1</v>
          </cell>
          <cell r="AB2014">
            <v>1</v>
          </cell>
          <cell r="AD2014">
            <v>1.0246153856466556</v>
          </cell>
          <cell r="AE2014">
            <v>2.7230266278566329</v>
          </cell>
          <cell r="AF2014">
            <v>0.98528573962086807</v>
          </cell>
          <cell r="AK2014" t="str">
            <v/>
          </cell>
          <cell r="AL2014" t="str">
            <v/>
          </cell>
          <cell r="AM2014" t="str">
            <v/>
          </cell>
          <cell r="AN2014" t="str">
            <v/>
          </cell>
          <cell r="AR2014" t="str">
            <v/>
          </cell>
          <cell r="AS2014" t="str">
            <v/>
          </cell>
          <cell r="AT2014" t="str">
            <v/>
          </cell>
          <cell r="AU2014" t="str">
            <v/>
          </cell>
          <cell r="AW2014" t="str">
            <v/>
          </cell>
          <cell r="AX2014" t="str">
            <v/>
          </cell>
          <cell r="AY2014" t="str">
            <v/>
          </cell>
          <cell r="AZ2014" t="str">
            <v/>
          </cell>
          <cell r="BB2014" t="str">
            <v/>
          </cell>
          <cell r="BE2014" t="str">
            <v/>
          </cell>
          <cell r="BG2014" t="str">
            <v/>
          </cell>
          <cell r="BI2014" t="str">
            <v/>
          </cell>
          <cell r="CH2014" t="str">
            <v/>
          </cell>
          <cell r="CI2014" t="str">
            <v/>
          </cell>
          <cell r="CJ2014" t="str">
            <v/>
          </cell>
          <cell r="CK2014" t="str">
            <v/>
          </cell>
          <cell r="CN2014">
            <v>0</v>
          </cell>
          <cell r="CO2014">
            <v>0</v>
          </cell>
          <cell r="CP2014" t="b">
            <v>1</v>
          </cell>
          <cell r="CQ2014" t="str">
            <v>c.8331+1G&gt;A</v>
          </cell>
          <cell r="CX2014" t="str">
            <v>BRCA2</v>
          </cell>
          <cell r="CY2014" t="str">
            <v>c.8331+1G&gt;A</v>
          </cell>
          <cell r="DE2014" t="b">
            <v>0</v>
          </cell>
          <cell r="DF2014" t="str">
            <v>BRCA2</v>
          </cell>
          <cell r="DG2014" t="str">
            <v>c.8331+1G&gt;A</v>
          </cell>
          <cell r="DN2014" t="b">
            <v>0</v>
          </cell>
        </row>
        <row r="2015">
          <cell r="B2015" t="str">
            <v>c.8331+1G&gt;T</v>
          </cell>
          <cell r="D2015" t="str">
            <v>IVS18+1G&gt;T</v>
          </cell>
          <cell r="G2015" t="str">
            <v>c.8331+1G&gt;T</v>
          </cell>
          <cell r="I2015">
            <v>1.1719999999999999</v>
          </cell>
          <cell r="J2015">
            <v>1.77</v>
          </cell>
          <cell r="N2015">
            <v>2.0744400000000001</v>
          </cell>
          <cell r="O2015">
            <v>0.97</v>
          </cell>
          <cell r="P2015">
            <v>67.073559999999944</v>
          </cell>
          <cell r="Q2015">
            <v>0.98531000876111074</v>
          </cell>
          <cell r="R2015">
            <v>4</v>
          </cell>
          <cell r="BF2015">
            <v>1</v>
          </cell>
          <cell r="BG2015">
            <v>1.77</v>
          </cell>
          <cell r="CE2015">
            <v>1.1719999999999999</v>
          </cell>
          <cell r="CN2015">
            <v>0</v>
          </cell>
          <cell r="CO2015">
            <v>1</v>
          </cell>
          <cell r="CX2015" t="str">
            <v>BRCA2</v>
          </cell>
          <cell r="CY2015" t="str">
            <v>c.8331+1G&gt;T</v>
          </cell>
          <cell r="DE2015" t="b">
            <v>0</v>
          </cell>
          <cell r="DF2015" t="str">
            <v>BRCA2</v>
          </cell>
          <cell r="DG2015" t="str">
            <v>c.8331+1G&gt;T</v>
          </cell>
          <cell r="DN2015" t="b">
            <v>0</v>
          </cell>
        </row>
        <row r="2016">
          <cell r="B2016" t="str">
            <v>c.8331+22G&gt;C</v>
          </cell>
          <cell r="D2016" t="str">
            <v>IVS18+22G&gt;C</v>
          </cell>
          <cell r="E2016" t="str">
            <v/>
          </cell>
          <cell r="G2016" t="str">
            <v>c.8331+22G&gt;C</v>
          </cell>
          <cell r="O2016">
            <v>0.02</v>
          </cell>
          <cell r="R2016" t="str">
            <v/>
          </cell>
          <cell r="U2016" t="str">
            <v>Assumed prior 0.02</v>
          </cell>
          <cell r="Z2016" t="str">
            <v/>
          </cell>
          <cell r="AK2016" t="str">
            <v/>
          </cell>
          <cell r="AL2016" t="str">
            <v/>
          </cell>
          <cell r="AM2016" t="str">
            <v/>
          </cell>
          <cell r="AN2016" t="str">
            <v/>
          </cell>
          <cell r="AR2016" t="str">
            <v/>
          </cell>
          <cell r="AS2016" t="str">
            <v/>
          </cell>
          <cell r="AT2016" t="str">
            <v/>
          </cell>
          <cell r="AU2016" t="str">
            <v/>
          </cell>
          <cell r="AW2016" t="str">
            <v/>
          </cell>
          <cell r="AX2016" t="str">
            <v/>
          </cell>
          <cell r="AY2016" t="str">
            <v/>
          </cell>
          <cell r="AZ2016" t="str">
            <v/>
          </cell>
          <cell r="BB2016" t="str">
            <v/>
          </cell>
          <cell r="BE2016" t="str">
            <v/>
          </cell>
          <cell r="BG2016" t="str">
            <v/>
          </cell>
          <cell r="BI2016" t="str">
            <v/>
          </cell>
          <cell r="CH2016" t="str">
            <v>Bonnet</v>
          </cell>
          <cell r="CI2016" t="str">
            <v>2008</v>
          </cell>
          <cell r="CJ2016" t="str">
            <v>no aberration</v>
          </cell>
          <cell r="CK2016" t="str">
            <v/>
          </cell>
          <cell r="CL2016">
            <v>1</v>
          </cell>
          <cell r="CN2016">
            <v>0</v>
          </cell>
          <cell r="CO2016">
            <v>0</v>
          </cell>
          <cell r="CP2016" t="b">
            <v>1</v>
          </cell>
          <cell r="CQ2016" t="str">
            <v>c.8331+22G&gt;C</v>
          </cell>
          <cell r="CX2016" t="str">
            <v>BRCA2</v>
          </cell>
          <cell r="CY2016" t="str">
            <v>c.8331+22G&gt;C</v>
          </cell>
          <cell r="DE2016" t="b">
            <v>0</v>
          </cell>
          <cell r="DF2016" t="str">
            <v>BRCA2</v>
          </cell>
          <cell r="DG2016" t="str">
            <v>c.8331+22G&gt;C</v>
          </cell>
          <cell r="DN2016" t="b">
            <v>0</v>
          </cell>
        </row>
        <row r="2017">
          <cell r="B2017" t="str">
            <v>c.8331+2T&gt;C</v>
          </cell>
          <cell r="D2017" t="str">
            <v>IVS18+2T&gt;C</v>
          </cell>
          <cell r="E2017" t="str">
            <v/>
          </cell>
          <cell r="G2017" t="str">
            <v>c.8331+2T&gt;C</v>
          </cell>
          <cell r="I2017">
            <v>0.56796726897899996</v>
          </cell>
          <cell r="J2017">
            <v>0.66</v>
          </cell>
          <cell r="K2017">
            <v>1.0246153856466556</v>
          </cell>
          <cell r="L2017">
            <v>0.49198112771795649</v>
          </cell>
          <cell r="N2017">
            <v>0.18896290674640256</v>
          </cell>
          <cell r="O2017">
            <v>0.97</v>
          </cell>
          <cell r="P2017">
            <v>6.1098006514670109</v>
          </cell>
          <cell r="Q2017">
            <v>0.8593490803720828</v>
          </cell>
          <cell r="R2017">
            <v>3</v>
          </cell>
          <cell r="V2017">
            <v>0.95999997854232788</v>
          </cell>
          <cell r="Z2017" t="str">
            <v/>
          </cell>
          <cell r="AA2017">
            <v>1</v>
          </cell>
          <cell r="AB2017">
            <v>1</v>
          </cell>
          <cell r="AD2017">
            <v>1.0246153856466556</v>
          </cell>
          <cell r="AE2017">
            <v>0.49198112771795649</v>
          </cell>
          <cell r="AF2017">
            <v>0.92365355969127194</v>
          </cell>
          <cell r="AK2017" t="str">
            <v/>
          </cell>
          <cell r="AL2017" t="str">
            <v/>
          </cell>
          <cell r="AM2017" t="str">
            <v/>
          </cell>
          <cell r="AN2017" t="str">
            <v/>
          </cell>
          <cell r="AR2017" t="str">
            <v/>
          </cell>
          <cell r="AS2017" t="str">
            <v/>
          </cell>
          <cell r="AT2017" t="str">
            <v/>
          </cell>
          <cell r="AU2017" t="str">
            <v/>
          </cell>
          <cell r="AW2017" t="str">
            <v/>
          </cell>
          <cell r="AX2017" t="str">
            <v/>
          </cell>
          <cell r="AY2017" t="str">
            <v/>
          </cell>
          <cell r="AZ2017" t="str">
            <v/>
          </cell>
          <cell r="BB2017" t="str">
            <v/>
          </cell>
          <cell r="BE2017" t="str">
            <v/>
          </cell>
          <cell r="BG2017" t="str">
            <v/>
          </cell>
          <cell r="BI2017" t="str">
            <v/>
          </cell>
          <cell r="CD2017">
            <v>0.66</v>
          </cell>
          <cell r="CE2017">
            <v>0.56796726897899996</v>
          </cell>
          <cell r="CH2017" t="str">
            <v/>
          </cell>
          <cell r="CI2017" t="str">
            <v/>
          </cell>
          <cell r="CJ2017" t="str">
            <v/>
          </cell>
          <cell r="CK2017" t="str">
            <v/>
          </cell>
          <cell r="CN2017">
            <v>0</v>
          </cell>
          <cell r="CO2017">
            <v>0</v>
          </cell>
          <cell r="CP2017" t="b">
            <v>1</v>
          </cell>
          <cell r="CQ2017" t="str">
            <v>c.8331+2T&gt;C</v>
          </cell>
          <cell r="CX2017" t="str">
            <v>BRCA2</v>
          </cell>
          <cell r="CY2017" t="str">
            <v>c.8331+2T&gt;C</v>
          </cell>
          <cell r="DE2017" t="b">
            <v>0</v>
          </cell>
          <cell r="DF2017" t="str">
            <v>BRCA2</v>
          </cell>
          <cell r="DG2017" t="str">
            <v>c.8331+2T&gt;C</v>
          </cell>
          <cell r="DN2017" t="b">
            <v>0</v>
          </cell>
        </row>
        <row r="2018">
          <cell r="B2018" t="str">
            <v>c.8331+81C&gt;T</v>
          </cell>
          <cell r="D2018" t="str">
            <v>IVS18+81C&gt;T</v>
          </cell>
          <cell r="E2018" t="str">
            <v/>
          </cell>
          <cell r="G2018" t="str">
            <v>c.8331+81C&gt;T</v>
          </cell>
          <cell r="O2018">
            <v>0.02</v>
          </cell>
          <cell r="R2018" t="str">
            <v/>
          </cell>
          <cell r="U2018" t="str">
            <v>Assumed prior 0.02</v>
          </cell>
          <cell r="Z2018" t="str">
            <v/>
          </cell>
          <cell r="AK2018" t="str">
            <v/>
          </cell>
          <cell r="AL2018" t="str">
            <v/>
          </cell>
          <cell r="AM2018" t="str">
            <v/>
          </cell>
          <cell r="AN2018" t="str">
            <v/>
          </cell>
          <cell r="AR2018" t="str">
            <v/>
          </cell>
          <cell r="AS2018" t="str">
            <v/>
          </cell>
          <cell r="AT2018" t="str">
            <v/>
          </cell>
          <cell r="AU2018" t="str">
            <v/>
          </cell>
          <cell r="AW2018" t="str">
            <v/>
          </cell>
          <cell r="AX2018" t="str">
            <v/>
          </cell>
          <cell r="AY2018" t="str">
            <v/>
          </cell>
          <cell r="AZ2018" t="str">
            <v/>
          </cell>
          <cell r="BB2018" t="str">
            <v/>
          </cell>
          <cell r="BE2018" t="str">
            <v/>
          </cell>
          <cell r="BG2018" t="str">
            <v/>
          </cell>
          <cell r="BI2018" t="str">
            <v/>
          </cell>
          <cell r="CH2018" t="str">
            <v/>
          </cell>
          <cell r="CI2018" t="str">
            <v/>
          </cell>
          <cell r="CJ2018" t="str">
            <v/>
          </cell>
          <cell r="CK2018" t="str">
            <v/>
          </cell>
          <cell r="CN2018">
            <v>0</v>
          </cell>
          <cell r="CO2018">
            <v>0</v>
          </cell>
          <cell r="CP2018" t="b">
            <v>1</v>
          </cell>
          <cell r="CQ2018" t="str">
            <v>c.8331+81C&gt;T</v>
          </cell>
          <cell r="CX2018" t="str">
            <v>BRCA2</v>
          </cell>
          <cell r="CY2018" t="str">
            <v>c.8331+81C&gt;T</v>
          </cell>
          <cell r="DE2018" t="b">
            <v>0</v>
          </cell>
          <cell r="DF2018" t="str">
            <v>BRCA2</v>
          </cell>
          <cell r="DG2018" t="str">
            <v>c.8331+81C&gt;T</v>
          </cell>
          <cell r="DN2018" t="b">
            <v>0</v>
          </cell>
        </row>
        <row r="2019">
          <cell r="B2019" t="str">
            <v>c.8331G&gt;A</v>
          </cell>
          <cell r="C2019" t="str">
            <v>p.(=)</v>
          </cell>
          <cell r="D2019" t="str">
            <v>8559G&gt;A</v>
          </cell>
          <cell r="E2019" t="str">
            <v>K2776K</v>
          </cell>
          <cell r="G2019" t="str">
            <v>c.8331G&gt;A</v>
          </cell>
          <cell r="O2019">
            <v>0.34</v>
          </cell>
          <cell r="R2019" t="str">
            <v/>
          </cell>
          <cell r="T2019">
            <v>0.34</v>
          </cell>
          <cell r="U2019" t="str">
            <v>Same</v>
          </cell>
          <cell r="Z2019" t="str">
            <v/>
          </cell>
          <cell r="AK2019" t="str">
            <v/>
          </cell>
          <cell r="AL2019" t="str">
            <v/>
          </cell>
          <cell r="AM2019" t="str">
            <v/>
          </cell>
          <cell r="AN2019" t="str">
            <v/>
          </cell>
          <cell r="AR2019" t="str">
            <v/>
          </cell>
          <cell r="AS2019" t="str">
            <v/>
          </cell>
          <cell r="AT2019" t="str">
            <v/>
          </cell>
          <cell r="AU2019" t="str">
            <v/>
          </cell>
          <cell r="AW2019" t="str">
            <v/>
          </cell>
          <cell r="AX2019" t="str">
            <v/>
          </cell>
          <cell r="AY2019" t="str">
            <v/>
          </cell>
          <cell r="AZ2019" t="str">
            <v/>
          </cell>
          <cell r="BB2019" t="str">
            <v/>
          </cell>
          <cell r="BE2019" t="str">
            <v/>
          </cell>
          <cell r="BG2019" t="str">
            <v/>
          </cell>
          <cell r="BI2019" t="str">
            <v/>
          </cell>
          <cell r="CH2019" t="str">
            <v>Sanz</v>
          </cell>
          <cell r="CI2019" t="str">
            <v>2010</v>
          </cell>
          <cell r="CJ2019" t="str">
            <v>exon 18 deletion</v>
          </cell>
          <cell r="CK2019" t="str">
            <v>Exon skipping</v>
          </cell>
          <cell r="CL2019">
            <v>1</v>
          </cell>
          <cell r="CN2019">
            <v>0</v>
          </cell>
          <cell r="CO2019">
            <v>0</v>
          </cell>
          <cell r="CP2019" t="b">
            <v>1</v>
          </cell>
          <cell r="CQ2019" t="str">
            <v>c.8331G&gt;A</v>
          </cell>
          <cell r="CX2019" t="str">
            <v>BRCA2</v>
          </cell>
          <cell r="CY2019" t="str">
            <v>c.8331G&gt;A</v>
          </cell>
          <cell r="DE2019" t="b">
            <v>0</v>
          </cell>
          <cell r="DF2019" t="str">
            <v>BRCA2</v>
          </cell>
          <cell r="DG2019" t="str">
            <v>c.8331G&gt;A</v>
          </cell>
          <cell r="DN2019" t="b">
            <v>0</v>
          </cell>
        </row>
        <row r="2020">
          <cell r="B2020" t="str">
            <v>c.8332-11A&gt;G</v>
          </cell>
          <cell r="D2020" t="str">
            <v>IVS18-11A&gt;G</v>
          </cell>
          <cell r="E2020" t="str">
            <v/>
          </cell>
          <cell r="G2020" t="str">
            <v>c.8332-11A&gt;G</v>
          </cell>
          <cell r="O2020">
            <v>0.04</v>
          </cell>
          <cell r="R2020" t="str">
            <v/>
          </cell>
          <cell r="Z2020" t="str">
            <v/>
          </cell>
          <cell r="AK2020" t="str">
            <v/>
          </cell>
          <cell r="AL2020" t="str">
            <v/>
          </cell>
          <cell r="AM2020" t="str">
            <v/>
          </cell>
          <cell r="AN2020" t="str">
            <v/>
          </cell>
          <cell r="AR2020" t="str">
            <v/>
          </cell>
          <cell r="AS2020" t="str">
            <v/>
          </cell>
          <cell r="AT2020" t="str">
            <v/>
          </cell>
          <cell r="AU2020" t="str">
            <v/>
          </cell>
          <cell r="AW2020" t="str">
            <v/>
          </cell>
          <cell r="AX2020" t="str">
            <v/>
          </cell>
          <cell r="AY2020" t="str">
            <v/>
          </cell>
          <cell r="AZ2020" t="str">
            <v/>
          </cell>
          <cell r="BB2020" t="str">
            <v/>
          </cell>
          <cell r="BE2020" t="str">
            <v/>
          </cell>
          <cell r="BG2020" t="str">
            <v/>
          </cell>
          <cell r="BI2020" t="str">
            <v/>
          </cell>
          <cell r="CH2020" t="str">
            <v/>
          </cell>
          <cell r="CI2020" t="str">
            <v/>
          </cell>
          <cell r="CJ2020" t="str">
            <v/>
          </cell>
          <cell r="CK2020" t="str">
            <v/>
          </cell>
          <cell r="CN2020">
            <v>0</v>
          </cell>
          <cell r="CO2020">
            <v>0</v>
          </cell>
          <cell r="CP2020" t="b">
            <v>1</v>
          </cell>
          <cell r="CQ2020" t="str">
            <v>c.8332-11A&gt;G</v>
          </cell>
          <cell r="CX2020" t="str">
            <v>BRCA2</v>
          </cell>
          <cell r="CY2020" t="str">
            <v>c.8332-11A&gt;G</v>
          </cell>
          <cell r="DE2020" t="b">
            <v>0</v>
          </cell>
          <cell r="DF2020" t="str">
            <v>BRCA2</v>
          </cell>
          <cell r="DG2020" t="str">
            <v>c.8332-11A&gt;G</v>
          </cell>
          <cell r="DH2020">
            <v>0</v>
          </cell>
          <cell r="DI2020">
            <v>0</v>
          </cell>
          <cell r="DJ2020">
            <v>0</v>
          </cell>
          <cell r="DK2020">
            <v>0</v>
          </cell>
          <cell r="DL2020">
            <v>3.6894923259000003E-5</v>
          </cell>
          <cell r="DM2020">
            <v>0</v>
          </cell>
          <cell r="DN2020" t="b">
            <v>0</v>
          </cell>
        </row>
        <row r="2021">
          <cell r="B2021" t="str">
            <v>c.8332-13T&gt;C</v>
          </cell>
          <cell r="D2021" t="str">
            <v>IVS18-13T&gt;C</v>
          </cell>
          <cell r="E2021" t="str">
            <v/>
          </cell>
          <cell r="G2021" t="str">
            <v>c.8332-13T&gt;C</v>
          </cell>
          <cell r="K2021">
            <v>1.0246153856466556</v>
          </cell>
          <cell r="L2021">
            <v>1.4992877990258364</v>
          </cell>
          <cell r="N2021">
            <v>1.5361933463941828</v>
          </cell>
          <cell r="O2021">
            <v>0.34</v>
          </cell>
          <cell r="P2021">
            <v>0.79137232996063989</v>
          </cell>
          <cell r="Q2021">
            <v>0.44176875835635349</v>
          </cell>
          <cell r="R2021">
            <v>3</v>
          </cell>
          <cell r="V2021">
            <v>0.20999999344348907</v>
          </cell>
          <cell r="Z2021" t="str">
            <v/>
          </cell>
          <cell r="AA2021">
            <v>1</v>
          </cell>
          <cell r="AB2021">
            <v>1</v>
          </cell>
          <cell r="AD2021">
            <v>1.0246153856466556</v>
          </cell>
          <cell r="AE2021">
            <v>1.4992877990258364</v>
          </cell>
          <cell r="AF2021">
            <v>0.28995184156361115</v>
          </cell>
          <cell r="AK2021" t="str">
            <v/>
          </cell>
          <cell r="AL2021" t="str">
            <v/>
          </cell>
          <cell r="AM2021" t="str">
            <v/>
          </cell>
          <cell r="AN2021" t="str">
            <v/>
          </cell>
          <cell r="AR2021" t="str">
            <v/>
          </cell>
          <cell r="AS2021" t="str">
            <v/>
          </cell>
          <cell r="AT2021" t="str">
            <v/>
          </cell>
          <cell r="AU2021" t="str">
            <v/>
          </cell>
          <cell r="AW2021" t="str">
            <v/>
          </cell>
          <cell r="AX2021" t="str">
            <v/>
          </cell>
          <cell r="AY2021" t="str">
            <v/>
          </cell>
          <cell r="AZ2021" t="str">
            <v/>
          </cell>
          <cell r="BB2021" t="str">
            <v/>
          </cell>
          <cell r="BE2021" t="str">
            <v/>
          </cell>
          <cell r="BG2021" t="str">
            <v/>
          </cell>
          <cell r="BI2021" t="str">
            <v/>
          </cell>
          <cell r="CH2021" t="str">
            <v/>
          </cell>
          <cell r="CI2021" t="str">
            <v/>
          </cell>
          <cell r="CJ2021" t="str">
            <v/>
          </cell>
          <cell r="CK2021" t="str">
            <v/>
          </cell>
          <cell r="CN2021">
            <v>0</v>
          </cell>
          <cell r="CO2021">
            <v>0</v>
          </cell>
          <cell r="CP2021" t="b">
            <v>1</v>
          </cell>
          <cell r="CQ2021" t="str">
            <v>c.8332-13T&gt;C</v>
          </cell>
          <cell r="CX2021" t="str">
            <v>BRCA2</v>
          </cell>
          <cell r="CY2021" t="str">
            <v>c.8332-13T&gt;C</v>
          </cell>
          <cell r="DE2021" t="b">
            <v>0</v>
          </cell>
          <cell r="DF2021" t="str">
            <v>BRCA2</v>
          </cell>
          <cell r="DG2021" t="str">
            <v>c.8332-13T&gt;C</v>
          </cell>
          <cell r="DN2021" t="b">
            <v>0</v>
          </cell>
        </row>
        <row r="2022">
          <cell r="B2022" t="str">
            <v>c.8332-13T&gt;G</v>
          </cell>
          <cell r="D2022" t="str">
            <v>IVS18-13T&gt;G</v>
          </cell>
          <cell r="E2022" t="str">
            <v/>
          </cell>
          <cell r="G2022" t="str">
            <v>c.8332-13T&gt;G</v>
          </cell>
          <cell r="O2022">
            <v>0.97</v>
          </cell>
          <cell r="R2022" t="str">
            <v/>
          </cell>
          <cell r="Z2022" t="str">
            <v/>
          </cell>
          <cell r="AK2022" t="str">
            <v/>
          </cell>
          <cell r="AL2022" t="str">
            <v/>
          </cell>
          <cell r="AM2022" t="str">
            <v/>
          </cell>
          <cell r="AN2022" t="str">
            <v/>
          </cell>
          <cell r="AR2022" t="str">
            <v/>
          </cell>
          <cell r="AS2022" t="str">
            <v/>
          </cell>
          <cell r="AT2022" t="str">
            <v/>
          </cell>
          <cell r="AU2022" t="str">
            <v/>
          </cell>
          <cell r="AW2022" t="str">
            <v/>
          </cell>
          <cell r="AX2022" t="str">
            <v/>
          </cell>
          <cell r="AY2022" t="str">
            <v/>
          </cell>
          <cell r="AZ2022" t="str">
            <v/>
          </cell>
          <cell r="BB2022" t="str">
            <v/>
          </cell>
          <cell r="BE2022" t="str">
            <v/>
          </cell>
          <cell r="BG2022" t="str">
            <v/>
          </cell>
          <cell r="BI2022" t="str">
            <v/>
          </cell>
          <cell r="CH2022" t="str">
            <v/>
          </cell>
          <cell r="CI2022" t="str">
            <v/>
          </cell>
          <cell r="CJ2022" t="str">
            <v/>
          </cell>
          <cell r="CK2022" t="str">
            <v/>
          </cell>
          <cell r="CN2022">
            <v>0</v>
          </cell>
          <cell r="CO2022">
            <v>0</v>
          </cell>
          <cell r="CP2022" t="b">
            <v>1</v>
          </cell>
          <cell r="CQ2022" t="str">
            <v>c.8332-13T&gt;G</v>
          </cell>
          <cell r="CX2022" t="str">
            <v>BRCA2</v>
          </cell>
          <cell r="CY2022" t="str">
            <v>c.8332-13T&gt;G</v>
          </cell>
          <cell r="DE2022" t="b">
            <v>0</v>
          </cell>
          <cell r="DF2022" t="str">
            <v>BRCA2</v>
          </cell>
          <cell r="DG2022" t="str">
            <v>c.8332-13T&gt;G</v>
          </cell>
          <cell r="DN2022" t="b">
            <v>0</v>
          </cell>
        </row>
        <row r="2023">
          <cell r="B2023" t="str">
            <v>c.8332-25T&gt;C</v>
          </cell>
          <cell r="D2023" t="str">
            <v>IVS18-25T&gt;C</v>
          </cell>
          <cell r="E2023" t="str">
            <v/>
          </cell>
          <cell r="G2023" t="str">
            <v>c.8332-25T&gt;C</v>
          </cell>
          <cell r="O2023">
            <v>0.02</v>
          </cell>
          <cell r="R2023" t="str">
            <v/>
          </cell>
          <cell r="U2023" t="str">
            <v>Assumed prior 0.02</v>
          </cell>
          <cell r="Z2023" t="str">
            <v/>
          </cell>
          <cell r="AK2023" t="str">
            <v/>
          </cell>
          <cell r="AL2023" t="str">
            <v/>
          </cell>
          <cell r="AM2023" t="str">
            <v/>
          </cell>
          <cell r="AN2023" t="str">
            <v/>
          </cell>
          <cell r="AR2023" t="str">
            <v/>
          </cell>
          <cell r="AS2023" t="str">
            <v/>
          </cell>
          <cell r="AT2023" t="str">
            <v/>
          </cell>
          <cell r="AU2023" t="str">
            <v/>
          </cell>
          <cell r="AW2023" t="str">
            <v/>
          </cell>
          <cell r="AX2023" t="str">
            <v/>
          </cell>
          <cell r="AY2023" t="str">
            <v/>
          </cell>
          <cell r="AZ2023" t="str">
            <v/>
          </cell>
          <cell r="BB2023" t="str">
            <v/>
          </cell>
          <cell r="BE2023" t="str">
            <v/>
          </cell>
          <cell r="BG2023" t="str">
            <v/>
          </cell>
          <cell r="BI2023" t="str">
            <v/>
          </cell>
          <cell r="CH2023" t="str">
            <v/>
          </cell>
          <cell r="CI2023" t="str">
            <v/>
          </cell>
          <cell r="CJ2023" t="str">
            <v/>
          </cell>
          <cell r="CK2023" t="str">
            <v/>
          </cell>
          <cell r="CN2023">
            <v>0</v>
          </cell>
          <cell r="CO2023">
            <v>0</v>
          </cell>
          <cell r="CP2023" t="b">
            <v>1</v>
          </cell>
          <cell r="CQ2023" t="str">
            <v>c.8332-25T&gt;C</v>
          </cell>
          <cell r="CX2023" t="str">
            <v>BRCA2</v>
          </cell>
          <cell r="CY2023" t="str">
            <v>c.8332-25T&gt;C</v>
          </cell>
          <cell r="DE2023" t="b">
            <v>0</v>
          </cell>
          <cell r="DF2023" t="str">
            <v>BRCA2</v>
          </cell>
          <cell r="DG2023" t="str">
            <v>c.8332-25T&gt;C</v>
          </cell>
          <cell r="DN2023" t="b">
            <v>0</v>
          </cell>
        </row>
        <row r="2024">
          <cell r="B2024" t="str">
            <v>c.8332-26A&gt;T</v>
          </cell>
          <cell r="D2024" t="str">
            <v>IVS18-26A&gt;T</v>
          </cell>
          <cell r="E2024" t="str">
            <v/>
          </cell>
          <cell r="G2024" t="str">
            <v>c.8332-26A&gt;T</v>
          </cell>
          <cell r="O2024">
            <v>0.02</v>
          </cell>
          <cell r="R2024" t="str">
            <v/>
          </cell>
          <cell r="U2024" t="str">
            <v>Assumed prior 0.02</v>
          </cell>
          <cell r="Z2024" t="str">
            <v/>
          </cell>
          <cell r="AK2024" t="str">
            <v/>
          </cell>
          <cell r="AL2024" t="str">
            <v/>
          </cell>
          <cell r="AM2024" t="str">
            <v/>
          </cell>
          <cell r="AN2024" t="str">
            <v/>
          </cell>
          <cell r="AR2024" t="str">
            <v/>
          </cell>
          <cell r="AS2024" t="str">
            <v/>
          </cell>
          <cell r="AT2024" t="str">
            <v/>
          </cell>
          <cell r="AU2024" t="str">
            <v/>
          </cell>
          <cell r="AW2024" t="str">
            <v/>
          </cell>
          <cell r="AX2024" t="str">
            <v/>
          </cell>
          <cell r="AY2024" t="str">
            <v/>
          </cell>
          <cell r="AZ2024" t="str">
            <v/>
          </cell>
          <cell r="BB2024" t="str">
            <v/>
          </cell>
          <cell r="BE2024" t="str">
            <v/>
          </cell>
          <cell r="BG2024" t="str">
            <v/>
          </cell>
          <cell r="BI2024" t="str">
            <v/>
          </cell>
          <cell r="CH2024" t="str">
            <v/>
          </cell>
          <cell r="CI2024" t="str">
            <v/>
          </cell>
          <cell r="CJ2024" t="str">
            <v/>
          </cell>
          <cell r="CK2024" t="str">
            <v/>
          </cell>
          <cell r="CN2024">
            <v>0</v>
          </cell>
          <cell r="CO2024">
            <v>0</v>
          </cell>
          <cell r="CP2024" t="b">
            <v>1</v>
          </cell>
          <cell r="CQ2024" t="str">
            <v>c.8332-26A&gt;T</v>
          </cell>
          <cell r="CX2024" t="str">
            <v>BRCA2</v>
          </cell>
          <cell r="CY2024" t="str">
            <v>c.8332-26A&gt;T</v>
          </cell>
          <cell r="DE2024" t="b">
            <v>0</v>
          </cell>
          <cell r="DF2024" t="str">
            <v>BRCA2</v>
          </cell>
          <cell r="DG2024" t="str">
            <v>c.8332-26A&gt;T</v>
          </cell>
          <cell r="DN2024" t="b">
            <v>0</v>
          </cell>
        </row>
        <row r="2025">
          <cell r="B2025" t="str">
            <v>c.8332-28A&gt;G</v>
          </cell>
          <cell r="D2025" t="str">
            <v>IVS18-28A&gt;G</v>
          </cell>
          <cell r="E2025" t="str">
            <v/>
          </cell>
          <cell r="G2025" t="str">
            <v>c.8332-28A&gt;G</v>
          </cell>
          <cell r="O2025">
            <v>0.02</v>
          </cell>
          <cell r="R2025" t="str">
            <v/>
          </cell>
          <cell r="U2025" t="str">
            <v>Assumed prior 0.02</v>
          </cell>
          <cell r="Z2025" t="str">
            <v/>
          </cell>
          <cell r="AK2025" t="str">
            <v/>
          </cell>
          <cell r="AL2025" t="str">
            <v/>
          </cell>
          <cell r="AM2025" t="str">
            <v/>
          </cell>
          <cell r="AN2025" t="str">
            <v/>
          </cell>
          <cell r="AR2025" t="str">
            <v/>
          </cell>
          <cell r="AS2025" t="str">
            <v/>
          </cell>
          <cell r="AT2025" t="str">
            <v/>
          </cell>
          <cell r="AU2025" t="str">
            <v/>
          </cell>
          <cell r="AW2025" t="str">
            <v/>
          </cell>
          <cell r="AX2025" t="str">
            <v/>
          </cell>
          <cell r="AY2025" t="str">
            <v/>
          </cell>
          <cell r="AZ2025" t="str">
            <v/>
          </cell>
          <cell r="BB2025" t="str">
            <v/>
          </cell>
          <cell r="BE2025" t="str">
            <v/>
          </cell>
          <cell r="BG2025" t="str">
            <v/>
          </cell>
          <cell r="BI2025" t="str">
            <v/>
          </cell>
          <cell r="CH2025" t="str">
            <v/>
          </cell>
          <cell r="CI2025" t="str">
            <v/>
          </cell>
          <cell r="CJ2025" t="str">
            <v/>
          </cell>
          <cell r="CK2025" t="str">
            <v/>
          </cell>
          <cell r="CN2025">
            <v>0</v>
          </cell>
          <cell r="CO2025">
            <v>0</v>
          </cell>
          <cell r="CP2025" t="b">
            <v>1</v>
          </cell>
          <cell r="CQ2025" t="str">
            <v>c.8332-28A&gt;G</v>
          </cell>
          <cell r="CX2025" t="str">
            <v>BRCA2</v>
          </cell>
          <cell r="CY2025" t="str">
            <v>c.8332-28A&gt;G</v>
          </cell>
          <cell r="DE2025" t="b">
            <v>0</v>
          </cell>
          <cell r="DF2025" t="str">
            <v>BRCA2</v>
          </cell>
          <cell r="DG2025" t="str">
            <v>c.8332-28A&gt;G</v>
          </cell>
          <cell r="DN2025" t="b">
            <v>0</v>
          </cell>
        </row>
        <row r="2026">
          <cell r="B2026" t="str">
            <v>c.8332-50A&gt;G</v>
          </cell>
          <cell r="D2026" t="str">
            <v>IVS18-50A&gt;G</v>
          </cell>
          <cell r="E2026" t="str">
            <v/>
          </cell>
          <cell r="G2026" t="str">
            <v>c.8332-50A&gt;G</v>
          </cell>
          <cell r="O2026">
            <v>0.02</v>
          </cell>
          <cell r="R2026" t="str">
            <v/>
          </cell>
          <cell r="U2026" t="str">
            <v>Assumed prior 0.02</v>
          </cell>
          <cell r="Z2026" t="str">
            <v/>
          </cell>
          <cell r="AK2026" t="str">
            <v/>
          </cell>
          <cell r="AL2026" t="str">
            <v/>
          </cell>
          <cell r="AM2026" t="str">
            <v/>
          </cell>
          <cell r="AN2026" t="str">
            <v/>
          </cell>
          <cell r="AR2026" t="str">
            <v/>
          </cell>
          <cell r="AS2026" t="str">
            <v/>
          </cell>
          <cell r="AT2026" t="str">
            <v/>
          </cell>
          <cell r="AU2026" t="str">
            <v/>
          </cell>
          <cell r="AW2026" t="str">
            <v/>
          </cell>
          <cell r="AX2026" t="str">
            <v/>
          </cell>
          <cell r="AY2026" t="str">
            <v/>
          </cell>
          <cell r="AZ2026" t="str">
            <v/>
          </cell>
          <cell r="BB2026" t="str">
            <v/>
          </cell>
          <cell r="BE2026" t="str">
            <v/>
          </cell>
          <cell r="BG2026" t="str">
            <v/>
          </cell>
          <cell r="BI2026" t="str">
            <v/>
          </cell>
          <cell r="CH2026" t="str">
            <v/>
          </cell>
          <cell r="CI2026" t="str">
            <v/>
          </cell>
          <cell r="CJ2026" t="str">
            <v/>
          </cell>
          <cell r="CK2026" t="str">
            <v/>
          </cell>
          <cell r="CN2026">
            <v>0</v>
          </cell>
          <cell r="CO2026">
            <v>0</v>
          </cell>
          <cell r="CP2026" t="b">
            <v>1</v>
          </cell>
          <cell r="CQ2026" t="str">
            <v>c.8332-50A&gt;G</v>
          </cell>
          <cell r="CX2026" t="str">
            <v>BRCA2</v>
          </cell>
          <cell r="CY2026" t="str">
            <v>c.8332-50A&gt;G</v>
          </cell>
          <cell r="DE2026" t="b">
            <v>0</v>
          </cell>
          <cell r="DF2026" t="str">
            <v>BRCA2</v>
          </cell>
          <cell r="DG2026" t="str">
            <v>c.8332-50A&gt;G</v>
          </cell>
          <cell r="DN2026" t="b">
            <v>0</v>
          </cell>
        </row>
        <row r="2027">
          <cell r="B2027" t="str">
            <v>c.8332-54T&gt;G</v>
          </cell>
          <cell r="D2027" t="str">
            <v>IVS18-54T&gt;G</v>
          </cell>
          <cell r="E2027" t="str">
            <v/>
          </cell>
          <cell r="G2027" t="str">
            <v>c.8332-54T&gt;G</v>
          </cell>
          <cell r="O2027">
            <v>0.02</v>
          </cell>
          <cell r="R2027" t="str">
            <v/>
          </cell>
          <cell r="U2027" t="str">
            <v>Assumed prior 0.02</v>
          </cell>
          <cell r="Z2027" t="str">
            <v/>
          </cell>
          <cell r="AK2027" t="str">
            <v/>
          </cell>
          <cell r="AL2027" t="str">
            <v/>
          </cell>
          <cell r="AM2027" t="str">
            <v/>
          </cell>
          <cell r="AN2027" t="str">
            <v/>
          </cell>
          <cell r="AR2027" t="str">
            <v/>
          </cell>
          <cell r="AS2027" t="str">
            <v/>
          </cell>
          <cell r="AT2027" t="str">
            <v/>
          </cell>
          <cell r="AU2027" t="str">
            <v/>
          </cell>
          <cell r="AW2027" t="str">
            <v/>
          </cell>
          <cell r="AX2027" t="str">
            <v/>
          </cell>
          <cell r="AY2027" t="str">
            <v/>
          </cell>
          <cell r="AZ2027" t="str">
            <v/>
          </cell>
          <cell r="BB2027" t="str">
            <v/>
          </cell>
          <cell r="BE2027" t="str">
            <v/>
          </cell>
          <cell r="BG2027" t="str">
            <v/>
          </cell>
          <cell r="BI2027" t="str">
            <v/>
          </cell>
          <cell r="CH2027" t="str">
            <v>Bonnet</v>
          </cell>
          <cell r="CI2027" t="str">
            <v>2008</v>
          </cell>
          <cell r="CJ2027" t="str">
            <v>no aberration</v>
          </cell>
          <cell r="CK2027" t="str">
            <v/>
          </cell>
          <cell r="CL2027">
            <v>1</v>
          </cell>
          <cell r="CN2027">
            <v>0</v>
          </cell>
          <cell r="CO2027">
            <v>0</v>
          </cell>
          <cell r="CP2027" t="b">
            <v>1</v>
          </cell>
          <cell r="CQ2027" t="str">
            <v>c.8332-54T&gt;G</v>
          </cell>
          <cell r="CX2027" t="str">
            <v>BRCA2</v>
          </cell>
          <cell r="CY2027" t="str">
            <v>c.8332-54T&gt;G</v>
          </cell>
          <cell r="DE2027" t="b">
            <v>0</v>
          </cell>
          <cell r="DF2027" t="str">
            <v>BRCA2</v>
          </cell>
          <cell r="DG2027" t="str">
            <v>c.8332-54T&gt;G</v>
          </cell>
          <cell r="DN2027" t="b">
            <v>0</v>
          </cell>
        </row>
        <row r="2028">
          <cell r="B2028" t="str">
            <v>c.8332-58G&gt;T</v>
          </cell>
          <cell r="D2028" t="str">
            <v>IVS18-58G&gt;T</v>
          </cell>
          <cell r="E2028" t="str">
            <v/>
          </cell>
          <cell r="G2028" t="str">
            <v>c.8332-58G&gt;T</v>
          </cell>
          <cell r="O2028">
            <v>0.02</v>
          </cell>
          <cell r="R2028" t="str">
            <v/>
          </cell>
          <cell r="U2028" t="str">
            <v>Assumed prior 0.02</v>
          </cell>
          <cell r="Z2028" t="str">
            <v/>
          </cell>
          <cell r="AK2028" t="str">
            <v/>
          </cell>
          <cell r="AL2028" t="str">
            <v/>
          </cell>
          <cell r="AM2028" t="str">
            <v/>
          </cell>
          <cell r="AN2028" t="str">
            <v/>
          </cell>
          <cell r="AR2028" t="str">
            <v/>
          </cell>
          <cell r="AS2028" t="str">
            <v/>
          </cell>
          <cell r="AT2028" t="str">
            <v/>
          </cell>
          <cell r="AU2028" t="str">
            <v/>
          </cell>
          <cell r="AW2028" t="str">
            <v/>
          </cell>
          <cell r="AX2028" t="str">
            <v/>
          </cell>
          <cell r="AY2028" t="str">
            <v/>
          </cell>
          <cell r="AZ2028" t="str">
            <v/>
          </cell>
          <cell r="BB2028" t="str">
            <v/>
          </cell>
          <cell r="BE2028" t="str">
            <v/>
          </cell>
          <cell r="BG2028" t="str">
            <v/>
          </cell>
          <cell r="BI2028" t="str">
            <v/>
          </cell>
          <cell r="CH2028" t="str">
            <v/>
          </cell>
          <cell r="CI2028" t="str">
            <v/>
          </cell>
          <cell r="CJ2028" t="str">
            <v/>
          </cell>
          <cell r="CK2028" t="str">
            <v/>
          </cell>
          <cell r="CN2028">
            <v>0</v>
          </cell>
          <cell r="CO2028">
            <v>0</v>
          </cell>
          <cell r="CP2028" t="b">
            <v>1</v>
          </cell>
          <cell r="CQ2028" t="str">
            <v>c.8332-58G&gt;T</v>
          </cell>
          <cell r="CX2028" t="str">
            <v>BRCA2</v>
          </cell>
          <cell r="CY2028" t="str">
            <v>c.8332-58G&gt;T</v>
          </cell>
          <cell r="DE2028" t="b">
            <v>0</v>
          </cell>
          <cell r="DF2028" t="str">
            <v>BRCA2</v>
          </cell>
          <cell r="DG2028" t="str">
            <v>c.8332-58G&gt;T</v>
          </cell>
          <cell r="DN2028" t="b">
            <v>0</v>
          </cell>
        </row>
        <row r="2029">
          <cell r="B2029" t="str">
            <v>c.8332-66T&gt;C</v>
          </cell>
          <cell r="D2029" t="str">
            <v>IVS18-66T&gt;C</v>
          </cell>
          <cell r="E2029" t="str">
            <v/>
          </cell>
          <cell r="G2029" t="str">
            <v>c.8332-66T&gt;C</v>
          </cell>
          <cell r="O2029">
            <v>0.02</v>
          </cell>
          <cell r="R2029" t="str">
            <v/>
          </cell>
          <cell r="U2029" t="str">
            <v>Assumed prior 0.02</v>
          </cell>
          <cell r="Z2029" t="str">
            <v/>
          </cell>
          <cell r="AK2029" t="str">
            <v/>
          </cell>
          <cell r="AL2029" t="str">
            <v/>
          </cell>
          <cell r="AM2029" t="str">
            <v/>
          </cell>
          <cell r="AN2029" t="str">
            <v/>
          </cell>
          <cell r="AR2029" t="str">
            <v/>
          </cell>
          <cell r="AS2029" t="str">
            <v/>
          </cell>
          <cell r="AT2029" t="str">
            <v/>
          </cell>
          <cell r="AU2029" t="str">
            <v/>
          </cell>
          <cell r="AW2029" t="str">
            <v/>
          </cell>
          <cell r="AX2029" t="str">
            <v/>
          </cell>
          <cell r="AY2029" t="str">
            <v/>
          </cell>
          <cell r="AZ2029" t="str">
            <v/>
          </cell>
          <cell r="BB2029" t="str">
            <v/>
          </cell>
          <cell r="BE2029" t="str">
            <v/>
          </cell>
          <cell r="BG2029" t="str">
            <v/>
          </cell>
          <cell r="BI2029" t="str">
            <v/>
          </cell>
          <cell r="CH2029" t="str">
            <v/>
          </cell>
          <cell r="CI2029" t="str">
            <v/>
          </cell>
          <cell r="CJ2029" t="str">
            <v/>
          </cell>
          <cell r="CK2029" t="str">
            <v/>
          </cell>
          <cell r="CN2029">
            <v>0</v>
          </cell>
          <cell r="CO2029">
            <v>0</v>
          </cell>
          <cell r="CP2029" t="b">
            <v>1</v>
          </cell>
          <cell r="CQ2029" t="str">
            <v>c.8332-66T&gt;C</v>
          </cell>
          <cell r="CR2029">
            <v>0</v>
          </cell>
          <cell r="CS2029">
            <v>0</v>
          </cell>
          <cell r="CT2029">
            <v>0</v>
          </cell>
          <cell r="CU2029">
            <v>5.3E-3</v>
          </cell>
          <cell r="CV2029">
            <v>0</v>
          </cell>
          <cell r="CW2029" t="b">
            <v>0</v>
          </cell>
          <cell r="CX2029" t="str">
            <v>BRCA2</v>
          </cell>
          <cell r="CY2029" t="str">
            <v>c.8332-66T&gt;C</v>
          </cell>
          <cell r="CZ2029">
            <v>0</v>
          </cell>
          <cell r="DA2029">
            <v>0</v>
          </cell>
          <cell r="DB2029">
            <v>0</v>
          </cell>
          <cell r="DC2029">
            <v>5.3E-3</v>
          </cell>
          <cell r="DD2029">
            <v>0</v>
          </cell>
          <cell r="DE2029" t="b">
            <v>0</v>
          </cell>
          <cell r="DF2029" t="str">
            <v>BRCA2</v>
          </cell>
          <cell r="DG2029" t="str">
            <v>c.8332-66T&gt;C</v>
          </cell>
          <cell r="DN2029" t="b">
            <v>0</v>
          </cell>
        </row>
        <row r="2030">
          <cell r="B2030" t="str">
            <v>c.8332-9T&gt;G</v>
          </cell>
          <cell r="D2030" t="str">
            <v>IVS18-9T&gt;G</v>
          </cell>
          <cell r="E2030" t="str">
            <v/>
          </cell>
          <cell r="G2030" t="str">
            <v>c.8332-9T&gt;G</v>
          </cell>
          <cell r="O2030">
            <v>0.97</v>
          </cell>
          <cell r="R2030" t="str">
            <v/>
          </cell>
          <cell r="Z2030" t="str">
            <v/>
          </cell>
          <cell r="AK2030" t="str">
            <v/>
          </cell>
          <cell r="AL2030" t="str">
            <v/>
          </cell>
          <cell r="AM2030" t="str">
            <v/>
          </cell>
          <cell r="AN2030" t="str">
            <v/>
          </cell>
          <cell r="AR2030" t="str">
            <v/>
          </cell>
          <cell r="AS2030" t="str">
            <v/>
          </cell>
          <cell r="AT2030" t="str">
            <v/>
          </cell>
          <cell r="AU2030" t="str">
            <v/>
          </cell>
          <cell r="AW2030" t="str">
            <v/>
          </cell>
          <cell r="AX2030" t="str">
            <v/>
          </cell>
          <cell r="AY2030" t="str">
            <v/>
          </cell>
          <cell r="AZ2030" t="str">
            <v/>
          </cell>
          <cell r="BB2030" t="str">
            <v/>
          </cell>
          <cell r="BE2030" t="str">
            <v/>
          </cell>
          <cell r="BG2030" t="str">
            <v/>
          </cell>
          <cell r="BI2030" t="str">
            <v/>
          </cell>
          <cell r="CH2030" t="str">
            <v/>
          </cell>
          <cell r="CI2030" t="str">
            <v/>
          </cell>
          <cell r="CJ2030" t="str">
            <v/>
          </cell>
          <cell r="CK2030" t="str">
            <v/>
          </cell>
          <cell r="CN2030">
            <v>0</v>
          </cell>
          <cell r="CO2030">
            <v>0</v>
          </cell>
          <cell r="CP2030" t="b">
            <v>1</v>
          </cell>
          <cell r="CQ2030" t="str">
            <v>c.8332-9T&gt;G</v>
          </cell>
          <cell r="CX2030" t="str">
            <v>BRCA2</v>
          </cell>
          <cell r="CY2030" t="str">
            <v>c.8332-9T&gt;G</v>
          </cell>
          <cell r="DE2030" t="b">
            <v>0</v>
          </cell>
          <cell r="DF2030" t="str">
            <v>BRCA2</v>
          </cell>
          <cell r="DG2030" t="str">
            <v>c.8332-9T&gt;G</v>
          </cell>
          <cell r="DN2030" t="b">
            <v>0</v>
          </cell>
        </row>
        <row r="2031">
          <cell r="B2031" t="str">
            <v>c.8342A&gt;T</v>
          </cell>
          <cell r="C2031" t="str">
            <v>p.(Asn2781Ile)</v>
          </cell>
          <cell r="D2031" t="str">
            <v>8570A&gt;T</v>
          </cell>
          <cell r="E2031" t="str">
            <v>N2781I</v>
          </cell>
          <cell r="G2031" t="str">
            <v>c.8342A&gt;T</v>
          </cell>
          <cell r="K2031">
            <v>1.0756788211506356</v>
          </cell>
          <cell r="L2031">
            <v>0.36665269366780634</v>
          </cell>
          <cell r="N2031">
            <v>0.39440053729629104</v>
          </cell>
          <cell r="O2031">
            <v>0.81</v>
          </cell>
          <cell r="P2031">
            <v>1.6813917642631362</v>
          </cell>
          <cell r="Q2031">
            <v>0.62705934532665863</v>
          </cell>
          <cell r="R2031">
            <v>3</v>
          </cell>
          <cell r="T2031">
            <v>0.81</v>
          </cell>
          <cell r="U2031" t="str">
            <v>Same</v>
          </cell>
          <cell r="V2031">
            <v>0.81000000238418579</v>
          </cell>
          <cell r="Z2031" t="str">
            <v/>
          </cell>
          <cell r="AA2031">
            <v>1</v>
          </cell>
          <cell r="AB2031">
            <v>1</v>
          </cell>
          <cell r="AD2031">
            <v>1.0756788211506356</v>
          </cell>
          <cell r="AE2031">
            <v>0.36665269366780634</v>
          </cell>
          <cell r="AF2031">
            <v>0.62705934894950432</v>
          </cell>
          <cell r="AK2031" t="str">
            <v/>
          </cell>
          <cell r="AL2031" t="str">
            <v/>
          </cell>
          <cell r="AM2031" t="str">
            <v/>
          </cell>
          <cell r="AN2031" t="str">
            <v/>
          </cell>
          <cell r="AR2031" t="str">
            <v/>
          </cell>
          <cell r="AS2031" t="str">
            <v/>
          </cell>
          <cell r="AT2031" t="str">
            <v/>
          </cell>
          <cell r="AU2031" t="str">
            <v/>
          </cell>
          <cell r="AW2031" t="str">
            <v/>
          </cell>
          <cell r="AX2031" t="str">
            <v/>
          </cell>
          <cell r="AY2031" t="str">
            <v/>
          </cell>
          <cell r="AZ2031" t="str">
            <v/>
          </cell>
          <cell r="BB2031" t="str">
            <v/>
          </cell>
          <cell r="BE2031" t="str">
            <v/>
          </cell>
          <cell r="BG2031" t="str">
            <v/>
          </cell>
          <cell r="BI2031" t="str">
            <v/>
          </cell>
          <cell r="CH2031" t="str">
            <v/>
          </cell>
          <cell r="CI2031" t="str">
            <v/>
          </cell>
          <cell r="CJ2031" t="str">
            <v/>
          </cell>
          <cell r="CK2031" t="str">
            <v/>
          </cell>
          <cell r="CN2031">
            <v>0</v>
          </cell>
          <cell r="CO2031">
            <v>0</v>
          </cell>
          <cell r="CP2031" t="b">
            <v>1</v>
          </cell>
          <cell r="CQ2031" t="str">
            <v>c.8342A&gt;T</v>
          </cell>
          <cell r="CX2031" t="str">
            <v>BRCA2</v>
          </cell>
          <cell r="CY2031" t="str">
            <v>c.8342A&gt;T</v>
          </cell>
          <cell r="DE2031" t="b">
            <v>0</v>
          </cell>
          <cell r="DF2031" t="str">
            <v>BRCA2</v>
          </cell>
          <cell r="DG2031" t="str">
            <v>c.8342A&gt;T</v>
          </cell>
          <cell r="DN2031" t="b">
            <v>0</v>
          </cell>
        </row>
        <row r="2032">
          <cell r="B2032" t="str">
            <v>c.8350C&gt;T</v>
          </cell>
          <cell r="C2032" t="str">
            <v>p.(Arg2784Trp)</v>
          </cell>
          <cell r="D2032" t="str">
            <v>8578C&gt;T</v>
          </cell>
          <cell r="E2032" t="str">
            <v>R2784W</v>
          </cell>
          <cell r="F2032" t="str">
            <v>EP2</v>
          </cell>
          <cell r="H2032">
            <v>1</v>
          </cell>
          <cell r="I2032">
            <v>1.9945999999999999</v>
          </cell>
          <cell r="J2032">
            <v>1.54</v>
          </cell>
          <cell r="K2032">
            <v>1.4055691359851219</v>
          </cell>
          <cell r="L2032">
            <v>0.84223029057763021</v>
          </cell>
          <cell r="N2032">
            <v>3.6362991495377099</v>
          </cell>
          <cell r="O2032">
            <v>0.81</v>
          </cell>
          <cell r="P2032">
            <v>15.502117426976559</v>
          </cell>
          <cell r="Q2032">
            <v>0.93940171590554378</v>
          </cell>
          <cell r="R2032">
            <v>3</v>
          </cell>
          <cell r="T2032">
            <v>0.81</v>
          </cell>
          <cell r="U2032" t="str">
            <v>Same</v>
          </cell>
          <cell r="V2032">
            <v>0.81000000238418579</v>
          </cell>
          <cell r="Z2032" t="str">
            <v/>
          </cell>
          <cell r="AA2032">
            <v>1</v>
          </cell>
          <cell r="AB2032">
            <v>1</v>
          </cell>
          <cell r="AD2032">
            <v>1.4055691359851219</v>
          </cell>
          <cell r="AE2032">
            <v>0.84223029057763021</v>
          </cell>
          <cell r="AF2032">
            <v>0.83462276301595206</v>
          </cell>
          <cell r="AJ2032">
            <v>0.6</v>
          </cell>
          <cell r="AK2032" t="str">
            <v>0.643</v>
          </cell>
          <cell r="AL2032" t="str">
            <v>Farrugia 2008</v>
          </cell>
          <cell r="AM2032" t="str">
            <v/>
          </cell>
          <cell r="AN2032" t="str">
            <v>Y</v>
          </cell>
          <cell r="AO2032">
            <v>0.81</v>
          </cell>
          <cell r="AP2032">
            <v>0.83650000000000002</v>
          </cell>
          <cell r="AR2032" t="str">
            <v>-</v>
          </cell>
          <cell r="AS2032" t="str">
            <v>-</v>
          </cell>
          <cell r="AT2032">
            <v>0.85099999999999998</v>
          </cell>
          <cell r="AU2032">
            <v>1.41</v>
          </cell>
          <cell r="AV2032">
            <v>1.19991</v>
          </cell>
          <cell r="AW2032" t="str">
            <v>Farrugia DJ et al., Cancer Research 68:3523-3531, 2008.</v>
          </cell>
          <cell r="AX2032" t="str">
            <v/>
          </cell>
          <cell r="AY2032" t="str">
            <v/>
          </cell>
          <cell r="AZ2032">
            <v>2</v>
          </cell>
          <cell r="BA2032">
            <v>1</v>
          </cell>
          <cell r="BB2032">
            <v>1.54</v>
          </cell>
          <cell r="BC2032">
            <v>1</v>
          </cell>
          <cell r="BD2032">
            <v>1.9945999999999999</v>
          </cell>
          <cell r="BE2032">
            <v>1.9945999999999999</v>
          </cell>
          <cell r="BG2032" t="str">
            <v/>
          </cell>
          <cell r="BI2032" t="str">
            <v/>
          </cell>
          <cell r="CH2032" t="str">
            <v>Brandao</v>
          </cell>
          <cell r="CI2032" t="str">
            <v>2011</v>
          </cell>
          <cell r="CJ2032" t="str">
            <v>no aberration</v>
          </cell>
          <cell r="CK2032" t="str">
            <v/>
          </cell>
          <cell r="CL2032">
            <v>1</v>
          </cell>
          <cell r="CN2032">
            <v>1</v>
          </cell>
          <cell r="CO2032">
            <v>1</v>
          </cell>
          <cell r="CP2032" t="b">
            <v>1</v>
          </cell>
          <cell r="CQ2032" t="str">
            <v>c.8350C&gt;T</v>
          </cell>
          <cell r="CX2032" t="str">
            <v>BRCA2</v>
          </cell>
          <cell r="CY2032" t="str">
            <v>c.8350C&gt;T</v>
          </cell>
          <cell r="DE2032" t="b">
            <v>0</v>
          </cell>
          <cell r="DF2032" t="str">
            <v>BRCA2</v>
          </cell>
          <cell r="DG2032" t="str">
            <v>c.8350C&gt;T</v>
          </cell>
          <cell r="DH2032">
            <v>0</v>
          </cell>
          <cell r="DI2032">
            <v>0</v>
          </cell>
          <cell r="DJ2032">
            <v>0</v>
          </cell>
          <cell r="DK2032">
            <v>0</v>
          </cell>
          <cell r="DL2032">
            <v>1.8400618261E-5</v>
          </cell>
          <cell r="DM2032">
            <v>0</v>
          </cell>
          <cell r="DN2032" t="b">
            <v>0</v>
          </cell>
        </row>
        <row r="2033">
          <cell r="B2033" t="str">
            <v>c.8351G&gt;A</v>
          </cell>
          <cell r="C2033" t="str">
            <v>p.(Arg2784Gln)</v>
          </cell>
          <cell r="D2033" t="str">
            <v>8579G&gt;A</v>
          </cell>
          <cell r="E2033" t="str">
            <v>R2784Q</v>
          </cell>
          <cell r="F2033" t="str">
            <v>EP1</v>
          </cell>
          <cell r="G2033" t="str">
            <v>c.8351G&gt;A</v>
          </cell>
          <cell r="H2033">
            <v>4</v>
          </cell>
          <cell r="I2033">
            <v>3.5324249476803338E-4</v>
          </cell>
          <cell r="J2033">
            <v>1.1348945872887737</v>
          </cell>
          <cell r="K2033">
            <v>4.859000253604711E-2</v>
          </cell>
          <cell r="L2033">
            <v>1.4808155927756221</v>
          </cell>
          <cell r="N2033">
            <v>2.884538690631794E-5</v>
          </cell>
          <cell r="O2033">
            <v>0.66</v>
          </cell>
          <cell r="P2033">
            <v>5.5993986347558355E-5</v>
          </cell>
          <cell r="Q2033">
            <v>5.5990851196600866E-5</v>
          </cell>
          <cell r="R2033">
            <v>1</v>
          </cell>
          <cell r="T2033">
            <v>0.66</v>
          </cell>
          <cell r="U2033" t="str">
            <v>Same</v>
          </cell>
          <cell r="V2033">
            <v>0.6600000262260437</v>
          </cell>
          <cell r="Z2033" t="str">
            <v/>
          </cell>
          <cell r="AA2033">
            <v>1</v>
          </cell>
          <cell r="AB2033">
            <v>1</v>
          </cell>
          <cell r="AD2033">
            <v>4.859000253604711E-2</v>
          </cell>
          <cell r="AE2033">
            <v>1.4808155927756221</v>
          </cell>
          <cell r="AF2033">
            <v>0.12255545536928535</v>
          </cell>
          <cell r="AK2033" t="str">
            <v/>
          </cell>
          <cell r="AL2033" t="str">
            <v/>
          </cell>
          <cell r="AM2033" t="str">
            <v/>
          </cell>
          <cell r="AN2033" t="str">
            <v/>
          </cell>
          <cell r="AR2033" t="str">
            <v/>
          </cell>
          <cell r="AS2033" t="str">
            <v/>
          </cell>
          <cell r="AT2033" t="str">
            <v/>
          </cell>
          <cell r="AU2033" t="str">
            <v/>
          </cell>
          <cell r="AW2033" t="str">
            <v/>
          </cell>
          <cell r="AX2033" t="str">
            <v/>
          </cell>
          <cell r="AY2033" t="str">
            <v/>
          </cell>
          <cell r="AZ2033">
            <v>1</v>
          </cell>
          <cell r="BA2033">
            <v>3</v>
          </cell>
          <cell r="BB2033">
            <v>1.306791</v>
          </cell>
          <cell r="BC2033">
            <v>4</v>
          </cell>
          <cell r="BD2033">
            <v>0.66162398248950394</v>
          </cell>
          <cell r="BE2033">
            <v>1.0609572650000001</v>
          </cell>
          <cell r="BG2033" t="str">
            <v/>
          </cell>
          <cell r="BI2033" t="str">
            <v/>
          </cell>
          <cell r="CD2033">
            <v>0.86845913944064013</v>
          </cell>
          <cell r="CE2033">
            <v>0.69667283307895411</v>
          </cell>
          <cell r="CF2033">
            <v>7.6636E-4</v>
          </cell>
          <cell r="CH2033" t="str">
            <v/>
          </cell>
          <cell r="CI2033" t="str">
            <v/>
          </cell>
          <cell r="CJ2033" t="str">
            <v/>
          </cell>
          <cell r="CK2033" t="str">
            <v/>
          </cell>
          <cell r="CN2033">
            <v>4</v>
          </cell>
          <cell r="CO2033">
            <v>3</v>
          </cell>
          <cell r="CP2033" t="b">
            <v>1</v>
          </cell>
          <cell r="CQ2033" t="str">
            <v>c.8351G&gt;A</v>
          </cell>
          <cell r="CX2033" t="str">
            <v>BRCA2</v>
          </cell>
          <cell r="CY2033" t="str">
            <v>c.8351G&gt;A</v>
          </cell>
          <cell r="DE2033" t="b">
            <v>0</v>
          </cell>
          <cell r="DF2033" t="str">
            <v>BRCA2</v>
          </cell>
          <cell r="DG2033" t="str">
            <v>c.8351G&gt;A</v>
          </cell>
          <cell r="DH2033">
            <v>1.1035091591E-4</v>
          </cell>
          <cell r="DI2033">
            <v>0</v>
          </cell>
          <cell r="DJ2033">
            <v>0</v>
          </cell>
          <cell r="DK2033">
            <v>0</v>
          </cell>
          <cell r="DL2033">
            <v>0</v>
          </cell>
          <cell r="DM2033">
            <v>0</v>
          </cell>
          <cell r="DN2033" t="b">
            <v>0</v>
          </cell>
        </row>
        <row r="2034">
          <cell r="B2034" t="str">
            <v>c.8356G&gt;A</v>
          </cell>
          <cell r="C2034" t="str">
            <v>p.(Ala2786Thr)</v>
          </cell>
          <cell r="D2034" t="str">
            <v>8584G&gt;A</v>
          </cell>
          <cell r="E2034" t="str">
            <v>A2786T</v>
          </cell>
          <cell r="G2034" t="str">
            <v>c.8356G&gt;A</v>
          </cell>
          <cell r="J2034">
            <v>1.06</v>
          </cell>
          <cell r="K2034">
            <v>1.0756788211506356</v>
          </cell>
          <cell r="L2034">
            <v>0.58017560077349617</v>
          </cell>
          <cell r="N2034">
            <v>0.66152756267841994</v>
          </cell>
          <cell r="O2034">
            <v>0.03</v>
          </cell>
          <cell r="P2034">
            <v>2.0459615340569687E-2</v>
          </cell>
          <cell r="Q2034">
            <v>2.0049412081576071E-2</v>
          </cell>
          <cell r="R2034">
            <v>3</v>
          </cell>
          <cell r="T2034">
            <v>0.03</v>
          </cell>
          <cell r="U2034" t="str">
            <v>Same</v>
          </cell>
          <cell r="V2034">
            <v>2.9999999329447746E-2</v>
          </cell>
          <cell r="W2034">
            <v>1</v>
          </cell>
          <cell r="X2034">
            <v>1.06</v>
          </cell>
          <cell r="Z2034" t="str">
            <v/>
          </cell>
          <cell r="AA2034">
            <v>1</v>
          </cell>
          <cell r="AB2034">
            <v>1</v>
          </cell>
          <cell r="AD2034">
            <v>1.0756788211506356</v>
          </cell>
          <cell r="AE2034">
            <v>0.58017560077349617</v>
          </cell>
          <cell r="AF2034">
            <v>1.8936029248623497E-2</v>
          </cell>
          <cell r="AK2034" t="str">
            <v/>
          </cell>
          <cell r="AL2034" t="str">
            <v/>
          </cell>
          <cell r="AM2034" t="str">
            <v/>
          </cell>
          <cell r="AN2034" t="str">
            <v/>
          </cell>
          <cell r="AR2034" t="str">
            <v/>
          </cell>
          <cell r="AS2034" t="str">
            <v/>
          </cell>
          <cell r="AT2034" t="str">
            <v/>
          </cell>
          <cell r="AU2034" t="str">
            <v/>
          </cell>
          <cell r="AW2034" t="str">
            <v/>
          </cell>
          <cell r="AX2034" t="str">
            <v/>
          </cell>
          <cell r="AY2034" t="str">
            <v/>
          </cell>
          <cell r="AZ2034" t="str">
            <v/>
          </cell>
          <cell r="BB2034" t="str">
            <v/>
          </cell>
          <cell r="BE2034" t="str">
            <v/>
          </cell>
          <cell r="BG2034" t="str">
            <v/>
          </cell>
          <cell r="BI2034" t="str">
            <v/>
          </cell>
          <cell r="CH2034" t="str">
            <v/>
          </cell>
          <cell r="CI2034" t="str">
            <v/>
          </cell>
          <cell r="CJ2034" t="str">
            <v/>
          </cell>
          <cell r="CK2034" t="str">
            <v/>
          </cell>
          <cell r="CN2034">
            <v>0</v>
          </cell>
          <cell r="CO2034">
            <v>0</v>
          </cell>
          <cell r="CP2034" t="b">
            <v>1</v>
          </cell>
          <cell r="CQ2034" t="str">
            <v>c.8356G&gt;A</v>
          </cell>
          <cell r="CX2034" t="str">
            <v>BRCA2</v>
          </cell>
          <cell r="CY2034" t="str">
            <v>c.8356G&gt;A</v>
          </cell>
          <cell r="DE2034" t="b">
            <v>0</v>
          </cell>
          <cell r="DF2034" t="str">
            <v>BRCA2</v>
          </cell>
          <cell r="DG2034" t="str">
            <v>c.8356G&gt;A</v>
          </cell>
          <cell r="DH2034">
            <v>0</v>
          </cell>
          <cell r="DI2034">
            <v>0</v>
          </cell>
          <cell r="DJ2034">
            <v>6.3597049097000003E-4</v>
          </cell>
          <cell r="DK2034">
            <v>0</v>
          </cell>
          <cell r="DL2034">
            <v>0</v>
          </cell>
          <cell r="DM2034">
            <v>0</v>
          </cell>
          <cell r="DN2034" t="b">
            <v>0</v>
          </cell>
        </row>
        <row r="2035">
          <cell r="B2035" t="str">
            <v>c.8356G&gt;C</v>
          </cell>
          <cell r="C2035" t="str">
            <v>p.(Ala2786Pro)</v>
          </cell>
          <cell r="D2035" t="str">
            <v>8584G&gt;C</v>
          </cell>
          <cell r="E2035" t="str">
            <v>A2786P</v>
          </cell>
          <cell r="G2035" t="str">
            <v>c.8356G&gt;C</v>
          </cell>
          <cell r="K2035">
            <v>1.0498366885038446</v>
          </cell>
          <cell r="L2035">
            <v>1.3531241420533426</v>
          </cell>
          <cell r="N2035">
            <v>1.420559368427887</v>
          </cell>
          <cell r="O2035">
            <v>0.03</v>
          </cell>
          <cell r="P2035">
            <v>4.3934825827666606E-2</v>
          </cell>
          <cell r="Q2035">
            <v>4.2085793806939623E-2</v>
          </cell>
          <cell r="R2035">
            <v>3</v>
          </cell>
          <cell r="T2035">
            <v>0.03</v>
          </cell>
          <cell r="U2035" t="str">
            <v>Same</v>
          </cell>
          <cell r="V2035">
            <v>2.9999999329447746E-2</v>
          </cell>
          <cell r="Z2035" t="str">
            <v/>
          </cell>
          <cell r="AA2035">
            <v>1</v>
          </cell>
          <cell r="AB2035">
            <v>1</v>
          </cell>
          <cell r="AD2035">
            <v>1.0498366885038446</v>
          </cell>
          <cell r="AE2035">
            <v>1.3531241420533426</v>
          </cell>
          <cell r="AF2035">
            <v>4.2085792877969451E-2</v>
          </cell>
          <cell r="AK2035" t="str">
            <v/>
          </cell>
          <cell r="AL2035" t="str">
            <v/>
          </cell>
          <cell r="AM2035" t="str">
            <v/>
          </cell>
          <cell r="AN2035" t="str">
            <v/>
          </cell>
          <cell r="AR2035" t="str">
            <v/>
          </cell>
          <cell r="AS2035" t="str">
            <v/>
          </cell>
          <cell r="AT2035" t="str">
            <v/>
          </cell>
          <cell r="AU2035" t="str">
            <v/>
          </cell>
          <cell r="AW2035" t="str">
            <v/>
          </cell>
          <cell r="AX2035" t="str">
            <v/>
          </cell>
          <cell r="AY2035" t="str">
            <v/>
          </cell>
          <cell r="AZ2035" t="str">
            <v/>
          </cell>
          <cell r="BB2035" t="str">
            <v/>
          </cell>
          <cell r="BE2035" t="str">
            <v/>
          </cell>
          <cell r="BG2035" t="str">
            <v/>
          </cell>
          <cell r="BI2035" t="str">
            <v/>
          </cell>
          <cell r="CH2035" t="str">
            <v/>
          </cell>
          <cell r="CI2035" t="str">
            <v/>
          </cell>
          <cell r="CJ2035" t="str">
            <v/>
          </cell>
          <cell r="CK2035" t="str">
            <v/>
          </cell>
          <cell r="CN2035">
            <v>0</v>
          </cell>
          <cell r="CO2035">
            <v>0</v>
          </cell>
          <cell r="CP2035" t="b">
            <v>1</v>
          </cell>
          <cell r="CQ2035" t="str">
            <v>c.8356G&gt;C</v>
          </cell>
          <cell r="CX2035" t="str">
            <v>BRCA2</v>
          </cell>
          <cell r="CY2035" t="str">
            <v>c.8356G&gt;C</v>
          </cell>
          <cell r="DE2035" t="b">
            <v>0</v>
          </cell>
          <cell r="DF2035" t="str">
            <v>BRCA2</v>
          </cell>
          <cell r="DG2035" t="str">
            <v>c.8356G&gt;C</v>
          </cell>
          <cell r="DN2035" t="b">
            <v>0</v>
          </cell>
        </row>
        <row r="2036">
          <cell r="B2036" t="str">
            <v>c.8359C&gt;G</v>
          </cell>
          <cell r="C2036" t="str">
            <v>p.(Arg2787Gly)</v>
          </cell>
          <cell r="D2036" t="str">
            <v>8587C&gt;G</v>
          </cell>
          <cell r="E2036" t="str">
            <v>R2787G</v>
          </cell>
          <cell r="G2036" t="str">
            <v>c.8359C&gt;G</v>
          </cell>
          <cell r="O2036">
            <v>0.03</v>
          </cell>
          <cell r="R2036" t="str">
            <v/>
          </cell>
          <cell r="T2036">
            <v>0.03</v>
          </cell>
          <cell r="U2036" t="str">
            <v>Same</v>
          </cell>
          <cell r="Z2036" t="str">
            <v/>
          </cell>
          <cell r="AK2036" t="str">
            <v/>
          </cell>
          <cell r="AL2036" t="str">
            <v/>
          </cell>
          <cell r="AM2036" t="str">
            <v/>
          </cell>
          <cell r="AN2036" t="str">
            <v/>
          </cell>
          <cell r="AR2036" t="str">
            <v/>
          </cell>
          <cell r="AS2036" t="str">
            <v/>
          </cell>
          <cell r="AT2036" t="str">
            <v/>
          </cell>
          <cell r="AU2036" t="str">
            <v/>
          </cell>
          <cell r="AW2036" t="str">
            <v/>
          </cell>
          <cell r="AX2036" t="str">
            <v/>
          </cell>
          <cell r="AY2036" t="str">
            <v/>
          </cell>
          <cell r="AZ2036" t="str">
            <v/>
          </cell>
          <cell r="BB2036" t="str">
            <v/>
          </cell>
          <cell r="BE2036" t="str">
            <v/>
          </cell>
          <cell r="BG2036" t="str">
            <v/>
          </cell>
          <cell r="BI2036" t="str">
            <v/>
          </cell>
          <cell r="CH2036" t="str">
            <v/>
          </cell>
          <cell r="CI2036" t="str">
            <v/>
          </cell>
          <cell r="CJ2036" t="str">
            <v/>
          </cell>
          <cell r="CK2036" t="str">
            <v/>
          </cell>
          <cell r="CN2036">
            <v>0</v>
          </cell>
          <cell r="CO2036">
            <v>0</v>
          </cell>
          <cell r="CP2036" t="b">
            <v>1</v>
          </cell>
          <cell r="CQ2036" t="str">
            <v>c.8359C&gt;G</v>
          </cell>
          <cell r="CX2036" t="str">
            <v>BRCA2</v>
          </cell>
          <cell r="CY2036" t="str">
            <v>c.8359C&gt;G</v>
          </cell>
          <cell r="DE2036" t="b">
            <v>0</v>
          </cell>
          <cell r="DF2036" t="str">
            <v>BRCA2</v>
          </cell>
          <cell r="DG2036" t="str">
            <v>c.8359C&gt;G</v>
          </cell>
          <cell r="DN2036" t="b">
            <v>0</v>
          </cell>
        </row>
        <row r="2037">
          <cell r="B2037" t="str">
            <v>c.8359C&gt;T</v>
          </cell>
          <cell r="C2037" t="str">
            <v>p.(Arg2787Cys)</v>
          </cell>
          <cell r="D2037" t="str">
            <v>8587C&gt;T</v>
          </cell>
          <cell r="E2037" t="str">
            <v>R2787C</v>
          </cell>
          <cell r="G2037" t="str">
            <v>c.8359C&gt;T</v>
          </cell>
          <cell r="K2037">
            <v>1.1855670103309732</v>
          </cell>
          <cell r="L2037">
            <v>0.56187601626333084</v>
          </cell>
          <cell r="N2037">
            <v>0.66614166877799441</v>
          </cell>
          <cell r="O2037">
            <v>0.03</v>
          </cell>
          <cell r="P2037">
            <v>2.0602319652927661E-2</v>
          </cell>
          <cell r="Q2037">
            <v>2.0186432321586151E-2</v>
          </cell>
          <cell r="R2037">
            <v>3</v>
          </cell>
          <cell r="T2037">
            <v>0.03</v>
          </cell>
          <cell r="U2037" t="str">
            <v>Same</v>
          </cell>
          <cell r="V2037">
            <v>2.9999999329447746E-2</v>
          </cell>
          <cell r="Z2037" t="str">
            <v/>
          </cell>
          <cell r="AA2037">
            <v>1</v>
          </cell>
          <cell r="AB2037">
            <v>1</v>
          </cell>
          <cell r="AD2037">
            <v>1.1855670103309732</v>
          </cell>
          <cell r="AE2037">
            <v>0.56187601626333084</v>
          </cell>
          <cell r="AF2037">
            <v>2.0186431865819383E-2</v>
          </cell>
          <cell r="AK2037" t="str">
            <v/>
          </cell>
          <cell r="AL2037" t="str">
            <v/>
          </cell>
          <cell r="AM2037" t="str">
            <v/>
          </cell>
          <cell r="AN2037" t="str">
            <v/>
          </cell>
          <cell r="AR2037" t="str">
            <v/>
          </cell>
          <cell r="AS2037" t="str">
            <v/>
          </cell>
          <cell r="AT2037" t="str">
            <v/>
          </cell>
          <cell r="AU2037" t="str">
            <v/>
          </cell>
          <cell r="AW2037" t="str">
            <v/>
          </cell>
          <cell r="AX2037" t="str">
            <v/>
          </cell>
          <cell r="AY2037" t="str">
            <v/>
          </cell>
          <cell r="AZ2037" t="str">
            <v/>
          </cell>
          <cell r="BB2037" t="str">
            <v/>
          </cell>
          <cell r="BE2037" t="str">
            <v/>
          </cell>
          <cell r="BG2037" t="str">
            <v/>
          </cell>
          <cell r="BI2037" t="str">
            <v/>
          </cell>
          <cell r="CH2037" t="str">
            <v/>
          </cell>
          <cell r="CI2037" t="str">
            <v/>
          </cell>
          <cell r="CJ2037" t="str">
            <v/>
          </cell>
          <cell r="CK2037" t="str">
            <v/>
          </cell>
          <cell r="CN2037">
            <v>0</v>
          </cell>
          <cell r="CO2037">
            <v>0</v>
          </cell>
          <cell r="CP2037" t="b">
            <v>1</v>
          </cell>
          <cell r="CQ2037" t="str">
            <v>c.8359C&gt;T</v>
          </cell>
          <cell r="CX2037" t="str">
            <v>BRCA2</v>
          </cell>
          <cell r="CY2037" t="str">
            <v>c.8359C&gt;T</v>
          </cell>
          <cell r="DE2037" t="b">
            <v>0</v>
          </cell>
          <cell r="DF2037" t="str">
            <v>BRCA2</v>
          </cell>
          <cell r="DG2037" t="str">
            <v>c.8359C&gt;T</v>
          </cell>
          <cell r="DN2037" t="b">
            <v>0</v>
          </cell>
        </row>
        <row r="2038">
          <cell r="B2038" t="str">
            <v>c.8360G&gt;A</v>
          </cell>
          <cell r="C2038" t="str">
            <v>p.(Arg2787His)</v>
          </cell>
          <cell r="D2038" t="str">
            <v>8588G&gt;A</v>
          </cell>
          <cell r="E2038" t="str">
            <v>R2787H</v>
          </cell>
          <cell r="G2038" t="str">
            <v>c.8360G&gt;A</v>
          </cell>
          <cell r="I2038">
            <v>1.9947999999999999</v>
          </cell>
          <cell r="J2038">
            <v>0.65490000000000004</v>
          </cell>
          <cell r="K2038">
            <v>1.0498366885038446</v>
          </cell>
          <cell r="L2038">
            <v>1.2479234599633906</v>
          </cell>
          <cell r="N2038">
            <v>1.7115281444231016</v>
          </cell>
          <cell r="O2038">
            <v>0.03</v>
          </cell>
          <cell r="P2038">
            <v>5.2933860136796962E-2</v>
          </cell>
          <cell r="Q2038">
            <v>5.0272730454237462E-2</v>
          </cell>
          <cell r="R2038">
            <v>3</v>
          </cell>
          <cell r="T2038">
            <v>0.03</v>
          </cell>
          <cell r="U2038" t="str">
            <v>Same</v>
          </cell>
          <cell r="V2038">
            <v>2.9999999329447746E-2</v>
          </cell>
          <cell r="Z2038" t="str">
            <v/>
          </cell>
          <cell r="AA2038">
            <v>1</v>
          </cell>
          <cell r="AB2038">
            <v>1</v>
          </cell>
          <cell r="AD2038">
            <v>1.0498366885038446</v>
          </cell>
          <cell r="AE2038">
            <v>1.2479234599633906</v>
          </cell>
          <cell r="AF2038">
            <v>3.8941185763525385E-2</v>
          </cell>
          <cell r="AJ2038">
            <v>0.03</v>
          </cell>
          <cell r="AK2038" t="str">
            <v>0.04</v>
          </cell>
          <cell r="AL2038" t="str">
            <v>Lindor 2012</v>
          </cell>
          <cell r="AM2038" t="str">
            <v>This manuscript</v>
          </cell>
          <cell r="AN2038" t="str">
            <v>Y</v>
          </cell>
          <cell r="AR2038" t="str">
            <v/>
          </cell>
          <cell r="AS2038" t="str">
            <v/>
          </cell>
          <cell r="AT2038" t="str">
            <v/>
          </cell>
          <cell r="AU2038" t="str">
            <v/>
          </cell>
          <cell r="AW2038" t="str">
            <v/>
          </cell>
          <cell r="AX2038" t="str">
            <v/>
          </cell>
          <cell r="AY2038" t="str">
            <v/>
          </cell>
          <cell r="AZ2038" t="str">
            <v/>
          </cell>
          <cell r="BB2038" t="str">
            <v/>
          </cell>
          <cell r="BE2038" t="str">
            <v/>
          </cell>
          <cell r="BG2038" t="str">
            <v/>
          </cell>
          <cell r="BI2038" t="str">
            <v/>
          </cell>
          <cell r="CD2038">
            <v>0.65490000000000004</v>
          </cell>
          <cell r="CE2038">
            <v>1.9947999999999999</v>
          </cell>
          <cell r="CH2038" t="str">
            <v/>
          </cell>
          <cell r="CI2038" t="str">
            <v/>
          </cell>
          <cell r="CJ2038" t="str">
            <v/>
          </cell>
          <cell r="CK2038" t="str">
            <v/>
          </cell>
          <cell r="CN2038">
            <v>0</v>
          </cell>
          <cell r="CO2038">
            <v>0</v>
          </cell>
          <cell r="CP2038" t="b">
            <v>1</v>
          </cell>
          <cell r="CQ2038" t="str">
            <v>c.8360G&gt;A</v>
          </cell>
          <cell r="CX2038" t="str">
            <v>BRCA2</v>
          </cell>
          <cell r="CY2038" t="str">
            <v>c.8360G&gt;A</v>
          </cell>
          <cell r="DE2038" t="b">
            <v>0</v>
          </cell>
          <cell r="DF2038" t="str">
            <v>BRCA2</v>
          </cell>
          <cell r="DG2038" t="str">
            <v>c.8360G&gt;A</v>
          </cell>
          <cell r="DH2038">
            <v>0</v>
          </cell>
          <cell r="DI2038">
            <v>0</v>
          </cell>
          <cell r="DJ2038">
            <v>1.2719409819000001E-4</v>
          </cell>
          <cell r="DK2038">
            <v>1.5119443604000001E-4</v>
          </cell>
          <cell r="DL2038">
            <v>3.6801236521999999E-5</v>
          </cell>
          <cell r="DM2038">
            <v>0</v>
          </cell>
          <cell r="DN2038" t="b">
            <v>0</v>
          </cell>
        </row>
        <row r="2039">
          <cell r="B2039" t="str">
            <v>c.8362T&gt;C</v>
          </cell>
          <cell r="C2039" t="str">
            <v>p.(Trp2788Arg)</v>
          </cell>
          <cell r="D2039" t="str">
            <v>8590T&gt;C</v>
          </cell>
          <cell r="E2039" t="str">
            <v>W2788R</v>
          </cell>
          <cell r="G2039" t="str">
            <v>c.8362T&gt;C</v>
          </cell>
          <cell r="K2039">
            <v>1.0246153856466556</v>
          </cell>
          <cell r="L2039">
            <v>0.73169090079593868</v>
          </cell>
          <cell r="N2039">
            <v>0.74970175449317955</v>
          </cell>
          <cell r="O2039">
            <v>0.3</v>
          </cell>
          <cell r="P2039">
            <v>0.32130075192564839</v>
          </cell>
          <cell r="Q2039">
            <v>0.24317003638830026</v>
          </cell>
          <cell r="R2039">
            <v>3</v>
          </cell>
          <cell r="T2039">
            <v>0.3</v>
          </cell>
          <cell r="U2039" t="str">
            <v>Same</v>
          </cell>
          <cell r="V2039">
            <v>0.28999999165534973</v>
          </cell>
          <cell r="Z2039" t="str">
            <v/>
          </cell>
          <cell r="AA2039">
            <v>1</v>
          </cell>
          <cell r="AB2039">
            <v>1</v>
          </cell>
          <cell r="AD2039">
            <v>1.0246153856466556</v>
          </cell>
          <cell r="AE2039">
            <v>0.73169090079593868</v>
          </cell>
          <cell r="AF2039">
            <v>0.23442994952487606</v>
          </cell>
          <cell r="AK2039" t="str">
            <v/>
          </cell>
          <cell r="AL2039" t="str">
            <v/>
          </cell>
          <cell r="AM2039" t="str">
            <v/>
          </cell>
          <cell r="AN2039" t="str">
            <v/>
          </cell>
          <cell r="AR2039" t="str">
            <v/>
          </cell>
          <cell r="AS2039" t="str">
            <v/>
          </cell>
          <cell r="AT2039" t="str">
            <v/>
          </cell>
          <cell r="AU2039" t="str">
            <v/>
          </cell>
          <cell r="AW2039" t="str">
            <v/>
          </cell>
          <cell r="AX2039" t="str">
            <v/>
          </cell>
          <cell r="AY2039" t="str">
            <v/>
          </cell>
          <cell r="AZ2039" t="str">
            <v/>
          </cell>
          <cell r="BB2039" t="str">
            <v/>
          </cell>
          <cell r="BE2039" t="str">
            <v/>
          </cell>
          <cell r="BG2039" t="str">
            <v/>
          </cell>
          <cell r="BI2039" t="str">
            <v/>
          </cell>
          <cell r="CH2039" t="str">
            <v/>
          </cell>
          <cell r="CI2039" t="str">
            <v/>
          </cell>
          <cell r="CJ2039" t="str">
            <v/>
          </cell>
          <cell r="CK2039" t="str">
            <v/>
          </cell>
          <cell r="CN2039">
            <v>0</v>
          </cell>
          <cell r="CO2039">
            <v>0</v>
          </cell>
          <cell r="CP2039" t="b">
            <v>1</v>
          </cell>
          <cell r="CQ2039" t="str">
            <v>c.8362T&gt;C</v>
          </cell>
          <cell r="CX2039" t="str">
            <v>BRCA2</v>
          </cell>
          <cell r="CY2039" t="str">
            <v>c.8362T&gt;C</v>
          </cell>
          <cell r="DE2039" t="b">
            <v>0</v>
          </cell>
          <cell r="DF2039" t="str">
            <v>BRCA2</v>
          </cell>
          <cell r="DG2039" t="str">
            <v>c.8362T&gt;C</v>
          </cell>
          <cell r="DN2039" t="b">
            <v>0</v>
          </cell>
        </row>
        <row r="2040">
          <cell r="B2040" t="str">
            <v>c.8363G&gt;C</v>
          </cell>
          <cell r="C2040" t="str">
            <v>p.(Trp2788Ser)</v>
          </cell>
          <cell r="D2040" t="str">
            <v>8591G&gt;C</v>
          </cell>
          <cell r="E2040" t="str">
            <v>W2788S</v>
          </cell>
          <cell r="G2040" t="str">
            <v>c.8363G&gt;C</v>
          </cell>
          <cell r="K2040">
            <v>1.0246153856466556</v>
          </cell>
          <cell r="L2040">
            <v>1.0666895849522806</v>
          </cell>
          <cell r="N2040">
            <v>1.0929465604511519</v>
          </cell>
          <cell r="O2040">
            <v>0.66</v>
          </cell>
          <cell r="P2040">
            <v>2.1216021467581188</v>
          </cell>
          <cell r="Q2040">
            <v>0.67965168109634622</v>
          </cell>
          <cell r="R2040">
            <v>3</v>
          </cell>
          <cell r="T2040">
            <v>0.66</v>
          </cell>
          <cell r="U2040" t="str">
            <v>Same</v>
          </cell>
          <cell r="V2040">
            <v>0.6600000262260437</v>
          </cell>
          <cell r="Z2040" t="str">
            <v/>
          </cell>
          <cell r="AA2040">
            <v>1</v>
          </cell>
          <cell r="AB2040">
            <v>1</v>
          </cell>
          <cell r="AD2040">
            <v>1.0246153856466556</v>
          </cell>
          <cell r="AE2040">
            <v>1.0666895849522806</v>
          </cell>
          <cell r="AF2040">
            <v>0.67965170654230223</v>
          </cell>
          <cell r="AK2040" t="str">
            <v/>
          </cell>
          <cell r="AL2040" t="str">
            <v/>
          </cell>
          <cell r="AM2040" t="str">
            <v/>
          </cell>
          <cell r="AN2040" t="str">
            <v/>
          </cell>
          <cell r="AR2040" t="str">
            <v/>
          </cell>
          <cell r="AS2040" t="str">
            <v/>
          </cell>
          <cell r="AT2040" t="str">
            <v/>
          </cell>
          <cell r="AU2040" t="str">
            <v/>
          </cell>
          <cell r="AW2040" t="str">
            <v/>
          </cell>
          <cell r="AX2040" t="str">
            <v/>
          </cell>
          <cell r="AY2040" t="str">
            <v/>
          </cell>
          <cell r="AZ2040" t="str">
            <v/>
          </cell>
          <cell r="BB2040" t="str">
            <v/>
          </cell>
          <cell r="BE2040" t="str">
            <v/>
          </cell>
          <cell r="BG2040" t="str">
            <v/>
          </cell>
          <cell r="BI2040" t="str">
            <v/>
          </cell>
          <cell r="CH2040" t="str">
            <v/>
          </cell>
          <cell r="CI2040" t="str">
            <v/>
          </cell>
          <cell r="CJ2040" t="str">
            <v/>
          </cell>
          <cell r="CK2040" t="str">
            <v/>
          </cell>
          <cell r="CN2040">
            <v>0</v>
          </cell>
          <cell r="CO2040">
            <v>0</v>
          </cell>
          <cell r="CP2040" t="b">
            <v>1</v>
          </cell>
          <cell r="CQ2040" t="str">
            <v>c.8363G&gt;C</v>
          </cell>
          <cell r="CX2040" t="str">
            <v>BRCA2</v>
          </cell>
          <cell r="CY2040" t="str">
            <v>c.8363G&gt;C</v>
          </cell>
          <cell r="DE2040" t="b">
            <v>0</v>
          </cell>
          <cell r="DF2040" t="str">
            <v>BRCA2</v>
          </cell>
          <cell r="DG2040" t="str">
            <v>c.8363G&gt;C</v>
          </cell>
          <cell r="DN2040" t="b">
            <v>0</v>
          </cell>
        </row>
        <row r="2041">
          <cell r="B2041" t="str">
            <v>c.8368A&gt;T</v>
          </cell>
          <cell r="C2041" t="str">
            <v>p.(Thr2790Ser)</v>
          </cell>
          <cell r="D2041" t="str">
            <v>8596A&gt;T</v>
          </cell>
          <cell r="E2041" t="str">
            <v>T2790S</v>
          </cell>
          <cell r="G2041" t="str">
            <v>c.8368A&gt;T</v>
          </cell>
          <cell r="O2041">
            <v>0.03</v>
          </cell>
          <cell r="R2041" t="str">
            <v/>
          </cell>
          <cell r="T2041">
            <v>0.03</v>
          </cell>
          <cell r="U2041" t="str">
            <v>Same</v>
          </cell>
          <cell r="Z2041" t="str">
            <v/>
          </cell>
          <cell r="AK2041" t="str">
            <v/>
          </cell>
          <cell r="AL2041" t="str">
            <v/>
          </cell>
          <cell r="AM2041" t="str">
            <v/>
          </cell>
          <cell r="AN2041" t="str">
            <v/>
          </cell>
          <cell r="AR2041" t="str">
            <v/>
          </cell>
          <cell r="AS2041" t="str">
            <v/>
          </cell>
          <cell r="AT2041" t="str">
            <v/>
          </cell>
          <cell r="AU2041" t="str">
            <v/>
          </cell>
          <cell r="AW2041" t="str">
            <v/>
          </cell>
          <cell r="AX2041" t="str">
            <v/>
          </cell>
          <cell r="AY2041" t="str">
            <v/>
          </cell>
          <cell r="AZ2041" t="str">
            <v/>
          </cell>
          <cell r="BB2041" t="str">
            <v/>
          </cell>
          <cell r="BE2041" t="str">
            <v/>
          </cell>
          <cell r="BG2041" t="str">
            <v/>
          </cell>
          <cell r="BI2041" t="str">
            <v/>
          </cell>
          <cell r="CH2041" t="str">
            <v/>
          </cell>
          <cell r="CI2041" t="str">
            <v/>
          </cell>
          <cell r="CJ2041" t="str">
            <v/>
          </cell>
          <cell r="CK2041" t="str">
            <v/>
          </cell>
          <cell r="CN2041">
            <v>0</v>
          </cell>
          <cell r="CO2041">
            <v>0</v>
          </cell>
          <cell r="CP2041" t="b">
            <v>1</v>
          </cell>
          <cell r="CQ2041" t="str">
            <v>c.8368A&gt;T</v>
          </cell>
          <cell r="CX2041" t="str">
            <v>BRCA2</v>
          </cell>
          <cell r="CY2041" t="str">
            <v>c.8368A&gt;T</v>
          </cell>
          <cell r="DE2041" t="b">
            <v>0</v>
          </cell>
          <cell r="DF2041" t="str">
            <v>BRCA2</v>
          </cell>
          <cell r="DG2041" t="str">
            <v>c.8368A&gt;T</v>
          </cell>
          <cell r="DN2041" t="b">
            <v>0</v>
          </cell>
        </row>
        <row r="2042">
          <cell r="B2042" t="str">
            <v>c.8375T&gt;C</v>
          </cell>
          <cell r="C2042" t="str">
            <v>p.(Leu2792Pro)</v>
          </cell>
          <cell r="D2042" t="str">
            <v>8603T&gt;C</v>
          </cell>
          <cell r="E2042" t="str">
            <v>L2792P</v>
          </cell>
          <cell r="F2042" t="str">
            <v>EP2</v>
          </cell>
          <cell r="K2042">
            <v>1.0498366885038446</v>
          </cell>
          <cell r="L2042">
            <v>2.5276657670166101</v>
          </cell>
          <cell r="N2042">
            <v>2.6536362584892483</v>
          </cell>
          <cell r="O2042">
            <v>0.81</v>
          </cell>
          <cell r="P2042">
            <v>11.312870365138378</v>
          </cell>
          <cell r="Q2042">
            <v>0.91878416889441838</v>
          </cell>
          <cell r="R2042">
            <v>3</v>
          </cell>
          <cell r="T2042">
            <v>0.81</v>
          </cell>
          <cell r="U2042" t="str">
            <v>Same</v>
          </cell>
          <cell r="V2042">
            <v>0.81000000238418579</v>
          </cell>
          <cell r="Z2042" t="str">
            <v/>
          </cell>
          <cell r="AA2042">
            <v>1</v>
          </cell>
          <cell r="AB2042">
            <v>1</v>
          </cell>
          <cell r="AD2042">
            <v>1.0498366885038446</v>
          </cell>
          <cell r="AE2042">
            <v>2.5276657670166101</v>
          </cell>
          <cell r="AF2042">
            <v>0.91878417005041257</v>
          </cell>
          <cell r="AK2042" t="str">
            <v/>
          </cell>
          <cell r="AL2042" t="str">
            <v/>
          </cell>
          <cell r="AM2042" t="str">
            <v/>
          </cell>
          <cell r="AN2042" t="str">
            <v/>
          </cell>
          <cell r="AR2042" t="str">
            <v/>
          </cell>
          <cell r="AS2042" t="str">
            <v/>
          </cell>
          <cell r="AT2042" t="str">
            <v/>
          </cell>
          <cell r="AU2042" t="str">
            <v/>
          </cell>
          <cell r="AW2042" t="str">
            <v/>
          </cell>
          <cell r="AX2042" t="str">
            <v/>
          </cell>
          <cell r="AY2042" t="str">
            <v/>
          </cell>
          <cell r="AZ2042" t="str">
            <v/>
          </cell>
          <cell r="BB2042" t="str">
            <v/>
          </cell>
          <cell r="BE2042" t="str">
            <v/>
          </cell>
          <cell r="BG2042" t="str">
            <v/>
          </cell>
          <cell r="BI2042" t="str">
            <v/>
          </cell>
          <cell r="CH2042" t="str">
            <v/>
          </cell>
          <cell r="CI2042" t="str">
            <v/>
          </cell>
          <cell r="CJ2042" t="str">
            <v/>
          </cell>
          <cell r="CK2042" t="str">
            <v/>
          </cell>
          <cell r="CN2042">
            <v>0</v>
          </cell>
          <cell r="CO2042">
            <v>0</v>
          </cell>
          <cell r="CP2042" t="b">
            <v>1</v>
          </cell>
          <cell r="CQ2042" t="str">
            <v>c.8375T&gt;C</v>
          </cell>
          <cell r="CX2042" t="str">
            <v>BRCA2</v>
          </cell>
          <cell r="CY2042" t="str">
            <v>c.8375T&gt;C</v>
          </cell>
          <cell r="DE2042" t="b">
            <v>0</v>
          </cell>
          <cell r="DF2042" t="str">
            <v>BRCA2</v>
          </cell>
          <cell r="DG2042" t="str">
            <v>c.8375T&gt;C</v>
          </cell>
          <cell r="DN2042" t="b">
            <v>0</v>
          </cell>
        </row>
        <row r="2043">
          <cell r="B2043" t="str">
            <v>c.8377G&gt;A</v>
          </cell>
          <cell r="C2043" t="str">
            <v>p.(Gly2793Arg)</v>
          </cell>
          <cell r="D2043" t="str">
            <v>8605G&gt;A</v>
          </cell>
          <cell r="E2043" t="str">
            <v>G2793R</v>
          </cell>
          <cell r="F2043" t="str">
            <v>EP2</v>
          </cell>
          <cell r="I2043">
            <v>0.1897999844974711</v>
          </cell>
          <cell r="K2043">
            <v>1.3066810541845642</v>
          </cell>
          <cell r="L2043">
            <v>1.4794277983109152</v>
          </cell>
          <cell r="N2043">
            <v>0.36690999424292214</v>
          </cell>
          <cell r="O2043">
            <v>0.81</v>
          </cell>
          <cell r="P2043">
            <v>1.5641952386145634</v>
          </cell>
          <cell r="Q2043">
            <v>0.61001409528382844</v>
          </cell>
          <cell r="R2043">
            <v>3</v>
          </cell>
          <cell r="T2043">
            <v>0.81</v>
          </cell>
          <cell r="U2043" t="str">
            <v>Same</v>
          </cell>
          <cell r="V2043">
            <v>0.81000000238418579</v>
          </cell>
          <cell r="Z2043" t="str">
            <v/>
          </cell>
          <cell r="AA2043" t="str">
            <v>2+</v>
          </cell>
          <cell r="AB2043">
            <v>0.1897999844974711</v>
          </cell>
          <cell r="AD2043">
            <v>1.3066810541845642</v>
          </cell>
          <cell r="AE2043">
            <v>1.4794277983109152</v>
          </cell>
          <cell r="AF2043">
            <v>0.61001409896927605</v>
          </cell>
          <cell r="AK2043" t="str">
            <v/>
          </cell>
          <cell r="AL2043" t="str">
            <v/>
          </cell>
          <cell r="AM2043" t="str">
            <v/>
          </cell>
          <cell r="AN2043" t="str">
            <v/>
          </cell>
          <cell r="AR2043" t="str">
            <v/>
          </cell>
          <cell r="AS2043" t="str">
            <v/>
          </cell>
          <cell r="AT2043" t="str">
            <v/>
          </cell>
          <cell r="AU2043" t="str">
            <v/>
          </cell>
          <cell r="AW2043" t="str">
            <v/>
          </cell>
          <cell r="AX2043" t="str">
            <v/>
          </cell>
          <cell r="AY2043" t="str">
            <v/>
          </cell>
          <cell r="AZ2043" t="str">
            <v/>
          </cell>
          <cell r="BB2043" t="str">
            <v/>
          </cell>
          <cell r="BE2043" t="str">
            <v/>
          </cell>
          <cell r="BG2043" t="str">
            <v/>
          </cell>
          <cell r="BI2043" t="str">
            <v/>
          </cell>
          <cell r="CH2043" t="str">
            <v/>
          </cell>
          <cell r="CI2043" t="str">
            <v/>
          </cell>
          <cell r="CJ2043" t="str">
            <v/>
          </cell>
          <cell r="CK2043" t="str">
            <v/>
          </cell>
          <cell r="CN2043">
            <v>0</v>
          </cell>
          <cell r="CO2043">
            <v>0</v>
          </cell>
          <cell r="CP2043" t="b">
            <v>1</v>
          </cell>
          <cell r="CQ2043" t="str">
            <v>c.8377G&gt;A</v>
          </cell>
          <cell r="CX2043" t="str">
            <v>BRCA2</v>
          </cell>
          <cell r="CY2043" t="str">
            <v>c.8377G&gt;A</v>
          </cell>
          <cell r="DE2043" t="b">
            <v>0</v>
          </cell>
          <cell r="DF2043" t="str">
            <v>BRCA2</v>
          </cell>
          <cell r="DG2043" t="str">
            <v>c.8377G&gt;A</v>
          </cell>
          <cell r="DH2043">
            <v>0</v>
          </cell>
          <cell r="DI2043">
            <v>8.9158345220999996E-5</v>
          </cell>
          <cell r="DJ2043">
            <v>0</v>
          </cell>
          <cell r="DK2043">
            <v>0</v>
          </cell>
          <cell r="DL2043">
            <v>0</v>
          </cell>
          <cell r="DM2043">
            <v>0</v>
          </cell>
          <cell r="DN2043" t="b">
            <v>0</v>
          </cell>
        </row>
        <row r="2044">
          <cell r="B2044" t="str">
            <v>c.8378G&gt;A</v>
          </cell>
          <cell r="C2044" t="str">
            <v>p.(Gly2793Glu)</v>
          </cell>
          <cell r="D2044" t="str">
            <v>8606G&gt;A</v>
          </cell>
          <cell r="E2044" t="str">
            <v>G2793E</v>
          </cell>
          <cell r="F2044" t="str">
            <v>EP2</v>
          </cell>
          <cell r="K2044">
            <v>5.1011566700486732E-2</v>
          </cell>
          <cell r="L2044">
            <v>7.0601726576452801</v>
          </cell>
          <cell r="N2044">
            <v>0.36015046844242488</v>
          </cell>
          <cell r="O2044">
            <v>0.81</v>
          </cell>
          <cell r="P2044">
            <v>1.5353783128334961</v>
          </cell>
          <cell r="Q2044">
            <v>0.6055815438121277</v>
          </cell>
          <cell r="R2044">
            <v>3</v>
          </cell>
          <cell r="T2044">
            <v>0.81</v>
          </cell>
          <cell r="U2044" t="str">
            <v>Same</v>
          </cell>
          <cell r="V2044">
            <v>0.81000000238418579</v>
          </cell>
          <cell r="Z2044" t="str">
            <v/>
          </cell>
          <cell r="AA2044">
            <v>1</v>
          </cell>
          <cell r="AB2044">
            <v>1</v>
          </cell>
          <cell r="AD2044">
            <v>5.1011566700486732E-2</v>
          </cell>
          <cell r="AE2044">
            <v>7.0601726576452801</v>
          </cell>
          <cell r="AF2044">
            <v>0.60558154751238003</v>
          </cell>
          <cell r="AK2044" t="str">
            <v/>
          </cell>
          <cell r="AL2044" t="str">
            <v/>
          </cell>
          <cell r="AM2044" t="str">
            <v/>
          </cell>
          <cell r="AN2044" t="str">
            <v/>
          </cell>
          <cell r="AR2044" t="str">
            <v/>
          </cell>
          <cell r="AS2044" t="str">
            <v/>
          </cell>
          <cell r="AT2044" t="str">
            <v/>
          </cell>
          <cell r="AU2044" t="str">
            <v/>
          </cell>
          <cell r="AW2044" t="str">
            <v/>
          </cell>
          <cell r="AX2044" t="str">
            <v/>
          </cell>
          <cell r="AY2044" t="str">
            <v/>
          </cell>
          <cell r="AZ2044" t="str">
            <v/>
          </cell>
          <cell r="BB2044" t="str">
            <v/>
          </cell>
          <cell r="BE2044" t="str">
            <v/>
          </cell>
          <cell r="BG2044" t="str">
            <v/>
          </cell>
          <cell r="BI2044" t="str">
            <v/>
          </cell>
          <cell r="CH2044" t="str">
            <v>Acedo</v>
          </cell>
          <cell r="CI2044" t="str">
            <v>2012</v>
          </cell>
          <cell r="CJ2044" t="str">
            <v>exon 19 deletion</v>
          </cell>
          <cell r="CK2044" t="str">
            <v>Exon skipping</v>
          </cell>
          <cell r="CL2044">
            <v>1</v>
          </cell>
          <cell r="CN2044">
            <v>0</v>
          </cell>
          <cell r="CO2044">
            <v>0</v>
          </cell>
          <cell r="CP2044" t="b">
            <v>1</v>
          </cell>
          <cell r="CQ2044" t="str">
            <v>c.8378G&gt;A</v>
          </cell>
          <cell r="CX2044" t="str">
            <v>BRCA2</v>
          </cell>
          <cell r="CY2044" t="str">
            <v>c.8378G&gt;A</v>
          </cell>
          <cell r="DE2044" t="b">
            <v>0</v>
          </cell>
          <cell r="DF2044" t="str">
            <v>BRCA2</v>
          </cell>
          <cell r="DG2044" t="str">
            <v>c.8378G&gt;A</v>
          </cell>
          <cell r="DN2044" t="b">
            <v>0</v>
          </cell>
        </row>
        <row r="2045">
          <cell r="B2045" t="str">
            <v>c.8378G&gt;T</v>
          </cell>
          <cell r="C2045" t="str">
            <v>p.(Gly2793Val)</v>
          </cell>
          <cell r="D2045" t="str">
            <v>8606G&gt;T</v>
          </cell>
          <cell r="E2045" t="str">
            <v>G2793V</v>
          </cell>
          <cell r="G2045" t="str">
            <v>c.8378G&gt;T</v>
          </cell>
          <cell r="O2045">
            <v>0.81</v>
          </cell>
          <cell r="R2045" t="str">
            <v/>
          </cell>
          <cell r="T2045">
            <v>0.81</v>
          </cell>
          <cell r="U2045" t="str">
            <v>Same</v>
          </cell>
          <cell r="Z2045" t="str">
            <v/>
          </cell>
          <cell r="AK2045" t="str">
            <v/>
          </cell>
          <cell r="AL2045" t="str">
            <v/>
          </cell>
          <cell r="AM2045" t="str">
            <v/>
          </cell>
          <cell r="AN2045" t="str">
            <v/>
          </cell>
          <cell r="AR2045" t="str">
            <v/>
          </cell>
          <cell r="AS2045" t="str">
            <v/>
          </cell>
          <cell r="AT2045" t="str">
            <v/>
          </cell>
          <cell r="AU2045" t="str">
            <v/>
          </cell>
          <cell r="AW2045" t="str">
            <v/>
          </cell>
          <cell r="AX2045" t="str">
            <v/>
          </cell>
          <cell r="AY2045" t="str">
            <v/>
          </cell>
          <cell r="AZ2045" t="str">
            <v/>
          </cell>
          <cell r="BB2045" t="str">
            <v/>
          </cell>
          <cell r="BE2045" t="str">
            <v/>
          </cell>
          <cell r="BG2045" t="str">
            <v/>
          </cell>
          <cell r="BI2045" t="str">
            <v/>
          </cell>
          <cell r="CH2045" t="str">
            <v/>
          </cell>
          <cell r="CI2045" t="str">
            <v/>
          </cell>
          <cell r="CJ2045" t="str">
            <v/>
          </cell>
          <cell r="CK2045" t="str">
            <v/>
          </cell>
          <cell r="CN2045">
            <v>0</v>
          </cell>
          <cell r="CO2045">
            <v>0</v>
          </cell>
          <cell r="CP2045" t="b">
            <v>1</v>
          </cell>
          <cell r="CQ2045" t="str">
            <v>c.8378G&gt;T</v>
          </cell>
          <cell r="CX2045" t="str">
            <v>BRCA2</v>
          </cell>
          <cell r="CY2045" t="str">
            <v>c.8378G&gt;T</v>
          </cell>
          <cell r="DE2045" t="b">
            <v>0</v>
          </cell>
          <cell r="DF2045" t="str">
            <v>BRCA2</v>
          </cell>
          <cell r="DG2045" t="str">
            <v>c.8378G&gt;T</v>
          </cell>
          <cell r="DN2045" t="b">
            <v>0</v>
          </cell>
        </row>
        <row r="2046">
          <cell r="B2046" t="str">
            <v>c.8379A&gt;G</v>
          </cell>
          <cell r="C2046" t="str">
            <v>p.(=)</v>
          </cell>
          <cell r="D2046" t="str">
            <v>8607A&gt;G</v>
          </cell>
          <cell r="E2046" t="str">
            <v>G2793G</v>
          </cell>
          <cell r="O2046">
            <v>0.02</v>
          </cell>
          <cell r="R2046" t="str">
            <v/>
          </cell>
          <cell r="T2046">
            <v>0.02</v>
          </cell>
          <cell r="U2046" t="str">
            <v>Same</v>
          </cell>
          <cell r="Z2046" t="str">
            <v/>
          </cell>
          <cell r="AK2046" t="str">
            <v/>
          </cell>
          <cell r="AL2046" t="str">
            <v/>
          </cell>
          <cell r="AM2046" t="str">
            <v/>
          </cell>
          <cell r="AN2046" t="str">
            <v/>
          </cell>
          <cell r="AR2046" t="str">
            <v/>
          </cell>
          <cell r="AS2046" t="str">
            <v/>
          </cell>
          <cell r="AT2046" t="str">
            <v/>
          </cell>
          <cell r="AU2046" t="str">
            <v/>
          </cell>
          <cell r="AW2046" t="str">
            <v/>
          </cell>
          <cell r="AX2046" t="str">
            <v/>
          </cell>
          <cell r="AY2046" t="str">
            <v/>
          </cell>
          <cell r="AZ2046" t="str">
            <v/>
          </cell>
          <cell r="BB2046" t="str">
            <v/>
          </cell>
          <cell r="BE2046" t="str">
            <v/>
          </cell>
          <cell r="BG2046" t="str">
            <v/>
          </cell>
          <cell r="BI2046" t="str">
            <v/>
          </cell>
          <cell r="CH2046" t="str">
            <v/>
          </cell>
          <cell r="CI2046" t="str">
            <v/>
          </cell>
          <cell r="CJ2046" t="str">
            <v/>
          </cell>
          <cell r="CK2046" t="str">
            <v/>
          </cell>
          <cell r="CN2046">
            <v>0</v>
          </cell>
          <cell r="CO2046">
            <v>0</v>
          </cell>
          <cell r="CP2046" t="b">
            <v>1</v>
          </cell>
          <cell r="CQ2046" t="str">
            <v>c.8379A&gt;G</v>
          </cell>
          <cell r="CX2046" t="str">
            <v>BRCA2</v>
          </cell>
          <cell r="CY2046" t="str">
            <v>c.8379A&gt;G</v>
          </cell>
          <cell r="DE2046" t="b">
            <v>0</v>
          </cell>
          <cell r="DF2046" t="str">
            <v>BRCA2</v>
          </cell>
          <cell r="DG2046" t="str">
            <v>c.8379A&gt;G</v>
          </cell>
          <cell r="DN2046" t="b">
            <v>0</v>
          </cell>
        </row>
        <row r="2047">
          <cell r="B2047" t="str">
            <v>c.8382C&gt;G</v>
          </cell>
          <cell r="C2047" t="str">
            <v>p.(Phe2794Leu)</v>
          </cell>
          <cell r="D2047" t="str">
            <v>8610C&gt;G</v>
          </cell>
          <cell r="E2047" t="str">
            <v>F2794L</v>
          </cell>
          <cell r="G2047" t="str">
            <v>c.8382C&gt;G</v>
          </cell>
          <cell r="O2047">
            <v>0.03</v>
          </cell>
          <cell r="R2047" t="str">
            <v/>
          </cell>
          <cell r="T2047">
            <v>0.03</v>
          </cell>
          <cell r="U2047" t="str">
            <v>Same</v>
          </cell>
          <cell r="Z2047" t="str">
            <v/>
          </cell>
          <cell r="AA2047">
            <v>1</v>
          </cell>
          <cell r="AB2047">
            <v>1</v>
          </cell>
          <cell r="AD2047">
            <v>1</v>
          </cell>
          <cell r="AE2047">
            <v>1</v>
          </cell>
          <cell r="AK2047" t="str">
            <v/>
          </cell>
          <cell r="AL2047" t="str">
            <v/>
          </cell>
          <cell r="AM2047" t="str">
            <v/>
          </cell>
          <cell r="AN2047" t="str">
            <v/>
          </cell>
          <cell r="AR2047" t="str">
            <v/>
          </cell>
          <cell r="AS2047" t="str">
            <v/>
          </cell>
          <cell r="AT2047" t="str">
            <v/>
          </cell>
          <cell r="AU2047" t="str">
            <v/>
          </cell>
          <cell r="AW2047" t="str">
            <v/>
          </cell>
          <cell r="AX2047" t="str">
            <v/>
          </cell>
          <cell r="AY2047" t="str">
            <v/>
          </cell>
          <cell r="AZ2047" t="str">
            <v/>
          </cell>
          <cell r="BB2047" t="str">
            <v/>
          </cell>
          <cell r="BE2047" t="str">
            <v/>
          </cell>
          <cell r="BG2047" t="str">
            <v/>
          </cell>
          <cell r="BI2047" t="str">
            <v/>
          </cell>
          <cell r="CH2047" t="str">
            <v/>
          </cell>
          <cell r="CI2047" t="str">
            <v/>
          </cell>
          <cell r="CJ2047" t="str">
            <v/>
          </cell>
          <cell r="CK2047" t="str">
            <v/>
          </cell>
          <cell r="CN2047">
            <v>0</v>
          </cell>
          <cell r="CO2047">
            <v>0</v>
          </cell>
          <cell r="CP2047" t="b">
            <v>1</v>
          </cell>
          <cell r="CQ2047" t="str">
            <v>c.8382C&gt;G</v>
          </cell>
          <cell r="CX2047" t="str">
            <v>BRCA2</v>
          </cell>
          <cell r="CY2047" t="str">
            <v>c.8382C&gt;G</v>
          </cell>
          <cell r="DE2047" t="b">
            <v>0</v>
          </cell>
          <cell r="DF2047" t="str">
            <v>BRCA2</v>
          </cell>
          <cell r="DG2047" t="str">
            <v>c.8382C&gt;G</v>
          </cell>
          <cell r="DH2047">
            <v>0</v>
          </cell>
          <cell r="DI2047">
            <v>0</v>
          </cell>
          <cell r="DJ2047">
            <v>0</v>
          </cell>
          <cell r="DK2047">
            <v>0</v>
          </cell>
          <cell r="DL2047">
            <v>1.8400618261E-5</v>
          </cell>
          <cell r="DM2047">
            <v>0</v>
          </cell>
          <cell r="DN2047" t="b">
            <v>0</v>
          </cell>
        </row>
        <row r="2048">
          <cell r="B2048" t="str">
            <v>c.8386C&gt;T</v>
          </cell>
          <cell r="C2048" t="str">
            <v>p.(Pro2796Ser)</v>
          </cell>
          <cell r="D2048" t="str">
            <v>8614C&gt;T</v>
          </cell>
          <cell r="E2048" t="str">
            <v>P2796S</v>
          </cell>
          <cell r="G2048" t="str">
            <v>c.8386C&gt;T</v>
          </cell>
          <cell r="J2048">
            <v>0.37</v>
          </cell>
          <cell r="K2048">
            <v>1.0756788211506356</v>
          </cell>
          <cell r="L2048">
            <v>0.30978116717962206</v>
          </cell>
          <cell r="N2048">
            <v>0.12329326506878423</v>
          </cell>
          <cell r="O2048">
            <v>0.03</v>
          </cell>
          <cell r="P2048">
            <v>3.8131937650139453E-3</v>
          </cell>
          <cell r="Q2048">
            <v>3.798708553243612E-3</v>
          </cell>
          <cell r="R2048">
            <v>2</v>
          </cell>
          <cell r="S2048" t="str">
            <v>Multifac new calc</v>
          </cell>
          <cell r="T2048">
            <v>0.03</v>
          </cell>
          <cell r="U2048" t="str">
            <v>Same</v>
          </cell>
          <cell r="V2048">
            <v>2.9999999329447746E-2</v>
          </cell>
          <cell r="Z2048" t="str">
            <v/>
          </cell>
          <cell r="AA2048">
            <v>1</v>
          </cell>
          <cell r="AB2048">
            <v>1</v>
          </cell>
          <cell r="AD2048">
            <v>1.0756788211506356</v>
          </cell>
          <cell r="AE2048">
            <v>0.30978116717962206</v>
          </cell>
          <cell r="AF2048">
            <v>1.0200800136657995E-2</v>
          </cell>
          <cell r="AK2048" t="str">
            <v/>
          </cell>
          <cell r="AL2048" t="str">
            <v/>
          </cell>
          <cell r="AM2048" t="str">
            <v/>
          </cell>
          <cell r="AN2048" t="str">
            <v/>
          </cell>
          <cell r="AR2048" t="str">
            <v/>
          </cell>
          <cell r="AS2048" t="str">
            <v/>
          </cell>
          <cell r="AT2048" t="str">
            <v/>
          </cell>
          <cell r="AU2048" t="str">
            <v/>
          </cell>
          <cell r="AW2048" t="str">
            <v/>
          </cell>
          <cell r="AX2048" t="str">
            <v/>
          </cell>
          <cell r="AY2048" t="str">
            <v/>
          </cell>
          <cell r="AZ2048" t="str">
            <v/>
          </cell>
          <cell r="BB2048" t="str">
            <v/>
          </cell>
          <cell r="BE2048" t="str">
            <v/>
          </cell>
          <cell r="BG2048" t="str">
            <v/>
          </cell>
          <cell r="BI2048" t="str">
            <v/>
          </cell>
          <cell r="CD2048">
            <v>0.37</v>
          </cell>
          <cell r="CH2048" t="str">
            <v/>
          </cell>
          <cell r="CI2048" t="str">
            <v/>
          </cell>
          <cell r="CJ2048" t="str">
            <v/>
          </cell>
          <cell r="CK2048" t="str">
            <v/>
          </cell>
          <cell r="CN2048">
            <v>0</v>
          </cell>
          <cell r="CO2048">
            <v>0</v>
          </cell>
          <cell r="CP2048" t="b">
            <v>1</v>
          </cell>
          <cell r="CQ2048" t="str">
            <v>c.8386C&gt;T</v>
          </cell>
          <cell r="CX2048" t="str">
            <v>BRCA2</v>
          </cell>
          <cell r="CY2048" t="str">
            <v>c.8386C&gt;T</v>
          </cell>
          <cell r="DE2048" t="b">
            <v>0</v>
          </cell>
          <cell r="DF2048" t="str">
            <v>BRCA2</v>
          </cell>
          <cell r="DG2048" t="str">
            <v>c.8386C&gt;T</v>
          </cell>
          <cell r="DH2048">
            <v>0</v>
          </cell>
          <cell r="DI2048">
            <v>0</v>
          </cell>
          <cell r="DJ2048">
            <v>0</v>
          </cell>
          <cell r="DK2048">
            <v>0</v>
          </cell>
          <cell r="DL2048">
            <v>3.6801236521999999E-5</v>
          </cell>
          <cell r="DM2048">
            <v>0</v>
          </cell>
          <cell r="DN2048" t="b">
            <v>0</v>
          </cell>
        </row>
        <row r="2049">
          <cell r="B2049" t="str">
            <v>c.8393C&gt;T</v>
          </cell>
          <cell r="C2049" t="str">
            <v>p.(Pro2798Leu)</v>
          </cell>
          <cell r="D2049" t="str">
            <v>8621C&gt;T</v>
          </cell>
          <cell r="E2049" t="str">
            <v>P2798L</v>
          </cell>
          <cell r="G2049" t="str">
            <v>c.8393C&gt;T</v>
          </cell>
          <cell r="O2049">
            <v>0.81</v>
          </cell>
          <cell r="R2049" t="str">
            <v/>
          </cell>
          <cell r="T2049">
            <v>0.81</v>
          </cell>
          <cell r="U2049" t="str">
            <v>Same</v>
          </cell>
          <cell r="Z2049" t="str">
            <v/>
          </cell>
          <cell r="AK2049" t="str">
            <v/>
          </cell>
          <cell r="AL2049" t="str">
            <v/>
          </cell>
          <cell r="AM2049" t="str">
            <v/>
          </cell>
          <cell r="AN2049" t="str">
            <v/>
          </cell>
          <cell r="AR2049" t="str">
            <v/>
          </cell>
          <cell r="AS2049" t="str">
            <v/>
          </cell>
          <cell r="AT2049" t="str">
            <v/>
          </cell>
          <cell r="AU2049" t="str">
            <v/>
          </cell>
          <cell r="AW2049" t="str">
            <v/>
          </cell>
          <cell r="AX2049" t="str">
            <v/>
          </cell>
          <cell r="AY2049" t="str">
            <v/>
          </cell>
          <cell r="AZ2049" t="str">
            <v/>
          </cell>
          <cell r="BB2049" t="str">
            <v/>
          </cell>
          <cell r="BE2049" t="str">
            <v/>
          </cell>
          <cell r="BG2049" t="str">
            <v/>
          </cell>
          <cell r="BI2049" t="str">
            <v/>
          </cell>
          <cell r="CH2049" t="str">
            <v/>
          </cell>
          <cell r="CI2049" t="str">
            <v/>
          </cell>
          <cell r="CJ2049" t="str">
            <v/>
          </cell>
          <cell r="CK2049" t="str">
            <v/>
          </cell>
          <cell r="CN2049">
            <v>0</v>
          </cell>
          <cell r="CO2049">
            <v>0</v>
          </cell>
          <cell r="CP2049" t="b">
            <v>1</v>
          </cell>
          <cell r="CQ2049" t="str">
            <v>c.8393C&gt;T</v>
          </cell>
          <cell r="CX2049" t="str">
            <v>BRCA2</v>
          </cell>
          <cell r="CY2049" t="str">
            <v>c.8393C&gt;T</v>
          </cell>
          <cell r="DE2049" t="b">
            <v>0</v>
          </cell>
          <cell r="DF2049" t="str">
            <v>BRCA2</v>
          </cell>
          <cell r="DG2049" t="str">
            <v>c.8393C&gt;T</v>
          </cell>
          <cell r="DN2049" t="b">
            <v>0</v>
          </cell>
        </row>
        <row r="2050">
          <cell r="B2050" t="str">
            <v>c.8398C&gt;T</v>
          </cell>
          <cell r="C2050" t="str">
            <v>p.(Pro2800Ser)</v>
          </cell>
          <cell r="D2050" t="str">
            <v>8626C&gt;T</v>
          </cell>
          <cell r="E2050" t="str">
            <v>P2800S</v>
          </cell>
          <cell r="F2050" t="str">
            <v>Intermediate</v>
          </cell>
          <cell r="O2050">
            <v>0.81</v>
          </cell>
          <cell r="R2050" t="str">
            <v/>
          </cell>
          <cell r="T2050">
            <v>0.81</v>
          </cell>
          <cell r="U2050" t="str">
            <v>Same</v>
          </cell>
          <cell r="Z2050" t="str">
            <v/>
          </cell>
          <cell r="AK2050" t="str">
            <v/>
          </cell>
          <cell r="AL2050" t="str">
            <v/>
          </cell>
          <cell r="AM2050" t="str">
            <v/>
          </cell>
          <cell r="AN2050" t="str">
            <v/>
          </cell>
          <cell r="AR2050" t="str">
            <v/>
          </cell>
          <cell r="AS2050" t="str">
            <v/>
          </cell>
          <cell r="AT2050" t="str">
            <v/>
          </cell>
          <cell r="AU2050" t="str">
            <v/>
          </cell>
          <cell r="AW2050" t="str">
            <v/>
          </cell>
          <cell r="AX2050" t="str">
            <v/>
          </cell>
          <cell r="AY2050" t="str">
            <v/>
          </cell>
          <cell r="AZ2050" t="str">
            <v/>
          </cell>
          <cell r="BB2050" t="str">
            <v/>
          </cell>
          <cell r="BE2050" t="str">
            <v/>
          </cell>
          <cell r="BG2050" t="str">
            <v/>
          </cell>
          <cell r="BI2050" t="str">
            <v/>
          </cell>
          <cell r="CH2050" t="str">
            <v/>
          </cell>
          <cell r="CI2050" t="str">
            <v/>
          </cell>
          <cell r="CJ2050" t="str">
            <v/>
          </cell>
          <cell r="CK2050" t="str">
            <v/>
          </cell>
          <cell r="CN2050">
            <v>0</v>
          </cell>
          <cell r="CO2050">
            <v>0</v>
          </cell>
          <cell r="CP2050" t="b">
            <v>1</v>
          </cell>
          <cell r="CQ2050" t="str">
            <v>c.8398C&gt;T</v>
          </cell>
          <cell r="CX2050" t="str">
            <v>BRCA2</v>
          </cell>
          <cell r="CY2050" t="str">
            <v>c.8398C&gt;T</v>
          </cell>
          <cell r="DE2050" t="b">
            <v>0</v>
          </cell>
          <cell r="DF2050" t="str">
            <v>BRCA2</v>
          </cell>
          <cell r="DG2050" t="str">
            <v>c.8398C&gt;T</v>
          </cell>
          <cell r="DN2050" t="b">
            <v>0</v>
          </cell>
        </row>
        <row r="2051">
          <cell r="B2051" t="str">
            <v>c.8399C&gt;A</v>
          </cell>
          <cell r="C2051" t="str">
            <v>p.(Pro2800His)</v>
          </cell>
          <cell r="D2051" t="str">
            <v>8627C&gt;A</v>
          </cell>
          <cell r="E2051" t="str">
            <v>P2800H</v>
          </cell>
          <cell r="G2051" t="str">
            <v>c.8399C&gt;A</v>
          </cell>
          <cell r="O2051">
            <v>0.81</v>
          </cell>
          <cell r="R2051" t="str">
            <v/>
          </cell>
          <cell r="T2051">
            <v>0.81</v>
          </cell>
          <cell r="U2051" t="str">
            <v>Same</v>
          </cell>
          <cell r="Z2051" t="str">
            <v/>
          </cell>
          <cell r="AK2051" t="str">
            <v/>
          </cell>
          <cell r="AL2051" t="str">
            <v/>
          </cell>
          <cell r="AM2051" t="str">
            <v/>
          </cell>
          <cell r="AN2051" t="str">
            <v/>
          </cell>
          <cell r="AR2051" t="str">
            <v/>
          </cell>
          <cell r="AS2051" t="str">
            <v/>
          </cell>
          <cell r="AT2051" t="str">
            <v/>
          </cell>
          <cell r="AU2051" t="str">
            <v/>
          </cell>
          <cell r="AW2051" t="str">
            <v/>
          </cell>
          <cell r="AX2051" t="str">
            <v/>
          </cell>
          <cell r="AY2051" t="str">
            <v/>
          </cell>
          <cell r="AZ2051" t="str">
            <v/>
          </cell>
          <cell r="BB2051" t="str">
            <v/>
          </cell>
          <cell r="BE2051" t="str">
            <v/>
          </cell>
          <cell r="BG2051" t="str">
            <v/>
          </cell>
          <cell r="BI2051" t="str">
            <v/>
          </cell>
          <cell r="CH2051" t="str">
            <v/>
          </cell>
          <cell r="CI2051" t="str">
            <v/>
          </cell>
          <cell r="CJ2051" t="str">
            <v/>
          </cell>
          <cell r="CK2051" t="str">
            <v/>
          </cell>
          <cell r="CN2051">
            <v>0</v>
          </cell>
          <cell r="CO2051">
            <v>0</v>
          </cell>
          <cell r="CP2051" t="b">
            <v>1</v>
          </cell>
          <cell r="CQ2051" t="str">
            <v>c.8399C&gt;A</v>
          </cell>
          <cell r="CX2051" t="str">
            <v>BRCA2</v>
          </cell>
          <cell r="CY2051" t="str">
            <v>c.8399C&gt;A</v>
          </cell>
          <cell r="DE2051" t="b">
            <v>0</v>
          </cell>
          <cell r="DF2051" t="str">
            <v>BRCA2</v>
          </cell>
          <cell r="DG2051" t="str">
            <v>c.8399C&gt;A</v>
          </cell>
          <cell r="DN2051" t="b">
            <v>0</v>
          </cell>
        </row>
        <row r="2052">
          <cell r="B2052" t="str">
            <v>c.83G&gt;A</v>
          </cell>
          <cell r="C2052" t="str">
            <v>p.(Ser28Asn)</v>
          </cell>
          <cell r="D2052" t="str">
            <v>311G&gt;A</v>
          </cell>
          <cell r="E2052" t="str">
            <v>S28N</v>
          </cell>
          <cell r="F2052" t="str">
            <v>Ex3Skip</v>
          </cell>
          <cell r="O2052">
            <v>0.03</v>
          </cell>
          <cell r="R2052" t="str">
            <v/>
          </cell>
          <cell r="T2052">
            <v>0.03</v>
          </cell>
          <cell r="U2052" t="str">
            <v>Same</v>
          </cell>
          <cell r="Z2052" t="str">
            <v/>
          </cell>
          <cell r="AK2052" t="str">
            <v/>
          </cell>
          <cell r="AL2052" t="str">
            <v/>
          </cell>
          <cell r="AM2052" t="str">
            <v/>
          </cell>
          <cell r="AN2052" t="str">
            <v/>
          </cell>
          <cell r="AR2052" t="str">
            <v/>
          </cell>
          <cell r="AS2052" t="str">
            <v/>
          </cell>
          <cell r="AT2052" t="str">
            <v/>
          </cell>
          <cell r="AU2052" t="str">
            <v/>
          </cell>
          <cell r="AW2052" t="str">
            <v/>
          </cell>
          <cell r="AX2052" t="str">
            <v/>
          </cell>
          <cell r="AY2052" t="str">
            <v/>
          </cell>
          <cell r="AZ2052" t="str">
            <v/>
          </cell>
          <cell r="BB2052" t="str">
            <v/>
          </cell>
          <cell r="BE2052" t="str">
            <v/>
          </cell>
          <cell r="BG2052" t="str">
            <v/>
          </cell>
          <cell r="BI2052" t="str">
            <v/>
          </cell>
          <cell r="CH2052" t="str">
            <v/>
          </cell>
          <cell r="CI2052" t="str">
            <v/>
          </cell>
          <cell r="CJ2052" t="str">
            <v/>
          </cell>
          <cell r="CK2052" t="str">
            <v/>
          </cell>
          <cell r="CN2052">
            <v>0</v>
          </cell>
          <cell r="CO2052">
            <v>0</v>
          </cell>
          <cell r="CP2052" t="b">
            <v>1</v>
          </cell>
          <cell r="CQ2052" t="str">
            <v>c.83G&gt;A</v>
          </cell>
          <cell r="CX2052" t="str">
            <v>BRCA2</v>
          </cell>
          <cell r="CY2052" t="str">
            <v>c.83G&gt;A</v>
          </cell>
          <cell r="DE2052" t="b">
            <v>0</v>
          </cell>
          <cell r="DF2052" t="str">
            <v>BRCA2</v>
          </cell>
          <cell r="DG2052" t="str">
            <v>c.83G&gt;A</v>
          </cell>
          <cell r="DN2052" t="b">
            <v>0</v>
          </cell>
        </row>
        <row r="2053">
          <cell r="B2053" t="str">
            <v>c.8406T&gt;C</v>
          </cell>
          <cell r="C2053" t="str">
            <v>p.(=)</v>
          </cell>
          <cell r="D2053" t="str">
            <v>8634T&gt;C</v>
          </cell>
          <cell r="E2053" t="str">
            <v>Y2726Y</v>
          </cell>
          <cell r="G2053" t="str">
            <v>c.8406T&gt;C</v>
          </cell>
          <cell r="O2053">
            <v>0.02</v>
          </cell>
          <cell r="R2053" t="str">
            <v/>
          </cell>
          <cell r="T2053">
            <v>0.02</v>
          </cell>
          <cell r="U2053" t="str">
            <v>Same</v>
          </cell>
          <cell r="Z2053" t="str">
            <v/>
          </cell>
          <cell r="AK2053" t="str">
            <v/>
          </cell>
          <cell r="AL2053" t="str">
            <v/>
          </cell>
          <cell r="AM2053" t="str">
            <v/>
          </cell>
          <cell r="AN2053" t="str">
            <v/>
          </cell>
          <cell r="AR2053" t="str">
            <v/>
          </cell>
          <cell r="AS2053" t="str">
            <v/>
          </cell>
          <cell r="AT2053" t="str">
            <v/>
          </cell>
          <cell r="AU2053" t="str">
            <v/>
          </cell>
          <cell r="AW2053" t="str">
            <v/>
          </cell>
          <cell r="AX2053" t="str">
            <v/>
          </cell>
          <cell r="AY2053" t="str">
            <v/>
          </cell>
          <cell r="AZ2053" t="str">
            <v/>
          </cell>
          <cell r="BB2053" t="str">
            <v/>
          </cell>
          <cell r="BE2053" t="str">
            <v/>
          </cell>
          <cell r="BG2053" t="str">
            <v/>
          </cell>
          <cell r="BI2053" t="str">
            <v/>
          </cell>
          <cell r="CH2053" t="str">
            <v/>
          </cell>
          <cell r="CI2053" t="str">
            <v/>
          </cell>
          <cell r="CJ2053" t="str">
            <v/>
          </cell>
          <cell r="CK2053" t="str">
            <v/>
          </cell>
          <cell r="CN2053">
            <v>0</v>
          </cell>
          <cell r="CO2053">
            <v>0</v>
          </cell>
          <cell r="CP2053" t="b">
            <v>1</v>
          </cell>
          <cell r="CQ2053" t="str">
            <v>c.8406T&gt;C</v>
          </cell>
          <cell r="CX2053" t="str">
            <v>BRCA2</v>
          </cell>
          <cell r="CY2053" t="str">
            <v>c.8406T&gt;C</v>
          </cell>
          <cell r="DE2053" t="b">
            <v>0</v>
          </cell>
          <cell r="DF2053" t="str">
            <v>BRCA2</v>
          </cell>
          <cell r="DG2053" t="str">
            <v>c.8406T&gt;C</v>
          </cell>
          <cell r="DN2053" t="b">
            <v>0</v>
          </cell>
        </row>
        <row r="2054">
          <cell r="B2054" t="str">
            <v>c.8414T&gt;C</v>
          </cell>
          <cell r="C2054" t="str">
            <v>p.(Leu2805Ser)</v>
          </cell>
          <cell r="D2054" t="str">
            <v>8642T&gt;C</v>
          </cell>
          <cell r="E2054" t="str">
            <v>L2805S</v>
          </cell>
          <cell r="G2054" t="str">
            <v>c.8414T&gt;C</v>
          </cell>
          <cell r="O2054">
            <v>0.66</v>
          </cell>
          <cell r="R2054" t="str">
            <v/>
          </cell>
          <cell r="T2054">
            <v>0.66</v>
          </cell>
          <cell r="U2054" t="str">
            <v>Same</v>
          </cell>
          <cell r="Z2054" t="str">
            <v/>
          </cell>
          <cell r="AK2054" t="str">
            <v/>
          </cell>
          <cell r="AL2054" t="str">
            <v/>
          </cell>
          <cell r="AM2054" t="str">
            <v/>
          </cell>
          <cell r="AN2054" t="str">
            <v/>
          </cell>
          <cell r="AR2054" t="str">
            <v/>
          </cell>
          <cell r="AS2054" t="str">
            <v/>
          </cell>
          <cell r="AT2054" t="str">
            <v/>
          </cell>
          <cell r="AU2054" t="str">
            <v/>
          </cell>
          <cell r="AW2054" t="str">
            <v/>
          </cell>
          <cell r="AX2054" t="str">
            <v/>
          </cell>
          <cell r="AY2054" t="str">
            <v/>
          </cell>
          <cell r="AZ2054" t="str">
            <v/>
          </cell>
          <cell r="BB2054" t="str">
            <v/>
          </cell>
          <cell r="BE2054" t="str">
            <v/>
          </cell>
          <cell r="BG2054" t="str">
            <v/>
          </cell>
          <cell r="BI2054" t="str">
            <v/>
          </cell>
          <cell r="CH2054" t="str">
            <v/>
          </cell>
          <cell r="CI2054" t="str">
            <v/>
          </cell>
          <cell r="CJ2054" t="str">
            <v/>
          </cell>
          <cell r="CK2054" t="str">
            <v/>
          </cell>
          <cell r="CN2054">
            <v>0</v>
          </cell>
          <cell r="CO2054">
            <v>0</v>
          </cell>
          <cell r="CP2054" t="b">
            <v>1</v>
          </cell>
          <cell r="CQ2054" t="str">
            <v>c.8414T&gt;C</v>
          </cell>
          <cell r="CX2054" t="str">
            <v>BRCA2</v>
          </cell>
          <cell r="CY2054" t="str">
            <v>c.8414T&gt;C</v>
          </cell>
          <cell r="DE2054" t="b">
            <v>0</v>
          </cell>
          <cell r="DF2054" t="str">
            <v>BRCA2</v>
          </cell>
          <cell r="DG2054" t="str">
            <v>c.8414T&gt;C</v>
          </cell>
          <cell r="DN2054" t="b">
            <v>0</v>
          </cell>
        </row>
        <row r="2055">
          <cell r="B2055" t="str">
            <v>c.8417C&gt;T</v>
          </cell>
          <cell r="C2055" t="str">
            <v>p.(Ser2806Leu)</v>
          </cell>
          <cell r="D2055" t="str">
            <v>8645C&gt;T</v>
          </cell>
          <cell r="E2055" t="str">
            <v>S2806L</v>
          </cell>
          <cell r="G2055" t="str">
            <v>c.8417C&gt;T</v>
          </cell>
          <cell r="I2055">
            <v>0.86719999999999997</v>
          </cell>
          <cell r="N2055">
            <v>0.86719999999999997</v>
          </cell>
          <cell r="O2055">
            <v>0.28999999999999998</v>
          </cell>
          <cell r="P2055">
            <v>0.35420845070422535</v>
          </cell>
          <cell r="Q2055">
            <v>0.26156124673422859</v>
          </cell>
          <cell r="R2055">
            <v>3</v>
          </cell>
          <cell r="T2055">
            <v>0.28999999999999998</v>
          </cell>
          <cell r="U2055" t="str">
            <v>Same</v>
          </cell>
          <cell r="Z2055" t="str">
            <v/>
          </cell>
          <cell r="AK2055" t="str">
            <v/>
          </cell>
          <cell r="AL2055" t="str">
            <v/>
          </cell>
          <cell r="AM2055" t="str">
            <v/>
          </cell>
          <cell r="AN2055" t="str">
            <v/>
          </cell>
          <cell r="AR2055" t="str">
            <v/>
          </cell>
          <cell r="AS2055" t="str">
            <v/>
          </cell>
          <cell r="AT2055" t="str">
            <v/>
          </cell>
          <cell r="AU2055" t="str">
            <v/>
          </cell>
          <cell r="AW2055" t="str">
            <v/>
          </cell>
          <cell r="AX2055" t="str">
            <v/>
          </cell>
          <cell r="AY2055" t="str">
            <v/>
          </cell>
          <cell r="AZ2055" t="str">
            <v/>
          </cell>
          <cell r="BB2055" t="str">
            <v/>
          </cell>
          <cell r="BE2055" t="str">
            <v/>
          </cell>
          <cell r="BG2055" t="str">
            <v/>
          </cell>
          <cell r="BI2055" t="str">
            <v/>
          </cell>
          <cell r="CF2055">
            <v>0.86719999999999997</v>
          </cell>
          <cell r="CH2055" t="str">
            <v/>
          </cell>
          <cell r="CI2055" t="str">
            <v/>
          </cell>
          <cell r="CJ2055" t="str">
            <v/>
          </cell>
          <cell r="CK2055" t="str">
            <v/>
          </cell>
          <cell r="CN2055">
            <v>0</v>
          </cell>
          <cell r="CO2055">
            <v>0</v>
          </cell>
          <cell r="CP2055" t="b">
            <v>1</v>
          </cell>
          <cell r="CQ2055" t="str">
            <v>c.8417C&gt;T</v>
          </cell>
          <cell r="CX2055" t="str">
            <v>BRCA2</v>
          </cell>
          <cell r="CY2055" t="str">
            <v>c.8417C&gt;T</v>
          </cell>
          <cell r="DE2055" t="b">
            <v>0</v>
          </cell>
          <cell r="DF2055" t="str">
            <v>BRCA2</v>
          </cell>
          <cell r="DG2055" t="str">
            <v>c.8417C&gt;T</v>
          </cell>
          <cell r="DH2055">
            <v>0</v>
          </cell>
          <cell r="DI2055">
            <v>0</v>
          </cell>
          <cell r="DJ2055">
            <v>0</v>
          </cell>
          <cell r="DK2055">
            <v>0</v>
          </cell>
          <cell r="DL2055">
            <v>0</v>
          </cell>
          <cell r="DM2055">
            <v>1.5849792733000001E-3</v>
          </cell>
          <cell r="DN2055" t="b">
            <v>0</v>
          </cell>
        </row>
        <row r="2056">
          <cell r="B2056" t="str">
            <v>c.8418_8420del</v>
          </cell>
          <cell r="C2056" t="str">
            <v>p.(Ser2807del)</v>
          </cell>
          <cell r="D2056" t="str">
            <v>8645delCAT</v>
          </cell>
          <cell r="E2056" t="str">
            <v>S2807del</v>
          </cell>
          <cell r="G2056" t="str">
            <v>c.8418_8420del</v>
          </cell>
          <cell r="O2056" t="e">
            <v>#N/A</v>
          </cell>
          <cell r="P2056" t="e">
            <v>#N/A</v>
          </cell>
          <cell r="Q2056" t="e">
            <v>#N/A</v>
          </cell>
          <cell r="R2056" t="e">
            <v>#N/A</v>
          </cell>
          <cell r="Z2056" t="str">
            <v/>
          </cell>
          <cell r="AK2056" t="str">
            <v/>
          </cell>
          <cell r="AL2056" t="str">
            <v/>
          </cell>
          <cell r="AM2056" t="str">
            <v/>
          </cell>
          <cell r="AN2056" t="str">
            <v/>
          </cell>
          <cell r="AR2056" t="str">
            <v/>
          </cell>
          <cell r="AS2056" t="str">
            <v/>
          </cell>
          <cell r="AT2056" t="str">
            <v/>
          </cell>
          <cell r="AU2056" t="str">
            <v/>
          </cell>
          <cell r="AW2056" t="str">
            <v/>
          </cell>
          <cell r="AX2056" t="str">
            <v/>
          </cell>
          <cell r="AY2056" t="str">
            <v/>
          </cell>
          <cell r="AZ2056" t="str">
            <v/>
          </cell>
          <cell r="BB2056" t="str">
            <v/>
          </cell>
          <cell r="BE2056" t="str">
            <v/>
          </cell>
          <cell r="BG2056" t="str">
            <v/>
          </cell>
          <cell r="BI2056" t="str">
            <v/>
          </cell>
          <cell r="CH2056" t="str">
            <v/>
          </cell>
          <cell r="CI2056" t="str">
            <v/>
          </cell>
          <cell r="CJ2056" t="str">
            <v/>
          </cell>
          <cell r="CK2056" t="str">
            <v/>
          </cell>
          <cell r="CN2056">
            <v>0</v>
          </cell>
          <cell r="CO2056">
            <v>0</v>
          </cell>
          <cell r="CP2056" t="b">
            <v>0</v>
          </cell>
          <cell r="CQ2056" t="str">
            <v>c.8417_8419del</v>
          </cell>
          <cell r="CX2056" t="str">
            <v>BRCA2</v>
          </cell>
          <cell r="CY2056" t="str">
            <v>c.8417_8419del</v>
          </cell>
          <cell r="DE2056" t="b">
            <v>0</v>
          </cell>
          <cell r="DF2056" t="str">
            <v>BRCA2</v>
          </cell>
          <cell r="DG2056" t="str">
            <v>c.8417_8419del</v>
          </cell>
          <cell r="DN2056" t="b">
            <v>0</v>
          </cell>
        </row>
        <row r="2057">
          <cell r="B2057" t="str">
            <v>c.841G&gt;A</v>
          </cell>
          <cell r="C2057" t="str">
            <v>p.(Asp281Asn)</v>
          </cell>
          <cell r="D2057" t="str">
            <v>1069G&gt;A</v>
          </cell>
          <cell r="E2057" t="str">
            <v>D281N</v>
          </cell>
          <cell r="G2057" t="str">
            <v>c.841G&gt;A</v>
          </cell>
          <cell r="K2057">
            <v>1.1021570725287184</v>
          </cell>
          <cell r="L2057">
            <v>0.43480415296287545</v>
          </cell>
          <cell r="N2057">
            <v>0.47922247235289189</v>
          </cell>
          <cell r="O2057">
            <v>0.02</v>
          </cell>
          <cell r="P2057">
            <v>9.7800504561814678E-3</v>
          </cell>
          <cell r="Q2057">
            <v>9.6853274648901998E-3</v>
          </cell>
          <cell r="R2057">
            <v>2</v>
          </cell>
          <cell r="S2057" t="str">
            <v>Multifac new calc</v>
          </cell>
          <cell r="T2057">
            <v>0.02</v>
          </cell>
          <cell r="U2057" t="str">
            <v>Same</v>
          </cell>
          <cell r="V2057">
            <v>0.34999999403953552</v>
          </cell>
          <cell r="Z2057" t="str">
            <v/>
          </cell>
          <cell r="AA2057">
            <v>1</v>
          </cell>
          <cell r="AB2057">
            <v>1</v>
          </cell>
          <cell r="AD2057">
            <v>1.1021570725287184</v>
          </cell>
          <cell r="AE2057">
            <v>0.43480415296287545</v>
          </cell>
          <cell r="AF2057">
            <v>0.20511452396706026</v>
          </cell>
          <cell r="AK2057" t="str">
            <v/>
          </cell>
          <cell r="AL2057" t="str">
            <v/>
          </cell>
          <cell r="AM2057" t="str">
            <v/>
          </cell>
          <cell r="AN2057" t="str">
            <v/>
          </cell>
          <cell r="AR2057" t="str">
            <v/>
          </cell>
          <cell r="AS2057" t="str">
            <v/>
          </cell>
          <cell r="AT2057" t="str">
            <v/>
          </cell>
          <cell r="AU2057" t="str">
            <v/>
          </cell>
          <cell r="AW2057" t="str">
            <v/>
          </cell>
          <cell r="AX2057" t="str">
            <v/>
          </cell>
          <cell r="AY2057" t="str">
            <v/>
          </cell>
          <cell r="AZ2057" t="str">
            <v/>
          </cell>
          <cell r="BB2057" t="str">
            <v/>
          </cell>
          <cell r="BE2057" t="str">
            <v/>
          </cell>
          <cell r="BG2057" t="str">
            <v/>
          </cell>
          <cell r="BI2057" t="str">
            <v/>
          </cell>
          <cell r="CH2057" t="str">
            <v/>
          </cell>
          <cell r="CI2057" t="str">
            <v/>
          </cell>
          <cell r="CJ2057" t="str">
            <v/>
          </cell>
          <cell r="CK2057" t="str">
            <v/>
          </cell>
          <cell r="CN2057">
            <v>0</v>
          </cell>
          <cell r="CO2057">
            <v>0</v>
          </cell>
          <cell r="CP2057" t="b">
            <v>1</v>
          </cell>
          <cell r="CQ2057" t="str">
            <v>c.841G&gt;A</v>
          </cell>
          <cell r="CR2057">
            <v>0</v>
          </cell>
          <cell r="CS2057">
            <v>0</v>
          </cell>
          <cell r="CT2057">
            <v>0</v>
          </cell>
          <cell r="CU2057">
            <v>8.0000000000000004E-4</v>
          </cell>
          <cell r="CV2057">
            <v>0</v>
          </cell>
          <cell r="CW2057" t="b">
            <v>0</v>
          </cell>
          <cell r="CX2057" t="str">
            <v>BRCA2</v>
          </cell>
          <cell r="CY2057" t="str">
            <v>c.841G&gt;A</v>
          </cell>
          <cell r="CZ2057">
            <v>0</v>
          </cell>
          <cell r="DA2057">
            <v>0</v>
          </cell>
          <cell r="DB2057">
            <v>0</v>
          </cell>
          <cell r="DC2057">
            <v>8.0000000000000004E-4</v>
          </cell>
          <cell r="DD2057">
            <v>0</v>
          </cell>
          <cell r="DE2057" t="b">
            <v>0</v>
          </cell>
          <cell r="DF2057" t="str">
            <v>BRCA2</v>
          </cell>
          <cell r="DG2057" t="str">
            <v>c.841G&gt;A</v>
          </cell>
          <cell r="DH2057">
            <v>1.1547344111E-4</v>
          </cell>
          <cell r="DI2057">
            <v>0</v>
          </cell>
          <cell r="DJ2057">
            <v>0</v>
          </cell>
          <cell r="DK2057">
            <v>0</v>
          </cell>
          <cell r="DL2057">
            <v>0</v>
          </cell>
          <cell r="DM2057">
            <v>0</v>
          </cell>
          <cell r="DN2057" t="b">
            <v>0</v>
          </cell>
        </row>
        <row r="2058">
          <cell r="B2058" t="str">
            <v>c.8421G&gt;A</v>
          </cell>
          <cell r="C2058" t="str">
            <v>p.(=)</v>
          </cell>
          <cell r="D2058" t="str">
            <v>8649G&gt;A</v>
          </cell>
          <cell r="E2058" t="str">
            <v>S2807S</v>
          </cell>
          <cell r="O2058">
            <v>0.02</v>
          </cell>
          <cell r="R2058" t="str">
            <v/>
          </cell>
          <cell r="T2058">
            <v>0.02</v>
          </cell>
          <cell r="U2058" t="str">
            <v>Same</v>
          </cell>
          <cell r="Z2058" t="str">
            <v/>
          </cell>
          <cell r="AK2058" t="str">
            <v/>
          </cell>
          <cell r="AL2058" t="str">
            <v/>
          </cell>
          <cell r="AM2058" t="str">
            <v/>
          </cell>
          <cell r="AN2058" t="str">
            <v/>
          </cell>
          <cell r="AR2058" t="str">
            <v/>
          </cell>
          <cell r="AS2058" t="str">
            <v/>
          </cell>
          <cell r="AT2058" t="str">
            <v/>
          </cell>
          <cell r="AU2058" t="str">
            <v/>
          </cell>
          <cell r="AW2058" t="str">
            <v/>
          </cell>
          <cell r="AX2058" t="str">
            <v/>
          </cell>
          <cell r="AY2058" t="str">
            <v/>
          </cell>
          <cell r="AZ2058" t="str">
            <v/>
          </cell>
          <cell r="BB2058" t="str">
            <v/>
          </cell>
          <cell r="BE2058" t="str">
            <v/>
          </cell>
          <cell r="BG2058" t="str">
            <v/>
          </cell>
          <cell r="BI2058" t="str">
            <v/>
          </cell>
          <cell r="CH2058" t="str">
            <v/>
          </cell>
          <cell r="CI2058" t="str">
            <v/>
          </cell>
          <cell r="CJ2058" t="str">
            <v/>
          </cell>
          <cell r="CK2058" t="str">
            <v/>
          </cell>
          <cell r="CN2058">
            <v>0</v>
          </cell>
          <cell r="CO2058">
            <v>0</v>
          </cell>
          <cell r="CP2058" t="b">
            <v>1</v>
          </cell>
          <cell r="CQ2058" t="str">
            <v>c.8421G&gt;A</v>
          </cell>
          <cell r="CR2058">
            <v>0</v>
          </cell>
          <cell r="CS2058">
            <v>0</v>
          </cell>
          <cell r="CT2058">
            <v>0</v>
          </cell>
          <cell r="CU2058">
            <v>0</v>
          </cell>
          <cell r="CV2058">
            <v>0</v>
          </cell>
          <cell r="CW2058" t="b">
            <v>0</v>
          </cell>
          <cell r="CX2058" t="str">
            <v>BRCA2</v>
          </cell>
          <cell r="CY2058" t="str">
            <v>c.8421G&gt;A</v>
          </cell>
          <cell r="CZ2058">
            <v>0</v>
          </cell>
          <cell r="DA2058">
            <v>0</v>
          </cell>
          <cell r="DB2058">
            <v>0</v>
          </cell>
          <cell r="DC2058">
            <v>0</v>
          </cell>
          <cell r="DD2058">
            <v>0</v>
          </cell>
          <cell r="DE2058" t="b">
            <v>0</v>
          </cell>
          <cell r="DF2058" t="str">
            <v>BRCA2</v>
          </cell>
          <cell r="DG2058" t="str">
            <v>c.8421G&gt;A</v>
          </cell>
          <cell r="DH2058">
            <v>1.1032656664E-4</v>
          </cell>
          <cell r="DI2058">
            <v>0</v>
          </cell>
          <cell r="DJ2058">
            <v>0</v>
          </cell>
          <cell r="DK2058">
            <v>0</v>
          </cell>
          <cell r="DL2058">
            <v>0</v>
          </cell>
          <cell r="DM2058">
            <v>2.8041940989999999E-3</v>
          </cell>
          <cell r="DN2058" t="b">
            <v>0</v>
          </cell>
        </row>
        <row r="2059">
          <cell r="B2059" t="str">
            <v>c.8421G&gt;T</v>
          </cell>
          <cell r="C2059" t="str">
            <v>p.(=)</v>
          </cell>
          <cell r="D2059" t="str">
            <v>8649G&gt;T</v>
          </cell>
          <cell r="E2059" t="str">
            <v>S2807S</v>
          </cell>
          <cell r="G2059" t="str">
            <v>c.8421G&gt;T</v>
          </cell>
          <cell r="K2059">
            <v>1.0249999999999999</v>
          </cell>
          <cell r="N2059">
            <v>1.0249999999999999</v>
          </cell>
          <cell r="O2059">
            <v>0.02</v>
          </cell>
          <cell r="P2059">
            <v>2.0918367346938773E-2</v>
          </cell>
          <cell r="Q2059">
            <v>2.0489755122438776E-2</v>
          </cell>
          <cell r="R2059">
            <v>3</v>
          </cell>
          <cell r="T2059">
            <v>0.02</v>
          </cell>
          <cell r="U2059" t="str">
            <v>Same</v>
          </cell>
          <cell r="Z2059" t="str">
            <v/>
          </cell>
          <cell r="AC2059">
            <v>1.0249999999999999</v>
          </cell>
          <cell r="AJ2059">
            <v>0.01</v>
          </cell>
          <cell r="AK2059" t="str">
            <v>0.01024954</v>
          </cell>
          <cell r="AL2059" t="str">
            <v>Thomassen 2012</v>
          </cell>
          <cell r="AM2059" t="str">
            <v/>
          </cell>
          <cell r="AN2059" t="str">
            <v>Y</v>
          </cell>
          <cell r="AR2059" t="str">
            <v/>
          </cell>
          <cell r="AS2059" t="str">
            <v/>
          </cell>
          <cell r="AT2059" t="str">
            <v/>
          </cell>
          <cell r="AU2059" t="str">
            <v/>
          </cell>
          <cell r="AW2059" t="str">
            <v/>
          </cell>
          <cell r="AX2059" t="str">
            <v/>
          </cell>
          <cell r="AY2059" t="str">
            <v/>
          </cell>
          <cell r="AZ2059" t="str">
            <v/>
          </cell>
          <cell r="BB2059" t="str">
            <v/>
          </cell>
          <cell r="BE2059" t="str">
            <v/>
          </cell>
          <cell r="BG2059" t="str">
            <v/>
          </cell>
          <cell r="BI2059" t="str">
            <v/>
          </cell>
          <cell r="CH2059" t="str">
            <v>Thomassen</v>
          </cell>
          <cell r="CI2059" t="str">
            <v>2012</v>
          </cell>
          <cell r="CJ2059" t="str">
            <v>no aberration</v>
          </cell>
          <cell r="CK2059" t="str">
            <v/>
          </cell>
          <cell r="CL2059">
            <v>1</v>
          </cell>
          <cell r="CN2059">
            <v>0</v>
          </cell>
          <cell r="CO2059">
            <v>0</v>
          </cell>
          <cell r="CP2059" t="b">
            <v>1</v>
          </cell>
          <cell r="CQ2059" t="str">
            <v>c.8421G&gt;T</v>
          </cell>
          <cell r="CX2059" t="str">
            <v>BRCA2</v>
          </cell>
          <cell r="CY2059" t="str">
            <v>c.8421G&gt;T</v>
          </cell>
          <cell r="DE2059" t="b">
            <v>0</v>
          </cell>
          <cell r="DF2059" t="str">
            <v>BRCA2</v>
          </cell>
          <cell r="DG2059" t="str">
            <v>c.8421G&gt;T</v>
          </cell>
          <cell r="DN2059" t="b">
            <v>0</v>
          </cell>
        </row>
        <row r="2060">
          <cell r="B2060" t="str">
            <v>c.8428A&gt;G</v>
          </cell>
          <cell r="C2060" t="str">
            <v>p.(Ser2810Gly)</v>
          </cell>
          <cell r="D2060" t="str">
            <v>8656A&gt;G</v>
          </cell>
          <cell r="E2060" t="str">
            <v>S2810G</v>
          </cell>
          <cell r="G2060" t="str">
            <v>c.8428A&gt;G</v>
          </cell>
          <cell r="K2060">
            <v>1.1292870866471043</v>
          </cell>
          <cell r="L2060">
            <v>0.11352713188757428</v>
          </cell>
          <cell r="N2060">
            <v>0.12820472402472033</v>
          </cell>
          <cell r="O2060">
            <v>0.03</v>
          </cell>
          <cell r="P2060">
            <v>3.9650945574655769E-3</v>
          </cell>
          <cell r="Q2060">
            <v>3.9494346755285722E-3</v>
          </cell>
          <cell r="R2060">
            <v>2</v>
          </cell>
          <cell r="S2060" t="str">
            <v>Multifac new calc</v>
          </cell>
          <cell r="T2060">
            <v>0.03</v>
          </cell>
          <cell r="U2060" t="str">
            <v>Same</v>
          </cell>
          <cell r="V2060">
            <v>2.9999999329447746E-2</v>
          </cell>
          <cell r="Z2060" t="str">
            <v/>
          </cell>
          <cell r="AA2060">
            <v>1</v>
          </cell>
          <cell r="AB2060">
            <v>1</v>
          </cell>
          <cell r="AD2060">
            <v>1.1292870866471043</v>
          </cell>
          <cell r="AE2060">
            <v>0.11352713188757428</v>
          </cell>
          <cell r="AF2060">
            <v>3.9494345848810472E-3</v>
          </cell>
          <cell r="AK2060" t="str">
            <v/>
          </cell>
          <cell r="AL2060" t="str">
            <v/>
          </cell>
          <cell r="AM2060" t="str">
            <v/>
          </cell>
          <cell r="AN2060" t="str">
            <v/>
          </cell>
          <cell r="AR2060" t="str">
            <v/>
          </cell>
          <cell r="AS2060" t="str">
            <v/>
          </cell>
          <cell r="AT2060" t="str">
            <v/>
          </cell>
          <cell r="AU2060" t="str">
            <v/>
          </cell>
          <cell r="AW2060" t="str">
            <v/>
          </cell>
          <cell r="AX2060" t="str">
            <v/>
          </cell>
          <cell r="AY2060" t="str">
            <v/>
          </cell>
          <cell r="AZ2060" t="str">
            <v/>
          </cell>
          <cell r="BB2060" t="str">
            <v/>
          </cell>
          <cell r="BE2060" t="str">
            <v/>
          </cell>
          <cell r="BG2060" t="str">
            <v/>
          </cell>
          <cell r="BI2060" t="str">
            <v/>
          </cell>
          <cell r="CH2060" t="str">
            <v/>
          </cell>
          <cell r="CI2060" t="str">
            <v/>
          </cell>
          <cell r="CJ2060" t="str">
            <v/>
          </cell>
          <cell r="CK2060" t="str">
            <v/>
          </cell>
          <cell r="CN2060">
            <v>0</v>
          </cell>
          <cell r="CO2060">
            <v>0</v>
          </cell>
          <cell r="CP2060" t="b">
            <v>1</v>
          </cell>
          <cell r="CQ2060" t="str">
            <v>c.8428A&gt;G</v>
          </cell>
          <cell r="CX2060" t="str">
            <v>BRCA2</v>
          </cell>
          <cell r="CY2060" t="str">
            <v>c.8428A&gt;G</v>
          </cell>
          <cell r="DE2060" t="b">
            <v>0</v>
          </cell>
          <cell r="DF2060" t="str">
            <v>BRCA2</v>
          </cell>
          <cell r="DG2060" t="str">
            <v>c.8428A&gt;G</v>
          </cell>
          <cell r="DN2060" t="b">
            <v>0</v>
          </cell>
        </row>
        <row r="2061">
          <cell r="B2061" t="str">
            <v>c.8432A&gt;G</v>
          </cell>
          <cell r="C2061" t="str">
            <v>p.(Asp2811Gly)</v>
          </cell>
          <cell r="D2061" t="str">
            <v>8660A&gt;G</v>
          </cell>
          <cell r="E2061" t="str">
            <v>D2811G</v>
          </cell>
          <cell r="G2061" t="str">
            <v>c.8432A&gt;G</v>
          </cell>
          <cell r="K2061">
            <v>1.0756788211506356</v>
          </cell>
          <cell r="L2061">
            <v>0.39973152850864246</v>
          </cell>
          <cell r="N2061">
            <v>0.4299827393629182</v>
          </cell>
          <cell r="O2061">
            <v>0.03</v>
          </cell>
          <cell r="P2061">
            <v>1.3298435238028396E-2</v>
          </cell>
          <cell r="Q2061">
            <v>1.3123907800079189E-2</v>
          </cell>
          <cell r="R2061">
            <v>2</v>
          </cell>
          <cell r="S2061" t="str">
            <v>Multifac new calc</v>
          </cell>
          <cell r="T2061">
            <v>0.03</v>
          </cell>
          <cell r="U2061" t="str">
            <v>Same</v>
          </cell>
          <cell r="V2061">
            <v>2.9999999329447746E-2</v>
          </cell>
          <cell r="Z2061" t="str">
            <v/>
          </cell>
          <cell r="AA2061">
            <v>1</v>
          </cell>
          <cell r="AB2061">
            <v>1</v>
          </cell>
          <cell r="AD2061">
            <v>1.0756788211506356</v>
          </cell>
          <cell r="AE2061">
            <v>0.39973152850864246</v>
          </cell>
          <cell r="AF2061">
            <v>1.3123907501633414E-2</v>
          </cell>
          <cell r="AK2061" t="str">
            <v/>
          </cell>
          <cell r="AL2061" t="str">
            <v/>
          </cell>
          <cell r="AM2061" t="str">
            <v/>
          </cell>
          <cell r="AN2061" t="str">
            <v/>
          </cell>
          <cell r="AR2061" t="str">
            <v/>
          </cell>
          <cell r="AS2061" t="str">
            <v/>
          </cell>
          <cell r="AT2061" t="str">
            <v/>
          </cell>
          <cell r="AU2061" t="str">
            <v/>
          </cell>
          <cell r="AW2061" t="str">
            <v/>
          </cell>
          <cell r="AX2061" t="str">
            <v/>
          </cell>
          <cell r="AY2061" t="str">
            <v/>
          </cell>
          <cell r="AZ2061" t="str">
            <v/>
          </cell>
          <cell r="BB2061" t="str">
            <v/>
          </cell>
          <cell r="BE2061" t="str">
            <v/>
          </cell>
          <cell r="BG2061" t="str">
            <v/>
          </cell>
          <cell r="BI2061" t="str">
            <v/>
          </cell>
          <cell r="CH2061" t="str">
            <v/>
          </cell>
          <cell r="CI2061" t="str">
            <v/>
          </cell>
          <cell r="CJ2061" t="str">
            <v/>
          </cell>
          <cell r="CK2061" t="str">
            <v/>
          </cell>
          <cell r="CN2061">
            <v>0</v>
          </cell>
          <cell r="CO2061">
            <v>0</v>
          </cell>
          <cell r="CP2061" t="b">
            <v>1</v>
          </cell>
          <cell r="CQ2061" t="str">
            <v>c.8432A&gt;G</v>
          </cell>
          <cell r="CX2061" t="str">
            <v>BRCA2</v>
          </cell>
          <cell r="CY2061" t="str">
            <v>c.8432A&gt;G</v>
          </cell>
          <cell r="DE2061" t="b">
            <v>0</v>
          </cell>
          <cell r="DF2061" t="str">
            <v>BRCA2</v>
          </cell>
          <cell r="DG2061" t="str">
            <v>c.8432A&gt;G</v>
          </cell>
          <cell r="DH2061">
            <v>0</v>
          </cell>
          <cell r="DI2061">
            <v>0</v>
          </cell>
          <cell r="DJ2061">
            <v>0</v>
          </cell>
          <cell r="DK2061">
            <v>0</v>
          </cell>
          <cell r="DL2061">
            <v>1.8401972690999999E-5</v>
          </cell>
          <cell r="DM2061">
            <v>0</v>
          </cell>
          <cell r="DN2061" t="b">
            <v>0</v>
          </cell>
        </row>
        <row r="2062">
          <cell r="B2062" t="str">
            <v>c.8432A&gt;T</v>
          </cell>
          <cell r="C2062" t="str">
            <v>p.(Asp2811Val)</v>
          </cell>
          <cell r="D2062" t="str">
            <v>8660A&gt;T</v>
          </cell>
          <cell r="E2062" t="str">
            <v>D2811V</v>
          </cell>
          <cell r="G2062" t="str">
            <v>c.8432A&gt;T</v>
          </cell>
          <cell r="O2062">
            <v>0.28999999999999998</v>
          </cell>
          <cell r="R2062" t="str">
            <v/>
          </cell>
          <cell r="T2062">
            <v>0.28999999999999998</v>
          </cell>
          <cell r="U2062" t="str">
            <v>Same</v>
          </cell>
          <cell r="Z2062" t="str">
            <v/>
          </cell>
          <cell r="AK2062" t="str">
            <v/>
          </cell>
          <cell r="AL2062" t="str">
            <v/>
          </cell>
          <cell r="AM2062" t="str">
            <v/>
          </cell>
          <cell r="AN2062" t="str">
            <v/>
          </cell>
          <cell r="AR2062" t="str">
            <v/>
          </cell>
          <cell r="AS2062" t="str">
            <v/>
          </cell>
          <cell r="AT2062" t="str">
            <v/>
          </cell>
          <cell r="AU2062" t="str">
            <v/>
          </cell>
          <cell r="AW2062" t="str">
            <v/>
          </cell>
          <cell r="AX2062" t="str">
            <v/>
          </cell>
          <cell r="AY2062" t="str">
            <v/>
          </cell>
          <cell r="AZ2062" t="str">
            <v/>
          </cell>
          <cell r="BB2062" t="str">
            <v/>
          </cell>
          <cell r="BE2062" t="str">
            <v/>
          </cell>
          <cell r="BG2062" t="str">
            <v/>
          </cell>
          <cell r="BI2062" t="str">
            <v/>
          </cell>
          <cell r="CH2062" t="str">
            <v/>
          </cell>
          <cell r="CI2062" t="str">
            <v/>
          </cell>
          <cell r="CJ2062" t="str">
            <v/>
          </cell>
          <cell r="CK2062" t="str">
            <v/>
          </cell>
          <cell r="CN2062">
            <v>0</v>
          </cell>
          <cell r="CO2062">
            <v>0</v>
          </cell>
          <cell r="CP2062" t="b">
            <v>1</v>
          </cell>
          <cell r="CQ2062" t="str">
            <v>c.8432A&gt;T</v>
          </cell>
          <cell r="CX2062" t="str">
            <v>BRCA2</v>
          </cell>
          <cell r="CY2062" t="str">
            <v>c.8432A&gt;T</v>
          </cell>
          <cell r="DE2062" t="b">
            <v>0</v>
          </cell>
          <cell r="DF2062" t="str">
            <v>BRCA2</v>
          </cell>
          <cell r="DG2062" t="str">
            <v>c.8432A&gt;T</v>
          </cell>
          <cell r="DN2062" t="b">
            <v>0</v>
          </cell>
        </row>
        <row r="2063">
          <cell r="B2063" t="str">
            <v>c.8435G&gt;A</v>
          </cell>
          <cell r="C2063" t="str">
            <v>p.(Gly2812Glu)</v>
          </cell>
          <cell r="D2063" t="str">
            <v>8663G&gt;A</v>
          </cell>
          <cell r="E2063" t="str">
            <v>G2812E</v>
          </cell>
          <cell r="F2063" t="str">
            <v>Intermediate</v>
          </cell>
          <cell r="J2063">
            <v>1</v>
          </cell>
          <cell r="K2063">
            <v>1.0498366885038446</v>
          </cell>
          <cell r="L2063">
            <v>0.65627576787859809</v>
          </cell>
          <cell r="M2063">
            <v>0.35416726677999999</v>
          </cell>
          <cell r="N2063">
            <v>0.24401500599281928</v>
          </cell>
          <cell r="O2063">
            <v>0.81</v>
          </cell>
          <cell r="P2063">
            <v>1.0402744992325457</v>
          </cell>
          <cell r="Q2063">
            <v>0.50986987271754247</v>
          </cell>
          <cell r="R2063">
            <v>3</v>
          </cell>
          <cell r="T2063">
            <v>0.81</v>
          </cell>
          <cell r="U2063" t="str">
            <v>Same</v>
          </cell>
          <cell r="V2063">
            <v>0.81000000238418579</v>
          </cell>
          <cell r="Y2063">
            <v>0</v>
          </cell>
          <cell r="Z2063">
            <v>1</v>
          </cell>
          <cell r="AA2063">
            <v>1</v>
          </cell>
          <cell r="AB2063">
            <v>1</v>
          </cell>
          <cell r="AD2063">
            <v>1.0498366885038446</v>
          </cell>
          <cell r="AE2063">
            <v>0.65627576787859809</v>
          </cell>
          <cell r="AF2063">
            <v>0.74601502097889294</v>
          </cell>
          <cell r="AK2063" t="str">
            <v/>
          </cell>
          <cell r="AL2063" t="str">
            <v/>
          </cell>
          <cell r="AM2063" t="str">
            <v/>
          </cell>
          <cell r="AN2063" t="str">
            <v/>
          </cell>
          <cell r="AR2063" t="str">
            <v/>
          </cell>
          <cell r="AS2063" t="str">
            <v/>
          </cell>
          <cell r="AT2063" t="str">
            <v/>
          </cell>
          <cell r="AU2063" t="str">
            <v/>
          </cell>
          <cell r="AW2063" t="str">
            <v/>
          </cell>
          <cell r="AX2063">
            <v>0.35416726677999999</v>
          </cell>
          <cell r="AY2063" t="str">
            <v>No genotypes</v>
          </cell>
          <cell r="AZ2063" t="str">
            <v/>
          </cell>
          <cell r="BB2063" t="str">
            <v/>
          </cell>
          <cell r="BE2063" t="str">
            <v/>
          </cell>
          <cell r="BG2063" t="str">
            <v/>
          </cell>
          <cell r="BI2063" t="str">
            <v/>
          </cell>
          <cell r="CH2063" t="str">
            <v/>
          </cell>
          <cell r="CI2063" t="str">
            <v/>
          </cell>
          <cell r="CJ2063" t="str">
            <v/>
          </cell>
          <cell r="CK2063" t="str">
            <v/>
          </cell>
          <cell r="CN2063">
            <v>0</v>
          </cell>
          <cell r="CO2063">
            <v>0</v>
          </cell>
          <cell r="CP2063" t="b">
            <v>1</v>
          </cell>
          <cell r="CQ2063" t="str">
            <v>c.8435G&gt;A</v>
          </cell>
          <cell r="CX2063" t="str">
            <v>BRCA2</v>
          </cell>
          <cell r="CY2063" t="str">
            <v>c.8435G&gt;A</v>
          </cell>
          <cell r="DE2063" t="b">
            <v>0</v>
          </cell>
          <cell r="DF2063" t="str">
            <v>BRCA2</v>
          </cell>
          <cell r="DG2063" t="str">
            <v>c.8435G&gt;A</v>
          </cell>
          <cell r="DN2063" t="b">
            <v>0</v>
          </cell>
        </row>
        <row r="2064">
          <cell r="B2064" t="str">
            <v>c.8438G&gt;A</v>
          </cell>
          <cell r="C2064" t="str">
            <v>p.(Gly2813Glu)</v>
          </cell>
          <cell r="D2064" t="str">
            <v>8666G&gt;A</v>
          </cell>
          <cell r="E2064" t="str">
            <v>G2813E</v>
          </cell>
          <cell r="G2064" t="str">
            <v>c.8438G&gt;A</v>
          </cell>
          <cell r="K2064">
            <v>1.0498366885038446</v>
          </cell>
          <cell r="L2064">
            <v>0.76683846554539037</v>
          </cell>
          <cell r="N2064">
            <v>0.80505515528554217</v>
          </cell>
          <cell r="O2064">
            <v>0.81</v>
          </cell>
          <cell r="P2064">
            <v>3.4320772409541549</v>
          </cell>
          <cell r="Q2064">
            <v>0.77437216329183012</v>
          </cell>
          <cell r="R2064">
            <v>3</v>
          </cell>
          <cell r="T2064">
            <v>0.81</v>
          </cell>
          <cell r="U2064" t="str">
            <v>Same</v>
          </cell>
          <cell r="V2064">
            <v>0.81000000238418579</v>
          </cell>
          <cell r="Z2064" t="str">
            <v/>
          </cell>
          <cell r="AA2064">
            <v>1</v>
          </cell>
          <cell r="AB2064">
            <v>1</v>
          </cell>
          <cell r="AD2064">
            <v>1.0498366885038446</v>
          </cell>
          <cell r="AE2064">
            <v>0.76683846554539037</v>
          </cell>
          <cell r="AF2064">
            <v>0.77437216599855352</v>
          </cell>
          <cell r="AK2064" t="str">
            <v/>
          </cell>
          <cell r="AL2064" t="str">
            <v/>
          </cell>
          <cell r="AM2064" t="str">
            <v/>
          </cell>
          <cell r="AN2064" t="str">
            <v/>
          </cell>
          <cell r="AR2064" t="str">
            <v/>
          </cell>
          <cell r="AS2064" t="str">
            <v/>
          </cell>
          <cell r="AT2064" t="str">
            <v/>
          </cell>
          <cell r="AU2064" t="str">
            <v/>
          </cell>
          <cell r="AW2064" t="str">
            <v/>
          </cell>
          <cell r="AX2064" t="str">
            <v/>
          </cell>
          <cell r="AY2064" t="str">
            <v/>
          </cell>
          <cell r="AZ2064" t="str">
            <v/>
          </cell>
          <cell r="BB2064" t="str">
            <v/>
          </cell>
          <cell r="BE2064" t="str">
            <v/>
          </cell>
          <cell r="BG2064" t="str">
            <v/>
          </cell>
          <cell r="BI2064" t="str">
            <v/>
          </cell>
          <cell r="CH2064" t="str">
            <v/>
          </cell>
          <cell r="CI2064" t="str">
            <v/>
          </cell>
          <cell r="CJ2064" t="str">
            <v/>
          </cell>
          <cell r="CK2064" t="str">
            <v/>
          </cell>
          <cell r="CN2064">
            <v>0</v>
          </cell>
          <cell r="CO2064">
            <v>0</v>
          </cell>
          <cell r="CP2064" t="b">
            <v>1</v>
          </cell>
          <cell r="CQ2064" t="str">
            <v>c.8438G&gt;A</v>
          </cell>
          <cell r="CX2064" t="str">
            <v>BRCA2</v>
          </cell>
          <cell r="CY2064" t="str">
            <v>c.8438G&gt;A</v>
          </cell>
          <cell r="DE2064" t="b">
            <v>0</v>
          </cell>
          <cell r="DF2064" t="str">
            <v>BRCA2</v>
          </cell>
          <cell r="DG2064" t="str">
            <v>c.8438G&gt;A</v>
          </cell>
          <cell r="DN2064" t="b">
            <v>0</v>
          </cell>
        </row>
        <row r="2065">
          <cell r="B2065" t="str">
            <v>c.8444T&gt;G</v>
          </cell>
          <cell r="C2065" t="str">
            <v>p.(Val2815Gly)</v>
          </cell>
          <cell r="D2065" t="str">
            <v>8672T&gt;G</v>
          </cell>
          <cell r="E2065" t="str">
            <v>V2815G</v>
          </cell>
          <cell r="G2065" t="str">
            <v>c.8444T&gt;G</v>
          </cell>
          <cell r="K2065">
            <v>1.0246153856466556</v>
          </cell>
          <cell r="L2065">
            <v>0.47813548427926755</v>
          </cell>
          <cell r="N2065">
            <v>0.48990497361615215</v>
          </cell>
          <cell r="O2065">
            <v>0.66</v>
          </cell>
          <cell r="P2065">
            <v>0.95099200760782487</v>
          </cell>
          <cell r="Q2065">
            <v>0.48744023753017179</v>
          </cell>
          <cell r="R2065">
            <v>3</v>
          </cell>
          <cell r="T2065">
            <v>0.66</v>
          </cell>
          <cell r="U2065" t="str">
            <v>Same</v>
          </cell>
          <cell r="V2065">
            <v>0.6600000262260437</v>
          </cell>
          <cell r="Z2065" t="str">
            <v/>
          </cell>
          <cell r="AA2065">
            <v>1</v>
          </cell>
          <cell r="AB2065">
            <v>1</v>
          </cell>
          <cell r="AD2065">
            <v>1.0246153856466556</v>
          </cell>
          <cell r="AE2065">
            <v>0.47813548427926755</v>
          </cell>
          <cell r="AF2065">
            <v>0.48744026672969926</v>
          </cell>
          <cell r="AK2065" t="str">
            <v/>
          </cell>
          <cell r="AL2065" t="str">
            <v/>
          </cell>
          <cell r="AM2065" t="str">
            <v/>
          </cell>
          <cell r="AN2065" t="str">
            <v/>
          </cell>
          <cell r="AR2065" t="str">
            <v/>
          </cell>
          <cell r="AS2065" t="str">
            <v/>
          </cell>
          <cell r="AT2065" t="str">
            <v/>
          </cell>
          <cell r="AU2065" t="str">
            <v/>
          </cell>
          <cell r="AW2065" t="str">
            <v/>
          </cell>
          <cell r="AX2065" t="str">
            <v/>
          </cell>
          <cell r="AY2065" t="str">
            <v/>
          </cell>
          <cell r="AZ2065" t="str">
            <v/>
          </cell>
          <cell r="BB2065" t="str">
            <v/>
          </cell>
          <cell r="BE2065" t="str">
            <v/>
          </cell>
          <cell r="BG2065" t="str">
            <v/>
          </cell>
          <cell r="BI2065" t="str">
            <v/>
          </cell>
          <cell r="CH2065" t="str">
            <v/>
          </cell>
          <cell r="CI2065" t="str">
            <v/>
          </cell>
          <cell r="CJ2065" t="str">
            <v/>
          </cell>
          <cell r="CK2065" t="str">
            <v/>
          </cell>
          <cell r="CN2065">
            <v>0</v>
          </cell>
          <cell r="CO2065">
            <v>0</v>
          </cell>
          <cell r="CP2065" t="b">
            <v>1</v>
          </cell>
          <cell r="CQ2065" t="str">
            <v>c.8444T&gt;G</v>
          </cell>
          <cell r="CX2065" t="str">
            <v>BRCA2</v>
          </cell>
          <cell r="CY2065" t="str">
            <v>c.8444T&gt;G</v>
          </cell>
          <cell r="DE2065" t="b">
            <v>0</v>
          </cell>
          <cell r="DF2065" t="str">
            <v>BRCA2</v>
          </cell>
          <cell r="DG2065" t="str">
            <v>c.8444T&gt;G</v>
          </cell>
          <cell r="DN2065" t="b">
            <v>0</v>
          </cell>
        </row>
        <row r="2066">
          <cell r="B2066" t="str">
            <v>c.8451T&gt;C</v>
          </cell>
          <cell r="C2066" t="str">
            <v>p.(=)</v>
          </cell>
          <cell r="D2066" t="str">
            <v>8679T&gt;C</v>
          </cell>
          <cell r="E2066" t="str">
            <v>C2817C</v>
          </cell>
          <cell r="O2066">
            <v>0.02</v>
          </cell>
          <cell r="R2066" t="str">
            <v/>
          </cell>
          <cell r="T2066">
            <v>0.02</v>
          </cell>
          <cell r="U2066" t="str">
            <v>Same</v>
          </cell>
          <cell r="Z2066" t="str">
            <v/>
          </cell>
          <cell r="AK2066" t="str">
            <v/>
          </cell>
          <cell r="AL2066" t="str">
            <v/>
          </cell>
          <cell r="AM2066" t="str">
            <v/>
          </cell>
          <cell r="AN2066" t="str">
            <v/>
          </cell>
          <cell r="AR2066" t="str">
            <v/>
          </cell>
          <cell r="AS2066" t="str">
            <v/>
          </cell>
          <cell r="AT2066" t="str">
            <v/>
          </cell>
          <cell r="AU2066" t="str">
            <v/>
          </cell>
          <cell r="AW2066" t="str">
            <v/>
          </cell>
          <cell r="AX2066" t="str">
            <v/>
          </cell>
          <cell r="AY2066" t="str">
            <v/>
          </cell>
          <cell r="AZ2066" t="str">
            <v/>
          </cell>
          <cell r="BB2066" t="str">
            <v/>
          </cell>
          <cell r="BE2066" t="str">
            <v/>
          </cell>
          <cell r="BG2066" t="str">
            <v/>
          </cell>
          <cell r="BI2066" t="str">
            <v/>
          </cell>
          <cell r="CH2066" t="str">
            <v/>
          </cell>
          <cell r="CI2066" t="str">
            <v/>
          </cell>
          <cell r="CJ2066" t="str">
            <v/>
          </cell>
          <cell r="CK2066" t="str">
            <v/>
          </cell>
          <cell r="CN2066">
            <v>0</v>
          </cell>
          <cell r="CO2066">
            <v>0</v>
          </cell>
          <cell r="CP2066" t="b">
            <v>1</v>
          </cell>
          <cell r="CQ2066" t="str">
            <v>c.8451T&gt;C</v>
          </cell>
          <cell r="CX2066" t="str">
            <v>BRCA2</v>
          </cell>
          <cell r="CY2066" t="str">
            <v>c.8451T&gt;C</v>
          </cell>
          <cell r="DE2066" t="b">
            <v>0</v>
          </cell>
          <cell r="DF2066" t="str">
            <v>BRCA2</v>
          </cell>
          <cell r="DG2066" t="str">
            <v>c.8451T&gt;C</v>
          </cell>
          <cell r="DN2066" t="b">
            <v>0</v>
          </cell>
        </row>
        <row r="2067">
          <cell r="B2067" t="str">
            <v>c.8452G&gt;A</v>
          </cell>
          <cell r="C2067" t="str">
            <v>p.(Val2818Ile)</v>
          </cell>
          <cell r="D2067" t="str">
            <v>8680G&gt;A</v>
          </cell>
          <cell r="E2067" t="str">
            <v>V2818I</v>
          </cell>
          <cell r="G2067" t="str">
            <v>c.8452G&gt;A</v>
          </cell>
          <cell r="O2067">
            <v>0.03</v>
          </cell>
          <cell r="R2067" t="str">
            <v/>
          </cell>
          <cell r="T2067">
            <v>0.03</v>
          </cell>
          <cell r="U2067" t="str">
            <v>Same</v>
          </cell>
          <cell r="Z2067" t="str">
            <v/>
          </cell>
          <cell r="AK2067" t="str">
            <v/>
          </cell>
          <cell r="AL2067" t="str">
            <v/>
          </cell>
          <cell r="AM2067" t="str">
            <v/>
          </cell>
          <cell r="AN2067" t="str">
            <v/>
          </cell>
          <cell r="AR2067" t="str">
            <v/>
          </cell>
          <cell r="AS2067" t="str">
            <v/>
          </cell>
          <cell r="AT2067" t="str">
            <v/>
          </cell>
          <cell r="AU2067" t="str">
            <v/>
          </cell>
          <cell r="AW2067" t="str">
            <v/>
          </cell>
          <cell r="AX2067" t="str">
            <v/>
          </cell>
          <cell r="AY2067" t="str">
            <v/>
          </cell>
          <cell r="AZ2067" t="str">
            <v/>
          </cell>
          <cell r="BB2067" t="str">
            <v/>
          </cell>
          <cell r="BE2067" t="str">
            <v/>
          </cell>
          <cell r="BG2067" t="str">
            <v/>
          </cell>
          <cell r="BI2067" t="str">
            <v/>
          </cell>
          <cell r="CH2067" t="str">
            <v/>
          </cell>
          <cell r="CI2067" t="str">
            <v/>
          </cell>
          <cell r="CJ2067" t="str">
            <v/>
          </cell>
          <cell r="CK2067" t="str">
            <v/>
          </cell>
          <cell r="CN2067">
            <v>0</v>
          </cell>
          <cell r="CO2067">
            <v>0</v>
          </cell>
          <cell r="CP2067" t="b">
            <v>1</v>
          </cell>
          <cell r="CQ2067" t="str">
            <v>c.8452G&gt;A</v>
          </cell>
          <cell r="CX2067" t="str">
            <v>BRCA2</v>
          </cell>
          <cell r="CY2067" t="str">
            <v>c.8452G&gt;A</v>
          </cell>
          <cell r="DE2067" t="b">
            <v>0</v>
          </cell>
          <cell r="DF2067" t="str">
            <v>BRCA2</v>
          </cell>
          <cell r="DG2067" t="str">
            <v>c.8452G&gt;A</v>
          </cell>
          <cell r="DH2067">
            <v>0</v>
          </cell>
          <cell r="DI2067">
            <v>0</v>
          </cell>
          <cell r="DJ2067">
            <v>0</v>
          </cell>
          <cell r="DK2067">
            <v>0</v>
          </cell>
          <cell r="DL2067">
            <v>1.8406037180000001E-5</v>
          </cell>
          <cell r="DM2067">
            <v>0</v>
          </cell>
          <cell r="DN2067" t="b">
            <v>0</v>
          </cell>
        </row>
        <row r="2068">
          <cell r="B2068" t="str">
            <v>c.8452G&gt;T</v>
          </cell>
          <cell r="C2068" t="str">
            <v>p.(Val2818Phe)</v>
          </cell>
          <cell r="D2068" t="str">
            <v>8680G&gt;T</v>
          </cell>
          <cell r="E2068" t="str">
            <v>V2818F</v>
          </cell>
          <cell r="G2068" t="str">
            <v>c.8452G&gt;T</v>
          </cell>
          <cell r="O2068">
            <v>0.03</v>
          </cell>
          <cell r="R2068" t="str">
            <v/>
          </cell>
          <cell r="T2068">
            <v>0.03</v>
          </cell>
          <cell r="U2068" t="str">
            <v>Same</v>
          </cell>
          <cell r="Z2068" t="str">
            <v/>
          </cell>
          <cell r="AK2068" t="str">
            <v/>
          </cell>
          <cell r="AL2068" t="str">
            <v/>
          </cell>
          <cell r="AM2068" t="str">
            <v/>
          </cell>
          <cell r="AN2068" t="str">
            <v/>
          </cell>
          <cell r="AR2068" t="str">
            <v/>
          </cell>
          <cell r="AS2068" t="str">
            <v/>
          </cell>
          <cell r="AT2068" t="str">
            <v/>
          </cell>
          <cell r="AU2068" t="str">
            <v/>
          </cell>
          <cell r="AW2068" t="str">
            <v/>
          </cell>
          <cell r="AX2068" t="str">
            <v/>
          </cell>
          <cell r="AY2068" t="str">
            <v/>
          </cell>
          <cell r="AZ2068" t="str">
            <v/>
          </cell>
          <cell r="BB2068" t="str">
            <v/>
          </cell>
          <cell r="BE2068" t="str">
            <v/>
          </cell>
          <cell r="BG2068" t="str">
            <v/>
          </cell>
          <cell r="BI2068" t="str">
            <v/>
          </cell>
          <cell r="CH2068" t="str">
            <v/>
          </cell>
          <cell r="CI2068" t="str">
            <v/>
          </cell>
          <cell r="CJ2068" t="str">
            <v/>
          </cell>
          <cell r="CK2068" t="str">
            <v/>
          </cell>
          <cell r="CN2068">
            <v>0</v>
          </cell>
          <cell r="CO2068">
            <v>0</v>
          </cell>
          <cell r="CP2068" t="b">
            <v>1</v>
          </cell>
          <cell r="CQ2068" t="str">
            <v>c.8452G&gt;T</v>
          </cell>
          <cell r="CX2068" t="str">
            <v>BRCA2</v>
          </cell>
          <cell r="CY2068" t="str">
            <v>c.8452G&gt;T</v>
          </cell>
          <cell r="DE2068" t="b">
            <v>0</v>
          </cell>
          <cell r="DF2068" t="str">
            <v>BRCA2</v>
          </cell>
          <cell r="DG2068" t="str">
            <v>c.8452G&gt;T</v>
          </cell>
          <cell r="DN2068" t="b">
            <v>0</v>
          </cell>
        </row>
        <row r="2069">
          <cell r="B2069" t="str">
            <v>c.8455G&gt;A</v>
          </cell>
          <cell r="C2069" t="str">
            <v>p.(Asp2819Asn)</v>
          </cell>
          <cell r="D2069" t="str">
            <v>8683G&gt;A</v>
          </cell>
          <cell r="E2069" t="str">
            <v>D2819N</v>
          </cell>
          <cell r="G2069" t="str">
            <v>c.8455G&gt;A</v>
          </cell>
          <cell r="K2069">
            <v>1.0246153856466556</v>
          </cell>
          <cell r="L2069">
            <v>0.70265866016188927</v>
          </cell>
          <cell r="N2069">
            <v>0.71995487405973646</v>
          </cell>
          <cell r="O2069">
            <v>0.28999999999999998</v>
          </cell>
          <cell r="P2069">
            <v>0.29406607532017404</v>
          </cell>
          <cell r="Q2069">
            <v>0.22724193217677627</v>
          </cell>
          <cell r="R2069">
            <v>3</v>
          </cell>
          <cell r="T2069">
            <v>0.28999999999999998</v>
          </cell>
          <cell r="U2069" t="str">
            <v>Same</v>
          </cell>
          <cell r="V2069">
            <v>0.28999999165534973</v>
          </cell>
          <cell r="Z2069" t="str">
            <v/>
          </cell>
          <cell r="AA2069">
            <v>1</v>
          </cell>
          <cell r="AB2069">
            <v>1</v>
          </cell>
          <cell r="AD2069">
            <v>1.0246153856466556</v>
          </cell>
          <cell r="AE2069">
            <v>0.70265866016188927</v>
          </cell>
          <cell r="AF2069">
            <v>0.22724192505999175</v>
          </cell>
          <cell r="AK2069" t="str">
            <v/>
          </cell>
          <cell r="AL2069" t="str">
            <v/>
          </cell>
          <cell r="AM2069" t="str">
            <v/>
          </cell>
          <cell r="AN2069" t="str">
            <v/>
          </cell>
          <cell r="AR2069" t="str">
            <v/>
          </cell>
          <cell r="AS2069" t="str">
            <v/>
          </cell>
          <cell r="AT2069" t="str">
            <v/>
          </cell>
          <cell r="AU2069" t="str">
            <v/>
          </cell>
          <cell r="AW2069" t="str">
            <v/>
          </cell>
          <cell r="AX2069" t="str">
            <v/>
          </cell>
          <cell r="AY2069" t="str">
            <v/>
          </cell>
          <cell r="AZ2069" t="str">
            <v/>
          </cell>
          <cell r="BB2069" t="str">
            <v/>
          </cell>
          <cell r="BE2069" t="str">
            <v/>
          </cell>
          <cell r="BG2069" t="str">
            <v/>
          </cell>
          <cell r="BI2069" t="str">
            <v/>
          </cell>
          <cell r="CH2069" t="str">
            <v/>
          </cell>
          <cell r="CI2069" t="str">
            <v/>
          </cell>
          <cell r="CJ2069" t="str">
            <v/>
          </cell>
          <cell r="CK2069" t="str">
            <v/>
          </cell>
          <cell r="CN2069">
            <v>0</v>
          </cell>
          <cell r="CO2069">
            <v>0</v>
          </cell>
          <cell r="CP2069" t="b">
            <v>1</v>
          </cell>
          <cell r="CQ2069" t="str">
            <v>c.8455G&gt;A</v>
          </cell>
          <cell r="CX2069" t="str">
            <v>BRCA2</v>
          </cell>
          <cell r="CY2069" t="str">
            <v>c.8455G&gt;A</v>
          </cell>
          <cell r="DE2069" t="b">
            <v>0</v>
          </cell>
          <cell r="DF2069" t="str">
            <v>BRCA2</v>
          </cell>
          <cell r="DG2069" t="str">
            <v>c.8455G&gt;A</v>
          </cell>
          <cell r="DN2069" t="b">
            <v>0</v>
          </cell>
        </row>
        <row r="2070">
          <cell r="B2070" t="str">
            <v>c.8458G&gt;T</v>
          </cell>
          <cell r="C2070" t="str">
            <v>p.(Val2820Leu)</v>
          </cell>
          <cell r="D2070" t="str">
            <v>8686G&gt;T</v>
          </cell>
          <cell r="E2070" t="str">
            <v>V2820L</v>
          </cell>
          <cell r="G2070" t="str">
            <v>c.8458G&gt;T</v>
          </cell>
          <cell r="O2070">
            <v>0.03</v>
          </cell>
          <cell r="R2070" t="str">
            <v/>
          </cell>
          <cell r="T2070">
            <v>0.03</v>
          </cell>
          <cell r="U2070" t="str">
            <v>Same</v>
          </cell>
          <cell r="Z2070" t="str">
            <v/>
          </cell>
          <cell r="AK2070" t="str">
            <v/>
          </cell>
          <cell r="AL2070" t="str">
            <v/>
          </cell>
          <cell r="AM2070" t="str">
            <v/>
          </cell>
          <cell r="AN2070" t="str">
            <v/>
          </cell>
          <cell r="AR2070" t="str">
            <v/>
          </cell>
          <cell r="AS2070" t="str">
            <v/>
          </cell>
          <cell r="AT2070" t="str">
            <v/>
          </cell>
          <cell r="AU2070" t="str">
            <v/>
          </cell>
          <cell r="AW2070" t="str">
            <v/>
          </cell>
          <cell r="AX2070" t="str">
            <v/>
          </cell>
          <cell r="AY2070" t="str">
            <v/>
          </cell>
          <cell r="AZ2070" t="str">
            <v/>
          </cell>
          <cell r="BB2070" t="str">
            <v/>
          </cell>
          <cell r="BE2070" t="str">
            <v/>
          </cell>
          <cell r="BG2070" t="str">
            <v/>
          </cell>
          <cell r="BI2070" t="str">
            <v/>
          </cell>
          <cell r="CH2070" t="str">
            <v/>
          </cell>
          <cell r="CI2070" t="str">
            <v/>
          </cell>
          <cell r="CJ2070" t="str">
            <v/>
          </cell>
          <cell r="CK2070" t="str">
            <v/>
          </cell>
          <cell r="CN2070">
            <v>0</v>
          </cell>
          <cell r="CO2070">
            <v>0</v>
          </cell>
          <cell r="CP2070" t="b">
            <v>1</v>
          </cell>
          <cell r="CQ2070" t="str">
            <v>c.8458G&gt;T</v>
          </cell>
          <cell r="CX2070" t="str">
            <v>BRCA2</v>
          </cell>
          <cell r="CY2070" t="str">
            <v>c.8458G&gt;T</v>
          </cell>
          <cell r="DE2070" t="b">
            <v>0</v>
          </cell>
          <cell r="DF2070" t="str">
            <v>BRCA2</v>
          </cell>
          <cell r="DG2070" t="str">
            <v>c.8458G&gt;T</v>
          </cell>
          <cell r="DN2070" t="b">
            <v>0</v>
          </cell>
        </row>
        <row r="2071">
          <cell r="B2071" t="str">
            <v>c.8460A&gt;C</v>
          </cell>
          <cell r="C2071" t="str">
            <v>p.(=)</v>
          </cell>
          <cell r="D2071" t="str">
            <v>8688A&gt;C</v>
          </cell>
          <cell r="E2071" t="str">
            <v>V2820V</v>
          </cell>
          <cell r="O2071">
            <v>0.02</v>
          </cell>
          <cell r="R2071">
            <v>1</v>
          </cell>
          <cell r="S2071" t="str">
            <v>Frequency &gt;1%</v>
          </cell>
          <cell r="T2071">
            <v>0.02</v>
          </cell>
          <cell r="U2071" t="str">
            <v>Same</v>
          </cell>
          <cell r="Z2071" t="str">
            <v/>
          </cell>
          <cell r="AK2071" t="str">
            <v/>
          </cell>
          <cell r="AL2071" t="str">
            <v/>
          </cell>
          <cell r="AM2071" t="str">
            <v/>
          </cell>
          <cell r="AN2071" t="str">
            <v/>
          </cell>
          <cell r="AR2071" t="str">
            <v/>
          </cell>
          <cell r="AS2071" t="str">
            <v/>
          </cell>
          <cell r="AT2071" t="str">
            <v/>
          </cell>
          <cell r="AU2071" t="str">
            <v/>
          </cell>
          <cell r="AW2071" t="str">
            <v/>
          </cell>
          <cell r="AX2071" t="str">
            <v/>
          </cell>
          <cell r="AY2071" t="str">
            <v/>
          </cell>
          <cell r="AZ2071" t="str">
            <v/>
          </cell>
          <cell r="BB2071" t="str">
            <v/>
          </cell>
          <cell r="BE2071" t="str">
            <v/>
          </cell>
          <cell r="BG2071" t="str">
            <v/>
          </cell>
          <cell r="BI2071" t="str">
            <v/>
          </cell>
          <cell r="CH2071" t="str">
            <v>Thery</v>
          </cell>
          <cell r="CI2071" t="str">
            <v>2011</v>
          </cell>
          <cell r="CJ2071" t="str">
            <v>no aberration</v>
          </cell>
          <cell r="CK2071" t="str">
            <v/>
          </cell>
          <cell r="CL2071">
            <v>1</v>
          </cell>
          <cell r="CN2071">
            <v>0</v>
          </cell>
          <cell r="CO2071">
            <v>0</v>
          </cell>
          <cell r="CP2071" t="b">
            <v>1</v>
          </cell>
          <cell r="CQ2071" t="str">
            <v>c.8460A&gt;C</v>
          </cell>
          <cell r="CR2071">
            <v>0</v>
          </cell>
          <cell r="CS2071">
            <v>0</v>
          </cell>
          <cell r="CT2071">
            <v>0</v>
          </cell>
          <cell r="CU2071">
            <v>5.45E-2</v>
          </cell>
          <cell r="CV2071">
            <v>0</v>
          </cell>
          <cell r="CW2071" t="b">
            <v>1</v>
          </cell>
          <cell r="CX2071" t="str">
            <v>BRCA2</v>
          </cell>
          <cell r="CY2071" t="str">
            <v>c.8460A&gt;C</v>
          </cell>
          <cell r="CZ2071">
            <v>0</v>
          </cell>
          <cell r="DA2071">
            <v>0</v>
          </cell>
          <cell r="DB2071">
            <v>0</v>
          </cell>
          <cell r="DC2071">
            <v>5.45E-2</v>
          </cell>
          <cell r="DD2071">
            <v>0</v>
          </cell>
          <cell r="DE2071" t="b">
            <v>1</v>
          </cell>
          <cell r="DF2071" t="str">
            <v>BRCA2</v>
          </cell>
          <cell r="DG2071" t="str">
            <v>c.8460A&gt;C</v>
          </cell>
          <cell r="DH2071">
            <v>4.1491944383000003E-2</v>
          </cell>
          <cell r="DI2071">
            <v>1.1607142857000001E-3</v>
          </cell>
          <cell r="DJ2071">
            <v>0</v>
          </cell>
          <cell r="DK2071">
            <v>0</v>
          </cell>
          <cell r="DL2071">
            <v>1.8411459292000002E-5</v>
          </cell>
          <cell r="DM2071">
            <v>0</v>
          </cell>
          <cell r="DN2071" t="b">
            <v>1</v>
          </cell>
        </row>
        <row r="2072">
          <cell r="B2072" t="str">
            <v>c.8464_8466del</v>
          </cell>
          <cell r="C2072" t="str">
            <v>p.(Ile2822del)</v>
          </cell>
          <cell r="D2072" t="str">
            <v>I2822del (8692del3)</v>
          </cell>
          <cell r="E2072" t="str">
            <v/>
          </cell>
          <cell r="G2072" t="str">
            <v>c.8464_8466del</v>
          </cell>
          <cell r="K2072">
            <v>1.0246153856466556</v>
          </cell>
          <cell r="L2072">
            <v>0.47059221067689311</v>
          </cell>
          <cell r="N2072">
            <v>0.48217601942501703</v>
          </cell>
          <cell r="O2072">
            <v>0.66</v>
          </cell>
          <cell r="P2072">
            <v>0.93598874358973905</v>
          </cell>
          <cell r="Q2072">
            <v>0.48346807112845852</v>
          </cell>
          <cell r="R2072">
            <v>3</v>
          </cell>
          <cell r="V2072">
            <v>0.34999999403953552</v>
          </cell>
          <cell r="Z2072" t="str">
            <v/>
          </cell>
          <cell r="AA2072">
            <v>1</v>
          </cell>
          <cell r="AB2072">
            <v>1</v>
          </cell>
          <cell r="AD2072">
            <v>1.0246153856466556</v>
          </cell>
          <cell r="AE2072">
            <v>0.47059221067689311</v>
          </cell>
          <cell r="AF2072">
            <v>0.20611812020402329</v>
          </cell>
          <cell r="AK2072" t="str">
            <v/>
          </cell>
          <cell r="AL2072" t="str">
            <v/>
          </cell>
          <cell r="AM2072" t="str">
            <v/>
          </cell>
          <cell r="AN2072" t="str">
            <v/>
          </cell>
          <cell r="AR2072" t="str">
            <v/>
          </cell>
          <cell r="AS2072" t="str">
            <v/>
          </cell>
          <cell r="AT2072" t="str">
            <v/>
          </cell>
          <cell r="AU2072" t="str">
            <v/>
          </cell>
          <cell r="AW2072" t="str">
            <v/>
          </cell>
          <cell r="AX2072" t="str">
            <v/>
          </cell>
          <cell r="AY2072" t="str">
            <v/>
          </cell>
          <cell r="AZ2072" t="str">
            <v/>
          </cell>
          <cell r="BB2072" t="str">
            <v/>
          </cell>
          <cell r="BE2072" t="str">
            <v/>
          </cell>
          <cell r="BG2072" t="str">
            <v/>
          </cell>
          <cell r="BI2072" t="str">
            <v/>
          </cell>
          <cell r="CH2072" t="str">
            <v/>
          </cell>
          <cell r="CI2072" t="str">
            <v/>
          </cell>
          <cell r="CJ2072" t="str">
            <v/>
          </cell>
          <cell r="CK2072" t="str">
            <v/>
          </cell>
          <cell r="CN2072">
            <v>0</v>
          </cell>
          <cell r="CO2072">
            <v>0</v>
          </cell>
          <cell r="CP2072" t="b">
            <v>1</v>
          </cell>
          <cell r="CQ2072" t="str">
            <v>c.8464_8466del</v>
          </cell>
          <cell r="CX2072" t="str">
            <v>BRCA2</v>
          </cell>
          <cell r="CY2072" t="str">
            <v>c.8464_8466del</v>
          </cell>
          <cell r="DE2072" t="b">
            <v>0</v>
          </cell>
          <cell r="DF2072" t="str">
            <v>BRCA2</v>
          </cell>
          <cell r="DG2072" t="str">
            <v>c.8464_8466del</v>
          </cell>
          <cell r="DN2072" t="b">
            <v>0</v>
          </cell>
        </row>
        <row r="2073">
          <cell r="B2073" t="str">
            <v>c.8468A&gt;G</v>
          </cell>
          <cell r="C2073" t="str">
            <v>p.(Gln2823Arg)</v>
          </cell>
          <cell r="D2073" t="str">
            <v>8696A&gt;G</v>
          </cell>
          <cell r="E2073" t="str">
            <v>Q2823R</v>
          </cell>
          <cell r="G2073" t="str">
            <v>c.8468A&gt;G</v>
          </cell>
          <cell r="O2073">
            <v>0.03</v>
          </cell>
          <cell r="R2073" t="str">
            <v/>
          </cell>
          <cell r="T2073">
            <v>0.03</v>
          </cell>
          <cell r="U2073" t="str">
            <v>Same</v>
          </cell>
          <cell r="Z2073" t="str">
            <v/>
          </cell>
          <cell r="AK2073" t="str">
            <v/>
          </cell>
          <cell r="AL2073" t="str">
            <v/>
          </cell>
          <cell r="AM2073" t="str">
            <v/>
          </cell>
          <cell r="AN2073" t="str">
            <v/>
          </cell>
          <cell r="AR2073" t="str">
            <v/>
          </cell>
          <cell r="AS2073" t="str">
            <v/>
          </cell>
          <cell r="AT2073" t="str">
            <v/>
          </cell>
          <cell r="AU2073" t="str">
            <v/>
          </cell>
          <cell r="AW2073" t="str">
            <v/>
          </cell>
          <cell r="AX2073" t="str">
            <v/>
          </cell>
          <cell r="AY2073" t="str">
            <v/>
          </cell>
          <cell r="AZ2073" t="str">
            <v/>
          </cell>
          <cell r="BB2073" t="str">
            <v/>
          </cell>
          <cell r="BE2073" t="str">
            <v/>
          </cell>
          <cell r="BG2073" t="str">
            <v/>
          </cell>
          <cell r="BI2073" t="str">
            <v/>
          </cell>
          <cell r="CH2073" t="str">
            <v/>
          </cell>
          <cell r="CI2073" t="str">
            <v/>
          </cell>
          <cell r="CJ2073" t="str">
            <v/>
          </cell>
          <cell r="CK2073" t="str">
            <v/>
          </cell>
          <cell r="CN2073">
            <v>0</v>
          </cell>
          <cell r="CO2073">
            <v>0</v>
          </cell>
          <cell r="CP2073" t="b">
            <v>1</v>
          </cell>
          <cell r="CQ2073" t="str">
            <v>c.8468A&gt;G</v>
          </cell>
          <cell r="CX2073" t="str">
            <v>BRCA2</v>
          </cell>
          <cell r="CY2073" t="str">
            <v>c.8468A&gt;G</v>
          </cell>
          <cell r="DE2073" t="b">
            <v>0</v>
          </cell>
          <cell r="DF2073" t="str">
            <v>BRCA2</v>
          </cell>
          <cell r="DG2073" t="str">
            <v>c.8468A&gt;G</v>
          </cell>
          <cell r="DN2073" t="b">
            <v>0</v>
          </cell>
        </row>
        <row r="2074">
          <cell r="B2074" t="str">
            <v>c.8470A&gt;G</v>
          </cell>
          <cell r="C2074" t="str">
            <v>p.(Arg2824Gly)</v>
          </cell>
          <cell r="D2074" t="str">
            <v>8470A&gt;G</v>
          </cell>
          <cell r="E2074" t="str">
            <v>R2824G</v>
          </cell>
          <cell r="G2074" t="str">
            <v>c.8470A&gt;G</v>
          </cell>
          <cell r="O2074">
            <v>0.81</v>
          </cell>
          <cell r="R2074" t="str">
            <v/>
          </cell>
          <cell r="T2074">
            <v>0.81</v>
          </cell>
          <cell r="U2074" t="str">
            <v>Same</v>
          </cell>
          <cell r="Z2074" t="str">
            <v/>
          </cell>
          <cell r="AK2074" t="str">
            <v/>
          </cell>
          <cell r="AL2074" t="str">
            <v/>
          </cell>
          <cell r="AM2074" t="str">
            <v/>
          </cell>
          <cell r="AN2074" t="str">
            <v/>
          </cell>
          <cell r="AR2074" t="str">
            <v/>
          </cell>
          <cell r="AS2074" t="str">
            <v/>
          </cell>
          <cell r="AT2074" t="str">
            <v/>
          </cell>
          <cell r="AU2074" t="str">
            <v/>
          </cell>
          <cell r="AW2074" t="str">
            <v/>
          </cell>
          <cell r="AX2074" t="str">
            <v/>
          </cell>
          <cell r="AY2074" t="str">
            <v/>
          </cell>
          <cell r="AZ2074" t="str">
            <v/>
          </cell>
          <cell r="BB2074" t="str">
            <v/>
          </cell>
          <cell r="BE2074" t="str">
            <v/>
          </cell>
          <cell r="BG2074" t="str">
            <v/>
          </cell>
          <cell r="BI2074" t="str">
            <v/>
          </cell>
          <cell r="CH2074" t="str">
            <v/>
          </cell>
          <cell r="CI2074" t="str">
            <v/>
          </cell>
          <cell r="CJ2074" t="str">
            <v/>
          </cell>
          <cell r="CK2074" t="str">
            <v/>
          </cell>
          <cell r="CN2074">
            <v>0</v>
          </cell>
          <cell r="CO2074">
            <v>0</v>
          </cell>
          <cell r="CP2074" t="b">
            <v>1</v>
          </cell>
          <cell r="CQ2074" t="str">
            <v>c.8470A&gt;G</v>
          </cell>
          <cell r="CX2074" t="str">
            <v>BRCA2</v>
          </cell>
          <cell r="CY2074" t="str">
            <v>c.8470A&gt;G</v>
          </cell>
          <cell r="DE2074" t="b">
            <v>0</v>
          </cell>
          <cell r="DF2074" t="str">
            <v>BRCA2</v>
          </cell>
          <cell r="DG2074" t="str">
            <v>c.8470A&gt;G</v>
          </cell>
          <cell r="DN2074" t="b">
            <v>0</v>
          </cell>
        </row>
        <row r="2075">
          <cell r="B2075" t="str">
            <v>c.847A&gt;G</v>
          </cell>
          <cell r="C2075" t="str">
            <v>p.(Ile283Val)</v>
          </cell>
          <cell r="D2075" t="str">
            <v>1075A&gt;G</v>
          </cell>
          <cell r="E2075" t="str">
            <v>I283V</v>
          </cell>
          <cell r="G2075" t="str">
            <v>c.847A&gt;G</v>
          </cell>
          <cell r="K2075">
            <v>1.1570849262720211</v>
          </cell>
          <cell r="L2075">
            <v>1.3531241420533426</v>
          </cell>
          <cell r="N2075">
            <v>1.5656795481446837</v>
          </cell>
          <cell r="O2075">
            <v>0.02</v>
          </cell>
          <cell r="P2075">
            <v>3.1952643839687427E-2</v>
          </cell>
          <cell r="Q2075">
            <v>3.0963285021295254E-2</v>
          </cell>
          <cell r="R2075">
            <v>3</v>
          </cell>
          <cell r="T2075">
            <v>0.02</v>
          </cell>
          <cell r="U2075" t="str">
            <v>Same</v>
          </cell>
          <cell r="V2075">
            <v>2.9999999329447746E-2</v>
          </cell>
          <cell r="Z2075" t="str">
            <v/>
          </cell>
          <cell r="AA2075">
            <v>1</v>
          </cell>
          <cell r="AB2075">
            <v>1</v>
          </cell>
          <cell r="AD2075">
            <v>1.1570849262720211</v>
          </cell>
          <cell r="AE2075">
            <v>1.3531241420533426</v>
          </cell>
          <cell r="AF2075">
            <v>4.6186581279140007E-2</v>
          </cell>
          <cell r="AK2075" t="str">
            <v/>
          </cell>
          <cell r="AL2075" t="str">
            <v/>
          </cell>
          <cell r="AM2075" t="str">
            <v/>
          </cell>
          <cell r="AN2075" t="str">
            <v/>
          </cell>
          <cell r="AR2075" t="str">
            <v/>
          </cell>
          <cell r="AS2075" t="str">
            <v/>
          </cell>
          <cell r="AT2075" t="str">
            <v/>
          </cell>
          <cell r="AU2075" t="str">
            <v/>
          </cell>
          <cell r="AW2075" t="str">
            <v/>
          </cell>
          <cell r="AX2075" t="str">
            <v/>
          </cell>
          <cell r="AY2075" t="str">
            <v/>
          </cell>
          <cell r="AZ2075" t="str">
            <v/>
          </cell>
          <cell r="BB2075" t="str">
            <v/>
          </cell>
          <cell r="BE2075" t="str">
            <v/>
          </cell>
          <cell r="BG2075" t="str">
            <v/>
          </cell>
          <cell r="BI2075" t="str">
            <v/>
          </cell>
          <cell r="CH2075" t="str">
            <v/>
          </cell>
          <cell r="CI2075" t="str">
            <v/>
          </cell>
          <cell r="CJ2075" t="str">
            <v/>
          </cell>
          <cell r="CK2075" t="str">
            <v/>
          </cell>
          <cell r="CN2075">
            <v>0</v>
          </cell>
          <cell r="CO2075">
            <v>0</v>
          </cell>
          <cell r="CP2075" t="b">
            <v>1</v>
          </cell>
          <cell r="CQ2075" t="str">
            <v>c.847A&gt;G</v>
          </cell>
          <cell r="CX2075" t="str">
            <v>BRCA2</v>
          </cell>
          <cell r="CY2075" t="str">
            <v>c.847A&gt;G</v>
          </cell>
          <cell r="DE2075" t="b">
            <v>0</v>
          </cell>
          <cell r="DF2075" t="str">
            <v>BRCA2</v>
          </cell>
          <cell r="DG2075" t="str">
            <v>c.847A&gt;G</v>
          </cell>
          <cell r="DN2075" t="b">
            <v>0</v>
          </cell>
        </row>
        <row r="2076">
          <cell r="B2076" t="str">
            <v>c.8482A&gt;G</v>
          </cell>
          <cell r="C2076" t="str">
            <v>p.(Ile2828Val)</v>
          </cell>
          <cell r="D2076" t="str">
            <v>8710A&gt;G</v>
          </cell>
          <cell r="E2076" t="str">
            <v>I2828V</v>
          </cell>
          <cell r="G2076" t="str">
            <v>c.8482A&gt;G</v>
          </cell>
          <cell r="O2076">
            <v>0.03</v>
          </cell>
          <cell r="R2076" t="str">
            <v/>
          </cell>
          <cell r="T2076">
            <v>0.03</v>
          </cell>
          <cell r="U2076" t="str">
            <v>Same</v>
          </cell>
          <cell r="Z2076" t="str">
            <v/>
          </cell>
          <cell r="AK2076" t="str">
            <v/>
          </cell>
          <cell r="AL2076" t="str">
            <v/>
          </cell>
          <cell r="AM2076" t="str">
            <v/>
          </cell>
          <cell r="AN2076" t="str">
            <v/>
          </cell>
          <cell r="AR2076" t="str">
            <v/>
          </cell>
          <cell r="AS2076" t="str">
            <v/>
          </cell>
          <cell r="AT2076" t="str">
            <v/>
          </cell>
          <cell r="AU2076" t="str">
            <v/>
          </cell>
          <cell r="AW2076" t="str">
            <v/>
          </cell>
          <cell r="AX2076" t="str">
            <v/>
          </cell>
          <cell r="AY2076" t="str">
            <v/>
          </cell>
          <cell r="AZ2076" t="str">
            <v/>
          </cell>
          <cell r="BB2076" t="str">
            <v/>
          </cell>
          <cell r="BE2076" t="str">
            <v/>
          </cell>
          <cell r="BG2076" t="str">
            <v/>
          </cell>
          <cell r="BI2076" t="str">
            <v/>
          </cell>
          <cell r="CH2076" t="str">
            <v/>
          </cell>
          <cell r="CI2076" t="str">
            <v/>
          </cell>
          <cell r="CJ2076" t="str">
            <v/>
          </cell>
          <cell r="CK2076" t="str">
            <v/>
          </cell>
          <cell r="CN2076">
            <v>0</v>
          </cell>
          <cell r="CO2076">
            <v>0</v>
          </cell>
          <cell r="CP2076" t="b">
            <v>1</v>
          </cell>
          <cell r="CQ2076" t="str">
            <v>c.8482A&gt;G</v>
          </cell>
          <cell r="CX2076" t="str">
            <v>BRCA2</v>
          </cell>
          <cell r="CY2076" t="str">
            <v>c.8482A&gt;G</v>
          </cell>
          <cell r="DE2076" t="b">
            <v>0</v>
          </cell>
          <cell r="DF2076" t="str">
            <v>BRCA2</v>
          </cell>
          <cell r="DG2076" t="str">
            <v>c.8482A&gt;G</v>
          </cell>
          <cell r="DH2076">
            <v>0</v>
          </cell>
          <cell r="DI2076">
            <v>0</v>
          </cell>
          <cell r="DJ2076">
            <v>0</v>
          </cell>
          <cell r="DK2076">
            <v>0</v>
          </cell>
          <cell r="DL2076">
            <v>1.8548746105E-5</v>
          </cell>
          <cell r="DM2076">
            <v>0</v>
          </cell>
          <cell r="DN2076" t="b">
            <v>0</v>
          </cell>
        </row>
        <row r="2077">
          <cell r="B2077" t="str">
            <v>c.8484A&gt;G</v>
          </cell>
          <cell r="C2077" t="str">
            <v>p.(Ile2828Met)</v>
          </cell>
          <cell r="D2077" t="str">
            <v>8712A&gt;G</v>
          </cell>
          <cell r="E2077" t="str">
            <v>I2828M</v>
          </cell>
          <cell r="G2077" t="str">
            <v>c.8484A&gt;G</v>
          </cell>
          <cell r="O2077">
            <v>0.03</v>
          </cell>
          <cell r="R2077" t="str">
            <v/>
          </cell>
          <cell r="T2077">
            <v>0.03</v>
          </cell>
          <cell r="U2077" t="str">
            <v>Same</v>
          </cell>
          <cell r="Z2077" t="str">
            <v/>
          </cell>
          <cell r="AK2077" t="str">
            <v/>
          </cell>
          <cell r="AL2077" t="str">
            <v/>
          </cell>
          <cell r="AM2077" t="str">
            <v/>
          </cell>
          <cell r="AN2077" t="str">
            <v/>
          </cell>
          <cell r="AR2077" t="str">
            <v/>
          </cell>
          <cell r="AS2077" t="str">
            <v/>
          </cell>
          <cell r="AT2077" t="str">
            <v/>
          </cell>
          <cell r="AU2077" t="str">
            <v/>
          </cell>
          <cell r="AW2077" t="str">
            <v/>
          </cell>
          <cell r="AX2077" t="str">
            <v/>
          </cell>
          <cell r="AY2077" t="str">
            <v/>
          </cell>
          <cell r="AZ2077" t="str">
            <v/>
          </cell>
          <cell r="BB2077" t="str">
            <v/>
          </cell>
          <cell r="BE2077" t="str">
            <v/>
          </cell>
          <cell r="BG2077" t="str">
            <v/>
          </cell>
          <cell r="BI2077" t="str">
            <v/>
          </cell>
          <cell r="CH2077" t="str">
            <v/>
          </cell>
          <cell r="CI2077" t="str">
            <v/>
          </cell>
          <cell r="CJ2077" t="str">
            <v/>
          </cell>
          <cell r="CK2077" t="str">
            <v/>
          </cell>
          <cell r="CN2077">
            <v>0</v>
          </cell>
          <cell r="CO2077">
            <v>0</v>
          </cell>
          <cell r="CP2077" t="b">
            <v>1</v>
          </cell>
          <cell r="CQ2077" t="str">
            <v>c.8484A&gt;G</v>
          </cell>
          <cell r="CX2077" t="str">
            <v>BRCA2</v>
          </cell>
          <cell r="CY2077" t="str">
            <v>c.8484A&gt;G</v>
          </cell>
          <cell r="DE2077" t="b">
            <v>0</v>
          </cell>
          <cell r="DF2077" t="str">
            <v>BRCA2</v>
          </cell>
          <cell r="DG2077" t="str">
            <v>c.8484A&gt;G</v>
          </cell>
          <cell r="DN2077" t="b">
            <v>0</v>
          </cell>
        </row>
        <row r="2078">
          <cell r="B2078" t="str">
            <v>c.8485C&gt;A</v>
          </cell>
          <cell r="C2078" t="str">
            <v>p.(Gln2829Lys)</v>
          </cell>
          <cell r="D2078" t="str">
            <v>8713C&gt;A</v>
          </cell>
          <cell r="E2078" t="str">
            <v>Q2829K</v>
          </cell>
          <cell r="G2078" t="str">
            <v>c.8485C&gt;A</v>
          </cell>
          <cell r="O2078">
            <v>0.04</v>
          </cell>
          <cell r="R2078" t="str">
            <v/>
          </cell>
          <cell r="T2078">
            <v>0.04</v>
          </cell>
          <cell r="U2078" t="str">
            <v>Same</v>
          </cell>
          <cell r="Z2078" t="str">
            <v/>
          </cell>
          <cell r="AK2078" t="str">
            <v/>
          </cell>
          <cell r="AL2078" t="str">
            <v/>
          </cell>
          <cell r="AM2078" t="str">
            <v/>
          </cell>
          <cell r="AN2078" t="str">
            <v/>
          </cell>
          <cell r="AR2078" t="str">
            <v/>
          </cell>
          <cell r="AS2078" t="str">
            <v/>
          </cell>
          <cell r="AT2078" t="str">
            <v/>
          </cell>
          <cell r="AU2078" t="str">
            <v/>
          </cell>
          <cell r="AW2078" t="str">
            <v/>
          </cell>
          <cell r="AX2078" t="str">
            <v/>
          </cell>
          <cell r="AY2078" t="str">
            <v/>
          </cell>
          <cell r="AZ2078" t="str">
            <v/>
          </cell>
          <cell r="BB2078" t="str">
            <v/>
          </cell>
          <cell r="BE2078" t="str">
            <v/>
          </cell>
          <cell r="BG2078" t="str">
            <v/>
          </cell>
          <cell r="BI2078" t="str">
            <v/>
          </cell>
          <cell r="CH2078" t="str">
            <v/>
          </cell>
          <cell r="CI2078" t="str">
            <v/>
          </cell>
          <cell r="CJ2078" t="str">
            <v/>
          </cell>
          <cell r="CK2078" t="str">
            <v/>
          </cell>
          <cell r="CN2078">
            <v>0</v>
          </cell>
          <cell r="CO2078">
            <v>0</v>
          </cell>
          <cell r="CP2078" t="b">
            <v>1</v>
          </cell>
          <cell r="CQ2078" t="str">
            <v>c.8485C&gt;A</v>
          </cell>
          <cell r="CX2078" t="str">
            <v>BRCA2</v>
          </cell>
          <cell r="CY2078" t="str">
            <v>c.8485C&gt;A</v>
          </cell>
          <cell r="DE2078" t="b">
            <v>0</v>
          </cell>
          <cell r="DF2078" t="str">
            <v>BRCA2</v>
          </cell>
          <cell r="DG2078" t="str">
            <v>c.8485C&gt;A</v>
          </cell>
          <cell r="DN2078" t="b">
            <v>0</v>
          </cell>
        </row>
        <row r="2079">
          <cell r="B2079" t="str">
            <v>c.8486A&gt;G</v>
          </cell>
          <cell r="C2079" t="str">
            <v>p.(Gln2829Arg)</v>
          </cell>
          <cell r="D2079" t="str">
            <v>8714A&gt;G</v>
          </cell>
          <cell r="E2079" t="str">
            <v>Q2829R</v>
          </cell>
          <cell r="G2079" t="str">
            <v>c.8486A&gt;G</v>
          </cell>
          <cell r="H2079">
            <v>1</v>
          </cell>
          <cell r="I2079">
            <v>14.295009785520001</v>
          </cell>
          <cell r="J2079">
            <v>1.9022969999999999</v>
          </cell>
          <cell r="N2079">
            <v>27.19335422996534</v>
          </cell>
          <cell r="O2079">
            <v>0.34</v>
          </cell>
          <cell r="P2079">
            <v>14.00869763361851</v>
          </cell>
          <cell r="Q2079">
            <v>0.9333719670812699</v>
          </cell>
          <cell r="R2079">
            <v>3</v>
          </cell>
          <cell r="S2079" t="str">
            <v>Multifac new calc</v>
          </cell>
          <cell r="T2079">
            <v>0.34</v>
          </cell>
          <cell r="U2079" t="str">
            <v>Same</v>
          </cell>
          <cell r="Z2079" t="str">
            <v/>
          </cell>
          <cell r="AK2079" t="str">
            <v/>
          </cell>
          <cell r="AL2079" t="str">
            <v/>
          </cell>
          <cell r="AM2079" t="str">
            <v/>
          </cell>
          <cell r="AN2079" t="str">
            <v/>
          </cell>
          <cell r="AR2079" t="str">
            <v/>
          </cell>
          <cell r="AS2079" t="str">
            <v/>
          </cell>
          <cell r="AT2079" t="str">
            <v/>
          </cell>
          <cell r="AU2079" t="str">
            <v/>
          </cell>
          <cell r="AW2079" t="str">
            <v/>
          </cell>
          <cell r="AX2079" t="str">
            <v/>
          </cell>
          <cell r="AY2079" t="str">
            <v/>
          </cell>
          <cell r="AZ2079" t="str">
            <v/>
          </cell>
          <cell r="BB2079" t="str">
            <v/>
          </cell>
          <cell r="BE2079" t="str">
            <v/>
          </cell>
          <cell r="BF2079">
            <v>4</v>
          </cell>
          <cell r="BG2079">
            <v>1.9022969999999999</v>
          </cell>
          <cell r="BH2079">
            <v>1</v>
          </cell>
          <cell r="BI2079">
            <v>139.96520000000001</v>
          </cell>
          <cell r="BJ2079" t="str">
            <v>Y</v>
          </cell>
          <cell r="CF2079">
            <v>0.1021326</v>
          </cell>
          <cell r="CH2079" t="str">
            <v>A:Houdayer B:Trench</v>
          </cell>
          <cell r="CI2079" t="str">
            <v>A:2012 B:2006</v>
          </cell>
          <cell r="CJ2079" t="str">
            <v>exon 19 deletion</v>
          </cell>
          <cell r="CK2079" t="str">
            <v>Exon skipping</v>
          </cell>
          <cell r="CL2079">
            <v>2</v>
          </cell>
          <cell r="CN2079">
            <v>1</v>
          </cell>
          <cell r="CO2079">
            <v>4</v>
          </cell>
          <cell r="CP2079" t="b">
            <v>1</v>
          </cell>
          <cell r="CQ2079" t="str">
            <v>c.8486A&gt;G</v>
          </cell>
          <cell r="CX2079" t="str">
            <v>BRCA2</v>
          </cell>
          <cell r="CY2079" t="str">
            <v>c.8486A&gt;G</v>
          </cell>
          <cell r="DE2079" t="b">
            <v>0</v>
          </cell>
          <cell r="DF2079" t="str">
            <v>BRCA2</v>
          </cell>
          <cell r="DG2079" t="str">
            <v>c.8486A&gt;G</v>
          </cell>
          <cell r="DN2079" t="b">
            <v>0</v>
          </cell>
        </row>
        <row r="2080">
          <cell r="B2080" t="str">
            <v>c.8486A&gt;T</v>
          </cell>
          <cell r="C2080" t="str">
            <v>p.(Gln2829Leu)</v>
          </cell>
          <cell r="D2080" t="str">
            <v>8714A&gt;T</v>
          </cell>
          <cell r="E2080" t="str">
            <v>Q2829L</v>
          </cell>
          <cell r="G2080" t="str">
            <v>c.8486A&gt;T</v>
          </cell>
          <cell r="O2080">
            <v>0.34</v>
          </cell>
          <cell r="R2080" t="str">
            <v/>
          </cell>
          <cell r="T2080">
            <v>0.34</v>
          </cell>
          <cell r="U2080" t="str">
            <v>Same</v>
          </cell>
          <cell r="Z2080" t="str">
            <v/>
          </cell>
          <cell r="AK2080" t="str">
            <v/>
          </cell>
          <cell r="AL2080" t="str">
            <v/>
          </cell>
          <cell r="AM2080" t="str">
            <v/>
          </cell>
          <cell r="AN2080" t="str">
            <v/>
          </cell>
          <cell r="AR2080" t="str">
            <v/>
          </cell>
          <cell r="AS2080" t="str">
            <v/>
          </cell>
          <cell r="AT2080" t="str">
            <v/>
          </cell>
          <cell r="AU2080" t="str">
            <v/>
          </cell>
          <cell r="AW2080" t="str">
            <v/>
          </cell>
          <cell r="AX2080" t="str">
            <v/>
          </cell>
          <cell r="AY2080" t="str">
            <v/>
          </cell>
          <cell r="AZ2080" t="str">
            <v/>
          </cell>
          <cell r="BB2080" t="str">
            <v/>
          </cell>
          <cell r="BE2080" t="str">
            <v/>
          </cell>
          <cell r="BG2080" t="str">
            <v/>
          </cell>
          <cell r="BI2080" t="str">
            <v/>
          </cell>
          <cell r="CH2080" t="str">
            <v>Acedo</v>
          </cell>
          <cell r="CI2080" t="str">
            <v>2012</v>
          </cell>
          <cell r="CJ2080" t="str">
            <v>exon 19 deletion</v>
          </cell>
          <cell r="CK2080" t="str">
            <v>Exon skipping</v>
          </cell>
          <cell r="CL2080">
            <v>1</v>
          </cell>
          <cell r="CN2080">
            <v>0</v>
          </cell>
          <cell r="CO2080">
            <v>0</v>
          </cell>
          <cell r="CP2080" t="b">
            <v>1</v>
          </cell>
          <cell r="CQ2080" t="str">
            <v>c.8486A&gt;T</v>
          </cell>
          <cell r="CX2080" t="str">
            <v>BRCA2</v>
          </cell>
          <cell r="CY2080" t="str">
            <v>c.8486A&gt;T</v>
          </cell>
          <cell r="DE2080" t="b">
            <v>0</v>
          </cell>
          <cell r="DF2080" t="str">
            <v>BRCA2</v>
          </cell>
          <cell r="DG2080" t="str">
            <v>c.8486A&gt;T</v>
          </cell>
          <cell r="DN2080" t="b">
            <v>0</v>
          </cell>
        </row>
        <row r="2081">
          <cell r="B2081" t="str">
            <v>c.8487+104G&gt;A</v>
          </cell>
          <cell r="D2081" t="str">
            <v>IVS19+104G&gt;A</v>
          </cell>
          <cell r="E2081" t="str">
            <v/>
          </cell>
          <cell r="G2081" t="str">
            <v>c.8487+104G&gt;A</v>
          </cell>
          <cell r="O2081">
            <v>0.02</v>
          </cell>
          <cell r="R2081" t="str">
            <v/>
          </cell>
          <cell r="U2081" t="str">
            <v>Assumed prior 0.02</v>
          </cell>
          <cell r="Z2081" t="str">
            <v/>
          </cell>
          <cell r="AK2081" t="str">
            <v/>
          </cell>
          <cell r="AL2081" t="str">
            <v/>
          </cell>
          <cell r="AM2081" t="str">
            <v/>
          </cell>
          <cell r="AN2081" t="str">
            <v/>
          </cell>
          <cell r="AR2081" t="str">
            <v/>
          </cell>
          <cell r="AS2081" t="str">
            <v/>
          </cell>
          <cell r="AT2081" t="str">
            <v/>
          </cell>
          <cell r="AU2081" t="str">
            <v/>
          </cell>
          <cell r="AW2081" t="str">
            <v/>
          </cell>
          <cell r="AX2081" t="str">
            <v/>
          </cell>
          <cell r="AY2081" t="str">
            <v/>
          </cell>
          <cell r="AZ2081" t="str">
            <v/>
          </cell>
          <cell r="BB2081" t="str">
            <v/>
          </cell>
          <cell r="BE2081" t="str">
            <v/>
          </cell>
          <cell r="BG2081" t="str">
            <v/>
          </cell>
          <cell r="BI2081" t="str">
            <v/>
          </cell>
          <cell r="CH2081" t="str">
            <v/>
          </cell>
          <cell r="CI2081" t="str">
            <v/>
          </cell>
          <cell r="CJ2081" t="str">
            <v/>
          </cell>
          <cell r="CK2081" t="str">
            <v/>
          </cell>
          <cell r="CN2081">
            <v>0</v>
          </cell>
          <cell r="CO2081">
            <v>0</v>
          </cell>
          <cell r="CP2081" t="b">
            <v>1</v>
          </cell>
          <cell r="CQ2081" t="str">
            <v>c.8487+104G&gt;A</v>
          </cell>
          <cell r="CR2081">
            <v>0</v>
          </cell>
          <cell r="CS2081">
            <v>0</v>
          </cell>
          <cell r="CT2081">
            <v>0</v>
          </cell>
          <cell r="CU2081">
            <v>5.3E-3</v>
          </cell>
          <cell r="CV2081">
            <v>0</v>
          </cell>
          <cell r="CW2081" t="b">
            <v>0</v>
          </cell>
          <cell r="CX2081" t="str">
            <v>BRCA2</v>
          </cell>
          <cell r="CY2081" t="str">
            <v>c.8487+104G&gt;A</v>
          </cell>
          <cell r="CZ2081">
            <v>0</v>
          </cell>
          <cell r="DA2081">
            <v>0</v>
          </cell>
          <cell r="DB2081">
            <v>0</v>
          </cell>
          <cell r="DC2081">
            <v>5.3E-3</v>
          </cell>
          <cell r="DD2081">
            <v>0</v>
          </cell>
          <cell r="DE2081" t="b">
            <v>0</v>
          </cell>
          <cell r="DF2081" t="str">
            <v>BRCA2</v>
          </cell>
          <cell r="DG2081" t="str">
            <v>c.8487+104G&gt;A</v>
          </cell>
          <cell r="DN2081" t="b">
            <v>0</v>
          </cell>
        </row>
        <row r="2082">
          <cell r="B2082" t="str">
            <v>c.8487+19A&gt;G</v>
          </cell>
          <cell r="D2082" t="str">
            <v>IVS19+19A&gt;G</v>
          </cell>
          <cell r="E2082" t="str">
            <v/>
          </cell>
          <cell r="O2082">
            <v>0.02</v>
          </cell>
          <cell r="R2082">
            <v>1</v>
          </cell>
          <cell r="S2082" t="str">
            <v>Frequency &gt;1%</v>
          </cell>
          <cell r="U2082" t="str">
            <v>Assumed prior 0.02</v>
          </cell>
          <cell r="Z2082" t="str">
            <v/>
          </cell>
          <cell r="AK2082" t="str">
            <v/>
          </cell>
          <cell r="AL2082" t="str">
            <v/>
          </cell>
          <cell r="AM2082" t="str">
            <v/>
          </cell>
          <cell r="AN2082" t="str">
            <v/>
          </cell>
          <cell r="AR2082" t="str">
            <v/>
          </cell>
          <cell r="AS2082" t="str">
            <v/>
          </cell>
          <cell r="AT2082" t="str">
            <v/>
          </cell>
          <cell r="AU2082" t="str">
            <v/>
          </cell>
          <cell r="AW2082" t="str">
            <v/>
          </cell>
          <cell r="AX2082" t="str">
            <v/>
          </cell>
          <cell r="AY2082" t="str">
            <v/>
          </cell>
          <cell r="AZ2082" t="str">
            <v/>
          </cell>
          <cell r="BB2082" t="str">
            <v/>
          </cell>
          <cell r="BE2082" t="str">
            <v/>
          </cell>
          <cell r="BG2082" t="str">
            <v/>
          </cell>
          <cell r="BI2082" t="str">
            <v/>
          </cell>
          <cell r="CH2082" t="str">
            <v>Chen</v>
          </cell>
          <cell r="CI2082" t="str">
            <v>2006</v>
          </cell>
          <cell r="CJ2082" t="str">
            <v>no aberration</v>
          </cell>
          <cell r="CK2082" t="str">
            <v/>
          </cell>
          <cell r="CL2082">
            <v>1</v>
          </cell>
          <cell r="CN2082">
            <v>0</v>
          </cell>
          <cell r="CO2082">
            <v>0</v>
          </cell>
          <cell r="CP2082" t="b">
            <v>1</v>
          </cell>
          <cell r="CQ2082" t="str">
            <v>c.8487+19A&gt;G</v>
          </cell>
          <cell r="CR2082">
            <v>0</v>
          </cell>
          <cell r="CS2082">
            <v>0</v>
          </cell>
          <cell r="CT2082">
            <v>0</v>
          </cell>
          <cell r="CU2082">
            <v>3.8600000000000002E-2</v>
          </cell>
          <cell r="CV2082">
            <v>0</v>
          </cell>
          <cell r="CW2082" t="b">
            <v>1</v>
          </cell>
          <cell r="CX2082" t="str">
            <v>BRCA2</v>
          </cell>
          <cell r="CY2082" t="str">
            <v>c.8487+19A&gt;G</v>
          </cell>
          <cell r="CZ2082">
            <v>0</v>
          </cell>
          <cell r="DA2082">
            <v>0</v>
          </cell>
          <cell r="DB2082">
            <v>0</v>
          </cell>
          <cell r="DC2082">
            <v>3.8600000000000002E-2</v>
          </cell>
          <cell r="DD2082">
            <v>0</v>
          </cell>
          <cell r="DE2082" t="b">
            <v>1</v>
          </cell>
          <cell r="DF2082" t="str">
            <v>BRCA2</v>
          </cell>
          <cell r="DG2082" t="str">
            <v>c.8487+19A&gt;G</v>
          </cell>
          <cell r="DH2082">
            <v>3.5384268650000002E-2</v>
          </cell>
          <cell r="DI2082">
            <v>2.0453700259999998E-3</v>
          </cell>
          <cell r="DJ2082">
            <v>0</v>
          </cell>
          <cell r="DK2082">
            <v>0</v>
          </cell>
          <cell r="DL2082">
            <v>1.9530487089999998E-5</v>
          </cell>
          <cell r="DM2082">
            <v>1.246105919E-4</v>
          </cell>
          <cell r="DN2082" t="b">
            <v>1</v>
          </cell>
        </row>
        <row r="2083">
          <cell r="B2083" t="str">
            <v>c.8487+1G&gt;A</v>
          </cell>
          <cell r="D2083" t="str">
            <v>IVS19+1G&gt;A</v>
          </cell>
          <cell r="E2083" t="str">
            <v/>
          </cell>
          <cell r="I2083">
            <v>1</v>
          </cell>
          <cell r="K2083">
            <v>1.5872910882731881</v>
          </cell>
          <cell r="L2083">
            <v>13.092332631465966</v>
          </cell>
          <cell r="N2083">
            <v>20.781342910634187</v>
          </cell>
          <cell r="O2083">
            <v>0.97</v>
          </cell>
          <cell r="P2083">
            <v>671.93008744383803</v>
          </cell>
          <cell r="Q2083">
            <v>0.99851396152637706</v>
          </cell>
          <cell r="R2083">
            <v>5</v>
          </cell>
          <cell r="S2083" t="str">
            <v>Multifac new calc</v>
          </cell>
          <cell r="V2083">
            <v>0.95999997854232788</v>
          </cell>
          <cell r="Z2083" t="str">
            <v/>
          </cell>
          <cell r="AA2083">
            <v>1</v>
          </cell>
          <cell r="AB2083">
            <v>1</v>
          </cell>
          <cell r="AD2083">
            <v>1.5872910882731881</v>
          </cell>
          <cell r="AE2083">
            <v>13.092332631465966</v>
          </cell>
          <cell r="AF2083">
            <v>0.99799900731215319</v>
          </cell>
          <cell r="AJ2083">
            <v>0.96</v>
          </cell>
          <cell r="AK2083" t="str">
            <v>1</v>
          </cell>
          <cell r="AL2083" t="str">
            <v>Lindor 2012</v>
          </cell>
          <cell r="AM2083" t="str">
            <v>Easton et al., 2007</v>
          </cell>
          <cell r="AN2083" t="str">
            <v>Y</v>
          </cell>
          <cell r="AO2083">
            <v>0.97</v>
          </cell>
          <cell r="AP2083">
            <v>0.999</v>
          </cell>
          <cell r="AR2083">
            <v>1</v>
          </cell>
          <cell r="AS2083">
            <v>1</v>
          </cell>
          <cell r="AT2083">
            <v>13.18</v>
          </cell>
          <cell r="AU2083">
            <v>1.59</v>
          </cell>
          <cell r="AV2083">
            <v>20.89</v>
          </cell>
          <cell r="AW2083" t="str">
            <v>Easton DF et al., Am J Hum Genet, 81: 873-883, 2007.</v>
          </cell>
          <cell r="AX2083" t="str">
            <v/>
          </cell>
          <cell r="AY2083" t="str">
            <v/>
          </cell>
          <cell r="AZ2083" t="str">
            <v/>
          </cell>
          <cell r="BA2083">
            <v>1</v>
          </cell>
          <cell r="BB2083">
            <v>0.49</v>
          </cell>
          <cell r="BE2083" t="str">
            <v/>
          </cell>
          <cell r="BG2083" t="str">
            <v/>
          </cell>
          <cell r="BI2083" t="str">
            <v/>
          </cell>
          <cell r="CH2083" t="str">
            <v>A:Acedo B:Chen C:Agata</v>
          </cell>
          <cell r="CI2083" t="str">
            <v>A:2012 B:2006 C:2003</v>
          </cell>
          <cell r="CJ2083" t="str">
            <v>exon 19 deletion</v>
          </cell>
          <cell r="CK2083" t="str">
            <v>Exon skipping</v>
          </cell>
          <cell r="CL2083">
            <v>3</v>
          </cell>
          <cell r="CN2083">
            <v>0</v>
          </cell>
          <cell r="CO2083">
            <v>1</v>
          </cell>
          <cell r="CP2083" t="b">
            <v>1</v>
          </cell>
          <cell r="CQ2083" t="str">
            <v>c.8487+1G&gt;A</v>
          </cell>
          <cell r="CX2083" t="str">
            <v>BRCA2</v>
          </cell>
          <cell r="CY2083" t="str">
            <v>c.8487+1G&gt;A</v>
          </cell>
          <cell r="DE2083" t="b">
            <v>0</v>
          </cell>
          <cell r="DF2083" t="str">
            <v>BRCA2</v>
          </cell>
          <cell r="DG2083" t="str">
            <v>c.8487+1G&gt;A</v>
          </cell>
          <cell r="DN2083" t="b">
            <v>0</v>
          </cell>
        </row>
        <row r="2084">
          <cell r="B2084" t="str">
            <v>c.8487+26A&gt;G</v>
          </cell>
          <cell r="D2084" t="str">
            <v>IVS19+26A&gt;G</v>
          </cell>
          <cell r="E2084" t="str">
            <v/>
          </cell>
          <cell r="G2084" t="str">
            <v>c.8487+26A&gt;G</v>
          </cell>
          <cell r="O2084">
            <v>0.02</v>
          </cell>
          <cell r="R2084" t="str">
            <v/>
          </cell>
          <cell r="U2084" t="str">
            <v>Assumed prior 0.02</v>
          </cell>
          <cell r="Z2084" t="str">
            <v/>
          </cell>
          <cell r="AK2084" t="str">
            <v/>
          </cell>
          <cell r="AL2084" t="str">
            <v/>
          </cell>
          <cell r="AM2084" t="str">
            <v/>
          </cell>
          <cell r="AN2084" t="str">
            <v/>
          </cell>
          <cell r="AR2084" t="str">
            <v/>
          </cell>
          <cell r="AS2084" t="str">
            <v/>
          </cell>
          <cell r="AT2084" t="str">
            <v/>
          </cell>
          <cell r="AU2084" t="str">
            <v/>
          </cell>
          <cell r="AW2084" t="str">
            <v/>
          </cell>
          <cell r="AX2084" t="str">
            <v/>
          </cell>
          <cell r="AY2084" t="str">
            <v/>
          </cell>
          <cell r="AZ2084" t="str">
            <v/>
          </cell>
          <cell r="BB2084" t="str">
            <v/>
          </cell>
          <cell r="BE2084" t="str">
            <v/>
          </cell>
          <cell r="BG2084" t="str">
            <v/>
          </cell>
          <cell r="BI2084" t="str">
            <v/>
          </cell>
          <cell r="CH2084" t="str">
            <v/>
          </cell>
          <cell r="CI2084" t="str">
            <v/>
          </cell>
          <cell r="CJ2084" t="str">
            <v/>
          </cell>
          <cell r="CK2084" t="str">
            <v/>
          </cell>
          <cell r="CN2084">
            <v>0</v>
          </cell>
          <cell r="CO2084">
            <v>0</v>
          </cell>
          <cell r="CP2084" t="b">
            <v>1</v>
          </cell>
          <cell r="CQ2084" t="str">
            <v>c.8487+26A&gt;G</v>
          </cell>
          <cell r="CX2084" t="str">
            <v>BRCA2</v>
          </cell>
          <cell r="CY2084" t="str">
            <v>c.8487+26A&gt;G</v>
          </cell>
          <cell r="DE2084" t="b">
            <v>0</v>
          </cell>
          <cell r="DF2084" t="str">
            <v>BRCA2</v>
          </cell>
          <cell r="DG2084" t="str">
            <v>c.8487+26A&gt;G</v>
          </cell>
          <cell r="DN2084" t="b">
            <v>0</v>
          </cell>
        </row>
        <row r="2085">
          <cell r="B2085" t="str">
            <v>c.8487+3A&gt;G</v>
          </cell>
          <cell r="D2085" t="str">
            <v>IVS19+3A&gt;G</v>
          </cell>
          <cell r="E2085" t="str">
            <v/>
          </cell>
          <cell r="G2085" t="str">
            <v>c.8487+3A&gt;G</v>
          </cell>
          <cell r="O2085">
            <v>0.34</v>
          </cell>
          <cell r="R2085" t="str">
            <v/>
          </cell>
          <cell r="Z2085" t="str">
            <v/>
          </cell>
          <cell r="AK2085" t="str">
            <v/>
          </cell>
          <cell r="AL2085" t="str">
            <v/>
          </cell>
          <cell r="AM2085" t="str">
            <v/>
          </cell>
          <cell r="AN2085" t="str">
            <v/>
          </cell>
          <cell r="AR2085" t="str">
            <v/>
          </cell>
          <cell r="AS2085" t="str">
            <v/>
          </cell>
          <cell r="AT2085" t="str">
            <v/>
          </cell>
          <cell r="AU2085" t="str">
            <v/>
          </cell>
          <cell r="AW2085" t="str">
            <v/>
          </cell>
          <cell r="AX2085" t="str">
            <v/>
          </cell>
          <cell r="AY2085" t="str">
            <v/>
          </cell>
          <cell r="AZ2085" t="str">
            <v/>
          </cell>
          <cell r="BB2085" t="str">
            <v/>
          </cell>
          <cell r="BE2085" t="str">
            <v/>
          </cell>
          <cell r="BG2085" t="str">
            <v/>
          </cell>
          <cell r="BI2085" t="str">
            <v/>
          </cell>
          <cell r="CH2085" t="str">
            <v>Acedo</v>
          </cell>
          <cell r="CI2085" t="str">
            <v>2012</v>
          </cell>
          <cell r="CJ2085" t="str">
            <v>exon 19 deletion</v>
          </cell>
          <cell r="CK2085" t="str">
            <v>Exon skipping</v>
          </cell>
          <cell r="CL2085">
            <v>1</v>
          </cell>
          <cell r="CN2085">
            <v>0</v>
          </cell>
          <cell r="CO2085">
            <v>0</v>
          </cell>
          <cell r="CP2085" t="b">
            <v>1</v>
          </cell>
          <cell r="CQ2085" t="str">
            <v>c.8487+3A&gt;G</v>
          </cell>
          <cell r="CX2085" t="str">
            <v>BRCA2</v>
          </cell>
          <cell r="CY2085" t="str">
            <v>c.8487+3A&gt;G</v>
          </cell>
          <cell r="DE2085" t="b">
            <v>0</v>
          </cell>
          <cell r="DF2085" t="str">
            <v>BRCA2</v>
          </cell>
          <cell r="DG2085" t="str">
            <v>c.8487+3A&gt;G</v>
          </cell>
          <cell r="DN2085" t="b">
            <v>0</v>
          </cell>
        </row>
        <row r="2086">
          <cell r="B2086" t="str">
            <v>c.8487+40T&gt;G</v>
          </cell>
          <cell r="D2086" t="str">
            <v>IVS19+40T&gt;G</v>
          </cell>
          <cell r="E2086" t="str">
            <v/>
          </cell>
          <cell r="G2086" t="str">
            <v>c.8487+40T&gt;G</v>
          </cell>
          <cell r="O2086">
            <v>0.02</v>
          </cell>
          <cell r="R2086" t="str">
            <v/>
          </cell>
          <cell r="U2086" t="str">
            <v>Assumed prior 0.02</v>
          </cell>
          <cell r="Z2086" t="str">
            <v/>
          </cell>
          <cell r="AK2086" t="str">
            <v/>
          </cell>
          <cell r="AL2086" t="str">
            <v/>
          </cell>
          <cell r="AM2086" t="str">
            <v/>
          </cell>
          <cell r="AN2086" t="str">
            <v/>
          </cell>
          <cell r="AR2086" t="str">
            <v/>
          </cell>
          <cell r="AS2086" t="str">
            <v/>
          </cell>
          <cell r="AT2086" t="str">
            <v/>
          </cell>
          <cell r="AU2086" t="str">
            <v/>
          </cell>
          <cell r="AW2086" t="str">
            <v/>
          </cell>
          <cell r="AX2086" t="str">
            <v/>
          </cell>
          <cell r="AY2086" t="str">
            <v/>
          </cell>
          <cell r="AZ2086" t="str">
            <v/>
          </cell>
          <cell r="BB2086" t="str">
            <v/>
          </cell>
          <cell r="BE2086" t="str">
            <v/>
          </cell>
          <cell r="BG2086" t="str">
            <v/>
          </cell>
          <cell r="BI2086" t="str">
            <v/>
          </cell>
          <cell r="CH2086" t="str">
            <v/>
          </cell>
          <cell r="CI2086" t="str">
            <v/>
          </cell>
          <cell r="CJ2086" t="str">
            <v/>
          </cell>
          <cell r="CK2086" t="str">
            <v/>
          </cell>
          <cell r="CN2086">
            <v>0</v>
          </cell>
          <cell r="CO2086">
            <v>0</v>
          </cell>
          <cell r="CP2086" t="b">
            <v>1</v>
          </cell>
          <cell r="CQ2086" t="str">
            <v>c.8487+40T&gt;G</v>
          </cell>
          <cell r="CX2086" t="str">
            <v>BRCA2</v>
          </cell>
          <cell r="CY2086" t="str">
            <v>c.8487+40T&gt;G</v>
          </cell>
          <cell r="DE2086" t="b">
            <v>0</v>
          </cell>
          <cell r="DF2086" t="str">
            <v>BRCA2</v>
          </cell>
          <cell r="DG2086" t="str">
            <v>c.8487+40T&gt;G</v>
          </cell>
          <cell r="DN2086" t="b">
            <v>0</v>
          </cell>
        </row>
        <row r="2087">
          <cell r="B2087" t="str">
            <v>c.8487+47C&gt;T</v>
          </cell>
          <cell r="D2087" t="str">
            <v>IVS19+47C&gt;T</v>
          </cell>
          <cell r="E2087" t="str">
            <v/>
          </cell>
          <cell r="O2087">
            <v>0.02</v>
          </cell>
          <cell r="R2087">
            <v>1</v>
          </cell>
          <cell r="S2087" t="str">
            <v>Frequency &gt;1%</v>
          </cell>
          <cell r="U2087" t="str">
            <v>Assumed prior 0.02</v>
          </cell>
          <cell r="Z2087" t="str">
            <v/>
          </cell>
          <cell r="AK2087" t="str">
            <v/>
          </cell>
          <cell r="AL2087" t="str">
            <v/>
          </cell>
          <cell r="AM2087" t="str">
            <v/>
          </cell>
          <cell r="AN2087" t="str">
            <v/>
          </cell>
          <cell r="AR2087" t="str">
            <v/>
          </cell>
          <cell r="AS2087" t="str">
            <v/>
          </cell>
          <cell r="AT2087" t="str">
            <v/>
          </cell>
          <cell r="AU2087" t="str">
            <v/>
          </cell>
          <cell r="AW2087" t="str">
            <v/>
          </cell>
          <cell r="AX2087" t="str">
            <v/>
          </cell>
          <cell r="AY2087" t="str">
            <v/>
          </cell>
          <cell r="AZ2087" t="str">
            <v/>
          </cell>
          <cell r="BB2087" t="str">
            <v/>
          </cell>
          <cell r="BE2087" t="str">
            <v/>
          </cell>
          <cell r="BG2087" t="str">
            <v/>
          </cell>
          <cell r="BI2087" t="str">
            <v/>
          </cell>
          <cell r="CH2087" t="str">
            <v/>
          </cell>
          <cell r="CI2087" t="str">
            <v/>
          </cell>
          <cell r="CJ2087" t="str">
            <v/>
          </cell>
          <cell r="CK2087" t="str">
            <v/>
          </cell>
          <cell r="CN2087">
            <v>0</v>
          </cell>
          <cell r="CO2087">
            <v>0</v>
          </cell>
          <cell r="CP2087" t="b">
            <v>1</v>
          </cell>
          <cell r="CQ2087" t="str">
            <v>c.8487+47C&gt;T</v>
          </cell>
          <cell r="CR2087">
            <v>2.8999999999999998E-3</v>
          </cell>
          <cell r="CS2087">
            <v>0</v>
          </cell>
          <cell r="CT2087">
            <v>0</v>
          </cell>
          <cell r="CU2087">
            <v>5.8999999999999997E-2</v>
          </cell>
          <cell r="CV2087">
            <v>1E-3</v>
          </cell>
          <cell r="CW2087" t="b">
            <v>1</v>
          </cell>
          <cell r="CX2087" t="str">
            <v>BRCA2</v>
          </cell>
          <cell r="CY2087" t="str">
            <v>c.8487+47C&gt;T</v>
          </cell>
          <cell r="CZ2087">
            <v>2.8999999999999998E-3</v>
          </cell>
          <cell r="DA2087">
            <v>0</v>
          </cell>
          <cell r="DB2087">
            <v>0</v>
          </cell>
          <cell r="DC2087">
            <v>5.8999999999999997E-2</v>
          </cell>
          <cell r="DD2087">
            <v>1E-3</v>
          </cell>
          <cell r="DE2087" t="b">
            <v>1</v>
          </cell>
          <cell r="DF2087" t="str">
            <v>BRCA2</v>
          </cell>
          <cell r="DG2087" t="str">
            <v>c.8487+47C&gt;T</v>
          </cell>
          <cell r="DH2087">
            <v>4.4264635887999997E-2</v>
          </cell>
          <cell r="DI2087">
            <v>2.1925453457999999E-3</v>
          </cell>
          <cell r="DJ2087">
            <v>0</v>
          </cell>
          <cell r="DK2087">
            <v>1.586797842E-4</v>
          </cell>
          <cell r="DL2087">
            <v>1.6978649348E-4</v>
          </cell>
          <cell r="DM2087">
            <v>1.2850167052000001E-4</v>
          </cell>
          <cell r="DN2087" t="b">
            <v>1</v>
          </cell>
        </row>
        <row r="2088">
          <cell r="B2088" t="str">
            <v>c.8487+4T&gt;C</v>
          </cell>
          <cell r="D2088" t="str">
            <v>IVS19+4T&gt;C</v>
          </cell>
          <cell r="E2088" t="str">
            <v/>
          </cell>
          <cell r="G2088" t="str">
            <v>c.8487+4T&gt;C</v>
          </cell>
          <cell r="K2088">
            <v>1.0246153856466556</v>
          </cell>
          <cell r="L2088">
            <v>0.23086131561179726</v>
          </cell>
          <cell r="N2088">
            <v>0.23654405592647593</v>
          </cell>
          <cell r="O2088">
            <v>0.04</v>
          </cell>
          <cell r="P2088">
            <v>9.8560023302698314E-3</v>
          </cell>
          <cell r="Q2088">
            <v>9.7598096238739399E-3</v>
          </cell>
          <cell r="R2088">
            <v>2</v>
          </cell>
          <cell r="S2088" t="str">
            <v>Multifac new calc</v>
          </cell>
          <cell r="V2088">
            <v>0.20999999344348907</v>
          </cell>
          <cell r="Z2088" t="str">
            <v/>
          </cell>
          <cell r="AA2088">
            <v>1</v>
          </cell>
          <cell r="AB2088">
            <v>1</v>
          </cell>
          <cell r="AD2088">
            <v>1.0246153856466556</v>
          </cell>
          <cell r="AE2088">
            <v>0.23086131561179726</v>
          </cell>
          <cell r="AF2088">
            <v>5.9158953361167652E-2</v>
          </cell>
          <cell r="AK2088" t="str">
            <v/>
          </cell>
          <cell r="AL2088" t="str">
            <v/>
          </cell>
          <cell r="AM2088" t="str">
            <v/>
          </cell>
          <cell r="AN2088" t="str">
            <v/>
          </cell>
          <cell r="AR2088" t="str">
            <v/>
          </cell>
          <cell r="AS2088" t="str">
            <v/>
          </cell>
          <cell r="AT2088" t="str">
            <v/>
          </cell>
          <cell r="AU2088" t="str">
            <v/>
          </cell>
          <cell r="AW2088" t="str">
            <v/>
          </cell>
          <cell r="AX2088" t="str">
            <v/>
          </cell>
          <cell r="AY2088" t="str">
            <v/>
          </cell>
          <cell r="AZ2088" t="str">
            <v/>
          </cell>
          <cell r="BB2088" t="str">
            <v/>
          </cell>
          <cell r="BE2088" t="str">
            <v/>
          </cell>
          <cell r="BG2088" t="str">
            <v/>
          </cell>
          <cell r="BI2088" t="str">
            <v/>
          </cell>
          <cell r="CH2088" t="str">
            <v/>
          </cell>
          <cell r="CI2088" t="str">
            <v/>
          </cell>
          <cell r="CJ2088" t="str">
            <v/>
          </cell>
          <cell r="CK2088" t="str">
            <v/>
          </cell>
          <cell r="CN2088">
            <v>0</v>
          </cell>
          <cell r="CO2088">
            <v>0</v>
          </cell>
          <cell r="CP2088" t="b">
            <v>1</v>
          </cell>
          <cell r="CQ2088" t="str">
            <v>c.8487+4T&gt;C</v>
          </cell>
          <cell r="CX2088" t="str">
            <v>BRCA2</v>
          </cell>
          <cell r="CY2088" t="str">
            <v>c.8487+4T&gt;C</v>
          </cell>
          <cell r="DE2088" t="b">
            <v>0</v>
          </cell>
          <cell r="DF2088" t="str">
            <v>BRCA2</v>
          </cell>
          <cell r="DG2088" t="str">
            <v>c.8487+4T&gt;C</v>
          </cell>
          <cell r="DN2088" t="b">
            <v>0</v>
          </cell>
        </row>
        <row r="2089">
          <cell r="B2089" t="str">
            <v>c.8487+52A&gt;G</v>
          </cell>
          <cell r="D2089" t="str">
            <v>IVS19+52A&gt;G</v>
          </cell>
          <cell r="E2089" t="str">
            <v/>
          </cell>
          <cell r="G2089" t="str">
            <v>c.8487+52A&gt;G</v>
          </cell>
          <cell r="O2089">
            <v>0.02</v>
          </cell>
          <cell r="R2089" t="str">
            <v/>
          </cell>
          <cell r="U2089" t="str">
            <v>Assumed prior 0.02</v>
          </cell>
          <cell r="Z2089" t="str">
            <v/>
          </cell>
          <cell r="AK2089" t="str">
            <v/>
          </cell>
          <cell r="AL2089" t="str">
            <v/>
          </cell>
          <cell r="AM2089" t="str">
            <v/>
          </cell>
          <cell r="AN2089" t="str">
            <v/>
          </cell>
          <cell r="AR2089" t="str">
            <v/>
          </cell>
          <cell r="AS2089" t="str">
            <v/>
          </cell>
          <cell r="AT2089" t="str">
            <v/>
          </cell>
          <cell r="AU2089" t="str">
            <v/>
          </cell>
          <cell r="AW2089" t="str">
            <v/>
          </cell>
          <cell r="AX2089" t="str">
            <v/>
          </cell>
          <cell r="AY2089" t="str">
            <v/>
          </cell>
          <cell r="AZ2089" t="str">
            <v/>
          </cell>
          <cell r="BB2089" t="str">
            <v/>
          </cell>
          <cell r="BE2089" t="str">
            <v/>
          </cell>
          <cell r="BG2089" t="str">
            <v/>
          </cell>
          <cell r="BI2089" t="str">
            <v/>
          </cell>
          <cell r="CH2089" t="str">
            <v/>
          </cell>
          <cell r="CI2089" t="str">
            <v/>
          </cell>
          <cell r="CJ2089" t="str">
            <v/>
          </cell>
          <cell r="CK2089" t="str">
            <v/>
          </cell>
          <cell r="CN2089">
            <v>0</v>
          </cell>
          <cell r="CO2089">
            <v>0</v>
          </cell>
          <cell r="CP2089" t="b">
            <v>1</v>
          </cell>
          <cell r="CQ2089" t="str">
            <v>c.8487+52A&gt;G</v>
          </cell>
          <cell r="CX2089" t="str">
            <v>BRCA2</v>
          </cell>
          <cell r="CY2089" t="str">
            <v>c.8487+52A&gt;G</v>
          </cell>
          <cell r="DE2089" t="b">
            <v>0</v>
          </cell>
          <cell r="DF2089" t="str">
            <v>BRCA2</v>
          </cell>
          <cell r="DG2089" t="str">
            <v>c.8487+52A&gt;G</v>
          </cell>
          <cell r="DN2089" t="b">
            <v>0</v>
          </cell>
        </row>
        <row r="2090">
          <cell r="B2090" t="str">
            <v>c.8487+62_8487+69del</v>
          </cell>
          <cell r="D2090" t="str">
            <v>IVS19+62del8</v>
          </cell>
          <cell r="E2090" t="str">
            <v/>
          </cell>
          <cell r="G2090" t="str">
            <v>c.8487+62_8487+69del</v>
          </cell>
          <cell r="O2090">
            <v>0.02</v>
          </cell>
          <cell r="R2090" t="str">
            <v/>
          </cell>
          <cell r="U2090" t="str">
            <v>Assumed prior 0.02</v>
          </cell>
          <cell r="Z2090" t="str">
            <v/>
          </cell>
          <cell r="AK2090" t="str">
            <v/>
          </cell>
          <cell r="AL2090" t="str">
            <v/>
          </cell>
          <cell r="AM2090" t="str">
            <v/>
          </cell>
          <cell r="AN2090" t="str">
            <v/>
          </cell>
          <cell r="AR2090" t="str">
            <v/>
          </cell>
          <cell r="AS2090" t="str">
            <v/>
          </cell>
          <cell r="AT2090" t="str">
            <v/>
          </cell>
          <cell r="AU2090" t="str">
            <v/>
          </cell>
          <cell r="AW2090" t="str">
            <v/>
          </cell>
          <cell r="AX2090" t="str">
            <v/>
          </cell>
          <cell r="AY2090" t="str">
            <v/>
          </cell>
          <cell r="AZ2090" t="str">
            <v/>
          </cell>
          <cell r="BB2090" t="str">
            <v/>
          </cell>
          <cell r="BE2090" t="str">
            <v/>
          </cell>
          <cell r="BG2090" t="str">
            <v/>
          </cell>
          <cell r="BI2090" t="str">
            <v/>
          </cell>
          <cell r="CH2090" t="str">
            <v/>
          </cell>
          <cell r="CI2090" t="str">
            <v/>
          </cell>
          <cell r="CJ2090" t="str">
            <v/>
          </cell>
          <cell r="CK2090" t="str">
            <v/>
          </cell>
          <cell r="CN2090">
            <v>0</v>
          </cell>
          <cell r="CO2090">
            <v>0</v>
          </cell>
          <cell r="CP2090" t="b">
            <v>1</v>
          </cell>
          <cell r="CQ2090" t="str">
            <v>c.8487+62_8487+69del</v>
          </cell>
          <cell r="CX2090" t="str">
            <v>BRCA2</v>
          </cell>
          <cell r="CY2090" t="str">
            <v>c.8487+62_8487+69del</v>
          </cell>
          <cell r="DE2090" t="b">
            <v>0</v>
          </cell>
          <cell r="DF2090" t="str">
            <v>BRCA2</v>
          </cell>
          <cell r="DG2090" t="str">
            <v>c.8487+62_8487+69del</v>
          </cell>
          <cell r="DN2090" t="b">
            <v>0</v>
          </cell>
        </row>
        <row r="2091">
          <cell r="B2091" t="str">
            <v>c.8487+66_8487+69del</v>
          </cell>
          <cell r="D2091" t="str">
            <v>IVS19+66delTTTG</v>
          </cell>
          <cell r="E2091" t="str">
            <v/>
          </cell>
          <cell r="G2091" t="str">
            <v>c.8487+66_8487+69del</v>
          </cell>
          <cell r="O2091">
            <v>0.02</v>
          </cell>
          <cell r="R2091" t="str">
            <v/>
          </cell>
          <cell r="U2091" t="str">
            <v>Assumed prior 0.02</v>
          </cell>
          <cell r="Z2091" t="str">
            <v/>
          </cell>
          <cell r="AK2091" t="str">
            <v/>
          </cell>
          <cell r="AL2091" t="str">
            <v/>
          </cell>
          <cell r="AM2091" t="str">
            <v/>
          </cell>
          <cell r="AN2091" t="str">
            <v/>
          </cell>
          <cell r="AR2091" t="str">
            <v/>
          </cell>
          <cell r="AS2091" t="str">
            <v/>
          </cell>
          <cell r="AT2091" t="str">
            <v/>
          </cell>
          <cell r="AU2091" t="str">
            <v/>
          </cell>
          <cell r="AW2091" t="str">
            <v/>
          </cell>
          <cell r="AX2091" t="str">
            <v/>
          </cell>
          <cell r="AY2091" t="str">
            <v/>
          </cell>
          <cell r="AZ2091" t="str">
            <v/>
          </cell>
          <cell r="BB2091" t="str">
            <v/>
          </cell>
          <cell r="BE2091" t="str">
            <v/>
          </cell>
          <cell r="BG2091" t="str">
            <v/>
          </cell>
          <cell r="BI2091" t="str">
            <v/>
          </cell>
          <cell r="CH2091" t="str">
            <v/>
          </cell>
          <cell r="CI2091" t="str">
            <v/>
          </cell>
          <cell r="CJ2091" t="str">
            <v/>
          </cell>
          <cell r="CK2091" t="str">
            <v/>
          </cell>
          <cell r="CN2091">
            <v>0</v>
          </cell>
          <cell r="CO2091">
            <v>0</v>
          </cell>
          <cell r="CP2091" t="b">
            <v>1</v>
          </cell>
          <cell r="CQ2091" t="str">
            <v>c.8487+66_8487+69del</v>
          </cell>
          <cell r="CX2091" t="str">
            <v>BRCA2</v>
          </cell>
          <cell r="CY2091" t="str">
            <v>c.8487+66_8487+69del</v>
          </cell>
          <cell r="DE2091" t="b">
            <v>0</v>
          </cell>
          <cell r="DF2091" t="str">
            <v>BRCA2</v>
          </cell>
          <cell r="DG2091" t="str">
            <v>c.8487+66_8487+69del</v>
          </cell>
          <cell r="DN2091" t="b">
            <v>0</v>
          </cell>
        </row>
        <row r="2092">
          <cell r="B2092" t="str">
            <v>c.8487+82G&gt;A</v>
          </cell>
          <cell r="D2092" t="str">
            <v>IVS19+82G&gt;A</v>
          </cell>
          <cell r="E2092" t="str">
            <v/>
          </cell>
          <cell r="O2092">
            <v>0.02</v>
          </cell>
          <cell r="R2092">
            <v>1</v>
          </cell>
          <cell r="S2092" t="str">
            <v>Frequency &gt;1%</v>
          </cell>
          <cell r="U2092" t="str">
            <v>Assumed prior 0.02</v>
          </cell>
          <cell r="Z2092" t="str">
            <v/>
          </cell>
          <cell r="AK2092" t="str">
            <v/>
          </cell>
          <cell r="AL2092" t="str">
            <v/>
          </cell>
          <cell r="AM2092" t="str">
            <v/>
          </cell>
          <cell r="AN2092" t="str">
            <v/>
          </cell>
          <cell r="AR2092" t="str">
            <v/>
          </cell>
          <cell r="AS2092" t="str">
            <v/>
          </cell>
          <cell r="AT2092" t="str">
            <v/>
          </cell>
          <cell r="AU2092" t="str">
            <v/>
          </cell>
          <cell r="AW2092" t="str">
            <v/>
          </cell>
          <cell r="AX2092" t="str">
            <v/>
          </cell>
          <cell r="AY2092" t="str">
            <v/>
          </cell>
          <cell r="AZ2092" t="str">
            <v/>
          </cell>
          <cell r="BB2092" t="str">
            <v/>
          </cell>
          <cell r="BE2092" t="str">
            <v/>
          </cell>
          <cell r="BG2092" t="str">
            <v/>
          </cell>
          <cell r="BI2092" t="str">
            <v/>
          </cell>
          <cell r="CH2092" t="str">
            <v/>
          </cell>
          <cell r="CI2092" t="str">
            <v/>
          </cell>
          <cell r="CJ2092" t="str">
            <v/>
          </cell>
          <cell r="CK2092" t="str">
            <v/>
          </cell>
          <cell r="CN2092">
            <v>0</v>
          </cell>
          <cell r="CO2092">
            <v>0</v>
          </cell>
          <cell r="CP2092" t="b">
            <v>1</v>
          </cell>
          <cell r="CQ2092" t="str">
            <v>c.8487+82G&gt;A</v>
          </cell>
          <cell r="CR2092">
            <v>5.7999999999999996E-3</v>
          </cell>
          <cell r="CS2092">
            <v>0</v>
          </cell>
          <cell r="CT2092">
            <v>1.7399999999999999E-2</v>
          </cell>
          <cell r="CU2092">
            <v>0</v>
          </cell>
          <cell r="CV2092">
            <v>4.0000000000000001E-3</v>
          </cell>
          <cell r="CW2092" t="b">
            <v>1</v>
          </cell>
          <cell r="CX2092" t="str">
            <v>BRCA2</v>
          </cell>
          <cell r="CY2092" t="str">
            <v>c.8487+82G&gt;A</v>
          </cell>
          <cell r="CZ2092">
            <v>5.7999999999999996E-3</v>
          </cell>
          <cell r="DA2092">
            <v>0</v>
          </cell>
          <cell r="DB2092">
            <v>1.7399999999999999E-2</v>
          </cell>
          <cell r="DC2092">
            <v>0</v>
          </cell>
          <cell r="DD2092">
            <v>4.0000000000000001E-3</v>
          </cell>
          <cell r="DE2092" t="b">
            <v>1</v>
          </cell>
          <cell r="DF2092" t="str">
            <v>BRCA2</v>
          </cell>
          <cell r="DG2092" t="str">
            <v>c.8487+82G&gt;A</v>
          </cell>
          <cell r="DN2092" t="b">
            <v>0</v>
          </cell>
        </row>
        <row r="2093">
          <cell r="B2093" t="str">
            <v>c.8487G&gt;A</v>
          </cell>
          <cell r="C2093" t="str">
            <v>p.(=)</v>
          </cell>
          <cell r="D2093" t="str">
            <v>Q2829Q (8715G&gt;A)</v>
          </cell>
          <cell r="E2093" t="str">
            <v/>
          </cell>
          <cell r="G2093" t="str">
            <v>c.8487G&gt;A</v>
          </cell>
          <cell r="I2093">
            <v>0.99850000000000005</v>
          </cell>
          <cell r="K2093">
            <v>1.0498366885038446</v>
          </cell>
          <cell r="L2093">
            <v>1.1066163223726977</v>
          </cell>
          <cell r="N2093">
            <v>1.1600237657010699</v>
          </cell>
          <cell r="O2093">
            <v>0.34</v>
          </cell>
          <cell r="P2093">
            <v>0.59758800051267247</v>
          </cell>
          <cell r="Q2093">
            <v>0.37405639020880477</v>
          </cell>
          <cell r="R2093">
            <v>3</v>
          </cell>
          <cell r="T2093">
            <v>0.34</v>
          </cell>
          <cell r="U2093" t="str">
            <v>Same</v>
          </cell>
          <cell r="V2093">
            <v>0.95999997854232788</v>
          </cell>
          <cell r="Z2093" t="str">
            <v/>
          </cell>
          <cell r="AA2093">
            <v>1</v>
          </cell>
          <cell r="AB2093">
            <v>1</v>
          </cell>
          <cell r="AD2093">
            <v>1.0498366885038446</v>
          </cell>
          <cell r="AE2093">
            <v>1.1066163223726977</v>
          </cell>
          <cell r="AF2093">
            <v>0.96537681258132568</v>
          </cell>
          <cell r="AK2093" t="str">
            <v/>
          </cell>
          <cell r="AL2093" t="str">
            <v/>
          </cell>
          <cell r="AM2093" t="str">
            <v/>
          </cell>
          <cell r="AN2093" t="str">
            <v/>
          </cell>
          <cell r="AR2093" t="str">
            <v/>
          </cell>
          <cell r="AS2093" t="str">
            <v/>
          </cell>
          <cell r="AT2093" t="str">
            <v/>
          </cell>
          <cell r="AU2093" t="str">
            <v/>
          </cell>
          <cell r="AW2093" t="str">
            <v/>
          </cell>
          <cell r="AX2093" t="str">
            <v/>
          </cell>
          <cell r="AY2093" t="str">
            <v/>
          </cell>
          <cell r="AZ2093" t="str">
            <v/>
          </cell>
          <cell r="BB2093" t="str">
            <v/>
          </cell>
          <cell r="BE2093" t="str">
            <v/>
          </cell>
          <cell r="BG2093" t="str">
            <v/>
          </cell>
          <cell r="BI2093" t="str">
            <v/>
          </cell>
          <cell r="CF2093">
            <v>0.99850000000000005</v>
          </cell>
          <cell r="CH2093" t="str">
            <v>Acedo</v>
          </cell>
          <cell r="CI2093" t="str">
            <v>2012</v>
          </cell>
          <cell r="CJ2093" t="str">
            <v>exon 19 deletion</v>
          </cell>
          <cell r="CK2093" t="str">
            <v>Exon skipping</v>
          </cell>
          <cell r="CL2093">
            <v>1</v>
          </cell>
          <cell r="CN2093">
            <v>0</v>
          </cell>
          <cell r="CO2093">
            <v>0</v>
          </cell>
          <cell r="CP2093" t="b">
            <v>1</v>
          </cell>
          <cell r="CQ2093" t="str">
            <v>c.8487G&gt;A</v>
          </cell>
          <cell r="CX2093" t="str">
            <v>BRCA2</v>
          </cell>
          <cell r="CY2093" t="str">
            <v>c.8487G&gt;A</v>
          </cell>
          <cell r="DE2093" t="b">
            <v>0</v>
          </cell>
          <cell r="DF2093" t="str">
            <v>BRCA2</v>
          </cell>
          <cell r="DG2093" t="str">
            <v>c.8487G&gt;A</v>
          </cell>
          <cell r="DN2093" t="b">
            <v>0</v>
          </cell>
        </row>
        <row r="2094">
          <cell r="B2094" t="str">
            <v>c.8488-19G&gt;A</v>
          </cell>
          <cell r="D2094" t="str">
            <v>IVS19-19G&gt;A</v>
          </cell>
          <cell r="E2094" t="str">
            <v/>
          </cell>
          <cell r="G2094" t="str">
            <v>c.8488-19G&gt;A</v>
          </cell>
          <cell r="K2094">
            <v>1.0498366885038446</v>
          </cell>
          <cell r="L2094">
            <v>0.84580426069580639</v>
          </cell>
          <cell r="N2094">
            <v>0.88795634417132785</v>
          </cell>
          <cell r="O2094">
            <v>0.34</v>
          </cell>
          <cell r="P2094">
            <v>0.45743205608825988</v>
          </cell>
          <cell r="Q2094">
            <v>0.31386166797785769</v>
          </cell>
          <cell r="R2094">
            <v>3</v>
          </cell>
          <cell r="V2094">
            <v>0.20999999344348907</v>
          </cell>
          <cell r="Z2094" t="str">
            <v/>
          </cell>
          <cell r="AA2094">
            <v>1</v>
          </cell>
          <cell r="AB2094">
            <v>1</v>
          </cell>
          <cell r="AD2094">
            <v>1.0498366885038446</v>
          </cell>
          <cell r="AE2094">
            <v>0.84580426069580639</v>
          </cell>
          <cell r="AF2094">
            <v>0.19096405151106058</v>
          </cell>
          <cell r="AK2094" t="str">
            <v/>
          </cell>
          <cell r="AL2094" t="str">
            <v/>
          </cell>
          <cell r="AM2094" t="str">
            <v/>
          </cell>
          <cell r="AN2094" t="str">
            <v/>
          </cell>
          <cell r="AR2094" t="str">
            <v/>
          </cell>
          <cell r="AS2094" t="str">
            <v/>
          </cell>
          <cell r="AT2094" t="str">
            <v/>
          </cell>
          <cell r="AU2094" t="str">
            <v/>
          </cell>
          <cell r="AW2094" t="str">
            <v/>
          </cell>
          <cell r="AX2094" t="str">
            <v/>
          </cell>
          <cell r="AY2094" t="str">
            <v/>
          </cell>
          <cell r="AZ2094" t="str">
            <v/>
          </cell>
          <cell r="BB2094" t="str">
            <v/>
          </cell>
          <cell r="BE2094" t="str">
            <v/>
          </cell>
          <cell r="BG2094" t="str">
            <v/>
          </cell>
          <cell r="BI2094" t="str">
            <v/>
          </cell>
          <cell r="CH2094" t="str">
            <v/>
          </cell>
          <cell r="CI2094" t="str">
            <v/>
          </cell>
          <cell r="CJ2094" t="str">
            <v/>
          </cell>
          <cell r="CK2094" t="str">
            <v/>
          </cell>
          <cell r="CN2094">
            <v>0</v>
          </cell>
          <cell r="CO2094">
            <v>0</v>
          </cell>
          <cell r="CP2094" t="b">
            <v>1</v>
          </cell>
          <cell r="CQ2094" t="str">
            <v>c.8488-19G&gt;A</v>
          </cell>
          <cell r="CX2094" t="str">
            <v>BRCA2</v>
          </cell>
          <cell r="CY2094" t="str">
            <v>c.8488-19G&gt;A</v>
          </cell>
          <cell r="DE2094" t="b">
            <v>0</v>
          </cell>
          <cell r="DF2094" t="str">
            <v>BRCA2</v>
          </cell>
          <cell r="DG2094" t="str">
            <v>c.8488-19G&gt;A</v>
          </cell>
          <cell r="DH2094">
            <v>0</v>
          </cell>
          <cell r="DI2094">
            <v>5.3561863953E-4</v>
          </cell>
          <cell r="DJ2094">
            <v>0</v>
          </cell>
          <cell r="DK2094">
            <v>0</v>
          </cell>
          <cell r="DL2094">
            <v>0</v>
          </cell>
          <cell r="DM2094">
            <v>0</v>
          </cell>
          <cell r="DN2094" t="b">
            <v>0</v>
          </cell>
        </row>
        <row r="2095">
          <cell r="B2095" t="str">
            <v>c.8488-1G&gt;A</v>
          </cell>
          <cell r="D2095" t="str">
            <v>IVS19-1G&gt;A</v>
          </cell>
          <cell r="E2095" t="str">
            <v/>
          </cell>
          <cell r="G2095" t="str">
            <v>c.8488-1G&gt;A</v>
          </cell>
          <cell r="K2095">
            <v>1.1292870866471043</v>
          </cell>
          <cell r="L2095">
            <v>3.7305454629130597</v>
          </cell>
          <cell r="N2095">
            <v>4.2128568174176619</v>
          </cell>
          <cell r="O2095">
            <v>0.97</v>
          </cell>
          <cell r="P2095">
            <v>136.21570376317095</v>
          </cell>
          <cell r="Q2095">
            <v>0.99271220441556773</v>
          </cell>
          <cell r="R2095">
            <v>5</v>
          </cell>
          <cell r="S2095" t="str">
            <v>Multifac new calc</v>
          </cell>
          <cell r="V2095">
            <v>0.95999997854232788</v>
          </cell>
          <cell r="Z2095" t="str">
            <v/>
          </cell>
          <cell r="AA2095">
            <v>1</v>
          </cell>
          <cell r="AB2095">
            <v>1</v>
          </cell>
          <cell r="AD2095">
            <v>1.1292870866471043</v>
          </cell>
          <cell r="AE2095">
            <v>3.7305454629130597</v>
          </cell>
          <cell r="AF2095">
            <v>0.99020649671400829</v>
          </cell>
          <cell r="AK2095" t="str">
            <v/>
          </cell>
          <cell r="AL2095" t="str">
            <v/>
          </cell>
          <cell r="AM2095" t="str">
            <v/>
          </cell>
          <cell r="AN2095" t="str">
            <v/>
          </cell>
          <cell r="AR2095" t="str">
            <v/>
          </cell>
          <cell r="AS2095" t="str">
            <v/>
          </cell>
          <cell r="AT2095" t="str">
            <v/>
          </cell>
          <cell r="AU2095" t="str">
            <v/>
          </cell>
          <cell r="AW2095" t="str">
            <v/>
          </cell>
          <cell r="AX2095" t="str">
            <v/>
          </cell>
          <cell r="AY2095" t="str">
            <v/>
          </cell>
          <cell r="AZ2095" t="str">
            <v/>
          </cell>
          <cell r="BB2095" t="str">
            <v/>
          </cell>
          <cell r="BE2095" t="str">
            <v/>
          </cell>
          <cell r="BG2095" t="str">
            <v/>
          </cell>
          <cell r="BI2095" t="str">
            <v/>
          </cell>
          <cell r="CH2095" t="str">
            <v>A:Santos B:Acedo C:Howlett</v>
          </cell>
          <cell r="CI2095" t="str">
            <v>A:2014 B:2012 C:2002</v>
          </cell>
          <cell r="CJ2095" t="str">
            <v>A:12bp of exon 20 deleted, exon 20 deletion B: retention of 1053bp of intron 19; 12bp of exon 20 deleted; exon 20 deletion</v>
          </cell>
          <cell r="CK2095" t="str">
            <v>Partial Exon Skipping,Multiple aberrations</v>
          </cell>
          <cell r="CL2095">
            <v>3</v>
          </cell>
          <cell r="CN2095">
            <v>0</v>
          </cell>
          <cell r="CO2095">
            <v>0</v>
          </cell>
          <cell r="CP2095" t="b">
            <v>1</v>
          </cell>
          <cell r="CQ2095" t="str">
            <v>c.8488-1G&gt;A</v>
          </cell>
          <cell r="CX2095" t="str">
            <v>BRCA2</v>
          </cell>
          <cell r="CY2095" t="str">
            <v>c.8488-1G&gt;A</v>
          </cell>
          <cell r="DE2095" t="b">
            <v>0</v>
          </cell>
          <cell r="DF2095" t="str">
            <v>BRCA2</v>
          </cell>
          <cell r="DG2095" t="str">
            <v>c.8488-1G&gt;A</v>
          </cell>
          <cell r="DN2095" t="b">
            <v>0</v>
          </cell>
        </row>
        <row r="2096">
          <cell r="B2096" t="str">
            <v>c.8488-20T&gt;G</v>
          </cell>
          <cell r="D2096" t="str">
            <v>IVS19-20T&gt;G</v>
          </cell>
          <cell r="E2096" t="str">
            <v/>
          </cell>
          <cell r="G2096" t="str">
            <v>c.8488-20T&gt;G</v>
          </cell>
          <cell r="O2096">
            <v>0.97</v>
          </cell>
          <cell r="R2096" t="str">
            <v/>
          </cell>
          <cell r="Z2096" t="str">
            <v/>
          </cell>
          <cell r="AK2096" t="str">
            <v/>
          </cell>
          <cell r="AL2096" t="str">
            <v/>
          </cell>
          <cell r="AM2096" t="str">
            <v/>
          </cell>
          <cell r="AN2096" t="str">
            <v/>
          </cell>
          <cell r="AR2096" t="str">
            <v/>
          </cell>
          <cell r="AS2096" t="str">
            <v/>
          </cell>
          <cell r="AT2096" t="str">
            <v/>
          </cell>
          <cell r="AU2096" t="str">
            <v/>
          </cell>
          <cell r="AW2096" t="str">
            <v/>
          </cell>
          <cell r="AX2096" t="str">
            <v/>
          </cell>
          <cell r="AY2096" t="str">
            <v/>
          </cell>
          <cell r="AZ2096" t="str">
            <v/>
          </cell>
          <cell r="BB2096" t="str">
            <v/>
          </cell>
          <cell r="BE2096" t="str">
            <v/>
          </cell>
          <cell r="BG2096" t="str">
            <v/>
          </cell>
          <cell r="BI2096" t="str">
            <v/>
          </cell>
          <cell r="CH2096" t="str">
            <v/>
          </cell>
          <cell r="CI2096" t="str">
            <v/>
          </cell>
          <cell r="CJ2096" t="str">
            <v/>
          </cell>
          <cell r="CK2096" t="str">
            <v/>
          </cell>
          <cell r="CN2096">
            <v>0</v>
          </cell>
          <cell r="CO2096">
            <v>0</v>
          </cell>
          <cell r="CP2096" t="b">
            <v>1</v>
          </cell>
          <cell r="CQ2096" t="str">
            <v>c.8488-20T&gt;G</v>
          </cell>
          <cell r="CX2096" t="str">
            <v>BRCA2</v>
          </cell>
          <cell r="CY2096" t="str">
            <v>c.8488-20T&gt;G</v>
          </cell>
          <cell r="DE2096" t="b">
            <v>0</v>
          </cell>
          <cell r="DF2096" t="str">
            <v>BRCA2</v>
          </cell>
          <cell r="DG2096" t="str">
            <v>c.8488-20T&gt;G</v>
          </cell>
          <cell r="DN2096" t="b">
            <v>0</v>
          </cell>
        </row>
        <row r="2097">
          <cell r="B2097" t="str">
            <v>c.8488-52A&gt;G</v>
          </cell>
          <cell r="D2097" t="str">
            <v>IVS19-52A&gt;G</v>
          </cell>
          <cell r="E2097" t="str">
            <v/>
          </cell>
          <cell r="G2097" t="str">
            <v>c.8488-52A&gt;G</v>
          </cell>
          <cell r="O2097">
            <v>0.02</v>
          </cell>
          <cell r="R2097" t="str">
            <v/>
          </cell>
          <cell r="U2097" t="str">
            <v>Assumed prior 0.02</v>
          </cell>
          <cell r="Z2097" t="str">
            <v/>
          </cell>
          <cell r="AK2097" t="str">
            <v/>
          </cell>
          <cell r="AL2097" t="str">
            <v/>
          </cell>
          <cell r="AM2097" t="str">
            <v/>
          </cell>
          <cell r="AN2097" t="str">
            <v/>
          </cell>
          <cell r="AR2097" t="str">
            <v/>
          </cell>
          <cell r="AS2097" t="str">
            <v/>
          </cell>
          <cell r="AT2097" t="str">
            <v/>
          </cell>
          <cell r="AU2097" t="str">
            <v/>
          </cell>
          <cell r="AW2097" t="str">
            <v/>
          </cell>
          <cell r="AX2097" t="str">
            <v/>
          </cell>
          <cell r="AY2097" t="str">
            <v/>
          </cell>
          <cell r="AZ2097" t="str">
            <v/>
          </cell>
          <cell r="BB2097" t="str">
            <v/>
          </cell>
          <cell r="BE2097" t="str">
            <v/>
          </cell>
          <cell r="BG2097" t="str">
            <v/>
          </cell>
          <cell r="BI2097" t="str">
            <v/>
          </cell>
          <cell r="CH2097" t="str">
            <v/>
          </cell>
          <cell r="CI2097" t="str">
            <v/>
          </cell>
          <cell r="CJ2097" t="str">
            <v/>
          </cell>
          <cell r="CK2097" t="str">
            <v/>
          </cell>
          <cell r="CN2097">
            <v>0</v>
          </cell>
          <cell r="CO2097">
            <v>0</v>
          </cell>
          <cell r="CP2097" t="b">
            <v>1</v>
          </cell>
          <cell r="CQ2097" t="str">
            <v>c.8488-52A&gt;G</v>
          </cell>
          <cell r="CR2097">
            <v>0</v>
          </cell>
          <cell r="CS2097">
            <v>0</v>
          </cell>
          <cell r="CT2097">
            <v>0</v>
          </cell>
          <cell r="CU2097">
            <v>3.0000000000000001E-3</v>
          </cell>
          <cell r="CV2097">
            <v>0</v>
          </cell>
          <cell r="CW2097" t="b">
            <v>0</v>
          </cell>
          <cell r="CX2097" t="str">
            <v>BRCA2</v>
          </cell>
          <cell r="CY2097" t="str">
            <v>c.8488-52A&gt;G</v>
          </cell>
          <cell r="CZ2097">
            <v>0</v>
          </cell>
          <cell r="DA2097">
            <v>0</v>
          </cell>
          <cell r="DB2097">
            <v>0</v>
          </cell>
          <cell r="DC2097">
            <v>3.0000000000000001E-3</v>
          </cell>
          <cell r="DD2097">
            <v>0</v>
          </cell>
          <cell r="DE2097" t="b">
            <v>0</v>
          </cell>
          <cell r="DF2097" t="str">
            <v>BRCA2</v>
          </cell>
          <cell r="DG2097" t="str">
            <v>c.8488-52A&gt;G</v>
          </cell>
          <cell r="DN2097" t="b">
            <v>0</v>
          </cell>
        </row>
        <row r="2098">
          <cell r="B2098" t="str">
            <v>c.8488-5T&gt;C</v>
          </cell>
          <cell r="D2098" t="str">
            <v>IVS19-5T&gt;C</v>
          </cell>
          <cell r="E2098" t="str">
            <v/>
          </cell>
          <cell r="G2098" t="str">
            <v>c.8488-5T&gt;C</v>
          </cell>
          <cell r="O2098">
            <v>0.34</v>
          </cell>
          <cell r="R2098" t="str">
            <v/>
          </cell>
          <cell r="Z2098" t="str">
            <v/>
          </cell>
          <cell r="AK2098" t="str">
            <v/>
          </cell>
          <cell r="AL2098" t="str">
            <v/>
          </cell>
          <cell r="AM2098" t="str">
            <v/>
          </cell>
          <cell r="AN2098" t="str">
            <v/>
          </cell>
          <cell r="AR2098" t="str">
            <v/>
          </cell>
          <cell r="AS2098" t="str">
            <v/>
          </cell>
          <cell r="AT2098" t="str">
            <v/>
          </cell>
          <cell r="AU2098" t="str">
            <v/>
          </cell>
          <cell r="AW2098" t="str">
            <v/>
          </cell>
          <cell r="AX2098" t="str">
            <v/>
          </cell>
          <cell r="AY2098" t="str">
            <v/>
          </cell>
          <cell r="AZ2098" t="str">
            <v/>
          </cell>
          <cell r="BB2098" t="str">
            <v/>
          </cell>
          <cell r="BE2098" t="str">
            <v/>
          </cell>
          <cell r="BG2098" t="str">
            <v/>
          </cell>
          <cell r="BI2098" t="str">
            <v/>
          </cell>
          <cell r="CH2098" t="str">
            <v/>
          </cell>
          <cell r="CI2098" t="str">
            <v/>
          </cell>
          <cell r="CJ2098" t="str">
            <v/>
          </cell>
          <cell r="CK2098" t="str">
            <v/>
          </cell>
          <cell r="CN2098">
            <v>0</v>
          </cell>
          <cell r="CO2098">
            <v>0</v>
          </cell>
          <cell r="CP2098" t="b">
            <v>1</v>
          </cell>
          <cell r="CQ2098" t="str">
            <v>c.8488-5T&gt;C</v>
          </cell>
          <cell r="CR2098">
            <v>0</v>
          </cell>
          <cell r="CS2098">
            <v>0</v>
          </cell>
          <cell r="CT2098">
            <v>6.1000000000000004E-3</v>
          </cell>
          <cell r="CU2098">
            <v>0</v>
          </cell>
          <cell r="CV2098">
            <v>0</v>
          </cell>
          <cell r="CW2098" t="b">
            <v>0</v>
          </cell>
          <cell r="CX2098" t="str">
            <v>BRCA2</v>
          </cell>
          <cell r="CY2098" t="str">
            <v>c.8488-5T&gt;C</v>
          </cell>
          <cell r="CZ2098">
            <v>0</v>
          </cell>
          <cell r="DA2098">
            <v>0</v>
          </cell>
          <cell r="DB2098">
            <v>6.1000000000000004E-3</v>
          </cell>
          <cell r="DC2098">
            <v>0</v>
          </cell>
          <cell r="DD2098">
            <v>0</v>
          </cell>
          <cell r="DE2098" t="b">
            <v>0</v>
          </cell>
          <cell r="DF2098" t="str">
            <v>BRCA2</v>
          </cell>
          <cell r="DG2098" t="str">
            <v>c.8488-5T&gt;C</v>
          </cell>
          <cell r="DH2098">
            <v>0</v>
          </cell>
          <cell r="DI2098">
            <v>0</v>
          </cell>
          <cell r="DJ2098">
            <v>0</v>
          </cell>
          <cell r="DK2098">
            <v>0</v>
          </cell>
          <cell r="DL2098">
            <v>0</v>
          </cell>
          <cell r="DM2098">
            <v>9.1441111923999999E-4</v>
          </cell>
          <cell r="DN2098" t="b">
            <v>0</v>
          </cell>
        </row>
        <row r="2099">
          <cell r="B2099" t="str">
            <v>c.8503T&gt;C</v>
          </cell>
          <cell r="C2099" t="str">
            <v>p.(Ser2835Pro)</v>
          </cell>
          <cell r="D2099" t="str">
            <v>8731T&gt;C</v>
          </cell>
          <cell r="E2099" t="str">
            <v>S2835P</v>
          </cell>
          <cell r="G2099" t="str">
            <v>c.8503T&gt;C</v>
          </cell>
          <cell r="I2099">
            <v>0.10565456000000001</v>
          </cell>
          <cell r="J2099">
            <v>1.06</v>
          </cell>
          <cell r="L2099">
            <v>0.24945948118507336</v>
          </cell>
          <cell r="N2099">
            <v>2.7937923625783439E-2</v>
          </cell>
          <cell r="O2099">
            <v>0.03</v>
          </cell>
          <cell r="P2099">
            <v>8.6405949358093115E-4</v>
          </cell>
          <cell r="Q2099">
            <v>8.6331353932134355E-4</v>
          </cell>
          <cell r="R2099">
            <v>1</v>
          </cell>
          <cell r="S2099" t="str">
            <v>Multifac new calc</v>
          </cell>
          <cell r="T2099">
            <v>0.03</v>
          </cell>
          <cell r="U2099" t="str">
            <v>Same</v>
          </cell>
          <cell r="V2099">
            <v>2.9999999329447746E-2</v>
          </cell>
          <cell r="Z2099" t="str">
            <v/>
          </cell>
          <cell r="AA2099">
            <v>1</v>
          </cell>
          <cell r="AB2099">
            <v>1</v>
          </cell>
          <cell r="AD2099">
            <v>1</v>
          </cell>
          <cell r="AE2099">
            <v>0.24945948118507336</v>
          </cell>
          <cell r="AF2099">
            <v>7.6561722901059897E-3</v>
          </cell>
          <cell r="AK2099" t="str">
            <v/>
          </cell>
          <cell r="AL2099" t="str">
            <v/>
          </cell>
          <cell r="AM2099" t="str">
            <v/>
          </cell>
          <cell r="AN2099" t="str">
            <v/>
          </cell>
          <cell r="AR2099" t="str">
            <v/>
          </cell>
          <cell r="AS2099" t="str">
            <v/>
          </cell>
          <cell r="AT2099" t="str">
            <v/>
          </cell>
          <cell r="AU2099" t="str">
            <v/>
          </cell>
          <cell r="AW2099" t="str">
            <v/>
          </cell>
          <cell r="AX2099" t="str">
            <v/>
          </cell>
          <cell r="AY2099" t="str">
            <v/>
          </cell>
          <cell r="AZ2099" t="str">
            <v/>
          </cell>
          <cell r="BB2099" t="str">
            <v/>
          </cell>
          <cell r="BE2099" t="str">
            <v/>
          </cell>
          <cell r="BG2099" t="str">
            <v/>
          </cell>
          <cell r="BI2099" t="str">
            <v/>
          </cell>
          <cell r="CF2099">
            <v>0.10565456000000001</v>
          </cell>
          <cell r="CG2099">
            <v>1.06</v>
          </cell>
          <cell r="CH2099" t="str">
            <v>de Garibay</v>
          </cell>
          <cell r="CI2099" t="str">
            <v>2014</v>
          </cell>
          <cell r="CJ2099" t="str">
            <v>no aberration</v>
          </cell>
          <cell r="CK2099" t="str">
            <v/>
          </cell>
          <cell r="CL2099">
            <v>1</v>
          </cell>
          <cell r="CN2099">
            <v>0</v>
          </cell>
          <cell r="CO2099">
            <v>0</v>
          </cell>
          <cell r="CP2099" t="b">
            <v>1</v>
          </cell>
          <cell r="CQ2099" t="str">
            <v>c.8503T&gt;C</v>
          </cell>
          <cell r="CR2099">
            <v>1.4E-3</v>
          </cell>
          <cell r="CS2099">
            <v>0</v>
          </cell>
          <cell r="CT2099">
            <v>0</v>
          </cell>
          <cell r="CU2099">
            <v>4.4999999999999997E-3</v>
          </cell>
          <cell r="CV2099">
            <v>0</v>
          </cell>
          <cell r="CW2099" t="b">
            <v>0</v>
          </cell>
          <cell r="CX2099" t="str">
            <v>BRCA2</v>
          </cell>
          <cell r="CY2099" t="str">
            <v>c.8503T&gt;C</v>
          </cell>
          <cell r="CZ2099">
            <v>1.4E-3</v>
          </cell>
          <cell r="DA2099">
            <v>0</v>
          </cell>
          <cell r="DB2099">
            <v>0</v>
          </cell>
          <cell r="DC2099">
            <v>4.4999999999999997E-3</v>
          </cell>
          <cell r="DD2099">
            <v>0</v>
          </cell>
          <cell r="DE2099" t="b">
            <v>0</v>
          </cell>
          <cell r="DF2099" t="str">
            <v>BRCA2</v>
          </cell>
          <cell r="DG2099" t="str">
            <v>c.8503T&gt;C</v>
          </cell>
          <cell r="DH2099">
            <v>7.183908046E-3</v>
          </cell>
          <cell r="DI2099">
            <v>4.4595076704000001E-4</v>
          </cell>
          <cell r="DJ2099">
            <v>0</v>
          </cell>
          <cell r="DK2099">
            <v>0</v>
          </cell>
          <cell r="DL2099">
            <v>1.1051759072E-4</v>
          </cell>
          <cell r="DM2099">
            <v>0</v>
          </cell>
          <cell r="DN2099" t="b">
            <v>0</v>
          </cell>
        </row>
        <row r="2100">
          <cell r="B2100" t="str">
            <v>c.8507C&gt;G</v>
          </cell>
          <cell r="C2100" t="str">
            <v>p.(Ser2836Cys)</v>
          </cell>
          <cell r="D2100" t="str">
            <v>8735C&gt;G</v>
          </cell>
          <cell r="E2100" t="str">
            <v>S2836C</v>
          </cell>
          <cell r="G2100" t="str">
            <v>c.8507C&gt;G</v>
          </cell>
          <cell r="I2100">
            <v>0.191</v>
          </cell>
          <cell r="J2100">
            <v>1.06</v>
          </cell>
          <cell r="N2100">
            <v>0.20246</v>
          </cell>
          <cell r="O2100">
            <v>0.28999999999999998</v>
          </cell>
          <cell r="P2100">
            <v>8.2694929577464785E-2</v>
          </cell>
          <cell r="Q2100">
            <v>7.6378790847147965E-2</v>
          </cell>
          <cell r="R2100">
            <v>3</v>
          </cell>
          <cell r="T2100">
            <v>0.28999999999999998</v>
          </cell>
          <cell r="U2100" t="str">
            <v>Same</v>
          </cell>
          <cell r="Z2100" t="str">
            <v/>
          </cell>
          <cell r="AK2100" t="str">
            <v/>
          </cell>
          <cell r="AL2100" t="str">
            <v/>
          </cell>
          <cell r="AM2100" t="str">
            <v/>
          </cell>
          <cell r="AN2100" t="str">
            <v/>
          </cell>
          <cell r="AR2100" t="str">
            <v/>
          </cell>
          <cell r="AS2100" t="str">
            <v/>
          </cell>
          <cell r="AT2100" t="str">
            <v/>
          </cell>
          <cell r="AU2100" t="str">
            <v/>
          </cell>
          <cell r="AW2100" t="str">
            <v/>
          </cell>
          <cell r="AX2100" t="str">
            <v/>
          </cell>
          <cell r="AY2100" t="str">
            <v/>
          </cell>
          <cell r="AZ2100" t="str">
            <v/>
          </cell>
          <cell r="BB2100" t="str">
            <v/>
          </cell>
          <cell r="BE2100" t="str">
            <v/>
          </cell>
          <cell r="BG2100" t="str">
            <v/>
          </cell>
          <cell r="BI2100" t="str">
            <v/>
          </cell>
          <cell r="CF2100">
            <v>0.191</v>
          </cell>
          <cell r="CG2100">
            <v>1.06</v>
          </cell>
          <cell r="CH2100" t="str">
            <v/>
          </cell>
          <cell r="CI2100" t="str">
            <v/>
          </cell>
          <cell r="CJ2100" t="str">
            <v/>
          </cell>
          <cell r="CK2100" t="str">
            <v/>
          </cell>
          <cell r="CN2100">
            <v>0</v>
          </cell>
          <cell r="CO2100">
            <v>0</v>
          </cell>
          <cell r="CP2100" t="b">
            <v>1</v>
          </cell>
          <cell r="CQ2100" t="str">
            <v>c.8507C&gt;G</v>
          </cell>
          <cell r="CX2100" t="str">
            <v>BRCA2</v>
          </cell>
          <cell r="CY2100" t="str">
            <v>c.8507C&gt;G</v>
          </cell>
          <cell r="DE2100" t="b">
            <v>0</v>
          </cell>
          <cell r="DF2100" t="str">
            <v>BRCA2</v>
          </cell>
          <cell r="DG2100" t="str">
            <v>c.8507C&gt;G</v>
          </cell>
          <cell r="DN2100" t="b">
            <v>0</v>
          </cell>
        </row>
        <row r="2101">
          <cell r="B2101" t="str">
            <v>c.8510G&gt;A</v>
          </cell>
          <cell r="C2101" t="str">
            <v>p.(Gly2837Glu)</v>
          </cell>
          <cell r="D2101" t="str">
            <v>8738G&gt;A</v>
          </cell>
          <cell r="E2101" t="str">
            <v>G2837E</v>
          </cell>
          <cell r="F2101" t="str">
            <v>Intermediate</v>
          </cell>
          <cell r="O2101">
            <v>0.81</v>
          </cell>
          <cell r="R2101" t="str">
            <v/>
          </cell>
          <cell r="T2101">
            <v>0.81</v>
          </cell>
          <cell r="U2101" t="str">
            <v>Same</v>
          </cell>
          <cell r="Z2101" t="str">
            <v/>
          </cell>
          <cell r="AK2101" t="str">
            <v/>
          </cell>
          <cell r="AL2101" t="str">
            <v/>
          </cell>
          <cell r="AM2101" t="str">
            <v/>
          </cell>
          <cell r="AN2101" t="str">
            <v/>
          </cell>
          <cell r="AR2101" t="str">
            <v/>
          </cell>
          <cell r="AS2101" t="str">
            <v/>
          </cell>
          <cell r="AT2101" t="str">
            <v/>
          </cell>
          <cell r="AU2101" t="str">
            <v/>
          </cell>
          <cell r="AW2101" t="str">
            <v/>
          </cell>
          <cell r="AX2101" t="str">
            <v/>
          </cell>
          <cell r="AY2101" t="str">
            <v/>
          </cell>
          <cell r="AZ2101" t="str">
            <v/>
          </cell>
          <cell r="BB2101" t="str">
            <v/>
          </cell>
          <cell r="BE2101" t="str">
            <v/>
          </cell>
          <cell r="BG2101" t="str">
            <v/>
          </cell>
          <cell r="BI2101" t="str">
            <v/>
          </cell>
          <cell r="CH2101" t="str">
            <v/>
          </cell>
          <cell r="CI2101" t="str">
            <v/>
          </cell>
          <cell r="CJ2101" t="str">
            <v/>
          </cell>
          <cell r="CK2101" t="str">
            <v/>
          </cell>
          <cell r="CN2101">
            <v>0</v>
          </cell>
          <cell r="CO2101">
            <v>0</v>
          </cell>
          <cell r="CP2101" t="b">
            <v>1</v>
          </cell>
          <cell r="CQ2101" t="str">
            <v>c.8510G&gt;A</v>
          </cell>
          <cell r="CX2101" t="str">
            <v>BRCA2</v>
          </cell>
          <cell r="CY2101" t="str">
            <v>c.8510G&gt;A</v>
          </cell>
          <cell r="DE2101" t="b">
            <v>0</v>
          </cell>
          <cell r="DF2101" t="str">
            <v>BRCA2</v>
          </cell>
          <cell r="DG2101" t="str">
            <v>c.8510G&gt;A</v>
          </cell>
          <cell r="DN2101" t="b">
            <v>0</v>
          </cell>
        </row>
        <row r="2102">
          <cell r="B2102" t="str">
            <v>c.8515T&gt;C</v>
          </cell>
          <cell r="C2102" t="str">
            <v>p.(Tyr2839His)</v>
          </cell>
          <cell r="D2102" t="str">
            <v>8743T&gt;C</v>
          </cell>
          <cell r="E2102" t="str">
            <v>Y2839H</v>
          </cell>
          <cell r="G2102" t="str">
            <v>c.8515T&gt;C</v>
          </cell>
          <cell r="K2102">
            <v>1.0246153856466556</v>
          </cell>
          <cell r="L2102">
            <v>0.96348676561632407</v>
          </cell>
          <cell r="N2102">
            <v>0.9872033639174187</v>
          </cell>
          <cell r="O2102">
            <v>0.03</v>
          </cell>
          <cell r="P2102">
            <v>3.053206280156965E-2</v>
          </cell>
          <cell r="Q2102">
            <v>2.9627474877944326E-2</v>
          </cell>
          <cell r="R2102">
            <v>3</v>
          </cell>
          <cell r="T2102">
            <v>0.03</v>
          </cell>
          <cell r="U2102" t="str">
            <v>Same</v>
          </cell>
          <cell r="V2102">
            <v>2.9999999329447746E-2</v>
          </cell>
          <cell r="Z2102" t="str">
            <v/>
          </cell>
          <cell r="AA2102">
            <v>1</v>
          </cell>
          <cell r="AB2102">
            <v>1</v>
          </cell>
          <cell r="AD2102">
            <v>1.0246153856466556</v>
          </cell>
          <cell r="AE2102">
            <v>0.96348676561632407</v>
          </cell>
          <cell r="AF2102">
            <v>2.9627474215464335E-2</v>
          </cell>
          <cell r="AK2102" t="str">
            <v/>
          </cell>
          <cell r="AL2102" t="str">
            <v/>
          </cell>
          <cell r="AM2102" t="str">
            <v/>
          </cell>
          <cell r="AN2102" t="str">
            <v/>
          </cell>
          <cell r="AR2102" t="str">
            <v/>
          </cell>
          <cell r="AS2102" t="str">
            <v/>
          </cell>
          <cell r="AT2102" t="str">
            <v/>
          </cell>
          <cell r="AU2102" t="str">
            <v/>
          </cell>
          <cell r="AW2102" t="str">
            <v/>
          </cell>
          <cell r="AX2102" t="str">
            <v/>
          </cell>
          <cell r="AY2102" t="str">
            <v/>
          </cell>
          <cell r="AZ2102" t="str">
            <v/>
          </cell>
          <cell r="BB2102" t="str">
            <v/>
          </cell>
          <cell r="BE2102" t="str">
            <v/>
          </cell>
          <cell r="BG2102" t="str">
            <v/>
          </cell>
          <cell r="BI2102" t="str">
            <v/>
          </cell>
          <cell r="CH2102" t="str">
            <v/>
          </cell>
          <cell r="CI2102" t="str">
            <v/>
          </cell>
          <cell r="CJ2102" t="str">
            <v/>
          </cell>
          <cell r="CK2102" t="str">
            <v/>
          </cell>
          <cell r="CN2102">
            <v>0</v>
          </cell>
          <cell r="CO2102">
            <v>0</v>
          </cell>
          <cell r="CP2102" t="b">
            <v>1</v>
          </cell>
          <cell r="CQ2102" t="str">
            <v>c.8515T&gt;C</v>
          </cell>
          <cell r="CX2102" t="str">
            <v>BRCA2</v>
          </cell>
          <cell r="CY2102" t="str">
            <v>c.8515T&gt;C</v>
          </cell>
          <cell r="DE2102" t="b">
            <v>0</v>
          </cell>
          <cell r="DF2102" t="str">
            <v>BRCA2</v>
          </cell>
          <cell r="DG2102" t="str">
            <v>c.8515T&gt;C</v>
          </cell>
          <cell r="DH2102">
            <v>0</v>
          </cell>
          <cell r="DI2102">
            <v>0</v>
          </cell>
          <cell r="DJ2102">
            <v>0</v>
          </cell>
          <cell r="DK2102">
            <v>0</v>
          </cell>
          <cell r="DL2102">
            <v>0</v>
          </cell>
          <cell r="DM2102">
            <v>1.2192148257000001E-4</v>
          </cell>
          <cell r="DN2102" t="b">
            <v>0</v>
          </cell>
        </row>
        <row r="2103">
          <cell r="B2103" t="str">
            <v>c.8518A&gt;G</v>
          </cell>
          <cell r="C2103" t="str">
            <v>p.(Ile2840Val)</v>
          </cell>
          <cell r="D2103" t="str">
            <v>8746A&gt;G</v>
          </cell>
          <cell r="E2103" t="str">
            <v>I2840V</v>
          </cell>
          <cell r="G2103" t="str">
            <v>c.8518A&gt;G</v>
          </cell>
          <cell r="K2103">
            <v>1.1021570725287184</v>
          </cell>
          <cell r="L2103">
            <v>0.84580426069580639</v>
          </cell>
          <cell r="N2103">
            <v>0.93220914790080689</v>
          </cell>
          <cell r="O2103">
            <v>0.03</v>
          </cell>
          <cell r="P2103">
            <v>2.8831210759818766E-2</v>
          </cell>
          <cell r="Q2103">
            <v>2.8023266069587997E-2</v>
          </cell>
          <cell r="R2103">
            <v>3</v>
          </cell>
          <cell r="T2103">
            <v>0.03</v>
          </cell>
          <cell r="U2103" t="str">
            <v>Same</v>
          </cell>
          <cell r="V2103">
            <v>2.9999999329447746E-2</v>
          </cell>
          <cell r="Z2103" t="str">
            <v/>
          </cell>
          <cell r="AA2103">
            <v>1</v>
          </cell>
          <cell r="AB2103">
            <v>1</v>
          </cell>
          <cell r="AD2103">
            <v>1.1021570725287184</v>
          </cell>
          <cell r="AE2103">
            <v>0.84580426069580639</v>
          </cell>
          <cell r="AF2103">
            <v>2.8023265441942738E-2</v>
          </cell>
          <cell r="AK2103" t="str">
            <v/>
          </cell>
          <cell r="AL2103" t="str">
            <v/>
          </cell>
          <cell r="AM2103" t="str">
            <v/>
          </cell>
          <cell r="AN2103" t="str">
            <v/>
          </cell>
          <cell r="AR2103" t="str">
            <v/>
          </cell>
          <cell r="AS2103" t="str">
            <v/>
          </cell>
          <cell r="AT2103" t="str">
            <v/>
          </cell>
          <cell r="AU2103" t="str">
            <v/>
          </cell>
          <cell r="AW2103" t="str">
            <v/>
          </cell>
          <cell r="AX2103" t="str">
            <v/>
          </cell>
          <cell r="AY2103" t="str">
            <v/>
          </cell>
          <cell r="AZ2103" t="str">
            <v/>
          </cell>
          <cell r="BB2103" t="str">
            <v/>
          </cell>
          <cell r="BE2103" t="str">
            <v/>
          </cell>
          <cell r="BG2103" t="str">
            <v/>
          </cell>
          <cell r="BI2103" t="str">
            <v/>
          </cell>
          <cell r="CH2103" t="str">
            <v/>
          </cell>
          <cell r="CI2103" t="str">
            <v/>
          </cell>
          <cell r="CJ2103" t="str">
            <v/>
          </cell>
          <cell r="CK2103" t="str">
            <v/>
          </cell>
          <cell r="CN2103">
            <v>0</v>
          </cell>
          <cell r="CO2103">
            <v>0</v>
          </cell>
          <cell r="CP2103" t="b">
            <v>1</v>
          </cell>
          <cell r="CQ2103" t="str">
            <v>c.8518A&gt;G</v>
          </cell>
          <cell r="CX2103" t="str">
            <v>BRCA2</v>
          </cell>
          <cell r="CY2103" t="str">
            <v>c.8518A&gt;G</v>
          </cell>
          <cell r="DE2103" t="b">
            <v>0</v>
          </cell>
          <cell r="DF2103" t="str">
            <v>BRCA2</v>
          </cell>
          <cell r="DG2103" t="str">
            <v>c.8518A&gt;G</v>
          </cell>
          <cell r="DH2103">
            <v>0</v>
          </cell>
          <cell r="DI2103">
            <v>0</v>
          </cell>
          <cell r="DJ2103">
            <v>0</v>
          </cell>
          <cell r="DK2103">
            <v>0</v>
          </cell>
          <cell r="DL2103">
            <v>1.8418241425999999E-5</v>
          </cell>
          <cell r="DM2103">
            <v>0</v>
          </cell>
          <cell r="DN2103" t="b">
            <v>0</v>
          </cell>
        </row>
        <row r="2104">
          <cell r="B2104" t="str">
            <v>c.8524C&gt;T</v>
          </cell>
          <cell r="C2104" t="str">
            <v>p.(Arg2842Cys)</v>
          </cell>
          <cell r="D2104" t="str">
            <v>8752C&gt;T</v>
          </cell>
          <cell r="E2104" t="str">
            <v>R2842C</v>
          </cell>
          <cell r="F2104" t="str">
            <v>EP2/Intermediate</v>
          </cell>
          <cell r="K2104">
            <v>1.1570849262720211</v>
          </cell>
          <cell r="L2104">
            <v>1.0429309863555685</v>
          </cell>
          <cell r="N2104">
            <v>1.2067597234540393</v>
          </cell>
          <cell r="O2104">
            <v>0.81</v>
          </cell>
          <cell r="P2104">
            <v>5.1446072420935378</v>
          </cell>
          <cell r="Q2104">
            <v>0.83725566816549069</v>
          </cell>
          <cell r="R2104">
            <v>3</v>
          </cell>
          <cell r="T2104">
            <v>0.81</v>
          </cell>
          <cell r="U2104" t="str">
            <v>Same</v>
          </cell>
          <cell r="V2104">
            <v>0.81000000238418579</v>
          </cell>
          <cell r="Z2104" t="str">
            <v/>
          </cell>
          <cell r="AA2104">
            <v>1</v>
          </cell>
          <cell r="AB2104">
            <v>1</v>
          </cell>
          <cell r="AD2104">
            <v>1.1570849262720211</v>
          </cell>
          <cell r="AE2104">
            <v>1.0429309863555685</v>
          </cell>
          <cell r="AF2104">
            <v>0.83725567027637982</v>
          </cell>
          <cell r="AK2104" t="str">
            <v/>
          </cell>
          <cell r="AL2104" t="str">
            <v/>
          </cell>
          <cell r="AM2104" t="str">
            <v/>
          </cell>
          <cell r="AN2104" t="str">
            <v/>
          </cell>
          <cell r="AR2104" t="str">
            <v/>
          </cell>
          <cell r="AS2104" t="str">
            <v/>
          </cell>
          <cell r="AT2104" t="str">
            <v/>
          </cell>
          <cell r="AU2104" t="str">
            <v/>
          </cell>
          <cell r="AW2104" t="str">
            <v/>
          </cell>
          <cell r="AX2104" t="str">
            <v/>
          </cell>
          <cell r="AY2104" t="str">
            <v/>
          </cell>
          <cell r="AZ2104">
            <v>2</v>
          </cell>
          <cell r="BB2104" t="str">
            <v/>
          </cell>
          <cell r="BE2104">
            <v>1</v>
          </cell>
          <cell r="BG2104" t="str">
            <v/>
          </cell>
          <cell r="BI2104" t="str">
            <v/>
          </cell>
          <cell r="CH2104" t="str">
            <v>de Garibay</v>
          </cell>
          <cell r="CI2104" t="str">
            <v>2014</v>
          </cell>
          <cell r="CJ2104" t="str">
            <v>no aberration</v>
          </cell>
          <cell r="CK2104" t="str">
            <v/>
          </cell>
          <cell r="CL2104">
            <v>1</v>
          </cell>
          <cell r="CN2104">
            <v>0</v>
          </cell>
          <cell r="CO2104">
            <v>0</v>
          </cell>
          <cell r="CP2104" t="b">
            <v>1</v>
          </cell>
          <cell r="CQ2104" t="str">
            <v>c.8524C&gt;T</v>
          </cell>
          <cell r="CX2104" t="str">
            <v>BRCA2</v>
          </cell>
          <cell r="CY2104" t="str">
            <v>c.8524C&gt;T</v>
          </cell>
          <cell r="DE2104" t="b">
            <v>0</v>
          </cell>
          <cell r="DF2104" t="str">
            <v>BRCA2</v>
          </cell>
          <cell r="DG2104" t="str">
            <v>c.8524C&gt;T</v>
          </cell>
          <cell r="DN2104" t="b">
            <v>0</v>
          </cell>
        </row>
        <row r="2105">
          <cell r="B2105" t="str">
            <v>c.8525G&gt;A</v>
          </cell>
          <cell r="C2105" t="str">
            <v>p.(Arg2842His)</v>
          </cell>
          <cell r="D2105" t="str">
            <v>8753G&gt;A</v>
          </cell>
          <cell r="E2105" t="str">
            <v>R2842H</v>
          </cell>
          <cell r="F2105" t="str">
            <v>Intermediate</v>
          </cell>
          <cell r="I2105">
            <v>7.5859999999999997E-2</v>
          </cell>
          <cell r="K2105">
            <v>5.9024729071112801E-2</v>
          </cell>
          <cell r="L2105">
            <v>0.14102695372969762</v>
          </cell>
          <cell r="N2105">
            <v>6.3146453702411516E-4</v>
          </cell>
          <cell r="O2105">
            <v>0.28999999999999998</v>
          </cell>
          <cell r="P2105">
            <v>2.5792213484083576E-4</v>
          </cell>
          <cell r="Q2105">
            <v>2.5785562816673827E-4</v>
          </cell>
          <cell r="R2105">
            <v>1</v>
          </cell>
          <cell r="S2105" t="str">
            <v>Multifac new calc</v>
          </cell>
          <cell r="T2105">
            <v>0.28999999999999998</v>
          </cell>
          <cell r="U2105" t="str">
            <v>Same</v>
          </cell>
          <cell r="V2105">
            <v>0.28999999165534973</v>
          </cell>
          <cell r="Z2105" t="str">
            <v/>
          </cell>
          <cell r="AA2105" t="str">
            <v>2+</v>
          </cell>
          <cell r="AB2105">
            <v>7.6300012581114601E-2</v>
          </cell>
          <cell r="AD2105">
            <v>5.9024729071112801E-2</v>
          </cell>
          <cell r="AE2105">
            <v>0.14102695372969762</v>
          </cell>
          <cell r="AF2105">
            <v>2.5935087595840834E-4</v>
          </cell>
          <cell r="AJ2105">
            <v>0.28999999999999998</v>
          </cell>
          <cell r="AK2105" t="str">
            <v>2.59×10−4</v>
          </cell>
          <cell r="AL2105" t="str">
            <v>Lindor 2012</v>
          </cell>
          <cell r="AM2105" t="str">
            <v>Easton et al., 2007</v>
          </cell>
          <cell r="AN2105" t="str">
            <v>Y</v>
          </cell>
          <cell r="AO2105">
            <v>0.28999999999999998</v>
          </cell>
          <cell r="AP2105">
            <v>2.5999999999999998E-4</v>
          </cell>
          <cell r="AR2105">
            <v>7.5859999999999997E-2</v>
          </cell>
          <cell r="AS2105" t="str">
            <v>-</v>
          </cell>
          <cell r="AT2105">
            <v>0.14124999999999999</v>
          </cell>
          <cell r="AU2105">
            <v>5.8880000000000002E-2</v>
          </cell>
          <cell r="AV2105">
            <v>6.3000000000000003E-4</v>
          </cell>
          <cell r="AW2105" t="str">
            <v>Easton DF et al., Am J Hum Genet, 81: 873-883, 2007.</v>
          </cell>
          <cell r="AX2105" t="str">
            <v/>
          </cell>
          <cell r="AY2105" t="str">
            <v/>
          </cell>
          <cell r="AZ2105" t="str">
            <v/>
          </cell>
          <cell r="BB2105" t="str">
            <v/>
          </cell>
          <cell r="BE2105" t="str">
            <v/>
          </cell>
          <cell r="BG2105" t="str">
            <v/>
          </cell>
          <cell r="BI2105" t="str">
            <v/>
          </cell>
          <cell r="CH2105" t="str">
            <v/>
          </cell>
          <cell r="CI2105" t="str">
            <v/>
          </cell>
          <cell r="CJ2105" t="str">
            <v/>
          </cell>
          <cell r="CK2105" t="str">
            <v/>
          </cell>
          <cell r="CN2105">
            <v>0</v>
          </cell>
          <cell r="CO2105">
            <v>0</v>
          </cell>
          <cell r="CP2105" t="b">
            <v>1</v>
          </cell>
          <cell r="CQ2105" t="str">
            <v>c.8525G&gt;A</v>
          </cell>
          <cell r="CR2105">
            <v>0</v>
          </cell>
          <cell r="CS2105">
            <v>1E-3</v>
          </cell>
          <cell r="CT2105">
            <v>0</v>
          </cell>
          <cell r="CU2105">
            <v>0</v>
          </cell>
          <cell r="CV2105">
            <v>0</v>
          </cell>
          <cell r="CW2105" t="b">
            <v>0</v>
          </cell>
          <cell r="CX2105" t="str">
            <v>BRCA2</v>
          </cell>
          <cell r="CY2105" t="str">
            <v>c.8525G&gt;A</v>
          </cell>
          <cell r="CZ2105">
            <v>0</v>
          </cell>
          <cell r="DA2105">
            <v>1E-3</v>
          </cell>
          <cell r="DB2105">
            <v>0</v>
          </cell>
          <cell r="DC2105">
            <v>0</v>
          </cell>
          <cell r="DD2105">
            <v>0</v>
          </cell>
          <cell r="DE2105" t="b">
            <v>0</v>
          </cell>
          <cell r="DF2105" t="str">
            <v>BRCA2</v>
          </cell>
          <cell r="DG2105" t="str">
            <v>c.8525G&gt;A</v>
          </cell>
          <cell r="DH2105">
            <v>0</v>
          </cell>
          <cell r="DI2105">
            <v>8.9190153406999999E-5</v>
          </cell>
          <cell r="DJ2105">
            <v>6.3710499490000005E-4</v>
          </cell>
          <cell r="DK2105">
            <v>0</v>
          </cell>
          <cell r="DL2105">
            <v>1.8416884599999999E-5</v>
          </cell>
          <cell r="DM2105">
            <v>0</v>
          </cell>
          <cell r="DN2105" t="b">
            <v>0</v>
          </cell>
        </row>
        <row r="2106">
          <cell r="B2106" t="str">
            <v>c.8525G&gt;C</v>
          </cell>
          <cell r="C2106" t="str">
            <v>p.(Arg2842Pro)</v>
          </cell>
          <cell r="D2106" t="str">
            <v>8753G&gt;C</v>
          </cell>
          <cell r="E2106" t="str">
            <v>R2842P</v>
          </cell>
          <cell r="G2106" t="str">
            <v>c.8525G&gt;C</v>
          </cell>
          <cell r="O2106">
            <v>0.81</v>
          </cell>
          <cell r="R2106" t="str">
            <v/>
          </cell>
          <cell r="T2106">
            <v>0.81</v>
          </cell>
          <cell r="U2106" t="str">
            <v>Same</v>
          </cell>
          <cell r="Z2106" t="str">
            <v/>
          </cell>
          <cell r="AK2106" t="str">
            <v/>
          </cell>
          <cell r="AL2106" t="str">
            <v/>
          </cell>
          <cell r="AM2106" t="str">
            <v/>
          </cell>
          <cell r="AN2106" t="str">
            <v/>
          </cell>
          <cell r="AR2106" t="str">
            <v/>
          </cell>
          <cell r="AS2106" t="str">
            <v/>
          </cell>
          <cell r="AT2106" t="str">
            <v/>
          </cell>
          <cell r="AU2106" t="str">
            <v/>
          </cell>
          <cell r="AW2106" t="str">
            <v/>
          </cell>
          <cell r="AX2106" t="str">
            <v/>
          </cell>
          <cell r="AY2106" t="str">
            <v/>
          </cell>
          <cell r="AZ2106" t="str">
            <v/>
          </cell>
          <cell r="BB2106" t="str">
            <v/>
          </cell>
          <cell r="BE2106" t="str">
            <v/>
          </cell>
          <cell r="BG2106" t="str">
            <v/>
          </cell>
          <cell r="BI2106" t="str">
            <v/>
          </cell>
          <cell r="CH2106" t="str">
            <v/>
          </cell>
          <cell r="CI2106" t="str">
            <v/>
          </cell>
          <cell r="CJ2106" t="str">
            <v/>
          </cell>
          <cell r="CK2106" t="str">
            <v/>
          </cell>
          <cell r="CN2106">
            <v>0</v>
          </cell>
          <cell r="CO2106">
            <v>0</v>
          </cell>
          <cell r="CP2106" t="b">
            <v>1</v>
          </cell>
          <cell r="CQ2106" t="str">
            <v>c.8525G&gt;C</v>
          </cell>
          <cell r="CX2106" t="str">
            <v>BRCA2</v>
          </cell>
          <cell r="CY2106" t="str">
            <v>c.8525G&gt;C</v>
          </cell>
          <cell r="DE2106" t="b">
            <v>0</v>
          </cell>
          <cell r="DF2106" t="str">
            <v>BRCA2</v>
          </cell>
          <cell r="DG2106" t="str">
            <v>c.8525G&gt;C</v>
          </cell>
          <cell r="DN2106" t="b">
            <v>0</v>
          </cell>
        </row>
        <row r="2107">
          <cell r="B2107" t="str">
            <v>c.8525G&gt;T</v>
          </cell>
          <cell r="C2107" t="str">
            <v>p.(Arg2842Leu)</v>
          </cell>
          <cell r="D2107" t="str">
            <v>8753G&gt;T</v>
          </cell>
          <cell r="E2107" t="str">
            <v>R2842L</v>
          </cell>
          <cell r="F2107" t="str">
            <v>Intermediate</v>
          </cell>
          <cell r="K2107">
            <v>1</v>
          </cell>
          <cell r="L2107">
            <v>1</v>
          </cell>
          <cell r="O2107">
            <v>0.81</v>
          </cell>
          <cell r="R2107" t="str">
            <v/>
          </cell>
          <cell r="T2107">
            <v>0.81</v>
          </cell>
          <cell r="U2107" t="str">
            <v>Same</v>
          </cell>
          <cell r="Z2107" t="str">
            <v/>
          </cell>
          <cell r="AA2107">
            <v>1</v>
          </cell>
          <cell r="AB2107">
            <v>1</v>
          </cell>
          <cell r="AD2107">
            <v>1</v>
          </cell>
          <cell r="AE2107">
            <v>1</v>
          </cell>
          <cell r="AK2107" t="str">
            <v/>
          </cell>
          <cell r="AL2107" t="str">
            <v/>
          </cell>
          <cell r="AM2107" t="str">
            <v/>
          </cell>
          <cell r="AN2107" t="str">
            <v/>
          </cell>
          <cell r="AR2107" t="str">
            <v/>
          </cell>
          <cell r="AS2107" t="str">
            <v/>
          </cell>
          <cell r="AT2107" t="str">
            <v/>
          </cell>
          <cell r="AU2107" t="str">
            <v/>
          </cell>
          <cell r="AW2107" t="str">
            <v/>
          </cell>
          <cell r="AX2107" t="str">
            <v/>
          </cell>
          <cell r="AY2107" t="str">
            <v/>
          </cell>
          <cell r="AZ2107" t="str">
            <v/>
          </cell>
          <cell r="BB2107" t="str">
            <v/>
          </cell>
          <cell r="BE2107" t="str">
            <v/>
          </cell>
          <cell r="BG2107" t="str">
            <v/>
          </cell>
          <cell r="BI2107" t="str">
            <v/>
          </cell>
          <cell r="CH2107" t="str">
            <v/>
          </cell>
          <cell r="CI2107" t="str">
            <v/>
          </cell>
          <cell r="CJ2107" t="str">
            <v/>
          </cell>
          <cell r="CK2107" t="str">
            <v/>
          </cell>
          <cell r="CN2107">
            <v>0</v>
          </cell>
          <cell r="CO2107">
            <v>0</v>
          </cell>
          <cell r="CP2107" t="b">
            <v>1</v>
          </cell>
          <cell r="CQ2107" t="str">
            <v>c.8525G&gt;T</v>
          </cell>
          <cell r="CX2107" t="str">
            <v>BRCA2</v>
          </cell>
          <cell r="CY2107" t="str">
            <v>c.8525G&gt;T</v>
          </cell>
          <cell r="DE2107" t="b">
            <v>0</v>
          </cell>
          <cell r="DF2107" t="str">
            <v>BRCA2</v>
          </cell>
          <cell r="DG2107" t="str">
            <v>c.8525G&gt;T</v>
          </cell>
          <cell r="DH2107">
            <v>0</v>
          </cell>
          <cell r="DI2107">
            <v>0</v>
          </cell>
          <cell r="DJ2107">
            <v>0</v>
          </cell>
          <cell r="DK2107">
            <v>0</v>
          </cell>
          <cell r="DL2107">
            <v>1.8416884599999999E-5</v>
          </cell>
          <cell r="DM2107">
            <v>0</v>
          </cell>
          <cell r="DN2107" t="b">
            <v>0</v>
          </cell>
        </row>
        <row r="2108">
          <cell r="B2108" t="str">
            <v>c.8527A&gt;G</v>
          </cell>
          <cell r="C2108" t="str">
            <v>p.(Asn2843Asp)</v>
          </cell>
          <cell r="D2108" t="str">
            <v>8755A&gt;G</v>
          </cell>
          <cell r="E2108" t="str">
            <v>N2843D</v>
          </cell>
          <cell r="G2108" t="str">
            <v>c.8527A&gt;G</v>
          </cell>
          <cell r="O2108">
            <v>0.03</v>
          </cell>
          <cell r="R2108" t="str">
            <v/>
          </cell>
          <cell r="T2108">
            <v>0.03</v>
          </cell>
          <cell r="U2108" t="str">
            <v>Same</v>
          </cell>
          <cell r="Z2108" t="str">
            <v/>
          </cell>
          <cell r="AK2108" t="str">
            <v/>
          </cell>
          <cell r="AL2108" t="str">
            <v/>
          </cell>
          <cell r="AM2108" t="str">
            <v/>
          </cell>
          <cell r="AN2108" t="str">
            <v/>
          </cell>
          <cell r="AR2108" t="str">
            <v/>
          </cell>
          <cell r="AS2108" t="str">
            <v/>
          </cell>
          <cell r="AT2108" t="str">
            <v/>
          </cell>
          <cell r="AU2108" t="str">
            <v/>
          </cell>
          <cell r="AW2108" t="str">
            <v/>
          </cell>
          <cell r="AX2108" t="str">
            <v/>
          </cell>
          <cell r="AY2108" t="str">
            <v/>
          </cell>
          <cell r="AZ2108" t="str">
            <v/>
          </cell>
          <cell r="BB2108" t="str">
            <v/>
          </cell>
          <cell r="BE2108" t="str">
            <v/>
          </cell>
          <cell r="BG2108" t="str">
            <v/>
          </cell>
          <cell r="BI2108" t="str">
            <v/>
          </cell>
          <cell r="CH2108" t="str">
            <v/>
          </cell>
          <cell r="CI2108" t="str">
            <v/>
          </cell>
          <cell r="CJ2108" t="str">
            <v/>
          </cell>
          <cell r="CK2108" t="str">
            <v/>
          </cell>
          <cell r="CN2108">
            <v>0</v>
          </cell>
          <cell r="CO2108">
            <v>0</v>
          </cell>
          <cell r="CP2108" t="b">
            <v>1</v>
          </cell>
          <cell r="CQ2108" t="str">
            <v>c.8527A&gt;G</v>
          </cell>
          <cell r="CX2108" t="str">
            <v>BRCA2</v>
          </cell>
          <cell r="CY2108" t="str">
            <v>c.8527A&gt;G</v>
          </cell>
          <cell r="DE2108" t="b">
            <v>0</v>
          </cell>
          <cell r="DF2108" t="str">
            <v>BRCA2</v>
          </cell>
          <cell r="DG2108" t="str">
            <v>c.8527A&gt;G</v>
          </cell>
          <cell r="DN2108" t="b">
            <v>0</v>
          </cell>
        </row>
        <row r="2109">
          <cell r="B2109" t="str">
            <v>c.8528A&gt;G</v>
          </cell>
          <cell r="C2109" t="str">
            <v>p.(Asn2843Ser)</v>
          </cell>
          <cell r="D2109" t="str">
            <v>8756A&gt;G</v>
          </cell>
          <cell r="E2109" t="str">
            <v>N2843S</v>
          </cell>
          <cell r="G2109" t="str">
            <v>c.8528A&gt;G</v>
          </cell>
          <cell r="O2109">
            <v>0.03</v>
          </cell>
          <cell r="R2109" t="str">
            <v/>
          </cell>
          <cell r="T2109">
            <v>0.03</v>
          </cell>
          <cell r="U2109" t="str">
            <v>Same</v>
          </cell>
          <cell r="Z2109" t="str">
            <v/>
          </cell>
          <cell r="AK2109" t="str">
            <v/>
          </cell>
          <cell r="AL2109" t="str">
            <v/>
          </cell>
          <cell r="AM2109" t="str">
            <v/>
          </cell>
          <cell r="AN2109" t="str">
            <v/>
          </cell>
          <cell r="AR2109" t="str">
            <v/>
          </cell>
          <cell r="AS2109" t="str">
            <v/>
          </cell>
          <cell r="AT2109" t="str">
            <v/>
          </cell>
          <cell r="AU2109" t="str">
            <v/>
          </cell>
          <cell r="AW2109" t="str">
            <v/>
          </cell>
          <cell r="AX2109" t="str">
            <v/>
          </cell>
          <cell r="AY2109" t="str">
            <v/>
          </cell>
          <cell r="AZ2109" t="str">
            <v/>
          </cell>
          <cell r="BB2109" t="str">
            <v/>
          </cell>
          <cell r="BE2109" t="str">
            <v/>
          </cell>
          <cell r="BG2109" t="str">
            <v/>
          </cell>
          <cell r="BI2109" t="str">
            <v/>
          </cell>
          <cell r="CH2109" t="str">
            <v/>
          </cell>
          <cell r="CI2109" t="str">
            <v/>
          </cell>
          <cell r="CJ2109" t="str">
            <v/>
          </cell>
          <cell r="CK2109" t="str">
            <v/>
          </cell>
          <cell r="CN2109">
            <v>0</v>
          </cell>
          <cell r="CO2109">
            <v>0</v>
          </cell>
          <cell r="CP2109" t="b">
            <v>1</v>
          </cell>
          <cell r="CQ2109" t="str">
            <v>c.8528A&gt;G</v>
          </cell>
          <cell r="CX2109" t="str">
            <v>BRCA2</v>
          </cell>
          <cell r="CY2109" t="str">
            <v>c.8528A&gt;G</v>
          </cell>
          <cell r="DE2109" t="b">
            <v>0</v>
          </cell>
          <cell r="DF2109" t="str">
            <v>BRCA2</v>
          </cell>
          <cell r="DG2109" t="str">
            <v>c.8528A&gt;G</v>
          </cell>
          <cell r="DH2109">
            <v>0</v>
          </cell>
          <cell r="DI2109">
            <v>0</v>
          </cell>
          <cell r="DJ2109">
            <v>0</v>
          </cell>
          <cell r="DK2109">
            <v>0</v>
          </cell>
          <cell r="DL2109">
            <v>1.8416206262000001E-5</v>
          </cell>
          <cell r="DM2109">
            <v>0</v>
          </cell>
          <cell r="DN2109" t="b">
            <v>0</v>
          </cell>
        </row>
        <row r="2110">
          <cell r="B2110" t="str">
            <v>c.8531A&gt;G</v>
          </cell>
          <cell r="C2110" t="str">
            <v>p.(Glu2844Gly)</v>
          </cell>
          <cell r="D2110" t="str">
            <v>8759A&gt;G</v>
          </cell>
          <cell r="E2110" t="str">
            <v>E2844G</v>
          </cell>
          <cell r="G2110" t="str">
            <v>c.8531A&gt;G</v>
          </cell>
          <cell r="O2110">
            <v>0.03</v>
          </cell>
          <cell r="R2110" t="str">
            <v/>
          </cell>
          <cell r="T2110">
            <v>0.03</v>
          </cell>
          <cell r="U2110" t="str">
            <v>Same</v>
          </cell>
          <cell r="Z2110" t="str">
            <v/>
          </cell>
          <cell r="AK2110" t="str">
            <v/>
          </cell>
          <cell r="AL2110" t="str">
            <v/>
          </cell>
          <cell r="AM2110" t="str">
            <v/>
          </cell>
          <cell r="AN2110" t="str">
            <v/>
          </cell>
          <cell r="AR2110" t="str">
            <v/>
          </cell>
          <cell r="AS2110" t="str">
            <v/>
          </cell>
          <cell r="AT2110" t="str">
            <v/>
          </cell>
          <cell r="AU2110" t="str">
            <v/>
          </cell>
          <cell r="AW2110" t="str">
            <v/>
          </cell>
          <cell r="AX2110" t="str">
            <v/>
          </cell>
          <cell r="AY2110" t="str">
            <v/>
          </cell>
          <cell r="AZ2110" t="str">
            <v/>
          </cell>
          <cell r="BB2110" t="str">
            <v/>
          </cell>
          <cell r="BE2110" t="str">
            <v/>
          </cell>
          <cell r="BG2110" t="str">
            <v/>
          </cell>
          <cell r="BI2110" t="str">
            <v/>
          </cell>
          <cell r="CH2110" t="str">
            <v/>
          </cell>
          <cell r="CI2110" t="str">
            <v/>
          </cell>
          <cell r="CJ2110" t="str">
            <v/>
          </cell>
          <cell r="CK2110" t="str">
            <v/>
          </cell>
          <cell r="CN2110">
            <v>0</v>
          </cell>
          <cell r="CO2110">
            <v>0</v>
          </cell>
          <cell r="CP2110" t="b">
            <v>1</v>
          </cell>
          <cell r="CQ2110" t="str">
            <v>c.8531A&gt;G</v>
          </cell>
          <cell r="CX2110" t="str">
            <v>BRCA2</v>
          </cell>
          <cell r="CY2110" t="str">
            <v>c.8531A&gt;G</v>
          </cell>
          <cell r="DE2110" t="b">
            <v>0</v>
          </cell>
          <cell r="DF2110" t="str">
            <v>BRCA2</v>
          </cell>
          <cell r="DG2110" t="str">
            <v>c.8531A&gt;G</v>
          </cell>
          <cell r="DN2110" t="b">
            <v>0</v>
          </cell>
        </row>
        <row r="2111">
          <cell r="B2111" t="str">
            <v>c.8534G&gt;C</v>
          </cell>
          <cell r="C2111" t="str">
            <v>p.(Arg2845Thr)</v>
          </cell>
          <cell r="D2111" t="str">
            <v>8762G&gt;C</v>
          </cell>
          <cell r="E2111" t="str">
            <v>R2845T</v>
          </cell>
          <cell r="G2111" t="str">
            <v>c.8534G&gt;C</v>
          </cell>
          <cell r="O2111">
            <v>0.28999999999999998</v>
          </cell>
          <cell r="R2111" t="str">
            <v/>
          </cell>
          <cell r="T2111">
            <v>0.28999999999999998</v>
          </cell>
          <cell r="U2111" t="str">
            <v>Same</v>
          </cell>
          <cell r="Z2111" t="str">
            <v/>
          </cell>
          <cell r="AK2111" t="str">
            <v/>
          </cell>
          <cell r="AL2111" t="str">
            <v/>
          </cell>
          <cell r="AM2111" t="str">
            <v/>
          </cell>
          <cell r="AN2111" t="str">
            <v/>
          </cell>
          <cell r="AR2111" t="str">
            <v/>
          </cell>
          <cell r="AS2111" t="str">
            <v/>
          </cell>
          <cell r="AT2111" t="str">
            <v/>
          </cell>
          <cell r="AU2111" t="str">
            <v/>
          </cell>
          <cell r="AW2111" t="str">
            <v/>
          </cell>
          <cell r="AX2111" t="str">
            <v/>
          </cell>
          <cell r="AY2111" t="str">
            <v/>
          </cell>
          <cell r="AZ2111" t="str">
            <v/>
          </cell>
          <cell r="BB2111" t="str">
            <v/>
          </cell>
          <cell r="BE2111" t="str">
            <v/>
          </cell>
          <cell r="BG2111" t="str">
            <v/>
          </cell>
          <cell r="BI2111" t="str">
            <v/>
          </cell>
          <cell r="CH2111" t="str">
            <v/>
          </cell>
          <cell r="CI2111" t="str">
            <v/>
          </cell>
          <cell r="CJ2111" t="str">
            <v/>
          </cell>
          <cell r="CK2111" t="str">
            <v/>
          </cell>
          <cell r="CN2111">
            <v>0</v>
          </cell>
          <cell r="CO2111">
            <v>0</v>
          </cell>
          <cell r="CP2111" t="b">
            <v>1</v>
          </cell>
          <cell r="CQ2111" t="str">
            <v>c.8534G&gt;C</v>
          </cell>
          <cell r="CX2111" t="str">
            <v>BRCA2</v>
          </cell>
          <cell r="CY2111" t="str">
            <v>c.8534G&gt;C</v>
          </cell>
          <cell r="DE2111" t="b">
            <v>0</v>
          </cell>
          <cell r="DF2111" t="str">
            <v>BRCA2</v>
          </cell>
          <cell r="DG2111" t="str">
            <v>c.8534G&gt;C</v>
          </cell>
          <cell r="DN2111" t="b">
            <v>0</v>
          </cell>
        </row>
        <row r="2112">
          <cell r="B2112" t="str">
            <v>c.8548G&gt;A</v>
          </cell>
          <cell r="C2112" t="str">
            <v>p.(Glu2850Lys)</v>
          </cell>
          <cell r="D2112" t="str">
            <v>8776G&gt;A</v>
          </cell>
          <cell r="E2112" t="str">
            <v>E2850K</v>
          </cell>
          <cell r="G2112" t="str">
            <v>c.8548G&gt;A</v>
          </cell>
          <cell r="O2112">
            <v>0.03</v>
          </cell>
          <cell r="R2112" t="str">
            <v/>
          </cell>
          <cell r="T2112">
            <v>0.03</v>
          </cell>
          <cell r="U2112" t="str">
            <v>Same</v>
          </cell>
          <cell r="Z2112" t="str">
            <v/>
          </cell>
          <cell r="AA2112">
            <v>1</v>
          </cell>
          <cell r="AB2112">
            <v>1</v>
          </cell>
          <cell r="AD2112">
            <v>1</v>
          </cell>
          <cell r="AE2112">
            <v>1</v>
          </cell>
          <cell r="AK2112" t="str">
            <v/>
          </cell>
          <cell r="AL2112" t="str">
            <v/>
          </cell>
          <cell r="AM2112" t="str">
            <v/>
          </cell>
          <cell r="AN2112" t="str">
            <v/>
          </cell>
          <cell r="AR2112" t="str">
            <v/>
          </cell>
          <cell r="AS2112" t="str">
            <v/>
          </cell>
          <cell r="AT2112" t="str">
            <v/>
          </cell>
          <cell r="AU2112" t="str">
            <v/>
          </cell>
          <cell r="AW2112" t="str">
            <v/>
          </cell>
          <cell r="AX2112" t="str">
            <v/>
          </cell>
          <cell r="AY2112" t="str">
            <v/>
          </cell>
          <cell r="AZ2112" t="str">
            <v/>
          </cell>
          <cell r="BB2112" t="str">
            <v/>
          </cell>
          <cell r="BE2112" t="str">
            <v/>
          </cell>
          <cell r="BG2112" t="str">
            <v/>
          </cell>
          <cell r="BI2112" t="str">
            <v/>
          </cell>
          <cell r="CH2112" t="str">
            <v/>
          </cell>
          <cell r="CI2112" t="str">
            <v/>
          </cell>
          <cell r="CJ2112" t="str">
            <v/>
          </cell>
          <cell r="CK2112" t="str">
            <v/>
          </cell>
          <cell r="CN2112">
            <v>0</v>
          </cell>
          <cell r="CO2112">
            <v>0</v>
          </cell>
          <cell r="CP2112" t="b">
            <v>1</v>
          </cell>
          <cell r="CQ2112" t="str">
            <v>c.8548G&gt;A</v>
          </cell>
          <cell r="CX2112" t="str">
            <v>BRCA2</v>
          </cell>
          <cell r="CY2112" t="str">
            <v>c.8548G&gt;A</v>
          </cell>
          <cell r="DE2112" t="b">
            <v>0</v>
          </cell>
          <cell r="DF2112" t="str">
            <v>BRCA2</v>
          </cell>
          <cell r="DG2112" t="str">
            <v>c.8548G&gt;A</v>
          </cell>
          <cell r="DN2112" t="b">
            <v>0</v>
          </cell>
        </row>
        <row r="2113">
          <cell r="B2113" t="str">
            <v>c.8552C&gt;T</v>
          </cell>
          <cell r="C2113" t="str">
            <v>p.(Ala2851Val)</v>
          </cell>
          <cell r="D2113" t="str">
            <v>8780C&gt;T</v>
          </cell>
          <cell r="E2113" t="str">
            <v>A2851V</v>
          </cell>
          <cell r="G2113" t="str">
            <v>c.8552C&gt;T</v>
          </cell>
          <cell r="O2113">
            <v>0.81</v>
          </cell>
          <cell r="R2113" t="str">
            <v/>
          </cell>
          <cell r="T2113">
            <v>0.81</v>
          </cell>
          <cell r="U2113" t="str">
            <v>Same</v>
          </cell>
          <cell r="Z2113" t="str">
            <v/>
          </cell>
          <cell r="AK2113" t="str">
            <v/>
          </cell>
          <cell r="AL2113" t="str">
            <v/>
          </cell>
          <cell r="AM2113" t="str">
            <v/>
          </cell>
          <cell r="AN2113" t="str">
            <v/>
          </cell>
          <cell r="AR2113" t="str">
            <v/>
          </cell>
          <cell r="AS2113" t="str">
            <v/>
          </cell>
          <cell r="AT2113" t="str">
            <v/>
          </cell>
          <cell r="AU2113" t="str">
            <v/>
          </cell>
          <cell r="AW2113" t="str">
            <v/>
          </cell>
          <cell r="AX2113" t="str">
            <v/>
          </cell>
          <cell r="AY2113" t="str">
            <v/>
          </cell>
          <cell r="AZ2113" t="str">
            <v/>
          </cell>
          <cell r="BB2113" t="str">
            <v/>
          </cell>
          <cell r="BE2113" t="str">
            <v/>
          </cell>
          <cell r="BG2113" t="str">
            <v/>
          </cell>
          <cell r="BI2113" t="str">
            <v/>
          </cell>
          <cell r="CH2113" t="str">
            <v/>
          </cell>
          <cell r="CI2113" t="str">
            <v/>
          </cell>
          <cell r="CJ2113" t="str">
            <v/>
          </cell>
          <cell r="CK2113" t="str">
            <v/>
          </cell>
          <cell r="CN2113">
            <v>0</v>
          </cell>
          <cell r="CO2113">
            <v>0</v>
          </cell>
          <cell r="CP2113" t="b">
            <v>1</v>
          </cell>
          <cell r="CQ2113" t="str">
            <v>c.8552C&gt;T</v>
          </cell>
          <cell r="CX2113" t="str">
            <v>BRCA2</v>
          </cell>
          <cell r="CY2113" t="str">
            <v>c.8552C&gt;T</v>
          </cell>
          <cell r="DE2113" t="b">
            <v>0</v>
          </cell>
          <cell r="DF2113" t="str">
            <v>BRCA2</v>
          </cell>
          <cell r="DG2113" t="str">
            <v>c.8552C&gt;T</v>
          </cell>
          <cell r="DN2113" t="b">
            <v>0</v>
          </cell>
        </row>
        <row r="2114">
          <cell r="B2114" t="str">
            <v>c.8567A&gt;C</v>
          </cell>
          <cell r="C2114" t="str">
            <v>p.(Glu2856Ala)</v>
          </cell>
          <cell r="D2114" t="str">
            <v>8795A&gt;C</v>
          </cell>
          <cell r="E2114" t="str">
            <v>E2856A</v>
          </cell>
          <cell r="H2114">
            <v>0</v>
          </cell>
          <cell r="I2114">
            <v>1.05</v>
          </cell>
          <cell r="J2114">
            <v>3.4451147404000002E-10</v>
          </cell>
          <cell r="K2114">
            <v>1</v>
          </cell>
          <cell r="L2114">
            <v>3.8904528168399348E-11</v>
          </cell>
          <cell r="M2114">
            <v>2.3271339191000001E-106</v>
          </cell>
          <cell r="N2114">
            <v>3.2750242394812149E-126</v>
          </cell>
          <cell r="O2114">
            <v>0.03</v>
          </cell>
          <cell r="P2114">
            <v>1.0128940946849118E-127</v>
          </cell>
          <cell r="Q2114">
            <v>1.0128940946849118E-127</v>
          </cell>
          <cell r="R2114">
            <v>1</v>
          </cell>
          <cell r="S2114" t="str">
            <v>Multifac new calc</v>
          </cell>
          <cell r="T2114">
            <v>0.03</v>
          </cell>
          <cell r="U2114" t="str">
            <v>Same</v>
          </cell>
          <cell r="V2114">
            <v>2.9999999329447746E-2</v>
          </cell>
          <cell r="W2114">
            <v>1</v>
          </cell>
          <cell r="X2114">
            <v>1.07</v>
          </cell>
          <cell r="Y2114">
            <v>167</v>
          </cell>
          <cell r="Z2114">
            <v>3.4451147404000002E-10</v>
          </cell>
          <cell r="AA2114">
            <v>1</v>
          </cell>
          <cell r="AB2114">
            <v>1</v>
          </cell>
          <cell r="AD2114">
            <v>1</v>
          </cell>
          <cell r="AE2114">
            <v>3.8904528168399348E-11</v>
          </cell>
          <cell r="AF2114">
            <v>1.2874590983784119E-12</v>
          </cell>
          <cell r="AI2114">
            <v>1</v>
          </cell>
          <cell r="AJ2114">
            <v>0.03</v>
          </cell>
          <cell r="AK2114" t="str">
            <v>1.20×10−12</v>
          </cell>
          <cell r="AL2114" t="str">
            <v>Lindor 2012</v>
          </cell>
          <cell r="AM2114" t="str">
            <v>This manuscript</v>
          </cell>
          <cell r="AN2114" t="str">
            <v>Y</v>
          </cell>
          <cell r="AO2114">
            <v>0.03</v>
          </cell>
          <cell r="AP2114">
            <v>3.9800000000000002E-2</v>
          </cell>
          <cell r="AR2114">
            <v>1.05</v>
          </cell>
          <cell r="AS2114">
            <v>1.2</v>
          </cell>
          <cell r="AT2114" t="str">
            <v>-</v>
          </cell>
          <cell r="AU2114">
            <v>1.0640000000000001</v>
          </cell>
          <cell r="AV2114">
            <v>1.3406400000000001</v>
          </cell>
          <cell r="AW2114" t="str">
            <v>Chenevix-Trench, G. et al., Cancer Research 66: 2019-2027, 2006.</v>
          </cell>
          <cell r="AX2114">
            <v>2.3271339191000001E-106</v>
          </cell>
          <cell r="AY2114" t="str">
            <v>No genotypes</v>
          </cell>
          <cell r="AZ2114" t="str">
            <v/>
          </cell>
          <cell r="BB2114" t="str">
            <v/>
          </cell>
          <cell r="BE2114" t="str">
            <v/>
          </cell>
          <cell r="BG2114" t="str">
            <v/>
          </cell>
          <cell r="BI2114" t="str">
            <v/>
          </cell>
          <cell r="CH2114" t="str">
            <v/>
          </cell>
          <cell r="CI2114" t="str">
            <v/>
          </cell>
          <cell r="CJ2114" t="str">
            <v/>
          </cell>
          <cell r="CK2114" t="str">
            <v/>
          </cell>
          <cell r="CN2114">
            <v>0</v>
          </cell>
          <cell r="CO2114">
            <v>167</v>
          </cell>
          <cell r="CP2114" t="b">
            <v>1</v>
          </cell>
          <cell r="CQ2114" t="str">
            <v>c.8567A&gt;C</v>
          </cell>
          <cell r="CR2114">
            <v>0</v>
          </cell>
          <cell r="CS2114">
            <v>0</v>
          </cell>
          <cell r="CT2114">
            <v>0</v>
          </cell>
          <cell r="CU2114">
            <v>0</v>
          </cell>
          <cell r="CV2114">
            <v>1E-3</v>
          </cell>
          <cell r="CW2114" t="b">
            <v>0</v>
          </cell>
          <cell r="CX2114" t="str">
            <v>BRCA2</v>
          </cell>
          <cell r="CY2114" t="str">
            <v>c.8567A&gt;C</v>
          </cell>
          <cell r="CZ2114">
            <v>0</v>
          </cell>
          <cell r="DA2114">
            <v>0</v>
          </cell>
          <cell r="DB2114">
            <v>0</v>
          </cell>
          <cell r="DC2114">
            <v>0</v>
          </cell>
          <cell r="DD2114">
            <v>1E-3</v>
          </cell>
          <cell r="DE2114" t="b">
            <v>0</v>
          </cell>
          <cell r="DF2114" t="str">
            <v>BRCA2</v>
          </cell>
          <cell r="DG2114" t="str">
            <v>c.8567A&gt;C</v>
          </cell>
          <cell r="DH2114">
            <v>5.5309734513E-4</v>
          </cell>
          <cell r="DI2114">
            <v>0</v>
          </cell>
          <cell r="DJ2114">
            <v>0</v>
          </cell>
          <cell r="DK2114">
            <v>9.0716661627000003E-4</v>
          </cell>
          <cell r="DL2114">
            <v>1.3259180141E-3</v>
          </cell>
          <cell r="DM2114">
            <v>0</v>
          </cell>
          <cell r="DN2114" t="b">
            <v>0</v>
          </cell>
        </row>
        <row r="2115">
          <cell r="B2115" t="str">
            <v>c.856T&gt;C</v>
          </cell>
          <cell r="C2115" t="str">
            <v>p.(Ser286Pro)</v>
          </cell>
          <cell r="D2115" t="str">
            <v>1084T&gt;C</v>
          </cell>
          <cell r="E2115" t="str">
            <v>S286P</v>
          </cell>
          <cell r="G2115" t="str">
            <v>c.856T&gt;C</v>
          </cell>
          <cell r="J2115">
            <v>0.65666999999999998</v>
          </cell>
          <cell r="K2115">
            <v>1.3718017167393546</v>
          </cell>
          <cell r="L2115">
            <v>0.71696965104439347</v>
          </cell>
          <cell r="N2115">
            <v>0.64586134192094335</v>
          </cell>
          <cell r="O2115">
            <v>0.02</v>
          </cell>
          <cell r="P2115">
            <v>1.3180843712672315E-2</v>
          </cell>
          <cell r="Q2115">
            <v>1.3009369249790383E-2</v>
          </cell>
          <cell r="R2115">
            <v>3</v>
          </cell>
          <cell r="T2115">
            <v>0.02</v>
          </cell>
          <cell r="U2115" t="str">
            <v>Same</v>
          </cell>
          <cell r="V2115">
            <v>2.9999999329447746E-2</v>
          </cell>
          <cell r="Z2115" t="str">
            <v/>
          </cell>
          <cell r="AA2115">
            <v>1</v>
          </cell>
          <cell r="AB2115">
            <v>1</v>
          </cell>
          <cell r="AD2115">
            <v>1.3718017167393546</v>
          </cell>
          <cell r="AE2115">
            <v>0.71696965104439347</v>
          </cell>
          <cell r="AF2115">
            <v>2.9520782471636326E-2</v>
          </cell>
          <cell r="AK2115" t="str">
            <v/>
          </cell>
          <cell r="AL2115" t="str">
            <v/>
          </cell>
          <cell r="AM2115" t="str">
            <v/>
          </cell>
          <cell r="AN2115" t="str">
            <v/>
          </cell>
          <cell r="AR2115" t="str">
            <v/>
          </cell>
          <cell r="AS2115" t="str">
            <v/>
          </cell>
          <cell r="AT2115" t="str">
            <v/>
          </cell>
          <cell r="AU2115" t="str">
            <v/>
          </cell>
          <cell r="AW2115" t="str">
            <v/>
          </cell>
          <cell r="AX2115" t="str">
            <v/>
          </cell>
          <cell r="AY2115" t="str">
            <v/>
          </cell>
          <cell r="AZ2115" t="str">
            <v/>
          </cell>
          <cell r="BB2115" t="str">
            <v/>
          </cell>
          <cell r="BE2115" t="str">
            <v/>
          </cell>
          <cell r="BG2115" t="str">
            <v/>
          </cell>
          <cell r="BI2115" t="str">
            <v/>
          </cell>
          <cell r="CD2115">
            <v>0.65666999999999998</v>
          </cell>
          <cell r="CH2115" t="str">
            <v/>
          </cell>
          <cell r="CI2115" t="str">
            <v/>
          </cell>
          <cell r="CJ2115" t="str">
            <v/>
          </cell>
          <cell r="CK2115" t="str">
            <v/>
          </cell>
          <cell r="CN2115">
            <v>0</v>
          </cell>
          <cell r="CO2115">
            <v>0</v>
          </cell>
          <cell r="CP2115" t="b">
            <v>1</v>
          </cell>
          <cell r="CQ2115" t="str">
            <v>c.856T&gt;C</v>
          </cell>
          <cell r="CX2115" t="str">
            <v>BRCA2</v>
          </cell>
          <cell r="CY2115" t="str">
            <v>c.856T&gt;C</v>
          </cell>
          <cell r="DE2115" t="b">
            <v>0</v>
          </cell>
          <cell r="DF2115" t="str">
            <v>BRCA2</v>
          </cell>
          <cell r="DG2115" t="str">
            <v>c.856T&gt;C</v>
          </cell>
          <cell r="DH2115">
            <v>0</v>
          </cell>
          <cell r="DI2115">
            <v>0</v>
          </cell>
          <cell r="DJ2115">
            <v>0</v>
          </cell>
          <cell r="DK2115">
            <v>0</v>
          </cell>
          <cell r="DL2115">
            <v>1.8576311488000001E-5</v>
          </cell>
          <cell r="DM2115">
            <v>0</v>
          </cell>
          <cell r="DN2115" t="b">
            <v>0</v>
          </cell>
        </row>
        <row r="2116">
          <cell r="B2116" t="str">
            <v>c.8572C&gt;A</v>
          </cell>
          <cell r="C2116" t="str">
            <v>p.(Gln2858Lys)</v>
          </cell>
          <cell r="D2116" t="str">
            <v>8800C&gt;A</v>
          </cell>
          <cell r="E2116" t="str">
            <v>Q2858K</v>
          </cell>
          <cell r="G2116" t="str">
            <v>c.8572C&gt;A</v>
          </cell>
          <cell r="K2116">
            <v>1.1021570725287184</v>
          </cell>
          <cell r="L2116">
            <v>0.1509453006505225</v>
          </cell>
          <cell r="N2116">
            <v>0.16636543067694715</v>
          </cell>
          <cell r="O2116">
            <v>0.03</v>
          </cell>
          <cell r="P2116">
            <v>5.1453225982560974E-3</v>
          </cell>
          <cell r="Q2116">
            <v>5.1189837753566484E-3</v>
          </cell>
          <cell r="R2116">
            <v>2</v>
          </cell>
          <cell r="S2116" t="str">
            <v>Multifac new calc</v>
          </cell>
          <cell r="T2116">
            <v>0.03</v>
          </cell>
          <cell r="U2116" t="str">
            <v>Same</v>
          </cell>
          <cell r="V2116">
            <v>2.9999999329447746E-2</v>
          </cell>
          <cell r="Z2116" t="str">
            <v/>
          </cell>
          <cell r="AA2116">
            <v>1</v>
          </cell>
          <cell r="AB2116">
            <v>1</v>
          </cell>
          <cell r="AD2116">
            <v>1.1021570725287184</v>
          </cell>
          <cell r="AE2116">
            <v>0.1509453006505225</v>
          </cell>
          <cell r="AF2116">
            <v>5.1189836580035558E-3</v>
          </cell>
          <cell r="AK2116" t="str">
            <v/>
          </cell>
          <cell r="AL2116" t="str">
            <v/>
          </cell>
          <cell r="AM2116" t="str">
            <v/>
          </cell>
          <cell r="AN2116" t="str">
            <v/>
          </cell>
          <cell r="AR2116" t="str">
            <v/>
          </cell>
          <cell r="AS2116" t="str">
            <v/>
          </cell>
          <cell r="AT2116" t="str">
            <v/>
          </cell>
          <cell r="AU2116" t="str">
            <v/>
          </cell>
          <cell r="AW2116" t="str">
            <v/>
          </cell>
          <cell r="AX2116" t="str">
            <v/>
          </cell>
          <cell r="AY2116" t="str">
            <v/>
          </cell>
          <cell r="AZ2116" t="str">
            <v/>
          </cell>
          <cell r="BB2116" t="str">
            <v/>
          </cell>
          <cell r="BE2116" t="str">
            <v/>
          </cell>
          <cell r="BG2116" t="str">
            <v/>
          </cell>
          <cell r="BI2116" t="str">
            <v/>
          </cell>
          <cell r="CH2116" t="str">
            <v/>
          </cell>
          <cell r="CI2116" t="str">
            <v/>
          </cell>
          <cell r="CJ2116" t="str">
            <v/>
          </cell>
          <cell r="CK2116" t="str">
            <v/>
          </cell>
          <cell r="CN2116">
            <v>0</v>
          </cell>
          <cell r="CO2116">
            <v>0</v>
          </cell>
          <cell r="CP2116" t="b">
            <v>1</v>
          </cell>
          <cell r="CQ2116" t="str">
            <v>c.8572C&gt;A</v>
          </cell>
          <cell r="CX2116" t="str">
            <v>BRCA2</v>
          </cell>
          <cell r="CY2116" t="str">
            <v>c.8572C&gt;A</v>
          </cell>
          <cell r="DE2116" t="b">
            <v>0</v>
          </cell>
          <cell r="DF2116" t="str">
            <v>BRCA2</v>
          </cell>
          <cell r="DG2116" t="str">
            <v>c.8572C&gt;A</v>
          </cell>
          <cell r="DN2116" t="b">
            <v>0</v>
          </cell>
        </row>
        <row r="2117">
          <cell r="B2117" t="str">
            <v>c.8573A&gt;G</v>
          </cell>
          <cell r="C2117" t="str">
            <v>p.(Gln2858Arg)</v>
          </cell>
          <cell r="D2117" t="str">
            <v>8801A&gt;G</v>
          </cell>
          <cell r="E2117" t="str">
            <v>Q2858R</v>
          </cell>
          <cell r="G2117" t="str">
            <v>c.8573A&gt;G</v>
          </cell>
          <cell r="H2117">
            <v>0</v>
          </cell>
          <cell r="I2117">
            <v>0.93799999999999994</v>
          </cell>
          <cell r="J2117">
            <v>0.89</v>
          </cell>
          <cell r="K2117">
            <v>1.440167753055331</v>
          </cell>
          <cell r="L2117">
            <v>0.33431198873786977</v>
          </cell>
          <cell r="M2117">
            <v>0.26119591107000001</v>
          </cell>
          <cell r="N2117">
            <v>0.10498427474825357</v>
          </cell>
          <cell r="O2117">
            <v>0.03</v>
          </cell>
          <cell r="P2117">
            <v>3.2469363324202135E-3</v>
          </cell>
          <cell r="Q2117">
            <v>3.2364278572233384E-3</v>
          </cell>
          <cell r="R2117">
            <v>2</v>
          </cell>
          <cell r="S2117" t="str">
            <v>Multifac new calc</v>
          </cell>
          <cell r="T2117">
            <v>0.03</v>
          </cell>
          <cell r="U2117" t="str">
            <v>Same</v>
          </cell>
          <cell r="V2117">
            <v>2.9999999329447746E-2</v>
          </cell>
          <cell r="W2117">
            <v>1</v>
          </cell>
          <cell r="X2117">
            <v>0.89</v>
          </cell>
          <cell r="Y2117">
            <v>1</v>
          </cell>
          <cell r="Z2117">
            <v>0.89</v>
          </cell>
          <cell r="AA2117" t="str">
            <v>2+</v>
          </cell>
          <cell r="AB2117">
            <v>0.22120001590803953</v>
          </cell>
          <cell r="AD2117">
            <v>1.440167753055331</v>
          </cell>
          <cell r="AE2117">
            <v>0.33431198873786977</v>
          </cell>
          <cell r="AF2117">
            <v>3.0866328267071265E-3</v>
          </cell>
          <cell r="AJ2117">
            <v>0.03</v>
          </cell>
          <cell r="AK2117" t="str">
            <v>0.02</v>
          </cell>
          <cell r="AL2117" t="str">
            <v>Lindor 2012</v>
          </cell>
          <cell r="AM2117" t="str">
            <v>Spurdle et al., 2008</v>
          </cell>
          <cell r="AN2117" t="str">
            <v>Y</v>
          </cell>
          <cell r="AO2117">
            <v>0.03</v>
          </cell>
          <cell r="AP2117">
            <v>1.8700000000000001E-2</v>
          </cell>
          <cell r="AR2117">
            <v>0.93799999999999994</v>
          </cell>
          <cell r="AS2117">
            <v>0.5</v>
          </cell>
          <cell r="AT2117" t="str">
            <v>-</v>
          </cell>
          <cell r="AU2117">
            <v>1.3158000000000001</v>
          </cell>
          <cell r="AV2117">
            <v>0.61711000000000005</v>
          </cell>
          <cell r="AW2117" t="str">
            <v>Spurdle AB et al., J Clin Oncol, 26: 1657-1663, 2008.</v>
          </cell>
          <cell r="AX2117">
            <v>0.26119591107000001</v>
          </cell>
          <cell r="AY2117" t="str">
            <v>No genotypes</v>
          </cell>
          <cell r="AZ2117" t="str">
            <v/>
          </cell>
          <cell r="BB2117" t="str">
            <v/>
          </cell>
          <cell r="BE2117" t="str">
            <v/>
          </cell>
          <cell r="BG2117" t="str">
            <v/>
          </cell>
          <cell r="BI2117" t="str">
            <v/>
          </cell>
          <cell r="CH2117" t="str">
            <v/>
          </cell>
          <cell r="CI2117" t="str">
            <v/>
          </cell>
          <cell r="CJ2117" t="str">
            <v/>
          </cell>
          <cell r="CK2117" t="str">
            <v/>
          </cell>
          <cell r="CN2117">
            <v>0</v>
          </cell>
          <cell r="CO2117">
            <v>1</v>
          </cell>
          <cell r="CP2117" t="b">
            <v>1</v>
          </cell>
          <cell r="CQ2117" t="str">
            <v>c.8573A&gt;G</v>
          </cell>
          <cell r="CX2117" t="str">
            <v>BRCA2</v>
          </cell>
          <cell r="CY2117" t="str">
            <v>c.8573A&gt;G</v>
          </cell>
          <cell r="DE2117" t="b">
            <v>0</v>
          </cell>
          <cell r="DF2117" t="str">
            <v>BRCA2</v>
          </cell>
          <cell r="DG2117" t="str">
            <v>c.8573A&gt;G</v>
          </cell>
          <cell r="DH2117">
            <v>0</v>
          </cell>
          <cell r="DI2117">
            <v>0</v>
          </cell>
          <cell r="DJ2117">
            <v>0</v>
          </cell>
          <cell r="DK2117">
            <v>0</v>
          </cell>
          <cell r="DL2117">
            <v>3.6831055946000003E-5</v>
          </cell>
          <cell r="DM2117">
            <v>0</v>
          </cell>
          <cell r="DN2117" t="b">
            <v>0</v>
          </cell>
        </row>
        <row r="2118">
          <cell r="B2118" t="str">
            <v>c.8584C&gt;T</v>
          </cell>
          <cell r="C2118" t="str">
            <v>p.(=)</v>
          </cell>
          <cell r="D2118" t="str">
            <v>8812C&gt;T</v>
          </cell>
          <cell r="E2118" t="str">
            <v>L2862L</v>
          </cell>
          <cell r="O2118">
            <v>0.02</v>
          </cell>
          <cell r="R2118" t="str">
            <v/>
          </cell>
          <cell r="T2118">
            <v>0.02</v>
          </cell>
          <cell r="U2118" t="str">
            <v>Same</v>
          </cell>
          <cell r="Z2118" t="str">
            <v/>
          </cell>
          <cell r="AK2118" t="str">
            <v/>
          </cell>
          <cell r="AL2118" t="str">
            <v/>
          </cell>
          <cell r="AM2118" t="str">
            <v/>
          </cell>
          <cell r="AN2118" t="str">
            <v/>
          </cell>
          <cell r="AR2118" t="str">
            <v/>
          </cell>
          <cell r="AS2118" t="str">
            <v/>
          </cell>
          <cell r="AT2118" t="str">
            <v/>
          </cell>
          <cell r="AU2118" t="str">
            <v/>
          </cell>
          <cell r="AW2118" t="str">
            <v/>
          </cell>
          <cell r="AX2118" t="str">
            <v/>
          </cell>
          <cell r="AY2118" t="str">
            <v/>
          </cell>
          <cell r="AZ2118" t="str">
            <v/>
          </cell>
          <cell r="BB2118" t="str">
            <v/>
          </cell>
          <cell r="BE2118" t="str">
            <v/>
          </cell>
          <cell r="BG2118" t="str">
            <v/>
          </cell>
          <cell r="BI2118" t="str">
            <v/>
          </cell>
          <cell r="CH2118" t="str">
            <v/>
          </cell>
          <cell r="CI2118" t="str">
            <v/>
          </cell>
          <cell r="CJ2118" t="str">
            <v/>
          </cell>
          <cell r="CK2118" t="str">
            <v/>
          </cell>
          <cell r="CN2118">
            <v>0</v>
          </cell>
          <cell r="CO2118">
            <v>0</v>
          </cell>
          <cell r="CP2118" t="b">
            <v>1</v>
          </cell>
          <cell r="CQ2118" t="str">
            <v>c.8584C&gt;T</v>
          </cell>
          <cell r="CX2118" t="str">
            <v>BRCA2</v>
          </cell>
          <cell r="CY2118" t="str">
            <v>c.8584C&gt;T</v>
          </cell>
          <cell r="DE2118" t="b">
            <v>0</v>
          </cell>
          <cell r="DF2118" t="str">
            <v>BRCA2</v>
          </cell>
          <cell r="DG2118" t="str">
            <v>c.8584C&gt;T</v>
          </cell>
          <cell r="DN2118" t="b">
            <v>0</v>
          </cell>
        </row>
        <row r="2119">
          <cell r="B2119" t="str">
            <v>c.8588_8591dup</v>
          </cell>
          <cell r="C2119" t="str">
            <v>p.(Leu2865Serfs*5)</v>
          </cell>
          <cell r="D2119" t="str">
            <v>8816insAAG</v>
          </cell>
          <cell r="E2119" t="str">
            <v>L2865Sfs*5</v>
          </cell>
          <cell r="G2119" t="str">
            <v>c.8588_8591dup</v>
          </cell>
          <cell r="O2119" t="e">
            <v>#N/A</v>
          </cell>
          <cell r="P2119" t="e">
            <v>#N/A</v>
          </cell>
          <cell r="Q2119" t="e">
            <v>#N/A</v>
          </cell>
          <cell r="R2119" t="e">
            <v>#N/A</v>
          </cell>
          <cell r="Z2119" t="str">
            <v/>
          </cell>
          <cell r="AK2119" t="str">
            <v/>
          </cell>
          <cell r="AL2119" t="str">
            <v/>
          </cell>
          <cell r="AM2119" t="str">
            <v/>
          </cell>
          <cell r="AN2119" t="str">
            <v/>
          </cell>
          <cell r="AR2119" t="str">
            <v/>
          </cell>
          <cell r="AS2119" t="str">
            <v/>
          </cell>
          <cell r="AT2119" t="str">
            <v/>
          </cell>
          <cell r="AU2119" t="str">
            <v/>
          </cell>
          <cell r="AW2119" t="str">
            <v/>
          </cell>
          <cell r="AX2119" t="str">
            <v/>
          </cell>
          <cell r="AY2119" t="str">
            <v/>
          </cell>
          <cell r="AZ2119" t="str">
            <v/>
          </cell>
          <cell r="BB2119" t="str">
            <v/>
          </cell>
          <cell r="BE2119" t="str">
            <v/>
          </cell>
          <cell r="BG2119" t="str">
            <v/>
          </cell>
          <cell r="BI2119" t="str">
            <v/>
          </cell>
          <cell r="CH2119" t="str">
            <v/>
          </cell>
          <cell r="CI2119" t="str">
            <v/>
          </cell>
          <cell r="CJ2119" t="str">
            <v/>
          </cell>
          <cell r="CK2119" t="str">
            <v/>
          </cell>
          <cell r="CN2119">
            <v>0</v>
          </cell>
          <cell r="CO2119">
            <v>0</v>
          </cell>
          <cell r="CP2119" t="b">
            <v>1</v>
          </cell>
          <cell r="CQ2119" t="str">
            <v>c.8588_8591dup</v>
          </cell>
          <cell r="CX2119" t="str">
            <v>BRCA2</v>
          </cell>
          <cell r="CY2119" t="str">
            <v>c.8588_8591dup</v>
          </cell>
          <cell r="DE2119" t="b">
            <v>0</v>
          </cell>
          <cell r="DF2119" t="str">
            <v>BRCA2</v>
          </cell>
          <cell r="DG2119" t="str">
            <v>c.8588_8591dup</v>
          </cell>
          <cell r="DN2119" t="b">
            <v>0</v>
          </cell>
        </row>
        <row r="2120">
          <cell r="B2120" t="str">
            <v>c.8590_8591dup</v>
          </cell>
          <cell r="C2120" t="str">
            <v>p.(Leu2865Profs*27)</v>
          </cell>
          <cell r="D2120" t="str">
            <v>8818insAAG</v>
          </cell>
          <cell r="E2120" t="str">
            <v>L2865Pfs*27</v>
          </cell>
          <cell r="G2120" t="str">
            <v>c.8590_8591dup</v>
          </cell>
          <cell r="O2120" t="e">
            <v>#N/A</v>
          </cell>
          <cell r="P2120" t="e">
            <v>#N/A</v>
          </cell>
          <cell r="Q2120" t="e">
            <v>#N/A</v>
          </cell>
          <cell r="R2120" t="e">
            <v>#N/A</v>
          </cell>
          <cell r="Z2120" t="str">
            <v/>
          </cell>
          <cell r="AK2120" t="str">
            <v/>
          </cell>
          <cell r="AL2120" t="str">
            <v/>
          </cell>
          <cell r="AM2120" t="str">
            <v/>
          </cell>
          <cell r="AN2120" t="str">
            <v/>
          </cell>
          <cell r="AR2120" t="str">
            <v/>
          </cell>
          <cell r="AS2120" t="str">
            <v/>
          </cell>
          <cell r="AT2120" t="str">
            <v/>
          </cell>
          <cell r="AU2120" t="str">
            <v/>
          </cell>
          <cell r="AW2120" t="str">
            <v/>
          </cell>
          <cell r="AX2120" t="str">
            <v/>
          </cell>
          <cell r="AY2120" t="str">
            <v/>
          </cell>
          <cell r="AZ2120" t="str">
            <v/>
          </cell>
          <cell r="BB2120" t="str">
            <v/>
          </cell>
          <cell r="BE2120" t="str">
            <v/>
          </cell>
          <cell r="BG2120" t="str">
            <v/>
          </cell>
          <cell r="BI2120" t="str">
            <v/>
          </cell>
          <cell r="CH2120" t="str">
            <v/>
          </cell>
          <cell r="CI2120" t="str">
            <v/>
          </cell>
          <cell r="CJ2120" t="str">
            <v/>
          </cell>
          <cell r="CK2120" t="str">
            <v/>
          </cell>
          <cell r="CN2120">
            <v>0</v>
          </cell>
          <cell r="CO2120">
            <v>0</v>
          </cell>
          <cell r="CP2120" t="b">
            <v>1</v>
          </cell>
          <cell r="CQ2120" t="str">
            <v>c.8590_8591dup</v>
          </cell>
          <cell r="CX2120" t="str">
            <v>BRCA2</v>
          </cell>
          <cell r="CY2120" t="str">
            <v>c.8590_8591dup</v>
          </cell>
          <cell r="DE2120" t="b">
            <v>0</v>
          </cell>
          <cell r="DF2120" t="str">
            <v>BRCA2</v>
          </cell>
          <cell r="DG2120" t="str">
            <v>c.8590_8591dup</v>
          </cell>
          <cell r="DN2120" t="b">
            <v>0</v>
          </cell>
        </row>
        <row r="2121">
          <cell r="B2121" t="str">
            <v>c.8591C&gt;T</v>
          </cell>
          <cell r="C2121" t="str">
            <v>p.(Ala2864Val)</v>
          </cell>
          <cell r="D2121" t="str">
            <v>8819C&gt;T</v>
          </cell>
          <cell r="E2121" t="str">
            <v>A2864V</v>
          </cell>
          <cell r="G2121" t="str">
            <v>c.8591C&gt;T</v>
          </cell>
          <cell r="K2121">
            <v>1.0498366885038446</v>
          </cell>
          <cell r="L2121">
            <v>0.97554504144947429</v>
          </cell>
          <cell r="N2121">
            <v>1.0241629758016619</v>
          </cell>
          <cell r="O2121">
            <v>0.03</v>
          </cell>
          <cell r="P2121">
            <v>3.1675143581494702E-2</v>
          </cell>
          <cell r="Q2121">
            <v>3.0702633264511333E-2</v>
          </cell>
          <cell r="R2121">
            <v>3</v>
          </cell>
          <cell r="T2121">
            <v>0.03</v>
          </cell>
          <cell r="U2121" t="str">
            <v>Same</v>
          </cell>
          <cell r="V2121">
            <v>2.9999999329447746E-2</v>
          </cell>
          <cell r="Z2121" t="str">
            <v/>
          </cell>
          <cell r="AA2121">
            <v>1</v>
          </cell>
          <cell r="AB2121">
            <v>1</v>
          </cell>
          <cell r="AD2121">
            <v>1.0498366885038446</v>
          </cell>
          <cell r="AE2121">
            <v>0.97554504144947429</v>
          </cell>
          <cell r="AF2121">
            <v>3.0702632578751096E-2</v>
          </cell>
          <cell r="AK2121" t="str">
            <v/>
          </cell>
          <cell r="AL2121" t="str">
            <v/>
          </cell>
          <cell r="AM2121" t="str">
            <v/>
          </cell>
          <cell r="AN2121" t="str">
            <v/>
          </cell>
          <cell r="AR2121" t="str">
            <v/>
          </cell>
          <cell r="AS2121" t="str">
            <v/>
          </cell>
          <cell r="AT2121" t="str">
            <v/>
          </cell>
          <cell r="AU2121" t="str">
            <v/>
          </cell>
          <cell r="AW2121" t="str">
            <v/>
          </cell>
          <cell r="AX2121" t="str">
            <v/>
          </cell>
          <cell r="AY2121" t="str">
            <v/>
          </cell>
          <cell r="AZ2121" t="str">
            <v/>
          </cell>
          <cell r="BB2121" t="str">
            <v/>
          </cell>
          <cell r="BE2121" t="str">
            <v/>
          </cell>
          <cell r="BG2121" t="str">
            <v/>
          </cell>
          <cell r="BI2121" t="str">
            <v/>
          </cell>
          <cell r="CH2121" t="str">
            <v/>
          </cell>
          <cell r="CI2121" t="str">
            <v/>
          </cell>
          <cell r="CJ2121" t="str">
            <v/>
          </cell>
          <cell r="CK2121" t="str">
            <v/>
          </cell>
          <cell r="CN2121">
            <v>0</v>
          </cell>
          <cell r="CO2121">
            <v>0</v>
          </cell>
          <cell r="CP2121" t="b">
            <v>1</v>
          </cell>
          <cell r="CQ2121" t="str">
            <v>c.8591C&gt;T</v>
          </cell>
          <cell r="CX2121" t="str">
            <v>BRCA2</v>
          </cell>
          <cell r="CY2121" t="str">
            <v>c.8591C&gt;T</v>
          </cell>
          <cell r="DE2121" t="b">
            <v>0</v>
          </cell>
          <cell r="DF2121" t="str">
            <v>BRCA2</v>
          </cell>
          <cell r="DG2121" t="str">
            <v>c.8591C&gt;T</v>
          </cell>
          <cell r="DN2121" t="b">
            <v>0</v>
          </cell>
        </row>
        <row r="2122">
          <cell r="B2122" t="str">
            <v>c.8592C&gt;T</v>
          </cell>
          <cell r="C2122" t="str">
            <v>p.(=)</v>
          </cell>
          <cell r="D2122" t="str">
            <v>8820C&gt;T</v>
          </cell>
          <cell r="E2122" t="str">
            <v>A2864A</v>
          </cell>
          <cell r="O2122">
            <v>0.02</v>
          </cell>
          <cell r="R2122" t="str">
            <v/>
          </cell>
          <cell r="T2122">
            <v>0.02</v>
          </cell>
          <cell r="U2122" t="str">
            <v>Same</v>
          </cell>
          <cell r="Z2122" t="str">
            <v/>
          </cell>
          <cell r="AK2122" t="str">
            <v/>
          </cell>
          <cell r="AL2122" t="str">
            <v/>
          </cell>
          <cell r="AM2122" t="str">
            <v/>
          </cell>
          <cell r="AN2122" t="str">
            <v/>
          </cell>
          <cell r="AR2122" t="str">
            <v/>
          </cell>
          <cell r="AS2122" t="str">
            <v/>
          </cell>
          <cell r="AT2122" t="str">
            <v/>
          </cell>
          <cell r="AU2122" t="str">
            <v/>
          </cell>
          <cell r="AW2122" t="str">
            <v/>
          </cell>
          <cell r="AX2122" t="str">
            <v/>
          </cell>
          <cell r="AY2122" t="str">
            <v/>
          </cell>
          <cell r="AZ2122" t="str">
            <v/>
          </cell>
          <cell r="BB2122" t="str">
            <v/>
          </cell>
          <cell r="BE2122" t="str">
            <v/>
          </cell>
          <cell r="BG2122" t="str">
            <v/>
          </cell>
          <cell r="BI2122" t="str">
            <v/>
          </cell>
          <cell r="CH2122" t="str">
            <v>de Garibay</v>
          </cell>
          <cell r="CI2122" t="str">
            <v>2014</v>
          </cell>
          <cell r="CJ2122" t="str">
            <v>no aberration</v>
          </cell>
          <cell r="CK2122" t="str">
            <v/>
          </cell>
          <cell r="CL2122">
            <v>1</v>
          </cell>
          <cell r="CN2122">
            <v>0</v>
          </cell>
          <cell r="CO2122">
            <v>0</v>
          </cell>
          <cell r="CP2122" t="b">
            <v>1</v>
          </cell>
          <cell r="CQ2122" t="str">
            <v>c.8592C&gt;T</v>
          </cell>
          <cell r="CX2122" t="str">
            <v>BRCA2</v>
          </cell>
          <cell r="CY2122" t="str">
            <v>c.8592C&gt;T</v>
          </cell>
          <cell r="DE2122" t="b">
            <v>0</v>
          </cell>
          <cell r="DF2122" t="str">
            <v>BRCA2</v>
          </cell>
          <cell r="DG2122" t="str">
            <v>c.8592C&gt;T</v>
          </cell>
          <cell r="DH2122">
            <v>0</v>
          </cell>
          <cell r="DI2122">
            <v>0</v>
          </cell>
          <cell r="DJ2122">
            <v>0</v>
          </cell>
          <cell r="DK2122">
            <v>0</v>
          </cell>
          <cell r="DL2122">
            <v>0</v>
          </cell>
          <cell r="DM2122">
            <v>0</v>
          </cell>
          <cell r="DN2122" t="b">
            <v>0</v>
          </cell>
        </row>
        <row r="2123">
          <cell r="B2123" t="str">
            <v>c.8593T&gt;G</v>
          </cell>
          <cell r="C2123" t="str">
            <v>p.(Leu2865Val)</v>
          </cell>
          <cell r="D2123" t="str">
            <v>8821T&gt;G</v>
          </cell>
          <cell r="E2123" t="str">
            <v>L2865V</v>
          </cell>
          <cell r="G2123" t="str">
            <v>c.8593T&gt;G</v>
          </cell>
          <cell r="K2123">
            <v>1.0246153856466556</v>
          </cell>
          <cell r="L2123">
            <v>0.77632280179100799</v>
          </cell>
          <cell r="N2123">
            <v>0.79543228694338575</v>
          </cell>
          <cell r="O2123">
            <v>0.28999999999999998</v>
          </cell>
          <cell r="P2123">
            <v>0.32489487776560827</v>
          </cell>
          <cell r="Q2123">
            <v>0.24522313673182347</v>
          </cell>
          <cell r="R2123">
            <v>3</v>
          </cell>
          <cell r="T2123">
            <v>0.28999999999999998</v>
          </cell>
          <cell r="U2123" t="str">
            <v>Same</v>
          </cell>
          <cell r="V2123">
            <v>0.28999999165534973</v>
          </cell>
          <cell r="Z2123" t="str">
            <v/>
          </cell>
          <cell r="AA2123">
            <v>1</v>
          </cell>
          <cell r="AB2123">
            <v>1</v>
          </cell>
          <cell r="AD2123">
            <v>1.0246153856466556</v>
          </cell>
          <cell r="AE2123">
            <v>0.77632280179100799</v>
          </cell>
          <cell r="AF2123">
            <v>0.24522312923060496</v>
          </cell>
          <cell r="AJ2123">
            <v>0.06</v>
          </cell>
          <cell r="AK2123" t="str">
            <v>4.86E-02</v>
          </cell>
          <cell r="AL2123" t="str">
            <v>Farrugia 2008</v>
          </cell>
          <cell r="AM2123" t="str">
            <v/>
          </cell>
          <cell r="AN2123" t="str">
            <v>Y</v>
          </cell>
          <cell r="AO2123">
            <v>0.28999999999999998</v>
          </cell>
          <cell r="AP2123">
            <v>0.24429999999999999</v>
          </cell>
          <cell r="AR2123" t="str">
            <v>-</v>
          </cell>
          <cell r="AS2123" t="str">
            <v>-</v>
          </cell>
          <cell r="AT2123">
            <v>0.77600000000000002</v>
          </cell>
          <cell r="AU2123">
            <v>1.02</v>
          </cell>
          <cell r="AV2123">
            <v>0.79152</v>
          </cell>
          <cell r="AW2123" t="str">
            <v>Farrugia DJ et al., Cancer Research 68:3523-3531, 2008.</v>
          </cell>
          <cell r="AX2123" t="str">
            <v/>
          </cell>
          <cell r="AY2123" t="str">
            <v/>
          </cell>
          <cell r="AZ2123" t="str">
            <v/>
          </cell>
          <cell r="BB2123" t="str">
            <v/>
          </cell>
          <cell r="BE2123" t="str">
            <v/>
          </cell>
          <cell r="BG2123" t="str">
            <v/>
          </cell>
          <cell r="BI2123" t="str">
            <v/>
          </cell>
          <cell r="CH2123" t="str">
            <v/>
          </cell>
          <cell r="CI2123" t="str">
            <v/>
          </cell>
          <cell r="CJ2123" t="str">
            <v/>
          </cell>
          <cell r="CK2123" t="str">
            <v/>
          </cell>
          <cell r="CN2123">
            <v>0</v>
          </cell>
          <cell r="CO2123">
            <v>0</v>
          </cell>
          <cell r="CP2123" t="b">
            <v>1</v>
          </cell>
          <cell r="CQ2123" t="str">
            <v>c.8593T&gt;G</v>
          </cell>
          <cell r="CX2123" t="str">
            <v>BRCA2</v>
          </cell>
          <cell r="CY2123" t="str">
            <v>c.8593T&gt;G</v>
          </cell>
          <cell r="DE2123" t="b">
            <v>0</v>
          </cell>
          <cell r="DF2123" t="str">
            <v>BRCA2</v>
          </cell>
          <cell r="DG2123" t="str">
            <v>c.8593T&gt;G</v>
          </cell>
          <cell r="DN2123" t="b">
            <v>0</v>
          </cell>
        </row>
        <row r="2124">
          <cell r="B2124" t="str">
            <v>c.8599A&gt;C</v>
          </cell>
          <cell r="C2124" t="str">
            <v>p.(Thr2867Pro)</v>
          </cell>
          <cell r="D2124" t="str">
            <v>8827A&gt;C</v>
          </cell>
          <cell r="E2124" t="str">
            <v>T2867P</v>
          </cell>
          <cell r="G2124" t="str">
            <v>c.8599A&gt;C</v>
          </cell>
          <cell r="K2124">
            <v>1.0498366885038446</v>
          </cell>
          <cell r="L2124">
            <v>0.24455193864157773</v>
          </cell>
          <cell r="N2124">
            <v>0.25673959743066938</v>
          </cell>
          <cell r="O2124">
            <v>0.03</v>
          </cell>
          <cell r="P2124">
            <v>7.9403999205361654E-3</v>
          </cell>
          <cell r="Q2124">
            <v>7.877846667483682E-3</v>
          </cell>
          <cell r="R2124">
            <v>2</v>
          </cell>
          <cell r="S2124" t="str">
            <v>Multifac new calc</v>
          </cell>
          <cell r="T2124">
            <v>0.03</v>
          </cell>
          <cell r="U2124" t="str">
            <v>Same</v>
          </cell>
          <cell r="V2124">
            <v>2.9999999329447746E-2</v>
          </cell>
          <cell r="Z2124" t="str">
            <v/>
          </cell>
          <cell r="AA2124">
            <v>1</v>
          </cell>
          <cell r="AB2124">
            <v>1</v>
          </cell>
          <cell r="AD2124">
            <v>1.0498366885038446</v>
          </cell>
          <cell r="AE2124">
            <v>0.24455193864157773</v>
          </cell>
          <cell r="AF2124">
            <v>7.877846487384264E-3</v>
          </cell>
          <cell r="AK2124" t="str">
            <v/>
          </cell>
          <cell r="AL2124" t="str">
            <v/>
          </cell>
          <cell r="AM2124" t="str">
            <v/>
          </cell>
          <cell r="AN2124" t="str">
            <v/>
          </cell>
          <cell r="AR2124" t="str">
            <v/>
          </cell>
          <cell r="AS2124" t="str">
            <v/>
          </cell>
          <cell r="AT2124" t="str">
            <v/>
          </cell>
          <cell r="AU2124" t="str">
            <v/>
          </cell>
          <cell r="AW2124" t="str">
            <v/>
          </cell>
          <cell r="AX2124" t="str">
            <v/>
          </cell>
          <cell r="AY2124" t="str">
            <v/>
          </cell>
          <cell r="AZ2124" t="str">
            <v/>
          </cell>
          <cell r="BB2124" t="str">
            <v/>
          </cell>
          <cell r="BE2124" t="str">
            <v/>
          </cell>
          <cell r="BG2124" t="str">
            <v/>
          </cell>
          <cell r="BI2124" t="str">
            <v/>
          </cell>
          <cell r="CH2124" t="str">
            <v/>
          </cell>
          <cell r="CI2124" t="str">
            <v/>
          </cell>
          <cell r="CJ2124" t="str">
            <v/>
          </cell>
          <cell r="CK2124" t="str">
            <v/>
          </cell>
          <cell r="CN2124">
            <v>0</v>
          </cell>
          <cell r="CO2124">
            <v>0</v>
          </cell>
          <cell r="CP2124" t="b">
            <v>1</v>
          </cell>
          <cell r="CQ2124" t="str">
            <v>c.8599A&gt;C</v>
          </cell>
          <cell r="CX2124" t="str">
            <v>BRCA2</v>
          </cell>
          <cell r="CY2124" t="str">
            <v>c.8599A&gt;C</v>
          </cell>
          <cell r="DE2124" t="b">
            <v>0</v>
          </cell>
          <cell r="DF2124" t="str">
            <v>BRCA2</v>
          </cell>
          <cell r="DG2124" t="str">
            <v>c.8599A&gt;C</v>
          </cell>
          <cell r="DN2124" t="b">
            <v>0</v>
          </cell>
        </row>
        <row r="2125">
          <cell r="B2125" t="str">
            <v>c.8614G&gt;A</v>
          </cell>
          <cell r="C2125" t="str">
            <v>p.(Glu2872Lys)</v>
          </cell>
          <cell r="D2125" t="str">
            <v>8842A&gt;C</v>
          </cell>
          <cell r="E2125" t="str">
            <v>Q2872K</v>
          </cell>
          <cell r="G2125" t="str">
            <v>c.8614G&gt;A</v>
          </cell>
          <cell r="O2125">
            <v>0.28999999999999998</v>
          </cell>
          <cell r="R2125" t="str">
            <v/>
          </cell>
          <cell r="T2125">
            <v>0.28999999999999998</v>
          </cell>
          <cell r="U2125" t="str">
            <v>Same</v>
          </cell>
          <cell r="Z2125" t="str">
            <v/>
          </cell>
          <cell r="AK2125" t="str">
            <v/>
          </cell>
          <cell r="AL2125" t="str">
            <v/>
          </cell>
          <cell r="AM2125" t="str">
            <v/>
          </cell>
          <cell r="AN2125" t="str">
            <v/>
          </cell>
          <cell r="AR2125" t="str">
            <v/>
          </cell>
          <cell r="AS2125" t="str">
            <v/>
          </cell>
          <cell r="AT2125" t="str">
            <v/>
          </cell>
          <cell r="AU2125" t="str">
            <v/>
          </cell>
          <cell r="AW2125" t="str">
            <v/>
          </cell>
          <cell r="AX2125" t="str">
            <v/>
          </cell>
          <cell r="AY2125" t="str">
            <v/>
          </cell>
          <cell r="AZ2125" t="str">
            <v/>
          </cell>
          <cell r="BB2125" t="str">
            <v/>
          </cell>
          <cell r="BE2125" t="str">
            <v/>
          </cell>
          <cell r="BG2125" t="str">
            <v/>
          </cell>
          <cell r="BI2125" t="str">
            <v/>
          </cell>
          <cell r="CH2125" t="str">
            <v/>
          </cell>
          <cell r="CI2125" t="str">
            <v/>
          </cell>
          <cell r="CJ2125" t="str">
            <v/>
          </cell>
          <cell r="CK2125" t="str">
            <v/>
          </cell>
          <cell r="CN2125">
            <v>0</v>
          </cell>
          <cell r="CO2125">
            <v>0</v>
          </cell>
          <cell r="CP2125" t="b">
            <v>1</v>
          </cell>
          <cell r="CQ2125" t="str">
            <v>c.8614G&gt;A</v>
          </cell>
          <cell r="CX2125" t="str">
            <v>BRCA2</v>
          </cell>
          <cell r="CY2125" t="str">
            <v>c.8614G&gt;A</v>
          </cell>
          <cell r="DE2125" t="b">
            <v>0</v>
          </cell>
          <cell r="DF2125" t="str">
            <v>BRCA2</v>
          </cell>
          <cell r="DG2125" t="str">
            <v>c.8614G&gt;A</v>
          </cell>
          <cell r="DN2125" t="b">
            <v>0</v>
          </cell>
        </row>
        <row r="2126">
          <cell r="B2126" t="str">
            <v>c.8618T&gt;G</v>
          </cell>
          <cell r="C2126" t="str">
            <v>p.(Phe2873Cys)</v>
          </cell>
          <cell r="D2126" t="str">
            <v>8846T&gt;G</v>
          </cell>
          <cell r="E2126" t="str">
            <v>F2873C</v>
          </cell>
          <cell r="G2126" t="str">
            <v>c.8618T&gt;G</v>
          </cell>
          <cell r="K2126">
            <v>1.0498366885038446</v>
          </cell>
          <cell r="L2126">
            <v>1.4807438528442636</v>
          </cell>
          <cell r="N2126">
            <v>1.5545392229924457</v>
          </cell>
          <cell r="O2126">
            <v>0.66</v>
          </cell>
          <cell r="P2126">
            <v>3.017634962279454</v>
          </cell>
          <cell r="Q2126">
            <v>0.75109734722324362</v>
          </cell>
          <cell r="R2126">
            <v>3</v>
          </cell>
          <cell r="T2126">
            <v>0.66</v>
          </cell>
          <cell r="U2126" t="str">
            <v>Same</v>
          </cell>
          <cell r="V2126">
            <v>0.6600000262260437</v>
          </cell>
          <cell r="Z2126" t="str">
            <v/>
          </cell>
          <cell r="AA2126">
            <v>1</v>
          </cell>
          <cell r="AB2126">
            <v>1</v>
          </cell>
          <cell r="AD2126">
            <v>1.0498366885038446</v>
          </cell>
          <cell r="AE2126">
            <v>1.4807438528442636</v>
          </cell>
          <cell r="AF2126">
            <v>0.75109736907245039</v>
          </cell>
          <cell r="AK2126" t="str">
            <v/>
          </cell>
          <cell r="AL2126" t="str">
            <v/>
          </cell>
          <cell r="AM2126" t="str">
            <v/>
          </cell>
          <cell r="AN2126" t="str">
            <v/>
          </cell>
          <cell r="AR2126" t="str">
            <v/>
          </cell>
          <cell r="AS2126" t="str">
            <v/>
          </cell>
          <cell r="AT2126" t="str">
            <v/>
          </cell>
          <cell r="AU2126" t="str">
            <v/>
          </cell>
          <cell r="AW2126" t="str">
            <v/>
          </cell>
          <cell r="AX2126" t="str">
            <v/>
          </cell>
          <cell r="AY2126" t="str">
            <v/>
          </cell>
          <cell r="AZ2126" t="str">
            <v/>
          </cell>
          <cell r="BB2126" t="str">
            <v/>
          </cell>
          <cell r="BE2126" t="str">
            <v/>
          </cell>
          <cell r="BG2126" t="str">
            <v/>
          </cell>
          <cell r="BI2126" t="str">
            <v/>
          </cell>
          <cell r="CH2126" t="str">
            <v/>
          </cell>
          <cell r="CI2126" t="str">
            <v/>
          </cell>
          <cell r="CJ2126" t="str">
            <v/>
          </cell>
          <cell r="CK2126" t="str">
            <v/>
          </cell>
          <cell r="CN2126">
            <v>0</v>
          </cell>
          <cell r="CO2126">
            <v>0</v>
          </cell>
          <cell r="CP2126" t="b">
            <v>1</v>
          </cell>
          <cell r="CQ2126" t="str">
            <v>c.8618T&gt;G</v>
          </cell>
          <cell r="CX2126" t="str">
            <v>BRCA2</v>
          </cell>
          <cell r="CY2126" t="str">
            <v>c.8618T&gt;G</v>
          </cell>
          <cell r="DE2126" t="b">
            <v>0</v>
          </cell>
          <cell r="DF2126" t="str">
            <v>BRCA2</v>
          </cell>
          <cell r="DG2126" t="str">
            <v>c.8618T&gt;G</v>
          </cell>
          <cell r="DN2126" t="b">
            <v>0</v>
          </cell>
        </row>
        <row r="2127">
          <cell r="B2127" t="str">
            <v>c.8630A&gt;G</v>
          </cell>
          <cell r="C2127" t="str">
            <v>p.(Glu2877Gly)</v>
          </cell>
          <cell r="D2127" t="str">
            <v>8858A&gt;G</v>
          </cell>
          <cell r="E2127" t="str">
            <v>G2877E</v>
          </cell>
          <cell r="G2127" t="str">
            <v>c.8630A&gt;G</v>
          </cell>
          <cell r="O2127">
            <v>0.34</v>
          </cell>
          <cell r="R2127" t="str">
            <v/>
          </cell>
          <cell r="T2127">
            <v>0.34</v>
          </cell>
          <cell r="U2127" t="str">
            <v>Same</v>
          </cell>
          <cell r="Z2127" t="str">
            <v/>
          </cell>
          <cell r="AK2127" t="str">
            <v/>
          </cell>
          <cell r="AL2127" t="str">
            <v/>
          </cell>
          <cell r="AM2127" t="str">
            <v/>
          </cell>
          <cell r="AN2127" t="str">
            <v/>
          </cell>
          <cell r="AR2127" t="str">
            <v/>
          </cell>
          <cell r="AS2127" t="str">
            <v/>
          </cell>
          <cell r="AT2127" t="str">
            <v/>
          </cell>
          <cell r="AU2127" t="str">
            <v/>
          </cell>
          <cell r="AW2127" t="str">
            <v/>
          </cell>
          <cell r="AX2127" t="str">
            <v/>
          </cell>
          <cell r="AY2127" t="str">
            <v/>
          </cell>
          <cell r="AZ2127" t="str">
            <v/>
          </cell>
          <cell r="BB2127" t="str">
            <v/>
          </cell>
          <cell r="BE2127" t="str">
            <v/>
          </cell>
          <cell r="BG2127" t="str">
            <v/>
          </cell>
          <cell r="BI2127" t="str">
            <v/>
          </cell>
          <cell r="CH2127" t="str">
            <v/>
          </cell>
          <cell r="CI2127" t="str">
            <v/>
          </cell>
          <cell r="CJ2127" t="str">
            <v/>
          </cell>
          <cell r="CK2127" t="str">
            <v/>
          </cell>
          <cell r="CN2127">
            <v>0</v>
          </cell>
          <cell r="CO2127">
            <v>0</v>
          </cell>
          <cell r="CP2127" t="b">
            <v>1</v>
          </cell>
          <cell r="CQ2127" t="str">
            <v>c.8630A&gt;G</v>
          </cell>
          <cell r="CX2127" t="str">
            <v>BRCA2</v>
          </cell>
          <cell r="CY2127" t="str">
            <v>c.8630A&gt;G</v>
          </cell>
          <cell r="DE2127" t="b">
            <v>0</v>
          </cell>
          <cell r="DF2127" t="str">
            <v>BRCA2</v>
          </cell>
          <cell r="DG2127" t="str">
            <v>c.8630A&gt;G</v>
          </cell>
          <cell r="DN2127" t="b">
            <v>0</v>
          </cell>
        </row>
        <row r="2128">
          <cell r="B2128" t="str">
            <v>c.8632+114G&gt;C</v>
          </cell>
          <cell r="D2128" t="str">
            <v>IVS20+114G&gt;C</v>
          </cell>
          <cell r="E2128" t="str">
            <v/>
          </cell>
          <cell r="G2128" t="str">
            <v>c.8632+114G&gt;C</v>
          </cell>
          <cell r="O2128">
            <v>0.02</v>
          </cell>
          <cell r="R2128" t="str">
            <v/>
          </cell>
          <cell r="U2128" t="str">
            <v>Assumed prior 0.02</v>
          </cell>
          <cell r="Z2128" t="str">
            <v/>
          </cell>
          <cell r="AK2128" t="str">
            <v/>
          </cell>
          <cell r="AL2128" t="str">
            <v/>
          </cell>
          <cell r="AM2128" t="str">
            <v/>
          </cell>
          <cell r="AN2128" t="str">
            <v/>
          </cell>
          <cell r="AR2128" t="str">
            <v/>
          </cell>
          <cell r="AS2128" t="str">
            <v/>
          </cell>
          <cell r="AT2128" t="str">
            <v/>
          </cell>
          <cell r="AU2128" t="str">
            <v/>
          </cell>
          <cell r="AW2128" t="str">
            <v/>
          </cell>
          <cell r="AX2128" t="str">
            <v/>
          </cell>
          <cell r="AY2128" t="str">
            <v/>
          </cell>
          <cell r="AZ2128" t="str">
            <v/>
          </cell>
          <cell r="BB2128" t="str">
            <v/>
          </cell>
          <cell r="BE2128" t="str">
            <v/>
          </cell>
          <cell r="BG2128" t="str">
            <v/>
          </cell>
          <cell r="BI2128" t="str">
            <v/>
          </cell>
          <cell r="CH2128" t="str">
            <v/>
          </cell>
          <cell r="CI2128" t="str">
            <v/>
          </cell>
          <cell r="CJ2128" t="str">
            <v/>
          </cell>
          <cell r="CK2128" t="str">
            <v/>
          </cell>
          <cell r="CN2128">
            <v>0</v>
          </cell>
          <cell r="CO2128">
            <v>0</v>
          </cell>
          <cell r="CP2128" t="b">
            <v>1</v>
          </cell>
          <cell r="CQ2128" t="str">
            <v>c.8632+114G&gt;C</v>
          </cell>
          <cell r="CX2128" t="str">
            <v>BRCA2</v>
          </cell>
          <cell r="CY2128" t="str">
            <v>c.8632+114G&gt;C</v>
          </cell>
          <cell r="DE2128" t="b">
            <v>0</v>
          </cell>
          <cell r="DF2128" t="str">
            <v>BRCA2</v>
          </cell>
          <cell r="DG2128" t="str">
            <v>c.8632+114G&gt;C</v>
          </cell>
          <cell r="DN2128" t="b">
            <v>0</v>
          </cell>
        </row>
        <row r="2129">
          <cell r="B2129" t="str">
            <v>c.8632+118_8632+119del</v>
          </cell>
          <cell r="D2129" t="str">
            <v>IVS20+118_IVS20+119delTT</v>
          </cell>
          <cell r="E2129" t="str">
            <v/>
          </cell>
          <cell r="G2129" t="str">
            <v>c.8632+118_8632+119del</v>
          </cell>
          <cell r="O2129">
            <v>0.02</v>
          </cell>
          <cell r="R2129" t="str">
            <v/>
          </cell>
          <cell r="U2129" t="str">
            <v>Assumed prior 0.02</v>
          </cell>
          <cell r="Z2129" t="str">
            <v/>
          </cell>
          <cell r="AK2129" t="str">
            <v/>
          </cell>
          <cell r="AL2129" t="str">
            <v/>
          </cell>
          <cell r="AM2129" t="str">
            <v/>
          </cell>
          <cell r="AN2129" t="str">
            <v/>
          </cell>
          <cell r="AR2129" t="str">
            <v/>
          </cell>
          <cell r="AS2129" t="str">
            <v/>
          </cell>
          <cell r="AT2129" t="str">
            <v/>
          </cell>
          <cell r="AU2129" t="str">
            <v/>
          </cell>
          <cell r="AW2129" t="str">
            <v/>
          </cell>
          <cell r="AX2129" t="str">
            <v/>
          </cell>
          <cell r="AY2129" t="str">
            <v/>
          </cell>
          <cell r="AZ2129" t="str">
            <v/>
          </cell>
          <cell r="BB2129" t="str">
            <v/>
          </cell>
          <cell r="BE2129" t="str">
            <v/>
          </cell>
          <cell r="BG2129" t="str">
            <v/>
          </cell>
          <cell r="BI2129" t="str">
            <v/>
          </cell>
          <cell r="CH2129" t="str">
            <v/>
          </cell>
          <cell r="CI2129" t="str">
            <v/>
          </cell>
          <cell r="CJ2129" t="str">
            <v/>
          </cell>
          <cell r="CK2129" t="str">
            <v/>
          </cell>
          <cell r="CN2129">
            <v>0</v>
          </cell>
          <cell r="CO2129">
            <v>0</v>
          </cell>
          <cell r="CP2129" t="b">
            <v>1</v>
          </cell>
          <cell r="CQ2129" t="str">
            <v>c.8632+118_8632+119del</v>
          </cell>
          <cell r="CX2129" t="str">
            <v>BRCA2</v>
          </cell>
          <cell r="CY2129" t="str">
            <v>c.8632+118_8632+119del</v>
          </cell>
          <cell r="DE2129" t="b">
            <v>0</v>
          </cell>
          <cell r="DF2129" t="str">
            <v>BRCA2</v>
          </cell>
          <cell r="DG2129" t="str">
            <v>c.8632+118_8632+119del</v>
          </cell>
          <cell r="DN2129" t="b">
            <v>0</v>
          </cell>
        </row>
        <row r="2130">
          <cell r="B2130" t="str">
            <v>c.8632+121T&gt;C</v>
          </cell>
          <cell r="D2130" t="str">
            <v>IVS20+121T&gt;C</v>
          </cell>
          <cell r="E2130" t="str">
            <v/>
          </cell>
          <cell r="G2130" t="str">
            <v>c.8632+121T&gt;C</v>
          </cell>
          <cell r="O2130">
            <v>0.02</v>
          </cell>
          <cell r="R2130" t="str">
            <v/>
          </cell>
          <cell r="U2130" t="str">
            <v>Assumed prior 0.02</v>
          </cell>
          <cell r="Z2130" t="str">
            <v/>
          </cell>
          <cell r="AK2130" t="str">
            <v/>
          </cell>
          <cell r="AL2130" t="str">
            <v/>
          </cell>
          <cell r="AM2130" t="str">
            <v/>
          </cell>
          <cell r="AN2130" t="str">
            <v/>
          </cell>
          <cell r="AR2130" t="str">
            <v/>
          </cell>
          <cell r="AS2130" t="str">
            <v/>
          </cell>
          <cell r="AT2130" t="str">
            <v/>
          </cell>
          <cell r="AU2130" t="str">
            <v/>
          </cell>
          <cell r="AW2130" t="str">
            <v/>
          </cell>
          <cell r="AX2130" t="str">
            <v/>
          </cell>
          <cell r="AY2130" t="str">
            <v/>
          </cell>
          <cell r="AZ2130" t="str">
            <v/>
          </cell>
          <cell r="BB2130" t="str">
            <v/>
          </cell>
          <cell r="BE2130" t="str">
            <v/>
          </cell>
          <cell r="BG2130" t="str">
            <v/>
          </cell>
          <cell r="BI2130" t="str">
            <v/>
          </cell>
          <cell r="CH2130" t="str">
            <v/>
          </cell>
          <cell r="CI2130" t="str">
            <v/>
          </cell>
          <cell r="CJ2130" t="str">
            <v/>
          </cell>
          <cell r="CK2130" t="str">
            <v/>
          </cell>
          <cell r="CN2130">
            <v>0</v>
          </cell>
          <cell r="CO2130">
            <v>0</v>
          </cell>
          <cell r="CP2130" t="b">
            <v>1</v>
          </cell>
          <cell r="CQ2130" t="str">
            <v>c.8632+121T&gt;C</v>
          </cell>
          <cell r="CX2130" t="str">
            <v>BRCA2</v>
          </cell>
          <cell r="CY2130" t="str">
            <v>c.8632+121T&gt;C</v>
          </cell>
          <cell r="DE2130" t="b">
            <v>0</v>
          </cell>
          <cell r="DF2130" t="str">
            <v>BRCA2</v>
          </cell>
          <cell r="DG2130" t="str">
            <v>c.8632+121T&gt;C</v>
          </cell>
          <cell r="DN2130" t="b">
            <v>0</v>
          </cell>
        </row>
        <row r="2131">
          <cell r="B2131" t="str">
            <v>c.8632+132dup</v>
          </cell>
          <cell r="D2131" t="str">
            <v>IVS20+132insC</v>
          </cell>
          <cell r="E2131" t="str">
            <v/>
          </cell>
          <cell r="O2131">
            <v>0.02</v>
          </cell>
          <cell r="R2131">
            <v>1</v>
          </cell>
          <cell r="S2131" t="str">
            <v>Frequency &gt;1%</v>
          </cell>
          <cell r="U2131" t="str">
            <v>Assumed prior 0.02</v>
          </cell>
          <cell r="Z2131" t="str">
            <v/>
          </cell>
          <cell r="AK2131" t="str">
            <v/>
          </cell>
          <cell r="AL2131" t="str">
            <v/>
          </cell>
          <cell r="AM2131" t="str">
            <v/>
          </cell>
          <cell r="AN2131" t="str">
            <v/>
          </cell>
          <cell r="AR2131" t="str">
            <v/>
          </cell>
          <cell r="AS2131" t="str">
            <v/>
          </cell>
          <cell r="AT2131" t="str">
            <v/>
          </cell>
          <cell r="AU2131" t="str">
            <v/>
          </cell>
          <cell r="AW2131" t="str">
            <v/>
          </cell>
          <cell r="AX2131" t="str">
            <v/>
          </cell>
          <cell r="AY2131" t="str">
            <v/>
          </cell>
          <cell r="AZ2131" t="str">
            <v/>
          </cell>
          <cell r="BB2131" t="str">
            <v/>
          </cell>
          <cell r="BE2131" t="str">
            <v/>
          </cell>
          <cell r="BG2131" t="str">
            <v/>
          </cell>
          <cell r="BI2131" t="str">
            <v/>
          </cell>
          <cell r="CH2131" t="str">
            <v/>
          </cell>
          <cell r="CI2131" t="str">
            <v/>
          </cell>
          <cell r="CJ2131" t="str">
            <v/>
          </cell>
          <cell r="CK2131" t="str">
            <v/>
          </cell>
          <cell r="CN2131">
            <v>0</v>
          </cell>
          <cell r="CO2131">
            <v>0</v>
          </cell>
          <cell r="CP2131" t="b">
            <v>1</v>
          </cell>
          <cell r="CQ2131" t="str">
            <v>c.8632+132dup</v>
          </cell>
          <cell r="CX2131" t="str">
            <v>BRCA2</v>
          </cell>
          <cell r="CY2131" t="str">
            <v>c.8632+132dup</v>
          </cell>
          <cell r="CZ2131">
            <v>1.4E-3</v>
          </cell>
          <cell r="DA2131">
            <v>0</v>
          </cell>
          <cell r="DB2131">
            <v>0</v>
          </cell>
          <cell r="DC2131">
            <v>3.2500000000000001E-2</v>
          </cell>
          <cell r="DD2131">
            <v>1E-3</v>
          </cell>
          <cell r="DE2131" t="b">
            <v>1</v>
          </cell>
          <cell r="DF2131" t="str">
            <v>BRCA2</v>
          </cell>
          <cell r="DG2131" t="str">
            <v>c.8632+132dup</v>
          </cell>
          <cell r="DN2131" t="b">
            <v>0</v>
          </cell>
        </row>
        <row r="2132">
          <cell r="B2132" t="str">
            <v>c.8632+133_8632+134insC</v>
          </cell>
          <cell r="D2132" t="str">
            <v>IVS20+133insC</v>
          </cell>
          <cell r="E2132" t="str">
            <v/>
          </cell>
          <cell r="G2132" t="str">
            <v>c.8632+133_8632+134insC</v>
          </cell>
          <cell r="O2132">
            <v>0.02</v>
          </cell>
          <cell r="R2132" t="str">
            <v/>
          </cell>
          <cell r="U2132" t="str">
            <v>Assumed prior 0.02</v>
          </cell>
          <cell r="Z2132" t="str">
            <v/>
          </cell>
          <cell r="AK2132" t="str">
            <v/>
          </cell>
          <cell r="AL2132" t="str">
            <v/>
          </cell>
          <cell r="AM2132" t="str">
            <v/>
          </cell>
          <cell r="AN2132" t="str">
            <v/>
          </cell>
          <cell r="AR2132" t="str">
            <v/>
          </cell>
          <cell r="AS2132" t="str">
            <v/>
          </cell>
          <cell r="AT2132" t="str">
            <v/>
          </cell>
          <cell r="AU2132" t="str">
            <v/>
          </cell>
          <cell r="AW2132" t="str">
            <v/>
          </cell>
          <cell r="AX2132" t="str">
            <v/>
          </cell>
          <cell r="AY2132" t="str">
            <v/>
          </cell>
          <cell r="AZ2132" t="str">
            <v/>
          </cell>
          <cell r="BB2132" t="str">
            <v/>
          </cell>
          <cell r="BE2132" t="str">
            <v/>
          </cell>
          <cell r="BG2132" t="str">
            <v/>
          </cell>
          <cell r="BI2132" t="str">
            <v/>
          </cell>
          <cell r="CH2132" t="str">
            <v/>
          </cell>
          <cell r="CI2132" t="str">
            <v/>
          </cell>
          <cell r="CJ2132" t="str">
            <v/>
          </cell>
          <cell r="CK2132" t="str">
            <v/>
          </cell>
          <cell r="CN2132">
            <v>0</v>
          </cell>
          <cell r="CO2132">
            <v>0</v>
          </cell>
          <cell r="CP2132" t="b">
            <v>1</v>
          </cell>
          <cell r="CQ2132" t="str">
            <v>c.8632+133_8632+134insC</v>
          </cell>
          <cell r="CX2132" t="str">
            <v>BRCA2</v>
          </cell>
          <cell r="CY2132" t="str">
            <v>c.8632+133_8632+134insC</v>
          </cell>
          <cell r="DE2132" t="b">
            <v>0</v>
          </cell>
          <cell r="DF2132" t="str">
            <v>BRCA2</v>
          </cell>
          <cell r="DG2132" t="str">
            <v>c.8632+133_8632+134insC</v>
          </cell>
          <cell r="DN2132" t="b">
            <v>0</v>
          </cell>
        </row>
        <row r="2133">
          <cell r="B2133" t="str">
            <v>c.8632+14T&gt;C</v>
          </cell>
          <cell r="D2133" t="str">
            <v>IVS20+14T&gt;C</v>
          </cell>
          <cell r="E2133" t="str">
            <v/>
          </cell>
          <cell r="G2133" t="str">
            <v>c.8632+14T&gt;C</v>
          </cell>
          <cell r="O2133">
            <v>0.02</v>
          </cell>
          <cell r="R2133" t="str">
            <v/>
          </cell>
          <cell r="U2133" t="str">
            <v>Assumed prior 0.02</v>
          </cell>
          <cell r="Z2133" t="str">
            <v/>
          </cell>
          <cell r="AK2133" t="str">
            <v/>
          </cell>
          <cell r="AL2133" t="str">
            <v/>
          </cell>
          <cell r="AM2133" t="str">
            <v/>
          </cell>
          <cell r="AN2133" t="str">
            <v/>
          </cell>
          <cell r="AR2133" t="str">
            <v/>
          </cell>
          <cell r="AS2133" t="str">
            <v/>
          </cell>
          <cell r="AT2133" t="str">
            <v/>
          </cell>
          <cell r="AU2133" t="str">
            <v/>
          </cell>
          <cell r="AW2133" t="str">
            <v/>
          </cell>
          <cell r="AX2133" t="str">
            <v/>
          </cell>
          <cell r="AY2133" t="str">
            <v/>
          </cell>
          <cell r="AZ2133" t="str">
            <v/>
          </cell>
          <cell r="BB2133" t="str">
            <v/>
          </cell>
          <cell r="BE2133" t="str">
            <v/>
          </cell>
          <cell r="BG2133" t="str">
            <v/>
          </cell>
          <cell r="BI2133" t="str">
            <v/>
          </cell>
          <cell r="CH2133" t="str">
            <v/>
          </cell>
          <cell r="CI2133" t="str">
            <v/>
          </cell>
          <cell r="CJ2133" t="str">
            <v/>
          </cell>
          <cell r="CK2133" t="str">
            <v/>
          </cell>
          <cell r="CN2133">
            <v>0</v>
          </cell>
          <cell r="CO2133">
            <v>0</v>
          </cell>
          <cell r="CP2133" t="b">
            <v>1</v>
          </cell>
          <cell r="CQ2133" t="str">
            <v>c.8632+14T&gt;C</v>
          </cell>
          <cell r="CX2133" t="str">
            <v>BRCA2</v>
          </cell>
          <cell r="CY2133" t="str">
            <v>c.8632+14T&gt;C</v>
          </cell>
          <cell r="DE2133" t="b">
            <v>0</v>
          </cell>
          <cell r="DF2133" t="str">
            <v>BRCA2</v>
          </cell>
          <cell r="DG2133" t="str">
            <v>c.8632+14T&gt;C</v>
          </cell>
          <cell r="DN2133" t="b">
            <v>0</v>
          </cell>
        </row>
        <row r="2134">
          <cell r="B2134" t="str">
            <v>c.8632+15A&gt;G</v>
          </cell>
          <cell r="D2134" t="str">
            <v>IVS20+15A&gt;G</v>
          </cell>
          <cell r="E2134" t="str">
            <v/>
          </cell>
          <cell r="G2134" t="str">
            <v>c.8632+15A&gt;G</v>
          </cell>
          <cell r="I2134">
            <v>0.19040000000000001</v>
          </cell>
          <cell r="N2134">
            <v>0.19040000000000001</v>
          </cell>
          <cell r="O2134">
            <v>0.02</v>
          </cell>
          <cell r="P2134">
            <v>3.8857142857142862E-3</v>
          </cell>
          <cell r="Q2134">
            <v>3.8706739526411663E-3</v>
          </cell>
          <cell r="R2134">
            <v>2</v>
          </cell>
          <cell r="S2134" t="str">
            <v>Multifac new calc</v>
          </cell>
          <cell r="U2134" t="str">
            <v>Assumed prior 0.02</v>
          </cell>
          <cell r="Z2134" t="str">
            <v/>
          </cell>
          <cell r="AK2134" t="str">
            <v/>
          </cell>
          <cell r="AL2134" t="str">
            <v/>
          </cell>
          <cell r="AM2134" t="str">
            <v/>
          </cell>
          <cell r="AN2134" t="str">
            <v/>
          </cell>
          <cell r="AR2134" t="str">
            <v/>
          </cell>
          <cell r="AS2134" t="str">
            <v/>
          </cell>
          <cell r="AT2134" t="str">
            <v/>
          </cell>
          <cell r="AU2134" t="str">
            <v/>
          </cell>
          <cell r="AW2134" t="str">
            <v/>
          </cell>
          <cell r="AX2134" t="str">
            <v/>
          </cell>
          <cell r="AY2134" t="str">
            <v/>
          </cell>
          <cell r="AZ2134" t="str">
            <v/>
          </cell>
          <cell r="BB2134" t="str">
            <v/>
          </cell>
          <cell r="BE2134" t="str">
            <v/>
          </cell>
          <cell r="BG2134" t="str">
            <v/>
          </cell>
          <cell r="BI2134" t="str">
            <v/>
          </cell>
          <cell r="CE2134">
            <v>0.19040000000000001</v>
          </cell>
          <cell r="CH2134" t="str">
            <v/>
          </cell>
          <cell r="CI2134" t="str">
            <v/>
          </cell>
          <cell r="CJ2134" t="str">
            <v/>
          </cell>
          <cell r="CK2134" t="str">
            <v/>
          </cell>
          <cell r="CN2134">
            <v>0</v>
          </cell>
          <cell r="CO2134">
            <v>0</v>
          </cell>
          <cell r="CP2134" t="b">
            <v>1</v>
          </cell>
          <cell r="CQ2134" t="str">
            <v>c.8632+15A&gt;G</v>
          </cell>
          <cell r="CX2134" t="str">
            <v>BRCA2</v>
          </cell>
          <cell r="CY2134" t="str">
            <v>c.8632+15A&gt;G</v>
          </cell>
          <cell r="DE2134" t="b">
            <v>0</v>
          </cell>
          <cell r="DF2134" t="str">
            <v>BRCA2</v>
          </cell>
          <cell r="DG2134" t="str">
            <v>c.8632+15A&gt;G</v>
          </cell>
          <cell r="DN2134" t="b">
            <v>0</v>
          </cell>
        </row>
        <row r="2135">
          <cell r="B2135" t="str">
            <v>c.8632+18G&gt;A</v>
          </cell>
          <cell r="D2135" t="str">
            <v>IVS20+18G&gt;A</v>
          </cell>
          <cell r="E2135" t="str">
            <v/>
          </cell>
          <cell r="G2135" t="str">
            <v>c.8632+18G&gt;A</v>
          </cell>
          <cell r="O2135">
            <v>0.02</v>
          </cell>
          <cell r="R2135" t="str">
            <v/>
          </cell>
          <cell r="U2135" t="str">
            <v>Assumed prior 0.02</v>
          </cell>
          <cell r="Z2135" t="str">
            <v/>
          </cell>
          <cell r="AK2135" t="str">
            <v/>
          </cell>
          <cell r="AL2135" t="str">
            <v/>
          </cell>
          <cell r="AM2135" t="str">
            <v/>
          </cell>
          <cell r="AN2135" t="str">
            <v/>
          </cell>
          <cell r="AR2135" t="str">
            <v/>
          </cell>
          <cell r="AS2135" t="str">
            <v/>
          </cell>
          <cell r="AT2135" t="str">
            <v/>
          </cell>
          <cell r="AU2135" t="str">
            <v/>
          </cell>
          <cell r="AW2135" t="str">
            <v/>
          </cell>
          <cell r="AX2135" t="str">
            <v/>
          </cell>
          <cell r="AY2135" t="str">
            <v/>
          </cell>
          <cell r="AZ2135" t="str">
            <v/>
          </cell>
          <cell r="BB2135" t="str">
            <v/>
          </cell>
          <cell r="BE2135" t="str">
            <v/>
          </cell>
          <cell r="BG2135" t="str">
            <v/>
          </cell>
          <cell r="BI2135" t="str">
            <v/>
          </cell>
          <cell r="CH2135" t="str">
            <v/>
          </cell>
          <cell r="CI2135" t="str">
            <v/>
          </cell>
          <cell r="CJ2135" t="str">
            <v/>
          </cell>
          <cell r="CK2135" t="str">
            <v/>
          </cell>
          <cell r="CN2135">
            <v>0</v>
          </cell>
          <cell r="CO2135">
            <v>0</v>
          </cell>
          <cell r="CP2135" t="b">
            <v>1</v>
          </cell>
          <cell r="CQ2135" t="str">
            <v>c.8632+18G&gt;A</v>
          </cell>
          <cell r="CX2135" t="str">
            <v>BRCA2</v>
          </cell>
          <cell r="CY2135" t="str">
            <v>c.8632+18G&gt;A</v>
          </cell>
          <cell r="DE2135" t="b">
            <v>0</v>
          </cell>
          <cell r="DF2135" t="str">
            <v>BRCA2</v>
          </cell>
          <cell r="DG2135" t="str">
            <v>c.8632+18G&gt;A</v>
          </cell>
          <cell r="DH2135">
            <v>0</v>
          </cell>
          <cell r="DI2135">
            <v>0</v>
          </cell>
          <cell r="DJ2135">
            <v>0</v>
          </cell>
          <cell r="DK2135">
            <v>0</v>
          </cell>
          <cell r="DL2135">
            <v>1.8490440442000001E-5</v>
          </cell>
          <cell r="DM2135">
            <v>0</v>
          </cell>
          <cell r="DN2135" t="b">
            <v>0</v>
          </cell>
        </row>
        <row r="2136">
          <cell r="B2136" t="str">
            <v>c.8632+1G&gt;A</v>
          </cell>
          <cell r="D2136" t="str">
            <v>IVS20+1G&gt;A</v>
          </cell>
          <cell r="G2136" t="str">
            <v>c.8632+1G&gt;A</v>
          </cell>
          <cell r="H2136">
            <v>1</v>
          </cell>
          <cell r="I2136">
            <v>21.930399999999999</v>
          </cell>
          <cell r="J2136">
            <v>0.73829999999999996</v>
          </cell>
          <cell r="N2136">
            <v>16.191214319999997</v>
          </cell>
          <cell r="O2136">
            <v>0.97</v>
          </cell>
          <cell r="P2136">
            <v>523.51592967999943</v>
          </cell>
          <cell r="Q2136">
            <v>0.9980934802102005</v>
          </cell>
          <cell r="R2136">
            <v>5</v>
          </cell>
          <cell r="Z2136" t="str">
            <v/>
          </cell>
          <cell r="AX2136" t="str">
            <v/>
          </cell>
          <cell r="AY2136" t="str">
            <v/>
          </cell>
          <cell r="BV2136">
            <v>1</v>
          </cell>
          <cell r="BW2136">
            <v>21.930399999999999</v>
          </cell>
          <cell r="BX2136">
            <v>2</v>
          </cell>
          <cell r="BY2136">
            <v>0.73829999999999996</v>
          </cell>
          <cell r="BZ2136">
            <v>1</v>
          </cell>
          <cell r="CA2136">
            <v>1</v>
          </cell>
          <cell r="CN2136">
            <v>1</v>
          </cell>
          <cell r="CO2136">
            <v>2</v>
          </cell>
          <cell r="CP2136" t="b">
            <v>1</v>
          </cell>
          <cell r="CQ2136" t="str">
            <v>c.8632+1G&gt;A</v>
          </cell>
          <cell r="CX2136" t="str">
            <v>BRCA2</v>
          </cell>
          <cell r="CY2136" t="str">
            <v>c.8632+1G&gt;A</v>
          </cell>
          <cell r="DE2136" t="b">
            <v>0</v>
          </cell>
          <cell r="DF2136" t="str">
            <v>BRCA2</v>
          </cell>
          <cell r="DG2136" t="str">
            <v>c.8632+1G&gt;A</v>
          </cell>
          <cell r="DN2136" t="b">
            <v>0</v>
          </cell>
        </row>
        <row r="2137">
          <cell r="B2137" t="str">
            <v>c.8632+20A&gt;G</v>
          </cell>
          <cell r="D2137" t="str">
            <v>IVS20+20A&gt;G</v>
          </cell>
          <cell r="E2137" t="str">
            <v/>
          </cell>
          <cell r="G2137" t="str">
            <v>c.8632+20A&gt;G</v>
          </cell>
          <cell r="O2137">
            <v>0.02</v>
          </cell>
          <cell r="R2137" t="str">
            <v/>
          </cell>
          <cell r="U2137" t="str">
            <v>Assumed prior 0.02</v>
          </cell>
          <cell r="Z2137" t="str">
            <v/>
          </cell>
          <cell r="AK2137" t="str">
            <v/>
          </cell>
          <cell r="AL2137" t="str">
            <v/>
          </cell>
          <cell r="AM2137" t="str">
            <v/>
          </cell>
          <cell r="AN2137" t="str">
            <v/>
          </cell>
          <cell r="AR2137" t="str">
            <v/>
          </cell>
          <cell r="AS2137" t="str">
            <v/>
          </cell>
          <cell r="AT2137" t="str">
            <v/>
          </cell>
          <cell r="AU2137" t="str">
            <v/>
          </cell>
          <cell r="AW2137" t="str">
            <v/>
          </cell>
          <cell r="AX2137" t="str">
            <v/>
          </cell>
          <cell r="AY2137" t="str">
            <v/>
          </cell>
          <cell r="AZ2137" t="str">
            <v/>
          </cell>
          <cell r="BB2137" t="str">
            <v/>
          </cell>
          <cell r="BE2137" t="str">
            <v/>
          </cell>
          <cell r="BG2137" t="str">
            <v/>
          </cell>
          <cell r="BI2137" t="str">
            <v/>
          </cell>
          <cell r="CH2137" t="str">
            <v/>
          </cell>
          <cell r="CI2137" t="str">
            <v/>
          </cell>
          <cell r="CJ2137" t="str">
            <v/>
          </cell>
          <cell r="CK2137" t="str">
            <v/>
          </cell>
          <cell r="CN2137">
            <v>0</v>
          </cell>
          <cell r="CO2137">
            <v>0</v>
          </cell>
          <cell r="CP2137" t="b">
            <v>1</v>
          </cell>
          <cell r="CQ2137" t="str">
            <v>c.8632+20A&gt;G</v>
          </cell>
          <cell r="CX2137" t="str">
            <v>BRCA2</v>
          </cell>
          <cell r="CY2137" t="str">
            <v>c.8632+20A&gt;G</v>
          </cell>
          <cell r="DE2137" t="b">
            <v>0</v>
          </cell>
          <cell r="DF2137" t="str">
            <v>BRCA2</v>
          </cell>
          <cell r="DG2137" t="str">
            <v>c.8632+20A&gt;G</v>
          </cell>
          <cell r="DN2137" t="b">
            <v>0</v>
          </cell>
        </row>
        <row r="2138">
          <cell r="B2138" t="str">
            <v>c.8632+21C&gt;A</v>
          </cell>
          <cell r="D2138" t="str">
            <v>IVS20+21C&gt;A</v>
          </cell>
          <cell r="E2138" t="str">
            <v/>
          </cell>
          <cell r="G2138" t="str">
            <v>c.8632+21C&gt;A</v>
          </cell>
          <cell r="O2138">
            <v>0.02</v>
          </cell>
          <cell r="R2138" t="str">
            <v/>
          </cell>
          <cell r="U2138" t="str">
            <v>Assumed prior 0.02</v>
          </cell>
          <cell r="Z2138" t="str">
            <v/>
          </cell>
          <cell r="AK2138" t="str">
            <v/>
          </cell>
          <cell r="AL2138" t="str">
            <v/>
          </cell>
          <cell r="AM2138" t="str">
            <v/>
          </cell>
          <cell r="AN2138" t="str">
            <v/>
          </cell>
          <cell r="AR2138" t="str">
            <v/>
          </cell>
          <cell r="AS2138" t="str">
            <v/>
          </cell>
          <cell r="AT2138" t="str">
            <v/>
          </cell>
          <cell r="AU2138" t="str">
            <v/>
          </cell>
          <cell r="AW2138" t="str">
            <v/>
          </cell>
          <cell r="AX2138" t="str">
            <v/>
          </cell>
          <cell r="AY2138" t="str">
            <v/>
          </cell>
          <cell r="AZ2138" t="str">
            <v/>
          </cell>
          <cell r="BB2138" t="str">
            <v/>
          </cell>
          <cell r="BE2138" t="str">
            <v/>
          </cell>
          <cell r="BG2138" t="str">
            <v/>
          </cell>
          <cell r="BI2138" t="str">
            <v/>
          </cell>
          <cell r="CH2138" t="str">
            <v/>
          </cell>
          <cell r="CI2138" t="str">
            <v/>
          </cell>
          <cell r="CJ2138" t="str">
            <v/>
          </cell>
          <cell r="CK2138" t="str">
            <v/>
          </cell>
          <cell r="CN2138">
            <v>0</v>
          </cell>
          <cell r="CO2138">
            <v>0</v>
          </cell>
          <cell r="CP2138" t="b">
            <v>1</v>
          </cell>
          <cell r="CQ2138" t="str">
            <v>c.8632+21C&gt;A</v>
          </cell>
          <cell r="CX2138" t="str">
            <v>BRCA2</v>
          </cell>
          <cell r="CY2138" t="str">
            <v>c.8632+21C&gt;A</v>
          </cell>
          <cell r="DE2138" t="b">
            <v>0</v>
          </cell>
          <cell r="DF2138" t="str">
            <v>BRCA2</v>
          </cell>
          <cell r="DG2138" t="str">
            <v>c.8632+21C&gt;A</v>
          </cell>
          <cell r="DH2138">
            <v>0</v>
          </cell>
          <cell r="DI2138">
            <v>0</v>
          </cell>
          <cell r="DJ2138">
            <v>0</v>
          </cell>
          <cell r="DK2138">
            <v>0</v>
          </cell>
          <cell r="DL2138">
            <v>1.84972809E-5</v>
          </cell>
          <cell r="DM2138">
            <v>0</v>
          </cell>
          <cell r="DN2138" t="b">
            <v>0</v>
          </cell>
        </row>
        <row r="2139">
          <cell r="B2139" t="str">
            <v>c.8632+24A&gt;G</v>
          </cell>
          <cell r="D2139" t="str">
            <v>IVS20+24A&gt;G</v>
          </cell>
          <cell r="E2139" t="str">
            <v/>
          </cell>
          <cell r="G2139" t="str">
            <v>c.8632+24A&gt;G</v>
          </cell>
          <cell r="O2139">
            <v>0.02</v>
          </cell>
          <cell r="R2139" t="str">
            <v/>
          </cell>
          <cell r="U2139" t="str">
            <v>Assumed prior 0.02</v>
          </cell>
          <cell r="Z2139" t="str">
            <v/>
          </cell>
          <cell r="AK2139" t="str">
            <v/>
          </cell>
          <cell r="AL2139" t="str">
            <v/>
          </cell>
          <cell r="AM2139" t="str">
            <v/>
          </cell>
          <cell r="AN2139" t="str">
            <v/>
          </cell>
          <cell r="AR2139" t="str">
            <v/>
          </cell>
          <cell r="AS2139" t="str">
            <v/>
          </cell>
          <cell r="AT2139" t="str">
            <v/>
          </cell>
          <cell r="AU2139" t="str">
            <v/>
          </cell>
          <cell r="AW2139" t="str">
            <v/>
          </cell>
          <cell r="AX2139" t="str">
            <v/>
          </cell>
          <cell r="AY2139" t="str">
            <v/>
          </cell>
          <cell r="AZ2139" t="str">
            <v/>
          </cell>
          <cell r="BB2139" t="str">
            <v/>
          </cell>
          <cell r="BE2139" t="str">
            <v/>
          </cell>
          <cell r="BG2139" t="str">
            <v/>
          </cell>
          <cell r="BI2139" t="str">
            <v/>
          </cell>
          <cell r="CH2139" t="str">
            <v/>
          </cell>
          <cell r="CI2139" t="str">
            <v/>
          </cell>
          <cell r="CJ2139" t="str">
            <v/>
          </cell>
          <cell r="CK2139" t="str">
            <v/>
          </cell>
          <cell r="CN2139">
            <v>0</v>
          </cell>
          <cell r="CO2139">
            <v>0</v>
          </cell>
          <cell r="CP2139" t="b">
            <v>1</v>
          </cell>
          <cell r="CQ2139" t="str">
            <v>c.8632+24A&gt;G</v>
          </cell>
          <cell r="CX2139" t="str">
            <v>BRCA2</v>
          </cell>
          <cell r="CY2139" t="str">
            <v>c.8632+24A&gt;G</v>
          </cell>
          <cell r="DE2139" t="b">
            <v>0</v>
          </cell>
          <cell r="DF2139" t="str">
            <v>BRCA2</v>
          </cell>
          <cell r="DG2139" t="str">
            <v>c.8632+24A&gt;G</v>
          </cell>
          <cell r="DN2139" t="b">
            <v>0</v>
          </cell>
        </row>
        <row r="2140">
          <cell r="B2140" t="str">
            <v>c.8632+37A&gt;G</v>
          </cell>
          <cell r="D2140" t="str">
            <v>IVS20+37A&gt;G</v>
          </cell>
          <cell r="E2140" t="str">
            <v/>
          </cell>
          <cell r="G2140" t="str">
            <v>c.8632+37A&gt;G</v>
          </cell>
          <cell r="O2140">
            <v>0.02</v>
          </cell>
          <cell r="R2140" t="str">
            <v/>
          </cell>
          <cell r="U2140" t="str">
            <v>Assumed prior 0.02</v>
          </cell>
          <cell r="Z2140" t="str">
            <v/>
          </cell>
          <cell r="AK2140" t="str">
            <v/>
          </cell>
          <cell r="AL2140" t="str">
            <v/>
          </cell>
          <cell r="AM2140" t="str">
            <v/>
          </cell>
          <cell r="AN2140" t="str">
            <v/>
          </cell>
          <cell r="AR2140" t="str">
            <v/>
          </cell>
          <cell r="AS2140" t="str">
            <v/>
          </cell>
          <cell r="AT2140" t="str">
            <v/>
          </cell>
          <cell r="AU2140" t="str">
            <v/>
          </cell>
          <cell r="AW2140" t="str">
            <v/>
          </cell>
          <cell r="AX2140" t="str">
            <v/>
          </cell>
          <cell r="AY2140" t="str">
            <v/>
          </cell>
          <cell r="AZ2140" t="str">
            <v/>
          </cell>
          <cell r="BB2140" t="str">
            <v/>
          </cell>
          <cell r="BE2140" t="str">
            <v/>
          </cell>
          <cell r="BG2140" t="str">
            <v/>
          </cell>
          <cell r="BI2140" t="str">
            <v/>
          </cell>
          <cell r="CH2140" t="str">
            <v/>
          </cell>
          <cell r="CI2140" t="str">
            <v/>
          </cell>
          <cell r="CJ2140" t="str">
            <v/>
          </cell>
          <cell r="CK2140" t="str">
            <v/>
          </cell>
          <cell r="CN2140">
            <v>0</v>
          </cell>
          <cell r="CO2140">
            <v>0</v>
          </cell>
          <cell r="CP2140" t="b">
            <v>1</v>
          </cell>
          <cell r="CQ2140" t="str">
            <v>c.8632+37A&gt;G</v>
          </cell>
          <cell r="CX2140" t="str">
            <v>BRCA2</v>
          </cell>
          <cell r="CY2140" t="str">
            <v>c.8632+37A&gt;G</v>
          </cell>
          <cell r="DE2140" t="b">
            <v>0</v>
          </cell>
          <cell r="DF2140" t="str">
            <v>BRCA2</v>
          </cell>
          <cell r="DG2140" t="str">
            <v>c.8632+37A&gt;G</v>
          </cell>
          <cell r="DN2140" t="b">
            <v>0</v>
          </cell>
        </row>
        <row r="2141">
          <cell r="B2141" t="str">
            <v>c.8632+41G&gt;A</v>
          </cell>
          <cell r="D2141" t="str">
            <v>IVS20+41G&gt;A</v>
          </cell>
          <cell r="E2141" t="str">
            <v/>
          </cell>
          <cell r="G2141" t="str">
            <v>c.8632+41G&gt;A</v>
          </cell>
          <cell r="O2141">
            <v>0.02</v>
          </cell>
          <cell r="R2141" t="str">
            <v/>
          </cell>
          <cell r="U2141" t="str">
            <v>Assumed prior 0.02</v>
          </cell>
          <cell r="Z2141" t="str">
            <v/>
          </cell>
          <cell r="AK2141" t="str">
            <v/>
          </cell>
          <cell r="AL2141" t="str">
            <v/>
          </cell>
          <cell r="AM2141" t="str">
            <v/>
          </cell>
          <cell r="AN2141" t="str">
            <v/>
          </cell>
          <cell r="AR2141" t="str">
            <v/>
          </cell>
          <cell r="AS2141" t="str">
            <v/>
          </cell>
          <cell r="AT2141" t="str">
            <v/>
          </cell>
          <cell r="AU2141" t="str">
            <v/>
          </cell>
          <cell r="AW2141" t="str">
            <v/>
          </cell>
          <cell r="AX2141" t="str">
            <v/>
          </cell>
          <cell r="AY2141" t="str">
            <v/>
          </cell>
          <cell r="AZ2141" t="str">
            <v/>
          </cell>
          <cell r="BB2141" t="str">
            <v/>
          </cell>
          <cell r="BE2141" t="str">
            <v/>
          </cell>
          <cell r="BG2141" t="str">
            <v/>
          </cell>
          <cell r="BI2141" t="str">
            <v/>
          </cell>
          <cell r="CH2141" t="str">
            <v/>
          </cell>
          <cell r="CI2141" t="str">
            <v/>
          </cell>
          <cell r="CJ2141" t="str">
            <v/>
          </cell>
          <cell r="CK2141" t="str">
            <v/>
          </cell>
          <cell r="CN2141">
            <v>0</v>
          </cell>
          <cell r="CO2141">
            <v>0</v>
          </cell>
          <cell r="CP2141" t="b">
            <v>1</v>
          </cell>
          <cell r="CQ2141" t="str">
            <v>c.8632+41G&gt;A</v>
          </cell>
          <cell r="CX2141" t="str">
            <v>BRCA2</v>
          </cell>
          <cell r="CY2141" t="str">
            <v>c.8632+41G&gt;A</v>
          </cell>
          <cell r="DE2141" t="b">
            <v>0</v>
          </cell>
          <cell r="DF2141" t="str">
            <v>BRCA2</v>
          </cell>
          <cell r="DG2141" t="str">
            <v>c.8632+41G&gt;A</v>
          </cell>
          <cell r="DN2141" t="b">
            <v>0</v>
          </cell>
        </row>
        <row r="2142">
          <cell r="B2142" t="str">
            <v>c.8632+60C&gt;T</v>
          </cell>
          <cell r="D2142" t="str">
            <v>IVS20+60C&gt;T</v>
          </cell>
          <cell r="E2142" t="str">
            <v/>
          </cell>
          <cell r="G2142" t="str">
            <v>c.8632+60C&gt;T</v>
          </cell>
          <cell r="O2142">
            <v>0.02</v>
          </cell>
          <cell r="R2142" t="str">
            <v/>
          </cell>
          <cell r="U2142" t="str">
            <v>Assumed prior 0.02</v>
          </cell>
          <cell r="Z2142" t="str">
            <v/>
          </cell>
          <cell r="AK2142" t="str">
            <v/>
          </cell>
          <cell r="AL2142" t="str">
            <v/>
          </cell>
          <cell r="AM2142" t="str">
            <v/>
          </cell>
          <cell r="AN2142" t="str">
            <v/>
          </cell>
          <cell r="AR2142" t="str">
            <v/>
          </cell>
          <cell r="AS2142" t="str">
            <v/>
          </cell>
          <cell r="AT2142" t="str">
            <v/>
          </cell>
          <cell r="AU2142" t="str">
            <v/>
          </cell>
          <cell r="AW2142" t="str">
            <v/>
          </cell>
          <cell r="AX2142" t="str">
            <v/>
          </cell>
          <cell r="AY2142" t="str">
            <v/>
          </cell>
          <cell r="AZ2142" t="str">
            <v/>
          </cell>
          <cell r="BB2142" t="str">
            <v/>
          </cell>
          <cell r="BE2142" t="str">
            <v/>
          </cell>
          <cell r="BG2142" t="str">
            <v/>
          </cell>
          <cell r="BI2142" t="str">
            <v/>
          </cell>
          <cell r="CH2142" t="str">
            <v/>
          </cell>
          <cell r="CI2142" t="str">
            <v/>
          </cell>
          <cell r="CJ2142" t="str">
            <v/>
          </cell>
          <cell r="CK2142" t="str">
            <v/>
          </cell>
          <cell r="CN2142">
            <v>0</v>
          </cell>
          <cell r="CO2142">
            <v>0</v>
          </cell>
          <cell r="CP2142" t="b">
            <v>1</v>
          </cell>
          <cell r="CQ2142" t="str">
            <v>c.8632+60C&gt;T</v>
          </cell>
          <cell r="CX2142" t="str">
            <v>BRCA2</v>
          </cell>
          <cell r="CY2142" t="str">
            <v>c.8632+60C&gt;T</v>
          </cell>
          <cell r="DE2142" t="b">
            <v>0</v>
          </cell>
          <cell r="DF2142" t="str">
            <v>BRCA2</v>
          </cell>
          <cell r="DG2142" t="str">
            <v>c.8632+60C&gt;T</v>
          </cell>
          <cell r="DN2142" t="b">
            <v>0</v>
          </cell>
        </row>
        <row r="2143">
          <cell r="B2143" t="str">
            <v>c.8632+91G&gt;A</v>
          </cell>
          <cell r="D2143" t="str">
            <v>IVS20+91G&gt;A</v>
          </cell>
          <cell r="E2143" t="str">
            <v/>
          </cell>
          <cell r="G2143" t="str">
            <v>c.8632+91G&gt;A</v>
          </cell>
          <cell r="O2143">
            <v>0.02</v>
          </cell>
          <cell r="R2143" t="str">
            <v/>
          </cell>
          <cell r="U2143" t="str">
            <v>Assumed prior 0.02</v>
          </cell>
          <cell r="Z2143" t="str">
            <v/>
          </cell>
          <cell r="AK2143" t="str">
            <v/>
          </cell>
          <cell r="AL2143" t="str">
            <v/>
          </cell>
          <cell r="AM2143" t="str">
            <v/>
          </cell>
          <cell r="AN2143" t="str">
            <v/>
          </cell>
          <cell r="AR2143" t="str">
            <v/>
          </cell>
          <cell r="AS2143" t="str">
            <v/>
          </cell>
          <cell r="AT2143" t="str">
            <v/>
          </cell>
          <cell r="AU2143" t="str">
            <v/>
          </cell>
          <cell r="AW2143" t="str">
            <v/>
          </cell>
          <cell r="AX2143" t="str">
            <v/>
          </cell>
          <cell r="AY2143" t="str">
            <v/>
          </cell>
          <cell r="AZ2143" t="str">
            <v/>
          </cell>
          <cell r="BB2143" t="str">
            <v/>
          </cell>
          <cell r="BE2143" t="str">
            <v/>
          </cell>
          <cell r="BG2143" t="str">
            <v/>
          </cell>
          <cell r="BI2143" t="str">
            <v/>
          </cell>
          <cell r="CH2143" t="str">
            <v/>
          </cell>
          <cell r="CI2143" t="str">
            <v/>
          </cell>
          <cell r="CJ2143" t="str">
            <v/>
          </cell>
          <cell r="CK2143" t="str">
            <v/>
          </cell>
          <cell r="CN2143">
            <v>0</v>
          </cell>
          <cell r="CO2143">
            <v>0</v>
          </cell>
          <cell r="CP2143" t="b">
            <v>1</v>
          </cell>
          <cell r="CQ2143" t="str">
            <v>c.8632+91G&gt;A</v>
          </cell>
          <cell r="CX2143" t="str">
            <v>BRCA2</v>
          </cell>
          <cell r="CY2143" t="str">
            <v>c.8632+91G&gt;A</v>
          </cell>
          <cell r="DE2143" t="b">
            <v>0</v>
          </cell>
          <cell r="DF2143" t="str">
            <v>BRCA2</v>
          </cell>
          <cell r="DG2143" t="str">
            <v>c.8632+91G&gt;A</v>
          </cell>
          <cell r="DN2143" t="b">
            <v>0</v>
          </cell>
        </row>
        <row r="2144">
          <cell r="B2144" t="str">
            <v>c.8632+94T&gt;A</v>
          </cell>
          <cell r="D2144" t="str">
            <v>IVS20+94T&gt;A</v>
          </cell>
          <cell r="E2144" t="str">
            <v/>
          </cell>
          <cell r="G2144" t="str">
            <v>c.8632+94T&gt;A</v>
          </cell>
          <cell r="O2144">
            <v>0.02</v>
          </cell>
          <cell r="R2144" t="str">
            <v/>
          </cell>
          <cell r="U2144" t="str">
            <v>Assumed prior 0.02</v>
          </cell>
          <cell r="Z2144" t="str">
            <v/>
          </cell>
          <cell r="AK2144" t="str">
            <v/>
          </cell>
          <cell r="AL2144" t="str">
            <v/>
          </cell>
          <cell r="AM2144" t="str">
            <v/>
          </cell>
          <cell r="AN2144" t="str">
            <v/>
          </cell>
          <cell r="AR2144" t="str">
            <v/>
          </cell>
          <cell r="AS2144" t="str">
            <v/>
          </cell>
          <cell r="AT2144" t="str">
            <v/>
          </cell>
          <cell r="AU2144" t="str">
            <v/>
          </cell>
          <cell r="AW2144" t="str">
            <v/>
          </cell>
          <cell r="AX2144" t="str">
            <v/>
          </cell>
          <cell r="AY2144" t="str">
            <v/>
          </cell>
          <cell r="AZ2144" t="str">
            <v/>
          </cell>
          <cell r="BB2144" t="str">
            <v/>
          </cell>
          <cell r="BE2144" t="str">
            <v/>
          </cell>
          <cell r="BG2144" t="str">
            <v/>
          </cell>
          <cell r="BI2144" t="str">
            <v/>
          </cell>
          <cell r="CH2144" t="str">
            <v/>
          </cell>
          <cell r="CI2144" t="str">
            <v/>
          </cell>
          <cell r="CJ2144" t="str">
            <v/>
          </cell>
          <cell r="CK2144" t="str">
            <v/>
          </cell>
          <cell r="CN2144">
            <v>0</v>
          </cell>
          <cell r="CO2144">
            <v>0</v>
          </cell>
          <cell r="CP2144" t="b">
            <v>1</v>
          </cell>
          <cell r="CQ2144" t="str">
            <v>c.8632+94T&gt;A</v>
          </cell>
          <cell r="CX2144" t="str">
            <v>BRCA2</v>
          </cell>
          <cell r="CY2144" t="str">
            <v>c.8632+94T&gt;A</v>
          </cell>
          <cell r="DE2144" t="b">
            <v>0</v>
          </cell>
          <cell r="DF2144" t="str">
            <v>BRCA2</v>
          </cell>
          <cell r="DG2144" t="str">
            <v>c.8632+94T&gt;A</v>
          </cell>
          <cell r="DN2144" t="b">
            <v>0</v>
          </cell>
        </row>
        <row r="2145">
          <cell r="B2145" t="str">
            <v>c.8632+94T&gt;C</v>
          </cell>
          <cell r="D2145" t="str">
            <v>IVS20+94T&gt;C</v>
          </cell>
          <cell r="E2145" t="str">
            <v/>
          </cell>
          <cell r="G2145" t="str">
            <v>c.8632+94T&gt;C</v>
          </cell>
          <cell r="O2145">
            <v>0.02</v>
          </cell>
          <cell r="R2145" t="str">
            <v/>
          </cell>
          <cell r="U2145" t="str">
            <v>Assumed prior 0.02</v>
          </cell>
          <cell r="Z2145" t="str">
            <v/>
          </cell>
          <cell r="AK2145" t="str">
            <v/>
          </cell>
          <cell r="AL2145" t="str">
            <v/>
          </cell>
          <cell r="AM2145" t="str">
            <v/>
          </cell>
          <cell r="AN2145" t="str">
            <v/>
          </cell>
          <cell r="AR2145" t="str">
            <v/>
          </cell>
          <cell r="AS2145" t="str">
            <v/>
          </cell>
          <cell r="AT2145" t="str">
            <v/>
          </cell>
          <cell r="AU2145" t="str">
            <v/>
          </cell>
          <cell r="AW2145" t="str">
            <v/>
          </cell>
          <cell r="AX2145" t="str">
            <v/>
          </cell>
          <cell r="AY2145" t="str">
            <v/>
          </cell>
          <cell r="AZ2145" t="str">
            <v/>
          </cell>
          <cell r="BB2145" t="str">
            <v/>
          </cell>
          <cell r="BE2145" t="str">
            <v/>
          </cell>
          <cell r="BG2145" t="str">
            <v/>
          </cell>
          <cell r="BI2145" t="str">
            <v/>
          </cell>
          <cell r="CH2145" t="str">
            <v/>
          </cell>
          <cell r="CI2145" t="str">
            <v/>
          </cell>
          <cell r="CJ2145" t="str">
            <v/>
          </cell>
          <cell r="CK2145" t="str">
            <v/>
          </cell>
          <cell r="CN2145">
            <v>0</v>
          </cell>
          <cell r="CO2145">
            <v>0</v>
          </cell>
          <cell r="CP2145" t="b">
            <v>1</v>
          </cell>
          <cell r="CQ2145" t="str">
            <v>c.8632+94T&gt;C</v>
          </cell>
          <cell r="CX2145" t="str">
            <v>BRCA2</v>
          </cell>
          <cell r="CY2145" t="str">
            <v>c.8632+94T&gt;C</v>
          </cell>
          <cell r="DE2145" t="b">
            <v>0</v>
          </cell>
          <cell r="DF2145" t="str">
            <v>BRCA2</v>
          </cell>
          <cell r="DG2145" t="str">
            <v>c.8632+94T&gt;C</v>
          </cell>
          <cell r="DN2145" t="b">
            <v>0</v>
          </cell>
        </row>
        <row r="2146">
          <cell r="B2146" t="str">
            <v>c.8633-16C&gt;G</v>
          </cell>
          <cell r="D2146" t="str">
            <v>IVS20-16C&gt;G</v>
          </cell>
          <cell r="E2146" t="str">
            <v/>
          </cell>
          <cell r="G2146" t="str">
            <v>c.8633-16C&gt;G</v>
          </cell>
          <cell r="I2146">
            <v>0.17</v>
          </cell>
          <cell r="K2146">
            <v>1.8818399500490404</v>
          </cell>
          <cell r="L2146">
            <v>1.9354694372711232E-2</v>
          </cell>
          <cell r="N2146">
            <v>6.1918143055647501E-3</v>
          </cell>
          <cell r="O2146">
            <v>0.34</v>
          </cell>
          <cell r="P2146">
            <v>3.1897225210485085E-3</v>
          </cell>
          <cell r="Q2146">
            <v>3.1795805413881552E-3</v>
          </cell>
          <cell r="R2146">
            <v>2</v>
          </cell>
          <cell r="S2146" t="str">
            <v>Multifac new calc</v>
          </cell>
          <cell r="V2146">
            <v>0.20999999344348907</v>
          </cell>
          <cell r="Z2146" t="str">
            <v/>
          </cell>
          <cell r="AA2146" t="str">
            <v>2+</v>
          </cell>
          <cell r="AB2146">
            <v>0.16659999296546027</v>
          </cell>
          <cell r="AD2146">
            <v>1.8818399500490404</v>
          </cell>
          <cell r="AE2146">
            <v>1.9354694372711232E-2</v>
          </cell>
          <cell r="AF2146">
            <v>1.6104090828288518E-3</v>
          </cell>
          <cell r="AJ2146">
            <v>0.26</v>
          </cell>
          <cell r="AK2146" t="str">
            <v>2.12×10−3</v>
          </cell>
          <cell r="AL2146" t="str">
            <v>Lindor 2012</v>
          </cell>
          <cell r="AM2146" t="str">
            <v>Easton et al., 2007</v>
          </cell>
          <cell r="AN2146" t="str">
            <v>Y</v>
          </cell>
          <cell r="AO2146">
            <v>0.34</v>
          </cell>
          <cell r="AP2146">
            <v>3.0000000000000001E-3</v>
          </cell>
          <cell r="AR2146">
            <v>0.17</v>
          </cell>
          <cell r="AS2146" t="str">
            <v>-</v>
          </cell>
          <cell r="AT2146">
            <v>0.02</v>
          </cell>
          <cell r="AU2146">
            <v>1.86</v>
          </cell>
          <cell r="AV2146">
            <v>6.0299999999999998E-3</v>
          </cell>
          <cell r="AW2146" t="str">
            <v>Easton DF et al., Am J Hum Genet, 81: 873-883, 2007.</v>
          </cell>
          <cell r="AX2146" t="str">
            <v/>
          </cell>
          <cell r="AY2146" t="str">
            <v/>
          </cell>
          <cell r="AZ2146" t="str">
            <v/>
          </cell>
          <cell r="BB2146" t="str">
            <v/>
          </cell>
          <cell r="BE2146" t="str">
            <v/>
          </cell>
          <cell r="BG2146" t="str">
            <v/>
          </cell>
          <cell r="BI2146" t="str">
            <v/>
          </cell>
          <cell r="CH2146" t="str">
            <v/>
          </cell>
          <cell r="CI2146" t="str">
            <v/>
          </cell>
          <cell r="CJ2146" t="str">
            <v/>
          </cell>
          <cell r="CK2146" t="str">
            <v/>
          </cell>
          <cell r="CN2146">
            <v>0</v>
          </cell>
          <cell r="CO2146">
            <v>0</v>
          </cell>
          <cell r="CP2146" t="b">
            <v>1</v>
          </cell>
          <cell r="CQ2146" t="str">
            <v>c.8633-16C&gt;G</v>
          </cell>
          <cell r="CX2146" t="str">
            <v>BRCA2</v>
          </cell>
          <cell r="CY2146" t="str">
            <v>c.8633-16C&gt;G</v>
          </cell>
          <cell r="DE2146" t="b">
            <v>0</v>
          </cell>
          <cell r="DF2146" t="str">
            <v>BRCA2</v>
          </cell>
          <cell r="DG2146" t="str">
            <v>c.8633-16C&gt;G</v>
          </cell>
          <cell r="DH2146">
            <v>0</v>
          </cell>
          <cell r="DI2146">
            <v>0</v>
          </cell>
          <cell r="DJ2146">
            <v>0</v>
          </cell>
          <cell r="DK2146">
            <v>0</v>
          </cell>
          <cell r="DL2146">
            <v>4.2813217607999999E-4</v>
          </cell>
          <cell r="DM2146">
            <v>0</v>
          </cell>
          <cell r="DN2146" t="b">
            <v>0</v>
          </cell>
        </row>
        <row r="2147">
          <cell r="B2147" t="str">
            <v>c.8633-1G&gt;A</v>
          </cell>
          <cell r="D2147" t="str">
            <v>IVS20-1G&gt;A</v>
          </cell>
          <cell r="E2147" t="str">
            <v/>
          </cell>
          <cell r="G2147" t="str">
            <v>c.8633-1G&gt;A</v>
          </cell>
          <cell r="I2147">
            <v>1.0152000000000001</v>
          </cell>
          <cell r="K2147">
            <v>1.0756788211506356</v>
          </cell>
          <cell r="L2147">
            <v>1.112556858521784</v>
          </cell>
          <cell r="N2147">
            <v>1.2149445085583412</v>
          </cell>
          <cell r="O2147">
            <v>0.97</v>
          </cell>
          <cell r="P2147">
            <v>39.283205776719669</v>
          </cell>
          <cell r="Q2147">
            <v>0.97517575920986121</v>
          </cell>
          <cell r="R2147">
            <v>3</v>
          </cell>
          <cell r="V2147">
            <v>0.95999997854232788</v>
          </cell>
          <cell r="Z2147" t="str">
            <v/>
          </cell>
          <cell r="AA2147">
            <v>1</v>
          </cell>
          <cell r="AB2147">
            <v>1</v>
          </cell>
          <cell r="AD2147">
            <v>1.0756788211506356</v>
          </cell>
          <cell r="AE2147">
            <v>1.112556858521784</v>
          </cell>
          <cell r="AF2147">
            <v>0.96635497506351753</v>
          </cell>
          <cell r="AK2147" t="str">
            <v/>
          </cell>
          <cell r="AL2147" t="str">
            <v/>
          </cell>
          <cell r="AM2147" t="str">
            <v/>
          </cell>
          <cell r="AN2147" t="str">
            <v/>
          </cell>
          <cell r="AR2147" t="str">
            <v/>
          </cell>
          <cell r="AS2147" t="str">
            <v/>
          </cell>
          <cell r="AT2147" t="str">
            <v/>
          </cell>
          <cell r="AU2147" t="str">
            <v/>
          </cell>
          <cell r="AW2147" t="str">
            <v/>
          </cell>
          <cell r="AX2147" t="str">
            <v/>
          </cell>
          <cell r="AY2147" t="str">
            <v/>
          </cell>
          <cell r="AZ2147" t="str">
            <v/>
          </cell>
          <cell r="BB2147" t="str">
            <v/>
          </cell>
          <cell r="BC2147">
            <v>1</v>
          </cell>
          <cell r="BD2147">
            <v>1.0152000000000001</v>
          </cell>
          <cell r="BE2147" t="str">
            <v/>
          </cell>
          <cell r="BG2147" t="str">
            <v/>
          </cell>
          <cell r="BI2147" t="str">
            <v/>
          </cell>
          <cell r="CH2147" t="str">
            <v/>
          </cell>
          <cell r="CI2147" t="str">
            <v/>
          </cell>
          <cell r="CJ2147" t="str">
            <v/>
          </cell>
          <cell r="CK2147" t="str">
            <v/>
          </cell>
          <cell r="CN2147">
            <v>1</v>
          </cell>
          <cell r="CO2147">
            <v>0</v>
          </cell>
          <cell r="CP2147" t="b">
            <v>1</v>
          </cell>
          <cell r="CQ2147" t="str">
            <v>c.8633-1G&gt;A</v>
          </cell>
          <cell r="CX2147" t="str">
            <v>BRCA2</v>
          </cell>
          <cell r="CY2147" t="str">
            <v>c.8633-1G&gt;A</v>
          </cell>
          <cell r="DE2147" t="b">
            <v>0</v>
          </cell>
          <cell r="DF2147" t="str">
            <v>BRCA2</v>
          </cell>
          <cell r="DG2147" t="str">
            <v>c.8633-1G&gt;A</v>
          </cell>
          <cell r="DN2147" t="b">
            <v>0</v>
          </cell>
        </row>
        <row r="2148">
          <cell r="B2148" t="str">
            <v>c.8633-24_8634del</v>
          </cell>
          <cell r="D2148" t="str">
            <v>IVS20-24del26</v>
          </cell>
          <cell r="E2148" t="str">
            <v/>
          </cell>
          <cell r="G2148" t="str">
            <v>c.8633-24_8634del</v>
          </cell>
          <cell r="K2148">
            <v>1.0498366885038446</v>
          </cell>
          <cell r="L2148">
            <v>3.1581328000150179</v>
          </cell>
          <cell r="N2148">
            <v>3.3155236806231407</v>
          </cell>
          <cell r="O2148">
            <v>0.97</v>
          </cell>
          <cell r="P2148">
            <v>107.20193234014812</v>
          </cell>
          <cell r="Q2148">
            <v>0.99075802087474407</v>
          </cell>
          <cell r="R2148">
            <v>5</v>
          </cell>
          <cell r="V2148">
            <v>0.20999999344348907</v>
          </cell>
          <cell r="Z2148" t="str">
            <v/>
          </cell>
          <cell r="AA2148">
            <v>1</v>
          </cell>
          <cell r="AB2148">
            <v>1</v>
          </cell>
          <cell r="AD2148">
            <v>1.0498366885038446</v>
          </cell>
          <cell r="AE2148">
            <v>3.1581328000150179</v>
          </cell>
          <cell r="AF2148">
            <v>0.46846444833719225</v>
          </cell>
          <cell r="AK2148" t="str">
            <v/>
          </cell>
          <cell r="AL2148" t="str">
            <v/>
          </cell>
          <cell r="AM2148" t="str">
            <v/>
          </cell>
          <cell r="AN2148" t="str">
            <v/>
          </cell>
          <cell r="AR2148" t="str">
            <v/>
          </cell>
          <cell r="AS2148" t="str">
            <v/>
          </cell>
          <cell r="AT2148" t="str">
            <v/>
          </cell>
          <cell r="AU2148" t="str">
            <v/>
          </cell>
          <cell r="AW2148" t="str">
            <v/>
          </cell>
          <cell r="AX2148" t="str">
            <v/>
          </cell>
          <cell r="AY2148" t="str">
            <v/>
          </cell>
          <cell r="AZ2148" t="str">
            <v/>
          </cell>
          <cell r="BB2148" t="str">
            <v/>
          </cell>
          <cell r="BE2148" t="str">
            <v/>
          </cell>
          <cell r="BG2148" t="str">
            <v/>
          </cell>
          <cell r="BI2148" t="str">
            <v/>
          </cell>
          <cell r="CH2148" t="str">
            <v/>
          </cell>
          <cell r="CI2148" t="str">
            <v/>
          </cell>
          <cell r="CJ2148" t="str">
            <v/>
          </cell>
          <cell r="CK2148" t="str">
            <v/>
          </cell>
          <cell r="CN2148">
            <v>0</v>
          </cell>
          <cell r="CO2148">
            <v>0</v>
          </cell>
          <cell r="CP2148" t="b">
            <v>1</v>
          </cell>
          <cell r="CQ2148" t="str">
            <v>c.8633-24_8634del</v>
          </cell>
          <cell r="CX2148" t="str">
            <v>BRCA2</v>
          </cell>
          <cell r="CY2148" t="str">
            <v>c.8633-24_8634del</v>
          </cell>
          <cell r="DE2148" t="b">
            <v>0</v>
          </cell>
          <cell r="DF2148" t="str">
            <v>BRCA2</v>
          </cell>
          <cell r="DG2148" t="str">
            <v>c.8633-24_8634del</v>
          </cell>
          <cell r="DN2148" t="b">
            <v>0</v>
          </cell>
        </row>
        <row r="2149">
          <cell r="B2149" t="str">
            <v>c.8633-26A&gt;G</v>
          </cell>
          <cell r="D2149" t="str">
            <v>IVS20-26A&gt;G</v>
          </cell>
          <cell r="E2149" t="str">
            <v/>
          </cell>
          <cell r="G2149" t="str">
            <v>c.8633-26A&gt;G</v>
          </cell>
          <cell r="O2149">
            <v>0.02</v>
          </cell>
          <cell r="R2149" t="str">
            <v/>
          </cell>
          <cell r="U2149" t="str">
            <v>Assumed prior 0.02</v>
          </cell>
          <cell r="Z2149" t="str">
            <v/>
          </cell>
          <cell r="AK2149" t="str">
            <v/>
          </cell>
          <cell r="AL2149" t="str">
            <v/>
          </cell>
          <cell r="AM2149" t="str">
            <v/>
          </cell>
          <cell r="AN2149" t="str">
            <v/>
          </cell>
          <cell r="AR2149" t="str">
            <v/>
          </cell>
          <cell r="AS2149" t="str">
            <v/>
          </cell>
          <cell r="AT2149" t="str">
            <v/>
          </cell>
          <cell r="AU2149" t="str">
            <v/>
          </cell>
          <cell r="AW2149" t="str">
            <v/>
          </cell>
          <cell r="AX2149" t="str">
            <v/>
          </cell>
          <cell r="AY2149" t="str">
            <v/>
          </cell>
          <cell r="AZ2149" t="str">
            <v/>
          </cell>
          <cell r="BB2149" t="str">
            <v/>
          </cell>
          <cell r="BE2149" t="str">
            <v/>
          </cell>
          <cell r="BG2149" t="str">
            <v/>
          </cell>
          <cell r="BI2149" t="str">
            <v/>
          </cell>
          <cell r="CH2149" t="str">
            <v/>
          </cell>
          <cell r="CI2149" t="str">
            <v/>
          </cell>
          <cell r="CJ2149" t="str">
            <v/>
          </cell>
          <cell r="CK2149" t="str">
            <v/>
          </cell>
          <cell r="CN2149">
            <v>0</v>
          </cell>
          <cell r="CO2149">
            <v>0</v>
          </cell>
          <cell r="CP2149" t="b">
            <v>1</v>
          </cell>
          <cell r="CQ2149" t="str">
            <v>c.8633-26A&gt;G</v>
          </cell>
          <cell r="CR2149">
            <v>0</v>
          </cell>
          <cell r="CS2149">
            <v>5.0000000000000001E-3</v>
          </cell>
          <cell r="CT2149">
            <v>0</v>
          </cell>
          <cell r="CU2149">
            <v>0</v>
          </cell>
          <cell r="CV2149">
            <v>0</v>
          </cell>
          <cell r="CW2149" t="b">
            <v>0</v>
          </cell>
          <cell r="CX2149" t="str">
            <v>BRCA2</v>
          </cell>
          <cell r="CY2149" t="str">
            <v>c.8633-26A&gt;G</v>
          </cell>
          <cell r="CZ2149">
            <v>0</v>
          </cell>
          <cell r="DA2149">
            <v>5.0000000000000001E-3</v>
          </cell>
          <cell r="DB2149">
            <v>0</v>
          </cell>
          <cell r="DC2149">
            <v>0</v>
          </cell>
          <cell r="DD2149">
            <v>0</v>
          </cell>
          <cell r="DE2149" t="b">
            <v>0</v>
          </cell>
          <cell r="DF2149" t="str">
            <v>BRCA2</v>
          </cell>
          <cell r="DG2149" t="str">
            <v>c.8633-26A&gt;G</v>
          </cell>
          <cell r="DH2149">
            <v>0</v>
          </cell>
          <cell r="DI2149">
            <v>0</v>
          </cell>
          <cell r="DJ2149">
            <v>5.5873535023E-3</v>
          </cell>
          <cell r="DK2149">
            <v>0</v>
          </cell>
          <cell r="DL2149">
            <v>0</v>
          </cell>
          <cell r="DM2149">
            <v>1.9001773498999999E-4</v>
          </cell>
          <cell r="DN2149" t="b">
            <v>0</v>
          </cell>
        </row>
        <row r="2150">
          <cell r="B2150" t="str">
            <v>c.8633-2A&gt;G</v>
          </cell>
          <cell r="D2150" t="str">
            <v>IVS20-2A&gt;G</v>
          </cell>
          <cell r="E2150" t="str">
            <v/>
          </cell>
          <cell r="G2150" t="str">
            <v>c.8633-2A&gt;G</v>
          </cell>
          <cell r="I2150">
            <v>1.2940560000000001</v>
          </cell>
          <cell r="J2150">
            <v>1.06</v>
          </cell>
          <cell r="K2150">
            <v>1.0498366885038446</v>
          </cell>
          <cell r="L2150">
            <v>6.654950861727694</v>
          </cell>
          <cell r="N2150">
            <v>9.5835306257656612</v>
          </cell>
          <cell r="O2150">
            <v>0.97</v>
          </cell>
          <cell r="P2150">
            <v>309.86749023308943</v>
          </cell>
          <cell r="Q2150">
            <v>0.99678319531177029</v>
          </cell>
          <cell r="R2150">
            <v>5</v>
          </cell>
          <cell r="S2150" t="str">
            <v>Multifac new calc</v>
          </cell>
          <cell r="V2150">
            <v>0.95999997854232788</v>
          </cell>
          <cell r="Z2150" t="str">
            <v/>
          </cell>
          <cell r="AA2150">
            <v>1</v>
          </cell>
          <cell r="AB2150">
            <v>1</v>
          </cell>
          <cell r="AD2150">
            <v>1.0498366885038446</v>
          </cell>
          <cell r="AE2150">
            <v>6.654950861727694</v>
          </cell>
          <cell r="AF2150">
            <v>0.99407156512875694</v>
          </cell>
          <cell r="AK2150" t="str">
            <v/>
          </cell>
          <cell r="AL2150" t="str">
            <v/>
          </cell>
          <cell r="AM2150" t="str">
            <v/>
          </cell>
          <cell r="AN2150" t="str">
            <v/>
          </cell>
          <cell r="AR2150" t="str">
            <v/>
          </cell>
          <cell r="AS2150" t="str">
            <v/>
          </cell>
          <cell r="AT2150" t="str">
            <v/>
          </cell>
          <cell r="AU2150" t="str">
            <v/>
          </cell>
          <cell r="AW2150" t="str">
            <v/>
          </cell>
          <cell r="AX2150" t="str">
            <v/>
          </cell>
          <cell r="AY2150" t="str">
            <v/>
          </cell>
          <cell r="AZ2150" t="str">
            <v/>
          </cell>
          <cell r="BB2150" t="str">
            <v/>
          </cell>
          <cell r="BE2150" t="str">
            <v/>
          </cell>
          <cell r="BG2150" t="str">
            <v/>
          </cell>
          <cell r="BI2150" t="str">
            <v/>
          </cell>
          <cell r="CF2150">
            <v>1.2940560000000001</v>
          </cell>
          <cell r="CG2150">
            <v>1.06</v>
          </cell>
          <cell r="CH2150" t="str">
            <v>Chen</v>
          </cell>
          <cell r="CI2150" t="str">
            <v>2006</v>
          </cell>
          <cell r="CJ2150" t="str">
            <v>43bp of exon 21 deleted and retention of 93 bp of intron 20</v>
          </cell>
          <cell r="CK2150" t="str">
            <v>Partial exon skipping/Partial intron retention</v>
          </cell>
          <cell r="CL2150">
            <v>1</v>
          </cell>
          <cell r="CN2150">
            <v>0</v>
          </cell>
          <cell r="CO2150">
            <v>0</v>
          </cell>
          <cell r="CP2150" t="b">
            <v>1</v>
          </cell>
          <cell r="CQ2150" t="str">
            <v>c.8633-2A&gt;G</v>
          </cell>
          <cell r="CX2150" t="str">
            <v>BRCA2</v>
          </cell>
          <cell r="CY2150" t="str">
            <v>c.8633-2A&gt;G</v>
          </cell>
          <cell r="DE2150" t="b">
            <v>0</v>
          </cell>
          <cell r="DF2150" t="str">
            <v>BRCA2</v>
          </cell>
          <cell r="DG2150" t="str">
            <v>c.8633-2A&gt;G</v>
          </cell>
          <cell r="DN2150" t="b">
            <v>0</v>
          </cell>
        </row>
        <row r="2151">
          <cell r="B2151" t="str">
            <v>c.8633-4T&gt;A</v>
          </cell>
          <cell r="D2151" t="str">
            <v>IVS20-4T&gt;A</v>
          </cell>
          <cell r="E2151" t="str">
            <v/>
          </cell>
          <cell r="G2151" t="str">
            <v>c.8633-4T&gt;A</v>
          </cell>
          <cell r="K2151">
            <v>1.0246153856466556</v>
          </cell>
          <cell r="L2151">
            <v>0.97552661522536344</v>
          </cell>
          <cell r="N2151">
            <v>0.99953957906771229</v>
          </cell>
          <cell r="O2151">
            <v>0.34</v>
          </cell>
          <cell r="P2151">
            <v>0.51491432861063979</v>
          </cell>
          <cell r="Q2151">
            <v>0.33989666536646912</v>
          </cell>
          <cell r="R2151">
            <v>3</v>
          </cell>
          <cell r="V2151">
            <v>0.20999999344348907</v>
          </cell>
          <cell r="Z2151" t="str">
            <v/>
          </cell>
          <cell r="AA2151">
            <v>1</v>
          </cell>
          <cell r="AB2151">
            <v>1</v>
          </cell>
          <cell r="AD2151">
            <v>1.0246153856466556</v>
          </cell>
          <cell r="AE2151">
            <v>0.97552661522536344</v>
          </cell>
          <cell r="AF2151">
            <v>0.20992360222642942</v>
          </cell>
          <cell r="AK2151" t="str">
            <v/>
          </cell>
          <cell r="AL2151" t="str">
            <v/>
          </cell>
          <cell r="AM2151" t="str">
            <v/>
          </cell>
          <cell r="AN2151" t="str">
            <v/>
          </cell>
          <cell r="AR2151" t="str">
            <v/>
          </cell>
          <cell r="AS2151" t="str">
            <v/>
          </cell>
          <cell r="AT2151" t="str">
            <v/>
          </cell>
          <cell r="AU2151" t="str">
            <v/>
          </cell>
          <cell r="AW2151" t="str">
            <v/>
          </cell>
          <cell r="AX2151" t="str">
            <v/>
          </cell>
          <cell r="AY2151" t="str">
            <v/>
          </cell>
          <cell r="AZ2151" t="str">
            <v/>
          </cell>
          <cell r="BB2151" t="str">
            <v/>
          </cell>
          <cell r="BE2151" t="str">
            <v/>
          </cell>
          <cell r="BG2151" t="str">
            <v/>
          </cell>
          <cell r="BI2151" t="str">
            <v/>
          </cell>
          <cell r="CH2151" t="str">
            <v/>
          </cell>
          <cell r="CI2151" t="str">
            <v/>
          </cell>
          <cell r="CJ2151" t="str">
            <v/>
          </cell>
          <cell r="CK2151" t="str">
            <v/>
          </cell>
          <cell r="CN2151">
            <v>0</v>
          </cell>
          <cell r="CO2151">
            <v>0</v>
          </cell>
          <cell r="CP2151" t="b">
            <v>1</v>
          </cell>
          <cell r="CQ2151" t="str">
            <v>c.8633-4T&gt;A</v>
          </cell>
          <cell r="CX2151" t="str">
            <v>BRCA2</v>
          </cell>
          <cell r="CY2151" t="str">
            <v>c.8633-4T&gt;A</v>
          </cell>
          <cell r="DE2151" t="b">
            <v>0</v>
          </cell>
          <cell r="DF2151" t="str">
            <v>BRCA2</v>
          </cell>
          <cell r="DG2151" t="str">
            <v>c.8633-4T&gt;A</v>
          </cell>
          <cell r="DN2151" t="b">
            <v>0</v>
          </cell>
        </row>
        <row r="2152">
          <cell r="B2152" t="str">
            <v>c.8633-55T&gt;G</v>
          </cell>
          <cell r="D2152" t="str">
            <v>IVS20-55T&gt;G</v>
          </cell>
          <cell r="E2152" t="str">
            <v/>
          </cell>
          <cell r="G2152" t="str">
            <v>c.8633-55T&gt;G</v>
          </cell>
          <cell r="O2152">
            <v>0.02</v>
          </cell>
          <cell r="R2152" t="str">
            <v/>
          </cell>
          <cell r="U2152" t="str">
            <v>Assumed prior 0.02</v>
          </cell>
          <cell r="Z2152" t="str">
            <v/>
          </cell>
          <cell r="AK2152" t="str">
            <v/>
          </cell>
          <cell r="AL2152" t="str">
            <v/>
          </cell>
          <cell r="AM2152" t="str">
            <v/>
          </cell>
          <cell r="AN2152" t="str">
            <v/>
          </cell>
          <cell r="AR2152" t="str">
            <v/>
          </cell>
          <cell r="AS2152" t="str">
            <v/>
          </cell>
          <cell r="AT2152" t="str">
            <v/>
          </cell>
          <cell r="AU2152" t="str">
            <v/>
          </cell>
          <cell r="AW2152" t="str">
            <v/>
          </cell>
          <cell r="AX2152" t="str">
            <v/>
          </cell>
          <cell r="AY2152" t="str">
            <v/>
          </cell>
          <cell r="AZ2152" t="str">
            <v/>
          </cell>
          <cell r="BB2152" t="str">
            <v/>
          </cell>
          <cell r="BE2152" t="str">
            <v/>
          </cell>
          <cell r="BG2152" t="str">
            <v/>
          </cell>
          <cell r="BI2152" t="str">
            <v/>
          </cell>
          <cell r="CH2152" t="str">
            <v/>
          </cell>
          <cell r="CI2152" t="str">
            <v/>
          </cell>
          <cell r="CJ2152" t="str">
            <v/>
          </cell>
          <cell r="CK2152" t="str">
            <v/>
          </cell>
          <cell r="CN2152">
            <v>0</v>
          </cell>
          <cell r="CO2152">
            <v>0</v>
          </cell>
          <cell r="CP2152" t="b">
            <v>1</v>
          </cell>
          <cell r="CQ2152" t="str">
            <v>c.8633-55T&gt;G</v>
          </cell>
          <cell r="CX2152" t="str">
            <v>BRCA2</v>
          </cell>
          <cell r="CY2152" t="str">
            <v>c.8633-55T&gt;G</v>
          </cell>
          <cell r="DE2152" t="b">
            <v>0</v>
          </cell>
          <cell r="DF2152" t="str">
            <v>BRCA2</v>
          </cell>
          <cell r="DG2152" t="str">
            <v>c.8633-55T&gt;G</v>
          </cell>
          <cell r="DN2152" t="b">
            <v>0</v>
          </cell>
        </row>
        <row r="2153">
          <cell r="B2153" t="str">
            <v>c.8641A&gt;G</v>
          </cell>
          <cell r="C2153" t="str">
            <v>p.(Thr2881Ala)</v>
          </cell>
          <cell r="D2153" t="str">
            <v>8869A&gt;G</v>
          </cell>
          <cell r="E2153" t="str">
            <v>T2881A</v>
          </cell>
          <cell r="G2153" t="str">
            <v>c.8641A&gt;G</v>
          </cell>
          <cell r="I2153">
            <v>1.0157</v>
          </cell>
          <cell r="N2153">
            <v>1.0157</v>
          </cell>
          <cell r="O2153">
            <v>0.03</v>
          </cell>
          <cell r="P2153">
            <v>3.1413402061855673E-2</v>
          </cell>
          <cell r="Q2153">
            <v>3.0456654915534783E-2</v>
          </cell>
          <cell r="R2153">
            <v>3</v>
          </cell>
          <cell r="T2153">
            <v>0.03</v>
          </cell>
          <cell r="U2153" t="str">
            <v>Same</v>
          </cell>
          <cell r="Z2153" t="str">
            <v/>
          </cell>
          <cell r="AK2153" t="str">
            <v/>
          </cell>
          <cell r="AL2153" t="str">
            <v/>
          </cell>
          <cell r="AM2153" t="str">
            <v/>
          </cell>
          <cell r="AN2153" t="str">
            <v/>
          </cell>
          <cell r="AR2153" t="str">
            <v/>
          </cell>
          <cell r="AS2153" t="str">
            <v/>
          </cell>
          <cell r="AT2153" t="str">
            <v/>
          </cell>
          <cell r="AU2153" t="str">
            <v/>
          </cell>
          <cell r="AW2153" t="str">
            <v/>
          </cell>
          <cell r="AX2153" t="str">
            <v/>
          </cell>
          <cell r="AY2153" t="str">
            <v/>
          </cell>
          <cell r="AZ2153" t="str">
            <v/>
          </cell>
          <cell r="BB2153" t="str">
            <v/>
          </cell>
          <cell r="BE2153" t="str">
            <v/>
          </cell>
          <cell r="BG2153" t="str">
            <v/>
          </cell>
          <cell r="BI2153" t="str">
            <v/>
          </cell>
          <cell r="CF2153">
            <v>1.0157</v>
          </cell>
          <cell r="CH2153" t="str">
            <v/>
          </cell>
          <cell r="CI2153" t="str">
            <v/>
          </cell>
          <cell r="CJ2153" t="str">
            <v/>
          </cell>
          <cell r="CK2153" t="str">
            <v/>
          </cell>
          <cell r="CN2153">
            <v>0</v>
          </cell>
          <cell r="CO2153">
            <v>0</v>
          </cell>
          <cell r="CP2153" t="b">
            <v>1</v>
          </cell>
          <cell r="CQ2153" t="str">
            <v>c.8641A&gt;G</v>
          </cell>
          <cell r="CX2153" t="str">
            <v>BRCA2</v>
          </cell>
          <cell r="CY2153" t="str">
            <v>c.8641A&gt;G</v>
          </cell>
          <cell r="DE2153" t="b">
            <v>0</v>
          </cell>
          <cell r="DF2153" t="str">
            <v>BRCA2</v>
          </cell>
          <cell r="DG2153" t="str">
            <v>c.8641A&gt;G</v>
          </cell>
          <cell r="DN2153" t="b">
            <v>0</v>
          </cell>
        </row>
        <row r="2154">
          <cell r="B2154" t="str">
            <v>c.8647C&gt;T</v>
          </cell>
          <cell r="C2154" t="str">
            <v>p.(Pro2883Ser)</v>
          </cell>
          <cell r="D2154" t="str">
            <v>8875C&gt;T</v>
          </cell>
          <cell r="E2154" t="str">
            <v>P2883S</v>
          </cell>
          <cell r="G2154" t="str">
            <v>c.8647C&gt;T</v>
          </cell>
          <cell r="K2154">
            <v>1.1855670103309732</v>
          </cell>
          <cell r="L2154">
            <v>0.84580426069580639</v>
          </cell>
          <cell r="N2154">
            <v>1.0027576286783262</v>
          </cell>
          <cell r="O2154">
            <v>0.03</v>
          </cell>
          <cell r="P2154">
            <v>3.1013122536443078E-2</v>
          </cell>
          <cell r="Q2154">
            <v>3.0080240356346055E-2</v>
          </cell>
          <cell r="R2154">
            <v>3</v>
          </cell>
          <cell r="T2154">
            <v>0.03</v>
          </cell>
          <cell r="U2154" t="str">
            <v>Same</v>
          </cell>
          <cell r="V2154">
            <v>2.9999999329447746E-2</v>
          </cell>
          <cell r="Z2154" t="str">
            <v/>
          </cell>
          <cell r="AA2154">
            <v>1</v>
          </cell>
          <cell r="AB2154">
            <v>1</v>
          </cell>
          <cell r="AD2154">
            <v>1.1855670103309732</v>
          </cell>
          <cell r="AE2154">
            <v>0.84580426069580639</v>
          </cell>
          <cell r="AF2154">
            <v>3.0080239684055907E-2</v>
          </cell>
          <cell r="AK2154" t="str">
            <v/>
          </cell>
          <cell r="AL2154" t="str">
            <v/>
          </cell>
          <cell r="AM2154" t="str">
            <v/>
          </cell>
          <cell r="AN2154" t="str">
            <v/>
          </cell>
          <cell r="AR2154" t="str">
            <v/>
          </cell>
          <cell r="AS2154" t="str">
            <v/>
          </cell>
          <cell r="AT2154" t="str">
            <v/>
          </cell>
          <cell r="AU2154" t="str">
            <v/>
          </cell>
          <cell r="AW2154" t="str">
            <v/>
          </cell>
          <cell r="AX2154" t="str">
            <v/>
          </cell>
          <cell r="AY2154" t="str">
            <v/>
          </cell>
          <cell r="AZ2154" t="str">
            <v/>
          </cell>
          <cell r="BB2154" t="str">
            <v/>
          </cell>
          <cell r="BE2154" t="str">
            <v/>
          </cell>
          <cell r="BG2154" t="str">
            <v/>
          </cell>
          <cell r="BI2154" t="str">
            <v/>
          </cell>
          <cell r="CH2154" t="str">
            <v/>
          </cell>
          <cell r="CI2154" t="str">
            <v/>
          </cell>
          <cell r="CJ2154" t="str">
            <v/>
          </cell>
          <cell r="CK2154" t="str">
            <v/>
          </cell>
          <cell r="CN2154">
            <v>0</v>
          </cell>
          <cell r="CO2154">
            <v>0</v>
          </cell>
          <cell r="CP2154" t="b">
            <v>1</v>
          </cell>
          <cell r="CQ2154" t="str">
            <v>c.8647C&gt;T</v>
          </cell>
          <cell r="CX2154" t="str">
            <v>BRCA2</v>
          </cell>
          <cell r="CY2154" t="str">
            <v>c.8647C&gt;T</v>
          </cell>
          <cell r="DE2154" t="b">
            <v>0</v>
          </cell>
          <cell r="DF2154" t="str">
            <v>BRCA2</v>
          </cell>
          <cell r="DG2154" t="str">
            <v>c.8647C&gt;T</v>
          </cell>
          <cell r="DH2154">
            <v>0</v>
          </cell>
          <cell r="DI2154">
            <v>0</v>
          </cell>
          <cell r="DJ2154">
            <v>0</v>
          </cell>
          <cell r="DK2154">
            <v>0</v>
          </cell>
          <cell r="DL2154">
            <v>1.8597039350999999E-5</v>
          </cell>
          <cell r="DM2154">
            <v>0</v>
          </cell>
          <cell r="DN2154" t="b">
            <v>0</v>
          </cell>
        </row>
        <row r="2155">
          <cell r="B2155" t="str">
            <v>c.8651A&gt;G</v>
          </cell>
          <cell r="C2155" t="str">
            <v>p.(Tyr2884Cys)</v>
          </cell>
          <cell r="D2155" t="str">
            <v>8879A&gt;G</v>
          </cell>
          <cell r="E2155" t="str">
            <v>Y2884C</v>
          </cell>
          <cell r="G2155" t="str">
            <v>c.8651A&gt;G</v>
          </cell>
          <cell r="K2155">
            <v>1.0246153856466556</v>
          </cell>
          <cell r="L2155">
            <v>0.47059221067689311</v>
          </cell>
          <cell r="N2155">
            <v>0.48217601942501703</v>
          </cell>
          <cell r="O2155">
            <v>0.03</v>
          </cell>
          <cell r="P2155">
            <v>1.4912660394588155E-2</v>
          </cell>
          <cell r="Q2155">
            <v>1.4693540613426044E-2</v>
          </cell>
          <cell r="R2155">
            <v>2</v>
          </cell>
          <cell r="S2155" t="str">
            <v>Multifac new calc</v>
          </cell>
          <cell r="T2155">
            <v>0.03</v>
          </cell>
          <cell r="U2155" t="str">
            <v>Same</v>
          </cell>
          <cell r="V2155">
            <v>2.9999999329447746E-2</v>
          </cell>
          <cell r="Z2155" t="str">
            <v/>
          </cell>
          <cell r="AA2155">
            <v>1</v>
          </cell>
          <cell r="AB2155">
            <v>1</v>
          </cell>
          <cell r="AD2155">
            <v>1.0246153856466556</v>
          </cell>
          <cell r="AE2155">
            <v>0.47059221067689311</v>
          </cell>
          <cell r="AF2155">
            <v>1.4693540279817299E-2</v>
          </cell>
          <cell r="AK2155" t="str">
            <v/>
          </cell>
          <cell r="AL2155" t="str">
            <v/>
          </cell>
          <cell r="AM2155" t="str">
            <v/>
          </cell>
          <cell r="AN2155" t="str">
            <v/>
          </cell>
          <cell r="AR2155" t="str">
            <v/>
          </cell>
          <cell r="AS2155" t="str">
            <v/>
          </cell>
          <cell r="AT2155" t="str">
            <v/>
          </cell>
          <cell r="AU2155" t="str">
            <v/>
          </cell>
          <cell r="AW2155" t="str">
            <v/>
          </cell>
          <cell r="AX2155" t="str">
            <v/>
          </cell>
          <cell r="AY2155" t="str">
            <v/>
          </cell>
          <cell r="AZ2155" t="str">
            <v/>
          </cell>
          <cell r="BB2155" t="str">
            <v/>
          </cell>
          <cell r="BE2155" t="str">
            <v/>
          </cell>
          <cell r="BG2155" t="str">
            <v/>
          </cell>
          <cell r="BI2155" t="str">
            <v/>
          </cell>
          <cell r="CH2155" t="str">
            <v/>
          </cell>
          <cell r="CI2155" t="str">
            <v/>
          </cell>
          <cell r="CJ2155" t="str">
            <v/>
          </cell>
          <cell r="CK2155" t="str">
            <v/>
          </cell>
          <cell r="CN2155">
            <v>0</v>
          </cell>
          <cell r="CO2155">
            <v>0</v>
          </cell>
          <cell r="CP2155" t="b">
            <v>1</v>
          </cell>
          <cell r="CQ2155" t="str">
            <v>c.8651A&gt;G</v>
          </cell>
          <cell r="CX2155" t="str">
            <v>BRCA2</v>
          </cell>
          <cell r="CY2155" t="str">
            <v>c.8651A&gt;G</v>
          </cell>
          <cell r="DE2155" t="b">
            <v>0</v>
          </cell>
          <cell r="DF2155" t="str">
            <v>BRCA2</v>
          </cell>
          <cell r="DG2155" t="str">
            <v>c.8651A&gt;G</v>
          </cell>
          <cell r="DN2155" t="b">
            <v>0</v>
          </cell>
        </row>
        <row r="2156">
          <cell r="B2156" t="str">
            <v>c.8652T&gt;C</v>
          </cell>
          <cell r="C2156" t="str">
            <v>p.(=)</v>
          </cell>
          <cell r="D2156" t="str">
            <v>8880T&gt;C</v>
          </cell>
          <cell r="E2156" t="str">
            <v>Y2885Y</v>
          </cell>
          <cell r="G2156" t="str">
            <v>c.8652T&gt;C</v>
          </cell>
          <cell r="O2156">
            <v>0.02</v>
          </cell>
          <cell r="R2156" t="str">
            <v/>
          </cell>
          <cell r="T2156">
            <v>0.02</v>
          </cell>
          <cell r="U2156" t="str">
            <v>Same</v>
          </cell>
          <cell r="Z2156" t="str">
            <v/>
          </cell>
          <cell r="AK2156" t="str">
            <v/>
          </cell>
          <cell r="AL2156" t="str">
            <v/>
          </cell>
          <cell r="AM2156" t="str">
            <v/>
          </cell>
          <cell r="AN2156" t="str">
            <v/>
          </cell>
          <cell r="AR2156" t="str">
            <v/>
          </cell>
          <cell r="AS2156" t="str">
            <v/>
          </cell>
          <cell r="AT2156" t="str">
            <v/>
          </cell>
          <cell r="AU2156" t="str">
            <v/>
          </cell>
          <cell r="AW2156" t="str">
            <v/>
          </cell>
          <cell r="AX2156" t="str">
            <v/>
          </cell>
          <cell r="AY2156" t="str">
            <v/>
          </cell>
          <cell r="AZ2156" t="str">
            <v/>
          </cell>
          <cell r="BB2156" t="str">
            <v/>
          </cell>
          <cell r="BE2156" t="str">
            <v/>
          </cell>
          <cell r="BG2156" t="str">
            <v/>
          </cell>
          <cell r="BI2156" t="str">
            <v/>
          </cell>
          <cell r="CH2156" t="str">
            <v/>
          </cell>
          <cell r="CI2156" t="str">
            <v/>
          </cell>
          <cell r="CJ2156" t="str">
            <v/>
          </cell>
          <cell r="CK2156" t="str">
            <v/>
          </cell>
          <cell r="CN2156">
            <v>0</v>
          </cell>
          <cell r="CO2156">
            <v>0</v>
          </cell>
          <cell r="CP2156" t="b">
            <v>1</v>
          </cell>
          <cell r="CQ2156" t="str">
            <v>c.8652T&gt;C</v>
          </cell>
          <cell r="CX2156" t="str">
            <v>BRCA2</v>
          </cell>
          <cell r="CY2156" t="str">
            <v>c.8652T&gt;C</v>
          </cell>
          <cell r="DE2156" t="b">
            <v>0</v>
          </cell>
          <cell r="DF2156" t="str">
            <v>BRCA2</v>
          </cell>
          <cell r="DG2156" t="str">
            <v>c.8652T&gt;C</v>
          </cell>
          <cell r="DN2156" t="b">
            <v>0</v>
          </cell>
        </row>
        <row r="2157">
          <cell r="B2157" t="str">
            <v>c.865A&gt;C</v>
          </cell>
          <cell r="C2157" t="str">
            <v>p.(Asn289His)</v>
          </cell>
          <cell r="D2157" t="str">
            <v>1093A&gt;G</v>
          </cell>
          <cell r="E2157" t="str">
            <v>N289H</v>
          </cell>
          <cell r="J2157">
            <v>9.4684758634999997E-138</v>
          </cell>
          <cell r="M2157">
            <v>1</v>
          </cell>
          <cell r="N2157">
            <v>9.4684758634999997E-138</v>
          </cell>
          <cell r="O2157">
            <v>0.02</v>
          </cell>
          <cell r="P2157">
            <v>1.9323420129591838E-139</v>
          </cell>
          <cell r="Q2157">
            <v>1.9323420129591838E-139</v>
          </cell>
          <cell r="R2157">
            <v>1</v>
          </cell>
          <cell r="S2157" t="str">
            <v>Frequency &gt;1%</v>
          </cell>
          <cell r="T2157">
            <v>0.02</v>
          </cell>
          <cell r="U2157" t="str">
            <v>Same</v>
          </cell>
          <cell r="Y2157">
            <v>2033</v>
          </cell>
          <cell r="Z2157">
            <v>9.4684758634999997E-138</v>
          </cell>
          <cell r="AK2157" t="str">
            <v/>
          </cell>
          <cell r="AL2157" t="str">
            <v/>
          </cell>
          <cell r="AM2157" t="str">
            <v/>
          </cell>
          <cell r="AN2157" t="str">
            <v/>
          </cell>
          <cell r="AR2157" t="str">
            <v/>
          </cell>
          <cell r="AS2157" t="str">
            <v/>
          </cell>
          <cell r="AT2157" t="str">
            <v/>
          </cell>
          <cell r="AU2157" t="str">
            <v/>
          </cell>
          <cell r="AW2157" t="str">
            <v/>
          </cell>
          <cell r="AX2157" t="str">
            <v>Common</v>
          </cell>
          <cell r="AY2157">
            <v>1.7946534407999999E-189</v>
          </cell>
          <cell r="AZ2157" t="str">
            <v/>
          </cell>
          <cell r="BB2157" t="str">
            <v/>
          </cell>
          <cell r="BE2157" t="str">
            <v/>
          </cell>
          <cell r="BG2157" t="str">
            <v/>
          </cell>
          <cell r="BI2157" t="str">
            <v/>
          </cell>
          <cell r="CH2157" t="str">
            <v/>
          </cell>
          <cell r="CI2157" t="str">
            <v/>
          </cell>
          <cell r="CJ2157" t="str">
            <v/>
          </cell>
          <cell r="CK2157" t="str">
            <v/>
          </cell>
          <cell r="CN2157">
            <v>0</v>
          </cell>
          <cell r="CO2157">
            <v>2033</v>
          </cell>
          <cell r="CP2157" t="b">
            <v>1</v>
          </cell>
          <cell r="CQ2157" t="str">
            <v>c.865A&gt;C</v>
          </cell>
          <cell r="CR2157">
            <v>9.2200000000000004E-2</v>
          </cell>
          <cell r="CS2157">
            <v>9.6199999999999994E-2</v>
          </cell>
          <cell r="CT2157">
            <v>0.13289999999999999</v>
          </cell>
          <cell r="CU2157">
            <v>3.2500000000000001E-2</v>
          </cell>
          <cell r="CV2157">
            <v>3.4799999999999998E-2</v>
          </cell>
          <cell r="CW2157" t="b">
            <v>1</v>
          </cell>
          <cell r="CX2157" t="str">
            <v>BRCA2</v>
          </cell>
          <cell r="CY2157" t="str">
            <v>c.865A&gt;C</v>
          </cell>
          <cell r="CZ2157">
            <v>9.2200000000000004E-2</v>
          </cell>
          <cell r="DA2157">
            <v>9.6199999999999994E-2</v>
          </cell>
          <cell r="DB2157">
            <v>0.13289999999999999</v>
          </cell>
          <cell r="DC2157">
            <v>3.2500000000000001E-2</v>
          </cell>
          <cell r="DD2157">
            <v>3.4799999999999998E-2</v>
          </cell>
          <cell r="DE2157" t="b">
            <v>1</v>
          </cell>
          <cell r="DF2157" t="str">
            <v>BRCA2</v>
          </cell>
          <cell r="DG2157" t="str">
            <v>c.865A&gt;C</v>
          </cell>
          <cell r="DH2157">
            <v>2.4182561307999999E-2</v>
          </cell>
          <cell r="DI2157">
            <v>6.6887535816999993E-2</v>
          </cell>
          <cell r="DJ2157">
            <v>0.10132382892</v>
          </cell>
          <cell r="DK2157">
            <v>1.4225181598E-2</v>
          </cell>
          <cell r="DL2157">
            <v>3.4693347192999997E-2</v>
          </cell>
          <cell r="DM2157">
            <v>0.11589730931</v>
          </cell>
          <cell r="DN2157" t="b">
            <v>1</v>
          </cell>
        </row>
        <row r="2158">
          <cell r="B2158" t="str">
            <v>c.865A&gt;G</v>
          </cell>
          <cell r="C2158" t="str">
            <v>p.(Asn289Asp)</v>
          </cell>
          <cell r="D2158" t="str">
            <v>1093A&gt;G</v>
          </cell>
          <cell r="E2158" t="str">
            <v>N289D</v>
          </cell>
          <cell r="G2158" t="str">
            <v>c.865A&gt;G</v>
          </cell>
          <cell r="O2158">
            <v>0.02</v>
          </cell>
          <cell r="R2158" t="str">
            <v/>
          </cell>
          <cell r="T2158">
            <v>0.02</v>
          </cell>
          <cell r="U2158" t="str">
            <v>Same</v>
          </cell>
          <cell r="Z2158" t="str">
            <v/>
          </cell>
          <cell r="AK2158" t="str">
            <v/>
          </cell>
          <cell r="AL2158" t="str">
            <v/>
          </cell>
          <cell r="AM2158" t="str">
            <v/>
          </cell>
          <cell r="AN2158" t="str">
            <v/>
          </cell>
          <cell r="AR2158" t="str">
            <v/>
          </cell>
          <cell r="AS2158" t="str">
            <v/>
          </cell>
          <cell r="AT2158" t="str">
            <v/>
          </cell>
          <cell r="AU2158" t="str">
            <v/>
          </cell>
          <cell r="AW2158" t="str">
            <v/>
          </cell>
          <cell r="AX2158" t="str">
            <v/>
          </cell>
          <cell r="AY2158" t="str">
            <v/>
          </cell>
          <cell r="AZ2158" t="str">
            <v/>
          </cell>
          <cell r="BB2158" t="str">
            <v/>
          </cell>
          <cell r="BE2158" t="str">
            <v/>
          </cell>
          <cell r="BG2158" t="str">
            <v/>
          </cell>
          <cell r="BI2158" t="str">
            <v/>
          </cell>
          <cell r="CH2158" t="str">
            <v/>
          </cell>
          <cell r="CI2158" t="str">
            <v/>
          </cell>
          <cell r="CJ2158" t="str">
            <v/>
          </cell>
          <cell r="CK2158" t="str">
            <v/>
          </cell>
          <cell r="CN2158">
            <v>0</v>
          </cell>
          <cell r="CO2158">
            <v>0</v>
          </cell>
          <cell r="CP2158" t="b">
            <v>1</v>
          </cell>
          <cell r="CQ2158" t="str">
            <v>c.865A&gt;G</v>
          </cell>
          <cell r="CX2158" t="str">
            <v>BRCA2</v>
          </cell>
          <cell r="CY2158" t="str">
            <v>c.865A&gt;G</v>
          </cell>
          <cell r="DE2158" t="b">
            <v>0</v>
          </cell>
          <cell r="DF2158" t="str">
            <v>BRCA2</v>
          </cell>
          <cell r="DG2158" t="str">
            <v>c.865A&gt;G</v>
          </cell>
          <cell r="DN2158" t="b">
            <v>0</v>
          </cell>
        </row>
        <row r="2159">
          <cell r="B2159" t="str">
            <v>c.8662C&gt;T</v>
          </cell>
          <cell r="C2159" t="str">
            <v>p.(Arg2888Cys)</v>
          </cell>
          <cell r="D2159" t="str">
            <v>8890C&gt;T</v>
          </cell>
          <cell r="E2159" t="str">
            <v>R2888C</v>
          </cell>
          <cell r="I2159">
            <v>0.22908999999999999</v>
          </cell>
          <cell r="K2159">
            <v>4.5171479083005138E-2</v>
          </cell>
          <cell r="L2159">
            <v>7.7868760750179511E-2</v>
          </cell>
          <cell r="N2159">
            <v>8.0581195555396476E-4</v>
          </cell>
          <cell r="O2159">
            <v>0.03</v>
          </cell>
          <cell r="P2159">
            <v>2.4922019243937054E-5</v>
          </cell>
          <cell r="Q2159">
            <v>2.4921398152372716E-5</v>
          </cell>
          <cell r="R2159">
            <v>1</v>
          </cell>
          <cell r="S2159" t="str">
            <v>Multifac new calc</v>
          </cell>
          <cell r="T2159">
            <v>0.03</v>
          </cell>
          <cell r="U2159" t="str">
            <v>Same</v>
          </cell>
          <cell r="V2159">
            <v>2.9999999329447746E-2</v>
          </cell>
          <cell r="Z2159" t="str">
            <v/>
          </cell>
          <cell r="AA2159" t="str">
            <v>2+</v>
          </cell>
          <cell r="AB2159">
            <v>0.22820000345021513</v>
          </cell>
          <cell r="AD2159">
            <v>4.5171479083005138E-2</v>
          </cell>
          <cell r="AE2159">
            <v>7.7868760750179511E-2</v>
          </cell>
          <cell r="AF2159">
            <v>2.4824582321008831E-5</v>
          </cell>
          <cell r="AJ2159">
            <v>0.03</v>
          </cell>
          <cell r="AK2159" t="str">
            <v>2.48×10−5</v>
          </cell>
          <cell r="AL2159" t="str">
            <v>Lindor 2012</v>
          </cell>
          <cell r="AM2159" t="str">
            <v>Easton et al., 2007</v>
          </cell>
          <cell r="AN2159" t="str">
            <v>Y</v>
          </cell>
          <cell r="AO2159">
            <v>0.03</v>
          </cell>
          <cell r="AP2159">
            <v>2.0000000000000002E-5</v>
          </cell>
          <cell r="AR2159">
            <v>0.22908999999999999</v>
          </cell>
          <cell r="AS2159" t="str">
            <v>-</v>
          </cell>
          <cell r="AT2159">
            <v>7.7619999999999995E-2</v>
          </cell>
          <cell r="AU2159">
            <v>4.4670000000000001E-2</v>
          </cell>
          <cell r="AV2159">
            <v>7.9000000000000001E-4</v>
          </cell>
          <cell r="AW2159" t="str">
            <v>Easton DF et al., Am J Hum Genet, 81: 873-883, 2007.</v>
          </cell>
          <cell r="AX2159" t="str">
            <v/>
          </cell>
          <cell r="AY2159" t="str">
            <v/>
          </cell>
          <cell r="AZ2159" t="str">
            <v/>
          </cell>
          <cell r="BB2159" t="str">
            <v/>
          </cell>
          <cell r="BE2159" t="str">
            <v/>
          </cell>
          <cell r="BG2159" t="str">
            <v/>
          </cell>
          <cell r="BI2159" t="str">
            <v/>
          </cell>
          <cell r="CH2159" t="str">
            <v>Thery</v>
          </cell>
          <cell r="CI2159" t="str">
            <v>2011</v>
          </cell>
          <cell r="CJ2159" t="str">
            <v>no aberration</v>
          </cell>
          <cell r="CK2159" t="str">
            <v/>
          </cell>
          <cell r="CL2159">
            <v>1</v>
          </cell>
          <cell r="CN2159">
            <v>0</v>
          </cell>
          <cell r="CO2159">
            <v>0</v>
          </cell>
          <cell r="CP2159" t="b">
            <v>1</v>
          </cell>
          <cell r="CQ2159" t="str">
            <v>c.8662C&gt;T</v>
          </cell>
          <cell r="CX2159" t="str">
            <v>BRCA2</v>
          </cell>
          <cell r="CY2159" t="str">
            <v>c.8662C&gt;T</v>
          </cell>
          <cell r="DE2159" t="b">
            <v>0</v>
          </cell>
          <cell r="DF2159" t="str">
            <v>BRCA2</v>
          </cell>
          <cell r="DG2159" t="str">
            <v>c.8662C&gt;T</v>
          </cell>
          <cell r="DH2159">
            <v>0</v>
          </cell>
          <cell r="DI2159">
            <v>0</v>
          </cell>
          <cell r="DJ2159">
            <v>1.2797542871999999E-4</v>
          </cell>
          <cell r="DK2159">
            <v>0</v>
          </cell>
          <cell r="DL2159">
            <v>0</v>
          </cell>
          <cell r="DM2159">
            <v>6.1394891944999998E-5</v>
          </cell>
          <cell r="DN2159" t="b">
            <v>0</v>
          </cell>
        </row>
        <row r="2160">
          <cell r="B2160" t="str">
            <v>c.8663G&gt;A</v>
          </cell>
          <cell r="C2160" t="str">
            <v>p.(Arg2888His)</v>
          </cell>
          <cell r="D2160" t="str">
            <v>8891G&gt;A</v>
          </cell>
          <cell r="E2160" t="str">
            <v>R2888H</v>
          </cell>
          <cell r="G2160" t="str">
            <v>c.8663G&gt;A</v>
          </cell>
          <cell r="I2160">
            <v>1.8089999999999999</v>
          </cell>
          <cell r="K2160">
            <v>1.0246153856466556</v>
          </cell>
          <cell r="L2160">
            <v>0.90167149704413174</v>
          </cell>
          <cell r="N2160">
            <v>1.6712744780048807</v>
          </cell>
          <cell r="O2160">
            <v>0.03</v>
          </cell>
          <cell r="P2160">
            <v>5.1688901381594252E-2</v>
          </cell>
          <cell r="Q2160">
            <v>4.9148470915392387E-2</v>
          </cell>
          <cell r="R2160">
            <v>3</v>
          </cell>
          <cell r="T2160">
            <v>0.03</v>
          </cell>
          <cell r="U2160" t="str">
            <v>Same</v>
          </cell>
          <cell r="V2160">
            <v>2.9999999329447746E-2</v>
          </cell>
          <cell r="Z2160" t="str">
            <v/>
          </cell>
          <cell r="AA2160">
            <v>1</v>
          </cell>
          <cell r="AB2160">
            <v>1</v>
          </cell>
          <cell r="AD2160">
            <v>1.0246153856466556</v>
          </cell>
          <cell r="AE2160">
            <v>0.90167149704413174</v>
          </cell>
          <cell r="AF2160">
            <v>2.7779442434053597E-2</v>
          </cell>
          <cell r="AK2160" t="str">
            <v/>
          </cell>
          <cell r="AL2160" t="str">
            <v/>
          </cell>
          <cell r="AM2160" t="str">
            <v/>
          </cell>
          <cell r="AN2160" t="str">
            <v/>
          </cell>
          <cell r="AR2160" t="str">
            <v/>
          </cell>
          <cell r="AS2160" t="str">
            <v/>
          </cell>
          <cell r="AT2160" t="str">
            <v/>
          </cell>
          <cell r="AU2160" t="str">
            <v/>
          </cell>
          <cell r="AW2160" t="str">
            <v/>
          </cell>
          <cell r="AX2160" t="str">
            <v/>
          </cell>
          <cell r="AY2160" t="str">
            <v/>
          </cell>
          <cell r="AZ2160" t="str">
            <v/>
          </cell>
          <cell r="BB2160" t="str">
            <v/>
          </cell>
          <cell r="BE2160" t="str">
            <v/>
          </cell>
          <cell r="BG2160" t="str">
            <v/>
          </cell>
          <cell r="BI2160" t="str">
            <v/>
          </cell>
          <cell r="CF2160">
            <v>1.8089999999999999</v>
          </cell>
          <cell r="CH2160" t="str">
            <v/>
          </cell>
          <cell r="CI2160" t="str">
            <v/>
          </cell>
          <cell r="CJ2160" t="str">
            <v/>
          </cell>
          <cell r="CK2160" t="str">
            <v/>
          </cell>
          <cell r="CN2160">
            <v>0</v>
          </cell>
          <cell r="CO2160">
            <v>0</v>
          </cell>
          <cell r="CP2160" t="b">
            <v>1</v>
          </cell>
          <cell r="CQ2160" t="str">
            <v>c.8663G&gt;A</v>
          </cell>
          <cell r="CX2160" t="str">
            <v>BRCA2</v>
          </cell>
          <cell r="CY2160" t="str">
            <v>c.8663G&gt;A</v>
          </cell>
          <cell r="DE2160" t="b">
            <v>0</v>
          </cell>
          <cell r="DF2160" t="str">
            <v>BRCA2</v>
          </cell>
          <cell r="DG2160" t="str">
            <v>c.8663G&gt;A</v>
          </cell>
          <cell r="DH2160">
            <v>0</v>
          </cell>
          <cell r="DI2160">
            <v>0</v>
          </cell>
          <cell r="DJ2160">
            <v>0</v>
          </cell>
          <cell r="DK2160">
            <v>0</v>
          </cell>
          <cell r="DL2160">
            <v>1.8507551081E-5</v>
          </cell>
          <cell r="DM2160">
            <v>6.1364752085999995E-5</v>
          </cell>
          <cell r="DN2160" t="b">
            <v>0</v>
          </cell>
        </row>
        <row r="2161">
          <cell r="B2161" t="str">
            <v>c.8663G&gt;C</v>
          </cell>
          <cell r="C2161" t="str">
            <v>p.(Arg2888Pro)</v>
          </cell>
          <cell r="D2161" t="str">
            <v>8891G&gt;C</v>
          </cell>
          <cell r="E2161" t="str">
            <v>R2888P</v>
          </cell>
          <cell r="G2161" t="str">
            <v>c.8663G&gt;C</v>
          </cell>
          <cell r="K2161">
            <v>1.0246153856466556</v>
          </cell>
          <cell r="L2161">
            <v>0.50802691502724839</v>
          </cell>
          <cell r="N2161">
            <v>0.52053219345952484</v>
          </cell>
          <cell r="O2161">
            <v>0.03</v>
          </cell>
          <cell r="P2161">
            <v>1.6098933818335822E-2</v>
          </cell>
          <cell r="Q2161">
            <v>1.5843864492445268E-2</v>
          </cell>
          <cell r="R2161">
            <v>3</v>
          </cell>
          <cell r="T2161">
            <v>0.03</v>
          </cell>
          <cell r="U2161" t="str">
            <v>Same</v>
          </cell>
          <cell r="V2161">
            <v>2.9999999329447746E-2</v>
          </cell>
          <cell r="Z2161" t="str">
            <v/>
          </cell>
          <cell r="AA2161">
            <v>1</v>
          </cell>
          <cell r="AB2161">
            <v>1</v>
          </cell>
          <cell r="AD2161">
            <v>1.0246153856466556</v>
          </cell>
          <cell r="AE2161">
            <v>0.50802691502724839</v>
          </cell>
          <cell r="AF2161">
            <v>1.5843864133139023E-2</v>
          </cell>
          <cell r="AK2161" t="str">
            <v/>
          </cell>
          <cell r="AL2161" t="str">
            <v/>
          </cell>
          <cell r="AM2161" t="str">
            <v/>
          </cell>
          <cell r="AN2161" t="str">
            <v/>
          </cell>
          <cell r="AR2161" t="str">
            <v/>
          </cell>
          <cell r="AS2161" t="str">
            <v/>
          </cell>
          <cell r="AT2161" t="str">
            <v/>
          </cell>
          <cell r="AU2161" t="str">
            <v/>
          </cell>
          <cell r="AW2161" t="str">
            <v/>
          </cell>
          <cell r="AX2161" t="str">
            <v/>
          </cell>
          <cell r="AY2161" t="str">
            <v/>
          </cell>
          <cell r="AZ2161" t="str">
            <v/>
          </cell>
          <cell r="BB2161" t="str">
            <v/>
          </cell>
          <cell r="BE2161" t="str">
            <v/>
          </cell>
          <cell r="BG2161" t="str">
            <v/>
          </cell>
          <cell r="BI2161" t="str">
            <v/>
          </cell>
          <cell r="CH2161" t="str">
            <v/>
          </cell>
          <cell r="CI2161" t="str">
            <v/>
          </cell>
          <cell r="CJ2161" t="str">
            <v/>
          </cell>
          <cell r="CK2161" t="str">
            <v/>
          </cell>
          <cell r="CN2161">
            <v>0</v>
          </cell>
          <cell r="CO2161">
            <v>0</v>
          </cell>
          <cell r="CP2161" t="b">
            <v>1</v>
          </cell>
          <cell r="CQ2161" t="str">
            <v>c.8663G&gt;C</v>
          </cell>
          <cell r="CX2161" t="str">
            <v>BRCA2</v>
          </cell>
          <cell r="CY2161" t="str">
            <v>c.8663G&gt;C</v>
          </cell>
          <cell r="DE2161" t="b">
            <v>0</v>
          </cell>
          <cell r="DF2161" t="str">
            <v>BRCA2</v>
          </cell>
          <cell r="DG2161" t="str">
            <v>c.8663G&gt;C</v>
          </cell>
          <cell r="DN2161" t="b">
            <v>0</v>
          </cell>
        </row>
        <row r="2162">
          <cell r="B2162" t="str">
            <v>c.8668C&gt;A</v>
          </cell>
          <cell r="C2162" t="str">
            <v>p.(Leu2890Ile)</v>
          </cell>
          <cell r="D2162" t="str">
            <v>8896C&gt;A</v>
          </cell>
          <cell r="E2162" t="str">
            <v>L2890I</v>
          </cell>
          <cell r="G2162" t="str">
            <v>c.8668C&gt;A</v>
          </cell>
          <cell r="O2162">
            <v>0.03</v>
          </cell>
          <cell r="R2162" t="str">
            <v/>
          </cell>
          <cell r="T2162">
            <v>0.03</v>
          </cell>
          <cell r="U2162" t="str">
            <v>Same</v>
          </cell>
          <cell r="Z2162" t="str">
            <v/>
          </cell>
          <cell r="AA2162">
            <v>1</v>
          </cell>
          <cell r="AB2162">
            <v>1</v>
          </cell>
          <cell r="AD2162">
            <v>1</v>
          </cell>
          <cell r="AE2162">
            <v>1</v>
          </cell>
          <cell r="AK2162" t="str">
            <v/>
          </cell>
          <cell r="AL2162" t="str">
            <v/>
          </cell>
          <cell r="AM2162" t="str">
            <v/>
          </cell>
          <cell r="AN2162" t="str">
            <v/>
          </cell>
          <cell r="AR2162" t="str">
            <v/>
          </cell>
          <cell r="AS2162" t="str">
            <v/>
          </cell>
          <cell r="AT2162" t="str">
            <v/>
          </cell>
          <cell r="AU2162" t="str">
            <v/>
          </cell>
          <cell r="AW2162" t="str">
            <v/>
          </cell>
          <cell r="AX2162" t="str">
            <v/>
          </cell>
          <cell r="AY2162" t="str">
            <v/>
          </cell>
          <cell r="AZ2162" t="str">
            <v/>
          </cell>
          <cell r="BB2162" t="str">
            <v/>
          </cell>
          <cell r="BE2162" t="str">
            <v/>
          </cell>
          <cell r="BG2162" t="str">
            <v/>
          </cell>
          <cell r="BI2162" t="str">
            <v/>
          </cell>
          <cell r="CH2162" t="str">
            <v/>
          </cell>
          <cell r="CI2162" t="str">
            <v/>
          </cell>
          <cell r="CJ2162" t="str">
            <v/>
          </cell>
          <cell r="CK2162" t="str">
            <v/>
          </cell>
          <cell r="CN2162">
            <v>0</v>
          </cell>
          <cell r="CO2162">
            <v>0</v>
          </cell>
          <cell r="CP2162" t="b">
            <v>1</v>
          </cell>
          <cell r="CQ2162" t="str">
            <v>c.8668C&gt;A</v>
          </cell>
          <cell r="CX2162" t="str">
            <v>BRCA2</v>
          </cell>
          <cell r="CY2162" t="str">
            <v>c.8668C&gt;A</v>
          </cell>
          <cell r="DE2162" t="b">
            <v>0</v>
          </cell>
          <cell r="DF2162" t="str">
            <v>BRCA2</v>
          </cell>
          <cell r="DG2162" t="str">
            <v>c.8668C&gt;A</v>
          </cell>
          <cell r="DH2162">
            <v>1.1148272018E-4</v>
          </cell>
          <cell r="DI2162">
            <v>0</v>
          </cell>
          <cell r="DJ2162">
            <v>0</v>
          </cell>
          <cell r="DK2162">
            <v>0</v>
          </cell>
          <cell r="DL2162">
            <v>3.697951335E-5</v>
          </cell>
          <cell r="DM2162">
            <v>0</v>
          </cell>
          <cell r="DN2162" t="b">
            <v>0</v>
          </cell>
        </row>
        <row r="2163">
          <cell r="B2163" t="str">
            <v>c.8683G&gt;C</v>
          </cell>
          <cell r="C2163" t="str">
            <v>p.(Val2895Leu)</v>
          </cell>
          <cell r="D2163" t="str">
            <v>8911G&gt;C</v>
          </cell>
          <cell r="E2163" t="str">
            <v>V2895L</v>
          </cell>
          <cell r="G2163" t="str">
            <v>c.8683G&gt;C</v>
          </cell>
          <cell r="O2163">
            <v>0.03</v>
          </cell>
          <cell r="R2163" t="str">
            <v/>
          </cell>
          <cell r="T2163">
            <v>0.03</v>
          </cell>
          <cell r="U2163" t="str">
            <v>Same</v>
          </cell>
          <cell r="Z2163" t="str">
            <v/>
          </cell>
          <cell r="AK2163" t="str">
            <v/>
          </cell>
          <cell r="AL2163" t="str">
            <v/>
          </cell>
          <cell r="AM2163" t="str">
            <v/>
          </cell>
          <cell r="AN2163" t="str">
            <v/>
          </cell>
          <cell r="AR2163" t="str">
            <v/>
          </cell>
          <cell r="AS2163" t="str">
            <v/>
          </cell>
          <cell r="AT2163" t="str">
            <v/>
          </cell>
          <cell r="AU2163" t="str">
            <v/>
          </cell>
          <cell r="AW2163" t="str">
            <v/>
          </cell>
          <cell r="AX2163" t="str">
            <v/>
          </cell>
          <cell r="AY2163" t="str">
            <v/>
          </cell>
          <cell r="AZ2163" t="str">
            <v/>
          </cell>
          <cell r="BB2163" t="str">
            <v/>
          </cell>
          <cell r="BE2163" t="str">
            <v/>
          </cell>
          <cell r="BG2163" t="str">
            <v/>
          </cell>
          <cell r="BI2163" t="str">
            <v/>
          </cell>
          <cell r="CH2163" t="str">
            <v/>
          </cell>
          <cell r="CI2163" t="str">
            <v/>
          </cell>
          <cell r="CJ2163" t="str">
            <v/>
          </cell>
          <cell r="CK2163" t="str">
            <v/>
          </cell>
          <cell r="CN2163">
            <v>0</v>
          </cell>
          <cell r="CO2163">
            <v>0</v>
          </cell>
          <cell r="CP2163" t="b">
            <v>1</v>
          </cell>
          <cell r="CQ2163" t="str">
            <v>c.8683G&gt;C</v>
          </cell>
          <cell r="CX2163" t="str">
            <v>BRCA2</v>
          </cell>
          <cell r="CY2163" t="str">
            <v>c.8683G&gt;C</v>
          </cell>
          <cell r="DE2163" t="b">
            <v>0</v>
          </cell>
          <cell r="DF2163" t="str">
            <v>BRCA2</v>
          </cell>
          <cell r="DG2163" t="str">
            <v>c.8683G&gt;C</v>
          </cell>
          <cell r="DN2163" t="b">
            <v>0</v>
          </cell>
        </row>
        <row r="2164">
          <cell r="B2164" t="str">
            <v>c.8687G&gt;A</v>
          </cell>
          <cell r="C2164" t="str">
            <v>p.(Arg2896His)</v>
          </cell>
          <cell r="D2164" t="str">
            <v>8915G&gt;A</v>
          </cell>
          <cell r="E2164" t="str">
            <v>R2896H</v>
          </cell>
          <cell r="G2164" t="str">
            <v>c.8687G&gt;A</v>
          </cell>
          <cell r="K2164">
            <v>1.1855670103309732</v>
          </cell>
          <cell r="L2164">
            <v>1.8612528328456044</v>
          </cell>
          <cell r="N2164">
            <v>2.2066399565068178</v>
          </cell>
          <cell r="O2164">
            <v>0.03</v>
          </cell>
          <cell r="P2164">
            <v>6.8246596592994369E-2</v>
          </cell>
          <cell r="Q2164">
            <v>6.3886556541023598E-2</v>
          </cell>
          <cell r="R2164">
            <v>3</v>
          </cell>
          <cell r="T2164">
            <v>0.03</v>
          </cell>
          <cell r="U2164" t="str">
            <v>Same</v>
          </cell>
          <cell r="V2164">
            <v>2.9999999329447746E-2</v>
          </cell>
          <cell r="Z2164" t="str">
            <v/>
          </cell>
          <cell r="AA2164">
            <v>1</v>
          </cell>
          <cell r="AB2164">
            <v>1</v>
          </cell>
          <cell r="AD2164">
            <v>1.1855670103309732</v>
          </cell>
          <cell r="AE2164">
            <v>1.8612528328456044</v>
          </cell>
          <cell r="AF2164">
            <v>6.3886555162933525E-2</v>
          </cell>
          <cell r="AK2164" t="str">
            <v/>
          </cell>
          <cell r="AL2164" t="str">
            <v/>
          </cell>
          <cell r="AM2164" t="str">
            <v/>
          </cell>
          <cell r="AN2164" t="str">
            <v/>
          </cell>
          <cell r="AR2164" t="str">
            <v/>
          </cell>
          <cell r="AS2164" t="str">
            <v/>
          </cell>
          <cell r="AT2164" t="str">
            <v/>
          </cell>
          <cell r="AU2164" t="str">
            <v/>
          </cell>
          <cell r="AW2164" t="str">
            <v/>
          </cell>
          <cell r="AX2164" t="str">
            <v/>
          </cell>
          <cell r="AY2164" t="str">
            <v/>
          </cell>
          <cell r="AZ2164" t="str">
            <v/>
          </cell>
          <cell r="BB2164" t="str">
            <v/>
          </cell>
          <cell r="BE2164" t="str">
            <v/>
          </cell>
          <cell r="BG2164" t="str">
            <v/>
          </cell>
          <cell r="BI2164" t="str">
            <v/>
          </cell>
          <cell r="CH2164" t="str">
            <v/>
          </cell>
          <cell r="CI2164" t="str">
            <v/>
          </cell>
          <cell r="CJ2164" t="str">
            <v/>
          </cell>
          <cell r="CK2164" t="str">
            <v/>
          </cell>
          <cell r="CN2164">
            <v>0</v>
          </cell>
          <cell r="CO2164">
            <v>0</v>
          </cell>
          <cell r="CP2164" t="b">
            <v>1</v>
          </cell>
          <cell r="CQ2164" t="str">
            <v>c.8687G&gt;A</v>
          </cell>
          <cell r="CX2164" t="str">
            <v>BRCA2</v>
          </cell>
          <cell r="CY2164" t="str">
            <v>c.8687G&gt;A</v>
          </cell>
          <cell r="DE2164" t="b">
            <v>0</v>
          </cell>
          <cell r="DF2164" t="str">
            <v>BRCA2</v>
          </cell>
          <cell r="DG2164" t="str">
            <v>c.8687G&gt;A</v>
          </cell>
          <cell r="DN2164" t="b">
            <v>0</v>
          </cell>
        </row>
        <row r="2165">
          <cell r="B2165" t="str">
            <v>c.8693T&gt;C</v>
          </cell>
          <cell r="C2165" t="str">
            <v>p.(Leu2898Ser)</v>
          </cell>
          <cell r="D2165" t="str">
            <v>8921T&gt;C</v>
          </cell>
          <cell r="E2165" t="str">
            <v>L2898S</v>
          </cell>
          <cell r="G2165" t="str">
            <v>c.8693T&gt;C</v>
          </cell>
          <cell r="O2165">
            <v>0.81</v>
          </cell>
          <cell r="R2165" t="str">
            <v/>
          </cell>
          <cell r="T2165">
            <v>0.81</v>
          </cell>
          <cell r="U2165" t="str">
            <v>Same</v>
          </cell>
          <cell r="Z2165" t="str">
            <v/>
          </cell>
          <cell r="AK2165" t="str">
            <v/>
          </cell>
          <cell r="AL2165" t="str">
            <v/>
          </cell>
          <cell r="AM2165" t="str">
            <v/>
          </cell>
          <cell r="AN2165" t="str">
            <v/>
          </cell>
          <cell r="AR2165" t="str">
            <v/>
          </cell>
          <cell r="AS2165" t="str">
            <v/>
          </cell>
          <cell r="AT2165" t="str">
            <v/>
          </cell>
          <cell r="AU2165" t="str">
            <v/>
          </cell>
          <cell r="AW2165" t="str">
            <v/>
          </cell>
          <cell r="AX2165" t="str">
            <v/>
          </cell>
          <cell r="AY2165" t="str">
            <v/>
          </cell>
          <cell r="AZ2165" t="str">
            <v/>
          </cell>
          <cell r="BB2165" t="str">
            <v/>
          </cell>
          <cell r="BE2165" t="str">
            <v/>
          </cell>
          <cell r="BG2165" t="str">
            <v/>
          </cell>
          <cell r="BI2165" t="str">
            <v/>
          </cell>
          <cell r="CH2165" t="str">
            <v/>
          </cell>
          <cell r="CI2165" t="str">
            <v/>
          </cell>
          <cell r="CJ2165" t="str">
            <v/>
          </cell>
          <cell r="CK2165" t="str">
            <v/>
          </cell>
          <cell r="CN2165">
            <v>0</v>
          </cell>
          <cell r="CO2165">
            <v>0</v>
          </cell>
          <cell r="CP2165" t="b">
            <v>1</v>
          </cell>
          <cell r="CQ2165" t="str">
            <v>c.8693T&gt;C</v>
          </cell>
          <cell r="CX2165" t="str">
            <v>BRCA2</v>
          </cell>
          <cell r="CY2165" t="str">
            <v>c.8693T&gt;C</v>
          </cell>
          <cell r="DE2165" t="b">
            <v>0</v>
          </cell>
          <cell r="DF2165" t="str">
            <v>BRCA2</v>
          </cell>
          <cell r="DG2165" t="str">
            <v>c.8693T&gt;C</v>
          </cell>
          <cell r="DN2165" t="b">
            <v>0</v>
          </cell>
        </row>
        <row r="2166">
          <cell r="B2166" t="str">
            <v>c.8694G&gt;A</v>
          </cell>
          <cell r="C2166" t="str">
            <v>p.(=)</v>
          </cell>
          <cell r="D2166" t="str">
            <v>8922G&gt;A</v>
          </cell>
          <cell r="E2166" t="str">
            <v>L2898L</v>
          </cell>
          <cell r="O2166">
            <v>0.02</v>
          </cell>
          <cell r="R2166" t="str">
            <v/>
          </cell>
          <cell r="T2166">
            <v>0.02</v>
          </cell>
          <cell r="U2166" t="str">
            <v>Same</v>
          </cell>
          <cell r="Z2166" t="str">
            <v/>
          </cell>
          <cell r="AK2166" t="str">
            <v/>
          </cell>
          <cell r="AL2166" t="str">
            <v/>
          </cell>
          <cell r="AM2166" t="str">
            <v/>
          </cell>
          <cell r="AN2166" t="str">
            <v/>
          </cell>
          <cell r="AR2166" t="str">
            <v/>
          </cell>
          <cell r="AS2166" t="str">
            <v/>
          </cell>
          <cell r="AT2166" t="str">
            <v/>
          </cell>
          <cell r="AU2166" t="str">
            <v/>
          </cell>
          <cell r="AW2166" t="str">
            <v/>
          </cell>
          <cell r="AX2166" t="str">
            <v/>
          </cell>
          <cell r="AY2166" t="str">
            <v/>
          </cell>
          <cell r="AZ2166" t="str">
            <v/>
          </cell>
          <cell r="BB2166" t="str">
            <v/>
          </cell>
          <cell r="BE2166" t="str">
            <v/>
          </cell>
          <cell r="BG2166" t="str">
            <v/>
          </cell>
          <cell r="BI2166" t="str">
            <v/>
          </cell>
          <cell r="CH2166" t="str">
            <v/>
          </cell>
          <cell r="CI2166" t="str">
            <v/>
          </cell>
          <cell r="CJ2166" t="str">
            <v/>
          </cell>
          <cell r="CK2166" t="str">
            <v/>
          </cell>
          <cell r="CN2166">
            <v>0</v>
          </cell>
          <cell r="CO2166">
            <v>0</v>
          </cell>
          <cell r="CP2166" t="b">
            <v>1</v>
          </cell>
          <cell r="CQ2166" t="str">
            <v>c.8694G&gt;A</v>
          </cell>
          <cell r="CX2166" t="str">
            <v>BRCA2</v>
          </cell>
          <cell r="CY2166" t="str">
            <v>c.8694G&gt;A</v>
          </cell>
          <cell r="DE2166" t="b">
            <v>0</v>
          </cell>
          <cell r="DF2166" t="str">
            <v>BRCA2</v>
          </cell>
          <cell r="DG2166" t="str">
            <v>c.8694G&gt;A</v>
          </cell>
          <cell r="DH2166">
            <v>0</v>
          </cell>
          <cell r="DI2166">
            <v>0</v>
          </cell>
          <cell r="DJ2166">
            <v>0</v>
          </cell>
          <cell r="DK2166">
            <v>0</v>
          </cell>
          <cell r="DL2166">
            <v>1.6646936964000001E-4</v>
          </cell>
          <cell r="DM2166">
            <v>0</v>
          </cell>
          <cell r="DN2166" t="b">
            <v>0</v>
          </cell>
        </row>
        <row r="2167">
          <cell r="B2167" t="str">
            <v>c.8702G&gt;A</v>
          </cell>
          <cell r="C2167" t="str">
            <v>p.(Gly2901Asp)</v>
          </cell>
          <cell r="D2167" t="str">
            <v>8930G&gt;A</v>
          </cell>
          <cell r="E2167" t="str">
            <v>G2901D</v>
          </cell>
          <cell r="G2167" t="str">
            <v>c.8702G&gt;A</v>
          </cell>
          <cell r="J2167">
            <v>1.1499999999999999</v>
          </cell>
          <cell r="K2167">
            <v>1.0756788211506356</v>
          </cell>
          <cell r="L2167">
            <v>0.58017560077349617</v>
          </cell>
          <cell r="N2167">
            <v>0.71769499724545549</v>
          </cell>
          <cell r="O2167">
            <v>0.81</v>
          </cell>
          <cell r="P2167">
            <v>3.0596470935201006</v>
          </cell>
          <cell r="Q2167">
            <v>0.75367316986834332</v>
          </cell>
          <cell r="R2167">
            <v>3</v>
          </cell>
          <cell r="T2167">
            <v>0.81</v>
          </cell>
          <cell r="U2167" t="str">
            <v>Same</v>
          </cell>
          <cell r="V2167">
            <v>0.81000000238418579</v>
          </cell>
          <cell r="W2167">
            <v>1</v>
          </cell>
          <cell r="X2167">
            <v>1.1499999999999999</v>
          </cell>
          <cell r="Z2167" t="str">
            <v/>
          </cell>
          <cell r="AA2167">
            <v>1</v>
          </cell>
          <cell r="AB2167">
            <v>1</v>
          </cell>
          <cell r="AD2167">
            <v>1.0756788211506356</v>
          </cell>
          <cell r="AE2167">
            <v>0.58017560077349617</v>
          </cell>
          <cell r="AF2167">
            <v>0.72681795848836639</v>
          </cell>
          <cell r="AK2167" t="str">
            <v/>
          </cell>
          <cell r="AL2167" t="str">
            <v/>
          </cell>
          <cell r="AM2167" t="str">
            <v/>
          </cell>
          <cell r="AN2167" t="str">
            <v/>
          </cell>
          <cell r="AR2167" t="str">
            <v/>
          </cell>
          <cell r="AS2167" t="str">
            <v/>
          </cell>
          <cell r="AT2167" t="str">
            <v/>
          </cell>
          <cell r="AU2167" t="str">
            <v/>
          </cell>
          <cell r="AW2167" t="str">
            <v/>
          </cell>
          <cell r="AX2167" t="str">
            <v/>
          </cell>
          <cell r="AY2167" t="str">
            <v/>
          </cell>
          <cell r="AZ2167" t="str">
            <v/>
          </cell>
          <cell r="BB2167" t="str">
            <v/>
          </cell>
          <cell r="BE2167" t="str">
            <v/>
          </cell>
          <cell r="BG2167" t="str">
            <v/>
          </cell>
          <cell r="BI2167" t="str">
            <v/>
          </cell>
          <cell r="CH2167" t="str">
            <v/>
          </cell>
          <cell r="CI2167" t="str">
            <v/>
          </cell>
          <cell r="CJ2167" t="str">
            <v/>
          </cell>
          <cell r="CK2167" t="str">
            <v/>
          </cell>
          <cell r="CN2167">
            <v>0</v>
          </cell>
          <cell r="CO2167">
            <v>0</v>
          </cell>
          <cell r="CP2167" t="b">
            <v>1</v>
          </cell>
          <cell r="CQ2167" t="str">
            <v>c.8702G&gt;A</v>
          </cell>
          <cell r="CR2167">
            <v>0</v>
          </cell>
          <cell r="CS2167">
            <v>1E-3</v>
          </cell>
          <cell r="CT2167">
            <v>0</v>
          </cell>
          <cell r="CU2167">
            <v>0</v>
          </cell>
          <cell r="CV2167">
            <v>0</v>
          </cell>
          <cell r="CW2167" t="b">
            <v>0</v>
          </cell>
          <cell r="CX2167" t="str">
            <v>BRCA2</v>
          </cell>
          <cell r="CY2167" t="str">
            <v>c.8702G&gt;A</v>
          </cell>
          <cell r="CZ2167">
            <v>0</v>
          </cell>
          <cell r="DA2167">
            <v>1E-3</v>
          </cell>
          <cell r="DB2167">
            <v>0</v>
          </cell>
          <cell r="DC2167">
            <v>0</v>
          </cell>
          <cell r="DD2167">
            <v>0</v>
          </cell>
          <cell r="DE2167" t="b">
            <v>0</v>
          </cell>
          <cell r="DF2167" t="str">
            <v>BRCA2</v>
          </cell>
          <cell r="DG2167" t="str">
            <v>c.8702G&gt;A</v>
          </cell>
          <cell r="DH2167">
            <v>0</v>
          </cell>
          <cell r="DI2167">
            <v>0</v>
          </cell>
          <cell r="DJ2167">
            <v>1.6653856007999999E-3</v>
          </cell>
          <cell r="DK2167">
            <v>0</v>
          </cell>
          <cell r="DL2167">
            <v>0</v>
          </cell>
          <cell r="DM2167">
            <v>0</v>
          </cell>
          <cell r="DN2167" t="b">
            <v>0</v>
          </cell>
        </row>
        <row r="2168">
          <cell r="B2168" t="str">
            <v>c.8704G&gt;A</v>
          </cell>
          <cell r="C2168" t="str">
            <v>p.(Ala2902Thr)</v>
          </cell>
          <cell r="D2168" t="str">
            <v>8932G&gt;A</v>
          </cell>
          <cell r="E2168" t="str">
            <v>A2902T</v>
          </cell>
          <cell r="G2168" t="str">
            <v>c.8704G&gt;A</v>
          </cell>
          <cell r="O2168">
            <v>0.3</v>
          </cell>
          <cell r="R2168" t="str">
            <v/>
          </cell>
          <cell r="T2168">
            <v>0.3</v>
          </cell>
          <cell r="U2168" t="str">
            <v>Same</v>
          </cell>
          <cell r="Z2168" t="str">
            <v/>
          </cell>
          <cell r="AK2168" t="str">
            <v/>
          </cell>
          <cell r="AL2168" t="str">
            <v/>
          </cell>
          <cell r="AM2168" t="str">
            <v/>
          </cell>
          <cell r="AN2168" t="str">
            <v/>
          </cell>
          <cell r="AR2168" t="str">
            <v/>
          </cell>
          <cell r="AS2168" t="str">
            <v/>
          </cell>
          <cell r="AT2168" t="str">
            <v/>
          </cell>
          <cell r="AU2168" t="str">
            <v/>
          </cell>
          <cell r="AW2168" t="str">
            <v/>
          </cell>
          <cell r="AX2168" t="str">
            <v/>
          </cell>
          <cell r="AY2168" t="str">
            <v/>
          </cell>
          <cell r="AZ2168" t="str">
            <v/>
          </cell>
          <cell r="BB2168" t="str">
            <v/>
          </cell>
          <cell r="BE2168" t="str">
            <v/>
          </cell>
          <cell r="BG2168" t="str">
            <v/>
          </cell>
          <cell r="BI2168" t="str">
            <v/>
          </cell>
          <cell r="CH2168" t="str">
            <v/>
          </cell>
          <cell r="CI2168" t="str">
            <v/>
          </cell>
          <cell r="CJ2168" t="str">
            <v/>
          </cell>
          <cell r="CK2168" t="str">
            <v/>
          </cell>
          <cell r="CN2168">
            <v>0</v>
          </cell>
          <cell r="CO2168">
            <v>0</v>
          </cell>
          <cell r="CP2168" t="b">
            <v>1</v>
          </cell>
          <cell r="CQ2168" t="str">
            <v>c.8704G&gt;A</v>
          </cell>
          <cell r="CX2168" t="str">
            <v>BRCA2</v>
          </cell>
          <cell r="CY2168" t="str">
            <v>c.8704G&gt;A</v>
          </cell>
          <cell r="DE2168" t="b">
            <v>0</v>
          </cell>
          <cell r="DF2168" t="str">
            <v>BRCA2</v>
          </cell>
          <cell r="DG2168" t="str">
            <v>c.8704G&gt;A</v>
          </cell>
          <cell r="DN2168" t="b">
            <v>0</v>
          </cell>
        </row>
        <row r="2169">
          <cell r="B2169" t="str">
            <v>c.8710C&gt;G</v>
          </cell>
          <cell r="C2169" t="str">
            <v>p.(Leu2904Val)</v>
          </cell>
          <cell r="D2169" t="str">
            <v>8938C&gt;G</v>
          </cell>
          <cell r="E2169" t="str">
            <v>L2904V</v>
          </cell>
          <cell r="G2169" t="str">
            <v>c.8710C&gt;G</v>
          </cell>
          <cell r="O2169">
            <v>0.28999999999999998</v>
          </cell>
          <cell r="R2169" t="str">
            <v/>
          </cell>
          <cell r="T2169">
            <v>0.28999999999999998</v>
          </cell>
          <cell r="U2169" t="str">
            <v>Same</v>
          </cell>
          <cell r="Z2169" t="str">
            <v/>
          </cell>
          <cell r="AK2169" t="str">
            <v/>
          </cell>
          <cell r="AL2169" t="str">
            <v/>
          </cell>
          <cell r="AM2169" t="str">
            <v/>
          </cell>
          <cell r="AN2169" t="str">
            <v/>
          </cell>
          <cell r="AR2169" t="str">
            <v/>
          </cell>
          <cell r="AS2169" t="str">
            <v/>
          </cell>
          <cell r="AT2169" t="str">
            <v/>
          </cell>
          <cell r="AU2169" t="str">
            <v/>
          </cell>
          <cell r="AW2169" t="str">
            <v/>
          </cell>
          <cell r="AX2169" t="str">
            <v/>
          </cell>
          <cell r="AY2169" t="str">
            <v/>
          </cell>
          <cell r="AZ2169" t="str">
            <v/>
          </cell>
          <cell r="BB2169" t="str">
            <v/>
          </cell>
          <cell r="BE2169" t="str">
            <v/>
          </cell>
          <cell r="BG2169" t="str">
            <v/>
          </cell>
          <cell r="BI2169" t="str">
            <v/>
          </cell>
          <cell r="CH2169" t="str">
            <v/>
          </cell>
          <cell r="CI2169" t="str">
            <v/>
          </cell>
          <cell r="CJ2169" t="str">
            <v/>
          </cell>
          <cell r="CK2169" t="str">
            <v/>
          </cell>
          <cell r="CN2169">
            <v>0</v>
          </cell>
          <cell r="CO2169">
            <v>0</v>
          </cell>
          <cell r="CP2169" t="b">
            <v>1</v>
          </cell>
          <cell r="CQ2169" t="str">
            <v>c.8710C&gt;G</v>
          </cell>
          <cell r="CX2169" t="str">
            <v>BRCA2</v>
          </cell>
          <cell r="CY2169" t="str">
            <v>c.8710C&gt;G</v>
          </cell>
          <cell r="DE2169" t="b">
            <v>0</v>
          </cell>
          <cell r="DF2169" t="str">
            <v>BRCA2</v>
          </cell>
          <cell r="DG2169" t="str">
            <v>c.8710C&gt;G</v>
          </cell>
          <cell r="DN2169" t="b">
            <v>0</v>
          </cell>
        </row>
        <row r="2170">
          <cell r="B2170" t="str">
            <v>c.8715T&gt;C</v>
          </cell>
          <cell r="C2170" t="str">
            <v>p.(=)</v>
          </cell>
          <cell r="D2170" t="str">
            <v>8943T&gt;C</v>
          </cell>
          <cell r="E2170" t="str">
            <v>Y2905Y</v>
          </cell>
          <cell r="O2170">
            <v>0.02</v>
          </cell>
          <cell r="R2170" t="str">
            <v/>
          </cell>
          <cell r="T2170">
            <v>0.02</v>
          </cell>
          <cell r="U2170" t="str">
            <v>Same</v>
          </cell>
          <cell r="Z2170" t="str">
            <v/>
          </cell>
          <cell r="AK2170" t="str">
            <v/>
          </cell>
          <cell r="AL2170" t="str">
            <v/>
          </cell>
          <cell r="AM2170" t="str">
            <v/>
          </cell>
          <cell r="AN2170" t="str">
            <v/>
          </cell>
          <cell r="AR2170" t="str">
            <v/>
          </cell>
          <cell r="AS2170" t="str">
            <v/>
          </cell>
          <cell r="AT2170" t="str">
            <v/>
          </cell>
          <cell r="AU2170" t="str">
            <v/>
          </cell>
          <cell r="AW2170" t="str">
            <v/>
          </cell>
          <cell r="AX2170" t="str">
            <v/>
          </cell>
          <cell r="AY2170" t="str">
            <v/>
          </cell>
          <cell r="AZ2170" t="str">
            <v/>
          </cell>
          <cell r="BB2170" t="str">
            <v/>
          </cell>
          <cell r="BE2170" t="str">
            <v/>
          </cell>
          <cell r="BG2170" t="str">
            <v/>
          </cell>
          <cell r="BI2170" t="str">
            <v/>
          </cell>
          <cell r="CH2170" t="str">
            <v/>
          </cell>
          <cell r="CI2170" t="str">
            <v/>
          </cell>
          <cell r="CJ2170" t="str">
            <v/>
          </cell>
          <cell r="CK2170" t="str">
            <v/>
          </cell>
          <cell r="CN2170">
            <v>0</v>
          </cell>
          <cell r="CO2170">
            <v>0</v>
          </cell>
          <cell r="CP2170" t="b">
            <v>1</v>
          </cell>
          <cell r="CQ2170" t="str">
            <v>c.8715T&gt;C</v>
          </cell>
          <cell r="CX2170" t="str">
            <v>BRCA2</v>
          </cell>
          <cell r="CY2170" t="str">
            <v>c.8715T&gt;C</v>
          </cell>
          <cell r="DE2170" t="b">
            <v>0</v>
          </cell>
          <cell r="DF2170" t="str">
            <v>BRCA2</v>
          </cell>
          <cell r="DG2170" t="str">
            <v>c.8715T&gt;C</v>
          </cell>
          <cell r="DH2170">
            <v>0</v>
          </cell>
          <cell r="DI2170">
            <v>0</v>
          </cell>
          <cell r="DJ2170">
            <v>0</v>
          </cell>
          <cell r="DK2170">
            <v>0</v>
          </cell>
          <cell r="DL2170">
            <v>0</v>
          </cell>
          <cell r="DM2170">
            <v>1.2322858903000001E-4</v>
          </cell>
          <cell r="DN2170" t="b">
            <v>0</v>
          </cell>
        </row>
        <row r="2171">
          <cell r="B2171" t="str">
            <v>c.8722G&gt;A</v>
          </cell>
          <cell r="C2171" t="str">
            <v>p.(Val2908Met)</v>
          </cell>
          <cell r="D2171" t="str">
            <v>8950G&gt;A</v>
          </cell>
          <cell r="E2171" t="str">
            <v>V2908M</v>
          </cell>
          <cell r="G2171" t="str">
            <v>c.8722G&gt;A</v>
          </cell>
          <cell r="O2171">
            <v>0.03</v>
          </cell>
          <cell r="R2171" t="str">
            <v/>
          </cell>
          <cell r="T2171">
            <v>0.03</v>
          </cell>
          <cell r="U2171" t="str">
            <v>Same</v>
          </cell>
          <cell r="Z2171" t="str">
            <v/>
          </cell>
          <cell r="AK2171" t="str">
            <v/>
          </cell>
          <cell r="AL2171" t="str">
            <v/>
          </cell>
          <cell r="AM2171" t="str">
            <v/>
          </cell>
          <cell r="AN2171" t="str">
            <v/>
          </cell>
          <cell r="AR2171" t="str">
            <v/>
          </cell>
          <cell r="AS2171" t="str">
            <v/>
          </cell>
          <cell r="AT2171" t="str">
            <v/>
          </cell>
          <cell r="AU2171" t="str">
            <v/>
          </cell>
          <cell r="AW2171" t="str">
            <v/>
          </cell>
          <cell r="AX2171" t="str">
            <v/>
          </cell>
          <cell r="AY2171" t="str">
            <v/>
          </cell>
          <cell r="AZ2171" t="str">
            <v/>
          </cell>
          <cell r="BB2171" t="str">
            <v/>
          </cell>
          <cell r="BE2171" t="str">
            <v/>
          </cell>
          <cell r="BG2171" t="str">
            <v/>
          </cell>
          <cell r="BI2171" t="str">
            <v/>
          </cell>
          <cell r="CH2171" t="str">
            <v/>
          </cell>
          <cell r="CI2171" t="str">
            <v/>
          </cell>
          <cell r="CJ2171" t="str">
            <v/>
          </cell>
          <cell r="CK2171" t="str">
            <v/>
          </cell>
          <cell r="CN2171">
            <v>0</v>
          </cell>
          <cell r="CO2171">
            <v>0</v>
          </cell>
          <cell r="CP2171" t="b">
            <v>1</v>
          </cell>
          <cell r="CQ2171" t="str">
            <v>c.8722G&gt;A</v>
          </cell>
          <cell r="CX2171" t="str">
            <v>BRCA2</v>
          </cell>
          <cell r="CY2171" t="str">
            <v>c.8722G&gt;A</v>
          </cell>
          <cell r="DE2171" t="b">
            <v>0</v>
          </cell>
          <cell r="DF2171" t="str">
            <v>BRCA2</v>
          </cell>
          <cell r="DG2171" t="str">
            <v>c.8722G&gt;A</v>
          </cell>
          <cell r="DN2171" t="b">
            <v>0</v>
          </cell>
        </row>
        <row r="2172">
          <cell r="B2172" t="str">
            <v>c.8723T&gt;G</v>
          </cell>
          <cell r="C2172" t="str">
            <v>p.(Val2908Gly)</v>
          </cell>
          <cell r="D2172" t="str">
            <v>8951T&gt;G</v>
          </cell>
          <cell r="E2172" t="str">
            <v>V2908G</v>
          </cell>
          <cell r="F2172" t="str">
            <v>Intermediate</v>
          </cell>
          <cell r="I2172">
            <v>1</v>
          </cell>
          <cell r="K2172">
            <v>5.7606717874520062E-2</v>
          </cell>
          <cell r="L2172">
            <v>6.7931832623359556E-2</v>
          </cell>
          <cell r="N2172">
            <v>3.9133299166329918E-3</v>
          </cell>
          <cell r="O2172">
            <v>0.66</v>
          </cell>
          <cell r="P2172">
            <v>7.5964639558169849E-3</v>
          </cell>
          <cell r="Q2172">
            <v>7.5391927498368915E-3</v>
          </cell>
          <cell r="R2172">
            <v>2</v>
          </cell>
          <cell r="S2172" t="str">
            <v>Multifac new calc</v>
          </cell>
          <cell r="T2172">
            <v>0.66</v>
          </cell>
          <cell r="U2172" t="str">
            <v>Same</v>
          </cell>
          <cell r="V2172">
            <v>0.6600000262260437</v>
          </cell>
          <cell r="Z2172" t="str">
            <v/>
          </cell>
          <cell r="AA2172">
            <v>1</v>
          </cell>
          <cell r="AB2172">
            <v>1</v>
          </cell>
          <cell r="AD2172">
            <v>5.7606717874520062E-2</v>
          </cell>
          <cell r="AE2172">
            <v>6.7931832623359556E-2</v>
          </cell>
          <cell r="AF2172">
            <v>7.5391936243134521E-3</v>
          </cell>
          <cell r="AI2172">
            <v>2</v>
          </cell>
          <cell r="AK2172" t="str">
            <v>A:7.54×10−3 B:8.77E-04</v>
          </cell>
          <cell r="AL2172" t="str">
            <v>A:Lindor 2012 B:Farrugia 2008</v>
          </cell>
          <cell r="AM2172" t="str">
            <v>Easton et al., 2007</v>
          </cell>
          <cell r="AN2172" t="str">
            <v>Y</v>
          </cell>
          <cell r="AO2172">
            <v>0.66</v>
          </cell>
          <cell r="AP2172">
            <v>7.4900000000000001E-3</v>
          </cell>
          <cell r="AR2172">
            <v>1</v>
          </cell>
          <cell r="AS2172" t="str">
            <v>-</v>
          </cell>
          <cell r="AT2172">
            <v>6.7610000000000003E-2</v>
          </cell>
          <cell r="AU2172">
            <v>5.7540000000000001E-2</v>
          </cell>
          <cell r="AV2172">
            <v>3.8899999999999998E-3</v>
          </cell>
          <cell r="AW2172" t="str">
            <v>Easton DF et al., Am J Hum Genet, 81: 873-883, 2007.</v>
          </cell>
          <cell r="AX2172" t="str">
            <v/>
          </cell>
          <cell r="AY2172" t="str">
            <v/>
          </cell>
          <cell r="AZ2172" t="str">
            <v/>
          </cell>
          <cell r="BB2172" t="str">
            <v/>
          </cell>
          <cell r="BE2172" t="str">
            <v/>
          </cell>
          <cell r="BG2172" t="str">
            <v/>
          </cell>
          <cell r="BI2172" t="str">
            <v/>
          </cell>
          <cell r="CH2172" t="str">
            <v/>
          </cell>
          <cell r="CI2172" t="str">
            <v/>
          </cell>
          <cell r="CJ2172" t="str">
            <v/>
          </cell>
          <cell r="CK2172" t="str">
            <v/>
          </cell>
          <cell r="CN2172">
            <v>0</v>
          </cell>
          <cell r="CO2172">
            <v>0</v>
          </cell>
          <cell r="CP2172" t="b">
            <v>1</v>
          </cell>
          <cell r="CQ2172" t="str">
            <v>c.8723T&gt;G</v>
          </cell>
          <cell r="CX2172" t="str">
            <v>BRCA2</v>
          </cell>
          <cell r="CY2172" t="str">
            <v>c.8723T&gt;G</v>
          </cell>
          <cell r="DE2172" t="b">
            <v>0</v>
          </cell>
          <cell r="DF2172" t="str">
            <v>BRCA2</v>
          </cell>
          <cell r="DG2172" t="str">
            <v>c.8723T&gt;G</v>
          </cell>
          <cell r="DH2172">
            <v>0</v>
          </cell>
          <cell r="DI2172">
            <v>0</v>
          </cell>
          <cell r="DJ2172">
            <v>0</v>
          </cell>
          <cell r="DK2172">
            <v>0</v>
          </cell>
          <cell r="DL2172">
            <v>1.8601190476E-5</v>
          </cell>
          <cell r="DM2172">
            <v>0</v>
          </cell>
          <cell r="DN2172" t="b">
            <v>0</v>
          </cell>
        </row>
        <row r="2173">
          <cell r="B2173" t="str">
            <v>c.8732C&gt;G</v>
          </cell>
          <cell r="C2173" t="str">
            <v>p.(Ala2911Gly)</v>
          </cell>
          <cell r="D2173" t="str">
            <v>8960C&gt;G</v>
          </cell>
          <cell r="E2173" t="str">
            <v>A2911G</v>
          </cell>
          <cell r="G2173" t="str">
            <v>c.8732C&gt;G</v>
          </cell>
          <cell r="K2173">
            <v>1.0498366885038446</v>
          </cell>
          <cell r="L2173">
            <v>0.57979563023294911</v>
          </cell>
          <cell r="N2173">
            <v>0.60869072445275885</v>
          </cell>
          <cell r="O2173">
            <v>0.03</v>
          </cell>
          <cell r="P2173">
            <v>1.8825486323281203E-2</v>
          </cell>
          <cell r="Q2173">
            <v>1.8477635842442726E-2</v>
          </cell>
          <cell r="R2173">
            <v>3</v>
          </cell>
          <cell r="T2173">
            <v>0.03</v>
          </cell>
          <cell r="U2173" t="str">
            <v>Same</v>
          </cell>
          <cell r="V2173">
            <v>2.9999999329447746E-2</v>
          </cell>
          <cell r="Z2173" t="str">
            <v/>
          </cell>
          <cell r="AA2173">
            <v>1</v>
          </cell>
          <cell r="AB2173">
            <v>1</v>
          </cell>
          <cell r="AD2173">
            <v>1.0498366885038446</v>
          </cell>
          <cell r="AE2173">
            <v>0.57979563023294911</v>
          </cell>
          <cell r="AF2173">
            <v>1.847763542452938E-2</v>
          </cell>
          <cell r="AK2173" t="str">
            <v/>
          </cell>
          <cell r="AL2173" t="str">
            <v/>
          </cell>
          <cell r="AM2173" t="str">
            <v/>
          </cell>
          <cell r="AN2173" t="str">
            <v/>
          </cell>
          <cell r="AR2173" t="str">
            <v/>
          </cell>
          <cell r="AS2173" t="str">
            <v/>
          </cell>
          <cell r="AT2173" t="str">
            <v/>
          </cell>
          <cell r="AU2173" t="str">
            <v/>
          </cell>
          <cell r="AW2173" t="str">
            <v/>
          </cell>
          <cell r="AX2173" t="str">
            <v/>
          </cell>
          <cell r="AY2173" t="str">
            <v/>
          </cell>
          <cell r="AZ2173" t="str">
            <v/>
          </cell>
          <cell r="BB2173" t="str">
            <v/>
          </cell>
          <cell r="BE2173" t="str">
            <v/>
          </cell>
          <cell r="BG2173" t="str">
            <v/>
          </cell>
          <cell r="BI2173" t="str">
            <v/>
          </cell>
          <cell r="CH2173" t="str">
            <v/>
          </cell>
          <cell r="CI2173" t="str">
            <v/>
          </cell>
          <cell r="CJ2173" t="str">
            <v/>
          </cell>
          <cell r="CK2173" t="str">
            <v/>
          </cell>
          <cell r="CN2173">
            <v>0</v>
          </cell>
          <cell r="CO2173">
            <v>0</v>
          </cell>
          <cell r="CP2173" t="b">
            <v>1</v>
          </cell>
          <cell r="CQ2173" t="str">
            <v>c.8732C&gt;G</v>
          </cell>
          <cell r="CX2173" t="str">
            <v>BRCA2</v>
          </cell>
          <cell r="CY2173" t="str">
            <v>c.8732C&gt;G</v>
          </cell>
          <cell r="DE2173" t="b">
            <v>0</v>
          </cell>
          <cell r="DF2173" t="str">
            <v>BRCA2</v>
          </cell>
          <cell r="DG2173" t="str">
            <v>c.8732C&gt;G</v>
          </cell>
          <cell r="DH2173">
            <v>0</v>
          </cell>
          <cell r="DI2173">
            <v>0</v>
          </cell>
          <cell r="DJ2173">
            <v>0</v>
          </cell>
          <cell r="DK2173">
            <v>0</v>
          </cell>
          <cell r="DL2173">
            <v>1.8723085565000001E-5</v>
          </cell>
          <cell r="DM2173">
            <v>0</v>
          </cell>
          <cell r="DN2173" t="b">
            <v>0</v>
          </cell>
        </row>
        <row r="2174">
          <cell r="B2174" t="str">
            <v>c.8732C&gt;T</v>
          </cell>
          <cell r="C2174" t="str">
            <v>p.(Ala2911Val)</v>
          </cell>
          <cell r="D2174" t="str">
            <v>8960C&gt;T</v>
          </cell>
          <cell r="E2174" t="str">
            <v>A2911V</v>
          </cell>
          <cell r="G2174" t="str">
            <v>c.8732C&gt;T</v>
          </cell>
          <cell r="I2174">
            <v>0.99690000000000001</v>
          </cell>
          <cell r="J2174">
            <v>1.06</v>
          </cell>
          <cell r="K2174">
            <v>1.0246153856466556</v>
          </cell>
          <cell r="L2174">
            <v>0.49198112771795649</v>
          </cell>
          <cell r="N2174">
            <v>0.53268047443353284</v>
          </cell>
          <cell r="O2174">
            <v>0.03</v>
          </cell>
          <cell r="P2174">
            <v>1.6474653848459777E-2</v>
          </cell>
          <cell r="Q2174">
            <v>1.6207638612616E-2</v>
          </cell>
          <cell r="R2174">
            <v>3</v>
          </cell>
          <cell r="T2174">
            <v>0.03</v>
          </cell>
          <cell r="U2174" t="str">
            <v>Same</v>
          </cell>
          <cell r="V2174">
            <v>2.9999999329447746E-2</v>
          </cell>
          <cell r="Z2174" t="str">
            <v/>
          </cell>
          <cell r="AA2174">
            <v>1</v>
          </cell>
          <cell r="AB2174">
            <v>1</v>
          </cell>
          <cell r="AD2174">
            <v>1.0246153856466556</v>
          </cell>
          <cell r="AE2174">
            <v>0.49198112771795649</v>
          </cell>
          <cell r="AF2174">
            <v>1.5351125280334712E-2</v>
          </cell>
          <cell r="AK2174" t="str">
            <v/>
          </cell>
          <cell r="AL2174" t="str">
            <v/>
          </cell>
          <cell r="AM2174" t="str">
            <v/>
          </cell>
          <cell r="AN2174" t="str">
            <v/>
          </cell>
          <cell r="AR2174" t="str">
            <v/>
          </cell>
          <cell r="AS2174" t="str">
            <v/>
          </cell>
          <cell r="AT2174" t="str">
            <v/>
          </cell>
          <cell r="AU2174" t="str">
            <v/>
          </cell>
          <cell r="AW2174" t="str">
            <v/>
          </cell>
          <cell r="AX2174" t="str">
            <v/>
          </cell>
          <cell r="AY2174" t="str">
            <v/>
          </cell>
          <cell r="AZ2174" t="str">
            <v/>
          </cell>
          <cell r="BB2174" t="str">
            <v/>
          </cell>
          <cell r="BE2174" t="str">
            <v/>
          </cell>
          <cell r="BG2174" t="str">
            <v/>
          </cell>
          <cell r="BI2174" t="str">
            <v/>
          </cell>
          <cell r="CF2174">
            <v>0.99690000000000001</v>
          </cell>
          <cell r="CG2174">
            <v>1.06</v>
          </cell>
          <cell r="CH2174" t="str">
            <v/>
          </cell>
          <cell r="CI2174" t="str">
            <v/>
          </cell>
          <cell r="CJ2174" t="str">
            <v/>
          </cell>
          <cell r="CK2174" t="str">
            <v/>
          </cell>
          <cell r="CN2174">
            <v>0</v>
          </cell>
          <cell r="CO2174">
            <v>0</v>
          </cell>
          <cell r="CP2174" t="b">
            <v>1</v>
          </cell>
          <cell r="CQ2174" t="str">
            <v>c.8732C&gt;T</v>
          </cell>
          <cell r="CX2174" t="str">
            <v>BRCA2</v>
          </cell>
          <cell r="CY2174" t="str">
            <v>c.8732C&gt;T</v>
          </cell>
          <cell r="DE2174" t="b">
            <v>0</v>
          </cell>
          <cell r="DF2174" t="str">
            <v>BRCA2</v>
          </cell>
          <cell r="DG2174" t="str">
            <v>c.8732C&gt;T</v>
          </cell>
          <cell r="DN2174" t="b">
            <v>0</v>
          </cell>
        </row>
        <row r="2175">
          <cell r="B2175" t="str">
            <v>c.8734G&gt;A</v>
          </cell>
          <cell r="C2175" t="str">
            <v>p.(Ala2912Thr)</v>
          </cell>
          <cell r="D2175" t="str">
            <v>8962G&gt;A</v>
          </cell>
          <cell r="E2175" t="str">
            <v>A2912T</v>
          </cell>
          <cell r="G2175" t="str">
            <v>c.8734G&gt;A</v>
          </cell>
          <cell r="H2175">
            <v>1</v>
          </cell>
          <cell r="I2175">
            <v>1.06E-2</v>
          </cell>
          <cell r="J2175">
            <v>1.07</v>
          </cell>
          <cell r="N2175">
            <v>1.1342000000000001E-2</v>
          </cell>
          <cell r="O2175">
            <v>0.03</v>
          </cell>
          <cell r="P2175">
            <v>3.5078350515463922E-4</v>
          </cell>
          <cell r="Q2175">
            <v>3.506604992355981E-4</v>
          </cell>
          <cell r="R2175">
            <v>1</v>
          </cell>
          <cell r="S2175" t="str">
            <v>Multifac new calc</v>
          </cell>
          <cell r="T2175">
            <v>0.03</v>
          </cell>
          <cell r="U2175" t="str">
            <v>Same</v>
          </cell>
          <cell r="Z2175" t="str">
            <v/>
          </cell>
          <cell r="AJ2175">
            <v>0.01</v>
          </cell>
          <cell r="AK2175" t="str">
            <v>0.0014</v>
          </cell>
          <cell r="AL2175" t="str">
            <v>Whiley 2013</v>
          </cell>
          <cell r="AM2175" t="str">
            <v/>
          </cell>
          <cell r="AN2175" t="str">
            <v>Y</v>
          </cell>
          <cell r="AO2175">
            <v>0.03</v>
          </cell>
          <cell r="AP2175">
            <v>4.0000000000000001E-3</v>
          </cell>
          <cell r="AR2175">
            <v>0.14000000000000001</v>
          </cell>
          <cell r="AS2175" t="str">
            <v>-</v>
          </cell>
          <cell r="AT2175" t="str">
            <v>-</v>
          </cell>
          <cell r="AU2175" t="str">
            <v>-</v>
          </cell>
          <cell r="AV2175">
            <v>0.14000000000000001</v>
          </cell>
          <cell r="AW2175" t="str">
            <v>Whiley PJ et al., PLoS One. 2014 Jan 28, 9(1):e86836.</v>
          </cell>
          <cell r="AX2175" t="str">
            <v/>
          </cell>
          <cell r="AY2175" t="str">
            <v/>
          </cell>
          <cell r="AZ2175" t="str">
            <v/>
          </cell>
          <cell r="BB2175" t="str">
            <v/>
          </cell>
          <cell r="BE2175" t="str">
            <v/>
          </cell>
          <cell r="BG2175" t="str">
            <v/>
          </cell>
          <cell r="BI2175" t="str">
            <v/>
          </cell>
          <cell r="BV2175">
            <v>1</v>
          </cell>
          <cell r="BW2175">
            <v>1.06E-2</v>
          </cell>
          <cell r="BX2175">
            <v>1</v>
          </cell>
          <cell r="BY2175">
            <v>1.07</v>
          </cell>
          <cell r="CH2175" t="str">
            <v>Whiley</v>
          </cell>
          <cell r="CI2175" t="str">
            <v>2013</v>
          </cell>
          <cell r="CJ2175" t="str">
            <v>no aberration</v>
          </cell>
          <cell r="CK2175" t="str">
            <v/>
          </cell>
          <cell r="CL2175">
            <v>1</v>
          </cell>
          <cell r="CN2175">
            <v>1</v>
          </cell>
          <cell r="CO2175">
            <v>1</v>
          </cell>
          <cell r="CP2175" t="b">
            <v>1</v>
          </cell>
          <cell r="CQ2175" t="str">
            <v>c.8734G&gt;A</v>
          </cell>
          <cell r="CX2175" t="str">
            <v>BRCA2</v>
          </cell>
          <cell r="CY2175" t="str">
            <v>c.8734G&gt;A</v>
          </cell>
          <cell r="DE2175" t="b">
            <v>0</v>
          </cell>
          <cell r="DF2175" t="str">
            <v>BRCA2</v>
          </cell>
          <cell r="DG2175" t="str">
            <v>c.8734G&gt;A</v>
          </cell>
          <cell r="DN2175" t="b">
            <v>0</v>
          </cell>
        </row>
        <row r="2176">
          <cell r="B2176" t="str">
            <v>c.8738A&gt;G</v>
          </cell>
          <cell r="C2176" t="str">
            <v>p.(Asp2913Gly)</v>
          </cell>
          <cell r="D2176" t="str">
            <v>8966A&gt;G</v>
          </cell>
          <cell r="E2176" t="str">
            <v>D2913G</v>
          </cell>
          <cell r="G2176" t="str">
            <v>c.8738A&gt;G</v>
          </cell>
          <cell r="O2176">
            <v>0.81</v>
          </cell>
          <cell r="R2176" t="str">
            <v/>
          </cell>
          <cell r="T2176">
            <v>0.81</v>
          </cell>
          <cell r="U2176" t="str">
            <v>Same</v>
          </cell>
          <cell r="Z2176" t="str">
            <v/>
          </cell>
          <cell r="AK2176" t="str">
            <v/>
          </cell>
          <cell r="AL2176" t="str">
            <v/>
          </cell>
          <cell r="AM2176" t="str">
            <v/>
          </cell>
          <cell r="AN2176" t="str">
            <v/>
          </cell>
          <cell r="AR2176" t="str">
            <v/>
          </cell>
          <cell r="AS2176" t="str">
            <v/>
          </cell>
          <cell r="AT2176" t="str">
            <v/>
          </cell>
          <cell r="AU2176" t="str">
            <v/>
          </cell>
          <cell r="AW2176" t="str">
            <v/>
          </cell>
          <cell r="AX2176" t="str">
            <v/>
          </cell>
          <cell r="AY2176" t="str">
            <v/>
          </cell>
          <cell r="AZ2176" t="str">
            <v/>
          </cell>
          <cell r="BB2176" t="str">
            <v/>
          </cell>
          <cell r="BE2176" t="str">
            <v/>
          </cell>
          <cell r="BG2176" t="str">
            <v/>
          </cell>
          <cell r="BI2176" t="str">
            <v/>
          </cell>
          <cell r="CH2176" t="str">
            <v/>
          </cell>
          <cell r="CI2176" t="str">
            <v/>
          </cell>
          <cell r="CJ2176" t="str">
            <v/>
          </cell>
          <cell r="CK2176" t="str">
            <v/>
          </cell>
          <cell r="CN2176">
            <v>0</v>
          </cell>
          <cell r="CO2176">
            <v>0</v>
          </cell>
          <cell r="CP2176" t="b">
            <v>1</v>
          </cell>
          <cell r="CQ2176" t="str">
            <v>c.8738A&gt;G</v>
          </cell>
          <cell r="CX2176" t="str">
            <v>BRCA2</v>
          </cell>
          <cell r="CY2176" t="str">
            <v>c.8738A&gt;G</v>
          </cell>
          <cell r="DE2176" t="b">
            <v>0</v>
          </cell>
          <cell r="DF2176" t="str">
            <v>BRCA2</v>
          </cell>
          <cell r="DG2176" t="str">
            <v>c.8738A&gt;G</v>
          </cell>
          <cell r="DN2176" t="b">
            <v>0</v>
          </cell>
        </row>
        <row r="2177">
          <cell r="B2177" t="str">
            <v>c.8739C&gt;G</v>
          </cell>
          <cell r="C2177" t="str">
            <v>p.(Asp2913Glu)</v>
          </cell>
          <cell r="D2177" t="str">
            <v>8967C&gt;G</v>
          </cell>
          <cell r="E2177" t="str">
            <v>D2913E</v>
          </cell>
          <cell r="G2177" t="str">
            <v>c.8739C&gt;G</v>
          </cell>
          <cell r="J2177">
            <v>1.18</v>
          </cell>
          <cell r="N2177">
            <v>1.18</v>
          </cell>
          <cell r="O2177">
            <v>0.66</v>
          </cell>
          <cell r="P2177">
            <v>2.290588235294118</v>
          </cell>
          <cell r="Q2177">
            <v>0.69610296746514122</v>
          </cell>
          <cell r="R2177">
            <v>3</v>
          </cell>
          <cell r="T2177">
            <v>0.66</v>
          </cell>
          <cell r="U2177" t="str">
            <v>Same</v>
          </cell>
          <cell r="Z2177" t="str">
            <v/>
          </cell>
          <cell r="AK2177" t="str">
            <v/>
          </cell>
          <cell r="AL2177" t="str">
            <v/>
          </cell>
          <cell r="AM2177" t="str">
            <v/>
          </cell>
          <cell r="AN2177" t="str">
            <v/>
          </cell>
          <cell r="AR2177" t="str">
            <v/>
          </cell>
          <cell r="AS2177" t="str">
            <v/>
          </cell>
          <cell r="AT2177" t="str">
            <v/>
          </cell>
          <cell r="AU2177" t="str">
            <v/>
          </cell>
          <cell r="AW2177" t="str">
            <v/>
          </cell>
          <cell r="AX2177" t="str">
            <v/>
          </cell>
          <cell r="AY2177" t="str">
            <v/>
          </cell>
          <cell r="AZ2177" t="str">
            <v/>
          </cell>
          <cell r="BA2177">
            <v>1</v>
          </cell>
          <cell r="BB2177">
            <v>1.18</v>
          </cell>
          <cell r="BE2177" t="str">
            <v/>
          </cell>
          <cell r="BG2177" t="str">
            <v/>
          </cell>
          <cell r="BI2177" t="str">
            <v/>
          </cell>
          <cell r="CH2177" t="str">
            <v/>
          </cell>
          <cell r="CI2177" t="str">
            <v/>
          </cell>
          <cell r="CJ2177" t="str">
            <v/>
          </cell>
          <cell r="CK2177" t="str">
            <v/>
          </cell>
          <cell r="CN2177">
            <v>0</v>
          </cell>
          <cell r="CO2177">
            <v>1</v>
          </cell>
          <cell r="CP2177" t="b">
            <v>1</v>
          </cell>
          <cell r="CQ2177" t="str">
            <v>c.8739C&gt;G</v>
          </cell>
          <cell r="CX2177" t="str">
            <v>BRCA2</v>
          </cell>
          <cell r="CY2177" t="str">
            <v>c.8739C&gt;G</v>
          </cell>
          <cell r="DE2177" t="b">
            <v>0</v>
          </cell>
          <cell r="DF2177" t="str">
            <v>BRCA2</v>
          </cell>
          <cell r="DG2177" t="str">
            <v>c.8739C&gt;G</v>
          </cell>
          <cell r="DN2177" t="b">
            <v>0</v>
          </cell>
        </row>
        <row r="2178">
          <cell r="B2178" t="str">
            <v>c.8742A&gt;T</v>
          </cell>
          <cell r="C2178" t="str">
            <v>p.(=)</v>
          </cell>
          <cell r="D2178" t="str">
            <v>8970A&gt;T</v>
          </cell>
          <cell r="E2178" t="str">
            <v>P2914P</v>
          </cell>
          <cell r="O2178">
            <v>0.02</v>
          </cell>
          <cell r="R2178" t="str">
            <v/>
          </cell>
          <cell r="T2178">
            <v>0.02</v>
          </cell>
          <cell r="U2178" t="str">
            <v>Same</v>
          </cell>
          <cell r="Z2178" t="str">
            <v/>
          </cell>
          <cell r="AK2178" t="str">
            <v/>
          </cell>
          <cell r="AL2178" t="str">
            <v/>
          </cell>
          <cell r="AM2178" t="str">
            <v/>
          </cell>
          <cell r="AN2178" t="str">
            <v/>
          </cell>
          <cell r="AR2178" t="str">
            <v/>
          </cell>
          <cell r="AS2178" t="str">
            <v/>
          </cell>
          <cell r="AT2178" t="str">
            <v/>
          </cell>
          <cell r="AU2178" t="str">
            <v/>
          </cell>
          <cell r="AW2178" t="str">
            <v/>
          </cell>
          <cell r="AX2178" t="str">
            <v/>
          </cell>
          <cell r="AY2178" t="str">
            <v/>
          </cell>
          <cell r="AZ2178" t="str">
            <v/>
          </cell>
          <cell r="BB2178" t="str">
            <v/>
          </cell>
          <cell r="BE2178" t="str">
            <v/>
          </cell>
          <cell r="BG2178" t="str">
            <v/>
          </cell>
          <cell r="BI2178" t="str">
            <v/>
          </cell>
          <cell r="CH2178" t="str">
            <v/>
          </cell>
          <cell r="CI2178" t="str">
            <v/>
          </cell>
          <cell r="CJ2178" t="str">
            <v/>
          </cell>
          <cell r="CK2178" t="str">
            <v/>
          </cell>
          <cell r="CN2178">
            <v>0</v>
          </cell>
          <cell r="CO2178">
            <v>0</v>
          </cell>
          <cell r="CP2178" t="b">
            <v>1</v>
          </cell>
          <cell r="CQ2178" t="str">
            <v>c.8742A&gt;T</v>
          </cell>
          <cell r="CX2178" t="str">
            <v>BRCA2</v>
          </cell>
          <cell r="CY2178" t="str">
            <v>c.8742A&gt;T</v>
          </cell>
          <cell r="DE2178" t="b">
            <v>0</v>
          </cell>
          <cell r="DF2178" t="str">
            <v>BRCA2</v>
          </cell>
          <cell r="DG2178" t="str">
            <v>c.8742A&gt;T</v>
          </cell>
          <cell r="DN2178" t="b">
            <v>0</v>
          </cell>
        </row>
        <row r="2179">
          <cell r="B2179" t="str">
            <v>c.8754+100G&gt;C</v>
          </cell>
          <cell r="D2179" t="str">
            <v>IVS21+100G&gt;C</v>
          </cell>
          <cell r="E2179" t="str">
            <v/>
          </cell>
          <cell r="G2179" t="str">
            <v>c.8754+100G&gt;C</v>
          </cell>
          <cell r="O2179">
            <v>0.02</v>
          </cell>
          <cell r="R2179" t="str">
            <v/>
          </cell>
          <cell r="U2179" t="str">
            <v>Assumed prior 0.02</v>
          </cell>
          <cell r="Z2179" t="str">
            <v/>
          </cell>
          <cell r="AK2179" t="str">
            <v/>
          </cell>
          <cell r="AL2179" t="str">
            <v/>
          </cell>
          <cell r="AM2179" t="str">
            <v/>
          </cell>
          <cell r="AN2179" t="str">
            <v/>
          </cell>
          <cell r="AR2179" t="str">
            <v/>
          </cell>
          <cell r="AS2179" t="str">
            <v/>
          </cell>
          <cell r="AT2179" t="str">
            <v/>
          </cell>
          <cell r="AU2179" t="str">
            <v/>
          </cell>
          <cell r="AW2179" t="str">
            <v/>
          </cell>
          <cell r="AX2179" t="str">
            <v/>
          </cell>
          <cell r="AY2179" t="str">
            <v/>
          </cell>
          <cell r="AZ2179" t="str">
            <v/>
          </cell>
          <cell r="BB2179" t="str">
            <v/>
          </cell>
          <cell r="BE2179" t="str">
            <v/>
          </cell>
          <cell r="BG2179" t="str">
            <v/>
          </cell>
          <cell r="BI2179" t="str">
            <v/>
          </cell>
          <cell r="CH2179" t="str">
            <v/>
          </cell>
          <cell r="CI2179" t="str">
            <v/>
          </cell>
          <cell r="CJ2179" t="str">
            <v/>
          </cell>
          <cell r="CK2179" t="str">
            <v/>
          </cell>
          <cell r="CN2179">
            <v>0</v>
          </cell>
          <cell r="CO2179">
            <v>0</v>
          </cell>
          <cell r="CP2179" t="b">
            <v>1</v>
          </cell>
          <cell r="CQ2179" t="str">
            <v>c.8754+100G&gt;C</v>
          </cell>
          <cell r="CX2179" t="str">
            <v>BRCA2</v>
          </cell>
          <cell r="CY2179" t="str">
            <v>c.8754+100G&gt;C</v>
          </cell>
          <cell r="DE2179" t="b">
            <v>0</v>
          </cell>
          <cell r="DF2179" t="str">
            <v>BRCA2</v>
          </cell>
          <cell r="DG2179" t="str">
            <v>c.8754+100G&gt;C</v>
          </cell>
          <cell r="DN2179" t="b">
            <v>0</v>
          </cell>
        </row>
        <row r="2180">
          <cell r="B2180" t="str">
            <v>c.8754+118G&gt;A</v>
          </cell>
          <cell r="D2180" t="str">
            <v>IVS21+118G&gt;A</v>
          </cell>
          <cell r="E2180" t="str">
            <v/>
          </cell>
          <cell r="G2180" t="str">
            <v>c.8754+118G&gt;A</v>
          </cell>
          <cell r="O2180">
            <v>0.02</v>
          </cell>
          <cell r="R2180" t="str">
            <v/>
          </cell>
          <cell r="U2180" t="str">
            <v>Assumed prior 0.02</v>
          </cell>
          <cell r="Z2180" t="str">
            <v/>
          </cell>
          <cell r="AK2180" t="str">
            <v/>
          </cell>
          <cell r="AL2180" t="str">
            <v/>
          </cell>
          <cell r="AM2180" t="str">
            <v/>
          </cell>
          <cell r="AN2180" t="str">
            <v/>
          </cell>
          <cell r="AR2180" t="str">
            <v/>
          </cell>
          <cell r="AS2180" t="str">
            <v/>
          </cell>
          <cell r="AT2180" t="str">
            <v/>
          </cell>
          <cell r="AU2180" t="str">
            <v/>
          </cell>
          <cell r="AW2180" t="str">
            <v/>
          </cell>
          <cell r="AX2180" t="str">
            <v/>
          </cell>
          <cell r="AY2180" t="str">
            <v/>
          </cell>
          <cell r="AZ2180" t="str">
            <v/>
          </cell>
          <cell r="BB2180" t="str">
            <v/>
          </cell>
          <cell r="BE2180" t="str">
            <v/>
          </cell>
          <cell r="BG2180" t="str">
            <v/>
          </cell>
          <cell r="BI2180" t="str">
            <v/>
          </cell>
          <cell r="CH2180" t="str">
            <v/>
          </cell>
          <cell r="CI2180" t="str">
            <v/>
          </cell>
          <cell r="CJ2180" t="str">
            <v/>
          </cell>
          <cell r="CK2180" t="str">
            <v/>
          </cell>
          <cell r="CN2180">
            <v>0</v>
          </cell>
          <cell r="CO2180">
            <v>0</v>
          </cell>
          <cell r="CP2180" t="b">
            <v>1</v>
          </cell>
          <cell r="CQ2180" t="str">
            <v>c.8754+118G&gt;A</v>
          </cell>
          <cell r="CR2180">
            <v>0</v>
          </cell>
          <cell r="CS2180">
            <v>0</v>
          </cell>
          <cell r="CT2180">
            <v>2E-3</v>
          </cell>
          <cell r="CU2180">
            <v>0</v>
          </cell>
          <cell r="CV2180">
            <v>0</v>
          </cell>
          <cell r="CW2180" t="b">
            <v>0</v>
          </cell>
          <cell r="CX2180" t="str">
            <v>BRCA2</v>
          </cell>
          <cell r="CY2180" t="str">
            <v>c.8754+118G&gt;A</v>
          </cell>
          <cell r="CZ2180">
            <v>0</v>
          </cell>
          <cell r="DA2180">
            <v>0</v>
          </cell>
          <cell r="DB2180">
            <v>2E-3</v>
          </cell>
          <cell r="DC2180">
            <v>0</v>
          </cell>
          <cell r="DD2180">
            <v>0</v>
          </cell>
          <cell r="DE2180" t="b">
            <v>0</v>
          </cell>
          <cell r="DF2180" t="str">
            <v>BRCA2</v>
          </cell>
          <cell r="DG2180" t="str">
            <v>c.8754+118G&gt;A</v>
          </cell>
          <cell r="DN2180" t="b">
            <v>0</v>
          </cell>
        </row>
        <row r="2181">
          <cell r="B2181" t="str">
            <v>c.8754+11A&gt;C</v>
          </cell>
          <cell r="D2181" t="str">
            <v>IVS21+11A&gt;C</v>
          </cell>
          <cell r="E2181" t="str">
            <v/>
          </cell>
          <cell r="G2181" t="str">
            <v>c.8754+11A&gt;C</v>
          </cell>
          <cell r="O2181">
            <v>0.02</v>
          </cell>
          <cell r="R2181" t="str">
            <v/>
          </cell>
          <cell r="U2181" t="str">
            <v>Assumed prior 0.02</v>
          </cell>
          <cell r="Z2181" t="str">
            <v/>
          </cell>
          <cell r="AK2181" t="str">
            <v/>
          </cell>
          <cell r="AL2181" t="str">
            <v/>
          </cell>
          <cell r="AM2181" t="str">
            <v/>
          </cell>
          <cell r="AN2181" t="str">
            <v/>
          </cell>
          <cell r="AR2181" t="str">
            <v/>
          </cell>
          <cell r="AS2181" t="str">
            <v/>
          </cell>
          <cell r="AT2181" t="str">
            <v/>
          </cell>
          <cell r="AU2181" t="str">
            <v/>
          </cell>
          <cell r="AW2181" t="str">
            <v/>
          </cell>
          <cell r="AX2181" t="str">
            <v/>
          </cell>
          <cell r="AY2181" t="str">
            <v/>
          </cell>
          <cell r="AZ2181" t="str">
            <v/>
          </cell>
          <cell r="BB2181" t="str">
            <v/>
          </cell>
          <cell r="BE2181" t="str">
            <v/>
          </cell>
          <cell r="BG2181" t="str">
            <v/>
          </cell>
          <cell r="BI2181" t="str">
            <v/>
          </cell>
          <cell r="CH2181" t="str">
            <v>Menendez</v>
          </cell>
          <cell r="CI2181" t="str">
            <v>2012</v>
          </cell>
          <cell r="CJ2181" t="str">
            <v>no aberration</v>
          </cell>
          <cell r="CK2181" t="str">
            <v/>
          </cell>
          <cell r="CL2181">
            <v>1</v>
          </cell>
          <cell r="CN2181">
            <v>0</v>
          </cell>
          <cell r="CO2181">
            <v>0</v>
          </cell>
          <cell r="CP2181" t="b">
            <v>1</v>
          </cell>
          <cell r="CQ2181" t="str">
            <v>c.8754+11A&gt;C</v>
          </cell>
          <cell r="CX2181" t="str">
            <v>BRCA2</v>
          </cell>
          <cell r="CY2181" t="str">
            <v>c.8754+11A&gt;C</v>
          </cell>
          <cell r="DE2181" t="b">
            <v>0</v>
          </cell>
          <cell r="DF2181" t="str">
            <v>BRCA2</v>
          </cell>
          <cell r="DG2181" t="str">
            <v>c.8754+11A&gt;C</v>
          </cell>
          <cell r="DN2181" t="b">
            <v>0</v>
          </cell>
        </row>
        <row r="2182">
          <cell r="B2182" t="str">
            <v>c.8754+3G&gt;C</v>
          </cell>
          <cell r="D2182" t="str">
            <v>IVS21+3G&gt;C</v>
          </cell>
          <cell r="E2182" t="str">
            <v/>
          </cell>
          <cell r="G2182" t="str">
            <v>c.8754+3G&gt;C</v>
          </cell>
          <cell r="I2182">
            <v>0.92556465153143475</v>
          </cell>
          <cell r="K2182">
            <v>1.024</v>
          </cell>
          <cell r="N2182">
            <v>0.94777820316818917</v>
          </cell>
          <cell r="O2182">
            <v>0.34</v>
          </cell>
          <cell r="P2182">
            <v>0.48824937738967328</v>
          </cell>
          <cell r="Q2182">
            <v>0.32806959962989679</v>
          </cell>
          <cell r="R2182">
            <v>3</v>
          </cell>
          <cell r="Z2182" t="str">
            <v/>
          </cell>
          <cell r="AC2182">
            <v>1.024</v>
          </cell>
          <cell r="AJ2182">
            <v>0.26</v>
          </cell>
          <cell r="AK2182" t="str">
            <v>0.26455241</v>
          </cell>
          <cell r="AL2182" t="str">
            <v>Thomassen 2012</v>
          </cell>
          <cell r="AM2182" t="str">
            <v/>
          </cell>
          <cell r="AN2182" t="str">
            <v>Y</v>
          </cell>
          <cell r="AR2182" t="str">
            <v/>
          </cell>
          <cell r="AS2182" t="str">
            <v/>
          </cell>
          <cell r="AT2182" t="str">
            <v/>
          </cell>
          <cell r="AU2182" t="str">
            <v/>
          </cell>
          <cell r="AW2182" t="str">
            <v/>
          </cell>
          <cell r="AX2182" t="str">
            <v/>
          </cell>
          <cell r="AY2182" t="str">
            <v/>
          </cell>
          <cell r="AZ2182" t="str">
            <v/>
          </cell>
          <cell r="BB2182" t="str">
            <v/>
          </cell>
          <cell r="BE2182" t="str">
            <v/>
          </cell>
          <cell r="BG2182" t="str">
            <v/>
          </cell>
          <cell r="BI2182" t="str">
            <v/>
          </cell>
          <cell r="CF2182">
            <v>0.92556465153143475</v>
          </cell>
          <cell r="CH2182" t="str">
            <v>A:Colombo B:Thomassen</v>
          </cell>
          <cell r="CI2182" t="str">
            <v>A: 2013 B: 2012</v>
          </cell>
          <cell r="CJ2182" t="str">
            <v>retention of 46bp of intron 21</v>
          </cell>
          <cell r="CK2182" t="str">
            <v>Partial intron retention</v>
          </cell>
          <cell r="CL2182">
            <v>2</v>
          </cell>
          <cell r="CN2182">
            <v>0</v>
          </cell>
          <cell r="CO2182">
            <v>0</v>
          </cell>
          <cell r="CP2182" t="b">
            <v>1</v>
          </cell>
          <cell r="CQ2182" t="str">
            <v>c.8754+3G&gt;C</v>
          </cell>
          <cell r="CX2182" t="str">
            <v>BRCA2</v>
          </cell>
          <cell r="CY2182" t="str">
            <v>c.8754+3G&gt;C</v>
          </cell>
          <cell r="DE2182" t="b">
            <v>0</v>
          </cell>
          <cell r="DF2182" t="str">
            <v>BRCA2</v>
          </cell>
          <cell r="DG2182" t="str">
            <v>c.8754+3G&gt;C</v>
          </cell>
          <cell r="DN2182" t="b">
            <v>0</v>
          </cell>
        </row>
        <row r="2183">
          <cell r="B2183" t="str">
            <v>c.8754+4A&gt;G</v>
          </cell>
          <cell r="D2183" t="str">
            <v>IVS21+4A&gt;G</v>
          </cell>
          <cell r="E2183" t="str">
            <v/>
          </cell>
          <cell r="G2183" t="str">
            <v>c.8754+4A&gt;G</v>
          </cell>
          <cell r="H2183">
            <v>0</v>
          </cell>
          <cell r="I2183">
            <v>4.8676893408000002</v>
          </cell>
          <cell r="J2183">
            <v>3.1329000000000002</v>
          </cell>
          <cell r="K2183">
            <v>1.3388455266059285</v>
          </cell>
          <cell r="L2183">
            <v>2.2217608036708878</v>
          </cell>
          <cell r="N2183">
            <v>45.362518541539181</v>
          </cell>
          <cell r="O2183">
            <v>0.34</v>
          </cell>
          <cell r="P2183">
            <v>23.368570157762612</v>
          </cell>
          <cell r="Q2183">
            <v>0.95896353403068046</v>
          </cell>
          <cell r="R2183">
            <v>4</v>
          </cell>
          <cell r="S2183" t="str">
            <v>Multifac new calc</v>
          </cell>
          <cell r="V2183">
            <v>0.20999999344348907</v>
          </cell>
          <cell r="Z2183" t="str">
            <v/>
          </cell>
          <cell r="AA2183" t="str">
            <v>2+</v>
          </cell>
          <cell r="AB2183">
            <v>12.090000242883187</v>
          </cell>
          <cell r="AD2183">
            <v>1.3388455266059285</v>
          </cell>
          <cell r="AE2183">
            <v>2.2217608036708878</v>
          </cell>
          <cell r="AF2183">
            <v>0.90530073572991243</v>
          </cell>
          <cell r="AJ2183">
            <v>0.26</v>
          </cell>
          <cell r="AK2183" t="str">
            <v>0.93</v>
          </cell>
          <cell r="AL2183" t="str">
            <v>Lindor 2012</v>
          </cell>
          <cell r="AM2183" t="str">
            <v>Easton et al., 2007</v>
          </cell>
          <cell r="AN2183" t="str">
            <v>Y</v>
          </cell>
          <cell r="AO2183">
            <v>0.34</v>
          </cell>
          <cell r="AP2183">
            <v>0.94899999999999995</v>
          </cell>
          <cell r="AR2183">
            <v>12.09</v>
          </cell>
          <cell r="AS2183">
            <v>1</v>
          </cell>
          <cell r="AT2183">
            <v>2.2200000000000002</v>
          </cell>
          <cell r="AU2183">
            <v>1.34</v>
          </cell>
          <cell r="AV2183">
            <v>35.97</v>
          </cell>
          <cell r="AW2183" t="str">
            <v>Easton DF et al., Am J Hum Genet, 81: 873-883, 2007.</v>
          </cell>
          <cell r="AX2183" t="str">
            <v/>
          </cell>
          <cell r="AY2183" t="str">
            <v/>
          </cell>
          <cell r="AZ2183" t="str">
            <v/>
          </cell>
          <cell r="BB2183" t="str">
            <v/>
          </cell>
          <cell r="BE2183" t="str">
            <v/>
          </cell>
          <cell r="BG2183" t="str">
            <v/>
          </cell>
          <cell r="BK2183">
            <v>1</v>
          </cell>
          <cell r="BL2183">
            <v>1.4057999999999999</v>
          </cell>
          <cell r="BM2183">
            <v>1</v>
          </cell>
          <cell r="BN2183">
            <v>1.4057999999999999</v>
          </cell>
          <cell r="BO2183" t="str">
            <v>Bonatti et al 2006</v>
          </cell>
          <cell r="CD2183">
            <v>3.1329000000000002</v>
          </cell>
          <cell r="CE2183">
            <v>0.28639999999999999</v>
          </cell>
          <cell r="CH2183" t="str">
            <v>A:Houdayer B:Bonatti</v>
          </cell>
          <cell r="CI2183" t="str">
            <v>A:2012 B:2006</v>
          </cell>
          <cell r="CJ2183" t="str">
            <v>47bp retention of intron 21</v>
          </cell>
          <cell r="CK2183" t="str">
            <v>Partial intron retention</v>
          </cell>
          <cell r="CL2183">
            <v>2</v>
          </cell>
          <cell r="CN2183">
            <v>1</v>
          </cell>
          <cell r="CO2183">
            <v>1</v>
          </cell>
          <cell r="CP2183" t="b">
            <v>1</v>
          </cell>
          <cell r="CQ2183" t="str">
            <v>c.8754+4A&gt;G</v>
          </cell>
          <cell r="CX2183" t="str">
            <v>BRCA2</v>
          </cell>
          <cell r="CY2183" t="str">
            <v>c.8754+4A&gt;G</v>
          </cell>
          <cell r="DE2183" t="b">
            <v>0</v>
          </cell>
          <cell r="DF2183" t="str">
            <v>BRCA2</v>
          </cell>
          <cell r="DG2183" t="str">
            <v>c.8754+4A&gt;G</v>
          </cell>
          <cell r="DN2183" t="b">
            <v>0</v>
          </cell>
        </row>
        <row r="2184">
          <cell r="B2184" t="str">
            <v>c.8754+5G&gt;T</v>
          </cell>
          <cell r="D2184" t="str">
            <v>IVS21+5G&gt;T</v>
          </cell>
          <cell r="E2184" t="str">
            <v/>
          </cell>
          <cell r="G2184" t="str">
            <v>c.8754+5G&gt;T</v>
          </cell>
          <cell r="K2184">
            <v>1.1021570725287184</v>
          </cell>
          <cell r="L2184">
            <v>1.3702627460618988</v>
          </cell>
          <cell r="N2184">
            <v>1.5102447767947451</v>
          </cell>
          <cell r="O2184">
            <v>0.97</v>
          </cell>
          <cell r="P2184">
            <v>48.831247783030044</v>
          </cell>
          <cell r="Q2184">
            <v>0.97993227052322485</v>
          </cell>
          <cell r="R2184">
            <v>3</v>
          </cell>
          <cell r="V2184">
            <v>0.20999999344348907</v>
          </cell>
          <cell r="Z2184" t="str">
            <v/>
          </cell>
          <cell r="AA2184">
            <v>1</v>
          </cell>
          <cell r="AB2184">
            <v>1</v>
          </cell>
          <cell r="AD2184">
            <v>1.1021570725287184</v>
          </cell>
          <cell r="AE2184">
            <v>1.3702627460618988</v>
          </cell>
          <cell r="AF2184">
            <v>0.28645711262936513</v>
          </cell>
          <cell r="AK2184" t="str">
            <v/>
          </cell>
          <cell r="AL2184" t="str">
            <v/>
          </cell>
          <cell r="AM2184" t="str">
            <v/>
          </cell>
          <cell r="AN2184" t="str">
            <v/>
          </cell>
          <cell r="AR2184" t="str">
            <v/>
          </cell>
          <cell r="AS2184" t="str">
            <v/>
          </cell>
          <cell r="AT2184" t="str">
            <v/>
          </cell>
          <cell r="AU2184" t="str">
            <v/>
          </cell>
          <cell r="AW2184" t="str">
            <v/>
          </cell>
          <cell r="AX2184" t="str">
            <v/>
          </cell>
          <cell r="AY2184" t="str">
            <v/>
          </cell>
          <cell r="AZ2184" t="str">
            <v/>
          </cell>
          <cell r="BB2184" t="str">
            <v/>
          </cell>
          <cell r="BE2184" t="str">
            <v/>
          </cell>
          <cell r="BG2184" t="str">
            <v/>
          </cell>
          <cell r="BI2184" t="str">
            <v/>
          </cell>
          <cell r="CH2184" t="str">
            <v/>
          </cell>
          <cell r="CI2184" t="str">
            <v/>
          </cell>
          <cell r="CJ2184" t="str">
            <v/>
          </cell>
          <cell r="CK2184" t="str">
            <v/>
          </cell>
          <cell r="CN2184">
            <v>0</v>
          </cell>
          <cell r="CO2184">
            <v>0</v>
          </cell>
          <cell r="CP2184" t="b">
            <v>1</v>
          </cell>
          <cell r="CQ2184" t="str">
            <v>c.8754+5G&gt;T</v>
          </cell>
          <cell r="CX2184" t="str">
            <v>BRCA2</v>
          </cell>
          <cell r="CY2184" t="str">
            <v>c.8754+5G&gt;T</v>
          </cell>
          <cell r="DE2184" t="b">
            <v>0</v>
          </cell>
          <cell r="DF2184" t="str">
            <v>BRCA2</v>
          </cell>
          <cell r="DG2184" t="str">
            <v>c.8754+5G&gt;T</v>
          </cell>
          <cell r="DN2184" t="b">
            <v>0</v>
          </cell>
        </row>
        <row r="2185">
          <cell r="B2185" t="str">
            <v>c.8754+75A&gt;G</v>
          </cell>
          <cell r="D2185" t="str">
            <v>IVS21+75A&gt;G</v>
          </cell>
          <cell r="E2185" t="str">
            <v/>
          </cell>
          <cell r="G2185" t="str">
            <v>c.8754+75A&gt;G</v>
          </cell>
          <cell r="J2185">
            <v>1.4958370459E-3</v>
          </cell>
          <cell r="M2185">
            <v>6.0886443247000005E-13</v>
          </cell>
          <cell r="N2185">
            <v>9.1076197401950493E-16</v>
          </cell>
          <cell r="O2185">
            <v>0.02</v>
          </cell>
          <cell r="P2185">
            <v>1.8586979061622548E-17</v>
          </cell>
          <cell r="Q2185">
            <v>1.8586979061622548E-17</v>
          </cell>
          <cell r="R2185">
            <v>1</v>
          </cell>
          <cell r="S2185" t="str">
            <v>Multifac new calc</v>
          </cell>
          <cell r="U2185" t="str">
            <v>Assumed prior 0.02</v>
          </cell>
          <cell r="Y2185">
            <v>38</v>
          </cell>
          <cell r="Z2185">
            <v>1.4958370459E-3</v>
          </cell>
          <cell r="AK2185" t="str">
            <v/>
          </cell>
          <cell r="AL2185" t="str">
            <v/>
          </cell>
          <cell r="AM2185" t="str">
            <v/>
          </cell>
          <cell r="AN2185" t="str">
            <v/>
          </cell>
          <cell r="AR2185" t="str">
            <v/>
          </cell>
          <cell r="AS2185" t="str">
            <v/>
          </cell>
          <cell r="AT2185" t="str">
            <v/>
          </cell>
          <cell r="AU2185" t="str">
            <v/>
          </cell>
          <cell r="AW2185" t="str">
            <v/>
          </cell>
          <cell r="AX2185">
            <v>6.0886443247000005E-13</v>
          </cell>
          <cell r="AY2185" t="str">
            <v>No genotypes</v>
          </cell>
          <cell r="AZ2185" t="str">
            <v/>
          </cell>
          <cell r="BB2185" t="str">
            <v/>
          </cell>
          <cell r="BE2185" t="str">
            <v/>
          </cell>
          <cell r="BG2185" t="str">
            <v/>
          </cell>
          <cell r="BI2185" t="str">
            <v/>
          </cell>
          <cell r="CH2185" t="str">
            <v/>
          </cell>
          <cell r="CI2185" t="str">
            <v/>
          </cell>
          <cell r="CJ2185" t="str">
            <v/>
          </cell>
          <cell r="CK2185" t="str">
            <v/>
          </cell>
          <cell r="CN2185">
            <v>0</v>
          </cell>
          <cell r="CO2185">
            <v>38</v>
          </cell>
          <cell r="CP2185" t="b">
            <v>1</v>
          </cell>
          <cell r="CQ2185" t="str">
            <v>c.8754+75A&gt;G</v>
          </cell>
          <cell r="CX2185" t="str">
            <v>BRCA2</v>
          </cell>
          <cell r="CY2185" t="str">
            <v>c.8754+75A&gt;G</v>
          </cell>
          <cell r="DE2185" t="b">
            <v>0</v>
          </cell>
          <cell r="DF2185" t="str">
            <v>BRCA2</v>
          </cell>
          <cell r="DG2185" t="str">
            <v>c.8754+75A&gt;G</v>
          </cell>
          <cell r="DN2185" t="b">
            <v>0</v>
          </cell>
        </row>
        <row r="2186">
          <cell r="B2186" t="str">
            <v>c.8755-11A&gt;C</v>
          </cell>
          <cell r="D2186" t="str">
            <v>IVS21-11A&gt;C</v>
          </cell>
          <cell r="E2186" t="str">
            <v/>
          </cell>
          <cell r="G2186" t="str">
            <v>c.8755-11A&gt;C</v>
          </cell>
          <cell r="O2186">
            <v>0.04</v>
          </cell>
          <cell r="R2186" t="str">
            <v/>
          </cell>
          <cell r="Z2186" t="str">
            <v/>
          </cell>
          <cell r="AK2186" t="str">
            <v/>
          </cell>
          <cell r="AL2186" t="str">
            <v/>
          </cell>
          <cell r="AM2186" t="str">
            <v/>
          </cell>
          <cell r="AN2186" t="str">
            <v/>
          </cell>
          <cell r="AR2186" t="str">
            <v/>
          </cell>
          <cell r="AS2186" t="str">
            <v/>
          </cell>
          <cell r="AT2186" t="str">
            <v/>
          </cell>
          <cell r="AU2186" t="str">
            <v/>
          </cell>
          <cell r="AW2186" t="str">
            <v/>
          </cell>
          <cell r="AX2186" t="str">
            <v/>
          </cell>
          <cell r="AY2186" t="str">
            <v/>
          </cell>
          <cell r="AZ2186" t="str">
            <v/>
          </cell>
          <cell r="BB2186" t="str">
            <v/>
          </cell>
          <cell r="BE2186" t="str">
            <v/>
          </cell>
          <cell r="BG2186" t="str">
            <v/>
          </cell>
          <cell r="BI2186" t="str">
            <v/>
          </cell>
          <cell r="CH2186" t="str">
            <v/>
          </cell>
          <cell r="CI2186" t="str">
            <v/>
          </cell>
          <cell r="CJ2186" t="str">
            <v/>
          </cell>
          <cell r="CK2186" t="str">
            <v/>
          </cell>
          <cell r="CN2186">
            <v>0</v>
          </cell>
          <cell r="CO2186">
            <v>0</v>
          </cell>
          <cell r="CP2186" t="b">
            <v>1</v>
          </cell>
          <cell r="CQ2186" t="str">
            <v>c.8755-11A&gt;C</v>
          </cell>
          <cell r="CX2186" t="str">
            <v>BRCA2</v>
          </cell>
          <cell r="CY2186" t="str">
            <v>c.8755-11A&gt;C</v>
          </cell>
          <cell r="DE2186" t="b">
            <v>0</v>
          </cell>
          <cell r="DF2186" t="str">
            <v>BRCA2</v>
          </cell>
          <cell r="DG2186" t="str">
            <v>c.8755-11A&gt;C</v>
          </cell>
          <cell r="DN2186" t="b">
            <v>0</v>
          </cell>
        </row>
        <row r="2187">
          <cell r="B2187" t="str">
            <v>c.8755-17A&gt;G</v>
          </cell>
          <cell r="D2187" t="str">
            <v>IVS21-17A&gt;G</v>
          </cell>
          <cell r="E2187" t="str">
            <v/>
          </cell>
          <cell r="G2187" t="str">
            <v>c.8755-17A&gt;G</v>
          </cell>
          <cell r="O2187">
            <v>0.04</v>
          </cell>
          <cell r="R2187" t="str">
            <v/>
          </cell>
          <cell r="Z2187" t="str">
            <v/>
          </cell>
          <cell r="AK2187" t="str">
            <v/>
          </cell>
          <cell r="AL2187" t="str">
            <v/>
          </cell>
          <cell r="AM2187" t="str">
            <v/>
          </cell>
          <cell r="AN2187" t="str">
            <v/>
          </cell>
          <cell r="AR2187" t="str">
            <v/>
          </cell>
          <cell r="AS2187" t="str">
            <v/>
          </cell>
          <cell r="AT2187" t="str">
            <v/>
          </cell>
          <cell r="AU2187" t="str">
            <v/>
          </cell>
          <cell r="AW2187" t="str">
            <v/>
          </cell>
          <cell r="AX2187" t="str">
            <v/>
          </cell>
          <cell r="AY2187" t="str">
            <v/>
          </cell>
          <cell r="AZ2187" t="str">
            <v/>
          </cell>
          <cell r="BB2187" t="str">
            <v/>
          </cell>
          <cell r="BE2187" t="str">
            <v/>
          </cell>
          <cell r="BG2187" t="str">
            <v/>
          </cell>
          <cell r="BI2187" t="str">
            <v/>
          </cell>
          <cell r="CH2187" t="str">
            <v/>
          </cell>
          <cell r="CI2187" t="str">
            <v/>
          </cell>
          <cell r="CJ2187" t="str">
            <v/>
          </cell>
          <cell r="CK2187" t="str">
            <v/>
          </cell>
          <cell r="CN2187">
            <v>0</v>
          </cell>
          <cell r="CO2187">
            <v>0</v>
          </cell>
          <cell r="CP2187" t="b">
            <v>1</v>
          </cell>
          <cell r="CQ2187" t="str">
            <v>c.8755-17A&gt;G</v>
          </cell>
          <cell r="CX2187" t="str">
            <v>BRCA2</v>
          </cell>
          <cell r="CY2187" t="str">
            <v>c.8755-17A&gt;G</v>
          </cell>
          <cell r="DE2187" t="b">
            <v>0</v>
          </cell>
          <cell r="DF2187" t="str">
            <v>BRCA2</v>
          </cell>
          <cell r="DG2187" t="str">
            <v>c.8755-17A&gt;G</v>
          </cell>
          <cell r="DH2187">
            <v>0</v>
          </cell>
          <cell r="DI2187">
            <v>0</v>
          </cell>
          <cell r="DJ2187">
            <v>0</v>
          </cell>
          <cell r="DK2187">
            <v>0</v>
          </cell>
          <cell r="DL2187">
            <v>3.8124285170000003E-5</v>
          </cell>
          <cell r="DM2187">
            <v>0</v>
          </cell>
          <cell r="DN2187" t="b">
            <v>0</v>
          </cell>
        </row>
        <row r="2188">
          <cell r="B2188" t="str">
            <v>c.8755-19A&gt;G</v>
          </cell>
          <cell r="D2188" t="str">
            <v>IVS21-19A&gt;G</v>
          </cell>
          <cell r="E2188" t="str">
            <v/>
          </cell>
          <cell r="G2188" t="str">
            <v>c.8755-19A&gt;G</v>
          </cell>
          <cell r="K2188">
            <v>1.0498366885038446</v>
          </cell>
          <cell r="L2188">
            <v>1.0884519503335068</v>
          </cell>
          <cell r="N2188">
            <v>1.1426967911336798</v>
          </cell>
          <cell r="O2188">
            <v>0.34</v>
          </cell>
          <cell r="P2188">
            <v>0.58866198331128972</v>
          </cell>
          <cell r="Q2188">
            <v>0.37053947881620869</v>
          </cell>
          <cell r="R2188">
            <v>3</v>
          </cell>
          <cell r="V2188">
            <v>0.20999999344348907</v>
          </cell>
          <cell r="Z2188" t="str">
            <v/>
          </cell>
          <cell r="AA2188">
            <v>1</v>
          </cell>
          <cell r="AB2188">
            <v>1</v>
          </cell>
          <cell r="AD2188">
            <v>1.0498366885038446</v>
          </cell>
          <cell r="AE2188">
            <v>1.0884519503335068</v>
          </cell>
          <cell r="AF2188">
            <v>0.23298462558840854</v>
          </cell>
          <cell r="AK2188" t="str">
            <v/>
          </cell>
          <cell r="AL2188" t="str">
            <v/>
          </cell>
          <cell r="AM2188" t="str">
            <v/>
          </cell>
          <cell r="AN2188" t="str">
            <v/>
          </cell>
          <cell r="AR2188" t="str">
            <v/>
          </cell>
          <cell r="AS2188" t="str">
            <v/>
          </cell>
          <cell r="AT2188" t="str">
            <v/>
          </cell>
          <cell r="AU2188" t="str">
            <v/>
          </cell>
          <cell r="AW2188" t="str">
            <v/>
          </cell>
          <cell r="AX2188" t="str">
            <v/>
          </cell>
          <cell r="AY2188" t="str">
            <v/>
          </cell>
          <cell r="AZ2188" t="str">
            <v/>
          </cell>
          <cell r="BB2188" t="str">
            <v/>
          </cell>
          <cell r="BE2188" t="str">
            <v/>
          </cell>
          <cell r="BG2188" t="str">
            <v/>
          </cell>
          <cell r="BI2188" t="str">
            <v/>
          </cell>
          <cell r="CH2188" t="str">
            <v/>
          </cell>
          <cell r="CI2188" t="str">
            <v/>
          </cell>
          <cell r="CJ2188" t="str">
            <v/>
          </cell>
          <cell r="CK2188" t="str">
            <v/>
          </cell>
          <cell r="CN2188">
            <v>0</v>
          </cell>
          <cell r="CO2188">
            <v>0</v>
          </cell>
          <cell r="CP2188" t="b">
            <v>1</v>
          </cell>
          <cell r="CQ2188" t="str">
            <v>c.8755-19A&gt;G</v>
          </cell>
          <cell r="CX2188" t="str">
            <v>BRCA2</v>
          </cell>
          <cell r="CY2188" t="str">
            <v>c.8755-19A&gt;G</v>
          </cell>
          <cell r="DE2188" t="b">
            <v>0</v>
          </cell>
          <cell r="DF2188" t="str">
            <v>BRCA2</v>
          </cell>
          <cell r="DG2188" t="str">
            <v>c.8755-19A&gt;G</v>
          </cell>
          <cell r="DH2188">
            <v>1.1679514132E-4</v>
          </cell>
          <cell r="DI2188">
            <v>0</v>
          </cell>
          <cell r="DJ2188">
            <v>0</v>
          </cell>
          <cell r="DK2188">
            <v>0</v>
          </cell>
          <cell r="DL2188">
            <v>1.9175455417000002E-5</v>
          </cell>
          <cell r="DM2188">
            <v>0</v>
          </cell>
          <cell r="DN2188" t="b">
            <v>0</v>
          </cell>
        </row>
        <row r="2189">
          <cell r="B2189" t="str">
            <v>c.8755-1G&gt;A</v>
          </cell>
          <cell r="D2189" t="str">
            <v>IVS21-1G&gt;A</v>
          </cell>
          <cell r="E2189" t="str">
            <v/>
          </cell>
          <cell r="G2189" t="str">
            <v>c.8755-1G&gt;A</v>
          </cell>
          <cell r="I2189">
            <v>9.4045929753280948</v>
          </cell>
          <cell r="J2189">
            <v>2.8474153689052426</v>
          </cell>
          <cell r="K2189">
            <v>1.3066810541845642</v>
          </cell>
          <cell r="L2189">
            <v>8.1300528188055843</v>
          </cell>
          <cell r="N2189">
            <v>284.48134359227157</v>
          </cell>
          <cell r="O2189">
            <v>0.97</v>
          </cell>
          <cell r="P2189">
            <v>9198.2301094834402</v>
          </cell>
          <cell r="Q2189">
            <v>0.99989129525100484</v>
          </cell>
          <cell r="R2189">
            <v>5</v>
          </cell>
          <cell r="S2189" t="str">
            <v>Multifac new calc</v>
          </cell>
          <cell r="V2189">
            <v>0.95999997854232788</v>
          </cell>
          <cell r="Z2189" t="str">
            <v/>
          </cell>
          <cell r="AA2189">
            <v>1</v>
          </cell>
          <cell r="AB2189">
            <v>1</v>
          </cell>
          <cell r="AD2189">
            <v>1.3066810541845642</v>
          </cell>
          <cell r="AE2189">
            <v>8.1300528188055843</v>
          </cell>
          <cell r="AF2189">
            <v>0.99609315666705966</v>
          </cell>
          <cell r="AK2189" t="str">
            <v/>
          </cell>
          <cell r="AL2189" t="str">
            <v/>
          </cell>
          <cell r="AM2189" t="str">
            <v/>
          </cell>
          <cell r="AN2189" t="str">
            <v/>
          </cell>
          <cell r="AR2189" t="str">
            <v/>
          </cell>
          <cell r="AS2189" t="str">
            <v/>
          </cell>
          <cell r="AT2189" t="str">
            <v/>
          </cell>
          <cell r="AU2189" t="str">
            <v/>
          </cell>
          <cell r="AW2189" t="str">
            <v/>
          </cell>
          <cell r="AX2189" t="str">
            <v/>
          </cell>
          <cell r="AY2189" t="str">
            <v/>
          </cell>
          <cell r="AZ2189" t="str">
            <v/>
          </cell>
          <cell r="BB2189" t="str">
            <v/>
          </cell>
          <cell r="BE2189" t="str">
            <v/>
          </cell>
          <cell r="BF2189">
            <v>10</v>
          </cell>
          <cell r="BG2189">
            <v>2.3907448505353766</v>
          </cell>
          <cell r="BH2189">
            <v>15</v>
          </cell>
          <cell r="BI2189">
            <v>4.4163100000000002</v>
          </cell>
          <cell r="CF2189">
            <v>9.4045929753280948</v>
          </cell>
          <cell r="CG2189">
            <v>1.1910160000000003</v>
          </cell>
          <cell r="CH2189" t="str">
            <v>A:Colombo B:Machakova</v>
          </cell>
          <cell r="CI2189" t="str">
            <v>A:2013 B:2008</v>
          </cell>
          <cell r="CJ2189" t="str">
            <v>exon 22 deletion; exon22 and 51bp of exon 23 deleted</v>
          </cell>
          <cell r="CK2189" t="str">
            <v>Multiple aberrations, exon skipping</v>
          </cell>
          <cell r="CL2189">
            <v>2</v>
          </cell>
          <cell r="CN2189">
            <v>15</v>
          </cell>
          <cell r="CO2189">
            <v>10</v>
          </cell>
          <cell r="CP2189" t="b">
            <v>1</v>
          </cell>
          <cell r="CQ2189" t="str">
            <v>c.8755-1G&gt;A</v>
          </cell>
          <cell r="CX2189" t="str">
            <v>BRCA2</v>
          </cell>
          <cell r="CY2189" t="str">
            <v>c.8755-1G&gt;A</v>
          </cell>
          <cell r="DE2189" t="b">
            <v>0</v>
          </cell>
          <cell r="DF2189" t="str">
            <v>BRCA2</v>
          </cell>
          <cell r="DG2189" t="str">
            <v>c.8755-1G&gt;A</v>
          </cell>
          <cell r="DN2189" t="b">
            <v>0</v>
          </cell>
        </row>
        <row r="2190">
          <cell r="B2190" t="str">
            <v>c.8755-23T&gt;C</v>
          </cell>
          <cell r="D2190" t="str">
            <v>IVS21-23T&gt;C</v>
          </cell>
          <cell r="E2190" t="str">
            <v/>
          </cell>
          <cell r="G2190" t="str">
            <v>c.8755-23T&gt;C</v>
          </cell>
          <cell r="O2190">
            <v>0.02</v>
          </cell>
          <cell r="R2190" t="str">
            <v/>
          </cell>
          <cell r="U2190" t="str">
            <v>Assumed prior 0.02</v>
          </cell>
          <cell r="Z2190" t="str">
            <v/>
          </cell>
          <cell r="AK2190" t="str">
            <v/>
          </cell>
          <cell r="AL2190" t="str">
            <v/>
          </cell>
          <cell r="AM2190" t="str">
            <v/>
          </cell>
          <cell r="AN2190" t="str">
            <v/>
          </cell>
          <cell r="AR2190" t="str">
            <v/>
          </cell>
          <cell r="AS2190" t="str">
            <v/>
          </cell>
          <cell r="AT2190" t="str">
            <v/>
          </cell>
          <cell r="AU2190" t="str">
            <v/>
          </cell>
          <cell r="AW2190" t="str">
            <v/>
          </cell>
          <cell r="AX2190" t="str">
            <v/>
          </cell>
          <cell r="AY2190" t="str">
            <v/>
          </cell>
          <cell r="AZ2190" t="str">
            <v/>
          </cell>
          <cell r="BB2190" t="str">
            <v/>
          </cell>
          <cell r="BE2190" t="str">
            <v/>
          </cell>
          <cell r="BG2190" t="str">
            <v/>
          </cell>
          <cell r="BI2190" t="str">
            <v/>
          </cell>
          <cell r="CH2190" t="str">
            <v/>
          </cell>
          <cell r="CI2190" t="str">
            <v/>
          </cell>
          <cell r="CJ2190" t="str">
            <v/>
          </cell>
          <cell r="CK2190" t="str">
            <v/>
          </cell>
          <cell r="CN2190">
            <v>0</v>
          </cell>
          <cell r="CO2190">
            <v>0</v>
          </cell>
          <cell r="CP2190" t="b">
            <v>1</v>
          </cell>
          <cell r="CQ2190" t="str">
            <v>c.8755-23T&gt;C</v>
          </cell>
          <cell r="CX2190" t="str">
            <v>BRCA2</v>
          </cell>
          <cell r="CY2190" t="str">
            <v>c.8755-23T&gt;C</v>
          </cell>
          <cell r="DE2190" t="b">
            <v>0</v>
          </cell>
          <cell r="DF2190" t="str">
            <v>BRCA2</v>
          </cell>
          <cell r="DG2190" t="str">
            <v>c.8755-23T&gt;C</v>
          </cell>
          <cell r="DN2190" t="b">
            <v>0</v>
          </cell>
        </row>
        <row r="2191">
          <cell r="B2191" t="str">
            <v>c.8755-48C&gt;T</v>
          </cell>
          <cell r="D2191" t="str">
            <v>IVS21-48C&gt;T</v>
          </cell>
          <cell r="E2191" t="str">
            <v/>
          </cell>
          <cell r="G2191" t="str">
            <v>c.8755-48C&gt;T</v>
          </cell>
          <cell r="O2191">
            <v>0.02</v>
          </cell>
          <cell r="R2191" t="str">
            <v/>
          </cell>
          <cell r="U2191" t="str">
            <v>Assumed prior 0.02</v>
          </cell>
          <cell r="Z2191" t="str">
            <v/>
          </cell>
          <cell r="AK2191" t="str">
            <v/>
          </cell>
          <cell r="AL2191" t="str">
            <v/>
          </cell>
          <cell r="AM2191" t="str">
            <v/>
          </cell>
          <cell r="AN2191" t="str">
            <v/>
          </cell>
          <cell r="AR2191" t="str">
            <v/>
          </cell>
          <cell r="AS2191" t="str">
            <v/>
          </cell>
          <cell r="AT2191" t="str">
            <v/>
          </cell>
          <cell r="AU2191" t="str">
            <v/>
          </cell>
          <cell r="AW2191" t="str">
            <v/>
          </cell>
          <cell r="AX2191" t="str">
            <v/>
          </cell>
          <cell r="AY2191" t="str">
            <v/>
          </cell>
          <cell r="AZ2191" t="str">
            <v/>
          </cell>
          <cell r="BB2191" t="str">
            <v/>
          </cell>
          <cell r="BE2191" t="str">
            <v/>
          </cell>
          <cell r="BG2191" t="str">
            <v/>
          </cell>
          <cell r="BI2191" t="str">
            <v/>
          </cell>
          <cell r="CH2191" t="str">
            <v/>
          </cell>
          <cell r="CI2191" t="str">
            <v/>
          </cell>
          <cell r="CJ2191" t="str">
            <v/>
          </cell>
          <cell r="CK2191" t="str">
            <v/>
          </cell>
          <cell r="CN2191">
            <v>0</v>
          </cell>
          <cell r="CO2191">
            <v>0</v>
          </cell>
          <cell r="CP2191" t="b">
            <v>1</v>
          </cell>
          <cell r="CQ2191" t="str">
            <v>c.8755-48C&gt;T</v>
          </cell>
          <cell r="CX2191" t="str">
            <v>BRCA2</v>
          </cell>
          <cell r="CY2191" t="str">
            <v>c.8755-48C&gt;T</v>
          </cell>
          <cell r="DE2191" t="b">
            <v>0</v>
          </cell>
          <cell r="DF2191" t="str">
            <v>BRCA2</v>
          </cell>
          <cell r="DG2191" t="str">
            <v>c.8755-48C&gt;T</v>
          </cell>
          <cell r="DH2191">
            <v>0</v>
          </cell>
          <cell r="DI2191">
            <v>0</v>
          </cell>
          <cell r="DJ2191">
            <v>0</v>
          </cell>
          <cell r="DK2191">
            <v>0</v>
          </cell>
          <cell r="DL2191">
            <v>2.0236360693000001E-5</v>
          </cell>
          <cell r="DM2191">
            <v>0</v>
          </cell>
          <cell r="DN2191" t="b">
            <v>0</v>
          </cell>
        </row>
        <row r="2192">
          <cell r="B2192" t="str">
            <v>c.8755-57T&gt;C</v>
          </cell>
          <cell r="D2192" t="str">
            <v>IVS21-57T&gt;C</v>
          </cell>
          <cell r="E2192" t="str">
            <v/>
          </cell>
          <cell r="G2192" t="str">
            <v>c.8755-57T&gt;C</v>
          </cell>
          <cell r="O2192">
            <v>0.02</v>
          </cell>
          <cell r="R2192" t="str">
            <v/>
          </cell>
          <cell r="U2192" t="str">
            <v>Assumed prior 0.02</v>
          </cell>
          <cell r="Z2192" t="str">
            <v/>
          </cell>
          <cell r="AK2192" t="str">
            <v/>
          </cell>
          <cell r="AL2192" t="str">
            <v/>
          </cell>
          <cell r="AM2192" t="str">
            <v/>
          </cell>
          <cell r="AN2192" t="str">
            <v/>
          </cell>
          <cell r="AR2192" t="str">
            <v/>
          </cell>
          <cell r="AS2192" t="str">
            <v/>
          </cell>
          <cell r="AT2192" t="str">
            <v/>
          </cell>
          <cell r="AU2192" t="str">
            <v/>
          </cell>
          <cell r="AW2192" t="str">
            <v/>
          </cell>
          <cell r="AX2192" t="str">
            <v/>
          </cell>
          <cell r="AY2192" t="str">
            <v/>
          </cell>
          <cell r="AZ2192" t="str">
            <v/>
          </cell>
          <cell r="BB2192" t="str">
            <v/>
          </cell>
          <cell r="BE2192" t="str">
            <v/>
          </cell>
          <cell r="BG2192" t="str">
            <v/>
          </cell>
          <cell r="BI2192" t="str">
            <v/>
          </cell>
          <cell r="CH2192" t="str">
            <v/>
          </cell>
          <cell r="CI2192" t="str">
            <v/>
          </cell>
          <cell r="CJ2192" t="str">
            <v/>
          </cell>
          <cell r="CK2192" t="str">
            <v/>
          </cell>
          <cell r="CN2192">
            <v>0</v>
          </cell>
          <cell r="CO2192">
            <v>0</v>
          </cell>
          <cell r="CP2192" t="b">
            <v>1</v>
          </cell>
          <cell r="CQ2192" t="str">
            <v>c.8755-57T&gt;C</v>
          </cell>
          <cell r="CX2192" t="str">
            <v>BRCA2</v>
          </cell>
          <cell r="CY2192" t="str">
            <v>c.8755-57T&gt;C</v>
          </cell>
          <cell r="DE2192" t="b">
            <v>0</v>
          </cell>
          <cell r="DF2192" t="str">
            <v>BRCA2</v>
          </cell>
          <cell r="DG2192" t="str">
            <v>c.8755-57T&gt;C</v>
          </cell>
          <cell r="DN2192" t="b">
            <v>0</v>
          </cell>
        </row>
        <row r="2193">
          <cell r="B2193" t="str">
            <v>c.8755-65A&gt;C</v>
          </cell>
          <cell r="D2193" t="str">
            <v>IVS21-65A&gt;C</v>
          </cell>
          <cell r="E2193" t="str">
            <v/>
          </cell>
          <cell r="G2193" t="str">
            <v>c.8755-65A&gt;C</v>
          </cell>
          <cell r="O2193">
            <v>0.02</v>
          </cell>
          <cell r="R2193" t="str">
            <v/>
          </cell>
          <cell r="U2193" t="str">
            <v>Assumed prior 0.02</v>
          </cell>
          <cell r="Z2193" t="str">
            <v/>
          </cell>
          <cell r="AK2193" t="str">
            <v/>
          </cell>
          <cell r="AL2193" t="str">
            <v/>
          </cell>
          <cell r="AM2193" t="str">
            <v/>
          </cell>
          <cell r="AN2193" t="str">
            <v/>
          </cell>
          <cell r="AR2193" t="str">
            <v/>
          </cell>
          <cell r="AS2193" t="str">
            <v/>
          </cell>
          <cell r="AT2193" t="str">
            <v/>
          </cell>
          <cell r="AU2193" t="str">
            <v/>
          </cell>
          <cell r="AW2193" t="str">
            <v/>
          </cell>
          <cell r="AX2193" t="str">
            <v/>
          </cell>
          <cell r="AY2193" t="str">
            <v/>
          </cell>
          <cell r="AZ2193" t="str">
            <v/>
          </cell>
          <cell r="BB2193" t="str">
            <v/>
          </cell>
          <cell r="BE2193" t="str">
            <v/>
          </cell>
          <cell r="BG2193" t="str">
            <v/>
          </cell>
          <cell r="BI2193" t="str">
            <v/>
          </cell>
          <cell r="CH2193" t="str">
            <v/>
          </cell>
          <cell r="CI2193" t="str">
            <v/>
          </cell>
          <cell r="CJ2193" t="str">
            <v/>
          </cell>
          <cell r="CK2193" t="str">
            <v/>
          </cell>
          <cell r="CN2193">
            <v>0</v>
          </cell>
          <cell r="CO2193">
            <v>0</v>
          </cell>
          <cell r="CP2193" t="b">
            <v>1</v>
          </cell>
          <cell r="CQ2193" t="str">
            <v>c.8755-65A&gt;C</v>
          </cell>
          <cell r="CX2193" t="str">
            <v>BRCA2</v>
          </cell>
          <cell r="CY2193" t="str">
            <v>c.8755-65A&gt;C</v>
          </cell>
          <cell r="DE2193" t="b">
            <v>0</v>
          </cell>
          <cell r="DF2193" t="str">
            <v>BRCA2</v>
          </cell>
          <cell r="DG2193" t="str">
            <v>c.8755-65A&gt;C</v>
          </cell>
          <cell r="DN2193" t="b">
            <v>0</v>
          </cell>
        </row>
        <row r="2194">
          <cell r="B2194" t="str">
            <v>c.8755-66T&gt;C</v>
          </cell>
          <cell r="D2194" t="str">
            <v>IVS21-66T&gt;C</v>
          </cell>
          <cell r="E2194" t="str">
            <v/>
          </cell>
          <cell r="J2194">
            <v>1</v>
          </cell>
          <cell r="M2194">
            <v>1</v>
          </cell>
          <cell r="O2194">
            <v>0.02</v>
          </cell>
          <cell r="R2194">
            <v>1</v>
          </cell>
          <cell r="S2194" t="str">
            <v>Frequency &gt;1%</v>
          </cell>
          <cell r="U2194" t="str">
            <v>Assumed prior 0.02</v>
          </cell>
          <cell r="Y2194">
            <v>17047</v>
          </cell>
          <cell r="Z2194" t="str">
            <v>Common</v>
          </cell>
          <cell r="AK2194" t="str">
            <v/>
          </cell>
          <cell r="AL2194" t="str">
            <v/>
          </cell>
          <cell r="AM2194" t="str">
            <v/>
          </cell>
          <cell r="AN2194" t="str">
            <v/>
          </cell>
          <cell r="AR2194" t="str">
            <v/>
          </cell>
          <cell r="AS2194" t="str">
            <v/>
          </cell>
          <cell r="AT2194" t="str">
            <v/>
          </cell>
          <cell r="AU2194" t="str">
            <v/>
          </cell>
          <cell r="AW2194" t="str">
            <v/>
          </cell>
          <cell r="AX2194" t="str">
            <v>Common</v>
          </cell>
          <cell r="AY2194" t="str">
            <v>Common</v>
          </cell>
          <cell r="AZ2194" t="str">
            <v/>
          </cell>
          <cell r="BB2194" t="str">
            <v/>
          </cell>
          <cell r="BE2194" t="str">
            <v/>
          </cell>
          <cell r="BG2194" t="str">
            <v/>
          </cell>
          <cell r="BI2194" t="str">
            <v/>
          </cell>
          <cell r="CH2194" t="str">
            <v/>
          </cell>
          <cell r="CI2194" t="str">
            <v/>
          </cell>
          <cell r="CJ2194" t="str">
            <v/>
          </cell>
          <cell r="CK2194" t="str">
            <v/>
          </cell>
          <cell r="CN2194">
            <v>0</v>
          </cell>
          <cell r="CO2194">
            <v>17047</v>
          </cell>
          <cell r="CP2194" t="b">
            <v>1</v>
          </cell>
          <cell r="CQ2194" t="str">
            <v>c.8755-66T&gt;C</v>
          </cell>
          <cell r="CR2194">
            <v>0.53600000000000003</v>
          </cell>
          <cell r="CS2194">
            <v>0.53269999999999995</v>
          </cell>
          <cell r="CT2194">
            <v>0.46829999999999999</v>
          </cell>
          <cell r="CU2194">
            <v>0.51129999999999998</v>
          </cell>
          <cell r="CV2194">
            <v>0.51590000000000003</v>
          </cell>
          <cell r="CW2194" t="b">
            <v>1</v>
          </cell>
          <cell r="CX2194" t="str">
            <v>BRCA2</v>
          </cell>
          <cell r="CY2194" t="str">
            <v>c.8755-66T&gt;C</v>
          </cell>
          <cell r="CZ2194">
            <v>0.53600000000000003</v>
          </cell>
          <cell r="DA2194">
            <v>0.53269999999999995</v>
          </cell>
          <cell r="DB2194">
            <v>0.46829999999999999</v>
          </cell>
          <cell r="DC2194">
            <v>0.51129999999999998</v>
          </cell>
          <cell r="DD2194">
            <v>0.51590000000000003</v>
          </cell>
          <cell r="DE2194" t="b">
            <v>1</v>
          </cell>
          <cell r="DF2194" t="str">
            <v>BRCA2</v>
          </cell>
          <cell r="DG2194" t="str">
            <v>c.8755-66T&gt;C</v>
          </cell>
          <cell r="DN2194" t="b">
            <v>0</v>
          </cell>
        </row>
        <row r="2195">
          <cell r="B2195" t="str">
            <v>c.8755-9T&gt;G</v>
          </cell>
          <cell r="D2195" t="str">
            <v>IVS21-9T&gt;G</v>
          </cell>
          <cell r="E2195" t="str">
            <v/>
          </cell>
          <cell r="G2195" t="str">
            <v>c.8755-9T&gt;G</v>
          </cell>
          <cell r="O2195">
            <v>0.97</v>
          </cell>
          <cell r="R2195" t="str">
            <v/>
          </cell>
          <cell r="Z2195" t="str">
            <v/>
          </cell>
          <cell r="AK2195" t="str">
            <v/>
          </cell>
          <cell r="AL2195" t="str">
            <v/>
          </cell>
          <cell r="AM2195" t="str">
            <v/>
          </cell>
          <cell r="AN2195" t="str">
            <v/>
          </cell>
          <cell r="AR2195" t="str">
            <v/>
          </cell>
          <cell r="AS2195" t="str">
            <v/>
          </cell>
          <cell r="AT2195" t="str">
            <v/>
          </cell>
          <cell r="AU2195" t="str">
            <v/>
          </cell>
          <cell r="AW2195" t="str">
            <v/>
          </cell>
          <cell r="AX2195" t="str">
            <v/>
          </cell>
          <cell r="AY2195" t="str">
            <v/>
          </cell>
          <cell r="AZ2195" t="str">
            <v/>
          </cell>
          <cell r="BB2195" t="str">
            <v/>
          </cell>
          <cell r="BE2195" t="str">
            <v/>
          </cell>
          <cell r="BG2195" t="str">
            <v/>
          </cell>
          <cell r="BI2195" t="str">
            <v/>
          </cell>
          <cell r="CH2195" t="str">
            <v/>
          </cell>
          <cell r="CI2195" t="str">
            <v/>
          </cell>
          <cell r="CJ2195" t="str">
            <v/>
          </cell>
          <cell r="CK2195" t="str">
            <v/>
          </cell>
          <cell r="CN2195">
            <v>0</v>
          </cell>
          <cell r="CO2195">
            <v>0</v>
          </cell>
          <cell r="CP2195" t="b">
            <v>1</v>
          </cell>
          <cell r="CQ2195" t="str">
            <v>c.8755-9T&gt;G</v>
          </cell>
          <cell r="CX2195" t="str">
            <v>BRCA2</v>
          </cell>
          <cell r="CY2195" t="str">
            <v>c.8755-9T&gt;G</v>
          </cell>
          <cell r="DE2195" t="b">
            <v>0</v>
          </cell>
          <cell r="DF2195" t="str">
            <v>BRCA2</v>
          </cell>
          <cell r="DG2195" t="str">
            <v>c.8755-9T&gt;G</v>
          </cell>
          <cell r="DN2195" t="b">
            <v>0</v>
          </cell>
        </row>
        <row r="2196">
          <cell r="B2196" t="str">
            <v>c.8756G&gt;T</v>
          </cell>
          <cell r="C2196" t="str">
            <v>p.(Gly2919Val)</v>
          </cell>
          <cell r="D2196" t="str">
            <v>8984G&gt;T</v>
          </cell>
          <cell r="E2196" t="str">
            <v>G2919V</v>
          </cell>
          <cell r="G2196" t="str">
            <v>c.8756G&gt;T</v>
          </cell>
          <cell r="J2196">
            <v>1.76</v>
          </cell>
          <cell r="K2196">
            <v>1.0246153856466556</v>
          </cell>
          <cell r="L2196">
            <v>0.47813548427926755</v>
          </cell>
          <cell r="N2196">
            <v>0.86223275356442775</v>
          </cell>
          <cell r="O2196">
            <v>0.3</v>
          </cell>
          <cell r="P2196">
            <v>0.36952832295618332</v>
          </cell>
          <cell r="Q2196">
            <v>0.26982159971583586</v>
          </cell>
          <cell r="R2196">
            <v>3</v>
          </cell>
          <cell r="T2196">
            <v>0.3</v>
          </cell>
          <cell r="U2196" t="str">
            <v>Same</v>
          </cell>
          <cell r="V2196">
            <v>2.9999999329447746E-2</v>
          </cell>
          <cell r="Z2196" t="str">
            <v/>
          </cell>
          <cell r="AA2196">
            <v>1</v>
          </cell>
          <cell r="AB2196">
            <v>1</v>
          </cell>
          <cell r="AD2196">
            <v>1.0246153856466556</v>
          </cell>
          <cell r="AE2196">
            <v>0.47813548427926755</v>
          </cell>
          <cell r="AF2196">
            <v>1.4925552375861217E-2</v>
          </cell>
          <cell r="AK2196" t="str">
            <v/>
          </cell>
          <cell r="AL2196" t="str">
            <v/>
          </cell>
          <cell r="AM2196" t="str">
            <v/>
          </cell>
          <cell r="AN2196" t="str">
            <v/>
          </cell>
          <cell r="AR2196" t="str">
            <v/>
          </cell>
          <cell r="AS2196" t="str">
            <v/>
          </cell>
          <cell r="AT2196" t="str">
            <v/>
          </cell>
          <cell r="AU2196" t="str">
            <v/>
          </cell>
          <cell r="AW2196" t="str">
            <v/>
          </cell>
          <cell r="AX2196" t="str">
            <v/>
          </cell>
          <cell r="AY2196" t="str">
            <v/>
          </cell>
          <cell r="AZ2196" t="str">
            <v/>
          </cell>
          <cell r="BB2196" t="str">
            <v/>
          </cell>
          <cell r="BE2196" t="str">
            <v/>
          </cell>
          <cell r="BG2196" t="str">
            <v/>
          </cell>
          <cell r="BI2196" t="str">
            <v/>
          </cell>
          <cell r="CD2196">
            <v>1.76</v>
          </cell>
          <cell r="CH2196" t="str">
            <v/>
          </cell>
          <cell r="CI2196" t="str">
            <v/>
          </cell>
          <cell r="CJ2196" t="str">
            <v/>
          </cell>
          <cell r="CK2196" t="str">
            <v/>
          </cell>
          <cell r="CN2196">
            <v>0</v>
          </cell>
          <cell r="CO2196">
            <v>0</v>
          </cell>
          <cell r="CP2196" t="b">
            <v>1</v>
          </cell>
          <cell r="CQ2196" t="str">
            <v>c.8756G&gt;T</v>
          </cell>
          <cell r="CX2196" t="str">
            <v>BRCA2</v>
          </cell>
          <cell r="CY2196" t="str">
            <v>c.8756G&gt;T</v>
          </cell>
          <cell r="DE2196" t="b">
            <v>0</v>
          </cell>
          <cell r="DF2196" t="str">
            <v>BRCA2</v>
          </cell>
          <cell r="DG2196" t="str">
            <v>c.8756G&gt;T</v>
          </cell>
          <cell r="DN2196" t="b">
            <v>0</v>
          </cell>
        </row>
        <row r="2197">
          <cell r="B2197" t="str">
            <v>c.8764A&gt;G</v>
          </cell>
          <cell r="C2197" t="str">
            <v>p.(Ser2922Gly)</v>
          </cell>
          <cell r="D2197" t="str">
            <v>8992A&gt;G</v>
          </cell>
          <cell r="E2197" t="str">
            <v>S2922G</v>
          </cell>
          <cell r="G2197" t="str">
            <v>c.8764A&gt;G</v>
          </cell>
          <cell r="K2197">
            <v>4.0984612240233656E-2</v>
          </cell>
          <cell r="L2197">
            <v>0.56175280073627221</v>
          </cell>
          <cell r="N2197">
            <v>2.3023220713041359E-2</v>
          </cell>
          <cell r="O2197">
            <v>0.03</v>
          </cell>
          <cell r="P2197">
            <v>7.1205837256828948E-4</v>
          </cell>
          <cell r="Q2197">
            <v>7.115517062183614E-4</v>
          </cell>
          <cell r="R2197">
            <v>1</v>
          </cell>
          <cell r="S2197" t="str">
            <v>Multifac new calc</v>
          </cell>
          <cell r="T2197">
            <v>0.03</v>
          </cell>
          <cell r="U2197" t="str">
            <v>Same</v>
          </cell>
          <cell r="V2197">
            <v>2.9999999329447746E-2</v>
          </cell>
          <cell r="Z2197" t="str">
            <v/>
          </cell>
          <cell r="AA2197">
            <v>1</v>
          </cell>
          <cell r="AB2197">
            <v>1</v>
          </cell>
          <cell r="AD2197">
            <v>4.0984612240233656E-2</v>
          </cell>
          <cell r="AE2197">
            <v>0.56175280073627221</v>
          </cell>
          <cell r="AF2197">
            <v>7.1155168983371906E-4</v>
          </cell>
          <cell r="AK2197" t="str">
            <v/>
          </cell>
          <cell r="AL2197" t="str">
            <v/>
          </cell>
          <cell r="AM2197" t="str">
            <v/>
          </cell>
          <cell r="AN2197" t="str">
            <v/>
          </cell>
          <cell r="AR2197" t="str">
            <v/>
          </cell>
          <cell r="AS2197" t="str">
            <v/>
          </cell>
          <cell r="AT2197" t="str">
            <v/>
          </cell>
          <cell r="AU2197" t="str">
            <v/>
          </cell>
          <cell r="AW2197" t="str">
            <v/>
          </cell>
          <cell r="AX2197" t="str">
            <v/>
          </cell>
          <cell r="AY2197" t="str">
            <v/>
          </cell>
          <cell r="AZ2197" t="str">
            <v/>
          </cell>
          <cell r="BB2197" t="str">
            <v/>
          </cell>
          <cell r="BE2197" t="str">
            <v/>
          </cell>
          <cell r="BG2197" t="str">
            <v/>
          </cell>
          <cell r="BI2197" t="str">
            <v/>
          </cell>
          <cell r="CH2197" t="str">
            <v/>
          </cell>
          <cell r="CI2197" t="str">
            <v/>
          </cell>
          <cell r="CJ2197" t="str">
            <v/>
          </cell>
          <cell r="CK2197" t="str">
            <v/>
          </cell>
          <cell r="CN2197">
            <v>0</v>
          </cell>
          <cell r="CO2197">
            <v>0</v>
          </cell>
          <cell r="CP2197" t="b">
            <v>1</v>
          </cell>
          <cell r="CQ2197" t="str">
            <v>c.8764A&gt;G</v>
          </cell>
          <cell r="CX2197" t="str">
            <v>BRCA2</v>
          </cell>
          <cell r="CY2197" t="str">
            <v>c.8764A&gt;G</v>
          </cell>
          <cell r="DE2197" t="b">
            <v>0</v>
          </cell>
          <cell r="DF2197" t="str">
            <v>BRCA2</v>
          </cell>
          <cell r="DG2197" t="str">
            <v>c.8764A&gt;G</v>
          </cell>
          <cell r="DH2197">
            <v>1.1173184357999999E-4</v>
          </cell>
          <cell r="DI2197">
            <v>0</v>
          </cell>
          <cell r="DJ2197">
            <v>0</v>
          </cell>
          <cell r="DK2197">
            <v>0</v>
          </cell>
          <cell r="DL2197">
            <v>0</v>
          </cell>
          <cell r="DM2197">
            <v>0</v>
          </cell>
          <cell r="DN2197" t="b">
            <v>0</v>
          </cell>
        </row>
        <row r="2198">
          <cell r="B2198" t="str">
            <v>c.8771A&gt;G</v>
          </cell>
          <cell r="C2198" t="str">
            <v>p.(Glu2924Gly)</v>
          </cell>
          <cell r="D2198" t="str">
            <v>8999A&gt;G</v>
          </cell>
          <cell r="E2198" t="str">
            <v>E2924G</v>
          </cell>
          <cell r="G2198" t="str">
            <v>c.8771A&gt;G</v>
          </cell>
          <cell r="O2198">
            <v>0.03</v>
          </cell>
          <cell r="R2198" t="str">
            <v/>
          </cell>
          <cell r="T2198">
            <v>0.03</v>
          </cell>
          <cell r="U2198" t="str">
            <v>Same</v>
          </cell>
          <cell r="Z2198" t="str">
            <v/>
          </cell>
          <cell r="AK2198" t="str">
            <v/>
          </cell>
          <cell r="AL2198" t="str">
            <v/>
          </cell>
          <cell r="AM2198" t="str">
            <v/>
          </cell>
          <cell r="AN2198" t="str">
            <v/>
          </cell>
          <cell r="AR2198" t="str">
            <v/>
          </cell>
          <cell r="AS2198" t="str">
            <v/>
          </cell>
          <cell r="AT2198" t="str">
            <v/>
          </cell>
          <cell r="AU2198" t="str">
            <v/>
          </cell>
          <cell r="AW2198" t="str">
            <v/>
          </cell>
          <cell r="AX2198" t="str">
            <v/>
          </cell>
          <cell r="AY2198" t="str">
            <v/>
          </cell>
          <cell r="AZ2198" t="str">
            <v/>
          </cell>
          <cell r="BB2198" t="str">
            <v/>
          </cell>
          <cell r="BE2198" t="str">
            <v/>
          </cell>
          <cell r="BG2198" t="str">
            <v/>
          </cell>
          <cell r="BI2198" t="str">
            <v/>
          </cell>
          <cell r="CH2198" t="str">
            <v/>
          </cell>
          <cell r="CI2198" t="str">
            <v/>
          </cell>
          <cell r="CJ2198" t="str">
            <v/>
          </cell>
          <cell r="CK2198" t="str">
            <v/>
          </cell>
          <cell r="CN2198">
            <v>0</v>
          </cell>
          <cell r="CO2198">
            <v>0</v>
          </cell>
          <cell r="CP2198" t="b">
            <v>1</v>
          </cell>
          <cell r="CQ2198" t="str">
            <v>c.8771A&gt;G</v>
          </cell>
          <cell r="CX2198" t="str">
            <v>BRCA2</v>
          </cell>
          <cell r="CY2198" t="str">
            <v>c.8771A&gt;G</v>
          </cell>
          <cell r="DE2198" t="b">
            <v>0</v>
          </cell>
          <cell r="DF2198" t="str">
            <v>BRCA2</v>
          </cell>
          <cell r="DG2198" t="str">
            <v>c.8771A&gt;G</v>
          </cell>
          <cell r="DN2198" t="b">
            <v>0</v>
          </cell>
        </row>
        <row r="2199">
          <cell r="B2199" t="str">
            <v>c.8774A&gt;G</v>
          </cell>
          <cell r="C2199" t="str">
            <v>p.(Gln2925Arg)</v>
          </cell>
          <cell r="D2199" t="str">
            <v>9002A&gt;G</v>
          </cell>
          <cell r="E2199" t="str">
            <v>Q2925R</v>
          </cell>
          <cell r="F2199" t="str">
            <v>Intermediate</v>
          </cell>
          <cell r="K2199">
            <v>1.0498366885038446</v>
          </cell>
          <cell r="L2199">
            <v>0.90009725311860744</v>
          </cell>
          <cell r="N2199">
            <v>0.94495511954544564</v>
          </cell>
          <cell r="O2199">
            <v>0.66</v>
          </cell>
          <cell r="P2199">
            <v>1.8343246438235123</v>
          </cell>
          <cell r="Q2199">
            <v>0.64718226538403978</v>
          </cell>
          <cell r="R2199">
            <v>3</v>
          </cell>
          <cell r="T2199">
            <v>0.66</v>
          </cell>
          <cell r="U2199" t="str">
            <v>Same</v>
          </cell>
          <cell r="V2199">
            <v>0.6600000262260437</v>
          </cell>
          <cell r="Z2199" t="str">
            <v/>
          </cell>
          <cell r="AA2199">
            <v>1</v>
          </cell>
          <cell r="AB2199">
            <v>1</v>
          </cell>
          <cell r="AD2199">
            <v>1.0498366885038446</v>
          </cell>
          <cell r="AE2199">
            <v>0.90009725311860744</v>
          </cell>
          <cell r="AF2199">
            <v>0.64718229207025246</v>
          </cell>
          <cell r="AK2199" t="str">
            <v/>
          </cell>
          <cell r="AL2199" t="str">
            <v/>
          </cell>
          <cell r="AM2199" t="str">
            <v/>
          </cell>
          <cell r="AN2199" t="str">
            <v/>
          </cell>
          <cell r="AR2199" t="str">
            <v/>
          </cell>
          <cell r="AS2199" t="str">
            <v/>
          </cell>
          <cell r="AT2199" t="str">
            <v/>
          </cell>
          <cell r="AU2199" t="str">
            <v/>
          </cell>
          <cell r="AW2199" t="str">
            <v/>
          </cell>
          <cell r="AX2199" t="str">
            <v/>
          </cell>
          <cell r="AY2199" t="str">
            <v/>
          </cell>
          <cell r="AZ2199" t="str">
            <v/>
          </cell>
          <cell r="BB2199" t="str">
            <v/>
          </cell>
          <cell r="BE2199" t="str">
            <v/>
          </cell>
          <cell r="BG2199" t="str">
            <v/>
          </cell>
          <cell r="BI2199" t="str">
            <v/>
          </cell>
          <cell r="CH2199" t="str">
            <v/>
          </cell>
          <cell r="CI2199" t="str">
            <v/>
          </cell>
          <cell r="CJ2199" t="str">
            <v/>
          </cell>
          <cell r="CK2199" t="str">
            <v/>
          </cell>
          <cell r="CN2199">
            <v>0</v>
          </cell>
          <cell r="CO2199">
            <v>0</v>
          </cell>
          <cell r="CP2199" t="b">
            <v>1</v>
          </cell>
          <cell r="CQ2199" t="str">
            <v>c.8774A&gt;G</v>
          </cell>
          <cell r="CX2199" t="str">
            <v>BRCA2</v>
          </cell>
          <cell r="CY2199" t="str">
            <v>c.8774A&gt;G</v>
          </cell>
          <cell r="DE2199" t="b">
            <v>0</v>
          </cell>
          <cell r="DF2199" t="str">
            <v>BRCA2</v>
          </cell>
          <cell r="DG2199" t="str">
            <v>c.8774A&gt;G</v>
          </cell>
          <cell r="DN2199" t="b">
            <v>0</v>
          </cell>
        </row>
        <row r="2200">
          <cell r="B2200" t="str">
            <v>c.8775G&gt;C</v>
          </cell>
          <cell r="C2200" t="str">
            <v>p.(Gln2925His)</v>
          </cell>
          <cell r="D2200" t="str">
            <v>9003G&gt;C</v>
          </cell>
          <cell r="E2200" t="str">
            <v>Q2925H</v>
          </cell>
          <cell r="F2200" t="str">
            <v>Intermediate</v>
          </cell>
          <cell r="K2200">
            <v>1.0246153856466556</v>
          </cell>
          <cell r="L2200">
            <v>1.0826397424290779</v>
          </cell>
          <cell r="N2200">
            <v>1.1092893372053654</v>
          </cell>
          <cell r="O2200">
            <v>0.28999999999999998</v>
          </cell>
          <cell r="P2200">
            <v>0.45309001097120555</v>
          </cell>
          <cell r="Q2200">
            <v>0.31181138645937878</v>
          </cell>
          <cell r="R2200">
            <v>3</v>
          </cell>
          <cell r="T2200">
            <v>0.28999999999999998</v>
          </cell>
          <cell r="U2200" t="str">
            <v>Same</v>
          </cell>
          <cell r="V2200">
            <v>0.28999999165534973</v>
          </cell>
          <cell r="Z2200" t="str">
            <v/>
          </cell>
          <cell r="AA2200">
            <v>1</v>
          </cell>
          <cell r="AB2200">
            <v>1</v>
          </cell>
          <cell r="AD2200">
            <v>1.0246153856466556</v>
          </cell>
          <cell r="AE2200">
            <v>1.0826397424290779</v>
          </cell>
          <cell r="AF2200">
            <v>0.31181137776274376</v>
          </cell>
          <cell r="AK2200" t="str">
            <v/>
          </cell>
          <cell r="AL2200" t="str">
            <v/>
          </cell>
          <cell r="AM2200" t="str">
            <v/>
          </cell>
          <cell r="AN2200" t="str">
            <v/>
          </cell>
          <cell r="AR2200" t="str">
            <v/>
          </cell>
          <cell r="AS2200" t="str">
            <v/>
          </cell>
          <cell r="AT2200" t="str">
            <v/>
          </cell>
          <cell r="AU2200" t="str">
            <v/>
          </cell>
          <cell r="AW2200" t="str">
            <v/>
          </cell>
          <cell r="AX2200" t="str">
            <v/>
          </cell>
          <cell r="AY2200" t="str">
            <v/>
          </cell>
          <cell r="AZ2200" t="str">
            <v/>
          </cell>
          <cell r="BB2200" t="str">
            <v/>
          </cell>
          <cell r="BE2200" t="str">
            <v/>
          </cell>
          <cell r="BG2200" t="str">
            <v/>
          </cell>
          <cell r="BI2200" t="str">
            <v/>
          </cell>
          <cell r="CH2200" t="str">
            <v/>
          </cell>
          <cell r="CI2200" t="str">
            <v/>
          </cell>
          <cell r="CJ2200" t="str">
            <v/>
          </cell>
          <cell r="CK2200" t="str">
            <v/>
          </cell>
          <cell r="CN2200">
            <v>0</v>
          </cell>
          <cell r="CO2200">
            <v>0</v>
          </cell>
          <cell r="CP2200" t="b">
            <v>1</v>
          </cell>
          <cell r="CQ2200" t="str">
            <v>c.8775G&gt;C</v>
          </cell>
          <cell r="CX2200" t="str">
            <v>BRCA2</v>
          </cell>
          <cell r="CY2200" t="str">
            <v>c.8775G&gt;C</v>
          </cell>
          <cell r="DE2200" t="b">
            <v>0</v>
          </cell>
          <cell r="DF2200" t="str">
            <v>BRCA2</v>
          </cell>
          <cell r="DG2200" t="str">
            <v>c.8775G&gt;C</v>
          </cell>
          <cell r="DN2200" t="b">
            <v>0</v>
          </cell>
        </row>
        <row r="2201">
          <cell r="B2201" t="str">
            <v>c.8782G&gt;T</v>
          </cell>
          <cell r="C2201" t="str">
            <v>p.(Ala2928Ser)</v>
          </cell>
          <cell r="D2201" t="str">
            <v>9010G&gt;T</v>
          </cell>
          <cell r="E2201" t="str">
            <v>A2928S</v>
          </cell>
          <cell r="G2201" t="str">
            <v>c.8782G&gt;T</v>
          </cell>
          <cell r="K2201">
            <v>1.1021570725287184</v>
          </cell>
          <cell r="L2201">
            <v>1.3183335800546259</v>
          </cell>
          <cell r="N2201">
            <v>1.4530106792093114</v>
          </cell>
          <cell r="O2201">
            <v>0.03</v>
          </cell>
          <cell r="P2201">
            <v>4.4938474614720975E-2</v>
          </cell>
          <cell r="Q2201">
            <v>4.3005857001571529E-2</v>
          </cell>
          <cell r="R2201">
            <v>3</v>
          </cell>
          <cell r="T2201">
            <v>0.03</v>
          </cell>
          <cell r="U2201" t="str">
            <v>Same</v>
          </cell>
          <cell r="V2201">
            <v>2.9999999329447746E-2</v>
          </cell>
          <cell r="Z2201" t="str">
            <v/>
          </cell>
          <cell r="AA2201">
            <v>1</v>
          </cell>
          <cell r="AB2201">
            <v>1</v>
          </cell>
          <cell r="AD2201">
            <v>1.1021570725287184</v>
          </cell>
          <cell r="AE2201">
            <v>1.3183335800546259</v>
          </cell>
          <cell r="AF2201">
            <v>4.3005856053204325E-2</v>
          </cell>
          <cell r="AK2201" t="str">
            <v/>
          </cell>
          <cell r="AL2201" t="str">
            <v/>
          </cell>
          <cell r="AM2201" t="str">
            <v/>
          </cell>
          <cell r="AN2201" t="str">
            <v/>
          </cell>
          <cell r="AR2201" t="str">
            <v/>
          </cell>
          <cell r="AS2201" t="str">
            <v/>
          </cell>
          <cell r="AT2201" t="str">
            <v/>
          </cell>
          <cell r="AU2201" t="str">
            <v/>
          </cell>
          <cell r="AW2201" t="str">
            <v/>
          </cell>
          <cell r="AX2201" t="str">
            <v/>
          </cell>
          <cell r="AY2201" t="str">
            <v/>
          </cell>
          <cell r="AZ2201" t="str">
            <v/>
          </cell>
          <cell r="BB2201" t="str">
            <v/>
          </cell>
          <cell r="BE2201" t="str">
            <v/>
          </cell>
          <cell r="BG2201" t="str">
            <v/>
          </cell>
          <cell r="BI2201" t="str">
            <v/>
          </cell>
          <cell r="CH2201" t="str">
            <v/>
          </cell>
          <cell r="CI2201" t="str">
            <v/>
          </cell>
          <cell r="CJ2201" t="str">
            <v/>
          </cell>
          <cell r="CK2201" t="str">
            <v/>
          </cell>
          <cell r="CN2201">
            <v>0</v>
          </cell>
          <cell r="CO2201">
            <v>0</v>
          </cell>
          <cell r="CP2201" t="b">
            <v>1</v>
          </cell>
          <cell r="CQ2201" t="str">
            <v>c.8782G&gt;T</v>
          </cell>
          <cell r="CX2201" t="str">
            <v>BRCA2</v>
          </cell>
          <cell r="CY2201" t="str">
            <v>c.8782G&gt;T</v>
          </cell>
          <cell r="DE2201" t="b">
            <v>0</v>
          </cell>
          <cell r="DF2201" t="str">
            <v>BRCA2</v>
          </cell>
          <cell r="DG2201" t="str">
            <v>c.8782G&gt;T</v>
          </cell>
          <cell r="DN2201" t="b">
            <v>0</v>
          </cell>
        </row>
        <row r="2202">
          <cell r="B2202" t="str">
            <v>c.8786T&gt;G</v>
          </cell>
          <cell r="C2202" t="str">
            <v>p.(Leu2929Trp)</v>
          </cell>
          <cell r="D2202" t="str">
            <v>9014T&gt;G</v>
          </cell>
          <cell r="E2202" t="str">
            <v>L2929W</v>
          </cell>
          <cell r="G2202" t="str">
            <v>c.8786T&gt;G</v>
          </cell>
          <cell r="K2202">
            <v>1.0246153856466556</v>
          </cell>
          <cell r="L2202">
            <v>1.0000235383680809</v>
          </cell>
          <cell r="N2202">
            <v>1.0246395034207443</v>
          </cell>
          <cell r="O2202">
            <v>0.66</v>
          </cell>
          <cell r="P2202">
            <v>1.9890060948755628</v>
          </cell>
          <cell r="Q2202">
            <v>0.66544062867103937</v>
          </cell>
          <cell r="R2202">
            <v>3</v>
          </cell>
          <cell r="T2202">
            <v>0.66</v>
          </cell>
          <cell r="U2202" t="str">
            <v>Same</v>
          </cell>
          <cell r="V2202">
            <v>0.6600000262260437</v>
          </cell>
          <cell r="Z2202" t="str">
            <v/>
          </cell>
          <cell r="AA2202">
            <v>1</v>
          </cell>
          <cell r="AB2202">
            <v>1</v>
          </cell>
          <cell r="AD2202">
            <v>1.0246153856466556</v>
          </cell>
          <cell r="AE2202">
            <v>1.0000235383680809</v>
          </cell>
          <cell r="AF2202">
            <v>0.66544065469014946</v>
          </cell>
          <cell r="AK2202" t="str">
            <v/>
          </cell>
          <cell r="AL2202" t="str">
            <v/>
          </cell>
          <cell r="AM2202" t="str">
            <v/>
          </cell>
          <cell r="AN2202" t="str">
            <v/>
          </cell>
          <cell r="AR2202" t="str">
            <v/>
          </cell>
          <cell r="AS2202" t="str">
            <v/>
          </cell>
          <cell r="AT2202" t="str">
            <v/>
          </cell>
          <cell r="AU2202" t="str">
            <v/>
          </cell>
          <cell r="AW2202" t="str">
            <v/>
          </cell>
          <cell r="AX2202" t="str">
            <v/>
          </cell>
          <cell r="AY2202" t="str">
            <v/>
          </cell>
          <cell r="AZ2202" t="str">
            <v/>
          </cell>
          <cell r="BB2202" t="str">
            <v/>
          </cell>
          <cell r="BE2202" t="str">
            <v/>
          </cell>
          <cell r="BG2202" t="str">
            <v/>
          </cell>
          <cell r="BI2202" t="str">
            <v/>
          </cell>
          <cell r="CH2202" t="str">
            <v/>
          </cell>
          <cell r="CI2202" t="str">
            <v/>
          </cell>
          <cell r="CJ2202" t="str">
            <v/>
          </cell>
          <cell r="CK2202" t="str">
            <v/>
          </cell>
          <cell r="CN2202">
            <v>0</v>
          </cell>
          <cell r="CO2202">
            <v>0</v>
          </cell>
          <cell r="CP2202" t="b">
            <v>1</v>
          </cell>
          <cell r="CQ2202" t="str">
            <v>c.8786T&gt;G</v>
          </cell>
          <cell r="CX2202" t="str">
            <v>BRCA2</v>
          </cell>
          <cell r="CY2202" t="str">
            <v>c.8786T&gt;G</v>
          </cell>
          <cell r="DE2202" t="b">
            <v>0</v>
          </cell>
          <cell r="DF2202" t="str">
            <v>BRCA2</v>
          </cell>
          <cell r="DG2202" t="str">
            <v>c.8786T&gt;G</v>
          </cell>
          <cell r="DN2202" t="b">
            <v>0</v>
          </cell>
        </row>
        <row r="2203">
          <cell r="B2203" t="str">
            <v>c.8789A&gt;C</v>
          </cell>
          <cell r="C2203" t="str">
            <v>p.(Asn2930Thr)</v>
          </cell>
          <cell r="D2203" t="str">
            <v>9017A&gt;C</v>
          </cell>
          <cell r="E2203" t="str">
            <v>N2930T</v>
          </cell>
          <cell r="G2203" t="str">
            <v>c.8789A&gt;C</v>
          </cell>
          <cell r="K2203">
            <v>1.0246153856466556</v>
          </cell>
          <cell r="L2203">
            <v>0.38571848433087963</v>
          </cell>
          <cell r="N2203">
            <v>0.39521309357372769</v>
          </cell>
          <cell r="O2203">
            <v>0.03</v>
          </cell>
          <cell r="P2203">
            <v>1.2223085368259619E-2</v>
          </cell>
          <cell r="Q2203">
            <v>1.2075485675978931E-2</v>
          </cell>
          <cell r="R2203">
            <v>2</v>
          </cell>
          <cell r="S2203" t="str">
            <v>Multifac new calc</v>
          </cell>
          <cell r="T2203">
            <v>0.03</v>
          </cell>
          <cell r="U2203" t="str">
            <v>Same</v>
          </cell>
          <cell r="V2203">
            <v>2.9999999329447746E-2</v>
          </cell>
          <cell r="Z2203" t="str">
            <v/>
          </cell>
          <cell r="AA2203">
            <v>1</v>
          </cell>
          <cell r="AB2203">
            <v>1</v>
          </cell>
          <cell r="AD2203">
            <v>1.0246153856466556</v>
          </cell>
          <cell r="AE2203">
            <v>0.38571848433087963</v>
          </cell>
          <cell r="AF2203">
            <v>1.2075485401083195E-2</v>
          </cell>
          <cell r="AK2203" t="str">
            <v/>
          </cell>
          <cell r="AL2203" t="str">
            <v/>
          </cell>
          <cell r="AM2203" t="str">
            <v/>
          </cell>
          <cell r="AN2203" t="str">
            <v/>
          </cell>
          <cell r="AR2203" t="str">
            <v/>
          </cell>
          <cell r="AS2203" t="str">
            <v/>
          </cell>
          <cell r="AT2203" t="str">
            <v/>
          </cell>
          <cell r="AU2203" t="str">
            <v/>
          </cell>
          <cell r="AW2203" t="str">
            <v/>
          </cell>
          <cell r="AX2203" t="str">
            <v/>
          </cell>
          <cell r="AY2203" t="str">
            <v/>
          </cell>
          <cell r="AZ2203" t="str">
            <v/>
          </cell>
          <cell r="BB2203" t="str">
            <v/>
          </cell>
          <cell r="BE2203" t="str">
            <v/>
          </cell>
          <cell r="BG2203" t="str">
            <v/>
          </cell>
          <cell r="BI2203" t="str">
            <v/>
          </cell>
          <cell r="CH2203" t="str">
            <v/>
          </cell>
          <cell r="CI2203" t="str">
            <v/>
          </cell>
          <cell r="CJ2203" t="str">
            <v/>
          </cell>
          <cell r="CK2203" t="str">
            <v/>
          </cell>
          <cell r="CN2203">
            <v>0</v>
          </cell>
          <cell r="CO2203">
            <v>0</v>
          </cell>
          <cell r="CP2203" t="b">
            <v>1</v>
          </cell>
          <cell r="CQ2203" t="str">
            <v>c.8789A&gt;C</v>
          </cell>
          <cell r="CX2203" t="str">
            <v>BRCA2</v>
          </cell>
          <cell r="CY2203" t="str">
            <v>c.8789A&gt;C</v>
          </cell>
          <cell r="DE2203" t="b">
            <v>0</v>
          </cell>
          <cell r="DF2203" t="str">
            <v>BRCA2</v>
          </cell>
          <cell r="DG2203" t="str">
            <v>c.8789A&gt;C</v>
          </cell>
          <cell r="DN2203" t="b">
            <v>0</v>
          </cell>
        </row>
        <row r="2204">
          <cell r="B2204" t="str">
            <v>c.8789A&gt;G</v>
          </cell>
          <cell r="C2204" t="str">
            <v>p.(Asn2930Ser)</v>
          </cell>
          <cell r="D2204" t="str">
            <v>9017A&gt;G</v>
          </cell>
          <cell r="E2204" t="str">
            <v>N2930S</v>
          </cell>
          <cell r="G2204" t="str">
            <v>c.8789A&gt;G</v>
          </cell>
          <cell r="O2204">
            <v>0.03</v>
          </cell>
          <cell r="R2204" t="str">
            <v/>
          </cell>
          <cell r="T2204">
            <v>0.03</v>
          </cell>
          <cell r="U2204" t="str">
            <v>Same</v>
          </cell>
          <cell r="Z2204" t="str">
            <v/>
          </cell>
          <cell r="AK2204" t="str">
            <v/>
          </cell>
          <cell r="AL2204" t="str">
            <v/>
          </cell>
          <cell r="AM2204" t="str">
            <v/>
          </cell>
          <cell r="AN2204" t="str">
            <v/>
          </cell>
          <cell r="AR2204" t="str">
            <v/>
          </cell>
          <cell r="AS2204" t="str">
            <v/>
          </cell>
          <cell r="AT2204" t="str">
            <v/>
          </cell>
          <cell r="AU2204" t="str">
            <v/>
          </cell>
          <cell r="AW2204" t="str">
            <v/>
          </cell>
          <cell r="AX2204" t="str">
            <v/>
          </cell>
          <cell r="AY2204" t="str">
            <v/>
          </cell>
          <cell r="AZ2204" t="str">
            <v/>
          </cell>
          <cell r="BB2204" t="str">
            <v/>
          </cell>
          <cell r="BE2204" t="str">
            <v/>
          </cell>
          <cell r="BG2204" t="str">
            <v/>
          </cell>
          <cell r="BI2204" t="str">
            <v/>
          </cell>
          <cell r="CH2204" t="str">
            <v/>
          </cell>
          <cell r="CI2204" t="str">
            <v/>
          </cell>
          <cell r="CJ2204" t="str">
            <v/>
          </cell>
          <cell r="CK2204" t="str">
            <v/>
          </cell>
          <cell r="CN2204">
            <v>0</v>
          </cell>
          <cell r="CO2204">
            <v>0</v>
          </cell>
          <cell r="CP2204" t="b">
            <v>1</v>
          </cell>
          <cell r="CQ2204" t="str">
            <v>c.8789A&gt;G</v>
          </cell>
          <cell r="CX2204" t="str">
            <v>BRCA2</v>
          </cell>
          <cell r="CY2204" t="str">
            <v>c.8789A&gt;G</v>
          </cell>
          <cell r="DE2204" t="b">
            <v>0</v>
          </cell>
          <cell r="DF2204" t="str">
            <v>BRCA2</v>
          </cell>
          <cell r="DG2204" t="str">
            <v>c.8789A&gt;G</v>
          </cell>
          <cell r="DN2204" t="b">
            <v>0</v>
          </cell>
        </row>
        <row r="2205">
          <cell r="B2205" t="str">
            <v>c.8795A&gt;C</v>
          </cell>
          <cell r="C2205" t="str">
            <v>p.(His2932Pro)</v>
          </cell>
          <cell r="D2205" t="str">
            <v>9023A&gt;C</v>
          </cell>
          <cell r="E2205" t="str">
            <v>H2932P</v>
          </cell>
          <cell r="G2205" t="str">
            <v>c.8795A&gt;C</v>
          </cell>
          <cell r="O2205">
            <v>0.03</v>
          </cell>
          <cell r="R2205" t="str">
            <v/>
          </cell>
          <cell r="T2205">
            <v>0.03</v>
          </cell>
          <cell r="U2205" t="str">
            <v>Same</v>
          </cell>
          <cell r="Z2205" t="str">
            <v/>
          </cell>
          <cell r="AK2205" t="str">
            <v/>
          </cell>
          <cell r="AL2205" t="str">
            <v/>
          </cell>
          <cell r="AM2205" t="str">
            <v/>
          </cell>
          <cell r="AN2205" t="str">
            <v/>
          </cell>
          <cell r="AR2205" t="str">
            <v/>
          </cell>
          <cell r="AS2205" t="str">
            <v/>
          </cell>
          <cell r="AT2205" t="str">
            <v/>
          </cell>
          <cell r="AU2205" t="str">
            <v/>
          </cell>
          <cell r="AW2205" t="str">
            <v/>
          </cell>
          <cell r="AX2205" t="str">
            <v/>
          </cell>
          <cell r="AY2205" t="str">
            <v/>
          </cell>
          <cell r="AZ2205" t="str">
            <v/>
          </cell>
          <cell r="BB2205" t="str">
            <v/>
          </cell>
          <cell r="BE2205" t="str">
            <v/>
          </cell>
          <cell r="BG2205" t="str">
            <v/>
          </cell>
          <cell r="BI2205" t="str">
            <v/>
          </cell>
          <cell r="CH2205" t="str">
            <v/>
          </cell>
          <cell r="CI2205" t="str">
            <v/>
          </cell>
          <cell r="CJ2205" t="str">
            <v/>
          </cell>
          <cell r="CK2205" t="str">
            <v/>
          </cell>
          <cell r="CN2205">
            <v>0</v>
          </cell>
          <cell r="CO2205">
            <v>0</v>
          </cell>
          <cell r="CP2205" t="b">
            <v>1</v>
          </cell>
          <cell r="CQ2205" t="str">
            <v>c.8795A&gt;C</v>
          </cell>
          <cell r="CX2205" t="str">
            <v>BRCA2</v>
          </cell>
          <cell r="CY2205" t="str">
            <v>c.8795A&gt;C</v>
          </cell>
          <cell r="DE2205" t="b">
            <v>0</v>
          </cell>
          <cell r="DF2205" t="str">
            <v>BRCA2</v>
          </cell>
          <cell r="DG2205" t="str">
            <v>c.8795A&gt;C</v>
          </cell>
          <cell r="DN2205" t="b">
            <v>0</v>
          </cell>
        </row>
        <row r="2206">
          <cell r="B2206" t="str">
            <v>c.8799G&gt;A</v>
          </cell>
          <cell r="C2206" t="str">
            <v>p.(=)</v>
          </cell>
          <cell r="D2206" t="str">
            <v>9027G&gt;A</v>
          </cell>
          <cell r="E2206" t="str">
            <v>R2933R</v>
          </cell>
          <cell r="G2206" t="str">
            <v>c.8799G&gt;A</v>
          </cell>
          <cell r="O2206">
            <v>0.02</v>
          </cell>
          <cell r="R2206" t="str">
            <v/>
          </cell>
          <cell r="T2206">
            <v>0.02</v>
          </cell>
          <cell r="U2206" t="str">
            <v>Same</v>
          </cell>
          <cell r="Z2206" t="str">
            <v/>
          </cell>
          <cell r="AK2206" t="str">
            <v/>
          </cell>
          <cell r="AL2206" t="str">
            <v/>
          </cell>
          <cell r="AM2206" t="str">
            <v/>
          </cell>
          <cell r="AN2206" t="str">
            <v/>
          </cell>
          <cell r="AR2206" t="str">
            <v/>
          </cell>
          <cell r="AS2206" t="str">
            <v/>
          </cell>
          <cell r="AT2206" t="str">
            <v/>
          </cell>
          <cell r="AU2206" t="str">
            <v/>
          </cell>
          <cell r="AW2206" t="str">
            <v/>
          </cell>
          <cell r="AX2206" t="str">
            <v/>
          </cell>
          <cell r="AY2206" t="str">
            <v/>
          </cell>
          <cell r="AZ2206" t="str">
            <v/>
          </cell>
          <cell r="BB2206" t="str">
            <v/>
          </cell>
          <cell r="BE2206" t="str">
            <v/>
          </cell>
          <cell r="BG2206" t="str">
            <v/>
          </cell>
          <cell r="BI2206" t="str">
            <v/>
          </cell>
          <cell r="CH2206" t="str">
            <v/>
          </cell>
          <cell r="CI2206" t="str">
            <v/>
          </cell>
          <cell r="CJ2206" t="str">
            <v/>
          </cell>
          <cell r="CK2206" t="str">
            <v/>
          </cell>
          <cell r="CN2206">
            <v>0</v>
          </cell>
          <cell r="CO2206">
            <v>0</v>
          </cell>
          <cell r="CP2206" t="b">
            <v>1</v>
          </cell>
          <cell r="CQ2206" t="str">
            <v>c.8799G&gt;A</v>
          </cell>
          <cell r="CX2206" t="str">
            <v>BRCA2</v>
          </cell>
          <cell r="CY2206" t="str">
            <v>c.8799G&gt;A</v>
          </cell>
          <cell r="DE2206" t="b">
            <v>0</v>
          </cell>
          <cell r="DF2206" t="str">
            <v>BRCA2</v>
          </cell>
          <cell r="DG2206" t="str">
            <v>c.8799G&gt;A</v>
          </cell>
          <cell r="DN2206" t="b">
            <v>0</v>
          </cell>
        </row>
        <row r="2207">
          <cell r="B2207" t="str">
            <v>c.8805G&gt;A</v>
          </cell>
          <cell r="C2207" t="str">
            <v>p.(Met2935Ile)</v>
          </cell>
          <cell r="D2207" t="str">
            <v>9033G&gt;A</v>
          </cell>
          <cell r="E2207" t="str">
            <v>M2935I</v>
          </cell>
          <cell r="G2207" t="str">
            <v>c.8805G&gt;A</v>
          </cell>
          <cell r="O2207">
            <v>0.03</v>
          </cell>
          <cell r="R2207" t="str">
            <v/>
          </cell>
          <cell r="T2207">
            <v>0.03</v>
          </cell>
          <cell r="U2207" t="str">
            <v>Same</v>
          </cell>
          <cell r="Z2207" t="str">
            <v/>
          </cell>
          <cell r="AK2207" t="str">
            <v/>
          </cell>
          <cell r="AL2207" t="str">
            <v/>
          </cell>
          <cell r="AM2207" t="str">
            <v/>
          </cell>
          <cell r="AN2207" t="str">
            <v/>
          </cell>
          <cell r="AR2207" t="str">
            <v/>
          </cell>
          <cell r="AS2207" t="str">
            <v/>
          </cell>
          <cell r="AT2207" t="str">
            <v/>
          </cell>
          <cell r="AU2207" t="str">
            <v/>
          </cell>
          <cell r="AW2207" t="str">
            <v/>
          </cell>
          <cell r="AX2207" t="str">
            <v/>
          </cell>
          <cell r="AY2207" t="str">
            <v/>
          </cell>
          <cell r="AZ2207" t="str">
            <v/>
          </cell>
          <cell r="BB2207" t="str">
            <v/>
          </cell>
          <cell r="BE2207" t="str">
            <v/>
          </cell>
          <cell r="BG2207" t="str">
            <v/>
          </cell>
          <cell r="BI2207" t="str">
            <v/>
          </cell>
          <cell r="CH2207" t="str">
            <v/>
          </cell>
          <cell r="CI2207" t="str">
            <v/>
          </cell>
          <cell r="CJ2207" t="str">
            <v/>
          </cell>
          <cell r="CK2207" t="str">
            <v/>
          </cell>
          <cell r="CN2207">
            <v>0</v>
          </cell>
          <cell r="CO2207">
            <v>0</v>
          </cell>
          <cell r="CP2207" t="b">
            <v>1</v>
          </cell>
          <cell r="CQ2207" t="str">
            <v>c.8805G&gt;A</v>
          </cell>
          <cell r="CX2207" t="str">
            <v>BRCA2</v>
          </cell>
          <cell r="CY2207" t="str">
            <v>c.8805G&gt;A</v>
          </cell>
          <cell r="DE2207" t="b">
            <v>0</v>
          </cell>
          <cell r="DF2207" t="str">
            <v>BRCA2</v>
          </cell>
          <cell r="DG2207" t="str">
            <v>c.8805G&gt;A</v>
          </cell>
          <cell r="DN2207" t="b">
            <v>0</v>
          </cell>
        </row>
        <row r="2208">
          <cell r="B2208" t="str">
            <v>c.8807T&gt;C</v>
          </cell>
          <cell r="C2208" t="str">
            <v>p.(Leu2936Ser)</v>
          </cell>
          <cell r="D2208" t="str">
            <v>9035T&gt;C</v>
          </cell>
          <cell r="E2208" t="str">
            <v>L2936S</v>
          </cell>
          <cell r="G2208" t="str">
            <v>c.8807T&gt;C</v>
          </cell>
          <cell r="O2208">
            <v>0.03</v>
          </cell>
          <cell r="R2208" t="str">
            <v/>
          </cell>
          <cell r="T2208">
            <v>0.03</v>
          </cell>
          <cell r="U2208" t="str">
            <v>Same</v>
          </cell>
          <cell r="Z2208" t="str">
            <v/>
          </cell>
          <cell r="AK2208" t="str">
            <v/>
          </cell>
          <cell r="AL2208" t="str">
            <v/>
          </cell>
          <cell r="AM2208" t="str">
            <v/>
          </cell>
          <cell r="AN2208" t="str">
            <v/>
          </cell>
          <cell r="AR2208" t="str">
            <v/>
          </cell>
          <cell r="AS2208" t="str">
            <v/>
          </cell>
          <cell r="AT2208" t="str">
            <v/>
          </cell>
          <cell r="AU2208" t="str">
            <v/>
          </cell>
          <cell r="AW2208" t="str">
            <v/>
          </cell>
          <cell r="AX2208" t="str">
            <v/>
          </cell>
          <cell r="AY2208" t="str">
            <v/>
          </cell>
          <cell r="AZ2208" t="str">
            <v/>
          </cell>
          <cell r="BB2208" t="str">
            <v/>
          </cell>
          <cell r="BE2208" t="str">
            <v/>
          </cell>
          <cell r="BG2208" t="str">
            <v/>
          </cell>
          <cell r="BI2208" t="str">
            <v/>
          </cell>
          <cell r="CH2208" t="str">
            <v/>
          </cell>
          <cell r="CI2208" t="str">
            <v/>
          </cell>
          <cell r="CJ2208" t="str">
            <v/>
          </cell>
          <cell r="CK2208" t="str">
            <v/>
          </cell>
          <cell r="CN2208">
            <v>0</v>
          </cell>
          <cell r="CO2208">
            <v>0</v>
          </cell>
          <cell r="CP2208" t="b">
            <v>1</v>
          </cell>
          <cell r="CQ2208" t="str">
            <v>c.8807T&gt;C</v>
          </cell>
          <cell r="CX2208" t="str">
            <v>BRCA2</v>
          </cell>
          <cell r="CY2208" t="str">
            <v>c.8807T&gt;C</v>
          </cell>
          <cell r="DE2208" t="b">
            <v>0</v>
          </cell>
          <cell r="DF2208" t="str">
            <v>BRCA2</v>
          </cell>
          <cell r="DG2208" t="str">
            <v>c.8807T&gt;C</v>
          </cell>
          <cell r="DH2208">
            <v>1.1084016848E-4</v>
          </cell>
          <cell r="DI2208">
            <v>8.9557585526999997E-5</v>
          </cell>
          <cell r="DJ2208">
            <v>0</v>
          </cell>
          <cell r="DK2208">
            <v>0</v>
          </cell>
          <cell r="DL2208">
            <v>0</v>
          </cell>
          <cell r="DM2208">
            <v>0</v>
          </cell>
          <cell r="DN2208" t="b">
            <v>0</v>
          </cell>
        </row>
        <row r="2209">
          <cell r="B2209" t="str">
            <v>c.8808G&gt;C</v>
          </cell>
          <cell r="C2209" t="str">
            <v>p.(Leu2936Phe)</v>
          </cell>
          <cell r="D2209" t="str">
            <v>9036G&gt;C</v>
          </cell>
          <cell r="E2209" t="str">
            <v>L2936F</v>
          </cell>
          <cell r="G2209" t="str">
            <v>c.8808G&gt;C</v>
          </cell>
          <cell r="K2209">
            <v>1.0246153856466556</v>
          </cell>
          <cell r="L2209">
            <v>2.1366546160514845</v>
          </cell>
          <cell r="N2209">
            <v>2.1892491934192986</v>
          </cell>
          <cell r="O2209">
            <v>0.03</v>
          </cell>
          <cell r="P2209">
            <v>6.7708737940803052E-2</v>
          </cell>
          <cell r="Q2209">
            <v>6.3414989064702235E-2</v>
          </cell>
          <cell r="R2209">
            <v>3</v>
          </cell>
          <cell r="T2209">
            <v>0.03</v>
          </cell>
          <cell r="U2209" t="str">
            <v>Same</v>
          </cell>
          <cell r="V2209">
            <v>2.9999999329447746E-2</v>
          </cell>
          <cell r="Z2209" t="str">
            <v/>
          </cell>
          <cell r="AA2209">
            <v>1</v>
          </cell>
          <cell r="AB2209">
            <v>1</v>
          </cell>
          <cell r="AD2209">
            <v>1.0246153856466556</v>
          </cell>
          <cell r="AE2209">
            <v>2.1366546160514845</v>
          </cell>
          <cell r="AF2209">
            <v>6.3414987696095215E-2</v>
          </cell>
          <cell r="AK2209" t="str">
            <v/>
          </cell>
          <cell r="AL2209" t="str">
            <v/>
          </cell>
          <cell r="AM2209" t="str">
            <v/>
          </cell>
          <cell r="AN2209" t="str">
            <v/>
          </cell>
          <cell r="AR2209" t="str">
            <v/>
          </cell>
          <cell r="AS2209" t="str">
            <v/>
          </cell>
          <cell r="AT2209" t="str">
            <v/>
          </cell>
          <cell r="AU2209" t="str">
            <v/>
          </cell>
          <cell r="AW2209" t="str">
            <v/>
          </cell>
          <cell r="AX2209" t="str">
            <v/>
          </cell>
          <cell r="AY2209" t="str">
            <v/>
          </cell>
          <cell r="AZ2209" t="str">
            <v/>
          </cell>
          <cell r="BB2209" t="str">
            <v/>
          </cell>
          <cell r="BE2209" t="str">
            <v/>
          </cell>
          <cell r="BG2209" t="str">
            <v/>
          </cell>
          <cell r="BI2209" t="str">
            <v/>
          </cell>
          <cell r="CH2209" t="str">
            <v/>
          </cell>
          <cell r="CI2209" t="str">
            <v/>
          </cell>
          <cell r="CJ2209" t="str">
            <v/>
          </cell>
          <cell r="CK2209" t="str">
            <v/>
          </cell>
          <cell r="CN2209">
            <v>0</v>
          </cell>
          <cell r="CO2209">
            <v>0</v>
          </cell>
          <cell r="CP2209" t="b">
            <v>1</v>
          </cell>
          <cell r="CQ2209" t="str">
            <v>c.8808G&gt;C</v>
          </cell>
          <cell r="CX2209" t="str">
            <v>BRCA2</v>
          </cell>
          <cell r="CY2209" t="str">
            <v>c.8808G&gt;C</v>
          </cell>
          <cell r="DE2209" t="b">
            <v>0</v>
          </cell>
          <cell r="DF2209" t="str">
            <v>BRCA2</v>
          </cell>
          <cell r="DG2209" t="str">
            <v>c.8808G&gt;C</v>
          </cell>
          <cell r="DH2209">
            <v>0</v>
          </cell>
          <cell r="DI2209">
            <v>0</v>
          </cell>
          <cell r="DJ2209">
            <v>0</v>
          </cell>
          <cell r="DK2209">
            <v>0</v>
          </cell>
          <cell r="DL2209">
            <v>1.8424349619999999E-5</v>
          </cell>
          <cell r="DM2209">
            <v>0</v>
          </cell>
          <cell r="DN2209" t="b">
            <v>0</v>
          </cell>
        </row>
        <row r="2210">
          <cell r="B2210" t="str">
            <v>c.8813A&gt;C</v>
          </cell>
          <cell r="C2210" t="str">
            <v>p.(Asp2938Ala)</v>
          </cell>
          <cell r="D2210" t="str">
            <v>9041A&gt;C</v>
          </cell>
          <cell r="E2210" t="str">
            <v>D2938A</v>
          </cell>
          <cell r="G2210" t="str">
            <v>c.8813A&gt;C</v>
          </cell>
          <cell r="O2210">
            <v>0.28999999999999998</v>
          </cell>
          <cell r="R2210" t="str">
            <v/>
          </cell>
          <cell r="T2210">
            <v>0.28999999999999998</v>
          </cell>
          <cell r="U2210" t="str">
            <v>Same</v>
          </cell>
          <cell r="Z2210" t="str">
            <v/>
          </cell>
          <cell r="AK2210" t="str">
            <v/>
          </cell>
          <cell r="AL2210" t="str">
            <v/>
          </cell>
          <cell r="AM2210" t="str">
            <v/>
          </cell>
          <cell r="AN2210" t="str">
            <v/>
          </cell>
          <cell r="AR2210" t="str">
            <v/>
          </cell>
          <cell r="AS2210" t="str">
            <v/>
          </cell>
          <cell r="AT2210" t="str">
            <v/>
          </cell>
          <cell r="AU2210" t="str">
            <v/>
          </cell>
          <cell r="AW2210" t="str">
            <v/>
          </cell>
          <cell r="AX2210" t="str">
            <v/>
          </cell>
          <cell r="AY2210" t="str">
            <v/>
          </cell>
          <cell r="AZ2210" t="str">
            <v/>
          </cell>
          <cell r="BB2210" t="str">
            <v/>
          </cell>
          <cell r="BE2210" t="str">
            <v/>
          </cell>
          <cell r="BG2210" t="str">
            <v/>
          </cell>
          <cell r="BI2210" t="str">
            <v/>
          </cell>
          <cell r="CH2210" t="str">
            <v/>
          </cell>
          <cell r="CI2210" t="str">
            <v/>
          </cell>
          <cell r="CJ2210" t="str">
            <v/>
          </cell>
          <cell r="CK2210" t="str">
            <v/>
          </cell>
          <cell r="CN2210">
            <v>0</v>
          </cell>
          <cell r="CO2210">
            <v>0</v>
          </cell>
          <cell r="CP2210" t="b">
            <v>1</v>
          </cell>
          <cell r="CQ2210" t="str">
            <v>c.8813A&gt;C</v>
          </cell>
          <cell r="CX2210" t="str">
            <v>BRCA2</v>
          </cell>
          <cell r="CY2210" t="str">
            <v>c.8813A&gt;C</v>
          </cell>
          <cell r="DE2210" t="b">
            <v>0</v>
          </cell>
          <cell r="DF2210" t="str">
            <v>BRCA2</v>
          </cell>
          <cell r="DG2210" t="str">
            <v>c.8813A&gt;C</v>
          </cell>
          <cell r="DN2210" t="b">
            <v>0</v>
          </cell>
        </row>
        <row r="2211">
          <cell r="B2211" t="str">
            <v>c.8826T&gt;C</v>
          </cell>
          <cell r="C2211" t="str">
            <v>p.(=)</v>
          </cell>
          <cell r="D2211" t="str">
            <v>9054T&gt;C</v>
          </cell>
          <cell r="E2211" t="str">
            <v>A2942A</v>
          </cell>
          <cell r="O2211">
            <v>0.02</v>
          </cell>
          <cell r="R2211" t="str">
            <v/>
          </cell>
          <cell r="T2211">
            <v>0.02</v>
          </cell>
          <cell r="U2211" t="str">
            <v>Same</v>
          </cell>
          <cell r="Z2211" t="str">
            <v/>
          </cell>
          <cell r="AK2211" t="str">
            <v/>
          </cell>
          <cell r="AL2211" t="str">
            <v/>
          </cell>
          <cell r="AM2211" t="str">
            <v/>
          </cell>
          <cell r="AN2211" t="str">
            <v/>
          </cell>
          <cell r="AR2211" t="str">
            <v/>
          </cell>
          <cell r="AS2211" t="str">
            <v/>
          </cell>
          <cell r="AT2211" t="str">
            <v/>
          </cell>
          <cell r="AU2211" t="str">
            <v/>
          </cell>
          <cell r="AW2211" t="str">
            <v/>
          </cell>
          <cell r="AX2211" t="str">
            <v/>
          </cell>
          <cell r="AY2211" t="str">
            <v/>
          </cell>
          <cell r="AZ2211" t="str">
            <v/>
          </cell>
          <cell r="BB2211" t="str">
            <v/>
          </cell>
          <cell r="BE2211" t="str">
            <v/>
          </cell>
          <cell r="BG2211" t="str">
            <v/>
          </cell>
          <cell r="BI2211" t="str">
            <v/>
          </cell>
          <cell r="CH2211" t="str">
            <v/>
          </cell>
          <cell r="CI2211" t="str">
            <v/>
          </cell>
          <cell r="CJ2211" t="str">
            <v/>
          </cell>
          <cell r="CK2211" t="str">
            <v/>
          </cell>
          <cell r="CN2211">
            <v>0</v>
          </cell>
          <cell r="CO2211">
            <v>0</v>
          </cell>
          <cell r="CP2211" t="b">
            <v>1</v>
          </cell>
          <cell r="CQ2211" t="str">
            <v>c.8826T&gt;C</v>
          </cell>
          <cell r="CX2211" t="str">
            <v>BRCA2</v>
          </cell>
          <cell r="CY2211" t="str">
            <v>c.8826T&gt;C</v>
          </cell>
          <cell r="DE2211" t="b">
            <v>0</v>
          </cell>
          <cell r="DF2211" t="str">
            <v>BRCA2</v>
          </cell>
          <cell r="DG2211" t="str">
            <v>c.8826T&gt;C</v>
          </cell>
          <cell r="DN2211" t="b">
            <v>0</v>
          </cell>
        </row>
        <row r="2212">
          <cell r="B2212" t="str">
            <v>c.8830A&gt;T</v>
          </cell>
          <cell r="C2212" t="str">
            <v>p.(Ile2944Phe)</v>
          </cell>
          <cell r="D2212" t="str">
            <v>9058A&gt;T</v>
          </cell>
          <cell r="E2212" t="str">
            <v>I2944F</v>
          </cell>
          <cell r="O2212">
            <v>0.03</v>
          </cell>
          <cell r="R2212">
            <v>1</v>
          </cell>
          <cell r="S2212" t="str">
            <v>Frequency &gt;1%</v>
          </cell>
          <cell r="T2212">
            <v>0.03</v>
          </cell>
          <cell r="U2212" t="str">
            <v>Same</v>
          </cell>
          <cell r="Z2212" t="str">
            <v/>
          </cell>
          <cell r="AK2212" t="str">
            <v/>
          </cell>
          <cell r="AL2212" t="str">
            <v/>
          </cell>
          <cell r="AM2212" t="str">
            <v/>
          </cell>
          <cell r="AN2212" t="str">
            <v/>
          </cell>
          <cell r="AR2212" t="str">
            <v/>
          </cell>
          <cell r="AS2212" t="str">
            <v/>
          </cell>
          <cell r="AT2212" t="str">
            <v/>
          </cell>
          <cell r="AU2212" t="str">
            <v/>
          </cell>
          <cell r="AW2212" t="str">
            <v/>
          </cell>
          <cell r="AX2212" t="str">
            <v/>
          </cell>
          <cell r="AY2212" t="str">
            <v/>
          </cell>
          <cell r="AZ2212" t="str">
            <v/>
          </cell>
          <cell r="BB2212" t="str">
            <v/>
          </cell>
          <cell r="BE2212" t="str">
            <v/>
          </cell>
          <cell r="BG2212" t="str">
            <v/>
          </cell>
          <cell r="BI2212" t="str">
            <v/>
          </cell>
          <cell r="CH2212" t="str">
            <v/>
          </cell>
          <cell r="CI2212" t="str">
            <v/>
          </cell>
          <cell r="CJ2212" t="str">
            <v/>
          </cell>
          <cell r="CK2212" t="str">
            <v/>
          </cell>
          <cell r="CN2212">
            <v>0</v>
          </cell>
          <cell r="CO2212">
            <v>0</v>
          </cell>
          <cell r="CP2212" t="b">
            <v>1</v>
          </cell>
          <cell r="CQ2212" t="str">
            <v>c.8830A&gt;T</v>
          </cell>
          <cell r="CR2212">
            <v>2.8999999999999998E-3</v>
          </cell>
          <cell r="CS2212">
            <v>0</v>
          </cell>
          <cell r="CT2212">
            <v>0</v>
          </cell>
          <cell r="CU2212">
            <v>3.2500000000000001E-2</v>
          </cell>
          <cell r="CV2212">
            <v>0</v>
          </cell>
          <cell r="CW2212" t="b">
            <v>1</v>
          </cell>
          <cell r="CX2212" t="str">
            <v>BRCA2</v>
          </cell>
          <cell r="CY2212" t="str">
            <v>c.8830A&gt;T</v>
          </cell>
          <cell r="CZ2212">
            <v>2.8999999999999998E-3</v>
          </cell>
          <cell r="DA2212">
            <v>0</v>
          </cell>
          <cell r="DB2212">
            <v>0</v>
          </cell>
          <cell r="DC2212">
            <v>3.2500000000000001E-2</v>
          </cell>
          <cell r="DD2212">
            <v>0</v>
          </cell>
          <cell r="DE2212" t="b">
            <v>1</v>
          </cell>
          <cell r="DF2212" t="str">
            <v>BRCA2</v>
          </cell>
          <cell r="DG2212" t="str">
            <v>c.8830A&gt;T</v>
          </cell>
          <cell r="DH2212">
            <v>4.3170245737999997E-2</v>
          </cell>
          <cell r="DI2212">
            <v>1.8783542039E-3</v>
          </cell>
          <cell r="DJ2212">
            <v>0</v>
          </cell>
          <cell r="DK2212">
            <v>0</v>
          </cell>
          <cell r="DL2212">
            <v>3.6831055946000003E-5</v>
          </cell>
          <cell r="DM2212">
            <v>0</v>
          </cell>
          <cell r="DN2212" t="b">
            <v>1</v>
          </cell>
        </row>
        <row r="2213">
          <cell r="B2213" t="str">
            <v>c.8834A&gt;G</v>
          </cell>
          <cell r="C2213" t="str">
            <v>p.(Gln2945Arg)</v>
          </cell>
          <cell r="D2213" t="str">
            <v>9062A&gt;G</v>
          </cell>
          <cell r="E2213" t="str">
            <v>Q2945R</v>
          </cell>
          <cell r="G2213" t="str">
            <v>c.8834A&gt;G</v>
          </cell>
          <cell r="K2213">
            <v>1.0498366885038446</v>
          </cell>
          <cell r="L2213">
            <v>1.83392613154132</v>
          </cell>
          <cell r="N2213">
            <v>1.9253229368980056</v>
          </cell>
          <cell r="O2213">
            <v>0.03</v>
          </cell>
          <cell r="P2213">
            <v>5.954607021334038E-2</v>
          </cell>
          <cell r="Q2213">
            <v>5.6199604611199903E-2</v>
          </cell>
          <cell r="R2213">
            <v>3</v>
          </cell>
          <cell r="T2213">
            <v>0.03</v>
          </cell>
          <cell r="U2213" t="str">
            <v>Same</v>
          </cell>
          <cell r="V2213">
            <v>2.9999999329447746E-2</v>
          </cell>
          <cell r="Z2213" t="str">
            <v/>
          </cell>
          <cell r="AA2213">
            <v>1</v>
          </cell>
          <cell r="AB2213">
            <v>1</v>
          </cell>
          <cell r="AD2213">
            <v>1.0498366885038446</v>
          </cell>
          <cell r="AE2213">
            <v>1.83392613154132</v>
          </cell>
          <cell r="AF2213">
            <v>5.619960338896958E-2</v>
          </cell>
          <cell r="AK2213" t="str">
            <v/>
          </cell>
          <cell r="AL2213" t="str">
            <v/>
          </cell>
          <cell r="AM2213" t="str">
            <v/>
          </cell>
          <cell r="AN2213" t="str">
            <v/>
          </cell>
          <cell r="AR2213" t="str">
            <v/>
          </cell>
          <cell r="AS2213" t="str">
            <v/>
          </cell>
          <cell r="AT2213" t="str">
            <v/>
          </cell>
          <cell r="AU2213" t="str">
            <v/>
          </cell>
          <cell r="AW2213" t="str">
            <v/>
          </cell>
          <cell r="AX2213" t="str">
            <v/>
          </cell>
          <cell r="AY2213" t="str">
            <v/>
          </cell>
          <cell r="AZ2213" t="str">
            <v/>
          </cell>
          <cell r="BB2213" t="str">
            <v/>
          </cell>
          <cell r="BE2213" t="str">
            <v/>
          </cell>
          <cell r="BG2213" t="str">
            <v/>
          </cell>
          <cell r="BI2213" t="str">
            <v/>
          </cell>
          <cell r="CH2213" t="str">
            <v/>
          </cell>
          <cell r="CI2213" t="str">
            <v/>
          </cell>
          <cell r="CJ2213" t="str">
            <v/>
          </cell>
          <cell r="CK2213" t="str">
            <v/>
          </cell>
          <cell r="CN2213">
            <v>0</v>
          </cell>
          <cell r="CO2213">
            <v>0</v>
          </cell>
          <cell r="CP2213" t="b">
            <v>1</v>
          </cell>
          <cell r="CQ2213" t="str">
            <v>c.8834A&gt;G</v>
          </cell>
          <cell r="CX2213" t="str">
            <v>BRCA2</v>
          </cell>
          <cell r="CY2213" t="str">
            <v>c.8834A&gt;G</v>
          </cell>
          <cell r="DE2213" t="b">
            <v>0</v>
          </cell>
          <cell r="DF2213" t="str">
            <v>BRCA2</v>
          </cell>
          <cell r="DG2213" t="str">
            <v>c.8834A&gt;G</v>
          </cell>
          <cell r="DH2213">
            <v>0</v>
          </cell>
          <cell r="DI2213">
            <v>0</v>
          </cell>
          <cell r="DJ2213">
            <v>0</v>
          </cell>
          <cell r="DK2213">
            <v>0</v>
          </cell>
          <cell r="DL2213">
            <v>1.8414849735000002E-5</v>
          </cell>
          <cell r="DM2213">
            <v>0</v>
          </cell>
          <cell r="DN2213" t="b">
            <v>0</v>
          </cell>
        </row>
        <row r="2214">
          <cell r="B2214" t="str">
            <v>c.8835G&gt;T</v>
          </cell>
          <cell r="C2214" t="str">
            <v>p.(Gln2945His)</v>
          </cell>
          <cell r="D2214" t="str">
            <v>9063G&gt;T</v>
          </cell>
          <cell r="E2214" t="str">
            <v>Q2945H</v>
          </cell>
          <cell r="G2214" t="str">
            <v>c.8835G&gt;T</v>
          </cell>
          <cell r="O2214">
            <v>0.03</v>
          </cell>
          <cell r="R2214" t="str">
            <v/>
          </cell>
          <cell r="T2214">
            <v>0.03</v>
          </cell>
          <cell r="U2214" t="str">
            <v>Same</v>
          </cell>
          <cell r="Z2214" t="str">
            <v/>
          </cell>
          <cell r="AK2214" t="str">
            <v/>
          </cell>
          <cell r="AL2214" t="str">
            <v/>
          </cell>
          <cell r="AM2214" t="str">
            <v/>
          </cell>
          <cell r="AN2214" t="str">
            <v/>
          </cell>
          <cell r="AR2214" t="str">
            <v/>
          </cell>
          <cell r="AS2214" t="str">
            <v/>
          </cell>
          <cell r="AT2214" t="str">
            <v/>
          </cell>
          <cell r="AU2214" t="str">
            <v/>
          </cell>
          <cell r="AW2214" t="str">
            <v/>
          </cell>
          <cell r="AX2214" t="str">
            <v/>
          </cell>
          <cell r="AY2214" t="str">
            <v/>
          </cell>
          <cell r="AZ2214" t="str">
            <v/>
          </cell>
          <cell r="BB2214" t="str">
            <v/>
          </cell>
          <cell r="BE2214" t="str">
            <v/>
          </cell>
          <cell r="BG2214" t="str">
            <v/>
          </cell>
          <cell r="BI2214" t="str">
            <v/>
          </cell>
          <cell r="CH2214" t="str">
            <v/>
          </cell>
          <cell r="CI2214" t="str">
            <v/>
          </cell>
          <cell r="CJ2214" t="str">
            <v/>
          </cell>
          <cell r="CK2214" t="str">
            <v/>
          </cell>
          <cell r="CN2214">
            <v>0</v>
          </cell>
          <cell r="CO2214">
            <v>0</v>
          </cell>
          <cell r="CP2214" t="b">
            <v>1</v>
          </cell>
          <cell r="CQ2214" t="str">
            <v>c.8835G&gt;T</v>
          </cell>
          <cell r="CX2214" t="str">
            <v>BRCA2</v>
          </cell>
          <cell r="CY2214" t="str">
            <v>c.8835G&gt;T</v>
          </cell>
          <cell r="DE2214" t="b">
            <v>0</v>
          </cell>
          <cell r="DF2214" t="str">
            <v>BRCA2</v>
          </cell>
          <cell r="DG2214" t="str">
            <v>c.8835G&gt;T</v>
          </cell>
          <cell r="DN2214" t="b">
            <v>0</v>
          </cell>
        </row>
        <row r="2215">
          <cell r="B2215" t="str">
            <v>c.8839G&gt;A</v>
          </cell>
          <cell r="C2215" t="str">
            <v>p.(Glu2947Lys)</v>
          </cell>
          <cell r="D2215" t="str">
            <v>9067G&gt;A</v>
          </cell>
          <cell r="E2215" t="str">
            <v>E2947K</v>
          </cell>
          <cell r="G2215" t="str">
            <v>c.8839G&gt;A</v>
          </cell>
          <cell r="I2215">
            <v>1.21</v>
          </cell>
          <cell r="N2215">
            <v>1.21</v>
          </cell>
          <cell r="O2215">
            <v>0.03</v>
          </cell>
          <cell r="P2215">
            <v>3.7422680412371137E-2</v>
          </cell>
          <cell r="Q2215">
            <v>3.6072741727119148E-2</v>
          </cell>
          <cell r="R2215">
            <v>3</v>
          </cell>
          <cell r="T2215">
            <v>0.03</v>
          </cell>
          <cell r="U2215" t="str">
            <v>Same</v>
          </cell>
          <cell r="Z2215" t="str">
            <v/>
          </cell>
          <cell r="AH2215">
            <v>1</v>
          </cell>
          <cell r="AI2215">
            <v>1.21</v>
          </cell>
          <cell r="AK2215" t="str">
            <v>A:0.04 B:0.012</v>
          </cell>
          <cell r="AL2215" t="str">
            <v>A:Lindor 2012 B:Walker 2010</v>
          </cell>
          <cell r="AM2215" t="str">
            <v>Walker et al., 2010</v>
          </cell>
          <cell r="AN2215" t="str">
            <v>Y</v>
          </cell>
          <cell r="AR2215" t="str">
            <v/>
          </cell>
          <cell r="AS2215" t="str">
            <v/>
          </cell>
          <cell r="AT2215" t="str">
            <v/>
          </cell>
          <cell r="AU2215" t="str">
            <v/>
          </cell>
          <cell r="AW2215" t="str">
            <v/>
          </cell>
          <cell r="AX2215" t="str">
            <v/>
          </cell>
          <cell r="AY2215" t="str">
            <v/>
          </cell>
          <cell r="AZ2215" t="str">
            <v/>
          </cell>
          <cell r="BB2215" t="str">
            <v/>
          </cell>
          <cell r="BE2215" t="str">
            <v/>
          </cell>
          <cell r="BG2215" t="str">
            <v/>
          </cell>
          <cell r="BI2215" t="str">
            <v/>
          </cell>
          <cell r="CH2215" t="str">
            <v>Walker</v>
          </cell>
          <cell r="CI2215" t="str">
            <v>2010</v>
          </cell>
          <cell r="CJ2215" t="str">
            <v>no aberration</v>
          </cell>
          <cell r="CK2215" t="str">
            <v/>
          </cell>
          <cell r="CL2215">
            <v>1</v>
          </cell>
          <cell r="CN2215">
            <v>0</v>
          </cell>
          <cell r="CO2215">
            <v>0</v>
          </cell>
          <cell r="CP2215" t="b">
            <v>1</v>
          </cell>
          <cell r="CQ2215" t="str">
            <v>c.8839G&gt;A</v>
          </cell>
          <cell r="CX2215" t="str">
            <v>BRCA2</v>
          </cell>
          <cell r="CY2215" t="str">
            <v>c.8839G&gt;A</v>
          </cell>
          <cell r="DE2215" t="b">
            <v>0</v>
          </cell>
          <cell r="DF2215" t="str">
            <v>BRCA2</v>
          </cell>
          <cell r="DG2215" t="str">
            <v>c.8839G&gt;A</v>
          </cell>
          <cell r="DN2215" t="b">
            <v>0</v>
          </cell>
        </row>
        <row r="2216">
          <cell r="B2216" t="str">
            <v>c.8844T&gt;G</v>
          </cell>
          <cell r="C2216" t="str">
            <v>p.(Ile2948Met)</v>
          </cell>
          <cell r="D2216" t="str">
            <v>9072T&gt;G</v>
          </cell>
          <cell r="E2216" t="str">
            <v>I2948M</v>
          </cell>
          <cell r="G2216" t="str">
            <v>c.8844T&gt;G</v>
          </cell>
          <cell r="K2216">
            <v>1.0246153856466556</v>
          </cell>
          <cell r="L2216">
            <v>0.49198112771795649</v>
          </cell>
          <cell r="N2216">
            <v>0.50409143290761049</v>
          </cell>
          <cell r="O2216">
            <v>0.03</v>
          </cell>
          <cell r="P2216">
            <v>1.5590456687864242E-2</v>
          </cell>
          <cell r="Q2216">
            <v>1.5351125628640954E-2</v>
          </cell>
          <cell r="R2216">
            <v>3</v>
          </cell>
          <cell r="T2216">
            <v>0.03</v>
          </cell>
          <cell r="U2216" t="str">
            <v>Same</v>
          </cell>
          <cell r="V2216">
            <v>2.9999999329447746E-2</v>
          </cell>
          <cell r="Z2216" t="str">
            <v/>
          </cell>
          <cell r="AA2216">
            <v>1</v>
          </cell>
          <cell r="AB2216">
            <v>1</v>
          </cell>
          <cell r="AD2216">
            <v>1.0246153856466556</v>
          </cell>
          <cell r="AE2216">
            <v>0.49198112771795649</v>
          </cell>
          <cell r="AF2216">
            <v>1.5351125280334712E-2</v>
          </cell>
          <cell r="AK2216" t="str">
            <v/>
          </cell>
          <cell r="AL2216" t="str">
            <v/>
          </cell>
          <cell r="AM2216" t="str">
            <v/>
          </cell>
          <cell r="AN2216" t="str">
            <v/>
          </cell>
          <cell r="AR2216" t="str">
            <v/>
          </cell>
          <cell r="AS2216" t="str">
            <v/>
          </cell>
          <cell r="AT2216" t="str">
            <v/>
          </cell>
          <cell r="AU2216" t="str">
            <v/>
          </cell>
          <cell r="AW2216" t="str">
            <v/>
          </cell>
          <cell r="AX2216" t="str">
            <v/>
          </cell>
          <cell r="AY2216" t="str">
            <v/>
          </cell>
          <cell r="AZ2216" t="str">
            <v/>
          </cell>
          <cell r="BB2216" t="str">
            <v/>
          </cell>
          <cell r="BE2216" t="str">
            <v/>
          </cell>
          <cell r="BG2216" t="str">
            <v/>
          </cell>
          <cell r="BI2216" t="str">
            <v/>
          </cell>
          <cell r="CH2216" t="str">
            <v/>
          </cell>
          <cell r="CI2216" t="str">
            <v/>
          </cell>
          <cell r="CJ2216" t="str">
            <v/>
          </cell>
          <cell r="CK2216" t="str">
            <v/>
          </cell>
          <cell r="CN2216">
            <v>0</v>
          </cell>
          <cell r="CO2216">
            <v>0</v>
          </cell>
          <cell r="CP2216" t="b">
            <v>1</v>
          </cell>
          <cell r="CQ2216" t="str">
            <v>c.8844T&gt;G</v>
          </cell>
          <cell r="CX2216" t="str">
            <v>BRCA2</v>
          </cell>
          <cell r="CY2216" t="str">
            <v>c.8844T&gt;G</v>
          </cell>
          <cell r="DE2216" t="b">
            <v>0</v>
          </cell>
          <cell r="DF2216" t="str">
            <v>BRCA2</v>
          </cell>
          <cell r="DG2216" t="str">
            <v>c.8844T&gt;G</v>
          </cell>
          <cell r="DN2216" t="b">
            <v>0</v>
          </cell>
        </row>
        <row r="2217">
          <cell r="B2217" t="str">
            <v>c.8846G&gt;A</v>
          </cell>
          <cell r="C2217" t="str">
            <v>p.(Arg2949Lys)</v>
          </cell>
          <cell r="D2217" t="str">
            <v>9074G&gt;A</v>
          </cell>
          <cell r="E2217" t="str">
            <v>R2949K</v>
          </cell>
          <cell r="G2217" t="str">
            <v>c.8846G&gt;A</v>
          </cell>
          <cell r="K2217">
            <v>1.0246153856466556</v>
          </cell>
          <cell r="L2217">
            <v>0.71977201997363449</v>
          </cell>
          <cell r="N2217">
            <v>0.73748948582295781</v>
          </cell>
          <cell r="O2217">
            <v>0.03</v>
          </cell>
          <cell r="P2217">
            <v>2.2808953169782199E-2</v>
          </cell>
          <cell r="Q2217">
            <v>2.2300306522635614E-2</v>
          </cell>
          <cell r="R2217">
            <v>3</v>
          </cell>
          <cell r="T2217">
            <v>0.03</v>
          </cell>
          <cell r="U2217" t="str">
            <v>Same</v>
          </cell>
          <cell r="V2217">
            <v>2.9999999329447746E-2</v>
          </cell>
          <cell r="Z2217" t="str">
            <v/>
          </cell>
          <cell r="AA2217">
            <v>1</v>
          </cell>
          <cell r="AB2217">
            <v>1</v>
          </cell>
          <cell r="AD2217">
            <v>1.0246153856466556</v>
          </cell>
          <cell r="AE2217">
            <v>0.71977201997363449</v>
          </cell>
          <cell r="AF2217">
            <v>2.2300306020228301E-2</v>
          </cell>
          <cell r="AK2217" t="str">
            <v/>
          </cell>
          <cell r="AL2217" t="str">
            <v/>
          </cell>
          <cell r="AM2217" t="str">
            <v/>
          </cell>
          <cell r="AN2217" t="str">
            <v/>
          </cell>
          <cell r="AR2217" t="str">
            <v/>
          </cell>
          <cell r="AS2217" t="str">
            <v/>
          </cell>
          <cell r="AT2217" t="str">
            <v/>
          </cell>
          <cell r="AU2217" t="str">
            <v/>
          </cell>
          <cell r="AW2217" t="str">
            <v/>
          </cell>
          <cell r="AX2217" t="str">
            <v/>
          </cell>
          <cell r="AY2217" t="str">
            <v/>
          </cell>
          <cell r="AZ2217" t="str">
            <v/>
          </cell>
          <cell r="BB2217" t="str">
            <v/>
          </cell>
          <cell r="BE2217" t="str">
            <v/>
          </cell>
          <cell r="BG2217" t="str">
            <v/>
          </cell>
          <cell r="BI2217" t="str">
            <v/>
          </cell>
          <cell r="CH2217" t="str">
            <v/>
          </cell>
          <cell r="CI2217" t="str">
            <v/>
          </cell>
          <cell r="CJ2217" t="str">
            <v/>
          </cell>
          <cell r="CK2217" t="str">
            <v/>
          </cell>
          <cell r="CN2217">
            <v>0</v>
          </cell>
          <cell r="CO2217">
            <v>0</v>
          </cell>
          <cell r="CP2217" t="b">
            <v>1</v>
          </cell>
          <cell r="CQ2217" t="str">
            <v>c.8846G&gt;A</v>
          </cell>
          <cell r="CX2217" t="str">
            <v>BRCA2</v>
          </cell>
          <cell r="CY2217" t="str">
            <v>c.8846G&gt;A</v>
          </cell>
          <cell r="DE2217" t="b">
            <v>0</v>
          </cell>
          <cell r="DF2217" t="str">
            <v>BRCA2</v>
          </cell>
          <cell r="DG2217" t="str">
            <v>c.8846G&gt;A</v>
          </cell>
          <cell r="DN2217" t="b">
            <v>0</v>
          </cell>
        </row>
        <row r="2218">
          <cell r="B2218" t="str">
            <v>c.8850G&gt;T</v>
          </cell>
          <cell r="C2218" t="str">
            <v>p.(Lys2950Asn)</v>
          </cell>
          <cell r="D2218" t="str">
            <v>9078G&gt;T</v>
          </cell>
          <cell r="E2218" t="str">
            <v>K2950N</v>
          </cell>
          <cell r="H2218">
            <v>3</v>
          </cell>
          <cell r="I2218">
            <v>6.2854156999999994E-2</v>
          </cell>
          <cell r="J2218">
            <v>9.1169503335746056E-5</v>
          </cell>
          <cell r="K2218">
            <v>0.56142307387288648</v>
          </cell>
          <cell r="L2218">
            <v>2.4926635654198035E-11</v>
          </cell>
          <cell r="M2218">
            <v>2.0981759216999999E-40</v>
          </cell>
          <cell r="N2218">
            <v>1.6825943149130341E-56</v>
          </cell>
          <cell r="O2218">
            <v>0.66</v>
          </cell>
          <cell r="P2218">
            <v>3.2662124936547138E-56</v>
          </cell>
          <cell r="Q2218">
            <v>3.2662124936547138E-56</v>
          </cell>
          <cell r="R2218">
            <v>1</v>
          </cell>
          <cell r="S2218" t="str">
            <v>Multifac new calc</v>
          </cell>
          <cell r="T2218">
            <v>0.66</v>
          </cell>
          <cell r="U2218" t="str">
            <v>Same</v>
          </cell>
          <cell r="V2218">
            <v>0.6600000262260437</v>
          </cell>
          <cell r="Y2218">
            <v>68</v>
          </cell>
          <cell r="Z2218">
            <v>1.402596585E-4</v>
          </cell>
          <cell r="AA2218">
            <v>1</v>
          </cell>
          <cell r="AB2218">
            <v>1</v>
          </cell>
          <cell r="AD2218">
            <v>0.56142307387288648</v>
          </cell>
          <cell r="AE2218">
            <v>2.4926635654198035E-11</v>
          </cell>
          <cell r="AF2218">
            <v>2.5535645835932839E-11</v>
          </cell>
          <cell r="AJ2218">
            <v>0.66</v>
          </cell>
          <cell r="AK2218" t="str">
            <v>8.14×10−3</v>
          </cell>
          <cell r="AL2218" t="str">
            <v>Lindor 2012</v>
          </cell>
          <cell r="AM2218" t="str">
            <v>Spurdle et al., 2008</v>
          </cell>
          <cell r="AN2218" t="str">
            <v>Y</v>
          </cell>
          <cell r="AO2218">
            <v>0.66</v>
          </cell>
          <cell r="AP2218">
            <v>0</v>
          </cell>
          <cell r="AR2218">
            <v>1</v>
          </cell>
          <cell r="AS2218" t="str">
            <v>-</v>
          </cell>
          <cell r="AT2218">
            <v>2.5099999999999999E-11</v>
          </cell>
          <cell r="AU2218">
            <v>0.56233999999999995</v>
          </cell>
          <cell r="AV2218">
            <v>1.41254E-11</v>
          </cell>
          <cell r="AW2218" t="str">
            <v>Easton DF et al., Am J Hum Genet, 81: 873-883, 2007.</v>
          </cell>
          <cell r="AX2218">
            <v>2.0981759216999999E-40</v>
          </cell>
          <cell r="AY2218" t="str">
            <v>No genotypes</v>
          </cell>
          <cell r="AZ2218" t="str">
            <v/>
          </cell>
          <cell r="BB2218" t="str">
            <v/>
          </cell>
          <cell r="BE2218" t="str">
            <v/>
          </cell>
          <cell r="BG2218" t="str">
            <v/>
          </cell>
          <cell r="BI2218" t="str">
            <v/>
          </cell>
          <cell r="BV2218">
            <v>3</v>
          </cell>
          <cell r="BW2218">
            <v>6.2854156999999994E-2</v>
          </cell>
          <cell r="BX2218">
            <v>5</v>
          </cell>
          <cell r="BY2218">
            <v>0.65000517120000012</v>
          </cell>
          <cell r="BZ2218">
            <v>0.56142307387288648</v>
          </cell>
          <cell r="CA2218">
            <v>2.4926635654198035E-11</v>
          </cell>
          <cell r="CH2218" t="str">
            <v>de Garibay</v>
          </cell>
          <cell r="CI2218" t="str">
            <v>2014</v>
          </cell>
          <cell r="CJ2218" t="str">
            <v>no aberration</v>
          </cell>
          <cell r="CK2218" t="str">
            <v/>
          </cell>
          <cell r="CL2218">
            <v>1</v>
          </cell>
          <cell r="CN2218">
            <v>3</v>
          </cell>
          <cell r="CO2218">
            <v>68</v>
          </cell>
          <cell r="CP2218" t="b">
            <v>1</v>
          </cell>
          <cell r="CQ2218" t="str">
            <v>c.8850G&gt;T</v>
          </cell>
          <cell r="CR2218">
            <v>2.8999999999999998E-3</v>
          </cell>
          <cell r="CS2218">
            <v>0</v>
          </cell>
          <cell r="CT2218">
            <v>0</v>
          </cell>
          <cell r="CU2218">
            <v>0</v>
          </cell>
          <cell r="CV2218">
            <v>4.0000000000000001E-3</v>
          </cell>
          <cell r="CW2218" t="b">
            <v>0</v>
          </cell>
          <cell r="CX2218" t="str">
            <v>BRCA2</v>
          </cell>
          <cell r="CY2218" t="str">
            <v>c.8850G&gt;T</v>
          </cell>
          <cell r="CZ2218">
            <v>2.8999999999999998E-3</v>
          </cell>
          <cell r="DA2218">
            <v>0</v>
          </cell>
          <cell r="DB2218">
            <v>0</v>
          </cell>
          <cell r="DC2218">
            <v>0</v>
          </cell>
          <cell r="DD2218">
            <v>4.0000000000000001E-3</v>
          </cell>
          <cell r="DE2218" t="b">
            <v>0</v>
          </cell>
          <cell r="DF2218" t="str">
            <v>BRCA2</v>
          </cell>
          <cell r="DG2218" t="str">
            <v>c.8850G&gt;T</v>
          </cell>
          <cell r="DH2218">
            <v>1.1069293779E-4</v>
          </cell>
          <cell r="DI2218">
            <v>1.8770110833E-3</v>
          </cell>
          <cell r="DJ2218">
            <v>0</v>
          </cell>
          <cell r="DK2218">
            <v>7.5642965203999999E-4</v>
          </cell>
          <cell r="DL2218">
            <v>7.1809979745999998E-4</v>
          </cell>
          <cell r="DM2218">
            <v>0</v>
          </cell>
          <cell r="DN2218" t="b">
            <v>0</v>
          </cell>
        </row>
        <row r="2219">
          <cell r="B2219" t="str">
            <v>c.8851G&gt;A</v>
          </cell>
          <cell r="C2219" t="str">
            <v>p.(Ala2951Thr)</v>
          </cell>
          <cell r="D2219" t="str">
            <v>9079G&gt;A</v>
          </cell>
          <cell r="E2219" t="str">
            <v>A2951T</v>
          </cell>
          <cell r="K2219">
            <v>1</v>
          </cell>
          <cell r="L2219">
            <v>1</v>
          </cell>
          <cell r="O2219">
            <v>0.03</v>
          </cell>
          <cell r="R2219">
            <v>1</v>
          </cell>
          <cell r="S2219" t="str">
            <v>Frequency &gt;1%</v>
          </cell>
          <cell r="T2219">
            <v>0.03</v>
          </cell>
          <cell r="U2219" t="str">
            <v>Same</v>
          </cell>
          <cell r="Z2219" t="str">
            <v/>
          </cell>
          <cell r="AA2219">
            <v>1</v>
          </cell>
          <cell r="AB2219">
            <v>1</v>
          </cell>
          <cell r="AD2219">
            <v>1</v>
          </cell>
          <cell r="AE2219">
            <v>1</v>
          </cell>
          <cell r="AK2219" t="str">
            <v/>
          </cell>
          <cell r="AL2219" t="str">
            <v/>
          </cell>
          <cell r="AM2219" t="str">
            <v/>
          </cell>
          <cell r="AN2219" t="str">
            <v/>
          </cell>
          <cell r="AR2219" t="str">
            <v/>
          </cell>
          <cell r="AS2219" t="str">
            <v/>
          </cell>
          <cell r="AT2219" t="str">
            <v/>
          </cell>
          <cell r="AU2219" t="str">
            <v/>
          </cell>
          <cell r="AW2219" t="str">
            <v/>
          </cell>
          <cell r="AX2219" t="str">
            <v/>
          </cell>
          <cell r="AY2219" t="str">
            <v/>
          </cell>
          <cell r="AZ2219" t="str">
            <v/>
          </cell>
          <cell r="BB2219" t="str">
            <v/>
          </cell>
          <cell r="BE2219" t="str">
            <v/>
          </cell>
          <cell r="BG2219" t="str">
            <v/>
          </cell>
          <cell r="BI2219" t="str">
            <v/>
          </cell>
          <cell r="CH2219" t="str">
            <v>de Garibay</v>
          </cell>
          <cell r="CI2219" t="str">
            <v>2014</v>
          </cell>
          <cell r="CJ2219" t="str">
            <v>no aberration</v>
          </cell>
          <cell r="CK2219" t="str">
            <v/>
          </cell>
          <cell r="CL2219">
            <v>1</v>
          </cell>
          <cell r="CN2219">
            <v>0</v>
          </cell>
          <cell r="CO2219">
            <v>0</v>
          </cell>
          <cell r="CP2219" t="b">
            <v>1</v>
          </cell>
          <cell r="CQ2219" t="str">
            <v>c.8851G&gt;A</v>
          </cell>
          <cell r="CR2219">
            <v>3.5999999999999997E-2</v>
          </cell>
          <cell r="CS2219">
            <v>0</v>
          </cell>
          <cell r="CT2219">
            <v>2.1499999999999998E-2</v>
          </cell>
          <cell r="CU2219">
            <v>8.0000000000000004E-4</v>
          </cell>
          <cell r="CV2219">
            <v>3.0000000000000001E-3</v>
          </cell>
          <cell r="CW2219" t="b">
            <v>1</v>
          </cell>
          <cell r="CX2219" t="str">
            <v>BRCA2</v>
          </cell>
          <cell r="CY2219" t="str">
            <v>c.8851G&gt;A</v>
          </cell>
          <cell r="CZ2219">
            <v>3.5999999999999997E-2</v>
          </cell>
          <cell r="DA2219">
            <v>0</v>
          </cell>
          <cell r="DB2219">
            <v>2.1499999999999998E-2</v>
          </cell>
          <cell r="DC2219">
            <v>8.0000000000000004E-4</v>
          </cell>
          <cell r="DD2219">
            <v>3.0000000000000001E-3</v>
          </cell>
          <cell r="DE2219" t="b">
            <v>1</v>
          </cell>
          <cell r="DF2219" t="str">
            <v>BRCA2</v>
          </cell>
          <cell r="DG2219" t="str">
            <v>c.8851G&gt;A</v>
          </cell>
          <cell r="DH2219">
            <v>9.960159362500001E-4</v>
          </cell>
          <cell r="DI2219">
            <v>3.4858777261E-2</v>
          </cell>
          <cell r="DJ2219">
            <v>0</v>
          </cell>
          <cell r="DK2219">
            <v>6.0514372163000005E-4</v>
          </cell>
          <cell r="DL2219">
            <v>4.4003387709000003E-3</v>
          </cell>
          <cell r="DM2219">
            <v>1.4011257954E-2</v>
          </cell>
          <cell r="DN2219" t="b">
            <v>1</v>
          </cell>
        </row>
        <row r="2220">
          <cell r="B2220" t="str">
            <v>c.887A&gt;G</v>
          </cell>
          <cell r="C2220" t="str">
            <v>p.(Tyr296Cys)</v>
          </cell>
          <cell r="D2220" t="str">
            <v>1115A&gt;G</v>
          </cell>
          <cell r="E2220" t="str">
            <v>Y296C</v>
          </cell>
          <cell r="G2220" t="str">
            <v>c.887A&gt;G</v>
          </cell>
          <cell r="I2220">
            <v>0.94540000000000002</v>
          </cell>
          <cell r="K2220">
            <v>1.2752893240679046</v>
          </cell>
          <cell r="L2220">
            <v>0.70298601682755957</v>
          </cell>
          <cell r="N2220">
            <v>0.84756108553149245</v>
          </cell>
          <cell r="O2220">
            <v>0.3</v>
          </cell>
          <cell r="P2220">
            <v>0.36324046522778253</v>
          </cell>
          <cell r="Q2220">
            <v>0.26645369947046654</v>
          </cell>
          <cell r="R2220">
            <v>3</v>
          </cell>
          <cell r="T2220">
            <v>0.3</v>
          </cell>
          <cell r="U2220" t="str">
            <v>Same</v>
          </cell>
          <cell r="V2220">
            <v>2.9999999329447746E-2</v>
          </cell>
          <cell r="Z2220" t="str">
            <v/>
          </cell>
          <cell r="AA2220">
            <v>1</v>
          </cell>
          <cell r="AB2220">
            <v>1</v>
          </cell>
          <cell r="AD2220">
            <v>1.2752893240679046</v>
          </cell>
          <cell r="AE2220">
            <v>0.70298601682755957</v>
          </cell>
          <cell r="AF2220">
            <v>2.6979077751489101E-2</v>
          </cell>
          <cell r="AK2220" t="str">
            <v/>
          </cell>
          <cell r="AL2220" t="str">
            <v/>
          </cell>
          <cell r="AM2220" t="str">
            <v/>
          </cell>
          <cell r="AN2220" t="str">
            <v/>
          </cell>
          <cell r="AR2220" t="str">
            <v/>
          </cell>
          <cell r="AS2220" t="str">
            <v/>
          </cell>
          <cell r="AT2220" t="str">
            <v/>
          </cell>
          <cell r="AU2220" t="str">
            <v/>
          </cell>
          <cell r="AW2220" t="str">
            <v/>
          </cell>
          <cell r="AX2220" t="str">
            <v/>
          </cell>
          <cell r="AY2220" t="str">
            <v/>
          </cell>
          <cell r="AZ2220" t="str">
            <v/>
          </cell>
          <cell r="BB2220" t="str">
            <v/>
          </cell>
          <cell r="BE2220" t="str">
            <v/>
          </cell>
          <cell r="BG2220" t="str">
            <v/>
          </cell>
          <cell r="BI2220" t="str">
            <v/>
          </cell>
          <cell r="CF2220">
            <v>0.94540000000000002</v>
          </cell>
          <cell r="CH2220" t="str">
            <v/>
          </cell>
          <cell r="CI2220" t="str">
            <v/>
          </cell>
          <cell r="CJ2220" t="str">
            <v/>
          </cell>
          <cell r="CK2220" t="str">
            <v/>
          </cell>
          <cell r="CN2220">
            <v>0</v>
          </cell>
          <cell r="CO2220">
            <v>0</v>
          </cell>
          <cell r="CP2220" t="b">
            <v>1</v>
          </cell>
          <cell r="CQ2220" t="str">
            <v>c.887A&gt;G</v>
          </cell>
          <cell r="CX2220" t="str">
            <v>BRCA2</v>
          </cell>
          <cell r="CY2220" t="str">
            <v>c.887A&gt;G</v>
          </cell>
          <cell r="DE2220" t="b">
            <v>0</v>
          </cell>
          <cell r="DF2220" t="str">
            <v>BRCA2</v>
          </cell>
          <cell r="DG2220" t="str">
            <v>c.887A&gt;G</v>
          </cell>
          <cell r="DH2220">
            <v>0</v>
          </cell>
          <cell r="DI2220">
            <v>0</v>
          </cell>
          <cell r="DJ2220">
            <v>0</v>
          </cell>
          <cell r="DK2220">
            <v>0</v>
          </cell>
          <cell r="DL2220">
            <v>3.7085110327999999E-5</v>
          </cell>
          <cell r="DM2220">
            <v>0</v>
          </cell>
          <cell r="DN2220" t="b">
            <v>0</v>
          </cell>
        </row>
        <row r="2221">
          <cell r="B2221" t="str">
            <v>c.8893G&gt;C</v>
          </cell>
          <cell r="C2221" t="str">
            <v>p.(Asp2965His)</v>
          </cell>
          <cell r="D2221" t="str">
            <v>9121G&gt;C</v>
          </cell>
          <cell r="E2221" t="str">
            <v>D2965H</v>
          </cell>
          <cell r="G2221" t="str">
            <v>c.8893G&gt;C</v>
          </cell>
          <cell r="K2221">
            <v>1.0756788211506356</v>
          </cell>
          <cell r="L2221">
            <v>1.0666895849522806</v>
          </cell>
          <cell r="N2221">
            <v>1.14741539527513</v>
          </cell>
          <cell r="O2221">
            <v>0.03</v>
          </cell>
          <cell r="P2221">
            <v>3.5487074080674127E-2</v>
          </cell>
          <cell r="Q2221">
            <v>3.4270900109670856E-2</v>
          </cell>
          <cell r="R2221">
            <v>3</v>
          </cell>
          <cell r="T2221">
            <v>0.03</v>
          </cell>
          <cell r="U2221" t="str">
            <v>Same</v>
          </cell>
          <cell r="V2221">
            <v>2.9999999329447746E-2</v>
          </cell>
          <cell r="Z2221" t="str">
            <v/>
          </cell>
          <cell r="AA2221">
            <v>1</v>
          </cell>
          <cell r="AB2221">
            <v>1</v>
          </cell>
          <cell r="AD2221">
            <v>1.0756788211506356</v>
          </cell>
          <cell r="AE2221">
            <v>1.0666895849522806</v>
          </cell>
          <cell r="AF2221">
            <v>3.4270899347029288E-2</v>
          </cell>
          <cell r="AJ2221">
            <v>0.03</v>
          </cell>
          <cell r="AK2221" t="str">
            <v>0.03</v>
          </cell>
          <cell r="AL2221" t="str">
            <v>Lindor 2012</v>
          </cell>
          <cell r="AM2221" t="str">
            <v>This manuscript</v>
          </cell>
          <cell r="AN2221" t="str">
            <v>Y</v>
          </cell>
          <cell r="AR2221" t="str">
            <v/>
          </cell>
          <cell r="AS2221" t="str">
            <v/>
          </cell>
          <cell r="AT2221" t="str">
            <v/>
          </cell>
          <cell r="AU2221" t="str">
            <v/>
          </cell>
          <cell r="AW2221" t="str">
            <v/>
          </cell>
          <cell r="AX2221" t="str">
            <v/>
          </cell>
          <cell r="AY2221" t="str">
            <v/>
          </cell>
          <cell r="AZ2221" t="str">
            <v/>
          </cell>
          <cell r="BB2221" t="str">
            <v/>
          </cell>
          <cell r="BE2221" t="str">
            <v/>
          </cell>
          <cell r="BG2221" t="str">
            <v/>
          </cell>
          <cell r="BI2221" t="str">
            <v/>
          </cell>
          <cell r="CH2221" t="str">
            <v/>
          </cell>
          <cell r="CI2221" t="str">
            <v/>
          </cell>
          <cell r="CJ2221" t="str">
            <v/>
          </cell>
          <cell r="CK2221" t="str">
            <v/>
          </cell>
          <cell r="CN2221">
            <v>0</v>
          </cell>
          <cell r="CO2221">
            <v>0</v>
          </cell>
          <cell r="CP2221" t="b">
            <v>1</v>
          </cell>
          <cell r="CQ2221" t="str">
            <v>c.8893G&gt;C</v>
          </cell>
          <cell r="CX2221" t="str">
            <v>BRCA2</v>
          </cell>
          <cell r="CY2221" t="str">
            <v>c.8893G&gt;C</v>
          </cell>
          <cell r="DE2221" t="b">
            <v>0</v>
          </cell>
          <cell r="DF2221" t="str">
            <v>BRCA2</v>
          </cell>
          <cell r="DG2221" t="str">
            <v>c.8893G&gt;C</v>
          </cell>
          <cell r="DN2221" t="b">
            <v>0</v>
          </cell>
        </row>
        <row r="2222">
          <cell r="B2222" t="str">
            <v>c.8893G&gt;T</v>
          </cell>
          <cell r="C2222" t="str">
            <v>p.(Asp2965Tyr)</v>
          </cell>
          <cell r="D2222" t="str">
            <v>9121G&gt;T</v>
          </cell>
          <cell r="E2222" t="str">
            <v>D2965Y</v>
          </cell>
          <cell r="G2222" t="str">
            <v>c.8893G&gt;T</v>
          </cell>
          <cell r="O2222">
            <v>0.64</v>
          </cell>
          <cell r="R2222" t="str">
            <v/>
          </cell>
          <cell r="T2222">
            <v>0.64</v>
          </cell>
          <cell r="U2222" t="str">
            <v>Same</v>
          </cell>
          <cell r="Z2222" t="str">
            <v/>
          </cell>
          <cell r="AK2222" t="str">
            <v/>
          </cell>
          <cell r="AL2222" t="str">
            <v/>
          </cell>
          <cell r="AM2222" t="str">
            <v/>
          </cell>
          <cell r="AN2222" t="str">
            <v/>
          </cell>
          <cell r="AR2222" t="str">
            <v/>
          </cell>
          <cell r="AS2222" t="str">
            <v/>
          </cell>
          <cell r="AT2222" t="str">
            <v/>
          </cell>
          <cell r="AU2222" t="str">
            <v/>
          </cell>
          <cell r="AW2222" t="str">
            <v/>
          </cell>
          <cell r="AX2222" t="str">
            <v/>
          </cell>
          <cell r="AY2222" t="str">
            <v/>
          </cell>
          <cell r="AZ2222" t="str">
            <v/>
          </cell>
          <cell r="BB2222" t="str">
            <v/>
          </cell>
          <cell r="BE2222" t="str">
            <v/>
          </cell>
          <cell r="BG2222" t="str">
            <v/>
          </cell>
          <cell r="BI2222" t="str">
            <v/>
          </cell>
          <cell r="CH2222" t="str">
            <v/>
          </cell>
          <cell r="CI2222" t="str">
            <v/>
          </cell>
          <cell r="CJ2222" t="str">
            <v/>
          </cell>
          <cell r="CK2222" t="str">
            <v/>
          </cell>
          <cell r="CN2222">
            <v>0</v>
          </cell>
          <cell r="CO2222">
            <v>0</v>
          </cell>
          <cell r="CP2222" t="b">
            <v>1</v>
          </cell>
          <cell r="CQ2222" t="str">
            <v>c.8893G&gt;T</v>
          </cell>
          <cell r="CX2222" t="str">
            <v>BRCA2</v>
          </cell>
          <cell r="CY2222" t="str">
            <v>c.8893G&gt;T</v>
          </cell>
          <cell r="DE2222" t="b">
            <v>0</v>
          </cell>
          <cell r="DF2222" t="str">
            <v>BRCA2</v>
          </cell>
          <cell r="DG2222" t="str">
            <v>c.8893G&gt;T</v>
          </cell>
          <cell r="DN2222" t="b">
            <v>0</v>
          </cell>
        </row>
        <row r="2223">
          <cell r="B2223" t="str">
            <v>c.8897T&gt;C</v>
          </cell>
          <cell r="C2223" t="str">
            <v>p.(Val2966Ala)</v>
          </cell>
          <cell r="D2223" t="str">
            <v>9125T&gt;C</v>
          </cell>
          <cell r="E2223" t="str">
            <v>V2966A</v>
          </cell>
          <cell r="G2223" t="str">
            <v>c.8897T&gt;C</v>
          </cell>
          <cell r="O2223">
            <v>0.81</v>
          </cell>
          <cell r="R2223" t="str">
            <v/>
          </cell>
          <cell r="T2223">
            <v>0.81</v>
          </cell>
          <cell r="U2223" t="str">
            <v>Same</v>
          </cell>
          <cell r="Z2223" t="str">
            <v/>
          </cell>
          <cell r="AK2223" t="str">
            <v/>
          </cell>
          <cell r="AL2223" t="str">
            <v/>
          </cell>
          <cell r="AM2223" t="str">
            <v/>
          </cell>
          <cell r="AN2223" t="str">
            <v/>
          </cell>
          <cell r="AR2223" t="str">
            <v/>
          </cell>
          <cell r="AS2223" t="str">
            <v/>
          </cell>
          <cell r="AT2223" t="str">
            <v/>
          </cell>
          <cell r="AU2223" t="str">
            <v/>
          </cell>
          <cell r="AW2223" t="str">
            <v/>
          </cell>
          <cell r="AX2223" t="str">
            <v/>
          </cell>
          <cell r="AY2223" t="str">
            <v/>
          </cell>
          <cell r="AZ2223" t="str">
            <v/>
          </cell>
          <cell r="BB2223" t="str">
            <v/>
          </cell>
          <cell r="BE2223" t="str">
            <v/>
          </cell>
          <cell r="BG2223" t="str">
            <v/>
          </cell>
          <cell r="BI2223" t="str">
            <v/>
          </cell>
          <cell r="CH2223" t="str">
            <v/>
          </cell>
          <cell r="CI2223" t="str">
            <v/>
          </cell>
          <cell r="CJ2223" t="str">
            <v/>
          </cell>
          <cell r="CK2223" t="str">
            <v/>
          </cell>
          <cell r="CN2223">
            <v>0</v>
          </cell>
          <cell r="CO2223">
            <v>0</v>
          </cell>
          <cell r="CP2223" t="b">
            <v>1</v>
          </cell>
          <cell r="CQ2223" t="str">
            <v>c.8897T&gt;C</v>
          </cell>
          <cell r="CX2223" t="str">
            <v>BRCA2</v>
          </cell>
          <cell r="CY2223" t="str">
            <v>c.8897T&gt;C</v>
          </cell>
          <cell r="DE2223" t="b">
            <v>0</v>
          </cell>
          <cell r="DF2223" t="str">
            <v>BRCA2</v>
          </cell>
          <cell r="DG2223" t="str">
            <v>c.8897T&gt;C</v>
          </cell>
          <cell r="DN2223" t="b">
            <v>0</v>
          </cell>
        </row>
        <row r="2224">
          <cell r="B2224" t="str">
            <v>c.8902A&gt;G</v>
          </cell>
          <cell r="C2224" t="str">
            <v>p.(Thr2968Ala)</v>
          </cell>
          <cell r="D2224" t="str">
            <v>9130A&gt;G</v>
          </cell>
          <cell r="E2224" t="str">
            <v>T2968A</v>
          </cell>
          <cell r="G2224" t="str">
            <v>c.8902A&gt;G</v>
          </cell>
          <cell r="O2224">
            <v>0.03</v>
          </cell>
          <cell r="R2224" t="str">
            <v/>
          </cell>
          <cell r="T2224">
            <v>0.03</v>
          </cell>
          <cell r="U2224" t="str">
            <v>Same</v>
          </cell>
          <cell r="Z2224" t="str">
            <v/>
          </cell>
          <cell r="AK2224" t="str">
            <v/>
          </cell>
          <cell r="AL2224" t="str">
            <v/>
          </cell>
          <cell r="AM2224" t="str">
            <v/>
          </cell>
          <cell r="AN2224" t="str">
            <v/>
          </cell>
          <cell r="AR2224" t="str">
            <v/>
          </cell>
          <cell r="AS2224" t="str">
            <v/>
          </cell>
          <cell r="AT2224" t="str">
            <v/>
          </cell>
          <cell r="AU2224" t="str">
            <v/>
          </cell>
          <cell r="AW2224" t="str">
            <v/>
          </cell>
          <cell r="AX2224" t="str">
            <v/>
          </cell>
          <cell r="AY2224" t="str">
            <v/>
          </cell>
          <cell r="AZ2224" t="str">
            <v/>
          </cell>
          <cell r="BB2224" t="str">
            <v/>
          </cell>
          <cell r="BE2224" t="str">
            <v/>
          </cell>
          <cell r="BG2224" t="str">
            <v/>
          </cell>
          <cell r="BI2224" t="str">
            <v/>
          </cell>
          <cell r="CH2224" t="str">
            <v/>
          </cell>
          <cell r="CI2224" t="str">
            <v/>
          </cell>
          <cell r="CJ2224" t="str">
            <v/>
          </cell>
          <cell r="CK2224" t="str">
            <v/>
          </cell>
          <cell r="CN2224">
            <v>0</v>
          </cell>
          <cell r="CO2224">
            <v>0</v>
          </cell>
          <cell r="CP2224" t="b">
            <v>1</v>
          </cell>
          <cell r="CQ2224" t="str">
            <v>c.8902A&gt;G</v>
          </cell>
          <cell r="CX2224" t="str">
            <v>BRCA2</v>
          </cell>
          <cell r="CY2224" t="str">
            <v>c.8902A&gt;G</v>
          </cell>
          <cell r="DE2224" t="b">
            <v>0</v>
          </cell>
          <cell r="DF2224" t="str">
            <v>BRCA2</v>
          </cell>
          <cell r="DG2224" t="str">
            <v>c.8902A&gt;G</v>
          </cell>
          <cell r="DH2224">
            <v>0</v>
          </cell>
          <cell r="DI2224">
            <v>8.9413447783000003E-5</v>
          </cell>
          <cell r="DJ2224">
            <v>0</v>
          </cell>
          <cell r="DK2224">
            <v>0</v>
          </cell>
          <cell r="DL2224">
            <v>0</v>
          </cell>
          <cell r="DM2224">
            <v>0</v>
          </cell>
          <cell r="DN2224" t="b">
            <v>0</v>
          </cell>
        </row>
        <row r="2225">
          <cell r="B2225" t="str">
            <v>c.8904C&gt;T</v>
          </cell>
          <cell r="C2225" t="str">
            <v>p.(=)</v>
          </cell>
          <cell r="D2225" t="str">
            <v>9132C&gt;T</v>
          </cell>
          <cell r="E2225" t="str">
            <v>T2968T</v>
          </cell>
          <cell r="O2225">
            <v>0.02</v>
          </cell>
          <cell r="R2225" t="str">
            <v/>
          </cell>
          <cell r="T2225">
            <v>0.02</v>
          </cell>
          <cell r="U2225" t="str">
            <v>Same</v>
          </cell>
          <cell r="Z2225" t="str">
            <v/>
          </cell>
          <cell r="AK2225" t="str">
            <v/>
          </cell>
          <cell r="AL2225" t="str">
            <v/>
          </cell>
          <cell r="AM2225" t="str">
            <v/>
          </cell>
          <cell r="AN2225" t="str">
            <v/>
          </cell>
          <cell r="AR2225" t="str">
            <v/>
          </cell>
          <cell r="AS2225" t="str">
            <v/>
          </cell>
          <cell r="AT2225" t="str">
            <v/>
          </cell>
          <cell r="AU2225" t="str">
            <v/>
          </cell>
          <cell r="AW2225" t="str">
            <v/>
          </cell>
          <cell r="AX2225" t="str">
            <v/>
          </cell>
          <cell r="AY2225" t="str">
            <v/>
          </cell>
          <cell r="AZ2225" t="str">
            <v/>
          </cell>
          <cell r="BB2225" t="str">
            <v/>
          </cell>
          <cell r="BE2225" t="str">
            <v/>
          </cell>
          <cell r="BG2225" t="str">
            <v/>
          </cell>
          <cell r="BI2225" t="str">
            <v/>
          </cell>
          <cell r="CH2225" t="str">
            <v/>
          </cell>
          <cell r="CI2225" t="str">
            <v/>
          </cell>
          <cell r="CJ2225" t="str">
            <v/>
          </cell>
          <cell r="CK2225" t="str">
            <v/>
          </cell>
          <cell r="CN2225">
            <v>0</v>
          </cell>
          <cell r="CO2225">
            <v>0</v>
          </cell>
          <cell r="CP2225" t="b">
            <v>1</v>
          </cell>
          <cell r="CQ2225" t="str">
            <v>c.8904C&gt;T</v>
          </cell>
          <cell r="CX2225" t="str">
            <v>BRCA2</v>
          </cell>
          <cell r="CY2225" t="str">
            <v>c.8904C&gt;T</v>
          </cell>
          <cell r="DE2225" t="b">
            <v>0</v>
          </cell>
          <cell r="DF2225" t="str">
            <v>BRCA2</v>
          </cell>
          <cell r="DG2225" t="str">
            <v>c.8904C&gt;T</v>
          </cell>
          <cell r="DH2225">
            <v>0</v>
          </cell>
          <cell r="DI2225">
            <v>0</v>
          </cell>
          <cell r="DJ2225">
            <v>0</v>
          </cell>
          <cell r="DK2225">
            <v>0</v>
          </cell>
          <cell r="DL2225">
            <v>1.8408747836999999E-5</v>
          </cell>
          <cell r="DM2225">
            <v>0</v>
          </cell>
          <cell r="DN2225" t="b">
            <v>0</v>
          </cell>
        </row>
        <row r="2226">
          <cell r="B2226" t="str">
            <v>c.8905G&gt;A</v>
          </cell>
          <cell r="C2226" t="str">
            <v>p.(Val2969Met)</v>
          </cell>
          <cell r="D2226" t="str">
            <v>9133G&gt;A</v>
          </cell>
          <cell r="E2226" t="str">
            <v>V2969M</v>
          </cell>
          <cell r="F2226" t="str">
            <v>EP2</v>
          </cell>
          <cell r="H2226" t="e">
            <v>#VALUE!</v>
          </cell>
          <cell r="I2226">
            <v>0.27375299827667116</v>
          </cell>
          <cell r="J2226">
            <v>8.6016817384199995E-5</v>
          </cell>
          <cell r="K2226">
            <v>0.15237299309193011</v>
          </cell>
          <cell r="L2226">
            <v>8.6623248837815678E-3</v>
          </cell>
          <cell r="M2226">
            <v>5.3700836742E-24</v>
          </cell>
          <cell r="N2226">
            <v>1.6690362662465551E-31</v>
          </cell>
          <cell r="O2226">
            <v>0.03</v>
          </cell>
          <cell r="P2226">
            <v>5.1619678337522319E-33</v>
          </cell>
          <cell r="Q2226">
            <v>5.1619678337522319E-33</v>
          </cell>
          <cell r="R2226">
            <v>1</v>
          </cell>
          <cell r="S2226" t="str">
            <v>Multifac new calc</v>
          </cell>
          <cell r="T2226">
            <v>0.03</v>
          </cell>
          <cell r="U2226" t="str">
            <v>Same</v>
          </cell>
          <cell r="V2226">
            <v>2.9999999329447746E-2</v>
          </cell>
          <cell r="Y2226">
            <v>35</v>
          </cell>
          <cell r="Z2226">
            <v>1.2466205418E-4</v>
          </cell>
          <cell r="AA2226" t="str">
            <v>2+</v>
          </cell>
          <cell r="AB2226">
            <v>0.26999999830029703</v>
          </cell>
          <cell r="AD2226">
            <v>0.15237299309193011</v>
          </cell>
          <cell r="AE2226">
            <v>8.6623248837815678E-3</v>
          </cell>
          <cell r="AF2226">
            <v>1.1021760045980022E-5</v>
          </cell>
          <cell r="AJ2226">
            <v>0.03</v>
          </cell>
          <cell r="AK2226" t="str">
            <v>1.10×10−5</v>
          </cell>
          <cell r="AL2226" t="str">
            <v>Lindor 2012</v>
          </cell>
          <cell r="AM2226" t="str">
            <v>Easton et al., 2007</v>
          </cell>
          <cell r="AN2226" t="str">
            <v>Y</v>
          </cell>
          <cell r="AO2226">
            <v>0.03</v>
          </cell>
          <cell r="AP2226">
            <v>1.0000000000000001E-5</v>
          </cell>
          <cell r="AR2226">
            <v>0.26900000000000002</v>
          </cell>
          <cell r="AS2226" t="str">
            <v>-</v>
          </cell>
          <cell r="AT2226">
            <v>8.7100000000000007E-3</v>
          </cell>
          <cell r="AU2226">
            <v>0.151</v>
          </cell>
          <cell r="AV2226">
            <v>3.5E-4</v>
          </cell>
          <cell r="AW2226" t="str">
            <v>Easton DF et al., Am J Hum Genet, 81: 873-883, 2007.</v>
          </cell>
          <cell r="AX2226">
            <v>5.3700836742E-24</v>
          </cell>
          <cell r="AY2226" t="str">
            <v>No genotypes</v>
          </cell>
          <cell r="AZ2226">
            <v>2</v>
          </cell>
          <cell r="BA2226">
            <v>24</v>
          </cell>
          <cell r="BB2226">
            <v>4.6778933184000002E-5</v>
          </cell>
          <cell r="BE2226">
            <v>4.6778933184000002E-5</v>
          </cell>
          <cell r="BG2226" t="str">
            <v/>
          </cell>
          <cell r="BI2226" t="str">
            <v/>
          </cell>
          <cell r="BV2226">
            <v>1</v>
          </cell>
          <cell r="BW2226">
            <v>1.0139</v>
          </cell>
          <cell r="BX2226">
            <v>1</v>
          </cell>
          <cell r="BY2226">
            <v>0.69</v>
          </cell>
          <cell r="CH2226" t="str">
            <v/>
          </cell>
          <cell r="CI2226" t="str">
            <v/>
          </cell>
          <cell r="CJ2226" t="str">
            <v/>
          </cell>
          <cell r="CK2226" t="str">
            <v/>
          </cell>
          <cell r="CN2226">
            <v>1</v>
          </cell>
          <cell r="CO2226">
            <v>35</v>
          </cell>
          <cell r="CP2226" t="b">
            <v>1</v>
          </cell>
          <cell r="CQ2226" t="str">
            <v>c.8905G&gt;A</v>
          </cell>
          <cell r="CR2226">
            <v>0</v>
          </cell>
          <cell r="CS2226">
            <v>0</v>
          </cell>
          <cell r="CT2226">
            <v>0</v>
          </cell>
          <cell r="CU2226">
            <v>2.3E-3</v>
          </cell>
          <cell r="CV2226">
            <v>0</v>
          </cell>
          <cell r="CW2226" t="b">
            <v>0</v>
          </cell>
          <cell r="CX2226" t="str">
            <v>BRCA2</v>
          </cell>
          <cell r="CY2226" t="str">
            <v>c.8905G&gt;A</v>
          </cell>
          <cell r="CZ2226">
            <v>0</v>
          </cell>
          <cell r="DA2226">
            <v>0</v>
          </cell>
          <cell r="DB2226">
            <v>0</v>
          </cell>
          <cell r="DC2226">
            <v>2.3E-3</v>
          </cell>
          <cell r="DD2226">
            <v>0</v>
          </cell>
          <cell r="DE2226" t="b">
            <v>0</v>
          </cell>
          <cell r="DF2226" t="str">
            <v>BRCA2</v>
          </cell>
          <cell r="DG2226" t="str">
            <v>c.8905G&gt;A</v>
          </cell>
          <cell r="DH2226">
            <v>2.2172949001999999E-4</v>
          </cell>
          <cell r="DI2226">
            <v>0</v>
          </cell>
          <cell r="DJ2226">
            <v>0</v>
          </cell>
          <cell r="DK2226">
            <v>6.0477774417999999E-4</v>
          </cell>
          <cell r="DL2226">
            <v>6.6269052353000002E-4</v>
          </cell>
          <cell r="DM2226">
            <v>0</v>
          </cell>
          <cell r="DN2226" t="b">
            <v>0</v>
          </cell>
        </row>
        <row r="2227">
          <cell r="B2227" t="str">
            <v>c.8915T&gt;G</v>
          </cell>
          <cell r="C2227" t="str">
            <v>p.(Leu2972Trp)</v>
          </cell>
          <cell r="D2227" t="str">
            <v>9143T&gt;G</v>
          </cell>
          <cell r="E2227" t="str">
            <v>L2972W</v>
          </cell>
          <cell r="F2227" t="str">
            <v>Intermediate</v>
          </cell>
          <cell r="K2227">
            <v>1</v>
          </cell>
          <cell r="L2227">
            <v>1</v>
          </cell>
          <cell r="O2227">
            <v>0.28999999999999998</v>
          </cell>
          <cell r="R2227" t="str">
            <v/>
          </cell>
          <cell r="T2227">
            <v>0.28999999999999998</v>
          </cell>
          <cell r="U2227" t="str">
            <v>Same</v>
          </cell>
          <cell r="Z2227" t="str">
            <v/>
          </cell>
          <cell r="AA2227">
            <v>1</v>
          </cell>
          <cell r="AB2227">
            <v>1</v>
          </cell>
          <cell r="AD2227">
            <v>1</v>
          </cell>
          <cell r="AE2227">
            <v>1</v>
          </cell>
          <cell r="AK2227" t="str">
            <v/>
          </cell>
          <cell r="AL2227" t="str">
            <v/>
          </cell>
          <cell r="AM2227" t="str">
            <v/>
          </cell>
          <cell r="AN2227" t="str">
            <v/>
          </cell>
          <cell r="AR2227" t="str">
            <v/>
          </cell>
          <cell r="AS2227" t="str">
            <v/>
          </cell>
          <cell r="AT2227" t="str">
            <v/>
          </cell>
          <cell r="AU2227" t="str">
            <v/>
          </cell>
          <cell r="AW2227" t="str">
            <v/>
          </cell>
          <cell r="AX2227" t="str">
            <v/>
          </cell>
          <cell r="AY2227" t="str">
            <v/>
          </cell>
          <cell r="AZ2227" t="str">
            <v/>
          </cell>
          <cell r="BB2227" t="str">
            <v/>
          </cell>
          <cell r="BE2227" t="str">
            <v/>
          </cell>
          <cell r="BG2227" t="str">
            <v/>
          </cell>
          <cell r="BI2227" t="str">
            <v/>
          </cell>
          <cell r="CH2227" t="str">
            <v/>
          </cell>
          <cell r="CI2227" t="str">
            <v/>
          </cell>
          <cell r="CJ2227" t="str">
            <v/>
          </cell>
          <cell r="CK2227" t="str">
            <v/>
          </cell>
          <cell r="CN2227">
            <v>0</v>
          </cell>
          <cell r="CO2227">
            <v>0</v>
          </cell>
          <cell r="CP2227" t="b">
            <v>1</v>
          </cell>
          <cell r="CQ2227" t="str">
            <v>c.8915T&gt;G</v>
          </cell>
          <cell r="CX2227" t="str">
            <v>BRCA2</v>
          </cell>
          <cell r="CY2227" t="str">
            <v>c.8915T&gt;G</v>
          </cell>
          <cell r="DE2227" t="b">
            <v>0</v>
          </cell>
          <cell r="DF2227" t="str">
            <v>BRCA2</v>
          </cell>
          <cell r="DG2227" t="str">
            <v>c.8915T&gt;G</v>
          </cell>
          <cell r="DH2227">
            <v>0</v>
          </cell>
          <cell r="DI2227">
            <v>0</v>
          </cell>
          <cell r="DJ2227">
            <v>0</v>
          </cell>
          <cell r="DK2227">
            <v>0</v>
          </cell>
          <cell r="DL2227">
            <v>1.4728625083E-4</v>
          </cell>
          <cell r="DM2227">
            <v>0</v>
          </cell>
          <cell r="DN2227" t="b">
            <v>0</v>
          </cell>
        </row>
        <row r="2228">
          <cell r="B2228" t="str">
            <v>c.8917C&gt;T</v>
          </cell>
          <cell r="C2228" t="str">
            <v>p.(Arg2973Cys)</v>
          </cell>
          <cell r="D2228" t="str">
            <v>9145C&gt;T</v>
          </cell>
          <cell r="E2228" t="str">
            <v>R2973C</v>
          </cell>
          <cell r="H2228">
            <v>0</v>
          </cell>
          <cell r="I2228">
            <v>2E-3</v>
          </cell>
          <cell r="J2228">
            <v>0.89</v>
          </cell>
          <cell r="K2228">
            <v>1.836630591846818</v>
          </cell>
          <cell r="L2228">
            <v>4.0579540328693604E-2</v>
          </cell>
          <cell r="N2228">
            <v>1.3266273280395345E-4</v>
          </cell>
          <cell r="O2228">
            <v>0.03</v>
          </cell>
          <cell r="P2228">
            <v>4.1029711176480442E-6</v>
          </cell>
          <cell r="Q2228">
            <v>4.1029542833451225E-6</v>
          </cell>
          <cell r="R2228">
            <v>1</v>
          </cell>
          <cell r="S2228" t="str">
            <v>Multifac new calc</v>
          </cell>
          <cell r="T2228">
            <v>0.03</v>
          </cell>
          <cell r="U2228" t="str">
            <v>Same</v>
          </cell>
          <cell r="V2228">
            <v>2.9999999329447746E-2</v>
          </cell>
          <cell r="W2228">
            <v>1</v>
          </cell>
          <cell r="X2228">
            <v>0.89</v>
          </cell>
          <cell r="Z2228" t="str">
            <v/>
          </cell>
          <cell r="AA2228" t="str">
            <v>2+</v>
          </cell>
          <cell r="AB2228">
            <v>2.3599996039308222E-3</v>
          </cell>
          <cell r="AD2228">
            <v>1.836630591846818</v>
          </cell>
          <cell r="AE2228">
            <v>4.0579540328693604E-2</v>
          </cell>
          <cell r="AF2228">
            <v>4.8414815546744059E-6</v>
          </cell>
          <cell r="AK2228" t="str">
            <v>A:5.44×10−6 B:2.20E-05</v>
          </cell>
          <cell r="AL2228" t="str">
            <v>A:Lindor 2012 B:Farrugia 2008</v>
          </cell>
          <cell r="AM2228" t="str">
            <v>Farrugia et al., 2008</v>
          </cell>
          <cell r="AN2228" t="str">
            <v>Y</v>
          </cell>
          <cell r="AO2228">
            <v>0.03</v>
          </cell>
          <cell r="AP2228">
            <v>0</v>
          </cell>
          <cell r="AR2228">
            <v>2E-3</v>
          </cell>
          <cell r="AS2228" t="str">
            <v>-</v>
          </cell>
          <cell r="AT2228">
            <v>4.1000000000000002E-2</v>
          </cell>
          <cell r="AU2228">
            <v>1.82</v>
          </cell>
          <cell r="AV2228">
            <v>1.4999999999999999E-4</v>
          </cell>
          <cell r="AW2228" t="str">
            <v>Farrugia DJ et al., Cancer Research 68:3523-3531, 2008.</v>
          </cell>
          <cell r="AX2228" t="str">
            <v/>
          </cell>
          <cell r="AY2228" t="str">
            <v/>
          </cell>
          <cell r="AZ2228" t="str">
            <v/>
          </cell>
          <cell r="BB2228" t="str">
            <v/>
          </cell>
          <cell r="BE2228" t="str">
            <v/>
          </cell>
          <cell r="BG2228" t="str">
            <v/>
          </cell>
          <cell r="BI2228" t="str">
            <v/>
          </cell>
          <cell r="CH2228" t="str">
            <v/>
          </cell>
          <cell r="CI2228" t="str">
            <v/>
          </cell>
          <cell r="CJ2228" t="str">
            <v/>
          </cell>
          <cell r="CK2228" t="str">
            <v/>
          </cell>
          <cell r="CN2228">
            <v>0</v>
          </cell>
          <cell r="CO2228">
            <v>1</v>
          </cell>
          <cell r="CP2228" t="b">
            <v>1</v>
          </cell>
          <cell r="CQ2228" t="str">
            <v>c.8917C&gt;T</v>
          </cell>
          <cell r="CX2228" t="str">
            <v>BRCA2</v>
          </cell>
          <cell r="CY2228" t="str">
            <v>c.8917C&gt;T</v>
          </cell>
          <cell r="DE2228" t="b">
            <v>0</v>
          </cell>
          <cell r="DF2228" t="str">
            <v>BRCA2</v>
          </cell>
          <cell r="DG2228" t="str">
            <v>c.8917C&gt;T</v>
          </cell>
          <cell r="DH2228">
            <v>0</v>
          </cell>
          <cell r="DI2228">
            <v>0</v>
          </cell>
          <cell r="DJ2228">
            <v>0</v>
          </cell>
          <cell r="DK2228">
            <v>0</v>
          </cell>
          <cell r="DL2228">
            <v>1.8415527973000002E-5</v>
          </cell>
          <cell r="DM2228">
            <v>0</v>
          </cell>
          <cell r="DN2228" t="b">
            <v>0</v>
          </cell>
        </row>
        <row r="2229">
          <cell r="B2229" t="str">
            <v>c.8918G&gt;A</v>
          </cell>
          <cell r="C2229" t="str">
            <v>p.(Arg2973His)</v>
          </cell>
          <cell r="D2229" t="str">
            <v>9146G&gt;A</v>
          </cell>
          <cell r="E2229" t="str">
            <v>R2973H</v>
          </cell>
          <cell r="G2229" t="str">
            <v>c.8918G&gt;A</v>
          </cell>
          <cell r="I2229">
            <v>0.64109999518301419</v>
          </cell>
          <cell r="K2229">
            <v>1.3388455266059285</v>
          </cell>
          <cell r="L2229">
            <v>0.56820482731594235</v>
          </cell>
          <cell r="N2229">
            <v>0.48770944307452596</v>
          </cell>
          <cell r="O2229">
            <v>0.03</v>
          </cell>
          <cell r="P2229">
            <v>1.5083797208490495E-2</v>
          </cell>
          <cell r="Q2229">
            <v>1.4859657153400901E-2</v>
          </cell>
          <cell r="R2229">
            <v>2</v>
          </cell>
          <cell r="S2229" t="str">
            <v>Multifac new calc</v>
          </cell>
          <cell r="T2229">
            <v>0.03</v>
          </cell>
          <cell r="U2229" t="str">
            <v>Same</v>
          </cell>
          <cell r="V2229">
            <v>2.9999999329447746E-2</v>
          </cell>
          <cell r="Z2229" t="str">
            <v/>
          </cell>
          <cell r="AA2229" t="str">
            <v>2+</v>
          </cell>
          <cell r="AB2229">
            <v>0.64109999518301419</v>
          </cell>
          <cell r="AD2229">
            <v>1.3388455266059285</v>
          </cell>
          <cell r="AE2229">
            <v>0.56820482731594235</v>
          </cell>
          <cell r="AF2229">
            <v>1.4859656816077451E-2</v>
          </cell>
          <cell r="AK2229" t="str">
            <v/>
          </cell>
          <cell r="AL2229" t="str">
            <v/>
          </cell>
          <cell r="AM2229" t="str">
            <v/>
          </cell>
          <cell r="AN2229" t="str">
            <v/>
          </cell>
          <cell r="AR2229" t="str">
            <v/>
          </cell>
          <cell r="AS2229" t="str">
            <v/>
          </cell>
          <cell r="AT2229" t="str">
            <v/>
          </cell>
          <cell r="AU2229" t="str">
            <v/>
          </cell>
          <cell r="AW2229" t="str">
            <v/>
          </cell>
          <cell r="AX2229" t="str">
            <v/>
          </cell>
          <cell r="AY2229" t="str">
            <v/>
          </cell>
          <cell r="AZ2229" t="str">
            <v/>
          </cell>
          <cell r="BB2229" t="str">
            <v/>
          </cell>
          <cell r="BE2229" t="str">
            <v/>
          </cell>
          <cell r="BG2229" t="str">
            <v/>
          </cell>
          <cell r="BI2229" t="str">
            <v/>
          </cell>
          <cell r="CH2229" t="str">
            <v/>
          </cell>
          <cell r="CI2229" t="str">
            <v/>
          </cell>
          <cell r="CJ2229" t="str">
            <v/>
          </cell>
          <cell r="CK2229" t="str">
            <v/>
          </cell>
          <cell r="CN2229">
            <v>0</v>
          </cell>
          <cell r="CO2229">
            <v>0</v>
          </cell>
          <cell r="CP2229" t="b">
            <v>1</v>
          </cell>
          <cell r="CQ2229" t="str">
            <v>c.8918G&gt;A</v>
          </cell>
          <cell r="CX2229" t="str">
            <v>BRCA2</v>
          </cell>
          <cell r="CY2229" t="str">
            <v>c.8918G&gt;A</v>
          </cell>
          <cell r="DE2229" t="b">
            <v>0</v>
          </cell>
          <cell r="DF2229" t="str">
            <v>BRCA2</v>
          </cell>
          <cell r="DG2229" t="str">
            <v>c.8918G&gt;A</v>
          </cell>
          <cell r="DH2229">
            <v>0</v>
          </cell>
          <cell r="DI2229">
            <v>0</v>
          </cell>
          <cell r="DJ2229">
            <v>1.2768130745999999E-4</v>
          </cell>
          <cell r="DK2229">
            <v>0</v>
          </cell>
          <cell r="DL2229">
            <v>5.5246583919999998E-5</v>
          </cell>
          <cell r="DM2229">
            <v>0</v>
          </cell>
          <cell r="DN2229" t="b">
            <v>0</v>
          </cell>
        </row>
        <row r="2230">
          <cell r="B2230" t="str">
            <v>c.8928C&gt;T</v>
          </cell>
          <cell r="C2230" t="str">
            <v>p.(=)</v>
          </cell>
          <cell r="D2230" t="str">
            <v>9156C&gt;T</v>
          </cell>
          <cell r="E2230" t="str">
            <v>S2976S</v>
          </cell>
          <cell r="G2230" t="str">
            <v>c.8928C&gt;T</v>
          </cell>
          <cell r="O2230">
            <v>0.64</v>
          </cell>
          <cell r="R2230" t="str">
            <v/>
          </cell>
          <cell r="T2230">
            <v>0.64</v>
          </cell>
          <cell r="U2230" t="str">
            <v>Same</v>
          </cell>
          <cell r="Z2230" t="str">
            <v/>
          </cell>
          <cell r="AK2230" t="str">
            <v/>
          </cell>
          <cell r="AL2230" t="str">
            <v/>
          </cell>
          <cell r="AM2230" t="str">
            <v/>
          </cell>
          <cell r="AN2230" t="str">
            <v/>
          </cell>
          <cell r="AR2230" t="str">
            <v/>
          </cell>
          <cell r="AS2230" t="str">
            <v/>
          </cell>
          <cell r="AT2230" t="str">
            <v/>
          </cell>
          <cell r="AU2230" t="str">
            <v/>
          </cell>
          <cell r="AW2230" t="str">
            <v/>
          </cell>
          <cell r="AX2230" t="str">
            <v/>
          </cell>
          <cell r="AY2230" t="str">
            <v/>
          </cell>
          <cell r="AZ2230" t="str">
            <v/>
          </cell>
          <cell r="BB2230" t="str">
            <v/>
          </cell>
          <cell r="BE2230" t="str">
            <v/>
          </cell>
          <cell r="BG2230" t="str">
            <v/>
          </cell>
          <cell r="BI2230" t="str">
            <v/>
          </cell>
          <cell r="CH2230" t="str">
            <v/>
          </cell>
          <cell r="CI2230" t="str">
            <v/>
          </cell>
          <cell r="CJ2230" t="str">
            <v/>
          </cell>
          <cell r="CK2230" t="str">
            <v/>
          </cell>
          <cell r="CN2230">
            <v>0</v>
          </cell>
          <cell r="CO2230">
            <v>0</v>
          </cell>
          <cell r="CP2230" t="b">
            <v>1</v>
          </cell>
          <cell r="CQ2230" t="str">
            <v>c.8928C&gt;T</v>
          </cell>
          <cell r="CX2230" t="str">
            <v>BRCA2</v>
          </cell>
          <cell r="CY2230" t="str">
            <v>c.8928C&gt;T</v>
          </cell>
          <cell r="DE2230" t="b">
            <v>0</v>
          </cell>
          <cell r="DF2230" t="str">
            <v>BRCA2</v>
          </cell>
          <cell r="DG2230" t="str">
            <v>c.8928C&gt;T</v>
          </cell>
          <cell r="DH2230">
            <v>0</v>
          </cell>
          <cell r="DI2230">
            <v>0</v>
          </cell>
          <cell r="DJ2230">
            <v>1.2771392082E-4</v>
          </cell>
          <cell r="DK2230">
            <v>0</v>
          </cell>
          <cell r="DL2230">
            <v>0</v>
          </cell>
          <cell r="DM2230">
            <v>0</v>
          </cell>
          <cell r="DN2230" t="b">
            <v>0</v>
          </cell>
        </row>
        <row r="2231">
          <cell r="B2231" t="str">
            <v>c.893C&gt;T</v>
          </cell>
          <cell r="C2231" t="str">
            <v>p.(Thr298Ile)</v>
          </cell>
          <cell r="D2231" t="str">
            <v>1121C&gt;T</v>
          </cell>
          <cell r="E2231" t="str">
            <v>T298I</v>
          </cell>
          <cell r="G2231" t="str">
            <v>c.893C&gt;T</v>
          </cell>
          <cell r="O2231">
            <v>0.02</v>
          </cell>
          <cell r="R2231" t="str">
            <v/>
          </cell>
          <cell r="T2231">
            <v>0.02</v>
          </cell>
          <cell r="U2231" t="str">
            <v>Same</v>
          </cell>
          <cell r="Z2231" t="str">
            <v/>
          </cell>
          <cell r="AK2231" t="str">
            <v/>
          </cell>
          <cell r="AL2231" t="str">
            <v/>
          </cell>
          <cell r="AM2231" t="str">
            <v/>
          </cell>
          <cell r="AN2231" t="str">
            <v/>
          </cell>
          <cell r="AR2231" t="str">
            <v/>
          </cell>
          <cell r="AS2231" t="str">
            <v/>
          </cell>
          <cell r="AT2231" t="str">
            <v/>
          </cell>
          <cell r="AU2231" t="str">
            <v/>
          </cell>
          <cell r="AW2231" t="str">
            <v/>
          </cell>
          <cell r="AX2231" t="str">
            <v/>
          </cell>
          <cell r="AY2231" t="str">
            <v/>
          </cell>
          <cell r="AZ2231" t="str">
            <v/>
          </cell>
          <cell r="BB2231" t="str">
            <v/>
          </cell>
          <cell r="BE2231" t="str">
            <v/>
          </cell>
          <cell r="BG2231" t="str">
            <v/>
          </cell>
          <cell r="BI2231" t="str">
            <v/>
          </cell>
          <cell r="CH2231" t="str">
            <v/>
          </cell>
          <cell r="CI2231" t="str">
            <v/>
          </cell>
          <cell r="CJ2231" t="str">
            <v/>
          </cell>
          <cell r="CK2231" t="str">
            <v/>
          </cell>
          <cell r="CN2231">
            <v>0</v>
          </cell>
          <cell r="CO2231">
            <v>0</v>
          </cell>
          <cell r="CP2231" t="b">
            <v>1</v>
          </cell>
          <cell r="CQ2231" t="str">
            <v>c.893C&gt;T</v>
          </cell>
          <cell r="CX2231" t="str">
            <v>BRCA2</v>
          </cell>
          <cell r="CY2231" t="str">
            <v>c.893C&gt;T</v>
          </cell>
          <cell r="DE2231" t="b">
            <v>0</v>
          </cell>
          <cell r="DF2231" t="str">
            <v>BRCA2</v>
          </cell>
          <cell r="DG2231" t="str">
            <v>c.893C&gt;T</v>
          </cell>
          <cell r="DH2231">
            <v>0</v>
          </cell>
          <cell r="DI2231">
            <v>0</v>
          </cell>
          <cell r="DJ2231">
            <v>0</v>
          </cell>
          <cell r="DK2231">
            <v>0</v>
          </cell>
          <cell r="DL2231">
            <v>3.7089236703999998E-5</v>
          </cell>
          <cell r="DM2231">
            <v>0</v>
          </cell>
          <cell r="DN2231" t="b">
            <v>0</v>
          </cell>
        </row>
        <row r="2232">
          <cell r="B2232" t="str">
            <v>c.8941G&gt;A</v>
          </cell>
          <cell r="C2232" t="str">
            <v>p.(Glu2981Lys)</v>
          </cell>
          <cell r="D2232" t="str">
            <v>9169G&gt;A</v>
          </cell>
          <cell r="E2232" t="str">
            <v>E2981K</v>
          </cell>
          <cell r="G2232" t="str">
            <v>c.8941G&gt;A</v>
          </cell>
          <cell r="I2232">
            <v>0.50708757931199999</v>
          </cell>
          <cell r="J2232">
            <v>0.72</v>
          </cell>
          <cell r="K2232">
            <v>1.0498366885038446</v>
          </cell>
          <cell r="L2232">
            <v>0.77632280179100799</v>
          </cell>
          <cell r="N2232">
            <v>0.2975634309898374</v>
          </cell>
          <cell r="O2232">
            <v>0.03</v>
          </cell>
          <cell r="P2232">
            <v>9.2029927110258997E-3</v>
          </cell>
          <cell r="Q2232">
            <v>9.1190699765008269E-3</v>
          </cell>
          <cell r="R2232">
            <v>2</v>
          </cell>
          <cell r="T2232">
            <v>0.03</v>
          </cell>
          <cell r="U2232" t="str">
            <v>Same</v>
          </cell>
          <cell r="V2232">
            <v>2.9999999329447746E-2</v>
          </cell>
          <cell r="Z2232" t="str">
            <v/>
          </cell>
          <cell r="AA2232">
            <v>1</v>
          </cell>
          <cell r="AB2232">
            <v>1</v>
          </cell>
          <cell r="AD2232">
            <v>1.0498366885038446</v>
          </cell>
          <cell r="AE2232">
            <v>0.77632280179100799</v>
          </cell>
          <cell r="AF2232">
            <v>2.4586812071851961E-2</v>
          </cell>
          <cell r="AK2232" t="str">
            <v/>
          </cell>
          <cell r="AL2232" t="str">
            <v/>
          </cell>
          <cell r="AM2232" t="str">
            <v/>
          </cell>
          <cell r="AN2232" t="str">
            <v/>
          </cell>
          <cell r="AR2232" t="str">
            <v/>
          </cell>
          <cell r="AS2232" t="str">
            <v/>
          </cell>
          <cell r="AT2232" t="str">
            <v/>
          </cell>
          <cell r="AU2232" t="str">
            <v/>
          </cell>
          <cell r="AW2232" t="str">
            <v/>
          </cell>
          <cell r="AX2232" t="str">
            <v/>
          </cell>
          <cell r="AY2232" t="str">
            <v/>
          </cell>
          <cell r="AZ2232" t="str">
            <v/>
          </cell>
          <cell r="BB2232" t="str">
            <v/>
          </cell>
          <cell r="BE2232" t="str">
            <v/>
          </cell>
          <cell r="BG2232" t="str">
            <v/>
          </cell>
          <cell r="BI2232" t="str">
            <v/>
          </cell>
          <cell r="CF2232">
            <v>0.50708757931199999</v>
          </cell>
          <cell r="CG2232">
            <v>0.72</v>
          </cell>
          <cell r="CH2232" t="str">
            <v/>
          </cell>
          <cell r="CI2232" t="str">
            <v/>
          </cell>
          <cell r="CJ2232" t="str">
            <v/>
          </cell>
          <cell r="CK2232" t="str">
            <v/>
          </cell>
          <cell r="CN2232">
            <v>0</v>
          </cell>
          <cell r="CO2232">
            <v>0</v>
          </cell>
          <cell r="CP2232" t="b">
            <v>1</v>
          </cell>
          <cell r="CQ2232" t="str">
            <v>c.8941G&gt;A</v>
          </cell>
          <cell r="CX2232" t="str">
            <v>BRCA2</v>
          </cell>
          <cell r="CY2232" t="str">
            <v>c.8941G&gt;A</v>
          </cell>
          <cell r="DE2232" t="b">
            <v>0</v>
          </cell>
          <cell r="DF2232" t="str">
            <v>BRCA2</v>
          </cell>
          <cell r="DG2232" t="str">
            <v>c.8941G&gt;A</v>
          </cell>
          <cell r="DN2232" t="b">
            <v>0</v>
          </cell>
        </row>
        <row r="2233">
          <cell r="B2233" t="str">
            <v>c.8942A&gt;G</v>
          </cell>
          <cell r="C2233" t="str">
            <v>p.(Glu2981Gly)</v>
          </cell>
          <cell r="D2233" t="str">
            <v>9170A&gt;G</v>
          </cell>
          <cell r="E2233" t="str">
            <v>E2981G</v>
          </cell>
          <cell r="G2233" t="str">
            <v>c.8942A&gt;G</v>
          </cell>
          <cell r="O2233">
            <v>0.03</v>
          </cell>
          <cell r="R2233" t="str">
            <v/>
          </cell>
          <cell r="T2233">
            <v>0.03</v>
          </cell>
          <cell r="U2233" t="str">
            <v>Same</v>
          </cell>
          <cell r="Z2233" t="str">
            <v/>
          </cell>
          <cell r="AK2233" t="str">
            <v/>
          </cell>
          <cell r="AL2233" t="str">
            <v/>
          </cell>
          <cell r="AM2233" t="str">
            <v/>
          </cell>
          <cell r="AN2233" t="str">
            <v/>
          </cell>
          <cell r="AR2233" t="str">
            <v/>
          </cell>
          <cell r="AS2233" t="str">
            <v/>
          </cell>
          <cell r="AT2233" t="str">
            <v/>
          </cell>
          <cell r="AU2233" t="str">
            <v/>
          </cell>
          <cell r="AW2233" t="str">
            <v/>
          </cell>
          <cell r="AX2233" t="str">
            <v/>
          </cell>
          <cell r="AY2233" t="str">
            <v/>
          </cell>
          <cell r="AZ2233" t="str">
            <v/>
          </cell>
          <cell r="BB2233" t="str">
            <v/>
          </cell>
          <cell r="BE2233" t="str">
            <v/>
          </cell>
          <cell r="BG2233" t="str">
            <v/>
          </cell>
          <cell r="BI2233" t="str">
            <v/>
          </cell>
          <cell r="CH2233" t="str">
            <v/>
          </cell>
          <cell r="CI2233" t="str">
            <v/>
          </cell>
          <cell r="CJ2233" t="str">
            <v/>
          </cell>
          <cell r="CK2233" t="str">
            <v/>
          </cell>
          <cell r="CN2233">
            <v>0</v>
          </cell>
          <cell r="CO2233">
            <v>0</v>
          </cell>
          <cell r="CP2233" t="b">
            <v>1</v>
          </cell>
          <cell r="CQ2233" t="str">
            <v>c.8942A&gt;G</v>
          </cell>
          <cell r="CX2233" t="str">
            <v>BRCA2</v>
          </cell>
          <cell r="CY2233" t="str">
            <v>c.8942A&gt;G</v>
          </cell>
          <cell r="DE2233" t="b">
            <v>0</v>
          </cell>
          <cell r="DF2233" t="str">
            <v>BRCA2</v>
          </cell>
          <cell r="DG2233" t="str">
            <v>c.8942A&gt;G</v>
          </cell>
          <cell r="DH2233">
            <v>0</v>
          </cell>
          <cell r="DI2233">
            <v>8.9589679269000001E-5</v>
          </cell>
          <cell r="DJ2233">
            <v>0</v>
          </cell>
          <cell r="DK2233">
            <v>0</v>
          </cell>
          <cell r="DL2233">
            <v>0</v>
          </cell>
          <cell r="DM2233">
            <v>0</v>
          </cell>
          <cell r="DN2233" t="b">
            <v>0</v>
          </cell>
        </row>
        <row r="2234">
          <cell r="B2234" t="str">
            <v>c.8944A&gt;C</v>
          </cell>
          <cell r="C2234" t="str">
            <v>p.(Lys2982Gln)</v>
          </cell>
          <cell r="D2234" t="str">
            <v>9172A&gt;C</v>
          </cell>
          <cell r="E2234" t="str">
            <v>K2982Q</v>
          </cell>
          <cell r="G2234" t="str">
            <v>c.8944A&gt;C</v>
          </cell>
          <cell r="K2234">
            <v>1.0756788211506356</v>
          </cell>
          <cell r="L2234">
            <v>0.8068454898663161</v>
          </cell>
          <cell r="N2234">
            <v>0.867906605390106</v>
          </cell>
          <cell r="O2234">
            <v>0.03</v>
          </cell>
          <cell r="P2234">
            <v>2.6842472331652763E-2</v>
          </cell>
          <cell r="Q2234">
            <v>2.6140788928122074E-2</v>
          </cell>
          <cell r="R2234">
            <v>3</v>
          </cell>
          <cell r="T2234">
            <v>0.03</v>
          </cell>
          <cell r="U2234" t="str">
            <v>Same</v>
          </cell>
          <cell r="V2234">
            <v>2.9999999329447746E-2</v>
          </cell>
          <cell r="Z2234" t="str">
            <v/>
          </cell>
          <cell r="AA2234">
            <v>1</v>
          </cell>
          <cell r="AB2234">
            <v>1</v>
          </cell>
          <cell r="AD2234">
            <v>1.0756788211506356</v>
          </cell>
          <cell r="AE2234">
            <v>0.8068454898663161</v>
          </cell>
          <cell r="AF2234">
            <v>2.6140788341505256E-2</v>
          </cell>
          <cell r="AK2234" t="str">
            <v/>
          </cell>
          <cell r="AL2234" t="str">
            <v/>
          </cell>
          <cell r="AM2234" t="str">
            <v/>
          </cell>
          <cell r="AN2234" t="str">
            <v/>
          </cell>
          <cell r="AR2234" t="str">
            <v/>
          </cell>
          <cell r="AS2234" t="str">
            <v/>
          </cell>
          <cell r="AT2234" t="str">
            <v/>
          </cell>
          <cell r="AU2234" t="str">
            <v/>
          </cell>
          <cell r="AW2234" t="str">
            <v/>
          </cell>
          <cell r="AX2234" t="str">
            <v/>
          </cell>
          <cell r="AY2234" t="str">
            <v/>
          </cell>
          <cell r="AZ2234" t="str">
            <v/>
          </cell>
          <cell r="BB2234" t="str">
            <v/>
          </cell>
          <cell r="BE2234" t="str">
            <v/>
          </cell>
          <cell r="BG2234" t="str">
            <v/>
          </cell>
          <cell r="BI2234" t="str">
            <v/>
          </cell>
          <cell r="CH2234" t="str">
            <v/>
          </cell>
          <cell r="CI2234" t="str">
            <v/>
          </cell>
          <cell r="CJ2234" t="str">
            <v/>
          </cell>
          <cell r="CK2234" t="str">
            <v/>
          </cell>
          <cell r="CN2234">
            <v>0</v>
          </cell>
          <cell r="CO2234">
            <v>0</v>
          </cell>
          <cell r="CP2234" t="b">
            <v>1</v>
          </cell>
          <cell r="CQ2234" t="str">
            <v>c.8944A&gt;C</v>
          </cell>
          <cell r="CX2234" t="str">
            <v>BRCA2</v>
          </cell>
          <cell r="CY2234" t="str">
            <v>c.8944A&gt;C</v>
          </cell>
          <cell r="DE2234" t="b">
            <v>0</v>
          </cell>
          <cell r="DF2234" t="str">
            <v>BRCA2</v>
          </cell>
          <cell r="DG2234" t="str">
            <v>c.8944A&gt;C</v>
          </cell>
          <cell r="DH2234">
            <v>0</v>
          </cell>
          <cell r="DI2234">
            <v>0</v>
          </cell>
          <cell r="DJ2234">
            <v>0</v>
          </cell>
          <cell r="DK2234">
            <v>0</v>
          </cell>
          <cell r="DL2234">
            <v>1.1089343141000001E-4</v>
          </cell>
          <cell r="DM2234">
            <v>6.1485489423999997E-5</v>
          </cell>
          <cell r="DN2234" t="b">
            <v>0</v>
          </cell>
        </row>
        <row r="2235">
          <cell r="B2235" t="str">
            <v>c.8953+16C&gt;T</v>
          </cell>
          <cell r="D2235" t="str">
            <v>IVS22+16C&gt;T</v>
          </cell>
          <cell r="E2235" t="str">
            <v/>
          </cell>
          <cell r="G2235" t="str">
            <v>c.8953+16C&gt;T</v>
          </cell>
          <cell r="O2235">
            <v>0.02</v>
          </cell>
          <cell r="R2235" t="str">
            <v/>
          </cell>
          <cell r="U2235" t="str">
            <v>Assumed prior 0.02</v>
          </cell>
          <cell r="Z2235" t="str">
            <v/>
          </cell>
          <cell r="AK2235" t="str">
            <v/>
          </cell>
          <cell r="AL2235" t="str">
            <v/>
          </cell>
          <cell r="AM2235" t="str">
            <v/>
          </cell>
          <cell r="AN2235" t="str">
            <v/>
          </cell>
          <cell r="AR2235" t="str">
            <v/>
          </cell>
          <cell r="AS2235" t="str">
            <v/>
          </cell>
          <cell r="AT2235" t="str">
            <v/>
          </cell>
          <cell r="AU2235" t="str">
            <v/>
          </cell>
          <cell r="AW2235" t="str">
            <v/>
          </cell>
          <cell r="AX2235" t="str">
            <v/>
          </cell>
          <cell r="AY2235" t="str">
            <v/>
          </cell>
          <cell r="AZ2235" t="str">
            <v/>
          </cell>
          <cell r="BB2235" t="str">
            <v/>
          </cell>
          <cell r="BE2235" t="str">
            <v/>
          </cell>
          <cell r="BG2235" t="str">
            <v/>
          </cell>
          <cell r="BI2235" t="str">
            <v/>
          </cell>
          <cell r="CH2235" t="str">
            <v/>
          </cell>
          <cell r="CI2235" t="str">
            <v/>
          </cell>
          <cell r="CJ2235" t="str">
            <v/>
          </cell>
          <cell r="CK2235" t="str">
            <v/>
          </cell>
          <cell r="CN2235">
            <v>0</v>
          </cell>
          <cell r="CO2235">
            <v>0</v>
          </cell>
          <cell r="CP2235" t="b">
            <v>1</v>
          </cell>
          <cell r="CQ2235" t="str">
            <v>c.8953+16C&gt;T</v>
          </cell>
          <cell r="CX2235" t="str">
            <v>BRCA2</v>
          </cell>
          <cell r="CY2235" t="str">
            <v>c.8953+16C&gt;T</v>
          </cell>
          <cell r="DE2235" t="b">
            <v>0</v>
          </cell>
          <cell r="DF2235" t="str">
            <v>BRCA2</v>
          </cell>
          <cell r="DG2235" t="str">
            <v>c.8953+16C&gt;T</v>
          </cell>
          <cell r="DH2235">
            <v>0</v>
          </cell>
          <cell r="DI2235">
            <v>9.0073860566000001E-5</v>
          </cell>
          <cell r="DJ2235">
            <v>0</v>
          </cell>
          <cell r="DK2235">
            <v>1.5206812652000001E-4</v>
          </cell>
          <cell r="DL2235">
            <v>9.4382361824000007E-5</v>
          </cell>
          <cell r="DM2235">
            <v>0</v>
          </cell>
          <cell r="DN2235" t="b">
            <v>0</v>
          </cell>
        </row>
        <row r="2236">
          <cell r="B2236" t="str">
            <v>c.8953+1G&gt;T</v>
          </cell>
          <cell r="D2236" t="str">
            <v>IVS22+1G&gt;T</v>
          </cell>
          <cell r="E2236" t="str">
            <v/>
          </cell>
          <cell r="K2236">
            <v>1.1855670103309732</v>
          </cell>
          <cell r="L2236">
            <v>12.091656326979944</v>
          </cell>
          <cell r="N2236">
            <v>14.335468841527209</v>
          </cell>
          <cell r="O2236">
            <v>0.97</v>
          </cell>
          <cell r="P2236">
            <v>463.51349254271264</v>
          </cell>
          <cell r="Q2236">
            <v>0.99784721000346821</v>
          </cell>
          <cell r="R2236">
            <v>5</v>
          </cell>
          <cell r="S2236" t="str">
            <v>Multifac new calc</v>
          </cell>
          <cell r="V2236">
            <v>0.95999997854232788</v>
          </cell>
          <cell r="Z2236" t="str">
            <v/>
          </cell>
          <cell r="AA2236">
            <v>1</v>
          </cell>
          <cell r="AB2236">
            <v>1</v>
          </cell>
          <cell r="AD2236">
            <v>1.1855670103309732</v>
          </cell>
          <cell r="AE2236">
            <v>12.091656326979944</v>
          </cell>
          <cell r="AF2236">
            <v>0.99710187819691154</v>
          </cell>
          <cell r="AJ2236">
            <v>0.96</v>
          </cell>
          <cell r="AK2236" t="str">
            <v>A:1 B:0.99</v>
          </cell>
          <cell r="AL2236" t="str">
            <v>A:Lindor 2012 B:Whiley 2011</v>
          </cell>
          <cell r="AM2236" t="str">
            <v>Whiley et al., 2011</v>
          </cell>
          <cell r="AN2236" t="str">
            <v>Y</v>
          </cell>
          <cell r="AO2236">
            <v>0.97</v>
          </cell>
          <cell r="AP2236">
            <v>0.998</v>
          </cell>
          <cell r="AR2236" t="str">
            <v>-</v>
          </cell>
          <cell r="AS2236" t="str">
            <v>-</v>
          </cell>
          <cell r="AT2236">
            <v>12.02</v>
          </cell>
          <cell r="AU2236">
            <v>1.17</v>
          </cell>
          <cell r="AV2236">
            <v>14.06</v>
          </cell>
          <cell r="AW2236" t="str">
            <v>Whiley et al., Human Mutation 32: 678-687, 2011</v>
          </cell>
          <cell r="AX2236" t="str">
            <v/>
          </cell>
          <cell r="AY2236" t="str">
            <v/>
          </cell>
          <cell r="AZ2236" t="str">
            <v/>
          </cell>
          <cell r="BB2236" t="str">
            <v/>
          </cell>
          <cell r="BE2236" t="str">
            <v/>
          </cell>
          <cell r="BG2236" t="str">
            <v/>
          </cell>
          <cell r="BI2236" t="str">
            <v/>
          </cell>
          <cell r="CH2236" t="str">
            <v/>
          </cell>
          <cell r="CI2236" t="str">
            <v/>
          </cell>
          <cell r="CJ2236" t="str">
            <v/>
          </cell>
          <cell r="CK2236" t="str">
            <v/>
          </cell>
          <cell r="CN2236">
            <v>0</v>
          </cell>
          <cell r="CO2236">
            <v>0</v>
          </cell>
          <cell r="CP2236" t="b">
            <v>1</v>
          </cell>
          <cell r="CQ2236" t="str">
            <v>c.8953+1G&gt;T</v>
          </cell>
          <cell r="CX2236" t="str">
            <v>BRCA2</v>
          </cell>
          <cell r="CY2236" t="str">
            <v>c.8953+1G&gt;T</v>
          </cell>
          <cell r="DE2236" t="b">
            <v>0</v>
          </cell>
          <cell r="DF2236" t="str">
            <v>BRCA2</v>
          </cell>
          <cell r="DG2236" t="str">
            <v>c.8953+1G&gt;T</v>
          </cell>
          <cell r="DN2236" t="b">
            <v>0</v>
          </cell>
        </row>
        <row r="2237">
          <cell r="B2237" t="str">
            <v>c.8953+34T&gt;C</v>
          </cell>
          <cell r="D2237" t="str">
            <v>IVS22+34T&gt;C</v>
          </cell>
          <cell r="E2237" t="str">
            <v/>
          </cell>
          <cell r="G2237" t="str">
            <v>c.8953+34T&gt;C</v>
          </cell>
          <cell r="O2237">
            <v>0.02</v>
          </cell>
          <cell r="R2237" t="str">
            <v/>
          </cell>
          <cell r="U2237" t="str">
            <v>Assumed prior 0.02</v>
          </cell>
          <cell r="Z2237" t="str">
            <v/>
          </cell>
          <cell r="AK2237" t="str">
            <v/>
          </cell>
          <cell r="AL2237" t="str">
            <v/>
          </cell>
          <cell r="AM2237" t="str">
            <v/>
          </cell>
          <cell r="AN2237" t="str">
            <v/>
          </cell>
          <cell r="AR2237" t="str">
            <v/>
          </cell>
          <cell r="AS2237" t="str">
            <v/>
          </cell>
          <cell r="AT2237" t="str">
            <v/>
          </cell>
          <cell r="AU2237" t="str">
            <v/>
          </cell>
          <cell r="AW2237" t="str">
            <v/>
          </cell>
          <cell r="AX2237" t="str">
            <v/>
          </cell>
          <cell r="AY2237" t="str">
            <v/>
          </cell>
          <cell r="AZ2237" t="str">
            <v/>
          </cell>
          <cell r="BB2237" t="str">
            <v/>
          </cell>
          <cell r="BE2237" t="str">
            <v/>
          </cell>
          <cell r="BG2237" t="str">
            <v/>
          </cell>
          <cell r="BI2237" t="str">
            <v/>
          </cell>
          <cell r="CH2237" t="str">
            <v/>
          </cell>
          <cell r="CI2237" t="str">
            <v/>
          </cell>
          <cell r="CJ2237" t="str">
            <v/>
          </cell>
          <cell r="CK2237" t="str">
            <v/>
          </cell>
          <cell r="CN2237">
            <v>0</v>
          </cell>
          <cell r="CO2237">
            <v>0</v>
          </cell>
          <cell r="CP2237" t="b">
            <v>1</v>
          </cell>
          <cell r="CQ2237" t="str">
            <v>c.8953+34T&gt;C</v>
          </cell>
          <cell r="CR2237">
            <v>0</v>
          </cell>
          <cell r="CS2237">
            <v>0</v>
          </cell>
          <cell r="CT2237">
            <v>0</v>
          </cell>
          <cell r="CU2237">
            <v>0</v>
          </cell>
          <cell r="CV2237">
            <v>1E-3</v>
          </cell>
          <cell r="CW2237" t="b">
            <v>0</v>
          </cell>
          <cell r="CX2237" t="str">
            <v>BRCA2</v>
          </cell>
          <cell r="CY2237" t="str">
            <v>c.8953+34T&gt;C</v>
          </cell>
          <cell r="CZ2237">
            <v>0</v>
          </cell>
          <cell r="DA2237">
            <v>0</v>
          </cell>
          <cell r="DB2237">
            <v>0</v>
          </cell>
          <cell r="DC2237">
            <v>0</v>
          </cell>
          <cell r="DD2237">
            <v>1E-3</v>
          </cell>
          <cell r="DE2237" t="b">
            <v>0</v>
          </cell>
          <cell r="DF2237" t="str">
            <v>BRCA2</v>
          </cell>
          <cell r="DG2237" t="str">
            <v>c.8953+34T&gt;C</v>
          </cell>
          <cell r="DH2237">
            <v>0</v>
          </cell>
          <cell r="DI2237">
            <v>0</v>
          </cell>
          <cell r="DJ2237">
            <v>0</v>
          </cell>
          <cell r="DK2237">
            <v>0</v>
          </cell>
          <cell r="DL2237">
            <v>1.9271535941E-5</v>
          </cell>
          <cell r="DM2237">
            <v>0</v>
          </cell>
          <cell r="DN2237" t="b">
            <v>0</v>
          </cell>
        </row>
        <row r="2238">
          <cell r="B2238" t="str">
            <v>c.8953+40C&gt;T</v>
          </cell>
          <cell r="D2238" t="str">
            <v>IVS22+40C&gt;T</v>
          </cell>
          <cell r="E2238" t="str">
            <v/>
          </cell>
          <cell r="G2238" t="str">
            <v>c.8953+40C&gt;T</v>
          </cell>
          <cell r="O2238">
            <v>0.02</v>
          </cell>
          <cell r="R2238" t="str">
            <v/>
          </cell>
          <cell r="U2238" t="str">
            <v>Assumed prior 0.02</v>
          </cell>
          <cell r="Z2238" t="str">
            <v/>
          </cell>
          <cell r="AK2238" t="str">
            <v/>
          </cell>
          <cell r="AL2238" t="str">
            <v/>
          </cell>
          <cell r="AM2238" t="str">
            <v/>
          </cell>
          <cell r="AN2238" t="str">
            <v/>
          </cell>
          <cell r="AR2238" t="str">
            <v/>
          </cell>
          <cell r="AS2238" t="str">
            <v/>
          </cell>
          <cell r="AT2238" t="str">
            <v/>
          </cell>
          <cell r="AU2238" t="str">
            <v/>
          </cell>
          <cell r="AW2238" t="str">
            <v/>
          </cell>
          <cell r="AX2238" t="str">
            <v/>
          </cell>
          <cell r="AY2238" t="str">
            <v/>
          </cell>
          <cell r="AZ2238" t="str">
            <v/>
          </cell>
          <cell r="BB2238" t="str">
            <v/>
          </cell>
          <cell r="BE2238" t="str">
            <v/>
          </cell>
          <cell r="BG2238" t="str">
            <v/>
          </cell>
          <cell r="BI2238" t="str">
            <v/>
          </cell>
          <cell r="CH2238" t="str">
            <v/>
          </cell>
          <cell r="CI2238" t="str">
            <v/>
          </cell>
          <cell r="CJ2238" t="str">
            <v/>
          </cell>
          <cell r="CK2238" t="str">
            <v/>
          </cell>
          <cell r="CN2238">
            <v>0</v>
          </cell>
          <cell r="CO2238">
            <v>0</v>
          </cell>
          <cell r="CP2238" t="b">
            <v>1</v>
          </cell>
          <cell r="CQ2238" t="str">
            <v>c.8953+40C&gt;T</v>
          </cell>
          <cell r="CX2238" t="str">
            <v>BRCA2</v>
          </cell>
          <cell r="CY2238" t="str">
            <v>c.8953+40C&gt;T</v>
          </cell>
          <cell r="DE2238" t="b">
            <v>0</v>
          </cell>
          <cell r="DF2238" t="str">
            <v>BRCA2</v>
          </cell>
          <cell r="DG2238" t="str">
            <v>c.8953+40C&gt;T</v>
          </cell>
          <cell r="DN2238" t="b">
            <v>0</v>
          </cell>
        </row>
        <row r="2239">
          <cell r="B2239" t="str">
            <v>c.8953+48dup</v>
          </cell>
          <cell r="D2239" t="str">
            <v>IVS22+48dupA</v>
          </cell>
          <cell r="E2239" t="str">
            <v/>
          </cell>
          <cell r="G2239" t="str">
            <v>c.8953+48dup</v>
          </cell>
          <cell r="O2239">
            <v>0.02</v>
          </cell>
          <cell r="R2239" t="str">
            <v/>
          </cell>
          <cell r="U2239" t="str">
            <v>Assumed prior 0.02</v>
          </cell>
          <cell r="Z2239" t="str">
            <v/>
          </cell>
          <cell r="AK2239" t="str">
            <v/>
          </cell>
          <cell r="AL2239" t="str">
            <v/>
          </cell>
          <cell r="AM2239" t="str">
            <v/>
          </cell>
          <cell r="AN2239" t="str">
            <v/>
          </cell>
          <cell r="AR2239" t="str">
            <v/>
          </cell>
          <cell r="AS2239" t="str">
            <v/>
          </cell>
          <cell r="AT2239" t="str">
            <v/>
          </cell>
          <cell r="AU2239" t="str">
            <v/>
          </cell>
          <cell r="AW2239" t="str">
            <v/>
          </cell>
          <cell r="AX2239" t="str">
            <v/>
          </cell>
          <cell r="AY2239" t="str">
            <v/>
          </cell>
          <cell r="AZ2239" t="str">
            <v/>
          </cell>
          <cell r="BB2239" t="str">
            <v/>
          </cell>
          <cell r="BE2239" t="str">
            <v/>
          </cell>
          <cell r="BG2239" t="str">
            <v/>
          </cell>
          <cell r="BI2239" t="str">
            <v/>
          </cell>
          <cell r="CH2239" t="str">
            <v/>
          </cell>
          <cell r="CI2239" t="str">
            <v/>
          </cell>
          <cell r="CJ2239" t="str">
            <v/>
          </cell>
          <cell r="CK2239" t="str">
            <v/>
          </cell>
          <cell r="CN2239">
            <v>0</v>
          </cell>
          <cell r="CO2239">
            <v>0</v>
          </cell>
          <cell r="CP2239" t="b">
            <v>1</v>
          </cell>
          <cell r="CQ2239" t="str">
            <v>c.8953+48dup</v>
          </cell>
          <cell r="CX2239" t="str">
            <v>BRCA2</v>
          </cell>
          <cell r="CY2239" t="str">
            <v>c.8953+48dup</v>
          </cell>
          <cell r="DE2239" t="b">
            <v>0</v>
          </cell>
          <cell r="DF2239" t="str">
            <v>BRCA2</v>
          </cell>
          <cell r="DG2239" t="str">
            <v>c.8953+48dup</v>
          </cell>
          <cell r="DH2239">
            <v>0</v>
          </cell>
          <cell r="DI2239">
            <v>0</v>
          </cell>
          <cell r="DJ2239">
            <v>0</v>
          </cell>
          <cell r="DK2239">
            <v>0</v>
          </cell>
          <cell r="DL2239">
            <v>1.9533539086999999E-5</v>
          </cell>
          <cell r="DM2239">
            <v>0</v>
          </cell>
          <cell r="DN2239" t="b">
            <v>0</v>
          </cell>
        </row>
        <row r="2240">
          <cell r="B2240" t="str">
            <v>c.8953+80G&gt;A</v>
          </cell>
          <cell r="D2240" t="str">
            <v>IVS22+80G&gt;A</v>
          </cell>
          <cell r="E2240" t="str">
            <v/>
          </cell>
          <cell r="G2240" t="str">
            <v>c.8953+80G&gt;A</v>
          </cell>
          <cell r="O2240">
            <v>0.02</v>
          </cell>
          <cell r="R2240" t="str">
            <v/>
          </cell>
          <cell r="U2240" t="str">
            <v>Assumed prior 0.02</v>
          </cell>
          <cell r="Z2240" t="str">
            <v/>
          </cell>
          <cell r="AK2240" t="str">
            <v/>
          </cell>
          <cell r="AL2240" t="str">
            <v/>
          </cell>
          <cell r="AM2240" t="str">
            <v/>
          </cell>
          <cell r="AN2240" t="str">
            <v/>
          </cell>
          <cell r="AR2240" t="str">
            <v/>
          </cell>
          <cell r="AS2240" t="str">
            <v/>
          </cell>
          <cell r="AT2240" t="str">
            <v/>
          </cell>
          <cell r="AU2240" t="str">
            <v/>
          </cell>
          <cell r="AW2240" t="str">
            <v/>
          </cell>
          <cell r="AX2240" t="str">
            <v/>
          </cell>
          <cell r="AY2240" t="str">
            <v/>
          </cell>
          <cell r="AZ2240" t="str">
            <v/>
          </cell>
          <cell r="BB2240" t="str">
            <v/>
          </cell>
          <cell r="BE2240" t="str">
            <v/>
          </cell>
          <cell r="BG2240" t="str">
            <v/>
          </cell>
          <cell r="BI2240" t="str">
            <v/>
          </cell>
          <cell r="CH2240" t="str">
            <v/>
          </cell>
          <cell r="CI2240" t="str">
            <v/>
          </cell>
          <cell r="CJ2240" t="str">
            <v/>
          </cell>
          <cell r="CK2240" t="str">
            <v/>
          </cell>
          <cell r="CN2240">
            <v>0</v>
          </cell>
          <cell r="CO2240">
            <v>0</v>
          </cell>
          <cell r="CP2240" t="b">
            <v>1</v>
          </cell>
          <cell r="CQ2240" t="str">
            <v>c.8953+80G&gt;A</v>
          </cell>
          <cell r="CR2240">
            <v>0</v>
          </cell>
          <cell r="CS2240">
            <v>0</v>
          </cell>
          <cell r="CT2240">
            <v>3.0999999999999999E-3</v>
          </cell>
          <cell r="CU2240">
            <v>0</v>
          </cell>
          <cell r="CV2240">
            <v>0</v>
          </cell>
          <cell r="CW2240" t="b">
            <v>0</v>
          </cell>
          <cell r="CX2240" t="str">
            <v>BRCA2</v>
          </cell>
          <cell r="CY2240" t="str">
            <v>c.8953+80G&gt;A</v>
          </cell>
          <cell r="CZ2240">
            <v>0</v>
          </cell>
          <cell r="DA2240">
            <v>0</v>
          </cell>
          <cell r="DB2240">
            <v>3.0999999999999999E-3</v>
          </cell>
          <cell r="DC2240">
            <v>0</v>
          </cell>
          <cell r="DD2240">
            <v>0</v>
          </cell>
          <cell r="DE2240" t="b">
            <v>0</v>
          </cell>
          <cell r="DF2240" t="str">
            <v>BRCA2</v>
          </cell>
          <cell r="DG2240" t="str">
            <v>c.8953+80G&gt;A</v>
          </cell>
          <cell r="DN2240" t="b">
            <v>0</v>
          </cell>
        </row>
        <row r="2241">
          <cell r="B2241" t="str">
            <v>c.8953+98T&gt;C</v>
          </cell>
          <cell r="D2241" t="str">
            <v>IVS22+98T&gt;C</v>
          </cell>
          <cell r="E2241" t="str">
            <v/>
          </cell>
          <cell r="G2241" t="str">
            <v>c.8953+98T&gt;C</v>
          </cell>
          <cell r="I2241">
            <v>1.8089</v>
          </cell>
          <cell r="J2241">
            <v>0.72</v>
          </cell>
          <cell r="N2241">
            <v>1.302408</v>
          </cell>
          <cell r="O2241">
            <v>0.02</v>
          </cell>
          <cell r="P2241">
            <v>2.6579755102040817E-2</v>
          </cell>
          <cell r="Q2241">
            <v>2.589156368021189E-2</v>
          </cell>
          <cell r="R2241">
            <v>3</v>
          </cell>
          <cell r="U2241" t="str">
            <v>Assumed prior 0.02</v>
          </cell>
          <cell r="Z2241" t="str">
            <v/>
          </cell>
          <cell r="AK2241" t="str">
            <v/>
          </cell>
          <cell r="AL2241" t="str">
            <v/>
          </cell>
          <cell r="AM2241" t="str">
            <v/>
          </cell>
          <cell r="AN2241" t="str">
            <v/>
          </cell>
          <cell r="AR2241" t="str">
            <v/>
          </cell>
          <cell r="AS2241" t="str">
            <v/>
          </cell>
          <cell r="AT2241" t="str">
            <v/>
          </cell>
          <cell r="AU2241" t="str">
            <v/>
          </cell>
          <cell r="AW2241" t="str">
            <v/>
          </cell>
          <cell r="AX2241" t="str">
            <v/>
          </cell>
          <cell r="AY2241" t="str">
            <v/>
          </cell>
          <cell r="AZ2241" t="str">
            <v/>
          </cell>
          <cell r="BB2241" t="str">
            <v/>
          </cell>
          <cell r="BE2241" t="str">
            <v/>
          </cell>
          <cell r="BG2241" t="str">
            <v/>
          </cell>
          <cell r="BI2241" t="str">
            <v/>
          </cell>
          <cell r="CD2241">
            <v>0.72</v>
          </cell>
          <cell r="CF2241">
            <v>1.8089</v>
          </cell>
          <cell r="CH2241" t="str">
            <v/>
          </cell>
          <cell r="CI2241" t="str">
            <v/>
          </cell>
          <cell r="CJ2241" t="str">
            <v/>
          </cell>
          <cell r="CK2241" t="str">
            <v/>
          </cell>
          <cell r="CN2241">
            <v>0</v>
          </cell>
          <cell r="CO2241">
            <v>0</v>
          </cell>
          <cell r="CP2241" t="b">
            <v>1</v>
          </cell>
          <cell r="CQ2241" t="str">
            <v>c.8953+98T&gt;C</v>
          </cell>
          <cell r="CR2241">
            <v>4.3E-3</v>
          </cell>
          <cell r="CS2241">
            <v>0</v>
          </cell>
          <cell r="CT2241">
            <v>0</v>
          </cell>
          <cell r="CU2241">
            <v>0</v>
          </cell>
          <cell r="CV2241">
            <v>4.0000000000000001E-3</v>
          </cell>
          <cell r="CW2241" t="b">
            <v>0</v>
          </cell>
          <cell r="CX2241" t="str">
            <v>BRCA2</v>
          </cell>
          <cell r="CY2241" t="str">
            <v>c.8953+98T&gt;C</v>
          </cell>
          <cell r="CZ2241">
            <v>4.3E-3</v>
          </cell>
          <cell r="DA2241">
            <v>0</v>
          </cell>
          <cell r="DB2241">
            <v>0</v>
          </cell>
          <cell r="DC2241">
            <v>0</v>
          </cell>
          <cell r="DD2241">
            <v>4.0000000000000001E-3</v>
          </cell>
          <cell r="DE2241" t="b">
            <v>0</v>
          </cell>
          <cell r="DF2241" t="str">
            <v>BRCA2</v>
          </cell>
          <cell r="DG2241" t="str">
            <v>c.8953+98T&gt;C</v>
          </cell>
          <cell r="DN2241" t="b">
            <v>0</v>
          </cell>
        </row>
        <row r="2242">
          <cell r="B2242" t="str">
            <v>c.8954-1_8955delinsAA</v>
          </cell>
          <cell r="D2242" t="str">
            <v>IVS22-1del3insAA</v>
          </cell>
          <cell r="E2242" t="str">
            <v/>
          </cell>
          <cell r="G2242" t="str">
            <v>c.8954-1_8955delinsAA</v>
          </cell>
          <cell r="K2242">
            <v>1.2752893240679046</v>
          </cell>
          <cell r="L2242">
            <v>3.7738409914075959</v>
          </cell>
          <cell r="N2242">
            <v>4.8127391270719437</v>
          </cell>
          <cell r="O2242">
            <v>0.97</v>
          </cell>
          <cell r="P2242">
            <v>155.61189844199271</v>
          </cell>
          <cell r="Q2242">
            <v>0.99361478910639478</v>
          </cell>
          <cell r="R2242">
            <v>5</v>
          </cell>
          <cell r="S2242" t="str">
            <v>Multifac new calc</v>
          </cell>
          <cell r="V2242">
            <v>0.95999997854232788</v>
          </cell>
          <cell r="Z2242" t="str">
            <v/>
          </cell>
          <cell r="AA2242">
            <v>1</v>
          </cell>
          <cell r="AB2242">
            <v>1</v>
          </cell>
          <cell r="AD2242">
            <v>1.2752893240679046</v>
          </cell>
          <cell r="AE2242">
            <v>3.7738409914075959</v>
          </cell>
          <cell r="AF2242">
            <v>0.99141672708869333</v>
          </cell>
          <cell r="AK2242" t="str">
            <v/>
          </cell>
          <cell r="AL2242" t="str">
            <v/>
          </cell>
          <cell r="AM2242" t="str">
            <v/>
          </cell>
          <cell r="AN2242" t="str">
            <v/>
          </cell>
          <cell r="AR2242" t="str">
            <v/>
          </cell>
          <cell r="AS2242" t="str">
            <v/>
          </cell>
          <cell r="AT2242" t="str">
            <v/>
          </cell>
          <cell r="AU2242" t="str">
            <v/>
          </cell>
          <cell r="AW2242" t="str">
            <v/>
          </cell>
          <cell r="AX2242" t="str">
            <v/>
          </cell>
          <cell r="AY2242" t="str">
            <v/>
          </cell>
          <cell r="AZ2242" t="str">
            <v/>
          </cell>
          <cell r="BB2242" t="str">
            <v/>
          </cell>
          <cell r="BE2242" t="str">
            <v/>
          </cell>
          <cell r="BG2242" t="str">
            <v/>
          </cell>
          <cell r="BI2242" t="str">
            <v/>
          </cell>
          <cell r="CH2242" t="str">
            <v>A:Colombo B: Acedo</v>
          </cell>
          <cell r="CI2242" t="str">
            <v>A:2013 B:2012</v>
          </cell>
          <cell r="CJ2242" t="str">
            <v>51bp of exon 23 deleted; exon 23 deletion</v>
          </cell>
          <cell r="CK2242" t="str">
            <v>Multiple aberrations</v>
          </cell>
          <cell r="CL2242">
            <v>2</v>
          </cell>
          <cell r="CN2242">
            <v>0</v>
          </cell>
          <cell r="CO2242">
            <v>0</v>
          </cell>
          <cell r="CP2242" t="b">
            <v>1</v>
          </cell>
          <cell r="CQ2242" t="str">
            <v>c.8954-1_8955delinsAA</v>
          </cell>
          <cell r="CX2242" t="str">
            <v>BRCA2</v>
          </cell>
          <cell r="CY2242" t="str">
            <v>c.8954-1_8955delinsAA</v>
          </cell>
          <cell r="DE2242" t="b">
            <v>0</v>
          </cell>
          <cell r="DF2242" t="str">
            <v>BRCA2</v>
          </cell>
          <cell r="DG2242" t="str">
            <v>c.8954-1_8955delinsAA</v>
          </cell>
          <cell r="DN2242" t="b">
            <v>0</v>
          </cell>
        </row>
        <row r="2243">
          <cell r="B2243" t="str">
            <v>c.8954-15T&gt;G</v>
          </cell>
          <cell r="D2243" t="str">
            <v>IVS22-15T&gt;G</v>
          </cell>
          <cell r="E2243" t="str">
            <v/>
          </cell>
          <cell r="G2243" t="str">
            <v>c.8954-15T&gt;G</v>
          </cell>
          <cell r="O2243">
            <v>0.34</v>
          </cell>
          <cell r="R2243" t="str">
            <v/>
          </cell>
          <cell r="Z2243" t="str">
            <v/>
          </cell>
          <cell r="AK2243" t="str">
            <v/>
          </cell>
          <cell r="AL2243" t="str">
            <v/>
          </cell>
          <cell r="AM2243" t="str">
            <v/>
          </cell>
          <cell r="AN2243" t="str">
            <v/>
          </cell>
          <cell r="AR2243" t="str">
            <v/>
          </cell>
          <cell r="AS2243" t="str">
            <v/>
          </cell>
          <cell r="AT2243" t="str">
            <v/>
          </cell>
          <cell r="AU2243" t="str">
            <v/>
          </cell>
          <cell r="AW2243" t="str">
            <v/>
          </cell>
          <cell r="AX2243" t="str">
            <v/>
          </cell>
          <cell r="AY2243" t="str">
            <v/>
          </cell>
          <cell r="AZ2243" t="str">
            <v/>
          </cell>
          <cell r="BB2243" t="str">
            <v/>
          </cell>
          <cell r="BE2243" t="str">
            <v/>
          </cell>
          <cell r="BG2243" t="str">
            <v/>
          </cell>
          <cell r="BI2243" t="str">
            <v/>
          </cell>
          <cell r="CH2243" t="str">
            <v>Menendez</v>
          </cell>
          <cell r="CI2243" t="str">
            <v>2012</v>
          </cell>
          <cell r="CJ2243" t="str">
            <v>retention of 14 bp of intron 22</v>
          </cell>
          <cell r="CK2243" t="str">
            <v>Partial intron retention</v>
          </cell>
          <cell r="CL2243">
            <v>1</v>
          </cell>
          <cell r="CN2243">
            <v>0</v>
          </cell>
          <cell r="CO2243">
            <v>0</v>
          </cell>
          <cell r="CP2243" t="b">
            <v>1</v>
          </cell>
          <cell r="CQ2243" t="str">
            <v>c.8954-15T&gt;G</v>
          </cell>
          <cell r="CX2243" t="str">
            <v>BRCA2</v>
          </cell>
          <cell r="CY2243" t="str">
            <v>c.8954-15T&gt;G</v>
          </cell>
          <cell r="DE2243" t="b">
            <v>0</v>
          </cell>
          <cell r="DF2243" t="str">
            <v>BRCA2</v>
          </cell>
          <cell r="DG2243" t="str">
            <v>c.8954-15T&gt;G</v>
          </cell>
          <cell r="DN2243" t="b">
            <v>0</v>
          </cell>
        </row>
        <row r="2244">
          <cell r="B2244" t="str">
            <v>c.8954-22T&gt;C</v>
          </cell>
          <cell r="D2244" t="str">
            <v>IVS22-22T&gt;C</v>
          </cell>
          <cell r="E2244" t="str">
            <v/>
          </cell>
          <cell r="G2244" t="str">
            <v>c.8954-22T&gt;C</v>
          </cell>
          <cell r="O2244">
            <v>0.02</v>
          </cell>
          <cell r="R2244" t="str">
            <v/>
          </cell>
          <cell r="U2244" t="str">
            <v>Assumed prior 0.02</v>
          </cell>
          <cell r="Z2244" t="str">
            <v/>
          </cell>
          <cell r="AK2244" t="str">
            <v/>
          </cell>
          <cell r="AL2244" t="str">
            <v/>
          </cell>
          <cell r="AM2244" t="str">
            <v/>
          </cell>
          <cell r="AN2244" t="str">
            <v/>
          </cell>
          <cell r="AR2244" t="str">
            <v/>
          </cell>
          <cell r="AS2244" t="str">
            <v/>
          </cell>
          <cell r="AT2244" t="str">
            <v/>
          </cell>
          <cell r="AU2244" t="str">
            <v/>
          </cell>
          <cell r="AW2244" t="str">
            <v/>
          </cell>
          <cell r="AX2244" t="str">
            <v/>
          </cell>
          <cell r="AY2244" t="str">
            <v/>
          </cell>
          <cell r="AZ2244" t="str">
            <v/>
          </cell>
          <cell r="BB2244" t="str">
            <v/>
          </cell>
          <cell r="BE2244" t="str">
            <v/>
          </cell>
          <cell r="BG2244" t="str">
            <v/>
          </cell>
          <cell r="BI2244" t="str">
            <v/>
          </cell>
          <cell r="CH2244" t="str">
            <v/>
          </cell>
          <cell r="CI2244" t="str">
            <v/>
          </cell>
          <cell r="CJ2244" t="str">
            <v/>
          </cell>
          <cell r="CK2244" t="str">
            <v/>
          </cell>
          <cell r="CN2244">
            <v>0</v>
          </cell>
          <cell r="CO2244">
            <v>0</v>
          </cell>
          <cell r="CP2244" t="b">
            <v>1</v>
          </cell>
          <cell r="CQ2244" t="str">
            <v>c.8954-22T&gt;C</v>
          </cell>
          <cell r="CX2244" t="str">
            <v>BRCA2</v>
          </cell>
          <cell r="CY2244" t="str">
            <v>c.8954-22T&gt;C</v>
          </cell>
          <cell r="DE2244" t="b">
            <v>0</v>
          </cell>
          <cell r="DF2244" t="str">
            <v>BRCA2</v>
          </cell>
          <cell r="DG2244" t="str">
            <v>c.8954-22T&gt;C</v>
          </cell>
          <cell r="DN2244" t="b">
            <v>0</v>
          </cell>
        </row>
        <row r="2245">
          <cell r="B2245" t="str">
            <v>c.8954-28T&gt;G</v>
          </cell>
          <cell r="D2245" t="str">
            <v>IVS22-28T&gt;G</v>
          </cell>
          <cell r="E2245" t="str">
            <v/>
          </cell>
          <cell r="G2245" t="str">
            <v>c.8954-28T&gt;G</v>
          </cell>
          <cell r="O2245">
            <v>0.02</v>
          </cell>
          <cell r="R2245" t="str">
            <v/>
          </cell>
          <cell r="U2245" t="str">
            <v>Assumed prior 0.02</v>
          </cell>
          <cell r="Z2245" t="str">
            <v/>
          </cell>
          <cell r="AK2245" t="str">
            <v/>
          </cell>
          <cell r="AL2245" t="str">
            <v/>
          </cell>
          <cell r="AM2245" t="str">
            <v/>
          </cell>
          <cell r="AN2245" t="str">
            <v/>
          </cell>
          <cell r="AR2245" t="str">
            <v/>
          </cell>
          <cell r="AS2245" t="str">
            <v/>
          </cell>
          <cell r="AT2245" t="str">
            <v/>
          </cell>
          <cell r="AU2245" t="str">
            <v/>
          </cell>
          <cell r="AW2245" t="str">
            <v/>
          </cell>
          <cell r="AX2245" t="str">
            <v/>
          </cell>
          <cell r="AY2245" t="str">
            <v/>
          </cell>
          <cell r="AZ2245" t="str">
            <v/>
          </cell>
          <cell r="BB2245" t="str">
            <v/>
          </cell>
          <cell r="BE2245" t="str">
            <v/>
          </cell>
          <cell r="BG2245" t="str">
            <v/>
          </cell>
          <cell r="BI2245" t="str">
            <v/>
          </cell>
          <cell r="CH2245" t="str">
            <v/>
          </cell>
          <cell r="CI2245" t="str">
            <v/>
          </cell>
          <cell r="CJ2245" t="str">
            <v/>
          </cell>
          <cell r="CK2245" t="str">
            <v/>
          </cell>
          <cell r="CN2245">
            <v>0</v>
          </cell>
          <cell r="CO2245">
            <v>0</v>
          </cell>
          <cell r="CP2245" t="b">
            <v>1</v>
          </cell>
          <cell r="CQ2245" t="str">
            <v>c.8954-28T&gt;G</v>
          </cell>
          <cell r="CX2245" t="str">
            <v>BRCA2</v>
          </cell>
          <cell r="CY2245" t="str">
            <v>c.8954-28T&gt;G</v>
          </cell>
          <cell r="DE2245" t="b">
            <v>0</v>
          </cell>
          <cell r="DF2245" t="str">
            <v>BRCA2</v>
          </cell>
          <cell r="DG2245" t="str">
            <v>c.8954-28T&gt;G</v>
          </cell>
          <cell r="DN2245" t="b">
            <v>0</v>
          </cell>
        </row>
        <row r="2246">
          <cell r="B2246" t="str">
            <v>c.8954-2A&gt;T</v>
          </cell>
          <cell r="D2246" t="str">
            <v>IVS22-2A&gt;T</v>
          </cell>
          <cell r="E2246" t="str">
            <v/>
          </cell>
          <cell r="G2246" t="str">
            <v>c.8954-2A&gt;T</v>
          </cell>
          <cell r="O2246">
            <v>0.97</v>
          </cell>
          <cell r="R2246" t="str">
            <v/>
          </cell>
          <cell r="Z2246" t="str">
            <v/>
          </cell>
          <cell r="AK2246" t="str">
            <v/>
          </cell>
          <cell r="AL2246" t="str">
            <v/>
          </cell>
          <cell r="AM2246" t="str">
            <v/>
          </cell>
          <cell r="AN2246" t="str">
            <v/>
          </cell>
          <cell r="AR2246" t="str">
            <v/>
          </cell>
          <cell r="AS2246" t="str">
            <v/>
          </cell>
          <cell r="AT2246" t="str">
            <v/>
          </cell>
          <cell r="AU2246" t="str">
            <v/>
          </cell>
          <cell r="AW2246" t="str">
            <v/>
          </cell>
          <cell r="AX2246" t="str">
            <v/>
          </cell>
          <cell r="AY2246" t="str">
            <v/>
          </cell>
          <cell r="AZ2246" t="str">
            <v/>
          </cell>
          <cell r="BB2246" t="str">
            <v/>
          </cell>
          <cell r="BE2246" t="str">
            <v/>
          </cell>
          <cell r="BG2246" t="str">
            <v/>
          </cell>
          <cell r="BI2246" t="str">
            <v/>
          </cell>
          <cell r="CH2246" t="str">
            <v/>
          </cell>
          <cell r="CI2246" t="str">
            <v/>
          </cell>
          <cell r="CJ2246" t="str">
            <v/>
          </cell>
          <cell r="CK2246" t="str">
            <v/>
          </cell>
          <cell r="CN2246">
            <v>0</v>
          </cell>
          <cell r="CO2246">
            <v>0</v>
          </cell>
          <cell r="CP2246" t="b">
            <v>1</v>
          </cell>
          <cell r="CQ2246" t="str">
            <v>c.8954-2A&gt;T</v>
          </cell>
          <cell r="CX2246" t="str">
            <v>BRCA2</v>
          </cell>
          <cell r="CY2246" t="str">
            <v>c.8954-2A&gt;T</v>
          </cell>
          <cell r="DE2246" t="b">
            <v>0</v>
          </cell>
          <cell r="DF2246" t="str">
            <v>BRCA2</v>
          </cell>
          <cell r="DG2246" t="str">
            <v>c.8954-2A&gt;T</v>
          </cell>
          <cell r="DN2246" t="b">
            <v>0</v>
          </cell>
        </row>
        <row r="2247">
          <cell r="B2247" t="str">
            <v>c.8954-5_8954-2del</v>
          </cell>
          <cell r="D2247" t="str">
            <v>IVS22-5del4</v>
          </cell>
          <cell r="E2247" t="str">
            <v/>
          </cell>
          <cell r="G2247" t="str">
            <v>c.8954-5_8954-2del</v>
          </cell>
          <cell r="K2247">
            <v>1.2147502125250746</v>
          </cell>
          <cell r="L2247">
            <v>0.71495738896125172</v>
          </cell>
          <cell r="N2247">
            <v>0.86849464018705302</v>
          </cell>
          <cell r="O2247">
            <v>0.04</v>
          </cell>
          <cell r="P2247">
            <v>3.6187276674460547E-2</v>
          </cell>
          <cell r="Q2247">
            <v>3.4923490655666023E-2</v>
          </cell>
          <cell r="R2247">
            <v>3</v>
          </cell>
          <cell r="V2247">
            <v>0.20999999344348907</v>
          </cell>
          <cell r="Z2247" t="str">
            <v/>
          </cell>
          <cell r="AA2247">
            <v>1</v>
          </cell>
          <cell r="AB2247">
            <v>1</v>
          </cell>
          <cell r="AD2247">
            <v>1.2147502125250746</v>
          </cell>
          <cell r="AE2247">
            <v>0.71495738896125172</v>
          </cell>
          <cell r="AF2247">
            <v>0.18756364988923388</v>
          </cell>
          <cell r="AK2247" t="str">
            <v/>
          </cell>
          <cell r="AL2247" t="str">
            <v/>
          </cell>
          <cell r="AM2247" t="str">
            <v/>
          </cell>
          <cell r="AN2247" t="str">
            <v/>
          </cell>
          <cell r="AR2247" t="str">
            <v/>
          </cell>
          <cell r="AS2247" t="str">
            <v/>
          </cell>
          <cell r="AT2247" t="str">
            <v/>
          </cell>
          <cell r="AU2247" t="str">
            <v/>
          </cell>
          <cell r="AW2247" t="str">
            <v/>
          </cell>
          <cell r="AX2247" t="str">
            <v/>
          </cell>
          <cell r="AY2247" t="str">
            <v/>
          </cell>
          <cell r="AZ2247" t="str">
            <v/>
          </cell>
          <cell r="BB2247" t="str">
            <v/>
          </cell>
          <cell r="BE2247" t="str">
            <v/>
          </cell>
          <cell r="BG2247" t="str">
            <v/>
          </cell>
          <cell r="BI2247" t="str">
            <v/>
          </cell>
          <cell r="CH2247" t="str">
            <v/>
          </cell>
          <cell r="CI2247" t="str">
            <v/>
          </cell>
          <cell r="CJ2247" t="str">
            <v/>
          </cell>
          <cell r="CK2247" t="str">
            <v/>
          </cell>
          <cell r="CN2247">
            <v>0</v>
          </cell>
          <cell r="CO2247">
            <v>0</v>
          </cell>
          <cell r="CP2247" t="b">
            <v>1</v>
          </cell>
          <cell r="CQ2247" t="str">
            <v>c.8954-5_8954-2del</v>
          </cell>
          <cell r="CX2247" t="str">
            <v>BRCA2</v>
          </cell>
          <cell r="CY2247" t="str">
            <v>c.8954-5_8954-2del</v>
          </cell>
          <cell r="DE2247" t="b">
            <v>0</v>
          </cell>
          <cell r="DF2247" t="str">
            <v>BRCA2</v>
          </cell>
          <cell r="DG2247" t="str">
            <v>c.8954-5_8954-2del</v>
          </cell>
          <cell r="DH2247">
            <v>0</v>
          </cell>
          <cell r="DI2247">
            <v>0</v>
          </cell>
          <cell r="DJ2247">
            <v>2.0366598777999999E-3</v>
          </cell>
          <cell r="DK2247">
            <v>0</v>
          </cell>
          <cell r="DL2247">
            <v>0</v>
          </cell>
          <cell r="DM2247">
            <v>0</v>
          </cell>
          <cell r="DN2247" t="b">
            <v>0</v>
          </cell>
        </row>
        <row r="2248">
          <cell r="B2248" t="str">
            <v>c.8954-5A&gt;G</v>
          </cell>
          <cell r="D2248" t="str">
            <v>IVS22-5A&gt;G</v>
          </cell>
          <cell r="E2248" t="str">
            <v/>
          </cell>
          <cell r="G2248" t="str">
            <v>c.8954-5A&gt;G</v>
          </cell>
          <cell r="I2248">
            <v>5.7761585107703404</v>
          </cell>
          <cell r="J2248">
            <v>0.37277944000000002</v>
          </cell>
          <cell r="N2248">
            <v>2.1532331349962015</v>
          </cell>
          <cell r="O2248">
            <v>0.34</v>
          </cell>
          <cell r="P2248">
            <v>1.1092413119677405</v>
          </cell>
          <cell r="Q2248">
            <v>0.52589587814061634</v>
          </cell>
          <cell r="R2248">
            <v>3</v>
          </cell>
          <cell r="Z2248" t="str">
            <v/>
          </cell>
          <cell r="AK2248" t="str">
            <v/>
          </cell>
          <cell r="AL2248" t="str">
            <v/>
          </cell>
          <cell r="AM2248" t="str">
            <v/>
          </cell>
          <cell r="AN2248" t="str">
            <v/>
          </cell>
          <cell r="AR2248" t="str">
            <v/>
          </cell>
          <cell r="AS2248" t="str">
            <v/>
          </cell>
          <cell r="AT2248" t="str">
            <v/>
          </cell>
          <cell r="AU2248" t="str">
            <v/>
          </cell>
          <cell r="AW2248" t="str">
            <v/>
          </cell>
          <cell r="AX2248" t="str">
            <v/>
          </cell>
          <cell r="AY2248" t="str">
            <v/>
          </cell>
          <cell r="AZ2248" t="str">
            <v/>
          </cell>
          <cell r="BB2248" t="str">
            <v/>
          </cell>
          <cell r="BE2248" t="str">
            <v/>
          </cell>
          <cell r="BF2248">
            <v>2</v>
          </cell>
          <cell r="BG2248">
            <v>0.39589999999999997</v>
          </cell>
          <cell r="BH2248">
            <v>5</v>
          </cell>
          <cell r="BI2248">
            <v>18.86</v>
          </cell>
          <cell r="CD2248">
            <v>1.07</v>
          </cell>
          <cell r="CE2248">
            <v>0.97960000000000003</v>
          </cell>
          <cell r="CF2248">
            <v>0.31264294853453395</v>
          </cell>
          <cell r="CG2248">
            <v>0.88</v>
          </cell>
          <cell r="CH2248" t="str">
            <v>A: de Garibay B: Santos C: Menendez</v>
          </cell>
          <cell r="CI2248" t="str">
            <v>A/B:2014 C: 2012</v>
          </cell>
          <cell r="CJ2248" t="str">
            <v>retention of 4bp of intron 22</v>
          </cell>
          <cell r="CK2248" t="str">
            <v>Partial intron retention</v>
          </cell>
          <cell r="CL2248">
            <v>3</v>
          </cell>
          <cell r="CN2248">
            <v>5</v>
          </cell>
          <cell r="CO2248">
            <v>2</v>
          </cell>
          <cell r="CP2248" t="b">
            <v>1</v>
          </cell>
          <cell r="CQ2248" t="str">
            <v>c.8954-5A&gt;G</v>
          </cell>
          <cell r="CX2248" t="str">
            <v>BRCA2</v>
          </cell>
          <cell r="CY2248" t="str">
            <v>c.8954-5A&gt;G</v>
          </cell>
          <cell r="DE2248" t="b">
            <v>0</v>
          </cell>
          <cell r="DF2248" t="str">
            <v>BRCA2</v>
          </cell>
          <cell r="DG2248" t="str">
            <v>c.8954-5A&gt;G</v>
          </cell>
          <cell r="DN2248" t="b">
            <v>0</v>
          </cell>
        </row>
        <row r="2249">
          <cell r="B2249" t="str">
            <v>c.8954-6A&gt;G</v>
          </cell>
          <cell r="D2249" t="str">
            <v>IVS22-6A&gt;G</v>
          </cell>
          <cell r="E2249" t="str">
            <v/>
          </cell>
          <cell r="G2249" t="str">
            <v>c.8954-6A&gt;G</v>
          </cell>
          <cell r="K2249">
            <v>1.0246153856466556</v>
          </cell>
          <cell r="L2249">
            <v>1.4673311440999917</v>
          </cell>
          <cell r="N2249">
            <v>1.5034500660833612</v>
          </cell>
          <cell r="O2249">
            <v>0.04</v>
          </cell>
          <cell r="P2249">
            <v>6.2643752753473392E-2</v>
          </cell>
          <cell r="Q2249">
            <v>5.8950850264873622E-2</v>
          </cell>
          <cell r="R2249">
            <v>3</v>
          </cell>
          <cell r="V2249">
            <v>0.20999999344348907</v>
          </cell>
          <cell r="Z2249" t="str">
            <v/>
          </cell>
          <cell r="AA2249">
            <v>1</v>
          </cell>
          <cell r="AB2249">
            <v>1</v>
          </cell>
          <cell r="AD2249">
            <v>1.0246153856466556</v>
          </cell>
          <cell r="AE2249">
            <v>1.4673311440999917</v>
          </cell>
          <cell r="AF2249">
            <v>0.28553631668657709</v>
          </cell>
          <cell r="AK2249" t="str">
            <v/>
          </cell>
          <cell r="AL2249" t="str">
            <v/>
          </cell>
          <cell r="AM2249" t="str">
            <v/>
          </cell>
          <cell r="AN2249" t="str">
            <v/>
          </cell>
          <cell r="AR2249" t="str">
            <v/>
          </cell>
          <cell r="AS2249" t="str">
            <v/>
          </cell>
          <cell r="AT2249" t="str">
            <v/>
          </cell>
          <cell r="AU2249" t="str">
            <v/>
          </cell>
          <cell r="AW2249" t="str">
            <v/>
          </cell>
          <cell r="AX2249" t="str">
            <v/>
          </cell>
          <cell r="AY2249" t="str">
            <v/>
          </cell>
          <cell r="AZ2249" t="str">
            <v/>
          </cell>
          <cell r="BB2249" t="str">
            <v/>
          </cell>
          <cell r="BE2249" t="str">
            <v/>
          </cell>
          <cell r="BG2249" t="str">
            <v/>
          </cell>
          <cell r="BI2249" t="str">
            <v/>
          </cell>
          <cell r="CH2249" t="str">
            <v/>
          </cell>
          <cell r="CI2249" t="str">
            <v/>
          </cell>
          <cell r="CJ2249" t="str">
            <v/>
          </cell>
          <cell r="CK2249" t="str">
            <v/>
          </cell>
          <cell r="CN2249">
            <v>0</v>
          </cell>
          <cell r="CO2249">
            <v>0</v>
          </cell>
          <cell r="CP2249" t="b">
            <v>1</v>
          </cell>
          <cell r="CQ2249" t="str">
            <v>c.8954-6A&gt;G</v>
          </cell>
          <cell r="CX2249" t="str">
            <v>BRCA2</v>
          </cell>
          <cell r="CY2249" t="str">
            <v>c.8954-6A&gt;G</v>
          </cell>
          <cell r="DE2249" t="b">
            <v>0</v>
          </cell>
          <cell r="DF2249" t="str">
            <v>BRCA2</v>
          </cell>
          <cell r="DG2249" t="str">
            <v>c.8954-6A&gt;G</v>
          </cell>
          <cell r="DN2249" t="b">
            <v>0</v>
          </cell>
        </row>
        <row r="2250">
          <cell r="B2250" t="str">
            <v>c.8954-75T&gt;C</v>
          </cell>
          <cell r="D2250" t="str">
            <v>IVS22-75T&gt;C</v>
          </cell>
          <cell r="E2250" t="str">
            <v/>
          </cell>
          <cell r="G2250" t="str">
            <v>c.8954-75T&gt;C</v>
          </cell>
          <cell r="O2250">
            <v>0.02</v>
          </cell>
          <cell r="R2250" t="str">
            <v/>
          </cell>
          <cell r="U2250" t="str">
            <v>Assumed prior 0.02</v>
          </cell>
          <cell r="Z2250" t="str">
            <v/>
          </cell>
          <cell r="AK2250" t="str">
            <v/>
          </cell>
          <cell r="AL2250" t="str">
            <v/>
          </cell>
          <cell r="AM2250" t="str">
            <v/>
          </cell>
          <cell r="AN2250" t="str">
            <v/>
          </cell>
          <cell r="AR2250" t="str">
            <v/>
          </cell>
          <cell r="AS2250" t="str">
            <v/>
          </cell>
          <cell r="AT2250" t="str">
            <v/>
          </cell>
          <cell r="AU2250" t="str">
            <v/>
          </cell>
          <cell r="AW2250" t="str">
            <v/>
          </cell>
          <cell r="AX2250" t="str">
            <v/>
          </cell>
          <cell r="AY2250" t="str">
            <v/>
          </cell>
          <cell r="AZ2250" t="str">
            <v/>
          </cell>
          <cell r="BB2250" t="str">
            <v/>
          </cell>
          <cell r="BE2250" t="str">
            <v/>
          </cell>
          <cell r="BG2250" t="str">
            <v/>
          </cell>
          <cell r="BI2250" t="str">
            <v/>
          </cell>
          <cell r="CH2250" t="str">
            <v/>
          </cell>
          <cell r="CI2250" t="str">
            <v/>
          </cell>
          <cell r="CJ2250" t="str">
            <v/>
          </cell>
          <cell r="CK2250" t="str">
            <v/>
          </cell>
          <cell r="CN2250">
            <v>0</v>
          </cell>
          <cell r="CO2250">
            <v>0</v>
          </cell>
          <cell r="CP2250" t="b">
            <v>1</v>
          </cell>
          <cell r="CQ2250" t="str">
            <v>c.8954-75T&gt;C</v>
          </cell>
          <cell r="CX2250" t="str">
            <v>BRCA2</v>
          </cell>
          <cell r="CY2250" t="str">
            <v>c.8954-75T&gt;C</v>
          </cell>
          <cell r="DE2250" t="b">
            <v>0</v>
          </cell>
          <cell r="DF2250" t="str">
            <v>BRCA2</v>
          </cell>
          <cell r="DG2250" t="str">
            <v>c.8954-75T&gt;C</v>
          </cell>
          <cell r="DN2250" t="b">
            <v>0</v>
          </cell>
        </row>
        <row r="2251">
          <cell r="B2251" t="str">
            <v>c.8958A&gt;G</v>
          </cell>
          <cell r="C2251" t="str">
            <v>p.(Ile2986Met)</v>
          </cell>
          <cell r="D2251" t="str">
            <v>9186A&gt;G</v>
          </cell>
          <cell r="E2251" t="str">
            <v>I2986M</v>
          </cell>
          <cell r="G2251" t="str">
            <v>c.8958A&gt;G</v>
          </cell>
          <cell r="K2251">
            <v>1.0246153856466556</v>
          </cell>
          <cell r="L2251">
            <v>2.0512773505732915</v>
          </cell>
          <cell r="N2251">
            <v>2.101770333625903</v>
          </cell>
          <cell r="O2251">
            <v>0.03</v>
          </cell>
          <cell r="P2251">
            <v>6.5003206194615554E-2</v>
          </cell>
          <cell r="Q2251">
            <v>6.1035690612500429E-2</v>
          </cell>
          <cell r="R2251">
            <v>3</v>
          </cell>
          <cell r="T2251">
            <v>0.03</v>
          </cell>
          <cell r="U2251" t="str">
            <v>Same</v>
          </cell>
          <cell r="V2251">
            <v>2.9999999329447746E-2</v>
          </cell>
          <cell r="Z2251" t="str">
            <v/>
          </cell>
          <cell r="AA2251">
            <v>1</v>
          </cell>
          <cell r="AB2251">
            <v>1</v>
          </cell>
          <cell r="AD2251">
            <v>1.0246153856466556</v>
          </cell>
          <cell r="AE2251">
            <v>2.0512773505732915</v>
          </cell>
          <cell r="AF2251">
            <v>6.1035689291896497E-2</v>
          </cell>
          <cell r="AK2251" t="str">
            <v/>
          </cell>
          <cell r="AL2251" t="str">
            <v/>
          </cell>
          <cell r="AM2251" t="str">
            <v/>
          </cell>
          <cell r="AN2251" t="str">
            <v/>
          </cell>
          <cell r="AR2251" t="str">
            <v/>
          </cell>
          <cell r="AS2251" t="str">
            <v/>
          </cell>
          <cell r="AT2251" t="str">
            <v/>
          </cell>
          <cell r="AU2251" t="str">
            <v/>
          </cell>
          <cell r="AW2251" t="str">
            <v/>
          </cell>
          <cell r="AX2251" t="str">
            <v/>
          </cell>
          <cell r="AY2251" t="str">
            <v/>
          </cell>
          <cell r="AZ2251" t="str">
            <v/>
          </cell>
          <cell r="BB2251" t="str">
            <v/>
          </cell>
          <cell r="BE2251" t="str">
            <v/>
          </cell>
          <cell r="BG2251" t="str">
            <v/>
          </cell>
          <cell r="BI2251" t="str">
            <v/>
          </cell>
          <cell r="CH2251" t="str">
            <v/>
          </cell>
          <cell r="CI2251" t="str">
            <v/>
          </cell>
          <cell r="CJ2251" t="str">
            <v/>
          </cell>
          <cell r="CK2251" t="str">
            <v/>
          </cell>
          <cell r="CN2251">
            <v>0</v>
          </cell>
          <cell r="CO2251">
            <v>0</v>
          </cell>
          <cell r="CP2251" t="b">
            <v>1</v>
          </cell>
          <cell r="CQ2251" t="str">
            <v>c.8958A&gt;G</v>
          </cell>
          <cell r="CX2251" t="str">
            <v>BRCA2</v>
          </cell>
          <cell r="CY2251" t="str">
            <v>c.8958A&gt;G</v>
          </cell>
          <cell r="DE2251" t="b">
            <v>0</v>
          </cell>
          <cell r="DF2251" t="str">
            <v>BRCA2</v>
          </cell>
          <cell r="DG2251" t="str">
            <v>c.8958A&gt;G</v>
          </cell>
          <cell r="DN2251" t="b">
            <v>0</v>
          </cell>
        </row>
        <row r="2252">
          <cell r="B2252" t="str">
            <v>c.8963G&gt;A</v>
          </cell>
          <cell r="C2252" t="str">
            <v>p.(Ser2988Asn)</v>
          </cell>
          <cell r="D2252" t="str">
            <v>9191G&gt;A</v>
          </cell>
          <cell r="E2252" t="str">
            <v>S2988N</v>
          </cell>
          <cell r="G2252" t="str">
            <v>c.8963G&gt;A</v>
          </cell>
          <cell r="O2252">
            <v>0.03</v>
          </cell>
          <cell r="R2252" t="str">
            <v/>
          </cell>
          <cell r="T2252">
            <v>0.03</v>
          </cell>
          <cell r="U2252" t="str">
            <v>Same</v>
          </cell>
          <cell r="Z2252" t="str">
            <v/>
          </cell>
          <cell r="AK2252" t="str">
            <v/>
          </cell>
          <cell r="AL2252" t="str">
            <v/>
          </cell>
          <cell r="AM2252" t="str">
            <v/>
          </cell>
          <cell r="AN2252" t="str">
            <v/>
          </cell>
          <cell r="AR2252" t="str">
            <v/>
          </cell>
          <cell r="AS2252" t="str">
            <v/>
          </cell>
          <cell r="AT2252" t="str">
            <v/>
          </cell>
          <cell r="AU2252" t="str">
            <v/>
          </cell>
          <cell r="AW2252" t="str">
            <v/>
          </cell>
          <cell r="AX2252" t="str">
            <v/>
          </cell>
          <cell r="AY2252" t="str">
            <v/>
          </cell>
          <cell r="AZ2252" t="str">
            <v/>
          </cell>
          <cell r="BB2252" t="str">
            <v/>
          </cell>
          <cell r="BE2252" t="str">
            <v/>
          </cell>
          <cell r="BG2252" t="str">
            <v/>
          </cell>
          <cell r="BI2252" t="str">
            <v/>
          </cell>
          <cell r="CH2252" t="str">
            <v>Thery</v>
          </cell>
          <cell r="CI2252" t="str">
            <v>2011</v>
          </cell>
          <cell r="CJ2252" t="str">
            <v>no aberration</v>
          </cell>
          <cell r="CK2252" t="str">
            <v/>
          </cell>
          <cell r="CL2252">
            <v>1</v>
          </cell>
          <cell r="CN2252">
            <v>0</v>
          </cell>
          <cell r="CO2252">
            <v>0</v>
          </cell>
          <cell r="CP2252" t="b">
            <v>1</v>
          </cell>
          <cell r="CQ2252" t="str">
            <v>c.8963G&gt;A</v>
          </cell>
          <cell r="CX2252" t="str">
            <v>BRCA2</v>
          </cell>
          <cell r="CY2252" t="str">
            <v>c.8963G&gt;A</v>
          </cell>
          <cell r="DE2252" t="b">
            <v>0</v>
          </cell>
          <cell r="DF2252" t="str">
            <v>BRCA2</v>
          </cell>
          <cell r="DG2252" t="str">
            <v>c.8963G&gt;A</v>
          </cell>
          <cell r="DH2252">
            <v>0</v>
          </cell>
          <cell r="DI2252">
            <v>0</v>
          </cell>
          <cell r="DJ2252">
            <v>0</v>
          </cell>
          <cell r="DK2252">
            <v>0</v>
          </cell>
          <cell r="DL2252">
            <v>1.8454270317999999E-5</v>
          </cell>
          <cell r="DM2252">
            <v>0</v>
          </cell>
          <cell r="DN2252" t="b">
            <v>0</v>
          </cell>
        </row>
        <row r="2253">
          <cell r="B2253" t="str">
            <v>c.8971C&gt;T</v>
          </cell>
          <cell r="C2253" t="str">
            <v>p.(Arg2991Cys)</v>
          </cell>
          <cell r="D2253" t="str">
            <v>9199C&gt;T</v>
          </cell>
          <cell r="E2253" t="str">
            <v>R2991C</v>
          </cell>
          <cell r="G2253" t="str">
            <v>c.8971C&gt;T</v>
          </cell>
          <cell r="O2253">
            <v>0.81</v>
          </cell>
          <cell r="R2253" t="str">
            <v/>
          </cell>
          <cell r="T2253">
            <v>0.81</v>
          </cell>
          <cell r="U2253" t="str">
            <v>Same</v>
          </cell>
          <cell r="Z2253" t="str">
            <v/>
          </cell>
          <cell r="AK2253" t="str">
            <v/>
          </cell>
          <cell r="AL2253" t="str">
            <v/>
          </cell>
          <cell r="AM2253" t="str">
            <v/>
          </cell>
          <cell r="AN2253" t="str">
            <v/>
          </cell>
          <cell r="AR2253" t="str">
            <v/>
          </cell>
          <cell r="AS2253" t="str">
            <v/>
          </cell>
          <cell r="AT2253" t="str">
            <v/>
          </cell>
          <cell r="AU2253" t="str">
            <v/>
          </cell>
          <cell r="AW2253" t="str">
            <v/>
          </cell>
          <cell r="AX2253" t="str">
            <v/>
          </cell>
          <cell r="AY2253" t="str">
            <v/>
          </cell>
          <cell r="AZ2253" t="str">
            <v/>
          </cell>
          <cell r="BB2253" t="str">
            <v/>
          </cell>
          <cell r="BE2253" t="str">
            <v/>
          </cell>
          <cell r="BG2253" t="str">
            <v/>
          </cell>
          <cell r="BI2253" t="str">
            <v/>
          </cell>
          <cell r="CH2253" t="str">
            <v/>
          </cell>
          <cell r="CI2253" t="str">
            <v/>
          </cell>
          <cell r="CJ2253" t="str">
            <v/>
          </cell>
          <cell r="CK2253" t="str">
            <v/>
          </cell>
          <cell r="CN2253">
            <v>0</v>
          </cell>
          <cell r="CO2253">
            <v>0</v>
          </cell>
          <cell r="CP2253" t="b">
            <v>1</v>
          </cell>
          <cell r="CQ2253" t="str">
            <v>c.8971C&gt;T</v>
          </cell>
          <cell r="CX2253" t="str">
            <v>BRCA2</v>
          </cell>
          <cell r="CY2253" t="str">
            <v>c.8971C&gt;T</v>
          </cell>
          <cell r="DE2253" t="b">
            <v>0</v>
          </cell>
          <cell r="DF2253" t="str">
            <v>BRCA2</v>
          </cell>
          <cell r="DG2253" t="str">
            <v>c.8971C&gt;T</v>
          </cell>
          <cell r="DH2253">
            <v>0</v>
          </cell>
          <cell r="DI2253">
            <v>0</v>
          </cell>
          <cell r="DJ2253">
            <v>0</v>
          </cell>
          <cell r="DK2253">
            <v>0</v>
          </cell>
          <cell r="DL2253">
            <v>1.8449503707999999E-5</v>
          </cell>
          <cell r="DM2253">
            <v>0</v>
          </cell>
          <cell r="DN2253" t="b">
            <v>0</v>
          </cell>
        </row>
        <row r="2254">
          <cell r="B2254" t="str">
            <v>c.8975_9100del</v>
          </cell>
          <cell r="C2254" t="str">
            <v>p.(Pro2992_Thr3033del)</v>
          </cell>
          <cell r="D2254" t="str">
            <v>9203del126</v>
          </cell>
          <cell r="E2254" t="str">
            <v>P2992_T3033del42</v>
          </cell>
          <cell r="G2254" t="str">
            <v>c.8975_9100del</v>
          </cell>
          <cell r="K2254">
            <v>1.2446517494634577</v>
          </cell>
          <cell r="L2254">
            <v>13.484997317916449</v>
          </cell>
          <cell r="N2254">
            <v>16.784125503254742</v>
          </cell>
          <cell r="O2254">
            <v>0.81</v>
          </cell>
          <cell r="P2254">
            <v>71.553377145454448</v>
          </cell>
          <cell r="Q2254">
            <v>0.98621704406680877</v>
          </cell>
          <cell r="R2254">
            <v>4</v>
          </cell>
          <cell r="S2254" t="str">
            <v>Multifac new calc</v>
          </cell>
          <cell r="V2254">
            <v>0.34999999403953552</v>
          </cell>
          <cell r="Z2254" t="str">
            <v/>
          </cell>
          <cell r="AA2254">
            <v>1</v>
          </cell>
          <cell r="AB2254">
            <v>1</v>
          </cell>
          <cell r="AD2254">
            <v>1.2446517494634577</v>
          </cell>
          <cell r="AE2254">
            <v>13.484997317916449</v>
          </cell>
          <cell r="AF2254">
            <v>0.90037464913612542</v>
          </cell>
          <cell r="AK2254" t="str">
            <v/>
          </cell>
          <cell r="AL2254" t="str">
            <v/>
          </cell>
          <cell r="AM2254" t="str">
            <v/>
          </cell>
          <cell r="AN2254" t="str">
            <v/>
          </cell>
          <cell r="AR2254" t="str">
            <v/>
          </cell>
          <cell r="AS2254" t="str">
            <v/>
          </cell>
          <cell r="AT2254" t="str">
            <v/>
          </cell>
          <cell r="AU2254" t="str">
            <v/>
          </cell>
          <cell r="AW2254" t="str">
            <v/>
          </cell>
          <cell r="AX2254" t="str">
            <v/>
          </cell>
          <cell r="AY2254" t="str">
            <v/>
          </cell>
          <cell r="AZ2254" t="str">
            <v/>
          </cell>
          <cell r="BB2254" t="str">
            <v/>
          </cell>
          <cell r="BE2254" t="str">
            <v/>
          </cell>
          <cell r="BG2254" t="str">
            <v/>
          </cell>
          <cell r="BI2254" t="str">
            <v/>
          </cell>
          <cell r="CH2254" t="str">
            <v/>
          </cell>
          <cell r="CI2254" t="str">
            <v/>
          </cell>
          <cell r="CJ2254" t="str">
            <v/>
          </cell>
          <cell r="CK2254" t="str">
            <v/>
          </cell>
          <cell r="CN2254">
            <v>0</v>
          </cell>
          <cell r="CO2254">
            <v>0</v>
          </cell>
          <cell r="CP2254" t="b">
            <v>1</v>
          </cell>
          <cell r="CQ2254" t="str">
            <v>c.8975_9100del</v>
          </cell>
          <cell r="CX2254" t="str">
            <v>BRCA2</v>
          </cell>
          <cell r="CY2254" t="str">
            <v>c.8975_9100del</v>
          </cell>
          <cell r="DE2254" t="b">
            <v>0</v>
          </cell>
          <cell r="DF2254" t="str">
            <v>BRCA2</v>
          </cell>
          <cell r="DG2254" t="str">
            <v>c.8975_9100del</v>
          </cell>
          <cell r="DN2254" t="b">
            <v>0</v>
          </cell>
        </row>
        <row r="2255">
          <cell r="B2255" t="str">
            <v>c.8997G&gt;T</v>
          </cell>
          <cell r="C2255" t="str">
            <v>p.(=)</v>
          </cell>
          <cell r="D2255" t="str">
            <v>9225G&gt;T</v>
          </cell>
          <cell r="E2255" t="str">
            <v>L2999L</v>
          </cell>
          <cell r="G2255" t="str">
            <v>c.8997G&gt;T</v>
          </cell>
          <cell r="O2255">
            <v>0.02</v>
          </cell>
          <cell r="R2255" t="str">
            <v/>
          </cell>
          <cell r="T2255">
            <v>0.02</v>
          </cell>
          <cell r="U2255" t="str">
            <v>Same</v>
          </cell>
          <cell r="Z2255" t="str">
            <v/>
          </cell>
          <cell r="AK2255" t="str">
            <v/>
          </cell>
          <cell r="AL2255" t="str">
            <v/>
          </cell>
          <cell r="AM2255" t="str">
            <v/>
          </cell>
          <cell r="AN2255" t="str">
            <v/>
          </cell>
          <cell r="AR2255" t="str">
            <v/>
          </cell>
          <cell r="AS2255" t="str">
            <v/>
          </cell>
          <cell r="AT2255" t="str">
            <v/>
          </cell>
          <cell r="AU2255" t="str">
            <v/>
          </cell>
          <cell r="AW2255" t="str">
            <v/>
          </cell>
          <cell r="AX2255" t="str">
            <v/>
          </cell>
          <cell r="AY2255" t="str">
            <v/>
          </cell>
          <cell r="AZ2255" t="str">
            <v/>
          </cell>
          <cell r="BB2255" t="str">
            <v/>
          </cell>
          <cell r="BE2255" t="str">
            <v/>
          </cell>
          <cell r="BG2255" t="str">
            <v/>
          </cell>
          <cell r="BI2255" t="str">
            <v/>
          </cell>
          <cell r="CH2255" t="str">
            <v/>
          </cell>
          <cell r="CI2255" t="str">
            <v/>
          </cell>
          <cell r="CJ2255" t="str">
            <v/>
          </cell>
          <cell r="CK2255" t="str">
            <v/>
          </cell>
          <cell r="CN2255">
            <v>0</v>
          </cell>
          <cell r="CO2255">
            <v>0</v>
          </cell>
          <cell r="CP2255" t="b">
            <v>1</v>
          </cell>
          <cell r="CQ2255" t="str">
            <v>c.8997G&gt;T</v>
          </cell>
          <cell r="CX2255" t="str">
            <v>BRCA2</v>
          </cell>
          <cell r="CY2255" t="str">
            <v>c.8997G&gt;T</v>
          </cell>
          <cell r="DE2255" t="b">
            <v>0</v>
          </cell>
          <cell r="DF2255" t="str">
            <v>BRCA2</v>
          </cell>
          <cell r="DG2255" t="str">
            <v>c.8997G&gt;T</v>
          </cell>
          <cell r="DN2255" t="b">
            <v>0</v>
          </cell>
        </row>
        <row r="2256">
          <cell r="B2256" t="str">
            <v>c.8T&gt;C</v>
          </cell>
          <cell r="C2256" t="str">
            <v>p.(Ile3Thr)</v>
          </cell>
          <cell r="D2256" t="str">
            <v>236T&gt;C</v>
          </cell>
          <cell r="E2256" t="str">
            <v>I3T</v>
          </cell>
          <cell r="G2256" t="str">
            <v>c.8T&gt;C</v>
          </cell>
          <cell r="O2256">
            <v>0.02</v>
          </cell>
          <cell r="R2256" t="str">
            <v/>
          </cell>
          <cell r="T2256">
            <v>0.02</v>
          </cell>
          <cell r="U2256" t="str">
            <v>Same</v>
          </cell>
          <cell r="Z2256" t="str">
            <v/>
          </cell>
          <cell r="AK2256" t="str">
            <v/>
          </cell>
          <cell r="AL2256" t="str">
            <v/>
          </cell>
          <cell r="AM2256" t="str">
            <v/>
          </cell>
          <cell r="AN2256" t="str">
            <v/>
          </cell>
          <cell r="AR2256" t="str">
            <v/>
          </cell>
          <cell r="AS2256" t="str">
            <v/>
          </cell>
          <cell r="AT2256" t="str">
            <v/>
          </cell>
          <cell r="AU2256" t="str">
            <v/>
          </cell>
          <cell r="AW2256" t="str">
            <v/>
          </cell>
          <cell r="AX2256" t="str">
            <v/>
          </cell>
          <cell r="AY2256" t="str">
            <v/>
          </cell>
          <cell r="AZ2256" t="str">
            <v/>
          </cell>
          <cell r="BB2256" t="str">
            <v/>
          </cell>
          <cell r="BE2256" t="str">
            <v/>
          </cell>
          <cell r="BG2256" t="str">
            <v/>
          </cell>
          <cell r="BI2256" t="str">
            <v/>
          </cell>
          <cell r="CH2256" t="str">
            <v/>
          </cell>
          <cell r="CI2256" t="str">
            <v/>
          </cell>
          <cell r="CJ2256" t="str">
            <v/>
          </cell>
          <cell r="CK2256" t="str">
            <v/>
          </cell>
          <cell r="CN2256">
            <v>0</v>
          </cell>
          <cell r="CO2256">
            <v>0</v>
          </cell>
          <cell r="CP2256" t="b">
            <v>1</v>
          </cell>
          <cell r="CQ2256" t="str">
            <v>c.8T&gt;C</v>
          </cell>
          <cell r="CX2256" t="str">
            <v>BRCA2</v>
          </cell>
          <cell r="CY2256" t="str">
            <v>c.8T&gt;C</v>
          </cell>
          <cell r="DE2256" t="b">
            <v>0</v>
          </cell>
          <cell r="DF2256" t="str">
            <v>BRCA2</v>
          </cell>
          <cell r="DG2256" t="str">
            <v>c.8T&gt;C</v>
          </cell>
          <cell r="DN2256" t="b">
            <v>0</v>
          </cell>
        </row>
        <row r="2257">
          <cell r="B2257" t="str">
            <v>c.9004G&gt;A</v>
          </cell>
          <cell r="C2257" t="str">
            <v>p.(Glu3002Lys)</v>
          </cell>
          <cell r="D2257" t="str">
            <v>9232G&gt;A</v>
          </cell>
          <cell r="E2257" t="str">
            <v>E3002K</v>
          </cell>
          <cell r="F2257" t="str">
            <v>EP1</v>
          </cell>
          <cell r="G2257" t="str">
            <v>c.9004G&gt;A</v>
          </cell>
          <cell r="H2257" t="e">
            <v>#VALUE!</v>
          </cell>
          <cell r="I2257">
            <v>30.264610001908565</v>
          </cell>
          <cell r="J2257">
            <v>0.41603204999999993</v>
          </cell>
          <cell r="K2257">
            <v>1.7494441141084787</v>
          </cell>
          <cell r="L2257">
            <v>0.34747242642198273</v>
          </cell>
          <cell r="N2257">
            <v>7.6538913183390695</v>
          </cell>
          <cell r="O2257">
            <v>0.66</v>
          </cell>
          <cell r="P2257">
            <v>14.857553735599373</v>
          </cell>
          <cell r="Q2257">
            <v>0.93693857093764388</v>
          </cell>
          <cell r="R2257">
            <v>3</v>
          </cell>
          <cell r="S2257" t="str">
            <v>Multifac new calc</v>
          </cell>
          <cell r="T2257">
            <v>0.66</v>
          </cell>
          <cell r="U2257" t="str">
            <v>Same</v>
          </cell>
          <cell r="V2257">
            <v>0.6600000262260437</v>
          </cell>
          <cell r="Z2257" t="str">
            <v/>
          </cell>
          <cell r="AA2257" t="str">
            <v>2+</v>
          </cell>
          <cell r="AB2257">
            <v>2.4810000124025495</v>
          </cell>
          <cell r="AD2257">
            <v>1.7494441141084787</v>
          </cell>
          <cell r="AE2257">
            <v>0.34747242642198273</v>
          </cell>
          <cell r="AF2257">
            <v>0.74539181397594778</v>
          </cell>
          <cell r="AK2257" t="str">
            <v/>
          </cell>
          <cell r="AL2257" t="str">
            <v/>
          </cell>
          <cell r="AM2257" t="str">
            <v/>
          </cell>
          <cell r="AN2257" t="str">
            <v/>
          </cell>
          <cell r="AR2257" t="str">
            <v/>
          </cell>
          <cell r="AS2257" t="str">
            <v/>
          </cell>
          <cell r="AT2257" t="str">
            <v/>
          </cell>
          <cell r="AU2257" t="str">
            <v/>
          </cell>
          <cell r="AW2257" t="str">
            <v/>
          </cell>
          <cell r="AX2257" t="str">
            <v/>
          </cell>
          <cell r="AY2257" t="str">
            <v/>
          </cell>
          <cell r="AZ2257">
            <v>1</v>
          </cell>
          <cell r="BA2257">
            <v>4</v>
          </cell>
          <cell r="BB2257">
            <v>0.41603204999999993</v>
          </cell>
          <cell r="BC2257">
            <v>2</v>
          </cell>
          <cell r="BD2257">
            <v>12.21687826</v>
          </cell>
          <cell r="BE2257">
            <v>16.276869612999999</v>
          </cell>
          <cell r="BG2257" t="str">
            <v/>
          </cell>
          <cell r="BI2257" t="str">
            <v/>
          </cell>
          <cell r="CF2257">
            <v>0.99850000000000005</v>
          </cell>
          <cell r="CH2257" t="str">
            <v>de Garibay</v>
          </cell>
          <cell r="CI2257" t="str">
            <v>2014</v>
          </cell>
          <cell r="CJ2257" t="str">
            <v>no aberration</v>
          </cell>
          <cell r="CK2257" t="str">
            <v/>
          </cell>
          <cell r="CL2257">
            <v>1</v>
          </cell>
          <cell r="CN2257">
            <v>2</v>
          </cell>
          <cell r="CO2257">
            <v>4</v>
          </cell>
          <cell r="CP2257" t="b">
            <v>1</v>
          </cell>
          <cell r="CQ2257" t="str">
            <v>c.9004G&gt;A</v>
          </cell>
          <cell r="CX2257" t="str">
            <v>BRCA2</v>
          </cell>
          <cell r="CY2257" t="str">
            <v>c.9004G&gt;A</v>
          </cell>
          <cell r="DE2257" t="b">
            <v>0</v>
          </cell>
          <cell r="DF2257" t="str">
            <v>BRCA2</v>
          </cell>
          <cell r="DG2257" t="str">
            <v>c.9004G&gt;A</v>
          </cell>
          <cell r="DN2257" t="b">
            <v>0</v>
          </cell>
        </row>
        <row r="2258">
          <cell r="B2258" t="str">
            <v>c.9006A&gt;T</v>
          </cell>
          <cell r="C2258" t="str">
            <v>p.(Glu3002Asp)</v>
          </cell>
          <cell r="D2258" t="str">
            <v>9234A&gt;T</v>
          </cell>
          <cell r="E2258" t="str">
            <v>E3002D</v>
          </cell>
          <cell r="F2258" t="str">
            <v>Intermediate</v>
          </cell>
          <cell r="K2258">
            <v>1.2147502125250746</v>
          </cell>
          <cell r="L2258">
            <v>1.2467383997540014</v>
          </cell>
          <cell r="N2258">
            <v>1.5144757360643446</v>
          </cell>
          <cell r="O2258">
            <v>0.66</v>
          </cell>
          <cell r="P2258">
            <v>2.9398646641249044</v>
          </cell>
          <cell r="Q2258">
            <v>0.74618417502873458</v>
          </cell>
          <cell r="R2258">
            <v>3</v>
          </cell>
          <cell r="T2258">
            <v>0.66</v>
          </cell>
          <cell r="U2258" t="str">
            <v>Same</v>
          </cell>
          <cell r="V2258">
            <v>0.6600000262260437</v>
          </cell>
          <cell r="Z2258" t="str">
            <v/>
          </cell>
          <cell r="AA2258">
            <v>1</v>
          </cell>
          <cell r="AB2258">
            <v>1</v>
          </cell>
          <cell r="AD2258">
            <v>1.2147502125250746</v>
          </cell>
          <cell r="AE2258">
            <v>1.2467383997540014</v>
          </cell>
          <cell r="AF2258">
            <v>0.74618419716348627</v>
          </cell>
          <cell r="AK2258" t="str">
            <v/>
          </cell>
          <cell r="AL2258" t="str">
            <v/>
          </cell>
          <cell r="AM2258" t="str">
            <v/>
          </cell>
          <cell r="AN2258" t="str">
            <v/>
          </cell>
          <cell r="AR2258" t="str">
            <v/>
          </cell>
          <cell r="AS2258" t="str">
            <v/>
          </cell>
          <cell r="AT2258" t="str">
            <v/>
          </cell>
          <cell r="AU2258" t="str">
            <v/>
          </cell>
          <cell r="AW2258" t="str">
            <v/>
          </cell>
          <cell r="AX2258" t="str">
            <v/>
          </cell>
          <cell r="AY2258" t="str">
            <v/>
          </cell>
          <cell r="AZ2258" t="str">
            <v/>
          </cell>
          <cell r="BB2258" t="str">
            <v/>
          </cell>
          <cell r="BE2258" t="str">
            <v/>
          </cell>
          <cell r="BG2258" t="str">
            <v/>
          </cell>
          <cell r="BI2258" t="str">
            <v/>
          </cell>
          <cell r="CH2258" t="str">
            <v>Acedo</v>
          </cell>
          <cell r="CI2258" t="str">
            <v>2012</v>
          </cell>
          <cell r="CJ2258" t="str">
            <v>51bp of exon 23 deleted</v>
          </cell>
          <cell r="CK2258" t="str">
            <v>Partial exon skipping</v>
          </cell>
          <cell r="CL2258">
            <v>1</v>
          </cell>
          <cell r="CN2258">
            <v>0</v>
          </cell>
          <cell r="CO2258">
            <v>0</v>
          </cell>
          <cell r="CP2258" t="b">
            <v>1</v>
          </cell>
          <cell r="CQ2258" t="str">
            <v>c.9006A&gt;T</v>
          </cell>
          <cell r="CX2258" t="str">
            <v>BRCA2</v>
          </cell>
          <cell r="CY2258" t="str">
            <v>c.9006A&gt;T</v>
          </cell>
          <cell r="DE2258" t="b">
            <v>0</v>
          </cell>
          <cell r="DF2258" t="str">
            <v>BRCA2</v>
          </cell>
          <cell r="DG2258" t="str">
            <v>c.9006A&gt;T</v>
          </cell>
          <cell r="DN2258" t="b">
            <v>0</v>
          </cell>
        </row>
        <row r="2259">
          <cell r="B2259" t="str">
            <v>c.9008G&gt;A</v>
          </cell>
          <cell r="C2259" t="str">
            <v>p.(Gly3003Glu)</v>
          </cell>
          <cell r="D2259" t="str">
            <v>9236G&gt;A</v>
          </cell>
          <cell r="E2259" t="str">
            <v>G3003E</v>
          </cell>
          <cell r="F2259" t="str">
            <v>EP2</v>
          </cell>
          <cell r="O2259">
            <v>0.81</v>
          </cell>
          <cell r="R2259" t="str">
            <v/>
          </cell>
          <cell r="T2259">
            <v>0.81</v>
          </cell>
          <cell r="U2259" t="str">
            <v>Same</v>
          </cell>
          <cell r="Z2259" t="str">
            <v/>
          </cell>
          <cell r="AK2259" t="str">
            <v/>
          </cell>
          <cell r="AL2259" t="str">
            <v/>
          </cell>
          <cell r="AM2259" t="str">
            <v/>
          </cell>
          <cell r="AN2259" t="str">
            <v/>
          </cell>
          <cell r="AR2259" t="str">
            <v/>
          </cell>
          <cell r="AS2259" t="str">
            <v/>
          </cell>
          <cell r="AT2259" t="str">
            <v/>
          </cell>
          <cell r="AU2259" t="str">
            <v/>
          </cell>
          <cell r="AW2259" t="str">
            <v/>
          </cell>
          <cell r="AX2259" t="str">
            <v/>
          </cell>
          <cell r="AY2259" t="str">
            <v/>
          </cell>
          <cell r="AZ2259" t="str">
            <v/>
          </cell>
          <cell r="BB2259" t="str">
            <v/>
          </cell>
          <cell r="BE2259" t="str">
            <v/>
          </cell>
          <cell r="BG2259" t="str">
            <v/>
          </cell>
          <cell r="BI2259" t="str">
            <v/>
          </cell>
          <cell r="CH2259" t="str">
            <v/>
          </cell>
          <cell r="CI2259" t="str">
            <v/>
          </cell>
          <cell r="CJ2259" t="str">
            <v/>
          </cell>
          <cell r="CK2259" t="str">
            <v/>
          </cell>
          <cell r="CN2259">
            <v>0</v>
          </cell>
          <cell r="CO2259">
            <v>0</v>
          </cell>
          <cell r="CP2259" t="b">
            <v>1</v>
          </cell>
          <cell r="CQ2259" t="str">
            <v>c.9008G&gt;A</v>
          </cell>
          <cell r="CX2259" t="str">
            <v>BRCA2</v>
          </cell>
          <cell r="CY2259" t="str">
            <v>c.9008G&gt;A</v>
          </cell>
          <cell r="DE2259" t="b">
            <v>0</v>
          </cell>
          <cell r="DF2259" t="str">
            <v>BRCA2</v>
          </cell>
          <cell r="DG2259" t="str">
            <v>c.9008G&gt;A</v>
          </cell>
          <cell r="DN2259" t="b">
            <v>0</v>
          </cell>
        </row>
        <row r="2260">
          <cell r="B2260" t="str">
            <v>c.9011A&gt;G</v>
          </cell>
          <cell r="C2260" t="str">
            <v>p.(Lys3004Arg)</v>
          </cell>
          <cell r="D2260" t="str">
            <v>9239A&gt;G</v>
          </cell>
          <cell r="E2260" t="str">
            <v>K3004R</v>
          </cell>
          <cell r="G2260" t="str">
            <v>c.9011A&gt;G</v>
          </cell>
          <cell r="K2260">
            <v>1.0246153856466556</v>
          </cell>
          <cell r="L2260">
            <v>0.30978116717962206</v>
          </cell>
          <cell r="N2260">
            <v>0.31740655007581953</v>
          </cell>
          <cell r="O2260">
            <v>0.03</v>
          </cell>
          <cell r="P2260">
            <v>9.8166974250253457E-3</v>
          </cell>
          <cell r="Q2260">
            <v>9.721266691328596E-3</v>
          </cell>
          <cell r="R2260">
            <v>2</v>
          </cell>
          <cell r="S2260" t="str">
            <v>Multifac new calc</v>
          </cell>
          <cell r="T2260">
            <v>0.03</v>
          </cell>
          <cell r="U2260" t="str">
            <v>Same</v>
          </cell>
          <cell r="V2260">
            <v>2.9999999329447746E-2</v>
          </cell>
          <cell r="Z2260" t="str">
            <v/>
          </cell>
          <cell r="AA2260">
            <v>1</v>
          </cell>
          <cell r="AB2260">
            <v>1</v>
          </cell>
          <cell r="AD2260">
            <v>1.0246153856466556</v>
          </cell>
          <cell r="AE2260">
            <v>0.30978116717962206</v>
          </cell>
          <cell r="AF2260">
            <v>9.7212664694987655E-3</v>
          </cell>
          <cell r="AK2260" t="str">
            <v/>
          </cell>
          <cell r="AL2260" t="str">
            <v/>
          </cell>
          <cell r="AM2260" t="str">
            <v/>
          </cell>
          <cell r="AN2260" t="str">
            <v/>
          </cell>
          <cell r="AR2260" t="str">
            <v/>
          </cell>
          <cell r="AS2260" t="str">
            <v/>
          </cell>
          <cell r="AT2260" t="str">
            <v/>
          </cell>
          <cell r="AU2260" t="str">
            <v/>
          </cell>
          <cell r="AW2260" t="str">
            <v/>
          </cell>
          <cell r="AX2260" t="str">
            <v/>
          </cell>
          <cell r="AY2260" t="str">
            <v/>
          </cell>
          <cell r="AZ2260" t="str">
            <v/>
          </cell>
          <cell r="BB2260" t="str">
            <v/>
          </cell>
          <cell r="BE2260" t="str">
            <v/>
          </cell>
          <cell r="BG2260" t="str">
            <v/>
          </cell>
          <cell r="BI2260" t="str">
            <v/>
          </cell>
          <cell r="CH2260" t="str">
            <v/>
          </cell>
          <cell r="CI2260" t="str">
            <v/>
          </cell>
          <cell r="CJ2260" t="str">
            <v/>
          </cell>
          <cell r="CK2260" t="str">
            <v/>
          </cell>
          <cell r="CN2260">
            <v>0</v>
          </cell>
          <cell r="CO2260">
            <v>0</v>
          </cell>
          <cell r="CP2260" t="b">
            <v>1</v>
          </cell>
          <cell r="CQ2260" t="str">
            <v>c.9011A&gt;G</v>
          </cell>
          <cell r="CX2260" t="str">
            <v>BRCA2</v>
          </cell>
          <cell r="CY2260" t="str">
            <v>c.9011A&gt;G</v>
          </cell>
          <cell r="DE2260" t="b">
            <v>0</v>
          </cell>
          <cell r="DF2260" t="str">
            <v>BRCA2</v>
          </cell>
          <cell r="DG2260" t="str">
            <v>c.9011A&gt;G</v>
          </cell>
          <cell r="DN2260" t="b">
            <v>0</v>
          </cell>
        </row>
        <row r="2261">
          <cell r="B2261" t="str">
            <v>c.9028C&gt;T</v>
          </cell>
          <cell r="C2261" t="str">
            <v>p.(His3010Tyr)</v>
          </cell>
          <cell r="D2261" t="str">
            <v>9256C&gt;T</v>
          </cell>
          <cell r="E2261" t="str">
            <v>H3010Y</v>
          </cell>
          <cell r="G2261" t="str">
            <v>c.9028C&gt;T</v>
          </cell>
          <cell r="O2261">
            <v>0.03</v>
          </cell>
          <cell r="R2261" t="str">
            <v/>
          </cell>
          <cell r="T2261">
            <v>0.03</v>
          </cell>
          <cell r="U2261" t="str">
            <v>Same</v>
          </cell>
          <cell r="Z2261" t="str">
            <v/>
          </cell>
          <cell r="AK2261" t="str">
            <v/>
          </cell>
          <cell r="AL2261" t="str">
            <v/>
          </cell>
          <cell r="AM2261" t="str">
            <v/>
          </cell>
          <cell r="AN2261" t="str">
            <v/>
          </cell>
          <cell r="AR2261" t="str">
            <v/>
          </cell>
          <cell r="AS2261" t="str">
            <v/>
          </cell>
          <cell r="AT2261" t="str">
            <v/>
          </cell>
          <cell r="AU2261" t="str">
            <v/>
          </cell>
          <cell r="AW2261" t="str">
            <v/>
          </cell>
          <cell r="AX2261" t="str">
            <v/>
          </cell>
          <cell r="AY2261" t="str">
            <v/>
          </cell>
          <cell r="AZ2261" t="str">
            <v/>
          </cell>
          <cell r="BB2261" t="str">
            <v/>
          </cell>
          <cell r="BE2261" t="str">
            <v/>
          </cell>
          <cell r="BG2261" t="str">
            <v/>
          </cell>
          <cell r="BI2261" t="str">
            <v/>
          </cell>
          <cell r="CH2261" t="str">
            <v/>
          </cell>
          <cell r="CI2261" t="str">
            <v/>
          </cell>
          <cell r="CJ2261" t="str">
            <v/>
          </cell>
          <cell r="CK2261" t="str">
            <v/>
          </cell>
          <cell r="CN2261">
            <v>0</v>
          </cell>
          <cell r="CO2261">
            <v>0</v>
          </cell>
          <cell r="CP2261" t="b">
            <v>1</v>
          </cell>
          <cell r="CQ2261" t="str">
            <v>c.9028C&gt;T</v>
          </cell>
          <cell r="CX2261" t="str">
            <v>BRCA2</v>
          </cell>
          <cell r="CY2261" t="str">
            <v>c.9028C&gt;T</v>
          </cell>
          <cell r="DE2261" t="b">
            <v>0</v>
          </cell>
          <cell r="DF2261" t="str">
            <v>BRCA2</v>
          </cell>
          <cell r="DG2261" t="str">
            <v>c.9028C&gt;T</v>
          </cell>
          <cell r="DN2261" t="b">
            <v>0</v>
          </cell>
        </row>
        <row r="2262">
          <cell r="B2262" t="str">
            <v>c.9032T&gt;C</v>
          </cell>
          <cell r="C2262" t="str">
            <v>p.(Leu3011Pro)</v>
          </cell>
          <cell r="D2262" t="str">
            <v>9260T&gt;C</v>
          </cell>
          <cell r="E2262" t="str">
            <v>L3011P</v>
          </cell>
          <cell r="F2262" t="str">
            <v>Intermediate</v>
          </cell>
          <cell r="K2262">
            <v>1.1021570725287184</v>
          </cell>
          <cell r="L2262">
            <v>1.0666895849522806</v>
          </cell>
          <cell r="N2262">
            <v>1.1756594702478793</v>
          </cell>
          <cell r="O2262">
            <v>0.28999999999999998</v>
          </cell>
          <cell r="P2262">
            <v>0.48019893855195073</v>
          </cell>
          <cell r="Q2262">
            <v>0.32441513505050873</v>
          </cell>
          <cell r="R2262">
            <v>3</v>
          </cell>
          <cell r="T2262">
            <v>0.28999999999999998</v>
          </cell>
          <cell r="U2262" t="str">
            <v>Same</v>
          </cell>
          <cell r="V2262">
            <v>0.28999999165534973</v>
          </cell>
          <cell r="Z2262" t="str">
            <v/>
          </cell>
          <cell r="AA2262">
            <v>1</v>
          </cell>
          <cell r="AB2262">
            <v>1</v>
          </cell>
          <cell r="AD2262">
            <v>1.1021570725287184</v>
          </cell>
          <cell r="AE2262">
            <v>1.0666895849522806</v>
          </cell>
          <cell r="AF2262">
            <v>0.3244151261680579</v>
          </cell>
          <cell r="AK2262" t="str">
            <v/>
          </cell>
          <cell r="AL2262" t="str">
            <v/>
          </cell>
          <cell r="AM2262" t="str">
            <v/>
          </cell>
          <cell r="AN2262" t="str">
            <v/>
          </cell>
          <cell r="AR2262" t="str">
            <v/>
          </cell>
          <cell r="AS2262" t="str">
            <v/>
          </cell>
          <cell r="AT2262" t="str">
            <v/>
          </cell>
          <cell r="AU2262" t="str">
            <v/>
          </cell>
          <cell r="AW2262" t="str">
            <v/>
          </cell>
          <cell r="AX2262" t="str">
            <v/>
          </cell>
          <cell r="AY2262" t="str">
            <v/>
          </cell>
          <cell r="AZ2262" t="str">
            <v/>
          </cell>
          <cell r="BB2262" t="str">
            <v/>
          </cell>
          <cell r="BE2262" t="str">
            <v/>
          </cell>
          <cell r="CH2262" t="str">
            <v/>
          </cell>
          <cell r="CI2262" t="str">
            <v/>
          </cell>
          <cell r="CJ2262" t="str">
            <v/>
          </cell>
          <cell r="CK2262" t="str">
            <v/>
          </cell>
          <cell r="CN2262">
            <v>3</v>
          </cell>
          <cell r="CO2262">
            <v>0</v>
          </cell>
          <cell r="CP2262" t="b">
            <v>1</v>
          </cell>
          <cell r="CQ2262" t="str">
            <v>c.9032T&gt;C</v>
          </cell>
          <cell r="CX2262" t="str">
            <v>BRCA2</v>
          </cell>
          <cell r="CY2262" t="str">
            <v>c.9032T&gt;C</v>
          </cell>
          <cell r="DE2262" t="b">
            <v>0</v>
          </cell>
          <cell r="DF2262" t="str">
            <v>BRCA2</v>
          </cell>
          <cell r="DG2262" t="str">
            <v>c.9032T&gt;C</v>
          </cell>
          <cell r="DN2262" t="b">
            <v>0</v>
          </cell>
        </row>
        <row r="2263">
          <cell r="B2263" t="str">
            <v>c.9035C&gt;A</v>
          </cell>
          <cell r="C2263" t="str">
            <v>p.(Ala3012Glu)</v>
          </cell>
          <cell r="D2263" t="str">
            <v>9263C&gt;A</v>
          </cell>
          <cell r="E2263" t="str">
            <v>A3012E</v>
          </cell>
          <cell r="G2263" t="str">
            <v>c.9035C&gt;A</v>
          </cell>
          <cell r="O2263">
            <v>0.03</v>
          </cell>
          <cell r="R2263" t="str">
            <v/>
          </cell>
          <cell r="T2263">
            <v>0.03</v>
          </cell>
          <cell r="U2263" t="str">
            <v>Same</v>
          </cell>
          <cell r="Z2263" t="str">
            <v/>
          </cell>
          <cell r="AK2263" t="str">
            <v/>
          </cell>
          <cell r="AL2263" t="str">
            <v/>
          </cell>
          <cell r="AM2263" t="str">
            <v/>
          </cell>
          <cell r="AN2263" t="str">
            <v/>
          </cell>
          <cell r="AR2263" t="str">
            <v/>
          </cell>
          <cell r="AS2263" t="str">
            <v/>
          </cell>
          <cell r="AT2263" t="str">
            <v/>
          </cell>
          <cell r="AU2263" t="str">
            <v/>
          </cell>
          <cell r="AW2263" t="str">
            <v/>
          </cell>
          <cell r="AX2263" t="str">
            <v/>
          </cell>
          <cell r="AY2263" t="str">
            <v/>
          </cell>
          <cell r="AZ2263" t="str">
            <v/>
          </cell>
          <cell r="BB2263" t="str">
            <v/>
          </cell>
          <cell r="BE2263" t="str">
            <v/>
          </cell>
          <cell r="BG2263" t="str">
            <v/>
          </cell>
          <cell r="BI2263" t="str">
            <v/>
          </cell>
          <cell r="CH2263" t="str">
            <v/>
          </cell>
          <cell r="CI2263" t="str">
            <v/>
          </cell>
          <cell r="CJ2263" t="str">
            <v/>
          </cell>
          <cell r="CK2263" t="str">
            <v/>
          </cell>
          <cell r="CN2263">
            <v>0</v>
          </cell>
          <cell r="CO2263">
            <v>0</v>
          </cell>
          <cell r="CP2263" t="b">
            <v>1</v>
          </cell>
          <cell r="CQ2263" t="str">
            <v>c.9035C&gt;A</v>
          </cell>
          <cell r="CX2263" t="str">
            <v>BRCA2</v>
          </cell>
          <cell r="CY2263" t="str">
            <v>c.9035C&gt;A</v>
          </cell>
          <cell r="DE2263" t="b">
            <v>0</v>
          </cell>
          <cell r="DF2263" t="str">
            <v>BRCA2</v>
          </cell>
          <cell r="DG2263" t="str">
            <v>c.9035C&gt;A</v>
          </cell>
          <cell r="DH2263">
            <v>0</v>
          </cell>
          <cell r="DI2263">
            <v>0</v>
          </cell>
          <cell r="DJ2263">
            <v>0</v>
          </cell>
          <cell r="DK2263">
            <v>0</v>
          </cell>
          <cell r="DL2263">
            <v>1.8539804961E-5</v>
          </cell>
          <cell r="DM2263">
            <v>0</v>
          </cell>
          <cell r="DN2263" t="b">
            <v>0</v>
          </cell>
        </row>
        <row r="2264">
          <cell r="B2264" t="str">
            <v>c.9035C&gt;T</v>
          </cell>
          <cell r="C2264" t="str">
            <v>p.(Ala3012Val)</v>
          </cell>
          <cell r="D2264" t="str">
            <v>9263C&gt;T</v>
          </cell>
          <cell r="E2264" t="str">
            <v>A3012V</v>
          </cell>
          <cell r="G2264" t="str">
            <v>c.9035C&gt;T</v>
          </cell>
          <cell r="O2264">
            <v>0.03</v>
          </cell>
          <cell r="R2264" t="str">
            <v/>
          </cell>
          <cell r="T2264">
            <v>0.03</v>
          </cell>
          <cell r="U2264" t="str">
            <v>Same</v>
          </cell>
          <cell r="Z2264" t="str">
            <v/>
          </cell>
          <cell r="AK2264" t="str">
            <v/>
          </cell>
          <cell r="AL2264" t="str">
            <v/>
          </cell>
          <cell r="AM2264" t="str">
            <v/>
          </cell>
          <cell r="AN2264" t="str">
            <v/>
          </cell>
          <cell r="AR2264" t="str">
            <v/>
          </cell>
          <cell r="AS2264" t="str">
            <v/>
          </cell>
          <cell r="AT2264" t="str">
            <v/>
          </cell>
          <cell r="AU2264" t="str">
            <v/>
          </cell>
          <cell r="AW2264" t="str">
            <v/>
          </cell>
          <cell r="AX2264" t="str">
            <v/>
          </cell>
          <cell r="AY2264" t="str">
            <v/>
          </cell>
          <cell r="AZ2264" t="str">
            <v/>
          </cell>
          <cell r="BB2264" t="str">
            <v/>
          </cell>
          <cell r="BE2264" t="str">
            <v/>
          </cell>
          <cell r="BG2264" t="str">
            <v/>
          </cell>
          <cell r="BI2264" t="str">
            <v/>
          </cell>
          <cell r="CH2264" t="str">
            <v/>
          </cell>
          <cell r="CI2264" t="str">
            <v/>
          </cell>
          <cell r="CJ2264" t="str">
            <v/>
          </cell>
          <cell r="CK2264" t="str">
            <v/>
          </cell>
          <cell r="CN2264">
            <v>0</v>
          </cell>
          <cell r="CO2264">
            <v>0</v>
          </cell>
          <cell r="CP2264" t="b">
            <v>1</v>
          </cell>
          <cell r="CQ2264" t="str">
            <v>c.9035C&gt;T</v>
          </cell>
          <cell r="CX2264" t="str">
            <v>BRCA2</v>
          </cell>
          <cell r="CY2264" t="str">
            <v>c.9035C&gt;T</v>
          </cell>
          <cell r="DE2264" t="b">
            <v>0</v>
          </cell>
          <cell r="DF2264" t="str">
            <v>BRCA2</v>
          </cell>
          <cell r="DG2264" t="str">
            <v>c.9035C&gt;T</v>
          </cell>
          <cell r="DN2264" t="b">
            <v>0</v>
          </cell>
        </row>
        <row r="2265">
          <cell r="B2265" t="str">
            <v>c.9038C&gt;T</v>
          </cell>
          <cell r="C2265" t="str">
            <v>p.(Thr3013Ile)</v>
          </cell>
          <cell r="D2265" t="str">
            <v>9266C&gt;T</v>
          </cell>
          <cell r="E2265" t="str">
            <v>T3013I</v>
          </cell>
          <cell r="G2265" t="str">
            <v>c.9038C&gt;T</v>
          </cell>
          <cell r="H2265">
            <v>3</v>
          </cell>
          <cell r="I2265">
            <v>4.836956502719999E-4</v>
          </cell>
          <cell r="J2265">
            <v>0.12030254438400001</v>
          </cell>
          <cell r="N2265">
            <v>5.8189817435195015E-5</v>
          </cell>
          <cell r="O2265">
            <v>0.03</v>
          </cell>
          <cell r="P2265">
            <v>1.7996850753153098E-6</v>
          </cell>
          <cell r="Q2265">
            <v>1.7996818364547683E-6</v>
          </cell>
          <cell r="R2265">
            <v>1</v>
          </cell>
          <cell r="S2265" t="str">
            <v>Multifac new calc</v>
          </cell>
          <cell r="T2265">
            <v>0.03</v>
          </cell>
          <cell r="U2265" t="str">
            <v>Same</v>
          </cell>
          <cell r="Z2265" t="str">
            <v/>
          </cell>
          <cell r="AA2265">
            <v>1</v>
          </cell>
          <cell r="AB2265">
            <v>1</v>
          </cell>
          <cell r="AD2265">
            <v>1</v>
          </cell>
          <cell r="AE2265">
            <v>1</v>
          </cell>
          <cell r="AJ2265">
            <v>0.01</v>
          </cell>
          <cell r="AK2265" t="str">
            <v>0.002</v>
          </cell>
          <cell r="AL2265" t="str">
            <v>Whiley 2013</v>
          </cell>
          <cell r="AM2265" t="str">
            <v/>
          </cell>
          <cell r="AN2265" t="str">
            <v>Y</v>
          </cell>
          <cell r="AO2265">
            <v>0.03</v>
          </cell>
          <cell r="AP2265">
            <v>7.0000000000000001E-3</v>
          </cell>
          <cell r="AR2265">
            <v>0.23</v>
          </cell>
          <cell r="AS2265" t="str">
            <v>-</v>
          </cell>
          <cell r="AT2265" t="str">
            <v>-</v>
          </cell>
          <cell r="AU2265" t="str">
            <v>-</v>
          </cell>
          <cell r="AV2265">
            <v>0.23</v>
          </cell>
          <cell r="AW2265" t="str">
            <v>Whiley PJ et al., PLoS One. 2014 Jan 28, 9(1):e86836.</v>
          </cell>
          <cell r="AX2265" t="str">
            <v/>
          </cell>
          <cell r="AY2265" t="str">
            <v/>
          </cell>
          <cell r="AZ2265" t="str">
            <v/>
          </cell>
          <cell r="BB2265" t="str">
            <v/>
          </cell>
          <cell r="BE2265" t="str">
            <v/>
          </cell>
          <cell r="BG2265" t="str">
            <v/>
          </cell>
          <cell r="BI2265" t="str">
            <v/>
          </cell>
          <cell r="BV2265">
            <v>3</v>
          </cell>
          <cell r="BW2265">
            <v>4.9136087999999988E-4</v>
          </cell>
          <cell r="BX2265">
            <v>5</v>
          </cell>
          <cell r="BY2265">
            <v>0.11349296640000001</v>
          </cell>
          <cell r="CF2265">
            <v>0.98440000000000005</v>
          </cell>
          <cell r="CG2265">
            <v>1.06</v>
          </cell>
          <cell r="CH2265" t="str">
            <v>de Garibay</v>
          </cell>
          <cell r="CI2265" t="str">
            <v>2014</v>
          </cell>
          <cell r="CJ2265" t="str">
            <v>no aberration</v>
          </cell>
          <cell r="CK2265" t="str">
            <v/>
          </cell>
          <cell r="CL2265">
            <v>1</v>
          </cell>
          <cell r="CN2265">
            <v>3</v>
          </cell>
          <cell r="CO2265">
            <v>5</v>
          </cell>
          <cell r="CP2265" t="b">
            <v>1</v>
          </cell>
          <cell r="CQ2265" t="str">
            <v>c.9038C&gt;T</v>
          </cell>
          <cell r="CX2265" t="str">
            <v>BRCA2</v>
          </cell>
          <cell r="CY2265" t="str">
            <v>c.9038C&gt;T</v>
          </cell>
          <cell r="DE2265" t="b">
            <v>0</v>
          </cell>
          <cell r="DF2265" t="str">
            <v>BRCA2</v>
          </cell>
          <cell r="DG2265" t="str">
            <v>c.9038C&gt;T</v>
          </cell>
          <cell r="DH2265">
            <v>2.2466861379E-4</v>
          </cell>
          <cell r="DI2265">
            <v>8.9718284585999999E-5</v>
          </cell>
          <cell r="DJ2265">
            <v>0</v>
          </cell>
          <cell r="DK2265">
            <v>0</v>
          </cell>
          <cell r="DL2265">
            <v>3.5287125770999998E-4</v>
          </cell>
          <cell r="DM2265">
            <v>0</v>
          </cell>
          <cell r="DN2265" t="b">
            <v>0</v>
          </cell>
        </row>
        <row r="2266">
          <cell r="B2266" t="str">
            <v>c.9043A&gt;G</v>
          </cell>
          <cell r="C2266" t="str">
            <v>p.(Lys3015Glu)</v>
          </cell>
          <cell r="D2266" t="str">
            <v>9271A&gt;G</v>
          </cell>
          <cell r="E2266" t="str">
            <v>K3015E</v>
          </cell>
          <cell r="G2266" t="str">
            <v>c.9043A&gt;G</v>
          </cell>
          <cell r="K2266">
            <v>4.0984612240233656E-2</v>
          </cell>
          <cell r="L2266">
            <v>0.65627576787859809</v>
          </cell>
          <cell r="N2266">
            <v>2.6897207869165933E-2</v>
          </cell>
          <cell r="O2266">
            <v>0.03</v>
          </cell>
          <cell r="P2266">
            <v>8.3187240832471962E-4</v>
          </cell>
          <cell r="Q2266">
            <v>8.3118097180794807E-4</v>
          </cell>
          <cell r="R2266">
            <v>1</v>
          </cell>
          <cell r="S2266" t="str">
            <v>Multifac new calc</v>
          </cell>
          <cell r="T2266">
            <v>0.03</v>
          </cell>
          <cell r="U2266" t="str">
            <v>Same</v>
          </cell>
          <cell r="V2266">
            <v>2.9999999329447746E-2</v>
          </cell>
          <cell r="Z2266" t="str">
            <v/>
          </cell>
          <cell r="AA2266">
            <v>1</v>
          </cell>
          <cell r="AB2266">
            <v>1</v>
          </cell>
          <cell r="AD2266">
            <v>4.0984612240233656E-2</v>
          </cell>
          <cell r="AE2266">
            <v>0.65627576787859809</v>
          </cell>
          <cell r="AF2266">
            <v>8.3118095267093719E-4</v>
          </cell>
          <cell r="AK2266" t="str">
            <v/>
          </cell>
          <cell r="AL2266" t="str">
            <v/>
          </cell>
          <cell r="AM2266" t="str">
            <v/>
          </cell>
          <cell r="AN2266" t="str">
            <v/>
          </cell>
          <cell r="AR2266" t="str">
            <v/>
          </cell>
          <cell r="AS2266" t="str">
            <v/>
          </cell>
          <cell r="AT2266" t="str">
            <v/>
          </cell>
          <cell r="AU2266" t="str">
            <v/>
          </cell>
          <cell r="AW2266" t="str">
            <v/>
          </cell>
          <cell r="AX2266" t="str">
            <v/>
          </cell>
          <cell r="AY2266" t="str">
            <v/>
          </cell>
          <cell r="AZ2266" t="str">
            <v/>
          </cell>
          <cell r="BB2266" t="str">
            <v/>
          </cell>
          <cell r="BE2266" t="str">
            <v/>
          </cell>
          <cell r="BG2266" t="str">
            <v/>
          </cell>
          <cell r="BI2266" t="str">
            <v/>
          </cell>
          <cell r="CH2266" t="str">
            <v/>
          </cell>
          <cell r="CI2266" t="str">
            <v/>
          </cell>
          <cell r="CJ2266" t="str">
            <v/>
          </cell>
          <cell r="CK2266" t="str">
            <v/>
          </cell>
          <cell r="CN2266">
            <v>0</v>
          </cell>
          <cell r="CO2266">
            <v>0</v>
          </cell>
          <cell r="CP2266" t="b">
            <v>1</v>
          </cell>
          <cell r="CQ2266" t="str">
            <v>c.9043A&gt;G</v>
          </cell>
          <cell r="CX2266" t="str">
            <v>BRCA2</v>
          </cell>
          <cell r="CY2266" t="str">
            <v>c.9043A&gt;G</v>
          </cell>
          <cell r="DE2266" t="b">
            <v>0</v>
          </cell>
          <cell r="DF2266" t="str">
            <v>BRCA2</v>
          </cell>
          <cell r="DG2266" t="str">
            <v>c.9043A&gt;G</v>
          </cell>
          <cell r="DN2266" t="b">
            <v>0</v>
          </cell>
        </row>
        <row r="2267">
          <cell r="B2267" t="str">
            <v>c.9049A&gt;G</v>
          </cell>
          <cell r="C2267" t="str">
            <v>p.(Lys3017Glu)</v>
          </cell>
          <cell r="D2267" t="str">
            <v>9277A&gt;G</v>
          </cell>
          <cell r="E2267" t="str">
            <v>K3017E</v>
          </cell>
          <cell r="G2267" t="str">
            <v>c.9049A&gt;G</v>
          </cell>
          <cell r="O2267">
            <v>0.28999999999999998</v>
          </cell>
          <cell r="R2267" t="str">
            <v/>
          </cell>
          <cell r="T2267">
            <v>0.28999999999999998</v>
          </cell>
          <cell r="U2267" t="str">
            <v>Same</v>
          </cell>
          <cell r="Z2267" t="str">
            <v/>
          </cell>
          <cell r="AK2267" t="str">
            <v/>
          </cell>
          <cell r="AL2267" t="str">
            <v/>
          </cell>
          <cell r="AM2267" t="str">
            <v/>
          </cell>
          <cell r="AN2267" t="str">
            <v/>
          </cell>
          <cell r="AR2267" t="str">
            <v/>
          </cell>
          <cell r="AS2267" t="str">
            <v/>
          </cell>
          <cell r="AT2267" t="str">
            <v/>
          </cell>
          <cell r="AU2267" t="str">
            <v/>
          </cell>
          <cell r="AW2267" t="str">
            <v/>
          </cell>
          <cell r="AX2267" t="str">
            <v/>
          </cell>
          <cell r="AY2267" t="str">
            <v/>
          </cell>
          <cell r="AZ2267" t="str">
            <v/>
          </cell>
          <cell r="BB2267" t="str">
            <v/>
          </cell>
          <cell r="BE2267" t="str">
            <v/>
          </cell>
          <cell r="BG2267" t="str">
            <v/>
          </cell>
          <cell r="BI2267" t="str">
            <v/>
          </cell>
          <cell r="CH2267" t="str">
            <v/>
          </cell>
          <cell r="CI2267" t="str">
            <v/>
          </cell>
          <cell r="CJ2267" t="str">
            <v/>
          </cell>
          <cell r="CK2267" t="str">
            <v/>
          </cell>
          <cell r="CN2267">
            <v>0</v>
          </cell>
          <cell r="CO2267">
            <v>0</v>
          </cell>
          <cell r="CP2267" t="b">
            <v>1</v>
          </cell>
          <cell r="CQ2267" t="str">
            <v>c.9049A&gt;G</v>
          </cell>
          <cell r="CX2267" t="str">
            <v>BRCA2</v>
          </cell>
          <cell r="CY2267" t="str">
            <v>c.9049A&gt;G</v>
          </cell>
          <cell r="DE2267" t="b">
            <v>0</v>
          </cell>
          <cell r="DF2267" t="str">
            <v>BRCA2</v>
          </cell>
          <cell r="DG2267" t="str">
            <v>c.9049A&gt;G</v>
          </cell>
          <cell r="DN2267" t="b">
            <v>0</v>
          </cell>
        </row>
        <row r="2268">
          <cell r="B2268" t="str">
            <v>c.904A&gt;C</v>
          </cell>
          <cell r="C2268" t="str">
            <v>p.(Thr302Pro)</v>
          </cell>
          <cell r="D2268" t="str">
            <v>1132A&gt;C</v>
          </cell>
          <cell r="E2268" t="str">
            <v>T302P</v>
          </cell>
          <cell r="G2268" t="str">
            <v>c.904A&gt;C</v>
          </cell>
          <cell r="O2268">
            <v>0.02</v>
          </cell>
          <cell r="R2268" t="str">
            <v/>
          </cell>
          <cell r="T2268">
            <v>0.02</v>
          </cell>
          <cell r="U2268" t="str">
            <v>Same</v>
          </cell>
          <cell r="Z2268" t="str">
            <v/>
          </cell>
          <cell r="AK2268" t="str">
            <v/>
          </cell>
          <cell r="AL2268" t="str">
            <v/>
          </cell>
          <cell r="AM2268" t="str">
            <v/>
          </cell>
          <cell r="AN2268" t="str">
            <v/>
          </cell>
          <cell r="AR2268" t="str">
            <v/>
          </cell>
          <cell r="AS2268" t="str">
            <v/>
          </cell>
          <cell r="AT2268" t="str">
            <v/>
          </cell>
          <cell r="AU2268" t="str">
            <v/>
          </cell>
          <cell r="AW2268" t="str">
            <v/>
          </cell>
          <cell r="AX2268" t="str">
            <v/>
          </cell>
          <cell r="AY2268" t="str">
            <v/>
          </cell>
          <cell r="AZ2268" t="str">
            <v/>
          </cell>
          <cell r="BB2268" t="str">
            <v/>
          </cell>
          <cell r="BE2268" t="str">
            <v/>
          </cell>
          <cell r="BG2268" t="str">
            <v/>
          </cell>
          <cell r="BI2268" t="str">
            <v/>
          </cell>
          <cell r="CH2268" t="str">
            <v/>
          </cell>
          <cell r="CI2268" t="str">
            <v/>
          </cell>
          <cell r="CJ2268" t="str">
            <v/>
          </cell>
          <cell r="CK2268" t="str">
            <v/>
          </cell>
          <cell r="CN2268">
            <v>0</v>
          </cell>
          <cell r="CO2268">
            <v>0</v>
          </cell>
          <cell r="CP2268" t="b">
            <v>1</v>
          </cell>
          <cell r="CQ2268" t="str">
            <v>c.904A&gt;C</v>
          </cell>
          <cell r="CX2268" t="str">
            <v>BRCA2</v>
          </cell>
          <cell r="CY2268" t="str">
            <v>c.904A&gt;C</v>
          </cell>
          <cell r="DE2268" t="b">
            <v>0</v>
          </cell>
          <cell r="DF2268" t="str">
            <v>BRCA2</v>
          </cell>
          <cell r="DG2268" t="str">
            <v>c.904A&gt;C</v>
          </cell>
          <cell r="DN2268" t="b">
            <v>0</v>
          </cell>
        </row>
        <row r="2269">
          <cell r="B2269" t="str">
            <v>c.904A&gt;T</v>
          </cell>
          <cell r="C2269" t="str">
            <v>p.(Thr302Ser)</v>
          </cell>
          <cell r="D2269" t="str">
            <v>1132A&gt;T</v>
          </cell>
          <cell r="E2269" t="str">
            <v>T302S</v>
          </cell>
          <cell r="G2269" t="str">
            <v>c.904A&gt;T</v>
          </cell>
          <cell r="O2269">
            <v>0.02</v>
          </cell>
          <cell r="R2269" t="str">
            <v/>
          </cell>
          <cell r="T2269">
            <v>0.02</v>
          </cell>
          <cell r="U2269" t="str">
            <v>Same</v>
          </cell>
          <cell r="Z2269" t="str">
            <v/>
          </cell>
          <cell r="AK2269" t="str">
            <v/>
          </cell>
          <cell r="AL2269" t="str">
            <v/>
          </cell>
          <cell r="AM2269" t="str">
            <v/>
          </cell>
          <cell r="AN2269" t="str">
            <v/>
          </cell>
          <cell r="AR2269" t="str">
            <v/>
          </cell>
          <cell r="AS2269" t="str">
            <v/>
          </cell>
          <cell r="AT2269" t="str">
            <v/>
          </cell>
          <cell r="AU2269" t="str">
            <v/>
          </cell>
          <cell r="AW2269" t="str">
            <v/>
          </cell>
          <cell r="AX2269" t="str">
            <v/>
          </cell>
          <cell r="AY2269" t="str">
            <v/>
          </cell>
          <cell r="AZ2269" t="str">
            <v/>
          </cell>
          <cell r="BB2269" t="str">
            <v/>
          </cell>
          <cell r="BE2269" t="str">
            <v/>
          </cell>
          <cell r="BG2269" t="str">
            <v/>
          </cell>
          <cell r="BI2269" t="str">
            <v/>
          </cell>
          <cell r="CH2269" t="str">
            <v/>
          </cell>
          <cell r="CI2269" t="str">
            <v/>
          </cell>
          <cell r="CJ2269" t="str">
            <v/>
          </cell>
          <cell r="CK2269" t="str">
            <v/>
          </cell>
          <cell r="CN2269">
            <v>0</v>
          </cell>
          <cell r="CO2269">
            <v>0</v>
          </cell>
          <cell r="CP2269" t="b">
            <v>1</v>
          </cell>
          <cell r="CQ2269" t="str">
            <v>c.904A&gt;T</v>
          </cell>
          <cell r="CX2269" t="str">
            <v>BRCA2</v>
          </cell>
          <cell r="CY2269" t="str">
            <v>c.904A&gt;T</v>
          </cell>
          <cell r="DE2269" t="b">
            <v>0</v>
          </cell>
          <cell r="DF2269" t="str">
            <v>BRCA2</v>
          </cell>
          <cell r="DG2269" t="str">
            <v>c.904A&gt;T</v>
          </cell>
          <cell r="DN2269" t="b">
            <v>0</v>
          </cell>
        </row>
        <row r="2270">
          <cell r="B2270" t="str">
            <v>c.9052_9057del</v>
          </cell>
          <cell r="C2270" t="str">
            <v>p.(Lys3019_Ser3020del)</v>
          </cell>
          <cell r="D2270" t="str">
            <v>9280del6</v>
          </cell>
          <cell r="E2270" t="str">
            <v>K3019_S3020del</v>
          </cell>
          <cell r="G2270" t="str">
            <v>c.9052_9057del</v>
          </cell>
          <cell r="K2270">
            <v>1.1292870866471043</v>
          </cell>
          <cell r="L2270">
            <v>0.51900222674304275</v>
          </cell>
          <cell r="N2270">
            <v>0.58610251260201063</v>
          </cell>
          <cell r="O2270">
            <v>0.81</v>
          </cell>
          <cell r="P2270">
            <v>2.498647553724362</v>
          </cell>
          <cell r="Q2270">
            <v>0.71417526783014051</v>
          </cell>
          <cell r="R2270">
            <v>3</v>
          </cell>
          <cell r="V2270">
            <v>0.34999999403953552</v>
          </cell>
          <cell r="Z2270" t="str">
            <v/>
          </cell>
          <cell r="AA2270">
            <v>1</v>
          </cell>
          <cell r="AB2270">
            <v>1</v>
          </cell>
          <cell r="AD2270">
            <v>1.1292870866471043</v>
          </cell>
          <cell r="AE2270">
            <v>0.51900222674304275</v>
          </cell>
          <cell r="AF2270">
            <v>0.23988687676959469</v>
          </cell>
          <cell r="AK2270" t="str">
            <v/>
          </cell>
          <cell r="AL2270" t="str">
            <v/>
          </cell>
          <cell r="AM2270" t="str">
            <v/>
          </cell>
          <cell r="AN2270" t="str">
            <v/>
          </cell>
          <cell r="AR2270" t="str">
            <v/>
          </cell>
          <cell r="AS2270" t="str">
            <v/>
          </cell>
          <cell r="AT2270" t="str">
            <v/>
          </cell>
          <cell r="AU2270" t="str">
            <v/>
          </cell>
          <cell r="AW2270" t="str">
            <v/>
          </cell>
          <cell r="AX2270" t="str">
            <v/>
          </cell>
          <cell r="AY2270" t="str">
            <v/>
          </cell>
          <cell r="AZ2270" t="str">
            <v/>
          </cell>
          <cell r="BB2270" t="str">
            <v/>
          </cell>
          <cell r="BE2270" t="str">
            <v/>
          </cell>
          <cell r="BG2270" t="str">
            <v/>
          </cell>
          <cell r="BI2270" t="str">
            <v/>
          </cell>
          <cell r="CH2270" t="str">
            <v/>
          </cell>
          <cell r="CI2270" t="str">
            <v/>
          </cell>
          <cell r="CJ2270" t="str">
            <v/>
          </cell>
          <cell r="CK2270" t="str">
            <v/>
          </cell>
          <cell r="CN2270">
            <v>0</v>
          </cell>
          <cell r="CO2270">
            <v>0</v>
          </cell>
          <cell r="CP2270" t="b">
            <v>1</v>
          </cell>
          <cell r="CQ2270" t="str">
            <v>c.9052_9057del</v>
          </cell>
          <cell r="CX2270" t="str">
            <v>BRCA2</v>
          </cell>
          <cell r="CY2270" t="str">
            <v>c.9052_9057del</v>
          </cell>
          <cell r="DE2270" t="b">
            <v>0</v>
          </cell>
          <cell r="DF2270" t="str">
            <v>BRCA2</v>
          </cell>
          <cell r="DG2270" t="str">
            <v>c.9052_9057del</v>
          </cell>
          <cell r="DH2270">
            <v>2.2482014387999999E-4</v>
          </cell>
          <cell r="DI2270">
            <v>0</v>
          </cell>
          <cell r="DJ2270">
            <v>0</v>
          </cell>
          <cell r="DK2270">
            <v>0</v>
          </cell>
          <cell r="DL2270">
            <v>0</v>
          </cell>
          <cell r="DM2270">
            <v>0</v>
          </cell>
          <cell r="DN2270" t="b">
            <v>0</v>
          </cell>
        </row>
        <row r="2271">
          <cell r="B2271" t="str">
            <v>c.9052A&gt;G</v>
          </cell>
          <cell r="C2271" t="str">
            <v>p.(Ser3018Gly)</v>
          </cell>
          <cell r="D2271" t="str">
            <v>9280A&gt;G</v>
          </cell>
          <cell r="E2271" t="str">
            <v>S3018G</v>
          </cell>
          <cell r="G2271" t="str">
            <v>c.9052A&gt;G</v>
          </cell>
          <cell r="K2271">
            <v>1.0756788211506356</v>
          </cell>
          <cell r="L2271">
            <v>1.2026980984402</v>
          </cell>
          <cell r="N2271">
            <v>1.2937168727302655</v>
          </cell>
          <cell r="O2271">
            <v>0.64</v>
          </cell>
          <cell r="P2271">
            <v>2.2999411070760276</v>
          </cell>
          <cell r="Q2271">
            <v>0.69696428889118323</v>
          </cell>
          <cell r="R2271">
            <v>3</v>
          </cell>
          <cell r="T2271">
            <v>0.64</v>
          </cell>
          <cell r="U2271" t="str">
            <v>Same</v>
          </cell>
          <cell r="V2271">
            <v>2.9999999329447746E-2</v>
          </cell>
          <cell r="Z2271" t="str">
            <v/>
          </cell>
          <cell r="AA2271">
            <v>1</v>
          </cell>
          <cell r="AB2271">
            <v>1</v>
          </cell>
          <cell r="AD2271">
            <v>1.0756788211506356</v>
          </cell>
          <cell r="AE2271">
            <v>1.2026980984402</v>
          </cell>
          <cell r="AF2271">
            <v>3.8472504609777913E-2</v>
          </cell>
          <cell r="AK2271" t="str">
            <v/>
          </cell>
          <cell r="AL2271" t="str">
            <v/>
          </cell>
          <cell r="AM2271" t="str">
            <v/>
          </cell>
          <cell r="AN2271" t="str">
            <v/>
          </cell>
          <cell r="AR2271" t="str">
            <v/>
          </cell>
          <cell r="AS2271" t="str">
            <v/>
          </cell>
          <cell r="AT2271" t="str">
            <v/>
          </cell>
          <cell r="AU2271" t="str">
            <v/>
          </cell>
          <cell r="AW2271" t="str">
            <v/>
          </cell>
          <cell r="AX2271" t="str">
            <v/>
          </cell>
          <cell r="AY2271" t="str">
            <v/>
          </cell>
          <cell r="AZ2271" t="str">
            <v/>
          </cell>
          <cell r="BB2271" t="str">
            <v/>
          </cell>
          <cell r="BE2271" t="str">
            <v/>
          </cell>
          <cell r="BG2271" t="str">
            <v/>
          </cell>
          <cell r="BI2271" t="str">
            <v/>
          </cell>
          <cell r="CH2271" t="str">
            <v/>
          </cell>
          <cell r="CI2271" t="str">
            <v/>
          </cell>
          <cell r="CJ2271" t="str">
            <v/>
          </cell>
          <cell r="CK2271" t="str">
            <v/>
          </cell>
          <cell r="CN2271">
            <v>0</v>
          </cell>
          <cell r="CO2271">
            <v>0</v>
          </cell>
          <cell r="CP2271" t="b">
            <v>1</v>
          </cell>
          <cell r="CQ2271" t="str">
            <v>c.9052A&gt;G</v>
          </cell>
          <cell r="CX2271" t="str">
            <v>BRCA2</v>
          </cell>
          <cell r="CY2271" t="str">
            <v>c.9052A&gt;G</v>
          </cell>
          <cell r="DE2271" t="b">
            <v>0</v>
          </cell>
          <cell r="DF2271" t="str">
            <v>BRCA2</v>
          </cell>
          <cell r="DG2271" t="str">
            <v>c.9052A&gt;G</v>
          </cell>
          <cell r="DN2271" t="b">
            <v>0</v>
          </cell>
        </row>
        <row r="2272">
          <cell r="B2272" t="str">
            <v>c.9059C&gt;G</v>
          </cell>
          <cell r="C2272" t="str">
            <v>p.(Ser3020Cys)</v>
          </cell>
          <cell r="D2272" t="str">
            <v>9287C&gt;G</v>
          </cell>
          <cell r="E2272" t="str">
            <v>S3020C</v>
          </cell>
          <cell r="G2272" t="str">
            <v>c.9059C&gt;G</v>
          </cell>
          <cell r="K2272">
            <v>1.0246153856466556</v>
          </cell>
          <cell r="L2272">
            <v>1.9354698357207414</v>
          </cell>
          <cell r="N2272">
            <v>1.9831121721344764</v>
          </cell>
          <cell r="O2272">
            <v>0.03</v>
          </cell>
          <cell r="P2272">
            <v>6.1333366148488964E-2</v>
          </cell>
          <cell r="Q2272">
            <v>5.7788973855654645E-2</v>
          </cell>
          <cell r="R2272">
            <v>3</v>
          </cell>
          <cell r="T2272">
            <v>0.03</v>
          </cell>
          <cell r="U2272" t="str">
            <v>Same</v>
          </cell>
          <cell r="V2272">
            <v>2.9999999329447746E-2</v>
          </cell>
          <cell r="Z2272" t="str">
            <v/>
          </cell>
          <cell r="AA2272">
            <v>1</v>
          </cell>
          <cell r="AB2272">
            <v>1</v>
          </cell>
          <cell r="AD2272">
            <v>1.0246153856466556</v>
          </cell>
          <cell r="AE2272">
            <v>1.9354698357207414</v>
          </cell>
          <cell r="AF2272">
            <v>5.7788972600975146E-2</v>
          </cell>
          <cell r="AJ2272">
            <v>0.01</v>
          </cell>
          <cell r="AK2272" t="str">
            <v>0.02</v>
          </cell>
          <cell r="AL2272" t="str">
            <v>Guidugli 2013</v>
          </cell>
          <cell r="AM2272" t="str">
            <v/>
          </cell>
          <cell r="AN2272" t="str">
            <v>Y</v>
          </cell>
          <cell r="AR2272" t="str">
            <v/>
          </cell>
          <cell r="AS2272" t="str">
            <v/>
          </cell>
          <cell r="AT2272" t="str">
            <v/>
          </cell>
          <cell r="AU2272" t="str">
            <v/>
          </cell>
          <cell r="AW2272" t="str">
            <v/>
          </cell>
          <cell r="AX2272" t="str">
            <v/>
          </cell>
          <cell r="AY2272" t="str">
            <v/>
          </cell>
          <cell r="AZ2272" t="str">
            <v/>
          </cell>
          <cell r="BB2272" t="str">
            <v/>
          </cell>
          <cell r="BE2272" t="str">
            <v/>
          </cell>
          <cell r="BG2272" t="str">
            <v/>
          </cell>
          <cell r="BI2272" t="str">
            <v/>
          </cell>
          <cell r="CH2272" t="str">
            <v/>
          </cell>
          <cell r="CI2272" t="str">
            <v/>
          </cell>
          <cell r="CJ2272" t="str">
            <v/>
          </cell>
          <cell r="CK2272" t="str">
            <v/>
          </cell>
          <cell r="CN2272">
            <v>0</v>
          </cell>
          <cell r="CO2272">
            <v>0</v>
          </cell>
          <cell r="CP2272" t="b">
            <v>1</v>
          </cell>
          <cell r="CQ2272" t="str">
            <v>c.9059C&gt;G</v>
          </cell>
          <cell r="CX2272" t="str">
            <v>BRCA2</v>
          </cell>
          <cell r="CY2272" t="str">
            <v>c.9059C&gt;G</v>
          </cell>
          <cell r="DE2272" t="b">
            <v>0</v>
          </cell>
          <cell r="DF2272" t="str">
            <v>BRCA2</v>
          </cell>
          <cell r="DG2272" t="str">
            <v>c.9059C&gt;G</v>
          </cell>
          <cell r="DN2272" t="b">
            <v>0</v>
          </cell>
        </row>
        <row r="2273">
          <cell r="B2273" t="str">
            <v>c.9063A&gt;G</v>
          </cell>
          <cell r="C2273" t="str">
            <v>p.(=)</v>
          </cell>
          <cell r="D2273" t="str">
            <v>9291A&gt;G</v>
          </cell>
          <cell r="E2273" t="str">
            <v>E3021E</v>
          </cell>
          <cell r="O2273">
            <v>0.02</v>
          </cell>
          <cell r="R2273" t="str">
            <v/>
          </cell>
          <cell r="T2273">
            <v>0.02</v>
          </cell>
          <cell r="U2273" t="str">
            <v>Same</v>
          </cell>
          <cell r="Z2273" t="str">
            <v/>
          </cell>
          <cell r="AK2273" t="str">
            <v/>
          </cell>
          <cell r="AL2273" t="str">
            <v/>
          </cell>
          <cell r="AM2273" t="str">
            <v/>
          </cell>
          <cell r="AN2273" t="str">
            <v/>
          </cell>
          <cell r="AR2273" t="str">
            <v/>
          </cell>
          <cell r="AS2273" t="str">
            <v/>
          </cell>
          <cell r="AT2273" t="str">
            <v/>
          </cell>
          <cell r="AU2273" t="str">
            <v/>
          </cell>
          <cell r="AW2273" t="str">
            <v/>
          </cell>
          <cell r="AX2273" t="str">
            <v/>
          </cell>
          <cell r="AY2273" t="str">
            <v/>
          </cell>
          <cell r="AZ2273" t="str">
            <v/>
          </cell>
          <cell r="BB2273" t="str">
            <v/>
          </cell>
          <cell r="BE2273" t="str">
            <v/>
          </cell>
          <cell r="BG2273" t="str">
            <v/>
          </cell>
          <cell r="BI2273" t="str">
            <v/>
          </cell>
          <cell r="CH2273" t="str">
            <v/>
          </cell>
          <cell r="CI2273" t="str">
            <v/>
          </cell>
          <cell r="CJ2273" t="str">
            <v/>
          </cell>
          <cell r="CK2273" t="str">
            <v/>
          </cell>
          <cell r="CN2273">
            <v>0</v>
          </cell>
          <cell r="CO2273">
            <v>0</v>
          </cell>
          <cell r="CP2273" t="b">
            <v>1</v>
          </cell>
          <cell r="CQ2273" t="str">
            <v>c.9063A&gt;G</v>
          </cell>
          <cell r="CX2273" t="str">
            <v>BRCA2</v>
          </cell>
          <cell r="CY2273" t="str">
            <v>c.9063A&gt;G</v>
          </cell>
          <cell r="DE2273" t="b">
            <v>0</v>
          </cell>
          <cell r="DF2273" t="str">
            <v>BRCA2</v>
          </cell>
          <cell r="DG2273" t="str">
            <v>c.9063A&gt;G</v>
          </cell>
          <cell r="DN2273" t="b">
            <v>0</v>
          </cell>
        </row>
        <row r="2274">
          <cell r="B2274" t="str">
            <v>c.9074T&gt;C</v>
          </cell>
          <cell r="C2274" t="str">
            <v>p.(Ile3025Thr)</v>
          </cell>
          <cell r="D2274" t="str">
            <v>9302T&gt;C</v>
          </cell>
          <cell r="E2274" t="str">
            <v>I3025T</v>
          </cell>
          <cell r="G2274" t="str">
            <v>c.9074T&gt;C</v>
          </cell>
          <cell r="O2274">
            <v>0.03</v>
          </cell>
          <cell r="R2274" t="str">
            <v/>
          </cell>
          <cell r="T2274">
            <v>0.03</v>
          </cell>
          <cell r="U2274" t="str">
            <v>Same</v>
          </cell>
          <cell r="Z2274" t="str">
            <v/>
          </cell>
          <cell r="AK2274" t="str">
            <v/>
          </cell>
          <cell r="AL2274" t="str">
            <v/>
          </cell>
          <cell r="AM2274" t="str">
            <v/>
          </cell>
          <cell r="AN2274" t="str">
            <v/>
          </cell>
          <cell r="AR2274" t="str">
            <v/>
          </cell>
          <cell r="AS2274" t="str">
            <v/>
          </cell>
          <cell r="AT2274" t="str">
            <v/>
          </cell>
          <cell r="AU2274" t="str">
            <v/>
          </cell>
          <cell r="AW2274" t="str">
            <v/>
          </cell>
          <cell r="AX2274" t="str">
            <v/>
          </cell>
          <cell r="AY2274" t="str">
            <v/>
          </cell>
          <cell r="AZ2274" t="str">
            <v/>
          </cell>
          <cell r="BB2274" t="str">
            <v/>
          </cell>
          <cell r="BE2274" t="str">
            <v/>
          </cell>
          <cell r="BG2274" t="str">
            <v/>
          </cell>
          <cell r="BI2274" t="str">
            <v/>
          </cell>
          <cell r="CH2274" t="str">
            <v/>
          </cell>
          <cell r="CI2274" t="str">
            <v/>
          </cell>
          <cell r="CJ2274" t="str">
            <v/>
          </cell>
          <cell r="CK2274" t="str">
            <v/>
          </cell>
          <cell r="CN2274">
            <v>0</v>
          </cell>
          <cell r="CO2274">
            <v>0</v>
          </cell>
          <cell r="CP2274" t="b">
            <v>1</v>
          </cell>
          <cell r="CQ2274" t="str">
            <v>c.9074T&gt;C</v>
          </cell>
          <cell r="CX2274" t="str">
            <v>BRCA2</v>
          </cell>
          <cell r="CY2274" t="str">
            <v>c.9074T&gt;C</v>
          </cell>
          <cell r="DE2274" t="b">
            <v>0</v>
          </cell>
          <cell r="DF2274" t="str">
            <v>BRCA2</v>
          </cell>
          <cell r="DG2274" t="str">
            <v>c.9074T&gt;C</v>
          </cell>
          <cell r="DN2274" t="b">
            <v>0</v>
          </cell>
        </row>
        <row r="2275">
          <cell r="B2275" t="str">
            <v>c.9082G&gt;C</v>
          </cell>
          <cell r="C2275" t="str">
            <v>p.(Ala3028Pro)</v>
          </cell>
          <cell r="D2275" t="str">
            <v>9310G&gt;C</v>
          </cell>
          <cell r="E2275" t="str">
            <v>A3028P</v>
          </cell>
          <cell r="G2275" t="str">
            <v>c.9082G&gt;C</v>
          </cell>
          <cell r="O2275">
            <v>0.03</v>
          </cell>
          <cell r="R2275" t="str">
            <v/>
          </cell>
          <cell r="T2275">
            <v>0.03</v>
          </cell>
          <cell r="U2275" t="str">
            <v>Same</v>
          </cell>
          <cell r="Z2275" t="str">
            <v/>
          </cell>
          <cell r="AA2275">
            <v>1</v>
          </cell>
          <cell r="AB2275">
            <v>1</v>
          </cell>
          <cell r="AD2275">
            <v>1</v>
          </cell>
          <cell r="AE2275">
            <v>1</v>
          </cell>
          <cell r="AK2275" t="str">
            <v/>
          </cell>
          <cell r="AL2275" t="str">
            <v/>
          </cell>
          <cell r="AM2275" t="str">
            <v/>
          </cell>
          <cell r="AN2275" t="str">
            <v/>
          </cell>
          <cell r="AR2275" t="str">
            <v/>
          </cell>
          <cell r="AS2275" t="str">
            <v/>
          </cell>
          <cell r="AT2275" t="str">
            <v/>
          </cell>
          <cell r="AU2275" t="str">
            <v/>
          </cell>
          <cell r="AW2275" t="str">
            <v/>
          </cell>
          <cell r="AX2275" t="str">
            <v/>
          </cell>
          <cell r="AY2275" t="str">
            <v/>
          </cell>
          <cell r="AZ2275" t="str">
            <v/>
          </cell>
          <cell r="BB2275" t="str">
            <v/>
          </cell>
          <cell r="BE2275" t="str">
            <v/>
          </cell>
          <cell r="BG2275" t="str">
            <v/>
          </cell>
          <cell r="BI2275" t="str">
            <v/>
          </cell>
          <cell r="CH2275" t="str">
            <v/>
          </cell>
          <cell r="CI2275" t="str">
            <v/>
          </cell>
          <cell r="CJ2275" t="str">
            <v/>
          </cell>
          <cell r="CK2275" t="str">
            <v/>
          </cell>
          <cell r="CN2275">
            <v>0</v>
          </cell>
          <cell r="CO2275">
            <v>0</v>
          </cell>
          <cell r="CP2275" t="b">
            <v>1</v>
          </cell>
          <cell r="CQ2275" t="str">
            <v>c.9082G&gt;C</v>
          </cell>
          <cell r="CX2275" t="str">
            <v>BRCA2</v>
          </cell>
          <cell r="CY2275" t="str">
            <v>c.9082G&gt;C</v>
          </cell>
          <cell r="DE2275" t="b">
            <v>0</v>
          </cell>
          <cell r="DF2275" t="str">
            <v>BRCA2</v>
          </cell>
          <cell r="DG2275" t="str">
            <v>c.9082G&gt;C</v>
          </cell>
          <cell r="DN2275" t="b">
            <v>0</v>
          </cell>
        </row>
        <row r="2276">
          <cell r="B2276" t="str">
            <v>c.9084_9086del</v>
          </cell>
          <cell r="C2276" t="str">
            <v>p.(Ala3029del)</v>
          </cell>
          <cell r="D2276" t="str">
            <v>9312delAGC</v>
          </cell>
          <cell r="E2276" t="str">
            <v>A3029del</v>
          </cell>
          <cell r="G2276" t="str">
            <v>c.9084_9086del</v>
          </cell>
          <cell r="O2276" t="e">
            <v>#N/A</v>
          </cell>
          <cell r="P2276" t="e">
            <v>#N/A</v>
          </cell>
          <cell r="Q2276" t="e">
            <v>#N/A</v>
          </cell>
          <cell r="R2276" t="e">
            <v>#N/A</v>
          </cell>
          <cell r="Z2276" t="str">
            <v/>
          </cell>
          <cell r="AK2276" t="str">
            <v/>
          </cell>
          <cell r="AL2276" t="str">
            <v/>
          </cell>
          <cell r="AM2276" t="str">
            <v/>
          </cell>
          <cell r="AN2276" t="str">
            <v/>
          </cell>
          <cell r="AR2276" t="str">
            <v/>
          </cell>
          <cell r="AS2276" t="str">
            <v/>
          </cell>
          <cell r="AT2276" t="str">
            <v/>
          </cell>
          <cell r="AU2276" t="str">
            <v/>
          </cell>
          <cell r="AW2276" t="str">
            <v/>
          </cell>
          <cell r="AX2276" t="str">
            <v/>
          </cell>
          <cell r="AY2276" t="str">
            <v/>
          </cell>
          <cell r="AZ2276" t="str">
            <v/>
          </cell>
          <cell r="BB2276" t="str">
            <v/>
          </cell>
          <cell r="BE2276" t="str">
            <v/>
          </cell>
          <cell r="BG2276" t="str">
            <v/>
          </cell>
          <cell r="BI2276" t="str">
            <v/>
          </cell>
          <cell r="CH2276" t="str">
            <v/>
          </cell>
          <cell r="CI2276" t="str">
            <v/>
          </cell>
          <cell r="CJ2276" t="str">
            <v/>
          </cell>
          <cell r="CK2276" t="str">
            <v/>
          </cell>
          <cell r="CN2276">
            <v>0</v>
          </cell>
          <cell r="CO2276">
            <v>0</v>
          </cell>
          <cell r="CP2276" t="b">
            <v>1</v>
          </cell>
          <cell r="CQ2276" t="str">
            <v>c.9084_9086del</v>
          </cell>
          <cell r="CX2276" t="str">
            <v>BRCA2</v>
          </cell>
          <cell r="CY2276" t="str">
            <v>c.9084_9086del</v>
          </cell>
          <cell r="DE2276" t="b">
            <v>0</v>
          </cell>
          <cell r="DF2276" t="str">
            <v>BRCA2</v>
          </cell>
          <cell r="DG2276" t="str">
            <v>c.9084_9086del</v>
          </cell>
          <cell r="DN2276" t="b">
            <v>0</v>
          </cell>
        </row>
        <row r="2277">
          <cell r="B2277" t="str">
            <v>c.9085G&gt;A</v>
          </cell>
          <cell r="C2277" t="str">
            <v>p.(Ala3029Thr)</v>
          </cell>
          <cell r="D2277" t="str">
            <v>9313G&gt;A</v>
          </cell>
          <cell r="E2277" t="str">
            <v>A3029T</v>
          </cell>
          <cell r="G2277" t="str">
            <v>c.9085G&gt;A</v>
          </cell>
          <cell r="I2277">
            <v>3.4379997817697245</v>
          </cell>
          <cell r="K2277">
            <v>2.2310474400509235</v>
          </cell>
          <cell r="L2277">
            <v>0.33012670857446286</v>
          </cell>
          <cell r="N2277">
            <v>2.5321842998888755</v>
          </cell>
          <cell r="O2277">
            <v>0.03</v>
          </cell>
          <cell r="P2277">
            <v>7.8314978347078623E-2</v>
          </cell>
          <cell r="Q2277">
            <v>7.2627182149621661E-2</v>
          </cell>
          <cell r="R2277">
            <v>3</v>
          </cell>
          <cell r="T2277">
            <v>0.03</v>
          </cell>
          <cell r="U2277" t="str">
            <v>Same</v>
          </cell>
          <cell r="V2277">
            <v>2.9999999329447746E-2</v>
          </cell>
          <cell r="Z2277" t="str">
            <v/>
          </cell>
          <cell r="AA2277" t="str">
            <v>2+</v>
          </cell>
          <cell r="AB2277">
            <v>3.4379997817697245</v>
          </cell>
          <cell r="AD2277">
            <v>2.2310474400509235</v>
          </cell>
          <cell r="AE2277">
            <v>0.33012670857446286</v>
          </cell>
          <cell r="AF2277">
            <v>7.2627180597616386E-2</v>
          </cell>
          <cell r="AK2277" t="str">
            <v/>
          </cell>
          <cell r="AL2277" t="str">
            <v/>
          </cell>
          <cell r="AM2277" t="str">
            <v/>
          </cell>
          <cell r="AN2277" t="str">
            <v/>
          </cell>
          <cell r="AR2277" t="str">
            <v/>
          </cell>
          <cell r="AS2277" t="str">
            <v/>
          </cell>
          <cell r="AT2277" t="str">
            <v/>
          </cell>
          <cell r="AU2277" t="str">
            <v/>
          </cell>
          <cell r="AW2277" t="str">
            <v/>
          </cell>
          <cell r="AX2277" t="str">
            <v/>
          </cell>
          <cell r="AY2277" t="str">
            <v/>
          </cell>
          <cell r="AZ2277" t="str">
            <v/>
          </cell>
          <cell r="BB2277" t="str">
            <v/>
          </cell>
          <cell r="BE2277" t="str">
            <v/>
          </cell>
          <cell r="BG2277" t="str">
            <v/>
          </cell>
          <cell r="BI2277" t="str">
            <v/>
          </cell>
          <cell r="CH2277" t="str">
            <v/>
          </cell>
          <cell r="CI2277" t="str">
            <v/>
          </cell>
          <cell r="CJ2277" t="str">
            <v/>
          </cell>
          <cell r="CK2277" t="str">
            <v/>
          </cell>
          <cell r="CN2277">
            <v>0</v>
          </cell>
          <cell r="CO2277">
            <v>0</v>
          </cell>
          <cell r="CP2277" t="b">
            <v>1</v>
          </cell>
          <cell r="CQ2277" t="str">
            <v>c.9085G&gt;A</v>
          </cell>
          <cell r="CX2277" t="str">
            <v>BRCA2</v>
          </cell>
          <cell r="CY2277" t="str">
            <v>c.9085G&gt;A</v>
          </cell>
          <cell r="DE2277" t="b">
            <v>0</v>
          </cell>
          <cell r="DF2277" t="str">
            <v>BRCA2</v>
          </cell>
          <cell r="DG2277" t="str">
            <v>c.9085G&gt;A</v>
          </cell>
          <cell r="DH2277">
            <v>0</v>
          </cell>
          <cell r="DI2277">
            <v>0</v>
          </cell>
          <cell r="DJ2277">
            <v>0</v>
          </cell>
          <cell r="DK2277">
            <v>0</v>
          </cell>
          <cell r="DL2277">
            <v>9.5891987265999998E-5</v>
          </cell>
          <cell r="DM2277">
            <v>0</v>
          </cell>
          <cell r="DN2277" t="b">
            <v>0</v>
          </cell>
        </row>
        <row r="2278">
          <cell r="B2278" t="str">
            <v>c.9087G&gt;A</v>
          </cell>
          <cell r="C2278" t="str">
            <v>p.(=)</v>
          </cell>
          <cell r="D2278" t="str">
            <v>9315G&gt;A</v>
          </cell>
          <cell r="E2278" t="str">
            <v>A3029A</v>
          </cell>
          <cell r="O2278">
            <v>0.02</v>
          </cell>
          <cell r="R2278" t="str">
            <v/>
          </cell>
          <cell r="T2278">
            <v>0.02</v>
          </cell>
          <cell r="U2278" t="str">
            <v>Same</v>
          </cell>
          <cell r="Z2278" t="str">
            <v/>
          </cell>
          <cell r="AK2278" t="str">
            <v/>
          </cell>
          <cell r="AL2278" t="str">
            <v/>
          </cell>
          <cell r="AM2278" t="str">
            <v/>
          </cell>
          <cell r="AN2278" t="str">
            <v/>
          </cell>
          <cell r="AR2278" t="str">
            <v/>
          </cell>
          <cell r="AS2278" t="str">
            <v/>
          </cell>
          <cell r="AT2278" t="str">
            <v/>
          </cell>
          <cell r="AU2278" t="str">
            <v/>
          </cell>
          <cell r="AW2278" t="str">
            <v/>
          </cell>
          <cell r="AX2278" t="str">
            <v/>
          </cell>
          <cell r="AY2278" t="str">
            <v/>
          </cell>
          <cell r="AZ2278" t="str">
            <v/>
          </cell>
          <cell r="BB2278" t="str">
            <v/>
          </cell>
          <cell r="BE2278" t="str">
            <v/>
          </cell>
          <cell r="BG2278" t="str">
            <v/>
          </cell>
          <cell r="BI2278" t="str">
            <v/>
          </cell>
          <cell r="CH2278" t="str">
            <v>Thery</v>
          </cell>
          <cell r="CI2278" t="str">
            <v>2011</v>
          </cell>
          <cell r="CJ2278" t="str">
            <v>no aberration</v>
          </cell>
          <cell r="CK2278" t="str">
            <v/>
          </cell>
          <cell r="CL2278">
            <v>1</v>
          </cell>
          <cell r="CN2278">
            <v>0</v>
          </cell>
          <cell r="CO2278">
            <v>0</v>
          </cell>
          <cell r="CP2278" t="b">
            <v>1</v>
          </cell>
          <cell r="CQ2278" t="str">
            <v>c.9087G&gt;A</v>
          </cell>
          <cell r="CX2278" t="str">
            <v>BRCA2</v>
          </cell>
          <cell r="CY2278" t="str">
            <v>c.9087G&gt;A</v>
          </cell>
          <cell r="DE2278" t="b">
            <v>0</v>
          </cell>
          <cell r="DF2278" t="str">
            <v>BRCA2</v>
          </cell>
          <cell r="DG2278" t="str">
            <v>c.9087G&gt;A</v>
          </cell>
          <cell r="DH2278">
            <v>0</v>
          </cell>
          <cell r="DI2278">
            <v>0</v>
          </cell>
          <cell r="DJ2278">
            <v>0</v>
          </cell>
          <cell r="DK2278">
            <v>1.5276504736E-4</v>
          </cell>
          <cell r="DL2278">
            <v>9.6124269455999996E-5</v>
          </cell>
          <cell r="DM2278">
            <v>0</v>
          </cell>
          <cell r="DN2278" t="b">
            <v>0</v>
          </cell>
        </row>
        <row r="2279">
          <cell r="B2279" t="str">
            <v>c.9088A&gt;C</v>
          </cell>
          <cell r="C2279" t="str">
            <v>p.(Thr3030Pro)</v>
          </cell>
          <cell r="D2279" t="str">
            <v>9316A&gt;C</v>
          </cell>
          <cell r="E2279" t="str">
            <v>T3030P</v>
          </cell>
          <cell r="G2279" t="str">
            <v>c.9088A&gt;C</v>
          </cell>
          <cell r="O2279">
            <v>0.66</v>
          </cell>
          <cell r="R2279" t="str">
            <v/>
          </cell>
          <cell r="T2279">
            <v>0.66</v>
          </cell>
          <cell r="U2279" t="str">
            <v>Same</v>
          </cell>
          <cell r="Z2279" t="str">
            <v/>
          </cell>
          <cell r="AK2279" t="str">
            <v/>
          </cell>
          <cell r="AL2279" t="str">
            <v/>
          </cell>
          <cell r="AM2279" t="str">
            <v/>
          </cell>
          <cell r="AN2279" t="str">
            <v/>
          </cell>
          <cell r="AR2279" t="str">
            <v/>
          </cell>
          <cell r="AS2279" t="str">
            <v/>
          </cell>
          <cell r="AT2279" t="str">
            <v/>
          </cell>
          <cell r="AU2279" t="str">
            <v/>
          </cell>
          <cell r="AW2279" t="str">
            <v/>
          </cell>
          <cell r="AX2279" t="str">
            <v/>
          </cell>
          <cell r="AY2279" t="str">
            <v/>
          </cell>
          <cell r="AZ2279" t="str">
            <v/>
          </cell>
          <cell r="BB2279" t="str">
            <v/>
          </cell>
          <cell r="BE2279" t="str">
            <v/>
          </cell>
          <cell r="BG2279" t="str">
            <v/>
          </cell>
          <cell r="BI2279" t="str">
            <v/>
          </cell>
          <cell r="CH2279" t="str">
            <v/>
          </cell>
          <cell r="CI2279" t="str">
            <v/>
          </cell>
          <cell r="CJ2279" t="str">
            <v/>
          </cell>
          <cell r="CK2279" t="str">
            <v/>
          </cell>
          <cell r="CN2279">
            <v>0</v>
          </cell>
          <cell r="CO2279">
            <v>0</v>
          </cell>
          <cell r="CP2279" t="b">
            <v>1</v>
          </cell>
          <cell r="CQ2279" t="str">
            <v>c.9088A&gt;C</v>
          </cell>
          <cell r="CX2279" t="str">
            <v>BRCA2</v>
          </cell>
          <cell r="CY2279" t="str">
            <v>c.9088A&gt;C</v>
          </cell>
          <cell r="DE2279" t="b">
            <v>0</v>
          </cell>
          <cell r="DF2279" t="str">
            <v>BRCA2</v>
          </cell>
          <cell r="DG2279" t="str">
            <v>c.9088A&gt;C</v>
          </cell>
          <cell r="DN2279" t="b">
            <v>0</v>
          </cell>
        </row>
        <row r="2280">
          <cell r="B2280" t="str">
            <v>c.9089C&gt;T</v>
          </cell>
          <cell r="C2280" t="str">
            <v>p.(Thr3030Ile)</v>
          </cell>
          <cell r="D2280" t="str">
            <v>9317C&gt;T</v>
          </cell>
          <cell r="E2280" t="str">
            <v>T3030I</v>
          </cell>
          <cell r="G2280" t="str">
            <v>c.9089C&gt;T</v>
          </cell>
          <cell r="O2280">
            <v>0.81</v>
          </cell>
          <cell r="R2280" t="str">
            <v/>
          </cell>
          <cell r="T2280">
            <v>0.81</v>
          </cell>
          <cell r="U2280" t="str">
            <v>Same</v>
          </cell>
          <cell r="Z2280" t="str">
            <v/>
          </cell>
          <cell r="AK2280" t="str">
            <v/>
          </cell>
          <cell r="AL2280" t="str">
            <v/>
          </cell>
          <cell r="AM2280" t="str">
            <v/>
          </cell>
          <cell r="AN2280" t="str">
            <v/>
          </cell>
          <cell r="AR2280" t="str">
            <v/>
          </cell>
          <cell r="AS2280" t="str">
            <v/>
          </cell>
          <cell r="AT2280" t="str">
            <v/>
          </cell>
          <cell r="AU2280" t="str">
            <v/>
          </cell>
          <cell r="AW2280" t="str">
            <v/>
          </cell>
          <cell r="AX2280" t="str">
            <v/>
          </cell>
          <cell r="AY2280" t="str">
            <v/>
          </cell>
          <cell r="AZ2280" t="str">
            <v/>
          </cell>
          <cell r="BB2280" t="str">
            <v/>
          </cell>
          <cell r="BE2280" t="str">
            <v/>
          </cell>
          <cell r="BG2280" t="str">
            <v/>
          </cell>
          <cell r="BI2280" t="str">
            <v/>
          </cell>
          <cell r="CH2280" t="str">
            <v/>
          </cell>
          <cell r="CI2280" t="str">
            <v/>
          </cell>
          <cell r="CJ2280" t="str">
            <v/>
          </cell>
          <cell r="CK2280" t="str">
            <v/>
          </cell>
          <cell r="CN2280">
            <v>0</v>
          </cell>
          <cell r="CO2280">
            <v>0</v>
          </cell>
          <cell r="CP2280" t="b">
            <v>1</v>
          </cell>
          <cell r="CQ2280" t="str">
            <v>c.9089C&gt;T</v>
          </cell>
          <cell r="CX2280" t="str">
            <v>BRCA2</v>
          </cell>
          <cell r="CY2280" t="str">
            <v>c.9089C&gt;T</v>
          </cell>
          <cell r="DE2280" t="b">
            <v>0</v>
          </cell>
          <cell r="DF2280" t="str">
            <v>BRCA2</v>
          </cell>
          <cell r="DG2280" t="str">
            <v>c.9089C&gt;T</v>
          </cell>
          <cell r="DN2280" t="b">
            <v>0</v>
          </cell>
        </row>
        <row r="2281">
          <cell r="B2281" t="str">
            <v>c.9097A&gt;C</v>
          </cell>
          <cell r="C2281" t="str">
            <v>p.(Thr3033Pro)</v>
          </cell>
          <cell r="D2281" t="str">
            <v>9325A&gt;C</v>
          </cell>
          <cell r="E2281" t="str">
            <v>T3033P</v>
          </cell>
          <cell r="G2281" t="str">
            <v>c.9097A&gt;C</v>
          </cell>
          <cell r="K2281">
            <v>1.0246153856466556</v>
          </cell>
          <cell r="L2281">
            <v>0.94997559981256652</v>
          </cell>
          <cell r="N2281">
            <v>0.97335961555686579</v>
          </cell>
          <cell r="O2281">
            <v>0.66</v>
          </cell>
          <cell r="P2281">
            <v>1.8894627831397985</v>
          </cell>
          <cell r="Q2281">
            <v>0.65391490562361132</v>
          </cell>
          <cell r="R2281">
            <v>3</v>
          </cell>
          <cell r="T2281">
            <v>0.66</v>
          </cell>
          <cell r="U2281" t="str">
            <v>Same</v>
          </cell>
          <cell r="V2281">
            <v>0.6600000262260437</v>
          </cell>
          <cell r="Z2281" t="str">
            <v/>
          </cell>
          <cell r="AA2281">
            <v>1</v>
          </cell>
          <cell r="AB2281">
            <v>1</v>
          </cell>
          <cell r="AD2281">
            <v>1.0246153856466556</v>
          </cell>
          <cell r="AE2281">
            <v>0.94997559981256652</v>
          </cell>
          <cell r="AF2281">
            <v>0.65391493207290374</v>
          </cell>
          <cell r="AK2281" t="str">
            <v/>
          </cell>
          <cell r="AL2281" t="str">
            <v/>
          </cell>
          <cell r="AM2281" t="str">
            <v/>
          </cell>
          <cell r="AN2281" t="str">
            <v/>
          </cell>
          <cell r="AR2281" t="str">
            <v/>
          </cell>
          <cell r="AS2281" t="str">
            <v/>
          </cell>
          <cell r="AT2281" t="str">
            <v/>
          </cell>
          <cell r="AU2281" t="str">
            <v/>
          </cell>
          <cell r="AW2281" t="str">
            <v/>
          </cell>
          <cell r="AX2281" t="str">
            <v/>
          </cell>
          <cell r="AY2281" t="str">
            <v/>
          </cell>
          <cell r="AZ2281" t="str">
            <v/>
          </cell>
          <cell r="BB2281" t="str">
            <v/>
          </cell>
          <cell r="BE2281" t="str">
            <v/>
          </cell>
          <cell r="BG2281" t="str">
            <v/>
          </cell>
          <cell r="BI2281" t="str">
            <v/>
          </cell>
          <cell r="CH2281" t="str">
            <v/>
          </cell>
          <cell r="CI2281" t="str">
            <v/>
          </cell>
          <cell r="CJ2281" t="str">
            <v/>
          </cell>
          <cell r="CK2281" t="str">
            <v/>
          </cell>
          <cell r="CN2281">
            <v>0</v>
          </cell>
          <cell r="CO2281">
            <v>0</v>
          </cell>
          <cell r="CP2281" t="b">
            <v>1</v>
          </cell>
          <cell r="CQ2281" t="str">
            <v>c.9097A&gt;C</v>
          </cell>
          <cell r="CX2281" t="str">
            <v>BRCA2</v>
          </cell>
          <cell r="CY2281" t="str">
            <v>c.9097A&gt;C</v>
          </cell>
          <cell r="DE2281" t="b">
            <v>0</v>
          </cell>
          <cell r="DF2281" t="str">
            <v>BRCA2</v>
          </cell>
          <cell r="DG2281" t="str">
            <v>c.9097A&gt;C</v>
          </cell>
          <cell r="DH2281">
            <v>0</v>
          </cell>
          <cell r="DI2281">
            <v>0</v>
          </cell>
          <cell r="DJ2281">
            <v>1.3477088949000001E-4</v>
          </cell>
          <cell r="DK2281">
            <v>0</v>
          </cell>
          <cell r="DL2281">
            <v>0</v>
          </cell>
          <cell r="DM2281">
            <v>6.1644680063999995E-5</v>
          </cell>
          <cell r="DN2281" t="b">
            <v>0</v>
          </cell>
        </row>
        <row r="2282">
          <cell r="B2282" t="str">
            <v>c.9098C&gt;T</v>
          </cell>
          <cell r="C2282" t="str">
            <v>p.(Thr3033Ile)</v>
          </cell>
          <cell r="D2282" t="str">
            <v>9326C&gt;T</v>
          </cell>
          <cell r="E2282" t="str">
            <v>T3033I</v>
          </cell>
          <cell r="F2282" t="str">
            <v>Intermediate</v>
          </cell>
          <cell r="K2282">
            <v>1.0498366885038446</v>
          </cell>
          <cell r="L2282">
            <v>2.1090802429757067</v>
          </cell>
          <cell r="N2282">
            <v>2.2141898180744999</v>
          </cell>
          <cell r="O2282">
            <v>0.81</v>
          </cell>
          <cell r="P2282">
            <v>9.4394408033702391</v>
          </cell>
          <cell r="Q2282">
            <v>0.90420942856659881</v>
          </cell>
          <cell r="R2282">
            <v>3</v>
          </cell>
          <cell r="T2282">
            <v>0.81</v>
          </cell>
          <cell r="U2282" t="str">
            <v>Same</v>
          </cell>
          <cell r="V2282">
            <v>0.81000000238418579</v>
          </cell>
          <cell r="Z2282" t="str">
            <v/>
          </cell>
          <cell r="AA2282">
            <v>1</v>
          </cell>
          <cell r="AB2282">
            <v>1</v>
          </cell>
          <cell r="AD2282">
            <v>1.0498366885038446</v>
          </cell>
          <cell r="AE2282">
            <v>2.1090802429757067</v>
          </cell>
          <cell r="AF2282">
            <v>0.90420942990841568</v>
          </cell>
          <cell r="AK2282" t="str">
            <v/>
          </cell>
          <cell r="AL2282" t="str">
            <v/>
          </cell>
          <cell r="AM2282" t="str">
            <v/>
          </cell>
          <cell r="AN2282" t="str">
            <v/>
          </cell>
          <cell r="AR2282" t="str">
            <v/>
          </cell>
          <cell r="AS2282" t="str">
            <v/>
          </cell>
          <cell r="AT2282" t="str">
            <v/>
          </cell>
          <cell r="AU2282" t="str">
            <v/>
          </cell>
          <cell r="AW2282" t="str">
            <v/>
          </cell>
          <cell r="AX2282" t="str">
            <v/>
          </cell>
          <cell r="AY2282" t="str">
            <v/>
          </cell>
          <cell r="AZ2282" t="str">
            <v/>
          </cell>
          <cell r="BB2282" t="str">
            <v/>
          </cell>
          <cell r="BE2282" t="str">
            <v/>
          </cell>
          <cell r="BG2282" t="str">
            <v/>
          </cell>
          <cell r="BI2282" t="str">
            <v/>
          </cell>
          <cell r="CH2282" t="str">
            <v/>
          </cell>
          <cell r="CI2282" t="str">
            <v/>
          </cell>
          <cell r="CJ2282" t="str">
            <v/>
          </cell>
          <cell r="CK2282" t="str">
            <v/>
          </cell>
          <cell r="CN2282">
            <v>0</v>
          </cell>
          <cell r="CO2282">
            <v>0</v>
          </cell>
          <cell r="CP2282" t="b">
            <v>1</v>
          </cell>
          <cell r="CQ2282" t="str">
            <v>c.9098C&gt;T</v>
          </cell>
          <cell r="CX2282" t="str">
            <v>BRCA2</v>
          </cell>
          <cell r="CY2282" t="str">
            <v>c.9098C&gt;T</v>
          </cell>
          <cell r="DE2282" t="b">
            <v>0</v>
          </cell>
          <cell r="DF2282" t="str">
            <v>BRCA2</v>
          </cell>
          <cell r="DG2282" t="str">
            <v>c.9098C&gt;T</v>
          </cell>
          <cell r="DN2282" t="b">
            <v>0</v>
          </cell>
        </row>
        <row r="2283">
          <cell r="B2283" t="str">
            <v>c.909T&gt;G</v>
          </cell>
          <cell r="C2283" t="str">
            <v>p.(=)</v>
          </cell>
          <cell r="D2283" t="str">
            <v>1137T&gt;G</v>
          </cell>
          <cell r="E2283" t="str">
            <v>S303S</v>
          </cell>
          <cell r="O2283">
            <v>0.02</v>
          </cell>
          <cell r="R2283" t="str">
            <v/>
          </cell>
          <cell r="T2283">
            <v>0.02</v>
          </cell>
          <cell r="U2283" t="str">
            <v>Same</v>
          </cell>
          <cell r="Z2283" t="str">
            <v/>
          </cell>
          <cell r="AK2283" t="str">
            <v/>
          </cell>
          <cell r="AL2283" t="str">
            <v/>
          </cell>
          <cell r="AM2283" t="str">
            <v/>
          </cell>
          <cell r="AN2283" t="str">
            <v/>
          </cell>
          <cell r="AR2283" t="str">
            <v/>
          </cell>
          <cell r="AS2283" t="str">
            <v/>
          </cell>
          <cell r="AT2283" t="str">
            <v/>
          </cell>
          <cell r="AU2283" t="str">
            <v/>
          </cell>
          <cell r="AW2283" t="str">
            <v/>
          </cell>
          <cell r="AX2283" t="str">
            <v/>
          </cell>
          <cell r="AY2283" t="str">
            <v/>
          </cell>
          <cell r="AZ2283" t="str">
            <v/>
          </cell>
          <cell r="BB2283" t="str">
            <v/>
          </cell>
          <cell r="BE2283" t="str">
            <v/>
          </cell>
          <cell r="BG2283" t="str">
            <v/>
          </cell>
          <cell r="BI2283" t="str">
            <v/>
          </cell>
          <cell r="CH2283" t="str">
            <v/>
          </cell>
          <cell r="CI2283" t="str">
            <v/>
          </cell>
          <cell r="CJ2283" t="str">
            <v/>
          </cell>
          <cell r="CK2283" t="str">
            <v/>
          </cell>
          <cell r="CN2283">
            <v>0</v>
          </cell>
          <cell r="CO2283">
            <v>0</v>
          </cell>
          <cell r="CP2283" t="b">
            <v>1</v>
          </cell>
          <cell r="CQ2283" t="str">
            <v>c.909T&gt;G</v>
          </cell>
          <cell r="CX2283" t="str">
            <v>BRCA2</v>
          </cell>
          <cell r="CY2283" t="str">
            <v>c.909T&gt;G</v>
          </cell>
          <cell r="DE2283" t="b">
            <v>0</v>
          </cell>
          <cell r="DF2283" t="str">
            <v>BRCA2</v>
          </cell>
          <cell r="DG2283" t="str">
            <v>c.909T&gt;G</v>
          </cell>
          <cell r="DH2283">
            <v>0</v>
          </cell>
          <cell r="DI2283">
            <v>0</v>
          </cell>
          <cell r="DJ2283">
            <v>0</v>
          </cell>
          <cell r="DK2283">
            <v>0</v>
          </cell>
          <cell r="DL2283">
            <v>1.8533619986999999E-5</v>
          </cell>
          <cell r="DM2283">
            <v>0</v>
          </cell>
          <cell r="DN2283" t="b">
            <v>0</v>
          </cell>
        </row>
        <row r="2284">
          <cell r="B2284" t="str">
            <v>c.90T&gt;C</v>
          </cell>
          <cell r="C2284" t="str">
            <v>p.(=)</v>
          </cell>
          <cell r="D2284" t="str">
            <v>318T&gt;C</v>
          </cell>
          <cell r="E2284" t="str">
            <v>N30N</v>
          </cell>
          <cell r="F2284" t="str">
            <v>Ex3Skip</v>
          </cell>
          <cell r="O2284">
            <v>0.02</v>
          </cell>
          <cell r="R2284" t="str">
            <v/>
          </cell>
          <cell r="T2284">
            <v>0.02</v>
          </cell>
          <cell r="U2284" t="str">
            <v>Same</v>
          </cell>
          <cell r="Z2284" t="str">
            <v/>
          </cell>
          <cell r="AK2284" t="str">
            <v/>
          </cell>
          <cell r="AL2284" t="str">
            <v/>
          </cell>
          <cell r="AM2284" t="str">
            <v/>
          </cell>
          <cell r="AN2284" t="str">
            <v/>
          </cell>
          <cell r="AR2284" t="str">
            <v/>
          </cell>
          <cell r="AS2284" t="str">
            <v/>
          </cell>
          <cell r="AT2284" t="str">
            <v/>
          </cell>
          <cell r="AU2284" t="str">
            <v/>
          </cell>
          <cell r="AW2284" t="str">
            <v/>
          </cell>
          <cell r="AX2284" t="str">
            <v/>
          </cell>
          <cell r="AY2284" t="str">
            <v/>
          </cell>
          <cell r="AZ2284" t="str">
            <v/>
          </cell>
          <cell r="BB2284" t="str">
            <v/>
          </cell>
          <cell r="BE2284" t="str">
            <v/>
          </cell>
          <cell r="BG2284" t="str">
            <v/>
          </cell>
          <cell r="BI2284" t="str">
            <v/>
          </cell>
          <cell r="CH2284" t="str">
            <v/>
          </cell>
          <cell r="CI2284" t="str">
            <v/>
          </cell>
          <cell r="CJ2284" t="str">
            <v/>
          </cell>
          <cell r="CK2284" t="str">
            <v/>
          </cell>
          <cell r="CN2284">
            <v>0</v>
          </cell>
          <cell r="CO2284">
            <v>0</v>
          </cell>
          <cell r="CP2284" t="b">
            <v>1</v>
          </cell>
          <cell r="CQ2284" t="str">
            <v>c.90T&gt;C</v>
          </cell>
          <cell r="CX2284" t="str">
            <v>BRCA2</v>
          </cell>
          <cell r="CY2284" t="str">
            <v>c.90T&gt;C</v>
          </cell>
          <cell r="DE2284" t="b">
            <v>0</v>
          </cell>
          <cell r="DF2284" t="str">
            <v>BRCA2</v>
          </cell>
          <cell r="DG2284" t="str">
            <v>c.90T&gt;C</v>
          </cell>
          <cell r="DH2284">
            <v>0</v>
          </cell>
          <cell r="DI2284">
            <v>8.9269773255000004E-5</v>
          </cell>
          <cell r="DJ2284">
            <v>0</v>
          </cell>
          <cell r="DK2284">
            <v>0</v>
          </cell>
          <cell r="DL2284">
            <v>0</v>
          </cell>
          <cell r="DM2284">
            <v>0</v>
          </cell>
          <cell r="DN2284" t="b">
            <v>0</v>
          </cell>
        </row>
        <row r="2285">
          <cell r="B2285" t="str">
            <v>c.9101A&gt;G</v>
          </cell>
          <cell r="C2285" t="str">
            <v>p.(Gln3034Arg)</v>
          </cell>
          <cell r="D2285" t="str">
            <v>9329A&gt;G</v>
          </cell>
          <cell r="E2285" t="str">
            <v>Q3034R</v>
          </cell>
          <cell r="G2285" t="str">
            <v>c.9101A&gt;G</v>
          </cell>
          <cell r="K2285">
            <v>1.0756788211506356</v>
          </cell>
          <cell r="L2285">
            <v>0.84580426069580639</v>
          </cell>
          <cell r="N2285">
            <v>0.90981373006944988</v>
          </cell>
          <cell r="O2285">
            <v>0.03</v>
          </cell>
          <cell r="P2285">
            <v>2.81385689712201E-2</v>
          </cell>
          <cell r="Q2285">
            <v>2.7368459680854322E-2</v>
          </cell>
          <cell r="R2285">
            <v>3</v>
          </cell>
          <cell r="T2285">
            <v>0.03</v>
          </cell>
          <cell r="U2285" t="str">
            <v>Same</v>
          </cell>
          <cell r="V2285">
            <v>2.9999999329447746E-2</v>
          </cell>
          <cell r="Z2285" t="str">
            <v/>
          </cell>
          <cell r="AA2285">
            <v>1</v>
          </cell>
          <cell r="AB2285">
            <v>1</v>
          </cell>
          <cell r="AD2285">
            <v>1.0756788211506356</v>
          </cell>
          <cell r="AE2285">
            <v>0.84580426069580639</v>
          </cell>
          <cell r="AF2285">
            <v>2.7368459067461996E-2</v>
          </cell>
          <cell r="AK2285" t="str">
            <v/>
          </cell>
          <cell r="AL2285" t="str">
            <v/>
          </cell>
          <cell r="AM2285" t="str">
            <v/>
          </cell>
          <cell r="AN2285" t="str">
            <v/>
          </cell>
          <cell r="AR2285" t="str">
            <v/>
          </cell>
          <cell r="AS2285" t="str">
            <v/>
          </cell>
          <cell r="AT2285" t="str">
            <v/>
          </cell>
          <cell r="AU2285" t="str">
            <v/>
          </cell>
          <cell r="AW2285" t="str">
            <v/>
          </cell>
          <cell r="AX2285" t="str">
            <v/>
          </cell>
          <cell r="AY2285" t="str">
            <v/>
          </cell>
          <cell r="AZ2285" t="str">
            <v/>
          </cell>
          <cell r="BB2285" t="str">
            <v/>
          </cell>
          <cell r="BE2285" t="str">
            <v/>
          </cell>
          <cell r="BG2285" t="str">
            <v/>
          </cell>
          <cell r="BI2285" t="str">
            <v/>
          </cell>
          <cell r="CH2285" t="str">
            <v/>
          </cell>
          <cell r="CI2285" t="str">
            <v/>
          </cell>
          <cell r="CJ2285" t="str">
            <v/>
          </cell>
          <cell r="CK2285" t="str">
            <v/>
          </cell>
          <cell r="CN2285">
            <v>0</v>
          </cell>
          <cell r="CO2285">
            <v>0</v>
          </cell>
          <cell r="CP2285" t="b">
            <v>1</v>
          </cell>
          <cell r="CQ2285" t="str">
            <v>c.9101A&gt;G</v>
          </cell>
          <cell r="CX2285" t="str">
            <v>BRCA2</v>
          </cell>
          <cell r="CY2285" t="str">
            <v>c.9101A&gt;G</v>
          </cell>
          <cell r="DE2285" t="b">
            <v>0</v>
          </cell>
          <cell r="DF2285" t="str">
            <v>BRCA2</v>
          </cell>
          <cell r="DG2285" t="str">
            <v>c.9101A&gt;G</v>
          </cell>
          <cell r="DH2285">
            <v>0</v>
          </cell>
          <cell r="DI2285">
            <v>0</v>
          </cell>
          <cell r="DJ2285">
            <v>0</v>
          </cell>
          <cell r="DK2285">
            <v>0</v>
          </cell>
          <cell r="DL2285">
            <v>3.8828919779000002E-5</v>
          </cell>
          <cell r="DM2285">
            <v>0</v>
          </cell>
          <cell r="DN2285" t="b">
            <v>0</v>
          </cell>
        </row>
        <row r="2286">
          <cell r="B2286" t="str">
            <v>c.9104A&gt;C</v>
          </cell>
          <cell r="C2286" t="str">
            <v>p.(Tyr3035Ser)</v>
          </cell>
          <cell r="D2286" t="str">
            <v>9332A&gt;C</v>
          </cell>
          <cell r="E2286" t="str">
            <v>Y3035S</v>
          </cell>
          <cell r="F2286" t="str">
            <v>EP1/Intermediate</v>
          </cell>
          <cell r="G2286" t="str">
            <v>c.9104A&gt;C</v>
          </cell>
          <cell r="H2286" t="e">
            <v>#VALUE!</v>
          </cell>
          <cell r="I2286">
            <v>1.0707694429704453</v>
          </cell>
          <cell r="J2286">
            <v>3.2799938066E-3</v>
          </cell>
          <cell r="K2286">
            <v>1.6663963983633701</v>
          </cell>
          <cell r="L2286">
            <v>2.1402365195660158</v>
          </cell>
          <cell r="M2286">
            <v>0.52261885055128987</v>
          </cell>
          <cell r="N2286">
            <v>6.5462735865434944E-3</v>
          </cell>
          <cell r="O2286">
            <v>0.66</v>
          </cell>
          <cell r="P2286">
            <v>1.270747225623149E-2</v>
          </cell>
          <cell r="Q2286">
            <v>1.2548018657273513E-2</v>
          </cell>
          <cell r="R2286">
            <v>2</v>
          </cell>
          <cell r="T2286">
            <v>0.66</v>
          </cell>
          <cell r="U2286" t="str">
            <v>Same</v>
          </cell>
          <cell r="V2286">
            <v>0.6600000262260437</v>
          </cell>
          <cell r="Y2286">
            <v>13</v>
          </cell>
          <cell r="Z2286">
            <v>3.2799938066E-3</v>
          </cell>
          <cell r="AA2286" t="str">
            <v>2+</v>
          </cell>
          <cell r="AB2286">
            <v>0.16639999882268811</v>
          </cell>
          <cell r="AD2286">
            <v>1.6663963983633701</v>
          </cell>
          <cell r="AE2286">
            <v>2.1402365195660158</v>
          </cell>
          <cell r="AF2286">
            <v>0.53531942041949654</v>
          </cell>
          <cell r="AH2286">
            <v>4</v>
          </cell>
          <cell r="AI2286">
            <v>106.3700946585848</v>
          </cell>
          <cell r="AK2286" t="str">
            <v/>
          </cell>
          <cell r="AL2286" t="str">
            <v>Shimelis 2016 peds from David, LRs calculated by MP</v>
          </cell>
          <cell r="AM2286" t="str">
            <v/>
          </cell>
          <cell r="AN2286" t="str">
            <v/>
          </cell>
          <cell r="AR2286" t="str">
            <v/>
          </cell>
          <cell r="AS2286" t="str">
            <v/>
          </cell>
          <cell r="AT2286" t="str">
            <v/>
          </cell>
          <cell r="AU2286" t="str">
            <v/>
          </cell>
          <cell r="AW2286" t="str">
            <v/>
          </cell>
          <cell r="AX2286">
            <v>0.20426096930000001</v>
          </cell>
          <cell r="AY2286">
            <v>2.5585840130999999</v>
          </cell>
          <cell r="AZ2286">
            <v>1</v>
          </cell>
          <cell r="BA2286">
            <v>8</v>
          </cell>
          <cell r="BB2286">
            <v>0.22143996909999999</v>
          </cell>
          <cell r="BE2286">
            <v>0.41546567002000001</v>
          </cell>
          <cell r="BG2286" t="str">
            <v/>
          </cell>
          <cell r="BI2286" t="str">
            <v/>
          </cell>
          <cell r="CD2286">
            <v>0.33399900000000005</v>
          </cell>
          <cell r="CE2286">
            <v>0.17680000000000001</v>
          </cell>
          <cell r="CF2286">
            <v>0.34216914433826606</v>
          </cell>
          <cell r="CH2286" t="str">
            <v>Thery</v>
          </cell>
          <cell r="CI2286" t="str">
            <v>2011</v>
          </cell>
          <cell r="CJ2286" t="str">
            <v>no aberration</v>
          </cell>
          <cell r="CK2286" t="str">
            <v/>
          </cell>
          <cell r="CL2286">
            <v>1</v>
          </cell>
          <cell r="CN2286">
            <v>0</v>
          </cell>
          <cell r="CO2286">
            <v>13</v>
          </cell>
          <cell r="CP2286" t="b">
            <v>1</v>
          </cell>
          <cell r="CQ2286" t="str">
            <v>c.9104A&gt;C</v>
          </cell>
          <cell r="CX2286" t="str">
            <v>BRCA2</v>
          </cell>
          <cell r="CY2286" t="str">
            <v>c.9104A&gt;C</v>
          </cell>
          <cell r="DE2286" t="b">
            <v>0</v>
          </cell>
          <cell r="DF2286" t="str">
            <v>BRCA2</v>
          </cell>
          <cell r="DG2286" t="str">
            <v>c.9104A&gt;C</v>
          </cell>
          <cell r="DH2286">
            <v>0</v>
          </cell>
          <cell r="DI2286">
            <v>9.1591866641999996E-5</v>
          </cell>
          <cell r="DJ2286">
            <v>0</v>
          </cell>
          <cell r="DK2286">
            <v>0</v>
          </cell>
          <cell r="DL2286">
            <v>9.7143967359999994E-5</v>
          </cell>
          <cell r="DM2286">
            <v>0</v>
          </cell>
          <cell r="DN2286" t="b">
            <v>0</v>
          </cell>
        </row>
        <row r="2287">
          <cell r="B2287" t="str">
            <v>c.9104A&gt;G</v>
          </cell>
          <cell r="C2287" t="str">
            <v>p.(Tyr3035Cys)</v>
          </cell>
          <cell r="D2287" t="str">
            <v>9332A&gt;G</v>
          </cell>
          <cell r="E2287" t="str">
            <v>Y3035C</v>
          </cell>
          <cell r="F2287" t="str">
            <v>EP1</v>
          </cell>
          <cell r="G2287" t="str">
            <v>c.9104A&gt;G</v>
          </cell>
          <cell r="J2287">
            <v>0.89</v>
          </cell>
          <cell r="K2287">
            <v>1.2147502125250746</v>
          </cell>
          <cell r="L2287">
            <v>0.48115061706749529</v>
          </cell>
          <cell r="N2287">
            <v>0.52018525476198652</v>
          </cell>
          <cell r="O2287">
            <v>0.66</v>
          </cell>
          <cell r="P2287">
            <v>1.0097713768909151</v>
          </cell>
          <cell r="Q2287">
            <v>0.50243096727400682</v>
          </cell>
          <cell r="R2287">
            <v>3</v>
          </cell>
          <cell r="T2287">
            <v>0.66</v>
          </cell>
          <cell r="U2287" t="str">
            <v>Same</v>
          </cell>
          <cell r="V2287">
            <v>0.6600000262260437</v>
          </cell>
          <cell r="Z2287" t="str">
            <v/>
          </cell>
          <cell r="AA2287">
            <v>1</v>
          </cell>
          <cell r="AB2287">
            <v>1</v>
          </cell>
          <cell r="AD2287">
            <v>1.2147502125250746</v>
          </cell>
          <cell r="AE2287">
            <v>0.48115061706749529</v>
          </cell>
          <cell r="AF2287">
            <v>0.53152260554124675</v>
          </cell>
          <cell r="AK2287" t="str">
            <v/>
          </cell>
          <cell r="AL2287" t="str">
            <v/>
          </cell>
          <cell r="AM2287" t="str">
            <v/>
          </cell>
          <cell r="AN2287" t="str">
            <v/>
          </cell>
          <cell r="AR2287" t="str">
            <v/>
          </cell>
          <cell r="AS2287" t="str">
            <v/>
          </cell>
          <cell r="AT2287" t="str">
            <v/>
          </cell>
          <cell r="AU2287" t="str">
            <v/>
          </cell>
          <cell r="AW2287" t="str">
            <v/>
          </cell>
          <cell r="AX2287" t="str">
            <v/>
          </cell>
          <cell r="AY2287" t="str">
            <v/>
          </cell>
          <cell r="AZ2287">
            <v>1</v>
          </cell>
          <cell r="BA2287">
            <v>1</v>
          </cell>
          <cell r="BB2287">
            <v>0.89</v>
          </cell>
          <cell r="BE2287">
            <v>0.89</v>
          </cell>
          <cell r="BG2287" t="str">
            <v/>
          </cell>
          <cell r="BI2287" t="str">
            <v/>
          </cell>
          <cell r="CH2287" t="str">
            <v/>
          </cell>
          <cell r="CI2287" t="str">
            <v/>
          </cell>
          <cell r="CJ2287" t="str">
            <v/>
          </cell>
          <cell r="CK2287" t="str">
            <v/>
          </cell>
          <cell r="CN2287">
            <v>0</v>
          </cell>
          <cell r="CO2287">
            <v>1</v>
          </cell>
          <cell r="CP2287" t="b">
            <v>1</v>
          </cell>
          <cell r="CQ2287" t="str">
            <v>c.9104A&gt;G</v>
          </cell>
          <cell r="CX2287" t="str">
            <v>BRCA2</v>
          </cell>
          <cell r="CY2287" t="str">
            <v>c.9104A&gt;G</v>
          </cell>
          <cell r="DE2287" t="b">
            <v>0</v>
          </cell>
          <cell r="DF2287" t="str">
            <v>BRCA2</v>
          </cell>
          <cell r="DG2287" t="str">
            <v>c.9104A&gt;G</v>
          </cell>
          <cell r="DH2287">
            <v>0</v>
          </cell>
          <cell r="DI2287">
            <v>0</v>
          </cell>
          <cell r="DJ2287">
            <v>4.0485829959999999E-4</v>
          </cell>
          <cell r="DK2287">
            <v>0</v>
          </cell>
          <cell r="DL2287">
            <v>0</v>
          </cell>
          <cell r="DM2287">
            <v>0</v>
          </cell>
          <cell r="DN2287" t="b">
            <v>0</v>
          </cell>
        </row>
        <row r="2288">
          <cell r="B2288" t="str">
            <v>c.9106C&gt;G</v>
          </cell>
          <cell r="C2288" t="str">
            <v>p.(Gln3036Glu)</v>
          </cell>
          <cell r="D2288" t="str">
            <v>9334C&gt;G</v>
          </cell>
          <cell r="E2288" t="str">
            <v>Q3036E</v>
          </cell>
          <cell r="G2288" t="str">
            <v>c.9106C&gt;G</v>
          </cell>
          <cell r="O2288">
            <v>0.03</v>
          </cell>
          <cell r="R2288" t="str">
            <v/>
          </cell>
          <cell r="T2288">
            <v>0.03</v>
          </cell>
          <cell r="U2288" t="str">
            <v>Same</v>
          </cell>
          <cell r="Z2288" t="str">
            <v/>
          </cell>
          <cell r="AK2288" t="str">
            <v/>
          </cell>
          <cell r="AL2288" t="str">
            <v/>
          </cell>
          <cell r="AM2288" t="str">
            <v/>
          </cell>
          <cell r="AN2288" t="str">
            <v/>
          </cell>
          <cell r="AR2288" t="str">
            <v/>
          </cell>
          <cell r="AS2288" t="str">
            <v/>
          </cell>
          <cell r="AT2288" t="str">
            <v/>
          </cell>
          <cell r="AU2288" t="str">
            <v/>
          </cell>
          <cell r="AW2288" t="str">
            <v/>
          </cell>
          <cell r="AX2288" t="str">
            <v/>
          </cell>
          <cell r="AY2288" t="str">
            <v/>
          </cell>
          <cell r="AZ2288" t="str">
            <v/>
          </cell>
          <cell r="BB2288" t="str">
            <v/>
          </cell>
          <cell r="BE2288" t="str">
            <v/>
          </cell>
          <cell r="BG2288" t="str">
            <v/>
          </cell>
          <cell r="BI2288" t="str">
            <v/>
          </cell>
          <cell r="CH2288" t="str">
            <v/>
          </cell>
          <cell r="CI2288" t="str">
            <v/>
          </cell>
          <cell r="CJ2288" t="str">
            <v/>
          </cell>
          <cell r="CK2288" t="str">
            <v/>
          </cell>
          <cell r="CN2288">
            <v>0</v>
          </cell>
          <cell r="CO2288">
            <v>0</v>
          </cell>
          <cell r="CP2288" t="b">
            <v>1</v>
          </cell>
          <cell r="CQ2288" t="str">
            <v>c.9106C&gt;G</v>
          </cell>
          <cell r="CR2288">
            <v>0</v>
          </cell>
          <cell r="CS2288">
            <v>1E-3</v>
          </cell>
          <cell r="CT2288">
            <v>0</v>
          </cell>
          <cell r="CU2288">
            <v>0</v>
          </cell>
          <cell r="CV2288">
            <v>0</v>
          </cell>
          <cell r="CW2288" t="b">
            <v>0</v>
          </cell>
          <cell r="CX2288" t="str">
            <v>BRCA2</v>
          </cell>
          <cell r="CY2288" t="str">
            <v>c.9106C&gt;G</v>
          </cell>
          <cell r="CZ2288">
            <v>0</v>
          </cell>
          <cell r="DA2288">
            <v>1E-3</v>
          </cell>
          <cell r="DB2288">
            <v>0</v>
          </cell>
          <cell r="DC2288">
            <v>0</v>
          </cell>
          <cell r="DD2288">
            <v>0</v>
          </cell>
          <cell r="DE2288" t="b">
            <v>0</v>
          </cell>
          <cell r="DF2288" t="str">
            <v>BRCA2</v>
          </cell>
          <cell r="DG2288" t="str">
            <v>c.9106C&gt;G</v>
          </cell>
          <cell r="DH2288">
            <v>0</v>
          </cell>
          <cell r="DI2288">
            <v>0</v>
          </cell>
          <cell r="DJ2288">
            <v>2.7070925825999997E-4</v>
          </cell>
          <cell r="DK2288">
            <v>0</v>
          </cell>
          <cell r="DL2288">
            <v>0</v>
          </cell>
          <cell r="DM2288">
            <v>0</v>
          </cell>
          <cell r="DN2288" t="b">
            <v>0</v>
          </cell>
        </row>
        <row r="2289">
          <cell r="B2289" t="str">
            <v>c.9108A&gt;G</v>
          </cell>
          <cell r="C2289" t="str">
            <v>p.(=)</v>
          </cell>
          <cell r="D2289" t="str">
            <v>9336A&gt;G</v>
          </cell>
          <cell r="E2289" t="str">
            <v>Q3036Q</v>
          </cell>
          <cell r="O2289">
            <v>0.02</v>
          </cell>
          <cell r="R2289" t="str">
            <v/>
          </cell>
          <cell r="T2289">
            <v>0.02</v>
          </cell>
          <cell r="U2289" t="str">
            <v>Same</v>
          </cell>
          <cell r="Z2289" t="str">
            <v/>
          </cell>
          <cell r="AK2289" t="str">
            <v/>
          </cell>
          <cell r="AL2289" t="str">
            <v/>
          </cell>
          <cell r="AM2289" t="str">
            <v/>
          </cell>
          <cell r="AN2289" t="str">
            <v/>
          </cell>
          <cell r="AR2289" t="str">
            <v/>
          </cell>
          <cell r="AS2289" t="str">
            <v/>
          </cell>
          <cell r="AT2289" t="str">
            <v/>
          </cell>
          <cell r="AU2289" t="str">
            <v/>
          </cell>
          <cell r="AW2289" t="str">
            <v/>
          </cell>
          <cell r="AX2289" t="str">
            <v/>
          </cell>
          <cell r="AY2289" t="str">
            <v/>
          </cell>
          <cell r="AZ2289" t="str">
            <v/>
          </cell>
          <cell r="BB2289" t="str">
            <v/>
          </cell>
          <cell r="BE2289" t="str">
            <v/>
          </cell>
          <cell r="BG2289" t="str">
            <v/>
          </cell>
          <cell r="BI2289" t="str">
            <v/>
          </cell>
          <cell r="CH2289" t="str">
            <v/>
          </cell>
          <cell r="CI2289" t="str">
            <v/>
          </cell>
          <cell r="CJ2289" t="str">
            <v/>
          </cell>
          <cell r="CK2289" t="str">
            <v/>
          </cell>
          <cell r="CN2289">
            <v>0</v>
          </cell>
          <cell r="CO2289">
            <v>0</v>
          </cell>
          <cell r="CP2289" t="b">
            <v>1</v>
          </cell>
          <cell r="CQ2289" t="str">
            <v>c.9108A&gt;G</v>
          </cell>
          <cell r="CX2289" t="str">
            <v>BRCA2</v>
          </cell>
          <cell r="CY2289" t="str">
            <v>c.9108A&gt;G</v>
          </cell>
          <cell r="DE2289" t="b">
            <v>0</v>
          </cell>
          <cell r="DF2289" t="str">
            <v>BRCA2</v>
          </cell>
          <cell r="DG2289" t="str">
            <v>c.9108A&gt;G</v>
          </cell>
          <cell r="DN2289" t="b">
            <v>0</v>
          </cell>
        </row>
        <row r="2290">
          <cell r="B2290" t="str">
            <v>c.9116C&gt;A</v>
          </cell>
          <cell r="C2290" t="str">
            <v>p.(Pro3039Gln)</v>
          </cell>
          <cell r="D2290" t="str">
            <v>9344C&gt;A</v>
          </cell>
          <cell r="E2290" t="str">
            <v>P3039Q</v>
          </cell>
          <cell r="G2290" t="str">
            <v>c.9116C&gt;A</v>
          </cell>
          <cell r="O2290">
            <v>0.04</v>
          </cell>
          <cell r="R2290" t="str">
            <v/>
          </cell>
          <cell r="T2290">
            <v>0.04</v>
          </cell>
          <cell r="U2290" t="str">
            <v>Same</v>
          </cell>
          <cell r="Z2290" t="str">
            <v/>
          </cell>
          <cell r="AK2290" t="str">
            <v/>
          </cell>
          <cell r="AL2290" t="str">
            <v/>
          </cell>
          <cell r="AM2290" t="str">
            <v/>
          </cell>
          <cell r="AN2290" t="str">
            <v/>
          </cell>
          <cell r="AR2290" t="str">
            <v/>
          </cell>
          <cell r="AS2290" t="str">
            <v/>
          </cell>
          <cell r="AT2290" t="str">
            <v/>
          </cell>
          <cell r="AU2290" t="str">
            <v/>
          </cell>
          <cell r="AW2290" t="str">
            <v/>
          </cell>
          <cell r="AX2290" t="str">
            <v/>
          </cell>
          <cell r="AY2290" t="str">
            <v/>
          </cell>
          <cell r="AZ2290" t="str">
            <v/>
          </cell>
          <cell r="BB2290" t="str">
            <v/>
          </cell>
          <cell r="BE2290" t="str">
            <v/>
          </cell>
          <cell r="BG2290" t="str">
            <v/>
          </cell>
          <cell r="BI2290" t="str">
            <v/>
          </cell>
          <cell r="CH2290" t="str">
            <v/>
          </cell>
          <cell r="CI2290" t="str">
            <v/>
          </cell>
          <cell r="CJ2290" t="str">
            <v/>
          </cell>
          <cell r="CK2290" t="str">
            <v/>
          </cell>
          <cell r="CN2290">
            <v>0</v>
          </cell>
          <cell r="CO2290">
            <v>0</v>
          </cell>
          <cell r="CP2290" t="b">
            <v>1</v>
          </cell>
          <cell r="CQ2290" t="str">
            <v>c.9116C&gt;A</v>
          </cell>
          <cell r="CX2290" t="str">
            <v>BRCA2</v>
          </cell>
          <cell r="CY2290" t="str">
            <v>c.9116C&gt;A</v>
          </cell>
          <cell r="DE2290" t="b">
            <v>0</v>
          </cell>
          <cell r="DF2290" t="str">
            <v>BRCA2</v>
          </cell>
          <cell r="DG2290" t="str">
            <v>c.9116C&gt;A</v>
          </cell>
          <cell r="DN2290" t="b">
            <v>0</v>
          </cell>
        </row>
        <row r="2291">
          <cell r="B2291" t="str">
            <v>c.9116C&gt;G</v>
          </cell>
          <cell r="C2291" t="str">
            <v>p.(Pro3039Arg)</v>
          </cell>
          <cell r="D2291" t="str">
            <v>9344C&gt;G</v>
          </cell>
          <cell r="E2291" t="str">
            <v>P3039R</v>
          </cell>
          <cell r="G2291" t="str">
            <v>c.9116C&gt;G</v>
          </cell>
          <cell r="I2291">
            <v>0.82879999999999998</v>
          </cell>
          <cell r="N2291">
            <v>0.82879999999999998</v>
          </cell>
          <cell r="O2291">
            <v>0.97</v>
          </cell>
          <cell r="P2291">
            <v>26.797866666666643</v>
          </cell>
          <cell r="Q2291">
            <v>0.96402601638495033</v>
          </cell>
          <cell r="R2291">
            <v>3</v>
          </cell>
          <cell r="T2291">
            <v>0.97</v>
          </cell>
          <cell r="U2291" t="str">
            <v>Same</v>
          </cell>
          <cell r="Z2291" t="str">
            <v/>
          </cell>
          <cell r="AK2291" t="str">
            <v/>
          </cell>
          <cell r="AL2291" t="str">
            <v/>
          </cell>
          <cell r="AM2291" t="str">
            <v/>
          </cell>
          <cell r="AN2291" t="str">
            <v/>
          </cell>
          <cell r="AR2291" t="str">
            <v/>
          </cell>
          <cell r="AS2291" t="str">
            <v/>
          </cell>
          <cell r="AT2291" t="str">
            <v/>
          </cell>
          <cell r="AU2291" t="str">
            <v/>
          </cell>
          <cell r="AW2291" t="str">
            <v/>
          </cell>
          <cell r="AX2291" t="str">
            <v/>
          </cell>
          <cell r="AY2291" t="str">
            <v/>
          </cell>
          <cell r="AZ2291" t="str">
            <v/>
          </cell>
          <cell r="BB2291" t="str">
            <v/>
          </cell>
          <cell r="BC2291">
            <v>1</v>
          </cell>
          <cell r="BD2291">
            <v>0.82879999999999998</v>
          </cell>
          <cell r="BE2291" t="str">
            <v/>
          </cell>
          <cell r="BG2291" t="str">
            <v/>
          </cell>
          <cell r="BI2291" t="str">
            <v/>
          </cell>
          <cell r="CH2291" t="str">
            <v/>
          </cell>
          <cell r="CI2291" t="str">
            <v/>
          </cell>
          <cell r="CJ2291" t="str">
            <v/>
          </cell>
          <cell r="CK2291" t="str">
            <v/>
          </cell>
          <cell r="CN2291">
            <v>1</v>
          </cell>
          <cell r="CO2291">
            <v>0</v>
          </cell>
          <cell r="CP2291" t="b">
            <v>1</v>
          </cell>
          <cell r="CQ2291" t="str">
            <v>c.9116C&gt;G</v>
          </cell>
          <cell r="CX2291" t="str">
            <v>BRCA2</v>
          </cell>
          <cell r="CY2291" t="str">
            <v>c.9116C&gt;G</v>
          </cell>
          <cell r="DE2291" t="b">
            <v>0</v>
          </cell>
          <cell r="DF2291" t="str">
            <v>BRCA2</v>
          </cell>
          <cell r="DG2291" t="str">
            <v>c.9116C&gt;G</v>
          </cell>
          <cell r="DH2291">
            <v>0</v>
          </cell>
          <cell r="DI2291">
            <v>0</v>
          </cell>
          <cell r="DJ2291">
            <v>0</v>
          </cell>
          <cell r="DK2291">
            <v>0</v>
          </cell>
          <cell r="DL2291">
            <v>1.9623233909E-5</v>
          </cell>
          <cell r="DM2291">
            <v>0</v>
          </cell>
          <cell r="DN2291" t="b">
            <v>0</v>
          </cell>
        </row>
        <row r="2292">
          <cell r="B2292" t="str">
            <v>c.9116C&gt;T</v>
          </cell>
          <cell r="C2292" t="str">
            <v>p.(Pro3039Leu)</v>
          </cell>
          <cell r="D2292" t="str">
            <v>9344C&gt;T</v>
          </cell>
          <cell r="E2292" t="str">
            <v>P3039L</v>
          </cell>
          <cell r="G2292" t="str">
            <v>c.9116C&gt;T</v>
          </cell>
          <cell r="I2292">
            <v>1.2616000000000001</v>
          </cell>
          <cell r="J2292">
            <v>0.94340000000000002</v>
          </cell>
          <cell r="K2292">
            <v>1.3388455266059285</v>
          </cell>
          <cell r="L2292">
            <v>0.10769169601798985</v>
          </cell>
          <cell r="N2292">
            <v>0.17160511977648152</v>
          </cell>
          <cell r="O2292">
            <v>0.97</v>
          </cell>
          <cell r="P2292">
            <v>5.5485655394395641</v>
          </cell>
          <cell r="Q2292">
            <v>0.8472948015901538</v>
          </cell>
          <cell r="R2292">
            <v>3</v>
          </cell>
          <cell r="T2292">
            <v>0.97</v>
          </cell>
          <cell r="U2292" t="str">
            <v>Same</v>
          </cell>
          <cell r="V2292">
            <v>2.9999999329447746E-2</v>
          </cell>
          <cell r="Z2292" t="str">
            <v/>
          </cell>
          <cell r="AA2292">
            <v>1</v>
          </cell>
          <cell r="AB2292">
            <v>1</v>
          </cell>
          <cell r="AD2292">
            <v>1.3388455266059285</v>
          </cell>
          <cell r="AE2292">
            <v>0.10769169601798985</v>
          </cell>
          <cell r="AF2292">
            <v>4.4394572139292189E-3</v>
          </cell>
          <cell r="AK2292" t="str">
            <v/>
          </cell>
          <cell r="AL2292" t="str">
            <v/>
          </cell>
          <cell r="AM2292" t="str">
            <v/>
          </cell>
          <cell r="AN2292" t="str">
            <v/>
          </cell>
          <cell r="AR2292" t="str">
            <v/>
          </cell>
          <cell r="AS2292" t="str">
            <v/>
          </cell>
          <cell r="AT2292" t="str">
            <v/>
          </cell>
          <cell r="AU2292" t="str">
            <v/>
          </cell>
          <cell r="AW2292" t="str">
            <v/>
          </cell>
          <cell r="AX2292" t="str">
            <v/>
          </cell>
          <cell r="AY2292" t="str">
            <v/>
          </cell>
          <cell r="AZ2292" t="str">
            <v/>
          </cell>
          <cell r="BB2292" t="str">
            <v/>
          </cell>
          <cell r="BE2292" t="str">
            <v/>
          </cell>
          <cell r="BG2292" t="str">
            <v/>
          </cell>
          <cell r="BI2292" t="str">
            <v/>
          </cell>
          <cell r="BX2292">
            <v>1</v>
          </cell>
          <cell r="BY2292">
            <v>0.89</v>
          </cell>
          <cell r="CD2292">
            <v>1.06</v>
          </cell>
          <cell r="CE2292">
            <v>1.2616000000000001</v>
          </cell>
          <cell r="CH2292" t="str">
            <v>A:Colombo B:Houdayer C: Menendez</v>
          </cell>
          <cell r="CI2292" t="str">
            <v>A:2013 B/C: 2012</v>
          </cell>
          <cell r="CJ2292" t="str">
            <v>no aberration</v>
          </cell>
          <cell r="CK2292" t="str">
            <v/>
          </cell>
          <cell r="CL2292">
            <v>3</v>
          </cell>
          <cell r="CN2292">
            <v>0</v>
          </cell>
          <cell r="CO2292">
            <v>1</v>
          </cell>
          <cell r="CP2292" t="b">
            <v>1</v>
          </cell>
          <cell r="CQ2292" t="str">
            <v>c.9116C&gt;T</v>
          </cell>
          <cell r="CX2292" t="str">
            <v>BRCA2</v>
          </cell>
          <cell r="CY2292" t="str">
            <v>c.9116C&gt;T</v>
          </cell>
          <cell r="DE2292" t="b">
            <v>0</v>
          </cell>
          <cell r="DF2292" t="str">
            <v>BRCA2</v>
          </cell>
          <cell r="DG2292" t="str">
            <v>c.9116C&gt;T</v>
          </cell>
          <cell r="DH2292">
            <v>2.3068050750000001E-4</v>
          </cell>
          <cell r="DI2292">
            <v>2.7721308445999998E-4</v>
          </cell>
          <cell r="DJ2292">
            <v>0</v>
          </cell>
          <cell r="DK2292">
            <v>0</v>
          </cell>
          <cell r="DL2292">
            <v>3.9246467817999999E-5</v>
          </cell>
          <cell r="DM2292">
            <v>1.2388503468999999E-4</v>
          </cell>
          <cell r="DN2292" t="b">
            <v>0</v>
          </cell>
        </row>
        <row r="2293">
          <cell r="B2293" t="str">
            <v>c.9117+1G&gt;A</v>
          </cell>
          <cell r="D2293" t="str">
            <v>IVS23+1G&gt;A</v>
          </cell>
          <cell r="E2293" t="str">
            <v/>
          </cell>
          <cell r="G2293" t="str">
            <v>c.9117+1G&gt;A</v>
          </cell>
          <cell r="H2293">
            <v>1</v>
          </cell>
          <cell r="I2293">
            <v>1.3161</v>
          </cell>
          <cell r="J2293">
            <v>1.1682000000000001</v>
          </cell>
          <cell r="K2293">
            <v>1.0498366885038446</v>
          </cell>
          <cell r="L2293">
            <v>0.41917237606420921</v>
          </cell>
          <cell r="N2293">
            <v>0.67658208081928561</v>
          </cell>
          <cell r="O2293">
            <v>0.97</v>
          </cell>
          <cell r="P2293">
            <v>21.876153946490213</v>
          </cell>
          <cell r="Q2293">
            <v>0.95628635817283325</v>
          </cell>
          <cell r="R2293">
            <v>3</v>
          </cell>
          <cell r="V2293">
            <v>0.95999997854232788</v>
          </cell>
          <cell r="Z2293" t="str">
            <v/>
          </cell>
          <cell r="AA2293">
            <v>1</v>
          </cell>
          <cell r="AB2293">
            <v>1</v>
          </cell>
          <cell r="AD2293">
            <v>1.0498366885038446</v>
          </cell>
          <cell r="AE2293">
            <v>0.41917237606420921</v>
          </cell>
          <cell r="AF2293">
            <v>0.91350599584062053</v>
          </cell>
          <cell r="AK2293" t="str">
            <v/>
          </cell>
          <cell r="AL2293" t="str">
            <v/>
          </cell>
          <cell r="AM2293" t="str">
            <v/>
          </cell>
          <cell r="AN2293" t="str">
            <v/>
          </cell>
          <cell r="AR2293" t="str">
            <v/>
          </cell>
          <cell r="AS2293" t="str">
            <v/>
          </cell>
          <cell r="AT2293" t="str">
            <v/>
          </cell>
          <cell r="AU2293" t="str">
            <v/>
          </cell>
          <cell r="AW2293" t="str">
            <v/>
          </cell>
          <cell r="AX2293" t="str">
            <v/>
          </cell>
          <cell r="AY2293" t="str">
            <v/>
          </cell>
          <cell r="AZ2293" t="str">
            <v/>
          </cell>
          <cell r="BB2293" t="str">
            <v/>
          </cell>
          <cell r="BE2293" t="str">
            <v/>
          </cell>
          <cell r="BG2293" t="str">
            <v/>
          </cell>
          <cell r="BI2293" t="str">
            <v/>
          </cell>
          <cell r="BV2293">
            <v>1</v>
          </cell>
          <cell r="BW2293">
            <v>1.3161</v>
          </cell>
          <cell r="BX2293">
            <v>2</v>
          </cell>
          <cell r="BY2293">
            <v>1.1682000000000001</v>
          </cell>
          <cell r="BZ2293">
            <v>1.0498366885038446</v>
          </cell>
          <cell r="CA2293">
            <v>0.41917237606420921</v>
          </cell>
          <cell r="CH2293" t="str">
            <v>Acedo</v>
          </cell>
          <cell r="CI2293" t="str">
            <v>2012</v>
          </cell>
          <cell r="CJ2293" t="str">
            <v>exon 23 deletion</v>
          </cell>
          <cell r="CK2293" t="str">
            <v>Exon skipping</v>
          </cell>
          <cell r="CL2293">
            <v>1</v>
          </cell>
          <cell r="CN2293">
            <v>1</v>
          </cell>
          <cell r="CO2293">
            <v>2</v>
          </cell>
          <cell r="CP2293" t="b">
            <v>1</v>
          </cell>
          <cell r="CQ2293" t="str">
            <v>c.9117+1G&gt;A</v>
          </cell>
          <cell r="CX2293" t="str">
            <v>BRCA2</v>
          </cell>
          <cell r="CY2293" t="str">
            <v>c.9117+1G&gt;A</v>
          </cell>
          <cell r="DE2293" t="b">
            <v>0</v>
          </cell>
          <cell r="DF2293" t="str">
            <v>BRCA2</v>
          </cell>
          <cell r="DG2293" t="str">
            <v>c.9117+1G&gt;A</v>
          </cell>
          <cell r="DN2293" t="b">
            <v>0</v>
          </cell>
        </row>
        <row r="2294">
          <cell r="B2294" t="str">
            <v>c.9117+2T&gt;C</v>
          </cell>
          <cell r="D2294" t="str">
            <v>IVS23+2T&gt;C</v>
          </cell>
          <cell r="E2294" t="str">
            <v/>
          </cell>
          <cell r="G2294" t="str">
            <v>c.9117+2T&gt;C</v>
          </cell>
          <cell r="O2294">
            <v>0.97</v>
          </cell>
          <cell r="R2294" t="str">
            <v/>
          </cell>
          <cell r="Z2294" t="str">
            <v/>
          </cell>
          <cell r="AK2294" t="str">
            <v/>
          </cell>
          <cell r="AL2294" t="str">
            <v/>
          </cell>
          <cell r="AM2294" t="str">
            <v/>
          </cell>
          <cell r="AN2294" t="str">
            <v/>
          </cell>
          <cell r="AR2294" t="str">
            <v/>
          </cell>
          <cell r="AS2294" t="str">
            <v/>
          </cell>
          <cell r="AT2294" t="str">
            <v/>
          </cell>
          <cell r="AU2294" t="str">
            <v/>
          </cell>
          <cell r="AW2294" t="str">
            <v/>
          </cell>
          <cell r="AX2294" t="str">
            <v/>
          </cell>
          <cell r="AY2294" t="str">
            <v/>
          </cell>
          <cell r="AZ2294" t="str">
            <v/>
          </cell>
          <cell r="BB2294" t="str">
            <v/>
          </cell>
          <cell r="BE2294" t="str">
            <v/>
          </cell>
          <cell r="BG2294" t="str">
            <v/>
          </cell>
          <cell r="BI2294" t="str">
            <v/>
          </cell>
          <cell r="CH2294" t="str">
            <v/>
          </cell>
          <cell r="CI2294" t="str">
            <v/>
          </cell>
          <cell r="CJ2294" t="str">
            <v/>
          </cell>
          <cell r="CK2294" t="str">
            <v/>
          </cell>
          <cell r="CN2294">
            <v>0</v>
          </cell>
          <cell r="CO2294">
            <v>0</v>
          </cell>
          <cell r="CP2294" t="b">
            <v>1</v>
          </cell>
          <cell r="CQ2294" t="str">
            <v>c.9117+2T&gt;C</v>
          </cell>
          <cell r="CX2294" t="str">
            <v>BRCA2</v>
          </cell>
          <cell r="CY2294" t="str">
            <v>c.9117+2T&gt;C</v>
          </cell>
          <cell r="DE2294" t="b">
            <v>0</v>
          </cell>
          <cell r="DF2294" t="str">
            <v>BRCA2</v>
          </cell>
          <cell r="DG2294" t="str">
            <v>c.9117+2T&gt;C</v>
          </cell>
          <cell r="DN2294" t="b">
            <v>0</v>
          </cell>
        </row>
        <row r="2295">
          <cell r="B2295" t="str">
            <v>c.9117+35T&gt;C</v>
          </cell>
          <cell r="D2295" t="str">
            <v>IVS23+35T&gt;C</v>
          </cell>
          <cell r="E2295" t="str">
            <v/>
          </cell>
          <cell r="G2295" t="str">
            <v>c.9117+35T&gt;C</v>
          </cell>
          <cell r="O2295">
            <v>0.02</v>
          </cell>
          <cell r="R2295" t="str">
            <v/>
          </cell>
          <cell r="U2295" t="str">
            <v>Assumed prior 0.02</v>
          </cell>
          <cell r="Z2295" t="str">
            <v/>
          </cell>
          <cell r="AK2295" t="str">
            <v/>
          </cell>
          <cell r="AL2295" t="str">
            <v/>
          </cell>
          <cell r="AM2295" t="str">
            <v/>
          </cell>
          <cell r="AN2295" t="str">
            <v/>
          </cell>
          <cell r="AR2295" t="str">
            <v/>
          </cell>
          <cell r="AS2295" t="str">
            <v/>
          </cell>
          <cell r="AT2295" t="str">
            <v/>
          </cell>
          <cell r="AU2295" t="str">
            <v/>
          </cell>
          <cell r="AW2295" t="str">
            <v/>
          </cell>
          <cell r="AX2295" t="str">
            <v/>
          </cell>
          <cell r="AY2295" t="str">
            <v/>
          </cell>
          <cell r="AZ2295" t="str">
            <v/>
          </cell>
          <cell r="BB2295" t="str">
            <v/>
          </cell>
          <cell r="BE2295" t="str">
            <v/>
          </cell>
          <cell r="BG2295" t="str">
            <v/>
          </cell>
          <cell r="BI2295" t="str">
            <v/>
          </cell>
          <cell r="CH2295" t="str">
            <v/>
          </cell>
          <cell r="CI2295" t="str">
            <v/>
          </cell>
          <cell r="CJ2295" t="str">
            <v/>
          </cell>
          <cell r="CK2295" t="str">
            <v/>
          </cell>
          <cell r="CN2295">
            <v>0</v>
          </cell>
          <cell r="CO2295">
            <v>0</v>
          </cell>
          <cell r="CP2295" t="b">
            <v>1</v>
          </cell>
          <cell r="CQ2295" t="str">
            <v>c.9117+35T&gt;C</v>
          </cell>
          <cell r="CX2295" t="str">
            <v>BRCA2</v>
          </cell>
          <cell r="CY2295" t="str">
            <v>c.9117+35T&gt;C</v>
          </cell>
          <cell r="DE2295" t="b">
            <v>0</v>
          </cell>
          <cell r="DF2295" t="str">
            <v>BRCA2</v>
          </cell>
          <cell r="DG2295" t="str">
            <v>c.9117+35T&gt;C</v>
          </cell>
          <cell r="DN2295" t="b">
            <v>0</v>
          </cell>
        </row>
        <row r="2296">
          <cell r="B2296" t="str">
            <v>c.9117+4C&gt;G</v>
          </cell>
          <cell r="D2296" t="str">
            <v>IVS23+4C&gt;G</v>
          </cell>
          <cell r="E2296" t="str">
            <v/>
          </cell>
          <cell r="G2296" t="str">
            <v>c.9117+4C&gt;G</v>
          </cell>
          <cell r="O2296">
            <v>0.34</v>
          </cell>
          <cell r="R2296" t="str">
            <v/>
          </cell>
          <cell r="Z2296" t="str">
            <v/>
          </cell>
          <cell r="AK2296" t="str">
            <v/>
          </cell>
          <cell r="AL2296" t="str">
            <v/>
          </cell>
          <cell r="AM2296" t="str">
            <v/>
          </cell>
          <cell r="AN2296" t="str">
            <v/>
          </cell>
          <cell r="AR2296" t="str">
            <v/>
          </cell>
          <cell r="AS2296" t="str">
            <v/>
          </cell>
          <cell r="AT2296" t="str">
            <v/>
          </cell>
          <cell r="AU2296" t="str">
            <v/>
          </cell>
          <cell r="AW2296" t="str">
            <v/>
          </cell>
          <cell r="AX2296" t="str">
            <v/>
          </cell>
          <cell r="AY2296" t="str">
            <v/>
          </cell>
          <cell r="AZ2296" t="str">
            <v/>
          </cell>
          <cell r="BB2296" t="str">
            <v/>
          </cell>
          <cell r="BE2296" t="str">
            <v/>
          </cell>
          <cell r="BG2296" t="str">
            <v/>
          </cell>
          <cell r="BI2296" t="str">
            <v/>
          </cell>
          <cell r="CH2296" t="str">
            <v/>
          </cell>
          <cell r="CI2296" t="str">
            <v/>
          </cell>
          <cell r="CJ2296" t="str">
            <v/>
          </cell>
          <cell r="CK2296" t="str">
            <v/>
          </cell>
          <cell r="CN2296">
            <v>0</v>
          </cell>
          <cell r="CO2296">
            <v>0</v>
          </cell>
          <cell r="CP2296" t="b">
            <v>1</v>
          </cell>
          <cell r="CQ2296" t="str">
            <v>c.9117+4C&gt;G</v>
          </cell>
          <cell r="CX2296" t="str">
            <v>BRCA2</v>
          </cell>
          <cell r="CY2296" t="str">
            <v>c.9117+4C&gt;G</v>
          </cell>
          <cell r="DE2296" t="b">
            <v>0</v>
          </cell>
          <cell r="DF2296" t="str">
            <v>BRCA2</v>
          </cell>
          <cell r="DG2296" t="str">
            <v>c.9117+4C&gt;G</v>
          </cell>
          <cell r="DN2296" t="b">
            <v>0</v>
          </cell>
        </row>
        <row r="2297">
          <cell r="B2297" t="str">
            <v>c.9117+69T&gt;G</v>
          </cell>
          <cell r="D2297" t="str">
            <v>IVS23+69T&gt;G</v>
          </cell>
          <cell r="E2297" t="str">
            <v/>
          </cell>
          <cell r="G2297" t="str">
            <v>c.9117+69T&gt;G</v>
          </cell>
          <cell r="O2297">
            <v>0.02</v>
          </cell>
          <cell r="R2297" t="str">
            <v/>
          </cell>
          <cell r="U2297" t="str">
            <v>Assumed prior 0.02</v>
          </cell>
          <cell r="Z2297" t="str">
            <v/>
          </cell>
          <cell r="AK2297" t="str">
            <v/>
          </cell>
          <cell r="AL2297" t="str">
            <v/>
          </cell>
          <cell r="AM2297" t="str">
            <v/>
          </cell>
          <cell r="AN2297" t="str">
            <v/>
          </cell>
          <cell r="AR2297" t="str">
            <v/>
          </cell>
          <cell r="AS2297" t="str">
            <v/>
          </cell>
          <cell r="AT2297" t="str">
            <v/>
          </cell>
          <cell r="AU2297" t="str">
            <v/>
          </cell>
          <cell r="AW2297" t="str">
            <v/>
          </cell>
          <cell r="AX2297" t="str">
            <v/>
          </cell>
          <cell r="AY2297" t="str">
            <v/>
          </cell>
          <cell r="AZ2297" t="str">
            <v/>
          </cell>
          <cell r="BB2297" t="str">
            <v/>
          </cell>
          <cell r="BE2297" t="str">
            <v/>
          </cell>
          <cell r="BG2297" t="str">
            <v/>
          </cell>
          <cell r="BI2297" t="str">
            <v/>
          </cell>
          <cell r="CH2297" t="str">
            <v/>
          </cell>
          <cell r="CI2297" t="str">
            <v/>
          </cell>
          <cell r="CJ2297" t="str">
            <v/>
          </cell>
          <cell r="CK2297" t="str">
            <v/>
          </cell>
          <cell r="CN2297">
            <v>0</v>
          </cell>
          <cell r="CO2297">
            <v>0</v>
          </cell>
          <cell r="CP2297" t="b">
            <v>1</v>
          </cell>
          <cell r="CQ2297" t="str">
            <v>c.9117+69T&gt;G</v>
          </cell>
          <cell r="CX2297" t="str">
            <v>BRCA2</v>
          </cell>
          <cell r="CY2297" t="str">
            <v>c.9117+69T&gt;G</v>
          </cell>
          <cell r="DE2297" t="b">
            <v>0</v>
          </cell>
          <cell r="DF2297" t="str">
            <v>BRCA2</v>
          </cell>
          <cell r="DG2297" t="str">
            <v>c.9117+69T&gt;G</v>
          </cell>
          <cell r="DN2297" t="b">
            <v>0</v>
          </cell>
        </row>
        <row r="2298">
          <cell r="B2298" t="str">
            <v>c.9117+9C&gt;T</v>
          </cell>
          <cell r="D2298" t="str">
            <v>IVS23+9C&gt;T</v>
          </cell>
          <cell r="E2298" t="str">
            <v/>
          </cell>
          <cell r="G2298" t="str">
            <v>c.9117+9C&gt;T</v>
          </cell>
          <cell r="J2298">
            <v>1.07</v>
          </cell>
          <cell r="K2298">
            <v>1.0330920372285419</v>
          </cell>
          <cell r="L2298">
            <v>0.67161178361821861</v>
          </cell>
          <cell r="N2298">
            <v>0.74240536076837893</v>
          </cell>
          <cell r="O2298">
            <v>0.02</v>
          </cell>
          <cell r="P2298">
            <v>1.515112981159957E-2</v>
          </cell>
          <cell r="Q2298">
            <v>1.4924999211113961E-2</v>
          </cell>
          <cell r="R2298">
            <v>3</v>
          </cell>
          <cell r="U2298" t="str">
            <v>Assumed prior 0.02</v>
          </cell>
          <cell r="V2298">
            <v>0.20999999344348907</v>
          </cell>
          <cell r="W2298">
            <v>1</v>
          </cell>
          <cell r="X2298">
            <v>1.07</v>
          </cell>
          <cell r="Z2298" t="str">
            <v/>
          </cell>
          <cell r="AA2298">
            <v>1</v>
          </cell>
          <cell r="AB2298">
            <v>1</v>
          </cell>
          <cell r="AD2298">
            <v>1.0330920372285419</v>
          </cell>
          <cell r="AE2298">
            <v>0.67161178361821861</v>
          </cell>
          <cell r="AF2298">
            <v>0.16482109713689586</v>
          </cell>
          <cell r="AK2298" t="str">
            <v/>
          </cell>
          <cell r="AL2298" t="str">
            <v/>
          </cell>
          <cell r="AM2298" t="str">
            <v/>
          </cell>
          <cell r="AN2298" t="str">
            <v/>
          </cell>
          <cell r="AR2298" t="str">
            <v/>
          </cell>
          <cell r="AS2298" t="str">
            <v/>
          </cell>
          <cell r="AT2298" t="str">
            <v/>
          </cell>
          <cell r="AU2298" t="str">
            <v/>
          </cell>
          <cell r="AW2298" t="str">
            <v/>
          </cell>
          <cell r="AX2298" t="str">
            <v/>
          </cell>
          <cell r="AY2298" t="str">
            <v/>
          </cell>
          <cell r="AZ2298" t="str">
            <v/>
          </cell>
          <cell r="BB2298" t="str">
            <v/>
          </cell>
          <cell r="BE2298" t="str">
            <v/>
          </cell>
          <cell r="BG2298" t="str">
            <v/>
          </cell>
          <cell r="BI2298" t="str">
            <v/>
          </cell>
          <cell r="CH2298" t="str">
            <v>Spearman</v>
          </cell>
          <cell r="CI2298" t="str">
            <v>2008</v>
          </cell>
          <cell r="CJ2298" t="str">
            <v>no aberration</v>
          </cell>
          <cell r="CK2298" t="str">
            <v/>
          </cell>
          <cell r="CL2298">
            <v>1</v>
          </cell>
          <cell r="CN2298">
            <v>0</v>
          </cell>
          <cell r="CO2298">
            <v>1</v>
          </cell>
          <cell r="CP2298" t="b">
            <v>1</v>
          </cell>
          <cell r="CQ2298" t="str">
            <v>c.9117+9C&gt;T</v>
          </cell>
          <cell r="CX2298" t="str">
            <v>BRCA2</v>
          </cell>
          <cell r="CY2298" t="str">
            <v>c.9117+9C&gt;T</v>
          </cell>
          <cell r="DE2298" t="b">
            <v>0</v>
          </cell>
          <cell r="DF2298" t="str">
            <v>BRCA2</v>
          </cell>
          <cell r="DG2298" t="str">
            <v>c.9117+9C&gt;T</v>
          </cell>
          <cell r="DH2298">
            <v>0</v>
          </cell>
          <cell r="DI2298">
            <v>0</v>
          </cell>
          <cell r="DJ2298">
            <v>0</v>
          </cell>
          <cell r="DK2298">
            <v>0</v>
          </cell>
          <cell r="DL2298">
            <v>1.9688915140999999E-5</v>
          </cell>
          <cell r="DM2298">
            <v>0</v>
          </cell>
          <cell r="DN2298" t="b">
            <v>0</v>
          </cell>
        </row>
        <row r="2299">
          <cell r="B2299" t="str">
            <v>c.9117G&gt;A</v>
          </cell>
          <cell r="C2299" t="str">
            <v>p.(=)</v>
          </cell>
          <cell r="D2299" t="str">
            <v>P3039P(9345G&gt;A)</v>
          </cell>
          <cell r="E2299" t="str">
            <v/>
          </cell>
          <cell r="I2299">
            <v>1</v>
          </cell>
          <cell r="K2299">
            <v>2.2310474400509235</v>
          </cell>
          <cell r="L2299">
            <v>65.284314084670129</v>
          </cell>
          <cell r="N2299">
            <v>145.65240181408373</v>
          </cell>
          <cell r="O2299">
            <v>0.97</v>
          </cell>
          <cell r="P2299">
            <v>4709.4276586553697</v>
          </cell>
          <cell r="Q2299">
            <v>0.99978770505090708</v>
          </cell>
          <cell r="R2299">
            <v>5</v>
          </cell>
          <cell r="S2299" t="str">
            <v>Multifac new calc</v>
          </cell>
          <cell r="T2299">
            <v>0.97</v>
          </cell>
          <cell r="U2299" t="str">
            <v>Same</v>
          </cell>
          <cell r="V2299">
            <v>0.95999997854232788</v>
          </cell>
          <cell r="Z2299" t="str">
            <v/>
          </cell>
          <cell r="AA2299">
            <v>1</v>
          </cell>
          <cell r="AB2299">
            <v>1</v>
          </cell>
          <cell r="AD2299">
            <v>2.2310474400509235</v>
          </cell>
          <cell r="AE2299">
            <v>65.284314084670129</v>
          </cell>
          <cell r="AF2299">
            <v>0.99971401244829283</v>
          </cell>
          <cell r="AJ2299">
            <v>0.96</v>
          </cell>
          <cell r="AK2299" t="str">
            <v>1</v>
          </cell>
          <cell r="AL2299" t="str">
            <v>Lindor 2012</v>
          </cell>
          <cell r="AM2299" t="str">
            <v>Easton et al., 2007</v>
          </cell>
          <cell r="AN2299" t="str">
            <v>Y</v>
          </cell>
          <cell r="AO2299">
            <v>0.97</v>
          </cell>
          <cell r="AP2299">
            <v>1</v>
          </cell>
          <cell r="AR2299">
            <v>1</v>
          </cell>
          <cell r="AS2299">
            <v>1</v>
          </cell>
          <cell r="AT2299">
            <v>65.28</v>
          </cell>
          <cell r="AU2299">
            <v>2.23</v>
          </cell>
          <cell r="AV2299">
            <v>145.6</v>
          </cell>
          <cell r="AW2299" t="str">
            <v>Easton DF et al., Am J Hum Genet, 81: 873-883, 2007.</v>
          </cell>
          <cell r="AX2299" t="str">
            <v/>
          </cell>
          <cell r="AY2299" t="str">
            <v/>
          </cell>
          <cell r="AZ2299" t="str">
            <v/>
          </cell>
          <cell r="BB2299" t="str">
            <v/>
          </cell>
          <cell r="BE2299" t="str">
            <v/>
          </cell>
          <cell r="BG2299" t="str">
            <v/>
          </cell>
          <cell r="BI2299" t="str">
            <v/>
          </cell>
          <cell r="CH2299" t="str">
            <v>A:Colombo B:Acedo C:Houdayer D:Bonatti</v>
          </cell>
          <cell r="CI2299" t="str">
            <v>A:2013 B/C: 2012 D:2006</v>
          </cell>
          <cell r="CJ2299" t="str">
            <v>exon 23 deletion B:51bp of exon 23 deleted; exon 23 deletion; exon 23&amp;24 deletion</v>
          </cell>
          <cell r="CK2299" t="str">
            <v>Exon skipping, Multiple aberrations</v>
          </cell>
          <cell r="CL2299">
            <v>4</v>
          </cell>
          <cell r="CN2299">
            <v>0</v>
          </cell>
          <cell r="CO2299">
            <v>0</v>
          </cell>
          <cell r="CP2299" t="b">
            <v>1</v>
          </cell>
          <cell r="CQ2299" t="str">
            <v>c.9117G&gt;A</v>
          </cell>
          <cell r="CX2299" t="str">
            <v>BRCA2</v>
          </cell>
          <cell r="CY2299" t="str">
            <v>c.9117G&gt;A</v>
          </cell>
          <cell r="DE2299" t="b">
            <v>0</v>
          </cell>
          <cell r="DF2299" t="str">
            <v>BRCA2</v>
          </cell>
          <cell r="DG2299" t="str">
            <v>c.9117G&gt;A</v>
          </cell>
          <cell r="DN2299" t="b">
            <v>0</v>
          </cell>
        </row>
        <row r="2300">
          <cell r="B2300" t="str">
            <v>c.9118-14T&gt;C</v>
          </cell>
          <cell r="D2300" t="str">
            <v>IVS23-14T&gt;C</v>
          </cell>
          <cell r="E2300" t="str">
            <v/>
          </cell>
          <cell r="G2300" t="str">
            <v>c.9118-14T&gt;C</v>
          </cell>
          <cell r="K2300">
            <v>1.0498366885038446</v>
          </cell>
          <cell r="L2300">
            <v>0.21482026017168226</v>
          </cell>
          <cell r="N2300">
            <v>0.22552619056217324</v>
          </cell>
          <cell r="O2300">
            <v>0.04</v>
          </cell>
          <cell r="P2300">
            <v>9.3969246067572183E-3</v>
          </cell>
          <cell r="Q2300">
            <v>9.3094444590447814E-3</v>
          </cell>
          <cell r="R2300">
            <v>2</v>
          </cell>
          <cell r="S2300" t="str">
            <v>Multifac new calc</v>
          </cell>
          <cell r="V2300">
            <v>0.20999999344348907</v>
          </cell>
          <cell r="Z2300" t="str">
            <v/>
          </cell>
          <cell r="AA2300">
            <v>1</v>
          </cell>
          <cell r="AB2300">
            <v>1</v>
          </cell>
          <cell r="AD2300">
            <v>1.0498366885038446</v>
          </cell>
          <cell r="AE2300">
            <v>0.21482026017168226</v>
          </cell>
          <cell r="AF2300">
            <v>5.6559269575255734E-2</v>
          </cell>
          <cell r="AK2300" t="str">
            <v/>
          </cell>
          <cell r="AL2300" t="str">
            <v/>
          </cell>
          <cell r="AM2300" t="str">
            <v/>
          </cell>
          <cell r="AN2300" t="str">
            <v/>
          </cell>
          <cell r="AR2300" t="str">
            <v/>
          </cell>
          <cell r="AS2300" t="str">
            <v/>
          </cell>
          <cell r="AT2300" t="str">
            <v/>
          </cell>
          <cell r="AU2300" t="str">
            <v/>
          </cell>
          <cell r="AW2300" t="str">
            <v/>
          </cell>
          <cell r="AX2300" t="str">
            <v/>
          </cell>
          <cell r="AY2300" t="str">
            <v/>
          </cell>
          <cell r="AZ2300" t="str">
            <v/>
          </cell>
          <cell r="BB2300" t="str">
            <v/>
          </cell>
          <cell r="BE2300" t="str">
            <v/>
          </cell>
          <cell r="BG2300" t="str">
            <v/>
          </cell>
          <cell r="BI2300" t="str">
            <v/>
          </cell>
          <cell r="CH2300" t="str">
            <v/>
          </cell>
          <cell r="CI2300" t="str">
            <v/>
          </cell>
          <cell r="CJ2300" t="str">
            <v/>
          </cell>
          <cell r="CK2300" t="str">
            <v/>
          </cell>
          <cell r="CN2300">
            <v>0</v>
          </cell>
          <cell r="CO2300">
            <v>0</v>
          </cell>
          <cell r="CP2300" t="b">
            <v>1</v>
          </cell>
          <cell r="CQ2300" t="str">
            <v>c.9118-14T&gt;C</v>
          </cell>
          <cell r="CX2300" t="str">
            <v>BRCA2</v>
          </cell>
          <cell r="CY2300" t="str">
            <v>c.9118-14T&gt;C</v>
          </cell>
          <cell r="DE2300" t="b">
            <v>0</v>
          </cell>
          <cell r="DF2300" t="str">
            <v>BRCA2</v>
          </cell>
          <cell r="DG2300" t="str">
            <v>c.9118-14T&gt;C</v>
          </cell>
          <cell r="DN2300" t="b">
            <v>0</v>
          </cell>
        </row>
        <row r="2301">
          <cell r="B2301" t="str">
            <v>c.9118-27G&gt;A</v>
          </cell>
          <cell r="D2301" t="str">
            <v>IVS20-27G&gt;A</v>
          </cell>
          <cell r="E2301" t="str">
            <v/>
          </cell>
          <cell r="G2301" t="str">
            <v>c.9118-27G&gt;A</v>
          </cell>
          <cell r="O2301">
            <v>0.02</v>
          </cell>
          <cell r="R2301" t="str">
            <v/>
          </cell>
          <cell r="U2301" t="str">
            <v>Assumed prior 0.02</v>
          </cell>
          <cell r="Z2301" t="str">
            <v/>
          </cell>
          <cell r="AK2301" t="str">
            <v/>
          </cell>
          <cell r="AL2301" t="str">
            <v/>
          </cell>
          <cell r="AM2301" t="str">
            <v/>
          </cell>
          <cell r="AN2301" t="str">
            <v/>
          </cell>
          <cell r="AR2301" t="str">
            <v/>
          </cell>
          <cell r="AS2301" t="str">
            <v/>
          </cell>
          <cell r="AT2301" t="str">
            <v/>
          </cell>
          <cell r="AU2301" t="str">
            <v/>
          </cell>
          <cell r="AW2301" t="str">
            <v/>
          </cell>
          <cell r="AX2301" t="str">
            <v/>
          </cell>
          <cell r="AY2301" t="str">
            <v/>
          </cell>
          <cell r="AZ2301" t="str">
            <v/>
          </cell>
          <cell r="BB2301" t="str">
            <v/>
          </cell>
          <cell r="BE2301" t="str">
            <v/>
          </cell>
          <cell r="BG2301" t="str">
            <v/>
          </cell>
          <cell r="BI2301" t="str">
            <v/>
          </cell>
          <cell r="CH2301" t="str">
            <v/>
          </cell>
          <cell r="CI2301" t="str">
            <v/>
          </cell>
          <cell r="CJ2301" t="str">
            <v/>
          </cell>
          <cell r="CK2301" t="str">
            <v/>
          </cell>
          <cell r="CN2301">
            <v>0</v>
          </cell>
          <cell r="CO2301">
            <v>0</v>
          </cell>
          <cell r="CP2301" t="b">
            <v>1</v>
          </cell>
          <cell r="CQ2301" t="str">
            <v>c.9118-27G&gt;A</v>
          </cell>
          <cell r="CX2301" t="str">
            <v>BRCA2</v>
          </cell>
          <cell r="CY2301" t="str">
            <v>c.9118-27G&gt;A</v>
          </cell>
          <cell r="DE2301" t="b">
            <v>0</v>
          </cell>
          <cell r="DF2301" t="str">
            <v>BRCA2</v>
          </cell>
          <cell r="DG2301" t="str">
            <v>c.9118-27G&gt;A</v>
          </cell>
          <cell r="DH2301">
            <v>0</v>
          </cell>
          <cell r="DI2301">
            <v>0</v>
          </cell>
          <cell r="DJ2301">
            <v>0</v>
          </cell>
          <cell r="DK2301">
            <v>0</v>
          </cell>
          <cell r="DL2301">
            <v>3.9030482806999998E-5</v>
          </cell>
          <cell r="DM2301">
            <v>0</v>
          </cell>
          <cell r="DN2301" t="b">
            <v>0</v>
          </cell>
        </row>
        <row r="2302">
          <cell r="B2302" t="str">
            <v>c.9118-2A&gt;G</v>
          </cell>
          <cell r="D2302" t="str">
            <v>IVS20-2A&gt;G</v>
          </cell>
          <cell r="G2302" t="str">
            <v>c.9118-2A&gt;G</v>
          </cell>
          <cell r="H2302">
            <v>4</v>
          </cell>
          <cell r="I2302">
            <v>10.894872468593311</v>
          </cell>
          <cell r="J2302">
            <v>0.51010178966207997</v>
          </cell>
          <cell r="N2302">
            <v>5.557493944369571</v>
          </cell>
          <cell r="O2302">
            <v>0.97</v>
          </cell>
          <cell r="P2302">
            <v>179.69230420128261</v>
          </cell>
          <cell r="Q2302">
            <v>0.99446572999099037</v>
          </cell>
          <cell r="R2302">
            <v>5</v>
          </cell>
          <cell r="BA2302">
            <v>7</v>
          </cell>
          <cell r="BB2302">
            <v>0.51010178966207997</v>
          </cell>
          <cell r="BC2302">
            <v>4</v>
          </cell>
          <cell r="BD2302">
            <v>10.894872468593311</v>
          </cell>
          <cell r="CH2302" t="str">
            <v>A:Acedo B:Machackova C:Claes</v>
          </cell>
          <cell r="CI2302" t="str">
            <v>A:2012 B:2008 C:2003</v>
          </cell>
          <cell r="CJ2302" t="str">
            <v>7bp of exon 24 deleted; 24bp of exon 24 deleted; exon 23&amp;24 deletion</v>
          </cell>
          <cell r="CK2302" t="str">
            <v>Multiple aberrations, Partial exon skipping</v>
          </cell>
          <cell r="CL2302">
            <v>3</v>
          </cell>
          <cell r="CN2302">
            <v>4</v>
          </cell>
          <cell r="CO2302">
            <v>7</v>
          </cell>
          <cell r="CP2302" t="b">
            <v>1</v>
          </cell>
          <cell r="CQ2302" t="str">
            <v>c.9118-2A&gt;G</v>
          </cell>
          <cell r="CX2302" t="str">
            <v>BRCA2</v>
          </cell>
          <cell r="CY2302" t="str">
            <v>c.9118-2A&gt;G</v>
          </cell>
          <cell r="DF2302" t="str">
            <v>BRCA3</v>
          </cell>
          <cell r="DG2302" t="str">
            <v>c.9118-2A&gt;G</v>
          </cell>
          <cell r="DH2302">
            <v>0</v>
          </cell>
          <cell r="DI2302">
            <v>0</v>
          </cell>
          <cell r="DJ2302">
            <v>0</v>
          </cell>
          <cell r="DK2302">
            <v>4.5662100457000002E-4</v>
          </cell>
          <cell r="DL2302">
            <v>0</v>
          </cell>
          <cell r="DM2302">
            <v>0</v>
          </cell>
          <cell r="DN2302" t="b">
            <v>0</v>
          </cell>
        </row>
        <row r="2303">
          <cell r="B2303" t="str">
            <v>c.9118-39G&gt;A</v>
          </cell>
          <cell r="D2303" t="str">
            <v>IVS23-39G&gt;A</v>
          </cell>
          <cell r="E2303" t="str">
            <v/>
          </cell>
          <cell r="G2303" t="str">
            <v>c.9118-39G&gt;A</v>
          </cell>
          <cell r="O2303">
            <v>0.02</v>
          </cell>
          <cell r="R2303" t="str">
            <v/>
          </cell>
          <cell r="U2303" t="str">
            <v>Assumed prior 0.02</v>
          </cell>
          <cell r="Z2303" t="str">
            <v/>
          </cell>
          <cell r="AK2303" t="str">
            <v/>
          </cell>
          <cell r="AL2303" t="str">
            <v/>
          </cell>
          <cell r="AM2303" t="str">
            <v/>
          </cell>
          <cell r="AN2303" t="str">
            <v/>
          </cell>
          <cell r="AR2303" t="str">
            <v/>
          </cell>
          <cell r="AS2303" t="str">
            <v/>
          </cell>
          <cell r="AT2303" t="str">
            <v/>
          </cell>
          <cell r="AU2303" t="str">
            <v/>
          </cell>
          <cell r="AW2303" t="str">
            <v/>
          </cell>
          <cell r="AX2303" t="str">
            <v/>
          </cell>
          <cell r="AY2303" t="str">
            <v/>
          </cell>
          <cell r="AZ2303" t="str">
            <v/>
          </cell>
          <cell r="BB2303" t="str">
            <v/>
          </cell>
          <cell r="BE2303" t="str">
            <v/>
          </cell>
          <cell r="BG2303" t="str">
            <v/>
          </cell>
          <cell r="BI2303" t="str">
            <v/>
          </cell>
          <cell r="CN2303">
            <v>0</v>
          </cell>
          <cell r="CO2303">
            <v>0</v>
          </cell>
          <cell r="CP2303" t="b">
            <v>1</v>
          </cell>
          <cell r="CQ2303" t="str">
            <v>c.9118-39G&gt;A</v>
          </cell>
          <cell r="CX2303" t="str">
            <v>BRCA2</v>
          </cell>
          <cell r="CY2303" t="str">
            <v>c.9118-39G&gt;A</v>
          </cell>
          <cell r="DE2303" t="b">
            <v>0</v>
          </cell>
          <cell r="DF2303" t="str">
            <v>BRCA2</v>
          </cell>
          <cell r="DG2303" t="str">
            <v>c.9118-39G&gt;A</v>
          </cell>
          <cell r="DH2303">
            <v>0</v>
          </cell>
          <cell r="DI2303">
            <v>9.2489826119000006E-5</v>
          </cell>
          <cell r="DJ2303">
            <v>0</v>
          </cell>
          <cell r="DK2303">
            <v>0</v>
          </cell>
          <cell r="DL2303">
            <v>0</v>
          </cell>
          <cell r="DM2303">
            <v>0</v>
          </cell>
          <cell r="DN2303" t="b">
            <v>0</v>
          </cell>
        </row>
        <row r="2304">
          <cell r="B2304" t="str">
            <v>c.9118-4G&gt;T</v>
          </cell>
          <cell r="D2304" t="str">
            <v>IVS23-4G&gt;T</v>
          </cell>
          <cell r="E2304" t="str">
            <v/>
          </cell>
          <cell r="G2304" t="str">
            <v>c.9118-4G&gt;T</v>
          </cell>
          <cell r="O2304">
            <v>0.04</v>
          </cell>
          <cell r="R2304" t="str">
            <v/>
          </cell>
          <cell r="Z2304" t="str">
            <v/>
          </cell>
          <cell r="AK2304" t="str">
            <v/>
          </cell>
          <cell r="AL2304" t="str">
            <v/>
          </cell>
          <cell r="AM2304" t="str">
            <v/>
          </cell>
          <cell r="AN2304" t="str">
            <v/>
          </cell>
          <cell r="AR2304" t="str">
            <v/>
          </cell>
          <cell r="AS2304" t="str">
            <v/>
          </cell>
          <cell r="AT2304" t="str">
            <v/>
          </cell>
          <cell r="AU2304" t="str">
            <v/>
          </cell>
          <cell r="AW2304" t="str">
            <v/>
          </cell>
          <cell r="AX2304" t="str">
            <v/>
          </cell>
          <cell r="AY2304" t="str">
            <v/>
          </cell>
          <cell r="AZ2304" t="str">
            <v/>
          </cell>
          <cell r="BB2304" t="str">
            <v/>
          </cell>
          <cell r="BE2304" t="str">
            <v/>
          </cell>
          <cell r="BG2304" t="str">
            <v/>
          </cell>
          <cell r="BI2304" t="str">
            <v/>
          </cell>
          <cell r="CH2304" t="str">
            <v/>
          </cell>
          <cell r="CI2304" t="str">
            <v/>
          </cell>
          <cell r="CJ2304" t="str">
            <v/>
          </cell>
          <cell r="CK2304" t="str">
            <v/>
          </cell>
          <cell r="CN2304">
            <v>0</v>
          </cell>
          <cell r="CO2304">
            <v>0</v>
          </cell>
          <cell r="CP2304" t="b">
            <v>1</v>
          </cell>
          <cell r="CQ2304" t="str">
            <v>c.9118-4G&gt;T</v>
          </cell>
          <cell r="CX2304" t="str">
            <v>BRCA2</v>
          </cell>
          <cell r="CY2304" t="str">
            <v>c.9118-4G&gt;T</v>
          </cell>
          <cell r="DE2304" t="b">
            <v>0</v>
          </cell>
          <cell r="DF2304" t="str">
            <v>BRCA2</v>
          </cell>
          <cell r="DG2304" t="str">
            <v>c.9118-4G&gt;T</v>
          </cell>
          <cell r="DN2304" t="b">
            <v>0</v>
          </cell>
        </row>
        <row r="2305">
          <cell r="B2305" t="str">
            <v>c.9118-6C&gt;T</v>
          </cell>
          <cell r="D2305" t="str">
            <v>IVS23-6C&gt;T</v>
          </cell>
          <cell r="E2305" t="str">
            <v/>
          </cell>
          <cell r="G2305" t="str">
            <v>c.9118-6C&gt;T</v>
          </cell>
          <cell r="O2305">
            <v>0.04</v>
          </cell>
          <cell r="R2305" t="str">
            <v/>
          </cell>
          <cell r="Z2305" t="str">
            <v/>
          </cell>
          <cell r="AK2305" t="str">
            <v/>
          </cell>
          <cell r="AL2305" t="str">
            <v/>
          </cell>
          <cell r="AM2305" t="str">
            <v/>
          </cell>
          <cell r="AN2305" t="str">
            <v/>
          </cell>
          <cell r="AR2305" t="str">
            <v/>
          </cell>
          <cell r="AS2305" t="str">
            <v/>
          </cell>
          <cell r="AT2305" t="str">
            <v/>
          </cell>
          <cell r="AU2305" t="str">
            <v/>
          </cell>
          <cell r="AW2305" t="str">
            <v/>
          </cell>
          <cell r="AX2305" t="str">
            <v/>
          </cell>
          <cell r="AY2305" t="str">
            <v/>
          </cell>
          <cell r="AZ2305" t="str">
            <v/>
          </cell>
          <cell r="BB2305" t="str">
            <v/>
          </cell>
          <cell r="BE2305" t="str">
            <v/>
          </cell>
          <cell r="BG2305" t="str">
            <v/>
          </cell>
          <cell r="BI2305" t="str">
            <v/>
          </cell>
          <cell r="CH2305" t="str">
            <v/>
          </cell>
          <cell r="CI2305" t="str">
            <v/>
          </cell>
          <cell r="CJ2305" t="str">
            <v/>
          </cell>
          <cell r="CK2305" t="str">
            <v/>
          </cell>
          <cell r="CN2305">
            <v>0</v>
          </cell>
          <cell r="CO2305">
            <v>0</v>
          </cell>
          <cell r="CP2305" t="b">
            <v>1</v>
          </cell>
          <cell r="CQ2305" t="str">
            <v>c.9118-6C&gt;T</v>
          </cell>
          <cell r="CX2305" t="str">
            <v>BRCA2</v>
          </cell>
          <cell r="CY2305" t="str">
            <v>c.9118-6C&gt;T</v>
          </cell>
          <cell r="DE2305" t="b">
            <v>0</v>
          </cell>
          <cell r="DF2305" t="str">
            <v>BRCA2</v>
          </cell>
          <cell r="DG2305" t="str">
            <v>c.9118-6C&gt;T</v>
          </cell>
          <cell r="DN2305" t="b">
            <v>0</v>
          </cell>
        </row>
        <row r="2306">
          <cell r="B2306" t="str">
            <v>c.9118G&gt;A</v>
          </cell>
          <cell r="C2306" t="str">
            <v>p.(Val3040Ile)</v>
          </cell>
          <cell r="D2306" t="str">
            <v>9346G&gt;A</v>
          </cell>
          <cell r="E2306" t="str">
            <v>V3040I</v>
          </cell>
          <cell r="G2306" t="str">
            <v>c.9118G&gt;A</v>
          </cell>
          <cell r="K2306">
            <v>1.0246153856466556</v>
          </cell>
          <cell r="L2306">
            <v>0.88548669629854682</v>
          </cell>
          <cell r="N2306">
            <v>0.90728329281291853</v>
          </cell>
          <cell r="O2306">
            <v>0.04</v>
          </cell>
          <cell r="P2306">
            <v>3.7803470533871605E-2</v>
          </cell>
          <cell r="Q2306">
            <v>3.6426425240633054E-2</v>
          </cell>
          <cell r="R2306">
            <v>3</v>
          </cell>
          <cell r="T2306">
            <v>0.04</v>
          </cell>
          <cell r="U2306" t="str">
            <v>Same</v>
          </cell>
          <cell r="V2306">
            <v>2.9999999329447746E-2</v>
          </cell>
          <cell r="Z2306" t="str">
            <v/>
          </cell>
          <cell r="AA2306">
            <v>1</v>
          </cell>
          <cell r="AB2306">
            <v>1</v>
          </cell>
          <cell r="AD2306">
            <v>1.0246153856466556</v>
          </cell>
          <cell r="AE2306">
            <v>0.88548669629854682</v>
          </cell>
          <cell r="AF2306">
            <v>2.7294417630127396E-2</v>
          </cell>
          <cell r="AK2306" t="str">
            <v/>
          </cell>
          <cell r="AL2306" t="str">
            <v/>
          </cell>
          <cell r="AM2306" t="str">
            <v/>
          </cell>
          <cell r="AN2306" t="str">
            <v/>
          </cell>
          <cell r="AR2306" t="str">
            <v/>
          </cell>
          <cell r="AS2306" t="str">
            <v/>
          </cell>
          <cell r="AT2306" t="str">
            <v/>
          </cell>
          <cell r="AU2306" t="str">
            <v/>
          </cell>
          <cell r="AW2306" t="str">
            <v/>
          </cell>
          <cell r="AX2306" t="str">
            <v/>
          </cell>
          <cell r="AY2306" t="str">
            <v/>
          </cell>
          <cell r="AZ2306" t="str">
            <v/>
          </cell>
          <cell r="BB2306" t="str">
            <v/>
          </cell>
          <cell r="BE2306" t="str">
            <v/>
          </cell>
          <cell r="BG2306" t="str">
            <v/>
          </cell>
          <cell r="BI2306" t="str">
            <v/>
          </cell>
          <cell r="CH2306" t="str">
            <v/>
          </cell>
          <cell r="CI2306" t="str">
            <v/>
          </cell>
          <cell r="CJ2306" t="str">
            <v/>
          </cell>
          <cell r="CK2306" t="str">
            <v/>
          </cell>
          <cell r="CN2306">
            <v>0</v>
          </cell>
          <cell r="CO2306">
            <v>0</v>
          </cell>
          <cell r="CP2306" t="b">
            <v>1</v>
          </cell>
          <cell r="CQ2306" t="str">
            <v>c.9118G&gt;A</v>
          </cell>
          <cell r="CX2306" t="str">
            <v>BRCA2</v>
          </cell>
          <cell r="CY2306" t="str">
            <v>c.9118G&gt;A</v>
          </cell>
          <cell r="DE2306" t="b">
            <v>0</v>
          </cell>
          <cell r="DF2306" t="str">
            <v>BRCA2</v>
          </cell>
          <cell r="DG2306" t="str">
            <v>c.9118G&gt;A</v>
          </cell>
          <cell r="DN2306" t="b">
            <v>0</v>
          </cell>
        </row>
        <row r="2307">
          <cell r="B2307" t="str">
            <v>c.9129A&gt;G</v>
          </cell>
          <cell r="C2307" t="str">
            <v>p.(=)</v>
          </cell>
          <cell r="D2307" t="str">
            <v>9357A&gt;G</v>
          </cell>
          <cell r="E2307" t="str">
            <v>E3043E</v>
          </cell>
          <cell r="G2307" t="str">
            <v>c.9129A&gt;G</v>
          </cell>
          <cell r="O2307">
            <v>0.02</v>
          </cell>
          <cell r="R2307" t="str">
            <v/>
          </cell>
          <cell r="T2307">
            <v>0.02</v>
          </cell>
          <cell r="U2307" t="str">
            <v>Same</v>
          </cell>
          <cell r="Z2307" t="str">
            <v/>
          </cell>
          <cell r="AK2307" t="str">
            <v/>
          </cell>
          <cell r="AL2307" t="str">
            <v/>
          </cell>
          <cell r="AM2307" t="str">
            <v/>
          </cell>
          <cell r="AN2307" t="str">
            <v/>
          </cell>
          <cell r="AR2307" t="str">
            <v/>
          </cell>
          <cell r="AS2307" t="str">
            <v/>
          </cell>
          <cell r="AT2307" t="str">
            <v/>
          </cell>
          <cell r="AU2307" t="str">
            <v/>
          </cell>
          <cell r="AW2307" t="str">
            <v/>
          </cell>
          <cell r="AX2307" t="str">
            <v/>
          </cell>
          <cell r="AY2307" t="str">
            <v/>
          </cell>
          <cell r="AZ2307" t="str">
            <v/>
          </cell>
          <cell r="BB2307" t="str">
            <v/>
          </cell>
          <cell r="BE2307" t="str">
            <v/>
          </cell>
          <cell r="BG2307" t="str">
            <v/>
          </cell>
          <cell r="BI2307" t="str">
            <v/>
          </cell>
          <cell r="CH2307" t="str">
            <v/>
          </cell>
          <cell r="CI2307" t="str">
            <v/>
          </cell>
          <cell r="CJ2307" t="str">
            <v/>
          </cell>
          <cell r="CK2307" t="str">
            <v/>
          </cell>
          <cell r="CN2307">
            <v>0</v>
          </cell>
          <cell r="CO2307">
            <v>0</v>
          </cell>
          <cell r="CP2307" t="b">
            <v>1</v>
          </cell>
          <cell r="CQ2307" t="str">
            <v>c.9129A&gt;G</v>
          </cell>
          <cell r="CX2307" t="str">
            <v>BRCA2</v>
          </cell>
          <cell r="CY2307" t="str">
            <v>c.9129A&gt;G</v>
          </cell>
          <cell r="DE2307" t="b">
            <v>0</v>
          </cell>
          <cell r="DF2307" t="str">
            <v>BRCA2</v>
          </cell>
          <cell r="DG2307" t="str">
            <v>c.9129A&gt;G</v>
          </cell>
          <cell r="DN2307" t="b">
            <v>0</v>
          </cell>
        </row>
        <row r="2308">
          <cell r="B2308" t="str">
            <v>c.913G&gt;A</v>
          </cell>
          <cell r="C2308" t="str">
            <v>p.(Glu305Lys)</v>
          </cell>
          <cell r="D2308" t="str">
            <v>1141G&gt;A</v>
          </cell>
          <cell r="E2308" t="str">
            <v>E305K</v>
          </cell>
          <cell r="G2308" t="str">
            <v>c.913G&gt;A</v>
          </cell>
          <cell r="K2308">
            <v>1.0498366885038446</v>
          </cell>
          <cell r="L2308">
            <v>0.58237237235840489</v>
          </cell>
          <cell r="N2308">
            <v>0.61139588287287572</v>
          </cell>
          <cell r="O2308">
            <v>0.02</v>
          </cell>
          <cell r="P2308">
            <v>1.2477466997405628E-2</v>
          </cell>
          <cell r="Q2308">
            <v>1.2323698456627084E-2</v>
          </cell>
          <cell r="R2308">
            <v>3</v>
          </cell>
          <cell r="T2308">
            <v>0.02</v>
          </cell>
          <cell r="U2308" t="str">
            <v>Same</v>
          </cell>
          <cell r="V2308">
            <v>0.34999999403953552</v>
          </cell>
          <cell r="Z2308" t="str">
            <v/>
          </cell>
          <cell r="AA2308">
            <v>1</v>
          </cell>
          <cell r="AB2308">
            <v>1</v>
          </cell>
          <cell r="AD2308">
            <v>1.0498366885038446</v>
          </cell>
          <cell r="AE2308">
            <v>0.58237237235840489</v>
          </cell>
          <cell r="AF2308">
            <v>0.24767521810003357</v>
          </cell>
          <cell r="AK2308" t="str">
            <v/>
          </cell>
          <cell r="AL2308" t="str">
            <v/>
          </cell>
          <cell r="AM2308" t="str">
            <v/>
          </cell>
          <cell r="AN2308" t="str">
            <v/>
          </cell>
          <cell r="AR2308" t="str">
            <v/>
          </cell>
          <cell r="AS2308" t="str">
            <v/>
          </cell>
          <cell r="AT2308" t="str">
            <v/>
          </cell>
          <cell r="AU2308" t="str">
            <v/>
          </cell>
          <cell r="AW2308" t="str">
            <v/>
          </cell>
          <cell r="AX2308" t="str">
            <v/>
          </cell>
          <cell r="AY2308" t="str">
            <v/>
          </cell>
          <cell r="AZ2308" t="str">
            <v/>
          </cell>
          <cell r="BB2308" t="str">
            <v/>
          </cell>
          <cell r="BE2308" t="str">
            <v/>
          </cell>
          <cell r="BG2308" t="str">
            <v/>
          </cell>
          <cell r="BI2308" t="str">
            <v/>
          </cell>
          <cell r="CH2308" t="str">
            <v/>
          </cell>
          <cell r="CI2308" t="str">
            <v/>
          </cell>
          <cell r="CJ2308" t="str">
            <v/>
          </cell>
          <cell r="CK2308" t="str">
            <v/>
          </cell>
          <cell r="CN2308">
            <v>0</v>
          </cell>
          <cell r="CO2308">
            <v>0</v>
          </cell>
          <cell r="CP2308" t="b">
            <v>1</v>
          </cell>
          <cell r="CQ2308" t="str">
            <v>c.913G&gt;A</v>
          </cell>
          <cell r="CX2308" t="str">
            <v>BRCA2</v>
          </cell>
          <cell r="CY2308" t="str">
            <v>c.913G&gt;A</v>
          </cell>
          <cell r="DE2308" t="b">
            <v>0</v>
          </cell>
          <cell r="DF2308" t="str">
            <v>BRCA2</v>
          </cell>
          <cell r="DG2308" t="str">
            <v>c.913G&gt;A</v>
          </cell>
          <cell r="DN2308" t="b">
            <v>0</v>
          </cell>
        </row>
        <row r="2309">
          <cell r="B2309" t="str">
            <v>c.9154C&gt;T</v>
          </cell>
          <cell r="C2309" t="str">
            <v>p.(Arg3052Trp)</v>
          </cell>
          <cell r="D2309" t="str">
            <v>9382C&gt;T</v>
          </cell>
          <cell r="E2309" t="str">
            <v>R3052W</v>
          </cell>
          <cell r="F2309" t="str">
            <v>EP2</v>
          </cell>
          <cell r="H2309">
            <v>0</v>
          </cell>
          <cell r="I2309">
            <v>127.24167043729364</v>
          </cell>
          <cell r="J2309">
            <v>2.0943712884438002</v>
          </cell>
          <cell r="K2309">
            <v>1.4756180788297142</v>
          </cell>
          <cell r="L2309">
            <v>1.6065686324114887</v>
          </cell>
          <cell r="M2309">
            <v>10.044603379</v>
          </cell>
          <cell r="N2309">
            <v>6345.8394621233911</v>
          </cell>
          <cell r="O2309">
            <v>0.81</v>
          </cell>
          <cell r="P2309">
            <v>27053.315601683942</v>
          </cell>
          <cell r="Q2309">
            <v>0.99996303732037717</v>
          </cell>
          <cell r="R2309">
            <v>5</v>
          </cell>
          <cell r="S2309" t="str">
            <v>Multifac new calc</v>
          </cell>
          <cell r="T2309">
            <v>0.81</v>
          </cell>
          <cell r="U2309" t="str">
            <v>Same</v>
          </cell>
          <cell r="V2309">
            <v>0.81000000238418579</v>
          </cell>
          <cell r="W2309">
            <v>1</v>
          </cell>
          <cell r="X2309">
            <v>1.06</v>
          </cell>
          <cell r="Y2309">
            <v>4</v>
          </cell>
          <cell r="Z2309">
            <v>0.63066869999999997</v>
          </cell>
          <cell r="AA2309" t="str">
            <v>2+</v>
          </cell>
          <cell r="AB2309">
            <v>7.2170001487436126</v>
          </cell>
          <cell r="AD2309">
            <v>1.4756180788297142</v>
          </cell>
          <cell r="AE2309">
            <v>1.6065686324114887</v>
          </cell>
          <cell r="AF2309">
            <v>0.9864753864648752</v>
          </cell>
          <cell r="AK2309" t="str">
            <v>A,C:1 B:0.99</v>
          </cell>
          <cell r="AL2309" t="str">
            <v>A:Lindor 2012 B:Walker 2010 C: Farrugia 2008</v>
          </cell>
          <cell r="AM2309" t="str">
            <v>Farrugia et al., 2008</v>
          </cell>
          <cell r="AN2309" t="str">
            <v>Y</v>
          </cell>
          <cell r="AO2309">
            <v>0.81</v>
          </cell>
          <cell r="AP2309">
            <v>1</v>
          </cell>
          <cell r="AR2309">
            <v>3981</v>
          </cell>
          <cell r="AS2309" t="str">
            <v>-</v>
          </cell>
          <cell r="AT2309">
            <v>1.62</v>
          </cell>
          <cell r="AU2309">
            <v>1.48</v>
          </cell>
          <cell r="AV2309">
            <v>9544.85</v>
          </cell>
          <cell r="AW2309" t="str">
            <v>Farrugia DJ et al., Cancer Research 68:3523-3531, 2008.</v>
          </cell>
          <cell r="AX2309">
            <v>10.044603379</v>
          </cell>
          <cell r="AY2309" t="str">
            <v>No genotypes</v>
          </cell>
          <cell r="AZ2309">
            <v>2</v>
          </cell>
          <cell r="BA2309">
            <v>2</v>
          </cell>
          <cell r="BB2309">
            <v>3.1328999999999998</v>
          </cell>
          <cell r="BC2309">
            <v>4</v>
          </cell>
          <cell r="BD2309">
            <v>3.1962238240968006E-2</v>
          </cell>
          <cell r="BE2309">
            <v>1.5794276400000001E-2</v>
          </cell>
          <cell r="BG2309" t="str">
            <v/>
          </cell>
          <cell r="BI2309" t="str">
            <v/>
          </cell>
          <cell r="CH2309" t="str">
            <v>Walker</v>
          </cell>
          <cell r="CI2309" t="str">
            <v>2010</v>
          </cell>
          <cell r="CJ2309" t="str">
            <v>no aberration</v>
          </cell>
          <cell r="CK2309" t="str">
            <v/>
          </cell>
          <cell r="CL2309">
            <v>1</v>
          </cell>
          <cell r="CN2309">
            <v>4</v>
          </cell>
          <cell r="CO2309">
            <v>4</v>
          </cell>
          <cell r="CP2309" t="b">
            <v>1</v>
          </cell>
          <cell r="CQ2309" t="str">
            <v>c.9154C&gt;T</v>
          </cell>
          <cell r="CX2309" t="str">
            <v>BRCA2</v>
          </cell>
          <cell r="CY2309" t="str">
            <v>c.9154C&gt;T</v>
          </cell>
          <cell r="DE2309" t="b">
            <v>0</v>
          </cell>
          <cell r="DF2309" t="str">
            <v>BRCA2</v>
          </cell>
          <cell r="DG2309" t="str">
            <v>c.9154C&gt;T</v>
          </cell>
          <cell r="DH2309">
            <v>0</v>
          </cell>
          <cell r="DI2309">
            <v>0</v>
          </cell>
          <cell r="DJ2309">
            <v>0</v>
          </cell>
          <cell r="DK2309">
            <v>0</v>
          </cell>
          <cell r="DL2309">
            <v>0</v>
          </cell>
          <cell r="DM2309">
            <v>6.1050061049999996E-5</v>
          </cell>
          <cell r="DN2309" t="b">
            <v>0</v>
          </cell>
        </row>
        <row r="2310">
          <cell r="B2310" t="str">
            <v>c.9155G&gt;A</v>
          </cell>
          <cell r="C2310" t="str">
            <v>p.(Arg3052Gln)</v>
          </cell>
          <cell r="D2310" t="str">
            <v>9383G&gt;A</v>
          </cell>
          <cell r="E2310" t="str">
            <v>R3052Q</v>
          </cell>
          <cell r="F2310" t="str">
            <v>EP1/EP2/Intermediate</v>
          </cell>
          <cell r="G2310" t="str">
            <v>c.9155G&gt;A</v>
          </cell>
          <cell r="H2310">
            <v>2</v>
          </cell>
          <cell r="I2310">
            <v>0.39658578654626397</v>
          </cell>
          <cell r="J2310">
            <v>5.1042252799999996</v>
          </cell>
          <cell r="K2310">
            <v>4.859000253604711E-2</v>
          </cell>
          <cell r="L2310">
            <v>5.8209552914835858E-2</v>
          </cell>
          <cell r="M2310">
            <v>0.76511699957000001</v>
          </cell>
          <cell r="N2310">
            <v>4.3806243824195011E-3</v>
          </cell>
          <cell r="O2310">
            <v>0.66</v>
          </cell>
          <cell r="P2310">
            <v>8.503564977637856E-3</v>
          </cell>
          <cell r="Q2310">
            <v>8.4318640736053413E-3</v>
          </cell>
          <cell r="R2310">
            <v>2</v>
          </cell>
          <cell r="S2310" t="str">
            <v>Multifac new calc</v>
          </cell>
          <cell r="T2310">
            <v>0.66</v>
          </cell>
          <cell r="U2310" t="str">
            <v>Same</v>
          </cell>
          <cell r="V2310">
            <v>0.6600000262260437</v>
          </cell>
          <cell r="Y2310">
            <v>4</v>
          </cell>
          <cell r="Z2310">
            <v>5.1042252799999996</v>
          </cell>
          <cell r="AA2310">
            <v>1</v>
          </cell>
          <cell r="AB2310">
            <v>1</v>
          </cell>
          <cell r="AD2310">
            <v>4.859000253604711E-2</v>
          </cell>
          <cell r="AE2310">
            <v>5.8209552914835858E-2</v>
          </cell>
          <cell r="AF2310">
            <v>5.4604484789600345E-3</v>
          </cell>
          <cell r="AJ2310">
            <v>0.66</v>
          </cell>
          <cell r="AK2310" t="str">
            <v>5.45×10−3</v>
          </cell>
          <cell r="AL2310" t="str">
            <v>Lindor 2012</v>
          </cell>
          <cell r="AM2310" t="str">
            <v>Easton et al., 2007</v>
          </cell>
          <cell r="AN2310" t="str">
            <v>Y</v>
          </cell>
          <cell r="AO2310">
            <v>0.66</v>
          </cell>
          <cell r="AP2310">
            <v>5.4400000000000004E-3</v>
          </cell>
          <cell r="AR2310">
            <v>1</v>
          </cell>
          <cell r="AS2310" t="str">
            <v>-</v>
          </cell>
          <cell r="AT2310">
            <v>5.7500000000000002E-2</v>
          </cell>
          <cell r="AU2310">
            <v>4.9000000000000002E-2</v>
          </cell>
          <cell r="AV2310">
            <v>2.82E-3</v>
          </cell>
          <cell r="AW2310" t="str">
            <v>Easton DF et al., Am J Hum Genet, 81: 873-883, 2007.</v>
          </cell>
          <cell r="AX2310">
            <v>0.76511699957000001</v>
          </cell>
          <cell r="AY2310" t="str">
            <v>No genotypes</v>
          </cell>
          <cell r="AZ2310">
            <v>1</v>
          </cell>
          <cell r="BA2310">
            <v>4</v>
          </cell>
          <cell r="BB2310">
            <v>1.2904214399999998</v>
          </cell>
          <cell r="BC2310">
            <v>2</v>
          </cell>
          <cell r="BD2310">
            <v>4.0650399999999996E-2</v>
          </cell>
          <cell r="BE2310">
            <v>0.23419363216</v>
          </cell>
          <cell r="BG2310" t="str">
            <v/>
          </cell>
          <cell r="BI2310" t="str">
            <v/>
          </cell>
          <cell r="CD2310">
            <v>1.07</v>
          </cell>
          <cell r="CF2310">
            <v>9.7560119099999998</v>
          </cell>
          <cell r="CH2310" t="str">
            <v/>
          </cell>
          <cell r="CI2310" t="str">
            <v/>
          </cell>
          <cell r="CJ2310" t="str">
            <v/>
          </cell>
          <cell r="CK2310" t="str">
            <v/>
          </cell>
          <cell r="CN2310">
            <v>2</v>
          </cell>
          <cell r="CO2310">
            <v>8</v>
          </cell>
          <cell r="CP2310" t="b">
            <v>1</v>
          </cell>
          <cell r="CQ2310" t="str">
            <v>c.9155G&gt;A</v>
          </cell>
          <cell r="CX2310" t="str">
            <v>BRCA2</v>
          </cell>
          <cell r="CY2310" t="str">
            <v>c.9155G&gt;A</v>
          </cell>
          <cell r="DE2310" t="b">
            <v>0</v>
          </cell>
          <cell r="DF2310" t="str">
            <v>BRCA2</v>
          </cell>
          <cell r="DG2310" t="str">
            <v>c.9155G&gt;A</v>
          </cell>
          <cell r="DH2310">
            <v>0</v>
          </cell>
          <cell r="DI2310">
            <v>0</v>
          </cell>
          <cell r="DJ2310">
            <v>0</v>
          </cell>
          <cell r="DK2310">
            <v>0</v>
          </cell>
          <cell r="DL2310">
            <v>1.8474726574E-5</v>
          </cell>
          <cell r="DM2310">
            <v>0</v>
          </cell>
          <cell r="DN2310" t="b">
            <v>0</v>
          </cell>
        </row>
        <row r="2311">
          <cell r="B2311" t="str">
            <v>c.9161C&gt;A</v>
          </cell>
          <cell r="C2311" t="str">
            <v>p.(Pro3054His)</v>
          </cell>
          <cell r="D2311" t="str">
            <v>9389C&gt;A</v>
          </cell>
          <cell r="E2311" t="str">
            <v>P3054H</v>
          </cell>
          <cell r="G2311" t="str">
            <v>c.9161C&gt;A</v>
          </cell>
          <cell r="K2311">
            <v>1.0246153856466556</v>
          </cell>
          <cell r="L2311">
            <v>0.61048167879952431</v>
          </cell>
          <cell r="N2311">
            <v>0.62550892075339226</v>
          </cell>
          <cell r="O2311">
            <v>0.03</v>
          </cell>
          <cell r="P2311">
            <v>1.9345636724331719E-2</v>
          </cell>
          <cell r="Q2311">
            <v>1.8978485831850859E-2</v>
          </cell>
          <cell r="R2311">
            <v>3</v>
          </cell>
          <cell r="T2311">
            <v>0.03</v>
          </cell>
          <cell r="U2311" t="str">
            <v>Same</v>
          </cell>
          <cell r="V2311">
            <v>2.9999999329447746E-2</v>
          </cell>
          <cell r="Z2311" t="str">
            <v/>
          </cell>
          <cell r="AA2311">
            <v>1</v>
          </cell>
          <cell r="AB2311">
            <v>1</v>
          </cell>
          <cell r="AD2311">
            <v>1.0246153856466556</v>
          </cell>
          <cell r="AE2311">
            <v>0.61048167879952431</v>
          </cell>
          <cell r="AF2311">
            <v>1.8978485402828694E-2</v>
          </cell>
          <cell r="AK2311" t="str">
            <v/>
          </cell>
          <cell r="AL2311" t="str">
            <v/>
          </cell>
          <cell r="AM2311" t="str">
            <v/>
          </cell>
          <cell r="AN2311" t="str">
            <v/>
          </cell>
          <cell r="AR2311" t="str">
            <v/>
          </cell>
          <cell r="AS2311" t="str">
            <v/>
          </cell>
          <cell r="AT2311" t="str">
            <v/>
          </cell>
          <cell r="AU2311" t="str">
            <v/>
          </cell>
          <cell r="AW2311" t="str">
            <v/>
          </cell>
          <cell r="AX2311" t="str">
            <v/>
          </cell>
          <cell r="AY2311" t="str">
            <v/>
          </cell>
          <cell r="AZ2311" t="str">
            <v/>
          </cell>
          <cell r="BB2311" t="str">
            <v/>
          </cell>
          <cell r="BE2311" t="str">
            <v/>
          </cell>
          <cell r="BG2311" t="str">
            <v/>
          </cell>
          <cell r="BI2311" t="str">
            <v/>
          </cell>
          <cell r="CH2311" t="str">
            <v/>
          </cell>
          <cell r="CI2311" t="str">
            <v/>
          </cell>
          <cell r="CJ2311" t="str">
            <v/>
          </cell>
          <cell r="CK2311" t="str">
            <v/>
          </cell>
          <cell r="CN2311">
            <v>0</v>
          </cell>
          <cell r="CO2311">
            <v>0</v>
          </cell>
          <cell r="CP2311" t="b">
            <v>1</v>
          </cell>
          <cell r="CQ2311" t="str">
            <v>c.9161C&gt;A</v>
          </cell>
          <cell r="CX2311" t="str">
            <v>BRCA2</v>
          </cell>
          <cell r="CY2311" t="str">
            <v>c.9161C&gt;A</v>
          </cell>
          <cell r="DE2311" t="b">
            <v>0</v>
          </cell>
          <cell r="DF2311" t="str">
            <v>BRCA2</v>
          </cell>
          <cell r="DG2311" t="str">
            <v>c.9161C&gt;A</v>
          </cell>
          <cell r="DN2311" t="b">
            <v>0</v>
          </cell>
        </row>
        <row r="2312">
          <cell r="B2312" t="str">
            <v>c.9161C&gt;T</v>
          </cell>
          <cell r="C2312" t="str">
            <v>p.(Pro3054Leu)</v>
          </cell>
          <cell r="D2312" t="str">
            <v>9389C&gt;T</v>
          </cell>
          <cell r="E2312" t="str">
            <v>P3054L</v>
          </cell>
          <cell r="G2312" t="str">
            <v>c.9161C&gt;T</v>
          </cell>
          <cell r="O2312">
            <v>0.03</v>
          </cell>
          <cell r="R2312" t="str">
            <v/>
          </cell>
          <cell r="T2312">
            <v>0.03</v>
          </cell>
          <cell r="U2312" t="str">
            <v>Same</v>
          </cell>
          <cell r="Z2312" t="str">
            <v/>
          </cell>
          <cell r="AK2312" t="str">
            <v/>
          </cell>
          <cell r="AL2312" t="str">
            <v/>
          </cell>
          <cell r="AM2312" t="str">
            <v/>
          </cell>
          <cell r="AN2312" t="str">
            <v/>
          </cell>
          <cell r="AR2312" t="str">
            <v/>
          </cell>
          <cell r="AS2312" t="str">
            <v/>
          </cell>
          <cell r="AT2312" t="str">
            <v/>
          </cell>
          <cell r="AU2312" t="str">
            <v/>
          </cell>
          <cell r="AW2312" t="str">
            <v/>
          </cell>
          <cell r="AX2312" t="str">
            <v/>
          </cell>
          <cell r="AY2312" t="str">
            <v/>
          </cell>
          <cell r="AZ2312" t="str">
            <v/>
          </cell>
          <cell r="BB2312" t="str">
            <v/>
          </cell>
          <cell r="BE2312" t="str">
            <v/>
          </cell>
          <cell r="BG2312" t="str">
            <v/>
          </cell>
          <cell r="BI2312" t="str">
            <v/>
          </cell>
          <cell r="CH2312" t="str">
            <v/>
          </cell>
          <cell r="CI2312" t="str">
            <v/>
          </cell>
          <cell r="CJ2312" t="str">
            <v/>
          </cell>
          <cell r="CK2312" t="str">
            <v/>
          </cell>
          <cell r="CN2312">
            <v>0</v>
          </cell>
          <cell r="CO2312">
            <v>0</v>
          </cell>
          <cell r="CP2312" t="b">
            <v>1</v>
          </cell>
          <cell r="CQ2312" t="str">
            <v>c.9161C&gt;T</v>
          </cell>
          <cell r="CX2312" t="str">
            <v>BRCA2</v>
          </cell>
          <cell r="CY2312" t="str">
            <v>c.9161C&gt;T</v>
          </cell>
          <cell r="DE2312" t="b">
            <v>0</v>
          </cell>
          <cell r="DF2312" t="str">
            <v>BRCA2</v>
          </cell>
          <cell r="DG2312" t="str">
            <v>c.9161C&gt;T</v>
          </cell>
          <cell r="DN2312" t="b">
            <v>0</v>
          </cell>
        </row>
        <row r="2313">
          <cell r="B2313" t="str">
            <v>c.9171C&gt;G</v>
          </cell>
          <cell r="C2313" t="str">
            <v>p.(Phe3057Leu)</v>
          </cell>
          <cell r="D2313" t="str">
            <v>9399C&gt;G</v>
          </cell>
          <cell r="E2313" t="str">
            <v>F3057L</v>
          </cell>
          <cell r="G2313" t="str">
            <v>c.9171C&gt;G</v>
          </cell>
          <cell r="O2313">
            <v>0.03</v>
          </cell>
          <cell r="R2313" t="str">
            <v/>
          </cell>
          <cell r="T2313">
            <v>0.03</v>
          </cell>
          <cell r="U2313" t="str">
            <v>Same</v>
          </cell>
          <cell r="Z2313" t="str">
            <v/>
          </cell>
          <cell r="AK2313" t="str">
            <v/>
          </cell>
          <cell r="AL2313" t="str">
            <v/>
          </cell>
          <cell r="AM2313" t="str">
            <v/>
          </cell>
          <cell r="AN2313" t="str">
            <v/>
          </cell>
          <cell r="AR2313" t="str">
            <v/>
          </cell>
          <cell r="AS2313" t="str">
            <v/>
          </cell>
          <cell r="AT2313" t="str">
            <v/>
          </cell>
          <cell r="AU2313" t="str">
            <v/>
          </cell>
          <cell r="AW2313" t="str">
            <v/>
          </cell>
          <cell r="AX2313" t="str">
            <v/>
          </cell>
          <cell r="AY2313" t="str">
            <v/>
          </cell>
          <cell r="AZ2313" t="str">
            <v/>
          </cell>
          <cell r="BB2313" t="str">
            <v/>
          </cell>
          <cell r="BE2313" t="str">
            <v/>
          </cell>
          <cell r="BG2313" t="str">
            <v/>
          </cell>
          <cell r="BI2313" t="str">
            <v/>
          </cell>
          <cell r="CH2313" t="str">
            <v/>
          </cell>
          <cell r="CI2313" t="str">
            <v/>
          </cell>
          <cell r="CJ2313" t="str">
            <v/>
          </cell>
          <cell r="CK2313" t="str">
            <v/>
          </cell>
          <cell r="CN2313">
            <v>0</v>
          </cell>
          <cell r="CO2313">
            <v>0</v>
          </cell>
          <cell r="CP2313" t="b">
            <v>1</v>
          </cell>
          <cell r="CQ2313" t="str">
            <v>c.9171C&gt;G</v>
          </cell>
          <cell r="CX2313" t="str">
            <v>BRCA2</v>
          </cell>
          <cell r="CY2313" t="str">
            <v>c.9171C&gt;G</v>
          </cell>
          <cell r="DE2313" t="b">
            <v>0</v>
          </cell>
          <cell r="DF2313" t="str">
            <v>BRCA2</v>
          </cell>
          <cell r="DG2313" t="str">
            <v>c.9171C&gt;G</v>
          </cell>
          <cell r="DH2313">
            <v>0</v>
          </cell>
          <cell r="DI2313">
            <v>0</v>
          </cell>
          <cell r="DJ2313">
            <v>0</v>
          </cell>
          <cell r="DK2313">
            <v>0</v>
          </cell>
          <cell r="DL2313">
            <v>1.8442018293999999E-5</v>
          </cell>
          <cell r="DM2313">
            <v>0</v>
          </cell>
          <cell r="DN2313" t="b">
            <v>0</v>
          </cell>
        </row>
        <row r="2314">
          <cell r="B2314" t="str">
            <v>c.9172A&gt;G</v>
          </cell>
          <cell r="C2314" t="str">
            <v>p.(Ser3058Gly)</v>
          </cell>
          <cell r="D2314" t="str">
            <v>9400A&gt;G</v>
          </cell>
          <cell r="E2314" t="str">
            <v>S3058G</v>
          </cell>
          <cell r="G2314" t="str">
            <v>c.9172A&gt;G</v>
          </cell>
          <cell r="K2314">
            <v>1.0246153856466556</v>
          </cell>
          <cell r="L2314">
            <v>0.58017560077349617</v>
          </cell>
          <cell r="N2314">
            <v>0.59445684692931589</v>
          </cell>
          <cell r="O2314">
            <v>0.03</v>
          </cell>
          <cell r="P2314">
            <v>1.8385263307092243E-2</v>
          </cell>
          <cell r="Q2314">
            <v>1.8053347755041305E-2</v>
          </cell>
          <cell r="R2314">
            <v>3</v>
          </cell>
          <cell r="T2314">
            <v>0.03</v>
          </cell>
          <cell r="U2314" t="str">
            <v>Same</v>
          </cell>
          <cell r="V2314">
            <v>2.9999999329447746E-2</v>
          </cell>
          <cell r="Z2314" t="str">
            <v/>
          </cell>
          <cell r="AA2314">
            <v>1</v>
          </cell>
          <cell r="AB2314">
            <v>1</v>
          </cell>
          <cell r="AD2314">
            <v>1.0246153856466556</v>
          </cell>
          <cell r="AE2314">
            <v>0.58017560077349617</v>
          </cell>
          <cell r="AF2314">
            <v>1.805334734654768E-2</v>
          </cell>
          <cell r="AK2314" t="str">
            <v/>
          </cell>
          <cell r="AL2314" t="str">
            <v/>
          </cell>
          <cell r="AM2314" t="str">
            <v/>
          </cell>
          <cell r="AN2314" t="str">
            <v/>
          </cell>
          <cell r="AR2314" t="str">
            <v/>
          </cell>
          <cell r="AS2314" t="str">
            <v/>
          </cell>
          <cell r="AT2314" t="str">
            <v/>
          </cell>
          <cell r="AU2314" t="str">
            <v/>
          </cell>
          <cell r="AW2314" t="str">
            <v/>
          </cell>
          <cell r="AX2314" t="str">
            <v/>
          </cell>
          <cell r="AY2314" t="str">
            <v/>
          </cell>
          <cell r="AZ2314" t="str">
            <v/>
          </cell>
          <cell r="BB2314" t="str">
            <v/>
          </cell>
          <cell r="BE2314" t="str">
            <v/>
          </cell>
          <cell r="BG2314" t="str">
            <v/>
          </cell>
          <cell r="BI2314" t="str">
            <v/>
          </cell>
          <cell r="CH2314" t="str">
            <v>Whiley</v>
          </cell>
          <cell r="CI2314" t="str">
            <v>2010</v>
          </cell>
          <cell r="CJ2314" t="str">
            <v>no aberration</v>
          </cell>
          <cell r="CK2314" t="str">
            <v/>
          </cell>
          <cell r="CL2314">
            <v>1</v>
          </cell>
          <cell r="CN2314">
            <v>0</v>
          </cell>
          <cell r="CO2314">
            <v>0</v>
          </cell>
          <cell r="CP2314" t="b">
            <v>1</v>
          </cell>
          <cell r="CQ2314" t="str">
            <v>c.9172A&gt;G</v>
          </cell>
          <cell r="CX2314" t="str">
            <v>BRCA2</v>
          </cell>
          <cell r="CY2314" t="str">
            <v>c.9172A&gt;G</v>
          </cell>
          <cell r="DE2314" t="b">
            <v>0</v>
          </cell>
          <cell r="DF2314" t="str">
            <v>BRCA2</v>
          </cell>
          <cell r="DG2314" t="str">
            <v>c.9172A&gt;G</v>
          </cell>
          <cell r="DN2314" t="b">
            <v>0</v>
          </cell>
        </row>
        <row r="2315">
          <cell r="B2315" t="str">
            <v>c.9174C&gt;G</v>
          </cell>
          <cell r="C2315" t="str">
            <v>p.(Ser3058Arg)</v>
          </cell>
          <cell r="D2315" t="str">
            <v>9402C&gt;G</v>
          </cell>
          <cell r="E2315" t="str">
            <v>S3058R</v>
          </cell>
          <cell r="G2315" t="str">
            <v>c.9174C&gt;G</v>
          </cell>
          <cell r="O2315">
            <v>0.03</v>
          </cell>
          <cell r="R2315" t="str">
            <v/>
          </cell>
          <cell r="T2315">
            <v>0.03</v>
          </cell>
          <cell r="U2315" t="str">
            <v>Same</v>
          </cell>
          <cell r="Z2315" t="str">
            <v/>
          </cell>
          <cell r="AK2315" t="str">
            <v/>
          </cell>
          <cell r="AL2315" t="str">
            <v/>
          </cell>
          <cell r="AM2315" t="str">
            <v/>
          </cell>
          <cell r="AN2315" t="str">
            <v/>
          </cell>
          <cell r="AR2315" t="str">
            <v/>
          </cell>
          <cell r="AS2315" t="str">
            <v/>
          </cell>
          <cell r="AT2315" t="str">
            <v/>
          </cell>
          <cell r="AU2315" t="str">
            <v/>
          </cell>
          <cell r="AW2315" t="str">
            <v/>
          </cell>
          <cell r="AX2315" t="str">
            <v/>
          </cell>
          <cell r="AY2315" t="str">
            <v/>
          </cell>
          <cell r="AZ2315" t="str">
            <v/>
          </cell>
          <cell r="BB2315" t="str">
            <v/>
          </cell>
          <cell r="BE2315" t="str">
            <v/>
          </cell>
          <cell r="BG2315" t="str">
            <v/>
          </cell>
          <cell r="BI2315" t="str">
            <v/>
          </cell>
          <cell r="CH2315" t="str">
            <v/>
          </cell>
          <cell r="CI2315" t="str">
            <v/>
          </cell>
          <cell r="CJ2315" t="str">
            <v/>
          </cell>
          <cell r="CK2315" t="str">
            <v/>
          </cell>
          <cell r="CN2315">
            <v>0</v>
          </cell>
          <cell r="CO2315">
            <v>0</v>
          </cell>
          <cell r="CP2315" t="b">
            <v>1</v>
          </cell>
          <cell r="CQ2315" t="str">
            <v>c.9174C&gt;G</v>
          </cell>
          <cell r="CX2315" t="str">
            <v>BRCA2</v>
          </cell>
          <cell r="CY2315" t="str">
            <v>c.9174C&gt;G</v>
          </cell>
          <cell r="DE2315" t="b">
            <v>0</v>
          </cell>
          <cell r="DF2315" t="str">
            <v>BRCA2</v>
          </cell>
          <cell r="DG2315" t="str">
            <v>c.9174C&gt;G</v>
          </cell>
          <cell r="DN2315" t="b">
            <v>0</v>
          </cell>
        </row>
        <row r="2316">
          <cell r="B2316" t="str">
            <v>c.9175A&gt;G</v>
          </cell>
          <cell r="C2316" t="str">
            <v>p.(Lys3059Glu)</v>
          </cell>
          <cell r="D2316" t="str">
            <v>9403A&gt;G</v>
          </cell>
          <cell r="E2316" t="str">
            <v>K3059E</v>
          </cell>
          <cell r="G2316" t="str">
            <v>c.9175A&gt;G</v>
          </cell>
          <cell r="K2316">
            <v>4.3027149040283763E-2</v>
          </cell>
          <cell r="L2316">
            <v>0.66131540927139953</v>
          </cell>
          <cell r="N2316">
            <v>2.8454516677356764E-2</v>
          </cell>
          <cell r="O2316">
            <v>0.03</v>
          </cell>
          <cell r="P2316">
            <v>8.8003659826876586E-4</v>
          </cell>
          <cell r="Q2316">
            <v>8.7926281481223419E-4</v>
          </cell>
          <cell r="R2316">
            <v>1</v>
          </cell>
          <cell r="S2316" t="str">
            <v>Multifac new calc</v>
          </cell>
          <cell r="T2316">
            <v>0.03</v>
          </cell>
          <cell r="U2316" t="str">
            <v>Same</v>
          </cell>
          <cell r="V2316">
            <v>2.9999999329447746E-2</v>
          </cell>
          <cell r="Z2316" t="str">
            <v/>
          </cell>
          <cell r="AA2316">
            <v>1</v>
          </cell>
          <cell r="AB2316">
            <v>1</v>
          </cell>
          <cell r="AD2316">
            <v>4.3027149040283763E-2</v>
          </cell>
          <cell r="AE2316">
            <v>0.66131540927139953</v>
          </cell>
          <cell r="AF2316">
            <v>8.7926279456916688E-4</v>
          </cell>
          <cell r="AK2316" t="str">
            <v/>
          </cell>
          <cell r="AL2316" t="str">
            <v/>
          </cell>
          <cell r="AM2316" t="str">
            <v/>
          </cell>
          <cell r="AN2316" t="str">
            <v/>
          </cell>
          <cell r="AR2316" t="str">
            <v/>
          </cell>
          <cell r="AS2316" t="str">
            <v/>
          </cell>
          <cell r="AT2316" t="str">
            <v/>
          </cell>
          <cell r="AU2316" t="str">
            <v/>
          </cell>
          <cell r="AW2316" t="str">
            <v/>
          </cell>
          <cell r="AX2316" t="str">
            <v/>
          </cell>
          <cell r="AY2316" t="str">
            <v/>
          </cell>
          <cell r="AZ2316" t="str">
            <v/>
          </cell>
          <cell r="BB2316" t="str">
            <v/>
          </cell>
          <cell r="BE2316" t="str">
            <v/>
          </cell>
          <cell r="BG2316" t="str">
            <v/>
          </cell>
          <cell r="BI2316" t="str">
            <v/>
          </cell>
          <cell r="CH2316" t="str">
            <v/>
          </cell>
          <cell r="CI2316" t="str">
            <v/>
          </cell>
          <cell r="CJ2316" t="str">
            <v/>
          </cell>
          <cell r="CK2316" t="str">
            <v/>
          </cell>
          <cell r="CN2316">
            <v>0</v>
          </cell>
          <cell r="CO2316">
            <v>0</v>
          </cell>
          <cell r="CP2316" t="b">
            <v>1</v>
          </cell>
          <cell r="CQ2316" t="str">
            <v>c.9175A&gt;G</v>
          </cell>
          <cell r="CX2316" t="str">
            <v>BRCA2</v>
          </cell>
          <cell r="CY2316" t="str">
            <v>c.9175A&gt;G</v>
          </cell>
          <cell r="DE2316" t="b">
            <v>0</v>
          </cell>
          <cell r="DF2316" t="str">
            <v>BRCA2</v>
          </cell>
          <cell r="DG2316" t="str">
            <v>c.9175A&gt;G</v>
          </cell>
          <cell r="DN2316" t="b">
            <v>0</v>
          </cell>
        </row>
        <row r="2317">
          <cell r="B2317" t="str">
            <v>c.9187C&gt;T</v>
          </cell>
          <cell r="C2317" t="str">
            <v>p.(Pro3063Ser)</v>
          </cell>
          <cell r="D2317" t="str">
            <v>9415C&gt;T</v>
          </cell>
          <cell r="E2317" t="str">
            <v>P3063S</v>
          </cell>
          <cell r="G2317" t="str">
            <v>c.9187C&gt;T</v>
          </cell>
          <cell r="K2317">
            <v>1.1021570725287184</v>
          </cell>
          <cell r="L2317">
            <v>0.66679544570127502</v>
          </cell>
          <cell r="N2317">
            <v>0.73491331640959934</v>
          </cell>
          <cell r="O2317">
            <v>0.03</v>
          </cell>
          <cell r="P2317">
            <v>2.2729277827101012E-2</v>
          </cell>
          <cell r="Q2317">
            <v>2.2224139192917033E-2</v>
          </cell>
          <cell r="R2317">
            <v>3</v>
          </cell>
          <cell r="T2317">
            <v>0.03</v>
          </cell>
          <cell r="U2317" t="str">
            <v>Same</v>
          </cell>
          <cell r="V2317">
            <v>2.9999999329447746E-2</v>
          </cell>
          <cell r="Z2317" t="str">
            <v/>
          </cell>
          <cell r="AA2317">
            <v>1</v>
          </cell>
          <cell r="AB2317">
            <v>1</v>
          </cell>
          <cell r="AD2317">
            <v>1.1021570725287184</v>
          </cell>
          <cell r="AE2317">
            <v>0.66679544570127502</v>
          </cell>
          <cell r="AF2317">
            <v>2.2224138692186701E-2</v>
          </cell>
          <cell r="AJ2317">
            <v>0.03</v>
          </cell>
          <cell r="AK2317" t="str">
            <v>0.02</v>
          </cell>
          <cell r="AL2317" t="str">
            <v>Lindor 2012</v>
          </cell>
          <cell r="AM2317" t="str">
            <v>This manuscript</v>
          </cell>
          <cell r="AN2317" t="str">
            <v>Y</v>
          </cell>
          <cell r="AR2317" t="str">
            <v/>
          </cell>
          <cell r="AS2317" t="str">
            <v/>
          </cell>
          <cell r="AT2317" t="str">
            <v/>
          </cell>
          <cell r="AU2317" t="str">
            <v/>
          </cell>
          <cell r="AW2317" t="str">
            <v/>
          </cell>
          <cell r="AX2317" t="str">
            <v/>
          </cell>
          <cell r="AY2317" t="str">
            <v/>
          </cell>
          <cell r="AZ2317" t="str">
            <v/>
          </cell>
          <cell r="BB2317" t="str">
            <v/>
          </cell>
          <cell r="BE2317" t="str">
            <v/>
          </cell>
          <cell r="BG2317" t="str">
            <v/>
          </cell>
          <cell r="BI2317" t="str">
            <v/>
          </cell>
          <cell r="CH2317" t="str">
            <v/>
          </cell>
          <cell r="CI2317" t="str">
            <v/>
          </cell>
          <cell r="CJ2317" t="str">
            <v/>
          </cell>
          <cell r="CK2317" t="str">
            <v/>
          </cell>
          <cell r="CN2317">
            <v>0</v>
          </cell>
          <cell r="CO2317">
            <v>0</v>
          </cell>
          <cell r="CP2317" t="b">
            <v>1</v>
          </cell>
          <cell r="CQ2317" t="str">
            <v>c.9187C&gt;T</v>
          </cell>
          <cell r="CX2317" t="str">
            <v>BRCA2</v>
          </cell>
          <cell r="CY2317" t="str">
            <v>c.9187C&gt;T</v>
          </cell>
          <cell r="DE2317" t="b">
            <v>0</v>
          </cell>
          <cell r="DF2317" t="str">
            <v>BRCA2</v>
          </cell>
          <cell r="DG2317" t="str">
            <v>c.9187C&gt;T</v>
          </cell>
          <cell r="DH2317">
            <v>0</v>
          </cell>
          <cell r="DI2317">
            <v>0</v>
          </cell>
          <cell r="DJ2317">
            <v>0</v>
          </cell>
          <cell r="DK2317">
            <v>0</v>
          </cell>
          <cell r="DL2317">
            <v>1.1057461944E-4</v>
          </cell>
          <cell r="DM2317">
            <v>0</v>
          </cell>
          <cell r="DN2317" t="b">
            <v>0</v>
          </cell>
        </row>
        <row r="2318">
          <cell r="B2318" t="str">
            <v>c.918T&gt;C</v>
          </cell>
          <cell r="C2318" t="str">
            <v>p.(=)</v>
          </cell>
          <cell r="D2318" t="str">
            <v>1146T&gt;C</v>
          </cell>
          <cell r="E2318" t="str">
            <v>D286D</v>
          </cell>
          <cell r="O2318">
            <v>0.02</v>
          </cell>
          <cell r="R2318" t="str">
            <v/>
          </cell>
          <cell r="T2318">
            <v>0.02</v>
          </cell>
          <cell r="U2318" t="str">
            <v>Same</v>
          </cell>
          <cell r="Z2318" t="str">
            <v/>
          </cell>
          <cell r="AK2318" t="str">
            <v/>
          </cell>
          <cell r="AL2318" t="str">
            <v/>
          </cell>
          <cell r="AM2318" t="str">
            <v/>
          </cell>
          <cell r="AN2318" t="str">
            <v/>
          </cell>
          <cell r="AR2318" t="str">
            <v/>
          </cell>
          <cell r="AS2318" t="str">
            <v/>
          </cell>
          <cell r="AT2318" t="str">
            <v/>
          </cell>
          <cell r="AU2318" t="str">
            <v/>
          </cell>
          <cell r="AW2318" t="str">
            <v/>
          </cell>
          <cell r="AX2318" t="str">
            <v/>
          </cell>
          <cell r="AY2318" t="str">
            <v/>
          </cell>
          <cell r="AZ2318" t="str">
            <v/>
          </cell>
          <cell r="BB2318" t="str">
            <v/>
          </cell>
          <cell r="BE2318" t="str">
            <v/>
          </cell>
          <cell r="BG2318" t="str">
            <v/>
          </cell>
          <cell r="BI2318" t="str">
            <v/>
          </cell>
          <cell r="CH2318" t="str">
            <v/>
          </cell>
          <cell r="CI2318" t="str">
            <v/>
          </cell>
          <cell r="CJ2318" t="str">
            <v/>
          </cell>
          <cell r="CK2318" t="str">
            <v/>
          </cell>
          <cell r="CN2318">
            <v>0</v>
          </cell>
          <cell r="CO2318">
            <v>0</v>
          </cell>
          <cell r="CP2318" t="b">
            <v>1</v>
          </cell>
          <cell r="CQ2318" t="str">
            <v>c.918T&gt;C</v>
          </cell>
          <cell r="CX2318" t="str">
            <v>BRCA2</v>
          </cell>
          <cell r="CY2318" t="str">
            <v>c.918T&gt;C</v>
          </cell>
          <cell r="DE2318" t="b">
            <v>0</v>
          </cell>
          <cell r="DF2318" t="str">
            <v>BRCA2</v>
          </cell>
          <cell r="DG2318" t="str">
            <v>c.918T&gt;C</v>
          </cell>
          <cell r="DH2318">
            <v>0</v>
          </cell>
          <cell r="DI2318">
            <v>8.9493466977000002E-5</v>
          </cell>
          <cell r="DJ2318">
            <v>0</v>
          </cell>
          <cell r="DK2318">
            <v>0</v>
          </cell>
          <cell r="DL2318">
            <v>1.8538430166E-5</v>
          </cell>
          <cell r="DM2318">
            <v>0</v>
          </cell>
          <cell r="DN2318" t="b">
            <v>0</v>
          </cell>
        </row>
        <row r="2319">
          <cell r="B2319" t="str">
            <v>c.9190G&gt;A</v>
          </cell>
          <cell r="C2319" t="str">
            <v>p.(Asp3064Asn)</v>
          </cell>
          <cell r="D2319" t="str">
            <v>9418G&gt;A</v>
          </cell>
          <cell r="E2319" t="str">
            <v>D3064N</v>
          </cell>
          <cell r="G2319" t="str">
            <v>c.9190G&gt;A</v>
          </cell>
          <cell r="K2319">
            <v>1.2147502125250746</v>
          </cell>
          <cell r="L2319">
            <v>0.43279592126086175</v>
          </cell>
          <cell r="N2319">
            <v>0.52573893733161725</v>
          </cell>
          <cell r="O2319">
            <v>0.03</v>
          </cell>
          <cell r="P2319">
            <v>1.6259967133967542E-2</v>
          </cell>
          <cell r="Q2319">
            <v>1.5999810737230474E-2</v>
          </cell>
          <cell r="R2319">
            <v>3</v>
          </cell>
          <cell r="T2319">
            <v>0.03</v>
          </cell>
          <cell r="U2319" t="str">
            <v>Same</v>
          </cell>
          <cell r="V2319">
            <v>2.9999999329447746E-2</v>
          </cell>
          <cell r="Z2319" t="str">
            <v/>
          </cell>
          <cell r="AA2319">
            <v>1</v>
          </cell>
          <cell r="AB2319">
            <v>1</v>
          </cell>
          <cell r="AD2319">
            <v>1.2147502125250746</v>
          </cell>
          <cell r="AE2319">
            <v>0.43279592126086175</v>
          </cell>
          <cell r="AF2319">
            <v>1.599981037444519E-2</v>
          </cell>
          <cell r="AK2319" t="str">
            <v/>
          </cell>
          <cell r="AL2319" t="str">
            <v/>
          </cell>
          <cell r="AM2319" t="str">
            <v/>
          </cell>
          <cell r="AN2319" t="str">
            <v/>
          </cell>
          <cell r="AR2319" t="str">
            <v/>
          </cell>
          <cell r="AS2319" t="str">
            <v/>
          </cell>
          <cell r="AT2319" t="str">
            <v/>
          </cell>
          <cell r="AU2319" t="str">
            <v/>
          </cell>
          <cell r="AW2319" t="str">
            <v/>
          </cell>
          <cell r="AX2319" t="str">
            <v/>
          </cell>
          <cell r="AY2319" t="str">
            <v/>
          </cell>
          <cell r="AZ2319" t="str">
            <v/>
          </cell>
          <cell r="BB2319" t="str">
            <v/>
          </cell>
          <cell r="BE2319" t="str">
            <v/>
          </cell>
          <cell r="BG2319" t="str">
            <v/>
          </cell>
          <cell r="BI2319" t="str">
            <v/>
          </cell>
          <cell r="CH2319" t="str">
            <v/>
          </cell>
          <cell r="CI2319" t="str">
            <v/>
          </cell>
          <cell r="CJ2319" t="str">
            <v/>
          </cell>
          <cell r="CK2319" t="str">
            <v/>
          </cell>
          <cell r="CN2319">
            <v>0</v>
          </cell>
          <cell r="CO2319">
            <v>0</v>
          </cell>
          <cell r="CP2319" t="b">
            <v>1</v>
          </cell>
          <cell r="CQ2319" t="str">
            <v>c.9190G&gt;A</v>
          </cell>
          <cell r="CX2319" t="str">
            <v>BRCA2</v>
          </cell>
          <cell r="CY2319" t="str">
            <v>c.9190G&gt;A</v>
          </cell>
          <cell r="DE2319" t="b">
            <v>0</v>
          </cell>
          <cell r="DF2319" t="str">
            <v>BRCA2</v>
          </cell>
          <cell r="DG2319" t="str">
            <v>c.9190G&gt;A</v>
          </cell>
          <cell r="DH2319">
            <v>0</v>
          </cell>
          <cell r="DI2319">
            <v>0</v>
          </cell>
          <cell r="DJ2319">
            <v>0</v>
          </cell>
          <cell r="DK2319">
            <v>0</v>
          </cell>
          <cell r="DL2319">
            <v>1.8424349619999999E-5</v>
          </cell>
          <cell r="DM2319">
            <v>0</v>
          </cell>
          <cell r="DN2319" t="b">
            <v>0</v>
          </cell>
        </row>
        <row r="2320">
          <cell r="B2320" t="str">
            <v>c.9190G&gt;T</v>
          </cell>
          <cell r="C2320" t="str">
            <v>p.(Asp3064Tyr)</v>
          </cell>
          <cell r="D2320" t="str">
            <v>9418G&gt;T</v>
          </cell>
          <cell r="E2320" t="str">
            <v>D3064Y</v>
          </cell>
          <cell r="G2320" t="str">
            <v>c.9190G&gt;T</v>
          </cell>
          <cell r="O2320">
            <v>0.03</v>
          </cell>
          <cell r="R2320" t="str">
            <v/>
          </cell>
          <cell r="T2320">
            <v>0.03</v>
          </cell>
          <cell r="U2320" t="str">
            <v>Same</v>
          </cell>
          <cell r="Z2320" t="str">
            <v/>
          </cell>
          <cell r="AK2320" t="str">
            <v/>
          </cell>
          <cell r="AL2320" t="str">
            <v/>
          </cell>
          <cell r="AM2320" t="str">
            <v/>
          </cell>
          <cell r="AN2320" t="str">
            <v/>
          </cell>
          <cell r="AR2320" t="str">
            <v/>
          </cell>
          <cell r="AS2320" t="str">
            <v/>
          </cell>
          <cell r="AT2320" t="str">
            <v/>
          </cell>
          <cell r="AU2320" t="str">
            <v/>
          </cell>
          <cell r="AW2320" t="str">
            <v/>
          </cell>
          <cell r="AX2320" t="str">
            <v/>
          </cell>
          <cell r="AY2320" t="str">
            <v/>
          </cell>
          <cell r="AZ2320" t="str">
            <v/>
          </cell>
          <cell r="BB2320" t="str">
            <v/>
          </cell>
          <cell r="BE2320" t="str">
            <v/>
          </cell>
          <cell r="BG2320" t="str">
            <v/>
          </cell>
          <cell r="BI2320" t="str">
            <v/>
          </cell>
          <cell r="CH2320" t="str">
            <v/>
          </cell>
          <cell r="CI2320" t="str">
            <v/>
          </cell>
          <cell r="CJ2320" t="str">
            <v/>
          </cell>
          <cell r="CK2320" t="str">
            <v/>
          </cell>
          <cell r="CN2320">
            <v>0</v>
          </cell>
          <cell r="CO2320">
            <v>0</v>
          </cell>
          <cell r="CP2320" t="b">
            <v>1</v>
          </cell>
          <cell r="CQ2320" t="str">
            <v>c.9190G&gt;T</v>
          </cell>
          <cell r="CX2320" t="str">
            <v>BRCA2</v>
          </cell>
          <cell r="CY2320" t="str">
            <v>c.9190G&gt;T</v>
          </cell>
          <cell r="DE2320" t="b">
            <v>0</v>
          </cell>
          <cell r="DF2320" t="str">
            <v>BRCA2</v>
          </cell>
          <cell r="DG2320" t="str">
            <v>c.9190G&gt;T</v>
          </cell>
          <cell r="DN2320" t="b">
            <v>0</v>
          </cell>
        </row>
        <row r="2321">
          <cell r="B2321" t="str">
            <v>c.9192C&gt;T</v>
          </cell>
          <cell r="C2321" t="str">
            <v>p.(=)</v>
          </cell>
          <cell r="D2321" t="str">
            <v>9420C&gt;T</v>
          </cell>
          <cell r="E2321" t="str">
            <v>D3064D</v>
          </cell>
          <cell r="G2321" t="str">
            <v>c.9192C&gt;T</v>
          </cell>
          <cell r="O2321">
            <v>0.02</v>
          </cell>
          <cell r="R2321" t="str">
            <v/>
          </cell>
          <cell r="T2321">
            <v>0.02</v>
          </cell>
          <cell r="U2321" t="str">
            <v>Same</v>
          </cell>
          <cell r="Z2321" t="str">
            <v/>
          </cell>
          <cell r="AK2321" t="str">
            <v/>
          </cell>
          <cell r="AL2321" t="str">
            <v/>
          </cell>
          <cell r="AM2321" t="str">
            <v/>
          </cell>
          <cell r="AN2321" t="str">
            <v/>
          </cell>
          <cell r="AR2321" t="str">
            <v/>
          </cell>
          <cell r="AS2321" t="str">
            <v/>
          </cell>
          <cell r="AT2321" t="str">
            <v/>
          </cell>
          <cell r="AU2321" t="str">
            <v/>
          </cell>
          <cell r="AW2321" t="str">
            <v/>
          </cell>
          <cell r="AX2321" t="str">
            <v/>
          </cell>
          <cell r="AY2321" t="str">
            <v/>
          </cell>
          <cell r="AZ2321" t="str">
            <v/>
          </cell>
          <cell r="BB2321" t="str">
            <v/>
          </cell>
          <cell r="BE2321" t="str">
            <v/>
          </cell>
          <cell r="BG2321" t="str">
            <v/>
          </cell>
          <cell r="BI2321" t="str">
            <v/>
          </cell>
          <cell r="CH2321" t="str">
            <v/>
          </cell>
          <cell r="CI2321" t="str">
            <v/>
          </cell>
          <cell r="CJ2321" t="str">
            <v/>
          </cell>
          <cell r="CK2321" t="str">
            <v/>
          </cell>
          <cell r="CN2321">
            <v>0</v>
          </cell>
          <cell r="CO2321">
            <v>0</v>
          </cell>
          <cell r="CP2321" t="b">
            <v>1</v>
          </cell>
          <cell r="CQ2321" t="str">
            <v>c.9192C&gt;T</v>
          </cell>
          <cell r="CX2321" t="str">
            <v>BRCA2</v>
          </cell>
          <cell r="CY2321" t="str">
            <v>c.9192C&gt;T</v>
          </cell>
          <cell r="DE2321" t="b">
            <v>0</v>
          </cell>
          <cell r="DF2321" t="str">
            <v>BRCA2</v>
          </cell>
          <cell r="DG2321" t="str">
            <v>c.9192C&gt;T</v>
          </cell>
          <cell r="DN2321" t="b">
            <v>0</v>
          </cell>
        </row>
        <row r="2322">
          <cell r="B2322" t="str">
            <v>c.9193T&gt;C</v>
          </cell>
          <cell r="C2322" t="str">
            <v>p.(Phe3065Leu)</v>
          </cell>
          <cell r="D2322" t="str">
            <v>9421T&gt;C</v>
          </cell>
          <cell r="E2322" t="str">
            <v>F3065L</v>
          </cell>
          <cell r="G2322" t="str">
            <v>c.9193T&gt;C</v>
          </cell>
          <cell r="O2322">
            <v>0.03</v>
          </cell>
          <cell r="R2322" t="str">
            <v/>
          </cell>
          <cell r="T2322">
            <v>0.03</v>
          </cell>
          <cell r="U2322" t="str">
            <v>Same</v>
          </cell>
          <cell r="Z2322" t="str">
            <v/>
          </cell>
          <cell r="AK2322" t="str">
            <v/>
          </cell>
          <cell r="AL2322" t="str">
            <v/>
          </cell>
          <cell r="AM2322" t="str">
            <v/>
          </cell>
          <cell r="AN2322" t="str">
            <v/>
          </cell>
          <cell r="AR2322" t="str">
            <v/>
          </cell>
          <cell r="AS2322" t="str">
            <v/>
          </cell>
          <cell r="AT2322" t="str">
            <v/>
          </cell>
          <cell r="AU2322" t="str">
            <v/>
          </cell>
          <cell r="AW2322" t="str">
            <v/>
          </cell>
          <cell r="AX2322" t="str">
            <v/>
          </cell>
          <cell r="AY2322" t="str">
            <v/>
          </cell>
          <cell r="AZ2322" t="str">
            <v/>
          </cell>
          <cell r="BB2322" t="str">
            <v/>
          </cell>
          <cell r="BE2322" t="str">
            <v/>
          </cell>
          <cell r="BG2322" t="str">
            <v/>
          </cell>
          <cell r="BI2322" t="str">
            <v/>
          </cell>
          <cell r="CH2322" t="str">
            <v/>
          </cell>
          <cell r="CI2322" t="str">
            <v/>
          </cell>
          <cell r="CJ2322" t="str">
            <v/>
          </cell>
          <cell r="CK2322" t="str">
            <v/>
          </cell>
          <cell r="CN2322">
            <v>0</v>
          </cell>
          <cell r="CO2322">
            <v>0</v>
          </cell>
          <cell r="CP2322" t="b">
            <v>1</v>
          </cell>
          <cell r="CQ2322" t="str">
            <v>c.9193T&gt;C</v>
          </cell>
          <cell r="CX2322" t="str">
            <v>BRCA2</v>
          </cell>
          <cell r="CY2322" t="str">
            <v>c.9193T&gt;C</v>
          </cell>
          <cell r="DE2322" t="b">
            <v>0</v>
          </cell>
          <cell r="DF2322" t="str">
            <v>BRCA2</v>
          </cell>
          <cell r="DG2322" t="str">
            <v>c.9193T&gt;C</v>
          </cell>
          <cell r="DN2322" t="b">
            <v>0</v>
          </cell>
        </row>
        <row r="2323">
          <cell r="B2323" t="str">
            <v>c.9199C&gt;T</v>
          </cell>
          <cell r="C2323" t="str">
            <v>p.(Pro3067Ser)</v>
          </cell>
          <cell r="D2323" t="str">
            <v>9427C&gt;T</v>
          </cell>
          <cell r="E2323" t="str">
            <v>P3067S</v>
          </cell>
          <cell r="G2323" t="str">
            <v>c.9199C&gt;T</v>
          </cell>
          <cell r="K2323">
            <v>1.0246153856466556</v>
          </cell>
          <cell r="L2323">
            <v>0.34825882056774077</v>
          </cell>
          <cell r="N2323">
            <v>0.35683134574086511</v>
          </cell>
          <cell r="O2323">
            <v>0.03</v>
          </cell>
          <cell r="P2323">
            <v>1.1036021002294796E-2</v>
          </cell>
          <cell r="Q2323">
            <v>1.0915556689418633E-2</v>
          </cell>
          <cell r="R2323">
            <v>2</v>
          </cell>
          <cell r="S2323" t="str">
            <v>Multifac new calc</v>
          </cell>
          <cell r="T2323">
            <v>0.03</v>
          </cell>
          <cell r="U2323" t="str">
            <v>Same</v>
          </cell>
          <cell r="V2323">
            <v>2.9999999329447746E-2</v>
          </cell>
          <cell r="Z2323" t="str">
            <v/>
          </cell>
          <cell r="AA2323">
            <v>1</v>
          </cell>
          <cell r="AB2323">
            <v>1</v>
          </cell>
          <cell r="AD2323">
            <v>1.0246153856466556</v>
          </cell>
          <cell r="AE2323">
            <v>0.34825882056774077</v>
          </cell>
          <cell r="AF2323">
            <v>1.0915556440636666E-2</v>
          </cell>
          <cell r="AK2323" t="str">
            <v/>
          </cell>
          <cell r="AL2323" t="str">
            <v/>
          </cell>
          <cell r="AM2323" t="str">
            <v/>
          </cell>
          <cell r="AN2323" t="str">
            <v/>
          </cell>
          <cell r="AR2323" t="str">
            <v/>
          </cell>
          <cell r="AS2323" t="str">
            <v/>
          </cell>
          <cell r="AT2323" t="str">
            <v/>
          </cell>
          <cell r="AU2323" t="str">
            <v/>
          </cell>
          <cell r="AW2323" t="str">
            <v/>
          </cell>
          <cell r="AX2323" t="str">
            <v/>
          </cell>
          <cell r="AY2323" t="str">
            <v/>
          </cell>
          <cell r="AZ2323" t="str">
            <v/>
          </cell>
          <cell r="BB2323" t="str">
            <v/>
          </cell>
          <cell r="BE2323" t="str">
            <v/>
          </cell>
          <cell r="BG2323" t="str">
            <v/>
          </cell>
          <cell r="BI2323" t="str">
            <v/>
          </cell>
          <cell r="CH2323" t="str">
            <v/>
          </cell>
          <cell r="CI2323" t="str">
            <v/>
          </cell>
          <cell r="CJ2323" t="str">
            <v/>
          </cell>
          <cell r="CK2323" t="str">
            <v/>
          </cell>
          <cell r="CN2323">
            <v>0</v>
          </cell>
          <cell r="CO2323">
            <v>0</v>
          </cell>
          <cell r="CP2323" t="b">
            <v>1</v>
          </cell>
          <cell r="CQ2323" t="str">
            <v>c.9199C&gt;T</v>
          </cell>
          <cell r="CX2323" t="str">
            <v>BRCA2</v>
          </cell>
          <cell r="CY2323" t="str">
            <v>c.9199C&gt;T</v>
          </cell>
          <cell r="DE2323" t="b">
            <v>0</v>
          </cell>
          <cell r="DF2323" t="str">
            <v>BRCA2</v>
          </cell>
          <cell r="DG2323" t="str">
            <v>c.9199C&gt;T</v>
          </cell>
          <cell r="DH2323">
            <v>3.3274179237000002E-4</v>
          </cell>
          <cell r="DI2323">
            <v>0</v>
          </cell>
          <cell r="DJ2323">
            <v>0</v>
          </cell>
          <cell r="DK2323">
            <v>0</v>
          </cell>
          <cell r="DL2323">
            <v>0</v>
          </cell>
          <cell r="DM2323">
            <v>0</v>
          </cell>
          <cell r="DN2323" t="b">
            <v>0</v>
          </cell>
        </row>
        <row r="2324">
          <cell r="B2324" t="str">
            <v>c.91T&gt;C</v>
          </cell>
          <cell r="C2324" t="str">
            <v>p.(Trp31Arg)</v>
          </cell>
          <cell r="D2324" t="str">
            <v>319T&gt;C</v>
          </cell>
          <cell r="E2324" t="str">
            <v>W31R</v>
          </cell>
          <cell r="F2324" t="str">
            <v>Ex3Skip</v>
          </cell>
          <cell r="K2324">
            <v>1.6663963983633701</v>
          </cell>
          <cell r="L2324">
            <v>2.7230266278566329</v>
          </cell>
          <cell r="N2324">
            <v>4.5376417653078454</v>
          </cell>
          <cell r="O2324">
            <v>0.81</v>
          </cell>
          <cell r="P2324">
            <v>19.344683315259768</v>
          </cell>
          <cell r="Q2324">
            <v>0.95084710907001746</v>
          </cell>
          <cell r="R2324">
            <v>4</v>
          </cell>
          <cell r="S2324" t="str">
            <v>Multifac new calc</v>
          </cell>
          <cell r="T2324">
            <v>0.81</v>
          </cell>
          <cell r="U2324" t="str">
            <v>Same</v>
          </cell>
          <cell r="V2324">
            <v>0.34999999403953552</v>
          </cell>
          <cell r="Z2324" t="str">
            <v/>
          </cell>
          <cell r="AA2324">
            <v>1</v>
          </cell>
          <cell r="AB2324">
            <v>1</v>
          </cell>
          <cell r="AD2324">
            <v>1.6663963983633701</v>
          </cell>
          <cell r="AE2324">
            <v>2.7230266278566329</v>
          </cell>
          <cell r="AF2324">
            <v>0.70958476300374629</v>
          </cell>
          <cell r="AK2324" t="str">
            <v/>
          </cell>
          <cell r="AL2324" t="str">
            <v/>
          </cell>
          <cell r="AM2324" t="str">
            <v/>
          </cell>
          <cell r="AN2324" t="str">
            <v/>
          </cell>
          <cell r="AR2324" t="str">
            <v/>
          </cell>
          <cell r="AS2324" t="str">
            <v/>
          </cell>
          <cell r="AT2324" t="str">
            <v/>
          </cell>
          <cell r="AU2324" t="str">
            <v/>
          </cell>
          <cell r="AW2324" t="str">
            <v/>
          </cell>
          <cell r="AX2324" t="str">
            <v/>
          </cell>
          <cell r="AY2324" t="str">
            <v/>
          </cell>
          <cell r="AZ2324" t="str">
            <v/>
          </cell>
          <cell r="BB2324" t="str">
            <v/>
          </cell>
          <cell r="BE2324" t="str">
            <v/>
          </cell>
          <cell r="BG2324" t="str">
            <v/>
          </cell>
          <cell r="BI2324" t="str">
            <v/>
          </cell>
          <cell r="CH2324" t="str">
            <v/>
          </cell>
          <cell r="CI2324" t="str">
            <v/>
          </cell>
          <cell r="CJ2324" t="str">
            <v/>
          </cell>
          <cell r="CK2324" t="str">
            <v/>
          </cell>
          <cell r="CN2324">
            <v>0</v>
          </cell>
          <cell r="CO2324">
            <v>0</v>
          </cell>
          <cell r="CP2324" t="b">
            <v>1</v>
          </cell>
          <cell r="CQ2324" t="str">
            <v>c.91T&gt;C</v>
          </cell>
          <cell r="CX2324" t="str">
            <v>BRCA2</v>
          </cell>
          <cell r="CY2324" t="str">
            <v>c.91T&gt;C</v>
          </cell>
          <cell r="DE2324" t="b">
            <v>0</v>
          </cell>
          <cell r="DF2324" t="str">
            <v>BRCA2</v>
          </cell>
          <cell r="DG2324" t="str">
            <v>c.91T&gt;C</v>
          </cell>
          <cell r="DN2324" t="b">
            <v>0</v>
          </cell>
        </row>
        <row r="2325">
          <cell r="B2325" t="str">
            <v>c.91T&gt;A</v>
          </cell>
          <cell r="C2325" t="str">
            <v>p.(Trp31Arg)</v>
          </cell>
          <cell r="J2325">
            <v>0.66</v>
          </cell>
          <cell r="N2325">
            <v>0.66</v>
          </cell>
          <cell r="O2325">
            <v>0.81</v>
          </cell>
          <cell r="P2325">
            <v>2.8136842105263171</v>
          </cell>
          <cell r="Q2325">
            <v>0.73778636489097438</v>
          </cell>
          <cell r="R2325">
            <v>3</v>
          </cell>
          <cell r="BF2325">
            <v>1</v>
          </cell>
          <cell r="BG2325">
            <v>0.66</v>
          </cell>
        </row>
        <row r="2326">
          <cell r="B2326" t="str">
            <v>c.9201A&gt;G</v>
          </cell>
          <cell r="C2326" t="str">
            <v>p.(=)</v>
          </cell>
          <cell r="D2326" t="str">
            <v>9429A&gt;G</v>
          </cell>
          <cell r="E2326" t="str">
            <v>P3067P</v>
          </cell>
          <cell r="O2326">
            <v>0.02</v>
          </cell>
          <cell r="R2326" t="str">
            <v/>
          </cell>
          <cell r="T2326">
            <v>0.02</v>
          </cell>
          <cell r="U2326" t="str">
            <v>Same</v>
          </cell>
          <cell r="Z2326" t="str">
            <v/>
          </cell>
          <cell r="AK2326" t="str">
            <v/>
          </cell>
          <cell r="AL2326" t="str">
            <v/>
          </cell>
          <cell r="AM2326" t="str">
            <v/>
          </cell>
          <cell r="AN2326" t="str">
            <v/>
          </cell>
          <cell r="AR2326" t="str">
            <v/>
          </cell>
          <cell r="AS2326" t="str">
            <v/>
          </cell>
          <cell r="AT2326" t="str">
            <v/>
          </cell>
          <cell r="AU2326" t="str">
            <v/>
          </cell>
          <cell r="AW2326" t="str">
            <v/>
          </cell>
          <cell r="AX2326" t="str">
            <v/>
          </cell>
          <cell r="AY2326" t="str">
            <v/>
          </cell>
          <cell r="AZ2326" t="str">
            <v/>
          </cell>
          <cell r="BB2326" t="str">
            <v/>
          </cell>
          <cell r="BE2326" t="str">
            <v/>
          </cell>
          <cell r="BG2326" t="str">
            <v/>
          </cell>
          <cell r="BI2326" t="str">
            <v/>
          </cell>
          <cell r="CH2326" t="str">
            <v/>
          </cell>
          <cell r="CI2326" t="str">
            <v/>
          </cell>
          <cell r="CJ2326" t="str">
            <v/>
          </cell>
          <cell r="CK2326" t="str">
            <v/>
          </cell>
          <cell r="CN2326">
            <v>0</v>
          </cell>
          <cell r="CO2326">
            <v>0</v>
          </cell>
          <cell r="CP2326" t="b">
            <v>1</v>
          </cell>
          <cell r="CQ2326" t="str">
            <v>c.9201A&gt;G</v>
          </cell>
          <cell r="CX2326" t="str">
            <v>BRCA2</v>
          </cell>
          <cell r="CY2326" t="str">
            <v>c.9201A&gt;G</v>
          </cell>
          <cell r="DE2326" t="b">
            <v>0</v>
          </cell>
          <cell r="DF2326" t="str">
            <v>BRCA2</v>
          </cell>
          <cell r="DG2326" t="str">
            <v>c.9201A&gt;G</v>
          </cell>
          <cell r="DH2326">
            <v>0</v>
          </cell>
          <cell r="DI2326">
            <v>0</v>
          </cell>
          <cell r="DJ2326">
            <v>0</v>
          </cell>
          <cell r="DK2326">
            <v>0</v>
          </cell>
          <cell r="DL2326">
            <v>0</v>
          </cell>
          <cell r="DM2326">
            <v>1.2195121951000001E-4</v>
          </cell>
          <cell r="DN2326" t="b">
            <v>0</v>
          </cell>
        </row>
        <row r="2327">
          <cell r="B2327" t="str">
            <v>c.9206G&gt;T</v>
          </cell>
          <cell r="C2327" t="str">
            <v>p.(Cys3069Phe)</v>
          </cell>
          <cell r="D2327" t="str">
            <v>9434G&gt;T</v>
          </cell>
          <cell r="E2327" t="str">
            <v>C3069F</v>
          </cell>
          <cell r="G2327" t="str">
            <v>c.9206G&gt;T</v>
          </cell>
          <cell r="I2327">
            <v>8.5536618083840015</v>
          </cell>
          <cell r="J2327">
            <v>1.06</v>
          </cell>
          <cell r="N2327">
            <v>9.066881516887042</v>
          </cell>
          <cell r="O2327">
            <v>0.03</v>
          </cell>
          <cell r="P2327">
            <v>0.28041901598619717</v>
          </cell>
          <cell r="Q2327">
            <v>0.21900566336888896</v>
          </cell>
          <cell r="R2327">
            <v>3</v>
          </cell>
          <cell r="T2327">
            <v>0.03</v>
          </cell>
          <cell r="U2327" t="str">
            <v>Same</v>
          </cell>
          <cell r="Z2327" t="str">
            <v/>
          </cell>
          <cell r="AK2327" t="str">
            <v/>
          </cell>
          <cell r="AL2327" t="str">
            <v/>
          </cell>
          <cell r="AM2327" t="str">
            <v/>
          </cell>
          <cell r="AN2327" t="str">
            <v/>
          </cell>
          <cell r="AR2327" t="str">
            <v/>
          </cell>
          <cell r="AS2327" t="str">
            <v/>
          </cell>
          <cell r="AT2327" t="str">
            <v/>
          </cell>
          <cell r="AU2327" t="str">
            <v/>
          </cell>
          <cell r="AW2327" t="str">
            <v/>
          </cell>
          <cell r="AX2327" t="str">
            <v/>
          </cell>
          <cell r="AY2327" t="str">
            <v/>
          </cell>
          <cell r="AZ2327" t="str">
            <v/>
          </cell>
          <cell r="BB2327" t="str">
            <v/>
          </cell>
          <cell r="BE2327" t="str">
            <v/>
          </cell>
          <cell r="BG2327" t="str">
            <v/>
          </cell>
          <cell r="BI2327" t="str">
            <v/>
          </cell>
          <cell r="CF2327">
            <v>8.5536618083840015</v>
          </cell>
          <cell r="CG2327">
            <v>1.06</v>
          </cell>
          <cell r="CH2327" t="str">
            <v/>
          </cell>
          <cell r="CI2327" t="str">
            <v/>
          </cell>
          <cell r="CJ2327" t="str">
            <v/>
          </cell>
          <cell r="CK2327" t="str">
            <v/>
          </cell>
          <cell r="CN2327">
            <v>0</v>
          </cell>
          <cell r="CO2327">
            <v>0</v>
          </cell>
          <cell r="CP2327" t="b">
            <v>1</v>
          </cell>
          <cell r="CQ2327" t="str">
            <v>c.9206G&gt;T</v>
          </cell>
          <cell r="CX2327" t="str">
            <v>BRCA2</v>
          </cell>
          <cell r="CY2327" t="str">
            <v>c.9206G&gt;T</v>
          </cell>
          <cell r="DE2327" t="b">
            <v>0</v>
          </cell>
          <cell r="DF2327" t="str">
            <v>BRCA2</v>
          </cell>
          <cell r="DG2327" t="str">
            <v>c.9206G&gt;T</v>
          </cell>
          <cell r="DH2327">
            <v>0</v>
          </cell>
          <cell r="DI2327">
            <v>0</v>
          </cell>
          <cell r="DJ2327">
            <v>0</v>
          </cell>
          <cell r="DK2327">
            <v>0</v>
          </cell>
          <cell r="DL2327">
            <v>1.8425707547000001E-5</v>
          </cell>
          <cell r="DM2327">
            <v>0</v>
          </cell>
          <cell r="DN2327" t="b">
            <v>0</v>
          </cell>
        </row>
        <row r="2328">
          <cell r="B2328" t="str">
            <v>c.9207T&gt;G</v>
          </cell>
          <cell r="C2328" t="str">
            <v>p.(Cys3069Trp)</v>
          </cell>
          <cell r="D2328" t="str">
            <v>9435T&gt;G</v>
          </cell>
          <cell r="E2328" t="str">
            <v>C3069W</v>
          </cell>
          <cell r="G2328" t="str">
            <v>c.9207T&gt;G</v>
          </cell>
          <cell r="O2328">
            <v>0.03</v>
          </cell>
          <cell r="R2328" t="str">
            <v/>
          </cell>
          <cell r="T2328">
            <v>0.03</v>
          </cell>
          <cell r="U2328" t="str">
            <v>Same</v>
          </cell>
          <cell r="Z2328" t="str">
            <v/>
          </cell>
          <cell r="AK2328" t="str">
            <v/>
          </cell>
          <cell r="AL2328" t="str">
            <v/>
          </cell>
          <cell r="AM2328" t="str">
            <v/>
          </cell>
          <cell r="AN2328" t="str">
            <v/>
          </cell>
          <cell r="AR2328" t="str">
            <v/>
          </cell>
          <cell r="AS2328" t="str">
            <v/>
          </cell>
          <cell r="AT2328" t="str">
            <v/>
          </cell>
          <cell r="AU2328" t="str">
            <v/>
          </cell>
          <cell r="AW2328" t="str">
            <v/>
          </cell>
          <cell r="AX2328" t="str">
            <v/>
          </cell>
          <cell r="AY2328" t="str">
            <v/>
          </cell>
          <cell r="AZ2328" t="str">
            <v/>
          </cell>
          <cell r="BB2328" t="str">
            <v/>
          </cell>
          <cell r="BE2328" t="str">
            <v/>
          </cell>
          <cell r="BG2328" t="str">
            <v/>
          </cell>
          <cell r="BI2328" t="str">
            <v/>
          </cell>
          <cell r="CH2328" t="str">
            <v/>
          </cell>
          <cell r="CI2328" t="str">
            <v/>
          </cell>
          <cell r="CJ2328" t="str">
            <v/>
          </cell>
          <cell r="CK2328" t="str">
            <v/>
          </cell>
          <cell r="CN2328">
            <v>0</v>
          </cell>
          <cell r="CO2328">
            <v>0</v>
          </cell>
          <cell r="CP2328" t="b">
            <v>1</v>
          </cell>
          <cell r="CQ2328" t="str">
            <v>c.9207T&gt;G</v>
          </cell>
          <cell r="CX2328" t="str">
            <v>BRCA2</v>
          </cell>
          <cell r="CY2328" t="str">
            <v>c.9207T&gt;G</v>
          </cell>
          <cell r="DE2328" t="b">
            <v>0</v>
          </cell>
          <cell r="DF2328" t="str">
            <v>BRCA2</v>
          </cell>
          <cell r="DG2328" t="str">
            <v>c.9207T&gt;G</v>
          </cell>
          <cell r="DN2328" t="b">
            <v>0</v>
          </cell>
        </row>
        <row r="2329">
          <cell r="B2329" t="str">
            <v>c.9210T&gt;C</v>
          </cell>
          <cell r="C2329" t="str">
            <v>p.(=)</v>
          </cell>
          <cell r="D2329" t="str">
            <v>9438T&gt;C</v>
          </cell>
          <cell r="E2329" t="str">
            <v>S3070S</v>
          </cell>
          <cell r="O2329">
            <v>0.02</v>
          </cell>
          <cell r="R2329" t="str">
            <v/>
          </cell>
          <cell r="T2329">
            <v>0.02</v>
          </cell>
          <cell r="U2329" t="str">
            <v>Same</v>
          </cell>
          <cell r="Z2329" t="str">
            <v/>
          </cell>
          <cell r="AK2329" t="str">
            <v/>
          </cell>
          <cell r="AL2329" t="str">
            <v/>
          </cell>
          <cell r="AM2329" t="str">
            <v/>
          </cell>
          <cell r="AN2329" t="str">
            <v/>
          </cell>
          <cell r="AR2329" t="str">
            <v/>
          </cell>
          <cell r="AS2329" t="str">
            <v/>
          </cell>
          <cell r="AT2329" t="str">
            <v/>
          </cell>
          <cell r="AU2329" t="str">
            <v/>
          </cell>
          <cell r="AW2329" t="str">
            <v/>
          </cell>
          <cell r="AX2329" t="str">
            <v/>
          </cell>
          <cell r="AY2329" t="str">
            <v/>
          </cell>
          <cell r="AZ2329" t="str">
            <v/>
          </cell>
          <cell r="BB2329" t="str">
            <v/>
          </cell>
          <cell r="BE2329" t="str">
            <v/>
          </cell>
          <cell r="BG2329" t="str">
            <v/>
          </cell>
          <cell r="BI2329" t="str">
            <v/>
          </cell>
          <cell r="CH2329" t="str">
            <v/>
          </cell>
          <cell r="CI2329" t="str">
            <v/>
          </cell>
          <cell r="CJ2329" t="str">
            <v/>
          </cell>
          <cell r="CK2329" t="str">
            <v/>
          </cell>
          <cell r="CN2329">
            <v>0</v>
          </cell>
          <cell r="CO2329">
            <v>0</v>
          </cell>
          <cell r="CP2329" t="b">
            <v>1</v>
          </cell>
          <cell r="CQ2329" t="str">
            <v>c.9210T&gt;C</v>
          </cell>
          <cell r="CX2329" t="str">
            <v>BRCA2</v>
          </cell>
          <cell r="CY2329" t="str">
            <v>c.9210T&gt;C</v>
          </cell>
          <cell r="DE2329" t="b">
            <v>0</v>
          </cell>
          <cell r="DF2329" t="str">
            <v>BRCA2</v>
          </cell>
          <cell r="DG2329" t="str">
            <v>c.9210T&gt;C</v>
          </cell>
          <cell r="DN2329" t="b">
            <v>0</v>
          </cell>
        </row>
        <row r="2330">
          <cell r="B2330" t="str">
            <v>c.9213G&gt;T</v>
          </cell>
          <cell r="C2330" t="str">
            <v>p.(Glu3071Asp)</v>
          </cell>
          <cell r="D2330" t="str">
            <v>9441G&gt;T</v>
          </cell>
          <cell r="E2330" t="str">
            <v>E3071D</v>
          </cell>
          <cell r="G2330" t="str">
            <v>c.9213G&gt;T</v>
          </cell>
          <cell r="O2330">
            <v>0.66</v>
          </cell>
          <cell r="R2330" t="str">
            <v/>
          </cell>
          <cell r="T2330">
            <v>0.66</v>
          </cell>
          <cell r="U2330" t="str">
            <v>Same</v>
          </cell>
          <cell r="Z2330" t="str">
            <v/>
          </cell>
          <cell r="AA2330">
            <v>1</v>
          </cell>
          <cell r="AB2330">
            <v>1</v>
          </cell>
          <cell r="AD2330">
            <v>1</v>
          </cell>
          <cell r="AE2330">
            <v>1</v>
          </cell>
          <cell r="AK2330" t="str">
            <v/>
          </cell>
          <cell r="AL2330" t="str">
            <v/>
          </cell>
          <cell r="AM2330" t="str">
            <v/>
          </cell>
          <cell r="AN2330" t="str">
            <v/>
          </cell>
          <cell r="AR2330" t="str">
            <v/>
          </cell>
          <cell r="AS2330" t="str">
            <v/>
          </cell>
          <cell r="AT2330" t="str">
            <v/>
          </cell>
          <cell r="AU2330" t="str">
            <v/>
          </cell>
          <cell r="AW2330" t="str">
            <v/>
          </cell>
          <cell r="AX2330" t="str">
            <v/>
          </cell>
          <cell r="AY2330" t="str">
            <v/>
          </cell>
          <cell r="AZ2330" t="str">
            <v/>
          </cell>
          <cell r="BB2330" t="str">
            <v/>
          </cell>
          <cell r="BE2330" t="str">
            <v/>
          </cell>
          <cell r="BG2330" t="str">
            <v/>
          </cell>
          <cell r="BI2330" t="str">
            <v/>
          </cell>
          <cell r="CH2330" t="str">
            <v>Whiley</v>
          </cell>
          <cell r="CI2330" t="str">
            <v>2010</v>
          </cell>
          <cell r="CJ2330" t="str">
            <v>no aberration</v>
          </cell>
          <cell r="CK2330" t="str">
            <v/>
          </cell>
          <cell r="CL2330">
            <v>1</v>
          </cell>
          <cell r="CN2330">
            <v>0</v>
          </cell>
          <cell r="CO2330">
            <v>0</v>
          </cell>
          <cell r="CP2330" t="b">
            <v>1</v>
          </cell>
          <cell r="CQ2330" t="str">
            <v>c.9213G&gt;T</v>
          </cell>
          <cell r="CX2330" t="str">
            <v>BRCA2</v>
          </cell>
          <cell r="CY2330" t="str">
            <v>c.9213G&gt;T</v>
          </cell>
          <cell r="DE2330" t="b">
            <v>0</v>
          </cell>
          <cell r="DF2330" t="str">
            <v>BRCA2</v>
          </cell>
          <cell r="DG2330" t="str">
            <v>c.9213G&gt;T</v>
          </cell>
          <cell r="DN2330" t="b">
            <v>0</v>
          </cell>
        </row>
        <row r="2331">
          <cell r="B2331" t="str">
            <v>c.9215T&gt;A</v>
          </cell>
          <cell r="C2331" t="str">
            <v>p.(Val3072Glu)</v>
          </cell>
          <cell r="D2331" t="str">
            <v>9443T&gt;A</v>
          </cell>
          <cell r="E2331" t="str">
            <v>V3072E</v>
          </cell>
          <cell r="G2331" t="str">
            <v>c.9215T&gt;A</v>
          </cell>
          <cell r="K2331">
            <v>1.0246153856466556</v>
          </cell>
          <cell r="L2331">
            <v>0.24706629564411245</v>
          </cell>
          <cell r="N2331">
            <v>0.25314792779168288</v>
          </cell>
          <cell r="O2331">
            <v>0.66</v>
          </cell>
          <cell r="P2331">
            <v>0.49140480100738448</v>
          </cell>
          <cell r="Q2331">
            <v>0.32949122912535894</v>
          </cell>
          <cell r="R2331">
            <v>3</v>
          </cell>
          <cell r="T2331">
            <v>0.66</v>
          </cell>
          <cell r="U2331" t="str">
            <v>Same</v>
          </cell>
          <cell r="V2331">
            <v>0.6600000262260437</v>
          </cell>
          <cell r="Z2331" t="str">
            <v/>
          </cell>
          <cell r="AA2331">
            <v>1</v>
          </cell>
          <cell r="AB2331">
            <v>1</v>
          </cell>
          <cell r="AD2331">
            <v>1.0246153856466556</v>
          </cell>
          <cell r="AE2331">
            <v>0.24706629564411245</v>
          </cell>
          <cell r="AF2331">
            <v>0.32949125494547954</v>
          </cell>
          <cell r="AK2331" t="str">
            <v/>
          </cell>
          <cell r="AL2331" t="str">
            <v/>
          </cell>
          <cell r="AM2331" t="str">
            <v/>
          </cell>
          <cell r="AN2331" t="str">
            <v/>
          </cell>
          <cell r="AR2331" t="str">
            <v/>
          </cell>
          <cell r="AS2331" t="str">
            <v/>
          </cell>
          <cell r="AT2331" t="str">
            <v/>
          </cell>
          <cell r="AU2331" t="str">
            <v/>
          </cell>
          <cell r="AW2331" t="str">
            <v/>
          </cell>
          <cell r="AX2331" t="str">
            <v/>
          </cell>
          <cell r="AY2331" t="str">
            <v/>
          </cell>
          <cell r="AZ2331" t="str">
            <v/>
          </cell>
          <cell r="BB2331" t="str">
            <v/>
          </cell>
          <cell r="BE2331" t="str">
            <v/>
          </cell>
          <cell r="BG2331" t="str">
            <v/>
          </cell>
          <cell r="BI2331" t="str">
            <v/>
          </cell>
          <cell r="CH2331" t="str">
            <v/>
          </cell>
          <cell r="CI2331" t="str">
            <v/>
          </cell>
          <cell r="CJ2331" t="str">
            <v/>
          </cell>
          <cell r="CK2331" t="str">
            <v/>
          </cell>
          <cell r="CN2331">
            <v>0</v>
          </cell>
          <cell r="CO2331">
            <v>0</v>
          </cell>
          <cell r="CP2331" t="b">
            <v>1</v>
          </cell>
          <cell r="CQ2331" t="str">
            <v>c.9215T&gt;A</v>
          </cell>
          <cell r="CX2331" t="str">
            <v>BRCA2</v>
          </cell>
          <cell r="CY2331" t="str">
            <v>c.9215T&gt;A</v>
          </cell>
          <cell r="DE2331" t="b">
            <v>0</v>
          </cell>
          <cell r="DF2331" t="str">
            <v>BRCA2</v>
          </cell>
          <cell r="DG2331" t="str">
            <v>c.9215T&gt;A</v>
          </cell>
          <cell r="DN2331" t="b">
            <v>0</v>
          </cell>
        </row>
        <row r="2332">
          <cell r="B2332" t="str">
            <v>c.9218A&gt;G</v>
          </cell>
          <cell r="C2332" t="str">
            <v>p.(Asp3073Gly)</v>
          </cell>
          <cell r="D2332" t="str">
            <v>9446A&gt;G</v>
          </cell>
          <cell r="E2332" t="str">
            <v>D3073G</v>
          </cell>
          <cell r="F2332" t="str">
            <v>EP2/Intermediate</v>
          </cell>
          <cell r="H2332">
            <v>1</v>
          </cell>
          <cell r="I2332">
            <v>0.32450000000000001</v>
          </cell>
          <cell r="J2332">
            <v>0.69</v>
          </cell>
          <cell r="K2332">
            <v>1.1570849262720211</v>
          </cell>
          <cell r="L2332">
            <v>1.2214950901810122</v>
          </cell>
          <cell r="N2332">
            <v>0.31646140613762147</v>
          </cell>
          <cell r="O2332">
            <v>0.81</v>
          </cell>
          <cell r="P2332">
            <v>1.3491249419551237</v>
          </cell>
          <cell r="Q2332">
            <v>0.57430957283705719</v>
          </cell>
          <cell r="R2332">
            <v>3</v>
          </cell>
          <cell r="T2332">
            <v>0.81</v>
          </cell>
          <cell r="U2332" t="str">
            <v>Same</v>
          </cell>
          <cell r="V2332">
            <v>0.81000000238418579</v>
          </cell>
          <cell r="Z2332" t="str">
            <v/>
          </cell>
          <cell r="AA2332">
            <v>1</v>
          </cell>
          <cell r="AB2332">
            <v>1</v>
          </cell>
          <cell r="AD2332">
            <v>1.1570849262720211</v>
          </cell>
          <cell r="AE2332">
            <v>1.2214950901810122</v>
          </cell>
          <cell r="AF2332">
            <v>0.85766005398043943</v>
          </cell>
          <cell r="AK2332" t="str">
            <v/>
          </cell>
          <cell r="AL2332" t="str">
            <v/>
          </cell>
          <cell r="AM2332" t="str">
            <v/>
          </cell>
          <cell r="AN2332" t="str">
            <v/>
          </cell>
          <cell r="AR2332" t="str">
            <v/>
          </cell>
          <cell r="AS2332" t="str">
            <v/>
          </cell>
          <cell r="AT2332" t="str">
            <v/>
          </cell>
          <cell r="AU2332" t="str">
            <v/>
          </cell>
          <cell r="AW2332" t="str">
            <v/>
          </cell>
          <cell r="AX2332" t="str">
            <v/>
          </cell>
          <cell r="AY2332" t="str">
            <v/>
          </cell>
          <cell r="AZ2332">
            <v>2</v>
          </cell>
          <cell r="BA2332">
            <v>1</v>
          </cell>
          <cell r="BB2332">
            <v>0.69</v>
          </cell>
          <cell r="BC2332">
            <v>1</v>
          </cell>
          <cell r="BD2332">
            <v>0.32450000000000001</v>
          </cell>
          <cell r="BE2332">
            <v>6.7297782419999994E-2</v>
          </cell>
          <cell r="BG2332" t="str">
            <v/>
          </cell>
          <cell r="BI2332" t="str">
            <v/>
          </cell>
          <cell r="CH2332" t="str">
            <v/>
          </cell>
          <cell r="CI2332" t="str">
            <v/>
          </cell>
          <cell r="CJ2332" t="str">
            <v/>
          </cell>
          <cell r="CK2332" t="str">
            <v/>
          </cell>
          <cell r="CN2332">
            <v>1</v>
          </cell>
          <cell r="CO2332">
            <v>1</v>
          </cell>
          <cell r="CP2332" t="b">
            <v>1</v>
          </cell>
          <cell r="CQ2332" t="str">
            <v>c.9218A&gt;G</v>
          </cell>
          <cell r="CX2332" t="str">
            <v>BRCA2</v>
          </cell>
          <cell r="CY2332" t="str">
            <v>c.9218A&gt;G</v>
          </cell>
          <cell r="DE2332" t="b">
            <v>0</v>
          </cell>
          <cell r="DF2332" t="str">
            <v>BRCA2</v>
          </cell>
          <cell r="DG2332" t="str">
            <v>c.9218A&gt;G</v>
          </cell>
          <cell r="DN2332" t="b">
            <v>0</v>
          </cell>
        </row>
        <row r="2333">
          <cell r="B2333" t="str">
            <v>c.9219C&gt;T</v>
          </cell>
          <cell r="C2333" t="str">
            <v>p.(=)</v>
          </cell>
          <cell r="D2333" t="str">
            <v>9447C&gt;T</v>
          </cell>
          <cell r="E2333" t="str">
            <v>D3073D</v>
          </cell>
          <cell r="G2333" t="str">
            <v>c.9219C&gt;T</v>
          </cell>
          <cell r="O2333">
            <v>0.02</v>
          </cell>
          <cell r="R2333" t="str">
            <v/>
          </cell>
          <cell r="T2333">
            <v>0.02</v>
          </cell>
          <cell r="U2333" t="str">
            <v>Same</v>
          </cell>
          <cell r="Z2333" t="str">
            <v/>
          </cell>
          <cell r="AK2333" t="str">
            <v/>
          </cell>
          <cell r="AL2333" t="str">
            <v/>
          </cell>
          <cell r="AM2333" t="str">
            <v/>
          </cell>
          <cell r="AN2333" t="str">
            <v/>
          </cell>
          <cell r="AR2333" t="str">
            <v/>
          </cell>
          <cell r="AS2333" t="str">
            <v/>
          </cell>
          <cell r="AT2333" t="str">
            <v/>
          </cell>
          <cell r="AU2333" t="str">
            <v/>
          </cell>
          <cell r="AW2333" t="str">
            <v/>
          </cell>
          <cell r="AX2333" t="str">
            <v/>
          </cell>
          <cell r="AY2333" t="str">
            <v/>
          </cell>
          <cell r="AZ2333" t="str">
            <v/>
          </cell>
          <cell r="BB2333" t="str">
            <v/>
          </cell>
          <cell r="BE2333" t="str">
            <v/>
          </cell>
          <cell r="BG2333" t="str">
            <v/>
          </cell>
          <cell r="BI2333" t="str">
            <v/>
          </cell>
          <cell r="CH2333" t="str">
            <v/>
          </cell>
          <cell r="CI2333" t="str">
            <v/>
          </cell>
          <cell r="CJ2333" t="str">
            <v/>
          </cell>
          <cell r="CK2333" t="str">
            <v/>
          </cell>
          <cell r="CN2333">
            <v>0</v>
          </cell>
          <cell r="CO2333">
            <v>0</v>
          </cell>
          <cell r="CP2333" t="b">
            <v>1</v>
          </cell>
          <cell r="CQ2333" t="str">
            <v>c.9219C&gt;T</v>
          </cell>
          <cell r="CX2333" t="str">
            <v>BRCA2</v>
          </cell>
          <cell r="CY2333" t="str">
            <v>c.9219C&gt;T</v>
          </cell>
          <cell r="DE2333" t="b">
            <v>0</v>
          </cell>
          <cell r="DF2333" t="str">
            <v>BRCA2</v>
          </cell>
          <cell r="DG2333" t="str">
            <v>c.9219C&gt;T</v>
          </cell>
          <cell r="DN2333" t="b">
            <v>0</v>
          </cell>
        </row>
        <row r="2334">
          <cell r="B2334" t="str">
            <v>c.9226G&gt;A</v>
          </cell>
          <cell r="C2334" t="str">
            <v>p.(Gly3076Arg)</v>
          </cell>
          <cell r="D2334" t="str">
            <v>9454G&gt;A</v>
          </cell>
          <cell r="E2334" t="str">
            <v>G3076R</v>
          </cell>
          <cell r="F2334" t="str">
            <v>EP2</v>
          </cell>
          <cell r="H2334">
            <v>1</v>
          </cell>
          <cell r="I2334">
            <v>42.16</v>
          </cell>
          <cell r="J2334">
            <v>1.4337</v>
          </cell>
          <cell r="N2334">
            <v>60.444791999999993</v>
          </cell>
          <cell r="O2334">
            <v>0.81</v>
          </cell>
          <cell r="P2334">
            <v>257.68569221052638</v>
          </cell>
          <cell r="Q2334">
            <v>0.9961343049495518</v>
          </cell>
          <cell r="R2334">
            <v>5</v>
          </cell>
          <cell r="S2334" t="str">
            <v>Multifac new calc</v>
          </cell>
          <cell r="T2334">
            <v>0.81</v>
          </cell>
          <cell r="U2334" t="str">
            <v>Same</v>
          </cell>
          <cell r="Z2334" t="str">
            <v/>
          </cell>
          <cell r="AK2334" t="str">
            <v/>
          </cell>
          <cell r="AL2334" t="str">
            <v/>
          </cell>
          <cell r="AM2334" t="str">
            <v/>
          </cell>
          <cell r="AN2334" t="str">
            <v/>
          </cell>
          <cell r="AR2334" t="str">
            <v/>
          </cell>
          <cell r="AS2334" t="str">
            <v/>
          </cell>
          <cell r="AT2334" t="str">
            <v/>
          </cell>
          <cell r="AU2334" t="str">
            <v/>
          </cell>
          <cell r="AW2334" t="str">
            <v/>
          </cell>
          <cell r="AX2334" t="str">
            <v/>
          </cell>
          <cell r="AY2334" t="str">
            <v/>
          </cell>
          <cell r="AZ2334" t="str">
            <v/>
          </cell>
          <cell r="BB2334" t="str">
            <v/>
          </cell>
          <cell r="BE2334" t="str">
            <v/>
          </cell>
          <cell r="BF2334">
            <v>2</v>
          </cell>
          <cell r="BG2334">
            <v>1.4337</v>
          </cell>
          <cell r="BH2334">
            <v>1</v>
          </cell>
          <cell r="BI2334">
            <v>42.16</v>
          </cell>
          <cell r="BJ2334" t="str">
            <v>Y</v>
          </cell>
          <cell r="CH2334" t="str">
            <v/>
          </cell>
          <cell r="CI2334" t="str">
            <v/>
          </cell>
          <cell r="CJ2334" t="str">
            <v/>
          </cell>
          <cell r="CK2334" t="str">
            <v/>
          </cell>
          <cell r="CN2334">
            <v>1</v>
          </cell>
          <cell r="CO2334">
            <v>2</v>
          </cell>
          <cell r="CP2334" t="b">
            <v>1</v>
          </cell>
          <cell r="CQ2334" t="str">
            <v>c.9226G&gt;A</v>
          </cell>
          <cell r="CX2334" t="str">
            <v>BRCA2</v>
          </cell>
          <cell r="CY2334" t="str">
            <v>c.9226G&gt;A</v>
          </cell>
          <cell r="DE2334" t="b">
            <v>0</v>
          </cell>
          <cell r="DF2334" t="str">
            <v>BRCA2</v>
          </cell>
          <cell r="DG2334" t="str">
            <v>c.9226G&gt;A</v>
          </cell>
          <cell r="DN2334" t="b">
            <v>0</v>
          </cell>
        </row>
        <row r="2335">
          <cell r="B2335" t="str">
            <v>c.9227G&gt;A</v>
          </cell>
          <cell r="C2335" t="str">
            <v>p.(Gly3076Glu)</v>
          </cell>
          <cell r="D2335" t="str">
            <v>9455G&gt;A</v>
          </cell>
          <cell r="E2335" t="str">
            <v>G3076E</v>
          </cell>
          <cell r="F2335" t="str">
            <v>EP2</v>
          </cell>
          <cell r="I2335">
            <v>1.8090999999999999</v>
          </cell>
          <cell r="J2335" t="str">
            <v/>
          </cell>
          <cell r="K2335">
            <v>1</v>
          </cell>
          <cell r="L2335">
            <v>1</v>
          </cell>
          <cell r="N2335">
            <v>1.8090999999999999</v>
          </cell>
          <cell r="O2335">
            <v>0.81</v>
          </cell>
          <cell r="P2335">
            <v>7.7124789473684228</v>
          </cell>
          <cell r="Q2335">
            <v>0.88522210428961245</v>
          </cell>
          <cell r="R2335">
            <v>3</v>
          </cell>
          <cell r="T2335">
            <v>0.81</v>
          </cell>
          <cell r="U2335" t="str">
            <v>Same</v>
          </cell>
          <cell r="Z2335" t="str">
            <v/>
          </cell>
          <cell r="AA2335">
            <v>1</v>
          </cell>
          <cell r="AB2335">
            <v>1</v>
          </cell>
          <cell r="AD2335">
            <v>1</v>
          </cell>
          <cell r="AE2335">
            <v>1</v>
          </cell>
          <cell r="AK2335" t="str">
            <v/>
          </cell>
          <cell r="AL2335" t="str">
            <v/>
          </cell>
          <cell r="AM2335" t="str">
            <v/>
          </cell>
          <cell r="AN2335" t="str">
            <v/>
          </cell>
          <cell r="AR2335" t="str">
            <v/>
          </cell>
          <cell r="AS2335" t="str">
            <v/>
          </cell>
          <cell r="AT2335" t="str">
            <v/>
          </cell>
          <cell r="AU2335" t="str">
            <v/>
          </cell>
          <cell r="AW2335" t="str">
            <v/>
          </cell>
          <cell r="AX2335" t="str">
            <v/>
          </cell>
          <cell r="AY2335" t="str">
            <v/>
          </cell>
          <cell r="AZ2335">
            <v>2</v>
          </cell>
          <cell r="BB2335" t="str">
            <v/>
          </cell>
          <cell r="BC2335">
            <v>1</v>
          </cell>
          <cell r="BD2335">
            <v>1.8090999999999999</v>
          </cell>
          <cell r="BE2335">
            <v>1.8090999999999999</v>
          </cell>
          <cell r="BG2335" t="str">
            <v/>
          </cell>
          <cell r="BI2335" t="str">
            <v/>
          </cell>
          <cell r="CH2335" t="str">
            <v/>
          </cell>
          <cell r="CI2335" t="str">
            <v/>
          </cell>
          <cell r="CJ2335" t="str">
            <v/>
          </cell>
          <cell r="CK2335" t="str">
            <v/>
          </cell>
          <cell r="CN2335">
            <v>1</v>
          </cell>
          <cell r="CO2335">
            <v>0</v>
          </cell>
          <cell r="CP2335" t="b">
            <v>1</v>
          </cell>
          <cell r="CQ2335" t="str">
            <v>c.9227G&gt;A</v>
          </cell>
          <cell r="CX2335" t="str">
            <v>BRCA2</v>
          </cell>
          <cell r="CY2335" t="str">
            <v>c.9227G&gt;A</v>
          </cell>
          <cell r="DE2335" t="b">
            <v>0</v>
          </cell>
          <cell r="DF2335" t="str">
            <v>BRCA2</v>
          </cell>
          <cell r="DG2335" t="str">
            <v>c.9227G&gt;A</v>
          </cell>
          <cell r="DH2335">
            <v>0</v>
          </cell>
          <cell r="DI2335">
            <v>0</v>
          </cell>
          <cell r="DJ2335">
            <v>0</v>
          </cell>
          <cell r="DK2335">
            <v>0</v>
          </cell>
          <cell r="DL2335">
            <v>1.8444059169E-5</v>
          </cell>
          <cell r="DM2335">
            <v>0</v>
          </cell>
          <cell r="DN2335" t="b">
            <v>0</v>
          </cell>
        </row>
        <row r="2336">
          <cell r="B2336" t="str">
            <v>c.9227G&gt;T</v>
          </cell>
          <cell r="C2336" t="str">
            <v>p.(Gly3076Val)</v>
          </cell>
          <cell r="D2336" t="str">
            <v>9455G&gt;T</v>
          </cell>
          <cell r="E2336" t="str">
            <v>G3076V</v>
          </cell>
          <cell r="F2336" t="str">
            <v>EP2</v>
          </cell>
          <cell r="H2336">
            <v>4</v>
          </cell>
          <cell r="I2336">
            <v>770.85147045503948</v>
          </cell>
          <cell r="J2336">
            <v>1.8938999999999999</v>
          </cell>
          <cell r="K2336">
            <v>1.0756788211506356</v>
          </cell>
          <cell r="L2336">
            <v>3.5443873294728077</v>
          </cell>
          <cell r="N2336">
            <v>5566.1068953017739</v>
          </cell>
          <cell r="O2336">
            <v>0.81</v>
          </cell>
          <cell r="P2336">
            <v>23729.192553654939</v>
          </cell>
          <cell r="Q2336">
            <v>0.99995785959183692</v>
          </cell>
          <cell r="R2336">
            <v>5</v>
          </cell>
          <cell r="S2336" t="str">
            <v>Multifac new calc</v>
          </cell>
          <cell r="T2336">
            <v>0.81</v>
          </cell>
          <cell r="U2336" t="str">
            <v>Same</v>
          </cell>
          <cell r="V2336">
            <v>0.81000000238418579</v>
          </cell>
          <cell r="Z2336" t="str">
            <v/>
          </cell>
          <cell r="AA2336">
            <v>1</v>
          </cell>
          <cell r="AB2336">
            <v>1</v>
          </cell>
          <cell r="AD2336">
            <v>1.0756788211506356</v>
          </cell>
          <cell r="AE2336">
            <v>3.5443873294728077</v>
          </cell>
          <cell r="AF2336">
            <v>0.94204179164703028</v>
          </cell>
          <cell r="AK2336" t="str">
            <v/>
          </cell>
          <cell r="AL2336" t="str">
            <v/>
          </cell>
          <cell r="AM2336" t="str">
            <v/>
          </cell>
          <cell r="AN2336" t="str">
            <v/>
          </cell>
          <cell r="AR2336" t="str">
            <v/>
          </cell>
          <cell r="AS2336" t="str">
            <v/>
          </cell>
          <cell r="AT2336" t="str">
            <v/>
          </cell>
          <cell r="AU2336" t="str">
            <v/>
          </cell>
          <cell r="AW2336" t="str">
            <v/>
          </cell>
          <cell r="AX2336" t="str">
            <v/>
          </cell>
          <cell r="AY2336" t="str">
            <v/>
          </cell>
          <cell r="AZ2336">
            <v>2</v>
          </cell>
          <cell r="BA2336">
            <v>4</v>
          </cell>
          <cell r="BB2336">
            <v>1.8938999999999999</v>
          </cell>
          <cell r="BC2336">
            <v>4</v>
          </cell>
          <cell r="BD2336">
            <v>770.85147045503948</v>
          </cell>
          <cell r="BE2336">
            <v>1459.9155999</v>
          </cell>
          <cell r="BG2336" t="str">
            <v/>
          </cell>
          <cell r="BI2336" t="str">
            <v/>
          </cell>
          <cell r="CH2336" t="str">
            <v/>
          </cell>
          <cell r="CI2336" t="str">
            <v/>
          </cell>
          <cell r="CJ2336" t="str">
            <v/>
          </cell>
          <cell r="CK2336" t="str">
            <v/>
          </cell>
          <cell r="CN2336">
            <v>4</v>
          </cell>
          <cell r="CO2336">
            <v>4</v>
          </cell>
          <cell r="CP2336" t="b">
            <v>1</v>
          </cell>
          <cell r="CQ2336" t="str">
            <v>c.9227G&gt;T</v>
          </cell>
          <cell r="CX2336" t="str">
            <v>BRCA2</v>
          </cell>
          <cell r="CY2336" t="str">
            <v>c.9227G&gt;T</v>
          </cell>
          <cell r="DE2336" t="b">
            <v>0</v>
          </cell>
          <cell r="DF2336" t="str">
            <v>BRCA2</v>
          </cell>
          <cell r="DG2336" t="str">
            <v>c.9227G&gt;T</v>
          </cell>
          <cell r="DN2336" t="b">
            <v>0</v>
          </cell>
        </row>
        <row r="2337">
          <cell r="B2337" t="str">
            <v>c.9228A&gt;T</v>
          </cell>
          <cell r="C2337" t="str">
            <v>p.(=)</v>
          </cell>
          <cell r="D2337" t="str">
            <v>9456A&gt;T</v>
          </cell>
          <cell r="E2337" t="str">
            <v>G3076G</v>
          </cell>
          <cell r="O2337">
            <v>0.02</v>
          </cell>
          <cell r="R2337" t="str">
            <v/>
          </cell>
          <cell r="T2337">
            <v>0.02</v>
          </cell>
          <cell r="U2337" t="str">
            <v>Same</v>
          </cell>
          <cell r="Z2337" t="str">
            <v/>
          </cell>
          <cell r="AK2337" t="str">
            <v/>
          </cell>
          <cell r="AL2337" t="str">
            <v/>
          </cell>
          <cell r="AM2337" t="str">
            <v/>
          </cell>
          <cell r="AN2337" t="str">
            <v/>
          </cell>
          <cell r="AR2337" t="str">
            <v/>
          </cell>
          <cell r="AS2337" t="str">
            <v/>
          </cell>
          <cell r="AT2337" t="str">
            <v/>
          </cell>
          <cell r="AU2337" t="str">
            <v/>
          </cell>
          <cell r="AW2337" t="str">
            <v/>
          </cell>
          <cell r="AX2337" t="str">
            <v/>
          </cell>
          <cell r="AY2337" t="str">
            <v/>
          </cell>
          <cell r="AZ2337" t="str">
            <v/>
          </cell>
          <cell r="BB2337" t="str">
            <v/>
          </cell>
          <cell r="BE2337" t="str">
            <v/>
          </cell>
          <cell r="BG2337" t="str">
            <v/>
          </cell>
          <cell r="BI2337" t="str">
            <v/>
          </cell>
          <cell r="CH2337" t="str">
            <v/>
          </cell>
          <cell r="CI2337" t="str">
            <v/>
          </cell>
          <cell r="CJ2337" t="str">
            <v/>
          </cell>
          <cell r="CK2337" t="str">
            <v/>
          </cell>
          <cell r="CN2337">
            <v>0</v>
          </cell>
          <cell r="CO2337">
            <v>0</v>
          </cell>
          <cell r="CP2337" t="b">
            <v>1</v>
          </cell>
          <cell r="CQ2337" t="str">
            <v>c.9228A&gt;T</v>
          </cell>
          <cell r="CX2337" t="str">
            <v>BRCA2</v>
          </cell>
          <cell r="CY2337" t="str">
            <v>c.9228A&gt;T</v>
          </cell>
          <cell r="DE2337" t="b">
            <v>0</v>
          </cell>
          <cell r="DF2337" t="str">
            <v>BRCA2</v>
          </cell>
          <cell r="DG2337" t="str">
            <v>c.9228A&gt;T</v>
          </cell>
          <cell r="DN2337" t="b">
            <v>0</v>
          </cell>
        </row>
        <row r="2338">
          <cell r="B2338" t="str">
            <v>c.9234C&gt;T</v>
          </cell>
          <cell r="C2338" t="str">
            <v>p.(=)</v>
          </cell>
          <cell r="D2338" t="str">
            <v>9462C&gt;T</v>
          </cell>
          <cell r="E2338" t="str">
            <v>V3078V</v>
          </cell>
          <cell r="O2338">
            <v>0.02</v>
          </cell>
          <cell r="R2338" t="str">
            <v/>
          </cell>
          <cell r="T2338">
            <v>0.02</v>
          </cell>
          <cell r="U2338" t="str">
            <v>Same</v>
          </cell>
          <cell r="Z2338" t="str">
            <v/>
          </cell>
          <cell r="AK2338" t="str">
            <v/>
          </cell>
          <cell r="AL2338" t="str">
            <v/>
          </cell>
          <cell r="AM2338" t="str">
            <v/>
          </cell>
          <cell r="AN2338" t="str">
            <v/>
          </cell>
          <cell r="AR2338" t="str">
            <v/>
          </cell>
          <cell r="AS2338" t="str">
            <v/>
          </cell>
          <cell r="AT2338" t="str">
            <v/>
          </cell>
          <cell r="AU2338" t="str">
            <v/>
          </cell>
          <cell r="AW2338" t="str">
            <v/>
          </cell>
          <cell r="AX2338" t="str">
            <v/>
          </cell>
          <cell r="AY2338" t="str">
            <v/>
          </cell>
          <cell r="AZ2338" t="str">
            <v/>
          </cell>
          <cell r="BB2338" t="str">
            <v/>
          </cell>
          <cell r="BE2338" t="str">
            <v/>
          </cell>
          <cell r="BG2338" t="str">
            <v/>
          </cell>
          <cell r="BI2338" t="str">
            <v/>
          </cell>
          <cell r="CH2338" t="str">
            <v>Sanz</v>
          </cell>
          <cell r="CI2338" t="str">
            <v>2010</v>
          </cell>
          <cell r="CJ2338" t="str">
            <v>exon 24 deletion</v>
          </cell>
          <cell r="CK2338" t="str">
            <v>Exon skipping</v>
          </cell>
          <cell r="CL2338">
            <v>1</v>
          </cell>
          <cell r="CN2338">
            <v>0</v>
          </cell>
          <cell r="CO2338">
            <v>0</v>
          </cell>
          <cell r="CP2338" t="b">
            <v>1</v>
          </cell>
          <cell r="CQ2338" t="str">
            <v>c.9234C&gt;T</v>
          </cell>
          <cell r="CX2338" t="str">
            <v>BRCA2</v>
          </cell>
          <cell r="CY2338" t="str">
            <v>c.9234C&gt;T</v>
          </cell>
          <cell r="DE2338" t="b">
            <v>0</v>
          </cell>
          <cell r="DF2338" t="str">
            <v>BRCA2</v>
          </cell>
          <cell r="DG2338" t="str">
            <v>c.9234C&gt;T</v>
          </cell>
          <cell r="DN2338" t="b">
            <v>0</v>
          </cell>
        </row>
        <row r="2339">
          <cell r="B2339" t="str">
            <v>c.9235G&gt;A</v>
          </cell>
          <cell r="C2339" t="str">
            <v>p.(Val3079Ile)</v>
          </cell>
          <cell r="D2339" t="str">
            <v>9463G&gt;A</v>
          </cell>
          <cell r="E2339" t="str">
            <v>V3079I</v>
          </cell>
          <cell r="I2339">
            <v>1</v>
          </cell>
          <cell r="K2339">
            <v>4.1304177330592018E-3</v>
          </cell>
          <cell r="L2339">
            <v>0.15672385894871099</v>
          </cell>
          <cell r="N2339">
            <v>6.4733500619522496E-4</v>
          </cell>
          <cell r="O2339">
            <v>0.03</v>
          </cell>
          <cell r="P2339">
            <v>2.0020670294697681E-5</v>
          </cell>
          <cell r="Q2339">
            <v>2.0020269475483301E-5</v>
          </cell>
          <cell r="R2339">
            <v>1</v>
          </cell>
          <cell r="S2339" t="str">
            <v>Multifac new calc</v>
          </cell>
          <cell r="T2339">
            <v>0.03</v>
          </cell>
          <cell r="U2339" t="str">
            <v>Same</v>
          </cell>
          <cell r="V2339">
            <v>2.9999999329447746E-2</v>
          </cell>
          <cell r="Z2339" t="str">
            <v/>
          </cell>
          <cell r="AA2339">
            <v>1</v>
          </cell>
          <cell r="AB2339">
            <v>1</v>
          </cell>
          <cell r="AD2339">
            <v>4.1304177330592018E-3</v>
          </cell>
          <cell r="AE2339">
            <v>0.15672385894871099</v>
          </cell>
          <cell r="AF2339">
            <v>2.0020269014164807E-5</v>
          </cell>
          <cell r="AJ2339">
            <v>0.03</v>
          </cell>
          <cell r="AK2339" t="str">
            <v>2.00×10−5</v>
          </cell>
          <cell r="AL2339" t="str">
            <v>Lindor 2012</v>
          </cell>
          <cell r="AM2339" t="str">
            <v>Easton et al., 2007</v>
          </cell>
          <cell r="AN2339" t="str">
            <v>Y</v>
          </cell>
          <cell r="AO2339">
            <v>0.03</v>
          </cell>
          <cell r="AP2339">
            <v>2.0000000000000002E-5</v>
          </cell>
          <cell r="AR2339">
            <v>1</v>
          </cell>
          <cell r="AS2339" t="str">
            <v>-</v>
          </cell>
          <cell r="AT2339">
            <v>0.158</v>
          </cell>
          <cell r="AU2339">
            <v>4.1700000000000001E-3</v>
          </cell>
          <cell r="AV2339">
            <v>6.6E-4</v>
          </cell>
          <cell r="AW2339" t="str">
            <v>Easton DF et al., Am J Hum Genet, 81: 873-883, 2007.</v>
          </cell>
          <cell r="AX2339" t="str">
            <v/>
          </cell>
          <cell r="AY2339" t="str">
            <v/>
          </cell>
          <cell r="AZ2339" t="str">
            <v/>
          </cell>
          <cell r="BB2339" t="str">
            <v/>
          </cell>
          <cell r="BE2339" t="str">
            <v/>
          </cell>
          <cell r="BG2339" t="str">
            <v/>
          </cell>
          <cell r="BI2339" t="str">
            <v/>
          </cell>
          <cell r="CH2339" t="str">
            <v/>
          </cell>
          <cell r="CI2339" t="str">
            <v/>
          </cell>
          <cell r="CJ2339" t="str">
            <v/>
          </cell>
          <cell r="CK2339" t="str">
            <v/>
          </cell>
          <cell r="CN2339">
            <v>0</v>
          </cell>
          <cell r="CO2339">
            <v>0</v>
          </cell>
          <cell r="CP2339" t="b">
            <v>1</v>
          </cell>
          <cell r="CQ2339" t="str">
            <v>c.9235G&gt;A</v>
          </cell>
          <cell r="CR2339">
            <v>1.4E-3</v>
          </cell>
          <cell r="CS2339">
            <v>0</v>
          </cell>
          <cell r="CT2339">
            <v>1E-3</v>
          </cell>
          <cell r="CU2339">
            <v>8.0000000000000004E-4</v>
          </cell>
          <cell r="CV2339">
            <v>0</v>
          </cell>
          <cell r="CW2339" t="b">
            <v>0</v>
          </cell>
          <cell r="CX2339" t="str">
            <v>BRCA2</v>
          </cell>
          <cell r="CY2339" t="str">
            <v>c.9235G&gt;A</v>
          </cell>
          <cell r="CZ2339">
            <v>1.4E-3</v>
          </cell>
          <cell r="DA2339">
            <v>0</v>
          </cell>
          <cell r="DB2339">
            <v>1E-3</v>
          </cell>
          <cell r="DC2339">
            <v>8.0000000000000004E-4</v>
          </cell>
          <cell r="DD2339">
            <v>0</v>
          </cell>
          <cell r="DE2339" t="b">
            <v>0</v>
          </cell>
          <cell r="DF2339" t="str">
            <v>BRCA2</v>
          </cell>
          <cell r="DG2339" t="str">
            <v>c.9235G&gt;A</v>
          </cell>
          <cell r="DH2339">
            <v>2.0049008687999998E-3</v>
          </cell>
          <cell r="DI2339">
            <v>2.6843235505000001E-4</v>
          </cell>
          <cell r="DJ2339">
            <v>0</v>
          </cell>
          <cell r="DK2339">
            <v>6.0716454159000005E-4</v>
          </cell>
          <cell r="DL2339">
            <v>1.8478140359999998E-5</v>
          </cell>
          <cell r="DM2339">
            <v>3.6665851870000001E-4</v>
          </cell>
          <cell r="DN2339" t="b">
            <v>0</v>
          </cell>
        </row>
        <row r="2340">
          <cell r="B2340" t="str">
            <v>c.9239C&gt;G</v>
          </cell>
          <cell r="C2340" t="str">
            <v>p.(Ser3080Cys)</v>
          </cell>
          <cell r="D2340" t="str">
            <v>9467C&gt;G</v>
          </cell>
          <cell r="E2340" t="str">
            <v>S3080C</v>
          </cell>
          <cell r="G2340" t="str">
            <v>c.9239C&gt;G</v>
          </cell>
          <cell r="K2340">
            <v>1.0498366885038446</v>
          </cell>
          <cell r="L2340">
            <v>0.49198112771795649</v>
          </cell>
          <cell r="N2340">
            <v>0.51649983792980647</v>
          </cell>
          <cell r="O2340">
            <v>0.28999999999999998</v>
          </cell>
          <cell r="P2340">
            <v>0.21096472253470969</v>
          </cell>
          <cell r="Q2340">
            <v>0.17421211254868973</v>
          </cell>
          <cell r="R2340">
            <v>3</v>
          </cell>
          <cell r="T2340">
            <v>0.28999999999999998</v>
          </cell>
          <cell r="U2340" t="str">
            <v>Same</v>
          </cell>
          <cell r="V2340">
            <v>0.81000000238418579</v>
          </cell>
          <cell r="Z2340" t="str">
            <v/>
          </cell>
          <cell r="AA2340">
            <v>1</v>
          </cell>
          <cell r="AB2340">
            <v>1</v>
          </cell>
          <cell r="AD2340">
            <v>1.0498366885038446</v>
          </cell>
          <cell r="AE2340">
            <v>0.49198112771795649</v>
          </cell>
          <cell r="AF2340">
            <v>0.68768742617467005</v>
          </cell>
          <cell r="AK2340" t="str">
            <v/>
          </cell>
          <cell r="AL2340" t="str">
            <v/>
          </cell>
          <cell r="AM2340" t="str">
            <v/>
          </cell>
          <cell r="AN2340" t="str">
            <v/>
          </cell>
          <cell r="AR2340" t="str">
            <v/>
          </cell>
          <cell r="AS2340" t="str">
            <v/>
          </cell>
          <cell r="AT2340" t="str">
            <v/>
          </cell>
          <cell r="AU2340" t="str">
            <v/>
          </cell>
          <cell r="AW2340" t="str">
            <v/>
          </cell>
          <cell r="AX2340" t="str">
            <v/>
          </cell>
          <cell r="AY2340" t="str">
            <v/>
          </cell>
          <cell r="AZ2340" t="str">
            <v/>
          </cell>
          <cell r="BB2340" t="str">
            <v/>
          </cell>
          <cell r="BE2340" t="str">
            <v/>
          </cell>
          <cell r="BG2340" t="str">
            <v/>
          </cell>
          <cell r="BI2340" t="str">
            <v/>
          </cell>
          <cell r="CH2340" t="str">
            <v/>
          </cell>
          <cell r="CI2340" t="str">
            <v/>
          </cell>
          <cell r="CJ2340" t="str">
            <v/>
          </cell>
          <cell r="CK2340" t="str">
            <v/>
          </cell>
          <cell r="CN2340">
            <v>0</v>
          </cell>
          <cell r="CO2340">
            <v>0</v>
          </cell>
          <cell r="CP2340" t="b">
            <v>1</v>
          </cell>
          <cell r="CQ2340" t="str">
            <v>c.9239C&gt;G</v>
          </cell>
          <cell r="CX2340" t="str">
            <v>BRCA2</v>
          </cell>
          <cell r="CY2340" t="str">
            <v>c.9239C&gt;G</v>
          </cell>
          <cell r="DE2340" t="b">
            <v>0</v>
          </cell>
          <cell r="DF2340" t="str">
            <v>BRCA2</v>
          </cell>
          <cell r="DG2340" t="str">
            <v>c.9239C&gt;G</v>
          </cell>
          <cell r="DN2340" t="b">
            <v>0</v>
          </cell>
        </row>
        <row r="2341">
          <cell r="B2341" t="str">
            <v>c.9242T&gt;C</v>
          </cell>
          <cell r="C2341" t="str">
            <v>p.(Val3081Ala)</v>
          </cell>
          <cell r="D2341" t="str">
            <v>9470T&gt;C</v>
          </cell>
          <cell r="E2341" t="str">
            <v>V3081A</v>
          </cell>
          <cell r="G2341" t="str">
            <v>c.9242T&gt;C</v>
          </cell>
          <cell r="H2341">
            <v>1</v>
          </cell>
          <cell r="I2341">
            <v>1.8196000000000001</v>
          </cell>
          <cell r="J2341">
            <v>0.89</v>
          </cell>
          <cell r="K2341">
            <v>1.1292870866471043</v>
          </cell>
          <cell r="L2341">
            <v>0.77404129007234534</v>
          </cell>
          <cell r="M2341">
            <v>9.8390442552723761E-3</v>
          </cell>
          <cell r="N2341">
            <v>1.3927954486066945E-2</v>
          </cell>
          <cell r="O2341">
            <v>0.28999999999999998</v>
          </cell>
          <cell r="P2341">
            <v>5.6888828182526958E-3</v>
          </cell>
          <cell r="Q2341">
            <v>5.6567025005891279E-3</v>
          </cell>
          <cell r="R2341">
            <v>2</v>
          </cell>
          <cell r="S2341" t="str">
            <v>Multifac new calc</v>
          </cell>
          <cell r="T2341">
            <v>0.28999999999999998</v>
          </cell>
          <cell r="U2341" t="str">
            <v>Same</v>
          </cell>
          <cell r="V2341">
            <v>0.28999999165534973</v>
          </cell>
          <cell r="Y2341">
            <v>1</v>
          </cell>
          <cell r="Z2341">
            <v>0.89</v>
          </cell>
          <cell r="AA2341">
            <v>1</v>
          </cell>
          <cell r="AB2341">
            <v>1</v>
          </cell>
          <cell r="AD2341">
            <v>1.1292870866471043</v>
          </cell>
          <cell r="AE2341">
            <v>0.77404129007234534</v>
          </cell>
          <cell r="AF2341">
            <v>0.26309813848635266</v>
          </cell>
          <cell r="AK2341" t="str">
            <v/>
          </cell>
          <cell r="AL2341" t="str">
            <v/>
          </cell>
          <cell r="AM2341" t="str">
            <v/>
          </cell>
          <cell r="AN2341" t="str">
            <v/>
          </cell>
          <cell r="AR2341" t="str">
            <v/>
          </cell>
          <cell r="AS2341" t="str">
            <v/>
          </cell>
          <cell r="AT2341" t="str">
            <v/>
          </cell>
          <cell r="AU2341" t="str">
            <v/>
          </cell>
          <cell r="AW2341" t="str">
            <v/>
          </cell>
          <cell r="AX2341">
            <v>2.4642240191999999E-2</v>
          </cell>
          <cell r="AY2341">
            <v>0.39927556011999998</v>
          </cell>
          <cell r="AZ2341" t="str">
            <v/>
          </cell>
          <cell r="BB2341" t="str">
            <v/>
          </cell>
          <cell r="BC2341">
            <v>1</v>
          </cell>
          <cell r="BD2341">
            <v>1.8196000000000001</v>
          </cell>
          <cell r="BE2341" t="str">
            <v/>
          </cell>
          <cell r="BG2341" t="str">
            <v/>
          </cell>
          <cell r="BI2341" t="str">
            <v/>
          </cell>
          <cell r="CH2341" t="str">
            <v/>
          </cell>
          <cell r="CI2341" t="str">
            <v/>
          </cell>
          <cell r="CJ2341" t="str">
            <v/>
          </cell>
          <cell r="CK2341" t="str">
            <v/>
          </cell>
          <cell r="CN2341">
            <v>1</v>
          </cell>
          <cell r="CO2341">
            <v>1</v>
          </cell>
          <cell r="CP2341" t="b">
            <v>1</v>
          </cell>
          <cell r="CQ2341" t="str">
            <v>c.9242T&gt;C</v>
          </cell>
          <cell r="CX2341" t="str">
            <v>BRCA2</v>
          </cell>
          <cell r="CY2341" t="str">
            <v>c.9242T&gt;C</v>
          </cell>
          <cell r="DE2341" t="b">
            <v>0</v>
          </cell>
          <cell r="DF2341" t="str">
            <v>BRCA2</v>
          </cell>
          <cell r="DG2341" t="str">
            <v>c.9242T&gt;C</v>
          </cell>
          <cell r="DH2341">
            <v>0</v>
          </cell>
          <cell r="DI2341">
            <v>0</v>
          </cell>
          <cell r="DJ2341">
            <v>0</v>
          </cell>
          <cell r="DK2341">
            <v>0</v>
          </cell>
          <cell r="DL2341">
            <v>3.7034293755999999E-5</v>
          </cell>
          <cell r="DM2341">
            <v>0</v>
          </cell>
          <cell r="DN2341" t="b">
            <v>0</v>
          </cell>
        </row>
        <row r="2342">
          <cell r="B2342" t="str">
            <v>c.9247A&gt;G</v>
          </cell>
          <cell r="C2342" t="str">
            <v>p.(Lys3083Glu)</v>
          </cell>
          <cell r="D2342" t="str">
            <v>9475A&gt;G</v>
          </cell>
          <cell r="E2342" t="str">
            <v>K3083E</v>
          </cell>
          <cell r="G2342" t="str">
            <v>c.9247A&gt;G</v>
          </cell>
          <cell r="O2342">
            <v>0.03</v>
          </cell>
          <cell r="R2342" t="str">
            <v/>
          </cell>
          <cell r="T2342">
            <v>0.03</v>
          </cell>
          <cell r="U2342" t="str">
            <v>Same</v>
          </cell>
          <cell r="Z2342" t="str">
            <v/>
          </cell>
          <cell r="AA2342">
            <v>1</v>
          </cell>
          <cell r="AB2342">
            <v>1</v>
          </cell>
          <cell r="AD2342">
            <v>1</v>
          </cell>
          <cell r="AE2342">
            <v>1</v>
          </cell>
          <cell r="AK2342" t="str">
            <v/>
          </cell>
          <cell r="AL2342" t="str">
            <v/>
          </cell>
          <cell r="AM2342" t="str">
            <v/>
          </cell>
          <cell r="AN2342" t="str">
            <v/>
          </cell>
          <cell r="AR2342" t="str">
            <v/>
          </cell>
          <cell r="AS2342" t="str">
            <v/>
          </cell>
          <cell r="AT2342" t="str">
            <v/>
          </cell>
          <cell r="AU2342" t="str">
            <v/>
          </cell>
          <cell r="AW2342" t="str">
            <v/>
          </cell>
          <cell r="AX2342" t="str">
            <v/>
          </cell>
          <cell r="AY2342" t="str">
            <v/>
          </cell>
          <cell r="AZ2342" t="str">
            <v/>
          </cell>
          <cell r="BB2342" t="str">
            <v/>
          </cell>
          <cell r="BE2342" t="str">
            <v/>
          </cell>
          <cell r="BG2342" t="str">
            <v/>
          </cell>
          <cell r="BI2342" t="str">
            <v/>
          </cell>
          <cell r="CH2342" t="str">
            <v/>
          </cell>
          <cell r="CI2342" t="str">
            <v/>
          </cell>
          <cell r="CJ2342" t="str">
            <v/>
          </cell>
          <cell r="CK2342" t="str">
            <v/>
          </cell>
          <cell r="CN2342">
            <v>0</v>
          </cell>
          <cell r="CO2342">
            <v>0</v>
          </cell>
          <cell r="CP2342" t="b">
            <v>1</v>
          </cell>
          <cell r="CQ2342" t="str">
            <v>c.9247A&gt;G</v>
          </cell>
          <cell r="CX2342" t="str">
            <v>BRCA2</v>
          </cell>
          <cell r="CY2342" t="str">
            <v>c.9247A&gt;G</v>
          </cell>
          <cell r="DE2342" t="b">
            <v>0</v>
          </cell>
          <cell r="DF2342" t="str">
            <v>BRCA2</v>
          </cell>
          <cell r="DG2342" t="str">
            <v>c.9247A&gt;G</v>
          </cell>
          <cell r="DH2342">
            <v>0</v>
          </cell>
          <cell r="DI2342">
            <v>0</v>
          </cell>
          <cell r="DJ2342">
            <v>0</v>
          </cell>
          <cell r="DK2342">
            <v>0</v>
          </cell>
          <cell r="DL2342">
            <v>1.8564586194999998E-5</v>
          </cell>
          <cell r="DM2342">
            <v>0</v>
          </cell>
          <cell r="DN2342" t="b">
            <v>0</v>
          </cell>
        </row>
        <row r="2343">
          <cell r="B2343" t="str">
            <v>c.9249A&gt;T</v>
          </cell>
          <cell r="C2343" t="str">
            <v>p.(Lys3083Asn)</v>
          </cell>
          <cell r="D2343" t="str">
            <v>9477A&gt;T</v>
          </cell>
          <cell r="E2343" t="str">
            <v>K3083N</v>
          </cell>
          <cell r="G2343" t="str">
            <v>c.9249A&gt;T</v>
          </cell>
          <cell r="K2343">
            <v>1.0756788211506356</v>
          </cell>
          <cell r="L2343">
            <v>0.50802691502724839</v>
          </cell>
          <cell r="N2343">
            <v>0.54647379306930466</v>
          </cell>
          <cell r="O2343">
            <v>0.03</v>
          </cell>
          <cell r="P2343">
            <v>1.6901251332040349E-2</v>
          </cell>
          <cell r="Q2343">
            <v>1.6620346675649555E-2</v>
          </cell>
          <cell r="R2343">
            <v>3</v>
          </cell>
          <cell r="T2343">
            <v>0.03</v>
          </cell>
          <cell r="U2343" t="str">
            <v>Same</v>
          </cell>
          <cell r="V2343">
            <v>2.9999999329447746E-2</v>
          </cell>
          <cell r="Z2343" t="str">
            <v/>
          </cell>
          <cell r="AA2343">
            <v>1</v>
          </cell>
          <cell r="AB2343">
            <v>1</v>
          </cell>
          <cell r="AD2343">
            <v>1.0756788211506356</v>
          </cell>
          <cell r="AE2343">
            <v>0.50802691502724839</v>
          </cell>
          <cell r="AF2343">
            <v>1.6620346299031679E-2</v>
          </cell>
          <cell r="AK2343" t="str">
            <v/>
          </cell>
          <cell r="AL2343" t="str">
            <v/>
          </cell>
          <cell r="AM2343" t="str">
            <v/>
          </cell>
          <cell r="AN2343" t="str">
            <v/>
          </cell>
          <cell r="AR2343" t="str">
            <v/>
          </cell>
          <cell r="AS2343" t="str">
            <v/>
          </cell>
          <cell r="AT2343" t="str">
            <v/>
          </cell>
          <cell r="AU2343" t="str">
            <v/>
          </cell>
          <cell r="AW2343" t="str">
            <v/>
          </cell>
          <cell r="AX2343" t="str">
            <v/>
          </cell>
          <cell r="AY2343" t="str">
            <v/>
          </cell>
          <cell r="AZ2343" t="str">
            <v/>
          </cell>
          <cell r="BB2343" t="str">
            <v/>
          </cell>
          <cell r="BE2343" t="str">
            <v/>
          </cell>
          <cell r="BG2343" t="str">
            <v/>
          </cell>
          <cell r="BI2343" t="str">
            <v/>
          </cell>
          <cell r="CH2343" t="str">
            <v/>
          </cell>
          <cell r="CI2343" t="str">
            <v/>
          </cell>
          <cell r="CJ2343" t="str">
            <v/>
          </cell>
          <cell r="CK2343" t="str">
            <v/>
          </cell>
          <cell r="CN2343">
            <v>0</v>
          </cell>
          <cell r="CO2343">
            <v>0</v>
          </cell>
          <cell r="CP2343" t="b">
            <v>1</v>
          </cell>
          <cell r="CQ2343" t="str">
            <v>c.9249A&gt;T</v>
          </cell>
          <cell r="CX2343" t="str">
            <v>BRCA2</v>
          </cell>
          <cell r="CY2343" t="str">
            <v>c.9249A&gt;T</v>
          </cell>
          <cell r="DE2343" t="b">
            <v>0</v>
          </cell>
          <cell r="DF2343" t="str">
            <v>BRCA2</v>
          </cell>
          <cell r="DG2343" t="str">
            <v>c.9249A&gt;T</v>
          </cell>
          <cell r="DN2343" t="b">
            <v>0</v>
          </cell>
        </row>
        <row r="2344">
          <cell r="B2344" t="str">
            <v>c.9256+28del</v>
          </cell>
          <cell r="D2344" t="str">
            <v>IVS24+28delT</v>
          </cell>
          <cell r="E2344" t="str">
            <v/>
          </cell>
          <cell r="G2344" t="str">
            <v>c.9256+28del</v>
          </cell>
          <cell r="O2344">
            <v>0.02</v>
          </cell>
          <cell r="R2344" t="str">
            <v/>
          </cell>
          <cell r="U2344" t="str">
            <v>Assumed prior 0.02</v>
          </cell>
          <cell r="Z2344" t="str">
            <v/>
          </cell>
          <cell r="AK2344" t="str">
            <v/>
          </cell>
          <cell r="AL2344" t="str">
            <v/>
          </cell>
          <cell r="AM2344" t="str">
            <v/>
          </cell>
          <cell r="AN2344" t="str">
            <v/>
          </cell>
          <cell r="AR2344" t="str">
            <v/>
          </cell>
          <cell r="AS2344" t="str">
            <v/>
          </cell>
          <cell r="AT2344" t="str">
            <v/>
          </cell>
          <cell r="AU2344" t="str">
            <v/>
          </cell>
          <cell r="AW2344" t="str">
            <v/>
          </cell>
          <cell r="AX2344" t="str">
            <v/>
          </cell>
          <cell r="AY2344" t="str">
            <v/>
          </cell>
          <cell r="AZ2344" t="str">
            <v/>
          </cell>
          <cell r="BB2344" t="str">
            <v/>
          </cell>
          <cell r="BE2344" t="str">
            <v/>
          </cell>
          <cell r="BG2344" t="str">
            <v/>
          </cell>
          <cell r="BI2344" t="str">
            <v/>
          </cell>
          <cell r="CH2344" t="str">
            <v/>
          </cell>
          <cell r="CI2344" t="str">
            <v/>
          </cell>
          <cell r="CJ2344" t="str">
            <v/>
          </cell>
          <cell r="CK2344" t="str">
            <v/>
          </cell>
          <cell r="CN2344">
            <v>0</v>
          </cell>
          <cell r="CO2344">
            <v>0</v>
          </cell>
          <cell r="CP2344" t="b">
            <v>1</v>
          </cell>
          <cell r="CQ2344" t="str">
            <v>c.9256+28del</v>
          </cell>
          <cell r="CX2344" t="str">
            <v>BRCA2</v>
          </cell>
          <cell r="CY2344" t="str">
            <v>c.9256+28del</v>
          </cell>
          <cell r="DE2344" t="b">
            <v>0</v>
          </cell>
          <cell r="DF2344" t="str">
            <v>BRCA2</v>
          </cell>
          <cell r="DG2344" t="str">
            <v>c.9256+28del</v>
          </cell>
          <cell r="DH2344">
            <v>1.3566847558E-3</v>
          </cell>
          <cell r="DI2344">
            <v>9.5840521371999993E-5</v>
          </cell>
          <cell r="DJ2344">
            <v>0</v>
          </cell>
          <cell r="DK2344">
            <v>0</v>
          </cell>
          <cell r="DL2344">
            <v>0</v>
          </cell>
          <cell r="DM2344">
            <v>0</v>
          </cell>
          <cell r="DN2344" t="b">
            <v>0</v>
          </cell>
        </row>
        <row r="2345">
          <cell r="B2345" t="str">
            <v>c.9256+35T&gt;G</v>
          </cell>
          <cell r="D2345" t="str">
            <v>IVS24+35T&gt;G</v>
          </cell>
          <cell r="E2345" t="str">
            <v/>
          </cell>
          <cell r="G2345" t="str">
            <v>c.9256+35T&gt;G</v>
          </cell>
          <cell r="O2345">
            <v>0.02</v>
          </cell>
          <cell r="R2345" t="str">
            <v/>
          </cell>
          <cell r="U2345" t="str">
            <v>Assumed prior 0.02</v>
          </cell>
          <cell r="Z2345" t="str">
            <v/>
          </cell>
          <cell r="AK2345" t="str">
            <v/>
          </cell>
          <cell r="AL2345" t="str">
            <v/>
          </cell>
          <cell r="AM2345" t="str">
            <v/>
          </cell>
          <cell r="AN2345" t="str">
            <v/>
          </cell>
          <cell r="AR2345" t="str">
            <v/>
          </cell>
          <cell r="AS2345" t="str">
            <v/>
          </cell>
          <cell r="AT2345" t="str">
            <v/>
          </cell>
          <cell r="AU2345" t="str">
            <v/>
          </cell>
          <cell r="AW2345" t="str">
            <v/>
          </cell>
          <cell r="AX2345" t="str">
            <v/>
          </cell>
          <cell r="AY2345" t="str">
            <v/>
          </cell>
          <cell r="AZ2345" t="str">
            <v/>
          </cell>
          <cell r="BB2345" t="str">
            <v/>
          </cell>
          <cell r="BE2345" t="str">
            <v/>
          </cell>
          <cell r="BG2345" t="str">
            <v/>
          </cell>
          <cell r="BI2345" t="str">
            <v/>
          </cell>
          <cell r="CH2345" t="str">
            <v/>
          </cell>
          <cell r="CI2345" t="str">
            <v/>
          </cell>
          <cell r="CJ2345" t="str">
            <v/>
          </cell>
          <cell r="CK2345" t="str">
            <v/>
          </cell>
          <cell r="CN2345">
            <v>0</v>
          </cell>
          <cell r="CO2345">
            <v>0</v>
          </cell>
          <cell r="CP2345" t="b">
            <v>1</v>
          </cell>
          <cell r="CQ2345" t="str">
            <v>c.9256+35T&gt;G</v>
          </cell>
          <cell r="CX2345" t="str">
            <v>BRCA2</v>
          </cell>
          <cell r="CY2345" t="str">
            <v>c.9256+35T&gt;G</v>
          </cell>
          <cell r="DE2345" t="b">
            <v>0</v>
          </cell>
          <cell r="DF2345" t="str">
            <v>BRCA2</v>
          </cell>
          <cell r="DG2345" t="str">
            <v>c.9256+35T&gt;G</v>
          </cell>
          <cell r="DN2345" t="b">
            <v>0</v>
          </cell>
        </row>
        <row r="2346">
          <cell r="B2346" t="str">
            <v>c.9256+47C&gt;T</v>
          </cell>
          <cell r="D2346" t="str">
            <v>IVS24+47C&gt;T</v>
          </cell>
          <cell r="E2346" t="str">
            <v/>
          </cell>
          <cell r="G2346" t="str">
            <v>c.9256+47C&gt;T</v>
          </cell>
          <cell r="O2346">
            <v>0.02</v>
          </cell>
          <cell r="R2346" t="str">
            <v/>
          </cell>
          <cell r="U2346" t="str">
            <v>Assumed prior 0.02</v>
          </cell>
          <cell r="Z2346" t="str">
            <v/>
          </cell>
          <cell r="AK2346" t="str">
            <v/>
          </cell>
          <cell r="AL2346" t="str">
            <v/>
          </cell>
          <cell r="AM2346" t="str">
            <v/>
          </cell>
          <cell r="AN2346" t="str">
            <v/>
          </cell>
          <cell r="AR2346" t="str">
            <v/>
          </cell>
          <cell r="AS2346" t="str">
            <v/>
          </cell>
          <cell r="AT2346" t="str">
            <v/>
          </cell>
          <cell r="AU2346" t="str">
            <v/>
          </cell>
          <cell r="AW2346" t="str">
            <v/>
          </cell>
          <cell r="AX2346" t="str">
            <v/>
          </cell>
          <cell r="AY2346" t="str">
            <v/>
          </cell>
          <cell r="AZ2346" t="str">
            <v/>
          </cell>
          <cell r="BB2346" t="str">
            <v/>
          </cell>
          <cell r="BE2346" t="str">
            <v/>
          </cell>
          <cell r="BG2346" t="str">
            <v/>
          </cell>
          <cell r="BI2346" t="str">
            <v/>
          </cell>
          <cell r="CH2346" t="str">
            <v/>
          </cell>
          <cell r="CI2346" t="str">
            <v/>
          </cell>
          <cell r="CJ2346" t="str">
            <v/>
          </cell>
          <cell r="CK2346" t="str">
            <v/>
          </cell>
          <cell r="CN2346">
            <v>0</v>
          </cell>
          <cell r="CO2346">
            <v>0</v>
          </cell>
          <cell r="CP2346" t="b">
            <v>1</v>
          </cell>
          <cell r="CQ2346" t="str">
            <v>c.9256+47C&gt;T</v>
          </cell>
          <cell r="CX2346" t="str">
            <v>BRCA2</v>
          </cell>
          <cell r="CY2346" t="str">
            <v>c.9256+47C&gt;T</v>
          </cell>
          <cell r="DE2346" t="b">
            <v>0</v>
          </cell>
          <cell r="DF2346" t="str">
            <v>BRCA2</v>
          </cell>
          <cell r="DG2346" t="str">
            <v>c.9256+47C&gt;T</v>
          </cell>
          <cell r="DN2346" t="b">
            <v>0</v>
          </cell>
        </row>
        <row r="2347">
          <cell r="B2347" t="str">
            <v>c.9256+4A&gt;G</v>
          </cell>
          <cell r="D2347" t="str">
            <v>IVS24+4A&gt;G</v>
          </cell>
          <cell r="E2347" t="str">
            <v/>
          </cell>
          <cell r="G2347" t="str">
            <v>c.9256+4A&gt;G</v>
          </cell>
          <cell r="O2347">
            <v>0.34</v>
          </cell>
          <cell r="R2347" t="str">
            <v/>
          </cell>
          <cell r="Z2347" t="str">
            <v/>
          </cell>
          <cell r="AK2347" t="str">
            <v/>
          </cell>
          <cell r="AL2347" t="str">
            <v/>
          </cell>
          <cell r="AM2347" t="str">
            <v/>
          </cell>
          <cell r="AN2347" t="str">
            <v/>
          </cell>
          <cell r="AR2347" t="str">
            <v/>
          </cell>
          <cell r="AS2347" t="str">
            <v/>
          </cell>
          <cell r="AT2347" t="str">
            <v/>
          </cell>
          <cell r="AU2347" t="str">
            <v/>
          </cell>
          <cell r="AW2347" t="str">
            <v/>
          </cell>
          <cell r="AX2347" t="str">
            <v/>
          </cell>
          <cell r="AY2347" t="str">
            <v/>
          </cell>
          <cell r="AZ2347" t="str">
            <v/>
          </cell>
          <cell r="BB2347" t="str">
            <v/>
          </cell>
          <cell r="BE2347" t="str">
            <v/>
          </cell>
          <cell r="BG2347" t="str">
            <v/>
          </cell>
          <cell r="BI2347" t="str">
            <v/>
          </cell>
          <cell r="CH2347" t="str">
            <v/>
          </cell>
          <cell r="CI2347" t="str">
            <v/>
          </cell>
          <cell r="CJ2347" t="str">
            <v/>
          </cell>
          <cell r="CK2347" t="str">
            <v/>
          </cell>
          <cell r="CN2347">
            <v>0</v>
          </cell>
          <cell r="CO2347">
            <v>0</v>
          </cell>
          <cell r="CP2347" t="b">
            <v>1</v>
          </cell>
          <cell r="CQ2347" t="str">
            <v>c.9256+4A&gt;G</v>
          </cell>
          <cell r="CX2347" t="str">
            <v>BRCA2</v>
          </cell>
          <cell r="CY2347" t="str">
            <v>c.9256+4A&gt;G</v>
          </cell>
          <cell r="DE2347" t="b">
            <v>0</v>
          </cell>
          <cell r="DF2347" t="str">
            <v>BRCA2</v>
          </cell>
          <cell r="DG2347" t="str">
            <v>c.9256+4A&gt;G</v>
          </cell>
          <cell r="DN2347" t="b">
            <v>0</v>
          </cell>
        </row>
        <row r="2348">
          <cell r="B2348" t="str">
            <v>c.9256+57T&gt;A</v>
          </cell>
          <cell r="D2348" t="str">
            <v>IVS24+57T&gt;A</v>
          </cell>
          <cell r="G2348" t="str">
            <v>c.9256+57T&gt;A</v>
          </cell>
          <cell r="O2348">
            <v>0.02</v>
          </cell>
          <cell r="R2348" t="str">
            <v/>
          </cell>
          <cell r="U2348" t="str">
            <v>Assumed prior 0.02</v>
          </cell>
          <cell r="Z2348" t="str">
            <v/>
          </cell>
          <cell r="AK2348" t="str">
            <v/>
          </cell>
          <cell r="AL2348" t="str">
            <v/>
          </cell>
          <cell r="AM2348" t="str">
            <v/>
          </cell>
          <cell r="AN2348" t="str">
            <v/>
          </cell>
          <cell r="AR2348" t="str">
            <v/>
          </cell>
          <cell r="AS2348" t="str">
            <v/>
          </cell>
          <cell r="AT2348" t="str">
            <v/>
          </cell>
          <cell r="AU2348" t="str">
            <v/>
          </cell>
          <cell r="AW2348" t="str">
            <v/>
          </cell>
          <cell r="AX2348" t="str">
            <v/>
          </cell>
          <cell r="AY2348" t="str">
            <v/>
          </cell>
          <cell r="AZ2348" t="str">
            <v/>
          </cell>
          <cell r="BB2348" t="str">
            <v/>
          </cell>
          <cell r="BE2348" t="str">
            <v/>
          </cell>
          <cell r="BG2348" t="str">
            <v/>
          </cell>
          <cell r="BI2348" t="str">
            <v/>
          </cell>
          <cell r="CH2348" t="str">
            <v/>
          </cell>
          <cell r="CI2348" t="str">
            <v/>
          </cell>
          <cell r="CJ2348" t="str">
            <v/>
          </cell>
          <cell r="CK2348" t="str">
            <v/>
          </cell>
          <cell r="CN2348">
            <v>0</v>
          </cell>
          <cell r="CO2348">
            <v>0</v>
          </cell>
          <cell r="CP2348" t="b">
            <v>1</v>
          </cell>
          <cell r="CQ2348" t="str">
            <v>c.9256+57T&gt;A</v>
          </cell>
          <cell r="CX2348" t="str">
            <v>BRCA2</v>
          </cell>
          <cell r="CY2348" t="str">
            <v>c.9256+57T&gt;A</v>
          </cell>
          <cell r="DE2348" t="b">
            <v>0</v>
          </cell>
          <cell r="DF2348" t="str">
            <v>BRCA2</v>
          </cell>
          <cell r="DG2348" t="str">
            <v>c.9256+57T&gt;A</v>
          </cell>
          <cell r="DN2348" t="b">
            <v>0</v>
          </cell>
        </row>
        <row r="2349">
          <cell r="B2349" t="str">
            <v>c.9256+58A&gt;T</v>
          </cell>
          <cell r="D2349" t="str">
            <v>IVS24+58A&gt;T</v>
          </cell>
          <cell r="E2349" t="str">
            <v/>
          </cell>
          <cell r="G2349" t="str">
            <v>c.9256+58A&gt;T</v>
          </cell>
          <cell r="O2349">
            <v>0.02</v>
          </cell>
          <cell r="R2349" t="str">
            <v/>
          </cell>
          <cell r="U2349" t="str">
            <v>Assumed prior 0.02</v>
          </cell>
          <cell r="Z2349" t="str">
            <v/>
          </cell>
          <cell r="AK2349" t="str">
            <v/>
          </cell>
          <cell r="AL2349" t="str">
            <v/>
          </cell>
          <cell r="AM2349" t="str">
            <v/>
          </cell>
          <cell r="AN2349" t="str">
            <v/>
          </cell>
          <cell r="AR2349" t="str">
            <v/>
          </cell>
          <cell r="AS2349" t="str">
            <v/>
          </cell>
          <cell r="AT2349" t="str">
            <v/>
          </cell>
          <cell r="AU2349" t="str">
            <v/>
          </cell>
          <cell r="AW2349" t="str">
            <v/>
          </cell>
          <cell r="AX2349" t="str">
            <v/>
          </cell>
          <cell r="AY2349" t="str">
            <v/>
          </cell>
          <cell r="AZ2349" t="str">
            <v/>
          </cell>
          <cell r="BB2349" t="str">
            <v/>
          </cell>
          <cell r="BE2349" t="str">
            <v/>
          </cell>
          <cell r="BG2349" t="str">
            <v/>
          </cell>
          <cell r="BI2349" t="str">
            <v/>
          </cell>
          <cell r="CH2349" t="str">
            <v/>
          </cell>
          <cell r="CI2349" t="str">
            <v/>
          </cell>
          <cell r="CJ2349" t="str">
            <v/>
          </cell>
          <cell r="CK2349" t="str">
            <v/>
          </cell>
          <cell r="CN2349">
            <v>0</v>
          </cell>
          <cell r="CO2349">
            <v>0</v>
          </cell>
          <cell r="CP2349" t="b">
            <v>1</v>
          </cell>
          <cell r="CQ2349" t="str">
            <v>c.9256+58A&gt;T</v>
          </cell>
          <cell r="CX2349" t="str">
            <v>BRCA2</v>
          </cell>
          <cell r="CY2349" t="str">
            <v>c.9256+58A&gt;T</v>
          </cell>
          <cell r="DE2349" t="b">
            <v>0</v>
          </cell>
          <cell r="DF2349" t="str">
            <v>BRCA2</v>
          </cell>
          <cell r="DG2349" t="str">
            <v>c.9256+58A&gt;T</v>
          </cell>
          <cell r="DN2349" t="b">
            <v>0</v>
          </cell>
        </row>
        <row r="2350">
          <cell r="B2350" t="str">
            <v>c.9256+69T&gt;C</v>
          </cell>
          <cell r="D2350" t="str">
            <v>IVS24+69T&gt;C</v>
          </cell>
          <cell r="E2350" t="str">
            <v/>
          </cell>
          <cell r="G2350" t="str">
            <v>c.9256+69T&gt;C</v>
          </cell>
          <cell r="J2350">
            <v>0.88</v>
          </cell>
          <cell r="N2350">
            <v>0.88</v>
          </cell>
          <cell r="O2350">
            <v>0.02</v>
          </cell>
          <cell r="P2350">
            <v>1.7959183673469388E-2</v>
          </cell>
          <cell r="Q2350">
            <v>1.764234161988773E-2</v>
          </cell>
          <cell r="R2350">
            <v>3</v>
          </cell>
          <cell r="U2350" t="str">
            <v>Assumed prior 0.02</v>
          </cell>
          <cell r="Z2350" t="str">
            <v/>
          </cell>
          <cell r="AK2350" t="str">
            <v/>
          </cell>
          <cell r="AL2350" t="str">
            <v/>
          </cell>
          <cell r="AM2350" t="str">
            <v/>
          </cell>
          <cell r="AN2350" t="str">
            <v/>
          </cell>
          <cell r="AR2350" t="str">
            <v/>
          </cell>
          <cell r="AS2350" t="str">
            <v/>
          </cell>
          <cell r="AT2350" t="str">
            <v/>
          </cell>
          <cell r="AU2350" t="str">
            <v/>
          </cell>
          <cell r="AW2350" t="str">
            <v/>
          </cell>
          <cell r="AX2350" t="str">
            <v/>
          </cell>
          <cell r="AY2350" t="str">
            <v/>
          </cell>
          <cell r="AZ2350" t="str">
            <v/>
          </cell>
          <cell r="BB2350" t="str">
            <v/>
          </cell>
          <cell r="BE2350" t="str">
            <v/>
          </cell>
          <cell r="BG2350" t="str">
            <v/>
          </cell>
          <cell r="BI2350" t="str">
            <v/>
          </cell>
          <cell r="CD2350">
            <v>0.88</v>
          </cell>
          <cell r="CH2350" t="str">
            <v/>
          </cell>
          <cell r="CI2350" t="str">
            <v/>
          </cell>
          <cell r="CJ2350" t="str">
            <v/>
          </cell>
          <cell r="CK2350" t="str">
            <v/>
          </cell>
          <cell r="CN2350">
            <v>0</v>
          </cell>
          <cell r="CO2350">
            <v>0</v>
          </cell>
          <cell r="CP2350" t="b">
            <v>1</v>
          </cell>
          <cell r="CQ2350" t="str">
            <v>c.9256+69T&gt;C</v>
          </cell>
          <cell r="CX2350" t="str">
            <v>BRCA2</v>
          </cell>
          <cell r="CY2350" t="str">
            <v>c.9256+69T&gt;C</v>
          </cell>
          <cell r="DE2350" t="b">
            <v>0</v>
          </cell>
          <cell r="DF2350" t="str">
            <v>BRCA2</v>
          </cell>
          <cell r="DG2350" t="str">
            <v>c.9256+69T&gt;C</v>
          </cell>
          <cell r="DN2350" t="b">
            <v>0</v>
          </cell>
        </row>
        <row r="2351">
          <cell r="B2351" t="str">
            <v>c.9256+6G&gt;A</v>
          </cell>
          <cell r="D2351" t="str">
            <v>IVS24+6G&gt;A</v>
          </cell>
          <cell r="E2351" t="str">
            <v/>
          </cell>
          <cell r="G2351" t="str">
            <v>c.9256+6G&gt;A</v>
          </cell>
          <cell r="O2351">
            <v>0.04</v>
          </cell>
          <cell r="R2351" t="str">
            <v/>
          </cell>
          <cell r="Z2351" t="str">
            <v/>
          </cell>
          <cell r="AK2351" t="str">
            <v/>
          </cell>
          <cell r="AL2351" t="str">
            <v/>
          </cell>
          <cell r="AM2351" t="str">
            <v/>
          </cell>
          <cell r="AN2351" t="str">
            <v/>
          </cell>
          <cell r="AR2351" t="str">
            <v/>
          </cell>
          <cell r="AS2351" t="str">
            <v/>
          </cell>
          <cell r="AT2351" t="str">
            <v/>
          </cell>
          <cell r="AU2351" t="str">
            <v/>
          </cell>
          <cell r="AW2351" t="str">
            <v/>
          </cell>
          <cell r="AX2351" t="str">
            <v/>
          </cell>
          <cell r="AY2351" t="str">
            <v/>
          </cell>
          <cell r="AZ2351" t="str">
            <v/>
          </cell>
          <cell r="BB2351" t="str">
            <v/>
          </cell>
          <cell r="BE2351" t="str">
            <v/>
          </cell>
          <cell r="BG2351" t="str">
            <v/>
          </cell>
          <cell r="BI2351" t="str">
            <v/>
          </cell>
          <cell r="CH2351" t="str">
            <v/>
          </cell>
          <cell r="CI2351" t="str">
            <v/>
          </cell>
          <cell r="CJ2351" t="str">
            <v/>
          </cell>
          <cell r="CK2351" t="str">
            <v/>
          </cell>
          <cell r="CN2351">
            <v>0</v>
          </cell>
          <cell r="CO2351">
            <v>0</v>
          </cell>
          <cell r="CP2351" t="b">
            <v>1</v>
          </cell>
          <cell r="CQ2351" t="str">
            <v>c.9256+6G&gt;A</v>
          </cell>
          <cell r="CX2351" t="str">
            <v>BRCA2</v>
          </cell>
          <cell r="CY2351" t="str">
            <v>c.9256+6G&gt;A</v>
          </cell>
          <cell r="DE2351" t="b">
            <v>0</v>
          </cell>
          <cell r="DF2351" t="str">
            <v>BRCA2</v>
          </cell>
          <cell r="DG2351" t="str">
            <v>c.9256+6G&gt;A</v>
          </cell>
          <cell r="DN2351" t="b">
            <v>0</v>
          </cell>
        </row>
        <row r="2352">
          <cell r="B2352" t="str">
            <v>c.9257-?_(*1_?)del</v>
          </cell>
          <cell r="G2352" t="str">
            <v>c.9257-?_(*1_?)del</v>
          </cell>
          <cell r="I2352">
            <v>31.484100000000002</v>
          </cell>
          <cell r="J2352">
            <v>3.0975999999999999</v>
          </cell>
          <cell r="N2352">
            <v>97.525148160000001</v>
          </cell>
          <cell r="O2352">
            <v>0.81</v>
          </cell>
          <cell r="P2352">
            <v>415.76510531368439</v>
          </cell>
          <cell r="Q2352">
            <v>0.99760056687268162</v>
          </cell>
          <cell r="R2352">
            <v>5</v>
          </cell>
          <cell r="BF2352">
            <v>2</v>
          </cell>
          <cell r="BG2352">
            <v>3.0975999999999999</v>
          </cell>
          <cell r="BH2352">
            <v>1</v>
          </cell>
          <cell r="BI2352">
            <v>31.484100000000002</v>
          </cell>
        </row>
        <row r="2353">
          <cell r="B2353" t="str">
            <v>c.9257-10del</v>
          </cell>
          <cell r="D2353" t="str">
            <v>IVS24-10delT</v>
          </cell>
          <cell r="E2353" t="str">
            <v/>
          </cell>
          <cell r="G2353" t="str">
            <v>c.9257-10del</v>
          </cell>
          <cell r="K2353">
            <v>1.2147502125250746</v>
          </cell>
          <cell r="L2353">
            <v>0.40920894875531549</v>
          </cell>
          <cell r="N2353">
            <v>0.49708665746768188</v>
          </cell>
          <cell r="O2353">
            <v>0.04</v>
          </cell>
          <cell r="P2353">
            <v>2.0711944061153415E-2</v>
          </cell>
          <cell r="Q2353">
            <v>2.0291664246374793E-2</v>
          </cell>
          <cell r="R2353">
            <v>2</v>
          </cell>
          <cell r="V2353">
            <v>0.20999999344348907</v>
          </cell>
          <cell r="Z2353" t="str">
            <v/>
          </cell>
          <cell r="AA2353">
            <v>1</v>
          </cell>
          <cell r="AB2353">
            <v>1</v>
          </cell>
          <cell r="AD2353">
            <v>1.2147502125250746</v>
          </cell>
          <cell r="AE2353">
            <v>0.40920894875531549</v>
          </cell>
          <cell r="AF2353">
            <v>0.11671463761449119</v>
          </cell>
          <cell r="AK2353" t="str">
            <v/>
          </cell>
          <cell r="AL2353" t="str">
            <v/>
          </cell>
          <cell r="AM2353" t="str">
            <v/>
          </cell>
          <cell r="AN2353" t="str">
            <v/>
          </cell>
          <cell r="AR2353" t="str">
            <v/>
          </cell>
          <cell r="AS2353" t="str">
            <v/>
          </cell>
          <cell r="AT2353" t="str">
            <v/>
          </cell>
          <cell r="AU2353" t="str">
            <v/>
          </cell>
          <cell r="AW2353" t="str">
            <v/>
          </cell>
          <cell r="AX2353" t="str">
            <v/>
          </cell>
          <cell r="AY2353" t="str">
            <v/>
          </cell>
          <cell r="AZ2353" t="str">
            <v/>
          </cell>
          <cell r="BB2353" t="str">
            <v/>
          </cell>
          <cell r="BE2353" t="str">
            <v/>
          </cell>
          <cell r="BG2353" t="str">
            <v/>
          </cell>
          <cell r="BI2353" t="str">
            <v/>
          </cell>
          <cell r="CH2353" t="str">
            <v/>
          </cell>
          <cell r="CI2353" t="str">
            <v/>
          </cell>
          <cell r="CJ2353" t="str">
            <v/>
          </cell>
          <cell r="CK2353" t="str">
            <v/>
          </cell>
          <cell r="CN2353">
            <v>0</v>
          </cell>
          <cell r="CO2353">
            <v>0</v>
          </cell>
          <cell r="CP2353" t="b">
            <v>0</v>
          </cell>
          <cell r="CQ2353" t="str">
            <v>c.9257-10delT</v>
          </cell>
          <cell r="CX2353" t="str">
            <v>BRCA2</v>
          </cell>
          <cell r="CY2353" t="str">
            <v>c.9257-10del</v>
          </cell>
          <cell r="DE2353" t="b">
            <v>0</v>
          </cell>
          <cell r="DF2353" t="str">
            <v>BRCA2</v>
          </cell>
          <cell r="DG2353" t="str">
            <v>c.9257-10del</v>
          </cell>
          <cell r="DH2353">
            <v>1.2266928360999999E-4</v>
          </cell>
          <cell r="DI2353">
            <v>1.0460251046000001E-4</v>
          </cell>
          <cell r="DJ2353">
            <v>0</v>
          </cell>
          <cell r="DK2353">
            <v>0</v>
          </cell>
          <cell r="DL2353">
            <v>4.6446818392999997E-5</v>
          </cell>
          <cell r="DM2353">
            <v>0</v>
          </cell>
          <cell r="DN2353" t="b">
            <v>0</v>
          </cell>
        </row>
        <row r="2354">
          <cell r="B2354" t="str">
            <v>c.9257-10dup</v>
          </cell>
          <cell r="D2354" t="str">
            <v>IVS24-10insT</v>
          </cell>
          <cell r="E2354" t="str">
            <v/>
          </cell>
          <cell r="G2354" t="str">
            <v>c.9257-10dup</v>
          </cell>
          <cell r="K2354">
            <v>1.1570849262720211</v>
          </cell>
          <cell r="L2354">
            <v>0.37483706225316071</v>
          </cell>
          <cell r="N2354">
            <v>0.43371831454121945</v>
          </cell>
          <cell r="O2354">
            <v>0.04</v>
          </cell>
          <cell r="P2354">
            <v>1.8071596439217481E-2</v>
          </cell>
          <cell r="Q2354">
            <v>1.7750810947308869E-2</v>
          </cell>
          <cell r="R2354">
            <v>2</v>
          </cell>
          <cell r="V2354">
            <v>0.20999999344348907</v>
          </cell>
          <cell r="Z2354" t="str">
            <v/>
          </cell>
          <cell r="AA2354">
            <v>1</v>
          </cell>
          <cell r="AB2354">
            <v>1</v>
          </cell>
          <cell r="AD2354">
            <v>1.1570849262720211</v>
          </cell>
          <cell r="AE2354">
            <v>0.37483706225316071</v>
          </cell>
          <cell r="AF2354">
            <v>0.1033739902917153</v>
          </cell>
          <cell r="AK2354" t="str">
            <v/>
          </cell>
          <cell r="AL2354" t="str">
            <v/>
          </cell>
          <cell r="AM2354" t="str">
            <v/>
          </cell>
          <cell r="AN2354" t="str">
            <v/>
          </cell>
          <cell r="AR2354" t="str">
            <v/>
          </cell>
          <cell r="AS2354" t="str">
            <v/>
          </cell>
          <cell r="AT2354" t="str">
            <v/>
          </cell>
          <cell r="AU2354" t="str">
            <v/>
          </cell>
          <cell r="AW2354" t="str">
            <v/>
          </cell>
          <cell r="AX2354" t="str">
            <v/>
          </cell>
          <cell r="AY2354" t="str">
            <v/>
          </cell>
          <cell r="AZ2354" t="str">
            <v/>
          </cell>
          <cell r="BB2354" t="str">
            <v/>
          </cell>
          <cell r="BE2354" t="str">
            <v/>
          </cell>
          <cell r="BG2354" t="str">
            <v/>
          </cell>
          <cell r="BI2354" t="str">
            <v/>
          </cell>
          <cell r="CH2354" t="str">
            <v/>
          </cell>
          <cell r="CI2354" t="str">
            <v/>
          </cell>
          <cell r="CJ2354" t="str">
            <v/>
          </cell>
          <cell r="CK2354" t="str">
            <v/>
          </cell>
          <cell r="CN2354">
            <v>0</v>
          </cell>
          <cell r="CO2354">
            <v>0</v>
          </cell>
          <cell r="CP2354" t="b">
            <v>1</v>
          </cell>
          <cell r="CQ2354" t="str">
            <v>c.9257-10dup</v>
          </cell>
          <cell r="CX2354" t="str">
            <v>BRCA2</v>
          </cell>
          <cell r="CY2354" t="str">
            <v>c.9257-10dup</v>
          </cell>
          <cell r="DE2354" t="b">
            <v>0</v>
          </cell>
          <cell r="DF2354" t="str">
            <v>BRCA2</v>
          </cell>
          <cell r="DG2354" t="str">
            <v>c.9257-10dup</v>
          </cell>
          <cell r="DH2354">
            <v>0</v>
          </cell>
          <cell r="DI2354">
            <v>3.1380753137999999E-4</v>
          </cell>
          <cell r="DJ2354">
            <v>1.4363688595000001E-4</v>
          </cell>
          <cell r="DK2354">
            <v>0</v>
          </cell>
          <cell r="DL2354">
            <v>1.6256386438000001E-4</v>
          </cell>
          <cell r="DM2354">
            <v>6.7015145422999998E-5</v>
          </cell>
          <cell r="DN2354" t="b">
            <v>0</v>
          </cell>
        </row>
        <row r="2355">
          <cell r="B2355" t="str">
            <v>c.9257-11_9257-10dup</v>
          </cell>
          <cell r="D2355" t="str">
            <v>IVS24-10insTT</v>
          </cell>
          <cell r="E2355" t="str">
            <v/>
          </cell>
          <cell r="G2355" t="str">
            <v>c.9257-11_9257-10dup</v>
          </cell>
          <cell r="K2355">
            <v>1.0246153856466556</v>
          </cell>
          <cell r="L2355">
            <v>0.92225347236863131</v>
          </cell>
          <cell r="N2355">
            <v>0.94495509725495241</v>
          </cell>
          <cell r="O2355">
            <v>0.04</v>
          </cell>
          <cell r="P2355">
            <v>3.9373129052289686E-2</v>
          </cell>
          <cell r="Q2355">
            <v>3.7881611474976734E-2</v>
          </cell>
          <cell r="R2355">
            <v>3</v>
          </cell>
          <cell r="V2355">
            <v>0.20999999344348907</v>
          </cell>
          <cell r="Z2355" t="str">
            <v/>
          </cell>
          <cell r="AA2355">
            <v>1</v>
          </cell>
          <cell r="AB2355">
            <v>1</v>
          </cell>
          <cell r="AD2355">
            <v>1.0246153856466556</v>
          </cell>
          <cell r="AE2355">
            <v>0.92225347236863131</v>
          </cell>
          <cell r="AF2355">
            <v>0.20076124968286752</v>
          </cell>
          <cell r="AK2355" t="str">
            <v/>
          </cell>
          <cell r="AL2355" t="str">
            <v/>
          </cell>
          <cell r="AM2355" t="str">
            <v/>
          </cell>
          <cell r="AN2355" t="str">
            <v/>
          </cell>
          <cell r="AR2355" t="str">
            <v/>
          </cell>
          <cell r="AS2355" t="str">
            <v/>
          </cell>
          <cell r="AT2355" t="str">
            <v/>
          </cell>
          <cell r="AU2355" t="str">
            <v/>
          </cell>
          <cell r="AW2355" t="str">
            <v/>
          </cell>
          <cell r="AX2355" t="str">
            <v/>
          </cell>
          <cell r="AY2355" t="str">
            <v/>
          </cell>
          <cell r="AZ2355" t="str">
            <v/>
          </cell>
          <cell r="BB2355" t="str">
            <v/>
          </cell>
          <cell r="BE2355" t="str">
            <v/>
          </cell>
          <cell r="BG2355" t="str">
            <v/>
          </cell>
          <cell r="BI2355" t="str">
            <v/>
          </cell>
          <cell r="CH2355" t="str">
            <v/>
          </cell>
          <cell r="CI2355" t="str">
            <v/>
          </cell>
          <cell r="CJ2355" t="str">
            <v/>
          </cell>
          <cell r="CK2355" t="str">
            <v/>
          </cell>
          <cell r="CN2355">
            <v>0</v>
          </cell>
          <cell r="CO2355">
            <v>0</v>
          </cell>
          <cell r="CP2355" t="b">
            <v>0</v>
          </cell>
          <cell r="CQ2355" t="str">
            <v>c.9257-10_9257-11insTT</v>
          </cell>
          <cell r="CX2355" t="str">
            <v>BRCA2</v>
          </cell>
          <cell r="CY2355" t="str">
            <v>c.9257-11_9257-10dup</v>
          </cell>
          <cell r="DE2355" t="b">
            <v>0</v>
          </cell>
          <cell r="DF2355" t="str">
            <v>BRCA2</v>
          </cell>
          <cell r="DG2355" t="str">
            <v>c.9257-11_9257-10dup</v>
          </cell>
          <cell r="DN2355" t="b">
            <v>0</v>
          </cell>
        </row>
        <row r="2356">
          <cell r="B2356" t="str">
            <v>c.9257-113T&gt;G</v>
          </cell>
          <cell r="D2356" t="str">
            <v>IVS24-113T&gt;G</v>
          </cell>
          <cell r="E2356" t="str">
            <v/>
          </cell>
          <cell r="J2356">
            <v>2.7832962180999998E-29</v>
          </cell>
          <cell r="M2356">
            <v>1.1210759861E-129</v>
          </cell>
          <cell r="N2356">
            <v>3.1202865523148579E-158</v>
          </cell>
          <cell r="O2356">
            <v>0.02</v>
          </cell>
          <cell r="P2356">
            <v>6.3679317394180768E-160</v>
          </cell>
          <cell r="Q2356">
            <v>6.3679317394180768E-160</v>
          </cell>
          <cell r="R2356">
            <v>1</v>
          </cell>
          <cell r="S2356" t="str">
            <v>Frequency &gt;1%</v>
          </cell>
          <cell r="U2356" t="str">
            <v>Assumed prior 0.02</v>
          </cell>
          <cell r="Y2356">
            <v>334</v>
          </cell>
          <cell r="Z2356">
            <v>2.7832962180999998E-29</v>
          </cell>
          <cell r="AK2356" t="str">
            <v/>
          </cell>
          <cell r="AL2356" t="str">
            <v/>
          </cell>
          <cell r="AM2356" t="str">
            <v/>
          </cell>
          <cell r="AN2356" t="str">
            <v/>
          </cell>
          <cell r="AR2356" t="str">
            <v/>
          </cell>
          <cell r="AS2356" t="str">
            <v/>
          </cell>
          <cell r="AT2356" t="str">
            <v/>
          </cell>
          <cell r="AU2356" t="str">
            <v/>
          </cell>
          <cell r="AW2356" t="str">
            <v/>
          </cell>
          <cell r="AX2356">
            <v>1.1210759861E-129</v>
          </cell>
          <cell r="AY2356" t="str">
            <v>No genotypes</v>
          </cell>
          <cell r="AZ2356" t="str">
            <v/>
          </cell>
          <cell r="BB2356" t="str">
            <v/>
          </cell>
          <cell r="BE2356" t="str">
            <v/>
          </cell>
          <cell r="BG2356" t="str">
            <v/>
          </cell>
          <cell r="BI2356" t="str">
            <v/>
          </cell>
          <cell r="CH2356" t="str">
            <v>Bonnet</v>
          </cell>
          <cell r="CI2356" t="str">
            <v>2008</v>
          </cell>
          <cell r="CJ2356" t="str">
            <v>no aberration</v>
          </cell>
          <cell r="CK2356" t="str">
            <v/>
          </cell>
          <cell r="CL2356">
            <v>1</v>
          </cell>
          <cell r="CN2356">
            <v>0</v>
          </cell>
          <cell r="CO2356">
            <v>334</v>
          </cell>
          <cell r="CP2356" t="b">
            <v>1</v>
          </cell>
          <cell r="CQ2356" t="str">
            <v>c.9257-113T&gt;G</v>
          </cell>
          <cell r="CR2356">
            <v>2.8999999999999998E-3</v>
          </cell>
          <cell r="CS2356">
            <v>0</v>
          </cell>
          <cell r="CT2356">
            <v>0</v>
          </cell>
          <cell r="CU2356">
            <v>0</v>
          </cell>
          <cell r="CV2356">
            <v>1.09E-2</v>
          </cell>
          <cell r="CW2356" t="b">
            <v>1</v>
          </cell>
          <cell r="CX2356" t="str">
            <v>BRCA2</v>
          </cell>
          <cell r="CY2356" t="str">
            <v>c.9257-113T&gt;G</v>
          </cell>
          <cell r="CZ2356">
            <v>2.8999999999999998E-3</v>
          </cell>
          <cell r="DA2356">
            <v>0</v>
          </cell>
          <cell r="DB2356">
            <v>0</v>
          </cell>
          <cell r="DC2356">
            <v>0</v>
          </cell>
          <cell r="DD2356">
            <v>1.09E-2</v>
          </cell>
          <cell r="DE2356" t="b">
            <v>1</v>
          </cell>
          <cell r="DF2356" t="str">
            <v>BRCA2</v>
          </cell>
          <cell r="DG2356" t="str">
            <v>c.9257-113T&gt;G</v>
          </cell>
          <cell r="DN2356" t="b">
            <v>0</v>
          </cell>
        </row>
        <row r="2357">
          <cell r="B2357" t="str">
            <v>c.9257-12T&gt;G</v>
          </cell>
          <cell r="D2357" t="str">
            <v>IVS24-12T&gt;G</v>
          </cell>
          <cell r="E2357" t="str">
            <v/>
          </cell>
          <cell r="G2357" t="str">
            <v>c.9257-12T&gt;G</v>
          </cell>
          <cell r="O2357">
            <v>0.04</v>
          </cell>
          <cell r="R2357" t="str">
            <v/>
          </cell>
          <cell r="Z2357" t="str">
            <v/>
          </cell>
          <cell r="AK2357" t="str">
            <v/>
          </cell>
          <cell r="AL2357" t="str">
            <v/>
          </cell>
          <cell r="AM2357" t="str">
            <v/>
          </cell>
          <cell r="AN2357" t="str">
            <v/>
          </cell>
          <cell r="AR2357" t="str">
            <v/>
          </cell>
          <cell r="AS2357" t="str">
            <v/>
          </cell>
          <cell r="AT2357" t="str">
            <v/>
          </cell>
          <cell r="AU2357" t="str">
            <v/>
          </cell>
          <cell r="AW2357" t="str">
            <v/>
          </cell>
          <cell r="AX2357" t="str">
            <v/>
          </cell>
          <cell r="AY2357" t="str">
            <v/>
          </cell>
          <cell r="AZ2357" t="str">
            <v/>
          </cell>
          <cell r="BB2357" t="str">
            <v/>
          </cell>
          <cell r="BE2357" t="str">
            <v/>
          </cell>
          <cell r="BG2357" t="str">
            <v/>
          </cell>
          <cell r="BI2357" t="str">
            <v/>
          </cell>
          <cell r="CH2357" t="str">
            <v/>
          </cell>
          <cell r="CI2357" t="str">
            <v/>
          </cell>
          <cell r="CJ2357" t="str">
            <v/>
          </cell>
          <cell r="CK2357" t="str">
            <v/>
          </cell>
          <cell r="CN2357">
            <v>0</v>
          </cell>
          <cell r="CO2357">
            <v>0</v>
          </cell>
          <cell r="CP2357" t="b">
            <v>1</v>
          </cell>
          <cell r="CQ2357" t="str">
            <v>c.9257-12T&gt;G</v>
          </cell>
          <cell r="CX2357" t="str">
            <v>BRCA2</v>
          </cell>
          <cell r="CY2357" t="str">
            <v>c.9257-12T&gt;G</v>
          </cell>
          <cell r="DE2357" t="b">
            <v>0</v>
          </cell>
          <cell r="DF2357" t="str">
            <v>BRCA2</v>
          </cell>
          <cell r="DG2357" t="str">
            <v>c.9257-12T&gt;G</v>
          </cell>
          <cell r="DN2357" t="b">
            <v>0</v>
          </cell>
        </row>
        <row r="2358">
          <cell r="B2358" t="str">
            <v>c.9257-16T&gt;C</v>
          </cell>
          <cell r="D2358" t="str">
            <v>IVS24-16T&gt;C</v>
          </cell>
          <cell r="E2358" t="str">
            <v/>
          </cell>
          <cell r="J2358">
            <v>9.5793039333999992E-34</v>
          </cell>
          <cell r="M2358">
            <v>8.8253716264316801E-221</v>
          </cell>
          <cell r="N2358">
            <v>8.4540917134793734E-254</v>
          </cell>
          <cell r="O2358">
            <v>0.04</v>
          </cell>
          <cell r="P2358">
            <v>3.5225382139497394E-255</v>
          </cell>
          <cell r="Q2358">
            <v>3.5225382139497394E-255</v>
          </cell>
          <cell r="R2358">
            <v>1</v>
          </cell>
          <cell r="S2358" t="str">
            <v>Frequency &gt;1%</v>
          </cell>
          <cell r="Y2358">
            <v>706</v>
          </cell>
          <cell r="Z2358">
            <v>9.5793039333999992E-34</v>
          </cell>
          <cell r="AK2358" t="str">
            <v/>
          </cell>
          <cell r="AL2358" t="str">
            <v/>
          </cell>
          <cell r="AM2358" t="str">
            <v/>
          </cell>
          <cell r="AN2358" t="str">
            <v/>
          </cell>
          <cell r="AR2358" t="str">
            <v/>
          </cell>
          <cell r="AS2358" t="str">
            <v/>
          </cell>
          <cell r="AT2358" t="str">
            <v/>
          </cell>
          <cell r="AU2358" t="str">
            <v/>
          </cell>
          <cell r="AW2358" t="str">
            <v/>
          </cell>
          <cell r="AX2358">
            <v>3.5823948799999998E-219</v>
          </cell>
          <cell r="AY2358">
            <v>2.4635395934999998E-2</v>
          </cell>
          <cell r="AZ2358" t="str">
            <v/>
          </cell>
          <cell r="BB2358" t="str">
            <v/>
          </cell>
          <cell r="BE2358" t="str">
            <v/>
          </cell>
          <cell r="BG2358" t="str">
            <v/>
          </cell>
          <cell r="BI2358" t="str">
            <v/>
          </cell>
          <cell r="CH2358" t="str">
            <v>A:Menendez B:Claes</v>
          </cell>
          <cell r="CI2358" t="str">
            <v>A:2012 B:2003</v>
          </cell>
          <cell r="CJ2358" t="str">
            <v>no aberration</v>
          </cell>
          <cell r="CK2358" t="str">
            <v/>
          </cell>
          <cell r="CL2358">
            <v>2</v>
          </cell>
          <cell r="CN2358">
            <v>0</v>
          </cell>
          <cell r="CO2358">
            <v>706</v>
          </cell>
          <cell r="CP2358" t="b">
            <v>1</v>
          </cell>
          <cell r="CQ2358" t="str">
            <v>c.9257-16T&gt;C</v>
          </cell>
          <cell r="CR2358">
            <v>2.8999999999999998E-3</v>
          </cell>
          <cell r="CS2358">
            <v>0</v>
          </cell>
          <cell r="CT2358">
            <v>8.2000000000000007E-3</v>
          </cell>
          <cell r="CU2358">
            <v>8.0000000000000004E-4</v>
          </cell>
          <cell r="CV2358">
            <v>1.09E-2</v>
          </cell>
          <cell r="CW2358" t="b">
            <v>1</v>
          </cell>
          <cell r="CX2358" t="str">
            <v>BRCA2</v>
          </cell>
          <cell r="CY2358" t="str">
            <v>c.9257-16T&gt;C</v>
          </cell>
          <cell r="CZ2358">
            <v>2.8999999999999998E-3</v>
          </cell>
          <cell r="DA2358">
            <v>0</v>
          </cell>
          <cell r="DB2358">
            <v>8.2000000000000007E-3</v>
          </cell>
          <cell r="DC2358">
            <v>8.0000000000000004E-4</v>
          </cell>
          <cell r="DD2358">
            <v>1.09E-2</v>
          </cell>
          <cell r="DE2358" t="b">
            <v>1</v>
          </cell>
          <cell r="DF2358" t="str">
            <v>BRCA2</v>
          </cell>
          <cell r="DG2358" t="str">
            <v>c.9257-16T&gt;C</v>
          </cell>
          <cell r="DH2358">
            <v>1.4482259232E-3</v>
          </cell>
          <cell r="DI2358">
            <v>2.4067388688000001E-3</v>
          </cell>
          <cell r="DJ2358">
            <v>0</v>
          </cell>
          <cell r="DK2358">
            <v>1.237544198E-2</v>
          </cell>
          <cell r="DL2358">
            <v>9.5527185073000006E-3</v>
          </cell>
          <cell r="DM2358">
            <v>7.5049374589000002E-3</v>
          </cell>
          <cell r="DN2358" t="b">
            <v>1</v>
          </cell>
        </row>
        <row r="2359">
          <cell r="B2359" t="str">
            <v>c.9257-17T&gt;A</v>
          </cell>
          <cell r="D2359" t="str">
            <v>IVS24-17T&gt;A</v>
          </cell>
          <cell r="E2359" t="str">
            <v/>
          </cell>
          <cell r="G2359" t="str">
            <v>c.9257-17T&gt;A</v>
          </cell>
          <cell r="K2359">
            <v>1.0246153856466556</v>
          </cell>
          <cell r="L2359">
            <v>0.58424901142738661</v>
          </cell>
          <cell r="N2359">
            <v>0.59863052615734902</v>
          </cell>
          <cell r="O2359">
            <v>0.04</v>
          </cell>
          <cell r="P2359">
            <v>2.4942938589889545E-2</v>
          </cell>
          <cell r="Q2359">
            <v>2.4335929007136624E-2</v>
          </cell>
          <cell r="R2359">
            <v>3</v>
          </cell>
          <cell r="V2359">
            <v>0.20999999344348907</v>
          </cell>
          <cell r="Z2359" t="str">
            <v/>
          </cell>
          <cell r="AA2359">
            <v>1</v>
          </cell>
          <cell r="AB2359">
            <v>1</v>
          </cell>
          <cell r="AD2359">
            <v>1.0246153856466556</v>
          </cell>
          <cell r="AE2359">
            <v>0.58424901142738661</v>
          </cell>
          <cell r="AF2359">
            <v>0.13728372004825767</v>
          </cell>
          <cell r="AK2359" t="str">
            <v/>
          </cell>
          <cell r="AL2359" t="str">
            <v/>
          </cell>
          <cell r="AM2359" t="str">
            <v/>
          </cell>
          <cell r="AN2359" t="str">
            <v/>
          </cell>
          <cell r="AR2359" t="str">
            <v/>
          </cell>
          <cell r="AS2359" t="str">
            <v/>
          </cell>
          <cell r="AT2359" t="str">
            <v/>
          </cell>
          <cell r="AU2359" t="str">
            <v/>
          </cell>
          <cell r="AW2359" t="str">
            <v/>
          </cell>
          <cell r="AX2359" t="str">
            <v/>
          </cell>
          <cell r="AY2359" t="str">
            <v/>
          </cell>
          <cell r="AZ2359" t="str">
            <v/>
          </cell>
          <cell r="BB2359" t="str">
            <v/>
          </cell>
          <cell r="BE2359" t="str">
            <v/>
          </cell>
          <cell r="BG2359" t="str">
            <v/>
          </cell>
          <cell r="BI2359" t="str">
            <v/>
          </cell>
          <cell r="CH2359" t="str">
            <v/>
          </cell>
          <cell r="CI2359" t="str">
            <v/>
          </cell>
          <cell r="CJ2359" t="str">
            <v/>
          </cell>
          <cell r="CK2359" t="str">
            <v/>
          </cell>
          <cell r="CN2359">
            <v>0</v>
          </cell>
          <cell r="CO2359">
            <v>0</v>
          </cell>
          <cell r="CP2359" t="b">
            <v>1</v>
          </cell>
          <cell r="CQ2359" t="str">
            <v>c.9257-17T&gt;A</v>
          </cell>
          <cell r="CX2359" t="str">
            <v>BRCA2</v>
          </cell>
          <cell r="CY2359" t="str">
            <v>c.9257-17T&gt;A</v>
          </cell>
          <cell r="DE2359" t="b">
            <v>0</v>
          </cell>
          <cell r="DF2359" t="str">
            <v>BRCA2</v>
          </cell>
          <cell r="DG2359" t="str">
            <v>c.9257-17T&gt;A</v>
          </cell>
          <cell r="DN2359" t="b">
            <v>0</v>
          </cell>
        </row>
        <row r="2360">
          <cell r="B2360" t="str">
            <v>c.9257-18C&gt;A</v>
          </cell>
          <cell r="D2360" t="str">
            <v>IVS24-18C&gt;A</v>
          </cell>
          <cell r="E2360" t="str">
            <v/>
          </cell>
          <cell r="G2360" t="str">
            <v>c.9257-18C&gt;A</v>
          </cell>
          <cell r="K2360">
            <v>1.1570849262720211</v>
          </cell>
          <cell r="L2360">
            <v>1.2126642363998434</v>
          </cell>
          <cell r="N2360">
            <v>1.4031555085674297</v>
          </cell>
          <cell r="O2360">
            <v>0.04</v>
          </cell>
          <cell r="P2360">
            <v>5.8464812856976238E-2</v>
          </cell>
          <cell r="Q2360">
            <v>5.5235480808445377E-2</v>
          </cell>
          <cell r="R2360">
            <v>3</v>
          </cell>
          <cell r="V2360">
            <v>0.20999999344348907</v>
          </cell>
          <cell r="Z2360" t="str">
            <v/>
          </cell>
          <cell r="AA2360">
            <v>1</v>
          </cell>
          <cell r="AB2360">
            <v>1</v>
          </cell>
          <cell r="AD2360">
            <v>1.1570849262720211</v>
          </cell>
          <cell r="AE2360">
            <v>1.2126642363998434</v>
          </cell>
          <cell r="AF2360">
            <v>0.27166294190213042</v>
          </cell>
          <cell r="AK2360" t="str">
            <v/>
          </cell>
          <cell r="AL2360" t="str">
            <v/>
          </cell>
          <cell r="AM2360" t="str">
            <v/>
          </cell>
          <cell r="AN2360" t="str">
            <v/>
          </cell>
          <cell r="AR2360" t="str">
            <v/>
          </cell>
          <cell r="AS2360" t="str">
            <v/>
          </cell>
          <cell r="AT2360" t="str">
            <v/>
          </cell>
          <cell r="AU2360" t="str">
            <v/>
          </cell>
          <cell r="AW2360" t="str">
            <v/>
          </cell>
          <cell r="AX2360" t="str">
            <v/>
          </cell>
          <cell r="AY2360" t="str">
            <v/>
          </cell>
          <cell r="AZ2360" t="str">
            <v/>
          </cell>
          <cell r="BB2360" t="str">
            <v/>
          </cell>
          <cell r="BE2360" t="str">
            <v/>
          </cell>
          <cell r="BG2360" t="str">
            <v/>
          </cell>
          <cell r="BI2360" t="str">
            <v/>
          </cell>
          <cell r="CH2360" t="str">
            <v>Chen</v>
          </cell>
          <cell r="CI2360" t="str">
            <v>2006</v>
          </cell>
          <cell r="CJ2360" t="str">
            <v>no aberration</v>
          </cell>
          <cell r="CK2360" t="str">
            <v/>
          </cell>
          <cell r="CL2360">
            <v>1</v>
          </cell>
          <cell r="CN2360">
            <v>0</v>
          </cell>
          <cell r="CO2360">
            <v>0</v>
          </cell>
          <cell r="CP2360" t="b">
            <v>1</v>
          </cell>
          <cell r="CQ2360" t="str">
            <v>c.9257-18C&gt;A</v>
          </cell>
          <cell r="CX2360" t="str">
            <v>BRCA2</v>
          </cell>
          <cell r="CY2360" t="str">
            <v>c.9257-18C&gt;A</v>
          </cell>
          <cell r="DE2360" t="b">
            <v>0</v>
          </cell>
          <cell r="DF2360" t="str">
            <v>BRCA2</v>
          </cell>
          <cell r="DG2360" t="str">
            <v>c.9257-18C&gt;A</v>
          </cell>
          <cell r="DN2360" t="b">
            <v>0</v>
          </cell>
        </row>
        <row r="2361">
          <cell r="B2361" t="str">
            <v>c.9257-19_9257-17delinsCC</v>
          </cell>
          <cell r="D2361" t="str">
            <v>IVS24-19del3insCC</v>
          </cell>
          <cell r="E2361" t="str">
            <v/>
          </cell>
          <cell r="G2361" t="str">
            <v>c.9257-19_9257-17delinsCC</v>
          </cell>
          <cell r="K2361">
            <v>1.0246153856466556</v>
          </cell>
          <cell r="L2361">
            <v>0.58017560077349617</v>
          </cell>
          <cell r="N2361">
            <v>0.59445684692931589</v>
          </cell>
          <cell r="O2361">
            <v>0.04</v>
          </cell>
          <cell r="P2361">
            <v>2.4769035288721496E-2</v>
          </cell>
          <cell r="Q2361">
            <v>2.4170358818212136E-2</v>
          </cell>
          <cell r="R2361">
            <v>3</v>
          </cell>
          <cell r="V2361">
            <v>0.20999999344348907</v>
          </cell>
          <cell r="Z2361" t="str">
            <v/>
          </cell>
          <cell r="AA2361">
            <v>1</v>
          </cell>
          <cell r="AB2361">
            <v>1</v>
          </cell>
          <cell r="AD2361">
            <v>1.0246153856466556</v>
          </cell>
          <cell r="AE2361">
            <v>0.58017560077349617</v>
          </cell>
          <cell r="AF2361">
            <v>0.13645718147828806</v>
          </cell>
          <cell r="AK2361" t="str">
            <v/>
          </cell>
          <cell r="AL2361" t="str">
            <v/>
          </cell>
          <cell r="AM2361" t="str">
            <v/>
          </cell>
          <cell r="AN2361" t="str">
            <v/>
          </cell>
          <cell r="AR2361" t="str">
            <v/>
          </cell>
          <cell r="AS2361" t="str">
            <v/>
          </cell>
          <cell r="AT2361" t="str">
            <v/>
          </cell>
          <cell r="AU2361" t="str">
            <v/>
          </cell>
          <cell r="AW2361" t="str">
            <v/>
          </cell>
          <cell r="AX2361" t="str">
            <v/>
          </cell>
          <cell r="AY2361" t="str">
            <v/>
          </cell>
          <cell r="AZ2361" t="str">
            <v/>
          </cell>
          <cell r="BB2361" t="str">
            <v/>
          </cell>
          <cell r="BE2361" t="str">
            <v/>
          </cell>
          <cell r="BG2361" t="str">
            <v/>
          </cell>
          <cell r="BI2361" t="str">
            <v/>
          </cell>
          <cell r="CH2361" t="str">
            <v/>
          </cell>
          <cell r="CI2361" t="str">
            <v/>
          </cell>
          <cell r="CJ2361" t="str">
            <v/>
          </cell>
          <cell r="CK2361" t="str">
            <v/>
          </cell>
          <cell r="CN2361">
            <v>0</v>
          </cell>
          <cell r="CO2361">
            <v>0</v>
          </cell>
          <cell r="CP2361" t="b">
            <v>1</v>
          </cell>
          <cell r="CQ2361" t="str">
            <v>c.9257-19_9257-17delinsCC</v>
          </cell>
          <cell r="CX2361" t="str">
            <v>BRCA2</v>
          </cell>
          <cell r="CY2361" t="str">
            <v>c.9257-19_9257-17delinsCC</v>
          </cell>
          <cell r="DE2361" t="b">
            <v>0</v>
          </cell>
          <cell r="DF2361" t="str">
            <v>BRCA2</v>
          </cell>
          <cell r="DG2361" t="str">
            <v>c.9257-19_9257-17delinsCC</v>
          </cell>
          <cell r="DN2361" t="b">
            <v>0</v>
          </cell>
        </row>
        <row r="2362">
          <cell r="B2362" t="str">
            <v>c.9257-1G&gt;A</v>
          </cell>
          <cell r="G2362" t="str">
            <v>c.9257-1G&gt;A</v>
          </cell>
          <cell r="H2362">
            <v>1</v>
          </cell>
          <cell r="I2362">
            <v>0.99860000000000004</v>
          </cell>
          <cell r="J2362">
            <v>1.08</v>
          </cell>
          <cell r="N2362">
            <v>1.0784880000000001</v>
          </cell>
          <cell r="O2362">
            <v>0.34</v>
          </cell>
          <cell r="P2362">
            <v>0.55558472727272745</v>
          </cell>
          <cell r="Q2362">
            <v>0.35715491257540583</v>
          </cell>
          <cell r="R2362">
            <v>3</v>
          </cell>
          <cell r="Z2362" t="str">
            <v/>
          </cell>
          <cell r="AX2362" t="str">
            <v/>
          </cell>
          <cell r="AY2362" t="str">
            <v/>
          </cell>
          <cell r="BV2362">
            <v>1</v>
          </cell>
          <cell r="BW2362">
            <v>0.99860000000000004</v>
          </cell>
          <cell r="BX2362">
            <v>1</v>
          </cell>
          <cell r="BY2362">
            <v>1.08</v>
          </cell>
          <cell r="BZ2362">
            <v>1</v>
          </cell>
          <cell r="CA2362">
            <v>1</v>
          </cell>
          <cell r="CN2362">
            <v>1</v>
          </cell>
          <cell r="CO2362">
            <v>1</v>
          </cell>
          <cell r="CP2362" t="b">
            <v>1</v>
          </cell>
          <cell r="CQ2362" t="str">
            <v>c.9257-1G&gt;A</v>
          </cell>
          <cell r="CX2362" t="str">
            <v>BRCA2</v>
          </cell>
          <cell r="CY2362" t="str">
            <v>c.9257-1G&gt;A</v>
          </cell>
          <cell r="DE2362" t="b">
            <v>0</v>
          </cell>
          <cell r="DF2362" t="str">
            <v>BRCA2</v>
          </cell>
          <cell r="DG2362" t="str">
            <v>c.9257-1G&gt;A</v>
          </cell>
          <cell r="DN2362" t="b">
            <v>0</v>
          </cell>
        </row>
        <row r="2363">
          <cell r="B2363" t="str">
            <v>c.9257-1G&gt;C</v>
          </cell>
          <cell r="D2363" t="str">
            <v>IVS24-1G&gt;C</v>
          </cell>
          <cell r="E2363" t="str">
            <v/>
          </cell>
          <cell r="G2363" t="str">
            <v>c.9257-1G&gt;C</v>
          </cell>
          <cell r="I2363">
            <v>1.2929058306143264</v>
          </cell>
          <cell r="J2363">
            <v>0.76319999999999999</v>
          </cell>
          <cell r="K2363">
            <v>1.1570849262720211</v>
          </cell>
          <cell r="L2363">
            <v>47.504675392277477</v>
          </cell>
          <cell r="N2363">
            <v>54.238397105202992</v>
          </cell>
          <cell r="O2363">
            <v>0.34</v>
          </cell>
          <cell r="P2363">
            <v>27.940992448134882</v>
          </cell>
          <cell r="Q2363">
            <v>0.96544693476590004</v>
          </cell>
          <cell r="R2363">
            <v>4</v>
          </cell>
          <cell r="S2363" t="str">
            <v>Multifac new calc</v>
          </cell>
          <cell r="V2363">
            <v>0.95999997854232788</v>
          </cell>
          <cell r="Z2363" t="str">
            <v/>
          </cell>
          <cell r="AA2363">
            <v>1</v>
          </cell>
          <cell r="AB2363">
            <v>1</v>
          </cell>
          <cell r="AD2363">
            <v>1.1570849262720211</v>
          </cell>
          <cell r="AE2363">
            <v>47.504675392277477</v>
          </cell>
          <cell r="AF2363">
            <v>0.99924254240271571</v>
          </cell>
          <cell r="AJ2363">
            <v>0.96</v>
          </cell>
          <cell r="AK2363" t="str">
            <v>1</v>
          </cell>
          <cell r="AL2363" t="str">
            <v>Lindor 2012</v>
          </cell>
          <cell r="AM2363" t="str">
            <v>Easton et al., 2007</v>
          </cell>
          <cell r="AN2363" t="str">
            <v>Y</v>
          </cell>
          <cell r="AO2363">
            <v>0.34</v>
          </cell>
          <cell r="AP2363">
            <v>0.96599999999999997</v>
          </cell>
          <cell r="AR2363">
            <v>1</v>
          </cell>
          <cell r="AS2363">
            <v>1</v>
          </cell>
          <cell r="AT2363">
            <v>47.5</v>
          </cell>
          <cell r="AU2363">
            <v>1.1599999999999999</v>
          </cell>
          <cell r="AV2363">
            <v>55.1</v>
          </cell>
          <cell r="AW2363" t="str">
            <v>Easton DF et al., Am J Hum Genet, 81: 873-883, 2007.</v>
          </cell>
          <cell r="AX2363" t="str">
            <v/>
          </cell>
          <cell r="AY2363" t="str">
            <v/>
          </cell>
          <cell r="AZ2363" t="str">
            <v/>
          </cell>
          <cell r="BB2363" t="str">
            <v/>
          </cell>
          <cell r="BE2363" t="str">
            <v/>
          </cell>
          <cell r="BG2363" t="str">
            <v/>
          </cell>
          <cell r="BI2363" t="str">
            <v/>
          </cell>
          <cell r="CF2363">
            <v>1.2929058306143264</v>
          </cell>
          <cell r="CG2363">
            <v>0.76319999999999999</v>
          </cell>
          <cell r="CH2363" t="str">
            <v/>
          </cell>
          <cell r="CI2363" t="str">
            <v/>
          </cell>
          <cell r="CJ2363" t="str">
            <v/>
          </cell>
          <cell r="CK2363" t="str">
            <v/>
          </cell>
          <cell r="CN2363">
            <v>0</v>
          </cell>
          <cell r="CO2363">
            <v>0</v>
          </cell>
          <cell r="CP2363" t="b">
            <v>1</v>
          </cell>
          <cell r="CQ2363" t="str">
            <v>c.9257-1G&gt;C</v>
          </cell>
          <cell r="CX2363" t="str">
            <v>BRCA2</v>
          </cell>
          <cell r="CY2363" t="str">
            <v>c.9257-1G&gt;C</v>
          </cell>
          <cell r="DE2363" t="b">
            <v>0</v>
          </cell>
          <cell r="DF2363" t="str">
            <v>BRCA2</v>
          </cell>
          <cell r="DG2363" t="str">
            <v>c.9257-1G&gt;C</v>
          </cell>
          <cell r="DN2363" t="b">
            <v>0</v>
          </cell>
        </row>
        <row r="2364">
          <cell r="B2364" t="str">
            <v>c.9257-25T&gt;C</v>
          </cell>
          <cell r="D2364" t="str">
            <v>IVS24-25T&gt;C</v>
          </cell>
          <cell r="E2364" t="str">
            <v/>
          </cell>
          <cell r="G2364" t="str">
            <v>c.9257-25T&gt;C</v>
          </cell>
          <cell r="O2364">
            <v>0.02</v>
          </cell>
          <cell r="R2364" t="str">
            <v/>
          </cell>
          <cell r="U2364" t="str">
            <v>Assumed prior 0.02</v>
          </cell>
          <cell r="Z2364" t="str">
            <v/>
          </cell>
          <cell r="AK2364" t="str">
            <v/>
          </cell>
          <cell r="AL2364" t="str">
            <v/>
          </cell>
          <cell r="AM2364" t="str">
            <v/>
          </cell>
          <cell r="AN2364" t="str">
            <v/>
          </cell>
          <cell r="AR2364" t="str">
            <v/>
          </cell>
          <cell r="AS2364" t="str">
            <v/>
          </cell>
          <cell r="AT2364" t="str">
            <v/>
          </cell>
          <cell r="AU2364" t="str">
            <v/>
          </cell>
          <cell r="AW2364" t="str">
            <v/>
          </cell>
          <cell r="AX2364" t="str">
            <v/>
          </cell>
          <cell r="AY2364" t="str">
            <v/>
          </cell>
          <cell r="AZ2364" t="str">
            <v/>
          </cell>
          <cell r="BB2364" t="str">
            <v/>
          </cell>
          <cell r="BE2364" t="str">
            <v/>
          </cell>
          <cell r="BG2364" t="str">
            <v/>
          </cell>
          <cell r="BI2364" t="str">
            <v/>
          </cell>
          <cell r="CH2364" t="str">
            <v/>
          </cell>
          <cell r="CI2364" t="str">
            <v/>
          </cell>
          <cell r="CJ2364" t="str">
            <v/>
          </cell>
          <cell r="CK2364" t="str">
            <v/>
          </cell>
          <cell r="CN2364">
            <v>0</v>
          </cell>
          <cell r="CO2364">
            <v>0</v>
          </cell>
          <cell r="CP2364" t="b">
            <v>1</v>
          </cell>
          <cell r="CQ2364" t="str">
            <v>c.9257-25T&gt;C</v>
          </cell>
          <cell r="CX2364" t="str">
            <v>BRCA2</v>
          </cell>
          <cell r="CY2364" t="str">
            <v>c.9257-25T&gt;C</v>
          </cell>
          <cell r="DE2364" t="b">
            <v>0</v>
          </cell>
          <cell r="DF2364" t="str">
            <v>BRCA2</v>
          </cell>
          <cell r="DG2364" t="str">
            <v>c.9257-25T&gt;C</v>
          </cell>
          <cell r="DH2364">
            <v>1.2100677638E-4</v>
          </cell>
          <cell r="DI2364">
            <v>0</v>
          </cell>
          <cell r="DJ2364">
            <v>0</v>
          </cell>
          <cell r="DK2364">
            <v>0</v>
          </cell>
          <cell r="DL2364">
            <v>0</v>
          </cell>
          <cell r="DM2364">
            <v>0</v>
          </cell>
          <cell r="DN2364" t="b">
            <v>0</v>
          </cell>
        </row>
        <row r="2365">
          <cell r="B2365" t="str">
            <v>c.9257-2A&gt;G</v>
          </cell>
          <cell r="D2365" t="str">
            <v>IVS24-2A&gt;G</v>
          </cell>
          <cell r="E2365" t="str">
            <v/>
          </cell>
          <cell r="G2365" t="str">
            <v>c.9257-2A&gt;G</v>
          </cell>
          <cell r="J2365">
            <v>1.77</v>
          </cell>
          <cell r="N2365">
            <v>1.77</v>
          </cell>
          <cell r="O2365">
            <v>0.34</v>
          </cell>
          <cell r="P2365">
            <v>0.91181818181818197</v>
          </cell>
          <cell r="Q2365">
            <v>0.47693770803613889</v>
          </cell>
          <cell r="R2365">
            <v>3</v>
          </cell>
          <cell r="Z2365" t="str">
            <v/>
          </cell>
          <cell r="AK2365" t="str">
            <v/>
          </cell>
          <cell r="AL2365" t="str">
            <v/>
          </cell>
          <cell r="AM2365" t="str">
            <v/>
          </cell>
          <cell r="AN2365" t="str">
            <v/>
          </cell>
          <cell r="AR2365" t="str">
            <v/>
          </cell>
          <cell r="AS2365" t="str">
            <v/>
          </cell>
          <cell r="AT2365" t="str">
            <v/>
          </cell>
          <cell r="AU2365" t="str">
            <v/>
          </cell>
          <cell r="AW2365" t="str">
            <v/>
          </cell>
          <cell r="AX2365" t="str">
            <v/>
          </cell>
          <cell r="AY2365" t="str">
            <v/>
          </cell>
          <cell r="AZ2365" t="str">
            <v/>
          </cell>
          <cell r="BB2365" t="str">
            <v/>
          </cell>
          <cell r="BE2365" t="str">
            <v/>
          </cell>
          <cell r="BF2365">
            <v>1</v>
          </cell>
          <cell r="BG2365">
            <v>1.77</v>
          </cell>
          <cell r="BI2365" t="str">
            <v/>
          </cell>
          <cell r="BJ2365" t="str">
            <v>Y</v>
          </cell>
          <cell r="CH2365" t="str">
            <v/>
          </cell>
          <cell r="CI2365" t="str">
            <v/>
          </cell>
          <cell r="CJ2365" t="str">
            <v/>
          </cell>
          <cell r="CK2365" t="str">
            <v/>
          </cell>
          <cell r="CN2365">
            <v>0</v>
          </cell>
          <cell r="CO2365">
            <v>1</v>
          </cell>
          <cell r="CP2365" t="b">
            <v>1</v>
          </cell>
          <cell r="CQ2365" t="str">
            <v>c.9257-2A&gt;G</v>
          </cell>
          <cell r="CX2365" t="str">
            <v>BRCA2</v>
          </cell>
          <cell r="CY2365" t="str">
            <v>c.9257-2A&gt;G</v>
          </cell>
          <cell r="DE2365" t="b">
            <v>0</v>
          </cell>
          <cell r="DF2365" t="str">
            <v>BRCA2</v>
          </cell>
          <cell r="DG2365" t="str">
            <v>c.9257-2A&gt;G</v>
          </cell>
          <cell r="DN2365" t="b">
            <v>0</v>
          </cell>
        </row>
        <row r="2366">
          <cell r="B2366" t="str">
            <v>c.9257-48C&gt;G</v>
          </cell>
          <cell r="D2366" t="str">
            <v>IVS24-48C&gt;G</v>
          </cell>
          <cell r="E2366" t="str">
            <v/>
          </cell>
          <cell r="G2366" t="str">
            <v>c.9257-48C&gt;G</v>
          </cell>
          <cell r="O2366">
            <v>0.02</v>
          </cell>
          <cell r="R2366" t="str">
            <v/>
          </cell>
          <cell r="U2366" t="str">
            <v>Assumed prior 0.02</v>
          </cell>
          <cell r="Z2366" t="str">
            <v/>
          </cell>
          <cell r="AK2366" t="str">
            <v/>
          </cell>
          <cell r="AL2366" t="str">
            <v/>
          </cell>
          <cell r="AM2366" t="str">
            <v/>
          </cell>
          <cell r="AN2366" t="str">
            <v/>
          </cell>
          <cell r="AR2366" t="str">
            <v/>
          </cell>
          <cell r="AS2366" t="str">
            <v/>
          </cell>
          <cell r="AT2366" t="str">
            <v/>
          </cell>
          <cell r="AU2366" t="str">
            <v/>
          </cell>
          <cell r="AW2366" t="str">
            <v/>
          </cell>
          <cell r="AX2366" t="str">
            <v/>
          </cell>
          <cell r="AY2366" t="str">
            <v/>
          </cell>
          <cell r="AZ2366" t="str">
            <v/>
          </cell>
          <cell r="BB2366" t="str">
            <v/>
          </cell>
          <cell r="BE2366" t="str">
            <v/>
          </cell>
          <cell r="BG2366" t="str">
            <v/>
          </cell>
          <cell r="BI2366" t="str">
            <v/>
          </cell>
          <cell r="CH2366" t="str">
            <v/>
          </cell>
          <cell r="CI2366" t="str">
            <v/>
          </cell>
          <cell r="CJ2366" t="str">
            <v/>
          </cell>
          <cell r="CK2366" t="str">
            <v/>
          </cell>
          <cell r="CN2366">
            <v>0</v>
          </cell>
          <cell r="CO2366">
            <v>0</v>
          </cell>
          <cell r="CP2366" t="b">
            <v>1</v>
          </cell>
          <cell r="CQ2366" t="str">
            <v>c.9257-48C&gt;G</v>
          </cell>
          <cell r="CX2366" t="str">
            <v>BRCA2</v>
          </cell>
          <cell r="CY2366" t="str">
            <v>c.9257-48C&gt;G</v>
          </cell>
          <cell r="DE2366" t="b">
            <v>0</v>
          </cell>
          <cell r="DF2366" t="str">
            <v>BRCA2</v>
          </cell>
          <cell r="DG2366" t="str">
            <v>c.9257-48C&gt;G</v>
          </cell>
          <cell r="DH2366">
            <v>0</v>
          </cell>
          <cell r="DI2366">
            <v>0</v>
          </cell>
          <cell r="DJ2366">
            <v>0</v>
          </cell>
          <cell r="DK2366">
            <v>0</v>
          </cell>
          <cell r="DL2366">
            <v>4.5979125477000001E-5</v>
          </cell>
          <cell r="DM2366">
            <v>0</v>
          </cell>
          <cell r="DN2366" t="b">
            <v>0</v>
          </cell>
        </row>
        <row r="2367">
          <cell r="B2367" t="str">
            <v>c.9257-75G&gt;C</v>
          </cell>
          <cell r="D2367" t="str">
            <v>IVS24-75G&gt;C</v>
          </cell>
          <cell r="E2367" t="str">
            <v/>
          </cell>
          <cell r="G2367" t="str">
            <v>c.9257-75G&gt;C</v>
          </cell>
          <cell r="O2367">
            <v>0.02</v>
          </cell>
          <cell r="R2367" t="str">
            <v/>
          </cell>
          <cell r="U2367" t="str">
            <v>Assumed prior 0.02</v>
          </cell>
          <cell r="Z2367" t="str">
            <v/>
          </cell>
          <cell r="AK2367" t="str">
            <v/>
          </cell>
          <cell r="AL2367" t="str">
            <v/>
          </cell>
          <cell r="AM2367" t="str">
            <v/>
          </cell>
          <cell r="AN2367" t="str">
            <v/>
          </cell>
          <cell r="AR2367" t="str">
            <v/>
          </cell>
          <cell r="AS2367" t="str">
            <v/>
          </cell>
          <cell r="AT2367" t="str">
            <v/>
          </cell>
          <cell r="AU2367" t="str">
            <v/>
          </cell>
          <cell r="AW2367" t="str">
            <v/>
          </cell>
          <cell r="AX2367" t="str">
            <v/>
          </cell>
          <cell r="AY2367" t="str">
            <v/>
          </cell>
          <cell r="AZ2367" t="str">
            <v/>
          </cell>
          <cell r="BB2367" t="str">
            <v/>
          </cell>
          <cell r="BE2367" t="str">
            <v/>
          </cell>
          <cell r="BG2367" t="str">
            <v/>
          </cell>
          <cell r="BI2367" t="str">
            <v/>
          </cell>
          <cell r="CH2367" t="str">
            <v/>
          </cell>
          <cell r="CI2367" t="str">
            <v/>
          </cell>
          <cell r="CJ2367" t="str">
            <v/>
          </cell>
          <cell r="CK2367" t="str">
            <v/>
          </cell>
          <cell r="CN2367">
            <v>0</v>
          </cell>
          <cell r="CO2367">
            <v>0</v>
          </cell>
          <cell r="CP2367" t="b">
            <v>1</v>
          </cell>
          <cell r="CQ2367" t="str">
            <v>c.9257-75G&gt;C</v>
          </cell>
          <cell r="CX2367" t="str">
            <v>BRCA2</v>
          </cell>
          <cell r="CY2367" t="str">
            <v>c.9257-75G&gt;C</v>
          </cell>
          <cell r="DE2367" t="b">
            <v>0</v>
          </cell>
          <cell r="DF2367" t="str">
            <v>BRCA2</v>
          </cell>
          <cell r="DG2367" t="str">
            <v>c.9257-75G&gt;C</v>
          </cell>
          <cell r="DN2367" t="b">
            <v>0</v>
          </cell>
        </row>
        <row r="2368">
          <cell r="B2368" t="str">
            <v>c.9257-83G&gt;A</v>
          </cell>
          <cell r="D2368" t="str">
            <v>IVS24-83G&gt;A</v>
          </cell>
          <cell r="E2368" t="str">
            <v/>
          </cell>
          <cell r="O2368">
            <v>0.02</v>
          </cell>
          <cell r="R2368">
            <v>1</v>
          </cell>
          <cell r="S2368" t="str">
            <v>Frequency &gt;1%</v>
          </cell>
          <cell r="U2368" t="str">
            <v>Assumed prior 0.02</v>
          </cell>
          <cell r="Z2368" t="str">
            <v/>
          </cell>
          <cell r="AK2368" t="str">
            <v/>
          </cell>
          <cell r="AL2368" t="str">
            <v/>
          </cell>
          <cell r="AM2368" t="str">
            <v/>
          </cell>
          <cell r="AN2368" t="str">
            <v/>
          </cell>
          <cell r="AR2368" t="str">
            <v/>
          </cell>
          <cell r="AS2368" t="str">
            <v/>
          </cell>
          <cell r="AT2368" t="str">
            <v/>
          </cell>
          <cell r="AU2368" t="str">
            <v/>
          </cell>
          <cell r="AW2368" t="str">
            <v/>
          </cell>
          <cell r="AX2368" t="str">
            <v/>
          </cell>
          <cell r="AY2368" t="str">
            <v/>
          </cell>
          <cell r="AZ2368" t="str">
            <v/>
          </cell>
          <cell r="BB2368" t="str">
            <v/>
          </cell>
          <cell r="BE2368" t="str">
            <v/>
          </cell>
          <cell r="BG2368" t="str">
            <v/>
          </cell>
          <cell r="BI2368" t="str">
            <v/>
          </cell>
          <cell r="CH2368" t="str">
            <v>Thery</v>
          </cell>
          <cell r="CI2368" t="str">
            <v>2011</v>
          </cell>
          <cell r="CJ2368" t="str">
            <v>no aberration</v>
          </cell>
          <cell r="CK2368" t="str">
            <v/>
          </cell>
          <cell r="CL2368">
            <v>1</v>
          </cell>
          <cell r="CN2368">
            <v>0</v>
          </cell>
          <cell r="CO2368">
            <v>0</v>
          </cell>
          <cell r="CP2368" t="b">
            <v>1</v>
          </cell>
          <cell r="CQ2368" t="str">
            <v>c.9257-83G&gt;A</v>
          </cell>
          <cell r="CR2368">
            <v>6.2E-2</v>
          </cell>
          <cell r="CS2368">
            <v>2.0799999999999999E-2</v>
          </cell>
          <cell r="CT2368">
            <v>2E-3</v>
          </cell>
          <cell r="CU2368">
            <v>0.13919999999999999</v>
          </cell>
          <cell r="CV2368">
            <v>3.0000000000000001E-3</v>
          </cell>
          <cell r="CW2368" t="b">
            <v>1</v>
          </cell>
          <cell r="CX2368" t="str">
            <v>BRCA2</v>
          </cell>
          <cell r="CY2368" t="str">
            <v>c.9257-83G&gt;A</v>
          </cell>
          <cell r="CZ2368">
            <v>6.2E-2</v>
          </cell>
          <cell r="DA2368">
            <v>2.0799999999999999E-2</v>
          </cell>
          <cell r="DB2368">
            <v>2E-3</v>
          </cell>
          <cell r="DC2368">
            <v>0.13919999999999999</v>
          </cell>
          <cell r="DD2368">
            <v>3.0000000000000001E-3</v>
          </cell>
          <cell r="DE2368" t="b">
            <v>1</v>
          </cell>
          <cell r="DF2368" t="str">
            <v>BRCA2</v>
          </cell>
          <cell r="DG2368" t="str">
            <v>c.9257-83G&gt;A</v>
          </cell>
          <cell r="DN2368" t="b">
            <v>0</v>
          </cell>
        </row>
        <row r="2369">
          <cell r="B2369" t="str">
            <v>c.9257-84G&gt;A</v>
          </cell>
          <cell r="D2369" t="str">
            <v>IVS24-84G&gt;A</v>
          </cell>
          <cell r="E2369" t="str">
            <v/>
          </cell>
          <cell r="G2369" t="str">
            <v>c.9257-84G&gt;A</v>
          </cell>
          <cell r="O2369">
            <v>0.02</v>
          </cell>
          <cell r="R2369" t="str">
            <v/>
          </cell>
          <cell r="U2369" t="str">
            <v>Assumed prior 0.02</v>
          </cell>
          <cell r="Z2369" t="str">
            <v/>
          </cell>
          <cell r="AK2369" t="str">
            <v/>
          </cell>
          <cell r="AL2369" t="str">
            <v/>
          </cell>
          <cell r="AM2369" t="str">
            <v/>
          </cell>
          <cell r="AN2369" t="str">
            <v/>
          </cell>
          <cell r="AR2369" t="str">
            <v/>
          </cell>
          <cell r="AS2369" t="str">
            <v/>
          </cell>
          <cell r="AT2369" t="str">
            <v/>
          </cell>
          <cell r="AU2369" t="str">
            <v/>
          </cell>
          <cell r="AW2369" t="str">
            <v/>
          </cell>
          <cell r="AX2369" t="str">
            <v/>
          </cell>
          <cell r="AY2369" t="str">
            <v/>
          </cell>
          <cell r="AZ2369" t="str">
            <v/>
          </cell>
          <cell r="BB2369" t="str">
            <v/>
          </cell>
          <cell r="BE2369" t="str">
            <v/>
          </cell>
          <cell r="BG2369" t="str">
            <v/>
          </cell>
          <cell r="BI2369" t="str">
            <v/>
          </cell>
          <cell r="CH2369" t="str">
            <v/>
          </cell>
          <cell r="CI2369" t="str">
            <v/>
          </cell>
          <cell r="CJ2369" t="str">
            <v/>
          </cell>
          <cell r="CK2369" t="str">
            <v/>
          </cell>
          <cell r="CN2369">
            <v>0</v>
          </cell>
          <cell r="CO2369">
            <v>0</v>
          </cell>
          <cell r="CP2369" t="b">
            <v>1</v>
          </cell>
          <cell r="CQ2369" t="str">
            <v>c.9257-84G&gt;A</v>
          </cell>
          <cell r="CX2369" t="str">
            <v>BRCA2</v>
          </cell>
          <cell r="CY2369" t="str">
            <v>c.9257-84G&gt;A</v>
          </cell>
          <cell r="DE2369" t="b">
            <v>0</v>
          </cell>
          <cell r="DF2369" t="str">
            <v>BRCA2</v>
          </cell>
          <cell r="DG2369" t="str">
            <v>c.9257-84G&gt;A</v>
          </cell>
          <cell r="DN2369" t="b">
            <v>0</v>
          </cell>
        </row>
        <row r="2370">
          <cell r="B2370" t="str">
            <v>c.9257-89A&gt;T</v>
          </cell>
          <cell r="D2370" t="str">
            <v>IVS24-89A&gt;T</v>
          </cell>
          <cell r="E2370" t="str">
            <v/>
          </cell>
          <cell r="G2370" t="str">
            <v>c.9257-89A&gt;T</v>
          </cell>
          <cell r="O2370">
            <v>0.02</v>
          </cell>
          <cell r="R2370" t="str">
            <v/>
          </cell>
          <cell r="U2370" t="str">
            <v>Assumed prior 0.02</v>
          </cell>
          <cell r="Z2370" t="str">
            <v/>
          </cell>
          <cell r="AK2370" t="str">
            <v/>
          </cell>
          <cell r="AL2370" t="str">
            <v/>
          </cell>
          <cell r="AM2370" t="str">
            <v/>
          </cell>
          <cell r="AN2370" t="str">
            <v/>
          </cell>
          <cell r="AR2370" t="str">
            <v/>
          </cell>
          <cell r="AS2370" t="str">
            <v/>
          </cell>
          <cell r="AT2370" t="str">
            <v/>
          </cell>
          <cell r="AU2370" t="str">
            <v/>
          </cell>
          <cell r="AW2370" t="str">
            <v/>
          </cell>
          <cell r="AX2370" t="str">
            <v/>
          </cell>
          <cell r="AY2370" t="str">
            <v/>
          </cell>
          <cell r="AZ2370" t="str">
            <v/>
          </cell>
          <cell r="BB2370" t="str">
            <v/>
          </cell>
          <cell r="BE2370" t="str">
            <v/>
          </cell>
          <cell r="BG2370" t="str">
            <v/>
          </cell>
          <cell r="BI2370" t="str">
            <v/>
          </cell>
          <cell r="CH2370" t="str">
            <v/>
          </cell>
          <cell r="CI2370" t="str">
            <v/>
          </cell>
          <cell r="CJ2370" t="str">
            <v/>
          </cell>
          <cell r="CK2370" t="str">
            <v/>
          </cell>
          <cell r="CN2370">
            <v>0</v>
          </cell>
          <cell r="CO2370">
            <v>0</v>
          </cell>
          <cell r="CP2370" t="b">
            <v>1</v>
          </cell>
          <cell r="CQ2370" t="str">
            <v>c.9257-89A&gt;T</v>
          </cell>
          <cell r="CX2370" t="str">
            <v>BRCA2</v>
          </cell>
          <cell r="CY2370" t="str">
            <v>c.9257-89A&gt;T</v>
          </cell>
          <cell r="DE2370" t="b">
            <v>0</v>
          </cell>
          <cell r="DF2370" t="str">
            <v>BRCA2</v>
          </cell>
          <cell r="DG2370" t="str">
            <v>c.9257-89A&gt;T</v>
          </cell>
          <cell r="DN2370" t="b">
            <v>0</v>
          </cell>
        </row>
        <row r="2371">
          <cell r="B2371" t="str">
            <v>c.9257-8C&gt;T</v>
          </cell>
          <cell r="D2371" t="str">
            <v>IVS24-8C&gt;T</v>
          </cell>
          <cell r="E2371" t="str">
            <v/>
          </cell>
          <cell r="G2371" t="str">
            <v>c.9257-8C&gt;T</v>
          </cell>
          <cell r="J2371">
            <v>0.95230000000000004</v>
          </cell>
          <cell r="K2371">
            <v>1.3388455266059285</v>
          </cell>
          <cell r="L2371">
            <v>0.17033622953562</v>
          </cell>
          <cell r="N2371">
            <v>0.21717572795359635</v>
          </cell>
          <cell r="O2371">
            <v>0.04</v>
          </cell>
          <cell r="P2371">
            <v>9.0489886647331826E-3</v>
          </cell>
          <cell r="Q2371">
            <v>8.9678387931468422E-3</v>
          </cell>
          <cell r="R2371">
            <v>2</v>
          </cell>
          <cell r="S2371" t="str">
            <v>Multifac new calc</v>
          </cell>
          <cell r="V2371">
            <v>0.20999999344348907</v>
          </cell>
          <cell r="Z2371" t="str">
            <v/>
          </cell>
          <cell r="AA2371">
            <v>1</v>
          </cell>
          <cell r="AB2371">
            <v>1</v>
          </cell>
          <cell r="AD2371">
            <v>1.3388455266059285</v>
          </cell>
          <cell r="AE2371">
            <v>0.17033622953562</v>
          </cell>
          <cell r="AF2371">
            <v>5.715695570316566E-2</v>
          </cell>
          <cell r="AK2371" t="str">
            <v/>
          </cell>
          <cell r="AL2371" t="str">
            <v/>
          </cell>
          <cell r="AM2371" t="str">
            <v/>
          </cell>
          <cell r="AN2371" t="str">
            <v/>
          </cell>
          <cell r="AR2371" t="str">
            <v/>
          </cell>
          <cell r="AS2371" t="str">
            <v/>
          </cell>
          <cell r="AT2371" t="str">
            <v/>
          </cell>
          <cell r="AU2371" t="str">
            <v/>
          </cell>
          <cell r="AW2371" t="str">
            <v/>
          </cell>
          <cell r="AX2371" t="str">
            <v/>
          </cell>
          <cell r="AY2371" t="str">
            <v/>
          </cell>
          <cell r="AZ2371" t="str">
            <v/>
          </cell>
          <cell r="BB2371" t="str">
            <v/>
          </cell>
          <cell r="BE2371" t="str">
            <v/>
          </cell>
          <cell r="BG2371" t="str">
            <v/>
          </cell>
          <cell r="BI2371" t="str">
            <v/>
          </cell>
          <cell r="CD2371">
            <v>0.95230000000000004</v>
          </cell>
          <cell r="CH2371" t="str">
            <v/>
          </cell>
          <cell r="CI2371" t="str">
            <v/>
          </cell>
          <cell r="CJ2371" t="str">
            <v/>
          </cell>
          <cell r="CK2371" t="str">
            <v/>
          </cell>
          <cell r="CN2371">
            <v>0</v>
          </cell>
          <cell r="CO2371">
            <v>0</v>
          </cell>
          <cell r="CP2371" t="b">
            <v>1</v>
          </cell>
          <cell r="CQ2371" t="str">
            <v>c.9257-8C&gt;T</v>
          </cell>
          <cell r="CX2371" t="str">
            <v>BRCA2</v>
          </cell>
          <cell r="CY2371" t="str">
            <v>c.9257-8C&gt;T</v>
          </cell>
          <cell r="DE2371" t="b">
            <v>0</v>
          </cell>
          <cell r="DF2371" t="str">
            <v>BRCA2</v>
          </cell>
          <cell r="DG2371" t="str">
            <v>c.9257-8C&gt;T</v>
          </cell>
          <cell r="DH2371">
            <v>0</v>
          </cell>
          <cell r="DI2371">
            <v>9.6918007366000004E-5</v>
          </cell>
          <cell r="DJ2371">
            <v>0</v>
          </cell>
          <cell r="DK2371">
            <v>0</v>
          </cell>
          <cell r="DL2371">
            <v>0</v>
          </cell>
          <cell r="DM2371">
            <v>0</v>
          </cell>
          <cell r="DN2371" t="b">
            <v>0</v>
          </cell>
        </row>
        <row r="2372">
          <cell r="B2372" t="str">
            <v>c.9257-90T&gt;C</v>
          </cell>
          <cell r="D2372" t="str">
            <v>IVS24-90T&gt;C</v>
          </cell>
          <cell r="E2372" t="str">
            <v/>
          </cell>
          <cell r="G2372" t="str">
            <v>c.9257-90T&gt;C</v>
          </cell>
          <cell r="O2372">
            <v>0.02</v>
          </cell>
          <cell r="R2372" t="str">
            <v/>
          </cell>
          <cell r="U2372" t="str">
            <v>Assumed prior 0.02</v>
          </cell>
          <cell r="Z2372" t="str">
            <v/>
          </cell>
          <cell r="AK2372" t="str">
            <v/>
          </cell>
          <cell r="AL2372" t="str">
            <v/>
          </cell>
          <cell r="AM2372" t="str">
            <v/>
          </cell>
          <cell r="AN2372" t="str">
            <v/>
          </cell>
          <cell r="AR2372" t="str">
            <v/>
          </cell>
          <cell r="AS2372" t="str">
            <v/>
          </cell>
          <cell r="AT2372" t="str">
            <v/>
          </cell>
          <cell r="AU2372" t="str">
            <v/>
          </cell>
          <cell r="AW2372" t="str">
            <v/>
          </cell>
          <cell r="AX2372" t="str">
            <v/>
          </cell>
          <cell r="AY2372" t="str">
            <v/>
          </cell>
          <cell r="AZ2372" t="str">
            <v/>
          </cell>
          <cell r="BB2372" t="str">
            <v/>
          </cell>
          <cell r="BE2372" t="str">
            <v/>
          </cell>
          <cell r="BG2372" t="str">
            <v/>
          </cell>
          <cell r="BI2372" t="str">
            <v/>
          </cell>
          <cell r="CH2372" t="str">
            <v/>
          </cell>
          <cell r="CI2372" t="str">
            <v/>
          </cell>
          <cell r="CJ2372" t="str">
            <v/>
          </cell>
          <cell r="CK2372" t="str">
            <v/>
          </cell>
          <cell r="CN2372">
            <v>0</v>
          </cell>
          <cell r="CO2372">
            <v>0</v>
          </cell>
          <cell r="CP2372" t="b">
            <v>1</v>
          </cell>
          <cell r="CQ2372" t="str">
            <v>c.9257-90T&gt;C</v>
          </cell>
          <cell r="CX2372" t="str">
            <v>BRCA2</v>
          </cell>
          <cell r="CY2372" t="str">
            <v>c.9257-90T&gt;C</v>
          </cell>
          <cell r="DE2372" t="b">
            <v>0</v>
          </cell>
          <cell r="DF2372" t="str">
            <v>BRCA2</v>
          </cell>
          <cell r="DG2372" t="str">
            <v>c.9257-90T&gt;C</v>
          </cell>
          <cell r="DN2372" t="b">
            <v>0</v>
          </cell>
        </row>
        <row r="2373">
          <cell r="B2373" t="str">
            <v>c.9263C&gt;T</v>
          </cell>
          <cell r="C2373" t="str">
            <v>p.(Ala3088Val)</v>
          </cell>
          <cell r="D2373" t="str">
            <v>9491C&gt;T</v>
          </cell>
          <cell r="E2373" t="str">
            <v>A3088V</v>
          </cell>
          <cell r="G2373" t="str">
            <v>c.9263C&gt;T</v>
          </cell>
          <cell r="K2373">
            <v>1.0246153856466556</v>
          </cell>
          <cell r="L2373">
            <v>0.22721913137665334</v>
          </cell>
          <cell r="N2373">
            <v>0.23281221792178775</v>
          </cell>
          <cell r="O2373">
            <v>0.03</v>
          </cell>
          <cell r="P2373">
            <v>7.200377873869724E-3</v>
          </cell>
          <cell r="Q2373">
            <v>7.1489030703793264E-3</v>
          </cell>
          <cell r="R2373">
            <v>2</v>
          </cell>
          <cell r="S2373" t="str">
            <v>Multifac new calc</v>
          </cell>
          <cell r="T2373">
            <v>0.03</v>
          </cell>
          <cell r="U2373" t="str">
            <v>Same</v>
          </cell>
          <cell r="V2373">
            <v>2.9999999329447746E-2</v>
          </cell>
          <cell r="Z2373" t="str">
            <v/>
          </cell>
          <cell r="AA2373">
            <v>1</v>
          </cell>
          <cell r="AB2373">
            <v>1</v>
          </cell>
          <cell r="AD2373">
            <v>1.0246153856466556</v>
          </cell>
          <cell r="AE2373">
            <v>0.22721913137665334</v>
          </cell>
          <cell r="AF2373">
            <v>7.1489029068245733E-3</v>
          </cell>
          <cell r="AK2373" t="str">
            <v/>
          </cell>
          <cell r="AL2373" t="str">
            <v/>
          </cell>
          <cell r="AM2373" t="str">
            <v/>
          </cell>
          <cell r="AN2373" t="str">
            <v/>
          </cell>
          <cell r="AR2373" t="str">
            <v/>
          </cell>
          <cell r="AS2373" t="str">
            <v/>
          </cell>
          <cell r="AT2373" t="str">
            <v/>
          </cell>
          <cell r="AU2373" t="str">
            <v/>
          </cell>
          <cell r="AW2373" t="str">
            <v/>
          </cell>
          <cell r="AX2373" t="str">
            <v/>
          </cell>
          <cell r="AY2373" t="str">
            <v/>
          </cell>
          <cell r="AZ2373" t="str">
            <v/>
          </cell>
          <cell r="BB2373" t="str">
            <v/>
          </cell>
          <cell r="BE2373" t="str">
            <v/>
          </cell>
          <cell r="BG2373" t="str">
            <v/>
          </cell>
          <cell r="BI2373" t="str">
            <v/>
          </cell>
          <cell r="CH2373" t="str">
            <v/>
          </cell>
          <cell r="CI2373" t="str">
            <v/>
          </cell>
          <cell r="CJ2373" t="str">
            <v/>
          </cell>
          <cell r="CK2373" t="str">
            <v/>
          </cell>
          <cell r="CN2373">
            <v>0</v>
          </cell>
          <cell r="CO2373">
            <v>0</v>
          </cell>
          <cell r="CP2373" t="b">
            <v>1</v>
          </cell>
          <cell r="CQ2373" t="str">
            <v>c.9263C&gt;T</v>
          </cell>
          <cell r="CX2373" t="str">
            <v>BRCA2</v>
          </cell>
          <cell r="CY2373" t="str">
            <v>c.9263C&gt;T</v>
          </cell>
          <cell r="DE2373" t="b">
            <v>0</v>
          </cell>
          <cell r="DF2373" t="str">
            <v>BRCA2</v>
          </cell>
          <cell r="DG2373" t="str">
            <v>c.9263C&gt;T</v>
          </cell>
          <cell r="DN2373" t="b">
            <v>0</v>
          </cell>
        </row>
        <row r="2374">
          <cell r="B2374" t="str">
            <v>c.9264C&gt;T</v>
          </cell>
          <cell r="C2374" t="str">
            <v>p.(=)</v>
          </cell>
          <cell r="D2374" t="str">
            <v>9492C&gt;T</v>
          </cell>
          <cell r="E2374" t="str">
            <v>A3088A</v>
          </cell>
          <cell r="G2374" t="str">
            <v>c.9264C&gt;T</v>
          </cell>
          <cell r="O2374">
            <v>0.02</v>
          </cell>
          <cell r="R2374" t="str">
            <v/>
          </cell>
          <cell r="T2374">
            <v>0.02</v>
          </cell>
          <cell r="U2374" t="str">
            <v>Same</v>
          </cell>
          <cell r="Z2374" t="str">
            <v/>
          </cell>
          <cell r="AK2374" t="str">
            <v/>
          </cell>
          <cell r="AL2374" t="str">
            <v/>
          </cell>
          <cell r="AM2374" t="str">
            <v/>
          </cell>
          <cell r="AN2374" t="str">
            <v/>
          </cell>
          <cell r="AR2374" t="str">
            <v/>
          </cell>
          <cell r="AS2374" t="str">
            <v/>
          </cell>
          <cell r="AT2374" t="str">
            <v/>
          </cell>
          <cell r="AU2374" t="str">
            <v/>
          </cell>
          <cell r="AW2374" t="str">
            <v/>
          </cell>
          <cell r="AX2374" t="str">
            <v/>
          </cell>
          <cell r="AY2374" t="str">
            <v/>
          </cell>
          <cell r="AZ2374" t="str">
            <v/>
          </cell>
          <cell r="BB2374" t="str">
            <v/>
          </cell>
          <cell r="BE2374" t="str">
            <v/>
          </cell>
          <cell r="BG2374" t="str">
            <v/>
          </cell>
          <cell r="BI2374" t="str">
            <v/>
          </cell>
          <cell r="CH2374" t="str">
            <v/>
          </cell>
          <cell r="CI2374" t="str">
            <v/>
          </cell>
          <cell r="CJ2374" t="str">
            <v/>
          </cell>
          <cell r="CK2374" t="str">
            <v/>
          </cell>
          <cell r="CN2374">
            <v>0</v>
          </cell>
          <cell r="CO2374">
            <v>0</v>
          </cell>
          <cell r="CP2374" t="b">
            <v>1</v>
          </cell>
          <cell r="CQ2374" t="str">
            <v>c.9264C&gt;T</v>
          </cell>
          <cell r="CX2374" t="str">
            <v>BRCA2</v>
          </cell>
          <cell r="CY2374" t="str">
            <v>c.9264C&gt;T</v>
          </cell>
          <cell r="DE2374" t="b">
            <v>0</v>
          </cell>
          <cell r="DF2374" t="str">
            <v>BRCA2</v>
          </cell>
          <cell r="DG2374" t="str">
            <v>c.9264C&gt;T</v>
          </cell>
          <cell r="DN2374" t="b">
            <v>0</v>
          </cell>
        </row>
        <row r="2375">
          <cell r="B2375" t="str">
            <v>c.9271G&gt;A</v>
          </cell>
          <cell r="C2375" t="str">
            <v>p.(Val3091Ile)</v>
          </cell>
          <cell r="D2375" t="str">
            <v>9499G&gt;A</v>
          </cell>
          <cell r="E2375" t="str">
            <v>V3091I</v>
          </cell>
          <cell r="G2375" t="str">
            <v>c.9271G&gt;A</v>
          </cell>
          <cell r="J2375">
            <v>1.07</v>
          </cell>
          <cell r="N2375">
            <v>1.07</v>
          </cell>
          <cell r="O2375">
            <v>0.03</v>
          </cell>
          <cell r="P2375">
            <v>3.3092783505154641E-2</v>
          </cell>
          <cell r="Q2375">
            <v>3.2032731264344874E-2</v>
          </cell>
          <cell r="R2375">
            <v>3</v>
          </cell>
          <cell r="T2375">
            <v>0.03</v>
          </cell>
          <cell r="U2375" t="str">
            <v>Same</v>
          </cell>
          <cell r="V2375">
            <v>2.9999999329447746E-2</v>
          </cell>
          <cell r="W2375">
            <v>1</v>
          </cell>
          <cell r="X2375">
            <v>1.07</v>
          </cell>
          <cell r="Z2375" t="str">
            <v/>
          </cell>
          <cell r="AA2375">
            <v>1</v>
          </cell>
          <cell r="AB2375">
            <v>1</v>
          </cell>
          <cell r="AD2375">
            <v>1</v>
          </cell>
          <cell r="AE2375">
            <v>1</v>
          </cell>
          <cell r="AF2375">
            <v>3.203273054985796E-2</v>
          </cell>
          <cell r="AK2375" t="str">
            <v/>
          </cell>
          <cell r="AL2375" t="str">
            <v/>
          </cell>
          <cell r="AM2375" t="str">
            <v/>
          </cell>
          <cell r="AN2375" t="str">
            <v/>
          </cell>
          <cell r="AR2375" t="str">
            <v/>
          </cell>
          <cell r="AS2375" t="str">
            <v/>
          </cell>
          <cell r="AT2375" t="str">
            <v/>
          </cell>
          <cell r="AU2375" t="str">
            <v/>
          </cell>
          <cell r="AW2375" t="str">
            <v/>
          </cell>
          <cell r="AX2375" t="str">
            <v/>
          </cell>
          <cell r="AY2375" t="str">
            <v/>
          </cell>
          <cell r="AZ2375" t="str">
            <v/>
          </cell>
          <cell r="BB2375" t="str">
            <v/>
          </cell>
          <cell r="BE2375" t="str">
            <v/>
          </cell>
          <cell r="BG2375" t="str">
            <v/>
          </cell>
          <cell r="BI2375" t="str">
            <v/>
          </cell>
          <cell r="CH2375" t="str">
            <v/>
          </cell>
          <cell r="CI2375" t="str">
            <v/>
          </cell>
          <cell r="CJ2375" t="str">
            <v/>
          </cell>
          <cell r="CK2375" t="str">
            <v/>
          </cell>
          <cell r="CN2375">
            <v>0</v>
          </cell>
          <cell r="CO2375">
            <v>1</v>
          </cell>
          <cell r="CP2375" t="b">
            <v>1</v>
          </cell>
          <cell r="CQ2375" t="str">
            <v>c.9271G&gt;A</v>
          </cell>
          <cell r="CX2375" t="str">
            <v>BRCA2</v>
          </cell>
          <cell r="CY2375" t="str">
            <v>c.9271G&gt;A</v>
          </cell>
          <cell r="DE2375" t="b">
            <v>0</v>
          </cell>
          <cell r="DF2375" t="str">
            <v>BRCA2</v>
          </cell>
          <cell r="DG2375" t="str">
            <v>c.9271G&gt;A</v>
          </cell>
          <cell r="DN2375" t="b">
            <v>0</v>
          </cell>
        </row>
        <row r="2376">
          <cell r="B2376" t="str">
            <v>c.9275A&gt;C</v>
          </cell>
          <cell r="C2376" t="str">
            <v>p.(Tyr3092Ser)</v>
          </cell>
          <cell r="D2376" t="str">
            <v>9503A&gt;C</v>
          </cell>
          <cell r="E2376" t="str">
            <v>Y3092S</v>
          </cell>
          <cell r="F2376" t="str">
            <v>Intermediate</v>
          </cell>
          <cell r="K2376">
            <v>1.0498366885038446</v>
          </cell>
          <cell r="L2376">
            <v>0.39973152850864246</v>
          </cell>
          <cell r="N2376">
            <v>0.41965282418009336</v>
          </cell>
          <cell r="O2376">
            <v>0.81</v>
          </cell>
          <cell r="P2376">
            <v>1.7890462504519775</v>
          </cell>
          <cell r="Q2376">
            <v>0.64145449368652618</v>
          </cell>
          <cell r="R2376">
            <v>3</v>
          </cell>
          <cell r="T2376">
            <v>0.81</v>
          </cell>
          <cell r="U2376" t="str">
            <v>Same</v>
          </cell>
          <cell r="V2376">
            <v>0.81000000238418579</v>
          </cell>
          <cell r="Z2376" t="str">
            <v/>
          </cell>
          <cell r="AA2376">
            <v>1</v>
          </cell>
          <cell r="AB2376">
            <v>1</v>
          </cell>
          <cell r="AD2376">
            <v>1.0498366885038446</v>
          </cell>
          <cell r="AE2376">
            <v>0.39973152850864246</v>
          </cell>
          <cell r="AF2376">
            <v>0.64145449724949166</v>
          </cell>
          <cell r="AK2376" t="str">
            <v/>
          </cell>
          <cell r="AL2376" t="str">
            <v/>
          </cell>
          <cell r="AM2376" t="str">
            <v/>
          </cell>
          <cell r="AN2376" t="str">
            <v/>
          </cell>
          <cell r="AR2376" t="str">
            <v/>
          </cell>
          <cell r="AS2376" t="str">
            <v/>
          </cell>
          <cell r="AT2376" t="str">
            <v/>
          </cell>
          <cell r="AU2376" t="str">
            <v/>
          </cell>
          <cell r="AW2376" t="str">
            <v/>
          </cell>
          <cell r="AX2376" t="str">
            <v/>
          </cell>
          <cell r="AY2376" t="str">
            <v/>
          </cell>
          <cell r="AZ2376" t="str">
            <v/>
          </cell>
          <cell r="BB2376" t="str">
            <v/>
          </cell>
          <cell r="BE2376" t="str">
            <v/>
          </cell>
          <cell r="BG2376" t="str">
            <v/>
          </cell>
          <cell r="BI2376" t="str">
            <v/>
          </cell>
          <cell r="CH2376" t="str">
            <v/>
          </cell>
          <cell r="CI2376" t="str">
            <v/>
          </cell>
          <cell r="CJ2376" t="str">
            <v/>
          </cell>
          <cell r="CK2376" t="str">
            <v/>
          </cell>
          <cell r="CN2376">
            <v>0</v>
          </cell>
          <cell r="CO2376">
            <v>0</v>
          </cell>
          <cell r="CP2376" t="b">
            <v>1</v>
          </cell>
          <cell r="CQ2376" t="str">
            <v>c.9275A&gt;C</v>
          </cell>
          <cell r="CX2376" t="str">
            <v>BRCA2</v>
          </cell>
          <cell r="CY2376" t="str">
            <v>c.9275A&gt;C</v>
          </cell>
          <cell r="DE2376" t="b">
            <v>0</v>
          </cell>
          <cell r="DF2376" t="str">
            <v>BRCA2</v>
          </cell>
          <cell r="DG2376" t="str">
            <v>c.9275A&gt;C</v>
          </cell>
          <cell r="DN2376" t="b">
            <v>0</v>
          </cell>
        </row>
        <row r="2377">
          <cell r="B2377" t="str">
            <v>c.9275A&gt;G</v>
          </cell>
          <cell r="C2377" t="str">
            <v>p.(Tyr3092Cys)</v>
          </cell>
          <cell r="D2377" t="str">
            <v>9503A&gt;G</v>
          </cell>
          <cell r="E2377" t="str">
            <v>Y3092C</v>
          </cell>
          <cell r="G2377" t="str">
            <v>c.9275A&gt;G</v>
          </cell>
          <cell r="I2377">
            <v>1.1600819999999998</v>
          </cell>
          <cell r="J2377">
            <v>1.1342000000000001</v>
          </cell>
          <cell r="K2377">
            <v>1.2752893240679046</v>
          </cell>
          <cell r="L2377">
            <v>4.6201458471053702E-3</v>
          </cell>
          <cell r="N2377">
            <v>7.7525172401727935E-3</v>
          </cell>
          <cell r="O2377">
            <v>0.81</v>
          </cell>
          <cell r="P2377">
            <v>3.3050205076526132E-2</v>
          </cell>
          <cell r="Q2377">
            <v>3.1992835308597457E-2</v>
          </cell>
          <cell r="R2377">
            <v>2</v>
          </cell>
          <cell r="S2377" t="str">
            <v>Multifac new calc</v>
          </cell>
          <cell r="T2377">
            <v>0.81</v>
          </cell>
          <cell r="U2377" t="str">
            <v>Same</v>
          </cell>
          <cell r="V2377">
            <v>0.81000000238418579</v>
          </cell>
          <cell r="Z2377" t="str">
            <v/>
          </cell>
          <cell r="AA2377" t="str">
            <v>2+</v>
          </cell>
          <cell r="AB2377">
            <v>1.0230000022919414</v>
          </cell>
          <cell r="AD2377">
            <v>1.2752893240679046</v>
          </cell>
          <cell r="AE2377">
            <v>4.6201458471053702E-3</v>
          </cell>
          <cell r="AF2377">
            <v>2.5052591559426282E-2</v>
          </cell>
          <cell r="AJ2377">
            <v>0.81</v>
          </cell>
          <cell r="AK2377" t="str">
            <v>0.03</v>
          </cell>
          <cell r="AL2377" t="str">
            <v>Lindor 2012</v>
          </cell>
          <cell r="AM2377" t="str">
            <v>Easton et al., 2007</v>
          </cell>
          <cell r="AN2377" t="str">
            <v>Y</v>
          </cell>
          <cell r="AO2377">
            <v>0.81</v>
          </cell>
          <cell r="AP2377">
            <v>2.5000000000000001E-2</v>
          </cell>
          <cell r="AR2377">
            <v>1.0229999999999999</v>
          </cell>
          <cell r="AS2377" t="str">
            <v>-</v>
          </cell>
          <cell r="AT2377">
            <v>4.5700000000000003E-3</v>
          </cell>
          <cell r="AU2377">
            <v>1.2883</v>
          </cell>
          <cell r="AV2377">
            <v>6.0200000000000002E-3</v>
          </cell>
          <cell r="AW2377" t="str">
            <v>Easton DF et al., Am J Hum Genet, 81: 873-883, 2007.</v>
          </cell>
          <cell r="AX2377" t="str">
            <v/>
          </cell>
          <cell r="AY2377" t="str">
            <v/>
          </cell>
          <cell r="AZ2377" t="str">
            <v/>
          </cell>
          <cell r="BB2377" t="str">
            <v/>
          </cell>
          <cell r="BE2377" t="str">
            <v/>
          </cell>
          <cell r="BG2377" t="str">
            <v/>
          </cell>
          <cell r="BI2377" t="str">
            <v/>
          </cell>
          <cell r="CD2377">
            <v>1.07</v>
          </cell>
          <cell r="CF2377">
            <v>1.1339999999999999</v>
          </cell>
          <cell r="CG2377">
            <v>1.06</v>
          </cell>
          <cell r="CH2377" t="str">
            <v/>
          </cell>
          <cell r="CI2377" t="str">
            <v/>
          </cell>
          <cell r="CJ2377" t="str">
            <v/>
          </cell>
          <cell r="CK2377" t="str">
            <v/>
          </cell>
          <cell r="CN2377">
            <v>0</v>
          </cell>
          <cell r="CO2377">
            <v>0</v>
          </cell>
          <cell r="CP2377" t="b">
            <v>1</v>
          </cell>
          <cell r="CQ2377" t="str">
            <v>c.9275A&gt;G</v>
          </cell>
          <cell r="CX2377" t="str">
            <v>BRCA2</v>
          </cell>
          <cell r="CY2377" t="str">
            <v>c.9275A&gt;G</v>
          </cell>
          <cell r="DE2377" t="b">
            <v>0</v>
          </cell>
          <cell r="DF2377" t="str">
            <v>BRCA2</v>
          </cell>
          <cell r="DG2377" t="str">
            <v>c.9275A&gt;G</v>
          </cell>
          <cell r="DH2377">
            <v>0</v>
          </cell>
          <cell r="DI2377">
            <v>4.6520282843000001E-4</v>
          </cell>
          <cell r="DJ2377">
            <v>0</v>
          </cell>
          <cell r="DK2377">
            <v>0</v>
          </cell>
          <cell r="DL2377">
            <v>0</v>
          </cell>
          <cell r="DM2377">
            <v>6.3027858312999997E-5</v>
          </cell>
          <cell r="DN2377" t="b">
            <v>0</v>
          </cell>
        </row>
        <row r="2378">
          <cell r="B2378" t="str">
            <v>c.927A&gt;G</v>
          </cell>
          <cell r="C2378" t="str">
            <v>p.(=)</v>
          </cell>
          <cell r="D2378" t="str">
            <v>1155A&gt;G</v>
          </cell>
          <cell r="E2378" t="str">
            <v>S309S</v>
          </cell>
          <cell r="I2378">
            <v>0.19600000000000001</v>
          </cell>
          <cell r="N2378">
            <v>0.19600000000000001</v>
          </cell>
          <cell r="O2378">
            <v>0.02</v>
          </cell>
          <cell r="P2378">
            <v>4.0000000000000001E-3</v>
          </cell>
          <cell r="Q2378">
            <v>3.9840637450199202E-3</v>
          </cell>
          <cell r="R2378">
            <v>2</v>
          </cell>
          <cell r="T2378">
            <v>0.02</v>
          </cell>
          <cell r="U2378" t="str">
            <v>Same</v>
          </cell>
          <cell r="Z2378" t="str">
            <v/>
          </cell>
          <cell r="AK2378" t="str">
            <v/>
          </cell>
          <cell r="AL2378" t="str">
            <v/>
          </cell>
          <cell r="AM2378" t="str">
            <v/>
          </cell>
          <cell r="AN2378" t="str">
            <v/>
          </cell>
          <cell r="AR2378" t="str">
            <v/>
          </cell>
          <cell r="AS2378" t="str">
            <v/>
          </cell>
          <cell r="AT2378" t="str">
            <v/>
          </cell>
          <cell r="AU2378" t="str">
            <v/>
          </cell>
          <cell r="AW2378" t="str">
            <v/>
          </cell>
          <cell r="AX2378" t="str">
            <v/>
          </cell>
          <cell r="AY2378" t="str">
            <v/>
          </cell>
          <cell r="AZ2378" t="str">
            <v/>
          </cell>
          <cell r="BB2378" t="str">
            <v/>
          </cell>
          <cell r="BC2378">
            <v>1</v>
          </cell>
          <cell r="BD2378">
            <v>0.19600000000000001</v>
          </cell>
          <cell r="BE2378" t="str">
            <v/>
          </cell>
          <cell r="BG2378" t="str">
            <v/>
          </cell>
          <cell r="BI2378" t="str">
            <v/>
          </cell>
          <cell r="CH2378" t="str">
            <v/>
          </cell>
          <cell r="CI2378" t="str">
            <v/>
          </cell>
          <cell r="CJ2378" t="str">
            <v/>
          </cell>
          <cell r="CK2378" t="str">
            <v/>
          </cell>
          <cell r="CN2378">
            <v>1</v>
          </cell>
          <cell r="CO2378">
            <v>0</v>
          </cell>
          <cell r="CP2378" t="b">
            <v>1</v>
          </cell>
          <cell r="CQ2378" t="str">
            <v>c.927A&gt;G</v>
          </cell>
          <cell r="CX2378" t="str">
            <v>BRCA2</v>
          </cell>
          <cell r="CY2378" t="str">
            <v>c.927A&gt;G</v>
          </cell>
          <cell r="DE2378" t="b">
            <v>0</v>
          </cell>
          <cell r="DF2378" t="str">
            <v>BRCA2</v>
          </cell>
          <cell r="DG2378" t="str">
            <v>c.927A&gt;G</v>
          </cell>
          <cell r="DH2378">
            <v>0</v>
          </cell>
          <cell r="DI2378">
            <v>0</v>
          </cell>
          <cell r="DJ2378">
            <v>0</v>
          </cell>
          <cell r="DK2378">
            <v>0</v>
          </cell>
          <cell r="DL2378">
            <v>9.2705899803000001E-5</v>
          </cell>
          <cell r="DM2378">
            <v>0</v>
          </cell>
          <cell r="DN2378" t="b">
            <v>0</v>
          </cell>
        </row>
        <row r="2379">
          <cell r="B2379" t="str">
            <v>c.9285C&gt;G</v>
          </cell>
          <cell r="C2379" t="str">
            <v>p.(Asp3095Glu)</v>
          </cell>
          <cell r="D2379" t="str">
            <v>9513C&gt;G</v>
          </cell>
          <cell r="E2379" t="str">
            <v>D3095E</v>
          </cell>
          <cell r="F2379" t="str">
            <v>EP2</v>
          </cell>
          <cell r="H2379" t="e">
            <v>#VALUE!</v>
          </cell>
          <cell r="I2379">
            <v>0.71495581995647473</v>
          </cell>
          <cell r="J2379">
            <v>0.43699999999999994</v>
          </cell>
          <cell r="K2379">
            <v>1.6663963983633701</v>
          </cell>
          <cell r="L2379">
            <v>31.816019941386752</v>
          </cell>
          <cell r="N2379">
            <v>16.564747157176615</v>
          </cell>
          <cell r="O2379">
            <v>0.66</v>
          </cell>
          <cell r="P2379">
            <v>32.155097422754608</v>
          </cell>
          <cell r="Q2379">
            <v>0.96983872533236193</v>
          </cell>
          <cell r="R2379">
            <v>4</v>
          </cell>
          <cell r="S2379" t="str">
            <v>Multifac new calc</v>
          </cell>
          <cell r="T2379">
            <v>0.66</v>
          </cell>
          <cell r="U2379" t="str">
            <v>Same</v>
          </cell>
          <cell r="V2379">
            <v>0.6600000262260437</v>
          </cell>
          <cell r="Z2379" t="str">
            <v/>
          </cell>
          <cell r="AA2379" t="str">
            <v>2+</v>
          </cell>
          <cell r="AB2379">
            <v>0.42600001189088649</v>
          </cell>
          <cell r="AD2379">
            <v>1.6663963983633701</v>
          </cell>
          <cell r="AE2379">
            <v>31.816019941386752</v>
          </cell>
          <cell r="AF2379">
            <v>0.97769990445484456</v>
          </cell>
          <cell r="AJ2379">
            <v>0.66</v>
          </cell>
          <cell r="AK2379" t="str">
            <v>A:0.98 B:0.491</v>
          </cell>
          <cell r="AL2379" t="str">
            <v>A:Lindor 2012 B:Farrugia 2008</v>
          </cell>
          <cell r="AM2379" t="str">
            <v>Easton et al., 2007</v>
          </cell>
          <cell r="AN2379" t="str">
            <v>Y</v>
          </cell>
          <cell r="AO2379">
            <v>0.66</v>
          </cell>
          <cell r="AP2379">
            <v>0.97750000000000004</v>
          </cell>
          <cell r="AR2379">
            <v>0.42699999999999999</v>
          </cell>
          <cell r="AS2379" t="str">
            <v>-</v>
          </cell>
          <cell r="AT2379">
            <v>31.623000000000001</v>
          </cell>
          <cell r="AU2379">
            <v>1.66</v>
          </cell>
          <cell r="AV2379">
            <v>22.414999999999999</v>
          </cell>
          <cell r="AW2379" t="str">
            <v>Easton DF et al., Am J Hum Genet, 81: 873-883, 2007.</v>
          </cell>
          <cell r="AX2379" t="str">
            <v/>
          </cell>
          <cell r="AY2379" t="str">
            <v/>
          </cell>
          <cell r="AZ2379">
            <v>2</v>
          </cell>
          <cell r="BA2379">
            <v>2</v>
          </cell>
          <cell r="BB2379">
            <v>0.43699999999999994</v>
          </cell>
          <cell r="BC2379">
            <v>1</v>
          </cell>
          <cell r="BD2379">
            <v>1.6782999999999999</v>
          </cell>
          <cell r="BE2379">
            <v>1.012</v>
          </cell>
          <cell r="BG2379" t="str">
            <v/>
          </cell>
          <cell r="BI2379" t="str">
            <v/>
          </cell>
          <cell r="CH2379" t="str">
            <v/>
          </cell>
          <cell r="CI2379" t="str">
            <v/>
          </cell>
          <cell r="CJ2379" t="str">
            <v/>
          </cell>
          <cell r="CK2379" t="str">
            <v/>
          </cell>
          <cell r="CN2379">
            <v>1</v>
          </cell>
          <cell r="CO2379">
            <v>2</v>
          </cell>
          <cell r="CP2379" t="b">
            <v>1</v>
          </cell>
          <cell r="CQ2379" t="str">
            <v>c.9285C&gt;G</v>
          </cell>
          <cell r="CX2379" t="str">
            <v>BRCA2</v>
          </cell>
          <cell r="CY2379" t="str">
            <v>c.9285C&gt;G</v>
          </cell>
          <cell r="DE2379" t="b">
            <v>0</v>
          </cell>
          <cell r="DF2379" t="str">
            <v>BRCA2</v>
          </cell>
          <cell r="DG2379" t="str">
            <v>c.9285C&gt;G</v>
          </cell>
          <cell r="DN2379" t="b">
            <v>0</v>
          </cell>
        </row>
        <row r="2380">
          <cell r="B2380" t="str">
            <v>c.9285C&gt;T</v>
          </cell>
          <cell r="C2380" t="str">
            <v>p.(=)</v>
          </cell>
          <cell r="D2380" t="str">
            <v>9513C&gt;T</v>
          </cell>
          <cell r="E2380" t="str">
            <v>D3095D</v>
          </cell>
          <cell r="O2380">
            <v>0.02</v>
          </cell>
          <cell r="R2380" t="str">
            <v/>
          </cell>
          <cell r="T2380">
            <v>0.02</v>
          </cell>
          <cell r="U2380" t="str">
            <v>Same</v>
          </cell>
          <cell r="Z2380" t="str">
            <v/>
          </cell>
          <cell r="AK2380" t="str">
            <v/>
          </cell>
          <cell r="AL2380" t="str">
            <v/>
          </cell>
          <cell r="AM2380" t="str">
            <v/>
          </cell>
          <cell r="AN2380" t="str">
            <v/>
          </cell>
          <cell r="AR2380" t="str">
            <v/>
          </cell>
          <cell r="AS2380" t="str">
            <v/>
          </cell>
          <cell r="AT2380" t="str">
            <v/>
          </cell>
          <cell r="AU2380" t="str">
            <v/>
          </cell>
          <cell r="AW2380" t="str">
            <v/>
          </cell>
          <cell r="AX2380" t="str">
            <v/>
          </cell>
          <cell r="AY2380" t="str">
            <v/>
          </cell>
          <cell r="AZ2380" t="str">
            <v/>
          </cell>
          <cell r="BB2380" t="str">
            <v/>
          </cell>
          <cell r="BE2380" t="str">
            <v/>
          </cell>
          <cell r="BG2380" t="str">
            <v/>
          </cell>
          <cell r="BI2380" t="str">
            <v/>
          </cell>
          <cell r="CH2380" t="str">
            <v/>
          </cell>
          <cell r="CI2380" t="str">
            <v/>
          </cell>
          <cell r="CJ2380" t="str">
            <v/>
          </cell>
          <cell r="CK2380" t="str">
            <v/>
          </cell>
          <cell r="CN2380">
            <v>0</v>
          </cell>
          <cell r="CO2380">
            <v>0</v>
          </cell>
          <cell r="CP2380" t="b">
            <v>1</v>
          </cell>
          <cell r="CQ2380" t="str">
            <v>c.9285C&gt;T</v>
          </cell>
          <cell r="CX2380" t="str">
            <v>BRCA2</v>
          </cell>
          <cell r="CY2380" t="str">
            <v>c.9285C&gt;T</v>
          </cell>
          <cell r="DE2380" t="b">
            <v>0</v>
          </cell>
          <cell r="DF2380" t="str">
            <v>BRCA2</v>
          </cell>
          <cell r="DG2380" t="str">
            <v>c.9285C&gt;T</v>
          </cell>
          <cell r="DH2380">
            <v>0</v>
          </cell>
          <cell r="DI2380">
            <v>0</v>
          </cell>
          <cell r="DJ2380">
            <v>9.1695048467000002E-4</v>
          </cell>
          <cell r="DK2380">
            <v>0</v>
          </cell>
          <cell r="DL2380">
            <v>3.9186488499E-5</v>
          </cell>
          <cell r="DM2380">
            <v>0</v>
          </cell>
          <cell r="DN2380" t="b">
            <v>0</v>
          </cell>
        </row>
        <row r="2381">
          <cell r="B2381" t="str">
            <v>c.9286G&gt;A</v>
          </cell>
          <cell r="C2381" t="str">
            <v>p.(Glu3096Lys)</v>
          </cell>
          <cell r="D2381" t="str">
            <v>9514G&gt;A</v>
          </cell>
          <cell r="E2381" t="str">
            <v>E3096K</v>
          </cell>
          <cell r="G2381" t="str">
            <v>c.9286G&gt;A</v>
          </cell>
          <cell r="J2381">
            <v>0.32</v>
          </cell>
          <cell r="N2381">
            <v>0.32</v>
          </cell>
          <cell r="O2381">
            <v>0.03</v>
          </cell>
          <cell r="P2381">
            <v>9.8969072164948445E-3</v>
          </cell>
          <cell r="Q2381">
            <v>9.799918334013882E-3</v>
          </cell>
          <cell r="R2381">
            <v>2</v>
          </cell>
          <cell r="S2381" t="str">
            <v>Multifac new calc</v>
          </cell>
          <cell r="T2381">
            <v>0.03</v>
          </cell>
          <cell r="U2381" t="str">
            <v>Same</v>
          </cell>
          <cell r="Z2381" t="str">
            <v/>
          </cell>
          <cell r="AK2381" t="str">
            <v/>
          </cell>
          <cell r="AL2381" t="str">
            <v/>
          </cell>
          <cell r="AM2381" t="str">
            <v/>
          </cell>
          <cell r="AN2381" t="str">
            <v/>
          </cell>
          <cell r="AR2381" t="str">
            <v/>
          </cell>
          <cell r="AS2381" t="str">
            <v/>
          </cell>
          <cell r="AT2381" t="str">
            <v/>
          </cell>
          <cell r="AU2381" t="str">
            <v/>
          </cell>
          <cell r="AW2381" t="str">
            <v/>
          </cell>
          <cell r="AX2381" t="str">
            <v/>
          </cell>
          <cell r="AY2381" t="str">
            <v/>
          </cell>
          <cell r="AZ2381" t="str">
            <v/>
          </cell>
          <cell r="BB2381" t="str">
            <v/>
          </cell>
          <cell r="BE2381" t="str">
            <v/>
          </cell>
          <cell r="BF2381">
            <v>1</v>
          </cell>
          <cell r="BG2381">
            <v>0.32</v>
          </cell>
          <cell r="BI2381" t="str">
            <v/>
          </cell>
          <cell r="BJ2381" t="str">
            <v>Y</v>
          </cell>
          <cell r="CH2381" t="str">
            <v/>
          </cell>
          <cell r="CI2381" t="str">
            <v/>
          </cell>
          <cell r="CJ2381" t="str">
            <v/>
          </cell>
          <cell r="CK2381" t="str">
            <v/>
          </cell>
          <cell r="CN2381">
            <v>0</v>
          </cell>
          <cell r="CO2381">
            <v>1</v>
          </cell>
          <cell r="CP2381" t="b">
            <v>1</v>
          </cell>
          <cell r="CQ2381" t="str">
            <v>c.9286G&gt;A</v>
          </cell>
          <cell r="CX2381" t="str">
            <v>BRCA2</v>
          </cell>
          <cell r="CY2381" t="str">
            <v>c.9286G&gt;A</v>
          </cell>
          <cell r="DE2381" t="b">
            <v>0</v>
          </cell>
          <cell r="DF2381" t="str">
            <v>BRCA2</v>
          </cell>
          <cell r="DG2381" t="str">
            <v>c.9286G&gt;A</v>
          </cell>
          <cell r="DH2381">
            <v>0</v>
          </cell>
          <cell r="DI2381">
            <v>0</v>
          </cell>
          <cell r="DJ2381">
            <v>0</v>
          </cell>
          <cell r="DK2381">
            <v>0</v>
          </cell>
          <cell r="DL2381">
            <v>1.9522099016E-5</v>
          </cell>
          <cell r="DM2381">
            <v>0</v>
          </cell>
          <cell r="DN2381" t="b">
            <v>0</v>
          </cell>
        </row>
        <row r="2382">
          <cell r="B2382" t="str">
            <v>c.9292T&gt;C</v>
          </cell>
          <cell r="C2382" t="str">
            <v>p.(Tyr3098His)</v>
          </cell>
          <cell r="D2382" t="str">
            <v>9520T&gt;C</v>
          </cell>
          <cell r="E2382" t="str">
            <v>Y3098H</v>
          </cell>
          <cell r="F2382" t="str">
            <v>EP1</v>
          </cell>
          <cell r="H2382" t="e">
            <v>#VALUE!</v>
          </cell>
          <cell r="I2382">
            <v>0.24340903396428107</v>
          </cell>
          <cell r="J2382">
            <v>0.63263961189660001</v>
          </cell>
          <cell r="K2382">
            <v>0.19431964136540311</v>
          </cell>
          <cell r="L2382">
            <v>3.5383940045217478E-4</v>
          </cell>
          <cell r="M2382">
            <v>6.7558345218000005E-8</v>
          </cell>
          <cell r="N2382">
            <v>7.1531110612989285E-13</v>
          </cell>
          <cell r="O2382">
            <v>0.03</v>
          </cell>
          <cell r="P2382">
            <v>2.2123023900924519E-14</v>
          </cell>
          <cell r="Q2382">
            <v>2.2123023900924027E-14</v>
          </cell>
          <cell r="R2382">
            <v>1</v>
          </cell>
          <cell r="S2382" t="str">
            <v>Multifac new calc</v>
          </cell>
          <cell r="T2382">
            <v>0.03</v>
          </cell>
          <cell r="U2382" t="str">
            <v>Same</v>
          </cell>
          <cell r="V2382">
            <v>2.9999999329447746E-2</v>
          </cell>
          <cell r="Y2382">
            <v>9</v>
          </cell>
          <cell r="Z2382">
            <v>0.41080494279000002</v>
          </cell>
          <cell r="AA2382" t="str">
            <v>2+</v>
          </cell>
          <cell r="AB2382">
            <v>5.0290000546326867</v>
          </cell>
          <cell r="AD2382">
            <v>0.19431964136540311</v>
          </cell>
          <cell r="AE2382">
            <v>3.5383940045217478E-4</v>
          </cell>
          <cell r="AF2382">
            <v>1.0694226968032239E-5</v>
          </cell>
          <cell r="AJ2382">
            <v>0.03</v>
          </cell>
          <cell r="AK2382" t="str">
            <v>1.07×10−5</v>
          </cell>
          <cell r="AL2382" t="str">
            <v>Lindor 2012</v>
          </cell>
          <cell r="AM2382" t="str">
            <v>Easton et al., 2007</v>
          </cell>
          <cell r="AN2382" t="str">
            <v>Y</v>
          </cell>
          <cell r="AO2382">
            <v>0.03</v>
          </cell>
          <cell r="AP2382">
            <v>1.0000000000000001E-5</v>
          </cell>
          <cell r="AR2382">
            <v>5.0119999999999996</v>
          </cell>
          <cell r="AS2382" t="str">
            <v>-</v>
          </cell>
          <cell r="AT2382">
            <v>3.5E-4</v>
          </cell>
          <cell r="AU2382">
            <v>0.19500000000000001</v>
          </cell>
          <cell r="AV2382">
            <v>3.4000000000000002E-4</v>
          </cell>
          <cell r="AW2382" t="str">
            <v>Easton DF et al., Am J Hum Genet, 81: 873-883, 2007.</v>
          </cell>
          <cell r="AX2382">
            <v>6.7558345218000005E-8</v>
          </cell>
          <cell r="AY2382" t="str">
            <v>No genotypes</v>
          </cell>
          <cell r="AZ2382">
            <v>1</v>
          </cell>
          <cell r="BA2382">
            <v>2</v>
          </cell>
          <cell r="BB2382">
            <v>1.0626</v>
          </cell>
          <cell r="BE2382">
            <v>1.4119658784000001E-2</v>
          </cell>
          <cell r="BG2382" t="str">
            <v/>
          </cell>
          <cell r="BI2382" t="str">
            <v/>
          </cell>
          <cell r="BV2382">
            <v>2</v>
          </cell>
          <cell r="BW2382">
            <v>4.8401080000000006E-2</v>
          </cell>
          <cell r="BX2382">
            <v>1</v>
          </cell>
          <cell r="BY2382">
            <v>1.54</v>
          </cell>
          <cell r="CH2382" t="str">
            <v/>
          </cell>
          <cell r="CI2382" t="str">
            <v/>
          </cell>
          <cell r="CJ2382" t="str">
            <v/>
          </cell>
          <cell r="CK2382" t="str">
            <v/>
          </cell>
          <cell r="CN2382">
            <v>2</v>
          </cell>
          <cell r="CO2382">
            <v>9</v>
          </cell>
          <cell r="CP2382" t="b">
            <v>1</v>
          </cell>
          <cell r="CQ2382" t="str">
            <v>c.9292T&gt;C</v>
          </cell>
          <cell r="CR2382">
            <v>0</v>
          </cell>
          <cell r="CS2382">
            <v>0</v>
          </cell>
          <cell r="CT2382">
            <v>0</v>
          </cell>
          <cell r="CU2382">
            <v>0</v>
          </cell>
          <cell r="CV2382">
            <v>2E-3</v>
          </cell>
          <cell r="CW2382" t="b">
            <v>0</v>
          </cell>
          <cell r="CX2382" t="str">
            <v>BRCA2</v>
          </cell>
          <cell r="CY2382" t="str">
            <v>c.9292T&gt;C</v>
          </cell>
          <cell r="CZ2382">
            <v>0</v>
          </cell>
          <cell r="DA2382">
            <v>0</v>
          </cell>
          <cell r="DB2382">
            <v>0</v>
          </cell>
          <cell r="DC2382">
            <v>0</v>
          </cell>
          <cell r="DD2382">
            <v>2E-3</v>
          </cell>
          <cell r="DE2382" t="b">
            <v>0</v>
          </cell>
          <cell r="DF2382" t="str">
            <v>BRCA2</v>
          </cell>
          <cell r="DG2382" t="str">
            <v>c.9292T&gt;C</v>
          </cell>
          <cell r="DH2382">
            <v>1.1120996441000001E-4</v>
          </cell>
          <cell r="DI2382">
            <v>1.1007154650999999E-3</v>
          </cell>
          <cell r="DJ2382">
            <v>0</v>
          </cell>
          <cell r="DK2382">
            <v>0</v>
          </cell>
          <cell r="DL2382">
            <v>2.7064645840000002E-4</v>
          </cell>
          <cell r="DM2382">
            <v>0</v>
          </cell>
          <cell r="DN2382" t="b">
            <v>0</v>
          </cell>
        </row>
        <row r="2383">
          <cell r="B2383" t="str">
            <v>c.9294C&gt;T</v>
          </cell>
          <cell r="C2383" t="str">
            <v>p.(=)</v>
          </cell>
          <cell r="D2383" t="str">
            <v>9522C&gt;T</v>
          </cell>
          <cell r="E2383" t="str">
            <v>Y3098Y</v>
          </cell>
          <cell r="G2383" t="str">
            <v>c.9294C&gt;T</v>
          </cell>
          <cell r="O2383">
            <v>0.02</v>
          </cell>
          <cell r="R2383" t="str">
            <v/>
          </cell>
          <cell r="T2383">
            <v>0.02</v>
          </cell>
          <cell r="U2383" t="str">
            <v>Same</v>
          </cell>
          <cell r="Z2383" t="str">
            <v/>
          </cell>
          <cell r="AK2383" t="str">
            <v/>
          </cell>
          <cell r="AL2383" t="str">
            <v/>
          </cell>
          <cell r="AM2383" t="str">
            <v/>
          </cell>
          <cell r="AN2383" t="str">
            <v/>
          </cell>
          <cell r="AR2383" t="str">
            <v/>
          </cell>
          <cell r="AS2383" t="str">
            <v/>
          </cell>
          <cell r="AT2383" t="str">
            <v/>
          </cell>
          <cell r="AU2383" t="str">
            <v/>
          </cell>
          <cell r="AW2383" t="str">
            <v/>
          </cell>
          <cell r="AX2383" t="str">
            <v/>
          </cell>
          <cell r="AY2383" t="str">
            <v/>
          </cell>
          <cell r="AZ2383" t="str">
            <v/>
          </cell>
          <cell r="BB2383" t="str">
            <v/>
          </cell>
          <cell r="BE2383" t="str">
            <v/>
          </cell>
          <cell r="BG2383" t="str">
            <v/>
          </cell>
          <cell r="BI2383" t="str">
            <v/>
          </cell>
          <cell r="CH2383" t="str">
            <v/>
          </cell>
          <cell r="CI2383" t="str">
            <v/>
          </cell>
          <cell r="CJ2383" t="str">
            <v/>
          </cell>
          <cell r="CK2383" t="str">
            <v/>
          </cell>
          <cell r="CN2383">
            <v>0</v>
          </cell>
          <cell r="CO2383">
            <v>0</v>
          </cell>
          <cell r="CP2383" t="b">
            <v>1</v>
          </cell>
          <cell r="CQ2383" t="str">
            <v>c.9294C&gt;T</v>
          </cell>
          <cell r="CX2383" t="str">
            <v>BRCA2</v>
          </cell>
          <cell r="CY2383" t="str">
            <v>c.9294C&gt;T</v>
          </cell>
          <cell r="DE2383" t="b">
            <v>0</v>
          </cell>
          <cell r="DF2383" t="str">
            <v>BRCA2</v>
          </cell>
          <cell r="DG2383" t="str">
            <v>c.9294C&gt;T</v>
          </cell>
          <cell r="DN2383" t="b">
            <v>0</v>
          </cell>
        </row>
        <row r="2384">
          <cell r="B2384" t="str">
            <v>c.9296A&gt;G</v>
          </cell>
          <cell r="C2384" t="str">
            <v>p.(Asn3099Ser)</v>
          </cell>
          <cell r="D2384" t="str">
            <v>9524A&gt;G</v>
          </cell>
          <cell r="E2384" t="str">
            <v>N3099S</v>
          </cell>
          <cell r="G2384" t="str">
            <v>c.9296A&gt;G</v>
          </cell>
          <cell r="J2384">
            <v>0.72</v>
          </cell>
          <cell r="N2384">
            <v>0.72</v>
          </cell>
          <cell r="O2384">
            <v>0.03</v>
          </cell>
          <cell r="P2384">
            <v>2.2268041237113401E-2</v>
          </cell>
          <cell r="Q2384">
            <v>2.17829770068576E-2</v>
          </cell>
          <cell r="R2384">
            <v>3</v>
          </cell>
          <cell r="T2384">
            <v>0.03</v>
          </cell>
          <cell r="U2384" t="str">
            <v>Same</v>
          </cell>
          <cell r="Z2384" t="str">
            <v/>
          </cell>
          <cell r="AK2384" t="str">
            <v/>
          </cell>
          <cell r="AL2384" t="str">
            <v/>
          </cell>
          <cell r="AM2384" t="str">
            <v/>
          </cell>
          <cell r="AN2384" t="str">
            <v/>
          </cell>
          <cell r="AR2384" t="str">
            <v/>
          </cell>
          <cell r="AS2384" t="str">
            <v/>
          </cell>
          <cell r="AT2384" t="str">
            <v/>
          </cell>
          <cell r="AU2384" t="str">
            <v/>
          </cell>
          <cell r="AW2384" t="str">
            <v/>
          </cell>
          <cell r="AX2384" t="str">
            <v/>
          </cell>
          <cell r="AY2384" t="str">
            <v/>
          </cell>
          <cell r="AZ2384" t="str">
            <v/>
          </cell>
          <cell r="BB2384" t="str">
            <v/>
          </cell>
          <cell r="BE2384" t="str">
            <v/>
          </cell>
          <cell r="BG2384" t="str">
            <v/>
          </cell>
          <cell r="BI2384" t="str">
            <v/>
          </cell>
          <cell r="CD2384">
            <v>0.72</v>
          </cell>
          <cell r="CH2384" t="str">
            <v/>
          </cell>
          <cell r="CI2384" t="str">
            <v/>
          </cell>
          <cell r="CJ2384" t="str">
            <v/>
          </cell>
          <cell r="CK2384" t="str">
            <v/>
          </cell>
          <cell r="CN2384">
            <v>0</v>
          </cell>
          <cell r="CO2384">
            <v>0</v>
          </cell>
          <cell r="CP2384" t="b">
            <v>1</v>
          </cell>
          <cell r="CQ2384" t="str">
            <v>c.9296A&gt;G</v>
          </cell>
          <cell r="CX2384" t="str">
            <v>BRCA2</v>
          </cell>
          <cell r="CY2384" t="str">
            <v>c.9296A&gt;G</v>
          </cell>
          <cell r="DE2384" t="b">
            <v>0</v>
          </cell>
          <cell r="DF2384" t="str">
            <v>BRCA2</v>
          </cell>
          <cell r="DG2384" t="str">
            <v>c.9296A&gt;G</v>
          </cell>
          <cell r="DN2384" t="b">
            <v>0</v>
          </cell>
        </row>
        <row r="2385">
          <cell r="B2385" t="str">
            <v>c.92G&gt;C</v>
          </cell>
          <cell r="C2385" t="str">
            <v>p.(Trp31Ser)</v>
          </cell>
          <cell r="D2385" t="str">
            <v>320G&gt;C</v>
          </cell>
          <cell r="E2385" t="str">
            <v>W31S</v>
          </cell>
          <cell r="F2385" t="str">
            <v>Ex3Skip</v>
          </cell>
          <cell r="O2385">
            <v>0.81</v>
          </cell>
          <cell r="R2385" t="str">
            <v/>
          </cell>
          <cell r="T2385">
            <v>0.81</v>
          </cell>
          <cell r="U2385" t="str">
            <v>Same</v>
          </cell>
          <cell r="Z2385" t="str">
            <v/>
          </cell>
          <cell r="AK2385" t="str">
            <v/>
          </cell>
          <cell r="AL2385" t="str">
            <v/>
          </cell>
          <cell r="AM2385" t="str">
            <v/>
          </cell>
          <cell r="AN2385" t="str">
            <v/>
          </cell>
          <cell r="AR2385" t="str">
            <v/>
          </cell>
          <cell r="AS2385" t="str">
            <v/>
          </cell>
          <cell r="AT2385" t="str">
            <v/>
          </cell>
          <cell r="AU2385" t="str">
            <v/>
          </cell>
          <cell r="AW2385" t="str">
            <v/>
          </cell>
          <cell r="AX2385" t="str">
            <v/>
          </cell>
          <cell r="AY2385" t="str">
            <v/>
          </cell>
          <cell r="AZ2385" t="str">
            <v/>
          </cell>
          <cell r="BB2385" t="str">
            <v/>
          </cell>
          <cell r="BE2385" t="str">
            <v/>
          </cell>
          <cell r="BG2385" t="str">
            <v/>
          </cell>
          <cell r="BI2385" t="str">
            <v/>
          </cell>
          <cell r="CH2385" t="str">
            <v/>
          </cell>
          <cell r="CI2385" t="str">
            <v/>
          </cell>
          <cell r="CJ2385" t="str">
            <v/>
          </cell>
          <cell r="CK2385" t="str">
            <v/>
          </cell>
          <cell r="CN2385">
            <v>0</v>
          </cell>
          <cell r="CO2385">
            <v>0</v>
          </cell>
          <cell r="CP2385" t="b">
            <v>1</v>
          </cell>
          <cell r="CQ2385" t="str">
            <v>c.92G&gt;C</v>
          </cell>
          <cell r="CX2385" t="str">
            <v>BRCA2</v>
          </cell>
          <cell r="CY2385" t="str">
            <v>c.92G&gt;C</v>
          </cell>
          <cell r="DE2385" t="b">
            <v>0</v>
          </cell>
          <cell r="DF2385" t="str">
            <v>BRCA2</v>
          </cell>
          <cell r="DG2385" t="str">
            <v>c.92G&gt;C</v>
          </cell>
          <cell r="DN2385" t="b">
            <v>0</v>
          </cell>
        </row>
        <row r="2386">
          <cell r="B2386" t="str">
            <v>c.9301C&gt;G</v>
          </cell>
          <cell r="C2386" t="str">
            <v>p.(Leu3101Val)</v>
          </cell>
          <cell r="D2386" t="str">
            <v>9529C&gt;G</v>
          </cell>
          <cell r="E2386" t="str">
            <v>L3101V</v>
          </cell>
          <cell r="G2386" t="str">
            <v>c.9301C&gt;G</v>
          </cell>
          <cell r="O2386">
            <v>0.03</v>
          </cell>
          <cell r="R2386" t="str">
            <v/>
          </cell>
          <cell r="T2386">
            <v>0.03</v>
          </cell>
          <cell r="U2386" t="str">
            <v>Same</v>
          </cell>
          <cell r="Z2386" t="str">
            <v/>
          </cell>
          <cell r="AK2386" t="str">
            <v/>
          </cell>
          <cell r="AL2386" t="str">
            <v/>
          </cell>
          <cell r="AM2386" t="str">
            <v/>
          </cell>
          <cell r="AN2386" t="str">
            <v/>
          </cell>
          <cell r="AR2386" t="str">
            <v/>
          </cell>
          <cell r="AS2386" t="str">
            <v/>
          </cell>
          <cell r="AT2386" t="str">
            <v/>
          </cell>
          <cell r="AU2386" t="str">
            <v/>
          </cell>
          <cell r="AW2386" t="str">
            <v/>
          </cell>
          <cell r="AX2386" t="str">
            <v/>
          </cell>
          <cell r="AY2386" t="str">
            <v/>
          </cell>
          <cell r="AZ2386" t="str">
            <v/>
          </cell>
          <cell r="BB2386" t="str">
            <v/>
          </cell>
          <cell r="BE2386" t="str">
            <v/>
          </cell>
          <cell r="BG2386" t="str">
            <v/>
          </cell>
          <cell r="BI2386" t="str">
            <v/>
          </cell>
          <cell r="CH2386" t="str">
            <v/>
          </cell>
          <cell r="CI2386" t="str">
            <v/>
          </cell>
          <cell r="CJ2386" t="str">
            <v/>
          </cell>
          <cell r="CK2386" t="str">
            <v/>
          </cell>
          <cell r="CN2386">
            <v>0</v>
          </cell>
          <cell r="CO2386">
            <v>0</v>
          </cell>
          <cell r="CP2386" t="b">
            <v>1</v>
          </cell>
          <cell r="CQ2386" t="str">
            <v>c.9301C&gt;G</v>
          </cell>
          <cell r="CX2386" t="str">
            <v>BRCA2</v>
          </cell>
          <cell r="CY2386" t="str">
            <v>c.9301C&gt;G</v>
          </cell>
          <cell r="DE2386" t="b">
            <v>0</v>
          </cell>
          <cell r="DF2386" t="str">
            <v>BRCA2</v>
          </cell>
          <cell r="DG2386" t="str">
            <v>c.9301C&gt;G</v>
          </cell>
          <cell r="DN2386" t="b">
            <v>0</v>
          </cell>
        </row>
        <row r="2387">
          <cell r="B2387" t="str">
            <v>c.9302T&gt;G</v>
          </cell>
          <cell r="C2387" t="str">
            <v>p.(Leu3101Arg)</v>
          </cell>
          <cell r="D2387" t="str">
            <v>9530T&gt;G</v>
          </cell>
          <cell r="E2387" t="str">
            <v>L3101R</v>
          </cell>
          <cell r="G2387" t="str">
            <v>c.9302T&gt;G</v>
          </cell>
          <cell r="I2387">
            <v>1.1157220000000001</v>
          </cell>
          <cell r="J2387">
            <v>3.62296</v>
          </cell>
          <cell r="K2387">
            <v>1.1292870866471043</v>
          </cell>
          <cell r="L2387">
            <v>0.19098895107902888</v>
          </cell>
          <cell r="N2387">
            <v>0.87183066691582545</v>
          </cell>
          <cell r="O2387">
            <v>0.66</v>
          </cell>
          <cell r="P2387">
            <v>1.6923771769542495</v>
          </cell>
          <cell r="Q2387">
            <v>0.62858101436914959</v>
          </cell>
          <cell r="R2387">
            <v>3</v>
          </cell>
          <cell r="T2387">
            <v>0.66</v>
          </cell>
          <cell r="U2387" t="str">
            <v>Same</v>
          </cell>
          <cell r="V2387">
            <v>0.6600000262260437</v>
          </cell>
          <cell r="Z2387" t="str">
            <v/>
          </cell>
          <cell r="AA2387">
            <v>1</v>
          </cell>
          <cell r="AB2387">
            <v>1</v>
          </cell>
          <cell r="AD2387">
            <v>1.1292870866471043</v>
          </cell>
          <cell r="AE2387">
            <v>0.19098895107902888</v>
          </cell>
          <cell r="AF2387">
            <v>0.29511723183850985</v>
          </cell>
          <cell r="AK2387" t="str">
            <v/>
          </cell>
          <cell r="AL2387" t="str">
            <v/>
          </cell>
          <cell r="AM2387" t="str">
            <v/>
          </cell>
          <cell r="AN2387" t="str">
            <v/>
          </cell>
          <cell r="AR2387" t="str">
            <v/>
          </cell>
          <cell r="AS2387" t="str">
            <v/>
          </cell>
          <cell r="AT2387" t="str">
            <v/>
          </cell>
          <cell r="AU2387" t="str">
            <v/>
          </cell>
          <cell r="AW2387" t="str">
            <v/>
          </cell>
          <cell r="AX2387" t="str">
            <v/>
          </cell>
          <cell r="AY2387" t="str">
            <v/>
          </cell>
          <cell r="AZ2387" t="str">
            <v/>
          </cell>
          <cell r="BB2387" t="str">
            <v/>
          </cell>
          <cell r="BE2387" t="str">
            <v/>
          </cell>
          <cell r="BF2387">
            <v>3</v>
          </cell>
          <cell r="BG2387">
            <v>3.62296</v>
          </cell>
          <cell r="BH2387">
            <v>3</v>
          </cell>
          <cell r="BI2387">
            <v>1.1157220000000001</v>
          </cell>
          <cell r="BJ2387" t="str">
            <v>Y</v>
          </cell>
          <cell r="CH2387" t="str">
            <v/>
          </cell>
          <cell r="CI2387" t="str">
            <v/>
          </cell>
          <cell r="CJ2387" t="str">
            <v/>
          </cell>
          <cell r="CK2387" t="str">
            <v/>
          </cell>
          <cell r="CN2387">
            <v>3</v>
          </cell>
          <cell r="CO2387">
            <v>3</v>
          </cell>
          <cell r="CP2387" t="b">
            <v>1</v>
          </cell>
          <cell r="CQ2387" t="str">
            <v>c.9302T&gt;G</v>
          </cell>
          <cell r="CX2387" t="str">
            <v>BRCA2</v>
          </cell>
          <cell r="CY2387" t="str">
            <v>c.9302T&gt;G</v>
          </cell>
          <cell r="DE2387" t="b">
            <v>0</v>
          </cell>
          <cell r="DF2387" t="str">
            <v>BRCA2</v>
          </cell>
          <cell r="DG2387" t="str">
            <v>c.9302T&gt;G</v>
          </cell>
          <cell r="DN2387" t="b">
            <v>0</v>
          </cell>
        </row>
        <row r="2388">
          <cell r="B2388" t="str">
            <v>c.9304G&gt;A</v>
          </cell>
          <cell r="C2388" t="str">
            <v>p.(Ala3102Thr)</v>
          </cell>
          <cell r="D2388" t="str">
            <v>9532G&gt;A</v>
          </cell>
          <cell r="E2388" t="str">
            <v>A3102T</v>
          </cell>
          <cell r="G2388" t="str">
            <v>c.9304G&gt;A</v>
          </cell>
          <cell r="O2388">
            <v>0.03</v>
          </cell>
          <cell r="R2388" t="str">
            <v/>
          </cell>
          <cell r="T2388">
            <v>0.03</v>
          </cell>
          <cell r="U2388" t="str">
            <v>Same</v>
          </cell>
          <cell r="Z2388" t="str">
            <v/>
          </cell>
          <cell r="AK2388" t="str">
            <v/>
          </cell>
          <cell r="AL2388" t="str">
            <v/>
          </cell>
          <cell r="AM2388" t="str">
            <v/>
          </cell>
          <cell r="AN2388" t="str">
            <v/>
          </cell>
          <cell r="AR2388" t="str">
            <v/>
          </cell>
          <cell r="AS2388" t="str">
            <v/>
          </cell>
          <cell r="AT2388" t="str">
            <v/>
          </cell>
          <cell r="AU2388" t="str">
            <v/>
          </cell>
          <cell r="AW2388" t="str">
            <v/>
          </cell>
          <cell r="AX2388" t="str">
            <v/>
          </cell>
          <cell r="AY2388" t="str">
            <v/>
          </cell>
          <cell r="AZ2388" t="str">
            <v/>
          </cell>
          <cell r="BB2388" t="str">
            <v/>
          </cell>
          <cell r="BE2388" t="str">
            <v/>
          </cell>
          <cell r="BG2388" t="str">
            <v/>
          </cell>
          <cell r="BI2388" t="str">
            <v/>
          </cell>
          <cell r="CH2388" t="str">
            <v/>
          </cell>
          <cell r="CI2388" t="str">
            <v/>
          </cell>
          <cell r="CJ2388" t="str">
            <v/>
          </cell>
          <cell r="CK2388" t="str">
            <v/>
          </cell>
          <cell r="CN2388">
            <v>0</v>
          </cell>
          <cell r="CO2388">
            <v>0</v>
          </cell>
          <cell r="CP2388" t="b">
            <v>1</v>
          </cell>
          <cell r="CQ2388" t="str">
            <v>c.9304G&gt;A</v>
          </cell>
          <cell r="CX2388" t="str">
            <v>BRCA2</v>
          </cell>
          <cell r="CY2388" t="str">
            <v>c.9304G&gt;A</v>
          </cell>
          <cell r="DE2388" t="b">
            <v>0</v>
          </cell>
          <cell r="DF2388" t="str">
            <v>BRCA2</v>
          </cell>
          <cell r="DG2388" t="str">
            <v>c.9304G&gt;A</v>
          </cell>
          <cell r="DH2388">
            <v>1.1106175033E-4</v>
          </cell>
          <cell r="DI2388">
            <v>0</v>
          </cell>
          <cell r="DJ2388">
            <v>0</v>
          </cell>
          <cell r="DK2388">
            <v>0</v>
          </cell>
          <cell r="DL2388">
            <v>0</v>
          </cell>
          <cell r="DM2388">
            <v>0</v>
          </cell>
          <cell r="DN2388" t="b">
            <v>0</v>
          </cell>
        </row>
        <row r="2389">
          <cell r="B2389" t="str">
            <v>c.9307A&gt;G</v>
          </cell>
          <cell r="C2389" t="str">
            <v>p.(Ile3103Val)</v>
          </cell>
          <cell r="D2389" t="str">
            <v>9535A&gt;G</v>
          </cell>
          <cell r="E2389" t="str">
            <v>I3103V</v>
          </cell>
          <cell r="G2389" t="str">
            <v>c.9307A&gt;G</v>
          </cell>
          <cell r="K2389">
            <v>1.0246153856466556</v>
          </cell>
          <cell r="L2389">
            <v>0.85584017963086101</v>
          </cell>
          <cell r="N2389">
            <v>0.87690701570437757</v>
          </cell>
          <cell r="O2389">
            <v>0.03</v>
          </cell>
          <cell r="P2389">
            <v>2.712083553724879E-2</v>
          </cell>
          <cell r="Q2389">
            <v>2.6404717535559376E-2</v>
          </cell>
          <cell r="R2389">
            <v>3</v>
          </cell>
          <cell r="T2389">
            <v>0.03</v>
          </cell>
          <cell r="U2389" t="str">
            <v>Same</v>
          </cell>
          <cell r="V2389">
            <v>2.9999999329447746E-2</v>
          </cell>
          <cell r="Z2389" t="str">
            <v/>
          </cell>
          <cell r="AA2389">
            <v>1</v>
          </cell>
          <cell r="AB2389">
            <v>1</v>
          </cell>
          <cell r="AD2389">
            <v>1.0246153856466556</v>
          </cell>
          <cell r="AE2389">
            <v>0.85584017963086101</v>
          </cell>
          <cell r="AF2389">
            <v>2.6404716943180414E-2</v>
          </cell>
          <cell r="AK2389" t="str">
            <v/>
          </cell>
          <cell r="AL2389" t="str">
            <v/>
          </cell>
          <cell r="AM2389" t="str">
            <v/>
          </cell>
          <cell r="AN2389" t="str">
            <v/>
          </cell>
          <cell r="AR2389" t="str">
            <v/>
          </cell>
          <cell r="AS2389" t="str">
            <v/>
          </cell>
          <cell r="AT2389" t="str">
            <v/>
          </cell>
          <cell r="AU2389" t="str">
            <v/>
          </cell>
          <cell r="AW2389" t="str">
            <v/>
          </cell>
          <cell r="AX2389" t="str">
            <v/>
          </cell>
          <cell r="AY2389" t="str">
            <v/>
          </cell>
          <cell r="AZ2389" t="str">
            <v/>
          </cell>
          <cell r="BB2389" t="str">
            <v/>
          </cell>
          <cell r="BE2389" t="str">
            <v/>
          </cell>
          <cell r="BG2389" t="str">
            <v/>
          </cell>
          <cell r="BI2389" t="str">
            <v/>
          </cell>
          <cell r="CH2389" t="str">
            <v/>
          </cell>
          <cell r="CI2389" t="str">
            <v/>
          </cell>
          <cell r="CJ2389" t="str">
            <v/>
          </cell>
          <cell r="CK2389" t="str">
            <v/>
          </cell>
          <cell r="CN2389">
            <v>0</v>
          </cell>
          <cell r="CO2389">
            <v>0</v>
          </cell>
          <cell r="CP2389" t="b">
            <v>1</v>
          </cell>
          <cell r="CQ2389" t="str">
            <v>c.9307A&gt;G</v>
          </cell>
          <cell r="CX2389" t="str">
            <v>BRCA2</v>
          </cell>
          <cell r="CY2389" t="str">
            <v>c.9307A&gt;G</v>
          </cell>
          <cell r="DE2389" t="b">
            <v>0</v>
          </cell>
          <cell r="DF2389" t="str">
            <v>BRCA2</v>
          </cell>
          <cell r="DG2389" t="str">
            <v>c.9307A&gt;G</v>
          </cell>
          <cell r="DN2389" t="b">
            <v>0</v>
          </cell>
        </row>
        <row r="2390">
          <cell r="B2390" t="str">
            <v>c.9319A&gt;C</v>
          </cell>
          <cell r="C2390" t="str">
            <v>p.(Ile3107Leu)</v>
          </cell>
          <cell r="D2390" t="str">
            <v>9547A&gt;C</v>
          </cell>
          <cell r="E2390" t="str">
            <v>I3107L</v>
          </cell>
          <cell r="G2390" t="str">
            <v>c.9319A&gt;C</v>
          </cell>
          <cell r="O2390">
            <v>0.03</v>
          </cell>
          <cell r="R2390" t="str">
            <v/>
          </cell>
          <cell r="T2390">
            <v>0.03</v>
          </cell>
          <cell r="U2390" t="str">
            <v>Same</v>
          </cell>
          <cell r="Z2390" t="str">
            <v/>
          </cell>
          <cell r="AK2390" t="str">
            <v/>
          </cell>
          <cell r="AL2390" t="str">
            <v/>
          </cell>
          <cell r="AM2390" t="str">
            <v/>
          </cell>
          <cell r="AN2390" t="str">
            <v/>
          </cell>
          <cell r="AR2390" t="str">
            <v/>
          </cell>
          <cell r="AS2390" t="str">
            <v/>
          </cell>
          <cell r="AT2390" t="str">
            <v/>
          </cell>
          <cell r="AU2390" t="str">
            <v/>
          </cell>
          <cell r="AW2390" t="str">
            <v/>
          </cell>
          <cell r="AX2390" t="str">
            <v/>
          </cell>
          <cell r="AY2390" t="str">
            <v/>
          </cell>
          <cell r="AZ2390" t="str">
            <v/>
          </cell>
          <cell r="BB2390" t="str">
            <v/>
          </cell>
          <cell r="BE2390" t="str">
            <v/>
          </cell>
          <cell r="BG2390" t="str">
            <v/>
          </cell>
          <cell r="BI2390" t="str">
            <v/>
          </cell>
          <cell r="CH2390" t="str">
            <v/>
          </cell>
          <cell r="CI2390" t="str">
            <v/>
          </cell>
          <cell r="CJ2390" t="str">
            <v/>
          </cell>
          <cell r="CK2390" t="str">
            <v/>
          </cell>
          <cell r="CN2390">
            <v>0</v>
          </cell>
          <cell r="CO2390">
            <v>0</v>
          </cell>
          <cell r="CP2390" t="b">
            <v>1</v>
          </cell>
          <cell r="CQ2390" t="str">
            <v>c.9319A&gt;C</v>
          </cell>
          <cell r="CX2390" t="str">
            <v>BRCA2</v>
          </cell>
          <cell r="CY2390" t="str">
            <v>c.9319A&gt;C</v>
          </cell>
          <cell r="DE2390" t="b">
            <v>0</v>
          </cell>
          <cell r="DF2390" t="str">
            <v>BRCA2</v>
          </cell>
          <cell r="DG2390" t="str">
            <v>c.9319A&gt;C</v>
          </cell>
          <cell r="DN2390" t="b">
            <v>0</v>
          </cell>
        </row>
        <row r="2391">
          <cell r="B2391" t="str">
            <v>c.9320T&gt;C</v>
          </cell>
          <cell r="C2391" t="str">
            <v>p.(Ile3107Thr)</v>
          </cell>
          <cell r="D2391" t="str">
            <v>9548T&gt;C</v>
          </cell>
          <cell r="E2391" t="str">
            <v>I3107T</v>
          </cell>
          <cell r="G2391" t="str">
            <v>c.9320T&gt;C</v>
          </cell>
          <cell r="O2391">
            <v>0.03</v>
          </cell>
          <cell r="R2391" t="str">
            <v/>
          </cell>
          <cell r="T2391">
            <v>0.03</v>
          </cell>
          <cell r="U2391" t="str">
            <v>Same</v>
          </cell>
          <cell r="Z2391" t="str">
            <v/>
          </cell>
          <cell r="AK2391" t="str">
            <v/>
          </cell>
          <cell r="AL2391" t="str">
            <v/>
          </cell>
          <cell r="AM2391" t="str">
            <v/>
          </cell>
          <cell r="AN2391" t="str">
            <v/>
          </cell>
          <cell r="AR2391" t="str">
            <v/>
          </cell>
          <cell r="AS2391" t="str">
            <v/>
          </cell>
          <cell r="AT2391" t="str">
            <v/>
          </cell>
          <cell r="AU2391" t="str">
            <v/>
          </cell>
          <cell r="AW2391" t="str">
            <v/>
          </cell>
          <cell r="AX2391" t="str">
            <v/>
          </cell>
          <cell r="AY2391" t="str">
            <v/>
          </cell>
          <cell r="AZ2391" t="str">
            <v/>
          </cell>
          <cell r="BB2391" t="str">
            <v/>
          </cell>
          <cell r="BE2391" t="str">
            <v/>
          </cell>
          <cell r="BG2391" t="str">
            <v/>
          </cell>
          <cell r="BI2391" t="str">
            <v/>
          </cell>
          <cell r="CH2391" t="str">
            <v/>
          </cell>
          <cell r="CI2391" t="str">
            <v/>
          </cell>
          <cell r="CJ2391" t="str">
            <v/>
          </cell>
          <cell r="CK2391" t="str">
            <v/>
          </cell>
          <cell r="CN2391">
            <v>0</v>
          </cell>
          <cell r="CO2391">
            <v>0</v>
          </cell>
          <cell r="CP2391" t="b">
            <v>1</v>
          </cell>
          <cell r="CQ2391" t="str">
            <v>c.9320T&gt;C</v>
          </cell>
          <cell r="CX2391" t="str">
            <v>BRCA2</v>
          </cell>
          <cell r="CY2391" t="str">
            <v>c.9320T&gt;C</v>
          </cell>
          <cell r="DE2391" t="b">
            <v>0</v>
          </cell>
          <cell r="DF2391" t="str">
            <v>BRCA2</v>
          </cell>
          <cell r="DG2391" t="str">
            <v>c.9320T&gt;C</v>
          </cell>
          <cell r="DH2391">
            <v>1.1069293779E-4</v>
          </cell>
          <cell r="DI2391">
            <v>0</v>
          </cell>
          <cell r="DJ2391">
            <v>0</v>
          </cell>
          <cell r="DK2391">
            <v>0</v>
          </cell>
          <cell r="DL2391">
            <v>0</v>
          </cell>
          <cell r="DM2391">
            <v>0</v>
          </cell>
          <cell r="DN2391" t="b">
            <v>0</v>
          </cell>
        </row>
        <row r="2392">
          <cell r="B2392" t="str">
            <v>c.9321A&gt;C</v>
          </cell>
          <cell r="C2392" t="str">
            <v>p.(=)</v>
          </cell>
          <cell r="D2392" t="str">
            <v>9549A&gt;C</v>
          </cell>
          <cell r="E2392" t="str">
            <v>I3107I</v>
          </cell>
          <cell r="O2392">
            <v>0.02</v>
          </cell>
          <cell r="R2392" t="str">
            <v/>
          </cell>
          <cell r="T2392">
            <v>0.02</v>
          </cell>
          <cell r="U2392" t="str">
            <v>Same</v>
          </cell>
          <cell r="Z2392" t="str">
            <v/>
          </cell>
          <cell r="AK2392" t="str">
            <v/>
          </cell>
          <cell r="AL2392" t="str">
            <v/>
          </cell>
          <cell r="AM2392" t="str">
            <v/>
          </cell>
          <cell r="AN2392" t="str">
            <v/>
          </cell>
          <cell r="AR2392" t="str">
            <v/>
          </cell>
          <cell r="AS2392" t="str">
            <v/>
          </cell>
          <cell r="AT2392" t="str">
            <v/>
          </cell>
          <cell r="AU2392" t="str">
            <v/>
          </cell>
          <cell r="AW2392" t="str">
            <v/>
          </cell>
          <cell r="AX2392" t="str">
            <v/>
          </cell>
          <cell r="AY2392" t="str">
            <v/>
          </cell>
          <cell r="AZ2392" t="str">
            <v/>
          </cell>
          <cell r="BB2392" t="str">
            <v/>
          </cell>
          <cell r="BE2392" t="str">
            <v/>
          </cell>
          <cell r="BG2392" t="str">
            <v/>
          </cell>
          <cell r="BI2392" t="str">
            <v/>
          </cell>
          <cell r="CH2392" t="str">
            <v/>
          </cell>
          <cell r="CI2392" t="str">
            <v/>
          </cell>
          <cell r="CJ2392" t="str">
            <v/>
          </cell>
          <cell r="CK2392" t="str">
            <v/>
          </cell>
          <cell r="CN2392">
            <v>0</v>
          </cell>
          <cell r="CO2392">
            <v>0</v>
          </cell>
          <cell r="CP2392" t="b">
            <v>1</v>
          </cell>
          <cell r="CQ2392" t="str">
            <v>c.9321A&gt;C</v>
          </cell>
          <cell r="CX2392" t="str">
            <v>BRCA2</v>
          </cell>
          <cell r="CY2392" t="str">
            <v>c.9321A&gt;C</v>
          </cell>
          <cell r="DE2392" t="b">
            <v>0</v>
          </cell>
          <cell r="DF2392" t="str">
            <v>BRCA2</v>
          </cell>
          <cell r="DG2392" t="str">
            <v>c.9321A&gt;C</v>
          </cell>
          <cell r="DN2392" t="b">
            <v>0</v>
          </cell>
        </row>
        <row r="2393">
          <cell r="B2393" t="str">
            <v>c.9331G&gt;A</v>
          </cell>
          <cell r="C2393" t="str">
            <v>p.(Glu3111Lys)</v>
          </cell>
          <cell r="D2393" t="str">
            <v>9559G&gt;A</v>
          </cell>
          <cell r="E2393" t="str">
            <v>E3111K</v>
          </cell>
          <cell r="G2393" t="str">
            <v>c.9331G&gt;A</v>
          </cell>
          <cell r="K2393">
            <v>1.0498366885038446</v>
          </cell>
          <cell r="L2393">
            <v>0.80160196864466549</v>
          </cell>
          <cell r="N2393">
            <v>0.84155115626007826</v>
          </cell>
          <cell r="O2393">
            <v>0.02</v>
          </cell>
          <cell r="P2393">
            <v>1.7174513393062821E-2</v>
          </cell>
          <cell r="Q2393">
            <v>1.6884529809710381E-2</v>
          </cell>
          <cell r="R2393">
            <v>3</v>
          </cell>
          <cell r="T2393">
            <v>0.02</v>
          </cell>
          <cell r="U2393" t="str">
            <v>Same</v>
          </cell>
          <cell r="V2393">
            <v>0.34999999403953552</v>
          </cell>
          <cell r="Z2393" t="str">
            <v/>
          </cell>
          <cell r="AA2393">
            <v>1</v>
          </cell>
          <cell r="AB2393">
            <v>1</v>
          </cell>
          <cell r="AD2393">
            <v>1.0498366885038446</v>
          </cell>
          <cell r="AE2393">
            <v>0.80160196864466549</v>
          </cell>
          <cell r="AF2393">
            <v>0.31183644270435046</v>
          </cell>
          <cell r="AK2393" t="str">
            <v/>
          </cell>
          <cell r="AL2393" t="str">
            <v/>
          </cell>
          <cell r="AM2393" t="str">
            <v/>
          </cell>
          <cell r="AN2393" t="str">
            <v/>
          </cell>
          <cell r="AR2393" t="str">
            <v/>
          </cell>
          <cell r="AS2393" t="str">
            <v/>
          </cell>
          <cell r="AT2393" t="str">
            <v/>
          </cell>
          <cell r="AU2393" t="str">
            <v/>
          </cell>
          <cell r="AW2393" t="str">
            <v/>
          </cell>
          <cell r="AX2393" t="str">
            <v/>
          </cell>
          <cell r="AY2393" t="str">
            <v/>
          </cell>
          <cell r="AZ2393" t="str">
            <v/>
          </cell>
          <cell r="BB2393" t="str">
            <v/>
          </cell>
          <cell r="BE2393" t="str">
            <v/>
          </cell>
          <cell r="BG2393" t="str">
            <v/>
          </cell>
          <cell r="BI2393" t="str">
            <v/>
          </cell>
          <cell r="CH2393" t="str">
            <v/>
          </cell>
          <cell r="CI2393" t="str">
            <v/>
          </cell>
          <cell r="CJ2393" t="str">
            <v/>
          </cell>
          <cell r="CK2393" t="str">
            <v/>
          </cell>
          <cell r="CN2393">
            <v>0</v>
          </cell>
          <cell r="CO2393">
            <v>0</v>
          </cell>
          <cell r="CP2393" t="b">
            <v>1</v>
          </cell>
          <cell r="CQ2393" t="str">
            <v>c.9331G&gt;A</v>
          </cell>
          <cell r="CX2393" t="str">
            <v>BRCA2</v>
          </cell>
          <cell r="CY2393" t="str">
            <v>c.9331G&gt;A</v>
          </cell>
          <cell r="DE2393" t="b">
            <v>0</v>
          </cell>
          <cell r="DF2393" t="str">
            <v>BRCA2</v>
          </cell>
          <cell r="DG2393" t="str">
            <v>c.9331G&gt;A</v>
          </cell>
          <cell r="DN2393" t="b">
            <v>0</v>
          </cell>
        </row>
        <row r="2394">
          <cell r="B2394" t="str">
            <v>c.9334G&gt;A</v>
          </cell>
          <cell r="C2394" t="str">
            <v>p.(Asp3112Asn)</v>
          </cell>
          <cell r="D2394" t="str">
            <v>9562G&gt;A</v>
          </cell>
          <cell r="E2394" t="str">
            <v>D3112N</v>
          </cell>
          <cell r="G2394" t="str">
            <v>c.9334G&gt;A</v>
          </cell>
          <cell r="O2394">
            <v>0.02</v>
          </cell>
          <cell r="R2394" t="str">
            <v/>
          </cell>
          <cell r="T2394">
            <v>0.02</v>
          </cell>
          <cell r="U2394" t="str">
            <v>Same</v>
          </cell>
          <cell r="Z2394" t="str">
            <v/>
          </cell>
          <cell r="AK2394" t="str">
            <v/>
          </cell>
          <cell r="AL2394" t="str">
            <v/>
          </cell>
          <cell r="AM2394" t="str">
            <v/>
          </cell>
          <cell r="AN2394" t="str">
            <v/>
          </cell>
          <cell r="AR2394" t="str">
            <v/>
          </cell>
          <cell r="AS2394" t="str">
            <v/>
          </cell>
          <cell r="AT2394" t="str">
            <v/>
          </cell>
          <cell r="AU2394" t="str">
            <v/>
          </cell>
          <cell r="AW2394" t="str">
            <v/>
          </cell>
          <cell r="AX2394" t="str">
            <v/>
          </cell>
          <cell r="AY2394" t="str">
            <v/>
          </cell>
          <cell r="AZ2394" t="str">
            <v/>
          </cell>
          <cell r="BB2394" t="str">
            <v/>
          </cell>
          <cell r="BE2394" t="str">
            <v/>
          </cell>
          <cell r="BG2394" t="str">
            <v/>
          </cell>
          <cell r="BI2394" t="str">
            <v/>
          </cell>
          <cell r="CH2394" t="str">
            <v/>
          </cell>
          <cell r="CI2394" t="str">
            <v/>
          </cell>
          <cell r="CJ2394" t="str">
            <v/>
          </cell>
          <cell r="CK2394" t="str">
            <v/>
          </cell>
          <cell r="CN2394">
            <v>0</v>
          </cell>
          <cell r="CO2394">
            <v>0</v>
          </cell>
          <cell r="CP2394" t="b">
            <v>1</v>
          </cell>
          <cell r="CQ2394" t="str">
            <v>c.9334G&gt;A</v>
          </cell>
          <cell r="CX2394" t="str">
            <v>BRCA2</v>
          </cell>
          <cell r="CY2394" t="str">
            <v>c.9334G&gt;A</v>
          </cell>
          <cell r="DE2394" t="b">
            <v>0</v>
          </cell>
          <cell r="DF2394" t="str">
            <v>BRCA2</v>
          </cell>
          <cell r="DG2394" t="str">
            <v>c.9334G&gt;A</v>
          </cell>
          <cell r="DH2394">
            <v>0</v>
          </cell>
          <cell r="DI2394">
            <v>0</v>
          </cell>
          <cell r="DJ2394">
            <v>0</v>
          </cell>
          <cell r="DK2394">
            <v>0</v>
          </cell>
          <cell r="DL2394">
            <v>0</v>
          </cell>
          <cell r="DM2394">
            <v>6.1236987139999999E-5</v>
          </cell>
          <cell r="DN2394" t="b">
            <v>0</v>
          </cell>
        </row>
        <row r="2395">
          <cell r="B2395" t="str">
            <v>c.9337A&gt;G</v>
          </cell>
          <cell r="C2395" t="str">
            <v>p.(Ile3113Val)</v>
          </cell>
          <cell r="D2395" t="str">
            <v>9565A&gt;G</v>
          </cell>
          <cell r="E2395" t="str">
            <v>I3113V</v>
          </cell>
          <cell r="G2395" t="str">
            <v>c.9337A&gt;G</v>
          </cell>
          <cell r="O2395">
            <v>0.02</v>
          </cell>
          <cell r="R2395" t="str">
            <v/>
          </cell>
          <cell r="T2395">
            <v>0.02</v>
          </cell>
          <cell r="U2395" t="str">
            <v>Same</v>
          </cell>
          <cell r="Z2395" t="str">
            <v/>
          </cell>
          <cell r="AK2395" t="str">
            <v/>
          </cell>
          <cell r="AL2395" t="str">
            <v/>
          </cell>
          <cell r="AM2395" t="str">
            <v/>
          </cell>
          <cell r="AN2395" t="str">
            <v/>
          </cell>
          <cell r="AR2395" t="str">
            <v/>
          </cell>
          <cell r="AS2395" t="str">
            <v/>
          </cell>
          <cell r="AT2395" t="str">
            <v/>
          </cell>
          <cell r="AU2395" t="str">
            <v/>
          </cell>
          <cell r="AW2395" t="str">
            <v/>
          </cell>
          <cell r="AX2395" t="str">
            <v/>
          </cell>
          <cell r="AY2395" t="str">
            <v/>
          </cell>
          <cell r="AZ2395" t="str">
            <v/>
          </cell>
          <cell r="BB2395" t="str">
            <v/>
          </cell>
          <cell r="BE2395" t="str">
            <v/>
          </cell>
          <cell r="BG2395" t="str">
            <v/>
          </cell>
          <cell r="BI2395" t="str">
            <v/>
          </cell>
          <cell r="CH2395" t="str">
            <v/>
          </cell>
          <cell r="CI2395" t="str">
            <v/>
          </cell>
          <cell r="CJ2395" t="str">
            <v/>
          </cell>
          <cell r="CK2395" t="str">
            <v/>
          </cell>
          <cell r="CN2395">
            <v>0</v>
          </cell>
          <cell r="CO2395">
            <v>0</v>
          </cell>
          <cell r="CP2395" t="b">
            <v>1</v>
          </cell>
          <cell r="CQ2395" t="str">
            <v>c.9337A&gt;G</v>
          </cell>
          <cell r="CX2395" t="str">
            <v>BRCA2</v>
          </cell>
          <cell r="CY2395" t="str">
            <v>c.9337A&gt;G</v>
          </cell>
          <cell r="DE2395" t="b">
            <v>0</v>
          </cell>
          <cell r="DF2395" t="str">
            <v>BRCA2</v>
          </cell>
          <cell r="DG2395" t="str">
            <v>c.9337A&gt;G</v>
          </cell>
          <cell r="DN2395" t="b">
            <v>0</v>
          </cell>
        </row>
        <row r="2396">
          <cell r="B2396" t="str">
            <v>c.9338T&gt;C</v>
          </cell>
          <cell r="C2396" t="str">
            <v>p.(Ile3113Thr)</v>
          </cell>
          <cell r="D2396" t="str">
            <v>9566T&gt;C</v>
          </cell>
          <cell r="E2396" t="str">
            <v>I3113T</v>
          </cell>
          <cell r="G2396" t="str">
            <v>c.9338T&gt;C</v>
          </cell>
          <cell r="K2396">
            <v>1.1021570725287184</v>
          </cell>
          <cell r="L2396">
            <v>0.79756991992138249</v>
          </cell>
          <cell r="N2396">
            <v>0.87904732807751529</v>
          </cell>
          <cell r="O2396">
            <v>0.02</v>
          </cell>
          <cell r="P2396">
            <v>1.7939741389337047E-2</v>
          </cell>
          <cell r="Q2396">
            <v>1.7623578940784802E-2</v>
          </cell>
          <cell r="R2396">
            <v>3</v>
          </cell>
          <cell r="T2396">
            <v>0.02</v>
          </cell>
          <cell r="U2396" t="str">
            <v>Same</v>
          </cell>
          <cell r="V2396">
            <v>2.9999999329447746E-2</v>
          </cell>
          <cell r="Z2396" t="str">
            <v/>
          </cell>
          <cell r="AA2396">
            <v>1</v>
          </cell>
          <cell r="AB2396">
            <v>1</v>
          </cell>
          <cell r="AD2396">
            <v>1.1021570725287184</v>
          </cell>
          <cell r="AE2396">
            <v>0.79756991992138249</v>
          </cell>
          <cell r="AF2396">
            <v>2.6467458545634408E-2</v>
          </cell>
          <cell r="AK2396" t="str">
            <v/>
          </cell>
          <cell r="AL2396" t="str">
            <v/>
          </cell>
          <cell r="AM2396" t="str">
            <v/>
          </cell>
          <cell r="AN2396" t="str">
            <v/>
          </cell>
          <cell r="AR2396" t="str">
            <v/>
          </cell>
          <cell r="AS2396" t="str">
            <v/>
          </cell>
          <cell r="AT2396" t="str">
            <v/>
          </cell>
          <cell r="AU2396" t="str">
            <v/>
          </cell>
          <cell r="AW2396" t="str">
            <v/>
          </cell>
          <cell r="AX2396" t="str">
            <v/>
          </cell>
          <cell r="AY2396" t="str">
            <v/>
          </cell>
          <cell r="AZ2396" t="str">
            <v/>
          </cell>
          <cell r="BB2396" t="str">
            <v/>
          </cell>
          <cell r="BE2396" t="str">
            <v/>
          </cell>
          <cell r="BG2396" t="str">
            <v/>
          </cell>
          <cell r="BI2396" t="str">
            <v/>
          </cell>
          <cell r="CH2396" t="str">
            <v/>
          </cell>
          <cell r="CI2396" t="str">
            <v/>
          </cell>
          <cell r="CJ2396" t="str">
            <v/>
          </cell>
          <cell r="CK2396" t="str">
            <v/>
          </cell>
          <cell r="CN2396">
            <v>0</v>
          </cell>
          <cell r="CO2396">
            <v>0</v>
          </cell>
          <cell r="CP2396" t="b">
            <v>1</v>
          </cell>
          <cell r="CQ2396" t="str">
            <v>c.9338T&gt;C</v>
          </cell>
          <cell r="CX2396" t="str">
            <v>BRCA2</v>
          </cell>
          <cell r="CY2396" t="str">
            <v>c.9338T&gt;C</v>
          </cell>
          <cell r="DE2396" t="b">
            <v>0</v>
          </cell>
          <cell r="DF2396" t="str">
            <v>BRCA2</v>
          </cell>
          <cell r="DG2396" t="str">
            <v>c.9338T&gt;C</v>
          </cell>
          <cell r="DH2396">
            <v>0</v>
          </cell>
          <cell r="DI2396">
            <v>0</v>
          </cell>
          <cell r="DJ2396">
            <v>0</v>
          </cell>
          <cell r="DK2396">
            <v>0</v>
          </cell>
          <cell r="DL2396">
            <v>1.8513033174999999E-5</v>
          </cell>
          <cell r="DM2396">
            <v>0</v>
          </cell>
          <cell r="DN2396" t="b">
            <v>0</v>
          </cell>
        </row>
        <row r="2397">
          <cell r="B2397" t="str">
            <v>c.9344A&gt;G</v>
          </cell>
          <cell r="C2397" t="str">
            <v>p.(Lys3115Arg)</v>
          </cell>
          <cell r="D2397" t="str">
            <v>9572A&gt;G</v>
          </cell>
          <cell r="E2397" t="str">
            <v>K3115R</v>
          </cell>
          <cell r="G2397" t="str">
            <v>c.9344A&gt;G</v>
          </cell>
          <cell r="O2397">
            <v>0.02</v>
          </cell>
          <cell r="R2397" t="str">
            <v/>
          </cell>
          <cell r="T2397">
            <v>0.02</v>
          </cell>
          <cell r="U2397" t="str">
            <v>Same</v>
          </cell>
          <cell r="Z2397" t="str">
            <v/>
          </cell>
          <cell r="AK2397" t="str">
            <v/>
          </cell>
          <cell r="AL2397" t="str">
            <v/>
          </cell>
          <cell r="AM2397" t="str">
            <v/>
          </cell>
          <cell r="AN2397" t="str">
            <v/>
          </cell>
          <cell r="AR2397" t="str">
            <v/>
          </cell>
          <cell r="AS2397" t="str">
            <v/>
          </cell>
          <cell r="AT2397" t="str">
            <v/>
          </cell>
          <cell r="AU2397" t="str">
            <v/>
          </cell>
          <cell r="AW2397" t="str">
            <v/>
          </cell>
          <cell r="AX2397" t="str">
            <v/>
          </cell>
          <cell r="AY2397" t="str">
            <v/>
          </cell>
          <cell r="AZ2397" t="str">
            <v/>
          </cell>
          <cell r="BB2397" t="str">
            <v/>
          </cell>
          <cell r="BE2397" t="str">
            <v/>
          </cell>
          <cell r="BG2397" t="str">
            <v/>
          </cell>
          <cell r="BI2397" t="str">
            <v/>
          </cell>
          <cell r="CH2397" t="str">
            <v/>
          </cell>
          <cell r="CI2397" t="str">
            <v/>
          </cell>
          <cell r="CJ2397" t="str">
            <v/>
          </cell>
          <cell r="CK2397" t="str">
            <v/>
          </cell>
          <cell r="CN2397">
            <v>0</v>
          </cell>
          <cell r="CO2397">
            <v>0</v>
          </cell>
          <cell r="CP2397" t="b">
            <v>1</v>
          </cell>
          <cell r="CQ2397" t="str">
            <v>c.9344A&gt;G</v>
          </cell>
          <cell r="CX2397" t="str">
            <v>BRCA2</v>
          </cell>
          <cell r="CY2397" t="str">
            <v>c.9344A&gt;G</v>
          </cell>
          <cell r="DE2397" t="b">
            <v>0</v>
          </cell>
          <cell r="DF2397" t="str">
            <v>BRCA2</v>
          </cell>
          <cell r="DG2397" t="str">
            <v>c.9344A&gt;G</v>
          </cell>
          <cell r="DH2397">
            <v>0</v>
          </cell>
          <cell r="DI2397">
            <v>0</v>
          </cell>
          <cell r="DJ2397">
            <v>0</v>
          </cell>
          <cell r="DK2397">
            <v>0</v>
          </cell>
          <cell r="DL2397">
            <v>0</v>
          </cell>
          <cell r="DM2397">
            <v>3.6665851870000001E-4</v>
          </cell>
          <cell r="DN2397" t="b">
            <v>0</v>
          </cell>
        </row>
        <row r="2398">
          <cell r="B2398" t="str">
            <v>c.9350A&gt;C</v>
          </cell>
          <cell r="C2398" t="str">
            <v>p.(His3117Pro)</v>
          </cell>
          <cell r="D2398" t="str">
            <v>9578A&gt;C</v>
          </cell>
          <cell r="E2398" t="str">
            <v>H3117P</v>
          </cell>
          <cell r="G2398" t="str">
            <v>c.9350A&gt;C</v>
          </cell>
          <cell r="K2398">
            <v>1.0498366885038446</v>
          </cell>
          <cell r="L2398">
            <v>0.35169149045067022</v>
          </cell>
          <cell r="N2398">
            <v>0.36921862970971309</v>
          </cell>
          <cell r="O2398">
            <v>0.02</v>
          </cell>
          <cell r="P2398">
            <v>7.5350740757084301E-3</v>
          </cell>
          <cell r="Q2398">
            <v>7.4787213562971478E-3</v>
          </cell>
          <cell r="R2398">
            <v>2</v>
          </cell>
          <cell r="S2398" t="str">
            <v>Multifac new calc</v>
          </cell>
          <cell r="T2398">
            <v>0.02</v>
          </cell>
          <cell r="U2398" t="str">
            <v>Same</v>
          </cell>
          <cell r="V2398">
            <v>2.9999999329447746E-2</v>
          </cell>
          <cell r="Z2398" t="str">
            <v/>
          </cell>
          <cell r="AA2398">
            <v>1</v>
          </cell>
          <cell r="AB2398">
            <v>1</v>
          </cell>
          <cell r="AD2398">
            <v>1.0498366885038446</v>
          </cell>
          <cell r="AE2398">
            <v>0.35169149045067022</v>
          </cell>
          <cell r="AF2398">
            <v>1.129020822947102E-2</v>
          </cell>
          <cell r="AK2398" t="str">
            <v/>
          </cell>
          <cell r="AL2398" t="str">
            <v/>
          </cell>
          <cell r="AM2398" t="str">
            <v/>
          </cell>
          <cell r="AN2398" t="str">
            <v/>
          </cell>
          <cell r="AR2398" t="str">
            <v/>
          </cell>
          <cell r="AS2398" t="str">
            <v/>
          </cell>
          <cell r="AT2398" t="str">
            <v/>
          </cell>
          <cell r="AU2398" t="str">
            <v/>
          </cell>
          <cell r="AW2398" t="str">
            <v/>
          </cell>
          <cell r="AX2398" t="str">
            <v/>
          </cell>
          <cell r="AY2398" t="str">
            <v/>
          </cell>
          <cell r="AZ2398" t="str">
            <v/>
          </cell>
          <cell r="BB2398" t="str">
            <v/>
          </cell>
          <cell r="BE2398" t="str">
            <v/>
          </cell>
          <cell r="BG2398" t="str">
            <v/>
          </cell>
          <cell r="BI2398" t="str">
            <v/>
          </cell>
          <cell r="CH2398" t="str">
            <v/>
          </cell>
          <cell r="CI2398" t="str">
            <v/>
          </cell>
          <cell r="CJ2398" t="str">
            <v/>
          </cell>
          <cell r="CK2398" t="str">
            <v/>
          </cell>
          <cell r="CN2398">
            <v>0</v>
          </cell>
          <cell r="CO2398">
            <v>0</v>
          </cell>
          <cell r="CP2398" t="b">
            <v>1</v>
          </cell>
          <cell r="CQ2398" t="str">
            <v>c.9350A&gt;C</v>
          </cell>
          <cell r="CX2398" t="str">
            <v>BRCA2</v>
          </cell>
          <cell r="CY2398" t="str">
            <v>c.9350A&gt;C</v>
          </cell>
          <cell r="DE2398" t="b">
            <v>0</v>
          </cell>
          <cell r="DF2398" t="str">
            <v>BRCA2</v>
          </cell>
          <cell r="DG2398" t="str">
            <v>c.9350A&gt;C</v>
          </cell>
          <cell r="DN2398" t="b">
            <v>0</v>
          </cell>
        </row>
        <row r="2399">
          <cell r="B2399" t="str">
            <v>c.9353T&gt;C</v>
          </cell>
          <cell r="C2399" t="str">
            <v>p.(Met3118Thr)</v>
          </cell>
          <cell r="D2399" t="str">
            <v>9581T&gt;C</v>
          </cell>
          <cell r="E2399" t="str">
            <v>M3118T</v>
          </cell>
          <cell r="G2399" t="str">
            <v>c.9353T&gt;C</v>
          </cell>
          <cell r="K2399">
            <v>1.1292870866471043</v>
          </cell>
          <cell r="L2399">
            <v>1.0826397424290779</v>
          </cell>
          <cell r="N2399">
            <v>1.2226110806161048</v>
          </cell>
          <cell r="O2399">
            <v>0.02</v>
          </cell>
          <cell r="P2399">
            <v>2.4951246543185812E-2</v>
          </cell>
          <cell r="Q2399">
            <v>2.4343837453086607E-2</v>
          </cell>
          <cell r="R2399">
            <v>3</v>
          </cell>
          <cell r="T2399">
            <v>0.02</v>
          </cell>
          <cell r="U2399" t="str">
            <v>Same</v>
          </cell>
          <cell r="V2399">
            <v>2.9999999329447746E-2</v>
          </cell>
          <cell r="Z2399" t="str">
            <v/>
          </cell>
          <cell r="AA2399">
            <v>1</v>
          </cell>
          <cell r="AB2399">
            <v>1</v>
          </cell>
          <cell r="AD2399">
            <v>1.1292870866471043</v>
          </cell>
          <cell r="AE2399">
            <v>1.0826397424290779</v>
          </cell>
          <cell r="AF2399">
            <v>3.6435006518894489E-2</v>
          </cell>
          <cell r="AK2399" t="str">
            <v/>
          </cell>
          <cell r="AL2399" t="str">
            <v/>
          </cell>
          <cell r="AM2399" t="str">
            <v/>
          </cell>
          <cell r="AN2399" t="str">
            <v/>
          </cell>
          <cell r="AR2399" t="str">
            <v/>
          </cell>
          <cell r="AS2399" t="str">
            <v/>
          </cell>
          <cell r="AT2399" t="str">
            <v/>
          </cell>
          <cell r="AU2399" t="str">
            <v/>
          </cell>
          <cell r="AW2399" t="str">
            <v/>
          </cell>
          <cell r="AX2399" t="str">
            <v/>
          </cell>
          <cell r="AY2399" t="str">
            <v/>
          </cell>
          <cell r="AZ2399" t="str">
            <v/>
          </cell>
          <cell r="BB2399" t="str">
            <v/>
          </cell>
          <cell r="BE2399" t="str">
            <v/>
          </cell>
          <cell r="BG2399" t="str">
            <v/>
          </cell>
          <cell r="BI2399" t="str">
            <v/>
          </cell>
          <cell r="CH2399" t="str">
            <v/>
          </cell>
          <cell r="CI2399" t="str">
            <v/>
          </cell>
          <cell r="CJ2399" t="str">
            <v/>
          </cell>
          <cell r="CK2399" t="str">
            <v/>
          </cell>
          <cell r="CN2399">
            <v>0</v>
          </cell>
          <cell r="CO2399">
            <v>0</v>
          </cell>
          <cell r="CP2399" t="b">
            <v>1</v>
          </cell>
          <cell r="CQ2399" t="str">
            <v>c.9353T&gt;C</v>
          </cell>
          <cell r="CR2399">
            <v>0</v>
          </cell>
          <cell r="CS2399">
            <v>0</v>
          </cell>
          <cell r="CT2399">
            <v>0</v>
          </cell>
          <cell r="CU2399">
            <v>8.0000000000000004E-4</v>
          </cell>
          <cell r="CV2399">
            <v>0</v>
          </cell>
          <cell r="CW2399" t="b">
            <v>0</v>
          </cell>
          <cell r="CX2399" t="str">
            <v>BRCA2</v>
          </cell>
          <cell r="CY2399" t="str">
            <v>c.9353T&gt;C</v>
          </cell>
          <cell r="CZ2399">
            <v>0</v>
          </cell>
          <cell r="DA2399">
            <v>0</v>
          </cell>
          <cell r="DB2399">
            <v>0</v>
          </cell>
          <cell r="DC2399">
            <v>8.0000000000000004E-4</v>
          </cell>
          <cell r="DD2399">
            <v>0</v>
          </cell>
          <cell r="DE2399" t="b">
            <v>0</v>
          </cell>
          <cell r="DF2399" t="str">
            <v>BRCA2</v>
          </cell>
          <cell r="DG2399" t="str">
            <v>c.9353T&gt;C</v>
          </cell>
          <cell r="DH2399">
            <v>4.4159858688000002E-4</v>
          </cell>
          <cell r="DI2399">
            <v>0</v>
          </cell>
          <cell r="DJ2399">
            <v>0</v>
          </cell>
          <cell r="DK2399">
            <v>0</v>
          </cell>
          <cell r="DL2399">
            <v>0</v>
          </cell>
          <cell r="DM2399">
            <v>0</v>
          </cell>
          <cell r="DN2399" t="b">
            <v>0</v>
          </cell>
        </row>
        <row r="2400">
          <cell r="B2400" t="str">
            <v>c.9354G&gt;A</v>
          </cell>
          <cell r="C2400" t="str">
            <v>p.(Met3118Ile)</v>
          </cell>
          <cell r="D2400" t="str">
            <v>9582G&gt;A</v>
          </cell>
          <cell r="E2400" t="str">
            <v>M3118I</v>
          </cell>
          <cell r="G2400" t="str">
            <v>c.9354G&gt;A</v>
          </cell>
          <cell r="I2400">
            <v>1.1341000000000001</v>
          </cell>
          <cell r="J2400">
            <v>1.06</v>
          </cell>
          <cell r="N2400">
            <v>1.2021460000000002</v>
          </cell>
          <cell r="O2400">
            <v>0.02</v>
          </cell>
          <cell r="P2400">
            <v>2.4533591836734696E-2</v>
          </cell>
          <cell r="Q2400">
            <v>2.3946107801845765E-2</v>
          </cell>
          <cell r="R2400">
            <v>3</v>
          </cell>
          <cell r="T2400">
            <v>0.02</v>
          </cell>
          <cell r="U2400" t="str">
            <v>Same</v>
          </cell>
          <cell r="Z2400" t="str">
            <v/>
          </cell>
          <cell r="AK2400" t="str">
            <v/>
          </cell>
          <cell r="AL2400" t="str">
            <v/>
          </cell>
          <cell r="AM2400" t="str">
            <v/>
          </cell>
          <cell r="AN2400" t="str">
            <v/>
          </cell>
          <cell r="AR2400" t="str">
            <v/>
          </cell>
          <cell r="AS2400" t="str">
            <v/>
          </cell>
          <cell r="AT2400" t="str">
            <v/>
          </cell>
          <cell r="AU2400" t="str">
            <v/>
          </cell>
          <cell r="AW2400" t="str">
            <v/>
          </cell>
          <cell r="AX2400" t="str">
            <v/>
          </cell>
          <cell r="AY2400" t="str">
            <v/>
          </cell>
          <cell r="AZ2400" t="str">
            <v/>
          </cell>
          <cell r="BB2400" t="str">
            <v/>
          </cell>
          <cell r="BE2400" t="str">
            <v/>
          </cell>
          <cell r="BG2400" t="str">
            <v/>
          </cell>
          <cell r="BI2400" t="str">
            <v/>
          </cell>
          <cell r="CF2400">
            <v>1.1341000000000001</v>
          </cell>
          <cell r="CG2400">
            <v>1.06</v>
          </cell>
          <cell r="CH2400" t="str">
            <v/>
          </cell>
          <cell r="CI2400" t="str">
            <v/>
          </cell>
          <cell r="CJ2400" t="str">
            <v/>
          </cell>
          <cell r="CK2400" t="str">
            <v/>
          </cell>
          <cell r="CN2400">
            <v>0</v>
          </cell>
          <cell r="CO2400">
            <v>0</v>
          </cell>
          <cell r="CP2400" t="b">
            <v>1</v>
          </cell>
          <cell r="CQ2400" t="str">
            <v>c.9354G&gt;A</v>
          </cell>
          <cell r="CX2400" t="str">
            <v>BRCA2</v>
          </cell>
          <cell r="CY2400" t="str">
            <v>c.9354G&gt;A</v>
          </cell>
          <cell r="DE2400" t="b">
            <v>0</v>
          </cell>
          <cell r="DF2400" t="str">
            <v>BRCA2</v>
          </cell>
          <cell r="DG2400" t="str">
            <v>c.9354G&gt;A</v>
          </cell>
          <cell r="DN2400" t="b">
            <v>0</v>
          </cell>
        </row>
        <row r="2401">
          <cell r="B2401" t="str">
            <v>c.9364G&gt;A</v>
          </cell>
          <cell r="C2401" t="str">
            <v>p.(Ala3122Thr)</v>
          </cell>
          <cell r="D2401" t="str">
            <v>9592G&gt;A</v>
          </cell>
          <cell r="E2401" t="str">
            <v>A3122T</v>
          </cell>
          <cell r="G2401" t="str">
            <v>c.9364G&gt;A</v>
          </cell>
          <cell r="H2401">
            <v>1</v>
          </cell>
          <cell r="I2401">
            <v>1.6672</v>
          </cell>
          <cell r="J2401">
            <v>1.77</v>
          </cell>
          <cell r="K2401">
            <v>1.0756788211506356</v>
          </cell>
          <cell r="L2401">
            <v>0.51612313396496423</v>
          </cell>
          <cell r="N2401">
            <v>1.6383131292121633</v>
          </cell>
          <cell r="O2401">
            <v>0.02</v>
          </cell>
          <cell r="P2401">
            <v>3.3434961820656396E-2</v>
          </cell>
          <cell r="Q2401">
            <v>3.2353232719891996E-2</v>
          </cell>
          <cell r="R2401">
            <v>3</v>
          </cell>
          <cell r="S2401" t="str">
            <v>Multifac new calc</v>
          </cell>
          <cell r="T2401">
            <v>0.02</v>
          </cell>
          <cell r="U2401" t="str">
            <v>Same</v>
          </cell>
          <cell r="V2401">
            <v>0.34999999403953552</v>
          </cell>
          <cell r="Z2401" t="str">
            <v/>
          </cell>
          <cell r="AA2401">
            <v>1</v>
          </cell>
          <cell r="AB2401">
            <v>1</v>
          </cell>
          <cell r="AD2401">
            <v>1.0756788211506356</v>
          </cell>
          <cell r="AE2401">
            <v>0.51612313396496423</v>
          </cell>
          <cell r="AF2401">
            <v>0.23014418840556516</v>
          </cell>
          <cell r="AJ2401">
            <v>0.01</v>
          </cell>
          <cell r="AK2401" t="str">
            <v>0.0034</v>
          </cell>
          <cell r="AL2401" t="str">
            <v>Whiley 2013</v>
          </cell>
          <cell r="AM2401" t="str">
            <v/>
          </cell>
          <cell r="AN2401" t="str">
            <v>Y</v>
          </cell>
          <cell r="AO2401">
            <v>0.02</v>
          </cell>
          <cell r="AP2401">
            <v>7.0000000000000001E-3</v>
          </cell>
          <cell r="AR2401">
            <v>0.34</v>
          </cell>
          <cell r="AS2401" t="str">
            <v>-</v>
          </cell>
          <cell r="AT2401" t="str">
            <v>-</v>
          </cell>
          <cell r="AU2401" t="str">
            <v>-</v>
          </cell>
          <cell r="AV2401">
            <v>0.34</v>
          </cell>
          <cell r="AW2401" t="str">
            <v>Whiley PJ et al., PLoS One. 2014 Jan 28, 9(1):e86836.</v>
          </cell>
          <cell r="AX2401" t="str">
            <v/>
          </cell>
          <cell r="AY2401" t="str">
            <v/>
          </cell>
          <cell r="AZ2401" t="str">
            <v/>
          </cell>
          <cell r="BB2401" t="str">
            <v/>
          </cell>
          <cell r="BE2401" t="str">
            <v/>
          </cell>
          <cell r="BG2401" t="str">
            <v/>
          </cell>
          <cell r="BI2401" t="str">
            <v/>
          </cell>
          <cell r="BV2401">
            <v>1</v>
          </cell>
          <cell r="BW2401">
            <v>1.6672</v>
          </cell>
          <cell r="BX2401">
            <v>1</v>
          </cell>
          <cell r="BY2401">
            <v>1.77</v>
          </cell>
          <cell r="CH2401" t="str">
            <v/>
          </cell>
          <cell r="CI2401" t="str">
            <v/>
          </cell>
          <cell r="CJ2401" t="str">
            <v/>
          </cell>
          <cell r="CK2401" t="str">
            <v/>
          </cell>
          <cell r="CN2401">
            <v>1</v>
          </cell>
          <cell r="CO2401">
            <v>1</v>
          </cell>
          <cell r="CP2401" t="b">
            <v>1</v>
          </cell>
          <cell r="CQ2401" t="str">
            <v>c.9364G&gt;A</v>
          </cell>
          <cell r="CX2401" t="str">
            <v>BRCA2</v>
          </cell>
          <cell r="CY2401" t="str">
            <v>c.9364G&gt;A</v>
          </cell>
          <cell r="DE2401" t="b">
            <v>0</v>
          </cell>
          <cell r="DF2401" t="str">
            <v>BRCA2</v>
          </cell>
          <cell r="DG2401" t="str">
            <v>c.9364G&gt;A</v>
          </cell>
          <cell r="DH2401">
            <v>0</v>
          </cell>
          <cell r="DI2401">
            <v>0</v>
          </cell>
          <cell r="DJ2401">
            <v>0</v>
          </cell>
          <cell r="DK2401">
            <v>0</v>
          </cell>
          <cell r="DL2401">
            <v>1.8427744813E-5</v>
          </cell>
          <cell r="DM2401">
            <v>5.4884742042000001E-4</v>
          </cell>
          <cell r="DN2401" t="b">
            <v>0</v>
          </cell>
        </row>
        <row r="2402">
          <cell r="B2402" t="str">
            <v>c.9364G&gt;C</v>
          </cell>
          <cell r="C2402" t="str">
            <v>p.(Ala3122Pro)</v>
          </cell>
          <cell r="D2402" t="str">
            <v>9592G&gt;C</v>
          </cell>
          <cell r="E2402" t="str">
            <v>A3122P</v>
          </cell>
          <cell r="G2402" t="str">
            <v>c.9364G&gt;C</v>
          </cell>
          <cell r="O2402">
            <v>0.02</v>
          </cell>
          <cell r="R2402" t="str">
            <v/>
          </cell>
          <cell r="T2402">
            <v>0.02</v>
          </cell>
          <cell r="U2402" t="str">
            <v>Same</v>
          </cell>
          <cell r="Z2402" t="str">
            <v/>
          </cell>
          <cell r="AK2402" t="str">
            <v/>
          </cell>
          <cell r="AL2402" t="str">
            <v/>
          </cell>
          <cell r="AM2402" t="str">
            <v/>
          </cell>
          <cell r="AN2402" t="str">
            <v/>
          </cell>
          <cell r="AR2402" t="str">
            <v/>
          </cell>
          <cell r="AS2402" t="str">
            <v/>
          </cell>
          <cell r="AT2402" t="str">
            <v/>
          </cell>
          <cell r="AU2402" t="str">
            <v/>
          </cell>
          <cell r="AW2402" t="str">
            <v/>
          </cell>
          <cell r="AX2402" t="str">
            <v/>
          </cell>
          <cell r="AY2402" t="str">
            <v/>
          </cell>
          <cell r="AZ2402" t="str">
            <v/>
          </cell>
          <cell r="BB2402" t="str">
            <v/>
          </cell>
          <cell r="BE2402" t="str">
            <v/>
          </cell>
          <cell r="BG2402" t="str">
            <v/>
          </cell>
          <cell r="BI2402" t="str">
            <v/>
          </cell>
          <cell r="CH2402" t="str">
            <v/>
          </cell>
          <cell r="CI2402" t="str">
            <v/>
          </cell>
          <cell r="CJ2402" t="str">
            <v/>
          </cell>
          <cell r="CK2402" t="str">
            <v/>
          </cell>
          <cell r="CN2402">
            <v>0</v>
          </cell>
          <cell r="CO2402">
            <v>0</v>
          </cell>
          <cell r="CP2402" t="b">
            <v>1</v>
          </cell>
          <cell r="CQ2402" t="str">
            <v>c.9364G&gt;C</v>
          </cell>
          <cell r="CX2402" t="str">
            <v>BRCA2</v>
          </cell>
          <cell r="CY2402" t="str">
            <v>c.9364G&gt;C</v>
          </cell>
          <cell r="DE2402" t="b">
            <v>0</v>
          </cell>
          <cell r="DF2402" t="str">
            <v>BRCA2</v>
          </cell>
          <cell r="DG2402" t="str">
            <v>c.9364G&gt;C</v>
          </cell>
          <cell r="DN2402" t="b">
            <v>0</v>
          </cell>
        </row>
        <row r="2403">
          <cell r="B2403" t="str">
            <v>c.9365C&gt;T</v>
          </cell>
          <cell r="C2403" t="str">
            <v>p.(Ala3122Val)</v>
          </cell>
          <cell r="D2403" t="str">
            <v>9593C&gt;T</v>
          </cell>
          <cell r="E2403" t="str">
            <v>A3122V</v>
          </cell>
          <cell r="G2403" t="str">
            <v>c.9365C&gt;T</v>
          </cell>
          <cell r="K2403">
            <v>1.0246153856466556</v>
          </cell>
          <cell r="L2403">
            <v>1.1218903044020674</v>
          </cell>
          <cell r="N2403">
            <v>1.149506066898168</v>
          </cell>
          <cell r="O2403">
            <v>0.02</v>
          </cell>
          <cell r="P2403">
            <v>2.3459307487717716E-2</v>
          </cell>
          <cell r="Q2403">
            <v>2.2921583023465003E-2</v>
          </cell>
          <cell r="R2403">
            <v>3</v>
          </cell>
          <cell r="T2403">
            <v>0.02</v>
          </cell>
          <cell r="U2403" t="str">
            <v>Same</v>
          </cell>
          <cell r="V2403">
            <v>0.34999999403953552</v>
          </cell>
          <cell r="Z2403" t="str">
            <v/>
          </cell>
          <cell r="AA2403">
            <v>1</v>
          </cell>
          <cell r="AB2403">
            <v>1</v>
          </cell>
          <cell r="AD2403">
            <v>1.0246153856466556</v>
          </cell>
          <cell r="AE2403">
            <v>1.1218903044020674</v>
          </cell>
          <cell r="AF2403">
            <v>0.38232134091353914</v>
          </cell>
          <cell r="AK2403" t="str">
            <v/>
          </cell>
          <cell r="AL2403" t="str">
            <v/>
          </cell>
          <cell r="AM2403" t="str">
            <v/>
          </cell>
          <cell r="AN2403" t="str">
            <v/>
          </cell>
          <cell r="AR2403" t="str">
            <v/>
          </cell>
          <cell r="AS2403" t="str">
            <v/>
          </cell>
          <cell r="AT2403" t="str">
            <v/>
          </cell>
          <cell r="AU2403" t="str">
            <v/>
          </cell>
          <cell r="AW2403" t="str">
            <v/>
          </cell>
          <cell r="AX2403" t="str">
            <v/>
          </cell>
          <cell r="AY2403" t="str">
            <v/>
          </cell>
          <cell r="AZ2403" t="str">
            <v/>
          </cell>
          <cell r="BB2403" t="str">
            <v/>
          </cell>
          <cell r="BE2403" t="str">
            <v/>
          </cell>
          <cell r="BG2403" t="str">
            <v/>
          </cell>
          <cell r="BI2403" t="str">
            <v/>
          </cell>
          <cell r="CH2403" t="str">
            <v/>
          </cell>
          <cell r="CI2403" t="str">
            <v/>
          </cell>
          <cell r="CJ2403" t="str">
            <v/>
          </cell>
          <cell r="CK2403" t="str">
            <v/>
          </cell>
          <cell r="CN2403">
            <v>0</v>
          </cell>
          <cell r="CO2403">
            <v>0</v>
          </cell>
          <cell r="CP2403" t="b">
            <v>1</v>
          </cell>
          <cell r="CQ2403" t="str">
            <v>c.9365C&gt;T</v>
          </cell>
          <cell r="CR2403">
            <v>0</v>
          </cell>
          <cell r="CS2403">
            <v>0</v>
          </cell>
          <cell r="CT2403">
            <v>0</v>
          </cell>
          <cell r="CU2403">
            <v>8.0000000000000004E-4</v>
          </cell>
          <cell r="CV2403">
            <v>0</v>
          </cell>
          <cell r="CW2403" t="b">
            <v>0</v>
          </cell>
          <cell r="CX2403" t="str">
            <v>BRCA2</v>
          </cell>
          <cell r="CY2403" t="str">
            <v>c.9365C&gt;T</v>
          </cell>
          <cell r="CZ2403">
            <v>0</v>
          </cell>
          <cell r="DA2403">
            <v>0</v>
          </cell>
          <cell r="DB2403">
            <v>0</v>
          </cell>
          <cell r="DC2403">
            <v>8.0000000000000004E-4</v>
          </cell>
          <cell r="DD2403">
            <v>0</v>
          </cell>
          <cell r="DE2403" t="b">
            <v>0</v>
          </cell>
          <cell r="DF2403" t="str">
            <v>BRCA2</v>
          </cell>
          <cell r="DG2403" t="str">
            <v>c.9365C&gt;T</v>
          </cell>
          <cell r="DH2403">
            <v>1.1030222810999999E-4</v>
          </cell>
          <cell r="DI2403">
            <v>0</v>
          </cell>
          <cell r="DJ2403">
            <v>0</v>
          </cell>
          <cell r="DK2403">
            <v>0</v>
          </cell>
          <cell r="DL2403">
            <v>0</v>
          </cell>
          <cell r="DM2403">
            <v>0</v>
          </cell>
          <cell r="DN2403" t="b">
            <v>0</v>
          </cell>
        </row>
        <row r="2404">
          <cell r="B2404" t="str">
            <v>c.9367A&gt;G</v>
          </cell>
          <cell r="C2404" t="str">
            <v>p.(Ser3123Gly)</v>
          </cell>
          <cell r="D2404" t="str">
            <v>9595A&gt;G</v>
          </cell>
          <cell r="E2404" t="str">
            <v>S3123G</v>
          </cell>
          <cell r="G2404" t="str">
            <v>c.9367A&gt;G</v>
          </cell>
          <cell r="O2404">
            <v>0.02</v>
          </cell>
          <cell r="R2404" t="str">
            <v/>
          </cell>
          <cell r="T2404">
            <v>0.02</v>
          </cell>
          <cell r="U2404" t="str">
            <v>Same</v>
          </cell>
          <cell r="Z2404" t="str">
            <v/>
          </cell>
          <cell r="AK2404" t="str">
            <v/>
          </cell>
          <cell r="AL2404" t="str">
            <v/>
          </cell>
          <cell r="AM2404" t="str">
            <v/>
          </cell>
          <cell r="AN2404" t="str">
            <v/>
          </cell>
          <cell r="AR2404" t="str">
            <v/>
          </cell>
          <cell r="AS2404" t="str">
            <v/>
          </cell>
          <cell r="AT2404" t="str">
            <v/>
          </cell>
          <cell r="AU2404" t="str">
            <v/>
          </cell>
          <cell r="AW2404" t="str">
            <v/>
          </cell>
          <cell r="AX2404" t="str">
            <v/>
          </cell>
          <cell r="AY2404" t="str">
            <v/>
          </cell>
          <cell r="AZ2404" t="str">
            <v/>
          </cell>
          <cell r="BB2404" t="str">
            <v/>
          </cell>
          <cell r="BE2404" t="str">
            <v/>
          </cell>
          <cell r="BG2404" t="str">
            <v/>
          </cell>
          <cell r="BI2404" t="str">
            <v/>
          </cell>
          <cell r="CH2404" t="str">
            <v/>
          </cell>
          <cell r="CI2404" t="str">
            <v/>
          </cell>
          <cell r="CJ2404" t="str">
            <v/>
          </cell>
          <cell r="CK2404" t="str">
            <v/>
          </cell>
          <cell r="CN2404">
            <v>0</v>
          </cell>
          <cell r="CO2404">
            <v>0</v>
          </cell>
          <cell r="CP2404" t="b">
            <v>1</v>
          </cell>
          <cell r="CQ2404" t="str">
            <v>c.9367A&gt;G</v>
          </cell>
          <cell r="CX2404" t="str">
            <v>BRCA2</v>
          </cell>
          <cell r="CY2404" t="str">
            <v>c.9367A&gt;G</v>
          </cell>
          <cell r="DE2404" t="b">
            <v>0</v>
          </cell>
          <cell r="DF2404" t="str">
            <v>BRCA2</v>
          </cell>
          <cell r="DG2404" t="str">
            <v>c.9367A&gt;G</v>
          </cell>
          <cell r="DH2404">
            <v>0</v>
          </cell>
          <cell r="DI2404">
            <v>0</v>
          </cell>
          <cell r="DJ2404">
            <v>0</v>
          </cell>
          <cell r="DK2404">
            <v>0</v>
          </cell>
          <cell r="DL2404">
            <v>1.8424349619999999E-5</v>
          </cell>
          <cell r="DM2404">
            <v>0</v>
          </cell>
          <cell r="DN2404" t="b">
            <v>0</v>
          </cell>
        </row>
        <row r="2405">
          <cell r="B2405" t="str">
            <v>c.9371A&gt;T</v>
          </cell>
          <cell r="C2405" t="str">
            <v>p.(Asn3124Ile)</v>
          </cell>
          <cell r="D2405" t="str">
            <v>9599A&gt;T</v>
          </cell>
          <cell r="E2405" t="str">
            <v>N3124I</v>
          </cell>
          <cell r="F2405" t="str">
            <v>EP1</v>
          </cell>
          <cell r="G2405" t="str">
            <v>c.9371A&gt;T</v>
          </cell>
          <cell r="H2405" t="e">
            <v>#VALUE!</v>
          </cell>
          <cell r="I2405">
            <v>402919.0212930509</v>
          </cell>
          <cell r="J2405">
            <v>0.53789579377749386</v>
          </cell>
          <cell r="K2405">
            <v>2.074083156940441</v>
          </cell>
          <cell r="L2405">
            <v>81.641417002375036</v>
          </cell>
          <cell r="N2405">
            <v>36698863.676130511</v>
          </cell>
          <cell r="O2405">
            <v>0.81</v>
          </cell>
          <cell r="P2405">
            <v>156453050.40876698</v>
          </cell>
          <cell r="Q2405">
            <v>0.99999999360830616</v>
          </cell>
          <cell r="R2405">
            <v>5</v>
          </cell>
          <cell r="T2405">
            <v>0.02</v>
          </cell>
          <cell r="U2405" t="e">
            <v>#N/A</v>
          </cell>
          <cell r="V2405">
            <v>0.34999999403953552</v>
          </cell>
          <cell r="Z2405" t="str">
            <v/>
          </cell>
          <cell r="AA2405" t="str">
            <v>2+</v>
          </cell>
          <cell r="AB2405">
            <v>1.8700001666542364E-2</v>
          </cell>
          <cell r="AD2405">
            <v>2.074083156940441</v>
          </cell>
          <cell r="AE2405">
            <v>81.641417002375036</v>
          </cell>
          <cell r="AF2405">
            <v>0.63031886695214212</v>
          </cell>
          <cell r="AJ2405">
            <v>0.81</v>
          </cell>
          <cell r="AK2405" t="str">
            <v>0.97</v>
          </cell>
          <cell r="AL2405" t="str">
            <v>Lindor 2012</v>
          </cell>
          <cell r="AM2405" t="str">
            <v>This manuscript</v>
          </cell>
          <cell r="AN2405" t="str">
            <v>Y</v>
          </cell>
          <cell r="AR2405" t="str">
            <v/>
          </cell>
          <cell r="AS2405" t="str">
            <v/>
          </cell>
          <cell r="AT2405" t="str">
            <v/>
          </cell>
          <cell r="AU2405" t="str">
            <v/>
          </cell>
          <cell r="AW2405" t="str">
            <v/>
          </cell>
          <cell r="AX2405" t="str">
            <v/>
          </cell>
          <cell r="AY2405" t="str">
            <v/>
          </cell>
          <cell r="AZ2405">
            <v>1</v>
          </cell>
          <cell r="BA2405">
            <v>2</v>
          </cell>
          <cell r="BB2405">
            <v>1.3033450822518968</v>
          </cell>
          <cell r="BC2405">
            <v>3</v>
          </cell>
          <cell r="BD2405">
            <v>1.8838991826600002</v>
          </cell>
          <cell r="BG2405" t="str">
            <v/>
          </cell>
          <cell r="BI2405" t="str">
            <v/>
          </cell>
          <cell r="CF2405">
            <v>11437167.129219063</v>
          </cell>
          <cell r="CG2405">
            <v>0.41270404983469683</v>
          </cell>
          <cell r="CH2405" t="str">
            <v/>
          </cell>
          <cell r="CI2405" t="str">
            <v/>
          </cell>
          <cell r="CJ2405" t="str">
            <v/>
          </cell>
          <cell r="CK2405" t="str">
            <v/>
          </cell>
          <cell r="CN2405">
            <v>3</v>
          </cell>
          <cell r="CO2405">
            <v>2</v>
          </cell>
          <cell r="CP2405" t="b">
            <v>1</v>
          </cell>
          <cell r="CQ2405" t="str">
            <v>c.9371A&gt;T</v>
          </cell>
          <cell r="CX2405" t="str">
            <v>BRCA2</v>
          </cell>
          <cell r="CY2405" t="str">
            <v>c.9371A&gt;T</v>
          </cell>
          <cell r="DE2405" t="b">
            <v>0</v>
          </cell>
          <cell r="DF2405" t="str">
            <v>BRCA2</v>
          </cell>
          <cell r="DG2405" t="str">
            <v>c.9371A&gt;T</v>
          </cell>
          <cell r="DH2405">
            <v>0</v>
          </cell>
          <cell r="DI2405">
            <v>0</v>
          </cell>
          <cell r="DJ2405">
            <v>0</v>
          </cell>
          <cell r="DK2405">
            <v>0</v>
          </cell>
          <cell r="DL2405">
            <v>1.8419598453E-5</v>
          </cell>
          <cell r="DM2405">
            <v>0</v>
          </cell>
          <cell r="DN2405" t="b">
            <v>0</v>
          </cell>
        </row>
        <row r="2406">
          <cell r="B2406" t="str">
            <v>c.9372C&gt;A</v>
          </cell>
          <cell r="C2406" t="str">
            <v>p.(Asn3124Lys)</v>
          </cell>
          <cell r="D2406" t="str">
            <v>9600C&gt;A</v>
          </cell>
          <cell r="E2406" t="str">
            <v>N3124K</v>
          </cell>
          <cell r="G2406" t="str">
            <v>c.9372C&gt;A</v>
          </cell>
          <cell r="O2406">
            <v>0.02</v>
          </cell>
          <cell r="R2406" t="str">
            <v/>
          </cell>
          <cell r="T2406">
            <v>0.02</v>
          </cell>
          <cell r="U2406" t="str">
            <v>Same</v>
          </cell>
          <cell r="Z2406" t="str">
            <v/>
          </cell>
          <cell r="AK2406" t="str">
            <v/>
          </cell>
          <cell r="AL2406" t="str">
            <v/>
          </cell>
          <cell r="AM2406" t="str">
            <v/>
          </cell>
          <cell r="AN2406" t="str">
            <v/>
          </cell>
          <cell r="AR2406" t="str">
            <v/>
          </cell>
          <cell r="AS2406" t="str">
            <v/>
          </cell>
          <cell r="AT2406" t="str">
            <v/>
          </cell>
          <cell r="AU2406" t="str">
            <v/>
          </cell>
          <cell r="AW2406" t="str">
            <v/>
          </cell>
          <cell r="AX2406" t="str">
            <v/>
          </cell>
          <cell r="AY2406" t="str">
            <v/>
          </cell>
          <cell r="AZ2406" t="str">
            <v/>
          </cell>
          <cell r="BB2406" t="str">
            <v/>
          </cell>
          <cell r="BE2406" t="str">
            <v/>
          </cell>
          <cell r="BG2406" t="str">
            <v/>
          </cell>
          <cell r="BI2406" t="str">
            <v/>
          </cell>
          <cell r="CH2406" t="str">
            <v/>
          </cell>
          <cell r="CI2406" t="str">
            <v/>
          </cell>
          <cell r="CJ2406" t="str">
            <v/>
          </cell>
          <cell r="CK2406" t="str">
            <v/>
          </cell>
          <cell r="CN2406">
            <v>0</v>
          </cell>
          <cell r="CO2406">
            <v>0</v>
          </cell>
          <cell r="CP2406" t="b">
            <v>1</v>
          </cell>
          <cell r="CQ2406" t="str">
            <v>c.9372C&gt;A</v>
          </cell>
          <cell r="CX2406" t="str">
            <v>BRCA2</v>
          </cell>
          <cell r="CY2406" t="str">
            <v>c.9372C&gt;A</v>
          </cell>
          <cell r="DE2406" t="b">
            <v>0</v>
          </cell>
          <cell r="DF2406" t="str">
            <v>BRCA2</v>
          </cell>
          <cell r="DG2406" t="str">
            <v>c.9372C&gt;A</v>
          </cell>
          <cell r="DN2406" t="b">
            <v>0</v>
          </cell>
        </row>
        <row r="2407">
          <cell r="B2407" t="str">
            <v>c.9374T&gt;A</v>
          </cell>
          <cell r="C2407" t="str">
            <v>p.(Leu3125His)</v>
          </cell>
          <cell r="D2407" t="str">
            <v>9602T&gt;A</v>
          </cell>
          <cell r="E2407" t="str">
            <v>L3125H</v>
          </cell>
          <cell r="F2407" t="str">
            <v>EP2</v>
          </cell>
          <cell r="H2407">
            <v>2</v>
          </cell>
          <cell r="I2407">
            <v>0.89207247999999995</v>
          </cell>
          <cell r="J2407">
            <v>4.0393085782</v>
          </cell>
          <cell r="N2407">
            <v>3.6033560208401476</v>
          </cell>
          <cell r="O2407">
            <v>0.02</v>
          </cell>
          <cell r="P2407">
            <v>7.3537877976329546E-2</v>
          </cell>
          <cell r="Q2407">
            <v>6.8500496801241872E-2</v>
          </cell>
          <cell r="R2407">
            <v>3</v>
          </cell>
          <cell r="T2407">
            <v>0.02</v>
          </cell>
          <cell r="U2407" t="str">
            <v>Same</v>
          </cell>
          <cell r="Z2407" t="str">
            <v/>
          </cell>
          <cell r="AK2407" t="str">
            <v/>
          </cell>
          <cell r="AL2407" t="str">
            <v/>
          </cell>
          <cell r="AM2407" t="str">
            <v/>
          </cell>
          <cell r="AN2407" t="str">
            <v/>
          </cell>
          <cell r="AR2407" t="str">
            <v/>
          </cell>
          <cell r="AS2407" t="str">
            <v/>
          </cell>
          <cell r="AT2407" t="str">
            <v/>
          </cell>
          <cell r="AU2407" t="str">
            <v/>
          </cell>
          <cell r="AW2407" t="str">
            <v/>
          </cell>
          <cell r="AX2407" t="str">
            <v/>
          </cell>
          <cell r="AY2407" t="str">
            <v/>
          </cell>
          <cell r="AZ2407">
            <v>2</v>
          </cell>
          <cell r="BA2407">
            <v>2</v>
          </cell>
          <cell r="BB2407">
            <v>4.0393085782</v>
          </cell>
          <cell r="BC2407">
            <v>2</v>
          </cell>
          <cell r="BD2407">
            <v>0.89207247999999995</v>
          </cell>
          <cell r="BE2407">
            <v>3.5497527803</v>
          </cell>
          <cell r="BG2407" t="str">
            <v/>
          </cell>
          <cell r="BI2407" t="str">
            <v/>
          </cell>
          <cell r="CH2407" t="str">
            <v/>
          </cell>
          <cell r="CI2407" t="str">
            <v/>
          </cell>
          <cell r="CJ2407" t="str">
            <v/>
          </cell>
          <cell r="CK2407" t="str">
            <v/>
          </cell>
          <cell r="CN2407">
            <v>2</v>
          </cell>
          <cell r="CO2407">
            <v>2</v>
          </cell>
          <cell r="CP2407" t="b">
            <v>1</v>
          </cell>
          <cell r="CQ2407" t="str">
            <v>c.9374T&gt;A</v>
          </cell>
          <cell r="CX2407" t="str">
            <v>BRCA2</v>
          </cell>
          <cell r="CY2407" t="str">
            <v>c.9374T&gt;A</v>
          </cell>
          <cell r="DE2407" t="b">
            <v>0</v>
          </cell>
          <cell r="DF2407" t="str">
            <v>BRCA2</v>
          </cell>
          <cell r="DG2407" t="str">
            <v>c.9374T&gt;A</v>
          </cell>
          <cell r="DN2407" t="b">
            <v>0</v>
          </cell>
        </row>
        <row r="2408">
          <cell r="B2408" t="str">
            <v>c.9374T&gt;G</v>
          </cell>
          <cell r="C2408" t="str">
            <v>p.(Leu3125Arg)</v>
          </cell>
          <cell r="D2408" t="str">
            <v>9602T&gt;G</v>
          </cell>
          <cell r="E2408" t="str">
            <v>L3125R</v>
          </cell>
          <cell r="G2408" t="str">
            <v>c.9374T&gt;G</v>
          </cell>
          <cell r="O2408">
            <v>0.02</v>
          </cell>
          <cell r="R2408" t="str">
            <v/>
          </cell>
          <cell r="T2408">
            <v>0.02</v>
          </cell>
          <cell r="U2408" t="str">
            <v>Same</v>
          </cell>
          <cell r="Z2408" t="str">
            <v/>
          </cell>
          <cell r="AK2408" t="str">
            <v/>
          </cell>
          <cell r="AL2408" t="str">
            <v/>
          </cell>
          <cell r="AM2408" t="str">
            <v/>
          </cell>
          <cell r="AN2408" t="str">
            <v/>
          </cell>
          <cell r="AR2408" t="str">
            <v/>
          </cell>
          <cell r="AS2408" t="str">
            <v/>
          </cell>
          <cell r="AT2408" t="str">
            <v/>
          </cell>
          <cell r="AU2408" t="str">
            <v/>
          </cell>
          <cell r="AW2408" t="str">
            <v/>
          </cell>
          <cell r="AX2408" t="str">
            <v/>
          </cell>
          <cell r="AY2408" t="str">
            <v/>
          </cell>
          <cell r="AZ2408" t="str">
            <v/>
          </cell>
          <cell r="BB2408" t="str">
            <v/>
          </cell>
          <cell r="BE2408" t="str">
            <v/>
          </cell>
          <cell r="BG2408" t="str">
            <v/>
          </cell>
          <cell r="BI2408" t="str">
            <v/>
          </cell>
          <cell r="CH2408" t="str">
            <v/>
          </cell>
          <cell r="CI2408" t="str">
            <v/>
          </cell>
          <cell r="CJ2408" t="str">
            <v/>
          </cell>
          <cell r="CK2408" t="str">
            <v/>
          </cell>
          <cell r="CN2408">
            <v>0</v>
          </cell>
          <cell r="CO2408">
            <v>0</v>
          </cell>
          <cell r="CP2408" t="b">
            <v>1</v>
          </cell>
          <cell r="CQ2408" t="str">
            <v>c.9374T&gt;G</v>
          </cell>
          <cell r="CX2408" t="str">
            <v>BRCA2</v>
          </cell>
          <cell r="CY2408" t="str">
            <v>c.9374T&gt;G</v>
          </cell>
          <cell r="DE2408" t="b">
            <v>0</v>
          </cell>
          <cell r="DF2408" t="str">
            <v>BRCA2</v>
          </cell>
          <cell r="DG2408" t="str">
            <v>c.9374T&gt;G</v>
          </cell>
          <cell r="DN2408" t="b">
            <v>0</v>
          </cell>
        </row>
        <row r="2409">
          <cell r="B2409" t="str">
            <v>c.9383G&gt;A</v>
          </cell>
          <cell r="C2409" t="str">
            <v>p.(Arg3128Gln)</v>
          </cell>
          <cell r="D2409" t="str">
            <v>9611G&gt;A</v>
          </cell>
          <cell r="E2409" t="str">
            <v>R3128Q</v>
          </cell>
          <cell r="G2409" t="str">
            <v>c.9383G&gt;A</v>
          </cell>
          <cell r="O2409">
            <v>0.02</v>
          </cell>
          <cell r="R2409" t="str">
            <v/>
          </cell>
          <cell r="T2409">
            <v>0.02</v>
          </cell>
          <cell r="U2409" t="str">
            <v>Same</v>
          </cell>
          <cell r="Z2409" t="str">
            <v/>
          </cell>
          <cell r="AK2409" t="str">
            <v/>
          </cell>
          <cell r="AL2409" t="str">
            <v/>
          </cell>
          <cell r="AM2409" t="str">
            <v/>
          </cell>
          <cell r="AN2409" t="str">
            <v/>
          </cell>
          <cell r="AR2409" t="str">
            <v/>
          </cell>
          <cell r="AS2409" t="str">
            <v/>
          </cell>
          <cell r="AT2409" t="str">
            <v/>
          </cell>
          <cell r="AU2409" t="str">
            <v/>
          </cell>
          <cell r="AW2409" t="str">
            <v/>
          </cell>
          <cell r="AX2409" t="str">
            <v/>
          </cell>
          <cell r="AY2409" t="str">
            <v/>
          </cell>
          <cell r="AZ2409" t="str">
            <v/>
          </cell>
          <cell r="BB2409" t="str">
            <v/>
          </cell>
          <cell r="BE2409" t="str">
            <v/>
          </cell>
          <cell r="BG2409" t="str">
            <v/>
          </cell>
          <cell r="BI2409" t="str">
            <v/>
          </cell>
          <cell r="CH2409" t="str">
            <v/>
          </cell>
          <cell r="CI2409" t="str">
            <v/>
          </cell>
          <cell r="CJ2409" t="str">
            <v/>
          </cell>
          <cell r="CK2409" t="str">
            <v/>
          </cell>
          <cell r="CN2409">
            <v>0</v>
          </cell>
          <cell r="CO2409">
            <v>0</v>
          </cell>
          <cell r="CP2409" t="b">
            <v>1</v>
          </cell>
          <cell r="CQ2409" t="str">
            <v>c.9383G&gt;A</v>
          </cell>
          <cell r="CX2409" t="str">
            <v>BRCA2</v>
          </cell>
          <cell r="CY2409" t="str">
            <v>c.9383G&gt;A</v>
          </cell>
          <cell r="DE2409" t="b">
            <v>0</v>
          </cell>
          <cell r="DF2409" t="str">
            <v>BRCA2</v>
          </cell>
          <cell r="DG2409" t="str">
            <v>c.9383G&gt;A</v>
          </cell>
          <cell r="DH2409">
            <v>0</v>
          </cell>
          <cell r="DI2409">
            <v>0</v>
          </cell>
          <cell r="DJ2409">
            <v>1.2719409819000001E-4</v>
          </cell>
          <cell r="DK2409">
            <v>0</v>
          </cell>
          <cell r="DL2409">
            <v>0</v>
          </cell>
          <cell r="DM2409">
            <v>0</v>
          </cell>
          <cell r="DN2409" t="b">
            <v>0</v>
          </cell>
        </row>
        <row r="2410">
          <cell r="B2410" t="str">
            <v>c.9385C&gt;G</v>
          </cell>
          <cell r="C2410" t="str">
            <v>p.(Pro3129Ala)</v>
          </cell>
          <cell r="D2410" t="str">
            <v>9613C&gt;G</v>
          </cell>
          <cell r="E2410" t="str">
            <v>P3129A</v>
          </cell>
          <cell r="G2410" t="str">
            <v>c.9385C&gt;G</v>
          </cell>
          <cell r="K2410">
            <v>1.0246153856466556</v>
          </cell>
          <cell r="L2410">
            <v>0.71360017434139067</v>
          </cell>
          <cell r="N2410">
            <v>0.73116571783032469</v>
          </cell>
          <cell r="O2410">
            <v>0.02</v>
          </cell>
          <cell r="P2410">
            <v>1.4921749343476015E-2</v>
          </cell>
          <cell r="Q2410">
            <v>1.4702364347919895E-2</v>
          </cell>
          <cell r="R2410">
            <v>3</v>
          </cell>
          <cell r="T2410">
            <v>0.02</v>
          </cell>
          <cell r="U2410" t="str">
            <v>Same</v>
          </cell>
          <cell r="V2410">
            <v>2.9999999329447746E-2</v>
          </cell>
          <cell r="Z2410" t="str">
            <v/>
          </cell>
          <cell r="AA2410">
            <v>1</v>
          </cell>
          <cell r="AB2410">
            <v>1</v>
          </cell>
          <cell r="AD2410">
            <v>1.0246153856466556</v>
          </cell>
          <cell r="AE2410">
            <v>0.71360017434139067</v>
          </cell>
          <cell r="AF2410">
            <v>2.2113315560088245E-2</v>
          </cell>
          <cell r="AK2410" t="str">
            <v/>
          </cell>
          <cell r="AL2410" t="str">
            <v/>
          </cell>
          <cell r="AM2410" t="str">
            <v/>
          </cell>
          <cell r="AN2410" t="str">
            <v/>
          </cell>
          <cell r="AR2410" t="str">
            <v/>
          </cell>
          <cell r="AS2410" t="str">
            <v/>
          </cell>
          <cell r="AT2410" t="str">
            <v/>
          </cell>
          <cell r="AU2410" t="str">
            <v/>
          </cell>
          <cell r="AW2410" t="str">
            <v/>
          </cell>
          <cell r="AX2410" t="str">
            <v/>
          </cell>
          <cell r="AY2410" t="str">
            <v/>
          </cell>
          <cell r="AZ2410" t="str">
            <v/>
          </cell>
          <cell r="BB2410" t="str">
            <v/>
          </cell>
          <cell r="BE2410" t="str">
            <v/>
          </cell>
          <cell r="BG2410" t="str">
            <v/>
          </cell>
          <cell r="BI2410" t="str">
            <v/>
          </cell>
          <cell r="CH2410" t="str">
            <v/>
          </cell>
          <cell r="CI2410" t="str">
            <v/>
          </cell>
          <cell r="CJ2410" t="str">
            <v/>
          </cell>
          <cell r="CK2410" t="str">
            <v/>
          </cell>
          <cell r="CN2410">
            <v>0</v>
          </cell>
          <cell r="CO2410">
            <v>0</v>
          </cell>
          <cell r="CP2410" t="b">
            <v>1</v>
          </cell>
          <cell r="CQ2410" t="str">
            <v>c.9385C&gt;G</v>
          </cell>
          <cell r="CX2410" t="str">
            <v>BRCA2</v>
          </cell>
          <cell r="CY2410" t="str">
            <v>c.9385C&gt;G</v>
          </cell>
          <cell r="DE2410" t="b">
            <v>0</v>
          </cell>
          <cell r="DF2410" t="str">
            <v>BRCA2</v>
          </cell>
          <cell r="DG2410" t="str">
            <v>c.9385C&gt;G</v>
          </cell>
          <cell r="DN2410" t="b">
            <v>0</v>
          </cell>
        </row>
        <row r="2411">
          <cell r="B2411" t="str">
            <v>c.9388G&gt;A</v>
          </cell>
          <cell r="C2411" t="str">
            <v>p.(Glu3130Lys)</v>
          </cell>
          <cell r="D2411" t="str">
            <v>9616G&gt;A</v>
          </cell>
          <cell r="E2411" t="str">
            <v>E3130K</v>
          </cell>
          <cell r="G2411" t="str">
            <v>c.9388G&gt;A</v>
          </cell>
          <cell r="K2411">
            <v>1.0246153856466556</v>
          </cell>
          <cell r="L2411">
            <v>1.0826397424290779</v>
          </cell>
          <cell r="N2411">
            <v>1.1092893372053654</v>
          </cell>
          <cell r="O2411">
            <v>0.02</v>
          </cell>
          <cell r="P2411">
            <v>2.2638557902150316E-2</v>
          </cell>
          <cell r="Q2411">
            <v>2.2137399110582386E-2</v>
          </cell>
          <cell r="R2411">
            <v>3</v>
          </cell>
          <cell r="T2411">
            <v>0.02</v>
          </cell>
          <cell r="U2411" t="str">
            <v>Same</v>
          </cell>
          <cell r="V2411">
            <v>0.34999999403953552</v>
          </cell>
          <cell r="Z2411" t="str">
            <v/>
          </cell>
          <cell r="AA2411">
            <v>1</v>
          </cell>
          <cell r="AB2411">
            <v>1</v>
          </cell>
          <cell r="AD2411">
            <v>1.0246153856466556</v>
          </cell>
          <cell r="AE2411">
            <v>1.0826397424290779</v>
          </cell>
          <cell r="AF2411">
            <v>0.37394730313530611</v>
          </cell>
          <cell r="AK2411" t="str">
            <v/>
          </cell>
          <cell r="AL2411" t="str">
            <v/>
          </cell>
          <cell r="AM2411" t="str">
            <v/>
          </cell>
          <cell r="AN2411" t="str">
            <v/>
          </cell>
          <cell r="AR2411" t="str">
            <v/>
          </cell>
          <cell r="AS2411" t="str">
            <v/>
          </cell>
          <cell r="AT2411" t="str">
            <v/>
          </cell>
          <cell r="AU2411" t="str">
            <v/>
          </cell>
          <cell r="AW2411" t="str">
            <v/>
          </cell>
          <cell r="AX2411" t="str">
            <v/>
          </cell>
          <cell r="AY2411" t="str">
            <v/>
          </cell>
          <cell r="AZ2411" t="str">
            <v/>
          </cell>
          <cell r="BB2411" t="str">
            <v/>
          </cell>
          <cell r="BE2411" t="str">
            <v/>
          </cell>
          <cell r="BG2411" t="str">
            <v/>
          </cell>
          <cell r="BI2411" t="str">
            <v/>
          </cell>
          <cell r="CH2411" t="str">
            <v/>
          </cell>
          <cell r="CI2411" t="str">
            <v/>
          </cell>
          <cell r="CJ2411" t="str">
            <v/>
          </cell>
          <cell r="CK2411" t="str">
            <v/>
          </cell>
          <cell r="CN2411">
            <v>0</v>
          </cell>
          <cell r="CO2411">
            <v>0</v>
          </cell>
          <cell r="CP2411" t="b">
            <v>1</v>
          </cell>
          <cell r="CQ2411" t="str">
            <v>c.9388G&gt;A</v>
          </cell>
          <cell r="CX2411" t="str">
            <v>BRCA2</v>
          </cell>
          <cell r="CY2411" t="str">
            <v>c.9388G&gt;A</v>
          </cell>
          <cell r="DE2411" t="b">
            <v>0</v>
          </cell>
          <cell r="DF2411" t="str">
            <v>BRCA2</v>
          </cell>
          <cell r="DG2411" t="str">
            <v>c.9388G&gt;A</v>
          </cell>
          <cell r="DN2411" t="b">
            <v>0</v>
          </cell>
        </row>
        <row r="2412">
          <cell r="B2412" t="str">
            <v>c.938C&gt;G</v>
          </cell>
          <cell r="C2412" t="str">
            <v>p.(Ser313Cys)</v>
          </cell>
          <cell r="D2412" t="str">
            <v>1166C&gt;G</v>
          </cell>
          <cell r="E2412" t="str">
            <v>S313C</v>
          </cell>
          <cell r="G2412" t="str">
            <v>c.938C&gt;G</v>
          </cell>
          <cell r="O2412">
            <v>0.02</v>
          </cell>
          <cell r="R2412" t="str">
            <v/>
          </cell>
          <cell r="T2412">
            <v>0.02</v>
          </cell>
          <cell r="U2412" t="str">
            <v>Same</v>
          </cell>
          <cell r="Z2412" t="str">
            <v/>
          </cell>
          <cell r="AK2412" t="str">
            <v/>
          </cell>
          <cell r="AL2412" t="str">
            <v/>
          </cell>
          <cell r="AM2412" t="str">
            <v/>
          </cell>
          <cell r="AN2412" t="str">
            <v/>
          </cell>
          <cell r="AR2412" t="str">
            <v/>
          </cell>
          <cell r="AS2412" t="str">
            <v/>
          </cell>
          <cell r="AT2412" t="str">
            <v/>
          </cell>
          <cell r="AU2412" t="str">
            <v/>
          </cell>
          <cell r="AW2412" t="str">
            <v/>
          </cell>
          <cell r="AX2412" t="str">
            <v/>
          </cell>
          <cell r="AY2412" t="str">
            <v/>
          </cell>
          <cell r="AZ2412" t="str">
            <v/>
          </cell>
          <cell r="BB2412" t="str">
            <v/>
          </cell>
          <cell r="BE2412" t="str">
            <v/>
          </cell>
          <cell r="BG2412" t="str">
            <v/>
          </cell>
          <cell r="BI2412" t="str">
            <v/>
          </cell>
          <cell r="CH2412" t="str">
            <v/>
          </cell>
          <cell r="CI2412" t="str">
            <v/>
          </cell>
          <cell r="CJ2412" t="str">
            <v/>
          </cell>
          <cell r="CK2412" t="str">
            <v/>
          </cell>
          <cell r="CN2412">
            <v>0</v>
          </cell>
          <cell r="CO2412">
            <v>0</v>
          </cell>
          <cell r="CP2412" t="b">
            <v>1</v>
          </cell>
          <cell r="CQ2412" t="str">
            <v>c.938C&gt;G</v>
          </cell>
          <cell r="CX2412" t="str">
            <v>BRCA2</v>
          </cell>
          <cell r="CY2412" t="str">
            <v>c.938C&gt;G</v>
          </cell>
          <cell r="DE2412" t="b">
            <v>0</v>
          </cell>
          <cell r="DF2412" t="str">
            <v>BRCA2</v>
          </cell>
          <cell r="DG2412" t="str">
            <v>c.938C&gt;G</v>
          </cell>
          <cell r="DN2412" t="b">
            <v>0</v>
          </cell>
        </row>
        <row r="2413">
          <cell r="B2413" t="str">
            <v>c.9396A&gt;G</v>
          </cell>
          <cell r="C2413" t="str">
            <v>p.(=)</v>
          </cell>
          <cell r="D2413" t="str">
            <v>9515A&gt;G</v>
          </cell>
          <cell r="E2413" t="str">
            <v>K3132K</v>
          </cell>
          <cell r="O2413">
            <v>0.02</v>
          </cell>
          <cell r="R2413" t="str">
            <v/>
          </cell>
          <cell r="T2413">
            <v>0.02</v>
          </cell>
          <cell r="U2413" t="str">
            <v>Same</v>
          </cell>
          <cell r="Z2413" t="str">
            <v/>
          </cell>
          <cell r="AK2413" t="str">
            <v/>
          </cell>
          <cell r="AL2413" t="str">
            <v/>
          </cell>
          <cell r="AM2413" t="str">
            <v/>
          </cell>
          <cell r="AN2413" t="str">
            <v/>
          </cell>
          <cell r="AR2413" t="str">
            <v/>
          </cell>
          <cell r="AS2413" t="str">
            <v/>
          </cell>
          <cell r="AT2413" t="str">
            <v/>
          </cell>
          <cell r="AU2413" t="str">
            <v/>
          </cell>
          <cell r="AW2413" t="str">
            <v/>
          </cell>
          <cell r="AX2413" t="str">
            <v/>
          </cell>
          <cell r="AY2413" t="str">
            <v/>
          </cell>
          <cell r="AZ2413" t="str">
            <v/>
          </cell>
          <cell r="BB2413" t="str">
            <v/>
          </cell>
          <cell r="BE2413" t="str">
            <v/>
          </cell>
          <cell r="BG2413" t="str">
            <v/>
          </cell>
          <cell r="BI2413" t="str">
            <v/>
          </cell>
          <cell r="CH2413" t="str">
            <v/>
          </cell>
          <cell r="CI2413" t="str">
            <v/>
          </cell>
          <cell r="CJ2413" t="str">
            <v/>
          </cell>
          <cell r="CK2413" t="str">
            <v/>
          </cell>
          <cell r="CN2413">
            <v>0</v>
          </cell>
          <cell r="CO2413">
            <v>0</v>
          </cell>
          <cell r="CP2413" t="b">
            <v>1</v>
          </cell>
          <cell r="CQ2413" t="str">
            <v>c.9396A&gt;G</v>
          </cell>
          <cell r="CR2413">
            <v>0</v>
          </cell>
          <cell r="CS2413">
            <v>0</v>
          </cell>
          <cell r="CT2413">
            <v>0</v>
          </cell>
          <cell r="CU2413">
            <v>8.0000000000000004E-4</v>
          </cell>
          <cell r="CV2413">
            <v>0</v>
          </cell>
          <cell r="CW2413" t="b">
            <v>0</v>
          </cell>
          <cell r="CX2413" t="str">
            <v>BRCA2</v>
          </cell>
          <cell r="CY2413" t="str">
            <v>c.9396A&gt;G</v>
          </cell>
          <cell r="CZ2413">
            <v>0</v>
          </cell>
          <cell r="DA2413">
            <v>0</v>
          </cell>
          <cell r="DB2413">
            <v>0</v>
          </cell>
          <cell r="DC2413">
            <v>8.0000000000000004E-4</v>
          </cell>
          <cell r="DD2413">
            <v>0</v>
          </cell>
          <cell r="DE2413" t="b">
            <v>0</v>
          </cell>
          <cell r="DF2413" t="str">
            <v>BRCA2</v>
          </cell>
          <cell r="DG2413" t="str">
            <v>c.9396A&gt;G</v>
          </cell>
          <cell r="DH2413">
            <v>1.1030222810999999E-4</v>
          </cell>
          <cell r="DI2413">
            <v>0</v>
          </cell>
          <cell r="DJ2413">
            <v>0</v>
          </cell>
          <cell r="DK2413">
            <v>0</v>
          </cell>
          <cell r="DL2413">
            <v>0</v>
          </cell>
          <cell r="DM2413">
            <v>0</v>
          </cell>
          <cell r="DN2413" t="b">
            <v>0</v>
          </cell>
        </row>
        <row r="2414">
          <cell r="B2414" t="str">
            <v>c.93G&gt;C</v>
          </cell>
          <cell r="C2414" t="str">
            <v>p.(Trp31Cys)</v>
          </cell>
          <cell r="D2414" t="str">
            <v>321G&gt;C</v>
          </cell>
          <cell r="E2414" t="str">
            <v>W31C</v>
          </cell>
          <cell r="F2414" t="str">
            <v>Ex3Skip</v>
          </cell>
          <cell r="O2414">
            <v>0.81</v>
          </cell>
          <cell r="R2414" t="str">
            <v/>
          </cell>
          <cell r="T2414">
            <v>0.81</v>
          </cell>
          <cell r="U2414" t="str">
            <v>Same</v>
          </cell>
          <cell r="Z2414" t="str">
            <v/>
          </cell>
          <cell r="AK2414" t="str">
            <v/>
          </cell>
          <cell r="AL2414" t="str">
            <v/>
          </cell>
          <cell r="AM2414" t="str">
            <v/>
          </cell>
          <cell r="AN2414" t="str">
            <v/>
          </cell>
          <cell r="AR2414" t="str">
            <v/>
          </cell>
          <cell r="AS2414" t="str">
            <v/>
          </cell>
          <cell r="AT2414" t="str">
            <v/>
          </cell>
          <cell r="AU2414" t="str">
            <v/>
          </cell>
          <cell r="AW2414" t="str">
            <v/>
          </cell>
          <cell r="AX2414" t="str">
            <v/>
          </cell>
          <cell r="AY2414" t="str">
            <v/>
          </cell>
          <cell r="AZ2414" t="str">
            <v/>
          </cell>
          <cell r="BB2414" t="str">
            <v/>
          </cell>
          <cell r="BE2414" t="str">
            <v/>
          </cell>
          <cell r="BG2414" t="str">
            <v/>
          </cell>
          <cell r="BI2414" t="str">
            <v/>
          </cell>
          <cell r="CH2414" t="str">
            <v/>
          </cell>
          <cell r="CI2414" t="str">
            <v/>
          </cell>
          <cell r="CJ2414" t="str">
            <v/>
          </cell>
          <cell r="CK2414" t="str">
            <v/>
          </cell>
          <cell r="CN2414">
            <v>0</v>
          </cell>
          <cell r="CO2414">
            <v>0</v>
          </cell>
          <cell r="CP2414" t="b">
            <v>1</v>
          </cell>
          <cell r="CQ2414" t="str">
            <v>c.93G&gt;C</v>
          </cell>
          <cell r="CX2414" t="str">
            <v>BRCA2</v>
          </cell>
          <cell r="CY2414" t="str">
            <v>c.93G&gt;C</v>
          </cell>
          <cell r="DE2414" t="b">
            <v>0</v>
          </cell>
          <cell r="DF2414" t="str">
            <v>BRCA2</v>
          </cell>
          <cell r="DG2414" t="str">
            <v>c.93G&gt;C</v>
          </cell>
          <cell r="DN2414" t="b">
            <v>0</v>
          </cell>
        </row>
        <row r="2415">
          <cell r="B2415" t="str">
            <v>c.93G&gt;T</v>
          </cell>
          <cell r="C2415" t="str">
            <v>p.(Trp31Cys)</v>
          </cell>
          <cell r="D2415" t="str">
            <v>321G&gt;T</v>
          </cell>
          <cell r="E2415" t="str">
            <v>W31C</v>
          </cell>
          <cell r="I2415">
            <v>0.85980000000000001</v>
          </cell>
          <cell r="N2415">
            <v>0.85980000000000001</v>
          </cell>
          <cell r="O2415">
            <v>0.81</v>
          </cell>
          <cell r="P2415">
            <v>3.6654631578947381</v>
          </cell>
          <cell r="Q2415">
            <v>0.78565900830063695</v>
          </cell>
          <cell r="R2415">
            <v>3</v>
          </cell>
          <cell r="BH2415">
            <v>1</v>
          </cell>
          <cell r="BI2415">
            <v>0.85980000000000001</v>
          </cell>
        </row>
        <row r="2416">
          <cell r="B2416" t="str">
            <v>c.9401G&gt;T</v>
          </cell>
          <cell r="C2416" t="str">
            <v>p.(Gly3134Val)</v>
          </cell>
          <cell r="D2416" t="str">
            <v>9629G&gt;T</v>
          </cell>
          <cell r="E2416" t="str">
            <v>G3134V</v>
          </cell>
          <cell r="G2416" t="str">
            <v>c.9401G&gt;T</v>
          </cell>
          <cell r="K2416">
            <v>1.0498366885038446</v>
          </cell>
          <cell r="L2416">
            <v>0.77632280179100799</v>
          </cell>
          <cell r="N2416">
            <v>0.81501215944229832</v>
          </cell>
          <cell r="O2416">
            <v>0.02</v>
          </cell>
          <cell r="P2416">
            <v>1.6632901213108127E-2</v>
          </cell>
          <cell r="Q2416">
            <v>1.6360774074162601E-2</v>
          </cell>
          <cell r="R2416">
            <v>3</v>
          </cell>
          <cell r="T2416">
            <v>0.02</v>
          </cell>
          <cell r="U2416" t="str">
            <v>Same</v>
          </cell>
          <cell r="V2416">
            <v>2.9999999329447746E-2</v>
          </cell>
          <cell r="Z2416" t="str">
            <v/>
          </cell>
          <cell r="AA2416">
            <v>1</v>
          </cell>
          <cell r="AB2416">
            <v>1</v>
          </cell>
          <cell r="AD2416">
            <v>1.0498366885038446</v>
          </cell>
          <cell r="AE2416">
            <v>0.77632280179100799</v>
          </cell>
          <cell r="AF2416">
            <v>2.4586812071851961E-2</v>
          </cell>
          <cell r="AK2416" t="str">
            <v/>
          </cell>
          <cell r="AL2416" t="str">
            <v/>
          </cell>
          <cell r="AM2416" t="str">
            <v/>
          </cell>
          <cell r="AN2416" t="str">
            <v/>
          </cell>
          <cell r="AR2416" t="str">
            <v/>
          </cell>
          <cell r="AS2416" t="str">
            <v/>
          </cell>
          <cell r="AT2416" t="str">
            <v/>
          </cell>
          <cell r="AU2416" t="str">
            <v/>
          </cell>
          <cell r="AW2416" t="str">
            <v/>
          </cell>
          <cell r="AX2416" t="str">
            <v/>
          </cell>
          <cell r="AY2416" t="str">
            <v/>
          </cell>
          <cell r="AZ2416" t="str">
            <v/>
          </cell>
          <cell r="BB2416" t="str">
            <v/>
          </cell>
          <cell r="BE2416" t="str">
            <v/>
          </cell>
          <cell r="BG2416" t="str">
            <v/>
          </cell>
          <cell r="BI2416" t="str">
            <v/>
          </cell>
          <cell r="CH2416" t="str">
            <v/>
          </cell>
          <cell r="CI2416" t="str">
            <v/>
          </cell>
          <cell r="CJ2416" t="str">
            <v/>
          </cell>
          <cell r="CK2416" t="str">
            <v/>
          </cell>
          <cell r="CN2416">
            <v>0</v>
          </cell>
          <cell r="CO2416">
            <v>0</v>
          </cell>
          <cell r="CP2416" t="b">
            <v>1</v>
          </cell>
          <cell r="CQ2416" t="str">
            <v>c.9401G&gt;T</v>
          </cell>
          <cell r="CX2416" t="str">
            <v>BRCA2</v>
          </cell>
          <cell r="CY2416" t="str">
            <v>c.9401G&gt;T</v>
          </cell>
          <cell r="DE2416" t="b">
            <v>0</v>
          </cell>
          <cell r="DF2416" t="str">
            <v>BRCA2</v>
          </cell>
          <cell r="DG2416" t="str">
            <v>c.9401G&gt;T</v>
          </cell>
          <cell r="DH2416">
            <v>0</v>
          </cell>
          <cell r="DI2416">
            <v>0</v>
          </cell>
          <cell r="DJ2416">
            <v>1.2719409819000001E-4</v>
          </cell>
          <cell r="DK2416">
            <v>0</v>
          </cell>
          <cell r="DL2416">
            <v>0</v>
          </cell>
          <cell r="DM2416">
            <v>0</v>
          </cell>
          <cell r="DN2416" t="b">
            <v>0</v>
          </cell>
        </row>
        <row r="2417">
          <cell r="B2417" t="str">
            <v>c.9403C&gt;T</v>
          </cell>
          <cell r="C2417" t="str">
            <v>p.(Leu3135Phe)</v>
          </cell>
          <cell r="D2417" t="str">
            <v>9631C&gt;T</v>
          </cell>
          <cell r="E2417" t="str">
            <v>L3135F</v>
          </cell>
          <cell r="G2417" t="str">
            <v>c.9403C&gt;T</v>
          </cell>
          <cell r="K2417">
            <v>1.0498366885038446</v>
          </cell>
          <cell r="L2417">
            <v>1.119283975287104</v>
          </cell>
          <cell r="N2417">
            <v>1.1750653821108323</v>
          </cell>
          <cell r="O2417">
            <v>0.02</v>
          </cell>
          <cell r="P2417">
            <v>2.3980926165527192E-2</v>
          </cell>
          <cell r="Q2417">
            <v>2.341930943511604E-2</v>
          </cell>
          <cell r="R2417">
            <v>3</v>
          </cell>
          <cell r="T2417">
            <v>0.02</v>
          </cell>
          <cell r="U2417" t="str">
            <v>Same</v>
          </cell>
          <cell r="V2417">
            <v>2.9999999329447746E-2</v>
          </cell>
          <cell r="Z2417" t="str">
            <v/>
          </cell>
          <cell r="AA2417">
            <v>1</v>
          </cell>
          <cell r="AB2417">
            <v>1</v>
          </cell>
          <cell r="AD2417">
            <v>1.0498366885038446</v>
          </cell>
          <cell r="AE2417">
            <v>1.119283975287104</v>
          </cell>
          <cell r="AF2417">
            <v>3.506778601872438E-2</v>
          </cell>
          <cell r="AK2417" t="str">
            <v/>
          </cell>
          <cell r="AL2417" t="str">
            <v/>
          </cell>
          <cell r="AM2417" t="str">
            <v/>
          </cell>
          <cell r="AN2417" t="str">
            <v/>
          </cell>
          <cell r="AR2417" t="str">
            <v/>
          </cell>
          <cell r="AS2417" t="str">
            <v/>
          </cell>
          <cell r="AT2417" t="str">
            <v/>
          </cell>
          <cell r="AU2417" t="str">
            <v/>
          </cell>
          <cell r="AW2417" t="str">
            <v/>
          </cell>
          <cell r="AX2417" t="str">
            <v/>
          </cell>
          <cell r="AY2417" t="str">
            <v/>
          </cell>
          <cell r="AZ2417" t="str">
            <v/>
          </cell>
          <cell r="BB2417" t="str">
            <v/>
          </cell>
          <cell r="BE2417" t="str">
            <v/>
          </cell>
          <cell r="BG2417" t="str">
            <v/>
          </cell>
          <cell r="BI2417" t="str">
            <v/>
          </cell>
          <cell r="CH2417" t="str">
            <v/>
          </cell>
          <cell r="CI2417" t="str">
            <v/>
          </cell>
          <cell r="CJ2417" t="str">
            <v/>
          </cell>
          <cell r="CK2417" t="str">
            <v/>
          </cell>
          <cell r="CN2417">
            <v>0</v>
          </cell>
          <cell r="CO2417">
            <v>0</v>
          </cell>
          <cell r="CP2417" t="b">
            <v>1</v>
          </cell>
          <cell r="CQ2417" t="str">
            <v>c.9403C&gt;T</v>
          </cell>
          <cell r="CX2417" t="str">
            <v>BRCA2</v>
          </cell>
          <cell r="CY2417" t="str">
            <v>c.9403C&gt;T</v>
          </cell>
          <cell r="DE2417" t="b">
            <v>0</v>
          </cell>
          <cell r="DF2417" t="str">
            <v>BRCA2</v>
          </cell>
          <cell r="DG2417" t="str">
            <v>c.9403C&gt;T</v>
          </cell>
          <cell r="DN2417" t="b">
            <v>0</v>
          </cell>
        </row>
        <row r="2418">
          <cell r="B2418" t="str">
            <v>c.9411T&gt;G</v>
          </cell>
          <cell r="C2418" t="str">
            <v>p.(=)</v>
          </cell>
          <cell r="D2418" t="str">
            <v>9639T&gt;G</v>
          </cell>
          <cell r="E2418" t="str">
            <v>T3137T</v>
          </cell>
          <cell r="O2418">
            <v>0.02</v>
          </cell>
          <cell r="R2418" t="str">
            <v/>
          </cell>
          <cell r="T2418">
            <v>0.02</v>
          </cell>
          <cell r="U2418" t="str">
            <v>Same</v>
          </cell>
          <cell r="Z2418" t="str">
            <v/>
          </cell>
          <cell r="AK2418" t="str">
            <v/>
          </cell>
          <cell r="AL2418" t="str">
            <v/>
          </cell>
          <cell r="AM2418" t="str">
            <v/>
          </cell>
          <cell r="AN2418" t="str">
            <v/>
          </cell>
          <cell r="AR2418" t="str">
            <v/>
          </cell>
          <cell r="AS2418" t="str">
            <v/>
          </cell>
          <cell r="AT2418" t="str">
            <v/>
          </cell>
          <cell r="AU2418" t="str">
            <v/>
          </cell>
          <cell r="AW2418" t="str">
            <v/>
          </cell>
          <cell r="AX2418" t="str">
            <v/>
          </cell>
          <cell r="AY2418" t="str">
            <v/>
          </cell>
          <cell r="AZ2418" t="str">
            <v/>
          </cell>
          <cell r="BB2418" t="str">
            <v/>
          </cell>
          <cell r="BE2418" t="str">
            <v/>
          </cell>
          <cell r="BG2418" t="str">
            <v/>
          </cell>
          <cell r="BI2418" t="str">
            <v/>
          </cell>
          <cell r="CH2418" t="str">
            <v/>
          </cell>
          <cell r="CI2418" t="str">
            <v/>
          </cell>
          <cell r="CJ2418" t="str">
            <v/>
          </cell>
          <cell r="CK2418" t="str">
            <v/>
          </cell>
          <cell r="CN2418">
            <v>0</v>
          </cell>
          <cell r="CO2418">
            <v>0</v>
          </cell>
          <cell r="CP2418" t="b">
            <v>1</v>
          </cell>
          <cell r="CQ2418" t="str">
            <v>c.9411T&gt;G</v>
          </cell>
          <cell r="CX2418" t="str">
            <v>BRCA2</v>
          </cell>
          <cell r="CY2418" t="str">
            <v>c.9411T&gt;G</v>
          </cell>
          <cell r="DE2418" t="b">
            <v>0</v>
          </cell>
          <cell r="DF2418" t="str">
            <v>BRCA2</v>
          </cell>
          <cell r="DG2418" t="str">
            <v>c.9411T&gt;G</v>
          </cell>
          <cell r="DH2418">
            <v>0</v>
          </cell>
          <cell r="DI2418">
            <v>0</v>
          </cell>
          <cell r="DJ2418">
            <v>0</v>
          </cell>
          <cell r="DK2418">
            <v>3.3303057826E-3</v>
          </cell>
          <cell r="DL2418">
            <v>7.1794116564000002E-4</v>
          </cell>
          <cell r="DM2418">
            <v>0</v>
          </cell>
          <cell r="DN2418" t="b">
            <v>0</v>
          </cell>
        </row>
        <row r="2419">
          <cell r="B2419" t="str">
            <v>c.941A&gt;C</v>
          </cell>
          <cell r="C2419" t="str">
            <v>p.(Lys314Thr)</v>
          </cell>
          <cell r="D2419" t="str">
            <v>1169A&gt;C</v>
          </cell>
          <cell r="E2419" t="str">
            <v>K314T</v>
          </cell>
          <cell r="G2419" t="str">
            <v>c.941A&gt;C</v>
          </cell>
          <cell r="O2419">
            <v>0.02</v>
          </cell>
          <cell r="R2419" t="str">
            <v/>
          </cell>
          <cell r="T2419">
            <v>0.02</v>
          </cell>
          <cell r="U2419" t="str">
            <v>Same</v>
          </cell>
          <cell r="Z2419" t="str">
            <v/>
          </cell>
          <cell r="AK2419" t="str">
            <v/>
          </cell>
          <cell r="AL2419" t="str">
            <v/>
          </cell>
          <cell r="AM2419" t="str">
            <v/>
          </cell>
          <cell r="AN2419" t="str">
            <v/>
          </cell>
          <cell r="AR2419" t="str">
            <v/>
          </cell>
          <cell r="AS2419" t="str">
            <v/>
          </cell>
          <cell r="AT2419" t="str">
            <v/>
          </cell>
          <cell r="AU2419" t="str">
            <v/>
          </cell>
          <cell r="AW2419" t="str">
            <v/>
          </cell>
          <cell r="AX2419" t="str">
            <v/>
          </cell>
          <cell r="AY2419" t="str">
            <v/>
          </cell>
          <cell r="AZ2419" t="str">
            <v/>
          </cell>
          <cell r="BB2419" t="str">
            <v/>
          </cell>
          <cell r="BE2419" t="str">
            <v/>
          </cell>
          <cell r="BG2419" t="str">
            <v/>
          </cell>
          <cell r="BI2419" t="str">
            <v/>
          </cell>
          <cell r="CH2419" t="str">
            <v/>
          </cell>
          <cell r="CI2419" t="str">
            <v/>
          </cell>
          <cell r="CJ2419" t="str">
            <v/>
          </cell>
          <cell r="CK2419" t="str">
            <v/>
          </cell>
          <cell r="CN2419">
            <v>0</v>
          </cell>
          <cell r="CO2419">
            <v>0</v>
          </cell>
          <cell r="CP2419" t="b">
            <v>1</v>
          </cell>
          <cell r="CQ2419" t="str">
            <v>c.941A&gt;C</v>
          </cell>
          <cell r="CX2419" t="str">
            <v>BRCA2</v>
          </cell>
          <cell r="CY2419" t="str">
            <v>c.941A&gt;C</v>
          </cell>
          <cell r="DE2419" t="b">
            <v>0</v>
          </cell>
          <cell r="DF2419" t="str">
            <v>BRCA2</v>
          </cell>
          <cell r="DG2419" t="str">
            <v>c.941A&gt;C</v>
          </cell>
          <cell r="DN2419" t="b">
            <v>0</v>
          </cell>
        </row>
        <row r="2420">
          <cell r="B2420" t="str">
            <v>c.9425A&gt;G</v>
          </cell>
          <cell r="C2420" t="str">
            <v>p.(Asp3142Gly)</v>
          </cell>
          <cell r="D2420" t="str">
            <v>9653A&gt;G</v>
          </cell>
          <cell r="E2420" t="str">
            <v>D3142G</v>
          </cell>
          <cell r="G2420" t="str">
            <v>c.9425A&gt;G</v>
          </cell>
          <cell r="K2420">
            <v>1.0498366885038446</v>
          </cell>
          <cell r="L2420">
            <v>2.5155038738034063</v>
          </cell>
          <cell r="N2420">
            <v>2.6408682567923609</v>
          </cell>
          <cell r="O2420">
            <v>0.02</v>
          </cell>
          <cell r="P2420">
            <v>5.3895270546782878E-2</v>
          </cell>
          <cell r="Q2420">
            <v>5.113911415393381E-2</v>
          </cell>
          <cell r="R2420">
            <v>3</v>
          </cell>
          <cell r="T2420">
            <v>0.02</v>
          </cell>
          <cell r="U2420" t="str">
            <v>Same</v>
          </cell>
          <cell r="V2420">
            <v>2.9999999329447746E-2</v>
          </cell>
          <cell r="Z2420" t="str">
            <v/>
          </cell>
          <cell r="AA2420">
            <v>1</v>
          </cell>
          <cell r="AB2420">
            <v>1</v>
          </cell>
          <cell r="AD2420">
            <v>1.0498366885038446</v>
          </cell>
          <cell r="AE2420">
            <v>2.5155038738034063</v>
          </cell>
          <cell r="AF2420">
            <v>7.5509034673127307E-2</v>
          </cell>
          <cell r="AK2420" t="str">
            <v/>
          </cell>
          <cell r="AL2420" t="str">
            <v/>
          </cell>
          <cell r="AM2420" t="str">
            <v/>
          </cell>
          <cell r="AN2420" t="str">
            <v/>
          </cell>
          <cell r="AR2420" t="str">
            <v/>
          </cell>
          <cell r="AS2420" t="str">
            <v/>
          </cell>
          <cell r="AT2420" t="str">
            <v/>
          </cell>
          <cell r="AU2420" t="str">
            <v/>
          </cell>
          <cell r="AW2420" t="str">
            <v/>
          </cell>
          <cell r="AX2420" t="str">
            <v/>
          </cell>
          <cell r="AY2420" t="str">
            <v/>
          </cell>
          <cell r="AZ2420" t="str">
            <v/>
          </cell>
          <cell r="BB2420" t="str">
            <v/>
          </cell>
          <cell r="BE2420" t="str">
            <v/>
          </cell>
          <cell r="BG2420" t="str">
            <v/>
          </cell>
          <cell r="BI2420" t="str">
            <v/>
          </cell>
          <cell r="CH2420" t="str">
            <v/>
          </cell>
          <cell r="CI2420" t="str">
            <v/>
          </cell>
          <cell r="CJ2420" t="str">
            <v/>
          </cell>
          <cell r="CK2420" t="str">
            <v/>
          </cell>
          <cell r="CN2420">
            <v>0</v>
          </cell>
          <cell r="CO2420">
            <v>0</v>
          </cell>
          <cell r="CP2420" t="b">
            <v>1</v>
          </cell>
          <cell r="CQ2420" t="str">
            <v>c.9425A&gt;G</v>
          </cell>
          <cell r="CX2420" t="str">
            <v>BRCA2</v>
          </cell>
          <cell r="CY2420" t="str">
            <v>c.9425A&gt;G</v>
          </cell>
          <cell r="DE2420" t="b">
            <v>0</v>
          </cell>
          <cell r="DF2420" t="str">
            <v>BRCA2</v>
          </cell>
          <cell r="DG2420" t="str">
            <v>c.9425A&gt;G</v>
          </cell>
          <cell r="DN2420" t="b">
            <v>0</v>
          </cell>
        </row>
        <row r="2421">
          <cell r="B2421" t="str">
            <v>c.9426T&gt;C</v>
          </cell>
          <cell r="C2421" t="str">
            <v>p.(=)</v>
          </cell>
          <cell r="D2421" t="str">
            <v>9654T&gt;C</v>
          </cell>
          <cell r="E2421" t="str">
            <v>D3142D</v>
          </cell>
          <cell r="O2421">
            <v>0.02</v>
          </cell>
          <cell r="R2421" t="str">
            <v/>
          </cell>
          <cell r="T2421">
            <v>0.02</v>
          </cell>
          <cell r="U2421" t="str">
            <v>Same</v>
          </cell>
          <cell r="Z2421" t="str">
            <v/>
          </cell>
          <cell r="AK2421" t="str">
            <v/>
          </cell>
          <cell r="AL2421" t="str">
            <v/>
          </cell>
          <cell r="AM2421" t="str">
            <v/>
          </cell>
          <cell r="AN2421" t="str">
            <v/>
          </cell>
          <cell r="AR2421" t="str">
            <v/>
          </cell>
          <cell r="AS2421" t="str">
            <v/>
          </cell>
          <cell r="AT2421" t="str">
            <v/>
          </cell>
          <cell r="AU2421" t="str">
            <v/>
          </cell>
          <cell r="AW2421" t="str">
            <v/>
          </cell>
          <cell r="AX2421" t="str">
            <v/>
          </cell>
          <cell r="AY2421" t="str">
            <v/>
          </cell>
          <cell r="AZ2421" t="str">
            <v/>
          </cell>
          <cell r="BB2421" t="str">
            <v/>
          </cell>
          <cell r="BE2421" t="str">
            <v/>
          </cell>
          <cell r="BG2421" t="str">
            <v/>
          </cell>
          <cell r="BI2421" t="str">
            <v/>
          </cell>
          <cell r="CH2421" t="str">
            <v/>
          </cell>
          <cell r="CI2421" t="str">
            <v/>
          </cell>
          <cell r="CJ2421" t="str">
            <v/>
          </cell>
          <cell r="CK2421" t="str">
            <v/>
          </cell>
          <cell r="CN2421">
            <v>0</v>
          </cell>
          <cell r="CO2421">
            <v>0</v>
          </cell>
          <cell r="CP2421" t="b">
            <v>1</v>
          </cell>
          <cell r="CQ2421" t="str">
            <v>c.9426T&gt;C</v>
          </cell>
          <cell r="CX2421" t="str">
            <v>BRCA2</v>
          </cell>
          <cell r="CY2421" t="str">
            <v>c.9426T&gt;C</v>
          </cell>
          <cell r="DE2421" t="b">
            <v>0</v>
          </cell>
          <cell r="DF2421" t="str">
            <v>BRCA2</v>
          </cell>
          <cell r="DG2421" t="str">
            <v>c.9426T&gt;C</v>
          </cell>
          <cell r="DN2421" t="b">
            <v>0</v>
          </cell>
        </row>
        <row r="2422">
          <cell r="B2422" t="str">
            <v>c.9433G&gt;C</v>
          </cell>
          <cell r="C2422" t="str">
            <v>p.(Val3145Leu)</v>
          </cell>
          <cell r="D2422" t="str">
            <v>9661G&gt;C</v>
          </cell>
          <cell r="E2422" t="str">
            <v>V3145L</v>
          </cell>
          <cell r="G2422" t="str">
            <v>c.9433G&gt;C</v>
          </cell>
          <cell r="O2422">
            <v>0.02</v>
          </cell>
          <cell r="R2422" t="str">
            <v/>
          </cell>
          <cell r="T2422">
            <v>0.02</v>
          </cell>
          <cell r="U2422" t="str">
            <v>Same</v>
          </cell>
          <cell r="Z2422" t="str">
            <v/>
          </cell>
          <cell r="AK2422" t="str">
            <v/>
          </cell>
          <cell r="AL2422" t="str">
            <v/>
          </cell>
          <cell r="AM2422" t="str">
            <v/>
          </cell>
          <cell r="AN2422" t="str">
            <v/>
          </cell>
          <cell r="AR2422" t="str">
            <v/>
          </cell>
          <cell r="AS2422" t="str">
            <v/>
          </cell>
          <cell r="AT2422" t="str">
            <v/>
          </cell>
          <cell r="AU2422" t="str">
            <v/>
          </cell>
          <cell r="AW2422" t="str">
            <v/>
          </cell>
          <cell r="AX2422" t="str">
            <v/>
          </cell>
          <cell r="AY2422" t="str">
            <v/>
          </cell>
          <cell r="AZ2422" t="str">
            <v/>
          </cell>
          <cell r="BB2422" t="str">
            <v/>
          </cell>
          <cell r="BE2422" t="str">
            <v/>
          </cell>
          <cell r="BG2422" t="str">
            <v/>
          </cell>
          <cell r="BI2422" t="str">
            <v/>
          </cell>
          <cell r="CH2422" t="str">
            <v/>
          </cell>
          <cell r="CI2422" t="str">
            <v/>
          </cell>
          <cell r="CJ2422" t="str">
            <v/>
          </cell>
          <cell r="CK2422" t="str">
            <v/>
          </cell>
          <cell r="CN2422">
            <v>0</v>
          </cell>
          <cell r="CO2422">
            <v>0</v>
          </cell>
          <cell r="CP2422" t="b">
            <v>1</v>
          </cell>
          <cell r="CQ2422" t="str">
            <v>c.9433G&gt;C</v>
          </cell>
          <cell r="CX2422" t="str">
            <v>BRCA2</v>
          </cell>
          <cell r="CY2422" t="str">
            <v>c.9433G&gt;C</v>
          </cell>
          <cell r="DE2422" t="b">
            <v>0</v>
          </cell>
          <cell r="DF2422" t="str">
            <v>BRCA2</v>
          </cell>
          <cell r="DG2422" t="str">
            <v>c.9433G&gt;C</v>
          </cell>
          <cell r="DH2422">
            <v>0</v>
          </cell>
          <cell r="DI2422">
            <v>0</v>
          </cell>
          <cell r="DJ2422">
            <v>0</v>
          </cell>
          <cell r="DK2422">
            <v>0</v>
          </cell>
          <cell r="DL2422">
            <v>1.8409425626E-5</v>
          </cell>
          <cell r="DM2422">
            <v>0</v>
          </cell>
          <cell r="DN2422" t="b">
            <v>0</v>
          </cell>
        </row>
        <row r="2423">
          <cell r="B2423" t="str">
            <v>c.9434T&gt;C</v>
          </cell>
          <cell r="C2423" t="str">
            <v>p.(Val3145Ala)</v>
          </cell>
          <cell r="D2423" t="str">
            <v>9662T&gt;C</v>
          </cell>
          <cell r="E2423" t="str">
            <v>V3145A</v>
          </cell>
          <cell r="G2423" t="str">
            <v>c.9434T&gt;C</v>
          </cell>
          <cell r="K2423">
            <v>1.0498366885038446</v>
          </cell>
          <cell r="L2423">
            <v>0.35262654459383358</v>
          </cell>
          <cell r="N2423">
            <v>0.37020028385494352</v>
          </cell>
          <cell r="O2423">
            <v>0.02</v>
          </cell>
          <cell r="P2423">
            <v>7.5551078337743579E-3</v>
          </cell>
          <cell r="Q2423">
            <v>7.4984561886820324E-3</v>
          </cell>
          <cell r="R2423">
            <v>2</v>
          </cell>
          <cell r="S2423" t="str">
            <v>Multifac new calc</v>
          </cell>
          <cell r="T2423">
            <v>0.02</v>
          </cell>
          <cell r="U2423" t="str">
            <v>Same</v>
          </cell>
          <cell r="V2423">
            <v>2.9999999329447746E-2</v>
          </cell>
          <cell r="Z2423" t="str">
            <v/>
          </cell>
          <cell r="AA2423">
            <v>1</v>
          </cell>
          <cell r="AB2423">
            <v>1</v>
          </cell>
          <cell r="AD2423">
            <v>1.0498366885038446</v>
          </cell>
          <cell r="AE2423">
            <v>0.35262654459383358</v>
          </cell>
          <cell r="AF2423">
            <v>1.1319886094094785E-2</v>
          </cell>
          <cell r="AK2423" t="str">
            <v/>
          </cell>
          <cell r="AL2423" t="str">
            <v/>
          </cell>
          <cell r="AM2423" t="str">
            <v/>
          </cell>
          <cell r="AN2423" t="str">
            <v/>
          </cell>
          <cell r="AR2423" t="str">
            <v/>
          </cell>
          <cell r="AS2423" t="str">
            <v/>
          </cell>
          <cell r="AT2423" t="str">
            <v/>
          </cell>
          <cell r="AU2423" t="str">
            <v/>
          </cell>
          <cell r="AW2423" t="str">
            <v/>
          </cell>
          <cell r="AX2423" t="str">
            <v/>
          </cell>
          <cell r="AY2423" t="str">
            <v/>
          </cell>
          <cell r="AZ2423" t="str">
            <v/>
          </cell>
          <cell r="BB2423" t="str">
            <v/>
          </cell>
          <cell r="BE2423" t="str">
            <v/>
          </cell>
          <cell r="BG2423" t="str">
            <v/>
          </cell>
          <cell r="BI2423" t="str">
            <v/>
          </cell>
          <cell r="CH2423" t="str">
            <v/>
          </cell>
          <cell r="CI2423" t="str">
            <v/>
          </cell>
          <cell r="CJ2423" t="str">
            <v/>
          </cell>
          <cell r="CK2423" t="str">
            <v/>
          </cell>
          <cell r="CN2423">
            <v>0</v>
          </cell>
          <cell r="CO2423">
            <v>0</v>
          </cell>
          <cell r="CP2423" t="b">
            <v>1</v>
          </cell>
          <cell r="CQ2423" t="str">
            <v>c.9434T&gt;C</v>
          </cell>
          <cell r="CX2423" t="str">
            <v>BRCA2</v>
          </cell>
          <cell r="CY2423" t="str">
            <v>c.9434T&gt;C</v>
          </cell>
          <cell r="DE2423" t="b">
            <v>0</v>
          </cell>
          <cell r="DF2423" t="str">
            <v>BRCA2</v>
          </cell>
          <cell r="DG2423" t="str">
            <v>c.9434T&gt;C</v>
          </cell>
          <cell r="DN2423" t="b">
            <v>0</v>
          </cell>
        </row>
        <row r="2424">
          <cell r="B2424" t="str">
            <v>c.943T&gt;A</v>
          </cell>
          <cell r="C2424" t="str">
            <v>p.(Cys315Ser)</v>
          </cell>
          <cell r="D2424" t="str">
            <v>1171T&gt;A</v>
          </cell>
          <cell r="E2424" t="str">
            <v>C315S</v>
          </cell>
          <cell r="G2424" t="str">
            <v>c.943T&gt;A</v>
          </cell>
          <cell r="I2424">
            <v>1.1234999999999999</v>
          </cell>
          <cell r="J2424">
            <v>1.1342000000000001</v>
          </cell>
          <cell r="K2424">
            <v>1.5872910882731881</v>
          </cell>
          <cell r="L2424">
            <v>0.89757838170970583</v>
          </cell>
          <cell r="N2424">
            <v>1.8154808892467753</v>
          </cell>
          <cell r="O2424">
            <v>0.02</v>
          </cell>
          <cell r="P2424">
            <v>3.7050630392791335E-2</v>
          </cell>
          <cell r="Q2424">
            <v>3.5726925288843525E-2</v>
          </cell>
          <cell r="R2424">
            <v>3</v>
          </cell>
          <cell r="T2424">
            <v>0.02</v>
          </cell>
          <cell r="U2424" t="str">
            <v>Same</v>
          </cell>
          <cell r="V2424">
            <v>2.9999999329447746E-2</v>
          </cell>
          <cell r="Z2424" t="str">
            <v/>
          </cell>
          <cell r="AA2424">
            <v>1</v>
          </cell>
          <cell r="AB2424">
            <v>1</v>
          </cell>
          <cell r="AD2424">
            <v>1.5872910882731881</v>
          </cell>
          <cell r="AE2424">
            <v>0.89757838170970583</v>
          </cell>
          <cell r="AF2424">
            <v>4.2203802399112568E-2</v>
          </cell>
          <cell r="AK2424" t="str">
            <v/>
          </cell>
          <cell r="AL2424" t="str">
            <v/>
          </cell>
          <cell r="AM2424" t="str">
            <v/>
          </cell>
          <cell r="AN2424" t="str">
            <v/>
          </cell>
          <cell r="AR2424" t="str">
            <v/>
          </cell>
          <cell r="AS2424" t="str">
            <v/>
          </cell>
          <cell r="AT2424" t="str">
            <v/>
          </cell>
          <cell r="AU2424" t="str">
            <v/>
          </cell>
          <cell r="AW2424" t="str">
            <v/>
          </cell>
          <cell r="AX2424" t="str">
            <v/>
          </cell>
          <cell r="AY2424" t="str">
            <v/>
          </cell>
          <cell r="AZ2424" t="str">
            <v/>
          </cell>
          <cell r="BB2424" t="str">
            <v/>
          </cell>
          <cell r="BE2424" t="str">
            <v/>
          </cell>
          <cell r="BG2424" t="str">
            <v/>
          </cell>
          <cell r="BI2424" t="str">
            <v/>
          </cell>
          <cell r="CD2424">
            <v>1.07</v>
          </cell>
          <cell r="CF2424">
            <v>1.1234999999999999</v>
          </cell>
          <cell r="CG2424">
            <v>1.06</v>
          </cell>
          <cell r="CH2424" t="str">
            <v/>
          </cell>
          <cell r="CI2424" t="str">
            <v/>
          </cell>
          <cell r="CJ2424" t="str">
            <v/>
          </cell>
          <cell r="CK2424" t="str">
            <v/>
          </cell>
          <cell r="CN2424">
            <v>0</v>
          </cell>
          <cell r="CO2424">
            <v>0</v>
          </cell>
          <cell r="CP2424" t="b">
            <v>1</v>
          </cell>
          <cell r="CQ2424" t="str">
            <v>c.943T&gt;A</v>
          </cell>
          <cell r="CR2424">
            <v>0</v>
          </cell>
          <cell r="CS2424">
            <v>7.9000000000000008E-3</v>
          </cell>
          <cell r="CT2424">
            <v>0</v>
          </cell>
          <cell r="CU2424">
            <v>0</v>
          </cell>
          <cell r="CV2424">
            <v>0</v>
          </cell>
          <cell r="CW2424" t="b">
            <v>0</v>
          </cell>
          <cell r="CX2424" t="str">
            <v>BRCA2</v>
          </cell>
          <cell r="CY2424" t="str">
            <v>c.943T&gt;A</v>
          </cell>
          <cell r="CZ2424">
            <v>0</v>
          </cell>
          <cell r="DA2424">
            <v>7.9000000000000008E-3</v>
          </cell>
          <cell r="DB2424">
            <v>0</v>
          </cell>
          <cell r="DC2424">
            <v>0</v>
          </cell>
          <cell r="DD2424">
            <v>0</v>
          </cell>
          <cell r="DE2424" t="b">
            <v>0</v>
          </cell>
          <cell r="DF2424" t="str">
            <v>BRCA2</v>
          </cell>
          <cell r="DG2424" t="str">
            <v>c.943T&gt;A</v>
          </cell>
          <cell r="DH2424">
            <v>0</v>
          </cell>
          <cell r="DI2424">
            <v>0</v>
          </cell>
          <cell r="DJ2424">
            <v>4.8432322202E-3</v>
          </cell>
          <cell r="DK2424">
            <v>0</v>
          </cell>
          <cell r="DL2424">
            <v>0</v>
          </cell>
          <cell r="DM2424">
            <v>6.1988594099000006E-5</v>
          </cell>
          <cell r="DN2424" t="b">
            <v>0</v>
          </cell>
        </row>
        <row r="2425">
          <cell r="B2425" t="str">
            <v>c.9454G&gt;A</v>
          </cell>
          <cell r="C2425" t="str">
            <v>p.(Glu3152Lys)</v>
          </cell>
          <cell r="D2425" t="str">
            <v>9682G&gt;A</v>
          </cell>
          <cell r="E2425" t="str">
            <v>E3152K</v>
          </cell>
          <cell r="G2425" t="str">
            <v>c.9454G&gt;A</v>
          </cell>
          <cell r="K2425">
            <v>1.1292870866471043</v>
          </cell>
          <cell r="L2425">
            <v>2.8488790104958608</v>
          </cell>
          <cell r="N2425">
            <v>3.2172022779729561</v>
          </cell>
          <cell r="O2425">
            <v>0.02</v>
          </cell>
          <cell r="P2425">
            <v>6.5657189346386854E-2</v>
          </cell>
          <cell r="Q2425">
            <v>6.1611923611811052E-2</v>
          </cell>
          <cell r="R2425">
            <v>3</v>
          </cell>
          <cell r="T2425">
            <v>0.02</v>
          </cell>
          <cell r="U2425" t="str">
            <v>Same</v>
          </cell>
          <cell r="V2425">
            <v>2.9999999329447746E-2</v>
          </cell>
          <cell r="Z2425" t="str">
            <v/>
          </cell>
          <cell r="AA2425">
            <v>1</v>
          </cell>
          <cell r="AB2425">
            <v>1</v>
          </cell>
          <cell r="AD2425">
            <v>1.1292870866471043</v>
          </cell>
          <cell r="AE2425">
            <v>2.8488790104958608</v>
          </cell>
          <cell r="AF2425">
            <v>9.0496589016919357E-2</v>
          </cell>
          <cell r="AK2425" t="str">
            <v/>
          </cell>
          <cell r="AL2425" t="str">
            <v/>
          </cell>
          <cell r="AM2425" t="str">
            <v/>
          </cell>
          <cell r="AN2425" t="str">
            <v/>
          </cell>
          <cell r="AR2425" t="str">
            <v/>
          </cell>
          <cell r="AS2425" t="str">
            <v/>
          </cell>
          <cell r="AT2425" t="str">
            <v/>
          </cell>
          <cell r="AU2425" t="str">
            <v/>
          </cell>
          <cell r="AW2425" t="str">
            <v/>
          </cell>
          <cell r="AX2425" t="str">
            <v/>
          </cell>
          <cell r="AY2425" t="str">
            <v/>
          </cell>
          <cell r="AZ2425" t="str">
            <v/>
          </cell>
          <cell r="BB2425" t="str">
            <v/>
          </cell>
          <cell r="BE2425" t="str">
            <v/>
          </cell>
          <cell r="BG2425" t="str">
            <v/>
          </cell>
          <cell r="BI2425" t="str">
            <v/>
          </cell>
          <cell r="CH2425" t="str">
            <v/>
          </cell>
          <cell r="CI2425" t="str">
            <v/>
          </cell>
          <cell r="CJ2425" t="str">
            <v/>
          </cell>
          <cell r="CK2425" t="str">
            <v/>
          </cell>
          <cell r="CN2425">
            <v>0</v>
          </cell>
          <cell r="CO2425">
            <v>0</v>
          </cell>
          <cell r="CP2425" t="b">
            <v>1</v>
          </cell>
          <cell r="CQ2425" t="str">
            <v>c.9454G&gt;A</v>
          </cell>
          <cell r="CX2425" t="str">
            <v>BRCA2</v>
          </cell>
          <cell r="CY2425" t="str">
            <v>c.9454G&gt;A</v>
          </cell>
          <cell r="DE2425" t="b">
            <v>0</v>
          </cell>
          <cell r="DF2425" t="str">
            <v>BRCA2</v>
          </cell>
          <cell r="DG2425" t="str">
            <v>c.9454G&gt;A</v>
          </cell>
          <cell r="DH2425">
            <v>0</v>
          </cell>
          <cell r="DI2425">
            <v>6.2567036109999999E-4</v>
          </cell>
          <cell r="DJ2425">
            <v>0</v>
          </cell>
          <cell r="DK2425">
            <v>0</v>
          </cell>
          <cell r="DL2425">
            <v>0</v>
          </cell>
          <cell r="DM2425">
            <v>0</v>
          </cell>
          <cell r="DN2425" t="b">
            <v>0</v>
          </cell>
        </row>
        <row r="2426">
          <cell r="B2426" t="str">
            <v>c.9458G&gt;C</v>
          </cell>
          <cell r="C2426" t="str">
            <v>p.(Gly3153Ala)</v>
          </cell>
          <cell r="D2426" t="str">
            <v>9686G&gt;C</v>
          </cell>
          <cell r="E2426" t="str">
            <v>G3153A</v>
          </cell>
          <cell r="G2426" t="str">
            <v>c.9458G&gt;C</v>
          </cell>
          <cell r="J2426">
            <v>0.74016642239999997</v>
          </cell>
          <cell r="K2426">
            <v>4.6283392163105945E-2</v>
          </cell>
          <cell r="L2426">
            <v>2.1002452247445662</v>
          </cell>
          <cell r="N2426">
            <v>7.1948967632496752E-2</v>
          </cell>
          <cell r="O2426">
            <v>0.02</v>
          </cell>
          <cell r="P2426">
            <v>1.4683462782142194E-3</v>
          </cell>
          <cell r="Q2426">
            <v>1.4661933985942513E-3</v>
          </cell>
          <cell r="R2426">
            <v>2</v>
          </cell>
          <cell r="S2426" t="str">
            <v>Multifac new calc</v>
          </cell>
          <cell r="T2426">
            <v>0.02</v>
          </cell>
          <cell r="U2426" t="str">
            <v>Same</v>
          </cell>
          <cell r="V2426">
            <v>2.9999999329447746E-2</v>
          </cell>
          <cell r="Z2426" t="str">
            <v/>
          </cell>
          <cell r="AA2426">
            <v>1</v>
          </cell>
          <cell r="AB2426">
            <v>1</v>
          </cell>
          <cell r="AD2426">
            <v>4.6283392163105945E-2</v>
          </cell>
          <cell r="AE2426">
            <v>2.1002452247445662</v>
          </cell>
          <cell r="AF2426">
            <v>2.9973744415508095E-3</v>
          </cell>
          <cell r="AK2426" t="str">
            <v/>
          </cell>
          <cell r="AL2426" t="str">
            <v/>
          </cell>
          <cell r="AM2426" t="str">
            <v/>
          </cell>
          <cell r="AN2426" t="str">
            <v/>
          </cell>
          <cell r="AR2426" t="str">
            <v/>
          </cell>
          <cell r="AS2426" t="str">
            <v/>
          </cell>
          <cell r="AT2426" t="str">
            <v/>
          </cell>
          <cell r="AU2426" t="str">
            <v/>
          </cell>
          <cell r="AW2426" t="str">
            <v/>
          </cell>
          <cell r="AX2426" t="str">
            <v/>
          </cell>
          <cell r="AY2426" t="str">
            <v/>
          </cell>
          <cell r="AZ2426" t="str">
            <v/>
          </cell>
          <cell r="BB2426" t="str">
            <v/>
          </cell>
          <cell r="BE2426" t="str">
            <v/>
          </cell>
          <cell r="BG2426" t="str">
            <v/>
          </cell>
          <cell r="BI2426" t="str">
            <v/>
          </cell>
          <cell r="CD2426">
            <v>0.74016642239999997</v>
          </cell>
          <cell r="CH2426" t="str">
            <v/>
          </cell>
          <cell r="CI2426" t="str">
            <v/>
          </cell>
          <cell r="CJ2426" t="str">
            <v/>
          </cell>
          <cell r="CK2426" t="str">
            <v/>
          </cell>
          <cell r="CN2426">
            <v>0</v>
          </cell>
          <cell r="CO2426">
            <v>0</v>
          </cell>
          <cell r="CP2426" t="b">
            <v>1</v>
          </cell>
          <cell r="CQ2426" t="str">
            <v>c.9458G&gt;C</v>
          </cell>
          <cell r="CX2426" t="str">
            <v>BRCA2</v>
          </cell>
          <cell r="CY2426" t="str">
            <v>c.9458G&gt;C</v>
          </cell>
          <cell r="DE2426" t="b">
            <v>0</v>
          </cell>
          <cell r="DF2426" t="str">
            <v>BRCA2</v>
          </cell>
          <cell r="DG2426" t="str">
            <v>c.9458G&gt;C</v>
          </cell>
          <cell r="DH2426">
            <v>0</v>
          </cell>
          <cell r="DI2426">
            <v>0</v>
          </cell>
          <cell r="DJ2426">
            <v>0</v>
          </cell>
          <cell r="DK2426">
            <v>0</v>
          </cell>
          <cell r="DL2426">
            <v>9.2053906767999995E-5</v>
          </cell>
          <cell r="DM2426">
            <v>0</v>
          </cell>
          <cell r="DN2426" t="b">
            <v>0</v>
          </cell>
        </row>
        <row r="2427">
          <cell r="B2427" t="str">
            <v>c.9477C&gt;A</v>
          </cell>
          <cell r="C2427" t="str">
            <v>p.(Phe3159Leu)</v>
          </cell>
          <cell r="D2427" t="str">
            <v>9705C&gt;A</v>
          </cell>
          <cell r="E2427" t="str">
            <v>F3159L</v>
          </cell>
          <cell r="G2427" t="str">
            <v>c.9477C&gt;A</v>
          </cell>
          <cell r="J2427">
            <v>1.1499999999999999</v>
          </cell>
          <cell r="K2427">
            <v>1.1021570725287184</v>
          </cell>
          <cell r="L2427">
            <v>1.1066163223726977</v>
          </cell>
          <cell r="N2427">
            <v>1.4026147572206074</v>
          </cell>
          <cell r="O2427">
            <v>0.02</v>
          </cell>
          <cell r="P2427">
            <v>2.8624790963685864E-2</v>
          </cell>
          <cell r="Q2427">
            <v>2.7828214150728572E-2</v>
          </cell>
          <cell r="R2427">
            <v>3</v>
          </cell>
          <cell r="T2427">
            <v>0.02</v>
          </cell>
          <cell r="U2427" t="str">
            <v>Same</v>
          </cell>
          <cell r="V2427">
            <v>2.9999999329447746E-2</v>
          </cell>
          <cell r="Z2427" t="str">
            <v/>
          </cell>
          <cell r="AA2427">
            <v>1</v>
          </cell>
          <cell r="AB2427">
            <v>1</v>
          </cell>
          <cell r="AD2427">
            <v>1.1021570725287184</v>
          </cell>
          <cell r="AE2427">
            <v>1.1066163223726977</v>
          </cell>
          <cell r="AF2427">
            <v>3.6350402037117251E-2</v>
          </cell>
          <cell r="AK2427" t="str">
            <v/>
          </cell>
          <cell r="AL2427" t="str">
            <v/>
          </cell>
          <cell r="AM2427" t="str">
            <v/>
          </cell>
          <cell r="AN2427" t="str">
            <v/>
          </cell>
          <cell r="AR2427" t="str">
            <v/>
          </cell>
          <cell r="AS2427" t="str">
            <v/>
          </cell>
          <cell r="AT2427" t="str">
            <v/>
          </cell>
          <cell r="AU2427" t="str">
            <v/>
          </cell>
          <cell r="AW2427" t="str">
            <v/>
          </cell>
          <cell r="AX2427" t="str">
            <v/>
          </cell>
          <cell r="AY2427" t="str">
            <v/>
          </cell>
          <cell r="AZ2427" t="str">
            <v/>
          </cell>
          <cell r="BB2427" t="str">
            <v/>
          </cell>
          <cell r="BE2427" t="str">
            <v/>
          </cell>
          <cell r="BG2427" t="str">
            <v/>
          </cell>
          <cell r="BI2427" t="str">
            <v/>
          </cell>
          <cell r="CD2427">
            <v>1.1499999999999999</v>
          </cell>
          <cell r="CH2427" t="str">
            <v/>
          </cell>
          <cell r="CI2427" t="str">
            <v/>
          </cell>
          <cell r="CJ2427" t="str">
            <v/>
          </cell>
          <cell r="CK2427" t="str">
            <v/>
          </cell>
          <cell r="CN2427">
            <v>0</v>
          </cell>
          <cell r="CO2427">
            <v>0</v>
          </cell>
          <cell r="CP2427" t="b">
            <v>1</v>
          </cell>
          <cell r="CQ2427" t="str">
            <v>c.9477C&gt;A</v>
          </cell>
          <cell r="CX2427" t="str">
            <v>BRCA2</v>
          </cell>
          <cell r="CY2427" t="str">
            <v>c.9477C&gt;A</v>
          </cell>
          <cell r="DE2427" t="b">
            <v>0</v>
          </cell>
          <cell r="DF2427" t="str">
            <v>BRCA2</v>
          </cell>
          <cell r="DG2427" t="str">
            <v>c.9477C&gt;A</v>
          </cell>
          <cell r="DN2427" t="b">
            <v>0</v>
          </cell>
        </row>
        <row r="2428">
          <cell r="B2428" t="str">
            <v>c.9490A&gt;G</v>
          </cell>
          <cell r="C2428" t="str">
            <v>p.(Asn3164Asp)</v>
          </cell>
          <cell r="D2428" t="str">
            <v>9718A&gt;G</v>
          </cell>
          <cell r="E2428" t="str">
            <v>N3164D</v>
          </cell>
          <cell r="G2428" t="str">
            <v>c.9490A&gt;G</v>
          </cell>
          <cell r="O2428">
            <v>0.02</v>
          </cell>
          <cell r="R2428" t="str">
            <v/>
          </cell>
          <cell r="T2428">
            <v>0.02</v>
          </cell>
          <cell r="U2428" t="str">
            <v>Same</v>
          </cell>
          <cell r="Z2428" t="str">
            <v/>
          </cell>
          <cell r="AA2428">
            <v>1</v>
          </cell>
          <cell r="AB2428">
            <v>1</v>
          </cell>
          <cell r="AD2428">
            <v>1</v>
          </cell>
          <cell r="AE2428">
            <v>1</v>
          </cell>
          <cell r="AK2428" t="str">
            <v/>
          </cell>
          <cell r="AL2428" t="str">
            <v/>
          </cell>
          <cell r="AM2428" t="str">
            <v/>
          </cell>
          <cell r="AN2428" t="str">
            <v/>
          </cell>
          <cell r="AR2428" t="str">
            <v/>
          </cell>
          <cell r="AS2428" t="str">
            <v/>
          </cell>
          <cell r="AT2428" t="str">
            <v/>
          </cell>
          <cell r="AU2428" t="str">
            <v/>
          </cell>
          <cell r="AW2428" t="str">
            <v/>
          </cell>
          <cell r="AX2428" t="str">
            <v/>
          </cell>
          <cell r="AY2428" t="str">
            <v/>
          </cell>
          <cell r="AZ2428" t="str">
            <v/>
          </cell>
          <cell r="BB2428" t="str">
            <v/>
          </cell>
          <cell r="BE2428" t="str">
            <v/>
          </cell>
          <cell r="BG2428" t="str">
            <v/>
          </cell>
          <cell r="BI2428" t="str">
            <v/>
          </cell>
          <cell r="CH2428" t="str">
            <v/>
          </cell>
          <cell r="CI2428" t="str">
            <v/>
          </cell>
          <cell r="CJ2428" t="str">
            <v/>
          </cell>
          <cell r="CK2428" t="str">
            <v/>
          </cell>
          <cell r="CN2428">
            <v>0</v>
          </cell>
          <cell r="CO2428">
            <v>0</v>
          </cell>
          <cell r="CP2428" t="b">
            <v>1</v>
          </cell>
          <cell r="CQ2428" t="str">
            <v>c.9490A&gt;G</v>
          </cell>
          <cell r="CX2428" t="str">
            <v>BRCA2</v>
          </cell>
          <cell r="CY2428" t="str">
            <v>c.9490A&gt;G</v>
          </cell>
          <cell r="DE2428" t="b">
            <v>0</v>
          </cell>
          <cell r="DF2428" t="str">
            <v>BRCA2</v>
          </cell>
          <cell r="DG2428" t="str">
            <v>c.9490A&gt;G</v>
          </cell>
          <cell r="DN2428" t="b">
            <v>0</v>
          </cell>
        </row>
        <row r="2429">
          <cell r="B2429" t="str">
            <v>c.9497T&gt;G</v>
          </cell>
          <cell r="C2429" t="str">
            <v>p.(Val3166Gly)</v>
          </cell>
          <cell r="D2429" t="str">
            <v>9725T&gt;G</v>
          </cell>
          <cell r="E2429" t="str">
            <v>V3166G</v>
          </cell>
          <cell r="G2429" t="str">
            <v>c.9497T&gt;G</v>
          </cell>
          <cell r="O2429">
            <v>0.64</v>
          </cell>
          <cell r="R2429" t="str">
            <v/>
          </cell>
          <cell r="T2429">
            <v>0.64</v>
          </cell>
          <cell r="U2429" t="str">
            <v>Same</v>
          </cell>
          <cell r="Z2429" t="str">
            <v/>
          </cell>
          <cell r="AK2429" t="str">
            <v/>
          </cell>
          <cell r="AL2429" t="str">
            <v/>
          </cell>
          <cell r="AM2429" t="str">
            <v/>
          </cell>
          <cell r="AN2429" t="str">
            <v/>
          </cell>
          <cell r="AR2429" t="str">
            <v/>
          </cell>
          <cell r="AS2429" t="str">
            <v/>
          </cell>
          <cell r="AT2429" t="str">
            <v/>
          </cell>
          <cell r="AU2429" t="str">
            <v/>
          </cell>
          <cell r="AW2429" t="str">
            <v/>
          </cell>
          <cell r="AX2429" t="str">
            <v/>
          </cell>
          <cell r="AY2429" t="str">
            <v/>
          </cell>
          <cell r="AZ2429" t="str">
            <v/>
          </cell>
          <cell r="BB2429" t="str">
            <v/>
          </cell>
          <cell r="BE2429" t="str">
            <v/>
          </cell>
          <cell r="BG2429" t="str">
            <v/>
          </cell>
          <cell r="BI2429" t="str">
            <v/>
          </cell>
          <cell r="CH2429" t="str">
            <v/>
          </cell>
          <cell r="CI2429" t="str">
            <v/>
          </cell>
          <cell r="CJ2429" t="str">
            <v/>
          </cell>
          <cell r="CK2429" t="str">
            <v/>
          </cell>
          <cell r="CN2429">
            <v>0</v>
          </cell>
          <cell r="CO2429">
            <v>0</v>
          </cell>
          <cell r="CP2429" t="b">
            <v>1</v>
          </cell>
          <cell r="CQ2429" t="str">
            <v>c.9497T&gt;G</v>
          </cell>
          <cell r="CX2429" t="str">
            <v>BRCA2</v>
          </cell>
          <cell r="CY2429" t="str">
            <v>c.9497T&gt;G</v>
          </cell>
          <cell r="DE2429" t="b">
            <v>0</v>
          </cell>
          <cell r="DF2429" t="str">
            <v>BRCA2</v>
          </cell>
          <cell r="DG2429" t="str">
            <v>c.9497T&gt;G</v>
          </cell>
          <cell r="DN2429" t="b">
            <v>0</v>
          </cell>
        </row>
        <row r="2430">
          <cell r="B2430" t="str">
            <v>c.949A&gt;G</v>
          </cell>
          <cell r="C2430" t="str">
            <v>p.(Thr317Ala)</v>
          </cell>
          <cell r="D2430" t="str">
            <v>1177A&gt;G</v>
          </cell>
          <cell r="E2430" t="str">
            <v>T317A</v>
          </cell>
          <cell r="G2430" t="str">
            <v>c.949A&gt;G</v>
          </cell>
          <cell r="O2430">
            <v>0.02</v>
          </cell>
          <cell r="R2430" t="str">
            <v/>
          </cell>
          <cell r="T2430">
            <v>0.02</v>
          </cell>
          <cell r="U2430" t="str">
            <v>Same</v>
          </cell>
          <cell r="Z2430" t="str">
            <v/>
          </cell>
          <cell r="AA2430">
            <v>1</v>
          </cell>
          <cell r="AB2430">
            <v>1</v>
          </cell>
          <cell r="AD2430">
            <v>1</v>
          </cell>
          <cell r="AE2430">
            <v>1</v>
          </cell>
          <cell r="AK2430" t="str">
            <v/>
          </cell>
          <cell r="AL2430" t="str">
            <v/>
          </cell>
          <cell r="AM2430" t="str">
            <v/>
          </cell>
          <cell r="AN2430" t="str">
            <v/>
          </cell>
          <cell r="AR2430" t="str">
            <v/>
          </cell>
          <cell r="AS2430" t="str">
            <v/>
          </cell>
          <cell r="AT2430" t="str">
            <v/>
          </cell>
          <cell r="AU2430" t="str">
            <v/>
          </cell>
          <cell r="AW2430" t="str">
            <v/>
          </cell>
          <cell r="AX2430" t="str">
            <v/>
          </cell>
          <cell r="AY2430" t="str">
            <v/>
          </cell>
          <cell r="AZ2430" t="str">
            <v/>
          </cell>
          <cell r="BB2430" t="str">
            <v/>
          </cell>
          <cell r="BE2430" t="str">
            <v/>
          </cell>
          <cell r="BG2430" t="str">
            <v/>
          </cell>
          <cell r="BI2430" t="str">
            <v/>
          </cell>
          <cell r="CH2430" t="str">
            <v/>
          </cell>
          <cell r="CI2430" t="str">
            <v/>
          </cell>
          <cell r="CJ2430" t="str">
            <v/>
          </cell>
          <cell r="CK2430" t="str">
            <v/>
          </cell>
          <cell r="CN2430">
            <v>0</v>
          </cell>
          <cell r="CO2430">
            <v>0</v>
          </cell>
          <cell r="CP2430" t="b">
            <v>1</v>
          </cell>
          <cell r="CQ2430" t="str">
            <v>c.949A&gt;G</v>
          </cell>
          <cell r="CX2430" t="str">
            <v>BRCA2</v>
          </cell>
          <cell r="CY2430" t="str">
            <v>c.949A&gt;G</v>
          </cell>
          <cell r="DE2430" t="b">
            <v>0</v>
          </cell>
          <cell r="DF2430" t="str">
            <v>BRCA2</v>
          </cell>
          <cell r="DG2430" t="str">
            <v>c.949A&gt;G</v>
          </cell>
          <cell r="DN2430" t="b">
            <v>0</v>
          </cell>
        </row>
        <row r="2431">
          <cell r="B2431" t="str">
            <v>c.9500A&gt;C</v>
          </cell>
          <cell r="C2431" t="str">
            <v>p.(Glu3167Ala)</v>
          </cell>
          <cell r="D2431" t="str">
            <v>9728A&gt;C</v>
          </cell>
          <cell r="E2431" t="str">
            <v>E3167A</v>
          </cell>
          <cell r="G2431" t="str">
            <v>c.9500A&gt;C</v>
          </cell>
          <cell r="K2431">
            <v>1.0246153856466556</v>
          </cell>
          <cell r="L2431">
            <v>0.38571848433087963</v>
          </cell>
          <cell r="N2431">
            <v>0.39521309357372769</v>
          </cell>
          <cell r="O2431">
            <v>0.04</v>
          </cell>
          <cell r="P2431">
            <v>1.6467212232238654E-2</v>
          </cell>
          <cell r="Q2431">
            <v>1.6200436210898936E-2</v>
          </cell>
          <cell r="R2431">
            <v>2</v>
          </cell>
          <cell r="S2431" t="str">
            <v>Multifac new calc</v>
          </cell>
          <cell r="T2431">
            <v>0.04</v>
          </cell>
          <cell r="U2431" t="str">
            <v>Same</v>
          </cell>
          <cell r="V2431">
            <v>0.34999999403953552</v>
          </cell>
          <cell r="Z2431" t="str">
            <v/>
          </cell>
          <cell r="AA2431">
            <v>1</v>
          </cell>
          <cell r="AB2431">
            <v>1</v>
          </cell>
          <cell r="AD2431">
            <v>1.0246153856466556</v>
          </cell>
          <cell r="AE2431">
            <v>0.38571848433087963</v>
          </cell>
          <cell r="AF2431">
            <v>0.17546653090526912</v>
          </cell>
          <cell r="AK2431" t="str">
            <v/>
          </cell>
          <cell r="AL2431" t="str">
            <v/>
          </cell>
          <cell r="AM2431" t="str">
            <v/>
          </cell>
          <cell r="AN2431" t="str">
            <v/>
          </cell>
          <cell r="AR2431" t="str">
            <v/>
          </cell>
          <cell r="AS2431" t="str">
            <v/>
          </cell>
          <cell r="AT2431" t="str">
            <v/>
          </cell>
          <cell r="AU2431" t="str">
            <v/>
          </cell>
          <cell r="AW2431" t="str">
            <v/>
          </cell>
          <cell r="AX2431" t="str">
            <v/>
          </cell>
          <cell r="AY2431" t="str">
            <v/>
          </cell>
          <cell r="AZ2431" t="str">
            <v/>
          </cell>
          <cell r="BB2431" t="str">
            <v/>
          </cell>
          <cell r="BE2431" t="str">
            <v/>
          </cell>
          <cell r="BG2431" t="str">
            <v/>
          </cell>
          <cell r="BI2431" t="str">
            <v/>
          </cell>
          <cell r="CH2431" t="str">
            <v/>
          </cell>
          <cell r="CI2431" t="str">
            <v/>
          </cell>
          <cell r="CJ2431" t="str">
            <v/>
          </cell>
          <cell r="CK2431" t="str">
            <v/>
          </cell>
          <cell r="CN2431">
            <v>0</v>
          </cell>
          <cell r="CO2431">
            <v>0</v>
          </cell>
          <cell r="CP2431" t="b">
            <v>1</v>
          </cell>
          <cell r="CQ2431" t="str">
            <v>c.9500A&gt;C</v>
          </cell>
          <cell r="CX2431" t="str">
            <v>BRCA2</v>
          </cell>
          <cell r="CY2431" t="str">
            <v>c.9500A&gt;C</v>
          </cell>
          <cell r="DE2431" t="b">
            <v>0</v>
          </cell>
          <cell r="DF2431" t="str">
            <v>BRCA2</v>
          </cell>
          <cell r="DG2431" t="str">
            <v>c.9500A&gt;C</v>
          </cell>
          <cell r="DN2431" t="b">
            <v>0</v>
          </cell>
        </row>
        <row r="2432">
          <cell r="B2432" t="str">
            <v>c.9501+22A&gt;G</v>
          </cell>
          <cell r="D2432" t="str">
            <v>IVS25+22A&gt;G</v>
          </cell>
          <cell r="E2432" t="str">
            <v/>
          </cell>
          <cell r="G2432" t="str">
            <v>c.9501+22A&gt;G</v>
          </cell>
          <cell r="O2432">
            <v>0.02</v>
          </cell>
          <cell r="R2432" t="str">
            <v/>
          </cell>
          <cell r="U2432" t="str">
            <v>Assumed prior 0.02</v>
          </cell>
          <cell r="Z2432" t="str">
            <v/>
          </cell>
          <cell r="AK2432" t="str">
            <v/>
          </cell>
          <cell r="AL2432" t="str">
            <v/>
          </cell>
          <cell r="AM2432" t="str">
            <v/>
          </cell>
          <cell r="AN2432" t="str">
            <v/>
          </cell>
          <cell r="AR2432" t="str">
            <v/>
          </cell>
          <cell r="AS2432" t="str">
            <v/>
          </cell>
          <cell r="AT2432" t="str">
            <v/>
          </cell>
          <cell r="AU2432" t="str">
            <v/>
          </cell>
          <cell r="AW2432" t="str">
            <v/>
          </cell>
          <cell r="AX2432" t="str">
            <v/>
          </cell>
          <cell r="AY2432" t="str">
            <v/>
          </cell>
          <cell r="AZ2432" t="str">
            <v/>
          </cell>
          <cell r="BB2432" t="str">
            <v/>
          </cell>
          <cell r="BE2432" t="str">
            <v/>
          </cell>
          <cell r="BG2432" t="str">
            <v/>
          </cell>
          <cell r="BI2432" t="str">
            <v/>
          </cell>
          <cell r="CH2432" t="str">
            <v/>
          </cell>
          <cell r="CI2432" t="str">
            <v/>
          </cell>
          <cell r="CJ2432" t="str">
            <v/>
          </cell>
          <cell r="CK2432" t="str">
            <v/>
          </cell>
          <cell r="CN2432">
            <v>0</v>
          </cell>
          <cell r="CO2432">
            <v>0</v>
          </cell>
          <cell r="CP2432" t="b">
            <v>1</v>
          </cell>
          <cell r="CQ2432" t="str">
            <v>c.9501+22A&gt;G</v>
          </cell>
          <cell r="CX2432" t="str">
            <v>BRCA2</v>
          </cell>
          <cell r="CY2432" t="str">
            <v>c.9501+22A&gt;G</v>
          </cell>
          <cell r="DE2432" t="b">
            <v>0</v>
          </cell>
          <cell r="DF2432" t="str">
            <v>BRCA2</v>
          </cell>
          <cell r="DG2432" t="str">
            <v>c.9501+22A&gt;G</v>
          </cell>
          <cell r="DN2432" t="b">
            <v>0</v>
          </cell>
        </row>
        <row r="2433">
          <cell r="B2433" t="str">
            <v>c.9501+32T&gt;G</v>
          </cell>
          <cell r="D2433" t="str">
            <v>IVS25+32T&gt;G</v>
          </cell>
          <cell r="E2433" t="str">
            <v/>
          </cell>
          <cell r="G2433" t="str">
            <v>c.9501+32T&gt;G</v>
          </cell>
          <cell r="O2433">
            <v>0.02</v>
          </cell>
          <cell r="R2433" t="str">
            <v/>
          </cell>
          <cell r="U2433" t="str">
            <v>Assumed prior 0.02</v>
          </cell>
          <cell r="Z2433" t="str">
            <v/>
          </cell>
          <cell r="AK2433" t="str">
            <v/>
          </cell>
          <cell r="AL2433" t="str">
            <v/>
          </cell>
          <cell r="AM2433" t="str">
            <v/>
          </cell>
          <cell r="AN2433" t="str">
            <v/>
          </cell>
          <cell r="AR2433" t="str">
            <v/>
          </cell>
          <cell r="AS2433" t="str">
            <v/>
          </cell>
          <cell r="AT2433" t="str">
            <v/>
          </cell>
          <cell r="AU2433" t="str">
            <v/>
          </cell>
          <cell r="AW2433" t="str">
            <v/>
          </cell>
          <cell r="AX2433" t="str">
            <v/>
          </cell>
          <cell r="AY2433" t="str">
            <v/>
          </cell>
          <cell r="AZ2433" t="str">
            <v/>
          </cell>
          <cell r="BB2433" t="str">
            <v/>
          </cell>
          <cell r="BE2433" t="str">
            <v/>
          </cell>
          <cell r="BG2433" t="str">
            <v/>
          </cell>
          <cell r="BI2433" t="str">
            <v/>
          </cell>
          <cell r="CH2433" t="str">
            <v/>
          </cell>
          <cell r="CI2433" t="str">
            <v/>
          </cell>
          <cell r="CJ2433" t="str">
            <v/>
          </cell>
          <cell r="CK2433" t="str">
            <v/>
          </cell>
          <cell r="CN2433">
            <v>0</v>
          </cell>
          <cell r="CO2433">
            <v>0</v>
          </cell>
          <cell r="CP2433" t="b">
            <v>1</v>
          </cell>
          <cell r="CQ2433" t="str">
            <v>c.9501+32T&gt;G</v>
          </cell>
          <cell r="CX2433" t="str">
            <v>BRCA2</v>
          </cell>
          <cell r="CY2433" t="str">
            <v>c.9501+32T&gt;G</v>
          </cell>
          <cell r="DE2433" t="b">
            <v>0</v>
          </cell>
          <cell r="DF2433" t="str">
            <v>BRCA2</v>
          </cell>
          <cell r="DG2433" t="str">
            <v>c.9501+32T&gt;G</v>
          </cell>
          <cell r="DH2433">
            <v>0</v>
          </cell>
          <cell r="DI2433">
            <v>0</v>
          </cell>
          <cell r="DJ2433">
            <v>0</v>
          </cell>
          <cell r="DK2433">
            <v>0</v>
          </cell>
          <cell r="DL2433">
            <v>1.8474043968E-5</v>
          </cell>
          <cell r="DM2433">
            <v>0</v>
          </cell>
          <cell r="DN2433" t="b">
            <v>0</v>
          </cell>
        </row>
        <row r="2434">
          <cell r="B2434" t="str">
            <v>c.9501+3A&gt;T</v>
          </cell>
          <cell r="D2434" t="str">
            <v>IVS25+3A&gt;T</v>
          </cell>
          <cell r="E2434" t="str">
            <v/>
          </cell>
          <cell r="F2434" t="str">
            <v>EP1</v>
          </cell>
          <cell r="G2434" t="str">
            <v>c.9501+3A&gt;T</v>
          </cell>
          <cell r="H2434" t="e">
            <v>#VALUE!</v>
          </cell>
          <cell r="I2434">
            <v>1.4096703172177978E-5</v>
          </cell>
          <cell r="J2434">
            <v>7.31671136E-2</v>
          </cell>
          <cell r="K2434">
            <v>2.5194929989114816</v>
          </cell>
          <cell r="L2434">
            <v>0.36246441422000908</v>
          </cell>
          <cell r="N2434">
            <v>9.4191564141066764E-7</v>
          </cell>
          <cell r="O2434">
            <v>0.34</v>
          </cell>
          <cell r="P2434">
            <v>4.8522926981761677E-7</v>
          </cell>
          <cell r="Q2434">
            <v>4.852290343702867E-7</v>
          </cell>
          <cell r="R2434">
            <v>1</v>
          </cell>
          <cell r="S2434" t="str">
            <v>Multifac new calc</v>
          </cell>
          <cell r="V2434">
            <v>0.20999999344348907</v>
          </cell>
          <cell r="W2434">
            <v>2</v>
          </cell>
          <cell r="X2434">
            <v>0.32929999999999998</v>
          </cell>
          <cell r="Z2434" t="str">
            <v/>
          </cell>
          <cell r="AA2434" t="str">
            <v>2+</v>
          </cell>
          <cell r="AB2434">
            <v>1.0999999970229562E-2</v>
          </cell>
          <cell r="AD2434">
            <v>2.5194929989114816</v>
          </cell>
          <cell r="AE2434">
            <v>0.36246441422000908</v>
          </cell>
          <cell r="AF2434">
            <v>7.2739989173388573E-4</v>
          </cell>
          <cell r="AJ2434">
            <v>0.26</v>
          </cell>
          <cell r="AK2434" t="str">
            <v>0.64</v>
          </cell>
          <cell r="AL2434" t="str">
            <v>Whiley 2011</v>
          </cell>
          <cell r="AM2434" t="str">
            <v/>
          </cell>
          <cell r="AN2434" t="str">
            <v>Y</v>
          </cell>
          <cell r="AO2434">
            <v>0.34</v>
          </cell>
          <cell r="AP2434">
            <v>0.72399999999999998</v>
          </cell>
          <cell r="AR2434">
            <v>0.74</v>
          </cell>
          <cell r="AS2434">
            <v>1.19</v>
          </cell>
          <cell r="AT2434">
            <v>2.29</v>
          </cell>
          <cell r="AU2434">
            <v>2.52</v>
          </cell>
          <cell r="AV2434">
            <v>5.08</v>
          </cell>
          <cell r="AW2434" t="str">
            <v>Whiley et al., Human Mutation 32: 678-687, 2011</v>
          </cell>
          <cell r="AX2434" t="str">
            <v/>
          </cell>
          <cell r="AY2434" t="str">
            <v/>
          </cell>
          <cell r="AZ2434">
            <v>1</v>
          </cell>
          <cell r="BA2434">
            <v>1</v>
          </cell>
          <cell r="BB2434">
            <v>0.22864723000000001</v>
          </cell>
          <cell r="BC2434">
            <v>3</v>
          </cell>
          <cell r="BD2434">
            <v>6.7454587200000008E-3</v>
          </cell>
          <cell r="BE2434">
            <v>1.4487845288E-4</v>
          </cell>
          <cell r="BG2434" t="str">
            <v/>
          </cell>
          <cell r="BI2434" t="str">
            <v/>
          </cell>
          <cell r="BV2434">
            <v>1</v>
          </cell>
          <cell r="BW2434">
            <v>0.74029999999999996</v>
          </cell>
          <cell r="BX2434">
            <v>1</v>
          </cell>
          <cell r="BY2434">
            <v>0.32</v>
          </cell>
          <cell r="CF2434">
            <v>0.25662894161318889</v>
          </cell>
          <cell r="CG2434">
            <v>0.69373613942784018</v>
          </cell>
          <cell r="CH2434" t="str">
            <v>A:Houdayer B: Whiley C: Bonnet</v>
          </cell>
          <cell r="CI2434" t="str">
            <v>A:2012 B:2011 C:2008</v>
          </cell>
          <cell r="CJ2434" t="str">
            <v>exon 25 deletion</v>
          </cell>
          <cell r="CK2434" t="str">
            <v>Exon skipping</v>
          </cell>
          <cell r="CL2434">
            <v>3</v>
          </cell>
          <cell r="CN2434">
            <v>4</v>
          </cell>
          <cell r="CO2434">
            <v>10</v>
          </cell>
          <cell r="CP2434" t="b">
            <v>1</v>
          </cell>
          <cell r="CQ2434" t="str">
            <v>c.9501+3A&gt;T</v>
          </cell>
          <cell r="CX2434" t="str">
            <v>BRCA2</v>
          </cell>
          <cell r="CY2434" t="str">
            <v>c.9501+3A&gt;T</v>
          </cell>
          <cell r="DE2434" t="b">
            <v>0</v>
          </cell>
          <cell r="DF2434" t="str">
            <v>BRCA2</v>
          </cell>
          <cell r="DG2434" t="str">
            <v>c.9501+3A&gt;T</v>
          </cell>
          <cell r="DH2434">
            <v>0</v>
          </cell>
          <cell r="DI2434">
            <v>1.7892288423999999E-4</v>
          </cell>
          <cell r="DJ2434">
            <v>0</v>
          </cell>
          <cell r="DK2434">
            <v>0</v>
          </cell>
          <cell r="DL2434">
            <v>2.5811209439999998E-4</v>
          </cell>
          <cell r="DM2434">
            <v>0</v>
          </cell>
          <cell r="DN2434" t="b">
            <v>0</v>
          </cell>
        </row>
        <row r="2435">
          <cell r="B2435" t="str">
            <v>c.9501+4A&gt;G</v>
          </cell>
          <cell r="D2435" t="str">
            <v>IVS25+4A&gt;G</v>
          </cell>
          <cell r="E2435" t="str">
            <v/>
          </cell>
          <cell r="G2435" t="str">
            <v>c.9501+4A&gt;G</v>
          </cell>
          <cell r="I2435">
            <v>3.7000000000000002E-3</v>
          </cell>
          <cell r="J2435">
            <v>0.69</v>
          </cell>
          <cell r="K2435">
            <v>1.1570849262720211</v>
          </cell>
          <cell r="L2435">
            <v>2.4522557744239788</v>
          </cell>
          <cell r="N2435">
            <v>7.2440562940470918E-3</v>
          </cell>
          <cell r="O2435">
            <v>0.34</v>
          </cell>
          <cell r="P2435">
            <v>3.7317865757212298E-3</v>
          </cell>
          <cell r="Q2435">
            <v>3.7179121211777079E-3</v>
          </cell>
          <cell r="R2435">
            <v>2</v>
          </cell>
          <cell r="V2435">
            <v>0.20999999344348907</v>
          </cell>
          <cell r="Z2435" t="str">
            <v/>
          </cell>
          <cell r="AA2435">
            <v>1</v>
          </cell>
          <cell r="AB2435">
            <v>1</v>
          </cell>
          <cell r="AD2435">
            <v>1.1570849262720211</v>
          </cell>
          <cell r="AE2435">
            <v>2.4522557744239788</v>
          </cell>
          <cell r="AF2435">
            <v>0.42996026256835995</v>
          </cell>
          <cell r="AK2435" t="str">
            <v/>
          </cell>
          <cell r="AL2435" t="str">
            <v/>
          </cell>
          <cell r="AM2435" t="str">
            <v/>
          </cell>
          <cell r="AN2435" t="str">
            <v/>
          </cell>
          <cell r="AR2435" t="str">
            <v/>
          </cell>
          <cell r="AS2435" t="str">
            <v/>
          </cell>
          <cell r="AT2435" t="str">
            <v/>
          </cell>
          <cell r="AU2435" t="str">
            <v/>
          </cell>
          <cell r="AW2435" t="str">
            <v/>
          </cell>
          <cell r="AX2435" t="str">
            <v/>
          </cell>
          <cell r="AY2435" t="str">
            <v/>
          </cell>
          <cell r="AZ2435" t="str">
            <v/>
          </cell>
          <cell r="BB2435" t="str">
            <v/>
          </cell>
          <cell r="BE2435" t="str">
            <v/>
          </cell>
          <cell r="BG2435" t="str">
            <v/>
          </cell>
          <cell r="BI2435" t="str">
            <v/>
          </cell>
          <cell r="CD2435">
            <v>0.69</v>
          </cell>
          <cell r="CF2435">
            <v>3.7000000000000002E-3</v>
          </cell>
          <cell r="CH2435" t="str">
            <v>A:Houdayer B:Thery</v>
          </cell>
          <cell r="CI2435" t="str">
            <v>A:2012 B:2011</v>
          </cell>
          <cell r="CJ2435" t="str">
            <v>no aberration</v>
          </cell>
          <cell r="CK2435" t="str">
            <v/>
          </cell>
          <cell r="CL2435">
            <v>2</v>
          </cell>
          <cell r="CN2435">
            <v>0</v>
          </cell>
          <cell r="CO2435">
            <v>0</v>
          </cell>
          <cell r="CP2435" t="b">
            <v>1</v>
          </cell>
          <cell r="CQ2435" t="str">
            <v>c.9501+4A&gt;G</v>
          </cell>
          <cell r="CX2435" t="str">
            <v>BRCA2</v>
          </cell>
          <cell r="CY2435" t="str">
            <v>c.9501+4A&gt;G</v>
          </cell>
          <cell r="DE2435" t="b">
            <v>0</v>
          </cell>
          <cell r="DF2435" t="str">
            <v>BRCA2</v>
          </cell>
          <cell r="DG2435" t="str">
            <v>c.9501+4A&gt;G</v>
          </cell>
          <cell r="DH2435">
            <v>0</v>
          </cell>
          <cell r="DI2435">
            <v>0</v>
          </cell>
          <cell r="DJ2435">
            <v>0</v>
          </cell>
          <cell r="DK2435">
            <v>0</v>
          </cell>
          <cell r="DL2435">
            <v>1.8440657963000001E-5</v>
          </cell>
          <cell r="DM2435">
            <v>0</v>
          </cell>
          <cell r="DN2435" t="b">
            <v>0</v>
          </cell>
        </row>
        <row r="2436">
          <cell r="B2436" t="str">
            <v>c.9501+6G&gt;T</v>
          </cell>
          <cell r="D2436" t="str">
            <v>IVS25+6G&gt;T</v>
          </cell>
          <cell r="E2436" t="str">
            <v/>
          </cell>
          <cell r="G2436" t="str">
            <v>c.9501+6G&gt;T</v>
          </cell>
          <cell r="O2436">
            <v>0.04</v>
          </cell>
          <cell r="R2436" t="str">
            <v/>
          </cell>
          <cell r="Z2436" t="str">
            <v/>
          </cell>
          <cell r="AK2436" t="str">
            <v/>
          </cell>
          <cell r="AL2436" t="str">
            <v/>
          </cell>
          <cell r="AM2436" t="str">
            <v/>
          </cell>
          <cell r="AN2436" t="str">
            <v/>
          </cell>
          <cell r="AR2436" t="str">
            <v/>
          </cell>
          <cell r="AS2436" t="str">
            <v/>
          </cell>
          <cell r="AT2436" t="str">
            <v/>
          </cell>
          <cell r="AU2436" t="str">
            <v/>
          </cell>
          <cell r="AW2436" t="str">
            <v/>
          </cell>
          <cell r="AX2436" t="str">
            <v/>
          </cell>
          <cell r="AY2436" t="str">
            <v/>
          </cell>
          <cell r="AZ2436" t="str">
            <v/>
          </cell>
          <cell r="BB2436" t="str">
            <v/>
          </cell>
          <cell r="BE2436" t="str">
            <v/>
          </cell>
          <cell r="BG2436" t="str">
            <v/>
          </cell>
          <cell r="BI2436" t="str">
            <v/>
          </cell>
          <cell r="CH2436" t="str">
            <v/>
          </cell>
          <cell r="CI2436" t="str">
            <v/>
          </cell>
          <cell r="CJ2436" t="str">
            <v/>
          </cell>
          <cell r="CK2436" t="str">
            <v/>
          </cell>
          <cell r="CN2436">
            <v>0</v>
          </cell>
          <cell r="CO2436">
            <v>0</v>
          </cell>
          <cell r="CP2436" t="b">
            <v>1</v>
          </cell>
          <cell r="CQ2436" t="str">
            <v>c.9501+6G&gt;T</v>
          </cell>
          <cell r="CX2436" t="str">
            <v>BRCA2</v>
          </cell>
          <cell r="CY2436" t="str">
            <v>c.9501+6G&gt;T</v>
          </cell>
          <cell r="DE2436" t="b">
            <v>0</v>
          </cell>
          <cell r="DF2436" t="str">
            <v>BRCA2</v>
          </cell>
          <cell r="DG2436" t="str">
            <v>c.9501+6G&gt;T</v>
          </cell>
          <cell r="DN2436" t="b">
            <v>0</v>
          </cell>
        </row>
        <row r="2437">
          <cell r="B2437" t="str">
            <v>c.9501+8T&gt;A</v>
          </cell>
          <cell r="D2437" t="str">
            <v>IVS25+8T&gt;A</v>
          </cell>
          <cell r="E2437" t="str">
            <v/>
          </cell>
          <cell r="G2437" t="str">
            <v>c.9501+8T&gt;A</v>
          </cell>
          <cell r="O2437">
            <v>0.02</v>
          </cell>
          <cell r="R2437" t="str">
            <v/>
          </cell>
          <cell r="U2437" t="str">
            <v>Assumed prior 0.02</v>
          </cell>
          <cell r="Z2437" t="str">
            <v/>
          </cell>
          <cell r="AK2437" t="str">
            <v/>
          </cell>
          <cell r="AL2437" t="str">
            <v/>
          </cell>
          <cell r="AM2437" t="str">
            <v/>
          </cell>
          <cell r="AN2437" t="str">
            <v/>
          </cell>
          <cell r="AR2437" t="str">
            <v/>
          </cell>
          <cell r="AS2437" t="str">
            <v/>
          </cell>
          <cell r="AT2437" t="str">
            <v/>
          </cell>
          <cell r="AU2437" t="str">
            <v/>
          </cell>
          <cell r="AW2437" t="str">
            <v/>
          </cell>
          <cell r="AX2437" t="str">
            <v/>
          </cell>
          <cell r="AY2437" t="str">
            <v/>
          </cell>
          <cell r="AZ2437" t="str">
            <v/>
          </cell>
          <cell r="BB2437" t="str">
            <v/>
          </cell>
          <cell r="BE2437" t="str">
            <v/>
          </cell>
          <cell r="BG2437" t="str">
            <v/>
          </cell>
          <cell r="BI2437" t="str">
            <v/>
          </cell>
          <cell r="CH2437" t="str">
            <v/>
          </cell>
          <cell r="CI2437" t="str">
            <v/>
          </cell>
          <cell r="CJ2437" t="str">
            <v/>
          </cell>
          <cell r="CK2437" t="str">
            <v/>
          </cell>
          <cell r="CN2437">
            <v>0</v>
          </cell>
          <cell r="CO2437">
            <v>0</v>
          </cell>
          <cell r="CP2437" t="b">
            <v>1</v>
          </cell>
          <cell r="CQ2437" t="str">
            <v>c.9501+8T&gt;A</v>
          </cell>
          <cell r="CX2437" t="str">
            <v>BRCA2</v>
          </cell>
          <cell r="CY2437" t="str">
            <v>c.9501+8T&gt;A</v>
          </cell>
          <cell r="DE2437" t="b">
            <v>0</v>
          </cell>
          <cell r="DF2437" t="str">
            <v>BRCA2</v>
          </cell>
          <cell r="DG2437" t="str">
            <v>c.9501+8T&gt;A</v>
          </cell>
          <cell r="DN2437" t="b">
            <v>0</v>
          </cell>
        </row>
        <row r="2438">
          <cell r="B2438" t="str">
            <v>c.9501+8T&gt;C</v>
          </cell>
          <cell r="D2438" t="str">
            <v>IVS25+8T&gt;C</v>
          </cell>
          <cell r="E2438" t="str">
            <v/>
          </cell>
          <cell r="G2438" t="str">
            <v>c.9501+8T&gt;C</v>
          </cell>
          <cell r="O2438">
            <v>0.02</v>
          </cell>
          <cell r="R2438" t="str">
            <v/>
          </cell>
          <cell r="U2438" t="str">
            <v>Assumed prior 0.02</v>
          </cell>
          <cell r="Z2438" t="str">
            <v/>
          </cell>
          <cell r="AK2438" t="str">
            <v/>
          </cell>
          <cell r="AL2438" t="str">
            <v/>
          </cell>
          <cell r="AM2438" t="str">
            <v/>
          </cell>
          <cell r="AN2438" t="str">
            <v/>
          </cell>
          <cell r="AR2438" t="str">
            <v/>
          </cell>
          <cell r="AS2438" t="str">
            <v/>
          </cell>
          <cell r="AT2438" t="str">
            <v/>
          </cell>
          <cell r="AU2438" t="str">
            <v/>
          </cell>
          <cell r="AW2438" t="str">
            <v/>
          </cell>
          <cell r="AX2438" t="str">
            <v/>
          </cell>
          <cell r="AY2438" t="str">
            <v/>
          </cell>
          <cell r="AZ2438" t="str">
            <v/>
          </cell>
          <cell r="BB2438" t="str">
            <v/>
          </cell>
          <cell r="BE2438" t="str">
            <v/>
          </cell>
          <cell r="BG2438" t="str">
            <v/>
          </cell>
          <cell r="BI2438" t="str">
            <v/>
          </cell>
          <cell r="CH2438" t="str">
            <v/>
          </cell>
          <cell r="CI2438" t="str">
            <v/>
          </cell>
          <cell r="CJ2438" t="str">
            <v/>
          </cell>
          <cell r="CK2438" t="str">
            <v/>
          </cell>
          <cell r="CN2438">
            <v>0</v>
          </cell>
          <cell r="CO2438">
            <v>0</v>
          </cell>
          <cell r="CP2438" t="b">
            <v>1</v>
          </cell>
          <cell r="CQ2438" t="str">
            <v>c.9501+8T&gt;C</v>
          </cell>
          <cell r="CX2438" t="str">
            <v>BRCA2</v>
          </cell>
          <cell r="CY2438" t="str">
            <v>c.9501+8T&gt;C</v>
          </cell>
          <cell r="DE2438" t="b">
            <v>0</v>
          </cell>
          <cell r="DF2438" t="str">
            <v>BRCA2</v>
          </cell>
          <cell r="DG2438" t="str">
            <v>c.9501+8T&gt;C</v>
          </cell>
          <cell r="DN2438" t="b">
            <v>0</v>
          </cell>
        </row>
        <row r="2439">
          <cell r="B2439" t="str">
            <v>c.9501+8T&gt;G</v>
          </cell>
          <cell r="D2439" t="str">
            <v>IVS25+8T&gt;G</v>
          </cell>
          <cell r="E2439" t="str">
            <v/>
          </cell>
          <cell r="G2439" t="str">
            <v>c.9501+8T&gt;G</v>
          </cell>
          <cell r="O2439">
            <v>0.02</v>
          </cell>
          <cell r="R2439" t="str">
            <v/>
          </cell>
          <cell r="U2439" t="str">
            <v>Assumed prior 0.02</v>
          </cell>
          <cell r="Z2439" t="str">
            <v/>
          </cell>
          <cell r="AK2439" t="str">
            <v/>
          </cell>
          <cell r="AL2439" t="str">
            <v/>
          </cell>
          <cell r="AM2439" t="str">
            <v/>
          </cell>
          <cell r="AN2439" t="str">
            <v/>
          </cell>
          <cell r="AR2439" t="str">
            <v/>
          </cell>
          <cell r="AS2439" t="str">
            <v/>
          </cell>
          <cell r="AT2439" t="str">
            <v/>
          </cell>
          <cell r="AU2439" t="str">
            <v/>
          </cell>
          <cell r="AW2439" t="str">
            <v/>
          </cell>
          <cell r="AX2439" t="str">
            <v/>
          </cell>
          <cell r="AY2439" t="str">
            <v/>
          </cell>
          <cell r="AZ2439" t="str">
            <v/>
          </cell>
          <cell r="BB2439" t="str">
            <v/>
          </cell>
          <cell r="BE2439" t="str">
            <v/>
          </cell>
          <cell r="BG2439" t="str">
            <v/>
          </cell>
          <cell r="BI2439" t="str">
            <v/>
          </cell>
          <cell r="CH2439" t="str">
            <v/>
          </cell>
          <cell r="CI2439" t="str">
            <v/>
          </cell>
          <cell r="CJ2439" t="str">
            <v/>
          </cell>
          <cell r="CK2439" t="str">
            <v/>
          </cell>
          <cell r="CN2439">
            <v>0</v>
          </cell>
          <cell r="CO2439">
            <v>0</v>
          </cell>
          <cell r="CP2439" t="b">
            <v>1</v>
          </cell>
          <cell r="CQ2439" t="str">
            <v>c.9501+8T&gt;G</v>
          </cell>
          <cell r="CX2439" t="str">
            <v>BRCA2</v>
          </cell>
          <cell r="CY2439" t="str">
            <v>c.9501+8T&gt;G</v>
          </cell>
          <cell r="DE2439" t="b">
            <v>0</v>
          </cell>
          <cell r="DF2439" t="str">
            <v>BRCA2</v>
          </cell>
          <cell r="DG2439" t="str">
            <v>c.9501+8T&gt;G</v>
          </cell>
          <cell r="DN2439" t="b">
            <v>0</v>
          </cell>
        </row>
        <row r="2440">
          <cell r="B2440" t="str">
            <v>c.9501+9A&gt;C</v>
          </cell>
          <cell r="D2440" t="str">
            <v>IVS25+9A&gt;C</v>
          </cell>
          <cell r="E2440" t="str">
            <v/>
          </cell>
          <cell r="G2440" t="str">
            <v>c.9501+9A&gt;C</v>
          </cell>
          <cell r="I2440">
            <v>1.980000006331974E-2</v>
          </cell>
          <cell r="K2440">
            <v>9.8358585814074737E-2</v>
          </cell>
          <cell r="L2440">
            <v>0.33074081955019485</v>
          </cell>
          <cell r="N2440">
            <v>6.44117747842383E-4</v>
          </cell>
          <cell r="O2440">
            <v>0.02</v>
          </cell>
          <cell r="P2440">
            <v>1.3145260160048632E-5</v>
          </cell>
          <cell r="Q2440">
            <v>1.3145087364455401E-5</v>
          </cell>
          <cell r="R2440">
            <v>1</v>
          </cell>
          <cell r="S2440" t="str">
            <v>Multifac new calc</v>
          </cell>
          <cell r="U2440" t="str">
            <v>Assumed prior 0.02</v>
          </cell>
          <cell r="V2440">
            <v>0.20999999344348907</v>
          </cell>
          <cell r="Z2440" t="str">
            <v/>
          </cell>
          <cell r="AA2440" t="str">
            <v>2+</v>
          </cell>
          <cell r="AB2440">
            <v>1.980000006331974E-2</v>
          </cell>
          <cell r="AD2440">
            <v>9.8358585814074737E-2</v>
          </cell>
          <cell r="AE2440">
            <v>0.33074081955019485</v>
          </cell>
          <cell r="AF2440">
            <v>1.7119185504112946E-4</v>
          </cell>
          <cell r="AJ2440">
            <v>0.26</v>
          </cell>
          <cell r="AK2440" t="str">
            <v>2.26×10−4</v>
          </cell>
          <cell r="AL2440" t="str">
            <v>Lindor 2012</v>
          </cell>
          <cell r="AM2440" t="str">
            <v>Easton et al., 2007</v>
          </cell>
          <cell r="AN2440" t="str">
            <v>Y</v>
          </cell>
          <cell r="AR2440" t="str">
            <v/>
          </cell>
          <cell r="AS2440" t="str">
            <v/>
          </cell>
          <cell r="AT2440" t="str">
            <v/>
          </cell>
          <cell r="AU2440" t="str">
            <v/>
          </cell>
          <cell r="AW2440" t="str">
            <v/>
          </cell>
          <cell r="AX2440" t="str">
            <v/>
          </cell>
          <cell r="AY2440" t="str">
            <v/>
          </cell>
          <cell r="AZ2440" t="str">
            <v/>
          </cell>
          <cell r="BB2440" t="str">
            <v/>
          </cell>
          <cell r="BE2440" t="str">
            <v/>
          </cell>
          <cell r="BG2440" t="str">
            <v/>
          </cell>
          <cell r="BI2440" t="str">
            <v/>
          </cell>
          <cell r="CH2440" t="str">
            <v>A:Thery B:Claes</v>
          </cell>
          <cell r="CI2440" t="str">
            <v>A:2011 B:2003</v>
          </cell>
          <cell r="CJ2440" t="str">
            <v>no aberration</v>
          </cell>
          <cell r="CK2440" t="str">
            <v/>
          </cell>
          <cell r="CL2440">
            <v>2</v>
          </cell>
          <cell r="CN2440">
            <v>0</v>
          </cell>
          <cell r="CO2440">
            <v>0</v>
          </cell>
          <cell r="CP2440" t="b">
            <v>1</v>
          </cell>
          <cell r="CQ2440" t="str">
            <v>c.9501+9A&gt;C</v>
          </cell>
          <cell r="CX2440" t="str">
            <v>BRCA2</v>
          </cell>
          <cell r="CY2440" t="str">
            <v>c.9501+9A&gt;C</v>
          </cell>
          <cell r="DE2440" t="b">
            <v>0</v>
          </cell>
          <cell r="DF2440" t="str">
            <v>BRCA2</v>
          </cell>
          <cell r="DG2440" t="str">
            <v>c.9501+9A&gt;C</v>
          </cell>
          <cell r="DH2440">
            <v>0</v>
          </cell>
          <cell r="DI2440">
            <v>8.9477451682E-5</v>
          </cell>
          <cell r="DJ2440">
            <v>0</v>
          </cell>
          <cell r="DK2440">
            <v>0</v>
          </cell>
          <cell r="DL2440">
            <v>3.6886757654000003E-5</v>
          </cell>
          <cell r="DM2440">
            <v>0</v>
          </cell>
          <cell r="DN2440" t="b">
            <v>0</v>
          </cell>
        </row>
        <row r="2441">
          <cell r="B2441" t="str">
            <v>c.9502_9507del</v>
          </cell>
          <cell r="C2441" t="str">
            <v>p.(Asn3168_Ile3169del)</v>
          </cell>
          <cell r="D2441" t="str">
            <v/>
          </cell>
          <cell r="E2441" t="str">
            <v/>
          </cell>
          <cell r="G2441" t="str">
            <v>c.9502_9507del</v>
          </cell>
          <cell r="J2441">
            <v>0.69</v>
          </cell>
          <cell r="N2441">
            <v>0.69</v>
          </cell>
          <cell r="O2441">
            <v>0.02</v>
          </cell>
          <cell r="P2441">
            <v>1.4081632653061225E-2</v>
          </cell>
          <cell r="Q2441">
            <v>1.3886093781444958E-2</v>
          </cell>
          <cell r="R2441">
            <v>3</v>
          </cell>
          <cell r="Z2441" t="str">
            <v/>
          </cell>
          <cell r="AK2441" t="str">
            <v/>
          </cell>
          <cell r="AL2441" t="str">
            <v/>
          </cell>
          <cell r="AM2441" t="str">
            <v/>
          </cell>
          <cell r="AN2441" t="str">
            <v/>
          </cell>
          <cell r="AR2441" t="str">
            <v/>
          </cell>
          <cell r="AS2441" t="str">
            <v/>
          </cell>
          <cell r="AT2441" t="str">
            <v/>
          </cell>
          <cell r="AU2441" t="str">
            <v/>
          </cell>
          <cell r="AW2441" t="str">
            <v/>
          </cell>
          <cell r="AX2441" t="str">
            <v/>
          </cell>
          <cell r="AY2441" t="str">
            <v/>
          </cell>
          <cell r="AZ2441" t="str">
            <v/>
          </cell>
          <cell r="BB2441" t="str">
            <v/>
          </cell>
          <cell r="BE2441" t="str">
            <v/>
          </cell>
          <cell r="BF2441">
            <v>1</v>
          </cell>
          <cell r="BG2441">
            <v>0.69</v>
          </cell>
          <cell r="BI2441" t="str">
            <v/>
          </cell>
          <cell r="BJ2441" t="str">
            <v>Y</v>
          </cell>
          <cell r="CH2441" t="str">
            <v/>
          </cell>
          <cell r="CI2441" t="str">
            <v/>
          </cell>
          <cell r="CJ2441" t="str">
            <v/>
          </cell>
          <cell r="CK2441" t="str">
            <v/>
          </cell>
          <cell r="CN2441">
            <v>0</v>
          </cell>
          <cell r="CO2441">
            <v>1</v>
          </cell>
          <cell r="CP2441" t="b">
            <v>1</v>
          </cell>
          <cell r="CQ2441" t="str">
            <v>c.9502_9507del</v>
          </cell>
          <cell r="CX2441" t="str">
            <v>BRCA2</v>
          </cell>
          <cell r="CY2441" t="str">
            <v>c.9502_9507del</v>
          </cell>
          <cell r="DE2441" t="b">
            <v>0</v>
          </cell>
          <cell r="DF2441" t="str">
            <v>BRCA2</v>
          </cell>
          <cell r="DG2441" t="str">
            <v>c.9502_9507del</v>
          </cell>
          <cell r="DN2441" t="b">
            <v>0</v>
          </cell>
        </row>
        <row r="2442">
          <cell r="B2442" t="str">
            <v>c.9502-12T&gt;C</v>
          </cell>
          <cell r="D2442" t="str">
            <v>IVS25-12T&gt;C</v>
          </cell>
          <cell r="E2442" t="str">
            <v/>
          </cell>
          <cell r="G2442" t="str">
            <v>c.9502-12T&gt;C</v>
          </cell>
          <cell r="J2442">
            <v>1.77</v>
          </cell>
          <cell r="K2442">
            <v>1.0498366885038446</v>
          </cell>
          <cell r="L2442">
            <v>0.50802691502724839</v>
          </cell>
          <cell r="N2442">
            <v>0.94402117063316393</v>
          </cell>
          <cell r="O2442">
            <v>0.34</v>
          </cell>
          <cell r="P2442">
            <v>0.4863139363867815</v>
          </cell>
          <cell r="Q2442">
            <v>0.32719462859172754</v>
          </cell>
          <cell r="R2442">
            <v>3</v>
          </cell>
          <cell r="V2442">
            <v>0.20999999344348907</v>
          </cell>
          <cell r="Z2442" t="str">
            <v/>
          </cell>
          <cell r="AA2442">
            <v>1</v>
          </cell>
          <cell r="AB2442">
            <v>1</v>
          </cell>
          <cell r="AD2442">
            <v>1.0498366885038446</v>
          </cell>
          <cell r="AE2442">
            <v>0.50802691502724839</v>
          </cell>
          <cell r="AF2442">
            <v>0.12417094900705798</v>
          </cell>
          <cell r="AK2442" t="str">
            <v/>
          </cell>
          <cell r="AL2442" t="str">
            <v/>
          </cell>
          <cell r="AM2442" t="str">
            <v/>
          </cell>
          <cell r="AN2442" t="str">
            <v/>
          </cell>
          <cell r="AR2442" t="str">
            <v/>
          </cell>
          <cell r="AS2442" t="str">
            <v/>
          </cell>
          <cell r="AT2442" t="str">
            <v/>
          </cell>
          <cell r="AU2442" t="str">
            <v/>
          </cell>
          <cell r="AW2442" t="str">
            <v/>
          </cell>
          <cell r="AX2442" t="str">
            <v/>
          </cell>
          <cell r="AY2442" t="str">
            <v/>
          </cell>
          <cell r="AZ2442" t="str">
            <v/>
          </cell>
          <cell r="BB2442" t="str">
            <v/>
          </cell>
          <cell r="BE2442" t="str">
            <v/>
          </cell>
          <cell r="BG2442" t="str">
            <v/>
          </cell>
          <cell r="BI2442" t="str">
            <v/>
          </cell>
          <cell r="CD2442">
            <v>1.77</v>
          </cell>
          <cell r="CH2442" t="str">
            <v/>
          </cell>
          <cell r="CI2442" t="str">
            <v/>
          </cell>
          <cell r="CJ2442" t="str">
            <v/>
          </cell>
          <cell r="CK2442" t="str">
            <v/>
          </cell>
          <cell r="CN2442">
            <v>0</v>
          </cell>
          <cell r="CO2442">
            <v>0</v>
          </cell>
          <cell r="CP2442" t="b">
            <v>1</v>
          </cell>
          <cell r="CQ2442" t="str">
            <v>c.9502-12T&gt;C</v>
          </cell>
          <cell r="CX2442" t="str">
            <v>BRCA2</v>
          </cell>
          <cell r="CY2442" t="str">
            <v>c.9502-12T&gt;C</v>
          </cell>
          <cell r="DE2442" t="b">
            <v>0</v>
          </cell>
          <cell r="DF2442" t="str">
            <v>BRCA2</v>
          </cell>
          <cell r="DG2442" t="str">
            <v>c.9502-12T&gt;C</v>
          </cell>
          <cell r="DN2442" t="b">
            <v>0</v>
          </cell>
        </row>
        <row r="2443">
          <cell r="B2443" t="str">
            <v>c.9502-12T&gt;G</v>
          </cell>
          <cell r="D2443" t="str">
            <v>IVS25-12T&gt;G</v>
          </cell>
          <cell r="E2443" t="str">
            <v/>
          </cell>
          <cell r="G2443" t="str">
            <v>c.9502-12T&gt;G</v>
          </cell>
          <cell r="H2443">
            <v>1</v>
          </cell>
          <cell r="I2443">
            <v>0.76769076000000003</v>
          </cell>
          <cell r="J2443">
            <v>1.4379898875E-2</v>
          </cell>
          <cell r="M2443">
            <v>7.0324308522999994E-5</v>
          </cell>
          <cell r="N2443">
            <v>7.7633222882849468E-7</v>
          </cell>
          <cell r="O2443">
            <v>0.34</v>
          </cell>
          <cell r="P2443">
            <v>3.9992872394195186E-7</v>
          </cell>
          <cell r="Q2443">
            <v>3.9992856399903162E-7</v>
          </cell>
          <cell r="R2443">
            <v>1</v>
          </cell>
          <cell r="S2443" t="str">
            <v>Multifac new calc</v>
          </cell>
          <cell r="Y2443">
            <v>21</v>
          </cell>
          <cell r="Z2443">
            <v>1.4379898875E-2</v>
          </cell>
          <cell r="AL2443" t="str">
            <v/>
          </cell>
          <cell r="AM2443" t="str">
            <v/>
          </cell>
          <cell r="AN2443" t="str">
            <v/>
          </cell>
          <cell r="AR2443" t="str">
            <v/>
          </cell>
          <cell r="AS2443" t="str">
            <v/>
          </cell>
          <cell r="AT2443" t="str">
            <v/>
          </cell>
          <cell r="AU2443" t="str">
            <v/>
          </cell>
          <cell r="AW2443" t="str">
            <v/>
          </cell>
          <cell r="AX2443">
            <v>7.0324308522999994E-5</v>
          </cell>
          <cell r="AY2443" t="str">
            <v>No genotypes</v>
          </cell>
          <cell r="AZ2443" t="str">
            <v/>
          </cell>
          <cell r="BB2443" t="str">
            <v/>
          </cell>
          <cell r="BE2443" t="str">
            <v/>
          </cell>
          <cell r="BF2443">
            <v>1</v>
          </cell>
          <cell r="BG2443">
            <v>1.07</v>
          </cell>
          <cell r="BI2443" t="str">
            <v/>
          </cell>
          <cell r="BV2443">
            <v>1</v>
          </cell>
          <cell r="BW2443">
            <v>0.72760000000000002</v>
          </cell>
          <cell r="BZ2443">
            <v>1</v>
          </cell>
          <cell r="CA2443">
            <v>1</v>
          </cell>
          <cell r="CF2443">
            <v>1.0550999999999999</v>
          </cell>
          <cell r="CG2443">
            <v>1.06</v>
          </cell>
          <cell r="CH2443" t="str">
            <v>A:Houdayer B:Joosse</v>
          </cell>
          <cell r="CI2443" t="str">
            <v>A:2012 B:2010</v>
          </cell>
          <cell r="CJ2443" t="str">
            <v>A:no aberration B: exon 26 deletion</v>
          </cell>
          <cell r="CK2443" t="str">
            <v>B: Exon skipping</v>
          </cell>
          <cell r="CL2443">
            <v>2</v>
          </cell>
          <cell r="CN2443">
            <v>1</v>
          </cell>
          <cell r="CO2443">
            <v>22</v>
          </cell>
          <cell r="CP2443" t="b">
            <v>1</v>
          </cell>
          <cell r="CQ2443" t="str">
            <v>c.9502-12T&gt;G</v>
          </cell>
          <cell r="CX2443" t="str">
            <v>BRCA2</v>
          </cell>
          <cell r="CY2443" t="str">
            <v>c.9502-12T&gt;G</v>
          </cell>
          <cell r="DE2443" t="b">
            <v>0</v>
          </cell>
          <cell r="DF2443" t="str">
            <v>BRCA2</v>
          </cell>
          <cell r="DG2443" t="str">
            <v>c.9502-12T&gt;G</v>
          </cell>
          <cell r="DH2443">
            <v>0</v>
          </cell>
          <cell r="DI2443">
            <v>0</v>
          </cell>
          <cell r="DJ2443">
            <v>0</v>
          </cell>
          <cell r="DK2443">
            <v>0</v>
          </cell>
          <cell r="DL2443">
            <v>1.8418241425999999E-4</v>
          </cell>
          <cell r="DM2443">
            <v>0</v>
          </cell>
          <cell r="DN2443" t="b">
            <v>0</v>
          </cell>
        </row>
        <row r="2444">
          <cell r="B2444" t="str">
            <v>c.9502-13C&gt;G</v>
          </cell>
          <cell r="D2444" t="str">
            <v>IVS25-13C&gt;G</v>
          </cell>
          <cell r="E2444" t="str">
            <v/>
          </cell>
          <cell r="G2444" t="str">
            <v>c.9502-13C&gt;G</v>
          </cell>
          <cell r="K2444">
            <v>1.0246153856466556</v>
          </cell>
          <cell r="L2444">
            <v>0.97046432471184918</v>
          </cell>
          <cell r="N2444">
            <v>0.99435267832095253</v>
          </cell>
          <cell r="O2444">
            <v>0.34</v>
          </cell>
          <cell r="P2444">
            <v>0.51224228883200595</v>
          </cell>
          <cell r="Q2444">
            <v>0.33873030308366853</v>
          </cell>
          <cell r="R2444">
            <v>3</v>
          </cell>
          <cell r="V2444">
            <v>0.20999999344348907</v>
          </cell>
          <cell r="Z2444" t="str">
            <v/>
          </cell>
          <cell r="AA2444">
            <v>1</v>
          </cell>
          <cell r="AB2444">
            <v>1</v>
          </cell>
          <cell r="AD2444">
            <v>1.0246153856466556</v>
          </cell>
          <cell r="AE2444">
            <v>0.97046432471184918</v>
          </cell>
          <cell r="AF2444">
            <v>0.2090619903853943</v>
          </cell>
          <cell r="AK2444" t="str">
            <v/>
          </cell>
          <cell r="AL2444" t="str">
            <v/>
          </cell>
          <cell r="AM2444" t="str">
            <v/>
          </cell>
          <cell r="AN2444" t="str">
            <v/>
          </cell>
          <cell r="AR2444" t="str">
            <v/>
          </cell>
          <cell r="AS2444" t="str">
            <v/>
          </cell>
          <cell r="AT2444" t="str">
            <v/>
          </cell>
          <cell r="AU2444" t="str">
            <v/>
          </cell>
          <cell r="AW2444" t="str">
            <v/>
          </cell>
          <cell r="AX2444" t="str">
            <v/>
          </cell>
          <cell r="AY2444" t="str">
            <v/>
          </cell>
          <cell r="AZ2444" t="str">
            <v/>
          </cell>
          <cell r="BB2444" t="str">
            <v/>
          </cell>
          <cell r="BE2444" t="str">
            <v/>
          </cell>
          <cell r="BG2444" t="str">
            <v/>
          </cell>
          <cell r="BI2444" t="str">
            <v/>
          </cell>
          <cell r="CH2444" t="str">
            <v/>
          </cell>
          <cell r="CI2444" t="str">
            <v/>
          </cell>
          <cell r="CJ2444" t="str">
            <v/>
          </cell>
          <cell r="CK2444" t="str">
            <v/>
          </cell>
          <cell r="CN2444">
            <v>0</v>
          </cell>
          <cell r="CO2444">
            <v>0</v>
          </cell>
          <cell r="CP2444" t="b">
            <v>1</v>
          </cell>
          <cell r="CQ2444" t="str">
            <v>c.9502-13C&gt;G</v>
          </cell>
          <cell r="CX2444" t="str">
            <v>BRCA2</v>
          </cell>
          <cell r="CY2444" t="str">
            <v>c.9502-13C&gt;G</v>
          </cell>
          <cell r="DE2444" t="b">
            <v>0</v>
          </cell>
          <cell r="DF2444" t="str">
            <v>BRCA2</v>
          </cell>
          <cell r="DG2444" t="str">
            <v>c.9502-13C&gt;G</v>
          </cell>
          <cell r="DN2444" t="b">
            <v>0</v>
          </cell>
        </row>
        <row r="2445">
          <cell r="B2445" t="str">
            <v>c.9502-149C&gt;T</v>
          </cell>
          <cell r="D2445" t="str">
            <v>IVS25-149C&gt;T</v>
          </cell>
          <cell r="E2445" t="str">
            <v/>
          </cell>
          <cell r="G2445" t="str">
            <v>c.9502-149C&gt;T</v>
          </cell>
          <cell r="O2445">
            <v>0.02</v>
          </cell>
          <cell r="R2445" t="str">
            <v/>
          </cell>
          <cell r="U2445" t="str">
            <v>Assumed prior 0.02</v>
          </cell>
          <cell r="Z2445" t="str">
            <v/>
          </cell>
          <cell r="AK2445" t="str">
            <v/>
          </cell>
          <cell r="AL2445" t="str">
            <v/>
          </cell>
          <cell r="AM2445" t="str">
            <v/>
          </cell>
          <cell r="AN2445" t="str">
            <v/>
          </cell>
          <cell r="AR2445" t="str">
            <v/>
          </cell>
          <cell r="AS2445" t="str">
            <v/>
          </cell>
          <cell r="AT2445" t="str">
            <v/>
          </cell>
          <cell r="AU2445" t="str">
            <v/>
          </cell>
          <cell r="AW2445" t="str">
            <v/>
          </cell>
          <cell r="AX2445" t="str">
            <v/>
          </cell>
          <cell r="AY2445" t="str">
            <v/>
          </cell>
          <cell r="AZ2445" t="str">
            <v/>
          </cell>
          <cell r="BB2445" t="str">
            <v/>
          </cell>
          <cell r="BE2445" t="str">
            <v/>
          </cell>
          <cell r="BG2445" t="str">
            <v/>
          </cell>
          <cell r="BI2445" t="str">
            <v/>
          </cell>
          <cell r="CH2445" t="str">
            <v/>
          </cell>
          <cell r="CI2445" t="str">
            <v/>
          </cell>
          <cell r="CJ2445" t="str">
            <v/>
          </cell>
          <cell r="CK2445" t="str">
            <v/>
          </cell>
          <cell r="CN2445">
            <v>0</v>
          </cell>
          <cell r="CO2445">
            <v>0</v>
          </cell>
          <cell r="CP2445" t="b">
            <v>1</v>
          </cell>
          <cell r="CQ2445" t="str">
            <v>c.9502-149C&gt;T</v>
          </cell>
          <cell r="CR2445">
            <v>0</v>
          </cell>
          <cell r="CS2445">
            <v>0</v>
          </cell>
          <cell r="CT2445">
            <v>1E-3</v>
          </cell>
          <cell r="CU2445">
            <v>0</v>
          </cell>
          <cell r="CV2445">
            <v>1E-3</v>
          </cell>
          <cell r="CW2445" t="b">
            <v>0</v>
          </cell>
          <cell r="CX2445" t="str">
            <v>BRCA2</v>
          </cell>
          <cell r="CY2445" t="str">
            <v>c.9502-149C&gt;T</v>
          </cell>
          <cell r="CZ2445">
            <v>0</v>
          </cell>
          <cell r="DA2445">
            <v>0</v>
          </cell>
          <cell r="DB2445">
            <v>1E-3</v>
          </cell>
          <cell r="DC2445">
            <v>0</v>
          </cell>
          <cell r="DD2445">
            <v>1E-3</v>
          </cell>
          <cell r="DE2445" t="b">
            <v>0</v>
          </cell>
          <cell r="DF2445" t="str">
            <v>BRCA2</v>
          </cell>
          <cell r="DG2445" t="str">
            <v>c.9502-149C&gt;T</v>
          </cell>
          <cell r="DN2445" t="b">
            <v>0</v>
          </cell>
        </row>
        <row r="2446">
          <cell r="B2446" t="str">
            <v>c.9502-16C&gt;T</v>
          </cell>
          <cell r="D2446" t="str">
            <v>IVS25-16C&gt;T</v>
          </cell>
          <cell r="E2446" t="str">
            <v/>
          </cell>
          <cell r="G2446" t="str">
            <v>c.9502-16C&gt;T</v>
          </cell>
          <cell r="O2446">
            <v>0.04</v>
          </cell>
          <cell r="R2446" t="str">
            <v/>
          </cell>
          <cell r="Z2446" t="str">
            <v/>
          </cell>
          <cell r="AK2446" t="str">
            <v/>
          </cell>
          <cell r="AL2446" t="str">
            <v/>
          </cell>
          <cell r="AM2446" t="str">
            <v/>
          </cell>
          <cell r="AN2446" t="str">
            <v/>
          </cell>
          <cell r="AR2446" t="str">
            <v/>
          </cell>
          <cell r="AS2446" t="str">
            <v/>
          </cell>
          <cell r="AT2446" t="str">
            <v/>
          </cell>
          <cell r="AU2446" t="str">
            <v/>
          </cell>
          <cell r="AW2446" t="str">
            <v/>
          </cell>
          <cell r="AX2446" t="str">
            <v/>
          </cell>
          <cell r="AY2446" t="str">
            <v/>
          </cell>
          <cell r="AZ2446" t="str">
            <v/>
          </cell>
          <cell r="BB2446" t="str">
            <v/>
          </cell>
          <cell r="BE2446" t="str">
            <v/>
          </cell>
          <cell r="BG2446" t="str">
            <v/>
          </cell>
          <cell r="BI2446" t="str">
            <v/>
          </cell>
          <cell r="CH2446" t="str">
            <v/>
          </cell>
          <cell r="CI2446" t="str">
            <v/>
          </cell>
          <cell r="CJ2446" t="str">
            <v/>
          </cell>
          <cell r="CK2446" t="str">
            <v/>
          </cell>
          <cell r="CN2446">
            <v>0</v>
          </cell>
          <cell r="CO2446">
            <v>0</v>
          </cell>
          <cell r="CP2446" t="b">
            <v>1</v>
          </cell>
          <cell r="CQ2446" t="str">
            <v>c.9502-16C&gt;T</v>
          </cell>
          <cell r="CX2446" t="str">
            <v>BRCA2</v>
          </cell>
          <cell r="CY2446" t="str">
            <v>c.9502-16C&gt;T</v>
          </cell>
          <cell r="DE2446" t="b">
            <v>0</v>
          </cell>
          <cell r="DF2446" t="str">
            <v>BRCA2</v>
          </cell>
          <cell r="DG2446" t="str">
            <v>c.9502-16C&gt;T</v>
          </cell>
          <cell r="DN2446" t="b">
            <v>0</v>
          </cell>
        </row>
        <row r="2447">
          <cell r="B2447" t="str">
            <v>c.9502-2A&gt;C</v>
          </cell>
          <cell r="D2447" t="str">
            <v>IVS25-2A&gt;C</v>
          </cell>
          <cell r="E2447" t="str">
            <v/>
          </cell>
          <cell r="G2447" t="str">
            <v>c.9502-2A&gt;C</v>
          </cell>
          <cell r="K2447">
            <v>1.0498366885038446</v>
          </cell>
          <cell r="L2447">
            <v>1.4673311440999917</v>
          </cell>
          <cell r="N2447">
            <v>1.5404580692604928</v>
          </cell>
          <cell r="O2447">
            <v>0.97</v>
          </cell>
          <cell r="P2447">
            <v>49.808144239422553</v>
          </cell>
          <cell r="Q2447">
            <v>0.98031811602313768</v>
          </cell>
          <cell r="R2447">
            <v>3</v>
          </cell>
          <cell r="V2447">
            <v>0.95999997854232788</v>
          </cell>
          <cell r="Z2447" t="str">
            <v/>
          </cell>
          <cell r="AA2447">
            <v>1</v>
          </cell>
          <cell r="AB2447">
            <v>1</v>
          </cell>
          <cell r="AD2447">
            <v>1.0498366885038446</v>
          </cell>
          <cell r="AE2447">
            <v>1.4673311440999917</v>
          </cell>
          <cell r="AF2447">
            <v>0.97366409336105009</v>
          </cell>
          <cell r="AK2447" t="str">
            <v/>
          </cell>
          <cell r="AL2447" t="str">
            <v/>
          </cell>
          <cell r="AM2447" t="str">
            <v/>
          </cell>
          <cell r="AN2447" t="str">
            <v/>
          </cell>
          <cell r="AR2447" t="str">
            <v/>
          </cell>
          <cell r="AS2447" t="str">
            <v/>
          </cell>
          <cell r="AT2447" t="str">
            <v/>
          </cell>
          <cell r="AU2447" t="str">
            <v/>
          </cell>
          <cell r="AW2447" t="str">
            <v/>
          </cell>
          <cell r="AX2447" t="str">
            <v/>
          </cell>
          <cell r="AY2447" t="str">
            <v/>
          </cell>
          <cell r="AZ2447" t="str">
            <v/>
          </cell>
          <cell r="BB2447" t="str">
            <v/>
          </cell>
          <cell r="BE2447" t="str">
            <v/>
          </cell>
          <cell r="BG2447" t="str">
            <v/>
          </cell>
          <cell r="BI2447" t="str">
            <v/>
          </cell>
          <cell r="CH2447" t="str">
            <v/>
          </cell>
          <cell r="CI2447" t="str">
            <v/>
          </cell>
          <cell r="CJ2447" t="str">
            <v/>
          </cell>
          <cell r="CK2447" t="str">
            <v/>
          </cell>
          <cell r="CN2447">
            <v>0</v>
          </cell>
          <cell r="CO2447">
            <v>0</v>
          </cell>
          <cell r="CP2447" t="b">
            <v>1</v>
          </cell>
          <cell r="CQ2447" t="str">
            <v>c.9502-2A&gt;C</v>
          </cell>
          <cell r="CX2447" t="str">
            <v>BRCA2</v>
          </cell>
          <cell r="CY2447" t="str">
            <v>c.9502-2A&gt;C</v>
          </cell>
          <cell r="DE2447" t="b">
            <v>0</v>
          </cell>
          <cell r="DF2447" t="str">
            <v>BRCA2</v>
          </cell>
          <cell r="DG2447" t="str">
            <v>c.9502-2A&gt;C</v>
          </cell>
          <cell r="DN2447" t="b">
            <v>0</v>
          </cell>
        </row>
        <row r="2448">
          <cell r="B2448" t="str">
            <v>c.9502-34A&gt;G</v>
          </cell>
          <cell r="D2448" t="str">
            <v>IVS25-34A&gt;G</v>
          </cell>
          <cell r="E2448" t="str">
            <v/>
          </cell>
          <cell r="G2448" t="str">
            <v>c.9502-34A&gt;G</v>
          </cell>
          <cell r="O2448">
            <v>0.02</v>
          </cell>
          <cell r="R2448" t="str">
            <v/>
          </cell>
          <cell r="U2448" t="str">
            <v>Assumed prior 0.02</v>
          </cell>
          <cell r="Z2448" t="str">
            <v/>
          </cell>
          <cell r="AK2448" t="str">
            <v/>
          </cell>
          <cell r="AL2448" t="str">
            <v/>
          </cell>
          <cell r="AM2448" t="str">
            <v/>
          </cell>
          <cell r="AN2448" t="str">
            <v/>
          </cell>
          <cell r="AR2448" t="str">
            <v/>
          </cell>
          <cell r="AS2448" t="str">
            <v/>
          </cell>
          <cell r="AT2448" t="str">
            <v/>
          </cell>
          <cell r="AU2448" t="str">
            <v/>
          </cell>
          <cell r="AW2448" t="str">
            <v/>
          </cell>
          <cell r="AX2448" t="str">
            <v/>
          </cell>
          <cell r="AY2448" t="str">
            <v/>
          </cell>
          <cell r="AZ2448" t="str">
            <v/>
          </cell>
          <cell r="BB2448" t="str">
            <v/>
          </cell>
          <cell r="BE2448" t="str">
            <v/>
          </cell>
          <cell r="BG2448" t="str">
            <v/>
          </cell>
          <cell r="BI2448" t="str">
            <v/>
          </cell>
          <cell r="CH2448" t="str">
            <v/>
          </cell>
          <cell r="CI2448" t="str">
            <v/>
          </cell>
          <cell r="CJ2448" t="str">
            <v/>
          </cell>
          <cell r="CK2448" t="str">
            <v/>
          </cell>
          <cell r="CN2448">
            <v>0</v>
          </cell>
          <cell r="CO2448">
            <v>0</v>
          </cell>
          <cell r="CP2448" t="b">
            <v>1</v>
          </cell>
          <cell r="CQ2448" t="str">
            <v>c.9502-34A&gt;G</v>
          </cell>
          <cell r="CX2448" t="str">
            <v>BRCA2</v>
          </cell>
          <cell r="CY2448" t="str">
            <v>c.9502-34A&gt;G</v>
          </cell>
          <cell r="DE2448" t="b">
            <v>0</v>
          </cell>
          <cell r="DF2448" t="str">
            <v>BRCA2</v>
          </cell>
          <cell r="DG2448" t="str">
            <v>c.9502-34A&gt;G</v>
          </cell>
          <cell r="DN2448" t="b">
            <v>0</v>
          </cell>
        </row>
        <row r="2449">
          <cell r="B2449" t="str">
            <v>c.9502-37G&gt;A</v>
          </cell>
          <cell r="D2449" t="str">
            <v>IVS25-37G&gt;A</v>
          </cell>
          <cell r="E2449" t="str">
            <v/>
          </cell>
          <cell r="G2449" t="str">
            <v>c.9502-37G&gt;A</v>
          </cell>
          <cell r="O2449">
            <v>0.02</v>
          </cell>
          <cell r="R2449" t="str">
            <v/>
          </cell>
          <cell r="U2449" t="str">
            <v>Assumed prior 0.02</v>
          </cell>
          <cell r="Z2449" t="str">
            <v/>
          </cell>
          <cell r="AK2449" t="str">
            <v/>
          </cell>
          <cell r="AL2449" t="str">
            <v/>
          </cell>
          <cell r="AM2449" t="str">
            <v/>
          </cell>
          <cell r="AN2449" t="str">
            <v/>
          </cell>
          <cell r="AR2449" t="str">
            <v/>
          </cell>
          <cell r="AS2449" t="str">
            <v/>
          </cell>
          <cell r="AT2449" t="str">
            <v/>
          </cell>
          <cell r="AU2449" t="str">
            <v/>
          </cell>
          <cell r="AW2449" t="str">
            <v/>
          </cell>
          <cell r="AX2449" t="str">
            <v/>
          </cell>
          <cell r="AY2449" t="str">
            <v/>
          </cell>
          <cell r="AZ2449" t="str">
            <v/>
          </cell>
          <cell r="BB2449" t="str">
            <v/>
          </cell>
          <cell r="BE2449" t="str">
            <v/>
          </cell>
          <cell r="BG2449" t="str">
            <v/>
          </cell>
          <cell r="BI2449" t="str">
            <v/>
          </cell>
          <cell r="CH2449" t="str">
            <v/>
          </cell>
          <cell r="CI2449" t="str">
            <v/>
          </cell>
          <cell r="CJ2449" t="str">
            <v/>
          </cell>
          <cell r="CK2449" t="str">
            <v/>
          </cell>
          <cell r="CN2449">
            <v>0</v>
          </cell>
          <cell r="CO2449">
            <v>0</v>
          </cell>
          <cell r="CP2449" t="b">
            <v>1</v>
          </cell>
          <cell r="CQ2449" t="str">
            <v>c.9502-37G&gt;A</v>
          </cell>
          <cell r="CX2449" t="str">
            <v>BRCA2</v>
          </cell>
          <cell r="CY2449" t="str">
            <v>c.9502-37G&gt;A</v>
          </cell>
          <cell r="DE2449" t="b">
            <v>0</v>
          </cell>
          <cell r="DF2449" t="str">
            <v>BRCA2</v>
          </cell>
          <cell r="DG2449" t="str">
            <v>c.9502-37G&gt;A</v>
          </cell>
          <cell r="DN2449" t="b">
            <v>0</v>
          </cell>
        </row>
        <row r="2450">
          <cell r="B2450" t="str">
            <v>c.9509A&gt;G</v>
          </cell>
          <cell r="C2450" t="str">
            <v>p.(Asp3170Gly)</v>
          </cell>
          <cell r="D2450" t="str">
            <v>9737A&gt;G</v>
          </cell>
          <cell r="E2450" t="str">
            <v>D3170G</v>
          </cell>
          <cell r="I2450">
            <v>3.7999999999999999E-2</v>
          </cell>
          <cell r="K2450">
            <v>1.1855670103309732</v>
          </cell>
          <cell r="L2450">
            <v>2.8766149673240548E-2</v>
          </cell>
          <cell r="N2450">
            <v>1.2959595265398098E-3</v>
          </cell>
          <cell r="O2450">
            <v>0.02</v>
          </cell>
          <cell r="P2450">
            <v>2.6448153602853261E-5</v>
          </cell>
          <cell r="Q2450">
            <v>2.6447454116524386E-5</v>
          </cell>
          <cell r="R2450">
            <v>1</v>
          </cell>
          <cell r="S2450" t="str">
            <v>Multifac new calc</v>
          </cell>
          <cell r="T2450">
            <v>0.02</v>
          </cell>
          <cell r="U2450" t="str">
            <v>Same</v>
          </cell>
          <cell r="V2450">
            <v>2.9999999329447746E-2</v>
          </cell>
          <cell r="Z2450" t="str">
            <v/>
          </cell>
          <cell r="AA2450" t="str">
            <v>2+</v>
          </cell>
          <cell r="AB2450">
            <v>3.7999996695078975E-2</v>
          </cell>
          <cell r="AD2450">
            <v>1.1855670103309732</v>
          </cell>
          <cell r="AE2450">
            <v>2.8766149673240548E-2</v>
          </cell>
          <cell r="AF2450">
            <v>4.0079611621129076E-5</v>
          </cell>
          <cell r="AJ2450">
            <v>0.02</v>
          </cell>
          <cell r="AK2450" t="str">
            <v>2.64×10−5</v>
          </cell>
          <cell r="AL2450" t="str">
            <v>Lindor 2012</v>
          </cell>
          <cell r="AM2450" t="str">
            <v>Easton et al., 2007</v>
          </cell>
          <cell r="AN2450" t="str">
            <v>Y</v>
          </cell>
          <cell r="AO2450">
            <v>0.02</v>
          </cell>
          <cell r="AP2450">
            <v>3.0000000000000001E-5</v>
          </cell>
          <cell r="AR2450">
            <v>3.7999999999999999E-2</v>
          </cell>
          <cell r="AS2450" t="str">
            <v>-</v>
          </cell>
          <cell r="AT2450">
            <v>2.8799999999999999E-2</v>
          </cell>
          <cell r="AU2450">
            <v>1.175</v>
          </cell>
          <cell r="AV2450">
            <v>1.2899999999999999E-3</v>
          </cell>
          <cell r="AW2450" t="str">
            <v>Easton DF et al., Am J Hum Genet, 81: 873-883, 2007.</v>
          </cell>
          <cell r="AX2450" t="str">
            <v/>
          </cell>
          <cell r="AY2450" t="str">
            <v/>
          </cell>
          <cell r="AZ2450" t="str">
            <v/>
          </cell>
          <cell r="BB2450" t="str">
            <v/>
          </cell>
          <cell r="BE2450" t="str">
            <v/>
          </cell>
          <cell r="BG2450" t="str">
            <v/>
          </cell>
          <cell r="BI2450" t="str">
            <v/>
          </cell>
          <cell r="CH2450" t="str">
            <v/>
          </cell>
          <cell r="CI2450" t="str">
            <v/>
          </cell>
          <cell r="CJ2450" t="str">
            <v/>
          </cell>
          <cell r="CK2450" t="str">
            <v/>
          </cell>
          <cell r="CN2450">
            <v>0</v>
          </cell>
          <cell r="CO2450">
            <v>0</v>
          </cell>
          <cell r="CP2450" t="b">
            <v>1</v>
          </cell>
          <cell r="CQ2450" t="str">
            <v>c.9509A&gt;G</v>
          </cell>
          <cell r="CX2450" t="str">
            <v>BRCA2</v>
          </cell>
          <cell r="CY2450" t="str">
            <v>c.9509A&gt;G</v>
          </cell>
          <cell r="DE2450" t="b">
            <v>0</v>
          </cell>
          <cell r="DF2450" t="str">
            <v>BRCA2</v>
          </cell>
          <cell r="DG2450" t="str">
            <v>c.9509A&gt;G</v>
          </cell>
          <cell r="DN2450" t="b">
            <v>0</v>
          </cell>
        </row>
        <row r="2451">
          <cell r="B2451" t="str">
            <v>c.9513_9515del</v>
          </cell>
          <cell r="C2451" t="str">
            <v>p.(Leu3172del)</v>
          </cell>
          <cell r="D2451" t="str">
            <v>L3172del (9741del3)</v>
          </cell>
          <cell r="E2451" t="str">
            <v/>
          </cell>
          <cell r="G2451" t="str">
            <v>c.9513_9515del</v>
          </cell>
          <cell r="K2451">
            <v>1.0498366885038446</v>
          </cell>
          <cell r="L2451">
            <v>0.43276589612045602</v>
          </cell>
          <cell r="N2451">
            <v>0.45433351528049837</v>
          </cell>
          <cell r="O2451">
            <v>0.02</v>
          </cell>
          <cell r="P2451">
            <v>9.2721125567448645E-3</v>
          </cell>
          <cell r="Q2451">
            <v>9.1869303049067989E-3</v>
          </cell>
          <cell r="R2451">
            <v>2</v>
          </cell>
          <cell r="S2451" t="str">
            <v>Multifac new calc</v>
          </cell>
          <cell r="V2451">
            <v>0.34999999403953552</v>
          </cell>
          <cell r="Z2451" t="str">
            <v/>
          </cell>
          <cell r="AA2451">
            <v>1</v>
          </cell>
          <cell r="AB2451">
            <v>1</v>
          </cell>
          <cell r="AD2451">
            <v>1.0498366885038446</v>
          </cell>
          <cell r="AE2451">
            <v>0.43276589612045602</v>
          </cell>
          <cell r="AF2451">
            <v>0.19655554827947466</v>
          </cell>
          <cell r="AK2451" t="str">
            <v/>
          </cell>
          <cell r="AL2451" t="str">
            <v/>
          </cell>
          <cell r="AM2451" t="str">
            <v/>
          </cell>
          <cell r="AN2451" t="str">
            <v/>
          </cell>
          <cell r="AR2451" t="str">
            <v/>
          </cell>
          <cell r="AS2451" t="str">
            <v/>
          </cell>
          <cell r="AT2451" t="str">
            <v/>
          </cell>
          <cell r="AU2451" t="str">
            <v/>
          </cell>
          <cell r="AW2451" t="str">
            <v/>
          </cell>
          <cell r="AX2451" t="str">
            <v/>
          </cell>
          <cell r="AY2451" t="str">
            <v/>
          </cell>
          <cell r="AZ2451" t="str">
            <v/>
          </cell>
          <cell r="BB2451" t="str">
            <v/>
          </cell>
          <cell r="BE2451" t="str">
            <v/>
          </cell>
          <cell r="BG2451" t="str">
            <v/>
          </cell>
          <cell r="BI2451" t="str">
            <v/>
          </cell>
          <cell r="CH2451" t="str">
            <v/>
          </cell>
          <cell r="CI2451" t="str">
            <v/>
          </cell>
          <cell r="CJ2451" t="str">
            <v/>
          </cell>
          <cell r="CK2451" t="str">
            <v/>
          </cell>
          <cell r="CN2451">
            <v>0</v>
          </cell>
          <cell r="CO2451">
            <v>0</v>
          </cell>
          <cell r="CP2451" t="b">
            <v>1</v>
          </cell>
          <cell r="CQ2451" t="str">
            <v>c.9513_9515del</v>
          </cell>
          <cell r="CX2451" t="str">
            <v>BRCA2</v>
          </cell>
          <cell r="CY2451" t="str">
            <v>c.9513_9515del</v>
          </cell>
          <cell r="DE2451" t="b">
            <v>0</v>
          </cell>
          <cell r="DF2451" t="str">
            <v>BRCA2</v>
          </cell>
          <cell r="DG2451" t="str">
            <v>c.9513_9515del</v>
          </cell>
          <cell r="DN2451" t="b">
            <v>0</v>
          </cell>
        </row>
        <row r="2452">
          <cell r="B2452" t="str">
            <v>c.9521A&gt;G</v>
          </cell>
          <cell r="C2452" t="str">
            <v>p.(Asn3174Ser)</v>
          </cell>
          <cell r="D2452" t="str">
            <v>9749A&gt;G</v>
          </cell>
          <cell r="E2452" t="str">
            <v>N3174S</v>
          </cell>
          <cell r="G2452" t="str">
            <v>c.9521A&gt;G</v>
          </cell>
          <cell r="O2452">
            <v>0.02</v>
          </cell>
          <cell r="R2452" t="str">
            <v/>
          </cell>
          <cell r="T2452">
            <v>0.02</v>
          </cell>
          <cell r="U2452" t="str">
            <v>Same</v>
          </cell>
          <cell r="Z2452" t="str">
            <v/>
          </cell>
          <cell r="AK2452" t="str">
            <v/>
          </cell>
          <cell r="AL2452" t="str">
            <v/>
          </cell>
          <cell r="AM2452" t="str">
            <v/>
          </cell>
          <cell r="AN2452" t="str">
            <v/>
          </cell>
          <cell r="AR2452" t="str">
            <v/>
          </cell>
          <cell r="AS2452" t="str">
            <v/>
          </cell>
          <cell r="AT2452" t="str">
            <v/>
          </cell>
          <cell r="AU2452" t="str">
            <v/>
          </cell>
          <cell r="AW2452" t="str">
            <v/>
          </cell>
          <cell r="AX2452" t="str">
            <v/>
          </cell>
          <cell r="AY2452" t="str">
            <v/>
          </cell>
          <cell r="AZ2452" t="str">
            <v/>
          </cell>
          <cell r="BB2452" t="str">
            <v/>
          </cell>
          <cell r="BE2452" t="str">
            <v/>
          </cell>
          <cell r="BG2452" t="str">
            <v/>
          </cell>
          <cell r="BI2452" t="str">
            <v/>
          </cell>
          <cell r="CH2452" t="str">
            <v/>
          </cell>
          <cell r="CI2452" t="str">
            <v/>
          </cell>
          <cell r="CJ2452" t="str">
            <v/>
          </cell>
          <cell r="CK2452" t="str">
            <v/>
          </cell>
          <cell r="CN2452">
            <v>0</v>
          </cell>
          <cell r="CO2452">
            <v>0</v>
          </cell>
          <cell r="CP2452" t="b">
            <v>1</v>
          </cell>
          <cell r="CQ2452" t="str">
            <v>c.9521A&gt;G</v>
          </cell>
          <cell r="CX2452" t="str">
            <v>BRCA2</v>
          </cell>
          <cell r="CY2452" t="str">
            <v>c.9521A&gt;G</v>
          </cell>
          <cell r="DE2452" t="b">
            <v>0</v>
          </cell>
          <cell r="DF2452" t="str">
            <v>BRCA2</v>
          </cell>
          <cell r="DG2452" t="str">
            <v>c.9521A&gt;G</v>
          </cell>
          <cell r="DN2452" t="b">
            <v>0</v>
          </cell>
        </row>
        <row r="2453">
          <cell r="B2453" t="str">
            <v>c.9537G&gt;A</v>
          </cell>
          <cell r="C2453" t="str">
            <v>p.(=)</v>
          </cell>
          <cell r="D2453" t="str">
            <v>9765G&gt;A</v>
          </cell>
          <cell r="E2453" t="str">
            <v>K3179K</v>
          </cell>
          <cell r="O2453">
            <v>0.02</v>
          </cell>
          <cell r="R2453" t="str">
            <v/>
          </cell>
          <cell r="T2453">
            <v>0.02</v>
          </cell>
          <cell r="U2453" t="str">
            <v>Same</v>
          </cell>
          <cell r="Z2453" t="str">
            <v/>
          </cell>
          <cell r="AK2453" t="str">
            <v/>
          </cell>
          <cell r="AL2453" t="str">
            <v/>
          </cell>
          <cell r="AM2453" t="str">
            <v/>
          </cell>
          <cell r="AN2453" t="str">
            <v/>
          </cell>
          <cell r="AR2453" t="str">
            <v/>
          </cell>
          <cell r="AS2453" t="str">
            <v/>
          </cell>
          <cell r="AT2453" t="str">
            <v/>
          </cell>
          <cell r="AU2453" t="str">
            <v/>
          </cell>
          <cell r="AW2453" t="str">
            <v/>
          </cell>
          <cell r="AX2453" t="str">
            <v/>
          </cell>
          <cell r="AY2453" t="str">
            <v/>
          </cell>
          <cell r="AZ2453" t="str">
            <v/>
          </cell>
          <cell r="BB2453" t="str">
            <v/>
          </cell>
          <cell r="BE2453" t="str">
            <v/>
          </cell>
          <cell r="BG2453" t="str">
            <v/>
          </cell>
          <cell r="BI2453" t="str">
            <v/>
          </cell>
          <cell r="CH2453" t="str">
            <v/>
          </cell>
          <cell r="CI2453" t="str">
            <v/>
          </cell>
          <cell r="CJ2453" t="str">
            <v/>
          </cell>
          <cell r="CK2453" t="str">
            <v/>
          </cell>
          <cell r="CN2453">
            <v>0</v>
          </cell>
          <cell r="CO2453">
            <v>0</v>
          </cell>
          <cell r="CP2453" t="b">
            <v>1</v>
          </cell>
          <cell r="CQ2453" t="str">
            <v>c.9537G&gt;A</v>
          </cell>
          <cell r="CX2453" t="str">
            <v>BRCA2</v>
          </cell>
          <cell r="CY2453" t="str">
            <v>c.9537G&gt;A</v>
          </cell>
          <cell r="DE2453" t="b">
            <v>0</v>
          </cell>
          <cell r="DF2453" t="str">
            <v>BRCA2</v>
          </cell>
          <cell r="DG2453" t="str">
            <v>c.9537G&gt;A</v>
          </cell>
          <cell r="DH2453">
            <v>0</v>
          </cell>
          <cell r="DI2453">
            <v>0</v>
          </cell>
          <cell r="DJ2453">
            <v>0</v>
          </cell>
          <cell r="DK2453">
            <v>0</v>
          </cell>
          <cell r="DL2453">
            <v>5.5207949945000003E-5</v>
          </cell>
          <cell r="DM2453">
            <v>0</v>
          </cell>
          <cell r="DN2453" t="b">
            <v>0</v>
          </cell>
        </row>
        <row r="2454">
          <cell r="B2454" t="str">
            <v>c.9538C&gt;T</v>
          </cell>
          <cell r="C2454" t="str">
            <v>p.(Leu3180Phe)</v>
          </cell>
          <cell r="D2454" t="str">
            <v>9766C&gt;T</v>
          </cell>
          <cell r="E2454" t="str">
            <v>L3180F</v>
          </cell>
          <cell r="G2454" t="str">
            <v>c.9538C&gt;T</v>
          </cell>
          <cell r="O2454">
            <v>0.02</v>
          </cell>
          <cell r="R2454" t="str">
            <v/>
          </cell>
          <cell r="T2454">
            <v>0.02</v>
          </cell>
          <cell r="U2454" t="str">
            <v>Same</v>
          </cell>
          <cell r="Z2454" t="str">
            <v/>
          </cell>
          <cell r="AK2454" t="str">
            <v/>
          </cell>
          <cell r="AL2454" t="str">
            <v/>
          </cell>
          <cell r="AM2454" t="str">
            <v/>
          </cell>
          <cell r="AN2454" t="str">
            <v/>
          </cell>
          <cell r="AR2454" t="str">
            <v/>
          </cell>
          <cell r="AS2454" t="str">
            <v/>
          </cell>
          <cell r="AT2454" t="str">
            <v/>
          </cell>
          <cell r="AU2454" t="str">
            <v/>
          </cell>
          <cell r="AW2454" t="str">
            <v/>
          </cell>
          <cell r="AX2454" t="str">
            <v/>
          </cell>
          <cell r="AY2454" t="str">
            <v/>
          </cell>
          <cell r="AZ2454" t="str">
            <v/>
          </cell>
          <cell r="BB2454" t="str">
            <v/>
          </cell>
          <cell r="BE2454" t="str">
            <v/>
          </cell>
          <cell r="BG2454" t="str">
            <v/>
          </cell>
          <cell r="BI2454" t="str">
            <v/>
          </cell>
          <cell r="CH2454" t="str">
            <v/>
          </cell>
          <cell r="CI2454" t="str">
            <v/>
          </cell>
          <cell r="CJ2454" t="str">
            <v/>
          </cell>
          <cell r="CK2454" t="str">
            <v/>
          </cell>
          <cell r="CN2454">
            <v>0</v>
          </cell>
          <cell r="CO2454">
            <v>0</v>
          </cell>
          <cell r="CP2454" t="b">
            <v>1</v>
          </cell>
          <cell r="CQ2454" t="str">
            <v>c.9538C&gt;T</v>
          </cell>
          <cell r="CR2454">
            <v>0</v>
          </cell>
          <cell r="CS2454">
            <v>1E-3</v>
          </cell>
          <cell r="CT2454">
            <v>0</v>
          </cell>
          <cell r="CU2454">
            <v>0</v>
          </cell>
          <cell r="CV2454">
            <v>0</v>
          </cell>
          <cell r="CW2454" t="b">
            <v>0</v>
          </cell>
          <cell r="CX2454" t="str">
            <v>BRCA2</v>
          </cell>
          <cell r="CY2454" t="str">
            <v>c.9538C&gt;T</v>
          </cell>
          <cell r="CZ2454">
            <v>0</v>
          </cell>
          <cell r="DA2454">
            <v>1E-3</v>
          </cell>
          <cell r="DB2454">
            <v>0</v>
          </cell>
          <cell r="DC2454">
            <v>0</v>
          </cell>
          <cell r="DD2454">
            <v>0</v>
          </cell>
          <cell r="DE2454" t="b">
            <v>0</v>
          </cell>
          <cell r="DF2454" t="str">
            <v>BRCA2</v>
          </cell>
          <cell r="DG2454" t="str">
            <v>c.9538C&gt;T</v>
          </cell>
          <cell r="DH2454">
            <v>0</v>
          </cell>
          <cell r="DI2454">
            <v>8.9237908263000007E-5</v>
          </cell>
          <cell r="DJ2454">
            <v>1.2712941775000001E-4</v>
          </cell>
          <cell r="DK2454">
            <v>0</v>
          </cell>
          <cell r="DL2454">
            <v>0</v>
          </cell>
          <cell r="DM2454">
            <v>0</v>
          </cell>
          <cell r="DN2454" t="b">
            <v>0</v>
          </cell>
        </row>
        <row r="2455">
          <cell r="B2455" t="str">
            <v>c.9542T&gt;G</v>
          </cell>
          <cell r="C2455" t="str">
            <v>p.(Met3181Arg)</v>
          </cell>
          <cell r="D2455" t="str">
            <v>9770T&gt;G</v>
          </cell>
          <cell r="E2455" t="str">
            <v>M3181R</v>
          </cell>
          <cell r="G2455" t="str">
            <v>c.9542T&gt;G</v>
          </cell>
          <cell r="K2455">
            <v>1.0246153856466556</v>
          </cell>
          <cell r="L2455">
            <v>3.2298662568098191</v>
          </cell>
          <cell r="N2455">
            <v>3.3093706603083124</v>
          </cell>
          <cell r="O2455">
            <v>0.02</v>
          </cell>
          <cell r="P2455">
            <v>6.7538176740985972E-2</v>
          </cell>
          <cell r="Q2455">
            <v>6.3265350328892814E-2</v>
          </cell>
          <cell r="R2455">
            <v>3</v>
          </cell>
          <cell r="T2455">
            <v>0.02</v>
          </cell>
          <cell r="U2455" t="str">
            <v>Same</v>
          </cell>
          <cell r="V2455">
            <v>2.9999999329447746E-2</v>
          </cell>
          <cell r="Z2455" t="str">
            <v/>
          </cell>
          <cell r="AA2455">
            <v>1</v>
          </cell>
          <cell r="AB2455">
            <v>1</v>
          </cell>
          <cell r="AD2455">
            <v>1.0246153856466556</v>
          </cell>
          <cell r="AE2455">
            <v>3.2298662568098191</v>
          </cell>
          <cell r="AF2455">
            <v>9.2848471645730721E-2</v>
          </cell>
          <cell r="AK2455" t="str">
            <v/>
          </cell>
          <cell r="AL2455" t="str">
            <v/>
          </cell>
          <cell r="AM2455" t="str">
            <v/>
          </cell>
          <cell r="AN2455" t="str">
            <v/>
          </cell>
          <cell r="AR2455" t="str">
            <v/>
          </cell>
          <cell r="AS2455" t="str">
            <v/>
          </cell>
          <cell r="AT2455" t="str">
            <v/>
          </cell>
          <cell r="AU2455" t="str">
            <v/>
          </cell>
          <cell r="AW2455" t="str">
            <v/>
          </cell>
          <cell r="AX2455" t="str">
            <v/>
          </cell>
          <cell r="AY2455" t="str">
            <v/>
          </cell>
          <cell r="AZ2455" t="str">
            <v/>
          </cell>
          <cell r="BB2455" t="str">
            <v/>
          </cell>
          <cell r="BE2455" t="str">
            <v/>
          </cell>
          <cell r="BG2455" t="str">
            <v/>
          </cell>
          <cell r="BI2455" t="str">
            <v/>
          </cell>
          <cell r="CH2455" t="str">
            <v/>
          </cell>
          <cell r="CI2455" t="str">
            <v/>
          </cell>
          <cell r="CJ2455" t="str">
            <v/>
          </cell>
          <cell r="CK2455" t="str">
            <v/>
          </cell>
          <cell r="CN2455">
            <v>0</v>
          </cell>
          <cell r="CO2455">
            <v>0</v>
          </cell>
          <cell r="CP2455" t="b">
            <v>1</v>
          </cell>
          <cell r="CQ2455" t="str">
            <v>c.9542T&gt;G</v>
          </cell>
          <cell r="CX2455" t="str">
            <v>BRCA2</v>
          </cell>
          <cell r="CY2455" t="str">
            <v>c.9542T&gt;G</v>
          </cell>
          <cell r="DE2455" t="b">
            <v>0</v>
          </cell>
          <cell r="DF2455" t="str">
            <v>BRCA2</v>
          </cell>
          <cell r="DG2455" t="str">
            <v>c.9542T&gt;G</v>
          </cell>
          <cell r="DN2455" t="b">
            <v>0</v>
          </cell>
        </row>
        <row r="2456">
          <cell r="B2456" t="str">
            <v>c.9547A&gt;G</v>
          </cell>
          <cell r="C2456" t="str">
            <v>p.(Ile3183Val)</v>
          </cell>
          <cell r="D2456" t="str">
            <v>9775A&gt;G</v>
          </cell>
          <cell r="E2456" t="str">
            <v>I3183V</v>
          </cell>
          <cell r="G2456" t="str">
            <v>c.9547A&gt;G</v>
          </cell>
          <cell r="K2456">
            <v>1.0756788211506356</v>
          </cell>
          <cell r="L2456">
            <v>1.3462036183794632</v>
          </cell>
          <cell r="N2456">
            <v>1.4480827212471412</v>
          </cell>
          <cell r="O2456">
            <v>0.02</v>
          </cell>
          <cell r="P2456">
            <v>2.9552708596880434E-2</v>
          </cell>
          <cell r="Q2456">
            <v>2.8704415373891987E-2</v>
          </cell>
          <cell r="R2456">
            <v>3</v>
          </cell>
          <cell r="T2456">
            <v>0.02</v>
          </cell>
          <cell r="U2456" t="str">
            <v>Same</v>
          </cell>
          <cell r="V2456">
            <v>2.9999999329447746E-2</v>
          </cell>
          <cell r="Z2456" t="str">
            <v/>
          </cell>
          <cell r="AA2456">
            <v>1</v>
          </cell>
          <cell r="AB2456">
            <v>1</v>
          </cell>
          <cell r="AD2456">
            <v>1.0756788211506356</v>
          </cell>
          <cell r="AE2456">
            <v>1.3462036183794632</v>
          </cell>
          <cell r="AF2456">
            <v>4.2866251875576605E-2</v>
          </cell>
          <cell r="AK2456" t="str">
            <v/>
          </cell>
          <cell r="AL2456" t="str">
            <v/>
          </cell>
          <cell r="AM2456" t="str">
            <v/>
          </cell>
          <cell r="AN2456" t="str">
            <v/>
          </cell>
          <cell r="AR2456" t="str">
            <v/>
          </cell>
          <cell r="AS2456" t="str">
            <v/>
          </cell>
          <cell r="AT2456" t="str">
            <v/>
          </cell>
          <cell r="AU2456" t="str">
            <v/>
          </cell>
          <cell r="AW2456" t="str">
            <v/>
          </cell>
          <cell r="AX2456" t="str">
            <v/>
          </cell>
          <cell r="AY2456" t="str">
            <v/>
          </cell>
          <cell r="AZ2456" t="str">
            <v/>
          </cell>
          <cell r="BB2456" t="str">
            <v/>
          </cell>
          <cell r="BE2456" t="str">
            <v/>
          </cell>
          <cell r="BG2456" t="str">
            <v/>
          </cell>
          <cell r="BI2456" t="str">
            <v/>
          </cell>
          <cell r="CH2456" t="str">
            <v/>
          </cell>
          <cell r="CI2456" t="str">
            <v/>
          </cell>
          <cell r="CJ2456" t="str">
            <v/>
          </cell>
          <cell r="CK2456" t="str">
            <v/>
          </cell>
          <cell r="CN2456">
            <v>0</v>
          </cell>
          <cell r="CO2456">
            <v>0</v>
          </cell>
          <cell r="CP2456" t="b">
            <v>1</v>
          </cell>
          <cell r="CQ2456" t="str">
            <v>c.9547A&gt;G</v>
          </cell>
          <cell r="CX2456" t="str">
            <v>BRCA2</v>
          </cell>
          <cell r="CY2456" t="str">
            <v>c.9547A&gt;G</v>
          </cell>
          <cell r="DE2456" t="b">
            <v>0</v>
          </cell>
          <cell r="DF2456" t="str">
            <v>BRCA2</v>
          </cell>
          <cell r="DG2456" t="str">
            <v>c.9547A&gt;G</v>
          </cell>
          <cell r="DH2456">
            <v>0</v>
          </cell>
          <cell r="DI2456">
            <v>0</v>
          </cell>
          <cell r="DJ2456">
            <v>0</v>
          </cell>
          <cell r="DK2456">
            <v>0</v>
          </cell>
          <cell r="DL2456">
            <v>1.8402649982E-5</v>
          </cell>
          <cell r="DM2456">
            <v>0</v>
          </cell>
          <cell r="DN2456" t="b">
            <v>0</v>
          </cell>
        </row>
        <row r="2457">
          <cell r="B2457" t="str">
            <v>c.9550C&gt;G</v>
          </cell>
          <cell r="C2457" t="str">
            <v>p.(Leu3184Val)</v>
          </cell>
          <cell r="D2457" t="str">
            <v>9778C&gt;G</v>
          </cell>
          <cell r="E2457" t="str">
            <v>L3184V</v>
          </cell>
          <cell r="G2457" t="str">
            <v>c.9550C&gt;G</v>
          </cell>
          <cell r="O2457">
            <v>0.02</v>
          </cell>
          <cell r="R2457" t="str">
            <v/>
          </cell>
          <cell r="T2457">
            <v>0.02</v>
          </cell>
          <cell r="U2457" t="str">
            <v>Same</v>
          </cell>
          <cell r="Z2457" t="str">
            <v/>
          </cell>
          <cell r="AK2457" t="str">
            <v/>
          </cell>
          <cell r="AL2457" t="str">
            <v/>
          </cell>
          <cell r="AM2457" t="str">
            <v/>
          </cell>
          <cell r="AN2457" t="str">
            <v/>
          </cell>
          <cell r="AR2457" t="str">
            <v/>
          </cell>
          <cell r="AS2457" t="str">
            <v/>
          </cell>
          <cell r="AT2457" t="str">
            <v/>
          </cell>
          <cell r="AU2457" t="str">
            <v/>
          </cell>
          <cell r="AW2457" t="str">
            <v/>
          </cell>
          <cell r="AX2457" t="str">
            <v/>
          </cell>
          <cell r="AY2457" t="str">
            <v/>
          </cell>
          <cell r="AZ2457" t="str">
            <v/>
          </cell>
          <cell r="BB2457" t="str">
            <v/>
          </cell>
          <cell r="BE2457" t="str">
            <v/>
          </cell>
          <cell r="BG2457" t="str">
            <v/>
          </cell>
          <cell r="BI2457" t="str">
            <v/>
          </cell>
          <cell r="CH2457" t="str">
            <v/>
          </cell>
          <cell r="CI2457" t="str">
            <v/>
          </cell>
          <cell r="CJ2457" t="str">
            <v/>
          </cell>
          <cell r="CK2457" t="str">
            <v/>
          </cell>
          <cell r="CN2457">
            <v>0</v>
          </cell>
          <cell r="CO2457">
            <v>0</v>
          </cell>
          <cell r="CP2457" t="b">
            <v>1</v>
          </cell>
          <cell r="CQ2457" t="str">
            <v>c.9550C&gt;G</v>
          </cell>
          <cell r="CX2457" t="str">
            <v>BRCA2</v>
          </cell>
          <cell r="CY2457" t="str">
            <v>c.9550C&gt;G</v>
          </cell>
          <cell r="DE2457" t="b">
            <v>0</v>
          </cell>
          <cell r="DF2457" t="str">
            <v>BRCA2</v>
          </cell>
          <cell r="DG2457" t="str">
            <v>c.9550C&gt;G</v>
          </cell>
          <cell r="DN2457" t="b">
            <v>0</v>
          </cell>
        </row>
        <row r="2458">
          <cell r="B2458" t="str">
            <v>c.955A&gt;G</v>
          </cell>
          <cell r="C2458" t="str">
            <v>p.(Asn319Asp)</v>
          </cell>
          <cell r="D2458" t="str">
            <v>1183A&gt;G</v>
          </cell>
          <cell r="E2458" t="str">
            <v>N319D</v>
          </cell>
          <cell r="G2458" t="str">
            <v>c.955A&gt;G</v>
          </cell>
          <cell r="K2458">
            <v>1.0246153856466556</v>
          </cell>
          <cell r="L2458">
            <v>0.49422623797839987</v>
          </cell>
          <cell r="N2458">
            <v>0.50639180742293399</v>
          </cell>
          <cell r="O2458">
            <v>0.02</v>
          </cell>
          <cell r="P2458">
            <v>1.0334526682100694E-2</v>
          </cell>
          <cell r="Q2458">
            <v>1.0228816702957661E-2</v>
          </cell>
          <cell r="R2458">
            <v>3</v>
          </cell>
          <cell r="S2458" t="str">
            <v>Multifac new calc</v>
          </cell>
          <cell r="T2458">
            <v>0.02</v>
          </cell>
          <cell r="U2458" t="str">
            <v>Same</v>
          </cell>
          <cell r="V2458">
            <v>2.9999999329447746E-2</v>
          </cell>
          <cell r="Z2458" t="str">
            <v/>
          </cell>
          <cell r="AA2458">
            <v>1</v>
          </cell>
          <cell r="AB2458">
            <v>1</v>
          </cell>
          <cell r="AD2458">
            <v>1.0246153856466556</v>
          </cell>
          <cell r="AE2458">
            <v>0.49422623797839987</v>
          </cell>
          <cell r="AF2458">
            <v>1.0629190528526492E-2</v>
          </cell>
          <cell r="AK2458" t="str">
            <v/>
          </cell>
          <cell r="AL2458" t="str">
            <v/>
          </cell>
          <cell r="AM2458" t="str">
            <v/>
          </cell>
          <cell r="AN2458" t="str">
            <v/>
          </cell>
          <cell r="AR2458" t="str">
            <v/>
          </cell>
          <cell r="AS2458" t="str">
            <v/>
          </cell>
          <cell r="AT2458" t="str">
            <v/>
          </cell>
          <cell r="AU2458" t="str">
            <v/>
          </cell>
          <cell r="AW2458" t="str">
            <v/>
          </cell>
          <cell r="AX2458" t="str">
            <v/>
          </cell>
          <cell r="AY2458" t="str">
            <v/>
          </cell>
          <cell r="AZ2458" t="str">
            <v/>
          </cell>
          <cell r="BB2458" t="str">
            <v/>
          </cell>
          <cell r="BE2458" t="str">
            <v/>
          </cell>
          <cell r="BG2458" t="str">
            <v/>
          </cell>
          <cell r="BI2458" t="str">
            <v/>
          </cell>
          <cell r="CH2458" t="str">
            <v/>
          </cell>
          <cell r="CI2458" t="str">
            <v/>
          </cell>
          <cell r="CJ2458" t="str">
            <v/>
          </cell>
          <cell r="CK2458" t="str">
            <v/>
          </cell>
          <cell r="CN2458">
            <v>0</v>
          </cell>
          <cell r="CO2458">
            <v>0</v>
          </cell>
          <cell r="CP2458" t="b">
            <v>1</v>
          </cell>
          <cell r="CQ2458" t="str">
            <v>c.955A&gt;G</v>
          </cell>
          <cell r="CX2458" t="str">
            <v>BRCA2</v>
          </cell>
          <cell r="CY2458" t="str">
            <v>c.955A&gt;G</v>
          </cell>
          <cell r="DE2458" t="b">
            <v>0</v>
          </cell>
          <cell r="DF2458" t="str">
            <v>BRCA2</v>
          </cell>
          <cell r="DG2458" t="str">
            <v>c.955A&gt;G</v>
          </cell>
          <cell r="DN2458" t="b">
            <v>0</v>
          </cell>
        </row>
        <row r="2459">
          <cell r="B2459" t="str">
            <v>c.9562G&gt;A</v>
          </cell>
          <cell r="C2459" t="str">
            <v>p.(Asp3188Asn)</v>
          </cell>
          <cell r="D2459" t="str">
            <v>9790G&gt;A</v>
          </cell>
          <cell r="E2459" t="str">
            <v>D3188N</v>
          </cell>
          <cell r="G2459" t="str">
            <v>c.9562G&gt;A</v>
          </cell>
          <cell r="K2459">
            <v>1.0246153856466556</v>
          </cell>
          <cell r="L2459">
            <v>0.66679544570127502</v>
          </cell>
          <cell r="N2459">
            <v>0.68320887274464548</v>
          </cell>
          <cell r="O2459">
            <v>0.02</v>
          </cell>
          <cell r="P2459">
            <v>1.3943038219278479E-2</v>
          </cell>
          <cell r="Q2459">
            <v>1.3751303272189453E-2</v>
          </cell>
          <cell r="R2459">
            <v>3</v>
          </cell>
          <cell r="T2459">
            <v>0.02</v>
          </cell>
          <cell r="U2459" t="str">
            <v>Same</v>
          </cell>
          <cell r="V2459">
            <v>2.9999999329447746E-2</v>
          </cell>
          <cell r="Z2459" t="str">
            <v/>
          </cell>
          <cell r="AA2459">
            <v>1</v>
          </cell>
          <cell r="AB2459">
            <v>1</v>
          </cell>
          <cell r="AD2459">
            <v>1.0246153856466556</v>
          </cell>
          <cell r="AE2459">
            <v>0.66679544570127502</v>
          </cell>
          <cell r="AF2459">
            <v>2.0692925778322199E-2</v>
          </cell>
          <cell r="AK2459" t="str">
            <v/>
          </cell>
          <cell r="AL2459" t="str">
            <v/>
          </cell>
          <cell r="AM2459" t="str">
            <v/>
          </cell>
          <cell r="AN2459" t="str">
            <v/>
          </cell>
          <cell r="AR2459" t="str">
            <v/>
          </cell>
          <cell r="AS2459" t="str">
            <v/>
          </cell>
          <cell r="AT2459" t="str">
            <v/>
          </cell>
          <cell r="AU2459" t="str">
            <v/>
          </cell>
          <cell r="AW2459" t="str">
            <v/>
          </cell>
          <cell r="AX2459" t="str">
            <v/>
          </cell>
          <cell r="AY2459" t="str">
            <v/>
          </cell>
          <cell r="AZ2459" t="str">
            <v/>
          </cell>
          <cell r="BB2459" t="str">
            <v/>
          </cell>
          <cell r="BE2459" t="str">
            <v/>
          </cell>
          <cell r="BG2459" t="str">
            <v/>
          </cell>
          <cell r="BI2459" t="str">
            <v/>
          </cell>
          <cell r="CH2459" t="str">
            <v/>
          </cell>
          <cell r="CI2459" t="str">
            <v/>
          </cell>
          <cell r="CJ2459" t="str">
            <v/>
          </cell>
          <cell r="CK2459" t="str">
            <v/>
          </cell>
          <cell r="CN2459">
            <v>0</v>
          </cell>
          <cell r="CO2459">
            <v>0</v>
          </cell>
          <cell r="CP2459" t="b">
            <v>1</v>
          </cell>
          <cell r="CQ2459" t="str">
            <v>c.9562G&gt;A</v>
          </cell>
          <cell r="CX2459" t="str">
            <v>BRCA2</v>
          </cell>
          <cell r="CY2459" t="str">
            <v>c.9562G&gt;A</v>
          </cell>
          <cell r="DE2459" t="b">
            <v>0</v>
          </cell>
          <cell r="DF2459" t="str">
            <v>BRCA2</v>
          </cell>
          <cell r="DG2459" t="str">
            <v>c.9562G&gt;A</v>
          </cell>
          <cell r="DN2459" t="b">
            <v>0</v>
          </cell>
        </row>
        <row r="2460">
          <cell r="B2460" t="str">
            <v>c.9564T&gt;C</v>
          </cell>
          <cell r="C2460" t="str">
            <v>p.(=)</v>
          </cell>
          <cell r="D2460" t="str">
            <v>9792T&gt;C</v>
          </cell>
          <cell r="E2460" t="str">
            <v>D3188D</v>
          </cell>
          <cell r="O2460">
            <v>0.02</v>
          </cell>
          <cell r="R2460" t="str">
            <v/>
          </cell>
          <cell r="T2460">
            <v>0.02</v>
          </cell>
          <cell r="U2460" t="str">
            <v>Same</v>
          </cell>
          <cell r="Z2460" t="str">
            <v/>
          </cell>
          <cell r="AK2460" t="str">
            <v/>
          </cell>
          <cell r="AL2460" t="str">
            <v/>
          </cell>
          <cell r="AM2460" t="str">
            <v/>
          </cell>
          <cell r="AN2460" t="str">
            <v/>
          </cell>
          <cell r="AR2460" t="str">
            <v/>
          </cell>
          <cell r="AS2460" t="str">
            <v/>
          </cell>
          <cell r="AT2460" t="str">
            <v/>
          </cell>
          <cell r="AU2460" t="str">
            <v/>
          </cell>
          <cell r="AW2460" t="str">
            <v/>
          </cell>
          <cell r="AX2460" t="str">
            <v/>
          </cell>
          <cell r="AY2460" t="str">
            <v/>
          </cell>
          <cell r="AZ2460" t="str">
            <v/>
          </cell>
          <cell r="BB2460" t="str">
            <v/>
          </cell>
          <cell r="BE2460" t="str">
            <v/>
          </cell>
          <cell r="BG2460" t="str">
            <v/>
          </cell>
          <cell r="BI2460" t="str">
            <v/>
          </cell>
          <cell r="CH2460" t="str">
            <v/>
          </cell>
          <cell r="CI2460" t="str">
            <v/>
          </cell>
          <cell r="CJ2460" t="str">
            <v/>
          </cell>
          <cell r="CK2460" t="str">
            <v/>
          </cell>
          <cell r="CN2460">
            <v>0</v>
          </cell>
          <cell r="CO2460">
            <v>0</v>
          </cell>
          <cell r="CP2460" t="b">
            <v>1</v>
          </cell>
          <cell r="CQ2460" t="str">
            <v>c.9564T&gt;C</v>
          </cell>
          <cell r="CX2460" t="str">
            <v>BRCA2</v>
          </cell>
          <cell r="CY2460" t="str">
            <v>c.9564T&gt;C</v>
          </cell>
          <cell r="DE2460" t="b">
            <v>0</v>
          </cell>
          <cell r="DF2460" t="str">
            <v>BRCA2</v>
          </cell>
          <cell r="DG2460" t="str">
            <v>c.9564T&gt;C</v>
          </cell>
          <cell r="DH2460">
            <v>0</v>
          </cell>
          <cell r="DI2460">
            <v>0</v>
          </cell>
          <cell r="DJ2460">
            <v>0</v>
          </cell>
          <cell r="DK2460">
            <v>0</v>
          </cell>
          <cell r="DL2460">
            <v>1.8401972690999999E-5</v>
          </cell>
          <cell r="DM2460">
            <v>0</v>
          </cell>
          <cell r="DN2460" t="b">
            <v>0</v>
          </cell>
        </row>
        <row r="2461">
          <cell r="B2461" t="str">
            <v>c.956A&gt;C</v>
          </cell>
          <cell r="C2461" t="str">
            <v>p.(Asn319Thr)</v>
          </cell>
          <cell r="D2461" t="str">
            <v>1184A&gt;C</v>
          </cell>
          <cell r="E2461" t="str">
            <v>N319T</v>
          </cell>
          <cell r="I2461">
            <v>4.8000000000000001E-2</v>
          </cell>
          <cell r="K2461">
            <v>6.1966325310551768E-2</v>
          </cell>
          <cell r="L2461">
            <v>6.6008083737851582</v>
          </cell>
          <cell r="N2461">
            <v>1.9633336272124095E-2</v>
          </cell>
          <cell r="O2461">
            <v>0.02</v>
          </cell>
          <cell r="P2461">
            <v>4.0068033208416523E-4</v>
          </cell>
          <cell r="Q2461">
            <v>4.0051985165699699E-4</v>
          </cell>
          <cell r="R2461">
            <v>1</v>
          </cell>
          <cell r="S2461" t="str">
            <v>Multifac new calc</v>
          </cell>
          <cell r="T2461">
            <v>0.02</v>
          </cell>
          <cell r="U2461" t="str">
            <v>Same</v>
          </cell>
          <cell r="V2461">
            <v>2.9999999329447746E-2</v>
          </cell>
          <cell r="Z2461" t="str">
            <v/>
          </cell>
          <cell r="AA2461" t="str">
            <v>2+</v>
          </cell>
          <cell r="AB2461">
            <v>4.7599998635329911E-2</v>
          </cell>
          <cell r="AD2461">
            <v>6.1966325310551768E-2</v>
          </cell>
          <cell r="AE2461">
            <v>6.6008083737851582</v>
          </cell>
          <cell r="AF2461">
            <v>6.0179404223839887E-4</v>
          </cell>
          <cell r="AK2461" t="str">
            <v>A:4.01×10−4 B:1.27E-03</v>
          </cell>
          <cell r="AL2461" t="str">
            <v>A:Lindor 2012 B:Farrugia 2008</v>
          </cell>
          <cell r="AM2461" t="str">
            <v>Farrugia et al., 2008</v>
          </cell>
          <cell r="AN2461" t="str">
            <v>Y</v>
          </cell>
          <cell r="AO2461">
            <v>0.02</v>
          </cell>
          <cell r="AP2461">
            <v>4.0000000000000002E-4</v>
          </cell>
          <cell r="AR2461">
            <v>4.8000000000000001E-2</v>
          </cell>
          <cell r="AS2461" t="str">
            <v>-</v>
          </cell>
          <cell r="AT2461">
            <v>6.61</v>
          </cell>
          <cell r="AU2461">
            <v>6.2E-2</v>
          </cell>
          <cell r="AV2461">
            <v>1.967E-2</v>
          </cell>
          <cell r="AW2461" t="str">
            <v>Farrugia DJ et al., Cancer Research 68:3523-3531, 2008.</v>
          </cell>
          <cell r="AX2461" t="str">
            <v/>
          </cell>
          <cell r="AY2461" t="str">
            <v/>
          </cell>
          <cell r="AZ2461" t="str">
            <v/>
          </cell>
          <cell r="BB2461" t="str">
            <v/>
          </cell>
          <cell r="BE2461" t="str">
            <v/>
          </cell>
          <cell r="BG2461" t="str">
            <v/>
          </cell>
          <cell r="BI2461" t="str">
            <v/>
          </cell>
          <cell r="CH2461" t="str">
            <v/>
          </cell>
          <cell r="CI2461" t="str">
            <v/>
          </cell>
          <cell r="CJ2461" t="str">
            <v/>
          </cell>
          <cell r="CK2461" t="str">
            <v/>
          </cell>
          <cell r="CN2461">
            <v>0</v>
          </cell>
          <cell r="CO2461">
            <v>0</v>
          </cell>
          <cell r="CP2461" t="b">
            <v>1</v>
          </cell>
          <cell r="CQ2461" t="str">
            <v>c.956A&gt;C</v>
          </cell>
          <cell r="CX2461" t="str">
            <v>BRCA2</v>
          </cell>
          <cell r="CY2461" t="str">
            <v>c.956A&gt;C</v>
          </cell>
          <cell r="DE2461" t="b">
            <v>0</v>
          </cell>
          <cell r="DF2461" t="str">
            <v>BRCA2</v>
          </cell>
          <cell r="DG2461" t="str">
            <v>c.956A&gt;C</v>
          </cell>
          <cell r="DH2461">
            <v>0</v>
          </cell>
          <cell r="DI2461">
            <v>1.2531328320999999E-3</v>
          </cell>
          <cell r="DJ2461">
            <v>0</v>
          </cell>
          <cell r="DK2461">
            <v>0</v>
          </cell>
          <cell r="DL2461">
            <v>7.4200489723000001E-5</v>
          </cell>
          <cell r="DM2461">
            <v>0</v>
          </cell>
          <cell r="DN2461" t="b">
            <v>0</v>
          </cell>
        </row>
        <row r="2462">
          <cell r="B2462" t="str">
            <v>c.956A&gt;G</v>
          </cell>
          <cell r="C2462" t="str">
            <v>p.(Asn319Ser)</v>
          </cell>
          <cell r="D2462" t="str">
            <v>1184A&gt;G</v>
          </cell>
          <cell r="E2462" t="str">
            <v>N319S</v>
          </cell>
          <cell r="G2462" t="str">
            <v>c.956A&gt;G</v>
          </cell>
          <cell r="K2462">
            <v>1.4756180788297142</v>
          </cell>
          <cell r="L2462">
            <v>0.11392412725907518</v>
          </cell>
          <cell r="N2462">
            <v>0.16810850179838838</v>
          </cell>
          <cell r="O2462">
            <v>0.02</v>
          </cell>
          <cell r="P2462">
            <v>3.4307857509875183E-3</v>
          </cell>
          <cell r="Q2462">
            <v>3.4190557033984665E-3</v>
          </cell>
          <cell r="R2462">
            <v>2</v>
          </cell>
          <cell r="S2462" t="str">
            <v>Multifac new calc</v>
          </cell>
          <cell r="T2462">
            <v>0.02</v>
          </cell>
          <cell r="U2462" t="str">
            <v>Same</v>
          </cell>
          <cell r="V2462">
            <v>2.9999999329447746E-2</v>
          </cell>
          <cell r="Z2462" t="str">
            <v/>
          </cell>
          <cell r="AA2462">
            <v>1</v>
          </cell>
          <cell r="AB2462">
            <v>1</v>
          </cell>
          <cell r="AD2462">
            <v>1.4756180788297142</v>
          </cell>
          <cell r="AE2462">
            <v>0.11392412725907518</v>
          </cell>
          <cell r="AF2462">
            <v>5.1723397010338696E-3</v>
          </cell>
          <cell r="AK2462" t="str">
            <v/>
          </cell>
          <cell r="AL2462" t="str">
            <v/>
          </cell>
          <cell r="AM2462" t="str">
            <v/>
          </cell>
          <cell r="AN2462" t="str">
            <v/>
          </cell>
          <cell r="AR2462" t="str">
            <v/>
          </cell>
          <cell r="AS2462" t="str">
            <v/>
          </cell>
          <cell r="AT2462" t="str">
            <v/>
          </cell>
          <cell r="AU2462" t="str">
            <v/>
          </cell>
          <cell r="AW2462" t="str">
            <v/>
          </cell>
          <cell r="AX2462" t="str">
            <v/>
          </cell>
          <cell r="AY2462" t="str">
            <v/>
          </cell>
          <cell r="AZ2462" t="str">
            <v/>
          </cell>
          <cell r="BB2462" t="str">
            <v/>
          </cell>
          <cell r="BE2462" t="str">
            <v/>
          </cell>
          <cell r="BG2462" t="str">
            <v/>
          </cell>
          <cell r="BI2462" t="str">
            <v/>
          </cell>
          <cell r="CH2462" t="str">
            <v/>
          </cell>
          <cell r="CI2462" t="str">
            <v/>
          </cell>
          <cell r="CJ2462" t="str">
            <v/>
          </cell>
          <cell r="CK2462" t="str">
            <v/>
          </cell>
          <cell r="CN2462">
            <v>0</v>
          </cell>
          <cell r="CO2462">
            <v>0</v>
          </cell>
          <cell r="CP2462" t="b">
            <v>1</v>
          </cell>
          <cell r="CQ2462" t="str">
            <v>c.956A&gt;G</v>
          </cell>
          <cell r="CX2462" t="str">
            <v>BRCA2</v>
          </cell>
          <cell r="CY2462" t="str">
            <v>c.956A&gt;G</v>
          </cell>
          <cell r="DE2462" t="b">
            <v>0</v>
          </cell>
          <cell r="DF2462" t="str">
            <v>BRCA2</v>
          </cell>
          <cell r="DG2462" t="str">
            <v>c.956A&gt;G</v>
          </cell>
          <cell r="DH2462">
            <v>0</v>
          </cell>
          <cell r="DI2462">
            <v>0</v>
          </cell>
          <cell r="DJ2462">
            <v>0</v>
          </cell>
          <cell r="DK2462">
            <v>0</v>
          </cell>
          <cell r="DL2462">
            <v>5.5650367292E-5</v>
          </cell>
          <cell r="DM2462">
            <v>0</v>
          </cell>
          <cell r="DN2462" t="b">
            <v>0</v>
          </cell>
        </row>
        <row r="2463">
          <cell r="B2463" t="str">
            <v>c.9581C&gt;A</v>
          </cell>
          <cell r="C2463" t="str">
            <v>p.(Pro3194Gln)</v>
          </cell>
          <cell r="D2463" t="str">
            <v>9809C&gt;A</v>
          </cell>
          <cell r="E2463" t="str">
            <v>P3194Q</v>
          </cell>
          <cell r="G2463" t="str">
            <v>c.9581C&gt;A</v>
          </cell>
          <cell r="J2463">
            <v>0.63359999999999994</v>
          </cell>
          <cell r="K2463">
            <v>5.2267235751005975E-2</v>
          </cell>
          <cell r="L2463">
            <v>1.1377286839908438</v>
          </cell>
          <cell r="N2463">
            <v>3.7677615368552249E-2</v>
          </cell>
          <cell r="O2463">
            <v>0.02</v>
          </cell>
          <cell r="P2463">
            <v>7.6893092588882137E-4</v>
          </cell>
          <cell r="Q2463">
            <v>7.683401254047962E-4</v>
          </cell>
          <cell r="R2463">
            <v>1</v>
          </cell>
          <cell r="S2463" t="str">
            <v>Multifac new calc</v>
          </cell>
          <cell r="T2463">
            <v>0.02</v>
          </cell>
          <cell r="U2463" t="str">
            <v>Same</v>
          </cell>
          <cell r="V2463">
            <v>2.9999999329447746E-2</v>
          </cell>
          <cell r="Z2463" t="str">
            <v/>
          </cell>
          <cell r="AA2463">
            <v>1</v>
          </cell>
          <cell r="AB2463">
            <v>1</v>
          </cell>
          <cell r="AD2463">
            <v>5.2267235751005975E-2</v>
          </cell>
          <cell r="AE2463">
            <v>1.1377286839908438</v>
          </cell>
          <cell r="AF2463">
            <v>1.8357762627893369E-3</v>
          </cell>
          <cell r="AK2463" t="str">
            <v/>
          </cell>
          <cell r="AL2463" t="str">
            <v/>
          </cell>
          <cell r="AM2463" t="str">
            <v/>
          </cell>
          <cell r="AN2463" t="str">
            <v/>
          </cell>
          <cell r="AR2463" t="str">
            <v/>
          </cell>
          <cell r="AS2463" t="str">
            <v/>
          </cell>
          <cell r="AT2463" t="str">
            <v/>
          </cell>
          <cell r="AU2463" t="str">
            <v/>
          </cell>
          <cell r="AW2463" t="str">
            <v/>
          </cell>
          <cell r="AX2463" t="str">
            <v/>
          </cell>
          <cell r="AY2463" t="str">
            <v/>
          </cell>
          <cell r="AZ2463" t="str">
            <v/>
          </cell>
          <cell r="BB2463" t="str">
            <v/>
          </cell>
          <cell r="BE2463" t="str">
            <v/>
          </cell>
          <cell r="BG2463" t="str">
            <v/>
          </cell>
          <cell r="BI2463" t="str">
            <v/>
          </cell>
          <cell r="CB2463">
            <v>1</v>
          </cell>
          <cell r="CC2463">
            <v>0.72</v>
          </cell>
          <cell r="CD2463">
            <v>0.88</v>
          </cell>
          <cell r="CH2463" t="str">
            <v/>
          </cell>
          <cell r="CI2463" t="str">
            <v/>
          </cell>
          <cell r="CJ2463" t="str">
            <v/>
          </cell>
          <cell r="CK2463" t="str">
            <v/>
          </cell>
          <cell r="CN2463">
            <v>0</v>
          </cell>
          <cell r="CO2463">
            <v>0</v>
          </cell>
          <cell r="CP2463" t="b">
            <v>1</v>
          </cell>
          <cell r="CQ2463" t="str">
            <v>c.9581C&gt;A</v>
          </cell>
          <cell r="CX2463" t="str">
            <v>BRCA2</v>
          </cell>
          <cell r="CY2463" t="str">
            <v>c.9581C&gt;A</v>
          </cell>
          <cell r="DE2463" t="b">
            <v>0</v>
          </cell>
          <cell r="DF2463" t="str">
            <v>BRCA2</v>
          </cell>
          <cell r="DG2463" t="str">
            <v>c.9581C&gt;A</v>
          </cell>
          <cell r="DH2463">
            <v>0</v>
          </cell>
          <cell r="DI2463">
            <v>0</v>
          </cell>
          <cell r="DJ2463">
            <v>0</v>
          </cell>
          <cell r="DK2463">
            <v>0</v>
          </cell>
          <cell r="DL2463">
            <v>1.8400618261E-5</v>
          </cell>
          <cell r="DM2463">
            <v>0</v>
          </cell>
          <cell r="DN2463" t="b">
            <v>0</v>
          </cell>
        </row>
        <row r="2464">
          <cell r="B2464" t="str">
            <v>c.9582A&gt;T</v>
          </cell>
          <cell r="C2464" t="str">
            <v>p.(=)</v>
          </cell>
          <cell r="D2464" t="str">
            <v>9810A&gt;T</v>
          </cell>
          <cell r="E2464" t="str">
            <v>P3194P</v>
          </cell>
          <cell r="G2464" t="str">
            <v>c.9582A&gt;T</v>
          </cell>
          <cell r="O2464">
            <v>0.02</v>
          </cell>
          <cell r="R2464" t="str">
            <v/>
          </cell>
          <cell r="T2464">
            <v>0.02</v>
          </cell>
          <cell r="U2464" t="str">
            <v>Same</v>
          </cell>
          <cell r="Z2464" t="str">
            <v/>
          </cell>
          <cell r="AK2464" t="str">
            <v/>
          </cell>
          <cell r="AL2464" t="str">
            <v/>
          </cell>
          <cell r="AM2464" t="str">
            <v/>
          </cell>
          <cell r="AN2464" t="str">
            <v/>
          </cell>
          <cell r="AR2464" t="str">
            <v/>
          </cell>
          <cell r="AS2464" t="str">
            <v/>
          </cell>
          <cell r="AT2464" t="str">
            <v/>
          </cell>
          <cell r="AU2464" t="str">
            <v/>
          </cell>
          <cell r="AW2464" t="str">
            <v/>
          </cell>
          <cell r="AX2464" t="str">
            <v/>
          </cell>
          <cell r="AY2464" t="str">
            <v/>
          </cell>
          <cell r="AZ2464" t="str">
            <v/>
          </cell>
          <cell r="BB2464" t="str">
            <v/>
          </cell>
          <cell r="BE2464" t="str">
            <v/>
          </cell>
          <cell r="BG2464" t="str">
            <v/>
          </cell>
          <cell r="BI2464" t="str">
            <v/>
          </cell>
          <cell r="CH2464" t="str">
            <v/>
          </cell>
          <cell r="CI2464" t="str">
            <v/>
          </cell>
          <cell r="CJ2464" t="str">
            <v/>
          </cell>
          <cell r="CK2464" t="str">
            <v/>
          </cell>
          <cell r="CN2464">
            <v>0</v>
          </cell>
          <cell r="CO2464">
            <v>0</v>
          </cell>
          <cell r="CP2464" t="b">
            <v>1</v>
          </cell>
          <cell r="CQ2464" t="str">
            <v>c.9582A&gt;T</v>
          </cell>
          <cell r="CX2464" t="str">
            <v>BRCA2</v>
          </cell>
          <cell r="CY2464" t="str">
            <v>c.9582A&gt;T</v>
          </cell>
          <cell r="DE2464" t="b">
            <v>0</v>
          </cell>
          <cell r="DF2464" t="str">
            <v>BRCA2</v>
          </cell>
          <cell r="DG2464" t="str">
            <v>c.9582A&gt;T</v>
          </cell>
          <cell r="DN2464" t="b">
            <v>0</v>
          </cell>
        </row>
        <row r="2465">
          <cell r="B2465" t="str">
            <v>c.9583A&gt;G</v>
          </cell>
          <cell r="C2465" t="str">
            <v>p.(Thr3195Ala)</v>
          </cell>
          <cell r="D2465" t="str">
            <v>9811A&gt;G</v>
          </cell>
          <cell r="E2465" t="str">
            <v>T3195A</v>
          </cell>
          <cell r="G2465" t="str">
            <v>c.9583A&gt;G</v>
          </cell>
          <cell r="J2465">
            <v>1.07</v>
          </cell>
          <cell r="K2465">
            <v>1.1570849262720211</v>
          </cell>
          <cell r="L2465">
            <v>1.8901489220314631</v>
          </cell>
          <cell r="N2465">
            <v>2.3401572239183501</v>
          </cell>
          <cell r="O2465">
            <v>0.02</v>
          </cell>
          <cell r="P2465">
            <v>4.7758310692211231E-2</v>
          </cell>
          <cell r="Q2465">
            <v>4.558141911626476E-2</v>
          </cell>
          <cell r="R2465">
            <v>3</v>
          </cell>
          <cell r="T2465">
            <v>0.02</v>
          </cell>
          <cell r="U2465" t="str">
            <v>Same</v>
          </cell>
          <cell r="V2465">
            <v>2.9999999329447746E-2</v>
          </cell>
          <cell r="Z2465" t="str">
            <v/>
          </cell>
          <cell r="AA2465">
            <v>1</v>
          </cell>
          <cell r="AB2465">
            <v>1</v>
          </cell>
          <cell r="AD2465">
            <v>1.1570849262720211</v>
          </cell>
          <cell r="AE2465">
            <v>1.8901489220314631</v>
          </cell>
          <cell r="AF2465">
            <v>6.3355668596263209E-2</v>
          </cell>
          <cell r="AK2465" t="str">
            <v/>
          </cell>
          <cell r="AL2465" t="str">
            <v/>
          </cell>
          <cell r="AM2465" t="str">
            <v/>
          </cell>
          <cell r="AN2465" t="str">
            <v/>
          </cell>
          <cell r="AR2465" t="str">
            <v/>
          </cell>
          <cell r="AS2465" t="str">
            <v/>
          </cell>
          <cell r="AT2465" t="str">
            <v/>
          </cell>
          <cell r="AU2465" t="str">
            <v/>
          </cell>
          <cell r="AW2465" t="str">
            <v/>
          </cell>
          <cell r="AX2465" t="str">
            <v/>
          </cell>
          <cell r="AY2465" t="str">
            <v/>
          </cell>
          <cell r="AZ2465" t="str">
            <v/>
          </cell>
          <cell r="BB2465" t="str">
            <v/>
          </cell>
          <cell r="BE2465" t="str">
            <v/>
          </cell>
          <cell r="BG2465" t="str">
            <v/>
          </cell>
          <cell r="BI2465" t="str">
            <v/>
          </cell>
          <cell r="CD2465">
            <v>1.07</v>
          </cell>
          <cell r="CH2465" t="str">
            <v/>
          </cell>
          <cell r="CI2465" t="str">
            <v/>
          </cell>
          <cell r="CJ2465" t="str">
            <v/>
          </cell>
          <cell r="CK2465" t="str">
            <v/>
          </cell>
          <cell r="CN2465">
            <v>0</v>
          </cell>
          <cell r="CO2465">
            <v>0</v>
          </cell>
          <cell r="CP2465" t="b">
            <v>1</v>
          </cell>
          <cell r="CQ2465" t="str">
            <v>c.9583A&gt;G</v>
          </cell>
          <cell r="CX2465" t="str">
            <v>BRCA2</v>
          </cell>
          <cell r="CY2465" t="str">
            <v>c.9583A&gt;G</v>
          </cell>
          <cell r="DE2465" t="b">
            <v>0</v>
          </cell>
          <cell r="DF2465" t="str">
            <v>BRCA2</v>
          </cell>
          <cell r="DG2465" t="str">
            <v>c.9583A&gt;G</v>
          </cell>
          <cell r="DH2465">
            <v>0</v>
          </cell>
          <cell r="DI2465">
            <v>0</v>
          </cell>
          <cell r="DJ2465">
            <v>0</v>
          </cell>
          <cell r="DK2465">
            <v>0</v>
          </cell>
          <cell r="DL2465">
            <v>1.8401295450999998E-5</v>
          </cell>
          <cell r="DM2465">
            <v>0</v>
          </cell>
          <cell r="DN2465" t="b">
            <v>0</v>
          </cell>
        </row>
        <row r="2466">
          <cell r="B2466" t="str">
            <v>c.9586A&gt;G</v>
          </cell>
          <cell r="C2466" t="str">
            <v>p.(Lys3196Glu)</v>
          </cell>
          <cell r="D2466" t="str">
            <v>9814A&gt;G</v>
          </cell>
          <cell r="E2466" t="str">
            <v>K3196E</v>
          </cell>
          <cell r="G2466" t="str">
            <v>c.9586A&gt;G</v>
          </cell>
          <cell r="I2466">
            <v>0.16427966999999999</v>
          </cell>
          <cell r="J2466">
            <v>2.459315473962</v>
          </cell>
          <cell r="K2466">
            <v>1.440167753055331</v>
          </cell>
          <cell r="L2466">
            <v>1.4791463049727931</v>
          </cell>
          <cell r="N2466">
            <v>0.86064149129033485</v>
          </cell>
          <cell r="O2466">
            <v>0.02</v>
          </cell>
          <cell r="P2466">
            <v>1.7564112067149692E-2</v>
          </cell>
          <cell r="Q2466">
            <v>1.7260939000166533E-2</v>
          </cell>
          <cell r="R2466">
            <v>3</v>
          </cell>
          <cell r="T2466">
            <v>0.02</v>
          </cell>
          <cell r="U2466" t="str">
            <v>Same</v>
          </cell>
          <cell r="V2466">
            <v>2.9999999329447746E-2</v>
          </cell>
          <cell r="Z2466" t="str">
            <v/>
          </cell>
          <cell r="AA2466">
            <v>1</v>
          </cell>
          <cell r="AB2466">
            <v>1</v>
          </cell>
          <cell r="AD2466">
            <v>1.440167753055331</v>
          </cell>
          <cell r="AE2466">
            <v>1.4791463049727931</v>
          </cell>
          <cell r="AF2466">
            <v>6.1810772015936773E-2</v>
          </cell>
          <cell r="AK2466" t="str">
            <v/>
          </cell>
          <cell r="AL2466" t="str">
            <v/>
          </cell>
          <cell r="AM2466" t="str">
            <v/>
          </cell>
          <cell r="AN2466" t="str">
            <v/>
          </cell>
          <cell r="AR2466" t="str">
            <v/>
          </cell>
          <cell r="AS2466" t="str">
            <v/>
          </cell>
          <cell r="AT2466" t="str">
            <v/>
          </cell>
          <cell r="AU2466" t="str">
            <v/>
          </cell>
          <cell r="AW2466" t="str">
            <v/>
          </cell>
          <cell r="AX2466" t="str">
            <v/>
          </cell>
          <cell r="AY2466" t="str">
            <v/>
          </cell>
          <cell r="AZ2466" t="str">
            <v/>
          </cell>
          <cell r="BB2466" t="str">
            <v/>
          </cell>
          <cell r="BE2466" t="str">
            <v/>
          </cell>
          <cell r="BG2466" t="str">
            <v/>
          </cell>
          <cell r="BI2466" t="str">
            <v/>
          </cell>
          <cell r="CD2466">
            <v>2.459315473962</v>
          </cell>
          <cell r="CF2466">
            <v>0.16427966999999999</v>
          </cell>
          <cell r="CH2466" t="str">
            <v/>
          </cell>
          <cell r="CI2466" t="str">
            <v/>
          </cell>
          <cell r="CJ2466" t="str">
            <v/>
          </cell>
          <cell r="CK2466" t="str">
            <v/>
          </cell>
          <cell r="CN2466">
            <v>0</v>
          </cell>
          <cell r="CO2466">
            <v>0</v>
          </cell>
          <cell r="CP2466" t="b">
            <v>1</v>
          </cell>
          <cell r="CQ2466" t="str">
            <v>c.9586A&gt;G</v>
          </cell>
          <cell r="CR2466">
            <v>0</v>
          </cell>
          <cell r="CS2466">
            <v>0</v>
          </cell>
          <cell r="CT2466">
            <v>0</v>
          </cell>
          <cell r="CU2466">
            <v>0</v>
          </cell>
          <cell r="CV2466">
            <v>1E-3</v>
          </cell>
          <cell r="CW2466" t="b">
            <v>0</v>
          </cell>
          <cell r="CX2466" t="str">
            <v>BRCA2</v>
          </cell>
          <cell r="CY2466" t="str">
            <v>c.9586A&gt;G</v>
          </cell>
          <cell r="CZ2466">
            <v>0</v>
          </cell>
          <cell r="DA2466">
            <v>0</v>
          </cell>
          <cell r="DB2466">
            <v>0</v>
          </cell>
          <cell r="DC2466">
            <v>0</v>
          </cell>
          <cell r="DD2466">
            <v>1E-3</v>
          </cell>
          <cell r="DE2466" t="b">
            <v>0</v>
          </cell>
          <cell r="DF2466" t="str">
            <v>BRCA2</v>
          </cell>
          <cell r="DG2466" t="str">
            <v>c.9586A&gt;G</v>
          </cell>
          <cell r="DH2466">
            <v>0</v>
          </cell>
          <cell r="DI2466">
            <v>5.3504547887000002E-4</v>
          </cell>
          <cell r="DJ2466">
            <v>0</v>
          </cell>
          <cell r="DK2466">
            <v>0</v>
          </cell>
          <cell r="DL2466">
            <v>9.2006477256000006E-5</v>
          </cell>
          <cell r="DM2466">
            <v>0</v>
          </cell>
          <cell r="DN2466" t="b">
            <v>0</v>
          </cell>
        </row>
        <row r="2467">
          <cell r="B2467" t="str">
            <v>c.9592T&gt;C</v>
          </cell>
          <cell r="C2467" t="str">
            <v>p.(Cys3198Arg)</v>
          </cell>
          <cell r="D2467" t="str">
            <v>9820T&gt;C</v>
          </cell>
          <cell r="E2467" t="str">
            <v>C3198R</v>
          </cell>
          <cell r="I2467">
            <v>0.13489999999999999</v>
          </cell>
          <cell r="K2467">
            <v>6.0477645150813865E-2</v>
          </cell>
          <cell r="L2467">
            <v>2.2171108432203379E-2</v>
          </cell>
          <cell r="N2467">
            <v>1.8088153218617046E-4</v>
          </cell>
          <cell r="O2467">
            <v>0.02</v>
          </cell>
          <cell r="P2467">
            <v>3.6914598405340913E-6</v>
          </cell>
          <cell r="Q2467">
            <v>3.6914462137086402E-6</v>
          </cell>
          <cell r="R2467">
            <v>1</v>
          </cell>
          <cell r="S2467" t="str">
            <v>Multifac new calc</v>
          </cell>
          <cell r="T2467">
            <v>0.02</v>
          </cell>
          <cell r="U2467" t="str">
            <v>Same</v>
          </cell>
          <cell r="V2467">
            <v>2.9999999329447746E-2</v>
          </cell>
          <cell r="Z2467" t="str">
            <v/>
          </cell>
          <cell r="AA2467" t="str">
            <v>2+</v>
          </cell>
          <cell r="AB2467">
            <v>0.13460000289154225</v>
          </cell>
          <cell r="AD2467">
            <v>6.0477645150813865E-2</v>
          </cell>
          <cell r="AE2467">
            <v>2.2171108432203379E-2</v>
          </cell>
          <cell r="AF2467">
            <v>5.5818020899923744E-6</v>
          </cell>
          <cell r="AJ2467">
            <v>0.02</v>
          </cell>
          <cell r="AK2467" t="str">
            <v>3.68×10−6</v>
          </cell>
          <cell r="AL2467" t="str">
            <v>Lindor 2012</v>
          </cell>
          <cell r="AM2467" t="str">
            <v>Easton et al., 2007</v>
          </cell>
          <cell r="AN2467" t="str">
            <v>Y</v>
          </cell>
          <cell r="AO2467">
            <v>0.02</v>
          </cell>
          <cell r="AP2467">
            <v>0</v>
          </cell>
          <cell r="AR2467">
            <v>0.13489999999999999</v>
          </cell>
          <cell r="AS2467" t="str">
            <v>-</v>
          </cell>
          <cell r="AT2467">
            <v>2.24E-2</v>
          </cell>
          <cell r="AU2467">
            <v>6.0299999999999999E-2</v>
          </cell>
          <cell r="AV2467">
            <v>1.8000000000000001E-4</v>
          </cell>
          <cell r="AW2467" t="str">
            <v>Easton DF et al., Am J Hum Genet, 81: 873-883, 2007.</v>
          </cell>
          <cell r="AX2467" t="str">
            <v/>
          </cell>
          <cell r="AY2467" t="str">
            <v/>
          </cell>
          <cell r="AZ2467" t="str">
            <v/>
          </cell>
          <cell r="BB2467" t="str">
            <v/>
          </cell>
          <cell r="BE2467" t="str">
            <v/>
          </cell>
          <cell r="BG2467" t="str">
            <v/>
          </cell>
          <cell r="BI2467" t="str">
            <v/>
          </cell>
          <cell r="CH2467" t="str">
            <v/>
          </cell>
          <cell r="CI2467" t="str">
            <v/>
          </cell>
          <cell r="CJ2467" t="str">
            <v/>
          </cell>
          <cell r="CK2467" t="str">
            <v/>
          </cell>
          <cell r="CN2467">
            <v>0</v>
          </cell>
          <cell r="CO2467">
            <v>0</v>
          </cell>
          <cell r="CP2467" t="b">
            <v>1</v>
          </cell>
          <cell r="CQ2467" t="str">
            <v>c.9592T&gt;C</v>
          </cell>
          <cell r="CX2467" t="str">
            <v>BRCA2</v>
          </cell>
          <cell r="CY2467" t="str">
            <v>c.9592T&gt;C</v>
          </cell>
          <cell r="DE2467" t="b">
            <v>0</v>
          </cell>
          <cell r="DF2467" t="str">
            <v>BRCA2</v>
          </cell>
          <cell r="DG2467" t="str">
            <v>c.9592T&gt;C</v>
          </cell>
          <cell r="DH2467">
            <v>0</v>
          </cell>
          <cell r="DI2467">
            <v>0</v>
          </cell>
          <cell r="DJ2467">
            <v>0</v>
          </cell>
          <cell r="DK2467">
            <v>0</v>
          </cell>
          <cell r="DL2467">
            <v>5.5203886354000002E-5</v>
          </cell>
          <cell r="DM2467">
            <v>0</v>
          </cell>
          <cell r="DN2467" t="b">
            <v>0</v>
          </cell>
        </row>
        <row r="2468">
          <cell r="B2468" t="str">
            <v>c.9606G&gt;C</v>
          </cell>
          <cell r="C2468" t="str">
            <v>p.(=)</v>
          </cell>
          <cell r="D2468" t="str">
            <v>9834G&gt;C</v>
          </cell>
          <cell r="E2468" t="str">
            <v>P3202P</v>
          </cell>
          <cell r="O2468">
            <v>0.02</v>
          </cell>
          <cell r="R2468" t="str">
            <v/>
          </cell>
          <cell r="T2468">
            <v>0.02</v>
          </cell>
          <cell r="U2468" t="str">
            <v>Same</v>
          </cell>
          <cell r="Z2468" t="str">
            <v/>
          </cell>
          <cell r="AK2468" t="str">
            <v/>
          </cell>
          <cell r="AL2468" t="str">
            <v/>
          </cell>
          <cell r="AM2468" t="str">
            <v/>
          </cell>
          <cell r="AN2468" t="str">
            <v/>
          </cell>
          <cell r="AR2468" t="str">
            <v/>
          </cell>
          <cell r="AS2468" t="str">
            <v/>
          </cell>
          <cell r="AT2468" t="str">
            <v/>
          </cell>
          <cell r="AU2468" t="str">
            <v/>
          </cell>
          <cell r="AW2468" t="str">
            <v/>
          </cell>
          <cell r="AX2468" t="str">
            <v/>
          </cell>
          <cell r="AY2468" t="str">
            <v/>
          </cell>
          <cell r="AZ2468" t="str">
            <v/>
          </cell>
          <cell r="BB2468" t="str">
            <v/>
          </cell>
          <cell r="BE2468" t="str">
            <v/>
          </cell>
          <cell r="BG2468" t="str">
            <v/>
          </cell>
          <cell r="BI2468" t="str">
            <v/>
          </cell>
          <cell r="CH2468" t="str">
            <v/>
          </cell>
          <cell r="CI2468" t="str">
            <v/>
          </cell>
          <cell r="CJ2468" t="str">
            <v/>
          </cell>
          <cell r="CK2468" t="str">
            <v/>
          </cell>
          <cell r="CN2468">
            <v>0</v>
          </cell>
          <cell r="CO2468">
            <v>0</v>
          </cell>
          <cell r="CP2468" t="b">
            <v>1</v>
          </cell>
          <cell r="CQ2468" t="str">
            <v>c.9606G&gt;C</v>
          </cell>
          <cell r="CX2468" t="str">
            <v>BRCA2</v>
          </cell>
          <cell r="CY2468" t="str">
            <v>c.9606G&gt;C</v>
          </cell>
          <cell r="DE2468" t="b">
            <v>0</v>
          </cell>
          <cell r="DF2468" t="str">
            <v>BRCA2</v>
          </cell>
          <cell r="DG2468" t="str">
            <v>c.9606G&gt;C</v>
          </cell>
          <cell r="DH2468">
            <v>0</v>
          </cell>
          <cell r="DI2468">
            <v>0</v>
          </cell>
          <cell r="DJ2468">
            <v>0</v>
          </cell>
          <cell r="DK2468">
            <v>0</v>
          </cell>
          <cell r="DL2468">
            <v>9.2003091303999998E-5</v>
          </cell>
          <cell r="DM2468">
            <v>0</v>
          </cell>
          <cell r="DN2468" t="b">
            <v>0</v>
          </cell>
        </row>
        <row r="2469">
          <cell r="B2469" t="str">
            <v>c.9608A&gt;G</v>
          </cell>
          <cell r="C2469" t="str">
            <v>p.(Tyr3203Cys)</v>
          </cell>
          <cell r="D2469" t="str">
            <v>9836A&gt;G</v>
          </cell>
          <cell r="E2469" t="str">
            <v>Y3203C</v>
          </cell>
          <cell r="G2469" t="str">
            <v>c.9608A&gt;G</v>
          </cell>
          <cell r="O2469">
            <v>0.02</v>
          </cell>
          <cell r="R2469" t="str">
            <v/>
          </cell>
          <cell r="T2469">
            <v>0.02</v>
          </cell>
          <cell r="U2469" t="str">
            <v>Same</v>
          </cell>
          <cell r="Z2469" t="str">
            <v/>
          </cell>
          <cell r="AA2469">
            <v>1</v>
          </cell>
          <cell r="AB2469">
            <v>1</v>
          </cell>
          <cell r="AD2469">
            <v>1</v>
          </cell>
          <cell r="AE2469">
            <v>1</v>
          </cell>
          <cell r="AK2469" t="str">
            <v/>
          </cell>
          <cell r="AL2469" t="str">
            <v/>
          </cell>
          <cell r="AM2469" t="str">
            <v/>
          </cell>
          <cell r="AN2469" t="str">
            <v/>
          </cell>
          <cell r="AR2469" t="str">
            <v/>
          </cell>
          <cell r="AS2469" t="str">
            <v/>
          </cell>
          <cell r="AT2469" t="str">
            <v/>
          </cell>
          <cell r="AU2469" t="str">
            <v/>
          </cell>
          <cell r="AW2469" t="str">
            <v/>
          </cell>
          <cell r="AX2469" t="str">
            <v/>
          </cell>
          <cell r="AY2469" t="str">
            <v/>
          </cell>
          <cell r="AZ2469" t="str">
            <v/>
          </cell>
          <cell r="BB2469" t="str">
            <v/>
          </cell>
          <cell r="BE2469" t="str">
            <v/>
          </cell>
          <cell r="BG2469" t="str">
            <v/>
          </cell>
          <cell r="BI2469" t="str">
            <v/>
          </cell>
          <cell r="CH2469" t="str">
            <v/>
          </cell>
          <cell r="CI2469" t="str">
            <v/>
          </cell>
          <cell r="CJ2469" t="str">
            <v/>
          </cell>
          <cell r="CK2469" t="str">
            <v/>
          </cell>
          <cell r="CN2469">
            <v>0</v>
          </cell>
          <cell r="CO2469">
            <v>0</v>
          </cell>
          <cell r="CP2469" t="b">
            <v>1</v>
          </cell>
          <cell r="CQ2469" t="str">
            <v>c.9608A&gt;G</v>
          </cell>
          <cell r="CX2469" t="str">
            <v>BRCA2</v>
          </cell>
          <cell r="CY2469" t="str">
            <v>c.9608A&gt;G</v>
          </cell>
          <cell r="DE2469" t="b">
            <v>0</v>
          </cell>
          <cell r="DF2469" t="str">
            <v>BRCA2</v>
          </cell>
          <cell r="DG2469" t="str">
            <v>c.9608A&gt;G</v>
          </cell>
          <cell r="DN2469" t="b">
            <v>0</v>
          </cell>
        </row>
        <row r="2470">
          <cell r="B2470" t="str">
            <v>c.9610A&gt;G</v>
          </cell>
          <cell r="C2470" t="str">
            <v>p.(Thr3204Ala)</v>
          </cell>
          <cell r="D2470" t="str">
            <v>9838A&gt;G</v>
          </cell>
          <cell r="E2470" t="str">
            <v>T3204A</v>
          </cell>
          <cell r="G2470" t="str">
            <v>c.9610A&gt;G</v>
          </cell>
          <cell r="O2470">
            <v>0.3</v>
          </cell>
          <cell r="R2470" t="str">
            <v/>
          </cell>
          <cell r="T2470">
            <v>0.3</v>
          </cell>
          <cell r="U2470" t="str">
            <v>Same</v>
          </cell>
          <cell r="Z2470" t="str">
            <v/>
          </cell>
          <cell r="AK2470" t="str">
            <v/>
          </cell>
          <cell r="AL2470" t="str">
            <v/>
          </cell>
          <cell r="AM2470" t="str">
            <v/>
          </cell>
          <cell r="AN2470" t="str">
            <v/>
          </cell>
          <cell r="AR2470" t="str">
            <v/>
          </cell>
          <cell r="AS2470" t="str">
            <v/>
          </cell>
          <cell r="AT2470" t="str">
            <v/>
          </cell>
          <cell r="AU2470" t="str">
            <v/>
          </cell>
          <cell r="AW2470" t="str">
            <v/>
          </cell>
          <cell r="AX2470" t="str">
            <v/>
          </cell>
          <cell r="AY2470" t="str">
            <v/>
          </cell>
          <cell r="AZ2470" t="str">
            <v/>
          </cell>
          <cell r="BB2470" t="str">
            <v/>
          </cell>
          <cell r="BE2470" t="str">
            <v/>
          </cell>
          <cell r="BG2470" t="str">
            <v/>
          </cell>
          <cell r="BI2470" t="str">
            <v/>
          </cell>
          <cell r="CH2470" t="str">
            <v/>
          </cell>
          <cell r="CI2470" t="str">
            <v/>
          </cell>
          <cell r="CJ2470" t="str">
            <v/>
          </cell>
          <cell r="CK2470" t="str">
            <v/>
          </cell>
          <cell r="CN2470">
            <v>0</v>
          </cell>
          <cell r="CO2470">
            <v>0</v>
          </cell>
          <cell r="CP2470" t="b">
            <v>1</v>
          </cell>
          <cell r="CQ2470" t="str">
            <v>c.9610A&gt;G</v>
          </cell>
          <cell r="CX2470" t="str">
            <v>BRCA2</v>
          </cell>
          <cell r="CY2470" t="str">
            <v>c.9610A&gt;G</v>
          </cell>
          <cell r="DE2470" t="b">
            <v>0</v>
          </cell>
          <cell r="DF2470" t="str">
            <v>BRCA2</v>
          </cell>
          <cell r="DG2470" t="str">
            <v>c.9610A&gt;G</v>
          </cell>
          <cell r="DN2470" t="b">
            <v>0</v>
          </cell>
        </row>
        <row r="2471">
          <cell r="B2471" t="str">
            <v>c.9611C&gt;G</v>
          </cell>
          <cell r="C2471" t="str">
            <v>p.(Thr3204Ser)</v>
          </cell>
          <cell r="D2471" t="str">
            <v>9839C&gt;G</v>
          </cell>
          <cell r="E2471" t="str">
            <v>T3204S</v>
          </cell>
          <cell r="G2471" t="str">
            <v>c.9611C&gt;G</v>
          </cell>
          <cell r="K2471">
            <v>1.0498366885038446</v>
          </cell>
          <cell r="L2471">
            <v>1.3183335800546259</v>
          </cell>
          <cell r="N2471">
            <v>1.3840349600279664</v>
          </cell>
          <cell r="O2471">
            <v>0.02</v>
          </cell>
          <cell r="P2471">
            <v>2.8245611429142174E-2</v>
          </cell>
          <cell r="Q2471">
            <v>2.7469712600945648E-2</v>
          </cell>
          <cell r="R2471">
            <v>3</v>
          </cell>
          <cell r="T2471">
            <v>0.02</v>
          </cell>
          <cell r="U2471" t="str">
            <v>Same</v>
          </cell>
          <cell r="V2471">
            <v>2.9999999329447746E-2</v>
          </cell>
          <cell r="Z2471" t="str">
            <v/>
          </cell>
          <cell r="AA2471">
            <v>1</v>
          </cell>
          <cell r="AB2471">
            <v>1</v>
          </cell>
          <cell r="AD2471">
            <v>1.0498366885038446</v>
          </cell>
          <cell r="AE2471">
            <v>1.3183335800546259</v>
          </cell>
          <cell r="AF2471">
            <v>4.1048130370163902E-2</v>
          </cell>
          <cell r="AK2471" t="str">
            <v/>
          </cell>
          <cell r="AL2471" t="str">
            <v/>
          </cell>
          <cell r="AM2471" t="str">
            <v/>
          </cell>
          <cell r="AN2471" t="str">
            <v/>
          </cell>
          <cell r="AR2471" t="str">
            <v/>
          </cell>
          <cell r="AS2471" t="str">
            <v/>
          </cell>
          <cell r="AT2471" t="str">
            <v/>
          </cell>
          <cell r="AU2471" t="str">
            <v/>
          </cell>
          <cell r="AW2471" t="str">
            <v/>
          </cell>
          <cell r="AX2471" t="str">
            <v/>
          </cell>
          <cell r="AY2471" t="str">
            <v/>
          </cell>
          <cell r="AZ2471" t="str">
            <v/>
          </cell>
          <cell r="BB2471" t="str">
            <v/>
          </cell>
          <cell r="BE2471" t="str">
            <v/>
          </cell>
          <cell r="BG2471" t="str">
            <v/>
          </cell>
          <cell r="BI2471" t="str">
            <v/>
          </cell>
          <cell r="CH2471" t="str">
            <v/>
          </cell>
          <cell r="CI2471" t="str">
            <v/>
          </cell>
          <cell r="CJ2471" t="str">
            <v/>
          </cell>
          <cell r="CK2471" t="str">
            <v/>
          </cell>
          <cell r="CN2471">
            <v>0</v>
          </cell>
          <cell r="CO2471">
            <v>0</v>
          </cell>
          <cell r="CP2471" t="b">
            <v>1</v>
          </cell>
          <cell r="CQ2471" t="str">
            <v>c.9611C&gt;G</v>
          </cell>
          <cell r="CX2471" t="str">
            <v>BRCA2</v>
          </cell>
          <cell r="CY2471" t="str">
            <v>c.9611C&gt;G</v>
          </cell>
          <cell r="DE2471" t="b">
            <v>0</v>
          </cell>
          <cell r="DF2471" t="str">
            <v>BRCA2</v>
          </cell>
          <cell r="DG2471" t="str">
            <v>c.9611C&gt;G</v>
          </cell>
          <cell r="DN2471" t="b">
            <v>0</v>
          </cell>
        </row>
        <row r="2472">
          <cell r="B2472" t="str">
            <v>c.9613_9614delinsCT</v>
          </cell>
          <cell r="C2472" t="str">
            <v>p.(Ala3205Leu)</v>
          </cell>
          <cell r="D2472" t="str">
            <v>9841GC&gt;CT</v>
          </cell>
          <cell r="E2472" t="str">
            <v>A3205L</v>
          </cell>
          <cell r="G2472" t="str">
            <v>c.9613_9614delinsCT</v>
          </cell>
          <cell r="O2472" t="e">
            <v>#N/A</v>
          </cell>
          <cell r="P2472" t="e">
            <v>#N/A</v>
          </cell>
          <cell r="Q2472" t="e">
            <v>#N/A</v>
          </cell>
          <cell r="R2472" t="e">
            <v>#N/A</v>
          </cell>
          <cell r="Z2472" t="str">
            <v/>
          </cell>
          <cell r="AK2472" t="str">
            <v/>
          </cell>
          <cell r="AL2472" t="str">
            <v/>
          </cell>
          <cell r="AM2472" t="str">
            <v/>
          </cell>
          <cell r="AN2472" t="str">
            <v/>
          </cell>
          <cell r="AR2472" t="str">
            <v/>
          </cell>
          <cell r="AS2472" t="str">
            <v/>
          </cell>
          <cell r="AT2472" t="str">
            <v/>
          </cell>
          <cell r="AU2472" t="str">
            <v/>
          </cell>
          <cell r="AW2472" t="str">
            <v/>
          </cell>
          <cell r="AX2472" t="str">
            <v/>
          </cell>
          <cell r="AY2472" t="str">
            <v/>
          </cell>
          <cell r="AZ2472" t="str">
            <v/>
          </cell>
          <cell r="BB2472" t="str">
            <v/>
          </cell>
          <cell r="BE2472" t="str">
            <v/>
          </cell>
          <cell r="BG2472" t="str">
            <v/>
          </cell>
          <cell r="BI2472" t="str">
            <v/>
          </cell>
          <cell r="CH2472" t="str">
            <v/>
          </cell>
          <cell r="CI2472" t="str">
            <v/>
          </cell>
          <cell r="CJ2472" t="str">
            <v/>
          </cell>
          <cell r="CK2472" t="str">
            <v/>
          </cell>
          <cell r="CN2472">
            <v>0</v>
          </cell>
          <cell r="CO2472">
            <v>0</v>
          </cell>
          <cell r="CP2472" t="b">
            <v>1</v>
          </cell>
          <cell r="CQ2472" t="str">
            <v>c.9613_9614delinsCT</v>
          </cell>
          <cell r="CX2472" t="str">
            <v>BRCA2</v>
          </cell>
          <cell r="CY2472" t="str">
            <v>c.9613_9614delinsCT</v>
          </cell>
          <cell r="DE2472" t="b">
            <v>0</v>
          </cell>
          <cell r="DF2472" t="str">
            <v>BRCA2</v>
          </cell>
          <cell r="DG2472" t="str">
            <v>c.9613_9614delinsCT</v>
          </cell>
          <cell r="DN2472" t="b">
            <v>0</v>
          </cell>
        </row>
        <row r="2473">
          <cell r="B2473" t="str">
            <v>c.9613G&gt;A</v>
          </cell>
          <cell r="C2473" t="str">
            <v>p.(Ala3205Thr)</v>
          </cell>
          <cell r="D2473" t="str">
            <v>9841G&gt;A</v>
          </cell>
          <cell r="E2473" t="str">
            <v>A3205T</v>
          </cell>
          <cell r="G2473" t="str">
            <v>c.9613G&gt;A</v>
          </cell>
          <cell r="O2473">
            <v>0.02</v>
          </cell>
          <cell r="R2473" t="str">
            <v/>
          </cell>
          <cell r="T2473">
            <v>0.02</v>
          </cell>
          <cell r="U2473" t="str">
            <v>Same</v>
          </cell>
          <cell r="Z2473" t="str">
            <v/>
          </cell>
          <cell r="AK2473" t="str">
            <v/>
          </cell>
          <cell r="AL2473" t="str">
            <v/>
          </cell>
          <cell r="AM2473" t="str">
            <v/>
          </cell>
          <cell r="AN2473" t="str">
            <v/>
          </cell>
          <cell r="AR2473" t="str">
            <v/>
          </cell>
          <cell r="AS2473" t="str">
            <v/>
          </cell>
          <cell r="AT2473" t="str">
            <v/>
          </cell>
          <cell r="AU2473" t="str">
            <v/>
          </cell>
          <cell r="AW2473" t="str">
            <v/>
          </cell>
          <cell r="AX2473" t="str">
            <v/>
          </cell>
          <cell r="AY2473" t="str">
            <v/>
          </cell>
          <cell r="AZ2473" t="str">
            <v/>
          </cell>
          <cell r="BB2473" t="str">
            <v/>
          </cell>
          <cell r="BE2473" t="str">
            <v/>
          </cell>
          <cell r="BG2473" t="str">
            <v/>
          </cell>
          <cell r="BI2473" t="str">
            <v/>
          </cell>
          <cell r="CH2473" t="str">
            <v/>
          </cell>
          <cell r="CI2473" t="str">
            <v/>
          </cell>
          <cell r="CJ2473" t="str">
            <v/>
          </cell>
          <cell r="CK2473" t="str">
            <v/>
          </cell>
          <cell r="CN2473">
            <v>0</v>
          </cell>
          <cell r="CO2473">
            <v>0</v>
          </cell>
          <cell r="CP2473" t="b">
            <v>1</v>
          </cell>
          <cell r="CQ2473" t="str">
            <v>c.9613G&gt;A</v>
          </cell>
          <cell r="CX2473" t="str">
            <v>BRCA2</v>
          </cell>
          <cell r="CY2473" t="str">
            <v>c.9613G&gt;A</v>
          </cell>
          <cell r="DE2473" t="b">
            <v>0</v>
          </cell>
          <cell r="DF2473" t="str">
            <v>BRCA2</v>
          </cell>
          <cell r="DG2473" t="str">
            <v>c.9613G&gt;A</v>
          </cell>
          <cell r="DN2473" t="b">
            <v>0</v>
          </cell>
        </row>
        <row r="2474">
          <cell r="B2474" t="str">
            <v>c.9616C&gt;G</v>
          </cell>
          <cell r="C2474" t="str">
            <v>p.(Gln3206Glu)</v>
          </cell>
          <cell r="D2474" t="str">
            <v>9844C&gt;G</v>
          </cell>
          <cell r="E2474" t="str">
            <v>Q3206E</v>
          </cell>
          <cell r="G2474" t="str">
            <v>c.9616C&gt;G</v>
          </cell>
          <cell r="K2474">
            <v>1.1292870866471043</v>
          </cell>
          <cell r="L2474">
            <v>3.2945572053398804</v>
          </cell>
          <cell r="N2474">
            <v>3.7205009082104992</v>
          </cell>
          <cell r="O2474">
            <v>0.02</v>
          </cell>
          <cell r="P2474">
            <v>7.5928589963479579E-2</v>
          </cell>
          <cell r="Q2474">
            <v>7.0570287537444126E-2</v>
          </cell>
          <cell r="R2474">
            <v>3</v>
          </cell>
          <cell r="T2474">
            <v>0.02</v>
          </cell>
          <cell r="U2474" t="str">
            <v>Same</v>
          </cell>
          <cell r="V2474">
            <v>2.9999999329447746E-2</v>
          </cell>
          <cell r="Z2474" t="str">
            <v/>
          </cell>
          <cell r="AA2474">
            <v>1</v>
          </cell>
          <cell r="AB2474">
            <v>1</v>
          </cell>
          <cell r="AD2474">
            <v>1.1292870866471043</v>
          </cell>
          <cell r="AE2474">
            <v>3.2945572053398804</v>
          </cell>
          <cell r="AF2474">
            <v>0.10319293105970802</v>
          </cell>
          <cell r="AK2474" t="str">
            <v/>
          </cell>
          <cell r="AL2474" t="str">
            <v/>
          </cell>
          <cell r="AM2474" t="str">
            <v/>
          </cell>
          <cell r="AN2474" t="str">
            <v/>
          </cell>
          <cell r="AR2474" t="str">
            <v/>
          </cell>
          <cell r="AS2474" t="str">
            <v/>
          </cell>
          <cell r="AT2474" t="str">
            <v/>
          </cell>
          <cell r="AU2474" t="str">
            <v/>
          </cell>
          <cell r="AW2474" t="str">
            <v/>
          </cell>
          <cell r="AX2474" t="str">
            <v/>
          </cell>
          <cell r="AY2474" t="str">
            <v/>
          </cell>
          <cell r="AZ2474" t="str">
            <v/>
          </cell>
          <cell r="BB2474" t="str">
            <v/>
          </cell>
          <cell r="BE2474" t="str">
            <v/>
          </cell>
          <cell r="BG2474" t="str">
            <v/>
          </cell>
          <cell r="BI2474" t="str">
            <v/>
          </cell>
          <cell r="CH2474" t="str">
            <v/>
          </cell>
          <cell r="CI2474" t="str">
            <v/>
          </cell>
          <cell r="CJ2474" t="str">
            <v/>
          </cell>
          <cell r="CK2474" t="str">
            <v/>
          </cell>
          <cell r="CN2474">
            <v>0</v>
          </cell>
          <cell r="CO2474">
            <v>0</v>
          </cell>
          <cell r="CP2474" t="b">
            <v>1</v>
          </cell>
          <cell r="CQ2474" t="str">
            <v>c.9616C&gt;G</v>
          </cell>
          <cell r="CX2474" t="str">
            <v>BRCA2</v>
          </cell>
          <cell r="CY2474" t="str">
            <v>c.9616C&gt;G</v>
          </cell>
          <cell r="DE2474" t="b">
            <v>0</v>
          </cell>
          <cell r="DF2474" t="str">
            <v>BRCA2</v>
          </cell>
          <cell r="DG2474" t="str">
            <v>c.9616C&gt;G</v>
          </cell>
          <cell r="DH2474">
            <v>0</v>
          </cell>
          <cell r="DI2474">
            <v>0</v>
          </cell>
          <cell r="DJ2474">
            <v>0</v>
          </cell>
          <cell r="DK2474">
            <v>0</v>
          </cell>
          <cell r="DL2474">
            <v>1.8401295450999998E-5</v>
          </cell>
          <cell r="DM2474">
            <v>0</v>
          </cell>
          <cell r="DN2474" t="b">
            <v>0</v>
          </cell>
        </row>
        <row r="2475">
          <cell r="B2475" t="str">
            <v>c.9632C&gt;A</v>
          </cell>
          <cell r="C2475" t="str">
            <v>p.(Thr3211Lys)</v>
          </cell>
          <cell r="D2475" t="str">
            <v>9860C&gt;A</v>
          </cell>
          <cell r="E2475" t="str">
            <v>T3211K</v>
          </cell>
          <cell r="G2475" t="str">
            <v>c.9632C&gt;A</v>
          </cell>
          <cell r="J2475">
            <v>1.54</v>
          </cell>
          <cell r="K2475">
            <v>1.1021570725287184</v>
          </cell>
          <cell r="L2475">
            <v>0.98404487055463674</v>
          </cell>
          <cell r="N2475">
            <v>1.670240901201796</v>
          </cell>
          <cell r="O2475">
            <v>0.3</v>
          </cell>
          <cell r="P2475">
            <v>0.71581752908648411</v>
          </cell>
          <cell r="Q2475">
            <v>0.41718744385808404</v>
          </cell>
          <cell r="R2475">
            <v>3</v>
          </cell>
          <cell r="T2475">
            <v>0.3</v>
          </cell>
          <cell r="U2475" t="str">
            <v>Same</v>
          </cell>
          <cell r="V2475">
            <v>2.9999999329447746E-2</v>
          </cell>
          <cell r="W2475">
            <v>1</v>
          </cell>
          <cell r="X2475">
            <v>1.54</v>
          </cell>
          <cell r="Z2475" t="str">
            <v/>
          </cell>
          <cell r="AA2475">
            <v>1</v>
          </cell>
          <cell r="AB2475">
            <v>1</v>
          </cell>
          <cell r="AD2475">
            <v>1.1021570725287184</v>
          </cell>
          <cell r="AE2475">
            <v>0.98404487055463674</v>
          </cell>
          <cell r="AF2475">
            <v>4.9119567639701683E-2</v>
          </cell>
          <cell r="AK2475" t="str">
            <v/>
          </cell>
          <cell r="AL2475" t="str">
            <v/>
          </cell>
          <cell r="AM2475" t="str">
            <v/>
          </cell>
          <cell r="AN2475" t="str">
            <v/>
          </cell>
          <cell r="AR2475" t="str">
            <v/>
          </cell>
          <cell r="AS2475" t="str">
            <v/>
          </cell>
          <cell r="AT2475" t="str">
            <v/>
          </cell>
          <cell r="AU2475" t="str">
            <v/>
          </cell>
          <cell r="AW2475" t="str">
            <v/>
          </cell>
          <cell r="AX2475" t="str">
            <v/>
          </cell>
          <cell r="AY2475" t="str">
            <v/>
          </cell>
          <cell r="AZ2475" t="str">
            <v/>
          </cell>
          <cell r="BB2475" t="str">
            <v/>
          </cell>
          <cell r="BE2475" t="str">
            <v/>
          </cell>
          <cell r="BG2475" t="str">
            <v/>
          </cell>
          <cell r="BI2475" t="str">
            <v/>
          </cell>
          <cell r="CH2475" t="str">
            <v/>
          </cell>
          <cell r="CI2475" t="str">
            <v/>
          </cell>
          <cell r="CJ2475" t="str">
            <v/>
          </cell>
          <cell r="CK2475" t="str">
            <v/>
          </cell>
          <cell r="CN2475">
            <v>0</v>
          </cell>
          <cell r="CO2475">
            <v>1</v>
          </cell>
          <cell r="CP2475" t="b">
            <v>1</v>
          </cell>
          <cell r="CQ2475" t="str">
            <v>c.9632C&gt;A</v>
          </cell>
          <cell r="CX2475" t="str">
            <v>BRCA2</v>
          </cell>
          <cell r="CY2475" t="str">
            <v>c.9632C&gt;A</v>
          </cell>
          <cell r="DE2475" t="b">
            <v>0</v>
          </cell>
          <cell r="DF2475" t="str">
            <v>BRCA2</v>
          </cell>
          <cell r="DG2475" t="str">
            <v>c.9632C&gt;A</v>
          </cell>
          <cell r="DN2475" t="b">
            <v>0</v>
          </cell>
        </row>
        <row r="2476">
          <cell r="B2476" t="str">
            <v>c.9634G&gt;C</v>
          </cell>
          <cell r="C2476" t="str">
            <v>p.(Gly3212Arg)</v>
          </cell>
          <cell r="D2476" t="str">
            <v>9862G&gt;C</v>
          </cell>
          <cell r="E2476" t="str">
            <v>G3212R</v>
          </cell>
          <cell r="F2476" t="str">
            <v>EP1</v>
          </cell>
          <cell r="G2476" t="str">
            <v>c.9634G&gt;C</v>
          </cell>
          <cell r="H2476">
            <v>4</v>
          </cell>
          <cell r="I2476">
            <v>1.836176</v>
          </cell>
          <cell r="J2476">
            <v>0.47609999999999991</v>
          </cell>
          <cell r="N2476">
            <v>0.87420339359999988</v>
          </cell>
          <cell r="O2476">
            <v>0.02</v>
          </cell>
          <cell r="P2476">
            <v>1.7840885583673468E-2</v>
          </cell>
          <cell r="Q2476">
            <v>1.7528167551888765E-2</v>
          </cell>
          <cell r="R2476">
            <v>3</v>
          </cell>
          <cell r="T2476">
            <v>0.02</v>
          </cell>
          <cell r="U2476" t="str">
            <v>Same</v>
          </cell>
          <cell r="Z2476" t="str">
            <v/>
          </cell>
          <cell r="AK2476" t="str">
            <v/>
          </cell>
          <cell r="AL2476" t="str">
            <v/>
          </cell>
          <cell r="AM2476" t="str">
            <v/>
          </cell>
          <cell r="AN2476" t="str">
            <v/>
          </cell>
          <cell r="AR2476" t="str">
            <v/>
          </cell>
          <cell r="AS2476" t="str">
            <v/>
          </cell>
          <cell r="AT2476" t="str">
            <v/>
          </cell>
          <cell r="AU2476" t="str">
            <v/>
          </cell>
          <cell r="AW2476" t="str">
            <v/>
          </cell>
          <cell r="AX2476" t="str">
            <v/>
          </cell>
          <cell r="AY2476" t="str">
            <v/>
          </cell>
          <cell r="AZ2476">
            <v>1</v>
          </cell>
          <cell r="BA2476">
            <v>2</v>
          </cell>
          <cell r="BB2476">
            <v>0.47609999999999991</v>
          </cell>
          <cell r="BC2476">
            <v>4</v>
          </cell>
          <cell r="BD2476">
            <v>1.836176</v>
          </cell>
          <cell r="BE2476">
            <v>0.87420330945000002</v>
          </cell>
          <cell r="BG2476" t="str">
            <v/>
          </cell>
          <cell r="BI2476" t="str">
            <v/>
          </cell>
          <cell r="CH2476" t="str">
            <v/>
          </cell>
          <cell r="CI2476" t="str">
            <v/>
          </cell>
          <cell r="CJ2476" t="str">
            <v/>
          </cell>
          <cell r="CK2476" t="str">
            <v/>
          </cell>
          <cell r="CN2476">
            <v>4</v>
          </cell>
          <cell r="CO2476">
            <v>2</v>
          </cell>
          <cell r="CP2476" t="b">
            <v>1</v>
          </cell>
          <cell r="CQ2476" t="str">
            <v>c.9634G&gt;C</v>
          </cell>
          <cell r="CR2476">
            <v>0</v>
          </cell>
          <cell r="CS2476">
            <v>0</v>
          </cell>
          <cell r="CT2476">
            <v>0</v>
          </cell>
          <cell r="CU2476">
            <v>9.1000000000000004E-3</v>
          </cell>
          <cell r="CV2476">
            <v>0</v>
          </cell>
          <cell r="CW2476" t="b">
            <v>0</v>
          </cell>
          <cell r="CX2476" t="str">
            <v>BRCA2</v>
          </cell>
          <cell r="CY2476" t="str">
            <v>c.9634G&gt;C</v>
          </cell>
          <cell r="CZ2476">
            <v>0</v>
          </cell>
          <cell r="DA2476">
            <v>0</v>
          </cell>
          <cell r="DB2476">
            <v>0</v>
          </cell>
          <cell r="DC2476">
            <v>9.1000000000000004E-3</v>
          </cell>
          <cell r="DD2476">
            <v>0</v>
          </cell>
          <cell r="DE2476" t="b">
            <v>0</v>
          </cell>
          <cell r="DF2476" t="str">
            <v>BRCA2</v>
          </cell>
          <cell r="DG2476" t="str">
            <v>c.9634G&gt;C</v>
          </cell>
          <cell r="DH2476">
            <v>5.9563203177000002E-3</v>
          </cell>
          <cell r="DI2476">
            <v>1.7847581652999999E-4</v>
          </cell>
          <cell r="DJ2476">
            <v>0</v>
          </cell>
          <cell r="DK2476">
            <v>0</v>
          </cell>
          <cell r="DL2476">
            <v>0</v>
          </cell>
          <cell r="DM2476">
            <v>0</v>
          </cell>
          <cell r="DN2476" t="b">
            <v>0</v>
          </cell>
        </row>
        <row r="2477">
          <cell r="B2477" t="str">
            <v>c.9637A&gt;G</v>
          </cell>
          <cell r="C2477" t="str">
            <v>p.(Asn3213Asp)</v>
          </cell>
          <cell r="D2477" t="str">
            <v>9865A&gt;G</v>
          </cell>
          <cell r="E2477" t="str">
            <v>N3213D</v>
          </cell>
          <cell r="G2477" t="str">
            <v>c.9637A&gt;G</v>
          </cell>
          <cell r="K2477">
            <v>1.0756788211506356</v>
          </cell>
          <cell r="L2477">
            <v>0.73256387660172617</v>
          </cell>
          <cell r="N2477">
            <v>0.78800344720048454</v>
          </cell>
          <cell r="O2477">
            <v>0.02</v>
          </cell>
          <cell r="P2477">
            <v>1.6081703004091522E-2</v>
          </cell>
          <cell r="Q2477">
            <v>1.5827175075139369E-2</v>
          </cell>
          <cell r="R2477">
            <v>3</v>
          </cell>
          <cell r="T2477">
            <v>0.02</v>
          </cell>
          <cell r="U2477" t="str">
            <v>Same</v>
          </cell>
          <cell r="V2477">
            <v>2.9999999329447746E-2</v>
          </cell>
          <cell r="Z2477" t="str">
            <v/>
          </cell>
          <cell r="AA2477">
            <v>1</v>
          </cell>
          <cell r="AB2477">
            <v>1</v>
          </cell>
          <cell r="AD2477">
            <v>1.0756788211506356</v>
          </cell>
          <cell r="AE2477">
            <v>0.73256387660172617</v>
          </cell>
          <cell r="AF2477">
            <v>2.3791413815689576E-2</v>
          </cell>
          <cell r="AK2477" t="str">
            <v/>
          </cell>
          <cell r="AL2477" t="str">
            <v/>
          </cell>
          <cell r="AM2477" t="str">
            <v/>
          </cell>
          <cell r="AN2477" t="str">
            <v/>
          </cell>
          <cell r="AR2477" t="str">
            <v/>
          </cell>
          <cell r="AS2477" t="str">
            <v/>
          </cell>
          <cell r="AT2477" t="str">
            <v/>
          </cell>
          <cell r="AU2477" t="str">
            <v/>
          </cell>
          <cell r="AW2477" t="str">
            <v/>
          </cell>
          <cell r="AX2477" t="str">
            <v/>
          </cell>
          <cell r="AY2477" t="str">
            <v/>
          </cell>
          <cell r="AZ2477" t="str">
            <v/>
          </cell>
          <cell r="BB2477" t="str">
            <v/>
          </cell>
          <cell r="BE2477" t="str">
            <v/>
          </cell>
          <cell r="BG2477" t="str">
            <v/>
          </cell>
          <cell r="BI2477" t="str">
            <v/>
          </cell>
          <cell r="CH2477" t="str">
            <v/>
          </cell>
          <cell r="CI2477" t="str">
            <v/>
          </cell>
          <cell r="CJ2477" t="str">
            <v/>
          </cell>
          <cell r="CK2477" t="str">
            <v/>
          </cell>
          <cell r="CN2477">
            <v>0</v>
          </cell>
          <cell r="CO2477">
            <v>0</v>
          </cell>
          <cell r="CP2477" t="b">
            <v>1</v>
          </cell>
          <cell r="CQ2477" t="str">
            <v>c.9637A&gt;G</v>
          </cell>
          <cell r="CX2477" t="str">
            <v>BRCA2</v>
          </cell>
          <cell r="CY2477" t="str">
            <v>c.9637A&gt;G</v>
          </cell>
          <cell r="DE2477" t="b">
            <v>0</v>
          </cell>
          <cell r="DF2477" t="str">
            <v>BRCA2</v>
          </cell>
          <cell r="DG2477" t="str">
            <v>c.9637A&gt;G</v>
          </cell>
          <cell r="DN2477" t="b">
            <v>0</v>
          </cell>
        </row>
        <row r="2478">
          <cell r="B2478" t="str">
            <v>c.9645T&gt;A</v>
          </cell>
          <cell r="C2478" t="str">
            <v>p.(=)</v>
          </cell>
          <cell r="D2478" t="str">
            <v>9873T&gt;A</v>
          </cell>
          <cell r="E2478" t="str">
            <v>L3215L</v>
          </cell>
          <cell r="O2478">
            <v>0.02</v>
          </cell>
          <cell r="R2478" t="str">
            <v/>
          </cell>
          <cell r="T2478">
            <v>0.02</v>
          </cell>
          <cell r="U2478" t="str">
            <v>Same</v>
          </cell>
          <cell r="Z2478" t="str">
            <v/>
          </cell>
          <cell r="AK2478" t="str">
            <v/>
          </cell>
          <cell r="AL2478" t="str">
            <v/>
          </cell>
          <cell r="AM2478" t="str">
            <v/>
          </cell>
          <cell r="AN2478" t="str">
            <v/>
          </cell>
          <cell r="AR2478" t="str">
            <v/>
          </cell>
          <cell r="AS2478" t="str">
            <v/>
          </cell>
          <cell r="AT2478" t="str">
            <v/>
          </cell>
          <cell r="AU2478" t="str">
            <v/>
          </cell>
          <cell r="AW2478" t="str">
            <v/>
          </cell>
          <cell r="AX2478" t="str">
            <v/>
          </cell>
          <cell r="AY2478" t="str">
            <v/>
          </cell>
          <cell r="AZ2478" t="str">
            <v/>
          </cell>
          <cell r="BB2478" t="str">
            <v/>
          </cell>
          <cell r="BE2478" t="str">
            <v/>
          </cell>
          <cell r="BG2478" t="str">
            <v/>
          </cell>
          <cell r="BI2478" t="str">
            <v/>
          </cell>
          <cell r="CH2478" t="str">
            <v/>
          </cell>
          <cell r="CI2478" t="str">
            <v/>
          </cell>
          <cell r="CJ2478" t="str">
            <v/>
          </cell>
          <cell r="CK2478" t="str">
            <v/>
          </cell>
          <cell r="CN2478">
            <v>0</v>
          </cell>
          <cell r="CO2478">
            <v>0</v>
          </cell>
          <cell r="CP2478" t="b">
            <v>1</v>
          </cell>
          <cell r="CQ2478" t="str">
            <v>c.9645T&gt;A</v>
          </cell>
          <cell r="CX2478" t="str">
            <v>BRCA2</v>
          </cell>
          <cell r="CY2478" t="str">
            <v>c.9645T&gt;A</v>
          </cell>
          <cell r="DE2478" t="b">
            <v>0</v>
          </cell>
          <cell r="DF2478" t="str">
            <v>BRCA2</v>
          </cell>
          <cell r="DG2478" t="str">
            <v>c.9645T&gt;A</v>
          </cell>
          <cell r="DH2478">
            <v>0</v>
          </cell>
          <cell r="DI2478">
            <v>0</v>
          </cell>
          <cell r="DJ2478">
            <v>0</v>
          </cell>
          <cell r="DK2478">
            <v>0</v>
          </cell>
          <cell r="DL2478">
            <v>3.6805299963E-5</v>
          </cell>
          <cell r="DM2478">
            <v>0</v>
          </cell>
          <cell r="DN2478" t="b">
            <v>0</v>
          </cell>
        </row>
        <row r="2479">
          <cell r="B2479" t="str">
            <v>c.9646C&gt;T</v>
          </cell>
          <cell r="C2479" t="str">
            <v>p.(=)</v>
          </cell>
          <cell r="D2479" t="str">
            <v>9874C&gt;T</v>
          </cell>
          <cell r="E2479" t="str">
            <v>L3216L</v>
          </cell>
          <cell r="O2479">
            <v>0.04</v>
          </cell>
          <cell r="R2479" t="str">
            <v/>
          </cell>
          <cell r="T2479">
            <v>0.04</v>
          </cell>
          <cell r="U2479" t="str">
            <v>Same</v>
          </cell>
          <cell r="Z2479" t="str">
            <v/>
          </cell>
          <cell r="AK2479" t="str">
            <v/>
          </cell>
          <cell r="AL2479" t="str">
            <v/>
          </cell>
          <cell r="AM2479" t="str">
            <v/>
          </cell>
          <cell r="AN2479" t="str">
            <v/>
          </cell>
          <cell r="AR2479" t="str">
            <v/>
          </cell>
          <cell r="AS2479" t="str">
            <v/>
          </cell>
          <cell r="AT2479" t="str">
            <v/>
          </cell>
          <cell r="AU2479" t="str">
            <v/>
          </cell>
          <cell r="AW2479" t="str">
            <v/>
          </cell>
          <cell r="AX2479" t="str">
            <v/>
          </cell>
          <cell r="AY2479" t="str">
            <v/>
          </cell>
          <cell r="AZ2479" t="str">
            <v/>
          </cell>
          <cell r="BB2479" t="str">
            <v/>
          </cell>
          <cell r="BE2479" t="str">
            <v/>
          </cell>
          <cell r="BG2479" t="str">
            <v/>
          </cell>
          <cell r="BI2479" t="str">
            <v/>
          </cell>
          <cell r="CH2479" t="str">
            <v/>
          </cell>
          <cell r="CI2479" t="str">
            <v/>
          </cell>
          <cell r="CJ2479" t="str">
            <v/>
          </cell>
          <cell r="CK2479" t="str">
            <v/>
          </cell>
          <cell r="CN2479">
            <v>0</v>
          </cell>
          <cell r="CO2479">
            <v>0</v>
          </cell>
          <cell r="CP2479" t="b">
            <v>1</v>
          </cell>
          <cell r="CQ2479" t="str">
            <v>c.9646C&gt;T</v>
          </cell>
          <cell r="CX2479" t="str">
            <v>BRCA2</v>
          </cell>
          <cell r="CY2479" t="str">
            <v>c.9646C&gt;T</v>
          </cell>
          <cell r="DE2479" t="b">
            <v>0</v>
          </cell>
          <cell r="DF2479" t="str">
            <v>BRCA2</v>
          </cell>
          <cell r="DG2479" t="str">
            <v>c.9646C&gt;T</v>
          </cell>
          <cell r="DN2479" t="b">
            <v>0</v>
          </cell>
        </row>
        <row r="2480">
          <cell r="B2480" t="str">
            <v>c.9647T&gt;C</v>
          </cell>
          <cell r="C2480" t="str">
            <v>p.(Leu3216Pro)</v>
          </cell>
          <cell r="D2480" t="str">
            <v>9875T&gt;C</v>
          </cell>
          <cell r="E2480" t="str">
            <v>L3216P</v>
          </cell>
          <cell r="G2480" t="str">
            <v>c.9647T&gt;C</v>
          </cell>
          <cell r="I2480">
            <v>0.94240000000000002</v>
          </cell>
          <cell r="N2480">
            <v>0.94240000000000002</v>
          </cell>
          <cell r="O2480">
            <v>0.04</v>
          </cell>
          <cell r="P2480">
            <v>3.9266666666666672E-2</v>
          </cell>
          <cell r="Q2480">
            <v>3.7783052152158575E-2</v>
          </cell>
          <cell r="R2480">
            <v>3</v>
          </cell>
          <cell r="T2480">
            <v>0.04</v>
          </cell>
          <cell r="U2480" t="str">
            <v>Same</v>
          </cell>
          <cell r="Z2480" t="str">
            <v/>
          </cell>
          <cell r="AK2480" t="str">
            <v/>
          </cell>
          <cell r="AL2480" t="str">
            <v/>
          </cell>
          <cell r="AM2480" t="str">
            <v/>
          </cell>
          <cell r="AN2480" t="str">
            <v/>
          </cell>
          <cell r="AR2480" t="str">
            <v/>
          </cell>
          <cell r="AS2480" t="str">
            <v/>
          </cell>
          <cell r="AT2480" t="str">
            <v/>
          </cell>
          <cell r="AU2480" t="str">
            <v/>
          </cell>
          <cell r="AW2480" t="str">
            <v/>
          </cell>
          <cell r="AX2480" t="str">
            <v/>
          </cell>
          <cell r="AY2480" t="str">
            <v/>
          </cell>
          <cell r="AZ2480" t="str">
            <v/>
          </cell>
          <cell r="BB2480" t="str">
            <v/>
          </cell>
          <cell r="BE2480" t="str">
            <v/>
          </cell>
          <cell r="BG2480" t="str">
            <v/>
          </cell>
          <cell r="BI2480" t="str">
            <v/>
          </cell>
          <cell r="CF2480">
            <v>0.94240000000000002</v>
          </cell>
          <cell r="CH2480" t="str">
            <v/>
          </cell>
          <cell r="CI2480" t="str">
            <v/>
          </cell>
          <cell r="CJ2480" t="str">
            <v/>
          </cell>
          <cell r="CK2480" t="str">
            <v/>
          </cell>
          <cell r="CN2480">
            <v>0</v>
          </cell>
          <cell r="CO2480">
            <v>0</v>
          </cell>
          <cell r="CP2480" t="b">
            <v>1</v>
          </cell>
          <cell r="CQ2480" t="str">
            <v>c.9647T&gt;C</v>
          </cell>
          <cell r="CX2480" t="str">
            <v>BRCA2</v>
          </cell>
          <cell r="CY2480" t="str">
            <v>c.9647T&gt;C</v>
          </cell>
          <cell r="DE2480" t="b">
            <v>0</v>
          </cell>
          <cell r="DF2480" t="str">
            <v>BRCA2</v>
          </cell>
          <cell r="DG2480" t="str">
            <v>c.9647T&gt;C</v>
          </cell>
          <cell r="DN2480" t="b">
            <v>0</v>
          </cell>
        </row>
        <row r="2481">
          <cell r="B2481" t="str">
            <v>c.9648+106del</v>
          </cell>
          <cell r="D2481" t="str">
            <v>IVS26+106delT</v>
          </cell>
          <cell r="E2481" t="str">
            <v/>
          </cell>
          <cell r="O2481">
            <v>0.02</v>
          </cell>
          <cell r="R2481">
            <v>1</v>
          </cell>
          <cell r="S2481" t="str">
            <v>Frequency &gt;1%</v>
          </cell>
          <cell r="U2481" t="str">
            <v>Assumed prior 0.02</v>
          </cell>
          <cell r="Z2481" t="str">
            <v/>
          </cell>
          <cell r="AK2481" t="str">
            <v/>
          </cell>
          <cell r="AL2481" t="str">
            <v/>
          </cell>
          <cell r="AM2481" t="str">
            <v/>
          </cell>
          <cell r="AN2481" t="str">
            <v/>
          </cell>
          <cell r="AR2481" t="str">
            <v/>
          </cell>
          <cell r="AS2481" t="str">
            <v/>
          </cell>
          <cell r="AT2481" t="str">
            <v/>
          </cell>
          <cell r="AU2481" t="str">
            <v/>
          </cell>
          <cell r="AW2481" t="str">
            <v/>
          </cell>
          <cell r="AX2481" t="str">
            <v/>
          </cell>
          <cell r="AY2481" t="str">
            <v/>
          </cell>
          <cell r="AZ2481" t="str">
            <v/>
          </cell>
          <cell r="BB2481" t="str">
            <v/>
          </cell>
          <cell r="BE2481" t="str">
            <v/>
          </cell>
          <cell r="BG2481" t="str">
            <v/>
          </cell>
          <cell r="BI2481" t="str">
            <v/>
          </cell>
          <cell r="CH2481" t="str">
            <v/>
          </cell>
          <cell r="CI2481" t="str">
            <v/>
          </cell>
          <cell r="CJ2481" t="str">
            <v/>
          </cell>
          <cell r="CK2481" t="str">
            <v/>
          </cell>
          <cell r="CN2481">
            <v>0</v>
          </cell>
          <cell r="CO2481">
            <v>0</v>
          </cell>
          <cell r="CP2481" t="b">
            <v>1</v>
          </cell>
          <cell r="CQ2481" t="str">
            <v>c.9648+106del</v>
          </cell>
          <cell r="CX2481" t="str">
            <v>BRCA2</v>
          </cell>
          <cell r="CY2481" t="str">
            <v>c.9648+106del</v>
          </cell>
          <cell r="CZ2481">
            <v>1.4E-3</v>
          </cell>
          <cell r="DA2481">
            <v>0</v>
          </cell>
          <cell r="DB2481">
            <v>0</v>
          </cell>
          <cell r="DC2481">
            <v>3.3300000000000003E-2</v>
          </cell>
          <cell r="DD2481">
            <v>0</v>
          </cell>
          <cell r="DE2481" t="b">
            <v>1</v>
          </cell>
          <cell r="DF2481" t="str">
            <v>BRCA2</v>
          </cell>
          <cell r="DG2481" t="str">
            <v>c.9648+106del</v>
          </cell>
          <cell r="DN2481" t="b">
            <v>0</v>
          </cell>
        </row>
        <row r="2482">
          <cell r="B2482" t="str">
            <v>c.9648+27T&gt;G</v>
          </cell>
          <cell r="D2482" t="str">
            <v>IVS26+27T&gt;G</v>
          </cell>
          <cell r="E2482" t="str">
            <v/>
          </cell>
          <cell r="G2482" t="str">
            <v>c.9648+27T&gt;G</v>
          </cell>
          <cell r="O2482">
            <v>0.02</v>
          </cell>
          <cell r="R2482" t="str">
            <v/>
          </cell>
          <cell r="U2482" t="str">
            <v>Assumed prior 0.02</v>
          </cell>
          <cell r="Z2482" t="str">
            <v/>
          </cell>
          <cell r="AK2482" t="str">
            <v/>
          </cell>
          <cell r="AL2482" t="str">
            <v/>
          </cell>
          <cell r="AM2482" t="str">
            <v/>
          </cell>
          <cell r="AN2482" t="str">
            <v/>
          </cell>
          <cell r="AR2482" t="str">
            <v/>
          </cell>
          <cell r="AS2482" t="str">
            <v/>
          </cell>
          <cell r="AT2482" t="str">
            <v/>
          </cell>
          <cell r="AU2482" t="str">
            <v/>
          </cell>
          <cell r="AW2482" t="str">
            <v/>
          </cell>
          <cell r="AX2482" t="str">
            <v/>
          </cell>
          <cell r="AY2482" t="str">
            <v/>
          </cell>
          <cell r="AZ2482" t="str">
            <v/>
          </cell>
          <cell r="BB2482" t="str">
            <v/>
          </cell>
          <cell r="BE2482" t="str">
            <v/>
          </cell>
          <cell r="BG2482" t="str">
            <v/>
          </cell>
          <cell r="BI2482" t="str">
            <v/>
          </cell>
          <cell r="CH2482" t="str">
            <v/>
          </cell>
          <cell r="CI2482" t="str">
            <v/>
          </cell>
          <cell r="CJ2482" t="str">
            <v/>
          </cell>
          <cell r="CK2482" t="str">
            <v/>
          </cell>
          <cell r="CN2482">
            <v>0</v>
          </cell>
          <cell r="CO2482">
            <v>0</v>
          </cell>
          <cell r="CP2482" t="b">
            <v>1</v>
          </cell>
          <cell r="CQ2482" t="str">
            <v>c.9648+27T&gt;G</v>
          </cell>
          <cell r="CX2482" t="str">
            <v>BRCA2</v>
          </cell>
          <cell r="CY2482" t="str">
            <v>c.9648+27T&gt;G</v>
          </cell>
          <cell r="DE2482" t="b">
            <v>0</v>
          </cell>
          <cell r="DF2482" t="str">
            <v>BRCA2</v>
          </cell>
          <cell r="DG2482" t="str">
            <v>c.9648+27T&gt;G</v>
          </cell>
          <cell r="DN2482" t="b">
            <v>0</v>
          </cell>
        </row>
        <row r="2483">
          <cell r="B2483" t="str">
            <v>c.9648+34_9648+36del</v>
          </cell>
          <cell r="D2483" t="str">
            <v>IVS26+34delAAG</v>
          </cell>
          <cell r="E2483" t="str">
            <v/>
          </cell>
          <cell r="G2483" t="str">
            <v>c.9648+34_9648+36del</v>
          </cell>
          <cell r="O2483">
            <v>0.02</v>
          </cell>
          <cell r="R2483" t="str">
            <v/>
          </cell>
          <cell r="U2483" t="str">
            <v>Assumed prior 0.02</v>
          </cell>
          <cell r="Z2483" t="str">
            <v/>
          </cell>
          <cell r="AK2483" t="str">
            <v/>
          </cell>
          <cell r="AL2483" t="str">
            <v/>
          </cell>
          <cell r="AM2483" t="str">
            <v/>
          </cell>
          <cell r="AN2483" t="str">
            <v/>
          </cell>
          <cell r="AR2483" t="str">
            <v/>
          </cell>
          <cell r="AS2483" t="str">
            <v/>
          </cell>
          <cell r="AT2483" t="str">
            <v/>
          </cell>
          <cell r="AU2483" t="str">
            <v/>
          </cell>
          <cell r="AW2483" t="str">
            <v/>
          </cell>
          <cell r="AX2483" t="str">
            <v/>
          </cell>
          <cell r="AY2483" t="str">
            <v/>
          </cell>
          <cell r="AZ2483" t="str">
            <v/>
          </cell>
          <cell r="BB2483" t="str">
            <v/>
          </cell>
          <cell r="BE2483" t="str">
            <v/>
          </cell>
          <cell r="BG2483" t="str">
            <v/>
          </cell>
          <cell r="BI2483" t="str">
            <v/>
          </cell>
          <cell r="CH2483" t="str">
            <v/>
          </cell>
          <cell r="CI2483" t="str">
            <v/>
          </cell>
          <cell r="CJ2483" t="str">
            <v/>
          </cell>
          <cell r="CK2483" t="str">
            <v/>
          </cell>
          <cell r="CN2483">
            <v>0</v>
          </cell>
          <cell r="CO2483">
            <v>0</v>
          </cell>
          <cell r="CP2483" t="b">
            <v>1</v>
          </cell>
          <cell r="CQ2483" t="str">
            <v>c.9648+34_9648+36del</v>
          </cell>
          <cell r="CX2483" t="str">
            <v>BRCA2</v>
          </cell>
          <cell r="CY2483" t="str">
            <v>c.9648+34_9648+36del</v>
          </cell>
          <cell r="DE2483" t="b">
            <v>0</v>
          </cell>
          <cell r="DF2483" t="str">
            <v>BRCA2</v>
          </cell>
          <cell r="DG2483" t="str">
            <v>c.9648+34_9648+36del</v>
          </cell>
          <cell r="DN2483" t="b">
            <v>0</v>
          </cell>
        </row>
        <row r="2484">
          <cell r="B2484" t="str">
            <v>c.9648+42A&gt;G</v>
          </cell>
          <cell r="D2484" t="str">
            <v>IVS26+42A&gt;G</v>
          </cell>
          <cell r="E2484" t="str">
            <v/>
          </cell>
          <cell r="G2484" t="str">
            <v>c.9648+42A&gt;G</v>
          </cell>
          <cell r="O2484">
            <v>0.02</v>
          </cell>
          <cell r="R2484" t="str">
            <v/>
          </cell>
          <cell r="U2484" t="str">
            <v>Assumed prior 0.02</v>
          </cell>
          <cell r="Z2484" t="str">
            <v/>
          </cell>
          <cell r="AK2484" t="str">
            <v/>
          </cell>
          <cell r="AL2484" t="str">
            <v/>
          </cell>
          <cell r="AM2484" t="str">
            <v/>
          </cell>
          <cell r="AN2484" t="str">
            <v/>
          </cell>
          <cell r="AR2484" t="str">
            <v/>
          </cell>
          <cell r="AS2484" t="str">
            <v/>
          </cell>
          <cell r="AT2484" t="str">
            <v/>
          </cell>
          <cell r="AU2484" t="str">
            <v/>
          </cell>
          <cell r="AW2484" t="str">
            <v/>
          </cell>
          <cell r="AX2484" t="str">
            <v/>
          </cell>
          <cell r="AY2484" t="str">
            <v/>
          </cell>
          <cell r="AZ2484" t="str">
            <v/>
          </cell>
          <cell r="BB2484" t="str">
            <v/>
          </cell>
          <cell r="BE2484" t="str">
            <v/>
          </cell>
          <cell r="BG2484" t="str">
            <v/>
          </cell>
          <cell r="BI2484" t="str">
            <v/>
          </cell>
          <cell r="CH2484" t="str">
            <v/>
          </cell>
          <cell r="CI2484" t="str">
            <v/>
          </cell>
          <cell r="CJ2484" t="str">
            <v/>
          </cell>
          <cell r="CK2484" t="str">
            <v/>
          </cell>
          <cell r="CN2484">
            <v>0</v>
          </cell>
          <cell r="CO2484">
            <v>0</v>
          </cell>
          <cell r="CP2484" t="b">
            <v>1</v>
          </cell>
          <cell r="CQ2484" t="str">
            <v>c.9648+42A&gt;G</v>
          </cell>
          <cell r="CX2484" t="str">
            <v>BRCA2</v>
          </cell>
          <cell r="CY2484" t="str">
            <v>c.9648+42A&gt;G</v>
          </cell>
          <cell r="DE2484" t="b">
            <v>0</v>
          </cell>
          <cell r="DF2484" t="str">
            <v>BRCA2</v>
          </cell>
          <cell r="DG2484" t="str">
            <v>c.9648+42A&gt;G</v>
          </cell>
          <cell r="DN2484" t="b">
            <v>0</v>
          </cell>
        </row>
        <row r="2485">
          <cell r="B2485" t="str">
            <v>c.9648+45G&gt;A</v>
          </cell>
          <cell r="D2485" t="str">
            <v>IVS26+45G&gt;A</v>
          </cell>
          <cell r="E2485" t="str">
            <v/>
          </cell>
          <cell r="G2485" t="str">
            <v>c.9648+45G&gt;A</v>
          </cell>
          <cell r="O2485">
            <v>0.02</v>
          </cell>
          <cell r="R2485" t="str">
            <v/>
          </cell>
          <cell r="U2485" t="str">
            <v>Assumed prior 0.02</v>
          </cell>
          <cell r="Z2485" t="str">
            <v/>
          </cell>
          <cell r="AK2485" t="str">
            <v/>
          </cell>
          <cell r="AL2485" t="str">
            <v/>
          </cell>
          <cell r="AM2485" t="str">
            <v/>
          </cell>
          <cell r="AN2485" t="str">
            <v/>
          </cell>
          <cell r="AR2485" t="str">
            <v/>
          </cell>
          <cell r="AS2485" t="str">
            <v/>
          </cell>
          <cell r="AT2485" t="str">
            <v/>
          </cell>
          <cell r="AU2485" t="str">
            <v/>
          </cell>
          <cell r="AW2485" t="str">
            <v/>
          </cell>
          <cell r="AX2485" t="str">
            <v/>
          </cell>
          <cell r="AY2485" t="str">
            <v/>
          </cell>
          <cell r="AZ2485" t="str">
            <v/>
          </cell>
          <cell r="BB2485" t="str">
            <v/>
          </cell>
          <cell r="BE2485" t="str">
            <v/>
          </cell>
          <cell r="BG2485" t="str">
            <v/>
          </cell>
          <cell r="BI2485" t="str">
            <v/>
          </cell>
          <cell r="CH2485" t="str">
            <v/>
          </cell>
          <cell r="CI2485" t="str">
            <v/>
          </cell>
          <cell r="CJ2485" t="str">
            <v/>
          </cell>
          <cell r="CK2485" t="str">
            <v/>
          </cell>
          <cell r="CN2485">
            <v>0</v>
          </cell>
          <cell r="CO2485">
            <v>0</v>
          </cell>
          <cell r="CP2485" t="b">
            <v>1</v>
          </cell>
          <cell r="CQ2485" t="str">
            <v>c.9648+45G&gt;A</v>
          </cell>
          <cell r="CX2485" t="str">
            <v>BRCA2</v>
          </cell>
          <cell r="CY2485" t="str">
            <v>c.9648+45G&gt;A</v>
          </cell>
          <cell r="DE2485" t="b">
            <v>0</v>
          </cell>
          <cell r="DF2485" t="str">
            <v>BRCA2</v>
          </cell>
          <cell r="DG2485" t="str">
            <v>c.9648+45G&gt;A</v>
          </cell>
          <cell r="DN2485" t="b">
            <v>0</v>
          </cell>
        </row>
        <row r="2486">
          <cell r="B2486" t="str">
            <v>c.9648+79del</v>
          </cell>
          <cell r="D2486" t="str">
            <v>IVS26+79delA</v>
          </cell>
          <cell r="E2486" t="str">
            <v/>
          </cell>
          <cell r="G2486" t="str">
            <v>c.9648+79del</v>
          </cell>
          <cell r="O2486">
            <v>0.02</v>
          </cell>
          <cell r="R2486" t="str">
            <v/>
          </cell>
          <cell r="U2486" t="str">
            <v>Assumed prior 0.02</v>
          </cell>
          <cell r="Z2486" t="str">
            <v/>
          </cell>
          <cell r="AK2486" t="str">
            <v/>
          </cell>
          <cell r="AL2486" t="str">
            <v/>
          </cell>
          <cell r="AM2486" t="str">
            <v/>
          </cell>
          <cell r="AN2486" t="str">
            <v/>
          </cell>
          <cell r="AR2486" t="str">
            <v/>
          </cell>
          <cell r="AS2486" t="str">
            <v/>
          </cell>
          <cell r="AT2486" t="str">
            <v/>
          </cell>
          <cell r="AU2486" t="str">
            <v/>
          </cell>
          <cell r="AW2486" t="str">
            <v/>
          </cell>
          <cell r="AX2486" t="str">
            <v/>
          </cell>
          <cell r="AY2486" t="str">
            <v/>
          </cell>
          <cell r="AZ2486" t="str">
            <v/>
          </cell>
          <cell r="BB2486" t="str">
            <v/>
          </cell>
          <cell r="BE2486" t="str">
            <v/>
          </cell>
          <cell r="BG2486" t="str">
            <v/>
          </cell>
          <cell r="BI2486" t="str">
            <v/>
          </cell>
          <cell r="CH2486" t="str">
            <v/>
          </cell>
          <cell r="CI2486" t="str">
            <v/>
          </cell>
          <cell r="CJ2486" t="str">
            <v/>
          </cell>
          <cell r="CK2486" t="str">
            <v/>
          </cell>
          <cell r="CN2486">
            <v>0</v>
          </cell>
          <cell r="CO2486">
            <v>0</v>
          </cell>
          <cell r="CP2486" t="b">
            <v>1</v>
          </cell>
          <cell r="CQ2486" t="str">
            <v>c.9648+79del</v>
          </cell>
          <cell r="CX2486" t="str">
            <v>BRCA2</v>
          </cell>
          <cell r="CY2486" t="str">
            <v>c.9648+79del</v>
          </cell>
          <cell r="DE2486" t="b">
            <v>0</v>
          </cell>
          <cell r="DF2486" t="str">
            <v>BRCA2</v>
          </cell>
          <cell r="DG2486" t="str">
            <v>c.9648+79del</v>
          </cell>
          <cell r="DN2486" t="b">
            <v>0</v>
          </cell>
        </row>
        <row r="2487">
          <cell r="B2487" t="str">
            <v>c.9648+84G&gt;A</v>
          </cell>
          <cell r="D2487" t="str">
            <v>IVS26+84G&gt;A</v>
          </cell>
          <cell r="E2487" t="str">
            <v/>
          </cell>
          <cell r="G2487" t="str">
            <v>c.9648+84G&gt;A</v>
          </cell>
          <cell r="O2487">
            <v>0.02</v>
          </cell>
          <cell r="R2487" t="str">
            <v/>
          </cell>
          <cell r="U2487" t="str">
            <v>Assumed prior 0.02</v>
          </cell>
          <cell r="Z2487" t="str">
            <v/>
          </cell>
          <cell r="AK2487" t="str">
            <v/>
          </cell>
          <cell r="AL2487" t="str">
            <v/>
          </cell>
          <cell r="AM2487" t="str">
            <v/>
          </cell>
          <cell r="AN2487" t="str">
            <v/>
          </cell>
          <cell r="AR2487" t="str">
            <v/>
          </cell>
          <cell r="AS2487" t="str">
            <v/>
          </cell>
          <cell r="AT2487" t="str">
            <v/>
          </cell>
          <cell r="AU2487" t="str">
            <v/>
          </cell>
          <cell r="AW2487" t="str">
            <v/>
          </cell>
          <cell r="AX2487" t="str">
            <v/>
          </cell>
          <cell r="AY2487" t="str">
            <v/>
          </cell>
          <cell r="AZ2487" t="str">
            <v/>
          </cell>
          <cell r="BB2487" t="str">
            <v/>
          </cell>
          <cell r="BE2487" t="str">
            <v/>
          </cell>
          <cell r="BG2487" t="str">
            <v/>
          </cell>
          <cell r="BI2487" t="str">
            <v/>
          </cell>
          <cell r="CH2487" t="str">
            <v/>
          </cell>
          <cell r="CI2487" t="str">
            <v/>
          </cell>
          <cell r="CJ2487" t="str">
            <v/>
          </cell>
          <cell r="CK2487" t="str">
            <v/>
          </cell>
          <cell r="CN2487">
            <v>0</v>
          </cell>
          <cell r="CO2487">
            <v>0</v>
          </cell>
          <cell r="CP2487" t="b">
            <v>1</v>
          </cell>
          <cell r="CQ2487" t="str">
            <v>c.9648+84G&gt;A</v>
          </cell>
          <cell r="CR2487">
            <v>2.8999999999999998E-3</v>
          </cell>
          <cell r="CS2487">
            <v>0</v>
          </cell>
          <cell r="CT2487">
            <v>0</v>
          </cell>
          <cell r="CU2487">
            <v>0</v>
          </cell>
          <cell r="CV2487">
            <v>0</v>
          </cell>
          <cell r="CW2487" t="b">
            <v>0</v>
          </cell>
          <cell r="CX2487" t="str">
            <v>BRCA2</v>
          </cell>
          <cell r="CY2487" t="str">
            <v>c.9648+84G&gt;A</v>
          </cell>
          <cell r="CZ2487">
            <v>2.8999999999999998E-3</v>
          </cell>
          <cell r="DA2487">
            <v>0</v>
          </cell>
          <cell r="DB2487">
            <v>0</v>
          </cell>
          <cell r="DC2487">
            <v>0</v>
          </cell>
          <cell r="DD2487">
            <v>0</v>
          </cell>
          <cell r="DE2487" t="b">
            <v>0</v>
          </cell>
          <cell r="DF2487" t="str">
            <v>BRCA2</v>
          </cell>
          <cell r="DG2487" t="str">
            <v>c.9648+84G&gt;A</v>
          </cell>
          <cell r="DN2487" t="b">
            <v>0</v>
          </cell>
        </row>
        <row r="2488">
          <cell r="B2488" t="str">
            <v>c.9648+84G&gt;T</v>
          </cell>
          <cell r="D2488" t="str">
            <v>IVS26+84G&gt;T</v>
          </cell>
          <cell r="E2488" t="str">
            <v/>
          </cell>
          <cell r="G2488" t="str">
            <v>c.9648+84G&gt;T</v>
          </cell>
          <cell r="O2488">
            <v>0.02</v>
          </cell>
          <cell r="R2488" t="str">
            <v/>
          </cell>
          <cell r="U2488" t="str">
            <v>Assumed prior 0.02</v>
          </cell>
          <cell r="Z2488" t="str">
            <v/>
          </cell>
          <cell r="AK2488" t="str">
            <v/>
          </cell>
          <cell r="AL2488" t="str">
            <v/>
          </cell>
          <cell r="AM2488" t="str">
            <v/>
          </cell>
          <cell r="AN2488" t="str">
            <v/>
          </cell>
          <cell r="AR2488" t="str">
            <v/>
          </cell>
          <cell r="AS2488" t="str">
            <v/>
          </cell>
          <cell r="AT2488" t="str">
            <v/>
          </cell>
          <cell r="AU2488" t="str">
            <v/>
          </cell>
          <cell r="AW2488" t="str">
            <v/>
          </cell>
          <cell r="AX2488" t="str">
            <v/>
          </cell>
          <cell r="AY2488" t="str">
            <v/>
          </cell>
          <cell r="AZ2488" t="str">
            <v/>
          </cell>
          <cell r="BB2488" t="str">
            <v/>
          </cell>
          <cell r="BE2488" t="str">
            <v/>
          </cell>
          <cell r="BG2488" t="str">
            <v/>
          </cell>
          <cell r="BI2488" t="str">
            <v/>
          </cell>
          <cell r="CH2488" t="str">
            <v/>
          </cell>
          <cell r="CI2488" t="str">
            <v/>
          </cell>
          <cell r="CJ2488" t="str">
            <v/>
          </cell>
          <cell r="CK2488" t="str">
            <v/>
          </cell>
          <cell r="CN2488">
            <v>0</v>
          </cell>
          <cell r="CO2488">
            <v>0</v>
          </cell>
          <cell r="CP2488" t="b">
            <v>1</v>
          </cell>
          <cell r="CQ2488" t="str">
            <v>c.9648+84G&gt;T</v>
          </cell>
          <cell r="CX2488" t="str">
            <v>BRCA2</v>
          </cell>
          <cell r="CY2488" t="str">
            <v>c.9648+84G&gt;T</v>
          </cell>
          <cell r="DE2488" t="b">
            <v>0</v>
          </cell>
          <cell r="DF2488" t="str">
            <v>BRCA2</v>
          </cell>
          <cell r="DG2488" t="str">
            <v>c.9648+84G&gt;T</v>
          </cell>
          <cell r="DN2488" t="b">
            <v>0</v>
          </cell>
        </row>
        <row r="2489">
          <cell r="B2489" t="str">
            <v>c.9649-20C&gt;T</v>
          </cell>
          <cell r="D2489" t="str">
            <v>IVS26-20C&gt;T</v>
          </cell>
          <cell r="E2489" t="str">
            <v/>
          </cell>
          <cell r="I2489">
            <v>3.39</v>
          </cell>
          <cell r="K2489">
            <v>1.9587545944254041E-4</v>
          </cell>
          <cell r="L2489">
            <v>4.9957151749749122E-2</v>
          </cell>
          <cell r="N2489">
            <v>3.3172438374323367E-5</v>
          </cell>
          <cell r="O2489">
            <v>0.04</v>
          </cell>
          <cell r="P2489">
            <v>1.3821849322634737E-6</v>
          </cell>
          <cell r="Q2489">
            <v>1.3821830218309273E-6</v>
          </cell>
          <cell r="R2489">
            <v>1</v>
          </cell>
          <cell r="S2489" t="str">
            <v>Multifac new calc</v>
          </cell>
          <cell r="V2489">
            <v>0.20999999344348907</v>
          </cell>
          <cell r="Z2489" t="str">
            <v/>
          </cell>
          <cell r="AA2489" t="str">
            <v>2+</v>
          </cell>
          <cell r="AB2489">
            <v>3.3600001171055838</v>
          </cell>
          <cell r="AD2489">
            <v>1.9587545944254041E-4</v>
          </cell>
          <cell r="AE2489">
            <v>4.9957151749749122E-2</v>
          </cell>
          <cell r="AF2489">
            <v>8.7398782113971524E-6</v>
          </cell>
          <cell r="AJ2489">
            <v>0.26</v>
          </cell>
          <cell r="AK2489" t="str">
            <v>1.16×10−5</v>
          </cell>
          <cell r="AL2489" t="str">
            <v>Lindor 2012</v>
          </cell>
          <cell r="AM2489" t="str">
            <v>Easton et al., 2007</v>
          </cell>
          <cell r="AN2489" t="str">
            <v>Y</v>
          </cell>
          <cell r="AO2489">
            <v>0.04</v>
          </cell>
          <cell r="AP2489">
            <v>0</v>
          </cell>
          <cell r="AR2489">
            <v>3.39</v>
          </cell>
          <cell r="AS2489" t="str">
            <v>-</v>
          </cell>
          <cell r="AT2489">
            <v>0.05</v>
          </cell>
          <cell r="AU2489">
            <v>1.95E-4</v>
          </cell>
          <cell r="AV2489">
            <v>3.3099999999999998E-5</v>
          </cell>
          <cell r="AW2489" t="str">
            <v>Easton DF et al., Am J Hum Genet, 81: 873-883, 2007.</v>
          </cell>
          <cell r="AX2489" t="str">
            <v/>
          </cell>
          <cell r="AY2489" t="str">
            <v/>
          </cell>
          <cell r="AZ2489" t="str">
            <v/>
          </cell>
          <cell r="BB2489" t="str">
            <v/>
          </cell>
          <cell r="BE2489" t="str">
            <v/>
          </cell>
          <cell r="BG2489" t="str">
            <v/>
          </cell>
          <cell r="BI2489" t="str">
            <v/>
          </cell>
          <cell r="CH2489" t="str">
            <v/>
          </cell>
          <cell r="CI2489" t="str">
            <v/>
          </cell>
          <cell r="CJ2489" t="str">
            <v/>
          </cell>
          <cell r="CK2489" t="str">
            <v/>
          </cell>
          <cell r="CN2489">
            <v>0</v>
          </cell>
          <cell r="CO2489">
            <v>0</v>
          </cell>
          <cell r="CP2489" t="b">
            <v>1</v>
          </cell>
          <cell r="CQ2489" t="str">
            <v>c.9649-20C&gt;T</v>
          </cell>
          <cell r="CX2489" t="str">
            <v>BRCA2</v>
          </cell>
          <cell r="CY2489" t="str">
            <v>c.9649-20C&gt;T</v>
          </cell>
          <cell r="DE2489" t="b">
            <v>0</v>
          </cell>
          <cell r="DF2489" t="str">
            <v>BRCA2</v>
          </cell>
          <cell r="DG2489" t="str">
            <v>c.9649-20C&gt;T</v>
          </cell>
          <cell r="DH2489">
            <v>1.2019230769E-4</v>
          </cell>
          <cell r="DI2489">
            <v>0</v>
          </cell>
          <cell r="DJ2489">
            <v>0</v>
          </cell>
          <cell r="DK2489">
            <v>0</v>
          </cell>
          <cell r="DL2489">
            <v>1.8636550002000001E-4</v>
          </cell>
          <cell r="DM2489">
            <v>3.0667320903E-4</v>
          </cell>
          <cell r="DN2489" t="b">
            <v>0</v>
          </cell>
        </row>
        <row r="2490">
          <cell r="B2490" t="str">
            <v>c.9649-37A&gt;C</v>
          </cell>
          <cell r="D2490" t="str">
            <v>IVS26-37A&gt;C</v>
          </cell>
          <cell r="E2490" t="str">
            <v/>
          </cell>
          <cell r="G2490" t="str">
            <v>c.9649-37A&gt;C</v>
          </cell>
          <cell r="O2490">
            <v>0.02</v>
          </cell>
          <cell r="R2490" t="str">
            <v/>
          </cell>
          <cell r="U2490" t="str">
            <v>Assumed prior 0.02</v>
          </cell>
          <cell r="Z2490" t="str">
            <v/>
          </cell>
          <cell r="AK2490" t="str">
            <v/>
          </cell>
          <cell r="AL2490" t="str">
            <v/>
          </cell>
          <cell r="AM2490" t="str">
            <v/>
          </cell>
          <cell r="AN2490" t="str">
            <v/>
          </cell>
          <cell r="AR2490" t="str">
            <v/>
          </cell>
          <cell r="AS2490" t="str">
            <v/>
          </cell>
          <cell r="AT2490" t="str">
            <v/>
          </cell>
          <cell r="AU2490" t="str">
            <v/>
          </cell>
          <cell r="AW2490" t="str">
            <v/>
          </cell>
          <cell r="AX2490" t="str">
            <v/>
          </cell>
          <cell r="AY2490" t="str">
            <v/>
          </cell>
          <cell r="AZ2490" t="str">
            <v/>
          </cell>
          <cell r="BB2490" t="str">
            <v/>
          </cell>
          <cell r="BE2490" t="str">
            <v/>
          </cell>
          <cell r="BG2490" t="str">
            <v/>
          </cell>
          <cell r="BI2490" t="str">
            <v/>
          </cell>
          <cell r="CH2490" t="str">
            <v/>
          </cell>
          <cell r="CI2490" t="str">
            <v/>
          </cell>
          <cell r="CJ2490" t="str">
            <v/>
          </cell>
          <cell r="CK2490" t="str">
            <v/>
          </cell>
          <cell r="CN2490">
            <v>0</v>
          </cell>
          <cell r="CO2490">
            <v>0</v>
          </cell>
          <cell r="CP2490" t="b">
            <v>1</v>
          </cell>
          <cell r="CQ2490" t="str">
            <v>c.9649-37A&gt;C</v>
          </cell>
          <cell r="CX2490" t="str">
            <v>BRCA2</v>
          </cell>
          <cell r="CY2490" t="str">
            <v>c.9649-37A&gt;C</v>
          </cell>
          <cell r="DE2490" t="b">
            <v>0</v>
          </cell>
          <cell r="DF2490" t="str">
            <v>BRCA2</v>
          </cell>
          <cell r="DG2490" t="str">
            <v>c.9649-37A&gt;C</v>
          </cell>
          <cell r="DN2490" t="b">
            <v>0</v>
          </cell>
        </row>
        <row r="2491">
          <cell r="B2491" t="str">
            <v>c.9649-37A&gt;G</v>
          </cell>
          <cell r="D2491" t="str">
            <v>IVS26-37A&gt;G</v>
          </cell>
          <cell r="E2491" t="str">
            <v/>
          </cell>
          <cell r="G2491" t="str">
            <v>c.9649-37A&gt;G</v>
          </cell>
          <cell r="O2491">
            <v>0.02</v>
          </cell>
          <cell r="R2491" t="str">
            <v/>
          </cell>
          <cell r="U2491" t="str">
            <v>Assumed prior 0.02</v>
          </cell>
          <cell r="Z2491" t="str">
            <v/>
          </cell>
          <cell r="AK2491" t="str">
            <v/>
          </cell>
          <cell r="AL2491" t="str">
            <v/>
          </cell>
          <cell r="AM2491" t="str">
            <v/>
          </cell>
          <cell r="AN2491" t="str">
            <v/>
          </cell>
          <cell r="AR2491" t="str">
            <v/>
          </cell>
          <cell r="AS2491" t="str">
            <v/>
          </cell>
          <cell r="AT2491" t="str">
            <v/>
          </cell>
          <cell r="AU2491" t="str">
            <v/>
          </cell>
          <cell r="AW2491" t="str">
            <v/>
          </cell>
          <cell r="AX2491" t="str">
            <v/>
          </cell>
          <cell r="AY2491" t="str">
            <v/>
          </cell>
          <cell r="AZ2491" t="str">
            <v/>
          </cell>
          <cell r="BB2491" t="str">
            <v/>
          </cell>
          <cell r="BE2491" t="str">
            <v/>
          </cell>
          <cell r="BG2491" t="str">
            <v/>
          </cell>
          <cell r="BI2491" t="str">
            <v/>
          </cell>
          <cell r="CH2491" t="str">
            <v/>
          </cell>
          <cell r="CI2491" t="str">
            <v/>
          </cell>
          <cell r="CJ2491" t="str">
            <v/>
          </cell>
          <cell r="CK2491" t="str">
            <v/>
          </cell>
          <cell r="CN2491">
            <v>0</v>
          </cell>
          <cell r="CO2491">
            <v>0</v>
          </cell>
          <cell r="CP2491" t="b">
            <v>1</v>
          </cell>
          <cell r="CQ2491" t="str">
            <v>c.9649-37A&gt;G</v>
          </cell>
          <cell r="CX2491" t="str">
            <v>BRCA2</v>
          </cell>
          <cell r="CY2491" t="str">
            <v>c.9649-37A&gt;G</v>
          </cell>
          <cell r="DE2491" t="b">
            <v>0</v>
          </cell>
          <cell r="DF2491" t="str">
            <v>BRCA2</v>
          </cell>
          <cell r="DG2491" t="str">
            <v>c.9649-37A&gt;G</v>
          </cell>
          <cell r="DH2491">
            <v>0</v>
          </cell>
          <cell r="DI2491">
            <v>0</v>
          </cell>
          <cell r="DJ2491">
            <v>0</v>
          </cell>
          <cell r="DK2491">
            <v>0</v>
          </cell>
          <cell r="DL2491">
            <v>0</v>
          </cell>
          <cell r="DM2491">
            <v>6.1447708E-5</v>
          </cell>
          <cell r="DN2491" t="b">
            <v>0</v>
          </cell>
        </row>
        <row r="2492">
          <cell r="B2492" t="str">
            <v>c.9649-63T&gt;C</v>
          </cell>
          <cell r="D2492" t="str">
            <v>IVS26-63T&gt;C</v>
          </cell>
          <cell r="E2492" t="str">
            <v/>
          </cell>
          <cell r="G2492" t="str">
            <v>c.9649-63T&gt;C</v>
          </cell>
          <cell r="O2492">
            <v>0.02</v>
          </cell>
          <cell r="R2492" t="str">
            <v/>
          </cell>
          <cell r="U2492" t="str">
            <v>Assumed prior 0.02</v>
          </cell>
          <cell r="Z2492" t="str">
            <v/>
          </cell>
          <cell r="AK2492" t="str">
            <v/>
          </cell>
          <cell r="AL2492" t="str">
            <v/>
          </cell>
          <cell r="AM2492" t="str">
            <v/>
          </cell>
          <cell r="AN2492" t="str">
            <v/>
          </cell>
          <cell r="AR2492" t="str">
            <v/>
          </cell>
          <cell r="AS2492" t="str">
            <v/>
          </cell>
          <cell r="AT2492" t="str">
            <v/>
          </cell>
          <cell r="AU2492" t="str">
            <v/>
          </cell>
          <cell r="AW2492" t="str">
            <v/>
          </cell>
          <cell r="AX2492" t="str">
            <v/>
          </cell>
          <cell r="AY2492" t="str">
            <v/>
          </cell>
          <cell r="AZ2492" t="str">
            <v/>
          </cell>
          <cell r="BB2492" t="str">
            <v/>
          </cell>
          <cell r="BE2492" t="str">
            <v/>
          </cell>
          <cell r="BG2492" t="str">
            <v/>
          </cell>
          <cell r="BI2492" t="str">
            <v/>
          </cell>
          <cell r="CH2492" t="str">
            <v/>
          </cell>
          <cell r="CI2492" t="str">
            <v/>
          </cell>
          <cell r="CJ2492" t="str">
            <v/>
          </cell>
          <cell r="CK2492" t="str">
            <v/>
          </cell>
          <cell r="CN2492">
            <v>0</v>
          </cell>
          <cell r="CO2492">
            <v>0</v>
          </cell>
          <cell r="CP2492" t="b">
            <v>1</v>
          </cell>
          <cell r="CQ2492" t="str">
            <v>c.9649-63T&gt;C</v>
          </cell>
          <cell r="CX2492" t="str">
            <v>BRCA2</v>
          </cell>
          <cell r="CY2492" t="str">
            <v>c.9649-63T&gt;C</v>
          </cell>
          <cell r="DE2492" t="b">
            <v>0</v>
          </cell>
          <cell r="DF2492" t="str">
            <v>BRCA2</v>
          </cell>
          <cell r="DG2492" t="str">
            <v>c.9649-63T&gt;C</v>
          </cell>
          <cell r="DN2492" t="b">
            <v>0</v>
          </cell>
        </row>
        <row r="2493">
          <cell r="B2493" t="str">
            <v>c.9649-65_9649-62del</v>
          </cell>
          <cell r="D2493" t="str">
            <v>IVS26-65delACTT</v>
          </cell>
          <cell r="E2493" t="str">
            <v/>
          </cell>
          <cell r="G2493" t="str">
            <v>c.9649-65_9649-62del</v>
          </cell>
          <cell r="O2493">
            <v>0.02</v>
          </cell>
          <cell r="R2493" t="str">
            <v/>
          </cell>
          <cell r="U2493" t="str">
            <v>Assumed prior 0.02</v>
          </cell>
          <cell r="Z2493" t="str">
            <v/>
          </cell>
          <cell r="AK2493" t="str">
            <v/>
          </cell>
          <cell r="AL2493" t="str">
            <v/>
          </cell>
          <cell r="AM2493" t="str">
            <v/>
          </cell>
          <cell r="AN2493" t="str">
            <v/>
          </cell>
          <cell r="AR2493" t="str">
            <v/>
          </cell>
          <cell r="AS2493" t="str">
            <v/>
          </cell>
          <cell r="AT2493" t="str">
            <v/>
          </cell>
          <cell r="AU2493" t="str">
            <v/>
          </cell>
          <cell r="AW2493" t="str">
            <v/>
          </cell>
          <cell r="AX2493" t="str">
            <v/>
          </cell>
          <cell r="AY2493" t="str">
            <v/>
          </cell>
          <cell r="AZ2493" t="str">
            <v/>
          </cell>
          <cell r="BB2493" t="str">
            <v/>
          </cell>
          <cell r="BE2493" t="str">
            <v/>
          </cell>
          <cell r="BG2493" t="str">
            <v/>
          </cell>
          <cell r="BI2493" t="str">
            <v/>
          </cell>
          <cell r="CH2493" t="str">
            <v/>
          </cell>
          <cell r="CI2493" t="str">
            <v/>
          </cell>
          <cell r="CJ2493" t="str">
            <v/>
          </cell>
          <cell r="CK2493" t="str">
            <v/>
          </cell>
          <cell r="CN2493">
            <v>0</v>
          </cell>
          <cell r="CO2493">
            <v>0</v>
          </cell>
          <cell r="CP2493" t="b">
            <v>1</v>
          </cell>
          <cell r="CQ2493" t="str">
            <v>c.9649-65_9649-62del</v>
          </cell>
          <cell r="CX2493" t="str">
            <v>BRCA2</v>
          </cell>
          <cell r="CY2493" t="str">
            <v>c.9649-65_9649-62del</v>
          </cell>
          <cell r="DE2493" t="b">
            <v>0</v>
          </cell>
          <cell r="DF2493" t="str">
            <v>BRCA2</v>
          </cell>
          <cell r="DG2493" t="str">
            <v>c.9649-65_9649-62del</v>
          </cell>
          <cell r="DN2493" t="b">
            <v>0</v>
          </cell>
        </row>
        <row r="2494">
          <cell r="B2494" t="str">
            <v>c.9649-6dup</v>
          </cell>
          <cell r="D2494" t="str">
            <v>IVS26-6insT</v>
          </cell>
          <cell r="E2494" t="str">
            <v/>
          </cell>
          <cell r="G2494" t="str">
            <v>c.9649-6dup</v>
          </cell>
          <cell r="K2494">
            <v>1.0756788211506356</v>
          </cell>
          <cell r="L2494">
            <v>0.24993963741472591</v>
          </cell>
          <cell r="N2494">
            <v>0.26885477453308965</v>
          </cell>
          <cell r="O2494">
            <v>0.04</v>
          </cell>
          <cell r="P2494">
            <v>1.120228227221207E-2</v>
          </cell>
          <cell r="Q2494">
            <v>1.1078181357581682E-2</v>
          </cell>
          <cell r="R2494">
            <v>2</v>
          </cell>
          <cell r="V2494">
            <v>0.20999999344348907</v>
          </cell>
          <cell r="Z2494" t="str">
            <v/>
          </cell>
          <cell r="AA2494">
            <v>1</v>
          </cell>
          <cell r="AB2494">
            <v>1</v>
          </cell>
          <cell r="AD2494">
            <v>1.0756788211506356</v>
          </cell>
          <cell r="AE2494">
            <v>0.24993963741472591</v>
          </cell>
          <cell r="AF2494">
            <v>6.6700769963081427E-2</v>
          </cell>
          <cell r="AK2494" t="str">
            <v/>
          </cell>
          <cell r="AL2494" t="str">
            <v/>
          </cell>
          <cell r="AM2494" t="str">
            <v/>
          </cell>
          <cell r="AN2494" t="str">
            <v/>
          </cell>
          <cell r="AR2494" t="str">
            <v/>
          </cell>
          <cell r="AS2494" t="str">
            <v/>
          </cell>
          <cell r="AT2494" t="str">
            <v/>
          </cell>
          <cell r="AU2494" t="str">
            <v/>
          </cell>
          <cell r="AW2494" t="str">
            <v/>
          </cell>
          <cell r="AX2494" t="str">
            <v/>
          </cell>
          <cell r="AY2494" t="str">
            <v/>
          </cell>
          <cell r="AZ2494" t="str">
            <v/>
          </cell>
          <cell r="BB2494" t="str">
            <v/>
          </cell>
          <cell r="BE2494" t="str">
            <v/>
          </cell>
          <cell r="BG2494" t="str">
            <v/>
          </cell>
          <cell r="BI2494" t="str">
            <v/>
          </cell>
          <cell r="CH2494" t="str">
            <v/>
          </cell>
          <cell r="CI2494" t="str">
            <v/>
          </cell>
          <cell r="CJ2494" t="str">
            <v/>
          </cell>
          <cell r="CK2494" t="str">
            <v/>
          </cell>
          <cell r="CN2494">
            <v>0</v>
          </cell>
          <cell r="CO2494">
            <v>0</v>
          </cell>
          <cell r="CP2494" t="b">
            <v>0</v>
          </cell>
          <cell r="CQ2494" t="str">
            <v>c.9649-6_9649-5insT</v>
          </cell>
          <cell r="CX2494" t="str">
            <v>BRCA2</v>
          </cell>
          <cell r="CY2494" t="str">
            <v>c.9649-6_9649-5insT</v>
          </cell>
          <cell r="DE2494" t="b">
            <v>0</v>
          </cell>
          <cell r="DF2494" t="str">
            <v>BRCA2</v>
          </cell>
          <cell r="DG2494" t="str">
            <v>c.9649-6_9649-5insT</v>
          </cell>
          <cell r="DN2494" t="b">
            <v>0</v>
          </cell>
        </row>
        <row r="2495">
          <cell r="B2495" t="str">
            <v>c.9649-92G&gt;A</v>
          </cell>
          <cell r="D2495" t="str">
            <v>IVS26-92G&gt;A</v>
          </cell>
          <cell r="E2495" t="str">
            <v/>
          </cell>
          <cell r="G2495" t="str">
            <v>c.9649-92G&gt;A</v>
          </cell>
          <cell r="O2495">
            <v>0.02</v>
          </cell>
          <cell r="R2495" t="str">
            <v/>
          </cell>
          <cell r="U2495" t="str">
            <v>Assumed prior 0.02</v>
          </cell>
          <cell r="Z2495" t="str">
            <v/>
          </cell>
          <cell r="AK2495" t="str">
            <v/>
          </cell>
          <cell r="AL2495" t="str">
            <v/>
          </cell>
          <cell r="AM2495" t="str">
            <v/>
          </cell>
          <cell r="AN2495" t="str">
            <v/>
          </cell>
          <cell r="AR2495" t="str">
            <v/>
          </cell>
          <cell r="AS2495" t="str">
            <v/>
          </cell>
          <cell r="AT2495" t="str">
            <v/>
          </cell>
          <cell r="AU2495" t="str">
            <v/>
          </cell>
          <cell r="AW2495" t="str">
            <v/>
          </cell>
          <cell r="AX2495" t="str">
            <v/>
          </cell>
          <cell r="AY2495" t="str">
            <v/>
          </cell>
          <cell r="AZ2495" t="str">
            <v/>
          </cell>
          <cell r="BB2495" t="str">
            <v/>
          </cell>
          <cell r="BE2495" t="str">
            <v/>
          </cell>
          <cell r="BG2495" t="str">
            <v/>
          </cell>
          <cell r="BI2495" t="str">
            <v/>
          </cell>
          <cell r="CH2495" t="str">
            <v/>
          </cell>
          <cell r="CI2495" t="str">
            <v/>
          </cell>
          <cell r="CJ2495" t="str">
            <v/>
          </cell>
          <cell r="CK2495" t="str">
            <v/>
          </cell>
          <cell r="CN2495">
            <v>0</v>
          </cell>
          <cell r="CO2495">
            <v>0</v>
          </cell>
          <cell r="CP2495" t="b">
            <v>1</v>
          </cell>
          <cell r="CQ2495" t="str">
            <v>c.9649-92G&gt;A</v>
          </cell>
          <cell r="CR2495">
            <v>0</v>
          </cell>
          <cell r="CS2495">
            <v>1E-3</v>
          </cell>
          <cell r="CT2495">
            <v>0</v>
          </cell>
          <cell r="CU2495">
            <v>0</v>
          </cell>
          <cell r="CV2495">
            <v>0</v>
          </cell>
          <cell r="CW2495" t="b">
            <v>0</v>
          </cell>
          <cell r="CX2495" t="str">
            <v>BRCA2</v>
          </cell>
          <cell r="CY2495" t="str">
            <v>c.9649-92G&gt;A</v>
          </cell>
          <cell r="CZ2495">
            <v>0</v>
          </cell>
          <cell r="DA2495">
            <v>1E-3</v>
          </cell>
          <cell r="DB2495">
            <v>0</v>
          </cell>
          <cell r="DC2495">
            <v>0</v>
          </cell>
          <cell r="DD2495">
            <v>0</v>
          </cell>
          <cell r="DE2495" t="b">
            <v>0</v>
          </cell>
          <cell r="DF2495" t="str">
            <v>BRCA2</v>
          </cell>
          <cell r="DG2495" t="str">
            <v>c.9649-92G&gt;A</v>
          </cell>
          <cell r="DN2495" t="b">
            <v>0</v>
          </cell>
        </row>
        <row r="2496">
          <cell r="B2496" t="str">
            <v>c.9649-95T&gt;G</v>
          </cell>
          <cell r="D2496" t="str">
            <v>IVS26-95T&gt;G</v>
          </cell>
          <cell r="E2496" t="str">
            <v/>
          </cell>
          <cell r="G2496" t="str">
            <v>c.9649-95T&gt;G</v>
          </cell>
          <cell r="O2496">
            <v>0.02</v>
          </cell>
          <cell r="R2496" t="str">
            <v/>
          </cell>
          <cell r="U2496" t="str">
            <v>Assumed prior 0.02</v>
          </cell>
          <cell r="Z2496" t="str">
            <v/>
          </cell>
          <cell r="AK2496" t="str">
            <v/>
          </cell>
          <cell r="AL2496" t="str">
            <v/>
          </cell>
          <cell r="AM2496" t="str">
            <v/>
          </cell>
          <cell r="AN2496" t="str">
            <v/>
          </cell>
          <cell r="AR2496" t="str">
            <v/>
          </cell>
          <cell r="AS2496" t="str">
            <v/>
          </cell>
          <cell r="AT2496" t="str">
            <v/>
          </cell>
          <cell r="AU2496" t="str">
            <v/>
          </cell>
          <cell r="AW2496" t="str">
            <v/>
          </cell>
          <cell r="AX2496" t="str">
            <v/>
          </cell>
          <cell r="AY2496" t="str">
            <v/>
          </cell>
          <cell r="AZ2496" t="str">
            <v/>
          </cell>
          <cell r="BB2496" t="str">
            <v/>
          </cell>
          <cell r="BE2496" t="str">
            <v/>
          </cell>
          <cell r="BG2496" t="str">
            <v/>
          </cell>
          <cell r="BI2496" t="str">
            <v/>
          </cell>
          <cell r="CH2496" t="str">
            <v/>
          </cell>
          <cell r="CI2496" t="str">
            <v/>
          </cell>
          <cell r="CJ2496" t="str">
            <v/>
          </cell>
          <cell r="CK2496" t="str">
            <v/>
          </cell>
          <cell r="CN2496">
            <v>0</v>
          </cell>
          <cell r="CO2496">
            <v>0</v>
          </cell>
          <cell r="CP2496" t="b">
            <v>1</v>
          </cell>
          <cell r="CQ2496" t="str">
            <v>c.9649-95T&gt;G</v>
          </cell>
          <cell r="CX2496" t="str">
            <v>BRCA2</v>
          </cell>
          <cell r="CY2496" t="str">
            <v>c.9649-95T&gt;G</v>
          </cell>
          <cell r="DE2496" t="b">
            <v>0</v>
          </cell>
          <cell r="DF2496" t="str">
            <v>BRCA2</v>
          </cell>
          <cell r="DG2496" t="str">
            <v>c.9649-95T&gt;G</v>
          </cell>
          <cell r="DN2496" t="b">
            <v>0</v>
          </cell>
        </row>
        <row r="2497">
          <cell r="B2497" t="str">
            <v>c.964A&gt;C</v>
          </cell>
          <cell r="C2497" t="str">
            <v>p.(Lys322Gln)</v>
          </cell>
          <cell r="D2497" t="str">
            <v>1192A&gt;C</v>
          </cell>
          <cell r="E2497" t="str">
            <v>K322Q</v>
          </cell>
          <cell r="G2497" t="str">
            <v>c.964A&gt;C</v>
          </cell>
          <cell r="I2497">
            <v>0.18089998900293391</v>
          </cell>
          <cell r="K2497">
            <v>1.836630591846818</v>
          </cell>
          <cell r="L2497">
            <v>0.23964455376625851</v>
          </cell>
          <cell r="N2497">
            <v>7.9621053177508741E-2</v>
          </cell>
          <cell r="O2497">
            <v>0.3</v>
          </cell>
          <cell r="P2497">
            <v>3.41233085046466E-2</v>
          </cell>
          <cell r="Q2497">
            <v>3.2997330418931638E-2</v>
          </cell>
          <cell r="R2497">
            <v>2</v>
          </cell>
          <cell r="S2497" t="str">
            <v>Multifac new calc</v>
          </cell>
          <cell r="T2497">
            <v>0.3</v>
          </cell>
          <cell r="U2497" t="str">
            <v>Same</v>
          </cell>
          <cell r="V2497">
            <v>2.9999999329447746E-2</v>
          </cell>
          <cell r="Z2497" t="str">
            <v/>
          </cell>
          <cell r="AA2497" t="str">
            <v>2+</v>
          </cell>
          <cell r="AB2497">
            <v>0.18089998900293391</v>
          </cell>
          <cell r="AD2497">
            <v>1.836630591846818</v>
          </cell>
          <cell r="AE2497">
            <v>0.23964455376625851</v>
          </cell>
          <cell r="AF2497">
            <v>2.4564576989143778E-3</v>
          </cell>
          <cell r="AK2497" t="str">
            <v/>
          </cell>
          <cell r="AL2497" t="str">
            <v/>
          </cell>
          <cell r="AM2497" t="str">
            <v/>
          </cell>
          <cell r="AN2497" t="str">
            <v/>
          </cell>
          <cell r="AR2497" t="str">
            <v/>
          </cell>
          <cell r="AS2497" t="str">
            <v/>
          </cell>
          <cell r="AT2497" t="str">
            <v/>
          </cell>
          <cell r="AU2497" t="str">
            <v/>
          </cell>
          <cell r="AW2497" t="str">
            <v/>
          </cell>
          <cell r="AX2497" t="str">
            <v/>
          </cell>
          <cell r="AY2497" t="str">
            <v/>
          </cell>
          <cell r="AZ2497" t="str">
            <v/>
          </cell>
          <cell r="BB2497" t="str">
            <v/>
          </cell>
          <cell r="BE2497" t="str">
            <v/>
          </cell>
          <cell r="BG2497" t="str">
            <v/>
          </cell>
          <cell r="BI2497" t="str">
            <v/>
          </cell>
          <cell r="CH2497" t="str">
            <v/>
          </cell>
          <cell r="CI2497" t="str">
            <v/>
          </cell>
          <cell r="CJ2497" t="str">
            <v/>
          </cell>
          <cell r="CK2497" t="str">
            <v/>
          </cell>
          <cell r="CN2497">
            <v>0</v>
          </cell>
          <cell r="CO2497">
            <v>0</v>
          </cell>
          <cell r="CP2497" t="b">
            <v>1</v>
          </cell>
          <cell r="CQ2497" t="str">
            <v>c.964A&gt;C</v>
          </cell>
          <cell r="CR2497">
            <v>0</v>
          </cell>
          <cell r="CS2497">
            <v>3.0000000000000001E-3</v>
          </cell>
          <cell r="CT2497">
            <v>0</v>
          </cell>
          <cell r="CU2497">
            <v>0</v>
          </cell>
          <cell r="CV2497">
            <v>0</v>
          </cell>
          <cell r="CW2497" t="b">
            <v>0</v>
          </cell>
          <cell r="CX2497" t="str">
            <v>BRCA2</v>
          </cell>
          <cell r="CY2497" t="str">
            <v>c.964A&gt;C</v>
          </cell>
          <cell r="CZ2497">
            <v>0</v>
          </cell>
          <cell r="DA2497">
            <v>3.0000000000000001E-3</v>
          </cell>
          <cell r="DB2497">
            <v>0</v>
          </cell>
          <cell r="DC2497">
            <v>0</v>
          </cell>
          <cell r="DD2497">
            <v>0</v>
          </cell>
          <cell r="DE2497" t="b">
            <v>0</v>
          </cell>
          <cell r="DF2497" t="str">
            <v>BRCA2</v>
          </cell>
          <cell r="DG2497" t="str">
            <v>c.964A&gt;C</v>
          </cell>
          <cell r="DH2497">
            <v>0</v>
          </cell>
          <cell r="DI2497">
            <v>0</v>
          </cell>
          <cell r="DJ2497">
            <v>6.3808065339000005E-4</v>
          </cell>
          <cell r="DK2497">
            <v>0</v>
          </cell>
          <cell r="DL2497">
            <v>0</v>
          </cell>
          <cell r="DM2497">
            <v>0</v>
          </cell>
          <cell r="DN2497" t="b">
            <v>0</v>
          </cell>
        </row>
        <row r="2498">
          <cell r="B2498" t="str">
            <v>c.9650T&gt;A</v>
          </cell>
          <cell r="C2498" t="str">
            <v>p.(Met3217Lys)</v>
          </cell>
          <cell r="D2498" t="str">
            <v>9878T&gt;A</v>
          </cell>
          <cell r="E2498" t="str">
            <v>M3217K</v>
          </cell>
          <cell r="G2498" t="str">
            <v>c.9650T&gt;A</v>
          </cell>
          <cell r="O2498">
            <v>0.34</v>
          </cell>
          <cell r="R2498" t="str">
            <v/>
          </cell>
          <cell r="T2498">
            <v>0.34</v>
          </cell>
          <cell r="U2498" t="str">
            <v>Same</v>
          </cell>
          <cell r="Z2498" t="str">
            <v/>
          </cell>
          <cell r="AA2498">
            <v>1</v>
          </cell>
          <cell r="AB2498">
            <v>1</v>
          </cell>
          <cell r="AD2498">
            <v>1</v>
          </cell>
          <cell r="AE2498">
            <v>1</v>
          </cell>
          <cell r="AK2498" t="str">
            <v/>
          </cell>
          <cell r="AL2498" t="str">
            <v/>
          </cell>
          <cell r="AM2498" t="str">
            <v/>
          </cell>
          <cell r="AN2498" t="str">
            <v/>
          </cell>
          <cell r="AR2498" t="str">
            <v/>
          </cell>
          <cell r="AS2498" t="str">
            <v/>
          </cell>
          <cell r="AT2498" t="str">
            <v/>
          </cell>
          <cell r="AU2498" t="str">
            <v/>
          </cell>
          <cell r="AW2498" t="str">
            <v/>
          </cell>
          <cell r="AX2498" t="str">
            <v/>
          </cell>
          <cell r="AY2498" t="str">
            <v/>
          </cell>
          <cell r="AZ2498" t="str">
            <v/>
          </cell>
          <cell r="BB2498" t="str">
            <v/>
          </cell>
          <cell r="BE2498" t="str">
            <v/>
          </cell>
          <cell r="BG2498" t="str">
            <v/>
          </cell>
          <cell r="BI2498" t="str">
            <v/>
          </cell>
          <cell r="CH2498" t="str">
            <v/>
          </cell>
          <cell r="CI2498" t="str">
            <v/>
          </cell>
          <cell r="CJ2498" t="str">
            <v/>
          </cell>
          <cell r="CK2498" t="str">
            <v/>
          </cell>
          <cell r="CN2498">
            <v>0</v>
          </cell>
          <cell r="CO2498">
            <v>0</v>
          </cell>
          <cell r="CP2498" t="b">
            <v>1</v>
          </cell>
          <cell r="CQ2498" t="str">
            <v>c.9650T&gt;A</v>
          </cell>
          <cell r="CX2498" t="str">
            <v>BRCA2</v>
          </cell>
          <cell r="CY2498" t="str">
            <v>c.9650T&gt;A</v>
          </cell>
          <cell r="DE2498" t="b">
            <v>0</v>
          </cell>
          <cell r="DF2498" t="str">
            <v>BRCA2</v>
          </cell>
          <cell r="DG2498" t="str">
            <v>c.9650T&gt;A</v>
          </cell>
          <cell r="DN2498" t="b">
            <v>0</v>
          </cell>
        </row>
        <row r="2499">
          <cell r="B2499" t="str">
            <v>c.9656C&gt;T</v>
          </cell>
          <cell r="C2499" t="str">
            <v>p.(Ser3219Phe)</v>
          </cell>
          <cell r="D2499" t="str">
            <v>9884C&gt;T</v>
          </cell>
          <cell r="E2499" t="str">
            <v>S3219F</v>
          </cell>
          <cell r="G2499" t="str">
            <v>c.9656C&gt;T</v>
          </cell>
          <cell r="O2499">
            <v>0.02</v>
          </cell>
          <cell r="R2499" t="str">
            <v/>
          </cell>
          <cell r="T2499">
            <v>0.02</v>
          </cell>
          <cell r="U2499" t="str">
            <v>Same</v>
          </cell>
          <cell r="Z2499" t="str">
            <v/>
          </cell>
          <cell r="AK2499" t="str">
            <v/>
          </cell>
          <cell r="AL2499" t="str">
            <v/>
          </cell>
          <cell r="AM2499" t="str">
            <v/>
          </cell>
          <cell r="AN2499" t="str">
            <v/>
          </cell>
          <cell r="AR2499" t="str">
            <v/>
          </cell>
          <cell r="AS2499" t="str">
            <v/>
          </cell>
          <cell r="AT2499" t="str">
            <v/>
          </cell>
          <cell r="AU2499" t="str">
            <v/>
          </cell>
          <cell r="AW2499" t="str">
            <v/>
          </cell>
          <cell r="AX2499" t="str">
            <v/>
          </cell>
          <cell r="AY2499" t="str">
            <v/>
          </cell>
          <cell r="AZ2499" t="str">
            <v/>
          </cell>
          <cell r="BB2499" t="str">
            <v/>
          </cell>
          <cell r="BE2499" t="str">
            <v/>
          </cell>
          <cell r="BG2499" t="str">
            <v/>
          </cell>
          <cell r="BI2499" t="str">
            <v/>
          </cell>
          <cell r="CH2499" t="str">
            <v/>
          </cell>
          <cell r="CI2499" t="str">
            <v/>
          </cell>
          <cell r="CJ2499" t="str">
            <v/>
          </cell>
          <cell r="CK2499" t="str">
            <v/>
          </cell>
          <cell r="CN2499">
            <v>0</v>
          </cell>
          <cell r="CO2499">
            <v>0</v>
          </cell>
          <cell r="CP2499" t="b">
            <v>1</v>
          </cell>
          <cell r="CQ2499" t="str">
            <v>c.9656C&gt;T</v>
          </cell>
          <cell r="CX2499" t="str">
            <v>BRCA2</v>
          </cell>
          <cell r="CY2499" t="str">
            <v>c.9656C&gt;T</v>
          </cell>
          <cell r="DE2499" t="b">
            <v>0</v>
          </cell>
          <cell r="DF2499" t="str">
            <v>BRCA2</v>
          </cell>
          <cell r="DG2499" t="str">
            <v>c.9656C&gt;T</v>
          </cell>
          <cell r="DN2499" t="b">
            <v>0</v>
          </cell>
        </row>
        <row r="2500">
          <cell r="B2500" t="str">
            <v>c.9665G&gt;A</v>
          </cell>
          <cell r="C2500" t="str">
            <v>p.(Cys3222Tyr)</v>
          </cell>
          <cell r="D2500" t="str">
            <v>9893G&gt;A</v>
          </cell>
          <cell r="E2500" t="str">
            <v>C3222Y</v>
          </cell>
          <cell r="G2500" t="str">
            <v>c.9665G&gt;A</v>
          </cell>
          <cell r="O2500">
            <v>0.02</v>
          </cell>
          <cell r="R2500" t="str">
            <v/>
          </cell>
          <cell r="T2500">
            <v>0.02</v>
          </cell>
          <cell r="U2500" t="str">
            <v>Same</v>
          </cell>
          <cell r="Z2500" t="str">
            <v/>
          </cell>
          <cell r="AK2500" t="str">
            <v/>
          </cell>
          <cell r="AL2500" t="str">
            <v/>
          </cell>
          <cell r="AM2500" t="str">
            <v/>
          </cell>
          <cell r="AN2500" t="str">
            <v/>
          </cell>
          <cell r="AR2500" t="str">
            <v/>
          </cell>
          <cell r="AS2500" t="str">
            <v/>
          </cell>
          <cell r="AT2500" t="str">
            <v/>
          </cell>
          <cell r="AU2500" t="str">
            <v/>
          </cell>
          <cell r="AW2500" t="str">
            <v/>
          </cell>
          <cell r="AX2500" t="str">
            <v/>
          </cell>
          <cell r="AY2500" t="str">
            <v/>
          </cell>
          <cell r="AZ2500" t="str">
            <v/>
          </cell>
          <cell r="BB2500" t="str">
            <v/>
          </cell>
          <cell r="BE2500" t="str">
            <v/>
          </cell>
          <cell r="BG2500" t="str">
            <v/>
          </cell>
          <cell r="BI2500" t="str">
            <v/>
          </cell>
          <cell r="CH2500" t="str">
            <v/>
          </cell>
          <cell r="CI2500" t="str">
            <v/>
          </cell>
          <cell r="CJ2500" t="str">
            <v/>
          </cell>
          <cell r="CK2500" t="str">
            <v/>
          </cell>
          <cell r="CN2500">
            <v>0</v>
          </cell>
          <cell r="CO2500">
            <v>0</v>
          </cell>
          <cell r="CP2500" t="b">
            <v>1</v>
          </cell>
          <cell r="CQ2500" t="str">
            <v>c.9665G&gt;A</v>
          </cell>
          <cell r="CX2500" t="str">
            <v>BRCA2</v>
          </cell>
          <cell r="CY2500" t="str">
            <v>c.9665G&gt;A</v>
          </cell>
          <cell r="DE2500" t="b">
            <v>0</v>
          </cell>
          <cell r="DF2500" t="str">
            <v>BRCA2</v>
          </cell>
          <cell r="DG2500" t="str">
            <v>c.9665G&gt;A</v>
          </cell>
          <cell r="DN2500" t="b">
            <v>0</v>
          </cell>
        </row>
        <row r="2501">
          <cell r="B2501" t="str">
            <v>c.9677A&gt;G</v>
          </cell>
          <cell r="C2501" t="str">
            <v>p.(Tyr3226Cys)</v>
          </cell>
          <cell r="D2501" t="str">
            <v>9905A&gt;G</v>
          </cell>
          <cell r="E2501" t="str">
            <v>Y3226C</v>
          </cell>
          <cell r="G2501" t="str">
            <v>c.9677A&gt;G</v>
          </cell>
          <cell r="K2501">
            <v>1.0246153856466556</v>
          </cell>
          <cell r="L2501">
            <v>1.4797634168867004</v>
          </cell>
          <cell r="N2501">
            <v>1.5161883640591793</v>
          </cell>
          <cell r="O2501">
            <v>0.02</v>
          </cell>
          <cell r="P2501">
            <v>3.0942619674677131E-2</v>
          </cell>
          <cell r="Q2501">
            <v>3.001391065240987E-2</v>
          </cell>
          <cell r="R2501">
            <v>3</v>
          </cell>
          <cell r="T2501">
            <v>0.02</v>
          </cell>
          <cell r="U2501" t="str">
            <v>Same</v>
          </cell>
          <cell r="V2501">
            <v>2.9999999329447746E-2</v>
          </cell>
          <cell r="Z2501" t="str">
            <v/>
          </cell>
          <cell r="AA2501">
            <v>1</v>
          </cell>
          <cell r="AB2501">
            <v>1</v>
          </cell>
          <cell r="AD2501">
            <v>1.0246153856466556</v>
          </cell>
          <cell r="AE2501">
            <v>1.4797634168867004</v>
          </cell>
          <cell r="AF2501">
            <v>4.479201639068716E-2</v>
          </cell>
          <cell r="AK2501" t="str">
            <v/>
          </cell>
          <cell r="AL2501" t="str">
            <v/>
          </cell>
          <cell r="AM2501" t="str">
            <v/>
          </cell>
          <cell r="AN2501" t="str">
            <v/>
          </cell>
          <cell r="AR2501" t="str">
            <v/>
          </cell>
          <cell r="AS2501" t="str">
            <v/>
          </cell>
          <cell r="AT2501" t="str">
            <v/>
          </cell>
          <cell r="AU2501" t="str">
            <v/>
          </cell>
          <cell r="AW2501" t="str">
            <v/>
          </cell>
          <cell r="AX2501" t="str">
            <v/>
          </cell>
          <cell r="AY2501" t="str">
            <v/>
          </cell>
          <cell r="AZ2501" t="str">
            <v/>
          </cell>
          <cell r="BB2501" t="str">
            <v/>
          </cell>
          <cell r="BE2501" t="str">
            <v/>
          </cell>
          <cell r="BG2501" t="str">
            <v/>
          </cell>
          <cell r="BI2501" t="str">
            <v/>
          </cell>
          <cell r="CH2501" t="str">
            <v/>
          </cell>
          <cell r="CI2501" t="str">
            <v/>
          </cell>
          <cell r="CJ2501" t="str">
            <v/>
          </cell>
          <cell r="CK2501" t="str">
            <v/>
          </cell>
          <cell r="CN2501">
            <v>0</v>
          </cell>
          <cell r="CO2501">
            <v>0</v>
          </cell>
          <cell r="CP2501" t="b">
            <v>1</v>
          </cell>
          <cell r="CQ2501" t="str">
            <v>c.9677A&gt;G</v>
          </cell>
          <cell r="CR2501">
            <v>0</v>
          </cell>
          <cell r="CS2501">
            <v>0</v>
          </cell>
          <cell r="CT2501">
            <v>0</v>
          </cell>
          <cell r="CU2501">
            <v>1.5E-3</v>
          </cell>
          <cell r="CV2501">
            <v>0</v>
          </cell>
          <cell r="CW2501" t="b">
            <v>0</v>
          </cell>
          <cell r="CX2501" t="str">
            <v>BRCA2</v>
          </cell>
          <cell r="CY2501" t="str">
            <v>c.9677A&gt;G</v>
          </cell>
          <cell r="CZ2501">
            <v>0</v>
          </cell>
          <cell r="DA2501">
            <v>0</v>
          </cell>
          <cell r="DB2501">
            <v>0</v>
          </cell>
          <cell r="DC2501">
            <v>1.5E-3</v>
          </cell>
          <cell r="DD2501">
            <v>0</v>
          </cell>
          <cell r="DE2501" t="b">
            <v>0</v>
          </cell>
          <cell r="DF2501" t="str">
            <v>BRCA2</v>
          </cell>
          <cell r="DG2501" t="str">
            <v>c.9677A&gt;G</v>
          </cell>
          <cell r="DH2501">
            <v>1.1558021267000001E-4</v>
          </cell>
          <cell r="DI2501">
            <v>0</v>
          </cell>
          <cell r="DJ2501">
            <v>0</v>
          </cell>
          <cell r="DK2501">
            <v>0</v>
          </cell>
          <cell r="DL2501">
            <v>0</v>
          </cell>
          <cell r="DM2501">
            <v>0</v>
          </cell>
          <cell r="DN2501" t="b">
            <v>0</v>
          </cell>
        </row>
        <row r="2502">
          <cell r="B2502" t="str">
            <v>c.967G&gt;A</v>
          </cell>
          <cell r="C2502" t="str">
            <v>p.(Val323Ile)</v>
          </cell>
          <cell r="D2502" t="str">
            <v>1195G&gt;A</v>
          </cell>
          <cell r="E2502" t="str">
            <v>V323I</v>
          </cell>
          <cell r="G2502" t="str">
            <v>c.967G&gt;A</v>
          </cell>
          <cell r="O2502">
            <v>0.02</v>
          </cell>
          <cell r="R2502" t="str">
            <v/>
          </cell>
          <cell r="T2502">
            <v>0.02</v>
          </cell>
          <cell r="U2502" t="str">
            <v>Same</v>
          </cell>
          <cell r="Z2502" t="str">
            <v/>
          </cell>
          <cell r="AK2502" t="str">
            <v/>
          </cell>
          <cell r="AL2502" t="str">
            <v/>
          </cell>
          <cell r="AM2502" t="str">
            <v/>
          </cell>
          <cell r="AN2502" t="str">
            <v/>
          </cell>
          <cell r="AR2502" t="str">
            <v/>
          </cell>
          <cell r="AS2502" t="str">
            <v/>
          </cell>
          <cell r="AT2502" t="str">
            <v/>
          </cell>
          <cell r="AU2502" t="str">
            <v/>
          </cell>
          <cell r="AW2502" t="str">
            <v/>
          </cell>
          <cell r="AX2502" t="str">
            <v/>
          </cell>
          <cell r="AY2502" t="str">
            <v/>
          </cell>
          <cell r="AZ2502" t="str">
            <v/>
          </cell>
          <cell r="BB2502" t="str">
            <v/>
          </cell>
          <cell r="BE2502" t="str">
            <v/>
          </cell>
          <cell r="BG2502" t="str">
            <v/>
          </cell>
          <cell r="BI2502" t="str">
            <v/>
          </cell>
          <cell r="CH2502" t="str">
            <v/>
          </cell>
          <cell r="CI2502" t="str">
            <v/>
          </cell>
          <cell r="CJ2502" t="str">
            <v/>
          </cell>
          <cell r="CK2502" t="str">
            <v/>
          </cell>
          <cell r="CN2502">
            <v>0</v>
          </cell>
          <cell r="CO2502">
            <v>0</v>
          </cell>
          <cell r="CP2502" t="b">
            <v>1</v>
          </cell>
          <cell r="CQ2502" t="str">
            <v>c.967G&gt;A</v>
          </cell>
          <cell r="CX2502" t="str">
            <v>BRCA2</v>
          </cell>
          <cell r="CY2502" t="str">
            <v>c.967G&gt;A</v>
          </cell>
          <cell r="DE2502" t="b">
            <v>0</v>
          </cell>
          <cell r="DF2502" t="str">
            <v>BRCA2</v>
          </cell>
          <cell r="DG2502" t="str">
            <v>c.967G&gt;A</v>
          </cell>
          <cell r="DN2502" t="b">
            <v>0</v>
          </cell>
        </row>
        <row r="2503">
          <cell r="B2503" t="str">
            <v>c.9689T&gt;C</v>
          </cell>
          <cell r="C2503" t="str">
            <v>p.(Leu3230Ser)</v>
          </cell>
          <cell r="D2503" t="str">
            <v>9917T&gt;C</v>
          </cell>
          <cell r="E2503" t="str">
            <v>L3230S</v>
          </cell>
          <cell r="G2503" t="str">
            <v>c.9689T&gt;C</v>
          </cell>
          <cell r="O2503">
            <v>0.02</v>
          </cell>
          <cell r="R2503" t="str">
            <v/>
          </cell>
          <cell r="T2503">
            <v>0.02</v>
          </cell>
          <cell r="U2503" t="str">
            <v>Same</v>
          </cell>
          <cell r="Z2503" t="str">
            <v/>
          </cell>
          <cell r="AK2503" t="str">
            <v/>
          </cell>
          <cell r="AL2503" t="str">
            <v/>
          </cell>
          <cell r="AM2503" t="str">
            <v/>
          </cell>
          <cell r="AN2503" t="str">
            <v/>
          </cell>
          <cell r="AR2503" t="str">
            <v/>
          </cell>
          <cell r="AS2503" t="str">
            <v/>
          </cell>
          <cell r="AT2503" t="str">
            <v/>
          </cell>
          <cell r="AU2503" t="str">
            <v/>
          </cell>
          <cell r="AW2503" t="str">
            <v/>
          </cell>
          <cell r="AX2503" t="str">
            <v/>
          </cell>
          <cell r="AY2503" t="str">
            <v/>
          </cell>
          <cell r="AZ2503" t="str">
            <v/>
          </cell>
          <cell r="BB2503" t="str">
            <v/>
          </cell>
          <cell r="BE2503" t="str">
            <v/>
          </cell>
          <cell r="BG2503" t="str">
            <v/>
          </cell>
          <cell r="BI2503" t="str">
            <v/>
          </cell>
          <cell r="CH2503" t="str">
            <v/>
          </cell>
          <cell r="CI2503" t="str">
            <v/>
          </cell>
          <cell r="CJ2503" t="str">
            <v/>
          </cell>
          <cell r="CK2503" t="str">
            <v/>
          </cell>
          <cell r="CN2503">
            <v>0</v>
          </cell>
          <cell r="CO2503">
            <v>0</v>
          </cell>
          <cell r="CP2503" t="b">
            <v>1</v>
          </cell>
          <cell r="CQ2503" t="str">
            <v>c.9689T&gt;C</v>
          </cell>
          <cell r="CX2503" t="str">
            <v>BRCA2</v>
          </cell>
          <cell r="CY2503" t="str">
            <v>c.9689T&gt;C</v>
          </cell>
          <cell r="DE2503" t="b">
            <v>0</v>
          </cell>
          <cell r="DF2503" t="str">
            <v>BRCA2</v>
          </cell>
          <cell r="DG2503" t="str">
            <v>c.9689T&gt;C</v>
          </cell>
          <cell r="DN2503" t="b">
            <v>0</v>
          </cell>
        </row>
        <row r="2504">
          <cell r="B2504" t="str">
            <v>c.968T&gt;G</v>
          </cell>
          <cell r="C2504" t="str">
            <v>p.(Val323Gly)</v>
          </cell>
          <cell r="D2504" t="str">
            <v>551T&gt;G</v>
          </cell>
          <cell r="E2504" t="str">
            <v>V323G</v>
          </cell>
          <cell r="G2504" t="str">
            <v>c.968T&gt;G</v>
          </cell>
          <cell r="O2504">
            <v>0.02</v>
          </cell>
          <cell r="R2504" t="str">
            <v/>
          </cell>
          <cell r="T2504">
            <v>0.02</v>
          </cell>
          <cell r="U2504" t="str">
            <v>Same</v>
          </cell>
          <cell r="Z2504" t="str">
            <v/>
          </cell>
          <cell r="AK2504" t="str">
            <v/>
          </cell>
          <cell r="AL2504" t="str">
            <v/>
          </cell>
          <cell r="AM2504" t="str">
            <v/>
          </cell>
          <cell r="AN2504" t="str">
            <v/>
          </cell>
          <cell r="AR2504" t="str">
            <v/>
          </cell>
          <cell r="AS2504" t="str">
            <v/>
          </cell>
          <cell r="AT2504" t="str">
            <v/>
          </cell>
          <cell r="AU2504" t="str">
            <v/>
          </cell>
          <cell r="AW2504" t="str">
            <v/>
          </cell>
          <cell r="AX2504" t="str">
            <v/>
          </cell>
          <cell r="AY2504" t="str">
            <v/>
          </cell>
          <cell r="AZ2504" t="str">
            <v/>
          </cell>
          <cell r="BB2504" t="str">
            <v/>
          </cell>
          <cell r="BE2504" t="str">
            <v/>
          </cell>
          <cell r="BG2504" t="str">
            <v/>
          </cell>
          <cell r="BI2504" t="str">
            <v/>
          </cell>
          <cell r="CH2504" t="str">
            <v/>
          </cell>
          <cell r="CI2504" t="str">
            <v/>
          </cell>
          <cell r="CJ2504" t="str">
            <v/>
          </cell>
          <cell r="CK2504" t="str">
            <v/>
          </cell>
          <cell r="CN2504">
            <v>0</v>
          </cell>
          <cell r="CO2504">
            <v>0</v>
          </cell>
          <cell r="CP2504" t="b">
            <v>1</v>
          </cell>
          <cell r="CQ2504" t="str">
            <v>c.968T&gt;G</v>
          </cell>
          <cell r="CX2504" t="str">
            <v>BRCA2</v>
          </cell>
          <cell r="CY2504" t="str">
            <v>c.968T&gt;G</v>
          </cell>
          <cell r="DE2504" t="b">
            <v>0</v>
          </cell>
          <cell r="DF2504" t="str">
            <v>BRCA2</v>
          </cell>
          <cell r="DG2504" t="str">
            <v>c.968T&gt;G</v>
          </cell>
          <cell r="DN2504" t="b">
            <v>0</v>
          </cell>
        </row>
        <row r="2505">
          <cell r="B2505" t="str">
            <v>c.9698G&gt;A</v>
          </cell>
          <cell r="C2505" t="str">
            <v>p.(Cys3233Tyr)</v>
          </cell>
          <cell r="D2505" t="str">
            <v>9926G&gt;A</v>
          </cell>
          <cell r="E2505" t="str">
            <v>C3233Y</v>
          </cell>
          <cell r="G2505" t="str">
            <v>c.9698G&gt;A</v>
          </cell>
          <cell r="O2505">
            <v>0.02</v>
          </cell>
          <cell r="R2505" t="str">
            <v/>
          </cell>
          <cell r="T2505">
            <v>0.02</v>
          </cell>
          <cell r="U2505" t="str">
            <v>Same</v>
          </cell>
          <cell r="Z2505" t="str">
            <v/>
          </cell>
          <cell r="AK2505" t="str">
            <v/>
          </cell>
          <cell r="AL2505" t="str">
            <v/>
          </cell>
          <cell r="AM2505" t="str">
            <v/>
          </cell>
          <cell r="AN2505" t="str">
            <v/>
          </cell>
          <cell r="AR2505" t="str">
            <v/>
          </cell>
          <cell r="AS2505" t="str">
            <v/>
          </cell>
          <cell r="AT2505" t="str">
            <v/>
          </cell>
          <cell r="AU2505" t="str">
            <v/>
          </cell>
          <cell r="AW2505" t="str">
            <v/>
          </cell>
          <cell r="AX2505" t="str">
            <v/>
          </cell>
          <cell r="AY2505" t="str">
            <v/>
          </cell>
          <cell r="AZ2505" t="str">
            <v/>
          </cell>
          <cell r="BB2505" t="str">
            <v/>
          </cell>
          <cell r="BE2505" t="str">
            <v/>
          </cell>
          <cell r="BG2505" t="str">
            <v/>
          </cell>
          <cell r="BI2505" t="str">
            <v/>
          </cell>
          <cell r="CH2505" t="str">
            <v/>
          </cell>
          <cell r="CI2505" t="str">
            <v/>
          </cell>
          <cell r="CJ2505" t="str">
            <v/>
          </cell>
          <cell r="CK2505" t="str">
            <v/>
          </cell>
          <cell r="CN2505">
            <v>0</v>
          </cell>
          <cell r="CO2505">
            <v>0</v>
          </cell>
          <cell r="CP2505" t="b">
            <v>1</v>
          </cell>
          <cell r="CQ2505" t="str">
            <v>c.9698G&gt;A</v>
          </cell>
          <cell r="CX2505" t="str">
            <v>BRCA2</v>
          </cell>
          <cell r="CY2505" t="str">
            <v>c.9698G&gt;A</v>
          </cell>
          <cell r="DE2505" t="b">
            <v>0</v>
          </cell>
          <cell r="DF2505" t="str">
            <v>BRCA2</v>
          </cell>
          <cell r="DG2505" t="str">
            <v>c.9698G&gt;A</v>
          </cell>
          <cell r="DN2505" t="b">
            <v>0</v>
          </cell>
        </row>
        <row r="2506">
          <cell r="B2506" t="str">
            <v>c.9698G&gt;T</v>
          </cell>
          <cell r="C2506" t="str">
            <v>p.(Cys3233Phe)</v>
          </cell>
          <cell r="D2506" t="str">
            <v>9926G&gt;T</v>
          </cell>
          <cell r="E2506" t="str">
            <v>C3233F</v>
          </cell>
          <cell r="G2506" t="str">
            <v>c.9698G&gt;T</v>
          </cell>
          <cell r="O2506">
            <v>0.02</v>
          </cell>
          <cell r="R2506" t="str">
            <v/>
          </cell>
          <cell r="T2506">
            <v>0.02</v>
          </cell>
          <cell r="U2506" t="str">
            <v>Same</v>
          </cell>
          <cell r="Z2506" t="str">
            <v/>
          </cell>
          <cell r="AK2506" t="str">
            <v/>
          </cell>
          <cell r="AL2506" t="str">
            <v/>
          </cell>
          <cell r="AM2506" t="str">
            <v/>
          </cell>
          <cell r="AN2506" t="str">
            <v/>
          </cell>
          <cell r="AR2506" t="str">
            <v/>
          </cell>
          <cell r="AS2506" t="str">
            <v/>
          </cell>
          <cell r="AT2506" t="str">
            <v/>
          </cell>
          <cell r="AU2506" t="str">
            <v/>
          </cell>
          <cell r="AW2506" t="str">
            <v/>
          </cell>
          <cell r="AX2506" t="str">
            <v/>
          </cell>
          <cell r="AY2506" t="str">
            <v/>
          </cell>
          <cell r="AZ2506" t="str">
            <v/>
          </cell>
          <cell r="BB2506" t="str">
            <v/>
          </cell>
          <cell r="BE2506" t="str">
            <v/>
          </cell>
          <cell r="BG2506" t="str">
            <v/>
          </cell>
          <cell r="BI2506" t="str">
            <v/>
          </cell>
          <cell r="CH2506" t="str">
            <v/>
          </cell>
          <cell r="CI2506" t="str">
            <v/>
          </cell>
          <cell r="CJ2506" t="str">
            <v/>
          </cell>
          <cell r="CK2506" t="str">
            <v/>
          </cell>
          <cell r="CN2506">
            <v>0</v>
          </cell>
          <cell r="CO2506">
            <v>0</v>
          </cell>
          <cell r="CP2506" t="b">
            <v>1</v>
          </cell>
          <cell r="CQ2506" t="str">
            <v>c.9698G&gt;T</v>
          </cell>
          <cell r="CX2506" t="str">
            <v>BRCA2</v>
          </cell>
          <cell r="CY2506" t="str">
            <v>c.9698G&gt;T</v>
          </cell>
          <cell r="DE2506" t="b">
            <v>0</v>
          </cell>
          <cell r="DF2506" t="str">
            <v>BRCA2</v>
          </cell>
          <cell r="DG2506" t="str">
            <v>c.9698G&gt;T</v>
          </cell>
          <cell r="DH2506">
            <v>0</v>
          </cell>
          <cell r="DI2506">
            <v>0</v>
          </cell>
          <cell r="DJ2506">
            <v>0</v>
          </cell>
          <cell r="DK2506">
            <v>0</v>
          </cell>
          <cell r="DL2506">
            <v>1.8426386586000001E-5</v>
          </cell>
          <cell r="DM2506">
            <v>6.1050061049999996E-5</v>
          </cell>
          <cell r="DN2506" t="b">
            <v>0</v>
          </cell>
        </row>
        <row r="2507">
          <cell r="B2507" t="str">
            <v>c.9700A&gt;G</v>
          </cell>
          <cell r="C2507" t="str">
            <v>p.(Met3234Val)</v>
          </cell>
          <cell r="D2507" t="str">
            <v>9928A&gt;G</v>
          </cell>
          <cell r="E2507" t="str">
            <v>M3234V</v>
          </cell>
          <cell r="G2507" t="str">
            <v>c.9700A&gt;G</v>
          </cell>
          <cell r="O2507">
            <v>0.02</v>
          </cell>
          <cell r="R2507" t="str">
            <v/>
          </cell>
          <cell r="T2507">
            <v>0.02</v>
          </cell>
          <cell r="U2507" t="str">
            <v>Same</v>
          </cell>
          <cell r="Z2507" t="str">
            <v/>
          </cell>
          <cell r="AK2507" t="str">
            <v/>
          </cell>
          <cell r="AL2507" t="str">
            <v/>
          </cell>
          <cell r="AM2507" t="str">
            <v/>
          </cell>
          <cell r="AN2507" t="str">
            <v/>
          </cell>
          <cell r="AR2507" t="str">
            <v/>
          </cell>
          <cell r="AS2507" t="str">
            <v/>
          </cell>
          <cell r="AT2507" t="str">
            <v/>
          </cell>
          <cell r="AU2507" t="str">
            <v/>
          </cell>
          <cell r="AW2507" t="str">
            <v/>
          </cell>
          <cell r="AX2507" t="str">
            <v/>
          </cell>
          <cell r="AY2507" t="str">
            <v/>
          </cell>
          <cell r="AZ2507" t="str">
            <v/>
          </cell>
          <cell r="BB2507" t="str">
            <v/>
          </cell>
          <cell r="BE2507" t="str">
            <v/>
          </cell>
          <cell r="BG2507" t="str">
            <v/>
          </cell>
          <cell r="BI2507" t="str">
            <v/>
          </cell>
          <cell r="CH2507" t="str">
            <v/>
          </cell>
          <cell r="CI2507" t="str">
            <v/>
          </cell>
          <cell r="CJ2507" t="str">
            <v/>
          </cell>
          <cell r="CK2507" t="str">
            <v/>
          </cell>
          <cell r="CN2507">
            <v>0</v>
          </cell>
          <cell r="CO2507">
            <v>0</v>
          </cell>
          <cell r="CP2507" t="b">
            <v>1</v>
          </cell>
          <cell r="CQ2507" t="str">
            <v>c.9700A&gt;G</v>
          </cell>
          <cell r="CX2507" t="str">
            <v>BRCA2</v>
          </cell>
          <cell r="CY2507" t="str">
            <v>c.9700A&gt;G</v>
          </cell>
          <cell r="DE2507" t="b">
            <v>0</v>
          </cell>
          <cell r="DF2507" t="str">
            <v>BRCA2</v>
          </cell>
          <cell r="DG2507" t="str">
            <v>c.9700A&gt;G</v>
          </cell>
          <cell r="DH2507">
            <v>0</v>
          </cell>
          <cell r="DI2507">
            <v>0</v>
          </cell>
          <cell r="DJ2507">
            <v>0</v>
          </cell>
          <cell r="DK2507">
            <v>0</v>
          </cell>
          <cell r="DL2507">
            <v>0</v>
          </cell>
          <cell r="DM2507">
            <v>6.1057516179999997E-5</v>
          </cell>
          <cell r="DN2507" t="b">
            <v>0</v>
          </cell>
        </row>
        <row r="2508">
          <cell r="B2508" t="str">
            <v>c.9718G&gt;A</v>
          </cell>
          <cell r="C2508" t="str">
            <v>p.(Val3240Ile)</v>
          </cell>
          <cell r="D2508" t="str">
            <v>9946G&gt;A</v>
          </cell>
          <cell r="E2508" t="str">
            <v>V3240I</v>
          </cell>
          <cell r="G2508" t="str">
            <v>c.9718G&gt;A</v>
          </cell>
          <cell r="K2508">
            <v>1.0498366885038446</v>
          </cell>
          <cell r="L2508">
            <v>1.1357658897566811</v>
          </cell>
          <cell r="N2508">
            <v>1.1923687006177768</v>
          </cell>
          <cell r="O2508">
            <v>0.02</v>
          </cell>
          <cell r="P2508">
            <v>2.433405511464851E-2</v>
          </cell>
          <cell r="Q2508">
            <v>2.3755975888085576E-2</v>
          </cell>
          <cell r="R2508">
            <v>3</v>
          </cell>
          <cell r="T2508">
            <v>0.02</v>
          </cell>
          <cell r="U2508" t="str">
            <v>Same</v>
          </cell>
          <cell r="V2508">
            <v>2.9999999329447746E-2</v>
          </cell>
          <cell r="Z2508" t="str">
            <v/>
          </cell>
          <cell r="AA2508">
            <v>1</v>
          </cell>
          <cell r="AB2508">
            <v>1</v>
          </cell>
          <cell r="AD2508">
            <v>1.0498366885038446</v>
          </cell>
          <cell r="AE2508">
            <v>1.1357658897566811</v>
          </cell>
          <cell r="AF2508">
            <v>3.5565807776722635E-2</v>
          </cell>
          <cell r="AK2508" t="str">
            <v/>
          </cell>
          <cell r="AL2508" t="str">
            <v/>
          </cell>
          <cell r="AM2508" t="str">
            <v/>
          </cell>
          <cell r="AN2508" t="str">
            <v/>
          </cell>
          <cell r="AR2508" t="str">
            <v/>
          </cell>
          <cell r="AS2508" t="str">
            <v/>
          </cell>
          <cell r="AT2508" t="str">
            <v/>
          </cell>
          <cell r="AU2508" t="str">
            <v/>
          </cell>
          <cell r="AW2508" t="str">
            <v/>
          </cell>
          <cell r="AX2508" t="str">
            <v/>
          </cell>
          <cell r="AY2508" t="str">
            <v/>
          </cell>
          <cell r="AZ2508" t="str">
            <v/>
          </cell>
          <cell r="BB2508" t="str">
            <v/>
          </cell>
          <cell r="BE2508" t="str">
            <v/>
          </cell>
          <cell r="BG2508" t="str">
            <v/>
          </cell>
          <cell r="BI2508" t="str">
            <v/>
          </cell>
          <cell r="CH2508" t="str">
            <v/>
          </cell>
          <cell r="CI2508" t="str">
            <v/>
          </cell>
          <cell r="CJ2508" t="str">
            <v/>
          </cell>
          <cell r="CK2508" t="str">
            <v/>
          </cell>
          <cell r="CN2508">
            <v>0</v>
          </cell>
          <cell r="CO2508">
            <v>0</v>
          </cell>
          <cell r="CP2508" t="b">
            <v>1</v>
          </cell>
          <cell r="CQ2508" t="str">
            <v>c.9718G&gt;A</v>
          </cell>
          <cell r="CX2508" t="str">
            <v>BRCA2</v>
          </cell>
          <cell r="CY2508" t="str">
            <v>c.9718G&gt;A</v>
          </cell>
          <cell r="DE2508" t="b">
            <v>0</v>
          </cell>
          <cell r="DF2508" t="str">
            <v>BRCA2</v>
          </cell>
          <cell r="DG2508" t="str">
            <v>c.9718G&gt;A</v>
          </cell>
          <cell r="DN2508" t="b">
            <v>0</v>
          </cell>
        </row>
        <row r="2509">
          <cell r="B2509" t="str">
            <v>c.9718G&gt;T</v>
          </cell>
          <cell r="C2509" t="str">
            <v>p.(Val3240Phe)</v>
          </cell>
          <cell r="D2509" t="str">
            <v>9946G&gt;T</v>
          </cell>
          <cell r="E2509" t="str">
            <v>V3240F</v>
          </cell>
          <cell r="G2509" t="str">
            <v>c.9718G&gt;T</v>
          </cell>
          <cell r="O2509">
            <v>0.02</v>
          </cell>
          <cell r="R2509" t="str">
            <v/>
          </cell>
          <cell r="T2509">
            <v>0.02</v>
          </cell>
          <cell r="U2509" t="str">
            <v>Same</v>
          </cell>
          <cell r="Z2509" t="str">
            <v/>
          </cell>
          <cell r="AK2509" t="str">
            <v/>
          </cell>
          <cell r="AL2509" t="str">
            <v/>
          </cell>
          <cell r="AM2509" t="str">
            <v/>
          </cell>
          <cell r="AN2509" t="str">
            <v/>
          </cell>
          <cell r="AR2509" t="str">
            <v/>
          </cell>
          <cell r="AS2509" t="str">
            <v/>
          </cell>
          <cell r="AT2509" t="str">
            <v/>
          </cell>
          <cell r="AU2509" t="str">
            <v/>
          </cell>
          <cell r="AW2509" t="str">
            <v/>
          </cell>
          <cell r="AX2509" t="str">
            <v/>
          </cell>
          <cell r="AY2509" t="str">
            <v/>
          </cell>
          <cell r="AZ2509" t="str">
            <v/>
          </cell>
          <cell r="BB2509" t="str">
            <v/>
          </cell>
          <cell r="BE2509" t="str">
            <v/>
          </cell>
          <cell r="BG2509" t="str">
            <v/>
          </cell>
          <cell r="BI2509" t="str">
            <v/>
          </cell>
          <cell r="CH2509" t="str">
            <v/>
          </cell>
          <cell r="CI2509" t="str">
            <v/>
          </cell>
          <cell r="CJ2509" t="str">
            <v/>
          </cell>
          <cell r="CK2509" t="str">
            <v/>
          </cell>
          <cell r="CN2509">
            <v>0</v>
          </cell>
          <cell r="CO2509">
            <v>0</v>
          </cell>
          <cell r="CP2509" t="b">
            <v>1</v>
          </cell>
          <cell r="CQ2509" t="str">
            <v>c.9718G&gt;T</v>
          </cell>
          <cell r="CX2509" t="str">
            <v>BRCA2</v>
          </cell>
          <cell r="CY2509" t="str">
            <v>c.9718G&gt;T</v>
          </cell>
          <cell r="DE2509" t="b">
            <v>0</v>
          </cell>
          <cell r="DF2509" t="str">
            <v>BRCA2</v>
          </cell>
          <cell r="DG2509" t="str">
            <v>c.9718G&gt;T</v>
          </cell>
          <cell r="DN2509" t="b">
            <v>0</v>
          </cell>
        </row>
        <row r="2510">
          <cell r="B2510" t="str">
            <v>c.971G&gt;C</v>
          </cell>
          <cell r="C2510" t="str">
            <v>p.(Arg324Thr)</v>
          </cell>
          <cell r="D2510" t="str">
            <v>1199G&gt;C</v>
          </cell>
          <cell r="E2510" t="str">
            <v>R324T</v>
          </cell>
          <cell r="G2510" t="str">
            <v>c.971G&gt;C</v>
          </cell>
          <cell r="O2510">
            <v>0.02</v>
          </cell>
          <cell r="R2510" t="str">
            <v/>
          </cell>
          <cell r="T2510">
            <v>0.02</v>
          </cell>
          <cell r="U2510" t="str">
            <v>Same</v>
          </cell>
          <cell r="Z2510" t="str">
            <v/>
          </cell>
          <cell r="AK2510" t="str">
            <v/>
          </cell>
          <cell r="AL2510" t="str">
            <v/>
          </cell>
          <cell r="AM2510" t="str">
            <v/>
          </cell>
          <cell r="AN2510" t="str">
            <v/>
          </cell>
          <cell r="AR2510" t="str">
            <v/>
          </cell>
          <cell r="AS2510" t="str">
            <v/>
          </cell>
          <cell r="AT2510" t="str">
            <v/>
          </cell>
          <cell r="AU2510" t="str">
            <v/>
          </cell>
          <cell r="AW2510" t="str">
            <v/>
          </cell>
          <cell r="AX2510" t="str">
            <v/>
          </cell>
          <cell r="AY2510" t="str">
            <v/>
          </cell>
          <cell r="AZ2510" t="str">
            <v/>
          </cell>
          <cell r="BB2510" t="str">
            <v/>
          </cell>
          <cell r="BE2510" t="str">
            <v/>
          </cell>
          <cell r="BG2510" t="str">
            <v/>
          </cell>
          <cell r="BI2510" t="str">
            <v/>
          </cell>
          <cell r="CH2510" t="str">
            <v/>
          </cell>
          <cell r="CI2510" t="str">
            <v/>
          </cell>
          <cell r="CJ2510" t="str">
            <v/>
          </cell>
          <cell r="CK2510" t="str">
            <v/>
          </cell>
          <cell r="CN2510">
            <v>0</v>
          </cell>
          <cell r="CO2510">
            <v>0</v>
          </cell>
          <cell r="CP2510" t="b">
            <v>1</v>
          </cell>
          <cell r="CQ2510" t="str">
            <v>c.971G&gt;C</v>
          </cell>
          <cell r="CX2510" t="str">
            <v>BRCA2</v>
          </cell>
          <cell r="CY2510" t="str">
            <v>c.971G&gt;C</v>
          </cell>
          <cell r="DE2510" t="b">
            <v>0</v>
          </cell>
          <cell r="DF2510" t="str">
            <v>BRCA2</v>
          </cell>
          <cell r="DG2510" t="str">
            <v>c.971G&gt;C</v>
          </cell>
          <cell r="DH2510">
            <v>0</v>
          </cell>
          <cell r="DI2510">
            <v>0</v>
          </cell>
          <cell r="DJ2510">
            <v>0</v>
          </cell>
          <cell r="DK2510">
            <v>0</v>
          </cell>
          <cell r="DL2510">
            <v>3.7112636853000003E-5</v>
          </cell>
          <cell r="DM2510">
            <v>0</v>
          </cell>
          <cell r="DN2510" t="b">
            <v>0</v>
          </cell>
        </row>
        <row r="2511">
          <cell r="B2511" t="str">
            <v>c.9720T&gt;C</v>
          </cell>
          <cell r="C2511" t="str">
            <v>p.(=)</v>
          </cell>
          <cell r="D2511" t="str">
            <v>9948T&gt;C</v>
          </cell>
          <cell r="E2511" t="str">
            <v>V3240V</v>
          </cell>
          <cell r="O2511">
            <v>0.02</v>
          </cell>
          <cell r="R2511" t="str">
            <v/>
          </cell>
          <cell r="T2511">
            <v>0.02</v>
          </cell>
          <cell r="U2511" t="str">
            <v>Same</v>
          </cell>
          <cell r="Z2511" t="str">
            <v/>
          </cell>
          <cell r="AK2511" t="str">
            <v/>
          </cell>
          <cell r="AL2511" t="str">
            <v/>
          </cell>
          <cell r="AM2511" t="str">
            <v/>
          </cell>
          <cell r="AN2511" t="str">
            <v/>
          </cell>
          <cell r="AR2511" t="str">
            <v/>
          </cell>
          <cell r="AS2511" t="str">
            <v/>
          </cell>
          <cell r="AT2511" t="str">
            <v/>
          </cell>
          <cell r="AU2511" t="str">
            <v/>
          </cell>
          <cell r="AW2511" t="str">
            <v/>
          </cell>
          <cell r="AX2511" t="str">
            <v/>
          </cell>
          <cell r="AY2511" t="str">
            <v/>
          </cell>
          <cell r="AZ2511" t="str">
            <v/>
          </cell>
          <cell r="BB2511" t="str">
            <v/>
          </cell>
          <cell r="BE2511" t="str">
            <v/>
          </cell>
          <cell r="BG2511" t="str">
            <v/>
          </cell>
          <cell r="BI2511" t="str">
            <v/>
          </cell>
          <cell r="CH2511" t="str">
            <v/>
          </cell>
          <cell r="CI2511" t="str">
            <v/>
          </cell>
          <cell r="CJ2511" t="str">
            <v/>
          </cell>
          <cell r="CK2511" t="str">
            <v/>
          </cell>
          <cell r="CN2511">
            <v>0</v>
          </cell>
          <cell r="CO2511">
            <v>0</v>
          </cell>
          <cell r="CP2511" t="b">
            <v>1</v>
          </cell>
          <cell r="CQ2511" t="str">
            <v>c.9720T&gt;C</v>
          </cell>
          <cell r="CX2511" t="str">
            <v>BRCA2</v>
          </cell>
          <cell r="CY2511" t="str">
            <v>c.9720T&gt;C</v>
          </cell>
          <cell r="DE2511" t="b">
            <v>0</v>
          </cell>
          <cell r="DF2511" t="str">
            <v>BRCA2</v>
          </cell>
          <cell r="DG2511" t="str">
            <v>c.9720T&gt;C</v>
          </cell>
          <cell r="DH2511">
            <v>7.7450763442999998E-4</v>
          </cell>
          <cell r="DI2511">
            <v>0</v>
          </cell>
          <cell r="DJ2511">
            <v>0</v>
          </cell>
          <cell r="DK2511">
            <v>0</v>
          </cell>
          <cell r="DL2511">
            <v>0</v>
          </cell>
          <cell r="DM2511">
            <v>0</v>
          </cell>
          <cell r="DN2511" t="b">
            <v>0</v>
          </cell>
        </row>
        <row r="2512">
          <cell r="B2512" t="str">
            <v>c.9727C&gt;T</v>
          </cell>
          <cell r="C2512" t="str">
            <v>p.(Pro3243Ser)</v>
          </cell>
          <cell r="D2512" t="str">
            <v>9955C&gt;T</v>
          </cell>
          <cell r="E2512" t="str">
            <v>P3243S</v>
          </cell>
          <cell r="G2512" t="str">
            <v>c.9727C&gt;T</v>
          </cell>
          <cell r="O2512">
            <v>0.02</v>
          </cell>
          <cell r="R2512" t="str">
            <v/>
          </cell>
          <cell r="T2512">
            <v>0.02</v>
          </cell>
          <cell r="U2512" t="str">
            <v>Same</v>
          </cell>
          <cell r="Z2512" t="str">
            <v/>
          </cell>
          <cell r="AK2512" t="str">
            <v/>
          </cell>
          <cell r="AL2512" t="str">
            <v/>
          </cell>
          <cell r="AM2512" t="str">
            <v/>
          </cell>
          <cell r="AN2512" t="str">
            <v/>
          </cell>
          <cell r="AR2512" t="str">
            <v/>
          </cell>
          <cell r="AS2512" t="str">
            <v/>
          </cell>
          <cell r="AT2512" t="str">
            <v/>
          </cell>
          <cell r="AU2512" t="str">
            <v/>
          </cell>
          <cell r="AW2512" t="str">
            <v/>
          </cell>
          <cell r="AX2512" t="str">
            <v/>
          </cell>
          <cell r="AY2512" t="str">
            <v/>
          </cell>
          <cell r="AZ2512" t="str">
            <v/>
          </cell>
          <cell r="BB2512" t="str">
            <v/>
          </cell>
          <cell r="BE2512" t="str">
            <v/>
          </cell>
          <cell r="BG2512" t="str">
            <v/>
          </cell>
          <cell r="BI2512" t="str">
            <v/>
          </cell>
          <cell r="CH2512" t="str">
            <v/>
          </cell>
          <cell r="CI2512" t="str">
            <v/>
          </cell>
          <cell r="CJ2512" t="str">
            <v/>
          </cell>
          <cell r="CK2512" t="str">
            <v/>
          </cell>
          <cell r="CN2512">
            <v>0</v>
          </cell>
          <cell r="CO2512">
            <v>0</v>
          </cell>
          <cell r="CP2512" t="b">
            <v>1</v>
          </cell>
          <cell r="CQ2512" t="str">
            <v>c.9727C&gt;T</v>
          </cell>
          <cell r="CX2512" t="str">
            <v>BRCA2</v>
          </cell>
          <cell r="CY2512" t="str">
            <v>c.9727C&gt;T</v>
          </cell>
          <cell r="DE2512" t="b">
            <v>0</v>
          </cell>
          <cell r="DF2512" t="str">
            <v>BRCA2</v>
          </cell>
          <cell r="DG2512" t="str">
            <v>c.9727C&gt;T</v>
          </cell>
          <cell r="DN2512" t="b">
            <v>0</v>
          </cell>
        </row>
        <row r="2513">
          <cell r="B2513" t="str">
            <v>c.9728C&gt;T</v>
          </cell>
          <cell r="C2513" t="str">
            <v>p.(Pro3243Leu)</v>
          </cell>
          <cell r="D2513" t="str">
            <v>9956C&gt;T</v>
          </cell>
          <cell r="E2513" t="str">
            <v>P3243L</v>
          </cell>
          <cell r="G2513" t="str">
            <v>c.9728C&gt;T</v>
          </cell>
          <cell r="J2513">
            <v>1.06</v>
          </cell>
          <cell r="K2513">
            <v>1.1292870866471043</v>
          </cell>
          <cell r="L2513">
            <v>1.5178390331567857</v>
          </cell>
          <cell r="N2513">
            <v>1.8169205809380573</v>
          </cell>
          <cell r="O2513">
            <v>0.02</v>
          </cell>
          <cell r="P2513">
            <v>3.7080011855878725E-2</v>
          </cell>
          <cell r="Q2513">
            <v>3.5754244062156E-2</v>
          </cell>
          <cell r="R2513">
            <v>3</v>
          </cell>
          <cell r="T2513">
            <v>0.02</v>
          </cell>
          <cell r="U2513" t="str">
            <v>Same</v>
          </cell>
          <cell r="V2513">
            <v>2.9999999329447746E-2</v>
          </cell>
          <cell r="Z2513" t="str">
            <v/>
          </cell>
          <cell r="AA2513">
            <v>1</v>
          </cell>
          <cell r="AB2513">
            <v>1</v>
          </cell>
          <cell r="AD2513">
            <v>1.1292870866471043</v>
          </cell>
          <cell r="AE2513">
            <v>1.5178390331567857</v>
          </cell>
          <cell r="AF2513">
            <v>5.0343800448020198E-2</v>
          </cell>
          <cell r="AK2513" t="str">
            <v/>
          </cell>
          <cell r="AL2513" t="str">
            <v/>
          </cell>
          <cell r="AM2513" t="str">
            <v/>
          </cell>
          <cell r="AN2513" t="str">
            <v/>
          </cell>
          <cell r="AR2513" t="str">
            <v/>
          </cell>
          <cell r="AS2513" t="str">
            <v/>
          </cell>
          <cell r="AT2513" t="str">
            <v/>
          </cell>
          <cell r="AU2513" t="str">
            <v/>
          </cell>
          <cell r="AW2513" t="str">
            <v/>
          </cell>
          <cell r="AX2513" t="str">
            <v/>
          </cell>
          <cell r="AY2513" t="str">
            <v/>
          </cell>
          <cell r="AZ2513" t="str">
            <v/>
          </cell>
          <cell r="BB2513" t="str">
            <v/>
          </cell>
          <cell r="BE2513" t="str">
            <v/>
          </cell>
          <cell r="BG2513" t="str">
            <v/>
          </cell>
          <cell r="BI2513" t="str">
            <v/>
          </cell>
          <cell r="CD2513">
            <v>1.06</v>
          </cell>
          <cell r="CH2513" t="str">
            <v/>
          </cell>
          <cell r="CI2513" t="str">
            <v/>
          </cell>
          <cell r="CJ2513" t="str">
            <v/>
          </cell>
          <cell r="CK2513" t="str">
            <v/>
          </cell>
          <cell r="CN2513">
            <v>0</v>
          </cell>
          <cell r="CO2513">
            <v>0</v>
          </cell>
          <cell r="CP2513" t="b">
            <v>1</v>
          </cell>
          <cell r="CQ2513" t="str">
            <v>c.9728C&gt;T</v>
          </cell>
          <cell r="CX2513" t="str">
            <v>BRCA2</v>
          </cell>
          <cell r="CY2513" t="str">
            <v>c.9728C&gt;T</v>
          </cell>
          <cell r="DE2513" t="b">
            <v>0</v>
          </cell>
          <cell r="DF2513" t="str">
            <v>BRCA2</v>
          </cell>
          <cell r="DG2513" t="str">
            <v>c.9728C&gt;T</v>
          </cell>
          <cell r="DH2513">
            <v>0</v>
          </cell>
          <cell r="DI2513">
            <v>0</v>
          </cell>
          <cell r="DJ2513">
            <v>2.5464731347E-4</v>
          </cell>
          <cell r="DK2513">
            <v>0</v>
          </cell>
          <cell r="DL2513">
            <v>0</v>
          </cell>
          <cell r="DM2513">
            <v>0</v>
          </cell>
          <cell r="DN2513" t="b">
            <v>0</v>
          </cell>
        </row>
        <row r="2514">
          <cell r="B2514" t="str">
            <v>c.9730G&gt;A</v>
          </cell>
          <cell r="C2514" t="str">
            <v>p.(Val3244Ile)</v>
          </cell>
          <cell r="D2514" t="str">
            <v>9958G&gt;A</v>
          </cell>
          <cell r="E2514" t="str">
            <v>V3244I</v>
          </cell>
          <cell r="O2514">
            <v>0.02</v>
          </cell>
          <cell r="R2514">
            <v>1</v>
          </cell>
          <cell r="S2514" t="str">
            <v>Frequency &gt;1%</v>
          </cell>
          <cell r="T2514">
            <v>0.02</v>
          </cell>
          <cell r="U2514" t="str">
            <v>Same</v>
          </cell>
          <cell r="Z2514" t="str">
            <v/>
          </cell>
          <cell r="AK2514" t="str">
            <v/>
          </cell>
          <cell r="AL2514" t="str">
            <v/>
          </cell>
          <cell r="AM2514" t="str">
            <v/>
          </cell>
          <cell r="AN2514" t="str">
            <v/>
          </cell>
          <cell r="AR2514" t="str">
            <v/>
          </cell>
          <cell r="AS2514" t="str">
            <v/>
          </cell>
          <cell r="AT2514" t="str">
            <v/>
          </cell>
          <cell r="AU2514" t="str">
            <v/>
          </cell>
          <cell r="AW2514" t="str">
            <v/>
          </cell>
          <cell r="AX2514" t="str">
            <v/>
          </cell>
          <cell r="AY2514" t="str">
            <v/>
          </cell>
          <cell r="AZ2514" t="str">
            <v/>
          </cell>
          <cell r="BB2514" t="str">
            <v/>
          </cell>
          <cell r="BE2514" t="str">
            <v/>
          </cell>
          <cell r="BG2514" t="str">
            <v/>
          </cell>
          <cell r="BI2514" t="str">
            <v/>
          </cell>
          <cell r="CH2514" t="str">
            <v/>
          </cell>
          <cell r="CI2514" t="str">
            <v/>
          </cell>
          <cell r="CJ2514" t="str">
            <v/>
          </cell>
          <cell r="CK2514" t="str">
            <v/>
          </cell>
          <cell r="CN2514">
            <v>0</v>
          </cell>
          <cell r="CO2514">
            <v>0</v>
          </cell>
          <cell r="CP2514" t="b">
            <v>1</v>
          </cell>
          <cell r="CQ2514" t="str">
            <v>c.9730G&gt;A</v>
          </cell>
          <cell r="CR2514">
            <v>0</v>
          </cell>
          <cell r="CS2514">
            <v>0</v>
          </cell>
          <cell r="CT2514">
            <v>0</v>
          </cell>
          <cell r="CU2514">
            <v>2.5700000000000001E-2</v>
          </cell>
          <cell r="CV2514">
            <v>0</v>
          </cell>
          <cell r="CW2514" t="b">
            <v>1</v>
          </cell>
          <cell r="CX2514" t="str">
            <v>BRCA2</v>
          </cell>
          <cell r="CY2514" t="str">
            <v>c.9730G&gt;A</v>
          </cell>
          <cell r="CZ2514">
            <v>0</v>
          </cell>
          <cell r="DA2514">
            <v>0</v>
          </cell>
          <cell r="DB2514">
            <v>0</v>
          </cell>
          <cell r="DC2514">
            <v>2.5700000000000001E-2</v>
          </cell>
          <cell r="DD2514">
            <v>0</v>
          </cell>
          <cell r="DE2514" t="b">
            <v>1</v>
          </cell>
          <cell r="DF2514" t="str">
            <v>BRCA2</v>
          </cell>
          <cell r="DG2514" t="str">
            <v>c.9730G&gt;A</v>
          </cell>
          <cell r="DH2514">
            <v>2.6495915213000001E-2</v>
          </cell>
          <cell r="DI2514">
            <v>1.0712372790999999E-3</v>
          </cell>
          <cell r="DJ2514">
            <v>0</v>
          </cell>
          <cell r="DK2514">
            <v>0</v>
          </cell>
          <cell r="DL2514">
            <v>1.8405359640999999E-5</v>
          </cell>
          <cell r="DM2514">
            <v>0</v>
          </cell>
          <cell r="DN2514" t="b">
            <v>1</v>
          </cell>
        </row>
        <row r="2515">
          <cell r="B2515" t="str">
            <v>c.9754T&gt;A</v>
          </cell>
          <cell r="C2515" t="str">
            <v>p.(Ser3252Thr)</v>
          </cell>
          <cell r="D2515" t="str">
            <v>9982T&gt;A</v>
          </cell>
          <cell r="E2515" t="str">
            <v>S3252T</v>
          </cell>
          <cell r="G2515" t="str">
            <v>c.9754T&gt;A</v>
          </cell>
          <cell r="O2515">
            <v>0.02</v>
          </cell>
          <cell r="R2515" t="str">
            <v/>
          </cell>
          <cell r="T2515">
            <v>0.02</v>
          </cell>
          <cell r="U2515" t="str">
            <v>Same</v>
          </cell>
          <cell r="Z2515" t="str">
            <v/>
          </cell>
          <cell r="AK2515" t="str">
            <v/>
          </cell>
          <cell r="AL2515" t="str">
            <v/>
          </cell>
          <cell r="AM2515" t="str">
            <v/>
          </cell>
          <cell r="AN2515" t="str">
            <v/>
          </cell>
          <cell r="AR2515" t="str">
            <v/>
          </cell>
          <cell r="AS2515" t="str">
            <v/>
          </cell>
          <cell r="AT2515" t="str">
            <v/>
          </cell>
          <cell r="AU2515" t="str">
            <v/>
          </cell>
          <cell r="AW2515" t="str">
            <v/>
          </cell>
          <cell r="AX2515" t="str">
            <v/>
          </cell>
          <cell r="AY2515" t="str">
            <v/>
          </cell>
          <cell r="AZ2515" t="str">
            <v/>
          </cell>
          <cell r="BB2515" t="str">
            <v/>
          </cell>
          <cell r="BE2515" t="str">
            <v/>
          </cell>
          <cell r="BG2515" t="str">
            <v/>
          </cell>
          <cell r="BI2515" t="str">
            <v/>
          </cell>
          <cell r="CH2515" t="str">
            <v/>
          </cell>
          <cell r="CI2515" t="str">
            <v/>
          </cell>
          <cell r="CJ2515" t="str">
            <v/>
          </cell>
          <cell r="CK2515" t="str">
            <v/>
          </cell>
          <cell r="CN2515">
            <v>0</v>
          </cell>
          <cell r="CO2515">
            <v>0</v>
          </cell>
          <cell r="CP2515" t="b">
            <v>1</v>
          </cell>
          <cell r="CQ2515" t="str">
            <v>c.9754T&gt;A</v>
          </cell>
          <cell r="CX2515" t="str">
            <v>BRCA2</v>
          </cell>
          <cell r="CY2515" t="str">
            <v>c.9754T&gt;A</v>
          </cell>
          <cell r="DE2515" t="b">
            <v>0</v>
          </cell>
          <cell r="DF2515" t="str">
            <v>BRCA2</v>
          </cell>
          <cell r="DG2515" t="str">
            <v>c.9754T&gt;A</v>
          </cell>
          <cell r="DN2515" t="b">
            <v>0</v>
          </cell>
        </row>
        <row r="2516">
          <cell r="B2516" t="str">
            <v>c.9763G&gt;A</v>
          </cell>
          <cell r="C2516" t="str">
            <v>p.(Gly3255Arg)</v>
          </cell>
          <cell r="D2516" t="str">
            <v>9964G&gt;A</v>
          </cell>
          <cell r="E2516" t="str">
            <v>G3255R</v>
          </cell>
          <cell r="G2516" t="str">
            <v>c.9763G&gt;A</v>
          </cell>
          <cell r="I2516">
            <v>0.25440000000000002</v>
          </cell>
          <cell r="N2516">
            <v>0.25440000000000002</v>
          </cell>
          <cell r="O2516">
            <v>0.02</v>
          </cell>
          <cell r="P2516">
            <v>5.1918367346938778E-3</v>
          </cell>
          <cell r="Q2516">
            <v>5.1650207900207903E-3</v>
          </cell>
          <cell r="R2516">
            <v>2</v>
          </cell>
          <cell r="T2516">
            <v>0.02</v>
          </cell>
          <cell r="U2516" t="str">
            <v>Same</v>
          </cell>
          <cell r="Z2516" t="str">
            <v/>
          </cell>
          <cell r="AK2516" t="str">
            <v/>
          </cell>
          <cell r="AL2516" t="str">
            <v/>
          </cell>
          <cell r="AM2516" t="str">
            <v/>
          </cell>
          <cell r="AN2516" t="str">
            <v/>
          </cell>
          <cell r="AR2516" t="str">
            <v/>
          </cell>
          <cell r="AS2516" t="str">
            <v/>
          </cell>
          <cell r="AT2516" t="str">
            <v/>
          </cell>
          <cell r="AU2516" t="str">
            <v/>
          </cell>
          <cell r="AW2516" t="str">
            <v/>
          </cell>
          <cell r="AX2516" t="str">
            <v/>
          </cell>
          <cell r="AY2516" t="str">
            <v/>
          </cell>
          <cell r="AZ2516" t="str">
            <v/>
          </cell>
          <cell r="BB2516" t="str">
            <v/>
          </cell>
          <cell r="BE2516" t="str">
            <v/>
          </cell>
          <cell r="BG2516" t="str">
            <v/>
          </cell>
          <cell r="BI2516" t="str">
            <v/>
          </cell>
          <cell r="CF2516">
            <v>0.25440000000000002</v>
          </cell>
          <cell r="CH2516" t="str">
            <v/>
          </cell>
          <cell r="CI2516" t="str">
            <v/>
          </cell>
          <cell r="CJ2516" t="str">
            <v/>
          </cell>
          <cell r="CK2516" t="str">
            <v/>
          </cell>
          <cell r="CN2516">
            <v>0</v>
          </cell>
          <cell r="CO2516">
            <v>0</v>
          </cell>
          <cell r="CP2516" t="b">
            <v>1</v>
          </cell>
          <cell r="CQ2516" t="str">
            <v>c.9763G&gt;A</v>
          </cell>
          <cell r="CX2516" t="str">
            <v>BRCA2</v>
          </cell>
          <cell r="CY2516" t="str">
            <v>c.9763G&gt;A</v>
          </cell>
          <cell r="DE2516" t="b">
            <v>0</v>
          </cell>
          <cell r="DF2516" t="str">
            <v>BRCA2</v>
          </cell>
          <cell r="DG2516" t="str">
            <v>c.9763G&gt;A</v>
          </cell>
          <cell r="DH2516">
            <v>0</v>
          </cell>
          <cell r="DI2516">
            <v>0</v>
          </cell>
          <cell r="DJ2516">
            <v>1.2716174975E-4</v>
          </cell>
          <cell r="DK2516">
            <v>0</v>
          </cell>
          <cell r="DL2516">
            <v>0</v>
          </cell>
          <cell r="DM2516">
            <v>0</v>
          </cell>
          <cell r="DN2516" t="b">
            <v>0</v>
          </cell>
        </row>
        <row r="2517">
          <cell r="B2517" t="str">
            <v>c.9770A&gt;G</v>
          </cell>
          <cell r="C2517" t="str">
            <v>p.(Lys3257Arg)</v>
          </cell>
          <cell r="D2517" t="str">
            <v>9998A&gt;G</v>
          </cell>
          <cell r="E2517" t="str">
            <v>K3257R</v>
          </cell>
          <cell r="G2517" t="str">
            <v>c.9770A&gt;G</v>
          </cell>
          <cell r="K2517">
            <v>1.2752893240679046</v>
          </cell>
          <cell r="L2517">
            <v>2.1244685281388263</v>
          </cell>
          <cell r="N2517">
            <v>2.7093120332537</v>
          </cell>
          <cell r="O2517">
            <v>0.02</v>
          </cell>
          <cell r="P2517">
            <v>5.5292082311299999E-2</v>
          </cell>
          <cell r="Q2517">
            <v>5.2395050847154394E-2</v>
          </cell>
          <cell r="R2517">
            <v>3</v>
          </cell>
          <cell r="T2517">
            <v>0.02</v>
          </cell>
          <cell r="U2517" t="str">
            <v>Same</v>
          </cell>
          <cell r="V2517">
            <v>2.9999999329447746E-2</v>
          </cell>
          <cell r="Z2517" t="str">
            <v/>
          </cell>
          <cell r="AA2517">
            <v>1</v>
          </cell>
          <cell r="AB2517">
            <v>1</v>
          </cell>
          <cell r="AD2517">
            <v>1.2752893240679046</v>
          </cell>
          <cell r="AE2517">
            <v>2.1244685281388263</v>
          </cell>
          <cell r="AF2517">
            <v>7.73147103281496E-2</v>
          </cell>
          <cell r="AK2517" t="str">
            <v/>
          </cell>
          <cell r="AL2517" t="str">
            <v/>
          </cell>
          <cell r="AM2517" t="str">
            <v/>
          </cell>
          <cell r="AN2517" t="str">
            <v/>
          </cell>
          <cell r="AR2517" t="str">
            <v/>
          </cell>
          <cell r="AS2517" t="str">
            <v/>
          </cell>
          <cell r="AT2517" t="str">
            <v/>
          </cell>
          <cell r="AU2517" t="str">
            <v/>
          </cell>
          <cell r="AW2517" t="str">
            <v/>
          </cell>
          <cell r="AX2517" t="str">
            <v/>
          </cell>
          <cell r="AY2517" t="str">
            <v/>
          </cell>
          <cell r="AZ2517" t="str">
            <v/>
          </cell>
          <cell r="BB2517" t="str">
            <v/>
          </cell>
          <cell r="BE2517" t="str">
            <v/>
          </cell>
          <cell r="BG2517" t="str">
            <v/>
          </cell>
          <cell r="BI2517" t="str">
            <v/>
          </cell>
          <cell r="CH2517" t="str">
            <v/>
          </cell>
          <cell r="CI2517" t="str">
            <v/>
          </cell>
          <cell r="CJ2517" t="str">
            <v/>
          </cell>
          <cell r="CK2517" t="str">
            <v/>
          </cell>
          <cell r="CN2517">
            <v>0</v>
          </cell>
          <cell r="CO2517">
            <v>0</v>
          </cell>
          <cell r="CP2517" t="b">
            <v>1</v>
          </cell>
          <cell r="CQ2517" t="str">
            <v>c.9770A&gt;G</v>
          </cell>
          <cell r="CX2517" t="str">
            <v>BRCA2</v>
          </cell>
          <cell r="CY2517" t="str">
            <v>c.9770A&gt;G</v>
          </cell>
          <cell r="DE2517" t="b">
            <v>0</v>
          </cell>
          <cell r="DF2517" t="str">
            <v>BRCA2</v>
          </cell>
          <cell r="DG2517" t="str">
            <v>c.9770A&gt;G</v>
          </cell>
          <cell r="DH2517">
            <v>6.6195939981999997E-4</v>
          </cell>
          <cell r="DI2517">
            <v>8.9237908263000007E-5</v>
          </cell>
          <cell r="DJ2517">
            <v>0</v>
          </cell>
          <cell r="DK2517">
            <v>0</v>
          </cell>
          <cell r="DL2517">
            <v>0</v>
          </cell>
          <cell r="DM2517">
            <v>0</v>
          </cell>
          <cell r="DN2517" t="b">
            <v>0</v>
          </cell>
        </row>
        <row r="2518">
          <cell r="B2518" t="str">
            <v>c.9781G&gt;A</v>
          </cell>
          <cell r="C2518" t="str">
            <v>p.(Asp3261Asn)</v>
          </cell>
          <cell r="D2518" t="str">
            <v>10009G&gt;A</v>
          </cell>
          <cell r="E2518" t="str">
            <v>D3261N</v>
          </cell>
          <cell r="G2518" t="str">
            <v>c.9781G&gt;A</v>
          </cell>
          <cell r="O2518">
            <v>0.02</v>
          </cell>
          <cell r="R2518" t="str">
            <v/>
          </cell>
          <cell r="T2518">
            <v>0.02</v>
          </cell>
          <cell r="U2518" t="str">
            <v>Same</v>
          </cell>
          <cell r="Z2518" t="str">
            <v/>
          </cell>
          <cell r="AK2518" t="str">
            <v/>
          </cell>
          <cell r="AL2518" t="str">
            <v/>
          </cell>
          <cell r="AM2518" t="str">
            <v/>
          </cell>
          <cell r="AN2518" t="str">
            <v/>
          </cell>
          <cell r="AR2518" t="str">
            <v/>
          </cell>
          <cell r="AS2518" t="str">
            <v/>
          </cell>
          <cell r="AT2518" t="str">
            <v/>
          </cell>
          <cell r="AU2518" t="str">
            <v/>
          </cell>
          <cell r="AW2518" t="str">
            <v/>
          </cell>
          <cell r="AX2518" t="str">
            <v/>
          </cell>
          <cell r="AY2518" t="str">
            <v/>
          </cell>
          <cell r="AZ2518" t="str">
            <v/>
          </cell>
          <cell r="BB2518" t="str">
            <v/>
          </cell>
          <cell r="BE2518" t="str">
            <v/>
          </cell>
          <cell r="BG2518" t="str">
            <v/>
          </cell>
          <cell r="BI2518" t="str">
            <v/>
          </cell>
          <cell r="CH2518" t="str">
            <v/>
          </cell>
          <cell r="CI2518" t="str">
            <v/>
          </cell>
          <cell r="CJ2518" t="str">
            <v/>
          </cell>
          <cell r="CK2518" t="str">
            <v/>
          </cell>
          <cell r="CN2518">
            <v>0</v>
          </cell>
          <cell r="CO2518">
            <v>0</v>
          </cell>
          <cell r="CP2518" t="b">
            <v>1</v>
          </cell>
          <cell r="CQ2518" t="str">
            <v>c.9781G&gt;A</v>
          </cell>
          <cell r="CX2518" t="str">
            <v>BRCA2</v>
          </cell>
          <cell r="CY2518" t="str">
            <v>c.9781G&gt;A</v>
          </cell>
          <cell r="DE2518" t="b">
            <v>0</v>
          </cell>
          <cell r="DF2518" t="str">
            <v>BRCA2</v>
          </cell>
          <cell r="DG2518" t="str">
            <v>c.9781G&gt;A</v>
          </cell>
          <cell r="DN2518" t="b">
            <v>0</v>
          </cell>
        </row>
        <row r="2519">
          <cell r="B2519" t="str">
            <v>c.9783C&gt;A</v>
          </cell>
          <cell r="C2519" t="str">
            <v>p.(Asp3261Glu)</v>
          </cell>
          <cell r="D2519" t="str">
            <v>10011C&gt;A</v>
          </cell>
          <cell r="E2519" t="str">
            <v>D3261E</v>
          </cell>
          <cell r="G2519" t="str">
            <v>c.9783C&gt;A</v>
          </cell>
          <cell r="O2519">
            <v>0.02</v>
          </cell>
          <cell r="R2519" t="str">
            <v/>
          </cell>
          <cell r="T2519">
            <v>0.02</v>
          </cell>
          <cell r="U2519" t="str">
            <v>Same</v>
          </cell>
          <cell r="Z2519" t="str">
            <v/>
          </cell>
          <cell r="AK2519" t="str">
            <v/>
          </cell>
          <cell r="AL2519" t="str">
            <v/>
          </cell>
          <cell r="AM2519" t="str">
            <v/>
          </cell>
          <cell r="AN2519" t="str">
            <v/>
          </cell>
          <cell r="AR2519" t="str">
            <v/>
          </cell>
          <cell r="AS2519" t="str">
            <v/>
          </cell>
          <cell r="AT2519" t="str">
            <v/>
          </cell>
          <cell r="AU2519" t="str">
            <v/>
          </cell>
          <cell r="AW2519" t="str">
            <v/>
          </cell>
          <cell r="AX2519" t="str">
            <v/>
          </cell>
          <cell r="AY2519" t="str">
            <v/>
          </cell>
          <cell r="AZ2519" t="str">
            <v/>
          </cell>
          <cell r="BB2519" t="str">
            <v/>
          </cell>
          <cell r="BE2519" t="str">
            <v/>
          </cell>
          <cell r="BG2519" t="str">
            <v/>
          </cell>
          <cell r="BI2519" t="str">
            <v/>
          </cell>
          <cell r="CH2519" t="str">
            <v/>
          </cell>
          <cell r="CI2519" t="str">
            <v/>
          </cell>
          <cell r="CJ2519" t="str">
            <v/>
          </cell>
          <cell r="CK2519" t="str">
            <v/>
          </cell>
          <cell r="CN2519">
            <v>0</v>
          </cell>
          <cell r="CO2519">
            <v>0</v>
          </cell>
          <cell r="CP2519" t="b">
            <v>1</v>
          </cell>
          <cell r="CQ2519" t="str">
            <v>c.9783C&gt;A</v>
          </cell>
          <cell r="CX2519" t="str">
            <v>BRCA2</v>
          </cell>
          <cell r="CY2519" t="str">
            <v>c.9783C&gt;A</v>
          </cell>
          <cell r="DE2519" t="b">
            <v>0</v>
          </cell>
          <cell r="DF2519" t="str">
            <v>BRCA2</v>
          </cell>
          <cell r="DG2519" t="str">
            <v>c.9783C&gt;A</v>
          </cell>
          <cell r="DN2519" t="b">
            <v>0</v>
          </cell>
        </row>
        <row r="2520">
          <cell r="B2520" t="str">
            <v>c.978C&gt;A</v>
          </cell>
          <cell r="C2520" t="str">
            <v>p.(Ser326Arg)</v>
          </cell>
          <cell r="D2520" t="str">
            <v>1206C&gt;A</v>
          </cell>
          <cell r="E2520" t="str">
            <v>S326R</v>
          </cell>
          <cell r="J2520">
            <v>3.6877114409999998E-9</v>
          </cell>
          <cell r="L2520">
            <v>7.92</v>
          </cell>
          <cell r="M2520">
            <v>5.6023387387228773E-40</v>
          </cell>
          <cell r="N2520">
            <v>1.6362568461211524E-47</v>
          </cell>
          <cell r="O2520">
            <v>0.02</v>
          </cell>
          <cell r="P2520">
            <v>3.3392996859615355E-49</v>
          </cell>
          <cell r="Q2520">
            <v>3.3392996859615355E-49</v>
          </cell>
          <cell r="R2520">
            <v>1</v>
          </cell>
          <cell r="S2520" t="str">
            <v>Multifac new calc</v>
          </cell>
          <cell r="T2520">
            <v>0.02</v>
          </cell>
          <cell r="U2520" t="str">
            <v>Same</v>
          </cell>
          <cell r="Y2520">
            <v>101</v>
          </cell>
          <cell r="Z2520">
            <v>3.6877114409999998E-9</v>
          </cell>
          <cell r="AI2520">
            <v>1</v>
          </cell>
          <cell r="AJ2520">
            <v>0.02</v>
          </cell>
          <cell r="AK2520" t="str">
            <v>5.83×10−4</v>
          </cell>
          <cell r="AL2520" t="str">
            <v>Lindor 2012</v>
          </cell>
          <cell r="AM2520" t="str">
            <v>Spearman et al., 2008</v>
          </cell>
          <cell r="AN2520" t="str">
            <v>Y</v>
          </cell>
          <cell r="AO2520">
            <v>0.02</v>
          </cell>
          <cell r="AP2520">
            <v>5.8E-4</v>
          </cell>
          <cell r="AR2520" t="str">
            <v>-</v>
          </cell>
          <cell r="AS2520">
            <v>3.61</v>
          </cell>
          <cell r="AT2520">
            <v>7.92</v>
          </cell>
          <cell r="AU2520">
            <v>1E-3</v>
          </cell>
          <cell r="AV2520">
            <v>2.8590000000000001E-2</v>
          </cell>
          <cell r="AW2520" t="str">
            <v>Spearman AD et al., J Clin Oncol, 26:5393-5400, 2008.</v>
          </cell>
          <cell r="AX2520">
            <v>4.1626755532999997E-40</v>
          </cell>
          <cell r="AY2520">
            <v>1.3458504433</v>
          </cell>
          <cell r="AZ2520" t="str">
            <v/>
          </cell>
          <cell r="BB2520" t="str">
            <v/>
          </cell>
          <cell r="BE2520" t="str">
            <v/>
          </cell>
          <cell r="BG2520" t="str">
            <v/>
          </cell>
          <cell r="BI2520" t="str">
            <v/>
          </cell>
          <cell r="CH2520" t="str">
            <v/>
          </cell>
          <cell r="CI2520" t="str">
            <v/>
          </cell>
          <cell r="CJ2520" t="str">
            <v/>
          </cell>
          <cell r="CK2520" t="str">
            <v/>
          </cell>
          <cell r="CN2520">
            <v>0</v>
          </cell>
          <cell r="CO2520">
            <v>101</v>
          </cell>
          <cell r="CP2520" t="b">
            <v>1</v>
          </cell>
          <cell r="CQ2520" t="str">
            <v>c.978C&gt;A</v>
          </cell>
          <cell r="CR2520">
            <v>0</v>
          </cell>
          <cell r="CS2520">
            <v>0</v>
          </cell>
          <cell r="CT2520">
            <v>0</v>
          </cell>
          <cell r="CU2520">
            <v>0</v>
          </cell>
          <cell r="CV2520">
            <v>1E-3</v>
          </cell>
          <cell r="CW2520" t="b">
            <v>0</v>
          </cell>
          <cell r="CX2520" t="str">
            <v>BRCA2</v>
          </cell>
          <cell r="CY2520" t="str">
            <v>c.978C&gt;A</v>
          </cell>
          <cell r="CZ2520">
            <v>0</v>
          </cell>
          <cell r="DA2520">
            <v>0</v>
          </cell>
          <cell r="DB2520">
            <v>0</v>
          </cell>
          <cell r="DC2520">
            <v>0</v>
          </cell>
          <cell r="DD2520">
            <v>1E-3</v>
          </cell>
          <cell r="DE2520" t="b">
            <v>0</v>
          </cell>
          <cell r="DF2520" t="str">
            <v>BRCA2</v>
          </cell>
          <cell r="DG2520" t="str">
            <v>c.978C&gt;A</v>
          </cell>
          <cell r="DH2520">
            <v>1.1423349326E-4</v>
          </cell>
          <cell r="DI2520">
            <v>0</v>
          </cell>
          <cell r="DJ2520">
            <v>0</v>
          </cell>
          <cell r="DK2520">
            <v>1.5133171913000001E-3</v>
          </cell>
          <cell r="DL2520">
            <v>1.0393852777999999E-3</v>
          </cell>
          <cell r="DM2520">
            <v>7.4766355139999996E-4</v>
          </cell>
          <cell r="DN2520" t="b">
            <v>0</v>
          </cell>
        </row>
        <row r="2521">
          <cell r="B2521" t="str">
            <v>c.9805A&gt;G</v>
          </cell>
          <cell r="C2521" t="str">
            <v>p.(Arg3269Gly)</v>
          </cell>
          <cell r="D2521" t="str">
            <v>10033A&gt;G</v>
          </cell>
          <cell r="E2521" t="str">
            <v>R3269G</v>
          </cell>
          <cell r="G2521" t="str">
            <v>c.9805A&gt;G</v>
          </cell>
          <cell r="O2521">
            <v>0.66</v>
          </cell>
          <cell r="R2521" t="str">
            <v/>
          </cell>
          <cell r="T2521">
            <v>0.66</v>
          </cell>
          <cell r="U2521" t="str">
            <v>Same</v>
          </cell>
          <cell r="Z2521" t="str">
            <v/>
          </cell>
          <cell r="AK2521" t="str">
            <v/>
          </cell>
          <cell r="AL2521" t="str">
            <v/>
          </cell>
          <cell r="AM2521" t="str">
            <v/>
          </cell>
          <cell r="AN2521" t="str">
            <v/>
          </cell>
          <cell r="AR2521" t="str">
            <v/>
          </cell>
          <cell r="AS2521" t="str">
            <v/>
          </cell>
          <cell r="AT2521" t="str">
            <v/>
          </cell>
          <cell r="AU2521" t="str">
            <v/>
          </cell>
          <cell r="AW2521" t="str">
            <v/>
          </cell>
          <cell r="AX2521" t="str">
            <v/>
          </cell>
          <cell r="AY2521" t="str">
            <v/>
          </cell>
          <cell r="AZ2521" t="str">
            <v/>
          </cell>
          <cell r="BB2521" t="str">
            <v/>
          </cell>
          <cell r="BE2521" t="str">
            <v/>
          </cell>
          <cell r="BG2521" t="str">
            <v/>
          </cell>
          <cell r="BI2521" t="str">
            <v/>
          </cell>
          <cell r="CH2521" t="str">
            <v/>
          </cell>
          <cell r="CI2521" t="str">
            <v/>
          </cell>
          <cell r="CJ2521" t="str">
            <v/>
          </cell>
          <cell r="CK2521" t="str">
            <v/>
          </cell>
          <cell r="CN2521">
            <v>0</v>
          </cell>
          <cell r="CO2521">
            <v>0</v>
          </cell>
          <cell r="CP2521" t="b">
            <v>1</v>
          </cell>
          <cell r="CQ2521" t="str">
            <v>c.9805A&gt;G</v>
          </cell>
          <cell r="CX2521" t="str">
            <v>BRCA2</v>
          </cell>
          <cell r="CY2521" t="str">
            <v>c.9805A&gt;G</v>
          </cell>
          <cell r="DE2521" t="b">
            <v>0</v>
          </cell>
          <cell r="DF2521" t="str">
            <v>BRCA2</v>
          </cell>
          <cell r="DG2521" t="str">
            <v>c.9805A&gt;G</v>
          </cell>
          <cell r="DN2521" t="b">
            <v>0</v>
          </cell>
        </row>
        <row r="2522">
          <cell r="B2522" t="str">
            <v>c.9806G&gt;A</v>
          </cell>
          <cell r="C2522" t="str">
            <v>p.(Arg3269Lys)</v>
          </cell>
          <cell r="D2522" t="str">
            <v>10034G&gt;A</v>
          </cell>
          <cell r="E2522" t="str">
            <v>R3269K</v>
          </cell>
          <cell r="G2522" t="str">
            <v>c.9806G&gt;A</v>
          </cell>
          <cell r="O2522">
            <v>0.03</v>
          </cell>
          <cell r="R2522" t="str">
            <v/>
          </cell>
          <cell r="T2522">
            <v>0.03</v>
          </cell>
          <cell r="U2522" t="str">
            <v>Same</v>
          </cell>
          <cell r="Z2522" t="str">
            <v/>
          </cell>
          <cell r="AK2522" t="str">
            <v/>
          </cell>
          <cell r="AL2522" t="str">
            <v/>
          </cell>
          <cell r="AM2522" t="str">
            <v/>
          </cell>
          <cell r="AN2522" t="str">
            <v/>
          </cell>
          <cell r="AR2522" t="str">
            <v/>
          </cell>
          <cell r="AS2522" t="str">
            <v/>
          </cell>
          <cell r="AT2522" t="str">
            <v/>
          </cell>
          <cell r="AU2522" t="str">
            <v/>
          </cell>
          <cell r="AW2522" t="str">
            <v/>
          </cell>
          <cell r="AX2522" t="str">
            <v/>
          </cell>
          <cell r="AY2522" t="str">
            <v/>
          </cell>
          <cell r="AZ2522" t="str">
            <v/>
          </cell>
          <cell r="BB2522" t="str">
            <v/>
          </cell>
          <cell r="BE2522" t="str">
            <v/>
          </cell>
          <cell r="BG2522" t="str">
            <v/>
          </cell>
          <cell r="BI2522" t="str">
            <v/>
          </cell>
          <cell r="CH2522" t="str">
            <v/>
          </cell>
          <cell r="CI2522" t="str">
            <v/>
          </cell>
          <cell r="CJ2522" t="str">
            <v/>
          </cell>
          <cell r="CK2522" t="str">
            <v/>
          </cell>
          <cell r="CN2522">
            <v>0</v>
          </cell>
          <cell r="CO2522">
            <v>0</v>
          </cell>
          <cell r="CP2522" t="b">
            <v>1</v>
          </cell>
          <cell r="CQ2522" t="str">
            <v>c.9806G&gt;A</v>
          </cell>
          <cell r="CX2522" t="str">
            <v>BRCA2</v>
          </cell>
          <cell r="CY2522" t="str">
            <v>c.9806G&gt;A</v>
          </cell>
          <cell r="DE2522" t="b">
            <v>0</v>
          </cell>
          <cell r="DF2522" t="str">
            <v>BRCA2</v>
          </cell>
          <cell r="DG2522" t="str">
            <v>c.9806G&gt;A</v>
          </cell>
          <cell r="DN2522" t="b">
            <v>0</v>
          </cell>
        </row>
        <row r="2523">
          <cell r="B2523" t="str">
            <v>c.9806G&gt;C</v>
          </cell>
          <cell r="C2523" t="str">
            <v>p.(Arg3269Thr)</v>
          </cell>
          <cell r="D2523" t="str">
            <v>10034G&gt;C</v>
          </cell>
          <cell r="E2523" t="str">
            <v>R3269T</v>
          </cell>
          <cell r="G2523" t="str">
            <v>c.9806G&gt;C</v>
          </cell>
          <cell r="O2523">
            <v>0.3</v>
          </cell>
          <cell r="R2523" t="str">
            <v/>
          </cell>
          <cell r="T2523">
            <v>0.3</v>
          </cell>
          <cell r="U2523" t="str">
            <v>Same</v>
          </cell>
          <cell r="Z2523" t="str">
            <v/>
          </cell>
          <cell r="AK2523" t="str">
            <v/>
          </cell>
          <cell r="AL2523" t="str">
            <v/>
          </cell>
          <cell r="AM2523" t="str">
            <v/>
          </cell>
          <cell r="AN2523" t="str">
            <v/>
          </cell>
          <cell r="AR2523" t="str">
            <v/>
          </cell>
          <cell r="AS2523" t="str">
            <v/>
          </cell>
          <cell r="AT2523" t="str">
            <v/>
          </cell>
          <cell r="AU2523" t="str">
            <v/>
          </cell>
          <cell r="AW2523" t="str">
            <v/>
          </cell>
          <cell r="AX2523" t="str">
            <v/>
          </cell>
          <cell r="AY2523" t="str">
            <v/>
          </cell>
          <cell r="AZ2523" t="str">
            <v/>
          </cell>
          <cell r="BB2523" t="str">
            <v/>
          </cell>
          <cell r="BE2523" t="str">
            <v/>
          </cell>
          <cell r="BG2523" t="str">
            <v/>
          </cell>
          <cell r="BI2523" t="str">
            <v/>
          </cell>
          <cell r="CH2523" t="str">
            <v/>
          </cell>
          <cell r="CI2523" t="str">
            <v/>
          </cell>
          <cell r="CJ2523" t="str">
            <v/>
          </cell>
          <cell r="CK2523" t="str">
            <v/>
          </cell>
          <cell r="CN2523">
            <v>0</v>
          </cell>
          <cell r="CO2523">
            <v>0</v>
          </cell>
          <cell r="CP2523" t="b">
            <v>1</v>
          </cell>
          <cell r="CQ2523" t="str">
            <v>c.9806G&gt;C</v>
          </cell>
          <cell r="CX2523" t="str">
            <v>BRCA2</v>
          </cell>
          <cell r="CY2523" t="str">
            <v>c.9806G&gt;C</v>
          </cell>
          <cell r="DE2523" t="b">
            <v>0</v>
          </cell>
          <cell r="DF2523" t="str">
            <v>BRCA2</v>
          </cell>
          <cell r="DG2523" t="str">
            <v>c.9806G&gt;C</v>
          </cell>
          <cell r="DN2523" t="b">
            <v>0</v>
          </cell>
        </row>
        <row r="2524">
          <cell r="B2524" t="str">
            <v>c.9816T&gt;G</v>
          </cell>
          <cell r="C2524" t="str">
            <v>p.(Asp3272Glu)</v>
          </cell>
          <cell r="D2524" t="str">
            <v>10044T&gt;G</v>
          </cell>
          <cell r="E2524" t="str">
            <v>D3272E</v>
          </cell>
          <cell r="G2524" t="str">
            <v>c.9816T&gt;G</v>
          </cell>
          <cell r="K2524">
            <v>1.0246153856466556</v>
          </cell>
          <cell r="L2524">
            <v>1.6255899566836465</v>
          </cell>
          <cell r="N2524">
            <v>1.6656044803707446</v>
          </cell>
          <cell r="O2524">
            <v>0.03</v>
          </cell>
          <cell r="P2524">
            <v>5.151354063002303E-2</v>
          </cell>
          <cell r="Q2524">
            <v>4.8989897552016555E-2</v>
          </cell>
          <cell r="R2524">
            <v>3</v>
          </cell>
          <cell r="T2524">
            <v>0.03</v>
          </cell>
          <cell r="U2524" t="str">
            <v>Same</v>
          </cell>
          <cell r="V2524">
            <v>0.34999999403953552</v>
          </cell>
          <cell r="Z2524" t="str">
            <v/>
          </cell>
          <cell r="AA2524">
            <v>1</v>
          </cell>
          <cell r="AB2524">
            <v>1</v>
          </cell>
          <cell r="AD2524">
            <v>1.0246153856466556</v>
          </cell>
          <cell r="AE2524">
            <v>1.6255899566836465</v>
          </cell>
          <cell r="AF2524">
            <v>0.47281405612833538</v>
          </cell>
          <cell r="AK2524" t="str">
            <v/>
          </cell>
          <cell r="AL2524" t="str">
            <v/>
          </cell>
          <cell r="AM2524" t="str">
            <v/>
          </cell>
          <cell r="AN2524" t="str">
            <v/>
          </cell>
          <cell r="AR2524" t="str">
            <v/>
          </cell>
          <cell r="AS2524" t="str">
            <v/>
          </cell>
          <cell r="AT2524" t="str">
            <v/>
          </cell>
          <cell r="AU2524" t="str">
            <v/>
          </cell>
          <cell r="AW2524" t="str">
            <v/>
          </cell>
          <cell r="AX2524" t="str">
            <v/>
          </cell>
          <cell r="AY2524" t="str">
            <v/>
          </cell>
          <cell r="AZ2524" t="str">
            <v/>
          </cell>
          <cell r="BB2524" t="str">
            <v/>
          </cell>
          <cell r="BE2524" t="str">
            <v/>
          </cell>
          <cell r="BG2524" t="str">
            <v/>
          </cell>
          <cell r="BI2524" t="str">
            <v/>
          </cell>
          <cell r="CH2524" t="str">
            <v/>
          </cell>
          <cell r="CI2524" t="str">
            <v/>
          </cell>
          <cell r="CJ2524" t="str">
            <v/>
          </cell>
          <cell r="CK2524" t="str">
            <v/>
          </cell>
          <cell r="CN2524">
            <v>0</v>
          </cell>
          <cell r="CO2524">
            <v>0</v>
          </cell>
          <cell r="CP2524" t="b">
            <v>1</v>
          </cell>
          <cell r="CQ2524" t="str">
            <v>c.9816T&gt;G</v>
          </cell>
          <cell r="CX2524" t="str">
            <v>BRCA2</v>
          </cell>
          <cell r="CY2524" t="str">
            <v>c.9816T&gt;G</v>
          </cell>
          <cell r="DE2524" t="b">
            <v>0</v>
          </cell>
          <cell r="DF2524" t="str">
            <v>BRCA2</v>
          </cell>
          <cell r="DG2524" t="str">
            <v>c.9816T&gt;G</v>
          </cell>
          <cell r="DN2524" t="b">
            <v>0</v>
          </cell>
        </row>
        <row r="2525">
          <cell r="B2525" t="str">
            <v>c.9819C&gt;T</v>
          </cell>
          <cell r="C2525" t="str">
            <v>p.(=)</v>
          </cell>
          <cell r="D2525" t="str">
            <v>10047C&gt;T</v>
          </cell>
          <cell r="E2525" t="str">
            <v>F3273F</v>
          </cell>
          <cell r="G2525" t="str">
            <v>c.9819C&gt;T</v>
          </cell>
          <cell r="O2525">
            <v>0.02</v>
          </cell>
          <cell r="R2525" t="str">
            <v/>
          </cell>
          <cell r="T2525">
            <v>0.02</v>
          </cell>
          <cell r="U2525" t="str">
            <v>Same</v>
          </cell>
          <cell r="Z2525" t="str">
            <v/>
          </cell>
          <cell r="AK2525" t="str">
            <v/>
          </cell>
          <cell r="AL2525" t="str">
            <v/>
          </cell>
          <cell r="AM2525" t="str">
            <v/>
          </cell>
          <cell r="AN2525" t="str">
            <v/>
          </cell>
          <cell r="AR2525" t="str">
            <v/>
          </cell>
          <cell r="AS2525" t="str">
            <v/>
          </cell>
          <cell r="AT2525" t="str">
            <v/>
          </cell>
          <cell r="AU2525" t="str">
            <v/>
          </cell>
          <cell r="AW2525" t="str">
            <v/>
          </cell>
          <cell r="AX2525" t="str">
            <v/>
          </cell>
          <cell r="AY2525" t="str">
            <v/>
          </cell>
          <cell r="AZ2525" t="str">
            <v/>
          </cell>
          <cell r="BB2525" t="str">
            <v/>
          </cell>
          <cell r="BE2525" t="str">
            <v/>
          </cell>
          <cell r="BG2525" t="str">
            <v/>
          </cell>
          <cell r="BI2525" t="str">
            <v/>
          </cell>
          <cell r="CH2525" t="str">
            <v/>
          </cell>
          <cell r="CI2525" t="str">
            <v/>
          </cell>
          <cell r="CJ2525" t="str">
            <v/>
          </cell>
          <cell r="CK2525" t="str">
            <v/>
          </cell>
          <cell r="CN2525">
            <v>0</v>
          </cell>
          <cell r="CO2525">
            <v>0</v>
          </cell>
          <cell r="CP2525" t="b">
            <v>1</v>
          </cell>
          <cell r="CQ2525" t="str">
            <v>c.9819C&gt;T</v>
          </cell>
          <cell r="CX2525" t="str">
            <v>BRCA2</v>
          </cell>
          <cell r="CY2525" t="str">
            <v>c.9819C&gt;T</v>
          </cell>
          <cell r="DE2525" t="b">
            <v>0</v>
          </cell>
          <cell r="DF2525" t="str">
            <v>BRCA2</v>
          </cell>
          <cell r="DG2525" t="str">
            <v>c.9819C&gt;T</v>
          </cell>
          <cell r="DN2525" t="b">
            <v>0</v>
          </cell>
        </row>
        <row r="2526">
          <cell r="B2526" t="str">
            <v>c.9820T&gt;G</v>
          </cell>
          <cell r="C2526" t="str">
            <v>p.(Leu3274Val)</v>
          </cell>
          <cell r="D2526" t="str">
            <v>10048T&gt;G</v>
          </cell>
          <cell r="E2526" t="str">
            <v>L3274V</v>
          </cell>
          <cell r="G2526" t="str">
            <v>c.9820T&gt;G</v>
          </cell>
          <cell r="K2526">
            <v>1.0246153856466556</v>
          </cell>
          <cell r="L2526">
            <v>0.93694636643432361</v>
          </cell>
          <cell r="N2526">
            <v>0.96000966257433717</v>
          </cell>
          <cell r="O2526">
            <v>0.28999999999999998</v>
          </cell>
          <cell r="P2526">
            <v>0.39211662274163067</v>
          </cell>
          <cell r="Q2526">
            <v>0.28166937764840222</v>
          </cell>
          <cell r="R2526">
            <v>3</v>
          </cell>
          <cell r="T2526">
            <v>0.28999999999999998</v>
          </cell>
          <cell r="U2526" t="str">
            <v>Same</v>
          </cell>
          <cell r="V2526">
            <v>0.34999999403953552</v>
          </cell>
          <cell r="Z2526" t="str">
            <v/>
          </cell>
          <cell r="AA2526">
            <v>1</v>
          </cell>
          <cell r="AB2526">
            <v>1</v>
          </cell>
          <cell r="AD2526">
            <v>1.0246153856466556</v>
          </cell>
          <cell r="AE2526">
            <v>0.93694636643432361</v>
          </cell>
          <cell r="AF2526">
            <v>0.34077304628496491</v>
          </cell>
          <cell r="AK2526" t="str">
            <v/>
          </cell>
          <cell r="AL2526" t="str">
            <v/>
          </cell>
          <cell r="AM2526" t="str">
            <v/>
          </cell>
          <cell r="AN2526" t="str">
            <v/>
          </cell>
          <cell r="AR2526" t="str">
            <v/>
          </cell>
          <cell r="AS2526" t="str">
            <v/>
          </cell>
          <cell r="AT2526" t="str">
            <v/>
          </cell>
          <cell r="AU2526" t="str">
            <v/>
          </cell>
          <cell r="AW2526" t="str">
            <v/>
          </cell>
          <cell r="AX2526" t="str">
            <v/>
          </cell>
          <cell r="AY2526" t="str">
            <v/>
          </cell>
          <cell r="AZ2526" t="str">
            <v/>
          </cell>
          <cell r="BB2526" t="str">
            <v/>
          </cell>
          <cell r="BE2526" t="str">
            <v/>
          </cell>
          <cell r="BG2526" t="str">
            <v/>
          </cell>
          <cell r="BI2526" t="str">
            <v/>
          </cell>
          <cell r="CH2526" t="str">
            <v/>
          </cell>
          <cell r="CI2526" t="str">
            <v/>
          </cell>
          <cell r="CJ2526" t="str">
            <v/>
          </cell>
          <cell r="CK2526" t="str">
            <v/>
          </cell>
          <cell r="CN2526">
            <v>0</v>
          </cell>
          <cell r="CO2526">
            <v>0</v>
          </cell>
          <cell r="CP2526" t="b">
            <v>1</v>
          </cell>
          <cell r="CQ2526" t="str">
            <v>c.9820T&gt;G</v>
          </cell>
          <cell r="CX2526" t="str">
            <v>BRCA2</v>
          </cell>
          <cell r="CY2526" t="str">
            <v>c.9820T&gt;G</v>
          </cell>
          <cell r="DE2526" t="b">
            <v>0</v>
          </cell>
          <cell r="DF2526" t="str">
            <v>BRCA2</v>
          </cell>
          <cell r="DG2526" t="str">
            <v>c.9820T&gt;G</v>
          </cell>
          <cell r="DN2526" t="b">
            <v>0</v>
          </cell>
        </row>
        <row r="2527">
          <cell r="B2527" t="str">
            <v>c.9838C&gt;T</v>
          </cell>
          <cell r="C2527" t="str">
            <v>p.(Pro3280Ser)</v>
          </cell>
          <cell r="D2527" t="str">
            <v>10066C&gt;T</v>
          </cell>
          <cell r="E2527" t="str">
            <v>P3280S</v>
          </cell>
          <cell r="G2527" t="str">
            <v>c.9838C&gt;T</v>
          </cell>
          <cell r="K2527">
            <v>1.0498366885038446</v>
          </cell>
          <cell r="L2527">
            <v>0.17033622953562</v>
          </cell>
          <cell r="N2527">
            <v>0.17882522314790605</v>
          </cell>
          <cell r="O2527">
            <v>0.81</v>
          </cell>
          <cell r="P2527">
            <v>0.76236016184107347</v>
          </cell>
          <cell r="Q2527">
            <v>0.43257909384689197</v>
          </cell>
          <cell r="R2527">
            <v>3</v>
          </cell>
          <cell r="T2527">
            <v>0.81</v>
          </cell>
          <cell r="U2527" t="str">
            <v>Same</v>
          </cell>
          <cell r="V2527">
            <v>0.34999999403953552</v>
          </cell>
          <cell r="Z2527" t="str">
            <v/>
          </cell>
          <cell r="AA2527">
            <v>1</v>
          </cell>
          <cell r="AB2527">
            <v>1</v>
          </cell>
          <cell r="AD2527">
            <v>1.0498366885038446</v>
          </cell>
          <cell r="AE2527">
            <v>0.17033622953562</v>
          </cell>
          <cell r="AF2527">
            <v>8.7833016934474345E-2</v>
          </cell>
          <cell r="AK2527" t="str">
            <v/>
          </cell>
          <cell r="AL2527" t="str">
            <v/>
          </cell>
          <cell r="AM2527" t="str">
            <v/>
          </cell>
          <cell r="AN2527" t="str">
            <v/>
          </cell>
          <cell r="AR2527" t="str">
            <v/>
          </cell>
          <cell r="AS2527" t="str">
            <v/>
          </cell>
          <cell r="AT2527" t="str">
            <v/>
          </cell>
          <cell r="AU2527" t="str">
            <v/>
          </cell>
          <cell r="AW2527" t="str">
            <v/>
          </cell>
          <cell r="AX2527" t="str">
            <v/>
          </cell>
          <cell r="AY2527" t="str">
            <v/>
          </cell>
          <cell r="AZ2527" t="str">
            <v/>
          </cell>
          <cell r="BB2527" t="str">
            <v/>
          </cell>
          <cell r="BE2527" t="str">
            <v/>
          </cell>
          <cell r="BG2527" t="str">
            <v/>
          </cell>
          <cell r="BI2527" t="str">
            <v/>
          </cell>
          <cell r="CH2527" t="str">
            <v/>
          </cell>
          <cell r="CI2527" t="str">
            <v/>
          </cell>
          <cell r="CJ2527" t="str">
            <v/>
          </cell>
          <cell r="CK2527" t="str">
            <v/>
          </cell>
          <cell r="CN2527">
            <v>0</v>
          </cell>
          <cell r="CO2527">
            <v>0</v>
          </cell>
          <cell r="CP2527" t="b">
            <v>1</v>
          </cell>
          <cell r="CQ2527" t="str">
            <v>c.9838C&gt;T</v>
          </cell>
          <cell r="CX2527" t="str">
            <v>BRCA2</v>
          </cell>
          <cell r="CY2527" t="str">
            <v>c.9838C&gt;T</v>
          </cell>
          <cell r="DE2527" t="b">
            <v>0</v>
          </cell>
          <cell r="DF2527" t="str">
            <v>BRCA2</v>
          </cell>
          <cell r="DG2527" t="str">
            <v>c.9838C&gt;T</v>
          </cell>
          <cell r="DH2527">
            <v>0</v>
          </cell>
          <cell r="DI2527">
            <v>0</v>
          </cell>
          <cell r="DJ2527">
            <v>1.2712941775000001E-4</v>
          </cell>
          <cell r="DK2527">
            <v>0</v>
          </cell>
          <cell r="DL2527">
            <v>1.8403327321999999E-5</v>
          </cell>
          <cell r="DM2527">
            <v>0</v>
          </cell>
          <cell r="DN2527" t="b">
            <v>0</v>
          </cell>
        </row>
        <row r="2528">
          <cell r="B2528" t="str">
            <v>c.9839C&gt;A</v>
          </cell>
          <cell r="C2528" t="str">
            <v>p.(Pro3280His)</v>
          </cell>
          <cell r="D2528" t="str">
            <v>10067C&gt;A</v>
          </cell>
          <cell r="E2528" t="str">
            <v>P3280H</v>
          </cell>
          <cell r="G2528" t="str">
            <v>c.9839C&gt;A</v>
          </cell>
          <cell r="O2528">
            <v>0.81</v>
          </cell>
          <cell r="R2528" t="str">
            <v/>
          </cell>
          <cell r="T2528">
            <v>0.81</v>
          </cell>
          <cell r="U2528" t="str">
            <v>Same</v>
          </cell>
          <cell r="Z2528" t="str">
            <v/>
          </cell>
          <cell r="AK2528" t="str">
            <v/>
          </cell>
          <cell r="AL2528" t="str">
            <v/>
          </cell>
          <cell r="AM2528" t="str">
            <v/>
          </cell>
          <cell r="AN2528" t="str">
            <v/>
          </cell>
          <cell r="AR2528" t="str">
            <v/>
          </cell>
          <cell r="AS2528" t="str">
            <v/>
          </cell>
          <cell r="AT2528" t="str">
            <v/>
          </cell>
          <cell r="AU2528" t="str">
            <v/>
          </cell>
          <cell r="AW2528" t="str">
            <v/>
          </cell>
          <cell r="AX2528" t="str">
            <v/>
          </cell>
          <cell r="AY2528" t="str">
            <v/>
          </cell>
          <cell r="AZ2528" t="str">
            <v/>
          </cell>
          <cell r="BB2528" t="str">
            <v/>
          </cell>
          <cell r="BE2528" t="str">
            <v/>
          </cell>
          <cell r="BG2528" t="str">
            <v/>
          </cell>
          <cell r="BI2528" t="str">
            <v/>
          </cell>
          <cell r="CH2528" t="str">
            <v/>
          </cell>
          <cell r="CI2528" t="str">
            <v/>
          </cell>
          <cell r="CJ2528" t="str">
            <v/>
          </cell>
          <cell r="CK2528" t="str">
            <v/>
          </cell>
          <cell r="CN2528">
            <v>0</v>
          </cell>
          <cell r="CO2528">
            <v>0</v>
          </cell>
          <cell r="CP2528" t="b">
            <v>1</v>
          </cell>
          <cell r="CQ2528" t="str">
            <v>c.9839C&gt;A</v>
          </cell>
          <cell r="CX2528" t="str">
            <v>BRCA2</v>
          </cell>
          <cell r="CY2528" t="str">
            <v>c.9839C&gt;A</v>
          </cell>
          <cell r="DE2528" t="b">
            <v>0</v>
          </cell>
          <cell r="DF2528" t="str">
            <v>BRCA2</v>
          </cell>
          <cell r="DG2528" t="str">
            <v>c.9839C&gt;A</v>
          </cell>
          <cell r="DH2528">
            <v>0</v>
          </cell>
          <cell r="DI2528">
            <v>0</v>
          </cell>
          <cell r="DJ2528">
            <v>0</v>
          </cell>
          <cell r="DK2528">
            <v>0</v>
          </cell>
          <cell r="DL2528">
            <v>1.8402649982E-5</v>
          </cell>
          <cell r="DM2528">
            <v>0</v>
          </cell>
          <cell r="DN2528" t="b">
            <v>0</v>
          </cell>
        </row>
        <row r="2529">
          <cell r="B2529" t="str">
            <v>c.9839C&gt;G</v>
          </cell>
          <cell r="C2529" t="str">
            <v>p.(Pro3280Arg)</v>
          </cell>
          <cell r="D2529" t="str">
            <v>10067C&gt;G</v>
          </cell>
          <cell r="E2529" t="str">
            <v>P3280R</v>
          </cell>
          <cell r="G2529" t="str">
            <v>c.9839C&gt;G</v>
          </cell>
          <cell r="O2529">
            <v>0.81</v>
          </cell>
          <cell r="R2529" t="str">
            <v/>
          </cell>
          <cell r="T2529">
            <v>0.81</v>
          </cell>
          <cell r="U2529" t="str">
            <v>Same</v>
          </cell>
          <cell r="Z2529" t="str">
            <v/>
          </cell>
          <cell r="AK2529" t="str">
            <v/>
          </cell>
          <cell r="AL2529" t="str">
            <v/>
          </cell>
          <cell r="AM2529" t="str">
            <v/>
          </cell>
          <cell r="AN2529" t="str">
            <v/>
          </cell>
          <cell r="AR2529" t="str">
            <v/>
          </cell>
          <cell r="AS2529" t="str">
            <v/>
          </cell>
          <cell r="AT2529" t="str">
            <v/>
          </cell>
          <cell r="AU2529" t="str">
            <v/>
          </cell>
          <cell r="AW2529" t="str">
            <v/>
          </cell>
          <cell r="AX2529" t="str">
            <v/>
          </cell>
          <cell r="AY2529" t="str">
            <v/>
          </cell>
          <cell r="AZ2529" t="str">
            <v/>
          </cell>
          <cell r="BB2529" t="str">
            <v/>
          </cell>
          <cell r="BE2529" t="str">
            <v/>
          </cell>
          <cell r="BG2529" t="str">
            <v/>
          </cell>
          <cell r="BI2529" t="str">
            <v/>
          </cell>
          <cell r="CH2529" t="str">
            <v/>
          </cell>
          <cell r="CI2529" t="str">
            <v/>
          </cell>
          <cell r="CJ2529" t="str">
            <v/>
          </cell>
          <cell r="CK2529" t="str">
            <v/>
          </cell>
          <cell r="CN2529">
            <v>0</v>
          </cell>
          <cell r="CO2529">
            <v>0</v>
          </cell>
          <cell r="CP2529" t="b">
            <v>1</v>
          </cell>
          <cell r="CQ2529" t="str">
            <v>c.9839C&gt;G</v>
          </cell>
          <cell r="CX2529" t="str">
            <v>BRCA2</v>
          </cell>
          <cell r="CY2529" t="str">
            <v>c.9839C&gt;G</v>
          </cell>
          <cell r="DE2529" t="b">
            <v>0</v>
          </cell>
          <cell r="DF2529" t="str">
            <v>BRCA2</v>
          </cell>
          <cell r="DG2529" t="str">
            <v>c.9839C&gt;G</v>
          </cell>
          <cell r="DN2529" t="b">
            <v>0</v>
          </cell>
        </row>
        <row r="2530">
          <cell r="B2530" t="str">
            <v>c.9843A&gt;G</v>
          </cell>
          <cell r="C2530" t="str">
            <v>p.(=)</v>
          </cell>
          <cell r="D2530" t="str">
            <v>10071A&gt;G</v>
          </cell>
          <cell r="E2530" t="str">
            <v>P3281P</v>
          </cell>
          <cell r="O2530">
            <v>0.02</v>
          </cell>
          <cell r="R2530" t="str">
            <v/>
          </cell>
          <cell r="T2530">
            <v>0.02</v>
          </cell>
          <cell r="U2530" t="str">
            <v>Same</v>
          </cell>
          <cell r="Z2530" t="str">
            <v/>
          </cell>
          <cell r="AK2530" t="str">
            <v/>
          </cell>
          <cell r="AL2530" t="str">
            <v/>
          </cell>
          <cell r="AM2530" t="str">
            <v/>
          </cell>
          <cell r="AN2530" t="str">
            <v/>
          </cell>
          <cell r="AR2530" t="str">
            <v/>
          </cell>
          <cell r="AS2530" t="str">
            <v/>
          </cell>
          <cell r="AT2530" t="str">
            <v/>
          </cell>
          <cell r="AU2530" t="str">
            <v/>
          </cell>
          <cell r="AW2530" t="str">
            <v/>
          </cell>
          <cell r="AX2530" t="str">
            <v/>
          </cell>
          <cell r="AY2530" t="str">
            <v/>
          </cell>
          <cell r="AZ2530" t="str">
            <v/>
          </cell>
          <cell r="BB2530" t="str">
            <v/>
          </cell>
          <cell r="BE2530" t="str">
            <v/>
          </cell>
          <cell r="BG2530" t="str">
            <v/>
          </cell>
          <cell r="BI2530" t="str">
            <v/>
          </cell>
          <cell r="CH2530" t="str">
            <v/>
          </cell>
          <cell r="CI2530" t="str">
            <v/>
          </cell>
          <cell r="CJ2530" t="str">
            <v/>
          </cell>
          <cell r="CK2530" t="str">
            <v/>
          </cell>
          <cell r="CN2530">
            <v>0</v>
          </cell>
          <cell r="CO2530">
            <v>0</v>
          </cell>
          <cell r="CP2530" t="b">
            <v>1</v>
          </cell>
          <cell r="CQ2530" t="str">
            <v>c.9843A&gt;G</v>
          </cell>
          <cell r="CX2530" t="str">
            <v>BRCA2</v>
          </cell>
          <cell r="CY2530" t="str">
            <v>c.9843A&gt;G</v>
          </cell>
          <cell r="CZ2530">
            <v>0</v>
          </cell>
          <cell r="DA2530">
            <v>0</v>
          </cell>
          <cell r="DB2530">
            <v>0</v>
          </cell>
          <cell r="DC2530">
            <v>5.3E-3</v>
          </cell>
          <cell r="DD2530">
            <v>0</v>
          </cell>
          <cell r="DE2530" t="b">
            <v>0</v>
          </cell>
          <cell r="DF2530" t="str">
            <v>BRCA2</v>
          </cell>
          <cell r="DG2530" t="str">
            <v>c.9843A&gt;G</v>
          </cell>
          <cell r="DH2530">
            <v>1.8755516327999999E-3</v>
          </cell>
          <cell r="DI2530">
            <v>0</v>
          </cell>
          <cell r="DJ2530">
            <v>0</v>
          </cell>
          <cell r="DK2530">
            <v>0</v>
          </cell>
          <cell r="DL2530">
            <v>1.8402649982E-5</v>
          </cell>
          <cell r="DM2530">
            <v>0</v>
          </cell>
          <cell r="DN2530" t="b">
            <v>0</v>
          </cell>
        </row>
        <row r="2531">
          <cell r="B2531" t="str">
            <v>c.9849T&gt;C</v>
          </cell>
          <cell r="C2531" t="str">
            <v>p.(=)</v>
          </cell>
          <cell r="D2531" t="str">
            <v>10077T&gt;C</v>
          </cell>
          <cell r="E2531" t="str">
            <v>V3283V</v>
          </cell>
          <cell r="G2531" t="str">
            <v>c.9849T&gt;C</v>
          </cell>
          <cell r="O2531">
            <v>0.02</v>
          </cell>
          <cell r="R2531" t="str">
            <v/>
          </cell>
          <cell r="T2531">
            <v>0.02</v>
          </cell>
          <cell r="U2531" t="str">
            <v>Same</v>
          </cell>
          <cell r="Z2531" t="str">
            <v/>
          </cell>
          <cell r="AK2531" t="str">
            <v/>
          </cell>
          <cell r="AL2531" t="str">
            <v/>
          </cell>
          <cell r="AM2531" t="str">
            <v/>
          </cell>
          <cell r="AN2531" t="str">
            <v/>
          </cell>
          <cell r="AR2531" t="str">
            <v/>
          </cell>
          <cell r="AS2531" t="str">
            <v/>
          </cell>
          <cell r="AT2531" t="str">
            <v/>
          </cell>
          <cell r="AU2531" t="str">
            <v/>
          </cell>
          <cell r="AW2531" t="str">
            <v/>
          </cell>
          <cell r="AX2531" t="str">
            <v/>
          </cell>
          <cell r="AY2531" t="str">
            <v/>
          </cell>
          <cell r="AZ2531" t="str">
            <v/>
          </cell>
          <cell r="BB2531" t="str">
            <v/>
          </cell>
          <cell r="BE2531" t="str">
            <v/>
          </cell>
          <cell r="BG2531" t="str">
            <v/>
          </cell>
          <cell r="BI2531" t="str">
            <v/>
          </cell>
          <cell r="CH2531" t="str">
            <v/>
          </cell>
          <cell r="CI2531" t="str">
            <v/>
          </cell>
          <cell r="CJ2531" t="str">
            <v/>
          </cell>
          <cell r="CK2531" t="str">
            <v/>
          </cell>
          <cell r="CN2531">
            <v>0</v>
          </cell>
          <cell r="CO2531">
            <v>0</v>
          </cell>
          <cell r="CP2531" t="b">
            <v>1</v>
          </cell>
          <cell r="CQ2531" t="str">
            <v>c.9849T&gt;C</v>
          </cell>
          <cell r="CX2531" t="str">
            <v>BRCA2</v>
          </cell>
          <cell r="CY2531" t="str">
            <v>c.9849T&gt;C</v>
          </cell>
          <cell r="DE2531" t="b">
            <v>0</v>
          </cell>
          <cell r="DF2531" t="str">
            <v>BRCA2</v>
          </cell>
          <cell r="DG2531" t="str">
            <v>c.9849T&gt;C</v>
          </cell>
          <cell r="DN2531" t="b">
            <v>0</v>
          </cell>
        </row>
        <row r="2532">
          <cell r="B2532" t="str">
            <v>c.9864A&gt;G</v>
          </cell>
          <cell r="C2532" t="str">
            <v>p.(=)</v>
          </cell>
          <cell r="D2532" t="str">
            <v>10092A&gt;G</v>
          </cell>
          <cell r="E2532" t="str">
            <v>T3288T</v>
          </cell>
          <cell r="O2532">
            <v>0.02</v>
          </cell>
          <cell r="R2532" t="str">
            <v/>
          </cell>
          <cell r="T2532">
            <v>0.02</v>
          </cell>
          <cell r="U2532" t="str">
            <v>Same</v>
          </cell>
          <cell r="Z2532" t="str">
            <v/>
          </cell>
          <cell r="AK2532" t="str">
            <v/>
          </cell>
          <cell r="AL2532" t="str">
            <v/>
          </cell>
          <cell r="AM2532" t="str">
            <v/>
          </cell>
          <cell r="AN2532" t="str">
            <v/>
          </cell>
          <cell r="AR2532" t="str">
            <v/>
          </cell>
          <cell r="AS2532" t="str">
            <v/>
          </cell>
          <cell r="AT2532" t="str">
            <v/>
          </cell>
          <cell r="AU2532" t="str">
            <v/>
          </cell>
          <cell r="AW2532" t="str">
            <v/>
          </cell>
          <cell r="AX2532" t="str">
            <v/>
          </cell>
          <cell r="AY2532" t="str">
            <v/>
          </cell>
          <cell r="AZ2532" t="str">
            <v/>
          </cell>
          <cell r="BB2532" t="str">
            <v/>
          </cell>
          <cell r="BE2532" t="str">
            <v/>
          </cell>
          <cell r="BG2532" t="str">
            <v/>
          </cell>
          <cell r="BI2532" t="str">
            <v/>
          </cell>
          <cell r="CH2532" t="str">
            <v/>
          </cell>
          <cell r="CI2532" t="str">
            <v/>
          </cell>
          <cell r="CJ2532" t="str">
            <v/>
          </cell>
          <cell r="CK2532" t="str">
            <v/>
          </cell>
          <cell r="CN2532">
            <v>0</v>
          </cell>
          <cell r="CO2532">
            <v>0</v>
          </cell>
          <cell r="CP2532" t="b">
            <v>1</v>
          </cell>
          <cell r="CQ2532" t="str">
            <v>c.9864A&gt;G</v>
          </cell>
          <cell r="CX2532" t="str">
            <v>BRCA2</v>
          </cell>
          <cell r="CY2532" t="str">
            <v>c.9864A&gt;G</v>
          </cell>
          <cell r="DE2532" t="b">
            <v>0</v>
          </cell>
          <cell r="DF2532" t="str">
            <v>BRCA2</v>
          </cell>
          <cell r="DG2532" t="str">
            <v>c.9864A&gt;G</v>
          </cell>
          <cell r="DH2532">
            <v>0</v>
          </cell>
          <cell r="DI2532">
            <v>0</v>
          </cell>
          <cell r="DJ2532">
            <v>0</v>
          </cell>
          <cell r="DK2532">
            <v>0</v>
          </cell>
          <cell r="DL2532">
            <v>0</v>
          </cell>
          <cell r="DM2532">
            <v>1.2190661953E-4</v>
          </cell>
          <cell r="DN2532" t="b">
            <v>0</v>
          </cell>
        </row>
        <row r="2533">
          <cell r="B2533" t="str">
            <v>c.9865T&gt;C</v>
          </cell>
          <cell r="C2533" t="str">
            <v>p.(Phe3289Leu)</v>
          </cell>
          <cell r="D2533" t="str">
            <v>10093T&gt;C</v>
          </cell>
          <cell r="E2533" t="str">
            <v>F3289L</v>
          </cell>
          <cell r="G2533" t="str">
            <v>c.9865T&gt;C</v>
          </cell>
          <cell r="O2533">
            <v>0.03</v>
          </cell>
          <cell r="R2533" t="str">
            <v/>
          </cell>
          <cell r="T2533">
            <v>0.03</v>
          </cell>
          <cell r="U2533" t="str">
            <v>Same</v>
          </cell>
          <cell r="Z2533" t="str">
            <v/>
          </cell>
          <cell r="AK2533" t="str">
            <v/>
          </cell>
          <cell r="AL2533" t="str">
            <v/>
          </cell>
          <cell r="AM2533" t="str">
            <v/>
          </cell>
          <cell r="AN2533" t="str">
            <v/>
          </cell>
          <cell r="AR2533" t="str">
            <v/>
          </cell>
          <cell r="AS2533" t="str">
            <v/>
          </cell>
          <cell r="AT2533" t="str">
            <v/>
          </cell>
          <cell r="AU2533" t="str">
            <v/>
          </cell>
          <cell r="AW2533" t="str">
            <v/>
          </cell>
          <cell r="AX2533" t="str">
            <v/>
          </cell>
          <cell r="AY2533" t="str">
            <v/>
          </cell>
          <cell r="AZ2533" t="str">
            <v/>
          </cell>
          <cell r="BB2533" t="str">
            <v/>
          </cell>
          <cell r="BE2533" t="str">
            <v/>
          </cell>
          <cell r="BG2533" t="str">
            <v/>
          </cell>
          <cell r="BI2533" t="str">
            <v/>
          </cell>
          <cell r="CH2533" t="str">
            <v/>
          </cell>
          <cell r="CI2533" t="str">
            <v/>
          </cell>
          <cell r="CJ2533" t="str">
            <v/>
          </cell>
          <cell r="CK2533" t="str">
            <v/>
          </cell>
          <cell r="CN2533">
            <v>0</v>
          </cell>
          <cell r="CO2533">
            <v>0</v>
          </cell>
          <cell r="CP2533" t="b">
            <v>1</v>
          </cell>
          <cell r="CQ2533" t="str">
            <v>c.9865T&gt;C</v>
          </cell>
          <cell r="CX2533" t="str">
            <v>BRCA2</v>
          </cell>
          <cell r="CY2533" t="str">
            <v>c.9865T&gt;C</v>
          </cell>
          <cell r="DE2533" t="b">
            <v>0</v>
          </cell>
          <cell r="DF2533" t="str">
            <v>BRCA2</v>
          </cell>
          <cell r="DG2533" t="str">
            <v>c.9865T&gt;C</v>
          </cell>
          <cell r="DN2533" t="b">
            <v>0</v>
          </cell>
        </row>
        <row r="2534">
          <cell r="B2534" t="str">
            <v>c.9872C&gt;G</v>
          </cell>
          <cell r="C2534" t="str">
            <v>p.(Ser3291Cys)</v>
          </cell>
          <cell r="D2534" t="str">
            <v>10100C&gt;G</v>
          </cell>
          <cell r="E2534" t="str">
            <v>S3291C</v>
          </cell>
          <cell r="G2534" t="str">
            <v>c.9872C&gt;G</v>
          </cell>
          <cell r="O2534">
            <v>0.81</v>
          </cell>
          <cell r="R2534" t="str">
            <v/>
          </cell>
          <cell r="T2534">
            <v>0.81</v>
          </cell>
          <cell r="U2534" t="str">
            <v>Same</v>
          </cell>
          <cell r="Z2534" t="str">
            <v/>
          </cell>
          <cell r="AK2534" t="str">
            <v/>
          </cell>
          <cell r="AL2534" t="str">
            <v/>
          </cell>
          <cell r="AM2534" t="str">
            <v/>
          </cell>
          <cell r="AN2534" t="str">
            <v/>
          </cell>
          <cell r="AR2534" t="str">
            <v/>
          </cell>
          <cell r="AS2534" t="str">
            <v/>
          </cell>
          <cell r="AT2534" t="str">
            <v/>
          </cell>
          <cell r="AU2534" t="str">
            <v/>
          </cell>
          <cell r="AW2534" t="str">
            <v/>
          </cell>
          <cell r="AX2534" t="str">
            <v/>
          </cell>
          <cell r="AY2534" t="str">
            <v/>
          </cell>
          <cell r="AZ2534" t="str">
            <v/>
          </cell>
          <cell r="BB2534" t="str">
            <v/>
          </cell>
          <cell r="BE2534" t="str">
            <v/>
          </cell>
          <cell r="BG2534" t="str">
            <v/>
          </cell>
          <cell r="BI2534" t="str">
            <v/>
          </cell>
          <cell r="CH2534" t="str">
            <v/>
          </cell>
          <cell r="CI2534" t="str">
            <v/>
          </cell>
          <cell r="CJ2534" t="str">
            <v/>
          </cell>
          <cell r="CK2534" t="str">
            <v/>
          </cell>
          <cell r="CN2534">
            <v>0</v>
          </cell>
          <cell r="CO2534">
            <v>0</v>
          </cell>
          <cell r="CP2534" t="b">
            <v>1</v>
          </cell>
          <cell r="CQ2534" t="str">
            <v>c.9872C&gt;G</v>
          </cell>
          <cell r="CX2534" t="str">
            <v>BRCA2</v>
          </cell>
          <cell r="CY2534" t="str">
            <v>c.9872C&gt;G</v>
          </cell>
          <cell r="CZ2534">
            <v>0</v>
          </cell>
          <cell r="DA2534">
            <v>0</v>
          </cell>
          <cell r="DB2534">
            <v>0</v>
          </cell>
          <cell r="DC2534">
            <v>0</v>
          </cell>
          <cell r="DD2534">
            <v>1E-3</v>
          </cell>
          <cell r="DE2534" t="b">
            <v>0</v>
          </cell>
          <cell r="DF2534" t="str">
            <v>BRCA2</v>
          </cell>
          <cell r="DG2534" t="str">
            <v>c.9872C&gt;G</v>
          </cell>
          <cell r="DH2534">
            <v>0</v>
          </cell>
          <cell r="DI2534">
            <v>0</v>
          </cell>
          <cell r="DJ2534">
            <v>0</v>
          </cell>
          <cell r="DK2534">
            <v>3.0257186081999999E-4</v>
          </cell>
          <cell r="DL2534">
            <v>3.6810719280999997E-5</v>
          </cell>
          <cell r="DM2534">
            <v>0</v>
          </cell>
          <cell r="DN2534" t="b">
            <v>0</v>
          </cell>
        </row>
        <row r="2535">
          <cell r="B2535" t="str">
            <v>c.9875C&gt;T</v>
          </cell>
          <cell r="C2535" t="str">
            <v>p.(Pro3292Leu)</v>
          </cell>
          <cell r="D2535" t="str">
            <v>10103C&gt;T</v>
          </cell>
          <cell r="E2535" t="str">
            <v>P3292L</v>
          </cell>
          <cell r="G2535" t="str">
            <v>c.9875C&gt;T</v>
          </cell>
          <cell r="I2535">
            <v>0.70475110214630543</v>
          </cell>
          <cell r="J2535">
            <v>1.06</v>
          </cell>
          <cell r="K2535">
            <v>5.9024729071112801E-2</v>
          </cell>
          <cell r="L2535">
            <v>7.9197168513163427E-2</v>
          </cell>
          <cell r="N2535">
            <v>3.4920888586806769E-3</v>
          </cell>
          <cell r="O2535">
            <v>0.03</v>
          </cell>
          <cell r="P2535">
            <v>1.0800274820661887E-4</v>
          </cell>
          <cell r="Q2535">
            <v>1.0799108487267081E-4</v>
          </cell>
          <cell r="R2535">
            <v>1</v>
          </cell>
          <cell r="S2535" t="str">
            <v>Multifac new calc</v>
          </cell>
          <cell r="T2535">
            <v>0.03</v>
          </cell>
          <cell r="U2535" t="str">
            <v>Same</v>
          </cell>
          <cell r="V2535">
            <v>0.34999999403953552</v>
          </cell>
          <cell r="Z2535" t="str">
            <v/>
          </cell>
          <cell r="AA2535" t="str">
            <v>2+</v>
          </cell>
          <cell r="AB2535">
            <v>4.324999779968814</v>
          </cell>
          <cell r="AD2535">
            <v>5.9024729071112801E-2</v>
          </cell>
          <cell r="AE2535">
            <v>7.9197168513163427E-2</v>
          </cell>
          <cell r="AF2535">
            <v>1.0769165913448193E-2</v>
          </cell>
          <cell r="AK2535" t="str">
            <v/>
          </cell>
          <cell r="AL2535" t="str">
            <v/>
          </cell>
          <cell r="AM2535" t="str">
            <v/>
          </cell>
          <cell r="AN2535" t="str">
            <v/>
          </cell>
          <cell r="AR2535" t="str">
            <v/>
          </cell>
          <cell r="AS2535" t="str">
            <v/>
          </cell>
          <cell r="AT2535" t="str">
            <v/>
          </cell>
          <cell r="AU2535" t="str">
            <v/>
          </cell>
          <cell r="AW2535" t="str">
            <v/>
          </cell>
          <cell r="AX2535" t="str">
            <v/>
          </cell>
          <cell r="AY2535" t="str">
            <v/>
          </cell>
          <cell r="AZ2535" t="str">
            <v/>
          </cell>
          <cell r="BB2535" t="str">
            <v/>
          </cell>
          <cell r="BE2535" t="str">
            <v/>
          </cell>
          <cell r="BG2535" t="str">
            <v/>
          </cell>
          <cell r="BI2535" t="str">
            <v/>
          </cell>
          <cell r="CF2535">
            <v>0.16294823999999999</v>
          </cell>
          <cell r="CG2535">
            <v>1.06</v>
          </cell>
          <cell r="CJ2535" t="str">
            <v/>
          </cell>
          <cell r="CK2535" t="str">
            <v/>
          </cell>
          <cell r="CN2535">
            <v>0</v>
          </cell>
          <cell r="CO2535">
            <v>0</v>
          </cell>
          <cell r="CP2535" t="b">
            <v>1</v>
          </cell>
          <cell r="CQ2535" t="str">
            <v>c.9875C&gt;T</v>
          </cell>
          <cell r="CX2535" t="str">
            <v>BRCA2</v>
          </cell>
          <cell r="CY2535" t="str">
            <v>c.9875C&gt;T</v>
          </cell>
          <cell r="CZ2535">
            <v>0</v>
          </cell>
          <cell r="DA2535">
            <v>0</v>
          </cell>
          <cell r="DB2535">
            <v>0</v>
          </cell>
          <cell r="DC2535">
            <v>8.0000000000000004E-4</v>
          </cell>
          <cell r="DD2535">
            <v>0</v>
          </cell>
          <cell r="DE2535" t="b">
            <v>0</v>
          </cell>
          <cell r="DF2535" t="str">
            <v>BRCA2</v>
          </cell>
          <cell r="DG2535" t="str">
            <v>c.9875C&gt;T</v>
          </cell>
          <cell r="DH2535">
            <v>0</v>
          </cell>
          <cell r="DI2535">
            <v>8.9301661010999996E-5</v>
          </cell>
          <cell r="DJ2535">
            <v>5.0851767099E-4</v>
          </cell>
          <cell r="DK2535">
            <v>0</v>
          </cell>
          <cell r="DL2535">
            <v>1.8404004711000001E-5</v>
          </cell>
          <cell r="DM2535">
            <v>0</v>
          </cell>
          <cell r="DN2535" t="b">
            <v>0</v>
          </cell>
        </row>
        <row r="2536">
          <cell r="B2536" t="str">
            <v>c.9885G&gt;A</v>
          </cell>
          <cell r="C2536" t="str">
            <v>p.(=)</v>
          </cell>
          <cell r="D2536" t="str">
            <v>10113G&gt;A</v>
          </cell>
          <cell r="E2536" t="str">
            <v>Q3295Q</v>
          </cell>
          <cell r="G2536" t="str">
            <v>c.9885G&gt;A</v>
          </cell>
          <cell r="O2536">
            <v>0.02</v>
          </cell>
          <cell r="R2536" t="str">
            <v/>
          </cell>
          <cell r="T2536">
            <v>0.02</v>
          </cell>
          <cell r="U2536" t="str">
            <v>Same</v>
          </cell>
          <cell r="Z2536" t="str">
            <v/>
          </cell>
          <cell r="AK2536" t="str">
            <v/>
          </cell>
          <cell r="AL2536" t="str">
            <v/>
          </cell>
          <cell r="AM2536" t="str">
            <v/>
          </cell>
          <cell r="AN2536" t="str">
            <v/>
          </cell>
          <cell r="AR2536" t="str">
            <v/>
          </cell>
          <cell r="AS2536" t="str">
            <v/>
          </cell>
          <cell r="AT2536" t="str">
            <v/>
          </cell>
          <cell r="AU2536" t="str">
            <v/>
          </cell>
          <cell r="AW2536" t="str">
            <v/>
          </cell>
          <cell r="AX2536" t="str">
            <v/>
          </cell>
          <cell r="AY2536" t="str">
            <v/>
          </cell>
          <cell r="AZ2536" t="str">
            <v/>
          </cell>
          <cell r="BB2536" t="str">
            <v/>
          </cell>
          <cell r="BE2536" t="str">
            <v/>
          </cell>
          <cell r="BG2536" t="str">
            <v/>
          </cell>
          <cell r="BI2536" t="str">
            <v/>
          </cell>
          <cell r="CJ2536" t="str">
            <v/>
          </cell>
          <cell r="CK2536" t="str">
            <v/>
          </cell>
          <cell r="CN2536">
            <v>0</v>
          </cell>
          <cell r="CO2536">
            <v>0</v>
          </cell>
          <cell r="CP2536" t="b">
            <v>1</v>
          </cell>
          <cell r="CQ2536" t="str">
            <v>c.9885G&gt;A</v>
          </cell>
          <cell r="CX2536" t="str">
            <v>BRCA2</v>
          </cell>
          <cell r="CY2536" t="str">
            <v>c.9885G&gt;A</v>
          </cell>
          <cell r="DE2536" t="b">
            <v>0</v>
          </cell>
          <cell r="DF2536" t="str">
            <v>BRCA2</v>
          </cell>
          <cell r="DG2536" t="str">
            <v>c.9885G&gt;A</v>
          </cell>
          <cell r="DN2536" t="b">
            <v>0</v>
          </cell>
        </row>
        <row r="2537">
          <cell r="B2537" t="str">
            <v>c.9902C&gt;G</v>
          </cell>
          <cell r="C2537" t="str">
            <v>p.(Pro3301Arg)</v>
          </cell>
          <cell r="D2537" t="str">
            <v>10130C&gt;G</v>
          </cell>
          <cell r="E2537" t="str">
            <v>P3301R</v>
          </cell>
          <cell r="G2537" t="str">
            <v>c.9902C&gt;G</v>
          </cell>
          <cell r="K2537">
            <v>1.0246153856466556</v>
          </cell>
          <cell r="L2537">
            <v>2.2246541377072444</v>
          </cell>
          <cell r="N2537">
            <v>2.2794148572373363</v>
          </cell>
          <cell r="O2537">
            <v>0.81</v>
          </cell>
          <cell r="P2537">
            <v>9.717505444011806</v>
          </cell>
          <cell r="Q2537">
            <v>0.90669470566411237</v>
          </cell>
          <cell r="R2537">
            <v>3</v>
          </cell>
          <cell r="T2537">
            <v>0.81</v>
          </cell>
          <cell r="U2537" t="str">
            <v>Same</v>
          </cell>
          <cell r="V2537">
            <v>0.34999999403953552</v>
          </cell>
          <cell r="Z2537" t="str">
            <v/>
          </cell>
          <cell r="AA2537">
            <v>1</v>
          </cell>
          <cell r="AB2537">
            <v>1</v>
          </cell>
          <cell r="AD2537">
            <v>1.0246153856466556</v>
          </cell>
          <cell r="AE2537">
            <v>2.2246541377072444</v>
          </cell>
          <cell r="AF2537">
            <v>0.55104146679769728</v>
          </cell>
          <cell r="AK2537" t="str">
            <v/>
          </cell>
          <cell r="AL2537" t="str">
            <v/>
          </cell>
          <cell r="AM2537" t="str">
            <v/>
          </cell>
          <cell r="AN2537" t="str">
            <v/>
          </cell>
          <cell r="AR2537" t="str">
            <v/>
          </cell>
          <cell r="AS2537" t="str">
            <v/>
          </cell>
          <cell r="AT2537" t="str">
            <v/>
          </cell>
          <cell r="AU2537" t="str">
            <v/>
          </cell>
          <cell r="AW2537" t="str">
            <v/>
          </cell>
          <cell r="AX2537" t="str">
            <v/>
          </cell>
          <cell r="AY2537" t="str">
            <v/>
          </cell>
          <cell r="AZ2537" t="str">
            <v/>
          </cell>
          <cell r="BB2537" t="str">
            <v/>
          </cell>
          <cell r="BE2537" t="str">
            <v/>
          </cell>
          <cell r="BG2537" t="str">
            <v/>
          </cell>
          <cell r="BI2537" t="str">
            <v/>
          </cell>
          <cell r="CH2537" t="str">
            <v/>
          </cell>
          <cell r="CI2537" t="str">
            <v/>
          </cell>
          <cell r="CJ2537" t="str">
            <v/>
          </cell>
          <cell r="CK2537" t="str">
            <v/>
          </cell>
          <cell r="CN2537">
            <v>0</v>
          </cell>
          <cell r="CO2537">
            <v>0</v>
          </cell>
          <cell r="CP2537" t="b">
            <v>1</v>
          </cell>
          <cell r="CQ2537" t="str">
            <v>c.9902C&gt;G</v>
          </cell>
          <cell r="CX2537" t="str">
            <v>BRCA2</v>
          </cell>
          <cell r="CY2537" t="str">
            <v>c.9902C&gt;G</v>
          </cell>
          <cell r="DE2537" t="b">
            <v>0</v>
          </cell>
          <cell r="DF2537" t="str">
            <v>BRCA2</v>
          </cell>
          <cell r="DG2537" t="str">
            <v>c.9902C&gt;G</v>
          </cell>
          <cell r="DN2537" t="b">
            <v>0</v>
          </cell>
        </row>
        <row r="2538">
          <cell r="B2538" t="str">
            <v>c.9905G&gt;A</v>
          </cell>
          <cell r="C2538" t="str">
            <v>p.(Arg3302Lys)</v>
          </cell>
          <cell r="D2538" t="str">
            <v>10133G&gt;A</v>
          </cell>
          <cell r="E2538" t="str">
            <v>R3302K</v>
          </cell>
          <cell r="G2538" t="str">
            <v>c.9905G&gt;A</v>
          </cell>
          <cell r="J2538">
            <v>1.77</v>
          </cell>
          <cell r="K2538">
            <v>1.1021570725287184</v>
          </cell>
          <cell r="L2538">
            <v>0.13394012086301352</v>
          </cell>
          <cell r="N2538">
            <v>0.26129280116300341</v>
          </cell>
          <cell r="O2538">
            <v>0.03</v>
          </cell>
          <cell r="P2538">
            <v>8.0812206545258797E-3</v>
          </cell>
          <cell r="Q2538">
            <v>8.016438049782252E-3</v>
          </cell>
          <cell r="R2538">
            <v>2</v>
          </cell>
          <cell r="S2538" t="str">
            <v>Multifac new calc</v>
          </cell>
          <cell r="T2538">
            <v>0.03</v>
          </cell>
          <cell r="U2538" t="str">
            <v>Same</v>
          </cell>
          <cell r="V2538">
            <v>0.34999999403953552</v>
          </cell>
          <cell r="Z2538" t="str">
            <v/>
          </cell>
          <cell r="AA2538">
            <v>1</v>
          </cell>
          <cell r="AB2538">
            <v>1</v>
          </cell>
          <cell r="AD2538">
            <v>1.1021570725287184</v>
          </cell>
          <cell r="AE2538">
            <v>0.13394012086301352</v>
          </cell>
          <cell r="AF2538">
            <v>7.3636052610863048E-2</v>
          </cell>
          <cell r="AK2538" t="str">
            <v/>
          </cell>
          <cell r="AL2538" t="str">
            <v/>
          </cell>
          <cell r="AM2538" t="str">
            <v/>
          </cell>
          <cell r="AN2538" t="str">
            <v/>
          </cell>
          <cell r="AR2538" t="str">
            <v/>
          </cell>
          <cell r="AS2538" t="str">
            <v/>
          </cell>
          <cell r="AT2538" t="str">
            <v/>
          </cell>
          <cell r="AU2538" t="str">
            <v/>
          </cell>
          <cell r="AW2538" t="str">
            <v/>
          </cell>
          <cell r="AX2538" t="str">
            <v/>
          </cell>
          <cell r="AY2538" t="str">
            <v/>
          </cell>
          <cell r="AZ2538" t="str">
            <v/>
          </cell>
          <cell r="BB2538" t="str">
            <v/>
          </cell>
          <cell r="BE2538" t="str">
            <v/>
          </cell>
          <cell r="BG2538" t="str">
            <v/>
          </cell>
          <cell r="BI2538" t="str">
            <v/>
          </cell>
          <cell r="CD2538">
            <v>1.77</v>
          </cell>
          <cell r="CH2538" t="str">
            <v/>
          </cell>
          <cell r="CI2538" t="str">
            <v/>
          </cell>
          <cell r="CJ2538" t="str">
            <v/>
          </cell>
          <cell r="CK2538" t="str">
            <v/>
          </cell>
          <cell r="CN2538">
            <v>0</v>
          </cell>
          <cell r="CO2538">
            <v>0</v>
          </cell>
          <cell r="CP2538" t="b">
            <v>1</v>
          </cell>
          <cell r="CQ2538" t="str">
            <v>c.9905G&gt;A</v>
          </cell>
          <cell r="CX2538" t="str">
            <v>BRCA2</v>
          </cell>
          <cell r="CY2538" t="str">
            <v>c.9905G&gt;A</v>
          </cell>
          <cell r="DE2538" t="b">
            <v>0</v>
          </cell>
          <cell r="DF2538" t="str">
            <v>BRCA2</v>
          </cell>
          <cell r="DG2538" t="str">
            <v>c.9905G&gt;A</v>
          </cell>
          <cell r="DN2538" t="b">
            <v>0</v>
          </cell>
        </row>
        <row r="2539">
          <cell r="B2539" t="str">
            <v>c.9906G&gt;T</v>
          </cell>
          <cell r="C2539" t="str">
            <v>p.(Arg3302Ser)</v>
          </cell>
          <cell r="D2539" t="str">
            <v>10134G&gt;T</v>
          </cell>
          <cell r="E2539" t="str">
            <v>R3302S</v>
          </cell>
          <cell r="G2539" t="str">
            <v>c.9906G&gt;T</v>
          </cell>
          <cell r="O2539">
            <v>0.03</v>
          </cell>
          <cell r="R2539" t="str">
            <v/>
          </cell>
          <cell r="T2539">
            <v>0.03</v>
          </cell>
          <cell r="U2539" t="str">
            <v>Same</v>
          </cell>
          <cell r="Z2539" t="str">
            <v/>
          </cell>
          <cell r="AK2539" t="str">
            <v/>
          </cell>
          <cell r="AL2539" t="str">
            <v/>
          </cell>
          <cell r="AM2539" t="str">
            <v/>
          </cell>
          <cell r="AN2539" t="str">
            <v/>
          </cell>
          <cell r="AR2539" t="str">
            <v/>
          </cell>
          <cell r="AS2539" t="str">
            <v/>
          </cell>
          <cell r="AT2539" t="str">
            <v/>
          </cell>
          <cell r="AU2539" t="str">
            <v/>
          </cell>
          <cell r="AW2539" t="str">
            <v/>
          </cell>
          <cell r="AX2539" t="str">
            <v/>
          </cell>
          <cell r="AY2539" t="str">
            <v/>
          </cell>
          <cell r="AZ2539" t="str">
            <v/>
          </cell>
          <cell r="BB2539" t="str">
            <v/>
          </cell>
          <cell r="BE2539" t="str">
            <v/>
          </cell>
          <cell r="BG2539" t="str">
            <v/>
          </cell>
          <cell r="BI2539" t="str">
            <v/>
          </cell>
          <cell r="CH2539" t="str">
            <v/>
          </cell>
          <cell r="CI2539" t="str">
            <v/>
          </cell>
          <cell r="CJ2539" t="str">
            <v/>
          </cell>
          <cell r="CK2539" t="str">
            <v/>
          </cell>
          <cell r="CN2539">
            <v>0</v>
          </cell>
          <cell r="CO2539">
            <v>0</v>
          </cell>
          <cell r="CP2539" t="b">
            <v>1</v>
          </cell>
          <cell r="CQ2539" t="str">
            <v>c.9906G&gt;T</v>
          </cell>
          <cell r="CX2539" t="str">
            <v>BRCA2</v>
          </cell>
          <cell r="CY2539" t="str">
            <v>c.9906G&gt;T</v>
          </cell>
          <cell r="DE2539" t="b">
            <v>0</v>
          </cell>
          <cell r="DF2539" t="str">
            <v>BRCA2</v>
          </cell>
          <cell r="DG2539" t="str">
            <v>c.9906G&gt;T</v>
          </cell>
          <cell r="DN2539" t="b">
            <v>0</v>
          </cell>
        </row>
        <row r="2540">
          <cell r="B2540" t="str">
            <v>c.9907A&gt;T</v>
          </cell>
          <cell r="C2540" t="str">
            <v>p.(Ser3303Cys)</v>
          </cell>
          <cell r="D2540" t="str">
            <v>10135A&gt;T</v>
          </cell>
          <cell r="E2540" t="str">
            <v>S3303C</v>
          </cell>
          <cell r="G2540" t="str">
            <v>c.9907A&gt;T</v>
          </cell>
          <cell r="O2540">
            <v>0.3</v>
          </cell>
          <cell r="R2540" t="str">
            <v/>
          </cell>
          <cell r="T2540">
            <v>0.3</v>
          </cell>
          <cell r="U2540" t="str">
            <v>Same</v>
          </cell>
          <cell r="Z2540" t="str">
            <v/>
          </cell>
          <cell r="AK2540" t="str">
            <v/>
          </cell>
          <cell r="AL2540" t="str">
            <v/>
          </cell>
          <cell r="AM2540" t="str">
            <v/>
          </cell>
          <cell r="AN2540" t="str">
            <v/>
          </cell>
          <cell r="AR2540" t="str">
            <v/>
          </cell>
          <cell r="AS2540" t="str">
            <v/>
          </cell>
          <cell r="AT2540" t="str">
            <v/>
          </cell>
          <cell r="AU2540" t="str">
            <v/>
          </cell>
          <cell r="AW2540" t="str">
            <v/>
          </cell>
          <cell r="AX2540" t="str">
            <v/>
          </cell>
          <cell r="AY2540" t="str">
            <v/>
          </cell>
          <cell r="AZ2540" t="str">
            <v/>
          </cell>
          <cell r="BB2540" t="str">
            <v/>
          </cell>
          <cell r="BE2540" t="str">
            <v/>
          </cell>
          <cell r="BG2540" t="str">
            <v/>
          </cell>
          <cell r="BI2540" t="str">
            <v/>
          </cell>
          <cell r="CH2540" t="str">
            <v/>
          </cell>
          <cell r="CI2540" t="str">
            <v/>
          </cell>
          <cell r="CJ2540" t="str">
            <v/>
          </cell>
          <cell r="CK2540" t="str">
            <v/>
          </cell>
          <cell r="CN2540">
            <v>0</v>
          </cell>
          <cell r="CO2540">
            <v>0</v>
          </cell>
          <cell r="CP2540" t="b">
            <v>1</v>
          </cell>
          <cell r="CQ2540" t="str">
            <v>c.9907A&gt;T</v>
          </cell>
          <cell r="CX2540" t="str">
            <v>BRCA2</v>
          </cell>
          <cell r="CY2540" t="str">
            <v>c.9907A&gt;T</v>
          </cell>
          <cell r="DE2540" t="b">
            <v>0</v>
          </cell>
          <cell r="DF2540" t="str">
            <v>BRCA2</v>
          </cell>
          <cell r="DG2540" t="str">
            <v>c.9907A&gt;T</v>
          </cell>
          <cell r="DN2540" t="b">
            <v>0</v>
          </cell>
        </row>
        <row r="2541">
          <cell r="B2541" t="str">
            <v>c.9918C&gt;A</v>
          </cell>
          <cell r="C2541" t="str">
            <v>p.(=)</v>
          </cell>
          <cell r="D2541" t="str">
            <v>10146C&gt;A</v>
          </cell>
          <cell r="E2541" t="str">
            <v>T3306T</v>
          </cell>
          <cell r="O2541">
            <v>0.02</v>
          </cell>
          <cell r="R2541" t="str">
            <v/>
          </cell>
          <cell r="T2541">
            <v>0.02</v>
          </cell>
          <cell r="U2541" t="str">
            <v>Same</v>
          </cell>
          <cell r="Z2541" t="str">
            <v/>
          </cell>
          <cell r="AK2541" t="str">
            <v/>
          </cell>
          <cell r="AL2541" t="str">
            <v/>
          </cell>
          <cell r="AM2541" t="str">
            <v/>
          </cell>
          <cell r="AN2541" t="str">
            <v/>
          </cell>
          <cell r="AR2541" t="str">
            <v/>
          </cell>
          <cell r="AS2541" t="str">
            <v/>
          </cell>
          <cell r="AT2541" t="str">
            <v/>
          </cell>
          <cell r="AU2541" t="str">
            <v/>
          </cell>
          <cell r="AW2541" t="str">
            <v/>
          </cell>
          <cell r="AX2541" t="str">
            <v/>
          </cell>
          <cell r="AY2541" t="str">
            <v/>
          </cell>
          <cell r="AZ2541" t="str">
            <v/>
          </cell>
          <cell r="BB2541" t="str">
            <v/>
          </cell>
          <cell r="BE2541" t="str">
            <v/>
          </cell>
          <cell r="BG2541" t="str">
            <v/>
          </cell>
          <cell r="BI2541" t="str">
            <v/>
          </cell>
          <cell r="CH2541" t="str">
            <v/>
          </cell>
          <cell r="CI2541" t="str">
            <v/>
          </cell>
          <cell r="CJ2541" t="str">
            <v/>
          </cell>
          <cell r="CK2541" t="str">
            <v/>
          </cell>
          <cell r="CN2541">
            <v>0</v>
          </cell>
          <cell r="CO2541">
            <v>0</v>
          </cell>
          <cell r="CP2541" t="b">
            <v>1</v>
          </cell>
          <cell r="CQ2541" t="str">
            <v>c.9918C&gt;A</v>
          </cell>
          <cell r="CX2541" t="str">
            <v>BRCA2</v>
          </cell>
          <cell r="CY2541" t="str">
            <v>c.9918C&gt;A</v>
          </cell>
          <cell r="CZ2541">
            <v>1.4E-3</v>
          </cell>
          <cell r="DA2541">
            <v>0</v>
          </cell>
          <cell r="DB2541">
            <v>0</v>
          </cell>
          <cell r="DC2541">
            <v>0</v>
          </cell>
          <cell r="DD2541">
            <v>0</v>
          </cell>
          <cell r="DE2541" t="b">
            <v>0</v>
          </cell>
          <cell r="DF2541" t="str">
            <v>BRCA2</v>
          </cell>
          <cell r="DG2541" t="str">
            <v>c.9918C&gt;A</v>
          </cell>
          <cell r="DH2541">
            <v>0</v>
          </cell>
          <cell r="DI2541">
            <v>8.9349535382000006E-5</v>
          </cell>
          <cell r="DJ2541">
            <v>0</v>
          </cell>
          <cell r="DK2541">
            <v>0</v>
          </cell>
          <cell r="DL2541">
            <v>0</v>
          </cell>
          <cell r="DM2541">
            <v>6.0960741283000002E-5</v>
          </cell>
          <cell r="DN2541" t="b">
            <v>0</v>
          </cell>
        </row>
        <row r="2542">
          <cell r="B2542" t="str">
            <v>c.9924C&gt;T</v>
          </cell>
          <cell r="C2542" t="str">
            <v>p.(=)</v>
          </cell>
          <cell r="D2542" t="str">
            <v>10152C&gt;T</v>
          </cell>
          <cell r="E2542" t="str">
            <v>Y3308Y</v>
          </cell>
          <cell r="O2542">
            <v>0.02</v>
          </cell>
          <cell r="R2542" t="str">
            <v/>
          </cell>
          <cell r="T2542">
            <v>0.02</v>
          </cell>
          <cell r="U2542" t="str">
            <v>Same</v>
          </cell>
          <cell r="Z2542" t="str">
            <v/>
          </cell>
          <cell r="AK2542" t="str">
            <v/>
          </cell>
          <cell r="AL2542" t="str">
            <v/>
          </cell>
          <cell r="AM2542" t="str">
            <v/>
          </cell>
          <cell r="AN2542" t="str">
            <v/>
          </cell>
          <cell r="AR2542" t="str">
            <v/>
          </cell>
          <cell r="AS2542" t="str">
            <v/>
          </cell>
          <cell r="AT2542" t="str">
            <v/>
          </cell>
          <cell r="AU2542" t="str">
            <v/>
          </cell>
          <cell r="AW2542" t="str">
            <v/>
          </cell>
          <cell r="AX2542" t="str">
            <v/>
          </cell>
          <cell r="AY2542" t="str">
            <v/>
          </cell>
          <cell r="AZ2542" t="str">
            <v/>
          </cell>
          <cell r="BB2542" t="str">
            <v/>
          </cell>
          <cell r="BE2542" t="str">
            <v/>
          </cell>
          <cell r="BG2542" t="str">
            <v/>
          </cell>
          <cell r="BI2542" t="str">
            <v/>
          </cell>
          <cell r="CH2542" t="str">
            <v/>
          </cell>
          <cell r="CI2542" t="str">
            <v/>
          </cell>
          <cell r="CJ2542" t="str">
            <v/>
          </cell>
          <cell r="CK2542" t="str">
            <v/>
          </cell>
          <cell r="CN2542">
            <v>0</v>
          </cell>
          <cell r="CO2542">
            <v>0</v>
          </cell>
          <cell r="CP2542" t="b">
            <v>1</v>
          </cell>
          <cell r="CQ2542" t="str">
            <v>c.9924C&gt;T</v>
          </cell>
          <cell r="CX2542" t="str">
            <v>BRCA2</v>
          </cell>
          <cell r="CY2542" t="str">
            <v>c.9924C&gt;T</v>
          </cell>
          <cell r="DE2542" t="b">
            <v>0</v>
          </cell>
          <cell r="DF2542" t="str">
            <v>BRCA2</v>
          </cell>
          <cell r="DG2542" t="str">
            <v>c.9924C&gt;T</v>
          </cell>
          <cell r="DH2542">
            <v>1.1057054401000001E-3</v>
          </cell>
          <cell r="DI2542">
            <v>0</v>
          </cell>
          <cell r="DJ2542">
            <v>0</v>
          </cell>
          <cell r="DK2542">
            <v>0</v>
          </cell>
          <cell r="DL2542">
            <v>0</v>
          </cell>
          <cell r="DM2542">
            <v>0</v>
          </cell>
          <cell r="DN2542" t="b">
            <v>0</v>
          </cell>
        </row>
        <row r="2543">
          <cell r="B2543" t="str">
            <v>c.9925G&gt;A</v>
          </cell>
          <cell r="C2543" t="str">
            <v>p.(Glu3309Lys)</v>
          </cell>
          <cell r="D2543" t="str">
            <v>10153G&gt;A</v>
          </cell>
          <cell r="E2543" t="str">
            <v>E3309K</v>
          </cell>
          <cell r="G2543" t="str">
            <v>c.9925G&gt;A</v>
          </cell>
          <cell r="K2543">
            <v>1.5119409771804413</v>
          </cell>
          <cell r="L2543">
            <v>8.5833992747356244E-2</v>
          </cell>
          <cell r="N2543">
            <v>0.12977593086973671</v>
          </cell>
          <cell r="O2543">
            <v>0.02</v>
          </cell>
          <cell r="P2543">
            <v>2.6484883850966673E-3</v>
          </cell>
          <cell r="Q2543">
            <v>2.6414924230947802E-3</v>
          </cell>
          <cell r="R2543">
            <v>2</v>
          </cell>
          <cell r="S2543" t="str">
            <v>Multifac new calc</v>
          </cell>
          <cell r="T2543">
            <v>0.02</v>
          </cell>
          <cell r="U2543" t="str">
            <v>Same</v>
          </cell>
          <cell r="V2543">
            <v>2.9999999329447746E-2</v>
          </cell>
          <cell r="Z2543" t="str">
            <v/>
          </cell>
          <cell r="AA2543">
            <v>1</v>
          </cell>
          <cell r="AB2543">
            <v>1</v>
          </cell>
          <cell r="AD2543">
            <v>1.5119409771804413</v>
          </cell>
          <cell r="AE2543">
            <v>8.5833992747356244E-2</v>
          </cell>
          <cell r="AF2543">
            <v>3.9976431966226881E-3</v>
          </cell>
          <cell r="AK2543" t="str">
            <v/>
          </cell>
          <cell r="AL2543" t="str">
            <v/>
          </cell>
          <cell r="AM2543" t="str">
            <v/>
          </cell>
          <cell r="AN2543" t="str">
            <v/>
          </cell>
          <cell r="AR2543" t="str">
            <v/>
          </cell>
          <cell r="AS2543" t="str">
            <v/>
          </cell>
          <cell r="AT2543" t="str">
            <v/>
          </cell>
          <cell r="AU2543" t="str">
            <v/>
          </cell>
          <cell r="AW2543" t="str">
            <v/>
          </cell>
          <cell r="AX2543" t="str">
            <v/>
          </cell>
          <cell r="AY2543" t="str">
            <v/>
          </cell>
          <cell r="AZ2543" t="str">
            <v/>
          </cell>
          <cell r="BB2543" t="str">
            <v/>
          </cell>
          <cell r="BE2543" t="str">
            <v/>
          </cell>
          <cell r="BG2543" t="str">
            <v/>
          </cell>
          <cell r="BI2543" t="str">
            <v/>
          </cell>
          <cell r="CH2543" t="str">
            <v/>
          </cell>
          <cell r="CI2543" t="str">
            <v/>
          </cell>
          <cell r="CJ2543" t="str">
            <v/>
          </cell>
          <cell r="CK2543" t="str">
            <v/>
          </cell>
          <cell r="CN2543">
            <v>0</v>
          </cell>
          <cell r="CO2543">
            <v>0</v>
          </cell>
          <cell r="CP2543" t="b">
            <v>1</v>
          </cell>
          <cell r="CQ2543" t="str">
            <v>c.9925G&gt;A</v>
          </cell>
          <cell r="CX2543" t="str">
            <v>BRCA2</v>
          </cell>
          <cell r="CY2543" t="str">
            <v>c.9925G&gt;A</v>
          </cell>
          <cell r="DE2543" t="b">
            <v>0</v>
          </cell>
          <cell r="DF2543" t="str">
            <v>BRCA2</v>
          </cell>
          <cell r="DG2543" t="str">
            <v>c.9925G&gt;A</v>
          </cell>
          <cell r="DH2543">
            <v>5.5297500553E-4</v>
          </cell>
          <cell r="DI2543">
            <v>0</v>
          </cell>
          <cell r="DJ2543">
            <v>0</v>
          </cell>
          <cell r="DK2543">
            <v>0</v>
          </cell>
          <cell r="DL2543">
            <v>0</v>
          </cell>
          <cell r="DM2543">
            <v>0</v>
          </cell>
          <cell r="DN2543" t="b">
            <v>0</v>
          </cell>
        </row>
        <row r="2544">
          <cell r="B2544" t="str">
            <v>c.992A&gt;T</v>
          </cell>
          <cell r="C2544" t="str">
            <v>p.(Lys331Ile)</v>
          </cell>
          <cell r="D2544" t="str">
            <v>1220A&gt;T</v>
          </cell>
          <cell r="E2544" t="str">
            <v>K331I</v>
          </cell>
          <cell r="G2544" t="str">
            <v>c.992A&gt;T</v>
          </cell>
          <cell r="I2544">
            <v>0.55889999999999995</v>
          </cell>
          <cell r="J2544">
            <v>1.07</v>
          </cell>
          <cell r="K2544">
            <v>1.0666246164581683</v>
          </cell>
          <cell r="L2544">
            <v>0.80160196864466549</v>
          </cell>
          <cell r="N2544">
            <v>0.51131468382294609</v>
          </cell>
          <cell r="O2544">
            <v>0.02</v>
          </cell>
          <cell r="P2544">
            <v>1.0434993547407064E-2</v>
          </cell>
          <cell r="Q2544">
            <v>1.0327228979641905E-2</v>
          </cell>
          <cell r="R2544">
            <v>3</v>
          </cell>
          <cell r="T2544">
            <v>0.02</v>
          </cell>
          <cell r="U2544" t="str">
            <v>Same</v>
          </cell>
          <cell r="V2544">
            <v>2.9999999329447746E-2</v>
          </cell>
          <cell r="Z2544" t="str">
            <v/>
          </cell>
          <cell r="AA2544">
            <v>1</v>
          </cell>
          <cell r="AB2544">
            <v>1</v>
          </cell>
          <cell r="AC2544">
            <v>1.0409999999999999</v>
          </cell>
          <cell r="AD2544">
            <v>1.0246153856466556</v>
          </cell>
          <cell r="AE2544">
            <v>0.80160196864466549</v>
          </cell>
          <cell r="AF2544">
            <v>2.4772792641875124E-2</v>
          </cell>
          <cell r="AJ2544">
            <v>0.01</v>
          </cell>
          <cell r="AK2544" t="str">
            <v>0.00857379</v>
          </cell>
          <cell r="AL2544" t="str">
            <v>Thomassen 2012</v>
          </cell>
          <cell r="AM2544" t="str">
            <v/>
          </cell>
          <cell r="AN2544" t="str">
            <v>Y</v>
          </cell>
          <cell r="AR2544" t="str">
            <v/>
          </cell>
          <cell r="AS2544" t="str">
            <v/>
          </cell>
          <cell r="AT2544" t="str">
            <v/>
          </cell>
          <cell r="AU2544" t="str">
            <v/>
          </cell>
          <cell r="AW2544" t="str">
            <v/>
          </cell>
          <cell r="AX2544" t="str">
            <v/>
          </cell>
          <cell r="AY2544" t="str">
            <v/>
          </cell>
          <cell r="AZ2544" t="str">
            <v/>
          </cell>
          <cell r="BB2544" t="str">
            <v/>
          </cell>
          <cell r="BE2544" t="str">
            <v/>
          </cell>
          <cell r="BG2544" t="str">
            <v/>
          </cell>
          <cell r="BI2544" t="str">
            <v/>
          </cell>
          <cell r="CD2544">
            <v>1.07</v>
          </cell>
          <cell r="CE2544">
            <v>0.55889999999999995</v>
          </cell>
          <cell r="CH2544" t="str">
            <v>Thomassen</v>
          </cell>
          <cell r="CI2544" t="str">
            <v>2012</v>
          </cell>
          <cell r="CJ2544" t="str">
            <v>no aberration</v>
          </cell>
          <cell r="CK2544" t="str">
            <v/>
          </cell>
          <cell r="CL2544">
            <v>1</v>
          </cell>
          <cell r="CN2544">
            <v>0</v>
          </cell>
          <cell r="CO2544">
            <v>0</v>
          </cell>
          <cell r="CP2544" t="b">
            <v>1</v>
          </cell>
          <cell r="CQ2544" t="str">
            <v>c.992A&gt;T</v>
          </cell>
          <cell r="CX2544" t="str">
            <v>BRCA2</v>
          </cell>
          <cell r="CY2544" t="str">
            <v>c.992A&gt;T</v>
          </cell>
          <cell r="DE2544" t="b">
            <v>0</v>
          </cell>
          <cell r="DF2544" t="str">
            <v>BRCA2</v>
          </cell>
          <cell r="DG2544" t="str">
            <v>c.992A&gt;T</v>
          </cell>
          <cell r="DN2544" t="b">
            <v>0</v>
          </cell>
        </row>
        <row r="2545">
          <cell r="B2545" t="str">
            <v>c.9934A&gt;G</v>
          </cell>
          <cell r="C2545" t="str">
            <v>p.(Ile3312Val)</v>
          </cell>
          <cell r="D2545" t="str">
            <v>10162A&gt;G</v>
          </cell>
          <cell r="E2545" t="str">
            <v>I3312V</v>
          </cell>
          <cell r="G2545" t="str">
            <v>c.9934A&gt;G</v>
          </cell>
          <cell r="O2545">
            <v>0.02</v>
          </cell>
          <cell r="R2545" t="str">
            <v/>
          </cell>
          <cell r="T2545">
            <v>0.02</v>
          </cell>
          <cell r="U2545" t="str">
            <v>Same</v>
          </cell>
          <cell r="Z2545" t="str">
            <v/>
          </cell>
          <cell r="AK2545" t="str">
            <v/>
          </cell>
          <cell r="AL2545" t="str">
            <v/>
          </cell>
          <cell r="AM2545" t="str">
            <v/>
          </cell>
          <cell r="AN2545" t="str">
            <v/>
          </cell>
          <cell r="AR2545" t="str">
            <v/>
          </cell>
          <cell r="AS2545" t="str">
            <v/>
          </cell>
          <cell r="AT2545" t="str">
            <v/>
          </cell>
          <cell r="AU2545" t="str">
            <v/>
          </cell>
          <cell r="AW2545" t="str">
            <v/>
          </cell>
          <cell r="AX2545" t="str">
            <v/>
          </cell>
          <cell r="AY2545" t="str">
            <v/>
          </cell>
          <cell r="AZ2545" t="str">
            <v/>
          </cell>
          <cell r="BB2545" t="str">
            <v/>
          </cell>
          <cell r="BE2545" t="str">
            <v/>
          </cell>
          <cell r="BG2545" t="str">
            <v/>
          </cell>
          <cell r="BI2545" t="str">
            <v/>
          </cell>
          <cell r="CH2545" t="str">
            <v/>
          </cell>
          <cell r="CI2545" t="str">
            <v/>
          </cell>
          <cell r="CJ2545" t="str">
            <v/>
          </cell>
          <cell r="CK2545" t="str">
            <v/>
          </cell>
          <cell r="CN2545">
            <v>0</v>
          </cell>
          <cell r="CO2545">
            <v>0</v>
          </cell>
          <cell r="CP2545" t="b">
            <v>1</v>
          </cell>
          <cell r="CQ2545" t="str">
            <v>c.9934A&gt;G</v>
          </cell>
          <cell r="CX2545" t="str">
            <v>BRCA2</v>
          </cell>
          <cell r="CY2545" t="str">
            <v>c.9934A&gt;G</v>
          </cell>
          <cell r="DE2545" t="b">
            <v>0</v>
          </cell>
          <cell r="DF2545" t="str">
            <v>BRCA2</v>
          </cell>
          <cell r="DG2545" t="str">
            <v>c.9934A&gt;G</v>
          </cell>
          <cell r="DH2545">
            <v>0</v>
          </cell>
          <cell r="DI2545">
            <v>0</v>
          </cell>
          <cell r="DJ2545">
            <v>0</v>
          </cell>
          <cell r="DK2545">
            <v>0</v>
          </cell>
          <cell r="DL2545">
            <v>0</v>
          </cell>
          <cell r="DM2545">
            <v>0</v>
          </cell>
          <cell r="DN2545" t="b">
            <v>0</v>
          </cell>
        </row>
        <row r="2546">
          <cell r="B2546" t="str">
            <v>c.9936A&gt;G</v>
          </cell>
          <cell r="C2546" t="str">
            <v>p.(Ile3312Met)</v>
          </cell>
          <cell r="D2546" t="str">
            <v>10164A&gt;G</v>
          </cell>
          <cell r="E2546" t="str">
            <v>I3312M</v>
          </cell>
          <cell r="G2546" t="str">
            <v>c.9936A&gt;G</v>
          </cell>
          <cell r="K2546">
            <v>1.0246153856466556</v>
          </cell>
          <cell r="L2546">
            <v>1.8824880677970297</v>
          </cell>
          <cell r="N2546">
            <v>1.928826237561081</v>
          </cell>
          <cell r="O2546">
            <v>0.02</v>
          </cell>
          <cell r="P2546">
            <v>3.9363800766552673E-2</v>
          </cell>
          <cell r="Q2546">
            <v>3.7872976466489447E-2</v>
          </cell>
          <cell r="R2546">
            <v>3</v>
          </cell>
          <cell r="T2546">
            <v>0.02</v>
          </cell>
          <cell r="U2546" t="str">
            <v>Same</v>
          </cell>
          <cell r="V2546">
            <v>2.9999999329447746E-2</v>
          </cell>
          <cell r="Z2546" t="str">
            <v/>
          </cell>
          <cell r="AA2546">
            <v>1</v>
          </cell>
          <cell r="AB2546">
            <v>1</v>
          </cell>
          <cell r="AD2546">
            <v>1.0246153856466556</v>
          </cell>
          <cell r="AE2546">
            <v>1.8824880677970297</v>
          </cell>
          <cell r="AF2546">
            <v>5.6296106835476395E-2</v>
          </cell>
          <cell r="AK2546" t="str">
            <v/>
          </cell>
          <cell r="AL2546" t="str">
            <v/>
          </cell>
          <cell r="AM2546" t="str">
            <v/>
          </cell>
          <cell r="AN2546" t="str">
            <v/>
          </cell>
          <cell r="AR2546" t="str">
            <v/>
          </cell>
          <cell r="AS2546" t="str">
            <v/>
          </cell>
          <cell r="AT2546" t="str">
            <v/>
          </cell>
          <cell r="AU2546" t="str">
            <v/>
          </cell>
          <cell r="AW2546" t="str">
            <v/>
          </cell>
          <cell r="AX2546" t="str">
            <v/>
          </cell>
          <cell r="AY2546" t="str">
            <v/>
          </cell>
          <cell r="AZ2546" t="str">
            <v/>
          </cell>
          <cell r="BB2546" t="str">
            <v/>
          </cell>
          <cell r="BE2546" t="str">
            <v/>
          </cell>
          <cell r="BG2546" t="str">
            <v/>
          </cell>
          <cell r="BI2546" t="str">
            <v/>
          </cell>
          <cell r="CH2546" t="str">
            <v/>
          </cell>
          <cell r="CI2546" t="str">
            <v/>
          </cell>
          <cell r="CJ2546" t="str">
            <v/>
          </cell>
          <cell r="CK2546" t="str">
            <v/>
          </cell>
          <cell r="CN2546">
            <v>0</v>
          </cell>
          <cell r="CO2546">
            <v>0</v>
          </cell>
          <cell r="CP2546" t="b">
            <v>1</v>
          </cell>
          <cell r="CQ2546" t="str">
            <v>c.9936A&gt;G</v>
          </cell>
          <cell r="CX2546" t="str">
            <v>BRCA2</v>
          </cell>
          <cell r="CY2546" t="str">
            <v>c.9936A&gt;G</v>
          </cell>
          <cell r="DE2546" t="b">
            <v>0</v>
          </cell>
          <cell r="DF2546" t="str">
            <v>BRCA2</v>
          </cell>
          <cell r="DG2546" t="str">
            <v>c.9936A&gt;G</v>
          </cell>
          <cell r="DN2546" t="b">
            <v>0</v>
          </cell>
        </row>
        <row r="2547">
          <cell r="B2547" t="str">
            <v>c.9943A&gt;G</v>
          </cell>
          <cell r="C2547" t="str">
            <v>p.(Lys3315Glu)</v>
          </cell>
          <cell r="D2547" t="str">
            <v>10171A&gt;G</v>
          </cell>
          <cell r="E2547" t="str">
            <v>K3315E</v>
          </cell>
          <cell r="G2547" t="str">
            <v>c.9943A&gt;G</v>
          </cell>
          <cell r="O2547">
            <v>0.02</v>
          </cell>
          <cell r="R2547" t="str">
            <v/>
          </cell>
          <cell r="T2547">
            <v>0.02</v>
          </cell>
          <cell r="U2547" t="str">
            <v>Same</v>
          </cell>
          <cell r="Z2547" t="str">
            <v/>
          </cell>
          <cell r="AK2547" t="str">
            <v/>
          </cell>
          <cell r="AL2547" t="str">
            <v/>
          </cell>
          <cell r="AM2547" t="str">
            <v/>
          </cell>
          <cell r="AN2547" t="str">
            <v/>
          </cell>
          <cell r="AR2547" t="str">
            <v/>
          </cell>
          <cell r="AS2547" t="str">
            <v/>
          </cell>
          <cell r="AT2547" t="str">
            <v/>
          </cell>
          <cell r="AU2547" t="str">
            <v/>
          </cell>
          <cell r="AW2547" t="str">
            <v/>
          </cell>
          <cell r="AX2547" t="str">
            <v/>
          </cell>
          <cell r="AY2547" t="str">
            <v/>
          </cell>
          <cell r="AZ2547" t="str">
            <v/>
          </cell>
          <cell r="BB2547" t="str">
            <v/>
          </cell>
          <cell r="BE2547" t="str">
            <v/>
          </cell>
          <cell r="BG2547" t="str">
            <v/>
          </cell>
          <cell r="BI2547" t="str">
            <v/>
          </cell>
          <cell r="CH2547" t="str">
            <v/>
          </cell>
          <cell r="CI2547" t="str">
            <v/>
          </cell>
          <cell r="CJ2547" t="str">
            <v/>
          </cell>
          <cell r="CK2547" t="str">
            <v/>
          </cell>
          <cell r="CN2547">
            <v>0</v>
          </cell>
          <cell r="CO2547">
            <v>0</v>
          </cell>
          <cell r="CP2547" t="b">
            <v>1</v>
          </cell>
          <cell r="CQ2547" t="str">
            <v>c.9943A&gt;G</v>
          </cell>
          <cell r="CX2547" t="str">
            <v>BRCA2</v>
          </cell>
          <cell r="CY2547" t="str">
            <v>c.9943A&gt;G</v>
          </cell>
          <cell r="DE2547" t="b">
            <v>0</v>
          </cell>
          <cell r="DF2547" t="str">
            <v>BRCA2</v>
          </cell>
          <cell r="DG2547" t="str">
            <v>c.9943A&gt;G</v>
          </cell>
          <cell r="DN2547" t="b">
            <v>0</v>
          </cell>
        </row>
        <row r="2548">
          <cell r="B2548" t="str">
            <v>c.9951G&gt;A</v>
          </cell>
          <cell r="C2548" t="str">
            <v>p.(=)</v>
          </cell>
          <cell r="D2548" t="str">
            <v>10179G&gt;A</v>
          </cell>
          <cell r="E2548" t="str">
            <v>L3317L</v>
          </cell>
          <cell r="O2548">
            <v>0.02</v>
          </cell>
          <cell r="R2548" t="str">
            <v/>
          </cell>
          <cell r="T2548">
            <v>0.02</v>
          </cell>
          <cell r="U2548" t="str">
            <v>Same</v>
          </cell>
          <cell r="Z2548" t="str">
            <v/>
          </cell>
          <cell r="AK2548" t="str">
            <v/>
          </cell>
          <cell r="AL2548" t="str">
            <v/>
          </cell>
          <cell r="AM2548" t="str">
            <v/>
          </cell>
          <cell r="AN2548" t="str">
            <v/>
          </cell>
          <cell r="AR2548" t="str">
            <v/>
          </cell>
          <cell r="AS2548" t="str">
            <v/>
          </cell>
          <cell r="AT2548" t="str">
            <v/>
          </cell>
          <cell r="AU2548" t="str">
            <v/>
          </cell>
          <cell r="AW2548" t="str">
            <v/>
          </cell>
          <cell r="AX2548" t="str">
            <v/>
          </cell>
          <cell r="AY2548" t="str">
            <v/>
          </cell>
          <cell r="AZ2548" t="str">
            <v/>
          </cell>
          <cell r="BB2548" t="str">
            <v/>
          </cell>
          <cell r="BE2548" t="str">
            <v/>
          </cell>
          <cell r="BG2548" t="str">
            <v/>
          </cell>
          <cell r="BI2548" t="str">
            <v/>
          </cell>
          <cell r="CH2548" t="str">
            <v/>
          </cell>
          <cell r="CI2548" t="str">
            <v/>
          </cell>
          <cell r="CJ2548" t="str">
            <v/>
          </cell>
          <cell r="CK2548" t="str">
            <v/>
          </cell>
          <cell r="CN2548">
            <v>0</v>
          </cell>
          <cell r="CO2548">
            <v>0</v>
          </cell>
          <cell r="CP2548" t="b">
            <v>1</v>
          </cell>
          <cell r="CQ2548" t="str">
            <v>c.9951G&gt;A</v>
          </cell>
          <cell r="CX2548" t="str">
            <v>BRCA2</v>
          </cell>
          <cell r="CY2548" t="str">
            <v>c.9951G&gt;A</v>
          </cell>
          <cell r="DE2548" t="b">
            <v>0</v>
          </cell>
          <cell r="DF2548" t="str">
            <v>BRCA2</v>
          </cell>
          <cell r="DG2548" t="str">
            <v>c.9951G&gt;A</v>
          </cell>
          <cell r="DN2548" t="b">
            <v>0</v>
          </cell>
        </row>
        <row r="2549">
          <cell r="B2549" t="str">
            <v>c.995T&gt;A</v>
          </cell>
          <cell r="C2549" t="str">
            <v>p.(Ile332Asn)</v>
          </cell>
          <cell r="D2549" t="str">
            <v>1223T&gt;A</v>
          </cell>
          <cell r="E2549" t="str">
            <v>I332N</v>
          </cell>
          <cell r="G2549" t="str">
            <v>c.995T&gt;A</v>
          </cell>
          <cell r="O2549">
            <v>0.02</v>
          </cell>
          <cell r="R2549" t="str">
            <v/>
          </cell>
          <cell r="T2549">
            <v>0.02</v>
          </cell>
          <cell r="U2549" t="str">
            <v>Same</v>
          </cell>
          <cell r="Z2549" t="str">
            <v/>
          </cell>
          <cell r="AK2549" t="str">
            <v/>
          </cell>
          <cell r="AL2549" t="str">
            <v/>
          </cell>
          <cell r="AM2549" t="str">
            <v/>
          </cell>
          <cell r="AN2549" t="str">
            <v/>
          </cell>
          <cell r="AR2549" t="str">
            <v/>
          </cell>
          <cell r="AS2549" t="str">
            <v/>
          </cell>
          <cell r="AT2549" t="str">
            <v/>
          </cell>
          <cell r="AU2549" t="str">
            <v/>
          </cell>
          <cell r="AW2549" t="str">
            <v/>
          </cell>
          <cell r="AX2549" t="str">
            <v/>
          </cell>
          <cell r="AY2549" t="str">
            <v/>
          </cell>
          <cell r="AZ2549" t="str">
            <v/>
          </cell>
          <cell r="BB2549" t="str">
            <v/>
          </cell>
          <cell r="BE2549" t="str">
            <v/>
          </cell>
          <cell r="BG2549" t="str">
            <v/>
          </cell>
          <cell r="BI2549" t="str">
            <v/>
          </cell>
          <cell r="CH2549" t="str">
            <v/>
          </cell>
          <cell r="CI2549" t="str">
            <v/>
          </cell>
          <cell r="CJ2549" t="str">
            <v/>
          </cell>
          <cell r="CK2549" t="str">
            <v/>
          </cell>
          <cell r="CN2549">
            <v>0</v>
          </cell>
          <cell r="CO2549">
            <v>0</v>
          </cell>
          <cell r="CP2549" t="b">
            <v>1</v>
          </cell>
          <cell r="CQ2549" t="str">
            <v>c.995T&gt;A</v>
          </cell>
          <cell r="CX2549" t="str">
            <v>BRCA2</v>
          </cell>
          <cell r="CY2549" t="str">
            <v>c.995T&gt;A</v>
          </cell>
          <cell r="DE2549" t="b">
            <v>0</v>
          </cell>
          <cell r="DF2549" t="str">
            <v>BRCA2</v>
          </cell>
          <cell r="DG2549" t="str">
            <v>c.995T&gt;A</v>
          </cell>
          <cell r="DN2549" t="b">
            <v>0</v>
          </cell>
        </row>
        <row r="2550">
          <cell r="B2550" t="str">
            <v>c.9962A&gt;G</v>
          </cell>
          <cell r="C2550" t="str">
            <v>p.(Gln3321Arg)</v>
          </cell>
          <cell r="D2550" t="str">
            <v>10190A&gt;G</v>
          </cell>
          <cell r="E2550" t="str">
            <v>Q3321R</v>
          </cell>
          <cell r="G2550" t="str">
            <v>c.9962A&gt;G</v>
          </cell>
          <cell r="O2550">
            <v>0.02</v>
          </cell>
          <cell r="R2550" t="str">
            <v/>
          </cell>
          <cell r="T2550">
            <v>0.02</v>
          </cell>
          <cell r="U2550" t="str">
            <v>Same</v>
          </cell>
          <cell r="Z2550" t="str">
            <v/>
          </cell>
          <cell r="AK2550" t="str">
            <v/>
          </cell>
          <cell r="AL2550" t="str">
            <v/>
          </cell>
          <cell r="AM2550" t="str">
            <v/>
          </cell>
          <cell r="AN2550" t="str">
            <v/>
          </cell>
          <cell r="AR2550" t="str">
            <v/>
          </cell>
          <cell r="AS2550" t="str">
            <v/>
          </cell>
          <cell r="AT2550" t="str">
            <v/>
          </cell>
          <cell r="AU2550" t="str">
            <v/>
          </cell>
          <cell r="AW2550" t="str">
            <v/>
          </cell>
          <cell r="AX2550" t="str">
            <v/>
          </cell>
          <cell r="AY2550" t="str">
            <v/>
          </cell>
          <cell r="AZ2550" t="str">
            <v/>
          </cell>
          <cell r="BB2550" t="str">
            <v/>
          </cell>
          <cell r="BE2550" t="str">
            <v/>
          </cell>
          <cell r="BG2550" t="str">
            <v/>
          </cell>
          <cell r="BI2550" t="str">
            <v/>
          </cell>
          <cell r="CH2550" t="str">
            <v/>
          </cell>
          <cell r="CI2550" t="str">
            <v/>
          </cell>
          <cell r="CJ2550" t="str">
            <v/>
          </cell>
          <cell r="CK2550" t="str">
            <v/>
          </cell>
          <cell r="CN2550">
            <v>0</v>
          </cell>
          <cell r="CO2550">
            <v>0</v>
          </cell>
          <cell r="CP2550" t="b">
            <v>1</v>
          </cell>
          <cell r="CQ2550" t="str">
            <v>c.9962A&gt;G</v>
          </cell>
          <cell r="CX2550" t="str">
            <v>BRCA2</v>
          </cell>
          <cell r="CY2550" t="str">
            <v>c.9962A&gt;G</v>
          </cell>
          <cell r="DE2550" t="b">
            <v>0</v>
          </cell>
          <cell r="DF2550" t="str">
            <v>BRCA2</v>
          </cell>
          <cell r="DG2550" t="str">
            <v>c.9962A&gt;G</v>
          </cell>
          <cell r="DN2550" t="b">
            <v>0</v>
          </cell>
        </row>
        <row r="2551">
          <cell r="B2551" t="str">
            <v>c.9976A&gt;T</v>
          </cell>
          <cell r="C2551" t="str">
            <v>p.(Lys3326*)</v>
          </cell>
          <cell r="D2551" t="str">
            <v>10204A&gt;T</v>
          </cell>
          <cell r="E2551" t="str">
            <v>K3326X</v>
          </cell>
          <cell r="I2551">
            <v>1E-3</v>
          </cell>
          <cell r="J2551">
            <v>1.8641030734E-35</v>
          </cell>
          <cell r="K2551">
            <v>1E-4</v>
          </cell>
          <cell r="M2551">
            <v>1.6575133314163727E-221</v>
          </cell>
          <cell r="N2551">
            <v>3.0897756952947335E-263</v>
          </cell>
          <cell r="O2551">
            <v>0.02</v>
          </cell>
          <cell r="P2551">
            <v>6.3056646842749663E-265</v>
          </cell>
          <cell r="Q2551">
            <v>6.3056646842749663E-265</v>
          </cell>
          <cell r="R2551">
            <v>1</v>
          </cell>
          <cell r="S2551" t="str">
            <v>Multifac new calc</v>
          </cell>
          <cell r="T2551">
            <v>0.99</v>
          </cell>
          <cell r="U2551" t="str">
            <v>End of the gene truncatings not increasing risk, change to 0.02</v>
          </cell>
          <cell r="Y2551">
            <v>717</v>
          </cell>
          <cell r="Z2551">
            <v>1.8641030734E-35</v>
          </cell>
          <cell r="AJ2551">
            <v>0.02</v>
          </cell>
          <cell r="AK2551" t="str">
            <v>2.04×10−9</v>
          </cell>
          <cell r="AL2551" t="str">
            <v>A:Lindor 2012 B:Farrugia 2008</v>
          </cell>
          <cell r="AM2551" t="str">
            <v>Farrugia et al., 2008</v>
          </cell>
          <cell r="AN2551" t="str">
            <v>Y</v>
          </cell>
          <cell r="AO2551">
            <v>0.02</v>
          </cell>
          <cell r="AP2551">
            <v>0</v>
          </cell>
          <cell r="AR2551">
            <v>1E-3</v>
          </cell>
          <cell r="AS2551" t="str">
            <v>-</v>
          </cell>
          <cell r="AT2551" t="str">
            <v>-</v>
          </cell>
          <cell r="AU2551">
            <v>1E-4</v>
          </cell>
          <cell r="AV2551">
            <v>9.9999999999999995E-8</v>
          </cell>
          <cell r="AW2551" t="str">
            <v>Farrugia DJ et al., Cancer Research 68:3523-3531, 2008.</v>
          </cell>
          <cell r="AX2551">
            <v>6.7281781701000003E-220</v>
          </cell>
          <cell r="AY2551">
            <v>2.4635395934999998E-2</v>
          </cell>
          <cell r="AZ2551" t="str">
            <v/>
          </cell>
          <cell r="BB2551" t="str">
            <v/>
          </cell>
          <cell r="BE2551" t="str">
            <v/>
          </cell>
          <cell r="BG2551" t="str">
            <v/>
          </cell>
          <cell r="BI2551" t="str">
            <v/>
          </cell>
          <cell r="CH2551" t="str">
            <v>de Garibay</v>
          </cell>
          <cell r="CI2551" t="str">
            <v>2014</v>
          </cell>
          <cell r="CJ2551" t="str">
            <v>no aberration</v>
          </cell>
          <cell r="CK2551" t="str">
            <v/>
          </cell>
          <cell r="CL2551">
            <v>1</v>
          </cell>
          <cell r="CN2551">
            <v>0</v>
          </cell>
          <cell r="CO2551">
            <v>717</v>
          </cell>
          <cell r="CP2551" t="b">
            <v>1</v>
          </cell>
          <cell r="CQ2551" t="str">
            <v>c.9976A&gt;T</v>
          </cell>
          <cell r="CX2551" t="str">
            <v>BRCA2</v>
          </cell>
          <cell r="CY2551" t="str">
            <v>c.9976A&gt;T</v>
          </cell>
          <cell r="CZ2551">
            <v>2.8999999999999998E-3</v>
          </cell>
          <cell r="DA2551">
            <v>0</v>
          </cell>
          <cell r="DB2551">
            <v>8.2000000000000007E-3</v>
          </cell>
          <cell r="DC2551">
            <v>8.0000000000000004E-4</v>
          </cell>
          <cell r="DD2551">
            <v>1.09E-2</v>
          </cell>
          <cell r="DE2551" t="b">
            <v>1</v>
          </cell>
          <cell r="DF2551" t="str">
            <v>BRCA2</v>
          </cell>
          <cell r="DG2551" t="str">
            <v>c.9976A&gt;T</v>
          </cell>
          <cell r="DH2551">
            <v>1.3534852244999999E-3</v>
          </cell>
          <cell r="DI2551">
            <v>2.1536252692000001E-3</v>
          </cell>
          <cell r="DJ2551">
            <v>0</v>
          </cell>
          <cell r="DK2551">
            <v>1.2272727273E-2</v>
          </cell>
          <cell r="DL2551">
            <v>8.4070796459999996E-3</v>
          </cell>
          <cell r="DM2551">
            <v>7.1986334796999996E-3</v>
          </cell>
          <cell r="DN2551" t="b">
            <v>1</v>
          </cell>
        </row>
        <row r="2552">
          <cell r="B2552" t="str">
            <v>c.-9T&gt;C</v>
          </cell>
          <cell r="C2552" t="str">
            <v/>
          </cell>
          <cell r="D2552" t="str">
            <v>5'UTR220T&gt;C</v>
          </cell>
          <cell r="E2552" t="str">
            <v/>
          </cell>
          <cell r="G2552" t="str">
            <v>c.-9T&gt;C</v>
          </cell>
          <cell r="I2552">
            <v>3.6500000790263276</v>
          </cell>
          <cell r="K2552">
            <v>1.4055691359851219</v>
          </cell>
          <cell r="L2552">
            <v>0.11497767251150758</v>
          </cell>
          <cell r="N2552">
            <v>0.58987311027633815</v>
          </cell>
          <cell r="O2552">
            <v>0.02</v>
          </cell>
          <cell r="P2552">
            <v>1.2038226740333433E-2</v>
          </cell>
          <cell r="Q2552">
            <v>1.1895031652220559E-2</v>
          </cell>
          <cell r="R2552">
            <v>3</v>
          </cell>
          <cell r="U2552" t="str">
            <v>Assumed prior 0.02</v>
          </cell>
          <cell r="V2552">
            <v>0.20999999344348907</v>
          </cell>
          <cell r="Z2552" t="str">
            <v/>
          </cell>
          <cell r="AA2552" t="str">
            <v>2+</v>
          </cell>
          <cell r="AB2552">
            <v>3.6500000790263276</v>
          </cell>
          <cell r="AD2552">
            <v>1.4055691359851219</v>
          </cell>
          <cell r="AE2552">
            <v>0.11497767251150758</v>
          </cell>
          <cell r="AF2552">
            <v>0.13554761006869304</v>
          </cell>
          <cell r="AK2552" t="str">
            <v/>
          </cell>
          <cell r="AL2552" t="str">
            <v/>
          </cell>
          <cell r="AM2552" t="str">
            <v/>
          </cell>
          <cell r="AN2552" t="str">
            <v/>
          </cell>
          <cell r="AR2552" t="str">
            <v/>
          </cell>
          <cell r="AS2552" t="str">
            <v/>
          </cell>
          <cell r="AT2552" t="str">
            <v/>
          </cell>
          <cell r="AU2552" t="str">
            <v/>
          </cell>
          <cell r="AW2552" t="str">
            <v/>
          </cell>
          <cell r="AX2552" t="str">
            <v/>
          </cell>
          <cell r="AY2552" t="str">
            <v/>
          </cell>
          <cell r="AZ2552" t="str">
            <v/>
          </cell>
          <cell r="BB2552" t="str">
            <v/>
          </cell>
          <cell r="BE2552" t="str">
            <v/>
          </cell>
          <cell r="BG2552" t="str">
            <v/>
          </cell>
          <cell r="BI2552" t="str">
            <v/>
          </cell>
          <cell r="CH2552" t="str">
            <v/>
          </cell>
          <cell r="CI2552" t="str">
            <v/>
          </cell>
          <cell r="CJ2552" t="str">
            <v/>
          </cell>
          <cell r="CK2552" t="str">
            <v/>
          </cell>
          <cell r="CN2552">
            <v>0</v>
          </cell>
          <cell r="CO2552">
            <v>0</v>
          </cell>
          <cell r="CP2552" t="b">
            <v>1</v>
          </cell>
          <cell r="CQ2552" t="str">
            <v>c.-9T&gt;C</v>
          </cell>
          <cell r="CX2552" t="str">
            <v>BRCA2</v>
          </cell>
          <cell r="CY2552" t="str">
            <v>c.-9T&gt;C</v>
          </cell>
          <cell r="DE2552" t="b">
            <v>0</v>
          </cell>
          <cell r="DF2552" t="str">
            <v>BRCA2</v>
          </cell>
          <cell r="DG2552" t="str">
            <v>c.-9T&gt;C</v>
          </cell>
          <cell r="DH2552">
            <v>0</v>
          </cell>
          <cell r="DI2552">
            <v>0</v>
          </cell>
          <cell r="DJ2552">
            <v>0</v>
          </cell>
          <cell r="DK2552">
            <v>0</v>
          </cell>
          <cell r="DL2552">
            <v>1.8777932174000001E-5</v>
          </cell>
          <cell r="DM2552">
            <v>0</v>
          </cell>
          <cell r="DN2552" t="b">
            <v>0</v>
          </cell>
        </row>
      </sheetData>
      <sheetData sheetId="8">
        <row r="1">
          <cell r="D1" t="str">
            <v>HGVS to match</v>
          </cell>
          <cell r="E1" t="str">
            <v>HGVS: RNA level</v>
          </cell>
          <cell r="F1" t="str">
            <v>HGVS : protein level</v>
          </cell>
          <cell r="G1" t="str">
            <v>Mutation Type</v>
          </cell>
          <cell r="H1" t="str">
            <v>Mutation Effect</v>
          </cell>
          <cell r="I1" t="str">
            <v>Mutation Functional Interpretation</v>
          </cell>
          <cell r="J1" t="str">
            <v>Mutation Class</v>
          </cell>
          <cell r="K1" t="str">
            <v>Citation</v>
          </cell>
          <cell r="L1" t="str">
            <v>Date added or amended</v>
          </cell>
        </row>
        <row r="2">
          <cell r="D2" t="str">
            <v>c.(9257_9501)ins(400)</v>
          </cell>
          <cell r="E2" t="str">
            <v/>
          </cell>
          <cell r="F2" t="str">
            <v/>
          </cell>
          <cell r="G2" t="str">
            <v>ins</v>
          </cell>
          <cell r="H2" t="str">
            <v>unknown</v>
          </cell>
          <cell r="I2" t="str">
            <v>unknown</v>
          </cell>
          <cell r="J2">
            <v>3</v>
          </cell>
          <cell r="K2" t="str">
            <v/>
          </cell>
          <cell r="L2" t="str">
            <v>19 March 2014; 22 August 2017 (HGVS reformatted)</v>
          </cell>
        </row>
        <row r="3">
          <cell r="D3" t="str">
            <v>c.100G&gt;T</v>
          </cell>
          <cell r="E3" t="str">
            <v/>
          </cell>
          <cell r="F3" t="str">
            <v>p.Glu34X</v>
          </cell>
          <cell r="G3" t="str">
            <v>NS</v>
          </cell>
          <cell r="H3" t="str">
            <v>PTC</v>
          </cell>
          <cell r="I3" t="str">
            <v>NMD</v>
          </cell>
          <cell r="J3">
            <v>1</v>
          </cell>
          <cell r="K3" t="str">
            <v/>
          </cell>
          <cell r="L3" t="str">
            <v>8 January 2010</v>
          </cell>
        </row>
        <row r="4">
          <cell r="D4" t="str">
            <v>c.1023T&gt;A</v>
          </cell>
          <cell r="E4" t="str">
            <v/>
          </cell>
          <cell r="F4" t="str">
            <v>p.Cys341X</v>
          </cell>
          <cell r="G4" t="str">
            <v>NS</v>
          </cell>
          <cell r="H4" t="str">
            <v>PTC</v>
          </cell>
          <cell r="I4" t="str">
            <v>NMD</v>
          </cell>
          <cell r="J4">
            <v>1</v>
          </cell>
          <cell r="K4" t="str">
            <v/>
          </cell>
          <cell r="L4" t="str">
            <v>1 December 2010</v>
          </cell>
        </row>
        <row r="5">
          <cell r="D5" t="str">
            <v>c.1029del</v>
          </cell>
          <cell r="E5" t="str">
            <v/>
          </cell>
          <cell r="F5" t="str">
            <v>p.Lys343fs</v>
          </cell>
          <cell r="G5" t="str">
            <v>FS</v>
          </cell>
          <cell r="H5" t="str">
            <v>PTC</v>
          </cell>
          <cell r="I5" t="str">
            <v>NMD</v>
          </cell>
          <cell r="J5">
            <v>1</v>
          </cell>
          <cell r="K5" t="str">
            <v/>
          </cell>
          <cell r="L5" t="str">
            <v>22 August 2017 (HGVS reformatted)</v>
          </cell>
        </row>
        <row r="6">
          <cell r="D6" t="str">
            <v>c.103dup</v>
          </cell>
          <cell r="E6" t="str">
            <v/>
          </cell>
          <cell r="F6" t="str">
            <v>p.Leu35fs</v>
          </cell>
          <cell r="G6" t="str">
            <v>FS</v>
          </cell>
          <cell r="H6" t="str">
            <v>PTC</v>
          </cell>
          <cell r="I6" t="str">
            <v>NMD</v>
          </cell>
          <cell r="J6">
            <v>1</v>
          </cell>
          <cell r="K6" t="str">
            <v/>
          </cell>
          <cell r="L6" t="str">
            <v>22 August 2017 (HGVS reformatted)</v>
          </cell>
        </row>
        <row r="7">
          <cell r="D7" t="str">
            <v>c.104_110del</v>
          </cell>
          <cell r="E7" t="str">
            <v/>
          </cell>
          <cell r="F7" t="str">
            <v>p.Leu35fs</v>
          </cell>
          <cell r="G7" t="str">
            <v>FS</v>
          </cell>
          <cell r="H7" t="str">
            <v>PTC</v>
          </cell>
          <cell r="I7" t="str">
            <v>NMD</v>
          </cell>
          <cell r="J7">
            <v>1</v>
          </cell>
          <cell r="K7" t="str">
            <v/>
          </cell>
          <cell r="L7" t="str">
            <v>18 February 2013; 22 August 2017 (HGVS reformatted)</v>
          </cell>
        </row>
        <row r="8">
          <cell r="D8" t="str">
            <v>c.1053dup</v>
          </cell>
          <cell r="E8" t="str">
            <v/>
          </cell>
          <cell r="F8" t="str">
            <v>p.Tyr352fs</v>
          </cell>
          <cell r="G8" t="str">
            <v>FS</v>
          </cell>
          <cell r="H8" t="str">
            <v>PTC</v>
          </cell>
          <cell r="I8" t="str">
            <v>NMD</v>
          </cell>
          <cell r="J8">
            <v>1</v>
          </cell>
          <cell r="K8" t="str">
            <v/>
          </cell>
          <cell r="L8" t="str">
            <v>2 March 2013; 22 August 2017 (HGVS reformatted)</v>
          </cell>
        </row>
        <row r="9">
          <cell r="D9" t="str">
            <v>c.1054dup</v>
          </cell>
          <cell r="E9" t="str">
            <v/>
          </cell>
          <cell r="F9" t="str">
            <v>p.Tyr352fs</v>
          </cell>
          <cell r="G9" t="str">
            <v>FS</v>
          </cell>
          <cell r="H9" t="str">
            <v>PTC</v>
          </cell>
          <cell r="I9" t="str">
            <v>NMD</v>
          </cell>
          <cell r="J9">
            <v>1</v>
          </cell>
          <cell r="K9" t="str">
            <v/>
          </cell>
          <cell r="L9" t="str">
            <v>22 August 2017 (HGVS reformatted)</v>
          </cell>
        </row>
        <row r="10">
          <cell r="D10" t="str">
            <v>c.1055dup</v>
          </cell>
          <cell r="E10" t="str">
            <v/>
          </cell>
          <cell r="F10" t="str">
            <v>p.Tyr352X</v>
          </cell>
          <cell r="G10" t="str">
            <v>FS</v>
          </cell>
          <cell r="H10" t="str">
            <v>PTC</v>
          </cell>
          <cell r="I10" t="str">
            <v>NMD</v>
          </cell>
          <cell r="J10">
            <v>1</v>
          </cell>
          <cell r="K10" t="str">
            <v/>
          </cell>
          <cell r="L10" t="str">
            <v>22 August 2017 (HGVS reformatted)</v>
          </cell>
        </row>
        <row r="11">
          <cell r="D11" t="str">
            <v>c.1058C&gt;A</v>
          </cell>
          <cell r="E11" t="str">
            <v xml:space="preserve"> </v>
          </cell>
          <cell r="F11" t="str">
            <v>p.Ser353X</v>
          </cell>
          <cell r="G11" t="str">
            <v>NS</v>
          </cell>
          <cell r="H11" t="str">
            <v>PTC</v>
          </cell>
          <cell r="I11" t="str">
            <v>NMD</v>
          </cell>
          <cell r="J11">
            <v>1</v>
          </cell>
          <cell r="K11" t="str">
            <v/>
          </cell>
          <cell r="L11" t="str">
            <v>5 March 2014</v>
          </cell>
        </row>
        <row r="12">
          <cell r="D12" t="str">
            <v>c.1058C&gt;G</v>
          </cell>
          <cell r="E12" t="str">
            <v/>
          </cell>
          <cell r="F12" t="str">
            <v>p.Ser353X</v>
          </cell>
          <cell r="G12" t="str">
            <v>NS</v>
          </cell>
          <cell r="H12" t="str">
            <v>PTC</v>
          </cell>
          <cell r="I12" t="str">
            <v>NMD</v>
          </cell>
          <cell r="J12">
            <v>1</v>
          </cell>
          <cell r="K12" t="str">
            <v/>
          </cell>
          <cell r="L12" t="str">
            <v/>
          </cell>
        </row>
        <row r="13">
          <cell r="D13" t="str">
            <v>c.1069del</v>
          </cell>
          <cell r="E13" t="str">
            <v/>
          </cell>
          <cell r="F13" t="str">
            <v>p.Glu357fs</v>
          </cell>
          <cell r="G13" t="str">
            <v>FS</v>
          </cell>
          <cell r="H13" t="str">
            <v>PTC</v>
          </cell>
          <cell r="I13" t="str">
            <v>NMD</v>
          </cell>
          <cell r="J13">
            <v>1</v>
          </cell>
          <cell r="K13" t="str">
            <v/>
          </cell>
          <cell r="L13" t="str">
            <v>24 February 2012; 22 August 2017 (HGVS reformatted)</v>
          </cell>
        </row>
        <row r="14">
          <cell r="D14" t="str">
            <v>c.109_112del</v>
          </cell>
          <cell r="E14" t="str">
            <v/>
          </cell>
          <cell r="F14" t="str">
            <v>p.Ser37fs</v>
          </cell>
          <cell r="G14" t="str">
            <v>FS</v>
          </cell>
          <cell r="H14" t="str">
            <v>PTC</v>
          </cell>
          <cell r="I14" t="str">
            <v>NMD</v>
          </cell>
          <cell r="J14">
            <v>1</v>
          </cell>
          <cell r="K14" t="str">
            <v/>
          </cell>
          <cell r="L14" t="str">
            <v>22 August 2017 (HGVS reformatted)</v>
          </cell>
        </row>
        <row r="15">
          <cell r="D15" t="str">
            <v>c.1097dup</v>
          </cell>
          <cell r="E15" t="str">
            <v/>
          </cell>
          <cell r="F15" t="str">
            <v>p.Leu366fs</v>
          </cell>
          <cell r="G15" t="str">
            <v>FS</v>
          </cell>
          <cell r="H15" t="str">
            <v>PTC</v>
          </cell>
          <cell r="I15" t="str">
            <v>NMD</v>
          </cell>
          <cell r="J15">
            <v>1</v>
          </cell>
          <cell r="K15" t="str">
            <v/>
          </cell>
          <cell r="L15" t="str">
            <v>22 August 2017 (HGVS reformatted)</v>
          </cell>
        </row>
        <row r="16">
          <cell r="D16" t="str">
            <v>c.1097T&gt;G</v>
          </cell>
          <cell r="E16" t="str">
            <v/>
          </cell>
          <cell r="F16" t="str">
            <v>p.Leu366X</v>
          </cell>
          <cell r="G16" t="str">
            <v>NS</v>
          </cell>
          <cell r="H16" t="str">
            <v>PTC</v>
          </cell>
          <cell r="I16" t="str">
            <v>NMD</v>
          </cell>
          <cell r="J16">
            <v>1</v>
          </cell>
          <cell r="K16" t="str">
            <v/>
          </cell>
          <cell r="L16" t="str">
            <v/>
          </cell>
        </row>
        <row r="17">
          <cell r="D17" t="str">
            <v>c.10G&gt;T</v>
          </cell>
          <cell r="E17" t="str">
            <v/>
          </cell>
          <cell r="F17" t="str">
            <v>p.Gly4X</v>
          </cell>
          <cell r="G17" t="str">
            <v>NS</v>
          </cell>
          <cell r="H17" t="str">
            <v>PTC</v>
          </cell>
          <cell r="I17" t="str">
            <v>NMD</v>
          </cell>
          <cell r="J17">
            <v>1</v>
          </cell>
          <cell r="K17" t="str">
            <v/>
          </cell>
          <cell r="L17" t="str">
            <v/>
          </cell>
        </row>
        <row r="18">
          <cell r="D18" t="str">
            <v>c.1103C&gt;A</v>
          </cell>
          <cell r="E18" t="str">
            <v/>
          </cell>
          <cell r="F18" t="str">
            <v>p.Ser368X</v>
          </cell>
          <cell r="G18" t="str">
            <v>NS</v>
          </cell>
          <cell r="H18" t="str">
            <v>PTC</v>
          </cell>
          <cell r="I18" t="str">
            <v>NMD</v>
          </cell>
          <cell r="J18">
            <v>1</v>
          </cell>
          <cell r="K18" t="str">
            <v/>
          </cell>
          <cell r="L18" t="str">
            <v/>
          </cell>
        </row>
        <row r="19">
          <cell r="D19" t="str">
            <v>c.110C&gt;A</v>
          </cell>
          <cell r="E19" t="str">
            <v/>
          </cell>
          <cell r="F19" t="str">
            <v>p.Ser37X</v>
          </cell>
          <cell r="G19" t="str">
            <v>NS</v>
          </cell>
          <cell r="H19" t="str">
            <v>PTC</v>
          </cell>
          <cell r="I19" t="str">
            <v>NMD</v>
          </cell>
          <cell r="J19">
            <v>1</v>
          </cell>
          <cell r="K19" t="str">
            <v/>
          </cell>
          <cell r="L19" t="str">
            <v>11 July 2011</v>
          </cell>
        </row>
        <row r="20">
          <cell r="D20" t="str">
            <v>c.110C&gt;G</v>
          </cell>
          <cell r="E20" t="str">
            <v/>
          </cell>
          <cell r="F20" t="str">
            <v>p.Ser37X</v>
          </cell>
          <cell r="G20" t="str">
            <v>NS</v>
          </cell>
          <cell r="H20" t="str">
            <v>PTC</v>
          </cell>
          <cell r="I20" t="str">
            <v>NMD</v>
          </cell>
          <cell r="J20">
            <v>1</v>
          </cell>
          <cell r="K20" t="str">
            <v/>
          </cell>
          <cell r="L20" t="str">
            <v>21 March 2013</v>
          </cell>
        </row>
        <row r="21">
          <cell r="D21" t="str">
            <v>c.1117C&gt;T</v>
          </cell>
          <cell r="E21" t="str">
            <v/>
          </cell>
          <cell r="F21" t="str">
            <v>p.Gln373x</v>
          </cell>
          <cell r="G21" t="str">
            <v>NS</v>
          </cell>
          <cell r="H21" t="str">
            <v>PTC</v>
          </cell>
          <cell r="I21" t="str">
            <v>NMD</v>
          </cell>
          <cell r="J21">
            <v>1</v>
          </cell>
          <cell r="K21" t="str">
            <v/>
          </cell>
          <cell r="L21" t="str">
            <v/>
          </cell>
        </row>
        <row r="22">
          <cell r="D22" t="str">
            <v>c.1128del</v>
          </cell>
          <cell r="E22" t="str">
            <v/>
          </cell>
          <cell r="F22" t="str">
            <v>p.Phe376fs</v>
          </cell>
          <cell r="G22" t="str">
            <v>FS</v>
          </cell>
          <cell r="H22" t="str">
            <v>PTC</v>
          </cell>
          <cell r="I22" t="str">
            <v>NMD</v>
          </cell>
          <cell r="J22">
            <v>1</v>
          </cell>
          <cell r="K22" t="str">
            <v/>
          </cell>
          <cell r="L22" t="str">
            <v>22 August 2017 (HGVS reformatted)</v>
          </cell>
        </row>
        <row r="23">
          <cell r="D23" t="str">
            <v>c.1134del</v>
          </cell>
          <cell r="E23" t="str">
            <v/>
          </cell>
          <cell r="F23" t="str">
            <v>p.Ser378fs</v>
          </cell>
          <cell r="G23" t="str">
            <v>FS</v>
          </cell>
          <cell r="H23" t="str">
            <v>PTC</v>
          </cell>
          <cell r="I23" t="str">
            <v>NMD</v>
          </cell>
          <cell r="J23">
            <v>1</v>
          </cell>
          <cell r="K23" t="str">
            <v/>
          </cell>
          <cell r="L23" t="str">
            <v>14 March 2014; 22 August 2017 (HGVS reformatted)</v>
          </cell>
        </row>
        <row r="24">
          <cell r="D24" t="str">
            <v>c.1138del</v>
          </cell>
          <cell r="E24" t="str">
            <v/>
          </cell>
          <cell r="F24" t="str">
            <v>p.Ser380fs</v>
          </cell>
          <cell r="G24" t="str">
            <v>FS</v>
          </cell>
          <cell r="H24" t="str">
            <v>PTC</v>
          </cell>
          <cell r="I24" t="str">
            <v>NMD</v>
          </cell>
          <cell r="J24">
            <v>1</v>
          </cell>
          <cell r="K24" t="str">
            <v/>
          </cell>
          <cell r="L24" t="str">
            <v>22 August 2017 (HGVS reformatted)</v>
          </cell>
        </row>
        <row r="25">
          <cell r="D25" t="str">
            <v>c.1147del</v>
          </cell>
          <cell r="E25" t="str">
            <v/>
          </cell>
          <cell r="F25" t="str">
            <v>p.Ile383fs</v>
          </cell>
          <cell r="G25" t="str">
            <v>FS</v>
          </cell>
          <cell r="H25" t="str">
            <v>PTC</v>
          </cell>
          <cell r="I25" t="str">
            <v>NMD</v>
          </cell>
          <cell r="J25">
            <v>1</v>
          </cell>
          <cell r="K25" t="str">
            <v/>
          </cell>
          <cell r="L25" t="str">
            <v>22 August 2017 (HGVS reformatted)</v>
          </cell>
        </row>
        <row r="26">
          <cell r="D26" t="str">
            <v>c.1153A&gt;T</v>
          </cell>
          <cell r="E26" t="str">
            <v/>
          </cell>
          <cell r="F26" t="str">
            <v>p.Lys385X</v>
          </cell>
          <cell r="G26" t="str">
            <v>NS</v>
          </cell>
          <cell r="H26" t="str">
            <v>PTC</v>
          </cell>
          <cell r="I26" t="str">
            <v>NMD</v>
          </cell>
          <cell r="J26">
            <v>1</v>
          </cell>
          <cell r="K26" t="str">
            <v/>
          </cell>
          <cell r="L26" t="str">
            <v>8 April 2011</v>
          </cell>
        </row>
        <row r="27">
          <cell r="D27" t="str">
            <v>c.1156del</v>
          </cell>
          <cell r="E27" t="str">
            <v/>
          </cell>
          <cell r="F27" t="str">
            <v>p.Glu386fs</v>
          </cell>
          <cell r="G27" t="str">
            <v>FS</v>
          </cell>
          <cell r="H27" t="str">
            <v>PTC</v>
          </cell>
          <cell r="I27" t="str">
            <v>NMD</v>
          </cell>
          <cell r="J27">
            <v>1</v>
          </cell>
          <cell r="K27" t="str">
            <v/>
          </cell>
          <cell r="L27" t="str">
            <v>22 August 2017 (HGVS reformatted)</v>
          </cell>
        </row>
        <row r="28">
          <cell r="D28" t="str">
            <v>c.115del</v>
          </cell>
          <cell r="E28" t="str">
            <v/>
          </cell>
          <cell r="F28" t="str">
            <v>p.Ala39fs</v>
          </cell>
          <cell r="G28" t="str">
            <v>FS</v>
          </cell>
          <cell r="H28" t="str">
            <v>PTC</v>
          </cell>
          <cell r="I28" t="str">
            <v>NMD</v>
          </cell>
          <cell r="J28">
            <v>1</v>
          </cell>
          <cell r="K28" t="str">
            <v/>
          </cell>
          <cell r="L28" t="str">
            <v>22 August 2017 (HGVS reformatted)</v>
          </cell>
        </row>
        <row r="29">
          <cell r="D29" t="str">
            <v>c.1184G&gt;A</v>
          </cell>
          <cell r="E29" t="str">
            <v/>
          </cell>
          <cell r="F29" t="str">
            <v>p.Trp395X</v>
          </cell>
          <cell r="G29" t="str">
            <v>NS</v>
          </cell>
          <cell r="H29" t="str">
            <v>PTC</v>
          </cell>
          <cell r="I29" t="str">
            <v>NMD</v>
          </cell>
          <cell r="J29">
            <v>1</v>
          </cell>
          <cell r="K29" t="str">
            <v/>
          </cell>
          <cell r="L29" t="str">
            <v/>
          </cell>
        </row>
        <row r="30">
          <cell r="D30" t="str">
            <v>c.1189_1190ins(4)</v>
          </cell>
          <cell r="E30" t="str">
            <v/>
          </cell>
          <cell r="F30" t="str">
            <v>p.Gln397fs</v>
          </cell>
          <cell r="G30" t="str">
            <v>FS</v>
          </cell>
          <cell r="H30" t="str">
            <v>PTC</v>
          </cell>
          <cell r="I30" t="str">
            <v>NMD</v>
          </cell>
          <cell r="J30">
            <v>1</v>
          </cell>
          <cell r="K30" t="str">
            <v/>
          </cell>
          <cell r="L30" t="str">
            <v>1 October 2010; 22 August 2017 (HGVS reformatted)</v>
          </cell>
        </row>
        <row r="31">
          <cell r="D31" t="str">
            <v>c.1189_1190insCAAC</v>
          </cell>
          <cell r="E31" t="str">
            <v/>
          </cell>
          <cell r="F31" t="str">
            <v>p.Gln397fs</v>
          </cell>
          <cell r="G31" t="str">
            <v>FS</v>
          </cell>
          <cell r="H31" t="str">
            <v>PTC</v>
          </cell>
          <cell r="I31" t="str">
            <v>NMD</v>
          </cell>
          <cell r="J31">
            <v>1</v>
          </cell>
          <cell r="K31" t="str">
            <v/>
          </cell>
          <cell r="L31" t="str">
            <v/>
          </cell>
        </row>
        <row r="32">
          <cell r="D32" t="str">
            <v>c.1189_1190insTTAG</v>
          </cell>
          <cell r="E32" t="str">
            <v/>
          </cell>
          <cell r="F32" t="str">
            <v>p.Gln397fs</v>
          </cell>
          <cell r="G32" t="str">
            <v>FS</v>
          </cell>
          <cell r="H32" t="str">
            <v>PTC</v>
          </cell>
          <cell r="I32" t="str">
            <v>NMD</v>
          </cell>
          <cell r="J32">
            <v>1</v>
          </cell>
          <cell r="K32" t="str">
            <v/>
          </cell>
          <cell r="L32" t="str">
            <v>27 November 2009 (amended)</v>
          </cell>
        </row>
        <row r="33">
          <cell r="D33" t="str">
            <v>c.1189_1190insTTAT</v>
          </cell>
          <cell r="E33" t="str">
            <v/>
          </cell>
          <cell r="F33" t="str">
            <v>p.Gln397fs</v>
          </cell>
          <cell r="G33" t="str">
            <v>FS</v>
          </cell>
          <cell r="H33" t="str">
            <v>PTC</v>
          </cell>
          <cell r="I33" t="str">
            <v>NMD</v>
          </cell>
          <cell r="J33">
            <v>1</v>
          </cell>
          <cell r="K33" t="str">
            <v/>
          </cell>
          <cell r="L33" t="str">
            <v>12 June 2013</v>
          </cell>
        </row>
        <row r="34">
          <cell r="D34" t="str">
            <v>c.1195del</v>
          </cell>
          <cell r="E34" t="str">
            <v/>
          </cell>
          <cell r="F34" t="str">
            <v>p.Thr399fs</v>
          </cell>
          <cell r="G34" t="str">
            <v>FS</v>
          </cell>
          <cell r="H34" t="str">
            <v>PTC</v>
          </cell>
          <cell r="I34" t="str">
            <v>NMD</v>
          </cell>
          <cell r="J34">
            <v>1</v>
          </cell>
          <cell r="K34" t="str">
            <v/>
          </cell>
          <cell r="L34" t="str">
            <v>22 August 2017 (HGVS reformatted)</v>
          </cell>
        </row>
        <row r="35">
          <cell r="D35" t="str">
            <v>c.120_123del</v>
          </cell>
          <cell r="E35" t="str">
            <v/>
          </cell>
          <cell r="F35" t="str">
            <v>p.Pro40fs</v>
          </cell>
          <cell r="G35" t="str">
            <v>FS</v>
          </cell>
          <cell r="H35" t="str">
            <v>PTC</v>
          </cell>
          <cell r="I35" t="str">
            <v>NMD</v>
          </cell>
          <cell r="J35">
            <v>1</v>
          </cell>
          <cell r="K35" t="str">
            <v/>
          </cell>
          <cell r="L35" t="str">
            <v>22 August 2017 (HGVS reformatted)</v>
          </cell>
        </row>
        <row r="36">
          <cell r="D36" t="str">
            <v>c.1202C&gt;G</v>
          </cell>
          <cell r="E36" t="str">
            <v/>
          </cell>
          <cell r="F36" t="str">
            <v>p.Ser401X</v>
          </cell>
          <cell r="G36" t="str">
            <v>NS</v>
          </cell>
          <cell r="H36" t="str">
            <v>PTC</v>
          </cell>
          <cell r="I36" t="str">
            <v>NMD</v>
          </cell>
          <cell r="J36">
            <v>1</v>
          </cell>
          <cell r="K36" t="str">
            <v/>
          </cell>
          <cell r="L36" t="str">
            <v>27 January 2010 (BIC amended)</v>
          </cell>
        </row>
        <row r="37">
          <cell r="D37" t="str">
            <v>c.1205del</v>
          </cell>
          <cell r="E37" t="str">
            <v/>
          </cell>
          <cell r="F37" t="str">
            <v>p.Gly402fs</v>
          </cell>
          <cell r="G37" t="str">
            <v>FS</v>
          </cell>
          <cell r="H37" t="str">
            <v>PTC</v>
          </cell>
          <cell r="I37" t="str">
            <v>NMD</v>
          </cell>
          <cell r="J37">
            <v>1</v>
          </cell>
          <cell r="K37" t="str">
            <v/>
          </cell>
          <cell r="L37" t="str">
            <v>22 August 2017 (HGVS reformatted)</v>
          </cell>
        </row>
        <row r="38">
          <cell r="D38" t="str">
            <v>c.1212del</v>
          </cell>
          <cell r="E38" t="str">
            <v/>
          </cell>
          <cell r="F38" t="str">
            <v>p.Asn404fs</v>
          </cell>
          <cell r="G38" t="str">
            <v>FS</v>
          </cell>
          <cell r="H38" t="str">
            <v>PTC</v>
          </cell>
          <cell r="I38" t="str">
            <v>NMD</v>
          </cell>
          <cell r="J38">
            <v>1</v>
          </cell>
          <cell r="K38" t="str">
            <v/>
          </cell>
          <cell r="L38" t="str">
            <v>24 February 2012; 22 August 2017 (HGVS reformatted)</v>
          </cell>
        </row>
        <row r="39">
          <cell r="D39" t="str">
            <v>c.1225del</v>
          </cell>
          <cell r="E39" t="str">
            <v/>
          </cell>
          <cell r="F39" t="str">
            <v>p.Glu409fs</v>
          </cell>
          <cell r="G39" t="str">
            <v>FS</v>
          </cell>
          <cell r="H39" t="str">
            <v>PTC</v>
          </cell>
          <cell r="I39" t="str">
            <v>NMD</v>
          </cell>
          <cell r="J39">
            <v>1</v>
          </cell>
          <cell r="K39" t="str">
            <v/>
          </cell>
          <cell r="L39" t="str">
            <v>22 August 2017 (HGVS reformatted)</v>
          </cell>
        </row>
        <row r="40">
          <cell r="D40" t="str">
            <v>c.1225delinsTTT</v>
          </cell>
          <cell r="E40" t="str">
            <v/>
          </cell>
          <cell r="F40" t="str">
            <v>p.Glu409fs</v>
          </cell>
          <cell r="G40" t="str">
            <v>FS</v>
          </cell>
          <cell r="H40" t="str">
            <v>PTC</v>
          </cell>
          <cell r="I40" t="str">
            <v>NMD</v>
          </cell>
          <cell r="J40">
            <v>1</v>
          </cell>
          <cell r="K40" t="str">
            <v/>
          </cell>
          <cell r="L40" t="str">
            <v>30 January 2012</v>
          </cell>
        </row>
        <row r="41">
          <cell r="D41" t="str">
            <v>c.1226del</v>
          </cell>
          <cell r="E41" t="str">
            <v/>
          </cell>
          <cell r="F41" t="str">
            <v>p.Glu409fs</v>
          </cell>
          <cell r="G41" t="str">
            <v>FS</v>
          </cell>
          <cell r="H41" t="str">
            <v>PTC</v>
          </cell>
          <cell r="I41" t="str">
            <v>NMD</v>
          </cell>
          <cell r="J41">
            <v>1</v>
          </cell>
          <cell r="K41" t="str">
            <v/>
          </cell>
          <cell r="L41" t="str">
            <v>15 October 2010; 22 August 2017 (HGVS reformatted)</v>
          </cell>
        </row>
        <row r="42">
          <cell r="D42" t="str">
            <v>c.1231del</v>
          </cell>
          <cell r="E42" t="str">
            <v/>
          </cell>
          <cell r="F42" t="str">
            <v>p.Ile411fs</v>
          </cell>
          <cell r="G42" t="str">
            <v>FS</v>
          </cell>
          <cell r="H42" t="str">
            <v>PTC</v>
          </cell>
          <cell r="I42" t="str">
            <v>NMD</v>
          </cell>
          <cell r="J42">
            <v>1</v>
          </cell>
          <cell r="K42" t="str">
            <v/>
          </cell>
          <cell r="L42" t="str">
            <v>22 August 2017 (HGVS reformatted)</v>
          </cell>
        </row>
        <row r="43">
          <cell r="D43" t="str">
            <v>c.1232_1242delinsACAT</v>
          </cell>
          <cell r="E43" t="str">
            <v/>
          </cell>
          <cell r="F43" t="str">
            <v>p.Ile411fs</v>
          </cell>
          <cell r="G43" t="str">
            <v>FS</v>
          </cell>
          <cell r="H43" t="str">
            <v>PTC</v>
          </cell>
          <cell r="I43" t="str">
            <v>NMD</v>
          </cell>
          <cell r="J43">
            <v>1</v>
          </cell>
          <cell r="K43" t="str">
            <v/>
          </cell>
          <cell r="L43" t="str">
            <v/>
          </cell>
        </row>
        <row r="44">
          <cell r="D44" t="str">
            <v>c.1233dup</v>
          </cell>
          <cell r="E44" t="str">
            <v/>
          </cell>
          <cell r="F44" t="str">
            <v>p.Pro412fs</v>
          </cell>
          <cell r="G44" t="str">
            <v>FS</v>
          </cell>
          <cell r="H44" t="str">
            <v>PTC</v>
          </cell>
          <cell r="I44" t="str">
            <v>NMD</v>
          </cell>
          <cell r="J44">
            <v>1</v>
          </cell>
          <cell r="K44" t="str">
            <v/>
          </cell>
          <cell r="L44" t="str">
            <v>22 August 2017 (HGVS reformatted)</v>
          </cell>
        </row>
        <row r="45">
          <cell r="D45" t="str">
            <v>c.1237del</v>
          </cell>
          <cell r="E45" t="str">
            <v/>
          </cell>
          <cell r="F45" t="str">
            <v>p.Leu413fs</v>
          </cell>
          <cell r="G45" t="str">
            <v>FS</v>
          </cell>
          <cell r="H45" t="str">
            <v>PTC</v>
          </cell>
          <cell r="I45" t="str">
            <v>NMD</v>
          </cell>
          <cell r="J45">
            <v>1</v>
          </cell>
          <cell r="K45" t="str">
            <v/>
          </cell>
          <cell r="L45" t="str">
            <v>31 August 2012; 22 August 2017 (HGVS reformatted)</v>
          </cell>
        </row>
        <row r="46">
          <cell r="D46" t="str">
            <v>c.1238del</v>
          </cell>
          <cell r="E46" t="str">
            <v/>
          </cell>
          <cell r="F46" t="str">
            <v>p.Leu413fs</v>
          </cell>
          <cell r="G46" t="str">
            <v>FS</v>
          </cell>
          <cell r="H46" t="str">
            <v>PTC</v>
          </cell>
          <cell r="I46" t="str">
            <v>NMD</v>
          </cell>
          <cell r="J46">
            <v>1</v>
          </cell>
          <cell r="K46" t="str">
            <v/>
          </cell>
          <cell r="L46" t="str">
            <v>22 August 2017 (HGVS reformatted)</v>
          </cell>
        </row>
        <row r="47">
          <cell r="D47" t="str">
            <v>c.1249del</v>
          </cell>
          <cell r="E47" t="str">
            <v/>
          </cell>
          <cell r="F47" t="str">
            <v>p.Ser417fs</v>
          </cell>
          <cell r="G47" t="str">
            <v>FS</v>
          </cell>
          <cell r="H47" t="str">
            <v>PTC</v>
          </cell>
          <cell r="I47" t="str">
            <v>NMD</v>
          </cell>
          <cell r="J47">
            <v>1</v>
          </cell>
          <cell r="K47" t="str">
            <v/>
          </cell>
          <cell r="L47" t="str">
            <v>17 March 2014; 22 August 2017 (HGVS reformatted)</v>
          </cell>
        </row>
        <row r="48">
          <cell r="D48" t="str">
            <v>c.1253C&gt;A</v>
          </cell>
          <cell r="E48" t="str">
            <v/>
          </cell>
          <cell r="F48" t="str">
            <v>p.Ser418X</v>
          </cell>
          <cell r="G48" t="str">
            <v>NS</v>
          </cell>
          <cell r="H48" t="str">
            <v>PTC</v>
          </cell>
          <cell r="I48" t="str">
            <v>NMD</v>
          </cell>
          <cell r="J48">
            <v>1</v>
          </cell>
          <cell r="K48" t="str">
            <v/>
          </cell>
          <cell r="L48" t="str">
            <v>2 March 2013</v>
          </cell>
        </row>
        <row r="49">
          <cell r="D49" t="str">
            <v>c.1253C&gt;G</v>
          </cell>
          <cell r="E49" t="str">
            <v/>
          </cell>
          <cell r="F49" t="str">
            <v>p.Ser418X</v>
          </cell>
          <cell r="G49" t="str">
            <v>NS</v>
          </cell>
          <cell r="H49" t="str">
            <v>PTC</v>
          </cell>
          <cell r="I49" t="str">
            <v>NMD</v>
          </cell>
          <cell r="J49">
            <v>1</v>
          </cell>
          <cell r="K49" t="str">
            <v/>
          </cell>
          <cell r="L49" t="str">
            <v>26 March 2013</v>
          </cell>
        </row>
        <row r="50">
          <cell r="D50" t="str">
            <v>c.1257del</v>
          </cell>
          <cell r="E50" t="str">
            <v/>
          </cell>
          <cell r="F50" t="str">
            <v>p.Cys419fs</v>
          </cell>
          <cell r="G50" t="str">
            <v>FS</v>
          </cell>
          <cell r="H50" t="str">
            <v>PTC</v>
          </cell>
          <cell r="I50" t="str">
            <v>NMD</v>
          </cell>
          <cell r="J50">
            <v>1</v>
          </cell>
          <cell r="K50" t="str">
            <v/>
          </cell>
          <cell r="L50" t="str">
            <v>22 August 2017 (HGVS reformatted)</v>
          </cell>
        </row>
        <row r="51">
          <cell r="D51" t="str">
            <v>c.1261C&gt;T</v>
          </cell>
          <cell r="E51" t="str">
            <v/>
          </cell>
          <cell r="F51" t="str">
            <v>p.Gln421X</v>
          </cell>
          <cell r="G51" t="str">
            <v>NS</v>
          </cell>
          <cell r="H51" t="str">
            <v>PTC</v>
          </cell>
          <cell r="I51" t="str">
            <v>NMD</v>
          </cell>
          <cell r="J51">
            <v>1</v>
          </cell>
          <cell r="K51" t="str">
            <v/>
          </cell>
          <cell r="L51" t="str">
            <v>16 August 2010</v>
          </cell>
        </row>
        <row r="52">
          <cell r="D52" t="str">
            <v>c.1265del</v>
          </cell>
          <cell r="E52" t="str">
            <v/>
          </cell>
          <cell r="F52" t="str">
            <v>p.Asn422fs</v>
          </cell>
          <cell r="G52" t="str">
            <v>FS</v>
          </cell>
          <cell r="H52" t="str">
            <v>PTC</v>
          </cell>
          <cell r="I52" t="str">
            <v>NMD</v>
          </cell>
          <cell r="J52">
            <v>1</v>
          </cell>
          <cell r="K52" t="str">
            <v/>
          </cell>
          <cell r="L52" t="str">
            <v>26 February 2010; 22 August 2017 (HGVS reformatted)</v>
          </cell>
        </row>
        <row r="53">
          <cell r="D53" t="str">
            <v>c.126T&gt;A</v>
          </cell>
          <cell r="E53" t="str">
            <v/>
          </cell>
          <cell r="F53" t="str">
            <v>p.Tyr42X</v>
          </cell>
          <cell r="G53" t="str">
            <v>NS</v>
          </cell>
          <cell r="H53" t="str">
            <v>PTC</v>
          </cell>
          <cell r="I53" t="str">
            <v>NMD</v>
          </cell>
          <cell r="J53">
            <v>1</v>
          </cell>
          <cell r="K53" t="str">
            <v/>
          </cell>
          <cell r="L53" t="str">
            <v>18 February 2013</v>
          </cell>
        </row>
        <row r="54">
          <cell r="D54" t="str">
            <v>c.127_128del</v>
          </cell>
          <cell r="E54" t="str">
            <v/>
          </cell>
          <cell r="F54" t="str">
            <v>p.Asn43fs</v>
          </cell>
          <cell r="G54" t="str">
            <v>FS</v>
          </cell>
          <cell r="H54" t="str">
            <v>PTC</v>
          </cell>
          <cell r="I54" t="str">
            <v>NMD</v>
          </cell>
          <cell r="J54">
            <v>1</v>
          </cell>
          <cell r="K54" t="str">
            <v/>
          </cell>
          <cell r="L54" t="str">
            <v>19 March 2014; 22 August 2017 (HGVS reformatted)</v>
          </cell>
        </row>
        <row r="55">
          <cell r="D55" t="str">
            <v>c.1285_1286dup</v>
          </cell>
          <cell r="E55" t="str">
            <v/>
          </cell>
          <cell r="F55" t="str">
            <v>p.Leu429fs</v>
          </cell>
          <cell r="G55" t="str">
            <v>FS</v>
          </cell>
          <cell r="H55" t="str">
            <v>PTC</v>
          </cell>
          <cell r="I55" t="str">
            <v>NMD</v>
          </cell>
          <cell r="J55">
            <v>1</v>
          </cell>
          <cell r="K55" t="str">
            <v/>
          </cell>
          <cell r="L55" t="str">
            <v>1 October 2012; 22 August 2017 (HGVS reformatted)</v>
          </cell>
        </row>
        <row r="56">
          <cell r="D56" t="str">
            <v>c.1286T&gt;G</v>
          </cell>
          <cell r="E56" t="str">
            <v/>
          </cell>
          <cell r="F56" t="str">
            <v>p.Leu429X</v>
          </cell>
          <cell r="G56" t="str">
            <v>NS</v>
          </cell>
          <cell r="H56" t="str">
            <v>PTC</v>
          </cell>
          <cell r="I56" t="str">
            <v>NMD</v>
          </cell>
          <cell r="J56">
            <v>1</v>
          </cell>
          <cell r="K56" t="str">
            <v/>
          </cell>
          <cell r="L56" t="str">
            <v/>
          </cell>
        </row>
        <row r="57">
          <cell r="D57" t="str">
            <v>c.1287dup</v>
          </cell>
          <cell r="E57" t="str">
            <v/>
          </cell>
          <cell r="F57" t="str">
            <v>p.Asp430fs</v>
          </cell>
          <cell r="G57" t="str">
            <v>FS</v>
          </cell>
          <cell r="H57" t="str">
            <v>PTC</v>
          </cell>
          <cell r="I57" t="str">
            <v>NMD</v>
          </cell>
          <cell r="J57">
            <v>1</v>
          </cell>
          <cell r="K57" t="str">
            <v/>
          </cell>
          <cell r="L57" t="str">
            <v>22 August 2014; 22 August 2017 (HGVS reformatted)</v>
          </cell>
        </row>
        <row r="58">
          <cell r="D58" t="str">
            <v>c.1296_1297del</v>
          </cell>
          <cell r="E58" t="str">
            <v/>
          </cell>
          <cell r="F58" t="str">
            <v>p.Asn433fs</v>
          </cell>
          <cell r="G58" t="str">
            <v>FS</v>
          </cell>
          <cell r="H58" t="str">
            <v>PTC</v>
          </cell>
          <cell r="I58" t="str">
            <v>NMD</v>
          </cell>
          <cell r="J58">
            <v>1</v>
          </cell>
          <cell r="K58" t="str">
            <v/>
          </cell>
          <cell r="L58" t="str">
            <v>22 August 2017 (HGVS reformatted)</v>
          </cell>
        </row>
        <row r="59">
          <cell r="D59" t="str">
            <v>c.1298dup</v>
          </cell>
          <cell r="E59" t="str">
            <v/>
          </cell>
          <cell r="F59" t="str">
            <v>p.Asn433fs</v>
          </cell>
          <cell r="G59" t="str">
            <v>FS</v>
          </cell>
          <cell r="H59" t="str">
            <v>PTC</v>
          </cell>
          <cell r="I59" t="str">
            <v>NMD</v>
          </cell>
          <cell r="J59">
            <v>1</v>
          </cell>
          <cell r="K59" t="str">
            <v/>
          </cell>
          <cell r="L59" t="str">
            <v>14 March 2014; 22 August 2017 (HGVS reformatted)</v>
          </cell>
        </row>
        <row r="60">
          <cell r="D60" t="str">
            <v>c.1300_1303del</v>
          </cell>
          <cell r="E60" t="str">
            <v/>
          </cell>
          <cell r="F60" t="str">
            <v>p.Lys434fs</v>
          </cell>
          <cell r="G60" t="str">
            <v>FS</v>
          </cell>
          <cell r="H60" t="str">
            <v>PTC</v>
          </cell>
          <cell r="I60" t="str">
            <v>NMD</v>
          </cell>
          <cell r="J60">
            <v>1</v>
          </cell>
          <cell r="K60" t="str">
            <v/>
          </cell>
          <cell r="L60" t="str">
            <v>22 August 2017 (HGVS reformatted)</v>
          </cell>
        </row>
        <row r="61">
          <cell r="D61" t="str">
            <v>c.1308_1309del</v>
          </cell>
          <cell r="E61" t="str">
            <v/>
          </cell>
          <cell r="F61" t="str">
            <v>p.Lys437fs</v>
          </cell>
          <cell r="G61" t="str">
            <v>FS</v>
          </cell>
          <cell r="H61" t="str">
            <v>PTC</v>
          </cell>
          <cell r="I61" t="str">
            <v>NMD</v>
          </cell>
          <cell r="J61">
            <v>1</v>
          </cell>
          <cell r="K61" t="str">
            <v/>
          </cell>
          <cell r="L61" t="str">
            <v>24 February 2012; 22 August 2017 (HGVS reformatted)</v>
          </cell>
        </row>
        <row r="62">
          <cell r="D62" t="str">
            <v>c.1310_1313del</v>
          </cell>
          <cell r="E62" t="str">
            <v/>
          </cell>
          <cell r="F62" t="str">
            <v>p.Lys437fs</v>
          </cell>
          <cell r="G62" t="str">
            <v>FS</v>
          </cell>
          <cell r="H62" t="str">
            <v>PTC</v>
          </cell>
          <cell r="I62" t="str">
            <v>NMD</v>
          </cell>
          <cell r="J62">
            <v>1</v>
          </cell>
          <cell r="K62" t="str">
            <v/>
          </cell>
          <cell r="L62" t="str">
            <v>22 August 2017 (HGVS reformatted)</v>
          </cell>
        </row>
        <row r="63">
          <cell r="D63" t="str">
            <v>c.1317del</v>
          </cell>
          <cell r="E63" t="str">
            <v/>
          </cell>
          <cell r="F63" t="str">
            <v>p.Thr441fs</v>
          </cell>
          <cell r="G63" t="str">
            <v>FS</v>
          </cell>
          <cell r="H63" t="str">
            <v>PTC</v>
          </cell>
          <cell r="I63" t="str">
            <v>NMD</v>
          </cell>
          <cell r="J63">
            <v>1</v>
          </cell>
          <cell r="K63" t="str">
            <v/>
          </cell>
          <cell r="L63" t="str">
            <v>31 March 2010; 22 August 2017 (HGVS reformatted)</v>
          </cell>
        </row>
        <row r="64">
          <cell r="D64" t="str">
            <v>c.1318_1319dup</v>
          </cell>
          <cell r="E64" t="str">
            <v/>
          </cell>
          <cell r="F64" t="str">
            <v>p.Thr441fs</v>
          </cell>
          <cell r="G64" t="str">
            <v>FS</v>
          </cell>
          <cell r="H64" t="str">
            <v>PTC</v>
          </cell>
          <cell r="I64" t="str">
            <v>NMD</v>
          </cell>
          <cell r="J64">
            <v>1</v>
          </cell>
          <cell r="K64" t="str">
            <v/>
          </cell>
          <cell r="L64" t="str">
            <v>8 October 2010; 22 August 2017 (HGVS reformatted)</v>
          </cell>
        </row>
        <row r="65">
          <cell r="D65" t="str">
            <v>c.1325C&gt;A</v>
          </cell>
          <cell r="E65" t="str">
            <v/>
          </cell>
          <cell r="F65" t="str">
            <v>p.Ser442X</v>
          </cell>
          <cell r="G65" t="str">
            <v>NS</v>
          </cell>
          <cell r="H65" t="str">
            <v>PTC</v>
          </cell>
          <cell r="I65" t="str">
            <v>NMD</v>
          </cell>
          <cell r="J65">
            <v>1</v>
          </cell>
          <cell r="K65" t="str">
            <v/>
          </cell>
          <cell r="L65" t="str">
            <v/>
          </cell>
        </row>
        <row r="66">
          <cell r="D66" t="str">
            <v>c.1327G&gt;T</v>
          </cell>
          <cell r="E66" t="str">
            <v/>
          </cell>
          <cell r="F66" t="str">
            <v>p.Glu443X</v>
          </cell>
          <cell r="G66" t="str">
            <v>NS</v>
          </cell>
          <cell r="H66" t="str">
            <v>PTC</v>
          </cell>
          <cell r="I66" t="str">
            <v>NMD</v>
          </cell>
          <cell r="J66">
            <v>1</v>
          </cell>
          <cell r="K66" t="str">
            <v/>
          </cell>
          <cell r="L66" t="str">
            <v/>
          </cell>
        </row>
        <row r="67">
          <cell r="D67" t="str">
            <v>c.1334del</v>
          </cell>
          <cell r="E67" t="str">
            <v/>
          </cell>
          <cell r="F67" t="str">
            <v>p.Ser445fs</v>
          </cell>
          <cell r="G67" t="str">
            <v>FS</v>
          </cell>
          <cell r="H67" t="str">
            <v>PTC</v>
          </cell>
          <cell r="I67" t="str">
            <v>NMD</v>
          </cell>
          <cell r="J67">
            <v>1</v>
          </cell>
          <cell r="K67" t="str">
            <v/>
          </cell>
          <cell r="L67" t="str">
            <v>26 June 2015; 22 August 2017 (HGVS reformatted)</v>
          </cell>
        </row>
        <row r="68">
          <cell r="D68" t="str">
            <v>c.1362del</v>
          </cell>
          <cell r="E68" t="str">
            <v/>
          </cell>
          <cell r="F68" t="str">
            <v>p.Lys454fs</v>
          </cell>
          <cell r="G68" t="str">
            <v>FS</v>
          </cell>
          <cell r="H68" t="str">
            <v>PTC</v>
          </cell>
          <cell r="I68" t="str">
            <v>NMD</v>
          </cell>
          <cell r="J68">
            <v>1</v>
          </cell>
          <cell r="K68" t="str">
            <v/>
          </cell>
          <cell r="L68" t="str">
            <v>22 January 2010; 22 August 2017 (HGVS reformatted)</v>
          </cell>
        </row>
        <row r="69">
          <cell r="D69" t="str">
            <v>c.1368_1369del</v>
          </cell>
          <cell r="E69" t="str">
            <v/>
          </cell>
          <cell r="F69" t="str">
            <v>p.Lys457fs</v>
          </cell>
          <cell r="G69" t="str">
            <v>FS</v>
          </cell>
          <cell r="H69" t="str">
            <v>PTC</v>
          </cell>
          <cell r="I69" t="str">
            <v>NMD</v>
          </cell>
          <cell r="J69">
            <v>1</v>
          </cell>
          <cell r="K69" t="str">
            <v/>
          </cell>
          <cell r="L69" t="str">
            <v>31 August 2011; 22 August 2017 (HGVS reformatted)</v>
          </cell>
        </row>
        <row r="70">
          <cell r="D70" t="str">
            <v>c.1368_1369dup</v>
          </cell>
          <cell r="E70" t="str">
            <v/>
          </cell>
          <cell r="F70" t="str">
            <v>p.Lys457fs</v>
          </cell>
          <cell r="G70" t="str">
            <v>FS</v>
          </cell>
          <cell r="H70" t="str">
            <v>PTC</v>
          </cell>
          <cell r="I70" t="str">
            <v>NMD</v>
          </cell>
          <cell r="J70">
            <v>1</v>
          </cell>
          <cell r="K70" t="str">
            <v/>
          </cell>
          <cell r="L70" t="str">
            <v>6 May 2011; 22 August 2017 (HGVS reformatted)</v>
          </cell>
        </row>
        <row r="71">
          <cell r="D71" t="str">
            <v>c.1376del</v>
          </cell>
          <cell r="E71" t="str">
            <v/>
          </cell>
          <cell r="F71" t="str">
            <v>p.Leu459X</v>
          </cell>
          <cell r="G71" t="str">
            <v>FS</v>
          </cell>
          <cell r="H71" t="str">
            <v>PTC</v>
          </cell>
          <cell r="I71" t="str">
            <v>NMD</v>
          </cell>
          <cell r="J71">
            <v>1</v>
          </cell>
          <cell r="K71" t="str">
            <v/>
          </cell>
          <cell r="L71" t="str">
            <v>15 October 2010; 22 August 2017 (HGVS reformatted)</v>
          </cell>
        </row>
        <row r="72">
          <cell r="D72" t="str">
            <v>c.1376T&gt;G</v>
          </cell>
          <cell r="E72" t="str">
            <v/>
          </cell>
          <cell r="F72" t="str">
            <v>p.Leu459X</v>
          </cell>
          <cell r="G72" t="str">
            <v>NS</v>
          </cell>
          <cell r="H72" t="str">
            <v>PTC</v>
          </cell>
          <cell r="I72" t="str">
            <v>NMD</v>
          </cell>
          <cell r="J72">
            <v>1</v>
          </cell>
          <cell r="K72" t="str">
            <v/>
          </cell>
          <cell r="L72" t="str">
            <v>22 January 2010</v>
          </cell>
        </row>
        <row r="73">
          <cell r="D73" t="str">
            <v>c.1389_1390del</v>
          </cell>
          <cell r="E73" t="str">
            <v/>
          </cell>
          <cell r="F73" t="str">
            <v>p.Val464fs</v>
          </cell>
          <cell r="G73" t="str">
            <v>FS</v>
          </cell>
          <cell r="H73" t="str">
            <v>PTC</v>
          </cell>
          <cell r="I73" t="str">
            <v>NMD</v>
          </cell>
          <cell r="J73">
            <v>1</v>
          </cell>
          <cell r="K73" t="str">
            <v/>
          </cell>
          <cell r="L73" t="str">
            <v>22 August 2017 (HGVS reformatted)</v>
          </cell>
        </row>
        <row r="74">
          <cell r="D74" t="str">
            <v>c.1399A&gt;T</v>
          </cell>
          <cell r="E74" t="str">
            <v/>
          </cell>
          <cell r="F74" t="str">
            <v>p.Lys467X</v>
          </cell>
          <cell r="G74" t="str">
            <v>NS</v>
          </cell>
          <cell r="H74" t="str">
            <v>PTC</v>
          </cell>
          <cell r="I74" t="str">
            <v>NMD</v>
          </cell>
          <cell r="J74">
            <v>1</v>
          </cell>
          <cell r="K74" t="str">
            <v/>
          </cell>
          <cell r="L74" t="str">
            <v>10 March 2010</v>
          </cell>
        </row>
        <row r="75">
          <cell r="D75" t="str">
            <v>c.1404_1413del</v>
          </cell>
          <cell r="E75" t="str">
            <v/>
          </cell>
          <cell r="F75" t="str">
            <v>p.Arg468fs</v>
          </cell>
          <cell r="G75" t="str">
            <v>FS</v>
          </cell>
          <cell r="H75" t="str">
            <v>PTC</v>
          </cell>
          <cell r="I75" t="str">
            <v>NMD</v>
          </cell>
          <cell r="J75">
            <v>1</v>
          </cell>
          <cell r="K75" t="str">
            <v/>
          </cell>
          <cell r="L75" t="str">
            <v>1 September 2010; 22 August 2017 (HGVS reformatted)</v>
          </cell>
        </row>
        <row r="76">
          <cell r="D76" t="str">
            <v>c.1405_1406del</v>
          </cell>
          <cell r="E76" t="str">
            <v/>
          </cell>
          <cell r="F76" t="str">
            <v>p.Asp469X</v>
          </cell>
          <cell r="G76" t="str">
            <v>FS</v>
          </cell>
          <cell r="H76" t="str">
            <v>PTC</v>
          </cell>
          <cell r="I76" t="str">
            <v>NMD</v>
          </cell>
          <cell r="J76">
            <v>1</v>
          </cell>
          <cell r="K76" t="str">
            <v/>
          </cell>
          <cell r="L76" t="str">
            <v>22 August 2017 (HGVS reformatted)</v>
          </cell>
        </row>
        <row r="77">
          <cell r="D77" t="str">
            <v>c.1408dup</v>
          </cell>
          <cell r="E77" t="str">
            <v/>
          </cell>
          <cell r="F77" t="str">
            <v>p.Glu470fs</v>
          </cell>
          <cell r="G77" t="str">
            <v>FS</v>
          </cell>
          <cell r="H77" t="str">
            <v>PTC</v>
          </cell>
          <cell r="I77" t="str">
            <v>NMD</v>
          </cell>
          <cell r="J77">
            <v>1</v>
          </cell>
          <cell r="K77" t="str">
            <v/>
          </cell>
          <cell r="L77" t="str">
            <v>22 August 2017 (HGVS reformatted)</v>
          </cell>
        </row>
        <row r="78">
          <cell r="D78" t="str">
            <v>c.1411G&gt;T</v>
          </cell>
          <cell r="E78" t="str">
            <v/>
          </cell>
          <cell r="F78" t="str">
            <v>p.Glu471X</v>
          </cell>
          <cell r="G78" t="str">
            <v>NS</v>
          </cell>
          <cell r="H78" t="str">
            <v>PTC</v>
          </cell>
          <cell r="I78" t="str">
            <v>NMD</v>
          </cell>
          <cell r="J78">
            <v>1</v>
          </cell>
          <cell r="K78" t="str">
            <v/>
          </cell>
          <cell r="L78" t="str">
            <v/>
          </cell>
        </row>
        <row r="79">
          <cell r="D79" t="str">
            <v>c.1414C&gt;T</v>
          </cell>
          <cell r="E79" t="str">
            <v/>
          </cell>
          <cell r="F79" t="str">
            <v>p.Gln472X</v>
          </cell>
          <cell r="G79" t="str">
            <v>NS</v>
          </cell>
          <cell r="H79" t="str">
            <v>PTC</v>
          </cell>
          <cell r="I79" t="str">
            <v>NMD</v>
          </cell>
          <cell r="J79">
            <v>1</v>
          </cell>
          <cell r="K79" t="str">
            <v/>
          </cell>
          <cell r="L79" t="str">
            <v/>
          </cell>
        </row>
        <row r="80">
          <cell r="D80" t="str">
            <v>c.1433_1434del</v>
          </cell>
          <cell r="E80" t="str">
            <v/>
          </cell>
          <cell r="F80" t="str">
            <v>p.Thr478fs</v>
          </cell>
          <cell r="G80" t="str">
            <v>FS</v>
          </cell>
          <cell r="H80" t="str">
            <v>PTC</v>
          </cell>
          <cell r="I80" t="str">
            <v>NMD</v>
          </cell>
          <cell r="J80">
            <v>1</v>
          </cell>
          <cell r="K80" t="str">
            <v/>
          </cell>
          <cell r="L80" t="str">
            <v>22 August 2017 (HGVS reformatted)</v>
          </cell>
        </row>
        <row r="81">
          <cell r="D81" t="str">
            <v>c.1448_1451dup</v>
          </cell>
          <cell r="E81" t="str">
            <v/>
          </cell>
          <cell r="F81" t="str">
            <v>p.Lys485fs</v>
          </cell>
          <cell r="G81" t="str">
            <v>FS</v>
          </cell>
          <cell r="H81" t="str">
            <v>PTC</v>
          </cell>
          <cell r="I81" t="str">
            <v>NMD</v>
          </cell>
          <cell r="J81">
            <v>1</v>
          </cell>
          <cell r="K81" t="str">
            <v/>
          </cell>
          <cell r="L81" t="str">
            <v>22 August 2017 (HGVS reformatted)</v>
          </cell>
        </row>
        <row r="82">
          <cell r="D82" t="str">
            <v>c.1449_1451delinsTTCC</v>
          </cell>
          <cell r="E82" t="str">
            <v/>
          </cell>
          <cell r="F82" t="str">
            <v>p.Val484fs</v>
          </cell>
          <cell r="G82" t="str">
            <v>FS</v>
          </cell>
          <cell r="H82" t="str">
            <v>PTC</v>
          </cell>
          <cell r="I82" t="str">
            <v>NMD</v>
          </cell>
          <cell r="J82">
            <v>1</v>
          </cell>
          <cell r="K82" t="str">
            <v/>
          </cell>
          <cell r="L82" t="str">
            <v/>
          </cell>
        </row>
        <row r="83">
          <cell r="D83" t="str">
            <v>c.1454del</v>
          </cell>
          <cell r="E83" t="str">
            <v/>
          </cell>
          <cell r="F83" t="str">
            <v>p.Lys485fs</v>
          </cell>
          <cell r="G83" t="str">
            <v>FS</v>
          </cell>
          <cell r="H83" t="str">
            <v>PTC</v>
          </cell>
          <cell r="I83" t="str">
            <v>NMD</v>
          </cell>
          <cell r="J83">
            <v>1</v>
          </cell>
          <cell r="K83" t="str">
            <v/>
          </cell>
          <cell r="L83" t="str">
            <v>24 February 2014; 22 August 2017 (HGVS reformatted)</v>
          </cell>
        </row>
        <row r="84">
          <cell r="D84" t="str">
            <v>c.1456C&gt;T</v>
          </cell>
          <cell r="E84" t="str">
            <v/>
          </cell>
          <cell r="F84" t="str">
            <v>p.Gln486X</v>
          </cell>
          <cell r="G84" t="str">
            <v>NS</v>
          </cell>
          <cell r="H84" t="str">
            <v>PTC</v>
          </cell>
          <cell r="I84" t="str">
            <v>NMD</v>
          </cell>
          <cell r="J84">
            <v>1</v>
          </cell>
          <cell r="K84" t="str">
            <v/>
          </cell>
          <cell r="L84" t="str">
            <v/>
          </cell>
        </row>
        <row r="85">
          <cell r="D85" t="str">
            <v>c.145G&gt;T</v>
          </cell>
          <cell r="E85" t="str">
            <v/>
          </cell>
          <cell r="F85" t="str">
            <v>p.Glu49X</v>
          </cell>
          <cell r="G85" t="str">
            <v>NS</v>
          </cell>
          <cell r="H85" t="str">
            <v>PTC</v>
          </cell>
          <cell r="I85" t="str">
            <v>NMD</v>
          </cell>
          <cell r="J85">
            <v>1</v>
          </cell>
          <cell r="K85" t="str">
            <v/>
          </cell>
          <cell r="L85" t="str">
            <v/>
          </cell>
        </row>
        <row r="86">
          <cell r="D86" t="str">
            <v>c.1482_1486del</v>
          </cell>
          <cell r="E86" t="str">
            <v/>
          </cell>
          <cell r="F86" t="str">
            <v>p.Ala495fs</v>
          </cell>
          <cell r="G86" t="str">
            <v>FS</v>
          </cell>
          <cell r="H86" t="str">
            <v>PTC</v>
          </cell>
          <cell r="I86" t="str">
            <v>NMD</v>
          </cell>
          <cell r="J86">
            <v>1</v>
          </cell>
          <cell r="K86" t="str">
            <v/>
          </cell>
          <cell r="L86" t="str">
            <v>31 July 2015 (corrected HGVS, 3' numbering error); 22 August 2017 (HGVS reformatted)</v>
          </cell>
        </row>
        <row r="87">
          <cell r="D87" t="str">
            <v>c.1484dup</v>
          </cell>
          <cell r="E87" t="str">
            <v/>
          </cell>
          <cell r="F87" t="str">
            <v>p.Ser496fs</v>
          </cell>
          <cell r="G87" t="str">
            <v>FS</v>
          </cell>
          <cell r="H87" t="str">
            <v>PTC</v>
          </cell>
          <cell r="I87" t="str">
            <v>NMD</v>
          </cell>
          <cell r="J87">
            <v>1</v>
          </cell>
          <cell r="K87" t="str">
            <v/>
          </cell>
          <cell r="L87" t="str">
            <v>13 August 2010; 22 August 2017 (HGVS reformatted)</v>
          </cell>
        </row>
        <row r="88">
          <cell r="D88" t="str">
            <v>c.1496_1497del</v>
          </cell>
          <cell r="E88" t="str">
            <v/>
          </cell>
          <cell r="F88" t="str">
            <v>p.Gln499fs</v>
          </cell>
          <cell r="G88" t="str">
            <v>FS</v>
          </cell>
          <cell r="H88" t="str">
            <v>PTC</v>
          </cell>
          <cell r="I88" t="str">
            <v>NMD</v>
          </cell>
          <cell r="J88">
            <v>1</v>
          </cell>
          <cell r="K88" t="str">
            <v/>
          </cell>
          <cell r="L88" t="str">
            <v>22 August 2017 (HGVS reformatted)</v>
          </cell>
        </row>
        <row r="89">
          <cell r="D89" t="str">
            <v>c.1499del</v>
          </cell>
          <cell r="E89" t="str">
            <v/>
          </cell>
          <cell r="F89" t="str">
            <v>p.Gly500fs</v>
          </cell>
          <cell r="G89" t="str">
            <v>FS</v>
          </cell>
          <cell r="H89" t="str">
            <v>PTC</v>
          </cell>
          <cell r="I89" t="str">
            <v>NMD</v>
          </cell>
          <cell r="J89">
            <v>1</v>
          </cell>
          <cell r="K89" t="str">
            <v/>
          </cell>
          <cell r="L89" t="str">
            <v>22 August 2017 (HGVS reformatted)</v>
          </cell>
        </row>
        <row r="90">
          <cell r="D90" t="str">
            <v>c.1504_1511del</v>
          </cell>
          <cell r="E90" t="str">
            <v/>
          </cell>
          <cell r="F90" t="str">
            <v>p.Lys502fs</v>
          </cell>
          <cell r="G90" t="str">
            <v>FS</v>
          </cell>
          <cell r="H90" t="str">
            <v>PTC</v>
          </cell>
          <cell r="I90" t="str">
            <v>NMD</v>
          </cell>
          <cell r="J90">
            <v>1</v>
          </cell>
          <cell r="K90" t="str">
            <v/>
          </cell>
          <cell r="L90" t="str">
            <v>22 August 2017 (HGVS reformatted)</v>
          </cell>
        </row>
        <row r="91">
          <cell r="D91" t="str">
            <v>c.1508del</v>
          </cell>
          <cell r="E91" t="str">
            <v/>
          </cell>
          <cell r="F91" t="str">
            <v>p.Lys503fs</v>
          </cell>
          <cell r="G91" t="str">
            <v>FS</v>
          </cell>
          <cell r="H91" t="str">
            <v>PTC</v>
          </cell>
          <cell r="I91" t="str">
            <v>NMD</v>
          </cell>
          <cell r="J91">
            <v>1</v>
          </cell>
          <cell r="K91" t="str">
            <v/>
          </cell>
          <cell r="L91" t="str">
            <v>19 March 2013; 22 August 2017 (HGVS reformatted)</v>
          </cell>
        </row>
        <row r="92">
          <cell r="D92" t="str">
            <v>c.1511_1512del</v>
          </cell>
          <cell r="E92" t="str">
            <v/>
          </cell>
          <cell r="F92" t="str">
            <v>p.Ser504fs</v>
          </cell>
          <cell r="G92" t="str">
            <v>FS</v>
          </cell>
          <cell r="H92" t="str">
            <v>PTC</v>
          </cell>
          <cell r="I92" t="str">
            <v>NMD</v>
          </cell>
          <cell r="J92">
            <v>1</v>
          </cell>
          <cell r="K92" t="str">
            <v/>
          </cell>
          <cell r="L92" t="str">
            <v>11 January 2010; 22 August 2017 (HGVS reformatted)</v>
          </cell>
        </row>
        <row r="93">
          <cell r="D93" t="str">
            <v>c.1514del</v>
          </cell>
          <cell r="E93" t="str">
            <v/>
          </cell>
          <cell r="F93" t="str">
            <v>p.Ile505fs</v>
          </cell>
          <cell r="G93" t="str">
            <v>FS</v>
          </cell>
          <cell r="H93" t="str">
            <v>PTC</v>
          </cell>
          <cell r="I93" t="str">
            <v>NMD</v>
          </cell>
          <cell r="J93">
            <v>1</v>
          </cell>
          <cell r="K93" t="str">
            <v/>
          </cell>
          <cell r="L93" t="str">
            <v>31 March 2010; 22 August 2017 (HGVS reformatted)</v>
          </cell>
        </row>
        <row r="94">
          <cell r="D94" t="str">
            <v>c.151del</v>
          </cell>
          <cell r="E94" t="str">
            <v/>
          </cell>
          <cell r="F94" t="str">
            <v>p.Glu51fs</v>
          </cell>
          <cell r="G94" t="str">
            <v>FS</v>
          </cell>
          <cell r="H94" t="str">
            <v>PTC</v>
          </cell>
          <cell r="I94" t="str">
            <v>NMD</v>
          </cell>
          <cell r="J94">
            <v>1</v>
          </cell>
          <cell r="K94" t="str">
            <v/>
          </cell>
          <cell r="L94" t="str">
            <v>5 October 2012; 22 August 2017 (HGVS reformatted)</v>
          </cell>
        </row>
        <row r="95">
          <cell r="D95" t="str">
            <v>c.1528_1529del</v>
          </cell>
          <cell r="E95" t="str">
            <v/>
          </cell>
          <cell r="F95" t="str">
            <v>p.Glu510fs</v>
          </cell>
          <cell r="G95" t="str">
            <v>FS</v>
          </cell>
          <cell r="H95" t="str">
            <v>PTC</v>
          </cell>
          <cell r="I95" t="str">
            <v>NMD</v>
          </cell>
          <cell r="J95">
            <v>1</v>
          </cell>
          <cell r="K95" t="str">
            <v/>
          </cell>
          <cell r="L95" t="str">
            <v>20 April 2011; 22 August 2017 (HGVS reformatted)</v>
          </cell>
        </row>
        <row r="96">
          <cell r="D96" t="str">
            <v>c.1538_1541del</v>
          </cell>
          <cell r="E96" t="str">
            <v/>
          </cell>
          <cell r="F96" t="str">
            <v>p.Lys513fs</v>
          </cell>
          <cell r="G96" t="str">
            <v>FS</v>
          </cell>
          <cell r="H96" t="str">
            <v>PTC</v>
          </cell>
          <cell r="I96" t="str">
            <v>NMD</v>
          </cell>
          <cell r="J96">
            <v>1</v>
          </cell>
          <cell r="K96" t="str">
            <v/>
          </cell>
          <cell r="L96" t="str">
            <v>28 March 2011; 22 August 2017 (HGVS reformatted)</v>
          </cell>
        </row>
        <row r="97">
          <cell r="D97" t="str">
            <v>c.1540dup</v>
          </cell>
          <cell r="E97" t="str">
            <v/>
          </cell>
          <cell r="F97" t="str">
            <v>p.Glu514fs</v>
          </cell>
          <cell r="G97" t="str">
            <v>FS</v>
          </cell>
          <cell r="H97" t="str">
            <v>PTC</v>
          </cell>
          <cell r="I97" t="str">
            <v>NMD</v>
          </cell>
          <cell r="J97">
            <v>1</v>
          </cell>
          <cell r="K97" t="str">
            <v/>
          </cell>
          <cell r="L97" t="str">
            <v>22 August 2017 (HGVS reformatted)</v>
          </cell>
        </row>
        <row r="98">
          <cell r="D98" t="str">
            <v>c.156_157insAlu</v>
          </cell>
          <cell r="E98" t="str">
            <v/>
          </cell>
          <cell r="F98" t="str">
            <v/>
          </cell>
          <cell r="G98" t="str">
            <v>ins</v>
          </cell>
          <cell r="H98" t="str">
            <v>unknown</v>
          </cell>
          <cell r="I98" t="str">
            <v>unknown</v>
          </cell>
          <cell r="J98">
            <v>3</v>
          </cell>
          <cell r="K98" t="str">
            <v/>
          </cell>
          <cell r="L98" t="str">
            <v>6 May 2011</v>
          </cell>
        </row>
        <row r="99">
          <cell r="D99" t="str">
            <v>c.1560_1561del</v>
          </cell>
          <cell r="E99" t="str">
            <v/>
          </cell>
          <cell r="F99" t="str">
            <v>p.Ser520fs</v>
          </cell>
          <cell r="G99" t="str">
            <v>FS</v>
          </cell>
          <cell r="H99" t="str">
            <v>PTC</v>
          </cell>
          <cell r="I99" t="str">
            <v>NMD</v>
          </cell>
          <cell r="J99">
            <v>1</v>
          </cell>
          <cell r="K99" t="str">
            <v/>
          </cell>
          <cell r="L99" t="str">
            <v>22 August 2017 (HGVS reformatted)</v>
          </cell>
        </row>
        <row r="100">
          <cell r="D100" t="str">
            <v>c.1572del</v>
          </cell>
          <cell r="E100" t="str">
            <v/>
          </cell>
          <cell r="F100" t="str">
            <v>p.Met524fs</v>
          </cell>
          <cell r="G100" t="str">
            <v>FS</v>
          </cell>
          <cell r="H100" t="str">
            <v>PTC</v>
          </cell>
          <cell r="I100" t="str">
            <v>NMD</v>
          </cell>
          <cell r="J100">
            <v>1</v>
          </cell>
          <cell r="K100" t="str">
            <v/>
          </cell>
          <cell r="L100" t="str">
            <v>22 August 2017 (HGVS reformatted)</v>
          </cell>
        </row>
        <row r="101">
          <cell r="D101" t="str">
            <v>c.1587_1590del</v>
          </cell>
          <cell r="E101" t="str">
            <v/>
          </cell>
          <cell r="F101" t="str">
            <v>p.Phe529fs</v>
          </cell>
          <cell r="G101" t="str">
            <v>FS</v>
          </cell>
          <cell r="H101" t="str">
            <v>PTC</v>
          </cell>
          <cell r="I101" t="str">
            <v>NMD</v>
          </cell>
          <cell r="J101">
            <v>1</v>
          </cell>
          <cell r="K101" t="str">
            <v/>
          </cell>
          <cell r="L101" t="str">
            <v>21 March 2013; 22 August 2017 (HGVS reformatted)</v>
          </cell>
        </row>
        <row r="102">
          <cell r="D102" t="str">
            <v>c.1587delinsCA</v>
          </cell>
          <cell r="E102" t="str">
            <v/>
          </cell>
          <cell r="F102" t="str">
            <v>p.Glu532fs</v>
          </cell>
          <cell r="G102" t="str">
            <v>FS</v>
          </cell>
          <cell r="H102" t="str">
            <v>PTC</v>
          </cell>
          <cell r="I102" t="str">
            <v>NMD</v>
          </cell>
          <cell r="J102">
            <v>1</v>
          </cell>
          <cell r="K102" t="str">
            <v/>
          </cell>
          <cell r="L102" t="str">
            <v>5 March 2014 (amended), 13 June 2014 (HGVS amended)</v>
          </cell>
        </row>
        <row r="103">
          <cell r="D103" t="str">
            <v>c.1593dup</v>
          </cell>
          <cell r="E103" t="str">
            <v/>
          </cell>
          <cell r="F103" t="str">
            <v>p.Glu532fs</v>
          </cell>
          <cell r="G103" t="str">
            <v>FS</v>
          </cell>
          <cell r="H103" t="str">
            <v>PTC</v>
          </cell>
          <cell r="I103" t="str">
            <v>NMD</v>
          </cell>
          <cell r="J103">
            <v>1</v>
          </cell>
          <cell r="K103" t="str">
            <v/>
          </cell>
          <cell r="L103" t="str">
            <v>22 August 2017 (HGVS reformatted)</v>
          </cell>
        </row>
        <row r="104">
          <cell r="D104" t="str">
            <v>c.1594_1595del</v>
          </cell>
          <cell r="E104" t="str">
            <v/>
          </cell>
          <cell r="F104" t="str">
            <v>p.Glu532fs</v>
          </cell>
          <cell r="G104" t="str">
            <v>FS</v>
          </cell>
          <cell r="H104" t="str">
            <v>PTC</v>
          </cell>
          <cell r="I104" t="str">
            <v>NMD</v>
          </cell>
          <cell r="J104">
            <v>1</v>
          </cell>
          <cell r="K104" t="str">
            <v/>
          </cell>
          <cell r="L104" t="str">
            <v>1 October 2012; 22 August 2017 (HGVS reformatted)</v>
          </cell>
        </row>
        <row r="105">
          <cell r="D105" t="str">
            <v>c.1594G&gt;T</v>
          </cell>
          <cell r="E105" t="str">
            <v/>
          </cell>
          <cell r="F105" t="str">
            <v>p.Glu532X</v>
          </cell>
          <cell r="G105" t="str">
            <v>NS</v>
          </cell>
          <cell r="H105" t="str">
            <v>PTC</v>
          </cell>
          <cell r="I105" t="str">
            <v>NMD</v>
          </cell>
          <cell r="J105">
            <v>1</v>
          </cell>
          <cell r="K105" t="str">
            <v/>
          </cell>
          <cell r="L105" t="str">
            <v/>
          </cell>
        </row>
        <row r="106">
          <cell r="D106" t="str">
            <v>c.1595_1599del</v>
          </cell>
          <cell r="E106" t="str">
            <v/>
          </cell>
          <cell r="F106" t="str">
            <v>p.Glu532fs</v>
          </cell>
          <cell r="G106" t="str">
            <v>FS</v>
          </cell>
          <cell r="H106" t="str">
            <v>PTC</v>
          </cell>
          <cell r="I106" t="str">
            <v>NMD</v>
          </cell>
          <cell r="J106">
            <v>1</v>
          </cell>
          <cell r="K106" t="str">
            <v/>
          </cell>
          <cell r="L106" t="str">
            <v>22 August 2017 (HGVS reformatted)</v>
          </cell>
        </row>
        <row r="107">
          <cell r="D107" t="str">
            <v>c.1597del</v>
          </cell>
          <cell r="E107" t="str">
            <v/>
          </cell>
          <cell r="F107" t="str">
            <v>p.Thr533fs</v>
          </cell>
          <cell r="G107" t="str">
            <v>FS</v>
          </cell>
          <cell r="H107" t="str">
            <v>PTC</v>
          </cell>
          <cell r="I107" t="str">
            <v>NMD</v>
          </cell>
          <cell r="J107">
            <v>1</v>
          </cell>
          <cell r="K107" t="str">
            <v/>
          </cell>
          <cell r="L107" t="str">
            <v>22 August 2017 (HGVS reformatted)</v>
          </cell>
        </row>
        <row r="108">
          <cell r="D108" t="str">
            <v>c.1599_1600del</v>
          </cell>
          <cell r="E108" t="str">
            <v/>
          </cell>
          <cell r="F108" t="str">
            <v>p.Glu534fs</v>
          </cell>
          <cell r="G108" t="str">
            <v>FS</v>
          </cell>
          <cell r="H108" t="str">
            <v>PTC</v>
          </cell>
          <cell r="I108" t="str">
            <v>NMD</v>
          </cell>
          <cell r="J108">
            <v>1</v>
          </cell>
          <cell r="K108" t="str">
            <v/>
          </cell>
          <cell r="L108" t="str">
            <v>22 August 2017 (HGVS reformatted)</v>
          </cell>
        </row>
        <row r="109">
          <cell r="D109" t="str">
            <v>c.161del</v>
          </cell>
          <cell r="E109" t="str">
            <v/>
          </cell>
          <cell r="F109" t="str">
            <v>p.Asn54fs</v>
          </cell>
          <cell r="G109" t="str">
            <v>FS</v>
          </cell>
          <cell r="H109" t="str">
            <v>PTC</v>
          </cell>
          <cell r="I109" t="str">
            <v>NMD</v>
          </cell>
          <cell r="J109">
            <v>1</v>
          </cell>
          <cell r="K109" t="str">
            <v/>
          </cell>
          <cell r="L109" t="str">
            <v>22 August 2017 (HGVS reformatted)</v>
          </cell>
        </row>
        <row r="110">
          <cell r="D110" t="str">
            <v>c.1621G&gt;T</v>
          </cell>
          <cell r="E110" t="str">
            <v/>
          </cell>
          <cell r="F110" t="str">
            <v>p.Glu541X</v>
          </cell>
          <cell r="G110" t="str">
            <v>NS</v>
          </cell>
          <cell r="H110" t="str">
            <v>PTC</v>
          </cell>
          <cell r="I110" t="str">
            <v>NMD</v>
          </cell>
          <cell r="J110">
            <v>1</v>
          </cell>
          <cell r="K110" t="str">
            <v/>
          </cell>
          <cell r="L110" t="str">
            <v/>
          </cell>
        </row>
        <row r="111">
          <cell r="D111" t="str">
            <v>c.1636del</v>
          </cell>
          <cell r="E111" t="str">
            <v/>
          </cell>
          <cell r="F111" t="str">
            <v>p.Cys546fs</v>
          </cell>
          <cell r="G111" t="str">
            <v>FS</v>
          </cell>
          <cell r="H111" t="str">
            <v>PTC</v>
          </cell>
          <cell r="I111" t="str">
            <v>NMD</v>
          </cell>
          <cell r="J111">
            <v>1</v>
          </cell>
          <cell r="K111" t="str">
            <v/>
          </cell>
          <cell r="L111" t="str">
            <v>22 August 2017 (HGVS reformatted)</v>
          </cell>
        </row>
        <row r="112">
          <cell r="D112" t="str">
            <v>c.1642C&gt;T</v>
          </cell>
          <cell r="E112" t="str">
            <v/>
          </cell>
          <cell r="F112" t="str">
            <v>p.Gln548X</v>
          </cell>
          <cell r="G112" t="str">
            <v>NS</v>
          </cell>
          <cell r="H112" t="str">
            <v>PTC</v>
          </cell>
          <cell r="I112" t="str">
            <v>NMD</v>
          </cell>
          <cell r="J112">
            <v>1</v>
          </cell>
          <cell r="K112" t="str">
            <v/>
          </cell>
          <cell r="L112" t="str">
            <v>15 January 2010</v>
          </cell>
        </row>
        <row r="113">
          <cell r="D113" t="str">
            <v>c.1648dup</v>
          </cell>
          <cell r="E113" t="str">
            <v/>
          </cell>
          <cell r="F113" t="str">
            <v>p.Glu550fs</v>
          </cell>
          <cell r="G113" t="str">
            <v>FS</v>
          </cell>
          <cell r="H113" t="str">
            <v>PTC</v>
          </cell>
          <cell r="I113" t="str">
            <v>NMD</v>
          </cell>
          <cell r="J113">
            <v>1</v>
          </cell>
          <cell r="K113" t="str">
            <v/>
          </cell>
          <cell r="L113" t="str">
            <v>22 August 2017 (HGVS reformatted)</v>
          </cell>
        </row>
        <row r="114">
          <cell r="D114" t="str">
            <v>c.1654del</v>
          </cell>
          <cell r="E114" t="str">
            <v/>
          </cell>
          <cell r="F114" t="str">
            <v>p.Ser552fs</v>
          </cell>
          <cell r="G114" t="str">
            <v>FS</v>
          </cell>
          <cell r="H114" t="str">
            <v>PTC</v>
          </cell>
          <cell r="I114" t="str">
            <v>NMD</v>
          </cell>
          <cell r="J114">
            <v>1</v>
          </cell>
          <cell r="K114" t="str">
            <v/>
          </cell>
          <cell r="L114" t="str">
            <v>22 August 2017 (HGVS reformatted)</v>
          </cell>
        </row>
        <row r="115">
          <cell r="D115" t="str">
            <v>c.1668_1671delinsATT</v>
          </cell>
          <cell r="E115" t="str">
            <v/>
          </cell>
          <cell r="F115" t="str">
            <v>p.Asn556fs</v>
          </cell>
          <cell r="G115" t="str">
            <v>FS</v>
          </cell>
          <cell r="H115" t="str">
            <v>PTC</v>
          </cell>
          <cell r="I115" t="str">
            <v>NMD</v>
          </cell>
          <cell r="J115">
            <v>1</v>
          </cell>
          <cell r="K115" t="str">
            <v/>
          </cell>
          <cell r="L115" t="str">
            <v/>
          </cell>
        </row>
        <row r="116">
          <cell r="D116" t="str">
            <v>c.1670_1683del</v>
          </cell>
          <cell r="E116" t="str">
            <v/>
          </cell>
          <cell r="F116" t="str">
            <v>p.Leu557X</v>
          </cell>
          <cell r="G116" t="str">
            <v>FS</v>
          </cell>
          <cell r="H116" t="str">
            <v>PTC</v>
          </cell>
          <cell r="I116" t="str">
            <v>NMD</v>
          </cell>
          <cell r="J116">
            <v>1</v>
          </cell>
          <cell r="K116" t="str">
            <v/>
          </cell>
          <cell r="L116" t="str">
            <v>22 August 2017 (HGVS reformatted)</v>
          </cell>
        </row>
        <row r="117">
          <cell r="D117" t="str">
            <v>c.1670T&gt;G</v>
          </cell>
          <cell r="E117" t="str">
            <v/>
          </cell>
          <cell r="F117" t="str">
            <v>p.Leu557X</v>
          </cell>
          <cell r="G117" t="str">
            <v>NS</v>
          </cell>
          <cell r="H117" t="str">
            <v>PTC</v>
          </cell>
          <cell r="I117" t="str">
            <v>NMD</v>
          </cell>
          <cell r="J117">
            <v>1</v>
          </cell>
          <cell r="K117" t="str">
            <v/>
          </cell>
          <cell r="L117" t="str">
            <v/>
          </cell>
        </row>
        <row r="118">
          <cell r="D118" t="str">
            <v>c.1671_1674del</v>
          </cell>
          <cell r="E118" t="str">
            <v/>
          </cell>
          <cell r="F118" t="str">
            <v>p.Asp559fs</v>
          </cell>
          <cell r="G118" t="str">
            <v>FS</v>
          </cell>
          <cell r="H118" t="str">
            <v>PTC</v>
          </cell>
          <cell r="I118" t="str">
            <v>NMD</v>
          </cell>
          <cell r="J118">
            <v>1</v>
          </cell>
          <cell r="K118" t="str">
            <v/>
          </cell>
          <cell r="L118" t="str">
            <v>2 March 2013; 22 August 2017 (HGVS reformatted)</v>
          </cell>
        </row>
        <row r="119">
          <cell r="D119" t="str">
            <v>c.1672del</v>
          </cell>
          <cell r="E119" t="str">
            <v/>
          </cell>
          <cell r="F119" t="str">
            <v>p.Ile558fs</v>
          </cell>
          <cell r="G119" t="str">
            <v>FS</v>
          </cell>
          <cell r="H119" t="str">
            <v>PTC</v>
          </cell>
          <cell r="I119" t="str">
            <v>NMD</v>
          </cell>
          <cell r="J119">
            <v>1</v>
          </cell>
          <cell r="K119" t="str">
            <v/>
          </cell>
          <cell r="L119" t="str">
            <v>22 August 2017 (HGVS reformatted)</v>
          </cell>
        </row>
        <row r="120">
          <cell r="D120" t="str">
            <v>c.1674_1680del</v>
          </cell>
          <cell r="E120" t="str">
            <v/>
          </cell>
          <cell r="F120" t="str">
            <v>p.Ile558fs</v>
          </cell>
          <cell r="G120" t="str">
            <v>FS</v>
          </cell>
          <cell r="H120" t="str">
            <v>PTC</v>
          </cell>
          <cell r="I120" t="str">
            <v>NMD</v>
          </cell>
          <cell r="J120">
            <v>1</v>
          </cell>
          <cell r="K120" t="str">
            <v/>
          </cell>
          <cell r="L120" t="str">
            <v>13 June 2014; 22 August 2017 (HGVS reformatted)</v>
          </cell>
        </row>
        <row r="121">
          <cell r="D121" t="str">
            <v>c.1675del</v>
          </cell>
          <cell r="E121" t="str">
            <v/>
          </cell>
          <cell r="F121" t="str">
            <v>p.Asp559fs</v>
          </cell>
          <cell r="G121" t="str">
            <v>FS</v>
          </cell>
          <cell r="H121" t="str">
            <v>PTC</v>
          </cell>
          <cell r="I121" t="str">
            <v>NMD</v>
          </cell>
          <cell r="J121">
            <v>1</v>
          </cell>
          <cell r="K121" t="str">
            <v/>
          </cell>
          <cell r="L121" t="str">
            <v>24 February 2012; 22 August 2017 (HGVS reformatted)</v>
          </cell>
        </row>
        <row r="122">
          <cell r="D122" t="str">
            <v>c.1689G&gt;A</v>
          </cell>
          <cell r="E122" t="str">
            <v/>
          </cell>
          <cell r="F122" t="str">
            <v>p.Trp563X</v>
          </cell>
          <cell r="G122" t="str">
            <v>NS</v>
          </cell>
          <cell r="H122" t="str">
            <v>PTC</v>
          </cell>
          <cell r="I122" t="str">
            <v>NMD</v>
          </cell>
          <cell r="J122">
            <v>1</v>
          </cell>
          <cell r="K122" t="str">
            <v/>
          </cell>
          <cell r="L122" t="str">
            <v/>
          </cell>
        </row>
        <row r="123">
          <cell r="D123" t="str">
            <v>c.1693_1696del</v>
          </cell>
          <cell r="E123" t="str">
            <v/>
          </cell>
          <cell r="F123" t="str">
            <v>p.Ala565fs</v>
          </cell>
          <cell r="G123" t="str">
            <v>FS</v>
          </cell>
          <cell r="H123" t="str">
            <v>PTC</v>
          </cell>
          <cell r="I123" t="str">
            <v>NMD</v>
          </cell>
          <cell r="J123">
            <v>1</v>
          </cell>
          <cell r="K123" t="str">
            <v/>
          </cell>
          <cell r="L123" t="str">
            <v>24 February 2014; 22 August 2017 (HGVS reformatted)</v>
          </cell>
        </row>
        <row r="124">
          <cell r="D124" t="str">
            <v>c.17_18del</v>
          </cell>
          <cell r="E124" t="str">
            <v/>
          </cell>
          <cell r="F124" t="str">
            <v>p.Lys6fs</v>
          </cell>
          <cell r="G124" t="str">
            <v>FS</v>
          </cell>
          <cell r="H124" t="str">
            <v>PTC</v>
          </cell>
          <cell r="I124" t="str">
            <v>NMD</v>
          </cell>
          <cell r="J124">
            <v>1</v>
          </cell>
          <cell r="K124" t="str">
            <v/>
          </cell>
          <cell r="L124" t="str">
            <v>22 August 2017 (HGVS reformatted)</v>
          </cell>
        </row>
        <row r="125">
          <cell r="D125" t="str">
            <v>c.1705_1706del</v>
          </cell>
          <cell r="E125" t="str">
            <v/>
          </cell>
          <cell r="F125" t="str">
            <v>p.Gln569fs</v>
          </cell>
          <cell r="G125" t="str">
            <v>FS</v>
          </cell>
          <cell r="H125" t="str">
            <v>PTC</v>
          </cell>
          <cell r="I125" t="str">
            <v>NMD</v>
          </cell>
          <cell r="J125">
            <v>1</v>
          </cell>
          <cell r="K125" t="str">
            <v/>
          </cell>
          <cell r="L125" t="str">
            <v>12 March 2014; 22 August 2017 (HGVS reformatted)</v>
          </cell>
        </row>
        <row r="126">
          <cell r="D126" t="str">
            <v>c.1705del</v>
          </cell>
          <cell r="E126" t="str">
            <v/>
          </cell>
          <cell r="F126" t="str">
            <v>p.Gln569fs</v>
          </cell>
          <cell r="G126" t="str">
            <v>FS</v>
          </cell>
          <cell r="H126" t="str">
            <v>PTC</v>
          </cell>
          <cell r="I126" t="str">
            <v>NMD</v>
          </cell>
          <cell r="J126">
            <v>1</v>
          </cell>
          <cell r="K126" t="str">
            <v/>
          </cell>
          <cell r="L126" t="str">
            <v>22 August 2017 (HGVS reformatted)</v>
          </cell>
        </row>
        <row r="127">
          <cell r="D127" t="str">
            <v>c.1707_1708del</v>
          </cell>
          <cell r="E127" t="str">
            <v/>
          </cell>
          <cell r="F127" t="str">
            <v>p.Asn570fs</v>
          </cell>
          <cell r="G127" t="str">
            <v>FS</v>
          </cell>
          <cell r="H127" t="str">
            <v>PTC</v>
          </cell>
          <cell r="I127" t="str">
            <v>NMD</v>
          </cell>
          <cell r="J127">
            <v>1</v>
          </cell>
          <cell r="K127" t="str">
            <v/>
          </cell>
          <cell r="L127" t="str">
            <v>22 August 2017 (HGVS reformatted)</v>
          </cell>
        </row>
        <row r="128">
          <cell r="D128" t="str">
            <v>c.170dup</v>
          </cell>
          <cell r="E128" t="str">
            <v/>
          </cell>
          <cell r="F128" t="str">
            <v>p.Tyr57X</v>
          </cell>
          <cell r="G128" t="str">
            <v>FS</v>
          </cell>
          <cell r="H128" t="str">
            <v>PTC</v>
          </cell>
          <cell r="I128" t="str">
            <v>NMD</v>
          </cell>
          <cell r="J128">
            <v>1</v>
          </cell>
          <cell r="K128" t="str">
            <v/>
          </cell>
          <cell r="L128" t="str">
            <v>22 August 2017 (HGVS reformatted)</v>
          </cell>
        </row>
        <row r="129">
          <cell r="D129" t="str">
            <v>c.171C&gt;G</v>
          </cell>
          <cell r="E129" t="str">
            <v/>
          </cell>
          <cell r="F129" t="str">
            <v>p.Tyr57X</v>
          </cell>
          <cell r="G129" t="str">
            <v>NS</v>
          </cell>
          <cell r="H129" t="str">
            <v>PTC</v>
          </cell>
          <cell r="I129" t="str">
            <v>NMD</v>
          </cell>
          <cell r="J129">
            <v>1</v>
          </cell>
          <cell r="K129" t="str">
            <v/>
          </cell>
          <cell r="L129" t="str">
            <v>15 October 2010</v>
          </cell>
        </row>
        <row r="130">
          <cell r="D130" t="str">
            <v>c.1739_1754del</v>
          </cell>
          <cell r="E130" t="str">
            <v/>
          </cell>
          <cell r="F130" t="str">
            <v>p.Ile580fs</v>
          </cell>
          <cell r="G130" t="str">
            <v>FS</v>
          </cell>
          <cell r="H130" t="str">
            <v>PTC</v>
          </cell>
          <cell r="I130" t="str">
            <v>NMD</v>
          </cell>
          <cell r="J130">
            <v>1</v>
          </cell>
          <cell r="K130" t="str">
            <v/>
          </cell>
          <cell r="L130" t="str">
            <v>22 August 2017 (HGVS reformatted)</v>
          </cell>
        </row>
        <row r="131">
          <cell r="D131" t="str">
            <v>c.1748del</v>
          </cell>
          <cell r="E131" t="str">
            <v/>
          </cell>
          <cell r="F131" t="str">
            <v>p.Leu583X</v>
          </cell>
          <cell r="G131" t="str">
            <v>FS</v>
          </cell>
          <cell r="H131" t="str">
            <v>PTC</v>
          </cell>
          <cell r="I131" t="str">
            <v>NMD</v>
          </cell>
          <cell r="J131">
            <v>1</v>
          </cell>
          <cell r="K131" t="str">
            <v/>
          </cell>
          <cell r="L131" t="str">
            <v>22 August 2017 (HGVS reformatted)</v>
          </cell>
        </row>
        <row r="132">
          <cell r="D132" t="str">
            <v>c.1748T&gt;A</v>
          </cell>
          <cell r="E132" t="str">
            <v/>
          </cell>
          <cell r="F132" t="str">
            <v>p.Leu583X</v>
          </cell>
          <cell r="G132" t="str">
            <v>NS</v>
          </cell>
          <cell r="H132" t="str">
            <v>PTC</v>
          </cell>
          <cell r="I132" t="str">
            <v>NMD</v>
          </cell>
          <cell r="J132">
            <v>1</v>
          </cell>
          <cell r="K132" t="str">
            <v/>
          </cell>
          <cell r="L132" t="str">
            <v/>
          </cell>
        </row>
        <row r="133">
          <cell r="D133" t="str">
            <v>c.1754del</v>
          </cell>
          <cell r="E133" t="str">
            <v/>
          </cell>
          <cell r="F133" t="str">
            <v>p.Lys585fs</v>
          </cell>
          <cell r="G133" t="str">
            <v>FS</v>
          </cell>
          <cell r="H133" t="str">
            <v>PTC</v>
          </cell>
          <cell r="I133" t="str">
            <v>NMD</v>
          </cell>
          <cell r="J133">
            <v>1</v>
          </cell>
          <cell r="K133" t="str">
            <v/>
          </cell>
          <cell r="L133" t="str">
            <v>22 August 2017 (HGVS reformatted)</v>
          </cell>
        </row>
        <row r="134">
          <cell r="D134" t="str">
            <v>c.1755_1759del</v>
          </cell>
          <cell r="E134" t="str">
            <v/>
          </cell>
          <cell r="F134" t="str">
            <v>p.Lys585fs</v>
          </cell>
          <cell r="G134" t="str">
            <v>FS</v>
          </cell>
          <cell r="H134" t="str">
            <v>PTC</v>
          </cell>
          <cell r="I134" t="str">
            <v>NMD</v>
          </cell>
          <cell r="J134">
            <v>1</v>
          </cell>
          <cell r="K134" t="str">
            <v/>
          </cell>
          <cell r="L134" t="str">
            <v>22 August 2017 (HGVS reformatted)</v>
          </cell>
        </row>
        <row r="135">
          <cell r="D135" t="str">
            <v>c.1762_1766del</v>
          </cell>
          <cell r="E135" t="str">
            <v/>
          </cell>
          <cell r="F135" t="str">
            <v>p.Asn588fs</v>
          </cell>
          <cell r="G135" t="str">
            <v>FS</v>
          </cell>
          <cell r="H135" t="str">
            <v>PTC</v>
          </cell>
          <cell r="I135" t="str">
            <v>NMD</v>
          </cell>
          <cell r="J135">
            <v>1</v>
          </cell>
          <cell r="K135" t="str">
            <v/>
          </cell>
          <cell r="L135" t="str">
            <v>13 August 2010; 22 August 2017 (HGVS reformatted)</v>
          </cell>
        </row>
        <row r="136">
          <cell r="D136" t="str">
            <v>c.1763_1766del</v>
          </cell>
          <cell r="E136" t="str">
            <v/>
          </cell>
          <cell r="F136" t="str">
            <v>p.Asn588fs</v>
          </cell>
          <cell r="G136" t="str">
            <v>FS</v>
          </cell>
          <cell r="H136" t="str">
            <v>PTC</v>
          </cell>
          <cell r="I136" t="str">
            <v>NMD</v>
          </cell>
          <cell r="J136">
            <v>1</v>
          </cell>
          <cell r="K136" t="str">
            <v/>
          </cell>
          <cell r="L136" t="str">
            <v>22 August 2017 (HGVS reformatted)</v>
          </cell>
        </row>
        <row r="137">
          <cell r="D137" t="str">
            <v>c.1763A&gt;G</v>
          </cell>
          <cell r="E137" t="str">
            <v/>
          </cell>
          <cell r="F137" t="str">
            <v>p.Lys589_Gly637del</v>
          </cell>
          <cell r="G137" t="str">
            <v>S</v>
          </cell>
          <cell r="H137" t="str">
            <v>IFD</v>
          </cell>
          <cell r="I137" t="str">
            <v>IFD</v>
          </cell>
          <cell r="J137">
            <v>2</v>
          </cell>
          <cell r="K137" t="str">
            <v>E Velasco et al (EMBO 2007); Sanz et al (CCR 2010)</v>
          </cell>
          <cell r="L137" t="str">
            <v/>
          </cell>
        </row>
        <row r="138">
          <cell r="D138" t="str">
            <v>c.1765_1766del</v>
          </cell>
          <cell r="E138" t="str">
            <v/>
          </cell>
          <cell r="F138" t="str">
            <v>p.Lys589fs</v>
          </cell>
          <cell r="G138" t="str">
            <v>FS</v>
          </cell>
          <cell r="H138" t="str">
            <v>PTC</v>
          </cell>
          <cell r="I138" t="str">
            <v>NMD</v>
          </cell>
          <cell r="J138">
            <v>1</v>
          </cell>
          <cell r="K138" t="str">
            <v/>
          </cell>
          <cell r="L138" t="str">
            <v>22 August 2017 (HGVS reformatted)</v>
          </cell>
        </row>
        <row r="139">
          <cell r="D139" t="str">
            <v>c.1773_1776del</v>
          </cell>
          <cell r="E139" t="str">
            <v/>
          </cell>
          <cell r="F139" t="str">
            <v>p.Ile591fs</v>
          </cell>
          <cell r="G139" t="str">
            <v>FS</v>
          </cell>
          <cell r="H139" t="str">
            <v>PTC</v>
          </cell>
          <cell r="I139" t="str">
            <v>NMD</v>
          </cell>
          <cell r="J139">
            <v>1</v>
          </cell>
          <cell r="K139" t="str">
            <v/>
          </cell>
          <cell r="L139" t="str">
            <v>22 August 2017 (HGVS reformatted)</v>
          </cell>
        </row>
        <row r="140">
          <cell r="D140" t="str">
            <v>c.1774_1777del</v>
          </cell>
          <cell r="E140" t="str">
            <v/>
          </cell>
          <cell r="F140" t="str">
            <v>p.Tyr592fs</v>
          </cell>
          <cell r="G140" t="str">
            <v>FS</v>
          </cell>
          <cell r="H140" t="str">
            <v>PTC</v>
          </cell>
          <cell r="I140" t="str">
            <v>NMD</v>
          </cell>
          <cell r="J140">
            <v>1</v>
          </cell>
          <cell r="K140" t="str">
            <v/>
          </cell>
          <cell r="L140" t="str">
            <v>22 August 2017 (HGVS reformatted)</v>
          </cell>
        </row>
        <row r="141">
          <cell r="D141" t="str">
            <v>c.1787_1799del</v>
          </cell>
          <cell r="E141" t="str">
            <v/>
          </cell>
          <cell r="F141" t="str">
            <v>p.Asp596fs</v>
          </cell>
          <cell r="G141" t="str">
            <v>FS</v>
          </cell>
          <cell r="H141" t="str">
            <v>PTC</v>
          </cell>
          <cell r="I141" t="str">
            <v>NMD</v>
          </cell>
          <cell r="J141">
            <v>1</v>
          </cell>
          <cell r="K141" t="str">
            <v/>
          </cell>
          <cell r="L141" t="str">
            <v>17 February 2014; 22 August 2017 (HGVS reformatted)</v>
          </cell>
        </row>
        <row r="142">
          <cell r="D142" t="str">
            <v>c.1792del</v>
          </cell>
          <cell r="E142" t="str">
            <v/>
          </cell>
          <cell r="F142" t="str">
            <v>p.Thr598fs</v>
          </cell>
          <cell r="G142" t="str">
            <v>FS</v>
          </cell>
          <cell r="H142" t="str">
            <v>PTC</v>
          </cell>
          <cell r="I142" t="str">
            <v>NMD</v>
          </cell>
          <cell r="J142">
            <v>1</v>
          </cell>
          <cell r="K142" t="str">
            <v/>
          </cell>
          <cell r="L142" t="str">
            <v>31 August 2011; 22 August 2017 (HGVS reformatted)</v>
          </cell>
        </row>
        <row r="143">
          <cell r="D143" t="str">
            <v>c.1796_1800del</v>
          </cell>
          <cell r="E143" t="str">
            <v/>
          </cell>
          <cell r="F143" t="str">
            <v>p.Phe599X</v>
          </cell>
          <cell r="G143" t="str">
            <v>FS</v>
          </cell>
          <cell r="H143" t="str">
            <v>PTC</v>
          </cell>
          <cell r="I143" t="str">
            <v>NMD</v>
          </cell>
          <cell r="J143">
            <v>1</v>
          </cell>
          <cell r="K143" t="str">
            <v/>
          </cell>
          <cell r="L143" t="str">
            <v>22 August 2017 (HGVS reformatted)</v>
          </cell>
        </row>
        <row r="144">
          <cell r="D144" t="str">
            <v>c.1797_1801del</v>
          </cell>
          <cell r="E144" t="str">
            <v/>
          </cell>
          <cell r="F144" t="str">
            <v>p.Phe599fs</v>
          </cell>
          <cell r="G144" t="str">
            <v>FS</v>
          </cell>
          <cell r="H144" t="str">
            <v>PTC</v>
          </cell>
          <cell r="I144" t="str">
            <v>NMD</v>
          </cell>
          <cell r="J144">
            <v>1</v>
          </cell>
          <cell r="K144" t="str">
            <v/>
          </cell>
          <cell r="L144" t="str">
            <v>22 August 2017 (HGVS reformatted)</v>
          </cell>
        </row>
        <row r="145">
          <cell r="D145" t="str">
            <v>c.1798_1802del</v>
          </cell>
          <cell r="E145" t="str">
            <v/>
          </cell>
          <cell r="F145" t="str">
            <v>p.Tyr600fs</v>
          </cell>
          <cell r="G145" t="str">
            <v>FS</v>
          </cell>
          <cell r="H145" t="str">
            <v>PTC</v>
          </cell>
          <cell r="I145" t="str">
            <v>NMD</v>
          </cell>
          <cell r="J145">
            <v>1</v>
          </cell>
          <cell r="K145" t="str">
            <v/>
          </cell>
          <cell r="L145" t="str">
            <v>13 August 2010; 22 August 2017 (HGVS reformatted)</v>
          </cell>
        </row>
        <row r="146">
          <cell r="D146" t="str">
            <v>c.1800T&gt;A</v>
          </cell>
          <cell r="E146" t="str">
            <v/>
          </cell>
          <cell r="F146" t="str">
            <v>p.Tyr600X</v>
          </cell>
          <cell r="G146" t="str">
            <v>NS</v>
          </cell>
          <cell r="H146" t="str">
            <v>PTC</v>
          </cell>
          <cell r="I146" t="str">
            <v>NMD</v>
          </cell>
          <cell r="J146">
            <v>1</v>
          </cell>
          <cell r="K146" t="str">
            <v/>
          </cell>
          <cell r="L146" t="str">
            <v>10 March 2010</v>
          </cell>
        </row>
        <row r="147">
          <cell r="D147" t="str">
            <v>c.1800T&gt;G</v>
          </cell>
          <cell r="E147" t="str">
            <v/>
          </cell>
          <cell r="F147" t="str">
            <v>p.Tyr600X</v>
          </cell>
          <cell r="G147" t="str">
            <v>NS</v>
          </cell>
          <cell r="H147" t="str">
            <v>PTC</v>
          </cell>
          <cell r="I147" t="str">
            <v>NMD</v>
          </cell>
          <cell r="J147">
            <v>1</v>
          </cell>
          <cell r="K147" t="str">
            <v/>
          </cell>
          <cell r="L147" t="str">
            <v>31 August 2012</v>
          </cell>
        </row>
        <row r="148">
          <cell r="D148" t="str">
            <v>c.1805del</v>
          </cell>
          <cell r="E148" t="str">
            <v/>
          </cell>
          <cell r="F148" t="str">
            <v>p.Gly602fs</v>
          </cell>
          <cell r="G148" t="str">
            <v>FS</v>
          </cell>
          <cell r="H148" t="str">
            <v>PTC</v>
          </cell>
          <cell r="I148" t="str">
            <v>NMD</v>
          </cell>
          <cell r="J148">
            <v>1</v>
          </cell>
          <cell r="K148" t="str">
            <v/>
          </cell>
          <cell r="L148" t="str">
            <v>22 August 2017 (HGVS reformatted)</v>
          </cell>
        </row>
        <row r="149">
          <cell r="D149" t="str">
            <v>c.1811_1812delinsG</v>
          </cell>
          <cell r="E149" t="str">
            <v/>
          </cell>
          <cell r="F149" t="str">
            <v>p.Lys604fs</v>
          </cell>
          <cell r="G149" t="str">
            <v>FS</v>
          </cell>
          <cell r="H149" t="str">
            <v>PTC</v>
          </cell>
          <cell r="I149" t="str">
            <v>NMD</v>
          </cell>
          <cell r="J149">
            <v>1</v>
          </cell>
          <cell r="K149" t="str">
            <v/>
          </cell>
          <cell r="L149" t="str">
            <v>28 March 2011, 13 June 2014 (HGVS amended)</v>
          </cell>
        </row>
        <row r="150">
          <cell r="D150" t="str">
            <v>c.1813del</v>
          </cell>
          <cell r="E150" t="str">
            <v/>
          </cell>
          <cell r="F150" t="str">
            <v>p.Ile605fs</v>
          </cell>
          <cell r="G150" t="str">
            <v>FS</v>
          </cell>
          <cell r="H150" t="str">
            <v>PTC</v>
          </cell>
          <cell r="I150" t="str">
            <v>NMD</v>
          </cell>
          <cell r="J150">
            <v>1</v>
          </cell>
          <cell r="K150" t="str">
            <v/>
          </cell>
          <cell r="L150" t="str">
            <v>22 August 2017 (HGVS reformatted)</v>
          </cell>
        </row>
        <row r="151">
          <cell r="D151" t="str">
            <v>c.1813dup</v>
          </cell>
          <cell r="E151" t="str">
            <v/>
          </cell>
          <cell r="F151" t="str">
            <v>p.Ile605fs</v>
          </cell>
          <cell r="G151" t="str">
            <v>FS</v>
          </cell>
          <cell r="H151" t="str">
            <v>PTC</v>
          </cell>
          <cell r="I151" t="str">
            <v>NMD</v>
          </cell>
          <cell r="J151">
            <v>1</v>
          </cell>
          <cell r="K151" t="str">
            <v/>
          </cell>
          <cell r="L151" t="str">
            <v>13 June 2015 (BIC amended); 22 August 2017 (HGVS reformatted)</v>
          </cell>
        </row>
        <row r="152">
          <cell r="D152" t="str">
            <v>c.1815dup</v>
          </cell>
          <cell r="E152" t="str">
            <v/>
          </cell>
          <cell r="F152" t="str">
            <v>p.Pro606fs</v>
          </cell>
          <cell r="G152" t="str">
            <v>FS</v>
          </cell>
          <cell r="H152" t="str">
            <v>PTC</v>
          </cell>
          <cell r="I152" t="str">
            <v>NMD</v>
          </cell>
          <cell r="J152">
            <v>1</v>
          </cell>
          <cell r="K152" t="str">
            <v/>
          </cell>
          <cell r="L152" t="str">
            <v>22 August 2017 (HGVS reformatted)</v>
          </cell>
        </row>
        <row r="153">
          <cell r="D153" t="str">
            <v>c.1819A&gt;T</v>
          </cell>
          <cell r="E153" t="str">
            <v/>
          </cell>
          <cell r="F153" t="str">
            <v>p.Lys607X</v>
          </cell>
          <cell r="G153" t="str">
            <v>NS</v>
          </cell>
          <cell r="H153" t="str">
            <v>PTC</v>
          </cell>
          <cell r="I153" t="str">
            <v>NMD</v>
          </cell>
          <cell r="J153">
            <v>1</v>
          </cell>
          <cell r="K153" t="str">
            <v/>
          </cell>
          <cell r="L153" t="str">
            <v>16 June 2014</v>
          </cell>
        </row>
        <row r="154">
          <cell r="D154" t="str">
            <v>c.1832C&gt;A</v>
          </cell>
          <cell r="E154" t="str">
            <v/>
          </cell>
          <cell r="F154" t="str">
            <v>p.Ser611X</v>
          </cell>
          <cell r="G154" t="str">
            <v>NS</v>
          </cell>
          <cell r="H154" t="str">
            <v>PTC</v>
          </cell>
          <cell r="I154" t="str">
            <v>NMD</v>
          </cell>
          <cell r="J154">
            <v>1</v>
          </cell>
          <cell r="K154" t="str">
            <v/>
          </cell>
          <cell r="L154" t="str">
            <v/>
          </cell>
        </row>
        <row r="155">
          <cell r="D155" t="str">
            <v>c.1832C&gt;G</v>
          </cell>
          <cell r="E155" t="str">
            <v/>
          </cell>
          <cell r="F155" t="str">
            <v>p.Ser611X</v>
          </cell>
          <cell r="G155" t="str">
            <v>NS</v>
          </cell>
          <cell r="H155" t="str">
            <v>PTC</v>
          </cell>
          <cell r="I155" t="str">
            <v>NMD</v>
          </cell>
          <cell r="J155">
            <v>1</v>
          </cell>
          <cell r="K155" t="str">
            <v/>
          </cell>
          <cell r="L155" t="str">
            <v>28 March 2011</v>
          </cell>
        </row>
        <row r="156">
          <cell r="D156" t="str">
            <v>c.1841_1844del</v>
          </cell>
          <cell r="E156" t="str">
            <v/>
          </cell>
          <cell r="F156" t="str">
            <v>p.Ile614fs</v>
          </cell>
          <cell r="G156" t="str">
            <v>FS</v>
          </cell>
          <cell r="H156" t="str">
            <v>PTC</v>
          </cell>
          <cell r="I156" t="str">
            <v>NMD</v>
          </cell>
          <cell r="J156">
            <v>1</v>
          </cell>
          <cell r="K156" t="str">
            <v/>
          </cell>
          <cell r="L156" t="str">
            <v>30 January 2012; 22 August 2017 (HGVS reformatted)</v>
          </cell>
        </row>
        <row r="157">
          <cell r="D157" t="str">
            <v>c.1842dup</v>
          </cell>
          <cell r="E157" t="str">
            <v/>
          </cell>
          <cell r="F157" t="str">
            <v>p.Asn615X</v>
          </cell>
          <cell r="G157" t="str">
            <v>FS</v>
          </cell>
          <cell r="H157" t="str">
            <v>PTC</v>
          </cell>
          <cell r="I157" t="str">
            <v>NMD</v>
          </cell>
          <cell r="J157">
            <v>1</v>
          </cell>
          <cell r="K157" t="str">
            <v/>
          </cell>
          <cell r="L157" t="str">
            <v>22 August 2017 (HGVS reformatted)</v>
          </cell>
        </row>
        <row r="158">
          <cell r="D158" t="str">
            <v>c.1845_1846del</v>
          </cell>
          <cell r="E158" t="str">
            <v/>
          </cell>
          <cell r="F158" t="str">
            <v>p.Asn615fs</v>
          </cell>
          <cell r="G158" t="str">
            <v>FS</v>
          </cell>
          <cell r="H158" t="str">
            <v>PTC</v>
          </cell>
          <cell r="I158" t="str">
            <v>NMD</v>
          </cell>
          <cell r="J158">
            <v>1</v>
          </cell>
          <cell r="K158" t="str">
            <v/>
          </cell>
          <cell r="L158" t="str">
            <v>24 February 2014; 22 August 2017 (HGVS reformatted)</v>
          </cell>
        </row>
        <row r="159">
          <cell r="D159" t="str">
            <v>c.1850C&gt;G</v>
          </cell>
          <cell r="E159" t="str">
            <v/>
          </cell>
          <cell r="F159" t="str">
            <v>p.Ser617X</v>
          </cell>
          <cell r="G159" t="str">
            <v>NS</v>
          </cell>
          <cell r="H159" t="str">
            <v>PTC</v>
          </cell>
          <cell r="I159" t="str">
            <v>NMD</v>
          </cell>
          <cell r="J159">
            <v>1</v>
          </cell>
          <cell r="K159" t="str">
            <v/>
          </cell>
          <cell r="L159" t="str">
            <v>24 March 2014</v>
          </cell>
        </row>
        <row r="160">
          <cell r="D160" t="str">
            <v>c.1854_1855insA</v>
          </cell>
          <cell r="E160" t="str">
            <v/>
          </cell>
          <cell r="F160" t="str">
            <v>p.Gln619fs</v>
          </cell>
          <cell r="G160" t="str">
            <v>FS</v>
          </cell>
          <cell r="H160" t="str">
            <v>PTC</v>
          </cell>
          <cell r="I160" t="str">
            <v>NMD</v>
          </cell>
          <cell r="J160">
            <v>1</v>
          </cell>
          <cell r="K160" t="str">
            <v/>
          </cell>
          <cell r="L160" t="str">
            <v/>
          </cell>
        </row>
        <row r="161">
          <cell r="D161" t="str">
            <v>c.1855C&gt;T</v>
          </cell>
          <cell r="E161" t="str">
            <v/>
          </cell>
          <cell r="F161" t="str">
            <v>p.Gln619X</v>
          </cell>
          <cell r="G161" t="str">
            <v>NS</v>
          </cell>
          <cell r="H161" t="str">
            <v>PTC</v>
          </cell>
          <cell r="I161" t="str">
            <v>NMD</v>
          </cell>
          <cell r="J161">
            <v>1</v>
          </cell>
          <cell r="K161" t="str">
            <v/>
          </cell>
          <cell r="L161" t="str">
            <v/>
          </cell>
        </row>
        <row r="162">
          <cell r="D162" t="str">
            <v>c.1888_1889insAA</v>
          </cell>
          <cell r="E162" t="str">
            <v/>
          </cell>
          <cell r="F162" t="str">
            <v>p.Thr630fs</v>
          </cell>
          <cell r="G162" t="str">
            <v>FS</v>
          </cell>
          <cell r="H162" t="str">
            <v>PTC</v>
          </cell>
          <cell r="I162" t="str">
            <v>NMD</v>
          </cell>
          <cell r="J162">
            <v>1</v>
          </cell>
          <cell r="K162" t="str">
            <v/>
          </cell>
          <cell r="L162" t="str">
            <v/>
          </cell>
        </row>
        <row r="163">
          <cell r="D163" t="str">
            <v>c.1888del</v>
          </cell>
          <cell r="E163" t="str">
            <v/>
          </cell>
          <cell r="F163" t="str">
            <v>p.Thr630fs</v>
          </cell>
          <cell r="G163" t="str">
            <v>FS</v>
          </cell>
          <cell r="H163" t="str">
            <v>PTC</v>
          </cell>
          <cell r="I163" t="str">
            <v>NMD</v>
          </cell>
          <cell r="J163">
            <v>1</v>
          </cell>
          <cell r="K163" t="str">
            <v/>
          </cell>
          <cell r="L163" t="str">
            <v>18 November 2011; 22 August 2017 (HGVS reformatted)</v>
          </cell>
        </row>
        <row r="164">
          <cell r="D164" t="str">
            <v>c.1889del</v>
          </cell>
          <cell r="E164" t="str">
            <v/>
          </cell>
          <cell r="F164" t="str">
            <v>p.Thr630fs</v>
          </cell>
          <cell r="G164" t="str">
            <v>FS</v>
          </cell>
          <cell r="H164" t="str">
            <v>PTC</v>
          </cell>
          <cell r="I164" t="str">
            <v>NMD</v>
          </cell>
          <cell r="J164">
            <v>1</v>
          </cell>
          <cell r="K164" t="str">
            <v/>
          </cell>
          <cell r="L164" t="str">
            <v>22 August 2017 (HGVS reformatted)</v>
          </cell>
        </row>
        <row r="165">
          <cell r="D165" t="str">
            <v>c.1899_1900insTT</v>
          </cell>
          <cell r="E165" t="str">
            <v/>
          </cell>
          <cell r="F165" t="str">
            <v>p.Ala634fs</v>
          </cell>
          <cell r="G165" t="str">
            <v>FS</v>
          </cell>
          <cell r="H165" t="str">
            <v>PTC</v>
          </cell>
          <cell r="I165" t="str">
            <v>NMD</v>
          </cell>
          <cell r="J165">
            <v>1</v>
          </cell>
          <cell r="K165" t="str">
            <v/>
          </cell>
          <cell r="L165" t="str">
            <v>15 October 2010</v>
          </cell>
        </row>
        <row r="166">
          <cell r="D166" t="str">
            <v>c.1900_1901insTT</v>
          </cell>
          <cell r="E166" t="str">
            <v/>
          </cell>
          <cell r="F166" t="str">
            <v>p.Ala634fs</v>
          </cell>
          <cell r="G166" t="str">
            <v>FS</v>
          </cell>
          <cell r="H166" t="str">
            <v>PTC</v>
          </cell>
          <cell r="I166" t="str">
            <v>NMD</v>
          </cell>
          <cell r="J166">
            <v>1</v>
          </cell>
          <cell r="K166" t="str">
            <v/>
          </cell>
          <cell r="L166" t="str">
            <v>8 March 2010</v>
          </cell>
        </row>
        <row r="167">
          <cell r="D167" t="str">
            <v>c.1906del</v>
          </cell>
          <cell r="E167" t="str">
            <v/>
          </cell>
          <cell r="F167" t="str">
            <v>p.Ser636fs</v>
          </cell>
          <cell r="G167" t="str">
            <v>FS</v>
          </cell>
          <cell r="H167" t="str">
            <v>PTC</v>
          </cell>
          <cell r="I167" t="str">
            <v>NMD</v>
          </cell>
          <cell r="J167">
            <v>1</v>
          </cell>
          <cell r="K167" t="str">
            <v/>
          </cell>
          <cell r="L167" t="str">
            <v>22 August 2017 (HGVS reformatted)</v>
          </cell>
        </row>
        <row r="168">
          <cell r="D168" t="str">
            <v>c.1909+1G&gt;A</v>
          </cell>
          <cell r="E168" t="str">
            <v/>
          </cell>
          <cell r="F168" t="str">
            <v/>
          </cell>
          <cell r="G168" t="str">
            <v>S</v>
          </cell>
          <cell r="H168" t="str">
            <v>unknown</v>
          </cell>
          <cell r="I168" t="str">
            <v>unknown</v>
          </cell>
          <cell r="J168">
            <v>3</v>
          </cell>
          <cell r="K168" t="str">
            <v/>
          </cell>
          <cell r="L168" t="str">
            <v>29 October 2014</v>
          </cell>
        </row>
        <row r="169">
          <cell r="D169" t="str">
            <v>c.1913T&gt;G</v>
          </cell>
          <cell r="E169" t="str">
            <v/>
          </cell>
          <cell r="F169" t="str">
            <v>p.Leu638X</v>
          </cell>
          <cell r="G169" t="str">
            <v>NS</v>
          </cell>
          <cell r="H169" t="str">
            <v>PTC</v>
          </cell>
          <cell r="I169" t="str">
            <v>NMD</v>
          </cell>
          <cell r="J169">
            <v>1</v>
          </cell>
          <cell r="K169" t="str">
            <v/>
          </cell>
          <cell r="L169" t="str">
            <v>26 March 2013</v>
          </cell>
        </row>
        <row r="170">
          <cell r="D170" t="str">
            <v>c.1923_1924insAT</v>
          </cell>
          <cell r="E170" t="str">
            <v/>
          </cell>
          <cell r="F170" t="str">
            <v>p.Ser642fs</v>
          </cell>
          <cell r="G170" t="str">
            <v>FS</v>
          </cell>
          <cell r="H170" t="str">
            <v>PTC</v>
          </cell>
          <cell r="I170" t="str">
            <v>NMD</v>
          </cell>
          <cell r="J170">
            <v>1</v>
          </cell>
          <cell r="K170" t="str">
            <v/>
          </cell>
          <cell r="L170" t="str">
            <v>1 October 2012</v>
          </cell>
        </row>
        <row r="171">
          <cell r="D171" t="str">
            <v>c.1929del</v>
          </cell>
          <cell r="E171" t="str">
            <v/>
          </cell>
          <cell r="F171" t="str">
            <v>p.Arg645fs</v>
          </cell>
          <cell r="G171" t="str">
            <v>FS</v>
          </cell>
          <cell r="H171" t="str">
            <v>PTC</v>
          </cell>
          <cell r="I171" t="str">
            <v>NMD</v>
          </cell>
          <cell r="J171">
            <v>1</v>
          </cell>
          <cell r="K171" t="str">
            <v/>
          </cell>
          <cell r="L171" t="str">
            <v>22 August 2017 (HGVS reformatted)</v>
          </cell>
        </row>
        <row r="172">
          <cell r="D172" t="str">
            <v>c.1933del</v>
          </cell>
          <cell r="E172" t="str">
            <v/>
          </cell>
          <cell r="F172" t="str">
            <v>p.Arg645fs</v>
          </cell>
          <cell r="G172" t="str">
            <v>FS</v>
          </cell>
          <cell r="H172" t="str">
            <v>PTC</v>
          </cell>
          <cell r="I172" t="str">
            <v>NMD</v>
          </cell>
          <cell r="J172">
            <v>1</v>
          </cell>
          <cell r="K172" t="str">
            <v/>
          </cell>
          <cell r="L172" t="str">
            <v>20 February 2013; 22 August 2017 (HGVS reformatted)</v>
          </cell>
        </row>
        <row r="173">
          <cell r="D173" t="str">
            <v>c.1943C&gt;G</v>
          </cell>
          <cell r="E173" t="str">
            <v/>
          </cell>
          <cell r="F173" t="str">
            <v>p.Ser648X</v>
          </cell>
          <cell r="G173" t="str">
            <v>NS</v>
          </cell>
          <cell r="H173" t="str">
            <v>PTC</v>
          </cell>
          <cell r="I173" t="str">
            <v>NMD</v>
          </cell>
          <cell r="J173">
            <v>1</v>
          </cell>
          <cell r="K173" t="str">
            <v/>
          </cell>
          <cell r="L173" t="str">
            <v>14 March 2014</v>
          </cell>
        </row>
        <row r="174">
          <cell r="D174" t="str">
            <v>c.1945C&gt;T</v>
          </cell>
          <cell r="E174" t="str">
            <v/>
          </cell>
          <cell r="F174" t="str">
            <v>p.Gln649X</v>
          </cell>
          <cell r="G174" t="str">
            <v>NS</v>
          </cell>
          <cell r="H174" t="str">
            <v>PTC</v>
          </cell>
          <cell r="I174" t="str">
            <v>NMD</v>
          </cell>
          <cell r="J174">
            <v>1</v>
          </cell>
          <cell r="K174" t="str">
            <v/>
          </cell>
          <cell r="L174" t="str">
            <v/>
          </cell>
        </row>
        <row r="175">
          <cell r="D175" t="str">
            <v>c.196C&gt;T</v>
          </cell>
          <cell r="E175" t="str">
            <v/>
          </cell>
          <cell r="F175" t="str">
            <v>p.Gln66X</v>
          </cell>
          <cell r="G175" t="str">
            <v>NS</v>
          </cell>
          <cell r="H175" t="str">
            <v>PTC</v>
          </cell>
          <cell r="I175" t="str">
            <v>NMD</v>
          </cell>
          <cell r="J175">
            <v>1</v>
          </cell>
          <cell r="K175" t="str">
            <v/>
          </cell>
          <cell r="L175" t="str">
            <v/>
          </cell>
        </row>
        <row r="176">
          <cell r="D176" t="str">
            <v>c.1981_1984dup</v>
          </cell>
          <cell r="E176" t="str">
            <v/>
          </cell>
          <cell r="F176" t="str">
            <v>p.Ser662X</v>
          </cell>
          <cell r="G176" t="str">
            <v>FS</v>
          </cell>
          <cell r="H176" t="str">
            <v>PTC</v>
          </cell>
          <cell r="I176" t="str">
            <v>NMD</v>
          </cell>
          <cell r="J176">
            <v>1</v>
          </cell>
          <cell r="K176" t="str">
            <v/>
          </cell>
          <cell r="L176" t="str">
            <v>24 February 2014; 22 August 2017 (HGVS reformatted)</v>
          </cell>
        </row>
        <row r="177">
          <cell r="D177" t="str">
            <v>c.1989del</v>
          </cell>
          <cell r="E177" t="str">
            <v/>
          </cell>
          <cell r="F177" t="str">
            <v>p.Phe663fs</v>
          </cell>
          <cell r="G177" t="str">
            <v>FS</v>
          </cell>
          <cell r="H177" t="str">
            <v>PTC</v>
          </cell>
          <cell r="I177" t="str">
            <v>NMD</v>
          </cell>
          <cell r="J177">
            <v>1</v>
          </cell>
          <cell r="K177" t="str">
            <v/>
          </cell>
          <cell r="L177" t="str">
            <v>27 March 2013; 22 August 2017 (HGVS reformatted)</v>
          </cell>
        </row>
        <row r="178">
          <cell r="D178" t="str">
            <v>c.200_1910-877dup</v>
          </cell>
          <cell r="E178" t="str">
            <v/>
          </cell>
          <cell r="F178" t="str">
            <v/>
          </cell>
          <cell r="G178" t="str">
            <v>DP</v>
          </cell>
          <cell r="H178" t="str">
            <v>unknown</v>
          </cell>
          <cell r="I178" t="str">
            <v>unknown</v>
          </cell>
          <cell r="J178">
            <v>3</v>
          </cell>
          <cell r="K178" t="str">
            <v/>
          </cell>
          <cell r="L178" t="str">
            <v>26 July 2010</v>
          </cell>
        </row>
        <row r="179">
          <cell r="D179" t="str">
            <v>c.201_202dup</v>
          </cell>
          <cell r="E179" t="str">
            <v/>
          </cell>
          <cell r="F179" t="str">
            <v>p.Lys68fs</v>
          </cell>
          <cell r="G179" t="str">
            <v>FS</v>
          </cell>
          <cell r="H179" t="str">
            <v>PTC</v>
          </cell>
          <cell r="I179" t="str">
            <v>NMD</v>
          </cell>
          <cell r="J179">
            <v>1</v>
          </cell>
          <cell r="K179" t="str">
            <v/>
          </cell>
          <cell r="L179" t="str">
            <v>19 March 2013; 22 August 2017 (HGVS reformatted)</v>
          </cell>
        </row>
        <row r="180">
          <cell r="D180" t="str">
            <v>c.2023del</v>
          </cell>
          <cell r="E180" t="str">
            <v/>
          </cell>
          <cell r="F180" t="str">
            <v>p.Thr675fs</v>
          </cell>
          <cell r="G180" t="str">
            <v>FS</v>
          </cell>
          <cell r="H180" t="str">
            <v>PTC</v>
          </cell>
          <cell r="I180" t="str">
            <v>NMD</v>
          </cell>
          <cell r="J180">
            <v>1</v>
          </cell>
          <cell r="K180" t="str">
            <v/>
          </cell>
          <cell r="L180" t="str">
            <v>22 August 2017 (HGVS reformatted)</v>
          </cell>
        </row>
        <row r="181">
          <cell r="D181" t="str">
            <v>c.2025_2026del</v>
          </cell>
          <cell r="E181" t="str">
            <v/>
          </cell>
          <cell r="F181" t="str">
            <v>p.Cys676fs</v>
          </cell>
          <cell r="G181" t="str">
            <v>FS</v>
          </cell>
          <cell r="H181" t="str">
            <v>PTC</v>
          </cell>
          <cell r="I181" t="str">
            <v>NMD</v>
          </cell>
          <cell r="J181">
            <v>1</v>
          </cell>
          <cell r="K181" t="str">
            <v/>
          </cell>
          <cell r="L181" t="str">
            <v>21 March 2013; 22 August 2017 (HGVS reformatted)</v>
          </cell>
        </row>
        <row r="182">
          <cell r="D182" t="str">
            <v>c.2026del</v>
          </cell>
          <cell r="E182" t="str">
            <v/>
          </cell>
          <cell r="F182" t="str">
            <v>p.Cys676fs</v>
          </cell>
          <cell r="G182" t="str">
            <v>FS</v>
          </cell>
          <cell r="H182" t="str">
            <v>PTC</v>
          </cell>
          <cell r="I182" t="str">
            <v>NMD</v>
          </cell>
          <cell r="J182">
            <v>1</v>
          </cell>
          <cell r="K182" t="str">
            <v/>
          </cell>
          <cell r="L182" t="str">
            <v>22 August 2017 (HGVS reformatted)</v>
          </cell>
        </row>
        <row r="183">
          <cell r="D183" t="str">
            <v>c.2049_2050del</v>
          </cell>
          <cell r="E183" t="str">
            <v/>
          </cell>
          <cell r="F183" t="str">
            <v>p.Gln684fs</v>
          </cell>
          <cell r="G183" t="str">
            <v>FS</v>
          </cell>
          <cell r="H183" t="str">
            <v>PTC</v>
          </cell>
          <cell r="I183" t="str">
            <v>NMD</v>
          </cell>
          <cell r="J183">
            <v>1</v>
          </cell>
          <cell r="K183" t="str">
            <v/>
          </cell>
          <cell r="L183" t="str">
            <v>22 August 2017 (HGVS reformatted)</v>
          </cell>
        </row>
        <row r="184">
          <cell r="D184" t="str">
            <v>c.204del</v>
          </cell>
          <cell r="E184" t="str">
            <v/>
          </cell>
          <cell r="F184" t="str">
            <v>p.Lys68fs</v>
          </cell>
          <cell r="G184" t="str">
            <v>FS</v>
          </cell>
          <cell r="H184" t="str">
            <v>PTC</v>
          </cell>
          <cell r="I184" t="str">
            <v>NMD</v>
          </cell>
          <cell r="J184">
            <v>1</v>
          </cell>
          <cell r="K184" t="str">
            <v/>
          </cell>
          <cell r="L184" t="str">
            <v>22 August 2017 (HGVS reformatted)</v>
          </cell>
        </row>
        <row r="185">
          <cell r="D185" t="str">
            <v>c.2086G&gt;T</v>
          </cell>
          <cell r="E185" t="str">
            <v/>
          </cell>
          <cell r="F185" t="str">
            <v>p.Glu696X</v>
          </cell>
          <cell r="G185" t="str">
            <v>NS</v>
          </cell>
          <cell r="H185" t="str">
            <v>PTC</v>
          </cell>
          <cell r="I185" t="str">
            <v>NMD</v>
          </cell>
          <cell r="J185">
            <v>1</v>
          </cell>
          <cell r="K185" t="str">
            <v/>
          </cell>
          <cell r="L185" t="str">
            <v>24 February 2014</v>
          </cell>
        </row>
        <row r="186">
          <cell r="D186" t="str">
            <v>c.2091dup</v>
          </cell>
          <cell r="E186" t="str">
            <v/>
          </cell>
          <cell r="F186" t="str">
            <v>p.Leu698fs</v>
          </cell>
          <cell r="G186" t="str">
            <v>FS</v>
          </cell>
          <cell r="H186" t="str">
            <v>PTC</v>
          </cell>
          <cell r="I186" t="str">
            <v>NMD</v>
          </cell>
          <cell r="J186">
            <v>1</v>
          </cell>
          <cell r="K186" t="str">
            <v/>
          </cell>
          <cell r="L186" t="str">
            <v>27 August 2014; 22 August 2017 (HGVS reformatted)</v>
          </cell>
        </row>
        <row r="187">
          <cell r="D187" t="str">
            <v>c.2092del</v>
          </cell>
          <cell r="E187" t="str">
            <v/>
          </cell>
          <cell r="F187" t="str">
            <v>p.Leu698fs</v>
          </cell>
          <cell r="G187" t="str">
            <v>FS</v>
          </cell>
          <cell r="H187" t="str">
            <v>PTC</v>
          </cell>
          <cell r="I187" t="str">
            <v>NMD</v>
          </cell>
          <cell r="J187">
            <v>1</v>
          </cell>
          <cell r="K187" t="str">
            <v/>
          </cell>
          <cell r="L187" t="str">
            <v>22 August 2017 (HGVS reformatted)</v>
          </cell>
        </row>
        <row r="188">
          <cell r="D188" t="str">
            <v>c.2094del</v>
          </cell>
          <cell r="E188" t="str">
            <v/>
          </cell>
          <cell r="F188" t="str">
            <v>p.Gln699fs</v>
          </cell>
          <cell r="G188" t="str">
            <v>FS</v>
          </cell>
          <cell r="H188" t="str">
            <v>PTC</v>
          </cell>
          <cell r="I188" t="str">
            <v>NMD</v>
          </cell>
          <cell r="J188">
            <v>1</v>
          </cell>
          <cell r="K188" t="str">
            <v/>
          </cell>
          <cell r="L188" t="str">
            <v>22 August 2017 (HGVS reformatted)</v>
          </cell>
        </row>
        <row r="189">
          <cell r="D189" t="str">
            <v>c.2095_2096del</v>
          </cell>
          <cell r="E189" t="str">
            <v/>
          </cell>
          <cell r="F189" t="str">
            <v>p.Gln699fs</v>
          </cell>
          <cell r="G189" t="str">
            <v>FS</v>
          </cell>
          <cell r="H189" t="str">
            <v>PTC</v>
          </cell>
          <cell r="I189" t="str">
            <v>NMD</v>
          </cell>
          <cell r="J189">
            <v>1</v>
          </cell>
          <cell r="K189" t="str">
            <v/>
          </cell>
          <cell r="L189" t="str">
            <v>26 March 2013; 22 August 2017 (HGVS reformatted)</v>
          </cell>
        </row>
        <row r="190">
          <cell r="D190" t="str">
            <v>c.2095C&gt;T</v>
          </cell>
          <cell r="E190" t="str">
            <v/>
          </cell>
          <cell r="F190" t="str">
            <v>p.Gln699X</v>
          </cell>
          <cell r="G190" t="str">
            <v>NS</v>
          </cell>
          <cell r="H190" t="str">
            <v>PTC</v>
          </cell>
          <cell r="I190" t="str">
            <v>NMD</v>
          </cell>
          <cell r="J190">
            <v>1</v>
          </cell>
          <cell r="K190" t="str">
            <v/>
          </cell>
          <cell r="L190" t="str">
            <v/>
          </cell>
        </row>
        <row r="191">
          <cell r="D191" t="str">
            <v>c.2103_2106del</v>
          </cell>
          <cell r="E191" t="str">
            <v/>
          </cell>
          <cell r="F191" t="str">
            <v>p.Phe701fs</v>
          </cell>
          <cell r="G191" t="str">
            <v>FS</v>
          </cell>
          <cell r="H191" t="str">
            <v>PTC</v>
          </cell>
          <cell r="I191" t="str">
            <v>NMD</v>
          </cell>
          <cell r="J191">
            <v>1</v>
          </cell>
          <cell r="K191" t="str">
            <v/>
          </cell>
          <cell r="L191" t="str">
            <v>15 October 2010; 22 August 2017 (HGVS reformatted)</v>
          </cell>
        </row>
        <row r="192">
          <cell r="D192" t="str">
            <v>c.2111del</v>
          </cell>
          <cell r="E192" t="str">
            <v/>
          </cell>
          <cell r="F192" t="str">
            <v>p.Pro704fs</v>
          </cell>
          <cell r="G192" t="str">
            <v>FS</v>
          </cell>
          <cell r="H192" t="str">
            <v>PTC</v>
          </cell>
          <cell r="I192" t="str">
            <v>NMD</v>
          </cell>
          <cell r="J192">
            <v>1</v>
          </cell>
          <cell r="K192" t="str">
            <v/>
          </cell>
          <cell r="L192" t="str">
            <v>22 August 2017 (HGVS reformatted)</v>
          </cell>
        </row>
        <row r="193">
          <cell r="D193" t="str">
            <v>c.2129C&gt;G</v>
          </cell>
          <cell r="E193" t="str">
            <v/>
          </cell>
          <cell r="F193" t="str">
            <v>p.Ser710X</v>
          </cell>
          <cell r="G193" t="str">
            <v>NS</v>
          </cell>
          <cell r="H193" t="str">
            <v>PTC</v>
          </cell>
          <cell r="I193" t="str">
            <v>NMD</v>
          </cell>
          <cell r="J193">
            <v>1</v>
          </cell>
          <cell r="K193" t="str">
            <v/>
          </cell>
          <cell r="L193" t="str">
            <v/>
          </cell>
        </row>
        <row r="194">
          <cell r="D194" t="str">
            <v>c.212dup</v>
          </cell>
          <cell r="E194" t="str">
            <v/>
          </cell>
          <cell r="F194" t="str">
            <v>p.Tyr71X</v>
          </cell>
          <cell r="G194" t="str">
            <v>FS</v>
          </cell>
          <cell r="H194" t="str">
            <v>PTC</v>
          </cell>
          <cell r="I194" t="str">
            <v>NMD</v>
          </cell>
          <cell r="J194">
            <v>1</v>
          </cell>
          <cell r="K194" t="str">
            <v/>
          </cell>
          <cell r="L194" t="str">
            <v>22 March 2013; 22 August 2017 (HGVS reformatted)</v>
          </cell>
        </row>
        <row r="195">
          <cell r="D195" t="str">
            <v>c.2137C&gt;T</v>
          </cell>
          <cell r="E195" t="str">
            <v/>
          </cell>
          <cell r="F195" t="str">
            <v>p.Gln713X</v>
          </cell>
          <cell r="G195" t="str">
            <v>NS</v>
          </cell>
          <cell r="H195" t="str">
            <v>PTC</v>
          </cell>
          <cell r="I195" t="str">
            <v>NMD</v>
          </cell>
          <cell r="J195">
            <v>1</v>
          </cell>
          <cell r="K195" t="str">
            <v/>
          </cell>
          <cell r="L195" t="str">
            <v>28 March 2011</v>
          </cell>
        </row>
        <row r="196">
          <cell r="D196" t="str">
            <v>c.2147dup</v>
          </cell>
          <cell r="E196" t="str">
            <v/>
          </cell>
          <cell r="F196" t="str">
            <v>p.Cys717fs</v>
          </cell>
          <cell r="G196" t="str">
            <v>FS</v>
          </cell>
          <cell r="H196" t="str">
            <v>PTC</v>
          </cell>
          <cell r="I196" t="str">
            <v>NMD</v>
          </cell>
          <cell r="J196">
            <v>1</v>
          </cell>
          <cell r="K196" t="str">
            <v/>
          </cell>
          <cell r="L196" t="str">
            <v>17 March 2014; 22 August 2017 (HGVS reformatted)</v>
          </cell>
        </row>
        <row r="197">
          <cell r="D197" t="str">
            <v>c.2150del</v>
          </cell>
          <cell r="E197" t="str">
            <v/>
          </cell>
          <cell r="F197" t="str">
            <v>p.Cys717fs</v>
          </cell>
          <cell r="G197" t="str">
            <v>FS</v>
          </cell>
          <cell r="H197" t="str">
            <v>PTC</v>
          </cell>
          <cell r="I197" t="str">
            <v>NMD</v>
          </cell>
          <cell r="J197">
            <v>1</v>
          </cell>
          <cell r="K197" t="str">
            <v/>
          </cell>
          <cell r="L197" t="str">
            <v>18 February 2013; 22 August 2017 (HGVS reformatted)</v>
          </cell>
        </row>
        <row r="198">
          <cell r="D198" t="str">
            <v>c.2151T&gt;A</v>
          </cell>
          <cell r="E198" t="str">
            <v/>
          </cell>
          <cell r="F198" t="str">
            <v>p.Cys717X</v>
          </cell>
          <cell r="G198" t="str">
            <v>NS</v>
          </cell>
          <cell r="H198" t="str">
            <v>PTC</v>
          </cell>
          <cell r="I198" t="str">
            <v>NMD</v>
          </cell>
          <cell r="J198">
            <v>1</v>
          </cell>
          <cell r="K198" t="str">
            <v/>
          </cell>
          <cell r="L198" t="str">
            <v/>
          </cell>
        </row>
        <row r="199">
          <cell r="D199" t="str">
            <v>c.215delinsTT</v>
          </cell>
          <cell r="E199" t="str">
            <v/>
          </cell>
          <cell r="F199" t="str">
            <v>p.Asn72fs</v>
          </cell>
          <cell r="G199" t="str">
            <v>FS</v>
          </cell>
          <cell r="H199" t="str">
            <v>PTC</v>
          </cell>
          <cell r="I199" t="str">
            <v>NMD</v>
          </cell>
          <cell r="J199">
            <v>1</v>
          </cell>
          <cell r="K199" t="str">
            <v/>
          </cell>
          <cell r="L199" t="str">
            <v>16 January 2015 (HGVS amended)</v>
          </cell>
        </row>
        <row r="200">
          <cell r="D200" t="str">
            <v>c.2175dup</v>
          </cell>
          <cell r="E200" t="str">
            <v/>
          </cell>
          <cell r="F200" t="str">
            <v>p.Val726fs</v>
          </cell>
          <cell r="G200" t="str">
            <v>FS</v>
          </cell>
          <cell r="H200" t="str">
            <v>PTC</v>
          </cell>
          <cell r="I200" t="str">
            <v>NMD</v>
          </cell>
          <cell r="J200">
            <v>1</v>
          </cell>
          <cell r="K200" t="str">
            <v/>
          </cell>
          <cell r="L200" t="str">
            <v>22 August 2017 (HGVS reformatted)</v>
          </cell>
        </row>
        <row r="201">
          <cell r="D201" t="str">
            <v>c.2197del</v>
          </cell>
          <cell r="E201" t="str">
            <v/>
          </cell>
          <cell r="F201" t="str">
            <v>p.Val733fs</v>
          </cell>
          <cell r="G201" t="str">
            <v>FS</v>
          </cell>
          <cell r="H201" t="str">
            <v>PTC</v>
          </cell>
          <cell r="I201" t="str">
            <v>NMD</v>
          </cell>
          <cell r="J201">
            <v>1</v>
          </cell>
          <cell r="K201" t="str">
            <v/>
          </cell>
          <cell r="L201" t="str">
            <v>2 March 2013; 22 August 2017 (HGVS reformatted)</v>
          </cell>
        </row>
        <row r="202">
          <cell r="D202" t="str">
            <v>c.22_23del</v>
          </cell>
          <cell r="E202" t="str">
            <v/>
          </cell>
          <cell r="F202" t="str">
            <v>p.Arg8fs</v>
          </cell>
          <cell r="G202" t="str">
            <v>FS</v>
          </cell>
          <cell r="H202" t="str">
            <v>PTC</v>
          </cell>
          <cell r="I202" t="str">
            <v>NMD</v>
          </cell>
          <cell r="J202">
            <v>1</v>
          </cell>
          <cell r="K202" t="str">
            <v/>
          </cell>
          <cell r="L202" t="str">
            <v>22 August 2017 (HGVS reformatted)</v>
          </cell>
        </row>
        <row r="203">
          <cell r="D203" t="str">
            <v>c.2202_2203insAA</v>
          </cell>
          <cell r="E203" t="str">
            <v/>
          </cell>
          <cell r="F203" t="str">
            <v>p.Ala735fs</v>
          </cell>
          <cell r="G203" t="str">
            <v>FS</v>
          </cell>
          <cell r="H203" t="str">
            <v>PTC</v>
          </cell>
          <cell r="I203" t="str">
            <v>NMD</v>
          </cell>
          <cell r="J203">
            <v>1</v>
          </cell>
          <cell r="K203" t="str">
            <v/>
          </cell>
          <cell r="L203" t="str">
            <v>24 February 2014</v>
          </cell>
        </row>
        <row r="204">
          <cell r="D204" t="str">
            <v>c.2206del</v>
          </cell>
          <cell r="E204" t="str">
            <v/>
          </cell>
          <cell r="F204" t="str">
            <v>p.Ala736fs</v>
          </cell>
          <cell r="G204" t="str">
            <v>FS</v>
          </cell>
          <cell r="H204" t="str">
            <v>PTC</v>
          </cell>
          <cell r="I204" t="str">
            <v>NMD</v>
          </cell>
          <cell r="J204">
            <v>1</v>
          </cell>
          <cell r="K204" t="str">
            <v/>
          </cell>
          <cell r="L204" t="str">
            <v>15 December 2010; 22 August 2017 (HGVS reformatted)</v>
          </cell>
        </row>
        <row r="205">
          <cell r="D205" t="str">
            <v>c.2208del</v>
          </cell>
          <cell r="E205" t="str">
            <v/>
          </cell>
          <cell r="F205" t="str">
            <v>p.Ala737fs</v>
          </cell>
          <cell r="G205" t="str">
            <v>FS</v>
          </cell>
          <cell r="H205" t="str">
            <v>PTC</v>
          </cell>
          <cell r="I205" t="str">
            <v>NMD</v>
          </cell>
          <cell r="J205">
            <v>1</v>
          </cell>
          <cell r="K205" t="str">
            <v/>
          </cell>
          <cell r="L205" t="str">
            <v>5 August 2009; 22 August 2017 (HGVS reformatted)</v>
          </cell>
        </row>
        <row r="206">
          <cell r="D206" t="str">
            <v>c.2209_2216del</v>
          </cell>
          <cell r="E206" t="str">
            <v/>
          </cell>
          <cell r="F206" t="str">
            <v>p.Ala737fs</v>
          </cell>
          <cell r="G206" t="str">
            <v>FS</v>
          </cell>
          <cell r="H206" t="str">
            <v>PTC</v>
          </cell>
          <cell r="I206" t="str">
            <v>NMD</v>
          </cell>
          <cell r="J206">
            <v>1</v>
          </cell>
          <cell r="K206" t="str">
            <v/>
          </cell>
          <cell r="L206" t="str">
            <v>24 February 2014; 22 August 2017 (HGVS reformatted)</v>
          </cell>
        </row>
        <row r="207">
          <cell r="D207" t="str">
            <v>c.2214T&gt;A</v>
          </cell>
          <cell r="E207" t="str">
            <v/>
          </cell>
          <cell r="F207" t="str">
            <v>p.Cys738X</v>
          </cell>
          <cell r="G207" t="str">
            <v>NS</v>
          </cell>
          <cell r="H207" t="str">
            <v>PTC</v>
          </cell>
          <cell r="I207" t="str">
            <v>NMD</v>
          </cell>
          <cell r="J207">
            <v>1</v>
          </cell>
          <cell r="K207" t="str">
            <v/>
          </cell>
          <cell r="L207" t="str">
            <v>12 March 2014</v>
          </cell>
        </row>
        <row r="208">
          <cell r="D208" t="str">
            <v>c.2224C&gt;T</v>
          </cell>
          <cell r="E208" t="str">
            <v/>
          </cell>
          <cell r="F208" t="str">
            <v>p.Gln742X</v>
          </cell>
          <cell r="G208" t="str">
            <v>NS</v>
          </cell>
          <cell r="H208" t="str">
            <v>PTC</v>
          </cell>
          <cell r="I208" t="str">
            <v>NMD</v>
          </cell>
          <cell r="J208">
            <v>1</v>
          </cell>
          <cell r="K208" t="str">
            <v/>
          </cell>
          <cell r="L208" t="str">
            <v>10 March 2010</v>
          </cell>
        </row>
        <row r="209">
          <cell r="D209" t="str">
            <v>c.2231C&gt;G</v>
          </cell>
          <cell r="E209" t="str">
            <v/>
          </cell>
          <cell r="F209" t="str">
            <v>p.Ser744X</v>
          </cell>
          <cell r="G209" t="str">
            <v>NS</v>
          </cell>
          <cell r="H209" t="str">
            <v>PTC</v>
          </cell>
          <cell r="I209" t="str">
            <v>NMD</v>
          </cell>
          <cell r="J209">
            <v>1</v>
          </cell>
          <cell r="K209" t="str">
            <v/>
          </cell>
          <cell r="L209" t="str">
            <v/>
          </cell>
        </row>
        <row r="210">
          <cell r="D210" t="str">
            <v>c.224_225insA</v>
          </cell>
          <cell r="E210" t="str">
            <v/>
          </cell>
          <cell r="F210" t="str">
            <v>p.Ser76fs</v>
          </cell>
          <cell r="G210" t="str">
            <v>FS</v>
          </cell>
          <cell r="H210" t="str">
            <v>PTC</v>
          </cell>
          <cell r="I210" t="str">
            <v>NMD</v>
          </cell>
          <cell r="J210">
            <v>1</v>
          </cell>
          <cell r="K210" t="str">
            <v/>
          </cell>
          <cell r="L210" t="str">
            <v>5 August 2009</v>
          </cell>
        </row>
        <row r="211">
          <cell r="D211" t="str">
            <v>c.2244_2245del</v>
          </cell>
          <cell r="E211" t="str">
            <v/>
          </cell>
          <cell r="F211" t="str">
            <v>p.Tyr748X</v>
          </cell>
          <cell r="G211" t="str">
            <v>FS</v>
          </cell>
          <cell r="H211" t="str">
            <v>PTC</v>
          </cell>
          <cell r="I211" t="str">
            <v>NMD</v>
          </cell>
          <cell r="J211">
            <v>1</v>
          </cell>
          <cell r="K211" t="str">
            <v/>
          </cell>
          <cell r="L211" t="str">
            <v>18 August 2010; 22 August 2017 (HGVS reformatted)</v>
          </cell>
        </row>
        <row r="212">
          <cell r="D212" t="str">
            <v>c.2245_2246insTTCAAAAGTGGAATTCAAAA</v>
          </cell>
          <cell r="E212" t="str">
            <v/>
          </cell>
          <cell r="F212" t="str">
            <v>p.Ser749fs</v>
          </cell>
          <cell r="G212" t="str">
            <v>FS</v>
          </cell>
          <cell r="H212" t="str">
            <v>PTC</v>
          </cell>
          <cell r="I212" t="str">
            <v>NMD</v>
          </cell>
          <cell r="J212">
            <v>1</v>
          </cell>
          <cell r="K212" t="str">
            <v/>
          </cell>
          <cell r="L212" t="str">
            <v/>
          </cell>
        </row>
        <row r="213">
          <cell r="D213" t="str">
            <v>c.2251dup</v>
          </cell>
          <cell r="E213" t="str">
            <v/>
          </cell>
          <cell r="F213" t="str">
            <v>p.Thr751fs</v>
          </cell>
          <cell r="G213" t="str">
            <v>FS</v>
          </cell>
          <cell r="H213" t="str">
            <v>PTC</v>
          </cell>
          <cell r="I213" t="str">
            <v>NMD</v>
          </cell>
          <cell r="J213">
            <v>1</v>
          </cell>
          <cell r="K213" t="str">
            <v/>
          </cell>
          <cell r="L213" t="str">
            <v>22 August 2017 (HGVS reformatted)</v>
          </cell>
        </row>
        <row r="214">
          <cell r="D214" t="str">
            <v>c.2255dup</v>
          </cell>
          <cell r="E214" t="str">
            <v/>
          </cell>
          <cell r="F214" t="str">
            <v>p.Leu752fs</v>
          </cell>
          <cell r="G214" t="str">
            <v>FS</v>
          </cell>
          <cell r="H214" t="str">
            <v>PTC</v>
          </cell>
          <cell r="I214" t="str">
            <v>NMD</v>
          </cell>
          <cell r="J214">
            <v>1</v>
          </cell>
          <cell r="K214" t="str">
            <v/>
          </cell>
          <cell r="L214" t="str">
            <v>12 March 2014; 22 August 2017 (HGVS reformatted)</v>
          </cell>
        </row>
        <row r="215">
          <cell r="D215" t="str">
            <v>c.2259del</v>
          </cell>
          <cell r="E215" t="str">
            <v/>
          </cell>
          <cell r="F215" t="str">
            <v>p.Gln754fs</v>
          </cell>
          <cell r="G215" t="str">
            <v>FS</v>
          </cell>
          <cell r="H215" t="str">
            <v>PTC</v>
          </cell>
          <cell r="I215" t="str">
            <v>NMD</v>
          </cell>
          <cell r="J215">
            <v>1</v>
          </cell>
          <cell r="K215" t="str">
            <v/>
          </cell>
          <cell r="L215" t="str">
            <v>22 August 2017 (HGVS reformatted)</v>
          </cell>
        </row>
        <row r="216">
          <cell r="D216" t="str">
            <v>c.2266dup</v>
          </cell>
          <cell r="E216" t="str">
            <v/>
          </cell>
          <cell r="F216" t="str">
            <v>p.Gln756fs</v>
          </cell>
          <cell r="G216" t="str">
            <v>FS</v>
          </cell>
          <cell r="H216" t="str">
            <v>PTC</v>
          </cell>
          <cell r="I216" t="str">
            <v>NMD</v>
          </cell>
          <cell r="J216">
            <v>1</v>
          </cell>
          <cell r="K216" t="str">
            <v/>
          </cell>
          <cell r="L216" t="str">
            <v>22 August 2017 (HGVS reformatted)</v>
          </cell>
        </row>
        <row r="217">
          <cell r="D217" t="str">
            <v>c.2269A&gt;T</v>
          </cell>
          <cell r="E217" t="str">
            <v/>
          </cell>
          <cell r="F217" t="str">
            <v>p.Lys757X</v>
          </cell>
          <cell r="G217" t="str">
            <v>NS</v>
          </cell>
          <cell r="H217" t="str">
            <v>PTC</v>
          </cell>
          <cell r="I217" t="str">
            <v>NMD</v>
          </cell>
          <cell r="J217">
            <v>1</v>
          </cell>
          <cell r="K217" t="str">
            <v/>
          </cell>
          <cell r="L217" t="str">
            <v>23 February 2013</v>
          </cell>
        </row>
        <row r="218">
          <cell r="D218" t="str">
            <v>c.-227-?_10257+?del</v>
          </cell>
          <cell r="E218" t="str">
            <v>r.0</v>
          </cell>
          <cell r="F218" t="str">
            <v>p.0</v>
          </cell>
          <cell r="G218" t="str">
            <v>DL</v>
          </cell>
          <cell r="H218" t="str">
            <v>no RNA</v>
          </cell>
          <cell r="I218" t="str">
            <v>no RNA</v>
          </cell>
          <cell r="J218">
            <v>1</v>
          </cell>
          <cell r="K218" t="str">
            <v/>
          </cell>
          <cell r="L218" t="str">
            <v xml:space="preserve">15 April 2011 (amended) </v>
          </cell>
        </row>
        <row r="219">
          <cell r="D219" t="str">
            <v>c.-227-?_425+?del</v>
          </cell>
          <cell r="E219" t="str">
            <v>r.0</v>
          </cell>
          <cell r="F219" t="str">
            <v>p.0</v>
          </cell>
          <cell r="G219" t="str">
            <v>DL</v>
          </cell>
          <cell r="H219" t="str">
            <v>no RNA</v>
          </cell>
          <cell r="I219" t="str">
            <v>no RNA</v>
          </cell>
          <cell r="J219">
            <v>1</v>
          </cell>
          <cell r="K219" t="str">
            <v/>
          </cell>
          <cell r="L219" t="str">
            <v/>
          </cell>
        </row>
        <row r="220">
          <cell r="D220" t="str">
            <v>c.-227-?_67+?del</v>
          </cell>
          <cell r="E220" t="str">
            <v>r.0</v>
          </cell>
          <cell r="F220" t="str">
            <v>p.0</v>
          </cell>
          <cell r="G220" t="str">
            <v>DL</v>
          </cell>
          <cell r="H220" t="str">
            <v>no RNA</v>
          </cell>
          <cell r="I220" t="str">
            <v>no RNA</v>
          </cell>
          <cell r="J220">
            <v>1</v>
          </cell>
          <cell r="K220" t="str">
            <v/>
          </cell>
          <cell r="L220" t="str">
            <v/>
          </cell>
        </row>
        <row r="221">
          <cell r="D221" t="str">
            <v>c.-227-?_67+?dup</v>
          </cell>
          <cell r="E221" t="str">
            <v/>
          </cell>
          <cell r="F221" t="str">
            <v/>
          </cell>
          <cell r="G221" t="str">
            <v>DP</v>
          </cell>
          <cell r="H221" t="str">
            <v>unknown</v>
          </cell>
          <cell r="I221" t="str">
            <v>unknown</v>
          </cell>
          <cell r="J221">
            <v>3</v>
          </cell>
          <cell r="K221" t="str">
            <v/>
          </cell>
          <cell r="L221" t="str">
            <v/>
          </cell>
        </row>
        <row r="222">
          <cell r="D222" t="str">
            <v>c.-227-?_6841+?del</v>
          </cell>
          <cell r="E222" t="str">
            <v>r.0</v>
          </cell>
          <cell r="F222" t="str">
            <v>p.0</v>
          </cell>
          <cell r="G222" t="str">
            <v>DL</v>
          </cell>
          <cell r="H222" t="str">
            <v>no RNA</v>
          </cell>
          <cell r="I222" t="str">
            <v>no RNA</v>
          </cell>
          <cell r="J222">
            <v>1</v>
          </cell>
          <cell r="K222" t="str">
            <v/>
          </cell>
          <cell r="L222" t="str">
            <v/>
          </cell>
        </row>
        <row r="223">
          <cell r="D223" t="str">
            <v>c.-227-?_7007+?del</v>
          </cell>
          <cell r="E223" t="str">
            <v>r.0</v>
          </cell>
          <cell r="F223" t="str">
            <v>p.0</v>
          </cell>
          <cell r="G223" t="str">
            <v>DL</v>
          </cell>
          <cell r="H223" t="str">
            <v>no RNA</v>
          </cell>
          <cell r="I223" t="str">
            <v>no RNA</v>
          </cell>
          <cell r="J223">
            <v>1</v>
          </cell>
          <cell r="K223" t="str">
            <v/>
          </cell>
          <cell r="L223" t="str">
            <v>3 August 2009</v>
          </cell>
        </row>
        <row r="224">
          <cell r="D224" t="str">
            <v>c.-227-?_9256+?del</v>
          </cell>
          <cell r="E224" t="str">
            <v>r.0</v>
          </cell>
          <cell r="F224" t="str">
            <v>p.0</v>
          </cell>
          <cell r="G224" t="str">
            <v>DL</v>
          </cell>
          <cell r="H224" t="str">
            <v>no RNA</v>
          </cell>
          <cell r="I224" t="str">
            <v>no RNA</v>
          </cell>
          <cell r="J224">
            <v>1</v>
          </cell>
          <cell r="K224" t="str">
            <v/>
          </cell>
          <cell r="L224" t="str">
            <v>18 August 2010</v>
          </cell>
        </row>
        <row r="225">
          <cell r="D225" t="str">
            <v>c.2271_2272del</v>
          </cell>
          <cell r="E225" t="str">
            <v/>
          </cell>
          <cell r="F225" t="str">
            <v>p.Leu759fs</v>
          </cell>
          <cell r="G225" t="str">
            <v>FS</v>
          </cell>
          <cell r="H225" t="str">
            <v>PTC</v>
          </cell>
          <cell r="I225" t="str">
            <v>NMD</v>
          </cell>
          <cell r="J225">
            <v>1</v>
          </cell>
          <cell r="K225" t="str">
            <v/>
          </cell>
          <cell r="L225" t="str">
            <v>22 August 2017 (HGVS reformatted)</v>
          </cell>
        </row>
        <row r="226">
          <cell r="D226" t="str">
            <v>c.2278_2279del</v>
          </cell>
          <cell r="E226" t="str">
            <v/>
          </cell>
          <cell r="F226" t="str">
            <v>p.Leu760fs</v>
          </cell>
          <cell r="G226" t="str">
            <v>FS</v>
          </cell>
          <cell r="H226" t="str">
            <v>PTC</v>
          </cell>
          <cell r="I226" t="str">
            <v>NMD</v>
          </cell>
          <cell r="J226">
            <v>1</v>
          </cell>
          <cell r="K226" t="str">
            <v/>
          </cell>
          <cell r="L226" t="str">
            <v>12 March 2014; 22 August 2017 (HGVS reformatted)</v>
          </cell>
        </row>
        <row r="227">
          <cell r="D227" t="str">
            <v>c.227C&gt;G</v>
          </cell>
          <cell r="E227" t="str">
            <v/>
          </cell>
          <cell r="F227" t="str">
            <v>p.Ser76X</v>
          </cell>
          <cell r="G227" t="str">
            <v>NS</v>
          </cell>
          <cell r="H227" t="str">
            <v>PTC</v>
          </cell>
          <cell r="I227" t="str">
            <v>NMD</v>
          </cell>
          <cell r="J227">
            <v>1</v>
          </cell>
          <cell r="K227" t="str">
            <v/>
          </cell>
          <cell r="L227" t="str">
            <v/>
          </cell>
        </row>
        <row r="228">
          <cell r="D228" t="str">
            <v>c.2287del</v>
          </cell>
          <cell r="E228" t="str">
            <v/>
          </cell>
          <cell r="F228" t="str">
            <v>p.His763fs</v>
          </cell>
          <cell r="G228" t="str">
            <v>FS</v>
          </cell>
          <cell r="H228" t="str">
            <v>PTC</v>
          </cell>
          <cell r="I228" t="str">
            <v>NMD</v>
          </cell>
          <cell r="J228">
            <v>1</v>
          </cell>
          <cell r="K228" t="str">
            <v/>
          </cell>
          <cell r="L228" t="str">
            <v>15 December 2010; 22 August 2017 (HGVS reformatted)</v>
          </cell>
        </row>
        <row r="229">
          <cell r="D229" t="str">
            <v>c.2312T&gt;G</v>
          </cell>
          <cell r="E229" t="str">
            <v/>
          </cell>
          <cell r="F229" t="str">
            <v>p.Leu771X</v>
          </cell>
          <cell r="G229" t="str">
            <v>NS</v>
          </cell>
          <cell r="H229" t="str">
            <v>PTC</v>
          </cell>
          <cell r="I229" t="str">
            <v>NMD</v>
          </cell>
          <cell r="J229">
            <v>1</v>
          </cell>
          <cell r="K229" t="str">
            <v/>
          </cell>
          <cell r="L229" t="str">
            <v xml:space="preserve">27 January 2010 (BIC amended) </v>
          </cell>
        </row>
        <row r="230">
          <cell r="D230" t="str">
            <v>c.2330dup</v>
          </cell>
          <cell r="E230" t="str">
            <v/>
          </cell>
          <cell r="F230" t="str">
            <v>p.Asp777fs</v>
          </cell>
          <cell r="G230" t="str">
            <v>FS</v>
          </cell>
          <cell r="H230" t="str">
            <v>PTC</v>
          </cell>
          <cell r="I230" t="str">
            <v>NMD</v>
          </cell>
          <cell r="J230">
            <v>1</v>
          </cell>
          <cell r="K230" t="str">
            <v/>
          </cell>
          <cell r="L230" t="str">
            <v>22 August 2017 (HGVS reformatted)</v>
          </cell>
        </row>
        <row r="231">
          <cell r="D231" t="str">
            <v>c.2339C&gt;A/G</v>
          </cell>
          <cell r="E231" t="str">
            <v/>
          </cell>
          <cell r="F231" t="str">
            <v>p.Ser780X</v>
          </cell>
          <cell r="G231" t="str">
            <v>NS</v>
          </cell>
          <cell r="H231" t="str">
            <v>PTC</v>
          </cell>
          <cell r="I231" t="str">
            <v>NMD</v>
          </cell>
          <cell r="J231">
            <v>1</v>
          </cell>
          <cell r="K231" t="str">
            <v/>
          </cell>
          <cell r="L231" t="str">
            <v>8 March 2010</v>
          </cell>
        </row>
        <row r="232">
          <cell r="D232" t="str">
            <v>c.2339C&gt;G</v>
          </cell>
          <cell r="E232" t="str">
            <v/>
          </cell>
          <cell r="F232" t="str">
            <v>p.Ser780X</v>
          </cell>
          <cell r="G232" t="str">
            <v>NS</v>
          </cell>
          <cell r="H232" t="str">
            <v>PTC</v>
          </cell>
          <cell r="I232" t="str">
            <v>NMD</v>
          </cell>
          <cell r="J232">
            <v>1</v>
          </cell>
          <cell r="K232" t="str">
            <v/>
          </cell>
          <cell r="L232" t="str">
            <v>27 March 2013</v>
          </cell>
        </row>
        <row r="233">
          <cell r="D233" t="str">
            <v>c.2368G&gt;T</v>
          </cell>
          <cell r="E233" t="str">
            <v/>
          </cell>
          <cell r="F233" t="str">
            <v>p.Glu790X</v>
          </cell>
          <cell r="G233" t="str">
            <v>NS</v>
          </cell>
          <cell r="H233" t="str">
            <v>PTC</v>
          </cell>
          <cell r="I233" t="str">
            <v>NMD</v>
          </cell>
          <cell r="J233">
            <v>1</v>
          </cell>
          <cell r="K233" t="str">
            <v/>
          </cell>
          <cell r="L233" t="str">
            <v/>
          </cell>
        </row>
        <row r="234">
          <cell r="D234" t="str">
            <v>c.2376C&gt;A</v>
          </cell>
          <cell r="E234" t="str">
            <v/>
          </cell>
          <cell r="F234" t="str">
            <v>p.Tyr792X</v>
          </cell>
          <cell r="G234" t="str">
            <v>NS</v>
          </cell>
          <cell r="H234" t="str">
            <v>PTC</v>
          </cell>
          <cell r="I234" t="str">
            <v>NMD</v>
          </cell>
          <cell r="J234">
            <v>1</v>
          </cell>
          <cell r="K234" t="str">
            <v/>
          </cell>
          <cell r="L234" t="str">
            <v>2 October 2015</v>
          </cell>
        </row>
        <row r="235">
          <cell r="D235" t="str">
            <v>c.2380dup</v>
          </cell>
          <cell r="E235" t="str">
            <v/>
          </cell>
          <cell r="F235" t="str">
            <v>p.Met794fs</v>
          </cell>
          <cell r="G235" t="str">
            <v>FS</v>
          </cell>
          <cell r="H235" t="str">
            <v>PTC</v>
          </cell>
          <cell r="I235" t="str">
            <v>NMD</v>
          </cell>
          <cell r="J235">
            <v>1</v>
          </cell>
          <cell r="K235" t="str">
            <v/>
          </cell>
          <cell r="L235" t="str">
            <v>22 August 2017 (HGVS reformatted)</v>
          </cell>
        </row>
        <row r="236">
          <cell r="D236" t="str">
            <v>c.2397del</v>
          </cell>
          <cell r="E236" t="str">
            <v/>
          </cell>
          <cell r="F236" t="str">
            <v>p.Gly800fs</v>
          </cell>
          <cell r="G236" t="str">
            <v>FS</v>
          </cell>
          <cell r="H236" t="str">
            <v>PTC</v>
          </cell>
          <cell r="I236" t="str">
            <v>NMD</v>
          </cell>
          <cell r="J236">
            <v>1</v>
          </cell>
          <cell r="K236" t="str">
            <v/>
          </cell>
          <cell r="L236" t="str">
            <v>10 March 2010; 22 August 2017 (HGVS reformatted)</v>
          </cell>
        </row>
        <row r="237">
          <cell r="D237" t="str">
            <v>c.2399dup</v>
          </cell>
          <cell r="E237" t="str">
            <v/>
          </cell>
          <cell r="F237" t="str">
            <v>p.Asn801X</v>
          </cell>
          <cell r="G237" t="str">
            <v>FS</v>
          </cell>
          <cell r="H237" t="str">
            <v>PTC</v>
          </cell>
          <cell r="I237" t="str">
            <v>NMD</v>
          </cell>
          <cell r="J237">
            <v>1</v>
          </cell>
          <cell r="K237" t="str">
            <v/>
          </cell>
          <cell r="L237" t="str">
            <v>24 February 2014; 22 August 2017 (HGVS reformatted)</v>
          </cell>
        </row>
        <row r="238">
          <cell r="D238" t="str">
            <v>c.2402_2412del</v>
          </cell>
          <cell r="E238" t="str">
            <v/>
          </cell>
          <cell r="F238" t="str">
            <v>p.Asn801fs</v>
          </cell>
          <cell r="G238" t="str">
            <v>FS</v>
          </cell>
          <cell r="H238" t="str">
            <v>PTC</v>
          </cell>
          <cell r="I238" t="str">
            <v>NMD</v>
          </cell>
          <cell r="J238">
            <v>1</v>
          </cell>
          <cell r="K238" t="str">
            <v/>
          </cell>
          <cell r="L238" t="str">
            <v>14 March 2014; 22 August 2017 (HGVS reformatted)</v>
          </cell>
        </row>
        <row r="239">
          <cell r="D239" t="str">
            <v>c.2402_2420del</v>
          </cell>
          <cell r="E239" t="str">
            <v/>
          </cell>
          <cell r="F239" t="str">
            <v>p.Asn801fs</v>
          </cell>
          <cell r="G239" t="str">
            <v>FS</v>
          </cell>
          <cell r="H239" t="str">
            <v>PTC</v>
          </cell>
          <cell r="I239" t="str">
            <v>NMD</v>
          </cell>
          <cell r="J239">
            <v>1</v>
          </cell>
          <cell r="K239" t="str">
            <v/>
          </cell>
          <cell r="L239" t="str">
            <v>18 August 2010; 22 August 2017 (HGVS reformatted)</v>
          </cell>
        </row>
        <row r="240">
          <cell r="D240" t="str">
            <v>c.2409T&gt;G</v>
          </cell>
          <cell r="E240" t="str">
            <v/>
          </cell>
          <cell r="F240" t="str">
            <v>p.Tyr803X</v>
          </cell>
          <cell r="G240" t="str">
            <v>NS</v>
          </cell>
          <cell r="H240" t="str">
            <v>PTC</v>
          </cell>
          <cell r="I240" t="str">
            <v>NMD</v>
          </cell>
          <cell r="J240">
            <v>1</v>
          </cell>
          <cell r="K240" t="str">
            <v/>
          </cell>
          <cell r="L240" t="str">
            <v/>
          </cell>
        </row>
        <row r="241">
          <cell r="D241" t="str">
            <v>c.2421dup</v>
          </cell>
          <cell r="E241" t="str">
            <v/>
          </cell>
          <cell r="F241" t="str">
            <v>p.Glu808X</v>
          </cell>
          <cell r="G241" t="str">
            <v>FS</v>
          </cell>
          <cell r="H241" t="str">
            <v>PTC</v>
          </cell>
          <cell r="I241" t="str">
            <v>NMD</v>
          </cell>
          <cell r="J241">
            <v>1</v>
          </cell>
          <cell r="K241" t="str">
            <v/>
          </cell>
          <cell r="L241" t="str">
            <v>30 January 2012; 22 August 2017 (HGVS reformatted)</v>
          </cell>
        </row>
        <row r="242">
          <cell r="D242" t="str">
            <v>c.2430_2437del</v>
          </cell>
          <cell r="E242" t="str">
            <v/>
          </cell>
          <cell r="F242" t="str">
            <v>p.Lys811fs</v>
          </cell>
          <cell r="G242" t="str">
            <v>FS</v>
          </cell>
          <cell r="H242" t="str">
            <v>PTC</v>
          </cell>
          <cell r="I242" t="str">
            <v>NMD</v>
          </cell>
          <cell r="J242">
            <v>1</v>
          </cell>
          <cell r="K242" t="str">
            <v/>
          </cell>
          <cell r="L242" t="str">
            <v>13 August 2010; 22 August 2017 (HGVS reformatted)</v>
          </cell>
        </row>
        <row r="243">
          <cell r="D243" t="str">
            <v>c.2435del</v>
          </cell>
          <cell r="E243" t="str">
            <v/>
          </cell>
          <cell r="F243" t="str">
            <v>p.Asn812fs</v>
          </cell>
          <cell r="G243" t="str">
            <v>FS</v>
          </cell>
          <cell r="H243" t="str">
            <v>PTC</v>
          </cell>
          <cell r="I243" t="str">
            <v>NMD</v>
          </cell>
          <cell r="J243">
            <v>1</v>
          </cell>
          <cell r="K243" t="str">
            <v/>
          </cell>
          <cell r="L243" t="str">
            <v>22 August 2017 (HGVS reformatted)</v>
          </cell>
        </row>
        <row r="244">
          <cell r="D244" t="str">
            <v>c.2446del</v>
          </cell>
          <cell r="E244" t="str">
            <v/>
          </cell>
          <cell r="F244" t="str">
            <v>p.Glu816fs</v>
          </cell>
          <cell r="G244" t="str">
            <v>FS</v>
          </cell>
          <cell r="H244" t="str">
            <v>PTC</v>
          </cell>
          <cell r="I244" t="str">
            <v>NMD</v>
          </cell>
          <cell r="J244">
            <v>1</v>
          </cell>
          <cell r="K244" t="str">
            <v/>
          </cell>
          <cell r="L244" t="str">
            <v>15 December 2010; 22 August 2017 (HGVS reformatted)</v>
          </cell>
        </row>
        <row r="245">
          <cell r="D245" t="str">
            <v>c.244A&gt;T</v>
          </cell>
          <cell r="E245" t="str">
            <v/>
          </cell>
          <cell r="F245" t="str">
            <v>p.Lys82X</v>
          </cell>
          <cell r="G245" t="str">
            <v>NS</v>
          </cell>
          <cell r="H245" t="str">
            <v>PTC</v>
          </cell>
          <cell r="I245" t="str">
            <v>NMD</v>
          </cell>
          <cell r="J245">
            <v>1</v>
          </cell>
          <cell r="K245" t="str">
            <v/>
          </cell>
          <cell r="L245" t="str">
            <v/>
          </cell>
        </row>
        <row r="246">
          <cell r="D246" t="str">
            <v>c.2450del</v>
          </cell>
          <cell r="E246" t="str">
            <v/>
          </cell>
          <cell r="F246" t="str">
            <v>p.Lys817fs</v>
          </cell>
          <cell r="G246" t="str">
            <v>FS</v>
          </cell>
          <cell r="H246" t="str">
            <v>PTC</v>
          </cell>
          <cell r="I246" t="str">
            <v>NMD</v>
          </cell>
          <cell r="J246">
            <v>1</v>
          </cell>
          <cell r="K246" t="str">
            <v/>
          </cell>
          <cell r="L246" t="str">
            <v>30 January 2012; 22 August 2017 (HGVS reformatted)</v>
          </cell>
        </row>
        <row r="247">
          <cell r="D247" t="str">
            <v>c.2451_2452dup</v>
          </cell>
          <cell r="E247" t="str">
            <v/>
          </cell>
          <cell r="F247" t="str">
            <v>p.Asn818fs</v>
          </cell>
          <cell r="G247" t="str">
            <v>FS</v>
          </cell>
          <cell r="H247" t="str">
            <v>PTC</v>
          </cell>
          <cell r="I247" t="str">
            <v>NMD</v>
          </cell>
          <cell r="J247">
            <v>1</v>
          </cell>
          <cell r="K247" t="str">
            <v/>
          </cell>
          <cell r="L247" t="str">
            <v>22 August 2017 (HGVS reformatted)</v>
          </cell>
        </row>
        <row r="248">
          <cell r="D248" t="str">
            <v>c.2455C&gt;T</v>
          </cell>
          <cell r="E248" t="str">
            <v/>
          </cell>
          <cell r="F248" t="str">
            <v>p.Gln819X</v>
          </cell>
          <cell r="G248" t="str">
            <v>NS</v>
          </cell>
          <cell r="H248" t="str">
            <v>PTC</v>
          </cell>
          <cell r="I248" t="str">
            <v>NMD</v>
          </cell>
          <cell r="J248">
            <v>1</v>
          </cell>
          <cell r="K248" t="str">
            <v/>
          </cell>
          <cell r="L248" t="str">
            <v/>
          </cell>
        </row>
        <row r="249">
          <cell r="D249" t="str">
            <v>c.2471_2476del</v>
          </cell>
          <cell r="E249" t="str">
            <v/>
          </cell>
          <cell r="F249" t="str">
            <v>p.Leu824X</v>
          </cell>
          <cell r="G249" t="str">
            <v>FS</v>
          </cell>
          <cell r="H249" t="str">
            <v>PTC</v>
          </cell>
          <cell r="I249" t="str">
            <v>NMD</v>
          </cell>
          <cell r="J249">
            <v>1</v>
          </cell>
          <cell r="K249" t="str">
            <v/>
          </cell>
          <cell r="L249" t="str">
            <v>26 July 2010; 22 August 2017 (HGVS reformatted)</v>
          </cell>
        </row>
        <row r="250">
          <cell r="D250" t="str">
            <v>c.2471del</v>
          </cell>
          <cell r="E250" t="str">
            <v/>
          </cell>
          <cell r="F250" t="str">
            <v>p.Leu824X</v>
          </cell>
          <cell r="G250" t="str">
            <v>FS</v>
          </cell>
          <cell r="H250" t="str">
            <v>PTC</v>
          </cell>
          <cell r="I250" t="str">
            <v>NMD</v>
          </cell>
          <cell r="J250">
            <v>1</v>
          </cell>
          <cell r="K250" t="str">
            <v/>
          </cell>
          <cell r="L250" t="str">
            <v>22 March 2013; 22 August 2017 (HGVS reformatted)</v>
          </cell>
        </row>
        <row r="251">
          <cell r="D251" t="str">
            <v>c.2471T&gt;G</v>
          </cell>
          <cell r="E251" t="str">
            <v/>
          </cell>
          <cell r="F251" t="str">
            <v>p.Leu824X</v>
          </cell>
          <cell r="G251" t="str">
            <v>NS</v>
          </cell>
          <cell r="H251" t="str">
            <v>PTC</v>
          </cell>
          <cell r="I251" t="str">
            <v>NMD</v>
          </cell>
          <cell r="J251">
            <v>1</v>
          </cell>
          <cell r="K251" t="str">
            <v/>
          </cell>
          <cell r="L251" t="str">
            <v>28 March 2011</v>
          </cell>
        </row>
        <row r="252">
          <cell r="D252" t="str">
            <v>c.247G&gt;T</v>
          </cell>
          <cell r="E252" t="str">
            <v/>
          </cell>
          <cell r="F252" t="str">
            <v>p.Glu83X</v>
          </cell>
          <cell r="G252" t="str">
            <v>NS</v>
          </cell>
          <cell r="H252" t="str">
            <v>PTC</v>
          </cell>
          <cell r="I252" t="str">
            <v>NMD</v>
          </cell>
          <cell r="J252">
            <v>1</v>
          </cell>
          <cell r="K252" t="str">
            <v/>
          </cell>
          <cell r="L252" t="str">
            <v>12 March 2014</v>
          </cell>
        </row>
        <row r="253">
          <cell r="D253" t="str">
            <v>c.248_249del</v>
          </cell>
          <cell r="E253" t="str">
            <v/>
          </cell>
          <cell r="F253" t="str">
            <v>p.Glu83fs</v>
          </cell>
          <cell r="G253" t="str">
            <v>FS</v>
          </cell>
          <cell r="H253" t="str">
            <v>PTC</v>
          </cell>
          <cell r="I253" t="str">
            <v>NMD</v>
          </cell>
          <cell r="J253">
            <v>1</v>
          </cell>
          <cell r="K253" t="str">
            <v/>
          </cell>
          <cell r="L253" t="str">
            <v>21 March 2013; 22 August 2017 (HGVS reformatted)</v>
          </cell>
        </row>
        <row r="254">
          <cell r="D254" t="str">
            <v>c.2490_2491insT</v>
          </cell>
          <cell r="E254" t="str">
            <v/>
          </cell>
          <cell r="F254" t="str">
            <v>p.Val831fs</v>
          </cell>
          <cell r="G254" t="str">
            <v>FS</v>
          </cell>
          <cell r="H254" t="str">
            <v>PTC</v>
          </cell>
          <cell r="I254" t="str">
            <v>NMD</v>
          </cell>
          <cell r="J254">
            <v>1</v>
          </cell>
          <cell r="K254" t="str">
            <v/>
          </cell>
          <cell r="L254" t="str">
            <v>2 March 2013</v>
          </cell>
        </row>
        <row r="255">
          <cell r="D255" t="str">
            <v>c.2509_2513del</v>
          </cell>
          <cell r="E255" t="str">
            <v/>
          </cell>
          <cell r="F255" t="str">
            <v>p.Glu837fs</v>
          </cell>
          <cell r="G255" t="str">
            <v>FS</v>
          </cell>
          <cell r="H255" t="str">
            <v>PTC</v>
          </cell>
          <cell r="I255" t="str">
            <v>NMD</v>
          </cell>
          <cell r="J255">
            <v>1</v>
          </cell>
          <cell r="K255" t="str">
            <v/>
          </cell>
          <cell r="L255" t="str">
            <v>15 August 2014; 22 August 2017 (HGVS reformatted)</v>
          </cell>
        </row>
        <row r="256">
          <cell r="D256" t="str">
            <v>c.250C&gt;T</v>
          </cell>
          <cell r="E256" t="str">
            <v/>
          </cell>
          <cell r="F256" t="str">
            <v>p.Gln84X</v>
          </cell>
          <cell r="G256" t="str">
            <v>NS</v>
          </cell>
          <cell r="H256" t="str">
            <v>PTC</v>
          </cell>
          <cell r="I256" t="str">
            <v>NMD</v>
          </cell>
          <cell r="J256">
            <v>1</v>
          </cell>
          <cell r="K256" t="str">
            <v/>
          </cell>
          <cell r="L256" t="str">
            <v/>
          </cell>
        </row>
        <row r="257">
          <cell r="D257" t="str">
            <v>c.250del</v>
          </cell>
          <cell r="E257" t="str">
            <v/>
          </cell>
          <cell r="F257" t="str">
            <v>p.Gln84fs</v>
          </cell>
          <cell r="G257" t="str">
            <v>FS</v>
          </cell>
          <cell r="H257" t="str">
            <v>PTC</v>
          </cell>
          <cell r="I257" t="str">
            <v>NMD</v>
          </cell>
          <cell r="J257">
            <v>1</v>
          </cell>
          <cell r="K257" t="str">
            <v/>
          </cell>
          <cell r="L257" t="str">
            <v>22 January 2010; 22 August 2017 (HGVS reformatted)</v>
          </cell>
        </row>
        <row r="258">
          <cell r="D258" t="str">
            <v>c.2514del</v>
          </cell>
          <cell r="E258" t="str">
            <v/>
          </cell>
          <cell r="F258" t="str">
            <v>p.Lys838fs</v>
          </cell>
          <cell r="G258" t="str">
            <v>FS</v>
          </cell>
          <cell r="H258" t="str">
            <v>PTC</v>
          </cell>
          <cell r="I258" t="str">
            <v>NMD</v>
          </cell>
          <cell r="J258">
            <v>1</v>
          </cell>
          <cell r="K258" t="str">
            <v/>
          </cell>
          <cell r="L258" t="str">
            <v>25 November 2009; 22 August 2017 (HGVS reformatted)</v>
          </cell>
        </row>
        <row r="259">
          <cell r="D259" t="str">
            <v>c.2514dup</v>
          </cell>
          <cell r="E259" t="str">
            <v/>
          </cell>
          <cell r="F259" t="str">
            <v>p.Tyr839fs</v>
          </cell>
          <cell r="G259" t="str">
            <v>FS</v>
          </cell>
          <cell r="H259" t="str">
            <v>PTC</v>
          </cell>
          <cell r="I259" t="str">
            <v>NMD</v>
          </cell>
          <cell r="J259">
            <v>1</v>
          </cell>
          <cell r="K259" t="str">
            <v/>
          </cell>
          <cell r="L259" t="str">
            <v>22 August 2017 (HGVS reformatted)</v>
          </cell>
        </row>
        <row r="260">
          <cell r="D260" t="str">
            <v>c.2517C&gt;A</v>
          </cell>
          <cell r="E260" t="str">
            <v/>
          </cell>
          <cell r="F260" t="str">
            <v>p.Tyr839X</v>
          </cell>
          <cell r="G260" t="str">
            <v>NS</v>
          </cell>
          <cell r="H260" t="str">
            <v>PTC</v>
          </cell>
          <cell r="I260" t="str">
            <v>NMD</v>
          </cell>
          <cell r="J260">
            <v>1</v>
          </cell>
          <cell r="K260" t="str">
            <v/>
          </cell>
          <cell r="L260" t="str">
            <v/>
          </cell>
        </row>
        <row r="261">
          <cell r="D261" t="str">
            <v>c.2526dup</v>
          </cell>
          <cell r="E261" t="str">
            <v/>
          </cell>
          <cell r="F261" t="str">
            <v>p.Ala843fs</v>
          </cell>
          <cell r="G261" t="str">
            <v>FS</v>
          </cell>
          <cell r="H261" t="str">
            <v>PTC</v>
          </cell>
          <cell r="I261" t="str">
            <v>NMD</v>
          </cell>
          <cell r="J261">
            <v>1</v>
          </cell>
          <cell r="K261" t="str">
            <v/>
          </cell>
          <cell r="L261" t="str">
            <v>22 August 2017 (HGVS reformatted)</v>
          </cell>
        </row>
        <row r="262">
          <cell r="D262" t="str">
            <v>c.2537C&gt;G</v>
          </cell>
          <cell r="E262" t="str">
            <v/>
          </cell>
          <cell r="F262" t="str">
            <v>p.Ser846X</v>
          </cell>
          <cell r="G262" t="str">
            <v>NS</v>
          </cell>
          <cell r="H262" t="str">
            <v>PTC</v>
          </cell>
          <cell r="I262" t="str">
            <v>NMD</v>
          </cell>
          <cell r="J262">
            <v>1</v>
          </cell>
          <cell r="K262" t="str">
            <v/>
          </cell>
          <cell r="L262" t="str">
            <v/>
          </cell>
        </row>
        <row r="263">
          <cell r="D263" t="str">
            <v>c.2539A&gt;T</v>
          </cell>
          <cell r="E263" t="str">
            <v/>
          </cell>
          <cell r="F263" t="str">
            <v>p.Arg847X</v>
          </cell>
          <cell r="G263" t="str">
            <v>NS</v>
          </cell>
          <cell r="H263" t="str">
            <v>PTC</v>
          </cell>
          <cell r="I263" t="str">
            <v>NMD</v>
          </cell>
          <cell r="J263">
            <v>1</v>
          </cell>
          <cell r="K263" t="str">
            <v/>
          </cell>
          <cell r="L263" t="str">
            <v>14 March 2014</v>
          </cell>
        </row>
        <row r="264">
          <cell r="D264" t="str">
            <v>c.2539dup</v>
          </cell>
          <cell r="E264" t="str">
            <v/>
          </cell>
          <cell r="F264" t="str">
            <v>p.Arg847fs</v>
          </cell>
          <cell r="G264" t="str">
            <v>FS</v>
          </cell>
          <cell r="H264" t="str">
            <v>PTC</v>
          </cell>
          <cell r="I264" t="str">
            <v>NMD</v>
          </cell>
          <cell r="J264">
            <v>1</v>
          </cell>
          <cell r="K264" t="str">
            <v/>
          </cell>
          <cell r="L264" t="str">
            <v>27 November 2009; 22 August 2017 (HGVS reformatted)</v>
          </cell>
        </row>
        <row r="265">
          <cell r="D265" t="str">
            <v>c.2545del</v>
          </cell>
          <cell r="E265" t="str">
            <v/>
          </cell>
          <cell r="F265" t="str">
            <v>p.Val849fs</v>
          </cell>
          <cell r="G265" t="str">
            <v>FS</v>
          </cell>
          <cell r="H265" t="str">
            <v>PTC</v>
          </cell>
          <cell r="I265" t="str">
            <v>NMD</v>
          </cell>
          <cell r="J265">
            <v>1</v>
          </cell>
          <cell r="K265" t="str">
            <v/>
          </cell>
          <cell r="L265" t="str">
            <v>22 August 2017 (HGVS reformatted)</v>
          </cell>
        </row>
        <row r="266">
          <cell r="D266" t="str">
            <v>c.2548C&gt;T</v>
          </cell>
          <cell r="E266" t="str">
            <v/>
          </cell>
          <cell r="F266" t="str">
            <v>p.Gln850X</v>
          </cell>
          <cell r="G266" t="str">
            <v>NS</v>
          </cell>
          <cell r="H266" t="str">
            <v>PTC</v>
          </cell>
          <cell r="I266" t="str">
            <v>NMD</v>
          </cell>
          <cell r="J266">
            <v>1</v>
          </cell>
          <cell r="K266" t="str">
            <v/>
          </cell>
          <cell r="L266" t="str">
            <v/>
          </cell>
        </row>
        <row r="267">
          <cell r="D267" t="str">
            <v>c.2553del</v>
          </cell>
          <cell r="E267" t="str">
            <v/>
          </cell>
          <cell r="F267" t="str">
            <v>p.Phe851fs</v>
          </cell>
          <cell r="G267" t="str">
            <v>FS</v>
          </cell>
          <cell r="H267" t="str">
            <v>PTC</v>
          </cell>
          <cell r="I267" t="str">
            <v>NMD</v>
          </cell>
          <cell r="J267">
            <v>1</v>
          </cell>
          <cell r="K267" t="str">
            <v/>
          </cell>
          <cell r="L267" t="str">
            <v>22 August 2017 (HGVS reformatted)</v>
          </cell>
        </row>
        <row r="268">
          <cell r="D268" t="str">
            <v>c.2564_2565del</v>
          </cell>
          <cell r="E268" t="str">
            <v/>
          </cell>
          <cell r="F268" t="str">
            <v>p.Thr855fs</v>
          </cell>
          <cell r="G268" t="str">
            <v>FS</v>
          </cell>
          <cell r="H268" t="str">
            <v>PTC</v>
          </cell>
          <cell r="I268" t="str">
            <v>NMD</v>
          </cell>
          <cell r="J268">
            <v>1</v>
          </cell>
          <cell r="K268" t="str">
            <v/>
          </cell>
          <cell r="L268" t="str">
            <v>19 March 2013; 22 August 2017 (HGVS reformatted)</v>
          </cell>
        </row>
        <row r="269">
          <cell r="D269" t="str">
            <v>c.2570dup</v>
          </cell>
          <cell r="E269" t="str">
            <v/>
          </cell>
          <cell r="F269" t="str">
            <v>p.Arg858fs</v>
          </cell>
          <cell r="G269" t="str">
            <v>FS</v>
          </cell>
          <cell r="H269" t="str">
            <v>PTC</v>
          </cell>
          <cell r="I269" t="str">
            <v>NMD</v>
          </cell>
          <cell r="J269">
            <v>1</v>
          </cell>
          <cell r="K269" t="str">
            <v/>
          </cell>
          <cell r="L269" t="str">
            <v>22 August 2017 (HGVS reformatted)</v>
          </cell>
        </row>
        <row r="270">
          <cell r="D270" t="str">
            <v>c.2588dup</v>
          </cell>
          <cell r="E270" t="str">
            <v/>
          </cell>
          <cell r="F270" t="str">
            <v>p.Asn863fs</v>
          </cell>
          <cell r="G270" t="str">
            <v>FS</v>
          </cell>
          <cell r="H270" t="str">
            <v>PTC</v>
          </cell>
          <cell r="I270" t="str">
            <v>NMD</v>
          </cell>
          <cell r="J270">
            <v>1</v>
          </cell>
          <cell r="K270" t="str">
            <v/>
          </cell>
          <cell r="L270" t="str">
            <v>22 August 2017 (HGVS reformatted)</v>
          </cell>
        </row>
        <row r="271">
          <cell r="D271" t="str">
            <v>c.2593G&gt;T</v>
          </cell>
          <cell r="E271" t="str">
            <v xml:space="preserve"> </v>
          </cell>
          <cell r="F271" t="str">
            <v>p.Glu865X</v>
          </cell>
          <cell r="G271" t="str">
            <v>NS</v>
          </cell>
          <cell r="H271" t="str">
            <v>PTC</v>
          </cell>
          <cell r="I271" t="str">
            <v>NMD</v>
          </cell>
          <cell r="J271">
            <v>1</v>
          </cell>
          <cell r="K271" t="str">
            <v/>
          </cell>
          <cell r="L271" t="str">
            <v>5 March 2014</v>
          </cell>
        </row>
        <row r="272">
          <cell r="D272" t="str">
            <v>c.2595del</v>
          </cell>
          <cell r="E272" t="str">
            <v/>
          </cell>
          <cell r="F272" t="str">
            <v>p.Glu866fs</v>
          </cell>
          <cell r="G272" t="str">
            <v>FS</v>
          </cell>
          <cell r="H272" t="str">
            <v>PTC</v>
          </cell>
          <cell r="I272" t="str">
            <v>NMD</v>
          </cell>
          <cell r="J272">
            <v>1</v>
          </cell>
          <cell r="K272" t="str">
            <v/>
          </cell>
          <cell r="L272" t="str">
            <v>16 August 2010; 22 August 2017 (HGVS reformatted)</v>
          </cell>
        </row>
        <row r="273">
          <cell r="D273" t="str">
            <v>c.2603del</v>
          </cell>
          <cell r="E273" t="str">
            <v/>
          </cell>
          <cell r="F273" t="str">
            <v>p.Thr868fs</v>
          </cell>
          <cell r="G273" t="str">
            <v>FS</v>
          </cell>
          <cell r="H273" t="str">
            <v>PTC</v>
          </cell>
          <cell r="I273" t="str">
            <v>NMD</v>
          </cell>
          <cell r="J273">
            <v>1</v>
          </cell>
          <cell r="K273" t="str">
            <v/>
          </cell>
          <cell r="L273" t="str">
            <v>22 August 2017 (HGVS reformatted)</v>
          </cell>
        </row>
        <row r="274">
          <cell r="D274" t="str">
            <v>c.2606C&gt;G</v>
          </cell>
          <cell r="E274" t="str">
            <v/>
          </cell>
          <cell r="F274" t="str">
            <v>p.Ser869X</v>
          </cell>
          <cell r="G274" t="str">
            <v>NS</v>
          </cell>
          <cell r="H274" t="str">
            <v>PTC</v>
          </cell>
          <cell r="I274" t="str">
            <v>NMD</v>
          </cell>
          <cell r="J274">
            <v>1</v>
          </cell>
          <cell r="K274" t="str">
            <v/>
          </cell>
          <cell r="L274" t="str">
            <v/>
          </cell>
        </row>
        <row r="275">
          <cell r="D275" t="str">
            <v>c.2612C&gt;A</v>
          </cell>
          <cell r="E275" t="str">
            <v/>
          </cell>
          <cell r="F275" t="str">
            <v>p.Ser871X</v>
          </cell>
          <cell r="G275" t="str">
            <v>NS</v>
          </cell>
          <cell r="H275" t="str">
            <v>PTC</v>
          </cell>
          <cell r="I275" t="str">
            <v>NMD</v>
          </cell>
          <cell r="J275">
            <v>1</v>
          </cell>
          <cell r="K275" t="str">
            <v/>
          </cell>
          <cell r="L275" t="str">
            <v/>
          </cell>
        </row>
        <row r="276">
          <cell r="D276" t="str">
            <v>c.2617dup</v>
          </cell>
          <cell r="E276" t="str">
            <v/>
          </cell>
          <cell r="F276" t="str">
            <v>p.Ile873fs</v>
          </cell>
          <cell r="G276" t="str">
            <v>FS</v>
          </cell>
          <cell r="H276" t="str">
            <v>PTC</v>
          </cell>
          <cell r="I276" t="str">
            <v>NMD</v>
          </cell>
          <cell r="J276">
            <v>1</v>
          </cell>
          <cell r="K276" t="str">
            <v/>
          </cell>
          <cell r="L276" t="str">
            <v>12 March 2014; 22 August 2017 (HGVS reformatted)</v>
          </cell>
        </row>
        <row r="277">
          <cell r="D277" t="str">
            <v>c.2618dup</v>
          </cell>
          <cell r="E277" t="str">
            <v/>
          </cell>
          <cell r="F277" t="str">
            <v>p.Thr874fs</v>
          </cell>
          <cell r="G277" t="str">
            <v>FS</v>
          </cell>
          <cell r="H277" t="str">
            <v>PTC</v>
          </cell>
          <cell r="I277" t="str">
            <v>NMD</v>
          </cell>
          <cell r="J277">
            <v>1</v>
          </cell>
          <cell r="K277" t="str">
            <v/>
          </cell>
          <cell r="L277" t="str">
            <v>22 August 2017 (HGVS reformatted)</v>
          </cell>
        </row>
        <row r="278">
          <cell r="D278" t="str">
            <v>c.262_263del</v>
          </cell>
          <cell r="E278" t="str">
            <v/>
          </cell>
          <cell r="F278" t="str">
            <v>p.Leu88fs</v>
          </cell>
          <cell r="G278" t="str">
            <v>FS</v>
          </cell>
          <cell r="H278" t="str">
            <v>PTC</v>
          </cell>
          <cell r="I278" t="str">
            <v>NMD</v>
          </cell>
          <cell r="J278">
            <v>1</v>
          </cell>
          <cell r="K278" t="str">
            <v/>
          </cell>
          <cell r="L278" t="str">
            <v>22 August 2017 (HGVS reformatted)</v>
          </cell>
        </row>
        <row r="279">
          <cell r="D279" t="str">
            <v>c.2636_2637del</v>
          </cell>
          <cell r="E279" t="str">
            <v/>
          </cell>
          <cell r="F279" t="str">
            <v>p.Ser879X</v>
          </cell>
          <cell r="G279" t="str">
            <v>FS</v>
          </cell>
          <cell r="H279" t="str">
            <v>PTC</v>
          </cell>
          <cell r="I279" t="str">
            <v>NMD</v>
          </cell>
          <cell r="J279">
            <v>1</v>
          </cell>
          <cell r="K279" t="str">
            <v/>
          </cell>
          <cell r="L279" t="str">
            <v>26 July 2010; 22 August 2017 (HGVS reformatted)</v>
          </cell>
        </row>
        <row r="280">
          <cell r="D280" t="str">
            <v>c.2641G&gt;T</v>
          </cell>
          <cell r="E280" t="str">
            <v/>
          </cell>
          <cell r="F280" t="str">
            <v>p.Glu881X </v>
          </cell>
          <cell r="G280" t="str">
            <v>NS</v>
          </cell>
          <cell r="H280" t="str">
            <v>PTC</v>
          </cell>
          <cell r="I280" t="str">
            <v>NMD</v>
          </cell>
          <cell r="J280">
            <v>1</v>
          </cell>
          <cell r="K280" t="str">
            <v/>
          </cell>
          <cell r="L280" t="str">
            <v>14 June 2013</v>
          </cell>
        </row>
        <row r="281">
          <cell r="D281" t="str">
            <v>c.2648del</v>
          </cell>
          <cell r="E281" t="str">
            <v/>
          </cell>
          <cell r="F281" t="str">
            <v>p.Phe883fs</v>
          </cell>
          <cell r="G281" t="str">
            <v>FS</v>
          </cell>
          <cell r="H281" t="str">
            <v>PTC</v>
          </cell>
          <cell r="I281" t="str">
            <v>NMD</v>
          </cell>
          <cell r="J281">
            <v>1</v>
          </cell>
          <cell r="K281" t="str">
            <v/>
          </cell>
          <cell r="L281" t="str">
            <v>15 October 2010; 22 August 2017 (HGVS reformatted)</v>
          </cell>
        </row>
        <row r="282">
          <cell r="D282" t="str">
            <v>c.2650del</v>
          </cell>
          <cell r="E282" t="str">
            <v/>
          </cell>
          <cell r="F282" t="str">
            <v>p.Ser884fs</v>
          </cell>
          <cell r="G282" t="str">
            <v>FS</v>
          </cell>
          <cell r="H282" t="str">
            <v>PTC</v>
          </cell>
          <cell r="I282" t="str">
            <v>NMD</v>
          </cell>
          <cell r="J282">
            <v>1</v>
          </cell>
          <cell r="K282" t="str">
            <v/>
          </cell>
          <cell r="L282" t="str">
            <v>27 August 2014; 22 August 2017 (HGVS reformatted)</v>
          </cell>
        </row>
        <row r="283">
          <cell r="D283" t="str">
            <v>c.2651C&gt;G</v>
          </cell>
          <cell r="E283" t="str">
            <v/>
          </cell>
          <cell r="F283" t="str">
            <v>p.Ser884X</v>
          </cell>
          <cell r="G283" t="str">
            <v>NS</v>
          </cell>
          <cell r="H283" t="str">
            <v>PTC</v>
          </cell>
          <cell r="I283" t="str">
            <v>NMD</v>
          </cell>
          <cell r="J283">
            <v>1</v>
          </cell>
          <cell r="K283" t="str">
            <v/>
          </cell>
          <cell r="L283" t="str">
            <v>5 August 2009</v>
          </cell>
        </row>
        <row r="284">
          <cell r="D284" t="str">
            <v>c.2653_2656del</v>
          </cell>
          <cell r="E284" t="str">
            <v/>
          </cell>
          <cell r="F284" t="str">
            <v>p.Asp885fs</v>
          </cell>
          <cell r="G284" t="str">
            <v>FS</v>
          </cell>
          <cell r="H284" t="str">
            <v>PTC</v>
          </cell>
          <cell r="I284" t="str">
            <v>NMD</v>
          </cell>
          <cell r="J284">
            <v>1</v>
          </cell>
          <cell r="K284" t="str">
            <v/>
          </cell>
          <cell r="L284" t="str">
            <v>22 August 2017 (HGVS reformatted)</v>
          </cell>
        </row>
        <row r="285">
          <cell r="D285" t="str">
            <v>c.2657del</v>
          </cell>
          <cell r="E285" t="str">
            <v/>
          </cell>
          <cell r="F285" t="str">
            <v>p.Asn886fs</v>
          </cell>
          <cell r="G285" t="str">
            <v>FS</v>
          </cell>
          <cell r="H285" t="str">
            <v>PTC</v>
          </cell>
          <cell r="I285" t="str">
            <v>NMD</v>
          </cell>
          <cell r="J285">
            <v>1</v>
          </cell>
          <cell r="K285" t="str">
            <v/>
          </cell>
          <cell r="L285" t="str">
            <v>31 March 2010; 22 August 2017 (HGVS reformatted)</v>
          </cell>
        </row>
        <row r="286">
          <cell r="D286" t="str">
            <v>c.266del</v>
          </cell>
          <cell r="E286" t="str">
            <v/>
          </cell>
          <cell r="F286" t="str">
            <v>p.Pro89fs</v>
          </cell>
          <cell r="G286" t="str">
            <v>FS</v>
          </cell>
          <cell r="H286" t="str">
            <v>PTC</v>
          </cell>
          <cell r="I286" t="str">
            <v>NMD</v>
          </cell>
          <cell r="J286">
            <v>1</v>
          </cell>
          <cell r="K286" t="str">
            <v/>
          </cell>
          <cell r="L286" t="str">
            <v>22 August 2017 (HGVS reformatted)</v>
          </cell>
        </row>
        <row r="287">
          <cell r="D287" t="str">
            <v>c.2684del</v>
          </cell>
          <cell r="E287" t="str">
            <v/>
          </cell>
          <cell r="F287" t="str">
            <v>p.Ala895fs</v>
          </cell>
          <cell r="G287" t="str">
            <v>FS</v>
          </cell>
          <cell r="H287" t="str">
            <v>PTC</v>
          </cell>
          <cell r="I287" t="str">
            <v>NMD</v>
          </cell>
          <cell r="J287">
            <v>1</v>
          </cell>
          <cell r="K287" t="str">
            <v/>
          </cell>
          <cell r="L287" t="str">
            <v>5 August 2009; 22 August 2017 (HGVS reformatted)</v>
          </cell>
        </row>
        <row r="288">
          <cell r="D288" t="str">
            <v>c.26del</v>
          </cell>
          <cell r="E288" t="str">
            <v/>
          </cell>
          <cell r="F288" t="str">
            <v>p.Pro9fs</v>
          </cell>
          <cell r="G288" t="str">
            <v>FS</v>
          </cell>
          <cell r="H288" t="str">
            <v>PTC</v>
          </cell>
          <cell r="I288" t="str">
            <v>NMD</v>
          </cell>
          <cell r="J288">
            <v>1</v>
          </cell>
          <cell r="K288" t="str">
            <v/>
          </cell>
          <cell r="L288" t="str">
            <v>22 August 2017 (HGVS reformatted)</v>
          </cell>
        </row>
        <row r="289">
          <cell r="D289" t="str">
            <v>c.2701del</v>
          </cell>
          <cell r="E289" t="str">
            <v/>
          </cell>
          <cell r="F289" t="str">
            <v>p.Ala902fs</v>
          </cell>
          <cell r="G289" t="str">
            <v>FS</v>
          </cell>
          <cell r="H289" t="str">
            <v>PTC</v>
          </cell>
          <cell r="I289" t="str">
            <v>NMD</v>
          </cell>
          <cell r="J289">
            <v>1</v>
          </cell>
          <cell r="K289" t="str">
            <v/>
          </cell>
          <cell r="L289" t="str">
            <v>22 August 2017 (HGVS reformatted)</v>
          </cell>
        </row>
        <row r="290">
          <cell r="D290" t="str">
            <v>c.2703del</v>
          </cell>
          <cell r="E290" t="str">
            <v/>
          </cell>
          <cell r="F290" t="str">
            <v>p.Ala902fs</v>
          </cell>
          <cell r="G290" t="str">
            <v>FS</v>
          </cell>
          <cell r="H290" t="str">
            <v>PTC</v>
          </cell>
          <cell r="I290" t="str">
            <v>NMD</v>
          </cell>
          <cell r="J290">
            <v>1</v>
          </cell>
          <cell r="K290" t="str">
            <v/>
          </cell>
          <cell r="L290" t="str">
            <v>22 August 2017 (HGVS reformatted)</v>
          </cell>
        </row>
        <row r="291">
          <cell r="D291" t="str">
            <v>c.271_272del</v>
          </cell>
          <cell r="E291" t="str">
            <v/>
          </cell>
          <cell r="F291" t="str">
            <v>p.Tyr91fs</v>
          </cell>
          <cell r="G291" t="str">
            <v>FS</v>
          </cell>
          <cell r="H291" t="str">
            <v>PTC</v>
          </cell>
          <cell r="I291" t="str">
            <v>NMD</v>
          </cell>
          <cell r="J291">
            <v>1</v>
          </cell>
          <cell r="K291" t="str">
            <v/>
          </cell>
          <cell r="L291" t="str">
            <v>22 August 2017 (HGVS reformatted)</v>
          </cell>
        </row>
        <row r="292">
          <cell r="D292" t="str">
            <v>c.273C&gt;A</v>
          </cell>
          <cell r="E292" t="str">
            <v/>
          </cell>
          <cell r="F292" t="str">
            <v>p.Tyr91X</v>
          </cell>
          <cell r="G292" t="str">
            <v>NS</v>
          </cell>
          <cell r="H292" t="str">
            <v>PTC</v>
          </cell>
          <cell r="I292" t="str">
            <v>NMD</v>
          </cell>
          <cell r="J292">
            <v>1</v>
          </cell>
          <cell r="K292" t="str">
            <v/>
          </cell>
          <cell r="L292" t="str">
            <v/>
          </cell>
        </row>
        <row r="293">
          <cell r="D293" t="str">
            <v>c.273C&gt;G</v>
          </cell>
          <cell r="E293" t="str">
            <v/>
          </cell>
          <cell r="F293" t="str">
            <v>p.Tyr91X</v>
          </cell>
          <cell r="G293" t="str">
            <v>NS</v>
          </cell>
          <cell r="H293" t="str">
            <v>PTC</v>
          </cell>
          <cell r="I293" t="str">
            <v>NMD</v>
          </cell>
          <cell r="J293">
            <v>1</v>
          </cell>
          <cell r="K293" t="str">
            <v/>
          </cell>
          <cell r="L293" t="str">
            <v>28 March 2011</v>
          </cell>
        </row>
        <row r="294">
          <cell r="D294" t="str">
            <v>c.2743_2747del</v>
          </cell>
          <cell r="E294" t="str">
            <v/>
          </cell>
          <cell r="F294" t="str">
            <v>p.Thr915fs</v>
          </cell>
          <cell r="G294" t="str">
            <v>FS</v>
          </cell>
          <cell r="H294" t="str">
            <v>PTC</v>
          </cell>
          <cell r="I294" t="str">
            <v>NMD</v>
          </cell>
          <cell r="J294">
            <v>1</v>
          </cell>
          <cell r="K294" t="str">
            <v/>
          </cell>
          <cell r="L294" t="str">
            <v>22 August 2017 (HGVS reformatted)</v>
          </cell>
        </row>
        <row r="295">
          <cell r="D295" t="str">
            <v>c.2745_2746del</v>
          </cell>
          <cell r="E295" t="str">
            <v/>
          </cell>
          <cell r="F295" t="str">
            <v>p.Val917fs</v>
          </cell>
          <cell r="G295" t="str">
            <v>FS</v>
          </cell>
          <cell r="H295" t="str">
            <v>PTC</v>
          </cell>
          <cell r="I295" t="str">
            <v>NMD</v>
          </cell>
          <cell r="J295">
            <v>1</v>
          </cell>
          <cell r="K295" t="str">
            <v/>
          </cell>
          <cell r="L295" t="str">
            <v>22 August 2017 (HGVS reformatted)</v>
          </cell>
        </row>
        <row r="296">
          <cell r="D296" t="str">
            <v>c.2748del</v>
          </cell>
          <cell r="E296" t="str">
            <v/>
          </cell>
          <cell r="F296" t="str">
            <v>p.Cys916fs</v>
          </cell>
          <cell r="G296" t="str">
            <v>FS</v>
          </cell>
          <cell r="H296" t="str">
            <v>PTC</v>
          </cell>
          <cell r="I296" t="str">
            <v>NMD</v>
          </cell>
          <cell r="J296">
            <v>1</v>
          </cell>
          <cell r="K296" t="str">
            <v/>
          </cell>
          <cell r="L296" t="str">
            <v>2 March 2013; 22 August 2017 (HGVS reformatted)</v>
          </cell>
        </row>
        <row r="297">
          <cell r="D297" t="str">
            <v>c.2748T&gt;A</v>
          </cell>
          <cell r="E297" t="str">
            <v/>
          </cell>
          <cell r="F297" t="str">
            <v>p.Cys916X</v>
          </cell>
          <cell r="G297" t="str">
            <v>NS</v>
          </cell>
          <cell r="H297" t="str">
            <v>PTC</v>
          </cell>
          <cell r="I297" t="str">
            <v>NMD</v>
          </cell>
          <cell r="J297">
            <v>1</v>
          </cell>
          <cell r="K297" t="str">
            <v/>
          </cell>
          <cell r="L297" t="str">
            <v/>
          </cell>
        </row>
        <row r="298">
          <cell r="D298" t="str">
            <v>c.2753del</v>
          </cell>
          <cell r="E298" t="str">
            <v/>
          </cell>
          <cell r="F298" t="str">
            <v>p.Asn918fs</v>
          </cell>
          <cell r="G298" t="str">
            <v>FS</v>
          </cell>
          <cell r="H298" t="str">
            <v>PTC</v>
          </cell>
          <cell r="I298" t="str">
            <v>NMD</v>
          </cell>
          <cell r="J298">
            <v>1</v>
          </cell>
          <cell r="K298" t="str">
            <v/>
          </cell>
          <cell r="L298" t="str">
            <v>22 August 2017 (HGVS reformatted)</v>
          </cell>
        </row>
        <row r="299">
          <cell r="D299" t="str">
            <v>c.2758_2759insATGG</v>
          </cell>
          <cell r="E299" t="str">
            <v/>
          </cell>
          <cell r="F299" t="str">
            <v>p.Pro920fs</v>
          </cell>
          <cell r="G299" t="str">
            <v>FS</v>
          </cell>
          <cell r="H299" t="str">
            <v>PTC</v>
          </cell>
          <cell r="I299" t="str">
            <v>NMD</v>
          </cell>
          <cell r="J299">
            <v>1</v>
          </cell>
          <cell r="K299" t="str">
            <v/>
          </cell>
          <cell r="L299" t="str">
            <v>19 March 2013</v>
          </cell>
        </row>
        <row r="300">
          <cell r="D300" t="str">
            <v>c.276_317-722delinsCCAT</v>
          </cell>
          <cell r="E300" t="str">
            <v>r.78_316del</v>
          </cell>
          <cell r="F300" t="str">
            <v>p.Asp23_Leu105del</v>
          </cell>
          <cell r="G300" t="str">
            <v>DL</v>
          </cell>
          <cell r="H300" t="str">
            <v>PTC</v>
          </cell>
          <cell r="I300" t="str">
            <v>NMD</v>
          </cell>
          <cell r="J300">
            <v>1</v>
          </cell>
          <cell r="K300" t="str">
            <v>Nordling et al., Cancer Res 1998</v>
          </cell>
          <cell r="L300" t="str">
            <v>13 June 2014 (HGVS amended)</v>
          </cell>
        </row>
        <row r="301">
          <cell r="D301" t="str">
            <v>c.2760del</v>
          </cell>
          <cell r="E301" t="str">
            <v/>
          </cell>
          <cell r="F301" t="str">
            <v>p.Ile921fs</v>
          </cell>
          <cell r="G301" t="str">
            <v>FS</v>
          </cell>
          <cell r="H301" t="str">
            <v>PTC</v>
          </cell>
          <cell r="I301" t="str">
            <v>NMD</v>
          </cell>
          <cell r="J301">
            <v>1</v>
          </cell>
          <cell r="K301" t="str">
            <v/>
          </cell>
          <cell r="L301" t="str">
            <v>22 August 2017 (HGVS reformatted)</v>
          </cell>
        </row>
        <row r="302">
          <cell r="D302" t="str">
            <v>c.2764_2777del</v>
          </cell>
          <cell r="E302" t="str">
            <v/>
          </cell>
          <cell r="F302" t="str">
            <v>p.Phe922fs</v>
          </cell>
          <cell r="G302" t="str">
            <v>FS</v>
          </cell>
          <cell r="H302" t="str">
            <v>PTC</v>
          </cell>
          <cell r="I302" t="str">
            <v>NMD</v>
          </cell>
          <cell r="J302">
            <v>1</v>
          </cell>
          <cell r="K302" t="str">
            <v/>
          </cell>
          <cell r="L302" t="str">
            <v>22 August 2017 (HGVS reformatted)</v>
          </cell>
        </row>
        <row r="303">
          <cell r="D303" t="str">
            <v>c.2765dup</v>
          </cell>
          <cell r="E303" t="str">
            <v/>
          </cell>
          <cell r="F303" t="str">
            <v>p.Lys923fs</v>
          </cell>
          <cell r="G303" t="str">
            <v>FS</v>
          </cell>
          <cell r="H303" t="str">
            <v>PTC</v>
          </cell>
          <cell r="I303" t="str">
            <v>NMD</v>
          </cell>
          <cell r="J303">
            <v>1</v>
          </cell>
          <cell r="K303" t="str">
            <v/>
          </cell>
          <cell r="L303" t="str">
            <v>22 August 2017 (HGVS reformatted)</v>
          </cell>
        </row>
        <row r="304">
          <cell r="D304" t="str">
            <v>c.276dup</v>
          </cell>
          <cell r="E304" t="str">
            <v/>
          </cell>
          <cell r="F304" t="str">
            <v>p.Ser93fs</v>
          </cell>
          <cell r="G304" t="str">
            <v>FS</v>
          </cell>
          <cell r="H304" t="str">
            <v>PTC</v>
          </cell>
          <cell r="I304" t="str">
            <v>NMD</v>
          </cell>
          <cell r="J304">
            <v>1</v>
          </cell>
          <cell r="K304" t="str">
            <v/>
          </cell>
          <cell r="L304" t="str">
            <v>31 March 2010; 22 August 2017 (HGVS reformatted)</v>
          </cell>
        </row>
        <row r="305">
          <cell r="D305" t="str">
            <v>c.2775dup</v>
          </cell>
          <cell r="E305" t="str">
            <v/>
          </cell>
          <cell r="F305" t="str">
            <v>p.Thr926fs</v>
          </cell>
          <cell r="G305" t="str">
            <v>FS</v>
          </cell>
          <cell r="H305" t="str">
            <v>PTC</v>
          </cell>
          <cell r="I305" t="str">
            <v>NMD</v>
          </cell>
          <cell r="J305">
            <v>1</v>
          </cell>
          <cell r="K305" t="str">
            <v/>
          </cell>
          <cell r="L305" t="str">
            <v>22 August 2017 (HGVS reformatted)</v>
          </cell>
        </row>
        <row r="306">
          <cell r="D306" t="str">
            <v>c.2778_2782delins(12)</v>
          </cell>
          <cell r="E306" t="str">
            <v/>
          </cell>
          <cell r="F306" t="str">
            <v>p.Met927fs</v>
          </cell>
          <cell r="G306" t="str">
            <v>FS</v>
          </cell>
          <cell r="H306" t="str">
            <v>PTC</v>
          </cell>
          <cell r="I306" t="str">
            <v>NMD</v>
          </cell>
          <cell r="J306">
            <v>1</v>
          </cell>
          <cell r="K306" t="str">
            <v/>
          </cell>
          <cell r="L306" t="str">
            <v>28 March 2011, 13 June 2014 (HGVS amended); 22 August 2017 (HGVS reformatted)</v>
          </cell>
        </row>
        <row r="307">
          <cell r="D307" t="str">
            <v>c.2781_2785del</v>
          </cell>
          <cell r="E307" t="str">
            <v/>
          </cell>
          <cell r="F307" t="str">
            <v>p.Met927fs</v>
          </cell>
          <cell r="G307" t="str">
            <v>FS</v>
          </cell>
          <cell r="H307" t="str">
            <v>PTC</v>
          </cell>
          <cell r="I307" t="str">
            <v>NMD</v>
          </cell>
          <cell r="J307">
            <v>1</v>
          </cell>
          <cell r="K307" t="str">
            <v/>
          </cell>
          <cell r="L307" t="str">
            <v>22 August 2017 (HGVS reformatted)</v>
          </cell>
        </row>
        <row r="308">
          <cell r="D308" t="str">
            <v>c.2786del</v>
          </cell>
          <cell r="E308" t="str">
            <v/>
          </cell>
          <cell r="F308" t="str">
            <v>p.Leu929fs</v>
          </cell>
          <cell r="G308" t="str">
            <v>FS</v>
          </cell>
          <cell r="H308" t="str">
            <v>PTC</v>
          </cell>
          <cell r="I308" t="str">
            <v>NMD</v>
          </cell>
          <cell r="J308">
            <v>1</v>
          </cell>
          <cell r="K308" t="str">
            <v/>
          </cell>
          <cell r="L308" t="str">
            <v>22 August 2017 (HGVS reformatted)</v>
          </cell>
        </row>
        <row r="309">
          <cell r="D309" t="str">
            <v>c.2786dup</v>
          </cell>
          <cell r="E309" t="str">
            <v/>
          </cell>
          <cell r="F309" t="str">
            <v>p.Leu929fs</v>
          </cell>
          <cell r="G309" t="str">
            <v>FS</v>
          </cell>
          <cell r="H309" t="str">
            <v>PTC</v>
          </cell>
          <cell r="I309" t="str">
            <v>NMD</v>
          </cell>
          <cell r="J309">
            <v>1</v>
          </cell>
          <cell r="K309" t="str">
            <v/>
          </cell>
          <cell r="L309" t="str">
            <v>22 August 2017 (HGVS reformatted)</v>
          </cell>
        </row>
        <row r="310">
          <cell r="D310" t="str">
            <v>c.2798_2799del</v>
          </cell>
          <cell r="E310" t="str">
            <v/>
          </cell>
          <cell r="F310" t="str">
            <v>p.Thr933fs</v>
          </cell>
          <cell r="G310" t="str">
            <v>FS</v>
          </cell>
          <cell r="H310" t="str">
            <v>PTC</v>
          </cell>
          <cell r="I310" t="str">
            <v>NMD</v>
          </cell>
          <cell r="J310">
            <v>1</v>
          </cell>
          <cell r="K310" t="str">
            <v/>
          </cell>
          <cell r="L310" t="str">
            <v>31 March 2010; 22 August 2017 (HGVS reformatted)</v>
          </cell>
        </row>
        <row r="311">
          <cell r="D311" t="str">
            <v>c.2808_2811del</v>
          </cell>
          <cell r="E311" t="str">
            <v/>
          </cell>
          <cell r="F311" t="str">
            <v>p.Ala938fs</v>
          </cell>
          <cell r="G311" t="str">
            <v>FS</v>
          </cell>
          <cell r="H311" t="str">
            <v>PTC</v>
          </cell>
          <cell r="I311" t="str">
            <v>NMD</v>
          </cell>
          <cell r="J311">
            <v>1</v>
          </cell>
          <cell r="K311" t="str">
            <v/>
          </cell>
          <cell r="L311" t="str">
            <v>15 January 2010 (BIC amended); 22 August 2017 (HGVS reformatted)</v>
          </cell>
        </row>
        <row r="312">
          <cell r="D312" t="str">
            <v>c.2810_2811del</v>
          </cell>
          <cell r="E312" t="str">
            <v/>
          </cell>
          <cell r="F312" t="str">
            <v>p.Gln937fs</v>
          </cell>
          <cell r="G312" t="str">
            <v>FS</v>
          </cell>
          <cell r="H312" t="str">
            <v>PTC</v>
          </cell>
          <cell r="I312" t="str">
            <v>NMD</v>
          </cell>
          <cell r="J312">
            <v>1</v>
          </cell>
          <cell r="K312" t="str">
            <v/>
          </cell>
          <cell r="L312" t="str">
            <v>27 February 2013; 22 August 2017 (HGVS reformatted)</v>
          </cell>
        </row>
        <row r="313">
          <cell r="D313" t="str">
            <v>c.2812_2815del</v>
          </cell>
          <cell r="E313" t="str">
            <v/>
          </cell>
          <cell r="F313" t="str">
            <v>p.Ala938fs</v>
          </cell>
          <cell r="G313" t="str">
            <v>FS</v>
          </cell>
          <cell r="H313" t="str">
            <v>PTC</v>
          </cell>
          <cell r="I313" t="str">
            <v>NMD</v>
          </cell>
          <cell r="J313">
            <v>1</v>
          </cell>
          <cell r="K313" t="str">
            <v/>
          </cell>
          <cell r="L313" t="str">
            <v>22 August 2017 (HGVS reformatted)</v>
          </cell>
        </row>
        <row r="314">
          <cell r="D314" t="str">
            <v>c.2818C&gt;T</v>
          </cell>
          <cell r="E314" t="str">
            <v/>
          </cell>
          <cell r="F314" t="str">
            <v>p.Gln940X</v>
          </cell>
          <cell r="G314" t="str">
            <v>NS</v>
          </cell>
          <cell r="H314" t="str">
            <v>PTC</v>
          </cell>
          <cell r="I314" t="str">
            <v>NMD</v>
          </cell>
          <cell r="J314">
            <v>1</v>
          </cell>
          <cell r="K314" t="str">
            <v/>
          </cell>
          <cell r="L314" t="str">
            <v/>
          </cell>
        </row>
        <row r="315">
          <cell r="D315" t="str">
            <v>c.2830A&gt;T</v>
          </cell>
          <cell r="E315" t="str">
            <v/>
          </cell>
          <cell r="F315" t="str">
            <v>p.Lys944X</v>
          </cell>
          <cell r="G315" t="str">
            <v>NS</v>
          </cell>
          <cell r="H315" t="str">
            <v>PTC</v>
          </cell>
          <cell r="I315" t="str">
            <v>NMD</v>
          </cell>
          <cell r="J315">
            <v>1</v>
          </cell>
          <cell r="K315" t="str">
            <v/>
          </cell>
          <cell r="L315" t="str">
            <v/>
          </cell>
        </row>
        <row r="316">
          <cell r="D316" t="str">
            <v>c.2833_2834insTT</v>
          </cell>
          <cell r="E316" t="str">
            <v/>
          </cell>
          <cell r="F316" t="str">
            <v>p.Lys945fs</v>
          </cell>
          <cell r="G316" t="str">
            <v>FS</v>
          </cell>
          <cell r="H316" t="str">
            <v>PTC</v>
          </cell>
          <cell r="I316" t="str">
            <v>NMD</v>
          </cell>
          <cell r="J316">
            <v>1</v>
          </cell>
          <cell r="K316" t="str">
            <v/>
          </cell>
          <cell r="L316" t="str">
            <v/>
          </cell>
        </row>
        <row r="317">
          <cell r="D317" t="str">
            <v>c.2834_2835del</v>
          </cell>
          <cell r="E317" t="str">
            <v/>
          </cell>
          <cell r="F317" t="str">
            <v>p.Lys945fs</v>
          </cell>
          <cell r="G317" t="str">
            <v>FS</v>
          </cell>
          <cell r="H317" t="str">
            <v>PTC</v>
          </cell>
          <cell r="I317" t="str">
            <v>NMD</v>
          </cell>
          <cell r="J317">
            <v>1</v>
          </cell>
          <cell r="K317" t="str">
            <v/>
          </cell>
          <cell r="L317" t="str">
            <v>15 December 2010; 22 August 2017 (HGVS reformatted)</v>
          </cell>
        </row>
        <row r="318">
          <cell r="D318" t="str">
            <v>c.2835del</v>
          </cell>
          <cell r="E318" t="str">
            <v/>
          </cell>
          <cell r="F318" t="str">
            <v>p.Asp946fs</v>
          </cell>
          <cell r="G318" t="str">
            <v>FS</v>
          </cell>
          <cell r="H318" t="str">
            <v>PTC</v>
          </cell>
          <cell r="I318" t="str">
            <v>NMD</v>
          </cell>
          <cell r="J318">
            <v>1</v>
          </cell>
          <cell r="K318" t="str">
            <v/>
          </cell>
          <cell r="L318" t="str">
            <v>29 February 2012; 22 August 2017 (HGVS reformatted)</v>
          </cell>
        </row>
        <row r="319">
          <cell r="D319" t="str">
            <v>c.2836_2837del</v>
          </cell>
          <cell r="E319" t="str">
            <v/>
          </cell>
          <cell r="F319" t="str">
            <v>p.Asp946fs</v>
          </cell>
          <cell r="G319" t="str">
            <v>FS</v>
          </cell>
          <cell r="H319" t="str">
            <v>PTC</v>
          </cell>
          <cell r="I319" t="str">
            <v>NMD</v>
          </cell>
          <cell r="J319">
            <v>1</v>
          </cell>
          <cell r="K319" t="str">
            <v/>
          </cell>
          <cell r="L319" t="str">
            <v>31 August 2009; 22 August 2017 (HGVS reformatted)</v>
          </cell>
        </row>
        <row r="320">
          <cell r="D320" t="str">
            <v>c.2836del</v>
          </cell>
          <cell r="E320" t="str">
            <v/>
          </cell>
          <cell r="F320" t="str">
            <v>p.Asp946fs</v>
          </cell>
          <cell r="G320" t="str">
            <v>FS</v>
          </cell>
          <cell r="H320" t="str">
            <v>PTC</v>
          </cell>
          <cell r="I320" t="str">
            <v>NMD</v>
          </cell>
          <cell r="J320">
            <v>1</v>
          </cell>
          <cell r="K320" t="str">
            <v/>
          </cell>
          <cell r="L320" t="str">
            <v>22 August 2017 (HGVS reformatted)</v>
          </cell>
        </row>
        <row r="321">
          <cell r="D321" t="str">
            <v>c.2845del</v>
          </cell>
          <cell r="E321" t="str">
            <v/>
          </cell>
          <cell r="F321" t="str">
            <v>p.Tyr949fs</v>
          </cell>
          <cell r="G321" t="str">
            <v>FS</v>
          </cell>
          <cell r="H321" t="str">
            <v>PTC</v>
          </cell>
          <cell r="I321" t="str">
            <v>NMD</v>
          </cell>
          <cell r="J321">
            <v>1</v>
          </cell>
          <cell r="K321" t="str">
            <v/>
          </cell>
          <cell r="L321" t="str">
            <v>31 August 2012; 22 August 2017 (HGVS reformatted)</v>
          </cell>
        </row>
        <row r="322">
          <cell r="D322" t="str">
            <v>c.2847T&gt;A</v>
          </cell>
          <cell r="E322" t="str">
            <v/>
          </cell>
          <cell r="F322" t="str">
            <v>p.Tyr949X</v>
          </cell>
          <cell r="G322" t="str">
            <v>NS</v>
          </cell>
          <cell r="H322" t="str">
            <v>PTC</v>
          </cell>
          <cell r="I322" t="str">
            <v>NMD</v>
          </cell>
          <cell r="J322">
            <v>1</v>
          </cell>
          <cell r="K322" t="str">
            <v/>
          </cell>
          <cell r="L322" t="str">
            <v>28 March 2011</v>
          </cell>
        </row>
        <row r="323">
          <cell r="D323" t="str">
            <v>c.2858del</v>
          </cell>
          <cell r="E323" t="str">
            <v/>
          </cell>
          <cell r="F323" t="str">
            <v>p.Glu953fs</v>
          </cell>
          <cell r="G323" t="str">
            <v>FS</v>
          </cell>
          <cell r="H323" t="str">
            <v>PTC</v>
          </cell>
          <cell r="I323" t="str">
            <v>NMD</v>
          </cell>
          <cell r="J323">
            <v>1</v>
          </cell>
          <cell r="K323" t="str">
            <v/>
          </cell>
          <cell r="L323" t="str">
            <v>29 October 2014; 22 August 2017 (HGVS reformatted)</v>
          </cell>
        </row>
        <row r="324">
          <cell r="D324" t="str">
            <v>c.2870del</v>
          </cell>
          <cell r="E324" t="str">
            <v/>
          </cell>
          <cell r="F324" t="str">
            <v>p.Asn957fs</v>
          </cell>
          <cell r="G324" t="str">
            <v>FS</v>
          </cell>
          <cell r="H324" t="str">
            <v>PTC</v>
          </cell>
          <cell r="I324" t="str">
            <v>NMD</v>
          </cell>
          <cell r="J324">
            <v>1</v>
          </cell>
          <cell r="K324" t="str">
            <v/>
          </cell>
          <cell r="L324" t="str">
            <v>22 August 2017 (HGVS reformatted)</v>
          </cell>
        </row>
        <row r="325">
          <cell r="D325" t="str">
            <v>c.2880del</v>
          </cell>
          <cell r="E325" t="str">
            <v/>
          </cell>
          <cell r="F325" t="str">
            <v>p.Lys960fs</v>
          </cell>
          <cell r="G325" t="str">
            <v>FS</v>
          </cell>
          <cell r="H325" t="str">
            <v>PTC</v>
          </cell>
          <cell r="I325" t="str">
            <v>NMD</v>
          </cell>
          <cell r="J325">
            <v>1</v>
          </cell>
          <cell r="K325" t="str">
            <v/>
          </cell>
          <cell r="L325" t="str">
            <v>21 September 2011; 22 August 2017 (HGVS reformatted)</v>
          </cell>
        </row>
        <row r="326">
          <cell r="D326" t="str">
            <v>c.2881C&gt;T</v>
          </cell>
          <cell r="E326" t="str">
            <v/>
          </cell>
          <cell r="F326" t="str">
            <v>p.Gln961X</v>
          </cell>
          <cell r="G326" t="str">
            <v>NS</v>
          </cell>
          <cell r="H326" t="str">
            <v>PTC</v>
          </cell>
          <cell r="I326" t="str">
            <v>NMD</v>
          </cell>
          <cell r="J326">
            <v>1</v>
          </cell>
          <cell r="K326" t="str">
            <v/>
          </cell>
          <cell r="L326" t="str">
            <v/>
          </cell>
        </row>
        <row r="327">
          <cell r="D327" t="str">
            <v>c.2896dup</v>
          </cell>
          <cell r="E327" t="str">
            <v/>
          </cell>
          <cell r="F327" t="str">
            <v>p.Thr966fs</v>
          </cell>
          <cell r="G327" t="str">
            <v>FS</v>
          </cell>
          <cell r="H327" t="str">
            <v>PTC</v>
          </cell>
          <cell r="I327" t="str">
            <v>NMD</v>
          </cell>
          <cell r="J327">
            <v>1</v>
          </cell>
          <cell r="K327" t="str">
            <v/>
          </cell>
          <cell r="L327" t="str">
            <v>30 January 2012; 22 August 2017 (HGVS reformatted)</v>
          </cell>
        </row>
        <row r="328">
          <cell r="D328" t="str">
            <v>c.2899_2900del</v>
          </cell>
          <cell r="E328" t="str">
            <v/>
          </cell>
          <cell r="F328" t="str">
            <v>p.Leu967fs</v>
          </cell>
          <cell r="G328" t="str">
            <v>FS</v>
          </cell>
          <cell r="H328" t="str">
            <v>PTC</v>
          </cell>
          <cell r="I328" t="str">
            <v>NMD</v>
          </cell>
          <cell r="J328">
            <v>1</v>
          </cell>
          <cell r="K328" t="str">
            <v/>
          </cell>
          <cell r="L328" t="str">
            <v>22 August 2017 (HGVS reformatted)</v>
          </cell>
        </row>
        <row r="329">
          <cell r="D329" t="str">
            <v>c.289G&gt;T</v>
          </cell>
          <cell r="E329" t="str">
            <v/>
          </cell>
          <cell r="F329" t="str">
            <v>p.Glu97X</v>
          </cell>
          <cell r="G329" t="str">
            <v>NS</v>
          </cell>
          <cell r="H329" t="str">
            <v>PTC</v>
          </cell>
          <cell r="I329" t="str">
            <v>NMD</v>
          </cell>
          <cell r="J329">
            <v>1</v>
          </cell>
          <cell r="K329" t="str">
            <v/>
          </cell>
          <cell r="L329" t="str">
            <v/>
          </cell>
        </row>
        <row r="330">
          <cell r="D330" t="str">
            <v>c.2905C&gt;T</v>
          </cell>
          <cell r="E330" t="str">
            <v/>
          </cell>
          <cell r="F330" t="str">
            <v>p.Gln969X</v>
          </cell>
          <cell r="G330" t="str">
            <v>NS</v>
          </cell>
          <cell r="H330" t="str">
            <v>PTC</v>
          </cell>
          <cell r="I330" t="str">
            <v>NMD</v>
          </cell>
          <cell r="J330">
            <v>1</v>
          </cell>
          <cell r="K330" t="str">
            <v/>
          </cell>
          <cell r="L330" t="str">
            <v>5 August 2009</v>
          </cell>
        </row>
        <row r="331">
          <cell r="D331" t="str">
            <v>c.2912T&gt;G</v>
          </cell>
          <cell r="E331" t="str">
            <v/>
          </cell>
          <cell r="F331" t="str">
            <v>p.Leu971X</v>
          </cell>
          <cell r="G331" t="str">
            <v>NS</v>
          </cell>
          <cell r="H331" t="str">
            <v>PTC</v>
          </cell>
          <cell r="I331" t="str">
            <v>NMD</v>
          </cell>
          <cell r="J331">
            <v>1</v>
          </cell>
          <cell r="K331" t="str">
            <v/>
          </cell>
          <cell r="L331" t="str">
            <v>31 March 2010</v>
          </cell>
        </row>
        <row r="332">
          <cell r="D332" t="str">
            <v>c.2930_2940del</v>
          </cell>
          <cell r="E332" t="str">
            <v/>
          </cell>
          <cell r="F332" t="str">
            <v>p.Leu977X</v>
          </cell>
          <cell r="G332" t="str">
            <v>FS</v>
          </cell>
          <cell r="H332" t="str">
            <v>PTC</v>
          </cell>
          <cell r="I332" t="str">
            <v>NMD</v>
          </cell>
          <cell r="J332">
            <v>1</v>
          </cell>
          <cell r="K332" t="str">
            <v/>
          </cell>
          <cell r="L332" t="str">
            <v>22 August 2017 (HGVS reformatted)</v>
          </cell>
        </row>
        <row r="333">
          <cell r="D333" t="str">
            <v>c.2945del</v>
          </cell>
          <cell r="E333" t="str">
            <v/>
          </cell>
          <cell r="F333" t="str">
            <v>p.Ile982fs</v>
          </cell>
          <cell r="G333" t="str">
            <v>FS</v>
          </cell>
          <cell r="H333" t="str">
            <v>PTC</v>
          </cell>
          <cell r="I333" t="str">
            <v>NMD</v>
          </cell>
          <cell r="J333">
            <v>1</v>
          </cell>
          <cell r="K333" t="str">
            <v/>
          </cell>
          <cell r="L333" t="str">
            <v>17 March 2014; 22 August 2017 (HGVS reformatted)</v>
          </cell>
        </row>
        <row r="334">
          <cell r="D334" t="str">
            <v>c.2954_2957del</v>
          </cell>
          <cell r="E334" t="str">
            <v/>
          </cell>
          <cell r="F334" t="str">
            <v>p.Lys985fs</v>
          </cell>
          <cell r="G334" t="str">
            <v>FS</v>
          </cell>
          <cell r="H334" t="str">
            <v>PTC</v>
          </cell>
          <cell r="I334" t="str">
            <v>NMD</v>
          </cell>
          <cell r="J334">
            <v>1</v>
          </cell>
          <cell r="K334" t="str">
            <v/>
          </cell>
          <cell r="L334" t="str">
            <v>31 March 2010; 22 August 2017 (HGVS reformatted)</v>
          </cell>
        </row>
        <row r="335">
          <cell r="D335" t="str">
            <v>c.2957_2958insG</v>
          </cell>
          <cell r="E335" t="str">
            <v/>
          </cell>
          <cell r="F335" t="str">
            <v>p.Asn986fs</v>
          </cell>
          <cell r="G335" t="str">
            <v>FS</v>
          </cell>
          <cell r="H335" t="str">
            <v>PTC</v>
          </cell>
          <cell r="I335" t="str">
            <v>NMD</v>
          </cell>
          <cell r="J335">
            <v>1</v>
          </cell>
          <cell r="K335" t="str">
            <v/>
          </cell>
          <cell r="L335" t="str">
            <v/>
          </cell>
        </row>
        <row r="336">
          <cell r="D336" t="str">
            <v>c.2957del</v>
          </cell>
          <cell r="E336" t="str">
            <v/>
          </cell>
          <cell r="F336" t="str">
            <v>p.Asn986fs</v>
          </cell>
          <cell r="G336" t="str">
            <v>FS</v>
          </cell>
          <cell r="H336" t="str">
            <v>PTC</v>
          </cell>
          <cell r="I336" t="str">
            <v>NMD</v>
          </cell>
          <cell r="J336">
            <v>1</v>
          </cell>
          <cell r="K336" t="str">
            <v/>
          </cell>
          <cell r="L336" t="str">
            <v>24 February 2012; 22 August 2017 (HGVS reformatted)</v>
          </cell>
        </row>
        <row r="337">
          <cell r="D337" t="str">
            <v>c.2957dup</v>
          </cell>
          <cell r="E337" t="str">
            <v/>
          </cell>
          <cell r="F337" t="str">
            <v>p.Asn986fs</v>
          </cell>
          <cell r="G337" t="str">
            <v>FS</v>
          </cell>
          <cell r="H337" t="str">
            <v>PTC</v>
          </cell>
          <cell r="I337" t="str">
            <v>NMD</v>
          </cell>
          <cell r="J337">
            <v>1</v>
          </cell>
          <cell r="K337" t="str">
            <v/>
          </cell>
          <cell r="L337" t="str">
            <v>22 August 2017 (HGVS reformatted)</v>
          </cell>
        </row>
        <row r="338">
          <cell r="D338" t="str">
            <v>c.2960dup</v>
          </cell>
          <cell r="E338" t="str">
            <v/>
          </cell>
          <cell r="F338" t="str">
            <v>p.Asn987fs</v>
          </cell>
          <cell r="G338" t="str">
            <v>FS</v>
          </cell>
          <cell r="H338" t="str">
            <v>PTC</v>
          </cell>
          <cell r="I338" t="str">
            <v>NMD</v>
          </cell>
          <cell r="J338">
            <v>1</v>
          </cell>
          <cell r="K338" t="str">
            <v/>
          </cell>
          <cell r="L338" t="str">
            <v>13 August 2010; 22 August 2017 (HGVS reformatted)</v>
          </cell>
        </row>
        <row r="339">
          <cell r="D339" t="str">
            <v>c.2971_2983del</v>
          </cell>
          <cell r="E339" t="str">
            <v/>
          </cell>
          <cell r="F339" t="str">
            <v>p.Asn991fs</v>
          </cell>
          <cell r="G339" t="str">
            <v>FS</v>
          </cell>
          <cell r="H339" t="str">
            <v>PTC</v>
          </cell>
          <cell r="I339" t="str">
            <v>NMD</v>
          </cell>
          <cell r="J339">
            <v>1</v>
          </cell>
          <cell r="K339" t="str">
            <v/>
          </cell>
          <cell r="L339" t="str">
            <v>8 March 2010; 22 August 2017 (HGVS reformatted)</v>
          </cell>
        </row>
        <row r="340">
          <cell r="D340" t="str">
            <v>c.2978G&gt;A</v>
          </cell>
          <cell r="E340" t="str">
            <v/>
          </cell>
          <cell r="F340" t="str">
            <v>p.Trp993X</v>
          </cell>
          <cell r="G340" t="str">
            <v>NS</v>
          </cell>
          <cell r="H340" t="str">
            <v>PTC</v>
          </cell>
          <cell r="I340" t="str">
            <v>NMD</v>
          </cell>
          <cell r="J340">
            <v>1</v>
          </cell>
          <cell r="K340" t="str">
            <v/>
          </cell>
          <cell r="L340" t="str">
            <v>18 August 2010</v>
          </cell>
        </row>
        <row r="341">
          <cell r="D341" t="str">
            <v>c.2979G&gt;A</v>
          </cell>
          <cell r="E341" t="str">
            <v/>
          </cell>
          <cell r="F341" t="str">
            <v>p.Trp993X</v>
          </cell>
          <cell r="G341" t="str">
            <v>NS</v>
          </cell>
          <cell r="H341" t="str">
            <v>PTC</v>
          </cell>
          <cell r="I341" t="str">
            <v>NMD</v>
          </cell>
          <cell r="J341">
            <v>1</v>
          </cell>
          <cell r="K341" t="str">
            <v/>
          </cell>
          <cell r="L341" t="str">
            <v/>
          </cell>
        </row>
        <row r="342">
          <cell r="D342" t="str">
            <v>c.2983G&gt;T</v>
          </cell>
          <cell r="E342" t="str">
            <v/>
          </cell>
          <cell r="F342" t="str">
            <v>p.Gly995X</v>
          </cell>
          <cell r="G342" t="str">
            <v>NS</v>
          </cell>
          <cell r="H342" t="str">
            <v>PTC</v>
          </cell>
          <cell r="I342" t="str">
            <v>NMD</v>
          </cell>
          <cell r="J342">
            <v>1</v>
          </cell>
          <cell r="K342" t="str">
            <v/>
          </cell>
          <cell r="L342" t="str">
            <v>25 February 2011</v>
          </cell>
        </row>
        <row r="343">
          <cell r="D343" t="str">
            <v>c.2990T&gt;G</v>
          </cell>
          <cell r="E343" t="str">
            <v/>
          </cell>
          <cell r="F343" t="str">
            <v>p.Leu997X</v>
          </cell>
          <cell r="G343" t="str">
            <v>NS</v>
          </cell>
          <cell r="H343" t="str">
            <v>PTC</v>
          </cell>
          <cell r="I343" t="str">
            <v>NMD</v>
          </cell>
          <cell r="J343">
            <v>1</v>
          </cell>
          <cell r="K343" t="str">
            <v/>
          </cell>
          <cell r="L343" t="str">
            <v/>
          </cell>
        </row>
        <row r="344">
          <cell r="D344" t="str">
            <v>c.2T&gt;G</v>
          </cell>
          <cell r="E344" t="str">
            <v/>
          </cell>
          <cell r="F344" t="str">
            <v>p.0?</v>
          </cell>
          <cell r="G344" t="str">
            <v>MS</v>
          </cell>
          <cell r="H344" t="str">
            <v>unknown</v>
          </cell>
          <cell r="I344" t="str">
            <v>unknown</v>
          </cell>
          <cell r="J344">
            <v>3</v>
          </cell>
          <cell r="K344" t="str">
            <v>clinically important on BIC</v>
          </cell>
          <cell r="L344" t="str">
            <v>2 March 2013</v>
          </cell>
        </row>
        <row r="345">
          <cell r="D345" t="str">
            <v>c.3009_3010del</v>
          </cell>
          <cell r="E345" t="str">
            <v/>
          </cell>
          <cell r="F345" t="str">
            <v>p.His1003fs</v>
          </cell>
          <cell r="G345" t="str">
            <v>FS</v>
          </cell>
          <cell r="H345" t="str">
            <v>PTC</v>
          </cell>
          <cell r="I345" t="str">
            <v>NMD</v>
          </cell>
          <cell r="J345">
            <v>1</v>
          </cell>
          <cell r="K345" t="str">
            <v/>
          </cell>
          <cell r="L345" t="str">
            <v>30 August 2010; 22 August 2017 (HGVS reformatted)</v>
          </cell>
        </row>
        <row r="346">
          <cell r="D346" t="str">
            <v>c.3018del</v>
          </cell>
          <cell r="E346" t="str">
            <v/>
          </cell>
          <cell r="F346" t="str">
            <v>p.Gly1007fs</v>
          </cell>
          <cell r="G346" t="str">
            <v>FS</v>
          </cell>
          <cell r="H346" t="str">
            <v>PTC</v>
          </cell>
          <cell r="I346" t="str">
            <v>NMD</v>
          </cell>
          <cell r="J346">
            <v>1</v>
          </cell>
          <cell r="K346" t="str">
            <v/>
          </cell>
          <cell r="L346" t="str">
            <v>31 March 2010; 22 August 2017 (HGVS reformatted)</v>
          </cell>
        </row>
        <row r="347">
          <cell r="D347" t="str">
            <v>c.3043A&gt;T</v>
          </cell>
          <cell r="E347" t="str">
            <v/>
          </cell>
          <cell r="F347" t="str">
            <v>p.Lys1015X</v>
          </cell>
          <cell r="G347" t="str">
            <v>NS</v>
          </cell>
          <cell r="H347" t="str">
            <v>PTC</v>
          </cell>
          <cell r="I347" t="str">
            <v>NMD</v>
          </cell>
          <cell r="J347">
            <v>1</v>
          </cell>
          <cell r="K347" t="str">
            <v/>
          </cell>
          <cell r="L347" t="str">
            <v>5 August 2009</v>
          </cell>
        </row>
        <row r="348">
          <cell r="D348" t="str">
            <v>c.3046G&gt;T</v>
          </cell>
          <cell r="E348" t="str">
            <v/>
          </cell>
          <cell r="F348" t="str">
            <v>p.Glu1016X</v>
          </cell>
          <cell r="G348" t="str">
            <v>NS</v>
          </cell>
          <cell r="H348" t="str">
            <v>PTC</v>
          </cell>
          <cell r="I348" t="str">
            <v>NMD</v>
          </cell>
          <cell r="J348">
            <v>1</v>
          </cell>
          <cell r="K348" t="str">
            <v/>
          </cell>
          <cell r="L348" t="str">
            <v/>
          </cell>
        </row>
        <row r="349">
          <cell r="D349" t="str">
            <v>c.3051del</v>
          </cell>
          <cell r="E349" t="str">
            <v/>
          </cell>
          <cell r="F349" t="str">
            <v>p.Lys1018fs</v>
          </cell>
          <cell r="G349" t="str">
            <v>FS</v>
          </cell>
          <cell r="H349" t="str">
            <v>PTC</v>
          </cell>
          <cell r="I349" t="str">
            <v>NMD</v>
          </cell>
          <cell r="J349">
            <v>1</v>
          </cell>
          <cell r="K349" t="str">
            <v/>
          </cell>
          <cell r="L349" t="str">
            <v>22 August 2017 (HGVS reformatted)</v>
          </cell>
        </row>
        <row r="350">
          <cell r="D350" t="str">
            <v>c.3066dup</v>
          </cell>
          <cell r="E350" t="str">
            <v/>
          </cell>
          <cell r="F350" t="str">
            <v>p.Asn1023X</v>
          </cell>
          <cell r="G350" t="str">
            <v>FS</v>
          </cell>
          <cell r="H350" t="str">
            <v>PTC</v>
          </cell>
          <cell r="I350" t="str">
            <v>NMD</v>
          </cell>
          <cell r="J350">
            <v>1</v>
          </cell>
          <cell r="K350" t="str">
            <v/>
          </cell>
          <cell r="L350" t="str">
            <v>22 August 2017 (HGVS reformatted)</v>
          </cell>
        </row>
        <row r="351">
          <cell r="D351" t="str">
            <v>c.3067_3071del</v>
          </cell>
          <cell r="E351" t="str">
            <v/>
          </cell>
          <cell r="F351" t="str">
            <v>p.Asn1023X</v>
          </cell>
          <cell r="G351" t="str">
            <v>FS</v>
          </cell>
          <cell r="H351" t="str">
            <v>PTC</v>
          </cell>
          <cell r="I351" t="str">
            <v>NMD</v>
          </cell>
          <cell r="J351">
            <v>1</v>
          </cell>
          <cell r="K351" t="str">
            <v/>
          </cell>
          <cell r="L351" t="str">
            <v>17 March 2014; 22 August 2017 (HGVS reformatted)</v>
          </cell>
        </row>
        <row r="352">
          <cell r="D352" t="str">
            <v>c.3068del</v>
          </cell>
          <cell r="E352" t="str">
            <v/>
          </cell>
          <cell r="F352" t="str">
            <v>p.Asn1023fs</v>
          </cell>
          <cell r="G352" t="str">
            <v>FS</v>
          </cell>
          <cell r="H352" t="str">
            <v>PTC</v>
          </cell>
          <cell r="I352" t="str">
            <v>NMD</v>
          </cell>
          <cell r="J352">
            <v>1</v>
          </cell>
          <cell r="K352" t="str">
            <v/>
          </cell>
          <cell r="L352" t="str">
            <v>14 March 2014; 22 August 2017 (HGVS reformatted)</v>
          </cell>
        </row>
        <row r="353">
          <cell r="D353" t="str">
            <v>c.3068dup</v>
          </cell>
          <cell r="E353" t="str">
            <v/>
          </cell>
          <cell r="F353" t="str">
            <v>p.Asn1023fs</v>
          </cell>
          <cell r="G353" t="str">
            <v>FS</v>
          </cell>
          <cell r="H353" t="str">
            <v>PTC</v>
          </cell>
          <cell r="I353" t="str">
            <v>NMD</v>
          </cell>
          <cell r="J353">
            <v>1</v>
          </cell>
          <cell r="K353" t="str">
            <v/>
          </cell>
          <cell r="L353" t="str">
            <v>22 August 2017 (HGVS reformatted)</v>
          </cell>
        </row>
        <row r="354">
          <cell r="D354" t="str">
            <v>c.306dup</v>
          </cell>
          <cell r="E354" t="str">
            <v/>
          </cell>
          <cell r="F354" t="str">
            <v>p.Leu103fs</v>
          </cell>
          <cell r="G354" t="str">
            <v>FS</v>
          </cell>
          <cell r="H354" t="str">
            <v>PTC</v>
          </cell>
          <cell r="I354" t="str">
            <v>NMD</v>
          </cell>
          <cell r="J354">
            <v>1</v>
          </cell>
          <cell r="K354" t="str">
            <v/>
          </cell>
          <cell r="L354" t="str">
            <v>22 August 2017 (HGVS reformatted)</v>
          </cell>
        </row>
        <row r="355">
          <cell r="D355" t="str">
            <v>c.3075_3076delinsTT</v>
          </cell>
          <cell r="E355" t="str">
            <v/>
          </cell>
          <cell r="F355" t="str">
            <v>p.Lys1025fs</v>
          </cell>
          <cell r="G355" t="str">
            <v>MS/FS</v>
          </cell>
          <cell r="H355" t="str">
            <v>PTC</v>
          </cell>
          <cell r="I355" t="str">
            <v>NMD</v>
          </cell>
          <cell r="J355">
            <v>1</v>
          </cell>
          <cell r="K355" t="str">
            <v/>
          </cell>
          <cell r="L355" t="str">
            <v/>
          </cell>
        </row>
        <row r="356">
          <cell r="D356" t="str">
            <v>c.3076A&gt;T</v>
          </cell>
          <cell r="E356" t="str">
            <v/>
          </cell>
          <cell r="F356" t="str">
            <v>p.Lys1026X</v>
          </cell>
          <cell r="G356" t="str">
            <v>NS</v>
          </cell>
          <cell r="H356" t="str">
            <v>PTC</v>
          </cell>
          <cell r="I356" t="str">
            <v>NMD</v>
          </cell>
          <cell r="J356">
            <v>1</v>
          </cell>
          <cell r="K356" t="str">
            <v/>
          </cell>
          <cell r="L356" t="str">
            <v>27 January 2010 (BIC amended)</v>
          </cell>
        </row>
        <row r="357">
          <cell r="D357" t="str">
            <v>c.3100dup</v>
          </cell>
          <cell r="E357" t="str">
            <v/>
          </cell>
          <cell r="F357" t="str">
            <v>p.Ile1034fs</v>
          </cell>
          <cell r="G357" t="str">
            <v>FS</v>
          </cell>
          <cell r="H357" t="str">
            <v>PTC</v>
          </cell>
          <cell r="I357" t="str">
            <v>NMD</v>
          </cell>
          <cell r="J357">
            <v>1</v>
          </cell>
          <cell r="K357" t="str">
            <v/>
          </cell>
          <cell r="L357" t="str">
            <v>22 August 2017 (HGVS reformatted)</v>
          </cell>
        </row>
        <row r="358">
          <cell r="D358" t="str">
            <v>c.3103G&gt;T</v>
          </cell>
          <cell r="E358" t="str">
            <v/>
          </cell>
          <cell r="F358" t="str">
            <v>p.Glu1035X</v>
          </cell>
          <cell r="G358" t="str">
            <v>NS</v>
          </cell>
          <cell r="H358" t="str">
            <v>PTC</v>
          </cell>
          <cell r="I358" t="str">
            <v>NMD</v>
          </cell>
          <cell r="J358">
            <v>1</v>
          </cell>
          <cell r="K358" t="str">
            <v/>
          </cell>
          <cell r="L358" t="str">
            <v/>
          </cell>
        </row>
        <row r="359">
          <cell r="D359" t="str">
            <v>c.3109C&gt;T</v>
          </cell>
          <cell r="E359" t="str">
            <v/>
          </cell>
          <cell r="F359" t="str">
            <v>p.Gln1037X</v>
          </cell>
          <cell r="G359" t="str">
            <v>NS</v>
          </cell>
          <cell r="H359" t="str">
            <v>PTC</v>
          </cell>
          <cell r="I359" t="str">
            <v>NMD</v>
          </cell>
          <cell r="J359">
            <v>1</v>
          </cell>
          <cell r="K359" t="str">
            <v/>
          </cell>
          <cell r="L359" t="str">
            <v/>
          </cell>
        </row>
        <row r="360">
          <cell r="D360" t="str">
            <v>c.3146del</v>
          </cell>
          <cell r="E360" t="str">
            <v/>
          </cell>
          <cell r="F360" t="str">
            <v>p.Asn1049fs</v>
          </cell>
          <cell r="G360" t="str">
            <v>FS</v>
          </cell>
          <cell r="H360" t="str">
            <v>PTC</v>
          </cell>
          <cell r="I360" t="str">
            <v>NMD</v>
          </cell>
          <cell r="J360">
            <v>1</v>
          </cell>
          <cell r="K360" t="str">
            <v/>
          </cell>
          <cell r="L360" t="str">
            <v>22 August 2017 (HGVS reformatted)</v>
          </cell>
        </row>
        <row r="361">
          <cell r="D361" t="str">
            <v>c.314T&gt;G</v>
          </cell>
          <cell r="E361" t="str">
            <v/>
          </cell>
          <cell r="F361" t="str">
            <v>p.Leu105X</v>
          </cell>
          <cell r="G361" t="str">
            <v>NS</v>
          </cell>
          <cell r="H361" t="str">
            <v>PTC</v>
          </cell>
          <cell r="I361" t="str">
            <v>NMD</v>
          </cell>
          <cell r="J361">
            <v>1</v>
          </cell>
          <cell r="K361" t="str">
            <v/>
          </cell>
          <cell r="L361" t="str">
            <v/>
          </cell>
        </row>
        <row r="362">
          <cell r="D362" t="str">
            <v>c.3150_3153delinsATTTT</v>
          </cell>
          <cell r="E362" t="str">
            <v/>
          </cell>
          <cell r="F362" t="str">
            <v>p.Leu1051fs</v>
          </cell>
          <cell r="G362" t="str">
            <v>FS</v>
          </cell>
          <cell r="H362" t="str">
            <v>PTC</v>
          </cell>
          <cell r="I362" t="str">
            <v>NMD</v>
          </cell>
          <cell r="J362">
            <v>1</v>
          </cell>
          <cell r="K362" t="str">
            <v/>
          </cell>
          <cell r="L362" t="str">
            <v>20 February 2013, 13 June 2014 (HGVS amended)</v>
          </cell>
        </row>
        <row r="363">
          <cell r="D363" t="str">
            <v>c.3158T&gt;G</v>
          </cell>
          <cell r="E363" t="str">
            <v/>
          </cell>
          <cell r="F363" t="str">
            <v>p.Leu1053X</v>
          </cell>
          <cell r="G363" t="str">
            <v>NS</v>
          </cell>
          <cell r="H363" t="str">
            <v>PTC</v>
          </cell>
          <cell r="I363" t="str">
            <v>NMD</v>
          </cell>
          <cell r="J363">
            <v>1</v>
          </cell>
          <cell r="K363" t="str">
            <v/>
          </cell>
          <cell r="L363" t="str">
            <v/>
          </cell>
        </row>
        <row r="364">
          <cell r="D364" t="str">
            <v>c.316+1G&gt;A</v>
          </cell>
          <cell r="E364" t="str">
            <v/>
          </cell>
          <cell r="F364" t="str">
            <v/>
          </cell>
          <cell r="G364" t="str">
            <v>S</v>
          </cell>
          <cell r="H364" t="str">
            <v>unknown</v>
          </cell>
          <cell r="I364" t="str">
            <v>unknown</v>
          </cell>
          <cell r="J364">
            <v>3</v>
          </cell>
          <cell r="K364" t="str">
            <v/>
          </cell>
          <cell r="L364" t="str">
            <v/>
          </cell>
        </row>
        <row r="365">
          <cell r="D365" t="str">
            <v>c.316+1G&gt;C</v>
          </cell>
          <cell r="E365" t="str">
            <v/>
          </cell>
          <cell r="F365" t="str">
            <v/>
          </cell>
          <cell r="G365" t="str">
            <v>S</v>
          </cell>
          <cell r="H365" t="str">
            <v>unknown</v>
          </cell>
          <cell r="I365" t="str">
            <v>unknown</v>
          </cell>
          <cell r="J365">
            <v>3</v>
          </cell>
          <cell r="K365" t="str">
            <v/>
          </cell>
          <cell r="L365" t="str">
            <v/>
          </cell>
        </row>
        <row r="366">
          <cell r="D366" t="str">
            <v>c.316+2T&gt;G</v>
          </cell>
          <cell r="E366" t="str">
            <v/>
          </cell>
          <cell r="F366" t="str">
            <v/>
          </cell>
          <cell r="G366" t="str">
            <v>S</v>
          </cell>
          <cell r="H366" t="str">
            <v>unknown</v>
          </cell>
          <cell r="I366" t="str">
            <v>unknown</v>
          </cell>
          <cell r="J366">
            <v>3</v>
          </cell>
          <cell r="K366" t="str">
            <v/>
          </cell>
          <cell r="L366" t="str">
            <v/>
          </cell>
        </row>
        <row r="367">
          <cell r="D367" t="str">
            <v>c.3160_3163del</v>
          </cell>
          <cell r="E367" t="str">
            <v/>
          </cell>
          <cell r="F367" t="str">
            <v>p.Asp1054fs</v>
          </cell>
          <cell r="G367" t="str">
            <v>FS</v>
          </cell>
          <cell r="H367" t="str">
            <v>PTC</v>
          </cell>
          <cell r="I367" t="str">
            <v>NMD</v>
          </cell>
          <cell r="J367">
            <v>1</v>
          </cell>
          <cell r="K367" t="str">
            <v/>
          </cell>
          <cell r="L367" t="str">
            <v>22 August 2017 (HGVS reformatted)</v>
          </cell>
        </row>
        <row r="368">
          <cell r="D368" t="str">
            <v>c.3166C&gt;T</v>
          </cell>
          <cell r="E368" t="str">
            <v/>
          </cell>
          <cell r="F368" t="str">
            <v>p.Gln1056X</v>
          </cell>
          <cell r="G368" t="str">
            <v>NS</v>
          </cell>
          <cell r="H368" t="str">
            <v>PTC</v>
          </cell>
          <cell r="I368" t="str">
            <v>NMD</v>
          </cell>
          <cell r="J368">
            <v>1</v>
          </cell>
          <cell r="K368" t="str">
            <v/>
          </cell>
          <cell r="L368" t="str">
            <v/>
          </cell>
        </row>
        <row r="369">
          <cell r="D369" t="str">
            <v>c.3167_3170del</v>
          </cell>
          <cell r="E369" t="str">
            <v/>
          </cell>
          <cell r="F369" t="str">
            <v>p.Glu1056fs</v>
          </cell>
          <cell r="G369" t="str">
            <v>FS</v>
          </cell>
          <cell r="H369" t="str">
            <v>PTC</v>
          </cell>
          <cell r="I369" t="str">
            <v>NMD</v>
          </cell>
          <cell r="J369">
            <v>1</v>
          </cell>
          <cell r="K369" t="str">
            <v/>
          </cell>
          <cell r="L369" t="str">
            <v>22 August 2017 (HGVS reformatted)</v>
          </cell>
        </row>
        <row r="370">
          <cell r="D370" t="str">
            <v>c.317-?_425+?dup</v>
          </cell>
          <cell r="E370" t="str">
            <v/>
          </cell>
          <cell r="F370" t="str">
            <v/>
          </cell>
          <cell r="G370" t="str">
            <v>DP</v>
          </cell>
          <cell r="H370" t="str">
            <v>unknown</v>
          </cell>
          <cell r="I370" t="str">
            <v>unknown</v>
          </cell>
          <cell r="J370">
            <v>3</v>
          </cell>
          <cell r="K370" t="str">
            <v/>
          </cell>
          <cell r="L370" t="str">
            <v>21 March 2013</v>
          </cell>
        </row>
        <row r="371">
          <cell r="D371" t="str">
            <v>c.317-?_631+?del</v>
          </cell>
          <cell r="E371" t="str">
            <v xml:space="preserve"> </v>
          </cell>
          <cell r="F371" t="str">
            <v/>
          </cell>
          <cell r="G371" t="str">
            <v>DL</v>
          </cell>
          <cell r="H371" t="str">
            <v>unknown</v>
          </cell>
          <cell r="I371" t="str">
            <v>unknown</v>
          </cell>
          <cell r="J371">
            <v>3</v>
          </cell>
          <cell r="K371" t="str">
            <v/>
          </cell>
          <cell r="L371" t="str">
            <v>5 March 2014</v>
          </cell>
        </row>
        <row r="372">
          <cell r="D372" t="str">
            <v>c.3170_3174del</v>
          </cell>
          <cell r="E372" t="str">
            <v/>
          </cell>
          <cell r="F372" t="str">
            <v>p.Lys1057fs</v>
          </cell>
          <cell r="G372" t="str">
            <v>FS</v>
          </cell>
          <cell r="H372" t="str">
            <v>PTC</v>
          </cell>
          <cell r="I372" t="str">
            <v>NMD</v>
          </cell>
          <cell r="J372">
            <v>1</v>
          </cell>
          <cell r="K372" t="str">
            <v/>
          </cell>
          <cell r="L372" t="str">
            <v>22 August 2017 (HGVS reformatted)</v>
          </cell>
        </row>
        <row r="373">
          <cell r="D373" t="str">
            <v>c.3170del</v>
          </cell>
          <cell r="E373" t="str">
            <v/>
          </cell>
          <cell r="F373" t="str">
            <v>p.Lys1057fs</v>
          </cell>
          <cell r="G373" t="str">
            <v>FS</v>
          </cell>
          <cell r="H373" t="str">
            <v>PTC</v>
          </cell>
          <cell r="I373" t="str">
            <v>NMD</v>
          </cell>
          <cell r="J373">
            <v>1</v>
          </cell>
          <cell r="K373" t="str">
            <v/>
          </cell>
          <cell r="L373" t="str">
            <v>15 December 2010; 22 August 2017 (HGVS reformatted)</v>
          </cell>
        </row>
        <row r="374">
          <cell r="D374" t="str">
            <v>c.3171_3172del</v>
          </cell>
          <cell r="E374" t="str">
            <v/>
          </cell>
          <cell r="F374" t="str">
            <v>p.Lys1058fs</v>
          </cell>
          <cell r="G374" t="str">
            <v>FS</v>
          </cell>
          <cell r="H374" t="str">
            <v>PTC</v>
          </cell>
          <cell r="I374" t="str">
            <v>NMD</v>
          </cell>
          <cell r="J374">
            <v>1</v>
          </cell>
          <cell r="K374" t="str">
            <v/>
          </cell>
          <cell r="L374" t="str">
            <v>1 December 2010; 22 August 2017 (HGVS reformatted)</v>
          </cell>
        </row>
        <row r="375">
          <cell r="D375" t="str">
            <v>c.3172A&gt;T</v>
          </cell>
          <cell r="E375" t="str">
            <v/>
          </cell>
          <cell r="F375" t="str">
            <v>p.Lys1058X</v>
          </cell>
          <cell r="G375" t="str">
            <v>NS</v>
          </cell>
          <cell r="H375" t="str">
            <v>PTC</v>
          </cell>
          <cell r="I375" t="str">
            <v>NMD</v>
          </cell>
          <cell r="J375">
            <v>1</v>
          </cell>
          <cell r="K375" t="str">
            <v/>
          </cell>
          <cell r="L375" t="str">
            <v>8 October 2010</v>
          </cell>
        </row>
        <row r="376">
          <cell r="D376" t="str">
            <v>c.3187C&gt;T</v>
          </cell>
          <cell r="E376" t="str">
            <v/>
          </cell>
          <cell r="F376" t="str">
            <v>p.Gln1063X</v>
          </cell>
          <cell r="G376" t="str">
            <v>NS</v>
          </cell>
          <cell r="H376" t="str">
            <v>PTC</v>
          </cell>
          <cell r="I376" t="str">
            <v>NMD</v>
          </cell>
          <cell r="J376">
            <v>1</v>
          </cell>
          <cell r="K376" t="str">
            <v/>
          </cell>
          <cell r="L376" t="str">
            <v>8 March 2010</v>
          </cell>
        </row>
        <row r="377">
          <cell r="D377" t="str">
            <v>c.3189_3192del</v>
          </cell>
          <cell r="E377" t="str">
            <v/>
          </cell>
          <cell r="F377" t="str">
            <v>p.Ser1064fs</v>
          </cell>
          <cell r="G377" t="str">
            <v>FS</v>
          </cell>
          <cell r="H377" t="str">
            <v>PTC</v>
          </cell>
          <cell r="I377" t="str">
            <v>NMD</v>
          </cell>
          <cell r="J377">
            <v>1</v>
          </cell>
          <cell r="K377" t="str">
            <v/>
          </cell>
          <cell r="L377" t="str">
            <v>2 December 2009; 22 August 2017 (HGVS reformatted)</v>
          </cell>
        </row>
        <row r="378">
          <cell r="D378" t="str">
            <v>c.3195_3198del</v>
          </cell>
          <cell r="E378" t="str">
            <v/>
          </cell>
          <cell r="F378" t="str">
            <v>p.Asn1066fs</v>
          </cell>
          <cell r="G378" t="str">
            <v>FS</v>
          </cell>
          <cell r="H378" t="str">
            <v>PTC</v>
          </cell>
          <cell r="I378" t="str">
            <v>NMD</v>
          </cell>
          <cell r="J378">
            <v>1</v>
          </cell>
          <cell r="K378" t="str">
            <v/>
          </cell>
          <cell r="L378" t="str">
            <v>22 August 2017 (HGVS reformatted)</v>
          </cell>
        </row>
        <row r="379">
          <cell r="D379" t="str">
            <v>c.3195del</v>
          </cell>
          <cell r="E379" t="str">
            <v/>
          </cell>
          <cell r="F379" t="str">
            <v>p.Asn1066fs</v>
          </cell>
          <cell r="G379" t="str">
            <v>FS</v>
          </cell>
          <cell r="H379" t="str">
            <v>PTC</v>
          </cell>
          <cell r="I379" t="str">
            <v>NMD</v>
          </cell>
          <cell r="J379">
            <v>1</v>
          </cell>
          <cell r="K379" t="str">
            <v/>
          </cell>
          <cell r="L379" t="str">
            <v>22 August 2017 (HGVS reformatted)</v>
          </cell>
        </row>
        <row r="380">
          <cell r="D380" t="str">
            <v>c.3199del</v>
          </cell>
          <cell r="E380" t="str">
            <v/>
          </cell>
          <cell r="F380" t="str">
            <v>p.Thr1067fs</v>
          </cell>
          <cell r="G380" t="str">
            <v>FS</v>
          </cell>
          <cell r="H380" t="str">
            <v>PTC</v>
          </cell>
          <cell r="I380" t="str">
            <v>NMD</v>
          </cell>
          <cell r="J380">
            <v>1</v>
          </cell>
          <cell r="K380" t="str">
            <v/>
          </cell>
          <cell r="L380" t="str">
            <v>22 August 2017 (HGVS reformatted)</v>
          </cell>
        </row>
        <row r="381">
          <cell r="D381" t="str">
            <v>c.3202del</v>
          </cell>
          <cell r="E381" t="str">
            <v/>
          </cell>
          <cell r="F381" t="str">
            <v>p.Val1068fs</v>
          </cell>
          <cell r="G381" t="str">
            <v>FS</v>
          </cell>
          <cell r="H381" t="str">
            <v>PTC</v>
          </cell>
          <cell r="I381" t="str">
            <v>NMD</v>
          </cell>
          <cell r="J381">
            <v>1</v>
          </cell>
          <cell r="K381" t="str">
            <v/>
          </cell>
          <cell r="L381" t="str">
            <v>16 August 2010; 22 August 2017 (HGVS reformatted)</v>
          </cell>
        </row>
        <row r="382">
          <cell r="D382" t="str">
            <v>c.3217C&gt;T</v>
          </cell>
          <cell r="E382" t="str">
            <v/>
          </cell>
          <cell r="F382" t="str">
            <v>p.Gln1073X</v>
          </cell>
          <cell r="G382" t="str">
            <v>NS</v>
          </cell>
          <cell r="H382" t="str">
            <v>PTC</v>
          </cell>
          <cell r="I382" t="str">
            <v>NMD</v>
          </cell>
          <cell r="J382">
            <v>1</v>
          </cell>
          <cell r="K382" t="str">
            <v/>
          </cell>
          <cell r="L382" t="str">
            <v>30 June 2010</v>
          </cell>
        </row>
        <row r="383">
          <cell r="D383" t="str">
            <v>c.3226_3230del</v>
          </cell>
          <cell r="E383" t="str">
            <v/>
          </cell>
          <cell r="F383" t="str">
            <v>p.Val1076fs</v>
          </cell>
          <cell r="G383" t="str">
            <v>FS</v>
          </cell>
          <cell r="H383" t="str">
            <v>PTC</v>
          </cell>
          <cell r="I383" t="str">
            <v>NMD</v>
          </cell>
          <cell r="J383">
            <v>1</v>
          </cell>
          <cell r="K383" t="str">
            <v/>
          </cell>
          <cell r="L383" t="str">
            <v>15 October 2010; 22 August 2017 (HGVS reformatted)</v>
          </cell>
        </row>
        <row r="384">
          <cell r="D384" t="str">
            <v>c.3244A&gt;T</v>
          </cell>
          <cell r="E384" t="str">
            <v/>
          </cell>
          <cell r="F384" t="str">
            <v>p.Lys1082X</v>
          </cell>
          <cell r="G384" t="str">
            <v>NS</v>
          </cell>
          <cell r="H384" t="str">
            <v>PTC</v>
          </cell>
          <cell r="I384" t="str">
            <v>NMD</v>
          </cell>
          <cell r="J384">
            <v>1</v>
          </cell>
          <cell r="K384" t="str">
            <v/>
          </cell>
          <cell r="L384" t="str">
            <v/>
          </cell>
        </row>
        <row r="385">
          <cell r="D385" t="str">
            <v>c.3248del</v>
          </cell>
          <cell r="E385" t="str">
            <v/>
          </cell>
          <cell r="F385" t="str">
            <v>p.Asn1083fs</v>
          </cell>
          <cell r="G385" t="str">
            <v>FS</v>
          </cell>
          <cell r="H385" t="str">
            <v>PTC</v>
          </cell>
          <cell r="I385" t="str">
            <v>NMD</v>
          </cell>
          <cell r="J385">
            <v>1</v>
          </cell>
          <cell r="K385" t="str">
            <v/>
          </cell>
          <cell r="L385" t="str">
            <v>22 January 2010; 22 August 2017 (HGVS reformatted)</v>
          </cell>
        </row>
        <row r="386">
          <cell r="D386" t="str">
            <v>c.3248dup</v>
          </cell>
          <cell r="E386" t="str">
            <v/>
          </cell>
          <cell r="F386" t="str">
            <v>p.Asn1083fs</v>
          </cell>
          <cell r="G386" t="str">
            <v>FS</v>
          </cell>
          <cell r="H386" t="str">
            <v>PTC</v>
          </cell>
          <cell r="I386" t="str">
            <v>NMD</v>
          </cell>
          <cell r="J386">
            <v>1</v>
          </cell>
          <cell r="K386" t="str">
            <v/>
          </cell>
          <cell r="L386" t="str">
            <v>22 August 2017 (HGVS reformatted)</v>
          </cell>
        </row>
        <row r="387">
          <cell r="D387" t="str">
            <v>c.3263dup</v>
          </cell>
          <cell r="E387" t="str">
            <v/>
          </cell>
          <cell r="F387" t="str">
            <v>p.Gln1089fs</v>
          </cell>
          <cell r="G387" t="str">
            <v>FS</v>
          </cell>
          <cell r="H387" t="str">
            <v>PTC</v>
          </cell>
          <cell r="I387" t="str">
            <v>NMD</v>
          </cell>
          <cell r="J387">
            <v>1</v>
          </cell>
          <cell r="K387" t="str">
            <v/>
          </cell>
          <cell r="L387" t="str">
            <v>16 June 2014; 22 August 2017 (HGVS reformatted)</v>
          </cell>
        </row>
        <row r="388">
          <cell r="D388" t="str">
            <v>c.3264dup</v>
          </cell>
          <cell r="E388" t="str">
            <v/>
          </cell>
          <cell r="F388" t="str">
            <v>p.Gln1089fs</v>
          </cell>
          <cell r="G388" t="str">
            <v>FS</v>
          </cell>
          <cell r="H388" t="str">
            <v>PTC</v>
          </cell>
          <cell r="I388" t="str">
            <v>NMD</v>
          </cell>
          <cell r="J388">
            <v>1</v>
          </cell>
          <cell r="K388" t="str">
            <v/>
          </cell>
          <cell r="L388" t="str">
            <v>22 August 2017 (HGVS reformatted)</v>
          </cell>
        </row>
        <row r="389">
          <cell r="D389" t="str">
            <v>c.3265C&gt;T</v>
          </cell>
          <cell r="E389" t="str">
            <v/>
          </cell>
          <cell r="F389" t="str">
            <v>p.Gln1089X</v>
          </cell>
          <cell r="G389" t="str">
            <v>NS</v>
          </cell>
          <cell r="H389" t="str">
            <v>PTC</v>
          </cell>
          <cell r="I389" t="str">
            <v>NMD</v>
          </cell>
          <cell r="J389">
            <v>1</v>
          </cell>
          <cell r="K389" t="str">
            <v/>
          </cell>
          <cell r="L389" t="str">
            <v>21 September 2011</v>
          </cell>
        </row>
        <row r="390">
          <cell r="D390" t="str">
            <v>c.3267_3268del</v>
          </cell>
          <cell r="E390" t="str">
            <v/>
          </cell>
          <cell r="F390" t="str">
            <v>p.Gln1089fs</v>
          </cell>
          <cell r="G390" t="str">
            <v>FS</v>
          </cell>
          <cell r="H390" t="str">
            <v>PTC</v>
          </cell>
          <cell r="I390" t="str">
            <v>NMD</v>
          </cell>
          <cell r="J390">
            <v>1</v>
          </cell>
          <cell r="K390" t="str">
            <v/>
          </cell>
          <cell r="L390" t="str">
            <v>30 January 2012; 22 August 2017 (HGVS reformatted)</v>
          </cell>
        </row>
        <row r="391">
          <cell r="D391" t="str">
            <v>c.3269del</v>
          </cell>
          <cell r="E391" t="str">
            <v/>
          </cell>
          <cell r="F391" t="str">
            <v>p.Met1090fs</v>
          </cell>
          <cell r="G391" t="str">
            <v>FS</v>
          </cell>
          <cell r="H391" t="str">
            <v>PTC</v>
          </cell>
          <cell r="I391" t="str">
            <v>NMD</v>
          </cell>
          <cell r="J391">
            <v>1</v>
          </cell>
          <cell r="K391" t="str">
            <v/>
          </cell>
          <cell r="L391" t="str">
            <v>22 August 2017 (HGVS reformatted)</v>
          </cell>
        </row>
        <row r="392">
          <cell r="D392" t="str">
            <v>c.3277del</v>
          </cell>
          <cell r="E392" t="str">
            <v/>
          </cell>
          <cell r="F392" t="str">
            <v>p.Ser1093fs</v>
          </cell>
          <cell r="G392" t="str">
            <v>FS</v>
          </cell>
          <cell r="H392" t="str">
            <v>PTC</v>
          </cell>
          <cell r="I392" t="str">
            <v>NMD</v>
          </cell>
          <cell r="J392">
            <v>1</v>
          </cell>
          <cell r="K392" t="str">
            <v/>
          </cell>
          <cell r="L392" t="str">
            <v>28 March 2011; 22 August 2017 (HGVS reformatted)</v>
          </cell>
        </row>
        <row r="393">
          <cell r="D393" t="str">
            <v>c.3283C&gt;T</v>
          </cell>
          <cell r="E393" t="str">
            <v/>
          </cell>
          <cell r="F393" t="str">
            <v>p.Gln1095X</v>
          </cell>
          <cell r="G393" t="str">
            <v>NS</v>
          </cell>
          <cell r="H393" t="str">
            <v>PTC</v>
          </cell>
          <cell r="I393" t="str">
            <v>NMD</v>
          </cell>
          <cell r="J393">
            <v>1</v>
          </cell>
          <cell r="K393" t="str">
            <v/>
          </cell>
          <cell r="L393" t="str">
            <v>15 October 2010</v>
          </cell>
        </row>
        <row r="394">
          <cell r="D394" t="str">
            <v>c.3283del</v>
          </cell>
          <cell r="E394" t="str">
            <v xml:space="preserve"> </v>
          </cell>
          <cell r="F394" t="str">
            <v>p.Gln1095fs</v>
          </cell>
          <cell r="G394" t="str">
            <v>FS</v>
          </cell>
          <cell r="H394" t="str">
            <v>PTC</v>
          </cell>
          <cell r="I394" t="str">
            <v>NMD</v>
          </cell>
          <cell r="J394">
            <v>1</v>
          </cell>
          <cell r="K394" t="str">
            <v/>
          </cell>
          <cell r="L394" t="str">
            <v>5 March 2014; 22 August 2017 (HGVS reformatted)</v>
          </cell>
        </row>
        <row r="395">
          <cell r="D395" t="str">
            <v>c.3296C&gt;A</v>
          </cell>
          <cell r="E395" t="str">
            <v/>
          </cell>
          <cell r="F395" t="str">
            <v>p.Ser1099X</v>
          </cell>
          <cell r="G395" t="str">
            <v>NS</v>
          </cell>
          <cell r="H395" t="str">
            <v>PTC</v>
          </cell>
          <cell r="I395" t="str">
            <v>NMD</v>
          </cell>
          <cell r="J395">
            <v>1</v>
          </cell>
          <cell r="K395" t="str">
            <v/>
          </cell>
          <cell r="L395" t="str">
            <v/>
          </cell>
        </row>
        <row r="396">
          <cell r="D396" t="str">
            <v>c.3303_3336dup</v>
          </cell>
          <cell r="E396" t="str">
            <v/>
          </cell>
          <cell r="F396" t="str">
            <v>p.Glu1113X</v>
          </cell>
          <cell r="G396" t="str">
            <v>FS</v>
          </cell>
          <cell r="H396" t="str">
            <v>PTC</v>
          </cell>
          <cell r="I396" t="str">
            <v>NMD</v>
          </cell>
          <cell r="J396">
            <v>1</v>
          </cell>
          <cell r="K396" t="str">
            <v/>
          </cell>
          <cell r="L396" t="str">
            <v>25 November 2009 (amended 25 January 2010); 22 August 2017 (HGVS reformatted)</v>
          </cell>
        </row>
        <row r="397">
          <cell r="D397" t="str">
            <v>c.3319C&gt;T</v>
          </cell>
          <cell r="E397" t="str">
            <v/>
          </cell>
          <cell r="F397" t="str">
            <v>p.Gln1107X</v>
          </cell>
          <cell r="G397" t="str">
            <v>NS</v>
          </cell>
          <cell r="H397" t="str">
            <v>PTC</v>
          </cell>
          <cell r="I397" t="str">
            <v>NMD</v>
          </cell>
          <cell r="J397">
            <v>1</v>
          </cell>
          <cell r="K397" t="str">
            <v/>
          </cell>
          <cell r="L397" t="str">
            <v>13 August 2010</v>
          </cell>
        </row>
        <row r="398">
          <cell r="D398" t="str">
            <v>c.3335del</v>
          </cell>
          <cell r="E398" t="str">
            <v/>
          </cell>
          <cell r="F398" t="str">
            <v>p.Thr1112fs</v>
          </cell>
          <cell r="G398" t="str">
            <v>FS</v>
          </cell>
          <cell r="H398" t="str">
            <v>PTC</v>
          </cell>
          <cell r="I398" t="str">
            <v>NMD</v>
          </cell>
          <cell r="J398">
            <v>1</v>
          </cell>
          <cell r="K398" t="str">
            <v/>
          </cell>
          <cell r="L398" t="str">
            <v>22 August 2017 (HGVS reformatted)</v>
          </cell>
        </row>
        <row r="399">
          <cell r="D399" t="str">
            <v>c.3337_3338del</v>
          </cell>
          <cell r="E399" t="str">
            <v/>
          </cell>
          <cell r="F399" t="str">
            <v>p.Glu1113fs</v>
          </cell>
          <cell r="G399" t="str">
            <v>FS</v>
          </cell>
          <cell r="H399" t="str">
            <v>PTC</v>
          </cell>
          <cell r="I399" t="str">
            <v>NMD</v>
          </cell>
          <cell r="J399">
            <v>1</v>
          </cell>
          <cell r="K399" t="str">
            <v/>
          </cell>
          <cell r="L399" t="str">
            <v>22 January 2010; 22 August 2017 (HGVS reformatted)</v>
          </cell>
        </row>
        <row r="400">
          <cell r="D400" t="str">
            <v>c.3346_3347del</v>
          </cell>
          <cell r="E400" t="str">
            <v/>
          </cell>
          <cell r="F400" t="str">
            <v>p.Thr1116fs</v>
          </cell>
          <cell r="G400" t="str">
            <v>FS</v>
          </cell>
          <cell r="H400" t="str">
            <v>PTC</v>
          </cell>
          <cell r="I400" t="str">
            <v>NMD</v>
          </cell>
          <cell r="J400">
            <v>1</v>
          </cell>
          <cell r="K400" t="str">
            <v/>
          </cell>
          <cell r="L400" t="str">
            <v>30 August 2010; 22 August 2017 (HGVS reformatted)</v>
          </cell>
        </row>
        <row r="401">
          <cell r="D401" t="str">
            <v>c.3352_3356del</v>
          </cell>
          <cell r="E401" t="str">
            <v/>
          </cell>
          <cell r="F401" t="str">
            <v>p.Leu1118fs</v>
          </cell>
          <cell r="G401" t="str">
            <v>FS</v>
          </cell>
          <cell r="H401" t="str">
            <v>PTC</v>
          </cell>
          <cell r="I401" t="str">
            <v>NMD</v>
          </cell>
          <cell r="J401">
            <v>1</v>
          </cell>
          <cell r="K401" t="str">
            <v/>
          </cell>
          <cell r="L401" t="str">
            <v>31 March 2010; 22 August 2017 (HGVS reformatted)</v>
          </cell>
        </row>
        <row r="402">
          <cell r="D402" t="str">
            <v>c.3353_3355del</v>
          </cell>
          <cell r="E402" t="str">
            <v/>
          </cell>
          <cell r="F402" t="str">
            <v>p.Leu1118X</v>
          </cell>
          <cell r="G402" t="str">
            <v>FS</v>
          </cell>
          <cell r="H402" t="str">
            <v>PTC</v>
          </cell>
          <cell r="I402" t="str">
            <v>NMD</v>
          </cell>
          <cell r="J402">
            <v>1</v>
          </cell>
          <cell r="K402" t="str">
            <v/>
          </cell>
          <cell r="L402" t="str">
            <v>22 August 2017 (HGVS reformatted)</v>
          </cell>
        </row>
        <row r="403">
          <cell r="D403" t="str">
            <v>c.3354del</v>
          </cell>
          <cell r="E403" t="str">
            <v/>
          </cell>
          <cell r="F403" t="str">
            <v>p.Glu1119fs</v>
          </cell>
          <cell r="G403" t="str">
            <v>FS</v>
          </cell>
          <cell r="H403" t="str">
            <v>PTC</v>
          </cell>
          <cell r="I403" t="str">
            <v>NMD</v>
          </cell>
          <cell r="J403">
            <v>1</v>
          </cell>
          <cell r="K403" t="str">
            <v/>
          </cell>
          <cell r="L403" t="str">
            <v>22 August 2017 (HGVS reformatted)</v>
          </cell>
        </row>
        <row r="404">
          <cell r="D404" t="str">
            <v>c.3362C&gt;G</v>
          </cell>
          <cell r="E404" t="str">
            <v/>
          </cell>
          <cell r="F404" t="str">
            <v>p.Ser1121X</v>
          </cell>
          <cell r="G404" t="str">
            <v>NS</v>
          </cell>
          <cell r="H404" t="str">
            <v>PTC</v>
          </cell>
          <cell r="I404" t="str">
            <v>NMD</v>
          </cell>
          <cell r="J404">
            <v>1</v>
          </cell>
          <cell r="K404" t="str">
            <v/>
          </cell>
          <cell r="L404" t="str">
            <v/>
          </cell>
        </row>
        <row r="405">
          <cell r="D405" t="str">
            <v>c.3390del</v>
          </cell>
          <cell r="E405" t="str">
            <v/>
          </cell>
          <cell r="F405" t="str">
            <v>p.Phe1130fs</v>
          </cell>
          <cell r="G405" t="str">
            <v>FS</v>
          </cell>
          <cell r="H405" t="str">
            <v>PTC</v>
          </cell>
          <cell r="I405" t="str">
            <v>NMD</v>
          </cell>
          <cell r="J405">
            <v>1</v>
          </cell>
          <cell r="K405" t="str">
            <v/>
          </cell>
          <cell r="L405" t="str">
            <v>18 November 2011; 22 August 2017 (HGVS reformatted)</v>
          </cell>
        </row>
        <row r="406">
          <cell r="D406" t="str">
            <v>c.3405C&gt;A</v>
          </cell>
          <cell r="E406" t="str">
            <v/>
          </cell>
          <cell r="F406" t="str">
            <v>p.Tyr1135X</v>
          </cell>
          <cell r="G406" t="str">
            <v>NS</v>
          </cell>
          <cell r="H406" t="str">
            <v>PTC</v>
          </cell>
          <cell r="I406" t="str">
            <v>NMD</v>
          </cell>
          <cell r="J406">
            <v>1</v>
          </cell>
          <cell r="K406" t="str">
            <v/>
          </cell>
          <cell r="L406" t="str">
            <v/>
          </cell>
        </row>
        <row r="407">
          <cell r="D407" t="str">
            <v>c.3407_3408ins(100)</v>
          </cell>
          <cell r="E407" t="str">
            <v/>
          </cell>
          <cell r="F407" t="str">
            <v>p.Leu1137fs</v>
          </cell>
          <cell r="G407" t="str">
            <v>FS</v>
          </cell>
          <cell r="H407" t="str">
            <v>PTC</v>
          </cell>
          <cell r="I407" t="str">
            <v>NMD</v>
          </cell>
          <cell r="J407">
            <v>1</v>
          </cell>
          <cell r="K407" t="str">
            <v/>
          </cell>
          <cell r="L407" t="str">
            <v>26 February 2010; 22 August 2017 (HGVS reformatted)</v>
          </cell>
        </row>
        <row r="408">
          <cell r="D408" t="str">
            <v>c.3409_3421del</v>
          </cell>
          <cell r="E408" t="str">
            <v/>
          </cell>
          <cell r="F408" t="str">
            <v>p.Leu1137fs</v>
          </cell>
          <cell r="G408" t="str">
            <v>FS</v>
          </cell>
          <cell r="H408" t="str">
            <v>PTC</v>
          </cell>
          <cell r="I408" t="str">
            <v>NMD</v>
          </cell>
          <cell r="J408">
            <v>1</v>
          </cell>
          <cell r="K408" t="str">
            <v/>
          </cell>
          <cell r="L408" t="str">
            <v>12 March 2014; 22 August 2017 (HGVS reformatted)</v>
          </cell>
        </row>
        <row r="409">
          <cell r="D409" t="str">
            <v>c.3412C&gt;T</v>
          </cell>
          <cell r="E409" t="str">
            <v/>
          </cell>
          <cell r="F409" t="str">
            <v>p.Gln1138X</v>
          </cell>
          <cell r="G409" t="str">
            <v>NS</v>
          </cell>
          <cell r="H409" t="str">
            <v>PTC</v>
          </cell>
          <cell r="I409" t="str">
            <v>NMD</v>
          </cell>
          <cell r="J409">
            <v>1</v>
          </cell>
          <cell r="K409" t="str">
            <v/>
          </cell>
          <cell r="L409" t="str">
            <v>12 March 2014</v>
          </cell>
        </row>
        <row r="410">
          <cell r="D410" t="str">
            <v>c.3422del</v>
          </cell>
          <cell r="E410" t="str">
            <v/>
          </cell>
          <cell r="F410" t="str">
            <v>p.Thr1141fs</v>
          </cell>
          <cell r="G410" t="str">
            <v>FS</v>
          </cell>
          <cell r="H410" t="str">
            <v>PTC</v>
          </cell>
          <cell r="I410" t="str">
            <v>NMD</v>
          </cell>
          <cell r="J410">
            <v>1</v>
          </cell>
          <cell r="K410" t="str">
            <v/>
          </cell>
          <cell r="L410" t="str">
            <v>8 March 2010; 22 August 2017 (HGVS reformatted)</v>
          </cell>
        </row>
        <row r="411">
          <cell r="D411" t="str">
            <v>c.3442C&gt;T</v>
          </cell>
          <cell r="E411" t="str">
            <v/>
          </cell>
          <cell r="F411" t="str">
            <v>p.Gln1148X</v>
          </cell>
          <cell r="G411" t="str">
            <v>NS</v>
          </cell>
          <cell r="H411" t="str">
            <v>PTC</v>
          </cell>
          <cell r="I411" t="str">
            <v>NMD</v>
          </cell>
          <cell r="J411">
            <v>1</v>
          </cell>
          <cell r="K411" t="str">
            <v/>
          </cell>
          <cell r="L411" t="str">
            <v/>
          </cell>
        </row>
        <row r="412">
          <cell r="D412" t="str">
            <v>c.3451_3452del</v>
          </cell>
          <cell r="E412" t="str">
            <v/>
          </cell>
          <cell r="F412" t="str">
            <v>p.Ile1151fs</v>
          </cell>
          <cell r="G412" t="str">
            <v>FS</v>
          </cell>
          <cell r="H412" t="str">
            <v>PTC</v>
          </cell>
          <cell r="I412" t="str">
            <v>NMD</v>
          </cell>
          <cell r="J412">
            <v>1</v>
          </cell>
          <cell r="K412" t="str">
            <v/>
          </cell>
          <cell r="L412" t="str">
            <v>22 August 2017 (HGVS reformatted)</v>
          </cell>
        </row>
        <row r="413">
          <cell r="D413" t="str">
            <v>c.3452dup</v>
          </cell>
          <cell r="E413" t="str">
            <v/>
          </cell>
          <cell r="F413" t="str">
            <v>p.Leu1154fs</v>
          </cell>
          <cell r="G413" t="str">
            <v>FS</v>
          </cell>
          <cell r="H413" t="str">
            <v>PTC</v>
          </cell>
          <cell r="I413" t="str">
            <v>NMD</v>
          </cell>
          <cell r="J413">
            <v>1</v>
          </cell>
          <cell r="K413" t="str">
            <v/>
          </cell>
          <cell r="L413" t="str">
            <v>15 October 2010; 22 August 2017 (HGVS reformatted)</v>
          </cell>
        </row>
        <row r="414">
          <cell r="D414" t="str">
            <v>c.3453del</v>
          </cell>
          <cell r="E414" t="str">
            <v/>
          </cell>
          <cell r="F414" t="str">
            <v>p.Leu1152fX</v>
          </cell>
          <cell r="G414" t="str">
            <v>FS</v>
          </cell>
          <cell r="H414" t="str">
            <v>PTC</v>
          </cell>
          <cell r="I414" t="str">
            <v>NMD</v>
          </cell>
          <cell r="J414">
            <v>1</v>
          </cell>
          <cell r="K414" t="str">
            <v/>
          </cell>
          <cell r="L414" t="str">
            <v>15 October 2010; 22 August 2017 (HGVS reformatted)</v>
          </cell>
        </row>
        <row r="415">
          <cell r="D415" t="str">
            <v>c.3455T&gt;A</v>
          </cell>
          <cell r="E415" t="str">
            <v/>
          </cell>
          <cell r="F415" t="str">
            <v>p.Leu1152X</v>
          </cell>
          <cell r="G415" t="str">
            <v>NS</v>
          </cell>
          <cell r="H415" t="str">
            <v>PTC</v>
          </cell>
          <cell r="I415" t="str">
            <v>NMD</v>
          </cell>
          <cell r="J415">
            <v>1</v>
          </cell>
          <cell r="K415" t="str">
            <v/>
          </cell>
          <cell r="L415" t="str">
            <v>27 November 2009</v>
          </cell>
        </row>
        <row r="416">
          <cell r="D416" t="str">
            <v>c.3455T&gt;G</v>
          </cell>
          <cell r="E416" t="str">
            <v/>
          </cell>
          <cell r="F416" t="str">
            <v>p.Leu1152X</v>
          </cell>
          <cell r="G416" t="str">
            <v>NS</v>
          </cell>
          <cell r="H416" t="str">
            <v>PTC</v>
          </cell>
          <cell r="I416" t="str">
            <v>NMD</v>
          </cell>
          <cell r="J416">
            <v>1</v>
          </cell>
          <cell r="K416" t="str">
            <v/>
          </cell>
          <cell r="L416" t="str">
            <v/>
          </cell>
        </row>
        <row r="417">
          <cell r="D417" t="str">
            <v>c.3458del</v>
          </cell>
          <cell r="E417" t="str">
            <v/>
          </cell>
          <cell r="F417" t="str">
            <v>p.Lys1153fs</v>
          </cell>
          <cell r="G417" t="str">
            <v>FS</v>
          </cell>
          <cell r="H417" t="str">
            <v>PTC</v>
          </cell>
          <cell r="I417" t="str">
            <v>NMD</v>
          </cell>
          <cell r="J417">
            <v>1</v>
          </cell>
          <cell r="K417" t="str">
            <v/>
          </cell>
          <cell r="L417" t="str">
            <v>22 August 2017 (HGVS reformatted)</v>
          </cell>
        </row>
        <row r="418">
          <cell r="D418" t="str">
            <v>c.3465_3466del</v>
          </cell>
          <cell r="E418" t="str">
            <v/>
          </cell>
          <cell r="F418" t="str">
            <v>p.Ser1156fs</v>
          </cell>
          <cell r="G418" t="str">
            <v>FS</v>
          </cell>
          <cell r="H418" t="str">
            <v>PTC</v>
          </cell>
          <cell r="I418" t="str">
            <v>NMD</v>
          </cell>
          <cell r="J418">
            <v>1</v>
          </cell>
          <cell r="K418" t="str">
            <v/>
          </cell>
          <cell r="L418" t="str">
            <v>15 October 2010; 22 August 2017 (HGVS reformatted)</v>
          </cell>
        </row>
        <row r="419">
          <cell r="D419" t="str">
            <v>c.3481_3482dup</v>
          </cell>
          <cell r="E419" t="str">
            <v/>
          </cell>
          <cell r="F419" t="str">
            <v>p.Asp1161fs</v>
          </cell>
          <cell r="G419" t="str">
            <v>FS</v>
          </cell>
          <cell r="H419" t="str">
            <v>PTC</v>
          </cell>
          <cell r="I419" t="str">
            <v>NMD</v>
          </cell>
          <cell r="J419">
            <v>1</v>
          </cell>
          <cell r="K419" t="str">
            <v/>
          </cell>
          <cell r="L419" t="str">
            <v>10 March 2010; 22 August 2017 (HGVS reformatted)</v>
          </cell>
        </row>
        <row r="420">
          <cell r="D420" t="str">
            <v>c.3487del</v>
          </cell>
          <cell r="E420" t="str">
            <v/>
          </cell>
          <cell r="F420" t="str">
            <v>p.Asp1163fs</v>
          </cell>
          <cell r="G420" t="str">
            <v>FS</v>
          </cell>
          <cell r="H420" t="str">
            <v>PTC</v>
          </cell>
          <cell r="I420" t="str">
            <v>NMD</v>
          </cell>
          <cell r="J420">
            <v>1</v>
          </cell>
          <cell r="K420" t="str">
            <v/>
          </cell>
          <cell r="L420" t="str">
            <v>22 August 2017 (HGVS reformatted)</v>
          </cell>
        </row>
        <row r="421">
          <cell r="D421" t="str">
            <v>c.3489del</v>
          </cell>
          <cell r="E421" t="str">
            <v/>
          </cell>
          <cell r="F421" t="str">
            <v>p.Leu1164fs</v>
          </cell>
          <cell r="G421" t="str">
            <v>FS</v>
          </cell>
          <cell r="H421" t="str">
            <v>PTC</v>
          </cell>
          <cell r="I421" t="str">
            <v>NMD</v>
          </cell>
          <cell r="J421">
            <v>1</v>
          </cell>
          <cell r="K421" t="str">
            <v/>
          </cell>
          <cell r="L421" t="str">
            <v>22 August 2017 (HGVS reformatted)</v>
          </cell>
        </row>
        <row r="422">
          <cell r="D422" t="str">
            <v>c.3492dup</v>
          </cell>
          <cell r="E422" t="str">
            <v/>
          </cell>
          <cell r="F422" t="str">
            <v>p.His1165fs</v>
          </cell>
          <cell r="G422" t="str">
            <v>FS</v>
          </cell>
          <cell r="H422" t="str">
            <v>PTC</v>
          </cell>
          <cell r="I422" t="str">
            <v>NMD</v>
          </cell>
          <cell r="J422">
            <v>1</v>
          </cell>
          <cell r="K422" t="str">
            <v/>
          </cell>
          <cell r="L422" t="str">
            <v>19 March 2013; 22 August 2017 (HGVS reformatted)</v>
          </cell>
        </row>
        <row r="423">
          <cell r="D423" t="str">
            <v>c.3497del</v>
          </cell>
          <cell r="E423" t="str">
            <v/>
          </cell>
          <cell r="F423" t="str">
            <v>p.Val1166fs</v>
          </cell>
          <cell r="G423" t="str">
            <v>FS</v>
          </cell>
          <cell r="H423" t="str">
            <v>PTC</v>
          </cell>
          <cell r="I423" t="str">
            <v>NMD</v>
          </cell>
          <cell r="J423">
            <v>1</v>
          </cell>
          <cell r="K423" t="str">
            <v/>
          </cell>
          <cell r="L423" t="str">
            <v>15 October 2010; 22 August 2017 (HGVS reformatted)</v>
          </cell>
        </row>
        <row r="424">
          <cell r="D424" t="str">
            <v>c.3500_3501del</v>
          </cell>
          <cell r="E424" t="str">
            <v/>
          </cell>
          <cell r="F424" t="str">
            <v>p.Ile1167fs</v>
          </cell>
          <cell r="G424" t="str">
            <v>FS</v>
          </cell>
          <cell r="H424" t="str">
            <v>PTC</v>
          </cell>
          <cell r="I424" t="str">
            <v>NMD</v>
          </cell>
          <cell r="J424">
            <v>1</v>
          </cell>
          <cell r="K424" t="str">
            <v/>
          </cell>
          <cell r="L424" t="str">
            <v>22 August 2017 (HGVS reformatted)</v>
          </cell>
        </row>
        <row r="425">
          <cell r="D425" t="str">
            <v>c.3502dup</v>
          </cell>
          <cell r="E425" t="str">
            <v/>
          </cell>
          <cell r="F425" t="str">
            <v>p.Met1168fs</v>
          </cell>
          <cell r="G425" t="str">
            <v>FS</v>
          </cell>
          <cell r="H425" t="str">
            <v>PTC</v>
          </cell>
          <cell r="I425" t="str">
            <v>NMD</v>
          </cell>
          <cell r="J425">
            <v>1</v>
          </cell>
          <cell r="K425" t="str">
            <v/>
          </cell>
          <cell r="L425" t="str">
            <v>21 March 2013; 22 August 2017 (HGVS reformatted)</v>
          </cell>
        </row>
        <row r="426">
          <cell r="D426" t="str">
            <v>c.3523C&gt;T</v>
          </cell>
          <cell r="E426" t="str">
            <v/>
          </cell>
          <cell r="F426" t="str">
            <v>p.Gln1175X</v>
          </cell>
          <cell r="G426" t="str">
            <v>NS</v>
          </cell>
          <cell r="H426" t="str">
            <v>PTC</v>
          </cell>
          <cell r="I426" t="str">
            <v>NMD</v>
          </cell>
          <cell r="J426">
            <v>1</v>
          </cell>
          <cell r="K426" t="str">
            <v/>
          </cell>
          <cell r="L426" t="str">
            <v>5 August 2009</v>
          </cell>
        </row>
        <row r="427">
          <cell r="D427" t="str">
            <v>c.3530_3533del</v>
          </cell>
          <cell r="E427" t="str">
            <v/>
          </cell>
          <cell r="F427" t="str">
            <v>p.Asp1177fs</v>
          </cell>
          <cell r="G427" t="str">
            <v>FS</v>
          </cell>
          <cell r="H427" t="str">
            <v>PTC</v>
          </cell>
          <cell r="I427" t="str">
            <v>NMD</v>
          </cell>
          <cell r="J427">
            <v>1</v>
          </cell>
          <cell r="K427" t="str">
            <v/>
          </cell>
          <cell r="L427" t="str">
            <v>22 August 2017 (HGVS reformatted)</v>
          </cell>
        </row>
        <row r="428">
          <cell r="D428" t="str">
            <v>c.3545_3546del</v>
          </cell>
          <cell r="E428" t="str">
            <v/>
          </cell>
          <cell r="F428" t="str">
            <v>p.Phe1182X</v>
          </cell>
          <cell r="G428" t="str">
            <v>FS</v>
          </cell>
          <cell r="H428" t="str">
            <v>PTC</v>
          </cell>
          <cell r="I428" t="str">
            <v>NMD</v>
          </cell>
          <cell r="J428">
            <v>1</v>
          </cell>
          <cell r="K428" t="str">
            <v/>
          </cell>
          <cell r="L428" t="str">
            <v>22 August 2017 (HGVS reformatted)</v>
          </cell>
        </row>
        <row r="429">
          <cell r="D429" t="str">
            <v>c.3546del</v>
          </cell>
          <cell r="E429" t="str">
            <v/>
          </cell>
          <cell r="F429" t="str">
            <v>p.Phe1182fs</v>
          </cell>
          <cell r="G429" t="str">
            <v>FS</v>
          </cell>
          <cell r="H429" t="str">
            <v>PTC</v>
          </cell>
          <cell r="I429" t="str">
            <v>NMD</v>
          </cell>
          <cell r="J429">
            <v>1</v>
          </cell>
          <cell r="K429" t="str">
            <v/>
          </cell>
          <cell r="L429" t="str">
            <v>28 March 2011; 22 August 2017 (HGVS reformatted)</v>
          </cell>
        </row>
        <row r="430">
          <cell r="D430" t="str">
            <v>c.3554_3555del</v>
          </cell>
          <cell r="E430" t="str">
            <v/>
          </cell>
          <cell r="F430" t="str">
            <v>p.Thr1185fs</v>
          </cell>
          <cell r="G430" t="str">
            <v>FS</v>
          </cell>
          <cell r="H430" t="str">
            <v>PTC</v>
          </cell>
          <cell r="I430" t="str">
            <v>NMD</v>
          </cell>
          <cell r="J430">
            <v>1</v>
          </cell>
          <cell r="K430" t="str">
            <v/>
          </cell>
          <cell r="L430" t="str">
            <v>15 December 2010; 22 August 2017 (HGVS reformatted)</v>
          </cell>
        </row>
        <row r="431">
          <cell r="D431" t="str">
            <v>c.3564_3567del</v>
          </cell>
          <cell r="E431" t="str">
            <v/>
          </cell>
          <cell r="F431" t="str">
            <v>p.Lys1189fs</v>
          </cell>
          <cell r="G431" t="str">
            <v>FS</v>
          </cell>
          <cell r="H431" t="str">
            <v>PTC</v>
          </cell>
          <cell r="I431" t="str">
            <v>NMD</v>
          </cell>
          <cell r="J431">
            <v>1</v>
          </cell>
          <cell r="K431" t="str">
            <v/>
          </cell>
          <cell r="L431" t="str">
            <v>13 June 2014; 22 August 2017 (HGVS reformatted)</v>
          </cell>
        </row>
        <row r="432">
          <cell r="D432" t="str">
            <v>c.3570del</v>
          </cell>
          <cell r="E432" t="str">
            <v/>
          </cell>
          <cell r="F432" t="str">
            <v>p.Lys1191fs</v>
          </cell>
          <cell r="G432" t="str">
            <v>FS</v>
          </cell>
          <cell r="H432" t="str">
            <v>PTC</v>
          </cell>
          <cell r="I432" t="str">
            <v>NMD</v>
          </cell>
          <cell r="J432">
            <v>1</v>
          </cell>
          <cell r="K432" t="str">
            <v/>
          </cell>
          <cell r="L432" t="str">
            <v>22 August 2017 (HGVS reformatted)</v>
          </cell>
        </row>
        <row r="433">
          <cell r="D433" t="str">
            <v>c.3593del</v>
          </cell>
          <cell r="E433" t="str">
            <v/>
          </cell>
          <cell r="F433" t="str">
            <v>p.Asn1198fs</v>
          </cell>
          <cell r="G433" t="str">
            <v>FS</v>
          </cell>
          <cell r="H433" t="str">
            <v>PTC</v>
          </cell>
          <cell r="I433" t="str">
            <v>NMD</v>
          </cell>
          <cell r="J433">
            <v>1</v>
          </cell>
          <cell r="K433" t="str">
            <v/>
          </cell>
          <cell r="L433" t="str">
            <v>15 October 2010; 22 August 2017 (HGVS reformatted)</v>
          </cell>
        </row>
        <row r="434">
          <cell r="D434" t="str">
            <v>c.3593dup</v>
          </cell>
          <cell r="E434" t="str">
            <v/>
          </cell>
          <cell r="F434" t="str">
            <v>p.Asn1198fs</v>
          </cell>
          <cell r="G434" t="str">
            <v>FS</v>
          </cell>
          <cell r="H434" t="str">
            <v>PTC</v>
          </cell>
          <cell r="I434" t="str">
            <v>NMD</v>
          </cell>
          <cell r="J434">
            <v>1</v>
          </cell>
          <cell r="K434" t="str">
            <v/>
          </cell>
          <cell r="L434" t="str">
            <v>24 February 2014; 22 August 2017 (HGVS reformatted)</v>
          </cell>
        </row>
        <row r="435">
          <cell r="D435" t="str">
            <v>c.3596_3599del</v>
          </cell>
          <cell r="E435" t="str">
            <v/>
          </cell>
          <cell r="F435" t="str">
            <v>p.Asp1199fs</v>
          </cell>
          <cell r="G435" t="str">
            <v>FS</v>
          </cell>
          <cell r="H435" t="str">
            <v>PTC</v>
          </cell>
          <cell r="I435" t="str">
            <v>NMD</v>
          </cell>
          <cell r="J435">
            <v>1</v>
          </cell>
          <cell r="K435" t="str">
            <v/>
          </cell>
          <cell r="L435" t="str">
            <v>22 August 2017 (HGVS reformatted)</v>
          </cell>
        </row>
        <row r="436">
          <cell r="D436" t="str">
            <v>c.3599_3600del</v>
          </cell>
          <cell r="E436" t="str">
            <v/>
          </cell>
          <cell r="F436" t="str">
            <v>p.Cys1200X</v>
          </cell>
          <cell r="G436" t="str">
            <v>FS</v>
          </cell>
          <cell r="H436" t="str">
            <v>PTC</v>
          </cell>
          <cell r="I436" t="str">
            <v>NMD</v>
          </cell>
          <cell r="J436">
            <v>1</v>
          </cell>
          <cell r="K436" t="str">
            <v/>
          </cell>
          <cell r="L436" t="str">
            <v>22 August 2017 (HGVS reformatted)</v>
          </cell>
        </row>
        <row r="437">
          <cell r="D437" t="str">
            <v>c.3603del</v>
          </cell>
          <cell r="E437" t="str">
            <v/>
          </cell>
          <cell r="F437" t="str">
            <v>p.Asn1201fs</v>
          </cell>
          <cell r="G437" t="str">
            <v>FS</v>
          </cell>
          <cell r="H437" t="str">
            <v>PTC</v>
          </cell>
          <cell r="I437" t="str">
            <v>NMD</v>
          </cell>
          <cell r="J437">
            <v>1</v>
          </cell>
          <cell r="K437" t="str">
            <v/>
          </cell>
          <cell r="L437" t="str">
            <v>22 August 2017 (HGVS reformatted)</v>
          </cell>
        </row>
        <row r="438">
          <cell r="D438" t="str">
            <v>c.3631G&gt;T</v>
          </cell>
          <cell r="E438" t="str">
            <v/>
          </cell>
          <cell r="F438" t="str">
            <v>p.Glu1211X</v>
          </cell>
          <cell r="G438" t="str">
            <v>NS</v>
          </cell>
          <cell r="H438" t="str">
            <v>PTC</v>
          </cell>
          <cell r="I438" t="str">
            <v>NMD</v>
          </cell>
          <cell r="J438">
            <v>1</v>
          </cell>
          <cell r="K438" t="str">
            <v/>
          </cell>
          <cell r="L438" t="str">
            <v>17 March 2014</v>
          </cell>
        </row>
        <row r="439">
          <cell r="D439" t="str">
            <v>c.3637del</v>
          </cell>
          <cell r="E439" t="str">
            <v/>
          </cell>
          <cell r="F439" t="str">
            <v>p.Glu1213fs</v>
          </cell>
          <cell r="G439" t="str">
            <v>FS</v>
          </cell>
          <cell r="H439" t="str">
            <v>PTC</v>
          </cell>
          <cell r="I439" t="str">
            <v>NMD</v>
          </cell>
          <cell r="J439">
            <v>1</v>
          </cell>
          <cell r="K439" t="str">
            <v/>
          </cell>
          <cell r="L439" t="str">
            <v>22 August 2017 (HGVS reformatted)</v>
          </cell>
        </row>
        <row r="440">
          <cell r="D440" t="str">
            <v>c.3641dup</v>
          </cell>
          <cell r="E440" t="str">
            <v/>
          </cell>
          <cell r="F440" t="str">
            <v>p.Phe1216fs</v>
          </cell>
          <cell r="G440" t="str">
            <v>FS</v>
          </cell>
          <cell r="H440" t="str">
            <v>PTC</v>
          </cell>
          <cell r="I440" t="str">
            <v>NMD</v>
          </cell>
          <cell r="J440">
            <v>1</v>
          </cell>
          <cell r="K440" t="str">
            <v/>
          </cell>
          <cell r="L440" t="str">
            <v>22 August 2017 (HGVS reformatted)</v>
          </cell>
        </row>
        <row r="441">
          <cell r="D441" t="str">
            <v>c.3645_3646delinsTAAAAAG</v>
          </cell>
          <cell r="E441" t="str">
            <v/>
          </cell>
          <cell r="F441" t="str">
            <v>p.Phe1216fs</v>
          </cell>
          <cell r="G441" t="str">
            <v>FS</v>
          </cell>
          <cell r="H441" t="str">
            <v>PTC</v>
          </cell>
          <cell r="I441" t="str">
            <v>NMD</v>
          </cell>
          <cell r="J441">
            <v>1</v>
          </cell>
          <cell r="K441" t="str">
            <v/>
          </cell>
          <cell r="L441" t="str">
            <v>13 June 2014 (HGVS amended)</v>
          </cell>
        </row>
        <row r="442">
          <cell r="D442" t="str">
            <v>c.368_372del</v>
          </cell>
          <cell r="E442" t="str">
            <v/>
          </cell>
          <cell r="F442" t="str">
            <v>p.Lys123fs</v>
          </cell>
          <cell r="G442" t="str">
            <v>FS</v>
          </cell>
          <cell r="H442" t="str">
            <v>PTC</v>
          </cell>
          <cell r="I442" t="str">
            <v>NMD</v>
          </cell>
          <cell r="J442">
            <v>1</v>
          </cell>
          <cell r="K442" t="str">
            <v/>
          </cell>
          <cell r="L442" t="str">
            <v>24 February 2012; 22 August 2017 (HGVS reformatted)</v>
          </cell>
        </row>
        <row r="443">
          <cell r="D443" t="str">
            <v>c.3680_3681del</v>
          </cell>
          <cell r="E443" t="str">
            <v/>
          </cell>
          <cell r="F443" t="str">
            <v>p.Leu1227fs</v>
          </cell>
          <cell r="G443" t="str">
            <v>FS</v>
          </cell>
          <cell r="H443" t="str">
            <v>PTC</v>
          </cell>
          <cell r="I443" t="str">
            <v>NMD</v>
          </cell>
          <cell r="J443">
            <v>1</v>
          </cell>
          <cell r="K443" t="str">
            <v/>
          </cell>
          <cell r="L443" t="str">
            <v>22 August 2017 (HGVS reformatted)</v>
          </cell>
        </row>
        <row r="444">
          <cell r="D444" t="str">
            <v>c.3682_3685del</v>
          </cell>
          <cell r="E444" t="str">
            <v/>
          </cell>
          <cell r="F444" t="str">
            <v>p.Asn1228fs</v>
          </cell>
          <cell r="G444" t="str">
            <v>FS</v>
          </cell>
          <cell r="H444" t="str">
            <v>PTC</v>
          </cell>
          <cell r="I444" t="str">
            <v>NMD</v>
          </cell>
          <cell r="J444">
            <v>1</v>
          </cell>
          <cell r="K444" t="str">
            <v/>
          </cell>
          <cell r="L444" t="str">
            <v>15 February 2012; 22 August 2017 (HGVS reformatted)</v>
          </cell>
        </row>
        <row r="445">
          <cell r="D445" t="str">
            <v>c.3685_3686del</v>
          </cell>
          <cell r="E445" t="str">
            <v/>
          </cell>
          <cell r="F445" t="str">
            <v>p.Val1229fs</v>
          </cell>
          <cell r="G445" t="str">
            <v>FS</v>
          </cell>
          <cell r="H445" t="str">
            <v>PTC</v>
          </cell>
          <cell r="I445" t="str">
            <v>NMD</v>
          </cell>
          <cell r="J445">
            <v>1</v>
          </cell>
          <cell r="K445" t="str">
            <v/>
          </cell>
          <cell r="L445" t="str">
            <v>22 August 2017 (HGVS reformatted)</v>
          </cell>
        </row>
        <row r="446">
          <cell r="D446" t="str">
            <v>c.3689del</v>
          </cell>
          <cell r="E446" t="str">
            <v/>
          </cell>
          <cell r="F446" t="str">
            <v>p.Ser1230fs</v>
          </cell>
          <cell r="G446" t="str">
            <v>FS</v>
          </cell>
          <cell r="H446" t="str">
            <v>PTC</v>
          </cell>
          <cell r="I446" t="str">
            <v>NMD</v>
          </cell>
          <cell r="J446">
            <v>1</v>
          </cell>
          <cell r="K446" t="str">
            <v/>
          </cell>
          <cell r="L446" t="str">
            <v>22 August 2017 (HGVS reformatted)</v>
          </cell>
        </row>
        <row r="447">
          <cell r="D447" t="str">
            <v>c.36dup</v>
          </cell>
          <cell r="E447" t="str">
            <v/>
          </cell>
          <cell r="F447" t="str">
            <v>p.Glu13X</v>
          </cell>
          <cell r="G447" t="str">
            <v>FS</v>
          </cell>
          <cell r="H447" t="str">
            <v>PTC</v>
          </cell>
          <cell r="I447" t="str">
            <v>NMD</v>
          </cell>
          <cell r="J447">
            <v>1</v>
          </cell>
          <cell r="K447" t="str">
            <v/>
          </cell>
          <cell r="L447" t="str">
            <v>22 August 2017 (HGVS reformatted)</v>
          </cell>
        </row>
        <row r="448">
          <cell r="D448" t="str">
            <v>c.37_38insT</v>
          </cell>
          <cell r="E448" t="str">
            <v/>
          </cell>
          <cell r="F448" t="str">
            <v>p.Glu13fs</v>
          </cell>
          <cell r="G448" t="str">
            <v>FS</v>
          </cell>
          <cell r="H448" t="str">
            <v>PTC</v>
          </cell>
          <cell r="I448" t="str">
            <v>NMD</v>
          </cell>
          <cell r="J448">
            <v>1</v>
          </cell>
          <cell r="K448" t="str">
            <v/>
          </cell>
          <cell r="L448" t="str">
            <v/>
          </cell>
        </row>
        <row r="449">
          <cell r="D449" t="str">
            <v>c.37_44del</v>
          </cell>
          <cell r="E449" t="str">
            <v/>
          </cell>
          <cell r="F449" t="str">
            <v>p.Glu13X</v>
          </cell>
          <cell r="G449" t="str">
            <v>FS</v>
          </cell>
          <cell r="H449" t="str">
            <v>PTC</v>
          </cell>
          <cell r="I449" t="str">
            <v>NMD</v>
          </cell>
          <cell r="J449">
            <v>1</v>
          </cell>
          <cell r="K449" t="str">
            <v/>
          </cell>
          <cell r="L449" t="str">
            <v>22 August 2017 (HGVS reformatted)</v>
          </cell>
        </row>
        <row r="450">
          <cell r="D450" t="str">
            <v>c.370_374del</v>
          </cell>
          <cell r="E450" t="str">
            <v/>
          </cell>
          <cell r="F450" t="str">
            <v>p.Met124fs</v>
          </cell>
          <cell r="G450" t="str">
            <v>FS</v>
          </cell>
          <cell r="H450" t="str">
            <v>PTC</v>
          </cell>
          <cell r="I450" t="str">
            <v>NMD</v>
          </cell>
          <cell r="J450">
            <v>1</v>
          </cell>
          <cell r="K450" t="str">
            <v/>
          </cell>
          <cell r="L450" t="str">
            <v>24 February 2014; 22 August 2017 (HGVS reformatted)</v>
          </cell>
        </row>
        <row r="451">
          <cell r="D451" t="str">
            <v>c.3708dup</v>
          </cell>
          <cell r="E451" t="str">
            <v/>
          </cell>
          <cell r="F451" t="str">
            <v>p.Ala1237fs</v>
          </cell>
          <cell r="G451" t="str">
            <v>FS</v>
          </cell>
          <cell r="H451" t="str">
            <v>PTC</v>
          </cell>
          <cell r="I451" t="str">
            <v>NMD</v>
          </cell>
          <cell r="J451">
            <v>1</v>
          </cell>
          <cell r="K451" t="str">
            <v/>
          </cell>
          <cell r="L451" t="str">
            <v>22 August 2017 (HGVS reformatted)</v>
          </cell>
        </row>
        <row r="452">
          <cell r="D452" t="str">
            <v>c.370del</v>
          </cell>
          <cell r="E452" t="str">
            <v/>
          </cell>
          <cell r="F452" t="str">
            <v>p.Met124fs</v>
          </cell>
          <cell r="G452" t="str">
            <v>FS</v>
          </cell>
          <cell r="H452" t="str">
            <v>PTC</v>
          </cell>
          <cell r="I452" t="str">
            <v>NMD</v>
          </cell>
          <cell r="J452">
            <v>1</v>
          </cell>
          <cell r="K452" t="str">
            <v/>
          </cell>
          <cell r="L452" t="str">
            <v>31 March 2010; 22 August 2017 (HGVS reformatted)</v>
          </cell>
        </row>
        <row r="453">
          <cell r="D453" t="str">
            <v>c.3717del</v>
          </cell>
          <cell r="E453" t="str">
            <v/>
          </cell>
          <cell r="F453" t="str">
            <v>p.Lys1239fs</v>
          </cell>
          <cell r="G453" t="str">
            <v>FS</v>
          </cell>
          <cell r="H453" t="str">
            <v>PTC</v>
          </cell>
          <cell r="I453" t="str">
            <v>NMD</v>
          </cell>
          <cell r="J453">
            <v>1</v>
          </cell>
          <cell r="K453" t="str">
            <v/>
          </cell>
          <cell r="L453" t="str">
            <v>22 August 2017 (HGVS reformatted)</v>
          </cell>
        </row>
        <row r="454">
          <cell r="D454" t="str">
            <v>c.3723_3725delinsAT</v>
          </cell>
          <cell r="E454" t="str">
            <v/>
          </cell>
          <cell r="F454" t="str">
            <v>p.Phe1241fs</v>
          </cell>
          <cell r="G454" t="str">
            <v>FS</v>
          </cell>
          <cell r="H454" t="str">
            <v>PTC</v>
          </cell>
          <cell r="I454" t="str">
            <v>NMD</v>
          </cell>
          <cell r="J454">
            <v>1</v>
          </cell>
          <cell r="K454" t="str">
            <v/>
          </cell>
          <cell r="L454" t="str">
            <v>2 March 2013</v>
          </cell>
        </row>
        <row r="455">
          <cell r="D455" t="str">
            <v>c.3723del</v>
          </cell>
          <cell r="E455" t="str">
            <v/>
          </cell>
          <cell r="F455" t="str">
            <v>p.Phe1241fs</v>
          </cell>
          <cell r="G455" t="str">
            <v>FS</v>
          </cell>
          <cell r="H455" t="str">
            <v>PTC</v>
          </cell>
          <cell r="I455" t="str">
            <v>NMD</v>
          </cell>
          <cell r="J455">
            <v>1</v>
          </cell>
          <cell r="K455" t="str">
            <v/>
          </cell>
          <cell r="L455" t="str">
            <v>14 March 2012; 22 August 2017 (HGVS reformatted)</v>
          </cell>
        </row>
        <row r="456">
          <cell r="D456" t="str">
            <v>c.3724dup</v>
          </cell>
          <cell r="E456" t="str">
            <v/>
          </cell>
          <cell r="F456" t="str">
            <v>p.Ser1242fs</v>
          </cell>
          <cell r="G456" t="str">
            <v>FS</v>
          </cell>
          <cell r="H456" t="str">
            <v>PTC</v>
          </cell>
          <cell r="I456" t="str">
            <v>NMD</v>
          </cell>
          <cell r="J456">
            <v>1</v>
          </cell>
          <cell r="K456" t="str">
            <v/>
          </cell>
          <cell r="L456" t="str">
            <v>24 March 2014; 22 August 2017 (HGVS reformatted)</v>
          </cell>
        </row>
        <row r="457">
          <cell r="D457" t="str">
            <v>c.3728dup</v>
          </cell>
          <cell r="E457" t="str">
            <v/>
          </cell>
          <cell r="F457" t="str">
            <v>p.Asp1243fs</v>
          </cell>
          <cell r="G457" t="str">
            <v>FS</v>
          </cell>
          <cell r="H457" t="str">
            <v>PTC</v>
          </cell>
          <cell r="I457" t="str">
            <v>NMD</v>
          </cell>
          <cell r="J457">
            <v>1</v>
          </cell>
          <cell r="K457" t="str">
            <v/>
          </cell>
          <cell r="L457" t="str">
            <v>24 February 2012; 22 August 2017 (HGVS reformatted)</v>
          </cell>
        </row>
        <row r="458">
          <cell r="D458" t="str">
            <v>c.3739del</v>
          </cell>
          <cell r="E458" t="str">
            <v/>
          </cell>
          <cell r="F458" t="str">
            <v>p.Ile1247fs</v>
          </cell>
          <cell r="G458" t="str">
            <v>FS</v>
          </cell>
          <cell r="H458" t="str">
            <v>PTC</v>
          </cell>
          <cell r="I458" t="str">
            <v>NMD</v>
          </cell>
          <cell r="J458">
            <v>1</v>
          </cell>
          <cell r="K458" t="str">
            <v/>
          </cell>
          <cell r="L458" t="str">
            <v>13 August 2010; 22 August 2017 (HGVS reformatted)</v>
          </cell>
        </row>
        <row r="459">
          <cell r="D459" t="str">
            <v>c.3741del</v>
          </cell>
          <cell r="E459" t="str">
            <v/>
          </cell>
          <cell r="F459" t="str">
            <v>p.Ser1248fs</v>
          </cell>
          <cell r="G459" t="str">
            <v>FS</v>
          </cell>
          <cell r="H459" t="str">
            <v>PTC</v>
          </cell>
          <cell r="I459" t="str">
            <v>NMD</v>
          </cell>
          <cell r="J459">
            <v>1</v>
          </cell>
          <cell r="K459" t="str">
            <v/>
          </cell>
          <cell r="L459" t="str">
            <v>17 March 2014; 22 August 2017 (HGVS reformatted)</v>
          </cell>
        </row>
        <row r="460">
          <cell r="D460" t="str">
            <v>c.3744_3747del</v>
          </cell>
          <cell r="E460" t="str">
            <v/>
          </cell>
          <cell r="F460" t="str">
            <v>p.Ser1248fs</v>
          </cell>
          <cell r="G460" t="str">
            <v>FS</v>
          </cell>
          <cell r="H460" t="str">
            <v>PTC</v>
          </cell>
          <cell r="I460" t="str">
            <v>NMD</v>
          </cell>
          <cell r="J460">
            <v>1</v>
          </cell>
          <cell r="K460" t="str">
            <v/>
          </cell>
          <cell r="L460" t="str">
            <v>22 August 2017 (HGVS reformatted)</v>
          </cell>
        </row>
        <row r="461">
          <cell r="D461" t="str">
            <v>c.3751dup</v>
          </cell>
          <cell r="E461" t="str">
            <v/>
          </cell>
          <cell r="F461" t="str">
            <v>p.Thr1251fs</v>
          </cell>
          <cell r="G461" t="str">
            <v>FS</v>
          </cell>
          <cell r="H461" t="str">
            <v>PTC</v>
          </cell>
          <cell r="I461" t="str">
            <v>NMD</v>
          </cell>
          <cell r="J461">
            <v>1</v>
          </cell>
          <cell r="K461" t="str">
            <v/>
          </cell>
          <cell r="L461" t="str">
            <v>21 March 2013; 22 August 2017 (HGVS reformatted)</v>
          </cell>
        </row>
        <row r="462">
          <cell r="D462" t="str">
            <v>c.3772del</v>
          </cell>
          <cell r="E462" t="str">
            <v/>
          </cell>
          <cell r="F462" t="str">
            <v>p.Ile1258X</v>
          </cell>
          <cell r="G462" t="str">
            <v>FS</v>
          </cell>
          <cell r="H462" t="str">
            <v>PTC</v>
          </cell>
          <cell r="I462" t="str">
            <v>NMD</v>
          </cell>
          <cell r="J462">
            <v>1</v>
          </cell>
          <cell r="K462" t="str">
            <v/>
          </cell>
          <cell r="L462" t="str">
            <v>22 August 2017 (HGVS reformatted)</v>
          </cell>
        </row>
        <row r="463">
          <cell r="D463" t="str">
            <v>c.3778_3779del</v>
          </cell>
          <cell r="E463" t="str">
            <v/>
          </cell>
          <cell r="F463" t="str">
            <v>p.Leu1260fs</v>
          </cell>
          <cell r="G463" t="str">
            <v>FS</v>
          </cell>
          <cell r="H463" t="str">
            <v>PTC</v>
          </cell>
          <cell r="I463" t="str">
            <v>NMD</v>
          </cell>
          <cell r="J463">
            <v>1</v>
          </cell>
          <cell r="K463" t="str">
            <v/>
          </cell>
          <cell r="L463" t="str">
            <v>22 August 2017 (HGVS reformatted)</v>
          </cell>
        </row>
        <row r="464">
          <cell r="D464" t="str">
            <v>c.3779del</v>
          </cell>
          <cell r="E464" t="str">
            <v/>
          </cell>
          <cell r="F464" t="str">
            <v>p.Leu1260fs</v>
          </cell>
          <cell r="G464" t="str">
            <v>FS</v>
          </cell>
          <cell r="H464" t="str">
            <v>PTC</v>
          </cell>
          <cell r="I464" t="str">
            <v>NMD</v>
          </cell>
          <cell r="J464">
            <v>1</v>
          </cell>
          <cell r="K464" t="str">
            <v/>
          </cell>
          <cell r="L464" t="str">
            <v>15 October 2010; 22 August 2017 (HGVS reformatted)</v>
          </cell>
        </row>
        <row r="465">
          <cell r="D465" t="str">
            <v>c.3779dup</v>
          </cell>
          <cell r="E465" t="str">
            <v/>
          </cell>
          <cell r="F465" t="str">
            <v>p.Leu1260fs</v>
          </cell>
          <cell r="G465" t="str">
            <v>FS</v>
          </cell>
          <cell r="H465" t="str">
            <v>PTC</v>
          </cell>
          <cell r="I465" t="str">
            <v>NMD</v>
          </cell>
          <cell r="J465">
            <v>1</v>
          </cell>
          <cell r="K465" t="str">
            <v/>
          </cell>
          <cell r="L465" t="str">
            <v>22 August 2017 (HGVS reformatted)</v>
          </cell>
        </row>
        <row r="466">
          <cell r="D466" t="str">
            <v>c.3785C&gt;G</v>
          </cell>
          <cell r="E466" t="str">
            <v/>
          </cell>
          <cell r="F466" t="str">
            <v>p.Ser1262X</v>
          </cell>
          <cell r="G466" t="str">
            <v>NS</v>
          </cell>
          <cell r="H466" t="str">
            <v>PTC</v>
          </cell>
          <cell r="I466" t="str">
            <v>NMD</v>
          </cell>
          <cell r="J466">
            <v>1</v>
          </cell>
          <cell r="K466" t="str">
            <v/>
          </cell>
          <cell r="L466" t="str">
            <v/>
          </cell>
        </row>
        <row r="467">
          <cell r="D467" t="str">
            <v>c.37G&gt;T</v>
          </cell>
          <cell r="E467" t="str">
            <v/>
          </cell>
          <cell r="F467" t="str">
            <v>p.Glu13X</v>
          </cell>
          <cell r="G467" t="str">
            <v>NS</v>
          </cell>
          <cell r="H467" t="str">
            <v>PTC</v>
          </cell>
          <cell r="I467" t="str">
            <v>NMD</v>
          </cell>
          <cell r="J467">
            <v>1</v>
          </cell>
          <cell r="K467" t="str">
            <v/>
          </cell>
          <cell r="L467" t="str">
            <v xml:space="preserve">27 January 2010 (BIC amended) </v>
          </cell>
        </row>
        <row r="468">
          <cell r="D468" t="str">
            <v>c.3812C&gt;G</v>
          </cell>
          <cell r="E468" t="str">
            <v/>
          </cell>
          <cell r="F468" t="str">
            <v>p.Ser1271X</v>
          </cell>
          <cell r="G468" t="str">
            <v>NS</v>
          </cell>
          <cell r="H468" t="str">
            <v>PTC</v>
          </cell>
          <cell r="I468" t="str">
            <v>NMD</v>
          </cell>
          <cell r="J468">
            <v>1</v>
          </cell>
          <cell r="K468" t="str">
            <v/>
          </cell>
          <cell r="L468" t="str">
            <v>15 April 2011</v>
          </cell>
        </row>
        <row r="469">
          <cell r="D469" t="str">
            <v>c.3814_3815insC</v>
          </cell>
          <cell r="E469" t="str">
            <v/>
          </cell>
          <cell r="F469" t="str">
            <v>p.Met1272fs</v>
          </cell>
          <cell r="G469" t="str">
            <v>FS</v>
          </cell>
          <cell r="H469" t="str">
            <v>PTC</v>
          </cell>
          <cell r="I469" t="str">
            <v>NMD</v>
          </cell>
          <cell r="J469">
            <v>1</v>
          </cell>
          <cell r="K469" t="str">
            <v/>
          </cell>
          <cell r="L469" t="str">
            <v>28 March 2011</v>
          </cell>
        </row>
        <row r="470">
          <cell r="D470" t="str">
            <v>c.3819dup</v>
          </cell>
          <cell r="E470" t="str">
            <v/>
          </cell>
          <cell r="F470" t="str">
            <v>p.Lys1274X</v>
          </cell>
          <cell r="G470" t="str">
            <v>FS</v>
          </cell>
          <cell r="H470" t="str">
            <v>PTC</v>
          </cell>
          <cell r="I470" t="str">
            <v>NMD</v>
          </cell>
          <cell r="J470">
            <v>1</v>
          </cell>
          <cell r="K470" t="str">
            <v/>
          </cell>
          <cell r="L470" t="str">
            <v>17 March 2014; 22 August 2017 (HGVS reformatted)</v>
          </cell>
        </row>
        <row r="471">
          <cell r="D471" t="str">
            <v>c.3824_3827del</v>
          </cell>
          <cell r="E471" t="str">
            <v/>
          </cell>
          <cell r="F471" t="str">
            <v>p.Ile1275fs</v>
          </cell>
          <cell r="G471" t="str">
            <v>FS</v>
          </cell>
          <cell r="H471" t="str">
            <v>PTC</v>
          </cell>
          <cell r="I471" t="str">
            <v>NMD</v>
          </cell>
          <cell r="J471">
            <v>1</v>
          </cell>
          <cell r="K471" t="str">
            <v/>
          </cell>
          <cell r="L471" t="str">
            <v>22 August 2017 (HGVS reformatted)</v>
          </cell>
        </row>
        <row r="472">
          <cell r="D472" t="str">
            <v>c.3829_3830del</v>
          </cell>
          <cell r="E472" t="str">
            <v/>
          </cell>
          <cell r="F472" t="str">
            <v>p.Asn1277fs</v>
          </cell>
          <cell r="G472" t="str">
            <v>FS</v>
          </cell>
          <cell r="H472" t="str">
            <v>PTC</v>
          </cell>
          <cell r="I472" t="str">
            <v>NMD</v>
          </cell>
          <cell r="J472">
            <v>1</v>
          </cell>
          <cell r="K472" t="str">
            <v/>
          </cell>
          <cell r="L472" t="str">
            <v>15 October 2010; 22 August 2017 (HGVS reformatted)</v>
          </cell>
        </row>
        <row r="473">
          <cell r="D473" t="str">
            <v>c.3837del</v>
          </cell>
          <cell r="E473" t="str">
            <v/>
          </cell>
          <cell r="F473" t="str">
            <v>p.Asn1279fs</v>
          </cell>
          <cell r="G473" t="str">
            <v>FS</v>
          </cell>
          <cell r="H473" t="str">
            <v>PTC</v>
          </cell>
          <cell r="I473" t="str">
            <v>NMD</v>
          </cell>
          <cell r="J473">
            <v>1</v>
          </cell>
          <cell r="K473" t="str">
            <v/>
          </cell>
          <cell r="L473" t="str">
            <v>21 March 2013; 22 August 2017 (HGVS reformatted)</v>
          </cell>
        </row>
        <row r="474">
          <cell r="D474" t="str">
            <v>c.3847_3848del</v>
          </cell>
          <cell r="E474" t="str">
            <v/>
          </cell>
          <cell r="F474" t="str">
            <v>p.Val1283fs</v>
          </cell>
          <cell r="G474" t="str">
            <v>FS</v>
          </cell>
          <cell r="H474" t="str">
            <v>PTC</v>
          </cell>
          <cell r="I474" t="str">
            <v>NMD</v>
          </cell>
          <cell r="J474">
            <v>1</v>
          </cell>
          <cell r="K474" t="str">
            <v/>
          </cell>
          <cell r="L474" t="str">
            <v>22 August 2017 (HGVS reformatted)</v>
          </cell>
        </row>
        <row r="475">
          <cell r="D475" t="str">
            <v>c.3847del</v>
          </cell>
          <cell r="E475" t="str">
            <v/>
          </cell>
          <cell r="F475" t="str">
            <v>p.Val1283X</v>
          </cell>
          <cell r="G475" t="str">
            <v>FS</v>
          </cell>
          <cell r="H475" t="str">
            <v>PTC</v>
          </cell>
          <cell r="I475" t="str">
            <v>NMD</v>
          </cell>
          <cell r="J475">
            <v>1</v>
          </cell>
          <cell r="K475" t="str">
            <v/>
          </cell>
          <cell r="L475" t="str">
            <v>22 August 2017 (HGVS reformatted)</v>
          </cell>
        </row>
        <row r="476">
          <cell r="D476" t="str">
            <v>c.3849_3852del</v>
          </cell>
          <cell r="E476" t="str">
            <v/>
          </cell>
          <cell r="F476" t="str">
            <v>p.Ser1284fs</v>
          </cell>
          <cell r="G476" t="str">
            <v>FS</v>
          </cell>
          <cell r="H476" t="str">
            <v>PTC</v>
          </cell>
          <cell r="I476" t="str">
            <v>NMD</v>
          </cell>
          <cell r="J476">
            <v>1</v>
          </cell>
          <cell r="K476" t="str">
            <v/>
          </cell>
          <cell r="L476" t="str">
            <v>22 August 2017 (HGVS reformatted)</v>
          </cell>
        </row>
        <row r="477">
          <cell r="D477" t="str">
            <v>c.3860_3863del</v>
          </cell>
          <cell r="E477" t="str">
            <v/>
          </cell>
          <cell r="F477" t="str">
            <v>p.Asn1287fs</v>
          </cell>
          <cell r="G477" t="str">
            <v>FS</v>
          </cell>
          <cell r="H477" t="str">
            <v>PTC</v>
          </cell>
          <cell r="I477" t="str">
            <v>NMD</v>
          </cell>
          <cell r="J477">
            <v>1</v>
          </cell>
          <cell r="K477" t="str">
            <v/>
          </cell>
          <cell r="L477" t="str">
            <v>22 January 2010; 22 August 2017 (HGVS reformatted)</v>
          </cell>
        </row>
        <row r="478">
          <cell r="D478" t="str">
            <v>c.3860del</v>
          </cell>
          <cell r="E478" t="str">
            <v/>
          </cell>
          <cell r="F478" t="str">
            <v>p.Asn1287fs</v>
          </cell>
          <cell r="G478" t="str">
            <v>FS</v>
          </cell>
          <cell r="H478" t="str">
            <v>PTC</v>
          </cell>
          <cell r="I478" t="str">
            <v>NMD</v>
          </cell>
          <cell r="J478">
            <v>1</v>
          </cell>
          <cell r="K478" t="str">
            <v/>
          </cell>
          <cell r="L478" t="str">
            <v>31 July 2015 (BIC updated); 22 August 2017 (HGVS reformatted)</v>
          </cell>
        </row>
        <row r="479">
          <cell r="D479" t="str">
            <v>c.3860dup</v>
          </cell>
          <cell r="E479" t="str">
            <v/>
          </cell>
          <cell r="F479" t="str">
            <v>p.Asn1287fs</v>
          </cell>
          <cell r="G479" t="str">
            <v>FS</v>
          </cell>
          <cell r="H479" t="str">
            <v>PTC</v>
          </cell>
          <cell r="I479" t="str">
            <v>NMD</v>
          </cell>
          <cell r="J479">
            <v>1</v>
          </cell>
          <cell r="K479" t="str">
            <v/>
          </cell>
          <cell r="L479" t="str">
            <v>22 August 2017 (HGVS reformatted)</v>
          </cell>
        </row>
        <row r="480">
          <cell r="D480" t="str">
            <v>c.3861_3864del</v>
          </cell>
          <cell r="E480" t="str">
            <v/>
          </cell>
          <cell r="F480" t="str">
            <v>p.Asn1287fs</v>
          </cell>
          <cell r="G480" t="str">
            <v>FS</v>
          </cell>
          <cell r="H480" t="str">
            <v>PTC</v>
          </cell>
          <cell r="I480" t="str">
            <v>NMD</v>
          </cell>
          <cell r="J480">
            <v>1</v>
          </cell>
          <cell r="K480" t="str">
            <v/>
          </cell>
          <cell r="L480" t="str">
            <v>14 March 2014; 22 August 2017 (HGVS reformatted)</v>
          </cell>
        </row>
        <row r="481">
          <cell r="D481" t="str">
            <v>c.3865_3868del</v>
          </cell>
          <cell r="E481" t="str">
            <v/>
          </cell>
          <cell r="F481" t="str">
            <v>p.Lys1289fs</v>
          </cell>
          <cell r="G481" t="str">
            <v>FS</v>
          </cell>
          <cell r="H481" t="str">
            <v>PTC</v>
          </cell>
          <cell r="I481" t="str">
            <v>NMD</v>
          </cell>
          <cell r="J481">
            <v>1</v>
          </cell>
          <cell r="K481" t="str">
            <v/>
          </cell>
          <cell r="L481" t="str">
            <v>22 August 2017 (HGVS reformatted)</v>
          </cell>
        </row>
        <row r="482">
          <cell r="D482" t="str">
            <v>c.3866_3867del</v>
          </cell>
          <cell r="E482" t="str">
            <v/>
          </cell>
          <cell r="F482" t="str">
            <v>p.Lys1289fs</v>
          </cell>
          <cell r="G482" t="str">
            <v>FS</v>
          </cell>
          <cell r="H482" t="str">
            <v>PTC</v>
          </cell>
          <cell r="I482" t="str">
            <v>NMD</v>
          </cell>
          <cell r="J482">
            <v>1</v>
          </cell>
          <cell r="K482" t="str">
            <v/>
          </cell>
          <cell r="L482" t="str">
            <v>22 August 2017 (HGVS reformatted)</v>
          </cell>
        </row>
        <row r="483">
          <cell r="D483" t="str">
            <v>c.3866_3869del</v>
          </cell>
          <cell r="E483" t="str">
            <v/>
          </cell>
          <cell r="F483" t="str">
            <v>p.Lys1289fs</v>
          </cell>
          <cell r="G483" t="str">
            <v>FS</v>
          </cell>
          <cell r="H483" t="str">
            <v>PTC</v>
          </cell>
          <cell r="I483" t="str">
            <v>NMD</v>
          </cell>
          <cell r="J483">
            <v>1</v>
          </cell>
          <cell r="K483" t="str">
            <v/>
          </cell>
          <cell r="L483" t="str">
            <v>22 August 2017 (HGVS reformatted)</v>
          </cell>
        </row>
        <row r="484">
          <cell r="D484" t="str">
            <v>c.3867dup</v>
          </cell>
          <cell r="E484" t="str">
            <v/>
          </cell>
          <cell r="F484" t="str">
            <v>p.Cys1290fs</v>
          </cell>
          <cell r="G484" t="str">
            <v>FS</v>
          </cell>
          <cell r="H484" t="str">
            <v>PTC</v>
          </cell>
          <cell r="I484" t="str">
            <v>NMD</v>
          </cell>
          <cell r="J484">
            <v>1</v>
          </cell>
          <cell r="K484" t="str">
            <v/>
          </cell>
          <cell r="L484" t="str">
            <v>20 February 2013; 22 August 2017 (HGVS reformatted)</v>
          </cell>
        </row>
        <row r="485">
          <cell r="D485" t="str">
            <v>c.3871C&gt;T</v>
          </cell>
          <cell r="E485" t="str">
            <v/>
          </cell>
          <cell r="F485" t="str">
            <v>p.Gln1291X</v>
          </cell>
          <cell r="G485" t="str">
            <v>NS</v>
          </cell>
          <cell r="H485" t="str">
            <v>PTC</v>
          </cell>
          <cell r="I485" t="str">
            <v>NMD</v>
          </cell>
          <cell r="J485">
            <v>1</v>
          </cell>
          <cell r="K485" t="str">
            <v/>
          </cell>
          <cell r="L485" t="str">
            <v/>
          </cell>
        </row>
        <row r="486">
          <cell r="D486" t="str">
            <v>c.3873del</v>
          </cell>
          <cell r="E486" t="str">
            <v/>
          </cell>
          <cell r="F486" t="str">
            <v>p.Gln1291fs</v>
          </cell>
          <cell r="G486" t="str">
            <v>FS</v>
          </cell>
          <cell r="H486" t="str">
            <v>PTC</v>
          </cell>
          <cell r="I486" t="str">
            <v>NMD</v>
          </cell>
          <cell r="J486">
            <v>1</v>
          </cell>
          <cell r="K486" t="str">
            <v/>
          </cell>
          <cell r="L486" t="str">
            <v>22 August 2017 (HGVS reformatted)</v>
          </cell>
        </row>
        <row r="487">
          <cell r="D487" t="str">
            <v>c.3881T&gt;G</v>
          </cell>
          <cell r="E487" t="str">
            <v/>
          </cell>
          <cell r="F487" t="str">
            <v>p.Leu1294X</v>
          </cell>
          <cell r="G487" t="str">
            <v>NS</v>
          </cell>
          <cell r="H487" t="str">
            <v>PTC</v>
          </cell>
          <cell r="I487" t="str">
            <v>NMD</v>
          </cell>
          <cell r="J487">
            <v>1</v>
          </cell>
          <cell r="K487" t="str">
            <v/>
          </cell>
          <cell r="L487" t="str">
            <v/>
          </cell>
        </row>
        <row r="488">
          <cell r="D488" t="str">
            <v>c.3887del</v>
          </cell>
          <cell r="E488" t="str">
            <v/>
          </cell>
          <cell r="F488" t="str">
            <v>p.Asn1296fs</v>
          </cell>
          <cell r="G488" t="str">
            <v>FS</v>
          </cell>
          <cell r="H488" t="str">
            <v>PTC</v>
          </cell>
          <cell r="I488" t="str">
            <v>NMD</v>
          </cell>
          <cell r="J488">
            <v>1</v>
          </cell>
          <cell r="K488" t="str">
            <v/>
          </cell>
          <cell r="L488" t="str">
            <v>22 August 2017 (HGVS reformatted)</v>
          </cell>
        </row>
        <row r="489">
          <cell r="D489" t="str">
            <v>c.-39-?_67+?del</v>
          </cell>
          <cell r="E489" t="str">
            <v/>
          </cell>
          <cell r="F489" t="str">
            <v/>
          </cell>
          <cell r="G489" t="str">
            <v>DL</v>
          </cell>
          <cell r="H489" t="str">
            <v>unknown</v>
          </cell>
          <cell r="I489" t="str">
            <v>unknown</v>
          </cell>
          <cell r="J489">
            <v>3</v>
          </cell>
          <cell r="K489" t="str">
            <v/>
          </cell>
          <cell r="L489" t="str">
            <v>12 March 2014 (amended)</v>
          </cell>
        </row>
        <row r="490">
          <cell r="D490" t="str">
            <v>c.3915del</v>
          </cell>
          <cell r="E490" t="str">
            <v/>
          </cell>
          <cell r="F490" t="str">
            <v>p.Phe1305fs</v>
          </cell>
          <cell r="G490" t="str">
            <v>FS</v>
          </cell>
          <cell r="H490" t="str">
            <v>PTC</v>
          </cell>
          <cell r="I490" t="str">
            <v>NMD</v>
          </cell>
          <cell r="J490">
            <v>1</v>
          </cell>
          <cell r="K490" t="str">
            <v/>
          </cell>
          <cell r="L490" t="str">
            <v>22 August 2017 (HGVS reformatted)</v>
          </cell>
        </row>
        <row r="491">
          <cell r="D491" t="str">
            <v>c.3919del</v>
          </cell>
          <cell r="E491" t="str">
            <v/>
          </cell>
          <cell r="F491" t="str">
            <v>p.Glu1307fs</v>
          </cell>
          <cell r="G491" t="str">
            <v>FS</v>
          </cell>
          <cell r="H491" t="str">
            <v>PTC</v>
          </cell>
          <cell r="I491" t="str">
            <v>NMD</v>
          </cell>
          <cell r="J491">
            <v>1</v>
          </cell>
          <cell r="K491" t="str">
            <v/>
          </cell>
          <cell r="L491" t="str">
            <v>22 August 2017 (HGVS reformatted)</v>
          </cell>
        </row>
        <row r="492">
          <cell r="D492" t="str">
            <v>c.391del</v>
          </cell>
          <cell r="E492" t="str">
            <v/>
          </cell>
          <cell r="F492" t="str">
            <v>p.Ser131fs</v>
          </cell>
          <cell r="G492" t="str">
            <v>FS</v>
          </cell>
          <cell r="H492" t="str">
            <v>PTC</v>
          </cell>
          <cell r="I492" t="str">
            <v>NMD</v>
          </cell>
          <cell r="J492">
            <v>1</v>
          </cell>
          <cell r="K492" t="str">
            <v/>
          </cell>
          <cell r="L492" t="str">
            <v>22 August 2017 (HGVS reformatted)</v>
          </cell>
        </row>
        <row r="493">
          <cell r="D493" t="str">
            <v>c.3920_3941del</v>
          </cell>
          <cell r="E493" t="str">
            <v/>
          </cell>
          <cell r="F493" t="str">
            <v>p.Glu1307fs</v>
          </cell>
          <cell r="G493" t="str">
            <v>FS</v>
          </cell>
          <cell r="H493" t="str">
            <v>PTC</v>
          </cell>
          <cell r="I493" t="str">
            <v>NMD</v>
          </cell>
          <cell r="J493">
            <v>1</v>
          </cell>
          <cell r="K493" t="str">
            <v/>
          </cell>
          <cell r="L493" t="str">
            <v>14 March 2014; 22 August 2017 (HGVS reformatted)</v>
          </cell>
        </row>
        <row r="494">
          <cell r="D494" t="str">
            <v>c.3922G&gt;T</v>
          </cell>
          <cell r="E494" t="str">
            <v/>
          </cell>
          <cell r="F494" t="str">
            <v>p.Glu1308X</v>
          </cell>
          <cell r="G494" t="str">
            <v>NS</v>
          </cell>
          <cell r="H494" t="str">
            <v>PTC</v>
          </cell>
          <cell r="I494" t="str">
            <v>NMD</v>
          </cell>
          <cell r="J494">
            <v>1</v>
          </cell>
          <cell r="K494" t="str">
            <v/>
          </cell>
          <cell r="L494" t="str">
            <v/>
          </cell>
        </row>
        <row r="495">
          <cell r="D495" t="str">
            <v>c.3936_3954del</v>
          </cell>
          <cell r="E495" t="str">
            <v/>
          </cell>
          <cell r="F495" t="str">
            <v>p.Asn1312fs</v>
          </cell>
          <cell r="G495" t="str">
            <v>FS</v>
          </cell>
          <cell r="H495" t="str">
            <v>PTC</v>
          </cell>
          <cell r="I495" t="str">
            <v>NMD</v>
          </cell>
          <cell r="J495">
            <v>1</v>
          </cell>
          <cell r="K495" t="str">
            <v/>
          </cell>
          <cell r="L495" t="str">
            <v>22 August 2017 (HGVS reformatted)</v>
          </cell>
        </row>
        <row r="496">
          <cell r="D496" t="str">
            <v>c.3939C&gt;A</v>
          </cell>
          <cell r="E496" t="str">
            <v/>
          </cell>
          <cell r="F496" t="str">
            <v>p.Tyr1313X</v>
          </cell>
          <cell r="G496" t="str">
            <v>NS</v>
          </cell>
          <cell r="H496" t="str">
            <v>PTC</v>
          </cell>
          <cell r="I496" t="str">
            <v>NMD</v>
          </cell>
          <cell r="J496">
            <v>1</v>
          </cell>
          <cell r="K496" t="str">
            <v/>
          </cell>
          <cell r="L496" t="str">
            <v/>
          </cell>
        </row>
        <row r="497">
          <cell r="D497" t="str">
            <v>c.3939C&gt;G</v>
          </cell>
          <cell r="E497" t="str">
            <v/>
          </cell>
          <cell r="F497" t="str">
            <v>p.Tyr1313X</v>
          </cell>
          <cell r="G497" t="str">
            <v>NS</v>
          </cell>
          <cell r="H497" t="str">
            <v>PTC</v>
          </cell>
          <cell r="I497" t="str">
            <v>NMD</v>
          </cell>
          <cell r="J497">
            <v>1</v>
          </cell>
          <cell r="K497" t="str">
            <v/>
          </cell>
          <cell r="L497" t="str">
            <v/>
          </cell>
        </row>
        <row r="498">
          <cell r="D498" t="str">
            <v>c.3957_3958del</v>
          </cell>
          <cell r="E498" t="str">
            <v/>
          </cell>
          <cell r="F498" t="str">
            <v>p.Asn1319fs</v>
          </cell>
          <cell r="G498" t="str">
            <v>FS</v>
          </cell>
          <cell r="H498" t="str">
            <v>PTC</v>
          </cell>
          <cell r="I498" t="str">
            <v>NMD</v>
          </cell>
          <cell r="J498">
            <v>1</v>
          </cell>
          <cell r="K498" t="str">
            <v/>
          </cell>
          <cell r="L498" t="str">
            <v>19 January 2015; 22 August 2017 (HGVS reformatted)</v>
          </cell>
        </row>
        <row r="499">
          <cell r="D499" t="str">
            <v>c.3967A&gt;T</v>
          </cell>
          <cell r="E499" t="str">
            <v/>
          </cell>
          <cell r="F499" t="str">
            <v>p.Lys1323X</v>
          </cell>
          <cell r="G499" t="str">
            <v>NS</v>
          </cell>
          <cell r="H499" t="str">
            <v>PTC</v>
          </cell>
          <cell r="I499" t="str">
            <v>NMD</v>
          </cell>
          <cell r="J499">
            <v>1</v>
          </cell>
          <cell r="K499" t="str">
            <v/>
          </cell>
          <cell r="L499" t="str">
            <v/>
          </cell>
        </row>
        <row r="500">
          <cell r="D500" t="str">
            <v>c.3968_3971del</v>
          </cell>
          <cell r="E500" t="str">
            <v/>
          </cell>
          <cell r="F500" t="str">
            <v>p.Lys1323fs</v>
          </cell>
          <cell r="G500" t="str">
            <v>FS</v>
          </cell>
          <cell r="H500" t="str">
            <v>PTC</v>
          </cell>
          <cell r="I500" t="str">
            <v>NMD</v>
          </cell>
          <cell r="J500">
            <v>1</v>
          </cell>
          <cell r="K500" t="str">
            <v/>
          </cell>
          <cell r="L500" t="str">
            <v>31 July 2015 (corrected HGVS, 3' numbering error); 22 August 2017 (HGVS reformatted)</v>
          </cell>
        </row>
        <row r="501">
          <cell r="D501" t="str">
            <v>c.396T&gt;A</v>
          </cell>
          <cell r="E501" t="str">
            <v/>
          </cell>
          <cell r="F501" t="str">
            <v>p.Cys132X</v>
          </cell>
          <cell r="G501" t="str">
            <v>NS</v>
          </cell>
          <cell r="H501" t="str">
            <v>PTC</v>
          </cell>
          <cell r="I501" t="str">
            <v>NMD</v>
          </cell>
          <cell r="J501">
            <v>1</v>
          </cell>
          <cell r="K501" t="str">
            <v/>
          </cell>
          <cell r="L501" t="str">
            <v/>
          </cell>
        </row>
        <row r="502">
          <cell r="D502" t="str">
            <v>c.3972_3973del</v>
          </cell>
          <cell r="E502" t="str">
            <v/>
          </cell>
          <cell r="F502" t="str">
            <v>p.Thr1325fs</v>
          </cell>
          <cell r="G502" t="str">
            <v>FS</v>
          </cell>
          <cell r="H502" t="str">
            <v>PTC</v>
          </cell>
          <cell r="I502" t="str">
            <v>NMD</v>
          </cell>
          <cell r="J502">
            <v>1</v>
          </cell>
          <cell r="K502" t="str">
            <v/>
          </cell>
          <cell r="L502" t="str">
            <v>30 January 2012; 22 August 2017 (HGVS reformatted)</v>
          </cell>
        </row>
        <row r="503">
          <cell r="D503" t="str">
            <v>c.3972_3975del</v>
          </cell>
          <cell r="E503" t="str">
            <v/>
          </cell>
          <cell r="F503" t="str">
            <v>p.Tyr1324X</v>
          </cell>
          <cell r="G503" t="str">
            <v>FS</v>
          </cell>
          <cell r="H503" t="str">
            <v>PTC</v>
          </cell>
          <cell r="I503" t="str">
            <v>NMD</v>
          </cell>
          <cell r="J503">
            <v>1</v>
          </cell>
          <cell r="K503" t="str">
            <v/>
          </cell>
          <cell r="L503" t="str">
            <v>13 June 2014; 22 August 2017 (HGVS reformatted)</v>
          </cell>
        </row>
        <row r="504">
          <cell r="D504" t="str">
            <v>c.3975_3978dup</v>
          </cell>
          <cell r="E504" t="str">
            <v/>
          </cell>
          <cell r="F504" t="str">
            <v>p.Ala1327fs</v>
          </cell>
          <cell r="G504" t="str">
            <v>FS</v>
          </cell>
          <cell r="H504" t="str">
            <v>PTC</v>
          </cell>
          <cell r="I504" t="str">
            <v>NMD</v>
          </cell>
          <cell r="J504">
            <v>1</v>
          </cell>
          <cell r="K504" t="str">
            <v/>
          </cell>
          <cell r="L504" t="str">
            <v>22 August 2017 (HGVS reformatted)</v>
          </cell>
        </row>
        <row r="505">
          <cell r="D505" t="str">
            <v>c.3978_3979insTTGC</v>
          </cell>
          <cell r="E505" t="str">
            <v/>
          </cell>
          <cell r="F505" t="str">
            <v>p.Ala1327fs</v>
          </cell>
          <cell r="G505" t="str">
            <v>FS</v>
          </cell>
          <cell r="H505" t="str">
            <v>PTC</v>
          </cell>
          <cell r="I505" t="str">
            <v>NMD</v>
          </cell>
          <cell r="J505">
            <v>1</v>
          </cell>
          <cell r="K505" t="str">
            <v/>
          </cell>
          <cell r="L505" t="str">
            <v/>
          </cell>
        </row>
        <row r="506">
          <cell r="D506" t="str">
            <v>c.3del</v>
          </cell>
          <cell r="E506" t="str">
            <v/>
          </cell>
          <cell r="F506" t="str">
            <v>p.0?</v>
          </cell>
          <cell r="G506" t="str">
            <v>FS</v>
          </cell>
          <cell r="H506" t="str">
            <v>unknown</v>
          </cell>
          <cell r="I506" t="str">
            <v>unknown</v>
          </cell>
          <cell r="J506">
            <v>3</v>
          </cell>
          <cell r="K506" t="str">
            <v/>
          </cell>
          <cell r="L506" t="str">
            <v>22 August 2017 (HGVS reformatted)</v>
          </cell>
        </row>
        <row r="507">
          <cell r="D507" t="str">
            <v>c.3G&gt;A</v>
          </cell>
          <cell r="E507" t="str">
            <v/>
          </cell>
          <cell r="F507" t="str">
            <v>p.Met1?</v>
          </cell>
          <cell r="G507" t="str">
            <v>MS</v>
          </cell>
          <cell r="H507" t="str">
            <v>unknown</v>
          </cell>
          <cell r="I507" t="str">
            <v>unknown</v>
          </cell>
          <cell r="J507">
            <v>3</v>
          </cell>
          <cell r="K507" t="str">
            <v>clinically important on BIC</v>
          </cell>
          <cell r="L507" t="str">
            <v>23 November 2011</v>
          </cell>
        </row>
        <row r="508">
          <cell r="D508" t="str">
            <v>c.4001T&gt;A</v>
          </cell>
          <cell r="E508" t="str">
            <v/>
          </cell>
          <cell r="F508" t="str">
            <v>p.Leu1334X</v>
          </cell>
          <cell r="G508" t="str">
            <v>NS</v>
          </cell>
          <cell r="H508" t="str">
            <v>PTC</v>
          </cell>
          <cell r="I508" t="str">
            <v>NMD</v>
          </cell>
          <cell r="J508">
            <v>1</v>
          </cell>
          <cell r="K508" t="str">
            <v/>
          </cell>
          <cell r="L508" t="str">
            <v/>
          </cell>
        </row>
        <row r="509">
          <cell r="D509" t="str">
            <v>c.4003G&gt;T</v>
          </cell>
          <cell r="E509" t="str">
            <v/>
          </cell>
          <cell r="F509" t="str">
            <v>p.Glu1335X</v>
          </cell>
          <cell r="G509" t="str">
            <v>NS</v>
          </cell>
          <cell r="H509" t="str">
            <v>PTC</v>
          </cell>
          <cell r="I509" t="str">
            <v>NMD</v>
          </cell>
          <cell r="J509">
            <v>1</v>
          </cell>
          <cell r="K509" t="str">
            <v/>
          </cell>
          <cell r="L509" t="str">
            <v/>
          </cell>
        </row>
        <row r="510">
          <cell r="D510" t="str">
            <v>c.4005dup</v>
          </cell>
          <cell r="E510" t="str">
            <v/>
          </cell>
          <cell r="F510" t="str">
            <v>p.Phe1336fs</v>
          </cell>
          <cell r="G510" t="str">
            <v>FS</v>
          </cell>
          <cell r="H510" t="str">
            <v>PTC</v>
          </cell>
          <cell r="I510" t="str">
            <v>NMD</v>
          </cell>
          <cell r="J510">
            <v>1</v>
          </cell>
          <cell r="K510" t="str">
            <v/>
          </cell>
          <cell r="L510" t="str">
            <v>22 August 2017 (HGVS reformatted)</v>
          </cell>
        </row>
        <row r="511">
          <cell r="D511" t="str">
            <v>c.4014_4015insGG</v>
          </cell>
          <cell r="E511" t="str">
            <v/>
          </cell>
          <cell r="F511" t="str">
            <v>p.Ser1339fs</v>
          </cell>
          <cell r="G511" t="str">
            <v>FS</v>
          </cell>
          <cell r="H511" t="str">
            <v>PTC</v>
          </cell>
          <cell r="I511" t="str">
            <v>NMD</v>
          </cell>
          <cell r="J511">
            <v>1</v>
          </cell>
          <cell r="K511" t="str">
            <v/>
          </cell>
          <cell r="L511" t="str">
            <v>26 July 2010</v>
          </cell>
        </row>
        <row r="512">
          <cell r="D512" t="str">
            <v>c.4021del</v>
          </cell>
          <cell r="E512" t="str">
            <v/>
          </cell>
          <cell r="F512" t="str">
            <v>p.Ser1341fs</v>
          </cell>
          <cell r="G512" t="str">
            <v>FS</v>
          </cell>
          <cell r="H512" t="str">
            <v>PTC</v>
          </cell>
          <cell r="I512" t="str">
            <v>NMD</v>
          </cell>
          <cell r="J512">
            <v>1</v>
          </cell>
          <cell r="K512" t="str">
            <v/>
          </cell>
          <cell r="L512" t="str">
            <v>20 April 2011; 22 August 2017 (HGVS reformatted)</v>
          </cell>
        </row>
        <row r="513">
          <cell r="D513" t="str">
            <v>c.4021dup</v>
          </cell>
          <cell r="E513" t="str">
            <v/>
          </cell>
          <cell r="F513" t="str">
            <v>p.Ser1341fs</v>
          </cell>
          <cell r="G513" t="str">
            <v>FS</v>
          </cell>
          <cell r="H513" t="str">
            <v>PTC</v>
          </cell>
          <cell r="I513" t="str">
            <v>NMD</v>
          </cell>
          <cell r="J513">
            <v>1</v>
          </cell>
          <cell r="K513" t="str">
            <v/>
          </cell>
          <cell r="L513" t="str">
            <v>23 March 2013; 22 August 2017 (HGVS reformatted)</v>
          </cell>
        </row>
        <row r="514">
          <cell r="D514" t="str">
            <v>c.4030_4035delinsC</v>
          </cell>
          <cell r="E514" t="str">
            <v/>
          </cell>
          <cell r="F514" t="str">
            <v>p.Asn1344fs</v>
          </cell>
          <cell r="G514" t="str">
            <v>FS</v>
          </cell>
          <cell r="H514" t="str">
            <v>PTC</v>
          </cell>
          <cell r="I514" t="str">
            <v>NMD</v>
          </cell>
          <cell r="J514">
            <v>1</v>
          </cell>
          <cell r="K514" t="str">
            <v/>
          </cell>
          <cell r="L514" t="str">
            <v>19 March 2013</v>
          </cell>
        </row>
        <row r="515">
          <cell r="D515" t="str">
            <v>c.4037_4038del</v>
          </cell>
          <cell r="E515" t="str">
            <v/>
          </cell>
          <cell r="F515" t="str">
            <v>p.Thr1346fs</v>
          </cell>
          <cell r="G515" t="str">
            <v>FS</v>
          </cell>
          <cell r="H515" t="str">
            <v>PTC</v>
          </cell>
          <cell r="I515" t="str">
            <v>NMD</v>
          </cell>
          <cell r="J515">
            <v>1</v>
          </cell>
          <cell r="K515" t="str">
            <v/>
          </cell>
          <cell r="L515" t="str">
            <v>22 August 2017 (HGVS reformatted)</v>
          </cell>
        </row>
        <row r="516">
          <cell r="D516" t="str">
            <v>c.4042dup</v>
          </cell>
          <cell r="E516" t="str">
            <v/>
          </cell>
          <cell r="F516" t="str">
            <v>p.Cys1348fs</v>
          </cell>
          <cell r="G516" t="str">
            <v>FS</v>
          </cell>
          <cell r="H516" t="str">
            <v>PTC</v>
          </cell>
          <cell r="I516" t="str">
            <v>NMD</v>
          </cell>
          <cell r="J516">
            <v>1</v>
          </cell>
          <cell r="K516" t="str">
            <v/>
          </cell>
          <cell r="L516" t="str">
            <v>20 February 2013; 22 August 2017 (HGVS reformatted)</v>
          </cell>
        </row>
        <row r="517">
          <cell r="D517" t="str">
            <v>c.4048dup</v>
          </cell>
          <cell r="E517" t="str">
            <v/>
          </cell>
          <cell r="F517" t="str">
            <v>p.His1350fs</v>
          </cell>
          <cell r="G517" t="str">
            <v>FS</v>
          </cell>
          <cell r="H517" t="str">
            <v>PTC</v>
          </cell>
          <cell r="I517" t="str">
            <v>NMD</v>
          </cell>
          <cell r="J517">
            <v>1</v>
          </cell>
          <cell r="K517" t="str">
            <v/>
          </cell>
          <cell r="L517" t="str">
            <v>1 October 2012; 22 August 2017 (HGVS reformatted)</v>
          </cell>
        </row>
        <row r="518">
          <cell r="D518" t="str">
            <v>c.4051A&gt;T</v>
          </cell>
          <cell r="E518" t="str">
            <v/>
          </cell>
          <cell r="F518" t="str">
            <v>p.Lys1351X</v>
          </cell>
          <cell r="G518" t="str">
            <v>NS</v>
          </cell>
          <cell r="H518" t="str">
            <v>PTC</v>
          </cell>
          <cell r="I518" t="str">
            <v>NMD</v>
          </cell>
          <cell r="J518">
            <v>1</v>
          </cell>
          <cell r="K518" t="str">
            <v/>
          </cell>
          <cell r="L518" t="str">
            <v>2 March 2013</v>
          </cell>
        </row>
        <row r="519">
          <cell r="D519" t="str">
            <v>c.4058_4062del</v>
          </cell>
          <cell r="E519" t="str">
            <v/>
          </cell>
          <cell r="F519" t="str">
            <v>p.Gly1353fs</v>
          </cell>
          <cell r="G519" t="str">
            <v>FS</v>
          </cell>
          <cell r="H519" t="str">
            <v>PTC</v>
          </cell>
          <cell r="I519" t="str">
            <v>NMD</v>
          </cell>
          <cell r="J519">
            <v>1</v>
          </cell>
          <cell r="K519" t="str">
            <v/>
          </cell>
          <cell r="L519" t="str">
            <v>20 October 2010; 22 August 2017 (HGVS reformatted)</v>
          </cell>
        </row>
        <row r="520">
          <cell r="D520" t="str">
            <v>c.4076del</v>
          </cell>
          <cell r="E520" t="str">
            <v/>
          </cell>
          <cell r="F520" t="str">
            <v>p.Thr1359fs</v>
          </cell>
          <cell r="G520" t="str">
            <v>FS</v>
          </cell>
          <cell r="H520" t="str">
            <v>PTC</v>
          </cell>
          <cell r="I520" t="str">
            <v>NMD</v>
          </cell>
          <cell r="J520">
            <v>1</v>
          </cell>
          <cell r="K520" t="str">
            <v/>
          </cell>
          <cell r="L520" t="str">
            <v>22 August 2017 (HGVS reformatted)</v>
          </cell>
        </row>
        <row r="521">
          <cell r="D521" t="str">
            <v>c.407del</v>
          </cell>
          <cell r="E521" t="str">
            <v/>
          </cell>
          <cell r="F521" t="str">
            <v>p.Asn136fs</v>
          </cell>
          <cell r="G521" t="str">
            <v>FS</v>
          </cell>
          <cell r="H521" t="str">
            <v>PTC</v>
          </cell>
          <cell r="I521" t="str">
            <v>NMD</v>
          </cell>
          <cell r="J521">
            <v>1</v>
          </cell>
          <cell r="K521" t="str">
            <v/>
          </cell>
          <cell r="L521" t="str">
            <v>22 August 2017 (HGVS reformatted)</v>
          </cell>
        </row>
        <row r="522">
          <cell r="D522" t="str">
            <v>c.4092dup</v>
          </cell>
          <cell r="E522" t="str">
            <v/>
          </cell>
          <cell r="F522" t="str">
            <v>p.Cys1365fs</v>
          </cell>
          <cell r="G522" t="str">
            <v>FS</v>
          </cell>
          <cell r="H522" t="str">
            <v>PTC</v>
          </cell>
          <cell r="I522" t="str">
            <v>NMD</v>
          </cell>
          <cell r="J522">
            <v>1</v>
          </cell>
          <cell r="K522" t="str">
            <v/>
          </cell>
          <cell r="L522" t="str">
            <v>24 February 2014; 22 August 2017 (HGVS reformatted)</v>
          </cell>
        </row>
        <row r="523">
          <cell r="D523" t="str">
            <v>c.4095del</v>
          </cell>
          <cell r="E523" t="str">
            <v/>
          </cell>
          <cell r="F523" t="str">
            <v>p.Lys1367fs</v>
          </cell>
          <cell r="G523" t="str">
            <v>FS</v>
          </cell>
          <cell r="H523" t="str">
            <v>PTC</v>
          </cell>
          <cell r="I523" t="str">
            <v>NMD</v>
          </cell>
          <cell r="J523">
            <v>1</v>
          </cell>
          <cell r="K523" t="str">
            <v/>
          </cell>
          <cell r="L523" t="str">
            <v>22 August 2017 (HGVS reformatted)</v>
          </cell>
        </row>
        <row r="524">
          <cell r="D524" t="str">
            <v>c.4098_4099insCATC</v>
          </cell>
          <cell r="E524" t="str">
            <v/>
          </cell>
          <cell r="F524" t="str">
            <v>p.Lys1367fs</v>
          </cell>
          <cell r="G524" t="str">
            <v>FS</v>
          </cell>
          <cell r="H524" t="str">
            <v>PTC</v>
          </cell>
          <cell r="I524" t="str">
            <v>NMD</v>
          </cell>
          <cell r="J524">
            <v>1</v>
          </cell>
          <cell r="K524" t="str">
            <v/>
          </cell>
          <cell r="L524" t="str">
            <v/>
          </cell>
        </row>
        <row r="525">
          <cell r="D525" t="str">
            <v>c.4101del</v>
          </cell>
          <cell r="E525" t="str">
            <v/>
          </cell>
          <cell r="F525" t="str">
            <v>p.Lys1367fs</v>
          </cell>
          <cell r="G525" t="str">
            <v>FS</v>
          </cell>
          <cell r="H525" t="str">
            <v>PTC</v>
          </cell>
          <cell r="I525" t="str">
            <v>NMD</v>
          </cell>
          <cell r="J525">
            <v>1</v>
          </cell>
          <cell r="K525" t="str">
            <v/>
          </cell>
          <cell r="L525" t="str">
            <v>22 August 2017 (HGVS reformatted)</v>
          </cell>
        </row>
        <row r="526">
          <cell r="D526" t="str">
            <v>c.4111C&gt;T</v>
          </cell>
          <cell r="E526" t="str">
            <v/>
          </cell>
          <cell r="F526" t="str">
            <v>p.Gln1371X</v>
          </cell>
          <cell r="G526" t="str">
            <v>NS</v>
          </cell>
          <cell r="H526" t="str">
            <v>PTC</v>
          </cell>
          <cell r="I526" t="str">
            <v>NMD</v>
          </cell>
          <cell r="J526">
            <v>1</v>
          </cell>
          <cell r="K526" t="str">
            <v/>
          </cell>
          <cell r="L526" t="str">
            <v xml:space="preserve">27 January 2010 (BIC amended) </v>
          </cell>
        </row>
        <row r="527">
          <cell r="D527" t="str">
            <v>c.4121del</v>
          </cell>
          <cell r="E527" t="str">
            <v/>
          </cell>
          <cell r="F527" t="str">
            <v>p.Lys1374fs</v>
          </cell>
          <cell r="G527" t="str">
            <v>FS</v>
          </cell>
          <cell r="H527" t="str">
            <v>PTC</v>
          </cell>
          <cell r="I527" t="str">
            <v>NMD</v>
          </cell>
          <cell r="J527">
            <v>1</v>
          </cell>
          <cell r="K527" t="str">
            <v/>
          </cell>
          <cell r="L527" t="str">
            <v>16 August 2010; 22 August 2017 (HGVS reformatted)</v>
          </cell>
        </row>
        <row r="528">
          <cell r="D528" t="str">
            <v>c.4124del</v>
          </cell>
          <cell r="E528" t="str">
            <v/>
          </cell>
          <cell r="F528" t="str">
            <v>p.Glu1375fs</v>
          </cell>
          <cell r="G528" t="str">
            <v>FS</v>
          </cell>
          <cell r="H528" t="str">
            <v>PTC</v>
          </cell>
          <cell r="I528" t="str">
            <v>NMD</v>
          </cell>
          <cell r="J528">
            <v>1</v>
          </cell>
          <cell r="K528" t="str">
            <v/>
          </cell>
          <cell r="L528" t="str">
            <v>17 March 2014; 22 August 2017 (HGVS reformatted)</v>
          </cell>
        </row>
        <row r="529">
          <cell r="D529" t="str">
            <v>c.4127_4130del</v>
          </cell>
          <cell r="E529" t="str">
            <v/>
          </cell>
          <cell r="F529" t="str">
            <v>p.Gly1376fs</v>
          </cell>
          <cell r="G529" t="str">
            <v>FS</v>
          </cell>
          <cell r="H529" t="str">
            <v>PTC</v>
          </cell>
          <cell r="I529" t="str">
            <v>NMD</v>
          </cell>
          <cell r="J529">
            <v>1</v>
          </cell>
          <cell r="K529" t="str">
            <v/>
          </cell>
          <cell r="L529" t="str">
            <v>22 August 2017 (HGVS reformatted)</v>
          </cell>
        </row>
        <row r="530">
          <cell r="D530" t="str">
            <v>c.4131_4132insTGAGGA</v>
          </cell>
          <cell r="E530" t="str">
            <v/>
          </cell>
          <cell r="F530" t="str">
            <v>p.Thr1378X</v>
          </cell>
          <cell r="G530" t="str">
            <v>FS</v>
          </cell>
          <cell r="H530" t="str">
            <v>PTC</v>
          </cell>
          <cell r="I530" t="str">
            <v>NMD</v>
          </cell>
          <cell r="J530">
            <v>1</v>
          </cell>
          <cell r="K530" t="str">
            <v/>
          </cell>
          <cell r="L530" t="str">
            <v/>
          </cell>
        </row>
        <row r="531">
          <cell r="D531" t="str">
            <v>c.4133_4136del</v>
          </cell>
          <cell r="E531" t="str">
            <v/>
          </cell>
          <cell r="F531" t="str">
            <v>p.Thr1378fs</v>
          </cell>
          <cell r="G531" t="str">
            <v>FS</v>
          </cell>
          <cell r="H531" t="str">
            <v>PTC</v>
          </cell>
          <cell r="I531" t="str">
            <v>NMD</v>
          </cell>
          <cell r="J531">
            <v>1</v>
          </cell>
          <cell r="K531" t="str">
            <v/>
          </cell>
          <cell r="L531" t="str">
            <v>22 August 2017 (HGVS reformatted)</v>
          </cell>
        </row>
        <row r="532">
          <cell r="D532" t="str">
            <v>c.4137_4141del</v>
          </cell>
          <cell r="E532" t="str">
            <v/>
          </cell>
          <cell r="F532" t="str">
            <v>p.Ile1380fs</v>
          </cell>
          <cell r="G532" t="str">
            <v>FS</v>
          </cell>
          <cell r="H532" t="str">
            <v>PTC</v>
          </cell>
          <cell r="I532" t="str">
            <v>NMD</v>
          </cell>
          <cell r="J532">
            <v>1</v>
          </cell>
          <cell r="K532" t="str">
            <v/>
          </cell>
          <cell r="L532" t="str">
            <v>22 August 2017 (HGVS reformatted)</v>
          </cell>
        </row>
        <row r="533">
          <cell r="D533" t="str">
            <v>c.4146_4149del</v>
          </cell>
          <cell r="E533" t="str">
            <v/>
          </cell>
          <cell r="F533" t="str">
            <v>p.Glu1382fs</v>
          </cell>
          <cell r="G533" t="str">
            <v>FS</v>
          </cell>
          <cell r="H533" t="str">
            <v>PTC</v>
          </cell>
          <cell r="I533" t="str">
            <v>NMD</v>
          </cell>
          <cell r="J533">
            <v>1</v>
          </cell>
          <cell r="K533" t="str">
            <v/>
          </cell>
          <cell r="L533" t="str">
            <v>22 August 2017 (HGVS reformatted)</v>
          </cell>
        </row>
        <row r="534">
          <cell r="D534" t="str">
            <v>c.4151T&gt;A</v>
          </cell>
          <cell r="E534" t="str">
            <v/>
          </cell>
          <cell r="F534" t="str">
            <v>p.Leu1384X</v>
          </cell>
          <cell r="G534" t="str">
            <v>NS</v>
          </cell>
          <cell r="H534" t="str">
            <v>PTC</v>
          </cell>
          <cell r="I534" t="str">
            <v>NMD</v>
          </cell>
          <cell r="J534">
            <v>1</v>
          </cell>
          <cell r="K534" t="str">
            <v/>
          </cell>
          <cell r="L534" t="str">
            <v>14 March 2014</v>
          </cell>
        </row>
        <row r="535">
          <cell r="D535" t="str">
            <v>c.4154C&gt;A</v>
          </cell>
          <cell r="E535" t="str">
            <v/>
          </cell>
          <cell r="F535" t="str">
            <v>p.Ser1385X</v>
          </cell>
          <cell r="G535" t="str">
            <v>NS</v>
          </cell>
          <cell r="H535" t="str">
            <v>PTC</v>
          </cell>
          <cell r="I535" t="str">
            <v>NMD</v>
          </cell>
          <cell r="J535">
            <v>1</v>
          </cell>
          <cell r="K535" t="str">
            <v/>
          </cell>
          <cell r="L535" t="str">
            <v>15 October 2010</v>
          </cell>
        </row>
        <row r="536">
          <cell r="D536" t="str">
            <v>c.4163_4164delinsA</v>
          </cell>
          <cell r="E536" t="str">
            <v/>
          </cell>
          <cell r="F536" t="str">
            <v>p.Thr1388fs</v>
          </cell>
          <cell r="G536" t="str">
            <v>FS</v>
          </cell>
          <cell r="H536" t="str">
            <v>PTC</v>
          </cell>
          <cell r="I536" t="str">
            <v>NMD</v>
          </cell>
          <cell r="J536">
            <v>1</v>
          </cell>
          <cell r="K536" t="str">
            <v/>
          </cell>
          <cell r="L536" t="str">
            <v>13 June 2014 (HGVS amended)</v>
          </cell>
        </row>
        <row r="537">
          <cell r="D537" t="str">
            <v>c.4168_4169del</v>
          </cell>
          <cell r="E537" t="str">
            <v/>
          </cell>
          <cell r="F537" t="str">
            <v>p.Leu1390fs</v>
          </cell>
          <cell r="G537" t="str">
            <v>FS</v>
          </cell>
          <cell r="H537" t="str">
            <v>PTC</v>
          </cell>
          <cell r="I537" t="str">
            <v>NMD</v>
          </cell>
          <cell r="J537">
            <v>1</v>
          </cell>
          <cell r="K537" t="str">
            <v/>
          </cell>
          <cell r="L537" t="str">
            <v>28 March 2011; 22 August 2017 (HGVS reformatted)</v>
          </cell>
        </row>
        <row r="538">
          <cell r="D538" t="str">
            <v>c.4169del</v>
          </cell>
          <cell r="E538" t="str">
            <v/>
          </cell>
          <cell r="F538" t="str">
            <v>p.Leu1390fs</v>
          </cell>
          <cell r="G538" t="str">
            <v>FS</v>
          </cell>
          <cell r="H538" t="str">
            <v>PTC</v>
          </cell>
          <cell r="I538" t="str">
            <v>NMD</v>
          </cell>
          <cell r="J538">
            <v>1</v>
          </cell>
          <cell r="K538" t="str">
            <v/>
          </cell>
          <cell r="L538" t="str">
            <v>22 August 2017 (HGVS reformatted)</v>
          </cell>
        </row>
        <row r="539">
          <cell r="D539" t="str">
            <v>c.4169dup</v>
          </cell>
          <cell r="E539" t="str">
            <v/>
          </cell>
          <cell r="F539" t="str">
            <v>p.Leu1390fs</v>
          </cell>
          <cell r="G539" t="str">
            <v>FS</v>
          </cell>
          <cell r="H539" t="str">
            <v>PTC</v>
          </cell>
          <cell r="I539" t="str">
            <v>NMD</v>
          </cell>
          <cell r="J539">
            <v>1</v>
          </cell>
          <cell r="K539" t="str">
            <v/>
          </cell>
          <cell r="L539" t="str">
            <v>22 February 2013; 22 August 2017 (HGVS reformatted)</v>
          </cell>
        </row>
        <row r="540">
          <cell r="D540" t="str">
            <v>c.4171del</v>
          </cell>
          <cell r="E540" t="str">
            <v/>
          </cell>
          <cell r="F540" t="str">
            <v>p.Glu1391fs</v>
          </cell>
          <cell r="G540" t="str">
            <v>FS</v>
          </cell>
          <cell r="H540" t="str">
            <v>PTC</v>
          </cell>
          <cell r="I540" t="str">
            <v>NMD</v>
          </cell>
          <cell r="J540">
            <v>1</v>
          </cell>
          <cell r="K540" t="str">
            <v/>
          </cell>
          <cell r="L540" t="str">
            <v>22 August 2017 (HGVS reformatted)</v>
          </cell>
        </row>
        <row r="541">
          <cell r="D541" t="str">
            <v>c.4188del</v>
          </cell>
          <cell r="E541" t="str">
            <v/>
          </cell>
          <cell r="F541" t="str">
            <v>p.Glu1397fs</v>
          </cell>
          <cell r="G541" t="str">
            <v>FS</v>
          </cell>
          <cell r="H541" t="str">
            <v>PTC</v>
          </cell>
          <cell r="I541" t="str">
            <v>NMD</v>
          </cell>
          <cell r="J541">
            <v>1</v>
          </cell>
          <cell r="K541" t="str">
            <v/>
          </cell>
          <cell r="L541" t="str">
            <v>22 August 2017 (HGVS reformatted)</v>
          </cell>
        </row>
        <row r="542">
          <cell r="D542" t="str">
            <v>c.4211_4215del</v>
          </cell>
          <cell r="E542" t="str">
            <v/>
          </cell>
          <cell r="F542" t="str">
            <v>p.Ser1404X</v>
          </cell>
          <cell r="G542" t="str">
            <v>FS</v>
          </cell>
          <cell r="H542" t="str">
            <v>PTC</v>
          </cell>
          <cell r="I542" t="str">
            <v>NMD</v>
          </cell>
          <cell r="J542">
            <v>1</v>
          </cell>
          <cell r="K542" t="str">
            <v/>
          </cell>
          <cell r="L542" t="str">
            <v>14 March 2014; 22 August 2017 (HGVS reformatted)</v>
          </cell>
        </row>
        <row r="543">
          <cell r="D543" t="str">
            <v>c.4211C&gt;G</v>
          </cell>
          <cell r="E543" t="str">
            <v/>
          </cell>
          <cell r="F543" t="str">
            <v>p.Ser1404X</v>
          </cell>
          <cell r="G543" t="str">
            <v>NS</v>
          </cell>
          <cell r="H543" t="str">
            <v>PTC</v>
          </cell>
          <cell r="I543" t="str">
            <v>NMD</v>
          </cell>
          <cell r="J543">
            <v>1</v>
          </cell>
          <cell r="K543" t="str">
            <v/>
          </cell>
          <cell r="L543" t="str">
            <v/>
          </cell>
        </row>
        <row r="544">
          <cell r="D544" t="str">
            <v>c.4211del</v>
          </cell>
          <cell r="E544" t="str">
            <v/>
          </cell>
          <cell r="F544" t="str">
            <v>p.Ser1404X</v>
          </cell>
          <cell r="G544" t="str">
            <v>FS</v>
          </cell>
          <cell r="H544" t="str">
            <v>PTC</v>
          </cell>
          <cell r="I544" t="str">
            <v>NMD</v>
          </cell>
          <cell r="J544">
            <v>1</v>
          </cell>
          <cell r="K544" t="str">
            <v/>
          </cell>
          <cell r="L544" t="str">
            <v>22 August 2017 (HGVS reformatted)</v>
          </cell>
        </row>
        <row r="545">
          <cell r="D545" t="str">
            <v>c.4221del</v>
          </cell>
          <cell r="E545" t="str">
            <v/>
          </cell>
          <cell r="F545" t="str">
            <v>p.Glu1407fs</v>
          </cell>
          <cell r="G545" t="str">
            <v>FS</v>
          </cell>
          <cell r="H545" t="str">
            <v>PTC</v>
          </cell>
          <cell r="I545" t="str">
            <v>NMD</v>
          </cell>
          <cell r="J545">
            <v>1</v>
          </cell>
          <cell r="K545" t="str">
            <v/>
          </cell>
          <cell r="L545" t="str">
            <v>22 August 2017 (HGVS reformatted)</v>
          </cell>
        </row>
        <row r="546">
          <cell r="D546" t="str">
            <v>c.4222C&gt;T</v>
          </cell>
          <cell r="E546" t="str">
            <v/>
          </cell>
          <cell r="F546" t="str">
            <v>p.Gln1408X</v>
          </cell>
          <cell r="G546" t="str">
            <v>NS</v>
          </cell>
          <cell r="H546" t="str">
            <v>PTC</v>
          </cell>
          <cell r="I546" t="str">
            <v>NMD</v>
          </cell>
          <cell r="J546">
            <v>1</v>
          </cell>
          <cell r="K546" t="str">
            <v/>
          </cell>
          <cell r="L546" t="str">
            <v/>
          </cell>
        </row>
        <row r="547">
          <cell r="D547" t="str">
            <v>c.4223del</v>
          </cell>
          <cell r="E547" t="str">
            <v/>
          </cell>
          <cell r="F547" t="str">
            <v>p.Gln1408fs</v>
          </cell>
          <cell r="G547" t="str">
            <v>FS</v>
          </cell>
          <cell r="H547" t="str">
            <v>PTC</v>
          </cell>
          <cell r="I547" t="str">
            <v>NMD</v>
          </cell>
          <cell r="J547">
            <v>1</v>
          </cell>
          <cell r="K547" t="str">
            <v/>
          </cell>
          <cell r="L547" t="str">
            <v>22 January 2010; 22 August 2017 (HGVS reformatted)</v>
          </cell>
        </row>
        <row r="548">
          <cell r="D548" t="str">
            <v>c.4229_4230insA</v>
          </cell>
          <cell r="E548" t="str">
            <v/>
          </cell>
          <cell r="F548" t="str">
            <v>p.Ala1411fs</v>
          </cell>
          <cell r="G548" t="str">
            <v>FS</v>
          </cell>
          <cell r="H548" t="str">
            <v>PTC</v>
          </cell>
          <cell r="I548" t="str">
            <v>NMD</v>
          </cell>
          <cell r="J548">
            <v>1</v>
          </cell>
          <cell r="K548" t="str">
            <v/>
          </cell>
          <cell r="L548" t="str">
            <v>24 March 2014</v>
          </cell>
        </row>
        <row r="549">
          <cell r="D549" t="str">
            <v>c.4243G&gt;T</v>
          </cell>
          <cell r="E549" t="str">
            <v/>
          </cell>
          <cell r="F549" t="str">
            <v>p.Glu1415X</v>
          </cell>
          <cell r="G549" t="str">
            <v>NS</v>
          </cell>
          <cell r="H549" t="str">
            <v>PTC</v>
          </cell>
          <cell r="I549" t="str">
            <v>NMD</v>
          </cell>
          <cell r="J549">
            <v>1</v>
          </cell>
          <cell r="K549" t="str">
            <v/>
          </cell>
          <cell r="L549" t="str">
            <v>20 April 2011</v>
          </cell>
        </row>
        <row r="550">
          <cell r="D550" t="str">
            <v>c.425+1G&gt;A</v>
          </cell>
          <cell r="E550" t="str">
            <v/>
          </cell>
          <cell r="F550" t="str">
            <v/>
          </cell>
          <cell r="G550" t="str">
            <v>S</v>
          </cell>
          <cell r="H550" t="str">
            <v>unknown</v>
          </cell>
          <cell r="I550" t="str">
            <v>unknown</v>
          </cell>
          <cell r="J550">
            <v>3</v>
          </cell>
          <cell r="K550" t="str">
            <v/>
          </cell>
          <cell r="L550" t="str">
            <v>13 August 2010</v>
          </cell>
        </row>
        <row r="551">
          <cell r="D551" t="str">
            <v>c.4258del</v>
          </cell>
          <cell r="E551" t="str">
            <v/>
          </cell>
          <cell r="F551" t="str">
            <v>p.Asp1420fs</v>
          </cell>
          <cell r="G551" t="str">
            <v>FS</v>
          </cell>
          <cell r="H551" t="str">
            <v>PTC</v>
          </cell>
          <cell r="I551" t="str">
            <v>NMD</v>
          </cell>
          <cell r="J551">
            <v>1</v>
          </cell>
          <cell r="K551" t="str">
            <v/>
          </cell>
          <cell r="L551" t="str">
            <v>22 August 2017 (HGVS reformatted)</v>
          </cell>
        </row>
        <row r="552">
          <cell r="D552" t="str">
            <v>c.425G&gt;A</v>
          </cell>
          <cell r="E552" t="str">
            <v/>
          </cell>
          <cell r="F552" t="str">
            <v>p.Gly106fs</v>
          </cell>
          <cell r="G552" t="str">
            <v>MS/FS</v>
          </cell>
          <cell r="H552" t="str">
            <v>PTC</v>
          </cell>
          <cell r="I552" t="str">
            <v>NMD</v>
          </cell>
          <cell r="J552">
            <v>1</v>
          </cell>
          <cell r="K552" t="str">
            <v>Brandao et al, Breast Cancer Res Treat (2011) 129:971–982</v>
          </cell>
          <cell r="L552" t="str">
            <v>9 September 2011</v>
          </cell>
        </row>
        <row r="553">
          <cell r="D553" t="str">
            <v>c.426-?_631+?del</v>
          </cell>
          <cell r="E553" t="str">
            <v/>
          </cell>
          <cell r="F553" t="str">
            <v/>
          </cell>
          <cell r="G553" t="str">
            <v>DL</v>
          </cell>
          <cell r="H553" t="str">
            <v>unknown</v>
          </cell>
          <cell r="I553" t="str">
            <v>unknown</v>
          </cell>
          <cell r="J553">
            <v>3</v>
          </cell>
          <cell r="K553" t="str">
            <v/>
          </cell>
          <cell r="L553" t="str">
            <v>19 November 2010</v>
          </cell>
        </row>
        <row r="554">
          <cell r="D554" t="str">
            <v>c.426-?_6841+?dup</v>
          </cell>
          <cell r="E554" t="str">
            <v/>
          </cell>
          <cell r="F554" t="str">
            <v/>
          </cell>
          <cell r="G554" t="str">
            <v>DP</v>
          </cell>
          <cell r="H554" t="str">
            <v>unknown</v>
          </cell>
          <cell r="I554" t="str">
            <v>unknown</v>
          </cell>
          <cell r="J554">
            <v>3</v>
          </cell>
          <cell r="K554" t="str">
            <v/>
          </cell>
          <cell r="L554" t="str">
            <v>24 February 2012</v>
          </cell>
        </row>
        <row r="555">
          <cell r="D555" t="str">
            <v>c.426-2A&gt;G</v>
          </cell>
          <cell r="E555" t="str">
            <v/>
          </cell>
          <cell r="F555" t="str">
            <v/>
          </cell>
          <cell r="G555" t="str">
            <v>S</v>
          </cell>
          <cell r="H555" t="str">
            <v>unknown</v>
          </cell>
          <cell r="I555" t="str">
            <v>unknown</v>
          </cell>
          <cell r="J555">
            <v>3</v>
          </cell>
          <cell r="K555" t="str">
            <v/>
          </cell>
          <cell r="L555" t="str">
            <v>29 February 2012</v>
          </cell>
        </row>
        <row r="556">
          <cell r="D556" t="str">
            <v>c.426-2A&gt;T</v>
          </cell>
          <cell r="E556" t="str">
            <v/>
          </cell>
          <cell r="F556" t="str">
            <v/>
          </cell>
          <cell r="G556" t="str">
            <v>S</v>
          </cell>
          <cell r="H556" t="str">
            <v>unknown</v>
          </cell>
          <cell r="I556" t="str">
            <v>unknown</v>
          </cell>
          <cell r="J556">
            <v>3</v>
          </cell>
          <cell r="K556" t="str">
            <v/>
          </cell>
          <cell r="L556" t="str">
            <v>23 September 2011</v>
          </cell>
        </row>
        <row r="557">
          <cell r="D557" t="str">
            <v>c.4264_4270del</v>
          </cell>
          <cell r="E557" t="str">
            <v/>
          </cell>
          <cell r="F557" t="str">
            <v>p.Glu1422fs</v>
          </cell>
          <cell r="G557" t="str">
            <v>FS</v>
          </cell>
          <cell r="H557" t="str">
            <v>PTC</v>
          </cell>
          <cell r="I557" t="str">
            <v>NMD</v>
          </cell>
          <cell r="J557">
            <v>1</v>
          </cell>
          <cell r="K557" t="str">
            <v/>
          </cell>
          <cell r="L557" t="str">
            <v>13 August 2010; 22 August 2017 (HGVS reformatted)</v>
          </cell>
        </row>
        <row r="558">
          <cell r="D558" t="str">
            <v>c.426-6_438del</v>
          </cell>
          <cell r="E558" t="str">
            <v/>
          </cell>
          <cell r="F558" t="str">
            <v/>
          </cell>
          <cell r="G558" t="str">
            <v>S</v>
          </cell>
          <cell r="H558" t="str">
            <v>unknown</v>
          </cell>
          <cell r="I558" t="str">
            <v>unknown</v>
          </cell>
          <cell r="J558">
            <v>3</v>
          </cell>
          <cell r="K558" t="str">
            <v>GFBG (unpublished)</v>
          </cell>
          <cell r="L558" t="str">
            <v>25 July 2011 (HGVS corrected); 22 August 2017 (HGVS reformatted)</v>
          </cell>
        </row>
        <row r="559">
          <cell r="D559" t="str">
            <v>c.4271del</v>
          </cell>
          <cell r="E559" t="str">
            <v/>
          </cell>
          <cell r="F559" t="str">
            <v>p.Ser1424fs</v>
          </cell>
          <cell r="G559" t="str">
            <v>FS</v>
          </cell>
          <cell r="H559" t="str">
            <v>PTC</v>
          </cell>
          <cell r="I559" t="str">
            <v>NMD</v>
          </cell>
          <cell r="J559">
            <v>1</v>
          </cell>
          <cell r="K559" t="str">
            <v/>
          </cell>
          <cell r="L559" t="str">
            <v>22 August 2017 (HGVS reformatted)</v>
          </cell>
        </row>
        <row r="560">
          <cell r="D560" t="str">
            <v>c.4276dup</v>
          </cell>
          <cell r="E560" t="str">
            <v/>
          </cell>
          <cell r="F560" t="str">
            <v>p.Thr1426fs</v>
          </cell>
          <cell r="G560" t="str">
            <v>FS</v>
          </cell>
          <cell r="H560" t="str">
            <v>PTC</v>
          </cell>
          <cell r="I560" t="str">
            <v>NMD</v>
          </cell>
          <cell r="J560">
            <v>1</v>
          </cell>
          <cell r="K560" t="str">
            <v/>
          </cell>
          <cell r="L560" t="str">
            <v>22 August 2017 (HGVS reformatted)</v>
          </cell>
        </row>
        <row r="561">
          <cell r="D561" t="str">
            <v>c.4277del</v>
          </cell>
          <cell r="E561" t="str">
            <v/>
          </cell>
          <cell r="F561" t="str">
            <v>p.Thr1426fs</v>
          </cell>
          <cell r="G561" t="str">
            <v>FS</v>
          </cell>
          <cell r="H561" t="str">
            <v>PTC</v>
          </cell>
          <cell r="I561" t="str">
            <v>NMD</v>
          </cell>
          <cell r="J561">
            <v>1</v>
          </cell>
          <cell r="K561" t="str">
            <v/>
          </cell>
          <cell r="L561" t="str">
            <v>22 August 2017 (HGVS reformatted)</v>
          </cell>
        </row>
        <row r="562">
          <cell r="D562" t="str">
            <v>c.4284dup</v>
          </cell>
          <cell r="E562" t="str">
            <v/>
          </cell>
          <cell r="F562" t="str">
            <v>p.Gln1429fs</v>
          </cell>
          <cell r="G562" t="str">
            <v>FS</v>
          </cell>
          <cell r="H562" t="str">
            <v>PTC</v>
          </cell>
          <cell r="I562" t="str">
            <v>NMD</v>
          </cell>
          <cell r="J562">
            <v>1</v>
          </cell>
          <cell r="K562" t="str">
            <v/>
          </cell>
          <cell r="L562" t="str">
            <v>22 August 2017 (HGVS reformatted)</v>
          </cell>
        </row>
        <row r="563">
          <cell r="D563" t="str">
            <v>c.4285_4286insT</v>
          </cell>
          <cell r="E563" t="str">
            <v/>
          </cell>
          <cell r="F563" t="str">
            <v>p.Gln1429fs</v>
          </cell>
          <cell r="G563" t="str">
            <v>FS</v>
          </cell>
          <cell r="H563" t="str">
            <v>PTC</v>
          </cell>
          <cell r="I563" t="str">
            <v>NMD</v>
          </cell>
          <cell r="J563">
            <v>1</v>
          </cell>
          <cell r="K563" t="str">
            <v/>
          </cell>
          <cell r="L563" t="str">
            <v/>
          </cell>
        </row>
        <row r="564">
          <cell r="D564" t="str">
            <v>c.428dup</v>
          </cell>
          <cell r="E564" t="str">
            <v/>
          </cell>
          <cell r="F564" t="str">
            <v>p.Val144fs</v>
          </cell>
          <cell r="G564" t="str">
            <v>FS</v>
          </cell>
          <cell r="H564" t="str">
            <v>PTC</v>
          </cell>
          <cell r="I564" t="str">
            <v>NMD</v>
          </cell>
          <cell r="J564">
            <v>1</v>
          </cell>
          <cell r="K564" t="str">
            <v/>
          </cell>
          <cell r="L564" t="str">
            <v>22 August 2017 (HGVS reformatted)</v>
          </cell>
        </row>
        <row r="565">
          <cell r="D565" t="str">
            <v>c.4304del</v>
          </cell>
          <cell r="E565" t="str">
            <v/>
          </cell>
          <cell r="F565" t="str">
            <v>p.Asn1435fs</v>
          </cell>
          <cell r="G565" t="str">
            <v>FS</v>
          </cell>
          <cell r="H565" t="str">
            <v>PTC</v>
          </cell>
          <cell r="I565" t="str">
            <v>NMD</v>
          </cell>
          <cell r="J565">
            <v>1</v>
          </cell>
          <cell r="K565" t="str">
            <v/>
          </cell>
          <cell r="L565" t="str">
            <v>22 August 2017 (HGVS reformatted)</v>
          </cell>
        </row>
        <row r="566">
          <cell r="D566" t="str">
            <v>c.4305del</v>
          </cell>
          <cell r="E566" t="str">
            <v/>
          </cell>
          <cell r="F566" t="str">
            <v>p.Asn1435fs</v>
          </cell>
          <cell r="G566" t="str">
            <v>FS</v>
          </cell>
          <cell r="H566" t="str">
            <v>PTC</v>
          </cell>
          <cell r="I566" t="str">
            <v>NMD</v>
          </cell>
          <cell r="J566">
            <v>1</v>
          </cell>
          <cell r="K566" t="str">
            <v/>
          </cell>
          <cell r="L566" t="str">
            <v>5 August 2009; 22 August 2017 (HGVS reformatted)</v>
          </cell>
        </row>
        <row r="567">
          <cell r="D567" t="str">
            <v>c.4306_4307del</v>
          </cell>
          <cell r="E567" t="str">
            <v/>
          </cell>
          <cell r="F567" t="str">
            <v>p.Ile1436X</v>
          </cell>
          <cell r="G567" t="str">
            <v>FS</v>
          </cell>
          <cell r="H567" t="str">
            <v>PTC</v>
          </cell>
          <cell r="I567" t="str">
            <v>NMD</v>
          </cell>
          <cell r="J567">
            <v>1</v>
          </cell>
          <cell r="K567" t="str">
            <v/>
          </cell>
          <cell r="L567" t="str">
            <v>22 August 2017 (HGVS reformatted)</v>
          </cell>
        </row>
        <row r="568">
          <cell r="D568" t="str">
            <v>c.4314del</v>
          </cell>
          <cell r="E568" t="str">
            <v/>
          </cell>
          <cell r="F568" t="str">
            <v>p.Ala1439fs</v>
          </cell>
          <cell r="G568" t="str">
            <v>FS</v>
          </cell>
          <cell r="H568" t="str">
            <v>PTC</v>
          </cell>
          <cell r="I568" t="str">
            <v>NMD</v>
          </cell>
          <cell r="J568">
            <v>1</v>
          </cell>
          <cell r="K568" t="str">
            <v/>
          </cell>
          <cell r="L568" t="str">
            <v>22 August 2017 (HGVS reformatted)</v>
          </cell>
        </row>
        <row r="569">
          <cell r="D569" t="str">
            <v>c.4319_4320del</v>
          </cell>
          <cell r="E569" t="str">
            <v/>
          </cell>
          <cell r="F569" t="str">
            <v>p.Lys1440fs</v>
          </cell>
          <cell r="G569" t="str">
            <v>FS</v>
          </cell>
          <cell r="H569" t="str">
            <v>PTC</v>
          </cell>
          <cell r="I569" t="str">
            <v>NMD</v>
          </cell>
          <cell r="J569">
            <v>1</v>
          </cell>
          <cell r="K569" t="str">
            <v/>
          </cell>
          <cell r="L569" t="str">
            <v>22 August 2017 (HGVS reformatted)</v>
          </cell>
        </row>
        <row r="570">
          <cell r="D570" t="str">
            <v>c.4325C&gt;A</v>
          </cell>
          <cell r="E570" t="str">
            <v/>
          </cell>
          <cell r="F570" t="str">
            <v>p.Ser1442X</v>
          </cell>
          <cell r="G570" t="str">
            <v>NS</v>
          </cell>
          <cell r="H570" t="str">
            <v>PTC</v>
          </cell>
          <cell r="I570" t="str">
            <v>NMD</v>
          </cell>
          <cell r="J570">
            <v>1</v>
          </cell>
          <cell r="K570" t="str">
            <v/>
          </cell>
          <cell r="L570" t="str">
            <v>4 January 2010</v>
          </cell>
        </row>
        <row r="571">
          <cell r="D571" t="str">
            <v>c.433_437del</v>
          </cell>
          <cell r="E571" t="str">
            <v/>
          </cell>
          <cell r="F571" t="str">
            <v>p.Val145fs</v>
          </cell>
          <cell r="G571" t="str">
            <v>FS</v>
          </cell>
          <cell r="H571" t="str">
            <v>PTC</v>
          </cell>
          <cell r="I571" t="str">
            <v>NMD</v>
          </cell>
          <cell r="J571">
            <v>1</v>
          </cell>
          <cell r="K571" t="str">
            <v/>
          </cell>
          <cell r="L571" t="str">
            <v>21 March 2013; 22 August 2017 (HGVS reformatted)</v>
          </cell>
        </row>
        <row r="572">
          <cell r="D572" t="str">
            <v>c.4334_4338del</v>
          </cell>
          <cell r="E572" t="str">
            <v/>
          </cell>
          <cell r="F572" t="str">
            <v>p.Lys1445fs</v>
          </cell>
          <cell r="G572" t="str">
            <v>FS</v>
          </cell>
          <cell r="H572" t="str">
            <v>PTC</v>
          </cell>
          <cell r="I572" t="str">
            <v>NMD</v>
          </cell>
          <cell r="J572">
            <v>1</v>
          </cell>
          <cell r="K572" t="str">
            <v/>
          </cell>
          <cell r="L572" t="str">
            <v>22 August 2017 (HGVS reformatted)</v>
          </cell>
        </row>
        <row r="573">
          <cell r="D573" t="str">
            <v>c.4366G&gt;T</v>
          </cell>
          <cell r="E573" t="str">
            <v/>
          </cell>
          <cell r="F573" t="str">
            <v>p.Glu1456X</v>
          </cell>
          <cell r="G573" t="str">
            <v>NS</v>
          </cell>
          <cell r="H573" t="str">
            <v>PTC</v>
          </cell>
          <cell r="I573" t="str">
            <v>NMD</v>
          </cell>
          <cell r="J573">
            <v>1</v>
          </cell>
          <cell r="K573" t="str">
            <v/>
          </cell>
          <cell r="L573" t="str">
            <v>5 August 2009</v>
          </cell>
        </row>
        <row r="574">
          <cell r="D574" t="str">
            <v>c.4380_4381del</v>
          </cell>
          <cell r="E574" t="str">
            <v/>
          </cell>
          <cell r="F574" t="str">
            <v>p.Ser1461fs</v>
          </cell>
          <cell r="G574" t="str">
            <v>FS</v>
          </cell>
          <cell r="H574" t="str">
            <v>PTC</v>
          </cell>
          <cell r="I574" t="str">
            <v>NMD</v>
          </cell>
          <cell r="J574">
            <v>1</v>
          </cell>
          <cell r="K574" t="str">
            <v/>
          </cell>
          <cell r="L574" t="str">
            <v>6 May 2011; 22 August 2017 (HGVS reformatted)</v>
          </cell>
        </row>
        <row r="575">
          <cell r="D575" t="str">
            <v>c.4385dup</v>
          </cell>
          <cell r="E575" t="str">
            <v/>
          </cell>
          <cell r="F575" t="str">
            <v>p.Leu1462fs</v>
          </cell>
          <cell r="G575" t="str">
            <v>FS</v>
          </cell>
          <cell r="H575" t="str">
            <v>PTC</v>
          </cell>
          <cell r="I575" t="str">
            <v>NMD</v>
          </cell>
          <cell r="J575">
            <v>1</v>
          </cell>
          <cell r="K575" t="str">
            <v/>
          </cell>
          <cell r="L575" t="str">
            <v>17 March 2014; 22 August 2017 (HGVS reformatted)</v>
          </cell>
        </row>
        <row r="576">
          <cell r="D576" t="str">
            <v>c.438del</v>
          </cell>
          <cell r="E576" t="str">
            <v/>
          </cell>
          <cell r="F576" t="str">
            <v>p.Gln147fs</v>
          </cell>
          <cell r="G576" t="str">
            <v>FS</v>
          </cell>
          <cell r="H576" t="str">
            <v>PTC</v>
          </cell>
          <cell r="I576" t="str">
            <v>NMD</v>
          </cell>
          <cell r="J576">
            <v>1</v>
          </cell>
          <cell r="K576" t="str">
            <v/>
          </cell>
          <cell r="L576" t="str">
            <v>22 August 2017 (HGVS reformatted)</v>
          </cell>
        </row>
        <row r="577">
          <cell r="D577" t="str">
            <v>c.4397T&gt;A</v>
          </cell>
          <cell r="E577" t="str">
            <v/>
          </cell>
          <cell r="F577" t="str">
            <v>p.Leu1466X</v>
          </cell>
          <cell r="G577" t="str">
            <v>NS</v>
          </cell>
          <cell r="H577" t="str">
            <v>PTC</v>
          </cell>
          <cell r="I577" t="str">
            <v>NMD</v>
          </cell>
          <cell r="J577">
            <v>1</v>
          </cell>
          <cell r="K577" t="str">
            <v/>
          </cell>
          <cell r="L577" t="str">
            <v>12 March 2014</v>
          </cell>
        </row>
        <row r="578">
          <cell r="D578" t="str">
            <v>c.4398_4402del</v>
          </cell>
          <cell r="E578" t="str">
            <v/>
          </cell>
          <cell r="F578" t="str">
            <v>p.Leu1466fs</v>
          </cell>
          <cell r="G578" t="str">
            <v>FS</v>
          </cell>
          <cell r="H578" t="str">
            <v>PTC</v>
          </cell>
          <cell r="I578" t="str">
            <v>NMD</v>
          </cell>
          <cell r="J578">
            <v>1</v>
          </cell>
          <cell r="K578" t="str">
            <v/>
          </cell>
          <cell r="L578" t="str">
            <v>22 August 2017 (HGVS reformatted)</v>
          </cell>
        </row>
        <row r="579">
          <cell r="D579" t="str">
            <v>c.439C&gt;T</v>
          </cell>
          <cell r="E579" t="str">
            <v/>
          </cell>
          <cell r="F579" t="str">
            <v>p.Gln147X</v>
          </cell>
          <cell r="G579" t="str">
            <v>NS</v>
          </cell>
          <cell r="H579" t="str">
            <v>PTC</v>
          </cell>
          <cell r="I579" t="str">
            <v>NMD</v>
          </cell>
          <cell r="J579">
            <v>1</v>
          </cell>
          <cell r="K579" t="str">
            <v/>
          </cell>
          <cell r="L579" t="str">
            <v>27 January 2010 (BIC amended)</v>
          </cell>
        </row>
        <row r="580">
          <cell r="D580" t="str">
            <v>c.4402_4403insA</v>
          </cell>
          <cell r="E580" t="str">
            <v/>
          </cell>
          <cell r="F580" t="str">
            <v>p.Ser1468fs</v>
          </cell>
          <cell r="G580" t="str">
            <v>FS</v>
          </cell>
          <cell r="H580" t="str">
            <v>PTC</v>
          </cell>
          <cell r="I580" t="str">
            <v>NMD</v>
          </cell>
          <cell r="J580">
            <v>1</v>
          </cell>
          <cell r="K580" t="str">
            <v/>
          </cell>
          <cell r="L580" t="str">
            <v/>
          </cell>
        </row>
        <row r="581">
          <cell r="D581" t="str">
            <v>c.4404dup</v>
          </cell>
          <cell r="E581" t="str">
            <v/>
          </cell>
          <cell r="F581" t="str">
            <v>p.Asp1469X</v>
          </cell>
          <cell r="G581" t="str">
            <v>FS</v>
          </cell>
          <cell r="H581" t="str">
            <v>PTC</v>
          </cell>
          <cell r="I581" t="str">
            <v>NMD</v>
          </cell>
          <cell r="J581">
            <v>1</v>
          </cell>
          <cell r="K581" t="str">
            <v/>
          </cell>
          <cell r="L581" t="str">
            <v>27 August 2014; 22 August 2017 (HGVS reformatted)</v>
          </cell>
        </row>
        <row r="582">
          <cell r="D582" t="str">
            <v>c.4405_4409del</v>
          </cell>
          <cell r="E582" t="str">
            <v/>
          </cell>
          <cell r="F582" t="str">
            <v>p.Asp1469fs</v>
          </cell>
          <cell r="G582" t="str">
            <v>FS</v>
          </cell>
          <cell r="H582" t="str">
            <v>PTC</v>
          </cell>
          <cell r="I582" t="str">
            <v>NMD</v>
          </cell>
          <cell r="J582">
            <v>1</v>
          </cell>
          <cell r="K582" t="str">
            <v/>
          </cell>
          <cell r="L582" t="str">
            <v>22 August 2017 (HGVS reformatted)</v>
          </cell>
        </row>
        <row r="583">
          <cell r="D583" t="str">
            <v>c.4409_4410del</v>
          </cell>
          <cell r="E583" t="str">
            <v/>
          </cell>
          <cell r="F583" t="str">
            <v>p.IIe1470fs</v>
          </cell>
          <cell r="G583" t="str">
            <v>FS</v>
          </cell>
          <cell r="H583" t="str">
            <v>PTC</v>
          </cell>
          <cell r="I583" t="str">
            <v>NMD</v>
          </cell>
          <cell r="J583">
            <v>1</v>
          </cell>
          <cell r="K583" t="str">
            <v/>
          </cell>
          <cell r="L583" t="str">
            <v>17 February 2014; 22 August 2017 (HGVS reformatted)</v>
          </cell>
        </row>
        <row r="584">
          <cell r="D584" t="str">
            <v>c.4409_4413del</v>
          </cell>
          <cell r="E584" t="str">
            <v/>
          </cell>
          <cell r="F584" t="str">
            <v>p.Ile1470fs</v>
          </cell>
          <cell r="G584" t="str">
            <v>FS</v>
          </cell>
          <cell r="H584" t="str">
            <v>PTC</v>
          </cell>
          <cell r="I584" t="str">
            <v>NMD</v>
          </cell>
          <cell r="J584">
            <v>1</v>
          </cell>
          <cell r="K584" t="str">
            <v/>
          </cell>
          <cell r="L584" t="str">
            <v>22 August 2017 (HGVS reformatted)</v>
          </cell>
        </row>
        <row r="585">
          <cell r="D585" t="str">
            <v>c.4414_4415del</v>
          </cell>
          <cell r="E585" t="str">
            <v/>
          </cell>
          <cell r="F585" t="str">
            <v>p.Lys1472fs</v>
          </cell>
          <cell r="G585" t="str">
            <v>FS</v>
          </cell>
          <cell r="H585" t="str">
            <v>PTC</v>
          </cell>
          <cell r="I585" t="str">
            <v>NMD</v>
          </cell>
          <cell r="J585">
            <v>1</v>
          </cell>
          <cell r="K585" t="str">
            <v/>
          </cell>
          <cell r="L585" t="str">
            <v>11 July 2011; 22 August 2017 (HGVS reformatted)</v>
          </cell>
        </row>
        <row r="586">
          <cell r="D586" t="str">
            <v>c.4415_4418del</v>
          </cell>
          <cell r="E586" t="str">
            <v/>
          </cell>
          <cell r="F586" t="str">
            <v>p.Lys1472fs</v>
          </cell>
          <cell r="G586" t="str">
            <v>FS</v>
          </cell>
          <cell r="H586" t="str">
            <v>PTC</v>
          </cell>
          <cell r="I586" t="str">
            <v>NMD</v>
          </cell>
          <cell r="J586">
            <v>1</v>
          </cell>
          <cell r="K586" t="str">
            <v/>
          </cell>
          <cell r="L586" t="str">
            <v>22 August 2017 (HGVS reformatted)</v>
          </cell>
        </row>
        <row r="587">
          <cell r="D587" t="str">
            <v>c.441del</v>
          </cell>
          <cell r="E587" t="str">
            <v/>
          </cell>
          <cell r="F587" t="str">
            <v>p.Gln147X</v>
          </cell>
          <cell r="G587" t="str">
            <v>FS</v>
          </cell>
          <cell r="H587" t="str">
            <v>PTC</v>
          </cell>
          <cell r="I587" t="str">
            <v>NMD</v>
          </cell>
          <cell r="J587">
            <v>1</v>
          </cell>
          <cell r="K587" t="str">
            <v/>
          </cell>
          <cell r="L587" t="str">
            <v>3 August 2009; 22 August 2017 (HGVS reformatted)</v>
          </cell>
        </row>
        <row r="588">
          <cell r="D588" t="str">
            <v>c.4424dup</v>
          </cell>
          <cell r="E588" t="str">
            <v/>
          </cell>
          <cell r="F588" t="str">
            <v>p.Met1475fs</v>
          </cell>
          <cell r="G588" t="str">
            <v>FS</v>
          </cell>
          <cell r="H588" t="str">
            <v>PTC</v>
          </cell>
          <cell r="I588" t="str">
            <v>NMD</v>
          </cell>
          <cell r="J588">
            <v>1</v>
          </cell>
          <cell r="K588" t="str">
            <v/>
          </cell>
          <cell r="L588" t="str">
            <v>26 March 2013; 22 August 2017 (HGVS reformatted)</v>
          </cell>
        </row>
        <row r="589">
          <cell r="D589" t="str">
            <v>c.4429del</v>
          </cell>
          <cell r="E589" t="str">
            <v/>
          </cell>
          <cell r="F589" t="str">
            <v>p.Ile1477fs</v>
          </cell>
          <cell r="G589" t="str">
            <v>FS</v>
          </cell>
          <cell r="H589" t="str">
            <v>PTC</v>
          </cell>
          <cell r="I589" t="str">
            <v>NMD</v>
          </cell>
          <cell r="J589">
            <v>1</v>
          </cell>
          <cell r="K589" t="str">
            <v/>
          </cell>
          <cell r="L589" t="str">
            <v>22 August 2017 (HGVS reformatted)</v>
          </cell>
        </row>
        <row r="590">
          <cell r="D590" t="str">
            <v>c.4440T&gt;G</v>
          </cell>
          <cell r="E590" t="str">
            <v/>
          </cell>
          <cell r="F590" t="str">
            <v>p.Tyr1480X</v>
          </cell>
          <cell r="G590" t="str">
            <v>NS</v>
          </cell>
          <cell r="H590" t="str">
            <v>PTC</v>
          </cell>
          <cell r="I590" t="str">
            <v>NMD</v>
          </cell>
          <cell r="J590">
            <v>1</v>
          </cell>
          <cell r="K590" t="str">
            <v/>
          </cell>
          <cell r="L590" t="str">
            <v/>
          </cell>
        </row>
        <row r="591">
          <cell r="D591" t="str">
            <v>c.4449del</v>
          </cell>
          <cell r="E591" t="str">
            <v/>
          </cell>
          <cell r="F591" t="str">
            <v>p.Asp1484fs</v>
          </cell>
          <cell r="G591" t="str">
            <v>FS</v>
          </cell>
          <cell r="H591" t="str">
            <v>PTC</v>
          </cell>
          <cell r="I591" t="str">
            <v>NMD</v>
          </cell>
          <cell r="J591">
            <v>1</v>
          </cell>
          <cell r="K591" t="str">
            <v/>
          </cell>
          <cell r="L591" t="str">
            <v>22 August 2017 (HGVS reformatted)</v>
          </cell>
        </row>
        <row r="592">
          <cell r="D592" t="str">
            <v>c.4456_4459del</v>
          </cell>
          <cell r="E592" t="str">
            <v/>
          </cell>
          <cell r="F592" t="str">
            <v>p.Val1486fs</v>
          </cell>
          <cell r="G592" t="str">
            <v>FS</v>
          </cell>
          <cell r="H592" t="str">
            <v>PTC</v>
          </cell>
          <cell r="I592" t="str">
            <v>NMD</v>
          </cell>
          <cell r="J592">
            <v>1</v>
          </cell>
          <cell r="K592" t="str">
            <v/>
          </cell>
          <cell r="L592" t="str">
            <v>22 August 2017 (HGVS reformatted)</v>
          </cell>
        </row>
        <row r="593">
          <cell r="D593" t="str">
            <v>c.4458del</v>
          </cell>
          <cell r="E593" t="str">
            <v/>
          </cell>
          <cell r="F593" t="str">
            <v>p.Lys1487fs</v>
          </cell>
          <cell r="G593" t="str">
            <v>FS</v>
          </cell>
          <cell r="H593" t="str">
            <v>PTC</v>
          </cell>
          <cell r="I593" t="str">
            <v>NMD</v>
          </cell>
          <cell r="J593">
            <v>1</v>
          </cell>
          <cell r="K593" t="str">
            <v/>
          </cell>
          <cell r="L593" t="str">
            <v>17 March 2014; 22 August 2017 (HGVS reformatted)</v>
          </cell>
        </row>
        <row r="594">
          <cell r="D594" t="str">
            <v>c.4460_4461del</v>
          </cell>
          <cell r="E594" t="str">
            <v/>
          </cell>
          <cell r="F594" t="str">
            <v>p.Lys1487fs</v>
          </cell>
          <cell r="G594" t="str">
            <v>FS</v>
          </cell>
          <cell r="H594" t="str">
            <v>PTC</v>
          </cell>
          <cell r="I594" t="str">
            <v>NMD</v>
          </cell>
          <cell r="J594">
            <v>1</v>
          </cell>
          <cell r="K594" t="str">
            <v/>
          </cell>
          <cell r="L594" t="str">
            <v>22 August 2017 (HGVS reformatted)</v>
          </cell>
        </row>
        <row r="595">
          <cell r="D595" t="str">
            <v>c.4467_4474delinsTGTTTTT</v>
          </cell>
          <cell r="E595" t="str">
            <v/>
          </cell>
          <cell r="F595" t="str">
            <v>p.Lys1489fs</v>
          </cell>
          <cell r="G595" t="str">
            <v>FS</v>
          </cell>
          <cell r="H595" t="str">
            <v>PTC</v>
          </cell>
          <cell r="I595" t="str">
            <v>NMD</v>
          </cell>
          <cell r="J595">
            <v>1</v>
          </cell>
          <cell r="K595" t="str">
            <v/>
          </cell>
          <cell r="L595" t="str">
            <v>22 March 2013</v>
          </cell>
        </row>
        <row r="596">
          <cell r="D596" t="str">
            <v>c.4472_4475del</v>
          </cell>
          <cell r="E596" t="str">
            <v/>
          </cell>
          <cell r="F596" t="str">
            <v>p.Leu1491fs</v>
          </cell>
          <cell r="G596" t="str">
            <v>FS</v>
          </cell>
          <cell r="H596" t="str">
            <v>PTC</v>
          </cell>
          <cell r="I596" t="str">
            <v>NMD</v>
          </cell>
          <cell r="J596">
            <v>1</v>
          </cell>
          <cell r="K596" t="str">
            <v/>
          </cell>
          <cell r="L596" t="str">
            <v>22 August 2017 (HGVS reformatted)</v>
          </cell>
        </row>
        <row r="597">
          <cell r="D597" t="str">
            <v>c.4476del</v>
          </cell>
          <cell r="E597" t="str">
            <v/>
          </cell>
          <cell r="F597" t="str">
            <v>p.Glu1493fs</v>
          </cell>
          <cell r="G597" t="str">
            <v>FS</v>
          </cell>
          <cell r="H597" t="str">
            <v>PTC</v>
          </cell>
          <cell r="I597" t="str">
            <v>NMD</v>
          </cell>
          <cell r="J597">
            <v>1</v>
          </cell>
          <cell r="K597" t="str">
            <v/>
          </cell>
          <cell r="L597" t="str">
            <v>21 September 2011; 22 August 2017 (HGVS reformatted)</v>
          </cell>
        </row>
        <row r="598">
          <cell r="D598" t="str">
            <v>c.4476dup</v>
          </cell>
          <cell r="E598" t="str">
            <v/>
          </cell>
          <cell r="F598" t="str">
            <v>p.Glu1493fs</v>
          </cell>
          <cell r="G598" t="str">
            <v>FS</v>
          </cell>
          <cell r="H598" t="str">
            <v>PTC</v>
          </cell>
          <cell r="I598" t="str">
            <v>NMD</v>
          </cell>
          <cell r="J598">
            <v>1</v>
          </cell>
          <cell r="K598" t="str">
            <v/>
          </cell>
          <cell r="L598" t="str">
            <v>22 August 2017 (HGVS reformatted)</v>
          </cell>
        </row>
        <row r="599">
          <cell r="D599" t="str">
            <v>c.4478_4481del</v>
          </cell>
          <cell r="E599" t="str">
            <v/>
          </cell>
          <cell r="F599" t="str">
            <v>p.Glu1493fs</v>
          </cell>
          <cell r="G599" t="str">
            <v>FS</v>
          </cell>
          <cell r="H599" t="str">
            <v>PTC</v>
          </cell>
          <cell r="I599" t="str">
            <v>NMD</v>
          </cell>
          <cell r="J599">
            <v>1</v>
          </cell>
          <cell r="K599" t="str">
            <v/>
          </cell>
          <cell r="L599" t="str">
            <v>27 November 2009 (amended); 22 August 2017 (HGVS reformatted)</v>
          </cell>
        </row>
        <row r="600">
          <cell r="D600" t="str">
            <v>c.4480dup</v>
          </cell>
          <cell r="E600" t="str">
            <v/>
          </cell>
          <cell r="F600" t="str">
            <v>p.Ser1494fs</v>
          </cell>
          <cell r="G600" t="str">
            <v>FS</v>
          </cell>
          <cell r="H600" t="str">
            <v>PTC</v>
          </cell>
          <cell r="I600" t="str">
            <v>NMD</v>
          </cell>
          <cell r="J600">
            <v>1</v>
          </cell>
          <cell r="K600" t="str">
            <v/>
          </cell>
          <cell r="L600" t="str">
            <v>22 August 2017 (HGVS reformatted)</v>
          </cell>
        </row>
        <row r="601">
          <cell r="D601" t="str">
            <v>c.4513del</v>
          </cell>
          <cell r="E601" t="str">
            <v/>
          </cell>
          <cell r="F601" t="str">
            <v>p.Thr1505fs</v>
          </cell>
          <cell r="G601" t="str">
            <v>FS</v>
          </cell>
          <cell r="H601" t="str">
            <v>PTC</v>
          </cell>
          <cell r="I601" t="str">
            <v>NMD</v>
          </cell>
          <cell r="J601">
            <v>1</v>
          </cell>
          <cell r="K601" t="str">
            <v/>
          </cell>
          <cell r="L601" t="str">
            <v>17 February 2014; 22 August 2017 (HGVS reformatted)</v>
          </cell>
        </row>
        <row r="602">
          <cell r="D602" t="str">
            <v>c.4519del</v>
          </cell>
          <cell r="E602" t="str">
            <v/>
          </cell>
          <cell r="F602" t="str">
            <v>p.Gln1507fs</v>
          </cell>
          <cell r="G602" t="str">
            <v>FS</v>
          </cell>
          <cell r="H602" t="str">
            <v>PTC</v>
          </cell>
          <cell r="I602" t="str">
            <v>NMD</v>
          </cell>
          <cell r="J602">
            <v>1</v>
          </cell>
          <cell r="K602" t="str">
            <v/>
          </cell>
          <cell r="L602" t="str">
            <v>22 August 2017 (HGVS reformatted)</v>
          </cell>
        </row>
        <row r="603">
          <cell r="D603" t="str">
            <v>c.4525C&gt;T</v>
          </cell>
          <cell r="E603" t="str">
            <v/>
          </cell>
          <cell r="F603" t="str">
            <v>p.Gln1509X</v>
          </cell>
          <cell r="G603" t="str">
            <v>NS</v>
          </cell>
          <cell r="H603" t="str">
            <v>PTC</v>
          </cell>
          <cell r="I603" t="str">
            <v>NMD</v>
          </cell>
          <cell r="J603">
            <v>1</v>
          </cell>
          <cell r="K603" t="str">
            <v/>
          </cell>
          <cell r="L603" t="str">
            <v>17 February 2014</v>
          </cell>
        </row>
        <row r="604">
          <cell r="D604" t="str">
            <v>c.4530del</v>
          </cell>
          <cell r="E604" t="str">
            <v/>
          </cell>
          <cell r="F604" t="str">
            <v>p.Glu1511fs</v>
          </cell>
          <cell r="G604" t="str">
            <v>FS</v>
          </cell>
          <cell r="H604" t="str">
            <v>PTC</v>
          </cell>
          <cell r="I604" t="str">
            <v>NMD</v>
          </cell>
          <cell r="J604">
            <v>1</v>
          </cell>
          <cell r="K604" t="str">
            <v/>
          </cell>
          <cell r="L604" t="str">
            <v>14 March 2014; 22 August 2017 (HGVS reformatted)</v>
          </cell>
        </row>
        <row r="605">
          <cell r="D605" t="str">
            <v>c.4533del</v>
          </cell>
          <cell r="E605" t="str">
            <v/>
          </cell>
          <cell r="F605" t="str">
            <v>p.Glu1511fs</v>
          </cell>
          <cell r="G605" t="str">
            <v>FS</v>
          </cell>
          <cell r="H605" t="str">
            <v>PTC</v>
          </cell>
          <cell r="I605" t="str">
            <v>NMD</v>
          </cell>
          <cell r="J605">
            <v>1</v>
          </cell>
          <cell r="K605" t="str">
            <v/>
          </cell>
          <cell r="L605" t="str">
            <v>22 August 2017 (HGVS reformatted)</v>
          </cell>
        </row>
        <row r="606">
          <cell r="D606" t="str">
            <v>c.4535del</v>
          </cell>
          <cell r="E606" t="str">
            <v/>
          </cell>
          <cell r="F606" t="str">
            <v>p.Arg1512fs</v>
          </cell>
          <cell r="G606" t="str">
            <v>FS</v>
          </cell>
          <cell r="H606" t="str">
            <v>PTC</v>
          </cell>
          <cell r="I606" t="str">
            <v>NMD</v>
          </cell>
          <cell r="J606">
            <v>1</v>
          </cell>
          <cell r="K606" t="str">
            <v/>
          </cell>
          <cell r="L606" t="str">
            <v>22 August 2017 (HGVS reformatted)</v>
          </cell>
        </row>
        <row r="607">
          <cell r="D607" t="str">
            <v>c.4539_4540ins(4)</v>
          </cell>
          <cell r="E607" t="str">
            <v/>
          </cell>
          <cell r="F607" t="str">
            <v>p.Glu1514fs</v>
          </cell>
          <cell r="G607" t="str">
            <v>FS</v>
          </cell>
          <cell r="H607" t="str">
            <v>PTC</v>
          </cell>
          <cell r="I607" t="str">
            <v>NMD</v>
          </cell>
          <cell r="J607">
            <v>1</v>
          </cell>
          <cell r="K607" t="str">
            <v/>
          </cell>
          <cell r="L607" t="str">
            <v>15 October 2010; 22 August 2017 (HGVS reformatted)</v>
          </cell>
        </row>
        <row r="608">
          <cell r="D608" t="str">
            <v>c.4540_4541insCGAT</v>
          </cell>
          <cell r="E608" t="str">
            <v/>
          </cell>
          <cell r="F608" t="str">
            <v>p.Glu1514fs</v>
          </cell>
          <cell r="G608" t="str">
            <v>FS</v>
          </cell>
          <cell r="H608" t="str">
            <v>PTC</v>
          </cell>
          <cell r="I608" t="str">
            <v>NMD</v>
          </cell>
          <cell r="J608">
            <v>1</v>
          </cell>
          <cell r="K608" t="str">
            <v/>
          </cell>
          <cell r="L608" t="str">
            <v>25 February 2011</v>
          </cell>
        </row>
        <row r="609">
          <cell r="D609" t="str">
            <v>c.4551_4554del</v>
          </cell>
          <cell r="E609" t="str">
            <v/>
          </cell>
          <cell r="F609" t="str">
            <v>p.Lys1517fs</v>
          </cell>
          <cell r="G609" t="str">
            <v>FS</v>
          </cell>
          <cell r="H609" t="str">
            <v>PTC</v>
          </cell>
          <cell r="I609" t="str">
            <v>NMD</v>
          </cell>
          <cell r="J609">
            <v>1</v>
          </cell>
          <cell r="K609" t="str">
            <v/>
          </cell>
          <cell r="L609" t="str">
            <v>22 August 2017 (HGVS reformatted)</v>
          </cell>
        </row>
        <row r="610">
          <cell r="D610" t="str">
            <v>c.4552del</v>
          </cell>
          <cell r="E610" t="str">
            <v/>
          </cell>
          <cell r="F610" t="str">
            <v>p.Glu1518fs</v>
          </cell>
          <cell r="G610" t="str">
            <v>FS</v>
          </cell>
          <cell r="H610" t="str">
            <v>PTC</v>
          </cell>
          <cell r="I610" t="str">
            <v>NMD</v>
          </cell>
          <cell r="J610">
            <v>1</v>
          </cell>
          <cell r="K610" t="str">
            <v/>
          </cell>
          <cell r="L610" t="str">
            <v>22 August 2017 (HGVS reformatted)</v>
          </cell>
        </row>
        <row r="611">
          <cell r="D611" t="str">
            <v>c.4552G&gt;T</v>
          </cell>
          <cell r="E611" t="str">
            <v/>
          </cell>
          <cell r="F611" t="str">
            <v>p.Glu1518X</v>
          </cell>
          <cell r="G611" t="str">
            <v>NS</v>
          </cell>
          <cell r="H611" t="str">
            <v>PTC</v>
          </cell>
          <cell r="I611" t="str">
            <v>NMD</v>
          </cell>
          <cell r="J611">
            <v>1</v>
          </cell>
          <cell r="K611" t="str">
            <v/>
          </cell>
          <cell r="L611" t="str">
            <v/>
          </cell>
        </row>
        <row r="612">
          <cell r="D612" t="str">
            <v>c.4554del</v>
          </cell>
          <cell r="E612" t="str">
            <v/>
          </cell>
          <cell r="F612" t="str">
            <v>p.Glu1518fs</v>
          </cell>
          <cell r="G612" t="str">
            <v>FS</v>
          </cell>
          <cell r="H612" t="str">
            <v>PTC</v>
          </cell>
          <cell r="I612" t="str">
            <v>NMD</v>
          </cell>
          <cell r="J612">
            <v>1</v>
          </cell>
          <cell r="K612" t="str">
            <v/>
          </cell>
          <cell r="L612" t="str">
            <v>22 August 2017 (HGVS reformatted)</v>
          </cell>
        </row>
        <row r="613">
          <cell r="D613" t="str">
            <v>c.4556del</v>
          </cell>
          <cell r="E613" t="str">
            <v/>
          </cell>
          <cell r="F613" t="str">
            <v>p.Pro1519fs</v>
          </cell>
          <cell r="G613" t="str">
            <v>FS</v>
          </cell>
          <cell r="H613" t="str">
            <v>PTC</v>
          </cell>
          <cell r="I613" t="str">
            <v>NMD</v>
          </cell>
          <cell r="J613">
            <v>1</v>
          </cell>
          <cell r="K613" t="str">
            <v/>
          </cell>
          <cell r="L613" t="str">
            <v>22 August 2017 (HGVS reformatted)</v>
          </cell>
        </row>
        <row r="614">
          <cell r="D614" t="str">
            <v>c.4563_4564del</v>
          </cell>
          <cell r="E614" t="str">
            <v/>
          </cell>
          <cell r="F614" t="str">
            <v>p.Leu1522fs</v>
          </cell>
          <cell r="G614" t="str">
            <v>FS</v>
          </cell>
          <cell r="H614" t="str">
            <v>PTC</v>
          </cell>
          <cell r="I614" t="str">
            <v>NMD</v>
          </cell>
          <cell r="J614">
            <v>1</v>
          </cell>
          <cell r="K614" t="str">
            <v/>
          </cell>
          <cell r="L614" t="str">
            <v>4 September 2015; 22 August 2017 (HGVS reformatted)</v>
          </cell>
        </row>
        <row r="615">
          <cell r="D615" t="str">
            <v>c.4576dup</v>
          </cell>
          <cell r="E615" t="str">
            <v/>
          </cell>
          <cell r="F615" t="str">
            <v>p.Thr1526fs</v>
          </cell>
          <cell r="G615" t="str">
            <v>FS</v>
          </cell>
          <cell r="H615" t="str">
            <v>PTC</v>
          </cell>
          <cell r="I615" t="str">
            <v>NMD</v>
          </cell>
          <cell r="J615">
            <v>1</v>
          </cell>
          <cell r="K615" t="str">
            <v/>
          </cell>
          <cell r="L615" t="str">
            <v>22 January 2010; 22 August 2017 (HGVS reformatted)</v>
          </cell>
        </row>
        <row r="616">
          <cell r="D616" t="str">
            <v>c.4588A&gt;T</v>
          </cell>
          <cell r="E616" t="str">
            <v/>
          </cell>
          <cell r="F616" t="str">
            <v>p.Lys1530X</v>
          </cell>
          <cell r="G616" t="str">
            <v>NS</v>
          </cell>
          <cell r="H616" t="str">
            <v>PTC</v>
          </cell>
          <cell r="I616" t="str">
            <v>NMD</v>
          </cell>
          <cell r="J616">
            <v>1</v>
          </cell>
          <cell r="K616" t="str">
            <v/>
          </cell>
          <cell r="L616" t="str">
            <v/>
          </cell>
        </row>
        <row r="617">
          <cell r="D617" t="str">
            <v>c.4593dup</v>
          </cell>
          <cell r="E617" t="str">
            <v/>
          </cell>
          <cell r="F617" t="str">
            <v>p.Val1532fs</v>
          </cell>
          <cell r="G617" t="str">
            <v>FS</v>
          </cell>
          <cell r="H617" t="str">
            <v>PTC</v>
          </cell>
          <cell r="I617" t="str">
            <v>NMD</v>
          </cell>
          <cell r="J617">
            <v>1</v>
          </cell>
          <cell r="K617" t="str">
            <v/>
          </cell>
          <cell r="L617" t="str">
            <v>22 August 2017 (HGVS reformatted)</v>
          </cell>
        </row>
        <row r="618">
          <cell r="D618" t="str">
            <v>c.4615_4616del</v>
          </cell>
          <cell r="E618" t="str">
            <v/>
          </cell>
          <cell r="F618" t="str">
            <v>p.Leu1539fs</v>
          </cell>
          <cell r="G618" t="str">
            <v>FS</v>
          </cell>
          <cell r="H618" t="str">
            <v>PTC</v>
          </cell>
          <cell r="I618" t="str">
            <v>NMD</v>
          </cell>
          <cell r="J618">
            <v>1</v>
          </cell>
          <cell r="K618" t="str">
            <v/>
          </cell>
          <cell r="L618" t="str">
            <v>15 October 2010; 22 August 2017 (HGVS reformatted)</v>
          </cell>
        </row>
        <row r="619">
          <cell r="D619" t="str">
            <v>c.462_463del</v>
          </cell>
          <cell r="E619" t="str">
            <v/>
          </cell>
          <cell r="F619" t="str">
            <v>p.Asp156X</v>
          </cell>
          <cell r="G619" t="str">
            <v>FS</v>
          </cell>
          <cell r="H619" t="str">
            <v>PTC</v>
          </cell>
          <cell r="I619" t="str">
            <v>NMD</v>
          </cell>
          <cell r="J619">
            <v>1</v>
          </cell>
          <cell r="K619" t="str">
            <v/>
          </cell>
          <cell r="L619" t="str">
            <v>22 August 2017 (HGVS reformatted)</v>
          </cell>
        </row>
        <row r="620">
          <cell r="D620" t="str">
            <v>c.4625del</v>
          </cell>
          <cell r="E620" t="str">
            <v/>
          </cell>
          <cell r="F620" t="str">
            <v>p.Val1542fs</v>
          </cell>
          <cell r="G620" t="str">
            <v>FS</v>
          </cell>
          <cell r="H620" t="str">
            <v>PTC</v>
          </cell>
          <cell r="I620" t="str">
            <v>NMD</v>
          </cell>
          <cell r="J620">
            <v>1</v>
          </cell>
          <cell r="K620" t="str">
            <v/>
          </cell>
          <cell r="L620" t="str">
            <v>18 August 2010; 22 August 2017 (HGVS reformatted)</v>
          </cell>
        </row>
        <row r="621">
          <cell r="D621" t="str">
            <v>c.4631del</v>
          </cell>
          <cell r="E621" t="str">
            <v/>
          </cell>
          <cell r="F621" t="str">
            <v>p.Asn1544fs</v>
          </cell>
          <cell r="G621" t="str">
            <v>FS</v>
          </cell>
          <cell r="H621" t="str">
            <v>PTC</v>
          </cell>
          <cell r="I621" t="str">
            <v>NMD</v>
          </cell>
          <cell r="J621">
            <v>1</v>
          </cell>
          <cell r="K621" t="str">
            <v/>
          </cell>
          <cell r="L621" t="str">
            <v>22 August 2017 (HGVS reformatted)</v>
          </cell>
        </row>
        <row r="622">
          <cell r="D622" t="str">
            <v>c.4631dup</v>
          </cell>
          <cell r="E622" t="str">
            <v/>
          </cell>
          <cell r="F622" t="str">
            <v>p.Asn1544fs</v>
          </cell>
          <cell r="G622" t="str">
            <v>FS</v>
          </cell>
          <cell r="H622" t="str">
            <v>PTC</v>
          </cell>
          <cell r="I622" t="str">
            <v>NMD</v>
          </cell>
          <cell r="J622">
            <v>1</v>
          </cell>
          <cell r="K622" t="str">
            <v/>
          </cell>
          <cell r="L622" t="str">
            <v>22 August 2017 (HGVS reformatted)</v>
          </cell>
        </row>
        <row r="623">
          <cell r="D623" t="str">
            <v>c.4638_4640delinsGG</v>
          </cell>
          <cell r="E623" t="str">
            <v/>
          </cell>
          <cell r="F623" t="str">
            <v>p.Phe1546fs</v>
          </cell>
          <cell r="G623" t="str">
            <v>FS</v>
          </cell>
          <cell r="H623" t="str">
            <v>PTC</v>
          </cell>
          <cell r="I623" t="str">
            <v>NMD</v>
          </cell>
          <cell r="J623">
            <v>1</v>
          </cell>
          <cell r="K623" t="str">
            <v/>
          </cell>
          <cell r="L623" t="str">
            <v>14 March 2014</v>
          </cell>
        </row>
        <row r="624">
          <cell r="D624" t="str">
            <v>c.4638del</v>
          </cell>
          <cell r="E624" t="str">
            <v/>
          </cell>
          <cell r="F624" t="str">
            <v>p.Phe1546fs</v>
          </cell>
          <cell r="G624" t="str">
            <v>FS</v>
          </cell>
          <cell r="H624" t="str">
            <v>PTC</v>
          </cell>
          <cell r="I624" t="str">
            <v>NMD</v>
          </cell>
          <cell r="J624">
            <v>1</v>
          </cell>
          <cell r="K624" t="str">
            <v/>
          </cell>
          <cell r="L624" t="str">
            <v>22 August 2017 (HGVS reformatted)</v>
          </cell>
        </row>
        <row r="625">
          <cell r="D625" t="str">
            <v>c.4647_4650del</v>
          </cell>
          <cell r="E625" t="str">
            <v/>
          </cell>
          <cell r="F625" t="str">
            <v>p.Lys1549fs</v>
          </cell>
          <cell r="G625" t="str">
            <v>FS</v>
          </cell>
          <cell r="H625" t="str">
            <v>PTC</v>
          </cell>
          <cell r="I625" t="str">
            <v>NMD</v>
          </cell>
          <cell r="J625">
            <v>1</v>
          </cell>
          <cell r="K625" t="str">
            <v/>
          </cell>
          <cell r="L625" t="str">
            <v>22 August 2017 (HGVS reformatted)</v>
          </cell>
        </row>
        <row r="626">
          <cell r="D626" t="str">
            <v>c.4648G&gt;T</v>
          </cell>
          <cell r="E626" t="str">
            <v/>
          </cell>
          <cell r="F626" t="str">
            <v>p.Glu1550X</v>
          </cell>
          <cell r="G626" t="str">
            <v>NS</v>
          </cell>
          <cell r="H626" t="str">
            <v>PTC</v>
          </cell>
          <cell r="I626" t="str">
            <v>NMD</v>
          </cell>
          <cell r="J626">
            <v>1</v>
          </cell>
          <cell r="K626" t="str">
            <v/>
          </cell>
          <cell r="L626" t="str">
            <v/>
          </cell>
        </row>
        <row r="627">
          <cell r="D627" t="str">
            <v>c.466_467del</v>
          </cell>
          <cell r="E627" t="str">
            <v/>
          </cell>
          <cell r="F627" t="str">
            <v>p.Asp156X</v>
          </cell>
          <cell r="G627" t="str">
            <v>FS</v>
          </cell>
          <cell r="H627" t="str">
            <v>PTC</v>
          </cell>
          <cell r="I627" t="str">
            <v>NMD</v>
          </cell>
          <cell r="J627">
            <v>1</v>
          </cell>
          <cell r="K627" t="str">
            <v/>
          </cell>
          <cell r="L627" t="str">
            <v>31 March 2010; 22 August 2017 (HGVS reformatted)</v>
          </cell>
        </row>
        <row r="628">
          <cell r="D628" t="str">
            <v>c.469_470del</v>
          </cell>
          <cell r="E628" t="str">
            <v/>
          </cell>
          <cell r="F628" t="str">
            <v>p.Lys157fs</v>
          </cell>
          <cell r="G628" t="str">
            <v>FS</v>
          </cell>
          <cell r="H628" t="str">
            <v>PTC</v>
          </cell>
          <cell r="I628" t="str">
            <v>NMD</v>
          </cell>
          <cell r="J628">
            <v>1</v>
          </cell>
          <cell r="K628" t="str">
            <v/>
          </cell>
          <cell r="L628" t="str">
            <v>22 August 2017 (HGVS reformatted)</v>
          </cell>
        </row>
        <row r="629">
          <cell r="D629" t="str">
            <v>c.469_470insT</v>
          </cell>
          <cell r="E629" t="str">
            <v/>
          </cell>
          <cell r="F629" t="str">
            <v>p.Lys157fs</v>
          </cell>
          <cell r="G629" t="str">
            <v>FS</v>
          </cell>
          <cell r="H629" t="str">
            <v>PTC</v>
          </cell>
          <cell r="I629" t="str">
            <v>NMD</v>
          </cell>
          <cell r="J629">
            <v>1</v>
          </cell>
          <cell r="K629" t="str">
            <v/>
          </cell>
          <cell r="L629" t="str">
            <v>20 February 2013</v>
          </cell>
        </row>
        <row r="630">
          <cell r="D630" t="str">
            <v>c.4691dup</v>
          </cell>
          <cell r="E630" t="str">
            <v/>
          </cell>
          <cell r="F630" t="str">
            <v>p.Thr1566fs</v>
          </cell>
          <cell r="G630" t="str">
            <v>FS</v>
          </cell>
          <cell r="H630" t="str">
            <v>PTC</v>
          </cell>
          <cell r="I630" t="str">
            <v>NMD</v>
          </cell>
          <cell r="J630">
            <v>1</v>
          </cell>
          <cell r="K630" t="str">
            <v/>
          </cell>
          <cell r="L630" t="str">
            <v>14 March 2014; 22 August 2017 (HGVS reformatted)</v>
          </cell>
        </row>
        <row r="631">
          <cell r="D631" t="str">
            <v>c.470_474del</v>
          </cell>
          <cell r="E631" t="str">
            <v/>
          </cell>
          <cell r="F631" t="str">
            <v>p.Lys157fs</v>
          </cell>
          <cell r="G631" t="str">
            <v>FS</v>
          </cell>
          <cell r="H631" t="str">
            <v>PTC</v>
          </cell>
          <cell r="I631" t="str">
            <v>NMD</v>
          </cell>
          <cell r="J631">
            <v>1</v>
          </cell>
          <cell r="K631" t="str">
            <v/>
          </cell>
          <cell r="L631" t="str">
            <v>22 August 2017 (HGVS reformatted)</v>
          </cell>
        </row>
        <row r="632">
          <cell r="D632" t="str">
            <v>c.470del</v>
          </cell>
          <cell r="E632" t="str">
            <v/>
          </cell>
          <cell r="F632" t="str">
            <v>p.Lys157fs</v>
          </cell>
          <cell r="G632" t="str">
            <v>FS</v>
          </cell>
          <cell r="H632" t="str">
            <v>PTC</v>
          </cell>
          <cell r="I632" t="str">
            <v>NMD</v>
          </cell>
          <cell r="J632">
            <v>1</v>
          </cell>
          <cell r="K632" t="str">
            <v/>
          </cell>
          <cell r="L632" t="str">
            <v>22 August 2017 (HGVS reformatted)</v>
          </cell>
        </row>
        <row r="633">
          <cell r="D633" t="str">
            <v>c.470dup</v>
          </cell>
          <cell r="E633" t="str">
            <v/>
          </cell>
          <cell r="F633" t="str">
            <v>p.Ser158fs</v>
          </cell>
          <cell r="G633" t="str">
            <v>FS</v>
          </cell>
          <cell r="H633" t="str">
            <v>PTC</v>
          </cell>
          <cell r="I633" t="str">
            <v>NMD</v>
          </cell>
          <cell r="J633">
            <v>1</v>
          </cell>
          <cell r="K633" t="str">
            <v/>
          </cell>
          <cell r="L633" t="str">
            <v>14 March 2014; 22 August 2017 (HGVS reformatted)</v>
          </cell>
        </row>
        <row r="634">
          <cell r="D634" t="str">
            <v>c.471_472insA</v>
          </cell>
          <cell r="E634" t="str">
            <v/>
          </cell>
          <cell r="F634" t="str">
            <v>p.Ser158fs</v>
          </cell>
          <cell r="G634" t="str">
            <v>FS</v>
          </cell>
          <cell r="H634" t="str">
            <v>PTC</v>
          </cell>
          <cell r="I634" t="str">
            <v>NMD</v>
          </cell>
          <cell r="J634">
            <v>1</v>
          </cell>
          <cell r="K634" t="str">
            <v/>
          </cell>
          <cell r="L634" t="str">
            <v/>
          </cell>
        </row>
        <row r="635">
          <cell r="D635" t="str">
            <v>c.4712_4713del</v>
          </cell>
          <cell r="E635" t="str">
            <v/>
          </cell>
          <cell r="F635" t="str">
            <v>p.Glu1571fs</v>
          </cell>
          <cell r="G635" t="str">
            <v>FS</v>
          </cell>
          <cell r="H635" t="str">
            <v>PTC</v>
          </cell>
          <cell r="I635" t="str">
            <v>NMD</v>
          </cell>
          <cell r="J635">
            <v>1</v>
          </cell>
          <cell r="K635" t="str">
            <v/>
          </cell>
          <cell r="L635" t="str">
            <v>22 August 2017 (HGVS reformatted)</v>
          </cell>
        </row>
        <row r="636">
          <cell r="D636" t="str">
            <v>c.4722dup</v>
          </cell>
          <cell r="E636" t="str">
            <v/>
          </cell>
          <cell r="F636" t="str">
            <v>p.Asp1575fs</v>
          </cell>
          <cell r="G636" t="str">
            <v>FS</v>
          </cell>
          <cell r="H636" t="str">
            <v>PTC</v>
          </cell>
          <cell r="I636" t="str">
            <v>NMD</v>
          </cell>
          <cell r="J636">
            <v>1</v>
          </cell>
          <cell r="K636" t="str">
            <v/>
          </cell>
          <cell r="L636" t="str">
            <v>20 April 2011; 22 August 2017 (HGVS reformatted)</v>
          </cell>
        </row>
        <row r="637">
          <cell r="D637" t="str">
            <v>c.473C&gt;A</v>
          </cell>
          <cell r="E637" t="str">
            <v/>
          </cell>
          <cell r="F637" t="str">
            <v>p.Ser158X</v>
          </cell>
          <cell r="G637" t="str">
            <v>NS</v>
          </cell>
          <cell r="H637" t="str">
            <v>PTC</v>
          </cell>
          <cell r="I637" t="str">
            <v>NMD</v>
          </cell>
          <cell r="J637">
            <v>1</v>
          </cell>
          <cell r="K637" t="str">
            <v/>
          </cell>
          <cell r="L637" t="str">
            <v>14 March 2014</v>
          </cell>
        </row>
        <row r="638">
          <cell r="D638" t="str">
            <v>c.4740_4741dup</v>
          </cell>
          <cell r="E638" t="str">
            <v/>
          </cell>
          <cell r="F638" t="str">
            <v>p.Glu1581fs</v>
          </cell>
          <cell r="G638" t="str">
            <v>FS</v>
          </cell>
          <cell r="H638" t="str">
            <v>PTC</v>
          </cell>
          <cell r="I638" t="str">
            <v>NMD</v>
          </cell>
          <cell r="J638">
            <v>1</v>
          </cell>
          <cell r="K638" t="str">
            <v/>
          </cell>
          <cell r="L638" t="str">
            <v>15 December 2010; 22 August 2017 (HGVS reformatted)</v>
          </cell>
        </row>
        <row r="639">
          <cell r="D639" t="str">
            <v>c.4741delinsAA</v>
          </cell>
          <cell r="E639" t="str">
            <v/>
          </cell>
          <cell r="F639" t="str">
            <v>p.Glu1581fs</v>
          </cell>
          <cell r="G639" t="str">
            <v>FS</v>
          </cell>
          <cell r="H639" t="str">
            <v>PTC</v>
          </cell>
          <cell r="I639" t="str">
            <v>NMD</v>
          </cell>
          <cell r="J639">
            <v>1</v>
          </cell>
          <cell r="K639" t="str">
            <v/>
          </cell>
          <cell r="L639" t="str">
            <v>21 September 2011</v>
          </cell>
        </row>
        <row r="640">
          <cell r="D640" t="str">
            <v>c.475+1G&gt;A</v>
          </cell>
          <cell r="E640" t="str">
            <v>r.426_475del50</v>
          </cell>
          <cell r="F640" t="str">
            <v>p.Pro143fs</v>
          </cell>
          <cell r="G640" t="str">
            <v>S</v>
          </cell>
          <cell r="H640" t="str">
            <v>PTC</v>
          </cell>
          <cell r="I640" t="str">
            <v>NMD</v>
          </cell>
          <cell r="J640">
            <v>1</v>
          </cell>
          <cell r="K640" t="str">
            <v>Colombo et al,2013</v>
          </cell>
          <cell r="L640" t="str">
            <v/>
          </cell>
        </row>
        <row r="641">
          <cell r="D641" t="str">
            <v>c.475+1G&gt;T</v>
          </cell>
          <cell r="E641" t="str">
            <v>r.426_475del50</v>
          </cell>
          <cell r="F641" t="str">
            <v>p.Pro143fs</v>
          </cell>
          <cell r="G641" t="str">
            <v>S</v>
          </cell>
          <cell r="H641" t="str">
            <v>PTC</v>
          </cell>
          <cell r="I641" t="str">
            <v>NMD</v>
          </cell>
          <cell r="J641">
            <v>1</v>
          </cell>
          <cell r="K641" t="str">
            <v/>
          </cell>
          <cell r="L641" t="str">
            <v/>
          </cell>
        </row>
        <row r="642">
          <cell r="D642" t="str">
            <v>c.475+3A&gt;G</v>
          </cell>
          <cell r="E642" t="str">
            <v>r.426_475del50</v>
          </cell>
          <cell r="F642" t="str">
            <v>p.Pro143fs</v>
          </cell>
          <cell r="G642" t="str">
            <v>S</v>
          </cell>
          <cell r="H642" t="str">
            <v>PTC</v>
          </cell>
          <cell r="I642" t="str">
            <v>NMD</v>
          </cell>
          <cell r="J642">
            <v>1</v>
          </cell>
          <cell r="K642" t="str">
            <v>Wagner et al. 1999, Hum Mol Genet. 1999 Mar;8(3):413-23</v>
          </cell>
          <cell r="L642" t="str">
            <v/>
          </cell>
        </row>
        <row r="643">
          <cell r="D643" t="str">
            <v>c.475+3A&gt;T</v>
          </cell>
          <cell r="E643" t="str">
            <v>r.426_475del50</v>
          </cell>
          <cell r="F643" t="str">
            <v>p.Pro143fs</v>
          </cell>
          <cell r="G643" t="str">
            <v>S</v>
          </cell>
          <cell r="H643" t="str">
            <v>PTC</v>
          </cell>
          <cell r="I643" t="str">
            <v>NMD</v>
          </cell>
          <cell r="J643">
            <v>1</v>
          </cell>
          <cell r="K643" t="str">
            <v>Wagner et al. 1999, Hum Mol Genet. 1999 Mar;8(3):413-23</v>
          </cell>
          <cell r="L643" t="str">
            <v>24 February 2014</v>
          </cell>
        </row>
        <row r="644">
          <cell r="D644" t="str">
            <v>c.475G&gt;A</v>
          </cell>
          <cell r="E644" t="str">
            <v/>
          </cell>
          <cell r="F644" t="str">
            <v>p.Val159Met</v>
          </cell>
          <cell r="G644" t="str">
            <v>MS/S</v>
          </cell>
          <cell r="H644" t="str">
            <v>PTC</v>
          </cell>
          <cell r="I644" t="str">
            <v>unknown</v>
          </cell>
          <cell r="J644">
            <v>3</v>
          </cell>
          <cell r="K644" t="str">
            <v>BIC clinically sig</v>
          </cell>
          <cell r="L644" t="str">
            <v/>
          </cell>
        </row>
        <row r="645">
          <cell r="D645" t="str">
            <v>c.476-2A&gt;C</v>
          </cell>
          <cell r="E645" t="str">
            <v>r.476_516del41</v>
          </cell>
          <cell r="F645" t="str">
            <v>p.Val159fs</v>
          </cell>
          <cell r="G645" t="str">
            <v>S</v>
          </cell>
          <cell r="H645" t="str">
            <v>PTC</v>
          </cell>
          <cell r="I645" t="str">
            <v>NMD</v>
          </cell>
          <cell r="J645">
            <v>1</v>
          </cell>
          <cell r="K645" t="str">
            <v>GEMO (unpublished)</v>
          </cell>
          <cell r="L645" t="str">
            <v/>
          </cell>
        </row>
        <row r="646">
          <cell r="D646" t="str">
            <v>c.476-2A&gt;G</v>
          </cell>
          <cell r="E646" t="str">
            <v>r.476_516del41</v>
          </cell>
          <cell r="F646" t="str">
            <v>p.Val159fs</v>
          </cell>
          <cell r="G646" t="str">
            <v>S</v>
          </cell>
          <cell r="H646" t="str">
            <v>PTC</v>
          </cell>
          <cell r="I646" t="str">
            <v>NMD</v>
          </cell>
          <cell r="J646">
            <v>1</v>
          </cell>
          <cell r="K646" t="str">
            <v/>
          </cell>
          <cell r="L646" t="str">
            <v>10 March 2010</v>
          </cell>
        </row>
        <row r="647">
          <cell r="D647" t="str">
            <v>c.476-4_476-1del</v>
          </cell>
          <cell r="E647" t="str">
            <v/>
          </cell>
          <cell r="F647" t="str">
            <v/>
          </cell>
          <cell r="G647" t="str">
            <v>S</v>
          </cell>
          <cell r="H647" t="str">
            <v>PTC</v>
          </cell>
          <cell r="I647" t="str">
            <v>NMD</v>
          </cell>
          <cell r="J647">
            <v>1</v>
          </cell>
          <cell r="K647" t="str">
            <v/>
          </cell>
          <cell r="L647" t="str">
            <v>22 August 2011; 22 August 2017 (HGVS reformatted)</v>
          </cell>
        </row>
        <row r="648">
          <cell r="D648" t="str">
            <v>c.4766del</v>
          </cell>
          <cell r="E648" t="str">
            <v/>
          </cell>
          <cell r="F648" t="str">
            <v>p.Pro1589fs</v>
          </cell>
          <cell r="G648" t="str">
            <v>FS</v>
          </cell>
          <cell r="H648" t="str">
            <v>PTC</v>
          </cell>
          <cell r="I648" t="str">
            <v>NMD</v>
          </cell>
          <cell r="J648">
            <v>1</v>
          </cell>
          <cell r="K648" t="str">
            <v/>
          </cell>
          <cell r="L648" t="str">
            <v>28 March 2011; 22 August 2017 (HGVS reformatted)</v>
          </cell>
        </row>
        <row r="649">
          <cell r="D649" t="str">
            <v>c.4774A&gt;T</v>
          </cell>
          <cell r="E649" t="str">
            <v/>
          </cell>
          <cell r="F649" t="str">
            <v>p.Lys1592X</v>
          </cell>
          <cell r="G649" t="str">
            <v>NS</v>
          </cell>
          <cell r="H649" t="str">
            <v>PTC</v>
          </cell>
          <cell r="I649" t="str">
            <v>NMD</v>
          </cell>
          <cell r="J649">
            <v>1</v>
          </cell>
          <cell r="K649" t="str">
            <v/>
          </cell>
          <cell r="L649" t="str">
            <v>15 December 2010</v>
          </cell>
        </row>
        <row r="650">
          <cell r="D650" t="str">
            <v>c.4780del</v>
          </cell>
          <cell r="E650" t="str">
            <v/>
          </cell>
          <cell r="F650" t="str">
            <v>p.Met1594fs</v>
          </cell>
          <cell r="G650" t="str">
            <v>FS</v>
          </cell>
          <cell r="H650" t="str">
            <v>PTC</v>
          </cell>
          <cell r="I650" t="str">
            <v>NMD</v>
          </cell>
          <cell r="J650">
            <v>1</v>
          </cell>
          <cell r="K650" t="str">
            <v/>
          </cell>
          <cell r="L650" t="str">
            <v>22 August 2017 (HGVS reformatted)</v>
          </cell>
        </row>
        <row r="651">
          <cell r="D651" t="str">
            <v>c.4783C&gt;T</v>
          </cell>
          <cell r="E651" t="str">
            <v/>
          </cell>
          <cell r="F651" t="str">
            <v>p.Gln1595X</v>
          </cell>
          <cell r="G651" t="str">
            <v>NS</v>
          </cell>
          <cell r="H651" t="str">
            <v>PTC</v>
          </cell>
          <cell r="I651" t="str">
            <v>NMD</v>
          </cell>
          <cell r="J651">
            <v>1</v>
          </cell>
          <cell r="K651" t="str">
            <v/>
          </cell>
          <cell r="L651" t="str">
            <v>21 March 2013</v>
          </cell>
        </row>
        <row r="652">
          <cell r="D652" t="str">
            <v>c.4797del</v>
          </cell>
          <cell r="E652" t="str">
            <v/>
          </cell>
          <cell r="F652" t="str">
            <v>p.Asn1599fs</v>
          </cell>
          <cell r="G652" t="str">
            <v>FS</v>
          </cell>
          <cell r="H652" t="str">
            <v>PTC</v>
          </cell>
          <cell r="I652" t="str">
            <v>NMD</v>
          </cell>
          <cell r="J652">
            <v>1</v>
          </cell>
          <cell r="K652" t="str">
            <v/>
          </cell>
          <cell r="L652" t="str">
            <v>22 August 2017 (HGVS reformatted)</v>
          </cell>
        </row>
        <row r="653">
          <cell r="D653" t="str">
            <v>c.4799del</v>
          </cell>
          <cell r="E653" t="str">
            <v/>
          </cell>
          <cell r="F653" t="str">
            <v>p.Asn1600fs</v>
          </cell>
          <cell r="G653" t="str">
            <v>FS</v>
          </cell>
          <cell r="H653" t="str">
            <v>PTC</v>
          </cell>
          <cell r="I653" t="str">
            <v>NMD</v>
          </cell>
          <cell r="J653">
            <v>1</v>
          </cell>
          <cell r="K653" t="str">
            <v/>
          </cell>
          <cell r="L653" t="str">
            <v>19 January 2015; 22 August 2017 (HGVS reformatted)</v>
          </cell>
        </row>
        <row r="654">
          <cell r="D654" t="str">
            <v>c.48_50delinsATCGATCGAT</v>
          </cell>
          <cell r="E654" t="str">
            <v/>
          </cell>
          <cell r="F654" t="str">
            <v>p.Thr17fs</v>
          </cell>
          <cell r="G654" t="str">
            <v>FS</v>
          </cell>
          <cell r="H654" t="str">
            <v>PTC</v>
          </cell>
          <cell r="I654" t="str">
            <v>NMD</v>
          </cell>
          <cell r="J654">
            <v>1</v>
          </cell>
          <cell r="K654" t="str">
            <v/>
          </cell>
          <cell r="L654" t="str">
            <v>9 April 2014</v>
          </cell>
        </row>
        <row r="655">
          <cell r="D655" t="str">
            <v>c.4808del</v>
          </cell>
          <cell r="E655" t="str">
            <v/>
          </cell>
          <cell r="F655" t="str">
            <v>p.Asn1603fs</v>
          </cell>
          <cell r="G655" t="str">
            <v>FS</v>
          </cell>
          <cell r="H655" t="str">
            <v>PTC</v>
          </cell>
          <cell r="I655" t="str">
            <v>NMD</v>
          </cell>
          <cell r="J655">
            <v>1</v>
          </cell>
          <cell r="K655" t="str">
            <v/>
          </cell>
          <cell r="L655" t="str">
            <v>6 May 2011, 31 July 2015 updated BIC; 22 August 2017 (HGVS reformatted)</v>
          </cell>
        </row>
        <row r="656">
          <cell r="D656" t="str">
            <v>c.4821_4823delinsC</v>
          </cell>
          <cell r="E656" t="str">
            <v/>
          </cell>
          <cell r="F656" t="str">
            <v>p.Glu1608fs</v>
          </cell>
          <cell r="G656" t="str">
            <v>FS</v>
          </cell>
          <cell r="H656" t="str">
            <v>PTC</v>
          </cell>
          <cell r="I656" t="str">
            <v>NMD</v>
          </cell>
          <cell r="J656">
            <v>1</v>
          </cell>
          <cell r="K656" t="str">
            <v/>
          </cell>
          <cell r="L656" t="str">
            <v>16 June 2014</v>
          </cell>
        </row>
        <row r="657">
          <cell r="D657" t="str">
            <v>c.4828dup</v>
          </cell>
          <cell r="E657" t="str">
            <v/>
          </cell>
          <cell r="F657" t="str">
            <v>p.Val1610fs</v>
          </cell>
          <cell r="G657" t="str">
            <v>FS</v>
          </cell>
          <cell r="H657" t="str">
            <v>PTC</v>
          </cell>
          <cell r="I657" t="str">
            <v>NMD</v>
          </cell>
          <cell r="J657">
            <v>1</v>
          </cell>
          <cell r="K657" t="str">
            <v/>
          </cell>
          <cell r="L657" t="str">
            <v>22 August 2017 (HGVS reformatted)</v>
          </cell>
        </row>
        <row r="658">
          <cell r="D658" t="str">
            <v>c.4829_4830del</v>
          </cell>
          <cell r="E658" t="str">
            <v/>
          </cell>
          <cell r="F658" t="str">
            <v>p.Val1610fs</v>
          </cell>
          <cell r="G658" t="str">
            <v>FS</v>
          </cell>
          <cell r="H658" t="str">
            <v>PTC</v>
          </cell>
          <cell r="I658" t="str">
            <v>NMD</v>
          </cell>
          <cell r="J658">
            <v>1</v>
          </cell>
          <cell r="K658" t="str">
            <v/>
          </cell>
          <cell r="L658" t="str">
            <v>22 August 2017 (HGVS reformatted)</v>
          </cell>
        </row>
        <row r="659">
          <cell r="D659" t="str">
            <v>c.4853delinsGCTCT</v>
          </cell>
          <cell r="E659" t="str">
            <v/>
          </cell>
          <cell r="F659" t="str">
            <v>p.Asp1618fs</v>
          </cell>
          <cell r="G659" t="str">
            <v>FS</v>
          </cell>
          <cell r="H659" t="str">
            <v>PTC</v>
          </cell>
          <cell r="I659" t="str">
            <v>NMD</v>
          </cell>
          <cell r="J659">
            <v>1</v>
          </cell>
          <cell r="K659" t="str">
            <v/>
          </cell>
          <cell r="L659" t="str">
            <v>23 November 2011, 13 June 2014 (HGVS amended)</v>
          </cell>
        </row>
        <row r="660">
          <cell r="D660" t="str">
            <v>c.4859T&gt;G</v>
          </cell>
          <cell r="E660" t="str">
            <v/>
          </cell>
          <cell r="F660" t="str">
            <v>p.Leu1620X</v>
          </cell>
          <cell r="G660" t="str">
            <v>NS</v>
          </cell>
          <cell r="H660" t="str">
            <v>PTC</v>
          </cell>
          <cell r="I660" t="str">
            <v>NMD</v>
          </cell>
          <cell r="J660">
            <v>1</v>
          </cell>
          <cell r="K660" t="str">
            <v/>
          </cell>
          <cell r="L660" t="str">
            <v/>
          </cell>
        </row>
        <row r="661">
          <cell r="D661" t="str">
            <v>c.4876_4877del</v>
          </cell>
          <cell r="E661" t="str">
            <v/>
          </cell>
          <cell r="F661" t="str">
            <v>p.Asn1626fs</v>
          </cell>
          <cell r="G661" t="str">
            <v>FS</v>
          </cell>
          <cell r="H661" t="str">
            <v>PTC</v>
          </cell>
          <cell r="I661" t="str">
            <v>NMD</v>
          </cell>
          <cell r="J661">
            <v>1</v>
          </cell>
          <cell r="K661" t="str">
            <v/>
          </cell>
          <cell r="L661" t="str">
            <v>22 August 2017 (HGVS reformatted)</v>
          </cell>
        </row>
        <row r="662">
          <cell r="D662" t="str">
            <v>c.4889C&gt;A</v>
          </cell>
          <cell r="E662" t="str">
            <v/>
          </cell>
          <cell r="F662" t="str">
            <v>p.Ser1630X</v>
          </cell>
          <cell r="G662" t="str">
            <v>NS</v>
          </cell>
          <cell r="H662" t="str">
            <v>PTC</v>
          </cell>
          <cell r="I662" t="str">
            <v>NMD</v>
          </cell>
          <cell r="J662">
            <v>1</v>
          </cell>
          <cell r="K662" t="str">
            <v/>
          </cell>
          <cell r="L662" t="str">
            <v>18 February 2013</v>
          </cell>
        </row>
        <row r="663">
          <cell r="D663" t="str">
            <v>c.4889C&gt;G</v>
          </cell>
          <cell r="E663" t="str">
            <v/>
          </cell>
          <cell r="F663" t="str">
            <v>p.Ser1630X</v>
          </cell>
          <cell r="G663" t="str">
            <v>NS</v>
          </cell>
          <cell r="H663" t="str">
            <v>PTC</v>
          </cell>
          <cell r="I663" t="str">
            <v>NMD</v>
          </cell>
          <cell r="J663">
            <v>1</v>
          </cell>
          <cell r="K663" t="str">
            <v/>
          </cell>
          <cell r="L663" t="str">
            <v/>
          </cell>
        </row>
        <row r="664">
          <cell r="D664" t="str">
            <v>c.4894_4895del</v>
          </cell>
          <cell r="E664" t="str">
            <v/>
          </cell>
          <cell r="F664" t="str">
            <v>p.Ser1632fs</v>
          </cell>
          <cell r="G664" t="str">
            <v>FS</v>
          </cell>
          <cell r="H664" t="str">
            <v>PTC</v>
          </cell>
          <cell r="I664" t="str">
            <v>NMD</v>
          </cell>
          <cell r="J664">
            <v>1</v>
          </cell>
          <cell r="K664" t="str">
            <v/>
          </cell>
          <cell r="L664" t="str">
            <v>31 March 2010; 22 August 2017 (HGVS reformatted)</v>
          </cell>
        </row>
        <row r="665">
          <cell r="D665" t="str">
            <v>c.48dup</v>
          </cell>
          <cell r="E665" t="str">
            <v/>
          </cell>
          <cell r="F665" t="str">
            <v>p.Thr17fs</v>
          </cell>
          <cell r="G665" t="str">
            <v>FS</v>
          </cell>
          <cell r="H665" t="str">
            <v>PTC</v>
          </cell>
          <cell r="I665" t="str">
            <v>NMD</v>
          </cell>
          <cell r="J665">
            <v>1</v>
          </cell>
          <cell r="K665" t="str">
            <v/>
          </cell>
          <cell r="L665" t="str">
            <v>24 February 2014; 22 August 2017 (HGVS reformatted)</v>
          </cell>
        </row>
        <row r="666">
          <cell r="D666" t="str">
            <v>c.4904dup</v>
          </cell>
          <cell r="E666" t="str">
            <v/>
          </cell>
          <cell r="F666" t="str">
            <v>p.Leu1635fs</v>
          </cell>
          <cell r="G666" t="str">
            <v>FS</v>
          </cell>
          <cell r="H666" t="str">
            <v>PTC</v>
          </cell>
          <cell r="I666" t="str">
            <v>NMD</v>
          </cell>
          <cell r="J666">
            <v>1</v>
          </cell>
          <cell r="K666" t="str">
            <v/>
          </cell>
          <cell r="L666" t="str">
            <v>22 August 2017 (HGVS reformatted)</v>
          </cell>
        </row>
        <row r="667">
          <cell r="D667" t="str">
            <v>c.4912A&gt;T</v>
          </cell>
          <cell r="E667" t="str">
            <v/>
          </cell>
          <cell r="F667" t="str">
            <v>p.Lys1638X</v>
          </cell>
          <cell r="G667" t="str">
            <v>NS</v>
          </cell>
          <cell r="H667" t="str">
            <v>PTC</v>
          </cell>
          <cell r="I667" t="str">
            <v>NMD</v>
          </cell>
          <cell r="J667">
            <v>1</v>
          </cell>
          <cell r="K667" t="str">
            <v/>
          </cell>
          <cell r="L667" t="str">
            <v/>
          </cell>
        </row>
        <row r="668">
          <cell r="D668" t="str">
            <v>c.4914dup</v>
          </cell>
          <cell r="E668" t="str">
            <v/>
          </cell>
          <cell r="F668" t="str">
            <v>p.Val1639fs</v>
          </cell>
          <cell r="G668" t="str">
            <v>FS</v>
          </cell>
          <cell r="H668" t="str">
            <v>PTC</v>
          </cell>
          <cell r="I668" t="str">
            <v>NMD</v>
          </cell>
          <cell r="J668">
            <v>1</v>
          </cell>
          <cell r="K668" t="str">
            <v/>
          </cell>
          <cell r="L668" t="str">
            <v>11 July 2011; 22 August 2017 (HGVS reformatted)</v>
          </cell>
        </row>
        <row r="669">
          <cell r="D669" t="str">
            <v>c.4930_4937del</v>
          </cell>
          <cell r="E669" t="str">
            <v/>
          </cell>
          <cell r="F669" t="str">
            <v>p.Glu1644fs</v>
          </cell>
          <cell r="G669" t="str">
            <v>FS</v>
          </cell>
          <cell r="H669" t="str">
            <v>PTC</v>
          </cell>
          <cell r="I669" t="str">
            <v>NMD</v>
          </cell>
          <cell r="J669">
            <v>1</v>
          </cell>
          <cell r="K669" t="str">
            <v/>
          </cell>
          <cell r="L669" t="str">
            <v>14 March 2014; 22 August 2017 (HGVS reformatted)</v>
          </cell>
        </row>
        <row r="670">
          <cell r="D670" t="str">
            <v>c.4935del</v>
          </cell>
          <cell r="E670" t="str">
            <v/>
          </cell>
          <cell r="F670" t="str">
            <v>p.Glu1646fs</v>
          </cell>
          <cell r="G670" t="str">
            <v>FS</v>
          </cell>
          <cell r="H670" t="str">
            <v>PTC</v>
          </cell>
          <cell r="I670" t="str">
            <v>NMD</v>
          </cell>
          <cell r="J670">
            <v>1</v>
          </cell>
          <cell r="K670" t="str">
            <v/>
          </cell>
          <cell r="L670" t="str">
            <v>22 August 2017 (HGVS reformatted)</v>
          </cell>
        </row>
        <row r="671">
          <cell r="D671" t="str">
            <v>c.4936_4939del</v>
          </cell>
          <cell r="E671" t="str">
            <v/>
          </cell>
          <cell r="F671" t="str">
            <v>p.Glu1646fs</v>
          </cell>
          <cell r="G671" t="str">
            <v>FS</v>
          </cell>
          <cell r="H671" t="str">
            <v>PTC</v>
          </cell>
          <cell r="I671" t="str">
            <v>NMD</v>
          </cell>
          <cell r="J671">
            <v>1</v>
          </cell>
          <cell r="K671" t="str">
            <v/>
          </cell>
          <cell r="L671" t="str">
            <v>22 August 2017 (HGVS reformatted)</v>
          </cell>
        </row>
        <row r="672">
          <cell r="D672" t="str">
            <v>c.4939dup</v>
          </cell>
          <cell r="E672" t="str">
            <v/>
          </cell>
          <cell r="F672" t="str">
            <v>p.Thr1647fs</v>
          </cell>
          <cell r="G672" t="str">
            <v>FS</v>
          </cell>
          <cell r="H672" t="str">
            <v>PTC</v>
          </cell>
          <cell r="I672" t="str">
            <v>NMD</v>
          </cell>
          <cell r="J672">
            <v>1</v>
          </cell>
          <cell r="K672" t="str">
            <v/>
          </cell>
          <cell r="L672" t="str">
            <v>13 June 2014; 22 August 2017 (HGVS reformatted)</v>
          </cell>
        </row>
        <row r="673">
          <cell r="D673" t="str">
            <v>c.4940_4941del</v>
          </cell>
          <cell r="E673" t="str">
            <v/>
          </cell>
          <cell r="F673" t="str">
            <v>p.Thr1647fs</v>
          </cell>
          <cell r="G673" t="str">
            <v>FS</v>
          </cell>
          <cell r="H673" t="str">
            <v>PTC</v>
          </cell>
          <cell r="I673" t="str">
            <v>NMD</v>
          </cell>
          <cell r="J673">
            <v>1</v>
          </cell>
          <cell r="K673" t="str">
            <v/>
          </cell>
          <cell r="L673" t="str">
            <v>22 August 2017 (HGVS reformatted)</v>
          </cell>
        </row>
        <row r="674">
          <cell r="D674" t="str">
            <v>c.4947_4948del</v>
          </cell>
          <cell r="E674" t="str">
            <v/>
          </cell>
          <cell r="F674" t="str">
            <v>p.Pro1651fs</v>
          </cell>
          <cell r="G674" t="str">
            <v>FS</v>
          </cell>
          <cell r="H674" t="str">
            <v>PTC</v>
          </cell>
          <cell r="I674" t="str">
            <v>NMD</v>
          </cell>
          <cell r="J674">
            <v>1</v>
          </cell>
          <cell r="K674" t="str">
            <v/>
          </cell>
          <cell r="L674" t="str">
            <v>28 March 2011; 22 August 2017 (HGVS reformatted)</v>
          </cell>
        </row>
        <row r="675">
          <cell r="D675" t="str">
            <v>c.4952del</v>
          </cell>
          <cell r="E675" t="str">
            <v/>
          </cell>
          <cell r="F675" t="str">
            <v>p.Pro1651fs</v>
          </cell>
          <cell r="G675" t="str">
            <v>FS</v>
          </cell>
          <cell r="H675" t="str">
            <v>PTC</v>
          </cell>
          <cell r="I675" t="str">
            <v>NMD</v>
          </cell>
          <cell r="J675">
            <v>1</v>
          </cell>
          <cell r="K675" t="str">
            <v/>
          </cell>
          <cell r="L675" t="str">
            <v>22 August 2017 (HGVS reformatted)</v>
          </cell>
        </row>
        <row r="676">
          <cell r="D676" t="str">
            <v>c.4960dup</v>
          </cell>
          <cell r="E676" t="str">
            <v/>
          </cell>
          <cell r="F676" t="str">
            <v>p.Cys1654fs</v>
          </cell>
          <cell r="G676" t="str">
            <v>FS</v>
          </cell>
          <cell r="H676" t="str">
            <v>PTC</v>
          </cell>
          <cell r="I676" t="str">
            <v>NMD</v>
          </cell>
          <cell r="J676">
            <v>1</v>
          </cell>
          <cell r="K676" t="str">
            <v/>
          </cell>
          <cell r="L676" t="str">
            <v>24 February 2014; 22 August 2017 (HGVS reformatted)</v>
          </cell>
        </row>
        <row r="677">
          <cell r="D677" t="str">
            <v>c.4963del</v>
          </cell>
          <cell r="E677" t="str">
            <v/>
          </cell>
          <cell r="F677" t="str">
            <v>p.Tyr1655fs</v>
          </cell>
          <cell r="G677" t="str">
            <v>FS</v>
          </cell>
          <cell r="H677" t="str">
            <v>PTC</v>
          </cell>
          <cell r="I677" t="str">
            <v>NMD</v>
          </cell>
          <cell r="J677">
            <v>1</v>
          </cell>
          <cell r="K677" t="str">
            <v/>
          </cell>
          <cell r="L677" t="str">
            <v>22 August 2017 (HGVS reformatted)</v>
          </cell>
        </row>
        <row r="678">
          <cell r="D678" t="str">
            <v>c.4964dup</v>
          </cell>
          <cell r="E678" t="str">
            <v/>
          </cell>
          <cell r="F678" t="str">
            <v>p.Tyr1655X</v>
          </cell>
          <cell r="G678" t="str">
            <v>FS</v>
          </cell>
          <cell r="H678" t="str">
            <v>PTC</v>
          </cell>
          <cell r="I678" t="str">
            <v>NMD</v>
          </cell>
          <cell r="J678">
            <v>1</v>
          </cell>
          <cell r="K678" t="str">
            <v/>
          </cell>
          <cell r="L678" t="str">
            <v>6 May 2011; 22 August 2017 (HGVS reformatted)</v>
          </cell>
        </row>
        <row r="679">
          <cell r="D679" t="str">
            <v>c.4965C&gt;A</v>
          </cell>
          <cell r="E679" t="str">
            <v/>
          </cell>
          <cell r="F679" t="str">
            <v>p.Tyr1655X</v>
          </cell>
          <cell r="G679" t="str">
            <v>NS</v>
          </cell>
          <cell r="H679" t="str">
            <v>PTC</v>
          </cell>
          <cell r="I679" t="str">
            <v>NMD</v>
          </cell>
          <cell r="J679">
            <v>1</v>
          </cell>
          <cell r="K679" t="str">
            <v/>
          </cell>
          <cell r="L679" t="str">
            <v>18 February 2013</v>
          </cell>
        </row>
        <row r="680">
          <cell r="D680" t="str">
            <v>c.4965C&gt;A/G</v>
          </cell>
          <cell r="E680" t="str">
            <v/>
          </cell>
          <cell r="F680" t="str">
            <v>p.Tyr1655X</v>
          </cell>
          <cell r="G680" t="str">
            <v>NS</v>
          </cell>
          <cell r="H680" t="str">
            <v>PTC</v>
          </cell>
          <cell r="I680" t="str">
            <v>NMD</v>
          </cell>
          <cell r="J680">
            <v>1</v>
          </cell>
          <cell r="K680" t="str">
            <v/>
          </cell>
          <cell r="L680" t="str">
            <v>14 March 2014</v>
          </cell>
        </row>
        <row r="681">
          <cell r="D681" t="str">
            <v>c.4965C&gt;G</v>
          </cell>
          <cell r="E681" t="str">
            <v/>
          </cell>
          <cell r="F681" t="str">
            <v>p.Tyr1655X</v>
          </cell>
          <cell r="G681" t="str">
            <v>NS</v>
          </cell>
          <cell r="H681" t="str">
            <v>PTC</v>
          </cell>
          <cell r="I681" t="str">
            <v>NMD</v>
          </cell>
          <cell r="J681">
            <v>1</v>
          </cell>
          <cell r="K681" t="str">
            <v/>
          </cell>
          <cell r="L681" t="str">
            <v/>
          </cell>
        </row>
        <row r="682">
          <cell r="D682" t="str">
            <v>c.4965del</v>
          </cell>
          <cell r="E682" t="str">
            <v/>
          </cell>
          <cell r="F682" t="str">
            <v>p.Tyr1655X</v>
          </cell>
          <cell r="G682" t="str">
            <v>FS</v>
          </cell>
          <cell r="H682" t="str">
            <v>PTC</v>
          </cell>
          <cell r="I682" t="str">
            <v>NMD</v>
          </cell>
          <cell r="J682">
            <v>1</v>
          </cell>
          <cell r="K682" t="str">
            <v/>
          </cell>
          <cell r="L682" t="str">
            <v>22 August 2017 (HGVS reformatted)</v>
          </cell>
        </row>
        <row r="683">
          <cell r="D683" t="str">
            <v>c.4981del</v>
          </cell>
          <cell r="E683" t="str">
            <v/>
          </cell>
          <cell r="F683" t="str">
            <v>p.Tyr1661fs</v>
          </cell>
          <cell r="G683" t="str">
            <v>FS</v>
          </cell>
          <cell r="H683" t="str">
            <v>PTC</v>
          </cell>
          <cell r="I683" t="str">
            <v>NMD</v>
          </cell>
          <cell r="J683">
            <v>1</v>
          </cell>
          <cell r="K683" t="str">
            <v/>
          </cell>
          <cell r="L683" t="str">
            <v>22 August 2017 (HGVS reformatted)</v>
          </cell>
        </row>
        <row r="684">
          <cell r="D684" t="str">
            <v>c.4985C&gt;G</v>
          </cell>
          <cell r="E684" t="str">
            <v/>
          </cell>
          <cell r="F684" t="str">
            <v>p.Ser1662X</v>
          </cell>
          <cell r="G684" t="str">
            <v>NS</v>
          </cell>
          <cell r="H684" t="str">
            <v>PTC</v>
          </cell>
          <cell r="I684" t="str">
            <v>NMD</v>
          </cell>
          <cell r="J684">
            <v>1</v>
          </cell>
          <cell r="K684" t="str">
            <v/>
          </cell>
          <cell r="L684" t="str">
            <v/>
          </cell>
        </row>
        <row r="685">
          <cell r="D685" t="str">
            <v>c.5016C&gt;G</v>
          </cell>
          <cell r="E685" t="str">
            <v/>
          </cell>
          <cell r="F685" t="str">
            <v>p.Tyr1672X</v>
          </cell>
          <cell r="G685" t="str">
            <v>NS</v>
          </cell>
          <cell r="H685" t="str">
            <v>PTC</v>
          </cell>
          <cell r="I685" t="str">
            <v>NMD</v>
          </cell>
          <cell r="J685">
            <v>1</v>
          </cell>
          <cell r="K685" t="str">
            <v/>
          </cell>
          <cell r="L685" t="str">
            <v/>
          </cell>
        </row>
        <row r="686">
          <cell r="D686" t="str">
            <v>c.5035del</v>
          </cell>
          <cell r="E686" t="str">
            <v/>
          </cell>
          <cell r="F686" t="str">
            <v>p.Thr1679fs</v>
          </cell>
          <cell r="G686" t="str">
            <v>FS</v>
          </cell>
          <cell r="H686" t="str">
            <v>PTC</v>
          </cell>
          <cell r="I686" t="str">
            <v>NMD</v>
          </cell>
          <cell r="J686">
            <v>1</v>
          </cell>
          <cell r="K686" t="str">
            <v/>
          </cell>
          <cell r="L686" t="str">
            <v>22 August 2017 (HGVS reformatted)</v>
          </cell>
        </row>
        <row r="687">
          <cell r="D687" t="str">
            <v>c.5039_5040del</v>
          </cell>
          <cell r="E687" t="str">
            <v/>
          </cell>
          <cell r="F687" t="str">
            <v>p.Ser1680fs</v>
          </cell>
          <cell r="G687" t="str">
            <v>FS</v>
          </cell>
          <cell r="H687" t="str">
            <v>PTC</v>
          </cell>
          <cell r="I687" t="str">
            <v>NMD</v>
          </cell>
          <cell r="J687">
            <v>1</v>
          </cell>
          <cell r="K687" t="str">
            <v/>
          </cell>
          <cell r="L687" t="str">
            <v>22 August 2017 (HGVS reformatted)</v>
          </cell>
        </row>
        <row r="688">
          <cell r="D688" t="str">
            <v>c.5042_5043del</v>
          </cell>
          <cell r="E688" t="str">
            <v/>
          </cell>
          <cell r="F688" t="str">
            <v>p.Val1681fs</v>
          </cell>
          <cell r="G688" t="str">
            <v>FS</v>
          </cell>
          <cell r="H688" t="str">
            <v>PTC</v>
          </cell>
          <cell r="I688" t="str">
            <v>NMD</v>
          </cell>
          <cell r="J688">
            <v>1</v>
          </cell>
          <cell r="K688" t="str">
            <v/>
          </cell>
          <cell r="L688" t="str">
            <v>22 August 2017 (HGVS reformatted)</v>
          </cell>
        </row>
        <row r="689">
          <cell r="D689" t="str">
            <v>c.5049_5050del</v>
          </cell>
          <cell r="E689" t="str">
            <v/>
          </cell>
          <cell r="F689" t="str">
            <v>p.Gln1683fs</v>
          </cell>
          <cell r="G689" t="str">
            <v>FS</v>
          </cell>
          <cell r="H689" t="str">
            <v>PTC</v>
          </cell>
          <cell r="I689" t="str">
            <v>NMD</v>
          </cell>
          <cell r="J689">
            <v>1</v>
          </cell>
          <cell r="K689" t="str">
            <v/>
          </cell>
          <cell r="L689" t="str">
            <v>22 August 2017 (HGVS reformatted)</v>
          </cell>
        </row>
        <row r="690">
          <cell r="D690" t="str">
            <v>c.5050_5065del</v>
          </cell>
          <cell r="E690" t="str">
            <v/>
          </cell>
          <cell r="F690" t="str">
            <v>p.Thr1684fs</v>
          </cell>
          <cell r="G690" t="str">
            <v>FS</v>
          </cell>
          <cell r="H690" t="str">
            <v>PTC</v>
          </cell>
          <cell r="I690" t="str">
            <v>NMD</v>
          </cell>
          <cell r="J690">
            <v>1</v>
          </cell>
          <cell r="K690" t="str">
            <v/>
          </cell>
          <cell r="L690" t="str">
            <v>22 August 2017 (HGVS reformatted)</v>
          </cell>
        </row>
        <row r="691">
          <cell r="D691" t="str">
            <v>c.506del</v>
          </cell>
          <cell r="E691" t="str">
            <v/>
          </cell>
          <cell r="F691" t="str">
            <v>p.Lys169fs</v>
          </cell>
          <cell r="G691" t="str">
            <v>FS</v>
          </cell>
          <cell r="H691" t="str">
            <v>PTC</v>
          </cell>
          <cell r="I691" t="str">
            <v>NMD</v>
          </cell>
          <cell r="J691">
            <v>1</v>
          </cell>
          <cell r="K691" t="str">
            <v/>
          </cell>
          <cell r="L691" t="str">
            <v>22 August 2017 (HGVS reformatted)</v>
          </cell>
        </row>
        <row r="692">
          <cell r="D692" t="str">
            <v>c.5073dup</v>
          </cell>
          <cell r="E692" t="str">
            <v/>
          </cell>
          <cell r="F692" t="str">
            <v>p.Trp1692fs</v>
          </cell>
          <cell r="G692" t="str">
            <v>FS</v>
          </cell>
          <cell r="H692" t="str">
            <v>PTC</v>
          </cell>
          <cell r="I692" t="str">
            <v>NMD</v>
          </cell>
          <cell r="J692">
            <v>1</v>
          </cell>
          <cell r="K692" t="str">
            <v/>
          </cell>
          <cell r="L692" t="str">
            <v>22 August 2017 (HGVS reformatted)</v>
          </cell>
        </row>
        <row r="693">
          <cell r="D693" t="str">
            <v>c.5080A&gt;T</v>
          </cell>
          <cell r="E693" t="str">
            <v/>
          </cell>
          <cell r="F693" t="str">
            <v>p.Arg1694X</v>
          </cell>
          <cell r="G693" t="str">
            <v>NS</v>
          </cell>
          <cell r="H693" t="str">
            <v>PTC</v>
          </cell>
          <cell r="I693" t="str">
            <v>NMD</v>
          </cell>
          <cell r="J693">
            <v>1</v>
          </cell>
          <cell r="K693" t="str">
            <v/>
          </cell>
          <cell r="L693" t="str">
            <v>17 March 2014</v>
          </cell>
        </row>
        <row r="694">
          <cell r="D694" t="str">
            <v>c.5086_5087insA</v>
          </cell>
          <cell r="E694" t="str">
            <v/>
          </cell>
          <cell r="F694" t="str">
            <v>p.Gly1696fs</v>
          </cell>
          <cell r="G694" t="str">
            <v>FS</v>
          </cell>
          <cell r="H694" t="str">
            <v>PTC</v>
          </cell>
          <cell r="I694" t="str">
            <v>NMD</v>
          </cell>
          <cell r="J694">
            <v>1</v>
          </cell>
          <cell r="K694" t="str">
            <v/>
          </cell>
          <cell r="L694" t="str">
            <v>5 August 2009</v>
          </cell>
        </row>
        <row r="695">
          <cell r="D695" t="str">
            <v>c.51_52del</v>
          </cell>
          <cell r="E695" t="str">
            <v/>
          </cell>
          <cell r="F695" t="str">
            <v>p.Arg18fs</v>
          </cell>
          <cell r="G695" t="str">
            <v>FS</v>
          </cell>
          <cell r="H695" t="str">
            <v>PTC</v>
          </cell>
          <cell r="I695" t="str">
            <v>NMD</v>
          </cell>
          <cell r="J695">
            <v>1</v>
          </cell>
          <cell r="K695" t="str">
            <v/>
          </cell>
          <cell r="L695" t="str">
            <v>22 August 2017 (HGVS reformatted)</v>
          </cell>
        </row>
        <row r="696">
          <cell r="D696" t="str">
            <v>c.5101C&gt;T</v>
          </cell>
          <cell r="E696" t="str">
            <v/>
          </cell>
          <cell r="F696" t="str">
            <v>p.Gln1701X</v>
          </cell>
          <cell r="G696" t="str">
            <v>NS</v>
          </cell>
          <cell r="H696" t="str">
            <v>PTC</v>
          </cell>
          <cell r="I696" t="str">
            <v>NMD</v>
          </cell>
          <cell r="J696">
            <v>1</v>
          </cell>
          <cell r="K696" t="str">
            <v/>
          </cell>
          <cell r="L696" t="str">
            <v>5 March 2014</v>
          </cell>
        </row>
        <row r="697">
          <cell r="D697" t="str">
            <v>c.5110_5113del</v>
          </cell>
          <cell r="E697" t="str">
            <v/>
          </cell>
          <cell r="F697" t="str">
            <v>p.Arg1704X</v>
          </cell>
          <cell r="G697" t="str">
            <v>FS</v>
          </cell>
          <cell r="H697" t="str">
            <v>PTC</v>
          </cell>
          <cell r="I697" t="str">
            <v>NMD</v>
          </cell>
          <cell r="J697">
            <v>1</v>
          </cell>
          <cell r="K697" t="str">
            <v/>
          </cell>
          <cell r="L697" t="str">
            <v>5 October 2010; 22 August 2017 (HGVS reformatted)</v>
          </cell>
        </row>
        <row r="698">
          <cell r="D698" t="str">
            <v>c.5110del</v>
          </cell>
          <cell r="E698" t="str">
            <v xml:space="preserve"> </v>
          </cell>
          <cell r="F698" t="str">
            <v>p.Arg1704fs</v>
          </cell>
          <cell r="G698" t="str">
            <v>FS</v>
          </cell>
          <cell r="H698" t="str">
            <v>PTC</v>
          </cell>
          <cell r="I698" t="str">
            <v>NMD</v>
          </cell>
          <cell r="J698">
            <v>1</v>
          </cell>
          <cell r="K698" t="str">
            <v/>
          </cell>
          <cell r="L698" t="str">
            <v>5 March 2014; 22 August 2017 (HGVS reformatted)</v>
          </cell>
        </row>
        <row r="699">
          <cell r="D699" t="str">
            <v>c.5115_5119delinsG</v>
          </cell>
          <cell r="E699" t="str">
            <v/>
          </cell>
          <cell r="F699" t="str">
            <v>p.Ile1705fs</v>
          </cell>
          <cell r="G699" t="str">
            <v>FS</v>
          </cell>
          <cell r="H699" t="str">
            <v>PTC</v>
          </cell>
          <cell r="I699" t="str">
            <v>NMD</v>
          </cell>
          <cell r="J699">
            <v>1</v>
          </cell>
          <cell r="K699" t="str">
            <v/>
          </cell>
          <cell r="L699" t="str">
            <v>13 June 2014 (HGVS amended)</v>
          </cell>
        </row>
        <row r="700">
          <cell r="D700" t="str">
            <v>c.5116_5119del</v>
          </cell>
          <cell r="E700" t="str">
            <v/>
          </cell>
          <cell r="F700" t="str">
            <v>p.Asn1706fs</v>
          </cell>
          <cell r="G700" t="str">
            <v>FS</v>
          </cell>
          <cell r="H700" t="str">
            <v>PTC</v>
          </cell>
          <cell r="I700" t="str">
            <v>NMD</v>
          </cell>
          <cell r="J700">
            <v>1</v>
          </cell>
          <cell r="K700" t="str">
            <v/>
          </cell>
          <cell r="L700" t="str">
            <v>22 August 2017 (HGVS reformatted)</v>
          </cell>
        </row>
        <row r="701">
          <cell r="D701" t="str">
            <v>c.5119_5122del</v>
          </cell>
          <cell r="E701" t="str">
            <v/>
          </cell>
          <cell r="F701" t="str">
            <v>p.Thr1707fs</v>
          </cell>
          <cell r="G701" t="str">
            <v>FS</v>
          </cell>
          <cell r="H701" t="str">
            <v>PTC</v>
          </cell>
          <cell r="I701" t="str">
            <v>NMD</v>
          </cell>
          <cell r="J701">
            <v>1</v>
          </cell>
          <cell r="K701" t="str">
            <v/>
          </cell>
          <cell r="L701" t="str">
            <v>22 August 2017 (HGVS reformatted)</v>
          </cell>
        </row>
        <row r="702">
          <cell r="D702" t="str">
            <v>c.5119dup</v>
          </cell>
          <cell r="E702" t="str">
            <v/>
          </cell>
          <cell r="F702" t="str">
            <v>p.Thr1707fs</v>
          </cell>
          <cell r="G702" t="str">
            <v>FS</v>
          </cell>
          <cell r="H702" t="str">
            <v>PTC</v>
          </cell>
          <cell r="I702" t="str">
            <v>NMD</v>
          </cell>
          <cell r="J702">
            <v>1</v>
          </cell>
          <cell r="K702" t="str">
            <v/>
          </cell>
          <cell r="L702" t="str">
            <v>26 March 2013; 22 August 2017 (HGVS reformatted)</v>
          </cell>
        </row>
        <row r="703">
          <cell r="D703" t="str">
            <v>c.5125_5129del</v>
          </cell>
          <cell r="E703" t="str">
            <v/>
          </cell>
          <cell r="F703" t="str">
            <v>p.Asp1709fs</v>
          </cell>
          <cell r="G703" t="str">
            <v>FS</v>
          </cell>
          <cell r="H703" t="str">
            <v>PTC</v>
          </cell>
          <cell r="I703" t="str">
            <v>NMD</v>
          </cell>
          <cell r="J703">
            <v>1</v>
          </cell>
          <cell r="K703" t="str">
            <v/>
          </cell>
          <cell r="L703" t="str">
            <v>22 August 2017 (HGVS reformatted)</v>
          </cell>
        </row>
        <row r="704">
          <cell r="D704" t="str">
            <v>c.5130_5133del</v>
          </cell>
          <cell r="E704" t="str">
            <v/>
          </cell>
          <cell r="F704" t="str">
            <v>p.Tyr1710X</v>
          </cell>
          <cell r="G704" t="str">
            <v>FS</v>
          </cell>
          <cell r="H704" t="str">
            <v>PTC</v>
          </cell>
          <cell r="I704" t="str">
            <v>NMD</v>
          </cell>
          <cell r="J704">
            <v>1</v>
          </cell>
          <cell r="K704" t="str">
            <v/>
          </cell>
          <cell r="L704" t="str">
            <v>22 August 2017 (HGVS reformatted)</v>
          </cell>
        </row>
        <row r="705">
          <cell r="D705" t="str">
            <v>c.5141_5144del</v>
          </cell>
          <cell r="E705" t="str">
            <v/>
          </cell>
          <cell r="F705" t="str">
            <v>p.Tyr1714fs</v>
          </cell>
          <cell r="G705" t="str">
            <v>FS</v>
          </cell>
          <cell r="H705" t="str">
            <v>PTC</v>
          </cell>
          <cell r="I705" t="str">
            <v>NMD</v>
          </cell>
          <cell r="J705">
            <v>1</v>
          </cell>
          <cell r="K705" t="str">
            <v/>
          </cell>
          <cell r="L705" t="str">
            <v>22 August 2017 (HGVS reformatted)</v>
          </cell>
        </row>
        <row r="706">
          <cell r="D706" t="str">
            <v>c.5146_5149del</v>
          </cell>
          <cell r="E706" t="str">
            <v/>
          </cell>
          <cell r="F706" t="str">
            <v>p.Tyr1716fs</v>
          </cell>
          <cell r="G706" t="str">
            <v>FS</v>
          </cell>
          <cell r="H706" t="str">
            <v>PTC</v>
          </cell>
          <cell r="I706" t="str">
            <v>NMD</v>
          </cell>
          <cell r="J706">
            <v>1</v>
          </cell>
          <cell r="K706" t="str">
            <v/>
          </cell>
          <cell r="L706" t="str">
            <v>22 August 2017 (HGVS reformatted)</v>
          </cell>
        </row>
        <row r="707">
          <cell r="D707" t="str">
            <v>c.5149del</v>
          </cell>
          <cell r="E707" t="str">
            <v/>
          </cell>
          <cell r="F707" t="str">
            <v>p.Glu1717fs</v>
          </cell>
          <cell r="G707" t="str">
            <v>FS</v>
          </cell>
          <cell r="H707" t="str">
            <v>PTC</v>
          </cell>
          <cell r="I707" t="str">
            <v>NMD</v>
          </cell>
          <cell r="J707">
            <v>1</v>
          </cell>
          <cell r="K707" t="str">
            <v/>
          </cell>
          <cell r="L707" t="str">
            <v>22 August 2017 (HGVS reformatted)</v>
          </cell>
        </row>
        <row r="708">
          <cell r="D708" t="str">
            <v>c.5154_5158del</v>
          </cell>
          <cell r="E708" t="str">
            <v/>
          </cell>
          <cell r="F708" t="str">
            <v>p.Asn1719fs</v>
          </cell>
          <cell r="G708" t="str">
            <v>FS</v>
          </cell>
          <cell r="H708" t="str">
            <v>PTC</v>
          </cell>
          <cell r="I708" t="str">
            <v>NMD</v>
          </cell>
          <cell r="J708">
            <v>1</v>
          </cell>
          <cell r="K708" t="str">
            <v/>
          </cell>
          <cell r="L708" t="str">
            <v>20 April 2011; 22 August 2017 (HGVS reformatted)</v>
          </cell>
        </row>
        <row r="709">
          <cell r="D709" t="str">
            <v>c.5157_5160del</v>
          </cell>
          <cell r="E709" t="str">
            <v/>
          </cell>
          <cell r="F709" t="str">
            <v>p.Asn1719fs</v>
          </cell>
          <cell r="G709" t="str">
            <v>FS</v>
          </cell>
          <cell r="H709" t="str">
            <v>PTC</v>
          </cell>
          <cell r="I709" t="str">
            <v>NMD</v>
          </cell>
          <cell r="J709">
            <v>1</v>
          </cell>
          <cell r="K709" t="str">
            <v/>
          </cell>
          <cell r="L709" t="str">
            <v>22 August 2017 (HGVS reformatted)</v>
          </cell>
        </row>
        <row r="710">
          <cell r="D710" t="str">
            <v>c.5157_5161del</v>
          </cell>
          <cell r="E710" t="str">
            <v/>
          </cell>
          <cell r="F710" t="str">
            <v>p.Asn1719fs</v>
          </cell>
          <cell r="G710" t="str">
            <v>FS</v>
          </cell>
          <cell r="H710" t="str">
            <v>PTC</v>
          </cell>
          <cell r="I710" t="str">
            <v>NMD</v>
          </cell>
          <cell r="J710">
            <v>1</v>
          </cell>
          <cell r="K710" t="str">
            <v/>
          </cell>
          <cell r="L710" t="str">
            <v>22 August 2017 (HGVS reformatted)</v>
          </cell>
        </row>
        <row r="711">
          <cell r="D711" t="str">
            <v>c.5158dup</v>
          </cell>
          <cell r="E711" t="str">
            <v/>
          </cell>
          <cell r="F711" t="str">
            <v>p.Ser1720fs</v>
          </cell>
          <cell r="G711" t="str">
            <v>FS</v>
          </cell>
          <cell r="H711" t="str">
            <v>PTC</v>
          </cell>
          <cell r="I711" t="str">
            <v>NMD</v>
          </cell>
          <cell r="J711">
            <v>1</v>
          </cell>
          <cell r="K711" t="str">
            <v/>
          </cell>
          <cell r="L711" t="str">
            <v>22 August 2017 (HGVS reformatted)</v>
          </cell>
        </row>
        <row r="712">
          <cell r="D712" t="str">
            <v>c.5159C&gt;G</v>
          </cell>
          <cell r="E712" t="str">
            <v/>
          </cell>
          <cell r="F712" t="str">
            <v>p.Ser1720X</v>
          </cell>
          <cell r="G712" t="str">
            <v>NS</v>
          </cell>
          <cell r="H712" t="str">
            <v>PTC</v>
          </cell>
          <cell r="I712" t="str">
            <v>NMD</v>
          </cell>
          <cell r="J712">
            <v>1</v>
          </cell>
          <cell r="K712" t="str">
            <v/>
          </cell>
          <cell r="L712" t="str">
            <v>14 March 2014</v>
          </cell>
        </row>
        <row r="713">
          <cell r="D713" t="str">
            <v>c.516+1del</v>
          </cell>
          <cell r="E713" t="str">
            <v/>
          </cell>
          <cell r="F713" t="str">
            <v/>
          </cell>
          <cell r="G713" t="str">
            <v>S</v>
          </cell>
          <cell r="H713" t="str">
            <v>unknown</v>
          </cell>
          <cell r="I713" t="str">
            <v>unknown</v>
          </cell>
          <cell r="J713">
            <v>3</v>
          </cell>
          <cell r="K713" t="str">
            <v/>
          </cell>
          <cell r="L713" t="str">
            <v>22 August 2017 (HGVS reformatted)</v>
          </cell>
        </row>
        <row r="714">
          <cell r="D714" t="str">
            <v>c.516+1dup</v>
          </cell>
          <cell r="E714" t="str">
            <v/>
          </cell>
          <cell r="F714" t="str">
            <v>p.Gly173fs</v>
          </cell>
          <cell r="G714" t="str">
            <v>FS</v>
          </cell>
          <cell r="H714" t="str">
            <v>PTC</v>
          </cell>
          <cell r="I714" t="str">
            <v>NMD</v>
          </cell>
          <cell r="J714">
            <v>1</v>
          </cell>
          <cell r="K714" t="str">
            <v/>
          </cell>
          <cell r="L714" t="str">
            <v>26 June 2015; 22 August 2017 (BIC &amp; HGVS updated)</v>
          </cell>
        </row>
        <row r="715">
          <cell r="D715" t="str">
            <v>c.516+1G&gt;A</v>
          </cell>
          <cell r="E715" t="str">
            <v/>
          </cell>
          <cell r="F715" t="str">
            <v/>
          </cell>
          <cell r="G715" t="str">
            <v xml:space="preserve">S </v>
          </cell>
          <cell r="H715" t="str">
            <v>unknown</v>
          </cell>
          <cell r="I715" t="str">
            <v>unknown</v>
          </cell>
          <cell r="J715">
            <v>3</v>
          </cell>
          <cell r="K715" t="str">
            <v/>
          </cell>
          <cell r="L715" t="str">
            <v/>
          </cell>
        </row>
        <row r="716">
          <cell r="D716" t="str">
            <v>c.516+1G&gt;C</v>
          </cell>
          <cell r="E716" t="str">
            <v/>
          </cell>
          <cell r="F716" t="str">
            <v/>
          </cell>
          <cell r="G716" t="str">
            <v>S</v>
          </cell>
          <cell r="H716" t="str">
            <v>unknown</v>
          </cell>
          <cell r="I716" t="str">
            <v>unknown</v>
          </cell>
          <cell r="J716">
            <v>3</v>
          </cell>
          <cell r="K716" t="str">
            <v/>
          </cell>
          <cell r="L716" t="str">
            <v>5 August 2009</v>
          </cell>
        </row>
        <row r="717">
          <cell r="D717" t="str">
            <v>c.516+1G&gt;T</v>
          </cell>
          <cell r="E717" t="str">
            <v/>
          </cell>
          <cell r="F717" t="str">
            <v/>
          </cell>
          <cell r="G717" t="str">
            <v>S</v>
          </cell>
          <cell r="H717" t="str">
            <v>unknown</v>
          </cell>
          <cell r="I717" t="str">
            <v>unknown</v>
          </cell>
          <cell r="J717">
            <v>3</v>
          </cell>
          <cell r="K717" t="str">
            <v/>
          </cell>
          <cell r="L717" t="str">
            <v/>
          </cell>
        </row>
        <row r="718">
          <cell r="D718" t="str">
            <v>c.516+2T&gt;A</v>
          </cell>
          <cell r="E718" t="str">
            <v/>
          </cell>
          <cell r="F718" t="str">
            <v/>
          </cell>
          <cell r="G718" t="str">
            <v>S</v>
          </cell>
          <cell r="H718" t="str">
            <v>unknown</v>
          </cell>
          <cell r="I718" t="str">
            <v>unknown</v>
          </cell>
          <cell r="J718">
            <v>3</v>
          </cell>
          <cell r="K718" t="str">
            <v/>
          </cell>
          <cell r="L718" t="str">
            <v/>
          </cell>
        </row>
        <row r="719">
          <cell r="D719" t="str">
            <v>c.5160_5168delinsTACAA</v>
          </cell>
          <cell r="E719" t="str">
            <v/>
          </cell>
          <cell r="F719" t="str">
            <v>p.Thr1721fs</v>
          </cell>
          <cell r="G719" t="str">
            <v>FS</v>
          </cell>
          <cell r="H719" t="str">
            <v>PTC</v>
          </cell>
          <cell r="I719" t="str">
            <v>NMD</v>
          </cell>
          <cell r="J719">
            <v>1</v>
          </cell>
          <cell r="K719" t="str">
            <v/>
          </cell>
          <cell r="L719" t="str">
            <v>13 June 2014 (HGVS amended)</v>
          </cell>
        </row>
        <row r="720">
          <cell r="D720" t="str">
            <v>c.5161_5169delins(5)</v>
          </cell>
          <cell r="E720" t="str">
            <v/>
          </cell>
          <cell r="F720" t="str">
            <v>p.Arg1721fs</v>
          </cell>
          <cell r="G720" t="str">
            <v>FS</v>
          </cell>
          <cell r="H720" t="str">
            <v>PTC</v>
          </cell>
          <cell r="I720" t="str">
            <v>NMD</v>
          </cell>
          <cell r="J720">
            <v>1</v>
          </cell>
          <cell r="K720" t="str">
            <v/>
          </cell>
          <cell r="L720" t="str">
            <v>15 December 2010, 13 June 2014 (HGVS amended); 22 August 2017 (HGVS reformatted)</v>
          </cell>
        </row>
        <row r="721">
          <cell r="D721" t="str">
            <v>c.5164_5165del</v>
          </cell>
          <cell r="E721" t="str">
            <v/>
          </cell>
          <cell r="F721" t="str">
            <v>p.Ser1722fs</v>
          </cell>
          <cell r="G721" t="str">
            <v>FS</v>
          </cell>
          <cell r="H721" t="str">
            <v>PTC</v>
          </cell>
          <cell r="I721" t="str">
            <v>NMD</v>
          </cell>
          <cell r="J721">
            <v>1</v>
          </cell>
          <cell r="K721" t="str">
            <v/>
          </cell>
          <cell r="L721" t="str">
            <v>22 August 2017 (HGVS reformatted)</v>
          </cell>
        </row>
        <row r="722">
          <cell r="D722" t="str">
            <v>c.516G&gt;A</v>
          </cell>
          <cell r="E722" t="str">
            <v/>
          </cell>
          <cell r="F722" t="str">
            <v>p.Lys172Lys</v>
          </cell>
          <cell r="G722" t="str">
            <v>S</v>
          </cell>
          <cell r="H722" t="str">
            <v>unknown</v>
          </cell>
          <cell r="I722" t="str">
            <v>unknown</v>
          </cell>
          <cell r="J722">
            <v>3</v>
          </cell>
          <cell r="K722" t="str">
            <v>Hansen et al., Breast Cancer Res Treat. 2010 Feb;119(3):547-50</v>
          </cell>
          <cell r="L722" t="str">
            <v>23 November 2011</v>
          </cell>
        </row>
        <row r="723">
          <cell r="D723" t="str">
            <v>c.5170dup</v>
          </cell>
          <cell r="E723" t="str">
            <v/>
          </cell>
          <cell r="F723" t="str">
            <v>p.Ile1724fs</v>
          </cell>
          <cell r="G723" t="str">
            <v>FS</v>
          </cell>
          <cell r="H723" t="str">
            <v>PTC</v>
          </cell>
          <cell r="I723" t="str">
            <v>NMD</v>
          </cell>
          <cell r="J723">
            <v>1</v>
          </cell>
          <cell r="K723" t="str">
            <v/>
          </cell>
          <cell r="L723" t="str">
            <v>15 October 2010; 22 August 2017 (HGVS reformatted)</v>
          </cell>
        </row>
        <row r="724">
          <cell r="D724" t="str">
            <v>c.517-1G&gt;A</v>
          </cell>
          <cell r="E724" t="str">
            <v/>
          </cell>
          <cell r="F724" t="str">
            <v/>
          </cell>
          <cell r="G724" t="str">
            <v>S</v>
          </cell>
          <cell r="H724" t="str">
            <v>unknown</v>
          </cell>
          <cell r="I724" t="str">
            <v>unknown</v>
          </cell>
          <cell r="J724">
            <v>3</v>
          </cell>
          <cell r="K724" t="str">
            <v/>
          </cell>
          <cell r="L724" t="str">
            <v>18 August 2010</v>
          </cell>
        </row>
        <row r="725">
          <cell r="D725" t="str">
            <v>c.517-1G&gt;T</v>
          </cell>
          <cell r="E725" t="str">
            <v/>
          </cell>
          <cell r="F725" t="str">
            <v/>
          </cell>
          <cell r="G725" t="str">
            <v>S</v>
          </cell>
          <cell r="H725" t="str">
            <v>unknown</v>
          </cell>
          <cell r="I725" t="str">
            <v>unknown</v>
          </cell>
          <cell r="J725">
            <v>3</v>
          </cell>
          <cell r="K725" t="str">
            <v/>
          </cell>
          <cell r="L725" t="str">
            <v>24 February 2014</v>
          </cell>
        </row>
        <row r="726">
          <cell r="D726" t="str">
            <v>c.517-2A&gt;G</v>
          </cell>
          <cell r="E726" t="str">
            <v/>
          </cell>
          <cell r="F726" t="str">
            <v/>
          </cell>
          <cell r="G726" t="str">
            <v>S</v>
          </cell>
          <cell r="H726" t="str">
            <v>unknown</v>
          </cell>
          <cell r="I726" t="str">
            <v>unknown</v>
          </cell>
          <cell r="J726">
            <v>3</v>
          </cell>
          <cell r="K726" t="str">
            <v/>
          </cell>
          <cell r="L726" t="str">
            <v/>
          </cell>
        </row>
        <row r="727">
          <cell r="D727" t="str">
            <v>c.517G&gt;C</v>
          </cell>
          <cell r="E727" t="str">
            <v/>
          </cell>
          <cell r="F727" t="str">
            <v>p.Gly173fs</v>
          </cell>
          <cell r="G727" t="str">
            <v>MS/S</v>
          </cell>
          <cell r="H727" t="str">
            <v>unknown</v>
          </cell>
          <cell r="I727" t="str">
            <v>unknown</v>
          </cell>
          <cell r="J727">
            <v>3</v>
          </cell>
          <cell r="K727" t="str">
            <v>M Southey (unpublished)</v>
          </cell>
          <cell r="L727" t="str">
            <v/>
          </cell>
        </row>
        <row r="728">
          <cell r="D728" t="str">
            <v>c.5180del</v>
          </cell>
          <cell r="E728" t="str">
            <v/>
          </cell>
          <cell r="F728" t="str">
            <v>p.Asn1727fs</v>
          </cell>
          <cell r="G728" t="str">
            <v>FS</v>
          </cell>
          <cell r="H728" t="str">
            <v>PTC</v>
          </cell>
          <cell r="I728" t="str">
            <v>NMD</v>
          </cell>
          <cell r="J728">
            <v>1</v>
          </cell>
          <cell r="K728" t="str">
            <v/>
          </cell>
          <cell r="L728" t="str">
            <v>22 August 2017 (HGVS reformatted)</v>
          </cell>
        </row>
        <row r="729">
          <cell r="D729" t="str">
            <v>c.5180dup</v>
          </cell>
          <cell r="E729" t="str">
            <v/>
          </cell>
          <cell r="F729" t="str">
            <v>p.Asn1727fs</v>
          </cell>
          <cell r="G729" t="str">
            <v>FS</v>
          </cell>
          <cell r="H729" t="str">
            <v>PTC</v>
          </cell>
          <cell r="I729" t="str">
            <v>NMD</v>
          </cell>
          <cell r="J729">
            <v>1</v>
          </cell>
          <cell r="K729" t="str">
            <v/>
          </cell>
          <cell r="L729" t="str">
            <v>22 August 2017 (HGVS reformatted)</v>
          </cell>
        </row>
        <row r="730">
          <cell r="D730" t="str">
            <v>c.518del</v>
          </cell>
          <cell r="E730" t="str">
            <v/>
          </cell>
          <cell r="F730" t="str">
            <v>p.Gly173fs</v>
          </cell>
          <cell r="G730" t="str">
            <v>FS</v>
          </cell>
          <cell r="H730" t="str">
            <v>PTC</v>
          </cell>
          <cell r="I730" t="str">
            <v>NMD</v>
          </cell>
          <cell r="J730">
            <v>1</v>
          </cell>
          <cell r="K730" t="str">
            <v/>
          </cell>
          <cell r="L730" t="str">
            <v>22 August 2017 (HGVS reformatted)</v>
          </cell>
        </row>
        <row r="731">
          <cell r="D731" t="str">
            <v>c.5195del</v>
          </cell>
          <cell r="E731" t="str">
            <v/>
          </cell>
          <cell r="F731" t="str">
            <v>p.Leu1732fs</v>
          </cell>
          <cell r="G731" t="str">
            <v>FS</v>
          </cell>
          <cell r="H731" t="str">
            <v>PTC</v>
          </cell>
          <cell r="I731" t="str">
            <v>NMD</v>
          </cell>
          <cell r="J731">
            <v>1</v>
          </cell>
          <cell r="K731" t="str">
            <v/>
          </cell>
          <cell r="L731" t="str">
            <v>10 March 2010; 22 August 2017 (HGVS reformatted)</v>
          </cell>
        </row>
        <row r="732">
          <cell r="D732" t="str">
            <v>c.5197dup</v>
          </cell>
          <cell r="E732" t="str">
            <v/>
          </cell>
          <cell r="F732" t="str">
            <v>p.Ser1733fs</v>
          </cell>
          <cell r="G732" t="str">
            <v>FS</v>
          </cell>
          <cell r="H732" t="str">
            <v>PTC</v>
          </cell>
          <cell r="I732" t="str">
            <v>NMD</v>
          </cell>
          <cell r="J732">
            <v>1</v>
          </cell>
          <cell r="K732" t="str">
            <v/>
          </cell>
          <cell r="L732" t="str">
            <v>23 September 2011; 22 August 2017 (HGVS reformatted)</v>
          </cell>
        </row>
        <row r="733">
          <cell r="D733" t="str">
            <v>c.5198_5199dup</v>
          </cell>
          <cell r="E733" t="str">
            <v/>
          </cell>
          <cell r="F733" t="str">
            <v>p.Glu1734fs</v>
          </cell>
          <cell r="G733" t="str">
            <v>FS</v>
          </cell>
          <cell r="H733" t="str">
            <v>PTC</v>
          </cell>
          <cell r="I733" t="str">
            <v>NMD</v>
          </cell>
          <cell r="J733">
            <v>1</v>
          </cell>
          <cell r="K733" t="str">
            <v/>
          </cell>
          <cell r="L733" t="str">
            <v>17 March 2014; 22 August 2017 (HGVS reformatted)</v>
          </cell>
        </row>
        <row r="734">
          <cell r="D734" t="str">
            <v>c.51dup</v>
          </cell>
          <cell r="E734" t="str">
            <v/>
          </cell>
          <cell r="F734" t="str">
            <v>p.Arg18fs</v>
          </cell>
          <cell r="G734" t="str">
            <v>FS</v>
          </cell>
          <cell r="H734" t="str">
            <v>PTC</v>
          </cell>
          <cell r="I734" t="str">
            <v>NMD</v>
          </cell>
          <cell r="J734">
            <v>1</v>
          </cell>
          <cell r="K734" t="str">
            <v/>
          </cell>
          <cell r="L734" t="str">
            <v>15 December 2010; 22 August 2017 (HGVS reformatted)</v>
          </cell>
        </row>
        <row r="735">
          <cell r="D735" t="str">
            <v>c.52_61del</v>
          </cell>
          <cell r="E735" t="str">
            <v/>
          </cell>
          <cell r="F735" t="str">
            <v>p.Arg18fs</v>
          </cell>
          <cell r="G735" t="str">
            <v>FS</v>
          </cell>
          <cell r="H735" t="str">
            <v>PTC</v>
          </cell>
          <cell r="I735" t="str">
            <v>NMD</v>
          </cell>
          <cell r="J735">
            <v>1</v>
          </cell>
          <cell r="K735" t="str">
            <v/>
          </cell>
          <cell r="L735" t="str">
            <v>22 August 2017 (HGVS reformatted)</v>
          </cell>
        </row>
        <row r="736">
          <cell r="D736" t="str">
            <v>c.5205_5208del</v>
          </cell>
          <cell r="E736" t="str">
            <v/>
          </cell>
          <cell r="F736" t="str">
            <v>p.Gln1736fs</v>
          </cell>
          <cell r="G736" t="str">
            <v>FS</v>
          </cell>
          <cell r="H736" t="str">
            <v>PTC</v>
          </cell>
          <cell r="I736" t="str">
            <v>NMD</v>
          </cell>
          <cell r="J736">
            <v>1</v>
          </cell>
          <cell r="K736" t="str">
            <v/>
          </cell>
          <cell r="L736" t="str">
            <v>17 February 2014; 22 August 2017 (HGVS reformatted)</v>
          </cell>
        </row>
        <row r="737">
          <cell r="D737" t="str">
            <v>c.5205del</v>
          </cell>
          <cell r="E737" t="str">
            <v/>
          </cell>
          <cell r="F737" t="str">
            <v>p.Lys1735fs</v>
          </cell>
          <cell r="G737" t="str">
            <v>FS</v>
          </cell>
          <cell r="H737" t="str">
            <v>PTC</v>
          </cell>
          <cell r="I737" t="str">
            <v>NMD</v>
          </cell>
          <cell r="J737">
            <v>1</v>
          </cell>
          <cell r="K737" t="str">
            <v/>
          </cell>
          <cell r="L737" t="str">
            <v>24 February 2012; 22 August 2017 (HGVS reformatted)</v>
          </cell>
        </row>
        <row r="738">
          <cell r="D738" t="str">
            <v>c.5207_5208del</v>
          </cell>
          <cell r="E738" t="str">
            <v/>
          </cell>
          <cell r="F738" t="str">
            <v>p.Gln1736fs</v>
          </cell>
          <cell r="G738" t="str">
            <v>FS</v>
          </cell>
          <cell r="H738" t="str">
            <v>PTC</v>
          </cell>
          <cell r="I738" t="str">
            <v>NMD</v>
          </cell>
          <cell r="J738">
            <v>1</v>
          </cell>
          <cell r="K738" t="str">
            <v/>
          </cell>
          <cell r="L738" t="str">
            <v>24 February 2014; 22 August 2017 (HGVS reformatted)</v>
          </cell>
        </row>
        <row r="739">
          <cell r="D739" t="str">
            <v>c.5208del</v>
          </cell>
          <cell r="E739" t="str">
            <v/>
          </cell>
          <cell r="F739" t="str">
            <v>p.Asp1737fs</v>
          </cell>
          <cell r="G739" t="str">
            <v>FS</v>
          </cell>
          <cell r="H739" t="str">
            <v>PTC</v>
          </cell>
          <cell r="I739" t="str">
            <v>NMD</v>
          </cell>
          <cell r="J739">
            <v>1</v>
          </cell>
          <cell r="K739" t="str">
            <v/>
          </cell>
          <cell r="L739" t="str">
            <v>22 August 2017 (HGVS reformatted)</v>
          </cell>
        </row>
        <row r="740">
          <cell r="D740" t="str">
            <v>c.5213_5216del</v>
          </cell>
          <cell r="E740" t="str">
            <v/>
          </cell>
          <cell r="F740" t="str">
            <v>p.Thr1738fs</v>
          </cell>
          <cell r="G740" t="str">
            <v>FS</v>
          </cell>
          <cell r="H740" t="str">
            <v>PTC</v>
          </cell>
          <cell r="I740" t="str">
            <v>NMD</v>
          </cell>
          <cell r="J740">
            <v>1</v>
          </cell>
          <cell r="K740" t="str">
            <v/>
          </cell>
          <cell r="L740" t="str">
            <v>22 August 2017 (HGVS reformatted)</v>
          </cell>
        </row>
        <row r="741">
          <cell r="D741" t="str">
            <v>c.5213del</v>
          </cell>
          <cell r="E741" t="str">
            <v/>
          </cell>
          <cell r="F741" t="str">
            <v>p.Thr1738fs</v>
          </cell>
          <cell r="G741" t="str">
            <v>FS</v>
          </cell>
          <cell r="H741" t="str">
            <v>PTC</v>
          </cell>
          <cell r="I741" t="str">
            <v>NMD</v>
          </cell>
          <cell r="J741">
            <v>1</v>
          </cell>
          <cell r="K741" t="str">
            <v/>
          </cell>
          <cell r="L741" t="str">
            <v>12 March 2014; 22 August 2017 (HGVS reformatted)</v>
          </cell>
        </row>
        <row r="742">
          <cell r="D742" t="str">
            <v>c.5216dup</v>
          </cell>
          <cell r="E742" t="str">
            <v/>
          </cell>
          <cell r="F742" t="str">
            <v>p.Tyr1739X</v>
          </cell>
          <cell r="G742" t="str">
            <v>FS</v>
          </cell>
          <cell r="H742" t="str">
            <v>PTC</v>
          </cell>
          <cell r="I742" t="str">
            <v>NMD</v>
          </cell>
          <cell r="J742">
            <v>1</v>
          </cell>
          <cell r="K742" t="str">
            <v/>
          </cell>
          <cell r="L742" t="str">
            <v>1 December 2010; 22 August 2017 (HGVS reformatted)</v>
          </cell>
        </row>
        <row r="743">
          <cell r="D743" t="str">
            <v>c.5217_5218delinsA</v>
          </cell>
          <cell r="E743" t="str">
            <v/>
          </cell>
          <cell r="F743" t="str">
            <v>p.Tyr1739X</v>
          </cell>
          <cell r="G743" t="str">
            <v>FS</v>
          </cell>
          <cell r="H743" t="str">
            <v>PTC</v>
          </cell>
          <cell r="I743" t="str">
            <v>NMD</v>
          </cell>
          <cell r="J743">
            <v>1</v>
          </cell>
          <cell r="K743" t="str">
            <v/>
          </cell>
          <cell r="L743" t="str">
            <v>26 March 2013</v>
          </cell>
        </row>
        <row r="744">
          <cell r="D744" t="str">
            <v>c.5217_5220del</v>
          </cell>
          <cell r="E744" t="str">
            <v/>
          </cell>
          <cell r="F744" t="str">
            <v>p.Tyr1739X</v>
          </cell>
          <cell r="G744" t="str">
            <v>FS</v>
          </cell>
          <cell r="H744" t="str">
            <v>PTC</v>
          </cell>
          <cell r="I744" t="str">
            <v>NMD</v>
          </cell>
          <cell r="J744">
            <v>1</v>
          </cell>
          <cell r="K744" t="str">
            <v/>
          </cell>
          <cell r="L744" t="str">
            <v>22 August 2017 (HGVS reformatted)</v>
          </cell>
        </row>
        <row r="745">
          <cell r="D745" t="str">
            <v>c.5217_5221del</v>
          </cell>
          <cell r="E745" t="str">
            <v/>
          </cell>
          <cell r="F745" t="str">
            <v>p.Tyr1739X</v>
          </cell>
          <cell r="G745" t="str">
            <v>FS</v>
          </cell>
          <cell r="H745" t="str">
            <v>PTC</v>
          </cell>
          <cell r="I745" t="str">
            <v>NMD</v>
          </cell>
          <cell r="J745">
            <v>1</v>
          </cell>
          <cell r="K745" t="str">
            <v/>
          </cell>
          <cell r="L745" t="str">
            <v>22 August 2017 (HGVS reformatted)</v>
          </cell>
        </row>
        <row r="746">
          <cell r="D746" t="str">
            <v>c.5217_5223del</v>
          </cell>
          <cell r="E746" t="str">
            <v/>
          </cell>
          <cell r="F746" t="str">
            <v>p.Tyr1739X</v>
          </cell>
          <cell r="G746" t="str">
            <v>FS</v>
          </cell>
          <cell r="H746" t="str">
            <v>PTC</v>
          </cell>
          <cell r="I746" t="str">
            <v>NMD</v>
          </cell>
          <cell r="J746">
            <v>1</v>
          </cell>
          <cell r="K746" t="str">
            <v/>
          </cell>
          <cell r="L746" t="str">
            <v>22 August 2017 (HGVS reformatted)</v>
          </cell>
        </row>
        <row r="747">
          <cell r="D747" t="str">
            <v>c.5217_5224del</v>
          </cell>
          <cell r="E747" t="str">
            <v/>
          </cell>
          <cell r="F747" t="str">
            <v>p.Tyr1739X</v>
          </cell>
          <cell r="G747" t="str">
            <v>FS</v>
          </cell>
          <cell r="H747" t="str">
            <v>PTC</v>
          </cell>
          <cell r="I747" t="str">
            <v>NMD</v>
          </cell>
          <cell r="J747">
            <v>1</v>
          </cell>
          <cell r="K747" t="str">
            <v/>
          </cell>
          <cell r="L747" t="str">
            <v>22 August 2017 (HGVS reformatted)</v>
          </cell>
        </row>
        <row r="748">
          <cell r="D748" t="str">
            <v>c.5217T&gt;A</v>
          </cell>
          <cell r="E748" t="str">
            <v/>
          </cell>
          <cell r="F748" t="str">
            <v>p.Tyr1739X</v>
          </cell>
          <cell r="G748" t="str">
            <v>NS</v>
          </cell>
          <cell r="H748" t="str">
            <v>PTC</v>
          </cell>
          <cell r="I748" t="str">
            <v>NMD</v>
          </cell>
          <cell r="J748">
            <v>1</v>
          </cell>
          <cell r="K748" t="str">
            <v/>
          </cell>
          <cell r="L748" t="str">
            <v/>
          </cell>
        </row>
        <row r="749">
          <cell r="D749" t="str">
            <v>c.5218_5224del</v>
          </cell>
          <cell r="E749" t="str">
            <v/>
          </cell>
          <cell r="F749" t="str">
            <v>p.Leu1740fs</v>
          </cell>
          <cell r="G749" t="str">
            <v>FS</v>
          </cell>
          <cell r="H749" t="str">
            <v>PTC</v>
          </cell>
          <cell r="I749" t="str">
            <v>NMD</v>
          </cell>
          <cell r="J749">
            <v>1</v>
          </cell>
          <cell r="K749" t="str">
            <v/>
          </cell>
          <cell r="L749" t="str">
            <v>22 August 2017 (HGVS reformatted)</v>
          </cell>
        </row>
        <row r="750">
          <cell r="D750" t="str">
            <v>c.5218_5234del</v>
          </cell>
          <cell r="E750" t="str">
            <v/>
          </cell>
          <cell r="F750" t="str">
            <v>p.Leu1740fs</v>
          </cell>
          <cell r="G750" t="str">
            <v>FS</v>
          </cell>
          <cell r="H750" t="str">
            <v>PTC</v>
          </cell>
          <cell r="I750" t="str">
            <v>NMD</v>
          </cell>
          <cell r="J750">
            <v>1</v>
          </cell>
          <cell r="K750" t="str">
            <v/>
          </cell>
          <cell r="L750" t="str">
            <v>31 July 2015 (corrected HGVS, 3' numbering error); 22 August 2017 (HGVS reformatted)</v>
          </cell>
        </row>
        <row r="751">
          <cell r="D751" t="str">
            <v>c.5219del</v>
          </cell>
          <cell r="E751" t="str">
            <v/>
          </cell>
          <cell r="F751" t="str">
            <v>p.Leu1740X</v>
          </cell>
          <cell r="G751" t="str">
            <v>FS</v>
          </cell>
          <cell r="H751" t="str">
            <v>PTC</v>
          </cell>
          <cell r="I751" t="str">
            <v>NMD</v>
          </cell>
          <cell r="J751">
            <v>1</v>
          </cell>
          <cell r="K751" t="str">
            <v/>
          </cell>
          <cell r="L751" t="str">
            <v>22 August 2017 (HGVS reformatted)</v>
          </cell>
        </row>
        <row r="752">
          <cell r="D752" t="str">
            <v>c.5219dup</v>
          </cell>
          <cell r="E752" t="str">
            <v/>
          </cell>
          <cell r="F752" t="str">
            <v>p.Leu1740fs</v>
          </cell>
          <cell r="G752" t="str">
            <v>FS</v>
          </cell>
          <cell r="H752" t="str">
            <v>PTC</v>
          </cell>
          <cell r="I752" t="str">
            <v>NMD</v>
          </cell>
          <cell r="J752">
            <v>1</v>
          </cell>
          <cell r="K752" t="str">
            <v/>
          </cell>
          <cell r="L752" t="str">
            <v>25 November 2009; 22 August 2017 (HGVS reformatted)</v>
          </cell>
        </row>
        <row r="753">
          <cell r="D753" t="str">
            <v>c.5222_5225del</v>
          </cell>
          <cell r="E753" t="str">
            <v/>
          </cell>
          <cell r="F753" t="str">
            <v>p.Ser1741fs</v>
          </cell>
          <cell r="G753" t="str">
            <v>FS</v>
          </cell>
          <cell r="H753" t="str">
            <v>PTC</v>
          </cell>
          <cell r="I753" t="str">
            <v>NMD</v>
          </cell>
          <cell r="J753">
            <v>1</v>
          </cell>
          <cell r="K753" t="str">
            <v/>
          </cell>
          <cell r="L753" t="str">
            <v>10 March 2010; 22 August 2017 (HGVS reformatted)</v>
          </cell>
        </row>
        <row r="754">
          <cell r="D754" t="str">
            <v>c.5238dup</v>
          </cell>
          <cell r="E754" t="str">
            <v/>
          </cell>
          <cell r="F754" t="str">
            <v>p.Asn1747X</v>
          </cell>
          <cell r="G754" t="str">
            <v>FS</v>
          </cell>
          <cell r="H754" t="str">
            <v>PTC</v>
          </cell>
          <cell r="I754" t="str">
            <v>NMD</v>
          </cell>
          <cell r="J754">
            <v>1</v>
          </cell>
          <cell r="K754" t="str">
            <v/>
          </cell>
          <cell r="L754" t="str">
            <v>22 August 2017 (HGVS reformatted)</v>
          </cell>
        </row>
        <row r="755">
          <cell r="D755" t="str">
            <v>c.5239_5240insT</v>
          </cell>
          <cell r="E755" t="str">
            <v/>
          </cell>
          <cell r="F755" t="str">
            <v>p.Lys1747fs</v>
          </cell>
          <cell r="G755" t="str">
            <v>FS</v>
          </cell>
          <cell r="H755" t="str">
            <v>PTC</v>
          </cell>
          <cell r="I755" t="str">
            <v>NMD</v>
          </cell>
          <cell r="J755">
            <v>1</v>
          </cell>
          <cell r="K755" t="str">
            <v/>
          </cell>
          <cell r="L755" t="str">
            <v/>
          </cell>
        </row>
        <row r="756">
          <cell r="D756" t="str">
            <v>c.5241_5242insTA</v>
          </cell>
          <cell r="E756" t="str">
            <v/>
          </cell>
          <cell r="F756" t="str">
            <v>p.Ser1748X</v>
          </cell>
          <cell r="G756" t="str">
            <v>FS</v>
          </cell>
          <cell r="H756" t="str">
            <v>PTC</v>
          </cell>
          <cell r="I756" t="str">
            <v>NMD</v>
          </cell>
          <cell r="J756">
            <v>1</v>
          </cell>
          <cell r="K756" t="str">
            <v/>
          </cell>
          <cell r="L756" t="str">
            <v>14 March 2014</v>
          </cell>
        </row>
        <row r="757">
          <cell r="D757" t="str">
            <v>c.5254del</v>
          </cell>
          <cell r="E757" t="str">
            <v/>
          </cell>
          <cell r="F757" t="str">
            <v>p.His1752fs</v>
          </cell>
          <cell r="G757" t="str">
            <v>FS</v>
          </cell>
          <cell r="H757" t="str">
            <v>PTC</v>
          </cell>
          <cell r="I757" t="str">
            <v>NMD</v>
          </cell>
          <cell r="J757">
            <v>1</v>
          </cell>
          <cell r="K757" t="str">
            <v/>
          </cell>
          <cell r="L757" t="str">
            <v>22 August 2017 (HGVS reformatted)</v>
          </cell>
        </row>
        <row r="758">
          <cell r="D758" t="str">
            <v>c.5263G&gt;T</v>
          </cell>
          <cell r="E758" t="str">
            <v/>
          </cell>
          <cell r="F758" t="str">
            <v>p.Glu1755X</v>
          </cell>
          <cell r="G758" t="str">
            <v>NS</v>
          </cell>
          <cell r="H758" t="str">
            <v>PTC</v>
          </cell>
          <cell r="I758" t="str">
            <v>NMD</v>
          </cell>
          <cell r="J758">
            <v>1</v>
          </cell>
          <cell r="K758" t="str">
            <v/>
          </cell>
          <cell r="L758" t="str">
            <v/>
          </cell>
        </row>
        <row r="759">
          <cell r="D759" t="str">
            <v>c.5270_5273del</v>
          </cell>
          <cell r="E759" t="str">
            <v/>
          </cell>
          <cell r="F759" t="str">
            <v>p.Tyr1757fs</v>
          </cell>
          <cell r="G759" t="str">
            <v>FS</v>
          </cell>
          <cell r="H759" t="str">
            <v>PTC</v>
          </cell>
          <cell r="I759" t="str">
            <v>NMD</v>
          </cell>
          <cell r="J759">
            <v>1</v>
          </cell>
          <cell r="K759" t="str">
            <v/>
          </cell>
          <cell r="L759" t="str">
            <v>22 August 2017 (HGVS reformatted)</v>
          </cell>
        </row>
        <row r="760">
          <cell r="D760" t="str">
            <v>c.5270_5286del</v>
          </cell>
          <cell r="E760" t="str">
            <v/>
          </cell>
          <cell r="F760" t="str">
            <v>p.Tyr1757fs</v>
          </cell>
          <cell r="G760" t="str">
            <v>FS</v>
          </cell>
          <cell r="H760" t="str">
            <v>PTC</v>
          </cell>
          <cell r="I760" t="str">
            <v>NMD</v>
          </cell>
          <cell r="J760">
            <v>1</v>
          </cell>
          <cell r="K760" t="str">
            <v/>
          </cell>
          <cell r="L760" t="str">
            <v>22 August 2017 (HGVS reformatted)</v>
          </cell>
        </row>
        <row r="761">
          <cell r="D761" t="str">
            <v>c.5279C&gt;G</v>
          </cell>
          <cell r="E761" t="str">
            <v/>
          </cell>
          <cell r="F761" t="str">
            <v>p.Ser1760X</v>
          </cell>
          <cell r="G761" t="str">
            <v>NS</v>
          </cell>
          <cell r="H761" t="str">
            <v>PTC</v>
          </cell>
          <cell r="I761" t="str">
            <v>NMD</v>
          </cell>
          <cell r="J761">
            <v>1</v>
          </cell>
          <cell r="K761" t="str">
            <v/>
          </cell>
          <cell r="L761" t="str">
            <v/>
          </cell>
        </row>
        <row r="762">
          <cell r="D762" t="str">
            <v>c.5281G&gt;T</v>
          </cell>
          <cell r="E762" t="str">
            <v/>
          </cell>
          <cell r="F762" t="str">
            <v>p.Gly1761X</v>
          </cell>
          <cell r="G762" t="str">
            <v>NS</v>
          </cell>
          <cell r="H762" t="str">
            <v>PTC</v>
          </cell>
          <cell r="I762" t="str">
            <v>NMD</v>
          </cell>
          <cell r="J762">
            <v>1</v>
          </cell>
          <cell r="K762" t="str">
            <v/>
          </cell>
          <cell r="L762" t="str">
            <v>13 August 2010</v>
          </cell>
        </row>
        <row r="763">
          <cell r="D763" t="str">
            <v>c.5286T&gt;A</v>
          </cell>
          <cell r="E763" t="str">
            <v/>
          </cell>
          <cell r="F763" t="str">
            <v>p.Tyr1762X</v>
          </cell>
          <cell r="G763" t="str">
            <v>NS</v>
          </cell>
          <cell r="H763" t="str">
            <v>PTC</v>
          </cell>
          <cell r="I763" t="str">
            <v>NMD</v>
          </cell>
          <cell r="J763">
            <v>1</v>
          </cell>
          <cell r="K763" t="str">
            <v/>
          </cell>
          <cell r="L763" t="str">
            <v/>
          </cell>
        </row>
        <row r="764">
          <cell r="D764" t="str">
            <v>c.5290_5291del</v>
          </cell>
          <cell r="E764" t="str">
            <v/>
          </cell>
          <cell r="F764" t="str">
            <v>p.Ser1764fs</v>
          </cell>
          <cell r="G764" t="str">
            <v>FS</v>
          </cell>
          <cell r="H764" t="str">
            <v>PTC</v>
          </cell>
          <cell r="I764" t="str">
            <v>NMD</v>
          </cell>
          <cell r="J764">
            <v>1</v>
          </cell>
          <cell r="K764" t="str">
            <v/>
          </cell>
          <cell r="L764" t="str">
            <v>22 August 2017 (HGVS reformatted)</v>
          </cell>
        </row>
        <row r="765">
          <cell r="D765" t="str">
            <v>c.5298del</v>
          </cell>
          <cell r="E765" t="str">
            <v/>
          </cell>
          <cell r="F765" t="str">
            <v>p.Asn1766fs</v>
          </cell>
          <cell r="G765" t="str">
            <v>FS</v>
          </cell>
          <cell r="H765" t="str">
            <v>PTC</v>
          </cell>
          <cell r="I765" t="str">
            <v>NMD</v>
          </cell>
          <cell r="J765">
            <v>1</v>
          </cell>
          <cell r="K765" t="str">
            <v/>
          </cell>
          <cell r="L765" t="str">
            <v>22 August 2017 (HGVS reformatted)</v>
          </cell>
        </row>
        <row r="766">
          <cell r="D766" t="str">
            <v>c.5303_5304del</v>
          </cell>
          <cell r="E766" t="str">
            <v/>
          </cell>
          <cell r="F766" t="str">
            <v>p.Leu1768fs</v>
          </cell>
          <cell r="G766" t="str">
            <v>FS</v>
          </cell>
          <cell r="H766" t="str">
            <v>PTC</v>
          </cell>
          <cell r="I766" t="str">
            <v>NMD</v>
          </cell>
          <cell r="J766">
            <v>1</v>
          </cell>
          <cell r="K766" t="str">
            <v/>
          </cell>
          <cell r="L766" t="str">
            <v>22 August 2017 (HGVS reformatted)</v>
          </cell>
        </row>
        <row r="767">
          <cell r="D767" t="str">
            <v>c.5303_5311delinsA</v>
          </cell>
          <cell r="E767" t="str">
            <v/>
          </cell>
          <cell r="F767" t="str">
            <v>p.Leu1768fs</v>
          </cell>
          <cell r="G767" t="str">
            <v>FS</v>
          </cell>
          <cell r="H767" t="str">
            <v>PTC</v>
          </cell>
          <cell r="I767" t="str">
            <v>NMD</v>
          </cell>
          <cell r="J767">
            <v>1</v>
          </cell>
          <cell r="K767" t="str">
            <v/>
          </cell>
          <cell r="L767" t="str">
            <v>14 March 2014</v>
          </cell>
        </row>
        <row r="768">
          <cell r="D768" t="str">
            <v>c.5329_5334delinsG</v>
          </cell>
          <cell r="E768" t="str">
            <v/>
          </cell>
          <cell r="F768" t="str">
            <v>p.Lys1777fs</v>
          </cell>
          <cell r="G768" t="str">
            <v>FS</v>
          </cell>
          <cell r="H768" t="str">
            <v>PTC</v>
          </cell>
          <cell r="I768" t="str">
            <v>NMD</v>
          </cell>
          <cell r="J768">
            <v>1</v>
          </cell>
          <cell r="K768" t="str">
            <v/>
          </cell>
          <cell r="L768" t="str">
            <v>11 July 2011</v>
          </cell>
        </row>
        <row r="769">
          <cell r="D769" t="str">
            <v>c.5334_5340del</v>
          </cell>
          <cell r="E769" t="str">
            <v/>
          </cell>
          <cell r="F769" t="str">
            <v>p.Aps1778fs</v>
          </cell>
          <cell r="G769" t="str">
            <v>FS</v>
          </cell>
          <cell r="H769" t="str">
            <v>PTC</v>
          </cell>
          <cell r="I769" t="str">
            <v>NMD</v>
          </cell>
          <cell r="J769">
            <v>1</v>
          </cell>
          <cell r="K769" t="str">
            <v/>
          </cell>
          <cell r="L769" t="str">
            <v>22 August 2017 (HGVS reformatted)</v>
          </cell>
        </row>
        <row r="770">
          <cell r="D770" t="str">
            <v>c.5338dup</v>
          </cell>
          <cell r="E770" t="str">
            <v/>
          </cell>
          <cell r="F770" t="str">
            <v>p.Glu1780fs</v>
          </cell>
          <cell r="G770" t="str">
            <v>FS</v>
          </cell>
          <cell r="H770" t="str">
            <v>PTC</v>
          </cell>
          <cell r="I770" t="str">
            <v>NMD</v>
          </cell>
          <cell r="J770">
            <v>1</v>
          </cell>
          <cell r="K770" t="str">
            <v/>
          </cell>
          <cell r="L770" t="str">
            <v>15 October 2010; 22 August 2017 (HGVS reformatted)</v>
          </cell>
        </row>
        <row r="771">
          <cell r="D771" t="str">
            <v>c.5344C&gt;T</v>
          </cell>
          <cell r="E771" t="str">
            <v/>
          </cell>
          <cell r="F771" t="str">
            <v>p.Gln1782X</v>
          </cell>
          <cell r="G771" t="str">
            <v>NS</v>
          </cell>
          <cell r="H771" t="str">
            <v>PTC</v>
          </cell>
          <cell r="I771" t="str">
            <v>NMD</v>
          </cell>
          <cell r="J771">
            <v>1</v>
          </cell>
          <cell r="K771" t="str">
            <v/>
          </cell>
          <cell r="L771" t="str">
            <v/>
          </cell>
        </row>
        <row r="772">
          <cell r="D772" t="str">
            <v>c.5350_5351del</v>
          </cell>
          <cell r="E772" t="str">
            <v/>
          </cell>
          <cell r="F772" t="str">
            <v>p.Asn1784fs</v>
          </cell>
          <cell r="G772" t="str">
            <v>FS</v>
          </cell>
          <cell r="H772" t="str">
            <v>PTC</v>
          </cell>
          <cell r="I772" t="str">
            <v>NMD</v>
          </cell>
          <cell r="J772">
            <v>1</v>
          </cell>
          <cell r="K772" t="str">
            <v/>
          </cell>
          <cell r="L772" t="str">
            <v>22 August 2017 (HGVS reformatted)</v>
          </cell>
        </row>
        <row r="773">
          <cell r="D773" t="str">
            <v>c.5350_5351delinsT</v>
          </cell>
          <cell r="E773" t="str">
            <v/>
          </cell>
          <cell r="F773" t="str">
            <v>p.Asn1784fs</v>
          </cell>
          <cell r="G773" t="str">
            <v>FS</v>
          </cell>
          <cell r="H773" t="str">
            <v>PTC</v>
          </cell>
          <cell r="I773" t="str">
            <v>NMD</v>
          </cell>
          <cell r="J773">
            <v>1</v>
          </cell>
          <cell r="K773" t="str">
            <v/>
          </cell>
          <cell r="L773" t="str">
            <v/>
          </cell>
        </row>
        <row r="774">
          <cell r="D774" t="str">
            <v>c.5350_5351dup</v>
          </cell>
          <cell r="E774" t="str">
            <v/>
          </cell>
          <cell r="F774" t="str">
            <v>p.Asn1784fs</v>
          </cell>
          <cell r="G774" t="str">
            <v>FS</v>
          </cell>
          <cell r="H774" t="str">
            <v>PTC</v>
          </cell>
          <cell r="I774" t="str">
            <v>NMD</v>
          </cell>
          <cell r="J774">
            <v>1</v>
          </cell>
          <cell r="K774" t="str">
            <v/>
          </cell>
          <cell r="L774" t="str">
            <v>22 August 2017 (HGVS reformatted)</v>
          </cell>
        </row>
        <row r="775">
          <cell r="D775" t="str">
            <v>c.5351del</v>
          </cell>
          <cell r="E775" t="str">
            <v/>
          </cell>
          <cell r="F775" t="str">
            <v>p.Asn1784fs</v>
          </cell>
          <cell r="G775" t="str">
            <v>FS</v>
          </cell>
          <cell r="H775" t="str">
            <v>PTC</v>
          </cell>
          <cell r="I775" t="str">
            <v>NMD</v>
          </cell>
          <cell r="J775">
            <v>1</v>
          </cell>
          <cell r="K775" t="str">
            <v/>
          </cell>
          <cell r="L775" t="str">
            <v>22 August 2017 (HGVS reformatted)</v>
          </cell>
        </row>
        <row r="776">
          <cell r="D776" t="str">
            <v>c.5351dup</v>
          </cell>
          <cell r="E776" t="str">
            <v/>
          </cell>
          <cell r="F776" t="str">
            <v>p.Asn1784fs</v>
          </cell>
          <cell r="G776" t="str">
            <v>FS</v>
          </cell>
          <cell r="H776" t="str">
            <v>PTC</v>
          </cell>
          <cell r="I776" t="str">
            <v>NMD</v>
          </cell>
          <cell r="J776">
            <v>1</v>
          </cell>
          <cell r="K776" t="str">
            <v/>
          </cell>
          <cell r="L776" t="str">
            <v>22 August 2017 (HGVS reformatted)</v>
          </cell>
        </row>
        <row r="777">
          <cell r="D777" t="str">
            <v>c.5352del</v>
          </cell>
          <cell r="E777" t="str">
            <v/>
          </cell>
          <cell r="F777" t="str">
            <v>p.Asn1784fs</v>
          </cell>
          <cell r="G777" t="str">
            <v>FS</v>
          </cell>
          <cell r="H777" t="str">
            <v>PTC</v>
          </cell>
          <cell r="I777" t="str">
            <v>NMD</v>
          </cell>
          <cell r="J777">
            <v>1</v>
          </cell>
          <cell r="K777" t="str">
            <v/>
          </cell>
          <cell r="L777" t="str">
            <v>22 August 2017 (HGVS reformatted)</v>
          </cell>
        </row>
        <row r="778">
          <cell r="D778" t="str">
            <v>c.5353_5354del</v>
          </cell>
          <cell r="E778" t="str">
            <v/>
          </cell>
          <cell r="F778" t="str">
            <v>p.Thr1785X</v>
          </cell>
          <cell r="G778" t="str">
            <v>FS</v>
          </cell>
          <cell r="H778" t="str">
            <v>PTC</v>
          </cell>
          <cell r="I778" t="str">
            <v>NMD</v>
          </cell>
          <cell r="J778">
            <v>1</v>
          </cell>
          <cell r="K778" t="str">
            <v/>
          </cell>
          <cell r="L778" t="str">
            <v>14 March 2014; 22 August 2017 (HGVS reformatted)</v>
          </cell>
        </row>
        <row r="779">
          <cell r="D779" t="str">
            <v>c.5353del</v>
          </cell>
          <cell r="E779" t="str">
            <v/>
          </cell>
          <cell r="F779" t="str">
            <v>p.Thr1785fs</v>
          </cell>
          <cell r="G779" t="str">
            <v>FS</v>
          </cell>
          <cell r="H779" t="str">
            <v>PTC</v>
          </cell>
          <cell r="I779" t="str">
            <v>NMD</v>
          </cell>
          <cell r="J779">
            <v>1</v>
          </cell>
          <cell r="K779" t="str">
            <v/>
          </cell>
          <cell r="L779" t="str">
            <v>22 August 2017 (HGVS reformatted)</v>
          </cell>
        </row>
        <row r="780">
          <cell r="D780" t="str">
            <v>c.5353dup</v>
          </cell>
          <cell r="E780" t="str">
            <v/>
          </cell>
          <cell r="F780" t="str">
            <v>p.Thr1785fs</v>
          </cell>
          <cell r="G780" t="str">
            <v>FS</v>
          </cell>
          <cell r="H780" t="str">
            <v>PTC</v>
          </cell>
          <cell r="I780" t="str">
            <v>NMD</v>
          </cell>
          <cell r="J780">
            <v>1</v>
          </cell>
          <cell r="K780" t="str">
            <v/>
          </cell>
          <cell r="L780" t="str">
            <v>22 August 2017 (HGVS reformatted)</v>
          </cell>
        </row>
        <row r="781">
          <cell r="D781" t="str">
            <v>c.5355dup</v>
          </cell>
          <cell r="E781" t="str">
            <v/>
          </cell>
          <cell r="F781" t="str">
            <v>p.Ser1786X</v>
          </cell>
          <cell r="G781" t="str">
            <v>FS</v>
          </cell>
          <cell r="H781" t="str">
            <v>PTC</v>
          </cell>
          <cell r="I781" t="str">
            <v>NMD</v>
          </cell>
          <cell r="J781">
            <v>1</v>
          </cell>
          <cell r="K781" t="str">
            <v/>
          </cell>
          <cell r="L781" t="str">
            <v>6 May 2011; 22 August 2017 (HGVS reformatted)</v>
          </cell>
        </row>
        <row r="782">
          <cell r="D782" t="str">
            <v>c.5357del</v>
          </cell>
          <cell r="E782" t="str">
            <v/>
          </cell>
          <cell r="F782" t="str">
            <v>p.Ser1786fs</v>
          </cell>
          <cell r="G782" t="str">
            <v>FS</v>
          </cell>
          <cell r="H782" t="str">
            <v>PTC</v>
          </cell>
          <cell r="I782" t="str">
            <v>NMD</v>
          </cell>
          <cell r="J782">
            <v>1</v>
          </cell>
          <cell r="K782" t="str">
            <v/>
          </cell>
          <cell r="L782" t="str">
            <v>21 September 2011; 22 August 2017 (HGVS reformatted)</v>
          </cell>
        </row>
        <row r="783">
          <cell r="D783" t="str">
            <v>c.5365A&gt;T</v>
          </cell>
          <cell r="E783" t="str">
            <v/>
          </cell>
          <cell r="F783" t="str">
            <v>p.Lys1789X</v>
          </cell>
          <cell r="G783" t="str">
            <v>NS</v>
          </cell>
          <cell r="H783" t="str">
            <v>PTC</v>
          </cell>
          <cell r="I783" t="str">
            <v>NMD</v>
          </cell>
          <cell r="J783">
            <v>1</v>
          </cell>
          <cell r="K783" t="str">
            <v/>
          </cell>
          <cell r="L783" t="str">
            <v>5 August 2009</v>
          </cell>
        </row>
        <row r="784">
          <cell r="D784" t="str">
            <v>c.5378del</v>
          </cell>
          <cell r="E784" t="str">
            <v/>
          </cell>
          <cell r="F784" t="str">
            <v>p.Asn1793fs</v>
          </cell>
          <cell r="G784" t="str">
            <v>FS</v>
          </cell>
          <cell r="H784" t="str">
            <v>PTC</v>
          </cell>
          <cell r="I784" t="str">
            <v>NMD</v>
          </cell>
          <cell r="J784">
            <v>1</v>
          </cell>
          <cell r="K784" t="str">
            <v/>
          </cell>
          <cell r="L784" t="str">
            <v>27 June 2013; 22 August 2017 (HGVS reformatted)</v>
          </cell>
        </row>
        <row r="785">
          <cell r="D785" t="str">
            <v>c.538_539del</v>
          </cell>
          <cell r="E785" t="str">
            <v/>
          </cell>
          <cell r="F785" t="str">
            <v>p.Ile180fs</v>
          </cell>
          <cell r="G785" t="str">
            <v>FS</v>
          </cell>
          <cell r="H785" t="str">
            <v>PTC</v>
          </cell>
          <cell r="I785" t="str">
            <v>NMD</v>
          </cell>
          <cell r="J785">
            <v>1</v>
          </cell>
          <cell r="K785" t="str">
            <v/>
          </cell>
          <cell r="L785" t="str">
            <v>22 August 2017 (HGVS reformatted)</v>
          </cell>
        </row>
        <row r="786">
          <cell r="D786" t="str">
            <v>c.538_539dup</v>
          </cell>
          <cell r="E786" t="str">
            <v/>
          </cell>
          <cell r="F786" t="str">
            <v>p.Ser181fs</v>
          </cell>
          <cell r="G786" t="str">
            <v>FS</v>
          </cell>
          <cell r="H786" t="str">
            <v>PTC</v>
          </cell>
          <cell r="I786" t="str">
            <v>NMD</v>
          </cell>
          <cell r="J786">
            <v>1</v>
          </cell>
          <cell r="K786" t="str">
            <v/>
          </cell>
          <cell r="L786" t="str">
            <v>22 August 2017 (HGVS reformatted)</v>
          </cell>
        </row>
        <row r="787">
          <cell r="D787" t="str">
            <v>c.5380del</v>
          </cell>
          <cell r="E787" t="str">
            <v/>
          </cell>
          <cell r="F787" t="str">
            <v>p.Val1794X</v>
          </cell>
          <cell r="G787" t="str">
            <v>FS</v>
          </cell>
          <cell r="H787" t="str">
            <v>PTC</v>
          </cell>
          <cell r="I787" t="str">
            <v>NMD</v>
          </cell>
          <cell r="J787">
            <v>1</v>
          </cell>
          <cell r="K787" t="str">
            <v/>
          </cell>
          <cell r="L787" t="str">
            <v>22 August 2017 (HGVS reformatted)</v>
          </cell>
        </row>
        <row r="788">
          <cell r="D788" t="str">
            <v>c.5410_5411del</v>
          </cell>
          <cell r="E788" t="str">
            <v/>
          </cell>
          <cell r="F788" t="str">
            <v>p.Val1804fs</v>
          </cell>
          <cell r="G788" t="str">
            <v>FS</v>
          </cell>
          <cell r="H788" t="str">
            <v>PTC</v>
          </cell>
          <cell r="I788" t="str">
            <v>NMD</v>
          </cell>
          <cell r="J788">
            <v>1</v>
          </cell>
          <cell r="K788" t="str">
            <v/>
          </cell>
          <cell r="L788" t="str">
            <v>22 August 2017 (HGVS reformatted)</v>
          </cell>
        </row>
        <row r="789">
          <cell r="D789" t="str">
            <v>c.541del</v>
          </cell>
          <cell r="E789" t="str">
            <v/>
          </cell>
          <cell r="F789" t="str">
            <v>p.Ser181fs</v>
          </cell>
          <cell r="G789" t="str">
            <v>FS</v>
          </cell>
          <cell r="H789" t="str">
            <v>PTC</v>
          </cell>
          <cell r="I789" t="str">
            <v>NMD</v>
          </cell>
          <cell r="J789">
            <v>1</v>
          </cell>
          <cell r="K789" t="str">
            <v/>
          </cell>
          <cell r="L789" t="str">
            <v>22 August 2017 (HGVS reformatted)</v>
          </cell>
        </row>
        <row r="790">
          <cell r="D790" t="str">
            <v>c.5434G&gt;T</v>
          </cell>
          <cell r="E790" t="str">
            <v/>
          </cell>
          <cell r="F790" t="str">
            <v>p.Glu1812X</v>
          </cell>
          <cell r="G790" t="str">
            <v>NS</v>
          </cell>
          <cell r="H790" t="str">
            <v>PTC</v>
          </cell>
          <cell r="I790" t="str">
            <v>NMD</v>
          </cell>
          <cell r="J790">
            <v>1</v>
          </cell>
          <cell r="K790" t="str">
            <v/>
          </cell>
          <cell r="L790" t="str">
            <v>14 March 2014</v>
          </cell>
        </row>
        <row r="791">
          <cell r="D791" t="str">
            <v>c.5442_5445dup</v>
          </cell>
          <cell r="E791" t="str">
            <v/>
          </cell>
          <cell r="F791" t="str">
            <v>p.Ser1816fs</v>
          </cell>
          <cell r="G791" t="str">
            <v>FS</v>
          </cell>
          <cell r="H791" t="str">
            <v>PTC</v>
          </cell>
          <cell r="I791" t="str">
            <v>NMD</v>
          </cell>
          <cell r="J791">
            <v>1</v>
          </cell>
          <cell r="K791" t="str">
            <v/>
          </cell>
          <cell r="L791" t="str">
            <v>17 March 2014; 22 August 2017 (HGVS reformatted)</v>
          </cell>
        </row>
        <row r="792">
          <cell r="D792" t="str">
            <v>c.5459_5460dup</v>
          </cell>
          <cell r="E792" t="str">
            <v/>
          </cell>
          <cell r="F792" t="str">
            <v>p.Lys1821fs</v>
          </cell>
          <cell r="G792" t="str">
            <v>FS</v>
          </cell>
          <cell r="H792" t="str">
            <v>PTC</v>
          </cell>
          <cell r="I792" t="str">
            <v>NMD</v>
          </cell>
          <cell r="J792">
            <v>1</v>
          </cell>
          <cell r="K792" t="str">
            <v/>
          </cell>
          <cell r="L792" t="str">
            <v>28 March 2011; 22 August 2017 (HGVS reformatted)</v>
          </cell>
        </row>
        <row r="793">
          <cell r="D793" t="str">
            <v>c.5471del</v>
          </cell>
          <cell r="E793" t="str">
            <v/>
          </cell>
          <cell r="F793" t="str">
            <v>p.Asn1824fs</v>
          </cell>
          <cell r="G793" t="str">
            <v>FS</v>
          </cell>
          <cell r="H793" t="str">
            <v>PTC</v>
          </cell>
          <cell r="I793" t="str">
            <v>NMD</v>
          </cell>
          <cell r="J793">
            <v>1</v>
          </cell>
          <cell r="K793" t="str">
            <v/>
          </cell>
          <cell r="L793" t="str">
            <v>31 March 2010; 22 August 2017 (HGVS reformatted)</v>
          </cell>
        </row>
        <row r="794">
          <cell r="D794" t="str">
            <v>c.5471dup</v>
          </cell>
          <cell r="E794" t="str">
            <v/>
          </cell>
          <cell r="F794" t="str">
            <v>p.Asn1824fs</v>
          </cell>
          <cell r="G794" t="str">
            <v>FS</v>
          </cell>
          <cell r="H794" t="str">
            <v>PTC</v>
          </cell>
          <cell r="I794" t="str">
            <v>NMD</v>
          </cell>
          <cell r="J794">
            <v>1</v>
          </cell>
          <cell r="K794" t="str">
            <v/>
          </cell>
          <cell r="L794" t="str">
            <v>22 August 2017 (HGVS reformatted)</v>
          </cell>
        </row>
        <row r="795">
          <cell r="D795" t="str">
            <v>c.5472_5473insA</v>
          </cell>
          <cell r="E795" t="str">
            <v/>
          </cell>
          <cell r="F795" t="str">
            <v>p.Ala1825fs</v>
          </cell>
          <cell r="G795" t="str">
            <v>FS</v>
          </cell>
          <cell r="H795" t="str">
            <v>PTC</v>
          </cell>
          <cell r="I795" t="str">
            <v>NMD</v>
          </cell>
          <cell r="J795">
            <v>1</v>
          </cell>
          <cell r="K795" t="str">
            <v/>
          </cell>
          <cell r="L795" t="str">
            <v/>
          </cell>
        </row>
        <row r="796">
          <cell r="D796" t="str">
            <v>c.5482_5486del</v>
          </cell>
          <cell r="E796" t="str">
            <v/>
          </cell>
          <cell r="F796" t="str">
            <v>p.Lys1828fs</v>
          </cell>
          <cell r="G796" t="str">
            <v>FS</v>
          </cell>
          <cell r="H796" t="str">
            <v>PTC</v>
          </cell>
          <cell r="I796" t="str">
            <v>NMD</v>
          </cell>
          <cell r="J796">
            <v>1</v>
          </cell>
          <cell r="K796" t="str">
            <v/>
          </cell>
          <cell r="L796" t="str">
            <v>22 August 2017 (HGVS reformatted)</v>
          </cell>
        </row>
        <row r="797">
          <cell r="D797" t="str">
            <v>c.5542del</v>
          </cell>
          <cell r="E797" t="str">
            <v/>
          </cell>
          <cell r="F797" t="str">
            <v>p.Ser1848fs</v>
          </cell>
          <cell r="G797" t="str">
            <v>FS</v>
          </cell>
          <cell r="H797" t="str">
            <v>PTC</v>
          </cell>
          <cell r="I797" t="str">
            <v>NMD</v>
          </cell>
          <cell r="J797">
            <v>1</v>
          </cell>
          <cell r="K797" t="str">
            <v/>
          </cell>
          <cell r="L797" t="str">
            <v>22 August 2017 (HGVS reformatted)</v>
          </cell>
        </row>
        <row r="798">
          <cell r="D798" t="str">
            <v>c.5550_5551del</v>
          </cell>
          <cell r="E798" t="str">
            <v/>
          </cell>
          <cell r="F798" t="str">
            <v>p.Lys1850fs</v>
          </cell>
          <cell r="G798" t="str">
            <v>FS</v>
          </cell>
          <cell r="H798" t="str">
            <v>PTC</v>
          </cell>
          <cell r="I798" t="str">
            <v>NMD</v>
          </cell>
          <cell r="J798">
            <v>1</v>
          </cell>
          <cell r="K798" t="str">
            <v/>
          </cell>
          <cell r="L798" t="str">
            <v>22 August 2017 (HGVS reformatted)</v>
          </cell>
        </row>
        <row r="799">
          <cell r="D799" t="str">
            <v>c.5550_5566delinsTTGGCT</v>
          </cell>
          <cell r="E799" t="str">
            <v/>
          </cell>
          <cell r="F799" t="str">
            <v>p.Lys1850fs</v>
          </cell>
          <cell r="G799" t="str">
            <v>FS</v>
          </cell>
          <cell r="H799" t="str">
            <v>PTC</v>
          </cell>
          <cell r="I799" t="str">
            <v>NMD</v>
          </cell>
          <cell r="J799">
            <v>1</v>
          </cell>
          <cell r="K799" t="str">
            <v/>
          </cell>
          <cell r="L799" t="str">
            <v>28 March 2011</v>
          </cell>
        </row>
        <row r="800">
          <cell r="D800" t="str">
            <v>c.5554_5560del</v>
          </cell>
          <cell r="E800" t="str">
            <v/>
          </cell>
          <cell r="F800" t="str">
            <v>p.Val1852fs</v>
          </cell>
          <cell r="G800" t="str">
            <v>FS</v>
          </cell>
          <cell r="H800" t="str">
            <v>PTC</v>
          </cell>
          <cell r="I800" t="str">
            <v>NMD</v>
          </cell>
          <cell r="J800">
            <v>1</v>
          </cell>
          <cell r="K800" t="str">
            <v/>
          </cell>
          <cell r="L800" t="str">
            <v>22 October 2010; 22 August 2017 (HGVS reformatted)</v>
          </cell>
        </row>
        <row r="801">
          <cell r="D801" t="str">
            <v>c.5557del</v>
          </cell>
          <cell r="E801" t="str">
            <v/>
          </cell>
          <cell r="F801" t="str">
            <v>p.Cys1853fs</v>
          </cell>
          <cell r="G801" t="str">
            <v>FS</v>
          </cell>
          <cell r="H801" t="str">
            <v>PTC</v>
          </cell>
          <cell r="I801" t="str">
            <v>NMD</v>
          </cell>
          <cell r="J801">
            <v>1</v>
          </cell>
          <cell r="K801" t="str">
            <v/>
          </cell>
          <cell r="L801" t="str">
            <v>31 July 2015 (updated BIC); 22 August 2017 (HGVS reformatted)</v>
          </cell>
        </row>
        <row r="802">
          <cell r="D802" t="str">
            <v>c.5560_5561del</v>
          </cell>
          <cell r="E802" t="str">
            <v/>
          </cell>
          <cell r="F802" t="str">
            <v>p.Val1854fs</v>
          </cell>
          <cell r="G802" t="str">
            <v>FS</v>
          </cell>
          <cell r="H802" t="str">
            <v>PTC</v>
          </cell>
          <cell r="I802" t="str">
            <v>NMD</v>
          </cell>
          <cell r="J802">
            <v>1</v>
          </cell>
          <cell r="K802" t="str">
            <v/>
          </cell>
          <cell r="L802" t="str">
            <v>22 August 2017 (HGVS reformatted)</v>
          </cell>
        </row>
        <row r="803">
          <cell r="D803" t="str">
            <v>c.5564C&gt;A</v>
          </cell>
          <cell r="E803" t="str">
            <v/>
          </cell>
          <cell r="F803" t="str">
            <v>p.Ser1855X</v>
          </cell>
          <cell r="G803" t="str">
            <v>NS</v>
          </cell>
          <cell r="H803" t="str">
            <v>PTC</v>
          </cell>
          <cell r="I803" t="str">
            <v>NMD</v>
          </cell>
          <cell r="J803">
            <v>1</v>
          </cell>
          <cell r="K803" t="str">
            <v/>
          </cell>
          <cell r="L803" t="str">
            <v>27 January 2010 (BIC amended)</v>
          </cell>
        </row>
        <row r="804">
          <cell r="D804" t="str">
            <v>c.5569_5573del</v>
          </cell>
          <cell r="E804" t="str">
            <v/>
          </cell>
          <cell r="F804" t="str">
            <v>p.Glu1857fs</v>
          </cell>
          <cell r="G804" t="str">
            <v>FS</v>
          </cell>
          <cell r="H804" t="str">
            <v>PTC</v>
          </cell>
          <cell r="I804" t="str">
            <v>NMD</v>
          </cell>
          <cell r="J804">
            <v>1</v>
          </cell>
          <cell r="K804" t="str">
            <v/>
          </cell>
          <cell r="L804" t="str">
            <v>22 August 2017 (HGVS reformatted)</v>
          </cell>
        </row>
        <row r="805">
          <cell r="D805" t="str">
            <v>c.5569G&gt;T</v>
          </cell>
          <cell r="E805" t="str">
            <v/>
          </cell>
          <cell r="F805" t="str">
            <v>p.Glu1857X</v>
          </cell>
          <cell r="G805" t="str">
            <v>NS</v>
          </cell>
          <cell r="H805" t="str">
            <v>PTC</v>
          </cell>
          <cell r="I805" t="str">
            <v>NMD</v>
          </cell>
          <cell r="J805">
            <v>1</v>
          </cell>
          <cell r="K805" t="str">
            <v/>
          </cell>
          <cell r="L805" t="str">
            <v/>
          </cell>
        </row>
        <row r="806">
          <cell r="D806" t="str">
            <v>c.5576_5579del</v>
          </cell>
          <cell r="E806" t="str">
            <v/>
          </cell>
          <cell r="F806" t="str">
            <v>p.Ile1859fs</v>
          </cell>
          <cell r="G806" t="str">
            <v>FS</v>
          </cell>
          <cell r="H806" t="str">
            <v>PTC</v>
          </cell>
          <cell r="I806" t="str">
            <v>NMD</v>
          </cell>
          <cell r="J806">
            <v>1</v>
          </cell>
          <cell r="K806" t="str">
            <v/>
          </cell>
          <cell r="L806" t="str">
            <v>22 August 2017 (HGVS reformatted)</v>
          </cell>
        </row>
        <row r="807">
          <cell r="D807" t="str">
            <v>c.5577_5580del</v>
          </cell>
          <cell r="E807" t="str">
            <v/>
          </cell>
          <cell r="F807" t="str">
            <v>p.Lys1861X</v>
          </cell>
          <cell r="G807" t="str">
            <v>FS</v>
          </cell>
          <cell r="H807" t="str">
            <v>PTC</v>
          </cell>
          <cell r="I807" t="str">
            <v>NMD</v>
          </cell>
          <cell r="J807">
            <v>1</v>
          </cell>
          <cell r="K807" t="str">
            <v/>
          </cell>
          <cell r="L807" t="str">
            <v>22 August 2017 (HGVS reformatted)</v>
          </cell>
        </row>
        <row r="808">
          <cell r="D808" t="str">
            <v>c.5577del</v>
          </cell>
          <cell r="E808" t="str">
            <v/>
          </cell>
          <cell r="F808" t="str">
            <v>p.Val1862X</v>
          </cell>
          <cell r="G808" t="str">
            <v>FS</v>
          </cell>
          <cell r="H808" t="str">
            <v>PTC</v>
          </cell>
          <cell r="I808" t="str">
            <v>NMD</v>
          </cell>
          <cell r="J808">
            <v>1</v>
          </cell>
          <cell r="K808" t="str">
            <v/>
          </cell>
          <cell r="L808" t="str">
            <v>19 March 2013; 22 August 2017 (HGVS reformatted)</v>
          </cell>
        </row>
        <row r="809">
          <cell r="D809" t="str">
            <v>c.5578A&gt;T</v>
          </cell>
          <cell r="E809" t="str">
            <v/>
          </cell>
          <cell r="F809" t="str">
            <v>p.Lys1860X</v>
          </cell>
          <cell r="G809" t="str">
            <v>NS</v>
          </cell>
          <cell r="H809" t="str">
            <v>PTC</v>
          </cell>
          <cell r="I809" t="str">
            <v>NMD</v>
          </cell>
          <cell r="J809">
            <v>1</v>
          </cell>
          <cell r="K809" t="str">
            <v/>
          </cell>
          <cell r="L809" t="str">
            <v>22 January 2010</v>
          </cell>
        </row>
        <row r="810">
          <cell r="D810" t="str">
            <v>c.5580_5583del</v>
          </cell>
          <cell r="E810" t="str">
            <v/>
          </cell>
          <cell r="F810" t="str">
            <v>p.Lys1861X</v>
          </cell>
          <cell r="G810" t="str">
            <v>FS</v>
          </cell>
          <cell r="H810" t="str">
            <v>PTC</v>
          </cell>
          <cell r="I810" t="str">
            <v>NMD</v>
          </cell>
          <cell r="J810">
            <v>1</v>
          </cell>
          <cell r="K810" t="str">
            <v/>
          </cell>
          <cell r="L810" t="str">
            <v>22 August 2017 (HGVS reformatted)</v>
          </cell>
        </row>
        <row r="811">
          <cell r="D811" t="str">
            <v>c.5583dup</v>
          </cell>
          <cell r="E811" t="str">
            <v/>
          </cell>
          <cell r="F811" t="str">
            <v>p.Val1862fs</v>
          </cell>
          <cell r="G811" t="str">
            <v>FS</v>
          </cell>
          <cell r="H811" t="str">
            <v>PTC</v>
          </cell>
          <cell r="I811" t="str">
            <v>NMD</v>
          </cell>
          <cell r="J811">
            <v>1</v>
          </cell>
          <cell r="K811" t="str">
            <v/>
          </cell>
          <cell r="L811" t="str">
            <v>22 August 2017 (HGVS reformatted)</v>
          </cell>
        </row>
        <row r="812">
          <cell r="D812" t="str">
            <v>c.5585_5588del</v>
          </cell>
          <cell r="E812" t="str">
            <v/>
          </cell>
          <cell r="F812" t="str">
            <v>p.Val1862fs</v>
          </cell>
          <cell r="G812" t="str">
            <v>FS</v>
          </cell>
          <cell r="H812" t="str">
            <v>PTC</v>
          </cell>
          <cell r="I812" t="str">
            <v>NMD</v>
          </cell>
          <cell r="J812">
            <v>1</v>
          </cell>
          <cell r="K812" t="str">
            <v/>
          </cell>
          <cell r="L812" t="str">
            <v>22 August 2017 (HGVS reformatted)</v>
          </cell>
        </row>
        <row r="813">
          <cell r="D813" t="str">
            <v>c.5590_5591del</v>
          </cell>
          <cell r="E813" t="str">
            <v/>
          </cell>
          <cell r="F813" t="str">
            <v>p.Asp1864fs</v>
          </cell>
          <cell r="G813" t="str">
            <v>FS</v>
          </cell>
          <cell r="H813" t="str">
            <v>PTC</v>
          </cell>
          <cell r="I813" t="str">
            <v>NMD</v>
          </cell>
          <cell r="J813">
            <v>1</v>
          </cell>
          <cell r="K813" t="str">
            <v/>
          </cell>
          <cell r="L813" t="str">
            <v>22 August 2017 (HGVS reformatted)</v>
          </cell>
        </row>
        <row r="814">
          <cell r="D814" t="str">
            <v>c.5592_5593del</v>
          </cell>
          <cell r="E814" t="str">
            <v/>
          </cell>
          <cell r="F814" t="str">
            <v>p.Phe1866fs</v>
          </cell>
          <cell r="G814" t="str">
            <v>FS</v>
          </cell>
          <cell r="H814" t="str">
            <v>PTC</v>
          </cell>
          <cell r="I814" t="str">
            <v>NMD</v>
          </cell>
          <cell r="J814">
            <v>1</v>
          </cell>
          <cell r="K814" t="str">
            <v/>
          </cell>
          <cell r="L814" t="str">
            <v>18 February 2013; 22 August 2017 (HGVS reformatted)</v>
          </cell>
        </row>
        <row r="815">
          <cell r="D815" t="str">
            <v>c.5595_5596del</v>
          </cell>
          <cell r="E815" t="str">
            <v/>
          </cell>
          <cell r="F815" t="str">
            <v>p.Phe1866fs</v>
          </cell>
          <cell r="G815" t="str">
            <v>FS</v>
          </cell>
          <cell r="H815" t="str">
            <v>PTC</v>
          </cell>
          <cell r="I815" t="str">
            <v>NMD</v>
          </cell>
          <cell r="J815">
            <v>1</v>
          </cell>
          <cell r="K815" t="str">
            <v/>
          </cell>
          <cell r="L815" t="str">
            <v>22 August 2017 (HGVS reformatted)</v>
          </cell>
        </row>
        <row r="816">
          <cell r="D816" t="str">
            <v>c.5603_5606del</v>
          </cell>
          <cell r="E816" t="str">
            <v/>
          </cell>
          <cell r="F816" t="str">
            <v>p.Asp1868fs</v>
          </cell>
          <cell r="G816" t="str">
            <v>FS</v>
          </cell>
          <cell r="H816" t="str">
            <v>PTC</v>
          </cell>
          <cell r="I816" t="str">
            <v>NMD</v>
          </cell>
          <cell r="J816">
            <v>1</v>
          </cell>
          <cell r="K816" t="str">
            <v/>
          </cell>
          <cell r="L816" t="str">
            <v>22 August 2017 (HGVS reformatted)</v>
          </cell>
        </row>
        <row r="817">
          <cell r="D817" t="str">
            <v>c.5609_5610delinsAG</v>
          </cell>
          <cell r="E817" t="str">
            <v/>
          </cell>
          <cell r="F817" t="str">
            <v>p.Phe1870X</v>
          </cell>
          <cell r="G817" t="str">
            <v>NS</v>
          </cell>
          <cell r="H817" t="str">
            <v>PTC</v>
          </cell>
          <cell r="I817" t="str">
            <v>NMD</v>
          </cell>
          <cell r="J817">
            <v>1</v>
          </cell>
          <cell r="K817" t="str">
            <v/>
          </cell>
          <cell r="L817" t="str">
            <v>13 June 2014 (HGVS amended)</v>
          </cell>
        </row>
        <row r="818">
          <cell r="D818" t="str">
            <v>c.5609dup</v>
          </cell>
          <cell r="E818" t="str">
            <v/>
          </cell>
          <cell r="F818" t="str">
            <v>p.Ser1871fs</v>
          </cell>
          <cell r="G818" t="str">
            <v>FS</v>
          </cell>
          <cell r="H818" t="str">
            <v>PTC</v>
          </cell>
          <cell r="I818" t="str">
            <v>NMD</v>
          </cell>
          <cell r="J818">
            <v>1</v>
          </cell>
          <cell r="K818" t="str">
            <v/>
          </cell>
          <cell r="L818" t="str">
            <v>25 November 2009; 22 August 2017 (HGVS reformatted)</v>
          </cell>
        </row>
        <row r="819">
          <cell r="D819" t="str">
            <v>c.5614A&gt;T</v>
          </cell>
          <cell r="E819" t="str">
            <v/>
          </cell>
          <cell r="F819" t="str">
            <v>p.Lys1872X</v>
          </cell>
          <cell r="G819" t="str">
            <v>NS</v>
          </cell>
          <cell r="H819" t="str">
            <v>PTC</v>
          </cell>
          <cell r="I819" t="str">
            <v>NMD</v>
          </cell>
          <cell r="J819">
            <v>1</v>
          </cell>
          <cell r="K819" t="str">
            <v/>
          </cell>
          <cell r="L819" t="str">
            <v/>
          </cell>
        </row>
        <row r="820">
          <cell r="D820" t="str">
            <v>c.5616_5620del</v>
          </cell>
          <cell r="E820" t="str">
            <v/>
          </cell>
          <cell r="F820" t="str">
            <v>p.Lys1872fs</v>
          </cell>
          <cell r="G820" t="str">
            <v>FS</v>
          </cell>
          <cell r="H820" t="str">
            <v>PTC</v>
          </cell>
          <cell r="I820" t="str">
            <v>NMD</v>
          </cell>
          <cell r="J820">
            <v>1</v>
          </cell>
          <cell r="K820" t="str">
            <v/>
          </cell>
          <cell r="L820" t="str">
            <v>22 August 2017 (HGVS reformatted)</v>
          </cell>
        </row>
        <row r="821">
          <cell r="D821" t="str">
            <v>c.5616del</v>
          </cell>
          <cell r="E821" t="str">
            <v/>
          </cell>
          <cell r="F821" t="str">
            <v>p.Val1873X</v>
          </cell>
          <cell r="G821" t="str">
            <v>FS</v>
          </cell>
          <cell r="H821" t="str">
            <v>PTC</v>
          </cell>
          <cell r="I821" t="str">
            <v>NMD</v>
          </cell>
          <cell r="J821">
            <v>1</v>
          </cell>
          <cell r="K821" t="str">
            <v/>
          </cell>
          <cell r="L821" t="str">
            <v>14 March 2014; 22 August 2017 (HGVS reformatted)</v>
          </cell>
        </row>
        <row r="822">
          <cell r="D822" t="str">
            <v>c.5621_5624del</v>
          </cell>
          <cell r="E822" t="str">
            <v/>
          </cell>
          <cell r="F822" t="str">
            <v>p.Ile1874fs</v>
          </cell>
          <cell r="G822" t="str">
            <v>FS</v>
          </cell>
          <cell r="H822" t="str">
            <v>PTC</v>
          </cell>
          <cell r="I822" t="str">
            <v>NMD</v>
          </cell>
          <cell r="J822">
            <v>1</v>
          </cell>
          <cell r="K822" t="str">
            <v/>
          </cell>
          <cell r="L822" t="str">
            <v>22 August 2017 (HGVS reformatted)</v>
          </cell>
        </row>
        <row r="823">
          <cell r="D823" t="str">
            <v>c.5623A&gt;T</v>
          </cell>
          <cell r="E823" t="str">
            <v/>
          </cell>
          <cell r="F823" t="str">
            <v>p.Lys1875X</v>
          </cell>
          <cell r="G823" t="str">
            <v>NS</v>
          </cell>
          <cell r="H823" t="str">
            <v>PTC</v>
          </cell>
          <cell r="I823" t="str">
            <v>NMD</v>
          </cell>
          <cell r="J823">
            <v>1</v>
          </cell>
          <cell r="K823" t="str">
            <v/>
          </cell>
          <cell r="L823" t="str">
            <v>27 January 2010 (BIC amended)</v>
          </cell>
        </row>
        <row r="824">
          <cell r="D824" t="str">
            <v>c.5624del</v>
          </cell>
          <cell r="E824" t="str">
            <v/>
          </cell>
          <cell r="F824" t="str">
            <v>p.Lys1875fs</v>
          </cell>
          <cell r="G824" t="str">
            <v>FS</v>
          </cell>
          <cell r="H824" t="str">
            <v>PTC</v>
          </cell>
          <cell r="I824" t="str">
            <v>NMD</v>
          </cell>
          <cell r="J824">
            <v>1</v>
          </cell>
          <cell r="K824" t="str">
            <v/>
          </cell>
          <cell r="L824" t="str">
            <v>22 August 2017 (HGVS reformatted)</v>
          </cell>
        </row>
        <row r="825">
          <cell r="D825" t="str">
            <v>c.5635G&gt;T</v>
          </cell>
          <cell r="E825" t="str">
            <v/>
          </cell>
          <cell r="F825" t="str">
            <v>p.Glu1879X</v>
          </cell>
          <cell r="G825" t="str">
            <v>NS</v>
          </cell>
          <cell r="H825" t="str">
            <v>PTC</v>
          </cell>
          <cell r="I825" t="str">
            <v>NMD</v>
          </cell>
          <cell r="J825">
            <v>1</v>
          </cell>
          <cell r="K825" t="str">
            <v/>
          </cell>
          <cell r="L825" t="str">
            <v/>
          </cell>
        </row>
        <row r="826">
          <cell r="D826" t="str">
            <v>c.5641_5644del</v>
          </cell>
          <cell r="E826" t="str">
            <v/>
          </cell>
          <cell r="F826" t="str">
            <v>p.Lys1881fs</v>
          </cell>
          <cell r="G826" t="str">
            <v>FS</v>
          </cell>
          <cell r="H826" t="str">
            <v>PTC</v>
          </cell>
          <cell r="I826" t="str">
            <v>NMD</v>
          </cell>
          <cell r="J826">
            <v>1</v>
          </cell>
          <cell r="K826" t="str">
            <v/>
          </cell>
          <cell r="L826" t="str">
            <v>22 August 2017 (HGVS reformatted)</v>
          </cell>
        </row>
        <row r="827">
          <cell r="D827" t="str">
            <v>c.5645C&gt;A</v>
          </cell>
          <cell r="E827" t="str">
            <v/>
          </cell>
          <cell r="F827" t="str">
            <v>p.Ser1882X</v>
          </cell>
          <cell r="G827" t="str">
            <v>NS</v>
          </cell>
          <cell r="H827" t="str">
            <v>PTC</v>
          </cell>
          <cell r="I827" t="str">
            <v>NMD</v>
          </cell>
          <cell r="J827">
            <v>1</v>
          </cell>
          <cell r="K827" t="str">
            <v/>
          </cell>
          <cell r="L827" t="str">
            <v/>
          </cell>
        </row>
        <row r="828">
          <cell r="D828" t="str">
            <v>c.5645C&gt;G</v>
          </cell>
          <cell r="E828" t="str">
            <v/>
          </cell>
          <cell r="F828" t="str">
            <v>p.Ser1882X</v>
          </cell>
          <cell r="G828" t="str">
            <v>NS</v>
          </cell>
          <cell r="H828" t="str">
            <v>PTC</v>
          </cell>
          <cell r="I828" t="str">
            <v>NMD</v>
          </cell>
          <cell r="J828">
            <v>1</v>
          </cell>
          <cell r="K828" t="str">
            <v/>
          </cell>
          <cell r="L828" t="str">
            <v>15 October 2010</v>
          </cell>
        </row>
        <row r="829">
          <cell r="D829" t="str">
            <v>c.5651_5652insA</v>
          </cell>
          <cell r="E829" t="str">
            <v/>
          </cell>
          <cell r="F829" t="str">
            <v>p.Cys1885fs</v>
          </cell>
          <cell r="G829" t="str">
            <v>FS</v>
          </cell>
          <cell r="H829" t="str">
            <v>PTC</v>
          </cell>
          <cell r="I829" t="str">
            <v>NMD</v>
          </cell>
          <cell r="J829">
            <v>1</v>
          </cell>
          <cell r="K829" t="str">
            <v/>
          </cell>
          <cell r="L829" t="str">
            <v/>
          </cell>
        </row>
        <row r="830">
          <cell r="D830" t="str">
            <v>c.5653dup</v>
          </cell>
          <cell r="E830" t="str">
            <v/>
          </cell>
          <cell r="F830" t="str">
            <v>p.Cys1885fs</v>
          </cell>
          <cell r="G830" t="str">
            <v>FS</v>
          </cell>
          <cell r="H830" t="str">
            <v>PTC</v>
          </cell>
          <cell r="I830" t="str">
            <v>NMD</v>
          </cell>
          <cell r="J830">
            <v>1</v>
          </cell>
          <cell r="K830" t="str">
            <v/>
          </cell>
          <cell r="L830" t="str">
            <v>6 May 2011; 22 August 2017 (HGVS reformatted)</v>
          </cell>
        </row>
        <row r="831">
          <cell r="D831" t="str">
            <v>c.5655C&gt;A</v>
          </cell>
          <cell r="E831" t="str">
            <v/>
          </cell>
          <cell r="F831" t="str">
            <v>p.Cys1885X</v>
          </cell>
          <cell r="G831" t="str">
            <v>NS</v>
          </cell>
          <cell r="H831" t="str">
            <v>PTC</v>
          </cell>
          <cell r="I831" t="str">
            <v>NMD</v>
          </cell>
          <cell r="J831">
            <v>1</v>
          </cell>
          <cell r="K831" t="str">
            <v/>
          </cell>
          <cell r="L831" t="str">
            <v/>
          </cell>
        </row>
        <row r="832">
          <cell r="D832" t="str">
            <v>c.5656C&gt;T</v>
          </cell>
          <cell r="E832" t="str">
            <v/>
          </cell>
          <cell r="F832" t="str">
            <v>p.Gln1886X</v>
          </cell>
          <cell r="G832" t="str">
            <v>NS</v>
          </cell>
          <cell r="H832" t="str">
            <v>PTC</v>
          </cell>
          <cell r="I832" t="str">
            <v>NMD</v>
          </cell>
          <cell r="J832">
            <v>1</v>
          </cell>
          <cell r="K832" t="str">
            <v/>
          </cell>
          <cell r="L832" t="str">
            <v>6 April 2010 (amended)</v>
          </cell>
        </row>
        <row r="833">
          <cell r="D833" t="str">
            <v>c.566_567insG</v>
          </cell>
          <cell r="E833" t="str">
            <v/>
          </cell>
          <cell r="F833" t="str">
            <v>p.Asp189fs</v>
          </cell>
          <cell r="G833" t="str">
            <v>FS</v>
          </cell>
          <cell r="H833" t="str">
            <v>PTC</v>
          </cell>
          <cell r="I833" t="str">
            <v>NMD</v>
          </cell>
          <cell r="J833">
            <v>1</v>
          </cell>
          <cell r="K833" t="str">
            <v/>
          </cell>
          <cell r="L833" t="str">
            <v/>
          </cell>
        </row>
        <row r="834">
          <cell r="D834" t="str">
            <v>c.5665del</v>
          </cell>
          <cell r="E834" t="str">
            <v/>
          </cell>
          <cell r="F834" t="str">
            <v>p.Ile1889fs</v>
          </cell>
          <cell r="G834" t="str">
            <v>FS</v>
          </cell>
          <cell r="H834" t="str">
            <v>PTC</v>
          </cell>
          <cell r="I834" t="str">
            <v>NMD</v>
          </cell>
          <cell r="J834">
            <v>1</v>
          </cell>
          <cell r="K834" t="str">
            <v/>
          </cell>
          <cell r="L834" t="str">
            <v>22 August 2017 (HGVS reformatted)</v>
          </cell>
        </row>
        <row r="835">
          <cell r="D835" t="str">
            <v>c.5669_5673del</v>
          </cell>
          <cell r="E835" t="str">
            <v/>
          </cell>
          <cell r="F835" t="str">
            <v>p.Met1890fs</v>
          </cell>
          <cell r="G835" t="str">
            <v>FS</v>
          </cell>
          <cell r="H835" t="str">
            <v>PTC</v>
          </cell>
          <cell r="I835" t="str">
            <v>NMD</v>
          </cell>
          <cell r="J835">
            <v>1</v>
          </cell>
          <cell r="K835" t="str">
            <v/>
          </cell>
          <cell r="L835" t="str">
            <v>22 August 2017 (HGVS reformatted)</v>
          </cell>
        </row>
        <row r="836">
          <cell r="D836" t="str">
            <v>c.5677_5678insA</v>
          </cell>
          <cell r="E836" t="str">
            <v/>
          </cell>
          <cell r="F836" t="str">
            <v>p.Cys1893X</v>
          </cell>
          <cell r="G836" t="str">
            <v>FS</v>
          </cell>
          <cell r="H836" t="str">
            <v>PTC</v>
          </cell>
          <cell r="I836" t="str">
            <v>NMD</v>
          </cell>
          <cell r="J836">
            <v>1</v>
          </cell>
          <cell r="K836" t="str">
            <v/>
          </cell>
          <cell r="L836" t="str">
            <v>27 April 2011</v>
          </cell>
        </row>
        <row r="837">
          <cell r="D837" t="str">
            <v>c.568_575del</v>
          </cell>
          <cell r="E837" t="str">
            <v/>
          </cell>
          <cell r="F837" t="str">
            <v>p.Pro190fs</v>
          </cell>
          <cell r="G837" t="str">
            <v>FS</v>
          </cell>
          <cell r="H837" t="str">
            <v>PTC</v>
          </cell>
          <cell r="I837" t="str">
            <v>NMD</v>
          </cell>
          <cell r="J837">
            <v>1</v>
          </cell>
          <cell r="K837" t="str">
            <v/>
          </cell>
          <cell r="L837" t="str">
            <v>22 August 2017 (HGVS reformatted)</v>
          </cell>
        </row>
        <row r="838">
          <cell r="D838" t="str">
            <v>c.5681dup</v>
          </cell>
          <cell r="E838" t="str">
            <v/>
          </cell>
          <cell r="F838" t="str">
            <v>p.Tyr1894X</v>
          </cell>
          <cell r="G838" t="str">
            <v>FS</v>
          </cell>
          <cell r="H838" t="str">
            <v>PTC</v>
          </cell>
          <cell r="I838" t="str">
            <v>NMD</v>
          </cell>
          <cell r="J838">
            <v>1</v>
          </cell>
          <cell r="K838" t="str">
            <v/>
          </cell>
          <cell r="L838" t="str">
            <v>22 August 2017 (HGVS reformatted)</v>
          </cell>
        </row>
        <row r="839">
          <cell r="D839" t="str">
            <v>c.5682C&gt;A</v>
          </cell>
          <cell r="E839" t="str">
            <v/>
          </cell>
          <cell r="F839" t="str">
            <v>p.Tyr1894X</v>
          </cell>
          <cell r="G839" t="str">
            <v>NS</v>
          </cell>
          <cell r="H839" t="str">
            <v>PTC</v>
          </cell>
          <cell r="I839" t="str">
            <v>NMD</v>
          </cell>
          <cell r="J839">
            <v>1</v>
          </cell>
          <cell r="K839" t="str">
            <v/>
          </cell>
          <cell r="L839" t="str">
            <v>22 January 2010</v>
          </cell>
        </row>
        <row r="840">
          <cell r="D840" t="str">
            <v>c.5682C&gt;A/G</v>
          </cell>
          <cell r="E840" t="str">
            <v/>
          </cell>
          <cell r="F840" t="str">
            <v>p.Tyr1894X</v>
          </cell>
          <cell r="G840" t="str">
            <v>NS</v>
          </cell>
          <cell r="H840" t="str">
            <v>PTC</v>
          </cell>
          <cell r="I840" t="str">
            <v>NMD</v>
          </cell>
          <cell r="J840">
            <v>1</v>
          </cell>
          <cell r="K840" t="str">
            <v/>
          </cell>
          <cell r="L840" t="str">
            <v>18 February 2013</v>
          </cell>
        </row>
        <row r="841">
          <cell r="D841" t="str">
            <v>c.5682C&gt;G</v>
          </cell>
          <cell r="E841" t="str">
            <v/>
          </cell>
          <cell r="F841" t="str">
            <v>p.Tyr1894X</v>
          </cell>
          <cell r="G841" t="str">
            <v>NS</v>
          </cell>
          <cell r="H841" t="str">
            <v>PTC</v>
          </cell>
          <cell r="I841" t="str">
            <v>NMD</v>
          </cell>
          <cell r="J841">
            <v>1</v>
          </cell>
          <cell r="K841" t="str">
            <v/>
          </cell>
          <cell r="L841" t="str">
            <v/>
          </cell>
        </row>
        <row r="842">
          <cell r="D842" t="str">
            <v>c.569_570insAACG</v>
          </cell>
          <cell r="E842" t="str">
            <v/>
          </cell>
          <cell r="F842" t="str">
            <v>p.Asp191fs</v>
          </cell>
          <cell r="G842" t="str">
            <v>FS</v>
          </cell>
          <cell r="H842" t="str">
            <v>PTC</v>
          </cell>
          <cell r="I842" t="str">
            <v>NMD</v>
          </cell>
          <cell r="J842">
            <v>1</v>
          </cell>
          <cell r="K842" t="str">
            <v/>
          </cell>
          <cell r="L842" t="str">
            <v>17 February 2014</v>
          </cell>
        </row>
        <row r="843">
          <cell r="D843" t="str">
            <v>c.5692del</v>
          </cell>
          <cell r="E843" t="str">
            <v/>
          </cell>
          <cell r="F843" t="str">
            <v>p.Asp1898fs</v>
          </cell>
          <cell r="G843" t="str">
            <v>FS</v>
          </cell>
          <cell r="H843" t="str">
            <v>PTC</v>
          </cell>
          <cell r="I843" t="str">
            <v>NMD</v>
          </cell>
          <cell r="J843">
            <v>1</v>
          </cell>
          <cell r="K843" t="str">
            <v/>
          </cell>
          <cell r="L843" t="str">
            <v>22 August 2017 (HGVS reformatted)</v>
          </cell>
        </row>
        <row r="844">
          <cell r="D844" t="str">
            <v>c.5699C&gt;A</v>
          </cell>
          <cell r="E844" t="str">
            <v/>
          </cell>
          <cell r="F844" t="str">
            <v>p.Ser1900X</v>
          </cell>
          <cell r="G844" t="str">
            <v>NS</v>
          </cell>
          <cell r="H844" t="str">
            <v>PTC</v>
          </cell>
          <cell r="I844" t="str">
            <v>NMD</v>
          </cell>
          <cell r="J844">
            <v>1</v>
          </cell>
          <cell r="K844" t="str">
            <v/>
          </cell>
          <cell r="L844" t="str">
            <v/>
          </cell>
        </row>
        <row r="845">
          <cell r="D845" t="str">
            <v>c.5701_5714del</v>
          </cell>
          <cell r="E845" t="str">
            <v/>
          </cell>
          <cell r="F845" t="str">
            <v>p.Glu1901X</v>
          </cell>
          <cell r="G845" t="str">
            <v>FS</v>
          </cell>
          <cell r="H845" t="str">
            <v>PTC</v>
          </cell>
          <cell r="I845" t="str">
            <v>NMD</v>
          </cell>
          <cell r="J845">
            <v>1</v>
          </cell>
          <cell r="K845" t="str">
            <v/>
          </cell>
          <cell r="L845" t="str">
            <v>16 August 2010, 30 June 2015 (corrected HGVS, 3' numbering error); 22 August 2017 (HGVS reformatted)</v>
          </cell>
        </row>
        <row r="846">
          <cell r="D846" t="str">
            <v>c.5702_5703del</v>
          </cell>
          <cell r="E846" t="str">
            <v/>
          </cell>
          <cell r="F846" t="str">
            <v>p.Glu1901fs</v>
          </cell>
          <cell r="G846" t="str">
            <v>FS</v>
          </cell>
          <cell r="H846" t="str">
            <v>PTC</v>
          </cell>
          <cell r="I846" t="str">
            <v>NMD</v>
          </cell>
          <cell r="J846">
            <v>1</v>
          </cell>
          <cell r="K846" t="str">
            <v/>
          </cell>
          <cell r="L846" t="str">
            <v>22 August 2017 (HGVS reformatted)</v>
          </cell>
        </row>
        <row r="847">
          <cell r="D847" t="str">
            <v>c.5720_5723del</v>
          </cell>
          <cell r="E847" t="str">
            <v/>
          </cell>
          <cell r="F847" t="str">
            <v>p.Ser1907X</v>
          </cell>
          <cell r="G847" t="str">
            <v>FS</v>
          </cell>
          <cell r="H847" t="str">
            <v>PTC</v>
          </cell>
          <cell r="I847" t="str">
            <v>NMD</v>
          </cell>
          <cell r="J847">
            <v>1</v>
          </cell>
          <cell r="K847" t="str">
            <v/>
          </cell>
          <cell r="L847" t="str">
            <v>22 August 2017 (HGVS reformatted)</v>
          </cell>
        </row>
        <row r="848">
          <cell r="D848" t="str">
            <v>c.5722_5723del</v>
          </cell>
          <cell r="E848" t="str">
            <v/>
          </cell>
          <cell r="F848" t="str">
            <v>p.Leu1908fs</v>
          </cell>
          <cell r="G848" t="str">
            <v>FS</v>
          </cell>
          <cell r="H848" t="str">
            <v>PTC</v>
          </cell>
          <cell r="I848" t="str">
            <v>NMD</v>
          </cell>
          <cell r="J848">
            <v>1</v>
          </cell>
          <cell r="K848" t="str">
            <v/>
          </cell>
          <cell r="L848" t="str">
            <v>22 August 2017 (HGVS reformatted)</v>
          </cell>
        </row>
        <row r="849">
          <cell r="D849" t="str">
            <v>c.5723_5724del</v>
          </cell>
          <cell r="E849" t="str">
            <v/>
          </cell>
          <cell r="F849" t="str">
            <v>p.Leu1908fs</v>
          </cell>
          <cell r="G849" t="str">
            <v>FS</v>
          </cell>
          <cell r="H849" t="str">
            <v>PTC</v>
          </cell>
          <cell r="I849" t="str">
            <v>NMD</v>
          </cell>
          <cell r="J849">
            <v>1</v>
          </cell>
          <cell r="K849" t="str">
            <v/>
          </cell>
          <cell r="L849" t="str">
            <v>22 August 2017 (HGVS reformatted)</v>
          </cell>
        </row>
        <row r="850">
          <cell r="D850" t="str">
            <v>c.572delinsCT</v>
          </cell>
          <cell r="E850" t="str">
            <v/>
          </cell>
          <cell r="F850" t="str">
            <v>p.Asp191fs</v>
          </cell>
          <cell r="G850" t="str">
            <v>FS</v>
          </cell>
          <cell r="H850" t="str">
            <v>PTC</v>
          </cell>
          <cell r="I850" t="str">
            <v>NMD</v>
          </cell>
          <cell r="J850">
            <v>1</v>
          </cell>
          <cell r="K850" t="str">
            <v/>
          </cell>
          <cell r="L850" t="str">
            <v>16 January 2015 (HGVS amended)</v>
          </cell>
        </row>
        <row r="851">
          <cell r="D851" t="str">
            <v>c.5734G&gt;T</v>
          </cell>
          <cell r="E851" t="str">
            <v/>
          </cell>
          <cell r="F851" t="str">
            <v>p.Glu1912X</v>
          </cell>
          <cell r="G851" t="str">
            <v>NS</v>
          </cell>
          <cell r="H851" t="str">
            <v>PTC</v>
          </cell>
          <cell r="I851" t="str">
            <v>NMD</v>
          </cell>
          <cell r="J851">
            <v>1</v>
          </cell>
          <cell r="K851" t="str">
            <v/>
          </cell>
          <cell r="L851" t="str">
            <v/>
          </cell>
        </row>
        <row r="852">
          <cell r="D852" t="str">
            <v>c.574_575del</v>
          </cell>
          <cell r="E852" t="str">
            <v/>
          </cell>
          <cell r="F852" t="str">
            <v>p.Met192fs</v>
          </cell>
          <cell r="G852" t="str">
            <v>FS</v>
          </cell>
          <cell r="H852" t="str">
            <v>PTC</v>
          </cell>
          <cell r="I852" t="str">
            <v>NMD</v>
          </cell>
          <cell r="J852">
            <v>1</v>
          </cell>
          <cell r="K852" t="str">
            <v/>
          </cell>
          <cell r="L852" t="str">
            <v>22 August 2017 (HGVS reformatted)</v>
          </cell>
        </row>
        <row r="853">
          <cell r="D853" t="str">
            <v>c.574dup</v>
          </cell>
          <cell r="E853" t="str">
            <v/>
          </cell>
          <cell r="F853" t="str">
            <v>p.Met192fs</v>
          </cell>
          <cell r="G853" t="str">
            <v>FS</v>
          </cell>
          <cell r="H853" t="str">
            <v>PTC</v>
          </cell>
          <cell r="I853" t="str">
            <v>NMD</v>
          </cell>
          <cell r="J853">
            <v>1</v>
          </cell>
          <cell r="K853" t="str">
            <v/>
          </cell>
          <cell r="L853" t="str">
            <v>1 October 2012; 22 August 2017 (HGVS reformatted)</v>
          </cell>
        </row>
        <row r="854">
          <cell r="D854" t="str">
            <v>c.5750C&gt;A</v>
          </cell>
          <cell r="E854" t="str">
            <v/>
          </cell>
          <cell r="F854" t="str">
            <v>p.Ser1917X</v>
          </cell>
          <cell r="G854" t="str">
            <v>NS</v>
          </cell>
          <cell r="H854" t="str">
            <v>PTC</v>
          </cell>
          <cell r="I854" t="str">
            <v>NMD</v>
          </cell>
          <cell r="J854">
            <v>1</v>
          </cell>
          <cell r="K854" t="str">
            <v/>
          </cell>
          <cell r="L854" t="str">
            <v>7 October 2009</v>
          </cell>
        </row>
        <row r="855">
          <cell r="D855" t="str">
            <v>c.5754_5755del</v>
          </cell>
          <cell r="E855" t="str">
            <v/>
          </cell>
          <cell r="F855" t="str">
            <v>p.His1918fs</v>
          </cell>
          <cell r="G855" t="str">
            <v>FS</v>
          </cell>
          <cell r="H855" t="str">
            <v>PTC</v>
          </cell>
          <cell r="I855" t="str">
            <v>NMD</v>
          </cell>
          <cell r="J855">
            <v>1</v>
          </cell>
          <cell r="K855" t="str">
            <v/>
          </cell>
          <cell r="L855" t="str">
            <v>22 August 2017 (HGVS reformatted)</v>
          </cell>
        </row>
        <row r="856">
          <cell r="D856" t="str">
            <v>c.5763dup</v>
          </cell>
          <cell r="E856" t="str">
            <v/>
          </cell>
          <cell r="F856" t="str">
            <v>p.Ala1922fs</v>
          </cell>
          <cell r="G856" t="str">
            <v>FS</v>
          </cell>
          <cell r="H856" t="str">
            <v>PTC</v>
          </cell>
          <cell r="I856" t="str">
            <v>NMD</v>
          </cell>
          <cell r="J856">
            <v>1</v>
          </cell>
          <cell r="K856" t="str">
            <v/>
          </cell>
          <cell r="L856" t="str">
            <v>22 August 2017 (HGVS reformatted)</v>
          </cell>
        </row>
        <row r="857">
          <cell r="D857" t="str">
            <v>c.5771_5774del</v>
          </cell>
          <cell r="E857" t="str">
            <v/>
          </cell>
          <cell r="F857" t="str">
            <v>p.Ile1924fs</v>
          </cell>
          <cell r="G857" t="str">
            <v>FS</v>
          </cell>
          <cell r="H857" t="str">
            <v>PTC</v>
          </cell>
          <cell r="I857" t="str">
            <v>NMD</v>
          </cell>
          <cell r="J857">
            <v>1</v>
          </cell>
          <cell r="K857" t="str">
            <v/>
          </cell>
          <cell r="L857" t="str">
            <v>22 August 2017 (HGVS reformatted)</v>
          </cell>
        </row>
        <row r="858">
          <cell r="D858" t="str">
            <v>c.5778_5779del</v>
          </cell>
          <cell r="E858" t="str">
            <v/>
          </cell>
          <cell r="F858" t="str">
            <v>p.Ser1926fs</v>
          </cell>
          <cell r="G858" t="str">
            <v>FS</v>
          </cell>
          <cell r="H858" t="str">
            <v>PTC</v>
          </cell>
          <cell r="I858" t="str">
            <v>NMD</v>
          </cell>
          <cell r="J858">
            <v>1</v>
          </cell>
          <cell r="K858" t="str">
            <v/>
          </cell>
          <cell r="L858" t="str">
            <v>10 March 2010; 22 August 2017 (HGVS reformatted)</v>
          </cell>
        </row>
        <row r="859">
          <cell r="D859" t="str">
            <v>c.5782G&gt;T</v>
          </cell>
          <cell r="E859" t="str">
            <v/>
          </cell>
          <cell r="F859" t="str">
            <v>p.Glu1928X</v>
          </cell>
          <cell r="G859" t="str">
            <v>NS</v>
          </cell>
          <cell r="H859" t="str">
            <v>PTC</v>
          </cell>
          <cell r="I859" t="str">
            <v>NMD</v>
          </cell>
          <cell r="J859">
            <v>1</v>
          </cell>
          <cell r="K859" t="str">
            <v/>
          </cell>
          <cell r="L859" t="str">
            <v/>
          </cell>
        </row>
        <row r="860">
          <cell r="D860" t="str">
            <v>c.5789del</v>
          </cell>
          <cell r="E860" t="str">
            <v/>
          </cell>
          <cell r="F860" t="str">
            <v>p.Leu1930fs</v>
          </cell>
          <cell r="G860" t="str">
            <v>FS</v>
          </cell>
          <cell r="H860" t="str">
            <v>PTC</v>
          </cell>
          <cell r="I860" t="str">
            <v>NMD</v>
          </cell>
          <cell r="J860">
            <v>1</v>
          </cell>
          <cell r="K860" t="str">
            <v/>
          </cell>
          <cell r="L860" t="str">
            <v>22 August 2017 (HGVS reformatted)</v>
          </cell>
        </row>
        <row r="861">
          <cell r="D861" t="str">
            <v>c.5789T&gt;A</v>
          </cell>
          <cell r="E861" t="str">
            <v/>
          </cell>
          <cell r="F861" t="str">
            <v>p.Leu1930X</v>
          </cell>
          <cell r="G861" t="str">
            <v>NS</v>
          </cell>
          <cell r="H861" t="str">
            <v>PTC</v>
          </cell>
          <cell r="I861" t="str">
            <v>NMD</v>
          </cell>
          <cell r="J861">
            <v>1</v>
          </cell>
          <cell r="K861" t="str">
            <v/>
          </cell>
          <cell r="L861" t="str">
            <v>25 November 2009</v>
          </cell>
        </row>
        <row r="862">
          <cell r="D862" t="str">
            <v>c.5791C&gt;T</v>
          </cell>
          <cell r="E862" t="str">
            <v/>
          </cell>
          <cell r="F862" t="str">
            <v>p.Gln1931X</v>
          </cell>
          <cell r="G862" t="str">
            <v>NS</v>
          </cell>
          <cell r="H862" t="str">
            <v>PTC</v>
          </cell>
          <cell r="I862" t="str">
            <v>NMD</v>
          </cell>
          <cell r="J862">
            <v>1</v>
          </cell>
          <cell r="K862" t="str">
            <v/>
          </cell>
          <cell r="L862" t="str">
            <v>14 March 2014</v>
          </cell>
        </row>
        <row r="863">
          <cell r="D863" t="str">
            <v>c.5796_5797del</v>
          </cell>
          <cell r="E863" t="str">
            <v/>
          </cell>
          <cell r="F863" t="str">
            <v>p.His1932fs</v>
          </cell>
          <cell r="G863" t="str">
            <v>FS</v>
          </cell>
          <cell r="H863" t="str">
            <v>PTC</v>
          </cell>
          <cell r="I863" t="str">
            <v>NMD</v>
          </cell>
          <cell r="J863">
            <v>1</v>
          </cell>
          <cell r="K863" t="str">
            <v/>
          </cell>
          <cell r="L863" t="str">
            <v>22 August 2017 (HGVS reformatted)</v>
          </cell>
        </row>
        <row r="864">
          <cell r="D864" t="str">
            <v>c.5799_5802del</v>
          </cell>
          <cell r="E864" t="str">
            <v/>
          </cell>
          <cell r="F864" t="str">
            <v>p.Asn1933fs</v>
          </cell>
          <cell r="G864" t="str">
            <v>FS</v>
          </cell>
          <cell r="H864" t="str">
            <v>PTC</v>
          </cell>
          <cell r="I864" t="str">
            <v>NMD</v>
          </cell>
          <cell r="J864">
            <v>1</v>
          </cell>
          <cell r="K864" t="str">
            <v/>
          </cell>
          <cell r="L864" t="str">
            <v>22 August 2017 (HGVS reformatted)</v>
          </cell>
        </row>
        <row r="865">
          <cell r="D865" t="str">
            <v>c.5800C&gt;T</v>
          </cell>
          <cell r="E865" t="str">
            <v/>
          </cell>
          <cell r="F865" t="str">
            <v>p.Gln1934X</v>
          </cell>
          <cell r="G865" t="str">
            <v>NS</v>
          </cell>
          <cell r="H865" t="str">
            <v>PTC</v>
          </cell>
          <cell r="I865" t="str">
            <v>NMD</v>
          </cell>
          <cell r="J865">
            <v>1</v>
          </cell>
          <cell r="K865" t="str">
            <v/>
          </cell>
          <cell r="L865" t="str">
            <v>18 August 2010</v>
          </cell>
        </row>
        <row r="866">
          <cell r="D866" t="str">
            <v>c.5809_5812del</v>
          </cell>
          <cell r="E866" t="str">
            <v/>
          </cell>
          <cell r="F866" t="str">
            <v>p.Ser1937fs</v>
          </cell>
          <cell r="G866" t="str">
            <v>FS</v>
          </cell>
          <cell r="H866" t="str">
            <v>PTC</v>
          </cell>
          <cell r="I866" t="str">
            <v>NMD</v>
          </cell>
          <cell r="J866">
            <v>1</v>
          </cell>
          <cell r="K866" t="str">
            <v/>
          </cell>
          <cell r="L866" t="str">
            <v>22 August 2017 (HGVS reformatted)</v>
          </cell>
        </row>
        <row r="867">
          <cell r="D867" t="str">
            <v>c.5811_5812del</v>
          </cell>
          <cell r="E867" t="str">
            <v/>
          </cell>
          <cell r="F867" t="str">
            <v>p.Gly1938fs</v>
          </cell>
          <cell r="G867" t="str">
            <v>FS</v>
          </cell>
          <cell r="H867" t="str">
            <v>PTC</v>
          </cell>
          <cell r="I867" t="str">
            <v>NMD</v>
          </cell>
          <cell r="J867">
            <v>1</v>
          </cell>
          <cell r="K867" t="str">
            <v/>
          </cell>
          <cell r="L867" t="str">
            <v>21 March 2013; 22 August 2017 (HGVS reformatted)</v>
          </cell>
        </row>
        <row r="868">
          <cell r="D868" t="str">
            <v>c.581G&gt;A</v>
          </cell>
          <cell r="E868" t="str">
            <v/>
          </cell>
          <cell r="F868" t="str">
            <v>p.Trp194X</v>
          </cell>
          <cell r="G868" t="str">
            <v>NS</v>
          </cell>
          <cell r="H868" t="str">
            <v>PTC</v>
          </cell>
          <cell r="I868" t="str">
            <v>NMD</v>
          </cell>
          <cell r="J868">
            <v>1</v>
          </cell>
          <cell r="K868" t="str">
            <v/>
          </cell>
          <cell r="L868" t="str">
            <v>27 January 2010 (BIC amended)</v>
          </cell>
        </row>
        <row r="869">
          <cell r="D869" t="str">
            <v>c.5820_5833del</v>
          </cell>
          <cell r="E869" t="str">
            <v/>
          </cell>
          <cell r="F869" t="str">
            <v>p.Glu1940fs</v>
          </cell>
          <cell r="G869" t="str">
            <v>FS</v>
          </cell>
          <cell r="H869" t="str">
            <v>PTC</v>
          </cell>
          <cell r="I869" t="str">
            <v>NMD</v>
          </cell>
          <cell r="J869">
            <v>1</v>
          </cell>
          <cell r="K869" t="str">
            <v/>
          </cell>
          <cell r="L869" t="str">
            <v>22 August 2017 (HGVS reformatted)</v>
          </cell>
        </row>
        <row r="870">
          <cell r="D870" t="str">
            <v>c.5823del</v>
          </cell>
          <cell r="E870" t="str">
            <v/>
          </cell>
          <cell r="F870" t="str">
            <v>p.Val1942fs</v>
          </cell>
          <cell r="G870" t="str">
            <v>FS</v>
          </cell>
          <cell r="H870" t="str">
            <v>PTC</v>
          </cell>
          <cell r="I870" t="str">
            <v>NMD</v>
          </cell>
          <cell r="J870">
            <v>1</v>
          </cell>
          <cell r="K870" t="str">
            <v/>
          </cell>
          <cell r="L870" t="str">
            <v>22 August 2017 (HGVS reformatted)</v>
          </cell>
        </row>
        <row r="871">
          <cell r="D871" t="str">
            <v>c.5828del</v>
          </cell>
          <cell r="E871" t="str">
            <v/>
          </cell>
          <cell r="F871" t="str">
            <v>p.Ser1943fs</v>
          </cell>
          <cell r="G871" t="str">
            <v>FS</v>
          </cell>
          <cell r="H871" t="str">
            <v>PTC</v>
          </cell>
          <cell r="I871" t="str">
            <v>NMD</v>
          </cell>
          <cell r="J871">
            <v>1</v>
          </cell>
          <cell r="K871" t="str">
            <v/>
          </cell>
          <cell r="L871" t="str">
            <v>22 August 2017 (HGVS reformatted)</v>
          </cell>
        </row>
        <row r="872">
          <cell r="D872" t="str">
            <v>c.582G&gt;A</v>
          </cell>
          <cell r="E872" t="str">
            <v/>
          </cell>
          <cell r="F872" t="str">
            <v>p.Trp194X</v>
          </cell>
          <cell r="G872" t="str">
            <v>NS</v>
          </cell>
          <cell r="H872" t="str">
            <v>PTC</v>
          </cell>
          <cell r="I872" t="str">
            <v>NMD</v>
          </cell>
          <cell r="J872">
            <v>1</v>
          </cell>
          <cell r="K872" t="str">
            <v/>
          </cell>
          <cell r="L872" t="str">
            <v>20 February 2013</v>
          </cell>
        </row>
        <row r="873">
          <cell r="D873" t="str">
            <v>c.5835_5842dup</v>
          </cell>
          <cell r="E873" t="str">
            <v/>
          </cell>
          <cell r="F873" t="str">
            <v>p.Cys1948fs</v>
          </cell>
          <cell r="G873" t="str">
            <v>FS</v>
          </cell>
          <cell r="H873" t="str">
            <v>PTC</v>
          </cell>
          <cell r="I873" t="str">
            <v>NMD</v>
          </cell>
          <cell r="J873">
            <v>1</v>
          </cell>
          <cell r="K873" t="str">
            <v/>
          </cell>
          <cell r="L873" t="str">
            <v>22 August 2017 (HGVS reformatted)</v>
          </cell>
        </row>
        <row r="874">
          <cell r="D874" t="str">
            <v>c.5835dup</v>
          </cell>
          <cell r="E874" t="str">
            <v/>
          </cell>
          <cell r="F874" t="str">
            <v>p.Ser1946fs</v>
          </cell>
          <cell r="G874" t="str">
            <v>FS</v>
          </cell>
          <cell r="H874" t="str">
            <v>PTC</v>
          </cell>
          <cell r="I874" t="str">
            <v>NMD</v>
          </cell>
          <cell r="J874">
            <v>1</v>
          </cell>
          <cell r="K874" t="str">
            <v/>
          </cell>
          <cell r="L874" t="str">
            <v>22 January 2010; 22 August 2017 (HGVS reformatted)</v>
          </cell>
        </row>
        <row r="875">
          <cell r="D875" t="str">
            <v>c.583del</v>
          </cell>
          <cell r="E875" t="str">
            <v/>
          </cell>
          <cell r="F875" t="str">
            <v>p.Ser195fs</v>
          </cell>
          <cell r="G875" t="str">
            <v>FS</v>
          </cell>
          <cell r="H875" t="str">
            <v>PTC</v>
          </cell>
          <cell r="I875" t="str">
            <v>NMD</v>
          </cell>
          <cell r="J875">
            <v>1</v>
          </cell>
          <cell r="K875" t="str">
            <v/>
          </cell>
          <cell r="L875" t="str">
            <v>22 August 2017 (HGVS reformatted)</v>
          </cell>
        </row>
        <row r="876">
          <cell r="D876" t="str">
            <v>c.584C&gt;G</v>
          </cell>
          <cell r="E876" t="str">
            <v/>
          </cell>
          <cell r="F876" t="str">
            <v>p.Ser195X</v>
          </cell>
          <cell r="G876" t="str">
            <v>NS</v>
          </cell>
          <cell r="H876" t="str">
            <v>PTC</v>
          </cell>
          <cell r="I876" t="str">
            <v>NMD</v>
          </cell>
          <cell r="J876">
            <v>1</v>
          </cell>
          <cell r="K876" t="str">
            <v/>
          </cell>
          <cell r="L876" t="str">
            <v>31 March 2010</v>
          </cell>
        </row>
        <row r="877">
          <cell r="D877" t="str">
            <v>c.5851_5854del</v>
          </cell>
          <cell r="E877" t="str">
            <v/>
          </cell>
          <cell r="F877" t="str">
            <v>p.Ser1951fs</v>
          </cell>
          <cell r="G877" t="str">
            <v>FS</v>
          </cell>
          <cell r="H877" t="str">
            <v>PTC</v>
          </cell>
          <cell r="I877" t="str">
            <v>NMD</v>
          </cell>
          <cell r="J877">
            <v>1</v>
          </cell>
          <cell r="K877" t="str">
            <v/>
          </cell>
          <cell r="L877" t="str">
            <v>22 August 2017 (HGVS reformatted)</v>
          </cell>
        </row>
        <row r="878">
          <cell r="D878" t="str">
            <v>c.5855_5856insAGTT</v>
          </cell>
          <cell r="E878" t="str">
            <v/>
          </cell>
          <cell r="F878" t="str">
            <v>p.Glu1953fs</v>
          </cell>
          <cell r="G878" t="str">
            <v>FS</v>
          </cell>
          <cell r="H878" t="str">
            <v>PTC</v>
          </cell>
          <cell r="I878" t="str">
            <v>NMD</v>
          </cell>
          <cell r="J878">
            <v>1</v>
          </cell>
          <cell r="K878" t="str">
            <v/>
          </cell>
          <cell r="L878" t="str">
            <v>15 December 2010</v>
          </cell>
        </row>
        <row r="879">
          <cell r="D879" t="str">
            <v>c.5855T&gt;A</v>
          </cell>
          <cell r="E879" t="str">
            <v/>
          </cell>
          <cell r="F879" t="str">
            <v>p.Leu1952X</v>
          </cell>
          <cell r="G879" t="str">
            <v>NS</v>
          </cell>
          <cell r="H879" t="str">
            <v>PTC</v>
          </cell>
          <cell r="I879" t="str">
            <v>NMD</v>
          </cell>
          <cell r="J879">
            <v>1</v>
          </cell>
          <cell r="K879" t="str">
            <v/>
          </cell>
          <cell r="L879" t="str">
            <v>21 March 2013</v>
          </cell>
        </row>
        <row r="880">
          <cell r="D880" t="str">
            <v>c.5857G&gt;T</v>
          </cell>
          <cell r="E880" t="str">
            <v/>
          </cell>
          <cell r="F880" t="str">
            <v>p.Glu1953X</v>
          </cell>
          <cell r="G880" t="str">
            <v>NS</v>
          </cell>
          <cell r="H880" t="str">
            <v>PTC</v>
          </cell>
          <cell r="I880" t="str">
            <v>NMD</v>
          </cell>
          <cell r="J880">
            <v>1</v>
          </cell>
          <cell r="K880" t="str">
            <v/>
          </cell>
          <cell r="L880" t="str">
            <v/>
          </cell>
        </row>
        <row r="881">
          <cell r="D881" t="str">
            <v>c.5862_5863del</v>
          </cell>
          <cell r="E881" t="str">
            <v/>
          </cell>
          <cell r="F881" t="str">
            <v>p.Ser1955fs</v>
          </cell>
          <cell r="G881" t="str">
            <v>FS</v>
          </cell>
          <cell r="H881" t="str">
            <v>PTC</v>
          </cell>
          <cell r="I881" t="str">
            <v>NMD</v>
          </cell>
          <cell r="J881">
            <v>1</v>
          </cell>
          <cell r="K881" t="str">
            <v/>
          </cell>
          <cell r="L881" t="str">
            <v>18 August 2010; 22 August 2017 (HGVS reformatted)</v>
          </cell>
        </row>
        <row r="882">
          <cell r="D882" t="str">
            <v>c.5863del</v>
          </cell>
          <cell r="E882" t="str">
            <v/>
          </cell>
          <cell r="F882" t="str">
            <v>p.Ser1955fs</v>
          </cell>
          <cell r="G882" t="str">
            <v>FS</v>
          </cell>
          <cell r="H882" t="str">
            <v>PTC</v>
          </cell>
          <cell r="I882" t="str">
            <v>NMD</v>
          </cell>
          <cell r="J882">
            <v>1</v>
          </cell>
          <cell r="K882" t="str">
            <v/>
          </cell>
          <cell r="L882" t="str">
            <v>2 October 2015; 22 August 2017 (HGVS reformatted)</v>
          </cell>
        </row>
        <row r="883">
          <cell r="D883" t="str">
            <v>c.5864C&gt;A</v>
          </cell>
          <cell r="E883" t="str">
            <v/>
          </cell>
          <cell r="F883" t="str">
            <v>p.Ser1955X</v>
          </cell>
          <cell r="G883" t="str">
            <v>NS</v>
          </cell>
          <cell r="H883" t="str">
            <v>PTC</v>
          </cell>
          <cell r="I883" t="str">
            <v>NMD</v>
          </cell>
          <cell r="J883">
            <v>1</v>
          </cell>
          <cell r="K883" t="str">
            <v/>
          </cell>
          <cell r="L883" t="str">
            <v/>
          </cell>
        </row>
        <row r="884">
          <cell r="D884" t="str">
            <v>c.5898del</v>
          </cell>
          <cell r="E884" t="str">
            <v/>
          </cell>
          <cell r="F884" t="str">
            <v>p.His1966fs</v>
          </cell>
          <cell r="G884" t="str">
            <v>FS</v>
          </cell>
          <cell r="H884" t="str">
            <v>PTC</v>
          </cell>
          <cell r="I884" t="str">
            <v>NMD</v>
          </cell>
          <cell r="J884">
            <v>1</v>
          </cell>
          <cell r="K884" t="str">
            <v/>
          </cell>
          <cell r="L884" t="str">
            <v>22 August 2017 (HGVS reformatted)</v>
          </cell>
        </row>
        <row r="885">
          <cell r="D885" t="str">
            <v>c.5904_5907del</v>
          </cell>
          <cell r="E885" t="str">
            <v/>
          </cell>
          <cell r="F885" t="str">
            <v>p.Val1969fs</v>
          </cell>
          <cell r="G885" t="str">
            <v>FS</v>
          </cell>
          <cell r="H885" t="str">
            <v>PTC</v>
          </cell>
          <cell r="I885" t="str">
            <v>NMD</v>
          </cell>
          <cell r="J885">
            <v>1</v>
          </cell>
          <cell r="K885" t="str">
            <v/>
          </cell>
          <cell r="L885" t="str">
            <v>22 August 2017 (HGVS reformatted)</v>
          </cell>
        </row>
        <row r="886">
          <cell r="D886" t="str">
            <v>c.5904dup</v>
          </cell>
          <cell r="E886" t="str">
            <v/>
          </cell>
          <cell r="F886" t="str">
            <v>p.Val1969fs</v>
          </cell>
          <cell r="G886" t="str">
            <v>FS</v>
          </cell>
          <cell r="H886" t="str">
            <v>PTC</v>
          </cell>
          <cell r="I886" t="str">
            <v>NMD</v>
          </cell>
          <cell r="J886">
            <v>1</v>
          </cell>
          <cell r="K886" t="str">
            <v/>
          </cell>
          <cell r="L886" t="str">
            <v>28 March 2011; 22 August 2017 (HGVS reformatted)</v>
          </cell>
        </row>
        <row r="887">
          <cell r="D887" t="str">
            <v>c.5909C&gt;A</v>
          </cell>
          <cell r="E887" t="str">
            <v/>
          </cell>
          <cell r="F887" t="str">
            <v>p.Ser1970X</v>
          </cell>
          <cell r="G887" t="str">
            <v>NS</v>
          </cell>
          <cell r="H887" t="str">
            <v>PTC</v>
          </cell>
          <cell r="I887" t="str">
            <v>NMD</v>
          </cell>
          <cell r="J887">
            <v>1</v>
          </cell>
          <cell r="K887" t="str">
            <v/>
          </cell>
          <cell r="L887" t="str">
            <v/>
          </cell>
        </row>
        <row r="888">
          <cell r="D888" t="str">
            <v>c.5918del</v>
          </cell>
          <cell r="E888" t="str">
            <v/>
          </cell>
          <cell r="F888" t="str">
            <v>p.Asn1973fs</v>
          </cell>
          <cell r="G888" t="str">
            <v>FS</v>
          </cell>
          <cell r="H888" t="str">
            <v>PTC</v>
          </cell>
          <cell r="I888" t="str">
            <v>NMD</v>
          </cell>
          <cell r="J888">
            <v>1</v>
          </cell>
          <cell r="K888" t="str">
            <v/>
          </cell>
          <cell r="L888" t="str">
            <v>17 March 2014; 22 August 2017 (HGVS reformatted)</v>
          </cell>
        </row>
        <row r="889">
          <cell r="D889" t="str">
            <v>c.5919del</v>
          </cell>
          <cell r="E889" t="str">
            <v/>
          </cell>
          <cell r="F889" t="str">
            <v>p.Asn1973fs</v>
          </cell>
          <cell r="G889" t="str">
            <v>FS</v>
          </cell>
          <cell r="H889" t="str">
            <v>PTC</v>
          </cell>
          <cell r="I889" t="str">
            <v>NMD</v>
          </cell>
          <cell r="J889">
            <v>1</v>
          </cell>
          <cell r="K889" t="str">
            <v/>
          </cell>
          <cell r="L889" t="str">
            <v>16 June 2014; 22 August 2017 (HGVS reformatted)</v>
          </cell>
        </row>
        <row r="890">
          <cell r="D890" t="str">
            <v>c.5934dup</v>
          </cell>
          <cell r="E890" t="str">
            <v/>
          </cell>
          <cell r="F890" t="str">
            <v>p.Ser1979X</v>
          </cell>
          <cell r="G890" t="str">
            <v>FS</v>
          </cell>
          <cell r="H890" t="str">
            <v>PTC</v>
          </cell>
          <cell r="I890" t="str">
            <v>NMD</v>
          </cell>
          <cell r="J890">
            <v>1</v>
          </cell>
          <cell r="K890" t="str">
            <v/>
          </cell>
          <cell r="L890" t="str">
            <v>14 March 2014; 22 August 2017 (HGVS reformatted)</v>
          </cell>
        </row>
        <row r="891">
          <cell r="D891" t="str">
            <v>c.594_598dup</v>
          </cell>
          <cell r="E891" t="str">
            <v/>
          </cell>
          <cell r="F891" t="str">
            <v>p.Thr200fs</v>
          </cell>
          <cell r="G891" t="str">
            <v>FS</v>
          </cell>
          <cell r="H891" t="str">
            <v>PTC</v>
          </cell>
          <cell r="I891" t="str">
            <v>NMD</v>
          </cell>
          <cell r="J891">
            <v>1</v>
          </cell>
          <cell r="K891" t="str">
            <v/>
          </cell>
          <cell r="L891" t="str">
            <v>15 October 2010; 22 August 2017 (HGVS reformatted)</v>
          </cell>
        </row>
        <row r="892">
          <cell r="D892" t="str">
            <v>c.5945dup</v>
          </cell>
          <cell r="E892" t="str">
            <v/>
          </cell>
          <cell r="F892" t="str">
            <v>p.Ser1982fs</v>
          </cell>
          <cell r="G892" t="str">
            <v>FS</v>
          </cell>
          <cell r="H892" t="str">
            <v>PTC</v>
          </cell>
          <cell r="I892" t="str">
            <v>NMD</v>
          </cell>
          <cell r="J892">
            <v>1</v>
          </cell>
          <cell r="K892" t="str">
            <v/>
          </cell>
          <cell r="L892" t="str">
            <v>22 August 2017 (HGVS reformatted)</v>
          </cell>
        </row>
        <row r="893">
          <cell r="D893" t="str">
            <v>c.5946del</v>
          </cell>
          <cell r="E893" t="str">
            <v/>
          </cell>
          <cell r="F893" t="str">
            <v>p.Ser1982fs</v>
          </cell>
          <cell r="G893" t="str">
            <v>FS</v>
          </cell>
          <cell r="H893" t="str">
            <v>PTC</v>
          </cell>
          <cell r="I893" t="str">
            <v>NMD</v>
          </cell>
          <cell r="J893">
            <v>1</v>
          </cell>
          <cell r="K893" t="str">
            <v/>
          </cell>
          <cell r="L893" t="str">
            <v>22 August 2017 (HGVS reformatted)</v>
          </cell>
        </row>
        <row r="894">
          <cell r="D894" t="str">
            <v>c.5948del</v>
          </cell>
          <cell r="E894" t="str">
            <v/>
          </cell>
          <cell r="F894" t="str">
            <v>p.Gly1983fs</v>
          </cell>
          <cell r="G894" t="str">
            <v>FS</v>
          </cell>
          <cell r="H894" t="str">
            <v>PTC</v>
          </cell>
          <cell r="I894" t="str">
            <v>NMD</v>
          </cell>
          <cell r="J894">
            <v>1</v>
          </cell>
          <cell r="K894" t="str">
            <v/>
          </cell>
          <cell r="L894" t="str">
            <v>20 January 2010; 22 August 2017 (HGVS reformatted)</v>
          </cell>
        </row>
        <row r="895">
          <cell r="D895" t="str">
            <v>c.595_598del</v>
          </cell>
          <cell r="E895" t="str">
            <v/>
          </cell>
          <cell r="F895" t="str">
            <v>p.Ala199fs</v>
          </cell>
          <cell r="G895" t="str">
            <v>FS</v>
          </cell>
          <cell r="H895" t="str">
            <v>PTC</v>
          </cell>
          <cell r="I895" t="str">
            <v>NMD</v>
          </cell>
          <cell r="J895">
            <v>1</v>
          </cell>
          <cell r="K895" t="str">
            <v/>
          </cell>
          <cell r="L895" t="str">
            <v>19 November 2010; 22 August 2017 (HGVS reformatted)</v>
          </cell>
        </row>
        <row r="896">
          <cell r="D896" t="str">
            <v>c.5954_5955del</v>
          </cell>
          <cell r="E896" t="str">
            <v/>
          </cell>
          <cell r="F896" t="str">
            <v>p.Ser1985fs</v>
          </cell>
          <cell r="G896" t="str">
            <v>FS</v>
          </cell>
          <cell r="H896" t="str">
            <v>PTC</v>
          </cell>
          <cell r="I896" t="str">
            <v>NMD</v>
          </cell>
          <cell r="J896">
            <v>1</v>
          </cell>
          <cell r="K896" t="str">
            <v/>
          </cell>
          <cell r="L896" t="str">
            <v>31 July 2015 (corrected HGVS, 3' numbering error); 22 August 2017 (HGVS reformatted)</v>
          </cell>
        </row>
        <row r="897">
          <cell r="D897" t="str">
            <v>c.5959C&gt;T</v>
          </cell>
          <cell r="E897" t="str">
            <v/>
          </cell>
          <cell r="F897" t="str">
            <v>p.Gln1987X</v>
          </cell>
          <cell r="G897" t="str">
            <v>NS</v>
          </cell>
          <cell r="H897" t="str">
            <v>PTC</v>
          </cell>
          <cell r="I897" t="str">
            <v>NMD</v>
          </cell>
          <cell r="J897">
            <v>1</v>
          </cell>
          <cell r="K897" t="str">
            <v/>
          </cell>
          <cell r="L897" t="str">
            <v/>
          </cell>
        </row>
        <row r="898">
          <cell r="D898" t="str">
            <v>c.596_6540del</v>
          </cell>
          <cell r="E898" t="str">
            <v/>
          </cell>
          <cell r="F898" t="str">
            <v/>
          </cell>
          <cell r="G898" t="str">
            <v>DL</v>
          </cell>
          <cell r="H898" t="str">
            <v>unknown</v>
          </cell>
          <cell r="I898" t="str">
            <v>unknown</v>
          </cell>
          <cell r="J898">
            <v>3</v>
          </cell>
          <cell r="K898" t="str">
            <v>Padua Lab (unpublished)</v>
          </cell>
          <cell r="L898" t="str">
            <v/>
          </cell>
        </row>
        <row r="899">
          <cell r="D899" t="str">
            <v>c.5962del</v>
          </cell>
          <cell r="E899" t="str">
            <v/>
          </cell>
          <cell r="F899" t="str">
            <v>p.Val1988fs</v>
          </cell>
          <cell r="G899" t="str">
            <v>FS</v>
          </cell>
          <cell r="H899" t="str">
            <v>PTC</v>
          </cell>
          <cell r="I899" t="str">
            <v>NMD</v>
          </cell>
          <cell r="J899">
            <v>1</v>
          </cell>
          <cell r="K899" t="str">
            <v/>
          </cell>
          <cell r="L899" t="str">
            <v>22 August 2017 (HGVS reformatted)</v>
          </cell>
        </row>
        <row r="900">
          <cell r="D900" t="str">
            <v>c.5966C&gt;G</v>
          </cell>
          <cell r="E900" t="str">
            <v/>
          </cell>
          <cell r="F900" t="str">
            <v>p.Ser1989X</v>
          </cell>
          <cell r="G900" t="str">
            <v>NS</v>
          </cell>
          <cell r="H900" t="str">
            <v>PTC</v>
          </cell>
          <cell r="I900" t="str">
            <v>NMD</v>
          </cell>
          <cell r="J900">
            <v>1</v>
          </cell>
          <cell r="K900" t="str">
            <v/>
          </cell>
          <cell r="L900" t="str">
            <v>18 February 2013</v>
          </cell>
        </row>
        <row r="901">
          <cell r="D901" t="str">
            <v>c.5966dup</v>
          </cell>
          <cell r="E901" t="str">
            <v/>
          </cell>
          <cell r="F901" t="str">
            <v>p.Asp1990fs</v>
          </cell>
          <cell r="G901" t="str">
            <v>FS</v>
          </cell>
          <cell r="H901" t="str">
            <v>PTC</v>
          </cell>
          <cell r="I901" t="str">
            <v>NMD</v>
          </cell>
          <cell r="J901">
            <v>1</v>
          </cell>
          <cell r="K901" t="str">
            <v/>
          </cell>
          <cell r="L901" t="str">
            <v>14 March 2014; 22 August 2017 (HGVS reformatted)</v>
          </cell>
        </row>
        <row r="902">
          <cell r="D902" t="str">
            <v>c.5967dup</v>
          </cell>
          <cell r="E902" t="str">
            <v/>
          </cell>
          <cell r="F902" t="str">
            <v>p.Asp1990fs</v>
          </cell>
          <cell r="G902" t="str">
            <v>FS</v>
          </cell>
          <cell r="H902" t="str">
            <v>PTC</v>
          </cell>
          <cell r="I902" t="str">
            <v>NMD</v>
          </cell>
          <cell r="J902">
            <v>1</v>
          </cell>
          <cell r="K902" t="str">
            <v/>
          </cell>
          <cell r="L902" t="str">
            <v>26 July 2010; 22 August 2017 (HGVS reformatted)</v>
          </cell>
        </row>
        <row r="903">
          <cell r="D903" t="str">
            <v>c.5969del</v>
          </cell>
          <cell r="E903" t="str">
            <v/>
          </cell>
          <cell r="F903" t="str">
            <v>p.Asp1990fs</v>
          </cell>
          <cell r="G903" t="str">
            <v>FS</v>
          </cell>
          <cell r="H903" t="str">
            <v>PTC</v>
          </cell>
          <cell r="I903" t="str">
            <v>NMD</v>
          </cell>
          <cell r="J903">
            <v>1</v>
          </cell>
          <cell r="K903" t="str">
            <v/>
          </cell>
          <cell r="L903" t="str">
            <v>15 October 2010; 22 August 2017 (HGVS reformatted)</v>
          </cell>
        </row>
        <row r="904">
          <cell r="D904" t="str">
            <v>c.5975C&gt;G</v>
          </cell>
          <cell r="E904" t="str">
            <v/>
          </cell>
          <cell r="F904" t="str">
            <v>p.Ser1992X</v>
          </cell>
          <cell r="G904" t="str">
            <v>NS</v>
          </cell>
          <cell r="H904" t="str">
            <v>PTC</v>
          </cell>
          <cell r="I904" t="str">
            <v>NMD</v>
          </cell>
          <cell r="J904">
            <v>1</v>
          </cell>
          <cell r="K904" t="str">
            <v/>
          </cell>
          <cell r="L904" t="str">
            <v>15 January 2010</v>
          </cell>
        </row>
        <row r="905">
          <cell r="D905" t="str">
            <v>c.5978T&gt;G</v>
          </cell>
          <cell r="E905" t="str">
            <v/>
          </cell>
          <cell r="F905" t="str">
            <v>p.Leu1993X</v>
          </cell>
          <cell r="G905" t="str">
            <v>NS</v>
          </cell>
          <cell r="H905" t="str">
            <v>PTC</v>
          </cell>
          <cell r="I905" t="str">
            <v>NMD</v>
          </cell>
          <cell r="J905">
            <v>1</v>
          </cell>
          <cell r="K905" t="str">
            <v/>
          </cell>
          <cell r="L905" t="str">
            <v>16 June 2014</v>
          </cell>
        </row>
        <row r="906">
          <cell r="D906" t="str">
            <v>c.5980C&gt;T</v>
          </cell>
          <cell r="E906" t="str">
            <v/>
          </cell>
          <cell r="F906" t="str">
            <v>p.Gln1994X</v>
          </cell>
          <cell r="G906" t="str">
            <v>NS</v>
          </cell>
          <cell r="H906" t="str">
            <v>PTC</v>
          </cell>
          <cell r="I906" t="str">
            <v>NMD</v>
          </cell>
          <cell r="J906">
            <v>1</v>
          </cell>
          <cell r="K906" t="str">
            <v/>
          </cell>
          <cell r="L906" t="str">
            <v/>
          </cell>
        </row>
        <row r="907">
          <cell r="D907" t="str">
            <v>c.5984dup</v>
          </cell>
          <cell r="E907" t="str">
            <v/>
          </cell>
          <cell r="F907" t="str">
            <v>p.Asn1995fs</v>
          </cell>
          <cell r="G907" t="str">
            <v>FS</v>
          </cell>
          <cell r="H907" t="str">
            <v>PTC</v>
          </cell>
          <cell r="I907" t="str">
            <v>NMD</v>
          </cell>
          <cell r="J907">
            <v>1</v>
          </cell>
          <cell r="K907" t="str">
            <v/>
          </cell>
          <cell r="L907" t="str">
            <v>24 February 2012; 22 August 2017 (HGVS reformatted)</v>
          </cell>
        </row>
        <row r="908">
          <cell r="D908" t="str">
            <v>c.5985_5986insA</v>
          </cell>
          <cell r="E908" t="str">
            <v/>
          </cell>
          <cell r="F908" t="str">
            <v>p.Ala1996fs</v>
          </cell>
          <cell r="G908" t="str">
            <v>FS</v>
          </cell>
          <cell r="H908" t="str">
            <v>PTC</v>
          </cell>
          <cell r="I908" t="str">
            <v>NMD</v>
          </cell>
          <cell r="J908">
            <v>1</v>
          </cell>
          <cell r="K908" t="str">
            <v/>
          </cell>
          <cell r="L908" t="str">
            <v/>
          </cell>
        </row>
        <row r="909">
          <cell r="D909" t="str">
            <v>c.5992C&gt;T</v>
          </cell>
          <cell r="E909" t="str">
            <v/>
          </cell>
          <cell r="F909" t="str">
            <v>p.Gln1998X</v>
          </cell>
          <cell r="G909" t="str">
            <v>NS</v>
          </cell>
          <cell r="H909" t="str">
            <v>PTC</v>
          </cell>
          <cell r="I909" t="str">
            <v>NMD</v>
          </cell>
          <cell r="J909">
            <v>1</v>
          </cell>
          <cell r="K909" t="str">
            <v/>
          </cell>
          <cell r="L909" t="str">
            <v>27 January 2010 (BIC amended)</v>
          </cell>
        </row>
        <row r="910">
          <cell r="D910" t="str">
            <v>c.5993_5994del</v>
          </cell>
          <cell r="E910" t="str">
            <v/>
          </cell>
          <cell r="F910" t="str">
            <v>p.Gln1998fs</v>
          </cell>
          <cell r="G910" t="str">
            <v>FS</v>
          </cell>
          <cell r="H910" t="str">
            <v>PTC</v>
          </cell>
          <cell r="I910" t="str">
            <v>NMD</v>
          </cell>
          <cell r="J910">
            <v>1</v>
          </cell>
          <cell r="K910" t="str">
            <v/>
          </cell>
          <cell r="L910" t="str">
            <v>22 August 2017 (HGVS reformatted)</v>
          </cell>
        </row>
        <row r="911">
          <cell r="D911" t="str">
            <v>c.5994del</v>
          </cell>
          <cell r="E911" t="str">
            <v/>
          </cell>
          <cell r="F911" t="str">
            <v>p.Val1999fs</v>
          </cell>
          <cell r="G911" t="str">
            <v>FS</v>
          </cell>
          <cell r="H911" t="str">
            <v>PTC</v>
          </cell>
          <cell r="I911" t="str">
            <v>NMD</v>
          </cell>
          <cell r="J911">
            <v>1</v>
          </cell>
          <cell r="K911" t="str">
            <v/>
          </cell>
          <cell r="L911" t="str">
            <v>31 March 2010; 22 August 2017 (HGVS reformatted)</v>
          </cell>
        </row>
        <row r="912">
          <cell r="D912" t="str">
            <v>c.5del</v>
          </cell>
          <cell r="E912" t="str">
            <v/>
          </cell>
          <cell r="F912" t="str">
            <v>p.Pro2fs</v>
          </cell>
          <cell r="G912" t="str">
            <v>FS</v>
          </cell>
          <cell r="H912" t="str">
            <v>PTC</v>
          </cell>
          <cell r="I912" t="str">
            <v>NMD</v>
          </cell>
          <cell r="J912">
            <v>1</v>
          </cell>
          <cell r="K912" t="str">
            <v/>
          </cell>
          <cell r="L912" t="str">
            <v>22 August 2017 (HGVS reformatted)</v>
          </cell>
        </row>
        <row r="913">
          <cell r="D913" t="str">
            <v>c.6001del</v>
          </cell>
          <cell r="E913" t="str">
            <v/>
          </cell>
          <cell r="F913" t="str">
            <v>p.Ser2001fs</v>
          </cell>
          <cell r="G913" t="str">
            <v>FS</v>
          </cell>
          <cell r="H913" t="str">
            <v>PTC</v>
          </cell>
          <cell r="I913" t="str">
            <v>NMD</v>
          </cell>
          <cell r="J913">
            <v>1</v>
          </cell>
          <cell r="K913" t="str">
            <v/>
          </cell>
          <cell r="L913" t="str">
            <v>22 August 2017 (HGVS reformatted)</v>
          </cell>
        </row>
        <row r="914">
          <cell r="D914" t="str">
            <v>c.6010_6014del</v>
          </cell>
          <cell r="E914" t="str">
            <v/>
          </cell>
          <cell r="F914" t="str">
            <v>p.Glu2004X</v>
          </cell>
          <cell r="G914" t="str">
            <v>FS</v>
          </cell>
          <cell r="H914" t="str">
            <v>PTC</v>
          </cell>
          <cell r="I914" t="str">
            <v>NMD</v>
          </cell>
          <cell r="J914">
            <v>1</v>
          </cell>
          <cell r="K914" t="str">
            <v/>
          </cell>
          <cell r="L914" t="str">
            <v>21 March 2013; 22 August 2017 (HGVS reformatted)</v>
          </cell>
        </row>
        <row r="915">
          <cell r="D915" t="str">
            <v>c.6011_6017del</v>
          </cell>
          <cell r="E915" t="str">
            <v/>
          </cell>
          <cell r="F915" t="str">
            <v>p.Glu2004fs</v>
          </cell>
          <cell r="G915" t="str">
            <v>FS</v>
          </cell>
          <cell r="H915" t="str">
            <v>PTC</v>
          </cell>
          <cell r="I915" t="str">
            <v>NMD</v>
          </cell>
          <cell r="J915">
            <v>1</v>
          </cell>
          <cell r="K915" t="str">
            <v/>
          </cell>
          <cell r="L915" t="str">
            <v>1 October 2010; 22 August 2017 (HGVS reformatted)</v>
          </cell>
        </row>
        <row r="916">
          <cell r="D916" t="str">
            <v>c.6012_6016del</v>
          </cell>
          <cell r="E916" t="str">
            <v/>
          </cell>
          <cell r="F916" t="str">
            <v>p.Asp2005fs</v>
          </cell>
          <cell r="G916" t="str">
            <v>FS</v>
          </cell>
          <cell r="H916" t="str">
            <v>PTC</v>
          </cell>
          <cell r="I916" t="str">
            <v>NMD</v>
          </cell>
          <cell r="J916">
            <v>1</v>
          </cell>
          <cell r="K916" t="str">
            <v/>
          </cell>
          <cell r="L916" t="str">
            <v>14 March 2014; 22 August 2017 (HGVS reformatted)</v>
          </cell>
        </row>
        <row r="917">
          <cell r="D917" t="str">
            <v>c.6016_6019del</v>
          </cell>
          <cell r="E917" t="str">
            <v/>
          </cell>
          <cell r="F917" t="str">
            <v>p.Ser2006fs</v>
          </cell>
          <cell r="G917" t="str">
            <v>FS</v>
          </cell>
          <cell r="H917" t="str">
            <v>PTC</v>
          </cell>
          <cell r="I917" t="str">
            <v>NMD</v>
          </cell>
          <cell r="J917">
            <v>1</v>
          </cell>
          <cell r="K917" t="str">
            <v/>
          </cell>
          <cell r="L917" t="str">
            <v>22 August 2017 (HGVS reformatted)</v>
          </cell>
        </row>
        <row r="918">
          <cell r="D918" t="str">
            <v>c.6024dup</v>
          </cell>
          <cell r="E918" t="str">
            <v/>
          </cell>
          <cell r="F918" t="str">
            <v>p.Gln2009fs</v>
          </cell>
          <cell r="G918" t="str">
            <v>FS</v>
          </cell>
          <cell r="H918" t="str">
            <v>PTC</v>
          </cell>
          <cell r="I918" t="str">
            <v>NMD</v>
          </cell>
          <cell r="J918">
            <v>1</v>
          </cell>
          <cell r="K918" t="str">
            <v/>
          </cell>
          <cell r="L918" t="str">
            <v>22 August 2017 (HGVS reformatted)</v>
          </cell>
        </row>
        <row r="919">
          <cell r="D919" t="str">
            <v>c.6025C&gt;T</v>
          </cell>
          <cell r="E919" t="str">
            <v/>
          </cell>
          <cell r="F919" t="str">
            <v>p.Gln2009X</v>
          </cell>
          <cell r="G919" t="str">
            <v>NS</v>
          </cell>
          <cell r="H919" t="str">
            <v>PTC</v>
          </cell>
          <cell r="I919" t="str">
            <v>NMD</v>
          </cell>
          <cell r="J919">
            <v>1</v>
          </cell>
          <cell r="K919" t="str">
            <v/>
          </cell>
          <cell r="L919" t="str">
            <v>14 March 2014</v>
          </cell>
        </row>
        <row r="920">
          <cell r="D920" t="str">
            <v>c.6033_6034del</v>
          </cell>
          <cell r="E920" t="str">
            <v/>
          </cell>
          <cell r="F920" t="str">
            <v>p.Ser2012fs</v>
          </cell>
          <cell r="G920" t="str">
            <v>FS</v>
          </cell>
          <cell r="H920" t="str">
            <v>PTC</v>
          </cell>
          <cell r="I920" t="str">
            <v>NMD</v>
          </cell>
          <cell r="J920">
            <v>1</v>
          </cell>
          <cell r="K920" t="str">
            <v/>
          </cell>
          <cell r="L920" t="str">
            <v>22 August 2017 (HGVS reformatted)</v>
          </cell>
        </row>
        <row r="921">
          <cell r="D921" t="str">
            <v>c.6033_6034insGT</v>
          </cell>
          <cell r="E921" t="str">
            <v/>
          </cell>
          <cell r="F921" t="str">
            <v>p.Ser2012fs</v>
          </cell>
          <cell r="G921" t="str">
            <v>FS</v>
          </cell>
          <cell r="H921" t="str">
            <v>PTC</v>
          </cell>
          <cell r="I921" t="str">
            <v>NMD</v>
          </cell>
          <cell r="J921">
            <v>1</v>
          </cell>
          <cell r="K921" t="str">
            <v/>
          </cell>
          <cell r="L921" t="str">
            <v>24 February 2014</v>
          </cell>
        </row>
        <row r="922">
          <cell r="D922" t="str">
            <v>c.6037A&gt;T</v>
          </cell>
          <cell r="E922" t="str">
            <v/>
          </cell>
          <cell r="F922" t="str">
            <v>p.Lys2013X</v>
          </cell>
          <cell r="G922" t="str">
            <v>NS</v>
          </cell>
          <cell r="H922" t="str">
            <v>PTC</v>
          </cell>
          <cell r="I922" t="str">
            <v>NMD</v>
          </cell>
          <cell r="J922">
            <v>1</v>
          </cell>
          <cell r="K922" t="str">
            <v/>
          </cell>
          <cell r="L922" t="str">
            <v/>
          </cell>
        </row>
        <row r="923">
          <cell r="D923" t="str">
            <v>c.6039del</v>
          </cell>
          <cell r="E923" t="str">
            <v/>
          </cell>
          <cell r="F923" t="str">
            <v>p.Val2014fs</v>
          </cell>
          <cell r="G923" t="str">
            <v>FS</v>
          </cell>
          <cell r="H923" t="str">
            <v>PTC</v>
          </cell>
          <cell r="I923" t="str">
            <v>NMD</v>
          </cell>
          <cell r="J923">
            <v>1</v>
          </cell>
          <cell r="K923" t="str">
            <v/>
          </cell>
          <cell r="L923" t="str">
            <v>22 August 2017 (HGVS reformatted)</v>
          </cell>
        </row>
        <row r="924">
          <cell r="D924" t="str">
            <v>c.6048del</v>
          </cell>
          <cell r="E924" t="str">
            <v/>
          </cell>
          <cell r="F924" t="str">
            <v>p.Phe2016fs</v>
          </cell>
          <cell r="G924" t="str">
            <v>FS</v>
          </cell>
          <cell r="H924" t="str">
            <v>PTC</v>
          </cell>
          <cell r="I924" t="str">
            <v>NMD</v>
          </cell>
          <cell r="J924">
            <v>1</v>
          </cell>
          <cell r="K924" t="str">
            <v/>
          </cell>
          <cell r="L924" t="str">
            <v>8 March 2010 (BIC amended) ; 22 August 2017 (HGVS reformatted)</v>
          </cell>
        </row>
        <row r="925">
          <cell r="D925" t="str">
            <v>c.6049A&gt;T</v>
          </cell>
          <cell r="E925" t="str">
            <v/>
          </cell>
          <cell r="F925" t="str">
            <v>p.Lys2017X</v>
          </cell>
          <cell r="G925" t="str">
            <v>NS</v>
          </cell>
          <cell r="H925" t="str">
            <v>PTC</v>
          </cell>
          <cell r="I925" t="str">
            <v>NMD</v>
          </cell>
          <cell r="J925">
            <v>1</v>
          </cell>
          <cell r="K925" t="str">
            <v/>
          </cell>
          <cell r="L925" t="str">
            <v>22 January 2010</v>
          </cell>
        </row>
        <row r="926">
          <cell r="D926" t="str">
            <v>c.6052_6053del</v>
          </cell>
          <cell r="E926" t="str">
            <v xml:space="preserve"> </v>
          </cell>
          <cell r="F926" t="str">
            <v>p.Ser2018X</v>
          </cell>
          <cell r="G926" t="str">
            <v>FS</v>
          </cell>
          <cell r="H926" t="str">
            <v>PTC</v>
          </cell>
          <cell r="I926" t="str">
            <v>NMD</v>
          </cell>
          <cell r="J926">
            <v>1</v>
          </cell>
          <cell r="K926" t="str">
            <v/>
          </cell>
          <cell r="L926" t="str">
            <v>5 March 2014; 22 August 2017 (HGVS reformatted)</v>
          </cell>
        </row>
        <row r="927">
          <cell r="D927" t="str">
            <v>c.6058G&gt;T</v>
          </cell>
          <cell r="E927" t="str">
            <v/>
          </cell>
          <cell r="F927" t="str">
            <v>p.Glu2020X</v>
          </cell>
          <cell r="G927" t="str">
            <v>NS</v>
          </cell>
          <cell r="H927" t="str">
            <v>PTC</v>
          </cell>
          <cell r="I927" t="str">
            <v>NMD</v>
          </cell>
          <cell r="J927">
            <v>1</v>
          </cell>
          <cell r="K927" t="str">
            <v/>
          </cell>
          <cell r="L927" t="str">
            <v/>
          </cell>
        </row>
        <row r="928">
          <cell r="D928" t="str">
            <v>c.6059_6062del</v>
          </cell>
          <cell r="E928" t="str">
            <v/>
          </cell>
          <cell r="F928" t="str">
            <v>p.Glu2020fs</v>
          </cell>
          <cell r="G928" t="str">
            <v>FS</v>
          </cell>
          <cell r="H928" t="str">
            <v>PTC</v>
          </cell>
          <cell r="I928" t="str">
            <v>NMD</v>
          </cell>
          <cell r="J928">
            <v>1</v>
          </cell>
          <cell r="K928" t="str">
            <v/>
          </cell>
          <cell r="L928" t="str">
            <v>22 August 2017 (HGVS reformatted)</v>
          </cell>
        </row>
        <row r="929">
          <cell r="D929" t="str">
            <v>c.6065C&gt;G</v>
          </cell>
          <cell r="E929" t="str">
            <v/>
          </cell>
          <cell r="F929" t="str">
            <v>p.Ser2022X</v>
          </cell>
          <cell r="G929" t="str">
            <v>NS</v>
          </cell>
          <cell r="H929" t="str">
            <v>PTC</v>
          </cell>
          <cell r="I929" t="str">
            <v>NMD</v>
          </cell>
          <cell r="J929">
            <v>1</v>
          </cell>
          <cell r="K929" t="str">
            <v/>
          </cell>
          <cell r="L929" t="str">
            <v/>
          </cell>
        </row>
        <row r="930">
          <cell r="D930" t="str">
            <v>c.6067_6076del</v>
          </cell>
          <cell r="E930" t="str">
            <v/>
          </cell>
          <cell r="F930" t="str">
            <v>p.Asp2023fs</v>
          </cell>
          <cell r="G930" t="str">
            <v>FS</v>
          </cell>
          <cell r="H930" t="str">
            <v>PTC</v>
          </cell>
          <cell r="I930" t="str">
            <v>NMD</v>
          </cell>
          <cell r="J930">
            <v>1</v>
          </cell>
          <cell r="K930" t="str">
            <v/>
          </cell>
          <cell r="L930" t="str">
            <v>14 March 2014; 22 August 2017 (HGVS reformatted)</v>
          </cell>
        </row>
        <row r="931">
          <cell r="D931" t="str">
            <v>c.6070C&gt;T</v>
          </cell>
          <cell r="E931" t="str">
            <v/>
          </cell>
          <cell r="F931" t="str">
            <v>p.Gln2024X</v>
          </cell>
          <cell r="G931" t="str">
            <v>NS</v>
          </cell>
          <cell r="H931" t="str">
            <v>PTC</v>
          </cell>
          <cell r="I931" t="str">
            <v>NMD</v>
          </cell>
          <cell r="J931">
            <v>1</v>
          </cell>
          <cell r="K931" t="str">
            <v/>
          </cell>
          <cell r="L931" t="str">
            <v/>
          </cell>
        </row>
        <row r="932">
          <cell r="D932" t="str">
            <v>c.6078_6079del</v>
          </cell>
          <cell r="E932" t="str">
            <v/>
          </cell>
          <cell r="F932" t="str">
            <v>p.Glu2028fs</v>
          </cell>
          <cell r="G932" t="str">
            <v>FS</v>
          </cell>
          <cell r="H932" t="str">
            <v>PTC</v>
          </cell>
          <cell r="I932" t="str">
            <v>NMD</v>
          </cell>
          <cell r="J932">
            <v>1</v>
          </cell>
          <cell r="K932" t="str">
            <v/>
          </cell>
          <cell r="L932" t="str">
            <v>22 August 2017 (HGVS reformatted)</v>
          </cell>
        </row>
        <row r="933">
          <cell r="D933" t="str">
            <v>c.6079dup</v>
          </cell>
          <cell r="E933" t="str">
            <v/>
          </cell>
          <cell r="F933" t="str">
            <v>p.Arg2027fs</v>
          </cell>
          <cell r="G933" t="str">
            <v>FS</v>
          </cell>
          <cell r="H933" t="str">
            <v>PTC</v>
          </cell>
          <cell r="I933" t="str">
            <v>NMD</v>
          </cell>
          <cell r="J933">
            <v>1</v>
          </cell>
          <cell r="K933" t="str">
            <v/>
          </cell>
          <cell r="L933" t="str">
            <v>22 August 2017 (HGVS reformatted)</v>
          </cell>
        </row>
        <row r="934">
          <cell r="D934" t="str">
            <v>c.6081dup</v>
          </cell>
          <cell r="E934" t="str">
            <v/>
          </cell>
          <cell r="F934" t="str">
            <v>p.Glu2028fs</v>
          </cell>
          <cell r="G934" t="str">
            <v>FS</v>
          </cell>
          <cell r="H934" t="str">
            <v>PTC</v>
          </cell>
          <cell r="I934" t="str">
            <v>NMD</v>
          </cell>
          <cell r="J934">
            <v>1</v>
          </cell>
          <cell r="K934" t="str">
            <v/>
          </cell>
          <cell r="L934" t="str">
            <v>22 August 2017 (HGVS reformatted)</v>
          </cell>
        </row>
        <row r="935">
          <cell r="D935" t="str">
            <v>c.6082_6083del</v>
          </cell>
          <cell r="E935" t="str">
            <v/>
          </cell>
          <cell r="F935" t="str">
            <v>p.Glu2028fs</v>
          </cell>
          <cell r="G935" t="str">
            <v>FS</v>
          </cell>
          <cell r="H935" t="str">
            <v>PTC</v>
          </cell>
          <cell r="I935" t="str">
            <v>NMD</v>
          </cell>
          <cell r="J935">
            <v>1</v>
          </cell>
          <cell r="K935" t="str">
            <v/>
          </cell>
          <cell r="L935" t="str">
            <v>13 August 2010; 22 August 2017 (HGVS reformatted)</v>
          </cell>
        </row>
        <row r="936">
          <cell r="D936" t="str">
            <v>c.6082_6086del</v>
          </cell>
          <cell r="E936" t="str">
            <v/>
          </cell>
          <cell r="F936" t="str">
            <v>p.Glu2028fs</v>
          </cell>
          <cell r="G936" t="str">
            <v>FS</v>
          </cell>
          <cell r="H936" t="str">
            <v>PTC</v>
          </cell>
          <cell r="I936" t="str">
            <v>NMD</v>
          </cell>
          <cell r="J936">
            <v>1</v>
          </cell>
          <cell r="K936" t="str">
            <v/>
          </cell>
          <cell r="L936" t="str">
            <v>22 August 2017 (HGVS reformatted)</v>
          </cell>
        </row>
        <row r="937">
          <cell r="D937" t="str">
            <v>c.6082G&gt;T</v>
          </cell>
          <cell r="E937" t="str">
            <v/>
          </cell>
          <cell r="F937" t="str">
            <v>p.Glu2028X</v>
          </cell>
          <cell r="G937" t="str">
            <v>NS</v>
          </cell>
          <cell r="H937" t="str">
            <v>PTC</v>
          </cell>
          <cell r="I937" t="str">
            <v>NMD</v>
          </cell>
          <cell r="J937">
            <v>1</v>
          </cell>
          <cell r="K937" t="str">
            <v/>
          </cell>
          <cell r="L937" t="str">
            <v>31 March 2010</v>
          </cell>
        </row>
        <row r="938">
          <cell r="D938" t="str">
            <v>c.6085_6089del</v>
          </cell>
          <cell r="E938" t="str">
            <v/>
          </cell>
          <cell r="F938" t="str">
            <v>p.Glu2029fs</v>
          </cell>
          <cell r="G938" t="str">
            <v>FS</v>
          </cell>
          <cell r="H938" t="str">
            <v>PTC</v>
          </cell>
          <cell r="I938" t="str">
            <v>NMD</v>
          </cell>
          <cell r="J938">
            <v>1</v>
          </cell>
          <cell r="K938" t="str">
            <v/>
          </cell>
          <cell r="L938" t="str">
            <v>22 August 2017 (HGVS reformatted)</v>
          </cell>
        </row>
        <row r="939">
          <cell r="D939" t="str">
            <v>c.6085G&gt;T</v>
          </cell>
          <cell r="E939" t="str">
            <v/>
          </cell>
          <cell r="F939" t="str">
            <v>p.Glu2029X</v>
          </cell>
          <cell r="G939" t="str">
            <v>NS</v>
          </cell>
          <cell r="H939" t="str">
            <v>PTC</v>
          </cell>
          <cell r="I939" t="str">
            <v>NMD</v>
          </cell>
          <cell r="J939">
            <v>1</v>
          </cell>
          <cell r="K939" t="str">
            <v/>
          </cell>
          <cell r="L939" t="str">
            <v>11 January 2010</v>
          </cell>
        </row>
        <row r="940">
          <cell r="D940" t="str">
            <v>c.6096dup</v>
          </cell>
          <cell r="E940" t="str">
            <v/>
          </cell>
          <cell r="F940" t="str">
            <v>p.Ile2033fs</v>
          </cell>
          <cell r="G940" t="str">
            <v>FS</v>
          </cell>
          <cell r="H940" t="str">
            <v>PTC</v>
          </cell>
          <cell r="I940" t="str">
            <v>NMD</v>
          </cell>
          <cell r="J940">
            <v>1</v>
          </cell>
          <cell r="K940" t="str">
            <v/>
          </cell>
          <cell r="L940" t="str">
            <v>24 February 2012; 22 August 2017 (HGVS reformatted)</v>
          </cell>
        </row>
        <row r="941">
          <cell r="D941" t="str">
            <v>c.6098dup</v>
          </cell>
          <cell r="E941" t="str">
            <v/>
          </cell>
          <cell r="F941" t="str">
            <v>p.Arg2034fs</v>
          </cell>
          <cell r="G941" t="str">
            <v>FS</v>
          </cell>
          <cell r="H941" t="str">
            <v>PTC</v>
          </cell>
          <cell r="I941" t="str">
            <v>NMD</v>
          </cell>
          <cell r="J941">
            <v>1</v>
          </cell>
          <cell r="K941" t="str">
            <v/>
          </cell>
          <cell r="L941" t="str">
            <v>16 August 2010; 22 August 2017 (HGVS reformatted)</v>
          </cell>
        </row>
        <row r="942">
          <cell r="D942" t="str">
            <v>c.6099del</v>
          </cell>
          <cell r="E942" t="str">
            <v/>
          </cell>
          <cell r="F942" t="str">
            <v>p.Arg2034fs</v>
          </cell>
          <cell r="G942" t="str">
            <v>FS</v>
          </cell>
          <cell r="H942" t="str">
            <v>PTC</v>
          </cell>
          <cell r="I942" t="str">
            <v>NMD</v>
          </cell>
          <cell r="J942">
            <v>1</v>
          </cell>
          <cell r="K942" t="str">
            <v/>
          </cell>
          <cell r="L942" t="str">
            <v>22 August 2017 (HGVS reformatted)</v>
          </cell>
        </row>
        <row r="943">
          <cell r="D943" t="str">
            <v>c.610_613dup</v>
          </cell>
          <cell r="E943" t="str">
            <v/>
          </cell>
          <cell r="F943" t="str">
            <v>p.Ser205fs</v>
          </cell>
          <cell r="G943" t="str">
            <v>FS</v>
          </cell>
          <cell r="H943" t="str">
            <v>PTC</v>
          </cell>
          <cell r="I943" t="str">
            <v>NMD</v>
          </cell>
          <cell r="J943">
            <v>1</v>
          </cell>
          <cell r="K943" t="str">
            <v/>
          </cell>
          <cell r="L943" t="str">
            <v>17 February 2014; 22 August 2017 (HGVS reformatted)</v>
          </cell>
        </row>
        <row r="944">
          <cell r="D944" t="str">
            <v>c.610del</v>
          </cell>
          <cell r="E944" t="str">
            <v/>
          </cell>
          <cell r="F944" t="str">
            <v>p.Ser205fs</v>
          </cell>
          <cell r="G944" t="str">
            <v>FS</v>
          </cell>
          <cell r="H944" t="str">
            <v>PTC</v>
          </cell>
          <cell r="I944" t="str">
            <v>NMD</v>
          </cell>
          <cell r="J944">
            <v>1</v>
          </cell>
          <cell r="K944" t="str">
            <v/>
          </cell>
          <cell r="L944" t="str">
            <v>24 October 2012; 22 August 2017 (HGVS reformatted)</v>
          </cell>
        </row>
        <row r="945">
          <cell r="D945" t="str">
            <v>c.6124C&gt;T</v>
          </cell>
          <cell r="E945" t="str">
            <v/>
          </cell>
          <cell r="F945" t="str">
            <v>p.Gln2042X</v>
          </cell>
          <cell r="G945" t="str">
            <v>NS</v>
          </cell>
          <cell r="H945" t="str">
            <v>PTC</v>
          </cell>
          <cell r="I945" t="str">
            <v>NMD</v>
          </cell>
          <cell r="J945">
            <v>1</v>
          </cell>
          <cell r="K945" t="str">
            <v/>
          </cell>
          <cell r="L945" t="str">
            <v/>
          </cell>
        </row>
        <row r="946">
          <cell r="D946" t="str">
            <v>c.6129del</v>
          </cell>
          <cell r="E946" t="str">
            <v/>
          </cell>
          <cell r="F946" t="str">
            <v>p.Gly2044fs</v>
          </cell>
          <cell r="G946" t="str">
            <v>FS</v>
          </cell>
          <cell r="H946" t="str">
            <v>PTC</v>
          </cell>
          <cell r="I946" t="str">
            <v>NMD</v>
          </cell>
          <cell r="J946">
            <v>1</v>
          </cell>
          <cell r="K946" t="str">
            <v/>
          </cell>
          <cell r="L946" t="str">
            <v>3 August 2009; 22 August 2017 (HGVS reformatted)</v>
          </cell>
        </row>
        <row r="947">
          <cell r="D947" t="str">
            <v>c.6129dup</v>
          </cell>
          <cell r="E947" t="str">
            <v/>
          </cell>
          <cell r="F947" t="str">
            <v>p.Gly2044fs</v>
          </cell>
          <cell r="G947" t="str">
            <v>FS</v>
          </cell>
          <cell r="H947" t="str">
            <v>PTC</v>
          </cell>
          <cell r="I947" t="str">
            <v>NMD</v>
          </cell>
          <cell r="J947">
            <v>1</v>
          </cell>
          <cell r="K947" t="str">
            <v/>
          </cell>
          <cell r="L947" t="str">
            <v>22 August 2017 (HGVS reformatted)</v>
          </cell>
        </row>
        <row r="948">
          <cell r="D948" t="str">
            <v>c.613_614insTGAG</v>
          </cell>
          <cell r="E948" t="str">
            <v/>
          </cell>
          <cell r="F948" t="str">
            <v>p.Ser205fs</v>
          </cell>
          <cell r="G948" t="str">
            <v>FS</v>
          </cell>
          <cell r="H948" t="str">
            <v>PTC</v>
          </cell>
          <cell r="I948" t="str">
            <v>NMD</v>
          </cell>
          <cell r="J948">
            <v>1</v>
          </cell>
          <cell r="K948" t="str">
            <v/>
          </cell>
          <cell r="L948" t="str">
            <v>17 February 2014</v>
          </cell>
        </row>
        <row r="949">
          <cell r="D949" t="str">
            <v>c.6137_6138del</v>
          </cell>
          <cell r="E949" t="str">
            <v/>
          </cell>
          <cell r="F949" t="str">
            <v>p.Ser2046fs</v>
          </cell>
          <cell r="G949" t="str">
            <v>FS</v>
          </cell>
          <cell r="H949" t="str">
            <v>PTC</v>
          </cell>
          <cell r="I949" t="str">
            <v>NMD</v>
          </cell>
          <cell r="J949">
            <v>1</v>
          </cell>
          <cell r="K949" t="str">
            <v/>
          </cell>
          <cell r="L949" t="str">
            <v>18 November 2011; 22 August 2017 (HGVS reformatted)</v>
          </cell>
        </row>
        <row r="950">
          <cell r="D950" t="str">
            <v>c.6145del</v>
          </cell>
          <cell r="E950" t="str">
            <v/>
          </cell>
          <cell r="F950" t="str">
            <v>p.Val2049fs</v>
          </cell>
          <cell r="G950" t="str">
            <v>FS</v>
          </cell>
          <cell r="H950" t="str">
            <v>PTC</v>
          </cell>
          <cell r="I950" t="str">
            <v>NMD</v>
          </cell>
          <cell r="J950">
            <v>1</v>
          </cell>
          <cell r="K950" t="str">
            <v/>
          </cell>
          <cell r="L950" t="str">
            <v>9 October 2009; 22 August 2017 (HGVS reformatted)</v>
          </cell>
        </row>
        <row r="951">
          <cell r="D951" t="str">
            <v>c.6155C&gt;G</v>
          </cell>
          <cell r="E951" t="str">
            <v/>
          </cell>
          <cell r="F951" t="str">
            <v>p.Ser2052X</v>
          </cell>
          <cell r="G951" t="str">
            <v>NS</v>
          </cell>
          <cell r="H951" t="str">
            <v>PTC</v>
          </cell>
          <cell r="I951" t="str">
            <v>NMD</v>
          </cell>
          <cell r="J951">
            <v>1</v>
          </cell>
          <cell r="K951" t="str">
            <v/>
          </cell>
          <cell r="L951" t="str">
            <v>11 July 2011</v>
          </cell>
        </row>
        <row r="952">
          <cell r="D952" t="str">
            <v>c.6169G&gt;T</v>
          </cell>
          <cell r="E952" t="str">
            <v/>
          </cell>
          <cell r="F952" t="str">
            <v>p.Gly2057X</v>
          </cell>
          <cell r="G952" t="str">
            <v>NS</v>
          </cell>
          <cell r="H952" t="str">
            <v>PTC</v>
          </cell>
          <cell r="I952" t="str">
            <v>NMD</v>
          </cell>
          <cell r="J952">
            <v>1</v>
          </cell>
          <cell r="K952" t="str">
            <v/>
          </cell>
          <cell r="L952" t="str">
            <v/>
          </cell>
        </row>
        <row r="953">
          <cell r="D953" t="str">
            <v>c.6199del</v>
          </cell>
          <cell r="E953" t="str">
            <v/>
          </cell>
          <cell r="F953" t="str">
            <v>p.Ser2067fs</v>
          </cell>
          <cell r="G953" t="str">
            <v>FS</v>
          </cell>
          <cell r="H953" t="str">
            <v>PTC</v>
          </cell>
          <cell r="I953" t="str">
            <v>NMD</v>
          </cell>
          <cell r="J953">
            <v>1</v>
          </cell>
          <cell r="K953" t="str">
            <v/>
          </cell>
          <cell r="L953" t="str">
            <v>22 February 2013; 22 August 2017 (HGVS reformatted)</v>
          </cell>
        </row>
        <row r="954">
          <cell r="D954" t="str">
            <v>c.6201del</v>
          </cell>
          <cell r="E954" t="str">
            <v/>
          </cell>
          <cell r="F954" t="str">
            <v>p.Ile2068fs</v>
          </cell>
          <cell r="G954" t="str">
            <v>FS</v>
          </cell>
          <cell r="H954" t="str">
            <v>PTC</v>
          </cell>
          <cell r="I954" t="str">
            <v>NMD</v>
          </cell>
          <cell r="J954">
            <v>1</v>
          </cell>
          <cell r="K954" t="str">
            <v/>
          </cell>
          <cell r="L954" t="str">
            <v>22 August 2017 (HGVS reformatted)</v>
          </cell>
        </row>
        <row r="955">
          <cell r="D955" t="str">
            <v>c.6202dup</v>
          </cell>
          <cell r="E955" t="str">
            <v/>
          </cell>
          <cell r="F955" t="str">
            <v>p.Ile2068fs</v>
          </cell>
          <cell r="G955" t="str">
            <v>FS</v>
          </cell>
          <cell r="H955" t="str">
            <v>PTC</v>
          </cell>
          <cell r="I955" t="str">
            <v>NMD</v>
          </cell>
          <cell r="J955">
            <v>1</v>
          </cell>
          <cell r="K955" t="str">
            <v/>
          </cell>
          <cell r="L955" t="str">
            <v>22 August 2017 (HGVS reformatted)</v>
          </cell>
        </row>
        <row r="956">
          <cell r="D956" t="str">
            <v>c.6203_6204insA</v>
          </cell>
          <cell r="E956" t="str">
            <v/>
          </cell>
          <cell r="F956" t="str">
            <v>p.Leu2069fs</v>
          </cell>
          <cell r="G956" t="str">
            <v>FS</v>
          </cell>
          <cell r="H956" t="str">
            <v>PTC</v>
          </cell>
          <cell r="I956" t="str">
            <v>NMD</v>
          </cell>
          <cell r="J956">
            <v>1</v>
          </cell>
          <cell r="K956" t="str">
            <v/>
          </cell>
          <cell r="L956" t="str">
            <v/>
          </cell>
        </row>
        <row r="957">
          <cell r="D957" t="str">
            <v>c.6206T&gt;G</v>
          </cell>
          <cell r="E957" t="str">
            <v/>
          </cell>
          <cell r="F957" t="str">
            <v>p.Leu2069X</v>
          </cell>
          <cell r="G957" t="str">
            <v>NS</v>
          </cell>
          <cell r="H957" t="str">
            <v>PTC</v>
          </cell>
          <cell r="I957" t="str">
            <v>NMD</v>
          </cell>
          <cell r="J957">
            <v>1</v>
          </cell>
          <cell r="K957" t="str">
            <v/>
          </cell>
          <cell r="L957" t="str">
            <v/>
          </cell>
        </row>
        <row r="958">
          <cell r="D958" t="str">
            <v>c.6209_6212del</v>
          </cell>
          <cell r="E958" t="str">
            <v/>
          </cell>
          <cell r="F958" t="str">
            <v>p.Glu2070fs</v>
          </cell>
          <cell r="G958" t="str">
            <v>FS</v>
          </cell>
          <cell r="H958" t="str">
            <v>PTC</v>
          </cell>
          <cell r="I958" t="str">
            <v>NMD</v>
          </cell>
          <cell r="J958">
            <v>1</v>
          </cell>
          <cell r="K958" t="str">
            <v/>
          </cell>
          <cell r="L958" t="str">
            <v>22 August 2017 (HGVS reformatted)</v>
          </cell>
        </row>
        <row r="959">
          <cell r="D959" t="str">
            <v>c.6225dup</v>
          </cell>
          <cell r="E959" t="str">
            <v/>
          </cell>
          <cell r="F959" t="str">
            <v>p.Val2076fs</v>
          </cell>
          <cell r="G959" t="str">
            <v>FS</v>
          </cell>
          <cell r="H959" t="str">
            <v>PTC</v>
          </cell>
          <cell r="I959" t="str">
            <v>NMD</v>
          </cell>
          <cell r="J959">
            <v>1</v>
          </cell>
          <cell r="K959" t="str">
            <v/>
          </cell>
          <cell r="L959" t="str">
            <v>22 January 2010; 22 August 2017 (HGVS reformatted)</v>
          </cell>
        </row>
        <row r="960">
          <cell r="D960" t="str">
            <v>c.6240dup</v>
          </cell>
          <cell r="E960" t="str">
            <v/>
          </cell>
          <cell r="F960" t="str">
            <v>p.Glu2081fs</v>
          </cell>
          <cell r="G960" t="str">
            <v>FS</v>
          </cell>
          <cell r="H960" t="str">
            <v>PTC</v>
          </cell>
          <cell r="I960" t="str">
            <v>NMD</v>
          </cell>
          <cell r="J960">
            <v>1</v>
          </cell>
          <cell r="K960" t="str">
            <v/>
          </cell>
          <cell r="L960" t="str">
            <v>22 August 2017 (HGVS reformatted)</v>
          </cell>
        </row>
        <row r="961">
          <cell r="D961" t="str">
            <v>c.6244G&gt;T</v>
          </cell>
          <cell r="E961" t="str">
            <v/>
          </cell>
          <cell r="F961" t="str">
            <v>p.Glu2082X</v>
          </cell>
          <cell r="G961" t="str">
            <v>NS</v>
          </cell>
          <cell r="H961" t="str">
            <v>PTC</v>
          </cell>
          <cell r="I961" t="str">
            <v>NMD</v>
          </cell>
          <cell r="J961">
            <v>1</v>
          </cell>
          <cell r="K961" t="str">
            <v/>
          </cell>
          <cell r="L961" t="str">
            <v/>
          </cell>
        </row>
        <row r="962">
          <cell r="D962" t="str">
            <v>c.6246del</v>
          </cell>
          <cell r="E962" t="str">
            <v/>
          </cell>
          <cell r="F962" t="str">
            <v>p.Glu2082fs</v>
          </cell>
          <cell r="G962" t="str">
            <v>FS</v>
          </cell>
          <cell r="H962" t="str">
            <v>PTC</v>
          </cell>
          <cell r="I962" t="str">
            <v>NMD</v>
          </cell>
          <cell r="J962">
            <v>1</v>
          </cell>
          <cell r="K962" t="str">
            <v/>
          </cell>
          <cell r="L962" t="str">
            <v>17 March 2014; 22 August 2017 (HGVS reformatted)</v>
          </cell>
        </row>
        <row r="963">
          <cell r="D963" t="str">
            <v>c.6258_6261del</v>
          </cell>
          <cell r="E963" t="str">
            <v/>
          </cell>
          <cell r="F963" t="str">
            <v>p.Arg2087fs</v>
          </cell>
          <cell r="G963" t="str">
            <v>FS</v>
          </cell>
          <cell r="H963" t="str">
            <v>PTC</v>
          </cell>
          <cell r="I963" t="str">
            <v>NMD</v>
          </cell>
          <cell r="J963">
            <v>1</v>
          </cell>
          <cell r="K963" t="str">
            <v/>
          </cell>
          <cell r="L963" t="str">
            <v>22 August 2017 (HGVS reformatted)</v>
          </cell>
        </row>
        <row r="964">
          <cell r="D964" t="str">
            <v>c.6260_6263del</v>
          </cell>
          <cell r="E964" t="str">
            <v/>
          </cell>
          <cell r="F964" t="str">
            <v>p.Arg2087fs</v>
          </cell>
          <cell r="G964" t="str">
            <v>FS</v>
          </cell>
          <cell r="H964" t="str">
            <v>PTC</v>
          </cell>
          <cell r="I964" t="str">
            <v>NMD</v>
          </cell>
          <cell r="J964">
            <v>1</v>
          </cell>
          <cell r="K964" t="str">
            <v/>
          </cell>
          <cell r="L964" t="str">
            <v>22 August 2017 (HGVS reformatted)</v>
          </cell>
        </row>
        <row r="965">
          <cell r="D965" t="str">
            <v>c.6262del</v>
          </cell>
          <cell r="E965" t="str">
            <v/>
          </cell>
          <cell r="F965" t="str">
            <v>p.Thr2088fs</v>
          </cell>
          <cell r="G965" t="str">
            <v>FS</v>
          </cell>
          <cell r="H965" t="str">
            <v>PTC</v>
          </cell>
          <cell r="I965" t="str">
            <v>NMD</v>
          </cell>
          <cell r="J965">
            <v>1</v>
          </cell>
          <cell r="K965" t="str">
            <v/>
          </cell>
          <cell r="L965" t="str">
            <v>13 June 2014; 22 August 2017 (HGVS reformatted)</v>
          </cell>
        </row>
        <row r="966">
          <cell r="D966" t="str">
            <v>c.6267_6268del</v>
          </cell>
          <cell r="E966" t="str">
            <v/>
          </cell>
          <cell r="F966" t="str">
            <v>p.His2090X</v>
          </cell>
          <cell r="G966" t="str">
            <v>FS</v>
          </cell>
          <cell r="H966" t="str">
            <v>PTC</v>
          </cell>
          <cell r="I966" t="str">
            <v>NMD</v>
          </cell>
          <cell r="J966">
            <v>1</v>
          </cell>
          <cell r="K966" t="str">
            <v/>
          </cell>
          <cell r="L966" t="str">
            <v>22 August 2017 (HGVS reformatted)</v>
          </cell>
        </row>
        <row r="967">
          <cell r="D967" t="str">
            <v>c.6267_6269delinsC</v>
          </cell>
          <cell r="E967" t="str">
            <v/>
          </cell>
          <cell r="F967" t="str">
            <v>p.Glu2089fs</v>
          </cell>
          <cell r="G967" t="str">
            <v>FS</v>
          </cell>
          <cell r="H967" t="str">
            <v>PTC</v>
          </cell>
          <cell r="I967" t="str">
            <v>NMD</v>
          </cell>
          <cell r="J967">
            <v>1</v>
          </cell>
          <cell r="K967" t="str">
            <v/>
          </cell>
          <cell r="L967" t="str">
            <v>13 June 2014 (HGVS amended)</v>
          </cell>
        </row>
        <row r="968">
          <cell r="D968" t="str">
            <v>c.6268_6269del</v>
          </cell>
          <cell r="E968" t="str">
            <v/>
          </cell>
          <cell r="F968" t="str">
            <v>p.His2090fs</v>
          </cell>
          <cell r="G968" t="str">
            <v>FS</v>
          </cell>
          <cell r="H968" t="str">
            <v>PTC</v>
          </cell>
          <cell r="I968" t="str">
            <v>NMD</v>
          </cell>
          <cell r="J968">
            <v>1</v>
          </cell>
          <cell r="K968" t="str">
            <v/>
          </cell>
          <cell r="L968" t="str">
            <v>22 August 2017 (HGVS reformatted)</v>
          </cell>
        </row>
        <row r="969">
          <cell r="D969" t="str">
            <v>c.6270_6271del</v>
          </cell>
          <cell r="E969" t="str">
            <v/>
          </cell>
          <cell r="F969" t="str">
            <v>p.His2090fs</v>
          </cell>
          <cell r="G969" t="str">
            <v>FS</v>
          </cell>
          <cell r="H969" t="str">
            <v>PTC</v>
          </cell>
          <cell r="I969" t="str">
            <v>NMD</v>
          </cell>
          <cell r="J969">
            <v>1</v>
          </cell>
          <cell r="K969" t="str">
            <v/>
          </cell>
          <cell r="L969" t="str">
            <v>22 August 2017 (HGVS reformatted)</v>
          </cell>
        </row>
        <row r="970">
          <cell r="D970" t="str">
            <v>c.6275_6276del</v>
          </cell>
          <cell r="E970" t="str">
            <v/>
          </cell>
          <cell r="F970" t="str">
            <v>p.Leu2092fs</v>
          </cell>
          <cell r="G970" t="str">
            <v>FS</v>
          </cell>
          <cell r="H970" t="str">
            <v>PTC</v>
          </cell>
          <cell r="I970" t="str">
            <v>NMD</v>
          </cell>
          <cell r="J970">
            <v>1</v>
          </cell>
          <cell r="K970" t="str">
            <v/>
          </cell>
          <cell r="L970" t="str">
            <v>22 August 2017 (HGVS reformatted)</v>
          </cell>
        </row>
        <row r="971">
          <cell r="D971" t="str">
            <v>c.6277dup</v>
          </cell>
          <cell r="E971" t="str">
            <v/>
          </cell>
          <cell r="F971" t="str">
            <v>p.His2093fs</v>
          </cell>
          <cell r="G971" t="str">
            <v>FS</v>
          </cell>
          <cell r="H971" t="str">
            <v>PTC</v>
          </cell>
          <cell r="I971" t="str">
            <v>NMD</v>
          </cell>
          <cell r="J971">
            <v>1</v>
          </cell>
          <cell r="K971" t="str">
            <v/>
          </cell>
          <cell r="L971" t="str">
            <v>15 October 2010; 22 August 2017 (HGVS reformatted)</v>
          </cell>
        </row>
        <row r="972">
          <cell r="D972" t="str">
            <v>c.6302del</v>
          </cell>
          <cell r="E972" t="str">
            <v/>
          </cell>
          <cell r="F972" t="str">
            <v>p.Asn2101fs</v>
          </cell>
          <cell r="G972" t="str">
            <v>FS</v>
          </cell>
          <cell r="H972" t="str">
            <v>PTC</v>
          </cell>
          <cell r="I972" t="str">
            <v>NMD</v>
          </cell>
          <cell r="J972">
            <v>1</v>
          </cell>
          <cell r="K972" t="str">
            <v/>
          </cell>
          <cell r="L972" t="str">
            <v>22 August 2017 (HGVS reformatted)</v>
          </cell>
        </row>
        <row r="973">
          <cell r="D973" t="str">
            <v>c.6304_6305del</v>
          </cell>
          <cell r="E973" t="str">
            <v/>
          </cell>
          <cell r="F973" t="str">
            <v>p.Val2102fs</v>
          </cell>
          <cell r="G973" t="str">
            <v>FS</v>
          </cell>
          <cell r="H973" t="str">
            <v>PTC</v>
          </cell>
          <cell r="I973" t="str">
            <v>NMD</v>
          </cell>
          <cell r="J973">
            <v>1</v>
          </cell>
          <cell r="K973" t="str">
            <v/>
          </cell>
          <cell r="L973" t="str">
            <v>17 March 2014; 22 August 2017 (HGVS reformatted)</v>
          </cell>
        </row>
        <row r="974">
          <cell r="D974" t="str">
            <v>c.6308C&gt;A</v>
          </cell>
          <cell r="E974" t="str">
            <v/>
          </cell>
          <cell r="F974" t="str">
            <v>p.Ser2103X</v>
          </cell>
          <cell r="G974" t="str">
            <v>NS</v>
          </cell>
          <cell r="H974" t="str">
            <v>PTC</v>
          </cell>
          <cell r="I974" t="str">
            <v>NMD</v>
          </cell>
          <cell r="J974">
            <v>1</v>
          </cell>
          <cell r="K974" t="str">
            <v/>
          </cell>
          <cell r="L974" t="str">
            <v>8 October 2010</v>
          </cell>
        </row>
        <row r="975">
          <cell r="D975" t="str">
            <v>c.631+1G&gt;A</v>
          </cell>
          <cell r="E975" t="str">
            <v/>
          </cell>
          <cell r="F975" t="str">
            <v/>
          </cell>
          <cell r="G975" t="str">
            <v>S</v>
          </cell>
          <cell r="H975" t="str">
            <v>unknown</v>
          </cell>
          <cell r="I975" t="str">
            <v>unknown</v>
          </cell>
          <cell r="J975">
            <v>3</v>
          </cell>
          <cell r="K975" t="str">
            <v/>
          </cell>
          <cell r="L975" t="str">
            <v>30 January 2012</v>
          </cell>
        </row>
        <row r="976">
          <cell r="D976" t="str">
            <v>c.631+2T&gt;A</v>
          </cell>
          <cell r="E976" t="str">
            <v xml:space="preserve"> </v>
          </cell>
          <cell r="F976" t="str">
            <v/>
          </cell>
          <cell r="G976" t="str">
            <v>S</v>
          </cell>
          <cell r="H976" t="str">
            <v>unknown</v>
          </cell>
          <cell r="I976" t="str">
            <v>unknown</v>
          </cell>
          <cell r="J976">
            <v>3</v>
          </cell>
          <cell r="K976" t="str">
            <v/>
          </cell>
          <cell r="L976" t="str">
            <v>5 March 2014</v>
          </cell>
        </row>
        <row r="977">
          <cell r="D977" t="str">
            <v>c.631+2T&gt;G</v>
          </cell>
          <cell r="E977" t="str">
            <v>r.517_631del115</v>
          </cell>
          <cell r="F977" t="str">
            <v>p.Gly173fs</v>
          </cell>
          <cell r="G977" t="str">
            <v>S</v>
          </cell>
          <cell r="H977" t="str">
            <v>PTC</v>
          </cell>
          <cell r="I977" t="str">
            <v>NMD</v>
          </cell>
          <cell r="J977">
            <v>1</v>
          </cell>
          <cell r="K977" t="str">
            <v/>
          </cell>
          <cell r="L977" t="str">
            <v/>
          </cell>
        </row>
        <row r="978">
          <cell r="D978" t="str">
            <v>c.631+3A&gt;G</v>
          </cell>
          <cell r="E978" t="str">
            <v>r.517_631del115</v>
          </cell>
          <cell r="F978" t="str">
            <v>p.Gly173fs</v>
          </cell>
          <cell r="G978" t="str">
            <v>S</v>
          </cell>
          <cell r="H978" t="str">
            <v>PTC</v>
          </cell>
          <cell r="I978" t="str">
            <v>NMD</v>
          </cell>
          <cell r="J978">
            <v>1</v>
          </cell>
          <cell r="K978" t="str">
            <v/>
          </cell>
          <cell r="L978" t="str">
            <v/>
          </cell>
        </row>
        <row r="979">
          <cell r="D979" t="str">
            <v>c.631+4A&gt;G</v>
          </cell>
          <cell r="E979" t="str">
            <v/>
          </cell>
          <cell r="F979" t="str">
            <v/>
          </cell>
          <cell r="G979" t="str">
            <v>S</v>
          </cell>
          <cell r="H979" t="str">
            <v>unknown</v>
          </cell>
          <cell r="I979" t="str">
            <v>unknown</v>
          </cell>
          <cell r="J979">
            <v>3</v>
          </cell>
          <cell r="K979" t="str">
            <v>Steffensen et al., Fam Cancer. 2010 Sep;9(3):283-7.</v>
          </cell>
          <cell r="L979" t="str">
            <v>23 November 2011</v>
          </cell>
        </row>
        <row r="980">
          <cell r="D980" t="str">
            <v>c.6313del</v>
          </cell>
          <cell r="E980" t="str">
            <v/>
          </cell>
          <cell r="F980" t="str">
            <v>p.Ile2105fs</v>
          </cell>
          <cell r="G980" t="str">
            <v>FS</v>
          </cell>
          <cell r="H980" t="str">
            <v>PTC</v>
          </cell>
          <cell r="I980" t="str">
            <v>NMD</v>
          </cell>
          <cell r="J980">
            <v>1</v>
          </cell>
          <cell r="K980" t="str">
            <v/>
          </cell>
          <cell r="L980" t="str">
            <v>2 March 2013; 22 August 2017 (HGVS reformatted)</v>
          </cell>
        </row>
        <row r="981">
          <cell r="D981" t="str">
            <v>c.631G&gt;A</v>
          </cell>
          <cell r="E981" t="str">
            <v>r.517_631del115</v>
          </cell>
          <cell r="F981" t="str">
            <v>p.Gly173fs</v>
          </cell>
          <cell r="G981" t="str">
            <v>S</v>
          </cell>
          <cell r="H981" t="str">
            <v>PTC</v>
          </cell>
          <cell r="I981" t="str">
            <v>NMD</v>
          </cell>
          <cell r="J981">
            <v>1</v>
          </cell>
          <cell r="K981" t="str">
            <v>Colombo et al,2013</v>
          </cell>
          <cell r="L981" t="str">
            <v/>
          </cell>
        </row>
        <row r="982">
          <cell r="D982" t="str">
            <v>c.631G&gt;C</v>
          </cell>
          <cell r="E982" t="str">
            <v/>
          </cell>
          <cell r="F982" t="str">
            <v/>
          </cell>
          <cell r="G982" t="str">
            <v>MS/S</v>
          </cell>
          <cell r="H982" t="str">
            <v>unknown</v>
          </cell>
          <cell r="I982" t="str">
            <v>unknown</v>
          </cell>
          <cell r="J982">
            <v>3</v>
          </cell>
          <cell r="K982" t="str">
            <v/>
          </cell>
          <cell r="L982" t="str">
            <v/>
          </cell>
        </row>
        <row r="983">
          <cell r="D983" t="str">
            <v>c.6320del</v>
          </cell>
          <cell r="E983" t="str">
            <v/>
          </cell>
          <cell r="F983" t="str">
            <v>p.Pro2107fs</v>
          </cell>
          <cell r="G983" t="str">
            <v>FS</v>
          </cell>
          <cell r="H983" t="str">
            <v>PTC</v>
          </cell>
          <cell r="I983" t="str">
            <v>NMD</v>
          </cell>
          <cell r="J983">
            <v>1</v>
          </cell>
          <cell r="K983" t="str">
            <v/>
          </cell>
          <cell r="L983" t="str">
            <v>31 August 2012; 22 August 2017 (HGVS reformatted)</v>
          </cell>
        </row>
        <row r="984">
          <cell r="D984" t="str">
            <v>c.632-1G&gt;A</v>
          </cell>
          <cell r="E984" t="str">
            <v/>
          </cell>
          <cell r="F984" t="str">
            <v/>
          </cell>
          <cell r="G984" t="str">
            <v>S</v>
          </cell>
          <cell r="H984" t="str">
            <v>unknown</v>
          </cell>
          <cell r="I984" t="str">
            <v>unknown</v>
          </cell>
          <cell r="J984">
            <v>3</v>
          </cell>
          <cell r="K984" t="str">
            <v/>
          </cell>
          <cell r="L984" t="str">
            <v/>
          </cell>
        </row>
        <row r="985">
          <cell r="D985" t="str">
            <v>c.632-2A&gt;G</v>
          </cell>
          <cell r="E985" t="str">
            <v/>
          </cell>
          <cell r="F985" t="str">
            <v/>
          </cell>
          <cell r="G985" t="str">
            <v>S</v>
          </cell>
          <cell r="H985" t="str">
            <v>unknown</v>
          </cell>
          <cell r="I985" t="str">
            <v>unknown</v>
          </cell>
          <cell r="J985">
            <v>3</v>
          </cell>
          <cell r="K985" t="str">
            <v/>
          </cell>
          <cell r="L985" t="str">
            <v/>
          </cell>
        </row>
        <row r="986">
          <cell r="D986" t="str">
            <v>c.632-2del</v>
          </cell>
          <cell r="E986" t="str">
            <v/>
          </cell>
          <cell r="F986" t="str">
            <v/>
          </cell>
          <cell r="G986" t="str">
            <v>S</v>
          </cell>
          <cell r="H986" t="str">
            <v>unknown</v>
          </cell>
          <cell r="I986" t="str">
            <v>unknown</v>
          </cell>
          <cell r="J986">
            <v>3</v>
          </cell>
          <cell r="K986" t="str">
            <v/>
          </cell>
          <cell r="L986" t="str">
            <v>3 August 2009; 22 August 2017 (HGVS reformatted)</v>
          </cell>
        </row>
        <row r="987">
          <cell r="D987" t="str">
            <v>c.6325_6326del</v>
          </cell>
          <cell r="E987" t="str">
            <v/>
          </cell>
          <cell r="F987" t="str">
            <v>p.Val2109X</v>
          </cell>
          <cell r="G987" t="str">
            <v>FS</v>
          </cell>
          <cell r="H987" t="str">
            <v>PTC</v>
          </cell>
          <cell r="I987" t="str">
            <v>NMD</v>
          </cell>
          <cell r="J987">
            <v>1</v>
          </cell>
          <cell r="K987" t="str">
            <v/>
          </cell>
          <cell r="L987" t="str">
            <v>26 July 2010; 22 August 2017 (HGVS reformatted)</v>
          </cell>
        </row>
        <row r="988">
          <cell r="D988" t="str">
            <v>c.6331_6332del</v>
          </cell>
          <cell r="E988" t="str">
            <v/>
          </cell>
          <cell r="F988" t="str">
            <v>p.Lys2111fs</v>
          </cell>
          <cell r="G988" t="str">
            <v>FS</v>
          </cell>
          <cell r="H988" t="str">
            <v>PTC</v>
          </cell>
          <cell r="I988" t="str">
            <v>NMD</v>
          </cell>
          <cell r="J988">
            <v>1</v>
          </cell>
          <cell r="K988" t="str">
            <v/>
          </cell>
          <cell r="L988" t="str">
            <v>27 November 2009; 22 August 2017 (HGVS reformatted)</v>
          </cell>
        </row>
        <row r="989">
          <cell r="D989" t="str">
            <v>c.6332dup</v>
          </cell>
          <cell r="E989" t="str">
            <v/>
          </cell>
          <cell r="F989" t="str">
            <v>p.Arg2112fs</v>
          </cell>
          <cell r="G989" t="str">
            <v>FS</v>
          </cell>
          <cell r="H989" t="str">
            <v>PTC</v>
          </cell>
          <cell r="I989" t="str">
            <v>NMD</v>
          </cell>
          <cell r="J989">
            <v>1</v>
          </cell>
          <cell r="K989" t="str">
            <v/>
          </cell>
          <cell r="L989" t="str">
            <v>22 August 2017 (HGVS reformatted)</v>
          </cell>
        </row>
        <row r="990">
          <cell r="D990" t="str">
            <v>c.6340_6341del</v>
          </cell>
          <cell r="E990" t="str">
            <v/>
          </cell>
          <cell r="F990" t="str">
            <v>p.Pro2114fs</v>
          </cell>
          <cell r="G990" t="str">
            <v>FS</v>
          </cell>
          <cell r="H990" t="str">
            <v>PTC</v>
          </cell>
          <cell r="I990" t="str">
            <v>NMD</v>
          </cell>
          <cell r="J990">
            <v>1</v>
          </cell>
          <cell r="K990" t="str">
            <v/>
          </cell>
          <cell r="L990" t="str">
            <v>17 March 2014; 22 August 2017 (HGVS reformatted)</v>
          </cell>
        </row>
        <row r="991">
          <cell r="D991" t="str">
            <v>c.635_636del</v>
          </cell>
          <cell r="E991" t="str">
            <v/>
          </cell>
          <cell r="F991" t="str">
            <v>p.Arg212fs</v>
          </cell>
          <cell r="G991" t="str">
            <v>FS</v>
          </cell>
          <cell r="H991" t="str">
            <v>PTC</v>
          </cell>
          <cell r="I991" t="str">
            <v>NMD</v>
          </cell>
          <cell r="J991">
            <v>1</v>
          </cell>
          <cell r="K991" t="str">
            <v/>
          </cell>
          <cell r="L991" t="str">
            <v>22 August 2017 (HGVS reformatted)</v>
          </cell>
        </row>
        <row r="992">
          <cell r="D992" t="str">
            <v>c.6352_6353del</v>
          </cell>
          <cell r="E992" t="str">
            <v/>
          </cell>
          <cell r="F992" t="str">
            <v>p.Val2118fs</v>
          </cell>
          <cell r="G992" t="str">
            <v>FS</v>
          </cell>
          <cell r="H992" t="str">
            <v>PTC</v>
          </cell>
          <cell r="I992" t="str">
            <v>NMD</v>
          </cell>
          <cell r="J992">
            <v>1</v>
          </cell>
          <cell r="K992" t="str">
            <v/>
          </cell>
          <cell r="L992" t="str">
            <v>15 October 2010; 22 August 2017 (HGVS reformatted)</v>
          </cell>
        </row>
        <row r="993">
          <cell r="D993" t="str">
            <v>c.6353_6366del</v>
          </cell>
          <cell r="E993" t="str">
            <v/>
          </cell>
          <cell r="F993" t="str">
            <v>p.Val2118fs</v>
          </cell>
          <cell r="G993" t="str">
            <v>FS</v>
          </cell>
          <cell r="H993" t="str">
            <v>PTC</v>
          </cell>
          <cell r="I993" t="str">
            <v>NMD</v>
          </cell>
          <cell r="J993">
            <v>1</v>
          </cell>
          <cell r="K993" t="str">
            <v/>
          </cell>
          <cell r="L993" t="str">
            <v>31 March 2010; 22 August 2017 (HGVS reformatted)</v>
          </cell>
        </row>
        <row r="994">
          <cell r="D994" t="str">
            <v>c.6356dup</v>
          </cell>
          <cell r="E994" t="str">
            <v/>
          </cell>
          <cell r="F994" t="str">
            <v>p.Asn2119fs</v>
          </cell>
          <cell r="G994" t="str">
            <v>FS</v>
          </cell>
          <cell r="H994" t="str">
            <v>PTC</v>
          </cell>
          <cell r="I994" t="str">
            <v>NMD</v>
          </cell>
          <cell r="J994">
            <v>1</v>
          </cell>
          <cell r="K994" t="str">
            <v/>
          </cell>
          <cell r="L994" t="str">
            <v>24 February 2014; 22 August 2017 (HGVS reformatted)</v>
          </cell>
        </row>
        <row r="995">
          <cell r="D995" t="str">
            <v>c.6359C&gt;G</v>
          </cell>
          <cell r="E995" t="str">
            <v/>
          </cell>
          <cell r="F995" t="str">
            <v>p.Ser2120X</v>
          </cell>
          <cell r="G995" t="str">
            <v>NS</v>
          </cell>
          <cell r="H995" t="str">
            <v>PTC</v>
          </cell>
          <cell r="I995" t="str">
            <v>NMD</v>
          </cell>
          <cell r="J995">
            <v>1</v>
          </cell>
          <cell r="K995" t="str">
            <v/>
          </cell>
          <cell r="L995" t="str">
            <v>26 March 2013</v>
          </cell>
        </row>
        <row r="996">
          <cell r="D996" t="str">
            <v>c.6361_6362del</v>
          </cell>
          <cell r="E996" t="str">
            <v/>
          </cell>
          <cell r="F996" t="str">
            <v>p.Glu2121fs</v>
          </cell>
          <cell r="G996" t="str">
            <v>FS</v>
          </cell>
          <cell r="H996" t="str">
            <v>PTC</v>
          </cell>
          <cell r="I996" t="str">
            <v>NMD</v>
          </cell>
          <cell r="J996">
            <v>1</v>
          </cell>
          <cell r="K996" t="str">
            <v/>
          </cell>
          <cell r="L996" t="str">
            <v>22 August 2017 (HGVS reformatted)</v>
          </cell>
        </row>
        <row r="997">
          <cell r="D997" t="str">
            <v>c.6372_6373dup</v>
          </cell>
          <cell r="E997" t="str">
            <v/>
          </cell>
          <cell r="F997" t="str">
            <v>p.Thr2125fs</v>
          </cell>
          <cell r="G997" t="str">
            <v>FS</v>
          </cell>
          <cell r="H997" t="str">
            <v>PTC</v>
          </cell>
          <cell r="I997" t="str">
            <v>NMD</v>
          </cell>
          <cell r="J997">
            <v>1</v>
          </cell>
          <cell r="K997" t="str">
            <v/>
          </cell>
          <cell r="L997" t="str">
            <v>22 August 2017 (HGVS reformatted)</v>
          </cell>
        </row>
        <row r="998">
          <cell r="D998" t="str">
            <v>c.6373del</v>
          </cell>
          <cell r="E998" t="str">
            <v/>
          </cell>
          <cell r="F998" t="str">
            <v>p.Thr2125fs</v>
          </cell>
          <cell r="G998" t="str">
            <v>FS</v>
          </cell>
          <cell r="H998" t="str">
            <v>PTC</v>
          </cell>
          <cell r="I998" t="str">
            <v>NMD</v>
          </cell>
          <cell r="J998">
            <v>1</v>
          </cell>
          <cell r="K998" t="str">
            <v/>
          </cell>
          <cell r="L998" t="str">
            <v>22 August 2017 (HGVS reformatted)</v>
          </cell>
        </row>
        <row r="999">
          <cell r="D999" t="str">
            <v>c.6373dup</v>
          </cell>
          <cell r="E999" t="str">
            <v/>
          </cell>
          <cell r="F999" t="str">
            <v>p.Thr2125fs</v>
          </cell>
          <cell r="G999" t="str">
            <v>FS</v>
          </cell>
          <cell r="H999" t="str">
            <v>PTC</v>
          </cell>
          <cell r="I999" t="str">
            <v>NMD</v>
          </cell>
          <cell r="J999">
            <v>1</v>
          </cell>
          <cell r="K999" t="str">
            <v/>
          </cell>
          <cell r="L999" t="str">
            <v>17 June 2009; 22 August 2017 (HGVS reformatted)</v>
          </cell>
        </row>
        <row r="1000">
          <cell r="D1000" t="str">
            <v>c.6374_6375insA</v>
          </cell>
          <cell r="E1000" t="str">
            <v/>
          </cell>
          <cell r="F1000" t="str">
            <v>p.Cys2126fs</v>
          </cell>
          <cell r="G1000" t="str">
            <v>FS</v>
          </cell>
          <cell r="H1000" t="str">
            <v>PTC</v>
          </cell>
          <cell r="I1000" t="str">
            <v>NMD</v>
          </cell>
          <cell r="J1000">
            <v>1</v>
          </cell>
          <cell r="K1000" t="str">
            <v/>
          </cell>
          <cell r="L1000" t="str">
            <v/>
          </cell>
        </row>
        <row r="1001">
          <cell r="D1001" t="str">
            <v>c.6385G&gt;T</v>
          </cell>
          <cell r="E1001" t="str">
            <v/>
          </cell>
          <cell r="F1001" t="str">
            <v>p.Glu2129X</v>
          </cell>
          <cell r="G1001" t="str">
            <v>NS</v>
          </cell>
          <cell r="H1001" t="str">
            <v>PTC</v>
          </cell>
          <cell r="I1001" t="str">
            <v>NMD</v>
          </cell>
          <cell r="J1001">
            <v>1</v>
          </cell>
          <cell r="K1001" t="str">
            <v/>
          </cell>
          <cell r="L1001" t="str">
            <v>5 March 2014</v>
          </cell>
        </row>
        <row r="1002">
          <cell r="D1002" t="str">
            <v>c.6392_6396del</v>
          </cell>
          <cell r="E1002" t="str">
            <v/>
          </cell>
          <cell r="F1002" t="str">
            <v>p.Lys2131fs</v>
          </cell>
          <cell r="G1002" t="str">
            <v>FS</v>
          </cell>
          <cell r="H1002" t="str">
            <v>PTC</v>
          </cell>
          <cell r="I1002" t="str">
            <v>NMD</v>
          </cell>
          <cell r="J1002">
            <v>1</v>
          </cell>
          <cell r="K1002" t="str">
            <v/>
          </cell>
          <cell r="L1002" t="str">
            <v>22 August 2017 (HGVS reformatted)</v>
          </cell>
        </row>
        <row r="1003">
          <cell r="D1003" t="str">
            <v>c.6393del</v>
          </cell>
          <cell r="E1003" t="str">
            <v/>
          </cell>
          <cell r="F1003" t="str">
            <v>p.Lys2131fs</v>
          </cell>
          <cell r="G1003" t="str">
            <v>FS</v>
          </cell>
          <cell r="H1003" t="str">
            <v>PTC</v>
          </cell>
          <cell r="I1003" t="str">
            <v>NMD</v>
          </cell>
          <cell r="J1003">
            <v>1</v>
          </cell>
          <cell r="K1003" t="str">
            <v/>
          </cell>
          <cell r="L1003" t="str">
            <v>7 October 2009; 22 August 2017 (HGVS reformatted)</v>
          </cell>
        </row>
        <row r="1004">
          <cell r="D1004" t="str">
            <v>c.6396dup</v>
          </cell>
          <cell r="E1004" t="str">
            <v/>
          </cell>
          <cell r="F1004" t="str">
            <v>p.Ser2133fs</v>
          </cell>
          <cell r="G1004" t="str">
            <v>FS</v>
          </cell>
          <cell r="H1004" t="str">
            <v>PTC</v>
          </cell>
          <cell r="I1004" t="str">
            <v>NMD</v>
          </cell>
          <cell r="J1004">
            <v>1</v>
          </cell>
          <cell r="K1004" t="str">
            <v/>
          </cell>
          <cell r="L1004" t="str">
            <v>22 August 2017 (HGVS reformatted)</v>
          </cell>
        </row>
        <row r="1005">
          <cell r="D1005" t="str">
            <v>c.6397dup</v>
          </cell>
          <cell r="E1005" t="str">
            <v/>
          </cell>
          <cell r="F1005" t="str">
            <v>p.Ser2133fs</v>
          </cell>
          <cell r="G1005" t="str">
            <v>FS</v>
          </cell>
          <cell r="H1005" t="str">
            <v>PTC</v>
          </cell>
          <cell r="I1005" t="str">
            <v>NMD</v>
          </cell>
          <cell r="J1005">
            <v>1</v>
          </cell>
          <cell r="K1005" t="str">
            <v/>
          </cell>
          <cell r="L1005" t="str">
            <v>22 August 2017 (HGVS reformatted)</v>
          </cell>
        </row>
        <row r="1006">
          <cell r="D1006" t="str">
            <v>c.63del</v>
          </cell>
          <cell r="E1006" t="str">
            <v/>
          </cell>
          <cell r="F1006" t="str">
            <v>p.Ala22fs</v>
          </cell>
          <cell r="G1006" t="str">
            <v>FS</v>
          </cell>
          <cell r="H1006" t="str">
            <v>PTC</v>
          </cell>
          <cell r="I1006" t="str">
            <v>NMD</v>
          </cell>
          <cell r="J1006">
            <v>1</v>
          </cell>
          <cell r="K1006" t="str">
            <v/>
          </cell>
          <cell r="L1006" t="str">
            <v>22 August 2017 (HGVS reformatted)</v>
          </cell>
        </row>
        <row r="1007">
          <cell r="D1007" t="str">
            <v>c.6401_6404del</v>
          </cell>
          <cell r="E1007" t="str">
            <v/>
          </cell>
          <cell r="F1007" t="str">
            <v>p.Asn2134fs</v>
          </cell>
          <cell r="G1007" t="str">
            <v>FS</v>
          </cell>
          <cell r="H1007" t="str">
            <v>PTC</v>
          </cell>
          <cell r="I1007" t="str">
            <v>NMD</v>
          </cell>
          <cell r="J1007">
            <v>1</v>
          </cell>
          <cell r="K1007" t="str">
            <v/>
          </cell>
          <cell r="L1007" t="str">
            <v>22 August 2017 (HGVS reformatted)</v>
          </cell>
        </row>
        <row r="1008">
          <cell r="D1008" t="str">
            <v>c.6405_6409del</v>
          </cell>
          <cell r="E1008" t="str">
            <v/>
          </cell>
          <cell r="F1008" t="str">
            <v>p.Asn2135fs</v>
          </cell>
          <cell r="G1008" t="str">
            <v>FS</v>
          </cell>
          <cell r="H1008" t="str">
            <v>PTC</v>
          </cell>
          <cell r="I1008" t="str">
            <v>NMD</v>
          </cell>
          <cell r="J1008">
            <v>1</v>
          </cell>
          <cell r="K1008" t="str">
            <v/>
          </cell>
          <cell r="L1008" t="str">
            <v>22 August 2017 (HGVS reformatted)</v>
          </cell>
        </row>
        <row r="1009">
          <cell r="D1009" t="str">
            <v>c.6407_6411del</v>
          </cell>
          <cell r="E1009" t="str">
            <v/>
          </cell>
          <cell r="F1009" t="str">
            <v>p.Leu2136fs</v>
          </cell>
          <cell r="G1009" t="str">
            <v>FS</v>
          </cell>
          <cell r="H1009" t="str">
            <v>PTC</v>
          </cell>
          <cell r="I1009" t="str">
            <v>NMD</v>
          </cell>
          <cell r="J1009">
            <v>1</v>
          </cell>
          <cell r="K1009" t="str">
            <v/>
          </cell>
          <cell r="L1009" t="str">
            <v>22 August 2017 (HGVS reformatted)</v>
          </cell>
        </row>
        <row r="1010">
          <cell r="D1010" t="str">
            <v>c.6408_6414del</v>
          </cell>
          <cell r="E1010" t="str">
            <v/>
          </cell>
          <cell r="F1010" t="str">
            <v>p.Asn2137fs</v>
          </cell>
          <cell r="G1010" t="str">
            <v>FS</v>
          </cell>
          <cell r="H1010" t="str">
            <v>PTC</v>
          </cell>
          <cell r="I1010" t="str">
            <v>NMD</v>
          </cell>
          <cell r="J1010">
            <v>1</v>
          </cell>
          <cell r="K1010" t="str">
            <v/>
          </cell>
          <cell r="L1010" t="str">
            <v>22 August 2017 (HGVS reformatted)</v>
          </cell>
        </row>
        <row r="1011">
          <cell r="D1011" t="str">
            <v>c.6410del</v>
          </cell>
          <cell r="E1011" t="str">
            <v/>
          </cell>
          <cell r="F1011" t="str">
            <v>p.Asn2137fs</v>
          </cell>
          <cell r="G1011" t="str">
            <v>FS</v>
          </cell>
          <cell r="H1011" t="str">
            <v>PTC</v>
          </cell>
          <cell r="I1011" t="str">
            <v>NMD</v>
          </cell>
          <cell r="J1011">
            <v>1</v>
          </cell>
          <cell r="K1011" t="str">
            <v/>
          </cell>
          <cell r="L1011" t="str">
            <v>16 August 2010; 22 August 2017 (HGVS reformatted)</v>
          </cell>
        </row>
        <row r="1012">
          <cell r="D1012" t="str">
            <v>c.6419del</v>
          </cell>
          <cell r="E1012" t="str">
            <v/>
          </cell>
          <cell r="F1012" t="str">
            <v>p.Gly2140fs</v>
          </cell>
          <cell r="G1012" t="str">
            <v>FS</v>
          </cell>
          <cell r="H1012" t="str">
            <v>PTC</v>
          </cell>
          <cell r="I1012" t="str">
            <v>NMD</v>
          </cell>
          <cell r="J1012">
            <v>1</v>
          </cell>
          <cell r="K1012" t="str">
            <v/>
          </cell>
          <cell r="L1012" t="str">
            <v>22 August 2017 (HGVS reformatted)</v>
          </cell>
        </row>
        <row r="1013">
          <cell r="D1013" t="str">
            <v>c.6420_6421insA</v>
          </cell>
          <cell r="E1013" t="str">
            <v/>
          </cell>
          <cell r="F1013" t="str">
            <v>p.Gly2141fs</v>
          </cell>
          <cell r="G1013" t="str">
            <v>FS</v>
          </cell>
          <cell r="H1013" t="str">
            <v>PTC</v>
          </cell>
          <cell r="I1013" t="str">
            <v>NMD</v>
          </cell>
          <cell r="J1013">
            <v>1</v>
          </cell>
          <cell r="K1013" t="str">
            <v/>
          </cell>
          <cell r="L1013" t="str">
            <v/>
          </cell>
        </row>
        <row r="1014">
          <cell r="D1014" t="str">
            <v>c.6428C&gt;G</v>
          </cell>
          <cell r="E1014" t="str">
            <v/>
          </cell>
          <cell r="F1014" t="str">
            <v>p.Ser2143X</v>
          </cell>
          <cell r="G1014" t="str">
            <v>NS</v>
          </cell>
          <cell r="H1014" t="str">
            <v>PTC</v>
          </cell>
          <cell r="I1014" t="str">
            <v>NMD</v>
          </cell>
          <cell r="J1014">
            <v>1</v>
          </cell>
          <cell r="K1014" t="str">
            <v/>
          </cell>
          <cell r="L1014" t="str">
            <v>28 March 2011</v>
          </cell>
        </row>
        <row r="1015">
          <cell r="D1015" t="str">
            <v>c.6434_6441del</v>
          </cell>
          <cell r="E1015" t="str">
            <v/>
          </cell>
          <cell r="F1015" t="str">
            <v>p.Asn2145fs</v>
          </cell>
          <cell r="G1015" t="str">
            <v>FS</v>
          </cell>
          <cell r="H1015" t="str">
            <v>PTC</v>
          </cell>
          <cell r="I1015" t="str">
            <v>NMD</v>
          </cell>
          <cell r="J1015">
            <v>1</v>
          </cell>
          <cell r="K1015" t="str">
            <v/>
          </cell>
          <cell r="L1015" t="str">
            <v>14 March 2014; 22 August 2017 (HGVS reformatted)</v>
          </cell>
        </row>
        <row r="1016">
          <cell r="D1016" t="str">
            <v>c.6434del</v>
          </cell>
          <cell r="E1016" t="str">
            <v/>
          </cell>
          <cell r="F1016" t="str">
            <v>p.Asn2145fs</v>
          </cell>
          <cell r="G1016" t="str">
            <v>FS</v>
          </cell>
          <cell r="H1016" t="str">
            <v>PTC</v>
          </cell>
          <cell r="I1016" t="str">
            <v>NMD</v>
          </cell>
          <cell r="J1016">
            <v>1</v>
          </cell>
          <cell r="K1016" t="str">
            <v/>
          </cell>
          <cell r="L1016" t="str">
            <v>28 August 2009; 22 August 2017 (HGVS reformatted)</v>
          </cell>
        </row>
        <row r="1017">
          <cell r="D1017" t="str">
            <v>c.643G&gt;T</v>
          </cell>
          <cell r="E1017" t="str">
            <v/>
          </cell>
          <cell r="F1017" t="str">
            <v>p.Glu215X</v>
          </cell>
          <cell r="G1017" t="str">
            <v>NS</v>
          </cell>
          <cell r="H1017" t="str">
            <v>PTC</v>
          </cell>
          <cell r="I1017" t="str">
            <v>NMD</v>
          </cell>
          <cell r="J1017">
            <v>1</v>
          </cell>
          <cell r="K1017" t="str">
            <v/>
          </cell>
          <cell r="L1017" t="str">
            <v>3 August 2009</v>
          </cell>
        </row>
        <row r="1018">
          <cell r="D1018" t="str">
            <v>c.6443_6444del</v>
          </cell>
          <cell r="E1018" t="str">
            <v/>
          </cell>
          <cell r="F1018" t="str">
            <v>p.Ser2148fs</v>
          </cell>
          <cell r="G1018" t="str">
            <v>FS</v>
          </cell>
          <cell r="H1018" t="str">
            <v>PTC</v>
          </cell>
          <cell r="I1018" t="str">
            <v>NMD</v>
          </cell>
          <cell r="J1018">
            <v>1</v>
          </cell>
          <cell r="K1018" t="str">
            <v/>
          </cell>
          <cell r="L1018" t="str">
            <v>22 August 2017 (HGVS reformatted)</v>
          </cell>
        </row>
        <row r="1019">
          <cell r="D1019" t="str">
            <v>c.6444_6447del</v>
          </cell>
          <cell r="E1019" t="str">
            <v/>
          </cell>
          <cell r="F1019" t="str">
            <v>p.Ile2149fs</v>
          </cell>
          <cell r="G1019" t="str">
            <v>FS</v>
          </cell>
          <cell r="H1019" t="str">
            <v>PTC</v>
          </cell>
          <cell r="I1019" t="str">
            <v>NMD</v>
          </cell>
          <cell r="J1019">
            <v>1</v>
          </cell>
          <cell r="K1019" t="str">
            <v/>
          </cell>
          <cell r="L1019" t="str">
            <v>22 August 2017 (HGVS reformatted)</v>
          </cell>
        </row>
        <row r="1020">
          <cell r="D1020" t="str">
            <v>c.6444del</v>
          </cell>
          <cell r="E1020" t="str">
            <v/>
          </cell>
          <cell r="F1020" t="str">
            <v>p.Ile2149fs</v>
          </cell>
          <cell r="G1020" t="str">
            <v>FS</v>
          </cell>
          <cell r="H1020" t="str">
            <v>PTC</v>
          </cell>
          <cell r="I1020" t="str">
            <v>NMD</v>
          </cell>
          <cell r="J1020">
            <v>1</v>
          </cell>
          <cell r="K1020" t="str">
            <v/>
          </cell>
          <cell r="L1020" t="str">
            <v>22 August 2017 (HGVS reformatted)</v>
          </cell>
        </row>
        <row r="1021">
          <cell r="D1021" t="str">
            <v>c.6444dup</v>
          </cell>
          <cell r="E1021" t="str">
            <v/>
          </cell>
          <cell r="F1021" t="str">
            <v>p.Ile2149fs</v>
          </cell>
          <cell r="G1021" t="str">
            <v>FS</v>
          </cell>
          <cell r="H1021" t="str">
            <v>PTC</v>
          </cell>
          <cell r="I1021" t="str">
            <v>NMD</v>
          </cell>
          <cell r="J1021">
            <v>1</v>
          </cell>
          <cell r="K1021" t="str">
            <v/>
          </cell>
          <cell r="L1021" t="str">
            <v>22 August 2017 (HGVS reformatted)</v>
          </cell>
        </row>
        <row r="1022">
          <cell r="D1022" t="str">
            <v>c.6445_6446del</v>
          </cell>
          <cell r="E1022" t="str">
            <v/>
          </cell>
          <cell r="F1022" t="str">
            <v>p.Ile2149X</v>
          </cell>
          <cell r="G1022" t="str">
            <v>FS</v>
          </cell>
          <cell r="H1022" t="str">
            <v>PTC</v>
          </cell>
          <cell r="I1022" t="str">
            <v>NMD</v>
          </cell>
          <cell r="J1022">
            <v>1</v>
          </cell>
          <cell r="K1022" t="str">
            <v/>
          </cell>
          <cell r="L1022" t="str">
            <v>22 August 2017 (HGVS reformatted)</v>
          </cell>
        </row>
        <row r="1023">
          <cell r="D1023" t="str">
            <v>c.6446_6450del</v>
          </cell>
          <cell r="E1023" t="str">
            <v/>
          </cell>
          <cell r="F1023" t="str">
            <v>p.Ile2149fs</v>
          </cell>
          <cell r="G1023" t="str">
            <v>FS</v>
          </cell>
          <cell r="H1023" t="str">
            <v>PTC</v>
          </cell>
          <cell r="I1023" t="str">
            <v>NMD</v>
          </cell>
          <cell r="J1023">
            <v>1</v>
          </cell>
          <cell r="K1023" t="str">
            <v/>
          </cell>
          <cell r="L1023" t="str">
            <v>22 August 2017 (HGVS reformatted)</v>
          </cell>
        </row>
        <row r="1024">
          <cell r="D1024" t="str">
            <v>c.6447_6448dup</v>
          </cell>
          <cell r="E1024" t="str">
            <v/>
          </cell>
          <cell r="F1024" t="str">
            <v>p.Lys2150fs</v>
          </cell>
          <cell r="G1024" t="str">
            <v>FS</v>
          </cell>
          <cell r="H1024" t="str">
            <v>PTC</v>
          </cell>
          <cell r="I1024" t="str">
            <v>NMD</v>
          </cell>
          <cell r="J1024">
            <v>1</v>
          </cell>
          <cell r="K1024" t="str">
            <v/>
          </cell>
          <cell r="L1024" t="str">
            <v>22 August 2017 (HGVS reformatted)</v>
          </cell>
        </row>
        <row r="1025">
          <cell r="D1025" t="str">
            <v>c.6447del</v>
          </cell>
          <cell r="E1025" t="str">
            <v/>
          </cell>
          <cell r="F1025" t="str">
            <v>p.Val2151fs</v>
          </cell>
          <cell r="G1025" t="str">
            <v>FS</v>
          </cell>
          <cell r="H1025" t="str">
            <v>PTC</v>
          </cell>
          <cell r="I1025" t="str">
            <v>NMD</v>
          </cell>
          <cell r="J1025">
            <v>1</v>
          </cell>
          <cell r="K1025" t="str">
            <v/>
          </cell>
          <cell r="L1025" t="str">
            <v>31 July 2015 (corrected HGVS, 3' numbering error); 22 August 2017 (HGVS reformatted)</v>
          </cell>
        </row>
        <row r="1026">
          <cell r="D1026" t="str">
            <v>c.6449_6450del</v>
          </cell>
          <cell r="E1026" t="str">
            <v/>
          </cell>
          <cell r="F1026" t="str">
            <v>p.Lys2150fs</v>
          </cell>
          <cell r="G1026" t="str">
            <v>FS</v>
          </cell>
          <cell r="H1026" t="str">
            <v>PTC</v>
          </cell>
          <cell r="I1026" t="str">
            <v>NMD</v>
          </cell>
          <cell r="J1026">
            <v>1</v>
          </cell>
          <cell r="K1026" t="str">
            <v/>
          </cell>
          <cell r="L1026" t="str">
            <v>1 December 2010; 22 August 2017 (HGVS reformatted)</v>
          </cell>
        </row>
        <row r="1027">
          <cell r="D1027" t="str">
            <v>c.6449_6450insTA</v>
          </cell>
          <cell r="E1027" t="str">
            <v/>
          </cell>
          <cell r="F1027" t="str">
            <v>p.Lys2150fs</v>
          </cell>
          <cell r="G1027" t="str">
            <v>FS</v>
          </cell>
          <cell r="H1027" t="str">
            <v>PTC</v>
          </cell>
          <cell r="I1027" t="str">
            <v>NMD</v>
          </cell>
          <cell r="J1027">
            <v>1</v>
          </cell>
          <cell r="K1027" t="str">
            <v/>
          </cell>
          <cell r="L1027" t="str">
            <v/>
          </cell>
        </row>
        <row r="1028">
          <cell r="D1028" t="str">
            <v>c.6450dup</v>
          </cell>
          <cell r="E1028" t="str">
            <v/>
          </cell>
          <cell r="F1028" t="str">
            <v>p.Val2151fs</v>
          </cell>
          <cell r="G1028" t="str">
            <v>FS</v>
          </cell>
          <cell r="H1028" t="str">
            <v>PTC</v>
          </cell>
          <cell r="I1028" t="str">
            <v>NMD</v>
          </cell>
          <cell r="J1028">
            <v>1</v>
          </cell>
          <cell r="K1028" t="str">
            <v/>
          </cell>
          <cell r="L1028" t="str">
            <v>22 August 2017 (HGVS reformatted)</v>
          </cell>
        </row>
        <row r="1029">
          <cell r="D1029" t="str">
            <v>c.6466_6469del</v>
          </cell>
          <cell r="E1029" t="str">
            <v/>
          </cell>
          <cell r="F1029" t="str">
            <v>p.Ser2156fs</v>
          </cell>
          <cell r="G1029" t="str">
            <v>FS</v>
          </cell>
          <cell r="H1029" t="str">
            <v>PTC</v>
          </cell>
          <cell r="I1029" t="str">
            <v>NMD</v>
          </cell>
          <cell r="J1029">
            <v>1</v>
          </cell>
          <cell r="K1029" t="str">
            <v/>
          </cell>
          <cell r="L1029" t="str">
            <v>27 April 2011; 22 August 2017 (HGVS reformatted)</v>
          </cell>
        </row>
        <row r="1030">
          <cell r="D1030" t="str">
            <v>c.6468_6469del</v>
          </cell>
          <cell r="E1030" t="str">
            <v/>
          </cell>
          <cell r="F1030" t="str">
            <v>p.Gln2157fs</v>
          </cell>
          <cell r="G1030" t="str">
            <v>FS</v>
          </cell>
          <cell r="H1030" t="str">
            <v>PTC</v>
          </cell>
          <cell r="I1030" t="str">
            <v>NMD</v>
          </cell>
          <cell r="J1030">
            <v>1</v>
          </cell>
          <cell r="K1030" t="str">
            <v/>
          </cell>
          <cell r="L1030" t="str">
            <v>22 August 2017 (HGVS reformatted)</v>
          </cell>
        </row>
        <row r="1031">
          <cell r="D1031" t="str">
            <v>c.6469C&gt;T</v>
          </cell>
          <cell r="E1031" t="str">
            <v/>
          </cell>
          <cell r="F1031" t="str">
            <v>p.Gln2157X</v>
          </cell>
          <cell r="G1031" t="str">
            <v>NS</v>
          </cell>
          <cell r="H1031" t="str">
            <v>PTC</v>
          </cell>
          <cell r="I1031" t="str">
            <v>NMD</v>
          </cell>
          <cell r="J1031">
            <v>1</v>
          </cell>
          <cell r="K1031" t="str">
            <v/>
          </cell>
          <cell r="L1031" t="str">
            <v/>
          </cell>
        </row>
        <row r="1032">
          <cell r="D1032" t="str">
            <v>c.6478C&gt;T</v>
          </cell>
          <cell r="E1032" t="str">
            <v/>
          </cell>
          <cell r="F1032" t="str">
            <v>p.Gln2160X</v>
          </cell>
          <cell r="G1032" t="str">
            <v>NS</v>
          </cell>
          <cell r="H1032" t="str">
            <v>PTC</v>
          </cell>
          <cell r="I1032" t="str">
            <v>NMD</v>
          </cell>
          <cell r="J1032">
            <v>1</v>
          </cell>
          <cell r="K1032" t="str">
            <v/>
          </cell>
          <cell r="L1032" t="str">
            <v>2 March 2013</v>
          </cell>
        </row>
        <row r="1033">
          <cell r="D1033" t="str">
            <v>c.6485_6486del</v>
          </cell>
          <cell r="E1033" t="str">
            <v/>
          </cell>
          <cell r="F1033" t="str">
            <v>p.Lys2162fs</v>
          </cell>
          <cell r="G1033" t="str">
            <v>FS</v>
          </cell>
          <cell r="H1033" t="str">
            <v>PTC</v>
          </cell>
          <cell r="I1033" t="str">
            <v>NMD</v>
          </cell>
          <cell r="J1033">
            <v>1</v>
          </cell>
          <cell r="K1033" t="str">
            <v/>
          </cell>
          <cell r="L1033" t="str">
            <v>22 August 2017 (HGVS reformatted)</v>
          </cell>
        </row>
        <row r="1034">
          <cell r="D1034" t="str">
            <v>c.6486_6489del</v>
          </cell>
          <cell r="E1034" t="str">
            <v/>
          </cell>
          <cell r="F1034" t="str">
            <v>p.Lys2162fs</v>
          </cell>
          <cell r="G1034" t="str">
            <v>FS</v>
          </cell>
          <cell r="H1034" t="str">
            <v>PTC</v>
          </cell>
          <cell r="I1034" t="str">
            <v>NMD</v>
          </cell>
          <cell r="J1034">
            <v>1</v>
          </cell>
          <cell r="K1034" t="str">
            <v/>
          </cell>
          <cell r="L1034" t="str">
            <v>22 August 2017 (HGVS reformatted)</v>
          </cell>
        </row>
        <row r="1035">
          <cell r="D1035" t="str">
            <v>c.6490_6492delinsGACT</v>
          </cell>
          <cell r="E1035" t="str">
            <v/>
          </cell>
          <cell r="F1035" t="str">
            <v>p.Gln2164fs</v>
          </cell>
          <cell r="G1035" t="str">
            <v>FS</v>
          </cell>
          <cell r="H1035" t="str">
            <v>PTC</v>
          </cell>
          <cell r="I1035" t="str">
            <v>NMD</v>
          </cell>
          <cell r="J1035">
            <v>1</v>
          </cell>
          <cell r="K1035" t="str">
            <v/>
          </cell>
          <cell r="L1035" t="str">
            <v/>
          </cell>
        </row>
        <row r="1036">
          <cell r="D1036" t="str">
            <v>c.6490C&gt;T</v>
          </cell>
          <cell r="E1036" t="str">
            <v/>
          </cell>
          <cell r="F1036" t="str">
            <v>p.Gln2164X</v>
          </cell>
          <cell r="G1036" t="str">
            <v>NS</v>
          </cell>
          <cell r="H1036" t="str">
            <v>PTC</v>
          </cell>
          <cell r="I1036" t="str">
            <v>NMD</v>
          </cell>
          <cell r="J1036">
            <v>1</v>
          </cell>
          <cell r="K1036" t="str">
            <v/>
          </cell>
          <cell r="L1036" t="str">
            <v>30 January 2012</v>
          </cell>
        </row>
        <row r="1037">
          <cell r="D1037" t="str">
            <v>c.6490del</v>
          </cell>
          <cell r="E1037" t="str">
            <v/>
          </cell>
          <cell r="F1037" t="str">
            <v>p.Gln2164fs</v>
          </cell>
          <cell r="G1037" t="str">
            <v>FS</v>
          </cell>
          <cell r="H1037" t="str">
            <v>PTC</v>
          </cell>
          <cell r="I1037" t="str">
            <v>NMD</v>
          </cell>
          <cell r="J1037">
            <v>1</v>
          </cell>
          <cell r="K1037" t="str">
            <v/>
          </cell>
          <cell r="L1037" t="str">
            <v>5 March 2014; 22 August 2017 (HGVS reformatted)</v>
          </cell>
        </row>
        <row r="1038">
          <cell r="D1038" t="str">
            <v>c.6491_6494del</v>
          </cell>
          <cell r="E1038" t="str">
            <v/>
          </cell>
          <cell r="F1038" t="str">
            <v>p.Gln2164fs</v>
          </cell>
          <cell r="G1038" t="str">
            <v>FS</v>
          </cell>
          <cell r="H1038" t="str">
            <v>PTC</v>
          </cell>
          <cell r="I1038" t="str">
            <v>NMD</v>
          </cell>
          <cell r="J1038">
            <v>1</v>
          </cell>
          <cell r="K1038" t="str">
            <v/>
          </cell>
          <cell r="L1038" t="str">
            <v>22 August 2017 (HGVS reformatted)</v>
          </cell>
        </row>
        <row r="1039">
          <cell r="D1039" t="str">
            <v>c.6500T&gt;A</v>
          </cell>
          <cell r="E1039" t="str">
            <v/>
          </cell>
          <cell r="F1039" t="str">
            <v>p.Leu2167X</v>
          </cell>
          <cell r="G1039" t="str">
            <v>NS</v>
          </cell>
          <cell r="H1039" t="str">
            <v>PTC</v>
          </cell>
          <cell r="I1039" t="str">
            <v>NMD</v>
          </cell>
          <cell r="J1039">
            <v>1</v>
          </cell>
          <cell r="K1039" t="str">
            <v/>
          </cell>
          <cell r="L1039" t="str">
            <v>24 February 2014</v>
          </cell>
        </row>
        <row r="1040">
          <cell r="D1040" t="str">
            <v>c.6502G&gt;T</v>
          </cell>
          <cell r="E1040" t="str">
            <v/>
          </cell>
          <cell r="F1040" t="str">
            <v>p.Gly2168X</v>
          </cell>
          <cell r="G1040" t="str">
            <v>NS</v>
          </cell>
          <cell r="H1040" t="str">
            <v>PTC</v>
          </cell>
          <cell r="I1040" t="str">
            <v>NMD</v>
          </cell>
          <cell r="J1040">
            <v>1</v>
          </cell>
          <cell r="K1040" t="str">
            <v/>
          </cell>
          <cell r="L1040" t="str">
            <v>2 October 2015</v>
          </cell>
        </row>
        <row r="1041">
          <cell r="D1041" t="str">
            <v>c.6509_6510del</v>
          </cell>
          <cell r="E1041" t="str">
            <v/>
          </cell>
          <cell r="F1041" t="str">
            <v>p.Lys2170fs</v>
          </cell>
          <cell r="G1041" t="str">
            <v>FS</v>
          </cell>
          <cell r="H1041" t="str">
            <v>PTC</v>
          </cell>
          <cell r="I1041" t="str">
            <v>NMD</v>
          </cell>
          <cell r="J1041">
            <v>1</v>
          </cell>
          <cell r="K1041" t="str">
            <v/>
          </cell>
          <cell r="L1041" t="str">
            <v>22 August 2017 (HGVS reformatted)</v>
          </cell>
        </row>
        <row r="1042">
          <cell r="D1042" t="str">
            <v>c.6510dup</v>
          </cell>
          <cell r="E1042" t="str">
            <v/>
          </cell>
          <cell r="F1042" t="str">
            <v>p.Val2171fs</v>
          </cell>
          <cell r="G1042" t="str">
            <v>FS</v>
          </cell>
          <cell r="H1042" t="str">
            <v>PTC</v>
          </cell>
          <cell r="I1042" t="str">
            <v>NMD</v>
          </cell>
          <cell r="J1042">
            <v>1</v>
          </cell>
          <cell r="K1042" t="str">
            <v/>
          </cell>
          <cell r="L1042" t="str">
            <v>22 August 2017 (HGVS reformatted)</v>
          </cell>
        </row>
        <row r="1043">
          <cell r="D1043" t="str">
            <v>c.6514_6515del</v>
          </cell>
          <cell r="E1043" t="str">
            <v/>
          </cell>
          <cell r="F1043" t="str">
            <v>p.Ser2172fs</v>
          </cell>
          <cell r="G1043" t="str">
            <v>FS</v>
          </cell>
          <cell r="H1043" t="str">
            <v>PTC</v>
          </cell>
          <cell r="I1043" t="str">
            <v>NMD</v>
          </cell>
          <cell r="J1043">
            <v>1</v>
          </cell>
          <cell r="K1043" t="str">
            <v/>
          </cell>
          <cell r="L1043" t="str">
            <v>28 March 2011; 22 August 2017 (HGVS reformatted)</v>
          </cell>
        </row>
        <row r="1044">
          <cell r="D1044" t="str">
            <v>c.6515C&gt;A</v>
          </cell>
          <cell r="E1044" t="str">
            <v/>
          </cell>
          <cell r="F1044" t="str">
            <v>p.Ser2172X</v>
          </cell>
          <cell r="G1044" t="str">
            <v>NS</v>
          </cell>
          <cell r="H1044" t="str">
            <v>PTC</v>
          </cell>
          <cell r="I1044" t="str">
            <v>NMD</v>
          </cell>
          <cell r="J1044">
            <v>1</v>
          </cell>
          <cell r="K1044" t="str">
            <v/>
          </cell>
          <cell r="L1044" t="str">
            <v>24 February 2014</v>
          </cell>
        </row>
        <row r="1045">
          <cell r="D1045" t="str">
            <v>c.6528_6535dup</v>
          </cell>
          <cell r="E1045" t="str">
            <v xml:space="preserve"> </v>
          </cell>
          <cell r="F1045" t="str">
            <v>p.Val2179fs</v>
          </cell>
          <cell r="G1045" t="str">
            <v>FS</v>
          </cell>
          <cell r="H1045" t="str">
            <v>PTC</v>
          </cell>
          <cell r="I1045" t="str">
            <v>NMD</v>
          </cell>
          <cell r="J1045">
            <v>1</v>
          </cell>
          <cell r="K1045" t="str">
            <v/>
          </cell>
          <cell r="L1045" t="str">
            <v>5 March 2014; 22 August 2017 (HGVS reformatted)</v>
          </cell>
        </row>
        <row r="1046">
          <cell r="D1046" t="str">
            <v>c.652G&gt;T</v>
          </cell>
          <cell r="E1046" t="str">
            <v/>
          </cell>
          <cell r="F1046" t="str">
            <v>p.Glu218X</v>
          </cell>
          <cell r="G1046" t="str">
            <v>NS</v>
          </cell>
          <cell r="H1046" t="str">
            <v>PTC</v>
          </cell>
          <cell r="I1046" t="str">
            <v>NMD</v>
          </cell>
          <cell r="J1046">
            <v>1</v>
          </cell>
          <cell r="K1046" t="str">
            <v/>
          </cell>
          <cell r="L1046" t="str">
            <v/>
          </cell>
        </row>
        <row r="1047">
          <cell r="D1047" t="str">
            <v>c.6531_6534del</v>
          </cell>
          <cell r="E1047" t="str">
            <v/>
          </cell>
          <cell r="F1047" t="str">
            <v>p.Ile2177fs</v>
          </cell>
          <cell r="G1047" t="str">
            <v>FS</v>
          </cell>
          <cell r="H1047" t="str">
            <v>PTC</v>
          </cell>
          <cell r="I1047" t="str">
            <v>NMD</v>
          </cell>
          <cell r="J1047">
            <v>1</v>
          </cell>
          <cell r="K1047" t="str">
            <v/>
          </cell>
          <cell r="L1047" t="str">
            <v>22 August 2017 (HGVS reformatted)</v>
          </cell>
        </row>
        <row r="1048">
          <cell r="D1048" t="str">
            <v>c.6531dup</v>
          </cell>
          <cell r="E1048" t="str">
            <v/>
          </cell>
          <cell r="F1048" t="str">
            <v>p.His2178fs</v>
          </cell>
          <cell r="G1048" t="str">
            <v>FS</v>
          </cell>
          <cell r="H1048" t="str">
            <v>PTC</v>
          </cell>
          <cell r="I1048" t="str">
            <v>NMD</v>
          </cell>
          <cell r="J1048">
            <v>1</v>
          </cell>
          <cell r="K1048" t="str">
            <v/>
          </cell>
          <cell r="L1048" t="str">
            <v>28 March 2011; 22 August 2017 (HGVS reformatted)</v>
          </cell>
        </row>
        <row r="1049">
          <cell r="D1049" t="str">
            <v>c.6532_6533insT</v>
          </cell>
          <cell r="E1049" t="str">
            <v/>
          </cell>
          <cell r="F1049" t="str">
            <v>p.His2178fs</v>
          </cell>
          <cell r="G1049" t="str">
            <v>FS</v>
          </cell>
          <cell r="H1049" t="str">
            <v>PTC</v>
          </cell>
          <cell r="I1049" t="str">
            <v>NMD</v>
          </cell>
          <cell r="J1049">
            <v>1</v>
          </cell>
          <cell r="K1049" t="str">
            <v/>
          </cell>
          <cell r="L1049" t="str">
            <v/>
          </cell>
        </row>
        <row r="1050">
          <cell r="D1050" t="str">
            <v>c.6535_6536ins(8)</v>
          </cell>
          <cell r="E1050" t="str">
            <v/>
          </cell>
          <cell r="F1050" t="str">
            <v>p.Val2179fs</v>
          </cell>
          <cell r="G1050" t="str">
            <v>FS</v>
          </cell>
          <cell r="H1050" t="str">
            <v>PTC</v>
          </cell>
          <cell r="I1050" t="str">
            <v>NMD</v>
          </cell>
          <cell r="J1050">
            <v>1</v>
          </cell>
          <cell r="K1050" t="str">
            <v/>
          </cell>
          <cell r="L1050" t="str">
            <v>22 August 2017 (HGVS reformatted)</v>
          </cell>
        </row>
        <row r="1051">
          <cell r="D1051" t="str">
            <v>c.6535_6536insA</v>
          </cell>
          <cell r="E1051" t="str">
            <v/>
          </cell>
          <cell r="F1051" t="str">
            <v>p.Val2179fs</v>
          </cell>
          <cell r="G1051" t="str">
            <v>FS</v>
          </cell>
          <cell r="H1051" t="str">
            <v>PTC</v>
          </cell>
          <cell r="I1051" t="str">
            <v>NMD</v>
          </cell>
          <cell r="J1051">
            <v>1</v>
          </cell>
          <cell r="K1051" t="str">
            <v/>
          </cell>
          <cell r="L1051" t="str">
            <v/>
          </cell>
        </row>
        <row r="1052">
          <cell r="D1052" t="str">
            <v>c.6536_6537insA</v>
          </cell>
          <cell r="E1052" t="str">
            <v/>
          </cell>
          <cell r="F1052" t="str">
            <v>p.Leu2180fs</v>
          </cell>
          <cell r="G1052" t="str">
            <v>FS</v>
          </cell>
          <cell r="H1052" t="str">
            <v>PTC</v>
          </cell>
          <cell r="I1052" t="str">
            <v>NMD</v>
          </cell>
          <cell r="J1052">
            <v>1</v>
          </cell>
          <cell r="K1052" t="str">
            <v/>
          </cell>
          <cell r="L1052" t="str">
            <v/>
          </cell>
        </row>
        <row r="1053">
          <cell r="D1053" t="str">
            <v>c.6541G&gt;T</v>
          </cell>
          <cell r="E1053" t="str">
            <v/>
          </cell>
          <cell r="F1053" t="str">
            <v>p.Gly2181X</v>
          </cell>
          <cell r="G1053" t="str">
            <v>NS</v>
          </cell>
          <cell r="H1053" t="str">
            <v>PTC</v>
          </cell>
          <cell r="I1053" t="str">
            <v>NMD</v>
          </cell>
          <cell r="J1053">
            <v>1</v>
          </cell>
          <cell r="K1053" t="str">
            <v/>
          </cell>
          <cell r="L1053" t="str">
            <v>1 March 2013</v>
          </cell>
        </row>
        <row r="1054">
          <cell r="D1054" t="str">
            <v>c.6547G&gt;T</v>
          </cell>
          <cell r="E1054" t="str">
            <v/>
          </cell>
          <cell r="F1054" t="str">
            <v>p.Glu2183X</v>
          </cell>
          <cell r="G1054" t="str">
            <v>NS</v>
          </cell>
          <cell r="H1054" t="str">
            <v>PTC</v>
          </cell>
          <cell r="I1054" t="str">
            <v>NMD</v>
          </cell>
          <cell r="J1054">
            <v>1</v>
          </cell>
          <cell r="K1054" t="str">
            <v/>
          </cell>
          <cell r="L1054" t="str">
            <v xml:space="preserve">27 January 2010 (BIC amended) </v>
          </cell>
        </row>
        <row r="1055">
          <cell r="D1055" t="str">
            <v>c.6553del</v>
          </cell>
          <cell r="E1055" t="str">
            <v/>
          </cell>
          <cell r="F1055" t="str">
            <v>p.Ala2185fs</v>
          </cell>
          <cell r="G1055" t="str">
            <v>FS</v>
          </cell>
          <cell r="H1055" t="str">
            <v>PTC</v>
          </cell>
          <cell r="I1055" t="str">
            <v>NMD</v>
          </cell>
          <cell r="J1055">
            <v>1</v>
          </cell>
          <cell r="K1055" t="str">
            <v/>
          </cell>
          <cell r="L1055" t="str">
            <v>31 March 2010; 22 August 2017 (HGVS reformatted)</v>
          </cell>
        </row>
        <row r="1056">
          <cell r="D1056" t="str">
            <v>c.6557C&gt;A</v>
          </cell>
          <cell r="E1056" t="str">
            <v/>
          </cell>
          <cell r="F1056" t="str">
            <v>p.Ser2186X</v>
          </cell>
          <cell r="G1056" t="str">
            <v>NS</v>
          </cell>
          <cell r="H1056" t="str">
            <v>PTC</v>
          </cell>
          <cell r="I1056" t="str">
            <v>NMD</v>
          </cell>
          <cell r="J1056">
            <v>1</v>
          </cell>
          <cell r="K1056" t="str">
            <v/>
          </cell>
          <cell r="L1056" t="str">
            <v>15 October 2010</v>
          </cell>
        </row>
        <row r="1057">
          <cell r="D1057" t="str">
            <v>c.6557C&gt;G</v>
          </cell>
          <cell r="E1057" t="str">
            <v/>
          </cell>
          <cell r="F1057" t="str">
            <v>p.Ser2186X</v>
          </cell>
          <cell r="G1057" t="str">
            <v>NS</v>
          </cell>
          <cell r="H1057" t="str">
            <v>PTC</v>
          </cell>
          <cell r="I1057" t="str">
            <v>NMD</v>
          </cell>
          <cell r="J1057">
            <v>1</v>
          </cell>
          <cell r="K1057" t="str">
            <v/>
          </cell>
          <cell r="L1057" t="str">
            <v/>
          </cell>
        </row>
        <row r="1058">
          <cell r="D1058" t="str">
            <v>c.6566del</v>
          </cell>
          <cell r="E1058" t="str">
            <v/>
          </cell>
          <cell r="F1058" t="str">
            <v>p.Asn2189fs</v>
          </cell>
          <cell r="G1058" t="str">
            <v>FS</v>
          </cell>
          <cell r="H1058" t="str">
            <v>PTC</v>
          </cell>
          <cell r="I1058" t="str">
            <v>NMD</v>
          </cell>
          <cell r="J1058">
            <v>1</v>
          </cell>
          <cell r="K1058" t="str">
            <v/>
          </cell>
          <cell r="L1058" t="str">
            <v>22 August 2017 (HGVS reformatted)</v>
          </cell>
        </row>
        <row r="1059">
          <cell r="D1059" t="str">
            <v>c.6566dup</v>
          </cell>
          <cell r="E1059" t="str">
            <v/>
          </cell>
          <cell r="F1059" t="str">
            <v>p.Asn2189fs</v>
          </cell>
          <cell r="G1059" t="str">
            <v>FS</v>
          </cell>
          <cell r="H1059" t="str">
            <v>PTC</v>
          </cell>
          <cell r="I1059" t="str">
            <v>NMD</v>
          </cell>
          <cell r="J1059">
            <v>1</v>
          </cell>
          <cell r="K1059" t="str">
            <v/>
          </cell>
          <cell r="L1059" t="str">
            <v>22 August 2017 (HGVS reformatted)</v>
          </cell>
        </row>
        <row r="1060">
          <cell r="D1060" t="str">
            <v>c.6575_6588del</v>
          </cell>
          <cell r="E1060" t="str">
            <v/>
          </cell>
          <cell r="F1060" t="str">
            <v>p.Met2192fs</v>
          </cell>
          <cell r="G1060" t="str">
            <v>FS</v>
          </cell>
          <cell r="H1060" t="str">
            <v>PTC</v>
          </cell>
          <cell r="I1060" t="str">
            <v>NMD</v>
          </cell>
          <cell r="J1060">
            <v>1</v>
          </cell>
          <cell r="K1060" t="str">
            <v/>
          </cell>
          <cell r="L1060" t="str">
            <v>8 October 2010; 22 August 2017 (HGVS reformatted)</v>
          </cell>
        </row>
        <row r="1061">
          <cell r="D1061" t="str">
            <v>c.658_659del</v>
          </cell>
          <cell r="E1061" t="str">
            <v/>
          </cell>
          <cell r="F1061" t="str">
            <v>p.Val220fs</v>
          </cell>
          <cell r="G1061" t="str">
            <v>FS</v>
          </cell>
          <cell r="H1061" t="str">
            <v>PTC</v>
          </cell>
          <cell r="I1061" t="str">
            <v>NMD</v>
          </cell>
          <cell r="J1061">
            <v>1</v>
          </cell>
          <cell r="K1061" t="str">
            <v/>
          </cell>
          <cell r="L1061" t="str">
            <v>22 August 2017 (HGVS reformatted)</v>
          </cell>
        </row>
        <row r="1062">
          <cell r="D1062" t="str">
            <v>c.6580dup</v>
          </cell>
          <cell r="E1062" t="str">
            <v/>
          </cell>
          <cell r="F1062" t="str">
            <v>p.Ile2194fs</v>
          </cell>
          <cell r="G1062" t="str">
            <v>FS</v>
          </cell>
          <cell r="H1062" t="str">
            <v>PTC</v>
          </cell>
          <cell r="I1062" t="str">
            <v>NMD</v>
          </cell>
          <cell r="J1062">
            <v>1</v>
          </cell>
          <cell r="K1062" t="str">
            <v/>
          </cell>
          <cell r="L1062" t="str">
            <v>19 March 2013; 22 August 2017 (HGVS reformatted)</v>
          </cell>
        </row>
        <row r="1063">
          <cell r="D1063" t="str">
            <v>c.6585dup</v>
          </cell>
          <cell r="E1063" t="str">
            <v/>
          </cell>
          <cell r="F1063" t="str">
            <v>p.Lys2196X</v>
          </cell>
          <cell r="G1063" t="str">
            <v>FS</v>
          </cell>
          <cell r="H1063" t="str">
            <v>PTC</v>
          </cell>
          <cell r="I1063" t="str">
            <v>NMD</v>
          </cell>
          <cell r="J1063">
            <v>1</v>
          </cell>
          <cell r="K1063" t="str">
            <v/>
          </cell>
          <cell r="L1063" t="str">
            <v>22 August 2017 (HGVS reformatted)</v>
          </cell>
        </row>
        <row r="1064">
          <cell r="D1064" t="str">
            <v>c.6588_6589del</v>
          </cell>
          <cell r="E1064" t="str">
            <v/>
          </cell>
          <cell r="F1064" t="str">
            <v>p.Lys2196fs</v>
          </cell>
          <cell r="G1064" t="str">
            <v>FS</v>
          </cell>
          <cell r="H1064" t="str">
            <v>PTC</v>
          </cell>
          <cell r="I1064" t="str">
            <v>NMD</v>
          </cell>
          <cell r="J1064">
            <v>1</v>
          </cell>
          <cell r="K1064" t="str">
            <v/>
          </cell>
          <cell r="L1064" t="str">
            <v>22 August 2017 (HGVS reformatted)</v>
          </cell>
        </row>
        <row r="1065">
          <cell r="D1065" t="str">
            <v>c.6591_6592del</v>
          </cell>
          <cell r="E1065" t="str">
            <v/>
          </cell>
          <cell r="F1065" t="str">
            <v>p.Glu2198fs</v>
          </cell>
          <cell r="G1065" t="str">
            <v>FS</v>
          </cell>
          <cell r="H1065" t="str">
            <v>PTC</v>
          </cell>
          <cell r="I1065" t="str">
            <v>NMD</v>
          </cell>
          <cell r="J1065">
            <v>1</v>
          </cell>
          <cell r="K1065" t="str">
            <v/>
          </cell>
          <cell r="L1065" t="str">
            <v>22 August 2017 (HGVS reformatted)</v>
          </cell>
        </row>
        <row r="1066">
          <cell r="D1066" t="str">
            <v>c.6591del</v>
          </cell>
          <cell r="E1066" t="str">
            <v/>
          </cell>
          <cell r="F1066" t="str">
            <v>p.Glu2198fs</v>
          </cell>
          <cell r="G1066" t="str">
            <v>FS</v>
          </cell>
          <cell r="H1066" t="str">
            <v>PTC</v>
          </cell>
          <cell r="I1066" t="str">
            <v>NMD</v>
          </cell>
          <cell r="J1066">
            <v>1</v>
          </cell>
          <cell r="K1066" t="str">
            <v/>
          </cell>
          <cell r="L1066" t="str">
            <v>22 August 2017 (HGVS reformatted)</v>
          </cell>
        </row>
        <row r="1067">
          <cell r="D1067" t="str">
            <v>c.6596del</v>
          </cell>
          <cell r="E1067" t="str">
            <v/>
          </cell>
          <cell r="F1067" t="str">
            <v>p.Thr2199fs</v>
          </cell>
          <cell r="G1067" t="str">
            <v>FS</v>
          </cell>
          <cell r="H1067" t="str">
            <v>PTC</v>
          </cell>
          <cell r="I1067" t="str">
            <v>NMD</v>
          </cell>
          <cell r="J1067">
            <v>1</v>
          </cell>
          <cell r="K1067" t="str">
            <v/>
          </cell>
          <cell r="L1067" t="str">
            <v>23 March 2013; 22 August 2017 (HGVS reformatted)</v>
          </cell>
        </row>
        <row r="1068">
          <cell r="D1068" t="str">
            <v>c.6600_6601del</v>
          </cell>
          <cell r="E1068" t="str">
            <v/>
          </cell>
          <cell r="F1068" t="str">
            <v>p.Ser2201X</v>
          </cell>
          <cell r="G1068" t="str">
            <v>FS</v>
          </cell>
          <cell r="H1068" t="str">
            <v>PTC</v>
          </cell>
          <cell r="I1068" t="str">
            <v>NMD</v>
          </cell>
          <cell r="J1068">
            <v>1</v>
          </cell>
          <cell r="K1068" t="str">
            <v/>
          </cell>
          <cell r="L1068" t="str">
            <v>22 August 2017 (HGVS reformatted)</v>
          </cell>
        </row>
        <row r="1069">
          <cell r="D1069" t="str">
            <v>c.6601del</v>
          </cell>
          <cell r="E1069" t="str">
            <v/>
          </cell>
          <cell r="F1069" t="str">
            <v>p.Ser2201fs</v>
          </cell>
          <cell r="G1069" t="str">
            <v>FS</v>
          </cell>
          <cell r="H1069" t="str">
            <v>PTC</v>
          </cell>
          <cell r="I1069" t="str">
            <v>NMD</v>
          </cell>
          <cell r="J1069">
            <v>1</v>
          </cell>
          <cell r="K1069" t="str">
            <v/>
          </cell>
          <cell r="L1069" t="str">
            <v>22 August 2017 (HGVS reformatted)</v>
          </cell>
        </row>
        <row r="1070">
          <cell r="D1070" t="str">
            <v>c.6602del</v>
          </cell>
          <cell r="E1070" t="str">
            <v/>
          </cell>
          <cell r="F1070" t="str">
            <v>p.Ser2201fs</v>
          </cell>
          <cell r="G1070" t="str">
            <v>FS</v>
          </cell>
          <cell r="H1070" t="str">
            <v>PTC</v>
          </cell>
          <cell r="I1070" t="str">
            <v>NMD</v>
          </cell>
          <cell r="J1070">
            <v>1</v>
          </cell>
          <cell r="K1070" t="str">
            <v/>
          </cell>
          <cell r="L1070" t="str">
            <v>22 January 2010; 22 August 2017 (HGVS reformatted)</v>
          </cell>
        </row>
        <row r="1071">
          <cell r="D1071" t="str">
            <v>c.662_663del</v>
          </cell>
          <cell r="E1071" t="str">
            <v/>
          </cell>
          <cell r="F1071" t="str">
            <v>p.Phe221fs</v>
          </cell>
          <cell r="G1071" t="str">
            <v>FS</v>
          </cell>
          <cell r="H1071" t="str">
            <v>PTC</v>
          </cell>
          <cell r="I1071" t="str">
            <v>NMD</v>
          </cell>
          <cell r="J1071">
            <v>1</v>
          </cell>
          <cell r="K1071" t="str">
            <v/>
          </cell>
          <cell r="L1071" t="str">
            <v>22 August 2017 (HGVS reformatted)</v>
          </cell>
        </row>
        <row r="1072">
          <cell r="D1072" t="str">
            <v>c.6625dup</v>
          </cell>
          <cell r="E1072" t="str">
            <v/>
          </cell>
          <cell r="F1072" t="str">
            <v>p.Ile2209fs</v>
          </cell>
          <cell r="G1072" t="str">
            <v>FS</v>
          </cell>
          <cell r="H1072" t="str">
            <v>PTC</v>
          </cell>
          <cell r="I1072" t="str">
            <v>NMD</v>
          </cell>
          <cell r="J1072">
            <v>1</v>
          </cell>
          <cell r="K1072" t="str">
            <v/>
          </cell>
          <cell r="L1072" t="str">
            <v>2 March 2013; 22 August 2017 (HGVS reformatted)</v>
          </cell>
        </row>
        <row r="1073">
          <cell r="D1073" t="str">
            <v>c.6626_6627del</v>
          </cell>
          <cell r="E1073" t="str">
            <v/>
          </cell>
          <cell r="F1073" t="str">
            <v>p.Ile2209fs</v>
          </cell>
          <cell r="G1073" t="str">
            <v>FS</v>
          </cell>
          <cell r="H1073" t="str">
            <v>PTC</v>
          </cell>
          <cell r="I1073" t="str">
            <v>NMD</v>
          </cell>
          <cell r="J1073">
            <v>1</v>
          </cell>
          <cell r="K1073" t="str">
            <v/>
          </cell>
          <cell r="L1073" t="str">
            <v>22 August 2017 (HGVS reformatted)</v>
          </cell>
        </row>
        <row r="1074">
          <cell r="D1074" t="str">
            <v>c.6626_6627dup</v>
          </cell>
          <cell r="E1074" t="str">
            <v/>
          </cell>
          <cell r="F1074" t="str">
            <v>p.Glu2210X</v>
          </cell>
          <cell r="G1074" t="str">
            <v>FS</v>
          </cell>
          <cell r="H1074" t="str">
            <v>PTC</v>
          </cell>
          <cell r="I1074" t="str">
            <v>NMD</v>
          </cell>
          <cell r="J1074">
            <v>1</v>
          </cell>
          <cell r="K1074" t="str">
            <v/>
          </cell>
          <cell r="L1074" t="str">
            <v>10 March 2010; 22 August 2017 (HGVS reformatted)</v>
          </cell>
        </row>
        <row r="1075">
          <cell r="D1075" t="str">
            <v>c.6629_6630del</v>
          </cell>
          <cell r="E1075" t="str">
            <v/>
          </cell>
          <cell r="F1075" t="str">
            <v>p.Glu2210fs</v>
          </cell>
          <cell r="G1075" t="str">
            <v>FS</v>
          </cell>
          <cell r="H1075" t="str">
            <v>PTC</v>
          </cell>
          <cell r="I1075" t="str">
            <v>NMD</v>
          </cell>
          <cell r="J1075">
            <v>1</v>
          </cell>
          <cell r="K1075" t="str">
            <v/>
          </cell>
          <cell r="L1075" t="str">
            <v>22 August 2017 (HGVS reformatted)</v>
          </cell>
        </row>
        <row r="1076">
          <cell r="D1076" t="str">
            <v>c.6634_6637del</v>
          </cell>
          <cell r="E1076" t="str">
            <v/>
          </cell>
          <cell r="F1076" t="str">
            <v>p.Cys2212fs</v>
          </cell>
          <cell r="G1076" t="str">
            <v>FS</v>
          </cell>
          <cell r="H1076" t="str">
            <v>PTC</v>
          </cell>
          <cell r="I1076" t="str">
            <v>NMD</v>
          </cell>
          <cell r="J1076">
            <v>1</v>
          </cell>
          <cell r="K1076" t="str">
            <v/>
          </cell>
          <cell r="L1076" t="str">
            <v>15 October 2010; 22 August 2017 (HGVS reformatted)</v>
          </cell>
        </row>
        <row r="1077">
          <cell r="D1077" t="str">
            <v>c.664_665del</v>
          </cell>
          <cell r="E1077" t="str">
            <v/>
          </cell>
          <cell r="F1077" t="str">
            <v>p.Pro222fs</v>
          </cell>
          <cell r="G1077" t="str">
            <v>FS</v>
          </cell>
          <cell r="H1077" t="str">
            <v>PTC</v>
          </cell>
          <cell r="I1077" t="str">
            <v>NMD</v>
          </cell>
          <cell r="J1077">
            <v>1</v>
          </cell>
          <cell r="K1077" t="str">
            <v/>
          </cell>
          <cell r="L1077" t="str">
            <v>22 August 2017 (HGVS reformatted)</v>
          </cell>
        </row>
        <row r="1078">
          <cell r="D1078" t="str">
            <v>c.6641dup</v>
          </cell>
          <cell r="E1078" t="str">
            <v/>
          </cell>
          <cell r="F1078" t="str">
            <v>p.Tyr2215fs</v>
          </cell>
          <cell r="G1078" t="str">
            <v>FS</v>
          </cell>
          <cell r="H1078" t="str">
            <v>PTC</v>
          </cell>
          <cell r="I1078" t="str">
            <v>NMD</v>
          </cell>
          <cell r="J1078">
            <v>1</v>
          </cell>
          <cell r="K1078" t="str">
            <v/>
          </cell>
          <cell r="L1078" t="str">
            <v>22 August 2017 (HGVS reformatted)</v>
          </cell>
        </row>
        <row r="1079">
          <cell r="D1079" t="str">
            <v>c.6643del</v>
          </cell>
          <cell r="E1079" t="str">
            <v/>
          </cell>
          <cell r="F1079" t="str">
            <v>p.Tyr2215fs</v>
          </cell>
          <cell r="G1079" t="str">
            <v>FS</v>
          </cell>
          <cell r="H1079" t="str">
            <v>PTC</v>
          </cell>
          <cell r="I1079" t="str">
            <v>NMD</v>
          </cell>
          <cell r="J1079">
            <v>1</v>
          </cell>
          <cell r="K1079" t="str">
            <v/>
          </cell>
          <cell r="L1079" t="str">
            <v>18 February 2013; 22 August 2017 (HGVS reformatted)</v>
          </cell>
        </row>
        <row r="1080">
          <cell r="D1080" t="str">
            <v>c.6644_6647del</v>
          </cell>
          <cell r="E1080" t="str">
            <v/>
          </cell>
          <cell r="F1080" t="str">
            <v>p.Tyr2215fs</v>
          </cell>
          <cell r="G1080" t="str">
            <v>FS</v>
          </cell>
          <cell r="H1080" t="str">
            <v>PTC</v>
          </cell>
          <cell r="I1080" t="str">
            <v>NMD</v>
          </cell>
          <cell r="J1080">
            <v>1</v>
          </cell>
          <cell r="K1080" t="str">
            <v/>
          </cell>
          <cell r="L1080" t="str">
            <v>22 August 2017 (HGVS reformatted)</v>
          </cell>
        </row>
        <row r="1081">
          <cell r="D1081" t="str">
            <v>c.6644dup</v>
          </cell>
          <cell r="E1081" t="str">
            <v/>
          </cell>
          <cell r="F1081" t="str">
            <v>p.Tyr2215X</v>
          </cell>
          <cell r="G1081" t="str">
            <v>FS</v>
          </cell>
          <cell r="H1081" t="str">
            <v>PTC</v>
          </cell>
          <cell r="I1081" t="str">
            <v>NMD</v>
          </cell>
          <cell r="J1081">
            <v>1</v>
          </cell>
          <cell r="K1081" t="str">
            <v/>
          </cell>
          <cell r="L1081" t="str">
            <v>22 August 2017 (HGVS reformatted)</v>
          </cell>
        </row>
        <row r="1082">
          <cell r="D1082" t="str">
            <v>c.6645_6648del</v>
          </cell>
          <cell r="E1082" t="str">
            <v/>
          </cell>
          <cell r="F1082" t="str">
            <v>p.Tyr2215X</v>
          </cell>
          <cell r="G1082" t="str">
            <v>FS</v>
          </cell>
          <cell r="H1082" t="str">
            <v>PTC</v>
          </cell>
          <cell r="I1082" t="str">
            <v>NMD</v>
          </cell>
          <cell r="J1082">
            <v>1</v>
          </cell>
          <cell r="K1082" t="str">
            <v/>
          </cell>
          <cell r="L1082" t="str">
            <v>22 August 2017 (HGVS reformatted)</v>
          </cell>
        </row>
        <row r="1083">
          <cell r="D1083" t="str">
            <v>c.6645C&gt;G</v>
          </cell>
          <cell r="E1083" t="str">
            <v/>
          </cell>
          <cell r="F1083" t="str">
            <v>p.Tyr2215X</v>
          </cell>
          <cell r="G1083" t="str">
            <v>NS</v>
          </cell>
          <cell r="H1083" t="str">
            <v>PTC</v>
          </cell>
          <cell r="I1083" t="str">
            <v>NMD</v>
          </cell>
          <cell r="J1083">
            <v>1</v>
          </cell>
          <cell r="K1083" t="str">
            <v/>
          </cell>
          <cell r="L1083" t="str">
            <v>2 March 2012</v>
          </cell>
        </row>
        <row r="1084">
          <cell r="D1084" t="str">
            <v>c.6656C&gt;G</v>
          </cell>
          <cell r="E1084" t="str">
            <v/>
          </cell>
          <cell r="F1084" t="str">
            <v>p.Ser2219X</v>
          </cell>
          <cell r="G1084" t="str">
            <v>NS</v>
          </cell>
          <cell r="H1084" t="str">
            <v>PTC</v>
          </cell>
          <cell r="I1084" t="str">
            <v>NMD</v>
          </cell>
          <cell r="J1084">
            <v>1</v>
          </cell>
          <cell r="K1084" t="str">
            <v/>
          </cell>
          <cell r="L1084" t="str">
            <v/>
          </cell>
        </row>
        <row r="1085">
          <cell r="D1085" t="str">
            <v>c.6658_6661del</v>
          </cell>
          <cell r="E1085" t="str">
            <v/>
          </cell>
          <cell r="F1085" t="str">
            <v>p.Glu2220fs</v>
          </cell>
          <cell r="G1085" t="str">
            <v>FS</v>
          </cell>
          <cell r="H1085" t="str">
            <v>PTC</v>
          </cell>
          <cell r="I1085" t="str">
            <v>NMD</v>
          </cell>
          <cell r="J1085">
            <v>1</v>
          </cell>
          <cell r="K1085" t="str">
            <v/>
          </cell>
          <cell r="L1085" t="str">
            <v>22 August 2017 (HGVS reformatted)</v>
          </cell>
        </row>
        <row r="1086">
          <cell r="D1086" t="str">
            <v>c.6658_6662del</v>
          </cell>
          <cell r="E1086" t="str">
            <v/>
          </cell>
          <cell r="F1086" t="str">
            <v>p.Glu2220fs</v>
          </cell>
          <cell r="G1086" t="str">
            <v>FS</v>
          </cell>
          <cell r="H1086" t="str">
            <v>PTC</v>
          </cell>
          <cell r="I1086" t="str">
            <v>NMD</v>
          </cell>
          <cell r="J1086">
            <v>1</v>
          </cell>
          <cell r="K1086" t="str">
            <v/>
          </cell>
          <cell r="L1086" t="str">
            <v>22 August 2017 (HGVS reformatted)</v>
          </cell>
        </row>
        <row r="1087">
          <cell r="D1087" t="str">
            <v>c.6663_6664insAAAG</v>
          </cell>
          <cell r="E1087" t="str">
            <v/>
          </cell>
          <cell r="F1087" t="str">
            <v>p.Tyr2222fs</v>
          </cell>
          <cell r="G1087" t="str">
            <v>FS</v>
          </cell>
          <cell r="H1087" t="str">
            <v>PTC</v>
          </cell>
          <cell r="I1087" t="str">
            <v>NMD</v>
          </cell>
          <cell r="J1087">
            <v>1</v>
          </cell>
          <cell r="K1087" t="str">
            <v/>
          </cell>
          <cell r="L1087" t="str">
            <v>30 January 2012</v>
          </cell>
        </row>
        <row r="1088">
          <cell r="D1088" t="str">
            <v>c.6673del</v>
          </cell>
          <cell r="E1088" t="str">
            <v/>
          </cell>
          <cell r="F1088" t="str">
            <v>p.Thr2225fs</v>
          </cell>
          <cell r="G1088" t="str">
            <v>FS</v>
          </cell>
          <cell r="H1088" t="str">
            <v>PTC</v>
          </cell>
          <cell r="I1088" t="str">
            <v>NMD</v>
          </cell>
          <cell r="J1088">
            <v>1</v>
          </cell>
          <cell r="K1088" t="str">
            <v/>
          </cell>
          <cell r="L1088" t="str">
            <v>26 July 2010; 22 August 2017 (HGVS reformatted)</v>
          </cell>
        </row>
        <row r="1089">
          <cell r="D1089" t="str">
            <v>c.6676_6677del</v>
          </cell>
          <cell r="E1089" t="str">
            <v/>
          </cell>
          <cell r="F1089" t="str">
            <v>p.Glu2226fs</v>
          </cell>
          <cell r="G1089" t="str">
            <v>FS</v>
          </cell>
          <cell r="H1089" t="str">
            <v>PTC</v>
          </cell>
          <cell r="I1089" t="str">
            <v>NMD</v>
          </cell>
          <cell r="J1089">
            <v>1</v>
          </cell>
          <cell r="K1089" t="str">
            <v/>
          </cell>
          <cell r="L1089" t="str">
            <v>30 June 2010; 22 August 2017 (HGVS reformatted)</v>
          </cell>
        </row>
        <row r="1090">
          <cell r="D1090" t="str">
            <v>c.6676G&gt;T</v>
          </cell>
          <cell r="E1090" t="str">
            <v/>
          </cell>
          <cell r="F1090" t="str">
            <v>p.Glu2226X</v>
          </cell>
          <cell r="G1090" t="str">
            <v>NS</v>
          </cell>
          <cell r="H1090" t="str">
            <v>PTC</v>
          </cell>
          <cell r="I1090" t="str">
            <v>NMD</v>
          </cell>
          <cell r="J1090">
            <v>1</v>
          </cell>
          <cell r="K1090" t="str">
            <v/>
          </cell>
          <cell r="L1090" t="str">
            <v>14 March 2014</v>
          </cell>
        </row>
        <row r="1091">
          <cell r="D1091" t="str">
            <v>c.6678del</v>
          </cell>
          <cell r="E1091" t="str">
            <v/>
          </cell>
          <cell r="F1091" t="str">
            <v>p.Ala2227fs</v>
          </cell>
          <cell r="G1091" t="str">
            <v>FS</v>
          </cell>
          <cell r="H1091" t="str">
            <v>PTC</v>
          </cell>
          <cell r="I1091" t="str">
            <v>NMD</v>
          </cell>
          <cell r="J1091">
            <v>1</v>
          </cell>
          <cell r="K1091" t="str">
            <v/>
          </cell>
          <cell r="L1091" t="str">
            <v>18 February 2013; 22 August 2017 (HGVS reformatted)</v>
          </cell>
        </row>
        <row r="1092">
          <cell r="D1092" t="str">
            <v>c.6682dup</v>
          </cell>
          <cell r="E1092" t="str">
            <v/>
          </cell>
          <cell r="F1092" t="str">
            <v>p.Val2228fs</v>
          </cell>
          <cell r="G1092" t="str">
            <v>FS</v>
          </cell>
          <cell r="H1092" t="str">
            <v>PTC</v>
          </cell>
          <cell r="I1092" t="str">
            <v>NMD</v>
          </cell>
          <cell r="J1092">
            <v>1</v>
          </cell>
          <cell r="K1092" t="str">
            <v/>
          </cell>
          <cell r="L1092" t="str">
            <v>30 January 2012; 22 August 2017 (HGVS reformatted)</v>
          </cell>
        </row>
        <row r="1093">
          <cell r="D1093" t="str">
            <v>c.6688del</v>
          </cell>
          <cell r="E1093" t="str">
            <v/>
          </cell>
          <cell r="F1093" t="str">
            <v>p.Ile2230fs</v>
          </cell>
          <cell r="G1093" t="str">
            <v>FS</v>
          </cell>
          <cell r="H1093" t="str">
            <v>PTC</v>
          </cell>
          <cell r="I1093" t="str">
            <v>NMD</v>
          </cell>
          <cell r="J1093">
            <v>1</v>
          </cell>
          <cell r="K1093" t="str">
            <v/>
          </cell>
          <cell r="L1093" t="str">
            <v>15 October 2010; 22 August 2017 (HGVS reformatted)</v>
          </cell>
        </row>
        <row r="1094">
          <cell r="D1094" t="str">
            <v>c.6692del</v>
          </cell>
          <cell r="E1094" t="str">
            <v/>
          </cell>
          <cell r="F1094" t="str">
            <v>p.Ala2231fs</v>
          </cell>
          <cell r="G1094" t="str">
            <v>FS</v>
          </cell>
          <cell r="H1094" t="str">
            <v>PTC</v>
          </cell>
          <cell r="I1094" t="str">
            <v>NMD</v>
          </cell>
          <cell r="J1094">
            <v>1</v>
          </cell>
          <cell r="K1094" t="str">
            <v/>
          </cell>
          <cell r="L1094" t="str">
            <v>20 April 2011; 22 August 2017 (HGVS reformatted)</v>
          </cell>
        </row>
        <row r="1095">
          <cell r="D1095" t="str">
            <v>c.6696del</v>
          </cell>
          <cell r="E1095" t="str">
            <v/>
          </cell>
          <cell r="F1095" t="str">
            <v>p.Ala2233fs</v>
          </cell>
          <cell r="G1095" t="str">
            <v>FS</v>
          </cell>
          <cell r="H1095" t="str">
            <v>PTC</v>
          </cell>
          <cell r="I1095" t="str">
            <v>NMD</v>
          </cell>
          <cell r="J1095">
            <v>1</v>
          </cell>
          <cell r="K1095" t="str">
            <v/>
          </cell>
          <cell r="L1095" t="str">
            <v>27 November 2009; 22 August 2017 (HGVS reformatted)</v>
          </cell>
        </row>
        <row r="1096">
          <cell r="D1096" t="str">
            <v>c.6698del</v>
          </cell>
          <cell r="E1096" t="str">
            <v xml:space="preserve"> </v>
          </cell>
          <cell r="F1096" t="str">
            <v>p.Ala2233fs</v>
          </cell>
          <cell r="G1096" t="str">
            <v>FS</v>
          </cell>
          <cell r="H1096" t="str">
            <v>PTC</v>
          </cell>
          <cell r="I1096" t="str">
            <v>NMD</v>
          </cell>
          <cell r="J1096">
            <v>1</v>
          </cell>
          <cell r="K1096" t="str">
            <v/>
          </cell>
          <cell r="L1096" t="str">
            <v>5 March 2014; 22 August 2017 (HGVS reformatted)</v>
          </cell>
        </row>
        <row r="1097">
          <cell r="D1097" t="str">
            <v>c.67+1154_316+2261del</v>
          </cell>
          <cell r="E1097" t="str">
            <v/>
          </cell>
          <cell r="F1097" t="str">
            <v/>
          </cell>
          <cell r="G1097" t="str">
            <v>DL</v>
          </cell>
          <cell r="H1097" t="str">
            <v>unknown</v>
          </cell>
          <cell r="I1097" t="str">
            <v>unknown</v>
          </cell>
          <cell r="J1097">
            <v>3</v>
          </cell>
          <cell r="K1097" t="str">
            <v/>
          </cell>
          <cell r="L1097" t="str">
            <v>5 August 2009, 31 July 2015 (corrected 3' numbering error)</v>
          </cell>
        </row>
        <row r="1098">
          <cell r="D1098" t="str">
            <v>c.67+1del</v>
          </cell>
          <cell r="E1098" t="str">
            <v/>
          </cell>
          <cell r="F1098" t="str">
            <v/>
          </cell>
          <cell r="G1098" t="str">
            <v>S</v>
          </cell>
          <cell r="H1098" t="str">
            <v>unknown</v>
          </cell>
          <cell r="I1098" t="str">
            <v>unknown</v>
          </cell>
          <cell r="J1098">
            <v>3</v>
          </cell>
          <cell r="K1098" t="str">
            <v/>
          </cell>
          <cell r="L1098" t="str">
            <v>22 August 2017 (HGVS reformatted)</v>
          </cell>
        </row>
        <row r="1099">
          <cell r="D1099" t="str">
            <v>c.67+1G&gt;A</v>
          </cell>
          <cell r="E1099" t="str">
            <v>r.-39_67del106</v>
          </cell>
          <cell r="F1099" t="str">
            <v/>
          </cell>
          <cell r="G1099" t="str">
            <v>S</v>
          </cell>
          <cell r="H1099" t="str">
            <v>unknown</v>
          </cell>
          <cell r="I1099" t="str">
            <v>unknown</v>
          </cell>
          <cell r="J1099">
            <v>3</v>
          </cell>
          <cell r="K1099" t="str">
            <v>Bonatti et al., Cancer Genet Cytogenet 170:93-101,2006</v>
          </cell>
          <cell r="L1099" t="str">
            <v/>
          </cell>
        </row>
        <row r="1100">
          <cell r="D1100" t="str">
            <v>c.67+1G&gt;T</v>
          </cell>
          <cell r="E1100" t="str">
            <v/>
          </cell>
          <cell r="F1100" t="str">
            <v/>
          </cell>
          <cell r="G1100" t="str">
            <v>S</v>
          </cell>
          <cell r="H1100" t="str">
            <v>unknown</v>
          </cell>
          <cell r="I1100" t="str">
            <v>unknown</v>
          </cell>
          <cell r="J1100">
            <v>3</v>
          </cell>
          <cell r="K1100" t="str">
            <v/>
          </cell>
          <cell r="L1100" t="str">
            <v/>
          </cell>
        </row>
        <row r="1101">
          <cell r="D1101" t="str">
            <v>c.67+2T&gt;C</v>
          </cell>
          <cell r="E1101" t="str">
            <v xml:space="preserve"> </v>
          </cell>
          <cell r="F1101" t="str">
            <v/>
          </cell>
          <cell r="G1101" t="str">
            <v>S</v>
          </cell>
          <cell r="H1101" t="str">
            <v>unknown</v>
          </cell>
          <cell r="I1101" t="str">
            <v>unknown</v>
          </cell>
          <cell r="J1101">
            <v>3</v>
          </cell>
          <cell r="K1101" t="str">
            <v/>
          </cell>
          <cell r="L1101" t="str">
            <v>5 March 2014</v>
          </cell>
        </row>
        <row r="1102">
          <cell r="D1102" t="str">
            <v>c.6715G&gt;T</v>
          </cell>
          <cell r="E1102" t="str">
            <v/>
          </cell>
          <cell r="F1102" t="str">
            <v>p.Glu2239X</v>
          </cell>
          <cell r="G1102" t="str">
            <v>NS</v>
          </cell>
          <cell r="H1102" t="str">
            <v>PTC</v>
          </cell>
          <cell r="I1102" t="str">
            <v>NMD</v>
          </cell>
          <cell r="J1102">
            <v>1</v>
          </cell>
          <cell r="K1102" t="str">
            <v/>
          </cell>
          <cell r="L1102" t="str">
            <v>26 July 2010</v>
          </cell>
        </row>
        <row r="1103">
          <cell r="D1103" t="str">
            <v>c.6722_6723dup</v>
          </cell>
          <cell r="E1103" t="str">
            <v/>
          </cell>
          <cell r="F1103" t="str">
            <v>p.Asp2242fs</v>
          </cell>
          <cell r="G1103" t="str">
            <v>FS</v>
          </cell>
          <cell r="H1103" t="str">
            <v>PTC</v>
          </cell>
          <cell r="I1103" t="str">
            <v>NMD</v>
          </cell>
          <cell r="J1103">
            <v>1</v>
          </cell>
          <cell r="K1103" t="str">
            <v/>
          </cell>
          <cell r="L1103" t="str">
            <v>22 August 2017 (HGVS reformatted)</v>
          </cell>
        </row>
        <row r="1104">
          <cell r="D1104" t="str">
            <v>c.6724_6725del</v>
          </cell>
          <cell r="E1104" t="str">
            <v/>
          </cell>
          <cell r="F1104" t="str">
            <v>p.Asp2242fs</v>
          </cell>
          <cell r="G1104" t="str">
            <v>FS</v>
          </cell>
          <cell r="H1104" t="str">
            <v>PTC</v>
          </cell>
          <cell r="I1104" t="str">
            <v>NMD</v>
          </cell>
          <cell r="J1104">
            <v>1</v>
          </cell>
          <cell r="K1104" t="str">
            <v/>
          </cell>
          <cell r="L1104" t="str">
            <v>31 March 2010; 22 August 2017 (HGVS reformatted)</v>
          </cell>
        </row>
        <row r="1105">
          <cell r="D1105" t="str">
            <v>c.6727del</v>
          </cell>
          <cell r="E1105" t="str">
            <v/>
          </cell>
          <cell r="F1105" t="str">
            <v>p.Ser2243fs</v>
          </cell>
          <cell r="G1105" t="str">
            <v>FS</v>
          </cell>
          <cell r="H1105" t="str">
            <v>PTC</v>
          </cell>
          <cell r="I1105" t="str">
            <v>NMD</v>
          </cell>
          <cell r="J1105">
            <v>1</v>
          </cell>
          <cell r="K1105" t="str">
            <v/>
          </cell>
          <cell r="L1105" t="str">
            <v>22 August 2017 (HGVS reformatted)</v>
          </cell>
        </row>
        <row r="1106">
          <cell r="D1106" t="str">
            <v>c.673_676del</v>
          </cell>
          <cell r="E1106" t="str">
            <v/>
          </cell>
          <cell r="F1106" t="str">
            <v>p.Thr225fs</v>
          </cell>
          <cell r="G1106" t="str">
            <v>FS</v>
          </cell>
          <cell r="H1106" t="str">
            <v>PTC</v>
          </cell>
          <cell r="I1106" t="str">
            <v>NMD</v>
          </cell>
          <cell r="J1106">
            <v>1</v>
          </cell>
          <cell r="K1106" t="str">
            <v/>
          </cell>
          <cell r="L1106" t="str">
            <v>22 August 2017 (HGVS reformatted)</v>
          </cell>
        </row>
        <row r="1107">
          <cell r="D1107" t="str">
            <v>c.6730A&gt;T</v>
          </cell>
          <cell r="E1107" t="str">
            <v/>
          </cell>
          <cell r="F1107" t="str">
            <v>p.Lys2244X</v>
          </cell>
          <cell r="G1107" t="str">
            <v>NS</v>
          </cell>
          <cell r="H1107" t="str">
            <v>PTC</v>
          </cell>
          <cell r="I1107" t="str">
            <v>NMD</v>
          </cell>
          <cell r="J1107">
            <v>1</v>
          </cell>
          <cell r="K1107" t="str">
            <v/>
          </cell>
          <cell r="L1107" t="str">
            <v>17 March 2014</v>
          </cell>
        </row>
        <row r="1108">
          <cell r="D1108" t="str">
            <v>c.6732del</v>
          </cell>
          <cell r="E1108" t="str">
            <v/>
          </cell>
          <cell r="F1108" t="str">
            <v>p.Lys2244fs</v>
          </cell>
          <cell r="G1108" t="str">
            <v>FS</v>
          </cell>
          <cell r="H1108" t="str">
            <v>PTC</v>
          </cell>
          <cell r="I1108" t="str">
            <v>NMD</v>
          </cell>
          <cell r="J1108">
            <v>1</v>
          </cell>
          <cell r="K1108" t="str">
            <v/>
          </cell>
          <cell r="L1108" t="str">
            <v>25 November 2009; 22 August 2017 (HGVS reformatted)</v>
          </cell>
        </row>
        <row r="1109">
          <cell r="D1109" t="str">
            <v>c.6743_6755del</v>
          </cell>
          <cell r="E1109" t="str">
            <v/>
          </cell>
          <cell r="F1109" t="str">
            <v>p.His2248fs</v>
          </cell>
          <cell r="G1109" t="str">
            <v>FS</v>
          </cell>
          <cell r="H1109" t="str">
            <v>PTC</v>
          </cell>
          <cell r="I1109" t="str">
            <v>NMD</v>
          </cell>
          <cell r="J1109">
            <v>1</v>
          </cell>
          <cell r="K1109" t="str">
            <v/>
          </cell>
          <cell r="L1109" t="str">
            <v>22 August 2017 (HGVS reformatted)</v>
          </cell>
        </row>
        <row r="1110">
          <cell r="D1110" t="str">
            <v>c.674del</v>
          </cell>
          <cell r="E1110" t="str">
            <v/>
          </cell>
          <cell r="F1110" t="str">
            <v>p.Thr225fs</v>
          </cell>
          <cell r="G1110" t="str">
            <v>FS</v>
          </cell>
          <cell r="H1110" t="str">
            <v>PTC</v>
          </cell>
          <cell r="I1110" t="str">
            <v>NMD</v>
          </cell>
          <cell r="J1110">
            <v>1</v>
          </cell>
          <cell r="K1110" t="str">
            <v/>
          </cell>
          <cell r="L1110" t="str">
            <v>15 October 2010; 22 August 2017 (HGVS reformatted)</v>
          </cell>
        </row>
        <row r="1111">
          <cell r="D1111" t="str">
            <v>c.6753_6754del</v>
          </cell>
          <cell r="E1111" t="str">
            <v/>
          </cell>
          <cell r="F1111" t="str">
            <v>p.Leu2253fs</v>
          </cell>
          <cell r="G1111" t="str">
            <v>FS</v>
          </cell>
          <cell r="H1111" t="str">
            <v>PTC</v>
          </cell>
          <cell r="I1111" t="str">
            <v>NMD</v>
          </cell>
          <cell r="J1111">
            <v>1</v>
          </cell>
          <cell r="K1111" t="str">
            <v/>
          </cell>
          <cell r="L1111" t="str">
            <v>8 October 2010; 22 August 2017 (HGVS reformatted)</v>
          </cell>
        </row>
        <row r="1112">
          <cell r="D1112" t="str">
            <v>c.6754dup</v>
          </cell>
          <cell r="E1112" t="str">
            <v/>
          </cell>
          <cell r="F1112" t="str">
            <v>p.Ser2252fs</v>
          </cell>
          <cell r="G1112" t="str">
            <v>FS</v>
          </cell>
          <cell r="H1112" t="str">
            <v>PTC</v>
          </cell>
          <cell r="I1112" t="str">
            <v>NMD</v>
          </cell>
          <cell r="J1112">
            <v>1</v>
          </cell>
          <cell r="K1112" t="str">
            <v/>
          </cell>
          <cell r="L1112" t="str">
            <v>22 August 2017 (HGVS reformatted)</v>
          </cell>
        </row>
        <row r="1113">
          <cell r="D1113" t="str">
            <v>c.6757_6758del</v>
          </cell>
          <cell r="E1113" t="str">
            <v/>
          </cell>
          <cell r="F1113" t="str">
            <v>p.Leu2253fs</v>
          </cell>
          <cell r="G1113" t="str">
            <v>FS</v>
          </cell>
          <cell r="H1113" t="str">
            <v>PTC</v>
          </cell>
          <cell r="I1113" t="str">
            <v>NMD</v>
          </cell>
          <cell r="J1113">
            <v>1</v>
          </cell>
          <cell r="K1113" t="str">
            <v/>
          </cell>
          <cell r="L1113" t="str">
            <v>22 August 2017 (HGVS reformatted)</v>
          </cell>
        </row>
        <row r="1114">
          <cell r="D1114" t="str">
            <v>c.6761_6762del</v>
          </cell>
          <cell r="E1114" t="str">
            <v/>
          </cell>
          <cell r="F1114" t="str">
            <v>p.Phe2254fs</v>
          </cell>
          <cell r="G1114" t="str">
            <v>FS</v>
          </cell>
          <cell r="H1114" t="str">
            <v>PTC</v>
          </cell>
          <cell r="I1114" t="str">
            <v>NMD</v>
          </cell>
          <cell r="J1114">
            <v>1</v>
          </cell>
          <cell r="K1114" t="str">
            <v/>
          </cell>
          <cell r="L1114" t="str">
            <v>30 November 2009; 22 August 2017 (HGVS reformatted)</v>
          </cell>
        </row>
        <row r="1115">
          <cell r="D1115" t="str">
            <v>c.6763dup</v>
          </cell>
          <cell r="E1115" t="str">
            <v/>
          </cell>
          <cell r="F1115" t="str">
            <v>p.Thr2255fs</v>
          </cell>
          <cell r="G1115" t="str">
            <v>FS</v>
          </cell>
          <cell r="H1115" t="str">
            <v>PTC</v>
          </cell>
          <cell r="I1115" t="str">
            <v>NMD</v>
          </cell>
          <cell r="J1115">
            <v>1</v>
          </cell>
          <cell r="K1115" t="str">
            <v/>
          </cell>
          <cell r="L1115" t="str">
            <v>22 August 2017 (HGVS reformatted)</v>
          </cell>
        </row>
        <row r="1116">
          <cell r="D1116" t="str">
            <v>c.6768T&gt;A</v>
          </cell>
          <cell r="E1116" t="str">
            <v/>
          </cell>
          <cell r="F1116" t="str">
            <v>p.Cys2256X</v>
          </cell>
          <cell r="G1116" t="str">
            <v>NS</v>
          </cell>
          <cell r="H1116" t="str">
            <v>PTC</v>
          </cell>
          <cell r="I1116" t="str">
            <v>NMD</v>
          </cell>
          <cell r="J1116">
            <v>1</v>
          </cell>
          <cell r="K1116" t="str">
            <v/>
          </cell>
          <cell r="L1116" t="str">
            <v/>
          </cell>
        </row>
        <row r="1117">
          <cell r="D1117" t="str">
            <v>c.67G&gt;T</v>
          </cell>
          <cell r="E1117" t="str">
            <v/>
          </cell>
          <cell r="F1117" t="str">
            <v>p.Asp23Tyr</v>
          </cell>
          <cell r="G1117" t="str">
            <v>S</v>
          </cell>
          <cell r="H1117" t="str">
            <v>unknown</v>
          </cell>
          <cell r="I1117" t="str">
            <v>unknown</v>
          </cell>
          <cell r="J1117">
            <v>3</v>
          </cell>
          <cell r="K1117" t="str">
            <v>Vienna Lab (unpublished)</v>
          </cell>
          <cell r="L1117" t="str">
            <v/>
          </cell>
        </row>
        <row r="1118">
          <cell r="D1118" t="str">
            <v>c.681+1G&gt;A</v>
          </cell>
          <cell r="E1118" t="str">
            <v/>
          </cell>
          <cell r="F1118" t="str">
            <v/>
          </cell>
          <cell r="G1118" t="str">
            <v>S</v>
          </cell>
          <cell r="H1118" t="str">
            <v>unknown</v>
          </cell>
          <cell r="I1118" t="str">
            <v>unknown</v>
          </cell>
          <cell r="J1118">
            <v>3</v>
          </cell>
          <cell r="K1118" t="str">
            <v/>
          </cell>
          <cell r="L1118" t="str">
            <v>9 September 2011</v>
          </cell>
        </row>
        <row r="1119">
          <cell r="D1119" t="str">
            <v>c.681+4A&gt;G</v>
          </cell>
          <cell r="E1119" t="str">
            <v/>
          </cell>
          <cell r="F1119" t="str">
            <v/>
          </cell>
          <cell r="G1119" t="str">
            <v>S</v>
          </cell>
          <cell r="H1119" t="str">
            <v>PTC</v>
          </cell>
          <cell r="I1119" t="str">
            <v>NMD</v>
          </cell>
          <cell r="J1119">
            <v>1</v>
          </cell>
          <cell r="K1119" t="str">
            <v>GEMO (unpublished)</v>
          </cell>
          <cell r="L1119" t="str">
            <v/>
          </cell>
        </row>
        <row r="1120">
          <cell r="D1120" t="str">
            <v>c.6814del</v>
          </cell>
          <cell r="E1120" t="str">
            <v/>
          </cell>
          <cell r="F1120" t="str">
            <v>p.Arg2272fs</v>
          </cell>
          <cell r="G1120" t="str">
            <v>FS</v>
          </cell>
          <cell r="H1120" t="str">
            <v>PTC</v>
          </cell>
          <cell r="I1120" t="str">
            <v>NMD</v>
          </cell>
          <cell r="J1120">
            <v>1</v>
          </cell>
          <cell r="K1120" t="str">
            <v/>
          </cell>
          <cell r="L1120" t="str">
            <v>28 March 2011; 22 August 2017 (HGVS reformatted)</v>
          </cell>
        </row>
        <row r="1121">
          <cell r="D1121" t="str">
            <v>c.6815_6816del</v>
          </cell>
          <cell r="E1121" t="str">
            <v/>
          </cell>
          <cell r="F1121" t="str">
            <v>p.Arg2272fs</v>
          </cell>
          <cell r="G1121" t="str">
            <v>FS</v>
          </cell>
          <cell r="H1121" t="str">
            <v>PTC</v>
          </cell>
          <cell r="I1121" t="str">
            <v>NMD</v>
          </cell>
          <cell r="J1121">
            <v>1</v>
          </cell>
          <cell r="K1121" t="str">
            <v/>
          </cell>
          <cell r="L1121" t="str">
            <v>22 January 2010; 22 August 2017 (HGVS reformatted)</v>
          </cell>
        </row>
        <row r="1122">
          <cell r="D1122" t="str">
            <v>c.6816_6817del</v>
          </cell>
          <cell r="E1122" t="str">
            <v/>
          </cell>
          <cell r="F1122" t="str">
            <v>p.Gly2274fs</v>
          </cell>
          <cell r="G1122" t="str">
            <v>FS</v>
          </cell>
          <cell r="H1122" t="str">
            <v>PTC</v>
          </cell>
          <cell r="I1122" t="str">
            <v>NMD</v>
          </cell>
          <cell r="J1122">
            <v>1</v>
          </cell>
          <cell r="K1122" t="str">
            <v/>
          </cell>
          <cell r="L1122" t="str">
            <v>22 August 2017 (HGVS reformatted)</v>
          </cell>
        </row>
        <row r="1123">
          <cell r="D1123" t="str">
            <v>c.6816_6820del</v>
          </cell>
          <cell r="E1123" t="str">
            <v/>
          </cell>
          <cell r="F1123" t="str">
            <v>p.Gly2274fs</v>
          </cell>
          <cell r="G1123" t="str">
            <v>FS</v>
          </cell>
          <cell r="H1123" t="str">
            <v>PTC</v>
          </cell>
          <cell r="I1123" t="str">
            <v>NMD</v>
          </cell>
          <cell r="J1123">
            <v>1</v>
          </cell>
          <cell r="K1123" t="str">
            <v/>
          </cell>
          <cell r="L1123" t="str">
            <v>11 January 2010; 22 August 2017 (HGVS reformatted)</v>
          </cell>
        </row>
        <row r="1124">
          <cell r="D1124" t="str">
            <v>c.682-?_1909+?del</v>
          </cell>
          <cell r="E1124" t="str">
            <v/>
          </cell>
          <cell r="F1124" t="str">
            <v/>
          </cell>
          <cell r="G1124" t="str">
            <v>DL</v>
          </cell>
          <cell r="H1124" t="str">
            <v>unknown</v>
          </cell>
          <cell r="I1124" t="str">
            <v>unknown</v>
          </cell>
          <cell r="J1124">
            <v>3</v>
          </cell>
          <cell r="K1124" t="str">
            <v/>
          </cell>
          <cell r="L1124" t="str">
            <v>28 March 2011</v>
          </cell>
        </row>
        <row r="1125">
          <cell r="D1125" t="str">
            <v>c.682-?_793+?del</v>
          </cell>
          <cell r="E1125" t="str">
            <v/>
          </cell>
          <cell r="F1125" t="str">
            <v/>
          </cell>
          <cell r="G1125" t="str">
            <v>DL</v>
          </cell>
          <cell r="H1125" t="str">
            <v>unknown</v>
          </cell>
          <cell r="I1125" t="str">
            <v>unknown</v>
          </cell>
          <cell r="J1125">
            <v>3</v>
          </cell>
          <cell r="K1125" t="str">
            <v/>
          </cell>
          <cell r="L1125" t="str">
            <v>14 March 2014</v>
          </cell>
        </row>
        <row r="1126">
          <cell r="D1126" t="str">
            <v>c.682-2A&gt;C</v>
          </cell>
          <cell r="E1126" t="str">
            <v/>
          </cell>
          <cell r="F1126" t="str">
            <v/>
          </cell>
          <cell r="G1126" t="str">
            <v>S</v>
          </cell>
          <cell r="H1126" t="str">
            <v>unknown</v>
          </cell>
          <cell r="I1126" t="str">
            <v>unknown</v>
          </cell>
          <cell r="J1126">
            <v>3</v>
          </cell>
          <cell r="K1126" t="str">
            <v/>
          </cell>
          <cell r="L1126" t="str">
            <v>30 January 2012</v>
          </cell>
        </row>
        <row r="1127">
          <cell r="D1127" t="str">
            <v>c.682-2A&gt;G</v>
          </cell>
          <cell r="E1127" t="str">
            <v/>
          </cell>
          <cell r="F1127" t="str">
            <v/>
          </cell>
          <cell r="G1127" t="str">
            <v>S</v>
          </cell>
          <cell r="H1127" t="str">
            <v>unknown</v>
          </cell>
          <cell r="I1127" t="str">
            <v>unknown</v>
          </cell>
          <cell r="J1127">
            <v>3</v>
          </cell>
          <cell r="K1127" t="str">
            <v/>
          </cell>
          <cell r="L1127" t="str">
            <v/>
          </cell>
        </row>
        <row r="1128">
          <cell r="D1128" t="str">
            <v>c.6825del</v>
          </cell>
          <cell r="E1128" t="str">
            <v/>
          </cell>
          <cell r="F1128" t="str">
            <v>p.Glu2275fs</v>
          </cell>
          <cell r="G1128" t="str">
            <v>FS</v>
          </cell>
          <cell r="H1128" t="str">
            <v>PTC</v>
          </cell>
          <cell r="I1128" t="str">
            <v>NMD</v>
          </cell>
          <cell r="J1128">
            <v>1</v>
          </cell>
          <cell r="K1128" t="str">
            <v/>
          </cell>
          <cell r="L1128" t="str">
            <v>22 August 2017 (HGVS reformatted)</v>
          </cell>
        </row>
        <row r="1129">
          <cell r="D1129" t="str">
            <v>c.6833_6837del</v>
          </cell>
          <cell r="E1129" t="str">
            <v/>
          </cell>
          <cell r="F1129" t="str">
            <v>p.Ile2278fs</v>
          </cell>
          <cell r="G1129" t="str">
            <v>FS</v>
          </cell>
          <cell r="H1129" t="str">
            <v>PTC</v>
          </cell>
          <cell r="I1129" t="str">
            <v>NMD</v>
          </cell>
          <cell r="J1129">
            <v>1</v>
          </cell>
          <cell r="K1129" t="str">
            <v/>
          </cell>
          <cell r="L1129" t="str">
            <v>11 January 2010, 31 July 2015 (updated BIC); 22 August 2017 (HGVS reformatted)</v>
          </cell>
        </row>
        <row r="1130">
          <cell r="D1130" t="str">
            <v>c.6841+1340_7805+1394del</v>
          </cell>
          <cell r="E1130" t="str">
            <v/>
          </cell>
          <cell r="F1130" t="str">
            <v>p.Glu2282fs</v>
          </cell>
          <cell r="G1130" t="str">
            <v>DL</v>
          </cell>
          <cell r="H1130" t="str">
            <v>unknown</v>
          </cell>
          <cell r="I1130" t="str">
            <v>unknown</v>
          </cell>
          <cell r="J1130">
            <v>3</v>
          </cell>
          <cell r="K1130" t="str">
            <v/>
          </cell>
          <cell r="L1130" t="str">
            <v>23 February 2013, 31 July 2015 (HGVS updated)</v>
          </cell>
        </row>
        <row r="1131">
          <cell r="D1131" t="str">
            <v>c.6841+1del</v>
          </cell>
          <cell r="E1131" t="str">
            <v/>
          </cell>
          <cell r="F1131" t="str">
            <v/>
          </cell>
          <cell r="G1131" t="str">
            <v>S</v>
          </cell>
          <cell r="H1131" t="str">
            <v>unknown</v>
          </cell>
          <cell r="I1131" t="str">
            <v>unknown</v>
          </cell>
          <cell r="J1131">
            <v>3</v>
          </cell>
          <cell r="K1131" t="str">
            <v/>
          </cell>
          <cell r="L1131" t="str">
            <v>24 February 2012; 22 August 2017 (HGVS reformatted)</v>
          </cell>
        </row>
        <row r="1132">
          <cell r="D1132" t="str">
            <v>c.6842-?_6937+?del</v>
          </cell>
          <cell r="E1132" t="str">
            <v/>
          </cell>
          <cell r="F1132" t="str">
            <v/>
          </cell>
          <cell r="G1132" t="str">
            <v>DL</v>
          </cell>
          <cell r="H1132" t="str">
            <v>unknown</v>
          </cell>
          <cell r="I1132" t="str">
            <v>unknown</v>
          </cell>
          <cell r="J1132">
            <v>3</v>
          </cell>
          <cell r="K1132" t="str">
            <v/>
          </cell>
          <cell r="L1132" t="str">
            <v>13 June 2014</v>
          </cell>
        </row>
        <row r="1133">
          <cell r="D1133" t="str">
            <v>c.6842-?_6937+?dup</v>
          </cell>
          <cell r="E1133" t="str">
            <v/>
          </cell>
          <cell r="F1133" t="str">
            <v/>
          </cell>
          <cell r="G1133" t="str">
            <v>DP</v>
          </cell>
          <cell r="H1133" t="str">
            <v>unknown</v>
          </cell>
          <cell r="I1133" t="str">
            <v>unknown</v>
          </cell>
          <cell r="J1133">
            <v>3</v>
          </cell>
          <cell r="K1133" t="str">
            <v/>
          </cell>
          <cell r="L1133" t="str">
            <v>27 November 2009</v>
          </cell>
        </row>
        <row r="1134">
          <cell r="D1134" t="str">
            <v>c.6842-?_7007+?del</v>
          </cell>
          <cell r="E1134" t="str">
            <v/>
          </cell>
          <cell r="F1134" t="str">
            <v/>
          </cell>
          <cell r="G1134" t="str">
            <v>DL</v>
          </cell>
          <cell r="H1134" t="str">
            <v>unknown</v>
          </cell>
          <cell r="I1134" t="str">
            <v>unknown</v>
          </cell>
          <cell r="J1134">
            <v>3</v>
          </cell>
          <cell r="K1134" t="str">
            <v/>
          </cell>
          <cell r="L1134" t="str">
            <v/>
          </cell>
        </row>
        <row r="1135">
          <cell r="D1135" t="str">
            <v>c.6879del</v>
          </cell>
          <cell r="E1135" t="str">
            <v/>
          </cell>
          <cell r="F1135" t="str">
            <v>p.Phe2293fs</v>
          </cell>
          <cell r="G1135" t="str">
            <v>FS</v>
          </cell>
          <cell r="H1135" t="str">
            <v>PTC</v>
          </cell>
          <cell r="I1135" t="str">
            <v>NMD</v>
          </cell>
          <cell r="J1135">
            <v>1</v>
          </cell>
          <cell r="K1135" t="str">
            <v/>
          </cell>
          <cell r="L1135" t="str">
            <v>22 February 2013; 22 August 2017 (HGVS reformatted)</v>
          </cell>
        </row>
        <row r="1136">
          <cell r="D1136" t="str">
            <v>c.6896dup</v>
          </cell>
          <cell r="E1136" t="str">
            <v/>
          </cell>
          <cell r="F1136" t="str">
            <v>p.Asn2299fs</v>
          </cell>
          <cell r="G1136" t="str">
            <v>FS</v>
          </cell>
          <cell r="H1136" t="str">
            <v>PTC</v>
          </cell>
          <cell r="I1136" t="str">
            <v>NMD</v>
          </cell>
          <cell r="J1136">
            <v>1</v>
          </cell>
          <cell r="K1136" t="str">
            <v/>
          </cell>
          <cell r="L1136" t="str">
            <v>22 August 2017 (HGVS reformatted)</v>
          </cell>
        </row>
        <row r="1137">
          <cell r="D1137" t="str">
            <v>c.6899_6906dup</v>
          </cell>
          <cell r="E1137" t="str">
            <v/>
          </cell>
          <cell r="F1137" t="str">
            <v>p.Ser2303fs</v>
          </cell>
          <cell r="G1137" t="str">
            <v>FS</v>
          </cell>
          <cell r="H1137" t="str">
            <v>PTC</v>
          </cell>
          <cell r="I1137" t="str">
            <v>NMD</v>
          </cell>
          <cell r="J1137">
            <v>1</v>
          </cell>
          <cell r="K1137" t="str">
            <v/>
          </cell>
          <cell r="L1137" t="str">
            <v>14 March 2014; 22 August 2017 (HGVS reformatted)</v>
          </cell>
        </row>
        <row r="1138">
          <cell r="D1138" t="str">
            <v>c.6901G&gt;T</v>
          </cell>
          <cell r="E1138" t="str">
            <v/>
          </cell>
          <cell r="F1138" t="str">
            <v>p.Glu2301X</v>
          </cell>
          <cell r="G1138" t="str">
            <v>NS</v>
          </cell>
          <cell r="H1138" t="str">
            <v>PTC</v>
          </cell>
          <cell r="I1138" t="str">
            <v>NMD</v>
          </cell>
          <cell r="J1138">
            <v>1</v>
          </cell>
          <cell r="K1138" t="str">
            <v/>
          </cell>
          <cell r="L1138" t="str">
            <v>24 February 2012</v>
          </cell>
        </row>
        <row r="1139">
          <cell r="D1139" t="str">
            <v>c.6937+1G&gt;A</v>
          </cell>
          <cell r="E1139" t="str">
            <v/>
          </cell>
          <cell r="F1139" t="str">
            <v/>
          </cell>
          <cell r="G1139" t="str">
            <v>S</v>
          </cell>
          <cell r="H1139" t="str">
            <v>unknown</v>
          </cell>
          <cell r="I1139" t="str">
            <v xml:space="preserve">unknown </v>
          </cell>
          <cell r="J1139">
            <v>3</v>
          </cell>
          <cell r="K1139" t="str">
            <v/>
          </cell>
          <cell r="L1139" t="str">
            <v>24 February 2014</v>
          </cell>
        </row>
        <row r="1140">
          <cell r="D1140" t="str">
            <v>c.6937+594T&gt;G</v>
          </cell>
          <cell r="E1140" t="str">
            <v/>
          </cell>
          <cell r="F1140" t="str">
            <v/>
          </cell>
          <cell r="G1140" t="str">
            <v>S</v>
          </cell>
          <cell r="H1140" t="str">
            <v>PTC</v>
          </cell>
          <cell r="I1140" t="str">
            <v>NMD</v>
          </cell>
          <cell r="J1140">
            <v>1</v>
          </cell>
          <cell r="K1140" t="str">
            <v>GEMO (unpublished)</v>
          </cell>
          <cell r="L1140" t="str">
            <v/>
          </cell>
        </row>
        <row r="1141">
          <cell r="D1141" t="str">
            <v>c.6938-?_7007+?dup</v>
          </cell>
          <cell r="E1141" t="str">
            <v/>
          </cell>
          <cell r="F1141" t="str">
            <v/>
          </cell>
          <cell r="G1141" t="str">
            <v>DP</v>
          </cell>
          <cell r="H1141" t="str">
            <v>unknown</v>
          </cell>
          <cell r="I1141" t="str">
            <v>unknown</v>
          </cell>
          <cell r="J1141">
            <v>3</v>
          </cell>
          <cell r="K1141" t="str">
            <v/>
          </cell>
          <cell r="L1141" t="str">
            <v>21 March 2013</v>
          </cell>
        </row>
        <row r="1142">
          <cell r="D1142" t="str">
            <v>c.6938-1G&gt;A</v>
          </cell>
          <cell r="E1142" t="str">
            <v/>
          </cell>
          <cell r="F1142" t="str">
            <v/>
          </cell>
          <cell r="G1142" t="str">
            <v>S</v>
          </cell>
          <cell r="H1142" t="str">
            <v>unknown</v>
          </cell>
          <cell r="I1142" t="str">
            <v>unknown</v>
          </cell>
          <cell r="J1142">
            <v>3</v>
          </cell>
          <cell r="K1142" t="str">
            <v/>
          </cell>
          <cell r="L1142" t="str">
            <v/>
          </cell>
        </row>
        <row r="1143">
          <cell r="D1143" t="str">
            <v>c.6938-2A&gt;C</v>
          </cell>
          <cell r="E1143" t="str">
            <v/>
          </cell>
          <cell r="F1143" t="str">
            <v/>
          </cell>
          <cell r="G1143" t="str">
            <v>S</v>
          </cell>
          <cell r="H1143" t="str">
            <v>unknown</v>
          </cell>
          <cell r="I1143" t="str">
            <v xml:space="preserve">unknown </v>
          </cell>
          <cell r="J1143">
            <v>3</v>
          </cell>
          <cell r="K1143" t="str">
            <v/>
          </cell>
          <cell r="L1143" t="str">
            <v>24 February 2014</v>
          </cell>
        </row>
        <row r="1144">
          <cell r="D1144" t="str">
            <v>c.6938-2A&gt;G</v>
          </cell>
          <cell r="E1144" t="str">
            <v/>
          </cell>
          <cell r="F1144" t="str">
            <v/>
          </cell>
          <cell r="G1144" t="str">
            <v>S</v>
          </cell>
          <cell r="H1144" t="str">
            <v>unknown</v>
          </cell>
          <cell r="I1144" t="str">
            <v>unknown</v>
          </cell>
          <cell r="J1144">
            <v>3</v>
          </cell>
          <cell r="K1144" t="str">
            <v/>
          </cell>
          <cell r="L1144" t="str">
            <v/>
          </cell>
        </row>
        <row r="1145">
          <cell r="D1145" t="str">
            <v>c.6941del</v>
          </cell>
          <cell r="E1145" t="str">
            <v/>
          </cell>
          <cell r="F1145" t="str">
            <v>p.Thr2314fs</v>
          </cell>
          <cell r="G1145" t="str">
            <v>FS</v>
          </cell>
          <cell r="H1145" t="str">
            <v>PTC</v>
          </cell>
          <cell r="I1145" t="str">
            <v>NMD</v>
          </cell>
          <cell r="J1145">
            <v>1</v>
          </cell>
          <cell r="K1145" t="str">
            <v/>
          </cell>
          <cell r="L1145" t="str">
            <v>22 August 2017 (HGVS reformatted)</v>
          </cell>
        </row>
        <row r="1146">
          <cell r="D1146" t="str">
            <v>c.6944_6947del</v>
          </cell>
          <cell r="E1146" t="str">
            <v/>
          </cell>
          <cell r="F1146" t="str">
            <v>p.Ile2315fs</v>
          </cell>
          <cell r="G1146" t="str">
            <v>FS</v>
          </cell>
          <cell r="H1146" t="str">
            <v>PTC</v>
          </cell>
          <cell r="I1146" t="str">
            <v>NMD</v>
          </cell>
          <cell r="J1146">
            <v>1</v>
          </cell>
          <cell r="K1146" t="str">
            <v/>
          </cell>
          <cell r="L1146" t="str">
            <v>22 August 2017 (HGVS reformatted)</v>
          </cell>
        </row>
        <row r="1147">
          <cell r="D1147" t="str">
            <v>c.6947_6950del</v>
          </cell>
          <cell r="E1147" t="str">
            <v/>
          </cell>
          <cell r="F1147" t="str">
            <v>p.Lys2316fs</v>
          </cell>
          <cell r="G1147" t="str">
            <v>FS</v>
          </cell>
          <cell r="H1147" t="str">
            <v>PTC</v>
          </cell>
          <cell r="I1147" t="str">
            <v>NMD</v>
          </cell>
          <cell r="J1147">
            <v>1</v>
          </cell>
          <cell r="K1147" t="str">
            <v/>
          </cell>
          <cell r="L1147" t="str">
            <v>28 February 2012; 22 August 2017 (HGVS reformatted)</v>
          </cell>
        </row>
        <row r="1148">
          <cell r="D1148" t="str">
            <v>c.6948_6949insTT</v>
          </cell>
          <cell r="E1148" t="str">
            <v/>
          </cell>
          <cell r="F1148" t="str">
            <v>p.Asp2317fs</v>
          </cell>
          <cell r="G1148" t="str">
            <v>FS</v>
          </cell>
          <cell r="H1148" t="str">
            <v>PTC</v>
          </cell>
          <cell r="I1148" t="str">
            <v>NMD</v>
          </cell>
          <cell r="J1148">
            <v>1</v>
          </cell>
          <cell r="K1148" t="str">
            <v/>
          </cell>
          <cell r="L1148" t="str">
            <v>18 February 2013</v>
          </cell>
        </row>
        <row r="1149">
          <cell r="D1149" t="str">
            <v>c.694dup</v>
          </cell>
          <cell r="E1149" t="str">
            <v/>
          </cell>
          <cell r="F1149" t="str">
            <v>p.Tyr232fs</v>
          </cell>
          <cell r="G1149" t="str">
            <v>FS</v>
          </cell>
          <cell r="H1149" t="str">
            <v>PTC</v>
          </cell>
          <cell r="I1149" t="str">
            <v>NMD</v>
          </cell>
          <cell r="J1149">
            <v>1</v>
          </cell>
          <cell r="K1149" t="str">
            <v/>
          </cell>
          <cell r="L1149" t="str">
            <v>14 March 2014; 22 August 2017 (HGVS reformatted)</v>
          </cell>
        </row>
        <row r="1150">
          <cell r="D1150" t="str">
            <v>c.6952C&gt;T</v>
          </cell>
          <cell r="E1150" t="str">
            <v/>
          </cell>
          <cell r="F1150" t="str">
            <v>p.Arg2318X</v>
          </cell>
          <cell r="G1150" t="str">
            <v>NS</v>
          </cell>
          <cell r="H1150" t="str">
            <v>PTC</v>
          </cell>
          <cell r="I1150" t="str">
            <v>NMD</v>
          </cell>
          <cell r="J1150">
            <v>1</v>
          </cell>
          <cell r="K1150" t="str">
            <v/>
          </cell>
          <cell r="L1150" t="str">
            <v/>
          </cell>
        </row>
        <row r="1151">
          <cell r="D1151" t="str">
            <v>c.6959del</v>
          </cell>
          <cell r="E1151" t="str">
            <v/>
          </cell>
          <cell r="F1151" t="str">
            <v>p.Leu2320fs</v>
          </cell>
          <cell r="G1151" t="str">
            <v>FS</v>
          </cell>
          <cell r="H1151" t="str">
            <v>PTC</v>
          </cell>
          <cell r="I1151" t="str">
            <v>NMD</v>
          </cell>
          <cell r="J1151">
            <v>1</v>
          </cell>
          <cell r="K1151" t="str">
            <v/>
          </cell>
          <cell r="L1151" t="str">
            <v>22 August 2017 (HGVS reformatted)</v>
          </cell>
        </row>
        <row r="1152">
          <cell r="D1152" t="str">
            <v>c.6959T&gt;A</v>
          </cell>
          <cell r="E1152" t="str">
            <v/>
          </cell>
          <cell r="F1152" t="str">
            <v>p.Leu2320X</v>
          </cell>
          <cell r="G1152" t="str">
            <v>NS</v>
          </cell>
          <cell r="H1152" t="str">
            <v>PTC</v>
          </cell>
          <cell r="I1152" t="str">
            <v>NMD</v>
          </cell>
          <cell r="J1152">
            <v>1</v>
          </cell>
          <cell r="K1152" t="str">
            <v/>
          </cell>
          <cell r="L1152" t="str">
            <v>14 March 2014</v>
          </cell>
        </row>
        <row r="1153">
          <cell r="D1153" t="str">
            <v>c.6960del</v>
          </cell>
          <cell r="E1153" t="str">
            <v/>
          </cell>
          <cell r="F1153" t="str">
            <v>p.Leu2320fs</v>
          </cell>
          <cell r="G1153" t="str">
            <v>FS</v>
          </cell>
          <cell r="H1153" t="str">
            <v>PTC</v>
          </cell>
          <cell r="I1153" t="str">
            <v>NMD</v>
          </cell>
          <cell r="J1153">
            <v>1</v>
          </cell>
          <cell r="K1153" t="str">
            <v/>
          </cell>
          <cell r="L1153" t="str">
            <v>22 August 2017 (HGVS reformatted)</v>
          </cell>
        </row>
        <row r="1154">
          <cell r="D1154" t="str">
            <v>c.6976del</v>
          </cell>
          <cell r="E1154" t="str">
            <v/>
          </cell>
          <cell r="F1154" t="str">
            <v>p.Ser2326fs</v>
          </cell>
          <cell r="G1154" t="str">
            <v>FS</v>
          </cell>
          <cell r="H1154" t="str">
            <v>PTC</v>
          </cell>
          <cell r="I1154" t="str">
            <v>NMD</v>
          </cell>
          <cell r="J1154">
            <v>1</v>
          </cell>
          <cell r="K1154" t="str">
            <v/>
          </cell>
          <cell r="L1154" t="str">
            <v>31 August 2012; 22 August 2017 (HGVS reformatted)</v>
          </cell>
        </row>
        <row r="1155">
          <cell r="D1155" t="str">
            <v>c.6980del</v>
          </cell>
          <cell r="E1155" t="str">
            <v xml:space="preserve"> </v>
          </cell>
          <cell r="F1155" t="str">
            <v>p.Leu2327X</v>
          </cell>
          <cell r="G1155" t="str">
            <v>FS</v>
          </cell>
          <cell r="H1155" t="str">
            <v>PTC</v>
          </cell>
          <cell r="I1155" t="str">
            <v>NMD</v>
          </cell>
          <cell r="J1155">
            <v>1</v>
          </cell>
          <cell r="K1155" t="str">
            <v/>
          </cell>
          <cell r="L1155" t="str">
            <v>5 March 2014; 22 August 2017 (HGVS reformatted)</v>
          </cell>
        </row>
        <row r="1156">
          <cell r="D1156" t="str">
            <v>c.6990_6994del</v>
          </cell>
          <cell r="E1156" t="str">
            <v/>
          </cell>
          <cell r="F1156" t="str">
            <v>p.Ile2330fs</v>
          </cell>
          <cell r="G1156" t="str">
            <v>FS</v>
          </cell>
          <cell r="H1156" t="str">
            <v>PTC</v>
          </cell>
          <cell r="I1156" t="str">
            <v>NMD</v>
          </cell>
          <cell r="J1156">
            <v>1</v>
          </cell>
          <cell r="K1156" t="str">
            <v/>
          </cell>
          <cell r="L1156" t="str">
            <v>22 August 2017 (HGVS reformatted)</v>
          </cell>
        </row>
        <row r="1157">
          <cell r="D1157" t="str">
            <v>c.6996_7004delins(20)</v>
          </cell>
          <cell r="E1157" t="str">
            <v/>
          </cell>
          <cell r="F1157" t="str">
            <v>p.Cys2332fs</v>
          </cell>
          <cell r="G1157" t="str">
            <v>FS</v>
          </cell>
          <cell r="H1157" t="str">
            <v>PTC</v>
          </cell>
          <cell r="I1157" t="str">
            <v>NMD</v>
          </cell>
          <cell r="J1157">
            <v>1</v>
          </cell>
          <cell r="K1157" t="str">
            <v/>
          </cell>
          <cell r="L1157" t="str">
            <v>13 June 2014 (HGVS amended); 22 August 2017 (HGVS reformatted)</v>
          </cell>
        </row>
        <row r="1158">
          <cell r="D1158" t="str">
            <v>c.6998dup</v>
          </cell>
          <cell r="E1158" t="str">
            <v/>
          </cell>
          <cell r="F1158" t="str">
            <v>p.Pro2334fs</v>
          </cell>
          <cell r="G1158" t="str">
            <v>FS</v>
          </cell>
          <cell r="H1158" t="str">
            <v>PTC</v>
          </cell>
          <cell r="I1158" t="str">
            <v>NMD</v>
          </cell>
          <cell r="J1158">
            <v>1</v>
          </cell>
          <cell r="K1158" t="str">
            <v/>
          </cell>
          <cell r="L1158" t="str">
            <v>22 August 2017 (HGVS reformatted)</v>
          </cell>
        </row>
        <row r="1159">
          <cell r="D1159" t="str">
            <v>c.6999_7000insT</v>
          </cell>
          <cell r="E1159" t="str">
            <v/>
          </cell>
          <cell r="F1159" t="str">
            <v>p.Pro2334fs</v>
          </cell>
          <cell r="G1159" t="str">
            <v>FS</v>
          </cell>
          <cell r="H1159" t="str">
            <v>PTC</v>
          </cell>
          <cell r="I1159" t="str">
            <v>NMD</v>
          </cell>
          <cell r="J1159">
            <v>1</v>
          </cell>
          <cell r="K1159" t="str">
            <v/>
          </cell>
          <cell r="L1159" t="str">
            <v>15 February 2012</v>
          </cell>
        </row>
        <row r="1160">
          <cell r="D1160" t="str">
            <v>c.7002del</v>
          </cell>
          <cell r="E1160" t="str">
            <v/>
          </cell>
          <cell r="F1160" t="str">
            <v>p.Arg2336fs</v>
          </cell>
          <cell r="G1160" t="str">
            <v>FS</v>
          </cell>
          <cell r="H1160" t="str">
            <v>PTC</v>
          </cell>
          <cell r="I1160" t="str">
            <v>NMD</v>
          </cell>
          <cell r="J1160">
            <v>1</v>
          </cell>
          <cell r="K1160" t="str">
            <v/>
          </cell>
          <cell r="L1160" t="str">
            <v>2 March 2012; 22 August 2017 (HGVS reformatted)</v>
          </cell>
        </row>
        <row r="1161">
          <cell r="D1161" t="str">
            <v>c.7003_7007del</v>
          </cell>
          <cell r="E1161" t="str">
            <v/>
          </cell>
          <cell r="F1161" t="str">
            <v>p.Phe2335fs</v>
          </cell>
          <cell r="G1161" t="str">
            <v>FS/S?</v>
          </cell>
          <cell r="H1161" t="str">
            <v>unknown</v>
          </cell>
          <cell r="I1161" t="str">
            <v>unknown</v>
          </cell>
          <cell r="J1161">
            <v>3</v>
          </cell>
          <cell r="K1161" t="str">
            <v/>
          </cell>
          <cell r="L1161" t="str">
            <v>22 August 2017 (HGVS reformatted)</v>
          </cell>
        </row>
        <row r="1162">
          <cell r="D1162" t="str">
            <v>c.7006del</v>
          </cell>
          <cell r="E1162" t="str">
            <v/>
          </cell>
          <cell r="F1162" t="str">
            <v>p.Arg2336fs</v>
          </cell>
          <cell r="G1162" t="str">
            <v>FS</v>
          </cell>
          <cell r="H1162" t="str">
            <v>PTC</v>
          </cell>
          <cell r="I1162" t="str">
            <v>NMD</v>
          </cell>
          <cell r="J1162">
            <v>1</v>
          </cell>
          <cell r="K1162" t="str">
            <v/>
          </cell>
          <cell r="L1162" t="str">
            <v>31 March 2010; 22 August 2017 (HGVS reformatted)</v>
          </cell>
        </row>
        <row r="1163">
          <cell r="D1163" t="str">
            <v>c.7006dup</v>
          </cell>
          <cell r="E1163" t="str">
            <v/>
          </cell>
          <cell r="F1163" t="str">
            <v>p.Arg2336fs</v>
          </cell>
          <cell r="G1163" t="str">
            <v>FS</v>
          </cell>
          <cell r="H1163" t="str">
            <v>PTC</v>
          </cell>
          <cell r="I1163" t="str">
            <v>NMD</v>
          </cell>
          <cell r="J1163">
            <v>1</v>
          </cell>
          <cell r="K1163" t="str">
            <v/>
          </cell>
          <cell r="L1163" t="str">
            <v>22 March 2013; 22 August 2017 (HGVS reformatted)</v>
          </cell>
        </row>
        <row r="1164">
          <cell r="D1164" t="str">
            <v>c.7007+1_7007+5del</v>
          </cell>
          <cell r="E1164" t="str">
            <v/>
          </cell>
          <cell r="F1164" t="str">
            <v>p.Arg2336fs</v>
          </cell>
          <cell r="G1164" t="str">
            <v>FS/S?</v>
          </cell>
          <cell r="H1164" t="str">
            <v>PTC</v>
          </cell>
          <cell r="I1164" t="str">
            <v>NMD</v>
          </cell>
          <cell r="J1164">
            <v>1</v>
          </cell>
          <cell r="K1164" t="str">
            <v/>
          </cell>
          <cell r="L1164" t="str">
            <v>31 July 2015 (corrected typo and HGVS, 3' numbering error); 22 August 2017 (HGVS reformatted)</v>
          </cell>
        </row>
        <row r="1165">
          <cell r="D1165" t="str">
            <v>c.7007+1G&gt;C</v>
          </cell>
          <cell r="E1165" t="str">
            <v/>
          </cell>
          <cell r="F1165" t="str">
            <v/>
          </cell>
          <cell r="G1165" t="str">
            <v>S</v>
          </cell>
          <cell r="H1165" t="str">
            <v>unknown</v>
          </cell>
          <cell r="I1165" t="str">
            <v>unknown</v>
          </cell>
          <cell r="J1165">
            <v>3</v>
          </cell>
          <cell r="K1165" t="str">
            <v/>
          </cell>
          <cell r="L1165" t="str">
            <v/>
          </cell>
        </row>
        <row r="1166">
          <cell r="D1166" t="str">
            <v>c.7007+2T&gt;A</v>
          </cell>
          <cell r="E1166" t="str">
            <v/>
          </cell>
          <cell r="F1166" t="str">
            <v/>
          </cell>
          <cell r="G1166" t="str">
            <v>S</v>
          </cell>
          <cell r="H1166" t="str">
            <v>unknown</v>
          </cell>
          <cell r="I1166" t="str">
            <v>unknown</v>
          </cell>
          <cell r="J1166">
            <v>3</v>
          </cell>
          <cell r="K1166" t="str">
            <v/>
          </cell>
          <cell r="L1166" t="str">
            <v>22 February 2013</v>
          </cell>
        </row>
        <row r="1167">
          <cell r="D1167" t="str">
            <v>c.7007+4A&gt;G</v>
          </cell>
          <cell r="E1167" t="str">
            <v/>
          </cell>
          <cell r="F1167" t="str">
            <v/>
          </cell>
          <cell r="G1167" t="str">
            <v>S</v>
          </cell>
          <cell r="H1167" t="str">
            <v>unknown</v>
          </cell>
          <cell r="I1167" t="str">
            <v>unknown</v>
          </cell>
          <cell r="J1167">
            <v>3</v>
          </cell>
          <cell r="K1167" t="str">
            <v>Ontario Lab (unpublished)</v>
          </cell>
          <cell r="L1167" t="str">
            <v/>
          </cell>
        </row>
        <row r="1168">
          <cell r="D1168" t="str">
            <v>c.7007G&gt;A</v>
          </cell>
          <cell r="E1168" t="str">
            <v>r.[6842_7007del;6938_7007del]</v>
          </cell>
          <cell r="F1168" t="str">
            <v>p.[Gly2281fs,Gly2313fs]</v>
          </cell>
          <cell r="G1168" t="str">
            <v>S</v>
          </cell>
          <cell r="H1168" t="str">
            <v>IFD</v>
          </cell>
          <cell r="I1168" t="str">
            <v>IFD</v>
          </cell>
          <cell r="J1168">
            <v>2</v>
          </cell>
          <cell r="K1168" t="str">
            <v>Claes et al., Br J Cancer 90:1244-51,2004; Thomassen et al., Genet Test, 10:116-20,2006</v>
          </cell>
          <cell r="L1168" t="str">
            <v/>
          </cell>
        </row>
        <row r="1169">
          <cell r="D1169" t="str">
            <v>c.7007G&gt;C</v>
          </cell>
          <cell r="E1169" t="str">
            <v/>
          </cell>
          <cell r="F1169" t="str">
            <v/>
          </cell>
          <cell r="G1169" t="str">
            <v>S?</v>
          </cell>
          <cell r="H1169" t="str">
            <v>unknown</v>
          </cell>
          <cell r="I1169" t="str">
            <v>unknown</v>
          </cell>
          <cell r="J1169">
            <v>3</v>
          </cell>
          <cell r="K1169" t="str">
            <v>BIC clinically sig</v>
          </cell>
          <cell r="L1169" t="str">
            <v/>
          </cell>
        </row>
        <row r="1170">
          <cell r="D1170" t="str">
            <v>c.7007G&gt;T</v>
          </cell>
          <cell r="E1170" t="str">
            <v/>
          </cell>
          <cell r="F1170" t="str">
            <v/>
          </cell>
          <cell r="G1170" t="str">
            <v>S?</v>
          </cell>
          <cell r="H1170" t="str">
            <v>unknown</v>
          </cell>
          <cell r="I1170" t="str">
            <v>unknown</v>
          </cell>
          <cell r="J1170">
            <v>3</v>
          </cell>
          <cell r="K1170" t="str">
            <v>BIC clinically sig</v>
          </cell>
          <cell r="L1170" t="str">
            <v>16 August 2010</v>
          </cell>
        </row>
        <row r="1171">
          <cell r="D1171" t="str">
            <v>c.7008-?_7435+?del</v>
          </cell>
          <cell r="E1171" t="str">
            <v/>
          </cell>
          <cell r="F1171" t="str">
            <v/>
          </cell>
          <cell r="G1171" t="str">
            <v>DL</v>
          </cell>
          <cell r="H1171" t="str">
            <v>unknown</v>
          </cell>
          <cell r="I1171" t="str">
            <v>unknown</v>
          </cell>
          <cell r="J1171">
            <v>3</v>
          </cell>
          <cell r="K1171" t="str">
            <v/>
          </cell>
          <cell r="L1171" t="str">
            <v>17 March 2014</v>
          </cell>
        </row>
        <row r="1172">
          <cell r="D1172" t="str">
            <v>c.7008-?_7805+?del</v>
          </cell>
          <cell r="E1172" t="str">
            <v/>
          </cell>
          <cell r="F1172" t="str">
            <v/>
          </cell>
          <cell r="G1172" t="str">
            <v>DL</v>
          </cell>
          <cell r="H1172" t="str">
            <v>unknown</v>
          </cell>
          <cell r="I1172" t="str">
            <v>unknown</v>
          </cell>
          <cell r="J1172">
            <v>3</v>
          </cell>
          <cell r="K1172" t="str">
            <v/>
          </cell>
          <cell r="L1172" t="str">
            <v/>
          </cell>
        </row>
        <row r="1173">
          <cell r="D1173" t="str">
            <v>c.7008-?_8331+?del</v>
          </cell>
          <cell r="E1173" t="str">
            <v/>
          </cell>
          <cell r="F1173" t="str">
            <v/>
          </cell>
          <cell r="G1173" t="str">
            <v>DL</v>
          </cell>
          <cell r="H1173" t="str">
            <v>unknown</v>
          </cell>
          <cell r="I1173" t="str">
            <v>unknown</v>
          </cell>
          <cell r="J1173">
            <v>3</v>
          </cell>
          <cell r="K1173" t="str">
            <v/>
          </cell>
          <cell r="L1173" t="str">
            <v/>
          </cell>
        </row>
        <row r="1174">
          <cell r="D1174" t="str">
            <v>c.7008-?_9117+?del</v>
          </cell>
          <cell r="E1174" t="str">
            <v/>
          </cell>
          <cell r="F1174" t="str">
            <v/>
          </cell>
          <cell r="G1174" t="str">
            <v>DL</v>
          </cell>
          <cell r="H1174" t="str">
            <v>unknown</v>
          </cell>
          <cell r="I1174" t="str">
            <v>unknown</v>
          </cell>
          <cell r="J1174">
            <v>3</v>
          </cell>
          <cell r="K1174" t="str">
            <v/>
          </cell>
          <cell r="L1174" t="str">
            <v>14 March 2014</v>
          </cell>
        </row>
        <row r="1175">
          <cell r="D1175" t="str">
            <v>c.7008-?_9117+?dup</v>
          </cell>
          <cell r="E1175" t="str">
            <v/>
          </cell>
          <cell r="F1175" t="str">
            <v/>
          </cell>
          <cell r="G1175" t="str">
            <v>DP</v>
          </cell>
          <cell r="H1175" t="str">
            <v>unknown</v>
          </cell>
          <cell r="I1175" t="str">
            <v>unknown</v>
          </cell>
          <cell r="J1175">
            <v>3</v>
          </cell>
          <cell r="K1175" t="str">
            <v/>
          </cell>
          <cell r="L1175" t="str">
            <v>14 March 2014</v>
          </cell>
        </row>
        <row r="1176">
          <cell r="D1176" t="str">
            <v>c.7008-?_9256+?[3]</v>
          </cell>
          <cell r="E1176" t="str">
            <v/>
          </cell>
          <cell r="F1176" t="str">
            <v/>
          </cell>
          <cell r="G1176" t="str">
            <v>TP</v>
          </cell>
          <cell r="H1176" t="str">
            <v>unknown</v>
          </cell>
          <cell r="I1176" t="str">
            <v>unknown</v>
          </cell>
          <cell r="J1176">
            <v>3</v>
          </cell>
          <cell r="K1176" t="str">
            <v/>
          </cell>
          <cell r="L1176" t="str">
            <v>8 March 2012</v>
          </cell>
        </row>
        <row r="1177">
          <cell r="D1177" t="str">
            <v>c.7008-1G&gt;A</v>
          </cell>
          <cell r="E1177" t="str">
            <v/>
          </cell>
          <cell r="F1177" t="str">
            <v/>
          </cell>
          <cell r="G1177" t="str">
            <v>S</v>
          </cell>
          <cell r="H1177" t="str">
            <v>unknown</v>
          </cell>
          <cell r="I1177" t="str">
            <v>unknown</v>
          </cell>
          <cell r="J1177">
            <v>3</v>
          </cell>
          <cell r="K1177" t="str">
            <v/>
          </cell>
          <cell r="L1177" t="str">
            <v/>
          </cell>
        </row>
        <row r="1178">
          <cell r="D1178" t="str">
            <v>c.7008-1G&gt;T</v>
          </cell>
          <cell r="E1178" t="str">
            <v/>
          </cell>
          <cell r="F1178" t="str">
            <v/>
          </cell>
          <cell r="G1178" t="str">
            <v>S</v>
          </cell>
          <cell r="H1178" t="str">
            <v>unknown</v>
          </cell>
          <cell r="I1178" t="str">
            <v>unknown</v>
          </cell>
          <cell r="J1178">
            <v>3</v>
          </cell>
          <cell r="K1178" t="str">
            <v/>
          </cell>
          <cell r="L1178" t="str">
            <v>25 February 2011</v>
          </cell>
        </row>
        <row r="1179">
          <cell r="D1179" t="str">
            <v>c.7008-2A&gt;G</v>
          </cell>
          <cell r="E1179" t="str">
            <v/>
          </cell>
          <cell r="F1179" t="str">
            <v/>
          </cell>
          <cell r="G1179" t="str">
            <v>S</v>
          </cell>
          <cell r="H1179" t="str">
            <v>unknown</v>
          </cell>
          <cell r="I1179" t="str">
            <v>unknown</v>
          </cell>
          <cell r="J1179">
            <v>3</v>
          </cell>
          <cell r="K1179" t="str">
            <v/>
          </cell>
          <cell r="L1179" t="str">
            <v>3 August 2009</v>
          </cell>
        </row>
        <row r="1180">
          <cell r="D1180" t="str">
            <v>c.7008-2A&gt;T</v>
          </cell>
          <cell r="E1180" t="str">
            <v>r.[7008_7435del428, 7008_7017del10, 7008_7253del246]</v>
          </cell>
          <cell r="F1180" t="str">
            <v>p.Thr2337fs</v>
          </cell>
          <cell r="G1180" t="str">
            <v>S</v>
          </cell>
          <cell r="H1180" t="str">
            <v>PTC</v>
          </cell>
          <cell r="I1180" t="str">
            <v>NMD</v>
          </cell>
          <cell r="J1180">
            <v>1</v>
          </cell>
          <cell r="K1180" t="str">
            <v>Colombo et al,2013</v>
          </cell>
          <cell r="L1180" t="str">
            <v>2 March 2013 (updated)</v>
          </cell>
        </row>
        <row r="1181">
          <cell r="D1181" t="str">
            <v>c.700del</v>
          </cell>
          <cell r="E1181" t="str">
            <v/>
          </cell>
          <cell r="F1181" t="str">
            <v>p.Ser234fs</v>
          </cell>
          <cell r="G1181" t="str">
            <v>FS</v>
          </cell>
          <cell r="H1181" t="str">
            <v>PTC</v>
          </cell>
          <cell r="I1181" t="str">
            <v>NMD</v>
          </cell>
          <cell r="J1181">
            <v>1</v>
          </cell>
          <cell r="K1181" t="str">
            <v/>
          </cell>
          <cell r="L1181" t="str">
            <v>22 August 2017 (HGVS reformatted)</v>
          </cell>
        </row>
        <row r="1182">
          <cell r="D1182" t="str">
            <v>c.7024_7044delinsTG</v>
          </cell>
          <cell r="E1182" t="str">
            <v/>
          </cell>
          <cell r="F1182" t="str">
            <v>p.Gln2342fs</v>
          </cell>
          <cell r="G1182" t="str">
            <v>FS</v>
          </cell>
          <cell r="H1182" t="str">
            <v>PTC</v>
          </cell>
          <cell r="I1182" t="str">
            <v>NMD</v>
          </cell>
          <cell r="J1182">
            <v>1</v>
          </cell>
          <cell r="K1182" t="str">
            <v>Bonatti et al., Cancer Genet Cytogenet 170:93-101,2006</v>
          </cell>
          <cell r="L1182" t="str">
            <v/>
          </cell>
        </row>
        <row r="1183">
          <cell r="D1183" t="str">
            <v>c.7024C&gt;T</v>
          </cell>
          <cell r="E1183" t="str">
            <v/>
          </cell>
          <cell r="F1183" t="str">
            <v>p.Gln2342X</v>
          </cell>
          <cell r="G1183" t="str">
            <v>NS</v>
          </cell>
          <cell r="H1183" t="str">
            <v>PTC</v>
          </cell>
          <cell r="I1183" t="str">
            <v>NMD</v>
          </cell>
          <cell r="J1183">
            <v>1</v>
          </cell>
          <cell r="K1183" t="str">
            <v/>
          </cell>
          <cell r="L1183" t="str">
            <v/>
          </cell>
        </row>
        <row r="1184">
          <cell r="D1184" t="str">
            <v>c.7025_7026del</v>
          </cell>
          <cell r="E1184" t="str">
            <v/>
          </cell>
          <cell r="F1184" t="str">
            <v>p.Gln2342fs</v>
          </cell>
          <cell r="G1184" t="str">
            <v>FS</v>
          </cell>
          <cell r="H1184" t="str">
            <v>PTC</v>
          </cell>
          <cell r="I1184" t="str">
            <v>NMD</v>
          </cell>
          <cell r="J1184">
            <v>1</v>
          </cell>
          <cell r="K1184" t="str">
            <v/>
          </cell>
          <cell r="L1184" t="str">
            <v>22 August 2017 (HGVS reformatted)</v>
          </cell>
        </row>
        <row r="1185">
          <cell r="D1185" t="str">
            <v>c.702del</v>
          </cell>
          <cell r="E1185" t="str">
            <v/>
          </cell>
          <cell r="F1185" t="str">
            <v>p.Asn235fs</v>
          </cell>
          <cell r="G1185" t="str">
            <v>FS</v>
          </cell>
          <cell r="H1185" t="str">
            <v>PTC</v>
          </cell>
          <cell r="I1185" t="str">
            <v>NMD</v>
          </cell>
          <cell r="J1185">
            <v>1</v>
          </cell>
          <cell r="K1185" t="str">
            <v/>
          </cell>
          <cell r="L1185" t="str">
            <v>22 August 2017 (HGVS reformatted)</v>
          </cell>
        </row>
        <row r="1186">
          <cell r="D1186" t="str">
            <v>c.7032dup</v>
          </cell>
          <cell r="E1186" t="str">
            <v/>
          </cell>
          <cell r="F1186" t="str">
            <v>p.Gln2345fs</v>
          </cell>
          <cell r="G1186" t="str">
            <v>FS</v>
          </cell>
          <cell r="H1186" t="str">
            <v>PTC</v>
          </cell>
          <cell r="I1186" t="str">
            <v>NMD</v>
          </cell>
          <cell r="J1186">
            <v>1</v>
          </cell>
          <cell r="K1186" t="str">
            <v/>
          </cell>
          <cell r="L1186" t="str">
            <v>22 August 2017 (HGVS reformatted)</v>
          </cell>
        </row>
        <row r="1187">
          <cell r="D1187" t="str">
            <v>c.7033C&gt;T</v>
          </cell>
          <cell r="E1187" t="str">
            <v/>
          </cell>
          <cell r="F1187" t="str">
            <v>p.Gln2345X</v>
          </cell>
          <cell r="G1187" t="str">
            <v>NS</v>
          </cell>
          <cell r="H1187" t="str">
            <v>PTC</v>
          </cell>
          <cell r="I1187" t="str">
            <v>NMD</v>
          </cell>
          <cell r="J1187">
            <v>1</v>
          </cell>
          <cell r="K1187" t="str">
            <v/>
          </cell>
          <cell r="L1187" t="str">
            <v>10 March 2010</v>
          </cell>
        </row>
        <row r="1188">
          <cell r="D1188" t="str">
            <v>c.7047del</v>
          </cell>
          <cell r="E1188" t="str">
            <v/>
          </cell>
          <cell r="F1188" t="str">
            <v>p.Phe2349fs</v>
          </cell>
          <cell r="G1188" t="str">
            <v>FS</v>
          </cell>
          <cell r="H1188" t="str">
            <v>PTC</v>
          </cell>
          <cell r="I1188" t="str">
            <v>NMD</v>
          </cell>
          <cell r="J1188">
            <v>1</v>
          </cell>
          <cell r="K1188" t="str">
            <v/>
          </cell>
          <cell r="L1188" t="str">
            <v>22 August 2017 (HGVS reformatted)</v>
          </cell>
        </row>
        <row r="1189">
          <cell r="D1189" t="str">
            <v>c.7060C&gt;T</v>
          </cell>
          <cell r="E1189" t="str">
            <v/>
          </cell>
          <cell r="F1189" t="str">
            <v>p.Gln2354X</v>
          </cell>
          <cell r="G1189" t="str">
            <v>NS</v>
          </cell>
          <cell r="H1189" t="str">
            <v>PTC</v>
          </cell>
          <cell r="I1189" t="str">
            <v>NMD</v>
          </cell>
          <cell r="J1189">
            <v>1</v>
          </cell>
          <cell r="K1189" t="str">
            <v/>
          </cell>
          <cell r="L1189" t="str">
            <v/>
          </cell>
        </row>
        <row r="1190">
          <cell r="D1190" t="str">
            <v>c.7063G&gt;T</v>
          </cell>
          <cell r="E1190" t="str">
            <v/>
          </cell>
          <cell r="F1190" t="str">
            <v>p.Glu2355X</v>
          </cell>
          <cell r="G1190" t="str">
            <v>NS</v>
          </cell>
          <cell r="H1190" t="str">
            <v>PTC</v>
          </cell>
          <cell r="I1190" t="str">
            <v>NMD</v>
          </cell>
          <cell r="J1190">
            <v>1</v>
          </cell>
          <cell r="K1190" t="str">
            <v/>
          </cell>
          <cell r="L1190" t="str">
            <v>11 July 2011</v>
          </cell>
        </row>
        <row r="1191">
          <cell r="D1191" t="str">
            <v>c.7069_7070del</v>
          </cell>
          <cell r="E1191" t="str">
            <v/>
          </cell>
          <cell r="F1191" t="str">
            <v>p.Leu2357fs</v>
          </cell>
          <cell r="G1191" t="str">
            <v>FS</v>
          </cell>
          <cell r="H1191" t="str">
            <v>PTC</v>
          </cell>
          <cell r="I1191" t="str">
            <v>NMD</v>
          </cell>
          <cell r="J1191">
            <v>1</v>
          </cell>
          <cell r="K1191" t="str">
            <v/>
          </cell>
          <cell r="L1191" t="str">
            <v>22 August 2017 (HGVS reformatted)</v>
          </cell>
        </row>
        <row r="1192">
          <cell r="D1192" t="str">
            <v>c.7075_7076insAlu</v>
          </cell>
          <cell r="E1192" t="str">
            <v/>
          </cell>
          <cell r="F1192" t="str">
            <v/>
          </cell>
          <cell r="G1192" t="str">
            <v>FS</v>
          </cell>
          <cell r="H1192" t="str">
            <v>unknown</v>
          </cell>
          <cell r="I1192" t="str">
            <v>unknown</v>
          </cell>
          <cell r="J1192">
            <v>3</v>
          </cell>
          <cell r="K1192" t="str">
            <v>NCI (unpublished)</v>
          </cell>
          <cell r="L1192" t="str">
            <v/>
          </cell>
        </row>
        <row r="1193">
          <cell r="D1193" t="str">
            <v>c.7090G&gt;T</v>
          </cell>
          <cell r="E1193" t="str">
            <v/>
          </cell>
          <cell r="F1193" t="str">
            <v>p.Glu2364X</v>
          </cell>
          <cell r="G1193" t="str">
            <v>NS</v>
          </cell>
          <cell r="H1193" t="str">
            <v>PTC</v>
          </cell>
          <cell r="I1193" t="str">
            <v>NMD</v>
          </cell>
          <cell r="J1193">
            <v>1</v>
          </cell>
          <cell r="K1193" t="str">
            <v/>
          </cell>
          <cell r="L1193" t="str">
            <v>28 March 2011</v>
          </cell>
        </row>
        <row r="1194">
          <cell r="D1194" t="str">
            <v>c.7092del</v>
          </cell>
          <cell r="E1194" t="str">
            <v/>
          </cell>
          <cell r="F1194" t="str">
            <v>p.Glu2364fs</v>
          </cell>
          <cell r="G1194" t="str">
            <v>FS</v>
          </cell>
          <cell r="H1194" t="str">
            <v>PTC</v>
          </cell>
          <cell r="I1194" t="str">
            <v>NMD</v>
          </cell>
          <cell r="J1194">
            <v>1</v>
          </cell>
          <cell r="K1194" t="str">
            <v/>
          </cell>
          <cell r="L1194" t="str">
            <v>22 August 2017 (HGVS reformatted)</v>
          </cell>
        </row>
        <row r="1195">
          <cell r="D1195" t="str">
            <v>c.7097dup</v>
          </cell>
          <cell r="E1195" t="str">
            <v/>
          </cell>
          <cell r="F1195" t="str">
            <v>p.Thr2367fs</v>
          </cell>
          <cell r="G1195" t="str">
            <v>FS</v>
          </cell>
          <cell r="H1195" t="str">
            <v>PTC</v>
          </cell>
          <cell r="I1195" t="str">
            <v>NMD</v>
          </cell>
          <cell r="J1195">
            <v>1</v>
          </cell>
          <cell r="K1195" t="str">
            <v/>
          </cell>
          <cell r="L1195" t="str">
            <v>22 August 2017 (HGVS reformatted)</v>
          </cell>
        </row>
        <row r="1196">
          <cell r="D1196" t="str">
            <v>c.71_96del</v>
          </cell>
          <cell r="E1196" t="str">
            <v/>
          </cell>
          <cell r="F1196" t="str">
            <v>p.Leu24X</v>
          </cell>
          <cell r="G1196" t="str">
            <v>FS</v>
          </cell>
          <cell r="H1196" t="str">
            <v>PTC</v>
          </cell>
          <cell r="I1196" t="str">
            <v>NMD</v>
          </cell>
          <cell r="J1196">
            <v>1</v>
          </cell>
          <cell r="K1196" t="str">
            <v/>
          </cell>
          <cell r="L1196" t="str">
            <v>16 June 2014; 22 August 2017 (HGVS reformatted)</v>
          </cell>
        </row>
        <row r="1197">
          <cell r="D1197" t="str">
            <v>c.7109_7110del</v>
          </cell>
          <cell r="E1197" t="str">
            <v/>
          </cell>
          <cell r="F1197" t="str">
            <v>p.Lys2370fs</v>
          </cell>
          <cell r="G1197" t="str">
            <v>FS</v>
          </cell>
          <cell r="H1197" t="str">
            <v>PTC</v>
          </cell>
          <cell r="I1197" t="str">
            <v>NMD</v>
          </cell>
          <cell r="J1197">
            <v>1</v>
          </cell>
          <cell r="K1197" t="str">
            <v/>
          </cell>
          <cell r="L1197" t="str">
            <v>22 August 2017 (HGVS reformatted)</v>
          </cell>
        </row>
        <row r="1198">
          <cell r="D1198" t="str">
            <v>c.7110dup</v>
          </cell>
          <cell r="E1198" t="str">
            <v/>
          </cell>
          <cell r="F1198" t="str">
            <v>p.Ser2371fs</v>
          </cell>
          <cell r="G1198" t="str">
            <v>FS</v>
          </cell>
          <cell r="H1198" t="str">
            <v>PTC</v>
          </cell>
          <cell r="I1198" t="str">
            <v>NMD</v>
          </cell>
          <cell r="J1198">
            <v>1</v>
          </cell>
          <cell r="K1198" t="str">
            <v/>
          </cell>
          <cell r="L1198" t="str">
            <v>14 March 2014; 22 August 2017 (HGVS reformatted)</v>
          </cell>
        </row>
        <row r="1199">
          <cell r="D1199" t="str">
            <v>c.7115C&gt;G</v>
          </cell>
          <cell r="E1199" t="str">
            <v/>
          </cell>
          <cell r="F1199" t="str">
            <v>p.Ser2372X</v>
          </cell>
          <cell r="G1199" t="str">
            <v>NS</v>
          </cell>
          <cell r="H1199" t="str">
            <v>PTC</v>
          </cell>
          <cell r="I1199" t="str">
            <v>NMD</v>
          </cell>
          <cell r="J1199">
            <v>1</v>
          </cell>
          <cell r="K1199" t="str">
            <v/>
          </cell>
          <cell r="L1199" t="str">
            <v>18 February 2013</v>
          </cell>
        </row>
        <row r="1200">
          <cell r="D1200" t="str">
            <v>c.7124T&gt;G</v>
          </cell>
          <cell r="E1200" t="str">
            <v/>
          </cell>
          <cell r="F1200" t="str">
            <v>p.Leu2375X</v>
          </cell>
          <cell r="G1200" t="str">
            <v>NS</v>
          </cell>
          <cell r="H1200" t="str">
            <v>PTC</v>
          </cell>
          <cell r="I1200" t="str">
            <v>NMD</v>
          </cell>
          <cell r="J1200">
            <v>1</v>
          </cell>
          <cell r="K1200" t="str">
            <v/>
          </cell>
          <cell r="L1200" t="str">
            <v/>
          </cell>
        </row>
        <row r="1201">
          <cell r="D1201" t="str">
            <v>c.712G&gt;T</v>
          </cell>
          <cell r="E1201" t="str">
            <v/>
          </cell>
          <cell r="F1201" t="str">
            <v>p.Glu238X</v>
          </cell>
          <cell r="G1201" t="str">
            <v>NS</v>
          </cell>
          <cell r="H1201" t="str">
            <v>PTC</v>
          </cell>
          <cell r="I1201" t="str">
            <v>NMD</v>
          </cell>
          <cell r="J1201">
            <v>1</v>
          </cell>
          <cell r="K1201" t="str">
            <v/>
          </cell>
          <cell r="L1201" t="str">
            <v>13 August 2010</v>
          </cell>
        </row>
        <row r="1202">
          <cell r="D1202" t="str">
            <v>c.7133C&gt;G</v>
          </cell>
          <cell r="E1202" t="str">
            <v/>
          </cell>
          <cell r="F1202" t="str">
            <v>p.Ser2378X</v>
          </cell>
          <cell r="G1202" t="str">
            <v>NS</v>
          </cell>
          <cell r="H1202" t="str">
            <v>PTC</v>
          </cell>
          <cell r="I1202" t="str">
            <v>NMD</v>
          </cell>
          <cell r="J1202">
            <v>1</v>
          </cell>
          <cell r="K1202" t="str">
            <v/>
          </cell>
          <cell r="L1202" t="str">
            <v/>
          </cell>
        </row>
        <row r="1203">
          <cell r="D1203" t="str">
            <v>c.7147dup</v>
          </cell>
          <cell r="E1203" t="str">
            <v/>
          </cell>
          <cell r="F1203" t="str">
            <v>p.Tyr2383fs</v>
          </cell>
          <cell r="G1203" t="str">
            <v>FS</v>
          </cell>
          <cell r="H1203" t="str">
            <v>PTC</v>
          </cell>
          <cell r="I1203" t="str">
            <v>NMD</v>
          </cell>
          <cell r="J1203">
            <v>1</v>
          </cell>
          <cell r="K1203" t="str">
            <v/>
          </cell>
          <cell r="L1203" t="str">
            <v>22 August 2017 (HGVS reformatted)</v>
          </cell>
        </row>
        <row r="1204">
          <cell r="D1204" t="str">
            <v>c.7151_7152del</v>
          </cell>
          <cell r="E1204" t="str">
            <v/>
          </cell>
          <cell r="F1204" t="str">
            <v>p.Gln2384fs</v>
          </cell>
          <cell r="G1204" t="str">
            <v>FS</v>
          </cell>
          <cell r="H1204" t="str">
            <v>PTC</v>
          </cell>
          <cell r="I1204" t="str">
            <v>NMD</v>
          </cell>
          <cell r="J1204">
            <v>1</v>
          </cell>
          <cell r="K1204" t="str">
            <v/>
          </cell>
          <cell r="L1204" t="str">
            <v>22 August 2017 (HGVS reformatted)</v>
          </cell>
        </row>
        <row r="1205">
          <cell r="D1205" t="str">
            <v>c.7152del</v>
          </cell>
          <cell r="E1205" t="str">
            <v/>
          </cell>
          <cell r="F1205" t="str">
            <v>p.Val2385fs</v>
          </cell>
          <cell r="G1205" t="str">
            <v>FS</v>
          </cell>
          <cell r="H1205" t="str">
            <v>PTC</v>
          </cell>
          <cell r="I1205" t="str">
            <v>NMD</v>
          </cell>
          <cell r="J1205">
            <v>1</v>
          </cell>
          <cell r="K1205" t="str">
            <v/>
          </cell>
          <cell r="L1205" t="str">
            <v>22 August 2017 (HGVS reformatted)</v>
          </cell>
        </row>
        <row r="1206">
          <cell r="D1206" t="str">
            <v>c.715del</v>
          </cell>
          <cell r="E1206" t="str">
            <v/>
          </cell>
          <cell r="F1206" t="str">
            <v>p.Ser239fs</v>
          </cell>
          <cell r="G1206" t="str">
            <v>FS</v>
          </cell>
          <cell r="H1206" t="str">
            <v>PTC</v>
          </cell>
          <cell r="I1206" t="str">
            <v>NMD</v>
          </cell>
          <cell r="J1206">
            <v>1</v>
          </cell>
          <cell r="K1206" t="str">
            <v/>
          </cell>
          <cell r="L1206" t="str">
            <v>22 August 2017 (HGVS reformatted)</v>
          </cell>
        </row>
        <row r="1207">
          <cell r="D1207" t="str">
            <v>c.715dup</v>
          </cell>
          <cell r="E1207" t="str">
            <v/>
          </cell>
          <cell r="F1207" t="str">
            <v>p.Ser239fs</v>
          </cell>
          <cell r="G1207" t="str">
            <v>FS</v>
          </cell>
          <cell r="H1207" t="str">
            <v>PTC</v>
          </cell>
          <cell r="I1207" t="str">
            <v>NMD</v>
          </cell>
          <cell r="J1207">
            <v>1</v>
          </cell>
          <cell r="K1207" t="str">
            <v/>
          </cell>
          <cell r="L1207" t="str">
            <v>22 August 2017 (HGVS reformatted)</v>
          </cell>
        </row>
        <row r="1208">
          <cell r="D1208" t="str">
            <v>c.7177dup</v>
          </cell>
          <cell r="E1208" t="str">
            <v/>
          </cell>
          <cell r="F1208" t="str">
            <v>p.Met2393fs</v>
          </cell>
          <cell r="G1208" t="str">
            <v>FS</v>
          </cell>
          <cell r="H1208" t="str">
            <v>PTC</v>
          </cell>
          <cell r="I1208" t="str">
            <v>NMD</v>
          </cell>
          <cell r="J1208">
            <v>1</v>
          </cell>
          <cell r="K1208" t="str">
            <v/>
          </cell>
          <cell r="L1208" t="str">
            <v>22 August 2017 (HGVS reformatted)</v>
          </cell>
        </row>
        <row r="1209">
          <cell r="D1209" t="str">
            <v>c.7180A&gt;T</v>
          </cell>
          <cell r="E1209" t="str">
            <v/>
          </cell>
          <cell r="F1209" t="str">
            <v>p.Arg2394X</v>
          </cell>
          <cell r="G1209" t="str">
            <v>NS</v>
          </cell>
          <cell r="H1209" t="str">
            <v>PTC</v>
          </cell>
          <cell r="I1209" t="str">
            <v>NMD</v>
          </cell>
          <cell r="J1209">
            <v>1</v>
          </cell>
          <cell r="K1209" t="str">
            <v/>
          </cell>
          <cell r="L1209" t="str">
            <v/>
          </cell>
        </row>
        <row r="1210">
          <cell r="D1210" t="str">
            <v>c.7183del</v>
          </cell>
          <cell r="E1210" t="str">
            <v/>
          </cell>
          <cell r="F1210" t="str">
            <v>p.His2395fs</v>
          </cell>
          <cell r="G1210" t="str">
            <v>FS</v>
          </cell>
          <cell r="H1210" t="str">
            <v>PTC</v>
          </cell>
          <cell r="I1210" t="str">
            <v>NMD</v>
          </cell>
          <cell r="J1210">
            <v>1</v>
          </cell>
          <cell r="K1210" t="str">
            <v/>
          </cell>
          <cell r="L1210" t="str">
            <v>22 August 2017 (HGVS reformatted)</v>
          </cell>
        </row>
        <row r="1211">
          <cell r="D1211" t="str">
            <v>c.7184_7187del</v>
          </cell>
          <cell r="E1211" t="str">
            <v/>
          </cell>
          <cell r="F1211" t="str">
            <v>p.His2395fs</v>
          </cell>
          <cell r="G1211" t="str">
            <v>FS</v>
          </cell>
          <cell r="H1211" t="str">
            <v>PTC</v>
          </cell>
          <cell r="I1211" t="str">
            <v>NMD</v>
          </cell>
          <cell r="J1211">
            <v>1</v>
          </cell>
          <cell r="K1211" t="str">
            <v/>
          </cell>
          <cell r="L1211" t="str">
            <v>27 March 2013; 22 August 2017 (HGVS reformatted)</v>
          </cell>
        </row>
        <row r="1212">
          <cell r="D1212" t="str">
            <v>c.7187T&gt;A</v>
          </cell>
          <cell r="E1212" t="str">
            <v/>
          </cell>
          <cell r="F1212" t="str">
            <v>p.Leu2396X</v>
          </cell>
          <cell r="G1212" t="str">
            <v>NS</v>
          </cell>
          <cell r="H1212" t="str">
            <v>PTC</v>
          </cell>
          <cell r="I1212" t="str">
            <v>NMD</v>
          </cell>
          <cell r="J1212">
            <v>1</v>
          </cell>
          <cell r="K1212" t="str">
            <v/>
          </cell>
          <cell r="L1212" t="str">
            <v/>
          </cell>
        </row>
        <row r="1213">
          <cell r="D1213" t="str">
            <v>c.7191del</v>
          </cell>
          <cell r="E1213" t="str">
            <v/>
          </cell>
          <cell r="F1213" t="str">
            <v>p.Thr2398fs</v>
          </cell>
          <cell r="G1213" t="str">
            <v>FS</v>
          </cell>
          <cell r="H1213" t="str">
            <v>PTC</v>
          </cell>
          <cell r="I1213" t="str">
            <v>NMD</v>
          </cell>
          <cell r="J1213">
            <v>1</v>
          </cell>
          <cell r="K1213" t="str">
            <v/>
          </cell>
          <cell r="L1213" t="str">
            <v>18 November 2011; 22 August 2017 (HGVS reformatted)</v>
          </cell>
        </row>
        <row r="1214">
          <cell r="D1214" t="str">
            <v>c.71del</v>
          </cell>
          <cell r="E1214" t="str">
            <v/>
          </cell>
          <cell r="F1214" t="str">
            <v>p.Leu24X</v>
          </cell>
          <cell r="G1214" t="str">
            <v>FS</v>
          </cell>
          <cell r="H1214" t="str">
            <v>PTC</v>
          </cell>
          <cell r="I1214" t="str">
            <v>NMD</v>
          </cell>
          <cell r="J1214">
            <v>1</v>
          </cell>
          <cell r="K1214" t="str">
            <v/>
          </cell>
          <cell r="L1214" t="str">
            <v>22 August 2017 (HGVS reformatted)</v>
          </cell>
        </row>
        <row r="1215">
          <cell r="D1215" t="str">
            <v>c.71T&gt;G</v>
          </cell>
          <cell r="E1215" t="str">
            <v/>
          </cell>
          <cell r="F1215" t="str">
            <v>p.Leu24X</v>
          </cell>
          <cell r="G1215" t="str">
            <v>NS</v>
          </cell>
          <cell r="H1215" t="str">
            <v>PTC</v>
          </cell>
          <cell r="I1215" t="str">
            <v>NMD</v>
          </cell>
          <cell r="J1215">
            <v>1</v>
          </cell>
          <cell r="K1215" t="str">
            <v/>
          </cell>
          <cell r="L1215" t="str">
            <v>21 March 2013</v>
          </cell>
        </row>
        <row r="1216">
          <cell r="D1216" t="str">
            <v>c.7208_7211del</v>
          </cell>
          <cell r="E1216" t="str">
            <v/>
          </cell>
          <cell r="F1216" t="str">
            <v>p.Thr2403fs</v>
          </cell>
          <cell r="G1216" t="str">
            <v>FS</v>
          </cell>
          <cell r="H1216" t="str">
            <v>PTC</v>
          </cell>
          <cell r="I1216" t="str">
            <v>NMD</v>
          </cell>
          <cell r="J1216">
            <v>1</v>
          </cell>
          <cell r="K1216" t="str">
            <v/>
          </cell>
          <cell r="L1216" t="str">
            <v>22 August 2017 (HGVS reformatted)</v>
          </cell>
        </row>
        <row r="1217">
          <cell r="D1217" t="str">
            <v>c.7209_7212delinsGG</v>
          </cell>
          <cell r="E1217" t="str">
            <v/>
          </cell>
          <cell r="F1217" t="str">
            <v>p.Lys2404fs</v>
          </cell>
          <cell r="G1217" t="str">
            <v>FS</v>
          </cell>
          <cell r="H1217" t="str">
            <v>PTC</v>
          </cell>
          <cell r="I1217" t="str">
            <v>NMD</v>
          </cell>
          <cell r="J1217">
            <v>1</v>
          </cell>
          <cell r="K1217" t="str">
            <v/>
          </cell>
          <cell r="L1217" t="str">
            <v/>
          </cell>
        </row>
        <row r="1218">
          <cell r="D1218" t="str">
            <v>c.7210A&gt;T</v>
          </cell>
          <cell r="E1218" t="str">
            <v/>
          </cell>
          <cell r="F1218" t="str">
            <v>p.Lys2404X</v>
          </cell>
          <cell r="G1218" t="str">
            <v>NS</v>
          </cell>
          <cell r="H1218" t="str">
            <v>PTC</v>
          </cell>
          <cell r="I1218" t="str">
            <v>NMD</v>
          </cell>
          <cell r="J1218">
            <v>1</v>
          </cell>
          <cell r="K1218" t="str">
            <v/>
          </cell>
          <cell r="L1218" t="str">
            <v>31 August 2011</v>
          </cell>
        </row>
        <row r="1219">
          <cell r="D1219" t="str">
            <v>c.7211_7212del</v>
          </cell>
          <cell r="E1219" t="str">
            <v/>
          </cell>
          <cell r="F1219" t="str">
            <v>p.Lys2404fs</v>
          </cell>
          <cell r="G1219" t="str">
            <v>FS</v>
          </cell>
          <cell r="H1219" t="str">
            <v>PTC</v>
          </cell>
          <cell r="I1219" t="str">
            <v>NMD</v>
          </cell>
          <cell r="J1219">
            <v>1</v>
          </cell>
          <cell r="K1219" t="str">
            <v/>
          </cell>
          <cell r="L1219" t="str">
            <v>16 February 2009; 22 August 2017 (HGVS reformatted)</v>
          </cell>
        </row>
        <row r="1220">
          <cell r="D1220" t="str">
            <v>c.7212del</v>
          </cell>
          <cell r="E1220" t="str">
            <v/>
          </cell>
          <cell r="F1220" t="str">
            <v>p.Val2405fs</v>
          </cell>
          <cell r="G1220" t="str">
            <v>FS</v>
          </cell>
          <cell r="H1220" t="str">
            <v>PTC</v>
          </cell>
          <cell r="I1220" t="str">
            <v>NMD</v>
          </cell>
          <cell r="J1220">
            <v>1</v>
          </cell>
          <cell r="K1220" t="str">
            <v/>
          </cell>
          <cell r="L1220" t="str">
            <v>20 February 2013; 22 August 2017 (HGVS reformatted)</v>
          </cell>
        </row>
        <row r="1221">
          <cell r="D1221" t="str">
            <v>c.7220_7223dup</v>
          </cell>
          <cell r="E1221" t="str">
            <v/>
          </cell>
          <cell r="F1221" t="str">
            <v>p.Pro2409fs</v>
          </cell>
          <cell r="G1221" t="str">
            <v>FS</v>
          </cell>
          <cell r="H1221" t="str">
            <v>PTC</v>
          </cell>
          <cell r="I1221" t="str">
            <v>NMD</v>
          </cell>
          <cell r="J1221">
            <v>1</v>
          </cell>
          <cell r="K1221" t="str">
            <v/>
          </cell>
          <cell r="L1221" t="str">
            <v>15 October 2010; 22 August 2017 (HGVS reformatted)</v>
          </cell>
        </row>
        <row r="1222">
          <cell r="D1222" t="str">
            <v>c.7226del</v>
          </cell>
          <cell r="E1222" t="str">
            <v/>
          </cell>
          <cell r="F1222" t="str">
            <v>p.Pro2409fs</v>
          </cell>
          <cell r="G1222" t="str">
            <v>FS</v>
          </cell>
          <cell r="H1222" t="str">
            <v>PTC</v>
          </cell>
          <cell r="I1222" t="str">
            <v>NMD</v>
          </cell>
          <cell r="J1222">
            <v>1</v>
          </cell>
          <cell r="K1222" t="str">
            <v/>
          </cell>
          <cell r="L1222" t="str">
            <v>21 September 2011; 22 August 2017 (HGVS reformatted)</v>
          </cell>
        </row>
        <row r="1223">
          <cell r="D1223" t="str">
            <v>c.7234_7235insG</v>
          </cell>
          <cell r="E1223" t="str">
            <v/>
          </cell>
          <cell r="F1223" t="str">
            <v>p.Thr2412fs</v>
          </cell>
          <cell r="G1223" t="str">
            <v>FS</v>
          </cell>
          <cell r="H1223" t="str">
            <v>PTC</v>
          </cell>
          <cell r="I1223" t="str">
            <v>NMD</v>
          </cell>
          <cell r="J1223">
            <v>1</v>
          </cell>
          <cell r="K1223" t="str">
            <v/>
          </cell>
          <cell r="L1223" t="str">
            <v>24 February 2012</v>
          </cell>
        </row>
        <row r="1224">
          <cell r="D1224" t="str">
            <v>c.7235_7236insG</v>
          </cell>
          <cell r="E1224" t="str">
            <v/>
          </cell>
          <cell r="F1224" t="str">
            <v>p.Lys2413X</v>
          </cell>
          <cell r="G1224" t="str">
            <v>FS</v>
          </cell>
          <cell r="H1224" t="str">
            <v>PTC</v>
          </cell>
          <cell r="I1224" t="str">
            <v>NMD</v>
          </cell>
          <cell r="J1224">
            <v>1</v>
          </cell>
          <cell r="K1224" t="str">
            <v/>
          </cell>
          <cell r="L1224" t="str">
            <v/>
          </cell>
        </row>
        <row r="1225">
          <cell r="D1225" t="str">
            <v>c.723del</v>
          </cell>
          <cell r="E1225" t="str">
            <v/>
          </cell>
          <cell r="F1225" t="str">
            <v>p.Asn243fs</v>
          </cell>
          <cell r="G1225" t="str">
            <v>FS</v>
          </cell>
          <cell r="H1225" t="str">
            <v>PTC</v>
          </cell>
          <cell r="I1225" t="str">
            <v>NMD</v>
          </cell>
          <cell r="J1225">
            <v>1</v>
          </cell>
          <cell r="K1225" t="str">
            <v/>
          </cell>
          <cell r="L1225" t="str">
            <v>22 August 2017 (HGVS reformatted)</v>
          </cell>
        </row>
        <row r="1226">
          <cell r="D1226" t="str">
            <v>c.7241C&gt;G</v>
          </cell>
          <cell r="E1226" t="str">
            <v/>
          </cell>
          <cell r="F1226" t="str">
            <v>p.Ser2414X</v>
          </cell>
          <cell r="G1226" t="str">
            <v>NS</v>
          </cell>
          <cell r="H1226" t="str">
            <v>PTC</v>
          </cell>
          <cell r="I1226" t="str">
            <v>NMD</v>
          </cell>
          <cell r="J1226">
            <v>1</v>
          </cell>
          <cell r="K1226" t="str">
            <v/>
          </cell>
          <cell r="L1226" t="str">
            <v>1 October 2012</v>
          </cell>
        </row>
        <row r="1227">
          <cell r="D1227" t="str">
            <v>c.7248del</v>
          </cell>
          <cell r="E1227" t="str">
            <v/>
          </cell>
          <cell r="F1227" t="str">
            <v>p.His2417fs</v>
          </cell>
          <cell r="G1227" t="str">
            <v>FS</v>
          </cell>
          <cell r="H1227" t="str">
            <v>PTC</v>
          </cell>
          <cell r="I1227" t="str">
            <v>NMD</v>
          </cell>
          <cell r="J1227">
            <v>1</v>
          </cell>
          <cell r="K1227" t="str">
            <v/>
          </cell>
          <cell r="L1227" t="str">
            <v>15 October 2010; 22 August 2017 (HGVS reformatted)</v>
          </cell>
        </row>
        <row r="1228">
          <cell r="D1228" t="str">
            <v>c.7251_7252del</v>
          </cell>
          <cell r="E1228" t="str">
            <v/>
          </cell>
          <cell r="F1228" t="str">
            <v>p.His2417fs</v>
          </cell>
          <cell r="G1228" t="str">
            <v>FS</v>
          </cell>
          <cell r="H1228" t="str">
            <v>PTC</v>
          </cell>
          <cell r="I1228" t="str">
            <v>NMD</v>
          </cell>
          <cell r="J1228">
            <v>1</v>
          </cell>
          <cell r="K1228" t="str">
            <v/>
          </cell>
          <cell r="L1228" t="str">
            <v>22 August 2017 (HGVS reformatted)</v>
          </cell>
        </row>
        <row r="1229">
          <cell r="D1229" t="str">
            <v>c.7254_7255del</v>
          </cell>
          <cell r="E1229" t="str">
            <v/>
          </cell>
          <cell r="F1229" t="str">
            <v>p.Arg2418fs</v>
          </cell>
          <cell r="G1229" t="str">
            <v>FS</v>
          </cell>
          <cell r="H1229" t="str">
            <v>PTC</v>
          </cell>
          <cell r="I1229" t="str">
            <v>NMD</v>
          </cell>
          <cell r="J1229">
            <v>1</v>
          </cell>
          <cell r="K1229" t="str">
            <v/>
          </cell>
          <cell r="L1229" t="str">
            <v>10 March 2010; 22 August 2017 (HGVS reformatted)</v>
          </cell>
        </row>
        <row r="1230">
          <cell r="D1230" t="str">
            <v>c.7258G&gt;T</v>
          </cell>
          <cell r="E1230" t="str">
            <v/>
          </cell>
          <cell r="F1230" t="str">
            <v>p.Glu2420X</v>
          </cell>
          <cell r="G1230" t="str">
            <v>NS</v>
          </cell>
          <cell r="H1230" t="str">
            <v>PTC</v>
          </cell>
          <cell r="I1230" t="str">
            <v>NMD</v>
          </cell>
          <cell r="J1230">
            <v>1</v>
          </cell>
          <cell r="K1230" t="str">
            <v/>
          </cell>
          <cell r="L1230" t="str">
            <v>5 April 2010</v>
          </cell>
        </row>
        <row r="1231">
          <cell r="D1231" t="str">
            <v>c.7261C&gt;T</v>
          </cell>
          <cell r="E1231" t="str">
            <v/>
          </cell>
          <cell r="F1231" t="str">
            <v>p.Gln2421X</v>
          </cell>
          <cell r="G1231" t="str">
            <v>NS</v>
          </cell>
          <cell r="H1231" t="str">
            <v>PTC</v>
          </cell>
          <cell r="I1231" t="str">
            <v>NMD</v>
          </cell>
          <cell r="J1231">
            <v>1</v>
          </cell>
          <cell r="K1231" t="str">
            <v/>
          </cell>
          <cell r="L1231" t="str">
            <v/>
          </cell>
        </row>
        <row r="1232">
          <cell r="D1232" t="str">
            <v>c.7266T&gt;A</v>
          </cell>
          <cell r="E1232" t="str">
            <v/>
          </cell>
          <cell r="F1232" t="str">
            <v>p.Cys2422X</v>
          </cell>
          <cell r="G1232" t="str">
            <v>NS</v>
          </cell>
          <cell r="H1232" t="str">
            <v>PTC</v>
          </cell>
          <cell r="I1232" t="str">
            <v>NMD</v>
          </cell>
          <cell r="J1232">
            <v>1</v>
          </cell>
          <cell r="K1232" t="str">
            <v/>
          </cell>
          <cell r="L1232" t="str">
            <v>28 March 2011</v>
          </cell>
        </row>
        <row r="1233">
          <cell r="D1233" t="str">
            <v>c.7277_7283del</v>
          </cell>
          <cell r="E1233" t="str">
            <v/>
          </cell>
          <cell r="F1233" t="str">
            <v>p.Ile2426fs</v>
          </cell>
          <cell r="G1233" t="str">
            <v>FS</v>
          </cell>
          <cell r="H1233" t="str">
            <v>PTC</v>
          </cell>
          <cell r="I1233" t="str">
            <v>NMD</v>
          </cell>
          <cell r="J1233">
            <v>1</v>
          </cell>
          <cell r="K1233" t="str">
            <v/>
          </cell>
          <cell r="L1233" t="str">
            <v>22 August 2017 (HGVS reformatted)</v>
          </cell>
        </row>
        <row r="1234">
          <cell r="D1234" t="str">
            <v>c.7283T&gt;A</v>
          </cell>
          <cell r="E1234" t="str">
            <v/>
          </cell>
          <cell r="F1234" t="str">
            <v>p.Leu2428X</v>
          </cell>
          <cell r="G1234" t="str">
            <v>NS</v>
          </cell>
          <cell r="H1234" t="str">
            <v>PTC</v>
          </cell>
          <cell r="I1234" t="str">
            <v>NMD</v>
          </cell>
          <cell r="J1234">
            <v>1</v>
          </cell>
          <cell r="K1234" t="str">
            <v/>
          </cell>
          <cell r="L1234" t="str">
            <v>26 February 2010</v>
          </cell>
        </row>
        <row r="1235">
          <cell r="D1235" t="str">
            <v>c.728dup</v>
          </cell>
          <cell r="E1235" t="str">
            <v/>
          </cell>
          <cell r="F1235" t="str">
            <v>p.Asn243fs</v>
          </cell>
          <cell r="G1235" t="str">
            <v>FS</v>
          </cell>
          <cell r="H1235" t="str">
            <v>PTC</v>
          </cell>
          <cell r="I1235" t="str">
            <v>NMD</v>
          </cell>
          <cell r="J1235">
            <v>1</v>
          </cell>
          <cell r="K1235" t="str">
            <v/>
          </cell>
          <cell r="L1235" t="str">
            <v>21 March 2013; 22 August 2017 (HGVS reformatted)</v>
          </cell>
        </row>
        <row r="1236">
          <cell r="D1236" t="str">
            <v>c.729_730insC</v>
          </cell>
          <cell r="E1236" t="str">
            <v/>
          </cell>
          <cell r="F1236" t="str">
            <v>p.Asp244fs</v>
          </cell>
          <cell r="G1236" t="str">
            <v>FS</v>
          </cell>
          <cell r="H1236" t="str">
            <v>PTC</v>
          </cell>
          <cell r="I1236" t="str">
            <v>NMD</v>
          </cell>
          <cell r="J1236">
            <v>1</v>
          </cell>
          <cell r="K1236" t="str">
            <v/>
          </cell>
          <cell r="L1236" t="str">
            <v/>
          </cell>
        </row>
        <row r="1237">
          <cell r="D1237" t="str">
            <v>c.729_732del</v>
          </cell>
          <cell r="E1237" t="str">
            <v/>
          </cell>
          <cell r="F1237" t="str">
            <v>p.Asn243fs</v>
          </cell>
          <cell r="G1237" t="str">
            <v>FS</v>
          </cell>
          <cell r="H1237" t="str">
            <v>PTC</v>
          </cell>
          <cell r="I1237" t="str">
            <v>NMD</v>
          </cell>
          <cell r="J1237">
            <v>1</v>
          </cell>
          <cell r="K1237" t="str">
            <v/>
          </cell>
          <cell r="L1237" t="str">
            <v>22 August 2017 (HGVS reformatted)</v>
          </cell>
        </row>
        <row r="1238">
          <cell r="D1238" t="str">
            <v>c.729dup</v>
          </cell>
          <cell r="E1238" t="str">
            <v/>
          </cell>
          <cell r="F1238" t="str">
            <v>p.Asp244X</v>
          </cell>
          <cell r="G1238" t="str">
            <v>FS</v>
          </cell>
          <cell r="H1238" t="str">
            <v>PTC</v>
          </cell>
          <cell r="I1238" t="str">
            <v>NMD</v>
          </cell>
          <cell r="J1238">
            <v>1</v>
          </cell>
          <cell r="K1238" t="str">
            <v/>
          </cell>
          <cell r="L1238" t="str">
            <v>22 August 2017 (HGVS reformatted)</v>
          </cell>
        </row>
        <row r="1239">
          <cell r="D1239" t="str">
            <v>c.7301del</v>
          </cell>
          <cell r="E1239" t="str">
            <v/>
          </cell>
          <cell r="F1239" t="str">
            <v>p.Lys2434fs</v>
          </cell>
          <cell r="G1239" t="str">
            <v>FS</v>
          </cell>
          <cell r="H1239" t="str">
            <v>PTC</v>
          </cell>
          <cell r="I1239" t="str">
            <v>NMD</v>
          </cell>
          <cell r="J1239">
            <v>1</v>
          </cell>
          <cell r="K1239" t="str">
            <v/>
          </cell>
          <cell r="L1239" t="str">
            <v>22 August 2017 (HGVS reformatted)</v>
          </cell>
        </row>
        <row r="1240">
          <cell r="D1240" t="str">
            <v>c.7303C&gt;T</v>
          </cell>
          <cell r="E1240" t="str">
            <v/>
          </cell>
          <cell r="F1240" t="str">
            <v>p.Gln2435X</v>
          </cell>
          <cell r="G1240" t="str">
            <v>NS</v>
          </cell>
          <cell r="H1240" t="str">
            <v>PTC</v>
          </cell>
          <cell r="I1240" t="str">
            <v>NMD</v>
          </cell>
          <cell r="J1240">
            <v>1</v>
          </cell>
          <cell r="K1240" t="str">
            <v/>
          </cell>
          <cell r="L1240" t="str">
            <v/>
          </cell>
        </row>
        <row r="1241">
          <cell r="D1241" t="str">
            <v>c.7309del</v>
          </cell>
          <cell r="E1241" t="str">
            <v/>
          </cell>
          <cell r="F1241" t="str">
            <v>p.Ile2437fs</v>
          </cell>
          <cell r="G1241" t="str">
            <v>FS</v>
          </cell>
          <cell r="H1241" t="str">
            <v>PTC</v>
          </cell>
          <cell r="I1241" t="str">
            <v>NMD</v>
          </cell>
          <cell r="J1241">
            <v>1</v>
          </cell>
          <cell r="K1241" t="str">
            <v/>
          </cell>
          <cell r="L1241" t="str">
            <v>5 August 2009; 22 August 2017 (HGVS reformatted)</v>
          </cell>
        </row>
        <row r="1242">
          <cell r="D1242" t="str">
            <v>c.7322del</v>
          </cell>
          <cell r="E1242" t="str">
            <v/>
          </cell>
          <cell r="F1242" t="str">
            <v>p.Gly2441fs</v>
          </cell>
          <cell r="G1242" t="str">
            <v>FS</v>
          </cell>
          <cell r="H1242" t="str">
            <v>PTC</v>
          </cell>
          <cell r="I1242" t="str">
            <v>NMD</v>
          </cell>
          <cell r="J1242">
            <v>1</v>
          </cell>
          <cell r="K1242" t="str">
            <v/>
          </cell>
          <cell r="L1242" t="str">
            <v>22 August 2017 (HGVS reformatted)</v>
          </cell>
        </row>
        <row r="1243">
          <cell r="D1243" t="str">
            <v>c.7338_7339ins(4)</v>
          </cell>
          <cell r="E1243" t="str">
            <v/>
          </cell>
          <cell r="F1243" t="str">
            <v>p.Asn2447fs</v>
          </cell>
          <cell r="G1243" t="str">
            <v>FS</v>
          </cell>
          <cell r="H1243" t="str">
            <v>PTC</v>
          </cell>
          <cell r="I1243" t="str">
            <v>NMD</v>
          </cell>
          <cell r="J1243">
            <v>1</v>
          </cell>
          <cell r="K1243" t="str">
            <v/>
          </cell>
          <cell r="L1243" t="str">
            <v>30 January 2012; 22 August 2017 (HGVS reformatted)</v>
          </cell>
        </row>
        <row r="1244">
          <cell r="D1244" t="str">
            <v>c.733A&gt;T</v>
          </cell>
          <cell r="E1244" t="str">
            <v/>
          </cell>
          <cell r="F1244" t="str">
            <v>p.Arg245X</v>
          </cell>
          <cell r="G1244" t="str">
            <v>NS</v>
          </cell>
          <cell r="H1244" t="str">
            <v>PTC</v>
          </cell>
          <cell r="I1244" t="str">
            <v>NMD</v>
          </cell>
          <cell r="J1244">
            <v>1</v>
          </cell>
          <cell r="K1244" t="str">
            <v/>
          </cell>
          <cell r="L1244" t="str">
            <v/>
          </cell>
        </row>
        <row r="1245">
          <cell r="D1245" t="str">
            <v>c.7342_7343del</v>
          </cell>
          <cell r="E1245" t="str">
            <v/>
          </cell>
          <cell r="F1245" t="str">
            <v>p.Lys2448fs</v>
          </cell>
          <cell r="G1245" t="str">
            <v>FS</v>
          </cell>
          <cell r="H1245" t="str">
            <v>PTC</v>
          </cell>
          <cell r="I1245" t="str">
            <v>NMD</v>
          </cell>
          <cell r="J1245">
            <v>1</v>
          </cell>
          <cell r="K1245" t="str">
            <v/>
          </cell>
          <cell r="L1245" t="str">
            <v>11 July 2011; 22 August 2017 (HGVS reformatted)</v>
          </cell>
        </row>
        <row r="1246">
          <cell r="D1246" t="str">
            <v>c.7355del</v>
          </cell>
          <cell r="E1246" t="str">
            <v/>
          </cell>
          <cell r="F1246" t="str">
            <v>p.Asn2452fs</v>
          </cell>
          <cell r="G1246" t="str">
            <v>FS</v>
          </cell>
          <cell r="H1246" t="str">
            <v>PTC</v>
          </cell>
          <cell r="I1246" t="str">
            <v>NMD</v>
          </cell>
          <cell r="J1246">
            <v>1</v>
          </cell>
          <cell r="K1246" t="str">
            <v/>
          </cell>
          <cell r="L1246" t="str">
            <v>30 January 2012; 22 August 2017 (HGVS reformatted)</v>
          </cell>
        </row>
        <row r="1247">
          <cell r="D1247" t="str">
            <v>c.736_755del</v>
          </cell>
          <cell r="E1247" t="str">
            <v/>
          </cell>
          <cell r="F1247" t="str">
            <v>p.Phe246fs</v>
          </cell>
          <cell r="G1247" t="str">
            <v>FS</v>
          </cell>
          <cell r="H1247" t="str">
            <v>PTC</v>
          </cell>
          <cell r="I1247" t="str">
            <v>NMD</v>
          </cell>
          <cell r="J1247">
            <v>1</v>
          </cell>
          <cell r="K1247" t="str">
            <v/>
          </cell>
          <cell r="L1247" t="str">
            <v>11 January 2010; 22 August 2017 (HGVS reformatted)</v>
          </cell>
        </row>
        <row r="1248">
          <cell r="D1248" t="str">
            <v>c.7360del</v>
          </cell>
          <cell r="E1248" t="str">
            <v/>
          </cell>
          <cell r="F1248" t="str">
            <v>p.Ile2454fs</v>
          </cell>
          <cell r="G1248" t="str">
            <v>FS</v>
          </cell>
          <cell r="H1248" t="str">
            <v>PTC</v>
          </cell>
          <cell r="I1248" t="str">
            <v>NMD</v>
          </cell>
          <cell r="J1248">
            <v>1</v>
          </cell>
          <cell r="K1248" t="str">
            <v/>
          </cell>
          <cell r="L1248" t="str">
            <v>22 August 2017 (HGVS reformatted)</v>
          </cell>
        </row>
        <row r="1249">
          <cell r="D1249" t="str">
            <v>c.7363del</v>
          </cell>
          <cell r="E1249" t="str">
            <v/>
          </cell>
          <cell r="F1249" t="str">
            <v>p.His2455fs</v>
          </cell>
          <cell r="G1249" t="str">
            <v>FS</v>
          </cell>
          <cell r="H1249" t="str">
            <v>PTC</v>
          </cell>
          <cell r="I1249" t="str">
            <v>NMD</v>
          </cell>
          <cell r="J1249">
            <v>1</v>
          </cell>
          <cell r="K1249" t="str">
            <v/>
          </cell>
          <cell r="L1249" t="str">
            <v>21 September 2011; 22 August 2017 (HGVS reformatted)</v>
          </cell>
        </row>
        <row r="1250">
          <cell r="D1250" t="str">
            <v>c.7366C&gt;T</v>
          </cell>
          <cell r="E1250" t="str">
            <v/>
          </cell>
          <cell r="F1250" t="str">
            <v>p.Gln2456X</v>
          </cell>
          <cell r="G1250" t="str">
            <v>NS</v>
          </cell>
          <cell r="H1250" t="str">
            <v>PTC</v>
          </cell>
          <cell r="I1250" t="str">
            <v>NMD</v>
          </cell>
          <cell r="J1250">
            <v>1</v>
          </cell>
          <cell r="K1250" t="str">
            <v/>
          </cell>
          <cell r="L1250" t="str">
            <v/>
          </cell>
        </row>
        <row r="1251">
          <cell r="D1251" t="str">
            <v>c.7368_7371del</v>
          </cell>
          <cell r="E1251" t="str">
            <v/>
          </cell>
          <cell r="F1251" t="str">
            <v>p.Phe2457fs</v>
          </cell>
          <cell r="G1251" t="str">
            <v>FS</v>
          </cell>
          <cell r="H1251" t="str">
            <v>PTC</v>
          </cell>
          <cell r="I1251" t="str">
            <v>NMD</v>
          </cell>
          <cell r="J1251">
            <v>1</v>
          </cell>
          <cell r="K1251" t="str">
            <v/>
          </cell>
          <cell r="L1251" t="str">
            <v>26 March 2013; 22 August 2017 (HGVS reformatted)</v>
          </cell>
        </row>
        <row r="1252">
          <cell r="D1252" t="str">
            <v>c.7375A&gt;T</v>
          </cell>
          <cell r="E1252" t="str">
            <v/>
          </cell>
          <cell r="F1252" t="str">
            <v>p.Lys2459X</v>
          </cell>
          <cell r="G1252" t="str">
            <v>NS</v>
          </cell>
          <cell r="H1252" t="str">
            <v>PTC</v>
          </cell>
          <cell r="I1252" t="str">
            <v>NMD</v>
          </cell>
          <cell r="J1252">
            <v>1</v>
          </cell>
          <cell r="K1252" t="str">
            <v/>
          </cell>
          <cell r="L1252" t="str">
            <v>13 June 2014</v>
          </cell>
        </row>
        <row r="1253">
          <cell r="D1253" t="str">
            <v>c.7379_7382del</v>
          </cell>
          <cell r="E1253" t="str">
            <v/>
          </cell>
          <cell r="F1253" t="str">
            <v>p.Asn2460fs</v>
          </cell>
          <cell r="G1253" t="str">
            <v>FS</v>
          </cell>
          <cell r="H1253" t="str">
            <v>PTC</v>
          </cell>
          <cell r="I1253" t="str">
            <v>NMD</v>
          </cell>
          <cell r="J1253">
            <v>1</v>
          </cell>
          <cell r="K1253" t="str">
            <v/>
          </cell>
          <cell r="L1253" t="str">
            <v>1 October 2010; 22 August 2017 (HGVS reformatted)</v>
          </cell>
        </row>
        <row r="1254">
          <cell r="D1254" t="str">
            <v>c.7379del</v>
          </cell>
          <cell r="E1254" t="str">
            <v/>
          </cell>
          <cell r="F1254" t="str">
            <v>p.Asn2460fs</v>
          </cell>
          <cell r="G1254" t="str">
            <v>FS</v>
          </cell>
          <cell r="H1254" t="str">
            <v>PTC</v>
          </cell>
          <cell r="I1254" t="str">
            <v>NMD</v>
          </cell>
          <cell r="J1254">
            <v>1</v>
          </cell>
          <cell r="K1254" t="str">
            <v/>
          </cell>
          <cell r="L1254" t="str">
            <v>22 August 2017 (HGVS reformatted)</v>
          </cell>
        </row>
        <row r="1255">
          <cell r="D1255" t="str">
            <v>c.7389_7392del</v>
          </cell>
          <cell r="E1255" t="str">
            <v/>
          </cell>
          <cell r="F1255" t="str">
            <v>p.Asn2463fs</v>
          </cell>
          <cell r="G1255" t="str">
            <v>FS</v>
          </cell>
          <cell r="H1255" t="str">
            <v>PTC</v>
          </cell>
          <cell r="I1255" t="str">
            <v>NMD</v>
          </cell>
          <cell r="J1255">
            <v>1</v>
          </cell>
          <cell r="K1255" t="str">
            <v/>
          </cell>
          <cell r="L1255" t="str">
            <v>22 August 2017 (HGVS reformatted)</v>
          </cell>
        </row>
        <row r="1256">
          <cell r="D1256" t="str">
            <v>c.739_740del</v>
          </cell>
          <cell r="E1256" t="str">
            <v/>
          </cell>
          <cell r="F1256" t="str">
            <v>p.Ile247fs</v>
          </cell>
          <cell r="G1256" t="str">
            <v>FS</v>
          </cell>
          <cell r="H1256" t="str">
            <v>PTC</v>
          </cell>
          <cell r="I1256" t="str">
            <v>NMD</v>
          </cell>
          <cell r="J1256">
            <v>1</v>
          </cell>
          <cell r="K1256" t="str">
            <v/>
          </cell>
          <cell r="L1256" t="str">
            <v>27 March 2013; 22 August 2017 (HGVS reformatted)</v>
          </cell>
        </row>
        <row r="1257">
          <cell r="D1257" t="str">
            <v>c.73G&gt;T</v>
          </cell>
          <cell r="E1257" t="str">
            <v/>
          </cell>
          <cell r="F1257" t="str">
            <v>p.Gly25X</v>
          </cell>
          <cell r="G1257" t="str">
            <v>NS</v>
          </cell>
          <cell r="H1257" t="str">
            <v>PTC</v>
          </cell>
          <cell r="I1257" t="str">
            <v>NMD</v>
          </cell>
          <cell r="J1257">
            <v>1</v>
          </cell>
          <cell r="K1257" t="str">
            <v/>
          </cell>
          <cell r="L1257" t="str">
            <v>28 August 2009</v>
          </cell>
        </row>
        <row r="1258">
          <cell r="D1258" t="str">
            <v>c.7408_7409del</v>
          </cell>
          <cell r="E1258" t="str">
            <v/>
          </cell>
          <cell r="F1258" t="str">
            <v>p.Phe2470fs</v>
          </cell>
          <cell r="G1258" t="str">
            <v>FS</v>
          </cell>
          <cell r="H1258" t="str">
            <v>PTC</v>
          </cell>
          <cell r="I1258" t="str">
            <v>NMD</v>
          </cell>
          <cell r="J1258">
            <v>1</v>
          </cell>
          <cell r="K1258" t="str">
            <v/>
          </cell>
          <cell r="L1258" t="str">
            <v>22 August 2017 (HGVS reformatted)</v>
          </cell>
        </row>
        <row r="1259">
          <cell r="D1259" t="str">
            <v>c.7409dup</v>
          </cell>
          <cell r="E1259" t="str">
            <v/>
          </cell>
          <cell r="F1259" t="str">
            <v>p.Thr2471fs</v>
          </cell>
          <cell r="G1259" t="str">
            <v>FS</v>
          </cell>
          <cell r="H1259" t="str">
            <v>PTC</v>
          </cell>
          <cell r="I1259" t="str">
            <v>NMD</v>
          </cell>
          <cell r="J1259">
            <v>1</v>
          </cell>
          <cell r="K1259" t="str">
            <v/>
          </cell>
          <cell r="L1259" t="str">
            <v>22 August 2017 (HGVS reformatted)</v>
          </cell>
        </row>
        <row r="1260">
          <cell r="D1260" t="str">
            <v>c.7412_7421del</v>
          </cell>
          <cell r="E1260" t="str">
            <v/>
          </cell>
          <cell r="F1260" t="str">
            <v>p.Thr2471fs</v>
          </cell>
          <cell r="G1260" t="str">
            <v>FS</v>
          </cell>
          <cell r="H1260" t="str">
            <v>PTC</v>
          </cell>
          <cell r="I1260" t="str">
            <v>NMD</v>
          </cell>
          <cell r="J1260">
            <v>1</v>
          </cell>
          <cell r="K1260" t="str">
            <v/>
          </cell>
          <cell r="L1260" t="str">
            <v>10 March 2010; 22 August 2017 (HGVS reformatted)</v>
          </cell>
        </row>
        <row r="1261">
          <cell r="D1261" t="str">
            <v>c.7414_7415del</v>
          </cell>
          <cell r="E1261" t="str">
            <v/>
          </cell>
          <cell r="F1261" t="str">
            <v>p.Lys2472fs</v>
          </cell>
          <cell r="G1261" t="str">
            <v>FS</v>
          </cell>
          <cell r="H1261" t="str">
            <v>PTC</v>
          </cell>
          <cell r="I1261" t="str">
            <v>NMD</v>
          </cell>
          <cell r="J1261">
            <v>1</v>
          </cell>
          <cell r="K1261" t="str">
            <v/>
          </cell>
          <cell r="L1261" t="str">
            <v>22 August 2017 (HGVS reformatted)</v>
          </cell>
        </row>
        <row r="1262">
          <cell r="D1262" t="str">
            <v>c.7419_7420del</v>
          </cell>
          <cell r="E1262" t="str">
            <v/>
          </cell>
          <cell r="F1262" t="str">
            <v>p.Cys2473X</v>
          </cell>
          <cell r="G1262" t="str">
            <v>FS</v>
          </cell>
          <cell r="H1262" t="str">
            <v>PTC</v>
          </cell>
          <cell r="I1262" t="str">
            <v>NMD</v>
          </cell>
          <cell r="J1262">
            <v>1</v>
          </cell>
          <cell r="K1262" t="str">
            <v/>
          </cell>
          <cell r="L1262" t="str">
            <v>22 August 2017 (HGVS reformatted)</v>
          </cell>
        </row>
        <row r="1263">
          <cell r="D1263" t="str">
            <v>c.7425del</v>
          </cell>
          <cell r="E1263" t="str">
            <v/>
          </cell>
          <cell r="F1263" t="str">
            <v>p.Glu2476fs</v>
          </cell>
          <cell r="G1263" t="str">
            <v>FS</v>
          </cell>
          <cell r="H1263" t="str">
            <v>PTC</v>
          </cell>
          <cell r="I1263" t="str">
            <v>NMD</v>
          </cell>
          <cell r="J1263">
            <v>1</v>
          </cell>
          <cell r="K1263" t="str">
            <v/>
          </cell>
          <cell r="L1263" t="str">
            <v>22 August 2017 (HGVS reformatted)</v>
          </cell>
        </row>
        <row r="1264">
          <cell r="D1264" t="str">
            <v>c.7434dup</v>
          </cell>
          <cell r="E1264" t="str">
            <v/>
          </cell>
          <cell r="F1264" t="str">
            <v>p.Asp2479fs</v>
          </cell>
          <cell r="G1264" t="str">
            <v>FS</v>
          </cell>
          <cell r="H1264" t="str">
            <v>PTC</v>
          </cell>
          <cell r="I1264" t="str">
            <v>NMD</v>
          </cell>
          <cell r="J1264">
            <v>1</v>
          </cell>
          <cell r="K1264" t="str">
            <v/>
          </cell>
          <cell r="L1264" t="str">
            <v>18 August 2010; 22 August 2017 (HGVS reformatted)</v>
          </cell>
        </row>
        <row r="1265">
          <cell r="D1265" t="str">
            <v>c.7435+1G&gt;C</v>
          </cell>
          <cell r="E1265" t="str">
            <v/>
          </cell>
          <cell r="F1265" t="str">
            <v/>
          </cell>
          <cell r="G1265" t="str">
            <v>S</v>
          </cell>
          <cell r="H1265" t="str">
            <v>unknown</v>
          </cell>
          <cell r="I1265" t="str">
            <v>unknown</v>
          </cell>
          <cell r="J1265">
            <v>3</v>
          </cell>
          <cell r="K1265" t="str">
            <v/>
          </cell>
          <cell r="L1265" t="str">
            <v>26 March 2013</v>
          </cell>
        </row>
        <row r="1266">
          <cell r="D1266" t="str">
            <v>c.7436-?_7805+?del</v>
          </cell>
          <cell r="E1266" t="str">
            <v/>
          </cell>
          <cell r="F1266" t="str">
            <v/>
          </cell>
          <cell r="G1266" t="str">
            <v>DL</v>
          </cell>
          <cell r="H1266" t="str">
            <v>unknown</v>
          </cell>
          <cell r="I1266" t="str">
            <v>unknown</v>
          </cell>
          <cell r="J1266">
            <v>3</v>
          </cell>
          <cell r="K1266" t="str">
            <v/>
          </cell>
          <cell r="L1266" t="str">
            <v/>
          </cell>
        </row>
        <row r="1267">
          <cell r="D1267" t="str">
            <v>c.7436-?_7805+?dup</v>
          </cell>
          <cell r="E1267" t="str">
            <v/>
          </cell>
          <cell r="F1267" t="str">
            <v/>
          </cell>
          <cell r="G1267" t="str">
            <v>DP</v>
          </cell>
          <cell r="H1267" t="str">
            <v>unknown</v>
          </cell>
          <cell r="I1267" t="str">
            <v>unknown</v>
          </cell>
          <cell r="J1267">
            <v>3</v>
          </cell>
          <cell r="K1267" t="str">
            <v/>
          </cell>
          <cell r="L1267" t="str">
            <v>28 March 2011</v>
          </cell>
        </row>
        <row r="1268">
          <cell r="D1268" t="str">
            <v>c.7436-?_8331+?dup</v>
          </cell>
          <cell r="E1268" t="str">
            <v/>
          </cell>
          <cell r="F1268" t="str">
            <v/>
          </cell>
          <cell r="G1268" t="str">
            <v>DP</v>
          </cell>
          <cell r="H1268" t="str">
            <v>unknown</v>
          </cell>
          <cell r="I1268" t="str">
            <v>unknown</v>
          </cell>
          <cell r="J1268">
            <v>3</v>
          </cell>
          <cell r="K1268" t="str">
            <v/>
          </cell>
          <cell r="L1268" t="str">
            <v>22 February 2013</v>
          </cell>
        </row>
        <row r="1269">
          <cell r="D1269" t="str">
            <v>c.7436-1G&gt;C</v>
          </cell>
          <cell r="E1269" t="str">
            <v/>
          </cell>
          <cell r="F1269" t="str">
            <v/>
          </cell>
          <cell r="G1269" t="str">
            <v>S</v>
          </cell>
          <cell r="H1269" t="str">
            <v>unknown</v>
          </cell>
          <cell r="I1269" t="str">
            <v>unknown</v>
          </cell>
          <cell r="J1269">
            <v>3</v>
          </cell>
          <cell r="K1269" t="str">
            <v/>
          </cell>
          <cell r="L1269" t="str">
            <v/>
          </cell>
        </row>
        <row r="1270">
          <cell r="D1270" t="str">
            <v>c.7436-2A&gt;G</v>
          </cell>
          <cell r="E1270" t="str">
            <v/>
          </cell>
          <cell r="F1270" t="str">
            <v/>
          </cell>
          <cell r="G1270" t="str">
            <v>S</v>
          </cell>
          <cell r="H1270" t="str">
            <v>unknown</v>
          </cell>
          <cell r="I1270" t="str">
            <v>unknown</v>
          </cell>
          <cell r="J1270">
            <v>3</v>
          </cell>
          <cell r="K1270" t="str">
            <v/>
          </cell>
          <cell r="L1270" t="str">
            <v/>
          </cell>
        </row>
        <row r="1271">
          <cell r="D1271" t="str">
            <v>c.7436-2A&gt;T</v>
          </cell>
          <cell r="E1271" t="str">
            <v/>
          </cell>
          <cell r="F1271" t="str">
            <v/>
          </cell>
          <cell r="G1271" t="str">
            <v>S</v>
          </cell>
          <cell r="H1271" t="str">
            <v>unknown</v>
          </cell>
          <cell r="I1271" t="str">
            <v>unknown</v>
          </cell>
          <cell r="J1271">
            <v>3</v>
          </cell>
          <cell r="K1271" t="str">
            <v/>
          </cell>
          <cell r="L1271" t="str">
            <v/>
          </cell>
        </row>
        <row r="1272">
          <cell r="D1272" t="str">
            <v>c.743del</v>
          </cell>
          <cell r="E1272" t="str">
            <v/>
          </cell>
          <cell r="F1272" t="str">
            <v>p.Ala248fs</v>
          </cell>
          <cell r="G1272" t="str">
            <v>FS</v>
          </cell>
          <cell r="H1272" t="str">
            <v>PTC</v>
          </cell>
          <cell r="I1272" t="str">
            <v>NMD</v>
          </cell>
          <cell r="J1272">
            <v>1</v>
          </cell>
          <cell r="K1272" t="str">
            <v/>
          </cell>
          <cell r="L1272" t="str">
            <v>31 October 2012; 22 August 2017 (HGVS reformatted)</v>
          </cell>
        </row>
        <row r="1273">
          <cell r="D1273" t="str">
            <v>c.7443del</v>
          </cell>
          <cell r="E1273" t="str">
            <v/>
          </cell>
          <cell r="F1273" t="str">
            <v>p.Thr2482fs</v>
          </cell>
          <cell r="G1273" t="str">
            <v>FS</v>
          </cell>
          <cell r="H1273" t="str">
            <v>PTC</v>
          </cell>
          <cell r="I1273" t="str">
            <v>NMD</v>
          </cell>
          <cell r="J1273">
            <v>1</v>
          </cell>
          <cell r="K1273" t="str">
            <v/>
          </cell>
          <cell r="L1273" t="str">
            <v>28 March 2011; 22 August 2017 (HGVS reformatted)</v>
          </cell>
        </row>
        <row r="1274">
          <cell r="D1274" t="str">
            <v>c.7469del</v>
          </cell>
          <cell r="E1274" t="str">
            <v/>
          </cell>
          <cell r="F1274" t="str">
            <v>p.Ile2490fs</v>
          </cell>
          <cell r="G1274" t="str">
            <v>FS</v>
          </cell>
          <cell r="H1274" t="str">
            <v>PTC</v>
          </cell>
          <cell r="I1274" t="str">
            <v>NMD</v>
          </cell>
          <cell r="J1274">
            <v>1</v>
          </cell>
          <cell r="K1274" t="str">
            <v/>
          </cell>
          <cell r="L1274" t="str">
            <v>22 August 2017 (HGVS reformatted)</v>
          </cell>
        </row>
        <row r="1275">
          <cell r="D1275" t="str">
            <v>c.7469dup</v>
          </cell>
          <cell r="E1275" t="str">
            <v/>
          </cell>
          <cell r="F1275" t="str">
            <v>p.Gln2491fs</v>
          </cell>
          <cell r="G1275" t="str">
            <v>FS</v>
          </cell>
          <cell r="H1275" t="str">
            <v>PTC</v>
          </cell>
          <cell r="I1275" t="str">
            <v>NMD</v>
          </cell>
          <cell r="J1275">
            <v>1</v>
          </cell>
          <cell r="K1275" t="str">
            <v/>
          </cell>
          <cell r="L1275" t="str">
            <v>16 August 2010; 22 August 2017 (HGVS reformatted)</v>
          </cell>
        </row>
        <row r="1276">
          <cell r="D1276" t="str">
            <v>c.7471C&gt;T</v>
          </cell>
          <cell r="E1276" t="str">
            <v/>
          </cell>
          <cell r="F1276" t="str">
            <v>p.Gln2491X</v>
          </cell>
          <cell r="G1276" t="str">
            <v>NS</v>
          </cell>
          <cell r="H1276" t="str">
            <v>PTC</v>
          </cell>
          <cell r="I1276" t="str">
            <v>NMD</v>
          </cell>
          <cell r="J1276">
            <v>1</v>
          </cell>
          <cell r="K1276" t="str">
            <v/>
          </cell>
          <cell r="L1276" t="str">
            <v>16 August 2010</v>
          </cell>
        </row>
        <row r="1277">
          <cell r="D1277" t="str">
            <v>c.7471del</v>
          </cell>
          <cell r="E1277" t="str">
            <v/>
          </cell>
          <cell r="F1277" t="str">
            <v>p.Gln2491fs</v>
          </cell>
          <cell r="G1277" t="str">
            <v>FS</v>
          </cell>
          <cell r="H1277" t="str">
            <v>PTC</v>
          </cell>
          <cell r="I1277" t="str">
            <v>NMD</v>
          </cell>
          <cell r="J1277">
            <v>1</v>
          </cell>
          <cell r="K1277" t="str">
            <v/>
          </cell>
          <cell r="L1277" t="str">
            <v>15 October 2010; 22 August 2017 (HGVS reformatted)</v>
          </cell>
        </row>
        <row r="1278">
          <cell r="D1278" t="str">
            <v>c.7480C&gt;T</v>
          </cell>
          <cell r="E1278" t="str">
            <v/>
          </cell>
          <cell r="F1278" t="str">
            <v>p.Arg2494X</v>
          </cell>
          <cell r="G1278" t="str">
            <v>NS</v>
          </cell>
          <cell r="H1278" t="str">
            <v>PTC</v>
          </cell>
          <cell r="I1278" t="str">
            <v>NMD</v>
          </cell>
          <cell r="J1278">
            <v>1</v>
          </cell>
          <cell r="K1278" t="str">
            <v/>
          </cell>
          <cell r="L1278" t="str">
            <v/>
          </cell>
        </row>
        <row r="1279">
          <cell r="D1279" t="str">
            <v>c.7485dup</v>
          </cell>
          <cell r="E1279" t="str">
            <v/>
          </cell>
          <cell r="F1279" t="str">
            <v>p.Lys2496X</v>
          </cell>
          <cell r="G1279" t="str">
            <v>FS</v>
          </cell>
          <cell r="H1279" t="str">
            <v>PTC</v>
          </cell>
          <cell r="I1279" t="str">
            <v>NMD</v>
          </cell>
          <cell r="J1279">
            <v>1</v>
          </cell>
          <cell r="K1279" t="str">
            <v/>
          </cell>
          <cell r="L1279" t="str">
            <v>22 March 2013; 22 August 2017 (HGVS reformatted)</v>
          </cell>
        </row>
        <row r="1280">
          <cell r="D1280" t="str">
            <v>c.7495C&gt;T</v>
          </cell>
          <cell r="E1280" t="str">
            <v/>
          </cell>
          <cell r="F1280" t="str">
            <v>p.Gln2499X</v>
          </cell>
          <cell r="G1280" t="str">
            <v>NS</v>
          </cell>
          <cell r="H1280" t="str">
            <v>PTC</v>
          </cell>
          <cell r="I1280" t="str">
            <v>NMD</v>
          </cell>
          <cell r="J1280">
            <v>1</v>
          </cell>
          <cell r="K1280" t="str">
            <v/>
          </cell>
          <cell r="L1280" t="str">
            <v>1 December 2010</v>
          </cell>
        </row>
        <row r="1281">
          <cell r="D1281" t="str">
            <v>c.7501C&gt;T</v>
          </cell>
          <cell r="E1281" t="str">
            <v/>
          </cell>
          <cell r="F1281" t="str">
            <v>p.Gln2501X</v>
          </cell>
          <cell r="G1281" t="str">
            <v>NS</v>
          </cell>
          <cell r="H1281" t="str">
            <v>PTC</v>
          </cell>
          <cell r="I1281" t="str">
            <v>NMD</v>
          </cell>
          <cell r="J1281">
            <v>1</v>
          </cell>
          <cell r="K1281" t="str">
            <v/>
          </cell>
          <cell r="L1281" t="str">
            <v>22 October 2010</v>
          </cell>
        </row>
        <row r="1282">
          <cell r="D1282" t="str">
            <v>c.7503_7506del</v>
          </cell>
          <cell r="E1282" t="str">
            <v/>
          </cell>
          <cell r="F1282" t="str">
            <v>p.Arg2502fs</v>
          </cell>
          <cell r="G1282" t="str">
            <v>FS</v>
          </cell>
          <cell r="H1282" t="str">
            <v>PTC</v>
          </cell>
          <cell r="I1282" t="str">
            <v>NMD</v>
          </cell>
          <cell r="J1282">
            <v>1</v>
          </cell>
          <cell r="K1282" t="str">
            <v/>
          </cell>
          <cell r="L1282" t="str">
            <v>12 March 2014; 22 August 2017 (HGVS reformatted)</v>
          </cell>
        </row>
        <row r="1283">
          <cell r="D1283" t="str">
            <v>c.7516C&gt;T</v>
          </cell>
          <cell r="E1283" t="str">
            <v/>
          </cell>
          <cell r="F1283" t="str">
            <v>p.Gln2506X</v>
          </cell>
          <cell r="G1283" t="str">
            <v>NS</v>
          </cell>
          <cell r="H1283" t="str">
            <v>PTC</v>
          </cell>
          <cell r="I1283" t="str">
            <v>NMD</v>
          </cell>
          <cell r="J1283">
            <v>1</v>
          </cell>
          <cell r="K1283" t="str">
            <v/>
          </cell>
          <cell r="L1283" t="str">
            <v>31 March 2010</v>
          </cell>
        </row>
        <row r="1284">
          <cell r="D1284" t="str">
            <v>c.7517dup</v>
          </cell>
          <cell r="E1284" t="str">
            <v/>
          </cell>
          <cell r="F1284" t="str">
            <v>p.Pro2507fs</v>
          </cell>
          <cell r="G1284" t="str">
            <v>FS</v>
          </cell>
          <cell r="H1284" t="str">
            <v>PTC</v>
          </cell>
          <cell r="I1284" t="str">
            <v>NMD</v>
          </cell>
          <cell r="J1284">
            <v>1</v>
          </cell>
          <cell r="K1284" t="str">
            <v/>
          </cell>
          <cell r="L1284" t="str">
            <v>14 March 2014; 22 August 2017 (HGVS reformatted)</v>
          </cell>
        </row>
        <row r="1285">
          <cell r="D1285" t="str">
            <v>c.7518del</v>
          </cell>
          <cell r="E1285" t="str">
            <v/>
          </cell>
          <cell r="F1285" t="str">
            <v>p.Gln2506fs</v>
          </cell>
          <cell r="G1285" t="str">
            <v>FS</v>
          </cell>
          <cell r="H1285" t="str">
            <v>PTC</v>
          </cell>
          <cell r="I1285" t="str">
            <v>NMD</v>
          </cell>
          <cell r="J1285">
            <v>1</v>
          </cell>
          <cell r="K1285" t="str">
            <v/>
          </cell>
          <cell r="L1285" t="str">
            <v>28 March 2011; 22 August 2017 (HGVS reformatted)</v>
          </cell>
        </row>
        <row r="1286">
          <cell r="D1286" t="str">
            <v>c.7530_7531del</v>
          </cell>
          <cell r="E1286" t="str">
            <v/>
          </cell>
          <cell r="F1286" t="str">
            <v>p.Tyr2511fs</v>
          </cell>
          <cell r="G1286" t="str">
            <v>FS</v>
          </cell>
          <cell r="H1286" t="str">
            <v>PTC</v>
          </cell>
          <cell r="I1286" t="str">
            <v>NMD</v>
          </cell>
          <cell r="J1286">
            <v>1</v>
          </cell>
          <cell r="K1286" t="str">
            <v/>
          </cell>
          <cell r="L1286" t="str">
            <v>22 August 2017 (HGVS reformatted)</v>
          </cell>
        </row>
        <row r="1287">
          <cell r="D1287" t="str">
            <v>c.7538del</v>
          </cell>
          <cell r="E1287" t="str">
            <v/>
          </cell>
          <cell r="F1287" t="str">
            <v>p.Ala2513fs</v>
          </cell>
          <cell r="G1287" t="str">
            <v>FS</v>
          </cell>
          <cell r="H1287" t="str">
            <v>PTC</v>
          </cell>
          <cell r="I1287" t="str">
            <v>NMD</v>
          </cell>
          <cell r="J1287">
            <v>1</v>
          </cell>
          <cell r="K1287" t="str">
            <v/>
          </cell>
          <cell r="L1287" t="str">
            <v>25 February 2011; 22 August 2017 (HGVS reformatted)</v>
          </cell>
        </row>
        <row r="1288">
          <cell r="D1288" t="str">
            <v>c.754_755del</v>
          </cell>
          <cell r="E1288" t="str">
            <v/>
          </cell>
          <cell r="F1288" t="str">
            <v>p.Asp252fs</v>
          </cell>
          <cell r="G1288" t="str">
            <v>FS</v>
          </cell>
          <cell r="H1288" t="str">
            <v>PTC</v>
          </cell>
          <cell r="I1288" t="str">
            <v>NMD</v>
          </cell>
          <cell r="J1288">
            <v>1</v>
          </cell>
          <cell r="K1288" t="str">
            <v/>
          </cell>
          <cell r="L1288" t="str">
            <v>22 August 2017 (HGVS reformatted)</v>
          </cell>
        </row>
        <row r="1289">
          <cell r="D1289" t="str">
            <v>c.7543del</v>
          </cell>
          <cell r="E1289" t="str">
            <v/>
          </cell>
          <cell r="F1289" t="str">
            <v>p.Thr2515fs</v>
          </cell>
          <cell r="G1289" t="str">
            <v>FS</v>
          </cell>
          <cell r="H1289" t="str">
            <v>PTC</v>
          </cell>
          <cell r="I1289" t="str">
            <v>NMD</v>
          </cell>
          <cell r="J1289">
            <v>1</v>
          </cell>
          <cell r="K1289" t="str">
            <v/>
          </cell>
          <cell r="L1289" t="str">
            <v>26 February 2010; 22 August 2017 (HGVS reformatted)</v>
          </cell>
        </row>
        <row r="1290">
          <cell r="D1290" t="str">
            <v>c.7543dup</v>
          </cell>
          <cell r="E1290" t="str">
            <v/>
          </cell>
          <cell r="F1290" t="str">
            <v>p.Thr2515fs</v>
          </cell>
          <cell r="G1290" t="str">
            <v>FS</v>
          </cell>
          <cell r="H1290" t="str">
            <v>PTC</v>
          </cell>
          <cell r="I1290" t="str">
            <v>NMD</v>
          </cell>
          <cell r="J1290">
            <v>1</v>
          </cell>
          <cell r="K1290" t="str">
            <v/>
          </cell>
          <cell r="L1290" t="str">
            <v>22 August 2017 (HGVS reformatted)</v>
          </cell>
        </row>
        <row r="1291">
          <cell r="D1291" t="str">
            <v>c.755_758del</v>
          </cell>
          <cell r="E1291" t="str">
            <v/>
          </cell>
          <cell r="F1291" t="str">
            <v>p.Asp252fs</v>
          </cell>
          <cell r="G1291" t="str">
            <v>FS</v>
          </cell>
          <cell r="H1291" t="str">
            <v>PTC</v>
          </cell>
          <cell r="I1291" t="str">
            <v>NMD</v>
          </cell>
          <cell r="J1291">
            <v>1</v>
          </cell>
          <cell r="K1291" t="str">
            <v/>
          </cell>
          <cell r="L1291" t="str">
            <v>22 August 2017 (HGVS reformatted)</v>
          </cell>
        </row>
        <row r="1292">
          <cell r="D1292" t="str">
            <v>c.7558C&gt;T</v>
          </cell>
          <cell r="E1292" t="str">
            <v/>
          </cell>
          <cell r="F1292" t="str">
            <v>p.Arg2520X</v>
          </cell>
          <cell r="G1292" t="str">
            <v>NS</v>
          </cell>
          <cell r="H1292" t="str">
            <v>PTC</v>
          </cell>
          <cell r="I1292" t="str">
            <v>NMD</v>
          </cell>
          <cell r="J1292">
            <v>1</v>
          </cell>
          <cell r="K1292" t="str">
            <v/>
          </cell>
          <cell r="L1292" t="str">
            <v/>
          </cell>
        </row>
        <row r="1293">
          <cell r="D1293" t="str">
            <v>c.7558del</v>
          </cell>
          <cell r="E1293" t="str">
            <v/>
          </cell>
          <cell r="F1293" t="str">
            <v>p.Arg2520fs</v>
          </cell>
          <cell r="G1293" t="str">
            <v>FS</v>
          </cell>
          <cell r="H1293" t="str">
            <v>PTC</v>
          </cell>
          <cell r="I1293" t="str">
            <v>NMD</v>
          </cell>
          <cell r="J1293">
            <v>1</v>
          </cell>
          <cell r="K1293" t="str">
            <v/>
          </cell>
          <cell r="L1293" t="str">
            <v>28 March 2011; 22 August 2017 (HGVS reformatted)</v>
          </cell>
        </row>
        <row r="1294">
          <cell r="D1294" t="str">
            <v>c.756_757del</v>
          </cell>
          <cell r="E1294" t="str">
            <v/>
          </cell>
          <cell r="F1294" t="str">
            <v>p.Asp252fs</v>
          </cell>
          <cell r="G1294" t="str">
            <v>FS</v>
          </cell>
          <cell r="H1294" t="str">
            <v>PTC</v>
          </cell>
          <cell r="I1294" t="str">
            <v>NMD</v>
          </cell>
          <cell r="J1294">
            <v>1</v>
          </cell>
          <cell r="K1294" t="str">
            <v/>
          </cell>
          <cell r="L1294" t="str">
            <v>22 August 2017 (HGVS reformatted)</v>
          </cell>
        </row>
        <row r="1295">
          <cell r="D1295" t="str">
            <v>c.756_759del</v>
          </cell>
          <cell r="E1295" t="str">
            <v/>
          </cell>
          <cell r="F1295" t="str">
            <v>p.Asp252fs</v>
          </cell>
          <cell r="G1295" t="str">
            <v>FS</v>
          </cell>
          <cell r="H1295" t="str">
            <v>PTC</v>
          </cell>
          <cell r="I1295" t="str">
            <v>NMD</v>
          </cell>
          <cell r="J1295">
            <v>1</v>
          </cell>
          <cell r="K1295" t="str">
            <v/>
          </cell>
          <cell r="L1295" t="str">
            <v>3 August 2009; 22 August 2017 (HGVS reformatted)</v>
          </cell>
        </row>
        <row r="1296">
          <cell r="D1296" t="str">
            <v>c.7561del</v>
          </cell>
          <cell r="E1296" t="str">
            <v/>
          </cell>
          <cell r="F1296" t="str">
            <v>p.Ile2521fs</v>
          </cell>
          <cell r="G1296" t="str">
            <v>FS</v>
          </cell>
          <cell r="H1296" t="str">
            <v>PTC</v>
          </cell>
          <cell r="I1296" t="str">
            <v>NMD</v>
          </cell>
          <cell r="J1296">
            <v>1</v>
          </cell>
          <cell r="K1296" t="str">
            <v/>
          </cell>
          <cell r="L1296" t="str">
            <v>22 August 2017 (HGVS reformatted)</v>
          </cell>
        </row>
        <row r="1297">
          <cell r="D1297" t="str">
            <v>c.7565_7568del</v>
          </cell>
          <cell r="E1297" t="str">
            <v/>
          </cell>
          <cell r="F1297" t="str">
            <v>p.Ser2522X</v>
          </cell>
          <cell r="G1297" t="str">
            <v>FS</v>
          </cell>
          <cell r="H1297" t="str">
            <v>PTC</v>
          </cell>
          <cell r="I1297" t="str">
            <v>NMD</v>
          </cell>
          <cell r="J1297">
            <v>1</v>
          </cell>
          <cell r="K1297" t="str">
            <v/>
          </cell>
          <cell r="L1297" t="str">
            <v>22 August 2017 (HGVS reformatted)</v>
          </cell>
        </row>
        <row r="1298">
          <cell r="D1298" t="str">
            <v>c.7567_7568del</v>
          </cell>
          <cell r="E1298" t="str">
            <v/>
          </cell>
          <cell r="F1298" t="str">
            <v>p.Leu2523fs</v>
          </cell>
          <cell r="G1298" t="str">
            <v>FS</v>
          </cell>
          <cell r="H1298" t="str">
            <v>PTC</v>
          </cell>
          <cell r="I1298" t="str">
            <v>NMD</v>
          </cell>
          <cell r="J1298">
            <v>1</v>
          </cell>
          <cell r="K1298" t="str">
            <v/>
          </cell>
          <cell r="L1298" t="str">
            <v>22 August 2017 (HGVS reformatted)</v>
          </cell>
        </row>
        <row r="1299">
          <cell r="D1299" t="str">
            <v>c.757_758del</v>
          </cell>
          <cell r="E1299" t="str">
            <v/>
          </cell>
          <cell r="F1299" t="str">
            <v>p.Ser253X</v>
          </cell>
          <cell r="G1299" t="str">
            <v>FS</v>
          </cell>
          <cell r="H1299" t="str">
            <v>PTC</v>
          </cell>
          <cell r="I1299" t="str">
            <v>NMD</v>
          </cell>
          <cell r="J1299">
            <v>1</v>
          </cell>
          <cell r="K1299" t="str">
            <v/>
          </cell>
          <cell r="L1299" t="str">
            <v>13 August 2010; 22 August 2017 (HGVS reformatted)</v>
          </cell>
        </row>
        <row r="1300">
          <cell r="D1300" t="str">
            <v>c.7595_7596insTT</v>
          </cell>
          <cell r="E1300" t="str">
            <v/>
          </cell>
          <cell r="F1300" t="str">
            <v>p.Ala2534fs</v>
          </cell>
          <cell r="G1300" t="str">
            <v>FS</v>
          </cell>
          <cell r="H1300" t="str">
            <v>PTC</v>
          </cell>
          <cell r="I1300" t="str">
            <v>NMD</v>
          </cell>
          <cell r="J1300">
            <v>1</v>
          </cell>
          <cell r="K1300" t="str">
            <v/>
          </cell>
          <cell r="L1300" t="str">
            <v/>
          </cell>
        </row>
        <row r="1301">
          <cell r="D1301" t="str">
            <v>c.7612A&gt;T</v>
          </cell>
          <cell r="E1301" t="str">
            <v/>
          </cell>
          <cell r="F1301" t="str">
            <v>p.Lys2538X</v>
          </cell>
          <cell r="G1301" t="str">
            <v>NS</v>
          </cell>
          <cell r="H1301" t="str">
            <v>PTC</v>
          </cell>
          <cell r="I1301" t="str">
            <v>NMD</v>
          </cell>
          <cell r="J1301">
            <v>1</v>
          </cell>
          <cell r="K1301" t="str">
            <v/>
          </cell>
          <cell r="L1301" t="str">
            <v>30 August 2010</v>
          </cell>
        </row>
        <row r="1302">
          <cell r="D1302" t="str">
            <v>c.7615C&gt;T</v>
          </cell>
          <cell r="E1302" t="str">
            <v/>
          </cell>
          <cell r="F1302" t="str">
            <v>p.Gln2539X</v>
          </cell>
          <cell r="G1302" t="str">
            <v>NS</v>
          </cell>
          <cell r="H1302" t="str">
            <v>PTC</v>
          </cell>
          <cell r="I1302" t="str">
            <v>NMD</v>
          </cell>
          <cell r="J1302">
            <v>1</v>
          </cell>
          <cell r="K1302" t="str">
            <v/>
          </cell>
          <cell r="L1302" t="str">
            <v/>
          </cell>
        </row>
        <row r="1303">
          <cell r="D1303" t="str">
            <v>c.7617+1G&gt;A</v>
          </cell>
          <cell r="E1303" t="str">
            <v/>
          </cell>
          <cell r="F1303" t="str">
            <v/>
          </cell>
          <cell r="G1303" t="str">
            <v>S</v>
          </cell>
          <cell r="H1303" t="str">
            <v>unknown</v>
          </cell>
          <cell r="I1303" t="str">
            <v>unknown</v>
          </cell>
          <cell r="J1303">
            <v>3</v>
          </cell>
          <cell r="K1303" t="str">
            <v/>
          </cell>
          <cell r="L1303" t="str">
            <v/>
          </cell>
        </row>
        <row r="1304">
          <cell r="D1304" t="str">
            <v>c.7617+1G&gt;T</v>
          </cell>
          <cell r="E1304" t="str">
            <v/>
          </cell>
          <cell r="F1304" t="str">
            <v/>
          </cell>
          <cell r="G1304" t="str">
            <v>S</v>
          </cell>
          <cell r="H1304" t="str">
            <v>unknown</v>
          </cell>
          <cell r="I1304" t="str">
            <v>unknown</v>
          </cell>
          <cell r="J1304">
            <v>3</v>
          </cell>
          <cell r="K1304" t="str">
            <v/>
          </cell>
          <cell r="L1304" t="str">
            <v/>
          </cell>
        </row>
        <row r="1305">
          <cell r="D1305" t="str">
            <v>c.7617+2T&gt;G</v>
          </cell>
          <cell r="E1305" t="str">
            <v/>
          </cell>
          <cell r="F1305" t="str">
            <v/>
          </cell>
          <cell r="G1305" t="str">
            <v>S</v>
          </cell>
          <cell r="H1305" t="str">
            <v>unknown</v>
          </cell>
          <cell r="I1305" t="str">
            <v>unknown</v>
          </cell>
          <cell r="J1305">
            <v>3</v>
          </cell>
          <cell r="K1305" t="str">
            <v/>
          </cell>
          <cell r="L1305" t="str">
            <v/>
          </cell>
        </row>
        <row r="1306">
          <cell r="D1306" t="str">
            <v>c.7618-1G&gt;A</v>
          </cell>
          <cell r="E1306" t="str">
            <v/>
          </cell>
          <cell r="F1306" t="str">
            <v/>
          </cell>
          <cell r="G1306" t="str">
            <v>S</v>
          </cell>
          <cell r="H1306" t="str">
            <v>unknown</v>
          </cell>
          <cell r="I1306" t="str">
            <v>unknown</v>
          </cell>
          <cell r="J1306">
            <v>3</v>
          </cell>
          <cell r="K1306" t="str">
            <v/>
          </cell>
          <cell r="L1306" t="str">
            <v/>
          </cell>
        </row>
        <row r="1307">
          <cell r="D1307" t="str">
            <v>c.7618-2A&gt;G</v>
          </cell>
          <cell r="E1307" t="str">
            <v/>
          </cell>
          <cell r="F1307" t="str">
            <v/>
          </cell>
          <cell r="G1307" t="str">
            <v>S</v>
          </cell>
          <cell r="H1307" t="str">
            <v>unknown</v>
          </cell>
          <cell r="I1307" t="str">
            <v>unknown</v>
          </cell>
          <cell r="J1307">
            <v>3</v>
          </cell>
          <cell r="K1307" t="str">
            <v/>
          </cell>
          <cell r="L1307" t="str">
            <v>5 August 2009</v>
          </cell>
        </row>
        <row r="1308">
          <cell r="D1308" t="str">
            <v>c.7624dup</v>
          </cell>
          <cell r="E1308" t="str">
            <v/>
          </cell>
          <cell r="F1308" t="str">
            <v>p.Thr2542fs</v>
          </cell>
          <cell r="G1308" t="str">
            <v>FS</v>
          </cell>
          <cell r="H1308" t="str">
            <v>PTC</v>
          </cell>
          <cell r="I1308" t="str">
            <v>NMD</v>
          </cell>
          <cell r="J1308">
            <v>1</v>
          </cell>
          <cell r="K1308" t="str">
            <v/>
          </cell>
          <cell r="L1308" t="str">
            <v>24 February 2014; 22 August 2017 (HGVS reformatted)</v>
          </cell>
        </row>
        <row r="1309">
          <cell r="D1309" t="str">
            <v>c.7627dup</v>
          </cell>
          <cell r="E1309" t="str">
            <v/>
          </cell>
          <cell r="F1309" t="str">
            <v>p.Tyr2543fs</v>
          </cell>
          <cell r="G1309" t="str">
            <v>FS</v>
          </cell>
          <cell r="H1309" t="str">
            <v>PTC</v>
          </cell>
          <cell r="I1309" t="str">
            <v>NMD</v>
          </cell>
          <cell r="J1309">
            <v>1</v>
          </cell>
          <cell r="K1309" t="str">
            <v/>
          </cell>
          <cell r="L1309" t="str">
            <v>13 June 2014; 22 August 2017 (HGVS reformatted)</v>
          </cell>
        </row>
        <row r="1310">
          <cell r="D1310" t="str">
            <v>c.7631del</v>
          </cell>
          <cell r="E1310" t="str">
            <v/>
          </cell>
          <cell r="F1310" t="str">
            <v>p.Gly2544fs</v>
          </cell>
          <cell r="G1310" t="str">
            <v>FS</v>
          </cell>
          <cell r="H1310" t="str">
            <v>PTC</v>
          </cell>
          <cell r="I1310" t="str">
            <v>NMD</v>
          </cell>
          <cell r="J1310">
            <v>1</v>
          </cell>
          <cell r="K1310" t="str">
            <v/>
          </cell>
          <cell r="L1310" t="str">
            <v>6 May 2011; 22 August 2017 (HGVS reformatted)</v>
          </cell>
        </row>
        <row r="1311">
          <cell r="D1311" t="str">
            <v>c.7638_7647del</v>
          </cell>
          <cell r="E1311" t="str">
            <v/>
          </cell>
          <cell r="F1311" t="str">
            <v>p.Lys2547X</v>
          </cell>
          <cell r="G1311" t="str">
            <v>FS</v>
          </cell>
          <cell r="H1311" t="str">
            <v>PTC</v>
          </cell>
          <cell r="I1311" t="str">
            <v>NMD</v>
          </cell>
          <cell r="J1311">
            <v>1</v>
          </cell>
          <cell r="K1311" t="str">
            <v/>
          </cell>
          <cell r="L1311" t="str">
            <v>22 August 2017 (HGVS reformatted)</v>
          </cell>
        </row>
        <row r="1312">
          <cell r="D1312" t="str">
            <v>c.7643_7644del</v>
          </cell>
          <cell r="E1312" t="str">
            <v/>
          </cell>
          <cell r="F1312" t="str">
            <v>p.His2548fs</v>
          </cell>
          <cell r="G1312" t="str">
            <v>FS</v>
          </cell>
          <cell r="H1312" t="str">
            <v>PTC</v>
          </cell>
          <cell r="I1312" t="str">
            <v>NMD</v>
          </cell>
          <cell r="J1312">
            <v>1</v>
          </cell>
          <cell r="K1312" t="str">
            <v/>
          </cell>
          <cell r="L1312" t="str">
            <v>22 August 2017 (HGVS reformatted)</v>
          </cell>
        </row>
        <row r="1313">
          <cell r="D1313" t="str">
            <v>c.7647C&gt;A</v>
          </cell>
          <cell r="E1313" t="str">
            <v/>
          </cell>
          <cell r="F1313" t="str">
            <v>p.Cys2549X</v>
          </cell>
          <cell r="G1313" t="str">
            <v>NS</v>
          </cell>
          <cell r="H1313" t="str">
            <v>PTC</v>
          </cell>
          <cell r="I1313" t="str">
            <v>NMD</v>
          </cell>
          <cell r="J1313">
            <v>1</v>
          </cell>
          <cell r="K1313" t="str">
            <v/>
          </cell>
          <cell r="L1313" t="str">
            <v/>
          </cell>
        </row>
        <row r="1314">
          <cell r="D1314" t="str">
            <v>c.765_770delinsAAACAAT</v>
          </cell>
          <cell r="E1314" t="str">
            <v/>
          </cell>
          <cell r="F1314" t="str">
            <v>p.Asn255fs</v>
          </cell>
          <cell r="G1314" t="str">
            <v>FS</v>
          </cell>
          <cell r="H1314" t="str">
            <v>PTC</v>
          </cell>
          <cell r="I1314" t="str">
            <v>NMD</v>
          </cell>
          <cell r="J1314">
            <v>1</v>
          </cell>
          <cell r="K1314" t="str">
            <v/>
          </cell>
          <cell r="L1314" t="str">
            <v>11 July 2011</v>
          </cell>
        </row>
        <row r="1315">
          <cell r="D1315" t="str">
            <v>c.7654dup</v>
          </cell>
          <cell r="E1315" t="str">
            <v/>
          </cell>
          <cell r="F1315" t="str">
            <v>p.Ile2552fs</v>
          </cell>
          <cell r="G1315" t="str">
            <v>FS</v>
          </cell>
          <cell r="H1315" t="str">
            <v>PTC</v>
          </cell>
          <cell r="I1315" t="str">
            <v>NMD</v>
          </cell>
          <cell r="J1315">
            <v>1</v>
          </cell>
          <cell r="K1315" t="str">
            <v/>
          </cell>
          <cell r="L1315" t="str">
            <v>24 February 2014; 22 August 2017 (HGVS reformatted)</v>
          </cell>
        </row>
        <row r="1316">
          <cell r="D1316" t="str">
            <v>c.7655_7658del</v>
          </cell>
          <cell r="E1316" t="str">
            <v/>
          </cell>
          <cell r="F1316" t="str">
            <v>p.Ile2552fs</v>
          </cell>
          <cell r="G1316" t="str">
            <v>FS</v>
          </cell>
          <cell r="H1316" t="str">
            <v>PTC</v>
          </cell>
          <cell r="I1316" t="str">
            <v>NMD</v>
          </cell>
          <cell r="J1316">
            <v>1</v>
          </cell>
          <cell r="K1316" t="str">
            <v/>
          </cell>
          <cell r="L1316" t="str">
            <v>22 August 2017 (HGVS reformatted)</v>
          </cell>
        </row>
        <row r="1317">
          <cell r="D1317" t="str">
            <v>c.7666_7667dup</v>
          </cell>
          <cell r="E1317" t="str">
            <v/>
          </cell>
          <cell r="F1317" t="str">
            <v>p.Apn2556fs</v>
          </cell>
          <cell r="G1317" t="str">
            <v>FS</v>
          </cell>
          <cell r="H1317" t="str">
            <v>PTC</v>
          </cell>
          <cell r="I1317" t="str">
            <v>NMD</v>
          </cell>
          <cell r="J1317">
            <v>1</v>
          </cell>
          <cell r="K1317" t="str">
            <v/>
          </cell>
          <cell r="L1317" t="str">
            <v>22 August 2017 (HGVS reformatted)</v>
          </cell>
        </row>
        <row r="1318">
          <cell r="D1318" t="str">
            <v>c.7667dup</v>
          </cell>
          <cell r="E1318" t="str">
            <v/>
          </cell>
          <cell r="F1318" t="str">
            <v>p.Asn2556fs</v>
          </cell>
          <cell r="G1318" t="str">
            <v>FS</v>
          </cell>
          <cell r="H1318" t="str">
            <v>PTC</v>
          </cell>
          <cell r="I1318" t="str">
            <v>NMD</v>
          </cell>
          <cell r="J1318">
            <v>1</v>
          </cell>
          <cell r="K1318" t="str">
            <v/>
          </cell>
          <cell r="L1318" t="str">
            <v>22 August 2017 (HGVS reformatted)</v>
          </cell>
        </row>
        <row r="1319">
          <cell r="D1319" t="str">
            <v>c.7668_7669insA</v>
          </cell>
          <cell r="E1319" t="str">
            <v/>
          </cell>
          <cell r="F1319" t="str">
            <v>p.Ala2557fs</v>
          </cell>
          <cell r="G1319" t="str">
            <v>FS</v>
          </cell>
          <cell r="H1319" t="str">
            <v>PTC</v>
          </cell>
          <cell r="I1319" t="str">
            <v>NMD</v>
          </cell>
          <cell r="J1319">
            <v>1</v>
          </cell>
          <cell r="K1319" t="str">
            <v/>
          </cell>
          <cell r="L1319" t="str">
            <v/>
          </cell>
        </row>
        <row r="1320">
          <cell r="D1320" t="str">
            <v>c.767_768del</v>
          </cell>
          <cell r="E1320" t="str">
            <v/>
          </cell>
          <cell r="F1320" t="str">
            <v>p.Thr256fs</v>
          </cell>
          <cell r="G1320" t="str">
            <v>FS</v>
          </cell>
          <cell r="H1320" t="str">
            <v>PTC</v>
          </cell>
          <cell r="I1320" t="str">
            <v>NMD</v>
          </cell>
          <cell r="J1320">
            <v>1</v>
          </cell>
          <cell r="K1320" t="str">
            <v/>
          </cell>
          <cell r="L1320" t="str">
            <v>22 August 2017 (HGVS reformatted)</v>
          </cell>
        </row>
        <row r="1321">
          <cell r="D1321" t="str">
            <v>c.7671del</v>
          </cell>
          <cell r="E1321" t="str">
            <v/>
          </cell>
          <cell r="F1321" t="str">
            <v>p.Glu2558fs</v>
          </cell>
          <cell r="G1321" t="str">
            <v>FS</v>
          </cell>
          <cell r="H1321" t="str">
            <v>PTC</v>
          </cell>
          <cell r="I1321" t="str">
            <v>NMD</v>
          </cell>
          <cell r="J1321">
            <v>1</v>
          </cell>
          <cell r="K1321" t="str">
            <v/>
          </cell>
          <cell r="L1321" t="str">
            <v>22 August 2017 (HGVS reformatted)</v>
          </cell>
        </row>
        <row r="1322">
          <cell r="D1322" t="str">
            <v>c.7673_7674del</v>
          </cell>
          <cell r="E1322" t="str">
            <v/>
          </cell>
          <cell r="F1322" t="str">
            <v>p.Glu2558fs</v>
          </cell>
          <cell r="G1322" t="str">
            <v>FS</v>
          </cell>
          <cell r="H1322" t="str">
            <v>PTC</v>
          </cell>
          <cell r="I1322" t="str">
            <v>NMD</v>
          </cell>
          <cell r="J1322">
            <v>1</v>
          </cell>
          <cell r="K1322" t="str">
            <v/>
          </cell>
          <cell r="L1322" t="str">
            <v>22 August 2017 (HGVS reformatted)</v>
          </cell>
        </row>
        <row r="1323">
          <cell r="D1323" t="str">
            <v>c.7679_7680del</v>
          </cell>
          <cell r="E1323" t="str">
            <v/>
          </cell>
          <cell r="F1323" t="str">
            <v>p.Phe2560fs</v>
          </cell>
          <cell r="G1323" t="str">
            <v>FS</v>
          </cell>
          <cell r="H1323" t="str">
            <v>PTC</v>
          </cell>
          <cell r="I1323" t="str">
            <v>NMD</v>
          </cell>
          <cell r="J1323">
            <v>1</v>
          </cell>
          <cell r="K1323" t="str">
            <v/>
          </cell>
          <cell r="L1323" t="str">
            <v>30 June 2010; 22 August 2017 (HGVS reformatted)</v>
          </cell>
        </row>
        <row r="1324">
          <cell r="D1324" t="str">
            <v>c.767del</v>
          </cell>
          <cell r="E1324" t="str">
            <v/>
          </cell>
          <cell r="F1324" t="str">
            <v>p.Thr256fs</v>
          </cell>
          <cell r="G1324" t="str">
            <v>FS</v>
          </cell>
          <cell r="H1324" t="str">
            <v>PTC</v>
          </cell>
          <cell r="I1324" t="str">
            <v>NMD</v>
          </cell>
          <cell r="J1324">
            <v>1</v>
          </cell>
          <cell r="K1324" t="str">
            <v/>
          </cell>
          <cell r="L1324" t="str">
            <v>22 August 2017 (HGVS reformatted)</v>
          </cell>
        </row>
        <row r="1325">
          <cell r="D1325" t="str">
            <v>c.7680dup</v>
          </cell>
          <cell r="E1325" t="str">
            <v/>
          </cell>
          <cell r="F1325" t="str">
            <v>p.Gln2561fs</v>
          </cell>
          <cell r="G1325" t="str">
            <v>FS</v>
          </cell>
          <cell r="H1325" t="str">
            <v>PTC</v>
          </cell>
          <cell r="I1325" t="str">
            <v>NMD</v>
          </cell>
          <cell r="J1325">
            <v>1</v>
          </cell>
          <cell r="K1325" t="str">
            <v/>
          </cell>
          <cell r="L1325" t="str">
            <v>22 August 2017 (HGVS reformatted)</v>
          </cell>
        </row>
        <row r="1326">
          <cell r="D1326" t="str">
            <v>c.7681_7682insT</v>
          </cell>
          <cell r="E1326" t="str">
            <v/>
          </cell>
          <cell r="F1326" t="str">
            <v>p.Gln2561fs</v>
          </cell>
          <cell r="G1326" t="str">
            <v>FS</v>
          </cell>
          <cell r="H1326" t="str">
            <v>PTC</v>
          </cell>
          <cell r="I1326" t="str">
            <v>NMD</v>
          </cell>
          <cell r="J1326">
            <v>1</v>
          </cell>
          <cell r="K1326" t="str">
            <v/>
          </cell>
          <cell r="L1326" t="str">
            <v/>
          </cell>
        </row>
        <row r="1327">
          <cell r="D1327" t="str">
            <v>c.7681C&gt;T</v>
          </cell>
          <cell r="E1327" t="str">
            <v/>
          </cell>
          <cell r="F1327" t="str">
            <v>p.Gln2561X</v>
          </cell>
          <cell r="G1327" t="str">
            <v>NS</v>
          </cell>
          <cell r="H1327" t="str">
            <v>PTC</v>
          </cell>
          <cell r="I1327" t="str">
            <v>NMD</v>
          </cell>
          <cell r="J1327">
            <v>1</v>
          </cell>
          <cell r="K1327" t="str">
            <v/>
          </cell>
          <cell r="L1327" t="str">
            <v/>
          </cell>
        </row>
        <row r="1328">
          <cell r="D1328" t="str">
            <v>c.7689del</v>
          </cell>
          <cell r="E1328" t="str">
            <v/>
          </cell>
          <cell r="F1328" t="str">
            <v>p.His2563fs</v>
          </cell>
          <cell r="G1328" t="str">
            <v>FS</v>
          </cell>
          <cell r="H1328" t="str">
            <v>PTC</v>
          </cell>
          <cell r="I1328" t="str">
            <v>NMD</v>
          </cell>
          <cell r="J1328">
            <v>1</v>
          </cell>
          <cell r="K1328" t="str">
            <v/>
          </cell>
          <cell r="L1328" t="str">
            <v>13 August 2010; 22 August 2017 (HGVS reformatted)</v>
          </cell>
        </row>
        <row r="1329">
          <cell r="D1329" t="str">
            <v>c.7707del</v>
          </cell>
          <cell r="E1329" t="str">
            <v/>
          </cell>
          <cell r="F1329" t="str">
            <v>p.Lys2570fs</v>
          </cell>
          <cell r="G1329" t="str">
            <v>FS</v>
          </cell>
          <cell r="H1329" t="str">
            <v>PTC</v>
          </cell>
          <cell r="I1329" t="str">
            <v>NMD</v>
          </cell>
          <cell r="J1329">
            <v>1</v>
          </cell>
          <cell r="K1329" t="str">
            <v/>
          </cell>
          <cell r="L1329" t="str">
            <v>5 August 2009; 22 August 2017 (HGVS reformatted)</v>
          </cell>
        </row>
        <row r="1330">
          <cell r="D1330" t="str">
            <v>c.7708A&gt;T</v>
          </cell>
          <cell r="E1330" t="str">
            <v/>
          </cell>
          <cell r="F1330" t="str">
            <v>p.Lys2570X</v>
          </cell>
          <cell r="G1330" t="str">
            <v>NS</v>
          </cell>
          <cell r="H1330" t="str">
            <v>PTC</v>
          </cell>
          <cell r="I1330" t="str">
            <v>NMD</v>
          </cell>
          <cell r="J1330">
            <v>1</v>
          </cell>
          <cell r="K1330" t="str">
            <v/>
          </cell>
          <cell r="L1330" t="str">
            <v>18 August 2010</v>
          </cell>
        </row>
        <row r="1331">
          <cell r="D1331" t="str">
            <v>c.771_775del</v>
          </cell>
          <cell r="E1331" t="str">
            <v/>
          </cell>
          <cell r="F1331" t="str">
            <v>p.Asn257fs</v>
          </cell>
          <cell r="G1331" t="str">
            <v>FS</v>
          </cell>
          <cell r="H1331" t="str">
            <v>PTC</v>
          </cell>
          <cell r="I1331" t="str">
            <v>NMD</v>
          </cell>
          <cell r="J1331">
            <v>1</v>
          </cell>
          <cell r="K1331" t="str">
            <v/>
          </cell>
          <cell r="L1331" t="str">
            <v>22 August 2017 (HGVS reformatted)</v>
          </cell>
        </row>
        <row r="1332">
          <cell r="D1332" t="str">
            <v>c.772C&gt;T</v>
          </cell>
          <cell r="E1332" t="str">
            <v/>
          </cell>
          <cell r="F1332" t="str">
            <v>p.Gln258X</v>
          </cell>
          <cell r="G1332" t="str">
            <v>NS</v>
          </cell>
          <cell r="H1332" t="str">
            <v>PTC</v>
          </cell>
          <cell r="I1332" t="str">
            <v>NMD</v>
          </cell>
          <cell r="J1332">
            <v>1</v>
          </cell>
          <cell r="K1332" t="str">
            <v/>
          </cell>
          <cell r="L1332" t="str">
            <v/>
          </cell>
        </row>
        <row r="1333">
          <cell r="D1333" t="str">
            <v>c.7738C&gt;T</v>
          </cell>
          <cell r="E1333" t="str">
            <v/>
          </cell>
          <cell r="F1333" t="str">
            <v>p.Gln2580X</v>
          </cell>
          <cell r="G1333" t="str">
            <v>NS</v>
          </cell>
          <cell r="H1333" t="str">
            <v>PTC</v>
          </cell>
          <cell r="I1333" t="str">
            <v>NMD</v>
          </cell>
          <cell r="J1333">
            <v>1</v>
          </cell>
          <cell r="K1333" t="str">
            <v/>
          </cell>
          <cell r="L1333" t="str">
            <v>15 December 2010</v>
          </cell>
        </row>
        <row r="1334">
          <cell r="D1334" t="str">
            <v>c.774_775del</v>
          </cell>
          <cell r="E1334" t="str">
            <v/>
          </cell>
          <cell r="F1334" t="str">
            <v>p.Glu260fs</v>
          </cell>
          <cell r="G1334" t="str">
            <v>FS</v>
          </cell>
          <cell r="H1334" t="str">
            <v>PTC</v>
          </cell>
          <cell r="I1334" t="str">
            <v>NMD</v>
          </cell>
          <cell r="J1334">
            <v>1</v>
          </cell>
          <cell r="K1334" t="str">
            <v/>
          </cell>
          <cell r="L1334" t="str">
            <v>22 August 2017 (HGVS reformatted)</v>
          </cell>
        </row>
        <row r="1335">
          <cell r="D1335" t="str">
            <v>c.7744del</v>
          </cell>
          <cell r="E1335" t="str">
            <v/>
          </cell>
          <cell r="F1335" t="str">
            <v>p.Ala2582fs</v>
          </cell>
          <cell r="G1335" t="str">
            <v>FS</v>
          </cell>
          <cell r="H1335" t="str">
            <v>PTC</v>
          </cell>
          <cell r="I1335" t="str">
            <v>NMD</v>
          </cell>
          <cell r="J1335">
            <v>1</v>
          </cell>
          <cell r="K1335" t="str">
            <v/>
          </cell>
          <cell r="L1335" t="str">
            <v>25 February 2011; 22 August 2017 (HGVS reformatted)</v>
          </cell>
        </row>
        <row r="1336">
          <cell r="D1336" t="str">
            <v>c.7751del</v>
          </cell>
          <cell r="E1336" t="str">
            <v/>
          </cell>
          <cell r="F1336" t="str">
            <v>p.Gly2584fs</v>
          </cell>
          <cell r="G1336" t="str">
            <v>FS</v>
          </cell>
          <cell r="H1336" t="str">
            <v>PTC</v>
          </cell>
          <cell r="I1336" t="str">
            <v>NMD</v>
          </cell>
          <cell r="J1336">
            <v>1</v>
          </cell>
          <cell r="K1336" t="str">
            <v/>
          </cell>
          <cell r="L1336" t="str">
            <v>23 March 2013; 22 August 2017 (HGVS reformatted)</v>
          </cell>
        </row>
        <row r="1337">
          <cell r="D1337" t="str">
            <v>c.7757G&gt;A</v>
          </cell>
          <cell r="E1337" t="str">
            <v/>
          </cell>
          <cell r="F1337" t="str">
            <v>p.Trp2586X</v>
          </cell>
          <cell r="G1337" t="str">
            <v>NS</v>
          </cell>
          <cell r="H1337" t="str">
            <v>PTC</v>
          </cell>
          <cell r="I1337" t="str">
            <v>NMD</v>
          </cell>
          <cell r="J1337">
            <v>1</v>
          </cell>
          <cell r="K1337" t="str">
            <v/>
          </cell>
          <cell r="L1337" t="str">
            <v/>
          </cell>
        </row>
        <row r="1338">
          <cell r="D1338" t="str">
            <v>c.7758G&gt;A</v>
          </cell>
          <cell r="E1338" t="str">
            <v/>
          </cell>
          <cell r="F1338" t="str">
            <v>p.Trp2586X</v>
          </cell>
          <cell r="G1338" t="str">
            <v>NS</v>
          </cell>
          <cell r="H1338" t="str">
            <v>PTC</v>
          </cell>
          <cell r="I1338" t="str">
            <v>NMD</v>
          </cell>
          <cell r="J1338">
            <v>1</v>
          </cell>
          <cell r="K1338" t="str">
            <v/>
          </cell>
          <cell r="L1338" t="str">
            <v/>
          </cell>
        </row>
        <row r="1339">
          <cell r="D1339" t="str">
            <v>c.775del</v>
          </cell>
          <cell r="E1339" t="str">
            <v/>
          </cell>
          <cell r="F1339" t="str">
            <v>p.Arg259fs</v>
          </cell>
          <cell r="G1339" t="str">
            <v>FS</v>
          </cell>
          <cell r="H1339" t="str">
            <v>PTC</v>
          </cell>
          <cell r="I1339" t="str">
            <v>NMD</v>
          </cell>
          <cell r="J1339">
            <v>1</v>
          </cell>
          <cell r="K1339" t="str">
            <v/>
          </cell>
          <cell r="L1339" t="str">
            <v>1 October 2012; 22 August 2017 (HGVS reformatted)</v>
          </cell>
        </row>
        <row r="1340">
          <cell r="D1340" t="str">
            <v>c.7761del</v>
          </cell>
          <cell r="E1340" t="str">
            <v/>
          </cell>
          <cell r="F1340" t="str">
            <v>p.Ile2588fs</v>
          </cell>
          <cell r="G1340" t="str">
            <v>FS</v>
          </cell>
          <cell r="H1340" t="str">
            <v>PTC</v>
          </cell>
          <cell r="I1340" t="str">
            <v>NMD</v>
          </cell>
          <cell r="J1340">
            <v>1</v>
          </cell>
          <cell r="K1340" t="str">
            <v/>
          </cell>
          <cell r="L1340" t="str">
            <v>5 October 2012; 22 August 2017 (HGVS reformatted)</v>
          </cell>
        </row>
        <row r="1341">
          <cell r="D1341" t="str">
            <v>c.7762_7764delinsTT</v>
          </cell>
          <cell r="E1341" t="str">
            <v/>
          </cell>
          <cell r="F1341" t="str">
            <v>p.Ile2588fs</v>
          </cell>
          <cell r="G1341" t="str">
            <v>FS</v>
          </cell>
          <cell r="H1341" t="str">
            <v>PTC</v>
          </cell>
          <cell r="I1341" t="str">
            <v>NMD</v>
          </cell>
          <cell r="J1341">
            <v>1</v>
          </cell>
          <cell r="K1341" t="str">
            <v/>
          </cell>
          <cell r="L1341" t="str">
            <v>13 June 2014 (HGVS amended)</v>
          </cell>
        </row>
        <row r="1342">
          <cell r="D1342" t="str">
            <v>c.7762_7766dup</v>
          </cell>
          <cell r="E1342" t="str">
            <v/>
          </cell>
          <cell r="F1342" t="str">
            <v>p.Ser2590fs</v>
          </cell>
          <cell r="G1342" t="str">
            <v>FS</v>
          </cell>
          <cell r="H1342" t="str">
            <v>PTC</v>
          </cell>
          <cell r="I1342" t="str">
            <v>NMD</v>
          </cell>
          <cell r="J1342">
            <v>1</v>
          </cell>
          <cell r="K1342" t="str">
            <v/>
          </cell>
          <cell r="L1342" t="str">
            <v>22 August 2017 (HGVS reformatted)</v>
          </cell>
        </row>
        <row r="1343">
          <cell r="D1343" t="str">
            <v>c.7762del</v>
          </cell>
          <cell r="E1343" t="str">
            <v/>
          </cell>
          <cell r="F1343" t="str">
            <v>p.Ile2588fs</v>
          </cell>
          <cell r="G1343" t="str">
            <v>FS</v>
          </cell>
          <cell r="H1343" t="str">
            <v>PTC</v>
          </cell>
          <cell r="I1343" t="str">
            <v>NMD</v>
          </cell>
          <cell r="J1343">
            <v>1</v>
          </cell>
          <cell r="K1343" t="str">
            <v/>
          </cell>
          <cell r="L1343" t="str">
            <v>22 August 2017 (HGVS reformatted)</v>
          </cell>
        </row>
        <row r="1344">
          <cell r="D1344" t="str">
            <v>c.778_779del</v>
          </cell>
          <cell r="E1344" t="str">
            <v/>
          </cell>
          <cell r="F1344" t="str">
            <v>p.Glu260fs</v>
          </cell>
          <cell r="G1344" t="str">
            <v>FS</v>
          </cell>
          <cell r="H1344" t="str">
            <v>PTC</v>
          </cell>
          <cell r="I1344" t="str">
            <v>NMD</v>
          </cell>
          <cell r="J1344">
            <v>1</v>
          </cell>
          <cell r="K1344" t="str">
            <v/>
          </cell>
          <cell r="L1344" t="str">
            <v>22 August 2017 (HGVS reformatted)</v>
          </cell>
        </row>
        <row r="1345">
          <cell r="D1345" t="str">
            <v>c.7781dup</v>
          </cell>
          <cell r="E1345" t="str">
            <v/>
          </cell>
          <cell r="F1345" t="str">
            <v>p.Ala2595fs</v>
          </cell>
          <cell r="G1345" t="str">
            <v>FS</v>
          </cell>
          <cell r="H1345" t="str">
            <v>PTC</v>
          </cell>
          <cell r="I1345" t="str">
            <v>NMD</v>
          </cell>
          <cell r="J1345">
            <v>1</v>
          </cell>
          <cell r="K1345" t="str">
            <v/>
          </cell>
          <cell r="L1345" t="str">
            <v>27 November 2009; 22 August 2017 (HGVS reformatted)</v>
          </cell>
        </row>
        <row r="1346">
          <cell r="D1346" t="str">
            <v>c.7795_7797del</v>
          </cell>
          <cell r="E1346" t="str">
            <v/>
          </cell>
          <cell r="F1346" t="str">
            <v>p.Glu2599del</v>
          </cell>
          <cell r="G1346" t="str">
            <v>IFD</v>
          </cell>
          <cell r="H1346" t="str">
            <v>IFD</v>
          </cell>
          <cell r="I1346" t="str">
            <v>IFD</v>
          </cell>
          <cell r="J1346">
            <v>2</v>
          </cell>
          <cell r="K1346" t="str">
            <v>GEMO (unpublished)</v>
          </cell>
          <cell r="L1346" t="str">
            <v>22 August 2017 (HGVS reformatted)</v>
          </cell>
        </row>
        <row r="1347">
          <cell r="D1347" t="str">
            <v>c.7795G&gt;T</v>
          </cell>
          <cell r="E1347" t="str">
            <v/>
          </cell>
          <cell r="F1347" t="str">
            <v>p.Glu2599X</v>
          </cell>
          <cell r="G1347" t="str">
            <v>NS</v>
          </cell>
          <cell r="H1347" t="str">
            <v>PTC</v>
          </cell>
          <cell r="I1347" t="str">
            <v>NMD</v>
          </cell>
          <cell r="J1347">
            <v>1</v>
          </cell>
          <cell r="K1347" t="str">
            <v/>
          </cell>
          <cell r="L1347" t="str">
            <v/>
          </cell>
        </row>
        <row r="1348">
          <cell r="D1348" t="str">
            <v>c.7805+1G&gt;A</v>
          </cell>
          <cell r="E1348" t="str">
            <v/>
          </cell>
          <cell r="F1348" t="str">
            <v/>
          </cell>
          <cell r="G1348" t="str">
            <v>S</v>
          </cell>
          <cell r="H1348" t="str">
            <v>unknown</v>
          </cell>
          <cell r="I1348" t="str">
            <v>unknown</v>
          </cell>
          <cell r="J1348">
            <v>3</v>
          </cell>
          <cell r="K1348" t="str">
            <v/>
          </cell>
          <cell r="L1348" t="str">
            <v>30 January 2012</v>
          </cell>
        </row>
        <row r="1349">
          <cell r="D1349" t="str">
            <v>c.7805+2T&gt;G</v>
          </cell>
          <cell r="E1349" t="str">
            <v/>
          </cell>
          <cell r="F1349" t="str">
            <v/>
          </cell>
          <cell r="G1349" t="str">
            <v>S</v>
          </cell>
          <cell r="H1349" t="str">
            <v>unknown</v>
          </cell>
          <cell r="I1349" t="str">
            <v>unknown</v>
          </cell>
          <cell r="J1349">
            <v>3</v>
          </cell>
          <cell r="K1349" t="str">
            <v/>
          </cell>
          <cell r="L1349" t="str">
            <v>13 August 2010</v>
          </cell>
        </row>
        <row r="1350">
          <cell r="D1350" t="str">
            <v>c.7805+3A&gt;C</v>
          </cell>
          <cell r="E1350" t="str">
            <v/>
          </cell>
          <cell r="F1350" t="str">
            <v/>
          </cell>
          <cell r="G1350" t="str">
            <v>S</v>
          </cell>
          <cell r="H1350" t="str">
            <v>unknown</v>
          </cell>
          <cell r="I1350" t="str">
            <v>unknown</v>
          </cell>
          <cell r="J1350">
            <v>3</v>
          </cell>
          <cell r="K1350" t="str">
            <v>Ontario Lab (unpublished)</v>
          </cell>
          <cell r="L1350" t="str">
            <v/>
          </cell>
        </row>
        <row r="1351">
          <cell r="D1351" t="str">
            <v>c.7805G&gt;C</v>
          </cell>
          <cell r="E1351" t="str">
            <v/>
          </cell>
          <cell r="F1351" t="str">
            <v/>
          </cell>
          <cell r="G1351" t="str">
            <v>S</v>
          </cell>
          <cell r="H1351" t="str">
            <v>unknown</v>
          </cell>
          <cell r="I1351" t="str">
            <v>unknown</v>
          </cell>
          <cell r="J1351">
            <v>3</v>
          </cell>
          <cell r="K1351" t="str">
            <v>Bonnet et al, 2008</v>
          </cell>
          <cell r="L1351" t="str">
            <v>28 March 2011</v>
          </cell>
        </row>
        <row r="1352">
          <cell r="D1352" t="str">
            <v>c.7806-?_8331+?del</v>
          </cell>
          <cell r="E1352" t="str">
            <v/>
          </cell>
          <cell r="F1352" t="str">
            <v/>
          </cell>
          <cell r="G1352" t="str">
            <v>DL</v>
          </cell>
          <cell r="H1352" t="str">
            <v>unknown</v>
          </cell>
          <cell r="I1352" t="str">
            <v>unknown</v>
          </cell>
          <cell r="J1352">
            <v>3</v>
          </cell>
          <cell r="K1352" t="str">
            <v/>
          </cell>
          <cell r="L1352" t="str">
            <v/>
          </cell>
        </row>
        <row r="1353">
          <cell r="D1353" t="str">
            <v>c.7806_7807insAG</v>
          </cell>
          <cell r="E1353" t="str">
            <v/>
          </cell>
          <cell r="F1353" t="str">
            <v>p.Ala2603fs</v>
          </cell>
          <cell r="G1353" t="str">
            <v>FS/S?</v>
          </cell>
          <cell r="H1353" t="str">
            <v>PTC</v>
          </cell>
          <cell r="I1353" t="str">
            <v>NMD</v>
          </cell>
          <cell r="J1353">
            <v>1</v>
          </cell>
          <cell r="K1353" t="str">
            <v/>
          </cell>
          <cell r="L1353" t="str">
            <v/>
          </cell>
        </row>
        <row r="1354">
          <cell r="D1354" t="str">
            <v>c.7806-1G&gt;T</v>
          </cell>
          <cell r="E1354" t="str">
            <v/>
          </cell>
          <cell r="F1354" t="str">
            <v/>
          </cell>
          <cell r="G1354" t="str">
            <v>S</v>
          </cell>
          <cell r="H1354" t="str">
            <v>unknown</v>
          </cell>
          <cell r="I1354" t="str">
            <v>unknown</v>
          </cell>
          <cell r="J1354">
            <v>3</v>
          </cell>
          <cell r="K1354" t="str">
            <v/>
          </cell>
          <cell r="L1354" t="str">
            <v/>
          </cell>
        </row>
        <row r="1355">
          <cell r="D1355" t="str">
            <v>c.7806-2_7806-1dup</v>
          </cell>
          <cell r="E1355" t="str">
            <v/>
          </cell>
          <cell r="F1355" t="str">
            <v/>
          </cell>
          <cell r="G1355" t="str">
            <v>S?</v>
          </cell>
          <cell r="H1355" t="str">
            <v>unknown</v>
          </cell>
          <cell r="I1355" t="str">
            <v>unknown</v>
          </cell>
          <cell r="J1355">
            <v>3</v>
          </cell>
          <cell r="K1355" t="str">
            <v/>
          </cell>
          <cell r="L1355" t="str">
            <v>11 June 2014; 22 August 2017 (HGVS reformatted)</v>
          </cell>
        </row>
        <row r="1356">
          <cell r="D1356" t="str">
            <v>c.7806-2A&gt;G</v>
          </cell>
          <cell r="E1356" t="str">
            <v>r.7806_7976del171</v>
          </cell>
          <cell r="F1356" t="str">
            <v>p.Ala2603_Arg2659del</v>
          </cell>
          <cell r="G1356" t="str">
            <v>S</v>
          </cell>
          <cell r="H1356" t="str">
            <v>IFD</v>
          </cell>
          <cell r="I1356" t="str">
            <v>IFD</v>
          </cell>
          <cell r="J1356">
            <v>2</v>
          </cell>
          <cell r="K1356" t="str">
            <v>Padua Lab (unpublished)</v>
          </cell>
          <cell r="L1356" t="str">
            <v/>
          </cell>
        </row>
        <row r="1357">
          <cell r="D1357" t="str">
            <v>c.7806-2A&gt;T</v>
          </cell>
          <cell r="E1357" t="str">
            <v/>
          </cell>
          <cell r="F1357" t="str">
            <v/>
          </cell>
          <cell r="G1357" t="str">
            <v>S</v>
          </cell>
          <cell r="H1357" t="str">
            <v>unknown</v>
          </cell>
          <cell r="I1357" t="str">
            <v>unknown</v>
          </cell>
          <cell r="J1357">
            <v>3</v>
          </cell>
          <cell r="K1357" t="str">
            <v/>
          </cell>
          <cell r="L1357" t="str">
            <v>19 March 2013</v>
          </cell>
        </row>
        <row r="1358">
          <cell r="D1358" t="str">
            <v>c.7806-9T&gt;G</v>
          </cell>
          <cell r="E1358" t="str">
            <v/>
          </cell>
          <cell r="F1358" t="str">
            <v/>
          </cell>
          <cell r="G1358" t="str">
            <v>S</v>
          </cell>
          <cell r="H1358" t="str">
            <v>unknown</v>
          </cell>
          <cell r="I1358" t="str">
            <v>unknown</v>
          </cell>
          <cell r="J1358">
            <v>3</v>
          </cell>
          <cell r="K1358" t="str">
            <v>Kwong et al, Fam Cancer. 2008;7(2):125-33</v>
          </cell>
          <cell r="L1358" t="str">
            <v>16 August 2010</v>
          </cell>
        </row>
        <row r="1359">
          <cell r="D1359" t="str">
            <v>c.7815_7816del</v>
          </cell>
          <cell r="E1359" t="str">
            <v/>
          </cell>
          <cell r="F1359" t="str">
            <v>p.Cys2605X</v>
          </cell>
          <cell r="G1359" t="str">
            <v>FS</v>
          </cell>
          <cell r="H1359" t="str">
            <v>PTC</v>
          </cell>
          <cell r="I1359" t="str">
            <v>NMD</v>
          </cell>
          <cell r="J1359">
            <v>1</v>
          </cell>
          <cell r="K1359" t="str">
            <v/>
          </cell>
          <cell r="L1359" t="str">
            <v>27 August 2014; 22 August 2017 (HGVS reformatted)</v>
          </cell>
        </row>
        <row r="1360">
          <cell r="D1360" t="str">
            <v>c.7816_7819dup</v>
          </cell>
          <cell r="E1360" t="str">
            <v/>
          </cell>
          <cell r="F1360" t="str">
            <v>p.Thr2607fs</v>
          </cell>
          <cell r="G1360" t="str">
            <v>FS</v>
          </cell>
          <cell r="H1360" t="str">
            <v>PTC</v>
          </cell>
          <cell r="I1360" t="str">
            <v>NMD</v>
          </cell>
          <cell r="J1360">
            <v>1</v>
          </cell>
          <cell r="K1360" t="str">
            <v/>
          </cell>
          <cell r="L1360" t="str">
            <v>22 August 2017 (HGVS reformatted)</v>
          </cell>
        </row>
        <row r="1361">
          <cell r="D1361" t="str">
            <v>c.7846del</v>
          </cell>
          <cell r="E1361" t="str">
            <v/>
          </cell>
          <cell r="F1361" t="str">
            <v>p.Ser2616fs</v>
          </cell>
          <cell r="G1361" t="str">
            <v>FS</v>
          </cell>
          <cell r="H1361" t="str">
            <v>PTC</v>
          </cell>
          <cell r="I1361" t="str">
            <v>NMD</v>
          </cell>
          <cell r="J1361">
            <v>1</v>
          </cell>
          <cell r="K1361" t="str">
            <v/>
          </cell>
          <cell r="L1361" t="str">
            <v>22 August 2017 (HGVS reformatted)</v>
          </cell>
        </row>
        <row r="1362">
          <cell r="D1362" t="str">
            <v>c.7856G&gt;A</v>
          </cell>
          <cell r="E1362" t="str">
            <v/>
          </cell>
          <cell r="F1362" t="str">
            <v>p.Trp2619X</v>
          </cell>
          <cell r="G1362" t="str">
            <v>NS</v>
          </cell>
          <cell r="H1362" t="str">
            <v>PTC</v>
          </cell>
          <cell r="I1362" t="str">
            <v>NMD</v>
          </cell>
          <cell r="J1362">
            <v>1</v>
          </cell>
          <cell r="K1362" t="str">
            <v/>
          </cell>
          <cell r="L1362" t="str">
            <v>25 November 2009</v>
          </cell>
        </row>
        <row r="1363">
          <cell r="D1363" t="str">
            <v>c.7857G&gt;A</v>
          </cell>
          <cell r="E1363" t="str">
            <v/>
          </cell>
          <cell r="F1363" t="str">
            <v>p.Trp2619X</v>
          </cell>
          <cell r="G1363" t="str">
            <v>NS</v>
          </cell>
          <cell r="H1363" t="str">
            <v>PTC</v>
          </cell>
          <cell r="I1363" t="str">
            <v>NMD</v>
          </cell>
          <cell r="J1363">
            <v>1</v>
          </cell>
          <cell r="K1363" t="str">
            <v/>
          </cell>
          <cell r="L1363" t="str">
            <v>30 June 2010</v>
          </cell>
        </row>
        <row r="1364">
          <cell r="D1364" t="str">
            <v>c.7858del</v>
          </cell>
          <cell r="E1364" t="str">
            <v/>
          </cell>
          <cell r="F1364" t="str">
            <v>p.Val2620fs</v>
          </cell>
          <cell r="G1364" t="str">
            <v>FS</v>
          </cell>
          <cell r="H1364" t="str">
            <v>PTC</v>
          </cell>
          <cell r="I1364" t="str">
            <v>NMD</v>
          </cell>
          <cell r="J1364">
            <v>1</v>
          </cell>
          <cell r="K1364" t="str">
            <v/>
          </cell>
          <cell r="L1364" t="str">
            <v>15 October 2010; 22 August 2017 (HGVS reformatted)</v>
          </cell>
        </row>
        <row r="1365">
          <cell r="D1365" t="str">
            <v>c.7861del</v>
          </cell>
          <cell r="E1365" t="str">
            <v/>
          </cell>
          <cell r="F1365" t="str">
            <v>p.Tyr2621fs</v>
          </cell>
          <cell r="G1365" t="str">
            <v>FS</v>
          </cell>
          <cell r="H1365" t="str">
            <v>PTC</v>
          </cell>
          <cell r="I1365" t="str">
            <v>NMD</v>
          </cell>
          <cell r="J1365">
            <v>1</v>
          </cell>
          <cell r="K1365" t="str">
            <v/>
          </cell>
          <cell r="L1365" t="str">
            <v>27 August 2014; 22 August 2017 (HGVS reformatted)</v>
          </cell>
        </row>
        <row r="1366">
          <cell r="D1366" t="str">
            <v>c.7863T&gt;A</v>
          </cell>
          <cell r="E1366" t="str">
            <v/>
          </cell>
          <cell r="F1366" t="str">
            <v>p.Tyr2621X</v>
          </cell>
          <cell r="G1366" t="str">
            <v>NS</v>
          </cell>
          <cell r="H1366" t="str">
            <v>PTC</v>
          </cell>
          <cell r="I1366" t="str">
            <v>NMD</v>
          </cell>
          <cell r="J1366">
            <v>1</v>
          </cell>
          <cell r="K1366" t="str">
            <v/>
          </cell>
          <cell r="L1366" t="str">
            <v>19 March 2013</v>
          </cell>
        </row>
        <row r="1367">
          <cell r="D1367" t="str">
            <v>c.7865dup</v>
          </cell>
          <cell r="E1367" t="str">
            <v/>
          </cell>
          <cell r="F1367" t="str">
            <v>p.Asn2622fs</v>
          </cell>
          <cell r="G1367" t="str">
            <v>FS</v>
          </cell>
          <cell r="H1367" t="str">
            <v>PTC</v>
          </cell>
          <cell r="I1367" t="str">
            <v>NMD</v>
          </cell>
          <cell r="J1367">
            <v>1</v>
          </cell>
          <cell r="K1367" t="str">
            <v/>
          </cell>
          <cell r="L1367" t="str">
            <v>14 March 2014; 22 August 2017 (HGVS reformatted)</v>
          </cell>
        </row>
        <row r="1368">
          <cell r="D1368" t="str">
            <v>c.7872_7873del</v>
          </cell>
          <cell r="E1368" t="str">
            <v/>
          </cell>
          <cell r="F1368" t="str">
            <v>p.Tyr2624fs</v>
          </cell>
          <cell r="G1368" t="str">
            <v>FS</v>
          </cell>
          <cell r="H1368" t="str">
            <v>PTC</v>
          </cell>
          <cell r="I1368" t="str">
            <v>NMD</v>
          </cell>
          <cell r="J1368">
            <v>1</v>
          </cell>
          <cell r="K1368" t="str">
            <v/>
          </cell>
          <cell r="L1368" t="str">
            <v>22 August 2017 (HGVS reformatted)</v>
          </cell>
        </row>
        <row r="1369">
          <cell r="D1369" t="str">
            <v>c.7877G&gt;A</v>
          </cell>
          <cell r="E1369" t="str">
            <v/>
          </cell>
          <cell r="F1369" t="str">
            <v>p.Trp2626X</v>
          </cell>
          <cell r="G1369" t="str">
            <v>NS</v>
          </cell>
          <cell r="H1369" t="str">
            <v>PTC</v>
          </cell>
          <cell r="I1369" t="str">
            <v>NMD</v>
          </cell>
          <cell r="J1369">
            <v>1</v>
          </cell>
          <cell r="K1369" t="str">
            <v/>
          </cell>
          <cell r="L1369" t="str">
            <v>30 January 2012</v>
          </cell>
        </row>
        <row r="1370">
          <cell r="D1370" t="str">
            <v>c.7878_7881dup</v>
          </cell>
          <cell r="E1370" t="str">
            <v/>
          </cell>
          <cell r="F1370" t="str">
            <v>p.Ile2628fs</v>
          </cell>
          <cell r="G1370" t="str">
            <v>FS</v>
          </cell>
          <cell r="H1370" t="str">
            <v>PTC</v>
          </cell>
          <cell r="I1370" t="str">
            <v>NMD</v>
          </cell>
          <cell r="J1370">
            <v>1</v>
          </cell>
          <cell r="K1370" t="str">
            <v/>
          </cell>
          <cell r="L1370" t="str">
            <v>30 June 2010; 22 August 2017 (HGVS reformatted)</v>
          </cell>
        </row>
        <row r="1371">
          <cell r="D1371" t="str">
            <v>c.7878G&gt;A</v>
          </cell>
          <cell r="E1371" t="str">
            <v/>
          </cell>
          <cell r="F1371" t="str">
            <v>p.Trp2626X</v>
          </cell>
          <cell r="G1371" t="str">
            <v>NS</v>
          </cell>
          <cell r="H1371" t="str">
            <v>PTC</v>
          </cell>
          <cell r="I1371" t="str">
            <v>NMD</v>
          </cell>
          <cell r="J1371">
            <v>1</v>
          </cell>
          <cell r="K1371" t="str">
            <v/>
          </cell>
          <cell r="L1371" t="str">
            <v>16 August 2010</v>
          </cell>
        </row>
        <row r="1372">
          <cell r="D1372" t="str">
            <v>c.7878G&gt;C</v>
          </cell>
          <cell r="E1372" t="str">
            <v/>
          </cell>
          <cell r="F1372" t="str">
            <v>p.Trp2626Cys</v>
          </cell>
          <cell r="G1372" t="str">
            <v>MS</v>
          </cell>
          <cell r="H1372" t="str">
            <v>MS</v>
          </cell>
          <cell r="I1372" t="str">
            <v>MS</v>
          </cell>
          <cell r="J1372">
            <v>2</v>
          </cell>
          <cell r="K1372" t="str">
            <v>Class 5, Easton et al</v>
          </cell>
          <cell r="L1372" t="str">
            <v>14 March 2014</v>
          </cell>
        </row>
        <row r="1373">
          <cell r="D1373" t="str">
            <v>c.7879A&gt;T</v>
          </cell>
          <cell r="E1373" t="str">
            <v/>
          </cell>
          <cell r="F1373" t="str">
            <v>p.Ile2627Phe</v>
          </cell>
          <cell r="G1373" t="str">
            <v>MS</v>
          </cell>
          <cell r="H1373" t="str">
            <v>MS</v>
          </cell>
          <cell r="I1373" t="str">
            <v>MS</v>
          </cell>
          <cell r="J1373">
            <v>2</v>
          </cell>
          <cell r="K1373" t="str">
            <v>Farrugia et al, 2008</v>
          </cell>
          <cell r="L1373" t="str">
            <v/>
          </cell>
        </row>
        <row r="1374">
          <cell r="D1374" t="str">
            <v>c.7884dup</v>
          </cell>
          <cell r="E1374" t="str">
            <v/>
          </cell>
          <cell r="F1374" t="str">
            <v>p.Trp2629fs</v>
          </cell>
          <cell r="G1374" t="str">
            <v>FS</v>
          </cell>
          <cell r="H1374" t="str">
            <v>PTC</v>
          </cell>
          <cell r="I1374" t="str">
            <v>NMD</v>
          </cell>
          <cell r="J1374">
            <v>1</v>
          </cell>
          <cell r="K1374" t="str">
            <v/>
          </cell>
          <cell r="L1374" t="str">
            <v>22 August 2017 (HGVS reformatted)</v>
          </cell>
        </row>
        <row r="1375">
          <cell r="D1375" t="str">
            <v>c.7887G&gt;A</v>
          </cell>
          <cell r="E1375" t="str">
            <v/>
          </cell>
          <cell r="F1375" t="str">
            <v>p.Trp2629X</v>
          </cell>
          <cell r="G1375" t="str">
            <v>NS</v>
          </cell>
          <cell r="H1375" t="str">
            <v>PTC</v>
          </cell>
          <cell r="I1375" t="str">
            <v>NMD</v>
          </cell>
          <cell r="J1375">
            <v>1</v>
          </cell>
          <cell r="K1375" t="str">
            <v/>
          </cell>
          <cell r="L1375" t="str">
            <v>13 August 2010</v>
          </cell>
        </row>
        <row r="1376">
          <cell r="D1376" t="str">
            <v>c.7908T&gt;A</v>
          </cell>
          <cell r="E1376" t="str">
            <v/>
          </cell>
          <cell r="F1376" t="str">
            <v>p.Cys2636X</v>
          </cell>
          <cell r="G1376" t="str">
            <v>NS</v>
          </cell>
          <cell r="H1376" t="str">
            <v>PTC</v>
          </cell>
          <cell r="I1376" t="str">
            <v>NMD</v>
          </cell>
          <cell r="J1376">
            <v>1</v>
          </cell>
          <cell r="K1376" t="str">
            <v/>
          </cell>
          <cell r="L1376" t="str">
            <v/>
          </cell>
        </row>
        <row r="1377">
          <cell r="D1377" t="str">
            <v>c.7911_7912insGAAA</v>
          </cell>
          <cell r="E1377" t="str">
            <v/>
          </cell>
          <cell r="F1377" t="str">
            <v>p.Phe2638fs</v>
          </cell>
          <cell r="G1377" t="str">
            <v>FS</v>
          </cell>
          <cell r="H1377" t="str">
            <v>PTC</v>
          </cell>
          <cell r="I1377" t="str">
            <v>NMD</v>
          </cell>
          <cell r="J1377">
            <v>1</v>
          </cell>
          <cell r="K1377" t="str">
            <v/>
          </cell>
          <cell r="L1377" t="str">
            <v>30 January 2012</v>
          </cell>
        </row>
        <row r="1378">
          <cell r="D1378" t="str">
            <v>c.7913_7917del</v>
          </cell>
          <cell r="E1378" t="str">
            <v/>
          </cell>
          <cell r="F1378" t="str">
            <v>p.Phe2638X</v>
          </cell>
          <cell r="G1378" t="str">
            <v>FS</v>
          </cell>
          <cell r="H1378" t="str">
            <v>PTC</v>
          </cell>
          <cell r="I1378" t="str">
            <v>NMD</v>
          </cell>
          <cell r="J1378">
            <v>1</v>
          </cell>
          <cell r="K1378" t="str">
            <v/>
          </cell>
          <cell r="L1378" t="str">
            <v>27 November 2009 (amended); 22 August 2017 (HGVS reformatted)</v>
          </cell>
        </row>
        <row r="1379">
          <cell r="D1379" t="str">
            <v>c.7921_7926delinsAG</v>
          </cell>
          <cell r="E1379" t="str">
            <v/>
          </cell>
          <cell r="F1379" t="str">
            <v>p.Glu2641fs</v>
          </cell>
          <cell r="G1379" t="str">
            <v>FS</v>
          </cell>
          <cell r="H1379" t="str">
            <v>PTC</v>
          </cell>
          <cell r="I1379" t="str">
            <v>NMD</v>
          </cell>
          <cell r="J1379">
            <v>1</v>
          </cell>
          <cell r="K1379" t="str">
            <v/>
          </cell>
          <cell r="L1379" t="str">
            <v>13 June 2014 (HGVS amended)</v>
          </cell>
        </row>
        <row r="1380">
          <cell r="D1380" t="str">
            <v>c.793+1G&gt;A</v>
          </cell>
          <cell r="E1380" t="str">
            <v/>
          </cell>
          <cell r="F1380" t="str">
            <v/>
          </cell>
          <cell r="G1380" t="str">
            <v>S</v>
          </cell>
          <cell r="H1380" t="str">
            <v>unknown</v>
          </cell>
          <cell r="I1380" t="str">
            <v>unknown</v>
          </cell>
          <cell r="J1380">
            <v>3</v>
          </cell>
          <cell r="K1380" t="str">
            <v/>
          </cell>
          <cell r="L1380" t="str">
            <v>15 October 2010</v>
          </cell>
        </row>
        <row r="1381">
          <cell r="D1381" t="str">
            <v>c.793+1G&gt;C</v>
          </cell>
          <cell r="E1381" t="str">
            <v/>
          </cell>
          <cell r="F1381" t="str">
            <v/>
          </cell>
          <cell r="G1381" t="str">
            <v>S</v>
          </cell>
          <cell r="H1381" t="str">
            <v>unknown</v>
          </cell>
          <cell r="I1381" t="str">
            <v>unknown</v>
          </cell>
          <cell r="J1381">
            <v>3</v>
          </cell>
          <cell r="K1381" t="str">
            <v/>
          </cell>
          <cell r="L1381" t="str">
            <v>4 June 2014</v>
          </cell>
        </row>
        <row r="1382">
          <cell r="D1382" t="str">
            <v>c.793+1G&gt;T</v>
          </cell>
          <cell r="E1382" t="str">
            <v/>
          </cell>
          <cell r="F1382" t="str">
            <v/>
          </cell>
          <cell r="G1382" t="str">
            <v>S</v>
          </cell>
          <cell r="H1382" t="str">
            <v>unknown</v>
          </cell>
          <cell r="I1382" t="str">
            <v>unknown</v>
          </cell>
          <cell r="J1382">
            <v>3</v>
          </cell>
          <cell r="K1382" t="str">
            <v/>
          </cell>
          <cell r="L1382" t="str">
            <v xml:space="preserve">8 March 2010 (BIC amended) </v>
          </cell>
        </row>
        <row r="1383">
          <cell r="D1383" t="str">
            <v>c.793+2T&gt;G</v>
          </cell>
          <cell r="E1383" t="str">
            <v/>
          </cell>
          <cell r="F1383" t="str">
            <v/>
          </cell>
          <cell r="G1383" t="str">
            <v>S</v>
          </cell>
          <cell r="H1383" t="str">
            <v>unknown</v>
          </cell>
          <cell r="I1383" t="str">
            <v>unknown</v>
          </cell>
          <cell r="J1383">
            <v>3</v>
          </cell>
          <cell r="K1383" t="str">
            <v/>
          </cell>
          <cell r="L1383" t="str">
            <v>18 August 2009</v>
          </cell>
        </row>
        <row r="1384">
          <cell r="D1384" t="str">
            <v>c.7933A&gt;T</v>
          </cell>
          <cell r="E1384" t="str">
            <v/>
          </cell>
          <cell r="F1384" t="str">
            <v>p.Arg2645X</v>
          </cell>
          <cell r="G1384" t="str">
            <v>NS</v>
          </cell>
          <cell r="H1384" t="str">
            <v>PTC</v>
          </cell>
          <cell r="I1384" t="str">
            <v>NMD</v>
          </cell>
          <cell r="J1384">
            <v>1</v>
          </cell>
          <cell r="K1384" t="str">
            <v/>
          </cell>
          <cell r="L1384" t="str">
            <v/>
          </cell>
        </row>
        <row r="1385">
          <cell r="D1385" t="str">
            <v>c.7934del</v>
          </cell>
          <cell r="E1385" t="str">
            <v/>
          </cell>
          <cell r="F1385" t="str">
            <v>p.Arg2645fs</v>
          </cell>
          <cell r="G1385" t="str">
            <v>FS</v>
          </cell>
          <cell r="H1385" t="str">
            <v>PTC</v>
          </cell>
          <cell r="I1385" t="str">
            <v>NMD</v>
          </cell>
          <cell r="J1385">
            <v>1</v>
          </cell>
          <cell r="K1385" t="str">
            <v/>
          </cell>
          <cell r="L1385" t="str">
            <v>22 August 2017 (HGVS reformatted)</v>
          </cell>
        </row>
        <row r="1386">
          <cell r="D1386" t="str">
            <v>c.794-?_6937+?del</v>
          </cell>
          <cell r="E1386" t="str">
            <v/>
          </cell>
          <cell r="F1386" t="str">
            <v/>
          </cell>
          <cell r="G1386" t="str">
            <v>DL</v>
          </cell>
          <cell r="H1386" t="str">
            <v>unknown</v>
          </cell>
          <cell r="I1386" t="str">
            <v>unknown</v>
          </cell>
          <cell r="J1386">
            <v>3</v>
          </cell>
          <cell r="K1386" t="str">
            <v/>
          </cell>
          <cell r="L1386" t="str">
            <v/>
          </cell>
        </row>
        <row r="1387">
          <cell r="D1387" t="str">
            <v>c.7940_7941insC</v>
          </cell>
          <cell r="E1387" t="str">
            <v/>
          </cell>
          <cell r="F1387" t="str">
            <v>p.Ser2648fs</v>
          </cell>
          <cell r="G1387" t="str">
            <v>FS</v>
          </cell>
          <cell r="H1387" t="str">
            <v>PTC</v>
          </cell>
          <cell r="I1387" t="str">
            <v>NMD</v>
          </cell>
          <cell r="J1387">
            <v>1</v>
          </cell>
          <cell r="K1387" t="str">
            <v/>
          </cell>
          <cell r="L1387" t="str">
            <v>9 September 2011</v>
          </cell>
        </row>
        <row r="1388">
          <cell r="D1388" t="str">
            <v>c.7947dup</v>
          </cell>
          <cell r="E1388" t="str">
            <v/>
          </cell>
          <cell r="F1388" t="str">
            <v>p.Glu2650fs</v>
          </cell>
          <cell r="G1388" t="str">
            <v>FS</v>
          </cell>
          <cell r="H1388" t="str">
            <v>PTC</v>
          </cell>
          <cell r="I1388" t="str">
            <v>NMD</v>
          </cell>
          <cell r="J1388">
            <v>1</v>
          </cell>
          <cell r="K1388" t="str">
            <v/>
          </cell>
          <cell r="L1388" t="str">
            <v>24 February 2012; 22 August 2017 (HGVS reformatted)</v>
          </cell>
        </row>
        <row r="1389">
          <cell r="D1389" t="str">
            <v>c.7958T&gt;C</v>
          </cell>
          <cell r="E1389" t="str">
            <v xml:space="preserve"> </v>
          </cell>
          <cell r="F1389" t="str">
            <v>p.Leu2653Pro</v>
          </cell>
          <cell r="G1389" t="str">
            <v>MS</v>
          </cell>
          <cell r="H1389" t="str">
            <v>unknown</v>
          </cell>
          <cell r="I1389" t="str">
            <v>unknown</v>
          </cell>
          <cell r="J1389">
            <v>3</v>
          </cell>
          <cell r="K1389" t="str">
            <v>Class 5, Myriad</v>
          </cell>
          <cell r="L1389" t="str">
            <v>5 March 2014</v>
          </cell>
        </row>
        <row r="1390">
          <cell r="D1390" t="str">
            <v>c.7963C&gt;T</v>
          </cell>
          <cell r="E1390" t="str">
            <v/>
          </cell>
          <cell r="F1390" t="str">
            <v>p.Gln2655X</v>
          </cell>
          <cell r="G1390" t="str">
            <v>NS</v>
          </cell>
          <cell r="H1390" t="str">
            <v>PTC</v>
          </cell>
          <cell r="I1390" t="str">
            <v>NMD</v>
          </cell>
          <cell r="J1390">
            <v>1</v>
          </cell>
          <cell r="K1390" t="str">
            <v/>
          </cell>
          <cell r="L1390" t="str">
            <v>13 August 2010</v>
          </cell>
        </row>
        <row r="1391">
          <cell r="D1391" t="str">
            <v>c.7974C&gt;A</v>
          </cell>
          <cell r="E1391" t="str">
            <v/>
          </cell>
          <cell r="F1391" t="str">
            <v>p.Tyr2658X</v>
          </cell>
          <cell r="G1391" t="str">
            <v>NS</v>
          </cell>
          <cell r="H1391" t="str">
            <v>PTC</v>
          </cell>
          <cell r="I1391" t="str">
            <v>NMD</v>
          </cell>
          <cell r="J1391">
            <v>1</v>
          </cell>
          <cell r="K1391" t="str">
            <v/>
          </cell>
          <cell r="L1391" t="str">
            <v/>
          </cell>
        </row>
        <row r="1392">
          <cell r="D1392" t="str">
            <v>c.7974C&gt;A/G</v>
          </cell>
          <cell r="E1392" t="str">
            <v/>
          </cell>
          <cell r="F1392" t="str">
            <v>p.Tyr2658X</v>
          </cell>
          <cell r="G1392" t="str">
            <v>NS</v>
          </cell>
          <cell r="H1392" t="str">
            <v>PTC</v>
          </cell>
          <cell r="I1392" t="str">
            <v>NMD</v>
          </cell>
          <cell r="J1392">
            <v>1</v>
          </cell>
          <cell r="K1392" t="str">
            <v/>
          </cell>
          <cell r="L1392" t="str">
            <v/>
          </cell>
        </row>
        <row r="1393">
          <cell r="D1393" t="str">
            <v>c.7974C&gt;G</v>
          </cell>
          <cell r="E1393" t="str">
            <v/>
          </cell>
          <cell r="F1393" t="str">
            <v>p.Tyr2658X</v>
          </cell>
          <cell r="G1393" t="str">
            <v>NS</v>
          </cell>
          <cell r="H1393" t="str">
            <v>PTC</v>
          </cell>
          <cell r="I1393" t="str">
            <v>NMD</v>
          </cell>
          <cell r="J1393">
            <v>1</v>
          </cell>
          <cell r="K1393" t="str">
            <v/>
          </cell>
          <cell r="L1393" t="str">
            <v>15 October 2010</v>
          </cell>
        </row>
        <row r="1394">
          <cell r="D1394" t="str">
            <v>c.7976+1G&gt;A</v>
          </cell>
          <cell r="E1394" t="str">
            <v/>
          </cell>
          <cell r="F1394" t="str">
            <v/>
          </cell>
          <cell r="G1394" t="str">
            <v>S</v>
          </cell>
          <cell r="H1394" t="str">
            <v>unknown</v>
          </cell>
          <cell r="I1394" t="str">
            <v>unknown</v>
          </cell>
          <cell r="J1394">
            <v>3</v>
          </cell>
          <cell r="K1394" t="str">
            <v/>
          </cell>
          <cell r="L1394" t="str">
            <v/>
          </cell>
        </row>
        <row r="1395">
          <cell r="D1395" t="str">
            <v>c.7976+1G&gt;C</v>
          </cell>
          <cell r="E1395" t="str">
            <v/>
          </cell>
          <cell r="F1395" t="str">
            <v/>
          </cell>
          <cell r="G1395" t="str">
            <v>S</v>
          </cell>
          <cell r="H1395" t="str">
            <v>unknown</v>
          </cell>
          <cell r="I1395" t="str">
            <v>unknown</v>
          </cell>
          <cell r="J1395">
            <v>3</v>
          </cell>
          <cell r="K1395" t="str">
            <v/>
          </cell>
          <cell r="L1395" t="str">
            <v/>
          </cell>
        </row>
        <row r="1396">
          <cell r="D1396" t="str">
            <v>c.7976+2C&gt;A</v>
          </cell>
          <cell r="E1396" t="str">
            <v/>
          </cell>
          <cell r="F1396" t="str">
            <v/>
          </cell>
          <cell r="G1396" t="str">
            <v>S</v>
          </cell>
          <cell r="H1396" t="str">
            <v>unknown</v>
          </cell>
          <cell r="I1396" t="str">
            <v>unknown</v>
          </cell>
          <cell r="J1396">
            <v>3</v>
          </cell>
          <cell r="K1396" t="str">
            <v/>
          </cell>
          <cell r="L1396" t="str">
            <v>29 February 2012</v>
          </cell>
        </row>
        <row r="1397">
          <cell r="D1397" t="str">
            <v>c.7976+3_7976+4del</v>
          </cell>
          <cell r="E1397" t="str">
            <v/>
          </cell>
          <cell r="F1397" t="str">
            <v/>
          </cell>
          <cell r="G1397" t="str">
            <v>S</v>
          </cell>
          <cell r="H1397" t="str">
            <v>unknown</v>
          </cell>
          <cell r="I1397" t="str">
            <v>unknown</v>
          </cell>
          <cell r="J1397">
            <v>3</v>
          </cell>
          <cell r="K1397" t="str">
            <v/>
          </cell>
          <cell r="L1397" t="str">
            <v>15 October 2010; 22 August 2017 (HGVS reformatted)</v>
          </cell>
        </row>
        <row r="1398">
          <cell r="D1398" t="str">
            <v>c.7976+5G&gt;A</v>
          </cell>
          <cell r="E1398" t="str">
            <v/>
          </cell>
          <cell r="F1398" t="str">
            <v/>
          </cell>
          <cell r="G1398" t="str">
            <v>S</v>
          </cell>
          <cell r="H1398" t="str">
            <v>unknown</v>
          </cell>
          <cell r="I1398" t="str">
            <v>unknown</v>
          </cell>
          <cell r="J1398">
            <v>3</v>
          </cell>
          <cell r="K1398" t="str">
            <v>HRBCP (unpublished)</v>
          </cell>
          <cell r="L1398" t="str">
            <v>16 August 2010</v>
          </cell>
        </row>
        <row r="1399">
          <cell r="D1399" t="str">
            <v>c.7976G&gt;A</v>
          </cell>
          <cell r="E1399" t="str">
            <v>r.7806_7976del171</v>
          </cell>
          <cell r="F1399" t="str">
            <v>p.Ala2603_Arg2659del</v>
          </cell>
          <cell r="G1399" t="str">
            <v>S</v>
          </cell>
          <cell r="H1399" t="str">
            <v>IFD</v>
          </cell>
          <cell r="I1399" t="str">
            <v>IFD</v>
          </cell>
          <cell r="J1399">
            <v>2</v>
          </cell>
          <cell r="K1399" t="str">
            <v>Hofmann et al , J Med Genet 203 :40</v>
          </cell>
          <cell r="L1399" t="str">
            <v/>
          </cell>
        </row>
        <row r="1400">
          <cell r="D1400" t="str">
            <v>c.7977-1G&gt;A</v>
          </cell>
          <cell r="E1400" t="str">
            <v/>
          </cell>
          <cell r="F1400" t="str">
            <v/>
          </cell>
          <cell r="G1400" t="str">
            <v>S</v>
          </cell>
          <cell r="H1400" t="str">
            <v>unknown</v>
          </cell>
          <cell r="I1400" t="str">
            <v>unknown</v>
          </cell>
          <cell r="J1400">
            <v>3</v>
          </cell>
          <cell r="K1400" t="str">
            <v/>
          </cell>
          <cell r="L1400" t="str">
            <v>6 May 2011</v>
          </cell>
        </row>
        <row r="1401">
          <cell r="D1401" t="str">
            <v>c.7977-1G&gt;C</v>
          </cell>
          <cell r="E1401" t="str">
            <v/>
          </cell>
          <cell r="F1401" t="str">
            <v/>
          </cell>
          <cell r="G1401" t="str">
            <v>S</v>
          </cell>
          <cell r="H1401" t="str">
            <v>unknown</v>
          </cell>
          <cell r="I1401" t="str">
            <v>unknown</v>
          </cell>
          <cell r="J1401">
            <v>3</v>
          </cell>
          <cell r="K1401" t="str">
            <v/>
          </cell>
          <cell r="L1401" t="str">
            <v/>
          </cell>
        </row>
        <row r="1402">
          <cell r="D1402" t="str">
            <v>c.7977-2A&gt;T</v>
          </cell>
          <cell r="E1402" t="str">
            <v/>
          </cell>
          <cell r="F1402" t="str">
            <v/>
          </cell>
          <cell r="G1402" t="str">
            <v>S</v>
          </cell>
          <cell r="H1402" t="str">
            <v>unknown</v>
          </cell>
          <cell r="I1402" t="str">
            <v>unknown</v>
          </cell>
          <cell r="J1402">
            <v>3</v>
          </cell>
          <cell r="K1402" t="str">
            <v/>
          </cell>
          <cell r="L1402" t="str">
            <v>24 February 2012</v>
          </cell>
        </row>
        <row r="1403">
          <cell r="D1403" t="str">
            <v>c.7977-2del</v>
          </cell>
          <cell r="E1403" t="str">
            <v/>
          </cell>
          <cell r="F1403" t="str">
            <v/>
          </cell>
          <cell r="G1403" t="str">
            <v>S</v>
          </cell>
          <cell r="H1403" t="str">
            <v>unknown</v>
          </cell>
          <cell r="I1403" t="str">
            <v>unknown</v>
          </cell>
          <cell r="J1403">
            <v>3</v>
          </cell>
          <cell r="K1403" t="str">
            <v/>
          </cell>
          <cell r="L1403" t="str">
            <v>22 August 2017 (HGVS reformatted)</v>
          </cell>
        </row>
        <row r="1404">
          <cell r="D1404" t="str">
            <v>c.7977-3_7977-1delinsAA</v>
          </cell>
          <cell r="E1404" t="str">
            <v/>
          </cell>
          <cell r="F1404" t="str">
            <v/>
          </cell>
          <cell r="G1404" t="str">
            <v>FS/S?</v>
          </cell>
          <cell r="H1404" t="str">
            <v>unknown</v>
          </cell>
          <cell r="I1404" t="str">
            <v xml:space="preserve">unknown </v>
          </cell>
          <cell r="J1404">
            <v>3</v>
          </cell>
          <cell r="K1404" t="str">
            <v/>
          </cell>
          <cell r="L1404" t="str">
            <v>31 March 2014</v>
          </cell>
        </row>
        <row r="1405">
          <cell r="D1405" t="str">
            <v>c.7977-3_7977-2delinsAG</v>
          </cell>
          <cell r="E1405" t="str">
            <v/>
          </cell>
          <cell r="F1405" t="str">
            <v xml:space="preserve"> </v>
          </cell>
          <cell r="G1405" t="str">
            <v>S</v>
          </cell>
          <cell r="H1405" t="str">
            <v>unknown</v>
          </cell>
          <cell r="I1405" t="str">
            <v>unknown</v>
          </cell>
          <cell r="J1405">
            <v>3</v>
          </cell>
          <cell r="K1405" t="str">
            <v/>
          </cell>
          <cell r="L1405" t="str">
            <v>22 February 2014, 13 June 2014 (HGVS amended)</v>
          </cell>
        </row>
        <row r="1406">
          <cell r="D1406" t="str">
            <v>c.7980_7984del</v>
          </cell>
          <cell r="E1406" t="str">
            <v/>
          </cell>
          <cell r="F1406" t="str">
            <v>p.Asp2661fs</v>
          </cell>
          <cell r="G1406" t="str">
            <v>FS</v>
          </cell>
          <cell r="H1406" t="str">
            <v>PTC</v>
          </cell>
          <cell r="I1406" t="str">
            <v>NMD</v>
          </cell>
          <cell r="J1406">
            <v>1</v>
          </cell>
          <cell r="K1406" t="str">
            <v/>
          </cell>
          <cell r="L1406" t="str">
            <v>22 August 2017 (HGVS reformatted)</v>
          </cell>
        </row>
        <row r="1407">
          <cell r="D1407" t="str">
            <v>c.7980T&gt;G</v>
          </cell>
          <cell r="E1407" t="str">
            <v/>
          </cell>
          <cell r="F1407" t="str">
            <v>p.Tyr2660X</v>
          </cell>
          <cell r="G1407" t="str">
            <v>NS</v>
          </cell>
          <cell r="H1407" t="str">
            <v>PTC</v>
          </cell>
          <cell r="I1407" t="str">
            <v>NMD</v>
          </cell>
          <cell r="J1407">
            <v>1</v>
          </cell>
          <cell r="K1407" t="str">
            <v/>
          </cell>
          <cell r="L1407" t="str">
            <v/>
          </cell>
        </row>
        <row r="1408">
          <cell r="D1408" t="str">
            <v>c.7984dup</v>
          </cell>
          <cell r="E1408" t="str">
            <v/>
          </cell>
          <cell r="F1408" t="str">
            <v>p.Thr2662fs</v>
          </cell>
          <cell r="G1408" t="str">
            <v>FS</v>
          </cell>
          <cell r="H1408" t="str">
            <v>PTC</v>
          </cell>
          <cell r="I1408" t="str">
            <v>NMD</v>
          </cell>
          <cell r="J1408">
            <v>1</v>
          </cell>
          <cell r="K1408" t="str">
            <v/>
          </cell>
          <cell r="L1408" t="str">
            <v>31 August 2011; 22 August 2017 (HGVS reformatted)</v>
          </cell>
        </row>
        <row r="1409">
          <cell r="D1409" t="str">
            <v>c.7987del</v>
          </cell>
          <cell r="E1409" t="str">
            <v/>
          </cell>
          <cell r="F1409" t="str">
            <v>p.Glu2663fs</v>
          </cell>
          <cell r="G1409" t="str">
            <v>FS</v>
          </cell>
          <cell r="H1409" t="str">
            <v>PTC</v>
          </cell>
          <cell r="I1409" t="str">
            <v>NMD</v>
          </cell>
          <cell r="J1409">
            <v>1</v>
          </cell>
          <cell r="K1409" t="str">
            <v/>
          </cell>
          <cell r="L1409" t="str">
            <v>22 August 2017 (HGVS reformatted)</v>
          </cell>
        </row>
        <row r="1410">
          <cell r="D1410" t="str">
            <v>c.7987G&gt;T</v>
          </cell>
          <cell r="E1410" t="str">
            <v/>
          </cell>
          <cell r="F1410" t="str">
            <v>p.Glu2663X</v>
          </cell>
          <cell r="G1410" t="str">
            <v>NS</v>
          </cell>
          <cell r="H1410" t="str">
            <v>PTC</v>
          </cell>
          <cell r="I1410" t="str">
            <v>NMD</v>
          </cell>
          <cell r="J1410">
            <v>1</v>
          </cell>
          <cell r="K1410" t="str">
            <v/>
          </cell>
          <cell r="L1410" t="str">
            <v>15 October 2010</v>
          </cell>
        </row>
        <row r="1411">
          <cell r="D1411" t="str">
            <v>c.7988A&gt;T</v>
          </cell>
          <cell r="E1411" t="str">
            <v/>
          </cell>
          <cell r="F1411" t="str">
            <v>p.Glu2663Val</v>
          </cell>
          <cell r="G1411" t="str">
            <v>MS</v>
          </cell>
          <cell r="H1411" t="str">
            <v>MS</v>
          </cell>
          <cell r="I1411" t="str">
            <v>MS</v>
          </cell>
          <cell r="J1411">
            <v>2</v>
          </cell>
          <cell r="K1411" t="str">
            <v>Farrugia et al, 2008; Sanz et al (CCR 2010); Easton et al, 2007; Walker et al., 2010, Hum Mut in Brief, (31) E1484-E1505</v>
          </cell>
          <cell r="L1411" t="str">
            <v/>
          </cell>
        </row>
        <row r="1412">
          <cell r="D1412" t="str">
            <v>c.798del</v>
          </cell>
          <cell r="E1412" t="str">
            <v/>
          </cell>
          <cell r="F1412" t="str">
            <v>p.Phe266fs</v>
          </cell>
          <cell r="G1412" t="str">
            <v>FS</v>
          </cell>
          <cell r="H1412" t="str">
            <v>PTC</v>
          </cell>
          <cell r="I1412" t="str">
            <v>NMD</v>
          </cell>
          <cell r="J1412">
            <v>1</v>
          </cell>
          <cell r="K1412" t="str">
            <v/>
          </cell>
          <cell r="L1412" t="str">
            <v>7 October 2009; 22 August 2017 (HGVS reformatted)</v>
          </cell>
        </row>
        <row r="1413">
          <cell r="D1413" t="str">
            <v>c.7996A&gt;T</v>
          </cell>
          <cell r="E1413" t="str">
            <v/>
          </cell>
          <cell r="F1413" t="str">
            <v>p.Arg2666X</v>
          </cell>
          <cell r="G1413" t="str">
            <v>NS</v>
          </cell>
          <cell r="H1413" t="str">
            <v>PTC</v>
          </cell>
          <cell r="I1413" t="str">
            <v>NMD</v>
          </cell>
          <cell r="J1413">
            <v>1</v>
          </cell>
          <cell r="K1413" t="str">
            <v/>
          </cell>
          <cell r="L1413" t="str">
            <v/>
          </cell>
        </row>
        <row r="1414">
          <cell r="D1414" t="str">
            <v>c.8002_8008dup</v>
          </cell>
          <cell r="E1414" t="str">
            <v/>
          </cell>
          <cell r="F1414" t="str">
            <v>p.Ser2670X</v>
          </cell>
          <cell r="G1414" t="str">
            <v>FS</v>
          </cell>
          <cell r="H1414" t="str">
            <v>PTC</v>
          </cell>
          <cell r="I1414" t="str">
            <v>NMD</v>
          </cell>
          <cell r="J1414">
            <v>1</v>
          </cell>
          <cell r="K1414" t="str">
            <v/>
          </cell>
          <cell r="L1414" t="str">
            <v>25 February 2011; 22 August 2017 (HGVS reformatted)</v>
          </cell>
        </row>
        <row r="1415">
          <cell r="D1415" t="str">
            <v>c.8002A&gt;T</v>
          </cell>
          <cell r="E1415" t="str">
            <v/>
          </cell>
          <cell r="F1415" t="str">
            <v>p.Arg2668X</v>
          </cell>
          <cell r="G1415" t="str">
            <v>NS</v>
          </cell>
          <cell r="H1415" t="str">
            <v>PTC</v>
          </cell>
          <cell r="I1415" t="str">
            <v>NMD</v>
          </cell>
          <cell r="J1415">
            <v>1</v>
          </cell>
          <cell r="K1415" t="str">
            <v/>
          </cell>
          <cell r="L1415" t="str">
            <v/>
          </cell>
        </row>
        <row r="1416">
          <cell r="D1416" t="str">
            <v>c.8008_8030del</v>
          </cell>
          <cell r="E1416" t="str">
            <v/>
          </cell>
          <cell r="F1416" t="str">
            <v>pSer2670fs</v>
          </cell>
          <cell r="G1416" t="str">
            <v>FS</v>
          </cell>
          <cell r="H1416" t="str">
            <v>PTC</v>
          </cell>
          <cell r="I1416" t="str">
            <v>NMD</v>
          </cell>
          <cell r="J1416">
            <v>1</v>
          </cell>
          <cell r="K1416" t="str">
            <v/>
          </cell>
          <cell r="L1416" t="str">
            <v>31 July 2015 (corrected HGVS, 3' numbering error); 22 August 2017 (HGVS reformatted)</v>
          </cell>
        </row>
        <row r="1417">
          <cell r="D1417" t="str">
            <v>c.8009C&gt;A</v>
          </cell>
          <cell r="E1417" t="str">
            <v/>
          </cell>
          <cell r="F1417" t="str">
            <v>p.Ser2670X</v>
          </cell>
          <cell r="G1417" t="str">
            <v>NS</v>
          </cell>
          <cell r="H1417" t="str">
            <v>PTC</v>
          </cell>
          <cell r="I1417" t="str">
            <v>NMD</v>
          </cell>
          <cell r="J1417">
            <v>1</v>
          </cell>
          <cell r="K1417" t="str">
            <v/>
          </cell>
          <cell r="L1417" t="str">
            <v/>
          </cell>
        </row>
        <row r="1418">
          <cell r="D1418" t="str">
            <v>c.8009del</v>
          </cell>
          <cell r="E1418" t="str">
            <v/>
          </cell>
          <cell r="F1418" t="str">
            <v>p.Ser2670fs</v>
          </cell>
          <cell r="G1418" t="str">
            <v>FS</v>
          </cell>
          <cell r="H1418" t="str">
            <v>PTC</v>
          </cell>
          <cell r="I1418" t="str">
            <v>NMD</v>
          </cell>
          <cell r="J1418">
            <v>1</v>
          </cell>
          <cell r="K1418" t="str">
            <v/>
          </cell>
          <cell r="L1418" t="str">
            <v>22 August 2017 (HGVS reformatted)</v>
          </cell>
        </row>
        <row r="1419">
          <cell r="D1419" t="str">
            <v>c.8020_8021del</v>
          </cell>
          <cell r="E1419" t="str">
            <v xml:space="preserve"> </v>
          </cell>
          <cell r="F1419" t="str">
            <v>p.Lys2674fs</v>
          </cell>
          <cell r="G1419" t="str">
            <v>FS</v>
          </cell>
          <cell r="H1419" t="str">
            <v>PTC</v>
          </cell>
          <cell r="I1419" t="str">
            <v>NMD</v>
          </cell>
          <cell r="J1419">
            <v>1</v>
          </cell>
          <cell r="K1419" t="str">
            <v/>
          </cell>
          <cell r="L1419" t="str">
            <v>5 March 2014; 22 August 2017 (HGVS reformatted)</v>
          </cell>
        </row>
        <row r="1420">
          <cell r="D1420" t="str">
            <v>c.8021del</v>
          </cell>
          <cell r="E1420" t="str">
            <v/>
          </cell>
          <cell r="F1420" t="str">
            <v>p.Lys2674fs</v>
          </cell>
          <cell r="G1420" t="str">
            <v>FS</v>
          </cell>
          <cell r="H1420" t="str">
            <v>PTC</v>
          </cell>
          <cell r="I1420" t="str">
            <v>NMD</v>
          </cell>
          <cell r="J1420">
            <v>1</v>
          </cell>
          <cell r="K1420" t="str">
            <v/>
          </cell>
          <cell r="L1420" t="str">
            <v>22 August 2017 (HGVS reformatted)</v>
          </cell>
        </row>
        <row r="1421">
          <cell r="D1421" t="str">
            <v>c.8021dup</v>
          </cell>
          <cell r="E1421" t="str">
            <v/>
          </cell>
          <cell r="F1421" t="str">
            <v>p.Ile2675fs</v>
          </cell>
          <cell r="G1421" t="str">
            <v>FS</v>
          </cell>
          <cell r="H1421" t="str">
            <v>PTC</v>
          </cell>
          <cell r="I1421" t="str">
            <v>NMD</v>
          </cell>
          <cell r="J1421">
            <v>1</v>
          </cell>
          <cell r="K1421" t="str">
            <v/>
          </cell>
          <cell r="L1421" t="str">
            <v>22 August 2017 (HGVS reformatted)</v>
          </cell>
        </row>
        <row r="1422">
          <cell r="D1422" t="str">
            <v>c.8023A&gt;G</v>
          </cell>
          <cell r="E1422" t="str">
            <v/>
          </cell>
          <cell r="F1422" t="str">
            <v>p.Ile2675Val</v>
          </cell>
          <cell r="G1422" t="str">
            <v>S</v>
          </cell>
          <cell r="H1422" t="str">
            <v>unknown</v>
          </cell>
          <cell r="I1422" t="str">
            <v>unknown</v>
          </cell>
          <cell r="J1422">
            <v>3</v>
          </cell>
          <cell r="K1422" t="str">
            <v>Myriad; Bonnet et al (2008) 45:438-446</v>
          </cell>
          <cell r="L1422" t="str">
            <v>15 January 2010</v>
          </cell>
        </row>
        <row r="1423">
          <cell r="D1423" t="str">
            <v>c.8029_8030del</v>
          </cell>
          <cell r="E1423" t="str">
            <v/>
          </cell>
          <cell r="F1423" t="str">
            <v>p.Glu2677fs</v>
          </cell>
          <cell r="G1423" t="str">
            <v>FS</v>
          </cell>
          <cell r="H1423" t="str">
            <v>PTC</v>
          </cell>
          <cell r="I1423" t="str">
            <v>NMD</v>
          </cell>
          <cell r="J1423">
            <v>1</v>
          </cell>
          <cell r="K1423" t="str">
            <v/>
          </cell>
          <cell r="L1423" t="str">
            <v>22 August 2017 (HGVS reformatted)</v>
          </cell>
        </row>
        <row r="1424">
          <cell r="D1424" t="str">
            <v>c.8029del</v>
          </cell>
          <cell r="E1424" t="str">
            <v/>
          </cell>
          <cell r="F1424" t="str">
            <v>p.Glu2677fs</v>
          </cell>
          <cell r="G1424" t="str">
            <v>FS</v>
          </cell>
          <cell r="H1424" t="str">
            <v>PTC</v>
          </cell>
          <cell r="I1424" t="str">
            <v>NMD</v>
          </cell>
          <cell r="J1424">
            <v>1</v>
          </cell>
          <cell r="K1424" t="str">
            <v/>
          </cell>
          <cell r="L1424" t="str">
            <v>22 August 2017 (HGVS reformatted)</v>
          </cell>
        </row>
        <row r="1425">
          <cell r="D1425" t="str">
            <v>c.8032_8033dup</v>
          </cell>
          <cell r="E1425" t="str">
            <v/>
          </cell>
          <cell r="F1425" t="str">
            <v>p.Asp2679fs</v>
          </cell>
          <cell r="G1425" t="str">
            <v>FS</v>
          </cell>
          <cell r="H1425" t="str">
            <v>PTC</v>
          </cell>
          <cell r="I1425" t="str">
            <v>NMD</v>
          </cell>
          <cell r="J1425">
            <v>1</v>
          </cell>
          <cell r="K1425" t="str">
            <v/>
          </cell>
          <cell r="L1425" t="str">
            <v>31 July 2015 (corrected HGVS, 3' numbering error); 22 August 2017 (HGVS reformatted)</v>
          </cell>
        </row>
        <row r="1426">
          <cell r="D1426" t="str">
            <v>c.8042_8043del</v>
          </cell>
          <cell r="E1426" t="str">
            <v/>
          </cell>
          <cell r="F1426" t="str">
            <v>p.Thr2681fs</v>
          </cell>
          <cell r="G1426" t="str">
            <v>FS</v>
          </cell>
          <cell r="H1426" t="str">
            <v>PTC</v>
          </cell>
          <cell r="I1426" t="str">
            <v>NMD</v>
          </cell>
          <cell r="J1426">
            <v>1</v>
          </cell>
          <cell r="K1426" t="str">
            <v/>
          </cell>
          <cell r="L1426" t="str">
            <v>22 August 2017 (HGVS reformatted)</v>
          </cell>
        </row>
        <row r="1427">
          <cell r="D1427" t="str">
            <v>c.8049_8050insT</v>
          </cell>
          <cell r="E1427" t="str">
            <v/>
          </cell>
          <cell r="F1427" t="str">
            <v>p.Lys2684X</v>
          </cell>
          <cell r="G1427" t="str">
            <v>FS</v>
          </cell>
          <cell r="H1427" t="str">
            <v>PTC</v>
          </cell>
          <cell r="I1427" t="str">
            <v>NMD</v>
          </cell>
          <cell r="J1427">
            <v>1</v>
          </cell>
          <cell r="K1427" t="str">
            <v/>
          </cell>
          <cell r="L1427" t="str">
            <v/>
          </cell>
        </row>
        <row r="1428">
          <cell r="D1428" t="str">
            <v>c.8053del</v>
          </cell>
          <cell r="E1428" t="str">
            <v/>
          </cell>
          <cell r="F1428" t="str">
            <v>p.Thr2685fs</v>
          </cell>
          <cell r="G1428" t="str">
            <v>FS</v>
          </cell>
          <cell r="H1428" t="str">
            <v>PTC</v>
          </cell>
          <cell r="I1428" t="str">
            <v>NMD</v>
          </cell>
          <cell r="J1428">
            <v>1</v>
          </cell>
          <cell r="K1428" t="str">
            <v/>
          </cell>
          <cell r="L1428" t="str">
            <v>22 August 2017 (HGVS reformatted)</v>
          </cell>
        </row>
        <row r="1429">
          <cell r="D1429" t="str">
            <v>c.8056del</v>
          </cell>
          <cell r="E1429" t="str">
            <v/>
          </cell>
          <cell r="F1429" t="str">
            <v>p.Val2687fs</v>
          </cell>
          <cell r="G1429" t="str">
            <v>FS</v>
          </cell>
          <cell r="H1429" t="str">
            <v>PTC</v>
          </cell>
          <cell r="I1429" t="str">
            <v>NMD</v>
          </cell>
          <cell r="J1429">
            <v>1</v>
          </cell>
          <cell r="K1429" t="str">
            <v/>
          </cell>
          <cell r="L1429" t="str">
            <v>12 March 2014; 22 August 2017 (HGVS reformatted)</v>
          </cell>
        </row>
        <row r="1430">
          <cell r="D1430" t="str">
            <v>c.8058del</v>
          </cell>
          <cell r="E1430" t="str">
            <v/>
          </cell>
          <cell r="F1430" t="str">
            <v>p.Val2687fs</v>
          </cell>
          <cell r="G1430" t="str">
            <v>FS</v>
          </cell>
          <cell r="H1430" t="str">
            <v>PTC</v>
          </cell>
          <cell r="I1430" t="str">
            <v>NMD</v>
          </cell>
          <cell r="J1430">
            <v>1</v>
          </cell>
          <cell r="K1430" t="str">
            <v/>
          </cell>
          <cell r="L1430" t="str">
            <v>22 August 2017 (HGVS reformatted)</v>
          </cell>
        </row>
        <row r="1431">
          <cell r="D1431" t="str">
            <v>c.805dup</v>
          </cell>
          <cell r="E1431" t="str">
            <v/>
          </cell>
          <cell r="F1431" t="str">
            <v>p.Thr269fs</v>
          </cell>
          <cell r="G1431" t="str">
            <v>FS</v>
          </cell>
          <cell r="H1431" t="str">
            <v>PTC</v>
          </cell>
          <cell r="I1431" t="str">
            <v>NMD</v>
          </cell>
          <cell r="J1431">
            <v>1</v>
          </cell>
          <cell r="K1431" t="str">
            <v/>
          </cell>
          <cell r="L1431" t="str">
            <v>14 March 2014; 22 August 2017 (HGVS reformatted)</v>
          </cell>
        </row>
        <row r="1432">
          <cell r="D1432" t="str">
            <v>c.8064_8065del</v>
          </cell>
          <cell r="E1432" t="str">
            <v/>
          </cell>
          <cell r="F1432" t="str">
            <v>p.Val2690fs</v>
          </cell>
          <cell r="G1432" t="str">
            <v>FS</v>
          </cell>
          <cell r="H1432" t="str">
            <v>PTC</v>
          </cell>
          <cell r="I1432" t="str">
            <v>NMD</v>
          </cell>
          <cell r="J1432">
            <v>1</v>
          </cell>
          <cell r="K1432" t="str">
            <v/>
          </cell>
          <cell r="L1432" t="str">
            <v>31 August 2011; 22 August 2017 (HGVS reformatted)</v>
          </cell>
        </row>
        <row r="1433">
          <cell r="D1433" t="str">
            <v>c.8067_8068insTT</v>
          </cell>
          <cell r="E1433" t="str">
            <v/>
          </cell>
          <cell r="F1433" t="str">
            <v>p.Val2690fs</v>
          </cell>
          <cell r="G1433" t="str">
            <v>FS</v>
          </cell>
          <cell r="H1433" t="str">
            <v>PTC</v>
          </cell>
          <cell r="I1433" t="str">
            <v>NMD</v>
          </cell>
          <cell r="J1433">
            <v>1</v>
          </cell>
          <cell r="K1433" t="str">
            <v/>
          </cell>
          <cell r="L1433" t="str">
            <v/>
          </cell>
        </row>
        <row r="1434">
          <cell r="D1434" t="str">
            <v>c.8067del</v>
          </cell>
          <cell r="E1434" t="str">
            <v/>
          </cell>
          <cell r="F1434" t="str">
            <v>p.Cys2689fs</v>
          </cell>
          <cell r="G1434" t="str">
            <v>FS</v>
          </cell>
          <cell r="H1434" t="str">
            <v>PTC</v>
          </cell>
          <cell r="I1434" t="str">
            <v>NMD</v>
          </cell>
          <cell r="J1434">
            <v>1</v>
          </cell>
          <cell r="K1434" t="str">
            <v/>
          </cell>
          <cell r="L1434" t="str">
            <v>22 August 2017 (HGVS reformatted)</v>
          </cell>
        </row>
        <row r="1435">
          <cell r="D1435" t="str">
            <v>c.8067T&gt;A</v>
          </cell>
          <cell r="E1435" t="str">
            <v/>
          </cell>
          <cell r="F1435" t="str">
            <v>p.Cys2689X</v>
          </cell>
          <cell r="G1435" t="str">
            <v>NS</v>
          </cell>
          <cell r="H1435" t="str">
            <v>PTC</v>
          </cell>
          <cell r="I1435" t="str">
            <v>NMD</v>
          </cell>
          <cell r="J1435">
            <v>1</v>
          </cell>
          <cell r="K1435" t="str">
            <v/>
          </cell>
          <cell r="L1435" t="str">
            <v>27 January 2010 (BIC amended)</v>
          </cell>
        </row>
        <row r="1436">
          <cell r="D1436" t="str">
            <v>c.8068_8069del</v>
          </cell>
          <cell r="E1436" t="str">
            <v/>
          </cell>
          <cell r="F1436" t="str">
            <v>p.Val2690fs</v>
          </cell>
          <cell r="G1436" t="str">
            <v>FS</v>
          </cell>
          <cell r="H1436" t="str">
            <v>PTC</v>
          </cell>
          <cell r="I1436" t="str">
            <v>NMD</v>
          </cell>
          <cell r="J1436">
            <v>1</v>
          </cell>
          <cell r="K1436" t="str">
            <v/>
          </cell>
          <cell r="L1436" t="str">
            <v>22 August 2017 (HGVS reformatted)</v>
          </cell>
        </row>
        <row r="1437">
          <cell r="D1437" t="str">
            <v>c.8070_8071dup</v>
          </cell>
          <cell r="E1437" t="str">
            <v/>
          </cell>
          <cell r="F1437" t="str">
            <v>p.Ser2691fs</v>
          </cell>
          <cell r="G1437" t="str">
            <v>FS</v>
          </cell>
          <cell r="H1437" t="str">
            <v>PTC</v>
          </cell>
          <cell r="I1437" t="str">
            <v>NMD</v>
          </cell>
          <cell r="J1437">
            <v>1</v>
          </cell>
          <cell r="K1437" t="str">
            <v/>
          </cell>
          <cell r="L1437" t="str">
            <v>22 August 2017 (HGVS reformatted)</v>
          </cell>
        </row>
        <row r="1438">
          <cell r="D1438" t="str">
            <v>c.8072_8073del</v>
          </cell>
          <cell r="E1438" t="str">
            <v/>
          </cell>
          <cell r="F1438" t="str">
            <v>p.Ser2691X</v>
          </cell>
          <cell r="G1438" t="str">
            <v>FS</v>
          </cell>
          <cell r="H1438" t="str">
            <v>PTC</v>
          </cell>
          <cell r="I1438" t="str">
            <v>NMD</v>
          </cell>
          <cell r="J1438">
            <v>1</v>
          </cell>
          <cell r="K1438" t="str">
            <v/>
          </cell>
          <cell r="L1438" t="str">
            <v>22 August 2017 (HGVS reformatted)</v>
          </cell>
        </row>
        <row r="1439">
          <cell r="D1439" t="str">
            <v>c.8084C&gt;G</v>
          </cell>
          <cell r="E1439" t="str">
            <v/>
          </cell>
          <cell r="F1439" t="str">
            <v>p.Ser2695X</v>
          </cell>
          <cell r="G1439" t="str">
            <v>NS</v>
          </cell>
          <cell r="H1439" t="str">
            <v>PTC</v>
          </cell>
          <cell r="I1439" t="str">
            <v>NMD</v>
          </cell>
          <cell r="J1439">
            <v>1</v>
          </cell>
          <cell r="K1439" t="str">
            <v/>
          </cell>
          <cell r="L1439" t="str">
            <v/>
          </cell>
        </row>
        <row r="1440">
          <cell r="D1440" t="str">
            <v>c.8087T&gt;A</v>
          </cell>
          <cell r="E1440" t="str">
            <v/>
          </cell>
          <cell r="F1440" t="str">
            <v>p.Leu2696X</v>
          </cell>
          <cell r="G1440" t="str">
            <v>NS</v>
          </cell>
          <cell r="H1440" t="str">
            <v>PTC</v>
          </cell>
          <cell r="I1440" t="str">
            <v>NMD</v>
          </cell>
          <cell r="J1440">
            <v>1</v>
          </cell>
          <cell r="K1440" t="str">
            <v/>
          </cell>
          <cell r="L1440" t="str">
            <v/>
          </cell>
        </row>
        <row r="1441">
          <cell r="D1441" t="str">
            <v>c.809C&gt;G</v>
          </cell>
          <cell r="E1441" t="str">
            <v/>
          </cell>
          <cell r="F1441" t="str">
            <v>p.Ser270X</v>
          </cell>
          <cell r="G1441" t="str">
            <v>NS</v>
          </cell>
          <cell r="H1441" t="str">
            <v>PTC</v>
          </cell>
          <cell r="I1441" t="str">
            <v>NMD</v>
          </cell>
          <cell r="J1441">
            <v>1</v>
          </cell>
          <cell r="K1441" t="str">
            <v/>
          </cell>
          <cell r="L1441" t="str">
            <v>26 July 2010</v>
          </cell>
        </row>
        <row r="1442">
          <cell r="D1442" t="str">
            <v>c.8113dup</v>
          </cell>
          <cell r="E1442" t="str">
            <v/>
          </cell>
          <cell r="F1442" t="str">
            <v>p.Ser2705fs</v>
          </cell>
          <cell r="G1442" t="str">
            <v>FS</v>
          </cell>
          <cell r="H1442" t="str">
            <v>PTC</v>
          </cell>
          <cell r="I1442" t="str">
            <v>NMD</v>
          </cell>
          <cell r="J1442">
            <v>1</v>
          </cell>
          <cell r="K1442" t="str">
            <v/>
          </cell>
          <cell r="L1442" t="str">
            <v>11 July 2011; 22 August 2017 (HGVS reformatted)</v>
          </cell>
        </row>
        <row r="1443">
          <cell r="D1443" t="str">
            <v>c.8130del</v>
          </cell>
          <cell r="E1443" t="str">
            <v/>
          </cell>
          <cell r="F1443" t="str">
            <v>p.Ser2710fs</v>
          </cell>
          <cell r="G1443" t="str">
            <v>FS</v>
          </cell>
          <cell r="H1443" t="str">
            <v>PTC</v>
          </cell>
          <cell r="I1443" t="str">
            <v>NMD</v>
          </cell>
          <cell r="J1443">
            <v>1</v>
          </cell>
          <cell r="K1443" t="str">
            <v/>
          </cell>
          <cell r="L1443" t="str">
            <v>18 February 2013; 22 August 2017 (HGVS reformatted)</v>
          </cell>
        </row>
        <row r="1444">
          <cell r="D1444" t="str">
            <v>c.8140C&gt;T</v>
          </cell>
          <cell r="E1444" t="str">
            <v/>
          </cell>
          <cell r="F1444" t="str">
            <v>p.Gln2714X</v>
          </cell>
          <cell r="G1444" t="str">
            <v>NS</v>
          </cell>
          <cell r="H1444" t="str">
            <v>PTC</v>
          </cell>
          <cell r="I1444" t="str">
            <v>NMD</v>
          </cell>
          <cell r="J1444">
            <v>1</v>
          </cell>
          <cell r="K1444" t="str">
            <v/>
          </cell>
          <cell r="L1444" t="str">
            <v/>
          </cell>
        </row>
        <row r="1445">
          <cell r="D1445" t="str">
            <v>c.8160_8196dup</v>
          </cell>
          <cell r="E1445" t="str">
            <v/>
          </cell>
          <cell r="F1445" t="str">
            <v>p.Asp2733fs</v>
          </cell>
          <cell r="G1445" t="str">
            <v>FS</v>
          </cell>
          <cell r="H1445" t="str">
            <v>PTC</v>
          </cell>
          <cell r="I1445" t="str">
            <v>NMD</v>
          </cell>
          <cell r="J1445">
            <v>1</v>
          </cell>
          <cell r="K1445" t="str">
            <v/>
          </cell>
          <cell r="L1445" t="str">
            <v>2 March 2013; 22 August 2017 (HGVS reformatted)</v>
          </cell>
        </row>
        <row r="1446">
          <cell r="D1446" t="str">
            <v>c.8164del</v>
          </cell>
          <cell r="E1446" t="str">
            <v/>
          </cell>
          <cell r="F1446" t="str">
            <v>p.Thr2722fs</v>
          </cell>
          <cell r="G1446" t="str">
            <v>FS</v>
          </cell>
          <cell r="H1446" t="str">
            <v>PTC</v>
          </cell>
          <cell r="I1446" t="str">
            <v>NMD</v>
          </cell>
          <cell r="J1446">
            <v>1</v>
          </cell>
          <cell r="K1446" t="str">
            <v/>
          </cell>
          <cell r="L1446" t="str">
            <v>22 August 2017 (HGVS reformatted)</v>
          </cell>
        </row>
        <row r="1447">
          <cell r="D1447" t="str">
            <v>c.8165C&gt;G</v>
          </cell>
          <cell r="E1447" t="str">
            <v/>
          </cell>
          <cell r="F1447" t="str">
            <v>p.Thr2722Arg</v>
          </cell>
          <cell r="G1447" t="str">
            <v>MS</v>
          </cell>
          <cell r="H1447" t="str">
            <v>MS</v>
          </cell>
          <cell r="I1447" t="str">
            <v>MS</v>
          </cell>
          <cell r="J1447">
            <v>2</v>
          </cell>
          <cell r="K1447" t="str">
            <v>LOVD/IARC class 5, Easton et al, 2007</v>
          </cell>
          <cell r="L1447" t="str">
            <v>21 July 2011</v>
          </cell>
        </row>
        <row r="1448">
          <cell r="D1448" t="str">
            <v>c.8167G&gt;C</v>
          </cell>
          <cell r="E1448" t="str">
            <v/>
          </cell>
          <cell r="F1448" t="str">
            <v>p.Asp2723His</v>
          </cell>
          <cell r="G1448" t="str">
            <v>MS</v>
          </cell>
          <cell r="H1448" t="str">
            <v>MS</v>
          </cell>
          <cell r="I1448" t="str">
            <v>MS</v>
          </cell>
          <cell r="J1448">
            <v>2</v>
          </cell>
          <cell r="K1448" t="str">
            <v>Goldgar et al, 2004</v>
          </cell>
          <cell r="L1448" t="str">
            <v/>
          </cell>
        </row>
        <row r="1449">
          <cell r="D1449" t="str">
            <v>c.8168A&gt;G</v>
          </cell>
          <cell r="E1449" t="str">
            <v/>
          </cell>
          <cell r="F1449" t="str">
            <v>p.Asp2723Gly</v>
          </cell>
          <cell r="G1449" t="str">
            <v>MS</v>
          </cell>
          <cell r="H1449" t="str">
            <v>MS</v>
          </cell>
          <cell r="I1449" t="str">
            <v>MS</v>
          </cell>
          <cell r="J1449">
            <v>2</v>
          </cell>
          <cell r="K1449" t="str">
            <v>Farrugia et al, 2008, Sanz et al (CCR 2010)</v>
          </cell>
          <cell r="L1449" t="str">
            <v/>
          </cell>
        </row>
        <row r="1450">
          <cell r="D1450" t="str">
            <v>c.8172_8175dup</v>
          </cell>
          <cell r="E1450" t="str">
            <v/>
          </cell>
          <cell r="F1450" t="str">
            <v>p.Tyr2726fs</v>
          </cell>
          <cell r="G1450" t="str">
            <v>FS</v>
          </cell>
          <cell r="H1450" t="str">
            <v>PTC</v>
          </cell>
          <cell r="I1450" t="str">
            <v>NMD</v>
          </cell>
          <cell r="J1450">
            <v>1</v>
          </cell>
          <cell r="K1450" t="str">
            <v/>
          </cell>
          <cell r="L1450" t="str">
            <v>22 August 2017 (HGVS reformatted)</v>
          </cell>
        </row>
        <row r="1451">
          <cell r="D1451" t="str">
            <v>c.8174_8185delinsTT</v>
          </cell>
          <cell r="E1451" t="str">
            <v/>
          </cell>
          <cell r="F1451" t="str">
            <v>p.Trp2725fs</v>
          </cell>
          <cell r="G1451" t="str">
            <v>FS</v>
          </cell>
          <cell r="H1451" t="str">
            <v>PTC</v>
          </cell>
          <cell r="I1451" t="str">
            <v>NMD</v>
          </cell>
          <cell r="J1451">
            <v>1</v>
          </cell>
          <cell r="K1451" t="str">
            <v/>
          </cell>
          <cell r="L1451" t="str">
            <v>20 April 2011, 13 June 2014 (HGVS amended)</v>
          </cell>
        </row>
        <row r="1452">
          <cell r="D1452" t="str">
            <v>c.8174G&gt;A</v>
          </cell>
          <cell r="E1452" t="str">
            <v/>
          </cell>
          <cell r="F1452" t="str">
            <v>p.Trp2725X</v>
          </cell>
          <cell r="G1452" t="str">
            <v>NS</v>
          </cell>
          <cell r="H1452" t="str">
            <v>PTC</v>
          </cell>
          <cell r="I1452" t="str">
            <v>NMD</v>
          </cell>
          <cell r="J1452">
            <v>1</v>
          </cell>
          <cell r="K1452" t="str">
            <v/>
          </cell>
          <cell r="L1452" t="str">
            <v>17 February 2014</v>
          </cell>
        </row>
        <row r="1453">
          <cell r="D1453" t="str">
            <v>c.8178T&gt;A</v>
          </cell>
          <cell r="E1453" t="str">
            <v/>
          </cell>
          <cell r="F1453" t="str">
            <v>p.Tyr2726X</v>
          </cell>
          <cell r="G1453" t="str">
            <v>NS</v>
          </cell>
          <cell r="H1453" t="str">
            <v>PTC</v>
          </cell>
          <cell r="I1453" t="str">
            <v>NMD</v>
          </cell>
          <cell r="J1453">
            <v>1</v>
          </cell>
          <cell r="K1453" t="str">
            <v/>
          </cell>
          <cell r="L1453" t="str">
            <v xml:space="preserve">27 January 2010 (BIC amended) </v>
          </cell>
        </row>
        <row r="1454">
          <cell r="D1454" t="str">
            <v>c.818C&gt;A</v>
          </cell>
          <cell r="E1454" t="str">
            <v/>
          </cell>
          <cell r="F1454" t="str">
            <v>p.Ser273X</v>
          </cell>
          <cell r="G1454" t="str">
            <v>NS</v>
          </cell>
          <cell r="H1454" t="str">
            <v>PTC</v>
          </cell>
          <cell r="I1454" t="str">
            <v>NMD</v>
          </cell>
          <cell r="J1454">
            <v>1</v>
          </cell>
          <cell r="K1454" t="str">
            <v/>
          </cell>
          <cell r="L1454" t="str">
            <v>28 March 2011</v>
          </cell>
        </row>
        <row r="1455">
          <cell r="D1455" t="str">
            <v>c.818C&gt;G</v>
          </cell>
          <cell r="E1455" t="str">
            <v/>
          </cell>
          <cell r="F1455" t="str">
            <v>p.Ser273X</v>
          </cell>
          <cell r="G1455" t="str">
            <v>NS</v>
          </cell>
          <cell r="H1455" t="str">
            <v>PTC</v>
          </cell>
          <cell r="I1455" t="str">
            <v>NMD</v>
          </cell>
          <cell r="J1455">
            <v>1</v>
          </cell>
          <cell r="K1455" t="str">
            <v/>
          </cell>
          <cell r="L1455" t="str">
            <v/>
          </cell>
        </row>
        <row r="1456">
          <cell r="D1456" t="str">
            <v>c.8195_8202del</v>
          </cell>
          <cell r="E1456" t="str">
            <v/>
          </cell>
          <cell r="F1456" t="str">
            <v>p.Leu2732fs</v>
          </cell>
          <cell r="G1456" t="str">
            <v>FS</v>
          </cell>
          <cell r="H1456" t="str">
            <v>PTC</v>
          </cell>
          <cell r="I1456" t="str">
            <v>NMD</v>
          </cell>
          <cell r="J1456">
            <v>1</v>
          </cell>
          <cell r="K1456" t="str">
            <v/>
          </cell>
          <cell r="L1456" t="str">
            <v>22 August 2017 (HGVS reformatted)</v>
          </cell>
        </row>
        <row r="1457">
          <cell r="D1457" t="str">
            <v>c.8195T&gt;A</v>
          </cell>
          <cell r="E1457" t="str">
            <v/>
          </cell>
          <cell r="F1457" t="str">
            <v>p.Leu2732X</v>
          </cell>
          <cell r="G1457" t="str">
            <v>NS</v>
          </cell>
          <cell r="H1457" t="str">
            <v>PTC</v>
          </cell>
          <cell r="I1457" t="str">
            <v>NMD</v>
          </cell>
          <cell r="J1457">
            <v>1</v>
          </cell>
          <cell r="K1457" t="str">
            <v/>
          </cell>
          <cell r="L1457" t="str">
            <v/>
          </cell>
        </row>
        <row r="1458">
          <cell r="D1458" t="str">
            <v>c.8195T&gt;G</v>
          </cell>
          <cell r="E1458" t="str">
            <v/>
          </cell>
          <cell r="F1458" t="str">
            <v>p.Leu2732X</v>
          </cell>
          <cell r="G1458" t="str">
            <v>NS</v>
          </cell>
          <cell r="H1458" t="str">
            <v>PTC</v>
          </cell>
          <cell r="I1458" t="str">
            <v>NMD</v>
          </cell>
          <cell r="J1458">
            <v>1</v>
          </cell>
          <cell r="K1458" t="str">
            <v/>
          </cell>
          <cell r="L1458" t="str">
            <v/>
          </cell>
        </row>
        <row r="1459">
          <cell r="D1459" t="str">
            <v>c.8201del</v>
          </cell>
          <cell r="E1459" t="str">
            <v/>
          </cell>
          <cell r="F1459" t="str">
            <v>p.Pro2734fs</v>
          </cell>
          <cell r="G1459" t="str">
            <v>FS</v>
          </cell>
          <cell r="H1459" t="str">
            <v>PTC</v>
          </cell>
          <cell r="I1459" t="str">
            <v>NMD</v>
          </cell>
          <cell r="J1459">
            <v>1</v>
          </cell>
          <cell r="K1459" t="str">
            <v/>
          </cell>
          <cell r="L1459" t="str">
            <v>24 February 2014; 22 August 2017 (HGVS reformatted)</v>
          </cell>
        </row>
        <row r="1460">
          <cell r="D1460" t="str">
            <v>c.8205_8206del</v>
          </cell>
          <cell r="E1460" t="str">
            <v/>
          </cell>
          <cell r="F1460" t="str">
            <v>p.Leu2737fs</v>
          </cell>
          <cell r="G1460" t="str">
            <v>FS</v>
          </cell>
          <cell r="H1460" t="str">
            <v>PTC</v>
          </cell>
          <cell r="I1460" t="str">
            <v>NMD</v>
          </cell>
          <cell r="J1460">
            <v>1</v>
          </cell>
          <cell r="K1460" t="str">
            <v/>
          </cell>
          <cell r="L1460" t="str">
            <v>31 July 2015 (corrected HGVS, 3' numbering error); 22 August 2017 (HGVS reformatted)</v>
          </cell>
        </row>
        <row r="1461">
          <cell r="D1461" t="str">
            <v>c.8206dup</v>
          </cell>
          <cell r="E1461" t="str">
            <v/>
          </cell>
          <cell r="F1461" t="str">
            <v>p.Leu2736fs</v>
          </cell>
          <cell r="G1461" t="str">
            <v>FS</v>
          </cell>
          <cell r="H1461" t="str">
            <v>PTC</v>
          </cell>
          <cell r="I1461" t="str">
            <v>NMD</v>
          </cell>
          <cell r="J1461">
            <v>1</v>
          </cell>
          <cell r="K1461" t="str">
            <v/>
          </cell>
          <cell r="L1461" t="str">
            <v>15 October 2010; 22 August 2017 (HGVS reformatted)</v>
          </cell>
        </row>
        <row r="1462">
          <cell r="D1462" t="str">
            <v>c.8207del</v>
          </cell>
          <cell r="E1462" t="str">
            <v/>
          </cell>
          <cell r="F1462" t="str">
            <v>p.Leu2736fs</v>
          </cell>
          <cell r="G1462" t="str">
            <v>FS</v>
          </cell>
          <cell r="H1462" t="str">
            <v>PTC</v>
          </cell>
          <cell r="I1462" t="str">
            <v>NMD</v>
          </cell>
          <cell r="J1462">
            <v>1</v>
          </cell>
          <cell r="K1462" t="str">
            <v/>
          </cell>
          <cell r="L1462" t="str">
            <v>28 March 2011; 22 August 2017 (HGVS reformatted)</v>
          </cell>
        </row>
        <row r="1463">
          <cell r="D1463" t="str">
            <v>c.8208_8209insAG</v>
          </cell>
          <cell r="E1463" t="str">
            <v/>
          </cell>
          <cell r="F1463" t="str">
            <v>p.Leu2737fs</v>
          </cell>
          <cell r="G1463" t="str">
            <v>FS</v>
          </cell>
          <cell r="H1463" t="str">
            <v>PTC</v>
          </cell>
          <cell r="I1463" t="str">
            <v>NMD</v>
          </cell>
          <cell r="J1463">
            <v>1</v>
          </cell>
          <cell r="K1463" t="str">
            <v/>
          </cell>
          <cell r="L1463" t="str">
            <v>19 December 2011</v>
          </cell>
        </row>
        <row r="1464">
          <cell r="D1464" t="str">
            <v>c.8234_8237del</v>
          </cell>
          <cell r="E1464" t="str">
            <v/>
          </cell>
          <cell r="F1464" t="str">
            <v>p.Leu2745fs</v>
          </cell>
          <cell r="G1464" t="str">
            <v>FS</v>
          </cell>
          <cell r="H1464" t="str">
            <v>PTC</v>
          </cell>
          <cell r="I1464" t="str">
            <v>NMD</v>
          </cell>
          <cell r="J1464">
            <v>1</v>
          </cell>
          <cell r="K1464" t="str">
            <v/>
          </cell>
          <cell r="L1464" t="str">
            <v>3 August 2009; 22 August 2017 (HGVS reformatted)</v>
          </cell>
        </row>
        <row r="1465">
          <cell r="D1465" t="str">
            <v>c.8234dup</v>
          </cell>
          <cell r="E1465" t="str">
            <v/>
          </cell>
          <cell r="F1465" t="str">
            <v>p.Thr2746fs</v>
          </cell>
          <cell r="G1465" t="str">
            <v>FS</v>
          </cell>
          <cell r="H1465" t="str">
            <v>PTC</v>
          </cell>
          <cell r="I1465" t="str">
            <v>NMD</v>
          </cell>
          <cell r="J1465">
            <v>1</v>
          </cell>
          <cell r="K1465" t="str">
            <v/>
          </cell>
          <cell r="L1465" t="str">
            <v>28 March 2011; 22 August 2017 (HGVS reformatted)</v>
          </cell>
        </row>
        <row r="1466">
          <cell r="D1466" t="str">
            <v>c.8238_8241del</v>
          </cell>
          <cell r="E1466" t="str">
            <v/>
          </cell>
          <cell r="F1466" t="str">
            <v>p.Gly2748fs</v>
          </cell>
          <cell r="G1466" t="str">
            <v>FS</v>
          </cell>
          <cell r="H1466" t="str">
            <v>PTC</v>
          </cell>
          <cell r="I1466" t="str">
            <v>NMD</v>
          </cell>
          <cell r="J1466">
            <v>1</v>
          </cell>
          <cell r="K1466" t="str">
            <v/>
          </cell>
          <cell r="L1466" t="str">
            <v>2 March 2013; 22 August 2017 (HGVS reformatted)</v>
          </cell>
        </row>
        <row r="1467">
          <cell r="D1467" t="str">
            <v>c.8243G&gt;A</v>
          </cell>
          <cell r="E1467" t="str">
            <v/>
          </cell>
          <cell r="F1467" t="str">
            <v>p.Gly2748Asp</v>
          </cell>
          <cell r="G1467" t="str">
            <v>MS</v>
          </cell>
          <cell r="H1467" t="str">
            <v>MS</v>
          </cell>
          <cell r="I1467" t="str">
            <v>MS</v>
          </cell>
          <cell r="J1467">
            <v>2</v>
          </cell>
          <cell r="K1467" t="str">
            <v>Farrugia et al, 2008</v>
          </cell>
          <cell r="L1467" t="str">
            <v/>
          </cell>
        </row>
        <row r="1468">
          <cell r="D1468" t="str">
            <v>c.8247_8248del</v>
          </cell>
          <cell r="E1468" t="str">
            <v/>
          </cell>
          <cell r="F1468" t="str">
            <v>p.Lys2750fs</v>
          </cell>
          <cell r="G1468" t="str">
            <v>FS</v>
          </cell>
          <cell r="H1468" t="str">
            <v>PTC</v>
          </cell>
          <cell r="I1468" t="str">
            <v>NMD</v>
          </cell>
          <cell r="J1468">
            <v>1</v>
          </cell>
          <cell r="K1468" t="str">
            <v/>
          </cell>
          <cell r="L1468" t="str">
            <v>22 August 2017 (HGVS reformatted)</v>
          </cell>
        </row>
        <row r="1469">
          <cell r="D1469" t="str">
            <v>c.8253dup</v>
          </cell>
          <cell r="E1469" t="str">
            <v/>
          </cell>
          <cell r="F1469" t="str">
            <v>p.Ile2752fs</v>
          </cell>
          <cell r="G1469" t="str">
            <v>FS</v>
          </cell>
          <cell r="H1469" t="str">
            <v>PTC</v>
          </cell>
          <cell r="I1469" t="str">
            <v>NMD</v>
          </cell>
          <cell r="J1469">
            <v>1</v>
          </cell>
          <cell r="K1469" t="str">
            <v/>
          </cell>
          <cell r="L1469" t="str">
            <v>31 August 2012; 22 August 2017 (HGVS reformatted)</v>
          </cell>
        </row>
        <row r="1470">
          <cell r="D1470" t="str">
            <v>c.8272_8273delinsTA</v>
          </cell>
          <cell r="E1470" t="str">
            <v/>
          </cell>
          <cell r="F1470" t="str">
            <v>p.Leu2758X</v>
          </cell>
          <cell r="G1470" t="str">
            <v>NS</v>
          </cell>
          <cell r="H1470" t="str">
            <v>PTC</v>
          </cell>
          <cell r="I1470" t="str">
            <v>NMD</v>
          </cell>
          <cell r="J1470">
            <v>1</v>
          </cell>
          <cell r="K1470" t="str">
            <v/>
          </cell>
          <cell r="L1470" t="str">
            <v/>
          </cell>
        </row>
        <row r="1471">
          <cell r="D1471" t="str">
            <v>c.8276_8279del</v>
          </cell>
          <cell r="E1471" t="str">
            <v/>
          </cell>
          <cell r="F1471" t="str">
            <v>p.Val2759fs</v>
          </cell>
          <cell r="G1471" t="str">
            <v>FS</v>
          </cell>
          <cell r="H1471" t="str">
            <v>PTC</v>
          </cell>
          <cell r="I1471" t="str">
            <v>NMD</v>
          </cell>
          <cell r="J1471">
            <v>1</v>
          </cell>
          <cell r="K1471" t="str">
            <v/>
          </cell>
          <cell r="L1471" t="str">
            <v>25 November 2009; 22 August 2017 (HGVS reformatted)</v>
          </cell>
        </row>
        <row r="1472">
          <cell r="D1472" t="str">
            <v>c.8278_8279ins(71)</v>
          </cell>
          <cell r="E1472" t="str">
            <v/>
          </cell>
          <cell r="F1472" t="str">
            <v>p.Ser2761fs</v>
          </cell>
          <cell r="G1472" t="str">
            <v>FS</v>
          </cell>
          <cell r="H1472" t="str">
            <v>PTC</v>
          </cell>
          <cell r="I1472" t="str">
            <v>NMD</v>
          </cell>
          <cell r="J1472">
            <v>1</v>
          </cell>
          <cell r="K1472" t="str">
            <v/>
          </cell>
          <cell r="L1472" t="str">
            <v>22 August 2017 (HGVS reformatted)</v>
          </cell>
        </row>
        <row r="1473">
          <cell r="D1473" t="str">
            <v>c.8283_8284dup</v>
          </cell>
          <cell r="E1473" t="str">
            <v/>
          </cell>
          <cell r="F1473" t="str">
            <v>p.Pro2762fs</v>
          </cell>
          <cell r="G1473" t="str">
            <v>FS</v>
          </cell>
          <cell r="H1473" t="str">
            <v>PTC</v>
          </cell>
          <cell r="I1473" t="str">
            <v>NMD</v>
          </cell>
          <cell r="J1473">
            <v>1</v>
          </cell>
          <cell r="K1473" t="str">
            <v/>
          </cell>
          <cell r="L1473" t="str">
            <v>22 August 2017 (HGVS reformatted)</v>
          </cell>
        </row>
        <row r="1474">
          <cell r="D1474" t="str">
            <v>c.8285del</v>
          </cell>
          <cell r="E1474" t="str">
            <v/>
          </cell>
          <cell r="F1474" t="str">
            <v>p.Pro2762fs</v>
          </cell>
          <cell r="G1474" t="str">
            <v>FS</v>
          </cell>
          <cell r="H1474" t="str">
            <v>PTC</v>
          </cell>
          <cell r="I1474" t="str">
            <v>NMD</v>
          </cell>
          <cell r="J1474">
            <v>1</v>
          </cell>
          <cell r="K1474" t="str">
            <v/>
          </cell>
          <cell r="L1474" t="str">
            <v>14 March 2014; 22 August 2017 (HGVS reformatted)</v>
          </cell>
        </row>
        <row r="1475">
          <cell r="D1475" t="str">
            <v>c.8290dup</v>
          </cell>
          <cell r="E1475" t="str">
            <v/>
          </cell>
          <cell r="F1475" t="str">
            <v>p.Ala2764fs</v>
          </cell>
          <cell r="G1475" t="str">
            <v>FS</v>
          </cell>
          <cell r="H1475" t="str">
            <v>PTC</v>
          </cell>
          <cell r="I1475" t="str">
            <v>NMD</v>
          </cell>
          <cell r="J1475">
            <v>1</v>
          </cell>
          <cell r="K1475" t="str">
            <v/>
          </cell>
          <cell r="L1475" t="str">
            <v>17 March 2014; 22 August 2017 (HGVS reformatted)</v>
          </cell>
        </row>
        <row r="1476">
          <cell r="D1476" t="str">
            <v>c.8295T&gt;A</v>
          </cell>
          <cell r="E1476" t="str">
            <v/>
          </cell>
          <cell r="F1476" t="str">
            <v>p.Cys2765X</v>
          </cell>
          <cell r="G1476" t="str">
            <v>NS</v>
          </cell>
          <cell r="H1476" t="str">
            <v>PTC</v>
          </cell>
          <cell r="I1476" t="str">
            <v>NMD</v>
          </cell>
          <cell r="J1476">
            <v>1</v>
          </cell>
          <cell r="K1476" t="str">
            <v/>
          </cell>
          <cell r="L1476" t="str">
            <v>15 October 2010</v>
          </cell>
        </row>
        <row r="1477">
          <cell r="D1477" t="str">
            <v>c.8297del</v>
          </cell>
          <cell r="E1477" t="str">
            <v/>
          </cell>
          <cell r="F1477" t="str">
            <v>p.Thr2766fs</v>
          </cell>
          <cell r="G1477" t="str">
            <v>FS</v>
          </cell>
          <cell r="H1477" t="str">
            <v>PTC</v>
          </cell>
          <cell r="I1477" t="str">
            <v>NMD</v>
          </cell>
          <cell r="J1477">
            <v>1</v>
          </cell>
          <cell r="K1477" t="str">
            <v/>
          </cell>
          <cell r="L1477" t="str">
            <v>22 August 2017 (HGVS reformatted)</v>
          </cell>
        </row>
        <row r="1478">
          <cell r="D1478" t="str">
            <v>c.8298_8299dup</v>
          </cell>
          <cell r="E1478" t="str">
            <v/>
          </cell>
          <cell r="F1478" t="str">
            <v>p.Pro2767fs</v>
          </cell>
          <cell r="G1478" t="str">
            <v>FS</v>
          </cell>
          <cell r="H1478" t="str">
            <v>PTC</v>
          </cell>
          <cell r="I1478" t="str">
            <v>NMD</v>
          </cell>
          <cell r="J1478">
            <v>1</v>
          </cell>
          <cell r="K1478" t="str">
            <v/>
          </cell>
          <cell r="L1478" t="str">
            <v>31 March 2010; 22 August 2017 (HGVS reformatted)</v>
          </cell>
        </row>
        <row r="1479">
          <cell r="D1479" t="str">
            <v>c.8301del</v>
          </cell>
          <cell r="E1479" t="str">
            <v/>
          </cell>
          <cell r="F1479" t="str">
            <v>p.Glu2769fs</v>
          </cell>
          <cell r="G1479" t="str">
            <v>FS</v>
          </cell>
          <cell r="H1479" t="str">
            <v>PTC</v>
          </cell>
          <cell r="I1479" t="str">
            <v>NMD</v>
          </cell>
          <cell r="J1479">
            <v>1</v>
          </cell>
          <cell r="K1479" t="str">
            <v/>
          </cell>
          <cell r="L1479" t="str">
            <v>4 January 2010; 22 August 2017 (HGVS reformatted)</v>
          </cell>
        </row>
        <row r="1480">
          <cell r="D1480" t="str">
            <v>c.8312del</v>
          </cell>
          <cell r="E1480" t="str">
            <v/>
          </cell>
          <cell r="F1480" t="str">
            <v>p.Pro2771fs</v>
          </cell>
          <cell r="G1480" t="str">
            <v>FS</v>
          </cell>
          <cell r="H1480" t="str">
            <v>PTC</v>
          </cell>
          <cell r="I1480" t="str">
            <v>NMD</v>
          </cell>
          <cell r="J1480">
            <v>1</v>
          </cell>
          <cell r="K1480" t="str">
            <v/>
          </cell>
          <cell r="L1480" t="str">
            <v>10 March 2010; 22 August 2017 (HGVS reformatted)</v>
          </cell>
        </row>
        <row r="1481">
          <cell r="D1481" t="str">
            <v>c.8314G&gt;T</v>
          </cell>
          <cell r="E1481" t="str">
            <v/>
          </cell>
          <cell r="F1481" t="str">
            <v>p.Glu2772X</v>
          </cell>
          <cell r="G1481" t="str">
            <v>NS</v>
          </cell>
          <cell r="H1481" t="str">
            <v>PTC</v>
          </cell>
          <cell r="I1481" t="str">
            <v>NMD</v>
          </cell>
          <cell r="J1481">
            <v>1</v>
          </cell>
          <cell r="K1481" t="str">
            <v/>
          </cell>
          <cell r="L1481" t="str">
            <v>31 March 2010</v>
          </cell>
        </row>
        <row r="1482">
          <cell r="D1482" t="str">
            <v>c.8316_8317dup</v>
          </cell>
          <cell r="E1482" t="str">
            <v/>
          </cell>
          <cell r="F1482" t="str">
            <v>p.Ser2773fs</v>
          </cell>
          <cell r="G1482" t="str">
            <v>FS</v>
          </cell>
          <cell r="H1482" t="str">
            <v>PTC</v>
          </cell>
          <cell r="I1482" t="str">
            <v>NMD</v>
          </cell>
          <cell r="J1482">
            <v>1</v>
          </cell>
          <cell r="K1482" t="str">
            <v/>
          </cell>
          <cell r="L1482" t="str">
            <v>30 June 2010; 22 August 2017 (HGVS reformatted)</v>
          </cell>
        </row>
        <row r="1483">
          <cell r="D1483" t="str">
            <v>c.831dup</v>
          </cell>
          <cell r="E1483" t="str">
            <v/>
          </cell>
          <cell r="F1483" t="str">
            <v>p.Ser278X</v>
          </cell>
          <cell r="G1483" t="str">
            <v>FS</v>
          </cell>
          <cell r="H1483" t="str">
            <v>PTC</v>
          </cell>
          <cell r="I1483" t="str">
            <v>NMD</v>
          </cell>
          <cell r="J1483">
            <v>1</v>
          </cell>
          <cell r="K1483" t="str">
            <v/>
          </cell>
          <cell r="L1483" t="str">
            <v>22 August 2017 (HGVS reformatted)</v>
          </cell>
        </row>
        <row r="1484">
          <cell r="D1484" t="str">
            <v>c.8322dup</v>
          </cell>
          <cell r="E1484" t="str">
            <v/>
          </cell>
          <cell r="F1484" t="str">
            <v>p.Met2775fs</v>
          </cell>
          <cell r="G1484" t="str">
            <v>FS</v>
          </cell>
          <cell r="H1484" t="str">
            <v>PTC</v>
          </cell>
          <cell r="I1484" t="str">
            <v>NMD</v>
          </cell>
          <cell r="J1484">
            <v>1</v>
          </cell>
          <cell r="K1484" t="str">
            <v/>
          </cell>
          <cell r="L1484" t="str">
            <v>1 October 2010; 22 August 2017 (HGVS reformatted)</v>
          </cell>
        </row>
        <row r="1485">
          <cell r="D1485" t="str">
            <v>c.8323dup</v>
          </cell>
          <cell r="E1485" t="str">
            <v/>
          </cell>
          <cell r="F1485" t="str">
            <v>p.Met2775fs</v>
          </cell>
          <cell r="G1485" t="str">
            <v>FS</v>
          </cell>
          <cell r="H1485" t="str">
            <v>PTC</v>
          </cell>
          <cell r="I1485" t="str">
            <v>NMD</v>
          </cell>
          <cell r="J1485">
            <v>1</v>
          </cell>
          <cell r="K1485" t="str">
            <v/>
          </cell>
          <cell r="L1485" t="str">
            <v>22 August 2017 (HGVS reformatted)</v>
          </cell>
        </row>
        <row r="1486">
          <cell r="D1486" t="str">
            <v>c.8324_8325insA</v>
          </cell>
          <cell r="E1486" t="str">
            <v/>
          </cell>
          <cell r="F1486" t="str">
            <v>p.Met2775fs</v>
          </cell>
          <cell r="G1486" t="str">
            <v>FS</v>
          </cell>
          <cell r="H1486" t="str">
            <v>PTC</v>
          </cell>
          <cell r="I1486" t="str">
            <v>NMD</v>
          </cell>
          <cell r="J1486">
            <v>1</v>
          </cell>
          <cell r="K1486" t="str">
            <v/>
          </cell>
          <cell r="L1486" t="str">
            <v>27 November 2009</v>
          </cell>
        </row>
        <row r="1487">
          <cell r="D1487" t="str">
            <v>c.8327_8331del</v>
          </cell>
          <cell r="E1487" t="str">
            <v/>
          </cell>
          <cell r="F1487" t="str">
            <v>p.Leu2776fs</v>
          </cell>
          <cell r="G1487" t="str">
            <v>FS</v>
          </cell>
          <cell r="H1487" t="str">
            <v>PTC</v>
          </cell>
          <cell r="I1487" t="str">
            <v>NMD</v>
          </cell>
          <cell r="J1487">
            <v>1</v>
          </cell>
          <cell r="K1487" t="str">
            <v/>
          </cell>
          <cell r="L1487" t="str">
            <v>14 March 2014; 22 August 2017 (HGVS reformatted)</v>
          </cell>
        </row>
        <row r="1488">
          <cell r="D1488" t="str">
            <v>c.8327T&gt;G</v>
          </cell>
          <cell r="E1488" t="str">
            <v/>
          </cell>
          <cell r="F1488" t="str">
            <v>p.Leu2776X</v>
          </cell>
          <cell r="G1488" t="str">
            <v>NS</v>
          </cell>
          <cell r="H1488" t="str">
            <v>PTC</v>
          </cell>
          <cell r="I1488" t="str">
            <v>NMD</v>
          </cell>
          <cell r="J1488">
            <v>1</v>
          </cell>
          <cell r="K1488" t="str">
            <v/>
          </cell>
          <cell r="L1488" t="str">
            <v/>
          </cell>
        </row>
        <row r="1489">
          <cell r="D1489" t="str">
            <v>c.8329A&gt;T</v>
          </cell>
          <cell r="E1489" t="str">
            <v/>
          </cell>
          <cell r="F1489" t="str">
            <v>p.Lys2777X</v>
          </cell>
          <cell r="G1489" t="str">
            <v>NS</v>
          </cell>
          <cell r="H1489" t="str">
            <v>PTC</v>
          </cell>
          <cell r="I1489" t="str">
            <v>NMD</v>
          </cell>
          <cell r="J1489">
            <v>1</v>
          </cell>
          <cell r="K1489" t="str">
            <v/>
          </cell>
          <cell r="L1489" t="str">
            <v>31 March 2010</v>
          </cell>
        </row>
        <row r="1490">
          <cell r="D1490" t="str">
            <v>c.8330del</v>
          </cell>
          <cell r="E1490" t="str">
            <v/>
          </cell>
          <cell r="F1490" t="str">
            <v>p.Lys2777fs</v>
          </cell>
          <cell r="G1490" t="str">
            <v>FS</v>
          </cell>
          <cell r="H1490" t="str">
            <v>PTC</v>
          </cell>
          <cell r="I1490" t="str">
            <v>NMD</v>
          </cell>
          <cell r="J1490">
            <v>1</v>
          </cell>
          <cell r="K1490" t="str">
            <v/>
          </cell>
          <cell r="L1490" t="str">
            <v>5 March 2014; 22 August 2017 (HGVS reformatted)</v>
          </cell>
        </row>
        <row r="1491">
          <cell r="D1491" t="str">
            <v>c.8331+1G&gt;A</v>
          </cell>
          <cell r="E1491" t="str">
            <v/>
          </cell>
          <cell r="F1491" t="str">
            <v/>
          </cell>
          <cell r="G1491" t="str">
            <v>S</v>
          </cell>
          <cell r="H1491" t="str">
            <v>unknown</v>
          </cell>
          <cell r="I1491" t="str">
            <v>unknown</v>
          </cell>
          <cell r="J1491">
            <v>3</v>
          </cell>
          <cell r="K1491" t="str">
            <v/>
          </cell>
          <cell r="L1491" t="str">
            <v>30 June 2010</v>
          </cell>
        </row>
        <row r="1492">
          <cell r="D1492" t="str">
            <v>c.8331+2T&gt;C</v>
          </cell>
          <cell r="E1492" t="str">
            <v/>
          </cell>
          <cell r="F1492" t="str">
            <v/>
          </cell>
          <cell r="G1492" t="str">
            <v>S</v>
          </cell>
          <cell r="H1492" t="str">
            <v>unknown</v>
          </cell>
          <cell r="I1492" t="str">
            <v>unknown</v>
          </cell>
          <cell r="J1492">
            <v>3</v>
          </cell>
          <cell r="K1492" t="str">
            <v/>
          </cell>
          <cell r="L1492" t="str">
            <v/>
          </cell>
        </row>
        <row r="1493">
          <cell r="D1493" t="str">
            <v>c.8332-?_8487+?del</v>
          </cell>
          <cell r="E1493" t="str">
            <v/>
          </cell>
          <cell r="F1493" t="str">
            <v/>
          </cell>
          <cell r="G1493" t="str">
            <v>DL</v>
          </cell>
          <cell r="H1493" t="str">
            <v>unknown</v>
          </cell>
          <cell r="I1493" t="str">
            <v>unknown</v>
          </cell>
          <cell r="J1493">
            <v>3</v>
          </cell>
          <cell r="K1493" t="str">
            <v/>
          </cell>
          <cell r="L1493" t="str">
            <v>27 March 2013</v>
          </cell>
        </row>
        <row r="1494">
          <cell r="D1494" t="str">
            <v>c.8332-?_8632+?del</v>
          </cell>
          <cell r="E1494" t="str">
            <v/>
          </cell>
          <cell r="F1494" t="str">
            <v/>
          </cell>
          <cell r="G1494" t="str">
            <v>DL</v>
          </cell>
          <cell r="H1494" t="str">
            <v>unknown</v>
          </cell>
          <cell r="I1494" t="str">
            <v>unknown</v>
          </cell>
          <cell r="J1494">
            <v>3</v>
          </cell>
          <cell r="K1494" t="str">
            <v/>
          </cell>
          <cell r="L1494" t="str">
            <v/>
          </cell>
        </row>
        <row r="1495">
          <cell r="D1495" t="str">
            <v>c.8332-?_8632+?dup</v>
          </cell>
          <cell r="E1495" t="str">
            <v/>
          </cell>
          <cell r="F1495" t="str">
            <v/>
          </cell>
          <cell r="G1495" t="str">
            <v>DP</v>
          </cell>
          <cell r="H1495" t="str">
            <v>Unknown</v>
          </cell>
          <cell r="I1495" t="str">
            <v>Unknown</v>
          </cell>
          <cell r="J1495">
            <v>3</v>
          </cell>
          <cell r="K1495" t="str">
            <v/>
          </cell>
          <cell r="L1495" t="str">
            <v>30 August 2010</v>
          </cell>
        </row>
        <row r="1496">
          <cell r="D1496" t="str">
            <v>c.8332-1G&gt;A</v>
          </cell>
          <cell r="E1496" t="str">
            <v/>
          </cell>
          <cell r="F1496" t="str">
            <v/>
          </cell>
          <cell r="G1496" t="str">
            <v>S</v>
          </cell>
          <cell r="H1496" t="str">
            <v>unknown</v>
          </cell>
          <cell r="I1496" t="str">
            <v>unknown</v>
          </cell>
          <cell r="J1496">
            <v>3</v>
          </cell>
          <cell r="K1496" t="str">
            <v/>
          </cell>
          <cell r="L1496" t="str">
            <v>18 August 2010</v>
          </cell>
        </row>
        <row r="1497">
          <cell r="D1497" t="str">
            <v>c.8332-1G&gt;T</v>
          </cell>
          <cell r="E1497" t="str">
            <v/>
          </cell>
          <cell r="F1497" t="str">
            <v/>
          </cell>
          <cell r="G1497" t="str">
            <v>S</v>
          </cell>
          <cell r="H1497" t="str">
            <v>unknown</v>
          </cell>
          <cell r="I1497" t="str">
            <v>unknown</v>
          </cell>
          <cell r="J1497">
            <v>3</v>
          </cell>
          <cell r="K1497" t="str">
            <v/>
          </cell>
          <cell r="L1497" t="str">
            <v/>
          </cell>
        </row>
        <row r="1498">
          <cell r="D1498" t="str">
            <v>c.8332-2A&gt;G</v>
          </cell>
          <cell r="E1498" t="str">
            <v/>
          </cell>
          <cell r="F1498" t="str">
            <v/>
          </cell>
          <cell r="G1498" t="str">
            <v>S</v>
          </cell>
          <cell r="H1498" t="str">
            <v>unknown</v>
          </cell>
          <cell r="I1498" t="str">
            <v>unknown</v>
          </cell>
          <cell r="J1498">
            <v>3</v>
          </cell>
          <cell r="K1498" t="str">
            <v/>
          </cell>
          <cell r="L1498" t="str">
            <v/>
          </cell>
        </row>
        <row r="1499">
          <cell r="D1499" t="str">
            <v>c.8340_8343del</v>
          </cell>
          <cell r="E1499" t="str">
            <v/>
          </cell>
          <cell r="F1499" t="str">
            <v>p.Asn2781fs</v>
          </cell>
          <cell r="G1499" t="str">
            <v>FS</v>
          </cell>
          <cell r="H1499" t="str">
            <v>PTC</v>
          </cell>
          <cell r="I1499" t="str">
            <v>NMD</v>
          </cell>
          <cell r="J1499">
            <v>1</v>
          </cell>
          <cell r="K1499" t="str">
            <v/>
          </cell>
          <cell r="L1499" t="str">
            <v>14 March 2014; 22 August 2017 (HGVS reformatted)</v>
          </cell>
        </row>
        <row r="1500">
          <cell r="D1500" t="str">
            <v>c.8347del</v>
          </cell>
          <cell r="E1500" t="str">
            <v/>
          </cell>
          <cell r="F1500" t="str">
            <v>p.Thr2783fs</v>
          </cell>
          <cell r="G1500" t="str">
            <v>FS</v>
          </cell>
          <cell r="H1500" t="str">
            <v>PTC</v>
          </cell>
          <cell r="I1500" t="str">
            <v>NMD</v>
          </cell>
          <cell r="J1500">
            <v>1</v>
          </cell>
          <cell r="K1500" t="str">
            <v/>
          </cell>
          <cell r="L1500" t="str">
            <v>22 August 2017 (HGVS reformatted)</v>
          </cell>
        </row>
        <row r="1501">
          <cell r="D1501" t="str">
            <v>c.8348del</v>
          </cell>
          <cell r="E1501" t="str">
            <v/>
          </cell>
          <cell r="F1501" t="str">
            <v>p.Thr2783fs</v>
          </cell>
          <cell r="G1501" t="str">
            <v>FS</v>
          </cell>
          <cell r="H1501" t="str">
            <v>PTC</v>
          </cell>
          <cell r="I1501" t="str">
            <v>NMD</v>
          </cell>
          <cell r="J1501">
            <v>1</v>
          </cell>
          <cell r="K1501" t="str">
            <v/>
          </cell>
          <cell r="L1501" t="str">
            <v>22 August 2017 (HGVS reformatted)</v>
          </cell>
        </row>
        <row r="1502">
          <cell r="D1502" t="str">
            <v>c.8362_8363del</v>
          </cell>
          <cell r="E1502" t="str">
            <v/>
          </cell>
          <cell r="F1502" t="str">
            <v>p.Trp2788fs</v>
          </cell>
          <cell r="G1502" t="str">
            <v>FS</v>
          </cell>
          <cell r="H1502" t="str">
            <v>PTC</v>
          </cell>
          <cell r="I1502" t="str">
            <v>NMD</v>
          </cell>
          <cell r="J1502">
            <v>1</v>
          </cell>
          <cell r="K1502" t="str">
            <v/>
          </cell>
          <cell r="L1502" t="str">
            <v>22 January 2010; 22 August 2017 (HGVS reformatted)</v>
          </cell>
        </row>
        <row r="1503">
          <cell r="D1503" t="str">
            <v>c.8363G&gt;A</v>
          </cell>
          <cell r="E1503" t="str">
            <v/>
          </cell>
          <cell r="F1503" t="str">
            <v>p.Trp2788X</v>
          </cell>
          <cell r="G1503" t="str">
            <v>NS</v>
          </cell>
          <cell r="H1503" t="str">
            <v>PTC</v>
          </cell>
          <cell r="I1503" t="str">
            <v>NMD</v>
          </cell>
          <cell r="J1503">
            <v>1</v>
          </cell>
          <cell r="K1503" t="str">
            <v/>
          </cell>
          <cell r="L1503" t="str">
            <v/>
          </cell>
        </row>
        <row r="1504">
          <cell r="D1504" t="str">
            <v>c.8364G&gt;A</v>
          </cell>
          <cell r="E1504" t="str">
            <v/>
          </cell>
          <cell r="F1504" t="str">
            <v>p.Trp2788X</v>
          </cell>
          <cell r="G1504" t="str">
            <v>NS</v>
          </cell>
          <cell r="H1504" t="str">
            <v>PTC</v>
          </cell>
          <cell r="I1504" t="str">
            <v>NMD</v>
          </cell>
          <cell r="J1504">
            <v>1</v>
          </cell>
          <cell r="K1504" t="str">
            <v/>
          </cell>
          <cell r="L1504" t="str">
            <v/>
          </cell>
        </row>
        <row r="1505">
          <cell r="D1505" t="str">
            <v>c.8374_8384delinsA</v>
          </cell>
          <cell r="E1505" t="str">
            <v/>
          </cell>
          <cell r="F1505" t="str">
            <v>p.Leu2792fs</v>
          </cell>
          <cell r="G1505" t="str">
            <v>FS</v>
          </cell>
          <cell r="H1505" t="str">
            <v>PTC</v>
          </cell>
          <cell r="I1505" t="str">
            <v>NMD</v>
          </cell>
          <cell r="J1505">
            <v>1</v>
          </cell>
          <cell r="K1505" t="str">
            <v/>
          </cell>
          <cell r="L1505" t="str">
            <v>17 March 2014</v>
          </cell>
        </row>
        <row r="1506">
          <cell r="D1506" t="str">
            <v>c.8377G&gt;A</v>
          </cell>
          <cell r="E1506" t="str">
            <v/>
          </cell>
          <cell r="F1506" t="str">
            <v>p.Gly2793Arg</v>
          </cell>
          <cell r="G1506" t="str">
            <v>MS</v>
          </cell>
          <cell r="H1506" t="str">
            <v>MS</v>
          </cell>
          <cell r="I1506" t="str">
            <v>MS</v>
          </cell>
          <cell r="J1506">
            <v>2</v>
          </cell>
          <cell r="K1506" t="str">
            <v>Myriad deleterious</v>
          </cell>
          <cell r="L1506" t="str">
            <v>7 September 2015, upgraded from UV</v>
          </cell>
        </row>
        <row r="1507">
          <cell r="D1507" t="str">
            <v>c.8385del</v>
          </cell>
          <cell r="E1507" t="str">
            <v/>
          </cell>
          <cell r="F1507" t="str">
            <v>p.Pro2796fs</v>
          </cell>
          <cell r="G1507" t="str">
            <v>FS</v>
          </cell>
          <cell r="H1507" t="str">
            <v>PTC</v>
          </cell>
          <cell r="I1507" t="str">
            <v>NMD</v>
          </cell>
          <cell r="J1507">
            <v>1</v>
          </cell>
          <cell r="K1507" t="str">
            <v/>
          </cell>
          <cell r="L1507" t="str">
            <v>21 March 2013; 22 August 2017 (HGVS reformatted)</v>
          </cell>
        </row>
        <row r="1508">
          <cell r="D1508" t="str">
            <v>c.8393_8396dup</v>
          </cell>
          <cell r="E1508" t="str">
            <v/>
          </cell>
          <cell r="F1508" t="str">
            <v>p.Arg2799fs</v>
          </cell>
          <cell r="G1508" t="str">
            <v>FS</v>
          </cell>
          <cell r="H1508" t="str">
            <v>PTC</v>
          </cell>
          <cell r="I1508" t="str">
            <v>NMD</v>
          </cell>
          <cell r="J1508">
            <v>1</v>
          </cell>
          <cell r="K1508" t="str">
            <v/>
          </cell>
          <cell r="L1508" t="str">
            <v>22 August 2017 (HGVS reformatted)</v>
          </cell>
        </row>
        <row r="1509">
          <cell r="D1509" t="str">
            <v>c.8393_8399del</v>
          </cell>
          <cell r="E1509" t="str">
            <v/>
          </cell>
          <cell r="F1509" t="str">
            <v>p.Pro2798fs</v>
          </cell>
          <cell r="G1509" t="str">
            <v>FS</v>
          </cell>
          <cell r="H1509" t="str">
            <v>PTC</v>
          </cell>
          <cell r="I1509" t="str">
            <v>NMD</v>
          </cell>
          <cell r="J1509">
            <v>1</v>
          </cell>
          <cell r="K1509" t="str">
            <v/>
          </cell>
          <cell r="L1509" t="str">
            <v>19 March 2013; 22 August 2017 (HGVS reformatted)</v>
          </cell>
        </row>
        <row r="1510">
          <cell r="D1510" t="str">
            <v>c.8393dup</v>
          </cell>
          <cell r="E1510" t="str">
            <v/>
          </cell>
          <cell r="F1510" t="str">
            <v>p.Arg2799X</v>
          </cell>
          <cell r="G1510" t="str">
            <v>FS</v>
          </cell>
          <cell r="H1510" t="str">
            <v>PTC</v>
          </cell>
          <cell r="I1510" t="str">
            <v>NMD</v>
          </cell>
          <cell r="J1510">
            <v>1</v>
          </cell>
          <cell r="K1510" t="str">
            <v/>
          </cell>
          <cell r="L1510" t="str">
            <v>28 March 2011; 22 August 2017 (HGVS reformatted)</v>
          </cell>
        </row>
        <row r="1511">
          <cell r="D1511" t="str">
            <v>c.8394_8396delinsAA</v>
          </cell>
          <cell r="E1511" t="str">
            <v/>
          </cell>
          <cell r="F1511" t="str">
            <v>p.Arg2799fs</v>
          </cell>
          <cell r="G1511" t="str">
            <v>FS</v>
          </cell>
          <cell r="H1511" t="str">
            <v>PTC</v>
          </cell>
          <cell r="I1511" t="str">
            <v>NMD</v>
          </cell>
          <cell r="J1511">
            <v>1</v>
          </cell>
          <cell r="K1511" t="str">
            <v/>
          </cell>
          <cell r="L1511" t="str">
            <v>13 June 2014 (HGVS amended)</v>
          </cell>
        </row>
        <row r="1512">
          <cell r="D1512" t="str">
            <v>c.8395A&gt;T</v>
          </cell>
          <cell r="E1512" t="str">
            <v/>
          </cell>
          <cell r="F1512" t="str">
            <v>p.Arg2799X</v>
          </cell>
          <cell r="G1512" t="str">
            <v>NS</v>
          </cell>
          <cell r="H1512" t="str">
            <v>PTC</v>
          </cell>
          <cell r="I1512" t="str">
            <v>NMD</v>
          </cell>
          <cell r="J1512">
            <v>1</v>
          </cell>
          <cell r="K1512" t="str">
            <v/>
          </cell>
          <cell r="L1512" t="str">
            <v/>
          </cell>
        </row>
        <row r="1513">
          <cell r="D1513" t="str">
            <v>c.8395del</v>
          </cell>
          <cell r="E1513" t="str">
            <v/>
          </cell>
          <cell r="F1513" t="str">
            <v>p.Arg2799fs</v>
          </cell>
          <cell r="G1513" t="str">
            <v>FS</v>
          </cell>
          <cell r="H1513" t="str">
            <v>PTC</v>
          </cell>
          <cell r="I1513" t="str">
            <v>NMD</v>
          </cell>
          <cell r="J1513">
            <v>1</v>
          </cell>
          <cell r="K1513" t="str">
            <v/>
          </cell>
          <cell r="L1513" t="str">
            <v>22 August 2017 (HGVS reformatted)</v>
          </cell>
        </row>
        <row r="1514">
          <cell r="D1514" t="str">
            <v>c.8401_8403delinsAAAA</v>
          </cell>
          <cell r="E1514" t="str">
            <v/>
          </cell>
          <cell r="F1514" t="str">
            <v>p.Phe2801fs</v>
          </cell>
          <cell r="G1514" t="str">
            <v>FS</v>
          </cell>
          <cell r="H1514" t="str">
            <v>PTC</v>
          </cell>
          <cell r="I1514" t="str">
            <v>NMD</v>
          </cell>
          <cell r="J1514">
            <v>1</v>
          </cell>
          <cell r="K1514" t="str">
            <v/>
          </cell>
          <cell r="L1514" t="str">
            <v>5 March 2014</v>
          </cell>
        </row>
        <row r="1515">
          <cell r="D1515" t="str">
            <v>c.8414_8416delinsC</v>
          </cell>
          <cell r="E1515" t="str">
            <v/>
          </cell>
          <cell r="F1515" t="str">
            <v>p.Leu2805fs</v>
          </cell>
          <cell r="G1515" t="str">
            <v>FS</v>
          </cell>
          <cell r="H1515" t="str">
            <v>PTC</v>
          </cell>
          <cell r="I1515" t="str">
            <v>NMD</v>
          </cell>
          <cell r="J1515">
            <v>1</v>
          </cell>
          <cell r="K1515" t="str">
            <v/>
          </cell>
          <cell r="L1515" t="str">
            <v>28 January 2011, 13 June 2014 (HGVS amended)</v>
          </cell>
        </row>
        <row r="1516">
          <cell r="D1516" t="str">
            <v>c.842_843del</v>
          </cell>
          <cell r="E1516" t="str">
            <v/>
          </cell>
          <cell r="F1516" t="str">
            <v>p.Asp281fs</v>
          </cell>
          <cell r="G1516" t="str">
            <v>FS</v>
          </cell>
          <cell r="H1516" t="str">
            <v>PTC</v>
          </cell>
          <cell r="I1516" t="str">
            <v>NMD</v>
          </cell>
          <cell r="J1516">
            <v>1</v>
          </cell>
          <cell r="K1516" t="str">
            <v/>
          </cell>
          <cell r="L1516" t="str">
            <v>21 August 2009; 22 August 2017 (HGVS reformatted)</v>
          </cell>
        </row>
        <row r="1517">
          <cell r="D1517" t="str">
            <v>c.8434_8435insC</v>
          </cell>
          <cell r="E1517" t="str">
            <v/>
          </cell>
          <cell r="F1517" t="str">
            <v>p.Gly2812fs</v>
          </cell>
          <cell r="G1517" t="str">
            <v>FS</v>
          </cell>
          <cell r="H1517" t="str">
            <v>PTC</v>
          </cell>
          <cell r="I1517" t="str">
            <v>NMD</v>
          </cell>
          <cell r="J1517">
            <v>1</v>
          </cell>
          <cell r="K1517" t="str">
            <v/>
          </cell>
          <cell r="L1517" t="str">
            <v/>
          </cell>
        </row>
        <row r="1518">
          <cell r="D1518" t="str">
            <v>c.8438del</v>
          </cell>
          <cell r="E1518" t="str">
            <v/>
          </cell>
          <cell r="F1518" t="str">
            <v>p.Gly2813fs</v>
          </cell>
          <cell r="G1518" t="str">
            <v>FS</v>
          </cell>
          <cell r="H1518" t="str">
            <v>PTC</v>
          </cell>
          <cell r="I1518" t="str">
            <v>NMD</v>
          </cell>
          <cell r="J1518">
            <v>1</v>
          </cell>
          <cell r="K1518" t="str">
            <v/>
          </cell>
          <cell r="L1518" t="str">
            <v>30 January 2012; 22 August 2017 (HGVS reformatted)</v>
          </cell>
        </row>
        <row r="1519">
          <cell r="D1519" t="str">
            <v>c.8451T&gt;A</v>
          </cell>
          <cell r="E1519" t="str">
            <v/>
          </cell>
          <cell r="F1519" t="str">
            <v>p.Cys2817X</v>
          </cell>
          <cell r="G1519" t="str">
            <v>NS</v>
          </cell>
          <cell r="H1519" t="str">
            <v>PTC</v>
          </cell>
          <cell r="I1519" t="str">
            <v>NMD</v>
          </cell>
          <cell r="J1519">
            <v>1</v>
          </cell>
          <cell r="K1519" t="str">
            <v/>
          </cell>
          <cell r="L1519" t="str">
            <v/>
          </cell>
        </row>
        <row r="1520">
          <cell r="D1520" t="str">
            <v>c.846_847del</v>
          </cell>
          <cell r="E1520" t="str">
            <v/>
          </cell>
          <cell r="F1520" t="str">
            <v>p.Ile283fs</v>
          </cell>
          <cell r="G1520" t="str">
            <v>FS</v>
          </cell>
          <cell r="H1520" t="str">
            <v>PTC</v>
          </cell>
          <cell r="I1520" t="str">
            <v>NMD</v>
          </cell>
          <cell r="J1520">
            <v>1</v>
          </cell>
          <cell r="K1520" t="str">
            <v/>
          </cell>
          <cell r="L1520" t="str">
            <v>30 June 2010; 22 August 2017 (HGVS reformatted)</v>
          </cell>
        </row>
        <row r="1521">
          <cell r="D1521" t="str">
            <v>c.8463dup</v>
          </cell>
          <cell r="E1521" t="str">
            <v/>
          </cell>
          <cell r="F1521" t="str">
            <v>p.Ile2822fs</v>
          </cell>
          <cell r="G1521" t="str">
            <v>FS</v>
          </cell>
          <cell r="H1521" t="str">
            <v>PTC</v>
          </cell>
          <cell r="I1521" t="str">
            <v>NMD</v>
          </cell>
          <cell r="J1521">
            <v>1</v>
          </cell>
          <cell r="K1521" t="str">
            <v/>
          </cell>
          <cell r="L1521" t="str">
            <v>22 August 2017 (HGVS reformatted)</v>
          </cell>
        </row>
        <row r="1522">
          <cell r="D1522" t="str">
            <v>c.8466dup</v>
          </cell>
          <cell r="E1522" t="str">
            <v/>
          </cell>
          <cell r="F1522" t="str">
            <v>p.Gln2823fs</v>
          </cell>
          <cell r="G1522" t="str">
            <v>FS</v>
          </cell>
          <cell r="H1522" t="str">
            <v>PTC</v>
          </cell>
          <cell r="I1522" t="str">
            <v>NMD</v>
          </cell>
          <cell r="J1522">
            <v>1</v>
          </cell>
          <cell r="K1522" t="str">
            <v/>
          </cell>
          <cell r="L1522" t="str">
            <v>22 August 2017 (HGVS reformatted)</v>
          </cell>
        </row>
        <row r="1523">
          <cell r="D1523" t="str">
            <v>c.8470A&gt;T</v>
          </cell>
          <cell r="E1523" t="str">
            <v/>
          </cell>
          <cell r="F1523" t="str">
            <v>p.Arg2824X</v>
          </cell>
          <cell r="G1523" t="str">
            <v>NS</v>
          </cell>
          <cell r="H1523" t="str">
            <v>PTC</v>
          </cell>
          <cell r="I1523" t="str">
            <v>NMD</v>
          </cell>
          <cell r="J1523">
            <v>1</v>
          </cell>
          <cell r="K1523" t="str">
            <v/>
          </cell>
          <cell r="L1523" t="str">
            <v>27 March 2013</v>
          </cell>
        </row>
        <row r="1524">
          <cell r="D1524" t="str">
            <v>c.8474del</v>
          </cell>
          <cell r="E1524" t="str">
            <v/>
          </cell>
          <cell r="F1524" t="str">
            <v>p.Ala2825fs</v>
          </cell>
          <cell r="G1524" t="str">
            <v>FS</v>
          </cell>
          <cell r="H1524" t="str">
            <v>PTC</v>
          </cell>
          <cell r="I1524" t="str">
            <v>NMD</v>
          </cell>
          <cell r="J1524">
            <v>1</v>
          </cell>
          <cell r="K1524" t="str">
            <v/>
          </cell>
          <cell r="L1524" t="str">
            <v>22 August 2017 (HGVS reformatted)</v>
          </cell>
        </row>
        <row r="1525">
          <cell r="D1525" t="str">
            <v>c.8478C&gt;A/G</v>
          </cell>
          <cell r="E1525" t="str">
            <v/>
          </cell>
          <cell r="F1525" t="str">
            <v>p.Tyr2826X</v>
          </cell>
          <cell r="G1525" t="str">
            <v>NS</v>
          </cell>
          <cell r="H1525" t="str">
            <v>PTC</v>
          </cell>
          <cell r="I1525" t="str">
            <v>NMD</v>
          </cell>
          <cell r="J1525">
            <v>1</v>
          </cell>
          <cell r="K1525" t="str">
            <v/>
          </cell>
          <cell r="L1525" t="str">
            <v>8 March 2010</v>
          </cell>
        </row>
        <row r="1526">
          <cell r="D1526" t="str">
            <v>c.8478C&gt;G</v>
          </cell>
          <cell r="E1526" t="str">
            <v/>
          </cell>
          <cell r="F1526" t="str">
            <v>p.Tyr2826X</v>
          </cell>
          <cell r="G1526" t="str">
            <v>NS</v>
          </cell>
          <cell r="H1526" t="str">
            <v>PTC</v>
          </cell>
          <cell r="I1526" t="str">
            <v>NMD</v>
          </cell>
          <cell r="J1526">
            <v>1</v>
          </cell>
          <cell r="K1526" t="str">
            <v/>
          </cell>
          <cell r="L1526" t="str">
            <v>26 February 2010</v>
          </cell>
        </row>
        <row r="1527">
          <cell r="D1527" t="str">
            <v>c.8485C&gt;T</v>
          </cell>
          <cell r="E1527" t="str">
            <v/>
          </cell>
          <cell r="F1527" t="str">
            <v>p.Gln2829X</v>
          </cell>
          <cell r="G1527" t="str">
            <v>NS</v>
          </cell>
          <cell r="H1527" t="str">
            <v>PTC</v>
          </cell>
          <cell r="I1527" t="str">
            <v>NMD</v>
          </cell>
          <cell r="J1527">
            <v>1</v>
          </cell>
          <cell r="K1527" t="str">
            <v/>
          </cell>
          <cell r="L1527" t="str">
            <v/>
          </cell>
        </row>
        <row r="1528">
          <cell r="D1528" t="str">
            <v>c.8486A&gt;G</v>
          </cell>
          <cell r="E1528" t="str">
            <v>r.8332_8487del156</v>
          </cell>
          <cell r="F1528" t="str">
            <v>p.Ile2778_Gln2829del</v>
          </cell>
          <cell r="G1528" t="str">
            <v>S</v>
          </cell>
          <cell r="H1528" t="str">
            <v>IFD</v>
          </cell>
          <cell r="I1528" t="str">
            <v>IFD</v>
          </cell>
          <cell r="J1528">
            <v>2</v>
          </cell>
          <cell r="K1528" t="str">
            <v>GFBG, GEMO (unpublished)</v>
          </cell>
          <cell r="L1528" t="str">
            <v/>
          </cell>
        </row>
        <row r="1529">
          <cell r="D1529" t="str">
            <v>c.8487+1G&gt;A</v>
          </cell>
          <cell r="E1529" t="str">
            <v>r.8332_8487del156</v>
          </cell>
          <cell r="F1529" t="str">
            <v>p.Ile2778_Gln2829del</v>
          </cell>
          <cell r="G1529" t="str">
            <v>S</v>
          </cell>
          <cell r="H1529" t="str">
            <v>IFD</v>
          </cell>
          <cell r="I1529" t="str">
            <v>IFD</v>
          </cell>
          <cell r="J1529">
            <v>2</v>
          </cell>
          <cell r="K1529" t="str">
            <v>Agata et al., Cancer Genet Cytogenet 141:175-6(2003), Chen et al., 27:427-35,2006</v>
          </cell>
          <cell r="L1529" t="str">
            <v/>
          </cell>
        </row>
        <row r="1530">
          <cell r="D1530" t="str">
            <v>c.8487+2T&gt;C</v>
          </cell>
          <cell r="E1530" t="str">
            <v/>
          </cell>
          <cell r="F1530" t="str">
            <v/>
          </cell>
          <cell r="G1530" t="str">
            <v>S</v>
          </cell>
          <cell r="H1530" t="str">
            <v>unknown</v>
          </cell>
          <cell r="I1530" t="str">
            <v>unknown</v>
          </cell>
          <cell r="J1530">
            <v>3</v>
          </cell>
          <cell r="K1530" t="str">
            <v/>
          </cell>
          <cell r="L1530" t="str">
            <v/>
          </cell>
        </row>
        <row r="1531">
          <cell r="D1531" t="str">
            <v>c.8488-?_8632+?del</v>
          </cell>
          <cell r="E1531" t="str">
            <v/>
          </cell>
          <cell r="F1531" t="str">
            <v/>
          </cell>
          <cell r="G1531" t="str">
            <v>DL</v>
          </cell>
          <cell r="H1531" t="str">
            <v>unknown</v>
          </cell>
          <cell r="I1531" t="str">
            <v>unknown</v>
          </cell>
          <cell r="J1531">
            <v>3</v>
          </cell>
          <cell r="K1531" t="str">
            <v/>
          </cell>
          <cell r="L1531" t="str">
            <v/>
          </cell>
        </row>
        <row r="1532">
          <cell r="D1532" t="str">
            <v>c.8488-?_8632+?dup</v>
          </cell>
          <cell r="E1532" t="str">
            <v/>
          </cell>
          <cell r="F1532" t="str">
            <v/>
          </cell>
          <cell r="G1532" t="str">
            <v>DP</v>
          </cell>
          <cell r="H1532" t="str">
            <v>unknown</v>
          </cell>
          <cell r="I1532" t="str">
            <v>unknown</v>
          </cell>
          <cell r="J1532">
            <v>3</v>
          </cell>
          <cell r="K1532" t="str">
            <v/>
          </cell>
          <cell r="L1532" t="str">
            <v>14 March 2014</v>
          </cell>
        </row>
        <row r="1533">
          <cell r="D1533" t="str">
            <v>c.8488-1G&gt;A</v>
          </cell>
          <cell r="E1533" t="str">
            <v/>
          </cell>
          <cell r="F1533" t="str">
            <v/>
          </cell>
          <cell r="G1533" t="str">
            <v>S</v>
          </cell>
          <cell r="H1533" t="str">
            <v>unknown</v>
          </cell>
          <cell r="I1533" t="str">
            <v>unknown</v>
          </cell>
          <cell r="J1533">
            <v>3</v>
          </cell>
          <cell r="K1533" t="str">
            <v/>
          </cell>
          <cell r="L1533" t="str">
            <v/>
          </cell>
        </row>
        <row r="1534">
          <cell r="D1534" t="str">
            <v>c.8488-1G&gt;T</v>
          </cell>
          <cell r="E1534" t="str">
            <v/>
          </cell>
          <cell r="F1534" t="str">
            <v/>
          </cell>
          <cell r="G1534" t="str">
            <v>S</v>
          </cell>
          <cell r="H1534" t="str">
            <v>unknown</v>
          </cell>
          <cell r="I1534" t="str">
            <v>unknown</v>
          </cell>
          <cell r="J1534">
            <v>3</v>
          </cell>
          <cell r="K1534" t="str">
            <v/>
          </cell>
          <cell r="L1534" t="str">
            <v>30 June 2010</v>
          </cell>
        </row>
        <row r="1535">
          <cell r="D1535" t="str">
            <v>c.8489G&gt;A</v>
          </cell>
          <cell r="E1535" t="str">
            <v/>
          </cell>
          <cell r="F1535" t="str">
            <v>p.Trp2830X</v>
          </cell>
          <cell r="G1535" t="str">
            <v>NS</v>
          </cell>
          <cell r="H1535" t="str">
            <v>PTC</v>
          </cell>
          <cell r="I1535" t="str">
            <v>NMD</v>
          </cell>
          <cell r="J1535">
            <v>1</v>
          </cell>
          <cell r="K1535" t="str">
            <v/>
          </cell>
          <cell r="L1535" t="str">
            <v xml:space="preserve">27 January 2010 (BIC amended) </v>
          </cell>
        </row>
        <row r="1536">
          <cell r="D1536" t="str">
            <v>c.8490G&gt;A</v>
          </cell>
          <cell r="E1536" t="str">
            <v/>
          </cell>
          <cell r="F1536" t="str">
            <v>p.Trp2830X</v>
          </cell>
          <cell r="G1536" t="str">
            <v>NS</v>
          </cell>
          <cell r="H1536" t="str">
            <v>PTC</v>
          </cell>
          <cell r="I1536" t="str">
            <v>NMD</v>
          </cell>
          <cell r="J1536">
            <v>1</v>
          </cell>
          <cell r="K1536" t="str">
            <v/>
          </cell>
          <cell r="L1536" t="str">
            <v>14 March 2014</v>
          </cell>
        </row>
        <row r="1537">
          <cell r="D1537" t="str">
            <v>c.8501del</v>
          </cell>
          <cell r="E1537" t="str">
            <v/>
          </cell>
          <cell r="F1537" t="str">
            <v>p.Thr2834fs</v>
          </cell>
          <cell r="G1537" t="str">
            <v>FS</v>
          </cell>
          <cell r="H1537" t="str">
            <v>PTC</v>
          </cell>
          <cell r="I1537" t="str">
            <v>NMD</v>
          </cell>
          <cell r="J1537">
            <v>1</v>
          </cell>
          <cell r="K1537" t="str">
            <v/>
          </cell>
          <cell r="L1537" t="str">
            <v>19 November 2010; 22 August 2017 (HGVS reformatted)</v>
          </cell>
        </row>
        <row r="1538">
          <cell r="D1538" t="str">
            <v>c.8504C&gt;A</v>
          </cell>
          <cell r="E1538" t="str">
            <v/>
          </cell>
          <cell r="F1538" t="str">
            <v>p.Ser2835X</v>
          </cell>
          <cell r="G1538" t="str">
            <v>NS</v>
          </cell>
          <cell r="H1538" t="str">
            <v>PTC</v>
          </cell>
          <cell r="I1538" t="str">
            <v>NMD</v>
          </cell>
          <cell r="J1538">
            <v>1</v>
          </cell>
          <cell r="K1538" t="str">
            <v/>
          </cell>
          <cell r="L1538" t="str">
            <v xml:space="preserve">27 January 2010 (BIC amended) </v>
          </cell>
        </row>
        <row r="1539">
          <cell r="D1539" t="str">
            <v>c.8504C&gt;G</v>
          </cell>
          <cell r="E1539" t="str">
            <v/>
          </cell>
          <cell r="F1539" t="str">
            <v>p.Ser2835X</v>
          </cell>
          <cell r="G1539" t="str">
            <v>NS</v>
          </cell>
          <cell r="H1539" t="str">
            <v>PTC</v>
          </cell>
          <cell r="I1539" t="str">
            <v>NMD</v>
          </cell>
          <cell r="J1539">
            <v>1</v>
          </cell>
          <cell r="K1539" t="str">
            <v/>
          </cell>
          <cell r="L1539" t="str">
            <v>21 March 2013</v>
          </cell>
        </row>
        <row r="1540">
          <cell r="D1540" t="str">
            <v>c.8513T&gt;A</v>
          </cell>
          <cell r="E1540" t="str">
            <v/>
          </cell>
          <cell r="F1540" t="str">
            <v>p.Leu2838X</v>
          </cell>
          <cell r="G1540" t="str">
            <v>NS</v>
          </cell>
          <cell r="H1540" t="str">
            <v>PTC</v>
          </cell>
          <cell r="I1540" t="str">
            <v>NMD</v>
          </cell>
          <cell r="J1540">
            <v>1</v>
          </cell>
          <cell r="K1540" t="str">
            <v/>
          </cell>
          <cell r="L1540" t="str">
            <v>7 October 2009</v>
          </cell>
        </row>
        <row r="1541">
          <cell r="D1541" t="str">
            <v>c.8513T&gt;G</v>
          </cell>
          <cell r="E1541" t="str">
            <v/>
          </cell>
          <cell r="F1541" t="str">
            <v>p.Leu2838X</v>
          </cell>
          <cell r="G1541" t="str">
            <v>NS</v>
          </cell>
          <cell r="H1541" t="str">
            <v>PTC</v>
          </cell>
          <cell r="I1541" t="str">
            <v>NMD</v>
          </cell>
          <cell r="J1541">
            <v>1</v>
          </cell>
          <cell r="K1541" t="str">
            <v/>
          </cell>
          <cell r="L1541" t="str">
            <v>7 October 2009</v>
          </cell>
        </row>
        <row r="1542">
          <cell r="D1542" t="str">
            <v>c.8517C&gt;A</v>
          </cell>
          <cell r="E1542" t="str">
            <v xml:space="preserve"> </v>
          </cell>
          <cell r="F1542" t="str">
            <v>p.Tyr2839X</v>
          </cell>
          <cell r="G1542" t="str">
            <v>NS</v>
          </cell>
          <cell r="H1542" t="str">
            <v>PTC</v>
          </cell>
          <cell r="I1542" t="str">
            <v>NMD</v>
          </cell>
          <cell r="J1542">
            <v>1</v>
          </cell>
          <cell r="K1542" t="str">
            <v/>
          </cell>
          <cell r="L1542" t="str">
            <v>5 March 2014</v>
          </cell>
        </row>
        <row r="1543">
          <cell r="D1543" t="str">
            <v>c.8518del</v>
          </cell>
          <cell r="E1543" t="str">
            <v/>
          </cell>
          <cell r="F1543" t="str">
            <v>p.Ile2840fs</v>
          </cell>
          <cell r="G1543" t="str">
            <v>FS</v>
          </cell>
          <cell r="H1543" t="str">
            <v>PTC</v>
          </cell>
          <cell r="I1543" t="str">
            <v>NMD</v>
          </cell>
          <cell r="J1543">
            <v>1</v>
          </cell>
          <cell r="K1543" t="str">
            <v/>
          </cell>
          <cell r="L1543" t="str">
            <v>22 August 2017 (HGVS reformatted)</v>
          </cell>
        </row>
        <row r="1544">
          <cell r="D1544" t="str">
            <v>c.8533_8632+1056del</v>
          </cell>
          <cell r="E1544" t="str">
            <v/>
          </cell>
          <cell r="F1544" t="str">
            <v/>
          </cell>
          <cell r="G1544" t="str">
            <v>DL</v>
          </cell>
          <cell r="H1544" t="str">
            <v>unknown</v>
          </cell>
          <cell r="I1544" t="str">
            <v>unknown</v>
          </cell>
          <cell r="J1544">
            <v>3</v>
          </cell>
          <cell r="K1544" t="str">
            <v/>
          </cell>
          <cell r="L1544" t="str">
            <v>18 February 2013, 31 July 2015 (corrected HGVS 3' numbering error)</v>
          </cell>
        </row>
        <row r="1545">
          <cell r="D1545" t="str">
            <v>c.8535_8538del</v>
          </cell>
          <cell r="E1545" t="str">
            <v/>
          </cell>
          <cell r="F1545" t="str">
            <v>p.Glu2846fs</v>
          </cell>
          <cell r="G1545" t="str">
            <v>FS</v>
          </cell>
          <cell r="H1545" t="str">
            <v>PTC</v>
          </cell>
          <cell r="I1545" t="str">
            <v>NMD</v>
          </cell>
          <cell r="J1545">
            <v>1</v>
          </cell>
          <cell r="K1545" t="str">
            <v/>
          </cell>
          <cell r="L1545" t="str">
            <v>22 August 2017 (HGVS reformatted)</v>
          </cell>
        </row>
        <row r="1546">
          <cell r="D1546" t="str">
            <v>c.8536G&gt;T</v>
          </cell>
          <cell r="E1546" t="str">
            <v/>
          </cell>
          <cell r="F1546" t="str">
            <v>p.Glu2846X</v>
          </cell>
          <cell r="G1546" t="str">
            <v>NS</v>
          </cell>
          <cell r="H1546" t="str">
            <v>PTC</v>
          </cell>
          <cell r="I1546" t="str">
            <v>NMD</v>
          </cell>
          <cell r="J1546">
            <v>1</v>
          </cell>
          <cell r="K1546" t="str">
            <v/>
          </cell>
          <cell r="L1546" t="str">
            <v>30 January 2012</v>
          </cell>
        </row>
        <row r="1547">
          <cell r="D1547" t="str">
            <v>c.8537_8538del</v>
          </cell>
          <cell r="E1547" t="str">
            <v/>
          </cell>
          <cell r="F1547" t="str">
            <v>p.Glu2846fs</v>
          </cell>
          <cell r="G1547" t="str">
            <v>FS</v>
          </cell>
          <cell r="H1547" t="str">
            <v>PTC</v>
          </cell>
          <cell r="I1547" t="str">
            <v>NMD</v>
          </cell>
          <cell r="J1547">
            <v>1</v>
          </cell>
          <cell r="K1547" t="str">
            <v/>
          </cell>
          <cell r="L1547" t="str">
            <v>31 July 2015 (updated BIC); 22 August 2017 (HGVS reformatted)</v>
          </cell>
        </row>
        <row r="1548">
          <cell r="D1548" t="str">
            <v>c.8546del</v>
          </cell>
          <cell r="E1548" t="str">
            <v/>
          </cell>
          <cell r="F1548" t="str">
            <v>p.Lys2849fs</v>
          </cell>
          <cell r="G1548" t="str">
            <v>FS</v>
          </cell>
          <cell r="H1548" t="str">
            <v>PTC</v>
          </cell>
          <cell r="I1548" t="str">
            <v>NMD</v>
          </cell>
          <cell r="J1548">
            <v>1</v>
          </cell>
          <cell r="K1548" t="str">
            <v/>
          </cell>
          <cell r="L1548" t="str">
            <v>22 August 2017 (HGVS reformatted)</v>
          </cell>
        </row>
        <row r="1549">
          <cell r="D1549" t="str">
            <v>c.8560del</v>
          </cell>
          <cell r="E1549" t="str">
            <v/>
          </cell>
          <cell r="F1549" t="str">
            <v>p.Tyr2854fs</v>
          </cell>
          <cell r="G1549" t="str">
            <v>FS</v>
          </cell>
          <cell r="H1549" t="str">
            <v>PTC</v>
          </cell>
          <cell r="I1549" t="str">
            <v>NMD</v>
          </cell>
          <cell r="J1549">
            <v>1</v>
          </cell>
          <cell r="K1549" t="str">
            <v/>
          </cell>
          <cell r="L1549" t="str">
            <v>22 August 2017 (HGVS reformatted)</v>
          </cell>
        </row>
        <row r="1550">
          <cell r="D1550" t="str">
            <v>c.8561dup</v>
          </cell>
          <cell r="E1550" t="str">
            <v/>
          </cell>
          <cell r="F1550" t="str">
            <v>p.Tyr2854X</v>
          </cell>
          <cell r="G1550" t="str">
            <v>FS</v>
          </cell>
          <cell r="H1550" t="str">
            <v>PTC</v>
          </cell>
          <cell r="I1550" t="str">
            <v>NMD</v>
          </cell>
          <cell r="J1550">
            <v>1</v>
          </cell>
          <cell r="K1550" t="str">
            <v/>
          </cell>
          <cell r="L1550" t="str">
            <v>27 November 2009; 22 August 2017 (HGVS reformatted)</v>
          </cell>
        </row>
        <row r="1551">
          <cell r="D1551" t="str">
            <v>c.8562del</v>
          </cell>
          <cell r="E1551" t="str">
            <v/>
          </cell>
          <cell r="F1551" t="str">
            <v>p.Tyr2854X</v>
          </cell>
          <cell r="G1551" t="str">
            <v>FS</v>
          </cell>
          <cell r="H1551" t="str">
            <v>PTC</v>
          </cell>
          <cell r="I1551" t="str">
            <v>NMD</v>
          </cell>
          <cell r="J1551">
            <v>1</v>
          </cell>
          <cell r="K1551" t="str">
            <v/>
          </cell>
          <cell r="L1551" t="str">
            <v>30 June 2010; 22 August 2017 (HGVS reformatted)</v>
          </cell>
        </row>
        <row r="1552">
          <cell r="D1552" t="str">
            <v>c.8566del</v>
          </cell>
          <cell r="E1552" t="str">
            <v/>
          </cell>
          <cell r="F1552" t="str">
            <v>p.Glu2856fs</v>
          </cell>
          <cell r="G1552" t="str">
            <v>FS</v>
          </cell>
          <cell r="H1552" t="str">
            <v>PTC</v>
          </cell>
          <cell r="I1552" t="str">
            <v>NMD</v>
          </cell>
          <cell r="J1552">
            <v>1</v>
          </cell>
          <cell r="K1552" t="str">
            <v/>
          </cell>
          <cell r="L1552" t="str">
            <v>13 August 2010; 22 August 2017 (HGVS reformatted)</v>
          </cell>
        </row>
        <row r="1553">
          <cell r="D1553" t="str">
            <v>c.857_860dup</v>
          </cell>
          <cell r="E1553" t="str">
            <v/>
          </cell>
          <cell r="F1553" t="str">
            <v>p.Met287fs</v>
          </cell>
          <cell r="G1553" t="str">
            <v>FS</v>
          </cell>
          <cell r="H1553" t="str">
            <v>PTC</v>
          </cell>
          <cell r="I1553" t="str">
            <v>NMD</v>
          </cell>
          <cell r="J1553">
            <v>1</v>
          </cell>
          <cell r="K1553" t="str">
            <v/>
          </cell>
          <cell r="L1553" t="str">
            <v>14 March 2014; 22 August 2017 (HGVS reformatted)</v>
          </cell>
        </row>
        <row r="1554">
          <cell r="D1554" t="str">
            <v>c.8572C&gt;T</v>
          </cell>
          <cell r="E1554" t="str">
            <v/>
          </cell>
          <cell r="F1554" t="str">
            <v>p.Gln2858X</v>
          </cell>
          <cell r="G1554" t="str">
            <v>NS</v>
          </cell>
          <cell r="H1554" t="str">
            <v>PTC</v>
          </cell>
          <cell r="I1554" t="str">
            <v>NMD</v>
          </cell>
          <cell r="J1554">
            <v>1</v>
          </cell>
          <cell r="K1554" t="str">
            <v/>
          </cell>
          <cell r="L1554" t="str">
            <v/>
          </cell>
        </row>
        <row r="1555">
          <cell r="D1555" t="str">
            <v>c.8572del</v>
          </cell>
          <cell r="E1555" t="str">
            <v/>
          </cell>
          <cell r="F1555" t="str">
            <v>p.Gln2858fs</v>
          </cell>
          <cell r="G1555" t="str">
            <v>FS</v>
          </cell>
          <cell r="H1555" t="str">
            <v>PTC</v>
          </cell>
          <cell r="I1555" t="str">
            <v>NMD</v>
          </cell>
          <cell r="J1555">
            <v>1</v>
          </cell>
          <cell r="K1555" t="str">
            <v/>
          </cell>
          <cell r="L1555" t="str">
            <v>20 February 2013; 22 August 2017 (HGVS reformatted)</v>
          </cell>
        </row>
        <row r="1556">
          <cell r="D1556" t="str">
            <v>c.8575C&gt;T</v>
          </cell>
          <cell r="E1556" t="str">
            <v/>
          </cell>
          <cell r="F1556" t="str">
            <v>p.Gln2859X</v>
          </cell>
          <cell r="G1556" t="str">
            <v>NS</v>
          </cell>
          <cell r="H1556" t="str">
            <v>PTC</v>
          </cell>
          <cell r="I1556" t="str">
            <v>NMD</v>
          </cell>
          <cell r="J1556">
            <v>1</v>
          </cell>
          <cell r="K1556" t="str">
            <v/>
          </cell>
          <cell r="L1556" t="str">
            <v/>
          </cell>
        </row>
        <row r="1557">
          <cell r="D1557" t="str">
            <v>c.8575del</v>
          </cell>
          <cell r="E1557" t="str">
            <v/>
          </cell>
          <cell r="F1557" t="str">
            <v>p.Gln2859fs</v>
          </cell>
          <cell r="G1557" t="str">
            <v>FS</v>
          </cell>
          <cell r="H1557" t="str">
            <v>PTC</v>
          </cell>
          <cell r="I1557" t="str">
            <v>NMD</v>
          </cell>
          <cell r="J1557">
            <v>1</v>
          </cell>
          <cell r="K1557" t="str">
            <v/>
          </cell>
          <cell r="L1557" t="str">
            <v>22 August 2017 (HGVS reformatted)</v>
          </cell>
        </row>
        <row r="1558">
          <cell r="D1558" t="str">
            <v>c.8579del</v>
          </cell>
          <cell r="E1558" t="str">
            <v/>
          </cell>
          <cell r="F1558" t="str">
            <v>p.Lys2860fs</v>
          </cell>
          <cell r="G1558" t="str">
            <v>FS</v>
          </cell>
          <cell r="H1558" t="str">
            <v>PTC</v>
          </cell>
          <cell r="I1558" t="str">
            <v>NMD</v>
          </cell>
          <cell r="J1558">
            <v>1</v>
          </cell>
          <cell r="K1558" t="str">
            <v/>
          </cell>
          <cell r="L1558" t="str">
            <v>22 August 2017 (HGVS reformatted)</v>
          </cell>
        </row>
        <row r="1559">
          <cell r="D1559" t="str">
            <v>c.8585dup</v>
          </cell>
          <cell r="E1559" t="str">
            <v/>
          </cell>
          <cell r="F1559" t="str">
            <v>p.Glu2863fs</v>
          </cell>
          <cell r="G1559" t="str">
            <v>FS</v>
          </cell>
          <cell r="H1559" t="str">
            <v>PTC</v>
          </cell>
          <cell r="I1559" t="str">
            <v>NMD</v>
          </cell>
          <cell r="J1559">
            <v>1</v>
          </cell>
          <cell r="K1559" t="str">
            <v/>
          </cell>
          <cell r="L1559" t="str">
            <v>22 August 2017 (HGVS reformatted)</v>
          </cell>
        </row>
        <row r="1560">
          <cell r="D1560" t="str">
            <v>c.8594dup</v>
          </cell>
          <cell r="E1560" t="str">
            <v/>
          </cell>
          <cell r="F1560" t="str">
            <v>p.Leu2865fs</v>
          </cell>
          <cell r="G1560" t="str">
            <v>FS</v>
          </cell>
          <cell r="H1560" t="str">
            <v>PTC</v>
          </cell>
          <cell r="I1560" t="str">
            <v>NMD</v>
          </cell>
          <cell r="J1560">
            <v>1</v>
          </cell>
          <cell r="K1560" t="str">
            <v/>
          </cell>
          <cell r="L1560" t="str">
            <v>18 February 2013; 22 August 2017 (HGVS reformatted)</v>
          </cell>
        </row>
        <row r="1561">
          <cell r="D1561" t="str">
            <v>c.8620G&gt;T</v>
          </cell>
          <cell r="E1561" t="str">
            <v/>
          </cell>
          <cell r="F1561" t="str">
            <v>p.Glu2874X</v>
          </cell>
          <cell r="G1561" t="str">
            <v>NS</v>
          </cell>
          <cell r="H1561" t="str">
            <v>PTC</v>
          </cell>
          <cell r="I1561" t="str">
            <v>NMD</v>
          </cell>
          <cell r="J1561">
            <v>1</v>
          </cell>
          <cell r="K1561" t="str">
            <v/>
          </cell>
          <cell r="L1561" t="str">
            <v>9 September 2011</v>
          </cell>
        </row>
        <row r="1562">
          <cell r="D1562" t="str">
            <v>c.8629G&gt;T</v>
          </cell>
          <cell r="E1562" t="str">
            <v/>
          </cell>
          <cell r="F1562" t="str">
            <v>p.Glu2877X</v>
          </cell>
          <cell r="G1562" t="str">
            <v>NS</v>
          </cell>
          <cell r="H1562" t="str">
            <v>PTC</v>
          </cell>
          <cell r="I1562" t="str">
            <v>NMD</v>
          </cell>
          <cell r="J1562">
            <v>1</v>
          </cell>
          <cell r="K1562" t="str">
            <v/>
          </cell>
          <cell r="L1562" t="str">
            <v/>
          </cell>
        </row>
        <row r="1563">
          <cell r="D1563" t="str">
            <v>c.8632+1G&gt;A</v>
          </cell>
          <cell r="E1563" t="str">
            <v/>
          </cell>
          <cell r="F1563" t="str">
            <v/>
          </cell>
          <cell r="G1563" t="str">
            <v>S</v>
          </cell>
          <cell r="H1563" t="str">
            <v>unknown</v>
          </cell>
          <cell r="I1563" t="str">
            <v>unknown</v>
          </cell>
          <cell r="J1563">
            <v>3</v>
          </cell>
          <cell r="K1563" t="str">
            <v/>
          </cell>
          <cell r="L1563" t="str">
            <v/>
          </cell>
        </row>
        <row r="1564">
          <cell r="D1564" t="str">
            <v>c.8633-?_8754+?amp</v>
          </cell>
          <cell r="E1564" t="str">
            <v/>
          </cell>
          <cell r="F1564" t="str">
            <v/>
          </cell>
          <cell r="G1564" t="str">
            <v>DP</v>
          </cell>
          <cell r="H1564" t="str">
            <v>unknown</v>
          </cell>
          <cell r="I1564" t="str">
            <v>unknown</v>
          </cell>
          <cell r="J1564">
            <v>3</v>
          </cell>
          <cell r="K1564" t="str">
            <v/>
          </cell>
          <cell r="L1564" t="str">
            <v>2 December 2009</v>
          </cell>
        </row>
        <row r="1565">
          <cell r="D1565" t="str">
            <v>c.8633-?_8754+?del</v>
          </cell>
          <cell r="E1565" t="str">
            <v/>
          </cell>
          <cell r="F1565" t="str">
            <v/>
          </cell>
          <cell r="G1565" t="str">
            <v>DL</v>
          </cell>
          <cell r="H1565" t="str">
            <v>unknown</v>
          </cell>
          <cell r="I1565" t="str">
            <v>unknown</v>
          </cell>
          <cell r="J1565">
            <v>3</v>
          </cell>
          <cell r="K1565" t="str">
            <v/>
          </cell>
          <cell r="L1565" t="str">
            <v>11 July 2011</v>
          </cell>
        </row>
        <row r="1566">
          <cell r="D1566" t="str">
            <v>c.8633-?_8754+?dup</v>
          </cell>
          <cell r="E1566" t="str">
            <v/>
          </cell>
          <cell r="F1566" t="str">
            <v/>
          </cell>
          <cell r="G1566" t="str">
            <v>DP</v>
          </cell>
          <cell r="H1566" t="str">
            <v>unknown</v>
          </cell>
          <cell r="I1566" t="str">
            <v>unknown</v>
          </cell>
          <cell r="J1566">
            <v>3</v>
          </cell>
          <cell r="K1566" t="str">
            <v/>
          </cell>
          <cell r="L1566" t="str">
            <v>23 March 2013</v>
          </cell>
        </row>
        <row r="1567">
          <cell r="D1567" t="str">
            <v>c.8633-?_9256+?del</v>
          </cell>
          <cell r="E1567" t="str">
            <v/>
          </cell>
          <cell r="F1567" t="str">
            <v/>
          </cell>
          <cell r="G1567" t="str">
            <v>DL</v>
          </cell>
          <cell r="H1567" t="str">
            <v>unknown</v>
          </cell>
          <cell r="I1567" t="str">
            <v>unknown</v>
          </cell>
          <cell r="J1567">
            <v>3</v>
          </cell>
          <cell r="K1567" t="str">
            <v/>
          </cell>
          <cell r="L1567" t="str">
            <v/>
          </cell>
        </row>
        <row r="1568">
          <cell r="D1568" t="str">
            <v>c.8633-1G&gt;A</v>
          </cell>
          <cell r="E1568" t="str">
            <v/>
          </cell>
          <cell r="F1568" t="str">
            <v/>
          </cell>
          <cell r="G1568" t="str">
            <v>S</v>
          </cell>
          <cell r="H1568" t="str">
            <v>unknown</v>
          </cell>
          <cell r="I1568" t="str">
            <v>unknown</v>
          </cell>
          <cell r="J1568">
            <v>3</v>
          </cell>
          <cell r="K1568" t="str">
            <v/>
          </cell>
          <cell r="L1568" t="str">
            <v/>
          </cell>
        </row>
        <row r="1569">
          <cell r="D1569" t="str">
            <v>c.8633-24_8634del</v>
          </cell>
          <cell r="E1569" t="str">
            <v xml:space="preserve"> </v>
          </cell>
          <cell r="F1569" t="str">
            <v/>
          </cell>
          <cell r="G1569" t="str">
            <v>S</v>
          </cell>
          <cell r="H1569" t="str">
            <v>unknown</v>
          </cell>
          <cell r="I1569" t="str">
            <v>unknown</v>
          </cell>
          <cell r="J1569">
            <v>3</v>
          </cell>
          <cell r="K1569" t="str">
            <v/>
          </cell>
          <cell r="L1569" t="str">
            <v>5 March 2014; 22 August 2017 (HGVS reformatted)</v>
          </cell>
        </row>
        <row r="1570">
          <cell r="D1570" t="str">
            <v>c.8633-2A&gt;G</v>
          </cell>
          <cell r="E1570" t="str">
            <v/>
          </cell>
          <cell r="F1570" t="str">
            <v/>
          </cell>
          <cell r="G1570" t="str">
            <v>S</v>
          </cell>
          <cell r="H1570" t="str">
            <v>unknown</v>
          </cell>
          <cell r="I1570" t="str">
            <v>unknown</v>
          </cell>
          <cell r="J1570">
            <v>3</v>
          </cell>
          <cell r="K1570" t="str">
            <v/>
          </cell>
          <cell r="L1570" t="str">
            <v/>
          </cell>
        </row>
        <row r="1571">
          <cell r="D1571" t="str">
            <v>c.8633-2A&gt;T</v>
          </cell>
          <cell r="E1571" t="str">
            <v/>
          </cell>
          <cell r="F1571" t="str">
            <v/>
          </cell>
          <cell r="G1571" t="str">
            <v>S</v>
          </cell>
          <cell r="H1571" t="str">
            <v>unknown</v>
          </cell>
          <cell r="I1571" t="str">
            <v>unknown</v>
          </cell>
          <cell r="J1571">
            <v>3</v>
          </cell>
          <cell r="K1571" t="str">
            <v/>
          </cell>
          <cell r="L1571" t="str">
            <v>18 August 2010</v>
          </cell>
        </row>
        <row r="1572">
          <cell r="D1572" t="str">
            <v>c.8636dup</v>
          </cell>
          <cell r="E1572" t="str">
            <v/>
          </cell>
          <cell r="F1572" t="str">
            <v>p.Asn2879fs</v>
          </cell>
          <cell r="G1572" t="str">
            <v>FS</v>
          </cell>
          <cell r="H1572" t="str">
            <v>PTC</v>
          </cell>
          <cell r="I1572" t="str">
            <v>NMD</v>
          </cell>
          <cell r="J1572">
            <v>1</v>
          </cell>
          <cell r="K1572" t="str">
            <v/>
          </cell>
          <cell r="L1572" t="str">
            <v>28 August 2009; 22 August 2017 (HGVS reformatted)</v>
          </cell>
        </row>
        <row r="1573">
          <cell r="D1573" t="str">
            <v>c.8639_8640del</v>
          </cell>
          <cell r="E1573" t="str">
            <v/>
          </cell>
          <cell r="F1573" t="str">
            <v>p.Thr2880fs</v>
          </cell>
          <cell r="G1573" t="str">
            <v>FS</v>
          </cell>
          <cell r="H1573" t="str">
            <v>PTC</v>
          </cell>
          <cell r="I1573" t="str">
            <v>NMD</v>
          </cell>
          <cell r="J1573">
            <v>1</v>
          </cell>
          <cell r="K1573" t="str">
            <v/>
          </cell>
          <cell r="L1573" t="str">
            <v>13 June 2014; 22 August 2017 (HGVS reformatted)</v>
          </cell>
        </row>
        <row r="1574">
          <cell r="D1574" t="str">
            <v>c.8645_8646del</v>
          </cell>
          <cell r="E1574" t="str">
            <v/>
          </cell>
          <cell r="F1574" t="str">
            <v>p.Lys2882fs</v>
          </cell>
          <cell r="G1574" t="str">
            <v>FS</v>
          </cell>
          <cell r="H1574" t="str">
            <v>PTC</v>
          </cell>
          <cell r="I1574" t="str">
            <v>NMD</v>
          </cell>
          <cell r="J1574">
            <v>1</v>
          </cell>
          <cell r="K1574" t="str">
            <v/>
          </cell>
          <cell r="L1574" t="str">
            <v>22 August 2017 (HGVS reformatted)</v>
          </cell>
        </row>
        <row r="1575">
          <cell r="D1575" t="str">
            <v>c.8646del</v>
          </cell>
          <cell r="E1575" t="str">
            <v/>
          </cell>
          <cell r="F1575" t="str">
            <v>p.Lys2882fs</v>
          </cell>
          <cell r="G1575" t="str">
            <v>FS</v>
          </cell>
          <cell r="H1575" t="str">
            <v>PTC</v>
          </cell>
          <cell r="I1575" t="str">
            <v>NMD</v>
          </cell>
          <cell r="J1575">
            <v>1</v>
          </cell>
          <cell r="K1575" t="str">
            <v/>
          </cell>
          <cell r="L1575" t="str">
            <v>13 August 2010; 22 August 2017 (HGVS reformatted)</v>
          </cell>
        </row>
        <row r="1576">
          <cell r="D1576" t="str">
            <v>c.8652T&gt;G</v>
          </cell>
          <cell r="E1576" t="str">
            <v/>
          </cell>
          <cell r="F1576" t="str">
            <v>p.Tyr2884X</v>
          </cell>
          <cell r="G1576" t="str">
            <v>NS</v>
          </cell>
          <cell r="H1576" t="str">
            <v>PTC</v>
          </cell>
          <cell r="I1576" t="str">
            <v>NMD</v>
          </cell>
          <cell r="J1576">
            <v>1</v>
          </cell>
          <cell r="K1576" t="str">
            <v/>
          </cell>
          <cell r="L1576" t="str">
            <v/>
          </cell>
        </row>
        <row r="1577">
          <cell r="D1577" t="str">
            <v>c.8669dup</v>
          </cell>
          <cell r="E1577" t="str">
            <v/>
          </cell>
          <cell r="F1577" t="str">
            <v>p.Thr2891fs</v>
          </cell>
          <cell r="G1577" t="str">
            <v>FS</v>
          </cell>
          <cell r="H1577" t="str">
            <v>PTC</v>
          </cell>
          <cell r="I1577" t="str">
            <v>NMD</v>
          </cell>
          <cell r="J1577">
            <v>1</v>
          </cell>
          <cell r="K1577" t="str">
            <v/>
          </cell>
          <cell r="L1577" t="str">
            <v>18 February 2013; 22 August 2017 (HGVS reformatted)</v>
          </cell>
        </row>
        <row r="1578">
          <cell r="D1578" t="str">
            <v>c.8673_8674del</v>
          </cell>
          <cell r="E1578" t="str">
            <v/>
          </cell>
          <cell r="F1578" t="str">
            <v>p.Arg2892fs</v>
          </cell>
          <cell r="G1578" t="str">
            <v>FS</v>
          </cell>
          <cell r="H1578" t="str">
            <v>PTC</v>
          </cell>
          <cell r="I1578" t="str">
            <v>NMD</v>
          </cell>
          <cell r="J1578">
            <v>1</v>
          </cell>
          <cell r="K1578" t="str">
            <v/>
          </cell>
          <cell r="L1578" t="str">
            <v>18 August 2010; 22 August 2017 (HGVS reformatted)</v>
          </cell>
        </row>
        <row r="1579">
          <cell r="D1579" t="str">
            <v>c.8676del</v>
          </cell>
          <cell r="E1579" t="str">
            <v/>
          </cell>
          <cell r="F1579" t="str">
            <v>p.Arg2892fs</v>
          </cell>
          <cell r="G1579" t="str">
            <v>FS</v>
          </cell>
          <cell r="H1579" t="str">
            <v>PTC</v>
          </cell>
          <cell r="I1579" t="str">
            <v>NMD</v>
          </cell>
          <cell r="J1579">
            <v>1</v>
          </cell>
          <cell r="K1579" t="str">
            <v/>
          </cell>
          <cell r="L1579" t="str">
            <v>22 August 2017 (HGVS reformatted)</v>
          </cell>
        </row>
        <row r="1580">
          <cell r="D1580" t="str">
            <v>c.8677C&gt;T</v>
          </cell>
          <cell r="E1580" t="str">
            <v/>
          </cell>
          <cell r="F1580" t="str">
            <v>p.Gln2893X</v>
          </cell>
          <cell r="G1580" t="str">
            <v>NS</v>
          </cell>
          <cell r="H1580" t="str">
            <v>PTC</v>
          </cell>
          <cell r="I1580" t="str">
            <v>NMD</v>
          </cell>
          <cell r="J1580">
            <v>1</v>
          </cell>
          <cell r="K1580" t="str">
            <v/>
          </cell>
          <cell r="L1580" t="str">
            <v xml:space="preserve">27 January 2010 (BIC amended) </v>
          </cell>
        </row>
        <row r="1581">
          <cell r="D1581" t="str">
            <v>c.8680del</v>
          </cell>
          <cell r="E1581" t="str">
            <v/>
          </cell>
          <cell r="F1581" t="str">
            <v>p.Gln2894fs</v>
          </cell>
          <cell r="G1581" t="str">
            <v>FS</v>
          </cell>
          <cell r="H1581" t="str">
            <v>PTC</v>
          </cell>
          <cell r="I1581" t="str">
            <v>NMD</v>
          </cell>
          <cell r="J1581">
            <v>1</v>
          </cell>
          <cell r="K1581" t="str">
            <v/>
          </cell>
          <cell r="L1581" t="str">
            <v>22 August 2017 (HGVS reformatted)</v>
          </cell>
        </row>
        <row r="1582">
          <cell r="D1582" t="str">
            <v>c.8695C&gt;T</v>
          </cell>
          <cell r="E1582" t="str">
            <v/>
          </cell>
          <cell r="F1582" t="str">
            <v>p.Gln2899X</v>
          </cell>
          <cell r="G1582" t="str">
            <v>NS</v>
          </cell>
          <cell r="H1582" t="str">
            <v>PTC</v>
          </cell>
          <cell r="I1582" t="str">
            <v>NMD</v>
          </cell>
          <cell r="J1582">
            <v>1</v>
          </cell>
          <cell r="K1582" t="str">
            <v/>
          </cell>
          <cell r="L1582" t="str">
            <v/>
          </cell>
        </row>
        <row r="1583">
          <cell r="D1583" t="str">
            <v>c.8710_8711insAG</v>
          </cell>
          <cell r="E1583" t="str">
            <v/>
          </cell>
          <cell r="F1583" t="str">
            <v>p.Leu2904fs</v>
          </cell>
          <cell r="G1583" t="str">
            <v>FS</v>
          </cell>
          <cell r="H1583" t="str">
            <v>PTC</v>
          </cell>
          <cell r="I1583" t="str">
            <v>NMD</v>
          </cell>
          <cell r="J1583">
            <v>1</v>
          </cell>
          <cell r="K1583" t="str">
            <v/>
          </cell>
          <cell r="L1583" t="str">
            <v/>
          </cell>
        </row>
        <row r="1584">
          <cell r="D1584" t="str">
            <v>c.8717_8718del</v>
          </cell>
          <cell r="E1584" t="str">
            <v/>
          </cell>
          <cell r="F1584" t="str">
            <v>p.Glu2906fs</v>
          </cell>
          <cell r="G1584" t="str">
            <v>FS</v>
          </cell>
          <cell r="H1584" t="str">
            <v>PTC</v>
          </cell>
          <cell r="I1584" t="str">
            <v>NMD</v>
          </cell>
          <cell r="J1584">
            <v>1</v>
          </cell>
          <cell r="K1584" t="str">
            <v/>
          </cell>
          <cell r="L1584" t="str">
            <v>31 March 2010; 22 August 2017 (HGVS reformatted)</v>
          </cell>
        </row>
        <row r="1585">
          <cell r="D1585" t="str">
            <v>c.8730del</v>
          </cell>
          <cell r="E1585" t="str">
            <v/>
          </cell>
          <cell r="F1585" t="str">
            <v>p.Asn2910fs</v>
          </cell>
          <cell r="G1585" t="str">
            <v>FS</v>
          </cell>
          <cell r="H1585" t="str">
            <v>PTC</v>
          </cell>
          <cell r="I1585" t="str">
            <v>NMD</v>
          </cell>
          <cell r="J1585">
            <v>1</v>
          </cell>
          <cell r="K1585" t="str">
            <v/>
          </cell>
          <cell r="L1585" t="str">
            <v>22 August 2017 (HGVS reformatted)</v>
          </cell>
        </row>
        <row r="1586">
          <cell r="D1586" t="str">
            <v>c.8754+1G&gt;A</v>
          </cell>
          <cell r="E1586" t="str">
            <v/>
          </cell>
          <cell r="F1586" t="str">
            <v/>
          </cell>
          <cell r="G1586" t="str">
            <v>S</v>
          </cell>
          <cell r="H1586" t="str">
            <v>unknown</v>
          </cell>
          <cell r="I1586" t="str">
            <v>unknown</v>
          </cell>
          <cell r="J1586">
            <v>3</v>
          </cell>
          <cell r="K1586" t="str">
            <v/>
          </cell>
          <cell r="L1586" t="str">
            <v/>
          </cell>
        </row>
        <row r="1587">
          <cell r="D1587" t="str">
            <v>c.8754+1G&gt;T</v>
          </cell>
          <cell r="E1587" t="str">
            <v/>
          </cell>
          <cell r="F1587" t="str">
            <v/>
          </cell>
          <cell r="G1587" t="str">
            <v>S</v>
          </cell>
          <cell r="H1587" t="str">
            <v>unknown</v>
          </cell>
          <cell r="I1587" t="str">
            <v>unknown</v>
          </cell>
          <cell r="J1587">
            <v>3</v>
          </cell>
          <cell r="K1587" t="str">
            <v/>
          </cell>
          <cell r="L1587" t="str">
            <v>15 October 2010</v>
          </cell>
        </row>
        <row r="1588">
          <cell r="D1588" t="str">
            <v>c.8754+3G&gt;C</v>
          </cell>
          <cell r="E1588" t="str">
            <v/>
          </cell>
          <cell r="F1588" t="str">
            <v/>
          </cell>
          <cell r="G1588" t="str">
            <v>S</v>
          </cell>
          <cell r="H1588" t="str">
            <v>unknown</v>
          </cell>
          <cell r="I1588" t="str">
            <v>unknown</v>
          </cell>
          <cell r="J1588">
            <v>3</v>
          </cell>
          <cell r="K1588" t="str">
            <v>Ake Borg, cryptic splice site causing insertion of 46bp intron sequence</v>
          </cell>
          <cell r="L1588" t="str">
            <v/>
          </cell>
        </row>
        <row r="1589">
          <cell r="D1589" t="str">
            <v>c.8754+4A&gt;G</v>
          </cell>
          <cell r="E1589" t="str">
            <v>r.[8754_8755ins8754+1_8754+46;8754+4a&gt;g]</v>
          </cell>
          <cell r="F1589" t="str">
            <v>p.Gly2919fs</v>
          </cell>
          <cell r="G1589" t="str">
            <v>S</v>
          </cell>
          <cell r="H1589" t="str">
            <v>PTC</v>
          </cell>
          <cell r="I1589" t="str">
            <v>NMD</v>
          </cell>
          <cell r="J1589">
            <v>1</v>
          </cell>
          <cell r="K1589" t="str">
            <v>Bonatti et al., Cancer Genet Cytogenet 170:93-101,2006</v>
          </cell>
          <cell r="L1589" t="str">
            <v/>
          </cell>
        </row>
        <row r="1590">
          <cell r="D1590" t="str">
            <v>c.8754+5G&gt;A</v>
          </cell>
          <cell r="E1590" t="str">
            <v/>
          </cell>
          <cell r="F1590" t="str">
            <v/>
          </cell>
          <cell r="G1590" t="str">
            <v>FS/S</v>
          </cell>
          <cell r="H1590" t="str">
            <v>unknown</v>
          </cell>
          <cell r="I1590" t="str">
            <v>unknown</v>
          </cell>
          <cell r="J1590">
            <v>3</v>
          </cell>
          <cell r="K1590" t="str">
            <v>ENIGMA causes frameshift in splice, retains 46bp of intron 21</v>
          </cell>
          <cell r="L1590" t="str">
            <v>9 August 2015</v>
          </cell>
        </row>
        <row r="1591">
          <cell r="D1591" t="str">
            <v>c.8754G&gt;A</v>
          </cell>
          <cell r="E1591" t="str">
            <v/>
          </cell>
          <cell r="F1591" t="str">
            <v/>
          </cell>
          <cell r="G1591" t="str">
            <v>S?</v>
          </cell>
          <cell r="H1591" t="str">
            <v>unknown</v>
          </cell>
          <cell r="I1591" t="str">
            <v>unknown</v>
          </cell>
          <cell r="J1591">
            <v>3</v>
          </cell>
          <cell r="K1591" t="str">
            <v>BIC clinically sig</v>
          </cell>
          <cell r="L1591" t="str">
            <v>26 February 2010</v>
          </cell>
        </row>
        <row r="1592">
          <cell r="D1592" t="str">
            <v>c.8755-?_9117+?del</v>
          </cell>
          <cell r="E1592" t="str">
            <v/>
          </cell>
          <cell r="F1592" t="str">
            <v/>
          </cell>
          <cell r="G1592" t="str">
            <v>DL</v>
          </cell>
          <cell r="H1592" t="str">
            <v>unknown</v>
          </cell>
          <cell r="I1592" t="str">
            <v>unknown</v>
          </cell>
          <cell r="J1592">
            <v>3</v>
          </cell>
          <cell r="K1592" t="str">
            <v/>
          </cell>
          <cell r="L1592" t="str">
            <v>20 April 2011</v>
          </cell>
        </row>
        <row r="1593">
          <cell r="D1593" t="str">
            <v>c.8755-?_9256+?del</v>
          </cell>
          <cell r="E1593" t="str">
            <v/>
          </cell>
          <cell r="F1593" t="str">
            <v/>
          </cell>
          <cell r="G1593" t="str">
            <v>DL</v>
          </cell>
          <cell r="H1593" t="str">
            <v>unknown</v>
          </cell>
          <cell r="I1593" t="str">
            <v>unknown</v>
          </cell>
          <cell r="J1593">
            <v>3</v>
          </cell>
          <cell r="K1593" t="str">
            <v/>
          </cell>
          <cell r="L1593" t="str">
            <v>10 July 2009</v>
          </cell>
        </row>
        <row r="1594">
          <cell r="D1594" t="str">
            <v>c.8755-1G&gt;A</v>
          </cell>
          <cell r="E1594" t="str">
            <v>r.[8755_8953del199;8755_9004del250]</v>
          </cell>
          <cell r="F1594" t="str">
            <v>p.Gly2919fs</v>
          </cell>
          <cell r="G1594" t="str">
            <v>S</v>
          </cell>
          <cell r="H1594" t="str">
            <v>PTC</v>
          </cell>
          <cell r="I1594" t="str">
            <v>NMD</v>
          </cell>
          <cell r="J1594">
            <v>1</v>
          </cell>
          <cell r="K1594" t="str">
            <v>Colombo et al,2013</v>
          </cell>
          <cell r="L1594" t="str">
            <v/>
          </cell>
        </row>
        <row r="1595">
          <cell r="D1595" t="str">
            <v>c.8755-375_9256+681del</v>
          </cell>
          <cell r="E1595" t="str">
            <v/>
          </cell>
          <cell r="F1595" t="str">
            <v>p.Gly2919fs</v>
          </cell>
          <cell r="G1595" t="str">
            <v>DL</v>
          </cell>
          <cell r="H1595" t="str">
            <v>unknown</v>
          </cell>
          <cell r="I1595" t="str">
            <v>unknown</v>
          </cell>
          <cell r="J1595">
            <v>3</v>
          </cell>
          <cell r="K1595" t="str">
            <v/>
          </cell>
          <cell r="L1595" t="str">
            <v>2 March 2012</v>
          </cell>
        </row>
        <row r="1596">
          <cell r="D1596" t="str">
            <v>c.8756del</v>
          </cell>
          <cell r="E1596" t="str">
            <v/>
          </cell>
          <cell r="F1596" t="str">
            <v>p.Gly2919fs</v>
          </cell>
          <cell r="G1596" t="str">
            <v>FS</v>
          </cell>
          <cell r="H1596" t="str">
            <v>PTC</v>
          </cell>
          <cell r="I1596" t="str">
            <v>NMD</v>
          </cell>
          <cell r="J1596">
            <v>1</v>
          </cell>
          <cell r="K1596" t="str">
            <v/>
          </cell>
          <cell r="L1596" t="str">
            <v>22 January 2010; 22 August 2017 (HGVS reformatted)</v>
          </cell>
        </row>
        <row r="1597">
          <cell r="D1597" t="str">
            <v>c.8760T&gt;G</v>
          </cell>
          <cell r="E1597" t="str">
            <v/>
          </cell>
          <cell r="F1597" t="str">
            <v>p.Tyr2920X</v>
          </cell>
          <cell r="G1597" t="str">
            <v>NS</v>
          </cell>
          <cell r="H1597" t="str">
            <v>PTC</v>
          </cell>
          <cell r="I1597" t="str">
            <v>NMD</v>
          </cell>
          <cell r="J1597">
            <v>1</v>
          </cell>
          <cell r="K1597" t="str">
            <v/>
          </cell>
          <cell r="L1597" t="str">
            <v/>
          </cell>
        </row>
        <row r="1598">
          <cell r="D1598" t="str">
            <v>c.8767_8776del</v>
          </cell>
          <cell r="E1598" t="str">
            <v/>
          </cell>
          <cell r="F1598" t="str">
            <v>p.Glu2923X</v>
          </cell>
          <cell r="G1598" t="str">
            <v>FS</v>
          </cell>
          <cell r="H1598" t="str">
            <v>PTC</v>
          </cell>
          <cell r="I1598" t="str">
            <v>NMD</v>
          </cell>
          <cell r="J1598">
            <v>1</v>
          </cell>
          <cell r="K1598" t="str">
            <v/>
          </cell>
          <cell r="L1598" t="str">
            <v>15 October 2010; 22 August 2017 (HGVS reformatted)</v>
          </cell>
        </row>
        <row r="1599">
          <cell r="D1599" t="str">
            <v>c.8770G&gt;T</v>
          </cell>
          <cell r="E1599" t="str">
            <v/>
          </cell>
          <cell r="F1599" t="str">
            <v>p.Glu2924X</v>
          </cell>
          <cell r="G1599" t="str">
            <v>NS</v>
          </cell>
          <cell r="H1599" t="str">
            <v>PTC</v>
          </cell>
          <cell r="I1599" t="str">
            <v>NMD</v>
          </cell>
          <cell r="J1599">
            <v>1</v>
          </cell>
          <cell r="K1599" t="str">
            <v/>
          </cell>
          <cell r="L1599" t="str">
            <v>25 November 2009</v>
          </cell>
        </row>
        <row r="1600">
          <cell r="D1600" t="str">
            <v>c.8773C&gt;T</v>
          </cell>
          <cell r="E1600" t="str">
            <v/>
          </cell>
          <cell r="F1600" t="str">
            <v>p.Gln2925X</v>
          </cell>
          <cell r="G1600" t="str">
            <v>NS</v>
          </cell>
          <cell r="H1600" t="str">
            <v>PTC</v>
          </cell>
          <cell r="I1600" t="str">
            <v>NMD</v>
          </cell>
          <cell r="J1600">
            <v>1</v>
          </cell>
          <cell r="K1600" t="str">
            <v/>
          </cell>
          <cell r="L1600" t="str">
            <v>1 December 2010</v>
          </cell>
        </row>
        <row r="1601">
          <cell r="D1601" t="str">
            <v>c.8777T&gt;A</v>
          </cell>
          <cell r="E1601" t="str">
            <v/>
          </cell>
          <cell r="F1601" t="str">
            <v>p.Leu2926X</v>
          </cell>
          <cell r="G1601" t="str">
            <v>NS</v>
          </cell>
          <cell r="H1601" t="str">
            <v>PTC</v>
          </cell>
          <cell r="I1601" t="str">
            <v>NMD</v>
          </cell>
          <cell r="J1601">
            <v>1</v>
          </cell>
          <cell r="K1601" t="str">
            <v/>
          </cell>
          <cell r="L1601" t="str">
            <v xml:space="preserve">27 January 2010 (BIC amended) </v>
          </cell>
        </row>
        <row r="1602">
          <cell r="D1602" t="str">
            <v>c.8798_8802del</v>
          </cell>
          <cell r="E1602" t="str">
            <v/>
          </cell>
          <cell r="F1602" t="str">
            <v>p.Arg2933fs</v>
          </cell>
          <cell r="G1602" t="str">
            <v>FS</v>
          </cell>
          <cell r="H1602" t="str">
            <v>PTC</v>
          </cell>
          <cell r="I1602" t="str">
            <v>NMD</v>
          </cell>
          <cell r="J1602">
            <v>1</v>
          </cell>
          <cell r="K1602" t="str">
            <v/>
          </cell>
          <cell r="L1602" t="str">
            <v>22 August 2017 (HGVS reformatted)</v>
          </cell>
        </row>
        <row r="1603">
          <cell r="D1603" t="str">
            <v>c.8800del</v>
          </cell>
          <cell r="E1603" t="str">
            <v/>
          </cell>
          <cell r="F1603" t="str">
            <v>p.Gln2934fs</v>
          </cell>
          <cell r="G1603" t="str">
            <v>FS</v>
          </cell>
          <cell r="H1603" t="str">
            <v>PTC</v>
          </cell>
          <cell r="I1603" t="str">
            <v>NMD</v>
          </cell>
          <cell r="J1603">
            <v>1</v>
          </cell>
          <cell r="K1603" t="str">
            <v/>
          </cell>
          <cell r="L1603" t="str">
            <v>14 March 2014; 22 August 2017 (HGVS reformatted)</v>
          </cell>
        </row>
        <row r="1604">
          <cell r="D1604" t="str">
            <v>c.880G&gt;T</v>
          </cell>
          <cell r="E1604" t="str">
            <v/>
          </cell>
          <cell r="F1604" t="str">
            <v>p.Glu294X</v>
          </cell>
          <cell r="G1604" t="str">
            <v>NS</v>
          </cell>
          <cell r="H1604" t="str">
            <v>PTC</v>
          </cell>
          <cell r="I1604" t="str">
            <v>NMD</v>
          </cell>
          <cell r="J1604">
            <v>1</v>
          </cell>
          <cell r="K1604" t="str">
            <v/>
          </cell>
          <cell r="L1604" t="str">
            <v/>
          </cell>
        </row>
        <row r="1605">
          <cell r="D1605" t="str">
            <v>c.8817_8820del</v>
          </cell>
          <cell r="E1605" t="str">
            <v/>
          </cell>
          <cell r="F1605" t="str">
            <v>p.Lys2939fs</v>
          </cell>
          <cell r="G1605" t="str">
            <v>FS</v>
          </cell>
          <cell r="H1605" t="str">
            <v>PTC</v>
          </cell>
          <cell r="I1605" t="str">
            <v>NMD</v>
          </cell>
          <cell r="J1605">
            <v>1</v>
          </cell>
          <cell r="K1605" t="str">
            <v/>
          </cell>
          <cell r="L1605" t="str">
            <v>14 March 2014; 22 August 2017 (HGVS reformatted)</v>
          </cell>
        </row>
        <row r="1606">
          <cell r="D1606" t="str">
            <v>c.8821C&gt;T</v>
          </cell>
          <cell r="E1606" t="str">
            <v/>
          </cell>
          <cell r="F1606" t="str">
            <v>p.Gln2941X</v>
          </cell>
          <cell r="G1606" t="str">
            <v>NS</v>
          </cell>
          <cell r="H1606" t="str">
            <v>PTC</v>
          </cell>
          <cell r="I1606" t="str">
            <v>NMD</v>
          </cell>
          <cell r="J1606">
            <v>1</v>
          </cell>
          <cell r="K1606" t="str">
            <v/>
          </cell>
          <cell r="L1606" t="str">
            <v/>
          </cell>
        </row>
        <row r="1607">
          <cell r="D1607" t="str">
            <v>c.8827_8828insG</v>
          </cell>
          <cell r="E1607" t="str">
            <v/>
          </cell>
          <cell r="F1607" t="str">
            <v>p.Gln2943fs</v>
          </cell>
          <cell r="G1607" t="str">
            <v>FS</v>
          </cell>
          <cell r="H1607" t="str">
            <v>PTC</v>
          </cell>
          <cell r="I1607" t="str">
            <v>NMD</v>
          </cell>
          <cell r="J1607">
            <v>1</v>
          </cell>
          <cell r="K1607" t="str">
            <v/>
          </cell>
          <cell r="L1607" t="str">
            <v>31 March 2010</v>
          </cell>
        </row>
        <row r="1608">
          <cell r="D1608" t="str">
            <v>c.8830del</v>
          </cell>
          <cell r="E1608" t="str">
            <v/>
          </cell>
          <cell r="F1608" t="str">
            <v>p.Ile2944fs</v>
          </cell>
          <cell r="G1608" t="str">
            <v>FS</v>
          </cell>
          <cell r="H1608" t="str">
            <v>PTC</v>
          </cell>
          <cell r="I1608" t="str">
            <v>NMD</v>
          </cell>
          <cell r="J1608">
            <v>1</v>
          </cell>
          <cell r="K1608" t="str">
            <v/>
          </cell>
          <cell r="L1608" t="str">
            <v>24 February 2014; 22 August 2017 (HGVS reformatted)</v>
          </cell>
        </row>
        <row r="1609">
          <cell r="D1609" t="str">
            <v>c.8837T&gt;A</v>
          </cell>
          <cell r="E1609" t="str">
            <v/>
          </cell>
          <cell r="F1609" t="str">
            <v>p.Leu2946X</v>
          </cell>
          <cell r="G1609" t="str">
            <v>NS</v>
          </cell>
          <cell r="H1609" t="str">
            <v>PTC</v>
          </cell>
          <cell r="I1609" t="str">
            <v>NMD</v>
          </cell>
          <cell r="J1609">
            <v>1</v>
          </cell>
          <cell r="K1609" t="str">
            <v/>
          </cell>
          <cell r="L1609" t="str">
            <v>16 June 2014</v>
          </cell>
        </row>
        <row r="1610">
          <cell r="D1610" t="str">
            <v>c.8839G&gt;T</v>
          </cell>
          <cell r="E1610" t="str">
            <v/>
          </cell>
          <cell r="F1610" t="str">
            <v>p.Glu2947X</v>
          </cell>
          <cell r="G1610" t="str">
            <v>NS</v>
          </cell>
          <cell r="H1610" t="str">
            <v>PTC</v>
          </cell>
          <cell r="I1610" t="str">
            <v>NMD</v>
          </cell>
          <cell r="J1610">
            <v>1</v>
          </cell>
          <cell r="K1610" t="str">
            <v/>
          </cell>
          <cell r="L1610" t="str">
            <v>20 April 2011</v>
          </cell>
        </row>
        <row r="1611">
          <cell r="D1611" t="str">
            <v>c.8848_8851del</v>
          </cell>
          <cell r="E1611" t="str">
            <v/>
          </cell>
          <cell r="F1611" t="str">
            <v>p.Lys2950fs</v>
          </cell>
          <cell r="G1611" t="str">
            <v>FS</v>
          </cell>
          <cell r="H1611" t="str">
            <v>PTC</v>
          </cell>
          <cell r="I1611" t="str">
            <v>NMD</v>
          </cell>
          <cell r="J1611">
            <v>1</v>
          </cell>
          <cell r="K1611" t="str">
            <v/>
          </cell>
          <cell r="L1611" t="str">
            <v>22 August 2017 (HGVS reformatted)</v>
          </cell>
        </row>
        <row r="1612">
          <cell r="D1612" t="str">
            <v>c.8848delinsCT</v>
          </cell>
          <cell r="E1612" t="str">
            <v/>
          </cell>
          <cell r="F1612" t="str">
            <v>p.Lys2950fs</v>
          </cell>
          <cell r="G1612" t="str">
            <v>FS</v>
          </cell>
          <cell r="H1612" t="str">
            <v>PTC</v>
          </cell>
          <cell r="I1612" t="str">
            <v>NMD</v>
          </cell>
          <cell r="J1612">
            <v>1</v>
          </cell>
          <cell r="K1612" t="str">
            <v/>
          </cell>
          <cell r="L1612" t="str">
            <v>16 January 2015 (HGVS amended)</v>
          </cell>
        </row>
        <row r="1613">
          <cell r="D1613" t="str">
            <v>c.884del</v>
          </cell>
          <cell r="E1613" t="str">
            <v/>
          </cell>
          <cell r="F1613" t="str">
            <v>p.Val295fs</v>
          </cell>
          <cell r="G1613" t="str">
            <v>FS</v>
          </cell>
          <cell r="H1613" t="str">
            <v>PTC</v>
          </cell>
          <cell r="I1613" t="str">
            <v>NMD</v>
          </cell>
          <cell r="J1613">
            <v>1</v>
          </cell>
          <cell r="K1613" t="str">
            <v/>
          </cell>
          <cell r="L1613" t="str">
            <v>27 November 2009; 22 August 2017 (HGVS reformatted)</v>
          </cell>
        </row>
        <row r="1614">
          <cell r="D1614" t="str">
            <v>c.8850_8851dup</v>
          </cell>
          <cell r="E1614" t="str">
            <v/>
          </cell>
          <cell r="F1614" t="str">
            <v>p.Ala2951fs</v>
          </cell>
          <cell r="G1614" t="str">
            <v>FS</v>
          </cell>
          <cell r="H1614" t="str">
            <v>PTC</v>
          </cell>
          <cell r="I1614" t="str">
            <v>NMD</v>
          </cell>
          <cell r="J1614">
            <v>1</v>
          </cell>
          <cell r="K1614" t="str">
            <v/>
          </cell>
          <cell r="L1614" t="str">
            <v>28 January 2011; 22 August 2017 (HGVS reformatted)</v>
          </cell>
        </row>
        <row r="1615">
          <cell r="D1615" t="str">
            <v>c.8869C&gt;T</v>
          </cell>
          <cell r="E1615" t="str">
            <v/>
          </cell>
          <cell r="F1615" t="str">
            <v>p.Gln2957X</v>
          </cell>
          <cell r="G1615" t="str">
            <v>NS</v>
          </cell>
          <cell r="H1615" t="str">
            <v>PTC</v>
          </cell>
          <cell r="I1615" t="str">
            <v>NMD</v>
          </cell>
          <cell r="J1615">
            <v>1</v>
          </cell>
          <cell r="K1615" t="str">
            <v/>
          </cell>
          <cell r="L1615" t="str">
            <v/>
          </cell>
        </row>
        <row r="1616">
          <cell r="D1616" t="str">
            <v>c.8875G&gt;T</v>
          </cell>
          <cell r="E1616" t="str">
            <v/>
          </cell>
          <cell r="F1616" t="str">
            <v>p.Glu2959X</v>
          </cell>
          <cell r="G1616" t="str">
            <v>NS</v>
          </cell>
          <cell r="H1616" t="str">
            <v>PTC</v>
          </cell>
          <cell r="I1616" t="str">
            <v>NMD</v>
          </cell>
          <cell r="J1616">
            <v>1</v>
          </cell>
          <cell r="K1616" t="str">
            <v/>
          </cell>
          <cell r="L1616" t="str">
            <v>28 March 2011</v>
          </cell>
        </row>
        <row r="1617">
          <cell r="D1617" t="str">
            <v>c.8878C&gt;T</v>
          </cell>
          <cell r="E1617" t="str">
            <v/>
          </cell>
          <cell r="F1617" t="str">
            <v>p.Gln2960X</v>
          </cell>
          <cell r="G1617" t="str">
            <v>NS</v>
          </cell>
          <cell r="H1617" t="str">
            <v>PTC</v>
          </cell>
          <cell r="I1617" t="str">
            <v>NMD</v>
          </cell>
          <cell r="J1617">
            <v>1</v>
          </cell>
          <cell r="K1617" t="str">
            <v/>
          </cell>
          <cell r="L1617" t="str">
            <v/>
          </cell>
        </row>
        <row r="1618">
          <cell r="D1618" t="str">
            <v>c.8887del</v>
          </cell>
          <cell r="E1618" t="str">
            <v/>
          </cell>
          <cell r="F1618" t="str">
            <v>p.Ser2963fs</v>
          </cell>
          <cell r="G1618" t="str">
            <v>FS</v>
          </cell>
          <cell r="H1618" t="str">
            <v>PTC</v>
          </cell>
          <cell r="I1618" t="str">
            <v>NMD</v>
          </cell>
          <cell r="J1618">
            <v>1</v>
          </cell>
          <cell r="K1618" t="str">
            <v/>
          </cell>
          <cell r="L1618" t="str">
            <v>22 August 2017 (HGVS reformatted)</v>
          </cell>
        </row>
        <row r="1619">
          <cell r="D1619" t="str">
            <v>c.8888C&gt;G</v>
          </cell>
          <cell r="E1619" t="str">
            <v/>
          </cell>
          <cell r="F1619" t="str">
            <v>p.Ser2963X</v>
          </cell>
          <cell r="G1619" t="str">
            <v>NS</v>
          </cell>
          <cell r="H1619" t="str">
            <v>PTC</v>
          </cell>
          <cell r="I1619" t="str">
            <v>NMD</v>
          </cell>
          <cell r="J1619">
            <v>1</v>
          </cell>
          <cell r="K1619" t="str">
            <v/>
          </cell>
          <cell r="L1619" t="str">
            <v>24 February 2012</v>
          </cell>
        </row>
        <row r="1620">
          <cell r="D1620" t="str">
            <v>c.8904del</v>
          </cell>
          <cell r="E1620" t="str">
            <v/>
          </cell>
          <cell r="F1620" t="str">
            <v>p.Val2969fs</v>
          </cell>
          <cell r="G1620" t="str">
            <v>FS</v>
          </cell>
          <cell r="H1620" t="str">
            <v>PTC</v>
          </cell>
          <cell r="I1620" t="str">
            <v>NMD</v>
          </cell>
          <cell r="J1620">
            <v>1</v>
          </cell>
          <cell r="K1620" t="str">
            <v/>
          </cell>
          <cell r="L1620" t="str">
            <v>22 August 2017 (HGVS reformatted)</v>
          </cell>
        </row>
        <row r="1621">
          <cell r="D1621" t="str">
            <v>c.891_898delins(10)</v>
          </cell>
          <cell r="E1621" t="str">
            <v/>
          </cell>
          <cell r="F1621" t="str">
            <v>p.Thr298fs</v>
          </cell>
          <cell r="G1621" t="str">
            <v>FS</v>
          </cell>
          <cell r="H1621" t="str">
            <v>PTC</v>
          </cell>
          <cell r="I1621" t="str">
            <v>NMD</v>
          </cell>
          <cell r="J1621">
            <v>1</v>
          </cell>
          <cell r="K1621" t="str">
            <v/>
          </cell>
          <cell r="L1621" t="str">
            <v>13 June 2014 (HGVS amended); 22 August 2017 (HGVS reformatted)</v>
          </cell>
        </row>
        <row r="1622">
          <cell r="D1622" t="str">
            <v>c.8910G&gt;A</v>
          </cell>
          <cell r="E1622" t="str">
            <v/>
          </cell>
          <cell r="F1622" t="str">
            <v>p.Trp2970X</v>
          </cell>
          <cell r="G1622" t="str">
            <v>NS</v>
          </cell>
          <cell r="H1622" t="str">
            <v>PTC</v>
          </cell>
          <cell r="I1622" t="str">
            <v>NMD</v>
          </cell>
          <cell r="J1622">
            <v>1</v>
          </cell>
          <cell r="K1622" t="str">
            <v/>
          </cell>
          <cell r="L1622" t="str">
            <v/>
          </cell>
        </row>
        <row r="1623">
          <cell r="D1623" t="str">
            <v>c.8915del</v>
          </cell>
          <cell r="E1623" t="str">
            <v/>
          </cell>
          <cell r="F1623" t="str">
            <v>p.Leu2972fs</v>
          </cell>
          <cell r="G1623" t="str">
            <v>FS</v>
          </cell>
          <cell r="H1623" t="str">
            <v>PTC</v>
          </cell>
          <cell r="I1623" t="str">
            <v>NMD</v>
          </cell>
          <cell r="J1623">
            <v>1</v>
          </cell>
          <cell r="K1623" t="str">
            <v/>
          </cell>
          <cell r="L1623" t="str">
            <v>25 February 2011; 22 August 2017 (HGVS reformatted)</v>
          </cell>
        </row>
        <row r="1624">
          <cell r="D1624" t="str">
            <v>c.8915T&gt;A</v>
          </cell>
          <cell r="E1624" t="str">
            <v/>
          </cell>
          <cell r="F1624" t="str">
            <v>p.Leu2972X</v>
          </cell>
          <cell r="G1624" t="str">
            <v>NS</v>
          </cell>
          <cell r="H1624" t="str">
            <v>PTC</v>
          </cell>
          <cell r="I1624" t="str">
            <v>NMD</v>
          </cell>
          <cell r="J1624">
            <v>1</v>
          </cell>
          <cell r="K1624" t="str">
            <v/>
          </cell>
          <cell r="L1624" t="str">
            <v>13 August 2010</v>
          </cell>
        </row>
        <row r="1625">
          <cell r="D1625" t="str">
            <v>c.8919dup</v>
          </cell>
          <cell r="E1625" t="str">
            <v/>
          </cell>
          <cell r="F1625" t="str">
            <v>p.Ile2974fs</v>
          </cell>
          <cell r="G1625" t="str">
            <v>FS</v>
          </cell>
          <cell r="H1625" t="str">
            <v>PTC</v>
          </cell>
          <cell r="I1625" t="str">
            <v>NMD</v>
          </cell>
          <cell r="J1625">
            <v>1</v>
          </cell>
          <cell r="K1625" t="str">
            <v/>
          </cell>
          <cell r="L1625" t="str">
            <v>11 January 2010; 22 August 2017 (HGVS reformatted)</v>
          </cell>
        </row>
        <row r="1626">
          <cell r="D1626" t="str">
            <v>c.8924del</v>
          </cell>
          <cell r="E1626" t="str">
            <v/>
          </cell>
          <cell r="F1626" t="str">
            <v>p.Val2975fs</v>
          </cell>
          <cell r="G1626" t="str">
            <v>FS</v>
          </cell>
          <cell r="H1626" t="str">
            <v>PTC</v>
          </cell>
          <cell r="I1626" t="str">
            <v>NMD</v>
          </cell>
          <cell r="J1626">
            <v>1</v>
          </cell>
          <cell r="K1626" t="str">
            <v/>
          </cell>
          <cell r="L1626" t="str">
            <v>13 August 2010; 22 August 2017 (HGVS reformatted)</v>
          </cell>
        </row>
        <row r="1627">
          <cell r="D1627" t="str">
            <v>c.8930del</v>
          </cell>
          <cell r="E1627" t="str">
            <v/>
          </cell>
          <cell r="F1627" t="str">
            <v>p.Tyr2977fs</v>
          </cell>
          <cell r="G1627" t="str">
            <v>FS</v>
          </cell>
          <cell r="H1627" t="str">
            <v>PTC</v>
          </cell>
          <cell r="I1627" t="str">
            <v>NMD</v>
          </cell>
          <cell r="J1627">
            <v>1</v>
          </cell>
          <cell r="K1627" t="str">
            <v/>
          </cell>
          <cell r="L1627" t="str">
            <v>22 August 2017 (HGVS reformatted)</v>
          </cell>
        </row>
        <row r="1628">
          <cell r="D1628" t="str">
            <v>c.8931T&gt;A</v>
          </cell>
          <cell r="E1628" t="str">
            <v/>
          </cell>
          <cell r="F1628" t="str">
            <v>p.Tyr2977X</v>
          </cell>
          <cell r="G1628" t="str">
            <v>NS</v>
          </cell>
          <cell r="H1628" t="str">
            <v>PTC</v>
          </cell>
          <cell r="I1628" t="str">
            <v>NMD</v>
          </cell>
          <cell r="J1628">
            <v>1</v>
          </cell>
          <cell r="K1628" t="str">
            <v/>
          </cell>
          <cell r="L1628" t="str">
            <v/>
          </cell>
        </row>
        <row r="1629">
          <cell r="D1629" t="str">
            <v>c.8933C&gt;A</v>
          </cell>
          <cell r="E1629" t="str">
            <v/>
          </cell>
          <cell r="F1629" t="str">
            <v>p.Ser2978X</v>
          </cell>
          <cell r="G1629" t="str">
            <v>NS</v>
          </cell>
          <cell r="H1629" t="str">
            <v>PTC</v>
          </cell>
          <cell r="I1629" t="str">
            <v>NMD</v>
          </cell>
          <cell r="J1629">
            <v>1</v>
          </cell>
          <cell r="K1629" t="str">
            <v/>
          </cell>
          <cell r="L1629" t="str">
            <v/>
          </cell>
        </row>
        <row r="1630">
          <cell r="D1630" t="str">
            <v>c.8938A&gt;T</v>
          </cell>
          <cell r="E1630" t="str">
            <v/>
          </cell>
          <cell r="F1630" t="str">
            <v>p.Lys2980X</v>
          </cell>
          <cell r="G1630" t="str">
            <v>NS</v>
          </cell>
          <cell r="H1630" t="str">
            <v>PTC</v>
          </cell>
          <cell r="I1630" t="str">
            <v>NMD</v>
          </cell>
          <cell r="J1630">
            <v>1</v>
          </cell>
          <cell r="K1630" t="str">
            <v/>
          </cell>
          <cell r="L1630" t="str">
            <v>28 March 2011</v>
          </cell>
        </row>
        <row r="1631">
          <cell r="D1631" t="str">
            <v>c.8940dup</v>
          </cell>
          <cell r="E1631" t="str">
            <v/>
          </cell>
          <cell r="F1631" t="str">
            <v>p.Glu2981fs</v>
          </cell>
          <cell r="G1631" t="str">
            <v>FS</v>
          </cell>
          <cell r="H1631" t="str">
            <v>PTC</v>
          </cell>
          <cell r="I1631" t="str">
            <v>NMD</v>
          </cell>
          <cell r="J1631">
            <v>1</v>
          </cell>
          <cell r="K1631" t="str">
            <v/>
          </cell>
          <cell r="L1631" t="str">
            <v>18 November 2011; 22 August 2017 (HGVS reformatted)</v>
          </cell>
        </row>
        <row r="1632">
          <cell r="D1632" t="str">
            <v>c.8941_8942del</v>
          </cell>
          <cell r="E1632" t="str">
            <v/>
          </cell>
          <cell r="F1632" t="str">
            <v>p.Glu2981fs</v>
          </cell>
          <cell r="G1632" t="str">
            <v>FS</v>
          </cell>
          <cell r="H1632" t="str">
            <v>PTC</v>
          </cell>
          <cell r="I1632" t="str">
            <v>NMD</v>
          </cell>
          <cell r="J1632">
            <v>1</v>
          </cell>
          <cell r="K1632" t="str">
            <v/>
          </cell>
          <cell r="L1632" t="str">
            <v>13 August 2010; 22 August 2017 (HGVS reformatted)</v>
          </cell>
        </row>
        <row r="1633">
          <cell r="D1633" t="str">
            <v>c.8941del</v>
          </cell>
          <cell r="E1633" t="str">
            <v/>
          </cell>
          <cell r="F1633" t="str">
            <v>p.Glu2981fs</v>
          </cell>
          <cell r="G1633" t="str">
            <v>FS</v>
          </cell>
          <cell r="H1633" t="str">
            <v>PTC</v>
          </cell>
          <cell r="I1633" t="str">
            <v>NMD</v>
          </cell>
          <cell r="J1633">
            <v>1</v>
          </cell>
          <cell r="K1633" t="str">
            <v/>
          </cell>
          <cell r="L1633" t="str">
            <v>28 March 2011; 22 August 2017 (HGVS reformatted)</v>
          </cell>
        </row>
        <row r="1634">
          <cell r="D1634" t="str">
            <v>c.8941G&gt;T</v>
          </cell>
          <cell r="E1634" t="str">
            <v/>
          </cell>
          <cell r="F1634" t="str">
            <v>p.Glu2981X</v>
          </cell>
          <cell r="G1634" t="str">
            <v>NS</v>
          </cell>
          <cell r="H1634" t="str">
            <v>PTC</v>
          </cell>
          <cell r="I1634" t="str">
            <v>NMD</v>
          </cell>
          <cell r="J1634">
            <v>1</v>
          </cell>
          <cell r="K1634" t="str">
            <v/>
          </cell>
          <cell r="L1634" t="str">
            <v>24 February 2014</v>
          </cell>
        </row>
        <row r="1635">
          <cell r="D1635" t="str">
            <v>c.8946del</v>
          </cell>
          <cell r="E1635" t="str">
            <v/>
          </cell>
          <cell r="F1635" t="str">
            <v>p.Asp2983fs</v>
          </cell>
          <cell r="G1635" t="str">
            <v>FS</v>
          </cell>
          <cell r="H1635" t="str">
            <v>PTC</v>
          </cell>
          <cell r="I1635" t="str">
            <v>NMD</v>
          </cell>
          <cell r="J1635">
            <v>1</v>
          </cell>
          <cell r="K1635" t="str">
            <v/>
          </cell>
          <cell r="L1635" t="str">
            <v>22 August 2017 (HGVS reformatted)</v>
          </cell>
        </row>
        <row r="1636">
          <cell r="D1636" t="str">
            <v>c.8946dup</v>
          </cell>
          <cell r="E1636" t="str">
            <v/>
          </cell>
          <cell r="F1636" t="str">
            <v>p.Asp2983fs</v>
          </cell>
          <cell r="G1636" t="str">
            <v>FS</v>
          </cell>
          <cell r="H1636" t="str">
            <v>PTC</v>
          </cell>
          <cell r="I1636" t="str">
            <v>NMD</v>
          </cell>
          <cell r="J1636">
            <v>1</v>
          </cell>
          <cell r="K1636" t="str">
            <v/>
          </cell>
          <cell r="L1636" t="str">
            <v>22 August 2017 (HGVS reformatted)</v>
          </cell>
        </row>
        <row r="1637">
          <cell r="D1637" t="str">
            <v>c.8947dup</v>
          </cell>
          <cell r="E1637" t="str">
            <v/>
          </cell>
          <cell r="F1637" t="str">
            <v>p.Asp2983fs</v>
          </cell>
          <cell r="G1637" t="str">
            <v>FS</v>
          </cell>
          <cell r="H1637" t="str">
            <v>PTC</v>
          </cell>
          <cell r="I1637" t="str">
            <v>NMD</v>
          </cell>
          <cell r="J1637">
            <v>1</v>
          </cell>
          <cell r="K1637" t="str">
            <v/>
          </cell>
          <cell r="L1637" t="str">
            <v>22 August 2017 (HGVS reformatted)</v>
          </cell>
        </row>
        <row r="1638">
          <cell r="D1638" t="str">
            <v>c.8948_8953+5del</v>
          </cell>
          <cell r="E1638" t="str">
            <v/>
          </cell>
          <cell r="F1638" t="str">
            <v>p.Asp2983fs</v>
          </cell>
          <cell r="G1638" t="str">
            <v>FS</v>
          </cell>
          <cell r="H1638" t="str">
            <v>PTC</v>
          </cell>
          <cell r="I1638" t="str">
            <v>NMD</v>
          </cell>
          <cell r="J1638">
            <v>1</v>
          </cell>
          <cell r="K1638" t="str">
            <v/>
          </cell>
          <cell r="L1638" t="str">
            <v>22 August 2017 (HGVS reformatted)</v>
          </cell>
        </row>
        <row r="1639">
          <cell r="D1639" t="str">
            <v>c.8951C&gt;A</v>
          </cell>
          <cell r="E1639" t="str">
            <v/>
          </cell>
          <cell r="F1639" t="str">
            <v>p.Ser2984X</v>
          </cell>
          <cell r="G1639" t="str">
            <v>NS</v>
          </cell>
          <cell r="H1639" t="str">
            <v>PTC</v>
          </cell>
          <cell r="I1639" t="str">
            <v>NMD</v>
          </cell>
          <cell r="J1639">
            <v>1</v>
          </cell>
          <cell r="K1639" t="str">
            <v/>
          </cell>
          <cell r="L1639" t="str">
            <v/>
          </cell>
        </row>
        <row r="1640">
          <cell r="D1640" t="str">
            <v>c.8951C&gt;G</v>
          </cell>
          <cell r="E1640" t="str">
            <v/>
          </cell>
          <cell r="F1640" t="str">
            <v>p.Ser2984X</v>
          </cell>
          <cell r="G1640" t="str">
            <v>NS</v>
          </cell>
          <cell r="H1640" t="str">
            <v>PTC</v>
          </cell>
          <cell r="I1640" t="str">
            <v>NMD</v>
          </cell>
          <cell r="J1640">
            <v>1</v>
          </cell>
          <cell r="K1640" t="str">
            <v/>
          </cell>
          <cell r="L1640" t="str">
            <v/>
          </cell>
        </row>
        <row r="1641">
          <cell r="D1641" t="str">
            <v>c.8953+1G&gt;A</v>
          </cell>
          <cell r="E1641" t="str">
            <v/>
          </cell>
          <cell r="F1641" t="str">
            <v/>
          </cell>
          <cell r="G1641" t="str">
            <v>S</v>
          </cell>
          <cell r="H1641" t="str">
            <v>unknown</v>
          </cell>
          <cell r="I1641" t="str">
            <v>unknown</v>
          </cell>
          <cell r="J1641">
            <v>3</v>
          </cell>
          <cell r="K1641" t="str">
            <v/>
          </cell>
          <cell r="L1641" t="str">
            <v/>
          </cell>
        </row>
        <row r="1642">
          <cell r="D1642" t="str">
            <v>c.8953+1G&gt;T</v>
          </cell>
          <cell r="E1642" t="str">
            <v/>
          </cell>
          <cell r="F1642" t="str">
            <v/>
          </cell>
          <cell r="G1642" t="str">
            <v>S</v>
          </cell>
          <cell r="H1642" t="str">
            <v>unknown</v>
          </cell>
          <cell r="I1642" t="str">
            <v>unknown</v>
          </cell>
          <cell r="J1642">
            <v>3</v>
          </cell>
          <cell r="K1642" t="str">
            <v/>
          </cell>
          <cell r="L1642" t="str">
            <v/>
          </cell>
        </row>
        <row r="1643">
          <cell r="D1643" t="str">
            <v>c.8953+2T&gt;G</v>
          </cell>
          <cell r="E1643" t="str">
            <v/>
          </cell>
          <cell r="F1643" t="str">
            <v/>
          </cell>
          <cell r="G1643" t="str">
            <v>S</v>
          </cell>
          <cell r="H1643" t="str">
            <v>unknown</v>
          </cell>
          <cell r="I1643" t="str">
            <v>unknown</v>
          </cell>
          <cell r="J1643">
            <v>3</v>
          </cell>
          <cell r="K1643" t="str">
            <v/>
          </cell>
          <cell r="L1643" t="str">
            <v>1 December 2010</v>
          </cell>
        </row>
        <row r="1644">
          <cell r="D1644" t="str">
            <v>c.8954-?_9256+?del</v>
          </cell>
          <cell r="E1644" t="str">
            <v/>
          </cell>
          <cell r="F1644" t="str">
            <v/>
          </cell>
          <cell r="G1644" t="str">
            <v>DL</v>
          </cell>
          <cell r="H1644" t="str">
            <v>unknown</v>
          </cell>
          <cell r="I1644" t="str">
            <v>unknown</v>
          </cell>
          <cell r="J1644">
            <v>3</v>
          </cell>
          <cell r="K1644" t="str">
            <v/>
          </cell>
          <cell r="L1644" t="str">
            <v>3 July 2012</v>
          </cell>
        </row>
        <row r="1645">
          <cell r="D1645" t="str">
            <v>c.8954-1_8955delinsAA</v>
          </cell>
          <cell r="E1645" t="str">
            <v>r.[8954_9004del65, 8954_9117del64]</v>
          </cell>
          <cell r="F1645" t="str">
            <v>p.Val2985_Thr3001del, p.Val2985fs</v>
          </cell>
          <cell r="G1645" t="str">
            <v>S</v>
          </cell>
          <cell r="H1645" t="str">
            <v>IFD. PTC</v>
          </cell>
          <cell r="I1645" t="str">
            <v>IFD</v>
          </cell>
          <cell r="J1645">
            <v>2</v>
          </cell>
          <cell r="K1645" t="str">
            <v>Colombo et al,2013</v>
          </cell>
          <cell r="L1645" t="str">
            <v>2 March 2013 (updated), 13 June 2014 (HGVS amended)</v>
          </cell>
        </row>
        <row r="1646">
          <cell r="D1646" t="str">
            <v>c.8954-15T&gt;G</v>
          </cell>
          <cell r="E1646" t="str">
            <v>r.8953_8954ins8954-14_8954-1</v>
          </cell>
          <cell r="F1646" t="str">
            <v>p.Val2985fs </v>
          </cell>
          <cell r="G1646" t="str">
            <v>S</v>
          </cell>
          <cell r="H1646" t="str">
            <v>PTC</v>
          </cell>
          <cell r="I1646" t="str">
            <v>NMD</v>
          </cell>
          <cell r="J1646">
            <v>1</v>
          </cell>
          <cell r="K1646" t="str">
            <v>Menéndez-Castellsagué et al 2011</v>
          </cell>
          <cell r="L1646" t="str">
            <v>14 June 2013</v>
          </cell>
        </row>
        <row r="1647">
          <cell r="D1647" t="str">
            <v>c.8954-5A&gt;G</v>
          </cell>
          <cell r="E1647" t="str">
            <v>r.8954-4_8954-1del</v>
          </cell>
          <cell r="F1647" t="str">
            <v>p.Val2985fs</v>
          </cell>
          <cell r="G1647" t="str">
            <v>FS/S?</v>
          </cell>
          <cell r="H1647" t="str">
            <v>unknown</v>
          </cell>
          <cell r="I1647" t="str">
            <v>unknown</v>
          </cell>
          <cell r="J1647">
            <v>3</v>
          </cell>
          <cell r="K1647" t="str">
            <v>Santos et al, J Mol Diag 2014,16:324-334</v>
          </cell>
          <cell r="L1647" t="str">
            <v>11 August 2014</v>
          </cell>
        </row>
        <row r="1648">
          <cell r="D1648" t="str">
            <v>c.8959_8962del</v>
          </cell>
          <cell r="E1648" t="str">
            <v/>
          </cell>
          <cell r="F1648" t="str">
            <v>p.Leu2987fs</v>
          </cell>
          <cell r="G1648" t="str">
            <v>FS</v>
          </cell>
          <cell r="H1648" t="str">
            <v>PTC</v>
          </cell>
          <cell r="I1648" t="str">
            <v>NMD</v>
          </cell>
          <cell r="J1648">
            <v>1</v>
          </cell>
          <cell r="K1648" t="str">
            <v/>
          </cell>
          <cell r="L1648" t="str">
            <v>26 July 2010, 31 July 2015 (corrected HGVS, 3' numbering error); 22 August 2017 (HGVS reformatted)</v>
          </cell>
        </row>
        <row r="1649">
          <cell r="D1649" t="str">
            <v>c.8961_8964del</v>
          </cell>
          <cell r="E1649" t="str">
            <v/>
          </cell>
          <cell r="F1649" t="str">
            <v>p.Ser2988fs</v>
          </cell>
          <cell r="G1649" t="str">
            <v>FS</v>
          </cell>
          <cell r="H1649" t="str">
            <v>PTC</v>
          </cell>
          <cell r="I1649" t="str">
            <v>NMD</v>
          </cell>
          <cell r="J1649">
            <v>1</v>
          </cell>
          <cell r="K1649" t="str">
            <v/>
          </cell>
          <cell r="L1649" t="str">
            <v>22 August 2017 (HGVS reformatted)</v>
          </cell>
        </row>
        <row r="1650">
          <cell r="D1650" t="str">
            <v>c.8965del</v>
          </cell>
          <cell r="E1650" t="str">
            <v/>
          </cell>
          <cell r="F1650" t="str">
            <v>p.Ile2989fs</v>
          </cell>
          <cell r="G1650" t="str">
            <v>FS</v>
          </cell>
          <cell r="H1650" t="str">
            <v>PTC</v>
          </cell>
          <cell r="I1650" t="str">
            <v>NMD</v>
          </cell>
          <cell r="J1650">
            <v>1</v>
          </cell>
          <cell r="K1650" t="str">
            <v/>
          </cell>
          <cell r="L1650" t="str">
            <v>22 August 2017 (HGVS reformatted)</v>
          </cell>
        </row>
        <row r="1651">
          <cell r="D1651" t="str">
            <v>c.8970G&gt;A</v>
          </cell>
          <cell r="E1651" t="str">
            <v/>
          </cell>
          <cell r="F1651" t="str">
            <v>p.Trp2990X</v>
          </cell>
          <cell r="G1651" t="str">
            <v>NS</v>
          </cell>
          <cell r="H1651" t="str">
            <v>PTC</v>
          </cell>
          <cell r="I1651" t="str">
            <v>NMD</v>
          </cell>
          <cell r="J1651">
            <v>1</v>
          </cell>
          <cell r="K1651" t="str">
            <v/>
          </cell>
          <cell r="L1651" t="str">
            <v>30 June 2010</v>
          </cell>
        </row>
        <row r="1652">
          <cell r="D1652" t="str">
            <v>c.8972_9097del</v>
          </cell>
          <cell r="E1652" t="str">
            <v/>
          </cell>
          <cell r="F1652" t="str">
            <v>p.Arg2991_Thr3033delinsPro</v>
          </cell>
          <cell r="G1652" t="str">
            <v>IFD</v>
          </cell>
          <cell r="H1652" t="str">
            <v>IFD</v>
          </cell>
          <cell r="I1652" t="str">
            <v>IFD</v>
          </cell>
          <cell r="J1652">
            <v>2</v>
          </cell>
          <cell r="K1652" t="str">
            <v/>
          </cell>
          <cell r="L1652" t="str">
            <v>22 August 2017 (HGVS reformatted)</v>
          </cell>
        </row>
        <row r="1653">
          <cell r="D1653" t="str">
            <v>c.8978_8991del</v>
          </cell>
          <cell r="E1653" t="str">
            <v/>
          </cell>
          <cell r="F1653" t="str">
            <v>p.Ser2993fs</v>
          </cell>
          <cell r="G1653" t="str">
            <v>FS</v>
          </cell>
          <cell r="H1653" t="str">
            <v>PTC</v>
          </cell>
          <cell r="I1653" t="str">
            <v>NMD</v>
          </cell>
          <cell r="J1653">
            <v>1</v>
          </cell>
          <cell r="K1653" t="str">
            <v/>
          </cell>
          <cell r="L1653" t="str">
            <v>22 August 2017 (HGVS reformatted)</v>
          </cell>
        </row>
        <row r="1654">
          <cell r="D1654" t="str">
            <v>c.8978C&gt;A</v>
          </cell>
          <cell r="E1654" t="str">
            <v/>
          </cell>
          <cell r="F1654" t="str">
            <v>p.Ser2993X</v>
          </cell>
          <cell r="G1654" t="str">
            <v>NS</v>
          </cell>
          <cell r="H1654" t="str">
            <v>PTC</v>
          </cell>
          <cell r="I1654" t="str">
            <v>NMD</v>
          </cell>
          <cell r="J1654">
            <v>1</v>
          </cell>
          <cell r="K1654" t="str">
            <v/>
          </cell>
          <cell r="L1654" t="str">
            <v/>
          </cell>
        </row>
        <row r="1655">
          <cell r="D1655" t="str">
            <v>c.8986_8987insAGAT</v>
          </cell>
          <cell r="E1655" t="str">
            <v/>
          </cell>
          <cell r="F1655" t="str">
            <v>p.Leu2996X</v>
          </cell>
          <cell r="G1655" t="str">
            <v>FS</v>
          </cell>
          <cell r="H1655" t="str">
            <v>PTC</v>
          </cell>
          <cell r="I1655" t="str">
            <v>NMD</v>
          </cell>
          <cell r="J1655">
            <v>1</v>
          </cell>
          <cell r="K1655" t="str">
            <v/>
          </cell>
          <cell r="L1655" t="str">
            <v>31 July 2015 (corrected HGVS, 3' numbering error)</v>
          </cell>
        </row>
        <row r="1656">
          <cell r="D1656" t="str">
            <v>c.8987T&gt;A</v>
          </cell>
          <cell r="E1656" t="str">
            <v/>
          </cell>
          <cell r="F1656" t="str">
            <v>p.Leu2996X</v>
          </cell>
          <cell r="G1656" t="str">
            <v>NS</v>
          </cell>
          <cell r="H1656" t="str">
            <v>PTC</v>
          </cell>
          <cell r="I1656" t="str">
            <v>NMD</v>
          </cell>
          <cell r="J1656">
            <v>1</v>
          </cell>
          <cell r="K1656" t="str">
            <v/>
          </cell>
          <cell r="L1656" t="str">
            <v>2 December 2011</v>
          </cell>
        </row>
        <row r="1657">
          <cell r="D1657" t="str">
            <v>c.8991T&gt;G</v>
          </cell>
          <cell r="E1657" t="str">
            <v/>
          </cell>
          <cell r="F1657" t="str">
            <v>p.Tyr2997X</v>
          </cell>
          <cell r="G1657" t="str">
            <v>NS</v>
          </cell>
          <cell r="H1657" t="str">
            <v>PTC</v>
          </cell>
          <cell r="I1657" t="str">
            <v>NMD</v>
          </cell>
          <cell r="J1657">
            <v>1</v>
          </cell>
          <cell r="K1657" t="str">
            <v/>
          </cell>
          <cell r="L1657" t="str">
            <v>31 March 2010</v>
          </cell>
        </row>
        <row r="1658">
          <cell r="D1658" t="str">
            <v>c.8993_9024del</v>
          </cell>
          <cell r="E1658" t="str">
            <v/>
          </cell>
          <cell r="F1658" t="str">
            <v>p.Ser2998fs</v>
          </cell>
          <cell r="G1658" t="str">
            <v>FS</v>
          </cell>
          <cell r="H1658" t="str">
            <v>PTC</v>
          </cell>
          <cell r="I1658" t="str">
            <v>NMD</v>
          </cell>
          <cell r="J1658">
            <v>1</v>
          </cell>
          <cell r="K1658" t="str">
            <v/>
          </cell>
          <cell r="L1658" t="str">
            <v>30 January 2012; 22 August 2017 (HGVS reformatted)</v>
          </cell>
        </row>
        <row r="1659">
          <cell r="D1659" t="str">
            <v>c.9016_9017del</v>
          </cell>
          <cell r="E1659" t="str">
            <v/>
          </cell>
          <cell r="F1659" t="str">
            <v>p.Tyr3006fs</v>
          </cell>
          <cell r="G1659" t="str">
            <v>FS</v>
          </cell>
          <cell r="H1659" t="str">
            <v>PTC</v>
          </cell>
          <cell r="I1659" t="str">
            <v>NMD</v>
          </cell>
          <cell r="J1659">
            <v>1</v>
          </cell>
          <cell r="K1659" t="str">
            <v/>
          </cell>
          <cell r="L1659" t="str">
            <v>22 August 2017 (HGVS reformatted)</v>
          </cell>
        </row>
        <row r="1660">
          <cell r="D1660" t="str">
            <v>c.9017dup</v>
          </cell>
          <cell r="E1660" t="str">
            <v/>
          </cell>
          <cell r="F1660" t="str">
            <v>p.Tyr3006X</v>
          </cell>
          <cell r="G1660" t="str">
            <v>FS</v>
          </cell>
          <cell r="H1660" t="str">
            <v>PTC</v>
          </cell>
          <cell r="I1660" t="str">
            <v>NMD</v>
          </cell>
          <cell r="J1660">
            <v>1</v>
          </cell>
          <cell r="K1660" t="str">
            <v/>
          </cell>
          <cell r="L1660" t="str">
            <v>22 August 2017 (HGVS reformatted)</v>
          </cell>
        </row>
        <row r="1661">
          <cell r="D1661" t="str">
            <v>c.9018C&gt;A</v>
          </cell>
          <cell r="E1661" t="str">
            <v/>
          </cell>
          <cell r="F1661" t="str">
            <v>p.Tyr3006X</v>
          </cell>
          <cell r="G1661" t="str">
            <v>NS</v>
          </cell>
          <cell r="H1661" t="str">
            <v>PTC</v>
          </cell>
          <cell r="I1661" t="str">
            <v>NMD</v>
          </cell>
          <cell r="J1661">
            <v>1</v>
          </cell>
          <cell r="K1661" t="str">
            <v/>
          </cell>
          <cell r="L1661" t="str">
            <v/>
          </cell>
        </row>
        <row r="1662">
          <cell r="D1662" t="str">
            <v>c.9019_9020insTCTA</v>
          </cell>
          <cell r="E1662" t="str">
            <v/>
          </cell>
          <cell r="F1662" t="str">
            <v>p.Arg3007fs</v>
          </cell>
          <cell r="G1662" t="str">
            <v>FS</v>
          </cell>
          <cell r="H1662" t="str">
            <v>PTC</v>
          </cell>
          <cell r="I1662" t="str">
            <v>NMD</v>
          </cell>
          <cell r="J1662">
            <v>1</v>
          </cell>
          <cell r="K1662" t="str">
            <v/>
          </cell>
          <cell r="L1662" t="str">
            <v/>
          </cell>
        </row>
        <row r="1663">
          <cell r="D1663" t="str">
            <v>c.901dup</v>
          </cell>
          <cell r="E1663" t="str">
            <v/>
          </cell>
          <cell r="F1663" t="str">
            <v>p.Asp301fs</v>
          </cell>
          <cell r="G1663" t="str">
            <v>FS</v>
          </cell>
          <cell r="H1663" t="str">
            <v>PTC</v>
          </cell>
          <cell r="I1663" t="str">
            <v>NMD</v>
          </cell>
          <cell r="J1663">
            <v>1</v>
          </cell>
          <cell r="K1663" t="str">
            <v/>
          </cell>
          <cell r="L1663" t="str">
            <v>5 October 2012; 22 August 2017 (HGVS reformatted)</v>
          </cell>
        </row>
        <row r="1664">
          <cell r="D1664" t="str">
            <v>c.9024_9046del</v>
          </cell>
          <cell r="E1664" t="str">
            <v xml:space="preserve"> </v>
          </cell>
          <cell r="F1664" t="str">
            <v>p.Tyr3009fs</v>
          </cell>
          <cell r="G1664" t="str">
            <v>FS</v>
          </cell>
          <cell r="H1664" t="str">
            <v>PTC</v>
          </cell>
          <cell r="I1664" t="str">
            <v>NMD</v>
          </cell>
          <cell r="J1664">
            <v>1</v>
          </cell>
          <cell r="K1664" t="str">
            <v/>
          </cell>
          <cell r="L1664" t="str">
            <v>5 March 2014; 22 August 2017 (HGVS reformatted)</v>
          </cell>
        </row>
        <row r="1665">
          <cell r="D1665" t="str">
            <v>c.9025del</v>
          </cell>
          <cell r="E1665" t="str">
            <v/>
          </cell>
          <cell r="F1665" t="str">
            <v>p.Tyr3009fs</v>
          </cell>
          <cell r="G1665" t="str">
            <v>FS</v>
          </cell>
          <cell r="H1665" t="str">
            <v>PTC</v>
          </cell>
          <cell r="I1665" t="str">
            <v>NMD</v>
          </cell>
          <cell r="J1665">
            <v>1</v>
          </cell>
          <cell r="K1665" t="str">
            <v/>
          </cell>
          <cell r="L1665" t="str">
            <v>22 August 2017 (HGVS reformatted)</v>
          </cell>
        </row>
        <row r="1666">
          <cell r="D1666" t="str">
            <v>c.9025dup</v>
          </cell>
          <cell r="E1666" t="str">
            <v/>
          </cell>
          <cell r="F1666" t="str">
            <v>p.Tyr3009fs</v>
          </cell>
          <cell r="G1666" t="str">
            <v>FS</v>
          </cell>
          <cell r="H1666" t="str">
            <v>PTC</v>
          </cell>
          <cell r="I1666" t="str">
            <v>NMD</v>
          </cell>
          <cell r="J1666">
            <v>1</v>
          </cell>
          <cell r="K1666" t="str">
            <v/>
          </cell>
          <cell r="L1666" t="str">
            <v>21 March 2013; 22 August 2017 (HGVS reformatted)</v>
          </cell>
        </row>
        <row r="1667">
          <cell r="D1667" t="str">
            <v>c.9026_9030del</v>
          </cell>
          <cell r="E1667" t="str">
            <v/>
          </cell>
          <cell r="F1667" t="str">
            <v>p.Tyr3009fs</v>
          </cell>
          <cell r="G1667" t="str">
            <v>FS</v>
          </cell>
          <cell r="H1667" t="str">
            <v>PTC</v>
          </cell>
          <cell r="I1667" t="str">
            <v>NMD</v>
          </cell>
          <cell r="J1667">
            <v>1</v>
          </cell>
          <cell r="K1667" t="str">
            <v/>
          </cell>
          <cell r="L1667" t="str">
            <v>22 August 2017 (HGVS reformatted)</v>
          </cell>
        </row>
        <row r="1668">
          <cell r="D1668" t="str">
            <v>c.9027del</v>
          </cell>
          <cell r="E1668" t="str">
            <v/>
          </cell>
          <cell r="F1668" t="str">
            <v>p.His3010fs</v>
          </cell>
          <cell r="G1668" t="str">
            <v>FS</v>
          </cell>
          <cell r="H1668" t="str">
            <v>PTC</v>
          </cell>
          <cell r="I1668" t="str">
            <v>NMD</v>
          </cell>
          <cell r="J1668">
            <v>1</v>
          </cell>
          <cell r="K1668" t="str">
            <v/>
          </cell>
          <cell r="L1668" t="str">
            <v>8 October 2010; 22 August 2017 (HGVS reformatted)</v>
          </cell>
        </row>
        <row r="1669">
          <cell r="D1669" t="str">
            <v>c.9034dup</v>
          </cell>
          <cell r="E1669" t="str">
            <v/>
          </cell>
          <cell r="F1669" t="str">
            <v>p.Ala3012fs</v>
          </cell>
          <cell r="G1669" t="str">
            <v>FS</v>
          </cell>
          <cell r="H1669" t="str">
            <v>PTC</v>
          </cell>
          <cell r="I1669" t="str">
            <v>NMD</v>
          </cell>
          <cell r="J1669">
            <v>1</v>
          </cell>
          <cell r="K1669" t="str">
            <v/>
          </cell>
          <cell r="L1669" t="str">
            <v>26 March 2013; 22 August 2017 (HGVS reformatted)</v>
          </cell>
        </row>
        <row r="1670">
          <cell r="D1670" t="str">
            <v>c.9041C&gt;A</v>
          </cell>
          <cell r="E1670" t="str">
            <v/>
          </cell>
          <cell r="F1670" t="str">
            <v>p.Ser3014X</v>
          </cell>
          <cell r="G1670" t="str">
            <v>NS</v>
          </cell>
          <cell r="H1670" t="str">
            <v>PTC</v>
          </cell>
          <cell r="I1670" t="str">
            <v>NMD</v>
          </cell>
          <cell r="J1670">
            <v>1</v>
          </cell>
          <cell r="K1670" t="str">
            <v/>
          </cell>
          <cell r="L1670" t="str">
            <v/>
          </cell>
        </row>
        <row r="1671">
          <cell r="D1671" t="str">
            <v>c.905_906insA</v>
          </cell>
          <cell r="E1671" t="str">
            <v/>
          </cell>
          <cell r="F1671" t="str">
            <v>p.Ser303fs</v>
          </cell>
          <cell r="G1671" t="str">
            <v>FS</v>
          </cell>
          <cell r="H1671" t="str">
            <v>PTC</v>
          </cell>
          <cell r="I1671" t="str">
            <v>NMD</v>
          </cell>
          <cell r="J1671">
            <v>1</v>
          </cell>
          <cell r="K1671" t="str">
            <v/>
          </cell>
          <cell r="L1671" t="str">
            <v/>
          </cell>
        </row>
        <row r="1672">
          <cell r="D1672" t="str">
            <v>c.9052del</v>
          </cell>
          <cell r="E1672" t="str">
            <v/>
          </cell>
          <cell r="F1672" t="str">
            <v>p.Ser3018fs</v>
          </cell>
          <cell r="G1672" t="str">
            <v>FS</v>
          </cell>
          <cell r="H1672" t="str">
            <v>PTC</v>
          </cell>
          <cell r="I1672" t="str">
            <v>NMD</v>
          </cell>
          <cell r="J1672">
            <v>1</v>
          </cell>
          <cell r="K1672" t="str">
            <v/>
          </cell>
          <cell r="L1672" t="str">
            <v>22 August 2017 (HGVS reformatted)</v>
          </cell>
        </row>
        <row r="1673">
          <cell r="D1673" t="str">
            <v>c.9054_9055del</v>
          </cell>
          <cell r="E1673" t="str">
            <v/>
          </cell>
          <cell r="F1673" t="str">
            <v>p.Ser3018fs</v>
          </cell>
          <cell r="G1673" t="str">
            <v>FS</v>
          </cell>
          <cell r="H1673" t="str">
            <v>PTC</v>
          </cell>
          <cell r="I1673" t="str">
            <v>NMD</v>
          </cell>
          <cell r="J1673">
            <v>1</v>
          </cell>
          <cell r="K1673" t="str">
            <v/>
          </cell>
          <cell r="L1673" t="str">
            <v>22 August 2017 (HGVS reformatted)</v>
          </cell>
        </row>
        <row r="1674">
          <cell r="D1674" t="str">
            <v>c.9060dup</v>
          </cell>
          <cell r="E1674" t="str">
            <v/>
          </cell>
          <cell r="F1674" t="str">
            <v>p.Glu3021X</v>
          </cell>
          <cell r="G1674" t="str">
            <v>FS</v>
          </cell>
          <cell r="H1674" t="str">
            <v>PTC</v>
          </cell>
          <cell r="I1674" t="str">
            <v>NMD</v>
          </cell>
          <cell r="J1674">
            <v>1</v>
          </cell>
          <cell r="K1674" t="str">
            <v/>
          </cell>
          <cell r="L1674" t="str">
            <v>1 October 2010; 22 August 2017 (HGVS reformatted)</v>
          </cell>
        </row>
        <row r="1675">
          <cell r="D1675" t="str">
            <v>c.9063_9064dup</v>
          </cell>
          <cell r="E1675" t="str">
            <v/>
          </cell>
          <cell r="F1675" t="str">
            <v>p.Arg3022fs</v>
          </cell>
          <cell r="G1675" t="str">
            <v>FS</v>
          </cell>
          <cell r="H1675" t="str">
            <v>PTC</v>
          </cell>
          <cell r="I1675" t="str">
            <v>NMD</v>
          </cell>
          <cell r="J1675">
            <v>1</v>
          </cell>
          <cell r="K1675" t="str">
            <v/>
          </cell>
          <cell r="L1675" t="str">
            <v>22 August 2017 (HGVS reformatted)</v>
          </cell>
        </row>
        <row r="1676">
          <cell r="D1676" t="str">
            <v>c.9063_9078del</v>
          </cell>
          <cell r="E1676" t="str">
            <v/>
          </cell>
          <cell r="F1676" t="str">
            <v>p.Glu3021fs</v>
          </cell>
          <cell r="G1676" t="str">
            <v>FS</v>
          </cell>
          <cell r="H1676" t="str">
            <v>PTC</v>
          </cell>
          <cell r="I1676" t="str">
            <v>NMD</v>
          </cell>
          <cell r="J1676">
            <v>1</v>
          </cell>
          <cell r="K1676" t="str">
            <v/>
          </cell>
          <cell r="L1676" t="str">
            <v>22 August 2017 (HGVS reformatted)</v>
          </cell>
        </row>
        <row r="1677">
          <cell r="D1677" t="str">
            <v>c.9069_9076del</v>
          </cell>
          <cell r="E1677" t="str">
            <v/>
          </cell>
          <cell r="F1677" t="str">
            <v>p.Asn3024fs</v>
          </cell>
          <cell r="G1677" t="str">
            <v>FS</v>
          </cell>
          <cell r="H1677" t="str">
            <v>PTC</v>
          </cell>
          <cell r="I1677" t="str">
            <v>NMD</v>
          </cell>
          <cell r="J1677">
            <v>1</v>
          </cell>
          <cell r="K1677" t="str">
            <v/>
          </cell>
          <cell r="L1677" t="str">
            <v>22 August 2017 (HGVS reformatted)</v>
          </cell>
        </row>
        <row r="1678">
          <cell r="D1678" t="str">
            <v>c.906del</v>
          </cell>
          <cell r="E1678" t="str">
            <v/>
          </cell>
          <cell r="F1678" t="str">
            <v>p.Ser303fs</v>
          </cell>
          <cell r="G1678" t="str">
            <v>FS</v>
          </cell>
          <cell r="H1678" t="str">
            <v>PTC</v>
          </cell>
          <cell r="I1678" t="str">
            <v>NMD</v>
          </cell>
          <cell r="J1678">
            <v>1</v>
          </cell>
          <cell r="K1678" t="str">
            <v/>
          </cell>
          <cell r="L1678" t="str">
            <v>22 August 2017 (HGVS reformatted)</v>
          </cell>
        </row>
        <row r="1679">
          <cell r="D1679" t="str">
            <v>c.9074_9075del</v>
          </cell>
          <cell r="E1679" t="str">
            <v/>
          </cell>
          <cell r="F1679" t="str">
            <v>p.Ile3025fs</v>
          </cell>
          <cell r="G1679" t="str">
            <v>FS</v>
          </cell>
          <cell r="H1679" t="str">
            <v>PTC</v>
          </cell>
          <cell r="I1679" t="str">
            <v>NMD</v>
          </cell>
          <cell r="J1679">
            <v>1</v>
          </cell>
          <cell r="K1679" t="str">
            <v/>
          </cell>
          <cell r="L1679" t="str">
            <v>22 August 2017 (HGVS reformatted)</v>
          </cell>
        </row>
        <row r="1680">
          <cell r="D1680" t="str">
            <v>c.9076C&gt;T</v>
          </cell>
          <cell r="E1680" t="str">
            <v/>
          </cell>
          <cell r="F1680" t="str">
            <v>p.Gln3026X</v>
          </cell>
          <cell r="G1680" t="str">
            <v>NS</v>
          </cell>
          <cell r="H1680" t="str">
            <v>PTC</v>
          </cell>
          <cell r="I1680" t="str">
            <v>NMD</v>
          </cell>
          <cell r="J1680">
            <v>1</v>
          </cell>
          <cell r="K1680" t="str">
            <v/>
          </cell>
          <cell r="L1680" t="str">
            <v/>
          </cell>
        </row>
        <row r="1681">
          <cell r="D1681" t="str">
            <v>c.9089del</v>
          </cell>
          <cell r="E1681" t="str">
            <v/>
          </cell>
          <cell r="F1681" t="str">
            <v>p.Thr3030fs</v>
          </cell>
          <cell r="G1681" t="str">
            <v>FS</v>
          </cell>
          <cell r="H1681" t="str">
            <v>PTC</v>
          </cell>
          <cell r="I1681" t="str">
            <v>NMD</v>
          </cell>
          <cell r="J1681">
            <v>1</v>
          </cell>
          <cell r="K1681" t="str">
            <v/>
          </cell>
          <cell r="L1681" t="str">
            <v>22 August 2017 (HGVS reformatted)</v>
          </cell>
        </row>
        <row r="1682">
          <cell r="D1682" t="str">
            <v>c.9097del</v>
          </cell>
          <cell r="E1682" t="str">
            <v/>
          </cell>
          <cell r="F1682" t="str">
            <v>p.Thr3033fs</v>
          </cell>
          <cell r="G1682" t="str">
            <v>FS</v>
          </cell>
          <cell r="H1682" t="str">
            <v>PTC</v>
          </cell>
          <cell r="I1682" t="str">
            <v>NMD</v>
          </cell>
          <cell r="J1682">
            <v>1</v>
          </cell>
          <cell r="K1682" t="str">
            <v/>
          </cell>
          <cell r="L1682" t="str">
            <v>22 August 2017 (HGVS reformatted)</v>
          </cell>
        </row>
        <row r="1683">
          <cell r="D1683" t="str">
            <v>c.9097dup</v>
          </cell>
          <cell r="E1683" t="str">
            <v/>
          </cell>
          <cell r="F1683" t="str">
            <v>p.Thr3033fs</v>
          </cell>
          <cell r="G1683" t="str">
            <v>FS</v>
          </cell>
          <cell r="H1683" t="str">
            <v>PTC</v>
          </cell>
          <cell r="I1683" t="str">
            <v>NMD</v>
          </cell>
          <cell r="J1683">
            <v>1</v>
          </cell>
          <cell r="K1683" t="str">
            <v/>
          </cell>
          <cell r="L1683" t="str">
            <v>22 August 2017 (HGVS reformatted)</v>
          </cell>
        </row>
        <row r="1684">
          <cell r="D1684" t="str">
            <v>c.9098_9099insA</v>
          </cell>
          <cell r="E1684" t="str">
            <v/>
          </cell>
          <cell r="F1684" t="str">
            <v>p.Thr3033fs</v>
          </cell>
          <cell r="G1684" t="str">
            <v>FS</v>
          </cell>
          <cell r="H1684" t="str">
            <v>PTC</v>
          </cell>
          <cell r="I1684" t="str">
            <v>NMD</v>
          </cell>
          <cell r="J1684">
            <v>1</v>
          </cell>
          <cell r="K1684" t="str">
            <v/>
          </cell>
          <cell r="L1684" t="str">
            <v/>
          </cell>
        </row>
        <row r="1685">
          <cell r="D1685" t="str">
            <v>c.9099_9100del</v>
          </cell>
          <cell r="E1685" t="str">
            <v/>
          </cell>
          <cell r="F1685" t="str">
            <v>p.Gln3034fs</v>
          </cell>
          <cell r="G1685" t="str">
            <v>FS</v>
          </cell>
          <cell r="H1685" t="str">
            <v>PTC</v>
          </cell>
          <cell r="I1685" t="str">
            <v>NMD</v>
          </cell>
          <cell r="J1685">
            <v>1</v>
          </cell>
          <cell r="K1685" t="str">
            <v/>
          </cell>
          <cell r="L1685" t="str">
            <v>22 August 2017 (HGVS reformatted)</v>
          </cell>
        </row>
        <row r="1686">
          <cell r="D1686" t="str">
            <v>c.9100C&gt;T</v>
          </cell>
          <cell r="E1686" t="str">
            <v/>
          </cell>
          <cell r="F1686" t="str">
            <v>p.Gln3034X</v>
          </cell>
          <cell r="G1686" t="str">
            <v>NS</v>
          </cell>
          <cell r="H1686" t="str">
            <v>PTC</v>
          </cell>
          <cell r="I1686" t="str">
            <v>NMD</v>
          </cell>
          <cell r="J1686">
            <v>1</v>
          </cell>
          <cell r="K1686" t="str">
            <v/>
          </cell>
          <cell r="L1686" t="str">
            <v xml:space="preserve">27 January 2010 (BIC amended) </v>
          </cell>
        </row>
        <row r="1687">
          <cell r="D1687" t="str">
            <v>c.9105T&gt;G</v>
          </cell>
          <cell r="E1687" t="str">
            <v/>
          </cell>
          <cell r="F1687" t="str">
            <v>p.Tyr3035X</v>
          </cell>
          <cell r="G1687" t="str">
            <v>NS</v>
          </cell>
          <cell r="H1687" t="str">
            <v>PTC</v>
          </cell>
          <cell r="I1687" t="str">
            <v>NMD</v>
          </cell>
          <cell r="J1687">
            <v>1</v>
          </cell>
          <cell r="K1687" t="str">
            <v/>
          </cell>
          <cell r="L1687" t="str">
            <v>31 March 2010</v>
          </cell>
        </row>
        <row r="1688">
          <cell r="D1688" t="str">
            <v>c.9106C&gt;T</v>
          </cell>
          <cell r="E1688" t="str">
            <v/>
          </cell>
          <cell r="F1688" t="str">
            <v>p.Gln3036X</v>
          </cell>
          <cell r="G1688" t="str">
            <v>NS</v>
          </cell>
          <cell r="H1688" t="str">
            <v>PTC</v>
          </cell>
          <cell r="I1688" t="str">
            <v>NMD</v>
          </cell>
          <cell r="J1688">
            <v>1</v>
          </cell>
          <cell r="K1688" t="str">
            <v/>
          </cell>
          <cell r="L1688" t="str">
            <v/>
          </cell>
        </row>
        <row r="1689">
          <cell r="D1689" t="str">
            <v>c.9106delinsTACT</v>
          </cell>
          <cell r="E1689" t="str">
            <v/>
          </cell>
          <cell r="F1689" t="str">
            <v>p.Gln3036fs</v>
          </cell>
          <cell r="G1689" t="str">
            <v>FS</v>
          </cell>
          <cell r="H1689" t="str">
            <v>PTC</v>
          </cell>
          <cell r="I1689" t="str">
            <v>NMD</v>
          </cell>
          <cell r="J1689">
            <v>1</v>
          </cell>
          <cell r="K1689" t="str">
            <v/>
          </cell>
          <cell r="L1689" t="str">
            <v>16 January 2015 (HGVS amended)</v>
          </cell>
        </row>
        <row r="1690">
          <cell r="D1690" t="str">
            <v>c.9109C&gt;T</v>
          </cell>
          <cell r="E1690" t="str">
            <v/>
          </cell>
          <cell r="F1690" t="str">
            <v>p.Gln3037X</v>
          </cell>
          <cell r="G1690" t="str">
            <v>NS</v>
          </cell>
          <cell r="H1690" t="str">
            <v>PTC</v>
          </cell>
          <cell r="I1690" t="str">
            <v>NMD</v>
          </cell>
          <cell r="J1690">
            <v>1</v>
          </cell>
          <cell r="K1690" t="str">
            <v/>
          </cell>
          <cell r="L1690" t="str">
            <v/>
          </cell>
        </row>
        <row r="1691">
          <cell r="D1691" t="str">
            <v>c.9117+1G&gt;A</v>
          </cell>
          <cell r="E1691" t="str">
            <v/>
          </cell>
          <cell r="F1691" t="str">
            <v/>
          </cell>
          <cell r="G1691" t="str">
            <v>S</v>
          </cell>
          <cell r="H1691" t="str">
            <v>unknown</v>
          </cell>
          <cell r="I1691" t="str">
            <v>unknown</v>
          </cell>
          <cell r="J1691">
            <v>3</v>
          </cell>
          <cell r="K1691" t="str">
            <v/>
          </cell>
          <cell r="L1691" t="str">
            <v/>
          </cell>
        </row>
        <row r="1692">
          <cell r="D1692" t="str">
            <v>c.9117+1G&gt;T</v>
          </cell>
          <cell r="E1692" t="str">
            <v>r.8954_9117del164</v>
          </cell>
          <cell r="F1692" t="str">
            <v>p.Val2985fs</v>
          </cell>
          <cell r="G1692" t="str">
            <v>S</v>
          </cell>
          <cell r="H1692" t="str">
            <v>PTC</v>
          </cell>
          <cell r="I1692" t="str">
            <v>NMD</v>
          </cell>
          <cell r="J1692">
            <v>1</v>
          </cell>
          <cell r="K1692" t="str">
            <v>Santarosa et al., Int.J.Cancer 83:5-9,1999</v>
          </cell>
          <cell r="L1692" t="str">
            <v/>
          </cell>
        </row>
        <row r="1693">
          <cell r="D1693" t="str">
            <v>c.9117+2T&gt;A</v>
          </cell>
          <cell r="E1693" t="str">
            <v/>
          </cell>
          <cell r="F1693" t="str">
            <v>p.Val2985fs</v>
          </cell>
          <cell r="G1693" t="str">
            <v>S</v>
          </cell>
          <cell r="H1693" t="str">
            <v>PTC</v>
          </cell>
          <cell r="I1693" t="str">
            <v>NMD</v>
          </cell>
          <cell r="J1693">
            <v>1</v>
          </cell>
          <cell r="K1693" t="str">
            <v/>
          </cell>
          <cell r="L1693" t="str">
            <v>9 April 2014</v>
          </cell>
        </row>
        <row r="1694">
          <cell r="D1694" t="str">
            <v>c.9117+2T&gt;C</v>
          </cell>
          <cell r="E1694" t="str">
            <v/>
          </cell>
          <cell r="F1694" t="str">
            <v/>
          </cell>
          <cell r="G1694" t="str">
            <v>S</v>
          </cell>
          <cell r="H1694" t="str">
            <v>PTC</v>
          </cell>
          <cell r="I1694" t="str">
            <v>NMD</v>
          </cell>
          <cell r="J1694">
            <v>1</v>
          </cell>
          <cell r="K1694" t="str">
            <v>Houdayer C. et al., Hum Mutat. 2012</v>
          </cell>
          <cell r="L1694" t="str">
            <v>24 February 2014</v>
          </cell>
        </row>
        <row r="1695">
          <cell r="D1695" t="str">
            <v>c.9117G&gt;A</v>
          </cell>
          <cell r="E1695" t="str">
            <v>r.8954_9117del164</v>
          </cell>
          <cell r="F1695" t="str">
            <v>p.Val2985fs</v>
          </cell>
          <cell r="G1695" t="str">
            <v>S</v>
          </cell>
          <cell r="H1695" t="str">
            <v>PTC</v>
          </cell>
          <cell r="I1695" t="str">
            <v>NMD</v>
          </cell>
          <cell r="J1695">
            <v>1</v>
          </cell>
          <cell r="K1695" t="str">
            <v>Bonatti et al., Cancer Genet Cytogenet 170:93-101,2006; BIC clinically sig</v>
          </cell>
          <cell r="L1695" t="str">
            <v/>
          </cell>
        </row>
        <row r="1696">
          <cell r="D1696" t="str">
            <v>c.9117G&gt;T</v>
          </cell>
          <cell r="E1696" t="str">
            <v/>
          </cell>
          <cell r="F1696" t="str">
            <v>p.Pro3039Pro</v>
          </cell>
          <cell r="G1696" t="str">
            <v>MS/S?</v>
          </cell>
          <cell r="H1696" t="str">
            <v>MS</v>
          </cell>
          <cell r="I1696" t="str">
            <v>MS</v>
          </cell>
          <cell r="J1696">
            <v>2</v>
          </cell>
          <cell r="K1696" t="str">
            <v>clinically sig BIC</v>
          </cell>
          <cell r="L1696" t="str">
            <v>19 March 2014</v>
          </cell>
        </row>
        <row r="1697">
          <cell r="D1697" t="str">
            <v>c.9118-1G&gt;A</v>
          </cell>
          <cell r="E1697" t="str">
            <v/>
          </cell>
          <cell r="F1697" t="str">
            <v/>
          </cell>
          <cell r="G1697" t="str">
            <v>S</v>
          </cell>
          <cell r="H1697" t="str">
            <v>PTC</v>
          </cell>
          <cell r="I1697" t="str">
            <v>NMD</v>
          </cell>
          <cell r="J1697">
            <v>1</v>
          </cell>
          <cell r="K1697" t="str">
            <v/>
          </cell>
          <cell r="L1697" t="str">
            <v>30 January 2012</v>
          </cell>
        </row>
        <row r="1698">
          <cell r="D1698" t="str">
            <v>c.9118-2A&gt;C</v>
          </cell>
          <cell r="E1698" t="str">
            <v/>
          </cell>
          <cell r="F1698" t="str">
            <v/>
          </cell>
          <cell r="G1698" t="str">
            <v>S</v>
          </cell>
          <cell r="H1698" t="str">
            <v>unknown</v>
          </cell>
          <cell r="I1698" t="str">
            <v>unknown</v>
          </cell>
          <cell r="J1698">
            <v>3</v>
          </cell>
          <cell r="K1698" t="str">
            <v/>
          </cell>
          <cell r="L1698" t="str">
            <v>22 March 2013</v>
          </cell>
        </row>
        <row r="1699">
          <cell r="D1699" t="str">
            <v>c.9118-2A&gt;G</v>
          </cell>
          <cell r="E1699" t="str">
            <v>r.9118_9124del7</v>
          </cell>
          <cell r="F1699" t="str">
            <v>p.Val3040fs</v>
          </cell>
          <cell r="G1699" t="str">
            <v>S</v>
          </cell>
          <cell r="H1699" t="str">
            <v>PTC</v>
          </cell>
          <cell r="I1699" t="str">
            <v>NMD</v>
          </cell>
          <cell r="J1699">
            <v>1</v>
          </cell>
          <cell r="K1699" t="str">
            <v>Claes et al, Genes Chrom Cancer 2003</v>
          </cell>
          <cell r="L1699" t="str">
            <v/>
          </cell>
        </row>
        <row r="1700">
          <cell r="D1700" t="str">
            <v>c.9118-2A&gt;T</v>
          </cell>
          <cell r="E1700" t="str">
            <v/>
          </cell>
          <cell r="F1700" t="str">
            <v/>
          </cell>
          <cell r="G1700" t="str">
            <v>S</v>
          </cell>
          <cell r="H1700" t="str">
            <v>PTC</v>
          </cell>
          <cell r="I1700" t="str">
            <v>NMD</v>
          </cell>
          <cell r="J1700">
            <v>1</v>
          </cell>
          <cell r="K1700" t="str">
            <v/>
          </cell>
          <cell r="L1700" t="str">
            <v>20 February 2013</v>
          </cell>
        </row>
        <row r="1701">
          <cell r="D1701" t="str">
            <v>c.9118-7_9121del</v>
          </cell>
          <cell r="E1701" t="str">
            <v/>
          </cell>
          <cell r="F1701" t="str">
            <v/>
          </cell>
          <cell r="G1701" t="str">
            <v>FS/S?</v>
          </cell>
          <cell r="H1701" t="str">
            <v>unknown</v>
          </cell>
          <cell r="I1701" t="str">
            <v>unknown</v>
          </cell>
          <cell r="J1701">
            <v>3</v>
          </cell>
          <cell r="K1701" t="str">
            <v/>
          </cell>
          <cell r="L1701" t="str">
            <v>5 April 2010; 22 August 2017 (HGVS reformatted)</v>
          </cell>
        </row>
        <row r="1702">
          <cell r="D1702" t="str">
            <v>c.9127G&gt;T</v>
          </cell>
          <cell r="E1702" t="str">
            <v/>
          </cell>
          <cell r="F1702" t="str">
            <v>p.Glu3043X</v>
          </cell>
          <cell r="G1702" t="str">
            <v>NS</v>
          </cell>
          <cell r="H1702" t="str">
            <v>PTC</v>
          </cell>
          <cell r="I1702" t="str">
            <v>NMD</v>
          </cell>
          <cell r="J1702">
            <v>1</v>
          </cell>
          <cell r="K1702" t="str">
            <v/>
          </cell>
          <cell r="L1702" t="str">
            <v/>
          </cell>
        </row>
        <row r="1703">
          <cell r="D1703" t="str">
            <v>c.9134del</v>
          </cell>
          <cell r="E1703" t="str">
            <v/>
          </cell>
          <cell r="F1703" t="str">
            <v>p.Leu3045fs</v>
          </cell>
          <cell r="G1703" t="str">
            <v>FS</v>
          </cell>
          <cell r="H1703" t="str">
            <v>PTC</v>
          </cell>
          <cell r="I1703" t="str">
            <v>NMD</v>
          </cell>
          <cell r="J1703">
            <v>1</v>
          </cell>
          <cell r="K1703" t="str">
            <v/>
          </cell>
          <cell r="L1703" t="str">
            <v>5 April 2010; 22 August 2017 (HGVS reformatted)</v>
          </cell>
        </row>
        <row r="1704">
          <cell r="D1704" t="str">
            <v>c.9139C&gt;T</v>
          </cell>
          <cell r="E1704" t="str">
            <v/>
          </cell>
          <cell r="F1704" t="str">
            <v>p.Gln3047X</v>
          </cell>
          <cell r="G1704" t="str">
            <v>NS</v>
          </cell>
          <cell r="H1704" t="str">
            <v>PTC</v>
          </cell>
          <cell r="I1704" t="str">
            <v>NMD</v>
          </cell>
          <cell r="J1704">
            <v>1</v>
          </cell>
          <cell r="K1704" t="str">
            <v/>
          </cell>
          <cell r="L1704" t="str">
            <v>24 February 2014</v>
          </cell>
        </row>
        <row r="1705">
          <cell r="D1705" t="str">
            <v>c.9147C&gt;A</v>
          </cell>
          <cell r="E1705" t="str">
            <v/>
          </cell>
          <cell r="F1705" t="str">
            <v>p.Tyr3049X</v>
          </cell>
          <cell r="G1705" t="str">
            <v>NS</v>
          </cell>
          <cell r="H1705" t="str">
            <v>PTC</v>
          </cell>
          <cell r="I1705" t="str">
            <v>NMD</v>
          </cell>
          <cell r="J1705">
            <v>1</v>
          </cell>
          <cell r="K1705" t="str">
            <v/>
          </cell>
          <cell r="L1705" t="str">
            <v>1 December 2010</v>
          </cell>
        </row>
        <row r="1706">
          <cell r="D1706" t="str">
            <v>c.9148C&gt;T</v>
          </cell>
          <cell r="E1706" t="str">
            <v/>
          </cell>
          <cell r="F1706" t="str">
            <v>p.Gln3050X</v>
          </cell>
          <cell r="G1706" t="str">
            <v>NS</v>
          </cell>
          <cell r="H1706" t="str">
            <v>PTC</v>
          </cell>
          <cell r="I1706" t="str">
            <v>NMD</v>
          </cell>
          <cell r="J1706">
            <v>1</v>
          </cell>
          <cell r="K1706" t="str">
            <v/>
          </cell>
          <cell r="L1706" t="str">
            <v>22 March 2013</v>
          </cell>
        </row>
        <row r="1707">
          <cell r="D1707" t="str">
            <v>c.9154C&gt;T</v>
          </cell>
          <cell r="E1707" t="str">
            <v/>
          </cell>
          <cell r="F1707" t="str">
            <v>p.Arg3052Trp</v>
          </cell>
          <cell r="G1707" t="str">
            <v>MS</v>
          </cell>
          <cell r="H1707" t="str">
            <v>MS</v>
          </cell>
          <cell r="I1707" t="str">
            <v>MS</v>
          </cell>
          <cell r="J1707">
            <v>2</v>
          </cell>
          <cell r="K1707" t="str">
            <v>Farrugia et al, 2008</v>
          </cell>
          <cell r="L1707" t="str">
            <v/>
          </cell>
        </row>
        <row r="1708">
          <cell r="D1708" t="str">
            <v>c.9157del</v>
          </cell>
          <cell r="E1708" t="str">
            <v/>
          </cell>
          <cell r="F1708" t="str">
            <v>p.Glu3053fs</v>
          </cell>
          <cell r="G1708" t="str">
            <v>FS</v>
          </cell>
          <cell r="H1708" t="str">
            <v>PTC</v>
          </cell>
          <cell r="I1708" t="str">
            <v>NMD</v>
          </cell>
          <cell r="J1708">
            <v>1</v>
          </cell>
          <cell r="K1708" t="str">
            <v/>
          </cell>
          <cell r="L1708" t="str">
            <v>22 August 2017 (HGVS reformatted)</v>
          </cell>
        </row>
        <row r="1709">
          <cell r="D1709" t="str">
            <v>c.9177del</v>
          </cell>
          <cell r="E1709" t="str">
            <v/>
          </cell>
          <cell r="F1709" t="str">
            <v>p.Lys3059fs</v>
          </cell>
          <cell r="G1709" t="str">
            <v>FS</v>
          </cell>
          <cell r="H1709" t="str">
            <v>PTC</v>
          </cell>
          <cell r="I1709" t="str">
            <v>NMD</v>
          </cell>
          <cell r="J1709">
            <v>1</v>
          </cell>
          <cell r="K1709" t="str">
            <v/>
          </cell>
          <cell r="L1709" t="str">
            <v>18 August 2010; 22 August 2017 (HGVS reformatted)</v>
          </cell>
        </row>
        <row r="1710">
          <cell r="D1710" t="str">
            <v>c.9182T&gt;A</v>
          </cell>
          <cell r="E1710" t="str">
            <v/>
          </cell>
          <cell r="F1710" t="str">
            <v>p.Leu3061X</v>
          </cell>
          <cell r="G1710" t="str">
            <v>NS</v>
          </cell>
          <cell r="H1710" t="str">
            <v>PTC</v>
          </cell>
          <cell r="I1710" t="str">
            <v>NMD</v>
          </cell>
          <cell r="J1710">
            <v>1</v>
          </cell>
          <cell r="K1710" t="str">
            <v/>
          </cell>
          <cell r="L1710" t="str">
            <v/>
          </cell>
        </row>
        <row r="1711">
          <cell r="D1711" t="str">
            <v>c.9182T&gt;G</v>
          </cell>
          <cell r="E1711" t="str">
            <v/>
          </cell>
          <cell r="F1711" t="str">
            <v>p.Leu3061X</v>
          </cell>
          <cell r="G1711" t="str">
            <v>NS</v>
          </cell>
          <cell r="H1711" t="str">
            <v>PTC</v>
          </cell>
          <cell r="I1711" t="str">
            <v>NMD</v>
          </cell>
          <cell r="J1711">
            <v>1</v>
          </cell>
          <cell r="K1711" t="str">
            <v/>
          </cell>
          <cell r="L1711" t="str">
            <v>23 March 2013</v>
          </cell>
        </row>
        <row r="1712">
          <cell r="D1712" t="str">
            <v>c.918dup</v>
          </cell>
          <cell r="E1712" t="str">
            <v/>
          </cell>
          <cell r="F1712" t="str">
            <v>p.Ser307X</v>
          </cell>
          <cell r="G1712" t="str">
            <v>FS</v>
          </cell>
          <cell r="H1712" t="str">
            <v>PTC</v>
          </cell>
          <cell r="I1712" t="str">
            <v>NMD</v>
          </cell>
          <cell r="J1712">
            <v>1</v>
          </cell>
          <cell r="K1712" t="str">
            <v/>
          </cell>
          <cell r="L1712" t="str">
            <v>22 August 2017 (HGVS reformatted)</v>
          </cell>
        </row>
        <row r="1713">
          <cell r="D1713" t="str">
            <v>c.919_920insT</v>
          </cell>
          <cell r="E1713" t="str">
            <v/>
          </cell>
          <cell r="F1713" t="str">
            <v>p.Ser307fs</v>
          </cell>
          <cell r="G1713" t="str">
            <v>FS</v>
          </cell>
          <cell r="H1713" t="str">
            <v>PTC</v>
          </cell>
          <cell r="I1713" t="str">
            <v>NMD</v>
          </cell>
          <cell r="J1713">
            <v>1</v>
          </cell>
          <cell r="K1713" t="str">
            <v/>
          </cell>
          <cell r="L1713" t="str">
            <v/>
          </cell>
        </row>
        <row r="1714">
          <cell r="D1714" t="str">
            <v>c.9190_9234delins(25)</v>
          </cell>
          <cell r="E1714" t="str">
            <v/>
          </cell>
          <cell r="F1714" t="str">
            <v>p.Asp3064fs</v>
          </cell>
          <cell r="G1714" t="str">
            <v>FS</v>
          </cell>
          <cell r="H1714" t="str">
            <v>PTC</v>
          </cell>
          <cell r="I1714" t="str">
            <v>NMD</v>
          </cell>
          <cell r="J1714">
            <v>1</v>
          </cell>
          <cell r="K1714" t="str">
            <v/>
          </cell>
          <cell r="L1714" t="str">
            <v>15 October 2010, 13 June 2014 (HGVS amended); 22 August 2017 (HGVS reformatted)</v>
          </cell>
        </row>
        <row r="1715">
          <cell r="D1715" t="str">
            <v>c.9196C&gt;T</v>
          </cell>
          <cell r="E1715" t="str">
            <v/>
          </cell>
          <cell r="F1715" t="str">
            <v>p.Gln3066X</v>
          </cell>
          <cell r="G1715" t="str">
            <v>NS</v>
          </cell>
          <cell r="H1715" t="str">
            <v>PTC</v>
          </cell>
          <cell r="I1715" t="str">
            <v>NMD</v>
          </cell>
          <cell r="J1715">
            <v>1</v>
          </cell>
          <cell r="K1715" t="str">
            <v/>
          </cell>
          <cell r="L1715" t="str">
            <v/>
          </cell>
        </row>
        <row r="1716">
          <cell r="D1716" t="str">
            <v>c.9207T&gt;A</v>
          </cell>
          <cell r="E1716" t="str">
            <v/>
          </cell>
          <cell r="F1716" t="str">
            <v>p.Cys3069X</v>
          </cell>
          <cell r="G1716" t="str">
            <v>NS</v>
          </cell>
          <cell r="H1716" t="str">
            <v>PTC</v>
          </cell>
          <cell r="I1716" t="str">
            <v>NMD</v>
          </cell>
          <cell r="J1716">
            <v>1</v>
          </cell>
          <cell r="K1716" t="str">
            <v/>
          </cell>
          <cell r="L1716" t="str">
            <v/>
          </cell>
        </row>
        <row r="1717">
          <cell r="D1717" t="str">
            <v>c.9218_9219insATTT</v>
          </cell>
          <cell r="E1717" t="str">
            <v/>
          </cell>
          <cell r="F1717" t="str">
            <v>p.Aps3073fs</v>
          </cell>
          <cell r="G1717" t="str">
            <v>FS</v>
          </cell>
          <cell r="H1717" t="str">
            <v>PTC</v>
          </cell>
          <cell r="I1717" t="str">
            <v>NMD</v>
          </cell>
          <cell r="J1717">
            <v>1</v>
          </cell>
          <cell r="K1717" t="str">
            <v/>
          </cell>
          <cell r="L1717" t="str">
            <v/>
          </cell>
        </row>
        <row r="1718">
          <cell r="D1718" t="str">
            <v>c.9227del</v>
          </cell>
          <cell r="E1718" t="str">
            <v/>
          </cell>
          <cell r="F1718" t="str">
            <v>p.Gly3076fs</v>
          </cell>
          <cell r="G1718" t="str">
            <v>FS</v>
          </cell>
          <cell r="H1718" t="str">
            <v>PTC</v>
          </cell>
          <cell r="I1718" t="str">
            <v>NMD</v>
          </cell>
          <cell r="J1718">
            <v>1</v>
          </cell>
          <cell r="K1718" t="str">
            <v/>
          </cell>
          <cell r="L1718" t="str">
            <v>22 August 2017 (HGVS reformatted)</v>
          </cell>
        </row>
        <row r="1719">
          <cell r="D1719" t="str">
            <v>c.9235del</v>
          </cell>
          <cell r="E1719" t="str">
            <v/>
          </cell>
          <cell r="F1719" t="str">
            <v>p.Val3079fs</v>
          </cell>
          <cell r="G1719" t="str">
            <v>FS</v>
          </cell>
          <cell r="H1719" t="str">
            <v>PTC</v>
          </cell>
          <cell r="I1719" t="str">
            <v>NMD</v>
          </cell>
          <cell r="J1719">
            <v>1</v>
          </cell>
          <cell r="K1719" t="str">
            <v/>
          </cell>
          <cell r="L1719" t="str">
            <v>22 August 2017 (HGVS reformatted)</v>
          </cell>
        </row>
        <row r="1720">
          <cell r="D1720" t="str">
            <v>c.9247A&gt;T</v>
          </cell>
          <cell r="E1720" t="str">
            <v/>
          </cell>
          <cell r="F1720" t="str">
            <v>p.Lys3083X</v>
          </cell>
          <cell r="G1720" t="str">
            <v>NS</v>
          </cell>
          <cell r="H1720" t="str">
            <v>PTC</v>
          </cell>
          <cell r="I1720" t="str">
            <v>NMD</v>
          </cell>
          <cell r="J1720">
            <v>1</v>
          </cell>
          <cell r="K1720" t="str">
            <v/>
          </cell>
          <cell r="L1720" t="str">
            <v/>
          </cell>
        </row>
        <row r="1721">
          <cell r="D1721" t="str">
            <v>c.9252_9255delinsTT</v>
          </cell>
          <cell r="E1721" t="str">
            <v/>
          </cell>
          <cell r="F1721" t="str">
            <v>p.Lys3084fs</v>
          </cell>
          <cell r="G1721" t="str">
            <v>FS</v>
          </cell>
          <cell r="H1721" t="str">
            <v>PTC</v>
          </cell>
          <cell r="I1721" t="str">
            <v>NMD</v>
          </cell>
          <cell r="J1721">
            <v>1</v>
          </cell>
          <cell r="K1721" t="str">
            <v/>
          </cell>
          <cell r="L1721" t="str">
            <v/>
          </cell>
        </row>
        <row r="1722">
          <cell r="D1722" t="str">
            <v>c.9253del</v>
          </cell>
          <cell r="E1722" t="str">
            <v/>
          </cell>
          <cell r="F1722" t="str">
            <v>p.Thr3085fs</v>
          </cell>
          <cell r="G1722" t="str">
            <v>FS</v>
          </cell>
          <cell r="H1722" t="str">
            <v>PTC</v>
          </cell>
          <cell r="I1722" t="str">
            <v>NMD</v>
          </cell>
          <cell r="J1722">
            <v>1</v>
          </cell>
          <cell r="K1722" t="str">
            <v/>
          </cell>
          <cell r="L1722" t="str">
            <v>22 August 2017 (HGVS reformatted)</v>
          </cell>
        </row>
        <row r="1723">
          <cell r="D1723" t="str">
            <v>c.9253dup</v>
          </cell>
          <cell r="E1723" t="str">
            <v/>
          </cell>
          <cell r="F1723" t="str">
            <v>p.Thr3085fs</v>
          </cell>
          <cell r="G1723" t="str">
            <v>FS</v>
          </cell>
          <cell r="H1723" t="str">
            <v>PTC</v>
          </cell>
          <cell r="I1723" t="str">
            <v>NMD</v>
          </cell>
          <cell r="J1723">
            <v>1</v>
          </cell>
          <cell r="K1723" t="str">
            <v/>
          </cell>
          <cell r="L1723" t="str">
            <v>22 August 2017 (HGVS reformatted)</v>
          </cell>
        </row>
        <row r="1724">
          <cell r="D1724" t="str">
            <v>c.9254dup</v>
          </cell>
          <cell r="E1724" t="str">
            <v/>
          </cell>
          <cell r="F1724" t="str">
            <v>p.Gly3086fs</v>
          </cell>
          <cell r="G1724" t="str">
            <v>FS</v>
          </cell>
          <cell r="H1724" t="str">
            <v>PTC</v>
          </cell>
          <cell r="I1724" t="str">
            <v>NMD</v>
          </cell>
          <cell r="J1724">
            <v>1</v>
          </cell>
          <cell r="K1724" t="str">
            <v/>
          </cell>
          <cell r="L1724" t="str">
            <v>22 August 2017 (HGVS reformatted)</v>
          </cell>
        </row>
        <row r="1725">
          <cell r="D1725" t="str">
            <v>c.9256_9256+2delinsACAG</v>
          </cell>
          <cell r="E1725" t="str">
            <v xml:space="preserve"> </v>
          </cell>
          <cell r="F1725" t="str">
            <v/>
          </cell>
          <cell r="G1725" t="str">
            <v>S</v>
          </cell>
          <cell r="H1725" t="str">
            <v>unknown</v>
          </cell>
          <cell r="I1725" t="str">
            <v>unknown</v>
          </cell>
          <cell r="J1725">
            <v>3</v>
          </cell>
          <cell r="K1725" t="str">
            <v/>
          </cell>
          <cell r="L1725" t="str">
            <v>5 March 2014</v>
          </cell>
        </row>
        <row r="1726">
          <cell r="D1726" t="str">
            <v>c.9256+1G&gt;A</v>
          </cell>
          <cell r="E1726" t="str">
            <v>r.9118_9256del139</v>
          </cell>
          <cell r="F1726" t="str">
            <v>p.Val3040fs</v>
          </cell>
          <cell r="G1726" t="str">
            <v>S</v>
          </cell>
          <cell r="H1726" t="str">
            <v>PTC</v>
          </cell>
          <cell r="I1726" t="str">
            <v>NMD</v>
          </cell>
          <cell r="J1726">
            <v>1</v>
          </cell>
          <cell r="K1726" t="str">
            <v/>
          </cell>
          <cell r="L1726" t="str">
            <v/>
          </cell>
        </row>
        <row r="1727">
          <cell r="D1727" t="str">
            <v>c.9256+1G&gt;C</v>
          </cell>
          <cell r="E1727" t="str">
            <v/>
          </cell>
          <cell r="F1727" t="str">
            <v/>
          </cell>
          <cell r="G1727" t="str">
            <v xml:space="preserve">S </v>
          </cell>
          <cell r="H1727" t="str">
            <v>unknown</v>
          </cell>
          <cell r="I1727" t="str">
            <v>unknown</v>
          </cell>
          <cell r="J1727">
            <v>3</v>
          </cell>
          <cell r="K1727" t="str">
            <v/>
          </cell>
          <cell r="L1727" t="str">
            <v/>
          </cell>
        </row>
        <row r="1728">
          <cell r="D1728" t="str">
            <v>c.9256G&gt;T</v>
          </cell>
          <cell r="E1728" t="str">
            <v/>
          </cell>
          <cell r="F1728" t="str">
            <v>p.Gly3086X</v>
          </cell>
          <cell r="G1728" t="str">
            <v>NS</v>
          </cell>
          <cell r="H1728" t="str">
            <v>PTC</v>
          </cell>
          <cell r="I1728" t="str">
            <v>NMD</v>
          </cell>
          <cell r="J1728">
            <v>1</v>
          </cell>
          <cell r="K1728" t="str">
            <v/>
          </cell>
          <cell r="L1728" t="str">
            <v/>
          </cell>
        </row>
        <row r="1729">
          <cell r="D1729" t="str">
            <v>c.9257-?_10257+?del</v>
          </cell>
          <cell r="E1729" t="str">
            <v/>
          </cell>
          <cell r="F1729" t="str">
            <v/>
          </cell>
          <cell r="G1729" t="str">
            <v>DL</v>
          </cell>
          <cell r="H1729" t="str">
            <v>unknown</v>
          </cell>
          <cell r="I1729" t="str">
            <v>unknown</v>
          </cell>
          <cell r="J1729">
            <v>3</v>
          </cell>
          <cell r="K1729" t="str">
            <v/>
          </cell>
          <cell r="L1729" t="str">
            <v>9 September 2011, 31 July 2015 (corrected typo)</v>
          </cell>
        </row>
        <row r="1730">
          <cell r="D1730" t="str">
            <v>c.9257-?_9501+?amp</v>
          </cell>
          <cell r="E1730" t="str">
            <v/>
          </cell>
          <cell r="F1730" t="str">
            <v/>
          </cell>
          <cell r="G1730" t="str">
            <v>DP</v>
          </cell>
          <cell r="H1730" t="str">
            <v>unknown</v>
          </cell>
          <cell r="I1730" t="str">
            <v>unknown</v>
          </cell>
          <cell r="J1730">
            <v>3</v>
          </cell>
          <cell r="K1730" t="str">
            <v/>
          </cell>
          <cell r="L1730" t="str">
            <v>18 February 2013</v>
          </cell>
        </row>
        <row r="1731">
          <cell r="D1731" t="str">
            <v>c.9257-1G&gt;C</v>
          </cell>
          <cell r="E1731" t="str">
            <v/>
          </cell>
          <cell r="F1731" t="str">
            <v/>
          </cell>
          <cell r="G1731" t="str">
            <v>S</v>
          </cell>
          <cell r="H1731" t="str">
            <v>unknown</v>
          </cell>
          <cell r="I1731" t="str">
            <v>unknown</v>
          </cell>
          <cell r="J1731">
            <v>3</v>
          </cell>
          <cell r="K1731" t="str">
            <v/>
          </cell>
          <cell r="L1731" t="str">
            <v/>
          </cell>
        </row>
        <row r="1732">
          <cell r="D1732" t="str">
            <v>c.9257-2_9261dup</v>
          </cell>
          <cell r="E1732" t="str">
            <v/>
          </cell>
          <cell r="F1732" t="str">
            <v>p.Ala3088fs</v>
          </cell>
          <cell r="G1732" t="str">
            <v>FS</v>
          </cell>
          <cell r="H1732" t="str">
            <v>PTC</v>
          </cell>
          <cell r="I1732" t="str">
            <v>NMD</v>
          </cell>
          <cell r="J1732">
            <v>1</v>
          </cell>
          <cell r="K1732" t="str">
            <v/>
          </cell>
          <cell r="L1732" t="str">
            <v>31 July 2015 (corrected HGVS, 3' numbering error); 22 August 2017 (HGVS reformatted)</v>
          </cell>
        </row>
        <row r="1733">
          <cell r="D1733" t="str">
            <v>c.9257-2A&gt;G</v>
          </cell>
          <cell r="E1733" t="str">
            <v/>
          </cell>
          <cell r="F1733" t="str">
            <v/>
          </cell>
          <cell r="G1733" t="str">
            <v>S</v>
          </cell>
          <cell r="H1733" t="str">
            <v>unknown</v>
          </cell>
          <cell r="I1733" t="str">
            <v>unknown</v>
          </cell>
          <cell r="J1733">
            <v>3</v>
          </cell>
          <cell r="K1733" t="str">
            <v/>
          </cell>
          <cell r="L1733" t="str">
            <v/>
          </cell>
        </row>
        <row r="1734">
          <cell r="D1734" t="str">
            <v>c.9257-3_9258del</v>
          </cell>
          <cell r="E1734" t="str">
            <v xml:space="preserve"> </v>
          </cell>
          <cell r="F1734" t="str">
            <v/>
          </cell>
          <cell r="G1734" t="str">
            <v>S</v>
          </cell>
          <cell r="H1734" t="str">
            <v>unknown</v>
          </cell>
          <cell r="I1734" t="str">
            <v>unknown</v>
          </cell>
          <cell r="J1734">
            <v>3</v>
          </cell>
          <cell r="K1734" t="str">
            <v/>
          </cell>
          <cell r="L1734" t="str">
            <v>5 March 2014; 22 August 2017 (HGVS reformatted)</v>
          </cell>
        </row>
        <row r="1735">
          <cell r="D1735" t="str">
            <v>c.9269dup</v>
          </cell>
          <cell r="E1735" t="str">
            <v/>
          </cell>
          <cell r="F1735" t="str">
            <v>p.Val3091fs</v>
          </cell>
          <cell r="G1735" t="str">
            <v>FS</v>
          </cell>
          <cell r="H1735" t="str">
            <v>PTC</v>
          </cell>
          <cell r="I1735" t="str">
            <v>NMD</v>
          </cell>
          <cell r="J1735">
            <v>1</v>
          </cell>
          <cell r="K1735" t="str">
            <v/>
          </cell>
          <cell r="L1735" t="str">
            <v>22 August 2017 (HGVS reformatted)</v>
          </cell>
        </row>
        <row r="1736">
          <cell r="D1736" t="str">
            <v>c.926C&gt;A</v>
          </cell>
          <cell r="E1736" t="str">
            <v/>
          </cell>
          <cell r="F1736" t="str">
            <v>p.Ser309X</v>
          </cell>
          <cell r="G1736" t="str">
            <v>NS</v>
          </cell>
          <cell r="H1736" t="str">
            <v>PTC</v>
          </cell>
          <cell r="I1736" t="str">
            <v>NMD</v>
          </cell>
          <cell r="J1736">
            <v>1</v>
          </cell>
          <cell r="K1736" t="str">
            <v/>
          </cell>
          <cell r="L1736" t="str">
            <v>15 October 2010</v>
          </cell>
        </row>
        <row r="1737">
          <cell r="D1737" t="str">
            <v>c.9275_9276del</v>
          </cell>
          <cell r="E1737" t="str">
            <v/>
          </cell>
          <cell r="F1737" t="str">
            <v>p.Tyr3092fs</v>
          </cell>
          <cell r="G1737" t="str">
            <v>FS</v>
          </cell>
          <cell r="H1737" t="str">
            <v>PTC</v>
          </cell>
          <cell r="I1737" t="str">
            <v>NMD</v>
          </cell>
          <cell r="J1737">
            <v>1</v>
          </cell>
          <cell r="K1737" t="str">
            <v/>
          </cell>
          <cell r="L1737" t="str">
            <v>31 March 2010; 22 August 2017 (HGVS reformatted)</v>
          </cell>
        </row>
        <row r="1738">
          <cell r="D1738" t="str">
            <v>c.9275_9278del</v>
          </cell>
          <cell r="E1738" t="str">
            <v/>
          </cell>
          <cell r="F1738" t="str">
            <v>p.Tyr3092fs</v>
          </cell>
          <cell r="G1738" t="str">
            <v>FS</v>
          </cell>
          <cell r="H1738" t="str">
            <v>PTC</v>
          </cell>
          <cell r="I1738" t="str">
            <v>NMD</v>
          </cell>
          <cell r="J1738">
            <v>1</v>
          </cell>
          <cell r="K1738" t="str">
            <v/>
          </cell>
          <cell r="L1738" t="str">
            <v>30 January 2012; 22 August 2017 (HGVS reformatted)</v>
          </cell>
        </row>
        <row r="1739">
          <cell r="D1739" t="str">
            <v>c.9276T&gt;G</v>
          </cell>
          <cell r="E1739" t="str">
            <v/>
          </cell>
          <cell r="F1739" t="str">
            <v>p.Tyr3092X</v>
          </cell>
          <cell r="G1739" t="str">
            <v>NS</v>
          </cell>
          <cell r="H1739" t="str">
            <v>PTC</v>
          </cell>
          <cell r="I1739" t="str">
            <v>NMD</v>
          </cell>
          <cell r="J1739">
            <v>1</v>
          </cell>
          <cell r="K1739" t="str">
            <v/>
          </cell>
          <cell r="L1739" t="str">
            <v/>
          </cell>
        </row>
        <row r="1740">
          <cell r="D1740" t="str">
            <v>c.9277_9287del</v>
          </cell>
          <cell r="E1740" t="str">
            <v/>
          </cell>
          <cell r="F1740" t="str">
            <v>p.Leu3093fs</v>
          </cell>
          <cell r="G1740" t="str">
            <v>FS</v>
          </cell>
          <cell r="H1740" t="str">
            <v>PTC</v>
          </cell>
          <cell r="I1740" t="str">
            <v>NMD</v>
          </cell>
          <cell r="J1740">
            <v>1</v>
          </cell>
          <cell r="K1740" t="str">
            <v/>
          </cell>
          <cell r="L1740" t="str">
            <v>30 January 2012; 22 August 2017 (HGVS reformatted)</v>
          </cell>
        </row>
        <row r="1741">
          <cell r="D1741" t="str">
            <v>c.927del</v>
          </cell>
          <cell r="E1741" t="str">
            <v/>
          </cell>
          <cell r="F1741" t="str">
            <v>p.Leu310fs</v>
          </cell>
          <cell r="G1741" t="str">
            <v>FS</v>
          </cell>
          <cell r="H1741" t="str">
            <v>PTC</v>
          </cell>
          <cell r="I1741" t="str">
            <v>NMD</v>
          </cell>
          <cell r="J1741">
            <v>1</v>
          </cell>
          <cell r="K1741" t="str">
            <v/>
          </cell>
          <cell r="L1741" t="str">
            <v>22 August 2017 (HGVS reformatted)</v>
          </cell>
        </row>
        <row r="1742">
          <cell r="D1742" t="str">
            <v>c.9286dup</v>
          </cell>
          <cell r="E1742" t="str">
            <v/>
          </cell>
          <cell r="F1742" t="str">
            <v>p.Glu3096fs</v>
          </cell>
          <cell r="G1742" t="str">
            <v>FS</v>
          </cell>
          <cell r="H1742" t="str">
            <v>PTC</v>
          </cell>
          <cell r="I1742" t="str">
            <v>NMD</v>
          </cell>
          <cell r="J1742">
            <v>1</v>
          </cell>
          <cell r="K1742" t="str">
            <v/>
          </cell>
          <cell r="L1742" t="str">
            <v>17 March 2014; 22 August 2017 (HGVS reformatted)</v>
          </cell>
        </row>
        <row r="1743">
          <cell r="D1743" t="str">
            <v>c.9286G&gt;T</v>
          </cell>
          <cell r="E1743" t="str">
            <v/>
          </cell>
          <cell r="F1743" t="str">
            <v>p.Glu3096X</v>
          </cell>
          <cell r="G1743" t="str">
            <v>NS</v>
          </cell>
          <cell r="H1743" t="str">
            <v>PTC</v>
          </cell>
          <cell r="I1743" t="str">
            <v>NMD</v>
          </cell>
          <cell r="J1743">
            <v>1</v>
          </cell>
          <cell r="K1743" t="str">
            <v/>
          </cell>
          <cell r="L1743" t="str">
            <v/>
          </cell>
        </row>
        <row r="1744">
          <cell r="D1744" t="str">
            <v>c.9291_9306del</v>
          </cell>
          <cell r="E1744" t="str">
            <v/>
          </cell>
          <cell r="F1744" t="str">
            <v>p.Cys3097X</v>
          </cell>
          <cell r="G1744" t="str">
            <v>FS</v>
          </cell>
          <cell r="H1744" t="str">
            <v>PTC</v>
          </cell>
          <cell r="I1744" t="str">
            <v>NMD</v>
          </cell>
          <cell r="J1744">
            <v>1</v>
          </cell>
          <cell r="K1744" t="str">
            <v/>
          </cell>
          <cell r="L1744" t="str">
            <v>15 October 2010; 22 August 2017 (HGVS reformatted)</v>
          </cell>
        </row>
        <row r="1745">
          <cell r="D1745" t="str">
            <v>c.9294C&gt;A</v>
          </cell>
          <cell r="E1745" t="str">
            <v/>
          </cell>
          <cell r="F1745" t="str">
            <v>p.Tyr3098X</v>
          </cell>
          <cell r="G1745" t="str">
            <v>NS</v>
          </cell>
          <cell r="H1745" t="str">
            <v>PTC</v>
          </cell>
          <cell r="I1745" t="str">
            <v>NMD</v>
          </cell>
          <cell r="J1745">
            <v>1</v>
          </cell>
          <cell r="K1745" t="str">
            <v/>
          </cell>
          <cell r="L1745" t="str">
            <v/>
          </cell>
        </row>
        <row r="1746">
          <cell r="D1746" t="str">
            <v>c.9294C&gt;G</v>
          </cell>
          <cell r="E1746" t="str">
            <v/>
          </cell>
          <cell r="F1746" t="str">
            <v>p.Tyr3098X</v>
          </cell>
          <cell r="G1746" t="str">
            <v>NS</v>
          </cell>
          <cell r="H1746" t="str">
            <v>PTC</v>
          </cell>
          <cell r="I1746" t="str">
            <v>NMD</v>
          </cell>
          <cell r="J1746">
            <v>1</v>
          </cell>
          <cell r="K1746" t="str">
            <v/>
          </cell>
          <cell r="L1746" t="str">
            <v/>
          </cell>
        </row>
        <row r="1747">
          <cell r="D1747" t="str">
            <v>c.92G&gt;A</v>
          </cell>
          <cell r="E1747" t="str">
            <v/>
          </cell>
          <cell r="F1747" t="str">
            <v>p.Trp31X</v>
          </cell>
          <cell r="G1747" t="str">
            <v>NS</v>
          </cell>
          <cell r="H1747" t="str">
            <v>PTC</v>
          </cell>
          <cell r="I1747" t="str">
            <v>NMD</v>
          </cell>
          <cell r="J1747">
            <v>1</v>
          </cell>
          <cell r="K1747" t="str">
            <v/>
          </cell>
          <cell r="L1747" t="str">
            <v>11 January 2010</v>
          </cell>
        </row>
        <row r="1748">
          <cell r="D1748" t="str">
            <v>c.9310_9311del</v>
          </cell>
          <cell r="E1748" t="str">
            <v/>
          </cell>
          <cell r="F1748" t="str">
            <v>p.Lys3104fs</v>
          </cell>
          <cell r="G1748" t="str">
            <v>FS</v>
          </cell>
          <cell r="H1748" t="str">
            <v>PTC</v>
          </cell>
          <cell r="I1748" t="str">
            <v>NMD</v>
          </cell>
          <cell r="J1748">
            <v>1</v>
          </cell>
          <cell r="K1748" t="str">
            <v/>
          </cell>
          <cell r="L1748" t="str">
            <v>22 August 2017 (HGVS reformatted)</v>
          </cell>
        </row>
        <row r="1749">
          <cell r="D1749" t="str">
            <v>c.9311dup</v>
          </cell>
          <cell r="E1749" t="str">
            <v/>
          </cell>
          <cell r="F1749" t="str">
            <v>p.Phe3105fs</v>
          </cell>
          <cell r="G1749" t="str">
            <v>FS</v>
          </cell>
          <cell r="H1749" t="str">
            <v>PTC</v>
          </cell>
          <cell r="I1749" t="str">
            <v>NMD</v>
          </cell>
          <cell r="J1749">
            <v>1</v>
          </cell>
          <cell r="K1749" t="str">
            <v/>
          </cell>
          <cell r="L1749" t="str">
            <v>22 August 2017 (HGVS reformatted)</v>
          </cell>
        </row>
        <row r="1750">
          <cell r="D1750" t="str">
            <v>c.9317G&gt;A</v>
          </cell>
          <cell r="E1750" t="str">
            <v/>
          </cell>
          <cell r="F1750" t="str">
            <v>p.Trp3106X</v>
          </cell>
          <cell r="G1750" t="str">
            <v>NS</v>
          </cell>
          <cell r="H1750" t="str">
            <v>PTC</v>
          </cell>
          <cell r="I1750" t="str">
            <v>NMD</v>
          </cell>
          <cell r="J1750">
            <v>1</v>
          </cell>
          <cell r="K1750" t="str">
            <v/>
          </cell>
          <cell r="L1750" t="str">
            <v/>
          </cell>
        </row>
        <row r="1751">
          <cell r="D1751" t="str">
            <v>c.9318G&gt;A</v>
          </cell>
          <cell r="E1751" t="str">
            <v/>
          </cell>
          <cell r="F1751" t="str">
            <v>p.Trp3106X</v>
          </cell>
          <cell r="G1751" t="str">
            <v>NS</v>
          </cell>
          <cell r="H1751" t="str">
            <v>PTC</v>
          </cell>
          <cell r="I1751" t="str">
            <v>NMD</v>
          </cell>
          <cell r="J1751">
            <v>1</v>
          </cell>
          <cell r="K1751" t="str">
            <v/>
          </cell>
          <cell r="L1751" t="str">
            <v/>
          </cell>
        </row>
        <row r="1752">
          <cell r="D1752" t="str">
            <v>c.9331_9335delinsCCT</v>
          </cell>
          <cell r="E1752" t="str">
            <v/>
          </cell>
          <cell r="F1752" t="str">
            <v>p.Glu3111fs</v>
          </cell>
          <cell r="G1752" t="str">
            <v>FS</v>
          </cell>
          <cell r="H1752" t="str">
            <v>PTC</v>
          </cell>
          <cell r="I1752" t="str">
            <v>NMD</v>
          </cell>
          <cell r="J1752">
            <v>1</v>
          </cell>
          <cell r="K1752" t="str">
            <v/>
          </cell>
          <cell r="L1752" t="str">
            <v/>
          </cell>
        </row>
        <row r="1753">
          <cell r="D1753" t="str">
            <v>c.9350del</v>
          </cell>
          <cell r="E1753" t="str">
            <v/>
          </cell>
          <cell r="F1753" t="str">
            <v>p.His3117fs</v>
          </cell>
          <cell r="G1753" t="str">
            <v>FS</v>
          </cell>
          <cell r="H1753" t="str">
            <v>PTC</v>
          </cell>
          <cell r="I1753" t="str">
            <v>NMD</v>
          </cell>
          <cell r="J1753">
            <v>1</v>
          </cell>
          <cell r="K1753" t="str">
            <v/>
          </cell>
          <cell r="L1753" t="str">
            <v>22 August 2017 (HGVS reformatted)</v>
          </cell>
        </row>
        <row r="1754">
          <cell r="D1754" t="str">
            <v>c.9351dup</v>
          </cell>
          <cell r="E1754" t="str">
            <v/>
          </cell>
          <cell r="F1754" t="str">
            <v>p.Met3118fs</v>
          </cell>
          <cell r="G1754" t="str">
            <v>FS</v>
          </cell>
          <cell r="H1754" t="str">
            <v>PTC</v>
          </cell>
          <cell r="I1754" t="str">
            <v>NMD</v>
          </cell>
          <cell r="J1754">
            <v>1</v>
          </cell>
          <cell r="K1754" t="str">
            <v/>
          </cell>
          <cell r="L1754" t="str">
            <v>20 April 2011; 22 August 2017 (HGVS reformatted)</v>
          </cell>
        </row>
        <row r="1755">
          <cell r="D1755" t="str">
            <v>c.9352_9353del</v>
          </cell>
          <cell r="E1755" t="str">
            <v/>
          </cell>
          <cell r="F1755" t="str">
            <v>p.Met3118fs</v>
          </cell>
          <cell r="G1755" t="str">
            <v>FS</v>
          </cell>
          <cell r="H1755" t="str">
            <v>PTC</v>
          </cell>
          <cell r="I1755" t="str">
            <v>NMD</v>
          </cell>
          <cell r="J1755">
            <v>1</v>
          </cell>
          <cell r="K1755" t="str">
            <v/>
          </cell>
          <cell r="L1755" t="str">
            <v>21 March 2013; 22 August 2017 (HGVS reformatted)</v>
          </cell>
        </row>
        <row r="1756">
          <cell r="D1756" t="str">
            <v>c.9352_9353insAT</v>
          </cell>
          <cell r="E1756" t="str">
            <v/>
          </cell>
          <cell r="F1756" t="str">
            <v>p.Met3118fs</v>
          </cell>
          <cell r="G1756" t="str">
            <v>FS</v>
          </cell>
          <cell r="H1756" t="str">
            <v>PTC</v>
          </cell>
          <cell r="I1756" t="str">
            <v>NMD</v>
          </cell>
          <cell r="J1756">
            <v>1</v>
          </cell>
          <cell r="K1756" t="str">
            <v/>
          </cell>
          <cell r="L1756" t="str">
            <v>30 January 2012</v>
          </cell>
        </row>
        <row r="1757">
          <cell r="D1757" t="str">
            <v>c.9354_9355del</v>
          </cell>
          <cell r="E1757" t="str">
            <v/>
          </cell>
          <cell r="F1757" t="str">
            <v>p.Met3118fs</v>
          </cell>
          <cell r="G1757" t="str">
            <v>FS</v>
          </cell>
          <cell r="H1757" t="str">
            <v>PTC</v>
          </cell>
          <cell r="I1757" t="str">
            <v>NMD</v>
          </cell>
          <cell r="J1757">
            <v>1</v>
          </cell>
          <cell r="K1757" t="str">
            <v/>
          </cell>
          <cell r="L1757" t="str">
            <v>22 August 2017 (HGVS reformatted)</v>
          </cell>
        </row>
        <row r="1758">
          <cell r="D1758" t="str">
            <v>c.9356T&gt;A</v>
          </cell>
          <cell r="E1758" t="str">
            <v/>
          </cell>
          <cell r="F1758" t="str">
            <v>p.Leu3119X</v>
          </cell>
          <cell r="G1758" t="str">
            <v>NS</v>
          </cell>
          <cell r="H1758" t="str">
            <v>PTC</v>
          </cell>
          <cell r="I1758" t="str">
            <v>NMD</v>
          </cell>
          <cell r="J1758">
            <v>1</v>
          </cell>
          <cell r="K1758" t="str">
            <v/>
          </cell>
          <cell r="L1758" t="str">
            <v>21 March 2013</v>
          </cell>
        </row>
        <row r="1759">
          <cell r="D1759" t="str">
            <v>c.9356T&gt;G</v>
          </cell>
          <cell r="E1759" t="str">
            <v/>
          </cell>
          <cell r="F1759" t="str">
            <v>p.Leu3119X</v>
          </cell>
          <cell r="G1759" t="str">
            <v>NS</v>
          </cell>
          <cell r="H1759" t="str">
            <v>PTC</v>
          </cell>
          <cell r="I1759" t="str">
            <v>NMD</v>
          </cell>
          <cell r="J1759">
            <v>1</v>
          </cell>
          <cell r="K1759" t="str">
            <v/>
          </cell>
          <cell r="L1759" t="str">
            <v/>
          </cell>
        </row>
        <row r="1760">
          <cell r="D1760" t="str">
            <v>c.9357_9360del</v>
          </cell>
          <cell r="E1760" t="str">
            <v/>
          </cell>
          <cell r="F1760" t="str">
            <v>p.Ile3120fs</v>
          </cell>
          <cell r="G1760" t="str">
            <v>FS</v>
          </cell>
          <cell r="H1760" t="str">
            <v>PTC</v>
          </cell>
          <cell r="I1760" t="str">
            <v>NMD</v>
          </cell>
          <cell r="J1760">
            <v>1</v>
          </cell>
          <cell r="K1760" t="str">
            <v/>
          </cell>
          <cell r="L1760" t="str">
            <v>22 August 2017 (HGVS reformatted)</v>
          </cell>
        </row>
        <row r="1761">
          <cell r="D1761" t="str">
            <v>c.9371A&gt;T</v>
          </cell>
          <cell r="E1761" t="str">
            <v/>
          </cell>
          <cell r="F1761" t="str">
            <v>p.Asn3124Ile</v>
          </cell>
          <cell r="G1761" t="str">
            <v>MS</v>
          </cell>
          <cell r="H1761" t="str">
            <v>MS</v>
          </cell>
          <cell r="I1761" t="str">
            <v>MS</v>
          </cell>
          <cell r="J1761">
            <v>2</v>
          </cell>
          <cell r="K1761" t="str">
            <v>Myriad; Karchin et al (2008) 6:203-216</v>
          </cell>
          <cell r="L1761" t="str">
            <v>15 January 2010</v>
          </cell>
        </row>
        <row r="1762">
          <cell r="D1762" t="str">
            <v>c.9376C&gt;T</v>
          </cell>
          <cell r="E1762" t="str">
            <v/>
          </cell>
          <cell r="F1762" t="str">
            <v>p.Gln3126X</v>
          </cell>
          <cell r="G1762" t="str">
            <v>NS</v>
          </cell>
          <cell r="H1762" t="str">
            <v>PTC</v>
          </cell>
          <cell r="I1762" t="str">
            <v>NMD</v>
          </cell>
          <cell r="J1762">
            <v>1</v>
          </cell>
          <cell r="K1762" t="str">
            <v/>
          </cell>
          <cell r="L1762" t="str">
            <v/>
          </cell>
        </row>
        <row r="1763">
          <cell r="D1763" t="str">
            <v>c.9380G&gt;A</v>
          </cell>
          <cell r="E1763" t="str">
            <v/>
          </cell>
          <cell r="F1763" t="str">
            <v>p.Trp3127X</v>
          </cell>
          <cell r="G1763" t="str">
            <v>NS</v>
          </cell>
          <cell r="H1763" t="str">
            <v>PTC</v>
          </cell>
          <cell r="I1763" t="str">
            <v>NMD</v>
          </cell>
          <cell r="J1763">
            <v>1</v>
          </cell>
          <cell r="K1763" t="str">
            <v/>
          </cell>
          <cell r="L1763" t="str">
            <v/>
          </cell>
        </row>
        <row r="1764">
          <cell r="D1764" t="str">
            <v>c.9381_9388del</v>
          </cell>
          <cell r="E1764" t="str">
            <v/>
          </cell>
          <cell r="F1764" t="str">
            <v>p.Trp3127X</v>
          </cell>
          <cell r="G1764" t="str">
            <v>FS</v>
          </cell>
          <cell r="H1764" t="str">
            <v>PTC</v>
          </cell>
          <cell r="I1764" t="str">
            <v>NMD</v>
          </cell>
          <cell r="J1764">
            <v>1</v>
          </cell>
          <cell r="K1764" t="str">
            <v/>
          </cell>
          <cell r="L1764" t="str">
            <v>22 August 2014; 22 August 2017 (HGVS reformatted)</v>
          </cell>
        </row>
        <row r="1765">
          <cell r="D1765" t="str">
            <v>c.9381G&gt;A</v>
          </cell>
          <cell r="E1765" t="str">
            <v/>
          </cell>
          <cell r="F1765" t="str">
            <v>p.Trp3127X</v>
          </cell>
          <cell r="G1765" t="str">
            <v>NS</v>
          </cell>
          <cell r="H1765" t="str">
            <v>PTC</v>
          </cell>
          <cell r="I1765" t="str">
            <v>NMD</v>
          </cell>
          <cell r="J1765">
            <v>1</v>
          </cell>
          <cell r="K1765" t="str">
            <v/>
          </cell>
          <cell r="L1765" t="str">
            <v>2 March 2013</v>
          </cell>
        </row>
        <row r="1766">
          <cell r="D1766" t="str">
            <v>c.9382C&gt;T</v>
          </cell>
          <cell r="E1766" t="str">
            <v/>
          </cell>
          <cell r="F1766" t="str">
            <v>p.Arg3128X</v>
          </cell>
          <cell r="G1766" t="str">
            <v>NS</v>
          </cell>
          <cell r="H1766" t="str">
            <v>PTC</v>
          </cell>
          <cell r="I1766" t="str">
            <v>NMD</v>
          </cell>
          <cell r="J1766">
            <v>1</v>
          </cell>
          <cell r="K1766" t="str">
            <v/>
          </cell>
          <cell r="L1766" t="str">
            <v/>
          </cell>
        </row>
        <row r="1767">
          <cell r="D1767" t="str">
            <v>c.9393del</v>
          </cell>
          <cell r="E1767" t="str">
            <v/>
          </cell>
          <cell r="F1767" t="str">
            <v>p.Lys3132fs</v>
          </cell>
          <cell r="G1767" t="str">
            <v>FS</v>
          </cell>
          <cell r="H1767" t="str">
            <v>PTC</v>
          </cell>
          <cell r="I1767" t="str">
            <v>NMD</v>
          </cell>
          <cell r="J1767">
            <v>1</v>
          </cell>
          <cell r="K1767" t="str">
            <v/>
          </cell>
          <cell r="L1767" t="str">
            <v>16 August 2010; 22 August 2017 (HGVS reformatted)</v>
          </cell>
        </row>
        <row r="1768">
          <cell r="D1768" t="str">
            <v>c.93G&gt;A</v>
          </cell>
          <cell r="E1768" t="str">
            <v/>
          </cell>
          <cell r="F1768" t="str">
            <v>p.Trp31X</v>
          </cell>
          <cell r="G1768" t="str">
            <v>NS</v>
          </cell>
          <cell r="H1768" t="str">
            <v>PTC</v>
          </cell>
          <cell r="I1768" t="str">
            <v>NMD</v>
          </cell>
          <cell r="J1768">
            <v>1</v>
          </cell>
          <cell r="K1768" t="str">
            <v/>
          </cell>
          <cell r="L1768" t="str">
            <v/>
          </cell>
        </row>
        <row r="1769">
          <cell r="D1769" t="str">
            <v>c.9401del</v>
          </cell>
          <cell r="E1769" t="str">
            <v/>
          </cell>
          <cell r="F1769" t="str">
            <v>p.Gly3134fs</v>
          </cell>
          <cell r="G1769" t="str">
            <v>FS</v>
          </cell>
          <cell r="H1769" t="str">
            <v>PTC</v>
          </cell>
          <cell r="I1769" t="str">
            <v>NMD</v>
          </cell>
          <cell r="J1769">
            <v>1</v>
          </cell>
          <cell r="K1769" t="str">
            <v/>
          </cell>
          <cell r="L1769" t="str">
            <v>22 August 2017 (HGVS reformatted)</v>
          </cell>
        </row>
        <row r="1770">
          <cell r="D1770" t="str">
            <v>c.9403del</v>
          </cell>
          <cell r="E1770" t="str">
            <v/>
          </cell>
          <cell r="F1770" t="str">
            <v>p.Leu3135fs</v>
          </cell>
          <cell r="G1770" t="str">
            <v>FS</v>
          </cell>
          <cell r="H1770" t="str">
            <v>PTC</v>
          </cell>
          <cell r="I1770" t="str">
            <v>NMD</v>
          </cell>
          <cell r="J1770">
            <v>1</v>
          </cell>
          <cell r="K1770" t="str">
            <v/>
          </cell>
          <cell r="L1770" t="str">
            <v>22 August 2017 (HGVS reformatted)</v>
          </cell>
        </row>
        <row r="1771">
          <cell r="D1771" t="str">
            <v>c.9408del</v>
          </cell>
          <cell r="E1771" t="str">
            <v/>
          </cell>
          <cell r="F1771" t="str">
            <v>p.Thr3137fs</v>
          </cell>
          <cell r="G1771" t="str">
            <v>FS</v>
          </cell>
          <cell r="H1771" t="str">
            <v>PTC</v>
          </cell>
          <cell r="I1771" t="str">
            <v>NMD</v>
          </cell>
          <cell r="J1771">
            <v>1</v>
          </cell>
          <cell r="K1771" t="str">
            <v/>
          </cell>
          <cell r="L1771" t="str">
            <v>22 August 2017 (HGVS reformatted)</v>
          </cell>
        </row>
        <row r="1772">
          <cell r="D1772" t="str">
            <v>c.9409_9412del</v>
          </cell>
          <cell r="E1772" t="str">
            <v/>
          </cell>
          <cell r="F1772" t="str">
            <v>p.Thr3137fs</v>
          </cell>
          <cell r="G1772" t="str">
            <v>FS</v>
          </cell>
          <cell r="H1772" t="str">
            <v>PTC</v>
          </cell>
          <cell r="I1772" t="str">
            <v>NMD</v>
          </cell>
          <cell r="J1772">
            <v>1</v>
          </cell>
          <cell r="K1772" t="str">
            <v/>
          </cell>
          <cell r="L1772" t="str">
            <v>30 August 2010; 22 August 2017 (HGVS reformatted)</v>
          </cell>
        </row>
        <row r="1773">
          <cell r="D1773" t="str">
            <v>c.9413dup</v>
          </cell>
          <cell r="E1773" t="str">
            <v/>
          </cell>
          <cell r="F1773" t="str">
            <v>p.Leu3138fs</v>
          </cell>
          <cell r="G1773" t="str">
            <v>FS</v>
          </cell>
          <cell r="H1773" t="str">
            <v>PTC</v>
          </cell>
          <cell r="I1773" t="str">
            <v>NMD</v>
          </cell>
          <cell r="J1773">
            <v>1</v>
          </cell>
          <cell r="K1773" t="str">
            <v/>
          </cell>
          <cell r="L1773" t="str">
            <v>22 February 2013; 22 August 2017 (HGVS reformatted)</v>
          </cell>
        </row>
        <row r="1774">
          <cell r="D1774" t="str">
            <v>c.9413T&gt;G</v>
          </cell>
          <cell r="E1774" t="str">
            <v/>
          </cell>
          <cell r="F1774" t="str">
            <v>p.Leu3138X</v>
          </cell>
          <cell r="G1774" t="str">
            <v>NS</v>
          </cell>
          <cell r="H1774" t="str">
            <v>PTC</v>
          </cell>
          <cell r="I1774" t="str">
            <v>NMD</v>
          </cell>
          <cell r="J1774">
            <v>1</v>
          </cell>
          <cell r="K1774" t="str">
            <v/>
          </cell>
          <cell r="L1774" t="str">
            <v>27 August 2014</v>
          </cell>
        </row>
        <row r="1775">
          <cell r="D1775" t="str">
            <v>c.9418_9430del</v>
          </cell>
          <cell r="E1775" t="str">
            <v/>
          </cell>
          <cell r="F1775" t="str">
            <v>p.Ala3140fs</v>
          </cell>
          <cell r="G1775" t="str">
            <v>FS</v>
          </cell>
          <cell r="H1775" t="str">
            <v>PTC</v>
          </cell>
          <cell r="I1775" t="str">
            <v>NMD</v>
          </cell>
          <cell r="J1775">
            <v>1</v>
          </cell>
          <cell r="K1775" t="str">
            <v/>
          </cell>
          <cell r="L1775" t="str">
            <v>22 August 2017 (HGVS reformatted)</v>
          </cell>
        </row>
        <row r="1776">
          <cell r="D1776" t="str">
            <v>c.9423del</v>
          </cell>
          <cell r="E1776" t="str">
            <v/>
          </cell>
          <cell r="F1776" t="str">
            <v>p.Asp3142fs</v>
          </cell>
          <cell r="G1776" t="str">
            <v>FS</v>
          </cell>
          <cell r="H1776" t="str">
            <v>PTC</v>
          </cell>
          <cell r="I1776" t="str">
            <v>NMD</v>
          </cell>
          <cell r="J1776">
            <v>1</v>
          </cell>
          <cell r="K1776" t="str">
            <v/>
          </cell>
          <cell r="L1776" t="str">
            <v>22 August 2017 (HGVS reformatted)</v>
          </cell>
        </row>
        <row r="1777">
          <cell r="D1777" t="str">
            <v>c.9429_9430del</v>
          </cell>
          <cell r="E1777" t="str">
            <v/>
          </cell>
          <cell r="F1777" t="str">
            <v>p.Ser3144fs</v>
          </cell>
          <cell r="G1777" t="str">
            <v>FS</v>
          </cell>
          <cell r="H1777" t="str">
            <v>PTC</v>
          </cell>
          <cell r="I1777" t="str">
            <v>NMD</v>
          </cell>
          <cell r="J1777">
            <v>1</v>
          </cell>
          <cell r="K1777" t="str">
            <v/>
          </cell>
          <cell r="L1777" t="str">
            <v>22 August 2017 (HGVS reformatted)</v>
          </cell>
        </row>
        <row r="1778">
          <cell r="D1778" t="str">
            <v>c.9430del</v>
          </cell>
          <cell r="E1778" t="str">
            <v/>
          </cell>
          <cell r="F1778" t="str">
            <v>p.Ser3144fs</v>
          </cell>
          <cell r="G1778" t="str">
            <v>FS</v>
          </cell>
          <cell r="H1778" t="str">
            <v>PTC</v>
          </cell>
          <cell r="I1778" t="str">
            <v>NMD</v>
          </cell>
          <cell r="J1778">
            <v>1</v>
          </cell>
          <cell r="K1778" t="str">
            <v/>
          </cell>
          <cell r="L1778" t="str">
            <v>22 August 2017 (HGVS reformatted)</v>
          </cell>
        </row>
        <row r="1779">
          <cell r="D1779" t="str">
            <v>c.9435_9436del</v>
          </cell>
          <cell r="E1779" t="str">
            <v/>
          </cell>
          <cell r="F1779" t="str">
            <v>p.Ser3147fs</v>
          </cell>
          <cell r="G1779" t="str">
            <v>FS</v>
          </cell>
          <cell r="H1779" t="str">
            <v>PTC</v>
          </cell>
          <cell r="I1779" t="str">
            <v>NMD</v>
          </cell>
          <cell r="J1779">
            <v>1</v>
          </cell>
          <cell r="K1779" t="str">
            <v/>
          </cell>
          <cell r="L1779" t="str">
            <v>22 August 2017 (HGVS reformatted)</v>
          </cell>
        </row>
        <row r="1780">
          <cell r="D1780" t="str">
            <v>c.9440dup</v>
          </cell>
          <cell r="E1780" t="str">
            <v/>
          </cell>
          <cell r="F1780" t="str">
            <v>p.Ala3148fs</v>
          </cell>
          <cell r="G1780" t="str">
            <v>FS</v>
          </cell>
          <cell r="H1780" t="str">
            <v>PTC</v>
          </cell>
          <cell r="I1780" t="str">
            <v>NMD</v>
          </cell>
          <cell r="J1780">
            <v>1</v>
          </cell>
          <cell r="K1780" t="str">
            <v/>
          </cell>
          <cell r="L1780" t="str">
            <v>31 March 2010; 22 August 2017 (HGVS reformatted)</v>
          </cell>
        </row>
        <row r="1781">
          <cell r="D1781" t="str">
            <v>c.9453del</v>
          </cell>
          <cell r="E1781" t="str">
            <v/>
          </cell>
          <cell r="F1781" t="str">
            <v>p.Glu3152fs</v>
          </cell>
          <cell r="G1781" t="str">
            <v>FS</v>
          </cell>
          <cell r="H1781" t="str">
            <v>PTC</v>
          </cell>
          <cell r="I1781" t="str">
            <v>NMD</v>
          </cell>
          <cell r="J1781">
            <v>1</v>
          </cell>
          <cell r="K1781" t="str">
            <v/>
          </cell>
          <cell r="L1781" t="str">
            <v>26 March 2014; 22 August 2017 (HGVS reformatted)</v>
          </cell>
        </row>
        <row r="1782">
          <cell r="D1782" t="str">
            <v>c.9455_9456del</v>
          </cell>
          <cell r="E1782" t="str">
            <v/>
          </cell>
          <cell r="F1782" t="str">
            <v>p.Glu3152fs</v>
          </cell>
          <cell r="G1782" t="str">
            <v>FS</v>
          </cell>
          <cell r="H1782" t="str">
            <v>PTC</v>
          </cell>
          <cell r="I1782" t="str">
            <v>NMD</v>
          </cell>
          <cell r="J1782">
            <v>1</v>
          </cell>
          <cell r="K1782" t="str">
            <v/>
          </cell>
          <cell r="L1782" t="str">
            <v>22 August 2017 (HGVS reformatted)</v>
          </cell>
        </row>
        <row r="1783">
          <cell r="D1783" t="str">
            <v>c.9455_9456dup</v>
          </cell>
          <cell r="E1783" t="str">
            <v/>
          </cell>
          <cell r="F1783" t="str">
            <v>p.Gly3153fs</v>
          </cell>
          <cell r="G1783" t="str">
            <v>FS</v>
          </cell>
          <cell r="H1783" t="str">
            <v>PTC</v>
          </cell>
          <cell r="I1783" t="str">
            <v>NMD</v>
          </cell>
          <cell r="J1783">
            <v>1</v>
          </cell>
          <cell r="K1783" t="str">
            <v/>
          </cell>
          <cell r="L1783" t="str">
            <v>13 August 2010; 22 August 2017 (HGVS reformatted)</v>
          </cell>
        </row>
        <row r="1784">
          <cell r="D1784" t="str">
            <v>c.9458del</v>
          </cell>
          <cell r="E1784" t="str">
            <v/>
          </cell>
          <cell r="F1784" t="str">
            <v>p.Gly3153fs</v>
          </cell>
          <cell r="G1784" t="str">
            <v>FS</v>
          </cell>
          <cell r="H1784" t="str">
            <v>PTC</v>
          </cell>
          <cell r="I1784" t="str">
            <v>NMD</v>
          </cell>
          <cell r="J1784">
            <v>1</v>
          </cell>
          <cell r="K1784" t="str">
            <v/>
          </cell>
          <cell r="L1784" t="str">
            <v>22 August 2017 (HGVS reformatted)</v>
          </cell>
        </row>
        <row r="1785">
          <cell r="D1785" t="str">
            <v>c.9463_9467delinsGAATGATC</v>
          </cell>
          <cell r="E1785" t="str">
            <v/>
          </cell>
          <cell r="F1785" t="str">
            <v>p.Phe3155fs</v>
          </cell>
          <cell r="G1785" t="str">
            <v>IFI/FS</v>
          </cell>
          <cell r="H1785" t="str">
            <v>PTC</v>
          </cell>
          <cell r="I1785" t="str">
            <v>NMD</v>
          </cell>
          <cell r="J1785">
            <v>1</v>
          </cell>
          <cell r="K1785" t="str">
            <v/>
          </cell>
          <cell r="L1785" t="str">
            <v/>
          </cell>
        </row>
        <row r="1786">
          <cell r="D1786" t="str">
            <v>c.9474del</v>
          </cell>
          <cell r="E1786" t="str">
            <v/>
          </cell>
          <cell r="F1786" t="str">
            <v>p.Phe3159fs</v>
          </cell>
          <cell r="G1786" t="str">
            <v>FS</v>
          </cell>
          <cell r="H1786" t="str">
            <v>PTC</v>
          </cell>
          <cell r="I1786" t="str">
            <v>NMD</v>
          </cell>
          <cell r="J1786">
            <v>1</v>
          </cell>
          <cell r="K1786" t="str">
            <v/>
          </cell>
          <cell r="L1786" t="str">
            <v>22 August 2017 (HGVS reformatted)</v>
          </cell>
        </row>
        <row r="1787">
          <cell r="D1787" t="str">
            <v>c.9481A&gt;T</v>
          </cell>
          <cell r="E1787" t="str">
            <v/>
          </cell>
          <cell r="F1787" t="str">
            <v>p.Lys3161X</v>
          </cell>
          <cell r="G1787" t="str">
            <v>NS</v>
          </cell>
          <cell r="H1787" t="str">
            <v>PTC</v>
          </cell>
          <cell r="I1787" t="str">
            <v>NMD</v>
          </cell>
          <cell r="J1787">
            <v>1</v>
          </cell>
          <cell r="K1787" t="str">
            <v/>
          </cell>
          <cell r="L1787" t="str">
            <v/>
          </cell>
        </row>
        <row r="1788">
          <cell r="D1788" t="str">
            <v>c.9498del</v>
          </cell>
          <cell r="E1788" t="str">
            <v/>
          </cell>
          <cell r="F1788" t="str">
            <v>p.Glu3167fs</v>
          </cell>
          <cell r="G1788" t="str">
            <v>FS</v>
          </cell>
          <cell r="H1788" t="str">
            <v>PTC</v>
          </cell>
          <cell r="I1788" t="str">
            <v>unknown</v>
          </cell>
          <cell r="J1788">
            <v>3</v>
          </cell>
          <cell r="K1788" t="str">
            <v/>
          </cell>
          <cell r="L1788" t="str">
            <v>22 August 2017 (HGVS reformatted)</v>
          </cell>
        </row>
        <row r="1789">
          <cell r="D1789" t="str">
            <v>c.9499_9501+2del</v>
          </cell>
          <cell r="E1789" t="str">
            <v/>
          </cell>
          <cell r="F1789" t="str">
            <v/>
          </cell>
          <cell r="G1789" t="str">
            <v>S</v>
          </cell>
          <cell r="H1789" t="str">
            <v>unknown</v>
          </cell>
          <cell r="I1789" t="str">
            <v>unknown</v>
          </cell>
          <cell r="J1789">
            <v>3</v>
          </cell>
          <cell r="K1789" t="str">
            <v/>
          </cell>
          <cell r="L1789" t="str">
            <v>22 August 2017 (HGVS reformatted)</v>
          </cell>
        </row>
        <row r="1790">
          <cell r="D1790" t="str">
            <v>c.949del</v>
          </cell>
          <cell r="E1790" t="str">
            <v/>
          </cell>
          <cell r="F1790" t="str">
            <v>p.Thr317fs</v>
          </cell>
          <cell r="G1790" t="str">
            <v>FS</v>
          </cell>
          <cell r="H1790" t="str">
            <v>PTC</v>
          </cell>
          <cell r="I1790" t="str">
            <v>NMD</v>
          </cell>
          <cell r="J1790">
            <v>1</v>
          </cell>
          <cell r="K1790" t="str">
            <v/>
          </cell>
          <cell r="L1790" t="str">
            <v>31 August 2012; 22 August 2017 (HGVS reformatted)</v>
          </cell>
        </row>
        <row r="1791">
          <cell r="D1791" t="str">
            <v>c.9501+1G&gt;A</v>
          </cell>
          <cell r="E1791" t="str">
            <v/>
          </cell>
          <cell r="F1791" t="str">
            <v/>
          </cell>
          <cell r="G1791" t="str">
            <v>S</v>
          </cell>
          <cell r="H1791" t="str">
            <v>unknown</v>
          </cell>
          <cell r="I1791" t="str">
            <v>unknown</v>
          </cell>
          <cell r="J1791">
            <v>3</v>
          </cell>
          <cell r="K1791" t="str">
            <v/>
          </cell>
          <cell r="L1791" t="str">
            <v>21 October 2010</v>
          </cell>
        </row>
        <row r="1792">
          <cell r="D1792" t="str">
            <v>c.9501+1G&gt;T</v>
          </cell>
          <cell r="E1792" t="str">
            <v/>
          </cell>
          <cell r="F1792" t="str">
            <v/>
          </cell>
          <cell r="G1792" t="str">
            <v>S</v>
          </cell>
          <cell r="H1792" t="str">
            <v>unknown</v>
          </cell>
          <cell r="I1792" t="str">
            <v>unknown</v>
          </cell>
          <cell r="J1792">
            <v>3</v>
          </cell>
          <cell r="K1792" t="str">
            <v/>
          </cell>
          <cell r="L1792" t="str">
            <v>20 April 2011</v>
          </cell>
        </row>
        <row r="1793">
          <cell r="D1793" t="str">
            <v>c.9502-2A&gt;C</v>
          </cell>
          <cell r="E1793" t="str">
            <v/>
          </cell>
          <cell r="F1793" t="str">
            <v xml:space="preserve"> </v>
          </cell>
          <cell r="G1793" t="str">
            <v>S</v>
          </cell>
          <cell r="H1793" t="str">
            <v>unknown</v>
          </cell>
          <cell r="I1793" t="str">
            <v>unknown</v>
          </cell>
          <cell r="J1793">
            <v>3</v>
          </cell>
          <cell r="K1793" t="str">
            <v/>
          </cell>
          <cell r="L1793" t="str">
            <v>17 February 2014</v>
          </cell>
        </row>
        <row r="1794">
          <cell r="D1794" t="str">
            <v>c.9507del</v>
          </cell>
          <cell r="E1794" t="str">
            <v/>
          </cell>
          <cell r="F1794" t="str">
            <v>p.Ile3169fs</v>
          </cell>
          <cell r="G1794" t="str">
            <v>FS</v>
          </cell>
          <cell r="H1794" t="str">
            <v>PTC</v>
          </cell>
          <cell r="I1794" t="str">
            <v>unknown</v>
          </cell>
          <cell r="J1794">
            <v>3</v>
          </cell>
          <cell r="K1794" t="str">
            <v/>
          </cell>
          <cell r="L1794" t="str">
            <v>22 August 2017 (HGVS reformatted)</v>
          </cell>
        </row>
        <row r="1795">
          <cell r="D1795" t="str">
            <v>c.952A&gt;T</v>
          </cell>
          <cell r="E1795" t="str">
            <v/>
          </cell>
          <cell r="F1795" t="str">
            <v>p.Lys318X</v>
          </cell>
          <cell r="G1795" t="str">
            <v>NS</v>
          </cell>
          <cell r="H1795" t="str">
            <v>PTC</v>
          </cell>
          <cell r="I1795" t="str">
            <v>NMD</v>
          </cell>
          <cell r="J1795">
            <v>1</v>
          </cell>
          <cell r="K1795" t="str">
            <v/>
          </cell>
          <cell r="L1795" t="str">
            <v/>
          </cell>
        </row>
        <row r="1796">
          <cell r="D1796" t="str">
            <v>c.9537_9544del</v>
          </cell>
          <cell r="E1796" t="str">
            <v/>
          </cell>
          <cell r="F1796" t="str">
            <v>p.Leu3180fs</v>
          </cell>
          <cell r="G1796" t="str">
            <v>FS</v>
          </cell>
          <cell r="H1796" t="str">
            <v>PTC</v>
          </cell>
          <cell r="I1796" t="str">
            <v>NMD</v>
          </cell>
          <cell r="J1796">
            <v>1</v>
          </cell>
          <cell r="K1796" t="str">
            <v/>
          </cell>
          <cell r="L1796" t="str">
            <v>20 April 2011; 22 August 2017 (HGVS reformatted)</v>
          </cell>
        </row>
        <row r="1797">
          <cell r="D1797" t="str">
            <v>c.9537dup</v>
          </cell>
          <cell r="E1797" t="str">
            <v/>
          </cell>
          <cell r="F1797" t="str">
            <v>p.Leu3180fs</v>
          </cell>
          <cell r="G1797" t="str">
            <v>FS</v>
          </cell>
          <cell r="H1797" t="str">
            <v>PTC</v>
          </cell>
          <cell r="I1797" t="str">
            <v>NMD</v>
          </cell>
          <cell r="J1797">
            <v>1</v>
          </cell>
          <cell r="K1797" t="str">
            <v/>
          </cell>
          <cell r="L1797" t="str">
            <v>15 October 2010; 22 August 2017 (HGVS reformatted)</v>
          </cell>
        </row>
        <row r="1798">
          <cell r="D1798" t="str">
            <v>c.9550_9563dup</v>
          </cell>
          <cell r="E1798" t="str">
            <v/>
          </cell>
          <cell r="F1798" t="str">
            <v>p.Pro3189fs</v>
          </cell>
          <cell r="G1798" t="str">
            <v>FS</v>
          </cell>
          <cell r="H1798" t="str">
            <v>PTC</v>
          </cell>
          <cell r="I1798" t="str">
            <v>NMD</v>
          </cell>
          <cell r="J1798">
            <v>1</v>
          </cell>
          <cell r="K1798" t="str">
            <v/>
          </cell>
          <cell r="L1798" t="str">
            <v>24 February 2014</v>
          </cell>
        </row>
        <row r="1799">
          <cell r="D1799" t="str">
            <v>c.956del</v>
          </cell>
          <cell r="E1799" t="str">
            <v/>
          </cell>
          <cell r="F1799" t="str">
            <v>p.Asn319fs</v>
          </cell>
          <cell r="G1799" t="str">
            <v>FS</v>
          </cell>
          <cell r="H1799" t="str">
            <v>PTC</v>
          </cell>
          <cell r="I1799" t="str">
            <v>NMD</v>
          </cell>
          <cell r="J1799">
            <v>1</v>
          </cell>
          <cell r="K1799" t="str">
            <v/>
          </cell>
          <cell r="L1799" t="str">
            <v>6 May 2011; 22 August 2017 (HGVS reformatted)</v>
          </cell>
        </row>
        <row r="1800">
          <cell r="D1800" t="str">
            <v>c.956dup</v>
          </cell>
          <cell r="E1800" t="str">
            <v/>
          </cell>
          <cell r="F1800" t="str">
            <v>p.Asn319fs</v>
          </cell>
          <cell r="G1800" t="str">
            <v>FS</v>
          </cell>
          <cell r="H1800" t="str">
            <v>PTC</v>
          </cell>
          <cell r="I1800" t="str">
            <v>NMD</v>
          </cell>
          <cell r="J1800">
            <v>1</v>
          </cell>
          <cell r="K1800" t="str">
            <v/>
          </cell>
          <cell r="L1800" t="str">
            <v>27 November 2009 (amended); 22 August 2017 (HGVS reformatted)</v>
          </cell>
        </row>
        <row r="1801">
          <cell r="D1801" t="str">
            <v>c.9572G&gt;A</v>
          </cell>
          <cell r="E1801" t="str">
            <v/>
          </cell>
          <cell r="F1801" t="str">
            <v>p.Trp3191X</v>
          </cell>
          <cell r="G1801" t="str">
            <v>NS</v>
          </cell>
          <cell r="H1801" t="str">
            <v>PTC</v>
          </cell>
          <cell r="I1801" t="str">
            <v>NMD</v>
          </cell>
          <cell r="J1801">
            <v>1</v>
          </cell>
          <cell r="K1801" t="str">
            <v/>
          </cell>
          <cell r="L1801" t="str">
            <v/>
          </cell>
        </row>
        <row r="1802">
          <cell r="D1802" t="str">
            <v>c.9580_9581del</v>
          </cell>
          <cell r="E1802" t="str">
            <v/>
          </cell>
          <cell r="F1802" t="str">
            <v>p.Pro3194fs</v>
          </cell>
          <cell r="G1802" t="str">
            <v>FS</v>
          </cell>
          <cell r="H1802" t="str">
            <v>PTC</v>
          </cell>
          <cell r="I1802" t="str">
            <v>NMD</v>
          </cell>
          <cell r="J1802">
            <v>1</v>
          </cell>
          <cell r="K1802" t="str">
            <v/>
          </cell>
          <cell r="L1802" t="str">
            <v>22 August 2017 (HGVS reformatted)</v>
          </cell>
        </row>
        <row r="1803">
          <cell r="D1803" t="str">
            <v>c.9599C&gt;G</v>
          </cell>
          <cell r="E1803" t="str">
            <v/>
          </cell>
          <cell r="F1803" t="str">
            <v>p.Ser3200X</v>
          </cell>
          <cell r="G1803" t="str">
            <v>NS</v>
          </cell>
          <cell r="H1803" t="str">
            <v>PTC</v>
          </cell>
          <cell r="I1803" t="str">
            <v>NMD</v>
          </cell>
          <cell r="J1803">
            <v>1</v>
          </cell>
          <cell r="K1803" t="str">
            <v/>
          </cell>
          <cell r="L1803" t="str">
            <v/>
          </cell>
        </row>
        <row r="1804">
          <cell r="D1804" t="str">
            <v>c.961C&gt;T</v>
          </cell>
          <cell r="E1804" t="str">
            <v/>
          </cell>
          <cell r="F1804" t="str">
            <v>p.Gln321X</v>
          </cell>
          <cell r="G1804" t="str">
            <v>NS</v>
          </cell>
          <cell r="H1804" t="str">
            <v>PTC</v>
          </cell>
          <cell r="I1804" t="str">
            <v>NMD</v>
          </cell>
          <cell r="J1804">
            <v>1</v>
          </cell>
          <cell r="K1804" t="str">
            <v/>
          </cell>
          <cell r="L1804" t="str">
            <v/>
          </cell>
        </row>
        <row r="1805">
          <cell r="D1805" t="str">
            <v>c.9666del</v>
          </cell>
          <cell r="E1805" t="str">
            <v/>
          </cell>
          <cell r="F1805" t="str">
            <v>p.Cys3222fs</v>
          </cell>
          <cell r="G1805" t="str">
            <v>FS</v>
          </cell>
          <cell r="H1805" t="str">
            <v>PTC</v>
          </cell>
          <cell r="I1805" t="str">
            <v>no NMD</v>
          </cell>
          <cell r="J1805">
            <v>2</v>
          </cell>
          <cell r="K1805" t="str">
            <v/>
          </cell>
          <cell r="L1805" t="str">
            <v>22 August 2017 (HGVS reformatted)</v>
          </cell>
        </row>
        <row r="1806">
          <cell r="D1806" t="str">
            <v>c.9672dup</v>
          </cell>
          <cell r="E1806" t="str">
            <v/>
          </cell>
          <cell r="F1806" t="str">
            <v>p.Tyr3225fs</v>
          </cell>
          <cell r="G1806" t="str">
            <v>FS</v>
          </cell>
          <cell r="H1806" t="str">
            <v>PTC</v>
          </cell>
          <cell r="I1806" t="str">
            <v>no NMD</v>
          </cell>
          <cell r="J1806">
            <v>2</v>
          </cell>
          <cell r="K1806" t="str">
            <v/>
          </cell>
          <cell r="L1806" t="str">
            <v>22 August 2017 (HGVS reformatted)</v>
          </cell>
        </row>
        <row r="1807">
          <cell r="D1807" t="str">
            <v>c.9676del</v>
          </cell>
          <cell r="E1807" t="str">
            <v/>
          </cell>
          <cell r="F1807" t="str">
            <v>p.Tyr3226fs</v>
          </cell>
          <cell r="G1807" t="str">
            <v>FS</v>
          </cell>
          <cell r="H1807" t="str">
            <v>PTC</v>
          </cell>
          <cell r="I1807" t="str">
            <v>no NMD</v>
          </cell>
          <cell r="J1807">
            <v>2</v>
          </cell>
          <cell r="K1807" t="str">
            <v/>
          </cell>
          <cell r="L1807" t="str">
            <v>30 June 2010; 22 August 2017 (HGVS reformatted)</v>
          </cell>
        </row>
        <row r="1808">
          <cell r="D1808" t="str">
            <v>c.968_971del</v>
          </cell>
          <cell r="E1808" t="str">
            <v/>
          </cell>
          <cell r="F1808" t="str">
            <v>p.Val323fs</v>
          </cell>
          <cell r="G1808" t="str">
            <v>FS</v>
          </cell>
          <cell r="H1808" t="str">
            <v>PTC</v>
          </cell>
          <cell r="I1808" t="str">
            <v>NMD</v>
          </cell>
          <cell r="J1808">
            <v>1</v>
          </cell>
          <cell r="K1808" t="str">
            <v/>
          </cell>
          <cell r="L1808" t="str">
            <v>22 August 2017 (HGVS reformatted)</v>
          </cell>
        </row>
        <row r="1809">
          <cell r="D1809" t="str">
            <v>c.9682del</v>
          </cell>
          <cell r="E1809" t="str">
            <v/>
          </cell>
          <cell r="F1809" t="str">
            <v>p.Ser3228fs</v>
          </cell>
          <cell r="G1809" t="str">
            <v>FS</v>
          </cell>
          <cell r="H1809" t="str">
            <v>PTC</v>
          </cell>
          <cell r="I1809" t="str">
            <v>no NMD</v>
          </cell>
          <cell r="J1809">
            <v>2</v>
          </cell>
          <cell r="K1809" t="str">
            <v/>
          </cell>
          <cell r="L1809" t="str">
            <v>22 August 2017 (HGVS reformatted)</v>
          </cell>
        </row>
        <row r="1810">
          <cell r="D1810" t="str">
            <v>c.9699_9702del</v>
          </cell>
          <cell r="E1810" t="str">
            <v/>
          </cell>
          <cell r="F1810" t="str">
            <v>p.Cys3233fs</v>
          </cell>
          <cell r="G1810" t="str">
            <v>FS</v>
          </cell>
          <cell r="H1810" t="str">
            <v>PTC</v>
          </cell>
          <cell r="I1810" t="str">
            <v>no NMD</v>
          </cell>
          <cell r="J1810">
            <v>2</v>
          </cell>
          <cell r="K1810" t="str">
            <v/>
          </cell>
          <cell r="L1810" t="str">
            <v>22 August 2017 (HGVS reformatted)</v>
          </cell>
        </row>
        <row r="1811">
          <cell r="D1811" t="str">
            <v>c.970_973del</v>
          </cell>
          <cell r="E1811" t="str">
            <v/>
          </cell>
          <cell r="F1811" t="str">
            <v>p.Arg324fs</v>
          </cell>
          <cell r="G1811" t="str">
            <v>FS</v>
          </cell>
          <cell r="H1811" t="str">
            <v>PTC</v>
          </cell>
          <cell r="I1811" t="str">
            <v>NMD</v>
          </cell>
          <cell r="J1811">
            <v>1</v>
          </cell>
          <cell r="K1811" t="str">
            <v/>
          </cell>
          <cell r="L1811" t="str">
            <v>23 February 2013; 22 August 2017 (HGVS reformatted)</v>
          </cell>
        </row>
        <row r="1812">
          <cell r="D1812" t="str">
            <v>c.9728del</v>
          </cell>
          <cell r="E1812" t="str">
            <v/>
          </cell>
          <cell r="F1812" t="str">
            <v>p.Pro3243fs</v>
          </cell>
          <cell r="G1812" t="str">
            <v>FS</v>
          </cell>
          <cell r="H1812" t="str">
            <v>PTC</v>
          </cell>
          <cell r="I1812" t="str">
            <v>no NMD</v>
          </cell>
          <cell r="J1812">
            <v>2</v>
          </cell>
          <cell r="K1812" t="str">
            <v/>
          </cell>
          <cell r="L1812" t="str">
            <v>30 January 2012; 22 August 2017 (HGVS reformatted)</v>
          </cell>
        </row>
        <row r="1813">
          <cell r="D1813" t="str">
            <v>c.9739C&gt;T</v>
          </cell>
          <cell r="E1813" t="str">
            <v/>
          </cell>
          <cell r="F1813" t="str">
            <v>p.Gln3247X</v>
          </cell>
          <cell r="G1813" t="str">
            <v>NS</v>
          </cell>
          <cell r="H1813" t="str">
            <v>PTC</v>
          </cell>
          <cell r="I1813" t="str">
            <v>no NMD</v>
          </cell>
          <cell r="J1813">
            <v>2</v>
          </cell>
          <cell r="K1813" t="str">
            <v/>
          </cell>
          <cell r="L1813" t="str">
            <v>21 March 2013</v>
          </cell>
        </row>
        <row r="1814">
          <cell r="D1814" t="str">
            <v>c.9748dup</v>
          </cell>
          <cell r="E1814" t="str">
            <v/>
          </cell>
          <cell r="F1814" t="str">
            <v>p.Ser3250fs</v>
          </cell>
          <cell r="G1814" t="str">
            <v>FS</v>
          </cell>
          <cell r="H1814" t="str">
            <v>PTC</v>
          </cell>
          <cell r="I1814" t="str">
            <v>no NMD</v>
          </cell>
          <cell r="J1814">
            <v>2</v>
          </cell>
          <cell r="K1814" t="str">
            <v/>
          </cell>
          <cell r="L1814" t="str">
            <v>30 January 2012; 22 August 2017 (HGVS reformatted)</v>
          </cell>
        </row>
        <row r="1815">
          <cell r="D1815" t="str">
            <v>c.9789_9790del</v>
          </cell>
          <cell r="E1815" t="str">
            <v/>
          </cell>
          <cell r="F1815" t="str">
            <v>p.Asn3264fs</v>
          </cell>
          <cell r="G1815" t="str">
            <v>FS</v>
          </cell>
          <cell r="H1815" t="str">
            <v>PTC</v>
          </cell>
          <cell r="I1815" t="str">
            <v>no NMD</v>
          </cell>
          <cell r="J1815">
            <v>2</v>
          </cell>
          <cell r="K1815" t="str">
            <v/>
          </cell>
          <cell r="L1815" t="str">
            <v>24 February 2012; 22 August 2017 (HGVS reformatted)</v>
          </cell>
        </row>
        <row r="1816">
          <cell r="D1816" t="str">
            <v>c.979A&gt;T</v>
          </cell>
          <cell r="E1816" t="str">
            <v/>
          </cell>
          <cell r="F1816" t="str">
            <v>p.Lys327X</v>
          </cell>
          <cell r="G1816" t="str">
            <v>NS</v>
          </cell>
          <cell r="H1816" t="str">
            <v>PTC</v>
          </cell>
          <cell r="I1816" t="str">
            <v>NMD</v>
          </cell>
          <cell r="J1816">
            <v>1</v>
          </cell>
          <cell r="K1816" t="str">
            <v/>
          </cell>
          <cell r="L1816" t="str">
            <v>15 October 2010</v>
          </cell>
        </row>
        <row r="1817">
          <cell r="D1817" t="str">
            <v>c.97G&gt;T</v>
          </cell>
          <cell r="E1817" t="str">
            <v/>
          </cell>
          <cell r="F1817" t="str">
            <v>p.Glu33X</v>
          </cell>
          <cell r="G1817" t="str">
            <v>NS</v>
          </cell>
          <cell r="H1817" t="str">
            <v>PTC</v>
          </cell>
          <cell r="I1817" t="str">
            <v>NMD</v>
          </cell>
          <cell r="J1817">
            <v>1</v>
          </cell>
          <cell r="K1817" t="str">
            <v/>
          </cell>
          <cell r="L1817" t="str">
            <v>31 March 2010</v>
          </cell>
        </row>
        <row r="1818">
          <cell r="D1818" t="str">
            <v>c.9808del</v>
          </cell>
          <cell r="E1818" t="str">
            <v/>
          </cell>
          <cell r="F1818" t="str">
            <v>p.Ala3270fs</v>
          </cell>
          <cell r="G1818" t="str">
            <v>FS</v>
          </cell>
          <cell r="H1818" t="str">
            <v>PTC</v>
          </cell>
          <cell r="I1818" t="str">
            <v>NMD</v>
          </cell>
          <cell r="J1818">
            <v>1</v>
          </cell>
          <cell r="K1818" t="str">
            <v/>
          </cell>
          <cell r="L1818" t="str">
            <v>24 February 2014; 22 August 2017 (HGVS reformatted)</v>
          </cell>
        </row>
        <row r="1819">
          <cell r="D1819" t="str">
            <v>c.9836T&gt;A</v>
          </cell>
          <cell r="E1819" t="str">
            <v/>
          </cell>
          <cell r="F1819" t="str">
            <v>p.Leu3279X</v>
          </cell>
          <cell r="G1819" t="str">
            <v>NS</v>
          </cell>
          <cell r="H1819" t="str">
            <v>PTC</v>
          </cell>
          <cell r="I1819" t="str">
            <v>NMD</v>
          </cell>
          <cell r="J1819">
            <v>1</v>
          </cell>
          <cell r="K1819" t="str">
            <v/>
          </cell>
          <cell r="L1819" t="str">
            <v/>
          </cell>
        </row>
        <row r="1820">
          <cell r="D1820" t="str">
            <v>c.9846dup</v>
          </cell>
          <cell r="E1820" t="str">
            <v xml:space="preserve"> </v>
          </cell>
          <cell r="F1820" t="str">
            <v>p.Val3283fs</v>
          </cell>
          <cell r="G1820" t="str">
            <v>FS</v>
          </cell>
          <cell r="H1820" t="str">
            <v>PTC</v>
          </cell>
          <cell r="I1820" t="str">
            <v>no NMD</v>
          </cell>
          <cell r="J1820">
            <v>2</v>
          </cell>
          <cell r="K1820" t="str">
            <v/>
          </cell>
          <cell r="L1820" t="str">
            <v>5 March 2014; 22 August 2017 (HGVS reformatted)</v>
          </cell>
        </row>
        <row r="1821">
          <cell r="D1821" t="str">
            <v>c.9871del</v>
          </cell>
          <cell r="E1821" t="str">
            <v/>
          </cell>
          <cell r="F1821" t="str">
            <v>p.Ser3291fs</v>
          </cell>
          <cell r="G1821" t="str">
            <v>FS</v>
          </cell>
          <cell r="H1821" t="str">
            <v>PTC</v>
          </cell>
          <cell r="I1821" t="str">
            <v>no NMD</v>
          </cell>
          <cell r="J1821">
            <v>2</v>
          </cell>
          <cell r="K1821" t="str">
            <v/>
          </cell>
          <cell r="L1821" t="str">
            <v>5 August 2009; 22 August 2017 (HGVS reformatted)</v>
          </cell>
        </row>
        <row r="1822">
          <cell r="D1822" t="str">
            <v>c.9883C&gt;T</v>
          </cell>
          <cell r="E1822" t="str">
            <v/>
          </cell>
          <cell r="F1822" t="str">
            <v>p.Gln3295X</v>
          </cell>
          <cell r="G1822" t="str">
            <v>NS</v>
          </cell>
          <cell r="H1822" t="str">
            <v>PTC</v>
          </cell>
          <cell r="I1822" t="str">
            <v>no NMD</v>
          </cell>
          <cell r="J1822">
            <v>2</v>
          </cell>
          <cell r="K1822" t="str">
            <v/>
          </cell>
          <cell r="L1822" t="str">
            <v/>
          </cell>
        </row>
        <row r="1823">
          <cell r="D1823" t="str">
            <v>c.9924C&gt;A</v>
          </cell>
          <cell r="E1823" t="str">
            <v/>
          </cell>
          <cell r="F1823" t="str">
            <v>p.Tyr3308X</v>
          </cell>
          <cell r="G1823" t="str">
            <v>NS</v>
          </cell>
          <cell r="H1823" t="str">
            <v>PTC</v>
          </cell>
          <cell r="I1823" t="str">
            <v>no NMD</v>
          </cell>
          <cell r="J1823">
            <v>2</v>
          </cell>
          <cell r="K1823" t="str">
            <v/>
          </cell>
          <cell r="L1823" t="str">
            <v/>
          </cell>
        </row>
        <row r="1824">
          <cell r="D1824" t="str">
            <v>c.9924C&gt;G</v>
          </cell>
          <cell r="E1824" t="str">
            <v/>
          </cell>
          <cell r="F1824" t="str">
            <v>p.Tyr3308X</v>
          </cell>
          <cell r="G1824" t="str">
            <v>NS</v>
          </cell>
          <cell r="H1824" t="str">
            <v>PTC</v>
          </cell>
          <cell r="I1824" t="str">
            <v>no NMD</v>
          </cell>
          <cell r="J1824">
            <v>2</v>
          </cell>
          <cell r="K1824" t="str">
            <v/>
          </cell>
          <cell r="L1824" t="str">
            <v/>
          </cell>
        </row>
        <row r="1825">
          <cell r="D1825" t="str">
            <v>c.9925G&gt;T</v>
          </cell>
          <cell r="E1825" t="str">
            <v/>
          </cell>
          <cell r="F1825" t="str">
            <v>p.Glu3309X</v>
          </cell>
          <cell r="G1825" t="str">
            <v>NS</v>
          </cell>
          <cell r="H1825" t="str">
            <v>PTC</v>
          </cell>
          <cell r="I1825" t="str">
            <v>no NMD</v>
          </cell>
          <cell r="J1825">
            <v>2</v>
          </cell>
          <cell r="K1825" t="str">
            <v/>
          </cell>
          <cell r="L1825" t="str">
            <v/>
          </cell>
        </row>
        <row r="1826">
          <cell r="D1826" t="str">
            <v>c.994del</v>
          </cell>
          <cell r="E1826" t="str">
            <v/>
          </cell>
          <cell r="F1826" t="str">
            <v>p.Ile332fs</v>
          </cell>
          <cell r="G1826" t="str">
            <v>FS</v>
          </cell>
          <cell r="H1826" t="str">
            <v>PTC</v>
          </cell>
          <cell r="I1826" t="str">
            <v>NMD</v>
          </cell>
          <cell r="J1826">
            <v>1</v>
          </cell>
          <cell r="K1826" t="str">
            <v/>
          </cell>
          <cell r="L1826" t="str">
            <v>22 August 2017 (HGVS reformatted)</v>
          </cell>
        </row>
        <row r="1827">
          <cell r="D1827" t="str">
            <v>c.994dup</v>
          </cell>
          <cell r="E1827" t="str">
            <v/>
          </cell>
          <cell r="F1827" t="str">
            <v>p.Ile332fs</v>
          </cell>
          <cell r="G1827" t="str">
            <v>FS</v>
          </cell>
          <cell r="H1827" t="str">
            <v>PTC</v>
          </cell>
          <cell r="I1827" t="str">
            <v>NMD</v>
          </cell>
          <cell r="J1827">
            <v>1</v>
          </cell>
          <cell r="K1827" t="str">
            <v/>
          </cell>
          <cell r="L1827" t="str">
            <v>22 August 2017 (HGVS reformatted)</v>
          </cell>
        </row>
        <row r="1828">
          <cell r="D1828" t="str">
            <v>c.995_996insA</v>
          </cell>
          <cell r="E1828" t="str">
            <v/>
          </cell>
          <cell r="F1828" t="str">
            <v>p.His334fs</v>
          </cell>
          <cell r="G1828" t="str">
            <v>FS</v>
          </cell>
          <cell r="H1828" t="str">
            <v>PTC</v>
          </cell>
          <cell r="I1828" t="str">
            <v>NMD</v>
          </cell>
          <cell r="J1828">
            <v>1</v>
          </cell>
          <cell r="K1828" t="str">
            <v/>
          </cell>
          <cell r="L1828" t="str">
            <v/>
          </cell>
        </row>
        <row r="1829">
          <cell r="D1829" t="str">
            <v>c.995_996insG</v>
          </cell>
          <cell r="E1829" t="str">
            <v/>
          </cell>
          <cell r="F1829" t="str">
            <v>p.Ile332fs</v>
          </cell>
          <cell r="G1829" t="str">
            <v>FS</v>
          </cell>
          <cell r="H1829" t="str">
            <v>PTC</v>
          </cell>
          <cell r="I1829" t="str">
            <v>NMD</v>
          </cell>
          <cell r="J1829">
            <v>1</v>
          </cell>
          <cell r="K1829" t="str">
            <v/>
          </cell>
          <cell r="L1829" t="str">
            <v/>
          </cell>
        </row>
        <row r="1830">
          <cell r="D1830" t="str">
            <v>c.3879_3880del</v>
          </cell>
          <cell r="E1830" t="str">
            <v/>
          </cell>
          <cell r="F1830" t="str">
            <v>p.Leu1294fs</v>
          </cell>
          <cell r="G1830" t="str">
            <v>FS</v>
          </cell>
          <cell r="H1830" t="str">
            <v>PTC</v>
          </cell>
          <cell r="I1830" t="str">
            <v>unknown</v>
          </cell>
          <cell r="J1830">
            <v>3</v>
          </cell>
          <cell r="L1830" t="str">
            <v>08 Feburary 2019</v>
          </cell>
        </row>
        <row r="1831">
          <cell r="D1831" t="str">
            <v>c.5158_5159insA</v>
          </cell>
          <cell r="E1831" t="str">
            <v/>
          </cell>
          <cell r="F1831" t="str">
            <v>p.Ser1720fs</v>
          </cell>
          <cell r="G1831" t="str">
            <v>FS</v>
          </cell>
          <cell r="H1831" t="str">
            <v>PTC</v>
          </cell>
          <cell r="I1831" t="str">
            <v>unknown</v>
          </cell>
          <cell r="J1831">
            <v>3</v>
          </cell>
          <cell r="L1831" t="str">
            <v>08 Feburary 2019</v>
          </cell>
        </row>
        <row r="1832">
          <cell r="D1832" t="str">
            <v>c.5197_5198del</v>
          </cell>
          <cell r="E1832" t="str">
            <v/>
          </cell>
          <cell r="F1832" t="str">
            <v>p.Ser1733fs</v>
          </cell>
          <cell r="G1832" t="str">
            <v>FS</v>
          </cell>
          <cell r="H1832" t="str">
            <v>PTC</v>
          </cell>
          <cell r="I1832" t="str">
            <v>unknown</v>
          </cell>
          <cell r="J1832">
            <v>3</v>
          </cell>
          <cell r="L1832" t="str">
            <v>08 Feburary 2019</v>
          </cell>
        </row>
        <row r="1833">
          <cell r="D1833" t="str">
            <v>c.6611del</v>
          </cell>
          <cell r="E1833" t="str">
            <v/>
          </cell>
          <cell r="F1833" t="str">
            <v>p.Pro2204fs</v>
          </cell>
          <cell r="G1833" t="str">
            <v>FS</v>
          </cell>
          <cell r="H1833" t="str">
            <v>PTC</v>
          </cell>
          <cell r="I1833" t="str">
            <v>unknown</v>
          </cell>
          <cell r="J1833">
            <v>3</v>
          </cell>
          <cell r="L1833" t="str">
            <v>08 Feburary 2019</v>
          </cell>
        </row>
        <row r="1834">
          <cell r="D1834" t="str">
            <v>c.6752dup</v>
          </cell>
          <cell r="E1834" t="str">
            <v/>
          </cell>
          <cell r="F1834" t="str">
            <v>p.His2251fs</v>
          </cell>
          <cell r="G1834" t="str">
            <v>FS</v>
          </cell>
          <cell r="H1834" t="str">
            <v>PTC</v>
          </cell>
          <cell r="I1834" t="str">
            <v>unknown</v>
          </cell>
          <cell r="J1834">
            <v>3</v>
          </cell>
          <cell r="L1834" t="str">
            <v>08 Feburary 2019</v>
          </cell>
        </row>
        <row r="1835">
          <cell r="D1835" t="str">
            <v>c.8713del</v>
          </cell>
          <cell r="E1835" t="str">
            <v/>
          </cell>
          <cell r="F1835" t="str">
            <v>p.Leu2904fs</v>
          </cell>
          <cell r="G1835" t="str">
            <v>FS</v>
          </cell>
          <cell r="H1835" t="str">
            <v>PTC</v>
          </cell>
          <cell r="I1835" t="str">
            <v>unknown</v>
          </cell>
          <cell r="J1835">
            <v>3</v>
          </cell>
          <cell r="L1835" t="str">
            <v>08 Feburary 2019</v>
          </cell>
        </row>
        <row r="1836">
          <cell r="D1836" t="str">
            <v>c.9257-?_9501+?del</v>
          </cell>
          <cell r="E1836" t="str">
            <v/>
          </cell>
          <cell r="F1836" t="str">
            <v>p.(Gly3086Glufs*3)</v>
          </cell>
          <cell r="G1836" t="str">
            <v>DL</v>
          </cell>
          <cell r="H1836" t="str">
            <v>Unknown</v>
          </cell>
          <cell r="I1836" t="str">
            <v>Unknown</v>
          </cell>
          <cell r="J1836">
            <v>3</v>
          </cell>
          <cell r="L1836" t="str">
            <v>08 Feburary 2019</v>
          </cell>
        </row>
        <row r="1837">
          <cell r="D1837" t="str">
            <v>c.9291T&gt;A</v>
          </cell>
          <cell r="E1837" t="str">
            <v>NG_012772.3(BRCA2):c.9291T&gt;A</v>
          </cell>
          <cell r="F1837" t="str">
            <v>p.Cys3097Ter</v>
          </cell>
          <cell r="G1837" t="str">
            <v>NS</v>
          </cell>
          <cell r="H1837" t="str">
            <v>PTC</v>
          </cell>
          <cell r="L1837" t="str">
            <v>08 Feburary 2019</v>
          </cell>
        </row>
        <row r="1838">
          <cell r="D1838" t="str">
            <v>c.523C&gt;T</v>
          </cell>
          <cell r="E1838" t="str">
            <v>NG_012772.3(BRCA2):c.523C&gt;T</v>
          </cell>
          <cell r="F1838" t="str">
            <v>p.Gln175Ter</v>
          </cell>
          <cell r="G1838" t="str">
            <v>NS</v>
          </cell>
          <cell r="H1838" t="str">
            <v>PTC</v>
          </cell>
          <cell r="L1838" t="str">
            <v>08 Feburary 2019</v>
          </cell>
        </row>
        <row r="1839">
          <cell r="D1839" t="str">
            <v>c.4218_4221del</v>
          </cell>
          <cell r="E1839" t="str">
            <v>NG_012772.3(BRCA2):c.4218_4221del</v>
          </cell>
          <cell r="F1839" t="str">
            <v>p.Lys1406AsnfsX3</v>
          </cell>
          <cell r="G1839" t="str">
            <v>FS</v>
          </cell>
          <cell r="H1839" t="str">
            <v>PTC</v>
          </cell>
          <cell r="L1839" t="str">
            <v>08 Feburary 2019</v>
          </cell>
        </row>
        <row r="1840">
          <cell r="D1840" t="str">
            <v>c.4022C&gt;G</v>
          </cell>
          <cell r="E1840" t="str">
            <v>NG_012772.3(BRCA2):c.4022C&gt;G</v>
          </cell>
          <cell r="F1840" t="str">
            <v>p.Ser1341Ter</v>
          </cell>
          <cell r="G1840" t="str">
            <v>NS</v>
          </cell>
          <cell r="H1840" t="str">
            <v>PTC</v>
          </cell>
          <cell r="L1840" t="str">
            <v>08 Feburary 2019</v>
          </cell>
        </row>
        <row r="1841">
          <cell r="D1841" t="str">
            <v>c.2775del</v>
          </cell>
          <cell r="E1841" t="str">
            <v>NG_012772.3(BRCA2):c.2775del</v>
          </cell>
          <cell r="F1841" t="str">
            <v>p.Thr926ProfsX34</v>
          </cell>
          <cell r="G1841" t="str">
            <v>FS</v>
          </cell>
          <cell r="H1841" t="str">
            <v>PTC</v>
          </cell>
          <cell r="L1841" t="str">
            <v>08 Feburary 2019</v>
          </cell>
        </row>
        <row r="1842">
          <cell r="D1842" t="str">
            <v>c.231_252del</v>
          </cell>
          <cell r="E1842" t="str">
            <v>NG_012772.3(BRCA2):c.231_252del</v>
          </cell>
          <cell r="F1842" t="str">
            <v>p.Pro78GlyfsX2</v>
          </cell>
          <cell r="G1842" t="str">
            <v>FS</v>
          </cell>
          <cell r="H1842" t="str">
            <v>PTC</v>
          </cell>
          <cell r="L1842" t="str">
            <v>08 Feburary 2019</v>
          </cell>
        </row>
        <row r="1843">
          <cell r="D1843" t="str">
            <v>c.6261_6262insGT</v>
          </cell>
          <cell r="E1843" t="str">
            <v>NG_012772.3(BRCA2):c.6261_6262insGT</v>
          </cell>
          <cell r="F1843" t="str">
            <v>p.Thr2088ValfsX32</v>
          </cell>
          <cell r="G1843" t="str">
            <v>FS</v>
          </cell>
          <cell r="H1843" t="str">
            <v>PTC</v>
          </cell>
          <cell r="L1843" t="str">
            <v>08 Feburary 2019</v>
          </cell>
        </row>
        <row r="1844">
          <cell r="D1844" t="str">
            <v>c.1103C&gt;G</v>
          </cell>
          <cell r="F1844" t="str">
            <v>p.(Ser368*)</v>
          </cell>
          <cell r="G1844" t="str">
            <v>NS</v>
          </cell>
          <cell r="H1844" t="str">
            <v>PTC</v>
          </cell>
          <cell r="L1844" t="str">
            <v>13 Feburary 2019</v>
          </cell>
        </row>
        <row r="1845">
          <cell r="D1845" t="str">
            <v>c.1278del</v>
          </cell>
          <cell r="F1845" t="str">
            <v>p.(Asp427Thrfs*3)</v>
          </cell>
          <cell r="G1845" t="str">
            <v>FS</v>
          </cell>
          <cell r="H1845" t="str">
            <v>PTC</v>
          </cell>
          <cell r="L1845" t="str">
            <v>13 Feburary 2019</v>
          </cell>
        </row>
        <row r="1846">
          <cell r="D1846" t="str">
            <v>c.3337G&gt;T</v>
          </cell>
          <cell r="F1846" t="str">
            <v>p.(Glu1113*)</v>
          </cell>
          <cell r="G1846" t="str">
            <v>NS</v>
          </cell>
          <cell r="H1846" t="str">
            <v>PTC</v>
          </cell>
          <cell r="L1846" t="str">
            <v>13 Feburary 2019</v>
          </cell>
        </row>
        <row r="1847">
          <cell r="D1847" t="str">
            <v>c.5795_5799del</v>
          </cell>
          <cell r="F1847" t="str">
            <v>p.(His1932Profs*11)</v>
          </cell>
          <cell r="G1847" t="str">
            <v>FS</v>
          </cell>
          <cell r="H1847" t="str">
            <v>PTC</v>
          </cell>
          <cell r="L1847" t="str">
            <v>13 Feburary 2019</v>
          </cell>
        </row>
      </sheetData>
      <sheetData sheetId="9"/>
      <sheetData sheetId="10"/>
      <sheetData sheetId="11">
        <row r="1">
          <cell r="C1" t="str">
            <v>Variant</v>
          </cell>
          <cell r="D1" t="str">
            <v>Protein</v>
          </cell>
          <cell r="E1" t="str">
            <v>SourceName</v>
          </cell>
          <cell r="F1" t="str">
            <v>Mutalyzer Input</v>
          </cell>
          <cell r="G1" t="str">
            <v>Chromosomal Location</v>
          </cell>
          <cell r="H1" t="str">
            <v>Functional Category Assigned</v>
          </cell>
          <cell r="I1" t="str">
            <v>WoodsResult - Replaced with Fernandes2019</v>
          </cell>
          <cell r="J1" t="str">
            <v>WoodsPrDel</v>
          </cell>
          <cell r="K1" t="str">
            <v>WoodsSelectedClass</v>
          </cell>
          <cell r="L1" t="str">
            <v>MillotClass</v>
          </cell>
          <cell r="M1" t="str">
            <v>HDR_Guidugli2018</v>
          </cell>
          <cell r="N1" t="str">
            <v>VarCall_Guidugli2018</v>
          </cell>
          <cell r="O1" t="str">
            <v>IARCclass_Guidugli2018</v>
          </cell>
          <cell r="P1" t="str">
            <v>Findlay_Function</v>
          </cell>
          <cell r="Q1" t="str">
            <v>Findlay_RNAscore</v>
          </cell>
          <cell r="R1" t="str">
            <v>Findlay_RNAclass</v>
          </cell>
          <cell r="S1" t="str">
            <v>Mesman_Complementation</v>
          </cell>
          <cell r="T1" t="str">
            <v>Mesman_HDR</v>
          </cell>
          <cell r="U1" t="str">
            <v>Mesman_Cisplatin</v>
          </cell>
          <cell r="V1" t="str">
            <v>Mesman_Class</v>
          </cell>
          <cell r="W1" t="str">
            <v>Bouwman_Selection</v>
          </cell>
          <cell r="X1" t="str">
            <v>Bouwman_FxnClass</v>
          </cell>
          <cell r="Y1" t="str">
            <v>Fernandes2019_fClass</v>
          </cell>
          <cell r="Z1" t="str">
            <v>Fernandes2019_fCategory</v>
          </cell>
        </row>
        <row r="2">
          <cell r="C2" t="str">
            <v>c.10045A&gt;G</v>
          </cell>
          <cell r="D2" t="str">
            <v>p.Thr3349Ala</v>
          </cell>
          <cell r="E2" t="str">
            <v/>
          </cell>
          <cell r="F2" t="str">
            <v>NM_000059.3:c.10045A&gt;G</v>
          </cell>
          <cell r="G2" t="str">
            <v>NC_000013.10:g.32972695A&gt;G</v>
          </cell>
          <cell r="H2" t="str">
            <v>No functional impact</v>
          </cell>
          <cell r="I2" t="str">
            <v/>
          </cell>
          <cell r="K2" t="str">
            <v/>
          </cell>
          <cell r="M2" t="str">
            <v/>
          </cell>
          <cell r="N2" t="str">
            <v/>
          </cell>
          <cell r="O2" t="str">
            <v/>
          </cell>
          <cell r="P2" t="str">
            <v/>
          </cell>
          <cell r="Q2" t="str">
            <v/>
          </cell>
          <cell r="R2" t="str">
            <v/>
          </cell>
          <cell r="S2" t="str">
            <v>Yes</v>
          </cell>
          <cell r="T2">
            <v>102</v>
          </cell>
          <cell r="U2">
            <v>65</v>
          </cell>
          <cell r="V2" t="str">
            <v>1/2</v>
          </cell>
          <cell r="W2" t="str">
            <v/>
          </cell>
          <cell r="X2" t="str">
            <v/>
          </cell>
        </row>
        <row r="3">
          <cell r="C3" t="str">
            <v>c.10184del</v>
          </cell>
          <cell r="D3" t="str">
            <v>p.Glu3395Gly-fs*32</v>
          </cell>
          <cell r="E3" t="str">
            <v/>
          </cell>
          <cell r="F3" t="str">
            <v>NM_000059.3:c.10184del</v>
          </cell>
          <cell r="G3" t="str">
            <v>NC_000013.10:g.32972834del</v>
          </cell>
          <cell r="H3" t="str">
            <v>No functional impact</v>
          </cell>
          <cell r="I3" t="str">
            <v/>
          </cell>
          <cell r="K3" t="str">
            <v/>
          </cell>
          <cell r="M3" t="str">
            <v/>
          </cell>
          <cell r="N3" t="str">
            <v/>
          </cell>
          <cell r="O3" t="str">
            <v/>
          </cell>
          <cell r="P3" t="str">
            <v/>
          </cell>
          <cell r="Q3" t="str">
            <v/>
          </cell>
          <cell r="R3" t="str">
            <v/>
          </cell>
          <cell r="S3" t="str">
            <v>Yes</v>
          </cell>
          <cell r="T3">
            <v>67</v>
          </cell>
          <cell r="U3">
            <v>64</v>
          </cell>
          <cell r="V3" t="str">
            <v>3</v>
          </cell>
          <cell r="W3" t="str">
            <v/>
          </cell>
          <cell r="X3" t="str">
            <v/>
          </cell>
        </row>
        <row r="4">
          <cell r="C4" t="str">
            <v>c.1114A&gt;C</v>
          </cell>
          <cell r="D4" t="str">
            <v>p.Asn372His</v>
          </cell>
          <cell r="E4" t="str">
            <v/>
          </cell>
          <cell r="F4" t="str">
            <v>NM_000059.3:c.1114A&gt;C</v>
          </cell>
          <cell r="G4" t="str">
            <v>NC_000013.10:g.32906729A&gt;C</v>
          </cell>
          <cell r="H4" t="str">
            <v>No functional impact</v>
          </cell>
          <cell r="I4" t="str">
            <v/>
          </cell>
          <cell r="K4" t="str">
            <v/>
          </cell>
          <cell r="M4" t="str">
            <v/>
          </cell>
          <cell r="N4" t="str">
            <v/>
          </cell>
          <cell r="O4" t="str">
            <v/>
          </cell>
          <cell r="P4" t="str">
            <v/>
          </cell>
          <cell r="Q4" t="str">
            <v/>
          </cell>
          <cell r="R4" t="str">
            <v/>
          </cell>
          <cell r="S4" t="str">
            <v>Yes</v>
          </cell>
          <cell r="T4">
            <v>79</v>
          </cell>
          <cell r="U4">
            <v>150</v>
          </cell>
          <cell r="V4" t="str">
            <v>1/2</v>
          </cell>
          <cell r="W4" t="str">
            <v/>
          </cell>
          <cell r="X4" t="str">
            <v/>
          </cell>
        </row>
        <row r="5">
          <cell r="C5" t="str">
            <v>c.125A&gt;G</v>
          </cell>
          <cell r="D5" t="str">
            <v>p.Tyr42Cys</v>
          </cell>
          <cell r="E5" t="str">
            <v/>
          </cell>
          <cell r="F5" t="str">
            <v>NM_000059.3:c.125A&gt;G</v>
          </cell>
          <cell r="G5" t="str">
            <v>NC_000013.10:g.32893271A&gt;G</v>
          </cell>
          <cell r="H5" t="str">
            <v>No functional impact</v>
          </cell>
          <cell r="I5" t="str">
            <v/>
          </cell>
          <cell r="K5" t="str">
            <v/>
          </cell>
          <cell r="M5" t="str">
            <v/>
          </cell>
          <cell r="N5" t="str">
            <v/>
          </cell>
          <cell r="O5" t="str">
            <v/>
          </cell>
          <cell r="P5" t="str">
            <v/>
          </cell>
          <cell r="Q5" t="str">
            <v/>
          </cell>
          <cell r="R5" t="str">
            <v/>
          </cell>
          <cell r="S5" t="str">
            <v>Yes</v>
          </cell>
          <cell r="T5">
            <v>72</v>
          </cell>
          <cell r="U5">
            <v>59</v>
          </cell>
          <cell r="V5" t="str">
            <v>1/2</v>
          </cell>
          <cell r="W5" t="str">
            <v/>
          </cell>
          <cell r="X5" t="str">
            <v/>
          </cell>
        </row>
        <row r="6">
          <cell r="C6" t="str">
            <v>c.165_167del</v>
          </cell>
          <cell r="D6" t="str">
            <v>p.Asn56del</v>
          </cell>
          <cell r="E6" t="str">
            <v/>
          </cell>
          <cell r="F6" t="str">
            <v>NM_000059.3:c.165_167del</v>
          </cell>
          <cell r="G6" t="str">
            <v>NC_000013.10:g.32893311_32893313del</v>
          </cell>
          <cell r="H6" t="str">
            <v>No functional impact</v>
          </cell>
          <cell r="I6" t="str">
            <v/>
          </cell>
          <cell r="K6" t="str">
            <v/>
          </cell>
          <cell r="M6" t="str">
            <v/>
          </cell>
          <cell r="N6" t="str">
            <v/>
          </cell>
          <cell r="O6" t="str">
            <v/>
          </cell>
          <cell r="P6" t="str">
            <v/>
          </cell>
          <cell r="Q6" t="str">
            <v/>
          </cell>
          <cell r="R6" t="str">
            <v/>
          </cell>
          <cell r="S6" t="str">
            <v>Yes</v>
          </cell>
          <cell r="T6">
            <v>70</v>
          </cell>
          <cell r="U6">
            <v>84</v>
          </cell>
          <cell r="V6" t="str">
            <v>3</v>
          </cell>
          <cell r="W6" t="str">
            <v/>
          </cell>
          <cell r="X6" t="str">
            <v/>
          </cell>
        </row>
        <row r="7">
          <cell r="C7" t="str">
            <v>c.1769T&gt;G</v>
          </cell>
          <cell r="D7" t="str">
            <v>p.Phe590Cys</v>
          </cell>
          <cell r="E7" t="str">
            <v/>
          </cell>
          <cell r="F7" t="str">
            <v>NM_000059.3:c.1769T&gt;G</v>
          </cell>
          <cell r="G7" t="str">
            <v>NC_000013.10:g.32907384T&gt;G</v>
          </cell>
          <cell r="H7" t="str">
            <v>No functional impact</v>
          </cell>
          <cell r="I7" t="str">
            <v/>
          </cell>
          <cell r="K7" t="str">
            <v/>
          </cell>
          <cell r="M7" t="str">
            <v/>
          </cell>
          <cell r="N7" t="str">
            <v/>
          </cell>
          <cell r="O7" t="str">
            <v/>
          </cell>
          <cell r="P7" t="str">
            <v/>
          </cell>
          <cell r="Q7" t="str">
            <v/>
          </cell>
          <cell r="R7" t="str">
            <v/>
          </cell>
          <cell r="S7" t="str">
            <v>Yes</v>
          </cell>
          <cell r="T7">
            <v>79</v>
          </cell>
          <cell r="U7">
            <v>106</v>
          </cell>
          <cell r="V7" t="str">
            <v>3</v>
          </cell>
          <cell r="W7" t="str">
            <v/>
          </cell>
          <cell r="X7" t="str">
            <v/>
          </cell>
        </row>
        <row r="8">
          <cell r="C8" t="str">
            <v>c.4301A&gt;T</v>
          </cell>
          <cell r="D8" t="str">
            <v>p.Lys1434Ile</v>
          </cell>
          <cell r="E8" t="str">
            <v/>
          </cell>
          <cell r="F8" t="str">
            <v>NM_000059.3:c.4301A&gt;T</v>
          </cell>
          <cell r="G8" t="str">
            <v>NC_000013.10:g.32912793A&gt;T</v>
          </cell>
          <cell r="H8" t="str">
            <v>No functional impact</v>
          </cell>
          <cell r="I8" t="str">
            <v/>
          </cell>
          <cell r="K8" t="str">
            <v/>
          </cell>
          <cell r="M8" t="str">
            <v/>
          </cell>
          <cell r="N8" t="str">
            <v/>
          </cell>
          <cell r="O8" t="str">
            <v/>
          </cell>
          <cell r="P8" t="str">
            <v/>
          </cell>
          <cell r="Q8" t="str">
            <v/>
          </cell>
          <cell r="R8" t="str">
            <v/>
          </cell>
          <cell r="S8" t="str">
            <v>Yes</v>
          </cell>
          <cell r="T8">
            <v>83</v>
          </cell>
          <cell r="U8">
            <v>124</v>
          </cell>
          <cell r="V8" t="str">
            <v>3</v>
          </cell>
          <cell r="W8" t="str">
            <v/>
          </cell>
          <cell r="X8" t="str">
            <v/>
          </cell>
        </row>
        <row r="9">
          <cell r="C9" t="str">
            <v>c.502C&gt;A</v>
          </cell>
          <cell r="D9" t="str">
            <v>p.Pro168Thr</v>
          </cell>
          <cell r="E9" t="str">
            <v/>
          </cell>
          <cell r="F9" t="str">
            <v>NM_000059.3:c.502C&gt;A</v>
          </cell>
          <cell r="G9" t="str">
            <v>NC_000013.10:g.32900405C&gt;A</v>
          </cell>
          <cell r="H9" t="str">
            <v>No functional impact</v>
          </cell>
          <cell r="I9" t="str">
            <v/>
          </cell>
          <cell r="K9" t="str">
            <v/>
          </cell>
          <cell r="M9" t="str">
            <v/>
          </cell>
          <cell r="N9" t="str">
            <v/>
          </cell>
          <cell r="O9" t="str">
            <v/>
          </cell>
          <cell r="P9" t="str">
            <v/>
          </cell>
          <cell r="Q9" t="str">
            <v/>
          </cell>
          <cell r="R9" t="str">
            <v/>
          </cell>
          <cell r="S9" t="str">
            <v>Yes</v>
          </cell>
          <cell r="T9">
            <v>115</v>
          </cell>
          <cell r="U9">
            <v>108</v>
          </cell>
          <cell r="V9" t="str">
            <v>1/2</v>
          </cell>
          <cell r="W9" t="str">
            <v/>
          </cell>
          <cell r="X9" t="str">
            <v/>
          </cell>
        </row>
        <row r="10">
          <cell r="C10" t="str">
            <v>c.53G&gt;A</v>
          </cell>
          <cell r="D10" t="str">
            <v>p.Arg18His</v>
          </cell>
          <cell r="E10" t="str">
            <v/>
          </cell>
          <cell r="F10" t="str">
            <v>NM_000059.3:c.53G&gt;A</v>
          </cell>
          <cell r="G10" t="str">
            <v>NC_000013.10:g.32890650G&gt;A</v>
          </cell>
          <cell r="H10" t="str">
            <v>No functional impact</v>
          </cell>
          <cell r="I10" t="str">
            <v/>
          </cell>
          <cell r="K10" t="str">
            <v/>
          </cell>
          <cell r="M10" t="str">
            <v/>
          </cell>
          <cell r="N10" t="str">
            <v/>
          </cell>
          <cell r="O10" t="str">
            <v/>
          </cell>
          <cell r="P10" t="str">
            <v/>
          </cell>
          <cell r="Q10" t="str">
            <v/>
          </cell>
          <cell r="R10" t="str">
            <v/>
          </cell>
          <cell r="S10" t="str">
            <v>Yes</v>
          </cell>
          <cell r="T10">
            <v>95</v>
          </cell>
          <cell r="U10">
            <v>68</v>
          </cell>
          <cell r="V10" t="str">
            <v>1/2</v>
          </cell>
          <cell r="W10" t="str">
            <v/>
          </cell>
          <cell r="X10" t="str">
            <v/>
          </cell>
        </row>
        <row r="11">
          <cell r="C11" t="str">
            <v>c.5733_5735del</v>
          </cell>
          <cell r="D11" t="str">
            <v>p.Asp1911del</v>
          </cell>
          <cell r="E11" t="str">
            <v/>
          </cell>
          <cell r="F11" t="str">
            <v>NM_000059.3:c.5733_5735del</v>
          </cell>
          <cell r="G11" t="str">
            <v>NC_000013.10:g.32914225_32914227del</v>
          </cell>
          <cell r="H11" t="str">
            <v>No functional impact</v>
          </cell>
          <cell r="I11" t="str">
            <v/>
          </cell>
          <cell r="K11" t="str">
            <v/>
          </cell>
          <cell r="M11" t="str">
            <v/>
          </cell>
          <cell r="N11" t="str">
            <v/>
          </cell>
          <cell r="O11" t="str">
            <v/>
          </cell>
          <cell r="P11" t="str">
            <v/>
          </cell>
          <cell r="Q11" t="str">
            <v/>
          </cell>
          <cell r="R11" t="str">
            <v/>
          </cell>
          <cell r="S11" t="str">
            <v>Yes</v>
          </cell>
          <cell r="T11">
            <v>85</v>
          </cell>
          <cell r="U11">
            <v>110</v>
          </cell>
          <cell r="V11" t="str">
            <v>3</v>
          </cell>
          <cell r="W11" t="str">
            <v/>
          </cell>
          <cell r="X11" t="str">
            <v/>
          </cell>
        </row>
        <row r="12">
          <cell r="C12" t="str">
            <v>c.599C&gt;T</v>
          </cell>
          <cell r="D12" t="str">
            <v>p.Thr200Ile</v>
          </cell>
          <cell r="E12" t="str">
            <v/>
          </cell>
          <cell r="F12" t="str">
            <v>NM_000059.3:c.599C&gt;T</v>
          </cell>
          <cell r="G12" t="str">
            <v>NC_000013.10:g.32900718C&gt;T</v>
          </cell>
          <cell r="H12" t="str">
            <v>No functional impact</v>
          </cell>
          <cell r="I12" t="str">
            <v/>
          </cell>
          <cell r="K12" t="str">
            <v/>
          </cell>
          <cell r="M12" t="str">
            <v/>
          </cell>
          <cell r="N12" t="str">
            <v/>
          </cell>
          <cell r="O12" t="str">
            <v/>
          </cell>
          <cell r="P12" t="str">
            <v/>
          </cell>
          <cell r="Q12" t="str">
            <v/>
          </cell>
          <cell r="R12" t="str">
            <v/>
          </cell>
          <cell r="S12" t="str">
            <v>Yes</v>
          </cell>
          <cell r="T12">
            <v>98</v>
          </cell>
          <cell r="U12">
            <v>150</v>
          </cell>
          <cell r="V12" t="str">
            <v>3</v>
          </cell>
          <cell r="W12" t="str">
            <v/>
          </cell>
          <cell r="X12" t="str">
            <v/>
          </cell>
        </row>
        <row r="13">
          <cell r="C13" t="str">
            <v>c.6853A&gt;G</v>
          </cell>
          <cell r="D13" t="str">
            <v>p.Ile2285Val</v>
          </cell>
          <cell r="E13" t="str">
            <v/>
          </cell>
          <cell r="F13" t="str">
            <v>NM_000059.3:c.6853A&gt;G</v>
          </cell>
          <cell r="G13" t="str">
            <v>NC_000013.10:g.32918706A&gt;G</v>
          </cell>
          <cell r="H13" t="str">
            <v>No functional impact</v>
          </cell>
          <cell r="I13" t="str">
            <v/>
          </cell>
          <cell r="K13" t="str">
            <v/>
          </cell>
          <cell r="M13" t="str">
            <v/>
          </cell>
          <cell r="N13" t="str">
            <v/>
          </cell>
          <cell r="O13" t="str">
            <v/>
          </cell>
          <cell r="P13" t="str">
            <v/>
          </cell>
          <cell r="Q13" t="str">
            <v/>
          </cell>
          <cell r="R13" t="str">
            <v/>
          </cell>
          <cell r="S13" t="str">
            <v>Yes</v>
          </cell>
          <cell r="T13">
            <v>60</v>
          </cell>
          <cell r="U13">
            <v>122</v>
          </cell>
          <cell r="V13" t="str">
            <v>1/2</v>
          </cell>
          <cell r="W13" t="str">
            <v/>
          </cell>
          <cell r="X13" t="str">
            <v/>
          </cell>
        </row>
        <row r="14">
          <cell r="C14" t="str">
            <v>c.6867A&gt;T</v>
          </cell>
          <cell r="D14" t="str">
            <v>p.Leu2289Phe</v>
          </cell>
          <cell r="E14" t="str">
            <v/>
          </cell>
          <cell r="F14" t="str">
            <v>NM_000059.3:c.6867A&gt;T</v>
          </cell>
          <cell r="G14" t="str">
            <v>NC_000013.10:g.32918720A&gt;T</v>
          </cell>
          <cell r="H14" t="str">
            <v>No functional impact</v>
          </cell>
          <cell r="I14" t="str">
            <v/>
          </cell>
          <cell r="K14" t="str">
            <v/>
          </cell>
          <cell r="M14" t="str">
            <v/>
          </cell>
          <cell r="N14" t="str">
            <v/>
          </cell>
          <cell r="O14" t="str">
            <v/>
          </cell>
          <cell r="P14" t="str">
            <v/>
          </cell>
          <cell r="Q14" t="str">
            <v/>
          </cell>
          <cell r="R14" t="str">
            <v/>
          </cell>
          <cell r="S14" t="str">
            <v>Yes</v>
          </cell>
          <cell r="T14">
            <v>125</v>
          </cell>
          <cell r="U14">
            <v>123</v>
          </cell>
          <cell r="V14" t="str">
            <v>3</v>
          </cell>
          <cell r="W14" t="str">
            <v/>
          </cell>
          <cell r="X14" t="str">
            <v/>
          </cell>
        </row>
        <row r="15">
          <cell r="C15" t="str">
            <v>c.6935A&gt;T</v>
          </cell>
          <cell r="D15" t="str">
            <v>p.Asp2312Val</v>
          </cell>
          <cell r="E15" t="str">
            <v/>
          </cell>
          <cell r="F15" t="str">
            <v>NM_000059.3:c.6935A&gt;T</v>
          </cell>
          <cell r="G15" t="str">
            <v>NC_000013.10:g.32918788A&gt;T</v>
          </cell>
          <cell r="H15" t="str">
            <v>No functional impact</v>
          </cell>
          <cell r="I15" t="str">
            <v/>
          </cell>
          <cell r="K15" t="str">
            <v/>
          </cell>
          <cell r="M15" t="str">
            <v/>
          </cell>
          <cell r="N15" t="str">
            <v/>
          </cell>
          <cell r="O15" t="str">
            <v/>
          </cell>
          <cell r="P15" t="str">
            <v/>
          </cell>
          <cell r="Q15" t="str">
            <v/>
          </cell>
          <cell r="R15" t="str">
            <v/>
          </cell>
          <cell r="S15" t="str">
            <v>Yes</v>
          </cell>
          <cell r="T15">
            <v>78</v>
          </cell>
          <cell r="U15">
            <v>46</v>
          </cell>
          <cell r="V15" t="str">
            <v>3</v>
          </cell>
          <cell r="W15" t="str">
            <v/>
          </cell>
          <cell r="X15" t="str">
            <v/>
          </cell>
        </row>
        <row r="16">
          <cell r="C16" t="str">
            <v>c.7057G&gt;C</v>
          </cell>
          <cell r="D16" t="str">
            <v>p.Gly2353Arg</v>
          </cell>
          <cell r="E16" t="str">
            <v/>
          </cell>
          <cell r="F16" t="str">
            <v>NM_000059.3:c.7057G&gt;C</v>
          </cell>
          <cell r="G16" t="str">
            <v>NC_000013.10:g.32929047G&gt;C</v>
          </cell>
          <cell r="H16" t="str">
            <v>No functional impact</v>
          </cell>
          <cell r="I16" t="str">
            <v/>
          </cell>
          <cell r="K16" t="str">
            <v/>
          </cell>
          <cell r="M16" t="str">
            <v/>
          </cell>
          <cell r="N16" t="str">
            <v/>
          </cell>
          <cell r="O16" t="str">
            <v/>
          </cell>
          <cell r="P16" t="str">
            <v/>
          </cell>
          <cell r="Q16" t="str">
            <v/>
          </cell>
          <cell r="R16" t="str">
            <v/>
          </cell>
          <cell r="S16" t="str">
            <v>Yes</v>
          </cell>
          <cell r="T16">
            <v>82</v>
          </cell>
          <cell r="U16">
            <v>108</v>
          </cell>
          <cell r="V16" t="str">
            <v>1/2</v>
          </cell>
          <cell r="W16" t="str">
            <v/>
          </cell>
          <cell r="X16" t="str">
            <v/>
          </cell>
        </row>
        <row r="17">
          <cell r="C17" t="str">
            <v>c.7397C&gt;T</v>
          </cell>
          <cell r="D17" t="str">
            <v>p.Ala2466Val</v>
          </cell>
          <cell r="E17" t="str">
            <v/>
          </cell>
          <cell r="F17" t="str">
            <v>NM_000059.3:c.7397C&gt;T</v>
          </cell>
          <cell r="G17" t="str">
            <v>NC_000013.10:g.32929387C&gt;T</v>
          </cell>
          <cell r="H17" t="str">
            <v>No functional impact</v>
          </cell>
          <cell r="I17" t="str">
            <v/>
          </cell>
          <cell r="K17" t="str">
            <v/>
          </cell>
          <cell r="M17" t="str">
            <v>neutral</v>
          </cell>
          <cell r="N17" t="str">
            <v>benign</v>
          </cell>
          <cell r="O17" t="str">
            <v>class1</v>
          </cell>
          <cell r="P17" t="str">
            <v/>
          </cell>
          <cell r="Q17" t="str">
            <v/>
          </cell>
          <cell r="R17" t="str">
            <v/>
          </cell>
          <cell r="S17" t="str">
            <v/>
          </cell>
          <cell r="T17" t="str">
            <v/>
          </cell>
          <cell r="U17" t="str">
            <v/>
          </cell>
          <cell r="V17" t="str">
            <v/>
          </cell>
          <cell r="W17" t="str">
            <v/>
          </cell>
          <cell r="X17" t="str">
            <v/>
          </cell>
        </row>
        <row r="18">
          <cell r="C18" t="str">
            <v>c.73G&gt;A</v>
          </cell>
          <cell r="D18" t="str">
            <v>p.Gly25Arg</v>
          </cell>
          <cell r="E18" t="str">
            <v/>
          </cell>
          <cell r="F18" t="str">
            <v>NM_000059.3:c.73G&gt;A</v>
          </cell>
          <cell r="G18" t="str">
            <v>NC_000013.10:g.32893219G&gt;A</v>
          </cell>
          <cell r="H18" t="str">
            <v>No functional impact</v>
          </cell>
          <cell r="I18" t="str">
            <v/>
          </cell>
          <cell r="K18" t="str">
            <v/>
          </cell>
          <cell r="M18" t="str">
            <v/>
          </cell>
          <cell r="N18" t="str">
            <v/>
          </cell>
          <cell r="O18" t="str">
            <v/>
          </cell>
          <cell r="P18" t="str">
            <v/>
          </cell>
          <cell r="Q18" t="str">
            <v/>
          </cell>
          <cell r="R18" t="str">
            <v/>
          </cell>
          <cell r="S18" t="str">
            <v>Yes</v>
          </cell>
          <cell r="T18">
            <v>65</v>
          </cell>
          <cell r="U18">
            <v>66</v>
          </cell>
          <cell r="V18" t="str">
            <v>3</v>
          </cell>
          <cell r="W18" t="str">
            <v/>
          </cell>
          <cell r="X18" t="str">
            <v/>
          </cell>
        </row>
        <row r="19">
          <cell r="C19" t="str">
            <v>c.7462A&gt;G</v>
          </cell>
          <cell r="D19" t="str">
            <v>p.Arg2488Gly</v>
          </cell>
          <cell r="E19" t="str">
            <v/>
          </cell>
          <cell r="F19" t="str">
            <v>NM_000059.3:c.7462A&gt;G</v>
          </cell>
          <cell r="G19" t="str">
            <v>NC_000013.10:g.32930591A&gt;G</v>
          </cell>
          <cell r="H19" t="str">
            <v>No functional impact</v>
          </cell>
          <cell r="I19" t="str">
            <v/>
          </cell>
          <cell r="K19" t="str">
            <v/>
          </cell>
          <cell r="M19" t="str">
            <v>neutral</v>
          </cell>
          <cell r="N19" t="str">
            <v>benign</v>
          </cell>
          <cell r="O19" t="str">
            <v>–</v>
          </cell>
          <cell r="P19" t="str">
            <v/>
          </cell>
          <cell r="Q19" t="str">
            <v/>
          </cell>
          <cell r="R19" t="str">
            <v/>
          </cell>
          <cell r="S19" t="str">
            <v/>
          </cell>
          <cell r="T19" t="str">
            <v/>
          </cell>
          <cell r="U19" t="str">
            <v/>
          </cell>
          <cell r="V19" t="str">
            <v/>
          </cell>
          <cell r="W19" t="str">
            <v/>
          </cell>
          <cell r="X19" t="str">
            <v/>
          </cell>
        </row>
        <row r="20">
          <cell r="C20" t="str">
            <v>c.7464A&gt;C</v>
          </cell>
          <cell r="D20" t="str">
            <v>p.Arg2488Ser</v>
          </cell>
          <cell r="E20" t="str">
            <v/>
          </cell>
          <cell r="F20" t="str">
            <v>NM_000059.3:c.7464A&gt;C</v>
          </cell>
          <cell r="G20" t="str">
            <v>NC_000013.10:g.32930593A&gt;C</v>
          </cell>
          <cell r="H20" t="str">
            <v>No functional impact</v>
          </cell>
          <cell r="I20" t="str">
            <v/>
          </cell>
          <cell r="K20" t="str">
            <v/>
          </cell>
          <cell r="M20" t="str">
            <v>neutral</v>
          </cell>
          <cell r="N20" t="str">
            <v>likely benign</v>
          </cell>
          <cell r="O20" t="str">
            <v>–</v>
          </cell>
          <cell r="P20" t="str">
            <v/>
          </cell>
          <cell r="Q20" t="str">
            <v/>
          </cell>
          <cell r="R20" t="str">
            <v/>
          </cell>
          <cell r="S20" t="str">
            <v/>
          </cell>
          <cell r="T20" t="str">
            <v/>
          </cell>
          <cell r="U20" t="str">
            <v/>
          </cell>
          <cell r="V20" t="str">
            <v/>
          </cell>
          <cell r="W20" t="str">
            <v/>
          </cell>
          <cell r="X20" t="str">
            <v/>
          </cell>
        </row>
        <row r="21">
          <cell r="C21" t="str">
            <v>c.7481G&gt;A</v>
          </cell>
          <cell r="D21" t="str">
            <v>p.Arg2494Gln</v>
          </cell>
          <cell r="E21" t="str">
            <v/>
          </cell>
          <cell r="F21" t="str">
            <v>NM_000059.3:c.7481G&gt;A</v>
          </cell>
          <cell r="G21" t="str">
            <v>NC_000013.10:g.32930610G&gt;A</v>
          </cell>
          <cell r="H21" t="str">
            <v>No functional impact</v>
          </cell>
          <cell r="I21" t="str">
            <v/>
          </cell>
          <cell r="K21" t="str">
            <v/>
          </cell>
          <cell r="M21" t="str">
            <v>neutral</v>
          </cell>
          <cell r="N21" t="str">
            <v>likely benign</v>
          </cell>
          <cell r="O21" t="str">
            <v>–</v>
          </cell>
          <cell r="P21" t="str">
            <v/>
          </cell>
          <cell r="Q21" t="str">
            <v/>
          </cell>
          <cell r="R21" t="str">
            <v/>
          </cell>
          <cell r="S21" t="str">
            <v/>
          </cell>
          <cell r="T21" t="str">
            <v/>
          </cell>
          <cell r="U21" t="str">
            <v/>
          </cell>
          <cell r="V21" t="str">
            <v/>
          </cell>
          <cell r="W21" t="str">
            <v/>
          </cell>
          <cell r="X21" t="str">
            <v/>
          </cell>
        </row>
        <row r="22">
          <cell r="C22" t="str">
            <v>c.7484T&gt;C</v>
          </cell>
          <cell r="D22" t="str">
            <v>p.Ile2495Thr</v>
          </cell>
          <cell r="E22" t="str">
            <v/>
          </cell>
          <cell r="F22" t="str">
            <v>NM_000059.3:c.7484T&gt;C</v>
          </cell>
          <cell r="G22" t="str">
            <v>NC_000013.10:g.32930613T&gt;C</v>
          </cell>
          <cell r="H22" t="str">
            <v>No functional impact</v>
          </cell>
          <cell r="I22" t="str">
            <v/>
          </cell>
          <cell r="K22" t="str">
            <v/>
          </cell>
          <cell r="M22" t="str">
            <v/>
          </cell>
          <cell r="N22" t="str">
            <v/>
          </cell>
          <cell r="O22" t="str">
            <v/>
          </cell>
          <cell r="P22" t="str">
            <v/>
          </cell>
          <cell r="Q22" t="str">
            <v/>
          </cell>
          <cell r="R22" t="str">
            <v/>
          </cell>
          <cell r="S22" t="str">
            <v>Yes</v>
          </cell>
          <cell r="T22">
            <v>58</v>
          </cell>
          <cell r="U22">
            <v>84</v>
          </cell>
          <cell r="V22" t="str">
            <v>3</v>
          </cell>
          <cell r="W22" t="str">
            <v/>
          </cell>
          <cell r="X22" t="str">
            <v/>
          </cell>
        </row>
        <row r="23">
          <cell r="C23" t="str">
            <v>c.7492A&gt;G</v>
          </cell>
          <cell r="D23" t="str">
            <v>p.Lys2498Glu</v>
          </cell>
          <cell r="E23" t="str">
            <v/>
          </cell>
          <cell r="F23" t="str">
            <v>NM_000059.3:c.7492A&gt;G</v>
          </cell>
          <cell r="G23" t="str">
            <v>NC_000013.10:g.32930621A&gt;G</v>
          </cell>
          <cell r="H23" t="str">
            <v>Functional impact - complete</v>
          </cell>
          <cell r="I23" t="str">
            <v/>
          </cell>
          <cell r="K23" t="str">
            <v/>
          </cell>
          <cell r="M23" t="str">
            <v>deleterious</v>
          </cell>
          <cell r="N23" t="str">
            <v>intermediate</v>
          </cell>
          <cell r="O23" t="str">
            <v>–</v>
          </cell>
          <cell r="P23" t="str">
            <v/>
          </cell>
          <cell r="Q23" t="str">
            <v/>
          </cell>
          <cell r="R23" t="str">
            <v/>
          </cell>
          <cell r="S23" t="str">
            <v/>
          </cell>
          <cell r="T23" t="str">
            <v/>
          </cell>
          <cell r="U23" t="str">
            <v/>
          </cell>
          <cell r="V23" t="str">
            <v/>
          </cell>
          <cell r="W23" t="str">
            <v/>
          </cell>
          <cell r="X23" t="str">
            <v/>
          </cell>
        </row>
        <row r="24">
          <cell r="C24" t="str">
            <v>c.7504C&gt;T</v>
          </cell>
          <cell r="D24" t="str">
            <v>p.Arg2502Cys</v>
          </cell>
          <cell r="E24" t="str">
            <v/>
          </cell>
          <cell r="F24" t="str">
            <v>NM_000059.3:c.7504C&gt;T</v>
          </cell>
          <cell r="G24" t="str">
            <v>NC_000013.10:g.32930633C&gt;T</v>
          </cell>
          <cell r="H24" t="str">
            <v>No functional impact</v>
          </cell>
          <cell r="I24" t="str">
            <v/>
          </cell>
          <cell r="K24" t="str">
            <v/>
          </cell>
          <cell r="M24" t="str">
            <v>neutral</v>
          </cell>
          <cell r="N24" t="str">
            <v>benign</v>
          </cell>
          <cell r="O24" t="str">
            <v>–</v>
          </cell>
          <cell r="P24" t="str">
            <v/>
          </cell>
          <cell r="Q24" t="str">
            <v/>
          </cell>
          <cell r="R24" t="str">
            <v/>
          </cell>
          <cell r="S24" t="str">
            <v/>
          </cell>
          <cell r="T24" t="str">
            <v/>
          </cell>
          <cell r="U24" t="str">
            <v/>
          </cell>
          <cell r="V24" t="str">
            <v/>
          </cell>
          <cell r="W24" t="str">
            <v/>
          </cell>
          <cell r="X24" t="str">
            <v/>
          </cell>
        </row>
        <row r="25">
          <cell r="C25" t="str">
            <v>c.7522G&gt;A</v>
          </cell>
          <cell r="D25" t="str">
            <v>p.Gly2508Ser</v>
          </cell>
          <cell r="E25" t="str">
            <v/>
          </cell>
          <cell r="F25" t="str">
            <v>NM_000059.3:c.7522G&gt;A</v>
          </cell>
          <cell r="G25" t="str">
            <v>NC_000013.10:g.32930651G&gt;A</v>
          </cell>
          <cell r="H25" t="str">
            <v>Functional impact - partial/none</v>
          </cell>
          <cell r="I25" t="str">
            <v/>
          </cell>
          <cell r="K25" t="str">
            <v/>
          </cell>
          <cell r="M25" t="str">
            <v>neutral</v>
          </cell>
          <cell r="N25" t="str">
            <v>likely benign</v>
          </cell>
          <cell r="O25" t="str">
            <v>–</v>
          </cell>
          <cell r="P25" t="str">
            <v/>
          </cell>
          <cell r="Q25" t="str">
            <v/>
          </cell>
          <cell r="R25" t="str">
            <v/>
          </cell>
          <cell r="S25" t="str">
            <v>Yes</v>
          </cell>
          <cell r="T25">
            <v>50</v>
          </cell>
          <cell r="U25">
            <v>37</v>
          </cell>
          <cell r="V25" t="str">
            <v>3</v>
          </cell>
          <cell r="W25" t="str">
            <v/>
          </cell>
          <cell r="X25" t="str">
            <v/>
          </cell>
        </row>
        <row r="26">
          <cell r="C26" t="str">
            <v>c.7526G&gt;A</v>
          </cell>
          <cell r="D26" t="str">
            <v>p.Ser2509Asn</v>
          </cell>
          <cell r="E26" t="str">
            <v/>
          </cell>
          <cell r="F26" t="str">
            <v>NM_000059.3:c.7526G&gt;A</v>
          </cell>
          <cell r="G26" t="str">
            <v>NC_000013.10:g.32930655G&gt;A</v>
          </cell>
          <cell r="H26" t="str">
            <v>No functional impact</v>
          </cell>
          <cell r="I26" t="str">
            <v/>
          </cell>
          <cell r="K26" t="str">
            <v/>
          </cell>
          <cell r="M26" t="str">
            <v>neutral</v>
          </cell>
          <cell r="N26" t="str">
            <v>benign</v>
          </cell>
          <cell r="O26" t="str">
            <v>–</v>
          </cell>
          <cell r="P26" t="str">
            <v/>
          </cell>
          <cell r="Q26" t="str">
            <v/>
          </cell>
          <cell r="R26" t="str">
            <v/>
          </cell>
          <cell r="S26" t="str">
            <v/>
          </cell>
          <cell r="T26" t="str">
            <v/>
          </cell>
          <cell r="U26" t="str">
            <v/>
          </cell>
          <cell r="V26" t="str">
            <v/>
          </cell>
          <cell r="W26" t="str">
            <v/>
          </cell>
          <cell r="X26" t="str">
            <v/>
          </cell>
        </row>
        <row r="27">
          <cell r="C27" t="str">
            <v>c.7529T&gt;C</v>
          </cell>
          <cell r="D27" t="str">
            <v>p.Leu2510Pro</v>
          </cell>
          <cell r="E27" t="str">
            <v/>
          </cell>
          <cell r="F27" t="str">
            <v>NM_000059.3:c.7529T&gt;C</v>
          </cell>
          <cell r="G27" t="str">
            <v>NC_000013.10:g.32930658T&gt;C</v>
          </cell>
          <cell r="H27" t="str">
            <v>Functional impact - complete</v>
          </cell>
          <cell r="I27" t="str">
            <v/>
          </cell>
          <cell r="K27" t="str">
            <v/>
          </cell>
          <cell r="M27" t="str">
            <v>deleterious</v>
          </cell>
          <cell r="N27" t="str">
            <v>pathogenic</v>
          </cell>
          <cell r="O27" t="str">
            <v>–</v>
          </cell>
          <cell r="P27" t="str">
            <v/>
          </cell>
          <cell r="Q27" t="str">
            <v/>
          </cell>
          <cell r="R27" t="str">
            <v/>
          </cell>
          <cell r="S27" t="str">
            <v/>
          </cell>
          <cell r="T27" t="str">
            <v/>
          </cell>
          <cell r="U27" t="str">
            <v/>
          </cell>
          <cell r="V27" t="str">
            <v/>
          </cell>
          <cell r="W27" t="str">
            <v/>
          </cell>
          <cell r="X27" t="str">
            <v/>
          </cell>
        </row>
        <row r="28">
          <cell r="C28" t="str">
            <v>c.7544C&gt;T</v>
          </cell>
          <cell r="D28" t="str">
            <v>p.Thr2515Ile</v>
          </cell>
          <cell r="E28" t="str">
            <v/>
          </cell>
          <cell r="F28" t="str">
            <v>NM_000059.3:c.7544C&gt;T</v>
          </cell>
          <cell r="G28" t="str">
            <v>NC_000013.10:g.32930673C&gt;T</v>
          </cell>
          <cell r="H28" t="str">
            <v>No functional impact</v>
          </cell>
          <cell r="I28" t="str">
            <v/>
          </cell>
          <cell r="K28" t="str">
            <v/>
          </cell>
          <cell r="M28" t="str">
            <v/>
          </cell>
          <cell r="N28" t="str">
            <v/>
          </cell>
          <cell r="O28" t="str">
            <v/>
          </cell>
          <cell r="P28" t="str">
            <v/>
          </cell>
          <cell r="Q28" t="str">
            <v/>
          </cell>
          <cell r="R28" t="str">
            <v/>
          </cell>
          <cell r="S28" t="str">
            <v>Yes</v>
          </cell>
          <cell r="T28">
            <v>78</v>
          </cell>
          <cell r="U28">
            <v>70</v>
          </cell>
          <cell r="V28" t="str">
            <v>1/2</v>
          </cell>
          <cell r="W28" t="str">
            <v/>
          </cell>
          <cell r="X28" t="str">
            <v/>
          </cell>
        </row>
        <row r="29">
          <cell r="C29" t="str">
            <v>c.7547C&gt;G</v>
          </cell>
          <cell r="D29" t="str">
            <v>p.Ser2516Cys</v>
          </cell>
          <cell r="E29" t="str">
            <v/>
          </cell>
          <cell r="F29" t="str">
            <v>NM_000059.3:c.7547C&gt;G</v>
          </cell>
          <cell r="G29" t="str">
            <v>NC_000013.10:g.32930676C&gt;G</v>
          </cell>
          <cell r="H29" t="str">
            <v>No functional impact</v>
          </cell>
          <cell r="I29" t="str">
            <v/>
          </cell>
          <cell r="K29" t="str">
            <v/>
          </cell>
          <cell r="M29" t="str">
            <v/>
          </cell>
          <cell r="N29" t="str">
            <v/>
          </cell>
          <cell r="O29" t="str">
            <v/>
          </cell>
          <cell r="P29" t="str">
            <v/>
          </cell>
          <cell r="Q29" t="str">
            <v/>
          </cell>
          <cell r="R29" t="str">
            <v/>
          </cell>
          <cell r="S29" t="str">
            <v>Yes</v>
          </cell>
          <cell r="T29">
            <v>87</v>
          </cell>
          <cell r="U29">
            <v>113</v>
          </cell>
          <cell r="V29" t="str">
            <v>3</v>
          </cell>
          <cell r="W29" t="str">
            <v/>
          </cell>
          <cell r="X29" t="str">
            <v/>
          </cell>
        </row>
        <row r="30">
          <cell r="C30" t="str">
            <v>c.7565C&gt;T</v>
          </cell>
          <cell r="D30" t="str">
            <v>p.Ser2522Phe</v>
          </cell>
          <cell r="E30" t="str">
            <v/>
          </cell>
          <cell r="F30" t="str">
            <v>NM_000059.3:c.7565C&gt;T</v>
          </cell>
          <cell r="G30" t="str">
            <v>NC_000013.10:g.32930694C&gt;T</v>
          </cell>
          <cell r="H30" t="str">
            <v>No functional impact</v>
          </cell>
          <cell r="I30" t="str">
            <v/>
          </cell>
          <cell r="K30" t="str">
            <v/>
          </cell>
          <cell r="M30" t="str">
            <v>neutral</v>
          </cell>
          <cell r="N30" t="str">
            <v>likely benign</v>
          </cell>
          <cell r="O30" t="str">
            <v>–</v>
          </cell>
          <cell r="P30" t="str">
            <v/>
          </cell>
          <cell r="Q30" t="str">
            <v/>
          </cell>
          <cell r="R30" t="str">
            <v/>
          </cell>
          <cell r="S30" t="str">
            <v/>
          </cell>
          <cell r="T30" t="str">
            <v/>
          </cell>
          <cell r="U30" t="str">
            <v/>
          </cell>
          <cell r="V30" t="str">
            <v/>
          </cell>
          <cell r="W30" t="str">
            <v/>
          </cell>
          <cell r="X30" t="str">
            <v/>
          </cell>
        </row>
        <row r="31">
          <cell r="C31" t="str">
            <v>c.7682A&gt;C</v>
          </cell>
          <cell r="D31" t="str">
            <v>p.Gln2561Pro</v>
          </cell>
          <cell r="E31" t="str">
            <v/>
          </cell>
          <cell r="F31" t="str">
            <v>NM_000059.3:c.7682A&gt;C</v>
          </cell>
          <cell r="G31" t="str">
            <v>NC_000013.10:g.32931943A&gt;C</v>
          </cell>
          <cell r="H31" t="str">
            <v>Functional impact - complete</v>
          </cell>
          <cell r="I31" t="str">
            <v/>
          </cell>
          <cell r="K31" t="str">
            <v/>
          </cell>
          <cell r="M31" t="str">
            <v>deleterious</v>
          </cell>
          <cell r="N31" t="str">
            <v>pathogenic</v>
          </cell>
          <cell r="O31" t="str">
            <v>–</v>
          </cell>
          <cell r="P31" t="str">
            <v/>
          </cell>
          <cell r="Q31" t="str">
            <v/>
          </cell>
          <cell r="R31" t="str">
            <v/>
          </cell>
          <cell r="S31" t="str">
            <v/>
          </cell>
          <cell r="T31" t="str">
            <v/>
          </cell>
          <cell r="U31" t="str">
            <v/>
          </cell>
          <cell r="V31" t="str">
            <v/>
          </cell>
          <cell r="W31" t="str">
            <v/>
          </cell>
          <cell r="X31" t="str">
            <v/>
          </cell>
        </row>
        <row r="32">
          <cell r="C32" t="str">
            <v>c.7684T&gt;C</v>
          </cell>
          <cell r="D32" t="str">
            <v>p.Phe2562Leu</v>
          </cell>
          <cell r="E32" t="str">
            <v/>
          </cell>
          <cell r="F32" t="str">
            <v>NM_000059.3:c.7684T&gt;C</v>
          </cell>
          <cell r="G32" t="str">
            <v>NC_000013.10:g.32931945T&gt;C</v>
          </cell>
          <cell r="H32" t="str">
            <v>Functional impact - complete</v>
          </cell>
          <cell r="I32" t="str">
            <v/>
          </cell>
          <cell r="K32" t="str">
            <v/>
          </cell>
          <cell r="M32" t="str">
            <v>deleterious</v>
          </cell>
          <cell r="N32" t="str">
            <v>pathogenic</v>
          </cell>
          <cell r="O32" t="str">
            <v>–</v>
          </cell>
          <cell r="P32" t="str">
            <v/>
          </cell>
          <cell r="Q32" t="str">
            <v/>
          </cell>
          <cell r="R32" t="str">
            <v/>
          </cell>
          <cell r="S32" t="str">
            <v/>
          </cell>
          <cell r="T32" t="str">
            <v/>
          </cell>
          <cell r="U32" t="str">
            <v/>
          </cell>
          <cell r="V32" t="str">
            <v/>
          </cell>
          <cell r="W32" t="str">
            <v/>
          </cell>
          <cell r="X32" t="str">
            <v/>
          </cell>
        </row>
        <row r="33">
          <cell r="C33" t="str">
            <v>c.7712A&gt;G</v>
          </cell>
          <cell r="D33" t="str">
            <v>p.Glu2571Gly</v>
          </cell>
          <cell r="E33" t="str">
            <v/>
          </cell>
          <cell r="F33" t="str">
            <v>NM_000059.3:c.7712A&gt;G</v>
          </cell>
          <cell r="G33" t="str">
            <v>NC_000013.10:g.32931973A&gt;G</v>
          </cell>
          <cell r="H33" t="str">
            <v>No functional impact</v>
          </cell>
          <cell r="I33" t="str">
            <v/>
          </cell>
          <cell r="K33" t="str">
            <v/>
          </cell>
          <cell r="M33" t="str">
            <v>neutral</v>
          </cell>
          <cell r="N33" t="str">
            <v>benign</v>
          </cell>
          <cell r="O33" t="str">
            <v>–</v>
          </cell>
          <cell r="P33" t="str">
            <v/>
          </cell>
          <cell r="Q33" t="str">
            <v/>
          </cell>
          <cell r="R33" t="str">
            <v/>
          </cell>
          <cell r="S33" t="str">
            <v/>
          </cell>
          <cell r="T33" t="str">
            <v/>
          </cell>
          <cell r="U33" t="str">
            <v/>
          </cell>
          <cell r="V33" t="str">
            <v/>
          </cell>
          <cell r="W33" t="str">
            <v/>
          </cell>
          <cell r="X33" t="str">
            <v/>
          </cell>
        </row>
        <row r="34">
          <cell r="C34" t="str">
            <v>c.7742T&gt;G</v>
          </cell>
          <cell r="D34" t="str">
            <v>p.Leu2581Trp</v>
          </cell>
          <cell r="E34" t="str">
            <v/>
          </cell>
          <cell r="F34" t="str">
            <v>NM_000059.3:c.7742T&gt;G</v>
          </cell>
          <cell r="G34" t="str">
            <v>NC_000013.10:g.32932003T&gt;G</v>
          </cell>
          <cell r="H34" t="str">
            <v>No functional impact</v>
          </cell>
          <cell r="I34" t="str">
            <v/>
          </cell>
          <cell r="K34" t="str">
            <v/>
          </cell>
          <cell r="M34" t="str">
            <v>neutral</v>
          </cell>
          <cell r="N34" t="str">
            <v>likely benign</v>
          </cell>
          <cell r="O34" t="str">
            <v>–</v>
          </cell>
          <cell r="P34" t="str">
            <v/>
          </cell>
          <cell r="Q34" t="str">
            <v/>
          </cell>
          <cell r="R34" t="str">
            <v/>
          </cell>
          <cell r="S34" t="str">
            <v/>
          </cell>
          <cell r="T34" t="str">
            <v/>
          </cell>
          <cell r="U34" t="str">
            <v/>
          </cell>
          <cell r="V34" t="str">
            <v/>
          </cell>
          <cell r="W34" t="str">
            <v/>
          </cell>
          <cell r="X34" t="str">
            <v/>
          </cell>
        </row>
        <row r="35">
          <cell r="C35" t="str">
            <v>c.7751G&gt;A</v>
          </cell>
          <cell r="D35" t="str">
            <v>p.Gly2584Asp</v>
          </cell>
          <cell r="E35" t="str">
            <v/>
          </cell>
          <cell r="F35" t="str">
            <v>NM_000059.3:c.7751G&gt;A</v>
          </cell>
          <cell r="G35" t="str">
            <v>NC_000013.10:g.32932012G&gt;A</v>
          </cell>
          <cell r="H35" t="str">
            <v>No functional impact</v>
          </cell>
          <cell r="I35" t="str">
            <v/>
          </cell>
          <cell r="K35" t="str">
            <v/>
          </cell>
          <cell r="M35" t="str">
            <v>likely neutral</v>
          </cell>
          <cell r="N35" t="str">
            <v>intermediate</v>
          </cell>
          <cell r="O35" t="str">
            <v>–</v>
          </cell>
          <cell r="P35" t="str">
            <v/>
          </cell>
          <cell r="Q35" t="str">
            <v/>
          </cell>
          <cell r="R35" t="str">
            <v/>
          </cell>
          <cell r="S35" t="str">
            <v>Yes</v>
          </cell>
          <cell r="T35">
            <v>70</v>
          </cell>
          <cell r="U35">
            <v>65</v>
          </cell>
          <cell r="V35" t="str">
            <v>3</v>
          </cell>
          <cell r="W35" t="str">
            <v/>
          </cell>
          <cell r="X35" t="str">
            <v/>
          </cell>
        </row>
        <row r="36">
          <cell r="C36" t="str">
            <v>c.7753G&gt;A</v>
          </cell>
          <cell r="D36" t="str">
            <v>p.Gly2585Arg</v>
          </cell>
          <cell r="E36" t="str">
            <v/>
          </cell>
          <cell r="F36" t="str">
            <v>NM_000059.3:c.7753G&gt;A</v>
          </cell>
          <cell r="G36" t="str">
            <v>NC_000013.10:g.32932014G&gt;A</v>
          </cell>
          <cell r="H36" t="str">
            <v>Functional impact - complete</v>
          </cell>
          <cell r="I36" t="str">
            <v/>
          </cell>
          <cell r="K36" t="str">
            <v/>
          </cell>
          <cell r="M36" t="str">
            <v>deleterious</v>
          </cell>
          <cell r="N36" t="str">
            <v>pathogenic</v>
          </cell>
          <cell r="O36" t="str">
            <v>–</v>
          </cell>
          <cell r="P36" t="str">
            <v/>
          </cell>
          <cell r="Q36" t="str">
            <v/>
          </cell>
          <cell r="R36" t="str">
            <v/>
          </cell>
          <cell r="S36" t="str">
            <v>No</v>
          </cell>
          <cell r="T36" t="str">
            <v>NA</v>
          </cell>
          <cell r="U36" t="str">
            <v>NA</v>
          </cell>
          <cell r="V36" t="str">
            <v>3</v>
          </cell>
          <cell r="W36" t="str">
            <v/>
          </cell>
          <cell r="X36" t="str">
            <v/>
          </cell>
        </row>
        <row r="37">
          <cell r="C37" t="str">
            <v>c.7759C&gt;T</v>
          </cell>
          <cell r="D37" t="str">
            <v>p.Leu2587Phe</v>
          </cell>
          <cell r="E37" t="str">
            <v/>
          </cell>
          <cell r="F37" t="str">
            <v>NM_000059.3:c.7759C&gt;T</v>
          </cell>
          <cell r="G37" t="str">
            <v>NC_000013.10:g.32932020C&gt;T</v>
          </cell>
          <cell r="H37" t="str">
            <v>No functional impact</v>
          </cell>
          <cell r="I37" t="str">
            <v/>
          </cell>
          <cell r="K37" t="str">
            <v/>
          </cell>
          <cell r="M37" t="str">
            <v>neutral</v>
          </cell>
          <cell r="N37" t="str">
            <v>benign</v>
          </cell>
          <cell r="O37" t="str">
            <v>–</v>
          </cell>
          <cell r="P37" t="str">
            <v/>
          </cell>
          <cell r="Q37" t="str">
            <v/>
          </cell>
          <cell r="R37" t="str">
            <v/>
          </cell>
          <cell r="S37" t="str">
            <v/>
          </cell>
          <cell r="T37" t="str">
            <v/>
          </cell>
          <cell r="U37" t="str">
            <v/>
          </cell>
          <cell r="V37" t="str">
            <v/>
          </cell>
          <cell r="W37" t="str">
            <v/>
          </cell>
          <cell r="X37" t="str">
            <v/>
          </cell>
        </row>
        <row r="38">
          <cell r="C38" t="str">
            <v>c.7766C&gt;A</v>
          </cell>
          <cell r="D38" t="str">
            <v>p.Pro2589His</v>
          </cell>
          <cell r="E38" t="str">
            <v/>
          </cell>
          <cell r="F38" t="str">
            <v>NM_000059.3:c.7766C&gt;A</v>
          </cell>
          <cell r="G38" t="str">
            <v>NC_000013.10:g.32932027C&gt;A</v>
          </cell>
          <cell r="H38" t="str">
            <v>No functional impact</v>
          </cell>
          <cell r="I38" t="str">
            <v/>
          </cell>
          <cell r="K38" t="str">
            <v/>
          </cell>
          <cell r="M38" t="str">
            <v>neutral</v>
          </cell>
          <cell r="N38" t="str">
            <v>benign</v>
          </cell>
          <cell r="O38" t="str">
            <v>class2</v>
          </cell>
          <cell r="P38" t="str">
            <v/>
          </cell>
          <cell r="Q38" t="str">
            <v/>
          </cell>
          <cell r="R38" t="str">
            <v/>
          </cell>
          <cell r="S38" t="str">
            <v>Yes</v>
          </cell>
          <cell r="T38">
            <v>52</v>
          </cell>
          <cell r="U38">
            <v>127</v>
          </cell>
          <cell r="V38" t="str">
            <v>1/2</v>
          </cell>
          <cell r="W38" t="str">
            <v/>
          </cell>
          <cell r="X38" t="str">
            <v/>
          </cell>
        </row>
        <row r="39">
          <cell r="C39" t="str">
            <v>c.7786G&gt;C</v>
          </cell>
          <cell r="D39" t="str">
            <v>p.Gly2596Arg</v>
          </cell>
          <cell r="E39" t="str">
            <v/>
          </cell>
          <cell r="F39" t="str">
            <v>NM_000059.3:c.7786G&gt;C</v>
          </cell>
          <cell r="G39" t="str">
            <v>NC_000013.10:g.32932047G&gt;C</v>
          </cell>
          <cell r="H39" t="str">
            <v>Functional impact - complete</v>
          </cell>
          <cell r="I39" t="str">
            <v/>
          </cell>
          <cell r="K39" t="str">
            <v/>
          </cell>
          <cell r="M39" t="str">
            <v>deleterious</v>
          </cell>
          <cell r="N39" t="str">
            <v>pathogenic</v>
          </cell>
          <cell r="O39" t="str">
            <v>–</v>
          </cell>
          <cell r="P39" t="str">
            <v/>
          </cell>
          <cell r="Q39" t="str">
            <v/>
          </cell>
          <cell r="R39" t="str">
            <v/>
          </cell>
          <cell r="S39" t="str">
            <v/>
          </cell>
          <cell r="T39" t="str">
            <v/>
          </cell>
          <cell r="U39" t="str">
            <v/>
          </cell>
          <cell r="V39" t="str">
            <v/>
          </cell>
          <cell r="W39" t="str">
            <v/>
          </cell>
          <cell r="X39" t="str">
            <v/>
          </cell>
        </row>
        <row r="40">
          <cell r="C40" t="str">
            <v>c.7787G&gt;A</v>
          </cell>
          <cell r="D40" t="str">
            <v>p.Gly2596Glu</v>
          </cell>
          <cell r="E40" t="str">
            <v/>
          </cell>
          <cell r="F40" t="str">
            <v>NM_000059.3:c.7787G&gt;A</v>
          </cell>
          <cell r="G40" t="str">
            <v>NC_000013.10:g.32932048G&gt;A</v>
          </cell>
          <cell r="H40" t="str">
            <v>Functional impact - complete</v>
          </cell>
          <cell r="I40" t="str">
            <v/>
          </cell>
          <cell r="K40" t="str">
            <v/>
          </cell>
          <cell r="M40" t="str">
            <v>deleterious</v>
          </cell>
          <cell r="N40" t="str">
            <v>pathogenic</v>
          </cell>
          <cell r="O40" t="str">
            <v>–</v>
          </cell>
          <cell r="P40" t="str">
            <v/>
          </cell>
          <cell r="Q40" t="str">
            <v/>
          </cell>
          <cell r="R40" t="str">
            <v/>
          </cell>
          <cell r="S40" t="str">
            <v/>
          </cell>
          <cell r="T40" t="str">
            <v/>
          </cell>
          <cell r="U40" t="str">
            <v/>
          </cell>
          <cell r="V40" t="str">
            <v/>
          </cell>
          <cell r="W40" t="str">
            <v/>
          </cell>
          <cell r="X40" t="str">
            <v/>
          </cell>
        </row>
        <row r="41">
          <cell r="C41" t="str">
            <v>c.7807G&gt;C</v>
          </cell>
          <cell r="D41" t="str">
            <v>p.Ala2603Pro</v>
          </cell>
          <cell r="E41" t="str">
            <v/>
          </cell>
          <cell r="F41" t="str">
            <v>NM_000059.3:c.7807G&gt;C</v>
          </cell>
          <cell r="G41" t="str">
            <v>NC_000013.10:g.32936661G&gt;C</v>
          </cell>
          <cell r="H41" t="str">
            <v>Functional impact - complete</v>
          </cell>
          <cell r="I41" t="str">
            <v/>
          </cell>
          <cell r="K41" t="str">
            <v/>
          </cell>
          <cell r="M41" t="str">
            <v>deleterious</v>
          </cell>
          <cell r="N41" t="str">
            <v>pathogenic</v>
          </cell>
          <cell r="O41" t="str">
            <v>–</v>
          </cell>
          <cell r="P41" t="str">
            <v/>
          </cell>
          <cell r="Q41" t="str">
            <v/>
          </cell>
          <cell r="R41" t="str">
            <v/>
          </cell>
          <cell r="S41" t="str">
            <v/>
          </cell>
          <cell r="T41" t="str">
            <v/>
          </cell>
          <cell r="U41" t="str">
            <v/>
          </cell>
          <cell r="V41" t="str">
            <v/>
          </cell>
          <cell r="W41" t="str">
            <v/>
          </cell>
          <cell r="X41" t="str">
            <v/>
          </cell>
        </row>
        <row r="42">
          <cell r="C42" t="str">
            <v>c.7817A&gt;G</v>
          </cell>
          <cell r="D42" t="str">
            <v>p.Asp2606Gly</v>
          </cell>
          <cell r="E42" t="str">
            <v/>
          </cell>
          <cell r="F42" t="str">
            <v>NM_000059.3:c.7817A&gt;G</v>
          </cell>
          <cell r="G42" t="str">
            <v>NC_000013.10:g.32936671A&gt;G</v>
          </cell>
          <cell r="H42" t="str">
            <v>Functional impact - partial</v>
          </cell>
          <cell r="I42" t="str">
            <v/>
          </cell>
          <cell r="K42" t="str">
            <v/>
          </cell>
          <cell r="M42" t="str">
            <v>intermediate</v>
          </cell>
          <cell r="N42" t="str">
            <v>intermediate</v>
          </cell>
          <cell r="O42" t="str">
            <v>–</v>
          </cell>
          <cell r="P42" t="str">
            <v/>
          </cell>
          <cell r="Q42" t="str">
            <v/>
          </cell>
          <cell r="R42" t="str">
            <v/>
          </cell>
          <cell r="S42" t="str">
            <v/>
          </cell>
          <cell r="T42" t="str">
            <v/>
          </cell>
          <cell r="U42" t="str">
            <v/>
          </cell>
          <cell r="V42" t="str">
            <v/>
          </cell>
          <cell r="W42" t="str">
            <v/>
          </cell>
          <cell r="X42" t="str">
            <v/>
          </cell>
        </row>
        <row r="43">
          <cell r="C43" t="str">
            <v>c.7826G&gt;A</v>
          </cell>
          <cell r="D43" t="str">
            <v>p.Gly2609Asp</v>
          </cell>
          <cell r="E43" t="str">
            <v/>
          </cell>
          <cell r="F43" t="str">
            <v>NM_000059.3:c.7826G&gt;A</v>
          </cell>
          <cell r="G43" t="str">
            <v>NC_000013.10:g.32936680G&gt;A</v>
          </cell>
          <cell r="H43" t="str">
            <v>Functional impact - complete</v>
          </cell>
          <cell r="I43" t="str">
            <v/>
          </cell>
          <cell r="K43" t="str">
            <v/>
          </cell>
          <cell r="M43" t="str">
            <v>deleterious</v>
          </cell>
          <cell r="N43" t="str">
            <v>pathogenic</v>
          </cell>
          <cell r="O43" t="str">
            <v>class4</v>
          </cell>
          <cell r="P43" t="str">
            <v/>
          </cell>
          <cell r="Q43" t="str">
            <v/>
          </cell>
          <cell r="R43" t="str">
            <v/>
          </cell>
          <cell r="S43" t="str">
            <v>Yes</v>
          </cell>
          <cell r="T43">
            <v>28</v>
          </cell>
          <cell r="U43">
            <v>35</v>
          </cell>
          <cell r="V43" t="str">
            <v>4/5</v>
          </cell>
          <cell r="W43" t="str">
            <v/>
          </cell>
          <cell r="X43" t="str">
            <v/>
          </cell>
        </row>
        <row r="44">
          <cell r="C44" t="str">
            <v>c.7826G&gt;T</v>
          </cell>
          <cell r="D44" t="str">
            <v>p.Gly2609Val</v>
          </cell>
          <cell r="E44" t="str">
            <v/>
          </cell>
          <cell r="F44" t="str">
            <v>NM_000059.3:c.7826G&gt;T</v>
          </cell>
          <cell r="G44" t="str">
            <v>NC_000013.10:g.32936680G&gt;T</v>
          </cell>
          <cell r="H44" t="str">
            <v>Functional impact - complete</v>
          </cell>
          <cell r="I44" t="str">
            <v/>
          </cell>
          <cell r="K44" t="str">
            <v/>
          </cell>
          <cell r="M44" t="str">
            <v>deleterious</v>
          </cell>
          <cell r="N44" t="str">
            <v>pathogenic</v>
          </cell>
          <cell r="O44" t="str">
            <v>–</v>
          </cell>
          <cell r="P44" t="str">
            <v/>
          </cell>
          <cell r="Q44" t="str">
            <v/>
          </cell>
          <cell r="R44" t="str">
            <v/>
          </cell>
          <cell r="S44" t="str">
            <v/>
          </cell>
          <cell r="T44" t="str">
            <v/>
          </cell>
          <cell r="U44" t="str">
            <v/>
          </cell>
          <cell r="V44" t="str">
            <v/>
          </cell>
          <cell r="W44" t="str">
            <v/>
          </cell>
          <cell r="X44" t="str">
            <v/>
          </cell>
        </row>
        <row r="45">
          <cell r="C45" t="str">
            <v>c.7832A&gt;G</v>
          </cell>
          <cell r="D45" t="str">
            <v>p.Asp2611Gly</v>
          </cell>
          <cell r="E45" t="str">
            <v/>
          </cell>
          <cell r="F45" t="str">
            <v>NM_000059.3:c.7832A&gt;G</v>
          </cell>
          <cell r="G45" t="str">
            <v>NC_000013.10:g.32936686A&gt;G</v>
          </cell>
          <cell r="H45" t="str">
            <v>Functional impact - complete</v>
          </cell>
          <cell r="I45" t="str">
            <v/>
          </cell>
          <cell r="K45" t="str">
            <v/>
          </cell>
          <cell r="M45" t="str">
            <v>deleterious</v>
          </cell>
          <cell r="N45" t="str">
            <v>intermediate</v>
          </cell>
          <cell r="O45" t="str">
            <v>–</v>
          </cell>
          <cell r="P45" t="str">
            <v/>
          </cell>
          <cell r="Q45" t="str">
            <v/>
          </cell>
          <cell r="R45" t="str">
            <v/>
          </cell>
          <cell r="S45" t="str">
            <v/>
          </cell>
          <cell r="T45" t="str">
            <v/>
          </cell>
          <cell r="U45" t="str">
            <v/>
          </cell>
          <cell r="V45" t="str">
            <v/>
          </cell>
          <cell r="W45" t="str">
            <v/>
          </cell>
          <cell r="X45" t="str">
            <v/>
          </cell>
        </row>
        <row r="46">
          <cell r="C46" t="str">
            <v>c.7868A&gt;G</v>
          </cell>
          <cell r="D46" t="str">
            <v>p.His2623Arg</v>
          </cell>
          <cell r="E46" t="str">
            <v/>
          </cell>
          <cell r="F46" t="str">
            <v>NM_000059.3:c.7868A&gt;G</v>
          </cell>
          <cell r="G46" t="str">
            <v>NC_000013.10:g.32936722A&gt;G</v>
          </cell>
          <cell r="H46" t="str">
            <v>Functional impact - complete</v>
          </cell>
          <cell r="I46" t="str">
            <v/>
          </cell>
          <cell r="K46" t="str">
            <v/>
          </cell>
          <cell r="M46" t="str">
            <v>deleterious</v>
          </cell>
          <cell r="N46" t="str">
            <v>pathogenic</v>
          </cell>
          <cell r="O46" t="str">
            <v>–</v>
          </cell>
          <cell r="P46" t="str">
            <v/>
          </cell>
          <cell r="Q46" t="str">
            <v/>
          </cell>
          <cell r="R46" t="str">
            <v/>
          </cell>
          <cell r="S46" t="str">
            <v/>
          </cell>
          <cell r="T46" t="str">
            <v/>
          </cell>
          <cell r="U46" t="str">
            <v/>
          </cell>
          <cell r="V46" t="str">
            <v/>
          </cell>
          <cell r="W46" t="str">
            <v/>
          </cell>
          <cell r="X46" t="str">
            <v/>
          </cell>
        </row>
        <row r="47">
          <cell r="C47" t="str">
            <v>c.7875A&gt;T</v>
          </cell>
          <cell r="D47" t="str">
            <v>p.Arg2625Ser</v>
          </cell>
          <cell r="E47" t="str">
            <v/>
          </cell>
          <cell r="F47" t="str">
            <v>NM_000059.3:c.7875A&gt;T</v>
          </cell>
          <cell r="G47" t="str">
            <v>NC_000013.10:g.32936729A&gt;T</v>
          </cell>
          <cell r="H47" t="str">
            <v>Functional impact - complete</v>
          </cell>
          <cell r="I47" t="str">
            <v/>
          </cell>
          <cell r="K47" t="str">
            <v/>
          </cell>
          <cell r="M47" t="str">
            <v/>
          </cell>
          <cell r="N47" t="str">
            <v/>
          </cell>
          <cell r="O47" t="str">
            <v/>
          </cell>
          <cell r="P47" t="str">
            <v/>
          </cell>
          <cell r="Q47" t="str">
            <v/>
          </cell>
          <cell r="R47" t="str">
            <v/>
          </cell>
          <cell r="S47" t="str">
            <v>No</v>
          </cell>
          <cell r="T47" t="str">
            <v>NA</v>
          </cell>
          <cell r="U47" t="str">
            <v>NA</v>
          </cell>
          <cell r="V47" t="str">
            <v>3</v>
          </cell>
          <cell r="W47" t="str">
            <v/>
          </cell>
          <cell r="X47" t="str">
            <v/>
          </cell>
        </row>
        <row r="48">
          <cell r="C48" t="str">
            <v>c.7878G&gt;C</v>
          </cell>
          <cell r="D48" t="str">
            <v>p.Trp2626Cys</v>
          </cell>
          <cell r="E48" t="str">
            <v/>
          </cell>
          <cell r="F48" t="str">
            <v>NM_000059.3:c.7878G&gt;C</v>
          </cell>
          <cell r="G48" t="str">
            <v>NC_000013.10:g.32936732G&gt;C</v>
          </cell>
          <cell r="H48" t="str">
            <v>Functional impact - complete</v>
          </cell>
          <cell r="I48" t="str">
            <v/>
          </cell>
          <cell r="K48" t="str">
            <v/>
          </cell>
          <cell r="M48" t="str">
            <v>deleterious</v>
          </cell>
          <cell r="N48" t="str">
            <v>pathogenic</v>
          </cell>
          <cell r="O48" t="str">
            <v>class5</v>
          </cell>
          <cell r="P48" t="str">
            <v/>
          </cell>
          <cell r="Q48" t="str">
            <v/>
          </cell>
          <cell r="R48" t="str">
            <v/>
          </cell>
          <cell r="S48" t="str">
            <v>No</v>
          </cell>
          <cell r="T48" t="str">
            <v>NA</v>
          </cell>
          <cell r="U48" t="str">
            <v>NA</v>
          </cell>
          <cell r="V48" t="str">
            <v>4/5</v>
          </cell>
          <cell r="W48" t="str">
            <v/>
          </cell>
          <cell r="X48" t="str">
            <v/>
          </cell>
        </row>
        <row r="49">
          <cell r="C49" t="str">
            <v>c.7879A&gt;T</v>
          </cell>
          <cell r="D49" t="str">
            <v>p.Ile2627Phe</v>
          </cell>
          <cell r="E49" t="str">
            <v/>
          </cell>
          <cell r="F49" t="str">
            <v>NM_000059.3:c.7879A&gt;T</v>
          </cell>
          <cell r="G49" t="str">
            <v>NC_000013.10:g.32936733A&gt;T</v>
          </cell>
          <cell r="H49" t="str">
            <v>Functional impact - complete</v>
          </cell>
          <cell r="I49" t="str">
            <v/>
          </cell>
          <cell r="K49" t="str">
            <v/>
          </cell>
          <cell r="M49" t="str">
            <v>deleterious</v>
          </cell>
          <cell r="N49" t="str">
            <v>pathogenic</v>
          </cell>
          <cell r="O49" t="str">
            <v>class5</v>
          </cell>
          <cell r="P49" t="str">
            <v/>
          </cell>
          <cell r="Q49" t="str">
            <v/>
          </cell>
          <cell r="R49" t="str">
            <v/>
          </cell>
          <cell r="S49" t="str">
            <v>No</v>
          </cell>
          <cell r="T49" t="str">
            <v>NA</v>
          </cell>
          <cell r="U49" t="str">
            <v>NA</v>
          </cell>
          <cell r="V49" t="str">
            <v>4/5</v>
          </cell>
          <cell r="W49" t="str">
            <v/>
          </cell>
          <cell r="X49" t="str">
            <v/>
          </cell>
        </row>
        <row r="50">
          <cell r="C50" t="str">
            <v>c.7888A&gt;C</v>
          </cell>
          <cell r="D50" t="str">
            <v>p.Lys2630Gln</v>
          </cell>
          <cell r="E50" t="str">
            <v/>
          </cell>
          <cell r="F50" t="str">
            <v>NM_000059.3:c.7888A&gt;C</v>
          </cell>
          <cell r="G50" t="str">
            <v>NC_000013.10:g.32936742A&gt;C</v>
          </cell>
          <cell r="H50" t="str">
            <v>Functional impact - complete</v>
          </cell>
          <cell r="I50" t="str">
            <v/>
          </cell>
          <cell r="K50" t="str">
            <v/>
          </cell>
          <cell r="M50" t="str">
            <v>deleterious</v>
          </cell>
          <cell r="N50" t="str">
            <v>pathogenic</v>
          </cell>
          <cell r="O50" t="str">
            <v>–</v>
          </cell>
          <cell r="P50" t="str">
            <v/>
          </cell>
          <cell r="Q50" t="str">
            <v/>
          </cell>
          <cell r="R50" t="str">
            <v/>
          </cell>
          <cell r="S50" t="str">
            <v/>
          </cell>
          <cell r="T50" t="str">
            <v/>
          </cell>
          <cell r="U50" t="str">
            <v/>
          </cell>
          <cell r="V50" t="str">
            <v/>
          </cell>
          <cell r="W50" t="str">
            <v/>
          </cell>
          <cell r="X50" t="str">
            <v/>
          </cell>
        </row>
        <row r="51">
          <cell r="C51" t="str">
            <v>c.7895C&gt;G</v>
          </cell>
          <cell r="D51" t="str">
            <v>p.Ala2632Gly</v>
          </cell>
          <cell r="E51" t="str">
            <v/>
          </cell>
          <cell r="F51" t="str">
            <v>NM_000059.3:c.7895C&gt;G</v>
          </cell>
          <cell r="G51" t="str">
            <v>NC_000013.10:g.32936749C&gt;G</v>
          </cell>
          <cell r="H51" t="str">
            <v>No functional impact</v>
          </cell>
          <cell r="I51" t="str">
            <v/>
          </cell>
          <cell r="K51" t="str">
            <v/>
          </cell>
          <cell r="M51" t="str">
            <v>neutral</v>
          </cell>
          <cell r="N51" t="str">
            <v>benign</v>
          </cell>
          <cell r="O51" t="str">
            <v>–</v>
          </cell>
          <cell r="P51" t="str">
            <v/>
          </cell>
          <cell r="Q51" t="str">
            <v/>
          </cell>
          <cell r="R51" t="str">
            <v/>
          </cell>
          <cell r="S51" t="str">
            <v/>
          </cell>
          <cell r="T51" t="str">
            <v/>
          </cell>
          <cell r="U51" t="str">
            <v/>
          </cell>
          <cell r="V51" t="str">
            <v/>
          </cell>
          <cell r="W51" t="str">
            <v/>
          </cell>
          <cell r="X51" t="str">
            <v/>
          </cell>
        </row>
        <row r="52">
          <cell r="C52" t="str">
            <v>c.7915C&gt;G</v>
          </cell>
          <cell r="D52" t="str">
            <v>p.Pro2639Ala</v>
          </cell>
          <cell r="E52" t="str">
            <v/>
          </cell>
          <cell r="F52" t="str">
            <v>NM_000059.3:c.7915C&gt;G</v>
          </cell>
          <cell r="G52" t="str">
            <v>NC_000013.10:g.32936769C&gt;G</v>
          </cell>
          <cell r="H52" t="str">
            <v>No functional impact</v>
          </cell>
          <cell r="I52" t="str">
            <v/>
          </cell>
          <cell r="K52" t="str">
            <v/>
          </cell>
          <cell r="M52" t="str">
            <v>neutral</v>
          </cell>
          <cell r="N52" t="str">
            <v>benign</v>
          </cell>
          <cell r="O52" t="str">
            <v>–</v>
          </cell>
          <cell r="P52" t="str">
            <v/>
          </cell>
          <cell r="Q52" t="str">
            <v/>
          </cell>
          <cell r="R52" t="str">
            <v/>
          </cell>
          <cell r="S52" t="str">
            <v/>
          </cell>
          <cell r="T52" t="str">
            <v/>
          </cell>
          <cell r="U52" t="str">
            <v/>
          </cell>
          <cell r="V52" t="str">
            <v/>
          </cell>
          <cell r="W52" t="str">
            <v/>
          </cell>
          <cell r="X52" t="str">
            <v/>
          </cell>
        </row>
        <row r="53">
          <cell r="C53" t="str">
            <v>c.7925T&gt;C</v>
          </cell>
          <cell r="D53" t="str">
            <v>p.Phe2642Ser</v>
          </cell>
          <cell r="E53" t="str">
            <v/>
          </cell>
          <cell r="F53" t="str">
            <v>NM_000059.3:c.7925T&gt;C</v>
          </cell>
          <cell r="G53" t="str">
            <v>NC_000013.10:g.32936779T&gt;C</v>
          </cell>
          <cell r="H53" t="str">
            <v>Functional impact - complete</v>
          </cell>
          <cell r="I53" t="str">
            <v/>
          </cell>
          <cell r="K53" t="str">
            <v/>
          </cell>
          <cell r="M53" t="str">
            <v>deleterious</v>
          </cell>
          <cell r="N53" t="str">
            <v>pathogenic</v>
          </cell>
          <cell r="O53" t="str">
            <v>–</v>
          </cell>
          <cell r="P53" t="str">
            <v/>
          </cell>
          <cell r="Q53" t="str">
            <v/>
          </cell>
          <cell r="R53" t="str">
            <v/>
          </cell>
          <cell r="S53" t="str">
            <v/>
          </cell>
          <cell r="T53" t="str">
            <v/>
          </cell>
          <cell r="U53" t="str">
            <v/>
          </cell>
          <cell r="V53" t="str">
            <v/>
          </cell>
          <cell r="W53" t="str">
            <v/>
          </cell>
          <cell r="X53" t="str">
            <v/>
          </cell>
        </row>
        <row r="54">
          <cell r="C54" t="str">
            <v>c.7928C&gt;G</v>
          </cell>
          <cell r="D54" t="str">
            <v>p.Ala2643Gly</v>
          </cell>
          <cell r="E54" t="str">
            <v/>
          </cell>
          <cell r="F54" t="str">
            <v>NM_000059.3:c.7928C&gt;G</v>
          </cell>
          <cell r="G54" t="str">
            <v>NC_000013.10:g.32936782C&gt;G</v>
          </cell>
          <cell r="H54" t="str">
            <v>No functional impact</v>
          </cell>
          <cell r="I54" t="str">
            <v/>
          </cell>
          <cell r="K54" t="str">
            <v/>
          </cell>
          <cell r="M54" t="str">
            <v/>
          </cell>
          <cell r="N54" t="str">
            <v/>
          </cell>
          <cell r="O54" t="str">
            <v/>
          </cell>
          <cell r="P54" t="str">
            <v/>
          </cell>
          <cell r="Q54" t="str">
            <v/>
          </cell>
          <cell r="R54" t="str">
            <v/>
          </cell>
          <cell r="S54" t="str">
            <v>Yes</v>
          </cell>
          <cell r="T54">
            <v>121</v>
          </cell>
          <cell r="U54">
            <v>102</v>
          </cell>
          <cell r="V54" t="str">
            <v>3</v>
          </cell>
          <cell r="W54" t="str">
            <v/>
          </cell>
          <cell r="X54" t="str">
            <v/>
          </cell>
        </row>
        <row r="55">
          <cell r="C55" t="str">
            <v>c.7940T&gt;C</v>
          </cell>
          <cell r="D55" t="str">
            <v>p.Leu2647Pro</v>
          </cell>
          <cell r="E55" t="str">
            <v/>
          </cell>
          <cell r="F55" t="str">
            <v>NM_000059.3:c.7940T&gt;C</v>
          </cell>
          <cell r="G55" t="str">
            <v>NC_000013.10:g.32936794T&gt;C</v>
          </cell>
          <cell r="H55" t="str">
            <v>Functional impact - complete</v>
          </cell>
          <cell r="I55" t="str">
            <v/>
          </cell>
          <cell r="K55" t="str">
            <v/>
          </cell>
          <cell r="M55" t="str">
            <v>deleterious</v>
          </cell>
          <cell r="N55" t="str">
            <v>pathogenic</v>
          </cell>
          <cell r="O55" t="str">
            <v>class4</v>
          </cell>
          <cell r="P55" t="str">
            <v/>
          </cell>
          <cell r="Q55" t="str">
            <v/>
          </cell>
          <cell r="R55" t="str">
            <v/>
          </cell>
          <cell r="S55" t="str">
            <v>No</v>
          </cell>
          <cell r="T55" t="str">
            <v>NA</v>
          </cell>
          <cell r="U55" t="str">
            <v>NA</v>
          </cell>
          <cell r="V55" t="str">
            <v>4/5</v>
          </cell>
          <cell r="W55" t="str">
            <v/>
          </cell>
          <cell r="X55" t="str">
            <v/>
          </cell>
        </row>
        <row r="56">
          <cell r="C56" t="str">
            <v>c.7954G&gt;A</v>
          </cell>
          <cell r="D56" t="str">
            <v>p.Val2652Met</v>
          </cell>
          <cell r="E56" t="str">
            <v/>
          </cell>
          <cell r="F56" t="str">
            <v>NM_000059.3:c.7954G&gt;A</v>
          </cell>
          <cell r="G56" t="str">
            <v>NC_000013.10:g.32936808G&gt;A</v>
          </cell>
          <cell r="H56" t="str">
            <v>Functional impact - intermediate/none</v>
          </cell>
          <cell r="I56" t="str">
            <v/>
          </cell>
          <cell r="K56" t="str">
            <v/>
          </cell>
          <cell r="M56" t="str">
            <v>neutral</v>
          </cell>
          <cell r="N56" t="str">
            <v>likely benign</v>
          </cell>
          <cell r="O56" t="str">
            <v>–</v>
          </cell>
          <cell r="P56" t="str">
            <v/>
          </cell>
          <cell r="Q56" t="str">
            <v/>
          </cell>
          <cell r="R56" t="str">
            <v/>
          </cell>
          <cell r="S56" t="str">
            <v>Poor</v>
          </cell>
          <cell r="T56">
            <v>45</v>
          </cell>
          <cell r="U56">
            <v>39</v>
          </cell>
          <cell r="V56" t="str">
            <v>3</v>
          </cell>
          <cell r="W56" t="str">
            <v/>
          </cell>
          <cell r="X56" t="str">
            <v/>
          </cell>
        </row>
        <row r="57">
          <cell r="C57" t="str">
            <v>c.7958T&gt;C</v>
          </cell>
          <cell r="D57" t="str">
            <v>p.Leu2653Pro</v>
          </cell>
          <cell r="E57" t="str">
            <v/>
          </cell>
          <cell r="F57" t="str">
            <v>NM_000059.3:c.7958T&gt;C</v>
          </cell>
          <cell r="G57" t="str">
            <v>NC_000013.10:g.32936812T&gt;C</v>
          </cell>
          <cell r="H57" t="str">
            <v>Functional impact - complete</v>
          </cell>
          <cell r="I57" t="str">
            <v/>
          </cell>
          <cell r="K57" t="str">
            <v/>
          </cell>
          <cell r="M57" t="str">
            <v>deleterious</v>
          </cell>
          <cell r="N57" t="str">
            <v>pathogenic</v>
          </cell>
          <cell r="O57" t="str">
            <v>class5</v>
          </cell>
          <cell r="P57" t="str">
            <v/>
          </cell>
          <cell r="Q57" t="str">
            <v/>
          </cell>
          <cell r="R57" t="str">
            <v/>
          </cell>
          <cell r="S57" t="str">
            <v>No</v>
          </cell>
          <cell r="T57" t="str">
            <v>NA</v>
          </cell>
          <cell r="U57" t="str">
            <v>NA</v>
          </cell>
          <cell r="V57" t="str">
            <v>4/5</v>
          </cell>
          <cell r="W57" t="str">
            <v/>
          </cell>
          <cell r="X57" t="str">
            <v/>
          </cell>
        </row>
        <row r="58">
          <cell r="C58" t="str">
            <v>c.7961T&gt;C</v>
          </cell>
          <cell r="D58" t="str">
            <v>p.Leu2654Pro</v>
          </cell>
          <cell r="E58" t="str">
            <v/>
          </cell>
          <cell r="F58" t="str">
            <v>NM_000059.3:c.7961T&gt;C</v>
          </cell>
          <cell r="G58" t="str">
            <v>NC_000013.10:g.32936815T&gt;C</v>
          </cell>
          <cell r="H58" t="str">
            <v>Functional impact - partial</v>
          </cell>
          <cell r="I58" t="str">
            <v/>
          </cell>
          <cell r="K58" t="str">
            <v/>
          </cell>
          <cell r="M58" t="str">
            <v>intermediate</v>
          </cell>
          <cell r="N58" t="str">
            <v>intermediate</v>
          </cell>
          <cell r="O58" t="str">
            <v>–</v>
          </cell>
          <cell r="P58" t="str">
            <v/>
          </cell>
          <cell r="Q58" t="str">
            <v/>
          </cell>
          <cell r="R58" t="str">
            <v/>
          </cell>
          <cell r="S58" t="str">
            <v/>
          </cell>
          <cell r="T58" t="str">
            <v/>
          </cell>
          <cell r="U58" t="str">
            <v/>
          </cell>
          <cell r="V58" t="str">
            <v/>
          </cell>
          <cell r="W58" t="str">
            <v/>
          </cell>
          <cell r="X58" t="str">
            <v/>
          </cell>
        </row>
        <row r="59">
          <cell r="C59" t="str">
            <v>c.7964A&gt;G</v>
          </cell>
          <cell r="D59" t="str">
            <v>p.Gln2655Arg</v>
          </cell>
          <cell r="E59" t="str">
            <v/>
          </cell>
          <cell r="F59" t="str">
            <v>NM_000059.3:c.7964A&gt;G</v>
          </cell>
          <cell r="G59" t="str">
            <v>NC_000013.10:g.32936818A&gt;G</v>
          </cell>
          <cell r="H59" t="str">
            <v>Functional impact - complete</v>
          </cell>
          <cell r="I59" t="str">
            <v/>
          </cell>
          <cell r="K59" t="str">
            <v/>
          </cell>
          <cell r="M59" t="str">
            <v>deleterious</v>
          </cell>
          <cell r="N59" t="str">
            <v>pathogenic</v>
          </cell>
          <cell r="O59" t="str">
            <v>–</v>
          </cell>
          <cell r="P59" t="str">
            <v/>
          </cell>
          <cell r="Q59" t="str">
            <v/>
          </cell>
          <cell r="R59" t="str">
            <v/>
          </cell>
          <cell r="S59" t="str">
            <v/>
          </cell>
          <cell r="T59" t="str">
            <v/>
          </cell>
          <cell r="U59" t="str">
            <v/>
          </cell>
          <cell r="V59" t="str">
            <v/>
          </cell>
          <cell r="W59" t="str">
            <v/>
          </cell>
          <cell r="X59" t="str">
            <v/>
          </cell>
        </row>
        <row r="60">
          <cell r="C60" t="str">
            <v>c.7975A&gt;G</v>
          </cell>
          <cell r="D60" t="str">
            <v>p.Arg2659Gly</v>
          </cell>
          <cell r="E60" t="str">
            <v/>
          </cell>
          <cell r="F60" t="str">
            <v>NM_000059.3:c.7975A&gt;G</v>
          </cell>
          <cell r="G60" t="str">
            <v>NC_000013.10:g.32936829A&gt;G</v>
          </cell>
          <cell r="H60" t="str">
            <v>Functional impact - complete</v>
          </cell>
          <cell r="I60" t="str">
            <v/>
          </cell>
          <cell r="K60" t="str">
            <v/>
          </cell>
          <cell r="M60" t="str">
            <v>deleterious</v>
          </cell>
          <cell r="N60" t="str">
            <v>intermediate</v>
          </cell>
          <cell r="O60" t="str">
            <v>–</v>
          </cell>
          <cell r="P60" t="str">
            <v/>
          </cell>
          <cell r="Q60" t="str">
            <v/>
          </cell>
          <cell r="R60" t="str">
            <v/>
          </cell>
          <cell r="S60" t="str">
            <v/>
          </cell>
          <cell r="T60" t="str">
            <v/>
          </cell>
          <cell r="U60" t="str">
            <v/>
          </cell>
          <cell r="V60" t="str">
            <v/>
          </cell>
          <cell r="W60" t="str">
            <v/>
          </cell>
          <cell r="X60" t="str">
            <v/>
          </cell>
        </row>
        <row r="61">
          <cell r="C61" t="str">
            <v>c.7978T&gt;G</v>
          </cell>
          <cell r="D61" t="str">
            <v>p.Tyr2660Asp</v>
          </cell>
          <cell r="E61" t="str">
            <v/>
          </cell>
          <cell r="F61" t="str">
            <v>NM_000059.3:c.7978T&gt;G</v>
          </cell>
          <cell r="G61" t="str">
            <v>NC_000013.10:g.32937317T&gt;G</v>
          </cell>
          <cell r="H61" t="str">
            <v>Functional impact - complete</v>
          </cell>
          <cell r="I61" t="str">
            <v/>
          </cell>
          <cell r="K61" t="str">
            <v/>
          </cell>
          <cell r="M61" t="str">
            <v>deleterious</v>
          </cell>
          <cell r="N61" t="str">
            <v>intermediate</v>
          </cell>
          <cell r="O61" t="str">
            <v>–</v>
          </cell>
          <cell r="P61" t="str">
            <v/>
          </cell>
          <cell r="Q61" t="str">
            <v/>
          </cell>
          <cell r="R61" t="str">
            <v/>
          </cell>
          <cell r="S61" t="str">
            <v>No</v>
          </cell>
          <cell r="T61" t="str">
            <v>NA</v>
          </cell>
          <cell r="U61" t="str">
            <v>NA</v>
          </cell>
          <cell r="V61" t="str">
            <v>3</v>
          </cell>
          <cell r="W61" t="str">
            <v/>
          </cell>
          <cell r="X61" t="str">
            <v/>
          </cell>
        </row>
        <row r="62">
          <cell r="C62" t="str">
            <v>c.7994A&gt;G</v>
          </cell>
          <cell r="D62" t="str">
            <v>p.Asp2665Gly</v>
          </cell>
          <cell r="E62" t="str">
            <v/>
          </cell>
          <cell r="F62" t="str">
            <v>NM_000059.3:c.7994A&gt;G</v>
          </cell>
          <cell r="G62" t="str">
            <v>NC_000013.10:g.32937333A&gt;G</v>
          </cell>
          <cell r="H62" t="str">
            <v>No functional impact</v>
          </cell>
          <cell r="I62" t="str">
            <v/>
          </cell>
          <cell r="K62" t="str">
            <v/>
          </cell>
          <cell r="M62" t="str">
            <v>neutral</v>
          </cell>
          <cell r="N62" t="str">
            <v>benign</v>
          </cell>
          <cell r="O62" t="str">
            <v>class2</v>
          </cell>
          <cell r="P62" t="str">
            <v/>
          </cell>
          <cell r="Q62" t="str">
            <v/>
          </cell>
          <cell r="R62" t="str">
            <v/>
          </cell>
          <cell r="S62" t="str">
            <v/>
          </cell>
          <cell r="T62" t="str">
            <v/>
          </cell>
          <cell r="U62" t="str">
            <v/>
          </cell>
          <cell r="V62" t="str">
            <v/>
          </cell>
          <cell r="W62" t="str">
            <v/>
          </cell>
          <cell r="X62" t="str">
            <v/>
          </cell>
        </row>
        <row r="63">
          <cell r="C63" t="str">
            <v>c.8009C&gt;T</v>
          </cell>
          <cell r="D63" t="str">
            <v>p.Ser2670Leu</v>
          </cell>
          <cell r="E63" t="str">
            <v/>
          </cell>
          <cell r="F63" t="str">
            <v>NM_000059.3:c.8009C&gt;T</v>
          </cell>
          <cell r="G63" t="str">
            <v>NC_000013.10:g.32937348C&gt;T</v>
          </cell>
          <cell r="H63" t="str">
            <v>Functional impact - complete</v>
          </cell>
          <cell r="I63" t="str">
            <v/>
          </cell>
          <cell r="K63" t="str">
            <v/>
          </cell>
          <cell r="M63" t="str">
            <v>deleterious</v>
          </cell>
          <cell r="N63" t="str">
            <v>pathogenic</v>
          </cell>
          <cell r="O63" t="str">
            <v>–</v>
          </cell>
          <cell r="P63" t="str">
            <v/>
          </cell>
          <cell r="Q63" t="str">
            <v/>
          </cell>
          <cell r="R63" t="str">
            <v/>
          </cell>
          <cell r="S63" t="str">
            <v/>
          </cell>
          <cell r="T63" t="str">
            <v/>
          </cell>
          <cell r="U63" t="str">
            <v/>
          </cell>
          <cell r="V63" t="str">
            <v/>
          </cell>
          <cell r="W63" t="str">
            <v/>
          </cell>
          <cell r="X63" t="str">
            <v/>
          </cell>
        </row>
        <row r="64">
          <cell r="C64" t="str">
            <v>c.8014A&gt;G</v>
          </cell>
          <cell r="D64" t="str">
            <v>p.Ile2672Val</v>
          </cell>
          <cell r="E64" t="str">
            <v/>
          </cell>
          <cell r="F64" t="str">
            <v>NM_000059.3:c.8014A&gt;G</v>
          </cell>
          <cell r="G64" t="str">
            <v>NC_000013.10:g.32937353A&gt;G</v>
          </cell>
          <cell r="H64" t="str">
            <v>No functional impact</v>
          </cell>
          <cell r="I64" t="str">
            <v/>
          </cell>
          <cell r="K64" t="str">
            <v/>
          </cell>
          <cell r="M64" t="str">
            <v>neutral</v>
          </cell>
          <cell r="N64" t="str">
            <v>benign</v>
          </cell>
          <cell r="O64" t="str">
            <v>–</v>
          </cell>
          <cell r="P64" t="str">
            <v/>
          </cell>
          <cell r="Q64" t="str">
            <v/>
          </cell>
          <cell r="R64" t="str">
            <v/>
          </cell>
          <cell r="S64" t="str">
            <v/>
          </cell>
          <cell r="T64" t="str">
            <v/>
          </cell>
          <cell r="U64" t="str">
            <v/>
          </cell>
          <cell r="V64" t="str">
            <v/>
          </cell>
          <cell r="W64" t="str">
            <v/>
          </cell>
          <cell r="X64" t="str">
            <v/>
          </cell>
        </row>
        <row r="65">
          <cell r="C65" t="str">
            <v>c.8027T&gt;C</v>
          </cell>
          <cell r="D65" t="str">
            <v>p.Met2676Thr</v>
          </cell>
          <cell r="E65" t="str">
            <v/>
          </cell>
          <cell r="F65" t="str">
            <v>NM_000059.3:c.8027T&gt;C</v>
          </cell>
          <cell r="G65" t="str">
            <v>NC_000013.10:g.32937366T&gt;C</v>
          </cell>
          <cell r="H65" t="str">
            <v>No functional impact</v>
          </cell>
          <cell r="I65" t="str">
            <v/>
          </cell>
          <cell r="K65" t="str">
            <v/>
          </cell>
          <cell r="M65" t="str">
            <v>neutral</v>
          </cell>
          <cell r="N65" t="str">
            <v>benign</v>
          </cell>
          <cell r="O65" t="str">
            <v>class2</v>
          </cell>
          <cell r="P65" t="str">
            <v/>
          </cell>
          <cell r="Q65" t="str">
            <v/>
          </cell>
          <cell r="R65" t="str">
            <v/>
          </cell>
          <cell r="S65" t="str">
            <v/>
          </cell>
          <cell r="T65" t="str">
            <v/>
          </cell>
          <cell r="U65" t="str">
            <v/>
          </cell>
          <cell r="V65" t="str">
            <v/>
          </cell>
          <cell r="W65" t="str">
            <v/>
          </cell>
          <cell r="X65" t="str">
            <v/>
          </cell>
        </row>
        <row r="66">
          <cell r="C66" t="str">
            <v>c.8032A&gt;G</v>
          </cell>
          <cell r="D66" t="str">
            <v>p.Arg2678Gly</v>
          </cell>
          <cell r="E66" t="str">
            <v/>
          </cell>
          <cell r="F66" t="str">
            <v>NM_000059.3:c.8032A&gt;G</v>
          </cell>
          <cell r="G66" t="str">
            <v>NC_000013.10:g.32937371A&gt;G</v>
          </cell>
          <cell r="H66" t="str">
            <v>No functional impact</v>
          </cell>
          <cell r="I66" t="str">
            <v/>
          </cell>
          <cell r="K66" t="str">
            <v/>
          </cell>
          <cell r="M66" t="str">
            <v>neutral</v>
          </cell>
          <cell r="N66" t="str">
            <v>benign</v>
          </cell>
          <cell r="O66" t="str">
            <v>–</v>
          </cell>
          <cell r="P66" t="str">
            <v/>
          </cell>
          <cell r="Q66" t="str">
            <v/>
          </cell>
          <cell r="R66" t="str">
            <v/>
          </cell>
          <cell r="S66" t="str">
            <v/>
          </cell>
          <cell r="T66" t="str">
            <v/>
          </cell>
          <cell r="U66" t="str">
            <v/>
          </cell>
          <cell r="V66" t="str">
            <v/>
          </cell>
          <cell r="W66" t="str">
            <v/>
          </cell>
          <cell r="X66" t="str">
            <v/>
          </cell>
        </row>
        <row r="67">
          <cell r="C67" t="str">
            <v>c.8036A&gt;G</v>
          </cell>
          <cell r="D67" t="str">
            <v>p.Asp2679Gly</v>
          </cell>
          <cell r="E67" t="str">
            <v/>
          </cell>
          <cell r="F67" t="str">
            <v>NM_000059.3:c.8036A&gt;G</v>
          </cell>
          <cell r="G67" t="str">
            <v>NC_000013.10:g.32937375A&gt;G</v>
          </cell>
          <cell r="H67" t="str">
            <v>No functional impact</v>
          </cell>
          <cell r="I67" t="str">
            <v/>
          </cell>
          <cell r="K67" t="str">
            <v/>
          </cell>
          <cell r="M67" t="str">
            <v>neutral</v>
          </cell>
          <cell r="N67" t="str">
            <v>benign</v>
          </cell>
          <cell r="O67" t="str">
            <v>–</v>
          </cell>
          <cell r="P67" t="str">
            <v/>
          </cell>
          <cell r="Q67" t="str">
            <v/>
          </cell>
          <cell r="R67" t="str">
            <v/>
          </cell>
          <cell r="S67" t="str">
            <v/>
          </cell>
          <cell r="T67" t="str">
            <v/>
          </cell>
          <cell r="U67" t="str">
            <v/>
          </cell>
          <cell r="V67" t="str">
            <v/>
          </cell>
          <cell r="W67" t="str">
            <v/>
          </cell>
          <cell r="X67" t="str">
            <v/>
          </cell>
        </row>
        <row r="68">
          <cell r="C68" t="str">
            <v>c.8039A&gt;G</v>
          </cell>
          <cell r="D68" t="str">
            <v>p.Asp2680Gly</v>
          </cell>
          <cell r="E68" t="str">
            <v/>
          </cell>
          <cell r="F68" t="str">
            <v>NM_000059.3:c.8039A&gt;G</v>
          </cell>
          <cell r="G68" t="str">
            <v>NC_000013.10:g.32937378A&gt;G</v>
          </cell>
          <cell r="H68" t="str">
            <v>No functional impact</v>
          </cell>
          <cell r="I68" t="str">
            <v/>
          </cell>
          <cell r="K68" t="str">
            <v/>
          </cell>
          <cell r="M68" t="str">
            <v>neutral</v>
          </cell>
          <cell r="N68" t="str">
            <v>benign</v>
          </cell>
          <cell r="O68" t="str">
            <v>–</v>
          </cell>
          <cell r="P68" t="str">
            <v/>
          </cell>
          <cell r="Q68" t="str">
            <v/>
          </cell>
          <cell r="R68" t="str">
            <v/>
          </cell>
          <cell r="S68" t="str">
            <v/>
          </cell>
          <cell r="T68" t="str">
            <v/>
          </cell>
          <cell r="U68" t="str">
            <v/>
          </cell>
          <cell r="V68" t="str">
            <v/>
          </cell>
          <cell r="W68" t="str">
            <v/>
          </cell>
          <cell r="X68" t="str">
            <v/>
          </cell>
        </row>
        <row r="69">
          <cell r="C69" t="str">
            <v>c.8057T&gt;C</v>
          </cell>
          <cell r="D69" t="str">
            <v>p.Leu2686Pro</v>
          </cell>
          <cell r="E69" t="str">
            <v/>
          </cell>
          <cell r="F69" t="str">
            <v>NM_000059.3:c.8057T&gt;C</v>
          </cell>
          <cell r="G69" t="str">
            <v>NC_000013.10:g.32937396T&gt;C</v>
          </cell>
          <cell r="H69" t="str">
            <v>Functional impact - complete</v>
          </cell>
          <cell r="I69" t="str">
            <v/>
          </cell>
          <cell r="K69" t="str">
            <v/>
          </cell>
          <cell r="M69" t="str">
            <v>deleterious</v>
          </cell>
          <cell r="N69" t="str">
            <v>pathogenic</v>
          </cell>
          <cell r="O69" t="str">
            <v>–</v>
          </cell>
          <cell r="P69" t="str">
            <v/>
          </cell>
          <cell r="Q69" t="str">
            <v/>
          </cell>
          <cell r="R69" t="str">
            <v/>
          </cell>
          <cell r="S69" t="str">
            <v>No</v>
          </cell>
          <cell r="T69" t="str">
            <v>NA</v>
          </cell>
          <cell r="U69" t="str">
            <v>NA</v>
          </cell>
          <cell r="V69" t="str">
            <v>4/5</v>
          </cell>
          <cell r="W69" t="str">
            <v/>
          </cell>
          <cell r="X69" t="str">
            <v/>
          </cell>
        </row>
        <row r="70">
          <cell r="C70" t="str">
            <v>c.8063T&gt;C</v>
          </cell>
          <cell r="D70" t="str">
            <v>p.Leu2688Pro</v>
          </cell>
          <cell r="E70" t="str">
            <v/>
          </cell>
          <cell r="F70" t="str">
            <v>NM_000059.3:c.8063T&gt;C</v>
          </cell>
          <cell r="G70" t="str">
            <v>NC_000013.10:g.32937402T&gt;C</v>
          </cell>
          <cell r="H70" t="str">
            <v>Functional impact - complete</v>
          </cell>
          <cell r="I70" t="str">
            <v/>
          </cell>
          <cell r="K70" t="str">
            <v/>
          </cell>
          <cell r="M70" t="str">
            <v>deleterious</v>
          </cell>
          <cell r="N70" t="str">
            <v>pathogenic</v>
          </cell>
          <cell r="O70" t="str">
            <v>class4</v>
          </cell>
          <cell r="P70" t="str">
            <v/>
          </cell>
          <cell r="Q70" t="str">
            <v/>
          </cell>
          <cell r="R70" t="str">
            <v/>
          </cell>
          <cell r="S70" t="str">
            <v>No</v>
          </cell>
          <cell r="T70" t="str">
            <v>NA</v>
          </cell>
          <cell r="U70" t="str">
            <v>NA</v>
          </cell>
          <cell r="V70" t="str">
            <v>4/5</v>
          </cell>
          <cell r="W70" t="str">
            <v/>
          </cell>
          <cell r="X70" t="str">
            <v/>
          </cell>
        </row>
        <row r="71">
          <cell r="C71" t="str">
            <v>c.8072C&gt;T</v>
          </cell>
          <cell r="D71" t="str">
            <v>p.Ser2691Phe</v>
          </cell>
          <cell r="E71" t="str">
            <v/>
          </cell>
          <cell r="F71" t="str">
            <v>NM_000059.3:c.8072C&gt;T</v>
          </cell>
          <cell r="G71" t="str">
            <v>NC_000013.10:g.32937411C&gt;T</v>
          </cell>
          <cell r="H71" t="str">
            <v>Functional impact - complete</v>
          </cell>
          <cell r="I71" t="str">
            <v/>
          </cell>
          <cell r="K71" t="str">
            <v/>
          </cell>
          <cell r="M71" t="str">
            <v>deleterious</v>
          </cell>
          <cell r="N71" t="str">
            <v>intermediate</v>
          </cell>
          <cell r="O71" t="str">
            <v>–</v>
          </cell>
          <cell r="P71" t="str">
            <v/>
          </cell>
          <cell r="Q71" t="str">
            <v/>
          </cell>
          <cell r="R71" t="str">
            <v/>
          </cell>
          <cell r="S71" t="str">
            <v/>
          </cell>
          <cell r="T71" t="str">
            <v/>
          </cell>
          <cell r="U71" t="str">
            <v/>
          </cell>
          <cell r="V71" t="str">
            <v/>
          </cell>
          <cell r="W71" t="str">
            <v/>
          </cell>
          <cell r="X71" t="str">
            <v/>
          </cell>
        </row>
        <row r="72">
          <cell r="C72" t="str">
            <v>c.8111C&gt;T</v>
          </cell>
          <cell r="D72" t="str">
            <v>p.Ser2704Phe</v>
          </cell>
          <cell r="E72" t="str">
            <v/>
          </cell>
          <cell r="F72" t="str">
            <v>NM_000059.3:c.8111C&gt;T</v>
          </cell>
          <cell r="G72" t="str">
            <v>NC_000013.10:g.32937450C&gt;T</v>
          </cell>
          <cell r="H72" t="str">
            <v>No functional impact</v>
          </cell>
          <cell r="I72" t="str">
            <v/>
          </cell>
          <cell r="K72" t="str">
            <v/>
          </cell>
          <cell r="M72" t="str">
            <v/>
          </cell>
          <cell r="N72" t="str">
            <v/>
          </cell>
          <cell r="O72" t="str">
            <v/>
          </cell>
          <cell r="P72" t="str">
            <v/>
          </cell>
          <cell r="Q72" t="str">
            <v/>
          </cell>
          <cell r="R72" t="str">
            <v/>
          </cell>
          <cell r="S72" t="str">
            <v>Yes</v>
          </cell>
          <cell r="T72">
            <v>116</v>
          </cell>
          <cell r="U72">
            <v>45</v>
          </cell>
          <cell r="V72" t="str">
            <v>3</v>
          </cell>
          <cell r="W72" t="str">
            <v/>
          </cell>
          <cell r="X72" t="str">
            <v/>
          </cell>
        </row>
        <row r="73">
          <cell r="C73" t="str">
            <v>c.8149G&gt;T</v>
          </cell>
          <cell r="D73" t="str">
            <v>p.Ala2717Ser</v>
          </cell>
          <cell r="E73" t="str">
            <v/>
          </cell>
          <cell r="F73" t="str">
            <v>NM_000059.3:c.8149G&gt;T</v>
          </cell>
          <cell r="G73" t="str">
            <v>NC_000013.10:g.32937488G&gt;T</v>
          </cell>
          <cell r="H73" t="str">
            <v>No functional impact</v>
          </cell>
          <cell r="I73" t="str">
            <v/>
          </cell>
          <cell r="K73" t="str">
            <v/>
          </cell>
          <cell r="M73" t="str">
            <v>neutral</v>
          </cell>
          <cell r="N73" t="str">
            <v>benign</v>
          </cell>
          <cell r="O73" t="str">
            <v>class1</v>
          </cell>
          <cell r="P73" t="str">
            <v/>
          </cell>
          <cell r="Q73" t="str">
            <v/>
          </cell>
          <cell r="R73" t="str">
            <v/>
          </cell>
          <cell r="S73" t="str">
            <v>Yes</v>
          </cell>
          <cell r="T73">
            <v>85</v>
          </cell>
          <cell r="U73">
            <v>57</v>
          </cell>
          <cell r="V73" t="str">
            <v>1/2</v>
          </cell>
          <cell r="W73" t="str">
            <v/>
          </cell>
          <cell r="X73" t="str">
            <v/>
          </cell>
        </row>
        <row r="74">
          <cell r="C74" t="str">
            <v>c.8162T&gt;A</v>
          </cell>
          <cell r="D74" t="str">
            <v>p.Leu2721His</v>
          </cell>
          <cell r="E74" t="str">
            <v/>
          </cell>
          <cell r="F74" t="str">
            <v>NM_000059.3:c.8162T&gt;A</v>
          </cell>
          <cell r="G74" t="str">
            <v>NC_000013.10:g.32937501T&gt;A</v>
          </cell>
          <cell r="H74" t="str">
            <v>Functional impact - complete</v>
          </cell>
          <cell r="I74" t="str">
            <v/>
          </cell>
          <cell r="K74" t="str">
            <v/>
          </cell>
          <cell r="M74" t="str">
            <v>deleterious</v>
          </cell>
          <cell r="N74" t="str">
            <v>pathogenic</v>
          </cell>
          <cell r="O74" t="str">
            <v>–</v>
          </cell>
          <cell r="P74" t="str">
            <v/>
          </cell>
          <cell r="Q74" t="str">
            <v/>
          </cell>
          <cell r="R74" t="str">
            <v/>
          </cell>
          <cell r="S74" t="str">
            <v>No</v>
          </cell>
          <cell r="T74" t="str">
            <v>NA</v>
          </cell>
          <cell r="U74" t="str">
            <v>NA</v>
          </cell>
          <cell r="V74" t="str">
            <v>3</v>
          </cell>
          <cell r="W74" t="str">
            <v/>
          </cell>
          <cell r="X74" t="str">
            <v/>
          </cell>
        </row>
        <row r="75">
          <cell r="C75" t="str">
            <v>c.8165C&gt;G</v>
          </cell>
          <cell r="D75" t="str">
            <v>p.Thr2722Arg</v>
          </cell>
          <cell r="E75" t="str">
            <v/>
          </cell>
          <cell r="F75" t="str">
            <v>NM_000059.3:c.8165C&gt;G</v>
          </cell>
          <cell r="G75" t="str">
            <v>NC_000013.10:g.32937504C&gt;G</v>
          </cell>
          <cell r="H75" t="str">
            <v>Functional impact - complete</v>
          </cell>
          <cell r="I75" t="str">
            <v/>
          </cell>
          <cell r="K75" t="str">
            <v/>
          </cell>
          <cell r="M75" t="str">
            <v>deleterious</v>
          </cell>
          <cell r="N75" t="str">
            <v>pathogenic</v>
          </cell>
          <cell r="O75" t="str">
            <v>class5</v>
          </cell>
          <cell r="P75" t="str">
            <v/>
          </cell>
          <cell r="Q75" t="str">
            <v/>
          </cell>
          <cell r="R75" t="str">
            <v/>
          </cell>
          <cell r="S75" t="str">
            <v>No</v>
          </cell>
          <cell r="T75" t="str">
            <v>NA</v>
          </cell>
          <cell r="U75" t="str">
            <v>NA</v>
          </cell>
          <cell r="V75" t="str">
            <v>4/5</v>
          </cell>
          <cell r="W75" t="str">
            <v/>
          </cell>
          <cell r="X75" t="str">
            <v/>
          </cell>
        </row>
        <row r="76">
          <cell r="C76" t="str">
            <v>c.8167G&gt;C</v>
          </cell>
          <cell r="D76" t="str">
            <v>p.Asp2723His</v>
          </cell>
          <cell r="E76" t="str">
            <v/>
          </cell>
          <cell r="F76" t="str">
            <v>NM_000059.3:c.8167G&gt;C</v>
          </cell>
          <cell r="G76" t="str">
            <v>NC_000013.10:g.32937506G&gt;C</v>
          </cell>
          <cell r="H76" t="str">
            <v>Functional impact - complete</v>
          </cell>
          <cell r="I76" t="str">
            <v/>
          </cell>
          <cell r="K76" t="str">
            <v/>
          </cell>
          <cell r="M76" t="str">
            <v>deleterious</v>
          </cell>
          <cell r="N76" t="str">
            <v>pathogenic</v>
          </cell>
          <cell r="O76" t="str">
            <v>class5</v>
          </cell>
          <cell r="P76" t="str">
            <v/>
          </cell>
          <cell r="Q76" t="str">
            <v/>
          </cell>
          <cell r="R76" t="str">
            <v/>
          </cell>
          <cell r="S76" t="str">
            <v>No</v>
          </cell>
          <cell r="T76" t="str">
            <v>NA</v>
          </cell>
          <cell r="U76" t="str">
            <v>NA</v>
          </cell>
          <cell r="V76" t="str">
            <v>4/5</v>
          </cell>
          <cell r="W76" t="str">
            <v/>
          </cell>
          <cell r="X76" t="str">
            <v/>
          </cell>
        </row>
        <row r="77">
          <cell r="C77" t="str">
            <v>c.8168A&gt;C</v>
          </cell>
          <cell r="D77" t="str">
            <v>p.Asp2723Ala</v>
          </cell>
          <cell r="E77" t="str">
            <v/>
          </cell>
          <cell r="F77" t="str">
            <v>NM_000059.3:c.8168A&gt;C</v>
          </cell>
          <cell r="G77" t="str">
            <v>NC_000013.10:g.32937507A&gt;C</v>
          </cell>
          <cell r="H77" t="str">
            <v>Functional impact - complete</v>
          </cell>
          <cell r="I77" t="str">
            <v/>
          </cell>
          <cell r="K77" t="str">
            <v/>
          </cell>
          <cell r="M77" t="str">
            <v>deleterious</v>
          </cell>
          <cell r="N77" t="str">
            <v>pathogenic</v>
          </cell>
          <cell r="O77" t="str">
            <v>–</v>
          </cell>
          <cell r="P77" t="str">
            <v/>
          </cell>
          <cell r="Q77" t="str">
            <v/>
          </cell>
          <cell r="R77" t="str">
            <v/>
          </cell>
          <cell r="S77" t="str">
            <v/>
          </cell>
          <cell r="T77" t="str">
            <v/>
          </cell>
          <cell r="U77" t="str">
            <v/>
          </cell>
          <cell r="V77" t="str">
            <v/>
          </cell>
          <cell r="W77" t="str">
            <v/>
          </cell>
          <cell r="X77" t="str">
            <v/>
          </cell>
        </row>
        <row r="78">
          <cell r="C78" t="str">
            <v>c.8168A&gt;G</v>
          </cell>
          <cell r="D78" t="str">
            <v>p.Asp2723Gly</v>
          </cell>
          <cell r="E78" t="str">
            <v/>
          </cell>
          <cell r="F78" t="str">
            <v>NM_000059.3:c.8168A&gt;G</v>
          </cell>
          <cell r="G78" t="str">
            <v>NC_000013.10:g.32937507A&gt;G</v>
          </cell>
          <cell r="H78" t="str">
            <v>Functional impact - complete</v>
          </cell>
          <cell r="I78" t="str">
            <v/>
          </cell>
          <cell r="K78" t="str">
            <v/>
          </cell>
          <cell r="M78" t="str">
            <v>deleterious</v>
          </cell>
          <cell r="N78" t="str">
            <v>pathogenic</v>
          </cell>
          <cell r="O78" t="str">
            <v>class5</v>
          </cell>
          <cell r="P78" t="str">
            <v/>
          </cell>
          <cell r="Q78" t="str">
            <v/>
          </cell>
          <cell r="R78" t="str">
            <v/>
          </cell>
          <cell r="S78" t="str">
            <v>No</v>
          </cell>
          <cell r="T78" t="str">
            <v>NA</v>
          </cell>
          <cell r="U78" t="str">
            <v>NA</v>
          </cell>
          <cell r="V78" t="str">
            <v>4/5</v>
          </cell>
          <cell r="W78" t="str">
            <v/>
          </cell>
          <cell r="X78" t="str">
            <v/>
          </cell>
        </row>
        <row r="79">
          <cell r="C79" t="str">
            <v>c.8168A&gt;T</v>
          </cell>
          <cell r="D79" t="str">
            <v>p.Asp2723Val</v>
          </cell>
          <cell r="E79" t="str">
            <v/>
          </cell>
          <cell r="F79" t="str">
            <v>NM_000059.3:c.8168A&gt;T</v>
          </cell>
          <cell r="G79" t="str">
            <v>NC_000013.10:g.32937507A&gt;T</v>
          </cell>
          <cell r="H79" t="str">
            <v>Functional impact - complete</v>
          </cell>
          <cell r="I79" t="str">
            <v/>
          </cell>
          <cell r="K79" t="str">
            <v/>
          </cell>
          <cell r="M79" t="str">
            <v>deleterious</v>
          </cell>
          <cell r="N79" t="str">
            <v>pathogenic</v>
          </cell>
          <cell r="O79" t="str">
            <v>–</v>
          </cell>
          <cell r="P79" t="str">
            <v/>
          </cell>
          <cell r="Q79" t="str">
            <v/>
          </cell>
          <cell r="R79" t="str">
            <v/>
          </cell>
          <cell r="S79" t="str">
            <v/>
          </cell>
          <cell r="T79" t="str">
            <v/>
          </cell>
          <cell r="U79" t="str">
            <v/>
          </cell>
          <cell r="V79" t="str">
            <v/>
          </cell>
          <cell r="W79" t="str">
            <v/>
          </cell>
          <cell r="X79" t="str">
            <v/>
          </cell>
        </row>
        <row r="80">
          <cell r="C80" t="str">
            <v>c.8174G&gt;T</v>
          </cell>
          <cell r="D80" t="str">
            <v>p.Trp2725Leu</v>
          </cell>
          <cell r="E80" t="str">
            <v/>
          </cell>
          <cell r="F80" t="str">
            <v>NM_000059.3:c.8174G&gt;T</v>
          </cell>
          <cell r="G80" t="str">
            <v>NC_000013.10:g.32937513G&gt;T</v>
          </cell>
          <cell r="H80" t="str">
            <v>Functional impact - complete</v>
          </cell>
          <cell r="I80" t="str">
            <v/>
          </cell>
          <cell r="K80" t="str">
            <v/>
          </cell>
          <cell r="M80" t="str">
            <v>deleterious</v>
          </cell>
          <cell r="N80" t="str">
            <v>pathogenic</v>
          </cell>
          <cell r="O80" t="str">
            <v>–</v>
          </cell>
          <cell r="P80" t="str">
            <v/>
          </cell>
          <cell r="Q80" t="str">
            <v/>
          </cell>
          <cell r="R80" t="str">
            <v/>
          </cell>
          <cell r="S80" t="str">
            <v/>
          </cell>
          <cell r="T80" t="str">
            <v/>
          </cell>
          <cell r="U80" t="str">
            <v/>
          </cell>
          <cell r="V80" t="str">
            <v/>
          </cell>
          <cell r="W80" t="str">
            <v/>
          </cell>
          <cell r="X80" t="str">
            <v/>
          </cell>
        </row>
        <row r="81">
          <cell r="C81" t="str">
            <v>c.8177A&gt;G</v>
          </cell>
          <cell r="D81" t="str">
            <v>p.Tyr2726Cys</v>
          </cell>
          <cell r="E81" t="str">
            <v/>
          </cell>
          <cell r="F81" t="str">
            <v>NM_000059.3:c.8177A&gt;G</v>
          </cell>
          <cell r="G81" t="str">
            <v>NC_000013.10:g.32937516A&gt;G</v>
          </cell>
          <cell r="H81" t="str">
            <v>Functional impact - complete</v>
          </cell>
          <cell r="I81" t="str">
            <v/>
          </cell>
          <cell r="K81" t="str">
            <v/>
          </cell>
          <cell r="M81" t="str">
            <v>deleterious</v>
          </cell>
          <cell r="N81" t="str">
            <v>intermediate</v>
          </cell>
          <cell r="O81" t="str">
            <v>–</v>
          </cell>
          <cell r="P81" t="str">
            <v/>
          </cell>
          <cell r="Q81" t="str">
            <v/>
          </cell>
          <cell r="R81" t="str">
            <v/>
          </cell>
          <cell r="S81" t="str">
            <v/>
          </cell>
          <cell r="T81" t="str">
            <v/>
          </cell>
          <cell r="U81" t="str">
            <v/>
          </cell>
          <cell r="V81" t="str">
            <v/>
          </cell>
          <cell r="W81" t="str">
            <v/>
          </cell>
          <cell r="X81" t="str">
            <v/>
          </cell>
        </row>
        <row r="82">
          <cell r="C82" t="str">
            <v>c.8182G&gt;A</v>
          </cell>
          <cell r="D82" t="str">
            <v>p.Val2728Ile</v>
          </cell>
          <cell r="E82" t="str">
            <v/>
          </cell>
          <cell r="F82" t="str">
            <v>NM_000059.3:c.8182G&gt;A</v>
          </cell>
          <cell r="G82" t="str">
            <v>NC_000013.10:g.32937521G&gt;A</v>
          </cell>
          <cell r="H82" t="str">
            <v>No functional impact</v>
          </cell>
          <cell r="I82" t="str">
            <v/>
          </cell>
          <cell r="K82" t="str">
            <v/>
          </cell>
          <cell r="M82" t="str">
            <v>neutral</v>
          </cell>
          <cell r="N82" t="str">
            <v>benign</v>
          </cell>
          <cell r="O82" t="str">
            <v>–</v>
          </cell>
          <cell r="P82" t="str">
            <v/>
          </cell>
          <cell r="Q82" t="str">
            <v/>
          </cell>
          <cell r="R82" t="str">
            <v/>
          </cell>
          <cell r="S82" t="str">
            <v/>
          </cell>
          <cell r="T82" t="str">
            <v/>
          </cell>
          <cell r="U82" t="str">
            <v/>
          </cell>
          <cell r="V82" t="str">
            <v/>
          </cell>
          <cell r="W82" t="str">
            <v/>
          </cell>
          <cell r="X82" t="str">
            <v/>
          </cell>
        </row>
        <row r="83">
          <cell r="C83" t="str">
            <v>c.8187G&gt;T</v>
          </cell>
          <cell r="D83" t="str">
            <v>p.Lys2729Asn</v>
          </cell>
          <cell r="E83" t="str">
            <v/>
          </cell>
          <cell r="F83" t="str">
            <v>NM_000059.3:c.8187G&gt;T</v>
          </cell>
          <cell r="G83" t="str">
            <v>NC_000013.10:g.32937526G&gt;T</v>
          </cell>
          <cell r="H83" t="str">
            <v>No functional impact</v>
          </cell>
          <cell r="I83" t="str">
            <v/>
          </cell>
          <cell r="K83" t="str">
            <v/>
          </cell>
          <cell r="M83" t="str">
            <v>neutral</v>
          </cell>
          <cell r="N83" t="str">
            <v>benign</v>
          </cell>
          <cell r="O83" t="str">
            <v>class1</v>
          </cell>
          <cell r="P83" t="str">
            <v/>
          </cell>
          <cell r="Q83" t="str">
            <v/>
          </cell>
          <cell r="R83" t="str">
            <v/>
          </cell>
          <cell r="S83" t="str">
            <v>Yes</v>
          </cell>
          <cell r="T83">
            <v>70</v>
          </cell>
          <cell r="U83">
            <v>53</v>
          </cell>
          <cell r="V83" t="str">
            <v>1/2</v>
          </cell>
          <cell r="W83" t="str">
            <v/>
          </cell>
          <cell r="X83" t="str">
            <v/>
          </cell>
        </row>
        <row r="84">
          <cell r="C84" t="str">
            <v>c.8189C&gt;T</v>
          </cell>
          <cell r="D84" t="str">
            <v>p.Ala2730Val</v>
          </cell>
          <cell r="E84" t="str">
            <v/>
          </cell>
          <cell r="F84" t="str">
            <v>NM_000059.3:c.8189C&gt;T</v>
          </cell>
          <cell r="G84" t="str">
            <v>NC_000013.10:g.32937528C&gt;T</v>
          </cell>
          <cell r="H84" t="str">
            <v>Functional impact - partial</v>
          </cell>
          <cell r="I84" t="str">
            <v/>
          </cell>
          <cell r="K84" t="str">
            <v/>
          </cell>
          <cell r="M84" t="str">
            <v>intermediate</v>
          </cell>
          <cell r="N84" t="str">
            <v>likely benign</v>
          </cell>
          <cell r="O84" t="str">
            <v>–</v>
          </cell>
          <cell r="P84" t="str">
            <v/>
          </cell>
          <cell r="Q84" t="str">
            <v/>
          </cell>
          <cell r="R84" t="str">
            <v/>
          </cell>
          <cell r="S84" t="str">
            <v/>
          </cell>
          <cell r="T84" t="str">
            <v/>
          </cell>
          <cell r="U84" t="str">
            <v/>
          </cell>
          <cell r="V84" t="str">
            <v/>
          </cell>
          <cell r="W84" t="str">
            <v/>
          </cell>
          <cell r="X84" t="str">
            <v/>
          </cell>
        </row>
        <row r="85">
          <cell r="C85" t="str">
            <v>c.8243G&gt;A</v>
          </cell>
          <cell r="D85" t="str">
            <v>p.Gly2748Asp</v>
          </cell>
          <cell r="E85" t="str">
            <v/>
          </cell>
          <cell r="F85" t="str">
            <v>NM_000059.3:c.8243G&gt;A</v>
          </cell>
          <cell r="G85" t="str">
            <v>NC_000013.10:g.32937582G&gt;A</v>
          </cell>
          <cell r="H85" t="str">
            <v>Functional impact - complete</v>
          </cell>
          <cell r="I85" t="str">
            <v/>
          </cell>
          <cell r="K85" t="str">
            <v/>
          </cell>
          <cell r="M85" t="str">
            <v>deleterious</v>
          </cell>
          <cell r="N85" t="str">
            <v>pathogenic</v>
          </cell>
          <cell r="O85" t="str">
            <v>class5</v>
          </cell>
          <cell r="P85" t="str">
            <v/>
          </cell>
          <cell r="Q85" t="str">
            <v/>
          </cell>
          <cell r="R85" t="str">
            <v/>
          </cell>
          <cell r="S85" t="str">
            <v>No</v>
          </cell>
          <cell r="T85" t="str">
            <v>NA</v>
          </cell>
          <cell r="U85" t="str">
            <v>NA</v>
          </cell>
          <cell r="V85" t="str">
            <v>4/5</v>
          </cell>
          <cell r="W85" t="str">
            <v/>
          </cell>
          <cell r="X85" t="str">
            <v/>
          </cell>
        </row>
        <row r="86">
          <cell r="C86" t="str">
            <v>c.8249_8251del</v>
          </cell>
          <cell r="D86" t="str">
            <v>p.Lys2750del</v>
          </cell>
          <cell r="E86" t="str">
            <v/>
          </cell>
          <cell r="F86" t="str">
            <v>NM_000059.3:c.8249_8251del</v>
          </cell>
          <cell r="G86" t="str">
            <v>NC_000013.10:g.32937588_32937590del</v>
          </cell>
          <cell r="H86" t="str">
            <v>Functional impact - complete</v>
          </cell>
          <cell r="I86" t="str">
            <v/>
          </cell>
          <cell r="K86" t="str">
            <v/>
          </cell>
          <cell r="M86" t="str">
            <v/>
          </cell>
          <cell r="N86" t="str">
            <v/>
          </cell>
          <cell r="O86" t="str">
            <v/>
          </cell>
          <cell r="P86" t="str">
            <v/>
          </cell>
          <cell r="Q86" t="str">
            <v/>
          </cell>
          <cell r="R86" t="str">
            <v/>
          </cell>
          <cell r="S86" t="str">
            <v>No</v>
          </cell>
          <cell r="T86" t="str">
            <v>NA</v>
          </cell>
          <cell r="U86" t="str">
            <v>NA</v>
          </cell>
          <cell r="V86" t="str">
            <v>3</v>
          </cell>
          <cell r="W86" t="str">
            <v/>
          </cell>
          <cell r="X86" t="str">
            <v/>
          </cell>
        </row>
        <row r="87">
          <cell r="C87" t="str">
            <v>c.8270A&gt;T</v>
          </cell>
          <cell r="D87" t="str">
            <v>p.Glu2757Val</v>
          </cell>
          <cell r="E87" t="str">
            <v/>
          </cell>
          <cell r="F87" t="str">
            <v>NM_000059.3:c.8270A&gt;T</v>
          </cell>
          <cell r="G87" t="str">
            <v>NC_000013.10:g.32937609A&gt;T</v>
          </cell>
          <cell r="H87" t="str">
            <v>No functional impact</v>
          </cell>
          <cell r="I87" t="str">
            <v/>
          </cell>
          <cell r="K87" t="str">
            <v/>
          </cell>
          <cell r="M87" t="str">
            <v>neutral</v>
          </cell>
          <cell r="N87" t="str">
            <v>benign</v>
          </cell>
          <cell r="O87" t="str">
            <v>–</v>
          </cell>
          <cell r="P87" t="str">
            <v/>
          </cell>
          <cell r="Q87" t="str">
            <v/>
          </cell>
          <cell r="R87" t="str">
            <v/>
          </cell>
          <cell r="S87" t="str">
            <v/>
          </cell>
          <cell r="T87" t="str">
            <v/>
          </cell>
          <cell r="U87" t="str">
            <v/>
          </cell>
          <cell r="V87" t="str">
            <v/>
          </cell>
          <cell r="W87" t="str">
            <v/>
          </cell>
          <cell r="X87" t="str">
            <v/>
          </cell>
        </row>
        <row r="88">
          <cell r="C88" t="str">
            <v>c.8303T&gt;A</v>
          </cell>
          <cell r="D88" t="str">
            <v>p.Leu2768His</v>
          </cell>
          <cell r="E88" t="str">
            <v/>
          </cell>
          <cell r="F88" t="str">
            <v>NM_000059.3:c.8303T&gt;A</v>
          </cell>
          <cell r="G88" t="str">
            <v>NC_000013.10:g.32937642T&gt;A</v>
          </cell>
          <cell r="H88" t="str">
            <v>No functional impact</v>
          </cell>
          <cell r="I88" t="str">
            <v/>
          </cell>
          <cell r="K88" t="str">
            <v/>
          </cell>
          <cell r="M88" t="str">
            <v>neutral</v>
          </cell>
          <cell r="N88" t="str">
            <v>likely benign</v>
          </cell>
          <cell r="O88" t="str">
            <v>–</v>
          </cell>
          <cell r="P88" t="str">
            <v/>
          </cell>
          <cell r="Q88" t="str">
            <v/>
          </cell>
          <cell r="R88" t="str">
            <v/>
          </cell>
          <cell r="S88" t="str">
            <v/>
          </cell>
          <cell r="T88" t="str">
            <v/>
          </cell>
          <cell r="U88" t="str">
            <v/>
          </cell>
          <cell r="V88" t="str">
            <v/>
          </cell>
          <cell r="W88" t="str">
            <v/>
          </cell>
          <cell r="X88" t="str">
            <v/>
          </cell>
        </row>
        <row r="89">
          <cell r="C89" t="str">
            <v>c.8345G&gt;A</v>
          </cell>
          <cell r="D89" t="str">
            <v>p.Ser2782Asn</v>
          </cell>
          <cell r="E89" t="str">
            <v/>
          </cell>
          <cell r="F89" t="str">
            <v>NM_000059.3:c.8345G&gt;A</v>
          </cell>
          <cell r="G89" t="str">
            <v>NC_000013.10:g.32944552G&gt;A</v>
          </cell>
          <cell r="H89" t="str">
            <v>No functional impact</v>
          </cell>
          <cell r="I89" t="str">
            <v/>
          </cell>
          <cell r="K89" t="str">
            <v/>
          </cell>
          <cell r="M89" t="str">
            <v>neutral</v>
          </cell>
          <cell r="N89" t="str">
            <v>benign</v>
          </cell>
          <cell r="O89" t="str">
            <v>–</v>
          </cell>
          <cell r="P89" t="str">
            <v/>
          </cell>
          <cell r="Q89" t="str">
            <v/>
          </cell>
          <cell r="R89" t="str">
            <v/>
          </cell>
          <cell r="S89" t="str">
            <v/>
          </cell>
          <cell r="T89" t="str">
            <v/>
          </cell>
          <cell r="U89" t="str">
            <v/>
          </cell>
          <cell r="V89" t="str">
            <v/>
          </cell>
          <cell r="W89" t="str">
            <v/>
          </cell>
          <cell r="X89" t="str">
            <v/>
          </cell>
        </row>
        <row r="90">
          <cell r="C90" t="str">
            <v>c.8350C&gt;T</v>
          </cell>
          <cell r="D90" t="str">
            <v>p.Arg2784Trp</v>
          </cell>
          <cell r="E90" t="str">
            <v/>
          </cell>
          <cell r="F90" t="str">
            <v>NM_000059.3:c.8350C&gt;T</v>
          </cell>
          <cell r="G90" t="str">
            <v>NC_000013.10:g.32944557C&gt;T</v>
          </cell>
          <cell r="H90" t="str">
            <v>Functional impact - complete</v>
          </cell>
          <cell r="I90" t="str">
            <v/>
          </cell>
          <cell r="K90" t="str">
            <v/>
          </cell>
          <cell r="M90" t="str">
            <v>deleterious</v>
          </cell>
          <cell r="N90" t="str">
            <v>pathogenic</v>
          </cell>
          <cell r="O90" t="str">
            <v>class3</v>
          </cell>
          <cell r="P90" t="str">
            <v/>
          </cell>
          <cell r="Q90" t="str">
            <v/>
          </cell>
          <cell r="R90" t="str">
            <v/>
          </cell>
          <cell r="S90" t="str">
            <v>Poor</v>
          </cell>
          <cell r="T90">
            <v>15</v>
          </cell>
          <cell r="U90">
            <v>51</v>
          </cell>
          <cell r="V90" t="str">
            <v>3</v>
          </cell>
          <cell r="W90" t="str">
            <v/>
          </cell>
          <cell r="X90" t="str">
            <v/>
          </cell>
        </row>
        <row r="91">
          <cell r="C91" t="str">
            <v>c.8351G&gt;A</v>
          </cell>
          <cell r="D91" t="str">
            <v>p.Arg2784Gln</v>
          </cell>
          <cell r="E91" t="str">
            <v/>
          </cell>
          <cell r="F91" t="str">
            <v>NM_000059.3:c.8351G&gt;A</v>
          </cell>
          <cell r="G91" t="str">
            <v>NC_000013.10:g.32944558G&gt;A</v>
          </cell>
          <cell r="H91" t="str">
            <v>Functional impact - complete</v>
          </cell>
          <cell r="I91" t="str">
            <v/>
          </cell>
          <cell r="K91" t="str">
            <v/>
          </cell>
          <cell r="M91" t="str">
            <v>deleterious</v>
          </cell>
          <cell r="N91" t="str">
            <v>pathogenic</v>
          </cell>
          <cell r="O91" t="str">
            <v>–</v>
          </cell>
          <cell r="P91" t="str">
            <v/>
          </cell>
          <cell r="Q91" t="str">
            <v/>
          </cell>
          <cell r="R91" t="str">
            <v/>
          </cell>
          <cell r="S91" t="str">
            <v>Poor</v>
          </cell>
          <cell r="T91">
            <v>15</v>
          </cell>
          <cell r="U91">
            <v>36</v>
          </cell>
          <cell r="V91" t="str">
            <v>3</v>
          </cell>
          <cell r="W91" t="str">
            <v/>
          </cell>
          <cell r="X91" t="str">
            <v/>
          </cell>
        </row>
        <row r="92">
          <cell r="C92" t="str">
            <v>c.8356G&gt;C</v>
          </cell>
          <cell r="D92" t="str">
            <v>p.Ala2786Pro</v>
          </cell>
          <cell r="E92" t="str">
            <v/>
          </cell>
          <cell r="F92" t="str">
            <v>NM_000059.3:c.8356G&gt;C</v>
          </cell>
          <cell r="G92" t="str">
            <v>NC_000013.10:g.32944563G&gt;C</v>
          </cell>
          <cell r="H92" t="str">
            <v>Functional impact - complete</v>
          </cell>
          <cell r="I92" t="str">
            <v/>
          </cell>
          <cell r="K92" t="str">
            <v/>
          </cell>
          <cell r="M92" t="str">
            <v>deleterious</v>
          </cell>
          <cell r="N92" t="str">
            <v>intermediate</v>
          </cell>
          <cell r="O92" t="str">
            <v>–</v>
          </cell>
          <cell r="P92" t="str">
            <v/>
          </cell>
          <cell r="Q92" t="str">
            <v/>
          </cell>
          <cell r="R92" t="str">
            <v/>
          </cell>
          <cell r="S92" t="str">
            <v/>
          </cell>
          <cell r="T92" t="str">
            <v/>
          </cell>
          <cell r="U92" t="str">
            <v/>
          </cell>
          <cell r="V92" t="str">
            <v/>
          </cell>
          <cell r="W92" t="str">
            <v/>
          </cell>
          <cell r="X92" t="str">
            <v/>
          </cell>
        </row>
        <row r="93">
          <cell r="C93" t="str">
            <v>c.8359C&gt;T</v>
          </cell>
          <cell r="D93" t="str">
            <v>p.Arg2787Cys</v>
          </cell>
          <cell r="E93" t="str">
            <v/>
          </cell>
          <cell r="F93" t="str">
            <v>NM_000059.3:c.8359C&gt;T</v>
          </cell>
          <cell r="G93" t="str">
            <v>NC_000013.10:g.32944566C&gt;T</v>
          </cell>
          <cell r="H93" t="str">
            <v>No functional impact</v>
          </cell>
          <cell r="I93" t="str">
            <v/>
          </cell>
          <cell r="K93" t="str">
            <v/>
          </cell>
          <cell r="M93" t="str">
            <v>neutral</v>
          </cell>
          <cell r="N93" t="str">
            <v>benign</v>
          </cell>
          <cell r="O93" t="str">
            <v>–</v>
          </cell>
          <cell r="P93" t="str">
            <v/>
          </cell>
          <cell r="Q93" t="str">
            <v/>
          </cell>
          <cell r="R93" t="str">
            <v/>
          </cell>
          <cell r="S93" t="str">
            <v/>
          </cell>
          <cell r="T93" t="str">
            <v/>
          </cell>
          <cell r="U93" t="str">
            <v/>
          </cell>
          <cell r="V93" t="str">
            <v/>
          </cell>
          <cell r="W93" t="str">
            <v/>
          </cell>
          <cell r="X93" t="str">
            <v/>
          </cell>
        </row>
        <row r="94">
          <cell r="C94" t="str">
            <v>c.8360G&gt;A</v>
          </cell>
          <cell r="D94" t="str">
            <v>p.Arg2787His</v>
          </cell>
          <cell r="E94" t="str">
            <v/>
          </cell>
          <cell r="F94" t="str">
            <v>NM_000059.3:c.8360G&gt;A</v>
          </cell>
          <cell r="G94" t="str">
            <v>NC_000013.10:g.32944567G&gt;A</v>
          </cell>
          <cell r="H94" t="str">
            <v>No functional impact</v>
          </cell>
          <cell r="I94" t="str">
            <v/>
          </cell>
          <cell r="K94" t="str">
            <v/>
          </cell>
          <cell r="M94" t="str">
            <v>neutral</v>
          </cell>
          <cell r="N94" t="str">
            <v>benign</v>
          </cell>
          <cell r="O94" t="str">
            <v>class2</v>
          </cell>
          <cell r="P94" t="str">
            <v/>
          </cell>
          <cell r="Q94" t="str">
            <v/>
          </cell>
          <cell r="R94" t="str">
            <v/>
          </cell>
          <cell r="S94" t="str">
            <v>Yes</v>
          </cell>
          <cell r="T94">
            <v>94</v>
          </cell>
          <cell r="U94">
            <v>114</v>
          </cell>
          <cell r="V94" t="str">
            <v>1/2</v>
          </cell>
          <cell r="W94" t="str">
            <v/>
          </cell>
          <cell r="X94" t="str">
            <v/>
          </cell>
        </row>
        <row r="95">
          <cell r="C95" t="str">
            <v>c.8362T&gt;C</v>
          </cell>
          <cell r="D95" t="str">
            <v>p.Trp2788Arg</v>
          </cell>
          <cell r="E95" t="str">
            <v/>
          </cell>
          <cell r="F95" t="str">
            <v>NM_000059.3:c.8362T&gt;C</v>
          </cell>
          <cell r="G95" t="str">
            <v>NC_000013.10:g.32944569T&gt;C</v>
          </cell>
          <cell r="H95" t="str">
            <v>Functional impact - complete</v>
          </cell>
          <cell r="I95" t="str">
            <v/>
          </cell>
          <cell r="K95" t="str">
            <v/>
          </cell>
          <cell r="M95" t="str">
            <v>deleterious</v>
          </cell>
          <cell r="N95" t="str">
            <v>pathogenic</v>
          </cell>
          <cell r="O95" t="str">
            <v>–</v>
          </cell>
          <cell r="P95" t="str">
            <v/>
          </cell>
          <cell r="Q95" t="str">
            <v/>
          </cell>
          <cell r="R95" t="str">
            <v/>
          </cell>
          <cell r="S95" t="str">
            <v/>
          </cell>
          <cell r="T95" t="str">
            <v/>
          </cell>
          <cell r="U95" t="str">
            <v/>
          </cell>
          <cell r="V95" t="str">
            <v/>
          </cell>
          <cell r="W95" t="str">
            <v/>
          </cell>
          <cell r="X95" t="str">
            <v/>
          </cell>
        </row>
        <row r="96">
          <cell r="C96" t="str">
            <v>c.8363G&gt;C</v>
          </cell>
          <cell r="D96" t="str">
            <v>p.Trp2788Ser</v>
          </cell>
          <cell r="E96" t="str">
            <v/>
          </cell>
          <cell r="F96" t="str">
            <v>NM_000059.3:c.8363G&gt;C</v>
          </cell>
          <cell r="G96" t="str">
            <v>NC_000013.10:g.32944570G&gt;C</v>
          </cell>
          <cell r="H96" t="str">
            <v>Functional impact - complete</v>
          </cell>
          <cell r="I96" t="str">
            <v/>
          </cell>
          <cell r="K96" t="str">
            <v/>
          </cell>
          <cell r="M96" t="str">
            <v>deleterious</v>
          </cell>
          <cell r="N96" t="str">
            <v>pathogenic</v>
          </cell>
          <cell r="O96" t="str">
            <v>–</v>
          </cell>
          <cell r="P96" t="str">
            <v/>
          </cell>
          <cell r="Q96" t="str">
            <v/>
          </cell>
          <cell r="R96" t="str">
            <v/>
          </cell>
          <cell r="S96" t="str">
            <v/>
          </cell>
          <cell r="T96" t="str">
            <v/>
          </cell>
          <cell r="U96" t="str">
            <v/>
          </cell>
          <cell r="V96" t="str">
            <v/>
          </cell>
          <cell r="W96" t="str">
            <v/>
          </cell>
          <cell r="X96" t="str">
            <v/>
          </cell>
        </row>
        <row r="97">
          <cell r="C97" t="str">
            <v>c.8375T&gt;C</v>
          </cell>
          <cell r="D97" t="str">
            <v>p.Leu2792Pro</v>
          </cell>
          <cell r="E97" t="str">
            <v/>
          </cell>
          <cell r="F97" t="str">
            <v>NM_000059.3:c.8375T&gt;C</v>
          </cell>
          <cell r="G97" t="str">
            <v>NC_000013.10:g.32944582T&gt;C</v>
          </cell>
          <cell r="H97" t="str">
            <v>Functional impact - complete</v>
          </cell>
          <cell r="I97" t="str">
            <v/>
          </cell>
          <cell r="K97" t="str">
            <v/>
          </cell>
          <cell r="M97" t="str">
            <v>deleterious</v>
          </cell>
          <cell r="N97" t="str">
            <v>pathogenic</v>
          </cell>
          <cell r="O97" t="str">
            <v>–</v>
          </cell>
          <cell r="P97" t="str">
            <v/>
          </cell>
          <cell r="Q97" t="str">
            <v/>
          </cell>
          <cell r="R97" t="str">
            <v/>
          </cell>
          <cell r="S97" t="str">
            <v/>
          </cell>
          <cell r="T97" t="str">
            <v/>
          </cell>
          <cell r="U97" t="str">
            <v/>
          </cell>
          <cell r="V97" t="str">
            <v/>
          </cell>
          <cell r="W97" t="str">
            <v/>
          </cell>
          <cell r="X97" t="str">
            <v/>
          </cell>
        </row>
        <row r="98">
          <cell r="C98" t="str">
            <v>c.8377G&gt;A</v>
          </cell>
          <cell r="D98" t="str">
            <v>p.Gly2793Arg</v>
          </cell>
          <cell r="E98" t="str">
            <v/>
          </cell>
          <cell r="F98" t="str">
            <v>NM_000059.3:c.8377G&gt;A</v>
          </cell>
          <cell r="G98" t="str">
            <v>NC_000013.10:g.32944584G&gt;A</v>
          </cell>
          <cell r="H98" t="str">
            <v>Functional impact - complete</v>
          </cell>
          <cell r="I98" t="str">
            <v/>
          </cell>
          <cell r="K98" t="str">
            <v/>
          </cell>
          <cell r="M98" t="str">
            <v>deleterious</v>
          </cell>
          <cell r="N98" t="str">
            <v>pathogenic</v>
          </cell>
          <cell r="O98" t="str">
            <v>–</v>
          </cell>
          <cell r="P98" t="str">
            <v/>
          </cell>
          <cell r="Q98" t="str">
            <v/>
          </cell>
          <cell r="R98" t="str">
            <v/>
          </cell>
          <cell r="S98" t="str">
            <v/>
          </cell>
          <cell r="T98" t="str">
            <v/>
          </cell>
          <cell r="U98" t="str">
            <v/>
          </cell>
          <cell r="V98" t="str">
            <v/>
          </cell>
          <cell r="W98" t="str">
            <v/>
          </cell>
          <cell r="X98" t="str">
            <v/>
          </cell>
        </row>
        <row r="99">
          <cell r="C99" t="str">
            <v>c.8378G&gt;A</v>
          </cell>
          <cell r="D99" t="str">
            <v>p.Gly2793Glu</v>
          </cell>
          <cell r="E99" t="str">
            <v/>
          </cell>
          <cell r="F99" t="str">
            <v>NM_000059.3:c.8378G&gt;A</v>
          </cell>
          <cell r="G99" t="str">
            <v>NC_000013.10:g.32944585G&gt;A</v>
          </cell>
          <cell r="H99" t="str">
            <v>Functional impact - complete</v>
          </cell>
          <cell r="I99" t="str">
            <v/>
          </cell>
          <cell r="K99" t="str">
            <v/>
          </cell>
          <cell r="M99" t="str">
            <v>deleterious</v>
          </cell>
          <cell r="N99" t="str">
            <v>pathogenic</v>
          </cell>
          <cell r="O99" t="str">
            <v>–</v>
          </cell>
          <cell r="P99" t="str">
            <v/>
          </cell>
          <cell r="Q99" t="str">
            <v/>
          </cell>
          <cell r="R99" t="str">
            <v/>
          </cell>
          <cell r="S99" t="str">
            <v/>
          </cell>
          <cell r="T99" t="str">
            <v/>
          </cell>
          <cell r="U99" t="str">
            <v/>
          </cell>
          <cell r="V99" t="str">
            <v/>
          </cell>
          <cell r="W99" t="str">
            <v/>
          </cell>
          <cell r="X99" t="str">
            <v/>
          </cell>
        </row>
        <row r="100">
          <cell r="C100" t="str">
            <v>c.8398C&gt;T</v>
          </cell>
          <cell r="D100" t="str">
            <v>p.Pro2800Ser</v>
          </cell>
          <cell r="E100" t="str">
            <v/>
          </cell>
          <cell r="F100" t="str">
            <v>NM_000059.3:c.8398C&gt;T</v>
          </cell>
          <cell r="G100" t="str">
            <v>NC_000013.10:g.32944605C&gt;T</v>
          </cell>
          <cell r="H100" t="str">
            <v>No functional impact</v>
          </cell>
          <cell r="I100" t="str">
            <v/>
          </cell>
          <cell r="K100" t="str">
            <v/>
          </cell>
          <cell r="M100" t="str">
            <v>neutral</v>
          </cell>
          <cell r="N100" t="str">
            <v>likely benign</v>
          </cell>
          <cell r="O100" t="str">
            <v>–</v>
          </cell>
          <cell r="P100" t="str">
            <v/>
          </cell>
          <cell r="Q100" t="str">
            <v/>
          </cell>
          <cell r="R100" t="str">
            <v/>
          </cell>
          <cell r="S100" t="str">
            <v/>
          </cell>
          <cell r="T100" t="str">
            <v/>
          </cell>
          <cell r="U100" t="str">
            <v/>
          </cell>
          <cell r="V100" t="str">
            <v/>
          </cell>
          <cell r="W100" t="str">
            <v/>
          </cell>
          <cell r="X100" t="str">
            <v/>
          </cell>
        </row>
        <row r="101">
          <cell r="C101" t="str">
            <v>c.8399C&gt;G</v>
          </cell>
          <cell r="D101" t="str">
            <v>p.Pro2800Arg</v>
          </cell>
          <cell r="E101" t="str">
            <v/>
          </cell>
          <cell r="F101" t="str">
            <v>NM_000059.3:c.8399C&gt;G</v>
          </cell>
          <cell r="G101" t="str">
            <v>NC_000013.10:g.32944606C&gt;G</v>
          </cell>
          <cell r="H101" t="str">
            <v>No functional impact</v>
          </cell>
          <cell r="I101" t="str">
            <v/>
          </cell>
          <cell r="K101" t="str">
            <v/>
          </cell>
          <cell r="M101" t="str">
            <v>neutral</v>
          </cell>
          <cell r="N101" t="str">
            <v>intermediate</v>
          </cell>
          <cell r="O101" t="str">
            <v>–</v>
          </cell>
          <cell r="P101" t="str">
            <v/>
          </cell>
          <cell r="Q101" t="str">
            <v/>
          </cell>
          <cell r="R101" t="str">
            <v/>
          </cell>
          <cell r="S101" t="str">
            <v/>
          </cell>
          <cell r="T101" t="str">
            <v/>
          </cell>
          <cell r="U101" t="str">
            <v/>
          </cell>
          <cell r="V101" t="str">
            <v/>
          </cell>
          <cell r="W101" t="str">
            <v/>
          </cell>
          <cell r="X101" t="str">
            <v/>
          </cell>
        </row>
        <row r="102">
          <cell r="C102" t="str">
            <v>c.8420C&gt;T</v>
          </cell>
          <cell r="D102" t="str">
            <v>p.Ser2807Leu</v>
          </cell>
          <cell r="E102" t="str">
            <v/>
          </cell>
          <cell r="F102" t="str">
            <v>NM_000059.3:c.8420C&gt;T</v>
          </cell>
          <cell r="G102" t="str">
            <v>NC_000013.10:g.32944627C&gt;T</v>
          </cell>
          <cell r="H102" t="str">
            <v>No functional impact</v>
          </cell>
          <cell r="I102" t="str">
            <v/>
          </cell>
          <cell r="K102" t="str">
            <v/>
          </cell>
          <cell r="M102" t="str">
            <v>neutral</v>
          </cell>
          <cell r="N102" t="str">
            <v>likely benign</v>
          </cell>
          <cell r="O102" t="str">
            <v>–</v>
          </cell>
          <cell r="P102" t="str">
            <v/>
          </cell>
          <cell r="Q102" t="str">
            <v/>
          </cell>
          <cell r="R102" t="str">
            <v/>
          </cell>
          <cell r="S102" t="str">
            <v/>
          </cell>
          <cell r="T102" t="str">
            <v/>
          </cell>
          <cell r="U102" t="str">
            <v/>
          </cell>
          <cell r="V102" t="str">
            <v/>
          </cell>
          <cell r="W102" t="str">
            <v/>
          </cell>
          <cell r="X102" t="str">
            <v/>
          </cell>
        </row>
        <row r="103">
          <cell r="C103" t="str">
            <v>c.8435G&gt;A</v>
          </cell>
          <cell r="D103" t="str">
            <v>p.Gly2812Glu</v>
          </cell>
          <cell r="E103" t="str">
            <v/>
          </cell>
          <cell r="F103" t="str">
            <v>NM_000059.3:c.8435G&gt;A</v>
          </cell>
          <cell r="G103" t="str">
            <v>NC_000013.10:g.32944642G&gt;A</v>
          </cell>
          <cell r="H103" t="str">
            <v>Functional impact - partial</v>
          </cell>
          <cell r="I103" t="str">
            <v/>
          </cell>
          <cell r="M103" t="str">
            <v>intermediate</v>
          </cell>
          <cell r="N103" t="str">
            <v>intermediate</v>
          </cell>
          <cell r="O103" t="str">
            <v>–</v>
          </cell>
          <cell r="P103" t="str">
            <v/>
          </cell>
          <cell r="Q103" t="str">
            <v/>
          </cell>
          <cell r="R103" t="str">
            <v/>
          </cell>
          <cell r="S103" t="str">
            <v>Yes</v>
          </cell>
          <cell r="T103">
            <v>50</v>
          </cell>
          <cell r="U103">
            <v>61</v>
          </cell>
          <cell r="V103" t="str">
            <v>3</v>
          </cell>
          <cell r="W103" t="str">
            <v/>
          </cell>
          <cell r="X103" t="str">
            <v/>
          </cell>
        </row>
        <row r="104">
          <cell r="C104" t="str">
            <v>c.8438G&gt;A</v>
          </cell>
          <cell r="D104" t="str">
            <v>p.Gly2813Glu</v>
          </cell>
          <cell r="E104" t="str">
            <v/>
          </cell>
          <cell r="F104" t="str">
            <v>NM_000059.3:c.8438G&gt;A</v>
          </cell>
          <cell r="G104" t="str">
            <v>NC_000013.10:g.32944645G&gt;A</v>
          </cell>
          <cell r="H104" t="str">
            <v>No functional impact</v>
          </cell>
          <cell r="I104" t="str">
            <v/>
          </cell>
          <cell r="K104" t="str">
            <v/>
          </cell>
          <cell r="M104" t="str">
            <v>neutral</v>
          </cell>
          <cell r="N104" t="str">
            <v>benign</v>
          </cell>
          <cell r="O104" t="str">
            <v>–</v>
          </cell>
          <cell r="P104" t="str">
            <v/>
          </cell>
          <cell r="Q104" t="str">
            <v/>
          </cell>
          <cell r="R104" t="str">
            <v/>
          </cell>
          <cell r="S104" t="str">
            <v/>
          </cell>
          <cell r="T104" t="str">
            <v/>
          </cell>
          <cell r="U104" t="str">
            <v/>
          </cell>
          <cell r="V104" t="str">
            <v/>
          </cell>
          <cell r="W104" t="str">
            <v/>
          </cell>
          <cell r="X104" t="str">
            <v/>
          </cell>
        </row>
        <row r="105">
          <cell r="C105" t="str">
            <v>c.8462T&gt;C</v>
          </cell>
          <cell r="D105" t="str">
            <v>p.Ile2821Thr</v>
          </cell>
          <cell r="E105" t="str">
            <v/>
          </cell>
          <cell r="F105" t="str">
            <v>NM_000059.3:c.8462T&gt;C</v>
          </cell>
          <cell r="G105" t="str">
            <v>NC_000013.10:g.32944669T&gt;C</v>
          </cell>
          <cell r="H105" t="str">
            <v>No functional impact</v>
          </cell>
          <cell r="I105" t="str">
            <v/>
          </cell>
          <cell r="K105" t="str">
            <v/>
          </cell>
          <cell r="M105" t="str">
            <v>neutral</v>
          </cell>
          <cell r="N105" t="str">
            <v>benign</v>
          </cell>
          <cell r="O105" t="str">
            <v>–</v>
          </cell>
          <cell r="P105" t="str">
            <v/>
          </cell>
          <cell r="Q105" t="str">
            <v/>
          </cell>
          <cell r="R105" t="str">
            <v/>
          </cell>
          <cell r="S105" t="str">
            <v/>
          </cell>
          <cell r="T105" t="str">
            <v/>
          </cell>
          <cell r="U105" t="str">
            <v/>
          </cell>
          <cell r="V105" t="str">
            <v/>
          </cell>
          <cell r="W105" t="str">
            <v/>
          </cell>
          <cell r="X105" t="str">
            <v/>
          </cell>
        </row>
        <row r="106">
          <cell r="C106" t="str">
            <v>c.8510G&gt;A</v>
          </cell>
          <cell r="D106" t="str">
            <v>p.Gly2837Glu</v>
          </cell>
          <cell r="E106" t="str">
            <v/>
          </cell>
          <cell r="F106" t="str">
            <v>NM_000059.3:c.8510G&gt;A</v>
          </cell>
          <cell r="G106" t="str">
            <v>NC_000013.10:g.32945115G&gt;A</v>
          </cell>
          <cell r="H106" t="str">
            <v>Functional impact - partial</v>
          </cell>
          <cell r="I106" t="str">
            <v/>
          </cell>
          <cell r="K106" t="str">
            <v/>
          </cell>
          <cell r="M106" t="str">
            <v>intermediate</v>
          </cell>
          <cell r="N106" t="str">
            <v>intermediate</v>
          </cell>
          <cell r="O106" t="str">
            <v>–</v>
          </cell>
          <cell r="P106" t="str">
            <v/>
          </cell>
          <cell r="Q106" t="str">
            <v/>
          </cell>
          <cell r="R106" t="str">
            <v/>
          </cell>
          <cell r="S106" t="str">
            <v/>
          </cell>
          <cell r="T106" t="str">
            <v/>
          </cell>
          <cell r="U106" t="str">
            <v/>
          </cell>
          <cell r="V106" t="str">
            <v/>
          </cell>
          <cell r="W106" t="str">
            <v/>
          </cell>
          <cell r="X106" t="str">
            <v/>
          </cell>
        </row>
        <row r="107">
          <cell r="C107" t="str">
            <v>c.8524C&gt;T</v>
          </cell>
          <cell r="D107" t="str">
            <v>p.Arg2842Cys</v>
          </cell>
          <cell r="E107" t="str">
            <v/>
          </cell>
          <cell r="F107" t="str">
            <v>NM_000059.3:c.8524C&gt;T</v>
          </cell>
          <cell r="G107" t="str">
            <v>NC_000013.10:g.32945129C&gt;T</v>
          </cell>
          <cell r="H107" t="str">
            <v>Functional impact - partial</v>
          </cell>
          <cell r="I107" t="str">
            <v/>
          </cell>
          <cell r="K107" t="str">
            <v/>
          </cell>
          <cell r="M107" t="str">
            <v>intermediate</v>
          </cell>
          <cell r="N107" t="str">
            <v>intermediate</v>
          </cell>
          <cell r="O107" t="str">
            <v>–</v>
          </cell>
          <cell r="P107" t="str">
            <v/>
          </cell>
          <cell r="Q107" t="str">
            <v/>
          </cell>
          <cell r="R107" t="str">
            <v/>
          </cell>
          <cell r="S107" t="str">
            <v>Yes</v>
          </cell>
          <cell r="T107">
            <v>31</v>
          </cell>
          <cell r="U107">
            <v>107</v>
          </cell>
          <cell r="V107" t="str">
            <v>3</v>
          </cell>
          <cell r="W107" t="str">
            <v/>
          </cell>
          <cell r="X107" t="str">
            <v/>
          </cell>
        </row>
        <row r="108">
          <cell r="C108" t="str">
            <v>c.8525G&gt;A</v>
          </cell>
          <cell r="D108" t="str">
            <v>p.Arg2842His</v>
          </cell>
          <cell r="E108" t="str">
            <v/>
          </cell>
          <cell r="F108" t="str">
            <v>NM_000059.3:c.8525G&gt;A</v>
          </cell>
          <cell r="G108" t="str">
            <v>NC_000013.10:g.32945130G&gt;A</v>
          </cell>
          <cell r="H108" t="str">
            <v>No functional impact</v>
          </cell>
          <cell r="I108" t="str">
            <v/>
          </cell>
          <cell r="K108" t="str">
            <v/>
          </cell>
          <cell r="M108" t="str">
            <v>likely neutral</v>
          </cell>
          <cell r="N108" t="str">
            <v>benign</v>
          </cell>
          <cell r="O108" t="str">
            <v>class1</v>
          </cell>
          <cell r="P108" t="str">
            <v/>
          </cell>
          <cell r="Q108" t="str">
            <v/>
          </cell>
          <cell r="R108" t="str">
            <v/>
          </cell>
          <cell r="S108" t="str">
            <v/>
          </cell>
          <cell r="T108" t="str">
            <v/>
          </cell>
          <cell r="U108" t="str">
            <v/>
          </cell>
          <cell r="V108" t="str">
            <v/>
          </cell>
          <cell r="W108" t="str">
            <v/>
          </cell>
          <cell r="X108" t="str">
            <v/>
          </cell>
        </row>
        <row r="109">
          <cell r="C109" t="str">
            <v>c.8525G&gt;T</v>
          </cell>
          <cell r="D109" t="str">
            <v>p.Arg2842Leu</v>
          </cell>
          <cell r="E109" t="str">
            <v/>
          </cell>
          <cell r="F109" t="str">
            <v>NM_000059.3:c.8525G&gt;T</v>
          </cell>
          <cell r="G109" t="str">
            <v>NC_000013.10:g.32945130G&gt;T</v>
          </cell>
          <cell r="H109" t="str">
            <v>No functional impact</v>
          </cell>
          <cell r="I109" t="str">
            <v/>
          </cell>
          <cell r="K109" t="str">
            <v/>
          </cell>
          <cell r="M109" t="str">
            <v>neutral</v>
          </cell>
          <cell r="N109" t="str">
            <v>intermediate</v>
          </cell>
          <cell r="O109" t="str">
            <v>–</v>
          </cell>
          <cell r="P109" t="str">
            <v/>
          </cell>
          <cell r="Q109" t="str">
            <v/>
          </cell>
          <cell r="R109" t="str">
            <v/>
          </cell>
          <cell r="S109" t="str">
            <v>Yes</v>
          </cell>
          <cell r="T109">
            <v>53</v>
          </cell>
          <cell r="U109">
            <v>43</v>
          </cell>
          <cell r="V109" t="str">
            <v>3</v>
          </cell>
          <cell r="W109" t="str">
            <v/>
          </cell>
          <cell r="X109" t="str">
            <v/>
          </cell>
        </row>
        <row r="110">
          <cell r="C110" t="str">
            <v>c.8539G&gt;A</v>
          </cell>
          <cell r="D110" t="str">
            <v>p.Glu2847Lys</v>
          </cell>
          <cell r="E110" t="str">
            <v/>
          </cell>
          <cell r="F110" t="str">
            <v>NM_000059.3:c.8539G&gt;A</v>
          </cell>
          <cell r="G110" t="str">
            <v>NC_000013.10:g.32945144G&gt;A</v>
          </cell>
          <cell r="H110" t="str">
            <v>Functional impact - complete</v>
          </cell>
          <cell r="I110" t="str">
            <v/>
          </cell>
          <cell r="K110" t="str">
            <v/>
          </cell>
          <cell r="M110" t="str">
            <v>deleterious</v>
          </cell>
          <cell r="N110" t="str">
            <v>intermediate</v>
          </cell>
          <cell r="O110" t="str">
            <v>–</v>
          </cell>
          <cell r="P110" t="str">
            <v/>
          </cell>
          <cell r="Q110" t="str">
            <v/>
          </cell>
          <cell r="R110" t="str">
            <v/>
          </cell>
          <cell r="S110" t="str">
            <v/>
          </cell>
          <cell r="T110" t="str">
            <v/>
          </cell>
          <cell r="U110" t="str">
            <v/>
          </cell>
          <cell r="V110" t="str">
            <v/>
          </cell>
          <cell r="W110" t="str">
            <v/>
          </cell>
          <cell r="X110" t="str">
            <v/>
          </cell>
        </row>
        <row r="111">
          <cell r="C111" t="str">
            <v>c.8545A&gt;G</v>
          </cell>
          <cell r="D111" t="str">
            <v>p.Lys2849Glu</v>
          </cell>
          <cell r="E111" t="str">
            <v/>
          </cell>
          <cell r="F111" t="str">
            <v>NM_000059.3:c.8545A&gt;G</v>
          </cell>
          <cell r="G111" t="str">
            <v>NC_000013.10:g.32945150A&gt;G</v>
          </cell>
          <cell r="H111" t="str">
            <v>No functional impact</v>
          </cell>
          <cell r="I111" t="str">
            <v/>
          </cell>
          <cell r="K111" t="str">
            <v/>
          </cell>
          <cell r="M111" t="str">
            <v>neutral</v>
          </cell>
          <cell r="N111" t="str">
            <v>benign</v>
          </cell>
          <cell r="O111" t="str">
            <v>–</v>
          </cell>
          <cell r="P111" t="str">
            <v/>
          </cell>
          <cell r="Q111" t="str">
            <v/>
          </cell>
          <cell r="R111" t="str">
            <v/>
          </cell>
          <cell r="S111" t="str">
            <v/>
          </cell>
          <cell r="T111" t="str">
            <v/>
          </cell>
          <cell r="U111" t="str">
            <v/>
          </cell>
          <cell r="V111" t="str">
            <v/>
          </cell>
          <cell r="W111" t="str">
            <v/>
          </cell>
          <cell r="X111" t="str">
            <v/>
          </cell>
        </row>
        <row r="112">
          <cell r="C112" t="str">
            <v>c.8552C&gt;T</v>
          </cell>
          <cell r="D112" t="str">
            <v>p.Ala2851Val</v>
          </cell>
          <cell r="E112" t="str">
            <v/>
          </cell>
          <cell r="F112" t="str">
            <v>NM_000059.3:c.8552C&gt;T</v>
          </cell>
          <cell r="G112" t="str">
            <v>NC_000013.10:g.32945157C&gt;T</v>
          </cell>
          <cell r="H112" t="str">
            <v>No functional impact</v>
          </cell>
          <cell r="I112" t="str">
            <v/>
          </cell>
          <cell r="K112" t="str">
            <v/>
          </cell>
          <cell r="M112" t="str">
            <v>neutral</v>
          </cell>
          <cell r="N112" t="str">
            <v>benign</v>
          </cell>
          <cell r="O112" t="str">
            <v>–</v>
          </cell>
          <cell r="P112" t="str">
            <v/>
          </cell>
          <cell r="Q112" t="str">
            <v/>
          </cell>
          <cell r="R112" t="str">
            <v/>
          </cell>
          <cell r="S112" t="str">
            <v>Yes</v>
          </cell>
          <cell r="T112">
            <v>65</v>
          </cell>
          <cell r="U112">
            <v>86</v>
          </cell>
          <cell r="V112" t="str">
            <v>3</v>
          </cell>
          <cell r="W112" t="str">
            <v/>
          </cell>
          <cell r="X112" t="str">
            <v/>
          </cell>
        </row>
        <row r="113">
          <cell r="C113" t="str">
            <v>c.8567A&gt;C</v>
          </cell>
          <cell r="D113" t="str">
            <v>p.Glu2856Ala</v>
          </cell>
          <cell r="E113" t="str">
            <v/>
          </cell>
          <cell r="F113" t="str">
            <v>NM_000059.3:c.8567A&gt;C</v>
          </cell>
          <cell r="G113" t="str">
            <v>NC_000013.10:g.32945172A&gt;C</v>
          </cell>
          <cell r="H113" t="str">
            <v>No functional impact</v>
          </cell>
          <cell r="I113" t="str">
            <v/>
          </cell>
          <cell r="K113" t="str">
            <v/>
          </cell>
          <cell r="M113" t="str">
            <v>neutral</v>
          </cell>
          <cell r="N113" t="str">
            <v>benign</v>
          </cell>
          <cell r="O113" t="str">
            <v>class1</v>
          </cell>
          <cell r="P113" t="str">
            <v/>
          </cell>
          <cell r="Q113" t="str">
            <v/>
          </cell>
          <cell r="R113" t="str">
            <v/>
          </cell>
          <cell r="S113" t="str">
            <v>Yes</v>
          </cell>
          <cell r="T113">
            <v>82</v>
          </cell>
          <cell r="U113">
            <v>63</v>
          </cell>
          <cell r="V113" t="str">
            <v>1/2</v>
          </cell>
          <cell r="W113" t="str">
            <v/>
          </cell>
          <cell r="X113" t="str">
            <v/>
          </cell>
        </row>
        <row r="114">
          <cell r="C114" t="str">
            <v>c.8585T&gt;C</v>
          </cell>
          <cell r="D114" t="str">
            <v>p.Leu2862Pro</v>
          </cell>
          <cell r="E114" t="str">
            <v/>
          </cell>
          <cell r="F114" t="str">
            <v>NM_000059.3:c.8585T&gt;C</v>
          </cell>
          <cell r="G114" t="str">
            <v>NC_000013.10:g.32945190T&gt;C</v>
          </cell>
          <cell r="H114" t="str">
            <v>Functional impact - partial</v>
          </cell>
          <cell r="I114" t="str">
            <v/>
          </cell>
          <cell r="K114" t="str">
            <v/>
          </cell>
          <cell r="M114" t="str">
            <v>intermediate</v>
          </cell>
          <cell r="N114" t="str">
            <v>intermediate</v>
          </cell>
          <cell r="O114" t="str">
            <v>–</v>
          </cell>
          <cell r="P114" t="str">
            <v/>
          </cell>
          <cell r="Q114" t="str">
            <v/>
          </cell>
          <cell r="R114" t="str">
            <v/>
          </cell>
          <cell r="S114" t="str">
            <v/>
          </cell>
          <cell r="T114" t="str">
            <v/>
          </cell>
          <cell r="U114" t="str">
            <v/>
          </cell>
          <cell r="V114" t="str">
            <v/>
          </cell>
          <cell r="W114" t="str">
            <v/>
          </cell>
          <cell r="X114" t="str">
            <v/>
          </cell>
        </row>
        <row r="115">
          <cell r="C115" t="str">
            <v>c.8593T&gt;G</v>
          </cell>
          <cell r="D115" t="str">
            <v>p.Leu2865Val</v>
          </cell>
          <cell r="E115" t="str">
            <v/>
          </cell>
          <cell r="F115" t="str">
            <v>NM_000059.3:c.8593T&gt;G</v>
          </cell>
          <cell r="G115" t="str">
            <v>NC_000013.10:g.32945198T&gt;G</v>
          </cell>
          <cell r="H115" t="str">
            <v>No functional impact</v>
          </cell>
          <cell r="I115" t="str">
            <v/>
          </cell>
          <cell r="K115" t="str">
            <v/>
          </cell>
          <cell r="M115" t="str">
            <v>neutral</v>
          </cell>
          <cell r="N115" t="str">
            <v>benign</v>
          </cell>
          <cell r="O115" t="str">
            <v>–</v>
          </cell>
          <cell r="P115" t="str">
            <v/>
          </cell>
          <cell r="Q115" t="str">
            <v/>
          </cell>
          <cell r="R115" t="str">
            <v/>
          </cell>
          <cell r="S115" t="str">
            <v/>
          </cell>
          <cell r="T115" t="str">
            <v/>
          </cell>
          <cell r="U115" t="str">
            <v/>
          </cell>
          <cell r="V115" t="str">
            <v/>
          </cell>
          <cell r="W115" t="str">
            <v/>
          </cell>
          <cell r="X115" t="str">
            <v/>
          </cell>
        </row>
        <row r="116">
          <cell r="C116" t="str">
            <v>c.8618T&gt;G</v>
          </cell>
          <cell r="D116" t="str">
            <v>p.Phe2873Cys</v>
          </cell>
          <cell r="E116" t="str">
            <v/>
          </cell>
          <cell r="F116" t="str">
            <v>NM_000059.3:c.8618T&gt;G</v>
          </cell>
          <cell r="G116" t="str">
            <v>NC_000013.10:g.32945223T&gt;G</v>
          </cell>
          <cell r="H116" t="str">
            <v>No functional impact</v>
          </cell>
          <cell r="I116" t="str">
            <v/>
          </cell>
          <cell r="K116" t="str">
            <v/>
          </cell>
          <cell r="M116" t="str">
            <v>neutral</v>
          </cell>
          <cell r="N116" t="str">
            <v>benign</v>
          </cell>
          <cell r="O116" t="str">
            <v>–</v>
          </cell>
          <cell r="P116" t="str">
            <v/>
          </cell>
          <cell r="Q116" t="str">
            <v/>
          </cell>
          <cell r="R116" t="str">
            <v/>
          </cell>
          <cell r="S116" t="str">
            <v/>
          </cell>
          <cell r="T116" t="str">
            <v/>
          </cell>
          <cell r="U116" t="str">
            <v/>
          </cell>
          <cell r="V116" t="str">
            <v/>
          </cell>
          <cell r="W116" t="str">
            <v/>
          </cell>
          <cell r="X116" t="str">
            <v/>
          </cell>
        </row>
        <row r="117">
          <cell r="C117" t="str">
            <v>c.8662C&gt;T</v>
          </cell>
          <cell r="D117" t="str">
            <v>p.Arg2888Cys</v>
          </cell>
          <cell r="E117" t="str">
            <v/>
          </cell>
          <cell r="F117" t="str">
            <v>NM_000059.3:c.8662C&gt;T</v>
          </cell>
          <cell r="G117" t="str">
            <v>NC_000013.10:g.32950836C&gt;T</v>
          </cell>
          <cell r="H117" t="str">
            <v>No functional impact</v>
          </cell>
          <cell r="I117" t="str">
            <v/>
          </cell>
          <cell r="K117" t="str">
            <v/>
          </cell>
          <cell r="M117" t="str">
            <v>neutral</v>
          </cell>
          <cell r="N117" t="str">
            <v>benign</v>
          </cell>
          <cell r="O117" t="str">
            <v>class1</v>
          </cell>
          <cell r="P117" t="str">
            <v/>
          </cell>
          <cell r="Q117" t="str">
            <v/>
          </cell>
          <cell r="R117" t="str">
            <v/>
          </cell>
          <cell r="S117" t="str">
            <v>Yes</v>
          </cell>
          <cell r="T117">
            <v>52</v>
          </cell>
          <cell r="U117">
            <v>92</v>
          </cell>
          <cell r="V117" t="str">
            <v>1/2</v>
          </cell>
          <cell r="W117" t="str">
            <v/>
          </cell>
          <cell r="X117" t="str">
            <v/>
          </cell>
        </row>
        <row r="118">
          <cell r="C118" t="str">
            <v>c.8702G&gt;A</v>
          </cell>
          <cell r="D118" t="str">
            <v>p.Gly2901Asp</v>
          </cell>
          <cell r="E118" t="str">
            <v/>
          </cell>
          <cell r="F118" t="str">
            <v>NM_000059.3:c.8702G&gt;A</v>
          </cell>
          <cell r="G118" t="str">
            <v>NC_000013.10:g.32950876G&gt;A</v>
          </cell>
          <cell r="H118" t="str">
            <v>No functional impact</v>
          </cell>
          <cell r="I118" t="str">
            <v/>
          </cell>
          <cell r="K118" t="str">
            <v/>
          </cell>
          <cell r="M118" t="str">
            <v>neutral</v>
          </cell>
          <cell r="N118" t="str">
            <v>benign</v>
          </cell>
          <cell r="O118" t="str">
            <v>–</v>
          </cell>
          <cell r="P118" t="str">
            <v/>
          </cell>
          <cell r="Q118" t="str">
            <v/>
          </cell>
          <cell r="R118" t="str">
            <v/>
          </cell>
          <cell r="S118" t="str">
            <v/>
          </cell>
          <cell r="T118" t="str">
            <v/>
          </cell>
          <cell r="U118" t="str">
            <v/>
          </cell>
          <cell r="V118" t="str">
            <v/>
          </cell>
          <cell r="W118" t="str">
            <v/>
          </cell>
          <cell r="X118" t="str">
            <v/>
          </cell>
        </row>
        <row r="119">
          <cell r="C119" t="str">
            <v>c.8723T&gt;G</v>
          </cell>
          <cell r="D119" t="str">
            <v>p.Val2908Gly</v>
          </cell>
          <cell r="E119" t="str">
            <v/>
          </cell>
          <cell r="F119" t="str">
            <v>NM_000059.3:c.8723T&gt;G</v>
          </cell>
          <cell r="G119" t="str">
            <v>NC_000013.10:g.32950897T&gt;G</v>
          </cell>
          <cell r="H119" t="str">
            <v>No functional impact</v>
          </cell>
          <cell r="I119" t="str">
            <v/>
          </cell>
          <cell r="K119" t="str">
            <v/>
          </cell>
          <cell r="M119" t="str">
            <v>neutral</v>
          </cell>
          <cell r="N119" t="str">
            <v>likely benign</v>
          </cell>
          <cell r="O119" t="str">
            <v>class2</v>
          </cell>
          <cell r="P119" t="str">
            <v/>
          </cell>
          <cell r="Q119" t="str">
            <v/>
          </cell>
          <cell r="R119" t="str">
            <v/>
          </cell>
          <cell r="S119" t="str">
            <v/>
          </cell>
          <cell r="T119" t="str">
            <v/>
          </cell>
          <cell r="U119" t="str">
            <v/>
          </cell>
          <cell r="V119" t="str">
            <v/>
          </cell>
          <cell r="W119" t="str">
            <v/>
          </cell>
          <cell r="X119" t="str">
            <v/>
          </cell>
        </row>
        <row r="120">
          <cell r="C120" t="str">
            <v>c.8738A&gt;G</v>
          </cell>
          <cell r="D120" t="str">
            <v>p.Asp2913Gly</v>
          </cell>
          <cell r="E120" t="str">
            <v/>
          </cell>
          <cell r="F120" t="str">
            <v>NM_000059.3:c.8738A&gt;G</v>
          </cell>
          <cell r="G120" t="str">
            <v>NC_000013.10:g.32950912A&gt;G</v>
          </cell>
          <cell r="H120" t="str">
            <v>Functional impact - partial</v>
          </cell>
          <cell r="I120" t="str">
            <v/>
          </cell>
          <cell r="K120" t="str">
            <v/>
          </cell>
          <cell r="M120" t="str">
            <v/>
          </cell>
          <cell r="N120" t="str">
            <v/>
          </cell>
          <cell r="O120" t="str">
            <v/>
          </cell>
          <cell r="P120" t="str">
            <v/>
          </cell>
          <cell r="Q120" t="str">
            <v/>
          </cell>
          <cell r="R120" t="str">
            <v/>
          </cell>
          <cell r="S120" t="str">
            <v>Yes</v>
          </cell>
          <cell r="T120">
            <v>46</v>
          </cell>
          <cell r="U120">
            <v>94</v>
          </cell>
          <cell r="V120" t="str">
            <v>3</v>
          </cell>
          <cell r="W120" t="str">
            <v/>
          </cell>
          <cell r="X120" t="str">
            <v/>
          </cell>
        </row>
        <row r="121">
          <cell r="C121" t="str">
            <v>c.8739C&gt;G</v>
          </cell>
          <cell r="D121" t="str">
            <v>p.Asp2913Glu</v>
          </cell>
          <cell r="E121" t="str">
            <v/>
          </cell>
          <cell r="F121" t="str">
            <v>NM_000059.3:c.8739C&gt;G</v>
          </cell>
          <cell r="G121" t="str">
            <v>NC_000013.10:g.32950913C&gt;G</v>
          </cell>
          <cell r="H121" t="str">
            <v>No functional impact</v>
          </cell>
          <cell r="I121" t="str">
            <v/>
          </cell>
          <cell r="K121" t="str">
            <v/>
          </cell>
          <cell r="M121" t="str">
            <v>neutral</v>
          </cell>
          <cell r="N121" t="str">
            <v>benign</v>
          </cell>
          <cell r="O121" t="str">
            <v>–</v>
          </cell>
          <cell r="P121" t="str">
            <v/>
          </cell>
          <cell r="Q121" t="str">
            <v/>
          </cell>
          <cell r="R121" t="str">
            <v/>
          </cell>
          <cell r="S121" t="str">
            <v>Yes</v>
          </cell>
          <cell r="T121">
            <v>80</v>
          </cell>
          <cell r="U121">
            <v>80</v>
          </cell>
          <cell r="V121" t="str">
            <v>3</v>
          </cell>
          <cell r="W121" t="str">
            <v/>
          </cell>
          <cell r="X121" t="str">
            <v/>
          </cell>
        </row>
        <row r="122">
          <cell r="C122" t="str">
            <v>c.8773C&gt;A</v>
          </cell>
          <cell r="D122" t="str">
            <v>p.Gln2925Lys</v>
          </cell>
          <cell r="E122" t="str">
            <v/>
          </cell>
          <cell r="F122" t="str">
            <v>NM_000059.3:c.8773C&gt;A</v>
          </cell>
          <cell r="G122" t="str">
            <v>NC_000013.10:g.32953472C&gt;A</v>
          </cell>
          <cell r="H122" t="str">
            <v>Functional impact - complete</v>
          </cell>
          <cell r="I122" t="str">
            <v/>
          </cell>
          <cell r="K122" t="str">
            <v/>
          </cell>
          <cell r="M122" t="str">
            <v>deleterious</v>
          </cell>
          <cell r="N122" t="str">
            <v>intermediate</v>
          </cell>
          <cell r="O122" t="str">
            <v>–</v>
          </cell>
          <cell r="P122" t="str">
            <v/>
          </cell>
          <cell r="Q122" t="str">
            <v/>
          </cell>
          <cell r="R122" t="str">
            <v/>
          </cell>
          <cell r="S122" t="str">
            <v/>
          </cell>
          <cell r="T122" t="str">
            <v/>
          </cell>
          <cell r="U122" t="str">
            <v/>
          </cell>
          <cell r="V122" t="str">
            <v/>
          </cell>
          <cell r="W122" t="str">
            <v/>
          </cell>
          <cell r="X122" t="str">
            <v/>
          </cell>
        </row>
        <row r="123">
          <cell r="C123" t="str">
            <v>c.8774A&gt;G</v>
          </cell>
          <cell r="D123" t="str">
            <v>p.Gln2925Arg</v>
          </cell>
          <cell r="E123" t="str">
            <v/>
          </cell>
          <cell r="F123" t="str">
            <v>NM_000059.3:c.8774A&gt;G</v>
          </cell>
          <cell r="G123" t="str">
            <v>NC_000013.10:g.32953473A&gt;G</v>
          </cell>
          <cell r="H123" t="str">
            <v>Functional impact - partial</v>
          </cell>
          <cell r="I123" t="str">
            <v/>
          </cell>
          <cell r="K123" t="str">
            <v/>
          </cell>
          <cell r="M123" t="str">
            <v>intermediate</v>
          </cell>
          <cell r="N123" t="str">
            <v>intermediate</v>
          </cell>
          <cell r="O123" t="str">
            <v>–</v>
          </cell>
          <cell r="P123" t="str">
            <v/>
          </cell>
          <cell r="Q123" t="str">
            <v/>
          </cell>
          <cell r="R123" t="str">
            <v/>
          </cell>
          <cell r="S123" t="str">
            <v/>
          </cell>
          <cell r="T123" t="str">
            <v/>
          </cell>
          <cell r="U123" t="str">
            <v/>
          </cell>
          <cell r="V123" t="str">
            <v/>
          </cell>
          <cell r="W123" t="str">
            <v/>
          </cell>
          <cell r="X123" t="str">
            <v/>
          </cell>
        </row>
        <row r="124">
          <cell r="C124" t="str">
            <v>c.8775G&gt;C</v>
          </cell>
          <cell r="D124" t="str">
            <v>p.Gln2925His</v>
          </cell>
          <cell r="E124" t="str">
            <v/>
          </cell>
          <cell r="F124" t="str">
            <v>NM_000059.3:c.8775G&gt;C</v>
          </cell>
          <cell r="G124" t="str">
            <v>NC_000013.10:g.32953474G&gt;C</v>
          </cell>
          <cell r="H124" t="str">
            <v>No functional impact</v>
          </cell>
          <cell r="I124" t="str">
            <v/>
          </cell>
          <cell r="K124" t="str">
            <v/>
          </cell>
          <cell r="M124" t="str">
            <v>likely neutral</v>
          </cell>
          <cell r="N124" t="str">
            <v>likely benign</v>
          </cell>
          <cell r="O124" t="str">
            <v>–</v>
          </cell>
          <cell r="P124" t="str">
            <v/>
          </cell>
          <cell r="Q124" t="str">
            <v/>
          </cell>
          <cell r="R124" t="str">
            <v/>
          </cell>
          <cell r="S124" t="str">
            <v/>
          </cell>
          <cell r="T124" t="str">
            <v/>
          </cell>
          <cell r="U124" t="str">
            <v/>
          </cell>
          <cell r="V124" t="str">
            <v/>
          </cell>
          <cell r="W124" t="str">
            <v/>
          </cell>
          <cell r="X124" t="str">
            <v/>
          </cell>
        </row>
        <row r="125">
          <cell r="C125" t="str">
            <v>c.8786T&gt;G</v>
          </cell>
          <cell r="D125" t="str">
            <v>p.Leu2929Trp</v>
          </cell>
          <cell r="E125" t="str">
            <v/>
          </cell>
          <cell r="F125" t="str">
            <v>NM_000059.3:c.8786T&gt;G</v>
          </cell>
          <cell r="G125" t="str">
            <v>NC_000013.10:g.32953485T&gt;G</v>
          </cell>
          <cell r="H125" t="str">
            <v>No functional impact</v>
          </cell>
          <cell r="I125" t="str">
            <v/>
          </cell>
          <cell r="K125" t="str">
            <v/>
          </cell>
          <cell r="M125" t="str">
            <v>neutral</v>
          </cell>
          <cell r="N125" t="str">
            <v>benign</v>
          </cell>
          <cell r="O125" t="str">
            <v>–</v>
          </cell>
          <cell r="P125" t="str">
            <v/>
          </cell>
          <cell r="Q125" t="str">
            <v/>
          </cell>
          <cell r="R125" t="str">
            <v/>
          </cell>
          <cell r="S125" t="str">
            <v/>
          </cell>
          <cell r="T125" t="str">
            <v/>
          </cell>
          <cell r="U125" t="str">
            <v/>
          </cell>
          <cell r="V125" t="str">
            <v/>
          </cell>
          <cell r="W125" t="str">
            <v/>
          </cell>
          <cell r="X125" t="str">
            <v/>
          </cell>
        </row>
        <row r="126">
          <cell r="C126" t="str">
            <v>c.8850G&gt;T</v>
          </cell>
          <cell r="D126" t="str">
            <v>p.Lys2950Asn</v>
          </cell>
          <cell r="E126" t="str">
            <v/>
          </cell>
          <cell r="F126" t="str">
            <v>NM_000059.3:c.8850G&gt;T</v>
          </cell>
          <cell r="G126" t="str">
            <v>NC_000013.10:g.32953549G&gt;T</v>
          </cell>
          <cell r="H126" t="str">
            <v>No functional impact</v>
          </cell>
          <cell r="I126" t="str">
            <v/>
          </cell>
          <cell r="K126" t="str">
            <v/>
          </cell>
          <cell r="M126" t="str">
            <v>neutral</v>
          </cell>
          <cell r="N126" t="str">
            <v>benign</v>
          </cell>
          <cell r="O126" t="str">
            <v>class2</v>
          </cell>
          <cell r="P126" t="str">
            <v/>
          </cell>
          <cell r="Q126" t="str">
            <v/>
          </cell>
          <cell r="R126" t="str">
            <v/>
          </cell>
          <cell r="S126" t="str">
            <v/>
          </cell>
          <cell r="T126" t="str">
            <v/>
          </cell>
          <cell r="U126" t="str">
            <v/>
          </cell>
          <cell r="V126" t="str">
            <v/>
          </cell>
          <cell r="W126" t="str">
            <v/>
          </cell>
          <cell r="X126" t="str">
            <v/>
          </cell>
        </row>
        <row r="127">
          <cell r="C127" t="str">
            <v>c.8851G&gt;A</v>
          </cell>
          <cell r="D127" t="str">
            <v>p.Ala2951Thr</v>
          </cell>
          <cell r="E127" t="str">
            <v/>
          </cell>
          <cell r="F127" t="str">
            <v>NM_000059.3:c.8851G&gt;A</v>
          </cell>
          <cell r="G127" t="str">
            <v>NC_000013.10:g.32953550G&gt;A</v>
          </cell>
          <cell r="H127" t="str">
            <v>No functional impact</v>
          </cell>
          <cell r="I127" t="str">
            <v/>
          </cell>
          <cell r="K127" t="str">
            <v/>
          </cell>
          <cell r="M127" t="str">
            <v>neutral</v>
          </cell>
          <cell r="N127" t="str">
            <v>benign</v>
          </cell>
          <cell r="O127" t="str">
            <v>class1</v>
          </cell>
          <cell r="P127" t="str">
            <v/>
          </cell>
          <cell r="Q127" t="str">
            <v/>
          </cell>
          <cell r="R127" t="str">
            <v/>
          </cell>
          <cell r="S127" t="str">
            <v>Yes</v>
          </cell>
          <cell r="T127">
            <v>72</v>
          </cell>
          <cell r="U127">
            <v>80</v>
          </cell>
          <cell r="V127" t="str">
            <v>1/2</v>
          </cell>
          <cell r="W127" t="str">
            <v/>
          </cell>
          <cell r="X127" t="str">
            <v/>
          </cell>
        </row>
        <row r="128">
          <cell r="C128" t="str">
            <v>c.8893G&gt;C</v>
          </cell>
          <cell r="D128" t="str">
            <v>p.Asp2965His</v>
          </cell>
          <cell r="E128" t="str">
            <v/>
          </cell>
          <cell r="F128" t="str">
            <v>NM_000059.3:c.8893G&gt;C</v>
          </cell>
          <cell r="G128" t="str">
            <v>NC_000013.10:g.32953592G&gt;C</v>
          </cell>
          <cell r="H128" t="str">
            <v>No functional impact</v>
          </cell>
          <cell r="I128" t="str">
            <v/>
          </cell>
          <cell r="K128" t="str">
            <v/>
          </cell>
          <cell r="M128" t="str">
            <v>neutral</v>
          </cell>
          <cell r="N128" t="str">
            <v>benign</v>
          </cell>
          <cell r="O128" t="str">
            <v>class2</v>
          </cell>
          <cell r="P128" t="str">
            <v/>
          </cell>
          <cell r="Q128" t="str">
            <v/>
          </cell>
          <cell r="R128" t="str">
            <v/>
          </cell>
          <cell r="S128" t="str">
            <v/>
          </cell>
          <cell r="T128" t="str">
            <v/>
          </cell>
          <cell r="U128" t="str">
            <v/>
          </cell>
          <cell r="V128" t="str">
            <v/>
          </cell>
          <cell r="W128" t="str">
            <v/>
          </cell>
          <cell r="X128" t="str">
            <v/>
          </cell>
        </row>
        <row r="129">
          <cell r="C129" t="str">
            <v>c.8897T&gt;C</v>
          </cell>
          <cell r="D129" t="str">
            <v>p.Val2966Ala</v>
          </cell>
          <cell r="E129" t="str">
            <v/>
          </cell>
          <cell r="F129" t="str">
            <v>NM_000059.3:c.8897T&gt;C</v>
          </cell>
          <cell r="G129" t="str">
            <v>NC_000013.10:g.32953596T&gt;C</v>
          </cell>
          <cell r="H129" t="str">
            <v>No functional impact</v>
          </cell>
          <cell r="I129" t="str">
            <v/>
          </cell>
          <cell r="K129" t="str">
            <v/>
          </cell>
          <cell r="M129" t="str">
            <v/>
          </cell>
          <cell r="N129" t="str">
            <v/>
          </cell>
          <cell r="O129" t="str">
            <v/>
          </cell>
          <cell r="P129" t="str">
            <v/>
          </cell>
          <cell r="Q129" t="str">
            <v/>
          </cell>
          <cell r="R129" t="str">
            <v/>
          </cell>
          <cell r="S129" t="str">
            <v>Yes</v>
          </cell>
          <cell r="T129">
            <v>62</v>
          </cell>
          <cell r="U129">
            <v>65</v>
          </cell>
          <cell r="V129" t="str">
            <v>3</v>
          </cell>
          <cell r="W129" t="str">
            <v/>
          </cell>
          <cell r="X129" t="str">
            <v/>
          </cell>
        </row>
        <row r="130">
          <cell r="C130" t="str">
            <v>c.8905G&gt;A</v>
          </cell>
          <cell r="D130" t="str">
            <v>p.Val2969Met</v>
          </cell>
          <cell r="E130" t="str">
            <v/>
          </cell>
          <cell r="F130" t="str">
            <v>NM_000059.3:c.8905G&gt;A</v>
          </cell>
          <cell r="G130" t="str">
            <v>NC_000013.10:g.32953604G&gt;A</v>
          </cell>
          <cell r="H130" t="str">
            <v>No functional impact</v>
          </cell>
          <cell r="I130" t="str">
            <v/>
          </cell>
          <cell r="K130" t="str">
            <v/>
          </cell>
          <cell r="M130" t="str">
            <v>neutral</v>
          </cell>
          <cell r="N130" t="str">
            <v>benign</v>
          </cell>
          <cell r="O130" t="str">
            <v>class1</v>
          </cell>
          <cell r="P130" t="str">
            <v/>
          </cell>
          <cell r="Q130" t="str">
            <v/>
          </cell>
          <cell r="R130" t="str">
            <v/>
          </cell>
          <cell r="S130" t="str">
            <v/>
          </cell>
          <cell r="T130" t="str">
            <v/>
          </cell>
          <cell r="U130" t="str">
            <v/>
          </cell>
          <cell r="V130" t="str">
            <v/>
          </cell>
          <cell r="W130" t="str">
            <v/>
          </cell>
          <cell r="X130" t="str">
            <v/>
          </cell>
        </row>
        <row r="131">
          <cell r="C131" t="str">
            <v>c.8915T&gt;G</v>
          </cell>
          <cell r="D131" t="str">
            <v>p.Leu2972Trp</v>
          </cell>
          <cell r="E131" t="str">
            <v/>
          </cell>
          <cell r="F131" t="str">
            <v>NM_000059.3:c.8915T&gt;G</v>
          </cell>
          <cell r="G131" t="str">
            <v>NC_000013.10:g.32953614T&gt;G</v>
          </cell>
          <cell r="H131" t="str">
            <v>Functional impact - partial</v>
          </cell>
          <cell r="I131" t="str">
            <v/>
          </cell>
          <cell r="K131" t="str">
            <v/>
          </cell>
          <cell r="M131" t="str">
            <v>intermediate</v>
          </cell>
          <cell r="N131" t="str">
            <v>intermediate</v>
          </cell>
          <cell r="O131" t="str">
            <v>–</v>
          </cell>
          <cell r="P131" t="str">
            <v/>
          </cell>
          <cell r="Q131" t="str">
            <v/>
          </cell>
          <cell r="R131" t="str">
            <v/>
          </cell>
          <cell r="S131" t="str">
            <v/>
          </cell>
          <cell r="T131" t="str">
            <v/>
          </cell>
          <cell r="U131" t="str">
            <v/>
          </cell>
          <cell r="V131" t="str">
            <v/>
          </cell>
          <cell r="W131" t="str">
            <v/>
          </cell>
          <cell r="X131" t="str">
            <v/>
          </cell>
        </row>
        <row r="132">
          <cell r="C132" t="str">
            <v>c.8917C&gt;T</v>
          </cell>
          <cell r="D132" t="str">
            <v>p.Arg2973Cys</v>
          </cell>
          <cell r="E132" t="str">
            <v/>
          </cell>
          <cell r="F132" t="str">
            <v>NM_000059.3:c.8917C&gt;T</v>
          </cell>
          <cell r="G132" t="str">
            <v>NC_000013.10:g.32953616C&gt;T</v>
          </cell>
          <cell r="H132" t="str">
            <v>No functional impact</v>
          </cell>
          <cell r="I132" t="str">
            <v/>
          </cell>
          <cell r="K132" t="str">
            <v/>
          </cell>
          <cell r="M132" t="str">
            <v>neutral</v>
          </cell>
          <cell r="N132" t="str">
            <v>benign</v>
          </cell>
          <cell r="O132" t="str">
            <v>class1</v>
          </cell>
          <cell r="P132" t="str">
            <v/>
          </cell>
          <cell r="Q132" t="str">
            <v/>
          </cell>
          <cell r="R132" t="str">
            <v/>
          </cell>
          <cell r="S132" t="str">
            <v>Yes</v>
          </cell>
          <cell r="T132">
            <v>69</v>
          </cell>
          <cell r="U132">
            <v>51</v>
          </cell>
          <cell r="V132" t="str">
            <v>1/2</v>
          </cell>
          <cell r="W132" t="str">
            <v/>
          </cell>
          <cell r="X132" t="str">
            <v/>
          </cell>
        </row>
        <row r="133">
          <cell r="C133" t="str">
            <v>c.8962A&gt;G</v>
          </cell>
          <cell r="D133" t="str">
            <v>p.Ser2988Gly</v>
          </cell>
          <cell r="E133" t="str">
            <v/>
          </cell>
          <cell r="F133" t="str">
            <v>NM_000059.3:c.8962A&gt;G</v>
          </cell>
          <cell r="G133" t="str">
            <v>NC_000013.10:g.32953895A&gt;G</v>
          </cell>
          <cell r="H133" t="str">
            <v>No functional impact</v>
          </cell>
          <cell r="I133" t="str">
            <v/>
          </cell>
          <cell r="K133" t="str">
            <v/>
          </cell>
          <cell r="M133" t="str">
            <v>neutral</v>
          </cell>
          <cell r="N133" t="str">
            <v>benign</v>
          </cell>
          <cell r="O133" t="str">
            <v>–</v>
          </cell>
          <cell r="P133" t="str">
            <v/>
          </cell>
          <cell r="Q133" t="str">
            <v/>
          </cell>
          <cell r="R133" t="str">
            <v/>
          </cell>
          <cell r="S133" t="str">
            <v/>
          </cell>
          <cell r="T133" t="str">
            <v/>
          </cell>
          <cell r="U133" t="str">
            <v/>
          </cell>
          <cell r="V133" t="str">
            <v/>
          </cell>
          <cell r="W133" t="str">
            <v/>
          </cell>
          <cell r="X133" t="str">
            <v/>
          </cell>
        </row>
        <row r="134">
          <cell r="C134" t="str">
            <v>c.8972G&gt;A</v>
          </cell>
          <cell r="D134" t="str">
            <v>p.Arg2991His</v>
          </cell>
          <cell r="E134" t="str">
            <v/>
          </cell>
          <cell r="F134" t="str">
            <v>NM_000059.3:c.8972G&gt;A</v>
          </cell>
          <cell r="G134" t="str">
            <v>NC_000013.10:g.32953905G&gt;A</v>
          </cell>
          <cell r="H134" t="str">
            <v>No functional impact</v>
          </cell>
          <cell r="I134" t="str">
            <v/>
          </cell>
          <cell r="K134" t="str">
            <v/>
          </cell>
          <cell r="M134" t="str">
            <v>neutral</v>
          </cell>
          <cell r="N134" t="str">
            <v>benign</v>
          </cell>
          <cell r="O134" t="str">
            <v>–</v>
          </cell>
          <cell r="P134" t="str">
            <v/>
          </cell>
          <cell r="Q134" t="str">
            <v/>
          </cell>
          <cell r="R134" t="str">
            <v/>
          </cell>
          <cell r="S134" t="str">
            <v/>
          </cell>
          <cell r="T134" t="str">
            <v/>
          </cell>
          <cell r="U134" t="str">
            <v/>
          </cell>
          <cell r="V134" t="str">
            <v/>
          </cell>
          <cell r="W134" t="str">
            <v/>
          </cell>
          <cell r="X134" t="str">
            <v/>
          </cell>
        </row>
        <row r="135">
          <cell r="C135" t="str">
            <v>c.9004G&gt;A</v>
          </cell>
          <cell r="D135" t="str">
            <v>p.Glu3002Lys</v>
          </cell>
          <cell r="E135" t="str">
            <v/>
          </cell>
          <cell r="F135" t="str">
            <v>NM_000059.3:c.9004G&gt;A</v>
          </cell>
          <cell r="G135" t="str">
            <v>NC_000013.10:g.32953937G&gt;A</v>
          </cell>
          <cell r="H135" t="str">
            <v>Functional impact - complete</v>
          </cell>
          <cell r="I135" t="str">
            <v/>
          </cell>
          <cell r="K135" t="str">
            <v/>
          </cell>
          <cell r="M135" t="str">
            <v>deleterious</v>
          </cell>
          <cell r="N135" t="str">
            <v>pathogenic</v>
          </cell>
          <cell r="O135" t="str">
            <v>–</v>
          </cell>
          <cell r="P135" t="str">
            <v/>
          </cell>
          <cell r="Q135" t="str">
            <v/>
          </cell>
          <cell r="R135" t="str">
            <v/>
          </cell>
          <cell r="S135" t="str">
            <v>No</v>
          </cell>
          <cell r="T135" t="str">
            <v>NA</v>
          </cell>
          <cell r="U135" t="str">
            <v>NA</v>
          </cell>
          <cell r="V135" t="str">
            <v>3</v>
          </cell>
          <cell r="W135" t="str">
            <v/>
          </cell>
          <cell r="X135" t="str">
            <v/>
          </cell>
        </row>
        <row r="136">
          <cell r="C136" t="str">
            <v>c.9006A&gt;T</v>
          </cell>
          <cell r="D136" t="str">
            <v>p.Glu3002Asp</v>
          </cell>
          <cell r="E136" t="str">
            <v/>
          </cell>
          <cell r="F136" t="str">
            <v>NM_000059.3:c.9006A&gt;T</v>
          </cell>
          <cell r="G136" t="str">
            <v>NC_000013.10:g.32953939A&gt;T</v>
          </cell>
          <cell r="H136" t="str">
            <v>Functional impact - partial</v>
          </cell>
          <cell r="I136" t="str">
            <v/>
          </cell>
          <cell r="K136" t="str">
            <v/>
          </cell>
          <cell r="M136" t="str">
            <v>intermediate</v>
          </cell>
          <cell r="N136" t="str">
            <v>intermediate</v>
          </cell>
          <cell r="O136" t="str">
            <v>–</v>
          </cell>
          <cell r="P136" t="str">
            <v/>
          </cell>
          <cell r="Q136" t="str">
            <v/>
          </cell>
          <cell r="R136" t="str">
            <v/>
          </cell>
          <cell r="S136" t="str">
            <v/>
          </cell>
          <cell r="T136" t="str">
            <v/>
          </cell>
          <cell r="U136" t="str">
            <v/>
          </cell>
          <cell r="V136" t="str">
            <v/>
          </cell>
          <cell r="W136" t="str">
            <v/>
          </cell>
          <cell r="X136" t="str">
            <v/>
          </cell>
        </row>
        <row r="137">
          <cell r="C137" t="str">
            <v>c.9008G&gt;A</v>
          </cell>
          <cell r="D137" t="str">
            <v>p.Gly3003Glu</v>
          </cell>
          <cell r="E137" t="str">
            <v/>
          </cell>
          <cell r="F137" t="str">
            <v>NM_000059.3:c.9008G&gt;A</v>
          </cell>
          <cell r="G137" t="str">
            <v>NC_000013.10:g.32953941G&gt;A</v>
          </cell>
          <cell r="H137" t="str">
            <v>Functional impact - complete</v>
          </cell>
          <cell r="I137" t="str">
            <v/>
          </cell>
          <cell r="K137" t="str">
            <v/>
          </cell>
          <cell r="M137" t="str">
            <v>deleterious</v>
          </cell>
          <cell r="N137" t="str">
            <v>pathogenic</v>
          </cell>
          <cell r="O137" t="str">
            <v>–</v>
          </cell>
          <cell r="P137" t="str">
            <v/>
          </cell>
          <cell r="Q137" t="str">
            <v/>
          </cell>
          <cell r="R137" t="str">
            <v/>
          </cell>
          <cell r="S137" t="str">
            <v/>
          </cell>
          <cell r="T137" t="str">
            <v/>
          </cell>
          <cell r="U137" t="str">
            <v/>
          </cell>
          <cell r="V137" t="str">
            <v/>
          </cell>
          <cell r="W137" t="str">
            <v/>
          </cell>
          <cell r="X137" t="str">
            <v/>
          </cell>
        </row>
        <row r="138">
          <cell r="C138" t="str">
            <v>c.9019A&gt;G</v>
          </cell>
          <cell r="D138" t="str">
            <v>p.Arg3007Gly</v>
          </cell>
          <cell r="E138" t="str">
            <v/>
          </cell>
          <cell r="F138" t="str">
            <v>NM_000059.3:c.9019A&gt;G</v>
          </cell>
          <cell r="G138" t="str">
            <v>NC_000013.10:g.32953952A&gt;G</v>
          </cell>
          <cell r="H138" t="str">
            <v>Functional impact - partial</v>
          </cell>
          <cell r="I138" t="str">
            <v/>
          </cell>
          <cell r="K138" t="str">
            <v/>
          </cell>
          <cell r="M138" t="str">
            <v>intermediate</v>
          </cell>
          <cell r="N138" t="str">
            <v>intermediate</v>
          </cell>
          <cell r="O138" t="str">
            <v>–</v>
          </cell>
          <cell r="P138" t="str">
            <v/>
          </cell>
          <cell r="Q138" t="str">
            <v/>
          </cell>
          <cell r="R138" t="str">
            <v/>
          </cell>
          <cell r="S138" t="str">
            <v/>
          </cell>
          <cell r="T138" t="str">
            <v/>
          </cell>
          <cell r="U138" t="str">
            <v/>
          </cell>
          <cell r="V138" t="str">
            <v/>
          </cell>
          <cell r="W138" t="str">
            <v/>
          </cell>
          <cell r="X138" t="str">
            <v/>
          </cell>
        </row>
        <row r="139">
          <cell r="C139" t="str">
            <v>c.9032T&gt;C</v>
          </cell>
          <cell r="D139" t="str">
            <v>p.Leu3011Pro</v>
          </cell>
          <cell r="E139" t="str">
            <v/>
          </cell>
          <cell r="F139" t="str">
            <v>NM_000059.3:c.9032T&gt;C</v>
          </cell>
          <cell r="G139" t="str">
            <v>NC_000013.10:g.32953965T&gt;C</v>
          </cell>
          <cell r="H139" t="str">
            <v>Functional impact - partial</v>
          </cell>
          <cell r="I139" t="str">
            <v/>
          </cell>
          <cell r="K139" t="str">
            <v/>
          </cell>
          <cell r="M139" t="str">
            <v>intermediate</v>
          </cell>
          <cell r="N139" t="str">
            <v>intermediate</v>
          </cell>
          <cell r="O139" t="str">
            <v>–</v>
          </cell>
          <cell r="P139" t="str">
            <v/>
          </cell>
          <cell r="Q139" t="str">
            <v/>
          </cell>
          <cell r="R139" t="str">
            <v/>
          </cell>
          <cell r="S139" t="str">
            <v/>
          </cell>
          <cell r="T139" t="str">
            <v/>
          </cell>
          <cell r="U139" t="str">
            <v/>
          </cell>
          <cell r="V139" t="str">
            <v/>
          </cell>
          <cell r="W139" t="str">
            <v/>
          </cell>
          <cell r="X139" t="str">
            <v/>
          </cell>
        </row>
        <row r="140">
          <cell r="C140" t="str">
            <v>c.9038C&gt;T</v>
          </cell>
          <cell r="D140" t="str">
            <v>p.Thr3013Ile</v>
          </cell>
          <cell r="E140" t="str">
            <v/>
          </cell>
          <cell r="F140" t="str">
            <v>NM_000059.3:c.9038C&gt;T</v>
          </cell>
          <cell r="G140" t="str">
            <v>NC_000013.10:g.32953971C&gt;T</v>
          </cell>
          <cell r="H140" t="str">
            <v>No functional impact</v>
          </cell>
          <cell r="I140" t="str">
            <v/>
          </cell>
          <cell r="K140" t="str">
            <v/>
          </cell>
          <cell r="M140" t="str">
            <v>neutral</v>
          </cell>
          <cell r="N140" t="str">
            <v>benign</v>
          </cell>
          <cell r="O140" t="str">
            <v>–</v>
          </cell>
          <cell r="P140" t="str">
            <v/>
          </cell>
          <cell r="Q140" t="str">
            <v/>
          </cell>
          <cell r="R140" t="str">
            <v/>
          </cell>
          <cell r="S140" t="str">
            <v/>
          </cell>
          <cell r="T140" t="str">
            <v/>
          </cell>
          <cell r="U140" t="str">
            <v/>
          </cell>
          <cell r="V140" t="str">
            <v/>
          </cell>
          <cell r="W140" t="str">
            <v/>
          </cell>
          <cell r="X140" t="str">
            <v/>
          </cell>
        </row>
        <row r="141">
          <cell r="C141" t="str">
            <v>c.9059C&gt;G</v>
          </cell>
          <cell r="D141" t="str">
            <v>p.Ser3020Cys</v>
          </cell>
          <cell r="E141" t="str">
            <v/>
          </cell>
          <cell r="F141" t="str">
            <v>NM_000059.3:c.9059C&gt;G</v>
          </cell>
          <cell r="G141" t="str">
            <v>NC_000013.10:g.32953992C&gt;G</v>
          </cell>
          <cell r="H141" t="str">
            <v>No functional impact</v>
          </cell>
          <cell r="I141" t="str">
            <v/>
          </cell>
          <cell r="K141" t="str">
            <v/>
          </cell>
          <cell r="M141" t="str">
            <v>neutral</v>
          </cell>
          <cell r="N141" t="str">
            <v>benign</v>
          </cell>
          <cell r="O141" t="str">
            <v>–</v>
          </cell>
          <cell r="P141" t="str">
            <v/>
          </cell>
          <cell r="Q141" t="str">
            <v/>
          </cell>
          <cell r="R141" t="str">
            <v/>
          </cell>
          <cell r="S141" t="str">
            <v/>
          </cell>
          <cell r="T141" t="str">
            <v/>
          </cell>
          <cell r="U141" t="str">
            <v/>
          </cell>
          <cell r="V141" t="str">
            <v/>
          </cell>
          <cell r="W141" t="str">
            <v/>
          </cell>
          <cell r="X141" t="str">
            <v/>
          </cell>
        </row>
        <row r="142">
          <cell r="C142" t="str">
            <v>c.9098C&gt;T</v>
          </cell>
          <cell r="D142" t="str">
            <v>p.Thr3033Ile</v>
          </cell>
          <cell r="E142" t="str">
            <v/>
          </cell>
          <cell r="F142" t="str">
            <v>NM_000059.3:c.9098C&gt;T</v>
          </cell>
          <cell r="G142" t="str">
            <v>NC_000013.10:g.32954031C&gt;T</v>
          </cell>
          <cell r="H142" t="str">
            <v>No functional impact</v>
          </cell>
          <cell r="I142" t="str">
            <v/>
          </cell>
          <cell r="K142" t="str">
            <v/>
          </cell>
          <cell r="M142" t="str">
            <v>likely neutral</v>
          </cell>
          <cell r="N142" t="str">
            <v>intermediate</v>
          </cell>
          <cell r="O142" t="str">
            <v>–</v>
          </cell>
          <cell r="P142" t="str">
            <v/>
          </cell>
          <cell r="Q142" t="str">
            <v/>
          </cell>
          <cell r="R142" t="str">
            <v/>
          </cell>
          <cell r="S142" t="str">
            <v/>
          </cell>
          <cell r="T142" t="str">
            <v/>
          </cell>
          <cell r="U142" t="str">
            <v/>
          </cell>
          <cell r="V142" t="str">
            <v/>
          </cell>
          <cell r="W142" t="str">
            <v/>
          </cell>
          <cell r="X142" t="str">
            <v/>
          </cell>
        </row>
        <row r="143">
          <cell r="C143" t="str">
            <v>c.9104A&gt;C</v>
          </cell>
          <cell r="D143" t="str">
            <v>p.Tyr3035Ser</v>
          </cell>
          <cell r="E143" t="str">
            <v/>
          </cell>
          <cell r="F143" t="str">
            <v>NM_000059.3:c.9104A&gt;C</v>
          </cell>
          <cell r="G143" t="str">
            <v>NC_000013.10:g.32954037A&gt;C</v>
          </cell>
          <cell r="H143" t="str">
            <v>Functional impact - partial/none</v>
          </cell>
          <cell r="I143" t="str">
            <v/>
          </cell>
          <cell r="K143" t="str">
            <v/>
          </cell>
          <cell r="M143" t="str">
            <v>likely neutral</v>
          </cell>
          <cell r="N143" t="str">
            <v>intermediate</v>
          </cell>
          <cell r="O143" t="str">
            <v>–</v>
          </cell>
          <cell r="P143" t="str">
            <v/>
          </cell>
          <cell r="Q143" t="str">
            <v/>
          </cell>
          <cell r="R143" t="str">
            <v/>
          </cell>
          <cell r="S143" t="str">
            <v>Yes</v>
          </cell>
          <cell r="T143">
            <v>50</v>
          </cell>
          <cell r="U143">
            <v>52</v>
          </cell>
          <cell r="V143" t="str">
            <v>3</v>
          </cell>
          <cell r="W143" t="str">
            <v/>
          </cell>
          <cell r="X143" t="str">
            <v/>
          </cell>
        </row>
        <row r="144">
          <cell r="C144" t="str">
            <v>c.9104A&gt;G</v>
          </cell>
          <cell r="D144" t="str">
            <v>p.Tyr3035Cys</v>
          </cell>
          <cell r="E144" t="str">
            <v/>
          </cell>
          <cell r="F144" t="str">
            <v>NM_000059.3:c.9104A&gt;G</v>
          </cell>
          <cell r="G144" t="str">
            <v>NC_000013.10:g.32954037A&gt;G</v>
          </cell>
          <cell r="H144" t="str">
            <v>No functional impact</v>
          </cell>
          <cell r="I144" t="str">
            <v/>
          </cell>
          <cell r="K144" t="str">
            <v/>
          </cell>
          <cell r="M144" t="str">
            <v>neutral</v>
          </cell>
          <cell r="N144" t="str">
            <v>benign</v>
          </cell>
          <cell r="O144" t="str">
            <v>–</v>
          </cell>
          <cell r="P144" t="str">
            <v/>
          </cell>
          <cell r="Q144" t="str">
            <v/>
          </cell>
          <cell r="R144" t="str">
            <v/>
          </cell>
          <cell r="S144" t="str">
            <v/>
          </cell>
          <cell r="T144" t="str">
            <v/>
          </cell>
          <cell r="U144" t="str">
            <v/>
          </cell>
          <cell r="V144" t="str">
            <v/>
          </cell>
          <cell r="W144" t="str">
            <v/>
          </cell>
          <cell r="X144" t="str">
            <v/>
          </cell>
        </row>
        <row r="145">
          <cell r="C145" t="str">
            <v>c.9116C&gt;G</v>
          </cell>
          <cell r="D145" t="str">
            <v>p.Pro3039Arg</v>
          </cell>
          <cell r="E145" t="str">
            <v/>
          </cell>
          <cell r="F145" t="str">
            <v>NM_000059.3:c.9116C&gt;G</v>
          </cell>
          <cell r="G145" t="str">
            <v>NC_000013.10:g.32954049C&gt;G</v>
          </cell>
          <cell r="H145" t="str">
            <v>No functional impact</v>
          </cell>
          <cell r="I145" t="str">
            <v/>
          </cell>
          <cell r="K145" t="str">
            <v/>
          </cell>
          <cell r="M145" t="str">
            <v/>
          </cell>
          <cell r="N145" t="str">
            <v/>
          </cell>
          <cell r="O145" t="str">
            <v/>
          </cell>
          <cell r="P145" t="str">
            <v/>
          </cell>
          <cell r="Q145" t="str">
            <v/>
          </cell>
          <cell r="R145" t="str">
            <v/>
          </cell>
          <cell r="S145" t="str">
            <v>Yes</v>
          </cell>
          <cell r="T145">
            <v>73</v>
          </cell>
          <cell r="U145">
            <v>43</v>
          </cell>
          <cell r="V145" t="str">
            <v>3</v>
          </cell>
          <cell r="W145" t="str">
            <v/>
          </cell>
          <cell r="X145" t="str">
            <v/>
          </cell>
        </row>
        <row r="146">
          <cell r="C146" t="str">
            <v>c.9116C&gt;T</v>
          </cell>
          <cell r="D146" t="str">
            <v>p.Pro3039Leu</v>
          </cell>
          <cell r="E146" t="str">
            <v/>
          </cell>
          <cell r="F146" t="str">
            <v>NM_000059.3:c.9116C&gt;T</v>
          </cell>
          <cell r="G146" t="str">
            <v>NC_000013.10:g.32954049C&gt;T</v>
          </cell>
          <cell r="H146" t="str">
            <v>No functional impact</v>
          </cell>
          <cell r="I146" t="str">
            <v/>
          </cell>
          <cell r="K146" t="str">
            <v/>
          </cell>
          <cell r="M146" t="str">
            <v>neutral</v>
          </cell>
          <cell r="N146" t="str">
            <v>benign</v>
          </cell>
          <cell r="O146" t="str">
            <v>–</v>
          </cell>
          <cell r="P146" t="str">
            <v/>
          </cell>
          <cell r="Q146" t="str">
            <v/>
          </cell>
          <cell r="R146" t="str">
            <v/>
          </cell>
          <cell r="S146" t="str">
            <v/>
          </cell>
          <cell r="T146" t="str">
            <v/>
          </cell>
          <cell r="U146" t="str">
            <v/>
          </cell>
          <cell r="V146" t="str">
            <v/>
          </cell>
          <cell r="W146" t="str">
            <v/>
          </cell>
          <cell r="X146" t="str">
            <v/>
          </cell>
        </row>
        <row r="147">
          <cell r="C147" t="str">
            <v>c.9154C&gt;T</v>
          </cell>
          <cell r="D147" t="str">
            <v>p.Arg3052Trp</v>
          </cell>
          <cell r="E147" t="str">
            <v/>
          </cell>
          <cell r="F147" t="str">
            <v>NM_000059.3:c.9154C&gt;T</v>
          </cell>
          <cell r="G147" t="str">
            <v>NC_000013.10:g.32954180C&gt;T</v>
          </cell>
          <cell r="H147" t="str">
            <v>Functional impact - complete</v>
          </cell>
          <cell r="I147" t="str">
            <v/>
          </cell>
          <cell r="K147" t="str">
            <v/>
          </cell>
          <cell r="M147" t="str">
            <v>deleterious</v>
          </cell>
          <cell r="N147" t="str">
            <v>pathogenic</v>
          </cell>
          <cell r="O147" t="str">
            <v>class5</v>
          </cell>
          <cell r="P147" t="str">
            <v/>
          </cell>
          <cell r="Q147" t="str">
            <v/>
          </cell>
          <cell r="R147" t="str">
            <v/>
          </cell>
          <cell r="S147" t="str">
            <v>No</v>
          </cell>
          <cell r="T147" t="str">
            <v>NA</v>
          </cell>
          <cell r="U147" t="str">
            <v>NA</v>
          </cell>
          <cell r="V147" t="str">
            <v>4/5</v>
          </cell>
          <cell r="W147" t="str">
            <v/>
          </cell>
          <cell r="X147" t="str">
            <v/>
          </cell>
        </row>
        <row r="148">
          <cell r="C148" t="str">
            <v>c.9155G&gt;A</v>
          </cell>
          <cell r="D148" t="str">
            <v>p.Arg3052Gln</v>
          </cell>
          <cell r="E148" t="str">
            <v/>
          </cell>
          <cell r="F148" t="str">
            <v>NM_000059.3:c.9155G&gt;A</v>
          </cell>
          <cell r="G148" t="str">
            <v>NC_000013.10:g.32954181G&gt;A</v>
          </cell>
          <cell r="H148" t="str">
            <v>Functional impact - partial</v>
          </cell>
          <cell r="I148" t="str">
            <v/>
          </cell>
          <cell r="K148" t="str">
            <v/>
          </cell>
          <cell r="M148" t="str">
            <v/>
          </cell>
          <cell r="N148" t="str">
            <v/>
          </cell>
          <cell r="O148" t="str">
            <v/>
          </cell>
          <cell r="P148" t="str">
            <v/>
          </cell>
          <cell r="Q148" t="str">
            <v/>
          </cell>
          <cell r="R148" t="str">
            <v/>
          </cell>
          <cell r="S148" t="str">
            <v>Yes</v>
          </cell>
          <cell r="T148">
            <v>50</v>
          </cell>
          <cell r="U148">
            <v>105</v>
          </cell>
          <cell r="V148" t="str">
            <v>1/2</v>
          </cell>
          <cell r="W148" t="str">
            <v/>
          </cell>
          <cell r="X148" t="str">
            <v/>
          </cell>
        </row>
        <row r="149">
          <cell r="C149" t="str">
            <v>c.9172A&gt;G</v>
          </cell>
          <cell r="D149" t="str">
            <v>p.Ser3058Gly</v>
          </cell>
          <cell r="E149" t="str">
            <v/>
          </cell>
          <cell r="F149" t="str">
            <v>NM_000059.3:c.9172A&gt;G</v>
          </cell>
          <cell r="G149" t="str">
            <v>NC_000013.10:g.32954198A&gt;G</v>
          </cell>
          <cell r="H149" t="str">
            <v>No functional impact</v>
          </cell>
          <cell r="I149" t="str">
            <v/>
          </cell>
          <cell r="K149" t="str">
            <v/>
          </cell>
          <cell r="M149" t="str">
            <v>neutral</v>
          </cell>
          <cell r="N149" t="str">
            <v>benign</v>
          </cell>
          <cell r="O149" t="str">
            <v>–</v>
          </cell>
          <cell r="P149" t="str">
            <v/>
          </cell>
          <cell r="Q149" t="str">
            <v/>
          </cell>
          <cell r="R149" t="str">
            <v/>
          </cell>
          <cell r="S149" t="str">
            <v/>
          </cell>
          <cell r="T149" t="str">
            <v/>
          </cell>
          <cell r="U149" t="str">
            <v/>
          </cell>
          <cell r="V149" t="str">
            <v/>
          </cell>
          <cell r="W149" t="str">
            <v/>
          </cell>
          <cell r="X149" t="str">
            <v/>
          </cell>
        </row>
        <row r="150">
          <cell r="C150" t="str">
            <v>c.9187C&gt;T</v>
          </cell>
          <cell r="D150" t="str">
            <v>p.Pro3063Ser</v>
          </cell>
          <cell r="E150" t="str">
            <v/>
          </cell>
          <cell r="F150" t="str">
            <v>NM_000059.3:c.9187C&gt;T</v>
          </cell>
          <cell r="G150" t="str">
            <v>NC_000013.10:g.32954213C&gt;T</v>
          </cell>
          <cell r="H150" t="str">
            <v>No functional impact</v>
          </cell>
          <cell r="I150" t="str">
            <v/>
          </cell>
          <cell r="K150" t="str">
            <v/>
          </cell>
          <cell r="M150" t="str">
            <v>neutral</v>
          </cell>
          <cell r="N150" t="str">
            <v>benign</v>
          </cell>
          <cell r="O150" t="str">
            <v>class2</v>
          </cell>
          <cell r="P150" t="str">
            <v/>
          </cell>
          <cell r="Q150" t="str">
            <v/>
          </cell>
          <cell r="R150" t="str">
            <v/>
          </cell>
          <cell r="S150" t="str">
            <v/>
          </cell>
          <cell r="T150" t="str">
            <v/>
          </cell>
          <cell r="U150" t="str">
            <v/>
          </cell>
          <cell r="V150" t="str">
            <v/>
          </cell>
          <cell r="W150" t="str">
            <v/>
          </cell>
          <cell r="X150" t="str">
            <v/>
          </cell>
        </row>
        <row r="151">
          <cell r="C151" t="str">
            <v>c.9213G&gt;T</v>
          </cell>
          <cell r="D151" t="str">
            <v>p.Glu3071Asp</v>
          </cell>
          <cell r="E151" t="str">
            <v/>
          </cell>
          <cell r="F151" t="str">
            <v>NM_000059.3:c.9213G&gt;T</v>
          </cell>
          <cell r="G151" t="str">
            <v>NC_000013.10:g.32954239G&gt;T</v>
          </cell>
          <cell r="H151" t="str">
            <v>No functional impact</v>
          </cell>
          <cell r="I151" t="str">
            <v/>
          </cell>
          <cell r="K151" t="str">
            <v/>
          </cell>
          <cell r="M151" t="str">
            <v>neutral</v>
          </cell>
          <cell r="N151" t="str">
            <v>benign</v>
          </cell>
          <cell r="O151" t="str">
            <v>–</v>
          </cell>
          <cell r="P151" t="str">
            <v/>
          </cell>
          <cell r="Q151" t="str">
            <v/>
          </cell>
          <cell r="R151" t="str">
            <v/>
          </cell>
          <cell r="S151" t="str">
            <v/>
          </cell>
          <cell r="T151" t="str">
            <v/>
          </cell>
          <cell r="U151" t="str">
            <v/>
          </cell>
          <cell r="V151" t="str">
            <v/>
          </cell>
          <cell r="W151" t="str">
            <v/>
          </cell>
          <cell r="X151" t="str">
            <v/>
          </cell>
        </row>
        <row r="152">
          <cell r="C152" t="str">
            <v>c.9218A&gt;G</v>
          </cell>
          <cell r="D152" t="str">
            <v>p.Asp3073Gly</v>
          </cell>
          <cell r="E152" t="str">
            <v/>
          </cell>
          <cell r="F152" t="str">
            <v>NM_000059.3:c.9218A&gt;G</v>
          </cell>
          <cell r="G152" t="str">
            <v>NC_000013.10:g.32954244A&gt;G</v>
          </cell>
          <cell r="H152" t="str">
            <v>Functional impact - complete</v>
          </cell>
          <cell r="I152" t="str">
            <v/>
          </cell>
          <cell r="K152" t="str">
            <v/>
          </cell>
          <cell r="M152" t="str">
            <v>deleterious</v>
          </cell>
          <cell r="N152" t="str">
            <v>pathogenic</v>
          </cell>
          <cell r="O152" t="str">
            <v>–</v>
          </cell>
          <cell r="P152" t="str">
            <v/>
          </cell>
          <cell r="Q152" t="str">
            <v/>
          </cell>
          <cell r="R152" t="str">
            <v/>
          </cell>
          <cell r="S152" t="str">
            <v>No</v>
          </cell>
          <cell r="T152" t="str">
            <v>NA</v>
          </cell>
          <cell r="U152" t="str">
            <v>NA</v>
          </cell>
          <cell r="V152" t="str">
            <v>3</v>
          </cell>
          <cell r="W152" t="str">
            <v/>
          </cell>
          <cell r="X152" t="str">
            <v/>
          </cell>
        </row>
        <row r="153">
          <cell r="C153" t="str">
            <v>c.9226G&gt;C</v>
          </cell>
          <cell r="D153" t="str">
            <v>p.Gly3076Arg</v>
          </cell>
          <cell r="E153" t="str">
            <v/>
          </cell>
          <cell r="F153" t="str">
            <v>NM_000059.3:c.9226G&gt;C</v>
          </cell>
          <cell r="G153" t="str">
            <v>NC_000013.10:g.32954252G&gt;C</v>
          </cell>
          <cell r="H153" t="str">
            <v>Functional impact - complete</v>
          </cell>
          <cell r="I153" t="str">
            <v/>
          </cell>
          <cell r="K153" t="str">
            <v/>
          </cell>
          <cell r="M153" t="str">
            <v>deleterious</v>
          </cell>
          <cell r="N153" t="str">
            <v>pathogenic</v>
          </cell>
          <cell r="O153" t="str">
            <v>–</v>
          </cell>
          <cell r="P153" t="str">
            <v/>
          </cell>
          <cell r="Q153" t="str">
            <v/>
          </cell>
          <cell r="R153" t="str">
            <v/>
          </cell>
          <cell r="S153" t="str">
            <v/>
          </cell>
          <cell r="T153" t="str">
            <v/>
          </cell>
          <cell r="U153" t="str">
            <v/>
          </cell>
          <cell r="V153" t="str">
            <v/>
          </cell>
          <cell r="W153" t="str">
            <v/>
          </cell>
          <cell r="X153" t="str">
            <v/>
          </cell>
        </row>
        <row r="154">
          <cell r="C154" t="str">
            <v>c.9227G&gt;A</v>
          </cell>
          <cell r="D154" t="str">
            <v>p.Gly3076Glu</v>
          </cell>
          <cell r="E154" t="str">
            <v/>
          </cell>
          <cell r="F154" t="str">
            <v>NM_000059.3:c.9227G&gt;A</v>
          </cell>
          <cell r="G154" t="str">
            <v>NC_000013.10:g.32954253G&gt;A</v>
          </cell>
          <cell r="H154" t="str">
            <v>Functional impact - complete</v>
          </cell>
          <cell r="I154" t="str">
            <v/>
          </cell>
          <cell r="K154" t="str">
            <v/>
          </cell>
          <cell r="M154" t="str">
            <v>deleterious</v>
          </cell>
          <cell r="N154" t="str">
            <v>pathogenic</v>
          </cell>
          <cell r="O154" t="str">
            <v>–</v>
          </cell>
          <cell r="P154" t="str">
            <v/>
          </cell>
          <cell r="Q154" t="str">
            <v/>
          </cell>
          <cell r="R154" t="str">
            <v/>
          </cell>
          <cell r="S154" t="str">
            <v/>
          </cell>
          <cell r="T154" t="str">
            <v/>
          </cell>
          <cell r="U154" t="str">
            <v/>
          </cell>
          <cell r="V154" t="str">
            <v/>
          </cell>
          <cell r="W154" t="str">
            <v/>
          </cell>
          <cell r="X154" t="str">
            <v/>
          </cell>
        </row>
        <row r="155">
          <cell r="C155" t="str">
            <v>c.9227G&gt;T</v>
          </cell>
          <cell r="D155" t="str">
            <v>p.Gly3076Val</v>
          </cell>
          <cell r="E155" t="str">
            <v/>
          </cell>
          <cell r="F155" t="str">
            <v>NM_000059.3:c.9227G&gt;T</v>
          </cell>
          <cell r="G155" t="str">
            <v>NC_000013.10:g.32954253G&gt;T</v>
          </cell>
          <cell r="H155" t="str">
            <v>Functional impact - complete</v>
          </cell>
          <cell r="I155" t="str">
            <v/>
          </cell>
          <cell r="K155" t="str">
            <v/>
          </cell>
          <cell r="M155" t="str">
            <v>deleterious</v>
          </cell>
          <cell r="N155" t="str">
            <v>pathogenic</v>
          </cell>
          <cell r="O155" t="str">
            <v>–</v>
          </cell>
          <cell r="P155" t="str">
            <v/>
          </cell>
          <cell r="Q155" t="str">
            <v/>
          </cell>
          <cell r="R155" t="str">
            <v/>
          </cell>
          <cell r="S155" t="str">
            <v/>
          </cell>
          <cell r="T155" t="str">
            <v/>
          </cell>
          <cell r="U155" t="str">
            <v/>
          </cell>
          <cell r="V155" t="str">
            <v/>
          </cell>
          <cell r="W155" t="str">
            <v/>
          </cell>
          <cell r="X155" t="str">
            <v/>
          </cell>
        </row>
        <row r="156">
          <cell r="C156" t="str">
            <v>c.9235G&gt;A</v>
          </cell>
          <cell r="D156" t="str">
            <v>p.Val3079Ile</v>
          </cell>
          <cell r="E156" t="str">
            <v/>
          </cell>
          <cell r="F156" t="str">
            <v>NM_000059.3:c.9235G&gt;A</v>
          </cell>
          <cell r="G156" t="str">
            <v>NC_000013.10:g.32954261G&gt;A</v>
          </cell>
          <cell r="H156" t="str">
            <v>No functional impact</v>
          </cell>
          <cell r="I156" t="str">
            <v/>
          </cell>
          <cell r="K156" t="str">
            <v/>
          </cell>
          <cell r="M156" t="str">
            <v>neutral</v>
          </cell>
          <cell r="N156" t="str">
            <v>benign</v>
          </cell>
          <cell r="O156" t="str">
            <v>class1</v>
          </cell>
          <cell r="P156" t="str">
            <v/>
          </cell>
          <cell r="Q156" t="str">
            <v/>
          </cell>
          <cell r="R156" t="str">
            <v/>
          </cell>
          <cell r="S156" t="str">
            <v>Yes</v>
          </cell>
          <cell r="T156">
            <v>97</v>
          </cell>
          <cell r="U156">
            <v>48</v>
          </cell>
          <cell r="V156" t="str">
            <v>1/2</v>
          </cell>
          <cell r="W156" t="str">
            <v/>
          </cell>
          <cell r="X156" t="str">
            <v/>
          </cell>
        </row>
        <row r="157">
          <cell r="C157" t="str">
            <v>c.9242T&gt;C</v>
          </cell>
          <cell r="D157" t="str">
            <v>p.Val3081Ala</v>
          </cell>
          <cell r="E157" t="str">
            <v/>
          </cell>
          <cell r="F157" t="str">
            <v>NM_000059.3:c.9242T&gt;C</v>
          </cell>
          <cell r="G157" t="str">
            <v>NC_000013.10:g.32954268T&gt;C</v>
          </cell>
          <cell r="H157" t="str">
            <v>No functional impact</v>
          </cell>
          <cell r="I157" t="str">
            <v/>
          </cell>
          <cell r="K157" t="str">
            <v/>
          </cell>
          <cell r="M157" t="str">
            <v>neutral</v>
          </cell>
          <cell r="N157" t="str">
            <v>benign</v>
          </cell>
          <cell r="O157" t="str">
            <v>–</v>
          </cell>
          <cell r="P157" t="str">
            <v/>
          </cell>
          <cell r="Q157" t="str">
            <v/>
          </cell>
          <cell r="R157" t="str">
            <v/>
          </cell>
          <cell r="S157" t="str">
            <v/>
          </cell>
          <cell r="T157" t="str">
            <v/>
          </cell>
          <cell r="U157" t="str">
            <v/>
          </cell>
          <cell r="V157" t="str">
            <v/>
          </cell>
          <cell r="W157" t="str">
            <v/>
          </cell>
          <cell r="X157" t="str">
            <v/>
          </cell>
        </row>
        <row r="158">
          <cell r="C158" t="str">
            <v>c.9263C&gt;T</v>
          </cell>
          <cell r="D158" t="str">
            <v>p.Ala3088Val</v>
          </cell>
          <cell r="E158" t="str">
            <v/>
          </cell>
          <cell r="F158" t="str">
            <v>NM_000059.3:c.9263C&gt;T</v>
          </cell>
          <cell r="G158" t="str">
            <v>NC_000013.10:g.32968832C&gt;T</v>
          </cell>
          <cell r="H158" t="str">
            <v>No functional impact</v>
          </cell>
          <cell r="I158" t="str">
            <v/>
          </cell>
          <cell r="K158" t="str">
            <v/>
          </cell>
          <cell r="M158" t="str">
            <v>neutral</v>
          </cell>
          <cell r="N158" t="str">
            <v>benign</v>
          </cell>
          <cell r="O158" t="str">
            <v>–</v>
          </cell>
          <cell r="P158" t="str">
            <v/>
          </cell>
          <cell r="Q158" t="str">
            <v/>
          </cell>
          <cell r="R158" t="str">
            <v/>
          </cell>
          <cell r="S158" t="str">
            <v/>
          </cell>
          <cell r="T158" t="str">
            <v/>
          </cell>
          <cell r="U158" t="str">
            <v/>
          </cell>
          <cell r="V158" t="str">
            <v/>
          </cell>
          <cell r="W158" t="str">
            <v/>
          </cell>
          <cell r="X158" t="str">
            <v/>
          </cell>
        </row>
        <row r="159">
          <cell r="C159" t="str">
            <v>c.9275A&gt;C</v>
          </cell>
          <cell r="D159" t="str">
            <v>p.Tyr3092Ser</v>
          </cell>
          <cell r="E159" t="str">
            <v/>
          </cell>
          <cell r="F159" t="str">
            <v>NM_000059.3:c.9275A&gt;C</v>
          </cell>
          <cell r="G159" t="str">
            <v>NC_000013.10:g.32968844A&gt;C</v>
          </cell>
          <cell r="H159" t="str">
            <v>Functional impact - partial/none</v>
          </cell>
          <cell r="I159" t="str">
            <v/>
          </cell>
          <cell r="K159" t="str">
            <v/>
          </cell>
          <cell r="M159" t="str">
            <v>likely neutral</v>
          </cell>
          <cell r="N159" t="str">
            <v>intermediate</v>
          </cell>
          <cell r="O159" t="str">
            <v>–</v>
          </cell>
          <cell r="P159" t="str">
            <v/>
          </cell>
          <cell r="Q159" t="str">
            <v/>
          </cell>
          <cell r="R159" t="str">
            <v/>
          </cell>
          <cell r="S159" t="str">
            <v>Yes</v>
          </cell>
          <cell r="T159">
            <v>39</v>
          </cell>
          <cell r="U159">
            <v>36</v>
          </cell>
          <cell r="V159" t="str">
            <v>3</v>
          </cell>
          <cell r="W159" t="str">
            <v/>
          </cell>
          <cell r="X159" t="str">
            <v/>
          </cell>
        </row>
        <row r="160">
          <cell r="C160" t="str">
            <v>c.9275A&gt;G</v>
          </cell>
          <cell r="D160" t="str">
            <v>p.Tyr3092Cys</v>
          </cell>
          <cell r="E160" t="str">
            <v/>
          </cell>
          <cell r="F160" t="str">
            <v>NM_000059.3:c.9275A&gt;G</v>
          </cell>
          <cell r="G160" t="str">
            <v>NC_000013.10:g.32968844A&gt;G</v>
          </cell>
          <cell r="H160" t="str">
            <v>No functional impact</v>
          </cell>
          <cell r="I160" t="str">
            <v/>
          </cell>
          <cell r="K160" t="str">
            <v/>
          </cell>
          <cell r="M160" t="str">
            <v>neutral</v>
          </cell>
          <cell r="N160" t="str">
            <v>benign</v>
          </cell>
          <cell r="O160" t="str">
            <v>class2</v>
          </cell>
          <cell r="P160" t="str">
            <v/>
          </cell>
          <cell r="Q160" t="str">
            <v/>
          </cell>
          <cell r="R160" t="str">
            <v/>
          </cell>
          <cell r="S160" t="str">
            <v/>
          </cell>
          <cell r="T160" t="str">
            <v/>
          </cell>
          <cell r="U160" t="str">
            <v/>
          </cell>
          <cell r="V160" t="str">
            <v/>
          </cell>
          <cell r="W160" t="str">
            <v/>
          </cell>
          <cell r="X160" t="str">
            <v/>
          </cell>
        </row>
        <row r="161">
          <cell r="C161" t="str">
            <v>c.9285C&gt;G</v>
          </cell>
          <cell r="D161" t="str">
            <v>p.Asp3095Glu</v>
          </cell>
          <cell r="E161" t="str">
            <v/>
          </cell>
          <cell r="F161" t="str">
            <v>NM_000059.3:c.9285C&gt;G</v>
          </cell>
          <cell r="G161" t="str">
            <v>NC_000013.10:g.32968854C&gt;G</v>
          </cell>
          <cell r="H161" t="str">
            <v>Functional impact - complete</v>
          </cell>
          <cell r="I161" t="str">
            <v/>
          </cell>
          <cell r="K161" t="str">
            <v/>
          </cell>
          <cell r="M161" t="str">
            <v>deleterious</v>
          </cell>
          <cell r="N161" t="str">
            <v>pathogenic</v>
          </cell>
          <cell r="O161" t="str">
            <v>class5</v>
          </cell>
          <cell r="P161" t="str">
            <v/>
          </cell>
          <cell r="Q161" t="str">
            <v/>
          </cell>
          <cell r="R161" t="str">
            <v/>
          </cell>
          <cell r="S161" t="str">
            <v>No</v>
          </cell>
          <cell r="T161" t="str">
            <v>NA</v>
          </cell>
          <cell r="U161" t="str">
            <v>NA</v>
          </cell>
          <cell r="V161" t="str">
            <v>4/5</v>
          </cell>
          <cell r="W161" t="str">
            <v/>
          </cell>
          <cell r="X161" t="str">
            <v/>
          </cell>
        </row>
        <row r="162">
          <cell r="C162" t="str">
            <v>c.9292T&gt;C</v>
          </cell>
          <cell r="D162" t="str">
            <v>p.Tyr3098His</v>
          </cell>
          <cell r="E162" t="str">
            <v/>
          </cell>
          <cell r="F162" t="str">
            <v>NM_000059.3:c.9292T&gt;C</v>
          </cell>
          <cell r="G162" t="str">
            <v>NC_000013.10:g.32968861T&gt;C</v>
          </cell>
          <cell r="H162" t="str">
            <v>No functional impact</v>
          </cell>
          <cell r="I162" t="str">
            <v/>
          </cell>
          <cell r="K162" t="str">
            <v/>
          </cell>
          <cell r="M162" t="str">
            <v>neutral</v>
          </cell>
          <cell r="N162" t="str">
            <v>benign</v>
          </cell>
          <cell r="O162" t="str">
            <v>class1</v>
          </cell>
          <cell r="P162" t="str">
            <v/>
          </cell>
          <cell r="Q162" t="str">
            <v/>
          </cell>
          <cell r="R162" t="str">
            <v/>
          </cell>
          <cell r="S162" t="str">
            <v>Yes</v>
          </cell>
          <cell r="T162">
            <v>86</v>
          </cell>
          <cell r="U162">
            <v>54</v>
          </cell>
          <cell r="V162" t="str">
            <v>1/2</v>
          </cell>
          <cell r="W162" t="str">
            <v/>
          </cell>
          <cell r="X162" t="str">
            <v/>
          </cell>
        </row>
        <row r="163">
          <cell r="C163" t="str">
            <v>c.9367A&gt;G</v>
          </cell>
          <cell r="D163" t="str">
            <v>p.Ser3123Gly</v>
          </cell>
          <cell r="E163" t="str">
            <v/>
          </cell>
          <cell r="F163" t="str">
            <v>NM_000059.3:c.9367A&gt;G</v>
          </cell>
          <cell r="G163" t="str">
            <v>NC_000013.10:g.32968936A&gt;G</v>
          </cell>
          <cell r="H163" t="str">
            <v>No functional impact</v>
          </cell>
          <cell r="I163" t="str">
            <v/>
          </cell>
          <cell r="K163" t="str">
            <v/>
          </cell>
          <cell r="M163" t="str">
            <v>neutral</v>
          </cell>
          <cell r="N163" t="str">
            <v>benign</v>
          </cell>
          <cell r="O163" t="str">
            <v>–</v>
          </cell>
          <cell r="P163" t="str">
            <v/>
          </cell>
          <cell r="Q163" t="str">
            <v/>
          </cell>
          <cell r="R163" t="str">
            <v/>
          </cell>
          <cell r="S163" t="str">
            <v/>
          </cell>
          <cell r="T163" t="str">
            <v/>
          </cell>
          <cell r="U163" t="str">
            <v/>
          </cell>
          <cell r="V163" t="str">
            <v/>
          </cell>
          <cell r="W163" t="str">
            <v/>
          </cell>
          <cell r="X163" t="str">
            <v/>
          </cell>
        </row>
        <row r="164">
          <cell r="C164" t="str">
            <v>c.9371A&gt;T</v>
          </cell>
          <cell r="D164" t="str">
            <v>p.Asn3124Ile</v>
          </cell>
          <cell r="E164" t="str">
            <v/>
          </cell>
          <cell r="F164" t="str">
            <v>NM_000059.3:c.9371A&gt;T</v>
          </cell>
          <cell r="G164" t="str">
            <v>NC_000013.10:g.32968940A&gt;T</v>
          </cell>
          <cell r="H164" t="str">
            <v>Functional impact - complete</v>
          </cell>
          <cell r="I164" t="str">
            <v/>
          </cell>
          <cell r="K164" t="str">
            <v/>
          </cell>
          <cell r="M164" t="str">
            <v>deleterious</v>
          </cell>
          <cell r="N164" t="str">
            <v>pathogenic</v>
          </cell>
          <cell r="O164" t="str">
            <v>class4</v>
          </cell>
          <cell r="P164" t="str">
            <v/>
          </cell>
          <cell r="Q164" t="str">
            <v/>
          </cell>
          <cell r="R164" t="str">
            <v/>
          </cell>
          <cell r="S164" t="str">
            <v>No</v>
          </cell>
          <cell r="T164" t="str">
            <v>NA</v>
          </cell>
          <cell r="U164" t="str">
            <v>NA</v>
          </cell>
          <cell r="V164" t="str">
            <v>4/5</v>
          </cell>
          <cell r="W164" t="str">
            <v/>
          </cell>
          <cell r="X164" t="str">
            <v/>
          </cell>
        </row>
        <row r="165">
          <cell r="C165" t="str">
            <v>c.9374T&gt;A</v>
          </cell>
          <cell r="D165" t="str">
            <v>p.Leu3125His</v>
          </cell>
          <cell r="E165" t="str">
            <v/>
          </cell>
          <cell r="F165" t="str">
            <v>NM_000059.3:c.9374T&gt;A</v>
          </cell>
          <cell r="G165" t="str">
            <v>NC_000013.10:g.32968943T&gt;A</v>
          </cell>
          <cell r="H165" t="str">
            <v>Functional impact - complete</v>
          </cell>
          <cell r="I165" t="str">
            <v/>
          </cell>
          <cell r="K165" t="str">
            <v/>
          </cell>
          <cell r="M165" t="str">
            <v>deleterious</v>
          </cell>
          <cell r="N165" t="str">
            <v>pathogenic</v>
          </cell>
          <cell r="O165" t="str">
            <v>–</v>
          </cell>
          <cell r="P165" t="str">
            <v/>
          </cell>
          <cell r="Q165" t="str">
            <v/>
          </cell>
          <cell r="R165" t="str">
            <v/>
          </cell>
          <cell r="S165" t="str">
            <v/>
          </cell>
          <cell r="T165" t="str">
            <v/>
          </cell>
          <cell r="U165" t="str">
            <v/>
          </cell>
          <cell r="V165" t="str">
            <v/>
          </cell>
          <cell r="W165" t="str">
            <v/>
          </cell>
          <cell r="X165" t="str">
            <v/>
          </cell>
        </row>
        <row r="166">
          <cell r="C166" t="str">
            <v>c.93G&gt;T</v>
          </cell>
          <cell r="D166" t="str">
            <v>p.Trp31Cys</v>
          </cell>
          <cell r="E166" t="str">
            <v/>
          </cell>
          <cell r="F166" t="str">
            <v>NM_000059.3:c.93G&gt;T</v>
          </cell>
          <cell r="G166" t="str">
            <v>NC_000013.10:g.32893239G&gt;T</v>
          </cell>
          <cell r="H166" t="str">
            <v>Functional impact - complete</v>
          </cell>
          <cell r="I166" t="str">
            <v/>
          </cell>
          <cell r="K166" t="str">
            <v/>
          </cell>
          <cell r="M166" t="str">
            <v/>
          </cell>
          <cell r="N166" t="str">
            <v/>
          </cell>
          <cell r="O166" t="str">
            <v/>
          </cell>
          <cell r="P166" t="str">
            <v/>
          </cell>
          <cell r="Q166" t="str">
            <v/>
          </cell>
          <cell r="R166" t="str">
            <v/>
          </cell>
          <cell r="S166" t="str">
            <v>Poor</v>
          </cell>
          <cell r="T166">
            <v>24</v>
          </cell>
          <cell r="U166">
            <v>39</v>
          </cell>
          <cell r="V166" t="str">
            <v>3</v>
          </cell>
          <cell r="W166" t="str">
            <v/>
          </cell>
          <cell r="X166" t="str">
            <v/>
          </cell>
        </row>
        <row r="167">
          <cell r="C167" t="str">
            <v>c.9454G&gt;A</v>
          </cell>
          <cell r="D167" t="str">
            <v>p.Glu3152Lys</v>
          </cell>
          <cell r="E167" t="str">
            <v/>
          </cell>
          <cell r="F167" t="str">
            <v>NM_000059.3:c.9454G&gt;A</v>
          </cell>
          <cell r="G167" t="str">
            <v>NC_000013.10:g.32969023G&gt;A</v>
          </cell>
          <cell r="H167" t="str">
            <v>No functional impact</v>
          </cell>
          <cell r="I167" t="str">
            <v/>
          </cell>
          <cell r="K167" t="str">
            <v/>
          </cell>
          <cell r="M167" t="str">
            <v>neutral</v>
          </cell>
          <cell r="N167" t="str">
            <v>benign</v>
          </cell>
          <cell r="O167" t="str">
            <v>–</v>
          </cell>
          <cell r="P167" t="str">
            <v/>
          </cell>
          <cell r="Q167" t="str">
            <v/>
          </cell>
          <cell r="R167" t="str">
            <v/>
          </cell>
          <cell r="S167" t="str">
            <v/>
          </cell>
          <cell r="T167" t="str">
            <v/>
          </cell>
          <cell r="U167" t="str">
            <v/>
          </cell>
          <cell r="V167" t="str">
            <v/>
          </cell>
          <cell r="W167" t="str">
            <v/>
          </cell>
          <cell r="X167" t="str">
            <v/>
          </cell>
        </row>
        <row r="168">
          <cell r="C168" t="str">
            <v>c.9509A&gt;G</v>
          </cell>
          <cell r="D168" t="str">
            <v>p.Asp3170Gly</v>
          </cell>
          <cell r="E168" t="str">
            <v/>
          </cell>
          <cell r="F168" t="str">
            <v>NM_000059.3:c.9509A&gt;G</v>
          </cell>
          <cell r="G168" t="str">
            <v>NC_000013.10:g.32971042A&gt;G</v>
          </cell>
          <cell r="H168" t="str">
            <v>No functional impact</v>
          </cell>
          <cell r="I168" t="str">
            <v/>
          </cell>
          <cell r="K168" t="str">
            <v/>
          </cell>
          <cell r="M168" t="str">
            <v>neutral</v>
          </cell>
          <cell r="N168" t="str">
            <v>benign</v>
          </cell>
          <cell r="O168" t="str">
            <v>class1</v>
          </cell>
          <cell r="P168" t="str">
            <v/>
          </cell>
          <cell r="Q168" t="str">
            <v/>
          </cell>
          <cell r="R168" t="str">
            <v/>
          </cell>
          <cell r="S168" t="str">
            <v>Yes</v>
          </cell>
          <cell r="T168">
            <v>71</v>
          </cell>
          <cell r="U168">
            <v>105</v>
          </cell>
          <cell r="V168" t="str">
            <v>1/2</v>
          </cell>
          <cell r="W168" t="str">
            <v/>
          </cell>
          <cell r="X168" t="str">
            <v/>
          </cell>
        </row>
        <row r="169">
          <cell r="C169" t="str">
            <v>c.9838C&gt;T</v>
          </cell>
          <cell r="D169" t="str">
            <v>p.Pro3280Ser</v>
          </cell>
          <cell r="E169" t="str">
            <v/>
          </cell>
          <cell r="F169" t="str">
            <v>NM_000059.3:c.9838C&gt;T</v>
          </cell>
          <cell r="G169" t="str">
            <v>NC_000013.10:g.32972488C&gt;T</v>
          </cell>
          <cell r="H169" t="str">
            <v>No functional impact</v>
          </cell>
          <cell r="I169" t="str">
            <v/>
          </cell>
          <cell r="K169" t="str">
            <v/>
          </cell>
          <cell r="M169" t="str">
            <v/>
          </cell>
          <cell r="N169" t="str">
            <v/>
          </cell>
          <cell r="O169" t="str">
            <v/>
          </cell>
          <cell r="P169" t="str">
            <v/>
          </cell>
          <cell r="Q169" t="str">
            <v/>
          </cell>
          <cell r="R169" t="str">
            <v/>
          </cell>
          <cell r="S169" t="str">
            <v>Yes</v>
          </cell>
          <cell r="T169">
            <v>125</v>
          </cell>
          <cell r="U169">
            <v>65</v>
          </cell>
          <cell r="V169" t="str">
            <v>3</v>
          </cell>
          <cell r="W169" t="str">
            <v/>
          </cell>
          <cell r="X169" t="str">
            <v/>
          </cell>
        </row>
        <row r="170">
          <cell r="C170" t="str">
            <v>c.9839C&gt;G</v>
          </cell>
          <cell r="D170" t="str">
            <v>p.Pro3280Arg</v>
          </cell>
          <cell r="E170" t="str">
            <v/>
          </cell>
          <cell r="F170" t="str">
            <v>NM_000059.3:c.9839C&gt;G</v>
          </cell>
          <cell r="G170" t="str">
            <v>NC_000013.10:g.32972489C&gt;G</v>
          </cell>
          <cell r="H170" t="str">
            <v>No functional impact</v>
          </cell>
          <cell r="I170" t="str">
            <v/>
          </cell>
          <cell r="K170" t="str">
            <v/>
          </cell>
          <cell r="M170" t="str">
            <v/>
          </cell>
          <cell r="N170" t="str">
            <v/>
          </cell>
          <cell r="O170" t="str">
            <v/>
          </cell>
          <cell r="P170" t="str">
            <v/>
          </cell>
          <cell r="Q170" t="str">
            <v/>
          </cell>
          <cell r="R170" t="str">
            <v/>
          </cell>
          <cell r="S170" t="str">
            <v>Yes</v>
          </cell>
          <cell r="T170">
            <v>86</v>
          </cell>
          <cell r="U170">
            <v>70</v>
          </cell>
          <cell r="V170" t="str">
            <v>3</v>
          </cell>
          <cell r="W170" t="str">
            <v/>
          </cell>
          <cell r="X170" t="str">
            <v/>
          </cell>
        </row>
        <row r="171">
          <cell r="C171" t="str">
            <v>c.9871T&gt;G</v>
          </cell>
          <cell r="D171" t="str">
            <v>p.Ser3291Ala</v>
          </cell>
          <cell r="E171" t="str">
            <v/>
          </cell>
          <cell r="F171" t="str">
            <v>NM_000059.3:c.9871T&gt;G</v>
          </cell>
          <cell r="G171" t="str">
            <v>NC_000013.10:g.32972521T&gt;G</v>
          </cell>
          <cell r="H171" t="str">
            <v>No functional impact</v>
          </cell>
          <cell r="I171" t="str">
            <v/>
          </cell>
          <cell r="K171" t="str">
            <v/>
          </cell>
          <cell r="M171" t="str">
            <v/>
          </cell>
          <cell r="N171" t="str">
            <v/>
          </cell>
          <cell r="O171" t="str">
            <v/>
          </cell>
          <cell r="P171" t="str">
            <v/>
          </cell>
          <cell r="Q171" t="str">
            <v/>
          </cell>
          <cell r="R171" t="str">
            <v/>
          </cell>
          <cell r="S171" t="str">
            <v>Yes</v>
          </cell>
          <cell r="T171">
            <v>66</v>
          </cell>
          <cell r="U171">
            <v>88</v>
          </cell>
          <cell r="V171" t="str">
            <v>3</v>
          </cell>
          <cell r="W171" t="str">
            <v/>
          </cell>
          <cell r="X171" t="str">
            <v/>
          </cell>
        </row>
        <row r="172">
          <cell r="C172" t="str">
            <v>c.9872C&gt;G</v>
          </cell>
          <cell r="D172" t="str">
            <v>p.Ser3291Cys</v>
          </cell>
          <cell r="E172" t="str">
            <v/>
          </cell>
          <cell r="F172" t="str">
            <v>NM_000059.3:c.9872C&gt;G</v>
          </cell>
          <cell r="G172" t="str">
            <v>NC_000013.10:g.32972522C&gt;G</v>
          </cell>
          <cell r="H172" t="str">
            <v>No functional impact</v>
          </cell>
          <cell r="I172" t="str">
            <v/>
          </cell>
          <cell r="K172" t="str">
            <v/>
          </cell>
          <cell r="M172" t="str">
            <v/>
          </cell>
          <cell r="N172" t="str">
            <v/>
          </cell>
          <cell r="O172" t="str">
            <v/>
          </cell>
          <cell r="P172" t="str">
            <v/>
          </cell>
          <cell r="Q172" t="str">
            <v/>
          </cell>
          <cell r="R172" t="str">
            <v/>
          </cell>
          <cell r="S172" t="str">
            <v>Yes</v>
          </cell>
          <cell r="T172">
            <v>81</v>
          </cell>
          <cell r="U172">
            <v>90</v>
          </cell>
          <cell r="V172" t="str">
            <v>3</v>
          </cell>
          <cell r="W172" t="str">
            <v/>
          </cell>
          <cell r="X172" t="str">
            <v/>
          </cell>
        </row>
        <row r="173">
          <cell r="C173" t="str">
            <v>c.9925G&gt;T</v>
          </cell>
          <cell r="D173" t="str">
            <v>p.Glu3309Ter</v>
          </cell>
          <cell r="E173" t="str">
            <v/>
          </cell>
          <cell r="F173" t="str">
            <v>NM_000059.3:c.9925G&gt;T</v>
          </cell>
          <cell r="G173" t="str">
            <v>NC_000013.10:g.32972575G&gt;T</v>
          </cell>
          <cell r="H173" t="str">
            <v>No functional impact</v>
          </cell>
          <cell r="I173" t="str">
            <v/>
          </cell>
          <cell r="K173" t="str">
            <v/>
          </cell>
          <cell r="M173" t="str">
            <v/>
          </cell>
          <cell r="N173" t="str">
            <v/>
          </cell>
          <cell r="O173" t="str">
            <v/>
          </cell>
          <cell r="P173" t="str">
            <v/>
          </cell>
          <cell r="Q173" t="str">
            <v/>
          </cell>
          <cell r="R173" t="str">
            <v/>
          </cell>
          <cell r="S173" t="str">
            <v>Yes</v>
          </cell>
          <cell r="T173">
            <v>75</v>
          </cell>
          <cell r="U173">
            <v>145</v>
          </cell>
          <cell r="V173" t="str">
            <v>3</v>
          </cell>
          <cell r="W173" t="str">
            <v/>
          </cell>
          <cell r="X173" t="str">
            <v/>
          </cell>
        </row>
        <row r="174">
          <cell r="C174" t="str">
            <v>c.9945del</v>
          </cell>
          <cell r="D174" t="str">
            <v>p.Glu3316Asn-fs*2</v>
          </cell>
          <cell r="E174" t="str">
            <v/>
          </cell>
          <cell r="F174" t="str">
            <v>NM_000059.3:c.9945del</v>
          </cell>
          <cell r="G174" t="str">
            <v>NC_000013.10:g.32972595del</v>
          </cell>
          <cell r="H174" t="str">
            <v>No functional impact</v>
          </cell>
          <cell r="I174" t="str">
            <v/>
          </cell>
          <cell r="K174" t="str">
            <v/>
          </cell>
          <cell r="M174" t="str">
            <v/>
          </cell>
          <cell r="N174" t="str">
            <v/>
          </cell>
          <cell r="O174" t="str">
            <v/>
          </cell>
          <cell r="P174" t="str">
            <v/>
          </cell>
          <cell r="Q174" t="str">
            <v/>
          </cell>
          <cell r="R174" t="str">
            <v/>
          </cell>
          <cell r="S174" t="str">
            <v>Yes</v>
          </cell>
          <cell r="T174">
            <v>63</v>
          </cell>
          <cell r="U174">
            <v>61</v>
          </cell>
          <cell r="V174" t="str">
            <v>3</v>
          </cell>
          <cell r="W174" t="str">
            <v/>
          </cell>
          <cell r="X174" t="str">
            <v/>
          </cell>
        </row>
        <row r="175">
          <cell r="C175" t="str">
            <v>c.9976A&gt;T</v>
          </cell>
          <cell r="D175" t="str">
            <v>p.Lys3326Ter</v>
          </cell>
          <cell r="E175" t="str">
            <v/>
          </cell>
          <cell r="F175" t="str">
            <v>NM_000059.3:c.9976A&gt;T</v>
          </cell>
          <cell r="G175" t="str">
            <v>NC_000013.10:g.32972626A&gt;T</v>
          </cell>
          <cell r="H175" t="str">
            <v>No functional impact</v>
          </cell>
          <cell r="I175" t="str">
            <v/>
          </cell>
          <cell r="K175" t="str">
            <v/>
          </cell>
          <cell r="M175" t="str">
            <v/>
          </cell>
          <cell r="N175" t="str">
            <v/>
          </cell>
          <cell r="O175" t="str">
            <v/>
          </cell>
          <cell r="P175" t="str">
            <v/>
          </cell>
          <cell r="Q175" t="str">
            <v/>
          </cell>
          <cell r="R175" t="str">
            <v/>
          </cell>
          <cell r="S175" t="str">
            <v>Yes</v>
          </cell>
          <cell r="T175">
            <v>104</v>
          </cell>
          <cell r="U175">
            <v>44</v>
          </cell>
          <cell r="V175" t="str">
            <v>3</v>
          </cell>
          <cell r="W175" t="str">
            <v/>
          </cell>
          <cell r="X175" t="str">
            <v/>
          </cell>
        </row>
      </sheetData>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ST1 from ST 4"/>
      <sheetName val="gnomAD LU"/>
      <sheetName val="TubuefPaper"/>
    </sheetNames>
    <sheetDataSet>
      <sheetData sheetId="0" refreshError="1"/>
      <sheetData sheetId="1">
        <row r="2">
          <cell r="C2" t="str">
            <v>c.68-7T&gt;A</v>
          </cell>
          <cell r="D2" t="str">
            <v>p.(=)</v>
          </cell>
          <cell r="E2">
            <v>1</v>
          </cell>
          <cell r="F2">
            <v>5.7263677209056472E-4</v>
          </cell>
          <cell r="G2">
            <v>2.6356500315132068E-3</v>
          </cell>
          <cell r="H2">
            <v>2.0933640360058616E-4</v>
          </cell>
          <cell r="I2">
            <v>2.489094175006415E-3</v>
          </cell>
          <cell r="J2">
            <v>1.8752930145E-3</v>
          </cell>
          <cell r="K2">
            <v>765</v>
          </cell>
          <cell r="L2">
            <v>264950</v>
          </cell>
          <cell r="M2" t="str">
            <v>0.002636 (Latino)</v>
          </cell>
          <cell r="N2">
            <v>2.6359999999999999E-3</v>
          </cell>
          <cell r="O2" t="str">
            <v>Latino</v>
          </cell>
        </row>
        <row r="3">
          <cell r="C3" t="str">
            <v>c.156_157insAlu</v>
          </cell>
          <cell r="D3" t="str">
            <v>p.? - should we update to reflect what we know for the controls</v>
          </cell>
          <cell r="E3">
            <v>2</v>
          </cell>
          <cell r="J3" t="str">
            <v/>
          </cell>
        </row>
        <row r="4">
          <cell r="C4" t="str">
            <v>c.316+5G&gt;A</v>
          </cell>
          <cell r="D4" t="str">
            <v>p.? - should we update to reflect what we know for the controls, can we get any more information for multifac?</v>
          </cell>
          <cell r="E4">
            <v>3</v>
          </cell>
          <cell r="J4" t="str">
            <v/>
          </cell>
        </row>
        <row r="5">
          <cell r="C5" t="str">
            <v>c.68-17A&gt;G</v>
          </cell>
          <cell r="D5" t="str">
            <v>p.(=)</v>
          </cell>
          <cell r="E5">
            <v>4</v>
          </cell>
          <cell r="F5">
            <v>0</v>
          </cell>
          <cell r="G5">
            <v>0</v>
          </cell>
          <cell r="H5">
            <v>0</v>
          </cell>
          <cell r="I5">
            <v>1.1811116622965534E-5</v>
          </cell>
          <cell r="J5">
            <v>0</v>
          </cell>
          <cell r="K5">
            <v>2</v>
          </cell>
          <cell r="L5">
            <v>191360</v>
          </cell>
          <cell r="M5" t="str">
            <v>0.000012 (Non-Finnish European)</v>
          </cell>
          <cell r="N5">
            <v>1.2E-5</v>
          </cell>
          <cell r="O5" t="str">
            <v>Non-Finnish European</v>
          </cell>
        </row>
        <row r="6">
          <cell r="C6" t="str">
            <v>c.68-16T&gt;A</v>
          </cell>
          <cell r="D6" t="str">
            <v>p.(=)</v>
          </cell>
          <cell r="E6">
            <v>5</v>
          </cell>
          <cell r="F6">
            <v>0</v>
          </cell>
          <cell r="G6">
            <v>0</v>
          </cell>
          <cell r="H6">
            <v>0</v>
          </cell>
          <cell r="I6">
            <v>2.3598263167830847E-5</v>
          </cell>
          <cell r="J6">
            <v>0</v>
          </cell>
          <cell r="K6">
            <v>2</v>
          </cell>
          <cell r="L6">
            <v>191090</v>
          </cell>
          <cell r="M6" t="str">
            <v>0.000024 (Non-Finnish European)</v>
          </cell>
          <cell r="N6">
            <v>2.4000000000000001E-5</v>
          </cell>
          <cell r="O6" t="str">
            <v>Non-Finnish European</v>
          </cell>
        </row>
        <row r="7">
          <cell r="C7" t="str">
            <v>c.68-7delT</v>
          </cell>
          <cell r="D7" t="str">
            <v>p.(=)</v>
          </cell>
          <cell r="E7">
            <v>6</v>
          </cell>
          <cell r="J7" t="str">
            <v/>
          </cell>
        </row>
        <row r="8">
          <cell r="C8" t="str">
            <v>c.68-7dupT</v>
          </cell>
          <cell r="D8" t="str">
            <v>p.(=)</v>
          </cell>
          <cell r="E8">
            <v>7</v>
          </cell>
          <cell r="J8" t="str">
            <v/>
          </cell>
        </row>
        <row r="9">
          <cell r="C9" t="str">
            <v>c.68-3T&gt;G</v>
          </cell>
          <cell r="D9" t="str">
            <v>p.(=)</v>
          </cell>
          <cell r="E9">
            <v>8</v>
          </cell>
          <cell r="F9">
            <v>0</v>
          </cell>
          <cell r="G9">
            <v>4.6975924838520258E-4</v>
          </cell>
          <cell r="H9">
            <v>0</v>
          </cell>
          <cell r="I9">
            <v>0</v>
          </cell>
          <cell r="J9">
            <v>0</v>
          </cell>
          <cell r="K9">
            <v>16</v>
          </cell>
          <cell r="L9">
            <v>234098</v>
          </cell>
          <cell r="M9" t="str">
            <v>0.00047 (Latino)</v>
          </cell>
          <cell r="N9">
            <v>4.6999999999999999E-4</v>
          </cell>
          <cell r="O9" t="str">
            <v>Latino</v>
          </cell>
        </row>
        <row r="10">
          <cell r="C10" t="str">
            <v>c.68-2A&gt;C</v>
          </cell>
          <cell r="D10" t="str">
            <v>p.(=)</v>
          </cell>
          <cell r="E10">
            <v>9</v>
          </cell>
          <cell r="J10" t="str">
            <v/>
          </cell>
        </row>
        <row r="11">
          <cell r="C11" t="str">
            <v>c.68-2A&gt;T</v>
          </cell>
          <cell r="D11" t="str">
            <v>p.(=)</v>
          </cell>
          <cell r="E11">
            <v>10</v>
          </cell>
          <cell r="J11" t="str">
            <v/>
          </cell>
        </row>
        <row r="12">
          <cell r="C12" t="str">
            <v>c.68-2A&gt;G</v>
          </cell>
          <cell r="D12" t="str">
            <v>p.(=)</v>
          </cell>
          <cell r="E12">
            <v>11</v>
          </cell>
          <cell r="F12">
            <v>0</v>
          </cell>
          <cell r="G12">
            <v>0</v>
          </cell>
          <cell r="H12">
            <v>0</v>
          </cell>
          <cell r="I12">
            <v>9.8467840403324274E-6</v>
          </cell>
          <cell r="J12">
            <v>0</v>
          </cell>
          <cell r="K12">
            <v>1</v>
          </cell>
          <cell r="L12">
            <v>233256</v>
          </cell>
          <cell r="M12" t="str">
            <v>0.00000985 (Non-Finnish European)</v>
          </cell>
          <cell r="N12">
            <v>9.8500000000000006E-6</v>
          </cell>
          <cell r="O12" t="str">
            <v>Non-Finnish European</v>
          </cell>
        </row>
        <row r="13">
          <cell r="C13" t="str">
            <v>c.68-1G&gt;A</v>
          </cell>
          <cell r="D13" t="str">
            <v>p.(=)</v>
          </cell>
          <cell r="E13">
            <v>12</v>
          </cell>
          <cell r="J13" t="str">
            <v/>
          </cell>
        </row>
        <row r="14">
          <cell r="C14" t="str">
            <v>c.68-1G&gt;C</v>
          </cell>
          <cell r="D14" t="str">
            <v>p.(=)</v>
          </cell>
          <cell r="E14">
            <v>13</v>
          </cell>
          <cell r="J14" t="str">
            <v/>
          </cell>
        </row>
        <row r="15">
          <cell r="C15" t="str">
            <v>c.68-1G&gt;T</v>
          </cell>
          <cell r="D15" t="str">
            <v>p.(=)</v>
          </cell>
          <cell r="E15">
            <v>14</v>
          </cell>
          <cell r="J15" t="str">
            <v/>
          </cell>
        </row>
        <row r="16">
          <cell r="C16" t="str">
            <v>c.71T&gt;C</v>
          </cell>
          <cell r="D16" t="str">
            <v>p.(Leu24Ser)</v>
          </cell>
          <cell r="E16">
            <v>15</v>
          </cell>
          <cell r="J16" t="str">
            <v/>
          </cell>
        </row>
        <row r="17">
          <cell r="C17" t="str">
            <v>c.72_85delinsTTTAAATAGAT</v>
          </cell>
          <cell r="D17" t="str">
            <v>p.(Leu24_Leu29delinsPheLeuAsnArgPhe)</v>
          </cell>
          <cell r="E17">
            <v>16</v>
          </cell>
          <cell r="J17" t="str">
            <v/>
          </cell>
        </row>
        <row r="18">
          <cell r="C18" t="str">
            <v>c.79A&gt;G</v>
          </cell>
          <cell r="D18" t="str">
            <v>p.(Ile27Val)</v>
          </cell>
          <cell r="E18">
            <v>17</v>
          </cell>
          <cell r="F18">
            <v>0</v>
          </cell>
          <cell r="G18">
            <v>2.9238056254020234E-5</v>
          </cell>
          <cell r="H18">
            <v>0</v>
          </cell>
          <cell r="I18">
            <v>9.7631460761915917E-6</v>
          </cell>
          <cell r="J18">
            <v>0</v>
          </cell>
          <cell r="K18">
            <v>2</v>
          </cell>
          <cell r="L18">
            <v>235936</v>
          </cell>
          <cell r="M18" t="str">
            <v>0.000029 (Latino)</v>
          </cell>
          <cell r="N18">
            <v>2.9E-5</v>
          </cell>
          <cell r="O18" t="str">
            <v>Latino</v>
          </cell>
        </row>
        <row r="19">
          <cell r="C19" t="str">
            <v>c.83G&gt;A</v>
          </cell>
          <cell r="D19" t="str">
            <v>p.(Ser28Asn)</v>
          </cell>
          <cell r="E19">
            <v>18</v>
          </cell>
          <cell r="J19" t="str">
            <v/>
          </cell>
        </row>
        <row r="20">
          <cell r="C20" t="str">
            <v>c.90T&gt;C</v>
          </cell>
          <cell r="D20" t="str">
            <v>p.(=)</v>
          </cell>
          <cell r="E20">
            <v>19</v>
          </cell>
          <cell r="F20">
            <v>0</v>
          </cell>
          <cell r="G20">
            <v>1.460877695319348E-4</v>
          </cell>
          <cell r="H20">
            <v>0</v>
          </cell>
          <cell r="I20">
            <v>0</v>
          </cell>
          <cell r="J20">
            <v>0</v>
          </cell>
          <cell r="K20">
            <v>5</v>
          </cell>
          <cell r="L20">
            <v>236336</v>
          </cell>
          <cell r="M20" t="str">
            <v>0.000147 (Latino)</v>
          </cell>
          <cell r="N20">
            <v>1.47E-4</v>
          </cell>
          <cell r="O20" t="str">
            <v>Latino</v>
          </cell>
        </row>
        <row r="21">
          <cell r="C21" t="str">
            <v>c.91T&gt;C</v>
          </cell>
          <cell r="D21" t="str">
            <v>p.(Trp31Arg)</v>
          </cell>
          <cell r="E21">
            <v>20</v>
          </cell>
          <cell r="J21" t="str">
            <v/>
          </cell>
        </row>
        <row r="22">
          <cell r="C22" t="str">
            <v>c.91T&gt;A</v>
          </cell>
          <cell r="D22" t="str">
            <v>p.(Trp31Arg)</v>
          </cell>
          <cell r="E22">
            <v>21</v>
          </cell>
          <cell r="J22" t="str">
            <v/>
          </cell>
        </row>
        <row r="23">
          <cell r="C23" t="str">
            <v>c.92G&gt;C</v>
          </cell>
          <cell r="D23" t="str">
            <v>p.(Trp31Ser)</v>
          </cell>
          <cell r="E23">
            <v>22</v>
          </cell>
          <cell r="J23" t="str">
            <v/>
          </cell>
        </row>
        <row r="24">
          <cell r="C24" t="str">
            <v>c.93G&gt;C</v>
          </cell>
          <cell r="D24" t="str">
            <v>p.(Trp31Cys)</v>
          </cell>
          <cell r="E24">
            <v>23</v>
          </cell>
          <cell r="J24" t="str">
            <v/>
          </cell>
        </row>
        <row r="25">
          <cell r="C25" t="str">
            <v>c.100G&gt;A</v>
          </cell>
          <cell r="D25" t="str">
            <v>p.(Glu34Lys)</v>
          </cell>
          <cell r="E25">
            <v>24</v>
          </cell>
          <cell r="F25">
            <v>0</v>
          </cell>
          <cell r="G25">
            <v>0</v>
          </cell>
          <cell r="H25">
            <v>0</v>
          </cell>
          <cell r="I25">
            <v>9.7465886939571154E-6</v>
          </cell>
          <cell r="J25">
            <v>0</v>
          </cell>
          <cell r="K25">
            <v>1</v>
          </cell>
          <cell r="L25">
            <v>236550</v>
          </cell>
          <cell r="M25" t="str">
            <v>0.00000975 (Non-Finnish European)</v>
          </cell>
          <cell r="N25">
            <v>9.7499999999999998E-6</v>
          </cell>
          <cell r="O25" t="str">
            <v>Non-Finnish European</v>
          </cell>
        </row>
        <row r="26">
          <cell r="C26" t="str">
            <v>c.116C&gt;T</v>
          </cell>
          <cell r="D26" t="str">
            <v>p.(Ala39Val)</v>
          </cell>
          <cell r="E26">
            <v>25</v>
          </cell>
          <cell r="F26">
            <v>0</v>
          </cell>
          <cell r="G26">
            <v>0</v>
          </cell>
          <cell r="H26">
            <v>0</v>
          </cell>
          <cell r="I26">
            <v>9.7410820393929356E-6</v>
          </cell>
          <cell r="J26">
            <v>0</v>
          </cell>
          <cell r="K26">
            <v>1</v>
          </cell>
          <cell r="L26">
            <v>236750</v>
          </cell>
          <cell r="M26" t="str">
            <v>0.00000974 (Non-Finnish European)</v>
          </cell>
          <cell r="N26">
            <v>9.7399999999999999E-6</v>
          </cell>
          <cell r="O26" t="str">
            <v>Non-Finnish European</v>
          </cell>
        </row>
        <row r="27">
          <cell r="C27" t="str">
            <v>c.117T&gt;C</v>
          </cell>
          <cell r="D27" t="str">
            <v>p.(=)</v>
          </cell>
          <cell r="E27">
            <v>26</v>
          </cell>
          <cell r="J27" t="str">
            <v/>
          </cell>
        </row>
        <row r="28">
          <cell r="C28" t="str">
            <v>c.121C&gt;T</v>
          </cell>
          <cell r="D28" t="str">
            <v>p.(Pro41Ser)</v>
          </cell>
          <cell r="E28">
            <v>27</v>
          </cell>
          <cell r="F28">
            <v>0</v>
          </cell>
          <cell r="G28">
            <v>0</v>
          </cell>
          <cell r="H28">
            <v>0</v>
          </cell>
          <cell r="I28">
            <v>9.7408922657315404E-6</v>
          </cell>
          <cell r="J28">
            <v>0</v>
          </cell>
          <cell r="K28">
            <v>1</v>
          </cell>
          <cell r="L28">
            <v>236760</v>
          </cell>
          <cell r="M28" t="str">
            <v>0.00000974 (Non-Finnish European)</v>
          </cell>
          <cell r="N28">
            <v>9.7399999999999999E-6</v>
          </cell>
          <cell r="O28" t="str">
            <v>Non-Finnish European</v>
          </cell>
        </row>
        <row r="29">
          <cell r="C29" t="str">
            <v>c.123C&gt;G</v>
          </cell>
          <cell r="D29" t="str">
            <v>p.(=)</v>
          </cell>
          <cell r="E29">
            <v>28</v>
          </cell>
          <cell r="J29" t="str">
            <v/>
          </cell>
        </row>
        <row r="30">
          <cell r="C30" t="str">
            <v>c.125A&gt;G</v>
          </cell>
          <cell r="D30" t="str">
            <v>p.(Tyr42Cys)</v>
          </cell>
          <cell r="E30">
            <v>29</v>
          </cell>
          <cell r="F30">
            <v>3.3952975129445718E-4</v>
          </cell>
          <cell r="G30">
            <v>9.4006381039197812E-4</v>
          </cell>
          <cell r="H30">
            <v>5.1953449709060683E-5</v>
          </cell>
          <cell r="I30">
            <v>2.117172812113616E-3</v>
          </cell>
          <cell r="J30">
            <v>1.8676277850999999E-3</v>
          </cell>
          <cell r="K30">
            <v>432</v>
          </cell>
          <cell r="L30">
            <v>268170</v>
          </cell>
          <cell r="M30" t="str">
            <v>0.002117 (Non-Finnish European)</v>
          </cell>
          <cell r="N30">
            <v>2.117E-3</v>
          </cell>
          <cell r="O30" t="str">
            <v>Non-Finnish European</v>
          </cell>
        </row>
        <row r="31">
          <cell r="C31" t="str">
            <v>c.135A&gt;G</v>
          </cell>
          <cell r="D31" t="str">
            <v>p.(=)</v>
          </cell>
          <cell r="E31">
            <v>30</v>
          </cell>
          <cell r="J31" t="str">
            <v/>
          </cell>
        </row>
        <row r="32">
          <cell r="C32" t="str">
            <v>c.136C&gt;T</v>
          </cell>
          <cell r="D32" t="str">
            <v>p.(Pro46Ser)</v>
          </cell>
          <cell r="E32">
            <v>31</v>
          </cell>
          <cell r="F32">
            <v>1.6963528413910093E-4</v>
          </cell>
          <cell r="G32">
            <v>0</v>
          </cell>
          <cell r="H32">
            <v>0</v>
          </cell>
          <cell r="I32">
            <v>0</v>
          </cell>
          <cell r="J32">
            <v>0</v>
          </cell>
          <cell r="K32">
            <v>4</v>
          </cell>
          <cell r="L32">
            <v>268190</v>
          </cell>
          <cell r="M32" t="str">
            <v>0.00017 (African)</v>
          </cell>
          <cell r="N32">
            <v>1.7000000000000001E-4</v>
          </cell>
          <cell r="O32" t="str">
            <v>African</v>
          </cell>
        </row>
        <row r="33">
          <cell r="C33" t="str">
            <v>c.143A&gt;G</v>
          </cell>
          <cell r="D33" t="str">
            <v>p.(Glu48Gly)</v>
          </cell>
          <cell r="E33">
            <v>32</v>
          </cell>
          <cell r="J33" t="str">
            <v/>
          </cell>
        </row>
        <row r="34">
          <cell r="C34" t="str">
            <v>c.155A&gt;G</v>
          </cell>
          <cell r="D34" t="str">
            <v>p.(His52Arg)</v>
          </cell>
          <cell r="E34">
            <v>33</v>
          </cell>
          <cell r="F34">
            <v>0</v>
          </cell>
          <cell r="G34">
            <v>0</v>
          </cell>
          <cell r="H34">
            <v>0</v>
          </cell>
          <cell r="I34">
            <v>9.7384258808406206E-6</v>
          </cell>
          <cell r="J34">
            <v>0</v>
          </cell>
          <cell r="K34">
            <v>1</v>
          </cell>
          <cell r="L34">
            <v>236850</v>
          </cell>
          <cell r="M34" t="str">
            <v>0.00000974 (Non-Finnish European)</v>
          </cell>
          <cell r="N34">
            <v>9.7399999999999999E-6</v>
          </cell>
          <cell r="O34" t="str">
            <v>Non-Finnish European</v>
          </cell>
        </row>
        <row r="35">
          <cell r="C35" t="str">
            <v>c.164A&gt;G</v>
          </cell>
          <cell r="D35" t="str">
            <v>p.(Asn55Ser)</v>
          </cell>
          <cell r="E35">
            <v>34</v>
          </cell>
          <cell r="F35">
            <v>0</v>
          </cell>
          <cell r="G35">
            <v>0</v>
          </cell>
          <cell r="H35">
            <v>5.6522722134297989E-5</v>
          </cell>
          <cell r="I35">
            <v>0</v>
          </cell>
          <cell r="J35">
            <v>0</v>
          </cell>
          <cell r="K35">
            <v>1</v>
          </cell>
          <cell r="L35">
            <v>236856</v>
          </cell>
          <cell r="M35" t="str">
            <v>0.000057 (EastAsian)</v>
          </cell>
          <cell r="N35">
            <v>5.7000000000000003E-5</v>
          </cell>
          <cell r="O35" t="str">
            <v>EastAsian</v>
          </cell>
        </row>
        <row r="36">
          <cell r="C36" t="str">
            <v>c.165_167del</v>
          </cell>
          <cell r="D36" t="str">
            <v>p.(Asn56del)</v>
          </cell>
          <cell r="E36">
            <v>35</v>
          </cell>
          <cell r="F36">
            <v>0</v>
          </cell>
          <cell r="G36">
            <v>0</v>
          </cell>
          <cell r="H36">
            <v>5.6522722134297989E-5</v>
          </cell>
          <cell r="I36">
            <v>2.9210157345380899E-5</v>
          </cell>
          <cell r="J36">
            <v>3.2763252736E-5</v>
          </cell>
          <cell r="K36">
            <v>5</v>
          </cell>
          <cell r="L36">
            <v>236874</v>
          </cell>
          <cell r="M36" t="str">
            <v>0.000057 (EastAsian)</v>
          </cell>
          <cell r="N36">
            <v>5.7000000000000003E-5</v>
          </cell>
          <cell r="O36" t="str">
            <v>EastAsian</v>
          </cell>
        </row>
        <row r="37">
          <cell r="C37" t="str">
            <v>c.167A&gt;C</v>
          </cell>
          <cell r="D37" t="str">
            <v>p.(Asn56Thr)</v>
          </cell>
          <cell r="E37">
            <v>36</v>
          </cell>
          <cell r="F37">
            <v>0</v>
          </cell>
          <cell r="G37">
            <v>0</v>
          </cell>
          <cell r="H37">
            <v>0</v>
          </cell>
          <cell r="I37">
            <v>3.8949910415206042E-5</v>
          </cell>
          <cell r="J37">
            <v>0</v>
          </cell>
          <cell r="K37">
            <v>4</v>
          </cell>
          <cell r="L37">
            <v>236864</v>
          </cell>
          <cell r="M37" t="str">
            <v>0.000039 (Non-Finnish European)</v>
          </cell>
          <cell r="N37">
            <v>3.8999999999999999E-5</v>
          </cell>
          <cell r="O37" t="str">
            <v>Non-Finnish European</v>
          </cell>
        </row>
        <row r="38">
          <cell r="C38" t="str">
            <v>c.171C&gt;T</v>
          </cell>
          <cell r="D38" t="str">
            <v>p.(=)</v>
          </cell>
          <cell r="E38">
            <v>37</v>
          </cell>
          <cell r="F38">
            <v>0</v>
          </cell>
          <cell r="G38">
            <v>0</v>
          </cell>
          <cell r="H38">
            <v>5.6522722134297989E-5</v>
          </cell>
          <cell r="I38">
            <v>9.7391846354623192E-6</v>
          </cell>
          <cell r="J38">
            <v>0</v>
          </cell>
          <cell r="K38">
            <v>2</v>
          </cell>
          <cell r="L38">
            <v>236846</v>
          </cell>
          <cell r="M38" t="str">
            <v>0.000057 (EastAsian)</v>
          </cell>
          <cell r="N38">
            <v>5.7000000000000003E-5</v>
          </cell>
          <cell r="O38" t="str">
            <v>EastAsian</v>
          </cell>
        </row>
        <row r="39">
          <cell r="C39" t="str">
            <v>c.175C&gt;G</v>
          </cell>
          <cell r="D39" t="str">
            <v>p.(Pro59Ala)</v>
          </cell>
          <cell r="E39">
            <v>38</v>
          </cell>
          <cell r="F39">
            <v>3.0503304524656838E-3</v>
          </cell>
          <cell r="G39">
            <v>1.7092069279854149E-4</v>
          </cell>
          <cell r="H39">
            <v>0</v>
          </cell>
          <cell r="I39">
            <v>8.4665402329991876E-6</v>
          </cell>
          <cell r="J39">
            <v>0</v>
          </cell>
          <cell r="K39">
            <v>79</v>
          </cell>
          <cell r="L39">
            <v>268250</v>
          </cell>
          <cell r="M39" t="str">
            <v>0.00305 (African)</v>
          </cell>
          <cell r="N39">
            <v>3.0500000000000002E-3</v>
          </cell>
          <cell r="O39" t="str">
            <v>African</v>
          </cell>
        </row>
        <row r="40">
          <cell r="C40" t="str">
            <v>c.179A&gt;G</v>
          </cell>
          <cell r="D40" t="str">
            <v>p.(Asn60Ser)</v>
          </cell>
          <cell r="E40">
            <v>39</v>
          </cell>
          <cell r="F40">
            <v>0</v>
          </cell>
          <cell r="G40">
            <v>0</v>
          </cell>
          <cell r="H40">
            <v>0</v>
          </cell>
          <cell r="I40">
            <v>4.2326967357442774E-5</v>
          </cell>
          <cell r="J40">
            <v>0</v>
          </cell>
          <cell r="K40">
            <v>6</v>
          </cell>
          <cell r="L40">
            <v>268272</v>
          </cell>
          <cell r="M40" t="str">
            <v>0.000042 (Non-Finnish European)</v>
          </cell>
          <cell r="N40">
            <v>4.1999999999999998E-5</v>
          </cell>
          <cell r="O40" t="str">
            <v>Non-Finnish European</v>
          </cell>
        </row>
        <row r="41">
          <cell r="C41" t="str">
            <v>c.180C&gt;T</v>
          </cell>
          <cell r="D41" t="str">
            <v>p.(=)</v>
          </cell>
          <cell r="E41">
            <v>40</v>
          </cell>
          <cell r="F41">
            <v>0</v>
          </cell>
          <cell r="G41">
            <v>8.7570786385661738E-5</v>
          </cell>
          <cell r="H41">
            <v>0</v>
          </cell>
          <cell r="I41">
            <v>0</v>
          </cell>
          <cell r="J41">
            <v>0</v>
          </cell>
          <cell r="K41">
            <v>3</v>
          </cell>
          <cell r="L41">
            <v>236864</v>
          </cell>
          <cell r="M41" t="str">
            <v>0.000088 (Latino)</v>
          </cell>
          <cell r="N41">
            <v>8.7999999999999998E-5</v>
          </cell>
          <cell r="O41" t="str">
            <v>Latino</v>
          </cell>
        </row>
        <row r="42">
          <cell r="C42" t="str">
            <v>c.191C&gt;T</v>
          </cell>
          <cell r="D42" t="str">
            <v>p.(Thr64Ile)</v>
          </cell>
          <cell r="E42">
            <v>41</v>
          </cell>
          <cell r="F42">
            <v>0</v>
          </cell>
          <cell r="G42">
            <v>0</v>
          </cell>
          <cell r="H42">
            <v>0</v>
          </cell>
          <cell r="I42">
            <v>9.7367191151269663E-6</v>
          </cell>
          <cell r="J42">
            <v>0</v>
          </cell>
          <cell r="K42">
            <v>1</v>
          </cell>
          <cell r="L42">
            <v>236874</v>
          </cell>
          <cell r="M42" t="str">
            <v>0.00000974 (Non-Finnish European)</v>
          </cell>
          <cell r="N42">
            <v>9.7399999999999999E-6</v>
          </cell>
          <cell r="O42" t="str">
            <v>Non-Finnish European</v>
          </cell>
        </row>
        <row r="43">
          <cell r="C43" t="str">
            <v>c.195A&gt;G</v>
          </cell>
          <cell r="D43" t="str">
            <v>p.(=)</v>
          </cell>
          <cell r="E43">
            <v>42</v>
          </cell>
          <cell r="J43" t="str">
            <v/>
          </cell>
        </row>
        <row r="44">
          <cell r="C44" t="str">
            <v>c.198A&gt;G</v>
          </cell>
          <cell r="D44" t="str">
            <v>p.(=)</v>
          </cell>
          <cell r="E44">
            <v>43</v>
          </cell>
          <cell r="F44">
            <v>0</v>
          </cell>
          <cell r="G44">
            <v>8.5460346399270743E-5</v>
          </cell>
          <cell r="H44">
            <v>0</v>
          </cell>
          <cell r="I44">
            <v>2.5393170929897919E-4</v>
          </cell>
          <cell r="J44">
            <v>7.7321276455999998E-3</v>
          </cell>
          <cell r="K44">
            <v>273</v>
          </cell>
          <cell r="L44">
            <v>268282</v>
          </cell>
          <cell r="M44" t="str">
            <v>0.007732 (SouthAsian)</v>
          </cell>
          <cell r="N44">
            <v>7.7320000000000002E-3</v>
          </cell>
          <cell r="O44" t="str">
            <v>SouthAsian</v>
          </cell>
        </row>
        <row r="45">
          <cell r="C45" t="str">
            <v>c.205C&gt;A</v>
          </cell>
          <cell r="D45" t="str">
            <v>p.(Pro69Thr)</v>
          </cell>
          <cell r="E45">
            <v>44</v>
          </cell>
          <cell r="J45" t="str">
            <v/>
          </cell>
        </row>
        <row r="46">
          <cell r="C46" t="str">
            <v>c.209C&gt;T</v>
          </cell>
          <cell r="D46" t="str">
            <v>p.(Ser70Phe)</v>
          </cell>
          <cell r="E46">
            <v>45</v>
          </cell>
          <cell r="J46" t="str">
            <v/>
          </cell>
        </row>
        <row r="47">
          <cell r="C47" t="str">
            <v>c.212A&gt;T</v>
          </cell>
          <cell r="D47" t="str">
            <v>p.(Tyr71Phe)</v>
          </cell>
          <cell r="E47">
            <v>46</v>
          </cell>
          <cell r="J47" t="str">
            <v/>
          </cell>
        </row>
        <row r="48">
          <cell r="C48" t="str">
            <v>c.213T&gt;C</v>
          </cell>
          <cell r="D48" t="str">
            <v>p.(=)</v>
          </cell>
          <cell r="E48">
            <v>47</v>
          </cell>
          <cell r="J48" t="str">
            <v/>
          </cell>
        </row>
        <row r="49">
          <cell r="C49" t="str">
            <v>c.215A&gt;G</v>
          </cell>
          <cell r="D49" t="str">
            <v>p.(Asn72Ser)</v>
          </cell>
          <cell r="E49">
            <v>48</v>
          </cell>
          <cell r="F49">
            <v>0</v>
          </cell>
          <cell r="G49">
            <v>0</v>
          </cell>
          <cell r="H49">
            <v>5.7136920839393314E-4</v>
          </cell>
          <cell r="I49">
            <v>0</v>
          </cell>
          <cell r="J49">
            <v>0</v>
          </cell>
          <cell r="K49">
            <v>11</v>
          </cell>
          <cell r="L49">
            <v>268264</v>
          </cell>
          <cell r="M49" t="str">
            <v>0.000571 (EastAsian)</v>
          </cell>
          <cell r="N49">
            <v>5.71E-4</v>
          </cell>
          <cell r="O49" t="str">
            <v>EastAsian</v>
          </cell>
        </row>
        <row r="50">
          <cell r="C50" t="str">
            <v>c.221T&gt;C</v>
          </cell>
          <cell r="D50" t="str">
            <v>p.(Leu74Pro)</v>
          </cell>
          <cell r="E50">
            <v>49</v>
          </cell>
          <cell r="F50">
            <v>0</v>
          </cell>
          <cell r="G50">
            <v>2.9191966370854739E-5</v>
          </cell>
          <cell r="H50">
            <v>0</v>
          </cell>
          <cell r="I50">
            <v>0</v>
          </cell>
          <cell r="J50">
            <v>0</v>
          </cell>
          <cell r="K50">
            <v>1</v>
          </cell>
          <cell r="L50">
            <v>236854</v>
          </cell>
          <cell r="M50" t="str">
            <v>0.000029 (Latino)</v>
          </cell>
          <cell r="N50">
            <v>2.9E-5</v>
          </cell>
          <cell r="O50" t="str">
            <v>Latino</v>
          </cell>
        </row>
        <row r="51">
          <cell r="C51" t="str">
            <v>c.222G&gt;A</v>
          </cell>
          <cell r="D51" t="str">
            <v>p.(=)</v>
          </cell>
          <cell r="E51">
            <v>50</v>
          </cell>
          <cell r="F51">
            <v>0</v>
          </cell>
          <cell r="G51">
            <v>0</v>
          </cell>
          <cell r="H51">
            <v>0</v>
          </cell>
          <cell r="I51">
            <v>0</v>
          </cell>
          <cell r="J51">
            <v>0</v>
          </cell>
          <cell r="K51">
            <v>1</v>
          </cell>
          <cell r="L51">
            <v>236848</v>
          </cell>
          <cell r="M51" t="str">
            <v>0 (Seen in non-outbred population)</v>
          </cell>
          <cell r="N51">
            <v>0</v>
          </cell>
          <cell r="O51" t="str">
            <v>Seen in non-outbred population</v>
          </cell>
        </row>
        <row r="52">
          <cell r="C52" t="str">
            <v>c.223G&gt;C</v>
          </cell>
          <cell r="D52" t="str">
            <v>p.(Ala75Pro)</v>
          </cell>
          <cell r="E52">
            <v>51</v>
          </cell>
          <cell r="F52">
            <v>2.1195421788893599E-4</v>
          </cell>
          <cell r="G52">
            <v>5.4127969916244092E-4</v>
          </cell>
          <cell r="H52">
            <v>0</v>
          </cell>
          <cell r="I52">
            <v>3.7259086136232766E-4</v>
          </cell>
          <cell r="J52">
            <v>0</v>
          </cell>
          <cell r="K52">
            <v>69</v>
          </cell>
          <cell r="L52">
            <v>268216</v>
          </cell>
          <cell r="M52" t="str">
            <v>0.000541 (Latino)</v>
          </cell>
          <cell r="N52">
            <v>5.4100000000000003E-4</v>
          </cell>
          <cell r="O52" t="str">
            <v>Latino</v>
          </cell>
        </row>
        <row r="53">
          <cell r="C53" t="str">
            <v>c.226T&gt;C</v>
          </cell>
          <cell r="D53" t="str">
            <v>p.(Ser76Pro)</v>
          </cell>
          <cell r="E53">
            <v>52</v>
          </cell>
          <cell r="J53" t="str">
            <v/>
          </cell>
        </row>
        <row r="54">
          <cell r="C54" t="str">
            <v>c.229A&gt;G</v>
          </cell>
          <cell r="D54" t="str">
            <v>p.(Thr77Ala)</v>
          </cell>
          <cell r="E54">
            <v>53</v>
          </cell>
          <cell r="F54">
            <v>6.7204301075268817E-5</v>
          </cell>
          <cell r="G54">
            <v>0</v>
          </cell>
          <cell r="H54">
            <v>0</v>
          </cell>
          <cell r="I54">
            <v>0</v>
          </cell>
          <cell r="J54">
            <v>0</v>
          </cell>
          <cell r="K54">
            <v>1</v>
          </cell>
          <cell r="L54">
            <v>236862</v>
          </cell>
          <cell r="M54" t="str">
            <v>0.000067 (African)</v>
          </cell>
          <cell r="N54">
            <v>6.7000000000000002E-5</v>
          </cell>
          <cell r="O54" t="str">
            <v>African</v>
          </cell>
        </row>
        <row r="55">
          <cell r="C55" t="str">
            <v>c.232C&gt;T</v>
          </cell>
          <cell r="D55" t="str">
            <v>p.(Pro78Ser)</v>
          </cell>
          <cell r="E55">
            <v>54</v>
          </cell>
          <cell r="J55" t="str">
            <v/>
          </cell>
        </row>
        <row r="56">
          <cell r="C56" t="str">
            <v>c.235A&gt;G</v>
          </cell>
          <cell r="D56" t="str">
            <v>p.(Ile79Val)</v>
          </cell>
          <cell r="E56">
            <v>55</v>
          </cell>
          <cell r="F56">
            <v>0</v>
          </cell>
          <cell r="G56">
            <v>0</v>
          </cell>
          <cell r="H56">
            <v>0</v>
          </cell>
          <cell r="I56">
            <v>0</v>
          </cell>
          <cell r="J56">
            <v>0</v>
          </cell>
          <cell r="K56">
            <v>7</v>
          </cell>
          <cell r="L56">
            <v>268256</v>
          </cell>
          <cell r="M56" t="str">
            <v>0 (Seen in non-outbred population)</v>
          </cell>
          <cell r="N56">
            <v>0</v>
          </cell>
          <cell r="O56" t="str">
            <v>Seen in non-outbred population</v>
          </cell>
        </row>
        <row r="57">
          <cell r="C57" t="str">
            <v>c.237A&gt;C</v>
          </cell>
          <cell r="D57" t="str">
            <v>p.(=)</v>
          </cell>
          <cell r="E57">
            <v>56</v>
          </cell>
          <cell r="J57" t="str">
            <v/>
          </cell>
        </row>
        <row r="58">
          <cell r="C58" t="str">
            <v>c.238A&gt;G</v>
          </cell>
          <cell r="D58" t="str">
            <v>p.(Ile80Val)</v>
          </cell>
          <cell r="E58">
            <v>57</v>
          </cell>
          <cell r="J58" t="str">
            <v/>
          </cell>
        </row>
        <row r="59">
          <cell r="C59" t="str">
            <v>c.241T&gt;A</v>
          </cell>
          <cell r="D59" t="str">
            <v>p.(Phe81Ile)</v>
          </cell>
          <cell r="E59">
            <v>58</v>
          </cell>
          <cell r="F59">
            <v>0</v>
          </cell>
          <cell r="G59">
            <v>0</v>
          </cell>
          <cell r="H59">
            <v>0</v>
          </cell>
          <cell r="I59">
            <v>4.8691181053287629E-5</v>
          </cell>
          <cell r="J59">
            <v>0</v>
          </cell>
          <cell r="K59">
            <v>5</v>
          </cell>
          <cell r="L59">
            <v>236848</v>
          </cell>
          <cell r="M59" t="str">
            <v>0.000049 (Non-Finnish European)</v>
          </cell>
          <cell r="N59">
            <v>4.8999999999999998E-5</v>
          </cell>
          <cell r="O59" t="str">
            <v>Non-Finnish European</v>
          </cell>
        </row>
        <row r="60">
          <cell r="C60" t="str">
            <v>c.241T&gt;C</v>
          </cell>
          <cell r="D60" t="str">
            <v>p.(Phe81Leu)</v>
          </cell>
          <cell r="E60">
            <v>59</v>
          </cell>
          <cell r="J60" t="str">
            <v/>
          </cell>
        </row>
        <row r="61">
          <cell r="C61" t="str">
            <v>c.243C&gt;T</v>
          </cell>
          <cell r="D61" t="str">
            <v>p.(=)</v>
          </cell>
          <cell r="E61">
            <v>60</v>
          </cell>
          <cell r="J61" t="str">
            <v/>
          </cell>
        </row>
        <row r="62">
          <cell r="C62" t="str">
            <v>c.247G&gt;C</v>
          </cell>
          <cell r="D62" t="str">
            <v>p.(Glu83Gln)</v>
          </cell>
          <cell r="E62">
            <v>61</v>
          </cell>
          <cell r="J62" t="str">
            <v/>
          </cell>
        </row>
        <row r="63">
          <cell r="C63" t="str">
            <v>c.260C&gt;G</v>
          </cell>
          <cell r="D63" t="str">
            <v>p.(Thr87Ser)</v>
          </cell>
          <cell r="E63">
            <v>62</v>
          </cell>
          <cell r="J63" t="str">
            <v/>
          </cell>
        </row>
        <row r="64">
          <cell r="C64" t="str">
            <v>c.266C&gt;T</v>
          </cell>
          <cell r="D64" t="str">
            <v>p.(Pro89Leu)</v>
          </cell>
          <cell r="E64">
            <v>63</v>
          </cell>
          <cell r="F64">
            <v>0</v>
          </cell>
          <cell r="G64">
            <v>0</v>
          </cell>
          <cell r="H64">
            <v>5.6522722134297989E-5</v>
          </cell>
          <cell r="I64">
            <v>1.9481404998928524E-5</v>
          </cell>
          <cell r="J64">
            <v>3.2767547021000003E-5</v>
          </cell>
          <cell r="K64">
            <v>4</v>
          </cell>
          <cell r="L64">
            <v>236790</v>
          </cell>
          <cell r="M64" t="str">
            <v>0.000057 (EastAsian)</v>
          </cell>
          <cell r="N64">
            <v>5.7000000000000003E-5</v>
          </cell>
          <cell r="O64" t="str">
            <v>EastAsian</v>
          </cell>
        </row>
        <row r="65">
          <cell r="C65" t="str">
            <v>c.267G&gt;A</v>
          </cell>
          <cell r="D65" t="str">
            <v>p.(=)</v>
          </cell>
          <cell r="E65">
            <v>64</v>
          </cell>
          <cell r="F65">
            <v>4.2419614829897343E-5</v>
          </cell>
          <cell r="G65">
            <v>5.6989798826010147E-5</v>
          </cell>
          <cell r="H65">
            <v>0</v>
          </cell>
          <cell r="I65">
            <v>5.9273811136702341E-5</v>
          </cell>
          <cell r="J65">
            <v>0</v>
          </cell>
          <cell r="K65">
            <v>10</v>
          </cell>
          <cell r="L65">
            <v>268188</v>
          </cell>
          <cell r="M65" t="str">
            <v>0.000059 (Non-Finnish European)</v>
          </cell>
          <cell r="N65">
            <v>5.8999999999999998E-5</v>
          </cell>
          <cell r="O65" t="str">
            <v>Non-Finnish European</v>
          </cell>
        </row>
        <row r="66">
          <cell r="C66" t="str">
            <v>c.273C&gt;T</v>
          </cell>
          <cell r="D66" t="str">
            <v>p.(=)</v>
          </cell>
          <cell r="E66">
            <v>65</v>
          </cell>
          <cell r="J66" t="str">
            <v/>
          </cell>
        </row>
        <row r="67">
          <cell r="C67" t="str">
            <v>c.277_317-726delinsCCAT</v>
          </cell>
          <cell r="D67" t="str">
            <v>p.?</v>
          </cell>
          <cell r="E67">
            <v>66</v>
          </cell>
          <cell r="J67" t="str">
            <v/>
          </cell>
        </row>
        <row r="68">
          <cell r="C68" t="str">
            <v>c.280C&gt;T</v>
          </cell>
          <cell r="D68" t="str">
            <v>p.(Pro94Ser)</v>
          </cell>
          <cell r="E68">
            <v>67</v>
          </cell>
          <cell r="F68">
            <v>0</v>
          </cell>
          <cell r="G68">
            <v>1.4601950820629635E-4</v>
          </cell>
          <cell r="H68">
            <v>0</v>
          </cell>
          <cell r="I68">
            <v>3.9003081243418228E-5</v>
          </cell>
          <cell r="J68">
            <v>3.2767547021000003E-5</v>
          </cell>
          <cell r="K68">
            <v>12</v>
          </cell>
          <cell r="L68">
            <v>236576</v>
          </cell>
          <cell r="M68" t="str">
            <v>0.000146 (Latino)</v>
          </cell>
          <cell r="N68">
            <v>1.46E-4</v>
          </cell>
          <cell r="O68" t="str">
            <v>Latino</v>
          </cell>
        </row>
        <row r="69">
          <cell r="C69" t="str">
            <v>c.296A&gt;G</v>
          </cell>
          <cell r="D69" t="str">
            <v>p.(Asp99Gly)</v>
          </cell>
          <cell r="E69">
            <v>68</v>
          </cell>
          <cell r="J69" t="str">
            <v/>
          </cell>
        </row>
        <row r="70">
          <cell r="C70" t="str">
            <v>c.303C&gt;T</v>
          </cell>
          <cell r="D70" t="str">
            <v>p.(=)</v>
          </cell>
          <cell r="E70">
            <v>69</v>
          </cell>
          <cell r="J70" t="str">
            <v/>
          </cell>
        </row>
        <row r="71">
          <cell r="C71" t="str">
            <v>c.305A&gt;G</v>
          </cell>
          <cell r="D71" t="str">
            <v>p.(Lys102Arg)</v>
          </cell>
          <cell r="E71">
            <v>70</v>
          </cell>
          <cell r="J71" t="str">
            <v/>
          </cell>
        </row>
        <row r="72">
          <cell r="C72" t="str">
            <v>c.316+1G&gt;T</v>
          </cell>
          <cell r="D72" t="str">
            <v>p.(=)</v>
          </cell>
          <cell r="E72">
            <v>71</v>
          </cell>
          <cell r="J72" t="str">
            <v/>
          </cell>
        </row>
        <row r="73">
          <cell r="C73" t="str">
            <v>c.316+9T&gt;A</v>
          </cell>
          <cell r="D73" t="str">
            <v>p.(=)</v>
          </cell>
          <cell r="E73">
            <v>72</v>
          </cell>
          <cell r="J73" t="str">
            <v/>
          </cell>
        </row>
        <row r="74">
          <cell r="C74" t="str">
            <v>c.316+12A&gt;G</v>
          </cell>
          <cell r="D74" t="str">
            <v>p.(=)</v>
          </cell>
          <cell r="E74">
            <v>73</v>
          </cell>
          <cell r="F74">
            <v>0</v>
          </cell>
          <cell r="G74">
            <v>1.05938269484052E-3</v>
          </cell>
          <cell r="H74">
            <v>0</v>
          </cell>
          <cell r="I74">
            <v>2.5736051060325302E-5</v>
          </cell>
          <cell r="J74">
            <v>0</v>
          </cell>
          <cell r="K74">
            <v>47</v>
          </cell>
          <cell r="L74">
            <v>265102</v>
          </cell>
          <cell r="M74" t="str">
            <v>0.001059 (Latino)</v>
          </cell>
          <cell r="N74">
            <v>1.059E-3</v>
          </cell>
          <cell r="O74" t="str">
            <v>Latino</v>
          </cell>
        </row>
        <row r="75">
          <cell r="C75" t="str">
            <v>c.316+13A&gt;G</v>
          </cell>
          <cell r="D75" t="str">
            <v>p.(=)</v>
          </cell>
          <cell r="E75">
            <v>74</v>
          </cell>
          <cell r="F75">
            <v>7.1387778412335809E-5</v>
          </cell>
          <cell r="G75">
            <v>0</v>
          </cell>
          <cell r="H75">
            <v>0</v>
          </cell>
          <cell r="I75">
            <v>3.9538975545143622E-5</v>
          </cell>
          <cell r="J75">
            <v>0</v>
          </cell>
          <cell r="K75">
            <v>5</v>
          </cell>
          <cell r="L75">
            <v>233736</v>
          </cell>
          <cell r="M75" t="str">
            <v>0.000071 (African)</v>
          </cell>
          <cell r="N75">
            <v>7.1000000000000005E-5</v>
          </cell>
          <cell r="O75" t="str">
            <v>African</v>
          </cell>
        </row>
        <row r="76">
          <cell r="C76" t="str">
            <v>c.316+18G&gt;A</v>
          </cell>
          <cell r="D76" t="str">
            <v>p.(=)</v>
          </cell>
          <cell r="E76">
            <v>75</v>
          </cell>
          <cell r="F76">
            <v>0</v>
          </cell>
          <cell r="G76">
            <v>0</v>
          </cell>
          <cell r="H76">
            <v>0</v>
          </cell>
          <cell r="I76">
            <v>9.983826201553484E-6</v>
          </cell>
          <cell r="J76">
            <v>0</v>
          </cell>
          <cell r="K76">
            <v>1</v>
          </cell>
          <cell r="L76">
            <v>231944</v>
          </cell>
          <cell r="M76" t="str">
            <v>0.00000998 (Non-Finnish European)</v>
          </cell>
          <cell r="N76">
            <v>9.9799999999999993E-6</v>
          </cell>
          <cell r="O76" t="str">
            <v>Non-Finnish European</v>
          </cell>
        </row>
        <row r="77">
          <cell r="C77" t="str">
            <v>c.316+30G&gt;A</v>
          </cell>
          <cell r="D77" t="str">
            <v>p.(=)</v>
          </cell>
          <cell r="E77">
            <v>76</v>
          </cell>
          <cell r="J77" t="str">
            <v/>
          </cell>
        </row>
        <row r="78">
          <cell r="C78" t="str">
            <v>c.316+330G&gt;A</v>
          </cell>
          <cell r="D78" t="str">
            <v>p.(=)</v>
          </cell>
          <cell r="E78">
            <v>77</v>
          </cell>
          <cell r="J78" t="str">
            <v/>
          </cell>
        </row>
        <row r="79">
          <cell r="C79" t="str">
            <v>c.316+33C&gt;A</v>
          </cell>
          <cell r="D79" t="str">
            <v>p.(=)</v>
          </cell>
          <cell r="E79">
            <v>78</v>
          </cell>
          <cell r="J79" t="str">
            <v/>
          </cell>
        </row>
        <row r="80">
          <cell r="C80" t="str">
            <v>c.316+38A&gt;G</v>
          </cell>
          <cell r="D80" t="str">
            <v>p.(=)</v>
          </cell>
          <cell r="E80">
            <v>79</v>
          </cell>
          <cell r="J80" t="str">
            <v/>
          </cell>
        </row>
        <row r="81">
          <cell r="C81" t="str">
            <v>c.316+65A&gt;G</v>
          </cell>
          <cell r="D81" t="str">
            <v>p.(=)</v>
          </cell>
          <cell r="E81">
            <v>80</v>
          </cell>
          <cell r="J81" t="str">
            <v/>
          </cell>
        </row>
        <row r="82">
          <cell r="C82" t="str">
            <v>c.316+71T&gt;G</v>
          </cell>
          <cell r="D82" t="str">
            <v>p.(=)</v>
          </cell>
          <cell r="E82">
            <v>81</v>
          </cell>
          <cell r="J82" t="str">
            <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ds_Priority"/>
      <sheetName val="Summary"/>
      <sheetName val="Segregation"/>
      <sheetName val="Pathology"/>
      <sheetName val="MultiFactorial Analysis"/>
      <sheetName val="Quick analysis of priors"/>
      <sheetName val="Table 1_Edit Emma"/>
      <sheetName val="Table 2"/>
      <sheetName val="Supp Table 4"/>
      <sheetName val="Sheet1"/>
      <sheetName val="Sheet2"/>
      <sheetName val="Sheet3"/>
    </sheetNames>
    <sheetDataSet>
      <sheetData sheetId="0"/>
      <sheetData sheetId="1">
        <row r="1">
          <cell r="D1" t="str">
            <v>HGVS Nucleotide Emma</v>
          </cell>
          <cell r="E1" t="str">
            <v>Protein Descr.</v>
          </cell>
          <cell r="F1" t="str">
            <v>Priority</v>
          </cell>
          <cell r="G1" t="str">
            <v>Segregation No. Families</v>
          </cell>
          <cell r="H1" t="str">
            <v>Segregation LR</v>
          </cell>
          <cell r="I1" t="str">
            <v xml:space="preserve">Pathology No. Tumours </v>
          </cell>
          <cell r="J1" t="str">
            <v xml:space="preserve">Pathology LR </v>
          </cell>
          <cell r="K1" t="str">
            <v>Combined LR (Segregation and Pathology)</v>
          </cell>
        </row>
        <row r="2">
          <cell r="D2" t="str">
            <v>c.68-16T&gt;A</v>
          </cell>
          <cell r="E2" t="str">
            <v>p.(=)</v>
          </cell>
          <cell r="G2">
            <v>0</v>
          </cell>
          <cell r="I2">
            <v>0</v>
          </cell>
        </row>
        <row r="3">
          <cell r="D3" t="str">
            <v>c.68-17A&gt;G</v>
          </cell>
          <cell r="E3" t="str">
            <v>p.(=)</v>
          </cell>
          <cell r="G3">
            <v>0</v>
          </cell>
          <cell r="I3">
            <v>0</v>
          </cell>
        </row>
        <row r="4">
          <cell r="D4" t="str">
            <v>c.68-6_68-5insT</v>
          </cell>
          <cell r="E4" t="str">
            <v>p.(=)</v>
          </cell>
          <cell r="G4">
            <v>0</v>
          </cell>
          <cell r="I4">
            <v>0</v>
          </cell>
        </row>
        <row r="5">
          <cell r="D5" t="str">
            <v>c.68-7T&gt;A</v>
          </cell>
          <cell r="E5" t="str">
            <v>p.(=)</v>
          </cell>
          <cell r="G5">
            <v>0</v>
          </cell>
          <cell r="I5">
            <v>0</v>
          </cell>
        </row>
        <row r="6">
          <cell r="D6" t="str">
            <v>c.68-7del</v>
          </cell>
          <cell r="E6" t="str">
            <v>p.(=)</v>
          </cell>
          <cell r="F6" t="str">
            <v>Yes</v>
          </cell>
          <cell r="G6">
            <v>0</v>
          </cell>
          <cell r="H6">
            <v>1</v>
          </cell>
          <cell r="I6">
            <v>1</v>
          </cell>
          <cell r="J6">
            <v>0.32</v>
          </cell>
          <cell r="K6">
            <v>0.32</v>
          </cell>
        </row>
        <row r="7">
          <cell r="D7" t="str">
            <v>c.68-7dup</v>
          </cell>
          <cell r="E7" t="str">
            <v>p.(=)</v>
          </cell>
          <cell r="F7" t="str">
            <v>Yes</v>
          </cell>
          <cell r="G7">
            <v>0</v>
          </cell>
          <cell r="I7">
            <v>0</v>
          </cell>
        </row>
        <row r="8">
          <cell r="D8" t="str">
            <v>c.68-3T&gt;G</v>
          </cell>
          <cell r="E8" t="str">
            <v>p.(=)</v>
          </cell>
          <cell r="F8" t="str">
            <v>Yes</v>
          </cell>
          <cell r="G8">
            <v>0</v>
          </cell>
          <cell r="H8">
            <v>1</v>
          </cell>
          <cell r="I8">
            <v>1</v>
          </cell>
          <cell r="J8">
            <v>1.06</v>
          </cell>
          <cell r="K8">
            <v>1.06</v>
          </cell>
        </row>
        <row r="9">
          <cell r="D9" t="str">
            <v>c.68-2A&gt;C</v>
          </cell>
          <cell r="E9" t="str">
            <v>p.(=)</v>
          </cell>
          <cell r="G9">
            <v>0</v>
          </cell>
          <cell r="I9">
            <v>0</v>
          </cell>
        </row>
        <row r="10">
          <cell r="D10" t="str">
            <v>c.68-2A&gt;T</v>
          </cell>
          <cell r="E10" t="str">
            <v>p.(=)</v>
          </cell>
          <cell r="G10">
            <v>0</v>
          </cell>
          <cell r="I10">
            <v>0</v>
          </cell>
        </row>
        <row r="11">
          <cell r="D11" t="str">
            <v>c.68-2A&gt;G</v>
          </cell>
          <cell r="E11" t="str">
            <v>p.(=)</v>
          </cell>
          <cell r="G11">
            <v>0</v>
          </cell>
          <cell r="I11">
            <v>0</v>
          </cell>
        </row>
        <row r="12">
          <cell r="D12" t="str">
            <v>c.68-1G&gt;A</v>
          </cell>
          <cell r="E12" t="str">
            <v>p.(=)</v>
          </cell>
          <cell r="G12">
            <v>0</v>
          </cell>
          <cell r="I12">
            <v>0</v>
          </cell>
        </row>
        <row r="13">
          <cell r="D13" t="str">
            <v>c.68-1G&gt;C</v>
          </cell>
          <cell r="E13" t="str">
            <v>p.(=)</v>
          </cell>
          <cell r="G13">
            <v>0</v>
          </cell>
          <cell r="I13">
            <v>0</v>
          </cell>
        </row>
        <row r="14">
          <cell r="D14" t="str">
            <v>c.68-1G&gt;T</v>
          </cell>
          <cell r="E14" t="str">
            <v>p.(=)</v>
          </cell>
          <cell r="G14">
            <v>0</v>
          </cell>
          <cell r="I14">
            <v>0</v>
          </cell>
        </row>
        <row r="15">
          <cell r="D15" t="str">
            <v>c.71C&gt;T</v>
          </cell>
          <cell r="E15" t="str">
            <v>c.71 is a T, not a C</v>
          </cell>
          <cell r="G15">
            <v>0</v>
          </cell>
          <cell r="I15">
            <v>0</v>
          </cell>
        </row>
        <row r="16">
          <cell r="D16" t="str">
            <v>c.72_85delinsTTTAAATAGAT</v>
          </cell>
          <cell r="F16" t="str">
            <v>Yes</v>
          </cell>
          <cell r="G16">
            <v>2</v>
          </cell>
          <cell r="H16">
            <v>111.22897716</v>
          </cell>
          <cell r="I16">
            <v>5</v>
          </cell>
          <cell r="J16">
            <v>0.98254632960000021</v>
          </cell>
          <cell r="K16">
            <v>109.28762325372026</v>
          </cell>
        </row>
        <row r="17">
          <cell r="D17" t="str">
            <v>c.79A&gt;G</v>
          </cell>
          <cell r="E17" t="str">
            <v>p.(Ile27Val)</v>
          </cell>
          <cell r="G17">
            <v>0</v>
          </cell>
          <cell r="I17">
            <v>0</v>
          </cell>
        </row>
        <row r="18">
          <cell r="D18" t="str">
            <v>c.81-13C&gt;G (BRCA1?)</v>
          </cell>
          <cell r="E18" t="str">
            <v>BRCA1??</v>
          </cell>
          <cell r="G18">
            <v>0</v>
          </cell>
          <cell r="I18">
            <v>0</v>
          </cell>
        </row>
        <row r="19">
          <cell r="D19" t="str">
            <v>c.83G&gt;A</v>
          </cell>
          <cell r="E19" t="str">
            <v>p.(Ser28Asn)</v>
          </cell>
          <cell r="G19">
            <v>0</v>
          </cell>
          <cell r="I19">
            <v>0</v>
          </cell>
        </row>
        <row r="20">
          <cell r="D20" t="str">
            <v>c.90T&gt;C</v>
          </cell>
          <cell r="E20" t="str">
            <v>p.(=)</v>
          </cell>
          <cell r="G20">
            <v>0</v>
          </cell>
          <cell r="I20">
            <v>0</v>
          </cell>
        </row>
        <row r="21">
          <cell r="D21" t="str">
            <v>c.91T&gt;C</v>
          </cell>
          <cell r="E21" t="str">
            <v>p.(Trp31Arg)</v>
          </cell>
          <cell r="G21">
            <v>0</v>
          </cell>
          <cell r="I21">
            <v>0</v>
          </cell>
        </row>
        <row r="22">
          <cell r="D22" t="str">
            <v>c.91T&gt;A</v>
          </cell>
          <cell r="E22" t="str">
            <v>p.(Trp31Arg)</v>
          </cell>
          <cell r="F22" t="str">
            <v>Yes</v>
          </cell>
          <cell r="G22">
            <v>0</v>
          </cell>
          <cell r="H22">
            <v>1</v>
          </cell>
          <cell r="I22">
            <v>1</v>
          </cell>
          <cell r="J22">
            <v>0.66</v>
          </cell>
          <cell r="K22">
            <v>0.66</v>
          </cell>
        </row>
        <row r="23">
          <cell r="D23" t="str">
            <v>c.92G&gt;C</v>
          </cell>
          <cell r="E23" t="str">
            <v>p.(Trp31Ser)</v>
          </cell>
          <cell r="G23">
            <v>0</v>
          </cell>
          <cell r="I23">
            <v>0</v>
          </cell>
        </row>
        <row r="24">
          <cell r="D24" t="str">
            <v>c.93G&gt;C</v>
          </cell>
          <cell r="E24" t="str">
            <v>p.(Trp31Cys)</v>
          </cell>
          <cell r="F24" t="str">
            <v>Yes</v>
          </cell>
          <cell r="G24">
            <v>0</v>
          </cell>
          <cell r="I24">
            <v>0</v>
          </cell>
        </row>
        <row r="25">
          <cell r="D25" t="str">
            <v xml:space="preserve">c.94A&gt;C </v>
          </cell>
          <cell r="E25" t="str">
            <v>c.94 is a T, not an A</v>
          </cell>
          <cell r="G25">
            <v>0</v>
          </cell>
          <cell r="I25">
            <v>0</v>
          </cell>
        </row>
        <row r="26">
          <cell r="D26" t="str">
            <v>c.100G&gt;A</v>
          </cell>
          <cell r="E26" t="str">
            <v>p.(Glu34Lys)</v>
          </cell>
          <cell r="G26">
            <v>0</v>
          </cell>
          <cell r="I26">
            <v>0</v>
          </cell>
        </row>
        <row r="27">
          <cell r="D27" t="str">
            <v>c.116C&gt;T</v>
          </cell>
          <cell r="E27" t="str">
            <v>p.(Ala39Val)</v>
          </cell>
          <cell r="F27" t="str">
            <v>Yes</v>
          </cell>
          <cell r="G27">
            <v>0</v>
          </cell>
          <cell r="I27">
            <v>0</v>
          </cell>
        </row>
        <row r="28">
          <cell r="D28" t="str">
            <v>c.117T&gt;C</v>
          </cell>
          <cell r="E28" t="str">
            <v>p.(=)</v>
          </cell>
          <cell r="G28">
            <v>0</v>
          </cell>
          <cell r="I28">
            <v>0</v>
          </cell>
        </row>
        <row r="29">
          <cell r="D29" t="str">
            <v>c.121C&gt;T</v>
          </cell>
          <cell r="E29" t="str">
            <v>p.(Pro41Ser)</v>
          </cell>
          <cell r="G29" t="str">
            <v>??</v>
          </cell>
          <cell r="H29">
            <v>1.6597</v>
          </cell>
          <cell r="I29">
            <v>0</v>
          </cell>
        </row>
        <row r="30">
          <cell r="D30" t="str">
            <v>c.123C&gt;G</v>
          </cell>
          <cell r="E30" t="str">
            <v>p.(=)</v>
          </cell>
          <cell r="G30">
            <v>0</v>
          </cell>
          <cell r="I30">
            <v>0</v>
          </cell>
        </row>
        <row r="31">
          <cell r="D31" t="str">
            <v>c.125A&gt;G</v>
          </cell>
          <cell r="E31" t="str">
            <v>p.(Tyr42Cys)</v>
          </cell>
          <cell r="G31">
            <v>3</v>
          </cell>
          <cell r="H31">
            <v>8.0930525760000011E-2</v>
          </cell>
          <cell r="I31">
            <v>23</v>
          </cell>
          <cell r="J31">
            <v>0.60781908942669594</v>
          </cell>
          <cell r="K31">
            <v>4.9191118474266965E-2</v>
          </cell>
        </row>
        <row r="32">
          <cell r="D32" t="str">
            <v>c.135A&gt;G</v>
          </cell>
          <cell r="E32" t="str">
            <v>p.(=)</v>
          </cell>
          <cell r="G32">
            <v>0</v>
          </cell>
          <cell r="H32">
            <v>1</v>
          </cell>
          <cell r="I32">
            <v>0</v>
          </cell>
          <cell r="J32">
            <v>1</v>
          </cell>
          <cell r="K32">
            <v>1</v>
          </cell>
        </row>
        <row r="33">
          <cell r="D33" t="str">
            <v>c.136C&gt;T</v>
          </cell>
          <cell r="E33" t="str">
            <v>p.(Pro46Ser)</v>
          </cell>
          <cell r="G33">
            <v>0</v>
          </cell>
          <cell r="I33">
            <v>0</v>
          </cell>
        </row>
        <row r="34">
          <cell r="D34" t="str">
            <v>c.143A&gt;G</v>
          </cell>
          <cell r="E34" t="str">
            <v>p.(Glu48Gly)</v>
          </cell>
          <cell r="G34">
            <v>0</v>
          </cell>
          <cell r="I34">
            <v>0</v>
          </cell>
        </row>
        <row r="35">
          <cell r="D35" t="str">
            <v>c.155A&gt;G</v>
          </cell>
          <cell r="E35" t="str">
            <v>p.(His52Arg)</v>
          </cell>
          <cell r="G35">
            <v>0</v>
          </cell>
          <cell r="I35">
            <v>0</v>
          </cell>
        </row>
        <row r="36">
          <cell r="D36" t="str">
            <v>c.164A&gt;G</v>
          </cell>
          <cell r="E36" t="str">
            <v>p.(Asn55Ser)</v>
          </cell>
          <cell r="G36">
            <v>0</v>
          </cell>
          <cell r="I36">
            <v>0</v>
          </cell>
        </row>
        <row r="37">
          <cell r="D37" t="str">
            <v>c.165_167del</v>
          </cell>
          <cell r="E37" t="str">
            <v>p.(Asn56del)</v>
          </cell>
          <cell r="G37">
            <v>0</v>
          </cell>
          <cell r="I37">
            <v>0</v>
          </cell>
        </row>
        <row r="38">
          <cell r="D38" t="str">
            <v>c.167A&gt;C</v>
          </cell>
          <cell r="E38" t="str">
            <v>p.(Asn56Thr)</v>
          </cell>
          <cell r="G38">
            <v>0</v>
          </cell>
          <cell r="I38">
            <v>1</v>
          </cell>
          <cell r="J38">
            <v>0.72</v>
          </cell>
        </row>
        <row r="39">
          <cell r="D39" t="str">
            <v>c.171C&gt;T</v>
          </cell>
          <cell r="E39" t="str">
            <v>p.(=)</v>
          </cell>
          <cell r="G39">
            <v>0</v>
          </cell>
          <cell r="I39">
            <v>1</v>
          </cell>
          <cell r="J39">
            <v>0.66</v>
          </cell>
          <cell r="K39">
            <v>0.66</v>
          </cell>
        </row>
        <row r="40">
          <cell r="D40" t="str">
            <v>c.175C&gt;G</v>
          </cell>
          <cell r="E40" t="str">
            <v>p.(Pro59Ala)</v>
          </cell>
          <cell r="G40">
            <v>0</v>
          </cell>
          <cell r="I40">
            <v>0</v>
          </cell>
        </row>
        <row r="41">
          <cell r="D41" t="str">
            <v>c.179A&gt;G</v>
          </cell>
          <cell r="E41" t="str">
            <v>p.(Asn60Ser)</v>
          </cell>
          <cell r="G41">
            <v>1</v>
          </cell>
          <cell r="H41">
            <v>2.0467</v>
          </cell>
          <cell r="I41">
            <v>3</v>
          </cell>
          <cell r="J41">
            <v>0.87768000000000002</v>
          </cell>
          <cell r="K41">
            <v>1.796347656</v>
          </cell>
        </row>
        <row r="42">
          <cell r="D42" t="str">
            <v>c.180C&gt;T</v>
          </cell>
          <cell r="E42" t="str">
            <v>p.(=)</v>
          </cell>
          <cell r="G42">
            <v>0</v>
          </cell>
          <cell r="I42">
            <v>0</v>
          </cell>
        </row>
        <row r="43">
          <cell r="D43" t="str">
            <v>c.191C&gt;T</v>
          </cell>
          <cell r="E43" t="str">
            <v>p.(Thr64Ile)</v>
          </cell>
          <cell r="G43">
            <v>0</v>
          </cell>
          <cell r="I43">
            <v>0</v>
          </cell>
        </row>
        <row r="44">
          <cell r="D44" t="str">
            <v>c.195A&gt;G</v>
          </cell>
          <cell r="E44" t="str">
            <v>p.(=)</v>
          </cell>
          <cell r="G44">
            <v>0</v>
          </cell>
          <cell r="I44">
            <v>0</v>
          </cell>
        </row>
        <row r="45">
          <cell r="D45" t="str">
            <v>c.196C&gt;T</v>
          </cell>
          <cell r="E45" t="str">
            <v>p.(Gln66*)</v>
          </cell>
          <cell r="G45">
            <v>0</v>
          </cell>
          <cell r="I45">
            <v>0</v>
          </cell>
        </row>
        <row r="46">
          <cell r="D46" t="str">
            <v>c.198A&gt;G</v>
          </cell>
          <cell r="E46" t="str">
            <v>p.(=)</v>
          </cell>
          <cell r="G46">
            <v>1</v>
          </cell>
          <cell r="H46">
            <v>0.32290000000000002</v>
          </cell>
          <cell r="I46">
            <v>7</v>
          </cell>
          <cell r="J46">
            <v>0.36266768347391998</v>
          </cell>
          <cell r="K46">
            <v>0.11710539499372877</v>
          </cell>
        </row>
        <row r="47">
          <cell r="D47" t="str">
            <v>c.203 G&gt;A</v>
          </cell>
          <cell r="E47" t="str">
            <v>c.203 is an A</v>
          </cell>
          <cell r="G47">
            <v>0</v>
          </cell>
          <cell r="I47">
            <v>0</v>
          </cell>
        </row>
        <row r="48">
          <cell r="D48" t="str">
            <v>c.205C&gt;A</v>
          </cell>
          <cell r="E48" t="str">
            <v>p.(Pro69Thr)</v>
          </cell>
          <cell r="G48">
            <v>0</v>
          </cell>
          <cell r="I48">
            <v>0</v>
          </cell>
        </row>
        <row r="49">
          <cell r="D49" t="str">
            <v>c.209C&gt;T</v>
          </cell>
          <cell r="E49" t="str">
            <v>p.(Ser70Phe)</v>
          </cell>
          <cell r="F49" t="str">
            <v>Yes</v>
          </cell>
          <cell r="G49">
            <v>0</v>
          </cell>
          <cell r="H49">
            <v>1</v>
          </cell>
          <cell r="I49">
            <v>1</v>
          </cell>
          <cell r="J49">
            <v>0.88</v>
          </cell>
          <cell r="K49">
            <v>0.88</v>
          </cell>
        </row>
        <row r="50">
          <cell r="D50" t="str">
            <v>c.212A&gt;T</v>
          </cell>
          <cell r="E50" t="str">
            <v>p.(Tyr71Phe)</v>
          </cell>
          <cell r="F50" t="str">
            <v>Yes</v>
          </cell>
          <cell r="G50">
            <v>0</v>
          </cell>
          <cell r="I50">
            <v>0</v>
          </cell>
        </row>
        <row r="51">
          <cell r="D51" t="str">
            <v>c.213T&gt;C</v>
          </cell>
          <cell r="E51" t="str">
            <v>p.(=)</v>
          </cell>
          <cell r="G51">
            <v>0</v>
          </cell>
          <cell r="I51">
            <v>0</v>
          </cell>
        </row>
        <row r="52">
          <cell r="D52" t="str">
            <v>c.215A&gt;G</v>
          </cell>
          <cell r="E52" t="str">
            <v>p.(Asn72Ser)</v>
          </cell>
          <cell r="F52" t="str">
            <v>Yes</v>
          </cell>
          <cell r="G52">
            <v>0</v>
          </cell>
          <cell r="H52">
            <v>1</v>
          </cell>
          <cell r="I52">
            <v>4</v>
          </cell>
          <cell r="J52">
            <v>0.12877056000000001</v>
          </cell>
          <cell r="K52">
            <v>0.12877056000000001</v>
          </cell>
        </row>
        <row r="53">
          <cell r="D53" t="str">
            <v>c.221T&gt;C</v>
          </cell>
          <cell r="E53" t="str">
            <v>p.(Leu74Pro)</v>
          </cell>
          <cell r="G53">
            <v>0</v>
          </cell>
          <cell r="I53">
            <v>0</v>
          </cell>
        </row>
        <row r="54">
          <cell r="D54" t="str">
            <v>c.222G&gt;A</v>
          </cell>
          <cell r="E54" t="str">
            <v>p.(=)</v>
          </cell>
          <cell r="G54">
            <v>0</v>
          </cell>
          <cell r="H54">
            <v>1</v>
          </cell>
          <cell r="I54">
            <v>1</v>
          </cell>
          <cell r="J54">
            <v>0.66</v>
          </cell>
          <cell r="K54">
            <v>0.66</v>
          </cell>
        </row>
        <row r="55">
          <cell r="D55" t="str">
            <v>c.223G&gt;C</v>
          </cell>
          <cell r="E55" t="str">
            <v>p.(Ala75Pro)</v>
          </cell>
          <cell r="G55">
            <v>0</v>
          </cell>
          <cell r="H55">
            <v>2.4424732715939999</v>
          </cell>
          <cell r="I55">
            <v>7</v>
          </cell>
          <cell r="J55">
            <v>1.2758945625360001</v>
          </cell>
          <cell r="K55">
            <v>3.1163383663662994</v>
          </cell>
        </row>
        <row r="56">
          <cell r="D56" t="str">
            <v>c.226T&gt;C</v>
          </cell>
          <cell r="E56" t="str">
            <v>p.(Ser76Pro)</v>
          </cell>
          <cell r="F56" t="str">
            <v>Yes</v>
          </cell>
          <cell r="G56">
            <v>0</v>
          </cell>
          <cell r="I56">
            <v>0</v>
          </cell>
        </row>
        <row r="57">
          <cell r="D57" t="str">
            <v>c.227C&gt;G</v>
          </cell>
          <cell r="E57" t="str">
            <v>p.(Ser76*)</v>
          </cell>
          <cell r="G57">
            <v>0</v>
          </cell>
          <cell r="I57">
            <v>0</v>
          </cell>
        </row>
        <row r="58">
          <cell r="D58" t="str">
            <v>c.229A&gt;G</v>
          </cell>
          <cell r="E58" t="str">
            <v>p.(Thr77Ala)</v>
          </cell>
          <cell r="G58">
            <v>0</v>
          </cell>
          <cell r="I58">
            <v>0</v>
          </cell>
        </row>
        <row r="59">
          <cell r="D59" t="str">
            <v>c.231T&gt;G</v>
          </cell>
          <cell r="E59" t="str">
            <v>p.(=)</v>
          </cell>
          <cell r="G59">
            <v>0</v>
          </cell>
          <cell r="I59">
            <v>0</v>
          </cell>
        </row>
        <row r="60">
          <cell r="D60" t="str">
            <v>c.232C&gt;T</v>
          </cell>
          <cell r="E60" t="str">
            <v>p.(Pro78Ser)</v>
          </cell>
          <cell r="G60">
            <v>0</v>
          </cell>
          <cell r="I60">
            <v>0</v>
          </cell>
        </row>
        <row r="61">
          <cell r="D61" t="str">
            <v>c.235A&gt;G</v>
          </cell>
          <cell r="E61" t="str">
            <v>p.(Ile79Val)</v>
          </cell>
          <cell r="F61" t="str">
            <v>Yes</v>
          </cell>
          <cell r="G61">
            <v>0</v>
          </cell>
          <cell r="I61">
            <v>0</v>
          </cell>
        </row>
        <row r="62">
          <cell r="D62" t="str">
            <v>c.237A&gt;C</v>
          </cell>
          <cell r="E62" t="str">
            <v>p.(=)</v>
          </cell>
          <cell r="G62">
            <v>0</v>
          </cell>
          <cell r="I62">
            <v>0</v>
          </cell>
        </row>
        <row r="63">
          <cell r="D63" t="str">
            <v>c.238A&gt;G</v>
          </cell>
          <cell r="E63" t="str">
            <v>p.(Ile80Val)</v>
          </cell>
          <cell r="F63" t="str">
            <v>Yes</v>
          </cell>
          <cell r="G63">
            <v>1</v>
          </cell>
          <cell r="H63">
            <v>0.82840000000000003</v>
          </cell>
          <cell r="I63">
            <v>0</v>
          </cell>
          <cell r="J63">
            <v>1</v>
          </cell>
          <cell r="K63">
            <v>0.82840000000000003</v>
          </cell>
        </row>
        <row r="64">
          <cell r="D64" t="str">
            <v>c.241T&gt;A</v>
          </cell>
          <cell r="E64" t="str">
            <v>p.(Phe81Ile)</v>
          </cell>
          <cell r="G64">
            <v>0</v>
          </cell>
          <cell r="H64">
            <v>1</v>
          </cell>
          <cell r="I64">
            <v>4</v>
          </cell>
          <cell r="J64">
            <v>1.2616649999999998</v>
          </cell>
          <cell r="K64">
            <v>1.2616649999999998</v>
          </cell>
        </row>
        <row r="65">
          <cell r="D65" t="str">
            <v>c.241T&gt;C</v>
          </cell>
          <cell r="E65" t="str">
            <v>p.(Phe81Leu)</v>
          </cell>
          <cell r="F65" t="str">
            <v>Yes</v>
          </cell>
          <cell r="G65">
            <v>0</v>
          </cell>
          <cell r="I65">
            <v>0</v>
          </cell>
        </row>
        <row r="66">
          <cell r="D66" t="str">
            <v>c.243C&gt;T</v>
          </cell>
          <cell r="E66" t="str">
            <v>p.(=)</v>
          </cell>
          <cell r="F66" t="str">
            <v>Yes</v>
          </cell>
          <cell r="G66">
            <v>0</v>
          </cell>
          <cell r="I66">
            <v>0</v>
          </cell>
        </row>
        <row r="67">
          <cell r="D67" t="str">
            <v>c.244A&gt;T</v>
          </cell>
          <cell r="E67" t="str">
            <v>p.(Lys82*)</v>
          </cell>
          <cell r="G67">
            <v>0</v>
          </cell>
          <cell r="I67">
            <v>0</v>
          </cell>
        </row>
        <row r="68">
          <cell r="D68" t="str">
            <v>c.247G&gt;C</v>
          </cell>
          <cell r="E68" t="str">
            <v>p.(Glu83Gln)</v>
          </cell>
          <cell r="G68">
            <v>0</v>
          </cell>
          <cell r="I68">
            <v>0</v>
          </cell>
        </row>
        <row r="69">
          <cell r="D69" t="str">
            <v>c.250C&gt;T</v>
          </cell>
          <cell r="E69" t="str">
            <v>p.(Gln84*)</v>
          </cell>
          <cell r="G69">
            <v>1</v>
          </cell>
          <cell r="H69">
            <v>1.3494999999999999</v>
          </cell>
          <cell r="I69">
            <v>1</v>
          </cell>
          <cell r="J69">
            <v>1.1499999999999999</v>
          </cell>
          <cell r="K69">
            <v>1.5519249999999998</v>
          </cell>
        </row>
        <row r="70">
          <cell r="D70" t="str">
            <v>c.260C&gt;G</v>
          </cell>
          <cell r="E70" t="str">
            <v>p.(Thr87Ser)</v>
          </cell>
          <cell r="F70" t="str">
            <v>Yes</v>
          </cell>
          <cell r="G70">
            <v>0</v>
          </cell>
          <cell r="I70">
            <v>0</v>
          </cell>
        </row>
        <row r="71">
          <cell r="D71" t="str">
            <v>c.266C&gt;T</v>
          </cell>
          <cell r="E71" t="str">
            <v>p.(Pro89Leu)</v>
          </cell>
          <cell r="G71">
            <v>0</v>
          </cell>
          <cell r="H71">
            <v>1</v>
          </cell>
          <cell r="I71">
            <v>1</v>
          </cell>
          <cell r="J71">
            <v>1.79</v>
          </cell>
          <cell r="K71">
            <v>1.79</v>
          </cell>
        </row>
        <row r="72">
          <cell r="D72" t="str">
            <v>c.267G&gt;A</v>
          </cell>
          <cell r="E72" t="str">
            <v>p.(=)</v>
          </cell>
          <cell r="G72">
            <v>0</v>
          </cell>
          <cell r="I72">
            <v>0</v>
          </cell>
        </row>
        <row r="73">
          <cell r="D73" t="str">
            <v>c.273C&gt;T</v>
          </cell>
          <cell r="E73" t="str">
            <v>p.(=)</v>
          </cell>
          <cell r="G73">
            <v>0</v>
          </cell>
          <cell r="I73">
            <v>0</v>
          </cell>
        </row>
        <row r="74">
          <cell r="D74" t="str">
            <v>c.277_317-726delinsCCAT</v>
          </cell>
          <cell r="E74" t="str">
            <v>p.?</v>
          </cell>
          <cell r="F74" t="str">
            <v>Yes</v>
          </cell>
          <cell r="G74">
            <v>3</v>
          </cell>
          <cell r="H74">
            <v>44.647254080575998</v>
          </cell>
          <cell r="I74">
            <v>0</v>
          </cell>
          <cell r="J74">
            <v>1</v>
          </cell>
          <cell r="K74">
            <v>44.647254080575998</v>
          </cell>
        </row>
        <row r="75">
          <cell r="D75" t="str">
            <v>c.280C&gt;T</v>
          </cell>
          <cell r="E75" t="str">
            <v>p.(Pro94Ser)</v>
          </cell>
          <cell r="G75">
            <v>0</v>
          </cell>
          <cell r="I75">
            <v>0</v>
          </cell>
        </row>
        <row r="76">
          <cell r="D76" t="str">
            <v>c.289G&gt;T</v>
          </cell>
          <cell r="E76" t="str">
            <v>p.(Glu97*)</v>
          </cell>
          <cell r="F76" t="str">
            <v>Yes</v>
          </cell>
          <cell r="G76">
            <v>0</v>
          </cell>
          <cell r="I76">
            <v>0</v>
          </cell>
        </row>
        <row r="77">
          <cell r="D77" t="str">
            <v>c.296A&gt;G</v>
          </cell>
          <cell r="E77" t="str">
            <v>p.(Asp99Gly)</v>
          </cell>
          <cell r="F77" t="str">
            <v>Yes</v>
          </cell>
          <cell r="G77">
            <v>0</v>
          </cell>
          <cell r="I77">
            <v>0</v>
          </cell>
        </row>
        <row r="78">
          <cell r="D78" t="str">
            <v>c.296A&gt;G</v>
          </cell>
          <cell r="E78" t="str">
            <v>p.(Asp99Gly)</v>
          </cell>
          <cell r="G78">
            <v>0</v>
          </cell>
          <cell r="I78">
            <v>0</v>
          </cell>
        </row>
        <row r="79">
          <cell r="D79" t="str">
            <v>c.305A&gt;G</v>
          </cell>
          <cell r="E79" t="str">
            <v>p.(Lys102Arg)</v>
          </cell>
          <cell r="G79">
            <v>1</v>
          </cell>
          <cell r="H79">
            <v>3.73E-2</v>
          </cell>
          <cell r="I79">
            <v>1</v>
          </cell>
          <cell r="J79">
            <v>0.9</v>
          </cell>
          <cell r="K79">
            <v>3.3570000000000003E-2</v>
          </cell>
        </row>
        <row r="80">
          <cell r="D80" t="str">
            <v>c.303C&gt;T</v>
          </cell>
          <cell r="E80" t="str">
            <v>p.(=)</v>
          </cell>
          <cell r="G80">
            <v>0</v>
          </cell>
          <cell r="I80">
            <v>0</v>
          </cell>
        </row>
        <row r="81">
          <cell r="D81" t="str">
            <v>c.316+1G&gt;T</v>
          </cell>
          <cell r="E81" t="str">
            <v>p.(=)</v>
          </cell>
          <cell r="F81" t="str">
            <v>Yes</v>
          </cell>
          <cell r="G81">
            <v>1</v>
          </cell>
          <cell r="H81">
            <v>2.1391</v>
          </cell>
          <cell r="I81">
            <v>0</v>
          </cell>
          <cell r="J81">
            <v>1</v>
          </cell>
          <cell r="K81">
            <v>2.1391</v>
          </cell>
        </row>
        <row r="82">
          <cell r="D82" t="str">
            <v>c.316+108A&gt;G</v>
          </cell>
          <cell r="E82" t="str">
            <v>p.(=)</v>
          </cell>
          <cell r="G82">
            <v>0</v>
          </cell>
          <cell r="I82">
            <v>0</v>
          </cell>
        </row>
        <row r="83">
          <cell r="D83" t="str">
            <v>c.316+12A&gt;G</v>
          </cell>
          <cell r="E83" t="str">
            <v>p.(=)</v>
          </cell>
          <cell r="G83">
            <v>0</v>
          </cell>
          <cell r="I83">
            <v>0</v>
          </cell>
        </row>
        <row r="84">
          <cell r="D84" t="str">
            <v>c.316+13A&gt;G</v>
          </cell>
          <cell r="E84" t="str">
            <v>p.(=)</v>
          </cell>
          <cell r="G84">
            <v>0</v>
          </cell>
          <cell r="I84">
            <v>0</v>
          </cell>
        </row>
        <row r="85">
          <cell r="D85" t="str">
            <v>c.316+18G&gt;A</v>
          </cell>
          <cell r="E85" t="str">
            <v>p.(=)</v>
          </cell>
          <cell r="G85">
            <v>0</v>
          </cell>
          <cell r="I85">
            <v>0</v>
          </cell>
        </row>
        <row r="86">
          <cell r="D86" t="str">
            <v>c.316+30G&gt;A</v>
          </cell>
          <cell r="E86" t="str">
            <v>p.(=)</v>
          </cell>
          <cell r="G86">
            <v>0</v>
          </cell>
          <cell r="I86">
            <v>0</v>
          </cell>
        </row>
        <row r="87">
          <cell r="D87" t="str">
            <v>c.316+329A&gt;G</v>
          </cell>
          <cell r="E87" t="str">
            <v>p.(=)</v>
          </cell>
          <cell r="G87">
            <v>0</v>
          </cell>
          <cell r="H87">
            <v>1</v>
          </cell>
          <cell r="I87">
            <v>1</v>
          </cell>
          <cell r="J87">
            <v>0.69</v>
          </cell>
          <cell r="K87">
            <v>0.69</v>
          </cell>
        </row>
        <row r="88">
          <cell r="D88" t="str">
            <v>c.316+330G&gt;A</v>
          </cell>
          <cell r="E88" t="str">
            <v>p.(=)</v>
          </cell>
          <cell r="G88">
            <v>0</v>
          </cell>
          <cell r="H88">
            <v>1</v>
          </cell>
          <cell r="I88">
            <v>1</v>
          </cell>
          <cell r="J88">
            <v>1.77</v>
          </cell>
          <cell r="K88">
            <v>1.77</v>
          </cell>
        </row>
        <row r="89">
          <cell r="D89" t="str">
            <v>c.316+33C&gt;A</v>
          </cell>
          <cell r="E89" t="str">
            <v>p.(=)</v>
          </cell>
          <cell r="G89">
            <v>0</v>
          </cell>
          <cell r="I89">
            <v>0</v>
          </cell>
        </row>
        <row r="90">
          <cell r="D90" t="str">
            <v>c.316+38A&gt;G</v>
          </cell>
          <cell r="E90" t="str">
            <v>p.(=)</v>
          </cell>
          <cell r="G90">
            <v>0</v>
          </cell>
          <cell r="I90">
            <v>0</v>
          </cell>
        </row>
        <row r="91">
          <cell r="D91" t="str">
            <v>c.316+65A&gt;G</v>
          </cell>
          <cell r="E91" t="str">
            <v>p.(=)</v>
          </cell>
          <cell r="G91">
            <v>0</v>
          </cell>
          <cell r="H91">
            <v>1</v>
          </cell>
          <cell r="I91">
            <v>1</v>
          </cell>
          <cell r="J91">
            <v>0.89</v>
          </cell>
          <cell r="K91">
            <v>0.89</v>
          </cell>
        </row>
        <row r="92">
          <cell r="D92" t="str">
            <v>c.316+71T&gt;G</v>
          </cell>
          <cell r="E92" t="str">
            <v>p.(=)</v>
          </cell>
          <cell r="G92">
            <v>0</v>
          </cell>
          <cell r="I92">
            <v>0</v>
          </cell>
        </row>
        <row r="93">
          <cell r="D93" t="str">
            <v>c.316+9T&gt;A</v>
          </cell>
          <cell r="E93" t="str">
            <v>p.(=)</v>
          </cell>
          <cell r="G93">
            <v>0</v>
          </cell>
          <cell r="I93">
            <v>0</v>
          </cell>
        </row>
        <row r="94">
          <cell r="D94" t="str">
            <v>c.316C&gt;T</v>
          </cell>
          <cell r="E94" t="str">
            <v>c.316 is a G, not a C</v>
          </cell>
          <cell r="G94">
            <v>0</v>
          </cell>
          <cell r="I94">
            <v>0</v>
          </cell>
        </row>
      </sheetData>
      <sheetData sheetId="2"/>
      <sheetData sheetId="3"/>
      <sheetData sheetId="4">
        <row r="1">
          <cell r="D1" t="str">
            <v>HGVSNucleotideNew</v>
          </cell>
          <cell r="E1" t="str">
            <v>Protein Descr.</v>
          </cell>
          <cell r="F1" t="str">
            <v>Priority</v>
          </cell>
          <cell r="G1" t="str">
            <v>AGVGD score</v>
          </cell>
          <cell r="H1" t="str">
            <v>Sean's Functional Domain</v>
          </cell>
          <cell r="I1" t="str">
            <v>Other prior</v>
          </cell>
          <cell r="J1" t="str">
            <v>Applicable prior</v>
          </cell>
          <cell r="K1" t="str">
            <v>Adjusted prior</v>
          </cell>
          <cell r="L1" t="str">
            <v>Use in analysis</v>
          </cell>
          <cell r="M1" t="str">
            <v>Change in final class with adjusted prior</v>
          </cell>
          <cell r="N1" t="str">
            <v>Multifactorial Classification</v>
          </cell>
          <cell r="O1" t="str">
            <v>Rationale (For all information)</v>
          </cell>
          <cell r="P1" t="str">
            <v>Evidence Used</v>
          </cell>
          <cell r="Q1" t="str">
            <v>Multifactorial Classification</v>
          </cell>
          <cell r="R1" t="str">
            <v>MultiFac Rationale (For Information that will be published)</v>
          </cell>
          <cell r="S1" t="str">
            <v>Evidence Used</v>
          </cell>
          <cell r="T1" t="str">
            <v>Published Multifac Posterior Probability</v>
          </cell>
          <cell r="U1" t="str">
            <v>Published Multifac Reference</v>
          </cell>
          <cell r="V1" t="str">
            <v>ENIGMA Classification</v>
          </cell>
          <cell r="W1" t="str">
            <v xml:space="preserve">Rationale </v>
          </cell>
          <cell r="X1" t="str">
            <v>Evidence</v>
          </cell>
          <cell r="Y1" t="str">
            <v>Applicable Classification</v>
          </cell>
          <cell r="Z1" t="str">
            <v xml:space="preserve">Applicable Rationale </v>
          </cell>
          <cell r="AA1" t="str">
            <v>Comments</v>
          </cell>
          <cell r="AB1" t="str">
            <v>ClinVar Classification</v>
          </cell>
          <cell r="AC1" t="str">
            <v>Clinvar Submitter</v>
          </cell>
          <cell r="AD1" t="str">
            <v>Clinvar Submitter Rationale</v>
          </cell>
          <cell r="AE1" t="str">
            <v>Clinvar Submitter Rationale Summary</v>
          </cell>
          <cell r="AF1" t="str">
            <v>Extra information?</v>
          </cell>
          <cell r="AG1" t="str">
            <v>Conflicting Classification</v>
          </cell>
          <cell r="AH1" t="str">
            <v>New Calc Segregation LR</v>
          </cell>
          <cell r="AI1" t="str">
            <v>New Calc Path LR</v>
          </cell>
          <cell r="AJ1" t="str">
            <v>New Calc Co-occ LR</v>
          </cell>
          <cell r="AK1" t="str">
            <v>New Calc Fam Hist LR</v>
          </cell>
          <cell r="AL1" t="str">
            <v>New Calc Caco-LRs</v>
          </cell>
          <cell r="AM1" t="str">
            <v>Combined LR</v>
          </cell>
          <cell r="AN1" t="str">
            <v>Combined LR (To Publish)</v>
          </cell>
          <cell r="AO1" t="str">
            <v>New Calc Prior</v>
          </cell>
          <cell r="AP1" t="str">
            <v>New Calc Posterior Odds</v>
          </cell>
          <cell r="AQ1" t="str">
            <v>New Calc Posterior Probability</v>
          </cell>
          <cell r="AR1" t="str">
            <v xml:space="preserve">New Calc Posterior Odds (To Publish) </v>
          </cell>
          <cell r="AS1" t="str">
            <v xml:space="preserve">New Calc Posterior Probability (To Publish) </v>
          </cell>
        </row>
        <row r="2">
          <cell r="D2" t="str">
            <v>c.68-16T&gt;A</v>
          </cell>
          <cell r="E2" t="str">
            <v>p.(=)</v>
          </cell>
          <cell r="V2">
            <v>3</v>
          </cell>
          <cell r="W2" t="str">
            <v>Insufficient evidence to determine clinical significance.</v>
          </cell>
          <cell r="Y2">
            <v>3</v>
          </cell>
          <cell r="Z2" t="str">
            <v xml:space="preserve">Insufficient evidence to determine clinical significance. </v>
          </cell>
          <cell r="AB2" t="str">
            <v>Likely Benign (1)</v>
          </cell>
          <cell r="AC2" t="str">
            <v>Genedx</v>
          </cell>
          <cell r="AD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v>
          </cell>
          <cell r="AE2" t="str">
            <v>GeneDx: &gt;=1 of the following: conservative change, poorly conserved site, benign by prediction tools, population frequency not consistent with disease</v>
          </cell>
          <cell r="AF2" t="str">
            <v>No</v>
          </cell>
          <cell r="AG2" t="str">
            <v>Yes - unable to classify using GeneDx rules</v>
          </cell>
          <cell r="AI2" t="str">
            <v/>
          </cell>
          <cell r="AL2" t="str">
            <v/>
          </cell>
          <cell r="AM2">
            <v>0</v>
          </cell>
          <cell r="AO2">
            <v>0.34</v>
          </cell>
          <cell r="AP2">
            <v>0</v>
          </cell>
          <cell r="AQ2">
            <v>0</v>
          </cell>
        </row>
        <row r="3">
          <cell r="D3" t="str">
            <v>c.68-17A&gt;G</v>
          </cell>
          <cell r="E3" t="str">
            <v>p.(=)</v>
          </cell>
          <cell r="V3">
            <v>3</v>
          </cell>
          <cell r="W3" t="str">
            <v>Insufficient evidence to determine clinical significance.</v>
          </cell>
          <cell r="Y3">
            <v>3</v>
          </cell>
          <cell r="Z3" t="str">
            <v xml:space="preserve">Insufficient evidence to determine clinical significance. </v>
          </cell>
          <cell r="AI3" t="str">
            <v/>
          </cell>
          <cell r="AL3" t="str">
            <v/>
          </cell>
          <cell r="AM3">
            <v>0</v>
          </cell>
          <cell r="AO3">
            <v>0.04</v>
          </cell>
          <cell r="AP3">
            <v>0</v>
          </cell>
          <cell r="AQ3">
            <v>0</v>
          </cell>
        </row>
        <row r="4">
          <cell r="D4" t="str">
            <v>c.68-6_68-5insT</v>
          </cell>
          <cell r="E4" t="str">
            <v>p.(=)</v>
          </cell>
          <cell r="V4">
            <v>3</v>
          </cell>
          <cell r="W4" t="str">
            <v>Insufficient evidence to determine clinical significance.</v>
          </cell>
          <cell r="Y4">
            <v>3</v>
          </cell>
          <cell r="Z4" t="str">
            <v xml:space="preserve">Insufficient evidence to determine clinical significance. </v>
          </cell>
          <cell r="AI4" t="str">
            <v/>
          </cell>
          <cell r="AL4" t="str">
            <v/>
          </cell>
          <cell r="AM4">
            <v>0</v>
          </cell>
          <cell r="AO4">
            <v>0.34</v>
          </cell>
          <cell r="AP4">
            <v>0</v>
          </cell>
          <cell r="AQ4">
            <v>0</v>
          </cell>
        </row>
        <row r="5">
          <cell r="D5" t="str">
            <v>c.68-7T&gt;A</v>
          </cell>
          <cell r="E5" t="str">
            <v>p.(=)</v>
          </cell>
          <cell r="G5" t="str">
            <v>N/A</v>
          </cell>
          <cell r="I5">
            <v>0.34</v>
          </cell>
          <cell r="J5">
            <v>0.34</v>
          </cell>
          <cell r="N5">
            <v>1</v>
          </cell>
          <cell r="O5" t="str">
            <v>IARC class based on posterior probability from multifactorial likelihood analysis, thresholds for class as per Plon et al. 2008 (PMID: 18951446). Class 1 Not Pathogenic based on posterior probability = 1.1651x10-106.</v>
          </cell>
          <cell r="P5" t="str">
            <v>BCAC Pathology, Case Control (European, Asian)</v>
          </cell>
          <cell r="Q5">
            <v>1</v>
          </cell>
          <cell r="R5" t="str">
            <v>Refer to Paolo's paper</v>
          </cell>
          <cell r="Y5">
            <v>1</v>
          </cell>
          <cell r="Z5" t="str">
            <v>IARC class based on posterior probability from multifactorial likelihood analysis, thresholds for class as per Plon et al. 2008 (PMID: 18951446). Class 1 Not Pathogenic based on posterior probability = 1.1651x10-106.</v>
          </cell>
          <cell r="AB5" t="str">
            <v>Benign(5);Likely benign(6);Uncertain significance(3)</v>
          </cell>
          <cell r="AC5" t="str">
            <v>Invitae, GeneDx, Counsyl, Pathway Genomics, Emory Genetics, Michigan Medican Genetics, Illumina, Labcorp, University Hospital of North Norway, Sharing Clinical Reports Project (Benign/Likely Benign), Genetics Diagnostic Laboratory,Children's Hospital of Eastern Ontario, Breast Cancer Information Core (BIC) (BRCA2), Division of Genomic Diagnostics,The Children's Hospital of Philadelphia (Uncertain Significance)</v>
          </cell>
          <cell r="AD5" t="str">
            <v>The variant is found in BRCA1-BRCA2,ENDOM-HEREDIC,BR-OV-HEREDIC panel(s). (GeneDx), Variant summary: The BRCA2 c.68-7T&gt;A variant involves the alteration of a non-conserved intronic nucleotide. 2/5 splice prediction tools predict a significant impact on normal splicing. Although functional studies evaluating the splicing effect of this variant show a production of a exon 3 deletion transcript wild type control DNA also showed the production of this exon 3 deletion transcript albeit at a lesser quantitative amount (Sanz_2010 and Muller_2010). Furthermore, an additional functional study evaluating the variant of interest's effect on key aspects of BRCA2 function such homologous recombination and sensitivity to DNA damaging agents showed comparable abilities to the wild-type BRCA2. This variant was found in 282/118368 control chromosomes at a frequency of 0.0023824, which is approximately 3.2 times the estimated maximal expected allele frequency of a pathogenic BRCA2 variant (0.0007503), suggesting this variant is likely a benign polymorphism. This variant has been reported in many HBOC patients/families. It has been shown not to cosegregate with disease in two families (Santos_2014). In addition, the variant has been reported to co-occur with multiple different deleterious variants in BRCA1/2 (UMD), strongly suggesting for a benign outcome. Most of the clinical diagnostic laboratories in ClinVar have classified this variant as benign/likely benign. Taken together, this variant is classified as benign. (LabCorp)</v>
          </cell>
          <cell r="AE5" t="str">
            <v>LabCorp: Skipping of exon 3 also seen in control DNA, Functional studies of splicing effect show BRCA2 function comparable to WT; frequency in population above maximum expected for pathogenic, does not co-segregate with disease, reported to co-occur with pathogenic in UMD.</v>
          </cell>
          <cell r="AF5" t="str">
            <v>No</v>
          </cell>
          <cell r="AG5" t="str">
            <v>No</v>
          </cell>
          <cell r="AI5">
            <v>2.396441454E-14</v>
          </cell>
          <cell r="AL5">
            <v>9.4375599935160888E-93</v>
          </cell>
          <cell r="AM5">
            <v>2.2616559993073926E-106</v>
          </cell>
          <cell r="AN5">
            <v>5.1150878592031208E-212</v>
          </cell>
          <cell r="AO5">
            <v>0.34</v>
          </cell>
          <cell r="AP5">
            <v>1.1650955147947177E-106</v>
          </cell>
          <cell r="AQ5">
            <v>1.1650955147947177E-106</v>
          </cell>
        </row>
        <row r="6">
          <cell r="D6" t="str">
            <v>c.68-7del</v>
          </cell>
          <cell r="E6" t="str">
            <v>p.(=)</v>
          </cell>
          <cell r="F6" t="str">
            <v>Yes</v>
          </cell>
          <cell r="G6" t="str">
            <v>N/A</v>
          </cell>
          <cell r="I6">
            <v>0.04</v>
          </cell>
          <cell r="J6">
            <v>0.04</v>
          </cell>
          <cell r="N6">
            <v>2</v>
          </cell>
          <cell r="O6" t="str">
            <v>IARC class based on posterior probability from multifactorial likelihood analysis, thresholds for class as per Plon et al. 2008 (PMID: 18951446). Class 2 Likely Not Pathogenic based on posterior probability = 0.013157895.</v>
          </cell>
          <cell r="P6" t="str">
            <v>BRCA2 Partial Exon 3 Skipping (Pathology)</v>
          </cell>
          <cell r="V6">
            <v>1</v>
          </cell>
          <cell r="W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Y6">
            <v>1</v>
          </cell>
          <cell r="Z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AB6" t="str">
            <v>Benign(1);Uncertain significance(1)</v>
          </cell>
          <cell r="AC6" t="str">
            <v>Invitae (Benign), Institute for Biomarker Research,Medical Diagnostic Laboratories, L.L.C. (Uncertain)</v>
          </cell>
          <cell r="AF6" t="str">
            <v>No</v>
          </cell>
          <cell r="AG6" t="str">
            <v>No</v>
          </cell>
          <cell r="AI6">
            <v>0.32</v>
          </cell>
          <cell r="AL6" t="str">
            <v/>
          </cell>
          <cell r="AM6">
            <v>0.32</v>
          </cell>
          <cell r="AN6">
            <v>0.32</v>
          </cell>
          <cell r="AO6">
            <v>0.04</v>
          </cell>
          <cell r="AP6">
            <v>1.3333333333333334E-2</v>
          </cell>
          <cell r="AQ6">
            <v>1.3157894736842105E-2</v>
          </cell>
          <cell r="AR6">
            <v>1.3333333333333334E-2</v>
          </cell>
          <cell r="AS6">
            <v>1.3157894736842105E-2</v>
          </cell>
        </row>
        <row r="7">
          <cell r="D7" t="str">
            <v>c.68-7dup</v>
          </cell>
          <cell r="E7" t="str">
            <v>p.(=)</v>
          </cell>
          <cell r="F7" t="str">
            <v>Yes</v>
          </cell>
          <cell r="V7">
            <v>1</v>
          </cell>
          <cell r="W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Y7">
            <v>1</v>
          </cell>
          <cell r="Z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AI7" t="str">
            <v/>
          </cell>
          <cell r="AL7" t="str">
            <v/>
          </cell>
          <cell r="AM7">
            <v>0</v>
          </cell>
          <cell r="AO7">
            <v>0.04</v>
          </cell>
          <cell r="AP7">
            <v>0</v>
          </cell>
          <cell r="AQ7">
            <v>0</v>
          </cell>
        </row>
        <row r="8">
          <cell r="D8" t="str">
            <v>c.68-3T&gt;G</v>
          </cell>
          <cell r="E8" t="str">
            <v>p.(=)</v>
          </cell>
          <cell r="F8" t="str">
            <v>Yes</v>
          </cell>
          <cell r="G8" t="str">
            <v>N/A</v>
          </cell>
          <cell r="I8">
            <v>0.97</v>
          </cell>
          <cell r="J8">
            <v>0.97</v>
          </cell>
          <cell r="N8">
            <v>3</v>
          </cell>
          <cell r="O8" t="str">
            <v xml:space="preserve">Insufficient evidence to determine clinical significance. Combined LR 0.5-2. </v>
          </cell>
          <cell r="P8" t="str">
            <v>BRCA2 Partial Exon 3 Skipping (Pathology)</v>
          </cell>
          <cell r="Q8">
            <v>3</v>
          </cell>
          <cell r="R8" t="str">
            <v xml:space="preserve">Insufficient evidence to determine clinical significance. Combined LR 0.5-2. </v>
          </cell>
          <cell r="S8" t="str">
            <v>BRCA2 Partial Exon 3 Skipping (Pathology)</v>
          </cell>
          <cell r="Y8">
            <v>3</v>
          </cell>
          <cell r="Z8" t="str">
            <v xml:space="preserve">Insufficient evidence to determine clinical significance. </v>
          </cell>
          <cell r="AB8" t="str">
            <v>Uncertain Significance (1)</v>
          </cell>
          <cell r="AC8" t="str">
            <v>Ambry</v>
          </cell>
          <cell r="AF8" t="str">
            <v>No</v>
          </cell>
          <cell r="AG8" t="str">
            <v>No</v>
          </cell>
          <cell r="AI8">
            <v>1.06</v>
          </cell>
          <cell r="AL8" t="str">
            <v/>
          </cell>
          <cell r="AM8">
            <v>1.06</v>
          </cell>
          <cell r="AN8">
            <v>1.06</v>
          </cell>
          <cell r="AO8">
            <v>0.97</v>
          </cell>
          <cell r="AP8">
            <v>34.273333333333305</v>
          </cell>
          <cell r="AQ8">
            <v>0.97164997164997158</v>
          </cell>
          <cell r="AR8">
            <v>34.273333333333305</v>
          </cell>
          <cell r="AS8">
            <v>0.97164997164997158</v>
          </cell>
        </row>
        <row r="9">
          <cell r="D9" t="str">
            <v>c.68-2A&gt;C</v>
          </cell>
          <cell r="E9" t="str">
            <v>p.(=)</v>
          </cell>
          <cell r="V9">
            <v>4</v>
          </cell>
          <cell r="W9" t="str">
            <v>Consensus donor/acceptor site variant allele with high likelihood to result in splicing aberration with pathogenic consequences</v>
          </cell>
          <cell r="Y9">
            <v>4</v>
          </cell>
          <cell r="Z9" t="str">
            <v>Consensus donor/acceptor site variant allele with high likelihood to result in splicing aberration with pathogenic consequences</v>
          </cell>
          <cell r="AI9" t="str">
            <v/>
          </cell>
          <cell r="AL9" t="str">
            <v/>
          </cell>
          <cell r="AM9">
            <v>0</v>
          </cell>
          <cell r="AO9">
            <v>0.97</v>
          </cell>
          <cell r="AP9">
            <v>0</v>
          </cell>
          <cell r="AQ9">
            <v>0</v>
          </cell>
        </row>
        <row r="10">
          <cell r="D10" t="str">
            <v>c.68-2A&gt;T</v>
          </cell>
          <cell r="E10" t="str">
            <v>p.(=)</v>
          </cell>
          <cell r="V10">
            <v>4</v>
          </cell>
          <cell r="W10" t="str">
            <v>Consensus donor/acceptor site variant allele with high likelihood to result in splicing aberration with pathogenic consequences</v>
          </cell>
          <cell r="Y10">
            <v>4</v>
          </cell>
          <cell r="Z10" t="str">
            <v>Consensus donor/acceptor site variant allele with high likelihood to result in splicing aberration with pathogenic consequences</v>
          </cell>
          <cell r="AI10" t="str">
            <v/>
          </cell>
          <cell r="AL10" t="str">
            <v/>
          </cell>
          <cell r="AM10">
            <v>0</v>
          </cell>
          <cell r="AO10">
            <v>0.97</v>
          </cell>
          <cell r="AP10">
            <v>0</v>
          </cell>
          <cell r="AQ10">
            <v>0</v>
          </cell>
        </row>
        <row r="11">
          <cell r="D11" t="str">
            <v>c.68-2A&gt;G</v>
          </cell>
          <cell r="E11" t="str">
            <v>p.(=)</v>
          </cell>
          <cell r="V11">
            <v>4</v>
          </cell>
          <cell r="W11" t="str">
            <v>Consensus donor/acceptor site variant allele with high likelihood to result in splicing aberration with pathogenic consequences</v>
          </cell>
          <cell r="Y11">
            <v>4</v>
          </cell>
          <cell r="Z11" t="str">
            <v>Consensus donor/acceptor site variant allele with high likelihood to result in splicing aberration with pathogenic consequences</v>
          </cell>
          <cell r="AB11" t="str">
            <v>Likely Pathogenic (1)</v>
          </cell>
          <cell r="AC11" t="str">
            <v>Ambry</v>
          </cell>
          <cell r="AF11" t="str">
            <v>No</v>
          </cell>
          <cell r="AG11" t="str">
            <v>No</v>
          </cell>
          <cell r="AI11" t="str">
            <v/>
          </cell>
          <cell r="AL11" t="str">
            <v/>
          </cell>
          <cell r="AM11">
            <v>0</v>
          </cell>
          <cell r="AO11">
            <v>0.97</v>
          </cell>
          <cell r="AP11">
            <v>0</v>
          </cell>
          <cell r="AQ11">
            <v>0</v>
          </cell>
        </row>
        <row r="12">
          <cell r="D12" t="str">
            <v>c.68-1G&gt;A</v>
          </cell>
          <cell r="E12" t="str">
            <v>p.(=)</v>
          </cell>
          <cell r="V12">
            <v>4</v>
          </cell>
          <cell r="W12" t="str">
            <v>Consensus donor/acceptor site variant allele with high likelihood to result in splicing aberration with pathogenic consequences</v>
          </cell>
          <cell r="Y12">
            <v>4</v>
          </cell>
          <cell r="Z12" t="str">
            <v>Consensus donor/acceptor site variant allele with high likelihood to result in splicing aberration with pathogenic consequences</v>
          </cell>
          <cell r="AI12" t="str">
            <v/>
          </cell>
          <cell r="AL12" t="str">
            <v/>
          </cell>
          <cell r="AM12">
            <v>0</v>
          </cell>
          <cell r="AO12">
            <v>0.97</v>
          </cell>
          <cell r="AP12">
            <v>0</v>
          </cell>
          <cell r="AQ12">
            <v>0</v>
          </cell>
        </row>
        <row r="13">
          <cell r="D13" t="str">
            <v>c.68-1G&gt;C</v>
          </cell>
          <cell r="E13" t="str">
            <v>p.(=)</v>
          </cell>
          <cell r="V13">
            <v>4</v>
          </cell>
          <cell r="W13" t="str">
            <v>Consensus donor/acceptor site variant allele with high likelihood to result in splicing aberration with pathogenic consequences</v>
          </cell>
          <cell r="Y13">
            <v>4</v>
          </cell>
          <cell r="Z13" t="str">
            <v>Consensus donor/acceptor site variant allele with high likelihood to result in splicing aberration with pathogenic consequences</v>
          </cell>
          <cell r="AI13" t="str">
            <v/>
          </cell>
          <cell r="AL13" t="str">
            <v/>
          </cell>
          <cell r="AM13">
            <v>0</v>
          </cell>
          <cell r="AO13">
            <v>0.97</v>
          </cell>
          <cell r="AP13">
            <v>0</v>
          </cell>
          <cell r="AQ13">
            <v>0</v>
          </cell>
        </row>
        <row r="14">
          <cell r="D14" t="str">
            <v>c.68-1G&gt;T</v>
          </cell>
          <cell r="E14" t="str">
            <v>p.(=)</v>
          </cell>
          <cell r="V14">
            <v>4</v>
          </cell>
          <cell r="W14" t="str">
            <v>Consensus donor/acceptor site variant allele with high likelihood to result in splicing aberration with pathogenic consequences</v>
          </cell>
          <cell r="Y14">
            <v>4</v>
          </cell>
          <cell r="Z14" t="str">
            <v>Consensus donor/acceptor site variant allele with high likelihood to result in splicing aberration with pathogenic consequences</v>
          </cell>
          <cell r="AI14" t="str">
            <v/>
          </cell>
          <cell r="AL14" t="str">
            <v/>
          </cell>
          <cell r="AM14">
            <v>0</v>
          </cell>
          <cell r="AO14">
            <v>0.97</v>
          </cell>
          <cell r="AP14">
            <v>0</v>
          </cell>
          <cell r="AQ14">
            <v>0</v>
          </cell>
        </row>
        <row r="15">
          <cell r="D15" t="str">
            <v>c.71C&gt;T</v>
          </cell>
          <cell r="E15" t="str">
            <v>c.71 is a T, not a C</v>
          </cell>
          <cell r="AA15" t="str">
            <v>Incorrect nomenclature, remove variant</v>
          </cell>
          <cell r="AI15" t="str">
            <v/>
          </cell>
          <cell r="AL15" t="str">
            <v/>
          </cell>
          <cell r="AM15">
            <v>0</v>
          </cell>
          <cell r="AO15" t="str">
            <v/>
          </cell>
        </row>
        <row r="16">
          <cell r="D16" t="str">
            <v>c.72_85delinsTTTAAATAGAT</v>
          </cell>
          <cell r="E16" t="str">
            <v>p.(Leu24_Leu29delinsPheLeuAsnArgPhe)</v>
          </cell>
          <cell r="F16" t="str">
            <v>Yes</v>
          </cell>
          <cell r="G16" t="str">
            <v>C65 (from deleted aas)</v>
          </cell>
          <cell r="H16" t="str">
            <v>Yes</v>
          </cell>
          <cell r="J16">
            <v>0.81</v>
          </cell>
          <cell r="N16">
            <v>4</v>
          </cell>
          <cell r="O16" t="str">
            <v>IARC class based on posterior probability from multifactorial likelihood analysis, thresholds for class as per Plon et al. 2008 (PMID: 18951446). Class 4 Likely Pathogenic based on posterior probability = 0.986351311.</v>
          </cell>
          <cell r="P16" t="str">
            <v>BRCA2 Partial Exon 3 Skipping (Segregation (from clinical enquiry), Pathology)</v>
          </cell>
          <cell r="Q16">
            <v>5</v>
          </cell>
          <cell r="R16" t="str">
            <v>IARC class based on posterior probability from multifactorial likelihood analysis, thresholds for class as per Plon et al. 2008 (PMID: 18951446). Class 4 Likely Pathogenic based on posterior probability = 0.986798374.</v>
          </cell>
          <cell r="S16" t="str">
            <v>BRCA2 Partial Exon 3 Skipping (Segregation (from clinical enquiry), Pathology)</v>
          </cell>
          <cell r="Y16">
            <v>4</v>
          </cell>
          <cell r="Z16" t="str">
            <v>IARC class based on posterior probability from multifactorial likelihood analysis, thresholds for class as per Plon et al. 2008 (PMID: 18951446). Class 4 Likely Pathogenic based on posterior probability = 0.986798374.</v>
          </cell>
          <cell r="AA16" t="str">
            <v>Class change due to nomenclature issue, updated info from kconfab included 2018-03-07</v>
          </cell>
          <cell r="AH16">
            <v>111.22897716</v>
          </cell>
          <cell r="AI16">
            <v>0.98254632960000021</v>
          </cell>
          <cell r="AL16" t="str">
            <v/>
          </cell>
          <cell r="AM16">
            <v>109.28762325372026</v>
          </cell>
          <cell r="AN16">
            <v>109.28762325372026</v>
          </cell>
          <cell r="AO16">
            <v>0.81</v>
          </cell>
          <cell r="AP16">
            <v>465.91039387112335</v>
          </cell>
          <cell r="AQ16">
            <v>0.99785826142847434</v>
          </cell>
          <cell r="AR16">
            <v>465.91039387112335</v>
          </cell>
          <cell r="AS16">
            <v>0.99785826142847434</v>
          </cell>
        </row>
        <row r="17">
          <cell r="D17" t="str">
            <v>c.79A&gt;G</v>
          </cell>
          <cell r="E17" t="str">
            <v>p.(Ile27Val)</v>
          </cell>
          <cell r="V17">
            <v>3</v>
          </cell>
          <cell r="W17" t="str">
            <v>Insufficient evidence to determine clinical significance.</v>
          </cell>
          <cell r="Y17">
            <v>3</v>
          </cell>
          <cell r="Z17" t="str">
            <v xml:space="preserve">Insufficient evidence to determine clinical significance. </v>
          </cell>
          <cell r="AB17" t="str">
            <v>Uncertain significance (3)</v>
          </cell>
          <cell r="AC17" t="str">
            <v>Ambry, Sharing Clinical Reports Project, BIC</v>
          </cell>
          <cell r="AF17" t="str">
            <v>No</v>
          </cell>
          <cell r="AG17" t="str">
            <v>No</v>
          </cell>
          <cell r="AI17" t="str">
            <v/>
          </cell>
          <cell r="AL17" t="str">
            <v/>
          </cell>
          <cell r="AM17">
            <v>0</v>
          </cell>
          <cell r="AO17">
            <v>0.64</v>
          </cell>
          <cell r="AP17">
            <v>0</v>
          </cell>
          <cell r="AQ17">
            <v>0</v>
          </cell>
        </row>
        <row r="18">
          <cell r="D18" t="str">
            <v>c.81-13C&gt;G</v>
          </cell>
          <cell r="E18" t="str">
            <v>BRCA1??</v>
          </cell>
          <cell r="AA18" t="str">
            <v>Incorrect nomenclature, remove variant</v>
          </cell>
          <cell r="AI18" t="str">
            <v/>
          </cell>
          <cell r="AL18" t="str">
            <v/>
          </cell>
          <cell r="AM18">
            <v>0</v>
          </cell>
          <cell r="AO18" t="str">
            <v/>
          </cell>
        </row>
        <row r="19">
          <cell r="D19" t="str">
            <v>c.83G&gt;A</v>
          </cell>
          <cell r="E19" t="str">
            <v>p.(Ser28Asn)</v>
          </cell>
          <cell r="V19">
            <v>3</v>
          </cell>
          <cell r="W19" t="str">
            <v>Insufficient evidence to determine clinical significance.</v>
          </cell>
          <cell r="Y19">
            <v>3</v>
          </cell>
          <cell r="Z19" t="str">
            <v xml:space="preserve">Insufficient evidence to determine clinical significance. </v>
          </cell>
          <cell r="AI19" t="str">
            <v/>
          </cell>
          <cell r="AL19" t="str">
            <v/>
          </cell>
          <cell r="AM19">
            <v>0</v>
          </cell>
          <cell r="AO19">
            <v>0.03</v>
          </cell>
          <cell r="AP19">
            <v>0</v>
          </cell>
          <cell r="AQ19">
            <v>0</v>
          </cell>
        </row>
        <row r="20">
          <cell r="D20" t="str">
            <v>c.90T&gt;C</v>
          </cell>
          <cell r="E20" t="str">
            <v>p.(=)</v>
          </cell>
          <cell r="V20">
            <v>2</v>
          </cell>
          <cell r="W20" t="str">
            <v>Synonymous substitution variant with low bioinformatic likelihood to result in a splicing aberration.</v>
          </cell>
          <cell r="Y20">
            <v>2</v>
          </cell>
          <cell r="Z20" t="str">
            <v>Synonymous substitution variant with low bioinformatic likelihood to result in a splicing aberration.</v>
          </cell>
          <cell r="AB20" t="str">
            <v>Likely Benign (2)</v>
          </cell>
          <cell r="AC20" t="str">
            <v>Ambry, Genedx</v>
          </cell>
          <cell r="AD2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20" t="str">
            <v>GeneDx: &gt;=1 of the following: conservative change, poorly conserved site, benign by prediction tools, population frequency not consistent with disease</v>
          </cell>
          <cell r="AF20" t="str">
            <v>No</v>
          </cell>
          <cell r="AG20" t="str">
            <v>No</v>
          </cell>
          <cell r="AI20" t="str">
            <v/>
          </cell>
          <cell r="AL20" t="str">
            <v/>
          </cell>
          <cell r="AM20">
            <v>0</v>
          </cell>
          <cell r="AO20">
            <v>0.02</v>
          </cell>
          <cell r="AP20">
            <v>0</v>
          </cell>
          <cell r="AQ20">
            <v>0</v>
          </cell>
        </row>
        <row r="21">
          <cell r="D21" t="str">
            <v>c.91T&gt;C</v>
          </cell>
          <cell r="E21" t="str">
            <v>p.(Trp31Arg)</v>
          </cell>
          <cell r="G21" t="str">
            <v>C65</v>
          </cell>
          <cell r="H21" t="str">
            <v>Yes</v>
          </cell>
          <cell r="I21" t="str">
            <v>N/A</v>
          </cell>
          <cell r="J21">
            <v>0.81</v>
          </cell>
          <cell r="K21">
            <v>0.81</v>
          </cell>
          <cell r="L21" t="str">
            <v>Yes</v>
          </cell>
          <cell r="M21" t="str">
            <v>No</v>
          </cell>
          <cell r="N21">
            <v>4</v>
          </cell>
          <cell r="O21" t="str">
            <v>IARC class based on posterior probability from multifactorial likelihood analysis, thresholds for class as per Plon et al. 2008 (PMID: 18951446). Class 4 Likely Pathogenic based on posterior probability = 0.95084711.</v>
          </cell>
          <cell r="P21" t="str">
            <v>Myriad (Co-occurrence, Family History)</v>
          </cell>
          <cell r="Q21">
            <v>4</v>
          </cell>
          <cell r="R21" t="str">
            <v>IARC class based on posterior probability from multifactorial likelihood analysis, thresholds for class as per Plon et al. 2008 (PMID: 18951446). Class 4 Likely Pathogenic based on posterior probability = 0.95084711.</v>
          </cell>
          <cell r="S21" t="str">
            <v>Myriad (Co-occurrence, Family History)</v>
          </cell>
          <cell r="Y21">
            <v>4</v>
          </cell>
          <cell r="Z21" t="str">
            <v>IARC class based on posterior probability from multifactorial likelihood analysis, thresholds for class as per Plon et al. 2008 (PMID: 18951446). Class 4 Likely Pathogenic based on posterior probability = 0.95084711.</v>
          </cell>
          <cell r="AB21" t="str">
            <v>Uncertain significance (1)</v>
          </cell>
          <cell r="AC21" t="str">
            <v>BIC</v>
          </cell>
          <cell r="AF21" t="str">
            <v>No</v>
          </cell>
          <cell r="AG21" t="str">
            <v>No</v>
          </cell>
          <cell r="AI21" t="str">
            <v/>
          </cell>
          <cell r="AJ21">
            <v>1.6663963983633701</v>
          </cell>
          <cell r="AK21">
            <v>2.7230266278566329</v>
          </cell>
          <cell r="AL21" t="str">
            <v/>
          </cell>
          <cell r="AM21">
            <v>4.5376417653078454</v>
          </cell>
          <cell r="AN21">
            <v>4.5376417653078454</v>
          </cell>
          <cell r="AO21">
            <v>0.81</v>
          </cell>
          <cell r="AP21">
            <v>19.344683315259768</v>
          </cell>
          <cell r="AQ21">
            <v>0.95084710907001746</v>
          </cell>
          <cell r="AR21">
            <v>19.344683315259768</v>
          </cell>
          <cell r="AS21">
            <v>0.95084710907001746</v>
          </cell>
        </row>
        <row r="22">
          <cell r="D22" t="str">
            <v>c.91T&gt;A</v>
          </cell>
          <cell r="E22" t="str">
            <v>p.(Trp31Arg)</v>
          </cell>
          <cell r="F22" t="str">
            <v>Yes</v>
          </cell>
          <cell r="G22" t="str">
            <v>C65</v>
          </cell>
          <cell r="H22" t="str">
            <v>Yes</v>
          </cell>
          <cell r="I22" t="str">
            <v>N/A</v>
          </cell>
          <cell r="J22">
            <v>0.81</v>
          </cell>
          <cell r="K22">
            <v>0.81</v>
          </cell>
          <cell r="L22" t="str">
            <v>Yes</v>
          </cell>
          <cell r="M22" t="str">
            <v>No</v>
          </cell>
          <cell r="N22">
            <v>3</v>
          </cell>
          <cell r="O22" t="str">
            <v xml:space="preserve">Insufficient evidence to determine clinical significance. Combined LR 0.5-2. </v>
          </cell>
          <cell r="P22" t="str">
            <v>BRCA2 Partial Exon 3 Skipping (Pathology)</v>
          </cell>
          <cell r="Q22">
            <v>3</v>
          </cell>
          <cell r="R22" t="str">
            <v xml:space="preserve">Insufficient evidence to determine clinical significance. Combined LR 0.5-2. </v>
          </cell>
          <cell r="S22" t="str">
            <v>BRCA2 Partial Exon 3 Skipping (Pathology)</v>
          </cell>
          <cell r="Y22">
            <v>3</v>
          </cell>
          <cell r="Z22" t="str">
            <v xml:space="preserve">Insufficient evidence to determine clinical significance. </v>
          </cell>
          <cell r="AI22">
            <v>0.66</v>
          </cell>
          <cell r="AL22" t="str">
            <v/>
          </cell>
          <cell r="AM22">
            <v>0.66</v>
          </cell>
          <cell r="AN22">
            <v>0.66</v>
          </cell>
          <cell r="AO22">
            <v>0.81</v>
          </cell>
          <cell r="AP22">
            <v>2.8136842105263171</v>
          </cell>
          <cell r="AQ22">
            <v>0.73778636489097438</v>
          </cell>
          <cell r="AR22">
            <v>2.8136842105263171</v>
          </cell>
          <cell r="AS22">
            <v>0.73778636489097438</v>
          </cell>
        </row>
        <row r="23">
          <cell r="D23" t="str">
            <v>c.92G&gt;C</v>
          </cell>
          <cell r="E23" t="str">
            <v>p.(Trp31Ser)</v>
          </cell>
          <cell r="V23">
            <v>3</v>
          </cell>
          <cell r="W23" t="str">
            <v>Insufficient evidence to determine clinical significance.</v>
          </cell>
          <cell r="Y23">
            <v>3</v>
          </cell>
          <cell r="Z23" t="str">
            <v xml:space="preserve">Insufficient evidence to determine clinical significance. </v>
          </cell>
          <cell r="AI23" t="str">
            <v/>
          </cell>
          <cell r="AL23" t="str">
            <v/>
          </cell>
          <cell r="AM23">
            <v>0</v>
          </cell>
          <cell r="AO23">
            <v>0.81</v>
          </cell>
          <cell r="AP23">
            <v>0</v>
          </cell>
          <cell r="AQ23">
            <v>0</v>
          </cell>
        </row>
        <row r="24">
          <cell r="D24" t="str">
            <v>c.93G&gt;C</v>
          </cell>
          <cell r="E24" t="str">
            <v>p.(Trp31Cys)</v>
          </cell>
          <cell r="F24" t="str">
            <v>Yes</v>
          </cell>
          <cell r="V24">
            <v>3</v>
          </cell>
          <cell r="W24" t="str">
            <v>Insufficient evidence to determine clinical significance.</v>
          </cell>
          <cell r="Y24">
            <v>3</v>
          </cell>
          <cell r="Z24" t="str">
            <v xml:space="preserve">Insufficient evidence to determine clinical significance. </v>
          </cell>
          <cell r="AB24" t="str">
            <v>Uncertain significance (1)</v>
          </cell>
          <cell r="AC24" t="str">
            <v>Ambry</v>
          </cell>
          <cell r="AF24" t="str">
            <v>No</v>
          </cell>
          <cell r="AG24" t="str">
            <v>No</v>
          </cell>
          <cell r="AI24" t="str">
            <v/>
          </cell>
          <cell r="AL24" t="str">
            <v/>
          </cell>
          <cell r="AM24">
            <v>0</v>
          </cell>
          <cell r="AO24">
            <v>0.81</v>
          </cell>
          <cell r="AP24">
            <v>0</v>
          </cell>
          <cell r="AQ24">
            <v>0</v>
          </cell>
        </row>
        <row r="25">
          <cell r="D25" t="str">
            <v>c.94A&gt;C</v>
          </cell>
          <cell r="E25" t="str">
            <v>c.94 is a T, not an A</v>
          </cell>
          <cell r="AA25" t="str">
            <v>Incorrect nomenclature, remove variant</v>
          </cell>
          <cell r="AI25" t="str">
            <v/>
          </cell>
          <cell r="AL25" t="str">
            <v/>
          </cell>
          <cell r="AM25">
            <v>0</v>
          </cell>
          <cell r="AO25" t="str">
            <v/>
          </cell>
        </row>
        <row r="26">
          <cell r="D26" t="str">
            <v>c.100G&gt;A</v>
          </cell>
          <cell r="E26" t="str">
            <v>p.(Glu34Lys)</v>
          </cell>
          <cell r="V26">
            <v>3</v>
          </cell>
          <cell r="W26" t="str">
            <v>Insufficient evidence to determine clinical significance.</v>
          </cell>
          <cell r="Y26">
            <v>3</v>
          </cell>
          <cell r="Z26" t="str">
            <v xml:space="preserve">Insufficient evidence to determine clinical significance. </v>
          </cell>
          <cell r="AI26" t="str">
            <v/>
          </cell>
          <cell r="AL26" t="str">
            <v/>
          </cell>
          <cell r="AM26">
            <v>0</v>
          </cell>
          <cell r="AO26">
            <v>0.02</v>
          </cell>
          <cell r="AP26">
            <v>0</v>
          </cell>
          <cell r="AQ26">
            <v>0</v>
          </cell>
        </row>
        <row r="27">
          <cell r="D27" t="str">
            <v>c.116C&gt;T</v>
          </cell>
          <cell r="E27" t="str">
            <v>p.(Ala39Val)</v>
          </cell>
          <cell r="F27" t="str">
            <v>Yes</v>
          </cell>
          <cell r="G27" t="str">
            <v>C0</v>
          </cell>
          <cell r="H27" t="str">
            <v>Yes</v>
          </cell>
          <cell r="J27">
            <v>0.03</v>
          </cell>
          <cell r="K27">
            <v>0.03</v>
          </cell>
          <cell r="L27" t="str">
            <v>Yes</v>
          </cell>
          <cell r="M27" t="str">
            <v>No</v>
          </cell>
          <cell r="N27">
            <v>2</v>
          </cell>
          <cell r="O27" t="str">
            <v>IARC class based on posterior probability from multifactorial likelihood analysis, thresholds for class as per Plon et al. 2008 (PMID: 18951446). Class 2 Likely Not Pathogenic based on posterior probability = 0.0022093.</v>
          </cell>
          <cell r="P27" t="str">
            <v>Myriad (Co-occurrence, Family History)</v>
          </cell>
          <cell r="Q27">
            <v>2</v>
          </cell>
          <cell r="R27" t="str">
            <v>IARC class based on posterior probability from multifactorial likelihood analysis, thresholds for class as per Plon et al. 2008 (PMID: 18951446). Class 2 Likely Not Pathogenic based on posterior probability = 0.0022093.</v>
          </cell>
          <cell r="S27" t="str">
            <v>Myriad (Co-occurrence, Family History)</v>
          </cell>
          <cell r="Y27">
            <v>2</v>
          </cell>
          <cell r="Z27" t="str">
            <v>IARC class based on posterior probability from multifactorial likelihood analysis, thresholds for class as per Plon et al. 2008 (PMID: 18951446). Class 2 Likely Not Pathogenic based on posterior probability = 0.0022093.</v>
          </cell>
          <cell r="AB27" t="str">
            <v>Uncertain significance (3)</v>
          </cell>
          <cell r="AC27" t="str">
            <v xml:space="preserve">Ambry, GeneDx, Sharing Clinical Reports Project </v>
          </cell>
          <cell r="AD27" t="str">
            <v>This variant is denoted BRCA2 c.116C&gt;T at the cDNA level, p.Ala39Val (A39V) at the protein level, and results in the change of an Alanine to a Valine (GCT&gt;GTT). Using alternate nomenclature, this variant would be defined as 344C&gt;T. This variant has not, to our knowledge, been published in the literature as pathogenic or benign. BRCA2 Ala39Val was not observed in approximately 6,500 individuals of European and African American ancestry in the NHLBI Exome Sequencing Project, suggesting it is not a common benign variant in these populations. Since Alanine and Valine share similar properties, this is considered a conservative amino acid substitution. BRCA2 Ala39Val occurs at a position that is conserved across species and is located in the region of interaction with PALB2 (Roy 2011). In silico analyses predict that this variant is probably damaging to protein structure and function. Based on currently available information, it is unclear whether BRCA2 Ala39Val is pathogenic or benign. We consider it to be a variant of uncertain significance. (GeneDx)</v>
          </cell>
          <cell r="AE27" t="str">
            <v>GeneDx: Conservative amino acid change but position conserved and in PALB2 binding domain, predicted to be damaging by in silico methods, not seen in control populations. Unclear whether pathogenic or benign</v>
          </cell>
          <cell r="AF27" t="str">
            <v>No</v>
          </cell>
          <cell r="AG27" t="str">
            <v>Yes - Lack of information from clinvar submitters</v>
          </cell>
          <cell r="AI27" t="str">
            <v/>
          </cell>
          <cell r="AJ27">
            <v>1.1021570725287184</v>
          </cell>
          <cell r="AK27">
            <v>9.8439155028741968E-2</v>
          </cell>
          <cell r="AL27" t="str">
            <v/>
          </cell>
          <cell r="AM27">
            <v>0.10849541092867891</v>
          </cell>
          <cell r="AN27">
            <v>0.10849541092867891</v>
          </cell>
          <cell r="AO27">
            <v>0.03</v>
          </cell>
          <cell r="AP27">
            <v>3.3555281730519252E-3</v>
          </cell>
          <cell r="AQ27">
            <v>3.3443062591799327E-3</v>
          </cell>
          <cell r="AR27">
            <v>3.3555281730519252E-3</v>
          </cell>
          <cell r="AS27">
            <v>3.3443062591799327E-3</v>
          </cell>
        </row>
        <row r="28">
          <cell r="D28" t="str">
            <v>c.117T&gt;C</v>
          </cell>
          <cell r="E28" t="str">
            <v>p.(=)</v>
          </cell>
          <cell r="V28">
            <v>2</v>
          </cell>
          <cell r="W28" t="str">
            <v>Synonymous substitution variant with low bioinformatic likelihood to result in a splicing aberration.</v>
          </cell>
          <cell r="Y28">
            <v>2</v>
          </cell>
          <cell r="Z28" t="str">
            <v>Synonymous substitution variant with low bioinformatic likelihood to result in a splicing aberration.</v>
          </cell>
          <cell r="AI28" t="str">
            <v/>
          </cell>
          <cell r="AL28" t="str">
            <v/>
          </cell>
          <cell r="AM28">
            <v>0</v>
          </cell>
          <cell r="AO28">
            <v>0.02</v>
          </cell>
          <cell r="AP28">
            <v>0</v>
          </cell>
          <cell r="AQ28">
            <v>0</v>
          </cell>
        </row>
        <row r="29">
          <cell r="D29" t="str">
            <v>c.121C&gt;T</v>
          </cell>
          <cell r="E29" t="str">
            <v>p.(Pro41Ser)</v>
          </cell>
          <cell r="G29" t="str">
            <v>C0</v>
          </cell>
          <cell r="H29" t="str">
            <v>No</v>
          </cell>
          <cell r="J29">
            <v>0.02</v>
          </cell>
          <cell r="K29">
            <v>0.03</v>
          </cell>
          <cell r="L29" t="str">
            <v>Yes</v>
          </cell>
          <cell r="M29" t="str">
            <v>No</v>
          </cell>
          <cell r="N29">
            <v>3</v>
          </cell>
          <cell r="O29" t="str">
            <v xml:space="preserve">Insufficient evidence to determine clinical significance. Combined LR 0.5-2. </v>
          </cell>
          <cell r="P29" t="str">
            <v>Myriad (Co-occurrence, Family History)</v>
          </cell>
          <cell r="Q29">
            <v>3</v>
          </cell>
          <cell r="R29" t="str">
            <v xml:space="preserve">Insufficient evidence to determine clinical significance. Combined LR 0.5-2. </v>
          </cell>
          <cell r="S29" t="str">
            <v>Myriad (Co-occurrence, Family History)</v>
          </cell>
          <cell r="Y29">
            <v>3</v>
          </cell>
          <cell r="Z29" t="str">
            <v xml:space="preserve">Insufficient evidence to determine clinical significance. </v>
          </cell>
          <cell r="AB29" t="str">
            <v>Uncertain significance (2)</v>
          </cell>
          <cell r="AC29" t="str">
            <v>Ambry, BIC</v>
          </cell>
          <cell r="AF29" t="str">
            <v>No</v>
          </cell>
          <cell r="AG29" t="str">
            <v>No</v>
          </cell>
          <cell r="AH29">
            <v>1.6597</v>
          </cell>
          <cell r="AI29" t="str">
            <v/>
          </cell>
          <cell r="AJ29">
            <v>1.0498366885038446</v>
          </cell>
          <cell r="AK29">
            <v>1.2026980984402</v>
          </cell>
          <cell r="AL29" t="str">
            <v/>
          </cell>
          <cell r="AM29">
            <v>2.0955979466576276</v>
          </cell>
          <cell r="AN29">
            <v>2.0955979466576276</v>
          </cell>
          <cell r="AO29">
            <v>0.02</v>
          </cell>
          <cell r="AP29">
            <v>4.2767305033829139E-2</v>
          </cell>
          <cell r="AQ29">
            <v>4.1013277676980577E-2</v>
          </cell>
          <cell r="AR29">
            <v>4.2767305033829139E-2</v>
          </cell>
          <cell r="AS29">
            <v>4.1013277676980577E-2</v>
          </cell>
        </row>
        <row r="30">
          <cell r="D30" t="str">
            <v>c.123C&gt;G</v>
          </cell>
          <cell r="E30" t="str">
            <v>p.(=)</v>
          </cell>
          <cell r="V30">
            <v>2</v>
          </cell>
          <cell r="W30" t="str">
            <v>Synonymous substitution variant with low bioinformatic likelihood to result in a splicing aberration.</v>
          </cell>
          <cell r="Y30">
            <v>2</v>
          </cell>
          <cell r="Z30" t="str">
            <v>Synonymous substitution variant with low bioinformatic likelihood to result in a splicing aberration.</v>
          </cell>
          <cell r="AB30" t="str">
            <v>Likely benign (1)</v>
          </cell>
          <cell r="AC30" t="str">
            <v>Ambry</v>
          </cell>
          <cell r="AF30" t="str">
            <v>No</v>
          </cell>
          <cell r="AG30" t="str">
            <v>No</v>
          </cell>
          <cell r="AI30" t="str">
            <v/>
          </cell>
          <cell r="AL30" t="str">
            <v/>
          </cell>
          <cell r="AM30">
            <v>0</v>
          </cell>
          <cell r="AO30" t="str">
            <v>0.02</v>
          </cell>
          <cell r="AP30">
            <v>0</v>
          </cell>
          <cell r="AQ30">
            <v>0</v>
          </cell>
        </row>
        <row r="31">
          <cell r="D31" t="str">
            <v>c.125A&gt;G</v>
          </cell>
          <cell r="E31" t="str">
            <v>p.(Tyr42Cys)</v>
          </cell>
          <cell r="G31" t="str">
            <v>C0</v>
          </cell>
          <cell r="H31" t="str">
            <v>No</v>
          </cell>
          <cell r="J31">
            <v>0.02</v>
          </cell>
          <cell r="K31">
            <v>0.03</v>
          </cell>
          <cell r="L31" t="str">
            <v>Yes</v>
          </cell>
          <cell r="M31" t="str">
            <v>No</v>
          </cell>
          <cell r="N31">
            <v>1</v>
          </cell>
          <cell r="O31" t="str">
            <v>IARC class based on posterior probability from multifactorial likelihood analysis, thresholds for class as per Plon et al. 2008 (PMID: 18951446). Class 1 Not Pathogenic based on posterior probability = 5.3616x10-101.</v>
          </cell>
          <cell r="P31" t="str">
            <v xml:space="preserve">Goldgar et al 2004 (PMID: 15290653) (Segregation), BCAC Pathology, Case Control (European, Asian), BRCA2 Partial Exon 3 Skipping (Segregation, Pathology). </v>
          </cell>
          <cell r="Q31">
            <v>1</v>
          </cell>
          <cell r="R31" t="str">
            <v>IARC class based on posterior probability from multifactorial likelihood analysis, thresholds for class as per Plon et al. 2008 (PMID: 18951446). Class 1 Not Pathogenic based on posterior probability = 5.98626x10-20.</v>
          </cell>
          <cell r="S31" t="str">
            <v xml:space="preserve">Goldgar et al 2004 (PMID: 15290653) (Segregation), BRCA2 Partial Exon 3 Skipping (Segregation, Pathology). </v>
          </cell>
          <cell r="T31" t="str">
            <v>1.22×10−18</v>
          </cell>
          <cell r="U31" t="str">
            <v>Lindor et al 2012 (PMID:21990134).</v>
          </cell>
          <cell r="Y31">
            <v>1</v>
          </cell>
          <cell r="Z31" t="str">
            <v>IARC class based on posterior probability from multifactorial likelihood analysis, thresholds for class as per Plon et al. 2008 (PMID: 18951446). Class 1 Not Pathogenic based on posterior probability = 9.84875x10-20.</v>
          </cell>
          <cell r="AB31" t="str">
            <v>Benign (10), Likely benign (2), Uncertain significance (1)</v>
          </cell>
          <cell r="AC31" t="str">
            <v>ENIGMA, Michigan Medical Genetics, Prevention Genetics, Counsyl, LabCorp, Genedx, Ambry, Genetics Diagnostic Laboratory,Children's Hospital of Eastern Ontariom Pathway Genomics, Sharing Clinical Reports Project (Benign), Emory, Illumina (Likely Benign), Genetics Diagnostic Laboratory,Children's Hospital of Eastern Ontario (Uncertain Signficance)</v>
          </cell>
          <cell r="AD31" t="str">
            <v>IARC class based on posterior probability from multifactorial likelihood analysis, thresholds for class as per Plon et al. 2008 (PMID: 18951446). Class 1 based on posterior probability = 1.22E-18. Also class 1 based on frequency &gt;1% in an outbred sampleset. Frequency 0.04021 (Asian), 0.1016 (African), 0.04749 (European), derived from 1000 genomes (2012-04-30).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1" t="str">
            <v>ENIGMA: Class 1 by multifactorial analysis and &gt;1% frequency; GeneDx: &gt;=1 of the following: conservative change, poorly conserved site, benign by prediction tools, population frequency not consistent with disease</v>
          </cell>
          <cell r="AF31" t="str">
            <v>Not needed</v>
          </cell>
          <cell r="AG31" t="str">
            <v>No</v>
          </cell>
          <cell r="AH31">
            <v>5.422345225920001E-8</v>
          </cell>
          <cell r="AI31">
            <v>2.728443520984372E-7</v>
          </cell>
          <cell r="AJ31">
            <v>8.9000000000000003E-11</v>
          </cell>
          <cell r="AL31">
            <v>1.995262315E-75</v>
          </cell>
          <cell r="AM31">
            <v>2.6271939746129691E-99</v>
          </cell>
          <cell r="AN31">
            <v>2.9332663946205396E-18</v>
          </cell>
          <cell r="AO31">
            <v>0.02</v>
          </cell>
          <cell r="AP31">
            <v>5.3616203563529986E-101</v>
          </cell>
          <cell r="AQ31">
            <v>5.3616203563529986E-101</v>
          </cell>
          <cell r="AR31">
            <v>5.9862579482051838E-20</v>
          </cell>
          <cell r="AS31">
            <v>5.9862579482051838E-20</v>
          </cell>
        </row>
        <row r="32">
          <cell r="D32" t="str">
            <v>c.135A&gt;G</v>
          </cell>
          <cell r="E32" t="str">
            <v>p.(=)</v>
          </cell>
          <cell r="G32" t="str">
            <v>N/A</v>
          </cell>
          <cell r="H32" t="str">
            <v>No</v>
          </cell>
          <cell r="J32">
            <v>0.02</v>
          </cell>
          <cell r="V32">
            <v>2</v>
          </cell>
          <cell r="W32" t="str">
            <v>Synonymous substitution variant with low bioinformatic likelihood to result in a splicing aberration.</v>
          </cell>
          <cell r="Y32">
            <v>2</v>
          </cell>
          <cell r="Z32" t="str">
            <v>Synonymous substitution variant with low bioinformatic likelihood to result in a splicing aberration.</v>
          </cell>
          <cell r="AI32">
            <v>1</v>
          </cell>
          <cell r="AL32" t="str">
            <v/>
          </cell>
          <cell r="AM32">
            <v>1</v>
          </cell>
          <cell r="AN32">
            <v>1</v>
          </cell>
          <cell r="AO32">
            <v>0.02</v>
          </cell>
          <cell r="AP32">
            <v>2.0408163265306124E-2</v>
          </cell>
          <cell r="AQ32">
            <v>0.02</v>
          </cell>
          <cell r="AR32">
            <v>2.0408163265306124E-2</v>
          </cell>
          <cell r="AS32">
            <v>0.02</v>
          </cell>
        </row>
        <row r="33">
          <cell r="D33" t="str">
            <v>c.136C&gt;T</v>
          </cell>
          <cell r="E33" t="str">
            <v>p.(Pro46Ser)</v>
          </cell>
          <cell r="V33">
            <v>3</v>
          </cell>
          <cell r="W33" t="str">
            <v>Insufficient evidence to determine clinical significance.</v>
          </cell>
          <cell r="Y33">
            <v>3</v>
          </cell>
          <cell r="Z33" t="str">
            <v xml:space="preserve">Insufficient evidence to determine clinical significance. </v>
          </cell>
          <cell r="AB33" t="str">
            <v>Uncertain significance (2)</v>
          </cell>
          <cell r="AC33" t="str">
            <v>Ambry, BIC</v>
          </cell>
          <cell r="AF33" t="str">
            <v>No</v>
          </cell>
          <cell r="AG33" t="str">
            <v>No</v>
          </cell>
          <cell r="AI33" t="str">
            <v/>
          </cell>
          <cell r="AL33" t="str">
            <v/>
          </cell>
          <cell r="AM33">
            <v>0</v>
          </cell>
          <cell r="AO33">
            <v>0.02</v>
          </cell>
          <cell r="AP33">
            <v>0</v>
          </cell>
          <cell r="AQ33">
            <v>0</v>
          </cell>
        </row>
        <row r="34">
          <cell r="D34" t="str">
            <v>c.143A&gt;G</v>
          </cell>
          <cell r="E34" t="str">
            <v>p.(Glu48Gly)</v>
          </cell>
          <cell r="V34">
            <v>3</v>
          </cell>
          <cell r="W34" t="str">
            <v>Insufficient evidence to determine clinical significance.</v>
          </cell>
          <cell r="Y34">
            <v>3</v>
          </cell>
          <cell r="Z34" t="str">
            <v xml:space="preserve">Insufficient evidence to determine clinical significance. </v>
          </cell>
          <cell r="AI34" t="str">
            <v/>
          </cell>
          <cell r="AL34" t="str">
            <v/>
          </cell>
          <cell r="AM34">
            <v>0</v>
          </cell>
          <cell r="AO34">
            <v>0.02</v>
          </cell>
          <cell r="AP34">
            <v>0</v>
          </cell>
          <cell r="AQ34">
            <v>0</v>
          </cell>
        </row>
        <row r="35">
          <cell r="D35" t="str">
            <v>c.155A&gt;G</v>
          </cell>
          <cell r="E35" t="str">
            <v>p.(His52Arg)</v>
          </cell>
          <cell r="V35">
            <v>3</v>
          </cell>
          <cell r="W35" t="str">
            <v>Insufficient evidence to determine clinical significance.</v>
          </cell>
          <cell r="Y35">
            <v>3</v>
          </cell>
          <cell r="Z35" t="str">
            <v xml:space="preserve">Insufficient evidence to determine clinical significance. </v>
          </cell>
          <cell r="AI35" t="str">
            <v/>
          </cell>
          <cell r="AL35" t="str">
            <v/>
          </cell>
          <cell r="AM35">
            <v>0</v>
          </cell>
          <cell r="AO35">
            <v>0.02</v>
          </cell>
          <cell r="AP35">
            <v>0</v>
          </cell>
          <cell r="AQ35">
            <v>0</v>
          </cell>
        </row>
        <row r="36">
          <cell r="D36" t="str">
            <v>c.164A&gt;G</v>
          </cell>
          <cell r="E36" t="str">
            <v>p.(Asn55Ser)</v>
          </cell>
          <cell r="G36" t="str">
            <v>C0</v>
          </cell>
          <cell r="H36" t="str">
            <v>No</v>
          </cell>
          <cell r="J36">
            <v>0.02</v>
          </cell>
          <cell r="K36">
            <v>0.03</v>
          </cell>
          <cell r="L36" t="str">
            <v>Yes</v>
          </cell>
          <cell r="M36" t="str">
            <v>No</v>
          </cell>
          <cell r="N36">
            <v>3</v>
          </cell>
          <cell r="O36" t="str">
            <v>IARC class based on posterior probability from multifactorial likelihood analysis, thresholds for class as per Plon et al. 2008 (PMID: 18951446). Class 3 Uncertain based on posterior probability = 0.05155278.</v>
          </cell>
          <cell r="P36" t="str">
            <v>Myriad (Co-occurrence, Family History)</v>
          </cell>
          <cell r="Q36">
            <v>3</v>
          </cell>
          <cell r="R36" t="str">
            <v>IARC class based on posterior probability from multifactorial likelihood analysis, thresholds for class as per Plon et al. 2008 (PMID: 18951446). Class 3 Uncertain based on posterior probability = 0.05155278.</v>
          </cell>
          <cell r="S36" t="str">
            <v>Myriad (Co-occurrence, Family History)</v>
          </cell>
          <cell r="Y36">
            <v>3</v>
          </cell>
          <cell r="Z36" t="str">
            <v>IARC class based on posterior probability from multifactorial likelihood analysis, thresholds for class as per Plon et al. 2008 (PMID: 18951446). Class 3 Uncertain based on posterior probability = 0.05155278.</v>
          </cell>
          <cell r="AB36" t="str">
            <v>Uncertain significance (3)</v>
          </cell>
          <cell r="AC36" t="str">
            <v>Ambry, GeneDx, BIC</v>
          </cell>
          <cell r="AD36" t="str">
            <v>This variant has not, to our knowledge, been published in the literature as either a mutation or a benign polymorphism. BRCA2 Asn55Ser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Asn55Ser alters a position that is poorly conserved across species and is not located in a known functional domain. In silico analyses predict that this variant is unlikely to alter protein structure or function. Based on currently available information, it is unclear whether BRCA2 Asn55Ser is a pathogenic or a benign variant. (GeneDx)</v>
          </cell>
          <cell r="AE36" t="str">
            <v>GeneDx: Conservative amino acid change, poorly conserved position, not in a functional domain, not predicted to be damaging by in silico tools and not seen in control populations. Unclear whether pathogenic or benign</v>
          </cell>
          <cell r="AF36" t="str">
            <v>No</v>
          </cell>
          <cell r="AG36" t="str">
            <v>No</v>
          </cell>
          <cell r="AI36" t="str">
            <v/>
          </cell>
          <cell r="AJ36">
            <v>1.0756788211506356</v>
          </cell>
          <cell r="AK36">
            <v>2.4760100099526023</v>
          </cell>
          <cell r="AL36" t="str">
            <v/>
          </cell>
          <cell r="AM36">
            <v>2.6633915286629888</v>
          </cell>
          <cell r="AN36">
            <v>2.6633915286629888</v>
          </cell>
          <cell r="AO36">
            <v>0.02</v>
          </cell>
          <cell r="AP36">
            <v>5.4354929156387524E-2</v>
          </cell>
          <cell r="AQ36">
            <v>5.1552781376834923E-2</v>
          </cell>
          <cell r="AR36">
            <v>5.4354929156387524E-2</v>
          </cell>
          <cell r="AS36">
            <v>5.1552781376834923E-2</v>
          </cell>
        </row>
        <row r="37">
          <cell r="D37" t="str">
            <v>c.165_167del</v>
          </cell>
          <cell r="E37" t="str">
            <v>p.(Asn56del)</v>
          </cell>
          <cell r="G37" t="str">
            <v>C0 (all)</v>
          </cell>
          <cell r="H37" t="str">
            <v>No</v>
          </cell>
          <cell r="J37">
            <v>0.02</v>
          </cell>
          <cell r="N37">
            <v>3</v>
          </cell>
          <cell r="O37" t="str">
            <v xml:space="preserve">Insufficient evidence to determine clinical significance. Combined LR 0.5-2. </v>
          </cell>
          <cell r="P37" t="str">
            <v>Myriad (Co-occurrence, Family History)</v>
          </cell>
          <cell r="Q37">
            <v>3</v>
          </cell>
          <cell r="R37" t="str">
            <v xml:space="preserve">Insufficient evidence to determine clinical significance. Combined LR 0.5-2. </v>
          </cell>
          <cell r="S37" t="str">
            <v>Myriad (Co-occurrence, Family History)</v>
          </cell>
          <cell r="V37">
            <v>3</v>
          </cell>
          <cell r="W37" t="str">
            <v>In-frame deletion of 1 amino acid (not clinically important)</v>
          </cell>
          <cell r="Y37">
            <v>3</v>
          </cell>
          <cell r="Z37" t="str">
            <v xml:space="preserve">Insufficient evidence to determine clinical significance. </v>
          </cell>
          <cell r="AI37" t="str">
            <v/>
          </cell>
          <cell r="AJ37">
            <v>1.2446517494634577</v>
          </cell>
          <cell r="AK37">
            <v>0.44234944160341916</v>
          </cell>
          <cell r="AL37" t="str">
            <v/>
          </cell>
          <cell r="AM37">
            <v>0.5505710063658793</v>
          </cell>
          <cell r="AN37">
            <v>0.5505710063658793</v>
          </cell>
          <cell r="AO37">
            <v>0.02</v>
          </cell>
          <cell r="AP37">
            <v>1.1236142987058762E-2</v>
          </cell>
          <cell r="AQ37">
            <v>1.1111294888915534E-2</v>
          </cell>
          <cell r="AR37">
            <v>1.1236142987058762E-2</v>
          </cell>
          <cell r="AS37">
            <v>1.1111294888915534E-2</v>
          </cell>
        </row>
        <row r="38">
          <cell r="D38" t="str">
            <v>c.167A&gt;C</v>
          </cell>
          <cell r="E38" t="str">
            <v>p.(Asn56Thr)</v>
          </cell>
          <cell r="G38" t="str">
            <v>C0</v>
          </cell>
          <cell r="H38" t="str">
            <v>No</v>
          </cell>
          <cell r="J38">
            <v>0.02</v>
          </cell>
          <cell r="K38">
            <v>0.03</v>
          </cell>
          <cell r="L38" t="str">
            <v>Yes</v>
          </cell>
          <cell r="M38" t="str">
            <v>No</v>
          </cell>
          <cell r="N38">
            <v>1</v>
          </cell>
          <cell r="O38" t="str">
            <v>IARC class based on posterior probability from multifactorial likelihood analysis, thresholds for class as per Plon et al. 2008 (PMID: 18951446). Class 1 Not Pathogenic based on posterior probability =  2.22446×10−6.</v>
          </cell>
          <cell r="P38" t="str">
            <v>Lindor et al 2012 (PMID:21990134), BRCA2 Partial Exon 3 Skipping (Pathology)</v>
          </cell>
          <cell r="Q38">
            <v>1</v>
          </cell>
          <cell r="R38" t="str">
            <v>IARC class based on posterior probability from multifactorial likelihood analysis, thresholds for class as per Plon et al. 2008 (PMID: 18951446). Class 1 Not Pathogenic based on posterior probability =  2.22446×10−6.</v>
          </cell>
          <cell r="S38" t="str">
            <v>Lindor et al 2012 (PMID:21990134), BRCA2 Partial Exon 3 Skipping (Pathology)</v>
          </cell>
          <cell r="T38" t="str">
            <v>3.06×10−6</v>
          </cell>
          <cell r="U38" t="str">
            <v>Lindor et al 2012 (PMID:21990134).</v>
          </cell>
          <cell r="Y38">
            <v>1</v>
          </cell>
          <cell r="Z38" t="str">
            <v>IARC class based on posterior probability from multifactorial likelihood analysis, thresholds for class as per Plon et al. 2008 (PMID: 18951446). Class 1 Not Pathogenic based on posterior probability = 3.06×10−6.</v>
          </cell>
          <cell r="AB38" t="str">
            <v>Benign (2), Likely benign (3), Uncertain significance (1)</v>
          </cell>
          <cell r="AC38" t="str">
            <v>ENIGMA, Ambry (Benign), GeneDx, Invitae, Sharing Clinical Reports Project (Likely Benign), BIC (Uncertain significance)</v>
          </cell>
          <cell r="AD38" t="str">
            <v>IARC class based on posterior probability from multifactorial likelihood analysis, thresholds for class as per Plon et al. 2008 (PMID: 18951446). Class 1 based on posterior probability = 0.00000306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8" t="str">
            <v>ENIGMA: Class 1 by multifactorial analysis; GeneDx: &gt;=1 of the following: conservative change, poorly conserved site, benign by prediction tools, population frequency not consistent with disease</v>
          </cell>
          <cell r="AF38" t="str">
            <v>Not needed</v>
          </cell>
          <cell r="AG38" t="str">
            <v>No</v>
          </cell>
          <cell r="AH38">
            <v>1.1000000000000001E-3</v>
          </cell>
          <cell r="AI38">
            <v>0.72</v>
          </cell>
          <cell r="AJ38">
            <v>1.2752893240679046</v>
          </cell>
          <cell r="AK38">
            <v>0.10791639581952966</v>
          </cell>
          <cell r="AL38" t="str">
            <v/>
          </cell>
          <cell r="AM38">
            <v>1.0899870496458169E-4</v>
          </cell>
          <cell r="AN38">
            <v>1.0899870496458169E-4</v>
          </cell>
          <cell r="AO38">
            <v>0.02</v>
          </cell>
          <cell r="AP38">
            <v>2.2244633666241163E-6</v>
          </cell>
          <cell r="AQ38">
            <v>2.2244584183978541E-6</v>
          </cell>
          <cell r="AR38">
            <v>2.2244633666241163E-6</v>
          </cell>
          <cell r="AS38">
            <v>2.2244584183978541E-6</v>
          </cell>
        </row>
        <row r="39">
          <cell r="D39" t="str">
            <v>c.171C&gt;T</v>
          </cell>
          <cell r="E39" t="str">
            <v>p.(=)</v>
          </cell>
          <cell r="G39" t="str">
            <v>N/A</v>
          </cell>
          <cell r="H39" t="str">
            <v>No</v>
          </cell>
          <cell r="J39">
            <v>0.02</v>
          </cell>
          <cell r="V39">
            <v>3</v>
          </cell>
          <cell r="W39" t="str">
            <v>Insufficient evidence to determine clinical significance.</v>
          </cell>
          <cell r="Y39">
            <v>3</v>
          </cell>
          <cell r="Z39" t="str">
            <v xml:space="preserve">Insufficient evidence to determine clinical significance. </v>
          </cell>
          <cell r="AA39" t="str">
            <v>Class change due to rule change, minimum of 5 individual needed to fulfill prior 0.02, alele frequency 0.001-0.01 rule</v>
          </cell>
          <cell r="AB39" t="str">
            <v>Likely benign(1);Uncertain significance(1)</v>
          </cell>
          <cell r="AC39" t="str">
            <v>GeneDx (Likely Benign), Laboratory of Molecular Diagnosis of Cancer,West China Hospital, Sichuan University (Uncertain significance)</v>
          </cell>
          <cell r="AD39"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9" t="str">
            <v>GeneDx: &gt;=1 of the following: conservative change, poorly conserved site, benign by prediction tools, population frequency not consistent with disease</v>
          </cell>
          <cell r="AF39" t="str">
            <v>No</v>
          </cell>
          <cell r="AG39" t="str">
            <v>No</v>
          </cell>
          <cell r="AI39">
            <v>0.66</v>
          </cell>
          <cell r="AL39" t="str">
            <v/>
          </cell>
          <cell r="AM39">
            <v>0.66</v>
          </cell>
          <cell r="AN39">
            <v>0.66</v>
          </cell>
          <cell r="AO39">
            <v>0.02</v>
          </cell>
          <cell r="AP39">
            <v>1.3469387755102043E-2</v>
          </cell>
          <cell r="AQ39">
            <v>1.3290374546919052E-2</v>
          </cell>
          <cell r="AR39">
            <v>1.3469387755102043E-2</v>
          </cell>
          <cell r="AS39">
            <v>1.3290374546919052E-2</v>
          </cell>
        </row>
        <row r="40">
          <cell r="D40" t="str">
            <v>c.175C&gt;G</v>
          </cell>
          <cell r="E40" t="str">
            <v>p.(Pro59Ala)</v>
          </cell>
          <cell r="G40" t="str">
            <v>C0</v>
          </cell>
          <cell r="H40" t="str">
            <v>No</v>
          </cell>
          <cell r="J40">
            <v>0.02</v>
          </cell>
          <cell r="K40">
            <v>0.03</v>
          </cell>
          <cell r="L40" t="str">
            <v>Yes</v>
          </cell>
          <cell r="M40" t="str">
            <v>No</v>
          </cell>
          <cell r="N40">
            <v>3</v>
          </cell>
          <cell r="O40" t="str">
            <v xml:space="preserve">Insufficient evidence to determine clinical significance. Combined LR 0.5-2. </v>
          </cell>
          <cell r="P40" t="str">
            <v>Myriad (Co-occurrence, Family History)</v>
          </cell>
          <cell r="Q40">
            <v>3</v>
          </cell>
          <cell r="R40" t="str">
            <v xml:space="preserve">Insufficient evidence to determine clinical significance. Combined LR 0.5-2. </v>
          </cell>
          <cell r="S40" t="str">
            <v>Myriad (Co-occurrence, Family History)</v>
          </cell>
          <cell r="V40">
            <v>1</v>
          </cell>
          <cell r="W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Y40">
            <v>1</v>
          </cell>
          <cell r="Z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AB40" t="str">
            <v>Benign(2);Likely benign(2);Uncertain significance(3)</v>
          </cell>
          <cell r="AC40" t="str">
            <v>Invitae, Ambry (Benign), GeneDx, Sharing Clinical Reports Project (Likely Benign), Genetics Diagnostic Laboratory,Children's Hospital of Eastern Ontario, Emory, BIC (Uncertain Significance)</v>
          </cell>
          <cell r="AD4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0" t="str">
            <v>GeneDx: &gt;=1 of the following: conservative change, poorly conserved site, benign by prediction tools, population frequency not consistent with disease</v>
          </cell>
          <cell r="AF40" t="str">
            <v>Not needed</v>
          </cell>
          <cell r="AG40" t="str">
            <v>No</v>
          </cell>
          <cell r="AI40" t="str">
            <v/>
          </cell>
          <cell r="AJ40">
            <v>1.975624596033962</v>
          </cell>
          <cell r="AK40">
            <v>0.35888647499482618</v>
          </cell>
          <cell r="AL40" t="str">
            <v/>
          </cell>
          <cell r="AM40">
            <v>0.70902494718370612</v>
          </cell>
          <cell r="AN40">
            <v>0.70902494718370612</v>
          </cell>
          <cell r="AO40">
            <v>0.02</v>
          </cell>
          <cell r="AP40">
            <v>1.4469896881300126E-2</v>
          </cell>
          <cell r="AQ40">
            <v>1.426350542858267E-2</v>
          </cell>
          <cell r="AR40">
            <v>1.4469896881300126E-2</v>
          </cell>
          <cell r="AS40">
            <v>1.426350542858267E-2</v>
          </cell>
        </row>
        <row r="41">
          <cell r="D41" t="str">
            <v>c.179A&gt;G</v>
          </cell>
          <cell r="E41" t="str">
            <v>p.(Asn60Ser)</v>
          </cell>
          <cell r="G41" t="str">
            <v>C0</v>
          </cell>
          <cell r="H41" t="str">
            <v>No</v>
          </cell>
          <cell r="J41">
            <v>0.02</v>
          </cell>
          <cell r="K41">
            <v>0.03</v>
          </cell>
          <cell r="L41" t="str">
            <v>Yes</v>
          </cell>
          <cell r="M41" t="str">
            <v>No</v>
          </cell>
          <cell r="N41">
            <v>2</v>
          </cell>
          <cell r="O41" t="str">
            <v>IARC class based on posterior probability from multifactorial likelihood analysis, thresholds for class as per Plon et al. 2008 (PMID: 18951446). Class 2 Likely Not Pathogenic based on posterior probability = 0.003695041.</v>
          </cell>
          <cell r="P41" t="str">
            <v>BRCA2 Partial Exon 3 Skipping (Segregation, Pathology), Myriad (Segregation, Co-occurrence, Family History)</v>
          </cell>
          <cell r="Q41">
            <v>2</v>
          </cell>
          <cell r="R41" t="str">
            <v>IARC class based on posterior probability from multifactorial likelihood analysis, thresholds for class as per Plon et al. 2008 (PMID: 18951446). Class 2 Likely Not Pathogenic based on posterior probability = 0.003695041.</v>
          </cell>
          <cell r="S41" t="str">
            <v>BRCA2 Partial Exon 3 Skipping (Segregation, Pathology), Myriad (Segregation, Co-occurrence, Family History)</v>
          </cell>
          <cell r="Y41">
            <v>2</v>
          </cell>
          <cell r="Z41" t="str">
            <v>IARC class based on posterior probability from multifactorial likelihood analysis, thresholds for class as per Plon et al. 2008 (PMID: 18951446). Class 2 Likely Not Pathogenic based on posterior probability = 0.00369198.</v>
          </cell>
          <cell r="AA41" t="str">
            <v>Extra information, 1 path point, Logan Walker, add? No change in class</v>
          </cell>
          <cell r="AB41" t="str">
            <v>Benign(1);Likely benign(3);Uncertain significance(3)</v>
          </cell>
          <cell r="AC41" t="str">
            <v>Sharing Clinical Reports Project (Benign), Ambry, GeneDx, Invitae (Likely Benign), Genetics Diagnostic Laboratory,Children's Hospital of Eastern Ontario, Counsyl, BIC (Uncertain significance)</v>
          </cell>
          <cell r="AD41"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1" t="str">
            <v>GeneDx: &gt;=1 of the following: conservative change, poorly conserved site, benign by prediction tools, population frequency not consistent with disease</v>
          </cell>
          <cell r="AF41" t="str">
            <v>No</v>
          </cell>
          <cell r="AG41" t="str">
            <v>No</v>
          </cell>
          <cell r="AH41">
            <v>1.1355090827940624</v>
          </cell>
          <cell r="AI41">
            <v>0.87768000000000002</v>
          </cell>
          <cell r="AJ41">
            <v>1.549157977442446</v>
          </cell>
          <cell r="AK41">
            <v>0.13536250924919968</v>
          </cell>
          <cell r="AL41" t="str">
            <v/>
          </cell>
          <cell r="AM41">
            <v>0.20898779251568961</v>
          </cell>
          <cell r="AN41">
            <v>0.20898779251568961</v>
          </cell>
          <cell r="AO41">
            <v>0.02</v>
          </cell>
          <cell r="AP41">
            <v>4.2650569901161138E-3</v>
          </cell>
          <cell r="AQ41">
            <v>4.2469435339101812E-3</v>
          </cell>
          <cell r="AR41">
            <v>4.2650569901161138E-3</v>
          </cell>
          <cell r="AS41">
            <v>4.2469435339101812E-3</v>
          </cell>
        </row>
        <row r="42">
          <cell r="D42" t="str">
            <v>c.180C&gt;T</v>
          </cell>
          <cell r="E42" t="str">
            <v>p.(=)</v>
          </cell>
          <cell r="V42">
            <v>2</v>
          </cell>
          <cell r="W42" t="str">
            <v>Synonymous substitution variant with low bioinformatic likelihood to result in a splicing aberration.</v>
          </cell>
          <cell r="Y42">
            <v>2</v>
          </cell>
          <cell r="Z42" t="str">
            <v>Synonymous substitution variant with low bioinformatic likelihood to result in a splicing aberration.</v>
          </cell>
          <cell r="AI42" t="str">
            <v/>
          </cell>
          <cell r="AL42" t="str">
            <v/>
          </cell>
          <cell r="AM42">
            <v>0</v>
          </cell>
          <cell r="AO42">
            <v>0.02</v>
          </cell>
          <cell r="AP42">
            <v>0</v>
          </cell>
          <cell r="AQ42">
            <v>0</v>
          </cell>
        </row>
        <row r="43">
          <cell r="D43" t="str">
            <v>c.191C&gt;T</v>
          </cell>
          <cell r="E43" t="str">
            <v>p.(Thr64Ile)</v>
          </cell>
          <cell r="G43" t="str">
            <v>C15</v>
          </cell>
          <cell r="H43" t="str">
            <v>No</v>
          </cell>
          <cell r="J43">
            <v>0.02</v>
          </cell>
          <cell r="K43">
            <v>0.28999999999999998</v>
          </cell>
          <cell r="L43" t="str">
            <v>Yes</v>
          </cell>
          <cell r="M43" t="str">
            <v>No</v>
          </cell>
          <cell r="N43">
            <v>3</v>
          </cell>
          <cell r="O43" t="str">
            <v xml:space="preserve">Insufficient evidence to determine clinical significance. Combined LR 0.5-2. </v>
          </cell>
          <cell r="P43" t="str">
            <v>Myriad (Co-occurrence, Family History)</v>
          </cell>
          <cell r="Q43">
            <v>3</v>
          </cell>
          <cell r="R43" t="str">
            <v xml:space="preserve">Insufficient evidence to determine clinical significance. Combined LR 0.5-2. </v>
          </cell>
          <cell r="S43" t="str">
            <v>Myriad (Co-occurrence, Family History)</v>
          </cell>
          <cell r="Y43">
            <v>3</v>
          </cell>
          <cell r="Z43" t="str">
            <v xml:space="preserve">Insufficient evidence to determine clinical significance. </v>
          </cell>
          <cell r="AB43" t="str">
            <v>Uncertain Significance</v>
          </cell>
          <cell r="AC43" t="str">
            <v>Ambry</v>
          </cell>
          <cell r="AF43" t="str">
            <v>No</v>
          </cell>
          <cell r="AG43" t="str">
            <v>No</v>
          </cell>
          <cell r="AI43" t="str">
            <v/>
          </cell>
          <cell r="AJ43">
            <v>1.0498366885038446</v>
          </cell>
          <cell r="AK43">
            <v>1.025663275380515</v>
          </cell>
          <cell r="AL43" t="str">
            <v/>
          </cell>
          <cell r="AM43">
            <v>1.0767789365454867</v>
          </cell>
          <cell r="AN43">
            <v>1.0767789365454867</v>
          </cell>
          <cell r="AO43">
            <v>0.02</v>
          </cell>
          <cell r="AP43">
            <v>2.1975080337662996E-2</v>
          </cell>
          <cell r="AQ43">
            <v>2.1502559857332702E-2</v>
          </cell>
          <cell r="AR43">
            <v>2.1975080337662996E-2</v>
          </cell>
          <cell r="AS43">
            <v>2.1502559857332702E-2</v>
          </cell>
        </row>
        <row r="44">
          <cell r="D44" t="str">
            <v>c.195A&gt;G</v>
          </cell>
          <cell r="E44" t="str">
            <v>p.(=)</v>
          </cell>
          <cell r="V44">
            <v>2</v>
          </cell>
          <cell r="W44" t="str">
            <v>Synonymous substitution variant with low bioinformatic likelihood to result in a splicing aberration.</v>
          </cell>
          <cell r="Y44">
            <v>2</v>
          </cell>
          <cell r="Z44" t="str">
            <v>Synonymous substitution variant with low bioinformatic likelihood to result in a splicing aberration.</v>
          </cell>
          <cell r="AI44" t="str">
            <v/>
          </cell>
          <cell r="AL44" t="str">
            <v/>
          </cell>
          <cell r="AM44">
            <v>0</v>
          </cell>
          <cell r="AO44">
            <v>0.02</v>
          </cell>
          <cell r="AP44">
            <v>0</v>
          </cell>
          <cell r="AQ44">
            <v>0</v>
          </cell>
        </row>
        <row r="45">
          <cell r="D45" t="str">
            <v>c.196C&gt;T</v>
          </cell>
          <cell r="E45" t="str">
            <v>p.(Gln66*)</v>
          </cell>
          <cell r="V45">
            <v>5</v>
          </cell>
          <cell r="W45" t="str">
            <v>Variant allele predicted to encode a truncated non-functional protein.</v>
          </cell>
          <cell r="Y45">
            <v>5</v>
          </cell>
          <cell r="Z45" t="str">
            <v>Variant allele predicted to encode a truncated non-functional protein.</v>
          </cell>
          <cell r="AB45" t="str">
            <v>Pathogenic (4)</v>
          </cell>
          <cell r="AC45" t="str">
            <v xml:space="preserve">ENIGMA, CIMBA, Ambry, Genetics Diagnostic Laboratory,Children's Hospital of Eastern Ontario </v>
          </cell>
          <cell r="AF45" t="str">
            <v>No</v>
          </cell>
          <cell r="AG45" t="str">
            <v>No</v>
          </cell>
          <cell r="AI45" t="str">
            <v/>
          </cell>
          <cell r="AL45" t="str">
            <v/>
          </cell>
          <cell r="AM45">
            <v>0</v>
          </cell>
          <cell r="AO45">
            <v>0.99</v>
          </cell>
          <cell r="AP45">
            <v>0</v>
          </cell>
          <cell r="AQ45">
            <v>0</v>
          </cell>
        </row>
        <row r="46">
          <cell r="D46" t="str">
            <v>c.198A&gt;G</v>
          </cell>
          <cell r="E46" t="str">
            <v>p.(=)</v>
          </cell>
          <cell r="G46" t="str">
            <v>N/A</v>
          </cell>
          <cell r="H46" t="str">
            <v>No</v>
          </cell>
          <cell r="J46">
            <v>0.02</v>
          </cell>
          <cell r="N46">
            <v>2</v>
          </cell>
          <cell r="O46" t="str">
            <v>IARC class based on posterior probability from multifactorial likelihood analysis, thresholds for class as per Plon et al. 2008 (PMID: 18951446). Class 2 Likely Not Pathogenic based on posterior probability = 0.003666959.</v>
          </cell>
          <cell r="P46" t="str">
            <v>BRCA2 Partial Exon 3 Skipping (Segregation, Pathology),  KC Update (Pathology)</v>
          </cell>
          <cell r="Q46">
            <v>2</v>
          </cell>
          <cell r="R46" t="str">
            <v>IARC class based on posterior probability from multifactorial likelihood analysis, thresholds for class as per Plon et al. 2008 (PMID: 18951446). Class 2 Likely Not Pathogenic based on posterior probability = 0.003666959.</v>
          </cell>
          <cell r="S46" t="str">
            <v>BRCA2 Partial Exon 3 Skipping (Segregation, Pathology),  KC Update (Pathology)</v>
          </cell>
          <cell r="V46">
            <v>1</v>
          </cell>
          <cell r="W46" t="str">
            <v>Variant allele has low bioinformatic likelihood to encode a non-functional protein and variant frequency is inconsistent with that of a pathogenic allele. Prior probability 0.02, (http://priors.hci.utah.edu/PRIORS/), frequency 0.0092 (Southern Asian) and 0.001 (European), derived from 1000 Genomes (2013-05-02) and frequency 0.00689 (Southern Asian), derived from ExAC (excluding TCGA) (2014-12-17).</v>
          </cell>
          <cell r="Y46">
            <v>1</v>
          </cell>
          <cell r="Z46" t="str">
            <v>Variant allele has low bioinformatic likelihood to encode a non-functional protein and variant frequency is inconsistent with that of a pathogenic allele. Prior probability 0.02, (http://priors.hci.utah.edu/PRIORS/), frequency 0.0092 (Southern Asian), derived from 1000 Genomes (2013-05-02) and frequency 0.00689 (Southern Asian), derived from ExAC (excluding TCGA) (2014-12-17).</v>
          </cell>
          <cell r="AA46" t="str">
            <v>Reflects change in rule for prior 0.02, allele frequency 0.001-0.01. Removed 1000Genomes reference if below 5 individual threshold</v>
          </cell>
          <cell r="AB46" t="str">
            <v>Benign (2); Likely benign (2)</v>
          </cell>
          <cell r="AC46" t="str">
            <v>Invitae, BIC (Benign), Ambry, Illumina (Likely Benign)</v>
          </cell>
          <cell r="AF46" t="str">
            <v>No</v>
          </cell>
          <cell r="AG46" t="str">
            <v>No</v>
          </cell>
          <cell r="AH46">
            <v>0.32290000000000002</v>
          </cell>
          <cell r="AI46">
            <v>0.55850823254983673</v>
          </cell>
          <cell r="AL46" t="str">
            <v/>
          </cell>
          <cell r="AM46">
            <v>0.18034230829034228</v>
          </cell>
          <cell r="AN46">
            <v>0.18034230829034228</v>
          </cell>
          <cell r="AO46">
            <v>0.02</v>
          </cell>
          <cell r="AP46">
            <v>3.6804552712314752E-3</v>
          </cell>
          <cell r="AQ46">
            <v>3.6669591919440939E-3</v>
          </cell>
          <cell r="AR46">
            <v>3.6804552712314752E-3</v>
          </cell>
          <cell r="AS46">
            <v>3.6669591919440939E-3</v>
          </cell>
        </row>
        <row r="47">
          <cell r="D47" t="str">
            <v>c.203G&gt;A</v>
          </cell>
          <cell r="E47" t="str">
            <v>c.203 is an A</v>
          </cell>
          <cell r="AA47" t="str">
            <v>Incorrect nomenclature, remove variant</v>
          </cell>
          <cell r="AI47" t="str">
            <v/>
          </cell>
          <cell r="AL47" t="str">
            <v/>
          </cell>
          <cell r="AM47">
            <v>0</v>
          </cell>
          <cell r="AO47" t="str">
            <v/>
          </cell>
        </row>
        <row r="48">
          <cell r="D48" t="str">
            <v>c.205C&gt;A</v>
          </cell>
          <cell r="E48" t="str">
            <v>p.(Pro69Thr)</v>
          </cell>
          <cell r="V48">
            <v>3</v>
          </cell>
          <cell r="W48" t="str">
            <v>Insufficient evidence to determine clinical significance.</v>
          </cell>
          <cell r="Y48">
            <v>3</v>
          </cell>
          <cell r="Z48" t="str">
            <v xml:space="preserve">Insufficient evidence to determine clinical significance. </v>
          </cell>
          <cell r="AB48" t="str">
            <v>Uncertain significance (2)</v>
          </cell>
          <cell r="AC48" t="str">
            <v>Ambry, GeneDx</v>
          </cell>
          <cell r="AD48" t="str">
            <v>This variant is denoted BRCA2 c.205C&gt;A at the cDNA level, p.Pro69Thr (P69T) at the protein level, and results in the change of a Proline to a Threonine (CCA&gt;ACA). Using alternate nomenclature, this variant would be defined as BRCA2 433C&gt;A. This variant has not, to our knowledge, been published in the literature as pathogenic or benign. BRCA2 Pro69Thr was not observed in approximately 6,500 individuals of European and African American ancestry in the NHLBI Exome Sequencing Project, suggesting it is not a common benign variant in these populations. Since Proline and Threonine differ in polarity, charge, size or other properties, this is considered a non-conservative amino acid substitution. BRCA2 Pro69Thr occurs at a position that is not conserved and is not located in a known functional domain (Borg 2010, UniProt). In silico analyses are inconsistent regarding the effect this variant may have on protein structure and function. Based on currently available evidence, it is unclear whether BRCA2 Pro69Thr is a pathogenic or benign variant. We consider it to be a variant of uncertain significance. (GeneDx)</v>
          </cell>
          <cell r="AE48" t="str">
            <v>GeneDx: Non-conservative amio acid change, poorly conserved position, not in functional domain, inconsistent results from in silico tools, not in control populations. Unclear whether pathogenic or benign.</v>
          </cell>
          <cell r="AF48" t="str">
            <v>No</v>
          </cell>
          <cell r="AG48" t="str">
            <v>No</v>
          </cell>
          <cell r="AI48" t="str">
            <v/>
          </cell>
          <cell r="AL48" t="str">
            <v/>
          </cell>
          <cell r="AM48">
            <v>0</v>
          </cell>
          <cell r="AO48">
            <v>0.02</v>
          </cell>
          <cell r="AP48">
            <v>0</v>
          </cell>
          <cell r="AQ48">
            <v>0</v>
          </cell>
        </row>
        <row r="49">
          <cell r="D49" t="str">
            <v>c.209C&gt;T</v>
          </cell>
          <cell r="E49" t="str">
            <v>p.(Ser70Phe)</v>
          </cell>
          <cell r="F49" t="str">
            <v>Yes</v>
          </cell>
          <cell r="G49" t="str">
            <v>C0</v>
          </cell>
          <cell r="H49" t="str">
            <v>No</v>
          </cell>
          <cell r="J49">
            <v>0.02</v>
          </cell>
          <cell r="K49">
            <v>0.03</v>
          </cell>
          <cell r="L49" t="str">
            <v>Yes</v>
          </cell>
          <cell r="M49" t="str">
            <v>No</v>
          </cell>
          <cell r="N49">
            <v>3</v>
          </cell>
          <cell r="O49" t="str">
            <v xml:space="preserve">Insufficient evidence to determine clinical significance. Combined LR 0.5-2. </v>
          </cell>
          <cell r="P49" t="str">
            <v>BRCA2 Partial Exon 3 Skipping (Pathology), Myriad (Co-occurrence, Family History)</v>
          </cell>
          <cell r="Q49">
            <v>3</v>
          </cell>
          <cell r="R49" t="str">
            <v xml:space="preserve">Insufficient evidence to determine clinical significance. Combined LR 0.5-2. </v>
          </cell>
          <cell r="S49" t="str">
            <v>BRCA2 Partial Exon 3 Skipping (Pathology), Myriad (Co-occurrence, Family History)</v>
          </cell>
          <cell r="Y49">
            <v>3</v>
          </cell>
          <cell r="Z49" t="str">
            <v xml:space="preserve">Insufficient evidence to determine clinical significance. </v>
          </cell>
          <cell r="AI49">
            <v>0.88</v>
          </cell>
          <cell r="AJ49">
            <v>1.0246153856466556</v>
          </cell>
          <cell r="AK49">
            <v>1.1066163223726977</v>
          </cell>
          <cell r="AL49" t="str">
            <v/>
          </cell>
          <cell r="AM49">
            <v>0.99779337672149115</v>
          </cell>
          <cell r="AN49">
            <v>0.99779337672149115</v>
          </cell>
          <cell r="AO49">
            <v>0.02</v>
          </cell>
          <cell r="AP49">
            <v>2.0363130137173287E-2</v>
          </cell>
          <cell r="AQ49">
            <v>1.9956748274935956E-2</v>
          </cell>
          <cell r="AR49">
            <v>2.0363130137173287E-2</v>
          </cell>
          <cell r="AS49">
            <v>1.9956748274935956E-2</v>
          </cell>
        </row>
        <row r="50">
          <cell r="D50" t="str">
            <v>c.212A&gt;T</v>
          </cell>
          <cell r="E50" t="str">
            <v>p.(Tyr71Phe)</v>
          </cell>
          <cell r="F50" t="str">
            <v>Yes</v>
          </cell>
          <cell r="V50">
            <v>3</v>
          </cell>
          <cell r="W50" t="str">
            <v>Insufficient evidence to determine clinical significance.</v>
          </cell>
          <cell r="Y50">
            <v>3</v>
          </cell>
          <cell r="Z50" t="str">
            <v xml:space="preserve">Insufficient evidence to determine clinical significance. </v>
          </cell>
          <cell r="AI50" t="str">
            <v/>
          </cell>
          <cell r="AL50" t="str">
            <v/>
          </cell>
          <cell r="AM50">
            <v>0</v>
          </cell>
          <cell r="AO50">
            <v>0.02</v>
          </cell>
          <cell r="AP50">
            <v>0</v>
          </cell>
          <cell r="AQ50">
            <v>0</v>
          </cell>
        </row>
        <row r="51">
          <cell r="D51" t="str">
            <v>c.213T&gt;C</v>
          </cell>
          <cell r="E51" t="str">
            <v>p.(=)</v>
          </cell>
          <cell r="V51">
            <v>2</v>
          </cell>
          <cell r="W51" t="str">
            <v>Synonymous substitution variant with low bioinformatic likelihood to result in a splicing aberration.</v>
          </cell>
          <cell r="Y51">
            <v>2</v>
          </cell>
          <cell r="Z51" t="str">
            <v>Synonymous substitution variant with low bioinformatic likelihood to result in a splicing aberration.</v>
          </cell>
          <cell r="AI51" t="str">
            <v/>
          </cell>
          <cell r="AL51" t="str">
            <v/>
          </cell>
          <cell r="AM51">
            <v>0</v>
          </cell>
          <cell r="AO51">
            <v>0.02</v>
          </cell>
          <cell r="AP51">
            <v>0</v>
          </cell>
          <cell r="AQ51">
            <v>0</v>
          </cell>
        </row>
        <row r="52">
          <cell r="D52" t="str">
            <v>c.215A&gt;G</v>
          </cell>
          <cell r="E52" t="str">
            <v>p.(Asn72Ser)</v>
          </cell>
          <cell r="F52" t="str">
            <v>Yes</v>
          </cell>
          <cell r="G52" t="str">
            <v>C0</v>
          </cell>
          <cell r="H52" t="str">
            <v>No</v>
          </cell>
          <cell r="J52">
            <v>0.02</v>
          </cell>
          <cell r="K52">
            <v>0.03</v>
          </cell>
          <cell r="L52" t="str">
            <v>Yes</v>
          </cell>
          <cell r="M52" t="str">
            <v>No</v>
          </cell>
          <cell r="N52">
            <v>2</v>
          </cell>
          <cell r="O52" t="str">
            <v>IARC class based on posterior probability from multifactorial likelihood analysis, thresholds for class as per Plon et al. 2008 (PMID: 18951446). Class 2 Likely Not Pathogenic based on posterior probability = 0.00242099.</v>
          </cell>
          <cell r="P52" t="str">
            <v>BRCA2 Partial Exon 3 Skipping (Pathology), Myriad (Co-occurrence, Family History)</v>
          </cell>
          <cell r="Q52">
            <v>2</v>
          </cell>
          <cell r="R52" t="str">
            <v>IARC class based on posterior probability from multifactorial likelihood analysis, thresholds for class as per Plon et al. 2008 (PMID: 18951446). Class 2 Likely Not Pathogenic based on posterior probability = 0.00242099.</v>
          </cell>
          <cell r="S52" t="str">
            <v>BRCA2 Partial Exon 3 Skipping (Pathology), Myriad (Co-occurrence, Family History)</v>
          </cell>
          <cell r="Y52">
            <v>2</v>
          </cell>
          <cell r="Z52" t="str">
            <v>IARC class based on posterior probability from multifactorial likelihood analysis, thresholds for class as per Plon et al. 2008 (PMID: 18951446). Class 2 Likely Not Pathogenic based on posterior probability = 0.00242099.</v>
          </cell>
          <cell r="AB52" t="str">
            <v>Uncertain significance (3)</v>
          </cell>
          <cell r="AC52" t="str">
            <v>GeneDx, Counsyl,BIC</v>
          </cell>
          <cell r="AD52" t="str">
            <v>This variant, also denoted BRCA2 443A&gt;G using alternate nomenclature, was observed in an individual with breast cancer from a high-risk breast and/or ovarian cancer family (Thirthagiri 2008). BRCA2 Asn72Ser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Asn72Ser occurs at a position that is not conserved and is not located in a known functional domain (UniProt). In silico analyses predict that this variant is unlikely to alter protein structure or function. Based on currently available evidence, it is unclear whether BRCA2 Asn72Ser is pathogenic or benign. We consider it to be a variant of uncertain significance. (GeneDx)</v>
          </cell>
          <cell r="AE52" t="str">
            <v>GeneDx: Conservative amino acid change, poorly conserved position, not in a functional domain, not predicted to be damaging by in silico tools and not seen in control populations. Variant was observed in a HBOC family. Unclear whether pathogenic or benign</v>
          </cell>
          <cell r="AF52" t="str">
            <v>No</v>
          </cell>
          <cell r="AG52" t="str">
            <v>Yes - Seen in HBOC family (Thirthagiri 2008)</v>
          </cell>
          <cell r="AI52">
            <v>0.12877056000000001</v>
          </cell>
          <cell r="AJ52">
            <v>1.0498366885013799</v>
          </cell>
          <cell r="AK52">
            <v>0.87963793112509714</v>
          </cell>
          <cell r="AL52" t="str">
            <v/>
          </cell>
          <cell r="AM52">
            <v>0.11891654390427983</v>
          </cell>
          <cell r="AN52">
            <v>0.11891654390427983</v>
          </cell>
          <cell r="AO52">
            <v>0.02</v>
          </cell>
          <cell r="AP52">
            <v>2.4268682429444861E-3</v>
          </cell>
          <cell r="AQ52">
            <v>2.4209928123717444E-3</v>
          </cell>
          <cell r="AR52">
            <v>2.4268682429444861E-3</v>
          </cell>
          <cell r="AS52">
            <v>2.4209928123717444E-3</v>
          </cell>
        </row>
        <row r="53">
          <cell r="D53" t="str">
            <v>c.221T&gt;C</v>
          </cell>
          <cell r="E53" t="str">
            <v>p.(Leu74Pro)</v>
          </cell>
          <cell r="G53" t="str">
            <v>C0</v>
          </cell>
          <cell r="H53" t="str">
            <v>No</v>
          </cell>
          <cell r="J53">
            <v>0.02</v>
          </cell>
          <cell r="K53">
            <v>0.03</v>
          </cell>
          <cell r="L53" t="str">
            <v>Yes</v>
          </cell>
          <cell r="M53" t="str">
            <v>No</v>
          </cell>
          <cell r="N53">
            <v>3</v>
          </cell>
          <cell r="O53" t="str">
            <v xml:space="preserve">Insufficient evidence to determine clinical significance. Combined LR 0.5-2. </v>
          </cell>
          <cell r="P53" t="str">
            <v>Myriad (Co-occurrence, Family History)</v>
          </cell>
          <cell r="Q53">
            <v>3</v>
          </cell>
          <cell r="R53" t="str">
            <v xml:space="preserve">Insufficient evidence to determine clinical significance. Combined LR 0.5-2. </v>
          </cell>
          <cell r="S53" t="str">
            <v>Myriad (Co-occurrence, Family History)</v>
          </cell>
          <cell r="Y53">
            <v>3</v>
          </cell>
          <cell r="Z53" t="str">
            <v xml:space="preserve">Insufficient evidence to determine clinical significance. </v>
          </cell>
          <cell r="AI53" t="str">
            <v/>
          </cell>
          <cell r="AJ53">
            <v>1.0246153856466556</v>
          </cell>
          <cell r="AK53">
            <v>1.3183335800546259</v>
          </cell>
          <cell r="AL53" t="str">
            <v/>
          </cell>
          <cell r="AM53">
            <v>1.3507848695386064</v>
          </cell>
          <cell r="AN53">
            <v>1.3507848695386064</v>
          </cell>
          <cell r="AO53">
            <v>0.02</v>
          </cell>
          <cell r="AP53">
            <v>2.7567038153849113E-2</v>
          </cell>
          <cell r="AQ53">
            <v>2.6827483882099504E-2</v>
          </cell>
          <cell r="AR53">
            <v>2.7567038153849113E-2</v>
          </cell>
          <cell r="AS53">
            <v>2.6827483882099504E-2</v>
          </cell>
        </row>
        <row r="54">
          <cell r="D54" t="str">
            <v>c.222G&gt;A</v>
          </cell>
          <cell r="E54" t="str">
            <v>p.(=)</v>
          </cell>
          <cell r="G54" t="str">
            <v>N/A</v>
          </cell>
          <cell r="J54">
            <v>0.02</v>
          </cell>
          <cell r="N54">
            <v>3</v>
          </cell>
          <cell r="O54" t="str">
            <v xml:space="preserve">Insufficient evidence to determine clinical significance. Combined LR 0.5-2. </v>
          </cell>
          <cell r="P54" t="str">
            <v>BRCA2 Partial Exon 3 Skipping (Pathology)</v>
          </cell>
          <cell r="Q54">
            <v>3</v>
          </cell>
          <cell r="R54" t="str">
            <v xml:space="preserve">Insufficient evidence to determine clinical significance. Combined LR 0.5-2. </v>
          </cell>
          <cell r="S54" t="str">
            <v>BRCA2 Partial Exon 3 Skipping (Pathology)</v>
          </cell>
          <cell r="V54">
            <v>2</v>
          </cell>
          <cell r="W54" t="str">
            <v>Synonymous substitution variant with low bioinformatic likelihood to result in a splicing aberration.</v>
          </cell>
          <cell r="Y54">
            <v>2</v>
          </cell>
          <cell r="Z54" t="str">
            <v>Synonymous substitution variant with low bioinformatic likelihood to result in a splicing aberration.</v>
          </cell>
          <cell r="AB54" t="str">
            <v>Likely Benign (1)</v>
          </cell>
          <cell r="AC54" t="str">
            <v>GeneDx</v>
          </cell>
          <cell r="AD5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4" t="str">
            <v>GeneDx: &gt;=1 of the following: conservative change, poorly conserved site, benign by prediction tools, population frequency not consistent with disease</v>
          </cell>
          <cell r="AF54" t="str">
            <v>No</v>
          </cell>
          <cell r="AG54" t="str">
            <v>No</v>
          </cell>
          <cell r="AI54">
            <v>0.66</v>
          </cell>
          <cell r="AL54" t="str">
            <v/>
          </cell>
          <cell r="AM54">
            <v>0.66</v>
          </cell>
          <cell r="AN54">
            <v>0.66</v>
          </cell>
          <cell r="AO54">
            <v>0.02</v>
          </cell>
          <cell r="AP54">
            <v>1.3469387755102043E-2</v>
          </cell>
          <cell r="AQ54">
            <v>1.3290374546919052E-2</v>
          </cell>
          <cell r="AR54">
            <v>1.3469387755102043E-2</v>
          </cell>
          <cell r="AS54">
            <v>1.3290374546919052E-2</v>
          </cell>
        </row>
        <row r="55">
          <cell r="D55" t="str">
            <v>c.223G&gt;C</v>
          </cell>
          <cell r="E55" t="str">
            <v>p.(Ala75Pro)</v>
          </cell>
          <cell r="G55" t="str">
            <v>C0</v>
          </cell>
          <cell r="H55" t="str">
            <v>No</v>
          </cell>
          <cell r="J55">
            <v>0.02</v>
          </cell>
          <cell r="K55">
            <v>0.03</v>
          </cell>
          <cell r="L55" t="str">
            <v>Yes</v>
          </cell>
          <cell r="M55" t="str">
            <v>No</v>
          </cell>
          <cell r="N55">
            <v>1</v>
          </cell>
          <cell r="O55" t="str">
            <v>IARC class based on posterior probability from multifactorial likelihood analysis, thresholds for class as per Plon et al. 2008 (PMID: 18951446). Class 1 Not Pathogenic based on posterior probability = 1.19354x10-8.</v>
          </cell>
          <cell r="P55" t="str">
            <v>Easton et al 2007 (PMID:17924331) (Segregation, family history, co-occurrence), BRCA2 Partial Exon 3 Skipping (Segregation, Pathology)</v>
          </cell>
          <cell r="Q55">
            <v>1</v>
          </cell>
          <cell r="R55" t="str">
            <v>IARC class based on posterior probability from multifactorial likelihood analysis, thresholds for class as per Plon et al. 2008 (PMID: 18951446). Class 1 Not Pathogenic based on posterior probability = 1.19354x10-8.</v>
          </cell>
          <cell r="S55" t="str">
            <v>Easton et al 2007 (PMID:17924331) (Segregation, family history, co-occurrence), BRCA2 Partial Exon 3 Skipping (Segregation, Pathology)</v>
          </cell>
          <cell r="T55" t="str">
            <v>9.28×10−9</v>
          </cell>
          <cell r="U55" t="str">
            <v>Lindor et al 2012 (PMID:21990134).</v>
          </cell>
          <cell r="Y55">
            <v>1</v>
          </cell>
          <cell r="Z55" t="str">
            <v>IARC class based on posterior probability from multifactorial likelihood analysis, thresholds for class as per Plon et al. 2008 (PMID: 18951446). Class 1 Not Pathogenic based on posterior probability = 1.52108×10−8.</v>
          </cell>
          <cell r="AA55" t="str">
            <v>Add in extra data from EP1??, de la Hoya family</v>
          </cell>
          <cell r="AB55" t="str">
            <v>Benign (6), Likely Benign (1), Uncertain significance (2)</v>
          </cell>
          <cell r="AC55" t="str">
            <v>ENIGMA, Michigan Medical Genetics Laboratories,University of Michigan, Invitae, GeneDx, Ambry, Sharing Clinical Reports Project (Benign), ESP (Likely Benign), Genetics Diagnostic Laboratory,Children's Hospital of Eastern Ontario, BIC (Uncertain)</v>
          </cell>
          <cell r="AD55" t="str">
            <v>IARC class based on posterior probability from multifactorial likelihood analysis, thresholds for class as per Plon et al. 2008 (PMID: 18951446). Class 1 based on posterior probability = 0.00000000928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5" t="str">
            <v>ENIGMA: Class 1 by multifactorial analysis; GeneDx: &gt;=1 of the following: conservative change, poorly conserved site, benign by prediction tools, population frequency not consistent with disease</v>
          </cell>
          <cell r="AF55" t="str">
            <v>Not needed</v>
          </cell>
          <cell r="AG55" t="str">
            <v>No</v>
          </cell>
          <cell r="AH55">
            <v>7.5472424092254591E-3</v>
          </cell>
          <cell r="AI55">
            <v>1.2758945625360001</v>
          </cell>
          <cell r="AJ55">
            <v>0.48958697597112311</v>
          </cell>
          <cell r="AK55">
            <v>2.9928483349472374E-4</v>
          </cell>
          <cell r="AL55" t="str">
            <v/>
          </cell>
          <cell r="AM55">
            <v>1.4109695819359058E-6</v>
          </cell>
          <cell r="AN55">
            <v>1.4109695819359058E-6</v>
          </cell>
          <cell r="AO55">
            <v>0.02</v>
          </cell>
          <cell r="AP55">
            <v>2.8795297590528689E-8</v>
          </cell>
          <cell r="AQ55">
            <v>2.8795296761359554E-8</v>
          </cell>
          <cell r="AR55">
            <v>2.8795297590528689E-8</v>
          </cell>
          <cell r="AS55">
            <v>2.8795296761359554E-8</v>
          </cell>
        </row>
        <row r="56">
          <cell r="D56" t="str">
            <v>c.226T&gt;C</v>
          </cell>
          <cell r="E56" t="str">
            <v>p.(Ser76Pro)</v>
          </cell>
          <cell r="F56" t="str">
            <v>Yes</v>
          </cell>
          <cell r="V56">
            <v>3</v>
          </cell>
          <cell r="W56" t="str">
            <v>Insufficient evidence to determine clinical significance.</v>
          </cell>
          <cell r="Y56">
            <v>3</v>
          </cell>
          <cell r="Z56" t="str">
            <v xml:space="preserve">Insufficient evidence to determine clinical significance. </v>
          </cell>
          <cell r="AB56" t="str">
            <v xml:space="preserve">Not provided </v>
          </cell>
          <cell r="AC56" t="str">
            <v>Invitae</v>
          </cell>
          <cell r="AD56" t="str">
            <v>Not provided, gave link to Hansen et al 2011 (PMID:21318380) where the variant was referenced as a C65 (most likely pathogenic)</v>
          </cell>
          <cell r="AF56" t="str">
            <v>No</v>
          </cell>
          <cell r="AG56" t="str">
            <v>No</v>
          </cell>
          <cell r="AI56" t="str">
            <v/>
          </cell>
          <cell r="AL56" t="str">
            <v/>
          </cell>
          <cell r="AM56">
            <v>0</v>
          </cell>
          <cell r="AO56">
            <v>0.02</v>
          </cell>
          <cell r="AP56">
            <v>0</v>
          </cell>
          <cell r="AQ56">
            <v>0</v>
          </cell>
        </row>
        <row r="57">
          <cell r="D57" t="str">
            <v>c.227C&gt;G</v>
          </cell>
          <cell r="E57" t="str">
            <v>p.(Ser76*)</v>
          </cell>
          <cell r="V57">
            <v>5</v>
          </cell>
          <cell r="W57" t="str">
            <v>Variant allele predicted to encode a truncated non-functional protein.</v>
          </cell>
          <cell r="Y57">
            <v>5</v>
          </cell>
          <cell r="Z57" t="str">
            <v>Variant allele predicted to encode a truncated non-functional protein.</v>
          </cell>
          <cell r="AB57" t="str">
            <v>Pathogenic (3)</v>
          </cell>
          <cell r="AC57" t="str">
            <v xml:space="preserve">ENIGMA, CIMBA, BIC </v>
          </cell>
          <cell r="AD57" t="str">
            <v>Variant allele predicted to encode a truncated non-functional protein. (ENIGMA)</v>
          </cell>
          <cell r="AE57" t="str">
            <v>ENIGMA: Variant allele predicted to encode a truncated non-functional protein.</v>
          </cell>
          <cell r="AF57" t="str">
            <v>No</v>
          </cell>
          <cell r="AG57" t="str">
            <v>No</v>
          </cell>
          <cell r="AI57" t="str">
            <v/>
          </cell>
          <cell r="AL57" t="str">
            <v/>
          </cell>
          <cell r="AM57">
            <v>0</v>
          </cell>
          <cell r="AO57">
            <v>0.99</v>
          </cell>
          <cell r="AP57">
            <v>0</v>
          </cell>
          <cell r="AQ57">
            <v>0</v>
          </cell>
        </row>
        <row r="58">
          <cell r="D58" t="str">
            <v>c.229A&gt;G</v>
          </cell>
          <cell r="E58" t="str">
            <v>p.(Thr77Ala)</v>
          </cell>
          <cell r="G58" t="str">
            <v>C55</v>
          </cell>
          <cell r="H58" t="str">
            <v>No</v>
          </cell>
          <cell r="J58">
            <v>0.02</v>
          </cell>
          <cell r="K58">
            <v>0.66</v>
          </cell>
          <cell r="L58" t="str">
            <v>Yes</v>
          </cell>
          <cell r="M58" t="str">
            <v>No</v>
          </cell>
          <cell r="N58">
            <v>3</v>
          </cell>
          <cell r="O58" t="str">
            <v>IARC class based on posterior probability from multifactorial likelihood analysis, thresholds for class as per Plon et al. 2008 (PMID: 18951446). Class 3 Uncertain based on posterior probability = 0.06164889.</v>
          </cell>
          <cell r="P58" t="str">
            <v>Myriad (Co-occurrence, Family History)</v>
          </cell>
          <cell r="Q58">
            <v>3</v>
          </cell>
          <cell r="R58" t="str">
            <v>IARC class based on posterior probability from multifactorial likelihood analysis, thresholds for class as per Plon et al. 2008 (PMID: 18951446). Class 3 Uncertain based on posterior probability = 0.06164889.</v>
          </cell>
          <cell r="S58" t="str">
            <v>Myriad (Co-occurrence, Family History)</v>
          </cell>
          <cell r="Y58">
            <v>3</v>
          </cell>
          <cell r="Z58" t="str">
            <v>IARC class based on posterior probability from multifactorial likelihood analysis, thresholds for class as per Plon et al. 2008 (PMID: 18951446). Class 3 Uncertain based on posterior probability = 0.06164889.</v>
          </cell>
          <cell r="AB58" t="str">
            <v>Uncertain significance (4)</v>
          </cell>
          <cell r="AC58" t="str">
            <v xml:space="preserve">Ambry, LabCorp, Sharing Clinical Reports Project, BIC </v>
          </cell>
          <cell r="AD58" t="str">
            <v>The variant of interest causes a misense change involving a conserved nucleotide with 5/5 in silico programs predicting a "deleterious" outcome. The variant of interest was observed in the large, broad control population, ExAC, with an allele frequency of 2/121186 (1/60593), which does not exceed the predicted maximum expected allele frequency for a pathogenic BRCA2 variant of 1/1333. The variant of interest has been reported in affected individual(s) via a publication, although with limited information (ie lack of co-occurrence and co-segregation data). A functional study implicates the variant of interest to affect phosphorylation, however, the role of this has not been well-established for carcinogenesis. In addition, multiple reputable databases/clinical laboratories cite the variant with a classification of "uncertain significance." BIC reports the variant to co-occur with a pathogenic BRCA1 variant, suggesting a benign role of the variant. Taking all available lines of evidence into consideration, the variant of interest is classified as a "Variant of Uncertain Significance (VUS)," until additional information becomes available. (LabCorp)</v>
          </cell>
          <cell r="AE58" t="str">
            <v>Labcorp: Predicted to be damaging by in silico tools, seen in control population but lower than maximum expected allele frequency, reported to co-occur with BRCA1 pathogenic variant. Literature: Predicted to affect phosphorylation of the residue (PMID: 24835992)</v>
          </cell>
          <cell r="AF58" t="str">
            <v>Yes - Functional Assay showing that variant blocks phosphorylation at that residue (PMID: 24835992)</v>
          </cell>
          <cell r="AG58" t="str">
            <v>No</v>
          </cell>
          <cell r="AI58" t="str">
            <v/>
          </cell>
          <cell r="AJ58">
            <v>1.1292870866471043</v>
          </cell>
          <cell r="AK58">
            <v>2.8507004503418583</v>
          </cell>
          <cell r="AL58" t="str">
            <v/>
          </cell>
          <cell r="AM58">
            <v>3.2192592064701455</v>
          </cell>
          <cell r="AN58">
            <v>3.2192592064701455</v>
          </cell>
          <cell r="AO58">
            <v>0.02</v>
          </cell>
          <cell r="AP58">
            <v>6.5699167478982565E-2</v>
          </cell>
          <cell r="AQ58">
            <v>6.1648886931572333E-2</v>
          </cell>
          <cell r="AR58">
            <v>6.5699167478982565E-2</v>
          </cell>
          <cell r="AS58">
            <v>6.1648886931572333E-2</v>
          </cell>
        </row>
        <row r="59">
          <cell r="D59" t="str">
            <v>c.231T&gt;G</v>
          </cell>
          <cell r="E59" t="str">
            <v>p.(=)</v>
          </cell>
          <cell r="V59">
            <v>1</v>
          </cell>
          <cell r="W59" t="str">
            <v>Not pathogenic based on frequency &gt;1% in an outbred sampleset. Frequency 0.0113 (African), derived from 1000 Genomes (2013-05-02).</v>
          </cell>
          <cell r="Y59">
            <v>1</v>
          </cell>
          <cell r="Z59" t="str">
            <v>Not pathogenic based on frequency &gt;1% in an outbred sampleset. Frequency 0.0113 (African), derived from 1000 Genomes (2013-05-02).</v>
          </cell>
          <cell r="AB59" t="str">
            <v>Benign (5), Likely benign (2)</v>
          </cell>
          <cell r="AC59" t="str">
            <v>ENIGMA, Invitae, Ambry, Emory, Michigan Medical Genetics Laboratories,University of Michigan (Benign), Division of Genomic Diagnostics,The Children's Hospital of Philadelphia, Counsyl (Likely Benign)</v>
          </cell>
          <cell r="AD59" t="str">
            <v>Class 1 not pathogenic based on frequency &gt;1% in an outbred sampleset. Frequency 0.0113 (African), derived from 1000 genomes (2013-05-02). (ENIGMA)</v>
          </cell>
          <cell r="AE59" t="str">
            <v>ENIGMA: &gt;1% frequency</v>
          </cell>
          <cell r="AF59" t="str">
            <v>Not needed</v>
          </cell>
          <cell r="AG59" t="str">
            <v>No</v>
          </cell>
          <cell r="AI59" t="str">
            <v/>
          </cell>
          <cell r="AL59" t="str">
            <v/>
          </cell>
          <cell r="AM59">
            <v>0</v>
          </cell>
          <cell r="AO59">
            <v>0.02</v>
          </cell>
          <cell r="AP59">
            <v>0</v>
          </cell>
          <cell r="AQ59">
            <v>0</v>
          </cell>
        </row>
        <row r="60">
          <cell r="D60" t="str">
            <v>c.232C&gt;T</v>
          </cell>
          <cell r="E60" t="str">
            <v>p.(Pro78Ser)</v>
          </cell>
          <cell r="V60">
            <v>3</v>
          </cell>
          <cell r="W60" t="str">
            <v>Insufficient evidence to determine clinical significance.</v>
          </cell>
          <cell r="Y60">
            <v>3</v>
          </cell>
          <cell r="Z60" t="str">
            <v xml:space="preserve">Insufficient evidence to determine clinical significance. </v>
          </cell>
          <cell r="AB60" t="str">
            <v>Likely benign(1);Uncertain significance(1)</v>
          </cell>
          <cell r="AC60" t="str">
            <v>Sharing Clinical Reports Project (Likely benign),  Ambry (Uncertain)</v>
          </cell>
          <cell r="AF60" t="str">
            <v>No</v>
          </cell>
          <cell r="AG60" t="str">
            <v>No</v>
          </cell>
          <cell r="AI60" t="str">
            <v/>
          </cell>
          <cell r="AL60" t="str">
            <v/>
          </cell>
          <cell r="AM60">
            <v>0</v>
          </cell>
          <cell r="AO60">
            <v>0.02</v>
          </cell>
          <cell r="AP60">
            <v>0</v>
          </cell>
          <cell r="AQ60">
            <v>0</v>
          </cell>
        </row>
        <row r="61">
          <cell r="D61" t="str">
            <v>c.235A&gt;G</v>
          </cell>
          <cell r="E61" t="str">
            <v>p.(Ile79Val)</v>
          </cell>
          <cell r="F61" t="str">
            <v>Yes</v>
          </cell>
          <cell r="V61">
            <v>3</v>
          </cell>
          <cell r="W61" t="str">
            <v>Insufficient evidence to determine clinical significance.</v>
          </cell>
          <cell r="Y61">
            <v>3</v>
          </cell>
          <cell r="Z61" t="str">
            <v xml:space="preserve">Insufficient evidence to determine clinical significance. </v>
          </cell>
          <cell r="AB61" t="str">
            <v>Uncertain significance (2)</v>
          </cell>
          <cell r="AC61" t="str">
            <v>Sharing Clinical Reports Project, BIC</v>
          </cell>
          <cell r="AF61" t="str">
            <v>No</v>
          </cell>
          <cell r="AG61" t="str">
            <v>No</v>
          </cell>
          <cell r="AI61" t="str">
            <v/>
          </cell>
          <cell r="AL61" t="str">
            <v/>
          </cell>
          <cell r="AM61">
            <v>0</v>
          </cell>
          <cell r="AO61">
            <v>0.02</v>
          </cell>
          <cell r="AP61">
            <v>0</v>
          </cell>
          <cell r="AQ61">
            <v>0</v>
          </cell>
        </row>
        <row r="62">
          <cell r="D62" t="str">
            <v>c.237A&gt;C</v>
          </cell>
          <cell r="E62" t="str">
            <v>p.(=)</v>
          </cell>
          <cell r="V62">
            <v>2</v>
          </cell>
          <cell r="W62" t="str">
            <v>Synonymous substitution variant with low bioinformatic likelihood to result in a splicing aberration.</v>
          </cell>
          <cell r="Y62">
            <v>2</v>
          </cell>
          <cell r="Z62" t="str">
            <v>Synonymous substitution variant with low bioinformatic likelihood to result in a splicing aberration.</v>
          </cell>
          <cell r="AI62" t="str">
            <v/>
          </cell>
          <cell r="AL62" t="str">
            <v/>
          </cell>
          <cell r="AM62">
            <v>0</v>
          </cell>
          <cell r="AO62">
            <v>0.02</v>
          </cell>
          <cell r="AP62">
            <v>0</v>
          </cell>
          <cell r="AQ62">
            <v>0</v>
          </cell>
        </row>
        <row r="63">
          <cell r="D63" t="str">
            <v>c.238A&gt;G</v>
          </cell>
          <cell r="E63" t="str">
            <v>p.(Ile80Val)</v>
          </cell>
          <cell r="F63" t="str">
            <v>Yes</v>
          </cell>
          <cell r="G63" t="str">
            <v>C0</v>
          </cell>
          <cell r="H63" t="str">
            <v>No</v>
          </cell>
          <cell r="J63">
            <v>0.02</v>
          </cell>
          <cell r="K63">
            <v>0.03</v>
          </cell>
          <cell r="L63" t="str">
            <v>Yes</v>
          </cell>
          <cell r="M63" t="str">
            <v>No</v>
          </cell>
          <cell r="N63">
            <v>3</v>
          </cell>
          <cell r="O63" t="str">
            <v xml:space="preserve">Insufficient evidence to determine clinical significance. Combined LR 0.5-2. </v>
          </cell>
          <cell r="P63" t="str">
            <v>BRCA2 Partial Exon 3 Skipping (Segregation)</v>
          </cell>
          <cell r="Q63">
            <v>3</v>
          </cell>
          <cell r="R63" t="str">
            <v xml:space="preserve">Insufficient evidence to determine clinical significance. Combined LR 0.5-2. </v>
          </cell>
          <cell r="S63" t="str">
            <v>BRCA2 Partial Exon 3 Skipping (Segregation)</v>
          </cell>
          <cell r="Y63">
            <v>3</v>
          </cell>
          <cell r="Z63" t="str">
            <v xml:space="preserve">Insufficient evidence to determine clinical significance. </v>
          </cell>
          <cell r="AB63" t="str">
            <v>Uncertain significance (1)</v>
          </cell>
          <cell r="AC63" t="str">
            <v>Ambry</v>
          </cell>
          <cell r="AF63" t="str">
            <v>No</v>
          </cell>
          <cell r="AG63" t="str">
            <v>No</v>
          </cell>
          <cell r="AH63">
            <v>0.82840000000000003</v>
          </cell>
          <cell r="AI63">
            <v>1</v>
          </cell>
          <cell r="AL63" t="str">
            <v/>
          </cell>
          <cell r="AM63">
            <v>0.82840000000000003</v>
          </cell>
          <cell r="AN63">
            <v>0.82840000000000003</v>
          </cell>
          <cell r="AO63">
            <v>0.02</v>
          </cell>
          <cell r="AP63">
            <v>1.6906122448979592E-2</v>
          </cell>
          <cell r="AQ63">
            <v>1.6625057196297695E-2</v>
          </cell>
          <cell r="AR63">
            <v>1.6906122448979592E-2</v>
          </cell>
          <cell r="AS63">
            <v>1.6625057196297695E-2</v>
          </cell>
        </row>
        <row r="64">
          <cell r="D64" t="str">
            <v>c.241T&gt;A</v>
          </cell>
          <cell r="E64" t="str">
            <v>p.(Phe81Ile)</v>
          </cell>
          <cell r="G64" t="str">
            <v>C15</v>
          </cell>
          <cell r="H64" t="str">
            <v>No</v>
          </cell>
          <cell r="J64">
            <v>0.02</v>
          </cell>
          <cell r="K64">
            <v>0.28999999999999998</v>
          </cell>
          <cell r="L64" t="str">
            <v>Yes</v>
          </cell>
          <cell r="M64" t="str">
            <v>Yes (C2 to 3)</v>
          </cell>
          <cell r="N64">
            <v>2</v>
          </cell>
          <cell r="O64" t="str">
            <v>IARC class based on posterior probability from multifactorial likelihood analysis, thresholds for class as per Plon et al. 2008 (PMID: 18951446). Class 2 Likely Not Pathogenic based on posterior probability = 0.00463768.</v>
          </cell>
          <cell r="P64" t="str">
            <v>Myriad (Co-occurrence, Family History), BRCA2 Partial Exon 3 Skipping (Pathology)</v>
          </cell>
          <cell r="Q64">
            <v>2</v>
          </cell>
          <cell r="R64" t="str">
            <v>IARC class based on posterior probability from multifactorial likelihood analysis, thresholds for class as per Plon et al. 2008 (PMID: 18951446). Class 2 Likely Not Pathogenic based on posterior probability = 0.00463768.</v>
          </cell>
          <cell r="S64" t="str">
            <v>Myriad (Co-occurrence, Family History), BRCA2 Partial Exon 3 Skipping (Pathology)</v>
          </cell>
          <cell r="Y64">
            <v>2</v>
          </cell>
          <cell r="Z64" t="str">
            <v>IARC class based on posterior probability from multifactorial likelihood analysis, thresholds for class as per Plon et al. 2008 (PMID: 18951446). Class 2 Likely Not Pathogenic based on posterior probability = 0.00463768.</v>
          </cell>
          <cell r="AB64" t="str">
            <v>Benign(1);Likely benign(1);Uncertain significance(2)</v>
          </cell>
          <cell r="AC64" t="str">
            <v>Sharing Clinical Reports Project (Benign), Ambry (Likely Benign), GeneDx, BIC (Uncertain)</v>
          </cell>
          <cell r="AD64" t="str">
            <v>This variant is denoted BRCA2 c.241T&gt;A at the cDNA level, p.Phe81Ile (F81I) at the protein level, and results in the change of a Phenylalanine to an Isoleucine (TTC&gt;ATC). This variant is also known as c.469T&gt;A using alternate nomenclature. This variant has not, to our knowledge, been published in the literature as pathogenic or benign. BRCA2 Phe81Ile was not observed in approximately 6,500 individuals of European and African American ancestry in the NHLBI Exome Sequencing Project, indicating it is not a common benign variant in these populations. Since Phenylalanine and Isoleucine share similar properties, this is considered a conservative amino acid substitution. BRCA2 Phe81Ile occurs at a position that is well conserved across species and is not located in a known functional domain. In addition, in silico analyses predict that this variant is probably damaging to protein structure and function. Based on currently available information, it is unclear whether BRCA2 Phe81Ile is pathogenic or benign. We consider it to be a variant of uncertain significance. (GeneDx)</v>
          </cell>
          <cell r="AE64" t="str">
            <v>GeneDx: Conservative amino acid change, conserved position, not in functional domain, in silico tools predict to be damaging, not seen in control populations</v>
          </cell>
          <cell r="AF64" t="str">
            <v>No</v>
          </cell>
          <cell r="AG64" t="str">
            <v>No</v>
          </cell>
          <cell r="AI64">
            <v>1.2616649999999998</v>
          </cell>
          <cell r="AJ64">
            <v>1.1855670103309732</v>
          </cell>
          <cell r="AK64">
            <v>0.15263198293300734</v>
          </cell>
          <cell r="AL64" t="str">
            <v/>
          </cell>
          <cell r="AM64">
            <v>0.22830514985907324</v>
          </cell>
          <cell r="AN64">
            <v>0.22830514985907324</v>
          </cell>
          <cell r="AO64">
            <v>0.02</v>
          </cell>
          <cell r="AP64">
            <v>4.6592887726341478E-3</v>
          </cell>
          <cell r="AQ64">
            <v>4.6376804800424215E-3</v>
          </cell>
          <cell r="AR64">
            <v>4.6592887726341478E-3</v>
          </cell>
          <cell r="AS64">
            <v>4.6376804800424215E-3</v>
          </cell>
        </row>
        <row r="65">
          <cell r="D65" t="str">
            <v>c.241T&gt;C</v>
          </cell>
          <cell r="E65" t="str">
            <v>p.(Phe81Leu)</v>
          </cell>
          <cell r="F65" t="str">
            <v>Yes</v>
          </cell>
          <cell r="V65">
            <v>3</v>
          </cell>
          <cell r="W65" t="str">
            <v>Insufficient evidence to determine clinical significance.</v>
          </cell>
          <cell r="Y65">
            <v>3</v>
          </cell>
          <cell r="Z65" t="str">
            <v xml:space="preserve">Insufficient evidence to determine clinical significance. </v>
          </cell>
          <cell r="AB65" t="str">
            <v xml:space="preserve">Not provided </v>
          </cell>
          <cell r="AC65" t="str">
            <v>Invitae</v>
          </cell>
          <cell r="AF65" t="str">
            <v>No</v>
          </cell>
          <cell r="AG65" t="str">
            <v>No</v>
          </cell>
          <cell r="AI65" t="str">
            <v/>
          </cell>
          <cell r="AL65" t="str">
            <v/>
          </cell>
          <cell r="AM65">
            <v>0</v>
          </cell>
          <cell r="AO65">
            <v>0.02</v>
          </cell>
          <cell r="AP65">
            <v>0</v>
          </cell>
          <cell r="AQ65">
            <v>0</v>
          </cell>
        </row>
        <row r="66">
          <cell r="D66" t="str">
            <v>c.243C&gt;T</v>
          </cell>
          <cell r="E66" t="str">
            <v>p.(=)</v>
          </cell>
          <cell r="F66" t="str">
            <v>Yes</v>
          </cell>
          <cell r="G66" t="str">
            <v>N/A</v>
          </cell>
          <cell r="H66" t="str">
            <v>No</v>
          </cell>
          <cell r="J66">
            <v>0.02</v>
          </cell>
          <cell r="N66">
            <v>3</v>
          </cell>
          <cell r="O66" t="str">
            <v xml:space="preserve">Insufficient evidence to determine clinical significance. Combined LR 0.5-2. </v>
          </cell>
          <cell r="P66" t="str">
            <v>KC Update (Pathology)</v>
          </cell>
          <cell r="Q66">
            <v>3</v>
          </cell>
          <cell r="R66" t="str">
            <v xml:space="preserve">Insufficient evidence to determine clinical significance. Combined LR 0.5-2. </v>
          </cell>
          <cell r="S66" t="str">
            <v>KC Update (Pathology)</v>
          </cell>
          <cell r="V66">
            <v>2</v>
          </cell>
          <cell r="W66" t="str">
            <v>Synonymous substitution variant with low bioinformatic likelihood to result in a splicing aberration.</v>
          </cell>
          <cell r="Y66">
            <v>2</v>
          </cell>
          <cell r="Z66" t="str">
            <v>Synonymous substitution variant with low bioinformatic likelihood to result in a splicing aberration.</v>
          </cell>
          <cell r="AH66">
            <v>1</v>
          </cell>
          <cell r="AI66">
            <v>0.69</v>
          </cell>
          <cell r="AL66" t="str">
            <v/>
          </cell>
          <cell r="AM66">
            <v>0.69</v>
          </cell>
          <cell r="AN66">
            <v>0.69</v>
          </cell>
          <cell r="AO66">
            <v>0.02</v>
          </cell>
          <cell r="AP66">
            <v>1.4081632653061225E-2</v>
          </cell>
          <cell r="AQ66">
            <v>1.3886093781444958E-2</v>
          </cell>
          <cell r="AR66">
            <v>1.4081632653061225E-2</v>
          </cell>
          <cell r="AS66">
            <v>1.3886093781444958E-2</v>
          </cell>
        </row>
        <row r="67">
          <cell r="D67" t="str">
            <v>c.244A&gt;T</v>
          </cell>
          <cell r="E67" t="str">
            <v>p.(Lys82*)</v>
          </cell>
          <cell r="V67">
            <v>5</v>
          </cell>
          <cell r="W67" t="str">
            <v>Variant allele predicted to encode a truncated non-functional protein.</v>
          </cell>
          <cell r="Y67">
            <v>5</v>
          </cell>
          <cell r="Z67" t="str">
            <v>Variant allele predicted to encode a truncated non-functional protein.</v>
          </cell>
          <cell r="AB67" t="str">
            <v>Pathogenic (2)</v>
          </cell>
          <cell r="AC67" t="str">
            <v xml:space="preserve">ENIGMA, CIMBA </v>
          </cell>
          <cell r="AD67" t="str">
            <v>Variant allele predicted to encode a truncated non-functional protein. (ENIGMA)</v>
          </cell>
          <cell r="AE67" t="str">
            <v>ENIGMA: Variant allele predicted to encode a truncated non-functional protein.</v>
          </cell>
          <cell r="AF67" t="str">
            <v>Yes - Splicing assay (allele specific, patient RNA), similar to wildtype (PMID: 21939546)</v>
          </cell>
          <cell r="AG67" t="str">
            <v>No</v>
          </cell>
          <cell r="AI67" t="str">
            <v/>
          </cell>
          <cell r="AL67" t="str">
            <v/>
          </cell>
          <cell r="AM67">
            <v>0</v>
          </cell>
          <cell r="AO67">
            <v>0.99</v>
          </cell>
          <cell r="AP67">
            <v>0</v>
          </cell>
          <cell r="AQ67">
            <v>0</v>
          </cell>
        </row>
        <row r="68">
          <cell r="D68" t="str">
            <v>c.247G&gt;C</v>
          </cell>
          <cell r="E68" t="str">
            <v>p.(Glu83Gln)</v>
          </cell>
          <cell r="V68">
            <v>3</v>
          </cell>
          <cell r="W68" t="str">
            <v>Insufficient evidence to determine clinical significance.</v>
          </cell>
          <cell r="Y68">
            <v>3</v>
          </cell>
          <cell r="Z68" t="str">
            <v xml:space="preserve">Insufficient evidence to determine clinical significance. </v>
          </cell>
          <cell r="AI68" t="str">
            <v/>
          </cell>
          <cell r="AL68" t="str">
            <v/>
          </cell>
          <cell r="AM68">
            <v>0</v>
          </cell>
          <cell r="AO68">
            <v>0.02</v>
          </cell>
          <cell r="AP68">
            <v>0</v>
          </cell>
          <cell r="AQ68">
            <v>0</v>
          </cell>
        </row>
        <row r="69">
          <cell r="D69" t="str">
            <v>c.250C&gt;T</v>
          </cell>
          <cell r="E69" t="str">
            <v>p.(Gln84*)</v>
          </cell>
          <cell r="G69" t="str">
            <v>N/A (trunc)</v>
          </cell>
          <cell r="H69" t="str">
            <v>No</v>
          </cell>
          <cell r="I69" t="str">
            <v>0.3 (moderate de novo, out of frame)</v>
          </cell>
          <cell r="J69">
            <v>0.99</v>
          </cell>
          <cell r="N69">
            <v>3</v>
          </cell>
          <cell r="O69" t="str">
            <v xml:space="preserve">Insufficient evidence to determine clinical significance. Combined LR 0.5-2. </v>
          </cell>
          <cell r="P69" t="str">
            <v>BRCA2 Partial Exon 3 Skipping (Segregation, Pathology)</v>
          </cell>
          <cell r="Q69">
            <v>3</v>
          </cell>
          <cell r="R69" t="str">
            <v xml:space="preserve">Insufficient evidence to determine clinical significance. Combined LR 0.5-2. </v>
          </cell>
          <cell r="S69" t="str">
            <v>BRCA2 Partial Exon 3 Skipping (Segregation, Pathology)</v>
          </cell>
          <cell r="V69">
            <v>5</v>
          </cell>
          <cell r="W69" t="str">
            <v>Variant allele predicted to encode a truncated non-functional protein.</v>
          </cell>
          <cell r="Y69">
            <v>5</v>
          </cell>
          <cell r="Z69" t="str">
            <v>Variant allele predicted to encode a truncated non-functional protein.</v>
          </cell>
          <cell r="AB69" t="str">
            <v>Pathogenic (6)</v>
          </cell>
          <cell r="AC69" t="str">
            <v xml:space="preserve">ENIGMA, CIMBA, Quest, Invitae, GeneDx, Sharing Clinical Reports Project </v>
          </cell>
          <cell r="AD69" t="str">
            <v>Variant allele predicted to encode a truncated non-functional protein. (ENIGMA), This pathogenic variant is denoted BRCA2 c.250C&gt;T at the cDNA level and p.Gln84Ter (Q84X) at the protein level. The substitution creates a nonsense variant, which changes a Glutamine to a premature stop codon (CAA&gt;TAA), and is predicted to cause loss of normal protein function through either protein truncation or nonsense-mediated mRNA decay. BRCA2 Gln84Ter, previously reported as 478C&gt;T, has been observed in at least three individuals from Hereditary Breast and Ovarian Cancer families and is considered pathogenic (Turkovic 2010, Muller 2011, Kwong 2012). (GeneDx), This sequence change creates a premature translational stop signal at codon 84 (p.Gln84*). It is expected to result in an absent or disrupted protein product. Truncating variants in BRCA2 are known to be pathogenic. This particular truncation has been reported in the literature in individuals affected with breast, ovarian and prostate cancer (PMID: 22970155, 21939546, 18445692, 20858050). This variant is also known as 478C&gt;T in the literature. For these reasons, this variant has been classified as Pathogenic. (Invitae)</v>
          </cell>
          <cell r="AE69" t="str">
            <v>ENIGMA: Variant allele predicted to encode a truncated non-functional protein.</v>
          </cell>
          <cell r="AF69" t="str">
            <v>No</v>
          </cell>
          <cell r="AG69" t="str">
            <v>No</v>
          </cell>
          <cell r="AH69">
            <v>1.3494999999999999</v>
          </cell>
          <cell r="AI69">
            <v>1.1499999999999999</v>
          </cell>
          <cell r="AL69" t="str">
            <v/>
          </cell>
          <cell r="AM69">
            <v>1.5519249999999998</v>
          </cell>
          <cell r="AN69">
            <v>1.5519249999999998</v>
          </cell>
          <cell r="AO69">
            <v>0.99</v>
          </cell>
          <cell r="AP69">
            <v>153.64057499999984</v>
          </cell>
          <cell r="AQ69">
            <v>0.99353339186691458</v>
          </cell>
          <cell r="AR69">
            <v>153.64057499999984</v>
          </cell>
          <cell r="AS69">
            <v>0.99353339186691458</v>
          </cell>
        </row>
        <row r="70">
          <cell r="D70" t="str">
            <v>c.260C&gt;G</v>
          </cell>
          <cell r="E70" t="str">
            <v>p.(Thr87Ser)</v>
          </cell>
          <cell r="F70" t="str">
            <v>Yes</v>
          </cell>
          <cell r="V70">
            <v>3</v>
          </cell>
          <cell r="W70" t="str">
            <v>Insufficient evidence to determine clinical significance.</v>
          </cell>
          <cell r="Y70">
            <v>3</v>
          </cell>
          <cell r="Z70" t="str">
            <v xml:space="preserve">Insufficient evidence to determine clinical significance. </v>
          </cell>
          <cell r="AI70" t="str">
            <v/>
          </cell>
          <cell r="AL70" t="str">
            <v/>
          </cell>
          <cell r="AM70">
            <v>0</v>
          </cell>
          <cell r="AO70">
            <v>0.02</v>
          </cell>
          <cell r="AP70">
            <v>0</v>
          </cell>
          <cell r="AQ70">
            <v>0</v>
          </cell>
        </row>
        <row r="71">
          <cell r="D71" t="str">
            <v>c.266C&gt;T</v>
          </cell>
          <cell r="E71" t="str">
            <v>p.(Pro89Leu)</v>
          </cell>
          <cell r="G71" t="str">
            <v>C15</v>
          </cell>
          <cell r="H71" t="str">
            <v>No</v>
          </cell>
          <cell r="J71">
            <v>0.02</v>
          </cell>
          <cell r="K71">
            <v>0.28999999999999998</v>
          </cell>
          <cell r="L71" t="str">
            <v>Yes</v>
          </cell>
          <cell r="M71" t="str">
            <v>No</v>
          </cell>
          <cell r="N71">
            <v>3</v>
          </cell>
          <cell r="O71" t="str">
            <v xml:space="preserve">Insufficient evidence to determine clinical significance. Combined LR 0.5-2. </v>
          </cell>
          <cell r="P71" t="str">
            <v>BRCA2 Partial Exon 3 Skipping (Pathology)</v>
          </cell>
          <cell r="Q71">
            <v>3</v>
          </cell>
          <cell r="R71" t="str">
            <v xml:space="preserve">Insufficient evidence to determine clinical significance. Combined LR 0.5-2. </v>
          </cell>
          <cell r="S71" t="str">
            <v>BRCA2 Partial Exon 3 Skipping (Pathology)</v>
          </cell>
          <cell r="Y71">
            <v>3</v>
          </cell>
          <cell r="Z71" t="str">
            <v xml:space="preserve">Insufficient evidence to determine clinical significance. </v>
          </cell>
          <cell r="AI71">
            <v>1.79</v>
          </cell>
          <cell r="AL71" t="str">
            <v/>
          </cell>
          <cell r="AM71">
            <v>1.79</v>
          </cell>
          <cell r="AN71">
            <v>1.79</v>
          </cell>
          <cell r="AO71">
            <v>0.02</v>
          </cell>
          <cell r="AP71">
            <v>3.653061224489796E-2</v>
          </cell>
          <cell r="AQ71">
            <v>3.5243158101988581E-2</v>
          </cell>
          <cell r="AR71">
            <v>3.653061224489796E-2</v>
          </cell>
          <cell r="AS71">
            <v>3.5243158101988581E-2</v>
          </cell>
        </row>
        <row r="72">
          <cell r="D72" t="str">
            <v>c.267G&gt;A</v>
          </cell>
          <cell r="E72" t="str">
            <v>p.(=)</v>
          </cell>
          <cell r="V72">
            <v>2</v>
          </cell>
          <cell r="W72" t="str">
            <v>Synonymous substitution variant with low bioinformatic likelihood to result in a splicing aberration.</v>
          </cell>
          <cell r="Y72">
            <v>2</v>
          </cell>
          <cell r="Z72" t="str">
            <v>Synonymous substitution variant with low bioinformatic likelihood to result in a splicing aberration.</v>
          </cell>
          <cell r="AB72" t="str">
            <v>Benign(1);Likely benign(3);Uncertain significance(2)</v>
          </cell>
          <cell r="AC72" t="str">
            <v>GeneDx (Benign), Ambry, Invitae, Counsyl, (Likely Benign), Illumina (Uncertain)</v>
          </cell>
          <cell r="AD7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2" t="str">
            <v>GeneDx: &gt;=1 of the following: conservative change, poorly conserved site, benign by prediction tools, population frequency not consistent with disease</v>
          </cell>
          <cell r="AF72" t="str">
            <v>No</v>
          </cell>
          <cell r="AG72" t="str">
            <v>No</v>
          </cell>
          <cell r="AI72" t="str">
            <v/>
          </cell>
          <cell r="AL72" t="str">
            <v/>
          </cell>
          <cell r="AM72">
            <v>0</v>
          </cell>
          <cell r="AO72">
            <v>0.02</v>
          </cell>
          <cell r="AP72">
            <v>0</v>
          </cell>
          <cell r="AQ72">
            <v>0</v>
          </cell>
        </row>
        <row r="73">
          <cell r="D73" t="str">
            <v>c.273C&gt;T</v>
          </cell>
          <cell r="E73" t="str">
            <v>p.(=)</v>
          </cell>
          <cell r="V73">
            <v>2</v>
          </cell>
          <cell r="W73" t="str">
            <v>Synonymous substitution variant with low bioinformatic likelihood to result in a splicing aberration.</v>
          </cell>
          <cell r="Y73">
            <v>2</v>
          </cell>
          <cell r="Z73" t="str">
            <v>Synonymous substitution variant with low bioinformatic likelihood to result in a splicing aberration.</v>
          </cell>
          <cell r="AB73" t="str">
            <v>Likely Benign (3)</v>
          </cell>
          <cell r="AC73" t="str">
            <v xml:space="preserve">Ambry, Invitae, GeneDx </v>
          </cell>
          <cell r="AD73"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3" t="str">
            <v>GeneDx: &gt;=1 of the following: conservative change, poorly conserved site, benign by prediction tools, population frequency not consistent with disease</v>
          </cell>
          <cell r="AF73" t="str">
            <v>No</v>
          </cell>
          <cell r="AG73" t="str">
            <v>No</v>
          </cell>
          <cell r="AI73" t="str">
            <v/>
          </cell>
          <cell r="AL73" t="str">
            <v/>
          </cell>
          <cell r="AM73">
            <v>0</v>
          </cell>
          <cell r="AO73">
            <v>0.02</v>
          </cell>
          <cell r="AP73">
            <v>0</v>
          </cell>
          <cell r="AQ73">
            <v>0</v>
          </cell>
        </row>
        <row r="74">
          <cell r="D74" t="str">
            <v>c.277_317-726delinsCCAT</v>
          </cell>
          <cell r="E74" t="str">
            <v>p.?</v>
          </cell>
          <cell r="F74" t="str">
            <v>Yes</v>
          </cell>
          <cell r="G74" t="str">
            <v>N/A</v>
          </cell>
          <cell r="H74" t="str">
            <v>No</v>
          </cell>
          <cell r="I74">
            <v>0.97</v>
          </cell>
          <cell r="J74" t="str">
            <v>0.97 (was 0.5 in the complete exon skipping paper)</v>
          </cell>
          <cell r="N74">
            <v>5</v>
          </cell>
          <cell r="O74" t="str">
            <v>IARC class based on posterior probability from multifactorial likelihood analysis, thresholds for class as per Plon et al. 2008 (PMID: 18951446). Class 5 Pathogenic based on posterior probability = 0.999307764.</v>
          </cell>
          <cell r="P74" t="str">
            <v>BRCA2 Partial Exon 3 Skipping (Segregation)</v>
          </cell>
          <cell r="Q74">
            <v>5</v>
          </cell>
          <cell r="R74" t="str">
            <v>IARC class based on posterior probability from multifactorial likelihood analysis, thresholds for class as per Plon et al. 2008 (PMID: 18951446). Class 5 Pathogenic based on posterior probability = 0.999307764.</v>
          </cell>
          <cell r="S74" t="str">
            <v>BRCA2 Partial Exon 3 Skipping (Segregation)</v>
          </cell>
          <cell r="Y74">
            <v>5</v>
          </cell>
          <cell r="Z74" t="str">
            <v>IARC class based on posterior probability from multifactorial likelihood analysis, thresholds for class as per Plon et al. 2008 (PMID: 18951446). Class 5 Pathogenic based on posterior probability = 0.99930392.</v>
          </cell>
          <cell r="AH74">
            <v>44.647254080575998</v>
          </cell>
          <cell r="AI74">
            <v>1</v>
          </cell>
          <cell r="AL74" t="str">
            <v/>
          </cell>
          <cell r="AM74">
            <v>44.647254080575998</v>
          </cell>
          <cell r="AN74">
            <v>44.647254080575998</v>
          </cell>
          <cell r="AO74">
            <v>0.97</v>
          </cell>
          <cell r="AP74">
            <v>1443.5945486052892</v>
          </cell>
          <cell r="AQ74">
            <v>0.99930776424363121</v>
          </cell>
          <cell r="AR74">
            <v>1443.5945486052892</v>
          </cell>
          <cell r="AS74">
            <v>0.99930776424363121</v>
          </cell>
        </row>
        <row r="75">
          <cell r="D75" t="str">
            <v>c.280C&gt;T</v>
          </cell>
          <cell r="E75" t="str">
            <v>p.(Pro94Ser)</v>
          </cell>
          <cell r="G75" t="str">
            <v>C0</v>
          </cell>
          <cell r="H75" t="str">
            <v>No</v>
          </cell>
          <cell r="J75">
            <v>0.02</v>
          </cell>
          <cell r="K75">
            <v>0.03</v>
          </cell>
          <cell r="L75" t="str">
            <v>Yes</v>
          </cell>
          <cell r="M75" t="str">
            <v>No</v>
          </cell>
          <cell r="N75">
            <v>2</v>
          </cell>
          <cell r="O75" t="str">
            <v>IARC class based on posterior probability from multifactorial likelihood analysis, thresholds for class as per Plon et al. 2008 (PMID: 18951446). Class 2 Likely Not Pathogenic based on posterior probability = 0.00209718.</v>
          </cell>
          <cell r="P75" t="str">
            <v>Myriad (Co-occurrence, Family History)</v>
          </cell>
          <cell r="Q75">
            <v>2</v>
          </cell>
          <cell r="R75" t="str">
            <v>IARC class based on posterior probability from multifactorial likelihood analysis, thresholds for class as per Plon et al. 2008 (PMID: 18951446). Class 2 Likely Not Pathogenic based on posterior probability = 0.00209718.</v>
          </cell>
          <cell r="S75" t="str">
            <v>Myriad (Co-occurrence, Family History)</v>
          </cell>
          <cell r="Y75">
            <v>2</v>
          </cell>
          <cell r="Z75" t="str">
            <v>IARC class based on posterior probability from multifactorial likelihood analysis, thresholds for class as per Plon et al. 2008 (PMID: 18951446). Class 2 Likely Not Pathogenic based on posterior probability = 0.00209718.</v>
          </cell>
          <cell r="AB75" t="str">
            <v>Benign(1);Likely benign(1);Uncertain significance(5)</v>
          </cell>
          <cell r="AC75" t="str">
            <v>Sharing Clinical Reports Project (Benign), Ambry (Likely Benign), GeneDx, BIC, Quest, Emory, Invitae (Uncertain)</v>
          </cell>
          <cell r="AD75" t="str">
            <v>This variant has been observed in at least one individual with a personal and/or family history of breast and/or ovarian cancer (Caux-Moncoutier 2011). A cDNA-based functional test determined that this variant did not demonstrate allelic imbalance (Caux-Moncoutier 2009). BRCA2 Pro94Ser was not observed in approximately 6,500 individuals of European and African American ancestry in the NHLBI Exome Sequencing Project, suggesting it is not a common benign variant in these populations. Since Proline and Serine differ in polarity, charge, size or other properties, this is considered a non-conservative amino acid substitution. BRCA2 Pro94Ser occurs at a position that is conserved in mammals and is not located in a known functional domain. In silico analyses are inconsistent regarding the effect this variant may have on protein structure and function. Based on currently available evidence, it is unclear whether BRCA2 Pro94Ser is a pathogenic or benign variant. We consider it to be a variant of uncertain significance. (GeneDx) This sequence change replaces proline with serine at codon 94 of the BRCA2 protein (p.Pro94Ser). The proline residue is moderately conserved and there is a moderate physicochemical difference between proline and serine. This variant has been reported in the literature in individuals affected with breast and ovarian cancer (PMID: 19471317, 21120943) and is present in population databases (rs80358531, &lt;0.01%). ClinVar contains entries for this variant (RCV000031384, RCV000129340). Algorithms developed to predict the effect of missense changes on protein structure and function do not agree on the potential impact of this missense change (SIFT: "tolerated"; PolyPhen-2: "Probably Damaging"; Align-GVGD: "Class C0"). In summary, this is a rare missense change with uncertain impact on protein function. It has been classified as a Variant of Uncertain Significance. (Invitae)</v>
          </cell>
          <cell r="AE75" t="str">
            <v>GeneDx: Did not demonstrate allelic imbalance  (PMID: 19471317). Non-conservative amino acid change, conserved position, not in functional domain, inconsistent predictions from in silico tools, not in control population. Unclear whether pathogenic or benign. Invitae: Moderate amino acid change, moderately conserved position, inconsistent predictions from in silico tools, present in control populations (&lt;0.01%)</v>
          </cell>
          <cell r="AF75" t="str">
            <v>Yes - In normal range for allellic imbalance (PMID: 19471317 )</v>
          </cell>
          <cell r="AG75" t="str">
            <v>Yes - Lack of information from clinvar submitters</v>
          </cell>
          <cell r="AI75" t="str">
            <v/>
          </cell>
          <cell r="AJ75">
            <v>1.4055691359851219</v>
          </cell>
          <cell r="AK75">
            <v>7.3263991434483783E-2</v>
          </cell>
          <cell r="AL75" t="str">
            <v/>
          </cell>
          <cell r="AM75">
            <v>0.10297760513938874</v>
          </cell>
          <cell r="AN75">
            <v>0.10297760513938874</v>
          </cell>
          <cell r="AO75">
            <v>0.02</v>
          </cell>
          <cell r="AP75">
            <v>2.1015837783548725E-3</v>
          </cell>
          <cell r="AQ75">
            <v>2.0971763864806956E-3</v>
          </cell>
          <cell r="AR75">
            <v>2.1015837783548725E-3</v>
          </cell>
          <cell r="AS75">
            <v>2.0971763864806956E-3</v>
          </cell>
        </row>
        <row r="76">
          <cell r="D76" t="str">
            <v>c.289G&gt;T</v>
          </cell>
          <cell r="E76" t="str">
            <v>p.(Glu97*)</v>
          </cell>
          <cell r="F76" t="str">
            <v>Yes</v>
          </cell>
          <cell r="V76">
            <v>5</v>
          </cell>
          <cell r="W76" t="str">
            <v>Variant allele predicted to encode a truncated non-functional protein.</v>
          </cell>
          <cell r="Y76">
            <v>5</v>
          </cell>
          <cell r="Z76" t="str">
            <v>Variant allele predicted to encode a truncated non-functional protein.</v>
          </cell>
          <cell r="AB76" t="str">
            <v>Pathogenic (5)</v>
          </cell>
          <cell r="AC76" t="str">
            <v xml:space="preserve">ENIGMA, CIMBA, Ambry, GeneDx, Sharing Clinical Reports Project </v>
          </cell>
          <cell r="AD76" t="str">
            <v>Variant allele predicted to encode a truncated non-functional protein. (ENIGMA), This pathogenic variant is denoted BRCA2 c.289G&gt;T at the cDNA level and p.Glu97Ter (E97X) at the protein level. The substitution creates a nonsense variant, which changes a Glutamic Acid to a premature stop codon (GAA&gt;TAA), and is predicted to cause loss of normal protein function through either protein truncation or nonsense-mediated mRNA decay. This variant, also published as 517G&gt;T using alternate nomenclature, has been reported in families with breast and ovarian cancer as a common pathogenic variant in the Italian population and is considered pathogenic (van der Hout 2006, Papi 2009, Karami 2013). (GeneDx)</v>
          </cell>
          <cell r="AE76" t="str">
            <v>ENIGMA: Variant allele predicted to encode a truncated non-functional protein; GeneDx: Nonsense variant, reported in HBOC families</v>
          </cell>
          <cell r="AF76" t="str">
            <v>Not needed</v>
          </cell>
          <cell r="AG76" t="str">
            <v>No</v>
          </cell>
          <cell r="AI76" t="str">
            <v/>
          </cell>
          <cell r="AL76" t="str">
            <v/>
          </cell>
          <cell r="AM76">
            <v>0</v>
          </cell>
          <cell r="AO76">
            <v>0.99</v>
          </cell>
          <cell r="AP76">
            <v>0</v>
          </cell>
          <cell r="AQ76">
            <v>0</v>
          </cell>
        </row>
        <row r="77">
          <cell r="D77" t="str">
            <v>c.296A&gt;G</v>
          </cell>
          <cell r="E77" t="str">
            <v>p.(Asp99Gly)</v>
          </cell>
          <cell r="F77" t="str">
            <v>Yes</v>
          </cell>
          <cell r="V77">
            <v>3</v>
          </cell>
          <cell r="W77" t="str">
            <v>Insufficient evidence to determine clinical significance.</v>
          </cell>
          <cell r="Y77">
            <v>3</v>
          </cell>
          <cell r="Z77" t="str">
            <v xml:space="preserve">Insufficient evidence to determine clinical significance. </v>
          </cell>
          <cell r="AB77" t="str">
            <v>Uncertain significance (1)</v>
          </cell>
          <cell r="AC77" t="str">
            <v>Invitae</v>
          </cell>
          <cell r="AD77" t="str">
            <v>This sequence change replaces aspartic acid with glycine at codon 99 of the BRCA2 protein (p.Asp99Gly). The aspartic acid residue is moderately conserved and there is a moderate physicochemical difference between aspartic acid and glycine. This variant is not present in population databases and has not been published in the literature. Algorithms developed to predict the effect of missense changes on protein structure and function (SIFT, PolyPhen-2, Align-GVGD) all suggest that this variant is likely to be tolerated, but these predictions have not been confirmed by published functional studies. Furthermore, the glycine amino acid residue is found in multiple mammalian species, suggesting that this missense change does not adversely affect protein function. In summary, this is a novel missense change that is not predicted to affect protein function or cause disease. However the evidence is insufficient at this time to prove that conclusively. It has been classified as a Variant of Uncertain Significance. (Invitae)</v>
          </cell>
          <cell r="AE77" t="str">
            <v xml:space="preserve"> Invitae: Moderate amino acid change, moderately conserved position, in silico tools predict it to not be deleterious, not in control populations. Not predicted to affected function but lacks information</v>
          </cell>
          <cell r="AF77" t="str">
            <v>No</v>
          </cell>
          <cell r="AG77" t="str">
            <v>No</v>
          </cell>
          <cell r="AI77" t="str">
            <v/>
          </cell>
          <cell r="AL77" t="str">
            <v/>
          </cell>
          <cell r="AM77">
            <v>0</v>
          </cell>
          <cell r="AO77">
            <v>0.02</v>
          </cell>
          <cell r="AP77">
            <v>0</v>
          </cell>
          <cell r="AQ77">
            <v>0</v>
          </cell>
        </row>
        <row r="78">
          <cell r="D78" t="str">
            <v>c.305A&gt;G</v>
          </cell>
          <cell r="E78" t="str">
            <v>p.(Lys102Arg)</v>
          </cell>
          <cell r="G78" t="str">
            <v>C0</v>
          </cell>
          <cell r="H78" t="str">
            <v>No</v>
          </cell>
          <cell r="J78">
            <v>0.02</v>
          </cell>
          <cell r="K78">
            <v>0.03</v>
          </cell>
          <cell r="L78" t="str">
            <v>Yes</v>
          </cell>
          <cell r="M78" t="str">
            <v>Yes (Class 2)</v>
          </cell>
          <cell r="N78">
            <v>1</v>
          </cell>
          <cell r="O78" t="str">
            <v>IARC class based on posterior probability from multifactorial likelihood analysis, thresholds for class as per Plon et al. 2008 (PMID: 18951446). Class 2 Likely Not Pathogenic based on posterior probability = 0.000684633.</v>
          </cell>
          <cell r="P78" t="str">
            <v>BRCA2 Partial Exon 3 Skipping (Segregation, Pathology)</v>
          </cell>
          <cell r="Q78">
            <v>1</v>
          </cell>
          <cell r="R78" t="str">
            <v>IARC class based on posterior probability from multifactorial likelihood analysis, thresholds for class as per Plon et al. 2008 (PMID: 18951446). Class 2 Likely Not Pathogenic based on posterior probability = 0.000684633.</v>
          </cell>
          <cell r="S78" t="str">
            <v>BRCA2 Partial Exon 3 Skipping (Segregation, Pathology)</v>
          </cell>
          <cell r="Y78">
            <v>1</v>
          </cell>
          <cell r="Z78" t="str">
            <v>IARC class based on posterior probability from multifactorial likelihood analysis, thresholds for class as per Plon et al. 2008 (PMID: 18951446). Class 2 Likely Not Pathogenic based on posterior probability = 0.000684633.</v>
          </cell>
          <cell r="AB78" t="str">
            <v>Uncertain significance (1)</v>
          </cell>
          <cell r="AC78" t="str">
            <v>BIC</v>
          </cell>
          <cell r="AF78" t="str">
            <v>No</v>
          </cell>
          <cell r="AG78" t="str">
            <v>No</v>
          </cell>
          <cell r="AH78">
            <v>3.73E-2</v>
          </cell>
          <cell r="AI78">
            <v>0.9</v>
          </cell>
          <cell r="AL78" t="str">
            <v/>
          </cell>
          <cell r="AM78">
            <v>3.3570000000000003E-2</v>
          </cell>
          <cell r="AN78">
            <v>3.3570000000000003E-2</v>
          </cell>
          <cell r="AO78">
            <v>0.02</v>
          </cell>
          <cell r="AP78">
            <v>6.851020408163266E-4</v>
          </cell>
          <cell r="AQ78">
            <v>6.8463299735263018E-4</v>
          </cell>
          <cell r="AR78">
            <v>6.851020408163266E-4</v>
          </cell>
          <cell r="AS78">
            <v>6.8463299735263018E-4</v>
          </cell>
        </row>
        <row r="79">
          <cell r="D79" t="str">
            <v>c.303C&gt;T</v>
          </cell>
          <cell r="E79" t="str">
            <v>p.(=)</v>
          </cell>
          <cell r="G79" t="str">
            <v>N/A</v>
          </cell>
          <cell r="H79" t="str">
            <v>No</v>
          </cell>
          <cell r="J79">
            <v>0.02</v>
          </cell>
          <cell r="N79">
            <v>3</v>
          </cell>
          <cell r="O79" t="str">
            <v xml:space="preserve">Insufficient evidence to determine clinical significance. Combined LR 0.5-2. </v>
          </cell>
          <cell r="P79" t="str">
            <v>KC Update (Pathology)</v>
          </cell>
          <cell r="Q79">
            <v>3</v>
          </cell>
          <cell r="R79" t="str">
            <v xml:space="preserve">Insufficient evidence to determine clinical significance. Combined LR 0.5-2. </v>
          </cell>
          <cell r="S79" t="str">
            <v>KC Update (Pathology)</v>
          </cell>
          <cell r="V79">
            <v>2</v>
          </cell>
          <cell r="W79" t="str">
            <v>Synonymous substitution variant with low bioinformatic likelihood to result in a splicing aberration.</v>
          </cell>
          <cell r="Y79">
            <v>2</v>
          </cell>
          <cell r="Z79" t="str">
            <v>Synonymous substitution variant with low bioinformatic likelihood to result in a splicing aberration.</v>
          </cell>
          <cell r="AH79">
            <v>1</v>
          </cell>
          <cell r="AI79">
            <v>0.69</v>
          </cell>
          <cell r="AL79" t="str">
            <v/>
          </cell>
          <cell r="AM79">
            <v>0.69</v>
          </cell>
          <cell r="AN79">
            <v>0.69</v>
          </cell>
          <cell r="AO79">
            <v>0.02</v>
          </cell>
          <cell r="AP79">
            <v>1.4081632653061225E-2</v>
          </cell>
          <cell r="AQ79">
            <v>1.3886093781444958E-2</v>
          </cell>
          <cell r="AR79">
            <v>1.4081632653061225E-2</v>
          </cell>
          <cell r="AS79">
            <v>1.3886093781444958E-2</v>
          </cell>
        </row>
        <row r="80">
          <cell r="D80" t="str">
            <v>c.316+1G&gt;T</v>
          </cell>
          <cell r="E80" t="str">
            <v>p.(=)</v>
          </cell>
          <cell r="F80" t="str">
            <v>Yes</v>
          </cell>
          <cell r="G80" t="str">
            <v>N/A</v>
          </cell>
          <cell r="I80">
            <v>0.97</v>
          </cell>
          <cell r="J80" t="str">
            <v>0.97 (was 0.5 in the complete exon skipping paper)</v>
          </cell>
          <cell r="N80">
            <v>4</v>
          </cell>
          <cell r="O80" t="str">
            <v>IARC class based on posterior probability from multifactorial likelihood analysis, thresholds for class as per Plon et al. 2008 (PMID: 18951446). Class 4 Likely Pathogenic based on posterior probability = 0.985747724.</v>
          </cell>
          <cell r="P80" t="str">
            <v>BRCA2 Partial Exon 3 Skipping (Segregation)</v>
          </cell>
          <cell r="Q80">
            <v>4</v>
          </cell>
          <cell r="R80" t="str">
            <v>IARC class based on posterior probability from multifactorial likelihood analysis, thresholds for class as per Plon et al. 2008 (PMID: 18951446). Class 4 Likely Pathogenic based on posterior probability = 0.985747724.</v>
          </cell>
          <cell r="S80" t="str">
            <v>BRCA2 Partial Exon 3 Skipping (Segregation)</v>
          </cell>
          <cell r="V80">
            <v>4</v>
          </cell>
          <cell r="W80" t="str">
            <v>Consensus donor/acceptor site variant allele with high likelihood to result in splicing aberration with pathogenic consequences</v>
          </cell>
          <cell r="Y80">
            <v>4</v>
          </cell>
          <cell r="Z80" t="str">
            <v>IARC class based on posterior probability from multifactorial likelihood analysis, thresholds for class as per Plon et al. 2008 (PMID: 18951446). Class 4 Likely Pathogenic based on posterior probability = 0.985747724.</v>
          </cell>
          <cell r="AB80" t="str">
            <v>Likely Pathogenic (1)</v>
          </cell>
          <cell r="AC80" t="str">
            <v>Ambry</v>
          </cell>
          <cell r="AF80" t="str">
            <v>No</v>
          </cell>
          <cell r="AG80" t="str">
            <v>No</v>
          </cell>
          <cell r="AH80">
            <v>2.1391</v>
          </cell>
          <cell r="AI80">
            <v>1</v>
          </cell>
          <cell r="AL80" t="str">
            <v/>
          </cell>
          <cell r="AM80">
            <v>2.1391</v>
          </cell>
          <cell r="AN80">
            <v>2.1391</v>
          </cell>
          <cell r="AO80">
            <v>0.97</v>
          </cell>
          <cell r="AP80">
            <v>69.164233333333257</v>
          </cell>
          <cell r="AQ80">
            <v>0.98574772426787249</v>
          </cell>
          <cell r="AR80">
            <v>69.164233333333257</v>
          </cell>
          <cell r="AS80">
            <v>0.98574772426787249</v>
          </cell>
        </row>
        <row r="81">
          <cell r="D81" t="str">
            <v>c.316+108A&gt;G</v>
          </cell>
          <cell r="E81" t="str">
            <v>p.(=)</v>
          </cell>
          <cell r="V81">
            <v>1</v>
          </cell>
          <cell r="W81" t="str">
            <v xml:space="preserve">Not pathogenic based on frequency &gt;1% in an outbred sampleset. Frequency 0.0333 (African), derived from 1000 Genomes (2013-05-02). </v>
          </cell>
          <cell r="Y81">
            <v>1</v>
          </cell>
          <cell r="Z81" t="str">
            <v xml:space="preserve">Not pathogenic based on frequency &gt;1% in an outbred sampleset. Frequency 0.0333 (African), derived from 1000 Genomes (2013-05-02). </v>
          </cell>
          <cell r="AB81" t="str">
            <v>Benign (2)</v>
          </cell>
          <cell r="AC81" t="str">
            <v xml:space="preserve">ENIGMA, Michigan Medical Genetics Laboratories,University of Michigan </v>
          </cell>
          <cell r="AD81" t="str">
            <v>Class 1 not pathogenic based on frequency &gt;1% in an outbred sampleset. Frequency 0.03252 (African), derived from 1000 genomes (2012-04-30). (ENIGMA)</v>
          </cell>
          <cell r="AE81" t="str">
            <v>ENIGMA: &gt;1% frequency</v>
          </cell>
          <cell r="AF81" t="str">
            <v>No</v>
          </cell>
          <cell r="AG81" t="str">
            <v>No</v>
          </cell>
          <cell r="AI81" t="str">
            <v/>
          </cell>
          <cell r="AL81" t="str">
            <v/>
          </cell>
          <cell r="AM81">
            <v>0</v>
          </cell>
          <cell r="AO81">
            <v>0.02</v>
          </cell>
          <cell r="AP81">
            <v>0</v>
          </cell>
          <cell r="AQ81">
            <v>0</v>
          </cell>
        </row>
        <row r="82">
          <cell r="D82" t="str">
            <v>c.316+12A&gt;G</v>
          </cell>
          <cell r="E82" t="str">
            <v>p.(=)</v>
          </cell>
          <cell r="V82">
            <v>1</v>
          </cell>
          <cell r="W82" t="str">
            <v>Variant allele has low bioinformatic likelihood to encode a non-functional protein and variant frequency is inconsistent with that of a pathogenic allele. Prior probability 0.02, (http://priors.hci.utah.edu/PRIORS/), frequency 0.0014 (Admixed Americans/Latinos), derived from derived from 1000 Genomes (2013-05-02) and frequency 0.00231 (Admixed Americans/Latinos), derived from ExAC (excluding TCGA) (2014-12-17).</v>
          </cell>
          <cell r="Y82">
            <v>1</v>
          </cell>
          <cell r="Z82" t="str">
            <v>Variant allele has low bioinformatic likelihood to encode a non-functional protein and variant frequency is inconsistent with that of a pathogenic allele. Prior probability 0.02, (http://priors.hci.utah.edu/PRIORS/), frequency 0.00231 (Admixed Americans/Latinos), derived from ExAC (excluding TCGA) (2014-12-17).</v>
          </cell>
          <cell r="AA82" t="str">
            <v>Reflects change in rule for prior 0.02, allele frequency 0.001-0.01. Removed 1000Genomes reference if below 5 individual threshold</v>
          </cell>
          <cell r="AB82" t="str">
            <v>Benign (3)</v>
          </cell>
          <cell r="AC82" t="str">
            <v>GeneDx, Invitae, LabCorp</v>
          </cell>
          <cell r="AD8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 Variant Summary: This c.316+12A&gt;G variant in BRCA2 gene affects a non-conserved nucleotide resulting in intronic change at a position not widely known to affect normal splicing. 4/5 in silico tools via Alamut predict that this variant does not affect normal splicing. The variant of interest has been observed in control population from ExAC at an allele frequency of 24/105900 (0.02%), predominantly in Latino cohort at a frequency of 22/9822 (0.22%). This frequency in Latino cohort significantly exceeds the maximum expected allele frequency for a BRCA2 pathogenic variant (0.075%), suggesting the variant to be an ethnic-specific polymorphism. The variant of interest reportedly has been identified in an affected individual with limited information (no co-occurrence or co-segregation information provided). In an internal sample, the variant has been observed in co-occurrence with pathogenic variant, c.1236_1237dupAT in BRCA1 gene, strongly supporting for a benign outcome. Furthermore, a reputable diagnostic laboratory classifies the variant as "benign." Therefore, taken all together, this variant has been classified as benign. (LabCorp)</v>
          </cell>
          <cell r="AE82" t="str">
            <v xml:space="preserve">GeneDx: &gt;=1 of the following: conservative change, poorly conserved site, benign by prediction tools, population frequency not consistent with disease; LabCorp: Not predicted to alter splicing, non-conserved nucleotide, observed in control population at a frequency more than maximum expected for pathogenic variant. Co-occurs with BRCA1 pathogenic variant c.1236_1237dupA. </v>
          </cell>
          <cell r="AF82" t="str">
            <v>No</v>
          </cell>
          <cell r="AG82" t="str">
            <v>No</v>
          </cell>
          <cell r="AI82" t="str">
            <v/>
          </cell>
          <cell r="AL82" t="str">
            <v/>
          </cell>
          <cell r="AM82">
            <v>0</v>
          </cell>
          <cell r="AO82">
            <v>0.02</v>
          </cell>
          <cell r="AP82">
            <v>0</v>
          </cell>
          <cell r="AQ82">
            <v>0</v>
          </cell>
        </row>
        <row r="83">
          <cell r="D83" t="str">
            <v>c.316+13A&gt;G</v>
          </cell>
          <cell r="E83" t="str">
            <v>p.(=)</v>
          </cell>
          <cell r="V83">
            <v>3</v>
          </cell>
          <cell r="W83" t="str">
            <v>Insufficient evidence to determine clinical significance.</v>
          </cell>
          <cell r="Y83">
            <v>3</v>
          </cell>
          <cell r="Z83" t="str">
            <v xml:space="preserve">Insufficient evidence to determine clinical significance. </v>
          </cell>
          <cell r="AB83" t="str">
            <v>Likely benign(1);Uncertain significance(2)</v>
          </cell>
          <cell r="AC83" t="str">
            <v>Invitae (Likely Benign), Illumina (Uncertain)</v>
          </cell>
          <cell r="AF83" t="str">
            <v>No</v>
          </cell>
          <cell r="AG83" t="str">
            <v>Yes - Invitae has more info?</v>
          </cell>
          <cell r="AI83" t="str">
            <v/>
          </cell>
          <cell r="AL83" t="str">
            <v/>
          </cell>
          <cell r="AM83">
            <v>0</v>
          </cell>
          <cell r="AO83">
            <v>0.02</v>
          </cell>
          <cell r="AP83">
            <v>0</v>
          </cell>
          <cell r="AQ83">
            <v>0</v>
          </cell>
        </row>
        <row r="84">
          <cell r="D84" t="str">
            <v>c.316+18G&gt;A</v>
          </cell>
          <cell r="E84" t="str">
            <v>p.(=)</v>
          </cell>
          <cell r="V84">
            <v>3</v>
          </cell>
          <cell r="W84" t="str">
            <v>Insufficient evidence to determine clinical significance.</v>
          </cell>
          <cell r="Y84">
            <v>3</v>
          </cell>
          <cell r="Z84" t="str">
            <v xml:space="preserve">Insufficient evidence to determine clinical significance. </v>
          </cell>
          <cell r="AB84" t="str">
            <v>Likely benign (1)</v>
          </cell>
          <cell r="AC84" t="str">
            <v>GeneDx</v>
          </cell>
          <cell r="AD8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84" t="str">
            <v>GeneDx: &gt;=1 of the following: conservative change, poorly conserved site, benign by prediction tools, population frequency not consistent with disease</v>
          </cell>
          <cell r="AF84" t="str">
            <v>No</v>
          </cell>
          <cell r="AG84" t="str">
            <v>Yes - unable to classify using GeneDx rules</v>
          </cell>
          <cell r="AI84" t="str">
            <v/>
          </cell>
          <cell r="AL84" t="str">
            <v/>
          </cell>
          <cell r="AM84">
            <v>0</v>
          </cell>
          <cell r="AO84">
            <v>0.02</v>
          </cell>
          <cell r="AP84">
            <v>0</v>
          </cell>
          <cell r="AQ84">
            <v>0</v>
          </cell>
        </row>
        <row r="85">
          <cell r="D85" t="str">
            <v>c.316+30G&gt;A</v>
          </cell>
          <cell r="E85" t="str">
            <v>p.(=)</v>
          </cell>
          <cell r="V85">
            <v>3</v>
          </cell>
          <cell r="W85" t="str">
            <v>Insufficient evidence to determine clinical significance.</v>
          </cell>
          <cell r="Y85">
            <v>3</v>
          </cell>
          <cell r="Z85" t="str">
            <v xml:space="preserve">Insufficient evidence to determine clinical significance. </v>
          </cell>
          <cell r="AI85" t="str">
            <v/>
          </cell>
          <cell r="AL85" t="str">
            <v/>
          </cell>
          <cell r="AM85">
            <v>0</v>
          </cell>
          <cell r="AO85">
            <v>0.02</v>
          </cell>
          <cell r="AP85">
            <v>0</v>
          </cell>
          <cell r="AQ85">
            <v>0</v>
          </cell>
        </row>
        <row r="86">
          <cell r="D86" t="str">
            <v>c.316+329A&gt;G</v>
          </cell>
          <cell r="E86" t="str">
            <v>p.(=)</v>
          </cell>
          <cell r="G86" t="str">
            <v>N/A</v>
          </cell>
          <cell r="J86">
            <v>0.02</v>
          </cell>
          <cell r="N86">
            <v>3</v>
          </cell>
          <cell r="O86" t="str">
            <v xml:space="preserve">Insufficient evidence to determine clinical significance. Combined LR 0.5-2. </v>
          </cell>
          <cell r="P86" t="str">
            <v>BRCA2 Partial Exon 3 Skipping (Pathology)</v>
          </cell>
          <cell r="Q86">
            <v>3</v>
          </cell>
          <cell r="R86" t="str">
            <v xml:space="preserve">Insufficient evidence to determine clinical significance. Combined LR 0.5-2. </v>
          </cell>
          <cell r="S86" t="str">
            <v>BRCA2 Partial Exon 3 Skipping (Pathology)</v>
          </cell>
          <cell r="V86">
            <v>1</v>
          </cell>
          <cell r="W86" t="str">
            <v xml:space="preserve">Not pathogenic based on frequency &gt;1% in an outbred sampleset. Frequency 0.549 (Admixed American/Latino), 0.5437 (East Asian), 0.5174 (Southern Asian), 0.593 (African), 0.504 (European), derived from 1000 Genomes (2013-05-02). </v>
          </cell>
          <cell r="Y86">
            <v>1</v>
          </cell>
          <cell r="Z86" t="str">
            <v xml:space="preserve">Not pathogenic based on frequency &gt;1% in an outbred sampleset. Frequency 0.549 (Admixed American/Latino), 0.5437 (East Asian), 0.5174 (Southern Asian), 0.593 (African), 0.504 (European), derived from 1000 Genomes (2013-05-02). </v>
          </cell>
          <cell r="AB86" t="str">
            <v>Benign (1)</v>
          </cell>
          <cell r="AC86" t="str">
            <v xml:space="preserve">ENIGMA </v>
          </cell>
          <cell r="AD86" t="str">
            <v>Class 1 not pathogenic based on frequency &gt;1% in an outbred sampleset. Frequency 0.5629 (Asian), 0.5467 (African), 0.5317 (European), derived from 1000 genomes (2012-04-30). (ENIGMA)</v>
          </cell>
          <cell r="AE86" t="str">
            <v>ENIGMA: &gt;1% frequency</v>
          </cell>
          <cell r="AF86" t="str">
            <v>No</v>
          </cell>
          <cell r="AG86" t="str">
            <v>No</v>
          </cell>
          <cell r="AI86">
            <v>0.69</v>
          </cell>
          <cell r="AL86" t="str">
            <v/>
          </cell>
          <cell r="AM86">
            <v>0.69</v>
          </cell>
          <cell r="AN86">
            <v>0.69</v>
          </cell>
          <cell r="AO86">
            <v>0.02</v>
          </cell>
          <cell r="AP86">
            <v>1.4081632653061225E-2</v>
          </cell>
          <cell r="AQ86">
            <v>1.3886093781444958E-2</v>
          </cell>
          <cell r="AR86">
            <v>1.4081632653061225E-2</v>
          </cell>
          <cell r="AS86">
            <v>1.3886093781444958E-2</v>
          </cell>
        </row>
        <row r="87">
          <cell r="D87" t="str">
            <v>c.316+330G&gt;A</v>
          </cell>
          <cell r="E87" t="str">
            <v>p.(=)</v>
          </cell>
          <cell r="G87" t="str">
            <v>N/A</v>
          </cell>
          <cell r="J87">
            <v>0.02</v>
          </cell>
          <cell r="N87">
            <v>3</v>
          </cell>
          <cell r="O87" t="str">
            <v xml:space="preserve">Insufficient evidence to determine clinical significance. Combined LR 0.5-2. </v>
          </cell>
          <cell r="P87" t="str">
            <v>BRCA2 Partial Exon 3 Skipping (Pathology)</v>
          </cell>
          <cell r="Q87">
            <v>3</v>
          </cell>
          <cell r="R87" t="str">
            <v xml:space="preserve">Insufficient evidence to determine clinical significance. Combined LR 0.5-2. </v>
          </cell>
          <cell r="S87" t="str">
            <v>BRCA2 Partial Exon 3 Skipping (Pathology)</v>
          </cell>
          <cell r="Y87">
            <v>3</v>
          </cell>
          <cell r="Z87" t="str">
            <v xml:space="preserve">Insufficient evidence to determine clinical significance. </v>
          </cell>
          <cell r="AI87">
            <v>1.77</v>
          </cell>
          <cell r="AL87" t="str">
            <v/>
          </cell>
          <cell r="AM87">
            <v>1.77</v>
          </cell>
          <cell r="AN87">
            <v>1.77</v>
          </cell>
          <cell r="AO87">
            <v>0.02</v>
          </cell>
          <cell r="AP87">
            <v>3.612244897959184E-2</v>
          </cell>
          <cell r="AQ87">
            <v>3.4863108134725228E-2</v>
          </cell>
          <cell r="AR87">
            <v>3.612244897959184E-2</v>
          </cell>
          <cell r="AS87">
            <v>3.4863108134725228E-2</v>
          </cell>
        </row>
        <row r="88">
          <cell r="D88" t="str">
            <v>c.316+33C&gt;A</v>
          </cell>
          <cell r="E88" t="str">
            <v>p.(=)</v>
          </cell>
          <cell r="V88">
            <v>3</v>
          </cell>
          <cell r="W88" t="str">
            <v>Insufficient evidence to determine clinical significance.</v>
          </cell>
          <cell r="Y88">
            <v>3</v>
          </cell>
          <cell r="Z88" t="str">
            <v xml:space="preserve">Insufficient evidence to determine clinical significance. </v>
          </cell>
          <cell r="AI88" t="str">
            <v/>
          </cell>
          <cell r="AL88" t="str">
            <v/>
          </cell>
          <cell r="AM88">
            <v>0</v>
          </cell>
          <cell r="AO88">
            <v>0.02</v>
          </cell>
          <cell r="AP88">
            <v>0</v>
          </cell>
          <cell r="AQ88">
            <v>0</v>
          </cell>
        </row>
        <row r="89">
          <cell r="D89" t="str">
            <v>c.316+38A&gt;G</v>
          </cell>
          <cell r="E89" t="str">
            <v>p.(=)</v>
          </cell>
          <cell r="V89">
            <v>3</v>
          </cell>
          <cell r="W89" t="str">
            <v>Insufficient evidence to determine clinical significance.</v>
          </cell>
          <cell r="Y89">
            <v>3</v>
          </cell>
          <cell r="Z89" t="str">
            <v xml:space="preserve">Insufficient evidence to determine clinical significance. </v>
          </cell>
          <cell r="AI89" t="str">
            <v/>
          </cell>
          <cell r="AL89" t="str">
            <v/>
          </cell>
          <cell r="AM89">
            <v>0</v>
          </cell>
          <cell r="AO89">
            <v>0.02</v>
          </cell>
          <cell r="AP89">
            <v>0</v>
          </cell>
          <cell r="AQ89">
            <v>0</v>
          </cell>
        </row>
        <row r="90">
          <cell r="D90" t="str">
            <v>c.316+65A&gt;G</v>
          </cell>
          <cell r="E90" t="str">
            <v>p.(=)</v>
          </cell>
          <cell r="G90" t="str">
            <v>N/A</v>
          </cell>
          <cell r="J90">
            <v>0.02</v>
          </cell>
          <cell r="N90">
            <v>3</v>
          </cell>
          <cell r="O90" t="str">
            <v xml:space="preserve">Insufficient evidence to determine clinical significance. Combined LR 0.5-2. </v>
          </cell>
          <cell r="P90" t="str">
            <v>BRCA2 Partial Exon 3 Skipping (Pathology)</v>
          </cell>
          <cell r="Q90">
            <v>3</v>
          </cell>
          <cell r="R90" t="str">
            <v xml:space="preserve">Insufficient evidence to determine clinical significance. Combined LR 0.5-2. </v>
          </cell>
          <cell r="S90" t="str">
            <v>BRCA2 Partial Exon 3 Skipping (Pathology)</v>
          </cell>
          <cell r="Y90">
            <v>3</v>
          </cell>
          <cell r="Z90" t="str">
            <v xml:space="preserve">Insufficient evidence to determine clinical significance. </v>
          </cell>
          <cell r="AI90">
            <v>0.89</v>
          </cell>
          <cell r="AL90" t="str">
            <v/>
          </cell>
          <cell r="AM90">
            <v>0.89</v>
          </cell>
          <cell r="AN90">
            <v>0.89</v>
          </cell>
          <cell r="AO90">
            <v>0.02</v>
          </cell>
          <cell r="AP90">
            <v>1.8163265306122448E-2</v>
          </cell>
          <cell r="AQ90">
            <v>1.7839246341952292E-2</v>
          </cell>
          <cell r="AR90">
            <v>1.8163265306122448E-2</v>
          </cell>
          <cell r="AS90">
            <v>1.7839246341952292E-2</v>
          </cell>
        </row>
        <row r="91">
          <cell r="D91" t="str">
            <v>c.316+71T&gt;G</v>
          </cell>
          <cell r="E91" t="str">
            <v>p.(=)</v>
          </cell>
          <cell r="V91">
            <v>3</v>
          </cell>
          <cell r="W91" t="str">
            <v>Insufficient evidence to determine clinical significance.</v>
          </cell>
          <cell r="Y91">
            <v>3</v>
          </cell>
          <cell r="Z91" t="str">
            <v xml:space="preserve">Insufficient evidence to determine clinical significance. </v>
          </cell>
          <cell r="AI91" t="str">
            <v/>
          </cell>
          <cell r="AL91" t="str">
            <v/>
          </cell>
          <cell r="AM91">
            <v>0</v>
          </cell>
          <cell r="AO91">
            <v>0.02</v>
          </cell>
          <cell r="AP91">
            <v>0</v>
          </cell>
          <cell r="AQ91">
            <v>0</v>
          </cell>
        </row>
        <row r="92">
          <cell r="D92" t="str">
            <v>c.316+9T&gt;A</v>
          </cell>
          <cell r="E92" t="str">
            <v>p.(=)</v>
          </cell>
          <cell r="V92">
            <v>3</v>
          </cell>
          <cell r="W92" t="str">
            <v>Insufficient evidence to determine clinical significance.</v>
          </cell>
          <cell r="Y92">
            <v>3</v>
          </cell>
          <cell r="Z92" t="str">
            <v xml:space="preserve">Insufficient evidence to determine clinical significance. </v>
          </cell>
          <cell r="AI92" t="str">
            <v/>
          </cell>
          <cell r="AL92" t="str">
            <v/>
          </cell>
          <cell r="AM92">
            <v>0</v>
          </cell>
          <cell r="AO92">
            <v>0.02</v>
          </cell>
          <cell r="AP92">
            <v>0</v>
          </cell>
          <cell r="AQ92">
            <v>0</v>
          </cell>
        </row>
        <row r="93">
          <cell r="D93" t="str">
            <v>c.316C&gt;T</v>
          </cell>
          <cell r="E93" t="str">
            <v>c.316 is a G, not a C</v>
          </cell>
          <cell r="AA93" t="str">
            <v>Incorrect nomenclature, remove variant</v>
          </cell>
          <cell r="AI93" t="str">
            <v/>
          </cell>
          <cell r="AL93" t="str">
            <v/>
          </cell>
          <cell r="AM93">
            <v>0</v>
          </cell>
          <cell r="AO93" t="str">
            <v/>
          </cell>
        </row>
      </sheetData>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ds_Priority"/>
      <sheetName val="Summary"/>
      <sheetName val="Segregation"/>
      <sheetName val="Pathology"/>
      <sheetName val="MultiFactorial Analysis"/>
      <sheetName val="Quick analysis of priors"/>
      <sheetName val="Table 1_Edit Emma"/>
      <sheetName val="Table 2"/>
      <sheetName val="Supp Table 4"/>
      <sheetName val="Sheet1"/>
      <sheetName val="Sheet2"/>
      <sheetName val="Sheet3"/>
    </sheetNames>
    <sheetDataSet>
      <sheetData sheetId="0"/>
      <sheetData sheetId="1">
        <row r="1">
          <cell r="D1" t="str">
            <v>HGVS Nucleotide Emma</v>
          </cell>
          <cell r="E1" t="str">
            <v>Protein Descr.</v>
          </cell>
          <cell r="F1" t="str">
            <v>Priority</v>
          </cell>
          <cell r="G1" t="str">
            <v>Segregation No. Families</v>
          </cell>
          <cell r="H1" t="str">
            <v>Segregation LR</v>
          </cell>
          <cell r="I1" t="str">
            <v xml:space="preserve">Pathology No. Tumours </v>
          </cell>
          <cell r="J1" t="str">
            <v xml:space="preserve">Pathology LR </v>
          </cell>
          <cell r="K1" t="str">
            <v>Combined LR (Segregation and Pathology)</v>
          </cell>
        </row>
        <row r="2">
          <cell r="D2" t="str">
            <v>c.68-16T&gt;A</v>
          </cell>
          <cell r="E2" t="str">
            <v>p.(=)</v>
          </cell>
          <cell r="G2">
            <v>0</v>
          </cell>
          <cell r="I2">
            <v>0</v>
          </cell>
        </row>
        <row r="3">
          <cell r="D3" t="str">
            <v>c.68-17A&gt;G</v>
          </cell>
          <cell r="E3" t="str">
            <v>p.(=)</v>
          </cell>
          <cell r="G3">
            <v>0</v>
          </cell>
          <cell r="I3">
            <v>0</v>
          </cell>
        </row>
        <row r="4">
          <cell r="D4" t="str">
            <v>c.68-6_68-5insT</v>
          </cell>
          <cell r="E4" t="str">
            <v>p.(=)</v>
          </cell>
          <cell r="G4">
            <v>0</v>
          </cell>
          <cell r="I4">
            <v>0</v>
          </cell>
        </row>
        <row r="5">
          <cell r="D5" t="str">
            <v>c.68-7T&gt;A</v>
          </cell>
          <cell r="E5" t="str">
            <v>p.(=)</v>
          </cell>
          <cell r="G5">
            <v>0</v>
          </cell>
          <cell r="I5">
            <v>0</v>
          </cell>
        </row>
        <row r="6">
          <cell r="D6" t="str">
            <v>c.68-7del</v>
          </cell>
          <cell r="E6" t="str">
            <v>p.(=)</v>
          </cell>
          <cell r="F6" t="str">
            <v>Yes</v>
          </cell>
          <cell r="G6">
            <v>0</v>
          </cell>
          <cell r="H6">
            <v>1</v>
          </cell>
          <cell r="I6">
            <v>1</v>
          </cell>
          <cell r="J6">
            <v>0.32</v>
          </cell>
          <cell r="K6">
            <v>0.32</v>
          </cell>
        </row>
        <row r="7">
          <cell r="D7" t="str">
            <v>c.68-7dup</v>
          </cell>
          <cell r="E7" t="str">
            <v>p.(=)</v>
          </cell>
          <cell r="F7" t="str">
            <v>Yes</v>
          </cell>
          <cell r="G7">
            <v>0</v>
          </cell>
          <cell r="I7">
            <v>0</v>
          </cell>
        </row>
        <row r="8">
          <cell r="D8" t="str">
            <v>c.68-3T&gt;G</v>
          </cell>
          <cell r="E8" t="str">
            <v>p.(=)</v>
          </cell>
          <cell r="F8" t="str">
            <v>Yes</v>
          </cell>
          <cell r="G8">
            <v>0</v>
          </cell>
          <cell r="H8">
            <v>1</v>
          </cell>
          <cell r="I8">
            <v>1</v>
          </cell>
          <cell r="J8">
            <v>1.06</v>
          </cell>
          <cell r="K8">
            <v>1.06</v>
          </cell>
        </row>
        <row r="9">
          <cell r="D9" t="str">
            <v>c.68-2A&gt;C</v>
          </cell>
          <cell r="E9" t="str">
            <v>p.(=)</v>
          </cell>
          <cell r="G9">
            <v>0</v>
          </cell>
          <cell r="I9">
            <v>0</v>
          </cell>
        </row>
        <row r="10">
          <cell r="D10" t="str">
            <v>c.68-2A&gt;T</v>
          </cell>
          <cell r="E10" t="str">
            <v>p.(=)</v>
          </cell>
          <cell r="G10">
            <v>0</v>
          </cell>
          <cell r="I10">
            <v>0</v>
          </cell>
        </row>
        <row r="11">
          <cell r="D11" t="str">
            <v>c.68-2A&gt;G</v>
          </cell>
          <cell r="E11" t="str">
            <v>p.(=)</v>
          </cell>
          <cell r="G11">
            <v>0</v>
          </cell>
          <cell r="I11">
            <v>0</v>
          </cell>
        </row>
        <row r="12">
          <cell r="D12" t="str">
            <v>c.68-1G&gt;A</v>
          </cell>
          <cell r="E12" t="str">
            <v>p.(=)</v>
          </cell>
          <cell r="G12">
            <v>0</v>
          </cell>
          <cell r="I12">
            <v>0</v>
          </cell>
        </row>
        <row r="13">
          <cell r="D13" t="str">
            <v>c.68-1G&gt;C</v>
          </cell>
          <cell r="E13" t="str">
            <v>p.(=)</v>
          </cell>
          <cell r="G13">
            <v>0</v>
          </cell>
          <cell r="I13">
            <v>0</v>
          </cell>
        </row>
        <row r="14">
          <cell r="D14" t="str">
            <v>c.68-1G&gt;T</v>
          </cell>
          <cell r="E14" t="str">
            <v>p.(=)</v>
          </cell>
          <cell r="G14">
            <v>0</v>
          </cell>
          <cell r="I14">
            <v>0</v>
          </cell>
        </row>
        <row r="15">
          <cell r="D15" t="str">
            <v>c.71C&gt;T</v>
          </cell>
          <cell r="E15" t="str">
            <v>c.71 is a T, not a C</v>
          </cell>
          <cell r="G15">
            <v>0</v>
          </cell>
          <cell r="I15">
            <v>0</v>
          </cell>
        </row>
        <row r="16">
          <cell r="D16" t="str">
            <v>c.72_85delinsTTTAAATAGAT</v>
          </cell>
          <cell r="F16" t="str">
            <v>Yes</v>
          </cell>
          <cell r="G16">
            <v>2</v>
          </cell>
          <cell r="H16">
            <v>111.22897716</v>
          </cell>
          <cell r="I16">
            <v>5</v>
          </cell>
          <cell r="J16">
            <v>0.98254632960000021</v>
          </cell>
          <cell r="K16">
            <v>109.28762325372026</v>
          </cell>
        </row>
        <row r="17">
          <cell r="D17" t="str">
            <v>c.79A&gt;G</v>
          </cell>
          <cell r="E17" t="str">
            <v>p.(Ile27Val)</v>
          </cell>
          <cell r="G17">
            <v>0</v>
          </cell>
          <cell r="I17">
            <v>0</v>
          </cell>
        </row>
        <row r="18">
          <cell r="D18" t="str">
            <v>c.81-13C&gt;G (BRCA1?)</v>
          </cell>
          <cell r="E18" t="str">
            <v>BRCA1??</v>
          </cell>
          <cell r="G18">
            <v>0</v>
          </cell>
          <cell r="I18">
            <v>0</v>
          </cell>
        </row>
        <row r="19">
          <cell r="D19" t="str">
            <v>c.83G&gt;A</v>
          </cell>
          <cell r="E19" t="str">
            <v>p.(Ser28Asn)</v>
          </cell>
          <cell r="G19">
            <v>0</v>
          </cell>
          <cell r="I19">
            <v>0</v>
          </cell>
        </row>
        <row r="20">
          <cell r="D20" t="str">
            <v>c.90T&gt;C</v>
          </cell>
          <cell r="E20" t="str">
            <v>p.(=)</v>
          </cell>
          <cell r="G20">
            <v>0</v>
          </cell>
          <cell r="I20">
            <v>0</v>
          </cell>
        </row>
        <row r="21">
          <cell r="D21" t="str">
            <v>c.91T&gt;C</v>
          </cell>
          <cell r="E21" t="str">
            <v>p.(Trp31Arg)</v>
          </cell>
          <cell r="G21">
            <v>0</v>
          </cell>
          <cell r="I21">
            <v>0</v>
          </cell>
        </row>
        <row r="22">
          <cell r="D22" t="str">
            <v>c.91T&gt;A</v>
          </cell>
          <cell r="E22" t="str">
            <v>p.(Trp31Arg)</v>
          </cell>
          <cell r="F22" t="str">
            <v>Yes</v>
          </cell>
          <cell r="G22">
            <v>0</v>
          </cell>
          <cell r="H22">
            <v>1</v>
          </cell>
          <cell r="I22">
            <v>1</v>
          </cell>
          <cell r="J22">
            <v>0.66</v>
          </cell>
          <cell r="K22">
            <v>0.66</v>
          </cell>
        </row>
        <row r="23">
          <cell r="D23" t="str">
            <v>c.92G&gt;C</v>
          </cell>
          <cell r="E23" t="str">
            <v>p.(Trp31Ser)</v>
          </cell>
          <cell r="G23">
            <v>0</v>
          </cell>
          <cell r="I23">
            <v>0</v>
          </cell>
        </row>
        <row r="24">
          <cell r="D24" t="str">
            <v>c.93G&gt;C</v>
          </cell>
          <cell r="E24" t="str">
            <v>p.(Trp31Cys)</v>
          </cell>
          <cell r="F24" t="str">
            <v>Yes</v>
          </cell>
          <cell r="G24">
            <v>0</v>
          </cell>
          <cell r="I24">
            <v>0</v>
          </cell>
        </row>
        <row r="25">
          <cell r="D25" t="str">
            <v xml:space="preserve">c.94A&gt;C </v>
          </cell>
          <cell r="E25" t="str">
            <v>c.94 is a T, not an A</v>
          </cell>
          <cell r="G25">
            <v>0</v>
          </cell>
          <cell r="I25">
            <v>0</v>
          </cell>
        </row>
        <row r="26">
          <cell r="D26" t="str">
            <v>c.100G&gt;A</v>
          </cell>
          <cell r="E26" t="str">
            <v>p.(Glu34Lys)</v>
          </cell>
          <cell r="G26">
            <v>0</v>
          </cell>
          <cell r="I26">
            <v>0</v>
          </cell>
        </row>
        <row r="27">
          <cell r="D27" t="str">
            <v>c.116C&gt;T</v>
          </cell>
          <cell r="E27" t="str">
            <v>p.(Ala39Val)</v>
          </cell>
          <cell r="F27" t="str">
            <v>Yes</v>
          </cell>
          <cell r="G27">
            <v>0</v>
          </cell>
          <cell r="I27">
            <v>0</v>
          </cell>
        </row>
        <row r="28">
          <cell r="D28" t="str">
            <v>c.117T&gt;C</v>
          </cell>
          <cell r="E28" t="str">
            <v>p.(=)</v>
          </cell>
          <cell r="G28">
            <v>0</v>
          </cell>
          <cell r="I28">
            <v>0</v>
          </cell>
        </row>
        <row r="29">
          <cell r="D29" t="str">
            <v>c.121C&gt;T</v>
          </cell>
          <cell r="E29" t="str">
            <v>p.(Pro41Ser)</v>
          </cell>
          <cell r="G29" t="str">
            <v>??</v>
          </cell>
          <cell r="H29">
            <v>1.6597</v>
          </cell>
          <cell r="I29">
            <v>0</v>
          </cell>
        </row>
        <row r="30">
          <cell r="D30" t="str">
            <v>c.123C&gt;G</v>
          </cell>
          <cell r="E30" t="str">
            <v>p.(=)</v>
          </cell>
          <cell r="G30">
            <v>0</v>
          </cell>
          <cell r="I30">
            <v>0</v>
          </cell>
        </row>
        <row r="31">
          <cell r="D31" t="str">
            <v>c.125A&gt;G</v>
          </cell>
          <cell r="E31" t="str">
            <v>p.(Tyr42Cys)</v>
          </cell>
          <cell r="G31">
            <v>3</v>
          </cell>
          <cell r="H31">
            <v>8.0930525760000011E-2</v>
          </cell>
          <cell r="I31">
            <v>23</v>
          </cell>
          <cell r="J31">
            <v>0.60781908942669594</v>
          </cell>
          <cell r="K31">
            <v>4.9191118474266965E-2</v>
          </cell>
        </row>
        <row r="32">
          <cell r="D32" t="str">
            <v>c.135A&gt;G</v>
          </cell>
          <cell r="E32" t="str">
            <v>p.(=)</v>
          </cell>
          <cell r="G32">
            <v>0</v>
          </cell>
          <cell r="H32">
            <v>1</v>
          </cell>
          <cell r="I32">
            <v>0</v>
          </cell>
          <cell r="J32">
            <v>1</v>
          </cell>
          <cell r="K32">
            <v>1</v>
          </cell>
        </row>
        <row r="33">
          <cell r="D33" t="str">
            <v>c.136C&gt;T</v>
          </cell>
          <cell r="E33" t="str">
            <v>p.(Pro46Ser)</v>
          </cell>
          <cell r="G33">
            <v>0</v>
          </cell>
          <cell r="I33">
            <v>0</v>
          </cell>
        </row>
        <row r="34">
          <cell r="D34" t="str">
            <v>c.143A&gt;G</v>
          </cell>
          <cell r="E34" t="str">
            <v>p.(Glu48Gly)</v>
          </cell>
          <cell r="G34">
            <v>0</v>
          </cell>
          <cell r="I34">
            <v>0</v>
          </cell>
        </row>
        <row r="35">
          <cell r="D35" t="str">
            <v>c.155A&gt;G</v>
          </cell>
          <cell r="E35" t="str">
            <v>p.(His52Arg)</v>
          </cell>
          <cell r="G35">
            <v>0</v>
          </cell>
          <cell r="I35">
            <v>0</v>
          </cell>
        </row>
        <row r="36">
          <cell r="D36" t="str">
            <v>c.164A&gt;G</v>
          </cell>
          <cell r="E36" t="str">
            <v>p.(Asn55Ser)</v>
          </cell>
          <cell r="G36">
            <v>0</v>
          </cell>
          <cell r="I36">
            <v>0</v>
          </cell>
        </row>
        <row r="37">
          <cell r="D37" t="str">
            <v>c.165_167del</v>
          </cell>
          <cell r="E37" t="str">
            <v>p.(Asn56del)</v>
          </cell>
          <cell r="G37">
            <v>0</v>
          </cell>
          <cell r="I37">
            <v>0</v>
          </cell>
        </row>
        <row r="38">
          <cell r="D38" t="str">
            <v>c.167A&gt;C</v>
          </cell>
          <cell r="E38" t="str">
            <v>p.(Asn56Thr)</v>
          </cell>
          <cell r="G38">
            <v>0</v>
          </cell>
          <cell r="I38">
            <v>1</v>
          </cell>
          <cell r="J38">
            <v>0.72</v>
          </cell>
        </row>
        <row r="39">
          <cell r="D39" t="str">
            <v>c.171C&gt;T</v>
          </cell>
          <cell r="E39" t="str">
            <v>p.(=)</v>
          </cell>
          <cell r="G39">
            <v>0</v>
          </cell>
          <cell r="I39">
            <v>1</v>
          </cell>
          <cell r="J39">
            <v>0.66</v>
          </cell>
          <cell r="K39">
            <v>0.66</v>
          </cell>
        </row>
        <row r="40">
          <cell r="D40" t="str">
            <v>c.175C&gt;G</v>
          </cell>
          <cell r="E40" t="str">
            <v>p.(Pro59Ala)</v>
          </cell>
          <cell r="G40">
            <v>0</v>
          </cell>
          <cell r="I40">
            <v>0</v>
          </cell>
        </row>
        <row r="41">
          <cell r="D41" t="str">
            <v>c.179A&gt;G</v>
          </cell>
          <cell r="E41" t="str">
            <v>p.(Asn60Ser)</v>
          </cell>
          <cell r="G41">
            <v>1</v>
          </cell>
          <cell r="H41">
            <v>2.0467</v>
          </cell>
          <cell r="I41">
            <v>3</v>
          </cell>
          <cell r="J41">
            <v>0.87768000000000002</v>
          </cell>
          <cell r="K41">
            <v>1.796347656</v>
          </cell>
        </row>
        <row r="42">
          <cell r="D42" t="str">
            <v>c.180C&gt;T</v>
          </cell>
          <cell r="E42" t="str">
            <v>p.(=)</v>
          </cell>
          <cell r="G42">
            <v>0</v>
          </cell>
          <cell r="I42">
            <v>0</v>
          </cell>
        </row>
        <row r="43">
          <cell r="D43" t="str">
            <v>c.191C&gt;T</v>
          </cell>
          <cell r="E43" t="str">
            <v>p.(Thr64Ile)</v>
          </cell>
          <cell r="G43">
            <v>0</v>
          </cell>
          <cell r="I43">
            <v>0</v>
          </cell>
        </row>
        <row r="44">
          <cell r="D44" t="str">
            <v>c.195A&gt;G</v>
          </cell>
          <cell r="E44" t="str">
            <v>p.(=)</v>
          </cell>
          <cell r="G44">
            <v>0</v>
          </cell>
          <cell r="I44">
            <v>0</v>
          </cell>
        </row>
        <row r="45">
          <cell r="D45" t="str">
            <v>c.196C&gt;T</v>
          </cell>
          <cell r="E45" t="str">
            <v>p.(Gln66*)</v>
          </cell>
          <cell r="G45">
            <v>0</v>
          </cell>
          <cell r="I45">
            <v>0</v>
          </cell>
        </row>
        <row r="46">
          <cell r="D46" t="str">
            <v>c.198A&gt;G</v>
          </cell>
          <cell r="E46" t="str">
            <v>p.(=)</v>
          </cell>
          <cell r="G46">
            <v>1</v>
          </cell>
          <cell r="H46">
            <v>0.32290000000000002</v>
          </cell>
          <cell r="I46">
            <v>7</v>
          </cell>
          <cell r="J46">
            <v>0.36266768347391998</v>
          </cell>
          <cell r="K46">
            <v>0.11710539499372877</v>
          </cell>
        </row>
        <row r="47">
          <cell r="D47" t="str">
            <v>c.203 G&gt;A</v>
          </cell>
          <cell r="E47" t="str">
            <v>c.203 is an A</v>
          </cell>
          <cell r="G47">
            <v>0</v>
          </cell>
          <cell r="I47">
            <v>0</v>
          </cell>
        </row>
        <row r="48">
          <cell r="D48" t="str">
            <v>c.205C&gt;A</v>
          </cell>
          <cell r="E48" t="str">
            <v>p.(Pro69Thr)</v>
          </cell>
          <cell r="G48">
            <v>0</v>
          </cell>
          <cell r="I48">
            <v>0</v>
          </cell>
        </row>
        <row r="49">
          <cell r="D49" t="str">
            <v>c.209C&gt;T</v>
          </cell>
          <cell r="E49" t="str">
            <v>p.(Ser70Phe)</v>
          </cell>
          <cell r="F49" t="str">
            <v>Yes</v>
          </cell>
          <cell r="G49">
            <v>0</v>
          </cell>
          <cell r="H49">
            <v>1</v>
          </cell>
          <cell r="I49">
            <v>1</v>
          </cell>
          <cell r="J49">
            <v>0.88</v>
          </cell>
          <cell r="K49">
            <v>0.88</v>
          </cell>
        </row>
        <row r="50">
          <cell r="D50" t="str">
            <v>c.212A&gt;T</v>
          </cell>
          <cell r="E50" t="str">
            <v>p.(Tyr71Phe)</v>
          </cell>
          <cell r="F50" t="str">
            <v>Yes</v>
          </cell>
          <cell r="G50">
            <v>0</v>
          </cell>
          <cell r="I50">
            <v>0</v>
          </cell>
        </row>
        <row r="51">
          <cell r="D51" t="str">
            <v>c.213T&gt;C</v>
          </cell>
          <cell r="E51" t="str">
            <v>p.(=)</v>
          </cell>
          <cell r="G51">
            <v>0</v>
          </cell>
          <cell r="I51">
            <v>0</v>
          </cell>
        </row>
        <row r="52">
          <cell r="D52" t="str">
            <v>c.215A&gt;G</v>
          </cell>
          <cell r="E52" t="str">
            <v>p.(Asn72Ser)</v>
          </cell>
          <cell r="F52" t="str">
            <v>Yes</v>
          </cell>
          <cell r="G52">
            <v>0</v>
          </cell>
          <cell r="H52">
            <v>1</v>
          </cell>
          <cell r="I52">
            <v>4</v>
          </cell>
          <cell r="J52">
            <v>0.12877056000000001</v>
          </cell>
          <cell r="K52">
            <v>0.12877056000000001</v>
          </cell>
        </row>
        <row r="53">
          <cell r="D53" t="str">
            <v>c.221T&gt;C</v>
          </cell>
          <cell r="E53" t="str">
            <v>p.(Leu74Pro)</v>
          </cell>
          <cell r="G53">
            <v>0</v>
          </cell>
          <cell r="I53">
            <v>0</v>
          </cell>
        </row>
        <row r="54">
          <cell r="D54" t="str">
            <v>c.222G&gt;A</v>
          </cell>
          <cell r="E54" t="str">
            <v>p.(=)</v>
          </cell>
          <cell r="G54">
            <v>0</v>
          </cell>
          <cell r="H54">
            <v>1</v>
          </cell>
          <cell r="I54">
            <v>1</v>
          </cell>
          <cell r="J54">
            <v>0.66</v>
          </cell>
          <cell r="K54">
            <v>0.66</v>
          </cell>
        </row>
        <row r="55">
          <cell r="D55" t="str">
            <v>c.223G&gt;C</v>
          </cell>
          <cell r="E55" t="str">
            <v>p.(Ala75Pro)</v>
          </cell>
          <cell r="G55">
            <v>0</v>
          </cell>
          <cell r="H55">
            <v>2.4424732715939999</v>
          </cell>
          <cell r="I55">
            <v>7</v>
          </cell>
          <cell r="J55">
            <v>1.2758945625360001</v>
          </cell>
          <cell r="K55">
            <v>3.1163383663662994</v>
          </cell>
        </row>
        <row r="56">
          <cell r="D56" t="str">
            <v>c.226T&gt;C</v>
          </cell>
          <cell r="E56" t="str">
            <v>p.(Ser76Pro)</v>
          </cell>
          <cell r="F56" t="str">
            <v>Yes</v>
          </cell>
          <cell r="G56">
            <v>0</v>
          </cell>
          <cell r="I56">
            <v>0</v>
          </cell>
        </row>
        <row r="57">
          <cell r="D57" t="str">
            <v>c.227C&gt;G</v>
          </cell>
          <cell r="E57" t="str">
            <v>p.(Ser76*)</v>
          </cell>
          <cell r="G57">
            <v>0</v>
          </cell>
          <cell r="I57">
            <v>0</v>
          </cell>
        </row>
        <row r="58">
          <cell r="D58" t="str">
            <v>c.229A&gt;G</v>
          </cell>
          <cell r="E58" t="str">
            <v>p.(Thr77Ala)</v>
          </cell>
          <cell r="G58">
            <v>0</v>
          </cell>
          <cell r="I58">
            <v>0</v>
          </cell>
        </row>
        <row r="59">
          <cell r="D59" t="str">
            <v>c.231T&gt;G</v>
          </cell>
          <cell r="E59" t="str">
            <v>p.(=)</v>
          </cell>
          <cell r="G59">
            <v>0</v>
          </cell>
          <cell r="I59">
            <v>0</v>
          </cell>
        </row>
        <row r="60">
          <cell r="D60" t="str">
            <v>c.232C&gt;T</v>
          </cell>
          <cell r="E60" t="str">
            <v>p.(Pro78Ser)</v>
          </cell>
          <cell r="G60">
            <v>0</v>
          </cell>
          <cell r="I60">
            <v>0</v>
          </cell>
        </row>
        <row r="61">
          <cell r="D61" t="str">
            <v>c.235A&gt;G</v>
          </cell>
          <cell r="E61" t="str">
            <v>p.(Ile79Val)</v>
          </cell>
          <cell r="F61" t="str">
            <v>Yes</v>
          </cell>
          <cell r="G61">
            <v>0</v>
          </cell>
          <cell r="I61">
            <v>0</v>
          </cell>
        </row>
        <row r="62">
          <cell r="D62" t="str">
            <v>c.237A&gt;C</v>
          </cell>
          <cell r="E62" t="str">
            <v>p.(=)</v>
          </cell>
          <cell r="G62">
            <v>0</v>
          </cell>
          <cell r="I62">
            <v>0</v>
          </cell>
        </row>
        <row r="63">
          <cell r="D63" t="str">
            <v>c.238A&gt;G</v>
          </cell>
          <cell r="E63" t="str">
            <v>p.(Ile80Val)</v>
          </cell>
          <cell r="F63" t="str">
            <v>Yes</v>
          </cell>
          <cell r="G63">
            <v>1</v>
          </cell>
          <cell r="H63">
            <v>0.82840000000000003</v>
          </cell>
          <cell r="I63">
            <v>0</v>
          </cell>
          <cell r="J63">
            <v>1</v>
          </cell>
          <cell r="K63">
            <v>0.82840000000000003</v>
          </cell>
        </row>
        <row r="64">
          <cell r="D64" t="str">
            <v>c.241T&gt;A</v>
          </cell>
          <cell r="E64" t="str">
            <v>p.(Phe81Ile)</v>
          </cell>
          <cell r="G64">
            <v>0</v>
          </cell>
          <cell r="H64">
            <v>1</v>
          </cell>
          <cell r="I64">
            <v>4</v>
          </cell>
          <cell r="J64">
            <v>1.2616649999999998</v>
          </cell>
          <cell r="K64">
            <v>1.2616649999999998</v>
          </cell>
        </row>
        <row r="65">
          <cell r="D65" t="str">
            <v>c.241T&gt;C</v>
          </cell>
          <cell r="E65" t="str">
            <v>p.(Phe81Leu)</v>
          </cell>
          <cell r="F65" t="str">
            <v>Yes</v>
          </cell>
          <cell r="G65">
            <v>0</v>
          </cell>
          <cell r="I65">
            <v>0</v>
          </cell>
        </row>
        <row r="66">
          <cell r="D66" t="str">
            <v>c.243C&gt;T</v>
          </cell>
          <cell r="E66" t="str">
            <v>p.(=)</v>
          </cell>
          <cell r="F66" t="str">
            <v>Yes</v>
          </cell>
          <cell r="G66">
            <v>0</v>
          </cell>
          <cell r="I66">
            <v>0</v>
          </cell>
        </row>
        <row r="67">
          <cell r="D67" t="str">
            <v>c.244A&gt;T</v>
          </cell>
          <cell r="E67" t="str">
            <v>p.(Lys82*)</v>
          </cell>
          <cell r="G67">
            <v>0</v>
          </cell>
          <cell r="I67">
            <v>0</v>
          </cell>
        </row>
        <row r="68">
          <cell r="D68" t="str">
            <v>c.247G&gt;C</v>
          </cell>
          <cell r="E68" t="str">
            <v>p.(Glu83Gln)</v>
          </cell>
          <cell r="G68">
            <v>0</v>
          </cell>
          <cell r="I68">
            <v>0</v>
          </cell>
        </row>
        <row r="69">
          <cell r="D69" t="str">
            <v>c.250C&gt;T</v>
          </cell>
          <cell r="E69" t="str">
            <v>p.(Gln84*)</v>
          </cell>
          <cell r="G69">
            <v>1</v>
          </cell>
          <cell r="H69">
            <v>1.3494999999999999</v>
          </cell>
          <cell r="I69">
            <v>1</v>
          </cell>
          <cell r="J69">
            <v>1.1499999999999999</v>
          </cell>
          <cell r="K69">
            <v>1.5519249999999998</v>
          </cell>
        </row>
        <row r="70">
          <cell r="D70" t="str">
            <v>c.260C&gt;G</v>
          </cell>
          <cell r="E70" t="str">
            <v>p.(Thr87Ser)</v>
          </cell>
          <cell r="F70" t="str">
            <v>Yes</v>
          </cell>
          <cell r="G70">
            <v>0</v>
          </cell>
          <cell r="I70">
            <v>0</v>
          </cell>
        </row>
        <row r="71">
          <cell r="D71" t="str">
            <v>c.266C&gt;T</v>
          </cell>
          <cell r="E71" t="str">
            <v>p.(Pro89Leu)</v>
          </cell>
          <cell r="G71">
            <v>0</v>
          </cell>
          <cell r="H71">
            <v>1</v>
          </cell>
          <cell r="I71">
            <v>1</v>
          </cell>
          <cell r="J71">
            <v>1.79</v>
          </cell>
          <cell r="K71">
            <v>1.79</v>
          </cell>
        </row>
        <row r="72">
          <cell r="D72" t="str">
            <v>c.267G&gt;A</v>
          </cell>
          <cell r="E72" t="str">
            <v>p.(=)</v>
          </cell>
          <cell r="G72">
            <v>0</v>
          </cell>
          <cell r="I72">
            <v>0</v>
          </cell>
        </row>
        <row r="73">
          <cell r="D73" t="str">
            <v>c.273C&gt;T</v>
          </cell>
          <cell r="E73" t="str">
            <v>p.(=)</v>
          </cell>
          <cell r="G73">
            <v>0</v>
          </cell>
          <cell r="I73">
            <v>0</v>
          </cell>
        </row>
        <row r="74">
          <cell r="D74" t="str">
            <v>c.277_317-726delinsCCAT</v>
          </cell>
          <cell r="E74" t="str">
            <v>p.?</v>
          </cell>
          <cell r="F74" t="str">
            <v>Yes</v>
          </cell>
          <cell r="G74">
            <v>3</v>
          </cell>
          <cell r="H74">
            <v>44.647254080575998</v>
          </cell>
          <cell r="I74">
            <v>0</v>
          </cell>
          <cell r="J74">
            <v>1</v>
          </cell>
          <cell r="K74">
            <v>44.647254080575998</v>
          </cell>
        </row>
        <row r="75">
          <cell r="D75" t="str">
            <v>c.280C&gt;T</v>
          </cell>
          <cell r="E75" t="str">
            <v>p.(Pro94Ser)</v>
          </cell>
          <cell r="G75">
            <v>0</v>
          </cell>
          <cell r="I75">
            <v>0</v>
          </cell>
        </row>
        <row r="76">
          <cell r="D76" t="str">
            <v>c.289G&gt;T</v>
          </cell>
          <cell r="E76" t="str">
            <v>p.(Glu97*)</v>
          </cell>
          <cell r="F76" t="str">
            <v>Yes</v>
          </cell>
          <cell r="G76">
            <v>0</v>
          </cell>
          <cell r="I76">
            <v>0</v>
          </cell>
        </row>
        <row r="77">
          <cell r="D77" t="str">
            <v>c.296A&gt;G</v>
          </cell>
          <cell r="E77" t="str">
            <v>p.(Asp99Gly)</v>
          </cell>
          <cell r="F77" t="str">
            <v>Yes</v>
          </cell>
          <cell r="G77">
            <v>0</v>
          </cell>
          <cell r="I77">
            <v>0</v>
          </cell>
        </row>
        <row r="78">
          <cell r="D78" t="str">
            <v>c.296A&gt;G</v>
          </cell>
          <cell r="E78" t="str">
            <v>p.(Asp99Gly)</v>
          </cell>
          <cell r="G78">
            <v>0</v>
          </cell>
          <cell r="I78">
            <v>0</v>
          </cell>
        </row>
        <row r="79">
          <cell r="D79" t="str">
            <v>c.305A&gt;G</v>
          </cell>
          <cell r="E79" t="str">
            <v>p.(Lys102Arg)</v>
          </cell>
          <cell r="G79">
            <v>1</v>
          </cell>
          <cell r="H79">
            <v>3.73E-2</v>
          </cell>
          <cell r="I79">
            <v>1</v>
          </cell>
          <cell r="J79">
            <v>0.9</v>
          </cell>
          <cell r="K79">
            <v>3.3570000000000003E-2</v>
          </cell>
        </row>
        <row r="80">
          <cell r="D80" t="str">
            <v>c.303C&gt;T</v>
          </cell>
          <cell r="E80" t="str">
            <v>p.(=)</v>
          </cell>
          <cell r="G80">
            <v>0</v>
          </cell>
          <cell r="I80">
            <v>0</v>
          </cell>
        </row>
        <row r="81">
          <cell r="D81" t="str">
            <v>c.316+1G&gt;T</v>
          </cell>
          <cell r="E81" t="str">
            <v>p.(=)</v>
          </cell>
          <cell r="F81" t="str">
            <v>Yes</v>
          </cell>
          <cell r="G81">
            <v>1</v>
          </cell>
          <cell r="H81">
            <v>2.1391</v>
          </cell>
          <cell r="I81">
            <v>0</v>
          </cell>
          <cell r="J81">
            <v>1</v>
          </cell>
          <cell r="K81">
            <v>2.1391</v>
          </cell>
        </row>
        <row r="82">
          <cell r="D82" t="str">
            <v>c.316+108A&gt;G</v>
          </cell>
          <cell r="E82" t="str">
            <v>p.(=)</v>
          </cell>
          <cell r="G82">
            <v>0</v>
          </cell>
          <cell r="I82">
            <v>0</v>
          </cell>
        </row>
        <row r="83">
          <cell r="D83" t="str">
            <v>c.316+12A&gt;G</v>
          </cell>
          <cell r="E83" t="str">
            <v>p.(=)</v>
          </cell>
          <cell r="G83">
            <v>0</v>
          </cell>
          <cell r="I83">
            <v>0</v>
          </cell>
        </row>
        <row r="84">
          <cell r="D84" t="str">
            <v>c.316+13A&gt;G</v>
          </cell>
          <cell r="E84" t="str">
            <v>p.(=)</v>
          </cell>
          <cell r="G84">
            <v>0</v>
          </cell>
          <cell r="I84">
            <v>0</v>
          </cell>
        </row>
        <row r="85">
          <cell r="D85" t="str">
            <v>c.316+18G&gt;A</v>
          </cell>
          <cell r="E85" t="str">
            <v>p.(=)</v>
          </cell>
          <cell r="G85">
            <v>0</v>
          </cell>
          <cell r="I85">
            <v>0</v>
          </cell>
        </row>
        <row r="86">
          <cell r="D86" t="str">
            <v>c.316+30G&gt;A</v>
          </cell>
          <cell r="E86" t="str">
            <v>p.(=)</v>
          </cell>
          <cell r="G86">
            <v>0</v>
          </cell>
          <cell r="I86">
            <v>0</v>
          </cell>
        </row>
        <row r="87">
          <cell r="D87" t="str">
            <v>c.316+329A&gt;G</v>
          </cell>
          <cell r="E87" t="str">
            <v>p.(=)</v>
          </cell>
          <cell r="G87">
            <v>0</v>
          </cell>
          <cell r="H87">
            <v>1</v>
          </cell>
          <cell r="I87">
            <v>1</v>
          </cell>
          <cell r="J87">
            <v>0.69</v>
          </cell>
          <cell r="K87">
            <v>0.69</v>
          </cell>
        </row>
        <row r="88">
          <cell r="D88" t="str">
            <v>c.316+330G&gt;A</v>
          </cell>
          <cell r="E88" t="str">
            <v>p.(=)</v>
          </cell>
          <cell r="G88">
            <v>0</v>
          </cell>
          <cell r="H88">
            <v>1</v>
          </cell>
          <cell r="I88">
            <v>1</v>
          </cell>
          <cell r="J88">
            <v>1.77</v>
          </cell>
          <cell r="K88">
            <v>1.77</v>
          </cell>
        </row>
        <row r="89">
          <cell r="D89" t="str">
            <v>c.316+33C&gt;A</v>
          </cell>
          <cell r="E89" t="str">
            <v>p.(=)</v>
          </cell>
          <cell r="G89">
            <v>0</v>
          </cell>
          <cell r="I89">
            <v>0</v>
          </cell>
        </row>
        <row r="90">
          <cell r="D90" t="str">
            <v>c.316+38A&gt;G</v>
          </cell>
          <cell r="E90" t="str">
            <v>p.(=)</v>
          </cell>
          <cell r="G90">
            <v>0</v>
          </cell>
          <cell r="I90">
            <v>0</v>
          </cell>
        </row>
        <row r="91">
          <cell r="D91" t="str">
            <v>c.316+65A&gt;G</v>
          </cell>
          <cell r="E91" t="str">
            <v>p.(=)</v>
          </cell>
          <cell r="G91">
            <v>0</v>
          </cell>
          <cell r="H91">
            <v>1</v>
          </cell>
          <cell r="I91">
            <v>1</v>
          </cell>
          <cell r="J91">
            <v>0.89</v>
          </cell>
          <cell r="K91">
            <v>0.89</v>
          </cell>
        </row>
        <row r="92">
          <cell r="D92" t="str">
            <v>c.316+71T&gt;G</v>
          </cell>
          <cell r="E92" t="str">
            <v>p.(=)</v>
          </cell>
          <cell r="G92">
            <v>0</v>
          </cell>
          <cell r="I92">
            <v>0</v>
          </cell>
        </row>
        <row r="93">
          <cell r="D93" t="str">
            <v>c.316+9T&gt;A</v>
          </cell>
          <cell r="E93" t="str">
            <v>p.(=)</v>
          </cell>
          <cell r="G93">
            <v>0</v>
          </cell>
          <cell r="I93">
            <v>0</v>
          </cell>
        </row>
        <row r="94">
          <cell r="D94" t="str">
            <v>c.316C&gt;T</v>
          </cell>
          <cell r="E94" t="str">
            <v>c.316 is a G, not a C</v>
          </cell>
          <cell r="G94">
            <v>0</v>
          </cell>
          <cell r="I94">
            <v>0</v>
          </cell>
        </row>
      </sheetData>
      <sheetData sheetId="2"/>
      <sheetData sheetId="3"/>
      <sheetData sheetId="4">
        <row r="1">
          <cell r="D1" t="str">
            <v>HGVSNucleotideNew</v>
          </cell>
          <cell r="E1" t="str">
            <v>Protein Descr.</v>
          </cell>
          <cell r="F1" t="str">
            <v>Priority</v>
          </cell>
          <cell r="G1" t="str">
            <v>AGVGD score</v>
          </cell>
          <cell r="H1" t="str">
            <v>Sean's Functional Domain</v>
          </cell>
          <cell r="I1" t="str">
            <v>Other prior</v>
          </cell>
          <cell r="J1" t="str">
            <v>Applicable prior</v>
          </cell>
          <cell r="K1" t="str">
            <v>Adjusted prior</v>
          </cell>
          <cell r="L1" t="str">
            <v>Use in analysis</v>
          </cell>
          <cell r="M1" t="str">
            <v>Change in final class with adjusted prior</v>
          </cell>
          <cell r="N1" t="str">
            <v>Multifactorial Classification</v>
          </cell>
          <cell r="O1" t="str">
            <v>Rationale (For all information)</v>
          </cell>
          <cell r="P1" t="str">
            <v>Evidence Used</v>
          </cell>
          <cell r="Q1" t="str">
            <v>Multifactorial Classification</v>
          </cell>
          <cell r="R1" t="str">
            <v>MultiFac Rationale (For Information that will be published)</v>
          </cell>
          <cell r="S1" t="str">
            <v>Evidence Used</v>
          </cell>
          <cell r="T1" t="str">
            <v>Published Multifac Posterior Probability</v>
          </cell>
          <cell r="U1" t="str">
            <v>Published Multifac Reference</v>
          </cell>
          <cell r="V1" t="str">
            <v>ENIGMA Classification</v>
          </cell>
          <cell r="W1" t="str">
            <v xml:space="preserve">Rationale </v>
          </cell>
          <cell r="X1" t="str">
            <v>Evidence</v>
          </cell>
          <cell r="Y1" t="str">
            <v>Applicable Classification</v>
          </cell>
          <cell r="Z1" t="str">
            <v xml:space="preserve">Applicable Rationale </v>
          </cell>
          <cell r="AA1" t="str">
            <v>Comments</v>
          </cell>
          <cell r="AB1" t="str">
            <v>ClinVar Classification</v>
          </cell>
          <cell r="AC1" t="str">
            <v>Clinvar Submitter</v>
          </cell>
          <cell r="AD1" t="str">
            <v>Clinvar Submitter Rationale</v>
          </cell>
          <cell r="AE1" t="str">
            <v>Clinvar Submitter Rationale Summary</v>
          </cell>
          <cell r="AF1" t="str">
            <v>Extra information?</v>
          </cell>
          <cell r="AG1" t="str">
            <v>Conflicting Classification</v>
          </cell>
          <cell r="AH1" t="str">
            <v>New Calc Segregation LR</v>
          </cell>
          <cell r="AI1" t="str">
            <v>New Calc Path LR</v>
          </cell>
          <cell r="AJ1" t="str">
            <v>New Calc Co-occ LR</v>
          </cell>
          <cell r="AK1" t="str">
            <v>New Calc Fam Hist LR</v>
          </cell>
          <cell r="AL1" t="str">
            <v>New Calc Caco-LRs</v>
          </cell>
          <cell r="AM1" t="str">
            <v>Combined LR</v>
          </cell>
          <cell r="AN1" t="str">
            <v>Combined LR (To Publish)</v>
          </cell>
          <cell r="AO1" t="str">
            <v>New Calc Prior</v>
          </cell>
          <cell r="AP1" t="str">
            <v>New Calc Posterior Odds</v>
          </cell>
          <cell r="AQ1" t="str">
            <v>New Calc Posterior Probability</v>
          </cell>
          <cell r="AR1" t="str">
            <v xml:space="preserve">New Calc Posterior Odds (To Publish) </v>
          </cell>
          <cell r="AS1" t="str">
            <v xml:space="preserve">New Calc Posterior Probability (To Publish) </v>
          </cell>
        </row>
        <row r="2">
          <cell r="D2" t="str">
            <v>c.68-16T&gt;A</v>
          </cell>
          <cell r="E2" t="str">
            <v>p.(=)</v>
          </cell>
          <cell r="V2">
            <v>3</v>
          </cell>
          <cell r="W2" t="str">
            <v>Insufficient evidence to determine clinical significance.</v>
          </cell>
          <cell r="Y2">
            <v>3</v>
          </cell>
          <cell r="Z2" t="str">
            <v xml:space="preserve">Insufficient evidence to determine clinical significance. </v>
          </cell>
          <cell r="AB2" t="str">
            <v>Likely Benign (1)</v>
          </cell>
          <cell r="AC2" t="str">
            <v>Genedx</v>
          </cell>
          <cell r="AD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v>
          </cell>
          <cell r="AE2" t="str">
            <v>GeneDx: &gt;=1 of the following: conservative change, poorly conserved site, benign by prediction tools, population frequency not consistent with disease</v>
          </cell>
          <cell r="AF2" t="str">
            <v>No</v>
          </cell>
          <cell r="AG2" t="str">
            <v>Yes - unable to classify using GeneDx rules</v>
          </cell>
          <cell r="AI2" t="str">
            <v/>
          </cell>
          <cell r="AL2" t="str">
            <v/>
          </cell>
          <cell r="AM2">
            <v>0</v>
          </cell>
          <cell r="AO2">
            <v>0.34</v>
          </cell>
          <cell r="AP2">
            <v>0</v>
          </cell>
          <cell r="AQ2">
            <v>0</v>
          </cell>
        </row>
        <row r="3">
          <cell r="D3" t="str">
            <v>c.68-17A&gt;G</v>
          </cell>
          <cell r="E3" t="str">
            <v>p.(=)</v>
          </cell>
          <cell r="V3">
            <v>3</v>
          </cell>
          <cell r="W3" t="str">
            <v>Insufficient evidence to determine clinical significance.</v>
          </cell>
          <cell r="Y3">
            <v>3</v>
          </cell>
          <cell r="Z3" t="str">
            <v xml:space="preserve">Insufficient evidence to determine clinical significance. </v>
          </cell>
          <cell r="AI3" t="str">
            <v/>
          </cell>
          <cell r="AL3" t="str">
            <v/>
          </cell>
          <cell r="AM3">
            <v>0</v>
          </cell>
          <cell r="AO3">
            <v>0.04</v>
          </cell>
          <cell r="AP3">
            <v>0</v>
          </cell>
          <cell r="AQ3">
            <v>0</v>
          </cell>
        </row>
        <row r="4">
          <cell r="D4" t="str">
            <v>c.68-6_68-5insT</v>
          </cell>
          <cell r="E4" t="str">
            <v>p.(=)</v>
          </cell>
          <cell r="V4">
            <v>3</v>
          </cell>
          <cell r="W4" t="str">
            <v>Insufficient evidence to determine clinical significance.</v>
          </cell>
          <cell r="Y4">
            <v>3</v>
          </cell>
          <cell r="Z4" t="str">
            <v xml:space="preserve">Insufficient evidence to determine clinical significance. </v>
          </cell>
          <cell r="AI4" t="str">
            <v/>
          </cell>
          <cell r="AL4" t="str">
            <v/>
          </cell>
          <cell r="AM4">
            <v>0</v>
          </cell>
          <cell r="AO4">
            <v>0.34</v>
          </cell>
          <cell r="AP4">
            <v>0</v>
          </cell>
          <cell r="AQ4">
            <v>0</v>
          </cell>
        </row>
        <row r="5">
          <cell r="D5" t="str">
            <v>c.68-7T&gt;A</v>
          </cell>
          <cell r="E5" t="str">
            <v>p.(=)</v>
          </cell>
          <cell r="G5" t="str">
            <v>N/A</v>
          </cell>
          <cell r="I5">
            <v>0.34</v>
          </cell>
          <cell r="J5">
            <v>0.34</v>
          </cell>
          <cell r="N5">
            <v>1</v>
          </cell>
          <cell r="O5" t="str">
            <v>IARC class based on posterior probability from multifactorial likelihood analysis, thresholds for class as per Plon et al. 2008 (PMID: 18951446). Class 1 Not Pathogenic based on posterior probability = 1.1651x10-106.</v>
          </cell>
          <cell r="P5" t="str">
            <v>BCAC Pathology, Case Control (European, Asian)</v>
          </cell>
          <cell r="Q5">
            <v>1</v>
          </cell>
          <cell r="R5" t="str">
            <v>Refer to Paolo's paper</v>
          </cell>
          <cell r="Y5">
            <v>1</v>
          </cell>
          <cell r="Z5" t="str">
            <v>IARC class based on posterior probability from multifactorial likelihood analysis, thresholds for class as per Plon et al. 2008 (PMID: 18951446). Class 1 Not Pathogenic based on posterior probability = 1.1651x10-106.</v>
          </cell>
          <cell r="AB5" t="str">
            <v>Benign(5);Likely benign(6);Uncertain significance(3)</v>
          </cell>
          <cell r="AC5" t="str">
            <v>Invitae, GeneDx, Counsyl, Pathway Genomics, Emory Genetics, Michigan Medican Genetics, Illumina, Labcorp, University Hospital of North Norway, Sharing Clinical Reports Project (Benign/Likely Benign), Genetics Diagnostic Laboratory,Children's Hospital of Eastern Ontario, Breast Cancer Information Core (BIC) (BRCA2), Division of Genomic Diagnostics,The Children's Hospital of Philadelphia (Uncertain Significance)</v>
          </cell>
          <cell r="AD5" t="str">
            <v>The variant is found in BRCA1-BRCA2,ENDOM-HEREDIC,BR-OV-HEREDIC panel(s). (GeneDx), Variant summary: The BRCA2 c.68-7T&gt;A variant involves the alteration of a non-conserved intronic nucleotide. 2/5 splice prediction tools predict a significant impact on normal splicing. Although functional studies evaluating the splicing effect of this variant show a production of a exon 3 deletion transcript wild type control DNA also showed the production of this exon 3 deletion transcript albeit at a lesser quantitative amount (Sanz_2010 and Muller_2010). Furthermore, an additional functional study evaluating the variant of interest's effect on key aspects of BRCA2 function such homologous recombination and sensitivity to DNA damaging agents showed comparable abilities to the wild-type BRCA2. This variant was found in 282/118368 control chromosomes at a frequency of 0.0023824, which is approximately 3.2 times the estimated maximal expected allele frequency of a pathogenic BRCA2 variant (0.0007503), suggesting this variant is likely a benign polymorphism. This variant has been reported in many HBOC patients/families. It has been shown not to cosegregate with disease in two families (Santos_2014). In addition, the variant has been reported to co-occur with multiple different deleterious variants in BRCA1/2 (UMD), strongly suggesting for a benign outcome. Most of the clinical diagnostic laboratories in ClinVar have classified this variant as benign/likely benign. Taken together, this variant is classified as benign. (LabCorp)</v>
          </cell>
          <cell r="AE5" t="str">
            <v>LabCorp: Skipping of exon 3 also seen in control DNA, Functional studies of splicing effect show BRCA2 function comparable to WT; frequency in population above maximum expected for pathogenic, does not co-segregate with disease, reported to co-occur with pathogenic in UMD.</v>
          </cell>
          <cell r="AF5" t="str">
            <v>No</v>
          </cell>
          <cell r="AG5" t="str">
            <v>No</v>
          </cell>
          <cell r="AI5">
            <v>2.396441454E-14</v>
          </cell>
          <cell r="AL5">
            <v>9.4375599935160888E-93</v>
          </cell>
          <cell r="AM5">
            <v>2.2616559993073926E-106</v>
          </cell>
          <cell r="AN5">
            <v>5.1150878592031208E-212</v>
          </cell>
          <cell r="AO5">
            <v>0.34</v>
          </cell>
          <cell r="AP5">
            <v>1.1650955147947177E-106</v>
          </cell>
          <cell r="AQ5">
            <v>1.1650955147947177E-106</v>
          </cell>
        </row>
        <row r="6">
          <cell r="D6" t="str">
            <v>c.68-7del</v>
          </cell>
          <cell r="E6" t="str">
            <v>p.(=)</v>
          </cell>
          <cell r="F6" t="str">
            <v>Yes</v>
          </cell>
          <cell r="G6" t="str">
            <v>N/A</v>
          </cell>
          <cell r="I6">
            <v>0.04</v>
          </cell>
          <cell r="J6">
            <v>0.04</v>
          </cell>
          <cell r="N6">
            <v>2</v>
          </cell>
          <cell r="O6" t="str">
            <v>IARC class based on posterior probability from multifactorial likelihood analysis, thresholds for class as per Plon et al. 2008 (PMID: 18951446). Class 2 Likely Not Pathogenic based on posterior probability = 0.013157895.</v>
          </cell>
          <cell r="P6" t="str">
            <v>BRCA2 Partial Exon 3 Skipping (Pathology)</v>
          </cell>
          <cell r="V6">
            <v>1</v>
          </cell>
          <cell r="W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Y6">
            <v>1</v>
          </cell>
          <cell r="Z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AB6" t="str">
            <v>Benign(1);Uncertain significance(1)</v>
          </cell>
          <cell r="AC6" t="str">
            <v>Invitae (Benign), Institute for Biomarker Research,Medical Diagnostic Laboratories, L.L.C. (Uncertain)</v>
          </cell>
          <cell r="AF6" t="str">
            <v>No</v>
          </cell>
          <cell r="AG6" t="str">
            <v>No</v>
          </cell>
          <cell r="AI6">
            <v>0.32</v>
          </cell>
          <cell r="AL6" t="str">
            <v/>
          </cell>
          <cell r="AM6">
            <v>0.32</v>
          </cell>
          <cell r="AN6">
            <v>0.32</v>
          </cell>
          <cell r="AO6">
            <v>0.04</v>
          </cell>
          <cell r="AP6">
            <v>1.3333333333333334E-2</v>
          </cell>
          <cell r="AQ6">
            <v>1.3157894736842105E-2</v>
          </cell>
          <cell r="AR6">
            <v>1.3333333333333334E-2</v>
          </cell>
          <cell r="AS6">
            <v>1.3157894736842105E-2</v>
          </cell>
        </row>
        <row r="7">
          <cell r="D7" t="str">
            <v>c.68-7dup</v>
          </cell>
          <cell r="E7" t="str">
            <v>p.(=)</v>
          </cell>
          <cell r="F7" t="str">
            <v>Yes</v>
          </cell>
          <cell r="V7">
            <v>1</v>
          </cell>
          <cell r="W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Y7">
            <v>1</v>
          </cell>
          <cell r="Z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AI7" t="str">
            <v/>
          </cell>
          <cell r="AL7" t="str">
            <v/>
          </cell>
          <cell r="AM7">
            <v>0</v>
          </cell>
          <cell r="AO7">
            <v>0.04</v>
          </cell>
          <cell r="AP7">
            <v>0</v>
          </cell>
          <cell r="AQ7">
            <v>0</v>
          </cell>
        </row>
        <row r="8">
          <cell r="D8" t="str">
            <v>c.68-3T&gt;G</v>
          </cell>
          <cell r="E8" t="str">
            <v>p.(=)</v>
          </cell>
          <cell r="F8" t="str">
            <v>Yes</v>
          </cell>
          <cell r="G8" t="str">
            <v>N/A</v>
          </cell>
          <cell r="I8">
            <v>0.97</v>
          </cell>
          <cell r="J8">
            <v>0.97</v>
          </cell>
          <cell r="N8">
            <v>3</v>
          </cell>
          <cell r="O8" t="str">
            <v xml:space="preserve">Insufficient evidence to determine clinical significance. Combined LR 0.5-2. </v>
          </cell>
          <cell r="P8" t="str">
            <v>BRCA2 Partial Exon 3 Skipping (Pathology)</v>
          </cell>
          <cell r="Q8">
            <v>3</v>
          </cell>
          <cell r="R8" t="str">
            <v xml:space="preserve">Insufficient evidence to determine clinical significance. Combined LR 0.5-2. </v>
          </cell>
          <cell r="S8" t="str">
            <v>BRCA2 Partial Exon 3 Skipping (Pathology)</v>
          </cell>
          <cell r="Y8">
            <v>3</v>
          </cell>
          <cell r="Z8" t="str">
            <v xml:space="preserve">Insufficient evidence to determine clinical significance. </v>
          </cell>
          <cell r="AB8" t="str">
            <v>Uncertain Significance (1)</v>
          </cell>
          <cell r="AC8" t="str">
            <v>Ambry</v>
          </cell>
          <cell r="AF8" t="str">
            <v>No</v>
          </cell>
          <cell r="AG8" t="str">
            <v>No</v>
          </cell>
          <cell r="AI8">
            <v>1.06</v>
          </cell>
          <cell r="AL8" t="str">
            <v/>
          </cell>
          <cell r="AM8">
            <v>1.06</v>
          </cell>
          <cell r="AN8">
            <v>1.06</v>
          </cell>
          <cell r="AO8">
            <v>0.97</v>
          </cell>
          <cell r="AP8">
            <v>34.273333333333305</v>
          </cell>
          <cell r="AQ8">
            <v>0.97164997164997158</v>
          </cell>
          <cell r="AR8">
            <v>34.273333333333305</v>
          </cell>
          <cell r="AS8">
            <v>0.97164997164997158</v>
          </cell>
        </row>
        <row r="9">
          <cell r="D9" t="str">
            <v>c.68-2A&gt;C</v>
          </cell>
          <cell r="E9" t="str">
            <v>p.(=)</v>
          </cell>
          <cell r="V9">
            <v>4</v>
          </cell>
          <cell r="W9" t="str">
            <v>Consensus donor/acceptor site variant allele with high likelihood to result in splicing aberration with pathogenic consequences</v>
          </cell>
          <cell r="Y9">
            <v>4</v>
          </cell>
          <cell r="Z9" t="str">
            <v>Consensus donor/acceptor site variant allele with high likelihood to result in splicing aberration with pathogenic consequences</v>
          </cell>
          <cell r="AI9" t="str">
            <v/>
          </cell>
          <cell r="AL9" t="str">
            <v/>
          </cell>
          <cell r="AM9">
            <v>0</v>
          </cell>
          <cell r="AO9">
            <v>0.97</v>
          </cell>
          <cell r="AP9">
            <v>0</v>
          </cell>
          <cell r="AQ9">
            <v>0</v>
          </cell>
        </row>
        <row r="10">
          <cell r="D10" t="str">
            <v>c.68-2A&gt;T</v>
          </cell>
          <cell r="E10" t="str">
            <v>p.(=)</v>
          </cell>
          <cell r="V10">
            <v>4</v>
          </cell>
          <cell r="W10" t="str">
            <v>Consensus donor/acceptor site variant allele with high likelihood to result in splicing aberration with pathogenic consequences</v>
          </cell>
          <cell r="Y10">
            <v>4</v>
          </cell>
          <cell r="Z10" t="str">
            <v>Consensus donor/acceptor site variant allele with high likelihood to result in splicing aberration with pathogenic consequences</v>
          </cell>
          <cell r="AI10" t="str">
            <v/>
          </cell>
          <cell r="AL10" t="str">
            <v/>
          </cell>
          <cell r="AM10">
            <v>0</v>
          </cell>
          <cell r="AO10">
            <v>0.97</v>
          </cell>
          <cell r="AP10">
            <v>0</v>
          </cell>
          <cell r="AQ10">
            <v>0</v>
          </cell>
        </row>
        <row r="11">
          <cell r="D11" t="str">
            <v>c.68-2A&gt;G</v>
          </cell>
          <cell r="E11" t="str">
            <v>p.(=)</v>
          </cell>
          <cell r="V11">
            <v>4</v>
          </cell>
          <cell r="W11" t="str">
            <v>Consensus donor/acceptor site variant allele with high likelihood to result in splicing aberration with pathogenic consequences</v>
          </cell>
          <cell r="Y11">
            <v>4</v>
          </cell>
          <cell r="Z11" t="str">
            <v>Consensus donor/acceptor site variant allele with high likelihood to result in splicing aberration with pathogenic consequences</v>
          </cell>
          <cell r="AB11" t="str">
            <v>Likely Pathogenic (1)</v>
          </cell>
          <cell r="AC11" t="str">
            <v>Ambry</v>
          </cell>
          <cell r="AF11" t="str">
            <v>No</v>
          </cell>
          <cell r="AG11" t="str">
            <v>No</v>
          </cell>
          <cell r="AI11" t="str">
            <v/>
          </cell>
          <cell r="AL11" t="str">
            <v/>
          </cell>
          <cell r="AM11">
            <v>0</v>
          </cell>
          <cell r="AO11">
            <v>0.97</v>
          </cell>
          <cell r="AP11">
            <v>0</v>
          </cell>
          <cell r="AQ11">
            <v>0</v>
          </cell>
        </row>
        <row r="12">
          <cell r="D12" t="str">
            <v>c.68-1G&gt;A</v>
          </cell>
          <cell r="E12" t="str">
            <v>p.(=)</v>
          </cell>
          <cell r="V12">
            <v>4</v>
          </cell>
          <cell r="W12" t="str">
            <v>Consensus donor/acceptor site variant allele with high likelihood to result in splicing aberration with pathogenic consequences</v>
          </cell>
          <cell r="Y12">
            <v>4</v>
          </cell>
          <cell r="Z12" t="str">
            <v>Consensus donor/acceptor site variant allele with high likelihood to result in splicing aberration with pathogenic consequences</v>
          </cell>
          <cell r="AI12" t="str">
            <v/>
          </cell>
          <cell r="AL12" t="str">
            <v/>
          </cell>
          <cell r="AM12">
            <v>0</v>
          </cell>
          <cell r="AO12">
            <v>0.97</v>
          </cell>
          <cell r="AP12">
            <v>0</v>
          </cell>
          <cell r="AQ12">
            <v>0</v>
          </cell>
        </row>
        <row r="13">
          <cell r="D13" t="str">
            <v>c.68-1G&gt;C</v>
          </cell>
          <cell r="E13" t="str">
            <v>p.(=)</v>
          </cell>
          <cell r="V13">
            <v>4</v>
          </cell>
          <cell r="W13" t="str">
            <v>Consensus donor/acceptor site variant allele with high likelihood to result in splicing aberration with pathogenic consequences</v>
          </cell>
          <cell r="Y13">
            <v>4</v>
          </cell>
          <cell r="Z13" t="str">
            <v>Consensus donor/acceptor site variant allele with high likelihood to result in splicing aberration with pathogenic consequences</v>
          </cell>
          <cell r="AI13" t="str">
            <v/>
          </cell>
          <cell r="AL13" t="str">
            <v/>
          </cell>
          <cell r="AM13">
            <v>0</v>
          </cell>
          <cell r="AO13">
            <v>0.97</v>
          </cell>
          <cell r="AP13">
            <v>0</v>
          </cell>
          <cell r="AQ13">
            <v>0</v>
          </cell>
        </row>
        <row r="14">
          <cell r="D14" t="str">
            <v>c.68-1G&gt;T</v>
          </cell>
          <cell r="E14" t="str">
            <v>p.(=)</v>
          </cell>
          <cell r="V14">
            <v>4</v>
          </cell>
          <cell r="W14" t="str">
            <v>Consensus donor/acceptor site variant allele with high likelihood to result in splicing aberration with pathogenic consequences</v>
          </cell>
          <cell r="Y14">
            <v>4</v>
          </cell>
          <cell r="Z14" t="str">
            <v>Consensus donor/acceptor site variant allele with high likelihood to result in splicing aberration with pathogenic consequences</v>
          </cell>
          <cell r="AI14" t="str">
            <v/>
          </cell>
          <cell r="AL14" t="str">
            <v/>
          </cell>
          <cell r="AM14">
            <v>0</v>
          </cell>
          <cell r="AO14">
            <v>0.97</v>
          </cell>
          <cell r="AP14">
            <v>0</v>
          </cell>
          <cell r="AQ14">
            <v>0</v>
          </cell>
        </row>
        <row r="15">
          <cell r="D15" t="str">
            <v>c.71C&gt;T</v>
          </cell>
          <cell r="E15" t="str">
            <v>c.71 is a T, not a C</v>
          </cell>
          <cell r="AA15" t="str">
            <v>Incorrect nomenclature, remove variant</v>
          </cell>
          <cell r="AI15" t="str">
            <v/>
          </cell>
          <cell r="AL15" t="str">
            <v/>
          </cell>
          <cell r="AM15">
            <v>0</v>
          </cell>
          <cell r="AO15" t="str">
            <v/>
          </cell>
        </row>
        <row r="16">
          <cell r="D16" t="str">
            <v>c.72_85delinsTTTAAATAGAT</v>
          </cell>
          <cell r="E16" t="str">
            <v>p.(Leu24_Leu29delinsPheLeuAsnArgPhe)</v>
          </cell>
          <cell r="F16" t="str">
            <v>Yes</v>
          </cell>
          <cell r="G16" t="str">
            <v>C65 (from deleted aas)</v>
          </cell>
          <cell r="H16" t="str">
            <v>Yes</v>
          </cell>
          <cell r="J16">
            <v>0.81</v>
          </cell>
          <cell r="N16">
            <v>4</v>
          </cell>
          <cell r="O16" t="str">
            <v>IARC class based on posterior probability from multifactorial likelihood analysis, thresholds for class as per Plon et al. 2008 (PMID: 18951446). Class 4 Likely Pathogenic based on posterior probability = 0.986351311.</v>
          </cell>
          <cell r="P16" t="str">
            <v>BRCA2 Partial Exon 3 Skipping (Segregation (from clinical enquiry), Pathology)</v>
          </cell>
          <cell r="Q16">
            <v>5</v>
          </cell>
          <cell r="R16" t="str">
            <v>IARC class based on posterior probability from multifactorial likelihood analysis, thresholds for class as per Plon et al. 2008 (PMID: 18951446). Class 4 Likely Pathogenic based on posterior probability = 0.986798374.</v>
          </cell>
          <cell r="S16" t="str">
            <v>BRCA2 Partial Exon 3 Skipping (Segregation (from clinical enquiry), Pathology)</v>
          </cell>
          <cell r="Y16">
            <v>4</v>
          </cell>
          <cell r="Z16" t="str">
            <v>IARC class based on posterior probability from multifactorial likelihood analysis, thresholds for class as per Plon et al. 2008 (PMID: 18951446). Class 4 Likely Pathogenic based on posterior probability = 0.986798374.</v>
          </cell>
          <cell r="AA16" t="str">
            <v>Class change due to nomenclature issue, updated info from kconfab included 2018-03-07</v>
          </cell>
          <cell r="AH16">
            <v>111.22897716</v>
          </cell>
          <cell r="AI16">
            <v>0.98254632960000021</v>
          </cell>
          <cell r="AL16" t="str">
            <v/>
          </cell>
          <cell r="AM16">
            <v>109.28762325372026</v>
          </cell>
          <cell r="AN16">
            <v>109.28762325372026</v>
          </cell>
          <cell r="AO16">
            <v>0.81</v>
          </cell>
          <cell r="AP16">
            <v>465.91039387112335</v>
          </cell>
          <cell r="AQ16">
            <v>0.99785826142847434</v>
          </cell>
          <cell r="AR16">
            <v>465.91039387112335</v>
          </cell>
          <cell r="AS16">
            <v>0.99785826142847434</v>
          </cell>
        </row>
        <row r="17">
          <cell r="D17" t="str">
            <v>c.79A&gt;G</v>
          </cell>
          <cell r="E17" t="str">
            <v>p.(Ile27Val)</v>
          </cell>
          <cell r="V17">
            <v>3</v>
          </cell>
          <cell r="W17" t="str">
            <v>Insufficient evidence to determine clinical significance.</v>
          </cell>
          <cell r="Y17">
            <v>3</v>
          </cell>
          <cell r="Z17" t="str">
            <v xml:space="preserve">Insufficient evidence to determine clinical significance. </v>
          </cell>
          <cell r="AB17" t="str">
            <v>Uncertain significance (3)</v>
          </cell>
          <cell r="AC17" t="str">
            <v>Ambry, Sharing Clinical Reports Project, BIC</v>
          </cell>
          <cell r="AF17" t="str">
            <v>No</v>
          </cell>
          <cell r="AG17" t="str">
            <v>No</v>
          </cell>
          <cell r="AI17" t="str">
            <v/>
          </cell>
          <cell r="AL17" t="str">
            <v/>
          </cell>
          <cell r="AM17">
            <v>0</v>
          </cell>
          <cell r="AO17">
            <v>0.64</v>
          </cell>
          <cell r="AP17">
            <v>0</v>
          </cell>
          <cell r="AQ17">
            <v>0</v>
          </cell>
        </row>
        <row r="18">
          <cell r="D18" t="str">
            <v>c.81-13C&gt;G</v>
          </cell>
          <cell r="E18" t="str">
            <v>BRCA1??</v>
          </cell>
          <cell r="AA18" t="str">
            <v>Incorrect nomenclature, remove variant</v>
          </cell>
          <cell r="AI18" t="str">
            <v/>
          </cell>
          <cell r="AL18" t="str">
            <v/>
          </cell>
          <cell r="AM18">
            <v>0</v>
          </cell>
          <cell r="AO18" t="str">
            <v/>
          </cell>
        </row>
        <row r="19">
          <cell r="D19" t="str">
            <v>c.83G&gt;A</v>
          </cell>
          <cell r="E19" t="str">
            <v>p.(Ser28Asn)</v>
          </cell>
          <cell r="V19">
            <v>3</v>
          </cell>
          <cell r="W19" t="str">
            <v>Insufficient evidence to determine clinical significance.</v>
          </cell>
          <cell r="Y19">
            <v>3</v>
          </cell>
          <cell r="Z19" t="str">
            <v xml:space="preserve">Insufficient evidence to determine clinical significance. </v>
          </cell>
          <cell r="AI19" t="str">
            <v/>
          </cell>
          <cell r="AL19" t="str">
            <v/>
          </cell>
          <cell r="AM19">
            <v>0</v>
          </cell>
          <cell r="AO19">
            <v>0.03</v>
          </cell>
          <cell r="AP19">
            <v>0</v>
          </cell>
          <cell r="AQ19">
            <v>0</v>
          </cell>
        </row>
        <row r="20">
          <cell r="D20" t="str">
            <v>c.90T&gt;C</v>
          </cell>
          <cell r="E20" t="str">
            <v>p.(=)</v>
          </cell>
          <cell r="V20">
            <v>2</v>
          </cell>
          <cell r="W20" t="str">
            <v>Synonymous substitution variant with low bioinformatic likelihood to result in a splicing aberration.</v>
          </cell>
          <cell r="Y20">
            <v>2</v>
          </cell>
          <cell r="Z20" t="str">
            <v>Synonymous substitution variant with low bioinformatic likelihood to result in a splicing aberration.</v>
          </cell>
          <cell r="AB20" t="str">
            <v>Likely Benign (2)</v>
          </cell>
          <cell r="AC20" t="str">
            <v>Ambry, Genedx</v>
          </cell>
          <cell r="AD2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20" t="str">
            <v>GeneDx: &gt;=1 of the following: conservative change, poorly conserved site, benign by prediction tools, population frequency not consistent with disease</v>
          </cell>
          <cell r="AF20" t="str">
            <v>No</v>
          </cell>
          <cell r="AG20" t="str">
            <v>No</v>
          </cell>
          <cell r="AI20" t="str">
            <v/>
          </cell>
          <cell r="AL20" t="str">
            <v/>
          </cell>
          <cell r="AM20">
            <v>0</v>
          </cell>
          <cell r="AO20">
            <v>0.02</v>
          </cell>
          <cell r="AP20">
            <v>0</v>
          </cell>
          <cell r="AQ20">
            <v>0</v>
          </cell>
        </row>
        <row r="21">
          <cell r="D21" t="str">
            <v>c.91T&gt;C</v>
          </cell>
          <cell r="E21" t="str">
            <v>p.(Trp31Arg)</v>
          </cell>
          <cell r="G21" t="str">
            <v>C65</v>
          </cell>
          <cell r="H21" t="str">
            <v>Yes</v>
          </cell>
          <cell r="I21" t="str">
            <v>N/A</v>
          </cell>
          <cell r="J21">
            <v>0.81</v>
          </cell>
          <cell r="K21">
            <v>0.81</v>
          </cell>
          <cell r="L21" t="str">
            <v>Yes</v>
          </cell>
          <cell r="M21" t="str">
            <v>No</v>
          </cell>
          <cell r="N21">
            <v>4</v>
          </cell>
          <cell r="O21" t="str">
            <v>IARC class based on posterior probability from multifactorial likelihood analysis, thresholds for class as per Plon et al. 2008 (PMID: 18951446). Class 4 Likely Pathogenic based on posterior probability = 0.95084711.</v>
          </cell>
          <cell r="P21" t="str">
            <v>Myriad (Co-occurrence, Family History)</v>
          </cell>
          <cell r="Q21">
            <v>4</v>
          </cell>
          <cell r="R21" t="str">
            <v>IARC class based on posterior probability from multifactorial likelihood analysis, thresholds for class as per Plon et al. 2008 (PMID: 18951446). Class 4 Likely Pathogenic based on posterior probability = 0.95084711.</v>
          </cell>
          <cell r="S21" t="str">
            <v>Myriad (Co-occurrence, Family History)</v>
          </cell>
          <cell r="Y21">
            <v>4</v>
          </cell>
          <cell r="Z21" t="str">
            <v>IARC class based on posterior probability from multifactorial likelihood analysis, thresholds for class as per Plon et al. 2008 (PMID: 18951446). Class 4 Likely Pathogenic based on posterior probability = 0.95084711.</v>
          </cell>
          <cell r="AB21" t="str">
            <v>Uncertain significance (1)</v>
          </cell>
          <cell r="AC21" t="str">
            <v>BIC</v>
          </cell>
          <cell r="AF21" t="str">
            <v>No</v>
          </cell>
          <cell r="AG21" t="str">
            <v>No</v>
          </cell>
          <cell r="AI21" t="str">
            <v/>
          </cell>
          <cell r="AJ21">
            <v>1.6663963983633701</v>
          </cell>
          <cell r="AK21">
            <v>2.7230266278566329</v>
          </cell>
          <cell r="AL21" t="str">
            <v/>
          </cell>
          <cell r="AM21">
            <v>4.5376417653078454</v>
          </cell>
          <cell r="AN21">
            <v>4.5376417653078454</v>
          </cell>
          <cell r="AO21">
            <v>0.81</v>
          </cell>
          <cell r="AP21">
            <v>19.344683315259768</v>
          </cell>
          <cell r="AQ21">
            <v>0.95084710907001746</v>
          </cell>
          <cell r="AR21">
            <v>19.344683315259768</v>
          </cell>
          <cell r="AS21">
            <v>0.95084710907001746</v>
          </cell>
        </row>
        <row r="22">
          <cell r="D22" t="str">
            <v>c.91T&gt;A</v>
          </cell>
          <cell r="E22" t="str">
            <v>p.(Trp31Arg)</v>
          </cell>
          <cell r="F22" t="str">
            <v>Yes</v>
          </cell>
          <cell r="G22" t="str">
            <v>C65</v>
          </cell>
          <cell r="H22" t="str">
            <v>Yes</v>
          </cell>
          <cell r="I22" t="str">
            <v>N/A</v>
          </cell>
          <cell r="J22">
            <v>0.81</v>
          </cell>
          <cell r="K22">
            <v>0.81</v>
          </cell>
          <cell r="L22" t="str">
            <v>Yes</v>
          </cell>
          <cell r="M22" t="str">
            <v>No</v>
          </cell>
          <cell r="N22">
            <v>3</v>
          </cell>
          <cell r="O22" t="str">
            <v xml:space="preserve">Insufficient evidence to determine clinical significance. Combined LR 0.5-2. </v>
          </cell>
          <cell r="P22" t="str">
            <v>BRCA2 Partial Exon 3 Skipping (Pathology)</v>
          </cell>
          <cell r="Q22">
            <v>3</v>
          </cell>
          <cell r="R22" t="str">
            <v xml:space="preserve">Insufficient evidence to determine clinical significance. Combined LR 0.5-2. </v>
          </cell>
          <cell r="S22" t="str">
            <v>BRCA2 Partial Exon 3 Skipping (Pathology)</v>
          </cell>
          <cell r="Y22">
            <v>3</v>
          </cell>
          <cell r="Z22" t="str">
            <v xml:space="preserve">Insufficient evidence to determine clinical significance. </v>
          </cell>
          <cell r="AI22">
            <v>0.66</v>
          </cell>
          <cell r="AL22" t="str">
            <v/>
          </cell>
          <cell r="AM22">
            <v>0.66</v>
          </cell>
          <cell r="AN22">
            <v>0.66</v>
          </cell>
          <cell r="AO22">
            <v>0.81</v>
          </cell>
          <cell r="AP22">
            <v>2.8136842105263171</v>
          </cell>
          <cell r="AQ22">
            <v>0.73778636489097438</v>
          </cell>
          <cell r="AR22">
            <v>2.8136842105263171</v>
          </cell>
          <cell r="AS22">
            <v>0.73778636489097438</v>
          </cell>
        </row>
        <row r="23">
          <cell r="D23" t="str">
            <v>c.92G&gt;C</v>
          </cell>
          <cell r="E23" t="str">
            <v>p.(Trp31Ser)</v>
          </cell>
          <cell r="V23">
            <v>3</v>
          </cell>
          <cell r="W23" t="str">
            <v>Insufficient evidence to determine clinical significance.</v>
          </cell>
          <cell r="Y23">
            <v>3</v>
          </cell>
          <cell r="Z23" t="str">
            <v xml:space="preserve">Insufficient evidence to determine clinical significance. </v>
          </cell>
          <cell r="AI23" t="str">
            <v/>
          </cell>
          <cell r="AL23" t="str">
            <v/>
          </cell>
          <cell r="AM23">
            <v>0</v>
          </cell>
          <cell r="AO23">
            <v>0.81</v>
          </cell>
          <cell r="AP23">
            <v>0</v>
          </cell>
          <cell r="AQ23">
            <v>0</v>
          </cell>
        </row>
        <row r="24">
          <cell r="D24" t="str">
            <v>c.93G&gt;C</v>
          </cell>
          <cell r="E24" t="str">
            <v>p.(Trp31Cys)</v>
          </cell>
          <cell r="F24" t="str">
            <v>Yes</v>
          </cell>
          <cell r="V24">
            <v>3</v>
          </cell>
          <cell r="W24" t="str">
            <v>Insufficient evidence to determine clinical significance.</v>
          </cell>
          <cell r="Y24">
            <v>3</v>
          </cell>
          <cell r="Z24" t="str">
            <v xml:space="preserve">Insufficient evidence to determine clinical significance. </v>
          </cell>
          <cell r="AB24" t="str">
            <v>Uncertain significance (1)</v>
          </cell>
          <cell r="AC24" t="str">
            <v>Ambry</v>
          </cell>
          <cell r="AF24" t="str">
            <v>No</v>
          </cell>
          <cell r="AG24" t="str">
            <v>No</v>
          </cell>
          <cell r="AI24" t="str">
            <v/>
          </cell>
          <cell r="AL24" t="str">
            <v/>
          </cell>
          <cell r="AM24">
            <v>0</v>
          </cell>
          <cell r="AO24">
            <v>0.81</v>
          </cell>
          <cell r="AP24">
            <v>0</v>
          </cell>
          <cell r="AQ24">
            <v>0</v>
          </cell>
        </row>
        <row r="25">
          <cell r="D25" t="str">
            <v>c.94A&gt;C</v>
          </cell>
          <cell r="E25" t="str">
            <v>c.94 is a T, not an A</v>
          </cell>
          <cell r="AA25" t="str">
            <v>Incorrect nomenclature, remove variant</v>
          </cell>
          <cell r="AI25" t="str">
            <v/>
          </cell>
          <cell r="AL25" t="str">
            <v/>
          </cell>
          <cell r="AM25">
            <v>0</v>
          </cell>
          <cell r="AO25" t="str">
            <v/>
          </cell>
        </row>
        <row r="26">
          <cell r="D26" t="str">
            <v>c.100G&gt;A</v>
          </cell>
          <cell r="E26" t="str">
            <v>p.(Glu34Lys)</v>
          </cell>
          <cell r="V26">
            <v>3</v>
          </cell>
          <cell r="W26" t="str">
            <v>Insufficient evidence to determine clinical significance.</v>
          </cell>
          <cell r="Y26">
            <v>3</v>
          </cell>
          <cell r="Z26" t="str">
            <v xml:space="preserve">Insufficient evidence to determine clinical significance. </v>
          </cell>
          <cell r="AI26" t="str">
            <v/>
          </cell>
          <cell r="AL26" t="str">
            <v/>
          </cell>
          <cell r="AM26">
            <v>0</v>
          </cell>
          <cell r="AO26">
            <v>0.02</v>
          </cell>
          <cell r="AP26">
            <v>0</v>
          </cell>
          <cell r="AQ26">
            <v>0</v>
          </cell>
        </row>
        <row r="27">
          <cell r="D27" t="str">
            <v>c.116C&gt;T</v>
          </cell>
          <cell r="E27" t="str">
            <v>p.(Ala39Val)</v>
          </cell>
          <cell r="F27" t="str">
            <v>Yes</v>
          </cell>
          <cell r="G27" t="str">
            <v>C0</v>
          </cell>
          <cell r="H27" t="str">
            <v>Yes</v>
          </cell>
          <cell r="J27">
            <v>0.03</v>
          </cell>
          <cell r="K27">
            <v>0.03</v>
          </cell>
          <cell r="L27" t="str">
            <v>Yes</v>
          </cell>
          <cell r="M27" t="str">
            <v>No</v>
          </cell>
          <cell r="N27">
            <v>2</v>
          </cell>
          <cell r="O27" t="str">
            <v>IARC class based on posterior probability from multifactorial likelihood analysis, thresholds for class as per Plon et al. 2008 (PMID: 18951446). Class 2 Likely Not Pathogenic based on posterior probability = 0.0022093.</v>
          </cell>
          <cell r="P27" t="str">
            <v>Myriad (Co-occurrence, Family History)</v>
          </cell>
          <cell r="Q27">
            <v>2</v>
          </cell>
          <cell r="R27" t="str">
            <v>IARC class based on posterior probability from multifactorial likelihood analysis, thresholds for class as per Plon et al. 2008 (PMID: 18951446). Class 2 Likely Not Pathogenic based on posterior probability = 0.0022093.</v>
          </cell>
          <cell r="S27" t="str">
            <v>Myriad (Co-occurrence, Family History)</v>
          </cell>
          <cell r="Y27">
            <v>2</v>
          </cell>
          <cell r="Z27" t="str">
            <v>IARC class based on posterior probability from multifactorial likelihood analysis, thresholds for class as per Plon et al. 2008 (PMID: 18951446). Class 2 Likely Not Pathogenic based on posterior probability = 0.0022093.</v>
          </cell>
          <cell r="AB27" t="str">
            <v>Uncertain significance (3)</v>
          </cell>
          <cell r="AC27" t="str">
            <v xml:space="preserve">Ambry, GeneDx, Sharing Clinical Reports Project </v>
          </cell>
          <cell r="AD27" t="str">
            <v>This variant is denoted BRCA2 c.116C&gt;T at the cDNA level, p.Ala39Val (A39V) at the protein level, and results in the change of an Alanine to a Valine (GCT&gt;GTT). Using alternate nomenclature, this variant would be defined as 344C&gt;T. This variant has not, to our knowledge, been published in the literature as pathogenic or benign. BRCA2 Ala39Val was not observed in approximately 6,500 individuals of European and African American ancestry in the NHLBI Exome Sequencing Project, suggesting it is not a common benign variant in these populations. Since Alanine and Valine share similar properties, this is considered a conservative amino acid substitution. BRCA2 Ala39Val occurs at a position that is conserved across species and is located in the region of interaction with PALB2 (Roy 2011). In silico analyses predict that this variant is probably damaging to protein structure and function. Based on currently available information, it is unclear whether BRCA2 Ala39Val is pathogenic or benign. We consider it to be a variant of uncertain significance. (GeneDx)</v>
          </cell>
          <cell r="AE27" t="str">
            <v>GeneDx: Conservative amino acid change but position conserved and in PALB2 binding domain, predicted to be damaging by in silico methods, not seen in control populations. Unclear whether pathogenic or benign</v>
          </cell>
          <cell r="AF27" t="str">
            <v>No</v>
          </cell>
          <cell r="AG27" t="str">
            <v>Yes - Lack of information from clinvar submitters</v>
          </cell>
          <cell r="AI27" t="str">
            <v/>
          </cell>
          <cell r="AJ27">
            <v>1.1021570725287184</v>
          </cell>
          <cell r="AK27">
            <v>9.8439155028741968E-2</v>
          </cell>
          <cell r="AL27" t="str">
            <v/>
          </cell>
          <cell r="AM27">
            <v>0.10849541092867891</v>
          </cell>
          <cell r="AN27">
            <v>0.10849541092867891</v>
          </cell>
          <cell r="AO27">
            <v>0.03</v>
          </cell>
          <cell r="AP27">
            <v>3.3555281730519252E-3</v>
          </cell>
          <cell r="AQ27">
            <v>3.3443062591799327E-3</v>
          </cell>
          <cell r="AR27">
            <v>3.3555281730519252E-3</v>
          </cell>
          <cell r="AS27">
            <v>3.3443062591799327E-3</v>
          </cell>
        </row>
        <row r="28">
          <cell r="D28" t="str">
            <v>c.117T&gt;C</v>
          </cell>
          <cell r="E28" t="str">
            <v>p.(=)</v>
          </cell>
          <cell r="V28">
            <v>2</v>
          </cell>
          <cell r="W28" t="str">
            <v>Synonymous substitution variant with low bioinformatic likelihood to result in a splicing aberration.</v>
          </cell>
          <cell r="Y28">
            <v>2</v>
          </cell>
          <cell r="Z28" t="str">
            <v>Synonymous substitution variant with low bioinformatic likelihood to result in a splicing aberration.</v>
          </cell>
          <cell r="AI28" t="str">
            <v/>
          </cell>
          <cell r="AL28" t="str">
            <v/>
          </cell>
          <cell r="AM28">
            <v>0</v>
          </cell>
          <cell r="AO28">
            <v>0.02</v>
          </cell>
          <cell r="AP28">
            <v>0</v>
          </cell>
          <cell r="AQ28">
            <v>0</v>
          </cell>
        </row>
        <row r="29">
          <cell r="D29" t="str">
            <v>c.121C&gt;T</v>
          </cell>
          <cell r="E29" t="str">
            <v>p.(Pro41Ser)</v>
          </cell>
          <cell r="G29" t="str">
            <v>C0</v>
          </cell>
          <cell r="H29" t="str">
            <v>No</v>
          </cell>
          <cell r="J29">
            <v>0.02</v>
          </cell>
          <cell r="K29">
            <v>0.03</v>
          </cell>
          <cell r="L29" t="str">
            <v>Yes</v>
          </cell>
          <cell r="M29" t="str">
            <v>No</v>
          </cell>
          <cell r="N29">
            <v>3</v>
          </cell>
          <cell r="O29" t="str">
            <v xml:space="preserve">Insufficient evidence to determine clinical significance. Combined LR 0.5-2. </v>
          </cell>
          <cell r="P29" t="str">
            <v>Myriad (Co-occurrence, Family History)</v>
          </cell>
          <cell r="Q29">
            <v>3</v>
          </cell>
          <cell r="R29" t="str">
            <v xml:space="preserve">Insufficient evidence to determine clinical significance. Combined LR 0.5-2. </v>
          </cell>
          <cell r="S29" t="str">
            <v>Myriad (Co-occurrence, Family History)</v>
          </cell>
          <cell r="Y29">
            <v>3</v>
          </cell>
          <cell r="Z29" t="str">
            <v xml:space="preserve">Insufficient evidence to determine clinical significance. </v>
          </cell>
          <cell r="AB29" t="str">
            <v>Uncertain significance (2)</v>
          </cell>
          <cell r="AC29" t="str">
            <v>Ambry, BIC</v>
          </cell>
          <cell r="AF29" t="str">
            <v>No</v>
          </cell>
          <cell r="AG29" t="str">
            <v>No</v>
          </cell>
          <cell r="AH29">
            <v>1.6597</v>
          </cell>
          <cell r="AI29" t="str">
            <v/>
          </cell>
          <cell r="AJ29">
            <v>1.0498366885038446</v>
          </cell>
          <cell r="AK29">
            <v>1.2026980984402</v>
          </cell>
          <cell r="AL29" t="str">
            <v/>
          </cell>
          <cell r="AM29">
            <v>2.0955979466576276</v>
          </cell>
          <cell r="AN29">
            <v>2.0955979466576276</v>
          </cell>
          <cell r="AO29">
            <v>0.02</v>
          </cell>
          <cell r="AP29">
            <v>4.2767305033829139E-2</v>
          </cell>
          <cell r="AQ29">
            <v>4.1013277676980577E-2</v>
          </cell>
          <cell r="AR29">
            <v>4.2767305033829139E-2</v>
          </cell>
          <cell r="AS29">
            <v>4.1013277676980577E-2</v>
          </cell>
        </row>
        <row r="30">
          <cell r="D30" t="str">
            <v>c.123C&gt;G</v>
          </cell>
          <cell r="E30" t="str">
            <v>p.(=)</v>
          </cell>
          <cell r="V30">
            <v>2</v>
          </cell>
          <cell r="W30" t="str">
            <v>Synonymous substitution variant with low bioinformatic likelihood to result in a splicing aberration.</v>
          </cell>
          <cell r="Y30">
            <v>2</v>
          </cell>
          <cell r="Z30" t="str">
            <v>Synonymous substitution variant with low bioinformatic likelihood to result in a splicing aberration.</v>
          </cell>
          <cell r="AB30" t="str">
            <v>Likely benign (1)</v>
          </cell>
          <cell r="AC30" t="str">
            <v>Ambry</v>
          </cell>
          <cell r="AF30" t="str">
            <v>No</v>
          </cell>
          <cell r="AG30" t="str">
            <v>No</v>
          </cell>
          <cell r="AI30" t="str">
            <v/>
          </cell>
          <cell r="AL30" t="str">
            <v/>
          </cell>
          <cell r="AM30">
            <v>0</v>
          </cell>
          <cell r="AO30" t="str">
            <v>0.02</v>
          </cell>
          <cell r="AP30">
            <v>0</v>
          </cell>
          <cell r="AQ30">
            <v>0</v>
          </cell>
        </row>
        <row r="31">
          <cell r="D31" t="str">
            <v>c.125A&gt;G</v>
          </cell>
          <cell r="E31" t="str">
            <v>p.(Tyr42Cys)</v>
          </cell>
          <cell r="G31" t="str">
            <v>C0</v>
          </cell>
          <cell r="H31" t="str">
            <v>No</v>
          </cell>
          <cell r="J31">
            <v>0.02</v>
          </cell>
          <cell r="K31">
            <v>0.03</v>
          </cell>
          <cell r="L31" t="str">
            <v>Yes</v>
          </cell>
          <cell r="M31" t="str">
            <v>No</v>
          </cell>
          <cell r="N31">
            <v>1</v>
          </cell>
          <cell r="O31" t="str">
            <v>IARC class based on posterior probability from multifactorial likelihood analysis, thresholds for class as per Plon et al. 2008 (PMID: 18951446). Class 1 Not Pathogenic based on posterior probability = 5.3616x10-101.</v>
          </cell>
          <cell r="P31" t="str">
            <v xml:space="preserve">Goldgar et al 2004 (PMID: 15290653) (Segregation), BCAC Pathology, Case Control (European, Asian), BRCA2 Partial Exon 3 Skipping (Segregation, Pathology). </v>
          </cell>
          <cell r="Q31">
            <v>1</v>
          </cell>
          <cell r="R31" t="str">
            <v>IARC class based on posterior probability from multifactorial likelihood analysis, thresholds for class as per Plon et al. 2008 (PMID: 18951446). Class 1 Not Pathogenic based on posterior probability = 5.98626x10-20.</v>
          </cell>
          <cell r="S31" t="str">
            <v xml:space="preserve">Goldgar et al 2004 (PMID: 15290653) (Segregation), BRCA2 Partial Exon 3 Skipping (Segregation, Pathology). </v>
          </cell>
          <cell r="T31" t="str">
            <v>1.22×10−18</v>
          </cell>
          <cell r="U31" t="str">
            <v>Lindor et al 2012 (PMID:21990134).</v>
          </cell>
          <cell r="Y31">
            <v>1</v>
          </cell>
          <cell r="Z31" t="str">
            <v>IARC class based on posterior probability from multifactorial likelihood analysis, thresholds for class as per Plon et al. 2008 (PMID: 18951446). Class 1 Not Pathogenic based on posterior probability = 9.84875x10-20.</v>
          </cell>
          <cell r="AB31" t="str">
            <v>Benign (10), Likely benign (2), Uncertain significance (1)</v>
          </cell>
          <cell r="AC31" t="str">
            <v>ENIGMA, Michigan Medical Genetics, Prevention Genetics, Counsyl, LabCorp, Genedx, Ambry, Genetics Diagnostic Laboratory,Children's Hospital of Eastern Ontariom Pathway Genomics, Sharing Clinical Reports Project (Benign), Emory, Illumina (Likely Benign), Genetics Diagnostic Laboratory,Children's Hospital of Eastern Ontario (Uncertain Signficance)</v>
          </cell>
          <cell r="AD31" t="str">
            <v>IARC class based on posterior probability from multifactorial likelihood analysis, thresholds for class as per Plon et al. 2008 (PMID: 18951446). Class 1 based on posterior probability = 1.22E-18. Also class 1 based on frequency &gt;1% in an outbred sampleset. Frequency 0.04021 (Asian), 0.1016 (African), 0.04749 (European), derived from 1000 genomes (2012-04-30).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1" t="str">
            <v>ENIGMA: Class 1 by multifactorial analysis and &gt;1% frequency; GeneDx: &gt;=1 of the following: conservative change, poorly conserved site, benign by prediction tools, population frequency not consistent with disease</v>
          </cell>
          <cell r="AF31" t="str">
            <v>Not needed</v>
          </cell>
          <cell r="AG31" t="str">
            <v>No</v>
          </cell>
          <cell r="AH31">
            <v>5.422345225920001E-8</v>
          </cell>
          <cell r="AI31">
            <v>2.728443520984372E-7</v>
          </cell>
          <cell r="AJ31">
            <v>8.9000000000000003E-11</v>
          </cell>
          <cell r="AL31">
            <v>1.995262315E-75</v>
          </cell>
          <cell r="AM31">
            <v>2.6271939746129691E-99</v>
          </cell>
          <cell r="AN31">
            <v>2.9332663946205396E-18</v>
          </cell>
          <cell r="AO31">
            <v>0.02</v>
          </cell>
          <cell r="AP31">
            <v>5.3616203563529986E-101</v>
          </cell>
          <cell r="AQ31">
            <v>5.3616203563529986E-101</v>
          </cell>
          <cell r="AR31">
            <v>5.9862579482051838E-20</v>
          </cell>
          <cell r="AS31">
            <v>5.9862579482051838E-20</v>
          </cell>
        </row>
        <row r="32">
          <cell r="D32" t="str">
            <v>c.135A&gt;G</v>
          </cell>
          <cell r="E32" t="str">
            <v>p.(=)</v>
          </cell>
          <cell r="G32" t="str">
            <v>N/A</v>
          </cell>
          <cell r="H32" t="str">
            <v>No</v>
          </cell>
          <cell r="J32">
            <v>0.02</v>
          </cell>
          <cell r="V32">
            <v>2</v>
          </cell>
          <cell r="W32" t="str">
            <v>Synonymous substitution variant with low bioinformatic likelihood to result in a splicing aberration.</v>
          </cell>
          <cell r="Y32">
            <v>2</v>
          </cell>
          <cell r="Z32" t="str">
            <v>Synonymous substitution variant with low bioinformatic likelihood to result in a splicing aberration.</v>
          </cell>
          <cell r="AI32">
            <v>1</v>
          </cell>
          <cell r="AL32" t="str">
            <v/>
          </cell>
          <cell r="AM32">
            <v>1</v>
          </cell>
          <cell r="AN32">
            <v>1</v>
          </cell>
          <cell r="AO32">
            <v>0.02</v>
          </cell>
          <cell r="AP32">
            <v>2.0408163265306124E-2</v>
          </cell>
          <cell r="AQ32">
            <v>0.02</v>
          </cell>
          <cell r="AR32">
            <v>2.0408163265306124E-2</v>
          </cell>
          <cell r="AS32">
            <v>0.02</v>
          </cell>
        </row>
        <row r="33">
          <cell r="D33" t="str">
            <v>c.136C&gt;T</v>
          </cell>
          <cell r="E33" t="str">
            <v>p.(Pro46Ser)</v>
          </cell>
          <cell r="V33">
            <v>3</v>
          </cell>
          <cell r="W33" t="str">
            <v>Insufficient evidence to determine clinical significance.</v>
          </cell>
          <cell r="Y33">
            <v>3</v>
          </cell>
          <cell r="Z33" t="str">
            <v xml:space="preserve">Insufficient evidence to determine clinical significance. </v>
          </cell>
          <cell r="AB33" t="str">
            <v>Uncertain significance (2)</v>
          </cell>
          <cell r="AC33" t="str">
            <v>Ambry, BIC</v>
          </cell>
          <cell r="AF33" t="str">
            <v>No</v>
          </cell>
          <cell r="AG33" t="str">
            <v>No</v>
          </cell>
          <cell r="AI33" t="str">
            <v/>
          </cell>
          <cell r="AL33" t="str">
            <v/>
          </cell>
          <cell r="AM33">
            <v>0</v>
          </cell>
          <cell r="AO33">
            <v>0.02</v>
          </cell>
          <cell r="AP33">
            <v>0</v>
          </cell>
          <cell r="AQ33">
            <v>0</v>
          </cell>
        </row>
        <row r="34">
          <cell r="D34" t="str">
            <v>c.143A&gt;G</v>
          </cell>
          <cell r="E34" t="str">
            <v>p.(Glu48Gly)</v>
          </cell>
          <cell r="V34">
            <v>3</v>
          </cell>
          <cell r="W34" t="str">
            <v>Insufficient evidence to determine clinical significance.</v>
          </cell>
          <cell r="Y34">
            <v>3</v>
          </cell>
          <cell r="Z34" t="str">
            <v xml:space="preserve">Insufficient evidence to determine clinical significance. </v>
          </cell>
          <cell r="AI34" t="str">
            <v/>
          </cell>
          <cell r="AL34" t="str">
            <v/>
          </cell>
          <cell r="AM34">
            <v>0</v>
          </cell>
          <cell r="AO34">
            <v>0.02</v>
          </cell>
          <cell r="AP34">
            <v>0</v>
          </cell>
          <cell r="AQ34">
            <v>0</v>
          </cell>
        </row>
        <row r="35">
          <cell r="D35" t="str">
            <v>c.155A&gt;G</v>
          </cell>
          <cell r="E35" t="str">
            <v>p.(His52Arg)</v>
          </cell>
          <cell r="V35">
            <v>3</v>
          </cell>
          <cell r="W35" t="str">
            <v>Insufficient evidence to determine clinical significance.</v>
          </cell>
          <cell r="Y35">
            <v>3</v>
          </cell>
          <cell r="Z35" t="str">
            <v xml:space="preserve">Insufficient evidence to determine clinical significance. </v>
          </cell>
          <cell r="AI35" t="str">
            <v/>
          </cell>
          <cell r="AL35" t="str">
            <v/>
          </cell>
          <cell r="AM35">
            <v>0</v>
          </cell>
          <cell r="AO35">
            <v>0.02</v>
          </cell>
          <cell r="AP35">
            <v>0</v>
          </cell>
          <cell r="AQ35">
            <v>0</v>
          </cell>
        </row>
        <row r="36">
          <cell r="D36" t="str">
            <v>c.164A&gt;G</v>
          </cell>
          <cell r="E36" t="str">
            <v>p.(Asn55Ser)</v>
          </cell>
          <cell r="G36" t="str">
            <v>C0</v>
          </cell>
          <cell r="H36" t="str">
            <v>No</v>
          </cell>
          <cell r="J36">
            <v>0.02</v>
          </cell>
          <cell r="K36">
            <v>0.03</v>
          </cell>
          <cell r="L36" t="str">
            <v>Yes</v>
          </cell>
          <cell r="M36" t="str">
            <v>No</v>
          </cell>
          <cell r="N36">
            <v>3</v>
          </cell>
          <cell r="O36" t="str">
            <v>IARC class based on posterior probability from multifactorial likelihood analysis, thresholds for class as per Plon et al. 2008 (PMID: 18951446). Class 3 Uncertain based on posterior probability = 0.05155278.</v>
          </cell>
          <cell r="P36" t="str">
            <v>Myriad (Co-occurrence, Family History)</v>
          </cell>
          <cell r="Q36">
            <v>3</v>
          </cell>
          <cell r="R36" t="str">
            <v>IARC class based on posterior probability from multifactorial likelihood analysis, thresholds for class as per Plon et al. 2008 (PMID: 18951446). Class 3 Uncertain based on posterior probability = 0.05155278.</v>
          </cell>
          <cell r="S36" t="str">
            <v>Myriad (Co-occurrence, Family History)</v>
          </cell>
          <cell r="Y36">
            <v>3</v>
          </cell>
          <cell r="Z36" t="str">
            <v>IARC class based on posterior probability from multifactorial likelihood analysis, thresholds for class as per Plon et al. 2008 (PMID: 18951446). Class 3 Uncertain based on posterior probability = 0.05155278.</v>
          </cell>
          <cell r="AB36" t="str">
            <v>Uncertain significance (3)</v>
          </cell>
          <cell r="AC36" t="str">
            <v>Ambry, GeneDx, BIC</v>
          </cell>
          <cell r="AD36" t="str">
            <v>This variant has not, to our knowledge, been published in the literature as either a mutation or a benign polymorphism. BRCA2 Asn55Ser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Asn55Ser alters a position that is poorly conserved across species and is not located in a known functional domain. In silico analyses predict that this variant is unlikely to alter protein structure or function. Based on currently available information, it is unclear whether BRCA2 Asn55Ser is a pathogenic or a benign variant. (GeneDx)</v>
          </cell>
          <cell r="AE36" t="str">
            <v>GeneDx: Conservative amino acid change, poorly conserved position, not in a functional domain, not predicted to be damaging by in silico tools and not seen in control populations. Unclear whether pathogenic or benign</v>
          </cell>
          <cell r="AF36" t="str">
            <v>No</v>
          </cell>
          <cell r="AG36" t="str">
            <v>No</v>
          </cell>
          <cell r="AI36" t="str">
            <v/>
          </cell>
          <cell r="AJ36">
            <v>1.0756788211506356</v>
          </cell>
          <cell r="AK36">
            <v>2.4760100099526023</v>
          </cell>
          <cell r="AL36" t="str">
            <v/>
          </cell>
          <cell r="AM36">
            <v>2.6633915286629888</v>
          </cell>
          <cell r="AN36">
            <v>2.6633915286629888</v>
          </cell>
          <cell r="AO36">
            <v>0.02</v>
          </cell>
          <cell r="AP36">
            <v>5.4354929156387524E-2</v>
          </cell>
          <cell r="AQ36">
            <v>5.1552781376834923E-2</v>
          </cell>
          <cell r="AR36">
            <v>5.4354929156387524E-2</v>
          </cell>
          <cell r="AS36">
            <v>5.1552781376834923E-2</v>
          </cell>
        </row>
        <row r="37">
          <cell r="D37" t="str">
            <v>c.165_167del</v>
          </cell>
          <cell r="E37" t="str">
            <v>p.(Asn56del)</v>
          </cell>
          <cell r="G37" t="str">
            <v>C0 (all)</v>
          </cell>
          <cell r="H37" t="str">
            <v>No</v>
          </cell>
          <cell r="J37">
            <v>0.02</v>
          </cell>
          <cell r="N37">
            <v>3</v>
          </cell>
          <cell r="O37" t="str">
            <v xml:space="preserve">Insufficient evidence to determine clinical significance. Combined LR 0.5-2. </v>
          </cell>
          <cell r="P37" t="str">
            <v>Myriad (Co-occurrence, Family History)</v>
          </cell>
          <cell r="Q37">
            <v>3</v>
          </cell>
          <cell r="R37" t="str">
            <v xml:space="preserve">Insufficient evidence to determine clinical significance. Combined LR 0.5-2. </v>
          </cell>
          <cell r="S37" t="str">
            <v>Myriad (Co-occurrence, Family History)</v>
          </cell>
          <cell r="V37">
            <v>3</v>
          </cell>
          <cell r="W37" t="str">
            <v>In-frame deletion of 1 amino acid (not clinically important)</v>
          </cell>
          <cell r="Y37">
            <v>3</v>
          </cell>
          <cell r="Z37" t="str">
            <v xml:space="preserve">Insufficient evidence to determine clinical significance. </v>
          </cell>
          <cell r="AI37" t="str">
            <v/>
          </cell>
          <cell r="AJ37">
            <v>1.2446517494634577</v>
          </cell>
          <cell r="AK37">
            <v>0.44234944160341916</v>
          </cell>
          <cell r="AL37" t="str">
            <v/>
          </cell>
          <cell r="AM37">
            <v>0.5505710063658793</v>
          </cell>
          <cell r="AN37">
            <v>0.5505710063658793</v>
          </cell>
          <cell r="AO37">
            <v>0.02</v>
          </cell>
          <cell r="AP37">
            <v>1.1236142987058762E-2</v>
          </cell>
          <cell r="AQ37">
            <v>1.1111294888915534E-2</v>
          </cell>
          <cell r="AR37">
            <v>1.1236142987058762E-2</v>
          </cell>
          <cell r="AS37">
            <v>1.1111294888915534E-2</v>
          </cell>
        </row>
        <row r="38">
          <cell r="D38" t="str">
            <v>c.167A&gt;C</v>
          </cell>
          <cell r="E38" t="str">
            <v>p.(Asn56Thr)</v>
          </cell>
          <cell r="G38" t="str">
            <v>C0</v>
          </cell>
          <cell r="H38" t="str">
            <v>No</v>
          </cell>
          <cell r="J38">
            <v>0.02</v>
          </cell>
          <cell r="K38">
            <v>0.03</v>
          </cell>
          <cell r="L38" t="str">
            <v>Yes</v>
          </cell>
          <cell r="M38" t="str">
            <v>No</v>
          </cell>
          <cell r="N38">
            <v>1</v>
          </cell>
          <cell r="O38" t="str">
            <v>IARC class based on posterior probability from multifactorial likelihood analysis, thresholds for class as per Plon et al. 2008 (PMID: 18951446). Class 1 Not Pathogenic based on posterior probability =  2.22446×10−6.</v>
          </cell>
          <cell r="P38" t="str">
            <v>Lindor et al 2012 (PMID:21990134), BRCA2 Partial Exon 3 Skipping (Pathology)</v>
          </cell>
          <cell r="Q38">
            <v>1</v>
          </cell>
          <cell r="R38" t="str">
            <v>IARC class based on posterior probability from multifactorial likelihood analysis, thresholds for class as per Plon et al. 2008 (PMID: 18951446). Class 1 Not Pathogenic based on posterior probability =  2.22446×10−6.</v>
          </cell>
          <cell r="S38" t="str">
            <v>Lindor et al 2012 (PMID:21990134), BRCA2 Partial Exon 3 Skipping (Pathology)</v>
          </cell>
          <cell r="T38" t="str">
            <v>3.06×10−6</v>
          </cell>
          <cell r="U38" t="str">
            <v>Lindor et al 2012 (PMID:21990134).</v>
          </cell>
          <cell r="Y38">
            <v>1</v>
          </cell>
          <cell r="Z38" t="str">
            <v>IARC class based on posterior probability from multifactorial likelihood analysis, thresholds for class as per Plon et al. 2008 (PMID: 18951446). Class 1 Not Pathogenic based on posterior probability = 3.06×10−6.</v>
          </cell>
          <cell r="AB38" t="str">
            <v>Benign (2), Likely benign (3), Uncertain significance (1)</v>
          </cell>
          <cell r="AC38" t="str">
            <v>ENIGMA, Ambry (Benign), GeneDx, Invitae, Sharing Clinical Reports Project (Likely Benign), BIC (Uncertain significance)</v>
          </cell>
          <cell r="AD38" t="str">
            <v>IARC class based on posterior probability from multifactorial likelihood analysis, thresholds for class as per Plon et al. 2008 (PMID: 18951446). Class 1 based on posterior probability = 0.00000306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8" t="str">
            <v>ENIGMA: Class 1 by multifactorial analysis; GeneDx: &gt;=1 of the following: conservative change, poorly conserved site, benign by prediction tools, population frequency not consistent with disease</v>
          </cell>
          <cell r="AF38" t="str">
            <v>Not needed</v>
          </cell>
          <cell r="AG38" t="str">
            <v>No</v>
          </cell>
          <cell r="AH38">
            <v>1.1000000000000001E-3</v>
          </cell>
          <cell r="AI38">
            <v>0.72</v>
          </cell>
          <cell r="AJ38">
            <v>1.2752893240679046</v>
          </cell>
          <cell r="AK38">
            <v>0.10791639581952966</v>
          </cell>
          <cell r="AL38" t="str">
            <v/>
          </cell>
          <cell r="AM38">
            <v>1.0899870496458169E-4</v>
          </cell>
          <cell r="AN38">
            <v>1.0899870496458169E-4</v>
          </cell>
          <cell r="AO38">
            <v>0.02</v>
          </cell>
          <cell r="AP38">
            <v>2.2244633666241163E-6</v>
          </cell>
          <cell r="AQ38">
            <v>2.2244584183978541E-6</v>
          </cell>
          <cell r="AR38">
            <v>2.2244633666241163E-6</v>
          </cell>
          <cell r="AS38">
            <v>2.2244584183978541E-6</v>
          </cell>
        </row>
        <row r="39">
          <cell r="D39" t="str">
            <v>c.171C&gt;T</v>
          </cell>
          <cell r="E39" t="str">
            <v>p.(=)</v>
          </cell>
          <cell r="G39" t="str">
            <v>N/A</v>
          </cell>
          <cell r="H39" t="str">
            <v>No</v>
          </cell>
          <cell r="J39">
            <v>0.02</v>
          </cell>
          <cell r="V39">
            <v>3</v>
          </cell>
          <cell r="W39" t="str">
            <v>Insufficient evidence to determine clinical significance.</v>
          </cell>
          <cell r="Y39">
            <v>3</v>
          </cell>
          <cell r="Z39" t="str">
            <v xml:space="preserve">Insufficient evidence to determine clinical significance. </v>
          </cell>
          <cell r="AA39" t="str">
            <v>Class change due to rule change, minimum of 5 individual needed to fulfill prior 0.02, alele frequency 0.001-0.01 rule</v>
          </cell>
          <cell r="AB39" t="str">
            <v>Likely benign(1);Uncertain significance(1)</v>
          </cell>
          <cell r="AC39" t="str">
            <v>GeneDx (Likely Benign), Laboratory of Molecular Diagnosis of Cancer,West China Hospital, Sichuan University (Uncertain significance)</v>
          </cell>
          <cell r="AD39"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9" t="str">
            <v>GeneDx: &gt;=1 of the following: conservative change, poorly conserved site, benign by prediction tools, population frequency not consistent with disease</v>
          </cell>
          <cell r="AF39" t="str">
            <v>No</v>
          </cell>
          <cell r="AG39" t="str">
            <v>No</v>
          </cell>
          <cell r="AI39">
            <v>0.66</v>
          </cell>
          <cell r="AL39" t="str">
            <v/>
          </cell>
          <cell r="AM39">
            <v>0.66</v>
          </cell>
          <cell r="AN39">
            <v>0.66</v>
          </cell>
          <cell r="AO39">
            <v>0.02</v>
          </cell>
          <cell r="AP39">
            <v>1.3469387755102043E-2</v>
          </cell>
          <cell r="AQ39">
            <v>1.3290374546919052E-2</v>
          </cell>
          <cell r="AR39">
            <v>1.3469387755102043E-2</v>
          </cell>
          <cell r="AS39">
            <v>1.3290374546919052E-2</v>
          </cell>
        </row>
        <row r="40">
          <cell r="D40" t="str">
            <v>c.175C&gt;G</v>
          </cell>
          <cell r="E40" t="str">
            <v>p.(Pro59Ala)</v>
          </cell>
          <cell r="G40" t="str">
            <v>C0</v>
          </cell>
          <cell r="H40" t="str">
            <v>No</v>
          </cell>
          <cell r="J40">
            <v>0.02</v>
          </cell>
          <cell r="K40">
            <v>0.03</v>
          </cell>
          <cell r="L40" t="str">
            <v>Yes</v>
          </cell>
          <cell r="M40" t="str">
            <v>No</v>
          </cell>
          <cell r="N40">
            <v>3</v>
          </cell>
          <cell r="O40" t="str">
            <v xml:space="preserve">Insufficient evidence to determine clinical significance. Combined LR 0.5-2. </v>
          </cell>
          <cell r="P40" t="str">
            <v>Myriad (Co-occurrence, Family History)</v>
          </cell>
          <cell r="Q40">
            <v>3</v>
          </cell>
          <cell r="R40" t="str">
            <v xml:space="preserve">Insufficient evidence to determine clinical significance. Combined LR 0.5-2. </v>
          </cell>
          <cell r="S40" t="str">
            <v>Myriad (Co-occurrence, Family History)</v>
          </cell>
          <cell r="V40">
            <v>1</v>
          </cell>
          <cell r="W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Y40">
            <v>1</v>
          </cell>
          <cell r="Z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AB40" t="str">
            <v>Benign(2);Likely benign(2);Uncertain significance(3)</v>
          </cell>
          <cell r="AC40" t="str">
            <v>Invitae, Ambry (Benign), GeneDx, Sharing Clinical Reports Project (Likely Benign), Genetics Diagnostic Laboratory,Children's Hospital of Eastern Ontario, Emory, BIC (Uncertain Significance)</v>
          </cell>
          <cell r="AD4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0" t="str">
            <v>GeneDx: &gt;=1 of the following: conservative change, poorly conserved site, benign by prediction tools, population frequency not consistent with disease</v>
          </cell>
          <cell r="AF40" t="str">
            <v>Not needed</v>
          </cell>
          <cell r="AG40" t="str">
            <v>No</v>
          </cell>
          <cell r="AI40" t="str">
            <v/>
          </cell>
          <cell r="AJ40">
            <v>1.975624596033962</v>
          </cell>
          <cell r="AK40">
            <v>0.35888647499482618</v>
          </cell>
          <cell r="AL40" t="str">
            <v/>
          </cell>
          <cell r="AM40">
            <v>0.70902494718370612</v>
          </cell>
          <cell r="AN40">
            <v>0.70902494718370612</v>
          </cell>
          <cell r="AO40">
            <v>0.02</v>
          </cell>
          <cell r="AP40">
            <v>1.4469896881300126E-2</v>
          </cell>
          <cell r="AQ40">
            <v>1.426350542858267E-2</v>
          </cell>
          <cell r="AR40">
            <v>1.4469896881300126E-2</v>
          </cell>
          <cell r="AS40">
            <v>1.426350542858267E-2</v>
          </cell>
        </row>
        <row r="41">
          <cell r="D41" t="str">
            <v>c.179A&gt;G</v>
          </cell>
          <cell r="E41" t="str">
            <v>p.(Asn60Ser)</v>
          </cell>
          <cell r="G41" t="str">
            <v>C0</v>
          </cell>
          <cell r="H41" t="str">
            <v>No</v>
          </cell>
          <cell r="J41">
            <v>0.02</v>
          </cell>
          <cell r="K41">
            <v>0.03</v>
          </cell>
          <cell r="L41" t="str">
            <v>Yes</v>
          </cell>
          <cell r="M41" t="str">
            <v>No</v>
          </cell>
          <cell r="N41">
            <v>2</v>
          </cell>
          <cell r="O41" t="str">
            <v>IARC class based on posterior probability from multifactorial likelihood analysis, thresholds for class as per Plon et al. 2008 (PMID: 18951446). Class 2 Likely Not Pathogenic based on posterior probability = 0.003695041.</v>
          </cell>
          <cell r="P41" t="str">
            <v>BRCA2 Partial Exon 3 Skipping (Segregation, Pathology), Myriad (Segregation, Co-occurrence, Family History)</v>
          </cell>
          <cell r="Q41">
            <v>2</v>
          </cell>
          <cell r="R41" t="str">
            <v>IARC class based on posterior probability from multifactorial likelihood analysis, thresholds for class as per Plon et al. 2008 (PMID: 18951446). Class 2 Likely Not Pathogenic based on posterior probability = 0.003695041.</v>
          </cell>
          <cell r="S41" t="str">
            <v>BRCA2 Partial Exon 3 Skipping (Segregation, Pathology), Myriad (Segregation, Co-occurrence, Family History)</v>
          </cell>
          <cell r="Y41">
            <v>2</v>
          </cell>
          <cell r="Z41" t="str">
            <v>IARC class based on posterior probability from multifactorial likelihood analysis, thresholds for class as per Plon et al. 2008 (PMID: 18951446). Class 2 Likely Not Pathogenic based on posterior probability = 0.00369198.</v>
          </cell>
          <cell r="AA41" t="str">
            <v>Extra information, 1 path point, Logan Walker, add? No change in class</v>
          </cell>
          <cell r="AB41" t="str">
            <v>Benign(1);Likely benign(3);Uncertain significance(3)</v>
          </cell>
          <cell r="AC41" t="str">
            <v>Sharing Clinical Reports Project (Benign), Ambry, GeneDx, Invitae (Likely Benign), Genetics Diagnostic Laboratory,Children's Hospital of Eastern Ontario, Counsyl, BIC (Uncertain significance)</v>
          </cell>
          <cell r="AD41"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1" t="str">
            <v>GeneDx: &gt;=1 of the following: conservative change, poorly conserved site, benign by prediction tools, population frequency not consistent with disease</v>
          </cell>
          <cell r="AF41" t="str">
            <v>No</v>
          </cell>
          <cell r="AG41" t="str">
            <v>No</v>
          </cell>
          <cell r="AH41">
            <v>1.1355090827940624</v>
          </cell>
          <cell r="AI41">
            <v>0.87768000000000002</v>
          </cell>
          <cell r="AJ41">
            <v>1.549157977442446</v>
          </cell>
          <cell r="AK41">
            <v>0.13536250924919968</v>
          </cell>
          <cell r="AL41" t="str">
            <v/>
          </cell>
          <cell r="AM41">
            <v>0.20898779251568961</v>
          </cell>
          <cell r="AN41">
            <v>0.20898779251568961</v>
          </cell>
          <cell r="AO41">
            <v>0.02</v>
          </cell>
          <cell r="AP41">
            <v>4.2650569901161138E-3</v>
          </cell>
          <cell r="AQ41">
            <v>4.2469435339101812E-3</v>
          </cell>
          <cell r="AR41">
            <v>4.2650569901161138E-3</v>
          </cell>
          <cell r="AS41">
            <v>4.2469435339101812E-3</v>
          </cell>
        </row>
        <row r="42">
          <cell r="D42" t="str">
            <v>c.180C&gt;T</v>
          </cell>
          <cell r="E42" t="str">
            <v>p.(=)</v>
          </cell>
          <cell r="V42">
            <v>2</v>
          </cell>
          <cell r="W42" t="str">
            <v>Synonymous substitution variant with low bioinformatic likelihood to result in a splicing aberration.</v>
          </cell>
          <cell r="Y42">
            <v>2</v>
          </cell>
          <cell r="Z42" t="str">
            <v>Synonymous substitution variant with low bioinformatic likelihood to result in a splicing aberration.</v>
          </cell>
          <cell r="AI42" t="str">
            <v/>
          </cell>
          <cell r="AL42" t="str">
            <v/>
          </cell>
          <cell r="AM42">
            <v>0</v>
          </cell>
          <cell r="AO42">
            <v>0.02</v>
          </cell>
          <cell r="AP42">
            <v>0</v>
          </cell>
          <cell r="AQ42">
            <v>0</v>
          </cell>
        </row>
        <row r="43">
          <cell r="D43" t="str">
            <v>c.191C&gt;T</v>
          </cell>
          <cell r="E43" t="str">
            <v>p.(Thr64Ile)</v>
          </cell>
          <cell r="G43" t="str">
            <v>C15</v>
          </cell>
          <cell r="H43" t="str">
            <v>No</v>
          </cell>
          <cell r="J43">
            <v>0.02</v>
          </cell>
          <cell r="K43">
            <v>0.28999999999999998</v>
          </cell>
          <cell r="L43" t="str">
            <v>Yes</v>
          </cell>
          <cell r="M43" t="str">
            <v>No</v>
          </cell>
          <cell r="N43">
            <v>3</v>
          </cell>
          <cell r="O43" t="str">
            <v xml:space="preserve">Insufficient evidence to determine clinical significance. Combined LR 0.5-2. </v>
          </cell>
          <cell r="P43" t="str">
            <v>Myriad (Co-occurrence, Family History)</v>
          </cell>
          <cell r="Q43">
            <v>3</v>
          </cell>
          <cell r="R43" t="str">
            <v xml:space="preserve">Insufficient evidence to determine clinical significance. Combined LR 0.5-2. </v>
          </cell>
          <cell r="S43" t="str">
            <v>Myriad (Co-occurrence, Family History)</v>
          </cell>
          <cell r="Y43">
            <v>3</v>
          </cell>
          <cell r="Z43" t="str">
            <v xml:space="preserve">Insufficient evidence to determine clinical significance. </v>
          </cell>
          <cell r="AB43" t="str">
            <v>Uncertain Significance</v>
          </cell>
          <cell r="AC43" t="str">
            <v>Ambry</v>
          </cell>
          <cell r="AF43" t="str">
            <v>No</v>
          </cell>
          <cell r="AG43" t="str">
            <v>No</v>
          </cell>
          <cell r="AI43" t="str">
            <v/>
          </cell>
          <cell r="AJ43">
            <v>1.0498366885038446</v>
          </cell>
          <cell r="AK43">
            <v>1.025663275380515</v>
          </cell>
          <cell r="AL43" t="str">
            <v/>
          </cell>
          <cell r="AM43">
            <v>1.0767789365454867</v>
          </cell>
          <cell r="AN43">
            <v>1.0767789365454867</v>
          </cell>
          <cell r="AO43">
            <v>0.02</v>
          </cell>
          <cell r="AP43">
            <v>2.1975080337662996E-2</v>
          </cell>
          <cell r="AQ43">
            <v>2.1502559857332702E-2</v>
          </cell>
          <cell r="AR43">
            <v>2.1975080337662996E-2</v>
          </cell>
          <cell r="AS43">
            <v>2.1502559857332702E-2</v>
          </cell>
        </row>
        <row r="44">
          <cell r="D44" t="str">
            <v>c.195A&gt;G</v>
          </cell>
          <cell r="E44" t="str">
            <v>p.(=)</v>
          </cell>
          <cell r="V44">
            <v>2</v>
          </cell>
          <cell r="W44" t="str">
            <v>Synonymous substitution variant with low bioinformatic likelihood to result in a splicing aberration.</v>
          </cell>
          <cell r="Y44">
            <v>2</v>
          </cell>
          <cell r="Z44" t="str">
            <v>Synonymous substitution variant with low bioinformatic likelihood to result in a splicing aberration.</v>
          </cell>
          <cell r="AI44" t="str">
            <v/>
          </cell>
          <cell r="AL44" t="str">
            <v/>
          </cell>
          <cell r="AM44">
            <v>0</v>
          </cell>
          <cell r="AO44">
            <v>0.02</v>
          </cell>
          <cell r="AP44">
            <v>0</v>
          </cell>
          <cell r="AQ44">
            <v>0</v>
          </cell>
        </row>
        <row r="45">
          <cell r="D45" t="str">
            <v>c.196C&gt;T</v>
          </cell>
          <cell r="E45" t="str">
            <v>p.(Gln66*)</v>
          </cell>
          <cell r="V45">
            <v>5</v>
          </cell>
          <cell r="W45" t="str">
            <v>Variant allele predicted to encode a truncated non-functional protein.</v>
          </cell>
          <cell r="Y45">
            <v>5</v>
          </cell>
          <cell r="Z45" t="str">
            <v>Variant allele predicted to encode a truncated non-functional protein.</v>
          </cell>
          <cell r="AB45" t="str">
            <v>Pathogenic (4)</v>
          </cell>
          <cell r="AC45" t="str">
            <v xml:space="preserve">ENIGMA, CIMBA, Ambry, Genetics Diagnostic Laboratory,Children's Hospital of Eastern Ontario </v>
          </cell>
          <cell r="AF45" t="str">
            <v>No</v>
          </cell>
          <cell r="AG45" t="str">
            <v>No</v>
          </cell>
          <cell r="AI45" t="str">
            <v/>
          </cell>
          <cell r="AL45" t="str">
            <v/>
          </cell>
          <cell r="AM45">
            <v>0</v>
          </cell>
          <cell r="AO45">
            <v>0.99</v>
          </cell>
          <cell r="AP45">
            <v>0</v>
          </cell>
          <cell r="AQ45">
            <v>0</v>
          </cell>
        </row>
        <row r="46">
          <cell r="D46" t="str">
            <v>c.198A&gt;G</v>
          </cell>
          <cell r="E46" t="str">
            <v>p.(=)</v>
          </cell>
          <cell r="G46" t="str">
            <v>N/A</v>
          </cell>
          <cell r="H46" t="str">
            <v>No</v>
          </cell>
          <cell r="J46">
            <v>0.02</v>
          </cell>
          <cell r="N46">
            <v>2</v>
          </cell>
          <cell r="O46" t="str">
            <v>IARC class based on posterior probability from multifactorial likelihood analysis, thresholds for class as per Plon et al. 2008 (PMID: 18951446). Class 2 Likely Not Pathogenic based on posterior probability = 0.003666959.</v>
          </cell>
          <cell r="P46" t="str">
            <v>BRCA2 Partial Exon 3 Skipping (Segregation, Pathology),  KC Update (Pathology)</v>
          </cell>
          <cell r="Q46">
            <v>2</v>
          </cell>
          <cell r="R46" t="str">
            <v>IARC class based on posterior probability from multifactorial likelihood analysis, thresholds for class as per Plon et al. 2008 (PMID: 18951446). Class 2 Likely Not Pathogenic based on posterior probability = 0.003666959.</v>
          </cell>
          <cell r="S46" t="str">
            <v>BRCA2 Partial Exon 3 Skipping (Segregation, Pathology),  KC Update (Pathology)</v>
          </cell>
          <cell r="V46">
            <v>1</v>
          </cell>
          <cell r="W46" t="str">
            <v>Variant allele has low bioinformatic likelihood to encode a non-functional protein and variant frequency is inconsistent with that of a pathogenic allele. Prior probability 0.02, (http://priors.hci.utah.edu/PRIORS/), frequency 0.0092 (Southern Asian) and 0.001 (European), derived from 1000 Genomes (2013-05-02) and frequency 0.00689 (Southern Asian), derived from ExAC (excluding TCGA) (2014-12-17).</v>
          </cell>
          <cell r="Y46">
            <v>1</v>
          </cell>
          <cell r="Z46" t="str">
            <v>Variant allele has low bioinformatic likelihood to encode a non-functional protein and variant frequency is inconsistent with that of a pathogenic allele. Prior probability 0.02, (http://priors.hci.utah.edu/PRIORS/), frequency 0.0092 (Southern Asian), derived from 1000 Genomes (2013-05-02) and frequency 0.00689 (Southern Asian), derived from ExAC (excluding TCGA) (2014-12-17).</v>
          </cell>
          <cell r="AA46" t="str">
            <v>Reflects change in rule for prior 0.02, allele frequency 0.001-0.01. Removed 1000Genomes reference if below 5 individual threshold</v>
          </cell>
          <cell r="AB46" t="str">
            <v>Benign (2); Likely benign (2)</v>
          </cell>
          <cell r="AC46" t="str">
            <v>Invitae, BIC (Benign), Ambry, Illumina (Likely Benign)</v>
          </cell>
          <cell r="AF46" t="str">
            <v>No</v>
          </cell>
          <cell r="AG46" t="str">
            <v>No</v>
          </cell>
          <cell r="AH46">
            <v>0.32290000000000002</v>
          </cell>
          <cell r="AI46">
            <v>0.55850823254983673</v>
          </cell>
          <cell r="AL46" t="str">
            <v/>
          </cell>
          <cell r="AM46">
            <v>0.18034230829034228</v>
          </cell>
          <cell r="AN46">
            <v>0.18034230829034228</v>
          </cell>
          <cell r="AO46">
            <v>0.02</v>
          </cell>
          <cell r="AP46">
            <v>3.6804552712314752E-3</v>
          </cell>
          <cell r="AQ46">
            <v>3.6669591919440939E-3</v>
          </cell>
          <cell r="AR46">
            <v>3.6804552712314752E-3</v>
          </cell>
          <cell r="AS46">
            <v>3.6669591919440939E-3</v>
          </cell>
        </row>
        <row r="47">
          <cell r="D47" t="str">
            <v>c.203G&gt;A</v>
          </cell>
          <cell r="E47" t="str">
            <v>c.203 is an A</v>
          </cell>
          <cell r="AA47" t="str">
            <v>Incorrect nomenclature, remove variant</v>
          </cell>
          <cell r="AI47" t="str">
            <v/>
          </cell>
          <cell r="AL47" t="str">
            <v/>
          </cell>
          <cell r="AM47">
            <v>0</v>
          </cell>
          <cell r="AO47" t="str">
            <v/>
          </cell>
        </row>
        <row r="48">
          <cell r="D48" t="str">
            <v>c.205C&gt;A</v>
          </cell>
          <cell r="E48" t="str">
            <v>p.(Pro69Thr)</v>
          </cell>
          <cell r="V48">
            <v>3</v>
          </cell>
          <cell r="W48" t="str">
            <v>Insufficient evidence to determine clinical significance.</v>
          </cell>
          <cell r="Y48">
            <v>3</v>
          </cell>
          <cell r="Z48" t="str">
            <v xml:space="preserve">Insufficient evidence to determine clinical significance. </v>
          </cell>
          <cell r="AB48" t="str">
            <v>Uncertain significance (2)</v>
          </cell>
          <cell r="AC48" t="str">
            <v>Ambry, GeneDx</v>
          </cell>
          <cell r="AD48" t="str">
            <v>This variant is denoted BRCA2 c.205C&gt;A at the cDNA level, p.Pro69Thr (P69T) at the protein level, and results in the change of a Proline to a Threonine (CCA&gt;ACA). Using alternate nomenclature, this variant would be defined as BRCA2 433C&gt;A. This variant has not, to our knowledge, been published in the literature as pathogenic or benign. BRCA2 Pro69Thr was not observed in approximately 6,500 individuals of European and African American ancestry in the NHLBI Exome Sequencing Project, suggesting it is not a common benign variant in these populations. Since Proline and Threonine differ in polarity, charge, size or other properties, this is considered a non-conservative amino acid substitution. BRCA2 Pro69Thr occurs at a position that is not conserved and is not located in a known functional domain (Borg 2010, UniProt). In silico analyses are inconsistent regarding the effect this variant may have on protein structure and function. Based on currently available evidence, it is unclear whether BRCA2 Pro69Thr is a pathogenic or benign variant. We consider it to be a variant of uncertain significance. (GeneDx)</v>
          </cell>
          <cell r="AE48" t="str">
            <v>GeneDx: Non-conservative amio acid change, poorly conserved position, not in functional domain, inconsistent results from in silico tools, not in control populations. Unclear whether pathogenic or benign.</v>
          </cell>
          <cell r="AF48" t="str">
            <v>No</v>
          </cell>
          <cell r="AG48" t="str">
            <v>No</v>
          </cell>
          <cell r="AI48" t="str">
            <v/>
          </cell>
          <cell r="AL48" t="str">
            <v/>
          </cell>
          <cell r="AM48">
            <v>0</v>
          </cell>
          <cell r="AO48">
            <v>0.02</v>
          </cell>
          <cell r="AP48">
            <v>0</v>
          </cell>
          <cell r="AQ48">
            <v>0</v>
          </cell>
        </row>
        <row r="49">
          <cell r="D49" t="str">
            <v>c.209C&gt;T</v>
          </cell>
          <cell r="E49" t="str">
            <v>p.(Ser70Phe)</v>
          </cell>
          <cell r="F49" t="str">
            <v>Yes</v>
          </cell>
          <cell r="G49" t="str">
            <v>C0</v>
          </cell>
          <cell r="H49" t="str">
            <v>No</v>
          </cell>
          <cell r="J49">
            <v>0.02</v>
          </cell>
          <cell r="K49">
            <v>0.03</v>
          </cell>
          <cell r="L49" t="str">
            <v>Yes</v>
          </cell>
          <cell r="M49" t="str">
            <v>No</v>
          </cell>
          <cell r="N49">
            <v>3</v>
          </cell>
          <cell r="O49" t="str">
            <v xml:space="preserve">Insufficient evidence to determine clinical significance. Combined LR 0.5-2. </v>
          </cell>
          <cell r="P49" t="str">
            <v>BRCA2 Partial Exon 3 Skipping (Pathology), Myriad (Co-occurrence, Family History)</v>
          </cell>
          <cell r="Q49">
            <v>3</v>
          </cell>
          <cell r="R49" t="str">
            <v xml:space="preserve">Insufficient evidence to determine clinical significance. Combined LR 0.5-2. </v>
          </cell>
          <cell r="S49" t="str">
            <v>BRCA2 Partial Exon 3 Skipping (Pathology), Myriad (Co-occurrence, Family History)</v>
          </cell>
          <cell r="Y49">
            <v>3</v>
          </cell>
          <cell r="Z49" t="str">
            <v xml:space="preserve">Insufficient evidence to determine clinical significance. </v>
          </cell>
          <cell r="AI49">
            <v>0.88</v>
          </cell>
          <cell r="AJ49">
            <v>1.0246153856466556</v>
          </cell>
          <cell r="AK49">
            <v>1.1066163223726977</v>
          </cell>
          <cell r="AL49" t="str">
            <v/>
          </cell>
          <cell r="AM49">
            <v>0.99779337672149115</v>
          </cell>
          <cell r="AN49">
            <v>0.99779337672149115</v>
          </cell>
          <cell r="AO49">
            <v>0.02</v>
          </cell>
          <cell r="AP49">
            <v>2.0363130137173287E-2</v>
          </cell>
          <cell r="AQ49">
            <v>1.9956748274935956E-2</v>
          </cell>
          <cell r="AR49">
            <v>2.0363130137173287E-2</v>
          </cell>
          <cell r="AS49">
            <v>1.9956748274935956E-2</v>
          </cell>
        </row>
        <row r="50">
          <cell r="D50" t="str">
            <v>c.212A&gt;T</v>
          </cell>
          <cell r="E50" t="str">
            <v>p.(Tyr71Phe)</v>
          </cell>
          <cell r="F50" t="str">
            <v>Yes</v>
          </cell>
          <cell r="V50">
            <v>3</v>
          </cell>
          <cell r="W50" t="str">
            <v>Insufficient evidence to determine clinical significance.</v>
          </cell>
          <cell r="Y50">
            <v>3</v>
          </cell>
          <cell r="Z50" t="str">
            <v xml:space="preserve">Insufficient evidence to determine clinical significance. </v>
          </cell>
          <cell r="AI50" t="str">
            <v/>
          </cell>
          <cell r="AL50" t="str">
            <v/>
          </cell>
          <cell r="AM50">
            <v>0</v>
          </cell>
          <cell r="AO50">
            <v>0.02</v>
          </cell>
          <cell r="AP50">
            <v>0</v>
          </cell>
          <cell r="AQ50">
            <v>0</v>
          </cell>
        </row>
        <row r="51">
          <cell r="D51" t="str">
            <v>c.213T&gt;C</v>
          </cell>
          <cell r="E51" t="str">
            <v>p.(=)</v>
          </cell>
          <cell r="V51">
            <v>2</v>
          </cell>
          <cell r="W51" t="str">
            <v>Synonymous substitution variant with low bioinformatic likelihood to result in a splicing aberration.</v>
          </cell>
          <cell r="Y51">
            <v>2</v>
          </cell>
          <cell r="Z51" t="str">
            <v>Synonymous substitution variant with low bioinformatic likelihood to result in a splicing aberration.</v>
          </cell>
          <cell r="AI51" t="str">
            <v/>
          </cell>
          <cell r="AL51" t="str">
            <v/>
          </cell>
          <cell r="AM51">
            <v>0</v>
          </cell>
          <cell r="AO51">
            <v>0.02</v>
          </cell>
          <cell r="AP51">
            <v>0</v>
          </cell>
          <cell r="AQ51">
            <v>0</v>
          </cell>
        </row>
        <row r="52">
          <cell r="D52" t="str">
            <v>c.215A&gt;G</v>
          </cell>
          <cell r="E52" t="str">
            <v>p.(Asn72Ser)</v>
          </cell>
          <cell r="F52" t="str">
            <v>Yes</v>
          </cell>
          <cell r="G52" t="str">
            <v>C0</v>
          </cell>
          <cell r="H52" t="str">
            <v>No</v>
          </cell>
          <cell r="J52">
            <v>0.02</v>
          </cell>
          <cell r="K52">
            <v>0.03</v>
          </cell>
          <cell r="L52" t="str">
            <v>Yes</v>
          </cell>
          <cell r="M52" t="str">
            <v>No</v>
          </cell>
          <cell r="N52">
            <v>2</v>
          </cell>
          <cell r="O52" t="str">
            <v>IARC class based on posterior probability from multifactorial likelihood analysis, thresholds for class as per Plon et al. 2008 (PMID: 18951446). Class 2 Likely Not Pathogenic based on posterior probability = 0.00242099.</v>
          </cell>
          <cell r="P52" t="str">
            <v>BRCA2 Partial Exon 3 Skipping (Pathology), Myriad (Co-occurrence, Family History)</v>
          </cell>
          <cell r="Q52">
            <v>2</v>
          </cell>
          <cell r="R52" t="str">
            <v>IARC class based on posterior probability from multifactorial likelihood analysis, thresholds for class as per Plon et al. 2008 (PMID: 18951446). Class 2 Likely Not Pathogenic based on posterior probability = 0.00242099.</v>
          </cell>
          <cell r="S52" t="str">
            <v>BRCA2 Partial Exon 3 Skipping (Pathology), Myriad (Co-occurrence, Family History)</v>
          </cell>
          <cell r="Y52">
            <v>2</v>
          </cell>
          <cell r="Z52" t="str">
            <v>IARC class based on posterior probability from multifactorial likelihood analysis, thresholds for class as per Plon et al. 2008 (PMID: 18951446). Class 2 Likely Not Pathogenic based on posterior probability = 0.00242099.</v>
          </cell>
          <cell r="AB52" t="str">
            <v>Uncertain significance (3)</v>
          </cell>
          <cell r="AC52" t="str">
            <v>GeneDx, Counsyl,BIC</v>
          </cell>
          <cell r="AD52" t="str">
            <v>This variant, also denoted BRCA2 443A&gt;G using alternate nomenclature, was observed in an individual with breast cancer from a high-risk breast and/or ovarian cancer family (Thirthagiri 2008). BRCA2 Asn72Ser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Asn72Ser occurs at a position that is not conserved and is not located in a known functional domain (UniProt). In silico analyses predict that this variant is unlikely to alter protein structure or function. Based on currently available evidence, it is unclear whether BRCA2 Asn72Ser is pathogenic or benign. We consider it to be a variant of uncertain significance. (GeneDx)</v>
          </cell>
          <cell r="AE52" t="str">
            <v>GeneDx: Conservative amino acid change, poorly conserved position, not in a functional domain, not predicted to be damaging by in silico tools and not seen in control populations. Variant was observed in a HBOC family. Unclear whether pathogenic or benign</v>
          </cell>
          <cell r="AF52" t="str">
            <v>No</v>
          </cell>
          <cell r="AG52" t="str">
            <v>Yes - Seen in HBOC family (Thirthagiri 2008)</v>
          </cell>
          <cell r="AI52">
            <v>0.12877056000000001</v>
          </cell>
          <cell r="AJ52">
            <v>1.0498366885013799</v>
          </cell>
          <cell r="AK52">
            <v>0.87963793112509714</v>
          </cell>
          <cell r="AL52" t="str">
            <v/>
          </cell>
          <cell r="AM52">
            <v>0.11891654390427983</v>
          </cell>
          <cell r="AN52">
            <v>0.11891654390427983</v>
          </cell>
          <cell r="AO52">
            <v>0.02</v>
          </cell>
          <cell r="AP52">
            <v>2.4268682429444861E-3</v>
          </cell>
          <cell r="AQ52">
            <v>2.4209928123717444E-3</v>
          </cell>
          <cell r="AR52">
            <v>2.4268682429444861E-3</v>
          </cell>
          <cell r="AS52">
            <v>2.4209928123717444E-3</v>
          </cell>
        </row>
        <row r="53">
          <cell r="D53" t="str">
            <v>c.221T&gt;C</v>
          </cell>
          <cell r="E53" t="str">
            <v>p.(Leu74Pro)</v>
          </cell>
          <cell r="G53" t="str">
            <v>C0</v>
          </cell>
          <cell r="H53" t="str">
            <v>No</v>
          </cell>
          <cell r="J53">
            <v>0.02</v>
          </cell>
          <cell r="K53">
            <v>0.03</v>
          </cell>
          <cell r="L53" t="str">
            <v>Yes</v>
          </cell>
          <cell r="M53" t="str">
            <v>No</v>
          </cell>
          <cell r="N53">
            <v>3</v>
          </cell>
          <cell r="O53" t="str">
            <v xml:space="preserve">Insufficient evidence to determine clinical significance. Combined LR 0.5-2. </v>
          </cell>
          <cell r="P53" t="str">
            <v>Myriad (Co-occurrence, Family History)</v>
          </cell>
          <cell r="Q53">
            <v>3</v>
          </cell>
          <cell r="R53" t="str">
            <v xml:space="preserve">Insufficient evidence to determine clinical significance. Combined LR 0.5-2. </v>
          </cell>
          <cell r="S53" t="str">
            <v>Myriad (Co-occurrence, Family History)</v>
          </cell>
          <cell r="Y53">
            <v>3</v>
          </cell>
          <cell r="Z53" t="str">
            <v xml:space="preserve">Insufficient evidence to determine clinical significance. </v>
          </cell>
          <cell r="AI53" t="str">
            <v/>
          </cell>
          <cell r="AJ53">
            <v>1.0246153856466556</v>
          </cell>
          <cell r="AK53">
            <v>1.3183335800546259</v>
          </cell>
          <cell r="AL53" t="str">
            <v/>
          </cell>
          <cell r="AM53">
            <v>1.3507848695386064</v>
          </cell>
          <cell r="AN53">
            <v>1.3507848695386064</v>
          </cell>
          <cell r="AO53">
            <v>0.02</v>
          </cell>
          <cell r="AP53">
            <v>2.7567038153849113E-2</v>
          </cell>
          <cell r="AQ53">
            <v>2.6827483882099504E-2</v>
          </cell>
          <cell r="AR53">
            <v>2.7567038153849113E-2</v>
          </cell>
          <cell r="AS53">
            <v>2.6827483882099504E-2</v>
          </cell>
        </row>
        <row r="54">
          <cell r="D54" t="str">
            <v>c.222G&gt;A</v>
          </cell>
          <cell r="E54" t="str">
            <v>p.(=)</v>
          </cell>
          <cell r="G54" t="str">
            <v>N/A</v>
          </cell>
          <cell r="J54">
            <v>0.02</v>
          </cell>
          <cell r="N54">
            <v>3</v>
          </cell>
          <cell r="O54" t="str">
            <v xml:space="preserve">Insufficient evidence to determine clinical significance. Combined LR 0.5-2. </v>
          </cell>
          <cell r="P54" t="str">
            <v>BRCA2 Partial Exon 3 Skipping (Pathology)</v>
          </cell>
          <cell r="Q54">
            <v>3</v>
          </cell>
          <cell r="R54" t="str">
            <v xml:space="preserve">Insufficient evidence to determine clinical significance. Combined LR 0.5-2. </v>
          </cell>
          <cell r="S54" t="str">
            <v>BRCA2 Partial Exon 3 Skipping (Pathology)</v>
          </cell>
          <cell r="V54">
            <v>2</v>
          </cell>
          <cell r="W54" t="str">
            <v>Synonymous substitution variant with low bioinformatic likelihood to result in a splicing aberration.</v>
          </cell>
          <cell r="Y54">
            <v>2</v>
          </cell>
          <cell r="Z54" t="str">
            <v>Synonymous substitution variant with low bioinformatic likelihood to result in a splicing aberration.</v>
          </cell>
          <cell r="AB54" t="str">
            <v>Likely Benign (1)</v>
          </cell>
          <cell r="AC54" t="str">
            <v>GeneDx</v>
          </cell>
          <cell r="AD5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4" t="str">
            <v>GeneDx: &gt;=1 of the following: conservative change, poorly conserved site, benign by prediction tools, population frequency not consistent with disease</v>
          </cell>
          <cell r="AF54" t="str">
            <v>No</v>
          </cell>
          <cell r="AG54" t="str">
            <v>No</v>
          </cell>
          <cell r="AI54">
            <v>0.66</v>
          </cell>
          <cell r="AL54" t="str">
            <v/>
          </cell>
          <cell r="AM54">
            <v>0.66</v>
          </cell>
          <cell r="AN54">
            <v>0.66</v>
          </cell>
          <cell r="AO54">
            <v>0.02</v>
          </cell>
          <cell r="AP54">
            <v>1.3469387755102043E-2</v>
          </cell>
          <cell r="AQ54">
            <v>1.3290374546919052E-2</v>
          </cell>
          <cell r="AR54">
            <v>1.3469387755102043E-2</v>
          </cell>
          <cell r="AS54">
            <v>1.3290374546919052E-2</v>
          </cell>
        </row>
        <row r="55">
          <cell r="D55" t="str">
            <v>c.223G&gt;C</v>
          </cell>
          <cell r="E55" t="str">
            <v>p.(Ala75Pro)</v>
          </cell>
          <cell r="G55" t="str">
            <v>C0</v>
          </cell>
          <cell r="H55" t="str">
            <v>No</v>
          </cell>
          <cell r="J55">
            <v>0.02</v>
          </cell>
          <cell r="K55">
            <v>0.03</v>
          </cell>
          <cell r="L55" t="str">
            <v>Yes</v>
          </cell>
          <cell r="M55" t="str">
            <v>No</v>
          </cell>
          <cell r="N55">
            <v>1</v>
          </cell>
          <cell r="O55" t="str">
            <v>IARC class based on posterior probability from multifactorial likelihood analysis, thresholds for class as per Plon et al. 2008 (PMID: 18951446). Class 1 Not Pathogenic based on posterior probability = 1.19354x10-8.</v>
          </cell>
          <cell r="P55" t="str">
            <v>Easton et al 2007 (PMID:17924331) (Segregation, family history, co-occurrence), BRCA2 Partial Exon 3 Skipping (Segregation, Pathology)</v>
          </cell>
          <cell r="Q55">
            <v>1</v>
          </cell>
          <cell r="R55" t="str">
            <v>IARC class based on posterior probability from multifactorial likelihood analysis, thresholds for class as per Plon et al. 2008 (PMID: 18951446). Class 1 Not Pathogenic based on posterior probability = 1.19354x10-8.</v>
          </cell>
          <cell r="S55" t="str">
            <v>Easton et al 2007 (PMID:17924331) (Segregation, family history, co-occurrence), BRCA2 Partial Exon 3 Skipping (Segregation, Pathology)</v>
          </cell>
          <cell r="T55" t="str">
            <v>9.28×10−9</v>
          </cell>
          <cell r="U55" t="str">
            <v>Lindor et al 2012 (PMID:21990134).</v>
          </cell>
          <cell r="Y55">
            <v>1</v>
          </cell>
          <cell r="Z55" t="str">
            <v>IARC class based on posterior probability from multifactorial likelihood analysis, thresholds for class as per Plon et al. 2008 (PMID: 18951446). Class 1 Not Pathogenic based on posterior probability = 1.52108×10−8.</v>
          </cell>
          <cell r="AA55" t="str">
            <v>Add in extra data from EP1??, de la Hoya family</v>
          </cell>
          <cell r="AB55" t="str">
            <v>Benign (6), Likely Benign (1), Uncertain significance (2)</v>
          </cell>
          <cell r="AC55" t="str">
            <v>ENIGMA, Michigan Medical Genetics Laboratories,University of Michigan, Invitae, GeneDx, Ambry, Sharing Clinical Reports Project (Benign), ESP (Likely Benign), Genetics Diagnostic Laboratory,Children's Hospital of Eastern Ontario, BIC (Uncertain)</v>
          </cell>
          <cell r="AD55" t="str">
            <v>IARC class based on posterior probability from multifactorial likelihood analysis, thresholds for class as per Plon et al. 2008 (PMID: 18951446). Class 1 based on posterior probability = 0.00000000928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5" t="str">
            <v>ENIGMA: Class 1 by multifactorial analysis; GeneDx: &gt;=1 of the following: conservative change, poorly conserved site, benign by prediction tools, population frequency not consistent with disease</v>
          </cell>
          <cell r="AF55" t="str">
            <v>Not needed</v>
          </cell>
          <cell r="AG55" t="str">
            <v>No</v>
          </cell>
          <cell r="AH55">
            <v>7.5472424092254591E-3</v>
          </cell>
          <cell r="AI55">
            <v>1.2758945625360001</v>
          </cell>
          <cell r="AJ55">
            <v>0.48958697597112311</v>
          </cell>
          <cell r="AK55">
            <v>2.9928483349472374E-4</v>
          </cell>
          <cell r="AL55" t="str">
            <v/>
          </cell>
          <cell r="AM55">
            <v>1.4109695819359058E-6</v>
          </cell>
          <cell r="AN55">
            <v>1.4109695819359058E-6</v>
          </cell>
          <cell r="AO55">
            <v>0.02</v>
          </cell>
          <cell r="AP55">
            <v>2.8795297590528689E-8</v>
          </cell>
          <cell r="AQ55">
            <v>2.8795296761359554E-8</v>
          </cell>
          <cell r="AR55">
            <v>2.8795297590528689E-8</v>
          </cell>
          <cell r="AS55">
            <v>2.8795296761359554E-8</v>
          </cell>
        </row>
        <row r="56">
          <cell r="D56" t="str">
            <v>c.226T&gt;C</v>
          </cell>
          <cell r="E56" t="str">
            <v>p.(Ser76Pro)</v>
          </cell>
          <cell r="F56" t="str">
            <v>Yes</v>
          </cell>
          <cell r="V56">
            <v>3</v>
          </cell>
          <cell r="W56" t="str">
            <v>Insufficient evidence to determine clinical significance.</v>
          </cell>
          <cell r="Y56">
            <v>3</v>
          </cell>
          <cell r="Z56" t="str">
            <v xml:space="preserve">Insufficient evidence to determine clinical significance. </v>
          </cell>
          <cell r="AB56" t="str">
            <v xml:space="preserve">Not provided </v>
          </cell>
          <cell r="AC56" t="str">
            <v>Invitae</v>
          </cell>
          <cell r="AD56" t="str">
            <v>Not provided, gave link to Hansen et al 2011 (PMID:21318380) where the variant was referenced as a C65 (most likely pathogenic)</v>
          </cell>
          <cell r="AF56" t="str">
            <v>No</v>
          </cell>
          <cell r="AG56" t="str">
            <v>No</v>
          </cell>
          <cell r="AI56" t="str">
            <v/>
          </cell>
          <cell r="AL56" t="str">
            <v/>
          </cell>
          <cell r="AM56">
            <v>0</v>
          </cell>
          <cell r="AO56">
            <v>0.02</v>
          </cell>
          <cell r="AP56">
            <v>0</v>
          </cell>
          <cell r="AQ56">
            <v>0</v>
          </cell>
        </row>
        <row r="57">
          <cell r="D57" t="str">
            <v>c.227C&gt;G</v>
          </cell>
          <cell r="E57" t="str">
            <v>p.(Ser76*)</v>
          </cell>
          <cell r="V57">
            <v>5</v>
          </cell>
          <cell r="W57" t="str">
            <v>Variant allele predicted to encode a truncated non-functional protein.</v>
          </cell>
          <cell r="Y57">
            <v>5</v>
          </cell>
          <cell r="Z57" t="str">
            <v>Variant allele predicted to encode a truncated non-functional protein.</v>
          </cell>
          <cell r="AB57" t="str">
            <v>Pathogenic (3)</v>
          </cell>
          <cell r="AC57" t="str">
            <v xml:space="preserve">ENIGMA, CIMBA, BIC </v>
          </cell>
          <cell r="AD57" t="str">
            <v>Variant allele predicted to encode a truncated non-functional protein. (ENIGMA)</v>
          </cell>
          <cell r="AE57" t="str">
            <v>ENIGMA: Variant allele predicted to encode a truncated non-functional protein.</v>
          </cell>
          <cell r="AF57" t="str">
            <v>No</v>
          </cell>
          <cell r="AG57" t="str">
            <v>No</v>
          </cell>
          <cell r="AI57" t="str">
            <v/>
          </cell>
          <cell r="AL57" t="str">
            <v/>
          </cell>
          <cell r="AM57">
            <v>0</v>
          </cell>
          <cell r="AO57">
            <v>0.99</v>
          </cell>
          <cell r="AP57">
            <v>0</v>
          </cell>
          <cell r="AQ57">
            <v>0</v>
          </cell>
        </row>
        <row r="58">
          <cell r="D58" t="str">
            <v>c.229A&gt;G</v>
          </cell>
          <cell r="E58" t="str">
            <v>p.(Thr77Ala)</v>
          </cell>
          <cell r="G58" t="str">
            <v>C55</v>
          </cell>
          <cell r="H58" t="str">
            <v>No</v>
          </cell>
          <cell r="J58">
            <v>0.02</v>
          </cell>
          <cell r="K58">
            <v>0.66</v>
          </cell>
          <cell r="L58" t="str">
            <v>Yes</v>
          </cell>
          <cell r="M58" t="str">
            <v>No</v>
          </cell>
          <cell r="N58">
            <v>3</v>
          </cell>
          <cell r="O58" t="str">
            <v>IARC class based on posterior probability from multifactorial likelihood analysis, thresholds for class as per Plon et al. 2008 (PMID: 18951446). Class 3 Uncertain based on posterior probability = 0.06164889.</v>
          </cell>
          <cell r="P58" t="str">
            <v>Myriad (Co-occurrence, Family History)</v>
          </cell>
          <cell r="Q58">
            <v>3</v>
          </cell>
          <cell r="R58" t="str">
            <v>IARC class based on posterior probability from multifactorial likelihood analysis, thresholds for class as per Plon et al. 2008 (PMID: 18951446). Class 3 Uncertain based on posterior probability = 0.06164889.</v>
          </cell>
          <cell r="S58" t="str">
            <v>Myriad (Co-occurrence, Family History)</v>
          </cell>
          <cell r="Y58">
            <v>3</v>
          </cell>
          <cell r="Z58" t="str">
            <v>IARC class based on posterior probability from multifactorial likelihood analysis, thresholds for class as per Plon et al. 2008 (PMID: 18951446). Class 3 Uncertain based on posterior probability = 0.06164889.</v>
          </cell>
          <cell r="AB58" t="str">
            <v>Uncertain significance (4)</v>
          </cell>
          <cell r="AC58" t="str">
            <v xml:space="preserve">Ambry, LabCorp, Sharing Clinical Reports Project, BIC </v>
          </cell>
          <cell r="AD58" t="str">
            <v>The variant of interest causes a misense change involving a conserved nucleotide with 5/5 in silico programs predicting a "deleterious" outcome. The variant of interest was observed in the large, broad control population, ExAC, with an allele frequency of 2/121186 (1/60593), which does not exceed the predicted maximum expected allele frequency for a pathogenic BRCA2 variant of 1/1333. The variant of interest has been reported in affected individual(s) via a publication, although with limited information (ie lack of co-occurrence and co-segregation data). A functional study implicates the variant of interest to affect phosphorylation, however, the role of this has not been well-established for carcinogenesis. In addition, multiple reputable databases/clinical laboratories cite the variant with a classification of "uncertain significance." BIC reports the variant to co-occur with a pathogenic BRCA1 variant, suggesting a benign role of the variant. Taking all available lines of evidence into consideration, the variant of interest is classified as a "Variant of Uncertain Significance (VUS)," until additional information becomes available. (LabCorp)</v>
          </cell>
          <cell r="AE58" t="str">
            <v>Labcorp: Predicted to be damaging by in silico tools, seen in control population but lower than maximum expected allele frequency, reported to co-occur with BRCA1 pathogenic variant. Literature: Predicted to affect phosphorylation of the residue (PMID: 24835992)</v>
          </cell>
          <cell r="AF58" t="str">
            <v>Yes - Functional Assay showing that variant blocks phosphorylation at that residue (PMID: 24835992)</v>
          </cell>
          <cell r="AG58" t="str">
            <v>No</v>
          </cell>
          <cell r="AI58" t="str">
            <v/>
          </cell>
          <cell r="AJ58">
            <v>1.1292870866471043</v>
          </cell>
          <cell r="AK58">
            <v>2.8507004503418583</v>
          </cell>
          <cell r="AL58" t="str">
            <v/>
          </cell>
          <cell r="AM58">
            <v>3.2192592064701455</v>
          </cell>
          <cell r="AN58">
            <v>3.2192592064701455</v>
          </cell>
          <cell r="AO58">
            <v>0.02</v>
          </cell>
          <cell r="AP58">
            <v>6.5699167478982565E-2</v>
          </cell>
          <cell r="AQ58">
            <v>6.1648886931572333E-2</v>
          </cell>
          <cell r="AR58">
            <v>6.5699167478982565E-2</v>
          </cell>
          <cell r="AS58">
            <v>6.1648886931572333E-2</v>
          </cell>
        </row>
        <row r="59">
          <cell r="D59" t="str">
            <v>c.231T&gt;G</v>
          </cell>
          <cell r="E59" t="str">
            <v>p.(=)</v>
          </cell>
          <cell r="V59">
            <v>1</v>
          </cell>
          <cell r="W59" t="str">
            <v>Not pathogenic based on frequency &gt;1% in an outbred sampleset. Frequency 0.0113 (African), derived from 1000 Genomes (2013-05-02).</v>
          </cell>
          <cell r="Y59">
            <v>1</v>
          </cell>
          <cell r="Z59" t="str">
            <v>Not pathogenic based on frequency &gt;1% in an outbred sampleset. Frequency 0.0113 (African), derived from 1000 Genomes (2013-05-02).</v>
          </cell>
          <cell r="AB59" t="str">
            <v>Benign (5), Likely benign (2)</v>
          </cell>
          <cell r="AC59" t="str">
            <v>ENIGMA, Invitae, Ambry, Emory, Michigan Medical Genetics Laboratories,University of Michigan (Benign), Division of Genomic Diagnostics,The Children's Hospital of Philadelphia, Counsyl (Likely Benign)</v>
          </cell>
          <cell r="AD59" t="str">
            <v>Class 1 not pathogenic based on frequency &gt;1% in an outbred sampleset. Frequency 0.0113 (African), derived from 1000 genomes (2013-05-02). (ENIGMA)</v>
          </cell>
          <cell r="AE59" t="str">
            <v>ENIGMA: &gt;1% frequency</v>
          </cell>
          <cell r="AF59" t="str">
            <v>Not needed</v>
          </cell>
          <cell r="AG59" t="str">
            <v>No</v>
          </cell>
          <cell r="AI59" t="str">
            <v/>
          </cell>
          <cell r="AL59" t="str">
            <v/>
          </cell>
          <cell r="AM59">
            <v>0</v>
          </cell>
          <cell r="AO59">
            <v>0.02</v>
          </cell>
          <cell r="AP59">
            <v>0</v>
          </cell>
          <cell r="AQ59">
            <v>0</v>
          </cell>
        </row>
        <row r="60">
          <cell r="D60" t="str">
            <v>c.232C&gt;T</v>
          </cell>
          <cell r="E60" t="str">
            <v>p.(Pro78Ser)</v>
          </cell>
          <cell r="V60">
            <v>3</v>
          </cell>
          <cell r="W60" t="str">
            <v>Insufficient evidence to determine clinical significance.</v>
          </cell>
          <cell r="Y60">
            <v>3</v>
          </cell>
          <cell r="Z60" t="str">
            <v xml:space="preserve">Insufficient evidence to determine clinical significance. </v>
          </cell>
          <cell r="AB60" t="str">
            <v>Likely benign(1);Uncertain significance(1)</v>
          </cell>
          <cell r="AC60" t="str">
            <v>Sharing Clinical Reports Project (Likely benign),  Ambry (Uncertain)</v>
          </cell>
          <cell r="AF60" t="str">
            <v>No</v>
          </cell>
          <cell r="AG60" t="str">
            <v>No</v>
          </cell>
          <cell r="AI60" t="str">
            <v/>
          </cell>
          <cell r="AL60" t="str">
            <v/>
          </cell>
          <cell r="AM60">
            <v>0</v>
          </cell>
          <cell r="AO60">
            <v>0.02</v>
          </cell>
          <cell r="AP60">
            <v>0</v>
          </cell>
          <cell r="AQ60">
            <v>0</v>
          </cell>
        </row>
        <row r="61">
          <cell r="D61" t="str">
            <v>c.235A&gt;G</v>
          </cell>
          <cell r="E61" t="str">
            <v>p.(Ile79Val)</v>
          </cell>
          <cell r="F61" t="str">
            <v>Yes</v>
          </cell>
          <cell r="V61">
            <v>3</v>
          </cell>
          <cell r="W61" t="str">
            <v>Insufficient evidence to determine clinical significance.</v>
          </cell>
          <cell r="Y61">
            <v>3</v>
          </cell>
          <cell r="Z61" t="str">
            <v xml:space="preserve">Insufficient evidence to determine clinical significance. </v>
          </cell>
          <cell r="AB61" t="str">
            <v>Uncertain significance (2)</v>
          </cell>
          <cell r="AC61" t="str">
            <v>Sharing Clinical Reports Project, BIC</v>
          </cell>
          <cell r="AF61" t="str">
            <v>No</v>
          </cell>
          <cell r="AG61" t="str">
            <v>No</v>
          </cell>
          <cell r="AI61" t="str">
            <v/>
          </cell>
          <cell r="AL61" t="str">
            <v/>
          </cell>
          <cell r="AM61">
            <v>0</v>
          </cell>
          <cell r="AO61">
            <v>0.02</v>
          </cell>
          <cell r="AP61">
            <v>0</v>
          </cell>
          <cell r="AQ61">
            <v>0</v>
          </cell>
        </row>
        <row r="62">
          <cell r="D62" t="str">
            <v>c.237A&gt;C</v>
          </cell>
          <cell r="E62" t="str">
            <v>p.(=)</v>
          </cell>
          <cell r="V62">
            <v>2</v>
          </cell>
          <cell r="W62" t="str">
            <v>Synonymous substitution variant with low bioinformatic likelihood to result in a splicing aberration.</v>
          </cell>
          <cell r="Y62">
            <v>2</v>
          </cell>
          <cell r="Z62" t="str">
            <v>Synonymous substitution variant with low bioinformatic likelihood to result in a splicing aberration.</v>
          </cell>
          <cell r="AI62" t="str">
            <v/>
          </cell>
          <cell r="AL62" t="str">
            <v/>
          </cell>
          <cell r="AM62">
            <v>0</v>
          </cell>
          <cell r="AO62">
            <v>0.02</v>
          </cell>
          <cell r="AP62">
            <v>0</v>
          </cell>
          <cell r="AQ62">
            <v>0</v>
          </cell>
        </row>
        <row r="63">
          <cell r="D63" t="str">
            <v>c.238A&gt;G</v>
          </cell>
          <cell r="E63" t="str">
            <v>p.(Ile80Val)</v>
          </cell>
          <cell r="F63" t="str">
            <v>Yes</v>
          </cell>
          <cell r="G63" t="str">
            <v>C0</v>
          </cell>
          <cell r="H63" t="str">
            <v>No</v>
          </cell>
          <cell r="J63">
            <v>0.02</v>
          </cell>
          <cell r="K63">
            <v>0.03</v>
          </cell>
          <cell r="L63" t="str">
            <v>Yes</v>
          </cell>
          <cell r="M63" t="str">
            <v>No</v>
          </cell>
          <cell r="N63">
            <v>3</v>
          </cell>
          <cell r="O63" t="str">
            <v xml:space="preserve">Insufficient evidence to determine clinical significance. Combined LR 0.5-2. </v>
          </cell>
          <cell r="P63" t="str">
            <v>BRCA2 Partial Exon 3 Skipping (Segregation)</v>
          </cell>
          <cell r="Q63">
            <v>3</v>
          </cell>
          <cell r="R63" t="str">
            <v xml:space="preserve">Insufficient evidence to determine clinical significance. Combined LR 0.5-2. </v>
          </cell>
          <cell r="S63" t="str">
            <v>BRCA2 Partial Exon 3 Skipping (Segregation)</v>
          </cell>
          <cell r="Y63">
            <v>3</v>
          </cell>
          <cell r="Z63" t="str">
            <v xml:space="preserve">Insufficient evidence to determine clinical significance. </v>
          </cell>
          <cell r="AB63" t="str">
            <v>Uncertain significance (1)</v>
          </cell>
          <cell r="AC63" t="str">
            <v>Ambry</v>
          </cell>
          <cell r="AF63" t="str">
            <v>No</v>
          </cell>
          <cell r="AG63" t="str">
            <v>No</v>
          </cell>
          <cell r="AH63">
            <v>0.82840000000000003</v>
          </cell>
          <cell r="AI63">
            <v>1</v>
          </cell>
          <cell r="AL63" t="str">
            <v/>
          </cell>
          <cell r="AM63">
            <v>0.82840000000000003</v>
          </cell>
          <cell r="AN63">
            <v>0.82840000000000003</v>
          </cell>
          <cell r="AO63">
            <v>0.02</v>
          </cell>
          <cell r="AP63">
            <v>1.6906122448979592E-2</v>
          </cell>
          <cell r="AQ63">
            <v>1.6625057196297695E-2</v>
          </cell>
          <cell r="AR63">
            <v>1.6906122448979592E-2</v>
          </cell>
          <cell r="AS63">
            <v>1.6625057196297695E-2</v>
          </cell>
        </row>
        <row r="64">
          <cell r="D64" t="str">
            <v>c.241T&gt;A</v>
          </cell>
          <cell r="E64" t="str">
            <v>p.(Phe81Ile)</v>
          </cell>
          <cell r="G64" t="str">
            <v>C15</v>
          </cell>
          <cell r="H64" t="str">
            <v>No</v>
          </cell>
          <cell r="J64">
            <v>0.02</v>
          </cell>
          <cell r="K64">
            <v>0.28999999999999998</v>
          </cell>
          <cell r="L64" t="str">
            <v>Yes</v>
          </cell>
          <cell r="M64" t="str">
            <v>Yes (C2 to 3)</v>
          </cell>
          <cell r="N64">
            <v>2</v>
          </cell>
          <cell r="O64" t="str">
            <v>IARC class based on posterior probability from multifactorial likelihood analysis, thresholds for class as per Plon et al. 2008 (PMID: 18951446). Class 2 Likely Not Pathogenic based on posterior probability = 0.00463768.</v>
          </cell>
          <cell r="P64" t="str">
            <v>Myriad (Co-occurrence, Family History), BRCA2 Partial Exon 3 Skipping (Pathology)</v>
          </cell>
          <cell r="Q64">
            <v>2</v>
          </cell>
          <cell r="R64" t="str">
            <v>IARC class based on posterior probability from multifactorial likelihood analysis, thresholds for class as per Plon et al. 2008 (PMID: 18951446). Class 2 Likely Not Pathogenic based on posterior probability = 0.00463768.</v>
          </cell>
          <cell r="S64" t="str">
            <v>Myriad (Co-occurrence, Family History), BRCA2 Partial Exon 3 Skipping (Pathology)</v>
          </cell>
          <cell r="Y64">
            <v>2</v>
          </cell>
          <cell r="Z64" t="str">
            <v>IARC class based on posterior probability from multifactorial likelihood analysis, thresholds for class as per Plon et al. 2008 (PMID: 18951446). Class 2 Likely Not Pathogenic based on posterior probability = 0.00463768.</v>
          </cell>
          <cell r="AB64" t="str">
            <v>Benign(1);Likely benign(1);Uncertain significance(2)</v>
          </cell>
          <cell r="AC64" t="str">
            <v>Sharing Clinical Reports Project (Benign), Ambry (Likely Benign), GeneDx, BIC (Uncertain)</v>
          </cell>
          <cell r="AD64" t="str">
            <v>This variant is denoted BRCA2 c.241T&gt;A at the cDNA level, p.Phe81Ile (F81I) at the protein level, and results in the change of a Phenylalanine to an Isoleucine (TTC&gt;ATC). This variant is also known as c.469T&gt;A using alternate nomenclature. This variant has not, to our knowledge, been published in the literature as pathogenic or benign. BRCA2 Phe81Ile was not observed in approximately 6,500 individuals of European and African American ancestry in the NHLBI Exome Sequencing Project, indicating it is not a common benign variant in these populations. Since Phenylalanine and Isoleucine share similar properties, this is considered a conservative amino acid substitution. BRCA2 Phe81Ile occurs at a position that is well conserved across species and is not located in a known functional domain. In addition, in silico analyses predict that this variant is probably damaging to protein structure and function. Based on currently available information, it is unclear whether BRCA2 Phe81Ile is pathogenic or benign. We consider it to be a variant of uncertain significance. (GeneDx)</v>
          </cell>
          <cell r="AE64" t="str">
            <v>GeneDx: Conservative amino acid change, conserved position, not in functional domain, in silico tools predict to be damaging, not seen in control populations</v>
          </cell>
          <cell r="AF64" t="str">
            <v>No</v>
          </cell>
          <cell r="AG64" t="str">
            <v>No</v>
          </cell>
          <cell r="AI64">
            <v>1.2616649999999998</v>
          </cell>
          <cell r="AJ64">
            <v>1.1855670103309732</v>
          </cell>
          <cell r="AK64">
            <v>0.15263198293300734</v>
          </cell>
          <cell r="AL64" t="str">
            <v/>
          </cell>
          <cell r="AM64">
            <v>0.22830514985907324</v>
          </cell>
          <cell r="AN64">
            <v>0.22830514985907324</v>
          </cell>
          <cell r="AO64">
            <v>0.02</v>
          </cell>
          <cell r="AP64">
            <v>4.6592887726341478E-3</v>
          </cell>
          <cell r="AQ64">
            <v>4.6376804800424215E-3</v>
          </cell>
          <cell r="AR64">
            <v>4.6592887726341478E-3</v>
          </cell>
          <cell r="AS64">
            <v>4.6376804800424215E-3</v>
          </cell>
        </row>
        <row r="65">
          <cell r="D65" t="str">
            <v>c.241T&gt;C</v>
          </cell>
          <cell r="E65" t="str">
            <v>p.(Phe81Leu)</v>
          </cell>
          <cell r="F65" t="str">
            <v>Yes</v>
          </cell>
          <cell r="V65">
            <v>3</v>
          </cell>
          <cell r="W65" t="str">
            <v>Insufficient evidence to determine clinical significance.</v>
          </cell>
          <cell r="Y65">
            <v>3</v>
          </cell>
          <cell r="Z65" t="str">
            <v xml:space="preserve">Insufficient evidence to determine clinical significance. </v>
          </cell>
          <cell r="AB65" t="str">
            <v xml:space="preserve">Not provided </v>
          </cell>
          <cell r="AC65" t="str">
            <v>Invitae</v>
          </cell>
          <cell r="AF65" t="str">
            <v>No</v>
          </cell>
          <cell r="AG65" t="str">
            <v>No</v>
          </cell>
          <cell r="AI65" t="str">
            <v/>
          </cell>
          <cell r="AL65" t="str">
            <v/>
          </cell>
          <cell r="AM65">
            <v>0</v>
          </cell>
          <cell r="AO65">
            <v>0.02</v>
          </cell>
          <cell r="AP65">
            <v>0</v>
          </cell>
          <cell r="AQ65">
            <v>0</v>
          </cell>
        </row>
        <row r="66">
          <cell r="D66" t="str">
            <v>c.243C&gt;T</v>
          </cell>
          <cell r="E66" t="str">
            <v>p.(=)</v>
          </cell>
          <cell r="F66" t="str">
            <v>Yes</v>
          </cell>
          <cell r="G66" t="str">
            <v>N/A</v>
          </cell>
          <cell r="H66" t="str">
            <v>No</v>
          </cell>
          <cell r="J66">
            <v>0.02</v>
          </cell>
          <cell r="N66">
            <v>3</v>
          </cell>
          <cell r="O66" t="str">
            <v xml:space="preserve">Insufficient evidence to determine clinical significance. Combined LR 0.5-2. </v>
          </cell>
          <cell r="P66" t="str">
            <v>KC Update (Pathology)</v>
          </cell>
          <cell r="Q66">
            <v>3</v>
          </cell>
          <cell r="R66" t="str">
            <v xml:space="preserve">Insufficient evidence to determine clinical significance. Combined LR 0.5-2. </v>
          </cell>
          <cell r="S66" t="str">
            <v>KC Update (Pathology)</v>
          </cell>
          <cell r="V66">
            <v>2</v>
          </cell>
          <cell r="W66" t="str">
            <v>Synonymous substitution variant with low bioinformatic likelihood to result in a splicing aberration.</v>
          </cell>
          <cell r="Y66">
            <v>2</v>
          </cell>
          <cell r="Z66" t="str">
            <v>Synonymous substitution variant with low bioinformatic likelihood to result in a splicing aberration.</v>
          </cell>
          <cell r="AH66">
            <v>1</v>
          </cell>
          <cell r="AI66">
            <v>0.69</v>
          </cell>
          <cell r="AL66" t="str">
            <v/>
          </cell>
          <cell r="AM66">
            <v>0.69</v>
          </cell>
          <cell r="AN66">
            <v>0.69</v>
          </cell>
          <cell r="AO66">
            <v>0.02</v>
          </cell>
          <cell r="AP66">
            <v>1.4081632653061225E-2</v>
          </cell>
          <cell r="AQ66">
            <v>1.3886093781444958E-2</v>
          </cell>
          <cell r="AR66">
            <v>1.4081632653061225E-2</v>
          </cell>
          <cell r="AS66">
            <v>1.3886093781444958E-2</v>
          </cell>
        </row>
        <row r="67">
          <cell r="D67" t="str">
            <v>c.244A&gt;T</v>
          </cell>
          <cell r="E67" t="str">
            <v>p.(Lys82*)</v>
          </cell>
          <cell r="V67">
            <v>5</v>
          </cell>
          <cell r="W67" t="str">
            <v>Variant allele predicted to encode a truncated non-functional protein.</v>
          </cell>
          <cell r="Y67">
            <v>5</v>
          </cell>
          <cell r="Z67" t="str">
            <v>Variant allele predicted to encode a truncated non-functional protein.</v>
          </cell>
          <cell r="AB67" t="str">
            <v>Pathogenic (2)</v>
          </cell>
          <cell r="AC67" t="str">
            <v xml:space="preserve">ENIGMA, CIMBA </v>
          </cell>
          <cell r="AD67" t="str">
            <v>Variant allele predicted to encode a truncated non-functional protein. (ENIGMA)</v>
          </cell>
          <cell r="AE67" t="str">
            <v>ENIGMA: Variant allele predicted to encode a truncated non-functional protein.</v>
          </cell>
          <cell r="AF67" t="str">
            <v>Yes - Splicing assay (allele specific, patient RNA), similar to wildtype (PMID: 21939546)</v>
          </cell>
          <cell r="AG67" t="str">
            <v>No</v>
          </cell>
          <cell r="AI67" t="str">
            <v/>
          </cell>
          <cell r="AL67" t="str">
            <v/>
          </cell>
          <cell r="AM67">
            <v>0</v>
          </cell>
          <cell r="AO67">
            <v>0.99</v>
          </cell>
          <cell r="AP67">
            <v>0</v>
          </cell>
          <cell r="AQ67">
            <v>0</v>
          </cell>
        </row>
        <row r="68">
          <cell r="D68" t="str">
            <v>c.247G&gt;C</v>
          </cell>
          <cell r="E68" t="str">
            <v>p.(Glu83Gln)</v>
          </cell>
          <cell r="V68">
            <v>3</v>
          </cell>
          <cell r="W68" t="str">
            <v>Insufficient evidence to determine clinical significance.</v>
          </cell>
          <cell r="Y68">
            <v>3</v>
          </cell>
          <cell r="Z68" t="str">
            <v xml:space="preserve">Insufficient evidence to determine clinical significance. </v>
          </cell>
          <cell r="AI68" t="str">
            <v/>
          </cell>
          <cell r="AL68" t="str">
            <v/>
          </cell>
          <cell r="AM68">
            <v>0</v>
          </cell>
          <cell r="AO68">
            <v>0.02</v>
          </cell>
          <cell r="AP68">
            <v>0</v>
          </cell>
          <cell r="AQ68">
            <v>0</v>
          </cell>
        </row>
        <row r="69">
          <cell r="D69" t="str">
            <v>c.250C&gt;T</v>
          </cell>
          <cell r="E69" t="str">
            <v>p.(Gln84*)</v>
          </cell>
          <cell r="G69" t="str">
            <v>N/A (trunc)</v>
          </cell>
          <cell r="H69" t="str">
            <v>No</v>
          </cell>
          <cell r="I69" t="str">
            <v>0.3 (moderate de novo, out of frame)</v>
          </cell>
          <cell r="J69">
            <v>0.99</v>
          </cell>
          <cell r="N69">
            <v>3</v>
          </cell>
          <cell r="O69" t="str">
            <v xml:space="preserve">Insufficient evidence to determine clinical significance. Combined LR 0.5-2. </v>
          </cell>
          <cell r="P69" t="str">
            <v>BRCA2 Partial Exon 3 Skipping (Segregation, Pathology)</v>
          </cell>
          <cell r="Q69">
            <v>3</v>
          </cell>
          <cell r="R69" t="str">
            <v xml:space="preserve">Insufficient evidence to determine clinical significance. Combined LR 0.5-2. </v>
          </cell>
          <cell r="S69" t="str">
            <v>BRCA2 Partial Exon 3 Skipping (Segregation, Pathology)</v>
          </cell>
          <cell r="V69">
            <v>5</v>
          </cell>
          <cell r="W69" t="str">
            <v>Variant allele predicted to encode a truncated non-functional protein.</v>
          </cell>
          <cell r="Y69">
            <v>5</v>
          </cell>
          <cell r="Z69" t="str">
            <v>Variant allele predicted to encode a truncated non-functional protein.</v>
          </cell>
          <cell r="AB69" t="str">
            <v>Pathogenic (6)</v>
          </cell>
          <cell r="AC69" t="str">
            <v xml:space="preserve">ENIGMA, CIMBA, Quest, Invitae, GeneDx, Sharing Clinical Reports Project </v>
          </cell>
          <cell r="AD69" t="str">
            <v>Variant allele predicted to encode a truncated non-functional protein. (ENIGMA), This pathogenic variant is denoted BRCA2 c.250C&gt;T at the cDNA level and p.Gln84Ter (Q84X) at the protein level. The substitution creates a nonsense variant, which changes a Glutamine to a premature stop codon (CAA&gt;TAA), and is predicted to cause loss of normal protein function through either protein truncation or nonsense-mediated mRNA decay. BRCA2 Gln84Ter, previously reported as 478C&gt;T, has been observed in at least three individuals from Hereditary Breast and Ovarian Cancer families and is considered pathogenic (Turkovic 2010, Muller 2011, Kwong 2012). (GeneDx), This sequence change creates a premature translational stop signal at codon 84 (p.Gln84*). It is expected to result in an absent or disrupted protein product. Truncating variants in BRCA2 are known to be pathogenic. This particular truncation has been reported in the literature in individuals affected with breast, ovarian and prostate cancer (PMID: 22970155, 21939546, 18445692, 20858050). This variant is also known as 478C&gt;T in the literature. For these reasons, this variant has been classified as Pathogenic. (Invitae)</v>
          </cell>
          <cell r="AE69" t="str">
            <v>ENIGMA: Variant allele predicted to encode a truncated non-functional protein.</v>
          </cell>
          <cell r="AF69" t="str">
            <v>No</v>
          </cell>
          <cell r="AG69" t="str">
            <v>No</v>
          </cell>
          <cell r="AH69">
            <v>1.3494999999999999</v>
          </cell>
          <cell r="AI69">
            <v>1.1499999999999999</v>
          </cell>
          <cell r="AL69" t="str">
            <v/>
          </cell>
          <cell r="AM69">
            <v>1.5519249999999998</v>
          </cell>
          <cell r="AN69">
            <v>1.5519249999999998</v>
          </cell>
          <cell r="AO69">
            <v>0.99</v>
          </cell>
          <cell r="AP69">
            <v>153.64057499999984</v>
          </cell>
          <cell r="AQ69">
            <v>0.99353339186691458</v>
          </cell>
          <cell r="AR69">
            <v>153.64057499999984</v>
          </cell>
          <cell r="AS69">
            <v>0.99353339186691458</v>
          </cell>
        </row>
        <row r="70">
          <cell r="D70" t="str">
            <v>c.260C&gt;G</v>
          </cell>
          <cell r="E70" t="str">
            <v>p.(Thr87Ser)</v>
          </cell>
          <cell r="F70" t="str">
            <v>Yes</v>
          </cell>
          <cell r="V70">
            <v>3</v>
          </cell>
          <cell r="W70" t="str">
            <v>Insufficient evidence to determine clinical significance.</v>
          </cell>
          <cell r="Y70">
            <v>3</v>
          </cell>
          <cell r="Z70" t="str">
            <v xml:space="preserve">Insufficient evidence to determine clinical significance. </v>
          </cell>
          <cell r="AI70" t="str">
            <v/>
          </cell>
          <cell r="AL70" t="str">
            <v/>
          </cell>
          <cell r="AM70">
            <v>0</v>
          </cell>
          <cell r="AO70">
            <v>0.02</v>
          </cell>
          <cell r="AP70">
            <v>0</v>
          </cell>
          <cell r="AQ70">
            <v>0</v>
          </cell>
        </row>
        <row r="71">
          <cell r="D71" t="str">
            <v>c.266C&gt;T</v>
          </cell>
          <cell r="E71" t="str">
            <v>p.(Pro89Leu)</v>
          </cell>
          <cell r="G71" t="str">
            <v>C15</v>
          </cell>
          <cell r="H71" t="str">
            <v>No</v>
          </cell>
          <cell r="J71">
            <v>0.02</v>
          </cell>
          <cell r="K71">
            <v>0.28999999999999998</v>
          </cell>
          <cell r="L71" t="str">
            <v>Yes</v>
          </cell>
          <cell r="M71" t="str">
            <v>No</v>
          </cell>
          <cell r="N71">
            <v>3</v>
          </cell>
          <cell r="O71" t="str">
            <v xml:space="preserve">Insufficient evidence to determine clinical significance. Combined LR 0.5-2. </v>
          </cell>
          <cell r="P71" t="str">
            <v>BRCA2 Partial Exon 3 Skipping (Pathology)</v>
          </cell>
          <cell r="Q71">
            <v>3</v>
          </cell>
          <cell r="R71" t="str">
            <v xml:space="preserve">Insufficient evidence to determine clinical significance. Combined LR 0.5-2. </v>
          </cell>
          <cell r="S71" t="str">
            <v>BRCA2 Partial Exon 3 Skipping (Pathology)</v>
          </cell>
          <cell r="Y71">
            <v>3</v>
          </cell>
          <cell r="Z71" t="str">
            <v xml:space="preserve">Insufficient evidence to determine clinical significance. </v>
          </cell>
          <cell r="AI71">
            <v>1.79</v>
          </cell>
          <cell r="AL71" t="str">
            <v/>
          </cell>
          <cell r="AM71">
            <v>1.79</v>
          </cell>
          <cell r="AN71">
            <v>1.79</v>
          </cell>
          <cell r="AO71">
            <v>0.02</v>
          </cell>
          <cell r="AP71">
            <v>3.653061224489796E-2</v>
          </cell>
          <cell r="AQ71">
            <v>3.5243158101988581E-2</v>
          </cell>
          <cell r="AR71">
            <v>3.653061224489796E-2</v>
          </cell>
          <cell r="AS71">
            <v>3.5243158101988581E-2</v>
          </cell>
        </row>
        <row r="72">
          <cell r="D72" t="str">
            <v>c.267G&gt;A</v>
          </cell>
          <cell r="E72" t="str">
            <v>p.(=)</v>
          </cell>
          <cell r="V72">
            <v>2</v>
          </cell>
          <cell r="W72" t="str">
            <v>Synonymous substitution variant with low bioinformatic likelihood to result in a splicing aberration.</v>
          </cell>
          <cell r="Y72">
            <v>2</v>
          </cell>
          <cell r="Z72" t="str">
            <v>Synonymous substitution variant with low bioinformatic likelihood to result in a splicing aberration.</v>
          </cell>
          <cell r="AB72" t="str">
            <v>Benign(1);Likely benign(3);Uncertain significance(2)</v>
          </cell>
          <cell r="AC72" t="str">
            <v>GeneDx (Benign), Ambry, Invitae, Counsyl, (Likely Benign), Illumina (Uncertain)</v>
          </cell>
          <cell r="AD7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2" t="str">
            <v>GeneDx: &gt;=1 of the following: conservative change, poorly conserved site, benign by prediction tools, population frequency not consistent with disease</v>
          </cell>
          <cell r="AF72" t="str">
            <v>No</v>
          </cell>
          <cell r="AG72" t="str">
            <v>No</v>
          </cell>
          <cell r="AI72" t="str">
            <v/>
          </cell>
          <cell r="AL72" t="str">
            <v/>
          </cell>
          <cell r="AM72">
            <v>0</v>
          </cell>
          <cell r="AO72">
            <v>0.02</v>
          </cell>
          <cell r="AP72">
            <v>0</v>
          </cell>
          <cell r="AQ72">
            <v>0</v>
          </cell>
        </row>
        <row r="73">
          <cell r="D73" t="str">
            <v>c.273C&gt;T</v>
          </cell>
          <cell r="E73" t="str">
            <v>p.(=)</v>
          </cell>
          <cell r="V73">
            <v>2</v>
          </cell>
          <cell r="W73" t="str">
            <v>Synonymous substitution variant with low bioinformatic likelihood to result in a splicing aberration.</v>
          </cell>
          <cell r="Y73">
            <v>2</v>
          </cell>
          <cell r="Z73" t="str">
            <v>Synonymous substitution variant with low bioinformatic likelihood to result in a splicing aberration.</v>
          </cell>
          <cell r="AB73" t="str">
            <v>Likely Benign (3)</v>
          </cell>
          <cell r="AC73" t="str">
            <v xml:space="preserve">Ambry, Invitae, GeneDx </v>
          </cell>
          <cell r="AD73"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3" t="str">
            <v>GeneDx: &gt;=1 of the following: conservative change, poorly conserved site, benign by prediction tools, population frequency not consistent with disease</v>
          </cell>
          <cell r="AF73" t="str">
            <v>No</v>
          </cell>
          <cell r="AG73" t="str">
            <v>No</v>
          </cell>
          <cell r="AI73" t="str">
            <v/>
          </cell>
          <cell r="AL73" t="str">
            <v/>
          </cell>
          <cell r="AM73">
            <v>0</v>
          </cell>
          <cell r="AO73">
            <v>0.02</v>
          </cell>
          <cell r="AP73">
            <v>0</v>
          </cell>
          <cell r="AQ73">
            <v>0</v>
          </cell>
        </row>
        <row r="74">
          <cell r="D74" t="str">
            <v>c.277_317-726delinsCCAT</v>
          </cell>
          <cell r="E74" t="str">
            <v>p.?</v>
          </cell>
          <cell r="F74" t="str">
            <v>Yes</v>
          </cell>
          <cell r="G74" t="str">
            <v>N/A</v>
          </cell>
          <cell r="H74" t="str">
            <v>No</v>
          </cell>
          <cell r="I74">
            <v>0.97</v>
          </cell>
          <cell r="J74" t="str">
            <v>0.97 (was 0.5 in the complete exon skipping paper)</v>
          </cell>
          <cell r="N74">
            <v>5</v>
          </cell>
          <cell r="O74" t="str">
            <v>IARC class based on posterior probability from multifactorial likelihood analysis, thresholds for class as per Plon et al. 2008 (PMID: 18951446). Class 5 Pathogenic based on posterior probability = 0.999307764.</v>
          </cell>
          <cell r="P74" t="str">
            <v>BRCA2 Partial Exon 3 Skipping (Segregation)</v>
          </cell>
          <cell r="Q74">
            <v>5</v>
          </cell>
          <cell r="R74" t="str">
            <v>IARC class based on posterior probability from multifactorial likelihood analysis, thresholds for class as per Plon et al. 2008 (PMID: 18951446). Class 5 Pathogenic based on posterior probability = 0.999307764.</v>
          </cell>
          <cell r="S74" t="str">
            <v>BRCA2 Partial Exon 3 Skipping (Segregation)</v>
          </cell>
          <cell r="Y74">
            <v>5</v>
          </cell>
          <cell r="Z74" t="str">
            <v>IARC class based on posterior probability from multifactorial likelihood analysis, thresholds for class as per Plon et al. 2008 (PMID: 18951446). Class 5 Pathogenic based on posterior probability = 0.99930392.</v>
          </cell>
          <cell r="AH74">
            <v>44.647254080575998</v>
          </cell>
          <cell r="AI74">
            <v>1</v>
          </cell>
          <cell r="AL74" t="str">
            <v/>
          </cell>
          <cell r="AM74">
            <v>44.647254080575998</v>
          </cell>
          <cell r="AN74">
            <v>44.647254080575998</v>
          </cell>
          <cell r="AO74">
            <v>0.97</v>
          </cell>
          <cell r="AP74">
            <v>1443.5945486052892</v>
          </cell>
          <cell r="AQ74">
            <v>0.99930776424363121</v>
          </cell>
          <cell r="AR74">
            <v>1443.5945486052892</v>
          </cell>
          <cell r="AS74">
            <v>0.99930776424363121</v>
          </cell>
        </row>
        <row r="75">
          <cell r="D75" t="str">
            <v>c.280C&gt;T</v>
          </cell>
          <cell r="E75" t="str">
            <v>p.(Pro94Ser)</v>
          </cell>
          <cell r="G75" t="str">
            <v>C0</v>
          </cell>
          <cell r="H75" t="str">
            <v>No</v>
          </cell>
          <cell r="J75">
            <v>0.02</v>
          </cell>
          <cell r="K75">
            <v>0.03</v>
          </cell>
          <cell r="L75" t="str">
            <v>Yes</v>
          </cell>
          <cell r="M75" t="str">
            <v>No</v>
          </cell>
          <cell r="N75">
            <v>2</v>
          </cell>
          <cell r="O75" t="str">
            <v>IARC class based on posterior probability from multifactorial likelihood analysis, thresholds for class as per Plon et al. 2008 (PMID: 18951446). Class 2 Likely Not Pathogenic based on posterior probability = 0.00209718.</v>
          </cell>
          <cell r="P75" t="str">
            <v>Myriad (Co-occurrence, Family History)</v>
          </cell>
          <cell r="Q75">
            <v>2</v>
          </cell>
          <cell r="R75" t="str">
            <v>IARC class based on posterior probability from multifactorial likelihood analysis, thresholds for class as per Plon et al. 2008 (PMID: 18951446). Class 2 Likely Not Pathogenic based on posterior probability = 0.00209718.</v>
          </cell>
          <cell r="S75" t="str">
            <v>Myriad (Co-occurrence, Family History)</v>
          </cell>
          <cell r="Y75">
            <v>2</v>
          </cell>
          <cell r="Z75" t="str">
            <v>IARC class based on posterior probability from multifactorial likelihood analysis, thresholds for class as per Plon et al. 2008 (PMID: 18951446). Class 2 Likely Not Pathogenic based on posterior probability = 0.00209718.</v>
          </cell>
          <cell r="AB75" t="str">
            <v>Benign(1);Likely benign(1);Uncertain significance(5)</v>
          </cell>
          <cell r="AC75" t="str">
            <v>Sharing Clinical Reports Project (Benign), Ambry (Likely Benign), GeneDx, BIC, Quest, Emory, Invitae (Uncertain)</v>
          </cell>
          <cell r="AD75" t="str">
            <v>This variant has been observed in at least one individual with a personal and/or family history of breast and/or ovarian cancer (Caux-Moncoutier 2011). A cDNA-based functional test determined that this variant did not demonstrate allelic imbalance (Caux-Moncoutier 2009). BRCA2 Pro94Ser was not observed in approximately 6,500 individuals of European and African American ancestry in the NHLBI Exome Sequencing Project, suggesting it is not a common benign variant in these populations. Since Proline and Serine differ in polarity, charge, size or other properties, this is considered a non-conservative amino acid substitution. BRCA2 Pro94Ser occurs at a position that is conserved in mammals and is not located in a known functional domain. In silico analyses are inconsistent regarding the effect this variant may have on protein structure and function. Based on currently available evidence, it is unclear whether BRCA2 Pro94Ser is a pathogenic or benign variant. We consider it to be a variant of uncertain significance. (GeneDx) This sequence change replaces proline with serine at codon 94 of the BRCA2 protein (p.Pro94Ser). The proline residue is moderately conserved and there is a moderate physicochemical difference between proline and serine. This variant has been reported in the literature in individuals affected with breast and ovarian cancer (PMID: 19471317, 21120943) and is present in population databases (rs80358531, &lt;0.01%). ClinVar contains entries for this variant (RCV000031384, RCV000129340). Algorithms developed to predict the effect of missense changes on protein structure and function do not agree on the potential impact of this missense change (SIFT: "tolerated"; PolyPhen-2: "Probably Damaging"; Align-GVGD: "Class C0"). In summary, this is a rare missense change with uncertain impact on protein function. It has been classified as a Variant of Uncertain Significance. (Invitae)</v>
          </cell>
          <cell r="AE75" t="str">
            <v>GeneDx: Did not demonstrate allelic imbalance  (PMID: 19471317). Non-conservative amino acid change, conserved position, not in functional domain, inconsistent predictions from in silico tools, not in control population. Unclear whether pathogenic or benign. Invitae: Moderate amino acid change, moderately conserved position, inconsistent predictions from in silico tools, present in control populations (&lt;0.01%)</v>
          </cell>
          <cell r="AF75" t="str">
            <v>Yes - In normal range for allellic imbalance (PMID: 19471317 )</v>
          </cell>
          <cell r="AG75" t="str">
            <v>Yes - Lack of information from clinvar submitters</v>
          </cell>
          <cell r="AI75" t="str">
            <v/>
          </cell>
          <cell r="AJ75">
            <v>1.4055691359851219</v>
          </cell>
          <cell r="AK75">
            <v>7.3263991434483783E-2</v>
          </cell>
          <cell r="AL75" t="str">
            <v/>
          </cell>
          <cell r="AM75">
            <v>0.10297760513938874</v>
          </cell>
          <cell r="AN75">
            <v>0.10297760513938874</v>
          </cell>
          <cell r="AO75">
            <v>0.02</v>
          </cell>
          <cell r="AP75">
            <v>2.1015837783548725E-3</v>
          </cell>
          <cell r="AQ75">
            <v>2.0971763864806956E-3</v>
          </cell>
          <cell r="AR75">
            <v>2.1015837783548725E-3</v>
          </cell>
          <cell r="AS75">
            <v>2.0971763864806956E-3</v>
          </cell>
        </row>
        <row r="76">
          <cell r="D76" t="str">
            <v>c.289G&gt;T</v>
          </cell>
          <cell r="E76" t="str">
            <v>p.(Glu97*)</v>
          </cell>
          <cell r="F76" t="str">
            <v>Yes</v>
          </cell>
          <cell r="V76">
            <v>5</v>
          </cell>
          <cell r="W76" t="str">
            <v>Variant allele predicted to encode a truncated non-functional protein.</v>
          </cell>
          <cell r="Y76">
            <v>5</v>
          </cell>
          <cell r="Z76" t="str">
            <v>Variant allele predicted to encode a truncated non-functional protein.</v>
          </cell>
          <cell r="AB76" t="str">
            <v>Pathogenic (5)</v>
          </cell>
          <cell r="AC76" t="str">
            <v xml:space="preserve">ENIGMA, CIMBA, Ambry, GeneDx, Sharing Clinical Reports Project </v>
          </cell>
          <cell r="AD76" t="str">
            <v>Variant allele predicted to encode a truncated non-functional protein. (ENIGMA), This pathogenic variant is denoted BRCA2 c.289G&gt;T at the cDNA level and p.Glu97Ter (E97X) at the protein level. The substitution creates a nonsense variant, which changes a Glutamic Acid to a premature stop codon (GAA&gt;TAA), and is predicted to cause loss of normal protein function through either protein truncation or nonsense-mediated mRNA decay. This variant, also published as 517G&gt;T using alternate nomenclature, has been reported in families with breast and ovarian cancer as a common pathogenic variant in the Italian population and is considered pathogenic (van der Hout 2006, Papi 2009, Karami 2013). (GeneDx)</v>
          </cell>
          <cell r="AE76" t="str">
            <v>ENIGMA: Variant allele predicted to encode a truncated non-functional protein; GeneDx: Nonsense variant, reported in HBOC families</v>
          </cell>
          <cell r="AF76" t="str">
            <v>Not needed</v>
          </cell>
          <cell r="AG76" t="str">
            <v>No</v>
          </cell>
          <cell r="AI76" t="str">
            <v/>
          </cell>
          <cell r="AL76" t="str">
            <v/>
          </cell>
          <cell r="AM76">
            <v>0</v>
          </cell>
          <cell r="AO76">
            <v>0.99</v>
          </cell>
          <cell r="AP76">
            <v>0</v>
          </cell>
          <cell r="AQ76">
            <v>0</v>
          </cell>
        </row>
        <row r="77">
          <cell r="D77" t="str">
            <v>c.296A&gt;G</v>
          </cell>
          <cell r="E77" t="str">
            <v>p.(Asp99Gly)</v>
          </cell>
          <cell r="F77" t="str">
            <v>Yes</v>
          </cell>
          <cell r="V77">
            <v>3</v>
          </cell>
          <cell r="W77" t="str">
            <v>Insufficient evidence to determine clinical significance.</v>
          </cell>
          <cell r="Y77">
            <v>3</v>
          </cell>
          <cell r="Z77" t="str">
            <v xml:space="preserve">Insufficient evidence to determine clinical significance. </v>
          </cell>
          <cell r="AB77" t="str">
            <v>Uncertain significance (1)</v>
          </cell>
          <cell r="AC77" t="str">
            <v>Invitae</v>
          </cell>
          <cell r="AD77" t="str">
            <v>This sequence change replaces aspartic acid with glycine at codon 99 of the BRCA2 protein (p.Asp99Gly). The aspartic acid residue is moderately conserved and there is a moderate physicochemical difference between aspartic acid and glycine. This variant is not present in population databases and has not been published in the literature. Algorithms developed to predict the effect of missense changes on protein structure and function (SIFT, PolyPhen-2, Align-GVGD) all suggest that this variant is likely to be tolerated, but these predictions have not been confirmed by published functional studies. Furthermore, the glycine amino acid residue is found in multiple mammalian species, suggesting that this missense change does not adversely affect protein function. In summary, this is a novel missense change that is not predicted to affect protein function or cause disease. However the evidence is insufficient at this time to prove that conclusively. It has been classified as a Variant of Uncertain Significance. (Invitae)</v>
          </cell>
          <cell r="AE77" t="str">
            <v xml:space="preserve"> Invitae: Moderate amino acid change, moderately conserved position, in silico tools predict it to not be deleterious, not in control populations. Not predicted to affected function but lacks information</v>
          </cell>
          <cell r="AF77" t="str">
            <v>No</v>
          </cell>
          <cell r="AG77" t="str">
            <v>No</v>
          </cell>
          <cell r="AI77" t="str">
            <v/>
          </cell>
          <cell r="AL77" t="str">
            <v/>
          </cell>
          <cell r="AM77">
            <v>0</v>
          </cell>
          <cell r="AO77">
            <v>0.02</v>
          </cell>
          <cell r="AP77">
            <v>0</v>
          </cell>
          <cell r="AQ77">
            <v>0</v>
          </cell>
        </row>
        <row r="78">
          <cell r="D78" t="str">
            <v>c.305A&gt;G</v>
          </cell>
          <cell r="E78" t="str">
            <v>p.(Lys102Arg)</v>
          </cell>
          <cell r="G78" t="str">
            <v>C0</v>
          </cell>
          <cell r="H78" t="str">
            <v>No</v>
          </cell>
          <cell r="J78">
            <v>0.02</v>
          </cell>
          <cell r="K78">
            <v>0.03</v>
          </cell>
          <cell r="L78" t="str">
            <v>Yes</v>
          </cell>
          <cell r="M78" t="str">
            <v>Yes (Class 2)</v>
          </cell>
          <cell r="N78">
            <v>1</v>
          </cell>
          <cell r="O78" t="str">
            <v>IARC class based on posterior probability from multifactorial likelihood analysis, thresholds for class as per Plon et al. 2008 (PMID: 18951446). Class 2 Likely Not Pathogenic based on posterior probability = 0.000684633.</v>
          </cell>
          <cell r="P78" t="str">
            <v>BRCA2 Partial Exon 3 Skipping (Segregation, Pathology)</v>
          </cell>
          <cell r="Q78">
            <v>1</v>
          </cell>
          <cell r="R78" t="str">
            <v>IARC class based on posterior probability from multifactorial likelihood analysis, thresholds for class as per Plon et al. 2008 (PMID: 18951446). Class 2 Likely Not Pathogenic based on posterior probability = 0.000684633.</v>
          </cell>
          <cell r="S78" t="str">
            <v>BRCA2 Partial Exon 3 Skipping (Segregation, Pathology)</v>
          </cell>
          <cell r="Y78">
            <v>1</v>
          </cell>
          <cell r="Z78" t="str">
            <v>IARC class based on posterior probability from multifactorial likelihood analysis, thresholds for class as per Plon et al. 2008 (PMID: 18951446). Class 2 Likely Not Pathogenic based on posterior probability = 0.000684633.</v>
          </cell>
          <cell r="AB78" t="str">
            <v>Uncertain significance (1)</v>
          </cell>
          <cell r="AC78" t="str">
            <v>BIC</v>
          </cell>
          <cell r="AF78" t="str">
            <v>No</v>
          </cell>
          <cell r="AG78" t="str">
            <v>No</v>
          </cell>
          <cell r="AH78">
            <v>3.73E-2</v>
          </cell>
          <cell r="AI78">
            <v>0.9</v>
          </cell>
          <cell r="AL78" t="str">
            <v/>
          </cell>
          <cell r="AM78">
            <v>3.3570000000000003E-2</v>
          </cell>
          <cell r="AN78">
            <v>3.3570000000000003E-2</v>
          </cell>
          <cell r="AO78">
            <v>0.02</v>
          </cell>
          <cell r="AP78">
            <v>6.851020408163266E-4</v>
          </cell>
          <cell r="AQ78">
            <v>6.8463299735263018E-4</v>
          </cell>
          <cell r="AR78">
            <v>6.851020408163266E-4</v>
          </cell>
          <cell r="AS78">
            <v>6.8463299735263018E-4</v>
          </cell>
        </row>
        <row r="79">
          <cell r="D79" t="str">
            <v>c.303C&gt;T</v>
          </cell>
          <cell r="E79" t="str">
            <v>p.(=)</v>
          </cell>
          <cell r="G79" t="str">
            <v>N/A</v>
          </cell>
          <cell r="H79" t="str">
            <v>No</v>
          </cell>
          <cell r="J79">
            <v>0.02</v>
          </cell>
          <cell r="N79">
            <v>3</v>
          </cell>
          <cell r="O79" t="str">
            <v xml:space="preserve">Insufficient evidence to determine clinical significance. Combined LR 0.5-2. </v>
          </cell>
          <cell r="P79" t="str">
            <v>KC Update (Pathology)</v>
          </cell>
          <cell r="Q79">
            <v>3</v>
          </cell>
          <cell r="R79" t="str">
            <v xml:space="preserve">Insufficient evidence to determine clinical significance. Combined LR 0.5-2. </v>
          </cell>
          <cell r="S79" t="str">
            <v>KC Update (Pathology)</v>
          </cell>
          <cell r="V79">
            <v>2</v>
          </cell>
          <cell r="W79" t="str">
            <v>Synonymous substitution variant with low bioinformatic likelihood to result in a splicing aberration.</v>
          </cell>
          <cell r="Y79">
            <v>2</v>
          </cell>
          <cell r="Z79" t="str">
            <v>Synonymous substitution variant with low bioinformatic likelihood to result in a splicing aberration.</v>
          </cell>
          <cell r="AH79">
            <v>1</v>
          </cell>
          <cell r="AI79">
            <v>0.69</v>
          </cell>
          <cell r="AL79" t="str">
            <v/>
          </cell>
          <cell r="AM79">
            <v>0.69</v>
          </cell>
          <cell r="AN79">
            <v>0.69</v>
          </cell>
          <cell r="AO79">
            <v>0.02</v>
          </cell>
          <cell r="AP79">
            <v>1.4081632653061225E-2</v>
          </cell>
          <cell r="AQ79">
            <v>1.3886093781444958E-2</v>
          </cell>
          <cell r="AR79">
            <v>1.4081632653061225E-2</v>
          </cell>
          <cell r="AS79">
            <v>1.3886093781444958E-2</v>
          </cell>
        </row>
        <row r="80">
          <cell r="D80" t="str">
            <v>c.316+1G&gt;T</v>
          </cell>
          <cell r="E80" t="str">
            <v>p.(=)</v>
          </cell>
          <cell r="F80" t="str">
            <v>Yes</v>
          </cell>
          <cell r="G80" t="str">
            <v>N/A</v>
          </cell>
          <cell r="I80">
            <v>0.97</v>
          </cell>
          <cell r="J80" t="str">
            <v>0.97 (was 0.5 in the complete exon skipping paper)</v>
          </cell>
          <cell r="N80">
            <v>4</v>
          </cell>
          <cell r="O80" t="str">
            <v>IARC class based on posterior probability from multifactorial likelihood analysis, thresholds for class as per Plon et al. 2008 (PMID: 18951446). Class 4 Likely Pathogenic based on posterior probability = 0.985747724.</v>
          </cell>
          <cell r="P80" t="str">
            <v>BRCA2 Partial Exon 3 Skipping (Segregation)</v>
          </cell>
          <cell r="Q80">
            <v>4</v>
          </cell>
          <cell r="R80" t="str">
            <v>IARC class based on posterior probability from multifactorial likelihood analysis, thresholds for class as per Plon et al. 2008 (PMID: 18951446). Class 4 Likely Pathogenic based on posterior probability = 0.985747724.</v>
          </cell>
          <cell r="S80" t="str">
            <v>BRCA2 Partial Exon 3 Skipping (Segregation)</v>
          </cell>
          <cell r="V80">
            <v>4</v>
          </cell>
          <cell r="W80" t="str">
            <v>Consensus donor/acceptor site variant allele with high likelihood to result in splicing aberration with pathogenic consequences</v>
          </cell>
          <cell r="Y80">
            <v>4</v>
          </cell>
          <cell r="Z80" t="str">
            <v>IARC class based on posterior probability from multifactorial likelihood analysis, thresholds for class as per Plon et al. 2008 (PMID: 18951446). Class 4 Likely Pathogenic based on posterior probability = 0.985747724.</v>
          </cell>
          <cell r="AB80" t="str">
            <v>Likely Pathogenic (1)</v>
          </cell>
          <cell r="AC80" t="str">
            <v>Ambry</v>
          </cell>
          <cell r="AF80" t="str">
            <v>No</v>
          </cell>
          <cell r="AG80" t="str">
            <v>No</v>
          </cell>
          <cell r="AH80">
            <v>2.1391</v>
          </cell>
          <cell r="AI80">
            <v>1</v>
          </cell>
          <cell r="AL80" t="str">
            <v/>
          </cell>
          <cell r="AM80">
            <v>2.1391</v>
          </cell>
          <cell r="AN80">
            <v>2.1391</v>
          </cell>
          <cell r="AO80">
            <v>0.97</v>
          </cell>
          <cell r="AP80">
            <v>69.164233333333257</v>
          </cell>
          <cell r="AQ80">
            <v>0.98574772426787249</v>
          </cell>
          <cell r="AR80">
            <v>69.164233333333257</v>
          </cell>
          <cell r="AS80">
            <v>0.98574772426787249</v>
          </cell>
        </row>
        <row r="81">
          <cell r="D81" t="str">
            <v>c.316+108A&gt;G</v>
          </cell>
          <cell r="E81" t="str">
            <v>p.(=)</v>
          </cell>
          <cell r="V81">
            <v>1</v>
          </cell>
          <cell r="W81" t="str">
            <v xml:space="preserve">Not pathogenic based on frequency &gt;1% in an outbred sampleset. Frequency 0.0333 (African), derived from 1000 Genomes (2013-05-02). </v>
          </cell>
          <cell r="Y81">
            <v>1</v>
          </cell>
          <cell r="Z81" t="str">
            <v xml:space="preserve">Not pathogenic based on frequency &gt;1% in an outbred sampleset. Frequency 0.0333 (African), derived from 1000 Genomes (2013-05-02). </v>
          </cell>
          <cell r="AB81" t="str">
            <v>Benign (2)</v>
          </cell>
          <cell r="AC81" t="str">
            <v xml:space="preserve">ENIGMA, Michigan Medical Genetics Laboratories,University of Michigan </v>
          </cell>
          <cell r="AD81" t="str">
            <v>Class 1 not pathogenic based on frequency &gt;1% in an outbred sampleset. Frequency 0.03252 (African), derived from 1000 genomes (2012-04-30). (ENIGMA)</v>
          </cell>
          <cell r="AE81" t="str">
            <v>ENIGMA: &gt;1% frequency</v>
          </cell>
          <cell r="AF81" t="str">
            <v>No</v>
          </cell>
          <cell r="AG81" t="str">
            <v>No</v>
          </cell>
          <cell r="AI81" t="str">
            <v/>
          </cell>
          <cell r="AL81" t="str">
            <v/>
          </cell>
          <cell r="AM81">
            <v>0</v>
          </cell>
          <cell r="AO81">
            <v>0.02</v>
          </cell>
          <cell r="AP81">
            <v>0</v>
          </cell>
          <cell r="AQ81">
            <v>0</v>
          </cell>
        </row>
        <row r="82">
          <cell r="D82" t="str">
            <v>c.316+12A&gt;G</v>
          </cell>
          <cell r="E82" t="str">
            <v>p.(=)</v>
          </cell>
          <cell r="V82">
            <v>1</v>
          </cell>
          <cell r="W82" t="str">
            <v>Variant allele has low bioinformatic likelihood to encode a non-functional protein and variant frequency is inconsistent with that of a pathogenic allele. Prior probability 0.02, (http://priors.hci.utah.edu/PRIORS/), frequency 0.0014 (Admixed Americans/Latinos), derived from derived from 1000 Genomes (2013-05-02) and frequency 0.00231 (Admixed Americans/Latinos), derived from ExAC (excluding TCGA) (2014-12-17).</v>
          </cell>
          <cell r="Y82">
            <v>1</v>
          </cell>
          <cell r="Z82" t="str">
            <v>Variant allele has low bioinformatic likelihood to encode a non-functional protein and variant frequency is inconsistent with that of a pathogenic allele. Prior probability 0.02, (http://priors.hci.utah.edu/PRIORS/), frequency 0.00231 (Admixed Americans/Latinos), derived from ExAC (excluding TCGA) (2014-12-17).</v>
          </cell>
          <cell r="AA82" t="str">
            <v>Reflects change in rule for prior 0.02, allele frequency 0.001-0.01. Removed 1000Genomes reference if below 5 individual threshold</v>
          </cell>
          <cell r="AB82" t="str">
            <v>Benign (3)</v>
          </cell>
          <cell r="AC82" t="str">
            <v>GeneDx, Invitae, LabCorp</v>
          </cell>
          <cell r="AD8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 Variant Summary: This c.316+12A&gt;G variant in BRCA2 gene affects a non-conserved nucleotide resulting in intronic change at a position not widely known to affect normal splicing. 4/5 in silico tools via Alamut predict that this variant does not affect normal splicing. The variant of interest has been observed in control population from ExAC at an allele frequency of 24/105900 (0.02%), predominantly in Latino cohort at a frequency of 22/9822 (0.22%). This frequency in Latino cohort significantly exceeds the maximum expected allele frequency for a BRCA2 pathogenic variant (0.075%), suggesting the variant to be an ethnic-specific polymorphism. The variant of interest reportedly has been identified in an affected individual with limited information (no co-occurrence or co-segregation information provided). In an internal sample, the variant has been observed in co-occurrence with pathogenic variant, c.1236_1237dupAT in BRCA1 gene, strongly supporting for a benign outcome. Furthermore, a reputable diagnostic laboratory classifies the variant as "benign." Therefore, taken all together, this variant has been classified as benign. (LabCorp)</v>
          </cell>
          <cell r="AE82" t="str">
            <v xml:space="preserve">GeneDx: &gt;=1 of the following: conservative change, poorly conserved site, benign by prediction tools, population frequency not consistent with disease; LabCorp: Not predicted to alter splicing, non-conserved nucleotide, observed in control population at a frequency more than maximum expected for pathogenic variant. Co-occurs with BRCA1 pathogenic variant c.1236_1237dupA. </v>
          </cell>
          <cell r="AF82" t="str">
            <v>No</v>
          </cell>
          <cell r="AG82" t="str">
            <v>No</v>
          </cell>
          <cell r="AI82" t="str">
            <v/>
          </cell>
          <cell r="AL82" t="str">
            <v/>
          </cell>
          <cell r="AM82">
            <v>0</v>
          </cell>
          <cell r="AO82">
            <v>0.02</v>
          </cell>
          <cell r="AP82">
            <v>0</v>
          </cell>
          <cell r="AQ82">
            <v>0</v>
          </cell>
        </row>
        <row r="83">
          <cell r="D83" t="str">
            <v>c.316+13A&gt;G</v>
          </cell>
          <cell r="E83" t="str">
            <v>p.(=)</v>
          </cell>
          <cell r="V83">
            <v>3</v>
          </cell>
          <cell r="W83" t="str">
            <v>Insufficient evidence to determine clinical significance.</v>
          </cell>
          <cell r="Y83">
            <v>3</v>
          </cell>
          <cell r="Z83" t="str">
            <v xml:space="preserve">Insufficient evidence to determine clinical significance. </v>
          </cell>
          <cell r="AB83" t="str">
            <v>Likely benign(1);Uncertain significance(2)</v>
          </cell>
          <cell r="AC83" t="str">
            <v>Invitae (Likely Benign), Illumina (Uncertain)</v>
          </cell>
          <cell r="AF83" t="str">
            <v>No</v>
          </cell>
          <cell r="AG83" t="str">
            <v>Yes - Invitae has more info?</v>
          </cell>
          <cell r="AI83" t="str">
            <v/>
          </cell>
          <cell r="AL83" t="str">
            <v/>
          </cell>
          <cell r="AM83">
            <v>0</v>
          </cell>
          <cell r="AO83">
            <v>0.02</v>
          </cell>
          <cell r="AP83">
            <v>0</v>
          </cell>
          <cell r="AQ83">
            <v>0</v>
          </cell>
        </row>
        <row r="84">
          <cell r="D84" t="str">
            <v>c.316+18G&gt;A</v>
          </cell>
          <cell r="E84" t="str">
            <v>p.(=)</v>
          </cell>
          <cell r="V84">
            <v>3</v>
          </cell>
          <cell r="W84" t="str">
            <v>Insufficient evidence to determine clinical significance.</v>
          </cell>
          <cell r="Y84">
            <v>3</v>
          </cell>
          <cell r="Z84" t="str">
            <v xml:space="preserve">Insufficient evidence to determine clinical significance. </v>
          </cell>
          <cell r="AB84" t="str">
            <v>Likely benign (1)</v>
          </cell>
          <cell r="AC84" t="str">
            <v>GeneDx</v>
          </cell>
          <cell r="AD8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84" t="str">
            <v>GeneDx: &gt;=1 of the following: conservative change, poorly conserved site, benign by prediction tools, population frequency not consistent with disease</v>
          </cell>
          <cell r="AF84" t="str">
            <v>No</v>
          </cell>
          <cell r="AG84" t="str">
            <v>Yes - unable to classify using GeneDx rules</v>
          </cell>
          <cell r="AI84" t="str">
            <v/>
          </cell>
          <cell r="AL84" t="str">
            <v/>
          </cell>
          <cell r="AM84">
            <v>0</v>
          </cell>
          <cell r="AO84">
            <v>0.02</v>
          </cell>
          <cell r="AP84">
            <v>0</v>
          </cell>
          <cell r="AQ84">
            <v>0</v>
          </cell>
        </row>
        <row r="85">
          <cell r="D85" t="str">
            <v>c.316+30G&gt;A</v>
          </cell>
          <cell r="E85" t="str">
            <v>p.(=)</v>
          </cell>
          <cell r="V85">
            <v>3</v>
          </cell>
          <cell r="W85" t="str">
            <v>Insufficient evidence to determine clinical significance.</v>
          </cell>
          <cell r="Y85">
            <v>3</v>
          </cell>
          <cell r="Z85" t="str">
            <v xml:space="preserve">Insufficient evidence to determine clinical significance. </v>
          </cell>
          <cell r="AI85" t="str">
            <v/>
          </cell>
          <cell r="AL85" t="str">
            <v/>
          </cell>
          <cell r="AM85">
            <v>0</v>
          </cell>
          <cell r="AO85">
            <v>0.02</v>
          </cell>
          <cell r="AP85">
            <v>0</v>
          </cell>
          <cell r="AQ85">
            <v>0</v>
          </cell>
        </row>
        <row r="86">
          <cell r="D86" t="str">
            <v>c.316+329A&gt;G</v>
          </cell>
          <cell r="E86" t="str">
            <v>p.(=)</v>
          </cell>
          <cell r="G86" t="str">
            <v>N/A</v>
          </cell>
          <cell r="J86">
            <v>0.02</v>
          </cell>
          <cell r="N86">
            <v>3</v>
          </cell>
          <cell r="O86" t="str">
            <v xml:space="preserve">Insufficient evidence to determine clinical significance. Combined LR 0.5-2. </v>
          </cell>
          <cell r="P86" t="str">
            <v>BRCA2 Partial Exon 3 Skipping (Pathology)</v>
          </cell>
          <cell r="Q86">
            <v>3</v>
          </cell>
          <cell r="R86" t="str">
            <v xml:space="preserve">Insufficient evidence to determine clinical significance. Combined LR 0.5-2. </v>
          </cell>
          <cell r="S86" t="str">
            <v>BRCA2 Partial Exon 3 Skipping (Pathology)</v>
          </cell>
          <cell r="V86">
            <v>1</v>
          </cell>
          <cell r="W86" t="str">
            <v xml:space="preserve">Not pathogenic based on frequency &gt;1% in an outbred sampleset. Frequency 0.549 (Admixed American/Latino), 0.5437 (East Asian), 0.5174 (Southern Asian), 0.593 (African), 0.504 (European), derived from 1000 Genomes (2013-05-02). </v>
          </cell>
          <cell r="Y86">
            <v>1</v>
          </cell>
          <cell r="Z86" t="str">
            <v xml:space="preserve">Not pathogenic based on frequency &gt;1% in an outbred sampleset. Frequency 0.549 (Admixed American/Latino), 0.5437 (East Asian), 0.5174 (Southern Asian), 0.593 (African), 0.504 (European), derived from 1000 Genomes (2013-05-02). </v>
          </cell>
          <cell r="AB86" t="str">
            <v>Benign (1)</v>
          </cell>
          <cell r="AC86" t="str">
            <v xml:space="preserve">ENIGMA </v>
          </cell>
          <cell r="AD86" t="str">
            <v>Class 1 not pathogenic based on frequency &gt;1% in an outbred sampleset. Frequency 0.5629 (Asian), 0.5467 (African), 0.5317 (European), derived from 1000 genomes (2012-04-30). (ENIGMA)</v>
          </cell>
          <cell r="AE86" t="str">
            <v>ENIGMA: &gt;1% frequency</v>
          </cell>
          <cell r="AF86" t="str">
            <v>No</v>
          </cell>
          <cell r="AG86" t="str">
            <v>No</v>
          </cell>
          <cell r="AI86">
            <v>0.69</v>
          </cell>
          <cell r="AL86" t="str">
            <v/>
          </cell>
          <cell r="AM86">
            <v>0.69</v>
          </cell>
          <cell r="AN86">
            <v>0.69</v>
          </cell>
          <cell r="AO86">
            <v>0.02</v>
          </cell>
          <cell r="AP86">
            <v>1.4081632653061225E-2</v>
          </cell>
          <cell r="AQ86">
            <v>1.3886093781444958E-2</v>
          </cell>
          <cell r="AR86">
            <v>1.4081632653061225E-2</v>
          </cell>
          <cell r="AS86">
            <v>1.3886093781444958E-2</v>
          </cell>
        </row>
        <row r="87">
          <cell r="D87" t="str">
            <v>c.316+330G&gt;A</v>
          </cell>
          <cell r="E87" t="str">
            <v>p.(=)</v>
          </cell>
          <cell r="G87" t="str">
            <v>N/A</v>
          </cell>
          <cell r="J87">
            <v>0.02</v>
          </cell>
          <cell r="N87">
            <v>3</v>
          </cell>
          <cell r="O87" t="str">
            <v xml:space="preserve">Insufficient evidence to determine clinical significance. Combined LR 0.5-2. </v>
          </cell>
          <cell r="P87" t="str">
            <v>BRCA2 Partial Exon 3 Skipping (Pathology)</v>
          </cell>
          <cell r="Q87">
            <v>3</v>
          </cell>
          <cell r="R87" t="str">
            <v xml:space="preserve">Insufficient evidence to determine clinical significance. Combined LR 0.5-2. </v>
          </cell>
          <cell r="S87" t="str">
            <v>BRCA2 Partial Exon 3 Skipping (Pathology)</v>
          </cell>
          <cell r="Y87">
            <v>3</v>
          </cell>
          <cell r="Z87" t="str">
            <v xml:space="preserve">Insufficient evidence to determine clinical significance. </v>
          </cell>
          <cell r="AI87">
            <v>1.77</v>
          </cell>
          <cell r="AL87" t="str">
            <v/>
          </cell>
          <cell r="AM87">
            <v>1.77</v>
          </cell>
          <cell r="AN87">
            <v>1.77</v>
          </cell>
          <cell r="AO87">
            <v>0.02</v>
          </cell>
          <cell r="AP87">
            <v>3.612244897959184E-2</v>
          </cell>
          <cell r="AQ87">
            <v>3.4863108134725228E-2</v>
          </cell>
          <cell r="AR87">
            <v>3.612244897959184E-2</v>
          </cell>
          <cell r="AS87">
            <v>3.4863108134725228E-2</v>
          </cell>
        </row>
        <row r="88">
          <cell r="D88" t="str">
            <v>c.316+33C&gt;A</v>
          </cell>
          <cell r="E88" t="str">
            <v>p.(=)</v>
          </cell>
          <cell r="V88">
            <v>3</v>
          </cell>
          <cell r="W88" t="str">
            <v>Insufficient evidence to determine clinical significance.</v>
          </cell>
          <cell r="Y88">
            <v>3</v>
          </cell>
          <cell r="Z88" t="str">
            <v xml:space="preserve">Insufficient evidence to determine clinical significance. </v>
          </cell>
          <cell r="AI88" t="str">
            <v/>
          </cell>
          <cell r="AL88" t="str">
            <v/>
          </cell>
          <cell r="AM88">
            <v>0</v>
          </cell>
          <cell r="AO88">
            <v>0.02</v>
          </cell>
          <cell r="AP88">
            <v>0</v>
          </cell>
          <cell r="AQ88">
            <v>0</v>
          </cell>
        </row>
        <row r="89">
          <cell r="D89" t="str">
            <v>c.316+38A&gt;G</v>
          </cell>
          <cell r="E89" t="str">
            <v>p.(=)</v>
          </cell>
          <cell r="V89">
            <v>3</v>
          </cell>
          <cell r="W89" t="str">
            <v>Insufficient evidence to determine clinical significance.</v>
          </cell>
          <cell r="Y89">
            <v>3</v>
          </cell>
          <cell r="Z89" t="str">
            <v xml:space="preserve">Insufficient evidence to determine clinical significance. </v>
          </cell>
          <cell r="AI89" t="str">
            <v/>
          </cell>
          <cell r="AL89" t="str">
            <v/>
          </cell>
          <cell r="AM89">
            <v>0</v>
          </cell>
          <cell r="AO89">
            <v>0.02</v>
          </cell>
          <cell r="AP89">
            <v>0</v>
          </cell>
          <cell r="AQ89">
            <v>0</v>
          </cell>
        </row>
        <row r="90">
          <cell r="D90" t="str">
            <v>c.316+65A&gt;G</v>
          </cell>
          <cell r="E90" t="str">
            <v>p.(=)</v>
          </cell>
          <cell r="G90" t="str">
            <v>N/A</v>
          </cell>
          <cell r="J90">
            <v>0.02</v>
          </cell>
          <cell r="N90">
            <v>3</v>
          </cell>
          <cell r="O90" t="str">
            <v xml:space="preserve">Insufficient evidence to determine clinical significance. Combined LR 0.5-2. </v>
          </cell>
          <cell r="P90" t="str">
            <v>BRCA2 Partial Exon 3 Skipping (Pathology)</v>
          </cell>
          <cell r="Q90">
            <v>3</v>
          </cell>
          <cell r="R90" t="str">
            <v xml:space="preserve">Insufficient evidence to determine clinical significance. Combined LR 0.5-2. </v>
          </cell>
          <cell r="S90" t="str">
            <v>BRCA2 Partial Exon 3 Skipping (Pathology)</v>
          </cell>
          <cell r="Y90">
            <v>3</v>
          </cell>
          <cell r="Z90" t="str">
            <v xml:space="preserve">Insufficient evidence to determine clinical significance. </v>
          </cell>
          <cell r="AI90">
            <v>0.89</v>
          </cell>
          <cell r="AL90" t="str">
            <v/>
          </cell>
          <cell r="AM90">
            <v>0.89</v>
          </cell>
          <cell r="AN90">
            <v>0.89</v>
          </cell>
          <cell r="AO90">
            <v>0.02</v>
          </cell>
          <cell r="AP90">
            <v>1.8163265306122448E-2</v>
          </cell>
          <cell r="AQ90">
            <v>1.7839246341952292E-2</v>
          </cell>
          <cell r="AR90">
            <v>1.8163265306122448E-2</v>
          </cell>
          <cell r="AS90">
            <v>1.7839246341952292E-2</v>
          </cell>
        </row>
        <row r="91">
          <cell r="D91" t="str">
            <v>c.316+71T&gt;G</v>
          </cell>
          <cell r="E91" t="str">
            <v>p.(=)</v>
          </cell>
          <cell r="V91">
            <v>3</v>
          </cell>
          <cell r="W91" t="str">
            <v>Insufficient evidence to determine clinical significance.</v>
          </cell>
          <cell r="Y91">
            <v>3</v>
          </cell>
          <cell r="Z91" t="str">
            <v xml:space="preserve">Insufficient evidence to determine clinical significance. </v>
          </cell>
          <cell r="AI91" t="str">
            <v/>
          </cell>
          <cell r="AL91" t="str">
            <v/>
          </cell>
          <cell r="AM91">
            <v>0</v>
          </cell>
          <cell r="AO91">
            <v>0.02</v>
          </cell>
          <cell r="AP91">
            <v>0</v>
          </cell>
          <cell r="AQ91">
            <v>0</v>
          </cell>
        </row>
        <row r="92">
          <cell r="D92" t="str">
            <v>c.316+9T&gt;A</v>
          </cell>
          <cell r="E92" t="str">
            <v>p.(=)</v>
          </cell>
          <cell r="V92">
            <v>3</v>
          </cell>
          <cell r="W92" t="str">
            <v>Insufficient evidence to determine clinical significance.</v>
          </cell>
          <cell r="Y92">
            <v>3</v>
          </cell>
          <cell r="Z92" t="str">
            <v xml:space="preserve">Insufficient evidence to determine clinical significance. </v>
          </cell>
          <cell r="AI92" t="str">
            <v/>
          </cell>
          <cell r="AL92" t="str">
            <v/>
          </cell>
          <cell r="AM92">
            <v>0</v>
          </cell>
          <cell r="AO92">
            <v>0.02</v>
          </cell>
          <cell r="AP92">
            <v>0</v>
          </cell>
          <cell r="AQ92">
            <v>0</v>
          </cell>
        </row>
        <row r="93">
          <cell r="D93" t="str">
            <v>c.316C&gt;T</v>
          </cell>
          <cell r="E93" t="str">
            <v>c.316 is a G, not a C</v>
          </cell>
          <cell r="AA93" t="str">
            <v>Incorrect nomenclature, remove variant</v>
          </cell>
          <cell r="AI93" t="str">
            <v/>
          </cell>
          <cell r="AL93" t="str">
            <v/>
          </cell>
          <cell r="AM93">
            <v>0</v>
          </cell>
          <cell r="AO93" t="str">
            <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17" Type="http://schemas.openxmlformats.org/officeDocument/2006/relationships/hyperlink" Target="http://hci-exlovd.hci.utah.edu/home.php" TargetMode="External"/><Relationship Id="rId21" Type="http://schemas.openxmlformats.org/officeDocument/2006/relationships/hyperlink" Target="http://hci-exlovd.hci.utah.edu/home.php" TargetMode="External"/><Relationship Id="rId42" Type="http://schemas.openxmlformats.org/officeDocument/2006/relationships/hyperlink" Target="http://hci-exlovd.hci.utah.edu/home.php" TargetMode="External"/><Relationship Id="rId63" Type="http://schemas.openxmlformats.org/officeDocument/2006/relationships/hyperlink" Target="http://hci-exlovd.hci.utah.edu/home.php" TargetMode="External"/><Relationship Id="rId84" Type="http://schemas.openxmlformats.org/officeDocument/2006/relationships/hyperlink" Target="http://hci-exlovd.hci.utah.edu/home.php" TargetMode="External"/><Relationship Id="rId138" Type="http://schemas.openxmlformats.org/officeDocument/2006/relationships/hyperlink" Target="http://hci-exlovd.hci.utah.edu/home.php" TargetMode="External"/><Relationship Id="rId107" Type="http://schemas.openxmlformats.org/officeDocument/2006/relationships/hyperlink" Target="http://hci-exlovd.hci.utah.edu/home.php" TargetMode="External"/><Relationship Id="rId11" Type="http://schemas.openxmlformats.org/officeDocument/2006/relationships/hyperlink" Target="http://hci-exlovd.hci.utah.edu/home.php" TargetMode="External"/><Relationship Id="rId32" Type="http://schemas.openxmlformats.org/officeDocument/2006/relationships/hyperlink" Target="http://hci-exlovd.hci.utah.edu/home.php" TargetMode="External"/><Relationship Id="rId53" Type="http://schemas.openxmlformats.org/officeDocument/2006/relationships/hyperlink" Target="http://hci-exlovd.hci.utah.edu/home.php" TargetMode="External"/><Relationship Id="rId74" Type="http://schemas.openxmlformats.org/officeDocument/2006/relationships/hyperlink" Target="http://hci-exlovd.hci.utah.edu/home.php" TargetMode="External"/><Relationship Id="rId128" Type="http://schemas.openxmlformats.org/officeDocument/2006/relationships/hyperlink" Target="http://hci-exlovd.hci.utah.edu/home.php" TargetMode="External"/><Relationship Id="rId149" Type="http://schemas.openxmlformats.org/officeDocument/2006/relationships/hyperlink" Target="http://hci-exlovd.hci.utah.edu/home.php" TargetMode="External"/><Relationship Id="rId5" Type="http://schemas.openxmlformats.org/officeDocument/2006/relationships/hyperlink" Target="http://hci-exlovd.hci.utah.edu/home.php" TargetMode="External"/><Relationship Id="rId95" Type="http://schemas.openxmlformats.org/officeDocument/2006/relationships/hyperlink" Target="http://hci-exlovd.hci.utah.edu/home.php" TargetMode="External"/><Relationship Id="rId22" Type="http://schemas.openxmlformats.org/officeDocument/2006/relationships/hyperlink" Target="http://hci-exlovd.hci.utah.edu/home.php" TargetMode="External"/><Relationship Id="rId43" Type="http://schemas.openxmlformats.org/officeDocument/2006/relationships/hyperlink" Target="http://hci-exlovd.hci.utah.edu/home.php" TargetMode="External"/><Relationship Id="rId64" Type="http://schemas.openxmlformats.org/officeDocument/2006/relationships/hyperlink" Target="http://hci-exlovd.hci.utah.edu/home.php" TargetMode="External"/><Relationship Id="rId118" Type="http://schemas.openxmlformats.org/officeDocument/2006/relationships/hyperlink" Target="http://hci-exlovd.hci.utah.edu/home.php" TargetMode="External"/><Relationship Id="rId139" Type="http://schemas.openxmlformats.org/officeDocument/2006/relationships/hyperlink" Target="http://hci-exlovd.hci.utah.edu/home.php" TargetMode="External"/><Relationship Id="rId80" Type="http://schemas.openxmlformats.org/officeDocument/2006/relationships/hyperlink" Target="http://hci-exlovd.hci.utah.edu/home.php" TargetMode="External"/><Relationship Id="rId85" Type="http://schemas.openxmlformats.org/officeDocument/2006/relationships/hyperlink" Target="http://hci-exlovd.hci.utah.edu/home.php" TargetMode="External"/><Relationship Id="rId150" Type="http://schemas.openxmlformats.org/officeDocument/2006/relationships/hyperlink" Target="http://hci-exlovd.hci.utah.edu/home.php" TargetMode="External"/><Relationship Id="rId155" Type="http://schemas.openxmlformats.org/officeDocument/2006/relationships/hyperlink" Target="http://hci-exlovd.hci.utah.edu/home.php" TargetMode="External"/><Relationship Id="rId12" Type="http://schemas.openxmlformats.org/officeDocument/2006/relationships/hyperlink" Target="http://hci-exlovd.hci.utah.edu/home.php" TargetMode="External"/><Relationship Id="rId17" Type="http://schemas.openxmlformats.org/officeDocument/2006/relationships/hyperlink" Target="http://hci-exlovd.hci.utah.edu/home.php" TargetMode="External"/><Relationship Id="rId33" Type="http://schemas.openxmlformats.org/officeDocument/2006/relationships/hyperlink" Target="http://hci-exlovd.hci.utah.edu/home.php" TargetMode="External"/><Relationship Id="rId38" Type="http://schemas.openxmlformats.org/officeDocument/2006/relationships/hyperlink" Target="http://hci-exlovd.hci.utah.edu/home.php" TargetMode="External"/><Relationship Id="rId59" Type="http://schemas.openxmlformats.org/officeDocument/2006/relationships/hyperlink" Target="http://hci-exlovd.hci.utah.edu/home.php" TargetMode="External"/><Relationship Id="rId103" Type="http://schemas.openxmlformats.org/officeDocument/2006/relationships/hyperlink" Target="http://hci-exlovd.hci.utah.edu/home.php" TargetMode="External"/><Relationship Id="rId108" Type="http://schemas.openxmlformats.org/officeDocument/2006/relationships/hyperlink" Target="http://hci-exlovd.hci.utah.edu/home.php" TargetMode="External"/><Relationship Id="rId124" Type="http://schemas.openxmlformats.org/officeDocument/2006/relationships/hyperlink" Target="http://hci-exlovd.hci.utah.edu/home.php" TargetMode="External"/><Relationship Id="rId129" Type="http://schemas.openxmlformats.org/officeDocument/2006/relationships/hyperlink" Target="http://hci-exlovd.hci.utah.edu/home.php" TargetMode="External"/><Relationship Id="rId54" Type="http://schemas.openxmlformats.org/officeDocument/2006/relationships/hyperlink" Target="http://hci-exlovd.hci.utah.edu/home.php" TargetMode="External"/><Relationship Id="rId70" Type="http://schemas.openxmlformats.org/officeDocument/2006/relationships/hyperlink" Target="http://hci-exlovd.hci.utah.edu/home.php" TargetMode="External"/><Relationship Id="rId75" Type="http://schemas.openxmlformats.org/officeDocument/2006/relationships/hyperlink" Target="http://hci-exlovd.hci.utah.edu/home.php" TargetMode="External"/><Relationship Id="rId91" Type="http://schemas.openxmlformats.org/officeDocument/2006/relationships/hyperlink" Target="http://hci-exlovd.hci.utah.edu/home.php" TargetMode="External"/><Relationship Id="rId96" Type="http://schemas.openxmlformats.org/officeDocument/2006/relationships/hyperlink" Target="http://hci-exlovd.hci.utah.edu/home.php" TargetMode="External"/><Relationship Id="rId140" Type="http://schemas.openxmlformats.org/officeDocument/2006/relationships/hyperlink" Target="http://hci-exlovd.hci.utah.edu/home.php" TargetMode="External"/><Relationship Id="rId145" Type="http://schemas.openxmlformats.org/officeDocument/2006/relationships/hyperlink" Target="http://hci-exlovd.hci.utah.edu/home.php" TargetMode="External"/><Relationship Id="rId1" Type="http://schemas.openxmlformats.org/officeDocument/2006/relationships/hyperlink" Target="http://hci-exlovd.hci.utah.edu/home.php" TargetMode="External"/><Relationship Id="rId6" Type="http://schemas.openxmlformats.org/officeDocument/2006/relationships/hyperlink" Target="http://hci-exlovd.hci.utah.edu/home.php" TargetMode="External"/><Relationship Id="rId23" Type="http://schemas.openxmlformats.org/officeDocument/2006/relationships/hyperlink" Target="http://hci-exlovd.hci.utah.edu/home.php" TargetMode="External"/><Relationship Id="rId28" Type="http://schemas.openxmlformats.org/officeDocument/2006/relationships/hyperlink" Target="http://hci-exlovd.hci.utah.edu/home.php" TargetMode="External"/><Relationship Id="rId49" Type="http://schemas.openxmlformats.org/officeDocument/2006/relationships/hyperlink" Target="http://hci-exlovd.hci.utah.edu/home.php" TargetMode="External"/><Relationship Id="rId114" Type="http://schemas.openxmlformats.org/officeDocument/2006/relationships/hyperlink" Target="http://hci-exlovd.hci.utah.edu/home.php" TargetMode="External"/><Relationship Id="rId119" Type="http://schemas.openxmlformats.org/officeDocument/2006/relationships/hyperlink" Target="http://hci-exlovd.hci.utah.edu/home.php" TargetMode="External"/><Relationship Id="rId44" Type="http://schemas.openxmlformats.org/officeDocument/2006/relationships/hyperlink" Target="http://hci-exlovd.hci.utah.edu/home.php" TargetMode="External"/><Relationship Id="rId60" Type="http://schemas.openxmlformats.org/officeDocument/2006/relationships/hyperlink" Target="http://hci-exlovd.hci.utah.edu/home.php" TargetMode="External"/><Relationship Id="rId65" Type="http://schemas.openxmlformats.org/officeDocument/2006/relationships/hyperlink" Target="http://hci-exlovd.hci.utah.edu/home.php" TargetMode="External"/><Relationship Id="rId81" Type="http://schemas.openxmlformats.org/officeDocument/2006/relationships/hyperlink" Target="http://hci-exlovd.hci.utah.edu/home.php" TargetMode="External"/><Relationship Id="rId86" Type="http://schemas.openxmlformats.org/officeDocument/2006/relationships/hyperlink" Target="http://hci-exlovd.hci.utah.edu/home.php" TargetMode="External"/><Relationship Id="rId130" Type="http://schemas.openxmlformats.org/officeDocument/2006/relationships/hyperlink" Target="http://hci-exlovd.hci.utah.edu/home.php" TargetMode="External"/><Relationship Id="rId135" Type="http://schemas.openxmlformats.org/officeDocument/2006/relationships/hyperlink" Target="http://hci-exlovd.hci.utah.edu/home.php" TargetMode="External"/><Relationship Id="rId151" Type="http://schemas.openxmlformats.org/officeDocument/2006/relationships/hyperlink" Target="http://hci-exlovd.hci.utah.edu/home.php" TargetMode="External"/><Relationship Id="rId156" Type="http://schemas.openxmlformats.org/officeDocument/2006/relationships/hyperlink" Target="http://hci-exlovd.hci.utah.edu/home.php" TargetMode="External"/><Relationship Id="rId13" Type="http://schemas.openxmlformats.org/officeDocument/2006/relationships/hyperlink" Target="http://hci-exlovd.hci.utah.edu/home.php" TargetMode="External"/><Relationship Id="rId18" Type="http://schemas.openxmlformats.org/officeDocument/2006/relationships/hyperlink" Target="http://hci-exlovd.hci.utah.edu/home.php" TargetMode="External"/><Relationship Id="rId39" Type="http://schemas.openxmlformats.org/officeDocument/2006/relationships/hyperlink" Target="http://hci-exlovd.hci.utah.edu/home.php" TargetMode="External"/><Relationship Id="rId109" Type="http://schemas.openxmlformats.org/officeDocument/2006/relationships/hyperlink" Target="http://hci-exlovd.hci.utah.edu/home.php" TargetMode="External"/><Relationship Id="rId34" Type="http://schemas.openxmlformats.org/officeDocument/2006/relationships/hyperlink" Target="http://hci-exlovd.hci.utah.edu/home.php" TargetMode="External"/><Relationship Id="rId50" Type="http://schemas.openxmlformats.org/officeDocument/2006/relationships/hyperlink" Target="http://hci-exlovd.hci.utah.edu/home.php" TargetMode="External"/><Relationship Id="rId55" Type="http://schemas.openxmlformats.org/officeDocument/2006/relationships/hyperlink" Target="http://hci-exlovd.hci.utah.edu/home.php" TargetMode="External"/><Relationship Id="rId76" Type="http://schemas.openxmlformats.org/officeDocument/2006/relationships/hyperlink" Target="http://hci-exlovd.hci.utah.edu/home.php" TargetMode="External"/><Relationship Id="rId97" Type="http://schemas.openxmlformats.org/officeDocument/2006/relationships/hyperlink" Target="http://hci-exlovd.hci.utah.edu/home.php" TargetMode="External"/><Relationship Id="rId104" Type="http://schemas.openxmlformats.org/officeDocument/2006/relationships/hyperlink" Target="http://hci-exlovd.hci.utah.edu/home.php" TargetMode="External"/><Relationship Id="rId120" Type="http://schemas.openxmlformats.org/officeDocument/2006/relationships/hyperlink" Target="http://hci-exlovd.hci.utah.edu/home.php" TargetMode="External"/><Relationship Id="rId125" Type="http://schemas.openxmlformats.org/officeDocument/2006/relationships/hyperlink" Target="http://hci-exlovd.hci.utah.edu/home.php" TargetMode="External"/><Relationship Id="rId141" Type="http://schemas.openxmlformats.org/officeDocument/2006/relationships/hyperlink" Target="http://hci-exlovd.hci.utah.edu/home.php" TargetMode="External"/><Relationship Id="rId146" Type="http://schemas.openxmlformats.org/officeDocument/2006/relationships/hyperlink" Target="http://hci-exlovd.hci.utah.edu/home.php" TargetMode="External"/><Relationship Id="rId7" Type="http://schemas.openxmlformats.org/officeDocument/2006/relationships/hyperlink" Target="http://hci-exlovd.hci.utah.edu/home.php" TargetMode="External"/><Relationship Id="rId71" Type="http://schemas.openxmlformats.org/officeDocument/2006/relationships/hyperlink" Target="http://hci-exlovd.hci.utah.edu/home.php" TargetMode="External"/><Relationship Id="rId92" Type="http://schemas.openxmlformats.org/officeDocument/2006/relationships/hyperlink" Target="http://hci-exlovd.hci.utah.edu/home.php" TargetMode="External"/><Relationship Id="rId2" Type="http://schemas.openxmlformats.org/officeDocument/2006/relationships/hyperlink" Target="http://hci-exlovd.hci.utah.edu/home.php" TargetMode="External"/><Relationship Id="rId29" Type="http://schemas.openxmlformats.org/officeDocument/2006/relationships/hyperlink" Target="http://hci-exlovd.hci.utah.edu/home.php" TargetMode="External"/><Relationship Id="rId24" Type="http://schemas.openxmlformats.org/officeDocument/2006/relationships/hyperlink" Target="http://hci-exlovd.hci.utah.edu/home.php" TargetMode="External"/><Relationship Id="rId40" Type="http://schemas.openxmlformats.org/officeDocument/2006/relationships/hyperlink" Target="http://hci-exlovd.hci.utah.edu/home.php" TargetMode="External"/><Relationship Id="rId45" Type="http://schemas.openxmlformats.org/officeDocument/2006/relationships/hyperlink" Target="http://hci-exlovd.hci.utah.edu/home.php" TargetMode="External"/><Relationship Id="rId66" Type="http://schemas.openxmlformats.org/officeDocument/2006/relationships/hyperlink" Target="http://hci-exlovd.hci.utah.edu/home.php" TargetMode="External"/><Relationship Id="rId87" Type="http://schemas.openxmlformats.org/officeDocument/2006/relationships/hyperlink" Target="http://hci-exlovd.hci.utah.edu/home.php" TargetMode="External"/><Relationship Id="rId110" Type="http://schemas.openxmlformats.org/officeDocument/2006/relationships/hyperlink" Target="http://hci-exlovd.hci.utah.edu/home.php" TargetMode="External"/><Relationship Id="rId115" Type="http://schemas.openxmlformats.org/officeDocument/2006/relationships/hyperlink" Target="http://hci-exlovd.hci.utah.edu/home.php" TargetMode="External"/><Relationship Id="rId131" Type="http://schemas.openxmlformats.org/officeDocument/2006/relationships/hyperlink" Target="http://hci-exlovd.hci.utah.edu/home.php" TargetMode="External"/><Relationship Id="rId136" Type="http://schemas.openxmlformats.org/officeDocument/2006/relationships/hyperlink" Target="http://hci-exlovd.hci.utah.edu/home.php" TargetMode="External"/><Relationship Id="rId157" Type="http://schemas.openxmlformats.org/officeDocument/2006/relationships/hyperlink" Target="http://hci-exlovd.hci.utah.edu/home.php" TargetMode="External"/><Relationship Id="rId61" Type="http://schemas.openxmlformats.org/officeDocument/2006/relationships/hyperlink" Target="http://hci-exlovd.hci.utah.edu/home.php" TargetMode="External"/><Relationship Id="rId82" Type="http://schemas.openxmlformats.org/officeDocument/2006/relationships/hyperlink" Target="http://hci-exlovd.hci.utah.edu/home.php" TargetMode="External"/><Relationship Id="rId152" Type="http://schemas.openxmlformats.org/officeDocument/2006/relationships/hyperlink" Target="http://hci-exlovd.hci.utah.edu/home.php" TargetMode="External"/><Relationship Id="rId19" Type="http://schemas.openxmlformats.org/officeDocument/2006/relationships/hyperlink" Target="http://hci-exlovd.hci.utah.edu/home.php" TargetMode="External"/><Relationship Id="rId14" Type="http://schemas.openxmlformats.org/officeDocument/2006/relationships/hyperlink" Target="http://hci-exlovd.hci.utah.edu/home.php" TargetMode="External"/><Relationship Id="rId30" Type="http://schemas.openxmlformats.org/officeDocument/2006/relationships/hyperlink" Target="http://hci-exlovd.hci.utah.edu/home.php" TargetMode="External"/><Relationship Id="rId35" Type="http://schemas.openxmlformats.org/officeDocument/2006/relationships/hyperlink" Target="http://hci-exlovd.hci.utah.edu/home.php" TargetMode="External"/><Relationship Id="rId56" Type="http://schemas.openxmlformats.org/officeDocument/2006/relationships/hyperlink" Target="http://hci-exlovd.hci.utah.edu/home.php" TargetMode="External"/><Relationship Id="rId77" Type="http://schemas.openxmlformats.org/officeDocument/2006/relationships/hyperlink" Target="http://hci-exlovd.hci.utah.edu/home.php" TargetMode="External"/><Relationship Id="rId100" Type="http://schemas.openxmlformats.org/officeDocument/2006/relationships/hyperlink" Target="http://hci-exlovd.hci.utah.edu/home.php" TargetMode="External"/><Relationship Id="rId105" Type="http://schemas.openxmlformats.org/officeDocument/2006/relationships/hyperlink" Target="http://hci-exlovd.hci.utah.edu/home.php" TargetMode="External"/><Relationship Id="rId126" Type="http://schemas.openxmlformats.org/officeDocument/2006/relationships/hyperlink" Target="http://hci-exlovd.hci.utah.edu/home.php" TargetMode="External"/><Relationship Id="rId147" Type="http://schemas.openxmlformats.org/officeDocument/2006/relationships/hyperlink" Target="http://hci-exlovd.hci.utah.edu/home.php" TargetMode="External"/><Relationship Id="rId8" Type="http://schemas.openxmlformats.org/officeDocument/2006/relationships/hyperlink" Target="http://hci-exlovd.hci.utah.edu/home.php" TargetMode="External"/><Relationship Id="rId51" Type="http://schemas.openxmlformats.org/officeDocument/2006/relationships/hyperlink" Target="http://hci-exlovd.hci.utah.edu/home.php" TargetMode="External"/><Relationship Id="rId72" Type="http://schemas.openxmlformats.org/officeDocument/2006/relationships/hyperlink" Target="http://hci-exlovd.hci.utah.edu/home.php" TargetMode="External"/><Relationship Id="rId93" Type="http://schemas.openxmlformats.org/officeDocument/2006/relationships/hyperlink" Target="http://hci-exlovd.hci.utah.edu/home.php" TargetMode="External"/><Relationship Id="rId98" Type="http://schemas.openxmlformats.org/officeDocument/2006/relationships/hyperlink" Target="http://hci-exlovd.hci.utah.edu/home.php" TargetMode="External"/><Relationship Id="rId121" Type="http://schemas.openxmlformats.org/officeDocument/2006/relationships/hyperlink" Target="http://hci-exlovd.hci.utah.edu/home.php" TargetMode="External"/><Relationship Id="rId142" Type="http://schemas.openxmlformats.org/officeDocument/2006/relationships/hyperlink" Target="http://hci-exlovd.hci.utah.edu/home.php" TargetMode="External"/><Relationship Id="rId3" Type="http://schemas.openxmlformats.org/officeDocument/2006/relationships/hyperlink" Target="http://hci-exlovd.hci.utah.edu/home.php" TargetMode="External"/><Relationship Id="rId25" Type="http://schemas.openxmlformats.org/officeDocument/2006/relationships/hyperlink" Target="http://hci-exlovd.hci.utah.edu/home.php" TargetMode="External"/><Relationship Id="rId46" Type="http://schemas.openxmlformats.org/officeDocument/2006/relationships/hyperlink" Target="http://hci-exlovd.hci.utah.edu/home.php" TargetMode="External"/><Relationship Id="rId67" Type="http://schemas.openxmlformats.org/officeDocument/2006/relationships/hyperlink" Target="http://hci-exlovd.hci.utah.edu/home.php" TargetMode="External"/><Relationship Id="rId116" Type="http://schemas.openxmlformats.org/officeDocument/2006/relationships/hyperlink" Target="http://hci-exlovd.hci.utah.edu/home.php" TargetMode="External"/><Relationship Id="rId137" Type="http://schemas.openxmlformats.org/officeDocument/2006/relationships/hyperlink" Target="http://hci-exlovd.hci.utah.edu/home.php" TargetMode="External"/><Relationship Id="rId20" Type="http://schemas.openxmlformats.org/officeDocument/2006/relationships/hyperlink" Target="http://hci-exlovd.hci.utah.edu/home.php" TargetMode="External"/><Relationship Id="rId41" Type="http://schemas.openxmlformats.org/officeDocument/2006/relationships/hyperlink" Target="http://hci-exlovd.hci.utah.edu/home.php" TargetMode="External"/><Relationship Id="rId62" Type="http://schemas.openxmlformats.org/officeDocument/2006/relationships/hyperlink" Target="http://hci-exlovd.hci.utah.edu/home.php" TargetMode="External"/><Relationship Id="rId83" Type="http://schemas.openxmlformats.org/officeDocument/2006/relationships/hyperlink" Target="http://hci-exlovd.hci.utah.edu/home.php" TargetMode="External"/><Relationship Id="rId88" Type="http://schemas.openxmlformats.org/officeDocument/2006/relationships/hyperlink" Target="http://hci-exlovd.hci.utah.edu/home.php" TargetMode="External"/><Relationship Id="rId111" Type="http://schemas.openxmlformats.org/officeDocument/2006/relationships/hyperlink" Target="http://hci-exlovd.hci.utah.edu/home.php" TargetMode="External"/><Relationship Id="rId132" Type="http://schemas.openxmlformats.org/officeDocument/2006/relationships/hyperlink" Target="http://hci-exlovd.hci.utah.edu/home.php" TargetMode="External"/><Relationship Id="rId153" Type="http://schemas.openxmlformats.org/officeDocument/2006/relationships/hyperlink" Target="http://hci-exlovd.hci.utah.edu/home.php" TargetMode="External"/><Relationship Id="rId15" Type="http://schemas.openxmlformats.org/officeDocument/2006/relationships/hyperlink" Target="http://hci-exlovd.hci.utah.edu/home.php" TargetMode="External"/><Relationship Id="rId36" Type="http://schemas.openxmlformats.org/officeDocument/2006/relationships/hyperlink" Target="http://hci-exlovd.hci.utah.edu/home.php" TargetMode="External"/><Relationship Id="rId57" Type="http://schemas.openxmlformats.org/officeDocument/2006/relationships/hyperlink" Target="http://hci-exlovd.hci.utah.edu/home.php" TargetMode="External"/><Relationship Id="rId106" Type="http://schemas.openxmlformats.org/officeDocument/2006/relationships/hyperlink" Target="http://hci-exlovd.hci.utah.edu/home.php" TargetMode="External"/><Relationship Id="rId127" Type="http://schemas.openxmlformats.org/officeDocument/2006/relationships/hyperlink" Target="http://hci-exlovd.hci.utah.edu/home.php" TargetMode="External"/><Relationship Id="rId10" Type="http://schemas.openxmlformats.org/officeDocument/2006/relationships/hyperlink" Target="http://hci-exlovd.hci.utah.edu/home.php" TargetMode="External"/><Relationship Id="rId31" Type="http://schemas.openxmlformats.org/officeDocument/2006/relationships/hyperlink" Target="http://hci-exlovd.hci.utah.edu/home.php" TargetMode="External"/><Relationship Id="rId52" Type="http://schemas.openxmlformats.org/officeDocument/2006/relationships/hyperlink" Target="http://hci-exlovd.hci.utah.edu/home.php" TargetMode="External"/><Relationship Id="rId73" Type="http://schemas.openxmlformats.org/officeDocument/2006/relationships/hyperlink" Target="http://hci-exlovd.hci.utah.edu/home.php" TargetMode="External"/><Relationship Id="rId78" Type="http://schemas.openxmlformats.org/officeDocument/2006/relationships/hyperlink" Target="http://hci-exlovd.hci.utah.edu/home.php" TargetMode="External"/><Relationship Id="rId94" Type="http://schemas.openxmlformats.org/officeDocument/2006/relationships/hyperlink" Target="http://hci-exlovd.hci.utah.edu/home.php" TargetMode="External"/><Relationship Id="rId99" Type="http://schemas.openxmlformats.org/officeDocument/2006/relationships/hyperlink" Target="http://hci-exlovd.hci.utah.edu/home.php" TargetMode="External"/><Relationship Id="rId101" Type="http://schemas.openxmlformats.org/officeDocument/2006/relationships/hyperlink" Target="http://hci-exlovd.hci.utah.edu/home.php" TargetMode="External"/><Relationship Id="rId122" Type="http://schemas.openxmlformats.org/officeDocument/2006/relationships/hyperlink" Target="http://hci-exlovd.hci.utah.edu/home.php" TargetMode="External"/><Relationship Id="rId143" Type="http://schemas.openxmlformats.org/officeDocument/2006/relationships/hyperlink" Target="http://hci-exlovd.hci.utah.edu/home.php" TargetMode="External"/><Relationship Id="rId148" Type="http://schemas.openxmlformats.org/officeDocument/2006/relationships/hyperlink" Target="http://hci-exlovd.hci.utah.edu/home.php" TargetMode="External"/><Relationship Id="rId4" Type="http://schemas.openxmlformats.org/officeDocument/2006/relationships/hyperlink" Target="http://hci-exlovd.hci.utah.edu/home.php" TargetMode="External"/><Relationship Id="rId9" Type="http://schemas.openxmlformats.org/officeDocument/2006/relationships/hyperlink" Target="http://hci-exlovd.hci.utah.edu/home.php" TargetMode="External"/><Relationship Id="rId26" Type="http://schemas.openxmlformats.org/officeDocument/2006/relationships/hyperlink" Target="http://hci-exlovd.hci.utah.edu/home.php" TargetMode="External"/><Relationship Id="rId47" Type="http://schemas.openxmlformats.org/officeDocument/2006/relationships/hyperlink" Target="http://hci-exlovd.hci.utah.edu/home.php" TargetMode="External"/><Relationship Id="rId68" Type="http://schemas.openxmlformats.org/officeDocument/2006/relationships/hyperlink" Target="http://hci-exlovd.hci.utah.edu/home.php" TargetMode="External"/><Relationship Id="rId89" Type="http://schemas.openxmlformats.org/officeDocument/2006/relationships/hyperlink" Target="http://hci-exlovd.hci.utah.edu/home.php" TargetMode="External"/><Relationship Id="rId112" Type="http://schemas.openxmlformats.org/officeDocument/2006/relationships/hyperlink" Target="http://hci-exlovd.hci.utah.edu/home.php" TargetMode="External"/><Relationship Id="rId133" Type="http://schemas.openxmlformats.org/officeDocument/2006/relationships/hyperlink" Target="http://hci-exlovd.hci.utah.edu/home.php" TargetMode="External"/><Relationship Id="rId154" Type="http://schemas.openxmlformats.org/officeDocument/2006/relationships/hyperlink" Target="http://hci-exlovd.hci.utah.edu/home.php" TargetMode="External"/><Relationship Id="rId16" Type="http://schemas.openxmlformats.org/officeDocument/2006/relationships/hyperlink" Target="http://hci-exlovd.hci.utah.edu/home.php" TargetMode="External"/><Relationship Id="rId37" Type="http://schemas.openxmlformats.org/officeDocument/2006/relationships/hyperlink" Target="http://hci-exlovd.hci.utah.edu/home.php" TargetMode="External"/><Relationship Id="rId58" Type="http://schemas.openxmlformats.org/officeDocument/2006/relationships/hyperlink" Target="http://hci-exlovd.hci.utah.edu/home.php" TargetMode="External"/><Relationship Id="rId79" Type="http://schemas.openxmlformats.org/officeDocument/2006/relationships/hyperlink" Target="http://hci-exlovd.hci.utah.edu/home.php" TargetMode="External"/><Relationship Id="rId102" Type="http://schemas.openxmlformats.org/officeDocument/2006/relationships/hyperlink" Target="http://hci-exlovd.hci.utah.edu/home.php" TargetMode="External"/><Relationship Id="rId123" Type="http://schemas.openxmlformats.org/officeDocument/2006/relationships/hyperlink" Target="http://hci-exlovd.hci.utah.edu/home.php" TargetMode="External"/><Relationship Id="rId144" Type="http://schemas.openxmlformats.org/officeDocument/2006/relationships/hyperlink" Target="http://hci-exlovd.hci.utah.edu/home.php" TargetMode="External"/><Relationship Id="rId90" Type="http://schemas.openxmlformats.org/officeDocument/2006/relationships/hyperlink" Target="http://hci-exlovd.hci.utah.edu/home.php" TargetMode="External"/><Relationship Id="rId27" Type="http://schemas.openxmlformats.org/officeDocument/2006/relationships/hyperlink" Target="http://hci-exlovd.hci.utah.edu/home.php" TargetMode="External"/><Relationship Id="rId48" Type="http://schemas.openxmlformats.org/officeDocument/2006/relationships/hyperlink" Target="http://hci-exlovd.hci.utah.edu/home.php" TargetMode="External"/><Relationship Id="rId69" Type="http://schemas.openxmlformats.org/officeDocument/2006/relationships/hyperlink" Target="http://hci-exlovd.hci.utah.edu/home.php" TargetMode="External"/><Relationship Id="rId113" Type="http://schemas.openxmlformats.org/officeDocument/2006/relationships/hyperlink" Target="http://hci-exlovd.hci.utah.edu/home.php" TargetMode="External"/><Relationship Id="rId134" Type="http://schemas.openxmlformats.org/officeDocument/2006/relationships/hyperlink" Target="http://hci-exlovd.hci.utah.edu/home.ph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
  <sheetViews>
    <sheetView tabSelected="1" workbookViewId="0">
      <pane xSplit="2" ySplit="3" topLeftCell="L4" activePane="bottomRight" state="frozen"/>
      <selection pane="topRight" activeCell="C1" sqref="C1"/>
      <selection pane="bottomLeft" activeCell="A4" sqref="A4"/>
      <selection pane="bottomRight" activeCell="M4" sqref="M4"/>
    </sheetView>
  </sheetViews>
  <sheetFormatPr defaultRowHeight="15" x14ac:dyDescent="0.25"/>
  <cols>
    <col min="2" max="2" width="11.7109375" customWidth="1"/>
    <col min="11" max="12" width="12.85546875" customWidth="1"/>
    <col min="13" max="13" width="26.140625" customWidth="1"/>
    <col min="14" max="14" width="17.85546875" customWidth="1"/>
    <col min="15" max="15" width="18.140625" customWidth="1"/>
    <col min="16" max="16" width="24.42578125" customWidth="1"/>
    <col min="17" max="17" width="20.85546875" customWidth="1"/>
    <col min="18" max="18" width="23.7109375" customWidth="1"/>
    <col min="19" max="19" width="14.28515625" customWidth="1"/>
  </cols>
  <sheetData>
    <row r="1" spans="1:19" ht="15.75" x14ac:dyDescent="0.25">
      <c r="A1" s="22" t="s">
        <v>22735</v>
      </c>
      <c r="P1" s="32"/>
    </row>
    <row r="2" spans="1:19" s="35" customFormat="1" ht="45" x14ac:dyDescent="0.25">
      <c r="A2" s="33" t="s">
        <v>466</v>
      </c>
      <c r="B2" s="34" t="s">
        <v>467</v>
      </c>
      <c r="C2" s="34" t="s">
        <v>468</v>
      </c>
      <c r="D2" s="34" t="s">
        <v>469</v>
      </c>
      <c r="E2" s="34" t="s">
        <v>470</v>
      </c>
      <c r="F2" s="34" t="s">
        <v>471</v>
      </c>
      <c r="G2" s="34" t="s">
        <v>472</v>
      </c>
      <c r="H2" s="34" t="s">
        <v>473</v>
      </c>
      <c r="I2" s="33" t="s">
        <v>474</v>
      </c>
      <c r="J2" s="33" t="s">
        <v>475</v>
      </c>
      <c r="K2" s="34" t="s">
        <v>476</v>
      </c>
      <c r="L2" s="34" t="s">
        <v>519</v>
      </c>
      <c r="M2" s="34" t="s">
        <v>517</v>
      </c>
      <c r="N2" s="34" t="s">
        <v>477</v>
      </c>
      <c r="O2" s="34" t="s">
        <v>478</v>
      </c>
      <c r="P2" s="34" t="s">
        <v>479</v>
      </c>
      <c r="Q2" s="34" t="s">
        <v>509</v>
      </c>
      <c r="R2" s="34" t="s">
        <v>513</v>
      </c>
      <c r="S2" s="34" t="s">
        <v>480</v>
      </c>
    </row>
    <row r="3" spans="1:19" s="38" customFormat="1" ht="129" customHeight="1" x14ac:dyDescent="0.2">
      <c r="A3" s="36"/>
      <c r="B3" s="37" t="s">
        <v>481</v>
      </c>
      <c r="C3" s="37"/>
      <c r="D3" s="37"/>
      <c r="E3" s="37"/>
      <c r="F3" s="37"/>
      <c r="G3" s="37"/>
      <c r="H3" s="37"/>
      <c r="I3" s="36"/>
      <c r="J3" s="36"/>
      <c r="K3" s="37" t="s">
        <v>508</v>
      </c>
      <c r="L3" s="37" t="s">
        <v>516</v>
      </c>
      <c r="M3" s="37" t="s">
        <v>518</v>
      </c>
      <c r="N3" s="37" t="s">
        <v>511</v>
      </c>
      <c r="O3" s="37" t="s">
        <v>510</v>
      </c>
      <c r="P3" s="37" t="s">
        <v>512</v>
      </c>
      <c r="Q3" s="37" t="s">
        <v>524</v>
      </c>
      <c r="R3" s="37" t="s">
        <v>514</v>
      </c>
      <c r="S3" s="37" t="s">
        <v>515</v>
      </c>
    </row>
    <row r="4" spans="1:19" x14ac:dyDescent="0.25">
      <c r="A4" s="25" t="s">
        <v>482</v>
      </c>
      <c r="B4" s="26" t="s">
        <v>483</v>
      </c>
      <c r="C4" s="26">
        <v>-119</v>
      </c>
      <c r="D4" s="26">
        <v>-20</v>
      </c>
      <c r="E4" s="26" t="s">
        <v>484</v>
      </c>
      <c r="F4" s="26" t="s">
        <v>484</v>
      </c>
      <c r="G4" s="27">
        <v>41277288</v>
      </c>
      <c r="H4" s="27">
        <v>41277387</v>
      </c>
      <c r="I4" s="27">
        <v>43125271</v>
      </c>
      <c r="J4" s="27">
        <v>43125370</v>
      </c>
      <c r="K4" s="25"/>
      <c r="L4" s="25"/>
      <c r="M4" s="26"/>
      <c r="N4" s="26"/>
      <c r="O4" s="26"/>
      <c r="P4" s="26"/>
      <c r="Q4" s="26"/>
      <c r="R4" s="26"/>
      <c r="S4" s="26"/>
    </row>
    <row r="5" spans="1:19" s="31" customFormat="1" x14ac:dyDescent="0.25">
      <c r="A5" s="31" t="s">
        <v>482</v>
      </c>
      <c r="B5" s="30" t="s">
        <v>485</v>
      </c>
      <c r="C5" s="30">
        <v>-19</v>
      </c>
      <c r="D5" s="30">
        <v>80</v>
      </c>
      <c r="E5" s="30">
        <v>1</v>
      </c>
      <c r="F5" s="30">
        <v>27</v>
      </c>
      <c r="G5" s="39">
        <v>41276034</v>
      </c>
      <c r="H5" s="39">
        <v>41276132</v>
      </c>
      <c r="I5" s="39">
        <v>43124017</v>
      </c>
      <c r="J5" s="39">
        <v>43124115</v>
      </c>
      <c r="L5" s="30" t="s">
        <v>523</v>
      </c>
      <c r="M5" s="30">
        <f>SUM(N5:S5)</f>
        <v>8</v>
      </c>
      <c r="N5" s="30">
        <v>4</v>
      </c>
      <c r="O5" s="30">
        <v>2</v>
      </c>
      <c r="P5" s="30"/>
      <c r="Q5" s="30">
        <v>1</v>
      </c>
      <c r="R5" s="30"/>
      <c r="S5" s="30">
        <v>1</v>
      </c>
    </row>
    <row r="6" spans="1:19" s="31" customFormat="1" x14ac:dyDescent="0.25">
      <c r="A6" s="31" t="s">
        <v>482</v>
      </c>
      <c r="B6" s="30" t="s">
        <v>486</v>
      </c>
      <c r="C6" s="30">
        <v>81</v>
      </c>
      <c r="D6" s="30">
        <v>134</v>
      </c>
      <c r="E6" s="30">
        <v>27</v>
      </c>
      <c r="F6" s="30">
        <v>45</v>
      </c>
      <c r="G6" s="39">
        <v>41267743</v>
      </c>
      <c r="H6" s="39">
        <v>41267796</v>
      </c>
      <c r="I6" s="39">
        <v>43115726</v>
      </c>
      <c r="J6" s="39">
        <v>43115779</v>
      </c>
      <c r="L6" s="30" t="s">
        <v>523</v>
      </c>
      <c r="M6" s="30">
        <f t="shared" ref="M6:M53" si="0">SUM(N6:S6)</f>
        <v>15</v>
      </c>
      <c r="N6" s="30">
        <v>4</v>
      </c>
      <c r="O6" s="30">
        <v>2</v>
      </c>
      <c r="P6" s="30"/>
      <c r="Q6" s="30">
        <v>4</v>
      </c>
      <c r="R6" s="30">
        <v>4</v>
      </c>
      <c r="S6" s="30">
        <v>1</v>
      </c>
    </row>
    <row r="7" spans="1:19" s="31" customFormat="1" x14ac:dyDescent="0.25">
      <c r="A7" s="31" t="s">
        <v>482</v>
      </c>
      <c r="B7" s="30" t="s">
        <v>487</v>
      </c>
      <c r="C7" s="30">
        <v>135</v>
      </c>
      <c r="D7" s="30">
        <v>212</v>
      </c>
      <c r="E7" s="30">
        <v>45</v>
      </c>
      <c r="F7" s="30">
        <v>71</v>
      </c>
      <c r="G7" s="39">
        <v>41258473</v>
      </c>
      <c r="H7" s="39">
        <v>41258550</v>
      </c>
      <c r="I7" s="39">
        <v>43106456</v>
      </c>
      <c r="J7" s="39">
        <v>43106533</v>
      </c>
      <c r="L7" s="30" t="s">
        <v>523</v>
      </c>
      <c r="M7" s="30">
        <f t="shared" si="0"/>
        <v>15</v>
      </c>
      <c r="N7" s="30">
        <v>4</v>
      </c>
      <c r="O7" s="30">
        <v>2</v>
      </c>
      <c r="P7" s="30">
        <v>4</v>
      </c>
      <c r="Q7" s="30">
        <v>4</v>
      </c>
      <c r="R7" s="30"/>
      <c r="S7" s="30">
        <v>1</v>
      </c>
    </row>
    <row r="8" spans="1:19" s="31" customFormat="1" x14ac:dyDescent="0.25">
      <c r="A8" s="31" t="s">
        <v>482</v>
      </c>
      <c r="B8" s="30" t="s">
        <v>488</v>
      </c>
      <c r="C8" s="30">
        <v>213</v>
      </c>
      <c r="D8" s="30">
        <v>301</v>
      </c>
      <c r="E8" s="30">
        <v>71</v>
      </c>
      <c r="F8" s="30">
        <v>100</v>
      </c>
      <c r="G8" s="39">
        <v>41256885</v>
      </c>
      <c r="H8" s="39">
        <v>41256973</v>
      </c>
      <c r="I8" s="39">
        <v>43104868</v>
      </c>
      <c r="J8" s="39">
        <v>43104956</v>
      </c>
      <c r="L8" s="30" t="s">
        <v>523</v>
      </c>
      <c r="M8" s="30">
        <f t="shared" si="0"/>
        <v>7</v>
      </c>
      <c r="N8" s="30">
        <v>4</v>
      </c>
      <c r="O8" s="30">
        <v>2</v>
      </c>
      <c r="P8" s="30"/>
      <c r="Q8" s="30"/>
      <c r="R8" s="30"/>
      <c r="S8" s="30">
        <v>1</v>
      </c>
    </row>
    <row r="9" spans="1:19" s="31" customFormat="1" x14ac:dyDescent="0.25">
      <c r="A9" s="31" t="s">
        <v>482</v>
      </c>
      <c r="B9" s="30" t="s">
        <v>489</v>
      </c>
      <c r="C9" s="30">
        <v>302</v>
      </c>
      <c r="D9" s="30">
        <v>441</v>
      </c>
      <c r="E9" s="30">
        <v>100</v>
      </c>
      <c r="F9" s="30">
        <v>147</v>
      </c>
      <c r="G9" s="39">
        <v>41256139</v>
      </c>
      <c r="H9" s="39">
        <v>41256278</v>
      </c>
      <c r="I9" s="39">
        <v>43104122</v>
      </c>
      <c r="J9" s="39">
        <v>43104261</v>
      </c>
      <c r="L9" s="30" t="s">
        <v>523</v>
      </c>
      <c r="M9" s="30">
        <f t="shared" si="0"/>
        <v>10</v>
      </c>
      <c r="N9" s="30"/>
      <c r="O9" s="30"/>
      <c r="P9" s="30">
        <v>1</v>
      </c>
      <c r="Q9" s="30">
        <v>4</v>
      </c>
      <c r="R9" s="30">
        <v>4</v>
      </c>
      <c r="S9" s="30">
        <v>1</v>
      </c>
    </row>
    <row r="10" spans="1:19" s="31" customFormat="1" x14ac:dyDescent="0.25">
      <c r="A10" s="31" t="s">
        <v>482</v>
      </c>
      <c r="B10" s="30" t="s">
        <v>490</v>
      </c>
      <c r="C10" s="30">
        <v>442</v>
      </c>
      <c r="D10" s="30">
        <v>547</v>
      </c>
      <c r="E10" s="30">
        <v>148</v>
      </c>
      <c r="F10" s="30">
        <v>183</v>
      </c>
      <c r="G10" s="39">
        <v>41251792</v>
      </c>
      <c r="H10" s="39">
        <v>41251897</v>
      </c>
      <c r="I10" s="39">
        <v>43099775</v>
      </c>
      <c r="J10" s="39">
        <v>43099880</v>
      </c>
      <c r="L10" s="30" t="s">
        <v>521</v>
      </c>
      <c r="M10" s="30">
        <f t="shared" si="0"/>
        <v>1</v>
      </c>
      <c r="N10" s="30"/>
      <c r="O10" s="30"/>
      <c r="P10" s="30">
        <v>1</v>
      </c>
      <c r="Q10" s="30">
        <v>-1</v>
      </c>
      <c r="R10" s="30"/>
      <c r="S10" s="30">
        <v>1</v>
      </c>
    </row>
    <row r="11" spans="1:19" x14ac:dyDescent="0.25">
      <c r="A11" s="25" t="s">
        <v>482</v>
      </c>
      <c r="B11" s="26" t="s">
        <v>491</v>
      </c>
      <c r="C11" s="26">
        <v>548</v>
      </c>
      <c r="D11" s="26">
        <v>593</v>
      </c>
      <c r="E11" s="26">
        <v>183</v>
      </c>
      <c r="F11" s="26">
        <v>198</v>
      </c>
      <c r="G11" s="27">
        <v>41249261</v>
      </c>
      <c r="H11" s="27">
        <v>41249306</v>
      </c>
      <c r="I11" s="27">
        <v>43097244</v>
      </c>
      <c r="J11" s="27">
        <v>43097289</v>
      </c>
      <c r="K11" s="25"/>
      <c r="L11" s="26" t="s">
        <v>520</v>
      </c>
      <c r="M11" s="26">
        <f t="shared" si="0"/>
        <v>0</v>
      </c>
      <c r="N11" s="26"/>
      <c r="O11" s="26"/>
      <c r="P11" s="26"/>
      <c r="Q11" s="26"/>
      <c r="R11" s="26"/>
      <c r="S11" s="26"/>
    </row>
    <row r="12" spans="1:19" x14ac:dyDescent="0.25">
      <c r="A12" s="25" t="s">
        <v>482</v>
      </c>
      <c r="B12" s="26" t="s">
        <v>492</v>
      </c>
      <c r="C12" s="26">
        <v>594</v>
      </c>
      <c r="D12" s="26">
        <v>670</v>
      </c>
      <c r="E12" s="26">
        <v>198</v>
      </c>
      <c r="F12" s="26">
        <v>223</v>
      </c>
      <c r="G12" s="27">
        <v>41247863</v>
      </c>
      <c r="H12" s="27">
        <v>41247939</v>
      </c>
      <c r="I12" s="27">
        <v>43095846</v>
      </c>
      <c r="J12" s="27">
        <v>43095922</v>
      </c>
      <c r="K12" s="25"/>
      <c r="L12" s="26" t="s">
        <v>520</v>
      </c>
      <c r="M12" s="26">
        <f t="shared" si="0"/>
        <v>0</v>
      </c>
      <c r="N12" s="26"/>
      <c r="O12" s="26"/>
      <c r="P12" s="26"/>
      <c r="Q12" s="26"/>
      <c r="R12" s="26"/>
      <c r="S12" s="26"/>
    </row>
    <row r="13" spans="1:19" x14ac:dyDescent="0.25">
      <c r="A13" t="s">
        <v>482</v>
      </c>
      <c r="B13" s="28" t="s">
        <v>493</v>
      </c>
      <c r="C13" s="28">
        <v>671</v>
      </c>
      <c r="D13" s="28">
        <v>4096</v>
      </c>
      <c r="E13" s="28">
        <v>223</v>
      </c>
      <c r="F13" s="28">
        <v>1366</v>
      </c>
      <c r="G13" s="29">
        <v>41243452</v>
      </c>
      <c r="H13" s="29">
        <v>41246877</v>
      </c>
      <c r="I13" s="29">
        <v>43091435</v>
      </c>
      <c r="J13" s="29">
        <v>43094860</v>
      </c>
      <c r="L13" s="30" t="s">
        <v>523</v>
      </c>
      <c r="M13" s="28">
        <f t="shared" si="0"/>
        <v>13</v>
      </c>
      <c r="N13" s="28"/>
      <c r="O13" s="28"/>
      <c r="P13" s="28">
        <v>4</v>
      </c>
      <c r="Q13" s="28">
        <v>4</v>
      </c>
      <c r="R13" s="28">
        <v>4</v>
      </c>
      <c r="S13" s="28">
        <v>1</v>
      </c>
    </row>
    <row r="14" spans="1:19" s="31" customFormat="1" x14ac:dyDescent="0.25">
      <c r="A14" s="31" t="s">
        <v>482</v>
      </c>
      <c r="B14" s="30" t="s">
        <v>494</v>
      </c>
      <c r="C14" s="30">
        <v>4097</v>
      </c>
      <c r="D14" s="30">
        <v>4185</v>
      </c>
      <c r="E14" s="30">
        <v>1366</v>
      </c>
      <c r="F14" s="30">
        <v>1395</v>
      </c>
      <c r="G14" s="39">
        <v>41242961</v>
      </c>
      <c r="H14" s="39">
        <v>41243049</v>
      </c>
      <c r="I14" s="39">
        <v>43090944</v>
      </c>
      <c r="J14" s="39">
        <v>43091032</v>
      </c>
      <c r="L14" s="30" t="s">
        <v>523</v>
      </c>
      <c r="M14" s="30">
        <f t="shared" si="0"/>
        <v>6</v>
      </c>
      <c r="N14" s="30"/>
      <c r="O14" s="30"/>
      <c r="P14" s="30">
        <v>1</v>
      </c>
      <c r="Q14" s="30">
        <v>4</v>
      </c>
      <c r="R14" s="30"/>
      <c r="S14" s="30">
        <v>1</v>
      </c>
    </row>
    <row r="15" spans="1:19" s="31" customFormat="1" x14ac:dyDescent="0.25">
      <c r="A15" s="31" t="s">
        <v>482</v>
      </c>
      <c r="B15" s="30" t="s">
        <v>495</v>
      </c>
      <c r="C15" s="30">
        <v>4186</v>
      </c>
      <c r="D15" s="30">
        <v>4357</v>
      </c>
      <c r="E15" s="30">
        <v>1396</v>
      </c>
      <c r="F15" s="30">
        <v>1453</v>
      </c>
      <c r="G15" s="39">
        <v>41234421</v>
      </c>
      <c r="H15" s="39">
        <v>41234592</v>
      </c>
      <c r="I15" s="39">
        <v>43082404</v>
      </c>
      <c r="J15" s="39">
        <v>43082575</v>
      </c>
      <c r="L15" s="30" t="s">
        <v>523</v>
      </c>
      <c r="M15" s="30">
        <f t="shared" si="0"/>
        <v>10</v>
      </c>
      <c r="N15" s="30"/>
      <c r="O15" s="30"/>
      <c r="P15" s="30">
        <v>1</v>
      </c>
      <c r="Q15" s="30">
        <v>4</v>
      </c>
      <c r="R15" s="30">
        <v>4</v>
      </c>
      <c r="S15" s="30">
        <v>1</v>
      </c>
    </row>
    <row r="16" spans="1:19" s="31" customFormat="1" x14ac:dyDescent="0.25">
      <c r="A16" s="31" t="s">
        <v>482</v>
      </c>
      <c r="B16" s="30" t="s">
        <v>496</v>
      </c>
      <c r="C16" s="30">
        <v>4358</v>
      </c>
      <c r="D16" s="30">
        <v>4484</v>
      </c>
      <c r="E16" s="30">
        <v>1453</v>
      </c>
      <c r="F16" s="30">
        <v>1495</v>
      </c>
      <c r="G16" s="39">
        <v>41228505</v>
      </c>
      <c r="H16" s="39">
        <v>41228631</v>
      </c>
      <c r="I16" s="39">
        <v>43076488</v>
      </c>
      <c r="J16" s="39">
        <v>43076614</v>
      </c>
      <c r="L16" s="30" t="s">
        <v>523</v>
      </c>
      <c r="M16" s="30">
        <f t="shared" si="0"/>
        <v>4</v>
      </c>
      <c r="N16" s="30"/>
      <c r="O16" s="30"/>
      <c r="P16" s="30">
        <v>1</v>
      </c>
      <c r="Q16" s="30">
        <v>2</v>
      </c>
      <c r="R16" s="30"/>
      <c r="S16" s="30">
        <v>1</v>
      </c>
    </row>
    <row r="17" spans="1:19" s="31" customFormat="1" x14ac:dyDescent="0.25">
      <c r="A17" s="31" t="s">
        <v>482</v>
      </c>
      <c r="B17" s="30" t="s">
        <v>497</v>
      </c>
      <c r="C17" s="30">
        <v>4485</v>
      </c>
      <c r="D17" s="30">
        <v>4675</v>
      </c>
      <c r="E17" s="30">
        <v>1495</v>
      </c>
      <c r="F17" s="30">
        <v>1560</v>
      </c>
      <c r="G17" s="39">
        <v>41226348</v>
      </c>
      <c r="H17" s="39">
        <v>41226538</v>
      </c>
      <c r="I17" s="39">
        <v>43074331</v>
      </c>
      <c r="J17" s="39">
        <v>43074521</v>
      </c>
      <c r="L17" s="30" t="s">
        <v>523</v>
      </c>
      <c r="M17" s="30">
        <f t="shared" si="0"/>
        <v>10</v>
      </c>
      <c r="N17" s="30"/>
      <c r="O17" s="30"/>
      <c r="P17" s="30">
        <v>1</v>
      </c>
      <c r="Q17" s="30">
        <v>4</v>
      </c>
      <c r="R17" s="30">
        <v>4</v>
      </c>
      <c r="S17" s="30">
        <v>1</v>
      </c>
    </row>
    <row r="18" spans="1:19" s="31" customFormat="1" x14ac:dyDescent="0.25">
      <c r="A18" s="31" t="s">
        <v>482</v>
      </c>
      <c r="B18" s="30" t="s">
        <v>498</v>
      </c>
      <c r="C18" s="30">
        <v>4676</v>
      </c>
      <c r="D18" s="30">
        <v>4986</v>
      </c>
      <c r="E18" s="30">
        <v>1560</v>
      </c>
      <c r="F18" s="30">
        <v>1662</v>
      </c>
      <c r="G18" s="39">
        <v>41222945</v>
      </c>
      <c r="H18" s="39">
        <v>41223255</v>
      </c>
      <c r="I18" s="39">
        <v>43070928</v>
      </c>
      <c r="J18" s="39">
        <v>43071238</v>
      </c>
      <c r="L18" s="30" t="s">
        <v>523</v>
      </c>
      <c r="M18" s="30">
        <f t="shared" si="0"/>
        <v>15</v>
      </c>
      <c r="N18" s="30">
        <v>4</v>
      </c>
      <c r="O18" s="30">
        <v>2</v>
      </c>
      <c r="P18" s="30"/>
      <c r="Q18" s="30">
        <v>4</v>
      </c>
      <c r="R18" s="30">
        <v>4</v>
      </c>
      <c r="S18" s="30">
        <v>1</v>
      </c>
    </row>
    <row r="19" spans="1:19" s="31" customFormat="1" x14ac:dyDescent="0.25">
      <c r="A19" s="31" t="s">
        <v>482</v>
      </c>
      <c r="B19" s="30" t="s">
        <v>499</v>
      </c>
      <c r="C19" s="30">
        <v>4987</v>
      </c>
      <c r="D19" s="30">
        <v>5074</v>
      </c>
      <c r="E19" s="30">
        <v>1663</v>
      </c>
      <c r="F19" s="30">
        <v>1692</v>
      </c>
      <c r="G19" s="39">
        <v>41219625</v>
      </c>
      <c r="H19" s="39">
        <v>41219712</v>
      </c>
      <c r="I19" s="39">
        <v>43067608</v>
      </c>
      <c r="J19" s="39">
        <v>43067695</v>
      </c>
      <c r="L19" s="30" t="s">
        <v>523</v>
      </c>
      <c r="M19" s="30">
        <f t="shared" si="0"/>
        <v>15</v>
      </c>
      <c r="N19" s="30">
        <v>4</v>
      </c>
      <c r="O19" s="30">
        <v>2</v>
      </c>
      <c r="P19" s="30"/>
      <c r="Q19" s="30">
        <v>4</v>
      </c>
      <c r="R19" s="30">
        <v>4</v>
      </c>
      <c r="S19" s="30">
        <v>1</v>
      </c>
    </row>
    <row r="20" spans="1:19" s="31" customFormat="1" x14ac:dyDescent="0.25">
      <c r="A20" s="31" t="s">
        <v>482</v>
      </c>
      <c r="B20" s="30" t="s">
        <v>500</v>
      </c>
      <c r="C20" s="30">
        <v>5075</v>
      </c>
      <c r="D20" s="30">
        <v>5152</v>
      </c>
      <c r="E20" s="30">
        <v>1692</v>
      </c>
      <c r="F20" s="30">
        <v>1718</v>
      </c>
      <c r="G20" s="39">
        <v>41215891</v>
      </c>
      <c r="H20" s="39">
        <v>41215968</v>
      </c>
      <c r="I20" s="39">
        <v>43063874</v>
      </c>
      <c r="J20" s="39">
        <v>43063951</v>
      </c>
      <c r="L20" s="30" t="s">
        <v>523</v>
      </c>
      <c r="M20" s="30">
        <f t="shared" si="0"/>
        <v>15</v>
      </c>
      <c r="N20" s="30">
        <v>4</v>
      </c>
      <c r="O20" s="30">
        <v>2</v>
      </c>
      <c r="P20" s="30"/>
      <c r="Q20" s="30">
        <v>4</v>
      </c>
      <c r="R20" s="30">
        <v>4</v>
      </c>
      <c r="S20" s="30">
        <v>1</v>
      </c>
    </row>
    <row r="21" spans="1:19" s="31" customFormat="1" x14ac:dyDescent="0.25">
      <c r="A21" s="31" t="s">
        <v>482</v>
      </c>
      <c r="B21" s="30" t="s">
        <v>501</v>
      </c>
      <c r="C21" s="30">
        <v>5153</v>
      </c>
      <c r="D21" s="30">
        <v>5193</v>
      </c>
      <c r="E21" s="30">
        <v>1718</v>
      </c>
      <c r="F21" s="30">
        <v>1731</v>
      </c>
      <c r="G21" s="39">
        <v>41215350</v>
      </c>
      <c r="H21" s="39">
        <v>41215390</v>
      </c>
      <c r="I21" s="39">
        <v>43063333</v>
      </c>
      <c r="J21" s="39">
        <v>43063373</v>
      </c>
      <c r="L21" s="30" t="s">
        <v>523</v>
      </c>
      <c r="M21" s="30">
        <f t="shared" si="0"/>
        <v>16</v>
      </c>
      <c r="N21" s="30">
        <v>4</v>
      </c>
      <c r="O21" s="30">
        <v>2</v>
      </c>
      <c r="P21" s="30">
        <v>1</v>
      </c>
      <c r="Q21" s="30">
        <v>4</v>
      </c>
      <c r="R21" s="30">
        <v>4</v>
      </c>
      <c r="S21" s="30">
        <v>1</v>
      </c>
    </row>
    <row r="22" spans="1:19" s="31" customFormat="1" x14ac:dyDescent="0.25">
      <c r="A22" s="31" t="s">
        <v>482</v>
      </c>
      <c r="B22" s="30" t="s">
        <v>502</v>
      </c>
      <c r="C22" s="30">
        <v>5194</v>
      </c>
      <c r="D22" s="30">
        <v>5277</v>
      </c>
      <c r="E22" s="30">
        <v>1732</v>
      </c>
      <c r="F22" s="30">
        <v>1759</v>
      </c>
      <c r="G22" s="39">
        <v>41209069</v>
      </c>
      <c r="H22" s="39">
        <v>41209152</v>
      </c>
      <c r="I22" s="39">
        <v>43057052</v>
      </c>
      <c r="J22" s="39">
        <v>43057135</v>
      </c>
      <c r="L22" s="30" t="s">
        <v>523</v>
      </c>
      <c r="M22" s="30">
        <f t="shared" si="0"/>
        <v>10</v>
      </c>
      <c r="N22" s="30">
        <v>4</v>
      </c>
      <c r="O22" s="30">
        <v>2</v>
      </c>
      <c r="P22" s="30">
        <v>1</v>
      </c>
      <c r="Q22" s="30">
        <v>2</v>
      </c>
      <c r="R22" s="30"/>
      <c r="S22" s="30">
        <v>1</v>
      </c>
    </row>
    <row r="23" spans="1:19" s="31" customFormat="1" x14ac:dyDescent="0.25">
      <c r="A23" s="31" t="s">
        <v>482</v>
      </c>
      <c r="B23" s="30" t="s">
        <v>503</v>
      </c>
      <c r="C23" s="30">
        <v>5278</v>
      </c>
      <c r="D23" s="30">
        <v>5332</v>
      </c>
      <c r="E23" s="30">
        <v>1760</v>
      </c>
      <c r="F23" s="30">
        <v>1778</v>
      </c>
      <c r="G23" s="39">
        <v>41203080</v>
      </c>
      <c r="H23" s="39">
        <v>41203134</v>
      </c>
      <c r="I23" s="39">
        <v>43051063</v>
      </c>
      <c r="J23" s="39">
        <v>43051117</v>
      </c>
      <c r="L23" s="30" t="s">
        <v>523</v>
      </c>
      <c r="M23" s="30">
        <f t="shared" si="0"/>
        <v>9</v>
      </c>
      <c r="N23" s="30">
        <v>4</v>
      </c>
      <c r="O23" s="30">
        <v>2</v>
      </c>
      <c r="P23" s="30"/>
      <c r="Q23" s="30">
        <v>2</v>
      </c>
      <c r="R23" s="30"/>
      <c r="S23" s="30">
        <v>1</v>
      </c>
    </row>
    <row r="24" spans="1:19" s="31" customFormat="1" x14ac:dyDescent="0.25">
      <c r="A24" s="31" t="s">
        <v>482</v>
      </c>
      <c r="B24" s="30" t="s">
        <v>504</v>
      </c>
      <c r="C24" s="30">
        <v>5333</v>
      </c>
      <c r="D24" s="30">
        <v>5406</v>
      </c>
      <c r="E24" s="30">
        <v>1778</v>
      </c>
      <c r="F24" s="30">
        <v>1802</v>
      </c>
      <c r="G24" s="39">
        <v>41201138</v>
      </c>
      <c r="H24" s="39">
        <v>41201211</v>
      </c>
      <c r="I24" s="39">
        <v>43049121</v>
      </c>
      <c r="J24" s="39">
        <v>43049194</v>
      </c>
      <c r="L24" s="30" t="s">
        <v>523</v>
      </c>
      <c r="M24" s="30">
        <f t="shared" si="0"/>
        <v>15</v>
      </c>
      <c r="N24" s="30">
        <v>4</v>
      </c>
      <c r="O24" s="30">
        <v>2</v>
      </c>
      <c r="P24" s="30"/>
      <c r="Q24" s="30">
        <v>4</v>
      </c>
      <c r="R24" s="30">
        <v>4</v>
      </c>
      <c r="S24" s="30">
        <v>1</v>
      </c>
    </row>
    <row r="25" spans="1:19" s="31" customFormat="1" x14ac:dyDescent="0.25">
      <c r="A25" s="31" t="s">
        <v>482</v>
      </c>
      <c r="B25" s="30" t="s">
        <v>505</v>
      </c>
      <c r="C25" s="30">
        <v>5407</v>
      </c>
      <c r="D25" s="30">
        <v>5467</v>
      </c>
      <c r="E25" s="30">
        <v>1803</v>
      </c>
      <c r="F25" s="30">
        <v>1823</v>
      </c>
      <c r="G25" s="39">
        <v>41199660</v>
      </c>
      <c r="H25" s="39">
        <v>41199720</v>
      </c>
      <c r="I25" s="39">
        <v>43047643</v>
      </c>
      <c r="J25" s="39">
        <v>43047703</v>
      </c>
      <c r="L25" s="30" t="s">
        <v>523</v>
      </c>
      <c r="M25" s="30">
        <f t="shared" si="0"/>
        <v>7</v>
      </c>
      <c r="N25" s="30">
        <v>4</v>
      </c>
      <c r="O25" s="30">
        <v>2</v>
      </c>
      <c r="P25" s="30"/>
      <c r="Q25" s="30"/>
      <c r="R25" s="30"/>
      <c r="S25" s="30">
        <v>1</v>
      </c>
    </row>
    <row r="26" spans="1:19" x14ac:dyDescent="0.25">
      <c r="A26" t="s">
        <v>482</v>
      </c>
      <c r="B26" s="28" t="s">
        <v>506</v>
      </c>
      <c r="C26" s="28">
        <v>5468</v>
      </c>
      <c r="D26" s="28">
        <v>5592</v>
      </c>
      <c r="E26" s="28">
        <v>1823</v>
      </c>
      <c r="F26" s="28">
        <v>1863</v>
      </c>
      <c r="G26" s="29">
        <v>41197695</v>
      </c>
      <c r="H26" s="29">
        <v>41197819</v>
      </c>
      <c r="I26" s="29">
        <v>43045678</v>
      </c>
      <c r="J26" s="29">
        <v>43045802</v>
      </c>
      <c r="K26" s="28">
        <v>1855</v>
      </c>
      <c r="L26" s="30" t="s">
        <v>523</v>
      </c>
      <c r="M26" s="28">
        <f t="shared" si="0"/>
        <v>15</v>
      </c>
      <c r="N26" s="28">
        <v>4</v>
      </c>
      <c r="O26" s="28">
        <v>2</v>
      </c>
      <c r="P26" s="28"/>
      <c r="Q26" s="28">
        <v>4</v>
      </c>
      <c r="R26" s="28">
        <v>4</v>
      </c>
      <c r="S26" s="28">
        <v>1</v>
      </c>
    </row>
    <row r="27" spans="1:19" x14ac:dyDescent="0.25">
      <c r="A27" s="25" t="s">
        <v>507</v>
      </c>
      <c r="B27" s="26">
        <v>1</v>
      </c>
      <c r="C27" s="26">
        <v>-232</v>
      </c>
      <c r="D27" s="26">
        <v>-40</v>
      </c>
      <c r="E27" s="26" t="s">
        <v>484</v>
      </c>
      <c r="F27" s="26" t="s">
        <v>484</v>
      </c>
      <c r="G27" s="27">
        <v>32889612</v>
      </c>
      <c r="H27" s="27">
        <v>32889804</v>
      </c>
      <c r="I27" s="27">
        <v>32315475</v>
      </c>
      <c r="J27" s="27">
        <v>32315667</v>
      </c>
      <c r="K27" s="25"/>
      <c r="L27" s="26" t="s">
        <v>520</v>
      </c>
      <c r="M27" s="26">
        <f t="shared" si="0"/>
        <v>0</v>
      </c>
      <c r="N27" s="26"/>
      <c r="O27" s="26"/>
      <c r="P27" s="26"/>
      <c r="Q27" s="26"/>
      <c r="R27" s="26"/>
      <c r="S27" s="26"/>
    </row>
    <row r="28" spans="1:19" s="31" customFormat="1" x14ac:dyDescent="0.25">
      <c r="A28" s="31" t="s">
        <v>507</v>
      </c>
      <c r="B28" s="30">
        <v>2</v>
      </c>
      <c r="C28" s="30">
        <v>-39</v>
      </c>
      <c r="D28" s="30">
        <v>67</v>
      </c>
      <c r="E28" s="30">
        <v>1</v>
      </c>
      <c r="F28" s="30">
        <v>23</v>
      </c>
      <c r="G28" s="39">
        <v>32890559</v>
      </c>
      <c r="H28" s="39">
        <v>32890664</v>
      </c>
      <c r="I28" s="39">
        <v>32316422</v>
      </c>
      <c r="J28" s="39">
        <v>32316527</v>
      </c>
      <c r="L28" s="30" t="s">
        <v>523</v>
      </c>
      <c r="M28" s="30">
        <f t="shared" si="0"/>
        <v>4</v>
      </c>
      <c r="N28" s="30"/>
      <c r="O28" s="30">
        <v>2</v>
      </c>
      <c r="P28" s="30"/>
      <c r="Q28" s="30">
        <v>1</v>
      </c>
      <c r="R28" s="30"/>
      <c r="S28" s="30">
        <v>1</v>
      </c>
    </row>
    <row r="29" spans="1:19" s="31" customFormat="1" x14ac:dyDescent="0.25">
      <c r="A29" s="31" t="s">
        <v>507</v>
      </c>
      <c r="B29" s="30">
        <v>3</v>
      </c>
      <c r="C29" s="30">
        <v>68</v>
      </c>
      <c r="D29" s="30">
        <v>316</v>
      </c>
      <c r="E29" s="30">
        <v>23</v>
      </c>
      <c r="F29" s="30">
        <v>106</v>
      </c>
      <c r="G29" s="39">
        <v>32893214</v>
      </c>
      <c r="H29" s="39">
        <v>32893462</v>
      </c>
      <c r="I29" s="39">
        <v>32319077</v>
      </c>
      <c r="J29" s="39">
        <v>32319325</v>
      </c>
      <c r="L29" s="30" t="s">
        <v>523</v>
      </c>
      <c r="M29" s="30">
        <f t="shared" si="0"/>
        <v>11</v>
      </c>
      <c r="N29" s="30"/>
      <c r="O29" s="30">
        <v>2</v>
      </c>
      <c r="P29" s="30"/>
      <c r="Q29" s="30">
        <v>4</v>
      </c>
      <c r="R29" s="30">
        <v>4</v>
      </c>
      <c r="S29" s="30">
        <v>1</v>
      </c>
    </row>
    <row r="30" spans="1:19" s="31" customFormat="1" x14ac:dyDescent="0.25">
      <c r="A30" s="31" t="s">
        <v>507</v>
      </c>
      <c r="B30" s="30">
        <v>4</v>
      </c>
      <c r="C30" s="30">
        <v>317</v>
      </c>
      <c r="D30" s="30">
        <v>425</v>
      </c>
      <c r="E30" s="30">
        <v>106</v>
      </c>
      <c r="F30" s="30">
        <v>142</v>
      </c>
      <c r="G30" s="39">
        <v>32899213</v>
      </c>
      <c r="H30" s="39">
        <v>32899321</v>
      </c>
      <c r="I30" s="39">
        <v>32325076</v>
      </c>
      <c r="J30" s="39">
        <v>32325184</v>
      </c>
      <c r="L30" s="30" t="s">
        <v>522</v>
      </c>
      <c r="M30" s="30">
        <f t="shared" si="0"/>
        <v>2</v>
      </c>
      <c r="N30" s="30"/>
      <c r="O30" s="30"/>
      <c r="P30" s="30">
        <v>1</v>
      </c>
      <c r="Q30" s="30"/>
      <c r="R30" s="30"/>
      <c r="S30" s="30">
        <v>1</v>
      </c>
    </row>
    <row r="31" spans="1:19" x14ac:dyDescent="0.25">
      <c r="A31" t="s">
        <v>507</v>
      </c>
      <c r="B31" s="28">
        <v>5</v>
      </c>
      <c r="C31" s="28">
        <v>426</v>
      </c>
      <c r="D31" s="28">
        <v>475</v>
      </c>
      <c r="E31" s="28">
        <v>142</v>
      </c>
      <c r="F31" s="28">
        <v>159</v>
      </c>
      <c r="G31" s="29">
        <v>32900238</v>
      </c>
      <c r="H31" s="29">
        <v>32900287</v>
      </c>
      <c r="I31" s="29">
        <v>32326101</v>
      </c>
      <c r="J31" s="29">
        <v>32326150</v>
      </c>
      <c r="L31" s="30" t="s">
        <v>523</v>
      </c>
      <c r="M31" s="28">
        <f t="shared" si="0"/>
        <v>6</v>
      </c>
      <c r="N31" s="28"/>
      <c r="O31" s="28"/>
      <c r="P31" s="28">
        <v>1</v>
      </c>
      <c r="Q31" s="28">
        <v>4</v>
      </c>
      <c r="R31" s="28"/>
      <c r="S31" s="28">
        <v>1</v>
      </c>
    </row>
    <row r="32" spans="1:19" x14ac:dyDescent="0.25">
      <c r="A32" s="25" t="s">
        <v>507</v>
      </c>
      <c r="B32" s="26">
        <v>6</v>
      </c>
      <c r="C32" s="26">
        <v>476</v>
      </c>
      <c r="D32" s="26">
        <v>516</v>
      </c>
      <c r="E32" s="26">
        <v>159</v>
      </c>
      <c r="F32" s="26">
        <v>172</v>
      </c>
      <c r="G32" s="29">
        <v>32900379</v>
      </c>
      <c r="H32" s="29">
        <v>32900419</v>
      </c>
      <c r="I32" s="29">
        <v>32326242</v>
      </c>
      <c r="J32" s="27">
        <v>32326282</v>
      </c>
      <c r="K32" s="25"/>
      <c r="L32" s="26" t="s">
        <v>520</v>
      </c>
      <c r="M32" s="26">
        <f t="shared" si="0"/>
        <v>0</v>
      </c>
      <c r="N32" s="26"/>
      <c r="O32" s="26"/>
      <c r="P32" s="26"/>
      <c r="Q32" s="26"/>
      <c r="R32" s="26"/>
      <c r="S32" s="26"/>
    </row>
    <row r="33" spans="1:19" x14ac:dyDescent="0.25">
      <c r="A33" t="s">
        <v>507</v>
      </c>
      <c r="B33" s="28">
        <v>7</v>
      </c>
      <c r="C33" s="28">
        <v>517</v>
      </c>
      <c r="D33" s="28">
        <v>631</v>
      </c>
      <c r="E33" s="28">
        <v>173</v>
      </c>
      <c r="F33" s="28">
        <v>211</v>
      </c>
      <c r="G33" s="29">
        <v>32900636</v>
      </c>
      <c r="H33" s="29">
        <v>32900750</v>
      </c>
      <c r="I33" s="29">
        <v>32326499</v>
      </c>
      <c r="J33" s="29">
        <v>32326613</v>
      </c>
      <c r="L33" s="30" t="s">
        <v>523</v>
      </c>
      <c r="M33" s="30">
        <f t="shared" si="0"/>
        <v>9</v>
      </c>
      <c r="N33" s="30"/>
      <c r="O33" s="30"/>
      <c r="P33" s="30"/>
      <c r="Q33" s="30">
        <v>4</v>
      </c>
      <c r="R33" s="30">
        <v>4</v>
      </c>
      <c r="S33" s="30">
        <v>1</v>
      </c>
    </row>
    <row r="34" spans="1:19" x14ac:dyDescent="0.25">
      <c r="A34" t="s">
        <v>507</v>
      </c>
      <c r="B34" s="28">
        <v>8</v>
      </c>
      <c r="C34" s="28">
        <v>632</v>
      </c>
      <c r="D34" s="28">
        <v>681</v>
      </c>
      <c r="E34" s="28">
        <v>211</v>
      </c>
      <c r="F34" s="28">
        <v>227</v>
      </c>
      <c r="G34" s="29">
        <v>32903580</v>
      </c>
      <c r="H34" s="29">
        <v>32903629</v>
      </c>
      <c r="I34" s="29">
        <v>32329443</v>
      </c>
      <c r="J34" s="29">
        <v>32329492</v>
      </c>
      <c r="L34" s="30" t="s">
        <v>523</v>
      </c>
      <c r="M34" s="28">
        <f t="shared" si="0"/>
        <v>10</v>
      </c>
      <c r="N34" s="28"/>
      <c r="O34" s="28"/>
      <c r="P34" s="28">
        <v>1</v>
      </c>
      <c r="Q34" s="28">
        <v>4</v>
      </c>
      <c r="R34" s="28">
        <v>4</v>
      </c>
      <c r="S34" s="28">
        <v>1</v>
      </c>
    </row>
    <row r="35" spans="1:19" x14ac:dyDescent="0.25">
      <c r="A35" t="s">
        <v>507</v>
      </c>
      <c r="B35" s="28">
        <v>9</v>
      </c>
      <c r="C35" s="28">
        <v>682</v>
      </c>
      <c r="D35" s="28">
        <v>793</v>
      </c>
      <c r="E35" s="28">
        <v>228</v>
      </c>
      <c r="F35" s="28">
        <v>265</v>
      </c>
      <c r="G35" s="29">
        <v>32905056</v>
      </c>
      <c r="H35" s="29">
        <v>32905167</v>
      </c>
      <c r="I35" s="29">
        <v>32330919</v>
      </c>
      <c r="J35" s="29">
        <v>32331030</v>
      </c>
      <c r="L35" s="30" t="s">
        <v>523</v>
      </c>
      <c r="M35" s="28">
        <f t="shared" si="0"/>
        <v>4</v>
      </c>
      <c r="N35" s="28"/>
      <c r="O35" s="28"/>
      <c r="P35" s="28">
        <v>1</v>
      </c>
      <c r="Q35" s="28">
        <v>2</v>
      </c>
      <c r="R35" s="28"/>
      <c r="S35" s="28">
        <v>1</v>
      </c>
    </row>
    <row r="36" spans="1:19" x14ac:dyDescent="0.25">
      <c r="A36" t="s">
        <v>507</v>
      </c>
      <c r="B36" s="28">
        <v>10</v>
      </c>
      <c r="C36" s="28">
        <v>794</v>
      </c>
      <c r="D36" s="28">
        <v>1909</v>
      </c>
      <c r="E36" s="28">
        <v>265</v>
      </c>
      <c r="F36" s="28">
        <v>637</v>
      </c>
      <c r="G36" s="29">
        <v>32906409</v>
      </c>
      <c r="H36" s="29">
        <v>32907524</v>
      </c>
      <c r="I36" s="29">
        <v>32332272</v>
      </c>
      <c r="J36" s="29">
        <v>32333387</v>
      </c>
      <c r="L36" s="30" t="s">
        <v>523</v>
      </c>
      <c r="M36" s="28">
        <f t="shared" si="0"/>
        <v>13</v>
      </c>
      <c r="N36" s="28"/>
      <c r="O36" s="28"/>
      <c r="P36" s="28">
        <v>4</v>
      </c>
      <c r="Q36" s="28">
        <v>4</v>
      </c>
      <c r="R36" s="28">
        <v>4</v>
      </c>
      <c r="S36" s="28">
        <v>1</v>
      </c>
    </row>
    <row r="37" spans="1:19" s="31" customFormat="1" x14ac:dyDescent="0.25">
      <c r="A37" s="31" t="s">
        <v>507</v>
      </c>
      <c r="B37" s="30">
        <v>11</v>
      </c>
      <c r="C37" s="30">
        <v>1910</v>
      </c>
      <c r="D37" s="30">
        <v>6841</v>
      </c>
      <c r="E37" s="30">
        <v>637</v>
      </c>
      <c r="F37" s="30">
        <v>2281</v>
      </c>
      <c r="G37" s="39">
        <v>32910402</v>
      </c>
      <c r="H37" s="39">
        <v>32915333</v>
      </c>
      <c r="I37" s="39">
        <v>32336265</v>
      </c>
      <c r="J37" s="39">
        <v>32341196</v>
      </c>
      <c r="L37" s="30" t="s">
        <v>523</v>
      </c>
      <c r="M37" s="30">
        <f t="shared" si="0"/>
        <v>13</v>
      </c>
      <c r="N37" s="30"/>
      <c r="O37" s="30"/>
      <c r="P37" s="30">
        <v>4</v>
      </c>
      <c r="Q37" s="30">
        <v>4</v>
      </c>
      <c r="R37" s="30">
        <v>4</v>
      </c>
      <c r="S37" s="30">
        <v>1</v>
      </c>
    </row>
    <row r="38" spans="1:19" x14ac:dyDescent="0.25">
      <c r="A38" s="25" t="s">
        <v>507</v>
      </c>
      <c r="B38" s="26">
        <v>12</v>
      </c>
      <c r="C38" s="26">
        <v>6842</v>
      </c>
      <c r="D38" s="26">
        <v>6937</v>
      </c>
      <c r="E38" s="26">
        <v>2281</v>
      </c>
      <c r="F38" s="26">
        <v>2313</v>
      </c>
      <c r="G38" s="27">
        <v>32918695</v>
      </c>
      <c r="H38" s="27">
        <v>32918790</v>
      </c>
      <c r="I38" s="27">
        <v>32344558</v>
      </c>
      <c r="J38" s="27">
        <v>32344653</v>
      </c>
      <c r="K38" s="25"/>
      <c r="L38" s="26" t="s">
        <v>520</v>
      </c>
      <c r="M38" s="26">
        <f t="shared" si="0"/>
        <v>0</v>
      </c>
      <c r="N38" s="26"/>
      <c r="O38" s="26"/>
      <c r="P38" s="26"/>
      <c r="Q38" s="26"/>
      <c r="R38" s="26"/>
      <c r="S38" s="26"/>
    </row>
    <row r="39" spans="1:19" x14ac:dyDescent="0.25">
      <c r="A39" t="s">
        <v>507</v>
      </c>
      <c r="B39" s="28">
        <v>13</v>
      </c>
      <c r="C39" s="28">
        <v>6938</v>
      </c>
      <c r="D39" s="28">
        <v>7007</v>
      </c>
      <c r="E39" s="28">
        <v>2313</v>
      </c>
      <c r="F39" s="28">
        <v>2336</v>
      </c>
      <c r="G39" s="29">
        <v>32920964</v>
      </c>
      <c r="H39" s="29">
        <v>32921033</v>
      </c>
      <c r="I39" s="29">
        <v>32346827</v>
      </c>
      <c r="J39" s="29">
        <v>32346896</v>
      </c>
      <c r="L39" s="30" t="s">
        <v>523</v>
      </c>
      <c r="M39" s="28">
        <f t="shared" si="0"/>
        <v>13</v>
      </c>
      <c r="N39" s="28"/>
      <c r="O39" s="28"/>
      <c r="P39" s="28">
        <v>4</v>
      </c>
      <c r="Q39" s="28">
        <v>4</v>
      </c>
      <c r="R39" s="28">
        <v>4</v>
      </c>
      <c r="S39" s="28">
        <v>1</v>
      </c>
    </row>
    <row r="40" spans="1:19" x14ac:dyDescent="0.25">
      <c r="A40" t="s">
        <v>507</v>
      </c>
      <c r="B40" s="28">
        <v>14</v>
      </c>
      <c r="C40" s="28">
        <v>7008</v>
      </c>
      <c r="D40" s="28">
        <v>7435</v>
      </c>
      <c r="E40" s="28">
        <v>2336</v>
      </c>
      <c r="F40" s="28">
        <v>2479</v>
      </c>
      <c r="G40" s="29">
        <v>32928998</v>
      </c>
      <c r="H40" s="29">
        <v>32929425</v>
      </c>
      <c r="I40" s="29">
        <v>32354861</v>
      </c>
      <c r="J40" s="29">
        <v>32355288</v>
      </c>
      <c r="L40" s="30" t="s">
        <v>523</v>
      </c>
      <c r="M40" s="28">
        <f t="shared" si="0"/>
        <v>6</v>
      </c>
      <c r="N40" s="28"/>
      <c r="O40" s="28"/>
      <c r="P40" s="28">
        <v>1</v>
      </c>
      <c r="Q40" s="28">
        <v>4</v>
      </c>
      <c r="R40" s="28"/>
      <c r="S40" s="28">
        <v>1</v>
      </c>
    </row>
    <row r="41" spans="1:19" x14ac:dyDescent="0.25">
      <c r="A41" t="s">
        <v>507</v>
      </c>
      <c r="B41" s="28">
        <v>15</v>
      </c>
      <c r="C41" s="28">
        <v>7436</v>
      </c>
      <c r="D41" s="28">
        <v>7617</v>
      </c>
      <c r="E41" s="28">
        <v>2479</v>
      </c>
      <c r="F41" s="28">
        <v>2539</v>
      </c>
      <c r="G41" s="29">
        <v>32930565</v>
      </c>
      <c r="H41" s="29">
        <v>32930746</v>
      </c>
      <c r="I41" s="29">
        <v>32356428</v>
      </c>
      <c r="J41" s="29">
        <v>32356609</v>
      </c>
      <c r="L41" s="30" t="s">
        <v>523</v>
      </c>
      <c r="M41" s="28">
        <f t="shared" si="0"/>
        <v>12</v>
      </c>
      <c r="N41" s="28"/>
      <c r="O41" s="28">
        <v>2</v>
      </c>
      <c r="P41" s="28">
        <v>1</v>
      </c>
      <c r="Q41" s="28">
        <v>4</v>
      </c>
      <c r="R41" s="28">
        <v>4</v>
      </c>
      <c r="S41" s="28">
        <v>1</v>
      </c>
    </row>
    <row r="42" spans="1:19" x14ac:dyDescent="0.25">
      <c r="A42" t="s">
        <v>507</v>
      </c>
      <c r="B42" s="28">
        <v>16</v>
      </c>
      <c r="C42" s="28">
        <v>7618</v>
      </c>
      <c r="D42" s="28">
        <v>7805</v>
      </c>
      <c r="E42" s="28">
        <v>2540</v>
      </c>
      <c r="F42" s="28">
        <v>2602</v>
      </c>
      <c r="G42" s="29">
        <v>32931879</v>
      </c>
      <c r="H42" s="29">
        <v>32932066</v>
      </c>
      <c r="I42" s="29">
        <v>32357742</v>
      </c>
      <c r="J42" s="29">
        <v>32357929</v>
      </c>
      <c r="L42" s="30" t="s">
        <v>523</v>
      </c>
      <c r="M42" s="28">
        <f t="shared" si="0"/>
        <v>8</v>
      </c>
      <c r="N42" s="28"/>
      <c r="O42" s="28">
        <v>2</v>
      </c>
      <c r="P42" s="28">
        <v>1</v>
      </c>
      <c r="Q42" s="28">
        <v>4</v>
      </c>
      <c r="R42" s="28"/>
      <c r="S42" s="28">
        <v>1</v>
      </c>
    </row>
    <row r="43" spans="1:19" x14ac:dyDescent="0.25">
      <c r="A43" t="s">
        <v>507</v>
      </c>
      <c r="B43" s="28">
        <v>17</v>
      </c>
      <c r="C43" s="28">
        <v>7806</v>
      </c>
      <c r="D43" s="28">
        <v>7976</v>
      </c>
      <c r="E43" s="28">
        <v>2602</v>
      </c>
      <c r="F43" s="28">
        <v>2659</v>
      </c>
      <c r="G43" s="29">
        <v>32936660</v>
      </c>
      <c r="H43" s="29">
        <v>32936830</v>
      </c>
      <c r="I43" s="29">
        <v>32362523</v>
      </c>
      <c r="J43" s="29">
        <v>32362693</v>
      </c>
      <c r="L43" s="30" t="s">
        <v>523</v>
      </c>
      <c r="M43" s="28">
        <f t="shared" si="0"/>
        <v>12</v>
      </c>
      <c r="N43" s="28"/>
      <c r="O43" s="28">
        <v>2</v>
      </c>
      <c r="P43" s="28">
        <v>1</v>
      </c>
      <c r="Q43" s="28">
        <v>4</v>
      </c>
      <c r="R43" s="28">
        <v>4</v>
      </c>
      <c r="S43" s="28">
        <v>1</v>
      </c>
    </row>
    <row r="44" spans="1:19" s="31" customFormat="1" x14ac:dyDescent="0.25">
      <c r="A44" s="31" t="s">
        <v>507</v>
      </c>
      <c r="B44" s="30">
        <v>18</v>
      </c>
      <c r="C44" s="30">
        <v>7977</v>
      </c>
      <c r="D44" s="30">
        <v>8331</v>
      </c>
      <c r="E44" s="30">
        <v>2659</v>
      </c>
      <c r="F44" s="30">
        <v>2777</v>
      </c>
      <c r="G44" s="39">
        <v>32937316</v>
      </c>
      <c r="H44" s="39">
        <v>32937670</v>
      </c>
      <c r="I44" s="39">
        <v>32363179</v>
      </c>
      <c r="J44" s="39">
        <v>32363533</v>
      </c>
      <c r="L44" s="30" t="s">
        <v>523</v>
      </c>
      <c r="M44" s="30">
        <f t="shared" si="0"/>
        <v>11</v>
      </c>
      <c r="N44" s="30"/>
      <c r="O44" s="30">
        <v>2</v>
      </c>
      <c r="P44" s="30"/>
      <c r="Q44" s="30">
        <v>4</v>
      </c>
      <c r="R44" s="30">
        <v>4</v>
      </c>
      <c r="S44" s="30">
        <v>1</v>
      </c>
    </row>
    <row r="45" spans="1:19" s="31" customFormat="1" x14ac:dyDescent="0.25">
      <c r="A45" s="31" t="s">
        <v>507</v>
      </c>
      <c r="B45" s="30">
        <v>19</v>
      </c>
      <c r="C45" s="30">
        <v>8332</v>
      </c>
      <c r="D45" s="30">
        <v>8487</v>
      </c>
      <c r="E45" s="30">
        <v>2778</v>
      </c>
      <c r="F45" s="30">
        <v>2829</v>
      </c>
      <c r="G45" s="39">
        <v>32944539</v>
      </c>
      <c r="H45" s="39">
        <v>32944694</v>
      </c>
      <c r="I45" s="39">
        <v>32370402</v>
      </c>
      <c r="J45" s="39">
        <v>32370557</v>
      </c>
      <c r="L45" s="30" t="s">
        <v>523</v>
      </c>
      <c r="M45" s="30">
        <f t="shared" si="0"/>
        <v>9</v>
      </c>
      <c r="N45" s="30"/>
      <c r="O45" s="30">
        <v>2</v>
      </c>
      <c r="P45" s="30"/>
      <c r="Q45" s="30">
        <v>2</v>
      </c>
      <c r="R45" s="30">
        <v>4</v>
      </c>
      <c r="S45" s="30">
        <v>1</v>
      </c>
    </row>
    <row r="46" spans="1:19" s="31" customFormat="1" x14ac:dyDescent="0.25">
      <c r="A46" s="31" t="s">
        <v>507</v>
      </c>
      <c r="B46" s="30">
        <v>20</v>
      </c>
      <c r="C46" s="30">
        <v>8488</v>
      </c>
      <c r="D46" s="30">
        <v>8632</v>
      </c>
      <c r="E46" s="30">
        <v>2830</v>
      </c>
      <c r="F46" s="30">
        <v>2878</v>
      </c>
      <c r="G46" s="39">
        <v>32945093</v>
      </c>
      <c r="H46" s="39">
        <v>32945237</v>
      </c>
      <c r="I46" s="39">
        <v>32370956</v>
      </c>
      <c r="J46" s="39">
        <v>32371100</v>
      </c>
      <c r="L46" s="30" t="s">
        <v>523</v>
      </c>
      <c r="M46" s="30">
        <f t="shared" si="0"/>
        <v>15</v>
      </c>
      <c r="N46" s="30"/>
      <c r="O46" s="30">
        <v>2</v>
      </c>
      <c r="P46" s="30">
        <v>4</v>
      </c>
      <c r="Q46" s="30">
        <v>4</v>
      </c>
      <c r="R46" s="30">
        <v>4</v>
      </c>
      <c r="S46" s="30">
        <v>1</v>
      </c>
    </row>
    <row r="47" spans="1:19" s="31" customFormat="1" x14ac:dyDescent="0.25">
      <c r="A47" s="31" t="s">
        <v>507</v>
      </c>
      <c r="B47" s="30">
        <v>21</v>
      </c>
      <c r="C47" s="30">
        <v>8633</v>
      </c>
      <c r="D47" s="30">
        <v>8754</v>
      </c>
      <c r="E47" s="30">
        <v>2878</v>
      </c>
      <c r="F47" s="30">
        <v>2918</v>
      </c>
      <c r="G47" s="39">
        <v>32950807</v>
      </c>
      <c r="H47" s="39">
        <v>32950928</v>
      </c>
      <c r="I47" s="39">
        <v>32376670</v>
      </c>
      <c r="J47" s="39">
        <v>32376791</v>
      </c>
      <c r="L47" s="30" t="s">
        <v>521</v>
      </c>
      <c r="M47" s="30">
        <f t="shared" si="0"/>
        <v>1</v>
      </c>
      <c r="N47" s="30"/>
      <c r="O47" s="30"/>
      <c r="P47" s="30"/>
      <c r="Q47" s="30"/>
      <c r="R47" s="30"/>
      <c r="S47" s="30">
        <v>1</v>
      </c>
    </row>
    <row r="48" spans="1:19" s="31" customFormat="1" x14ac:dyDescent="0.25">
      <c r="A48" s="31" t="s">
        <v>507</v>
      </c>
      <c r="B48" s="30">
        <v>22</v>
      </c>
      <c r="C48" s="30">
        <v>8755</v>
      </c>
      <c r="D48" s="30">
        <v>8953</v>
      </c>
      <c r="E48" s="30">
        <v>2919</v>
      </c>
      <c r="F48" s="30">
        <v>2985</v>
      </c>
      <c r="G48" s="39">
        <v>32953454</v>
      </c>
      <c r="H48" s="39">
        <v>32953652</v>
      </c>
      <c r="I48" s="39">
        <v>32379317</v>
      </c>
      <c r="J48" s="39">
        <v>32379515</v>
      </c>
      <c r="L48" s="30" t="s">
        <v>523</v>
      </c>
      <c r="M48" s="30">
        <f t="shared" si="0"/>
        <v>12</v>
      </c>
      <c r="N48" s="30"/>
      <c r="O48" s="30">
        <v>2</v>
      </c>
      <c r="P48" s="30">
        <v>1</v>
      </c>
      <c r="Q48" s="30">
        <v>4</v>
      </c>
      <c r="R48" s="30">
        <v>4</v>
      </c>
      <c r="S48" s="30">
        <v>1</v>
      </c>
    </row>
    <row r="49" spans="1:19" s="31" customFormat="1" x14ac:dyDescent="0.25">
      <c r="A49" s="31" t="s">
        <v>507</v>
      </c>
      <c r="B49" s="30">
        <v>23</v>
      </c>
      <c r="C49" s="30">
        <v>8954</v>
      </c>
      <c r="D49" s="30">
        <v>9117</v>
      </c>
      <c r="E49" s="30">
        <v>2985</v>
      </c>
      <c r="F49" s="30">
        <v>3039</v>
      </c>
      <c r="G49" s="39">
        <v>32953887</v>
      </c>
      <c r="H49" s="39">
        <v>32954050</v>
      </c>
      <c r="I49" s="39">
        <v>32379750</v>
      </c>
      <c r="J49" s="39">
        <v>32379913</v>
      </c>
      <c r="L49" s="30" t="s">
        <v>523</v>
      </c>
      <c r="M49" s="30">
        <f t="shared" si="0"/>
        <v>15</v>
      </c>
      <c r="N49" s="30"/>
      <c r="O49" s="30">
        <v>2</v>
      </c>
      <c r="P49" s="30">
        <v>4</v>
      </c>
      <c r="Q49" s="30">
        <v>4</v>
      </c>
      <c r="R49" s="30">
        <v>4</v>
      </c>
      <c r="S49" s="30">
        <v>1</v>
      </c>
    </row>
    <row r="50" spans="1:19" s="31" customFormat="1" x14ac:dyDescent="0.25">
      <c r="A50" s="31" t="s">
        <v>507</v>
      </c>
      <c r="B50" s="30">
        <v>24</v>
      </c>
      <c r="C50" s="30">
        <v>9118</v>
      </c>
      <c r="D50" s="30">
        <v>9256</v>
      </c>
      <c r="E50" s="30">
        <v>3040</v>
      </c>
      <c r="F50" s="30">
        <v>3086</v>
      </c>
      <c r="G50" s="39">
        <v>32954144</v>
      </c>
      <c r="H50" s="39">
        <v>32954282</v>
      </c>
      <c r="I50" s="39">
        <v>32380007</v>
      </c>
      <c r="J50" s="39">
        <v>32380145</v>
      </c>
      <c r="L50" s="30" t="s">
        <v>523</v>
      </c>
      <c r="M50" s="30">
        <f t="shared" si="0"/>
        <v>7</v>
      </c>
      <c r="N50" s="30"/>
      <c r="O50" s="30">
        <v>2</v>
      </c>
      <c r="P50" s="30">
        <v>1</v>
      </c>
      <c r="Q50" s="30">
        <v>-1</v>
      </c>
      <c r="R50" s="30">
        <v>4</v>
      </c>
      <c r="S50" s="30">
        <v>1</v>
      </c>
    </row>
    <row r="51" spans="1:19" s="31" customFormat="1" x14ac:dyDescent="0.25">
      <c r="A51" s="31" t="s">
        <v>507</v>
      </c>
      <c r="B51" s="30">
        <v>25</v>
      </c>
      <c r="C51" s="30">
        <v>9257</v>
      </c>
      <c r="D51" s="30">
        <v>9501</v>
      </c>
      <c r="E51" s="30">
        <v>3086</v>
      </c>
      <c r="F51" s="30">
        <v>3167</v>
      </c>
      <c r="G51" s="39">
        <v>32968826</v>
      </c>
      <c r="H51" s="39">
        <v>32969070</v>
      </c>
      <c r="I51" s="39">
        <v>32394689</v>
      </c>
      <c r="J51" s="39">
        <v>32394933</v>
      </c>
      <c r="L51" s="30" t="s">
        <v>523</v>
      </c>
      <c r="M51" s="30">
        <f>SUM(N51:S51)</f>
        <v>12</v>
      </c>
      <c r="N51" s="30"/>
      <c r="O51" s="30">
        <v>2</v>
      </c>
      <c r="P51" s="30">
        <v>1</v>
      </c>
      <c r="Q51" s="30">
        <v>4</v>
      </c>
      <c r="R51" s="30">
        <v>4</v>
      </c>
      <c r="S51" s="30">
        <v>1</v>
      </c>
    </row>
    <row r="52" spans="1:19" s="31" customFormat="1" x14ac:dyDescent="0.25">
      <c r="A52" s="31" t="s">
        <v>507</v>
      </c>
      <c r="B52" s="30">
        <v>26</v>
      </c>
      <c r="C52" s="30">
        <v>9502</v>
      </c>
      <c r="D52" s="30">
        <v>9648</v>
      </c>
      <c r="E52" s="30">
        <v>3168</v>
      </c>
      <c r="F52" s="30">
        <v>3216</v>
      </c>
      <c r="G52" s="39">
        <v>32971035</v>
      </c>
      <c r="H52" s="39">
        <v>32971181</v>
      </c>
      <c r="I52" s="39">
        <v>32396898</v>
      </c>
      <c r="J52" s="39">
        <v>32397044</v>
      </c>
      <c r="L52" s="30" t="s">
        <v>521</v>
      </c>
      <c r="M52" s="30">
        <f t="shared" si="0"/>
        <v>1</v>
      </c>
      <c r="N52" s="30"/>
      <c r="O52" s="30"/>
      <c r="P52" s="30"/>
      <c r="Q52" s="30"/>
      <c r="R52" s="30"/>
      <c r="S52" s="30">
        <v>1</v>
      </c>
    </row>
    <row r="53" spans="1:19" s="31" customFormat="1" x14ac:dyDescent="0.25">
      <c r="A53" s="31" t="s">
        <v>507</v>
      </c>
      <c r="B53" s="30">
        <v>27</v>
      </c>
      <c r="C53" s="30">
        <v>9649</v>
      </c>
      <c r="D53" s="30">
        <v>10257</v>
      </c>
      <c r="E53" s="30">
        <v>3217</v>
      </c>
      <c r="F53" s="30">
        <v>3419</v>
      </c>
      <c r="G53" s="39">
        <v>32972299</v>
      </c>
      <c r="H53" s="39">
        <v>32972907</v>
      </c>
      <c r="I53" s="39">
        <v>32398162</v>
      </c>
      <c r="J53" s="39">
        <v>32398770</v>
      </c>
      <c r="K53" s="30">
        <v>3309</v>
      </c>
      <c r="L53" s="30" t="s">
        <v>523</v>
      </c>
      <c r="M53" s="30">
        <f t="shared" si="0"/>
        <v>5</v>
      </c>
      <c r="N53" s="30"/>
      <c r="O53" s="30"/>
      <c r="P53" s="30"/>
      <c r="Q53" s="30">
        <v>4</v>
      </c>
      <c r="R53" s="30"/>
      <c r="S53" s="30">
        <v>1</v>
      </c>
    </row>
  </sheetData>
  <autoFilter ref="A2:S53"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
  <sheetViews>
    <sheetView workbookViewId="0">
      <selection activeCell="G6" sqref="G6"/>
    </sheetView>
  </sheetViews>
  <sheetFormatPr defaultColWidth="9.140625" defaultRowHeight="14.25" x14ac:dyDescent="0.2"/>
  <cols>
    <col min="1" max="1" width="16.5703125" style="6" customWidth="1"/>
    <col min="2" max="2" width="17.85546875" style="6" bestFit="1" customWidth="1"/>
    <col min="3" max="3" width="15.85546875" style="6" customWidth="1"/>
    <col min="4" max="4" width="14.28515625" style="6" bestFit="1" customWidth="1"/>
    <col min="5" max="5" width="14" style="6" customWidth="1"/>
    <col min="6" max="6" width="16.7109375" style="6" customWidth="1"/>
    <col min="7" max="7" width="64" style="6" customWidth="1"/>
    <col min="8" max="8" width="15.5703125" style="6" customWidth="1"/>
    <col min="9" max="9" width="22.28515625" style="6" customWidth="1"/>
    <col min="10" max="10" width="46" style="6" customWidth="1"/>
    <col min="11" max="11" width="15.28515625" style="6" customWidth="1"/>
    <col min="12" max="12" width="14" style="6" customWidth="1"/>
    <col min="13" max="13" width="19.140625" style="6" customWidth="1"/>
    <col min="14" max="14" width="21.140625" style="6" customWidth="1"/>
    <col min="15" max="15" width="13.140625" style="6" customWidth="1"/>
    <col min="16" max="16" width="28.5703125" style="6" customWidth="1"/>
    <col min="17" max="17" width="61.85546875" style="6" customWidth="1"/>
    <col min="18" max="18" width="30.140625" style="6" bestFit="1" customWidth="1"/>
    <col min="19" max="19" width="30.28515625" style="6" bestFit="1" customWidth="1"/>
    <col min="20" max="16384" width="9.140625" style="6"/>
  </cols>
  <sheetData>
    <row r="1" spans="1:19" ht="15" x14ac:dyDescent="0.25">
      <c r="A1" s="22" t="s">
        <v>22682</v>
      </c>
    </row>
    <row r="2" spans="1:19" s="4" customFormat="1" ht="54" customHeight="1" x14ac:dyDescent="0.25">
      <c r="A2" s="3" t="s">
        <v>387</v>
      </c>
      <c r="B2" s="2" t="s">
        <v>385</v>
      </c>
      <c r="C2" s="3" t="s">
        <v>386</v>
      </c>
      <c r="D2" s="2" t="s">
        <v>385</v>
      </c>
      <c r="E2" s="2" t="s">
        <v>384</v>
      </c>
      <c r="F2" s="2" t="s">
        <v>383</v>
      </c>
      <c r="G2" s="2" t="s">
        <v>381</v>
      </c>
      <c r="H2" s="3" t="s">
        <v>380</v>
      </c>
      <c r="I2" s="2" t="s">
        <v>382</v>
      </c>
      <c r="J2" s="3" t="s">
        <v>381</v>
      </c>
      <c r="K2" s="3" t="s">
        <v>380</v>
      </c>
      <c r="L2" s="3" t="s">
        <v>379</v>
      </c>
      <c r="M2" s="3" t="s">
        <v>453</v>
      </c>
      <c r="N2" s="3" t="s">
        <v>378</v>
      </c>
      <c r="O2" s="2" t="s">
        <v>377</v>
      </c>
      <c r="P2" s="3" t="s">
        <v>376</v>
      </c>
      <c r="Q2" s="3" t="s">
        <v>375</v>
      </c>
      <c r="R2" s="3" t="s">
        <v>374</v>
      </c>
      <c r="S2" s="3" t="s">
        <v>373</v>
      </c>
    </row>
    <row r="3" spans="1:19" x14ac:dyDescent="0.2">
      <c r="A3" s="5" t="s">
        <v>388</v>
      </c>
      <c r="B3" s="5" t="s">
        <v>389</v>
      </c>
      <c r="C3" s="5" t="s">
        <v>390</v>
      </c>
      <c r="D3" s="5" t="s">
        <v>391</v>
      </c>
      <c r="E3" s="5" t="s">
        <v>0</v>
      </c>
      <c r="F3" s="1" t="s">
        <v>56</v>
      </c>
      <c r="G3" s="5" t="s">
        <v>392</v>
      </c>
      <c r="H3" s="5" t="s">
        <v>8</v>
      </c>
      <c r="I3" s="5" t="s">
        <v>9</v>
      </c>
      <c r="J3" s="5" t="s">
        <v>393</v>
      </c>
      <c r="K3" s="5" t="s">
        <v>5</v>
      </c>
      <c r="L3" s="5" t="s">
        <v>4</v>
      </c>
      <c r="M3" s="5" t="s">
        <v>394</v>
      </c>
      <c r="N3" s="5" t="s">
        <v>395</v>
      </c>
      <c r="O3" s="10" t="s">
        <v>451</v>
      </c>
      <c r="P3" s="5" t="s">
        <v>396</v>
      </c>
      <c r="Q3" s="5" t="s">
        <v>397</v>
      </c>
      <c r="R3" s="5" t="s">
        <v>398</v>
      </c>
      <c r="S3" s="5" t="s">
        <v>399</v>
      </c>
    </row>
    <row r="4" spans="1:19" x14ac:dyDescent="0.2">
      <c r="A4" s="5" t="s">
        <v>400</v>
      </c>
      <c r="B4" s="5" t="s">
        <v>401</v>
      </c>
      <c r="C4" s="5" t="s">
        <v>402</v>
      </c>
      <c r="D4" s="5" t="s">
        <v>403</v>
      </c>
      <c r="E4" s="5" t="s">
        <v>0</v>
      </c>
      <c r="F4" s="5" t="s">
        <v>9</v>
      </c>
      <c r="G4" s="5" t="s">
        <v>465</v>
      </c>
      <c r="H4" s="5" t="s">
        <v>8</v>
      </c>
      <c r="I4" s="5" t="s">
        <v>9</v>
      </c>
      <c r="J4" s="5" t="s">
        <v>404</v>
      </c>
      <c r="K4" s="5" t="s">
        <v>5</v>
      </c>
      <c r="L4" s="5" t="s">
        <v>4</v>
      </c>
      <c r="M4" s="5" t="s">
        <v>405</v>
      </c>
      <c r="N4" s="5" t="s">
        <v>406</v>
      </c>
      <c r="O4" s="10">
        <v>28</v>
      </c>
      <c r="P4" s="5" t="s">
        <v>407</v>
      </c>
      <c r="Q4" s="5" t="s">
        <v>408</v>
      </c>
      <c r="R4" s="5" t="s">
        <v>409</v>
      </c>
      <c r="S4" s="5" t="s">
        <v>410</v>
      </c>
    </row>
    <row r="5" spans="1:19" x14ac:dyDescent="0.2">
      <c r="A5" s="5" t="s">
        <v>411</v>
      </c>
      <c r="B5" s="5" t="s">
        <v>412</v>
      </c>
      <c r="C5" s="5" t="s">
        <v>411</v>
      </c>
      <c r="D5" s="5" t="s">
        <v>412</v>
      </c>
      <c r="E5" s="5" t="s">
        <v>4</v>
      </c>
      <c r="F5" s="5" t="s">
        <v>9</v>
      </c>
      <c r="G5" s="5" t="s">
        <v>465</v>
      </c>
      <c r="H5" s="5" t="s">
        <v>8</v>
      </c>
      <c r="I5" s="5" t="s">
        <v>9</v>
      </c>
      <c r="J5" s="5" t="s">
        <v>465</v>
      </c>
      <c r="K5" s="5" t="s">
        <v>8</v>
      </c>
      <c r="L5" s="5" t="s">
        <v>4</v>
      </c>
      <c r="M5" s="5" t="s">
        <v>413</v>
      </c>
      <c r="N5" s="5" t="s">
        <v>414</v>
      </c>
      <c r="O5" s="10" t="s">
        <v>452</v>
      </c>
      <c r="P5" s="5" t="s">
        <v>415</v>
      </c>
      <c r="Q5" s="5" t="s">
        <v>416</v>
      </c>
      <c r="R5" s="5"/>
      <c r="S5" s="5" t="s">
        <v>417</v>
      </c>
    </row>
    <row r="6" spans="1:19" x14ac:dyDescent="0.2">
      <c r="A6" s="5" t="s">
        <v>418</v>
      </c>
      <c r="B6" s="5" t="s">
        <v>419</v>
      </c>
      <c r="C6" s="5" t="s">
        <v>418</v>
      </c>
      <c r="D6" s="5" t="s">
        <v>419</v>
      </c>
      <c r="E6" s="5" t="s">
        <v>4</v>
      </c>
      <c r="F6" s="5" t="s">
        <v>9</v>
      </c>
      <c r="G6" s="5" t="s">
        <v>465</v>
      </c>
      <c r="H6" s="5" t="s">
        <v>8</v>
      </c>
      <c r="I6" s="5" t="s">
        <v>9</v>
      </c>
      <c r="J6" s="5" t="s">
        <v>465</v>
      </c>
      <c r="K6" s="5" t="s">
        <v>8</v>
      </c>
      <c r="L6" s="5" t="s">
        <v>4</v>
      </c>
      <c r="M6" s="5" t="s">
        <v>420</v>
      </c>
      <c r="N6" s="5" t="s">
        <v>421</v>
      </c>
      <c r="O6" s="10" t="s">
        <v>422</v>
      </c>
      <c r="P6" s="5" t="s">
        <v>462</v>
      </c>
      <c r="Q6" s="5" t="s">
        <v>423</v>
      </c>
      <c r="R6" s="5" t="s">
        <v>424</v>
      </c>
      <c r="S6" s="5" t="s">
        <v>425</v>
      </c>
    </row>
    <row r="7" spans="1:19" x14ac:dyDescent="0.2">
      <c r="A7" s="5" t="s">
        <v>418</v>
      </c>
      <c r="B7" s="5" t="s">
        <v>419</v>
      </c>
      <c r="C7" s="5" t="s">
        <v>418</v>
      </c>
      <c r="D7" s="5" t="s">
        <v>419</v>
      </c>
      <c r="E7" s="5" t="s">
        <v>4</v>
      </c>
      <c r="F7" s="5" t="s">
        <v>9</v>
      </c>
      <c r="G7" s="5" t="s">
        <v>465</v>
      </c>
      <c r="H7" s="5" t="s">
        <v>8</v>
      </c>
      <c r="I7" s="5" t="s">
        <v>9</v>
      </c>
      <c r="J7" s="5" t="s">
        <v>465</v>
      </c>
      <c r="K7" s="5" t="s">
        <v>8</v>
      </c>
      <c r="L7" s="5" t="s">
        <v>4</v>
      </c>
      <c r="M7" s="19" t="s">
        <v>420</v>
      </c>
      <c r="N7" s="5" t="s">
        <v>421</v>
      </c>
      <c r="O7" s="10" t="s">
        <v>426</v>
      </c>
      <c r="P7" s="19" t="s">
        <v>462</v>
      </c>
      <c r="Q7" s="5" t="s">
        <v>427</v>
      </c>
      <c r="R7" s="5"/>
      <c r="S7" s="5" t="s">
        <v>428</v>
      </c>
    </row>
    <row r="8" spans="1:19" x14ac:dyDescent="0.2">
      <c r="A8" s="7" t="s">
        <v>429</v>
      </c>
      <c r="B8" s="7" t="s">
        <v>430</v>
      </c>
      <c r="C8" s="7" t="s">
        <v>429</v>
      </c>
      <c r="D8" s="7" t="s">
        <v>430</v>
      </c>
      <c r="E8" s="7" t="s">
        <v>4</v>
      </c>
      <c r="F8" s="7" t="s">
        <v>9</v>
      </c>
      <c r="G8" s="7" t="s">
        <v>465</v>
      </c>
      <c r="H8" s="7" t="s">
        <v>8</v>
      </c>
      <c r="I8" s="7" t="s">
        <v>9</v>
      </c>
      <c r="J8" s="7" t="s">
        <v>465</v>
      </c>
      <c r="K8" s="7" t="s">
        <v>8</v>
      </c>
      <c r="L8" s="7" t="s">
        <v>4</v>
      </c>
      <c r="M8" s="19" t="s">
        <v>420</v>
      </c>
      <c r="N8" s="5" t="s">
        <v>421</v>
      </c>
      <c r="O8" s="8" t="s">
        <v>431</v>
      </c>
      <c r="P8" s="19" t="s">
        <v>462</v>
      </c>
      <c r="Q8" s="7" t="s">
        <v>432</v>
      </c>
      <c r="R8" s="5"/>
      <c r="S8" s="5" t="s">
        <v>433</v>
      </c>
    </row>
    <row r="9" spans="1:19" x14ac:dyDescent="0.2">
      <c r="A9" s="7" t="s">
        <v>429</v>
      </c>
      <c r="B9" s="7" t="s">
        <v>430</v>
      </c>
      <c r="C9" s="7" t="s">
        <v>429</v>
      </c>
      <c r="D9" s="7" t="s">
        <v>430</v>
      </c>
      <c r="E9" s="7" t="s">
        <v>4</v>
      </c>
      <c r="F9" s="7" t="s">
        <v>9</v>
      </c>
      <c r="G9" s="7" t="s">
        <v>465</v>
      </c>
      <c r="H9" s="7" t="s">
        <v>8</v>
      </c>
      <c r="I9" s="7" t="s">
        <v>9</v>
      </c>
      <c r="J9" s="7" t="s">
        <v>465</v>
      </c>
      <c r="K9" s="7" t="s">
        <v>8</v>
      </c>
      <c r="L9" s="7" t="s">
        <v>4</v>
      </c>
      <c r="M9" s="19" t="s">
        <v>420</v>
      </c>
      <c r="N9" s="5" t="s">
        <v>421</v>
      </c>
      <c r="O9" s="8" t="s">
        <v>434</v>
      </c>
      <c r="P9" s="19" t="s">
        <v>462</v>
      </c>
      <c r="Q9" s="5" t="s">
        <v>435</v>
      </c>
      <c r="R9" s="7" t="s">
        <v>436</v>
      </c>
      <c r="S9" s="7" t="s">
        <v>437</v>
      </c>
    </row>
    <row r="10" spans="1:19" x14ac:dyDescent="0.2">
      <c r="A10" s="5" t="s">
        <v>438</v>
      </c>
      <c r="B10" s="5" t="s">
        <v>439</v>
      </c>
      <c r="C10" s="5" t="s">
        <v>440</v>
      </c>
      <c r="D10" s="5" t="s">
        <v>441</v>
      </c>
      <c r="E10" s="5" t="s">
        <v>0</v>
      </c>
      <c r="F10" s="5" t="s">
        <v>9</v>
      </c>
      <c r="G10" s="5" t="s">
        <v>393</v>
      </c>
      <c r="H10" s="5" t="s">
        <v>5</v>
      </c>
      <c r="I10" s="5" t="s">
        <v>442</v>
      </c>
      <c r="J10" s="9" t="s">
        <v>443</v>
      </c>
      <c r="K10" s="5" t="s">
        <v>5</v>
      </c>
      <c r="L10" s="5" t="s">
        <v>4</v>
      </c>
      <c r="M10" s="5" t="s">
        <v>444</v>
      </c>
      <c r="N10" s="5" t="s">
        <v>445</v>
      </c>
      <c r="O10" s="10" t="s">
        <v>446</v>
      </c>
      <c r="P10" s="5" t="s">
        <v>447</v>
      </c>
      <c r="Q10" s="5" t="s">
        <v>448</v>
      </c>
      <c r="R10" s="5" t="s">
        <v>449</v>
      </c>
      <c r="S10" s="5" t="s">
        <v>450</v>
      </c>
    </row>
  </sheetData>
  <autoFilter ref="A2:S10" xr:uid="{00000000-0009-0000-0000-00000900000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304"/>
  <sheetViews>
    <sheetView workbookViewId="0">
      <pane ySplit="2" topLeftCell="A3" activePane="bottomLeft" state="frozen"/>
      <selection activeCell="K1" sqref="K1"/>
      <selection pane="bottomLeft" activeCell="J20" sqref="J20:J21"/>
    </sheetView>
  </sheetViews>
  <sheetFormatPr defaultColWidth="9.140625" defaultRowHeight="15" x14ac:dyDescent="0.25"/>
  <cols>
    <col min="1" max="1" width="9.140625" style="166"/>
    <col min="2" max="2" width="10.85546875" style="166" customWidth="1"/>
    <col min="3" max="3" width="25.140625" style="166" customWidth="1"/>
    <col min="4" max="4" width="23.140625" style="166" customWidth="1"/>
    <col min="5" max="5" width="14.42578125" style="166" customWidth="1"/>
    <col min="6" max="6" width="41.42578125" style="166" customWidth="1"/>
    <col min="7" max="7" width="25.7109375" style="166" customWidth="1"/>
    <col min="8" max="8" width="14.28515625" style="166" customWidth="1"/>
    <col min="9" max="9" width="13.42578125" customWidth="1"/>
    <col min="10" max="10" width="32.42578125" customWidth="1"/>
    <col min="11" max="16384" width="9.140625" style="166"/>
  </cols>
  <sheetData>
    <row r="1" spans="1:10" x14ac:dyDescent="0.25">
      <c r="A1" s="165" t="s">
        <v>22693</v>
      </c>
    </row>
    <row r="2" spans="1:10" s="24" customFormat="1" ht="30" x14ac:dyDescent="0.25">
      <c r="A2" s="167" t="s">
        <v>525</v>
      </c>
      <c r="B2" s="167" t="s">
        <v>466</v>
      </c>
      <c r="C2" s="167" t="s">
        <v>526</v>
      </c>
      <c r="D2" s="167" t="s">
        <v>527</v>
      </c>
      <c r="E2" s="167" t="s">
        <v>22683</v>
      </c>
      <c r="F2" s="167" t="s">
        <v>531</v>
      </c>
      <c r="G2" s="167" t="s">
        <v>532</v>
      </c>
      <c r="H2" s="168" t="s">
        <v>22684</v>
      </c>
      <c r="I2" s="169" t="s">
        <v>22685</v>
      </c>
      <c r="J2" s="168" t="s">
        <v>22686</v>
      </c>
    </row>
    <row r="3" spans="1:10" x14ac:dyDescent="0.25">
      <c r="A3" s="170">
        <v>1</v>
      </c>
      <c r="B3" s="171" t="s">
        <v>482</v>
      </c>
      <c r="C3" s="171" t="s">
        <v>549</v>
      </c>
      <c r="D3" s="171" t="s">
        <v>550</v>
      </c>
      <c r="E3" s="171"/>
      <c r="F3" s="171" t="s">
        <v>554</v>
      </c>
      <c r="G3" s="171"/>
      <c r="H3" s="172" t="s">
        <v>555</v>
      </c>
      <c r="I3" s="172" t="s">
        <v>555</v>
      </c>
      <c r="J3" s="166"/>
    </row>
    <row r="4" spans="1:10" x14ac:dyDescent="0.25">
      <c r="A4" s="170">
        <v>4</v>
      </c>
      <c r="B4" s="171" t="s">
        <v>482</v>
      </c>
      <c r="C4" s="171" t="s">
        <v>557</v>
      </c>
      <c r="D4" s="171" t="s">
        <v>558</v>
      </c>
      <c r="E4" s="171" t="s">
        <v>4</v>
      </c>
      <c r="F4" s="171" t="s">
        <v>562</v>
      </c>
      <c r="G4" s="171"/>
      <c r="H4" s="172" t="s">
        <v>21261</v>
      </c>
      <c r="I4" s="173">
        <v>0.49</v>
      </c>
      <c r="J4" s="166">
        <v>1</v>
      </c>
    </row>
    <row r="5" spans="1:10" x14ac:dyDescent="0.25">
      <c r="A5" s="170">
        <v>5</v>
      </c>
      <c r="B5" s="171" t="s">
        <v>482</v>
      </c>
      <c r="C5" s="171" t="s">
        <v>566</v>
      </c>
      <c r="D5" s="171" t="s">
        <v>567</v>
      </c>
      <c r="E5" s="171"/>
      <c r="F5" s="171" t="s">
        <v>571</v>
      </c>
      <c r="G5" s="171"/>
      <c r="H5" s="172" t="s">
        <v>21102</v>
      </c>
      <c r="I5" s="173">
        <v>0.39</v>
      </c>
      <c r="J5" s="166">
        <v>1</v>
      </c>
    </row>
    <row r="6" spans="1:10" x14ac:dyDescent="0.25">
      <c r="A6" s="170">
        <v>6</v>
      </c>
      <c r="B6" s="171" t="s">
        <v>482</v>
      </c>
      <c r="C6" s="171" t="s">
        <v>574</v>
      </c>
      <c r="D6" s="171" t="s">
        <v>575</v>
      </c>
      <c r="E6" s="171"/>
      <c r="F6" s="171" t="s">
        <v>554</v>
      </c>
      <c r="G6" s="171"/>
      <c r="H6" s="172" t="s">
        <v>21099</v>
      </c>
      <c r="I6" s="173">
        <v>0.47</v>
      </c>
      <c r="J6" s="166">
        <v>1</v>
      </c>
    </row>
    <row r="7" spans="1:10" x14ac:dyDescent="0.25">
      <c r="A7" s="170">
        <v>7</v>
      </c>
      <c r="B7" s="171" t="s">
        <v>482</v>
      </c>
      <c r="C7" s="171" t="s">
        <v>581</v>
      </c>
      <c r="D7" s="171" t="s">
        <v>582</v>
      </c>
      <c r="E7" s="171"/>
      <c r="F7" s="171" t="s">
        <v>554</v>
      </c>
      <c r="G7" s="171"/>
      <c r="H7" s="172" t="s">
        <v>21099</v>
      </c>
      <c r="I7" s="173">
        <v>0.5</v>
      </c>
      <c r="J7" s="166">
        <v>1</v>
      </c>
    </row>
    <row r="8" spans="1:10" x14ac:dyDescent="0.25">
      <c r="A8" s="170">
        <v>8</v>
      </c>
      <c r="B8" s="171" t="s">
        <v>482</v>
      </c>
      <c r="C8" s="171" t="s">
        <v>587</v>
      </c>
      <c r="D8" s="171" t="s">
        <v>588</v>
      </c>
      <c r="E8" s="171"/>
      <c r="F8" s="171" t="s">
        <v>554</v>
      </c>
      <c r="G8" s="171"/>
      <c r="H8" s="172" t="s">
        <v>21099</v>
      </c>
      <c r="I8" s="173">
        <v>0.48</v>
      </c>
      <c r="J8" s="166">
        <v>1</v>
      </c>
    </row>
    <row r="9" spans="1:10" x14ac:dyDescent="0.25">
      <c r="A9" s="170">
        <v>9</v>
      </c>
      <c r="B9" s="171" t="s">
        <v>482</v>
      </c>
      <c r="C9" s="171" t="s">
        <v>593</v>
      </c>
      <c r="D9" s="171" t="s">
        <v>594</v>
      </c>
      <c r="E9" s="171"/>
      <c r="F9" s="171" t="s">
        <v>554</v>
      </c>
      <c r="G9" s="171"/>
      <c r="H9" s="172" t="s">
        <v>21099</v>
      </c>
      <c r="I9" s="173">
        <v>0.45</v>
      </c>
      <c r="J9" s="166">
        <v>1</v>
      </c>
    </row>
    <row r="10" spans="1:10" x14ac:dyDescent="0.25">
      <c r="A10" s="170">
        <v>10</v>
      </c>
      <c r="B10" s="171" t="s">
        <v>482</v>
      </c>
      <c r="C10" s="171" t="s">
        <v>599</v>
      </c>
      <c r="D10" s="171" t="s">
        <v>555</v>
      </c>
      <c r="E10" s="171" t="s">
        <v>4</v>
      </c>
      <c r="F10" s="171" t="s">
        <v>571</v>
      </c>
      <c r="G10" s="171"/>
      <c r="H10" s="172"/>
      <c r="I10" s="173">
        <v>-0.55000000000000004</v>
      </c>
      <c r="J10" s="166"/>
    </row>
    <row r="11" spans="1:10" x14ac:dyDescent="0.25">
      <c r="A11" s="170">
        <v>11</v>
      </c>
      <c r="B11" s="171" t="s">
        <v>482</v>
      </c>
      <c r="C11" s="171" t="s">
        <v>604</v>
      </c>
      <c r="D11" s="171" t="s">
        <v>555</v>
      </c>
      <c r="E11" s="171" t="s">
        <v>4</v>
      </c>
      <c r="F11" s="171" t="s">
        <v>571</v>
      </c>
      <c r="G11" s="171"/>
      <c r="H11" s="172"/>
      <c r="I11" s="173">
        <v>-0.51</v>
      </c>
      <c r="J11" s="166"/>
    </row>
    <row r="12" spans="1:10" x14ac:dyDescent="0.25">
      <c r="A12" s="170">
        <v>12</v>
      </c>
      <c r="B12" s="171" t="s">
        <v>482</v>
      </c>
      <c r="C12" s="171" t="s">
        <v>608</v>
      </c>
      <c r="D12" s="171" t="s">
        <v>555</v>
      </c>
      <c r="E12" s="171" t="s">
        <v>4</v>
      </c>
      <c r="F12" s="171" t="s">
        <v>571</v>
      </c>
      <c r="G12" s="171"/>
      <c r="H12" s="172"/>
      <c r="I12" s="173">
        <v>-0.54</v>
      </c>
      <c r="J12" s="166"/>
    </row>
    <row r="13" spans="1:10" x14ac:dyDescent="0.25">
      <c r="A13" s="170">
        <v>13</v>
      </c>
      <c r="B13" s="171" t="s">
        <v>482</v>
      </c>
      <c r="C13" s="171" t="s">
        <v>612</v>
      </c>
      <c r="D13" s="171" t="s">
        <v>613</v>
      </c>
      <c r="E13" s="171"/>
      <c r="F13" s="171" t="s">
        <v>571</v>
      </c>
      <c r="G13" s="171"/>
      <c r="H13" s="172" t="s">
        <v>21102</v>
      </c>
      <c r="I13" s="173">
        <v>-0.01</v>
      </c>
      <c r="J13" s="166">
        <v>0</v>
      </c>
    </row>
    <row r="14" spans="1:10" x14ac:dyDescent="0.25">
      <c r="A14" s="170">
        <v>14</v>
      </c>
      <c r="B14" s="171" t="s">
        <v>482</v>
      </c>
      <c r="C14" s="171" t="s">
        <v>618</v>
      </c>
      <c r="D14" s="171" t="s">
        <v>619</v>
      </c>
      <c r="E14" s="171" t="s">
        <v>4</v>
      </c>
      <c r="F14" s="171" t="s">
        <v>562</v>
      </c>
      <c r="G14" s="171"/>
      <c r="H14" s="172" t="s">
        <v>21102</v>
      </c>
      <c r="I14" s="173">
        <v>0.36</v>
      </c>
      <c r="J14" s="166">
        <v>0</v>
      </c>
    </row>
    <row r="15" spans="1:10" x14ac:dyDescent="0.25">
      <c r="A15" s="170">
        <v>15</v>
      </c>
      <c r="B15" s="171" t="s">
        <v>482</v>
      </c>
      <c r="C15" s="171" t="s">
        <v>624</v>
      </c>
      <c r="D15" s="171" t="s">
        <v>625</v>
      </c>
      <c r="E15" s="171" t="s">
        <v>4</v>
      </c>
      <c r="F15" s="171" t="s">
        <v>562</v>
      </c>
      <c r="G15" s="171"/>
      <c r="H15" s="172" t="s">
        <v>21235</v>
      </c>
      <c r="I15" s="173">
        <v>0.45</v>
      </c>
      <c r="J15" s="166">
        <v>1</v>
      </c>
    </row>
    <row r="16" spans="1:10" x14ac:dyDescent="0.25">
      <c r="A16" s="170">
        <v>16</v>
      </c>
      <c r="B16" s="171" t="s">
        <v>482</v>
      </c>
      <c r="C16" s="171" t="s">
        <v>630</v>
      </c>
      <c r="D16" s="171" t="s">
        <v>631</v>
      </c>
      <c r="E16" s="171"/>
      <c r="F16" s="171" t="s">
        <v>554</v>
      </c>
      <c r="G16" s="171"/>
      <c r="H16" s="172" t="s">
        <v>21099</v>
      </c>
      <c r="I16" s="173">
        <v>0.52</v>
      </c>
      <c r="J16" s="166">
        <v>1</v>
      </c>
    </row>
    <row r="17" spans="1:10" x14ac:dyDescent="0.25">
      <c r="A17" s="170">
        <v>17</v>
      </c>
      <c r="B17" s="171" t="s">
        <v>482</v>
      </c>
      <c r="C17" s="171" t="s">
        <v>636</v>
      </c>
      <c r="D17" s="171" t="s">
        <v>637</v>
      </c>
      <c r="E17" s="171"/>
      <c r="F17" s="171" t="s">
        <v>554</v>
      </c>
      <c r="G17" s="171"/>
      <c r="H17" s="172" t="s">
        <v>21099</v>
      </c>
      <c r="I17" s="173">
        <v>0.42</v>
      </c>
      <c r="J17" s="166">
        <v>1</v>
      </c>
    </row>
    <row r="18" spans="1:10" x14ac:dyDescent="0.25">
      <c r="A18" s="170">
        <v>18</v>
      </c>
      <c r="B18" s="171" t="s">
        <v>482</v>
      </c>
      <c r="C18" s="171" t="s">
        <v>642</v>
      </c>
      <c r="D18" s="171" t="s">
        <v>643</v>
      </c>
      <c r="E18" s="171"/>
      <c r="F18" s="171" t="s">
        <v>554</v>
      </c>
      <c r="G18" s="171"/>
      <c r="H18" s="172" t="s">
        <v>21099</v>
      </c>
      <c r="I18" s="173">
        <v>0.5</v>
      </c>
      <c r="J18" s="166">
        <v>1</v>
      </c>
    </row>
    <row r="19" spans="1:10" x14ac:dyDescent="0.25">
      <c r="A19" s="170">
        <v>19</v>
      </c>
      <c r="B19" s="171" t="s">
        <v>482</v>
      </c>
      <c r="C19" s="171" t="s">
        <v>648</v>
      </c>
      <c r="D19" s="171" t="s">
        <v>555</v>
      </c>
      <c r="E19" s="171" t="s">
        <v>4</v>
      </c>
      <c r="F19" s="171" t="s">
        <v>571</v>
      </c>
      <c r="G19" s="171"/>
      <c r="H19" s="172"/>
      <c r="I19" s="173">
        <v>-0.44</v>
      </c>
      <c r="J19" s="166"/>
    </row>
    <row r="20" spans="1:10" x14ac:dyDescent="0.25">
      <c r="A20" s="170">
        <v>20</v>
      </c>
      <c r="B20" s="171" t="s">
        <v>482</v>
      </c>
      <c r="C20" s="171" t="s">
        <v>653</v>
      </c>
      <c r="D20" s="171" t="s">
        <v>555</v>
      </c>
      <c r="E20" s="171" t="s">
        <v>4</v>
      </c>
      <c r="F20" s="171" t="s">
        <v>571</v>
      </c>
      <c r="G20" s="171"/>
      <c r="H20" s="172"/>
      <c r="I20" s="173">
        <v>-0.45</v>
      </c>
      <c r="J20" s="166"/>
    </row>
    <row r="21" spans="1:10" x14ac:dyDescent="0.25">
      <c r="A21" s="170">
        <v>21</v>
      </c>
      <c r="B21" s="171" t="s">
        <v>482</v>
      </c>
      <c r="C21" s="171" t="s">
        <v>657</v>
      </c>
      <c r="D21" s="171" t="s">
        <v>555</v>
      </c>
      <c r="E21" s="171" t="s">
        <v>4</v>
      </c>
      <c r="F21" s="171" t="s">
        <v>571</v>
      </c>
      <c r="G21" s="171"/>
      <c r="H21" s="172"/>
      <c r="I21" s="173">
        <v>-0.42</v>
      </c>
      <c r="J21" s="166"/>
    </row>
    <row r="22" spans="1:10" x14ac:dyDescent="0.25">
      <c r="A22" s="170">
        <v>23</v>
      </c>
      <c r="B22" s="171" t="s">
        <v>482</v>
      </c>
      <c r="C22" s="171" t="s">
        <v>661</v>
      </c>
      <c r="D22" s="171" t="s">
        <v>662</v>
      </c>
      <c r="E22" s="171"/>
      <c r="F22" s="171" t="s">
        <v>571</v>
      </c>
      <c r="G22" s="171"/>
      <c r="H22" s="172" t="s">
        <v>21022</v>
      </c>
      <c r="I22" s="173">
        <v>0.26</v>
      </c>
      <c r="J22" s="166">
        <v>0</v>
      </c>
    </row>
    <row r="23" spans="1:10" x14ac:dyDescent="0.25">
      <c r="A23" s="170">
        <v>24</v>
      </c>
      <c r="B23" s="171" t="s">
        <v>482</v>
      </c>
      <c r="C23" s="171" t="s">
        <v>667</v>
      </c>
      <c r="D23" s="171" t="s">
        <v>668</v>
      </c>
      <c r="E23" s="171"/>
      <c r="F23" s="171" t="s">
        <v>571</v>
      </c>
      <c r="G23" s="171"/>
      <c r="H23" s="172" t="s">
        <v>21022</v>
      </c>
      <c r="I23" s="173">
        <v>0.22</v>
      </c>
      <c r="J23" s="166">
        <v>0</v>
      </c>
    </row>
    <row r="24" spans="1:10" x14ac:dyDescent="0.25">
      <c r="A24" s="170">
        <v>25</v>
      </c>
      <c r="B24" s="171" t="s">
        <v>482</v>
      </c>
      <c r="C24" s="171" t="s">
        <v>673</v>
      </c>
      <c r="D24" s="171" t="s">
        <v>674</v>
      </c>
      <c r="E24" s="171"/>
      <c r="F24" s="171" t="s">
        <v>571</v>
      </c>
      <c r="G24" s="171"/>
      <c r="H24" s="172" t="s">
        <v>21261</v>
      </c>
      <c r="I24" s="173">
        <v>0.43</v>
      </c>
      <c r="J24" s="166">
        <v>1</v>
      </c>
    </row>
    <row r="25" spans="1:10" x14ac:dyDescent="0.25">
      <c r="A25" s="170">
        <v>26</v>
      </c>
      <c r="B25" s="171" t="s">
        <v>482</v>
      </c>
      <c r="C25" s="171" t="s">
        <v>679</v>
      </c>
      <c r="D25" s="171" t="s">
        <v>680</v>
      </c>
      <c r="E25" s="171"/>
      <c r="F25" s="171" t="s">
        <v>571</v>
      </c>
      <c r="G25" s="171"/>
      <c r="H25" s="172" t="s">
        <v>21341</v>
      </c>
      <c r="I25" s="173">
        <v>0.35</v>
      </c>
      <c r="J25" s="166">
        <v>1</v>
      </c>
    </row>
    <row r="26" spans="1:10" x14ac:dyDescent="0.25">
      <c r="A26" s="170">
        <v>27</v>
      </c>
      <c r="B26" s="171" t="s">
        <v>482</v>
      </c>
      <c r="C26" s="171" t="s">
        <v>685</v>
      </c>
      <c r="D26" s="171" t="s">
        <v>686</v>
      </c>
      <c r="E26" s="171"/>
      <c r="F26" s="171" t="s">
        <v>571</v>
      </c>
      <c r="G26" s="171"/>
      <c r="H26" s="172" t="s">
        <v>21341</v>
      </c>
      <c r="I26" s="173">
        <v>0.22</v>
      </c>
      <c r="J26" s="166">
        <v>1</v>
      </c>
    </row>
    <row r="27" spans="1:10" x14ac:dyDescent="0.25">
      <c r="A27" s="170">
        <v>28</v>
      </c>
      <c r="B27" s="171" t="s">
        <v>482</v>
      </c>
      <c r="C27" s="171" t="s">
        <v>691</v>
      </c>
      <c r="D27" s="171" t="s">
        <v>555</v>
      </c>
      <c r="E27" s="171" t="s">
        <v>4</v>
      </c>
      <c r="F27" s="171" t="s">
        <v>571</v>
      </c>
      <c r="G27" s="171"/>
      <c r="H27" s="172" t="s">
        <v>555</v>
      </c>
      <c r="I27" s="173">
        <v>-0.66</v>
      </c>
      <c r="J27" s="166"/>
    </row>
    <row r="28" spans="1:10" x14ac:dyDescent="0.25">
      <c r="A28" s="170">
        <v>29</v>
      </c>
      <c r="B28" s="171" t="s">
        <v>482</v>
      </c>
      <c r="C28" s="171" t="s">
        <v>695</v>
      </c>
      <c r="D28" s="171" t="s">
        <v>555</v>
      </c>
      <c r="E28" s="171" t="s">
        <v>4</v>
      </c>
      <c r="F28" s="171" t="s">
        <v>571</v>
      </c>
      <c r="G28" s="171"/>
      <c r="H28" s="172" t="s">
        <v>555</v>
      </c>
      <c r="I28" s="173">
        <v>-0.71</v>
      </c>
      <c r="J28" s="166"/>
    </row>
    <row r="29" spans="1:10" x14ac:dyDescent="0.25">
      <c r="A29" s="170">
        <v>30</v>
      </c>
      <c r="B29" s="171" t="s">
        <v>482</v>
      </c>
      <c r="C29" s="171" t="s">
        <v>699</v>
      </c>
      <c r="D29" s="171" t="s">
        <v>555</v>
      </c>
      <c r="E29" s="171" t="s">
        <v>4</v>
      </c>
      <c r="F29" s="171" t="s">
        <v>571</v>
      </c>
      <c r="G29" s="171"/>
      <c r="H29" s="172" t="s">
        <v>555</v>
      </c>
      <c r="I29" s="173">
        <v>-0.62</v>
      </c>
      <c r="J29" s="166"/>
    </row>
    <row r="30" spans="1:10" x14ac:dyDescent="0.25">
      <c r="A30" s="170">
        <v>31</v>
      </c>
      <c r="B30" s="171" t="s">
        <v>482</v>
      </c>
      <c r="C30" s="171" t="s">
        <v>703</v>
      </c>
      <c r="D30" s="171" t="s">
        <v>704</v>
      </c>
      <c r="E30" s="171"/>
      <c r="F30" s="171" t="s">
        <v>571</v>
      </c>
      <c r="G30" s="171"/>
      <c r="H30" s="172" t="s">
        <v>21022</v>
      </c>
      <c r="I30" s="173">
        <v>-7.0000000000000007E-2</v>
      </c>
      <c r="J30" s="166">
        <v>0</v>
      </c>
    </row>
    <row r="31" spans="1:10" x14ac:dyDescent="0.25">
      <c r="A31" s="170">
        <v>32</v>
      </c>
      <c r="B31" s="171" t="s">
        <v>482</v>
      </c>
      <c r="C31" s="171" t="s">
        <v>709</v>
      </c>
      <c r="D31" s="171" t="s">
        <v>710</v>
      </c>
      <c r="E31" s="171"/>
      <c r="F31" s="171" t="s">
        <v>571</v>
      </c>
      <c r="G31" s="171"/>
      <c r="H31" s="172" t="s">
        <v>21022</v>
      </c>
      <c r="I31" s="173">
        <v>-0.01</v>
      </c>
      <c r="J31" s="166">
        <v>0</v>
      </c>
    </row>
    <row r="32" spans="1:10" x14ac:dyDescent="0.25">
      <c r="A32" s="170">
        <v>33</v>
      </c>
      <c r="B32" s="171" t="s">
        <v>482</v>
      </c>
      <c r="C32" s="171" t="s">
        <v>715</v>
      </c>
      <c r="D32" s="171" t="s">
        <v>716</v>
      </c>
      <c r="E32" s="171"/>
      <c r="F32" s="171" t="s">
        <v>571</v>
      </c>
      <c r="G32" s="171"/>
      <c r="H32" s="172" t="s">
        <v>21022</v>
      </c>
      <c r="I32" s="173">
        <v>-0.15</v>
      </c>
      <c r="J32" s="166">
        <v>0</v>
      </c>
    </row>
    <row r="33" spans="1:10" x14ac:dyDescent="0.25">
      <c r="A33" s="170">
        <v>36</v>
      </c>
      <c r="B33" s="171" t="s">
        <v>482</v>
      </c>
      <c r="C33" s="171" t="s">
        <v>721</v>
      </c>
      <c r="D33" s="171" t="s">
        <v>722</v>
      </c>
      <c r="E33" s="171"/>
      <c r="F33" s="171" t="s">
        <v>554</v>
      </c>
      <c r="G33" s="171"/>
      <c r="H33" s="172" t="s">
        <v>21099</v>
      </c>
      <c r="I33" s="173">
        <v>0.45</v>
      </c>
      <c r="J33" s="166">
        <v>1</v>
      </c>
    </row>
    <row r="34" spans="1:10" x14ac:dyDescent="0.25">
      <c r="A34" s="170">
        <v>37</v>
      </c>
      <c r="B34" s="171" t="s">
        <v>482</v>
      </c>
      <c r="C34" s="171" t="s">
        <v>727</v>
      </c>
      <c r="D34" s="171" t="s">
        <v>728</v>
      </c>
      <c r="E34" s="171"/>
      <c r="F34" s="171" t="s">
        <v>554</v>
      </c>
      <c r="G34" s="171"/>
      <c r="H34" s="172" t="s">
        <v>21099</v>
      </c>
      <c r="I34" s="173">
        <v>0.45</v>
      </c>
      <c r="J34" s="166">
        <v>1</v>
      </c>
    </row>
    <row r="35" spans="1:10" x14ac:dyDescent="0.25">
      <c r="A35" s="170">
        <v>38</v>
      </c>
      <c r="B35" s="171" t="s">
        <v>482</v>
      </c>
      <c r="C35" s="171" t="s">
        <v>733</v>
      </c>
      <c r="D35" s="171" t="s">
        <v>734</v>
      </c>
      <c r="E35" s="171" t="s">
        <v>4</v>
      </c>
      <c r="F35" s="171" t="s">
        <v>562</v>
      </c>
      <c r="G35" s="171"/>
      <c r="H35" s="172" t="s">
        <v>21099</v>
      </c>
      <c r="I35" s="173">
        <v>0.36</v>
      </c>
      <c r="J35" s="166">
        <v>1</v>
      </c>
    </row>
    <row r="36" spans="1:10" x14ac:dyDescent="0.25">
      <c r="A36" s="170">
        <v>39</v>
      </c>
      <c r="B36" s="171" t="s">
        <v>482</v>
      </c>
      <c r="C36" s="171" t="s">
        <v>739</v>
      </c>
      <c r="D36" s="171" t="s">
        <v>555</v>
      </c>
      <c r="E36" s="171" t="s">
        <v>4</v>
      </c>
      <c r="F36" s="171" t="s">
        <v>571</v>
      </c>
      <c r="G36" s="171"/>
      <c r="H36" s="172"/>
      <c r="I36" s="173">
        <v>-0.47</v>
      </c>
      <c r="J36" s="166"/>
    </row>
    <row r="37" spans="1:10" x14ac:dyDescent="0.25">
      <c r="A37" s="170">
        <v>40</v>
      </c>
      <c r="B37" s="171" t="s">
        <v>482</v>
      </c>
      <c r="C37" s="171" t="s">
        <v>744</v>
      </c>
      <c r="D37" s="171" t="s">
        <v>555</v>
      </c>
      <c r="E37" s="171" t="s">
        <v>4</v>
      </c>
      <c r="F37" s="171" t="s">
        <v>571</v>
      </c>
      <c r="G37" s="171"/>
      <c r="H37" s="172"/>
      <c r="I37" s="173">
        <v>-0.52</v>
      </c>
      <c r="J37" s="166"/>
    </row>
    <row r="38" spans="1:10" x14ac:dyDescent="0.25">
      <c r="A38" s="170">
        <v>41</v>
      </c>
      <c r="B38" s="171" t="s">
        <v>482</v>
      </c>
      <c r="C38" s="171" t="s">
        <v>748</v>
      </c>
      <c r="D38" s="171" t="s">
        <v>555</v>
      </c>
      <c r="E38" s="171" t="s">
        <v>4</v>
      </c>
      <c r="F38" s="171" t="s">
        <v>571</v>
      </c>
      <c r="G38" s="171"/>
      <c r="H38" s="172"/>
      <c r="I38" s="173">
        <v>-0.45</v>
      </c>
      <c r="J38" s="166"/>
    </row>
    <row r="39" spans="1:10" x14ac:dyDescent="0.25">
      <c r="A39" s="170">
        <v>42</v>
      </c>
      <c r="B39" s="171" t="s">
        <v>482</v>
      </c>
      <c r="C39" s="171" t="s">
        <v>752</v>
      </c>
      <c r="D39" s="171" t="s">
        <v>753</v>
      </c>
      <c r="E39" s="171"/>
      <c r="F39" s="171" t="s">
        <v>571</v>
      </c>
      <c r="G39" s="171"/>
      <c r="H39" s="172" t="s">
        <v>21022</v>
      </c>
      <c r="I39" s="173">
        <v>0.01</v>
      </c>
      <c r="J39" s="166">
        <v>0</v>
      </c>
    </row>
    <row r="40" spans="1:10" x14ac:dyDescent="0.25">
      <c r="A40" s="170">
        <v>43</v>
      </c>
      <c r="B40" s="171" t="s">
        <v>482</v>
      </c>
      <c r="C40" s="171" t="s">
        <v>758</v>
      </c>
      <c r="D40" s="171" t="s">
        <v>759</v>
      </c>
      <c r="E40" s="171"/>
      <c r="F40" s="171" t="s">
        <v>571</v>
      </c>
      <c r="G40" s="171"/>
      <c r="H40" s="172" t="s">
        <v>21022</v>
      </c>
      <c r="I40" s="173">
        <v>7.0000000000000007E-2</v>
      </c>
      <c r="J40" s="166">
        <v>0</v>
      </c>
    </row>
    <row r="41" spans="1:10" x14ac:dyDescent="0.25">
      <c r="A41" s="170">
        <v>44</v>
      </c>
      <c r="B41" s="171" t="s">
        <v>482</v>
      </c>
      <c r="C41" s="171" t="s">
        <v>764</v>
      </c>
      <c r="D41" s="171" t="s">
        <v>765</v>
      </c>
      <c r="E41" s="171" t="s">
        <v>4</v>
      </c>
      <c r="F41" s="171" t="s">
        <v>554</v>
      </c>
      <c r="G41" s="171"/>
      <c r="H41" s="172"/>
      <c r="I41" s="173">
        <v>0.56000000000000005</v>
      </c>
      <c r="J41" s="166"/>
    </row>
    <row r="42" spans="1:10" x14ac:dyDescent="0.25">
      <c r="A42" s="170">
        <v>46</v>
      </c>
      <c r="B42" s="171" t="s">
        <v>482</v>
      </c>
      <c r="C42" s="171" t="s">
        <v>770</v>
      </c>
      <c r="D42" s="171" t="s">
        <v>771</v>
      </c>
      <c r="E42" s="171"/>
      <c r="F42" s="171" t="s">
        <v>571</v>
      </c>
      <c r="G42" s="171"/>
      <c r="H42" s="172" t="s">
        <v>21022</v>
      </c>
      <c r="I42" s="173">
        <v>0</v>
      </c>
      <c r="J42" s="166">
        <v>0</v>
      </c>
    </row>
    <row r="43" spans="1:10" x14ac:dyDescent="0.25">
      <c r="A43" s="170">
        <v>47</v>
      </c>
      <c r="B43" s="171" t="s">
        <v>482</v>
      </c>
      <c r="C43" s="171" t="s">
        <v>776</v>
      </c>
      <c r="D43" s="171" t="s">
        <v>777</v>
      </c>
      <c r="E43" s="171"/>
      <c r="F43" s="171" t="s">
        <v>571</v>
      </c>
      <c r="G43" s="171"/>
      <c r="H43" s="172" t="s">
        <v>21022</v>
      </c>
      <c r="I43" s="173">
        <v>-7.0000000000000007E-2</v>
      </c>
      <c r="J43" s="166">
        <v>0</v>
      </c>
    </row>
    <row r="44" spans="1:10" x14ac:dyDescent="0.25">
      <c r="A44" s="170">
        <v>48</v>
      </c>
      <c r="B44" s="171" t="s">
        <v>482</v>
      </c>
      <c r="C44" s="171" t="s">
        <v>782</v>
      </c>
      <c r="D44" s="171" t="s">
        <v>783</v>
      </c>
      <c r="E44" s="171"/>
      <c r="F44" s="171" t="s">
        <v>571</v>
      </c>
      <c r="G44" s="171"/>
      <c r="H44" s="172" t="s">
        <v>21022</v>
      </c>
      <c r="I44" s="173">
        <v>0.03</v>
      </c>
      <c r="J44" s="166">
        <v>0</v>
      </c>
    </row>
    <row r="45" spans="1:10" x14ac:dyDescent="0.25">
      <c r="A45" s="170">
        <v>49</v>
      </c>
      <c r="B45" s="171" t="s">
        <v>482</v>
      </c>
      <c r="C45" s="171" t="s">
        <v>788</v>
      </c>
      <c r="D45" s="171" t="s">
        <v>555</v>
      </c>
      <c r="E45" s="171" t="s">
        <v>4</v>
      </c>
      <c r="F45" s="171" t="s">
        <v>571</v>
      </c>
      <c r="G45" s="171"/>
      <c r="H45" s="172"/>
      <c r="I45" s="173">
        <v>-0.61</v>
      </c>
      <c r="J45" s="166"/>
    </row>
    <row r="46" spans="1:10" x14ac:dyDescent="0.25">
      <c r="A46" s="170">
        <v>50</v>
      </c>
      <c r="B46" s="171" t="s">
        <v>482</v>
      </c>
      <c r="C46" s="171" t="s">
        <v>793</v>
      </c>
      <c r="D46" s="171" t="s">
        <v>794</v>
      </c>
      <c r="E46" s="171"/>
      <c r="F46" s="171" t="s">
        <v>571</v>
      </c>
      <c r="G46" s="171"/>
      <c r="H46" s="172" t="s">
        <v>21022</v>
      </c>
      <c r="I46" s="173">
        <v>-0.15</v>
      </c>
      <c r="J46" s="166">
        <v>0</v>
      </c>
    </row>
    <row r="47" spans="1:10" x14ac:dyDescent="0.25">
      <c r="A47" s="170">
        <v>51</v>
      </c>
      <c r="B47" s="171" t="s">
        <v>482</v>
      </c>
      <c r="C47" s="171" t="s">
        <v>799</v>
      </c>
      <c r="D47" s="171" t="s">
        <v>794</v>
      </c>
      <c r="E47" s="171"/>
      <c r="F47" s="171" t="s">
        <v>571</v>
      </c>
      <c r="G47" s="171"/>
      <c r="H47" s="172" t="s">
        <v>21022</v>
      </c>
      <c r="I47" s="173">
        <v>-0.15</v>
      </c>
      <c r="J47" s="166">
        <v>0</v>
      </c>
    </row>
    <row r="48" spans="1:10" x14ac:dyDescent="0.25">
      <c r="A48" s="170">
        <v>52</v>
      </c>
      <c r="B48" s="171" t="s">
        <v>482</v>
      </c>
      <c r="C48" s="171" t="s">
        <v>803</v>
      </c>
      <c r="D48" s="171" t="s">
        <v>804</v>
      </c>
      <c r="E48" s="171"/>
      <c r="F48" s="171" t="s">
        <v>554</v>
      </c>
      <c r="G48" s="171"/>
      <c r="H48" s="172" t="s">
        <v>21099</v>
      </c>
      <c r="I48" s="173">
        <v>0.56999999999999995</v>
      </c>
      <c r="J48" s="166">
        <v>1</v>
      </c>
    </row>
    <row r="49" spans="1:10" x14ac:dyDescent="0.25">
      <c r="A49" s="170">
        <v>53</v>
      </c>
      <c r="B49" s="171" t="s">
        <v>482</v>
      </c>
      <c r="C49" s="171" t="s">
        <v>809</v>
      </c>
      <c r="D49" s="171" t="s">
        <v>810</v>
      </c>
      <c r="E49" s="171"/>
      <c r="F49" s="171" t="s">
        <v>554</v>
      </c>
      <c r="G49" s="171"/>
      <c r="H49" s="172" t="s">
        <v>21099</v>
      </c>
      <c r="I49" s="173">
        <v>0.56999999999999995</v>
      </c>
      <c r="J49" s="166">
        <v>1</v>
      </c>
    </row>
    <row r="50" spans="1:10" x14ac:dyDescent="0.25">
      <c r="A50" s="170">
        <v>54</v>
      </c>
      <c r="B50" s="171" t="s">
        <v>482</v>
      </c>
      <c r="C50" s="171" t="s">
        <v>815</v>
      </c>
      <c r="D50" s="171" t="s">
        <v>816</v>
      </c>
      <c r="E50" s="171"/>
      <c r="F50" s="171" t="s">
        <v>554</v>
      </c>
      <c r="G50" s="171"/>
      <c r="H50" s="172" t="s">
        <v>21099</v>
      </c>
      <c r="I50" s="173">
        <v>0.56999999999999995</v>
      </c>
      <c r="J50" s="166">
        <v>1</v>
      </c>
    </row>
    <row r="51" spans="1:10" x14ac:dyDescent="0.25">
      <c r="A51" s="170">
        <v>55</v>
      </c>
      <c r="B51" s="171" t="s">
        <v>482</v>
      </c>
      <c r="C51" s="171" t="s">
        <v>821</v>
      </c>
      <c r="D51" s="171" t="s">
        <v>822</v>
      </c>
      <c r="E51" s="171"/>
      <c r="F51" s="171" t="s">
        <v>554</v>
      </c>
      <c r="G51" s="171"/>
      <c r="H51" s="172" t="s">
        <v>21099</v>
      </c>
      <c r="I51" s="173">
        <v>0.56999999999999995</v>
      </c>
      <c r="J51" s="166">
        <v>1</v>
      </c>
    </row>
    <row r="52" spans="1:10" x14ac:dyDescent="0.25">
      <c r="A52" s="170">
        <v>56</v>
      </c>
      <c r="B52" s="171" t="s">
        <v>482</v>
      </c>
      <c r="C52" s="171" t="s">
        <v>827</v>
      </c>
      <c r="D52" s="171" t="s">
        <v>804</v>
      </c>
      <c r="E52" s="171"/>
      <c r="F52" s="171" t="s">
        <v>554</v>
      </c>
      <c r="G52" s="171"/>
      <c r="H52" s="172" t="s">
        <v>21099</v>
      </c>
      <c r="I52" s="173">
        <v>0.56999999999999995</v>
      </c>
      <c r="J52" s="166">
        <v>1</v>
      </c>
    </row>
    <row r="53" spans="1:10" x14ac:dyDescent="0.25">
      <c r="A53" s="170">
        <v>57</v>
      </c>
      <c r="B53" s="171" t="s">
        <v>482</v>
      </c>
      <c r="C53" s="171" t="s">
        <v>831</v>
      </c>
      <c r="D53" s="171" t="s">
        <v>832</v>
      </c>
      <c r="E53" s="171"/>
      <c r="F53" s="171" t="s">
        <v>554</v>
      </c>
      <c r="G53" s="171"/>
      <c r="H53" s="172" t="s">
        <v>21099</v>
      </c>
      <c r="I53" s="173">
        <v>0.56999999999999995</v>
      </c>
      <c r="J53" s="166">
        <v>1</v>
      </c>
    </row>
    <row r="54" spans="1:10" x14ac:dyDescent="0.25">
      <c r="A54" s="170">
        <v>58</v>
      </c>
      <c r="B54" s="171" t="s">
        <v>482</v>
      </c>
      <c r="C54" s="171" t="s">
        <v>837</v>
      </c>
      <c r="D54" s="171" t="s">
        <v>838</v>
      </c>
      <c r="E54" s="171" t="s">
        <v>4</v>
      </c>
      <c r="F54" s="171" t="s">
        <v>554</v>
      </c>
      <c r="G54" s="171"/>
      <c r="H54" s="172"/>
      <c r="I54" s="173">
        <v>0.56999999999999995</v>
      </c>
      <c r="J54" s="166"/>
    </row>
    <row r="55" spans="1:10" x14ac:dyDescent="0.25">
      <c r="A55" s="170">
        <v>59</v>
      </c>
      <c r="B55" s="171" t="s">
        <v>482</v>
      </c>
      <c r="C55" s="171" t="s">
        <v>843</v>
      </c>
      <c r="D55" s="171" t="s">
        <v>555</v>
      </c>
      <c r="E55" s="171" t="s">
        <v>4</v>
      </c>
      <c r="F55" s="171" t="s">
        <v>571</v>
      </c>
      <c r="G55" s="171"/>
      <c r="H55" s="172"/>
      <c r="I55" s="173">
        <v>-0.51</v>
      </c>
      <c r="J55" s="166"/>
    </row>
    <row r="56" spans="1:10" x14ac:dyDescent="0.25">
      <c r="A56" s="170">
        <v>60</v>
      </c>
      <c r="B56" s="171" t="s">
        <v>482</v>
      </c>
      <c r="C56" s="171" t="s">
        <v>848</v>
      </c>
      <c r="D56" s="171" t="s">
        <v>849</v>
      </c>
      <c r="E56" s="171"/>
      <c r="F56" s="171" t="s">
        <v>554</v>
      </c>
      <c r="G56" s="171"/>
      <c r="H56" s="172" t="s">
        <v>21099</v>
      </c>
      <c r="I56" s="173">
        <v>0.56000000000000005</v>
      </c>
      <c r="J56" s="166">
        <v>1</v>
      </c>
    </row>
    <row r="57" spans="1:10" x14ac:dyDescent="0.25">
      <c r="A57" s="170">
        <v>61</v>
      </c>
      <c r="B57" s="171" t="s">
        <v>482</v>
      </c>
      <c r="C57" s="171" t="s">
        <v>854</v>
      </c>
      <c r="D57" s="171" t="s">
        <v>855</v>
      </c>
      <c r="E57" s="171"/>
      <c r="F57" s="171" t="s">
        <v>571</v>
      </c>
      <c r="G57" s="171"/>
      <c r="H57" s="172" t="s">
        <v>21093</v>
      </c>
      <c r="I57" s="173">
        <v>-0.09</v>
      </c>
      <c r="J57" s="166">
        <v>0</v>
      </c>
    </row>
    <row r="58" spans="1:10" x14ac:dyDescent="0.25">
      <c r="A58" s="170">
        <v>62</v>
      </c>
      <c r="B58" s="171" t="s">
        <v>482</v>
      </c>
      <c r="C58" s="171" t="s">
        <v>860</v>
      </c>
      <c r="D58" s="171" t="s">
        <v>861</v>
      </c>
      <c r="E58" s="171"/>
      <c r="F58" s="171" t="s">
        <v>571</v>
      </c>
      <c r="G58" s="171"/>
      <c r="H58" s="172" t="s">
        <v>21099</v>
      </c>
      <c r="I58" s="173">
        <v>0.33</v>
      </c>
      <c r="J58" s="166">
        <v>1</v>
      </c>
    </row>
    <row r="59" spans="1:10" x14ac:dyDescent="0.25">
      <c r="A59" s="170">
        <v>63</v>
      </c>
      <c r="B59" s="171" t="s">
        <v>482</v>
      </c>
      <c r="C59" s="171" t="s">
        <v>866</v>
      </c>
      <c r="D59" s="171" t="s">
        <v>867</v>
      </c>
      <c r="E59" s="171"/>
      <c r="F59" s="171" t="s">
        <v>571</v>
      </c>
      <c r="G59" s="171"/>
      <c r="H59" s="172" t="s">
        <v>21099</v>
      </c>
      <c r="I59" s="173">
        <v>0.34</v>
      </c>
      <c r="J59" s="166">
        <v>1</v>
      </c>
    </row>
    <row r="60" spans="1:10" x14ac:dyDescent="0.25">
      <c r="A60" s="170">
        <v>64</v>
      </c>
      <c r="B60" s="171" t="s">
        <v>482</v>
      </c>
      <c r="C60" s="171" t="s">
        <v>872</v>
      </c>
      <c r="D60" s="171" t="s">
        <v>873</v>
      </c>
      <c r="E60" s="171"/>
      <c r="F60" s="171" t="s">
        <v>571</v>
      </c>
      <c r="G60" s="171"/>
      <c r="H60" s="172" t="s">
        <v>21099</v>
      </c>
      <c r="I60" s="173">
        <v>0.32</v>
      </c>
      <c r="J60" s="166">
        <v>1</v>
      </c>
    </row>
    <row r="61" spans="1:10" x14ac:dyDescent="0.25">
      <c r="A61" s="170">
        <v>65</v>
      </c>
      <c r="B61" s="171" t="s">
        <v>482</v>
      </c>
      <c r="C61" s="171" t="s">
        <v>878</v>
      </c>
      <c r="D61" s="171" t="s">
        <v>879</v>
      </c>
      <c r="E61" s="171"/>
      <c r="F61" s="171" t="s">
        <v>571</v>
      </c>
      <c r="G61" s="171"/>
      <c r="H61" s="172" t="s">
        <v>21099</v>
      </c>
      <c r="I61" s="173">
        <v>0.31</v>
      </c>
      <c r="J61" s="166">
        <v>1</v>
      </c>
    </row>
    <row r="62" spans="1:10" x14ac:dyDescent="0.25">
      <c r="A62" s="170">
        <v>66</v>
      </c>
      <c r="B62" s="171" t="s">
        <v>482</v>
      </c>
      <c r="C62" s="171" t="s">
        <v>884</v>
      </c>
      <c r="D62" s="171" t="s">
        <v>885</v>
      </c>
      <c r="E62" s="171"/>
      <c r="F62" s="171" t="s">
        <v>571</v>
      </c>
      <c r="G62" s="171"/>
      <c r="H62" s="172" t="s">
        <v>21099</v>
      </c>
      <c r="I62" s="173">
        <v>0.34</v>
      </c>
      <c r="J62" s="166">
        <v>1</v>
      </c>
    </row>
    <row r="63" spans="1:10" x14ac:dyDescent="0.25">
      <c r="A63" s="170">
        <v>67</v>
      </c>
      <c r="B63" s="171" t="s">
        <v>482</v>
      </c>
      <c r="C63" s="171" t="s">
        <v>890</v>
      </c>
      <c r="D63" s="171" t="s">
        <v>555</v>
      </c>
      <c r="E63" s="171" t="s">
        <v>4</v>
      </c>
      <c r="F63" s="171" t="s">
        <v>571</v>
      </c>
      <c r="G63" s="171"/>
      <c r="H63" s="172" t="s">
        <v>555</v>
      </c>
      <c r="I63" s="173">
        <v>-0.67</v>
      </c>
      <c r="J63" s="166"/>
    </row>
    <row r="64" spans="1:10" x14ac:dyDescent="0.25">
      <c r="A64" s="170">
        <v>68</v>
      </c>
      <c r="B64" s="171" t="s">
        <v>482</v>
      </c>
      <c r="C64" s="171" t="s">
        <v>894</v>
      </c>
      <c r="D64" s="171" t="s">
        <v>555</v>
      </c>
      <c r="E64" s="171" t="s">
        <v>4</v>
      </c>
      <c r="F64" s="171" t="s">
        <v>571</v>
      </c>
      <c r="G64" s="171"/>
      <c r="H64" s="172" t="s">
        <v>555</v>
      </c>
      <c r="I64" s="173">
        <v>-0.72</v>
      </c>
      <c r="J64" s="166"/>
    </row>
    <row r="65" spans="1:10" x14ac:dyDescent="0.25">
      <c r="A65" s="170">
        <v>69</v>
      </c>
      <c r="B65" s="171" t="s">
        <v>482</v>
      </c>
      <c r="C65" s="171" t="s">
        <v>898</v>
      </c>
      <c r="D65" s="171" t="s">
        <v>555</v>
      </c>
      <c r="E65" s="171" t="s">
        <v>4</v>
      </c>
      <c r="F65" s="171" t="s">
        <v>571</v>
      </c>
      <c r="G65" s="171"/>
      <c r="H65" s="172" t="s">
        <v>555</v>
      </c>
      <c r="I65" s="173">
        <v>-0.64</v>
      </c>
      <c r="J65" s="166"/>
    </row>
    <row r="66" spans="1:10" x14ac:dyDescent="0.25">
      <c r="A66" s="170">
        <v>70</v>
      </c>
      <c r="B66" s="171" t="s">
        <v>482</v>
      </c>
      <c r="C66" s="171" t="s">
        <v>902</v>
      </c>
      <c r="D66" s="171" t="s">
        <v>903</v>
      </c>
      <c r="E66" s="171"/>
      <c r="F66" s="171" t="s">
        <v>571</v>
      </c>
      <c r="G66" s="171"/>
      <c r="H66" s="172" t="s">
        <v>21022</v>
      </c>
      <c r="I66" s="173">
        <v>0.03</v>
      </c>
      <c r="J66" s="166">
        <v>0</v>
      </c>
    </row>
    <row r="67" spans="1:10" x14ac:dyDescent="0.25">
      <c r="A67" s="170">
        <v>71</v>
      </c>
      <c r="B67" s="171" t="s">
        <v>482</v>
      </c>
      <c r="C67" s="171" t="s">
        <v>908</v>
      </c>
      <c r="D67" s="171" t="s">
        <v>909</v>
      </c>
      <c r="E67" s="171"/>
      <c r="F67" s="171" t="s">
        <v>571</v>
      </c>
      <c r="G67" s="171"/>
      <c r="H67" s="172" t="s">
        <v>21022</v>
      </c>
      <c r="I67" s="173">
        <v>-0.05</v>
      </c>
      <c r="J67" s="166">
        <v>0</v>
      </c>
    </row>
    <row r="68" spans="1:10" x14ac:dyDescent="0.25">
      <c r="A68" s="170">
        <v>72</v>
      </c>
      <c r="B68" s="171" t="s">
        <v>482</v>
      </c>
      <c r="C68" s="171" t="s">
        <v>914</v>
      </c>
      <c r="D68" s="171" t="s">
        <v>915</v>
      </c>
      <c r="E68" s="171" t="s">
        <v>4</v>
      </c>
      <c r="F68" s="171" t="s">
        <v>919</v>
      </c>
      <c r="G68" s="171"/>
      <c r="H68" s="172" t="s">
        <v>21022</v>
      </c>
      <c r="I68" s="173">
        <v>0.05</v>
      </c>
      <c r="J68" s="166">
        <v>0</v>
      </c>
    </row>
    <row r="69" spans="1:10" x14ac:dyDescent="0.25">
      <c r="A69" s="170">
        <v>73</v>
      </c>
      <c r="B69" s="171" t="s">
        <v>482</v>
      </c>
      <c r="C69" s="171" t="s">
        <v>923</v>
      </c>
      <c r="D69" s="171" t="s">
        <v>924</v>
      </c>
      <c r="E69" s="171"/>
      <c r="F69" s="171" t="s">
        <v>571</v>
      </c>
      <c r="G69" s="171"/>
      <c r="H69" s="172" t="s">
        <v>21261</v>
      </c>
      <c r="I69" s="173">
        <v>0.09</v>
      </c>
      <c r="J69" s="166">
        <v>0</v>
      </c>
    </row>
    <row r="70" spans="1:10" x14ac:dyDescent="0.25">
      <c r="A70" s="170">
        <v>74</v>
      </c>
      <c r="B70" s="171" t="s">
        <v>482</v>
      </c>
      <c r="C70" s="171" t="s">
        <v>929</v>
      </c>
      <c r="D70" s="171" t="s">
        <v>924</v>
      </c>
      <c r="E70" s="171"/>
      <c r="F70" s="171" t="s">
        <v>571</v>
      </c>
      <c r="G70" s="171"/>
      <c r="H70" s="172" t="s">
        <v>21261</v>
      </c>
      <c r="I70" s="173">
        <v>0.09</v>
      </c>
      <c r="J70" s="166">
        <v>0</v>
      </c>
    </row>
    <row r="71" spans="1:10" x14ac:dyDescent="0.25">
      <c r="A71" s="170">
        <v>75</v>
      </c>
      <c r="B71" s="171" t="s">
        <v>482</v>
      </c>
      <c r="C71" s="171" t="s">
        <v>933</v>
      </c>
      <c r="D71" s="171" t="s">
        <v>555</v>
      </c>
      <c r="E71" s="171" t="s">
        <v>4</v>
      </c>
      <c r="F71" s="171" t="s">
        <v>571</v>
      </c>
      <c r="G71" s="171"/>
      <c r="H71" s="172"/>
      <c r="I71" s="173">
        <v>-0.47</v>
      </c>
      <c r="J71" s="166"/>
    </row>
    <row r="72" spans="1:10" x14ac:dyDescent="0.25">
      <c r="A72" s="170">
        <v>76</v>
      </c>
      <c r="B72" s="171" t="s">
        <v>482</v>
      </c>
      <c r="C72" s="171" t="s">
        <v>938</v>
      </c>
      <c r="D72" s="171" t="s">
        <v>939</v>
      </c>
      <c r="E72" s="171"/>
      <c r="F72" s="171" t="s">
        <v>554</v>
      </c>
      <c r="G72" s="171"/>
      <c r="H72" s="172" t="s">
        <v>21099</v>
      </c>
      <c r="I72" s="173">
        <v>0.32</v>
      </c>
      <c r="J72" s="166">
        <v>1</v>
      </c>
    </row>
    <row r="73" spans="1:10" x14ac:dyDescent="0.25">
      <c r="A73" s="170">
        <v>77</v>
      </c>
      <c r="B73" s="171" t="s">
        <v>482</v>
      </c>
      <c r="C73" s="171" t="s">
        <v>944</v>
      </c>
      <c r="D73" s="171" t="s">
        <v>945</v>
      </c>
      <c r="E73" s="171"/>
      <c r="F73" s="171" t="s">
        <v>554</v>
      </c>
      <c r="G73" s="171"/>
      <c r="H73" s="172" t="s">
        <v>21099</v>
      </c>
      <c r="I73" s="173">
        <v>0.57999999999999996</v>
      </c>
      <c r="J73" s="166">
        <v>1</v>
      </c>
    </row>
    <row r="74" spans="1:10" x14ac:dyDescent="0.25">
      <c r="A74" s="170">
        <v>78</v>
      </c>
      <c r="B74" s="171" t="s">
        <v>482</v>
      </c>
      <c r="C74" s="171" t="s">
        <v>950</v>
      </c>
      <c r="D74" s="171" t="s">
        <v>951</v>
      </c>
      <c r="E74" s="171"/>
      <c r="F74" s="171" t="s">
        <v>554</v>
      </c>
      <c r="G74" s="171"/>
      <c r="H74" s="172" t="s">
        <v>21099</v>
      </c>
      <c r="I74" s="173">
        <v>0.56999999999999995</v>
      </c>
      <c r="J74" s="166">
        <v>1</v>
      </c>
    </row>
    <row r="75" spans="1:10" x14ac:dyDescent="0.25">
      <c r="A75" s="170">
        <v>79</v>
      </c>
      <c r="B75" s="171" t="s">
        <v>482</v>
      </c>
      <c r="C75" s="171" t="s">
        <v>956</v>
      </c>
      <c r="D75" s="171" t="s">
        <v>957</v>
      </c>
      <c r="E75" s="171"/>
      <c r="F75" s="171" t="s">
        <v>554</v>
      </c>
      <c r="G75" s="171"/>
      <c r="H75" s="172" t="s">
        <v>21099</v>
      </c>
      <c r="I75" s="173">
        <v>0.56999999999999995</v>
      </c>
      <c r="J75" s="166">
        <v>1</v>
      </c>
    </row>
    <row r="76" spans="1:10" x14ac:dyDescent="0.25">
      <c r="A76" s="170">
        <v>80</v>
      </c>
      <c r="B76" s="171" t="s">
        <v>482</v>
      </c>
      <c r="C76" s="171" t="s">
        <v>962</v>
      </c>
      <c r="D76" s="171" t="s">
        <v>963</v>
      </c>
      <c r="E76" s="171"/>
      <c r="F76" s="171" t="s">
        <v>554</v>
      </c>
      <c r="G76" s="171"/>
      <c r="H76" s="172" t="s">
        <v>21102</v>
      </c>
      <c r="I76" s="173">
        <v>0.56999999999999995</v>
      </c>
      <c r="J76" s="166">
        <v>1</v>
      </c>
    </row>
    <row r="77" spans="1:10" x14ac:dyDescent="0.25">
      <c r="A77" s="170">
        <v>81</v>
      </c>
      <c r="B77" s="171" t="s">
        <v>482</v>
      </c>
      <c r="C77" s="171" t="s">
        <v>968</v>
      </c>
      <c r="D77" s="171" t="s">
        <v>969</v>
      </c>
      <c r="E77" s="171"/>
      <c r="F77" s="171" t="s">
        <v>554</v>
      </c>
      <c r="G77" s="171"/>
      <c r="H77" s="172" t="s">
        <v>21099</v>
      </c>
      <c r="I77" s="173">
        <v>0.56999999999999995</v>
      </c>
      <c r="J77" s="166">
        <v>1</v>
      </c>
    </row>
    <row r="78" spans="1:10" x14ac:dyDescent="0.25">
      <c r="A78" s="170">
        <v>82</v>
      </c>
      <c r="B78" s="171" t="s">
        <v>482</v>
      </c>
      <c r="C78" s="171" t="s">
        <v>974</v>
      </c>
      <c r="D78" s="171" t="s">
        <v>975</v>
      </c>
      <c r="E78" s="171"/>
      <c r="F78" s="171" t="s">
        <v>554</v>
      </c>
      <c r="G78" s="171"/>
      <c r="H78" s="172" t="s">
        <v>21093</v>
      </c>
      <c r="I78" s="173">
        <v>0.56000000000000005</v>
      </c>
      <c r="J78" s="166">
        <v>1</v>
      </c>
    </row>
    <row r="79" spans="1:10" x14ac:dyDescent="0.25">
      <c r="A79" s="170">
        <v>83</v>
      </c>
      <c r="B79" s="171" t="s">
        <v>482</v>
      </c>
      <c r="C79" s="171" t="s">
        <v>980</v>
      </c>
      <c r="D79" s="171" t="s">
        <v>975</v>
      </c>
      <c r="E79" s="171"/>
      <c r="F79" s="171" t="s">
        <v>554</v>
      </c>
      <c r="G79" s="171"/>
      <c r="H79" s="172" t="s">
        <v>21093</v>
      </c>
      <c r="I79" s="173">
        <v>0.56000000000000005</v>
      </c>
      <c r="J79" s="166">
        <v>1</v>
      </c>
    </row>
    <row r="80" spans="1:10" x14ac:dyDescent="0.25">
      <c r="A80" s="170">
        <v>84</v>
      </c>
      <c r="B80" s="171" t="s">
        <v>482</v>
      </c>
      <c r="C80" s="171" t="s">
        <v>984</v>
      </c>
      <c r="D80" s="171" t="s">
        <v>555</v>
      </c>
      <c r="E80" s="171" t="s">
        <v>4</v>
      </c>
      <c r="F80" s="171" t="s">
        <v>571</v>
      </c>
      <c r="G80" s="171"/>
      <c r="H80" s="172"/>
      <c r="I80" s="173">
        <v>-0.44</v>
      </c>
      <c r="J80" s="166"/>
    </row>
    <row r="81" spans="1:10" x14ac:dyDescent="0.25">
      <c r="A81" s="170">
        <v>85</v>
      </c>
      <c r="B81" s="171" t="s">
        <v>482</v>
      </c>
      <c r="C81" s="171" t="s">
        <v>989</v>
      </c>
      <c r="D81" s="171" t="s">
        <v>990</v>
      </c>
      <c r="E81" s="171"/>
      <c r="F81" s="171" t="s">
        <v>571</v>
      </c>
      <c r="G81" s="171"/>
      <c r="H81" s="172" t="s">
        <v>21022</v>
      </c>
      <c r="I81" s="173">
        <v>0.19</v>
      </c>
      <c r="J81" s="166">
        <v>0</v>
      </c>
    </row>
    <row r="82" spans="1:10" x14ac:dyDescent="0.25">
      <c r="A82" s="170">
        <v>86</v>
      </c>
      <c r="B82" s="171" t="s">
        <v>482</v>
      </c>
      <c r="C82" s="171" t="s">
        <v>995</v>
      </c>
      <c r="D82" s="171" t="s">
        <v>996</v>
      </c>
      <c r="E82" s="171"/>
      <c r="F82" s="171" t="s">
        <v>571</v>
      </c>
      <c r="G82" s="171"/>
      <c r="H82" s="172" t="s">
        <v>21022</v>
      </c>
      <c r="I82" s="173">
        <v>0.05</v>
      </c>
      <c r="J82" s="166">
        <v>0</v>
      </c>
    </row>
    <row r="83" spans="1:10" x14ac:dyDescent="0.25">
      <c r="A83" s="170">
        <v>87</v>
      </c>
      <c r="B83" s="171" t="s">
        <v>482</v>
      </c>
      <c r="C83" s="171" t="s">
        <v>1001</v>
      </c>
      <c r="D83" s="171" t="s">
        <v>990</v>
      </c>
      <c r="E83" s="171"/>
      <c r="F83" s="171" t="s">
        <v>571</v>
      </c>
      <c r="G83" s="171"/>
      <c r="H83" s="172" t="s">
        <v>21022</v>
      </c>
      <c r="I83" s="173">
        <v>0.19</v>
      </c>
      <c r="J83" s="166">
        <v>0</v>
      </c>
    </row>
    <row r="84" spans="1:10" x14ac:dyDescent="0.25">
      <c r="A84" s="170">
        <v>89</v>
      </c>
      <c r="B84" s="171" t="s">
        <v>482</v>
      </c>
      <c r="C84" s="171" t="s">
        <v>1005</v>
      </c>
      <c r="D84" s="171" t="s">
        <v>1006</v>
      </c>
      <c r="E84" s="171"/>
      <c r="F84" s="171" t="s">
        <v>571</v>
      </c>
      <c r="G84" s="171"/>
      <c r="H84" s="172" t="s">
        <v>21022</v>
      </c>
      <c r="I84" s="173">
        <v>0.42</v>
      </c>
      <c r="J84" s="166">
        <v>1</v>
      </c>
    </row>
    <row r="85" spans="1:10" x14ac:dyDescent="0.25">
      <c r="A85" s="170">
        <v>90</v>
      </c>
      <c r="B85" s="171" t="s">
        <v>482</v>
      </c>
      <c r="C85" s="171" t="s">
        <v>1011</v>
      </c>
      <c r="D85" s="171" t="s">
        <v>1012</v>
      </c>
      <c r="E85" s="171"/>
      <c r="F85" s="171" t="s">
        <v>571</v>
      </c>
      <c r="G85" s="171"/>
      <c r="H85" s="172" t="s">
        <v>21022</v>
      </c>
      <c r="I85" s="173">
        <v>0.35</v>
      </c>
      <c r="J85" s="166">
        <v>0</v>
      </c>
    </row>
    <row r="86" spans="1:10" x14ac:dyDescent="0.25">
      <c r="A86" s="170">
        <v>91</v>
      </c>
      <c r="B86" s="171" t="s">
        <v>482</v>
      </c>
      <c r="C86" s="171" t="s">
        <v>1017</v>
      </c>
      <c r="D86" s="171" t="s">
        <v>1018</v>
      </c>
      <c r="E86" s="171"/>
      <c r="F86" s="171" t="s">
        <v>571</v>
      </c>
      <c r="G86" s="171"/>
      <c r="H86" s="172" t="s">
        <v>21022</v>
      </c>
      <c r="I86" s="173">
        <v>0.41</v>
      </c>
      <c r="J86" s="166">
        <v>1</v>
      </c>
    </row>
    <row r="87" spans="1:10" x14ac:dyDescent="0.25">
      <c r="A87" s="170">
        <v>92</v>
      </c>
      <c r="B87" s="171" t="s">
        <v>482</v>
      </c>
      <c r="C87" s="171" t="s">
        <v>1023</v>
      </c>
      <c r="D87" s="171" t="s">
        <v>555</v>
      </c>
      <c r="E87" s="171" t="s">
        <v>4</v>
      </c>
      <c r="F87" s="171" t="s">
        <v>571</v>
      </c>
      <c r="G87" s="171"/>
      <c r="H87" s="172"/>
      <c r="I87" s="173">
        <v>-0.35</v>
      </c>
      <c r="J87" s="166"/>
    </row>
    <row r="88" spans="1:10" x14ac:dyDescent="0.25">
      <c r="A88" s="170">
        <v>93</v>
      </c>
      <c r="B88" s="171" t="s">
        <v>482</v>
      </c>
      <c r="C88" s="171" t="s">
        <v>1028</v>
      </c>
      <c r="D88" s="171" t="s">
        <v>1029</v>
      </c>
      <c r="E88" s="171"/>
      <c r="F88" s="171" t="s">
        <v>571</v>
      </c>
      <c r="G88" s="171"/>
      <c r="H88" s="172" t="s">
        <v>21022</v>
      </c>
      <c r="I88" s="173">
        <v>0.27</v>
      </c>
      <c r="J88" s="166">
        <v>0</v>
      </c>
    </row>
    <row r="89" spans="1:10" x14ac:dyDescent="0.25">
      <c r="A89" s="170">
        <v>94</v>
      </c>
      <c r="B89" s="171" t="s">
        <v>482</v>
      </c>
      <c r="C89" s="171" t="s">
        <v>1034</v>
      </c>
      <c r="D89" s="171" t="s">
        <v>555</v>
      </c>
      <c r="E89" s="171" t="s">
        <v>4</v>
      </c>
      <c r="F89" s="171" t="s">
        <v>571</v>
      </c>
      <c r="G89" s="171"/>
      <c r="H89" s="172"/>
      <c r="I89" s="173">
        <v>-0.22</v>
      </c>
      <c r="J89" s="166"/>
    </row>
    <row r="90" spans="1:10" x14ac:dyDescent="0.25">
      <c r="A90" s="170">
        <v>95</v>
      </c>
      <c r="B90" s="171" t="s">
        <v>482</v>
      </c>
      <c r="C90" s="171" t="s">
        <v>1038</v>
      </c>
      <c r="D90" s="171" t="s">
        <v>1039</v>
      </c>
      <c r="E90" s="171" t="s">
        <v>4</v>
      </c>
      <c r="F90" s="171" t="s">
        <v>562</v>
      </c>
      <c r="G90" s="171"/>
      <c r="H90" s="172" t="s">
        <v>21093</v>
      </c>
      <c r="I90" s="173">
        <v>0.41</v>
      </c>
      <c r="J90" s="166">
        <v>1</v>
      </c>
    </row>
    <row r="91" spans="1:10" x14ac:dyDescent="0.25">
      <c r="A91" s="170">
        <v>96</v>
      </c>
      <c r="B91" s="171" t="s">
        <v>482</v>
      </c>
      <c r="C91" s="171" t="s">
        <v>1044</v>
      </c>
      <c r="D91" s="171" t="s">
        <v>1045</v>
      </c>
      <c r="E91" s="171" t="s">
        <v>4</v>
      </c>
      <c r="F91" s="171" t="s">
        <v>562</v>
      </c>
      <c r="G91" s="171"/>
      <c r="H91" s="172" t="s">
        <v>21093</v>
      </c>
      <c r="I91" s="173">
        <v>0.38</v>
      </c>
      <c r="J91" s="166">
        <v>1</v>
      </c>
    </row>
    <row r="92" spans="1:10" x14ac:dyDescent="0.25">
      <c r="A92" s="170">
        <v>97</v>
      </c>
      <c r="B92" s="171" t="s">
        <v>482</v>
      </c>
      <c r="C92" s="171" t="s">
        <v>1050</v>
      </c>
      <c r="D92" s="171" t="s">
        <v>1051</v>
      </c>
      <c r="E92" s="171" t="s">
        <v>4</v>
      </c>
      <c r="F92" s="171" t="s">
        <v>562</v>
      </c>
      <c r="G92" s="171"/>
      <c r="H92" s="172" t="s">
        <v>21235</v>
      </c>
      <c r="I92" s="173">
        <v>0.4</v>
      </c>
      <c r="J92" s="166">
        <v>1</v>
      </c>
    </row>
    <row r="93" spans="1:10" x14ac:dyDescent="0.25">
      <c r="A93" s="170">
        <v>98</v>
      </c>
      <c r="B93" s="171" t="s">
        <v>482</v>
      </c>
      <c r="C93" s="171" t="s">
        <v>1056</v>
      </c>
      <c r="D93" s="171" t="s">
        <v>1057</v>
      </c>
      <c r="E93" s="171"/>
      <c r="F93" s="171" t="s">
        <v>571</v>
      </c>
      <c r="G93" s="171"/>
      <c r="H93" s="172" t="s">
        <v>21093</v>
      </c>
      <c r="I93" s="173">
        <v>0.22</v>
      </c>
      <c r="J93" s="166">
        <v>1</v>
      </c>
    </row>
    <row r="94" spans="1:10" x14ac:dyDescent="0.25">
      <c r="A94" s="170">
        <v>99</v>
      </c>
      <c r="B94" s="171" t="s">
        <v>482</v>
      </c>
      <c r="C94" s="171" t="s">
        <v>1062</v>
      </c>
      <c r="D94" s="171" t="s">
        <v>1063</v>
      </c>
      <c r="E94" s="171" t="s">
        <v>4</v>
      </c>
      <c r="F94" s="171" t="s">
        <v>562</v>
      </c>
      <c r="G94" s="171"/>
      <c r="H94" s="172" t="s">
        <v>21099</v>
      </c>
      <c r="I94" s="173">
        <v>0.43</v>
      </c>
      <c r="J94" s="166">
        <v>1</v>
      </c>
    </row>
    <row r="95" spans="1:10" x14ac:dyDescent="0.25">
      <c r="A95" s="170">
        <v>100</v>
      </c>
      <c r="B95" s="171" t="s">
        <v>482</v>
      </c>
      <c r="C95" s="171" t="s">
        <v>1068</v>
      </c>
      <c r="D95" s="171" t="s">
        <v>1069</v>
      </c>
      <c r="E95" s="171" t="s">
        <v>4</v>
      </c>
      <c r="F95" s="171" t="s">
        <v>562</v>
      </c>
      <c r="G95" s="171"/>
      <c r="H95" s="172" t="s">
        <v>21099</v>
      </c>
      <c r="I95" s="173">
        <v>0.42</v>
      </c>
      <c r="J95" s="166">
        <v>1</v>
      </c>
    </row>
    <row r="96" spans="1:10" x14ac:dyDescent="0.25">
      <c r="A96" s="170">
        <v>101</v>
      </c>
      <c r="B96" s="171" t="s">
        <v>482</v>
      </c>
      <c r="C96" s="171" t="s">
        <v>1074</v>
      </c>
      <c r="D96" s="171" t="s">
        <v>1045</v>
      </c>
      <c r="E96" s="171"/>
      <c r="F96" s="171" t="s">
        <v>554</v>
      </c>
      <c r="G96" s="171"/>
      <c r="H96" s="172" t="s">
        <v>21093</v>
      </c>
      <c r="I96" s="173">
        <v>0.37</v>
      </c>
      <c r="J96" s="166">
        <v>1</v>
      </c>
    </row>
    <row r="97" spans="1:10" x14ac:dyDescent="0.25">
      <c r="A97" s="170">
        <v>102</v>
      </c>
      <c r="B97" s="171" t="s">
        <v>482</v>
      </c>
      <c r="C97" s="171" t="s">
        <v>1078</v>
      </c>
      <c r="D97" s="171" t="s">
        <v>555</v>
      </c>
      <c r="E97" s="171" t="s">
        <v>4</v>
      </c>
      <c r="F97" s="171" t="s">
        <v>571</v>
      </c>
      <c r="G97" s="171"/>
      <c r="H97" s="172"/>
      <c r="I97" s="173">
        <v>-0.49</v>
      </c>
      <c r="J97" s="166"/>
    </row>
    <row r="98" spans="1:10" x14ac:dyDescent="0.25">
      <c r="A98" s="170">
        <v>103</v>
      </c>
      <c r="B98" s="171" t="s">
        <v>482</v>
      </c>
      <c r="C98" s="171" t="s">
        <v>1083</v>
      </c>
      <c r="D98" s="171" t="s">
        <v>1045</v>
      </c>
      <c r="E98" s="171" t="s">
        <v>4</v>
      </c>
      <c r="F98" s="171" t="s">
        <v>562</v>
      </c>
      <c r="G98" s="171"/>
      <c r="H98" s="172" t="s">
        <v>21093</v>
      </c>
      <c r="I98" s="173">
        <v>0.37</v>
      </c>
      <c r="J98" s="166">
        <v>1</v>
      </c>
    </row>
    <row r="99" spans="1:10" x14ac:dyDescent="0.25">
      <c r="A99" s="170">
        <v>104</v>
      </c>
      <c r="B99" s="171" t="s">
        <v>482</v>
      </c>
      <c r="C99" s="171" t="s">
        <v>1087</v>
      </c>
      <c r="D99" s="171" t="s">
        <v>555</v>
      </c>
      <c r="E99" s="171" t="s">
        <v>4</v>
      </c>
      <c r="F99" s="171" t="s">
        <v>571</v>
      </c>
      <c r="G99" s="171"/>
      <c r="H99" s="172" t="s">
        <v>555</v>
      </c>
      <c r="I99" s="173">
        <v>-0.7</v>
      </c>
      <c r="J99" s="166"/>
    </row>
    <row r="100" spans="1:10" x14ac:dyDescent="0.25">
      <c r="A100" s="170">
        <v>105</v>
      </c>
      <c r="B100" s="171" t="s">
        <v>482</v>
      </c>
      <c r="C100" s="171" t="s">
        <v>1091</v>
      </c>
      <c r="D100" s="171" t="s">
        <v>555</v>
      </c>
      <c r="E100" s="171" t="s">
        <v>4</v>
      </c>
      <c r="F100" s="171" t="s">
        <v>571</v>
      </c>
      <c r="G100" s="171"/>
      <c r="H100" s="172" t="s">
        <v>555</v>
      </c>
      <c r="I100" s="173">
        <v>-0.72</v>
      </c>
      <c r="J100" s="166"/>
    </row>
    <row r="101" spans="1:10" x14ac:dyDescent="0.25">
      <c r="A101" s="170">
        <v>106</v>
      </c>
      <c r="B101" s="171" t="s">
        <v>482</v>
      </c>
      <c r="C101" s="171" t="s">
        <v>1095</v>
      </c>
      <c r="D101" s="171" t="s">
        <v>555</v>
      </c>
      <c r="E101" s="171" t="s">
        <v>4</v>
      </c>
      <c r="F101" s="171" t="s">
        <v>571</v>
      </c>
      <c r="G101" s="171"/>
      <c r="H101" s="172" t="s">
        <v>555</v>
      </c>
      <c r="I101" s="173">
        <v>-0.7</v>
      </c>
      <c r="J101" s="166"/>
    </row>
    <row r="102" spans="1:10" x14ac:dyDescent="0.25">
      <c r="A102" s="170">
        <v>107</v>
      </c>
      <c r="B102" s="171" t="s">
        <v>482</v>
      </c>
      <c r="C102" s="171" t="s">
        <v>1099</v>
      </c>
      <c r="D102" s="171" t="s">
        <v>555</v>
      </c>
      <c r="E102" s="171" t="s">
        <v>4</v>
      </c>
      <c r="F102" s="171" t="s">
        <v>571</v>
      </c>
      <c r="G102" s="171"/>
      <c r="H102" s="172"/>
      <c r="I102" s="173">
        <v>-0.66</v>
      </c>
      <c r="J102" s="166"/>
    </row>
    <row r="103" spans="1:10" x14ac:dyDescent="0.25">
      <c r="A103" s="170">
        <v>108</v>
      </c>
      <c r="B103" s="171" t="s">
        <v>482</v>
      </c>
      <c r="C103" s="171" t="s">
        <v>1104</v>
      </c>
      <c r="D103" s="171" t="s">
        <v>555</v>
      </c>
      <c r="E103" s="171" t="s">
        <v>4</v>
      </c>
      <c r="F103" s="171" t="s">
        <v>571</v>
      </c>
      <c r="G103" s="171"/>
      <c r="H103" s="172"/>
      <c r="I103" s="173">
        <v>-0.59</v>
      </c>
      <c r="J103" s="166"/>
    </row>
    <row r="104" spans="1:10" x14ac:dyDescent="0.25">
      <c r="A104" s="170">
        <v>109</v>
      </c>
      <c r="B104" s="171" t="s">
        <v>482</v>
      </c>
      <c r="C104" s="171" t="s">
        <v>1108</v>
      </c>
      <c r="D104" s="171" t="s">
        <v>555</v>
      </c>
      <c r="E104" s="171" t="s">
        <v>4</v>
      </c>
      <c r="F104" s="171" t="s">
        <v>571</v>
      </c>
      <c r="G104" s="171"/>
      <c r="H104" s="172"/>
      <c r="I104" s="173">
        <v>-0.66</v>
      </c>
      <c r="J104" s="166"/>
    </row>
    <row r="105" spans="1:10" x14ac:dyDescent="0.25">
      <c r="A105" s="170">
        <v>110</v>
      </c>
      <c r="B105" s="171" t="s">
        <v>482</v>
      </c>
      <c r="C105" s="171" t="s">
        <v>1112</v>
      </c>
      <c r="D105" s="171" t="s">
        <v>1113</v>
      </c>
      <c r="E105" s="171"/>
      <c r="F105" s="171" t="s">
        <v>554</v>
      </c>
      <c r="G105" s="171"/>
      <c r="H105" s="172" t="s">
        <v>21099</v>
      </c>
      <c r="I105" s="173">
        <v>0.56999999999999995</v>
      </c>
      <c r="J105" s="166">
        <v>1</v>
      </c>
    </row>
    <row r="106" spans="1:10" x14ac:dyDescent="0.25">
      <c r="A106" s="170">
        <v>111</v>
      </c>
      <c r="B106" s="171" t="s">
        <v>482</v>
      </c>
      <c r="C106" s="171" t="s">
        <v>1118</v>
      </c>
      <c r="D106" s="171" t="s">
        <v>1119</v>
      </c>
      <c r="E106" s="171"/>
      <c r="F106" s="171" t="s">
        <v>554</v>
      </c>
      <c r="G106" s="171"/>
      <c r="H106" s="172" t="s">
        <v>21099</v>
      </c>
      <c r="I106" s="173">
        <v>0.56999999999999995</v>
      </c>
      <c r="J106" s="166">
        <v>1</v>
      </c>
    </row>
    <row r="107" spans="1:10" x14ac:dyDescent="0.25">
      <c r="A107" s="170">
        <v>112</v>
      </c>
      <c r="B107" s="171" t="s">
        <v>482</v>
      </c>
      <c r="C107" s="171" t="s">
        <v>1124</v>
      </c>
      <c r="D107" s="171" t="s">
        <v>1125</v>
      </c>
      <c r="E107" s="171"/>
      <c r="F107" s="171" t="s">
        <v>554</v>
      </c>
      <c r="G107" s="171"/>
      <c r="H107" s="172" t="s">
        <v>21099</v>
      </c>
      <c r="I107" s="173">
        <v>0.56999999999999995</v>
      </c>
      <c r="J107" s="166">
        <v>1</v>
      </c>
    </row>
    <row r="108" spans="1:10" x14ac:dyDescent="0.25">
      <c r="A108" s="170">
        <v>113</v>
      </c>
      <c r="B108" s="171" t="s">
        <v>482</v>
      </c>
      <c r="C108" s="171" t="s">
        <v>1130</v>
      </c>
      <c r="D108" s="171" t="s">
        <v>1131</v>
      </c>
      <c r="E108" s="171"/>
      <c r="F108" s="171" t="s">
        <v>554</v>
      </c>
      <c r="G108" s="171"/>
      <c r="H108" s="172" t="s">
        <v>21099</v>
      </c>
      <c r="I108" s="173">
        <v>0.56999999999999995</v>
      </c>
      <c r="J108" s="166">
        <v>1</v>
      </c>
    </row>
    <row r="109" spans="1:10" x14ac:dyDescent="0.25">
      <c r="A109" s="170">
        <v>114</v>
      </c>
      <c r="B109" s="171" t="s">
        <v>482</v>
      </c>
      <c r="C109" s="171" t="s">
        <v>1136</v>
      </c>
      <c r="D109" s="171" t="s">
        <v>1137</v>
      </c>
      <c r="E109" s="171"/>
      <c r="F109" s="171" t="s">
        <v>554</v>
      </c>
      <c r="G109" s="171"/>
      <c r="H109" s="172" t="s">
        <v>21099</v>
      </c>
      <c r="I109" s="173">
        <v>0.56999999999999995</v>
      </c>
      <c r="J109" s="166">
        <v>1</v>
      </c>
    </row>
    <row r="110" spans="1:10" x14ac:dyDescent="0.25">
      <c r="A110" s="170">
        <v>115</v>
      </c>
      <c r="B110" s="171" t="s">
        <v>482</v>
      </c>
      <c r="C110" s="171" t="s">
        <v>1142</v>
      </c>
      <c r="D110" s="171" t="s">
        <v>1143</v>
      </c>
      <c r="E110" s="171"/>
      <c r="F110" s="171" t="s">
        <v>554</v>
      </c>
      <c r="G110" s="171"/>
      <c r="H110" s="172" t="s">
        <v>21099</v>
      </c>
      <c r="I110" s="173">
        <v>0.56999999999999995</v>
      </c>
      <c r="J110" s="166">
        <v>1</v>
      </c>
    </row>
    <row r="111" spans="1:10" x14ac:dyDescent="0.25">
      <c r="A111" s="170">
        <v>116</v>
      </c>
      <c r="B111" s="171" t="s">
        <v>482</v>
      </c>
      <c r="C111" s="171" t="s">
        <v>1148</v>
      </c>
      <c r="D111" s="171" t="s">
        <v>1149</v>
      </c>
      <c r="E111" s="171" t="s">
        <v>4</v>
      </c>
      <c r="F111" s="171" t="s">
        <v>554</v>
      </c>
      <c r="G111" s="171"/>
      <c r="H111" s="172"/>
      <c r="I111" s="173">
        <v>0.63</v>
      </c>
      <c r="J111" s="166"/>
    </row>
    <row r="112" spans="1:10" x14ac:dyDescent="0.25">
      <c r="A112" s="170">
        <v>117</v>
      </c>
      <c r="B112" s="171" t="s">
        <v>482</v>
      </c>
      <c r="C112" s="171" t="s">
        <v>1154</v>
      </c>
      <c r="D112" s="171" t="s">
        <v>1155</v>
      </c>
      <c r="E112" s="171"/>
      <c r="F112" s="171" t="s">
        <v>554</v>
      </c>
      <c r="G112" s="171"/>
      <c r="H112" s="172" t="s">
        <v>21099</v>
      </c>
      <c r="I112" s="173">
        <v>0.57999999999999996</v>
      </c>
      <c r="J112" s="166">
        <v>1</v>
      </c>
    </row>
    <row r="113" spans="1:10" x14ac:dyDescent="0.25">
      <c r="A113" s="170">
        <v>118</v>
      </c>
      <c r="B113" s="171" t="s">
        <v>482</v>
      </c>
      <c r="C113" s="171" t="s">
        <v>1160</v>
      </c>
      <c r="D113" s="171" t="s">
        <v>555</v>
      </c>
      <c r="E113" s="171" t="s">
        <v>4</v>
      </c>
      <c r="F113" s="171" t="s">
        <v>554</v>
      </c>
      <c r="G113" s="171"/>
      <c r="H113" s="172"/>
      <c r="I113" s="173">
        <v>-0.2</v>
      </c>
      <c r="J113" s="166"/>
    </row>
    <row r="114" spans="1:10" x14ac:dyDescent="0.25">
      <c r="A114" s="170">
        <v>119</v>
      </c>
      <c r="B114" s="171" t="s">
        <v>482</v>
      </c>
      <c r="C114" s="171" t="s">
        <v>1166</v>
      </c>
      <c r="D114" s="171" t="s">
        <v>1167</v>
      </c>
      <c r="E114" s="171"/>
      <c r="F114" s="171" t="s">
        <v>571</v>
      </c>
      <c r="G114" s="171"/>
      <c r="H114" s="172" t="s">
        <v>21022</v>
      </c>
      <c r="I114" s="173">
        <v>0.09</v>
      </c>
      <c r="J114" s="166">
        <v>0</v>
      </c>
    </row>
    <row r="115" spans="1:10" x14ac:dyDescent="0.25">
      <c r="A115" s="170">
        <v>120</v>
      </c>
      <c r="B115" s="171" t="s">
        <v>482</v>
      </c>
      <c r="C115" s="171" t="s">
        <v>1173</v>
      </c>
      <c r="D115" s="171" t="s">
        <v>1174</v>
      </c>
      <c r="E115" s="171"/>
      <c r="F115" s="171" t="s">
        <v>571</v>
      </c>
      <c r="G115" s="171"/>
      <c r="H115" s="172" t="s">
        <v>21022</v>
      </c>
      <c r="I115" s="173">
        <v>0.19</v>
      </c>
      <c r="J115" s="166">
        <v>0</v>
      </c>
    </row>
    <row r="116" spans="1:10" x14ac:dyDescent="0.25">
      <c r="A116" s="170">
        <v>121</v>
      </c>
      <c r="B116" s="171" t="s">
        <v>482</v>
      </c>
      <c r="C116" s="171" t="s">
        <v>1179</v>
      </c>
      <c r="D116" s="171" t="s">
        <v>1180</v>
      </c>
      <c r="E116" s="171" t="s">
        <v>4</v>
      </c>
      <c r="F116" s="171" t="s">
        <v>554</v>
      </c>
      <c r="G116" s="171"/>
      <c r="H116" s="172"/>
      <c r="I116" s="173">
        <v>0.62</v>
      </c>
      <c r="J116" s="166"/>
    </row>
    <row r="117" spans="1:10" x14ac:dyDescent="0.25">
      <c r="A117" s="170">
        <v>122</v>
      </c>
      <c r="B117" s="171" t="s">
        <v>482</v>
      </c>
      <c r="C117" s="171" t="s">
        <v>1185</v>
      </c>
      <c r="D117" s="171" t="s">
        <v>555</v>
      </c>
      <c r="E117" s="171" t="s">
        <v>4</v>
      </c>
      <c r="F117" s="171" t="s">
        <v>571</v>
      </c>
      <c r="G117" s="171"/>
      <c r="H117" s="172" t="s">
        <v>555</v>
      </c>
      <c r="I117" s="173">
        <v>-0.34</v>
      </c>
      <c r="J117" s="166"/>
    </row>
    <row r="118" spans="1:10" x14ac:dyDescent="0.25">
      <c r="A118" s="170">
        <v>123</v>
      </c>
      <c r="B118" s="171" t="s">
        <v>482</v>
      </c>
      <c r="C118" s="171" t="s">
        <v>1188</v>
      </c>
      <c r="D118" s="171" t="s">
        <v>555</v>
      </c>
      <c r="E118" s="171" t="s">
        <v>4</v>
      </c>
      <c r="F118" s="171" t="s">
        <v>571</v>
      </c>
      <c r="G118" s="171"/>
      <c r="H118" s="172" t="s">
        <v>555</v>
      </c>
      <c r="I118" s="173">
        <v>-0.37</v>
      </c>
      <c r="J118" s="166"/>
    </row>
    <row r="119" spans="1:10" x14ac:dyDescent="0.25">
      <c r="A119" s="170">
        <v>124</v>
      </c>
      <c r="B119" s="171" t="s">
        <v>482</v>
      </c>
      <c r="C119" s="171" t="s">
        <v>1191</v>
      </c>
      <c r="D119" s="171" t="s">
        <v>555</v>
      </c>
      <c r="E119" s="171" t="s">
        <v>4</v>
      </c>
      <c r="F119" s="171" t="s">
        <v>571</v>
      </c>
      <c r="G119" s="171"/>
      <c r="H119" s="172" t="s">
        <v>555</v>
      </c>
      <c r="I119" s="173">
        <v>-0.32</v>
      </c>
      <c r="J119" s="166"/>
    </row>
    <row r="120" spans="1:10" x14ac:dyDescent="0.25">
      <c r="A120" s="170">
        <v>125</v>
      </c>
      <c r="B120" s="171" t="s">
        <v>482</v>
      </c>
      <c r="C120" s="171" t="s">
        <v>1194</v>
      </c>
      <c r="D120" s="171" t="s">
        <v>555</v>
      </c>
      <c r="E120" s="171" t="s">
        <v>4</v>
      </c>
      <c r="F120" s="171" t="s">
        <v>571</v>
      </c>
      <c r="G120" s="171"/>
      <c r="H120" s="172" t="s">
        <v>555</v>
      </c>
      <c r="I120" s="173">
        <v>-0.66</v>
      </c>
      <c r="J120" s="166"/>
    </row>
    <row r="121" spans="1:10" x14ac:dyDescent="0.25">
      <c r="A121" s="170">
        <v>126</v>
      </c>
      <c r="B121" s="171" t="s">
        <v>482</v>
      </c>
      <c r="C121" s="171" t="s">
        <v>1197</v>
      </c>
      <c r="D121" s="171" t="s">
        <v>555</v>
      </c>
      <c r="E121" s="171" t="s">
        <v>4</v>
      </c>
      <c r="F121" s="171" t="s">
        <v>571</v>
      </c>
      <c r="G121" s="171"/>
      <c r="H121" s="172" t="s">
        <v>555</v>
      </c>
      <c r="I121" s="173">
        <v>-0.68</v>
      </c>
      <c r="J121" s="166"/>
    </row>
    <row r="122" spans="1:10" x14ac:dyDescent="0.25">
      <c r="A122" s="170">
        <v>127</v>
      </c>
      <c r="B122" s="171" t="s">
        <v>482</v>
      </c>
      <c r="C122" s="171" t="s">
        <v>1200</v>
      </c>
      <c r="D122" s="171" t="s">
        <v>555</v>
      </c>
      <c r="E122" s="171" t="s">
        <v>4</v>
      </c>
      <c r="F122" s="171" t="s">
        <v>571</v>
      </c>
      <c r="G122" s="171"/>
      <c r="H122" s="172" t="s">
        <v>555</v>
      </c>
      <c r="I122" s="173">
        <v>-0.64</v>
      </c>
      <c r="J122" s="166"/>
    </row>
    <row r="123" spans="1:10" x14ac:dyDescent="0.25">
      <c r="A123" s="170">
        <v>128</v>
      </c>
      <c r="B123" s="171" t="s">
        <v>482</v>
      </c>
      <c r="C123" s="171" t="s">
        <v>1203</v>
      </c>
      <c r="D123" s="171" t="s">
        <v>555</v>
      </c>
      <c r="E123" s="171" t="s">
        <v>4</v>
      </c>
      <c r="F123" s="171" t="s">
        <v>571</v>
      </c>
      <c r="G123" s="171"/>
      <c r="H123" s="172" t="s">
        <v>555</v>
      </c>
      <c r="I123" s="173">
        <v>-0.76</v>
      </c>
      <c r="J123" s="166"/>
    </row>
    <row r="124" spans="1:10" x14ac:dyDescent="0.25">
      <c r="A124" s="170">
        <v>129</v>
      </c>
      <c r="B124" s="171" t="s">
        <v>482</v>
      </c>
      <c r="C124" s="171" t="s">
        <v>1206</v>
      </c>
      <c r="D124" s="171" t="s">
        <v>555</v>
      </c>
      <c r="E124" s="171" t="s">
        <v>4</v>
      </c>
      <c r="F124" s="171" t="s">
        <v>571</v>
      </c>
      <c r="G124" s="171"/>
      <c r="H124" s="172" t="s">
        <v>555</v>
      </c>
      <c r="I124" s="173">
        <v>-0.74</v>
      </c>
      <c r="J124" s="166"/>
    </row>
    <row r="125" spans="1:10" x14ac:dyDescent="0.25">
      <c r="A125" s="170">
        <v>130</v>
      </c>
      <c r="B125" s="171" t="s">
        <v>482</v>
      </c>
      <c r="C125" s="171" t="s">
        <v>1209</v>
      </c>
      <c r="D125" s="171" t="s">
        <v>555</v>
      </c>
      <c r="E125" s="171" t="s">
        <v>4</v>
      </c>
      <c r="F125" s="171" t="s">
        <v>571</v>
      </c>
      <c r="G125" s="171"/>
      <c r="H125" s="172" t="s">
        <v>555</v>
      </c>
      <c r="I125" s="173">
        <v>-0.78</v>
      </c>
      <c r="J125" s="166"/>
    </row>
    <row r="126" spans="1:10" x14ac:dyDescent="0.25">
      <c r="A126" s="170">
        <v>131</v>
      </c>
      <c r="B126" s="171" t="s">
        <v>482</v>
      </c>
      <c r="C126" s="171" t="s">
        <v>1212</v>
      </c>
      <c r="D126" s="171" t="s">
        <v>555</v>
      </c>
      <c r="E126" s="171" t="s">
        <v>4</v>
      </c>
      <c r="F126" s="171" t="s">
        <v>571</v>
      </c>
      <c r="G126" s="171"/>
      <c r="H126" s="172" t="s">
        <v>555</v>
      </c>
      <c r="I126" s="173">
        <v>-0.77</v>
      </c>
      <c r="J126" s="166"/>
    </row>
    <row r="127" spans="1:10" x14ac:dyDescent="0.25">
      <c r="A127" s="170">
        <v>132</v>
      </c>
      <c r="B127" s="171" t="s">
        <v>482</v>
      </c>
      <c r="C127" s="171" t="s">
        <v>1215</v>
      </c>
      <c r="D127" s="171" t="s">
        <v>555</v>
      </c>
      <c r="E127" s="171" t="s">
        <v>4</v>
      </c>
      <c r="F127" s="171" t="s">
        <v>571</v>
      </c>
      <c r="G127" s="171"/>
      <c r="H127" s="172" t="s">
        <v>555</v>
      </c>
      <c r="I127" s="173">
        <v>-0.76</v>
      </c>
      <c r="J127" s="166"/>
    </row>
    <row r="128" spans="1:10" x14ac:dyDescent="0.25">
      <c r="A128" s="170">
        <v>133</v>
      </c>
      <c r="B128" s="171" t="s">
        <v>482</v>
      </c>
      <c r="C128" s="171" t="s">
        <v>1218</v>
      </c>
      <c r="D128" s="171" t="s">
        <v>555</v>
      </c>
      <c r="E128" s="171" t="s">
        <v>4</v>
      </c>
      <c r="F128" s="171" t="s">
        <v>571</v>
      </c>
      <c r="G128" s="171"/>
      <c r="H128" s="172" t="s">
        <v>555</v>
      </c>
      <c r="I128" s="173">
        <v>-0.73</v>
      </c>
      <c r="J128" s="166"/>
    </row>
    <row r="129" spans="1:10" x14ac:dyDescent="0.25">
      <c r="A129" s="170">
        <v>134</v>
      </c>
      <c r="B129" s="171" t="s">
        <v>482</v>
      </c>
      <c r="C129" s="171" t="s">
        <v>1221</v>
      </c>
      <c r="D129" s="171" t="s">
        <v>555</v>
      </c>
      <c r="E129" s="171" t="s">
        <v>4</v>
      </c>
      <c r="F129" s="171" t="s">
        <v>571</v>
      </c>
      <c r="G129" s="171"/>
      <c r="H129" s="172" t="s">
        <v>555</v>
      </c>
      <c r="I129" s="173">
        <v>-0.75</v>
      </c>
      <c r="J129" s="166"/>
    </row>
    <row r="130" spans="1:10" x14ac:dyDescent="0.25">
      <c r="A130" s="170">
        <v>135</v>
      </c>
      <c r="B130" s="171" t="s">
        <v>482</v>
      </c>
      <c r="C130" s="171" t="s">
        <v>1224</v>
      </c>
      <c r="D130" s="171" t="s">
        <v>555</v>
      </c>
      <c r="E130" s="171" t="s">
        <v>4</v>
      </c>
      <c r="F130" s="171" t="s">
        <v>571</v>
      </c>
      <c r="G130" s="171"/>
      <c r="H130" s="172" t="s">
        <v>555</v>
      </c>
      <c r="I130" s="173">
        <v>-0.73</v>
      </c>
      <c r="J130" s="166"/>
    </row>
    <row r="131" spans="1:10" x14ac:dyDescent="0.25">
      <c r="A131" s="170">
        <v>136</v>
      </c>
      <c r="B131" s="171" t="s">
        <v>482</v>
      </c>
      <c r="C131" s="171" t="s">
        <v>1227</v>
      </c>
      <c r="D131" s="171" t="s">
        <v>555</v>
      </c>
      <c r="E131" s="171" t="s">
        <v>4</v>
      </c>
      <c r="F131" s="171" t="s">
        <v>571</v>
      </c>
      <c r="G131" s="171"/>
      <c r="H131" s="172" t="s">
        <v>555</v>
      </c>
      <c r="I131" s="173">
        <v>-0.76</v>
      </c>
      <c r="J131" s="166"/>
    </row>
    <row r="132" spans="1:10" x14ac:dyDescent="0.25">
      <c r="A132" s="170">
        <v>137</v>
      </c>
      <c r="B132" s="171" t="s">
        <v>482</v>
      </c>
      <c r="C132" s="171" t="s">
        <v>1230</v>
      </c>
      <c r="D132" s="171" t="s">
        <v>555</v>
      </c>
      <c r="E132" s="171" t="s">
        <v>4</v>
      </c>
      <c r="F132" s="171" t="s">
        <v>571</v>
      </c>
      <c r="G132" s="171"/>
      <c r="H132" s="172" t="s">
        <v>555</v>
      </c>
      <c r="I132" s="173">
        <v>-0.76</v>
      </c>
      <c r="J132" s="166"/>
    </row>
    <row r="133" spans="1:10" x14ac:dyDescent="0.25">
      <c r="A133" s="170">
        <v>138</v>
      </c>
      <c r="B133" s="171" t="s">
        <v>482</v>
      </c>
      <c r="C133" s="171" t="s">
        <v>1233</v>
      </c>
      <c r="D133" s="171" t="s">
        <v>555</v>
      </c>
      <c r="E133" s="171" t="s">
        <v>4</v>
      </c>
      <c r="F133" s="171" t="s">
        <v>571</v>
      </c>
      <c r="G133" s="171"/>
      <c r="H133" s="172" t="s">
        <v>555</v>
      </c>
      <c r="I133" s="173">
        <v>-0.8</v>
      </c>
      <c r="J133" s="166"/>
    </row>
    <row r="134" spans="1:10" x14ac:dyDescent="0.25">
      <c r="A134" s="170">
        <v>139</v>
      </c>
      <c r="B134" s="171" t="s">
        <v>482</v>
      </c>
      <c r="C134" s="171" t="s">
        <v>1236</v>
      </c>
      <c r="D134" s="171" t="s">
        <v>555</v>
      </c>
      <c r="E134" s="171" t="s">
        <v>4</v>
      </c>
      <c r="F134" s="171" t="s">
        <v>571</v>
      </c>
      <c r="G134" s="171"/>
      <c r="H134" s="172" t="s">
        <v>555</v>
      </c>
      <c r="I134" s="173">
        <v>-0.84</v>
      </c>
      <c r="J134" s="166"/>
    </row>
    <row r="135" spans="1:10" x14ac:dyDescent="0.25">
      <c r="A135" s="170">
        <v>140</v>
      </c>
      <c r="B135" s="171" t="s">
        <v>482</v>
      </c>
      <c r="C135" s="171" t="s">
        <v>1239</v>
      </c>
      <c r="D135" s="171" t="s">
        <v>555</v>
      </c>
      <c r="E135" s="171" t="s">
        <v>4</v>
      </c>
      <c r="F135" s="171" t="s">
        <v>571</v>
      </c>
      <c r="G135" s="171"/>
      <c r="H135" s="172" t="s">
        <v>555</v>
      </c>
      <c r="I135" s="173">
        <v>-0.72</v>
      </c>
      <c r="J135" s="166"/>
    </row>
    <row r="136" spans="1:10" x14ac:dyDescent="0.25">
      <c r="A136" s="170">
        <v>141</v>
      </c>
      <c r="B136" s="171" t="s">
        <v>482</v>
      </c>
      <c r="C136" s="171" t="s">
        <v>1242</v>
      </c>
      <c r="D136" s="171" t="s">
        <v>555</v>
      </c>
      <c r="E136" s="171" t="s">
        <v>4</v>
      </c>
      <c r="F136" s="171" t="s">
        <v>571</v>
      </c>
      <c r="G136" s="171"/>
      <c r="H136" s="172" t="s">
        <v>555</v>
      </c>
      <c r="I136" s="173">
        <v>-0.72</v>
      </c>
      <c r="J136" s="166"/>
    </row>
    <row r="137" spans="1:10" x14ac:dyDescent="0.25">
      <c r="A137" s="170">
        <v>142</v>
      </c>
      <c r="B137" s="171" t="s">
        <v>482</v>
      </c>
      <c r="C137" s="171" t="s">
        <v>1245</v>
      </c>
      <c r="D137" s="171" t="s">
        <v>555</v>
      </c>
      <c r="E137" s="171" t="s">
        <v>4</v>
      </c>
      <c r="F137" s="171" t="s">
        <v>571</v>
      </c>
      <c r="G137" s="171"/>
      <c r="H137" s="172" t="s">
        <v>555</v>
      </c>
      <c r="I137" s="173">
        <v>-0.73</v>
      </c>
      <c r="J137" s="166"/>
    </row>
    <row r="138" spans="1:10" x14ac:dyDescent="0.25">
      <c r="A138" s="170">
        <v>143</v>
      </c>
      <c r="B138" s="171" t="s">
        <v>482</v>
      </c>
      <c r="C138" s="171" t="s">
        <v>1248</v>
      </c>
      <c r="D138" s="171" t="s">
        <v>555</v>
      </c>
      <c r="E138" s="171" t="s">
        <v>4</v>
      </c>
      <c r="F138" s="171" t="s">
        <v>571</v>
      </c>
      <c r="G138" s="171"/>
      <c r="H138" s="172" t="s">
        <v>555</v>
      </c>
      <c r="I138" s="173">
        <v>-0.75</v>
      </c>
      <c r="J138" s="166"/>
    </row>
    <row r="139" spans="1:10" x14ac:dyDescent="0.25">
      <c r="A139" s="170">
        <v>144</v>
      </c>
      <c r="B139" s="171" t="s">
        <v>482</v>
      </c>
      <c r="C139" s="171" t="s">
        <v>1251</v>
      </c>
      <c r="D139" s="171" t="s">
        <v>555</v>
      </c>
      <c r="E139" s="171" t="s">
        <v>4</v>
      </c>
      <c r="F139" s="171" t="s">
        <v>571</v>
      </c>
      <c r="G139" s="171"/>
      <c r="H139" s="172" t="s">
        <v>555</v>
      </c>
      <c r="I139" s="173">
        <v>-0.74</v>
      </c>
      <c r="J139" s="166"/>
    </row>
    <row r="140" spans="1:10" x14ac:dyDescent="0.25">
      <c r="A140" s="170">
        <v>145</v>
      </c>
      <c r="B140" s="171" t="s">
        <v>482</v>
      </c>
      <c r="C140" s="171" t="s">
        <v>1254</v>
      </c>
      <c r="D140" s="171" t="s">
        <v>555</v>
      </c>
      <c r="E140" s="171" t="s">
        <v>4</v>
      </c>
      <c r="F140" s="171" t="s">
        <v>571</v>
      </c>
      <c r="G140" s="171"/>
      <c r="H140" s="172" t="s">
        <v>555</v>
      </c>
      <c r="I140" s="173">
        <v>-0.76</v>
      </c>
      <c r="J140" s="166"/>
    </row>
    <row r="141" spans="1:10" x14ac:dyDescent="0.25">
      <c r="A141" s="170">
        <v>146</v>
      </c>
      <c r="B141" s="171" t="s">
        <v>482</v>
      </c>
      <c r="C141" s="171" t="s">
        <v>1257</v>
      </c>
      <c r="D141" s="171" t="s">
        <v>555</v>
      </c>
      <c r="E141" s="171" t="s">
        <v>4</v>
      </c>
      <c r="F141" s="171" t="s">
        <v>571</v>
      </c>
      <c r="G141" s="171"/>
      <c r="H141" s="172" t="s">
        <v>555</v>
      </c>
      <c r="I141" s="173">
        <v>-0.73</v>
      </c>
      <c r="J141" s="166"/>
    </row>
    <row r="142" spans="1:10" x14ac:dyDescent="0.25">
      <c r="A142" s="170">
        <v>147</v>
      </c>
      <c r="B142" s="171" t="s">
        <v>482</v>
      </c>
      <c r="C142" s="171" t="s">
        <v>1260</v>
      </c>
      <c r="D142" s="171" t="s">
        <v>555</v>
      </c>
      <c r="E142" s="171" t="s">
        <v>4</v>
      </c>
      <c r="F142" s="171" t="s">
        <v>571</v>
      </c>
      <c r="G142" s="171"/>
      <c r="H142" s="172" t="s">
        <v>555</v>
      </c>
      <c r="I142" s="173">
        <v>-0.74</v>
      </c>
      <c r="J142" s="166"/>
    </row>
    <row r="143" spans="1:10" x14ac:dyDescent="0.25">
      <c r="A143" s="170">
        <v>148</v>
      </c>
      <c r="B143" s="171" t="s">
        <v>482</v>
      </c>
      <c r="C143" s="171" t="s">
        <v>1263</v>
      </c>
      <c r="D143" s="171" t="s">
        <v>555</v>
      </c>
      <c r="E143" s="171" t="s">
        <v>4</v>
      </c>
      <c r="F143" s="171" t="s">
        <v>571</v>
      </c>
      <c r="G143" s="171"/>
      <c r="H143" s="172" t="s">
        <v>555</v>
      </c>
      <c r="I143" s="173">
        <v>-0.71</v>
      </c>
      <c r="J143" s="166"/>
    </row>
    <row r="144" spans="1:10" x14ac:dyDescent="0.25">
      <c r="A144" s="170">
        <v>149</v>
      </c>
      <c r="B144" s="171" t="s">
        <v>482</v>
      </c>
      <c r="C144" s="171" t="s">
        <v>1266</v>
      </c>
      <c r="D144" s="171" t="s">
        <v>555</v>
      </c>
      <c r="E144" s="171" t="s">
        <v>4</v>
      </c>
      <c r="F144" s="171" t="s">
        <v>571</v>
      </c>
      <c r="G144" s="171"/>
      <c r="H144" s="172" t="s">
        <v>555</v>
      </c>
      <c r="I144" s="173">
        <v>-0.75</v>
      </c>
      <c r="J144" s="166"/>
    </row>
    <row r="145" spans="1:10" x14ac:dyDescent="0.25">
      <c r="A145" s="170">
        <v>150</v>
      </c>
      <c r="B145" s="171" t="s">
        <v>482</v>
      </c>
      <c r="C145" s="171" t="s">
        <v>1269</v>
      </c>
      <c r="D145" s="171" t="s">
        <v>555</v>
      </c>
      <c r="E145" s="171" t="s">
        <v>4</v>
      </c>
      <c r="F145" s="171" t="s">
        <v>571</v>
      </c>
      <c r="G145" s="171"/>
      <c r="H145" s="172" t="s">
        <v>555</v>
      </c>
      <c r="I145" s="173">
        <v>-0.74</v>
      </c>
      <c r="J145" s="166"/>
    </row>
    <row r="146" spans="1:10" x14ac:dyDescent="0.25">
      <c r="A146" s="170">
        <v>151</v>
      </c>
      <c r="B146" s="171" t="s">
        <v>482</v>
      </c>
      <c r="C146" s="171" t="s">
        <v>1272</v>
      </c>
      <c r="D146" s="171" t="s">
        <v>555</v>
      </c>
      <c r="E146" s="171" t="s">
        <v>4</v>
      </c>
      <c r="F146" s="171" t="s">
        <v>571</v>
      </c>
      <c r="G146" s="171"/>
      <c r="H146" s="172" t="s">
        <v>555</v>
      </c>
      <c r="I146" s="173">
        <v>-0.76</v>
      </c>
      <c r="J146" s="166"/>
    </row>
    <row r="147" spans="1:10" x14ac:dyDescent="0.25">
      <c r="A147" s="170">
        <v>152</v>
      </c>
      <c r="B147" s="171" t="s">
        <v>482</v>
      </c>
      <c r="C147" s="171" t="s">
        <v>1275</v>
      </c>
      <c r="D147" s="171" t="s">
        <v>555</v>
      </c>
      <c r="E147" s="171" t="s">
        <v>4</v>
      </c>
      <c r="F147" s="171" t="s">
        <v>554</v>
      </c>
      <c r="G147" s="171" t="s">
        <v>1278</v>
      </c>
      <c r="H147" s="172" t="s">
        <v>555</v>
      </c>
      <c r="I147" s="173">
        <v>0.37</v>
      </c>
      <c r="J147" s="166"/>
    </row>
    <row r="148" spans="1:10" x14ac:dyDescent="0.25">
      <c r="A148" s="170">
        <v>153</v>
      </c>
      <c r="B148" s="171" t="s">
        <v>482</v>
      </c>
      <c r="C148" s="171" t="s">
        <v>1279</v>
      </c>
      <c r="D148" s="171" t="s">
        <v>555</v>
      </c>
      <c r="E148" s="171" t="s">
        <v>4</v>
      </c>
      <c r="F148" s="171" t="s">
        <v>554</v>
      </c>
      <c r="G148" s="171" t="s">
        <v>1278</v>
      </c>
      <c r="H148" s="172" t="s">
        <v>555</v>
      </c>
      <c r="I148" s="173">
        <v>0.38</v>
      </c>
      <c r="J148" s="166"/>
    </row>
    <row r="149" spans="1:10" x14ac:dyDescent="0.25">
      <c r="A149" s="170">
        <v>154</v>
      </c>
      <c r="B149" s="171" t="s">
        <v>482</v>
      </c>
      <c r="C149" s="171" t="s">
        <v>1282</v>
      </c>
      <c r="D149" s="171" t="s">
        <v>555</v>
      </c>
      <c r="E149" s="171" t="s">
        <v>4</v>
      </c>
      <c r="F149" s="171" t="s">
        <v>554</v>
      </c>
      <c r="G149" s="171" t="s">
        <v>1278</v>
      </c>
      <c r="H149" s="172" t="s">
        <v>555</v>
      </c>
      <c r="I149" s="173">
        <v>0.4</v>
      </c>
      <c r="J149" s="166"/>
    </row>
    <row r="150" spans="1:10" x14ac:dyDescent="0.25">
      <c r="A150" s="170">
        <v>155</v>
      </c>
      <c r="B150" s="171" t="s">
        <v>482</v>
      </c>
      <c r="C150" s="171" t="s">
        <v>1285</v>
      </c>
      <c r="D150" s="171" t="s">
        <v>555</v>
      </c>
      <c r="E150" s="171" t="s">
        <v>4</v>
      </c>
      <c r="F150" s="171" t="s">
        <v>571</v>
      </c>
      <c r="G150" s="171"/>
      <c r="H150" s="172" t="s">
        <v>555</v>
      </c>
      <c r="I150" s="173">
        <v>-0.74</v>
      </c>
      <c r="J150" s="166"/>
    </row>
    <row r="151" spans="1:10" x14ac:dyDescent="0.25">
      <c r="A151" s="170">
        <v>156</v>
      </c>
      <c r="B151" s="171" t="s">
        <v>482</v>
      </c>
      <c r="C151" s="171" t="s">
        <v>1288</v>
      </c>
      <c r="D151" s="171" t="s">
        <v>555</v>
      </c>
      <c r="E151" s="171" t="s">
        <v>4</v>
      </c>
      <c r="F151" s="171" t="s">
        <v>571</v>
      </c>
      <c r="G151" s="171"/>
      <c r="H151" s="172" t="s">
        <v>555</v>
      </c>
      <c r="I151" s="173">
        <v>-0.76</v>
      </c>
      <c r="J151" s="166"/>
    </row>
    <row r="152" spans="1:10" x14ac:dyDescent="0.25">
      <c r="A152" s="170">
        <v>157</v>
      </c>
      <c r="B152" s="171" t="s">
        <v>482</v>
      </c>
      <c r="C152" s="171" t="s">
        <v>1291</v>
      </c>
      <c r="D152" s="171" t="s">
        <v>555</v>
      </c>
      <c r="E152" s="171" t="s">
        <v>4</v>
      </c>
      <c r="F152" s="171" t="s">
        <v>571</v>
      </c>
      <c r="G152" s="171"/>
      <c r="H152" s="172" t="s">
        <v>555</v>
      </c>
      <c r="I152" s="173">
        <v>-0.73</v>
      </c>
      <c r="J152" s="166"/>
    </row>
    <row r="153" spans="1:10" x14ac:dyDescent="0.25">
      <c r="A153" s="170">
        <v>158</v>
      </c>
      <c r="B153" s="171" t="s">
        <v>482</v>
      </c>
      <c r="C153" s="171" t="s">
        <v>1294</v>
      </c>
      <c r="D153" s="171" t="s">
        <v>555</v>
      </c>
      <c r="E153" s="171" t="s">
        <v>4</v>
      </c>
      <c r="F153" s="171" t="s">
        <v>571</v>
      </c>
      <c r="G153" s="171"/>
      <c r="H153" s="172" t="s">
        <v>555</v>
      </c>
      <c r="I153" s="173">
        <v>-0.68</v>
      </c>
      <c r="J153" s="166"/>
    </row>
    <row r="154" spans="1:10" x14ac:dyDescent="0.25">
      <c r="A154" s="170">
        <v>159</v>
      </c>
      <c r="B154" s="171" t="s">
        <v>482</v>
      </c>
      <c r="C154" s="171" t="s">
        <v>1297</v>
      </c>
      <c r="D154" s="171" t="s">
        <v>555</v>
      </c>
      <c r="E154" s="171" t="s">
        <v>4</v>
      </c>
      <c r="F154" s="171" t="s">
        <v>571</v>
      </c>
      <c r="G154" s="171"/>
      <c r="H154" s="172" t="s">
        <v>555</v>
      </c>
      <c r="I154" s="173">
        <v>-0.68</v>
      </c>
      <c r="J154" s="166"/>
    </row>
    <row r="155" spans="1:10" x14ac:dyDescent="0.25">
      <c r="A155" s="170">
        <v>160</v>
      </c>
      <c r="B155" s="171" t="s">
        <v>482</v>
      </c>
      <c r="C155" s="171" t="s">
        <v>1300</v>
      </c>
      <c r="D155" s="171" t="s">
        <v>555</v>
      </c>
      <c r="E155" s="171" t="s">
        <v>4</v>
      </c>
      <c r="F155" s="171" t="s">
        <v>571</v>
      </c>
      <c r="G155" s="171"/>
      <c r="H155" s="172" t="s">
        <v>555</v>
      </c>
      <c r="I155" s="173">
        <v>-0.7</v>
      </c>
      <c r="J155" s="166"/>
    </row>
    <row r="156" spans="1:10" x14ac:dyDescent="0.25">
      <c r="A156" s="170">
        <v>161</v>
      </c>
      <c r="B156" s="171" t="s">
        <v>482</v>
      </c>
      <c r="C156" s="171" t="s">
        <v>1303</v>
      </c>
      <c r="D156" s="171" t="s">
        <v>555</v>
      </c>
      <c r="E156" s="171" t="s">
        <v>4</v>
      </c>
      <c r="F156" s="171" t="s">
        <v>571</v>
      </c>
      <c r="G156" s="171"/>
      <c r="H156" s="172" t="s">
        <v>555</v>
      </c>
      <c r="I156" s="173">
        <v>-0.71</v>
      </c>
      <c r="J156" s="166"/>
    </row>
    <row r="157" spans="1:10" x14ac:dyDescent="0.25">
      <c r="A157" s="170">
        <v>162</v>
      </c>
      <c r="B157" s="171" t="s">
        <v>482</v>
      </c>
      <c r="C157" s="171" t="s">
        <v>1306</v>
      </c>
      <c r="D157" s="171" t="s">
        <v>555</v>
      </c>
      <c r="E157" s="171" t="s">
        <v>4</v>
      </c>
      <c r="F157" s="171" t="s">
        <v>571</v>
      </c>
      <c r="G157" s="171"/>
      <c r="H157" s="172" t="s">
        <v>555</v>
      </c>
      <c r="I157" s="173">
        <v>-0.72</v>
      </c>
      <c r="J157" s="166"/>
    </row>
    <row r="158" spans="1:10" x14ac:dyDescent="0.25">
      <c r="A158" s="170">
        <v>163</v>
      </c>
      <c r="B158" s="171" t="s">
        <v>482</v>
      </c>
      <c r="C158" s="171" t="s">
        <v>1309</v>
      </c>
      <c r="D158" s="171" t="s">
        <v>555</v>
      </c>
      <c r="E158" s="171" t="s">
        <v>4</v>
      </c>
      <c r="F158" s="171" t="s">
        <v>571</v>
      </c>
      <c r="G158" s="171"/>
      <c r="H158" s="172" t="s">
        <v>555</v>
      </c>
      <c r="I158" s="173">
        <v>-0.7</v>
      </c>
      <c r="J158" s="166"/>
    </row>
    <row r="159" spans="1:10" x14ac:dyDescent="0.25">
      <c r="A159" s="170">
        <v>164</v>
      </c>
      <c r="B159" s="171" t="s">
        <v>482</v>
      </c>
      <c r="C159" s="171" t="s">
        <v>1312</v>
      </c>
      <c r="D159" s="171" t="s">
        <v>555</v>
      </c>
      <c r="E159" s="171" t="s">
        <v>4</v>
      </c>
      <c r="F159" s="171" t="s">
        <v>571</v>
      </c>
      <c r="G159" s="171"/>
      <c r="H159" s="172" t="s">
        <v>555</v>
      </c>
      <c r="I159" s="173">
        <v>-0.86</v>
      </c>
      <c r="J159" s="166"/>
    </row>
    <row r="160" spans="1:10" x14ac:dyDescent="0.25">
      <c r="A160" s="170">
        <v>165</v>
      </c>
      <c r="B160" s="171" t="s">
        <v>482</v>
      </c>
      <c r="C160" s="171" t="s">
        <v>1315</v>
      </c>
      <c r="D160" s="171" t="s">
        <v>555</v>
      </c>
      <c r="E160" s="171" t="s">
        <v>4</v>
      </c>
      <c r="F160" s="171" t="s">
        <v>571</v>
      </c>
      <c r="G160" s="171"/>
      <c r="H160" s="172" t="s">
        <v>555</v>
      </c>
      <c r="I160" s="173">
        <v>-0.84</v>
      </c>
      <c r="J160" s="166"/>
    </row>
    <row r="161" spans="1:10" x14ac:dyDescent="0.25">
      <c r="A161" s="170">
        <v>166</v>
      </c>
      <c r="B161" s="171" t="s">
        <v>482</v>
      </c>
      <c r="C161" s="171" t="s">
        <v>1318</v>
      </c>
      <c r="D161" s="171" t="s">
        <v>555</v>
      </c>
      <c r="E161" s="171" t="s">
        <v>4</v>
      </c>
      <c r="F161" s="171" t="s">
        <v>554</v>
      </c>
      <c r="G161" s="171" t="s">
        <v>1278</v>
      </c>
      <c r="H161" s="172" t="s">
        <v>555</v>
      </c>
      <c r="I161" s="173">
        <v>0.28999999999999998</v>
      </c>
      <c r="J161" s="166"/>
    </row>
    <row r="162" spans="1:10" x14ac:dyDescent="0.25">
      <c r="A162" s="170">
        <v>167</v>
      </c>
      <c r="B162" s="171" t="s">
        <v>482</v>
      </c>
      <c r="C162" s="171" t="s">
        <v>1321</v>
      </c>
      <c r="D162" s="171" t="s">
        <v>555</v>
      </c>
      <c r="E162" s="171" t="s">
        <v>4</v>
      </c>
      <c r="F162" s="171" t="s">
        <v>554</v>
      </c>
      <c r="G162" s="171" t="s">
        <v>1278</v>
      </c>
      <c r="H162" s="172" t="s">
        <v>555</v>
      </c>
      <c r="I162" s="173">
        <v>0.32</v>
      </c>
      <c r="J162" s="166"/>
    </row>
    <row r="163" spans="1:10" x14ac:dyDescent="0.25">
      <c r="A163" s="170">
        <v>168</v>
      </c>
      <c r="B163" s="171" t="s">
        <v>482</v>
      </c>
      <c r="C163" s="171" t="s">
        <v>1324</v>
      </c>
      <c r="D163" s="171" t="s">
        <v>555</v>
      </c>
      <c r="E163" s="171" t="s">
        <v>4</v>
      </c>
      <c r="F163" s="171" t="s">
        <v>554</v>
      </c>
      <c r="G163" s="171" t="s">
        <v>1278</v>
      </c>
      <c r="H163" s="172" t="s">
        <v>555</v>
      </c>
      <c r="I163" s="173">
        <v>0.27</v>
      </c>
      <c r="J163" s="166"/>
    </row>
    <row r="164" spans="1:10" x14ac:dyDescent="0.25">
      <c r="A164" s="170">
        <v>169</v>
      </c>
      <c r="B164" s="171" t="s">
        <v>482</v>
      </c>
      <c r="C164" s="171" t="s">
        <v>1327</v>
      </c>
      <c r="D164" s="171" t="s">
        <v>555</v>
      </c>
      <c r="E164" s="171" t="s">
        <v>4</v>
      </c>
      <c r="F164" s="171" t="s">
        <v>554</v>
      </c>
      <c r="G164" s="171" t="s">
        <v>1278</v>
      </c>
      <c r="H164" s="172" t="s">
        <v>555</v>
      </c>
      <c r="I164" s="173">
        <v>-0.22</v>
      </c>
      <c r="J164" s="166"/>
    </row>
    <row r="165" spans="1:10" x14ac:dyDescent="0.25">
      <c r="A165" s="170">
        <v>170</v>
      </c>
      <c r="B165" s="171" t="s">
        <v>482</v>
      </c>
      <c r="C165" s="171" t="s">
        <v>1330</v>
      </c>
      <c r="D165" s="171" t="s">
        <v>555</v>
      </c>
      <c r="E165" s="171" t="s">
        <v>4</v>
      </c>
      <c r="F165" s="171" t="s">
        <v>571</v>
      </c>
      <c r="G165" s="171"/>
      <c r="H165" s="172" t="s">
        <v>555</v>
      </c>
      <c r="I165" s="173">
        <v>-0.26</v>
      </c>
      <c r="J165" s="166"/>
    </row>
    <row r="166" spans="1:10" x14ac:dyDescent="0.25">
      <c r="A166" s="170">
        <v>171</v>
      </c>
      <c r="B166" s="171" t="s">
        <v>482</v>
      </c>
      <c r="C166" s="171" t="s">
        <v>1333</v>
      </c>
      <c r="D166" s="171" t="s">
        <v>555</v>
      </c>
      <c r="E166" s="171" t="s">
        <v>4</v>
      </c>
      <c r="F166" s="171" t="s">
        <v>554</v>
      </c>
      <c r="G166" s="171" t="s">
        <v>1336</v>
      </c>
      <c r="H166" s="172" t="s">
        <v>555</v>
      </c>
      <c r="I166" s="173">
        <v>-0.21</v>
      </c>
      <c r="J166" s="166"/>
    </row>
    <row r="167" spans="1:10" x14ac:dyDescent="0.25">
      <c r="A167" s="170">
        <v>172</v>
      </c>
      <c r="B167" s="171" t="s">
        <v>482</v>
      </c>
      <c r="C167" s="171" t="s">
        <v>1337</v>
      </c>
      <c r="D167" s="171" t="s">
        <v>555</v>
      </c>
      <c r="E167" s="171" t="s">
        <v>4</v>
      </c>
      <c r="F167" s="171" t="s">
        <v>571</v>
      </c>
      <c r="G167" s="171"/>
      <c r="H167" s="172" t="s">
        <v>555</v>
      </c>
      <c r="I167" s="173">
        <v>-0.34</v>
      </c>
      <c r="J167" s="166"/>
    </row>
    <row r="168" spans="1:10" x14ac:dyDescent="0.25">
      <c r="A168" s="170">
        <v>173</v>
      </c>
      <c r="B168" s="171" t="s">
        <v>482</v>
      </c>
      <c r="C168" s="171" t="s">
        <v>1340</v>
      </c>
      <c r="D168" s="171" t="s">
        <v>555</v>
      </c>
      <c r="E168" s="171" t="s">
        <v>4</v>
      </c>
      <c r="F168" s="171" t="s">
        <v>571</v>
      </c>
      <c r="G168" s="171" t="s">
        <v>1336</v>
      </c>
      <c r="H168" s="172" t="s">
        <v>555</v>
      </c>
      <c r="I168" s="173">
        <v>-0.38</v>
      </c>
      <c r="J168" s="166"/>
    </row>
    <row r="169" spans="1:10" x14ac:dyDescent="0.25">
      <c r="A169" s="170">
        <v>174</v>
      </c>
      <c r="B169" s="171" t="s">
        <v>482</v>
      </c>
      <c r="C169" s="171" t="s">
        <v>1343</v>
      </c>
      <c r="D169" s="171" t="s">
        <v>555</v>
      </c>
      <c r="E169" s="171" t="s">
        <v>4</v>
      </c>
      <c r="F169" s="171" t="s">
        <v>571</v>
      </c>
      <c r="G169" s="171" t="s">
        <v>1336</v>
      </c>
      <c r="H169" s="172" t="s">
        <v>555</v>
      </c>
      <c r="I169" s="173">
        <v>-0.28000000000000003</v>
      </c>
      <c r="J169" s="166"/>
    </row>
    <row r="170" spans="1:10" x14ac:dyDescent="0.25">
      <c r="A170" s="170">
        <v>175</v>
      </c>
      <c r="B170" s="171" t="s">
        <v>482</v>
      </c>
      <c r="C170" s="171" t="s">
        <v>1346</v>
      </c>
      <c r="D170" s="171" t="s">
        <v>555</v>
      </c>
      <c r="E170" s="171" t="s">
        <v>4</v>
      </c>
      <c r="F170" s="171" t="s">
        <v>554</v>
      </c>
      <c r="G170" s="171" t="s">
        <v>1336</v>
      </c>
      <c r="H170" s="172" t="s">
        <v>555</v>
      </c>
      <c r="I170" s="173">
        <v>-0.24</v>
      </c>
      <c r="J170" s="166"/>
    </row>
    <row r="171" spans="1:10" x14ac:dyDescent="0.25">
      <c r="A171" s="170">
        <v>176</v>
      </c>
      <c r="B171" s="171" t="s">
        <v>482</v>
      </c>
      <c r="C171" s="171" t="s">
        <v>1349</v>
      </c>
      <c r="D171" s="171" t="s">
        <v>555</v>
      </c>
      <c r="E171" s="171" t="s">
        <v>4</v>
      </c>
      <c r="F171" s="171" t="s">
        <v>554</v>
      </c>
      <c r="G171" s="171" t="s">
        <v>1336</v>
      </c>
      <c r="H171" s="172" t="s">
        <v>555</v>
      </c>
      <c r="I171" s="173">
        <v>-0.25</v>
      </c>
      <c r="J171" s="166"/>
    </row>
    <row r="172" spans="1:10" x14ac:dyDescent="0.25">
      <c r="A172" s="170">
        <v>177</v>
      </c>
      <c r="B172" s="171" t="s">
        <v>482</v>
      </c>
      <c r="C172" s="171" t="s">
        <v>1352</v>
      </c>
      <c r="D172" s="171" t="s">
        <v>555</v>
      </c>
      <c r="E172" s="171" t="s">
        <v>4</v>
      </c>
      <c r="F172" s="171" t="s">
        <v>554</v>
      </c>
      <c r="G172" s="171" t="s">
        <v>1336</v>
      </c>
      <c r="H172" s="172" t="s">
        <v>555</v>
      </c>
      <c r="I172" s="173">
        <v>-0.2</v>
      </c>
      <c r="J172" s="166"/>
    </row>
    <row r="173" spans="1:10" x14ac:dyDescent="0.25">
      <c r="A173" s="170">
        <v>178</v>
      </c>
      <c r="B173" s="171" t="s">
        <v>482</v>
      </c>
      <c r="C173" s="171" t="s">
        <v>1355</v>
      </c>
      <c r="D173" s="171" t="s">
        <v>555</v>
      </c>
      <c r="E173" s="171" t="s">
        <v>4</v>
      </c>
      <c r="F173" s="171" t="s">
        <v>571</v>
      </c>
      <c r="G173" s="171" t="s">
        <v>1336</v>
      </c>
      <c r="H173" s="172" t="s">
        <v>555</v>
      </c>
      <c r="I173" s="173">
        <v>-0.36</v>
      </c>
      <c r="J173" s="166"/>
    </row>
    <row r="174" spans="1:10" x14ac:dyDescent="0.25">
      <c r="A174" s="170">
        <v>179</v>
      </c>
      <c r="B174" s="171" t="s">
        <v>482</v>
      </c>
      <c r="C174" s="171" t="s">
        <v>1358</v>
      </c>
      <c r="D174" s="171" t="s">
        <v>555</v>
      </c>
      <c r="E174" s="171" t="s">
        <v>4</v>
      </c>
      <c r="F174" s="171" t="s">
        <v>571</v>
      </c>
      <c r="G174" s="171" t="s">
        <v>1336</v>
      </c>
      <c r="H174" s="172" t="s">
        <v>555</v>
      </c>
      <c r="I174" s="173">
        <v>-0.35</v>
      </c>
      <c r="J174" s="166"/>
    </row>
    <row r="175" spans="1:10" x14ac:dyDescent="0.25">
      <c r="A175" s="170">
        <v>180</v>
      </c>
      <c r="B175" s="171" t="s">
        <v>482</v>
      </c>
      <c r="C175" s="171" t="s">
        <v>1361</v>
      </c>
      <c r="D175" s="171" t="s">
        <v>555</v>
      </c>
      <c r="E175" s="171" t="s">
        <v>4</v>
      </c>
      <c r="F175" s="171" t="s">
        <v>571</v>
      </c>
      <c r="G175" s="171" t="s">
        <v>1336</v>
      </c>
      <c r="H175" s="172" t="s">
        <v>555</v>
      </c>
      <c r="I175" s="173">
        <v>-0.36</v>
      </c>
      <c r="J175" s="166"/>
    </row>
    <row r="176" spans="1:10" x14ac:dyDescent="0.25">
      <c r="A176" s="170">
        <v>181</v>
      </c>
      <c r="B176" s="171" t="s">
        <v>482</v>
      </c>
      <c r="C176" s="171" t="s">
        <v>1364</v>
      </c>
      <c r="D176" s="171" t="s">
        <v>555</v>
      </c>
      <c r="E176" s="171" t="s">
        <v>4</v>
      </c>
      <c r="F176" s="171" t="s">
        <v>571</v>
      </c>
      <c r="G176" s="171"/>
      <c r="H176" s="172" t="s">
        <v>555</v>
      </c>
      <c r="I176" s="173">
        <v>-0.48</v>
      </c>
      <c r="J176" s="166"/>
    </row>
    <row r="177" spans="1:10" x14ac:dyDescent="0.25">
      <c r="A177" s="170">
        <v>182</v>
      </c>
      <c r="B177" s="171" t="s">
        <v>482</v>
      </c>
      <c r="C177" s="171" t="s">
        <v>1367</v>
      </c>
      <c r="D177" s="171" t="s">
        <v>555</v>
      </c>
      <c r="E177" s="171" t="s">
        <v>4</v>
      </c>
      <c r="F177" s="171" t="s">
        <v>571</v>
      </c>
      <c r="G177" s="171"/>
      <c r="H177" s="172" t="s">
        <v>555</v>
      </c>
      <c r="I177" s="173">
        <v>-0.46</v>
      </c>
      <c r="J177" s="166"/>
    </row>
    <row r="178" spans="1:10" x14ac:dyDescent="0.25">
      <c r="A178" s="170">
        <v>183</v>
      </c>
      <c r="B178" s="171" t="s">
        <v>482</v>
      </c>
      <c r="C178" s="171" t="s">
        <v>1370</v>
      </c>
      <c r="D178" s="171" t="s">
        <v>555</v>
      </c>
      <c r="E178" s="171" t="s">
        <v>4</v>
      </c>
      <c r="F178" s="171" t="s">
        <v>571</v>
      </c>
      <c r="G178" s="171"/>
      <c r="H178" s="172" t="s">
        <v>555</v>
      </c>
      <c r="I178" s="173">
        <v>-0.49</v>
      </c>
      <c r="J178" s="166"/>
    </row>
    <row r="179" spans="1:10" x14ac:dyDescent="0.25">
      <c r="A179" s="170">
        <v>184</v>
      </c>
      <c r="B179" s="171" t="s">
        <v>482</v>
      </c>
      <c r="C179" s="171" t="s">
        <v>1373</v>
      </c>
      <c r="D179" s="171" t="s">
        <v>555</v>
      </c>
      <c r="E179" s="171" t="s">
        <v>4</v>
      </c>
      <c r="F179" s="171" t="s">
        <v>571</v>
      </c>
      <c r="G179" s="171"/>
      <c r="H179" s="172" t="s">
        <v>555</v>
      </c>
      <c r="I179" s="173">
        <v>-0.45</v>
      </c>
      <c r="J179" s="166"/>
    </row>
    <row r="180" spans="1:10" x14ac:dyDescent="0.25">
      <c r="A180" s="170">
        <v>185</v>
      </c>
      <c r="B180" s="171" t="s">
        <v>482</v>
      </c>
      <c r="C180" s="171" t="s">
        <v>1376</v>
      </c>
      <c r="D180" s="171" t="s">
        <v>555</v>
      </c>
      <c r="E180" s="171" t="s">
        <v>4</v>
      </c>
      <c r="F180" s="171" t="s">
        <v>571</v>
      </c>
      <c r="G180" s="171"/>
      <c r="H180" s="172" t="s">
        <v>555</v>
      </c>
      <c r="I180" s="173">
        <v>-0.44</v>
      </c>
      <c r="J180" s="166"/>
    </row>
    <row r="181" spans="1:10" x14ac:dyDescent="0.25">
      <c r="A181" s="170">
        <v>186</v>
      </c>
      <c r="B181" s="171" t="s">
        <v>482</v>
      </c>
      <c r="C181" s="171" t="s">
        <v>1379</v>
      </c>
      <c r="D181" s="171" t="s">
        <v>555</v>
      </c>
      <c r="E181" s="171" t="s">
        <v>4</v>
      </c>
      <c r="F181" s="171" t="s">
        <v>571</v>
      </c>
      <c r="G181" s="171"/>
      <c r="H181" s="172" t="s">
        <v>555</v>
      </c>
      <c r="I181" s="173">
        <v>-0.47</v>
      </c>
      <c r="J181" s="166"/>
    </row>
    <row r="182" spans="1:10" x14ac:dyDescent="0.25">
      <c r="A182" s="170">
        <v>187</v>
      </c>
      <c r="B182" s="171" t="s">
        <v>482</v>
      </c>
      <c r="C182" s="171" t="s">
        <v>1382</v>
      </c>
      <c r="D182" s="171" t="s">
        <v>555</v>
      </c>
      <c r="E182" s="171" t="s">
        <v>4</v>
      </c>
      <c r="F182" s="171" t="s">
        <v>571</v>
      </c>
      <c r="G182" s="171"/>
      <c r="H182" s="172" t="s">
        <v>555</v>
      </c>
      <c r="I182" s="173">
        <v>-0.34</v>
      </c>
      <c r="J182" s="166"/>
    </row>
    <row r="183" spans="1:10" x14ac:dyDescent="0.25">
      <c r="A183" s="170">
        <v>188</v>
      </c>
      <c r="B183" s="171" t="s">
        <v>482</v>
      </c>
      <c r="C183" s="171" t="s">
        <v>1385</v>
      </c>
      <c r="D183" s="171" t="s">
        <v>555</v>
      </c>
      <c r="E183" s="171" t="s">
        <v>4</v>
      </c>
      <c r="F183" s="171" t="s">
        <v>571</v>
      </c>
      <c r="G183" s="171"/>
      <c r="H183" s="172" t="s">
        <v>555</v>
      </c>
      <c r="I183" s="173">
        <v>-0.36</v>
      </c>
      <c r="J183" s="166"/>
    </row>
    <row r="184" spans="1:10" x14ac:dyDescent="0.25">
      <c r="A184" s="170">
        <v>189</v>
      </c>
      <c r="B184" s="171" t="s">
        <v>482</v>
      </c>
      <c r="C184" s="171" t="s">
        <v>1388</v>
      </c>
      <c r="D184" s="171" t="s">
        <v>555</v>
      </c>
      <c r="E184" s="171" t="s">
        <v>4</v>
      </c>
      <c r="F184" s="171" t="s">
        <v>571</v>
      </c>
      <c r="G184" s="171"/>
      <c r="H184" s="172" t="s">
        <v>555</v>
      </c>
      <c r="I184" s="173">
        <v>-0.34</v>
      </c>
      <c r="J184" s="166"/>
    </row>
    <row r="185" spans="1:10" x14ac:dyDescent="0.25">
      <c r="A185" s="170">
        <v>190</v>
      </c>
      <c r="B185" s="171" t="s">
        <v>482</v>
      </c>
      <c r="C185" s="171" t="s">
        <v>1391</v>
      </c>
      <c r="D185" s="171" t="s">
        <v>1392</v>
      </c>
      <c r="E185" s="171"/>
      <c r="F185" s="171" t="s">
        <v>571</v>
      </c>
      <c r="G185" s="171"/>
      <c r="H185" s="172" t="s">
        <v>21022</v>
      </c>
      <c r="I185" s="173">
        <v>0.1</v>
      </c>
      <c r="J185" s="166">
        <v>0</v>
      </c>
    </row>
    <row r="186" spans="1:10" x14ac:dyDescent="0.25">
      <c r="A186" s="170">
        <v>191</v>
      </c>
      <c r="B186" s="171" t="s">
        <v>482</v>
      </c>
      <c r="C186" s="171" t="s">
        <v>1397</v>
      </c>
      <c r="D186" s="171" t="s">
        <v>1398</v>
      </c>
      <c r="E186" s="171"/>
      <c r="F186" s="171" t="s">
        <v>571</v>
      </c>
      <c r="G186" s="171"/>
      <c r="H186" s="172" t="s">
        <v>21022</v>
      </c>
      <c r="I186" s="173">
        <v>-0.05</v>
      </c>
      <c r="J186" s="166">
        <v>0</v>
      </c>
    </row>
    <row r="187" spans="1:10" x14ac:dyDescent="0.25">
      <c r="A187" s="170">
        <v>192</v>
      </c>
      <c r="B187" s="171" t="s">
        <v>482</v>
      </c>
      <c r="C187" s="171" t="s">
        <v>1403</v>
      </c>
      <c r="D187" s="171" t="s">
        <v>1404</v>
      </c>
      <c r="E187" s="171"/>
      <c r="F187" s="171" t="s">
        <v>554</v>
      </c>
      <c r="G187" s="171"/>
      <c r="H187" s="172" t="s">
        <v>21093</v>
      </c>
      <c r="I187" s="173">
        <v>0.12</v>
      </c>
      <c r="J187" s="166">
        <v>0</v>
      </c>
    </row>
    <row r="188" spans="1:10" x14ac:dyDescent="0.25">
      <c r="A188" s="170">
        <v>193</v>
      </c>
      <c r="B188" s="171" t="s">
        <v>482</v>
      </c>
      <c r="C188" s="171" t="s">
        <v>1409</v>
      </c>
      <c r="D188" s="171" t="s">
        <v>555</v>
      </c>
      <c r="E188" s="171" t="s">
        <v>4</v>
      </c>
      <c r="F188" s="171" t="s">
        <v>571</v>
      </c>
      <c r="G188" s="171" t="s">
        <v>1336</v>
      </c>
      <c r="H188" s="172" t="s">
        <v>555</v>
      </c>
      <c r="I188" s="173">
        <v>-0.76</v>
      </c>
      <c r="J188" s="166"/>
    </row>
    <row r="189" spans="1:10" x14ac:dyDescent="0.25">
      <c r="A189" s="170">
        <v>194</v>
      </c>
      <c r="B189" s="171" t="s">
        <v>482</v>
      </c>
      <c r="C189" s="171" t="s">
        <v>1412</v>
      </c>
      <c r="D189" s="171" t="s">
        <v>555</v>
      </c>
      <c r="E189" s="171" t="s">
        <v>4</v>
      </c>
      <c r="F189" s="171" t="s">
        <v>571</v>
      </c>
      <c r="G189" s="171" t="s">
        <v>1336</v>
      </c>
      <c r="H189" s="172" t="s">
        <v>555</v>
      </c>
      <c r="I189" s="173">
        <v>-0.74</v>
      </c>
      <c r="J189" s="166"/>
    </row>
    <row r="190" spans="1:10" x14ac:dyDescent="0.25">
      <c r="A190" s="170">
        <v>195</v>
      </c>
      <c r="B190" s="171" t="s">
        <v>482</v>
      </c>
      <c r="C190" s="171" t="s">
        <v>1415</v>
      </c>
      <c r="D190" s="171" t="s">
        <v>555</v>
      </c>
      <c r="E190" s="171" t="s">
        <v>4</v>
      </c>
      <c r="F190" s="171" t="s">
        <v>554</v>
      </c>
      <c r="G190" s="171" t="s">
        <v>1278</v>
      </c>
      <c r="H190" s="172" t="s">
        <v>555</v>
      </c>
      <c r="I190" s="173">
        <v>-0.77</v>
      </c>
      <c r="J190" s="166"/>
    </row>
    <row r="191" spans="1:10" x14ac:dyDescent="0.25">
      <c r="A191" s="170">
        <v>196</v>
      </c>
      <c r="B191" s="171" t="s">
        <v>482</v>
      </c>
      <c r="C191" s="171" t="s">
        <v>1418</v>
      </c>
      <c r="D191" s="171" t="s">
        <v>555</v>
      </c>
      <c r="E191" s="171" t="s">
        <v>4</v>
      </c>
      <c r="F191" s="171" t="s">
        <v>562</v>
      </c>
      <c r="G191" s="171"/>
      <c r="H191" s="172" t="s">
        <v>555</v>
      </c>
      <c r="I191" s="173">
        <v>-0.75</v>
      </c>
      <c r="J191" s="166"/>
    </row>
    <row r="192" spans="1:10" x14ac:dyDescent="0.25">
      <c r="A192" s="170">
        <v>197</v>
      </c>
      <c r="B192" s="171" t="s">
        <v>482</v>
      </c>
      <c r="C192" s="171" t="s">
        <v>1421</v>
      </c>
      <c r="D192" s="171" t="s">
        <v>555</v>
      </c>
      <c r="E192" s="171" t="s">
        <v>4</v>
      </c>
      <c r="F192" s="171" t="s">
        <v>571</v>
      </c>
      <c r="G192" s="171"/>
      <c r="H192" s="172" t="s">
        <v>555</v>
      </c>
      <c r="I192" s="173">
        <v>-0.77</v>
      </c>
      <c r="J192" s="166"/>
    </row>
    <row r="193" spans="1:10" x14ac:dyDescent="0.25">
      <c r="A193" s="170">
        <v>198</v>
      </c>
      <c r="B193" s="171" t="s">
        <v>482</v>
      </c>
      <c r="C193" s="171" t="s">
        <v>1424</v>
      </c>
      <c r="D193" s="171" t="s">
        <v>555</v>
      </c>
      <c r="E193" s="171" t="s">
        <v>4</v>
      </c>
      <c r="F193" s="171" t="s">
        <v>571</v>
      </c>
      <c r="G193" s="171"/>
      <c r="H193" s="172" t="s">
        <v>555</v>
      </c>
      <c r="I193" s="173">
        <v>-0.73</v>
      </c>
      <c r="J193" s="166"/>
    </row>
    <row r="194" spans="1:10" x14ac:dyDescent="0.25">
      <c r="A194" s="170">
        <v>199</v>
      </c>
      <c r="B194" s="171" t="s">
        <v>482</v>
      </c>
      <c r="C194" s="171" t="s">
        <v>1427</v>
      </c>
      <c r="D194" s="171" t="s">
        <v>555</v>
      </c>
      <c r="E194" s="171" t="s">
        <v>4</v>
      </c>
      <c r="F194" s="171" t="s">
        <v>571</v>
      </c>
      <c r="G194" s="171" t="s">
        <v>1336</v>
      </c>
      <c r="H194" s="172" t="s">
        <v>555</v>
      </c>
      <c r="I194" s="173">
        <v>-0.74</v>
      </c>
      <c r="J194" s="166"/>
    </row>
    <row r="195" spans="1:10" x14ac:dyDescent="0.25">
      <c r="A195" s="170">
        <v>200</v>
      </c>
      <c r="B195" s="171" t="s">
        <v>482</v>
      </c>
      <c r="C195" s="171" t="s">
        <v>1430</v>
      </c>
      <c r="D195" s="171" t="s">
        <v>555</v>
      </c>
      <c r="E195" s="171" t="s">
        <v>4</v>
      </c>
      <c r="F195" s="171" t="s">
        <v>571</v>
      </c>
      <c r="G195" s="171"/>
      <c r="H195" s="172" t="s">
        <v>555</v>
      </c>
      <c r="I195" s="173">
        <v>-0.71</v>
      </c>
      <c r="J195" s="166"/>
    </row>
    <row r="196" spans="1:10" x14ac:dyDescent="0.25">
      <c r="A196" s="170">
        <v>201</v>
      </c>
      <c r="B196" s="171" t="s">
        <v>482</v>
      </c>
      <c r="C196" s="171" t="s">
        <v>1433</v>
      </c>
      <c r="D196" s="171" t="s">
        <v>555</v>
      </c>
      <c r="E196" s="171" t="s">
        <v>4</v>
      </c>
      <c r="F196" s="171" t="s">
        <v>571</v>
      </c>
      <c r="G196" s="171" t="s">
        <v>1336</v>
      </c>
      <c r="H196" s="172" t="s">
        <v>555</v>
      </c>
      <c r="I196" s="173">
        <v>-0.74</v>
      </c>
      <c r="J196" s="166"/>
    </row>
    <row r="197" spans="1:10" x14ac:dyDescent="0.25">
      <c r="A197" s="170">
        <v>202</v>
      </c>
      <c r="B197" s="171" t="s">
        <v>482</v>
      </c>
      <c r="C197" s="171" t="s">
        <v>1436</v>
      </c>
      <c r="D197" s="171" t="s">
        <v>555</v>
      </c>
      <c r="E197" s="171" t="s">
        <v>4</v>
      </c>
      <c r="F197" s="171" t="s">
        <v>554</v>
      </c>
      <c r="G197" s="171" t="s">
        <v>1278</v>
      </c>
      <c r="H197" s="172" t="s">
        <v>555</v>
      </c>
      <c r="I197" s="173">
        <v>0.28999999999999998</v>
      </c>
      <c r="J197" s="166"/>
    </row>
    <row r="198" spans="1:10" x14ac:dyDescent="0.25">
      <c r="A198" s="170">
        <v>203</v>
      </c>
      <c r="B198" s="171" t="s">
        <v>482</v>
      </c>
      <c r="C198" s="171" t="s">
        <v>1439</v>
      </c>
      <c r="D198" s="171" t="s">
        <v>555</v>
      </c>
      <c r="E198" s="171" t="s">
        <v>4</v>
      </c>
      <c r="F198" s="171" t="s">
        <v>554</v>
      </c>
      <c r="G198" s="171" t="s">
        <v>1278</v>
      </c>
      <c r="H198" s="172" t="s">
        <v>555</v>
      </c>
      <c r="I198" s="173">
        <v>0.27</v>
      </c>
      <c r="J198" s="166"/>
    </row>
    <row r="199" spans="1:10" x14ac:dyDescent="0.25">
      <c r="A199" s="170">
        <v>204</v>
      </c>
      <c r="B199" s="171" t="s">
        <v>482</v>
      </c>
      <c r="C199" s="171" t="s">
        <v>1442</v>
      </c>
      <c r="D199" s="171" t="s">
        <v>555</v>
      </c>
      <c r="E199" s="171" t="s">
        <v>4</v>
      </c>
      <c r="F199" s="171" t="s">
        <v>554</v>
      </c>
      <c r="G199" s="171" t="s">
        <v>1278</v>
      </c>
      <c r="H199" s="172" t="s">
        <v>555</v>
      </c>
      <c r="I199" s="173">
        <v>0.32</v>
      </c>
      <c r="J199" s="166"/>
    </row>
    <row r="200" spans="1:10" x14ac:dyDescent="0.25">
      <c r="A200" s="170">
        <v>205</v>
      </c>
      <c r="B200" s="171" t="s">
        <v>482</v>
      </c>
      <c r="C200" s="171" t="s">
        <v>1445</v>
      </c>
      <c r="D200" s="171" t="s">
        <v>555</v>
      </c>
      <c r="E200" s="171" t="s">
        <v>4</v>
      </c>
      <c r="F200" s="171" t="s">
        <v>554</v>
      </c>
      <c r="G200" s="171" t="s">
        <v>1278</v>
      </c>
      <c r="H200" s="172" t="s">
        <v>555</v>
      </c>
      <c r="I200" s="173">
        <v>0.17</v>
      </c>
      <c r="J200" s="166"/>
    </row>
    <row r="201" spans="1:10" x14ac:dyDescent="0.25">
      <c r="A201" s="170">
        <v>206</v>
      </c>
      <c r="B201" s="171" t="s">
        <v>482</v>
      </c>
      <c r="C201" s="171" t="s">
        <v>1448</v>
      </c>
      <c r="D201" s="171" t="s">
        <v>555</v>
      </c>
      <c r="E201" s="171" t="s">
        <v>4</v>
      </c>
      <c r="F201" s="171" t="s">
        <v>554</v>
      </c>
      <c r="G201" s="171" t="s">
        <v>1278</v>
      </c>
      <c r="H201" s="172" t="s">
        <v>555</v>
      </c>
      <c r="I201" s="173">
        <v>0.13</v>
      </c>
      <c r="J201" s="166"/>
    </row>
    <row r="202" spans="1:10" x14ac:dyDescent="0.25">
      <c r="A202" s="170">
        <v>207</v>
      </c>
      <c r="B202" s="171" t="s">
        <v>482</v>
      </c>
      <c r="C202" s="171" t="s">
        <v>1451</v>
      </c>
      <c r="D202" s="171" t="s">
        <v>555</v>
      </c>
      <c r="E202" s="171" t="s">
        <v>4</v>
      </c>
      <c r="F202" s="171" t="s">
        <v>554</v>
      </c>
      <c r="G202" s="171" t="s">
        <v>1278</v>
      </c>
      <c r="H202" s="172" t="s">
        <v>555</v>
      </c>
      <c r="I202" s="173">
        <v>0.19</v>
      </c>
      <c r="J202" s="166"/>
    </row>
    <row r="203" spans="1:10" x14ac:dyDescent="0.25">
      <c r="A203" s="170">
        <v>208</v>
      </c>
      <c r="B203" s="171" t="s">
        <v>482</v>
      </c>
      <c r="C203" s="171" t="s">
        <v>1454</v>
      </c>
      <c r="D203" s="171" t="s">
        <v>555</v>
      </c>
      <c r="E203" s="171" t="s">
        <v>4</v>
      </c>
      <c r="F203" s="171" t="s">
        <v>571</v>
      </c>
      <c r="G203" s="171" t="s">
        <v>1336</v>
      </c>
      <c r="H203" s="172" t="s">
        <v>555</v>
      </c>
      <c r="I203" s="173">
        <v>-0.43</v>
      </c>
      <c r="J203" s="166"/>
    </row>
    <row r="204" spans="1:10" x14ac:dyDescent="0.25">
      <c r="A204" s="170">
        <v>209</v>
      </c>
      <c r="B204" s="171" t="s">
        <v>482</v>
      </c>
      <c r="C204" s="171" t="s">
        <v>1457</v>
      </c>
      <c r="D204" s="171" t="s">
        <v>555</v>
      </c>
      <c r="E204" s="171" t="s">
        <v>4</v>
      </c>
      <c r="F204" s="171" t="s">
        <v>571</v>
      </c>
      <c r="G204" s="171"/>
      <c r="H204" s="172" t="s">
        <v>555</v>
      </c>
      <c r="I204" s="173">
        <v>-0.43</v>
      </c>
      <c r="J204" s="166"/>
    </row>
    <row r="205" spans="1:10" x14ac:dyDescent="0.25">
      <c r="A205" s="170">
        <v>210</v>
      </c>
      <c r="B205" s="171" t="s">
        <v>482</v>
      </c>
      <c r="C205" s="171" t="s">
        <v>1460</v>
      </c>
      <c r="D205" s="171" t="s">
        <v>555</v>
      </c>
      <c r="E205" s="171" t="s">
        <v>4</v>
      </c>
      <c r="F205" s="171" t="s">
        <v>554</v>
      </c>
      <c r="G205" s="171" t="s">
        <v>1278</v>
      </c>
      <c r="H205" s="172" t="s">
        <v>555</v>
      </c>
      <c r="I205" s="173">
        <v>-0.46</v>
      </c>
      <c r="J205" s="166"/>
    </row>
    <row r="206" spans="1:10" x14ac:dyDescent="0.25">
      <c r="A206" s="170">
        <v>211</v>
      </c>
      <c r="B206" s="171" t="s">
        <v>482</v>
      </c>
      <c r="C206" s="171" t="s">
        <v>1463</v>
      </c>
      <c r="D206" s="171" t="s">
        <v>555</v>
      </c>
      <c r="E206" s="171" t="s">
        <v>4</v>
      </c>
      <c r="F206" s="171" t="s">
        <v>571</v>
      </c>
      <c r="G206" s="171"/>
      <c r="H206" s="172" t="s">
        <v>555</v>
      </c>
      <c r="I206" s="173">
        <v>-0.43</v>
      </c>
      <c r="J206" s="166"/>
    </row>
    <row r="207" spans="1:10" x14ac:dyDescent="0.25">
      <c r="A207" s="170">
        <v>212</v>
      </c>
      <c r="B207" s="171" t="s">
        <v>482</v>
      </c>
      <c r="C207" s="171" t="s">
        <v>1466</v>
      </c>
      <c r="D207" s="171" t="s">
        <v>555</v>
      </c>
      <c r="E207" s="171" t="s">
        <v>4</v>
      </c>
      <c r="F207" s="171" t="s">
        <v>571</v>
      </c>
      <c r="G207" s="171"/>
      <c r="H207" s="172" t="s">
        <v>555</v>
      </c>
      <c r="I207" s="173">
        <v>-0.46</v>
      </c>
      <c r="J207" s="166"/>
    </row>
    <row r="208" spans="1:10" x14ac:dyDescent="0.25">
      <c r="A208" s="170">
        <v>213</v>
      </c>
      <c r="B208" s="171" t="s">
        <v>482</v>
      </c>
      <c r="C208" s="171" t="s">
        <v>1469</v>
      </c>
      <c r="D208" s="171" t="s">
        <v>555</v>
      </c>
      <c r="E208" s="171" t="s">
        <v>4</v>
      </c>
      <c r="F208" s="171" t="s">
        <v>571</v>
      </c>
      <c r="G208" s="171"/>
      <c r="H208" s="172" t="s">
        <v>555</v>
      </c>
      <c r="I208" s="173">
        <v>-0.42</v>
      </c>
      <c r="J208" s="166"/>
    </row>
    <row r="209" spans="1:10" x14ac:dyDescent="0.25">
      <c r="A209" s="170">
        <v>214</v>
      </c>
      <c r="B209" s="171" t="s">
        <v>482</v>
      </c>
      <c r="C209" s="171" t="s">
        <v>1472</v>
      </c>
      <c r="D209" s="171" t="s">
        <v>555</v>
      </c>
      <c r="E209" s="171" t="s">
        <v>4</v>
      </c>
      <c r="F209" s="171" t="s">
        <v>571</v>
      </c>
      <c r="G209" s="171" t="s">
        <v>1336</v>
      </c>
      <c r="H209" s="172" t="s">
        <v>555</v>
      </c>
      <c r="I209" s="173">
        <v>-0.45</v>
      </c>
      <c r="J209" s="166"/>
    </row>
    <row r="210" spans="1:10" x14ac:dyDescent="0.25">
      <c r="A210" s="170">
        <v>215</v>
      </c>
      <c r="B210" s="171" t="s">
        <v>482</v>
      </c>
      <c r="C210" s="171" t="s">
        <v>1475</v>
      </c>
      <c r="D210" s="171" t="s">
        <v>555</v>
      </c>
      <c r="E210" s="171" t="s">
        <v>4</v>
      </c>
      <c r="F210" s="171" t="s">
        <v>571</v>
      </c>
      <c r="G210" s="171" t="s">
        <v>1336</v>
      </c>
      <c r="H210" s="172" t="s">
        <v>555</v>
      </c>
      <c r="I210" s="173">
        <v>-0.43</v>
      </c>
      <c r="J210" s="166"/>
    </row>
    <row r="211" spans="1:10" x14ac:dyDescent="0.25">
      <c r="A211" s="170">
        <v>216</v>
      </c>
      <c r="B211" s="171" t="s">
        <v>482</v>
      </c>
      <c r="C211" s="171" t="s">
        <v>1478</v>
      </c>
      <c r="D211" s="171" t="s">
        <v>555</v>
      </c>
      <c r="E211" s="171" t="s">
        <v>4</v>
      </c>
      <c r="F211" s="171" t="s">
        <v>571</v>
      </c>
      <c r="G211" s="171" t="s">
        <v>1336</v>
      </c>
      <c r="H211" s="172" t="s">
        <v>555</v>
      </c>
      <c r="I211" s="173">
        <v>-0.46</v>
      </c>
      <c r="J211" s="166"/>
    </row>
    <row r="212" spans="1:10" x14ac:dyDescent="0.25">
      <c r="A212" s="170">
        <v>217</v>
      </c>
      <c r="B212" s="171" t="s">
        <v>482</v>
      </c>
      <c r="C212" s="171" t="s">
        <v>1481</v>
      </c>
      <c r="D212" s="171" t="s">
        <v>555</v>
      </c>
      <c r="E212" s="171" t="s">
        <v>4</v>
      </c>
      <c r="F212" s="171" t="s">
        <v>571</v>
      </c>
      <c r="G212" s="171" t="s">
        <v>1336</v>
      </c>
      <c r="H212" s="172" t="s">
        <v>555</v>
      </c>
      <c r="I212" s="173">
        <v>-0.41</v>
      </c>
      <c r="J212" s="166"/>
    </row>
    <row r="213" spans="1:10" x14ac:dyDescent="0.25">
      <c r="A213" s="170">
        <v>218</v>
      </c>
      <c r="B213" s="171" t="s">
        <v>482</v>
      </c>
      <c r="C213" s="171" t="s">
        <v>1484</v>
      </c>
      <c r="D213" s="171" t="s">
        <v>555</v>
      </c>
      <c r="E213" s="171" t="s">
        <v>4</v>
      </c>
      <c r="F213" s="171" t="s">
        <v>571</v>
      </c>
      <c r="G213" s="171" t="s">
        <v>1336</v>
      </c>
      <c r="H213" s="172" t="s">
        <v>555</v>
      </c>
      <c r="I213" s="173">
        <v>-0.4</v>
      </c>
      <c r="J213" s="166"/>
    </row>
    <row r="214" spans="1:10" x14ac:dyDescent="0.25">
      <c r="A214" s="170">
        <v>219</v>
      </c>
      <c r="B214" s="171" t="s">
        <v>482</v>
      </c>
      <c r="C214" s="171" t="s">
        <v>1487</v>
      </c>
      <c r="D214" s="171" t="s">
        <v>555</v>
      </c>
      <c r="E214" s="171" t="s">
        <v>4</v>
      </c>
      <c r="F214" s="171" t="s">
        <v>571</v>
      </c>
      <c r="G214" s="171" t="s">
        <v>1336</v>
      </c>
      <c r="H214" s="172" t="s">
        <v>555</v>
      </c>
      <c r="I214" s="173">
        <v>-0.43</v>
      </c>
      <c r="J214" s="166"/>
    </row>
    <row r="215" spans="1:10" x14ac:dyDescent="0.25">
      <c r="A215" s="170">
        <v>220</v>
      </c>
      <c r="B215" s="171" t="s">
        <v>482</v>
      </c>
      <c r="C215" s="171" t="s">
        <v>1490</v>
      </c>
      <c r="D215" s="171" t="s">
        <v>555</v>
      </c>
      <c r="E215" s="171" t="s">
        <v>4</v>
      </c>
      <c r="F215" s="171" t="s">
        <v>571</v>
      </c>
      <c r="G215" s="171" t="s">
        <v>1336</v>
      </c>
      <c r="H215" s="172" t="s">
        <v>555</v>
      </c>
      <c r="I215" s="173">
        <v>-0.43</v>
      </c>
      <c r="J215" s="166"/>
    </row>
    <row r="216" spans="1:10" x14ac:dyDescent="0.25">
      <c r="A216" s="170">
        <v>221</v>
      </c>
      <c r="B216" s="171" t="s">
        <v>482</v>
      </c>
      <c r="C216" s="171" t="s">
        <v>1493</v>
      </c>
      <c r="D216" s="171" t="s">
        <v>555</v>
      </c>
      <c r="E216" s="171" t="s">
        <v>4</v>
      </c>
      <c r="F216" s="171" t="s">
        <v>571</v>
      </c>
      <c r="G216" s="171" t="s">
        <v>1336</v>
      </c>
      <c r="H216" s="172" t="s">
        <v>555</v>
      </c>
      <c r="I216" s="173">
        <v>-0.4</v>
      </c>
      <c r="J216" s="166"/>
    </row>
    <row r="217" spans="1:10" x14ac:dyDescent="0.25">
      <c r="A217" s="170">
        <v>222</v>
      </c>
      <c r="B217" s="171" t="s">
        <v>482</v>
      </c>
      <c r="C217" s="171" t="s">
        <v>1496</v>
      </c>
      <c r="D217" s="171" t="s">
        <v>555</v>
      </c>
      <c r="E217" s="171" t="s">
        <v>4</v>
      </c>
      <c r="F217" s="171" t="s">
        <v>554</v>
      </c>
      <c r="G217" s="171" t="s">
        <v>1278</v>
      </c>
      <c r="H217" s="172" t="s">
        <v>555</v>
      </c>
      <c r="I217" s="173">
        <v>-0.43</v>
      </c>
      <c r="J217" s="166"/>
    </row>
    <row r="218" spans="1:10" x14ac:dyDescent="0.25">
      <c r="A218" s="170">
        <v>223</v>
      </c>
      <c r="B218" s="171" t="s">
        <v>482</v>
      </c>
      <c r="C218" s="171" t="s">
        <v>1499</v>
      </c>
      <c r="D218" s="171" t="s">
        <v>555</v>
      </c>
      <c r="E218" s="171" t="s">
        <v>4</v>
      </c>
      <c r="F218" s="171" t="s">
        <v>571</v>
      </c>
      <c r="G218" s="171"/>
      <c r="H218" s="172" t="s">
        <v>555</v>
      </c>
      <c r="I218" s="173">
        <v>-0.42</v>
      </c>
      <c r="J218" s="166"/>
    </row>
    <row r="219" spans="1:10" x14ac:dyDescent="0.25">
      <c r="A219" s="170">
        <v>224</v>
      </c>
      <c r="B219" s="171" t="s">
        <v>482</v>
      </c>
      <c r="C219" s="171" t="s">
        <v>1502</v>
      </c>
      <c r="D219" s="171" t="s">
        <v>555</v>
      </c>
      <c r="E219" s="171" t="s">
        <v>4</v>
      </c>
      <c r="F219" s="171" t="s">
        <v>554</v>
      </c>
      <c r="G219" s="171" t="s">
        <v>1278</v>
      </c>
      <c r="H219" s="172" t="s">
        <v>555</v>
      </c>
      <c r="I219" s="173">
        <v>-0.44</v>
      </c>
      <c r="J219" s="166"/>
    </row>
    <row r="220" spans="1:10" x14ac:dyDescent="0.25">
      <c r="A220" s="170">
        <v>225</v>
      </c>
      <c r="B220" s="171" t="s">
        <v>482</v>
      </c>
      <c r="C220" s="171" t="s">
        <v>1505</v>
      </c>
      <c r="D220" s="171" t="s">
        <v>555</v>
      </c>
      <c r="E220" s="171" t="s">
        <v>4</v>
      </c>
      <c r="F220" s="171" t="s">
        <v>571</v>
      </c>
      <c r="G220" s="171"/>
      <c r="H220" s="172" t="s">
        <v>555</v>
      </c>
      <c r="I220" s="173">
        <v>-0.38</v>
      </c>
      <c r="J220" s="166"/>
    </row>
    <row r="221" spans="1:10" x14ac:dyDescent="0.25">
      <c r="A221" s="170">
        <v>226</v>
      </c>
      <c r="B221" s="171" t="s">
        <v>482</v>
      </c>
      <c r="C221" s="171" t="s">
        <v>1508</v>
      </c>
      <c r="D221" s="171" t="s">
        <v>555</v>
      </c>
      <c r="E221" s="171" t="s">
        <v>4</v>
      </c>
      <c r="F221" s="171" t="s">
        <v>571</v>
      </c>
      <c r="G221" s="171"/>
      <c r="H221" s="172" t="s">
        <v>555</v>
      </c>
      <c r="I221" s="173">
        <v>-0.38</v>
      </c>
      <c r="J221" s="166"/>
    </row>
    <row r="222" spans="1:10" x14ac:dyDescent="0.25">
      <c r="A222" s="170">
        <v>227</v>
      </c>
      <c r="B222" s="171" t="s">
        <v>482</v>
      </c>
      <c r="C222" s="171" t="s">
        <v>1511</v>
      </c>
      <c r="D222" s="171" t="s">
        <v>555</v>
      </c>
      <c r="E222" s="171" t="s">
        <v>4</v>
      </c>
      <c r="F222" s="171" t="s">
        <v>571</v>
      </c>
      <c r="G222" s="171" t="s">
        <v>1336</v>
      </c>
      <c r="H222" s="172" t="s">
        <v>555</v>
      </c>
      <c r="I222" s="173">
        <v>-0.4</v>
      </c>
      <c r="J222" s="166"/>
    </row>
    <row r="223" spans="1:10" x14ac:dyDescent="0.25">
      <c r="A223" s="170">
        <v>228</v>
      </c>
      <c r="B223" s="171" t="s">
        <v>482</v>
      </c>
      <c r="C223" s="171" t="s">
        <v>1514</v>
      </c>
      <c r="D223" s="171" t="s">
        <v>555</v>
      </c>
      <c r="E223" s="171" t="s">
        <v>4</v>
      </c>
      <c r="F223" s="171" t="s">
        <v>571</v>
      </c>
      <c r="G223" s="171"/>
      <c r="H223" s="172" t="s">
        <v>555</v>
      </c>
      <c r="I223" s="173">
        <v>-0.36</v>
      </c>
      <c r="J223" s="166"/>
    </row>
    <row r="224" spans="1:10" x14ac:dyDescent="0.25">
      <c r="A224" s="170">
        <v>229</v>
      </c>
      <c r="B224" s="171" t="s">
        <v>482</v>
      </c>
      <c r="C224" s="171" t="s">
        <v>1517</v>
      </c>
      <c r="D224" s="171" t="s">
        <v>1518</v>
      </c>
      <c r="E224" s="171"/>
      <c r="F224" s="171" t="s">
        <v>571</v>
      </c>
      <c r="G224" s="171" t="s">
        <v>1336</v>
      </c>
      <c r="H224" s="172" t="s">
        <v>21022</v>
      </c>
      <c r="I224" s="173">
        <v>0.01</v>
      </c>
      <c r="J224" s="166">
        <v>0</v>
      </c>
    </row>
    <row r="225" spans="1:10" x14ac:dyDescent="0.25">
      <c r="A225" s="170">
        <v>230</v>
      </c>
      <c r="B225" s="171" t="s">
        <v>482</v>
      </c>
      <c r="C225" s="171" t="s">
        <v>1523</v>
      </c>
      <c r="D225" s="171" t="s">
        <v>555</v>
      </c>
      <c r="E225" s="171" t="s">
        <v>4</v>
      </c>
      <c r="F225" s="171" t="s">
        <v>571</v>
      </c>
      <c r="G225" s="171"/>
      <c r="H225" s="172"/>
      <c r="I225" s="173">
        <v>-0.24</v>
      </c>
      <c r="J225" s="166"/>
    </row>
    <row r="226" spans="1:10" x14ac:dyDescent="0.25">
      <c r="A226" s="170">
        <v>231</v>
      </c>
      <c r="B226" s="171" t="s">
        <v>482</v>
      </c>
      <c r="C226" s="171" t="s">
        <v>1528</v>
      </c>
      <c r="D226" s="171" t="s">
        <v>1518</v>
      </c>
      <c r="E226" s="171"/>
      <c r="F226" s="171" t="s">
        <v>571</v>
      </c>
      <c r="G226" s="171" t="s">
        <v>1336</v>
      </c>
      <c r="H226" s="172" t="s">
        <v>21022</v>
      </c>
      <c r="I226" s="173">
        <v>0.01</v>
      </c>
      <c r="J226" s="166">
        <v>0</v>
      </c>
    </row>
    <row r="227" spans="1:10" x14ac:dyDescent="0.25">
      <c r="A227" s="170">
        <v>232</v>
      </c>
      <c r="B227" s="171" t="s">
        <v>482</v>
      </c>
      <c r="C227" s="171" t="s">
        <v>1532</v>
      </c>
      <c r="D227" s="171" t="s">
        <v>1533</v>
      </c>
      <c r="E227" s="171"/>
      <c r="F227" s="171" t="s">
        <v>571</v>
      </c>
      <c r="G227" s="171" t="s">
        <v>1336</v>
      </c>
      <c r="H227" s="172" t="s">
        <v>21093</v>
      </c>
      <c r="I227" s="173">
        <v>0.14000000000000001</v>
      </c>
      <c r="J227" s="166">
        <v>0</v>
      </c>
    </row>
    <row r="228" spans="1:10" x14ac:dyDescent="0.25">
      <c r="A228" s="170">
        <v>233</v>
      </c>
      <c r="B228" s="171" t="s">
        <v>482</v>
      </c>
      <c r="C228" s="171" t="s">
        <v>1538</v>
      </c>
      <c r="D228" s="171" t="s">
        <v>1539</v>
      </c>
      <c r="E228" s="171"/>
      <c r="F228" s="171" t="s">
        <v>571</v>
      </c>
      <c r="G228" s="171" t="s">
        <v>1336</v>
      </c>
      <c r="H228" s="172" t="s">
        <v>21093</v>
      </c>
      <c r="I228" s="173">
        <v>0.15</v>
      </c>
      <c r="J228" s="166">
        <v>0</v>
      </c>
    </row>
    <row r="229" spans="1:10" x14ac:dyDescent="0.25">
      <c r="A229" s="170">
        <v>234</v>
      </c>
      <c r="B229" s="171" t="s">
        <v>482</v>
      </c>
      <c r="C229" s="171" t="s">
        <v>1544</v>
      </c>
      <c r="D229" s="171" t="s">
        <v>1545</v>
      </c>
      <c r="E229" s="171"/>
      <c r="F229" s="171" t="s">
        <v>571</v>
      </c>
      <c r="G229" s="171" t="s">
        <v>1336</v>
      </c>
      <c r="H229" s="172" t="s">
        <v>21235</v>
      </c>
      <c r="I229" s="173">
        <v>0.28000000000000003</v>
      </c>
      <c r="J229" s="166">
        <v>1</v>
      </c>
    </row>
    <row r="230" spans="1:10" x14ac:dyDescent="0.25">
      <c r="A230" s="170">
        <v>235</v>
      </c>
      <c r="B230" s="171" t="s">
        <v>482</v>
      </c>
      <c r="C230" s="171" t="s">
        <v>1550</v>
      </c>
      <c r="D230" s="171" t="s">
        <v>1551</v>
      </c>
      <c r="E230" s="171"/>
      <c r="F230" s="171" t="s">
        <v>571</v>
      </c>
      <c r="G230" s="171" t="s">
        <v>1336</v>
      </c>
      <c r="H230" s="172" t="s">
        <v>21093</v>
      </c>
      <c r="I230" s="173">
        <v>0.11</v>
      </c>
      <c r="J230" s="166">
        <v>0</v>
      </c>
    </row>
    <row r="231" spans="1:10" x14ac:dyDescent="0.25">
      <c r="A231" s="170">
        <v>236</v>
      </c>
      <c r="B231" s="171" t="s">
        <v>482</v>
      </c>
      <c r="C231" s="171" t="s">
        <v>1556</v>
      </c>
      <c r="D231" s="171" t="s">
        <v>1557</v>
      </c>
      <c r="E231" s="171"/>
      <c r="F231" s="171" t="s">
        <v>571</v>
      </c>
      <c r="G231" s="171"/>
      <c r="H231" s="172" t="s">
        <v>21099</v>
      </c>
      <c r="I231" s="173">
        <v>0.33</v>
      </c>
      <c r="J231" s="166">
        <v>1</v>
      </c>
    </row>
    <row r="232" spans="1:10" x14ac:dyDescent="0.25">
      <c r="A232" s="170">
        <v>237</v>
      </c>
      <c r="B232" s="171" t="s">
        <v>482</v>
      </c>
      <c r="C232" s="171" t="s">
        <v>1562</v>
      </c>
      <c r="D232" s="171" t="s">
        <v>1563</v>
      </c>
      <c r="E232" s="171"/>
      <c r="F232" s="171" t="s">
        <v>571</v>
      </c>
      <c r="G232" s="171" t="s">
        <v>1336</v>
      </c>
      <c r="H232" s="172" t="s">
        <v>21099</v>
      </c>
      <c r="I232" s="173">
        <v>0.35</v>
      </c>
      <c r="J232" s="166">
        <v>1</v>
      </c>
    </row>
    <row r="233" spans="1:10" x14ac:dyDescent="0.25">
      <c r="A233" s="170">
        <v>238</v>
      </c>
      <c r="B233" s="171" t="s">
        <v>482</v>
      </c>
      <c r="C233" s="171" t="s">
        <v>1568</v>
      </c>
      <c r="D233" s="171" t="s">
        <v>1539</v>
      </c>
      <c r="E233" s="171"/>
      <c r="F233" s="171" t="s">
        <v>571</v>
      </c>
      <c r="G233" s="171"/>
      <c r="H233" s="172" t="s">
        <v>21093</v>
      </c>
      <c r="I233" s="173">
        <v>0.12</v>
      </c>
      <c r="J233" s="166">
        <v>0</v>
      </c>
    </row>
    <row r="234" spans="1:10" x14ac:dyDescent="0.25">
      <c r="A234" s="170">
        <v>239</v>
      </c>
      <c r="B234" s="171" t="s">
        <v>482</v>
      </c>
      <c r="C234" s="171" t="s">
        <v>1572</v>
      </c>
      <c r="D234" s="171" t="s">
        <v>555</v>
      </c>
      <c r="E234" s="171" t="s">
        <v>4</v>
      </c>
      <c r="F234" s="171" t="s">
        <v>571</v>
      </c>
      <c r="G234" s="171"/>
      <c r="H234" s="172"/>
      <c r="I234" s="173">
        <v>-0.52</v>
      </c>
      <c r="J234" s="166"/>
    </row>
    <row r="235" spans="1:10" x14ac:dyDescent="0.25">
      <c r="A235" s="170">
        <v>240</v>
      </c>
      <c r="B235" s="171" t="s">
        <v>482</v>
      </c>
      <c r="C235" s="171" t="s">
        <v>1577</v>
      </c>
      <c r="D235" s="171" t="s">
        <v>1539</v>
      </c>
      <c r="E235" s="171"/>
      <c r="F235" s="171" t="s">
        <v>571</v>
      </c>
      <c r="G235" s="171"/>
      <c r="H235" s="172" t="s">
        <v>21093</v>
      </c>
      <c r="I235" s="173">
        <v>0.12</v>
      </c>
      <c r="J235" s="166">
        <v>0</v>
      </c>
    </row>
    <row r="236" spans="1:10" x14ac:dyDescent="0.25">
      <c r="A236" s="170">
        <v>241</v>
      </c>
      <c r="B236" s="171" t="s">
        <v>482</v>
      </c>
      <c r="C236" s="171" t="s">
        <v>1581</v>
      </c>
      <c r="D236" s="171" t="s">
        <v>1582</v>
      </c>
      <c r="E236" s="171" t="s">
        <v>4</v>
      </c>
      <c r="F236" s="171" t="s">
        <v>562</v>
      </c>
      <c r="G236" s="171"/>
      <c r="H236" s="172" t="s">
        <v>21099</v>
      </c>
      <c r="I236" s="173">
        <v>0.56000000000000005</v>
      </c>
      <c r="J236" s="166">
        <v>1</v>
      </c>
    </row>
    <row r="237" spans="1:10" x14ac:dyDescent="0.25">
      <c r="A237" s="170">
        <v>242</v>
      </c>
      <c r="B237" s="171" t="s">
        <v>482</v>
      </c>
      <c r="C237" s="171" t="s">
        <v>1587</v>
      </c>
      <c r="D237" s="171" t="s">
        <v>1588</v>
      </c>
      <c r="E237" s="171"/>
      <c r="F237" s="171" t="s">
        <v>554</v>
      </c>
      <c r="G237" s="171"/>
      <c r="H237" s="172" t="s">
        <v>21099</v>
      </c>
      <c r="I237" s="173">
        <v>0.57999999999999996</v>
      </c>
      <c r="J237" s="166">
        <v>1</v>
      </c>
    </row>
    <row r="238" spans="1:10" x14ac:dyDescent="0.25">
      <c r="A238" s="170">
        <v>243</v>
      </c>
      <c r="B238" s="171" t="s">
        <v>482</v>
      </c>
      <c r="C238" s="171" t="s">
        <v>1593</v>
      </c>
      <c r="D238" s="171" t="s">
        <v>1594</v>
      </c>
      <c r="E238" s="171"/>
      <c r="F238" s="171" t="s">
        <v>554</v>
      </c>
      <c r="G238" s="171"/>
      <c r="H238" s="172" t="s">
        <v>21099</v>
      </c>
      <c r="I238" s="173">
        <v>0.57999999999999996</v>
      </c>
      <c r="J238" s="166">
        <v>1</v>
      </c>
    </row>
    <row r="239" spans="1:10" x14ac:dyDescent="0.25">
      <c r="A239" s="170">
        <v>244</v>
      </c>
      <c r="B239" s="171" t="s">
        <v>482</v>
      </c>
      <c r="C239" s="171" t="s">
        <v>1599</v>
      </c>
      <c r="D239" s="171" t="s">
        <v>1600</v>
      </c>
      <c r="E239" s="171"/>
      <c r="F239" s="171" t="s">
        <v>571</v>
      </c>
      <c r="G239" s="171"/>
      <c r="H239" s="172" t="s">
        <v>21022</v>
      </c>
      <c r="I239" s="173">
        <v>-0.08</v>
      </c>
      <c r="J239" s="166">
        <v>0</v>
      </c>
    </row>
    <row r="240" spans="1:10" x14ac:dyDescent="0.25">
      <c r="A240" s="170">
        <v>245</v>
      </c>
      <c r="B240" s="171" t="s">
        <v>482</v>
      </c>
      <c r="C240" s="171" t="s">
        <v>1605</v>
      </c>
      <c r="D240" s="171" t="s">
        <v>555</v>
      </c>
      <c r="E240" s="171" t="s">
        <v>4</v>
      </c>
      <c r="F240" s="171" t="s">
        <v>571</v>
      </c>
      <c r="G240" s="171"/>
      <c r="H240" s="172" t="s">
        <v>555</v>
      </c>
      <c r="I240" s="173">
        <v>-0.77</v>
      </c>
      <c r="J240" s="166"/>
    </row>
    <row r="241" spans="1:10" x14ac:dyDescent="0.25">
      <c r="A241" s="170">
        <v>246</v>
      </c>
      <c r="B241" s="171" t="s">
        <v>482</v>
      </c>
      <c r="C241" s="171" t="s">
        <v>1609</v>
      </c>
      <c r="D241" s="171" t="s">
        <v>1610</v>
      </c>
      <c r="E241" s="171" t="s">
        <v>4</v>
      </c>
      <c r="F241" s="171" t="s">
        <v>562</v>
      </c>
      <c r="G241" s="171"/>
      <c r="H241" s="172" t="s">
        <v>21022</v>
      </c>
      <c r="I241" s="173">
        <v>-0.06</v>
      </c>
      <c r="J241" s="166">
        <v>0</v>
      </c>
    </row>
    <row r="242" spans="1:10" x14ac:dyDescent="0.25">
      <c r="A242" s="170">
        <v>247</v>
      </c>
      <c r="B242" s="171" t="s">
        <v>482</v>
      </c>
      <c r="C242" s="171" t="s">
        <v>1615</v>
      </c>
      <c r="D242" s="171" t="s">
        <v>555</v>
      </c>
      <c r="E242" s="171" t="s">
        <v>4</v>
      </c>
      <c r="F242" s="171" t="s">
        <v>571</v>
      </c>
      <c r="G242" s="171"/>
      <c r="H242" s="172" t="s">
        <v>555</v>
      </c>
      <c r="I242" s="173">
        <v>-0.78</v>
      </c>
      <c r="J242" s="166"/>
    </row>
    <row r="243" spans="1:10" x14ac:dyDescent="0.25">
      <c r="A243" s="170">
        <v>248</v>
      </c>
      <c r="B243" s="171" t="s">
        <v>482</v>
      </c>
      <c r="C243" s="171" t="s">
        <v>1619</v>
      </c>
      <c r="D243" s="171" t="s">
        <v>1620</v>
      </c>
      <c r="E243" s="171"/>
      <c r="F243" s="171" t="s">
        <v>571</v>
      </c>
      <c r="G243" s="171"/>
      <c r="H243" s="172" t="s">
        <v>21022</v>
      </c>
      <c r="I243" s="173">
        <v>-0.12</v>
      </c>
      <c r="J243" s="166">
        <v>0</v>
      </c>
    </row>
    <row r="244" spans="1:10" x14ac:dyDescent="0.25">
      <c r="A244" s="170">
        <v>249</v>
      </c>
      <c r="B244" s="171" t="s">
        <v>482</v>
      </c>
      <c r="C244" s="171" t="s">
        <v>1625</v>
      </c>
      <c r="D244" s="171" t="s">
        <v>555</v>
      </c>
      <c r="E244" s="171" t="s">
        <v>4</v>
      </c>
      <c r="F244" s="171" t="s">
        <v>571</v>
      </c>
      <c r="G244" s="171"/>
      <c r="H244" s="172" t="s">
        <v>555</v>
      </c>
      <c r="I244" s="173">
        <v>-0.76</v>
      </c>
      <c r="J244" s="166"/>
    </row>
    <row r="245" spans="1:10" x14ac:dyDescent="0.25">
      <c r="A245" s="170">
        <v>250</v>
      </c>
      <c r="B245" s="171" t="s">
        <v>482</v>
      </c>
      <c r="C245" s="171" t="s">
        <v>1629</v>
      </c>
      <c r="D245" s="171" t="s">
        <v>1630</v>
      </c>
      <c r="E245" s="171"/>
      <c r="F245" s="171" t="s">
        <v>554</v>
      </c>
      <c r="G245" s="171"/>
      <c r="H245" s="172" t="s">
        <v>21099</v>
      </c>
      <c r="I245" s="173">
        <v>0.56999999999999995</v>
      </c>
      <c r="J245" s="166">
        <v>1</v>
      </c>
    </row>
    <row r="246" spans="1:10" x14ac:dyDescent="0.25">
      <c r="A246" s="170">
        <v>251</v>
      </c>
      <c r="B246" s="171" t="s">
        <v>482</v>
      </c>
      <c r="C246" s="171" t="s">
        <v>1635</v>
      </c>
      <c r="D246" s="171" t="s">
        <v>1582</v>
      </c>
      <c r="E246" s="171"/>
      <c r="F246" s="171" t="s">
        <v>554</v>
      </c>
      <c r="G246" s="171"/>
      <c r="H246" s="172" t="s">
        <v>21099</v>
      </c>
      <c r="I246" s="173">
        <v>0.56000000000000005</v>
      </c>
      <c r="J246" s="166">
        <v>1</v>
      </c>
    </row>
    <row r="247" spans="1:10" x14ac:dyDescent="0.25">
      <c r="A247" s="170">
        <v>252</v>
      </c>
      <c r="B247" s="171" t="s">
        <v>482</v>
      </c>
      <c r="C247" s="171" t="s">
        <v>1639</v>
      </c>
      <c r="D247" s="171" t="s">
        <v>1640</v>
      </c>
      <c r="E247" s="171"/>
      <c r="F247" s="171" t="s">
        <v>554</v>
      </c>
      <c r="G247" s="171"/>
      <c r="H247" s="172" t="s">
        <v>21099</v>
      </c>
      <c r="I247" s="173">
        <v>0.56999999999999995</v>
      </c>
      <c r="J247" s="166">
        <v>1</v>
      </c>
    </row>
    <row r="248" spans="1:10" x14ac:dyDescent="0.25">
      <c r="A248" s="170">
        <v>254</v>
      </c>
      <c r="B248" s="171" t="s">
        <v>482</v>
      </c>
      <c r="C248" s="171" t="s">
        <v>1645</v>
      </c>
      <c r="D248" s="171" t="s">
        <v>1646</v>
      </c>
      <c r="E248" s="171" t="s">
        <v>4</v>
      </c>
      <c r="F248" s="171" t="s">
        <v>554</v>
      </c>
      <c r="G248" s="171"/>
      <c r="H248" s="172"/>
      <c r="I248" s="173">
        <v>0.56000000000000005</v>
      </c>
      <c r="J248" s="166"/>
    </row>
    <row r="249" spans="1:10" x14ac:dyDescent="0.25">
      <c r="A249" s="170">
        <v>255</v>
      </c>
      <c r="B249" s="171" t="s">
        <v>482</v>
      </c>
      <c r="C249" s="171" t="s">
        <v>1651</v>
      </c>
      <c r="D249" s="171" t="s">
        <v>1652</v>
      </c>
      <c r="E249" s="171"/>
      <c r="F249" s="171" t="s">
        <v>554</v>
      </c>
      <c r="G249" s="171"/>
      <c r="H249" s="172" t="s">
        <v>21099</v>
      </c>
      <c r="I249" s="173">
        <v>0.53</v>
      </c>
      <c r="J249" s="166">
        <v>1</v>
      </c>
    </row>
    <row r="250" spans="1:10" x14ac:dyDescent="0.25">
      <c r="A250" s="170">
        <v>256</v>
      </c>
      <c r="B250" s="171" t="s">
        <v>482</v>
      </c>
      <c r="C250" s="171" t="s">
        <v>1657</v>
      </c>
      <c r="D250" s="171" t="s">
        <v>555</v>
      </c>
      <c r="E250" s="171" t="s">
        <v>4</v>
      </c>
      <c r="F250" s="171" t="s">
        <v>571</v>
      </c>
      <c r="G250" s="171"/>
      <c r="H250" s="172"/>
      <c r="I250" s="173">
        <v>-0.51</v>
      </c>
      <c r="J250" s="166"/>
    </row>
    <row r="251" spans="1:10" x14ac:dyDescent="0.25">
      <c r="A251" s="170">
        <v>257</v>
      </c>
      <c r="B251" s="171" t="s">
        <v>482</v>
      </c>
      <c r="C251" s="171" t="s">
        <v>1662</v>
      </c>
      <c r="D251" s="171" t="s">
        <v>1663</v>
      </c>
      <c r="E251" s="171"/>
      <c r="F251" s="171" t="s">
        <v>571</v>
      </c>
      <c r="G251" s="171"/>
      <c r="H251" s="172" t="s">
        <v>21022</v>
      </c>
      <c r="I251" s="173">
        <v>7.0000000000000007E-2</v>
      </c>
      <c r="J251" s="166">
        <v>0</v>
      </c>
    </row>
    <row r="252" spans="1:10" x14ac:dyDescent="0.25">
      <c r="A252" s="170">
        <v>258</v>
      </c>
      <c r="B252" s="171" t="s">
        <v>482</v>
      </c>
      <c r="C252" s="171" t="s">
        <v>1668</v>
      </c>
      <c r="D252" s="171" t="s">
        <v>1669</v>
      </c>
      <c r="E252" s="171"/>
      <c r="F252" s="171" t="s">
        <v>571</v>
      </c>
      <c r="G252" s="171"/>
      <c r="H252" s="172" t="s">
        <v>21022</v>
      </c>
      <c r="I252" s="173">
        <v>0.13</v>
      </c>
      <c r="J252" s="166">
        <v>0</v>
      </c>
    </row>
    <row r="253" spans="1:10" x14ac:dyDescent="0.25">
      <c r="A253" s="170">
        <v>259</v>
      </c>
      <c r="B253" s="171" t="s">
        <v>482</v>
      </c>
      <c r="C253" s="171" t="s">
        <v>1674</v>
      </c>
      <c r="D253" s="171" t="s">
        <v>1663</v>
      </c>
      <c r="E253" s="171"/>
      <c r="F253" s="171" t="s">
        <v>571</v>
      </c>
      <c r="G253" s="171"/>
      <c r="H253" s="172" t="s">
        <v>21022</v>
      </c>
      <c r="I253" s="173">
        <v>7.0000000000000007E-2</v>
      </c>
      <c r="J253" s="166">
        <v>0</v>
      </c>
    </row>
    <row r="254" spans="1:10" x14ac:dyDescent="0.25">
      <c r="A254" s="170">
        <v>260</v>
      </c>
      <c r="B254" s="171" t="s">
        <v>482</v>
      </c>
      <c r="C254" s="171" t="s">
        <v>1678</v>
      </c>
      <c r="D254" s="171" t="s">
        <v>1679</v>
      </c>
      <c r="E254" s="171"/>
      <c r="F254" s="171" t="s">
        <v>554</v>
      </c>
      <c r="G254" s="171"/>
      <c r="H254" s="172" t="s">
        <v>21235</v>
      </c>
      <c r="I254" s="173">
        <v>0.35</v>
      </c>
      <c r="J254" s="166">
        <v>0</v>
      </c>
    </row>
    <row r="255" spans="1:10" x14ac:dyDescent="0.25">
      <c r="A255" s="170">
        <v>261</v>
      </c>
      <c r="B255" s="171" t="s">
        <v>482</v>
      </c>
      <c r="C255" s="171" t="s">
        <v>1684</v>
      </c>
      <c r="D255" s="171" t="s">
        <v>1685</v>
      </c>
      <c r="E255" s="171"/>
      <c r="F255" s="171" t="s">
        <v>571</v>
      </c>
      <c r="G255" s="171"/>
      <c r="H255" s="172" t="s">
        <v>21261</v>
      </c>
      <c r="I255" s="173">
        <v>0.28000000000000003</v>
      </c>
      <c r="J255" s="166">
        <v>0</v>
      </c>
    </row>
    <row r="256" spans="1:10" x14ac:dyDescent="0.25">
      <c r="A256" s="170">
        <v>262</v>
      </c>
      <c r="B256" s="171" t="s">
        <v>482</v>
      </c>
      <c r="C256" s="171" t="s">
        <v>1690</v>
      </c>
      <c r="D256" s="171" t="s">
        <v>1691</v>
      </c>
      <c r="E256" s="171"/>
      <c r="F256" s="171" t="s">
        <v>554</v>
      </c>
      <c r="G256" s="171"/>
      <c r="H256" s="172" t="s">
        <v>21261</v>
      </c>
      <c r="I256" s="173">
        <v>0.35</v>
      </c>
      <c r="J256" s="166">
        <v>0</v>
      </c>
    </row>
    <row r="257" spans="1:10" x14ac:dyDescent="0.25">
      <c r="A257" s="170">
        <v>263</v>
      </c>
      <c r="B257" s="171" t="s">
        <v>482</v>
      </c>
      <c r="C257" s="171" t="s">
        <v>1696</v>
      </c>
      <c r="D257" s="171" t="s">
        <v>1697</v>
      </c>
      <c r="E257" s="171"/>
      <c r="F257" s="171" t="s">
        <v>571</v>
      </c>
      <c r="G257" s="171"/>
      <c r="H257" s="172" t="s">
        <v>21022</v>
      </c>
      <c r="I257" s="173">
        <v>0.06</v>
      </c>
      <c r="J257" s="166">
        <v>0</v>
      </c>
    </row>
    <row r="258" spans="1:10" x14ac:dyDescent="0.25">
      <c r="A258" s="170">
        <v>264</v>
      </c>
      <c r="B258" s="171" t="s">
        <v>482</v>
      </c>
      <c r="C258" s="171" t="s">
        <v>1702</v>
      </c>
      <c r="D258" s="171" t="s">
        <v>1697</v>
      </c>
      <c r="E258" s="171"/>
      <c r="F258" s="171" t="s">
        <v>571</v>
      </c>
      <c r="G258" s="171"/>
      <c r="H258" s="172" t="s">
        <v>21022</v>
      </c>
      <c r="I258" s="173">
        <v>0.06</v>
      </c>
      <c r="J258" s="166">
        <v>0</v>
      </c>
    </row>
    <row r="259" spans="1:10" x14ac:dyDescent="0.25">
      <c r="A259" s="170">
        <v>265</v>
      </c>
      <c r="B259" s="171" t="s">
        <v>482</v>
      </c>
      <c r="C259" s="171" t="s">
        <v>1706</v>
      </c>
      <c r="D259" s="171" t="s">
        <v>1697</v>
      </c>
      <c r="E259" s="171"/>
      <c r="F259" s="171" t="s">
        <v>571</v>
      </c>
      <c r="G259" s="171"/>
      <c r="H259" s="172" t="s">
        <v>21022</v>
      </c>
      <c r="I259" s="173">
        <v>0.06</v>
      </c>
      <c r="J259" s="166">
        <v>0</v>
      </c>
    </row>
    <row r="260" spans="1:10" x14ac:dyDescent="0.25">
      <c r="A260" s="170">
        <v>267</v>
      </c>
      <c r="B260" s="171" t="s">
        <v>482</v>
      </c>
      <c r="C260" s="171" t="s">
        <v>1710</v>
      </c>
      <c r="D260" s="171" t="s">
        <v>1711</v>
      </c>
      <c r="E260" s="171"/>
      <c r="F260" s="171" t="s">
        <v>571</v>
      </c>
      <c r="G260" s="171"/>
      <c r="H260" s="172" t="s">
        <v>21022</v>
      </c>
      <c r="I260" s="173">
        <v>0.01</v>
      </c>
      <c r="J260" s="166">
        <v>0</v>
      </c>
    </row>
    <row r="261" spans="1:10" x14ac:dyDescent="0.25">
      <c r="A261" s="170">
        <v>268</v>
      </c>
      <c r="B261" s="171" t="s">
        <v>482</v>
      </c>
      <c r="C261" s="171" t="s">
        <v>1716</v>
      </c>
      <c r="D261" s="171" t="s">
        <v>1717</v>
      </c>
      <c r="E261" s="171" t="s">
        <v>4</v>
      </c>
      <c r="F261" s="171" t="s">
        <v>562</v>
      </c>
      <c r="G261" s="171"/>
      <c r="H261" s="172" t="s">
        <v>21022</v>
      </c>
      <c r="I261" s="173">
        <v>7.0000000000000007E-2</v>
      </c>
      <c r="J261" s="166">
        <v>0</v>
      </c>
    </row>
    <row r="262" spans="1:10" x14ac:dyDescent="0.25">
      <c r="A262" s="170">
        <v>269</v>
      </c>
      <c r="B262" s="171" t="s">
        <v>482</v>
      </c>
      <c r="C262" s="171" t="s">
        <v>1722</v>
      </c>
      <c r="D262" s="171" t="s">
        <v>555</v>
      </c>
      <c r="E262" s="171" t="s">
        <v>4</v>
      </c>
      <c r="F262" s="171" t="s">
        <v>571</v>
      </c>
      <c r="G262" s="171"/>
      <c r="H262" s="172"/>
      <c r="I262" s="173">
        <v>-0.45</v>
      </c>
      <c r="J262" s="166"/>
    </row>
    <row r="263" spans="1:10" x14ac:dyDescent="0.25">
      <c r="A263" s="170">
        <v>270</v>
      </c>
      <c r="B263" s="171" t="s">
        <v>482</v>
      </c>
      <c r="C263" s="171" t="s">
        <v>1727</v>
      </c>
      <c r="D263" s="171" t="s">
        <v>1728</v>
      </c>
      <c r="E263" s="171"/>
      <c r="F263" s="171" t="s">
        <v>571</v>
      </c>
      <c r="G263" s="171"/>
      <c r="H263" s="172" t="s">
        <v>21235</v>
      </c>
      <c r="I263" s="173">
        <v>0.26</v>
      </c>
      <c r="J263" s="166">
        <v>0</v>
      </c>
    </row>
    <row r="264" spans="1:10" x14ac:dyDescent="0.25">
      <c r="A264" s="170">
        <v>271</v>
      </c>
      <c r="B264" s="171" t="s">
        <v>482</v>
      </c>
      <c r="C264" s="171" t="s">
        <v>1733</v>
      </c>
      <c r="D264" s="171" t="s">
        <v>1734</v>
      </c>
      <c r="E264" s="171"/>
      <c r="F264" s="171" t="s">
        <v>554</v>
      </c>
      <c r="G264" s="171"/>
      <c r="H264" s="172" t="s">
        <v>21261</v>
      </c>
      <c r="I264" s="173">
        <v>0.33</v>
      </c>
      <c r="J264" s="166">
        <v>1</v>
      </c>
    </row>
    <row r="265" spans="1:10" x14ac:dyDescent="0.25">
      <c r="A265" s="170">
        <v>272</v>
      </c>
      <c r="B265" s="171" t="s">
        <v>482</v>
      </c>
      <c r="C265" s="171" t="s">
        <v>1739</v>
      </c>
      <c r="D265" s="171" t="s">
        <v>1740</v>
      </c>
      <c r="E265" s="171"/>
      <c r="F265" s="171" t="s">
        <v>571</v>
      </c>
      <c r="G265" s="171"/>
      <c r="H265" s="172" t="s">
        <v>21235</v>
      </c>
      <c r="I265" s="173">
        <v>0.1</v>
      </c>
      <c r="J265" s="166">
        <v>0</v>
      </c>
    </row>
    <row r="266" spans="1:10" x14ac:dyDescent="0.25">
      <c r="A266" s="170">
        <v>273</v>
      </c>
      <c r="B266" s="171" t="s">
        <v>482</v>
      </c>
      <c r="C266" s="171" t="s">
        <v>1745</v>
      </c>
      <c r="D266" s="171" t="s">
        <v>555</v>
      </c>
      <c r="E266" s="171" t="s">
        <v>4</v>
      </c>
      <c r="F266" s="171" t="s">
        <v>571</v>
      </c>
      <c r="G266" s="171"/>
      <c r="H266" s="172"/>
      <c r="I266" s="173">
        <v>-0.39</v>
      </c>
      <c r="J266" s="166"/>
    </row>
    <row r="267" spans="1:10" x14ac:dyDescent="0.25">
      <c r="A267" s="170">
        <v>274</v>
      </c>
      <c r="B267" s="171" t="s">
        <v>482</v>
      </c>
      <c r="C267" s="171" t="s">
        <v>1749</v>
      </c>
      <c r="D267" s="171" t="s">
        <v>555</v>
      </c>
      <c r="E267" s="171" t="s">
        <v>4</v>
      </c>
      <c r="F267" s="171" t="s">
        <v>571</v>
      </c>
      <c r="G267" s="171"/>
      <c r="H267" s="172"/>
      <c r="I267" s="173">
        <v>-0.42</v>
      </c>
      <c r="J267" s="166"/>
    </row>
    <row r="268" spans="1:10" x14ac:dyDescent="0.25">
      <c r="A268" s="170">
        <v>275</v>
      </c>
      <c r="B268" s="171" t="s">
        <v>482</v>
      </c>
      <c r="C268" s="171" t="s">
        <v>1753</v>
      </c>
      <c r="D268" s="171" t="s">
        <v>555</v>
      </c>
      <c r="E268" s="171" t="s">
        <v>4</v>
      </c>
      <c r="F268" s="171" t="s">
        <v>571</v>
      </c>
      <c r="G268" s="171"/>
      <c r="H268" s="172"/>
      <c r="I268" s="173">
        <v>-0.35</v>
      </c>
      <c r="J268" s="166"/>
    </row>
    <row r="269" spans="1:10" x14ac:dyDescent="0.25">
      <c r="A269" s="170">
        <v>278</v>
      </c>
      <c r="B269" s="171" t="s">
        <v>482</v>
      </c>
      <c r="C269" s="171" t="s">
        <v>1757</v>
      </c>
      <c r="D269" s="171" t="s">
        <v>1758</v>
      </c>
      <c r="E269" s="171"/>
      <c r="F269" s="171" t="s">
        <v>571</v>
      </c>
      <c r="G269" s="171"/>
      <c r="H269" s="172" t="s">
        <v>21022</v>
      </c>
      <c r="I269" s="173">
        <v>0.08</v>
      </c>
      <c r="J269" s="166">
        <v>0</v>
      </c>
    </row>
    <row r="270" spans="1:10" x14ac:dyDescent="0.25">
      <c r="A270" s="170">
        <v>279</v>
      </c>
      <c r="B270" s="171" t="s">
        <v>482</v>
      </c>
      <c r="C270" s="171" t="s">
        <v>1763</v>
      </c>
      <c r="D270" s="171" t="s">
        <v>1764</v>
      </c>
      <c r="E270" s="171"/>
      <c r="F270" s="171" t="s">
        <v>571</v>
      </c>
      <c r="G270" s="171"/>
      <c r="H270" s="172" t="s">
        <v>21022</v>
      </c>
      <c r="I270" s="173">
        <v>0.25</v>
      </c>
      <c r="J270" s="166">
        <v>0</v>
      </c>
    </row>
    <row r="271" spans="1:10" x14ac:dyDescent="0.25">
      <c r="A271" s="170">
        <v>280</v>
      </c>
      <c r="B271" s="171" t="s">
        <v>482</v>
      </c>
      <c r="C271" s="171" t="s">
        <v>1769</v>
      </c>
      <c r="D271" s="171" t="s">
        <v>1770</v>
      </c>
      <c r="E271" s="171" t="s">
        <v>4</v>
      </c>
      <c r="F271" s="171" t="s">
        <v>554</v>
      </c>
      <c r="G271" s="171"/>
      <c r="H271" s="172"/>
      <c r="I271" s="173">
        <v>0.6</v>
      </c>
      <c r="J271" s="166"/>
    </row>
    <row r="272" spans="1:10" x14ac:dyDescent="0.25">
      <c r="A272" s="170">
        <v>281</v>
      </c>
      <c r="B272" s="171" t="s">
        <v>482</v>
      </c>
      <c r="C272" s="171" t="s">
        <v>1775</v>
      </c>
      <c r="D272" s="171" t="s">
        <v>1776</v>
      </c>
      <c r="E272" s="171"/>
      <c r="F272" s="171" t="s">
        <v>571</v>
      </c>
      <c r="G272" s="171"/>
      <c r="H272" s="172" t="s">
        <v>21022</v>
      </c>
      <c r="I272" s="173">
        <v>0.13</v>
      </c>
      <c r="J272" s="166">
        <v>0</v>
      </c>
    </row>
    <row r="273" spans="1:10" x14ac:dyDescent="0.25">
      <c r="A273" s="170">
        <v>282</v>
      </c>
      <c r="B273" s="171" t="s">
        <v>482</v>
      </c>
      <c r="C273" s="171" t="s">
        <v>1781</v>
      </c>
      <c r="D273" s="171" t="s">
        <v>1782</v>
      </c>
      <c r="E273" s="171"/>
      <c r="F273" s="171" t="s">
        <v>571</v>
      </c>
      <c r="G273" s="171"/>
      <c r="H273" s="172" t="s">
        <v>21022</v>
      </c>
      <c r="I273" s="173">
        <v>0.08</v>
      </c>
      <c r="J273" s="166">
        <v>0</v>
      </c>
    </row>
    <row r="274" spans="1:10" x14ac:dyDescent="0.25">
      <c r="A274" s="170">
        <v>283</v>
      </c>
      <c r="B274" s="171" t="s">
        <v>482</v>
      </c>
      <c r="C274" s="171" t="s">
        <v>1787</v>
      </c>
      <c r="D274" s="171" t="s">
        <v>1788</v>
      </c>
      <c r="E274" s="171"/>
      <c r="F274" s="171" t="s">
        <v>571</v>
      </c>
      <c r="G274" s="171"/>
      <c r="H274" s="172" t="s">
        <v>21022</v>
      </c>
      <c r="I274" s="173">
        <v>0.13</v>
      </c>
      <c r="J274" s="166">
        <v>0</v>
      </c>
    </row>
    <row r="275" spans="1:10" x14ac:dyDescent="0.25">
      <c r="A275" s="170">
        <v>284</v>
      </c>
      <c r="B275" s="171" t="s">
        <v>482</v>
      </c>
      <c r="C275" s="171" t="s">
        <v>1793</v>
      </c>
      <c r="D275" s="171" t="s">
        <v>1794</v>
      </c>
      <c r="E275" s="171"/>
      <c r="F275" s="171" t="s">
        <v>571</v>
      </c>
      <c r="G275" s="171"/>
      <c r="H275" s="172" t="s">
        <v>21022</v>
      </c>
      <c r="I275" s="173">
        <v>-0.06</v>
      </c>
      <c r="J275" s="166">
        <v>0</v>
      </c>
    </row>
    <row r="276" spans="1:10" x14ac:dyDescent="0.25">
      <c r="A276" s="170">
        <v>285</v>
      </c>
      <c r="B276" s="171" t="s">
        <v>482</v>
      </c>
      <c r="C276" s="171" t="s">
        <v>1799</v>
      </c>
      <c r="D276" s="171" t="s">
        <v>1800</v>
      </c>
      <c r="E276" s="171"/>
      <c r="F276" s="171" t="s">
        <v>571</v>
      </c>
      <c r="G276" s="171"/>
      <c r="H276" s="172" t="s">
        <v>21022</v>
      </c>
      <c r="I276" s="173">
        <v>-7.0000000000000007E-2</v>
      </c>
      <c r="J276" s="166">
        <v>0</v>
      </c>
    </row>
    <row r="277" spans="1:10" x14ac:dyDescent="0.25">
      <c r="A277" s="170">
        <v>286</v>
      </c>
      <c r="B277" s="171" t="s">
        <v>482</v>
      </c>
      <c r="C277" s="171" t="s">
        <v>1805</v>
      </c>
      <c r="D277" s="171" t="s">
        <v>1806</v>
      </c>
      <c r="E277" s="171"/>
      <c r="F277" s="171" t="s">
        <v>571</v>
      </c>
      <c r="G277" s="171"/>
      <c r="H277" s="172" t="s">
        <v>21022</v>
      </c>
      <c r="I277" s="173">
        <v>-0.08</v>
      </c>
      <c r="J277" s="166">
        <v>0</v>
      </c>
    </row>
    <row r="278" spans="1:10" x14ac:dyDescent="0.25">
      <c r="A278" s="170">
        <v>287</v>
      </c>
      <c r="B278" s="171" t="s">
        <v>482</v>
      </c>
      <c r="C278" s="171" t="s">
        <v>1811</v>
      </c>
      <c r="D278" s="171" t="s">
        <v>555</v>
      </c>
      <c r="E278" s="171" t="s">
        <v>4</v>
      </c>
      <c r="F278" s="171" t="s">
        <v>571</v>
      </c>
      <c r="G278" s="171"/>
      <c r="H278" s="172" t="s">
        <v>555</v>
      </c>
      <c r="I278" s="173">
        <v>-0.81</v>
      </c>
      <c r="J278" s="166"/>
    </row>
    <row r="279" spans="1:10" x14ac:dyDescent="0.25">
      <c r="A279" s="170">
        <v>288</v>
      </c>
      <c r="B279" s="171" t="s">
        <v>482</v>
      </c>
      <c r="C279" s="171" t="s">
        <v>1815</v>
      </c>
      <c r="D279" s="171" t="s">
        <v>555</v>
      </c>
      <c r="E279" s="171" t="s">
        <v>4</v>
      </c>
      <c r="F279" s="171" t="s">
        <v>571</v>
      </c>
      <c r="G279" s="171"/>
      <c r="H279" s="172" t="s">
        <v>555</v>
      </c>
      <c r="I279" s="173">
        <v>-0.8</v>
      </c>
      <c r="J279" s="166"/>
    </row>
    <row r="280" spans="1:10" x14ac:dyDescent="0.25">
      <c r="A280" s="170">
        <v>289</v>
      </c>
      <c r="B280" s="171" t="s">
        <v>482</v>
      </c>
      <c r="C280" s="171" t="s">
        <v>1819</v>
      </c>
      <c r="D280" s="171" t="s">
        <v>555</v>
      </c>
      <c r="E280" s="171" t="s">
        <v>4</v>
      </c>
      <c r="F280" s="171" t="s">
        <v>571</v>
      </c>
      <c r="G280" s="171"/>
      <c r="H280" s="172" t="s">
        <v>555</v>
      </c>
      <c r="I280" s="173">
        <v>-0.81</v>
      </c>
      <c r="J280" s="166"/>
    </row>
    <row r="281" spans="1:10" x14ac:dyDescent="0.25">
      <c r="A281" s="170">
        <v>290</v>
      </c>
      <c r="B281" s="171" t="s">
        <v>482</v>
      </c>
      <c r="C281" s="171" t="s">
        <v>1823</v>
      </c>
      <c r="D281" s="171" t="s">
        <v>1824</v>
      </c>
      <c r="E281" s="171"/>
      <c r="F281" s="171" t="s">
        <v>571</v>
      </c>
      <c r="G281" s="171"/>
      <c r="H281" s="172" t="s">
        <v>21022</v>
      </c>
      <c r="I281" s="173">
        <v>-0.09</v>
      </c>
      <c r="J281" s="166">
        <v>0</v>
      </c>
    </row>
    <row r="282" spans="1:10" x14ac:dyDescent="0.25">
      <c r="A282" s="170">
        <v>291</v>
      </c>
      <c r="B282" s="171" t="s">
        <v>482</v>
      </c>
      <c r="C282" s="171" t="s">
        <v>1829</v>
      </c>
      <c r="D282" s="171" t="s">
        <v>555</v>
      </c>
      <c r="E282" s="171" t="s">
        <v>4</v>
      </c>
      <c r="F282" s="171" t="s">
        <v>571</v>
      </c>
      <c r="G282" s="171"/>
      <c r="H282" s="172"/>
      <c r="I282" s="173">
        <v>-0.51</v>
      </c>
      <c r="J282" s="166"/>
    </row>
    <row r="283" spans="1:10" x14ac:dyDescent="0.25">
      <c r="A283" s="170">
        <v>292</v>
      </c>
      <c r="B283" s="171" t="s">
        <v>482</v>
      </c>
      <c r="C283" s="171" t="s">
        <v>1834</v>
      </c>
      <c r="D283" s="171" t="s">
        <v>1824</v>
      </c>
      <c r="E283" s="171"/>
      <c r="F283" s="171" t="s">
        <v>571</v>
      </c>
      <c r="G283" s="171"/>
      <c r="H283" s="172" t="s">
        <v>21022</v>
      </c>
      <c r="I283" s="173">
        <v>-0.09</v>
      </c>
      <c r="J283" s="166">
        <v>0</v>
      </c>
    </row>
    <row r="284" spans="1:10" x14ac:dyDescent="0.25">
      <c r="A284" s="170">
        <v>294</v>
      </c>
      <c r="B284" s="171" t="s">
        <v>482</v>
      </c>
      <c r="C284" s="171" t="s">
        <v>1838</v>
      </c>
      <c r="D284" s="171" t="s">
        <v>1839</v>
      </c>
      <c r="E284" s="171"/>
      <c r="F284" s="171" t="s">
        <v>571</v>
      </c>
      <c r="G284" s="171"/>
      <c r="H284" s="172" t="s">
        <v>21022</v>
      </c>
      <c r="I284" s="173">
        <v>0.08</v>
      </c>
      <c r="J284" s="166">
        <v>0</v>
      </c>
    </row>
    <row r="285" spans="1:10" x14ac:dyDescent="0.25">
      <c r="A285" s="170">
        <v>295</v>
      </c>
      <c r="B285" s="171" t="s">
        <v>482</v>
      </c>
      <c r="C285" s="171" t="s">
        <v>1844</v>
      </c>
      <c r="D285" s="171" t="s">
        <v>1845</v>
      </c>
      <c r="E285" s="171"/>
      <c r="F285" s="171" t="s">
        <v>571</v>
      </c>
      <c r="G285" s="171"/>
      <c r="H285" s="172" t="s">
        <v>21102</v>
      </c>
      <c r="I285" s="173">
        <v>0.19</v>
      </c>
      <c r="J285" s="166">
        <v>0</v>
      </c>
    </row>
    <row r="286" spans="1:10" x14ac:dyDescent="0.25">
      <c r="A286" s="170">
        <v>296</v>
      </c>
      <c r="B286" s="171" t="s">
        <v>482</v>
      </c>
      <c r="C286" s="171" t="s">
        <v>1850</v>
      </c>
      <c r="D286" s="171" t="s">
        <v>1851</v>
      </c>
      <c r="E286" s="171"/>
      <c r="F286" s="171" t="s">
        <v>571</v>
      </c>
      <c r="G286" s="171"/>
      <c r="H286" s="172" t="s">
        <v>21093</v>
      </c>
      <c r="I286" s="173">
        <v>0.15</v>
      </c>
      <c r="J286" s="166">
        <v>0</v>
      </c>
    </row>
    <row r="287" spans="1:10" x14ac:dyDescent="0.25">
      <c r="A287" s="170">
        <v>297</v>
      </c>
      <c r="B287" s="171" t="s">
        <v>482</v>
      </c>
      <c r="C287" s="171" t="s">
        <v>1856</v>
      </c>
      <c r="D287" s="171" t="s">
        <v>1857</v>
      </c>
      <c r="E287" s="171"/>
      <c r="F287" s="171" t="s">
        <v>571</v>
      </c>
      <c r="G287" s="171"/>
      <c r="H287" s="172" t="s">
        <v>21099</v>
      </c>
      <c r="I287" s="173">
        <v>0.35</v>
      </c>
      <c r="J287" s="166">
        <v>1</v>
      </c>
    </row>
    <row r="288" spans="1:10" x14ac:dyDescent="0.25">
      <c r="A288" s="170">
        <v>298</v>
      </c>
      <c r="B288" s="171" t="s">
        <v>482</v>
      </c>
      <c r="C288" s="171" t="s">
        <v>1862</v>
      </c>
      <c r="D288" s="171" t="s">
        <v>1863</v>
      </c>
      <c r="E288" s="171"/>
      <c r="F288" s="171" t="s">
        <v>554</v>
      </c>
      <c r="G288" s="171"/>
      <c r="H288" s="172" t="s">
        <v>21099</v>
      </c>
      <c r="I288" s="173">
        <v>0.48</v>
      </c>
      <c r="J288" s="166">
        <v>1</v>
      </c>
    </row>
    <row r="289" spans="1:10" x14ac:dyDescent="0.25">
      <c r="A289" s="170">
        <v>299</v>
      </c>
      <c r="B289" s="171" t="s">
        <v>482</v>
      </c>
      <c r="C289" s="171" t="s">
        <v>1868</v>
      </c>
      <c r="D289" s="171" t="s">
        <v>1869</v>
      </c>
      <c r="E289" s="171"/>
      <c r="F289" s="171" t="s">
        <v>571</v>
      </c>
      <c r="G289" s="171"/>
      <c r="H289" s="172" t="s">
        <v>21099</v>
      </c>
      <c r="I289" s="173">
        <v>0.43</v>
      </c>
      <c r="J289" s="166">
        <v>1</v>
      </c>
    </row>
    <row r="290" spans="1:10" x14ac:dyDescent="0.25">
      <c r="A290" s="170">
        <v>300</v>
      </c>
      <c r="B290" s="171" t="s">
        <v>482</v>
      </c>
      <c r="C290" s="171" t="s">
        <v>1874</v>
      </c>
      <c r="D290" s="171" t="s">
        <v>555</v>
      </c>
      <c r="E290" s="171" t="s">
        <v>4</v>
      </c>
      <c r="F290" s="171" t="s">
        <v>571</v>
      </c>
      <c r="G290" s="171"/>
      <c r="H290" s="172"/>
      <c r="I290" s="173">
        <v>-0.56999999999999995</v>
      </c>
      <c r="J290" s="166"/>
    </row>
    <row r="291" spans="1:10" x14ac:dyDescent="0.25">
      <c r="A291" s="170">
        <v>301</v>
      </c>
      <c r="B291" s="171" t="s">
        <v>482</v>
      </c>
      <c r="C291" s="171" t="s">
        <v>1879</v>
      </c>
      <c r="D291" s="171" t="s">
        <v>555</v>
      </c>
      <c r="E291" s="171" t="s">
        <v>4</v>
      </c>
      <c r="F291" s="171" t="s">
        <v>571</v>
      </c>
      <c r="G291" s="171"/>
      <c r="H291" s="172"/>
      <c r="I291" s="173">
        <v>-0.55000000000000004</v>
      </c>
      <c r="J291" s="166"/>
    </row>
    <row r="292" spans="1:10" x14ac:dyDescent="0.25">
      <c r="A292" s="170">
        <v>302</v>
      </c>
      <c r="B292" s="171" t="s">
        <v>482</v>
      </c>
      <c r="C292" s="171" t="s">
        <v>1883</v>
      </c>
      <c r="D292" s="171" t="s">
        <v>555</v>
      </c>
      <c r="E292" s="171" t="s">
        <v>4</v>
      </c>
      <c r="F292" s="171" t="s">
        <v>571</v>
      </c>
      <c r="G292" s="171"/>
      <c r="H292" s="172"/>
      <c r="I292" s="173">
        <v>-0.56999999999999995</v>
      </c>
      <c r="J292" s="166"/>
    </row>
    <row r="293" spans="1:10" x14ac:dyDescent="0.25">
      <c r="A293" s="170">
        <v>303</v>
      </c>
      <c r="B293" s="171" t="s">
        <v>482</v>
      </c>
      <c r="C293" s="171" t="s">
        <v>1887</v>
      </c>
      <c r="D293" s="171" t="s">
        <v>1888</v>
      </c>
      <c r="E293" s="171"/>
      <c r="F293" s="171" t="s">
        <v>571</v>
      </c>
      <c r="G293" s="171"/>
      <c r="H293" s="172" t="s">
        <v>21022</v>
      </c>
      <c r="I293" s="173">
        <v>0.02</v>
      </c>
      <c r="J293" s="166">
        <v>0</v>
      </c>
    </row>
    <row r="294" spans="1:10" x14ac:dyDescent="0.25">
      <c r="A294" s="170">
        <v>304</v>
      </c>
      <c r="B294" s="171" t="s">
        <v>482</v>
      </c>
      <c r="C294" s="171" t="s">
        <v>1893</v>
      </c>
      <c r="D294" s="171" t="s">
        <v>1894</v>
      </c>
      <c r="E294" s="171"/>
      <c r="F294" s="171" t="s">
        <v>571</v>
      </c>
      <c r="G294" s="171"/>
      <c r="H294" s="172" t="s">
        <v>21102</v>
      </c>
      <c r="I294" s="173">
        <v>0.15</v>
      </c>
      <c r="J294" s="166">
        <v>0</v>
      </c>
    </row>
    <row r="295" spans="1:10" x14ac:dyDescent="0.25">
      <c r="A295" s="170">
        <v>305</v>
      </c>
      <c r="B295" s="171" t="s">
        <v>482</v>
      </c>
      <c r="C295" s="171" t="s">
        <v>1899</v>
      </c>
      <c r="D295" s="171" t="s">
        <v>1900</v>
      </c>
      <c r="E295" s="171"/>
      <c r="F295" s="171" t="s">
        <v>571</v>
      </c>
      <c r="G295" s="171"/>
      <c r="H295" s="172" t="s">
        <v>21093</v>
      </c>
      <c r="I295" s="173">
        <v>0.14000000000000001</v>
      </c>
      <c r="J295" s="166">
        <v>1</v>
      </c>
    </row>
    <row r="296" spans="1:10" x14ac:dyDescent="0.25">
      <c r="A296" s="170">
        <v>306</v>
      </c>
      <c r="B296" s="171" t="s">
        <v>482</v>
      </c>
      <c r="C296" s="171" t="s">
        <v>1905</v>
      </c>
      <c r="D296" s="171" t="s">
        <v>1906</v>
      </c>
      <c r="E296" s="171" t="s">
        <v>4</v>
      </c>
      <c r="F296" s="171" t="s">
        <v>562</v>
      </c>
      <c r="G296" s="171"/>
      <c r="H296" s="172" t="s">
        <v>21099</v>
      </c>
      <c r="I296" s="173">
        <v>0.37</v>
      </c>
      <c r="J296" s="166">
        <v>1</v>
      </c>
    </row>
    <row r="297" spans="1:10" x14ac:dyDescent="0.25">
      <c r="A297" s="170">
        <v>307</v>
      </c>
      <c r="B297" s="171" t="s">
        <v>482</v>
      </c>
      <c r="C297" s="171" t="s">
        <v>1911</v>
      </c>
      <c r="D297" s="171" t="s">
        <v>1912</v>
      </c>
      <c r="E297" s="171" t="s">
        <v>4</v>
      </c>
      <c r="F297" s="171" t="s">
        <v>562</v>
      </c>
      <c r="G297" s="171"/>
      <c r="H297" s="172" t="s">
        <v>21099</v>
      </c>
      <c r="I297" s="173">
        <v>0.42</v>
      </c>
      <c r="J297" s="166">
        <v>1</v>
      </c>
    </row>
    <row r="298" spans="1:10" x14ac:dyDescent="0.25">
      <c r="A298" s="170">
        <v>308</v>
      </c>
      <c r="B298" s="171" t="s">
        <v>482</v>
      </c>
      <c r="C298" s="171" t="s">
        <v>1917</v>
      </c>
      <c r="D298" s="171" t="s">
        <v>1918</v>
      </c>
      <c r="E298" s="171" t="s">
        <v>4</v>
      </c>
      <c r="F298" s="171" t="s">
        <v>562</v>
      </c>
      <c r="G298" s="171"/>
      <c r="H298" s="172" t="s">
        <v>21099</v>
      </c>
      <c r="I298" s="173">
        <v>0.4</v>
      </c>
      <c r="J298" s="166">
        <v>1</v>
      </c>
    </row>
    <row r="299" spans="1:10" x14ac:dyDescent="0.25">
      <c r="A299" s="170">
        <v>309</v>
      </c>
      <c r="B299" s="171" t="s">
        <v>482</v>
      </c>
      <c r="C299" s="171" t="s">
        <v>1923</v>
      </c>
      <c r="D299" s="171" t="s">
        <v>555</v>
      </c>
      <c r="E299" s="171" t="s">
        <v>4</v>
      </c>
      <c r="F299" s="171" t="s">
        <v>571</v>
      </c>
      <c r="G299" s="171"/>
      <c r="H299" s="172"/>
      <c r="I299" s="173">
        <v>-0.51</v>
      </c>
      <c r="J299" s="166"/>
    </row>
    <row r="300" spans="1:10" x14ac:dyDescent="0.25">
      <c r="A300" s="170">
        <v>310</v>
      </c>
      <c r="B300" s="171" t="s">
        <v>482</v>
      </c>
      <c r="C300" s="171" t="s">
        <v>1928</v>
      </c>
      <c r="D300" s="171" t="s">
        <v>555</v>
      </c>
      <c r="E300" s="171" t="s">
        <v>4</v>
      </c>
      <c r="F300" s="171" t="s">
        <v>571</v>
      </c>
      <c r="G300" s="171"/>
      <c r="H300" s="172"/>
      <c r="I300" s="173">
        <v>-0.51</v>
      </c>
      <c r="J300" s="166"/>
    </row>
    <row r="301" spans="1:10" x14ac:dyDescent="0.25">
      <c r="A301" s="170">
        <v>311</v>
      </c>
      <c r="B301" s="171" t="s">
        <v>482</v>
      </c>
      <c r="C301" s="171" t="s">
        <v>1932</v>
      </c>
      <c r="D301" s="171" t="s">
        <v>555</v>
      </c>
      <c r="E301" s="171" t="s">
        <v>4</v>
      </c>
      <c r="F301" s="171" t="s">
        <v>571</v>
      </c>
      <c r="G301" s="171"/>
      <c r="H301" s="172"/>
      <c r="I301" s="173">
        <v>-0.48</v>
      </c>
      <c r="J301" s="166"/>
    </row>
    <row r="302" spans="1:10" x14ac:dyDescent="0.25">
      <c r="A302" s="170">
        <v>312</v>
      </c>
      <c r="B302" s="171" t="s">
        <v>482</v>
      </c>
      <c r="C302" s="171" t="s">
        <v>1936</v>
      </c>
      <c r="D302" s="171" t="s">
        <v>1937</v>
      </c>
      <c r="E302" s="171"/>
      <c r="F302" s="171" t="s">
        <v>571</v>
      </c>
      <c r="G302" s="171"/>
      <c r="H302" s="172" t="s">
        <v>21022</v>
      </c>
      <c r="I302" s="173">
        <v>-0.09</v>
      </c>
      <c r="J302" s="166">
        <v>0</v>
      </c>
    </row>
    <row r="303" spans="1:10" x14ac:dyDescent="0.25">
      <c r="A303" s="170">
        <v>313</v>
      </c>
      <c r="B303" s="171" t="s">
        <v>482</v>
      </c>
      <c r="C303" s="171" t="s">
        <v>1942</v>
      </c>
      <c r="D303" s="171" t="s">
        <v>1943</v>
      </c>
      <c r="E303" s="171"/>
      <c r="F303" s="171" t="s">
        <v>571</v>
      </c>
      <c r="G303" s="171"/>
      <c r="H303" s="172" t="s">
        <v>21022</v>
      </c>
      <c r="I303" s="173">
        <v>-0.14000000000000001</v>
      </c>
      <c r="J303" s="166">
        <v>0</v>
      </c>
    </row>
    <row r="304" spans="1:10" x14ac:dyDescent="0.25">
      <c r="A304" s="170">
        <v>314</v>
      </c>
      <c r="B304" s="171" t="s">
        <v>482</v>
      </c>
      <c r="C304" s="171" t="s">
        <v>1948</v>
      </c>
      <c r="D304" s="171" t="s">
        <v>1949</v>
      </c>
      <c r="E304" s="171"/>
      <c r="F304" s="171" t="s">
        <v>571</v>
      </c>
      <c r="G304" s="171"/>
      <c r="H304" s="172" t="s">
        <v>21093</v>
      </c>
      <c r="I304" s="173">
        <v>0.06</v>
      </c>
      <c r="J304" s="166">
        <v>0</v>
      </c>
    </row>
    <row r="305" spans="1:10" x14ac:dyDescent="0.25">
      <c r="A305" s="170">
        <v>315</v>
      </c>
      <c r="B305" s="171" t="s">
        <v>482</v>
      </c>
      <c r="C305" s="171" t="s">
        <v>1954</v>
      </c>
      <c r="D305" s="171" t="s">
        <v>1955</v>
      </c>
      <c r="E305" s="171" t="s">
        <v>4</v>
      </c>
      <c r="F305" s="171" t="s">
        <v>562</v>
      </c>
      <c r="G305" s="171"/>
      <c r="H305" s="172" t="s">
        <v>21022</v>
      </c>
      <c r="I305" s="173">
        <v>-0.09</v>
      </c>
      <c r="J305" s="166">
        <v>0</v>
      </c>
    </row>
    <row r="306" spans="1:10" x14ac:dyDescent="0.25">
      <c r="A306" s="170">
        <v>316</v>
      </c>
      <c r="B306" s="171" t="s">
        <v>482</v>
      </c>
      <c r="C306" s="171" t="s">
        <v>1960</v>
      </c>
      <c r="D306" s="171" t="s">
        <v>1961</v>
      </c>
      <c r="E306" s="171"/>
      <c r="F306" s="171" t="s">
        <v>571</v>
      </c>
      <c r="G306" s="171"/>
      <c r="H306" s="172" t="s">
        <v>21022</v>
      </c>
      <c r="I306" s="173">
        <v>-0.17</v>
      </c>
      <c r="J306" s="166">
        <v>0</v>
      </c>
    </row>
    <row r="307" spans="1:10" x14ac:dyDescent="0.25">
      <c r="A307" s="170">
        <v>317</v>
      </c>
      <c r="B307" s="171" t="s">
        <v>482</v>
      </c>
      <c r="C307" s="171" t="s">
        <v>1966</v>
      </c>
      <c r="D307" s="171" t="s">
        <v>1967</v>
      </c>
      <c r="E307" s="171"/>
      <c r="F307" s="171" t="s">
        <v>571</v>
      </c>
      <c r="G307" s="171"/>
      <c r="H307" s="172" t="s">
        <v>21093</v>
      </c>
      <c r="I307" s="173">
        <v>0.04</v>
      </c>
      <c r="J307" s="166">
        <v>0</v>
      </c>
    </row>
    <row r="308" spans="1:10" x14ac:dyDescent="0.25">
      <c r="A308" s="170">
        <v>318</v>
      </c>
      <c r="B308" s="171" t="s">
        <v>482</v>
      </c>
      <c r="C308" s="171" t="s">
        <v>1972</v>
      </c>
      <c r="D308" s="171" t="s">
        <v>1973</v>
      </c>
      <c r="E308" s="171" t="s">
        <v>4</v>
      </c>
      <c r="F308" s="171" t="s">
        <v>562</v>
      </c>
      <c r="G308" s="171"/>
      <c r="H308" s="172" t="s">
        <v>21022</v>
      </c>
      <c r="I308" s="173">
        <v>-0.1</v>
      </c>
      <c r="J308" s="166">
        <v>0</v>
      </c>
    </row>
    <row r="309" spans="1:10" x14ac:dyDescent="0.25">
      <c r="A309" s="170">
        <v>319</v>
      </c>
      <c r="B309" s="171" t="s">
        <v>482</v>
      </c>
      <c r="C309" s="171" t="s">
        <v>1978</v>
      </c>
      <c r="D309" s="171" t="s">
        <v>1973</v>
      </c>
      <c r="E309" s="171"/>
      <c r="F309" s="171" t="s">
        <v>571</v>
      </c>
      <c r="G309" s="171"/>
      <c r="H309" s="172" t="s">
        <v>21022</v>
      </c>
      <c r="I309" s="173">
        <v>-0.1</v>
      </c>
      <c r="J309" s="166">
        <v>0</v>
      </c>
    </row>
    <row r="310" spans="1:10" x14ac:dyDescent="0.25">
      <c r="A310" s="170">
        <v>320</v>
      </c>
      <c r="B310" s="171" t="s">
        <v>482</v>
      </c>
      <c r="C310" s="171" t="s">
        <v>1982</v>
      </c>
      <c r="D310" s="171" t="s">
        <v>555</v>
      </c>
      <c r="E310" s="171" t="s">
        <v>4</v>
      </c>
      <c r="F310" s="171" t="s">
        <v>571</v>
      </c>
      <c r="G310" s="171"/>
      <c r="H310" s="172"/>
      <c r="I310" s="173">
        <v>-0.47</v>
      </c>
      <c r="J310" s="166"/>
    </row>
    <row r="311" spans="1:10" x14ac:dyDescent="0.25">
      <c r="A311" s="170">
        <v>321</v>
      </c>
      <c r="B311" s="171" t="s">
        <v>482</v>
      </c>
      <c r="C311" s="171" t="s">
        <v>1987</v>
      </c>
      <c r="D311" s="171" t="s">
        <v>555</v>
      </c>
      <c r="E311" s="171" t="s">
        <v>4</v>
      </c>
      <c r="F311" s="171" t="s">
        <v>571</v>
      </c>
      <c r="G311" s="171"/>
      <c r="H311" s="172"/>
      <c r="I311" s="173">
        <v>-0.98</v>
      </c>
      <c r="J311" s="166"/>
    </row>
    <row r="312" spans="1:10" x14ac:dyDescent="0.25">
      <c r="A312" s="170">
        <v>322</v>
      </c>
      <c r="B312" s="171" t="s">
        <v>482</v>
      </c>
      <c r="C312" s="171" t="s">
        <v>1992</v>
      </c>
      <c r="D312" s="171" t="s">
        <v>555</v>
      </c>
      <c r="E312" s="171" t="s">
        <v>4</v>
      </c>
      <c r="F312" s="171" t="s">
        <v>571</v>
      </c>
      <c r="G312" s="171"/>
      <c r="H312" s="172" t="s">
        <v>555</v>
      </c>
      <c r="I312" s="173">
        <v>-0.86</v>
      </c>
      <c r="J312" s="166"/>
    </row>
    <row r="313" spans="1:10" x14ac:dyDescent="0.25">
      <c r="A313" s="170">
        <v>323</v>
      </c>
      <c r="B313" s="171" t="s">
        <v>482</v>
      </c>
      <c r="C313" s="171" t="s">
        <v>1996</v>
      </c>
      <c r="D313" s="171" t="s">
        <v>555</v>
      </c>
      <c r="E313" s="171" t="s">
        <v>4</v>
      </c>
      <c r="F313" s="171" t="s">
        <v>571</v>
      </c>
      <c r="G313" s="171"/>
      <c r="H313" s="172"/>
      <c r="I313" s="173">
        <v>-0.94</v>
      </c>
      <c r="J313" s="166"/>
    </row>
    <row r="314" spans="1:10" x14ac:dyDescent="0.25">
      <c r="A314" s="170">
        <v>324</v>
      </c>
      <c r="B314" s="171" t="s">
        <v>482</v>
      </c>
      <c r="C314" s="171" t="s">
        <v>2000</v>
      </c>
      <c r="D314" s="171" t="s">
        <v>555</v>
      </c>
      <c r="E314" s="171" t="s">
        <v>4</v>
      </c>
      <c r="F314" s="171" t="s">
        <v>571</v>
      </c>
      <c r="G314" s="171"/>
      <c r="H314" s="172"/>
      <c r="I314" s="173">
        <v>-0.97</v>
      </c>
      <c r="J314" s="166"/>
    </row>
    <row r="315" spans="1:10" x14ac:dyDescent="0.25">
      <c r="A315" s="170">
        <v>325</v>
      </c>
      <c r="B315" s="171" t="s">
        <v>482</v>
      </c>
      <c r="C315" s="171" t="s">
        <v>2004</v>
      </c>
      <c r="D315" s="171" t="s">
        <v>555</v>
      </c>
      <c r="E315" s="171" t="s">
        <v>4</v>
      </c>
      <c r="F315" s="171" t="s">
        <v>571</v>
      </c>
      <c r="G315" s="171"/>
      <c r="H315" s="172" t="s">
        <v>555</v>
      </c>
      <c r="I315" s="173">
        <v>-0.87</v>
      </c>
      <c r="J315" s="166"/>
    </row>
    <row r="316" spans="1:10" x14ac:dyDescent="0.25">
      <c r="A316" s="170">
        <v>326</v>
      </c>
      <c r="B316" s="171" t="s">
        <v>482</v>
      </c>
      <c r="C316" s="171" t="s">
        <v>2008</v>
      </c>
      <c r="D316" s="171" t="s">
        <v>2009</v>
      </c>
      <c r="E316" s="171"/>
      <c r="F316" s="171" t="s">
        <v>571</v>
      </c>
      <c r="G316" s="171"/>
      <c r="H316" s="172" t="s">
        <v>21022</v>
      </c>
      <c r="I316" s="173">
        <v>0.06</v>
      </c>
      <c r="J316" s="166">
        <v>0</v>
      </c>
    </row>
    <row r="317" spans="1:10" x14ac:dyDescent="0.25">
      <c r="A317" s="170">
        <v>327</v>
      </c>
      <c r="B317" s="171" t="s">
        <v>482</v>
      </c>
      <c r="C317" s="171" t="s">
        <v>2014</v>
      </c>
      <c r="D317" s="171" t="s">
        <v>2015</v>
      </c>
      <c r="E317" s="171"/>
      <c r="F317" s="171" t="s">
        <v>571</v>
      </c>
      <c r="G317" s="171"/>
      <c r="H317" s="172" t="s">
        <v>21022</v>
      </c>
      <c r="I317" s="173">
        <v>0.02</v>
      </c>
      <c r="J317" s="166">
        <v>0</v>
      </c>
    </row>
    <row r="318" spans="1:10" x14ac:dyDescent="0.25">
      <c r="A318" s="170">
        <v>328</v>
      </c>
      <c r="B318" s="171" t="s">
        <v>482</v>
      </c>
      <c r="C318" s="171" t="s">
        <v>2020</v>
      </c>
      <c r="D318" s="171" t="s">
        <v>2021</v>
      </c>
      <c r="E318" s="171" t="s">
        <v>4</v>
      </c>
      <c r="F318" s="171" t="s">
        <v>554</v>
      </c>
      <c r="G318" s="171"/>
      <c r="H318" s="172"/>
      <c r="I318" s="173">
        <v>0.57999999999999996</v>
      </c>
      <c r="J318" s="166"/>
    </row>
    <row r="319" spans="1:10" x14ac:dyDescent="0.25">
      <c r="A319" s="170">
        <v>329</v>
      </c>
      <c r="B319" s="171" t="s">
        <v>482</v>
      </c>
      <c r="C319" s="171" t="s">
        <v>2026</v>
      </c>
      <c r="D319" s="171" t="s">
        <v>2027</v>
      </c>
      <c r="E319" s="171"/>
      <c r="F319" s="171" t="s">
        <v>571</v>
      </c>
      <c r="G319" s="171"/>
      <c r="H319" s="172" t="s">
        <v>21022</v>
      </c>
      <c r="I319" s="173">
        <v>0.15</v>
      </c>
      <c r="J319" s="166">
        <v>0</v>
      </c>
    </row>
    <row r="320" spans="1:10" x14ac:dyDescent="0.25">
      <c r="A320" s="170">
        <v>330</v>
      </c>
      <c r="B320" s="171" t="s">
        <v>482</v>
      </c>
      <c r="C320" s="171" t="s">
        <v>2032</v>
      </c>
      <c r="D320" s="171" t="s">
        <v>2033</v>
      </c>
      <c r="E320" s="171"/>
      <c r="F320" s="171" t="s">
        <v>571</v>
      </c>
      <c r="G320" s="171"/>
      <c r="H320" s="172" t="s">
        <v>21022</v>
      </c>
      <c r="I320" s="173">
        <v>0.09</v>
      </c>
      <c r="J320" s="166">
        <v>0</v>
      </c>
    </row>
    <row r="321" spans="1:10" x14ac:dyDescent="0.25">
      <c r="A321" s="170">
        <v>331</v>
      </c>
      <c r="B321" s="171" t="s">
        <v>482</v>
      </c>
      <c r="C321" s="171" t="s">
        <v>2038</v>
      </c>
      <c r="D321" s="171" t="s">
        <v>2039</v>
      </c>
      <c r="E321" s="171"/>
      <c r="F321" s="171" t="s">
        <v>571</v>
      </c>
      <c r="G321" s="171"/>
      <c r="H321" s="172" t="s">
        <v>21022</v>
      </c>
      <c r="I321" s="173">
        <v>7.0000000000000007E-2</v>
      </c>
      <c r="J321" s="166">
        <v>0</v>
      </c>
    </row>
    <row r="322" spans="1:10" x14ac:dyDescent="0.25">
      <c r="A322" s="170">
        <v>332</v>
      </c>
      <c r="B322" s="171" t="s">
        <v>482</v>
      </c>
      <c r="C322" s="171" t="s">
        <v>2044</v>
      </c>
      <c r="D322" s="171" t="s">
        <v>555</v>
      </c>
      <c r="E322" s="171" t="s">
        <v>4</v>
      </c>
      <c r="F322" s="171" t="s">
        <v>571</v>
      </c>
      <c r="G322" s="171"/>
      <c r="H322" s="172"/>
      <c r="I322" s="173">
        <v>-0.32</v>
      </c>
      <c r="J322" s="166"/>
    </row>
    <row r="323" spans="1:10" x14ac:dyDescent="0.25">
      <c r="A323" s="170">
        <v>333</v>
      </c>
      <c r="B323" s="171" t="s">
        <v>482</v>
      </c>
      <c r="C323" s="171" t="s">
        <v>2049</v>
      </c>
      <c r="D323" s="171" t="s">
        <v>2050</v>
      </c>
      <c r="E323" s="171"/>
      <c r="F323" s="171" t="s">
        <v>571</v>
      </c>
      <c r="G323" s="171"/>
      <c r="H323" s="172" t="s">
        <v>21022</v>
      </c>
      <c r="I323" s="173">
        <v>0.05</v>
      </c>
      <c r="J323" s="166">
        <v>0</v>
      </c>
    </row>
    <row r="324" spans="1:10" x14ac:dyDescent="0.25">
      <c r="A324" s="170">
        <v>334</v>
      </c>
      <c r="B324" s="171" t="s">
        <v>482</v>
      </c>
      <c r="C324" s="171" t="s">
        <v>2055</v>
      </c>
      <c r="D324" s="171" t="s">
        <v>2050</v>
      </c>
      <c r="E324" s="171"/>
      <c r="F324" s="171" t="s">
        <v>571</v>
      </c>
      <c r="G324" s="171"/>
      <c r="H324" s="172" t="s">
        <v>21022</v>
      </c>
      <c r="I324" s="173">
        <v>0.05</v>
      </c>
      <c r="J324" s="166">
        <v>0</v>
      </c>
    </row>
    <row r="325" spans="1:10" x14ac:dyDescent="0.25">
      <c r="A325" s="170">
        <v>335</v>
      </c>
      <c r="B325" s="171" t="s">
        <v>482</v>
      </c>
      <c r="C325" s="171" t="s">
        <v>2059</v>
      </c>
      <c r="D325" s="171" t="s">
        <v>2060</v>
      </c>
      <c r="E325" s="171"/>
      <c r="F325" s="171" t="s">
        <v>571</v>
      </c>
      <c r="G325" s="171"/>
      <c r="H325" s="172" t="s">
        <v>21022</v>
      </c>
      <c r="I325" s="173">
        <v>7.0000000000000007E-2</v>
      </c>
      <c r="J325" s="166">
        <v>0</v>
      </c>
    </row>
    <row r="326" spans="1:10" x14ac:dyDescent="0.25">
      <c r="A326" s="170">
        <v>336</v>
      </c>
      <c r="B326" s="171" t="s">
        <v>482</v>
      </c>
      <c r="C326" s="171" t="s">
        <v>2065</v>
      </c>
      <c r="D326" s="171" t="s">
        <v>2066</v>
      </c>
      <c r="E326" s="171"/>
      <c r="F326" s="171" t="s">
        <v>571</v>
      </c>
      <c r="G326" s="171"/>
      <c r="H326" s="172" t="s">
        <v>21022</v>
      </c>
      <c r="I326" s="173">
        <v>0.1</v>
      </c>
      <c r="J326" s="166">
        <v>0</v>
      </c>
    </row>
    <row r="327" spans="1:10" x14ac:dyDescent="0.25">
      <c r="A327" s="170">
        <v>337</v>
      </c>
      <c r="B327" s="171" t="s">
        <v>482</v>
      </c>
      <c r="C327" s="171" t="s">
        <v>2071</v>
      </c>
      <c r="D327" s="171" t="s">
        <v>2072</v>
      </c>
      <c r="E327" s="171" t="s">
        <v>4</v>
      </c>
      <c r="F327" s="171" t="s">
        <v>554</v>
      </c>
      <c r="G327" s="171"/>
      <c r="H327" s="172"/>
      <c r="I327" s="173">
        <v>0.6</v>
      </c>
      <c r="J327" s="166"/>
    </row>
    <row r="328" spans="1:10" x14ac:dyDescent="0.25">
      <c r="A328" s="170">
        <v>339</v>
      </c>
      <c r="B328" s="171" t="s">
        <v>482</v>
      </c>
      <c r="C328" s="171" t="s">
        <v>2077</v>
      </c>
      <c r="D328" s="171" t="s">
        <v>2078</v>
      </c>
      <c r="E328" s="171"/>
      <c r="F328" s="171" t="s">
        <v>571</v>
      </c>
      <c r="G328" s="171"/>
      <c r="H328" s="172" t="s">
        <v>21022</v>
      </c>
      <c r="I328" s="173">
        <v>0.02</v>
      </c>
      <c r="J328" s="166">
        <v>0</v>
      </c>
    </row>
    <row r="329" spans="1:10" x14ac:dyDescent="0.25">
      <c r="A329" s="170">
        <v>340</v>
      </c>
      <c r="B329" s="171" t="s">
        <v>482</v>
      </c>
      <c r="C329" s="171" t="s">
        <v>2083</v>
      </c>
      <c r="D329" s="171" t="s">
        <v>2084</v>
      </c>
      <c r="E329" s="171"/>
      <c r="F329" s="171" t="s">
        <v>571</v>
      </c>
      <c r="G329" s="171"/>
      <c r="H329" s="172" t="s">
        <v>21022</v>
      </c>
      <c r="I329" s="173">
        <v>-0.04</v>
      </c>
      <c r="J329" s="166">
        <v>0</v>
      </c>
    </row>
    <row r="330" spans="1:10" x14ac:dyDescent="0.25">
      <c r="A330" s="170">
        <v>341</v>
      </c>
      <c r="B330" s="171" t="s">
        <v>482</v>
      </c>
      <c r="C330" s="171" t="s">
        <v>2089</v>
      </c>
      <c r="D330" s="171" t="s">
        <v>2090</v>
      </c>
      <c r="E330" s="171"/>
      <c r="F330" s="171" t="s">
        <v>571</v>
      </c>
      <c r="G330" s="171"/>
      <c r="H330" s="172" t="s">
        <v>21022</v>
      </c>
      <c r="I330" s="173">
        <v>0.05</v>
      </c>
      <c r="J330" s="166">
        <v>0</v>
      </c>
    </row>
    <row r="331" spans="1:10" x14ac:dyDescent="0.25">
      <c r="A331" s="170">
        <v>342</v>
      </c>
      <c r="B331" s="171" t="s">
        <v>482</v>
      </c>
      <c r="C331" s="171" t="s">
        <v>2095</v>
      </c>
      <c r="D331" s="171" t="s">
        <v>555</v>
      </c>
      <c r="E331" s="171" t="s">
        <v>4</v>
      </c>
      <c r="F331" s="171" t="s">
        <v>571</v>
      </c>
      <c r="G331" s="171"/>
      <c r="H331" s="172"/>
      <c r="I331" s="173">
        <v>-0.34</v>
      </c>
      <c r="J331" s="166"/>
    </row>
    <row r="332" spans="1:10" x14ac:dyDescent="0.25">
      <c r="A332" s="170">
        <v>343</v>
      </c>
      <c r="B332" s="171" t="s">
        <v>482</v>
      </c>
      <c r="C332" s="171" t="s">
        <v>2100</v>
      </c>
      <c r="D332" s="171" t="s">
        <v>2101</v>
      </c>
      <c r="E332" s="171"/>
      <c r="F332" s="171" t="s">
        <v>571</v>
      </c>
      <c r="G332" s="171"/>
      <c r="H332" s="172" t="s">
        <v>21022</v>
      </c>
      <c r="I332" s="173">
        <v>-0.01</v>
      </c>
      <c r="J332" s="166">
        <v>0</v>
      </c>
    </row>
    <row r="333" spans="1:10" x14ac:dyDescent="0.25">
      <c r="A333" s="170">
        <v>344</v>
      </c>
      <c r="B333" s="171" t="s">
        <v>482</v>
      </c>
      <c r="C333" s="171" t="s">
        <v>2106</v>
      </c>
      <c r="D333" s="171" t="s">
        <v>2101</v>
      </c>
      <c r="E333" s="171"/>
      <c r="F333" s="171" t="s">
        <v>571</v>
      </c>
      <c r="G333" s="171"/>
      <c r="H333" s="172" t="s">
        <v>21022</v>
      </c>
      <c r="I333" s="173">
        <v>-0.01</v>
      </c>
      <c r="J333" s="166">
        <v>0</v>
      </c>
    </row>
    <row r="334" spans="1:10" x14ac:dyDescent="0.25">
      <c r="A334" s="170">
        <v>345</v>
      </c>
      <c r="B334" s="171" t="s">
        <v>482</v>
      </c>
      <c r="C334" s="171" t="s">
        <v>2110</v>
      </c>
      <c r="D334" s="171" t="s">
        <v>2111</v>
      </c>
      <c r="E334" s="171"/>
      <c r="F334" s="171" t="s">
        <v>571</v>
      </c>
      <c r="G334" s="171"/>
      <c r="H334" s="172" t="s">
        <v>21022</v>
      </c>
      <c r="I334" s="173">
        <v>0</v>
      </c>
      <c r="J334" s="166">
        <v>0</v>
      </c>
    </row>
    <row r="335" spans="1:10" x14ac:dyDescent="0.25">
      <c r="A335" s="170">
        <v>346</v>
      </c>
      <c r="B335" s="171" t="s">
        <v>482</v>
      </c>
      <c r="C335" s="171" t="s">
        <v>2116</v>
      </c>
      <c r="D335" s="171" t="s">
        <v>2117</v>
      </c>
      <c r="E335" s="171"/>
      <c r="F335" s="171" t="s">
        <v>571</v>
      </c>
      <c r="G335" s="171"/>
      <c r="H335" s="172" t="s">
        <v>21022</v>
      </c>
      <c r="I335" s="173">
        <v>0.03</v>
      </c>
      <c r="J335" s="166">
        <v>0</v>
      </c>
    </row>
    <row r="336" spans="1:10" x14ac:dyDescent="0.25">
      <c r="A336" s="170">
        <v>347</v>
      </c>
      <c r="B336" s="171" t="s">
        <v>482</v>
      </c>
      <c r="C336" s="171" t="s">
        <v>2122</v>
      </c>
      <c r="D336" s="171" t="s">
        <v>2123</v>
      </c>
      <c r="E336" s="171" t="s">
        <v>4</v>
      </c>
      <c r="F336" s="171" t="s">
        <v>554</v>
      </c>
      <c r="G336" s="171"/>
      <c r="H336" s="172"/>
      <c r="I336" s="173">
        <v>0.6</v>
      </c>
      <c r="J336" s="166"/>
    </row>
    <row r="337" spans="1:10" x14ac:dyDescent="0.25">
      <c r="A337" s="170">
        <v>348</v>
      </c>
      <c r="B337" s="171" t="s">
        <v>482</v>
      </c>
      <c r="C337" s="171" t="s">
        <v>2128</v>
      </c>
      <c r="D337" s="171" t="s">
        <v>2129</v>
      </c>
      <c r="E337" s="171"/>
      <c r="F337" s="171" t="s">
        <v>571</v>
      </c>
      <c r="G337" s="171"/>
      <c r="H337" s="172" t="s">
        <v>21022</v>
      </c>
      <c r="I337" s="173">
        <v>-0.06</v>
      </c>
      <c r="J337" s="166">
        <v>0</v>
      </c>
    </row>
    <row r="338" spans="1:10" x14ac:dyDescent="0.25">
      <c r="A338" s="170">
        <v>349</v>
      </c>
      <c r="B338" s="171" t="s">
        <v>482</v>
      </c>
      <c r="C338" s="171" t="s">
        <v>2134</v>
      </c>
      <c r="D338" s="171" t="s">
        <v>2135</v>
      </c>
      <c r="E338" s="171"/>
      <c r="F338" s="171" t="s">
        <v>571</v>
      </c>
      <c r="G338" s="171"/>
      <c r="H338" s="172" t="s">
        <v>21022</v>
      </c>
      <c r="I338" s="173">
        <v>0.02</v>
      </c>
      <c r="J338" s="166">
        <v>0</v>
      </c>
    </row>
    <row r="339" spans="1:10" x14ac:dyDescent="0.25">
      <c r="A339" s="170">
        <v>350</v>
      </c>
      <c r="B339" s="171" t="s">
        <v>482</v>
      </c>
      <c r="C339" s="171" t="s">
        <v>2140</v>
      </c>
      <c r="D339" s="171" t="s">
        <v>2141</v>
      </c>
      <c r="E339" s="171"/>
      <c r="F339" s="171" t="s">
        <v>571</v>
      </c>
      <c r="G339" s="171"/>
      <c r="H339" s="172" t="s">
        <v>21102</v>
      </c>
      <c r="I339" s="173">
        <v>-0.02</v>
      </c>
      <c r="J339" s="166">
        <v>0</v>
      </c>
    </row>
    <row r="340" spans="1:10" x14ac:dyDescent="0.25">
      <c r="A340" s="170">
        <v>351</v>
      </c>
      <c r="B340" s="171" t="s">
        <v>482</v>
      </c>
      <c r="C340" s="171" t="s">
        <v>2146</v>
      </c>
      <c r="D340" s="171" t="s">
        <v>2147</v>
      </c>
      <c r="E340" s="171"/>
      <c r="F340" s="171" t="s">
        <v>571</v>
      </c>
      <c r="G340" s="171"/>
      <c r="H340" s="172" t="s">
        <v>21022</v>
      </c>
      <c r="I340" s="173">
        <v>-0.12</v>
      </c>
      <c r="J340" s="166">
        <v>0</v>
      </c>
    </row>
    <row r="341" spans="1:10" x14ac:dyDescent="0.25">
      <c r="A341" s="170">
        <v>352</v>
      </c>
      <c r="B341" s="171" t="s">
        <v>482</v>
      </c>
      <c r="C341" s="171" t="s">
        <v>2152</v>
      </c>
      <c r="D341" s="171" t="s">
        <v>555</v>
      </c>
      <c r="E341" s="171" t="s">
        <v>4</v>
      </c>
      <c r="F341" s="171" t="s">
        <v>571</v>
      </c>
      <c r="G341" s="171"/>
      <c r="H341" s="172"/>
      <c r="I341" s="173">
        <v>-0.56000000000000005</v>
      </c>
      <c r="J341" s="166"/>
    </row>
    <row r="342" spans="1:10" x14ac:dyDescent="0.25">
      <c r="A342" s="170">
        <v>353</v>
      </c>
      <c r="B342" s="171" t="s">
        <v>482</v>
      </c>
      <c r="C342" s="171" t="s">
        <v>2157</v>
      </c>
      <c r="D342" s="171" t="s">
        <v>2147</v>
      </c>
      <c r="E342" s="171"/>
      <c r="F342" s="171" t="s">
        <v>571</v>
      </c>
      <c r="G342" s="171"/>
      <c r="H342" s="172" t="s">
        <v>21022</v>
      </c>
      <c r="I342" s="173">
        <v>-0.12</v>
      </c>
      <c r="J342" s="166">
        <v>0</v>
      </c>
    </row>
    <row r="343" spans="1:10" x14ac:dyDescent="0.25">
      <c r="A343" s="170">
        <v>354</v>
      </c>
      <c r="B343" s="171" t="s">
        <v>482</v>
      </c>
      <c r="C343" s="171" t="s">
        <v>2161</v>
      </c>
      <c r="D343" s="171" t="s">
        <v>2162</v>
      </c>
      <c r="E343" s="171"/>
      <c r="F343" s="171" t="s">
        <v>571</v>
      </c>
      <c r="G343" s="171"/>
      <c r="H343" s="172" t="s">
        <v>21022</v>
      </c>
      <c r="I343" s="173">
        <v>0.13</v>
      </c>
      <c r="J343" s="166">
        <v>0</v>
      </c>
    </row>
    <row r="344" spans="1:10" x14ac:dyDescent="0.25">
      <c r="A344" s="170">
        <v>355</v>
      </c>
      <c r="B344" s="171" t="s">
        <v>482</v>
      </c>
      <c r="C344" s="171" t="s">
        <v>2167</v>
      </c>
      <c r="D344" s="171" t="s">
        <v>555</v>
      </c>
      <c r="E344" s="171" t="s">
        <v>4</v>
      </c>
      <c r="F344" s="171" t="s">
        <v>571</v>
      </c>
      <c r="G344" s="171"/>
      <c r="H344" s="172" t="s">
        <v>555</v>
      </c>
      <c r="I344" s="173">
        <v>-0.75</v>
      </c>
      <c r="J344" s="166"/>
    </row>
    <row r="345" spans="1:10" x14ac:dyDescent="0.25">
      <c r="A345" s="170">
        <v>356</v>
      </c>
      <c r="B345" s="171" t="s">
        <v>482</v>
      </c>
      <c r="C345" s="171" t="s">
        <v>2171</v>
      </c>
      <c r="D345" s="171" t="s">
        <v>555</v>
      </c>
      <c r="E345" s="171" t="s">
        <v>4</v>
      </c>
      <c r="F345" s="171" t="s">
        <v>571</v>
      </c>
      <c r="G345" s="171"/>
      <c r="H345" s="172" t="s">
        <v>555</v>
      </c>
      <c r="I345" s="173">
        <v>-0.79</v>
      </c>
      <c r="J345" s="166"/>
    </row>
    <row r="346" spans="1:10" x14ac:dyDescent="0.25">
      <c r="A346" s="170">
        <v>357</v>
      </c>
      <c r="B346" s="171" t="s">
        <v>482</v>
      </c>
      <c r="C346" s="171" t="s">
        <v>2175</v>
      </c>
      <c r="D346" s="171" t="s">
        <v>555</v>
      </c>
      <c r="E346" s="171" t="s">
        <v>4</v>
      </c>
      <c r="F346" s="171" t="s">
        <v>571</v>
      </c>
      <c r="G346" s="171"/>
      <c r="H346" s="172" t="s">
        <v>555</v>
      </c>
      <c r="I346" s="173">
        <v>-0.72</v>
      </c>
      <c r="J346" s="166"/>
    </row>
    <row r="347" spans="1:10" x14ac:dyDescent="0.25">
      <c r="A347" s="170">
        <v>358</v>
      </c>
      <c r="B347" s="171" t="s">
        <v>482</v>
      </c>
      <c r="C347" s="171" t="s">
        <v>2179</v>
      </c>
      <c r="D347" s="171" t="s">
        <v>2180</v>
      </c>
      <c r="E347" s="171"/>
      <c r="F347" s="171" t="s">
        <v>571</v>
      </c>
      <c r="G347" s="171"/>
      <c r="H347" s="172" t="s">
        <v>21022</v>
      </c>
      <c r="I347" s="173">
        <v>-0.18</v>
      </c>
      <c r="J347" s="166">
        <v>0</v>
      </c>
    </row>
    <row r="348" spans="1:10" x14ac:dyDescent="0.25">
      <c r="A348" s="170">
        <v>359</v>
      </c>
      <c r="B348" s="171" t="s">
        <v>482</v>
      </c>
      <c r="C348" s="171" t="s">
        <v>2185</v>
      </c>
      <c r="D348" s="171" t="s">
        <v>2186</v>
      </c>
      <c r="E348" s="171"/>
      <c r="F348" s="171" t="s">
        <v>571</v>
      </c>
      <c r="G348" s="171"/>
      <c r="H348" s="172" t="s">
        <v>21022</v>
      </c>
      <c r="I348" s="173">
        <v>-0.1</v>
      </c>
      <c r="J348" s="166">
        <v>0</v>
      </c>
    </row>
    <row r="349" spans="1:10" x14ac:dyDescent="0.25">
      <c r="A349" s="170">
        <v>360</v>
      </c>
      <c r="B349" s="171" t="s">
        <v>482</v>
      </c>
      <c r="C349" s="171" t="s">
        <v>2191</v>
      </c>
      <c r="D349" s="171" t="s">
        <v>2192</v>
      </c>
      <c r="E349" s="171"/>
      <c r="F349" s="171" t="s">
        <v>571</v>
      </c>
      <c r="G349" s="171"/>
      <c r="H349" s="172" t="s">
        <v>21022</v>
      </c>
      <c r="I349" s="173">
        <v>-0.06</v>
      </c>
      <c r="J349" s="166">
        <v>0</v>
      </c>
    </row>
    <row r="350" spans="1:10" x14ac:dyDescent="0.25">
      <c r="A350" s="170">
        <v>361</v>
      </c>
      <c r="B350" s="171" t="s">
        <v>482</v>
      </c>
      <c r="C350" s="171" t="s">
        <v>2197</v>
      </c>
      <c r="D350" s="171" t="s">
        <v>2198</v>
      </c>
      <c r="E350" s="171"/>
      <c r="F350" s="171" t="s">
        <v>571</v>
      </c>
      <c r="G350" s="171"/>
      <c r="H350" s="172" t="s">
        <v>21022</v>
      </c>
      <c r="I350" s="173">
        <v>7.0000000000000007E-2</v>
      </c>
      <c r="J350" s="166">
        <v>0</v>
      </c>
    </row>
    <row r="351" spans="1:10" x14ac:dyDescent="0.25">
      <c r="A351" s="170">
        <v>362</v>
      </c>
      <c r="B351" s="171" t="s">
        <v>482</v>
      </c>
      <c r="C351" s="171" t="s">
        <v>2203</v>
      </c>
      <c r="D351" s="171" t="s">
        <v>2204</v>
      </c>
      <c r="E351" s="171"/>
      <c r="F351" s="171" t="s">
        <v>571</v>
      </c>
      <c r="G351" s="171"/>
      <c r="H351" s="172" t="s">
        <v>21022</v>
      </c>
      <c r="I351" s="173">
        <v>0.13</v>
      </c>
      <c r="J351" s="166">
        <v>0</v>
      </c>
    </row>
    <row r="352" spans="1:10" x14ac:dyDescent="0.25">
      <c r="A352" s="170">
        <v>363</v>
      </c>
      <c r="B352" s="171" t="s">
        <v>482</v>
      </c>
      <c r="C352" s="171" t="s">
        <v>2209</v>
      </c>
      <c r="D352" s="171" t="s">
        <v>2210</v>
      </c>
      <c r="E352" s="171"/>
      <c r="F352" s="171" t="s">
        <v>571</v>
      </c>
      <c r="G352" s="171"/>
      <c r="H352" s="172" t="s">
        <v>21022</v>
      </c>
      <c r="I352" s="173">
        <v>0.16</v>
      </c>
      <c r="J352" s="166">
        <v>0</v>
      </c>
    </row>
    <row r="353" spans="1:10" x14ac:dyDescent="0.25">
      <c r="A353" s="170">
        <v>364</v>
      </c>
      <c r="B353" s="171" t="s">
        <v>482</v>
      </c>
      <c r="C353" s="171" t="s">
        <v>2215</v>
      </c>
      <c r="D353" s="171" t="s">
        <v>2216</v>
      </c>
      <c r="E353" s="171"/>
      <c r="F353" s="171" t="s">
        <v>571</v>
      </c>
      <c r="G353" s="171"/>
      <c r="H353" s="172" t="s">
        <v>21022</v>
      </c>
      <c r="I353" s="173">
        <v>0.2</v>
      </c>
      <c r="J353" s="166">
        <v>0</v>
      </c>
    </row>
    <row r="354" spans="1:10" x14ac:dyDescent="0.25">
      <c r="A354" s="170">
        <v>365</v>
      </c>
      <c r="B354" s="171" t="s">
        <v>482</v>
      </c>
      <c r="C354" s="171" t="s">
        <v>2221</v>
      </c>
      <c r="D354" s="171" t="s">
        <v>2222</v>
      </c>
      <c r="E354" s="171"/>
      <c r="F354" s="171" t="s">
        <v>554</v>
      </c>
      <c r="G354" s="171"/>
      <c r="H354" s="172" t="s">
        <v>21022</v>
      </c>
      <c r="I354" s="173">
        <v>0.1</v>
      </c>
      <c r="J354" s="166">
        <v>0</v>
      </c>
    </row>
    <row r="355" spans="1:10" x14ac:dyDescent="0.25">
      <c r="A355" s="170">
        <v>366</v>
      </c>
      <c r="B355" s="171" t="s">
        <v>482</v>
      </c>
      <c r="C355" s="171" t="s">
        <v>2227</v>
      </c>
      <c r="D355" s="171" t="s">
        <v>2228</v>
      </c>
      <c r="E355" s="171"/>
      <c r="F355" s="171" t="s">
        <v>571</v>
      </c>
      <c r="G355" s="171"/>
      <c r="H355" s="172" t="s">
        <v>21022</v>
      </c>
      <c r="I355" s="173">
        <v>0.11</v>
      </c>
      <c r="J355" s="166">
        <v>0</v>
      </c>
    </row>
    <row r="356" spans="1:10" x14ac:dyDescent="0.25">
      <c r="A356" s="170">
        <v>367</v>
      </c>
      <c r="B356" s="171" t="s">
        <v>482</v>
      </c>
      <c r="C356" s="171" t="s">
        <v>2233</v>
      </c>
      <c r="D356" s="171" t="s">
        <v>2234</v>
      </c>
      <c r="E356" s="171"/>
      <c r="F356" s="171" t="s">
        <v>571</v>
      </c>
      <c r="G356" s="171"/>
      <c r="H356" s="172" t="s">
        <v>21022</v>
      </c>
      <c r="I356" s="173">
        <v>0.04</v>
      </c>
      <c r="J356" s="166">
        <v>0</v>
      </c>
    </row>
    <row r="357" spans="1:10" x14ac:dyDescent="0.25">
      <c r="A357" s="170">
        <v>368</v>
      </c>
      <c r="B357" s="171" t="s">
        <v>482</v>
      </c>
      <c r="C357" s="171" t="s">
        <v>2239</v>
      </c>
      <c r="D357" s="171" t="s">
        <v>555</v>
      </c>
      <c r="E357" s="171" t="s">
        <v>4</v>
      </c>
      <c r="F357" s="171" t="s">
        <v>571</v>
      </c>
      <c r="G357" s="171"/>
      <c r="H357" s="172"/>
      <c r="I357" s="173">
        <v>-0.6</v>
      </c>
      <c r="J357" s="166"/>
    </row>
    <row r="358" spans="1:10" x14ac:dyDescent="0.25">
      <c r="A358" s="170">
        <v>369</v>
      </c>
      <c r="B358" s="171" t="s">
        <v>482</v>
      </c>
      <c r="C358" s="171" t="s">
        <v>2244</v>
      </c>
      <c r="D358" s="171" t="s">
        <v>555</v>
      </c>
      <c r="E358" s="171" t="s">
        <v>4</v>
      </c>
      <c r="F358" s="171" t="s">
        <v>571</v>
      </c>
      <c r="G358" s="171"/>
      <c r="H358" s="172"/>
      <c r="I358" s="173">
        <v>-0.56000000000000005</v>
      </c>
      <c r="J358" s="166"/>
    </row>
    <row r="359" spans="1:10" x14ac:dyDescent="0.25">
      <c r="A359" s="170">
        <v>370</v>
      </c>
      <c r="B359" s="171" t="s">
        <v>482</v>
      </c>
      <c r="C359" s="171" t="s">
        <v>2248</v>
      </c>
      <c r="D359" s="171" t="s">
        <v>555</v>
      </c>
      <c r="E359" s="171" t="s">
        <v>4</v>
      </c>
      <c r="F359" s="171" t="s">
        <v>571</v>
      </c>
      <c r="G359" s="171"/>
      <c r="H359" s="172"/>
      <c r="I359" s="173">
        <v>-0.6</v>
      </c>
      <c r="J359" s="166"/>
    </row>
    <row r="360" spans="1:10" x14ac:dyDescent="0.25">
      <c r="A360" s="170">
        <v>371</v>
      </c>
      <c r="B360" s="171" t="s">
        <v>482</v>
      </c>
      <c r="C360" s="171" t="s">
        <v>2252</v>
      </c>
      <c r="D360" s="171" t="s">
        <v>2253</v>
      </c>
      <c r="E360" s="171"/>
      <c r="F360" s="171" t="s">
        <v>571</v>
      </c>
      <c r="G360" s="171"/>
      <c r="H360" s="172" t="s">
        <v>21022</v>
      </c>
      <c r="I360" s="173">
        <v>0.08</v>
      </c>
      <c r="J360" s="166">
        <v>0</v>
      </c>
    </row>
    <row r="361" spans="1:10" x14ac:dyDescent="0.25">
      <c r="A361" s="170">
        <v>372</v>
      </c>
      <c r="B361" s="171" t="s">
        <v>482</v>
      </c>
      <c r="C361" s="171" t="s">
        <v>2258</v>
      </c>
      <c r="D361" s="171" t="s">
        <v>2259</v>
      </c>
      <c r="E361" s="171"/>
      <c r="F361" s="171" t="s">
        <v>571</v>
      </c>
      <c r="G361" s="171"/>
      <c r="H361" s="172" t="s">
        <v>21022</v>
      </c>
      <c r="I361" s="173">
        <v>0.28999999999999998</v>
      </c>
      <c r="J361" s="166">
        <v>0</v>
      </c>
    </row>
    <row r="362" spans="1:10" x14ac:dyDescent="0.25">
      <c r="A362" s="170">
        <v>373</v>
      </c>
      <c r="B362" s="171" t="s">
        <v>482</v>
      </c>
      <c r="C362" s="171" t="s">
        <v>2264</v>
      </c>
      <c r="D362" s="171" t="s">
        <v>2265</v>
      </c>
      <c r="E362" s="171"/>
      <c r="F362" s="171" t="s">
        <v>571</v>
      </c>
      <c r="G362" s="171"/>
      <c r="H362" s="172" t="s">
        <v>21022</v>
      </c>
      <c r="I362" s="173">
        <v>0.05</v>
      </c>
      <c r="J362" s="166">
        <v>0</v>
      </c>
    </row>
    <row r="363" spans="1:10" x14ac:dyDescent="0.25">
      <c r="A363" s="170">
        <v>374</v>
      </c>
      <c r="B363" s="171" t="s">
        <v>482</v>
      </c>
      <c r="C363" s="171" t="s">
        <v>2270</v>
      </c>
      <c r="D363" s="171" t="s">
        <v>2271</v>
      </c>
      <c r="E363" s="171" t="s">
        <v>4</v>
      </c>
      <c r="F363" s="171" t="s">
        <v>554</v>
      </c>
      <c r="G363" s="171"/>
      <c r="H363" s="172"/>
      <c r="I363" s="173">
        <v>0.59</v>
      </c>
      <c r="J363" s="166"/>
    </row>
    <row r="364" spans="1:10" x14ac:dyDescent="0.25">
      <c r="A364" s="170">
        <v>375</v>
      </c>
      <c r="B364" s="171" t="s">
        <v>482</v>
      </c>
      <c r="C364" s="171" t="s">
        <v>2276</v>
      </c>
      <c r="D364" s="171" t="s">
        <v>2271</v>
      </c>
      <c r="E364" s="171" t="s">
        <v>4</v>
      </c>
      <c r="F364" s="171" t="s">
        <v>554</v>
      </c>
      <c r="G364" s="171"/>
      <c r="H364" s="172"/>
      <c r="I364" s="173">
        <v>0.59</v>
      </c>
      <c r="J364" s="166"/>
    </row>
    <row r="365" spans="1:10" x14ac:dyDescent="0.25">
      <c r="A365" s="170">
        <v>376</v>
      </c>
      <c r="B365" s="171" t="s">
        <v>482</v>
      </c>
      <c r="C365" s="171" t="s">
        <v>2280</v>
      </c>
      <c r="D365" s="171" t="s">
        <v>2281</v>
      </c>
      <c r="E365" s="171"/>
      <c r="F365" s="171" t="s">
        <v>571</v>
      </c>
      <c r="G365" s="171"/>
      <c r="H365" s="172" t="s">
        <v>21022</v>
      </c>
      <c r="I365" s="173">
        <v>0.16</v>
      </c>
      <c r="J365" s="166">
        <v>0</v>
      </c>
    </row>
    <row r="366" spans="1:10" x14ac:dyDescent="0.25">
      <c r="A366" s="170">
        <v>377</v>
      </c>
      <c r="B366" s="171" t="s">
        <v>482</v>
      </c>
      <c r="C366" s="171" t="s">
        <v>2286</v>
      </c>
      <c r="D366" s="171" t="s">
        <v>555</v>
      </c>
      <c r="E366" s="171" t="s">
        <v>4</v>
      </c>
      <c r="F366" s="171" t="s">
        <v>571</v>
      </c>
      <c r="G366" s="171"/>
      <c r="H366" s="172"/>
      <c r="I366" s="173">
        <v>-0.49</v>
      </c>
      <c r="J366" s="166"/>
    </row>
    <row r="367" spans="1:10" x14ac:dyDescent="0.25">
      <c r="A367" s="170">
        <v>378</v>
      </c>
      <c r="B367" s="171" t="s">
        <v>482</v>
      </c>
      <c r="C367" s="171" t="s">
        <v>2291</v>
      </c>
      <c r="D367" s="171" t="s">
        <v>555</v>
      </c>
      <c r="E367" s="171" t="s">
        <v>4</v>
      </c>
      <c r="F367" s="171" t="s">
        <v>571</v>
      </c>
      <c r="G367" s="171"/>
      <c r="H367" s="172"/>
      <c r="I367" s="173">
        <v>-0.53</v>
      </c>
      <c r="J367" s="166"/>
    </row>
    <row r="368" spans="1:10" x14ac:dyDescent="0.25">
      <c r="A368" s="170">
        <v>379</v>
      </c>
      <c r="B368" s="171" t="s">
        <v>482</v>
      </c>
      <c r="C368" s="171" t="s">
        <v>2295</v>
      </c>
      <c r="D368" s="171" t="s">
        <v>555</v>
      </c>
      <c r="E368" s="171" t="s">
        <v>4</v>
      </c>
      <c r="F368" s="171" t="s">
        <v>571</v>
      </c>
      <c r="G368" s="171"/>
      <c r="H368" s="172"/>
      <c r="I368" s="173">
        <v>-0.48</v>
      </c>
      <c r="J368" s="166"/>
    </row>
    <row r="369" spans="1:10" x14ac:dyDescent="0.25">
      <c r="A369" s="170">
        <v>381</v>
      </c>
      <c r="B369" s="171" t="s">
        <v>482</v>
      </c>
      <c r="C369" s="171" t="s">
        <v>2299</v>
      </c>
      <c r="D369" s="171" t="s">
        <v>2300</v>
      </c>
      <c r="E369" s="171"/>
      <c r="F369" s="171" t="s">
        <v>571</v>
      </c>
      <c r="G369" s="171"/>
      <c r="H369" s="172" t="s">
        <v>21022</v>
      </c>
      <c r="I369" s="173">
        <v>0.16</v>
      </c>
      <c r="J369" s="166">
        <v>0</v>
      </c>
    </row>
    <row r="370" spans="1:10" x14ac:dyDescent="0.25">
      <c r="A370" s="170">
        <v>382</v>
      </c>
      <c r="B370" s="171" t="s">
        <v>482</v>
      </c>
      <c r="C370" s="171" t="s">
        <v>2305</v>
      </c>
      <c r="D370" s="171" t="s">
        <v>2306</v>
      </c>
      <c r="E370" s="171"/>
      <c r="F370" s="171" t="s">
        <v>571</v>
      </c>
      <c r="G370" s="171"/>
      <c r="H370" s="172" t="s">
        <v>21022</v>
      </c>
      <c r="I370" s="173">
        <v>0.08</v>
      </c>
      <c r="J370" s="166">
        <v>0</v>
      </c>
    </row>
    <row r="371" spans="1:10" x14ac:dyDescent="0.25">
      <c r="A371" s="170">
        <v>383</v>
      </c>
      <c r="B371" s="171" t="s">
        <v>482</v>
      </c>
      <c r="C371" s="171" t="s">
        <v>2311</v>
      </c>
      <c r="D371" s="171" t="s">
        <v>2312</v>
      </c>
      <c r="E371" s="171" t="s">
        <v>4</v>
      </c>
      <c r="F371" s="171" t="s">
        <v>554</v>
      </c>
      <c r="G371" s="171"/>
      <c r="H371" s="172"/>
      <c r="I371" s="173">
        <v>0.59</v>
      </c>
      <c r="J371" s="166"/>
    </row>
    <row r="372" spans="1:10" x14ac:dyDescent="0.25">
      <c r="A372" s="170">
        <v>384</v>
      </c>
      <c r="B372" s="171" t="s">
        <v>482</v>
      </c>
      <c r="C372" s="171" t="s">
        <v>2317</v>
      </c>
      <c r="D372" s="171" t="s">
        <v>2318</v>
      </c>
      <c r="E372" s="171"/>
      <c r="F372" s="171" t="s">
        <v>571</v>
      </c>
      <c r="G372" s="171"/>
      <c r="H372" s="172" t="s">
        <v>21022</v>
      </c>
      <c r="I372" s="173">
        <v>0.33</v>
      </c>
      <c r="J372" s="166">
        <v>1</v>
      </c>
    </row>
    <row r="373" spans="1:10" x14ac:dyDescent="0.25">
      <c r="A373" s="170">
        <v>385</v>
      </c>
      <c r="B373" s="171" t="s">
        <v>482</v>
      </c>
      <c r="C373" s="171" t="s">
        <v>2323</v>
      </c>
      <c r="D373" s="171" t="s">
        <v>2324</v>
      </c>
      <c r="E373" s="171"/>
      <c r="F373" s="171" t="s">
        <v>571</v>
      </c>
      <c r="G373" s="171"/>
      <c r="H373" s="172" t="s">
        <v>21022</v>
      </c>
      <c r="I373" s="173">
        <v>0.19</v>
      </c>
      <c r="J373" s="166">
        <v>0</v>
      </c>
    </row>
    <row r="374" spans="1:10" x14ac:dyDescent="0.25">
      <c r="A374" s="170">
        <v>386</v>
      </c>
      <c r="B374" s="171" t="s">
        <v>482</v>
      </c>
      <c r="C374" s="171" t="s">
        <v>2329</v>
      </c>
      <c r="D374" s="171" t="s">
        <v>2330</v>
      </c>
      <c r="E374" s="171"/>
      <c r="F374" s="171" t="s">
        <v>571</v>
      </c>
      <c r="G374" s="171"/>
      <c r="H374" s="172" t="s">
        <v>21022</v>
      </c>
      <c r="I374" s="173">
        <v>0.19</v>
      </c>
      <c r="J374" s="166">
        <v>1</v>
      </c>
    </row>
    <row r="375" spans="1:10" x14ac:dyDescent="0.25">
      <c r="A375" s="170">
        <v>387</v>
      </c>
      <c r="B375" s="171" t="s">
        <v>482</v>
      </c>
      <c r="C375" s="171" t="s">
        <v>2335</v>
      </c>
      <c r="D375" s="171" t="s">
        <v>555</v>
      </c>
      <c r="E375" s="171" t="s">
        <v>4</v>
      </c>
      <c r="F375" s="171" t="s">
        <v>571</v>
      </c>
      <c r="G375" s="171" t="s">
        <v>1336</v>
      </c>
      <c r="H375" s="172" t="s">
        <v>555</v>
      </c>
      <c r="I375" s="173">
        <v>-0.87</v>
      </c>
      <c r="J375" s="166"/>
    </row>
    <row r="376" spans="1:10" x14ac:dyDescent="0.25">
      <c r="A376" s="170">
        <v>388</v>
      </c>
      <c r="B376" s="171" t="s">
        <v>482</v>
      </c>
      <c r="C376" s="171" t="s">
        <v>2339</v>
      </c>
      <c r="D376" s="171" t="s">
        <v>555</v>
      </c>
      <c r="E376" s="171" t="s">
        <v>4</v>
      </c>
      <c r="F376" s="171" t="s">
        <v>571</v>
      </c>
      <c r="G376" s="171" t="s">
        <v>1336</v>
      </c>
      <c r="H376" s="172" t="s">
        <v>555</v>
      </c>
      <c r="I376" s="173">
        <v>-0.87</v>
      </c>
      <c r="J376" s="166"/>
    </row>
    <row r="377" spans="1:10" x14ac:dyDescent="0.25">
      <c r="A377" s="170">
        <v>389</v>
      </c>
      <c r="B377" s="171" t="s">
        <v>482</v>
      </c>
      <c r="C377" s="171" t="s">
        <v>2343</v>
      </c>
      <c r="D377" s="171" t="s">
        <v>555</v>
      </c>
      <c r="E377" s="171" t="s">
        <v>4</v>
      </c>
      <c r="F377" s="171" t="s">
        <v>571</v>
      </c>
      <c r="G377" s="171"/>
      <c r="H377" s="172" t="s">
        <v>555</v>
      </c>
      <c r="I377" s="173">
        <v>-0.86</v>
      </c>
      <c r="J377" s="166"/>
    </row>
    <row r="378" spans="1:10" x14ac:dyDescent="0.25">
      <c r="A378" s="170">
        <v>390</v>
      </c>
      <c r="B378" s="171" t="s">
        <v>482</v>
      </c>
      <c r="C378" s="171" t="s">
        <v>2347</v>
      </c>
      <c r="D378" s="171" t="s">
        <v>2348</v>
      </c>
      <c r="E378" s="171"/>
      <c r="F378" s="171" t="s">
        <v>571</v>
      </c>
      <c r="G378" s="171"/>
      <c r="H378" s="172" t="s">
        <v>21022</v>
      </c>
      <c r="I378" s="173">
        <v>-0.06</v>
      </c>
      <c r="J378" s="166">
        <v>0</v>
      </c>
    </row>
    <row r="379" spans="1:10" x14ac:dyDescent="0.25">
      <c r="A379" s="170">
        <v>391</v>
      </c>
      <c r="B379" s="171" t="s">
        <v>482</v>
      </c>
      <c r="C379" s="171" t="s">
        <v>2353</v>
      </c>
      <c r="D379" s="171" t="s">
        <v>2354</v>
      </c>
      <c r="E379" s="171"/>
      <c r="F379" s="171" t="s">
        <v>571</v>
      </c>
      <c r="G379" s="171"/>
      <c r="H379" s="172" t="s">
        <v>21022</v>
      </c>
      <c r="I379" s="173">
        <v>-0.05</v>
      </c>
      <c r="J379" s="166">
        <v>0</v>
      </c>
    </row>
    <row r="380" spans="1:10" x14ac:dyDescent="0.25">
      <c r="A380" s="170">
        <v>392</v>
      </c>
      <c r="B380" s="171" t="s">
        <v>482</v>
      </c>
      <c r="C380" s="171" t="s">
        <v>2359</v>
      </c>
      <c r="D380" s="171" t="s">
        <v>2360</v>
      </c>
      <c r="E380" s="171"/>
      <c r="F380" s="171" t="s">
        <v>571</v>
      </c>
      <c r="G380" s="171"/>
      <c r="H380" s="172" t="s">
        <v>21022</v>
      </c>
      <c r="I380" s="173">
        <v>-0.06</v>
      </c>
      <c r="J380" s="166">
        <v>0</v>
      </c>
    </row>
    <row r="381" spans="1:10" x14ac:dyDescent="0.25">
      <c r="A381" s="170">
        <v>393</v>
      </c>
      <c r="B381" s="171" t="s">
        <v>482</v>
      </c>
      <c r="C381" s="171" t="s">
        <v>2365</v>
      </c>
      <c r="D381" s="171" t="s">
        <v>555</v>
      </c>
      <c r="E381" s="171" t="s">
        <v>4</v>
      </c>
      <c r="F381" s="171" t="s">
        <v>571</v>
      </c>
      <c r="G381" s="171"/>
      <c r="H381" s="172"/>
      <c r="I381" s="173">
        <v>-0.43</v>
      </c>
      <c r="J381" s="166"/>
    </row>
    <row r="382" spans="1:10" x14ac:dyDescent="0.25">
      <c r="A382" s="170">
        <v>394</v>
      </c>
      <c r="B382" s="171" t="s">
        <v>482</v>
      </c>
      <c r="C382" s="171" t="s">
        <v>2370</v>
      </c>
      <c r="D382" s="171" t="s">
        <v>2371</v>
      </c>
      <c r="E382" s="171"/>
      <c r="F382" s="171" t="s">
        <v>571</v>
      </c>
      <c r="G382" s="171"/>
      <c r="H382" s="172" t="s">
        <v>21022</v>
      </c>
      <c r="I382" s="173">
        <v>0.08</v>
      </c>
      <c r="J382" s="166">
        <v>0</v>
      </c>
    </row>
    <row r="383" spans="1:10" x14ac:dyDescent="0.25">
      <c r="A383" s="170">
        <v>395</v>
      </c>
      <c r="B383" s="171" t="s">
        <v>482</v>
      </c>
      <c r="C383" s="171" t="s">
        <v>2376</v>
      </c>
      <c r="D383" s="171" t="s">
        <v>2371</v>
      </c>
      <c r="E383" s="171"/>
      <c r="F383" s="171" t="s">
        <v>571</v>
      </c>
      <c r="G383" s="171"/>
      <c r="H383" s="172" t="s">
        <v>21022</v>
      </c>
      <c r="I383" s="173">
        <v>0.08</v>
      </c>
      <c r="J383" s="166">
        <v>0</v>
      </c>
    </row>
    <row r="384" spans="1:10" x14ac:dyDescent="0.25">
      <c r="A384" s="170">
        <v>396</v>
      </c>
      <c r="B384" s="171" t="s">
        <v>482</v>
      </c>
      <c r="C384" s="171" t="s">
        <v>2380</v>
      </c>
      <c r="D384" s="171" t="s">
        <v>2381</v>
      </c>
      <c r="E384" s="171"/>
      <c r="F384" s="171" t="s">
        <v>554</v>
      </c>
      <c r="G384" s="171"/>
      <c r="H384" s="172" t="s">
        <v>21099</v>
      </c>
      <c r="I384" s="173">
        <v>0.56000000000000005</v>
      </c>
      <c r="J384" s="166">
        <v>1</v>
      </c>
    </row>
    <row r="385" spans="1:10" x14ac:dyDescent="0.25">
      <c r="A385" s="170">
        <v>397</v>
      </c>
      <c r="B385" s="171" t="s">
        <v>482</v>
      </c>
      <c r="C385" s="171" t="s">
        <v>2386</v>
      </c>
      <c r="D385" s="171" t="s">
        <v>2387</v>
      </c>
      <c r="E385" s="171" t="s">
        <v>4</v>
      </c>
      <c r="F385" s="171" t="s">
        <v>562</v>
      </c>
      <c r="G385" s="171"/>
      <c r="H385" s="172" t="s">
        <v>21099</v>
      </c>
      <c r="I385" s="173">
        <v>0.56999999999999995</v>
      </c>
      <c r="J385" s="166">
        <v>1</v>
      </c>
    </row>
    <row r="386" spans="1:10" x14ac:dyDescent="0.25">
      <c r="A386" s="170">
        <v>398</v>
      </c>
      <c r="B386" s="171" t="s">
        <v>482</v>
      </c>
      <c r="C386" s="171" t="s">
        <v>438</v>
      </c>
      <c r="D386" s="171" t="s">
        <v>2392</v>
      </c>
      <c r="E386" s="171"/>
      <c r="F386" s="171" t="s">
        <v>554</v>
      </c>
      <c r="G386" s="171"/>
      <c r="H386" s="172" t="s">
        <v>21099</v>
      </c>
      <c r="I386" s="173">
        <v>0.56999999999999995</v>
      </c>
      <c r="J386" s="166">
        <v>1</v>
      </c>
    </row>
    <row r="387" spans="1:10" x14ac:dyDescent="0.25">
      <c r="A387" s="170">
        <v>399</v>
      </c>
      <c r="B387" s="171" t="s">
        <v>482</v>
      </c>
      <c r="C387" s="171" t="s">
        <v>2399</v>
      </c>
      <c r="D387" s="171" t="s">
        <v>2400</v>
      </c>
      <c r="E387" s="171"/>
      <c r="F387" s="171" t="s">
        <v>554</v>
      </c>
      <c r="G387" s="171"/>
      <c r="H387" s="172" t="s">
        <v>21099</v>
      </c>
      <c r="I387" s="173">
        <v>0.56000000000000005</v>
      </c>
      <c r="J387" s="166">
        <v>1</v>
      </c>
    </row>
    <row r="388" spans="1:10" x14ac:dyDescent="0.25">
      <c r="A388" s="170">
        <v>400</v>
      </c>
      <c r="B388" s="171" t="s">
        <v>482</v>
      </c>
      <c r="C388" s="171" t="s">
        <v>2405</v>
      </c>
      <c r="D388" s="171" t="s">
        <v>2381</v>
      </c>
      <c r="E388" s="171"/>
      <c r="F388" s="171" t="s">
        <v>554</v>
      </c>
      <c r="G388" s="171"/>
      <c r="H388" s="172" t="s">
        <v>21099</v>
      </c>
      <c r="I388" s="173">
        <v>0.56000000000000005</v>
      </c>
      <c r="J388" s="166">
        <v>1</v>
      </c>
    </row>
    <row r="389" spans="1:10" x14ac:dyDescent="0.25">
      <c r="A389" s="170">
        <v>401</v>
      </c>
      <c r="B389" s="171" t="s">
        <v>482</v>
      </c>
      <c r="C389" s="171" t="s">
        <v>2409</v>
      </c>
      <c r="D389" s="171" t="s">
        <v>2410</v>
      </c>
      <c r="E389" s="171"/>
      <c r="F389" s="171" t="s">
        <v>554</v>
      </c>
      <c r="G389" s="171"/>
      <c r="H389" s="172" t="s">
        <v>21099</v>
      </c>
      <c r="I389" s="173">
        <v>0.56000000000000005</v>
      </c>
      <c r="J389" s="166">
        <v>1</v>
      </c>
    </row>
    <row r="390" spans="1:10" x14ac:dyDescent="0.25">
      <c r="A390" s="170">
        <v>402</v>
      </c>
      <c r="B390" s="171" t="s">
        <v>482</v>
      </c>
      <c r="C390" s="171" t="s">
        <v>2415</v>
      </c>
      <c r="D390" s="171" t="s">
        <v>2416</v>
      </c>
      <c r="E390" s="171" t="s">
        <v>4</v>
      </c>
      <c r="F390" s="171" t="s">
        <v>554</v>
      </c>
      <c r="G390" s="171"/>
      <c r="H390" s="172"/>
      <c r="I390" s="173">
        <v>0.56000000000000005</v>
      </c>
      <c r="J390" s="166"/>
    </row>
    <row r="391" spans="1:10" x14ac:dyDescent="0.25">
      <c r="A391" s="170">
        <v>403</v>
      </c>
      <c r="B391" s="171" t="s">
        <v>482</v>
      </c>
      <c r="C391" s="171" t="s">
        <v>2421</v>
      </c>
      <c r="D391" s="171" t="s">
        <v>555</v>
      </c>
      <c r="E391" s="171" t="s">
        <v>4</v>
      </c>
      <c r="F391" s="171" t="s">
        <v>571</v>
      </c>
      <c r="G391" s="171"/>
      <c r="H391" s="172"/>
      <c r="I391" s="173">
        <v>-0.49</v>
      </c>
      <c r="J391" s="166"/>
    </row>
    <row r="392" spans="1:10" x14ac:dyDescent="0.25">
      <c r="A392" s="170">
        <v>404</v>
      </c>
      <c r="B392" s="171" t="s">
        <v>482</v>
      </c>
      <c r="C392" s="171" t="s">
        <v>2426</v>
      </c>
      <c r="D392" s="171" t="s">
        <v>2427</v>
      </c>
      <c r="E392" s="171"/>
      <c r="F392" s="171" t="s">
        <v>554</v>
      </c>
      <c r="G392" s="171"/>
      <c r="H392" s="172" t="s">
        <v>21099</v>
      </c>
      <c r="I392" s="173">
        <v>0.54</v>
      </c>
      <c r="J392" s="166">
        <v>1</v>
      </c>
    </row>
    <row r="393" spans="1:10" x14ac:dyDescent="0.25">
      <c r="A393" s="170">
        <v>405</v>
      </c>
      <c r="B393" s="171" t="s">
        <v>482</v>
      </c>
      <c r="C393" s="171" t="s">
        <v>2432</v>
      </c>
      <c r="D393" s="171" t="s">
        <v>2433</v>
      </c>
      <c r="E393" s="171" t="s">
        <v>4</v>
      </c>
      <c r="F393" s="171" t="s">
        <v>562</v>
      </c>
      <c r="G393" s="171"/>
      <c r="H393" s="172" t="s">
        <v>21261</v>
      </c>
      <c r="I393" s="173">
        <v>0.49</v>
      </c>
      <c r="J393" s="166">
        <v>1</v>
      </c>
    </row>
    <row r="394" spans="1:10" x14ac:dyDescent="0.25">
      <c r="A394" s="170">
        <v>406</v>
      </c>
      <c r="B394" s="171" t="s">
        <v>482</v>
      </c>
      <c r="C394" s="171" t="s">
        <v>2438</v>
      </c>
      <c r="D394" s="171" t="s">
        <v>2439</v>
      </c>
      <c r="E394" s="171"/>
      <c r="F394" s="171" t="s">
        <v>571</v>
      </c>
      <c r="G394" s="171"/>
      <c r="H394" s="172" t="s">
        <v>21102</v>
      </c>
      <c r="I394" s="173">
        <v>0.35</v>
      </c>
      <c r="J394" s="166">
        <v>1</v>
      </c>
    </row>
    <row r="395" spans="1:10" x14ac:dyDescent="0.25">
      <c r="A395" s="170">
        <v>407</v>
      </c>
      <c r="B395" s="171" t="s">
        <v>482</v>
      </c>
      <c r="C395" s="171" t="s">
        <v>2444</v>
      </c>
      <c r="D395" s="171" t="s">
        <v>2445</v>
      </c>
      <c r="E395" s="171"/>
      <c r="F395" s="171" t="s">
        <v>571</v>
      </c>
      <c r="G395" s="171"/>
      <c r="H395" s="172" t="s">
        <v>21099</v>
      </c>
      <c r="I395" s="173">
        <v>0.47</v>
      </c>
      <c r="J395" s="166">
        <v>1</v>
      </c>
    </row>
    <row r="396" spans="1:10" x14ac:dyDescent="0.25">
      <c r="A396" s="170">
        <v>408</v>
      </c>
      <c r="B396" s="171" t="s">
        <v>482</v>
      </c>
      <c r="C396" s="171" t="s">
        <v>2450</v>
      </c>
      <c r="D396" s="171" t="s">
        <v>2451</v>
      </c>
      <c r="E396" s="171" t="s">
        <v>4</v>
      </c>
      <c r="F396" s="171" t="s">
        <v>562</v>
      </c>
      <c r="G396" s="171"/>
      <c r="H396" s="172" t="s">
        <v>21099</v>
      </c>
      <c r="I396" s="173">
        <v>0.49</v>
      </c>
      <c r="J396" s="166">
        <v>1</v>
      </c>
    </row>
    <row r="397" spans="1:10" x14ac:dyDescent="0.25">
      <c r="A397" s="170">
        <v>409</v>
      </c>
      <c r="B397" s="171" t="s">
        <v>482</v>
      </c>
      <c r="C397" s="171" t="s">
        <v>2456</v>
      </c>
      <c r="D397" s="171" t="s">
        <v>2457</v>
      </c>
      <c r="E397" s="171"/>
      <c r="F397" s="171" t="s">
        <v>571</v>
      </c>
      <c r="G397" s="171"/>
      <c r="H397" s="172" t="s">
        <v>21099</v>
      </c>
      <c r="I397" s="173">
        <v>0.49</v>
      </c>
      <c r="J397" s="166">
        <v>1</v>
      </c>
    </row>
    <row r="398" spans="1:10" x14ac:dyDescent="0.25">
      <c r="A398" s="170">
        <v>410</v>
      </c>
      <c r="B398" s="171" t="s">
        <v>482</v>
      </c>
      <c r="C398" s="171" t="s">
        <v>2462</v>
      </c>
      <c r="D398" s="171" t="s">
        <v>2463</v>
      </c>
      <c r="E398" s="171"/>
      <c r="F398" s="171" t="s">
        <v>571</v>
      </c>
      <c r="G398" s="171"/>
      <c r="H398" s="172" t="s">
        <v>21099</v>
      </c>
      <c r="I398" s="173">
        <v>0.49</v>
      </c>
      <c r="J398" s="166">
        <v>1</v>
      </c>
    </row>
    <row r="399" spans="1:10" x14ac:dyDescent="0.25">
      <c r="A399" s="170">
        <v>412</v>
      </c>
      <c r="B399" s="171" t="s">
        <v>482</v>
      </c>
      <c r="C399" s="171" t="s">
        <v>2468</v>
      </c>
      <c r="D399" s="171" t="s">
        <v>555</v>
      </c>
      <c r="E399" s="171" t="s">
        <v>4</v>
      </c>
      <c r="F399" s="171" t="s">
        <v>571</v>
      </c>
      <c r="G399" s="171"/>
      <c r="H399" s="172"/>
      <c r="I399" s="173">
        <v>-0.55000000000000004</v>
      </c>
      <c r="J399" s="166"/>
    </row>
    <row r="400" spans="1:10" x14ac:dyDescent="0.25">
      <c r="A400" s="170">
        <v>413</v>
      </c>
      <c r="B400" s="171" t="s">
        <v>482</v>
      </c>
      <c r="C400" s="171" t="s">
        <v>2473</v>
      </c>
      <c r="D400" s="171" t="s">
        <v>555</v>
      </c>
      <c r="E400" s="171" t="s">
        <v>4</v>
      </c>
      <c r="F400" s="171" t="s">
        <v>571</v>
      </c>
      <c r="G400" s="171"/>
      <c r="H400" s="172"/>
      <c r="I400" s="173">
        <v>-0.5</v>
      </c>
      <c r="J400" s="166"/>
    </row>
    <row r="401" spans="1:10" x14ac:dyDescent="0.25">
      <c r="A401" s="170">
        <v>414</v>
      </c>
      <c r="B401" s="171" t="s">
        <v>482</v>
      </c>
      <c r="C401" s="171" t="s">
        <v>2477</v>
      </c>
      <c r="D401" s="171" t="s">
        <v>555</v>
      </c>
      <c r="E401" s="171" t="s">
        <v>4</v>
      </c>
      <c r="F401" s="171" t="s">
        <v>571</v>
      </c>
      <c r="G401" s="171"/>
      <c r="H401" s="172"/>
      <c r="I401" s="173">
        <v>-0.53</v>
      </c>
      <c r="J401" s="166"/>
    </row>
    <row r="402" spans="1:10" x14ac:dyDescent="0.25">
      <c r="A402" s="170">
        <v>415</v>
      </c>
      <c r="B402" s="171" t="s">
        <v>482</v>
      </c>
      <c r="C402" s="171" t="s">
        <v>2481</v>
      </c>
      <c r="D402" s="171" t="s">
        <v>2482</v>
      </c>
      <c r="E402" s="171"/>
      <c r="F402" s="171" t="s">
        <v>571</v>
      </c>
      <c r="G402" s="171"/>
      <c r="H402" s="172" t="s">
        <v>21022</v>
      </c>
      <c r="I402" s="173">
        <v>-0.06</v>
      </c>
      <c r="J402" s="166">
        <v>0</v>
      </c>
    </row>
    <row r="403" spans="1:10" x14ac:dyDescent="0.25">
      <c r="A403" s="170">
        <v>416</v>
      </c>
      <c r="B403" s="171" t="s">
        <v>482</v>
      </c>
      <c r="C403" s="171" t="s">
        <v>2487</v>
      </c>
      <c r="D403" s="171" t="s">
        <v>555</v>
      </c>
      <c r="E403" s="171" t="s">
        <v>4</v>
      </c>
      <c r="F403" s="171" t="s">
        <v>571</v>
      </c>
      <c r="G403" s="171"/>
      <c r="H403" s="172"/>
      <c r="I403" s="173">
        <v>-0.52</v>
      </c>
      <c r="J403" s="166"/>
    </row>
    <row r="404" spans="1:10" x14ac:dyDescent="0.25">
      <c r="A404" s="170">
        <v>417</v>
      </c>
      <c r="B404" s="171" t="s">
        <v>482</v>
      </c>
      <c r="C404" s="171" t="s">
        <v>2492</v>
      </c>
      <c r="D404" s="171" t="s">
        <v>2493</v>
      </c>
      <c r="E404" s="171"/>
      <c r="F404" s="171" t="s">
        <v>571</v>
      </c>
      <c r="G404" s="171"/>
      <c r="H404" s="172" t="s">
        <v>21022</v>
      </c>
      <c r="I404" s="173">
        <v>0.06</v>
      </c>
      <c r="J404" s="166">
        <v>0</v>
      </c>
    </row>
    <row r="405" spans="1:10" x14ac:dyDescent="0.25">
      <c r="A405" s="170">
        <v>418</v>
      </c>
      <c r="B405" s="171" t="s">
        <v>482</v>
      </c>
      <c r="C405" s="171" t="s">
        <v>2498</v>
      </c>
      <c r="D405" s="171" t="s">
        <v>2499</v>
      </c>
      <c r="E405" s="171" t="s">
        <v>4</v>
      </c>
      <c r="F405" s="171" t="s">
        <v>554</v>
      </c>
      <c r="G405" s="171"/>
      <c r="H405" s="172"/>
      <c r="I405" s="173">
        <v>0.6</v>
      </c>
      <c r="J405" s="166"/>
    </row>
    <row r="406" spans="1:10" x14ac:dyDescent="0.25">
      <c r="A406" s="170">
        <v>419</v>
      </c>
      <c r="B406" s="171" t="s">
        <v>482</v>
      </c>
      <c r="C406" s="171" t="s">
        <v>2504</v>
      </c>
      <c r="D406" s="171" t="s">
        <v>2505</v>
      </c>
      <c r="E406" s="171"/>
      <c r="F406" s="171" t="s">
        <v>571</v>
      </c>
      <c r="G406" s="171"/>
      <c r="H406" s="172" t="s">
        <v>21261</v>
      </c>
      <c r="I406" s="173">
        <v>0.35</v>
      </c>
      <c r="J406" s="166">
        <v>1</v>
      </c>
    </row>
    <row r="407" spans="1:10" x14ac:dyDescent="0.25">
      <c r="A407" s="170">
        <v>420</v>
      </c>
      <c r="B407" s="171" t="s">
        <v>482</v>
      </c>
      <c r="C407" s="171" t="s">
        <v>2510</v>
      </c>
      <c r="D407" s="171" t="s">
        <v>2499</v>
      </c>
      <c r="E407" s="171" t="s">
        <v>4</v>
      </c>
      <c r="F407" s="171" t="s">
        <v>554</v>
      </c>
      <c r="G407" s="171"/>
      <c r="H407" s="172"/>
      <c r="I407" s="173">
        <v>0.6</v>
      </c>
      <c r="J407" s="166"/>
    </row>
    <row r="408" spans="1:10" x14ac:dyDescent="0.25">
      <c r="A408" s="170">
        <v>421</v>
      </c>
      <c r="B408" s="171" t="s">
        <v>482</v>
      </c>
      <c r="C408" s="171" t="s">
        <v>2514</v>
      </c>
      <c r="D408" s="171" t="s">
        <v>2515</v>
      </c>
      <c r="E408" s="171"/>
      <c r="F408" s="171" t="s">
        <v>571</v>
      </c>
      <c r="G408" s="171"/>
      <c r="H408" s="172" t="s">
        <v>21022</v>
      </c>
      <c r="I408" s="173">
        <v>0.11</v>
      </c>
      <c r="J408" s="166">
        <v>0</v>
      </c>
    </row>
    <row r="409" spans="1:10" x14ac:dyDescent="0.25">
      <c r="A409" s="170">
        <v>422</v>
      </c>
      <c r="B409" s="171" t="s">
        <v>482</v>
      </c>
      <c r="C409" s="171" t="s">
        <v>2520</v>
      </c>
      <c r="D409" s="171" t="s">
        <v>555</v>
      </c>
      <c r="E409" s="171" t="s">
        <v>4</v>
      </c>
      <c r="F409" s="171" t="s">
        <v>571</v>
      </c>
      <c r="G409" s="171"/>
      <c r="H409" s="172"/>
      <c r="I409" s="173">
        <v>-0.56999999999999995</v>
      </c>
      <c r="J409" s="166"/>
    </row>
    <row r="410" spans="1:10" x14ac:dyDescent="0.25">
      <c r="A410" s="170">
        <v>423</v>
      </c>
      <c r="B410" s="171" t="s">
        <v>482</v>
      </c>
      <c r="C410" s="171" t="s">
        <v>2524</v>
      </c>
      <c r="D410" s="171" t="s">
        <v>2515</v>
      </c>
      <c r="E410" s="171"/>
      <c r="F410" s="171" t="s">
        <v>571</v>
      </c>
      <c r="G410" s="171"/>
      <c r="H410" s="172" t="s">
        <v>21022</v>
      </c>
      <c r="I410" s="173">
        <v>0.11</v>
      </c>
      <c r="J410" s="166">
        <v>0</v>
      </c>
    </row>
    <row r="411" spans="1:10" x14ac:dyDescent="0.25">
      <c r="A411" s="170">
        <v>424</v>
      </c>
      <c r="B411" s="171" t="s">
        <v>482</v>
      </c>
      <c r="C411" s="171" t="s">
        <v>2528</v>
      </c>
      <c r="D411" s="171" t="s">
        <v>555</v>
      </c>
      <c r="E411" s="171" t="s">
        <v>4</v>
      </c>
      <c r="F411" s="171" t="s">
        <v>571</v>
      </c>
      <c r="G411" s="171"/>
      <c r="H411" s="172"/>
      <c r="I411" s="173">
        <v>-0.9</v>
      </c>
      <c r="J411" s="166"/>
    </row>
    <row r="412" spans="1:10" x14ac:dyDescent="0.25">
      <c r="A412" s="170">
        <v>425</v>
      </c>
      <c r="B412" s="171" t="s">
        <v>482</v>
      </c>
      <c r="C412" s="171" t="s">
        <v>2533</v>
      </c>
      <c r="D412" s="171" t="s">
        <v>555</v>
      </c>
      <c r="E412" s="171" t="s">
        <v>4</v>
      </c>
      <c r="F412" s="171" t="s">
        <v>571</v>
      </c>
      <c r="G412" s="171" t="s">
        <v>1278</v>
      </c>
      <c r="H412" s="172" t="s">
        <v>555</v>
      </c>
      <c r="I412" s="173">
        <v>-0.87</v>
      </c>
      <c r="J412" s="166"/>
    </row>
    <row r="413" spans="1:10" x14ac:dyDescent="0.25">
      <c r="A413" s="170">
        <v>426</v>
      </c>
      <c r="B413" s="171" t="s">
        <v>482</v>
      </c>
      <c r="C413" s="171" t="s">
        <v>2537</v>
      </c>
      <c r="D413" s="171" t="s">
        <v>555</v>
      </c>
      <c r="E413" s="171" t="s">
        <v>4</v>
      </c>
      <c r="F413" s="171" t="s">
        <v>571</v>
      </c>
      <c r="G413" s="171"/>
      <c r="H413" s="172"/>
      <c r="I413" s="173">
        <v>-0.88</v>
      </c>
      <c r="J413" s="166"/>
    </row>
    <row r="414" spans="1:10" x14ac:dyDescent="0.25">
      <c r="A414" s="170">
        <v>427</v>
      </c>
      <c r="B414" s="171" t="s">
        <v>482</v>
      </c>
      <c r="C414" s="171" t="s">
        <v>2541</v>
      </c>
      <c r="D414" s="171" t="s">
        <v>555</v>
      </c>
      <c r="E414" s="171" t="s">
        <v>4</v>
      </c>
      <c r="F414" s="171" t="s">
        <v>571</v>
      </c>
      <c r="G414" s="171" t="s">
        <v>1336</v>
      </c>
      <c r="H414" s="172" t="s">
        <v>555</v>
      </c>
      <c r="I414" s="173">
        <v>-0.86</v>
      </c>
      <c r="J414" s="166"/>
    </row>
    <row r="415" spans="1:10" x14ac:dyDescent="0.25">
      <c r="A415" s="170">
        <v>428</v>
      </c>
      <c r="B415" s="171" t="s">
        <v>482</v>
      </c>
      <c r="C415" s="171" t="s">
        <v>2545</v>
      </c>
      <c r="D415" s="171" t="s">
        <v>555</v>
      </c>
      <c r="E415" s="171" t="s">
        <v>4</v>
      </c>
      <c r="F415" s="171" t="s">
        <v>571</v>
      </c>
      <c r="G415" s="171"/>
      <c r="H415" s="172"/>
      <c r="I415" s="173">
        <v>-0.9</v>
      </c>
      <c r="J415" s="166"/>
    </row>
    <row r="416" spans="1:10" x14ac:dyDescent="0.25">
      <c r="A416" s="170">
        <v>429</v>
      </c>
      <c r="B416" s="171" t="s">
        <v>482</v>
      </c>
      <c r="C416" s="171" t="s">
        <v>2549</v>
      </c>
      <c r="D416" s="171" t="s">
        <v>555</v>
      </c>
      <c r="E416" s="171" t="s">
        <v>4</v>
      </c>
      <c r="F416" s="171" t="s">
        <v>571</v>
      </c>
      <c r="G416" s="171" t="s">
        <v>1336</v>
      </c>
      <c r="H416" s="172" t="s">
        <v>555</v>
      </c>
      <c r="I416" s="173">
        <v>-0.87</v>
      </c>
      <c r="J416" s="166"/>
    </row>
    <row r="417" spans="1:10" x14ac:dyDescent="0.25">
      <c r="A417" s="170">
        <v>430</v>
      </c>
      <c r="B417" s="171" t="s">
        <v>482</v>
      </c>
      <c r="C417" s="171" t="s">
        <v>2553</v>
      </c>
      <c r="D417" s="171" t="s">
        <v>2554</v>
      </c>
      <c r="E417" s="171"/>
      <c r="F417" s="171" t="s">
        <v>554</v>
      </c>
      <c r="G417" s="171"/>
      <c r="H417" s="172" t="s">
        <v>21099</v>
      </c>
      <c r="I417" s="173">
        <v>0.56000000000000005</v>
      </c>
      <c r="J417" s="166">
        <v>1</v>
      </c>
    </row>
    <row r="418" spans="1:10" x14ac:dyDescent="0.25">
      <c r="A418" s="170">
        <v>431</v>
      </c>
      <c r="B418" s="171" t="s">
        <v>482</v>
      </c>
      <c r="C418" s="171" t="s">
        <v>2559</v>
      </c>
      <c r="D418" s="171" t="s">
        <v>2560</v>
      </c>
      <c r="E418" s="171"/>
      <c r="F418" s="171" t="s">
        <v>554</v>
      </c>
      <c r="G418" s="171"/>
      <c r="H418" s="172" t="s">
        <v>21099</v>
      </c>
      <c r="I418" s="173">
        <v>0.56000000000000005</v>
      </c>
      <c r="J418" s="166">
        <v>1</v>
      </c>
    </row>
    <row r="419" spans="1:10" x14ac:dyDescent="0.25">
      <c r="A419" s="170">
        <v>432</v>
      </c>
      <c r="B419" s="171" t="s">
        <v>482</v>
      </c>
      <c r="C419" s="171" t="s">
        <v>2565</v>
      </c>
      <c r="D419" s="171" t="s">
        <v>2566</v>
      </c>
      <c r="E419" s="171" t="s">
        <v>4</v>
      </c>
      <c r="F419" s="171" t="s">
        <v>22687</v>
      </c>
      <c r="G419" s="171" t="s">
        <v>2570</v>
      </c>
      <c r="H419" s="172" t="s">
        <v>21099</v>
      </c>
      <c r="I419" s="173">
        <v>0.56000000000000005</v>
      </c>
      <c r="J419" s="166">
        <v>1</v>
      </c>
    </row>
    <row r="420" spans="1:10" x14ac:dyDescent="0.25">
      <c r="A420" s="170">
        <v>433</v>
      </c>
      <c r="B420" s="171" t="s">
        <v>482</v>
      </c>
      <c r="C420" s="171" t="s">
        <v>2573</v>
      </c>
      <c r="D420" s="171" t="s">
        <v>2574</v>
      </c>
      <c r="E420" s="171"/>
      <c r="F420" s="171" t="s">
        <v>554</v>
      </c>
      <c r="G420" s="171"/>
      <c r="H420" s="172" t="s">
        <v>21099</v>
      </c>
      <c r="I420" s="173">
        <v>0.56000000000000005</v>
      </c>
      <c r="J420" s="166">
        <v>1</v>
      </c>
    </row>
    <row r="421" spans="1:10" x14ac:dyDescent="0.25">
      <c r="A421" s="170">
        <v>434</v>
      </c>
      <c r="B421" s="171" t="s">
        <v>482</v>
      </c>
      <c r="C421" s="171" t="s">
        <v>2579</v>
      </c>
      <c r="D421" s="171" t="s">
        <v>555</v>
      </c>
      <c r="E421" s="171" t="s">
        <v>4</v>
      </c>
      <c r="F421" s="171" t="s">
        <v>562</v>
      </c>
      <c r="G421" s="171" t="s">
        <v>1278</v>
      </c>
      <c r="H421" s="172" t="s">
        <v>555</v>
      </c>
      <c r="I421" s="173">
        <v>-0.71</v>
      </c>
      <c r="J421" s="166"/>
    </row>
    <row r="422" spans="1:10" x14ac:dyDescent="0.25">
      <c r="A422" s="170">
        <v>435</v>
      </c>
      <c r="B422" s="171" t="s">
        <v>482</v>
      </c>
      <c r="C422" s="171" t="s">
        <v>2582</v>
      </c>
      <c r="D422" s="171" t="s">
        <v>2554</v>
      </c>
      <c r="E422" s="171"/>
      <c r="F422" s="171" t="s">
        <v>554</v>
      </c>
      <c r="G422" s="171"/>
      <c r="H422" s="172" t="s">
        <v>21099</v>
      </c>
      <c r="I422" s="173">
        <v>0.56000000000000005</v>
      </c>
      <c r="J422" s="166">
        <v>1</v>
      </c>
    </row>
    <row r="423" spans="1:10" x14ac:dyDescent="0.25">
      <c r="A423" s="170">
        <v>436</v>
      </c>
      <c r="B423" s="171" t="s">
        <v>482</v>
      </c>
      <c r="C423" s="171" t="s">
        <v>2586</v>
      </c>
      <c r="D423" s="171" t="s">
        <v>555</v>
      </c>
      <c r="E423" s="171" t="s">
        <v>4</v>
      </c>
      <c r="F423" s="171" t="s">
        <v>571</v>
      </c>
      <c r="G423" s="171" t="s">
        <v>1278</v>
      </c>
      <c r="H423" s="172" t="s">
        <v>555</v>
      </c>
      <c r="I423" s="173">
        <v>-0.72</v>
      </c>
      <c r="J423" s="166"/>
    </row>
    <row r="424" spans="1:10" x14ac:dyDescent="0.25">
      <c r="A424" s="170">
        <v>437</v>
      </c>
      <c r="B424" s="171" t="s">
        <v>482</v>
      </c>
      <c r="C424" s="171" t="s">
        <v>2589</v>
      </c>
      <c r="D424" s="171" t="s">
        <v>2590</v>
      </c>
      <c r="E424" s="171"/>
      <c r="F424" s="171" t="s">
        <v>554</v>
      </c>
      <c r="G424" s="171"/>
      <c r="H424" s="172" t="s">
        <v>21099</v>
      </c>
      <c r="I424" s="173">
        <v>0.56000000000000005</v>
      </c>
      <c r="J424" s="166">
        <v>1</v>
      </c>
    </row>
    <row r="425" spans="1:10" x14ac:dyDescent="0.25">
      <c r="A425" s="170">
        <v>438</v>
      </c>
      <c r="B425" s="171" t="s">
        <v>482</v>
      </c>
      <c r="C425" s="171" t="s">
        <v>2595</v>
      </c>
      <c r="D425" s="171" t="s">
        <v>555</v>
      </c>
      <c r="E425" s="171" t="s">
        <v>4</v>
      </c>
      <c r="F425" s="171" t="s">
        <v>571</v>
      </c>
      <c r="G425" s="171" t="s">
        <v>1278</v>
      </c>
      <c r="H425" s="172" t="s">
        <v>555</v>
      </c>
      <c r="I425" s="173">
        <v>-0.67</v>
      </c>
      <c r="J425" s="166"/>
    </row>
    <row r="426" spans="1:10" x14ac:dyDescent="0.25">
      <c r="A426" s="170">
        <v>440</v>
      </c>
      <c r="B426" s="171" t="s">
        <v>482</v>
      </c>
      <c r="C426" s="171" t="s">
        <v>2598</v>
      </c>
      <c r="D426" s="171" t="s">
        <v>555</v>
      </c>
      <c r="E426" s="171" t="s">
        <v>4</v>
      </c>
      <c r="F426" s="171" t="s">
        <v>571</v>
      </c>
      <c r="G426" s="171" t="s">
        <v>1278</v>
      </c>
      <c r="H426" s="172" t="s">
        <v>555</v>
      </c>
      <c r="I426" s="173">
        <v>-0.77</v>
      </c>
      <c r="J426" s="166"/>
    </row>
    <row r="427" spans="1:10" x14ac:dyDescent="0.25">
      <c r="A427" s="170">
        <v>441</v>
      </c>
      <c r="B427" s="171" t="s">
        <v>482</v>
      </c>
      <c r="C427" s="171" t="s">
        <v>2601</v>
      </c>
      <c r="D427" s="171" t="s">
        <v>555</v>
      </c>
      <c r="E427" s="171" t="s">
        <v>4</v>
      </c>
      <c r="F427" s="171" t="s">
        <v>571</v>
      </c>
      <c r="G427" s="171" t="s">
        <v>1278</v>
      </c>
      <c r="H427" s="172" t="s">
        <v>555</v>
      </c>
      <c r="I427" s="173">
        <v>-0.8</v>
      </c>
      <c r="J427" s="166"/>
    </row>
    <row r="428" spans="1:10" x14ac:dyDescent="0.25">
      <c r="A428" s="170">
        <v>442</v>
      </c>
      <c r="B428" s="171" t="s">
        <v>482</v>
      </c>
      <c r="C428" s="171" t="s">
        <v>2604</v>
      </c>
      <c r="D428" s="171" t="s">
        <v>555</v>
      </c>
      <c r="E428" s="171" t="s">
        <v>4</v>
      </c>
      <c r="F428" s="171" t="s">
        <v>571</v>
      </c>
      <c r="G428" s="171" t="s">
        <v>1278</v>
      </c>
      <c r="H428" s="172" t="s">
        <v>555</v>
      </c>
      <c r="I428" s="173">
        <v>-0.71</v>
      </c>
      <c r="J428" s="166"/>
    </row>
    <row r="429" spans="1:10" x14ac:dyDescent="0.25">
      <c r="A429" s="170">
        <v>443</v>
      </c>
      <c r="B429" s="171" t="s">
        <v>482</v>
      </c>
      <c r="C429" s="171" t="s">
        <v>2607</v>
      </c>
      <c r="D429" s="171" t="s">
        <v>2608</v>
      </c>
      <c r="E429" s="171" t="s">
        <v>4</v>
      </c>
      <c r="F429" s="171" t="s">
        <v>554</v>
      </c>
      <c r="G429" s="171"/>
      <c r="H429" s="172"/>
      <c r="I429" s="173">
        <v>0.56999999999999995</v>
      </c>
      <c r="J429" s="166"/>
    </row>
    <row r="430" spans="1:10" x14ac:dyDescent="0.25">
      <c r="A430" s="170">
        <v>444</v>
      </c>
      <c r="B430" s="171" t="s">
        <v>482</v>
      </c>
      <c r="C430" s="171" t="s">
        <v>2613</v>
      </c>
      <c r="D430" s="171" t="s">
        <v>555</v>
      </c>
      <c r="E430" s="171" t="s">
        <v>4</v>
      </c>
      <c r="F430" s="171" t="s">
        <v>571</v>
      </c>
      <c r="G430" s="171"/>
      <c r="H430" s="172"/>
      <c r="I430" s="173">
        <v>-0.49</v>
      </c>
      <c r="J430" s="166"/>
    </row>
    <row r="431" spans="1:10" x14ac:dyDescent="0.25">
      <c r="A431" s="170">
        <v>445</v>
      </c>
      <c r="B431" s="171" t="s">
        <v>482</v>
      </c>
      <c r="C431" s="171" t="s">
        <v>2618</v>
      </c>
      <c r="D431" s="171" t="s">
        <v>2619</v>
      </c>
      <c r="E431" s="171"/>
      <c r="F431" s="171" t="s">
        <v>554</v>
      </c>
      <c r="G431" s="171"/>
      <c r="H431" s="172" t="s">
        <v>21099</v>
      </c>
      <c r="I431" s="173">
        <v>0.55000000000000004</v>
      </c>
      <c r="J431" s="166">
        <v>1</v>
      </c>
    </row>
    <row r="432" spans="1:10" x14ac:dyDescent="0.25">
      <c r="A432" s="170">
        <v>446</v>
      </c>
      <c r="B432" s="171" t="s">
        <v>482</v>
      </c>
      <c r="C432" s="171" t="s">
        <v>2624</v>
      </c>
      <c r="D432" s="171" t="s">
        <v>2625</v>
      </c>
      <c r="E432" s="171"/>
      <c r="F432" s="171" t="s">
        <v>571</v>
      </c>
      <c r="G432" s="171"/>
      <c r="H432" s="172" t="s">
        <v>21235</v>
      </c>
      <c r="I432" s="173">
        <v>0.16</v>
      </c>
      <c r="J432" s="166">
        <v>1</v>
      </c>
    </row>
    <row r="433" spans="1:10" x14ac:dyDescent="0.25">
      <c r="A433" s="170">
        <v>447</v>
      </c>
      <c r="B433" s="171" t="s">
        <v>482</v>
      </c>
      <c r="C433" s="171" t="s">
        <v>2630</v>
      </c>
      <c r="D433" s="171" t="s">
        <v>555</v>
      </c>
      <c r="E433" s="171" t="s">
        <v>4</v>
      </c>
      <c r="F433" s="171" t="s">
        <v>571</v>
      </c>
      <c r="G433" s="171"/>
      <c r="H433" s="172" t="s">
        <v>555</v>
      </c>
      <c r="I433" s="173">
        <v>-0.81</v>
      </c>
      <c r="J433" s="166"/>
    </row>
    <row r="434" spans="1:10" x14ac:dyDescent="0.25">
      <c r="A434" s="170">
        <v>448</v>
      </c>
      <c r="B434" s="171" t="s">
        <v>482</v>
      </c>
      <c r="C434" s="171" t="s">
        <v>2633</v>
      </c>
      <c r="D434" s="171" t="s">
        <v>2634</v>
      </c>
      <c r="E434" s="171"/>
      <c r="F434" s="171" t="s">
        <v>571</v>
      </c>
      <c r="G434" s="171"/>
      <c r="H434" s="172" t="s">
        <v>21341</v>
      </c>
      <c r="I434" s="173">
        <v>0.3</v>
      </c>
      <c r="J434" s="166">
        <v>1</v>
      </c>
    </row>
    <row r="435" spans="1:10" x14ac:dyDescent="0.25">
      <c r="A435" s="170">
        <v>449</v>
      </c>
      <c r="B435" s="171" t="s">
        <v>482</v>
      </c>
      <c r="C435" s="171" t="s">
        <v>2639</v>
      </c>
      <c r="D435" s="171" t="s">
        <v>555</v>
      </c>
      <c r="E435" s="171" t="s">
        <v>4</v>
      </c>
      <c r="F435" s="171" t="s">
        <v>571</v>
      </c>
      <c r="G435" s="171" t="s">
        <v>1278</v>
      </c>
      <c r="H435" s="172" t="s">
        <v>555</v>
      </c>
      <c r="I435" s="173">
        <v>-0.82</v>
      </c>
      <c r="J435" s="166"/>
    </row>
    <row r="436" spans="1:10" x14ac:dyDescent="0.25">
      <c r="A436" s="170">
        <v>450</v>
      </c>
      <c r="B436" s="171" t="s">
        <v>482</v>
      </c>
      <c r="C436" s="171" t="s">
        <v>2642</v>
      </c>
      <c r="D436" s="171" t="s">
        <v>2643</v>
      </c>
      <c r="E436" s="171" t="s">
        <v>4</v>
      </c>
      <c r="F436" s="171" t="s">
        <v>554</v>
      </c>
      <c r="G436" s="171"/>
      <c r="H436" s="172"/>
      <c r="I436" s="173">
        <v>0.6</v>
      </c>
      <c r="J436" s="166"/>
    </row>
    <row r="437" spans="1:10" x14ac:dyDescent="0.25">
      <c r="A437" s="170">
        <v>451</v>
      </c>
      <c r="B437" s="171" t="s">
        <v>482</v>
      </c>
      <c r="C437" s="171" t="s">
        <v>2648</v>
      </c>
      <c r="D437" s="171" t="s">
        <v>555</v>
      </c>
      <c r="E437" s="171" t="s">
        <v>4</v>
      </c>
      <c r="F437" s="171" t="s">
        <v>571</v>
      </c>
      <c r="G437" s="171"/>
      <c r="H437" s="172" t="s">
        <v>555</v>
      </c>
      <c r="I437" s="173">
        <v>-0.8</v>
      </c>
      <c r="J437" s="166"/>
    </row>
    <row r="438" spans="1:10" x14ac:dyDescent="0.25">
      <c r="A438" s="170">
        <v>452</v>
      </c>
      <c r="B438" s="171" t="s">
        <v>482</v>
      </c>
      <c r="C438" s="171" t="s">
        <v>2651</v>
      </c>
      <c r="D438" s="171" t="s">
        <v>2652</v>
      </c>
      <c r="E438" s="171"/>
      <c r="F438" s="171" t="s">
        <v>571</v>
      </c>
      <c r="G438" s="171"/>
      <c r="H438" s="172" t="s">
        <v>21099</v>
      </c>
      <c r="I438" s="173">
        <v>0.28000000000000003</v>
      </c>
      <c r="J438" s="166">
        <v>1</v>
      </c>
    </row>
    <row r="439" spans="1:10" x14ac:dyDescent="0.25">
      <c r="A439" s="170">
        <v>453</v>
      </c>
      <c r="B439" s="171" t="s">
        <v>482</v>
      </c>
      <c r="C439" s="171" t="s">
        <v>2657</v>
      </c>
      <c r="D439" s="171" t="s">
        <v>2658</v>
      </c>
      <c r="E439" s="171"/>
      <c r="F439" s="171" t="s">
        <v>571</v>
      </c>
      <c r="G439" s="171"/>
      <c r="H439" s="172" t="s">
        <v>21102</v>
      </c>
      <c r="I439" s="173">
        <v>0.11</v>
      </c>
      <c r="J439" s="166">
        <v>0</v>
      </c>
    </row>
    <row r="440" spans="1:10" x14ac:dyDescent="0.25">
      <c r="A440" s="170">
        <v>454</v>
      </c>
      <c r="B440" s="171" t="s">
        <v>482</v>
      </c>
      <c r="C440" s="171" t="s">
        <v>2663</v>
      </c>
      <c r="D440" s="171" t="s">
        <v>2664</v>
      </c>
      <c r="E440" s="171"/>
      <c r="F440" s="171" t="s">
        <v>571</v>
      </c>
      <c r="G440" s="171"/>
      <c r="H440" s="172" t="s">
        <v>21099</v>
      </c>
      <c r="I440" s="173">
        <v>0.23</v>
      </c>
      <c r="J440" s="166">
        <v>1</v>
      </c>
    </row>
    <row r="441" spans="1:10" x14ac:dyDescent="0.25">
      <c r="A441" s="170">
        <v>455</v>
      </c>
      <c r="B441" s="171" t="s">
        <v>482</v>
      </c>
      <c r="C441" s="171" t="s">
        <v>2669</v>
      </c>
      <c r="D441" s="171" t="s">
        <v>555</v>
      </c>
      <c r="E441" s="171" t="s">
        <v>4</v>
      </c>
      <c r="F441" s="171" t="s">
        <v>571</v>
      </c>
      <c r="G441" s="171"/>
      <c r="H441" s="172"/>
      <c r="I441" s="173">
        <v>-0.24</v>
      </c>
      <c r="J441" s="166"/>
    </row>
    <row r="442" spans="1:10" x14ac:dyDescent="0.25">
      <c r="A442" s="170">
        <v>456</v>
      </c>
      <c r="B442" s="171" t="s">
        <v>482</v>
      </c>
      <c r="C442" s="171" t="s">
        <v>2674</v>
      </c>
      <c r="D442" s="171" t="s">
        <v>2675</v>
      </c>
      <c r="E442" s="171"/>
      <c r="F442" s="171" t="s">
        <v>571</v>
      </c>
      <c r="G442" s="171"/>
      <c r="H442" s="172" t="s">
        <v>21099</v>
      </c>
      <c r="I442" s="173">
        <v>0.04</v>
      </c>
      <c r="J442" s="166">
        <v>1</v>
      </c>
    </row>
    <row r="443" spans="1:10" x14ac:dyDescent="0.25">
      <c r="A443" s="170">
        <v>457</v>
      </c>
      <c r="B443" s="171" t="s">
        <v>482</v>
      </c>
      <c r="C443" s="171" t="s">
        <v>2680</v>
      </c>
      <c r="D443" s="171" t="s">
        <v>2675</v>
      </c>
      <c r="E443" s="171"/>
      <c r="F443" s="171" t="s">
        <v>571</v>
      </c>
      <c r="G443" s="171"/>
      <c r="H443" s="172" t="s">
        <v>21099</v>
      </c>
      <c r="I443" s="173">
        <v>0.04</v>
      </c>
      <c r="J443" s="166">
        <v>1</v>
      </c>
    </row>
    <row r="444" spans="1:10" x14ac:dyDescent="0.25">
      <c r="A444" s="170">
        <v>459</v>
      </c>
      <c r="B444" s="171" t="s">
        <v>482</v>
      </c>
      <c r="C444" s="171" t="s">
        <v>2684</v>
      </c>
      <c r="D444" s="171" t="s">
        <v>2685</v>
      </c>
      <c r="E444" s="171"/>
      <c r="F444" s="171" t="s">
        <v>571</v>
      </c>
      <c r="G444" s="171"/>
      <c r="H444" s="172" t="s">
        <v>21022</v>
      </c>
      <c r="I444" s="173">
        <v>0.04</v>
      </c>
      <c r="J444" s="166">
        <v>0</v>
      </c>
    </row>
    <row r="445" spans="1:10" x14ac:dyDescent="0.25">
      <c r="A445" s="170">
        <v>460</v>
      </c>
      <c r="B445" s="171" t="s">
        <v>482</v>
      </c>
      <c r="C445" s="171" t="s">
        <v>2690</v>
      </c>
      <c r="D445" s="171" t="s">
        <v>2691</v>
      </c>
      <c r="E445" s="171"/>
      <c r="F445" s="171" t="s">
        <v>571</v>
      </c>
      <c r="G445" s="171"/>
      <c r="H445" s="172" t="s">
        <v>21022</v>
      </c>
      <c r="I445" s="173">
        <v>0.02</v>
      </c>
      <c r="J445" s="166">
        <v>0</v>
      </c>
    </row>
    <row r="446" spans="1:10" x14ac:dyDescent="0.25">
      <c r="A446" s="170">
        <v>461</v>
      </c>
      <c r="B446" s="171" t="s">
        <v>482</v>
      </c>
      <c r="C446" s="171" t="s">
        <v>2696</v>
      </c>
      <c r="D446" s="171" t="s">
        <v>2697</v>
      </c>
      <c r="E446" s="171" t="s">
        <v>4</v>
      </c>
      <c r="F446" s="171" t="s">
        <v>22687</v>
      </c>
      <c r="G446" s="171"/>
      <c r="H446" s="172" t="s">
        <v>21022</v>
      </c>
      <c r="I446" s="173">
        <v>0.21</v>
      </c>
      <c r="J446" s="166">
        <v>0</v>
      </c>
    </row>
    <row r="447" spans="1:10" x14ac:dyDescent="0.25">
      <c r="A447" s="170">
        <v>462</v>
      </c>
      <c r="B447" s="171" t="s">
        <v>482</v>
      </c>
      <c r="C447" s="171" t="s">
        <v>2702</v>
      </c>
      <c r="D447" s="171" t="s">
        <v>2703</v>
      </c>
      <c r="E447" s="171"/>
      <c r="F447" s="171" t="s">
        <v>571</v>
      </c>
      <c r="G447" s="171"/>
      <c r="H447" s="172" t="s">
        <v>21022</v>
      </c>
      <c r="I447" s="173">
        <v>0.02</v>
      </c>
      <c r="J447" s="166">
        <v>0</v>
      </c>
    </row>
    <row r="448" spans="1:10" x14ac:dyDescent="0.25">
      <c r="A448" s="170">
        <v>463</v>
      </c>
      <c r="B448" s="171" t="s">
        <v>482</v>
      </c>
      <c r="C448" s="171" t="s">
        <v>2708</v>
      </c>
      <c r="D448" s="171" t="s">
        <v>2709</v>
      </c>
      <c r="E448" s="171"/>
      <c r="F448" s="171" t="s">
        <v>571</v>
      </c>
      <c r="G448" s="171"/>
      <c r="H448" s="172" t="s">
        <v>21022</v>
      </c>
      <c r="I448" s="173">
        <v>-0.06</v>
      </c>
      <c r="J448" s="166">
        <v>0</v>
      </c>
    </row>
    <row r="449" spans="1:10" x14ac:dyDescent="0.25">
      <c r="A449" s="170">
        <v>464</v>
      </c>
      <c r="B449" s="171" t="s">
        <v>482</v>
      </c>
      <c r="C449" s="171" t="s">
        <v>2714</v>
      </c>
      <c r="D449" s="171" t="s">
        <v>2715</v>
      </c>
      <c r="E449" s="171"/>
      <c r="F449" s="171" t="s">
        <v>571</v>
      </c>
      <c r="G449" s="171"/>
      <c r="H449" s="172" t="s">
        <v>21022</v>
      </c>
      <c r="I449" s="173">
        <v>0.16</v>
      </c>
      <c r="J449" s="166">
        <v>0</v>
      </c>
    </row>
    <row r="450" spans="1:10" x14ac:dyDescent="0.25">
      <c r="A450" s="170">
        <v>465</v>
      </c>
      <c r="B450" s="171" t="s">
        <v>482</v>
      </c>
      <c r="C450" s="171" t="s">
        <v>2720</v>
      </c>
      <c r="D450" s="171" t="s">
        <v>2721</v>
      </c>
      <c r="E450" s="171"/>
      <c r="F450" s="171" t="s">
        <v>571</v>
      </c>
      <c r="G450" s="171"/>
      <c r="H450" s="172" t="s">
        <v>21022</v>
      </c>
      <c r="I450" s="173">
        <v>-0.03</v>
      </c>
      <c r="J450" s="166">
        <v>0</v>
      </c>
    </row>
    <row r="451" spans="1:10" x14ac:dyDescent="0.25">
      <c r="A451" s="170">
        <v>466</v>
      </c>
      <c r="B451" s="171" t="s">
        <v>482</v>
      </c>
      <c r="C451" s="171" t="s">
        <v>2726</v>
      </c>
      <c r="D451" s="171" t="s">
        <v>555</v>
      </c>
      <c r="E451" s="171" t="s">
        <v>4</v>
      </c>
      <c r="F451" s="171" t="s">
        <v>571</v>
      </c>
      <c r="G451" s="171"/>
      <c r="H451" s="172"/>
      <c r="I451" s="173">
        <v>-0.75</v>
      </c>
      <c r="J451" s="166"/>
    </row>
    <row r="452" spans="1:10" x14ac:dyDescent="0.25">
      <c r="A452" s="170">
        <v>467</v>
      </c>
      <c r="B452" s="171" t="s">
        <v>482</v>
      </c>
      <c r="C452" s="171" t="s">
        <v>2731</v>
      </c>
      <c r="D452" s="171" t="s">
        <v>2721</v>
      </c>
      <c r="E452" s="171"/>
      <c r="F452" s="171" t="s">
        <v>571</v>
      </c>
      <c r="G452" s="171"/>
      <c r="H452" s="172" t="s">
        <v>21022</v>
      </c>
      <c r="I452" s="173">
        <v>-0.03</v>
      </c>
      <c r="J452" s="166">
        <v>0</v>
      </c>
    </row>
    <row r="453" spans="1:10" x14ac:dyDescent="0.25">
      <c r="A453" s="170">
        <v>468</v>
      </c>
      <c r="B453" s="171" t="s">
        <v>482</v>
      </c>
      <c r="C453" s="171" t="s">
        <v>2735</v>
      </c>
      <c r="D453" s="171" t="s">
        <v>2736</v>
      </c>
      <c r="E453" s="171"/>
      <c r="F453" s="171" t="s">
        <v>571</v>
      </c>
      <c r="G453" s="171"/>
      <c r="H453" s="172" t="s">
        <v>21022</v>
      </c>
      <c r="I453" s="173">
        <v>-0.08</v>
      </c>
      <c r="J453" s="166">
        <v>0</v>
      </c>
    </row>
    <row r="454" spans="1:10" x14ac:dyDescent="0.25">
      <c r="A454" s="170">
        <v>469</v>
      </c>
      <c r="B454" s="171" t="s">
        <v>482</v>
      </c>
      <c r="C454" s="171" t="s">
        <v>2741</v>
      </c>
      <c r="D454" s="171" t="s">
        <v>2742</v>
      </c>
      <c r="E454" s="171"/>
      <c r="F454" s="171" t="s">
        <v>571</v>
      </c>
      <c r="G454" s="171"/>
      <c r="H454" s="172" t="s">
        <v>21022</v>
      </c>
      <c r="I454" s="173">
        <v>7.0000000000000007E-2</v>
      </c>
      <c r="J454" s="166">
        <v>0</v>
      </c>
    </row>
    <row r="455" spans="1:10" x14ac:dyDescent="0.25">
      <c r="A455" s="170">
        <v>470</v>
      </c>
      <c r="B455" s="171" t="s">
        <v>482</v>
      </c>
      <c r="C455" s="171" t="s">
        <v>2747</v>
      </c>
      <c r="D455" s="171" t="s">
        <v>2748</v>
      </c>
      <c r="E455" s="171"/>
      <c r="F455" s="171" t="s">
        <v>571</v>
      </c>
      <c r="G455" s="171"/>
      <c r="H455" s="172" t="s">
        <v>21022</v>
      </c>
      <c r="I455" s="173">
        <v>0.17</v>
      </c>
      <c r="J455" s="166">
        <v>0</v>
      </c>
    </row>
    <row r="456" spans="1:10" x14ac:dyDescent="0.25">
      <c r="A456" s="170">
        <v>471</v>
      </c>
      <c r="B456" s="171" t="s">
        <v>482</v>
      </c>
      <c r="C456" s="171" t="s">
        <v>2753</v>
      </c>
      <c r="D456" s="171" t="s">
        <v>2754</v>
      </c>
      <c r="E456" s="171" t="s">
        <v>4</v>
      </c>
      <c r="F456" s="171" t="s">
        <v>562</v>
      </c>
      <c r="G456" s="171"/>
      <c r="H456" s="172" t="s">
        <v>21022</v>
      </c>
      <c r="I456" s="173">
        <v>-0.03</v>
      </c>
      <c r="J456" s="166">
        <v>0</v>
      </c>
    </row>
    <row r="457" spans="1:10" x14ac:dyDescent="0.25">
      <c r="A457" s="170">
        <v>472</v>
      </c>
      <c r="B457" s="171" t="s">
        <v>482</v>
      </c>
      <c r="C457" s="171" t="s">
        <v>2759</v>
      </c>
      <c r="D457" s="171" t="s">
        <v>2760</v>
      </c>
      <c r="E457" s="171" t="s">
        <v>4</v>
      </c>
      <c r="F457" s="171" t="s">
        <v>919</v>
      </c>
      <c r="G457" s="171"/>
      <c r="H457" s="172" t="s">
        <v>21022</v>
      </c>
      <c r="I457" s="173">
        <v>-0.01</v>
      </c>
      <c r="J457" s="166">
        <v>0</v>
      </c>
    </row>
    <row r="458" spans="1:10" x14ac:dyDescent="0.25">
      <c r="A458" s="170">
        <v>473</v>
      </c>
      <c r="B458" s="171" t="s">
        <v>482</v>
      </c>
      <c r="C458" s="171" t="s">
        <v>2765</v>
      </c>
      <c r="D458" s="171" t="s">
        <v>2766</v>
      </c>
      <c r="E458" s="171"/>
      <c r="F458" s="171" t="s">
        <v>571</v>
      </c>
      <c r="G458" s="171"/>
      <c r="H458" s="172" t="s">
        <v>21093</v>
      </c>
      <c r="I458" s="173">
        <v>0.02</v>
      </c>
      <c r="J458" s="166">
        <v>0</v>
      </c>
    </row>
    <row r="459" spans="1:10" x14ac:dyDescent="0.25">
      <c r="A459" s="170">
        <v>474</v>
      </c>
      <c r="B459" s="171" t="s">
        <v>482</v>
      </c>
      <c r="C459" s="171" t="s">
        <v>2771</v>
      </c>
      <c r="D459" s="171" t="s">
        <v>555</v>
      </c>
      <c r="E459" s="171" t="s">
        <v>4</v>
      </c>
      <c r="F459" s="171" t="s">
        <v>571</v>
      </c>
      <c r="G459" s="171"/>
      <c r="H459" s="172" t="s">
        <v>555</v>
      </c>
      <c r="I459" s="173">
        <v>-0.79</v>
      </c>
      <c r="J459" s="166"/>
    </row>
    <row r="460" spans="1:10" x14ac:dyDescent="0.25">
      <c r="A460" s="170">
        <v>475</v>
      </c>
      <c r="B460" s="171" t="s">
        <v>482</v>
      </c>
      <c r="C460" s="171" t="s">
        <v>2775</v>
      </c>
      <c r="D460" s="171" t="s">
        <v>555</v>
      </c>
      <c r="E460" s="171" t="s">
        <v>4</v>
      </c>
      <c r="F460" s="171" t="s">
        <v>571</v>
      </c>
      <c r="G460" s="171"/>
      <c r="H460" s="172" t="s">
        <v>555</v>
      </c>
      <c r="I460" s="173">
        <v>-0.78</v>
      </c>
      <c r="J460" s="166"/>
    </row>
    <row r="461" spans="1:10" x14ac:dyDescent="0.25">
      <c r="A461" s="170">
        <v>476</v>
      </c>
      <c r="B461" s="171" t="s">
        <v>482</v>
      </c>
      <c r="C461" s="171" t="s">
        <v>2779</v>
      </c>
      <c r="D461" s="171" t="s">
        <v>555</v>
      </c>
      <c r="E461" s="171" t="s">
        <v>4</v>
      </c>
      <c r="F461" s="171" t="s">
        <v>571</v>
      </c>
      <c r="G461" s="171"/>
      <c r="H461" s="172" t="s">
        <v>555</v>
      </c>
      <c r="I461" s="173">
        <v>-0.8</v>
      </c>
      <c r="J461" s="166"/>
    </row>
    <row r="462" spans="1:10" x14ac:dyDescent="0.25">
      <c r="A462" s="170">
        <v>477</v>
      </c>
      <c r="B462" s="171" t="s">
        <v>482</v>
      </c>
      <c r="C462" s="171" t="s">
        <v>2783</v>
      </c>
      <c r="D462" s="171" t="s">
        <v>2784</v>
      </c>
      <c r="E462" s="171" t="s">
        <v>4</v>
      </c>
      <c r="F462" s="171" t="s">
        <v>554</v>
      </c>
      <c r="G462" s="171"/>
      <c r="H462" s="172" t="s">
        <v>21022</v>
      </c>
      <c r="I462" s="173">
        <v>0.33</v>
      </c>
      <c r="J462" s="166"/>
    </row>
    <row r="463" spans="1:10" x14ac:dyDescent="0.25">
      <c r="A463" s="170">
        <v>478</v>
      </c>
      <c r="B463" s="171" t="s">
        <v>482</v>
      </c>
      <c r="C463" s="171" t="s">
        <v>2789</v>
      </c>
      <c r="D463" s="171" t="s">
        <v>555</v>
      </c>
      <c r="E463" s="171" t="s">
        <v>4</v>
      </c>
      <c r="F463" s="171" t="s">
        <v>571</v>
      </c>
      <c r="G463" s="171"/>
      <c r="H463" s="172" t="s">
        <v>555</v>
      </c>
      <c r="I463" s="173">
        <v>-0.28000000000000003</v>
      </c>
      <c r="J463" s="166"/>
    </row>
    <row r="464" spans="1:10" x14ac:dyDescent="0.25">
      <c r="A464" s="170">
        <v>479</v>
      </c>
      <c r="B464" s="171" t="s">
        <v>482</v>
      </c>
      <c r="C464" s="171" t="s">
        <v>2793</v>
      </c>
      <c r="D464" s="171" t="s">
        <v>2794</v>
      </c>
      <c r="E464" s="171" t="s">
        <v>4</v>
      </c>
      <c r="F464" s="171" t="s">
        <v>554</v>
      </c>
      <c r="G464" s="171"/>
      <c r="H464" s="172" t="s">
        <v>21093</v>
      </c>
      <c r="I464" s="173">
        <v>0.34</v>
      </c>
      <c r="J464" s="166"/>
    </row>
    <row r="465" spans="1:10" x14ac:dyDescent="0.25">
      <c r="A465" s="170">
        <v>480</v>
      </c>
      <c r="B465" s="171" t="s">
        <v>482</v>
      </c>
      <c r="C465" s="171" t="s">
        <v>2799</v>
      </c>
      <c r="D465" s="171" t="s">
        <v>555</v>
      </c>
      <c r="E465" s="171" t="s">
        <v>4</v>
      </c>
      <c r="F465" s="171" t="s">
        <v>571</v>
      </c>
      <c r="G465" s="171"/>
      <c r="H465" s="172" t="s">
        <v>555</v>
      </c>
      <c r="I465" s="173">
        <v>-0.3</v>
      </c>
      <c r="J465" s="166"/>
    </row>
    <row r="466" spans="1:10" x14ac:dyDescent="0.25">
      <c r="A466" s="170">
        <v>481</v>
      </c>
      <c r="B466" s="171" t="s">
        <v>482</v>
      </c>
      <c r="C466" s="171" t="s">
        <v>2803</v>
      </c>
      <c r="D466" s="171" t="s">
        <v>2784</v>
      </c>
      <c r="E466" s="171" t="s">
        <v>4</v>
      </c>
      <c r="F466" s="171" t="s">
        <v>554</v>
      </c>
      <c r="G466" s="171"/>
      <c r="H466" s="172" t="s">
        <v>21022</v>
      </c>
      <c r="I466" s="173">
        <v>0.33</v>
      </c>
      <c r="J466" s="166"/>
    </row>
    <row r="467" spans="1:10" x14ac:dyDescent="0.25">
      <c r="A467" s="170">
        <v>482</v>
      </c>
      <c r="B467" s="171" t="s">
        <v>482</v>
      </c>
      <c r="C467" s="171" t="s">
        <v>2807</v>
      </c>
      <c r="D467" s="171" t="s">
        <v>555</v>
      </c>
      <c r="E467" s="171" t="s">
        <v>4</v>
      </c>
      <c r="F467" s="171" t="s">
        <v>571</v>
      </c>
      <c r="G467" s="171"/>
      <c r="H467" s="172" t="s">
        <v>555</v>
      </c>
      <c r="I467" s="173">
        <v>-0.26</v>
      </c>
      <c r="J467" s="166"/>
    </row>
    <row r="468" spans="1:10" x14ac:dyDescent="0.25">
      <c r="A468" s="170">
        <v>483</v>
      </c>
      <c r="B468" s="171" t="s">
        <v>482</v>
      </c>
      <c r="C468" s="171" t="s">
        <v>2811</v>
      </c>
      <c r="D468" s="171" t="s">
        <v>2812</v>
      </c>
      <c r="E468" s="171"/>
      <c r="F468" s="171" t="s">
        <v>571</v>
      </c>
      <c r="G468" s="171"/>
      <c r="H468" s="172" t="s">
        <v>21022</v>
      </c>
      <c r="I468" s="173">
        <v>-0.15</v>
      </c>
      <c r="J468" s="166">
        <v>0</v>
      </c>
    </row>
    <row r="469" spans="1:10" x14ac:dyDescent="0.25">
      <c r="A469" s="170">
        <v>484</v>
      </c>
      <c r="B469" s="171" t="s">
        <v>482</v>
      </c>
      <c r="C469" s="171" t="s">
        <v>2816</v>
      </c>
      <c r="D469" s="171" t="s">
        <v>2817</v>
      </c>
      <c r="E469" s="171"/>
      <c r="F469" s="171" t="s">
        <v>571</v>
      </c>
      <c r="G469" s="171"/>
      <c r="H469" s="172" t="s">
        <v>21022</v>
      </c>
      <c r="I469" s="173">
        <v>7.0000000000000007E-2</v>
      </c>
      <c r="J469" s="166">
        <v>0</v>
      </c>
    </row>
    <row r="470" spans="1:10" x14ac:dyDescent="0.25">
      <c r="A470" s="170">
        <v>485</v>
      </c>
      <c r="B470" s="171" t="s">
        <v>482</v>
      </c>
      <c r="C470" s="171" t="s">
        <v>2822</v>
      </c>
      <c r="D470" s="171" t="s">
        <v>2823</v>
      </c>
      <c r="E470" s="171"/>
      <c r="F470" s="171" t="s">
        <v>571</v>
      </c>
      <c r="G470" s="171"/>
      <c r="H470" s="172" t="s">
        <v>21022</v>
      </c>
      <c r="I470" s="173">
        <v>0.12</v>
      </c>
      <c r="J470" s="166">
        <v>0</v>
      </c>
    </row>
    <row r="471" spans="1:10" x14ac:dyDescent="0.25">
      <c r="A471" s="170">
        <v>486</v>
      </c>
      <c r="B471" s="171" t="s">
        <v>482</v>
      </c>
      <c r="C471" s="171" t="s">
        <v>2828</v>
      </c>
      <c r="D471" s="171" t="s">
        <v>2829</v>
      </c>
      <c r="E471" s="171"/>
      <c r="F471" s="171" t="s">
        <v>571</v>
      </c>
      <c r="G471" s="171"/>
      <c r="H471" s="172" t="s">
        <v>21022</v>
      </c>
      <c r="I471" s="173">
        <v>0.16</v>
      </c>
      <c r="J471" s="166">
        <v>0</v>
      </c>
    </row>
    <row r="472" spans="1:10" x14ac:dyDescent="0.25">
      <c r="A472" s="170">
        <v>487</v>
      </c>
      <c r="B472" s="171" t="s">
        <v>482</v>
      </c>
      <c r="C472" s="171" t="s">
        <v>2834</v>
      </c>
      <c r="D472" s="171" t="s">
        <v>2835</v>
      </c>
      <c r="E472" s="171"/>
      <c r="F472" s="171" t="s">
        <v>571</v>
      </c>
      <c r="G472" s="171"/>
      <c r="H472" s="172" t="s">
        <v>21022</v>
      </c>
      <c r="I472" s="173">
        <v>0.03</v>
      </c>
      <c r="J472" s="166">
        <v>0</v>
      </c>
    </row>
    <row r="473" spans="1:10" x14ac:dyDescent="0.25">
      <c r="A473" s="170">
        <v>488</v>
      </c>
      <c r="B473" s="171" t="s">
        <v>482</v>
      </c>
      <c r="C473" s="171" t="s">
        <v>2840</v>
      </c>
      <c r="D473" s="171" t="s">
        <v>555</v>
      </c>
      <c r="E473" s="171" t="s">
        <v>4</v>
      </c>
      <c r="F473" s="171" t="s">
        <v>571</v>
      </c>
      <c r="G473" s="171"/>
      <c r="H473" s="172"/>
      <c r="I473" s="173">
        <v>-0.78</v>
      </c>
      <c r="J473" s="166"/>
    </row>
    <row r="474" spans="1:10" x14ac:dyDescent="0.25">
      <c r="A474" s="170">
        <v>489</v>
      </c>
      <c r="B474" s="171" t="s">
        <v>482</v>
      </c>
      <c r="C474" s="171" t="s">
        <v>2845</v>
      </c>
      <c r="D474" s="171" t="s">
        <v>2835</v>
      </c>
      <c r="E474" s="171"/>
      <c r="F474" s="171" t="s">
        <v>571</v>
      </c>
      <c r="G474" s="171"/>
      <c r="H474" s="172" t="s">
        <v>21022</v>
      </c>
      <c r="I474" s="173">
        <v>0.03</v>
      </c>
      <c r="J474" s="166">
        <v>0</v>
      </c>
    </row>
    <row r="475" spans="1:10" x14ac:dyDescent="0.25">
      <c r="A475" s="170">
        <v>490</v>
      </c>
      <c r="B475" s="171" t="s">
        <v>482</v>
      </c>
      <c r="C475" s="171" t="s">
        <v>2849</v>
      </c>
      <c r="D475" s="171" t="s">
        <v>2850</v>
      </c>
      <c r="E475" s="171"/>
      <c r="F475" s="171" t="s">
        <v>571</v>
      </c>
      <c r="G475" s="171"/>
      <c r="H475" s="172" t="s">
        <v>21022</v>
      </c>
      <c r="I475" s="173">
        <v>0.08</v>
      </c>
      <c r="J475" s="166">
        <v>0</v>
      </c>
    </row>
    <row r="476" spans="1:10" x14ac:dyDescent="0.25">
      <c r="A476" s="170">
        <v>491</v>
      </c>
      <c r="B476" s="171" t="s">
        <v>482</v>
      </c>
      <c r="C476" s="171" t="s">
        <v>2855</v>
      </c>
      <c r="D476" s="171" t="s">
        <v>2856</v>
      </c>
      <c r="E476" s="171"/>
      <c r="F476" s="171" t="s">
        <v>571</v>
      </c>
      <c r="G476" s="171"/>
      <c r="H476" s="172" t="s">
        <v>21022</v>
      </c>
      <c r="I476" s="173">
        <v>0.05</v>
      </c>
      <c r="J476" s="166">
        <v>0</v>
      </c>
    </row>
    <row r="477" spans="1:10" x14ac:dyDescent="0.25">
      <c r="A477" s="170">
        <v>492</v>
      </c>
      <c r="B477" s="171" t="s">
        <v>482</v>
      </c>
      <c r="C477" s="171" t="s">
        <v>2861</v>
      </c>
      <c r="D477" s="171" t="s">
        <v>2850</v>
      </c>
      <c r="E477" s="171"/>
      <c r="F477" s="171" t="s">
        <v>571</v>
      </c>
      <c r="G477" s="171"/>
      <c r="H477" s="172" t="s">
        <v>21022</v>
      </c>
      <c r="I477" s="173">
        <v>0.08</v>
      </c>
      <c r="J477" s="166">
        <v>0</v>
      </c>
    </row>
    <row r="478" spans="1:10" x14ac:dyDescent="0.25">
      <c r="A478" s="170">
        <v>493</v>
      </c>
      <c r="B478" s="171" t="s">
        <v>482</v>
      </c>
      <c r="C478" s="171" t="s">
        <v>2865</v>
      </c>
      <c r="D478" s="171" t="s">
        <v>2866</v>
      </c>
      <c r="E478" s="171"/>
      <c r="F478" s="171" t="s">
        <v>554</v>
      </c>
      <c r="G478" s="171"/>
      <c r="H478" s="172" t="s">
        <v>21261</v>
      </c>
      <c r="I478" s="173">
        <v>0.36</v>
      </c>
      <c r="J478" s="166">
        <v>1</v>
      </c>
    </row>
    <row r="479" spans="1:10" x14ac:dyDescent="0.25">
      <c r="A479" s="170">
        <v>494</v>
      </c>
      <c r="B479" s="171" t="s">
        <v>482</v>
      </c>
      <c r="C479" s="171" t="s">
        <v>2871</v>
      </c>
      <c r="D479" s="171" t="s">
        <v>2872</v>
      </c>
      <c r="E479" s="171"/>
      <c r="F479" s="171" t="s">
        <v>571</v>
      </c>
      <c r="G479" s="171"/>
      <c r="H479" s="172" t="s">
        <v>21102</v>
      </c>
      <c r="I479" s="173">
        <v>0.27</v>
      </c>
      <c r="J479" s="166">
        <v>0</v>
      </c>
    </row>
    <row r="480" spans="1:10" x14ac:dyDescent="0.25">
      <c r="A480" s="170">
        <v>495</v>
      </c>
      <c r="B480" s="171" t="s">
        <v>482</v>
      </c>
      <c r="C480" s="171" t="s">
        <v>2877</v>
      </c>
      <c r="D480" s="171" t="s">
        <v>2878</v>
      </c>
      <c r="E480" s="171"/>
      <c r="F480" s="171" t="s">
        <v>554</v>
      </c>
      <c r="G480" s="171"/>
      <c r="H480" s="172" t="s">
        <v>21261</v>
      </c>
      <c r="I480" s="173">
        <v>0.36</v>
      </c>
      <c r="J480" s="166">
        <v>1</v>
      </c>
    </row>
    <row r="481" spans="1:10" x14ac:dyDescent="0.25">
      <c r="A481" s="170">
        <v>496</v>
      </c>
      <c r="B481" s="171" t="s">
        <v>482</v>
      </c>
      <c r="C481" s="171" t="s">
        <v>2883</v>
      </c>
      <c r="D481" s="171" t="s">
        <v>555</v>
      </c>
      <c r="E481" s="171" t="s">
        <v>4</v>
      </c>
      <c r="F481" s="171" t="s">
        <v>571</v>
      </c>
      <c r="G481" s="171"/>
      <c r="H481" s="172"/>
      <c r="I481" s="173">
        <v>-0.39</v>
      </c>
      <c r="J481" s="166"/>
    </row>
    <row r="482" spans="1:10" x14ac:dyDescent="0.25">
      <c r="A482" s="170">
        <v>497</v>
      </c>
      <c r="B482" s="171" t="s">
        <v>482</v>
      </c>
      <c r="C482" s="171" t="s">
        <v>2888</v>
      </c>
      <c r="D482" s="171" t="s">
        <v>2889</v>
      </c>
      <c r="E482" s="171"/>
      <c r="F482" s="171" t="s">
        <v>571</v>
      </c>
      <c r="G482" s="171"/>
      <c r="H482" s="172" t="s">
        <v>21022</v>
      </c>
      <c r="I482" s="173">
        <v>0.15</v>
      </c>
      <c r="J482" s="166">
        <v>0</v>
      </c>
    </row>
    <row r="483" spans="1:10" x14ac:dyDescent="0.25">
      <c r="A483" s="170">
        <v>498</v>
      </c>
      <c r="B483" s="171" t="s">
        <v>482</v>
      </c>
      <c r="C483" s="171" t="s">
        <v>2894</v>
      </c>
      <c r="D483" s="171" t="s">
        <v>555</v>
      </c>
      <c r="E483" s="171" t="s">
        <v>4</v>
      </c>
      <c r="F483" s="171" t="s">
        <v>571</v>
      </c>
      <c r="G483" s="171"/>
      <c r="H483" s="172"/>
      <c r="I483" s="173">
        <v>-0.38</v>
      </c>
      <c r="J483" s="166"/>
    </row>
    <row r="484" spans="1:10" x14ac:dyDescent="0.25">
      <c r="A484" s="170">
        <v>499</v>
      </c>
      <c r="B484" s="171" t="s">
        <v>482</v>
      </c>
      <c r="C484" s="171" t="s">
        <v>2898</v>
      </c>
      <c r="D484" s="171" t="s">
        <v>2899</v>
      </c>
      <c r="E484" s="171"/>
      <c r="F484" s="171" t="s">
        <v>571</v>
      </c>
      <c r="G484" s="171"/>
      <c r="H484" s="172" t="s">
        <v>21261</v>
      </c>
      <c r="I484" s="173">
        <v>0.28000000000000003</v>
      </c>
      <c r="J484" s="166">
        <v>1</v>
      </c>
    </row>
    <row r="485" spans="1:10" x14ac:dyDescent="0.25">
      <c r="A485" s="170">
        <v>500</v>
      </c>
      <c r="B485" s="171" t="s">
        <v>482</v>
      </c>
      <c r="C485" s="171" t="s">
        <v>2904</v>
      </c>
      <c r="D485" s="171" t="s">
        <v>2905</v>
      </c>
      <c r="E485" s="171"/>
      <c r="F485" s="171" t="s">
        <v>571</v>
      </c>
      <c r="G485" s="171"/>
      <c r="H485" s="172" t="s">
        <v>21341</v>
      </c>
      <c r="I485" s="173">
        <v>0.19</v>
      </c>
      <c r="J485" s="166">
        <v>0</v>
      </c>
    </row>
    <row r="486" spans="1:10" x14ac:dyDescent="0.25">
      <c r="A486" s="170">
        <v>501</v>
      </c>
      <c r="B486" s="171" t="s">
        <v>482</v>
      </c>
      <c r="C486" s="171" t="s">
        <v>2910</v>
      </c>
      <c r="D486" s="171" t="s">
        <v>2911</v>
      </c>
      <c r="E486" s="171"/>
      <c r="F486" s="171" t="s">
        <v>571</v>
      </c>
      <c r="G486" s="171"/>
      <c r="H486" s="172" t="s">
        <v>21341</v>
      </c>
      <c r="I486" s="173">
        <v>0.15</v>
      </c>
      <c r="J486" s="166">
        <v>0</v>
      </c>
    </row>
    <row r="487" spans="1:10" x14ac:dyDescent="0.25">
      <c r="A487" s="170">
        <v>502</v>
      </c>
      <c r="B487" s="171" t="s">
        <v>482</v>
      </c>
      <c r="C487" s="171" t="s">
        <v>2916</v>
      </c>
      <c r="D487" s="171" t="s">
        <v>2917</v>
      </c>
      <c r="E487" s="171"/>
      <c r="F487" s="171" t="s">
        <v>571</v>
      </c>
      <c r="G487" s="171"/>
      <c r="H487" s="172" t="s">
        <v>21341</v>
      </c>
      <c r="I487" s="173">
        <v>0.06</v>
      </c>
      <c r="J487" s="166">
        <v>1</v>
      </c>
    </row>
    <row r="488" spans="1:10" x14ac:dyDescent="0.25">
      <c r="A488" s="170">
        <v>503</v>
      </c>
      <c r="B488" s="171" t="s">
        <v>482</v>
      </c>
      <c r="C488" s="171" t="s">
        <v>2922</v>
      </c>
      <c r="D488" s="171" t="s">
        <v>2911</v>
      </c>
      <c r="E488" s="171"/>
      <c r="F488" s="171" t="s">
        <v>571</v>
      </c>
      <c r="G488" s="171"/>
      <c r="H488" s="172" t="s">
        <v>21341</v>
      </c>
      <c r="I488" s="173">
        <v>0.17</v>
      </c>
      <c r="J488" s="166">
        <v>0</v>
      </c>
    </row>
    <row r="489" spans="1:10" x14ac:dyDescent="0.25">
      <c r="A489" s="170">
        <v>504</v>
      </c>
      <c r="B489" s="171" t="s">
        <v>482</v>
      </c>
      <c r="C489" s="171" t="s">
        <v>2926</v>
      </c>
      <c r="D489" s="171" t="s">
        <v>2927</v>
      </c>
      <c r="E489" s="171"/>
      <c r="F489" s="171" t="s">
        <v>571</v>
      </c>
      <c r="G489" s="171"/>
      <c r="H489" s="172" t="s">
        <v>21099</v>
      </c>
      <c r="I489" s="173">
        <v>0.25</v>
      </c>
      <c r="J489" s="166">
        <v>1</v>
      </c>
    </row>
    <row r="490" spans="1:10" x14ac:dyDescent="0.25">
      <c r="A490" s="170">
        <v>506</v>
      </c>
      <c r="B490" s="171" t="s">
        <v>482</v>
      </c>
      <c r="C490" s="171" t="s">
        <v>2932</v>
      </c>
      <c r="D490" s="171" t="s">
        <v>555</v>
      </c>
      <c r="E490" s="171" t="s">
        <v>4</v>
      </c>
      <c r="F490" s="171" t="s">
        <v>571</v>
      </c>
      <c r="G490" s="171"/>
      <c r="H490" s="172"/>
      <c r="I490" s="173">
        <v>-0.46</v>
      </c>
      <c r="J490" s="166"/>
    </row>
    <row r="491" spans="1:10" x14ac:dyDescent="0.25">
      <c r="A491" s="170">
        <v>507</v>
      </c>
      <c r="B491" s="171" t="s">
        <v>482</v>
      </c>
      <c r="C491" s="171" t="s">
        <v>2937</v>
      </c>
      <c r="D491" s="171" t="s">
        <v>555</v>
      </c>
      <c r="E491" s="171" t="s">
        <v>4</v>
      </c>
      <c r="F491" s="171" t="s">
        <v>571</v>
      </c>
      <c r="G491" s="171"/>
      <c r="H491" s="172"/>
      <c r="I491" s="173">
        <v>-0.48</v>
      </c>
      <c r="J491" s="166"/>
    </row>
    <row r="492" spans="1:10" x14ac:dyDescent="0.25">
      <c r="A492" s="170">
        <v>508</v>
      </c>
      <c r="B492" s="171" t="s">
        <v>482</v>
      </c>
      <c r="C492" s="171" t="s">
        <v>2941</v>
      </c>
      <c r="D492" s="171" t="s">
        <v>555</v>
      </c>
      <c r="E492" s="171" t="s">
        <v>4</v>
      </c>
      <c r="F492" s="171" t="s">
        <v>571</v>
      </c>
      <c r="G492" s="171"/>
      <c r="H492" s="172"/>
      <c r="I492" s="173">
        <v>-0.43</v>
      </c>
      <c r="J492" s="166"/>
    </row>
    <row r="493" spans="1:10" x14ac:dyDescent="0.25">
      <c r="A493" s="170">
        <v>509</v>
      </c>
      <c r="B493" s="171" t="s">
        <v>482</v>
      </c>
      <c r="C493" s="171" t="s">
        <v>2945</v>
      </c>
      <c r="D493" s="171" t="s">
        <v>2946</v>
      </c>
      <c r="E493" s="171"/>
      <c r="F493" s="171" t="s">
        <v>571</v>
      </c>
      <c r="G493" s="171"/>
      <c r="H493" s="172" t="s">
        <v>21022</v>
      </c>
      <c r="I493" s="173">
        <v>0.14000000000000001</v>
      </c>
      <c r="J493" s="166">
        <v>0</v>
      </c>
    </row>
    <row r="494" spans="1:10" x14ac:dyDescent="0.25">
      <c r="A494" s="170">
        <v>510</v>
      </c>
      <c r="B494" s="171" t="s">
        <v>482</v>
      </c>
      <c r="C494" s="171" t="s">
        <v>2951</v>
      </c>
      <c r="D494" s="171" t="s">
        <v>2952</v>
      </c>
      <c r="E494" s="171"/>
      <c r="F494" s="171" t="s">
        <v>571</v>
      </c>
      <c r="G494" s="171"/>
      <c r="H494" s="172" t="s">
        <v>21093</v>
      </c>
      <c r="I494" s="173">
        <v>0.33</v>
      </c>
      <c r="J494" s="166">
        <v>0</v>
      </c>
    </row>
    <row r="495" spans="1:10" x14ac:dyDescent="0.25">
      <c r="A495" s="170">
        <v>511</v>
      </c>
      <c r="B495" s="171" t="s">
        <v>482</v>
      </c>
      <c r="C495" s="171" t="s">
        <v>2957</v>
      </c>
      <c r="D495" s="171" t="s">
        <v>2958</v>
      </c>
      <c r="E495" s="171" t="s">
        <v>4</v>
      </c>
      <c r="F495" s="171" t="s">
        <v>554</v>
      </c>
      <c r="G495" s="171"/>
      <c r="H495" s="172"/>
      <c r="I495" s="173">
        <v>0.6</v>
      </c>
      <c r="J495" s="166"/>
    </row>
    <row r="496" spans="1:10" x14ac:dyDescent="0.25">
      <c r="A496" s="170">
        <v>512</v>
      </c>
      <c r="B496" s="171" t="s">
        <v>482</v>
      </c>
      <c r="C496" s="171" t="s">
        <v>2963</v>
      </c>
      <c r="D496" s="171" t="s">
        <v>2964</v>
      </c>
      <c r="E496" s="171"/>
      <c r="F496" s="171" t="s">
        <v>571</v>
      </c>
      <c r="G496" s="171"/>
      <c r="H496" s="172" t="s">
        <v>21102</v>
      </c>
      <c r="I496" s="173">
        <v>0.15</v>
      </c>
      <c r="J496" s="166">
        <v>0</v>
      </c>
    </row>
    <row r="497" spans="1:10" x14ac:dyDescent="0.25">
      <c r="A497" s="170">
        <v>513</v>
      </c>
      <c r="B497" s="171" t="s">
        <v>482</v>
      </c>
      <c r="C497" s="171" t="s">
        <v>2969</v>
      </c>
      <c r="D497" s="171" t="s">
        <v>2970</v>
      </c>
      <c r="E497" s="171"/>
      <c r="F497" s="171" t="s">
        <v>571</v>
      </c>
      <c r="G497" s="171"/>
      <c r="H497" s="172" t="s">
        <v>21022</v>
      </c>
      <c r="I497" s="173">
        <v>0.08</v>
      </c>
      <c r="J497" s="166">
        <v>0</v>
      </c>
    </row>
    <row r="498" spans="1:10" x14ac:dyDescent="0.25">
      <c r="A498" s="170">
        <v>514</v>
      </c>
      <c r="B498" s="171" t="s">
        <v>482</v>
      </c>
      <c r="C498" s="171" t="s">
        <v>2975</v>
      </c>
      <c r="D498" s="171" t="s">
        <v>2976</v>
      </c>
      <c r="E498" s="171"/>
      <c r="F498" s="171" t="s">
        <v>571</v>
      </c>
      <c r="G498" s="171"/>
      <c r="H498" s="172" t="s">
        <v>21261</v>
      </c>
      <c r="I498" s="173">
        <v>0.18</v>
      </c>
      <c r="J498" s="166">
        <v>0</v>
      </c>
    </row>
    <row r="499" spans="1:10" x14ac:dyDescent="0.25">
      <c r="A499" s="170">
        <v>515</v>
      </c>
      <c r="B499" s="171" t="s">
        <v>482</v>
      </c>
      <c r="C499" s="171" t="s">
        <v>2981</v>
      </c>
      <c r="D499" s="171" t="s">
        <v>2982</v>
      </c>
      <c r="E499" s="171"/>
      <c r="F499" s="171" t="s">
        <v>571</v>
      </c>
      <c r="G499" s="171"/>
      <c r="H499" s="172" t="s">
        <v>21022</v>
      </c>
      <c r="I499" s="173">
        <v>-0.12</v>
      </c>
      <c r="J499" s="166">
        <v>0</v>
      </c>
    </row>
    <row r="500" spans="1:10" x14ac:dyDescent="0.25">
      <c r="A500" s="170">
        <v>516</v>
      </c>
      <c r="B500" s="171" t="s">
        <v>482</v>
      </c>
      <c r="C500" s="171" t="s">
        <v>2987</v>
      </c>
      <c r="D500" s="171" t="s">
        <v>2988</v>
      </c>
      <c r="E500" s="171"/>
      <c r="F500" s="171" t="s">
        <v>571</v>
      </c>
      <c r="G500" s="171"/>
      <c r="H500" s="172" t="s">
        <v>21022</v>
      </c>
      <c r="I500" s="173">
        <v>-0.03</v>
      </c>
      <c r="J500" s="166">
        <v>0</v>
      </c>
    </row>
    <row r="501" spans="1:10" x14ac:dyDescent="0.25">
      <c r="A501" s="170">
        <v>517</v>
      </c>
      <c r="B501" s="171" t="s">
        <v>482</v>
      </c>
      <c r="C501" s="171" t="s">
        <v>2993</v>
      </c>
      <c r="D501" s="171" t="s">
        <v>2994</v>
      </c>
      <c r="E501" s="171"/>
      <c r="F501" s="171" t="s">
        <v>571</v>
      </c>
      <c r="G501" s="171"/>
      <c r="H501" s="172" t="s">
        <v>21022</v>
      </c>
      <c r="I501" s="173">
        <v>-0.1</v>
      </c>
      <c r="J501" s="166">
        <v>0</v>
      </c>
    </row>
    <row r="502" spans="1:10" x14ac:dyDescent="0.25">
      <c r="A502" s="170">
        <v>518</v>
      </c>
      <c r="B502" s="171" t="s">
        <v>482</v>
      </c>
      <c r="C502" s="171" t="s">
        <v>2999</v>
      </c>
      <c r="D502" s="171" t="s">
        <v>3000</v>
      </c>
      <c r="E502" s="171"/>
      <c r="F502" s="171" t="s">
        <v>571</v>
      </c>
      <c r="G502" s="171"/>
      <c r="H502" s="172" t="s">
        <v>21261</v>
      </c>
      <c r="I502" s="173">
        <v>-7.0000000000000007E-2</v>
      </c>
      <c r="J502" s="166">
        <v>0</v>
      </c>
    </row>
    <row r="503" spans="1:10" x14ac:dyDescent="0.25">
      <c r="A503" s="170">
        <v>519</v>
      </c>
      <c r="B503" s="171" t="s">
        <v>482</v>
      </c>
      <c r="C503" s="171" t="s">
        <v>3005</v>
      </c>
      <c r="D503" s="171" t="s">
        <v>555</v>
      </c>
      <c r="E503" s="171" t="s">
        <v>4</v>
      </c>
      <c r="F503" s="171" t="s">
        <v>571</v>
      </c>
      <c r="G503" s="171" t="s">
        <v>1336</v>
      </c>
      <c r="H503" s="172"/>
      <c r="I503" s="173">
        <v>-0.38</v>
      </c>
      <c r="J503" s="166"/>
    </row>
    <row r="504" spans="1:10" x14ac:dyDescent="0.25">
      <c r="A504" s="170">
        <v>520</v>
      </c>
      <c r="B504" s="171" t="s">
        <v>482</v>
      </c>
      <c r="C504" s="171" t="s">
        <v>3010</v>
      </c>
      <c r="D504" s="171" t="s">
        <v>3000</v>
      </c>
      <c r="E504" s="171" t="s">
        <v>4</v>
      </c>
      <c r="F504" s="171" t="s">
        <v>22687</v>
      </c>
      <c r="G504" s="171" t="s">
        <v>1336</v>
      </c>
      <c r="H504" s="172" t="s">
        <v>21261</v>
      </c>
      <c r="I504" s="173">
        <v>-7.0000000000000007E-2</v>
      </c>
      <c r="J504" s="166">
        <v>0</v>
      </c>
    </row>
    <row r="505" spans="1:10" x14ac:dyDescent="0.25">
      <c r="A505" s="170">
        <v>521</v>
      </c>
      <c r="B505" s="171" t="s">
        <v>482</v>
      </c>
      <c r="C505" s="171" t="s">
        <v>3014</v>
      </c>
      <c r="D505" s="171" t="s">
        <v>555</v>
      </c>
      <c r="E505" s="171" t="s">
        <v>4</v>
      </c>
      <c r="F505" s="171" t="s">
        <v>22687</v>
      </c>
      <c r="G505" s="171" t="s">
        <v>1336</v>
      </c>
      <c r="H505" s="172"/>
      <c r="I505" s="173">
        <v>-0.25</v>
      </c>
      <c r="J505" s="166"/>
    </row>
    <row r="506" spans="1:10" x14ac:dyDescent="0.25">
      <c r="A506" s="170">
        <v>522</v>
      </c>
      <c r="B506" s="171" t="s">
        <v>482</v>
      </c>
      <c r="C506" s="171" t="s">
        <v>3019</v>
      </c>
      <c r="D506" s="171" t="s">
        <v>3020</v>
      </c>
      <c r="E506" s="171" t="s">
        <v>4</v>
      </c>
      <c r="F506" s="171" t="s">
        <v>3024</v>
      </c>
      <c r="G506" s="171" t="s">
        <v>1336</v>
      </c>
      <c r="H506" s="172" t="s">
        <v>21099</v>
      </c>
      <c r="I506" s="173">
        <v>0.43</v>
      </c>
      <c r="J506" s="166">
        <v>1</v>
      </c>
    </row>
    <row r="507" spans="1:10" x14ac:dyDescent="0.25">
      <c r="A507" s="170">
        <v>523</v>
      </c>
      <c r="B507" s="171" t="s">
        <v>482</v>
      </c>
      <c r="C507" s="171" t="s">
        <v>3026</v>
      </c>
      <c r="D507" s="171" t="s">
        <v>3027</v>
      </c>
      <c r="E507" s="171" t="s">
        <v>4</v>
      </c>
      <c r="F507" s="171" t="s">
        <v>22687</v>
      </c>
      <c r="G507" s="171" t="s">
        <v>1336</v>
      </c>
      <c r="H507" s="172" t="s">
        <v>21099</v>
      </c>
      <c r="I507" s="173">
        <v>0.38</v>
      </c>
      <c r="J507" s="166">
        <v>1</v>
      </c>
    </row>
    <row r="508" spans="1:10" x14ac:dyDescent="0.25">
      <c r="A508" s="170">
        <v>524</v>
      </c>
      <c r="B508" s="171" t="s">
        <v>482</v>
      </c>
      <c r="C508" s="171" t="s">
        <v>3032</v>
      </c>
      <c r="D508" s="171" t="s">
        <v>555</v>
      </c>
      <c r="E508" s="171" t="s">
        <v>4</v>
      </c>
      <c r="F508" s="171" t="s">
        <v>571</v>
      </c>
      <c r="G508" s="171"/>
      <c r="H508" s="172" t="s">
        <v>555</v>
      </c>
      <c r="I508" s="173">
        <v>-0.64</v>
      </c>
      <c r="J508" s="166"/>
    </row>
    <row r="509" spans="1:10" x14ac:dyDescent="0.25">
      <c r="A509" s="170">
        <v>525</v>
      </c>
      <c r="B509" s="171" t="s">
        <v>482</v>
      </c>
      <c r="C509" s="171" t="s">
        <v>3035</v>
      </c>
      <c r="D509" s="171" t="s">
        <v>555</v>
      </c>
      <c r="E509" s="171" t="s">
        <v>4</v>
      </c>
      <c r="F509" s="171" t="s">
        <v>571</v>
      </c>
      <c r="G509" s="171"/>
      <c r="H509" s="172" t="s">
        <v>555</v>
      </c>
      <c r="I509" s="173">
        <v>-0.62</v>
      </c>
      <c r="J509" s="166"/>
    </row>
    <row r="510" spans="1:10" x14ac:dyDescent="0.25">
      <c r="A510" s="170">
        <v>526</v>
      </c>
      <c r="B510" s="171" t="s">
        <v>482</v>
      </c>
      <c r="C510" s="171" t="s">
        <v>3038</v>
      </c>
      <c r="D510" s="171" t="s">
        <v>555</v>
      </c>
      <c r="E510" s="171" t="s">
        <v>4</v>
      </c>
      <c r="F510" s="171" t="s">
        <v>571</v>
      </c>
      <c r="G510" s="171"/>
      <c r="H510" s="172" t="s">
        <v>555</v>
      </c>
      <c r="I510" s="173">
        <v>-0.66</v>
      </c>
      <c r="J510" s="166"/>
    </row>
    <row r="511" spans="1:10" x14ac:dyDescent="0.25">
      <c r="A511" s="170">
        <v>527</v>
      </c>
      <c r="B511" s="171" t="s">
        <v>482</v>
      </c>
      <c r="C511" s="171" t="s">
        <v>3041</v>
      </c>
      <c r="D511" s="171" t="s">
        <v>555</v>
      </c>
      <c r="E511" s="171" t="s">
        <v>4</v>
      </c>
      <c r="F511" s="171" t="s">
        <v>554</v>
      </c>
      <c r="G511" s="171" t="s">
        <v>1278</v>
      </c>
      <c r="H511" s="172" t="s">
        <v>555</v>
      </c>
      <c r="I511" s="173">
        <v>0.34</v>
      </c>
      <c r="J511" s="166"/>
    </row>
    <row r="512" spans="1:10" x14ac:dyDescent="0.25">
      <c r="A512" s="170">
        <v>528</v>
      </c>
      <c r="B512" s="171" t="s">
        <v>482</v>
      </c>
      <c r="C512" s="171" t="s">
        <v>3044</v>
      </c>
      <c r="D512" s="171" t="s">
        <v>555</v>
      </c>
      <c r="E512" s="171" t="s">
        <v>4</v>
      </c>
      <c r="F512" s="171" t="s">
        <v>554</v>
      </c>
      <c r="G512" s="171" t="s">
        <v>1278</v>
      </c>
      <c r="H512" s="172" t="s">
        <v>555</v>
      </c>
      <c r="I512" s="173">
        <v>0.31</v>
      </c>
      <c r="J512" s="166"/>
    </row>
    <row r="513" spans="1:10" x14ac:dyDescent="0.25">
      <c r="A513" s="170">
        <v>529</v>
      </c>
      <c r="B513" s="171" t="s">
        <v>482</v>
      </c>
      <c r="C513" s="171" t="s">
        <v>3047</v>
      </c>
      <c r="D513" s="171" t="s">
        <v>555</v>
      </c>
      <c r="E513" s="171" t="s">
        <v>4</v>
      </c>
      <c r="F513" s="171" t="s">
        <v>562</v>
      </c>
      <c r="G513" s="171" t="s">
        <v>1278</v>
      </c>
      <c r="H513" s="172" t="s">
        <v>555</v>
      </c>
      <c r="I513" s="173">
        <v>0.35</v>
      </c>
      <c r="J513" s="166"/>
    </row>
    <row r="514" spans="1:10" x14ac:dyDescent="0.25">
      <c r="A514" s="170">
        <v>530</v>
      </c>
      <c r="B514" s="171" t="s">
        <v>482</v>
      </c>
      <c r="C514" s="171" t="s">
        <v>3050</v>
      </c>
      <c r="D514" s="171" t="s">
        <v>555</v>
      </c>
      <c r="E514" s="171" t="s">
        <v>4</v>
      </c>
      <c r="F514" s="171" t="s">
        <v>554</v>
      </c>
      <c r="G514" s="171" t="s">
        <v>1278</v>
      </c>
      <c r="H514" s="172" t="s">
        <v>555</v>
      </c>
      <c r="I514" s="173">
        <v>0.13</v>
      </c>
      <c r="J514" s="166"/>
    </row>
    <row r="515" spans="1:10" x14ac:dyDescent="0.25">
      <c r="A515" s="170">
        <v>531</v>
      </c>
      <c r="B515" s="171" t="s">
        <v>482</v>
      </c>
      <c r="C515" s="171" t="s">
        <v>3053</v>
      </c>
      <c r="D515" s="171" t="s">
        <v>555</v>
      </c>
      <c r="E515" s="171" t="s">
        <v>4</v>
      </c>
      <c r="F515" s="171" t="s">
        <v>554</v>
      </c>
      <c r="G515" s="171" t="s">
        <v>1278</v>
      </c>
      <c r="H515" s="172" t="s">
        <v>555</v>
      </c>
      <c r="I515" s="173">
        <v>0.18</v>
      </c>
      <c r="J515" s="166"/>
    </row>
    <row r="516" spans="1:10" x14ac:dyDescent="0.25">
      <c r="A516" s="170">
        <v>532</v>
      </c>
      <c r="B516" s="171" t="s">
        <v>482</v>
      </c>
      <c r="C516" s="171" t="s">
        <v>3056</v>
      </c>
      <c r="D516" s="171" t="s">
        <v>555</v>
      </c>
      <c r="E516" s="171" t="s">
        <v>4</v>
      </c>
      <c r="F516" s="171" t="s">
        <v>554</v>
      </c>
      <c r="G516" s="171" t="s">
        <v>1278</v>
      </c>
      <c r="H516" s="172" t="s">
        <v>555</v>
      </c>
      <c r="I516" s="173">
        <v>0.12</v>
      </c>
      <c r="J516" s="166"/>
    </row>
    <row r="517" spans="1:10" x14ac:dyDescent="0.25">
      <c r="A517" s="170">
        <v>533</v>
      </c>
      <c r="B517" s="171" t="s">
        <v>482</v>
      </c>
      <c r="C517" s="171" t="s">
        <v>3059</v>
      </c>
      <c r="D517" s="171" t="s">
        <v>555</v>
      </c>
      <c r="E517" s="171" t="s">
        <v>4</v>
      </c>
      <c r="F517" s="171" t="s">
        <v>554</v>
      </c>
      <c r="G517" s="171" t="s">
        <v>1278</v>
      </c>
      <c r="H517" s="172" t="s">
        <v>555</v>
      </c>
      <c r="I517" s="173">
        <v>-0.4</v>
      </c>
      <c r="J517" s="166"/>
    </row>
    <row r="518" spans="1:10" x14ac:dyDescent="0.25">
      <c r="A518" s="170">
        <v>534</v>
      </c>
      <c r="B518" s="171" t="s">
        <v>482</v>
      </c>
      <c r="C518" s="171" t="s">
        <v>3062</v>
      </c>
      <c r="D518" s="171" t="s">
        <v>555</v>
      </c>
      <c r="E518" s="171" t="s">
        <v>4</v>
      </c>
      <c r="F518" s="171" t="s">
        <v>554</v>
      </c>
      <c r="G518" s="171" t="s">
        <v>1278</v>
      </c>
      <c r="H518" s="172" t="s">
        <v>555</v>
      </c>
      <c r="I518" s="173">
        <v>-0.41</v>
      </c>
      <c r="J518" s="166"/>
    </row>
    <row r="519" spans="1:10" x14ac:dyDescent="0.25">
      <c r="A519" s="170">
        <v>535</v>
      </c>
      <c r="B519" s="171" t="s">
        <v>482</v>
      </c>
      <c r="C519" s="171" t="s">
        <v>3065</v>
      </c>
      <c r="D519" s="171" t="s">
        <v>555</v>
      </c>
      <c r="E519" s="171" t="s">
        <v>4</v>
      </c>
      <c r="F519" s="171" t="s">
        <v>554</v>
      </c>
      <c r="G519" s="171" t="s">
        <v>1336</v>
      </c>
      <c r="H519" s="172" t="s">
        <v>555</v>
      </c>
      <c r="I519" s="173">
        <v>-0.36</v>
      </c>
      <c r="J519" s="166"/>
    </row>
    <row r="520" spans="1:10" x14ac:dyDescent="0.25">
      <c r="A520" s="170">
        <v>536</v>
      </c>
      <c r="B520" s="171" t="s">
        <v>482</v>
      </c>
      <c r="C520" s="171" t="s">
        <v>3068</v>
      </c>
      <c r="D520" s="171" t="s">
        <v>555</v>
      </c>
      <c r="E520" s="171" t="s">
        <v>4</v>
      </c>
      <c r="F520" s="171" t="s">
        <v>571</v>
      </c>
      <c r="G520" s="171"/>
      <c r="H520" s="172" t="s">
        <v>555</v>
      </c>
      <c r="I520" s="173">
        <v>-0.78</v>
      </c>
      <c r="J520" s="166"/>
    </row>
    <row r="521" spans="1:10" x14ac:dyDescent="0.25">
      <c r="A521" s="170">
        <v>537</v>
      </c>
      <c r="B521" s="171" t="s">
        <v>482</v>
      </c>
      <c r="C521" s="171" t="s">
        <v>3071</v>
      </c>
      <c r="D521" s="171" t="s">
        <v>555</v>
      </c>
      <c r="E521" s="171" t="s">
        <v>4</v>
      </c>
      <c r="F521" s="171" t="s">
        <v>571</v>
      </c>
      <c r="G521" s="171"/>
      <c r="H521" s="172" t="s">
        <v>555</v>
      </c>
      <c r="I521" s="173">
        <v>-0.75</v>
      </c>
      <c r="J521" s="166"/>
    </row>
    <row r="522" spans="1:10" x14ac:dyDescent="0.25">
      <c r="A522" s="170">
        <v>538</v>
      </c>
      <c r="B522" s="171" t="s">
        <v>482</v>
      </c>
      <c r="C522" s="171" t="s">
        <v>3074</v>
      </c>
      <c r="D522" s="171" t="s">
        <v>555</v>
      </c>
      <c r="E522" s="171" t="s">
        <v>4</v>
      </c>
      <c r="F522" s="171" t="s">
        <v>571</v>
      </c>
      <c r="G522" s="171" t="s">
        <v>1336</v>
      </c>
      <c r="H522" s="172" t="s">
        <v>555</v>
      </c>
      <c r="I522" s="173">
        <v>-0.77</v>
      </c>
      <c r="J522" s="166"/>
    </row>
    <row r="523" spans="1:10" x14ac:dyDescent="0.25">
      <c r="A523" s="170">
        <v>539</v>
      </c>
      <c r="B523" s="171" t="s">
        <v>482</v>
      </c>
      <c r="C523" s="171" t="s">
        <v>3077</v>
      </c>
      <c r="D523" s="171" t="s">
        <v>555</v>
      </c>
      <c r="E523" s="171" t="s">
        <v>4</v>
      </c>
      <c r="F523" s="171" t="s">
        <v>571</v>
      </c>
      <c r="G523" s="171" t="s">
        <v>1336</v>
      </c>
      <c r="H523" s="172" t="s">
        <v>555</v>
      </c>
      <c r="I523" s="173">
        <v>-0.73</v>
      </c>
      <c r="J523" s="166"/>
    </row>
    <row r="524" spans="1:10" x14ac:dyDescent="0.25">
      <c r="A524" s="170">
        <v>540</v>
      </c>
      <c r="B524" s="171" t="s">
        <v>482</v>
      </c>
      <c r="C524" s="171" t="s">
        <v>3080</v>
      </c>
      <c r="D524" s="171" t="s">
        <v>555</v>
      </c>
      <c r="E524" s="171" t="s">
        <v>4</v>
      </c>
      <c r="F524" s="171" t="s">
        <v>571</v>
      </c>
      <c r="G524" s="171"/>
      <c r="H524" s="172" t="s">
        <v>555</v>
      </c>
      <c r="I524" s="173">
        <v>-0.77</v>
      </c>
      <c r="J524" s="166"/>
    </row>
    <row r="525" spans="1:10" x14ac:dyDescent="0.25">
      <c r="A525" s="170">
        <v>541</v>
      </c>
      <c r="B525" s="171" t="s">
        <v>482</v>
      </c>
      <c r="C525" s="171" t="s">
        <v>3083</v>
      </c>
      <c r="D525" s="171" t="s">
        <v>555</v>
      </c>
      <c r="E525" s="171" t="s">
        <v>4</v>
      </c>
      <c r="F525" s="171" t="s">
        <v>571</v>
      </c>
      <c r="G525" s="171" t="s">
        <v>1336</v>
      </c>
      <c r="H525" s="172" t="s">
        <v>555</v>
      </c>
      <c r="I525" s="173">
        <v>-0.71</v>
      </c>
      <c r="J525" s="166"/>
    </row>
    <row r="526" spans="1:10" x14ac:dyDescent="0.25">
      <c r="A526" s="170">
        <v>542</v>
      </c>
      <c r="B526" s="171" t="s">
        <v>482</v>
      </c>
      <c r="C526" s="171" t="s">
        <v>3086</v>
      </c>
      <c r="D526" s="171" t="s">
        <v>555</v>
      </c>
      <c r="E526" s="171" t="s">
        <v>4</v>
      </c>
      <c r="F526" s="171" t="s">
        <v>571</v>
      </c>
      <c r="G526" s="171" t="s">
        <v>1336</v>
      </c>
      <c r="H526" s="172" t="s">
        <v>555</v>
      </c>
      <c r="I526" s="173">
        <v>-0.75</v>
      </c>
      <c r="J526" s="166"/>
    </row>
    <row r="527" spans="1:10" x14ac:dyDescent="0.25">
      <c r="A527" s="170">
        <v>543</v>
      </c>
      <c r="B527" s="171" t="s">
        <v>482</v>
      </c>
      <c r="C527" s="171" t="s">
        <v>3089</v>
      </c>
      <c r="D527" s="171" t="s">
        <v>555</v>
      </c>
      <c r="E527" s="171" t="s">
        <v>4</v>
      </c>
      <c r="F527" s="171" t="s">
        <v>571</v>
      </c>
      <c r="G527" s="171" t="s">
        <v>1336</v>
      </c>
      <c r="H527" s="172" t="s">
        <v>555</v>
      </c>
      <c r="I527" s="173">
        <v>-0.72</v>
      </c>
      <c r="J527" s="166"/>
    </row>
    <row r="528" spans="1:10" x14ac:dyDescent="0.25">
      <c r="A528" s="170">
        <v>544</v>
      </c>
      <c r="B528" s="171" t="s">
        <v>482</v>
      </c>
      <c r="C528" s="171" t="s">
        <v>3092</v>
      </c>
      <c r="D528" s="171" t="s">
        <v>555</v>
      </c>
      <c r="E528" s="171" t="s">
        <v>4</v>
      </c>
      <c r="F528" s="171" t="s">
        <v>571</v>
      </c>
      <c r="G528" s="171"/>
      <c r="H528" s="172" t="s">
        <v>555</v>
      </c>
      <c r="I528" s="173">
        <v>-0.76</v>
      </c>
      <c r="J528" s="166"/>
    </row>
    <row r="529" spans="1:10" x14ac:dyDescent="0.25">
      <c r="A529" s="170">
        <v>545</v>
      </c>
      <c r="B529" s="171" t="s">
        <v>482</v>
      </c>
      <c r="C529" s="171" t="s">
        <v>3095</v>
      </c>
      <c r="D529" s="171" t="s">
        <v>555</v>
      </c>
      <c r="E529" s="171" t="s">
        <v>4</v>
      </c>
      <c r="F529" s="171" t="s">
        <v>571</v>
      </c>
      <c r="G529" s="171"/>
      <c r="H529" s="172" t="s">
        <v>555</v>
      </c>
      <c r="I529" s="173">
        <v>-0.78</v>
      </c>
      <c r="J529" s="166"/>
    </row>
    <row r="530" spans="1:10" x14ac:dyDescent="0.25">
      <c r="A530" s="170">
        <v>546</v>
      </c>
      <c r="B530" s="171" t="s">
        <v>482</v>
      </c>
      <c r="C530" s="171" t="s">
        <v>3098</v>
      </c>
      <c r="D530" s="171" t="s">
        <v>555</v>
      </c>
      <c r="E530" s="171" t="s">
        <v>4</v>
      </c>
      <c r="F530" s="171" t="s">
        <v>571</v>
      </c>
      <c r="G530" s="171"/>
      <c r="H530" s="172" t="s">
        <v>555</v>
      </c>
      <c r="I530" s="173">
        <v>-0.79</v>
      </c>
      <c r="J530" s="166"/>
    </row>
    <row r="531" spans="1:10" x14ac:dyDescent="0.25">
      <c r="A531" s="170">
        <v>547</v>
      </c>
      <c r="B531" s="171" t="s">
        <v>482</v>
      </c>
      <c r="C531" s="171" t="s">
        <v>3101</v>
      </c>
      <c r="D531" s="171" t="s">
        <v>555</v>
      </c>
      <c r="E531" s="171" t="s">
        <v>4</v>
      </c>
      <c r="F531" s="171" t="s">
        <v>571</v>
      </c>
      <c r="G531" s="171"/>
      <c r="H531" s="172" t="s">
        <v>555</v>
      </c>
      <c r="I531" s="173">
        <v>-0.73</v>
      </c>
      <c r="J531" s="166"/>
    </row>
    <row r="532" spans="1:10" x14ac:dyDescent="0.25">
      <c r="A532" s="170">
        <v>548</v>
      </c>
      <c r="B532" s="171" t="s">
        <v>482</v>
      </c>
      <c r="C532" s="171" t="s">
        <v>3104</v>
      </c>
      <c r="D532" s="171" t="s">
        <v>555</v>
      </c>
      <c r="E532" s="171" t="s">
        <v>4</v>
      </c>
      <c r="F532" s="171" t="s">
        <v>571</v>
      </c>
      <c r="G532" s="171"/>
      <c r="H532" s="172" t="s">
        <v>555</v>
      </c>
      <c r="I532" s="173">
        <v>-0.71</v>
      </c>
      <c r="J532" s="166"/>
    </row>
    <row r="533" spans="1:10" x14ac:dyDescent="0.25">
      <c r="A533" s="170">
        <v>549</v>
      </c>
      <c r="B533" s="171" t="s">
        <v>482</v>
      </c>
      <c r="C533" s="171" t="s">
        <v>3107</v>
      </c>
      <c r="D533" s="171" t="s">
        <v>555</v>
      </c>
      <c r="E533" s="171" t="s">
        <v>4</v>
      </c>
      <c r="F533" s="171" t="s">
        <v>571</v>
      </c>
      <c r="G533" s="171"/>
      <c r="H533" s="172" t="s">
        <v>555</v>
      </c>
      <c r="I533" s="173">
        <v>-0.75</v>
      </c>
      <c r="J533" s="166"/>
    </row>
    <row r="534" spans="1:10" x14ac:dyDescent="0.25">
      <c r="A534" s="170">
        <v>550</v>
      </c>
      <c r="B534" s="171" t="s">
        <v>482</v>
      </c>
      <c r="C534" s="171" t="s">
        <v>3110</v>
      </c>
      <c r="D534" s="171" t="s">
        <v>555</v>
      </c>
      <c r="E534" s="171" t="s">
        <v>4</v>
      </c>
      <c r="F534" s="171" t="s">
        <v>571</v>
      </c>
      <c r="G534" s="171"/>
      <c r="H534" s="172" t="s">
        <v>555</v>
      </c>
      <c r="I534" s="173">
        <v>-0.68</v>
      </c>
      <c r="J534" s="166"/>
    </row>
    <row r="535" spans="1:10" x14ac:dyDescent="0.25">
      <c r="A535" s="170">
        <v>551</v>
      </c>
      <c r="B535" s="171" t="s">
        <v>482</v>
      </c>
      <c r="C535" s="171" t="s">
        <v>3113</v>
      </c>
      <c r="D535" s="171" t="s">
        <v>555</v>
      </c>
      <c r="E535" s="171" t="s">
        <v>4</v>
      </c>
      <c r="F535" s="171" t="s">
        <v>571</v>
      </c>
      <c r="G535" s="171"/>
      <c r="H535" s="172" t="s">
        <v>555</v>
      </c>
      <c r="I535" s="173">
        <v>-0.65</v>
      </c>
      <c r="J535" s="166"/>
    </row>
    <row r="536" spans="1:10" x14ac:dyDescent="0.25">
      <c r="A536" s="170">
        <v>552</v>
      </c>
      <c r="B536" s="171" t="s">
        <v>482</v>
      </c>
      <c r="C536" s="171" t="s">
        <v>3116</v>
      </c>
      <c r="D536" s="171" t="s">
        <v>555</v>
      </c>
      <c r="E536" s="171" t="s">
        <v>4</v>
      </c>
      <c r="F536" s="171" t="s">
        <v>571</v>
      </c>
      <c r="G536" s="171"/>
      <c r="H536" s="172" t="s">
        <v>555</v>
      </c>
      <c r="I536" s="173">
        <v>-0.62</v>
      </c>
      <c r="J536" s="166"/>
    </row>
    <row r="537" spans="1:10" x14ac:dyDescent="0.25">
      <c r="A537" s="170">
        <v>553</v>
      </c>
      <c r="B537" s="171" t="s">
        <v>482</v>
      </c>
      <c r="C537" s="171" t="s">
        <v>3119</v>
      </c>
      <c r="D537" s="171" t="s">
        <v>555</v>
      </c>
      <c r="E537" s="171" t="s">
        <v>4</v>
      </c>
      <c r="F537" s="171" t="s">
        <v>571</v>
      </c>
      <c r="G537" s="171"/>
      <c r="H537" s="172" t="s">
        <v>555</v>
      </c>
      <c r="I537" s="173">
        <v>-0.66</v>
      </c>
      <c r="J537" s="166"/>
    </row>
    <row r="538" spans="1:10" x14ac:dyDescent="0.25">
      <c r="A538" s="170">
        <v>554</v>
      </c>
      <c r="B538" s="171" t="s">
        <v>482</v>
      </c>
      <c r="C538" s="171" t="s">
        <v>3122</v>
      </c>
      <c r="D538" s="171" t="s">
        <v>3123</v>
      </c>
      <c r="E538" s="171" t="s">
        <v>4</v>
      </c>
      <c r="F538" s="171" t="s">
        <v>22687</v>
      </c>
      <c r="G538" s="171" t="s">
        <v>1278</v>
      </c>
      <c r="H538" s="172" t="s">
        <v>21102</v>
      </c>
      <c r="I538" s="173">
        <v>0.35</v>
      </c>
      <c r="J538" s="166">
        <v>0</v>
      </c>
    </row>
    <row r="539" spans="1:10" x14ac:dyDescent="0.25">
      <c r="A539" s="170">
        <v>555</v>
      </c>
      <c r="B539" s="171" t="s">
        <v>482</v>
      </c>
      <c r="C539" s="171" t="s">
        <v>3128</v>
      </c>
      <c r="D539" s="171" t="s">
        <v>3129</v>
      </c>
      <c r="E539" s="171" t="s">
        <v>4</v>
      </c>
      <c r="F539" s="171" t="s">
        <v>22687</v>
      </c>
      <c r="G539" s="171" t="s">
        <v>1278</v>
      </c>
      <c r="H539" s="172" t="s">
        <v>21099</v>
      </c>
      <c r="I539" s="173">
        <v>0.38</v>
      </c>
      <c r="J539" s="166">
        <v>1</v>
      </c>
    </row>
    <row r="540" spans="1:10" x14ac:dyDescent="0.25">
      <c r="A540" s="170">
        <v>556</v>
      </c>
      <c r="B540" s="171" t="s">
        <v>482</v>
      </c>
      <c r="C540" s="171" t="s">
        <v>3134</v>
      </c>
      <c r="D540" s="171" t="s">
        <v>3135</v>
      </c>
      <c r="E540" s="171" t="s">
        <v>4</v>
      </c>
      <c r="F540" s="171" t="s">
        <v>22687</v>
      </c>
      <c r="G540" s="171" t="s">
        <v>1278</v>
      </c>
      <c r="H540" s="172" t="s">
        <v>21099</v>
      </c>
      <c r="I540" s="173">
        <v>0.37</v>
      </c>
      <c r="J540" s="166">
        <v>1</v>
      </c>
    </row>
    <row r="541" spans="1:10" x14ac:dyDescent="0.25">
      <c r="A541" s="170">
        <v>557</v>
      </c>
      <c r="B541" s="171" t="s">
        <v>482</v>
      </c>
      <c r="C541" s="171" t="s">
        <v>3140</v>
      </c>
      <c r="D541" s="171" t="s">
        <v>555</v>
      </c>
      <c r="E541" s="171" t="s">
        <v>4</v>
      </c>
      <c r="F541" s="171" t="s">
        <v>571</v>
      </c>
      <c r="G541" s="171" t="s">
        <v>1278</v>
      </c>
      <c r="H541" s="172" t="s">
        <v>555</v>
      </c>
      <c r="I541" s="173">
        <v>-0.44</v>
      </c>
      <c r="J541" s="166"/>
    </row>
    <row r="542" spans="1:10" x14ac:dyDescent="0.25">
      <c r="A542" s="170">
        <v>558</v>
      </c>
      <c r="B542" s="171" t="s">
        <v>482</v>
      </c>
      <c r="C542" s="171" t="s">
        <v>3143</v>
      </c>
      <c r="D542" s="171" t="s">
        <v>555</v>
      </c>
      <c r="E542" s="171" t="s">
        <v>4</v>
      </c>
      <c r="F542" s="171" t="s">
        <v>571</v>
      </c>
      <c r="G542" s="171"/>
      <c r="H542" s="172" t="s">
        <v>555</v>
      </c>
      <c r="I542" s="173">
        <v>-0.42</v>
      </c>
      <c r="J542" s="166"/>
    </row>
    <row r="543" spans="1:10" x14ac:dyDescent="0.25">
      <c r="A543" s="170">
        <v>559</v>
      </c>
      <c r="B543" s="171" t="s">
        <v>482</v>
      </c>
      <c r="C543" s="171" t="s">
        <v>3146</v>
      </c>
      <c r="D543" s="171" t="s">
        <v>555</v>
      </c>
      <c r="E543" s="171" t="s">
        <v>4</v>
      </c>
      <c r="F543" s="171" t="s">
        <v>571</v>
      </c>
      <c r="G543" s="171" t="s">
        <v>1278</v>
      </c>
      <c r="H543" s="172" t="s">
        <v>555</v>
      </c>
      <c r="I543" s="173">
        <v>-0.43</v>
      </c>
      <c r="J543" s="166"/>
    </row>
    <row r="544" spans="1:10" x14ac:dyDescent="0.25">
      <c r="A544" s="170">
        <v>560</v>
      </c>
      <c r="B544" s="171" t="s">
        <v>482</v>
      </c>
      <c r="C544" s="171" t="s">
        <v>3149</v>
      </c>
      <c r="D544" s="171" t="s">
        <v>555</v>
      </c>
      <c r="E544" s="171" t="s">
        <v>4</v>
      </c>
      <c r="F544" s="171" t="s">
        <v>554</v>
      </c>
      <c r="G544" s="171" t="s">
        <v>1278</v>
      </c>
      <c r="H544" s="172" t="s">
        <v>555</v>
      </c>
      <c r="I544" s="173">
        <v>0.39</v>
      </c>
      <c r="J544" s="166"/>
    </row>
    <row r="545" spans="1:10" x14ac:dyDescent="0.25">
      <c r="A545" s="170">
        <v>561</v>
      </c>
      <c r="B545" s="171" t="s">
        <v>482</v>
      </c>
      <c r="C545" s="171" t="s">
        <v>3152</v>
      </c>
      <c r="D545" s="171" t="s">
        <v>555</v>
      </c>
      <c r="E545" s="171" t="s">
        <v>4</v>
      </c>
      <c r="F545" s="171" t="s">
        <v>554</v>
      </c>
      <c r="G545" s="171" t="s">
        <v>1278</v>
      </c>
      <c r="H545" s="172" t="s">
        <v>555</v>
      </c>
      <c r="I545" s="173">
        <v>0.37</v>
      </c>
      <c r="J545" s="166"/>
    </row>
    <row r="546" spans="1:10" x14ac:dyDescent="0.25">
      <c r="A546" s="170">
        <v>562</v>
      </c>
      <c r="B546" s="171" t="s">
        <v>482</v>
      </c>
      <c r="C546" s="171" t="s">
        <v>3155</v>
      </c>
      <c r="D546" s="171" t="s">
        <v>555</v>
      </c>
      <c r="E546" s="171" t="s">
        <v>4</v>
      </c>
      <c r="F546" s="171" t="s">
        <v>554</v>
      </c>
      <c r="G546" s="171" t="s">
        <v>1278</v>
      </c>
      <c r="H546" s="172" t="s">
        <v>555</v>
      </c>
      <c r="I546" s="173">
        <v>0.39</v>
      </c>
      <c r="J546" s="166"/>
    </row>
    <row r="547" spans="1:10" x14ac:dyDescent="0.25">
      <c r="A547" s="170">
        <v>563</v>
      </c>
      <c r="B547" s="171" t="s">
        <v>482</v>
      </c>
      <c r="C547" s="171" t="s">
        <v>3158</v>
      </c>
      <c r="D547" s="171" t="s">
        <v>555</v>
      </c>
      <c r="E547" s="171" t="s">
        <v>4</v>
      </c>
      <c r="F547" s="171" t="s">
        <v>554</v>
      </c>
      <c r="G547" s="171" t="s">
        <v>1278</v>
      </c>
      <c r="H547" s="172" t="s">
        <v>555</v>
      </c>
      <c r="I547" s="173">
        <v>0.28999999999999998</v>
      </c>
      <c r="J547" s="166"/>
    </row>
    <row r="548" spans="1:10" x14ac:dyDescent="0.25">
      <c r="A548" s="170">
        <v>564</v>
      </c>
      <c r="B548" s="171" t="s">
        <v>482</v>
      </c>
      <c r="C548" s="171" t="s">
        <v>3161</v>
      </c>
      <c r="D548" s="171" t="s">
        <v>555</v>
      </c>
      <c r="E548" s="171" t="s">
        <v>4</v>
      </c>
      <c r="F548" s="171" t="s">
        <v>554</v>
      </c>
      <c r="G548" s="171" t="s">
        <v>1278</v>
      </c>
      <c r="H548" s="172" t="s">
        <v>555</v>
      </c>
      <c r="I548" s="173">
        <v>0.26</v>
      </c>
      <c r="J548" s="166"/>
    </row>
    <row r="549" spans="1:10" x14ac:dyDescent="0.25">
      <c r="A549" s="170">
        <v>565</v>
      </c>
      <c r="B549" s="171" t="s">
        <v>482</v>
      </c>
      <c r="C549" s="171" t="s">
        <v>3164</v>
      </c>
      <c r="D549" s="171" t="s">
        <v>555</v>
      </c>
      <c r="E549" s="171" t="s">
        <v>4</v>
      </c>
      <c r="F549" s="171" t="s">
        <v>554</v>
      </c>
      <c r="G549" s="171" t="s">
        <v>1278</v>
      </c>
      <c r="H549" s="172" t="s">
        <v>555</v>
      </c>
      <c r="I549" s="173">
        <v>0.33</v>
      </c>
      <c r="J549" s="166"/>
    </row>
    <row r="550" spans="1:10" x14ac:dyDescent="0.25">
      <c r="A550" s="170">
        <v>566</v>
      </c>
      <c r="B550" s="171" t="s">
        <v>482</v>
      </c>
      <c r="C550" s="171" t="s">
        <v>3167</v>
      </c>
      <c r="D550" s="171" t="s">
        <v>555</v>
      </c>
      <c r="E550" s="171" t="s">
        <v>4</v>
      </c>
      <c r="F550" s="171" t="s">
        <v>554</v>
      </c>
      <c r="G550" s="171" t="s">
        <v>1278</v>
      </c>
      <c r="H550" s="172" t="s">
        <v>555</v>
      </c>
      <c r="I550" s="173">
        <v>-0.28000000000000003</v>
      </c>
      <c r="J550" s="166"/>
    </row>
    <row r="551" spans="1:10" x14ac:dyDescent="0.25">
      <c r="A551" s="170">
        <v>567</v>
      </c>
      <c r="B551" s="171" t="s">
        <v>482</v>
      </c>
      <c r="C551" s="171" t="s">
        <v>3170</v>
      </c>
      <c r="D551" s="171" t="s">
        <v>555</v>
      </c>
      <c r="E551" s="171" t="s">
        <v>4</v>
      </c>
      <c r="F551" s="171" t="s">
        <v>554</v>
      </c>
      <c r="G551" s="171" t="s">
        <v>1278</v>
      </c>
      <c r="H551" s="172" t="s">
        <v>555</v>
      </c>
      <c r="I551" s="173">
        <v>-0.28999999999999998</v>
      </c>
      <c r="J551" s="166"/>
    </row>
    <row r="552" spans="1:10" x14ac:dyDescent="0.25">
      <c r="A552" s="170">
        <v>568</v>
      </c>
      <c r="B552" s="171" t="s">
        <v>482</v>
      </c>
      <c r="C552" s="171" t="s">
        <v>3173</v>
      </c>
      <c r="D552" s="171" t="s">
        <v>555</v>
      </c>
      <c r="E552" s="171" t="s">
        <v>4</v>
      </c>
      <c r="F552" s="171" t="s">
        <v>571</v>
      </c>
      <c r="G552" s="171"/>
      <c r="H552" s="172" t="s">
        <v>555</v>
      </c>
      <c r="I552" s="173">
        <v>-0.26</v>
      </c>
      <c r="J552" s="166"/>
    </row>
    <row r="553" spans="1:10" x14ac:dyDescent="0.25">
      <c r="A553" s="170">
        <v>569</v>
      </c>
      <c r="B553" s="171" t="s">
        <v>482</v>
      </c>
      <c r="C553" s="171" t="s">
        <v>3176</v>
      </c>
      <c r="D553" s="171" t="s">
        <v>555</v>
      </c>
      <c r="E553" s="171" t="s">
        <v>4</v>
      </c>
      <c r="F553" s="171" t="s">
        <v>562</v>
      </c>
      <c r="G553" s="171" t="s">
        <v>1336</v>
      </c>
      <c r="H553" s="172" t="s">
        <v>555</v>
      </c>
      <c r="I553" s="173">
        <v>-0.32</v>
      </c>
      <c r="J553" s="166"/>
    </row>
    <row r="554" spans="1:10" x14ac:dyDescent="0.25">
      <c r="A554" s="170">
        <v>570</v>
      </c>
      <c r="B554" s="171" t="s">
        <v>482</v>
      </c>
      <c r="C554" s="171" t="s">
        <v>3179</v>
      </c>
      <c r="D554" s="171" t="s">
        <v>555</v>
      </c>
      <c r="E554" s="171" t="s">
        <v>4</v>
      </c>
      <c r="F554" s="171" t="s">
        <v>571</v>
      </c>
      <c r="G554" s="171" t="s">
        <v>1336</v>
      </c>
      <c r="H554" s="172" t="s">
        <v>555</v>
      </c>
      <c r="I554" s="173">
        <v>-0.31</v>
      </c>
      <c r="J554" s="166"/>
    </row>
    <row r="555" spans="1:10" x14ac:dyDescent="0.25">
      <c r="A555" s="170">
        <v>571</v>
      </c>
      <c r="B555" s="171" t="s">
        <v>482</v>
      </c>
      <c r="C555" s="171" t="s">
        <v>3182</v>
      </c>
      <c r="D555" s="171" t="s">
        <v>555</v>
      </c>
      <c r="E555" s="171" t="s">
        <v>4</v>
      </c>
      <c r="F555" s="171" t="s">
        <v>571</v>
      </c>
      <c r="G555" s="171" t="s">
        <v>1336</v>
      </c>
      <c r="H555" s="172" t="s">
        <v>555</v>
      </c>
      <c r="I555" s="173">
        <v>-0.35</v>
      </c>
      <c r="J555" s="166"/>
    </row>
    <row r="556" spans="1:10" x14ac:dyDescent="0.25">
      <c r="A556" s="170">
        <v>572</v>
      </c>
      <c r="B556" s="171" t="s">
        <v>482</v>
      </c>
      <c r="C556" s="171" t="s">
        <v>3185</v>
      </c>
      <c r="D556" s="171" t="s">
        <v>555</v>
      </c>
      <c r="E556" s="171" t="s">
        <v>4</v>
      </c>
      <c r="F556" s="171" t="s">
        <v>554</v>
      </c>
      <c r="G556" s="171" t="s">
        <v>1278</v>
      </c>
      <c r="H556" s="172" t="s">
        <v>555</v>
      </c>
      <c r="I556" s="173">
        <v>-0.25</v>
      </c>
      <c r="J556" s="166"/>
    </row>
    <row r="557" spans="1:10" x14ac:dyDescent="0.25">
      <c r="A557" s="170">
        <v>573</v>
      </c>
      <c r="B557" s="171" t="s">
        <v>482</v>
      </c>
      <c r="C557" s="171" t="s">
        <v>3188</v>
      </c>
      <c r="D557" s="171" t="s">
        <v>555</v>
      </c>
      <c r="E557" s="171" t="s">
        <v>4</v>
      </c>
      <c r="F557" s="171" t="s">
        <v>554</v>
      </c>
      <c r="G557" s="171" t="s">
        <v>1278</v>
      </c>
      <c r="H557" s="172" t="s">
        <v>555</v>
      </c>
      <c r="I557" s="173">
        <v>-0.25</v>
      </c>
      <c r="J557" s="166"/>
    </row>
    <row r="558" spans="1:10" x14ac:dyDescent="0.25">
      <c r="A558" s="170">
        <v>574</v>
      </c>
      <c r="B558" s="171" t="s">
        <v>482</v>
      </c>
      <c r="C558" s="171" t="s">
        <v>3191</v>
      </c>
      <c r="D558" s="171" t="s">
        <v>555</v>
      </c>
      <c r="E558" s="171" t="s">
        <v>4</v>
      </c>
      <c r="F558" s="171" t="s">
        <v>554</v>
      </c>
      <c r="G558" s="171" t="s">
        <v>1278</v>
      </c>
      <c r="H558" s="172" t="s">
        <v>555</v>
      </c>
      <c r="I558" s="173">
        <v>-0.28000000000000003</v>
      </c>
      <c r="J558" s="166"/>
    </row>
    <row r="559" spans="1:10" x14ac:dyDescent="0.25">
      <c r="A559" s="170">
        <v>575</v>
      </c>
      <c r="B559" s="171" t="s">
        <v>482</v>
      </c>
      <c r="C559" s="171" t="s">
        <v>3194</v>
      </c>
      <c r="D559" s="171" t="s">
        <v>555</v>
      </c>
      <c r="E559" s="171" t="s">
        <v>4</v>
      </c>
      <c r="F559" s="171" t="s">
        <v>554</v>
      </c>
      <c r="G559" s="171" t="s">
        <v>1278</v>
      </c>
      <c r="H559" s="172" t="s">
        <v>555</v>
      </c>
      <c r="I559" s="173">
        <v>-0.32</v>
      </c>
      <c r="J559" s="166"/>
    </row>
    <row r="560" spans="1:10" x14ac:dyDescent="0.25">
      <c r="A560" s="170">
        <v>576</v>
      </c>
      <c r="B560" s="171" t="s">
        <v>482</v>
      </c>
      <c r="C560" s="171" t="s">
        <v>3197</v>
      </c>
      <c r="D560" s="171" t="s">
        <v>555</v>
      </c>
      <c r="E560" s="171" t="s">
        <v>4</v>
      </c>
      <c r="F560" s="171" t="s">
        <v>554</v>
      </c>
      <c r="G560" s="171" t="s">
        <v>1336</v>
      </c>
      <c r="H560" s="172" t="s">
        <v>555</v>
      </c>
      <c r="I560" s="173">
        <v>-0.27</v>
      </c>
      <c r="J560" s="166"/>
    </row>
    <row r="561" spans="1:10" x14ac:dyDescent="0.25">
      <c r="A561" s="170">
        <v>577</v>
      </c>
      <c r="B561" s="171" t="s">
        <v>482</v>
      </c>
      <c r="C561" s="171" t="s">
        <v>3200</v>
      </c>
      <c r="D561" s="171" t="s">
        <v>555</v>
      </c>
      <c r="E561" s="171" t="s">
        <v>4</v>
      </c>
      <c r="F561" s="171" t="s">
        <v>554</v>
      </c>
      <c r="G561" s="171" t="s">
        <v>1278</v>
      </c>
      <c r="H561" s="172" t="s">
        <v>555</v>
      </c>
      <c r="I561" s="173">
        <v>-0.32</v>
      </c>
      <c r="J561" s="166"/>
    </row>
    <row r="562" spans="1:10" x14ac:dyDescent="0.25">
      <c r="A562" s="170">
        <v>578</v>
      </c>
      <c r="B562" s="171" t="s">
        <v>482</v>
      </c>
      <c r="C562" s="171" t="s">
        <v>3203</v>
      </c>
      <c r="D562" s="171" t="s">
        <v>555</v>
      </c>
      <c r="E562" s="171" t="s">
        <v>4</v>
      </c>
      <c r="F562" s="171" t="s">
        <v>571</v>
      </c>
      <c r="G562" s="171"/>
      <c r="H562" s="172" t="s">
        <v>555</v>
      </c>
      <c r="I562" s="173">
        <v>-0.41</v>
      </c>
      <c r="J562" s="166"/>
    </row>
    <row r="563" spans="1:10" x14ac:dyDescent="0.25">
      <c r="A563" s="170">
        <v>579</v>
      </c>
      <c r="B563" s="171" t="s">
        <v>482</v>
      </c>
      <c r="C563" s="171" t="s">
        <v>3206</v>
      </c>
      <c r="D563" s="171" t="s">
        <v>555</v>
      </c>
      <c r="E563" s="171" t="s">
        <v>4</v>
      </c>
      <c r="F563" s="171" t="s">
        <v>554</v>
      </c>
      <c r="G563" s="171" t="s">
        <v>1278</v>
      </c>
      <c r="H563" s="172" t="s">
        <v>555</v>
      </c>
      <c r="I563" s="173">
        <v>-0.44</v>
      </c>
      <c r="J563" s="166"/>
    </row>
    <row r="564" spans="1:10" x14ac:dyDescent="0.25">
      <c r="A564" s="170">
        <v>580</v>
      </c>
      <c r="B564" s="171" t="s">
        <v>482</v>
      </c>
      <c r="C564" s="171" t="s">
        <v>3209</v>
      </c>
      <c r="D564" s="171" t="s">
        <v>555</v>
      </c>
      <c r="E564" s="171" t="s">
        <v>4</v>
      </c>
      <c r="F564" s="171" t="s">
        <v>571</v>
      </c>
      <c r="G564" s="171"/>
      <c r="H564" s="172" t="s">
        <v>555</v>
      </c>
      <c r="I564" s="173">
        <v>-0.35</v>
      </c>
      <c r="J564" s="166"/>
    </row>
    <row r="565" spans="1:10" x14ac:dyDescent="0.25">
      <c r="A565" s="170">
        <v>581</v>
      </c>
      <c r="B565" s="171" t="s">
        <v>482</v>
      </c>
      <c r="C565" s="171" t="s">
        <v>3212</v>
      </c>
      <c r="D565" s="171" t="s">
        <v>555</v>
      </c>
      <c r="E565" s="171" t="s">
        <v>4</v>
      </c>
      <c r="F565" s="171" t="s">
        <v>571</v>
      </c>
      <c r="G565" s="171"/>
      <c r="H565" s="172" t="s">
        <v>555</v>
      </c>
      <c r="I565" s="173">
        <v>-0.5</v>
      </c>
      <c r="J565" s="166"/>
    </row>
    <row r="566" spans="1:10" x14ac:dyDescent="0.25">
      <c r="A566" s="170">
        <v>582</v>
      </c>
      <c r="B566" s="171" t="s">
        <v>482</v>
      </c>
      <c r="C566" s="171" t="s">
        <v>3215</v>
      </c>
      <c r="D566" s="171" t="s">
        <v>555</v>
      </c>
      <c r="E566" s="171" t="s">
        <v>4</v>
      </c>
      <c r="F566" s="171" t="s">
        <v>571</v>
      </c>
      <c r="G566" s="171" t="s">
        <v>1336</v>
      </c>
      <c r="H566" s="172" t="s">
        <v>555</v>
      </c>
      <c r="I566" s="173">
        <v>-0.53</v>
      </c>
      <c r="J566" s="166"/>
    </row>
    <row r="567" spans="1:10" x14ac:dyDescent="0.25">
      <c r="A567" s="170">
        <v>583</v>
      </c>
      <c r="B567" s="171" t="s">
        <v>482</v>
      </c>
      <c r="C567" s="171" t="s">
        <v>3218</v>
      </c>
      <c r="D567" s="171" t="s">
        <v>555</v>
      </c>
      <c r="E567" s="171" t="s">
        <v>4</v>
      </c>
      <c r="F567" s="171" t="s">
        <v>571</v>
      </c>
      <c r="G567" s="171"/>
      <c r="H567" s="172" t="s">
        <v>555</v>
      </c>
      <c r="I567" s="173">
        <v>-0.46</v>
      </c>
      <c r="J567" s="166"/>
    </row>
    <row r="568" spans="1:10" x14ac:dyDescent="0.25">
      <c r="A568" s="170">
        <v>584</v>
      </c>
      <c r="B568" s="171" t="s">
        <v>482</v>
      </c>
      <c r="C568" s="171" t="s">
        <v>3221</v>
      </c>
      <c r="D568" s="171" t="s">
        <v>555</v>
      </c>
      <c r="E568" s="171" t="s">
        <v>4</v>
      </c>
      <c r="F568" s="171" t="s">
        <v>571</v>
      </c>
      <c r="G568" s="171" t="s">
        <v>1336</v>
      </c>
      <c r="H568" s="172" t="s">
        <v>555</v>
      </c>
      <c r="I568" s="173">
        <v>-0.38</v>
      </c>
      <c r="J568" s="166"/>
    </row>
    <row r="569" spans="1:10" x14ac:dyDescent="0.25">
      <c r="A569" s="170">
        <v>585</v>
      </c>
      <c r="B569" s="171" t="s">
        <v>482</v>
      </c>
      <c r="C569" s="171" t="s">
        <v>3224</v>
      </c>
      <c r="D569" s="171" t="s">
        <v>555</v>
      </c>
      <c r="E569" s="171" t="s">
        <v>4</v>
      </c>
      <c r="F569" s="171" t="s">
        <v>571</v>
      </c>
      <c r="G569" s="171"/>
      <c r="H569" s="172" t="s">
        <v>555</v>
      </c>
      <c r="I569" s="173">
        <v>-0.38</v>
      </c>
      <c r="J569" s="166"/>
    </row>
    <row r="570" spans="1:10" x14ac:dyDescent="0.25">
      <c r="A570" s="170">
        <v>586</v>
      </c>
      <c r="B570" s="171" t="s">
        <v>482</v>
      </c>
      <c r="C570" s="171" t="s">
        <v>3227</v>
      </c>
      <c r="D570" s="171" t="s">
        <v>555</v>
      </c>
      <c r="E570" s="171" t="s">
        <v>4</v>
      </c>
      <c r="F570" s="171" t="s">
        <v>571</v>
      </c>
      <c r="G570" s="171" t="s">
        <v>1336</v>
      </c>
      <c r="H570" s="172" t="s">
        <v>555</v>
      </c>
      <c r="I570" s="173">
        <v>-0.39</v>
      </c>
      <c r="J570" s="166"/>
    </row>
    <row r="571" spans="1:10" x14ac:dyDescent="0.25">
      <c r="A571" s="170">
        <v>587</v>
      </c>
      <c r="B571" s="171" t="s">
        <v>482</v>
      </c>
      <c r="C571" s="171" t="s">
        <v>3230</v>
      </c>
      <c r="D571" s="171" t="s">
        <v>555</v>
      </c>
      <c r="E571" s="171" t="s">
        <v>4</v>
      </c>
      <c r="F571" s="171" t="s">
        <v>571</v>
      </c>
      <c r="G571" s="171" t="s">
        <v>1336</v>
      </c>
      <c r="H571" s="172"/>
      <c r="I571" s="173">
        <v>-0.34</v>
      </c>
      <c r="J571" s="166"/>
    </row>
    <row r="572" spans="1:10" x14ac:dyDescent="0.25">
      <c r="A572" s="170">
        <v>588</v>
      </c>
      <c r="B572" s="171" t="s">
        <v>482</v>
      </c>
      <c r="C572" s="171" t="s">
        <v>3234</v>
      </c>
      <c r="D572" s="171" t="s">
        <v>3235</v>
      </c>
      <c r="E572" s="171"/>
      <c r="F572" s="171" t="s">
        <v>554</v>
      </c>
      <c r="G572" s="171" t="s">
        <v>1278</v>
      </c>
      <c r="H572" s="172" t="s">
        <v>21099</v>
      </c>
      <c r="I572" s="173">
        <v>0.37</v>
      </c>
      <c r="J572" s="166">
        <v>0</v>
      </c>
    </row>
    <row r="573" spans="1:10" x14ac:dyDescent="0.25">
      <c r="A573" s="170">
        <v>589</v>
      </c>
      <c r="B573" s="171" t="s">
        <v>482</v>
      </c>
      <c r="C573" s="171" t="s">
        <v>3240</v>
      </c>
      <c r="D573" s="171" t="s">
        <v>3235</v>
      </c>
      <c r="E573" s="171"/>
      <c r="F573" s="171" t="s">
        <v>554</v>
      </c>
      <c r="G573" s="171" t="s">
        <v>1278</v>
      </c>
      <c r="H573" s="172" t="s">
        <v>21099</v>
      </c>
      <c r="I573" s="173">
        <v>0.37</v>
      </c>
      <c r="J573" s="166">
        <v>0</v>
      </c>
    </row>
    <row r="574" spans="1:10" x14ac:dyDescent="0.25">
      <c r="A574" s="170">
        <v>590</v>
      </c>
      <c r="B574" s="171" t="s">
        <v>482</v>
      </c>
      <c r="C574" s="171" t="s">
        <v>3244</v>
      </c>
      <c r="D574" s="171" t="s">
        <v>3245</v>
      </c>
      <c r="E574" s="171"/>
      <c r="F574" s="171" t="s">
        <v>571</v>
      </c>
      <c r="G574" s="171" t="s">
        <v>1336</v>
      </c>
      <c r="H574" s="172" t="s">
        <v>21099</v>
      </c>
      <c r="I574" s="173">
        <v>0.26</v>
      </c>
      <c r="J574" s="166">
        <v>0</v>
      </c>
    </row>
    <row r="575" spans="1:10" x14ac:dyDescent="0.25">
      <c r="A575" s="170">
        <v>591</v>
      </c>
      <c r="B575" s="171" t="s">
        <v>482</v>
      </c>
      <c r="C575" s="171" t="s">
        <v>3250</v>
      </c>
      <c r="D575" s="171" t="s">
        <v>3251</v>
      </c>
      <c r="E575" s="171"/>
      <c r="F575" s="171" t="s">
        <v>571</v>
      </c>
      <c r="G575" s="171"/>
      <c r="H575" s="172" t="s">
        <v>21341</v>
      </c>
      <c r="I575" s="173">
        <v>0.19</v>
      </c>
      <c r="J575" s="166">
        <v>0</v>
      </c>
    </row>
    <row r="576" spans="1:10" x14ac:dyDescent="0.25">
      <c r="A576" s="170">
        <v>592</v>
      </c>
      <c r="B576" s="171" t="s">
        <v>482</v>
      </c>
      <c r="C576" s="171" t="s">
        <v>3256</v>
      </c>
      <c r="D576" s="171" t="s">
        <v>3257</v>
      </c>
      <c r="E576" s="171"/>
      <c r="F576" s="171" t="s">
        <v>571</v>
      </c>
      <c r="G576" s="171"/>
      <c r="H576" s="172" t="s">
        <v>21099</v>
      </c>
      <c r="I576" s="173">
        <v>0.2</v>
      </c>
      <c r="J576" s="166">
        <v>0</v>
      </c>
    </row>
    <row r="577" spans="1:10" x14ac:dyDescent="0.25">
      <c r="A577" s="170">
        <v>593</v>
      </c>
      <c r="B577" s="171" t="s">
        <v>482</v>
      </c>
      <c r="C577" s="171" t="s">
        <v>3262</v>
      </c>
      <c r="D577" s="171" t="s">
        <v>3263</v>
      </c>
      <c r="E577" s="171"/>
      <c r="F577" s="171" t="s">
        <v>554</v>
      </c>
      <c r="G577" s="171"/>
      <c r="H577" s="172" t="s">
        <v>21235</v>
      </c>
      <c r="I577" s="173">
        <v>0.05</v>
      </c>
      <c r="J577" s="166">
        <v>0</v>
      </c>
    </row>
    <row r="578" spans="1:10" x14ac:dyDescent="0.25">
      <c r="A578" s="170">
        <v>594</v>
      </c>
      <c r="B578" s="171" t="s">
        <v>482</v>
      </c>
      <c r="C578" s="171" t="s">
        <v>3268</v>
      </c>
      <c r="D578" s="171" t="s">
        <v>3269</v>
      </c>
      <c r="E578" s="171"/>
      <c r="F578" s="171" t="s">
        <v>571</v>
      </c>
      <c r="G578" s="171"/>
      <c r="H578" s="172" t="s">
        <v>21341</v>
      </c>
      <c r="I578" s="173">
        <v>0.17</v>
      </c>
      <c r="J578" s="166">
        <v>1</v>
      </c>
    </row>
    <row r="579" spans="1:10" x14ac:dyDescent="0.25">
      <c r="A579" s="170">
        <v>595</v>
      </c>
      <c r="B579" s="171" t="s">
        <v>482</v>
      </c>
      <c r="C579" s="171" t="s">
        <v>3274</v>
      </c>
      <c r="D579" s="171" t="s">
        <v>3275</v>
      </c>
      <c r="E579" s="171" t="s">
        <v>4</v>
      </c>
      <c r="F579" s="171" t="s">
        <v>562</v>
      </c>
      <c r="G579" s="171"/>
      <c r="H579" s="172" t="s">
        <v>21099</v>
      </c>
      <c r="I579" s="173">
        <v>0.28000000000000003</v>
      </c>
      <c r="J579" s="166">
        <v>1</v>
      </c>
    </row>
    <row r="580" spans="1:10" x14ac:dyDescent="0.25">
      <c r="A580" s="170">
        <v>597</v>
      </c>
      <c r="B580" s="171" t="s">
        <v>482</v>
      </c>
      <c r="C580" s="171" t="s">
        <v>3280</v>
      </c>
      <c r="D580" s="171" t="s">
        <v>3245</v>
      </c>
      <c r="E580" s="171"/>
      <c r="F580" s="171" t="s">
        <v>571</v>
      </c>
      <c r="G580" s="171"/>
      <c r="H580" s="172" t="s">
        <v>21099</v>
      </c>
      <c r="I580" s="173">
        <v>0.24</v>
      </c>
      <c r="J580" s="166">
        <v>1</v>
      </c>
    </row>
    <row r="581" spans="1:10" x14ac:dyDescent="0.25">
      <c r="A581" s="170">
        <v>598</v>
      </c>
      <c r="B581" s="171" t="s">
        <v>482</v>
      </c>
      <c r="C581" s="171" t="s">
        <v>3284</v>
      </c>
      <c r="D581" s="171" t="s">
        <v>3245</v>
      </c>
      <c r="E581" s="171"/>
      <c r="F581" s="171" t="s">
        <v>571</v>
      </c>
      <c r="G581" s="171"/>
      <c r="H581" s="172" t="s">
        <v>21099</v>
      </c>
      <c r="I581" s="173">
        <v>0.24</v>
      </c>
      <c r="J581" s="166">
        <v>1</v>
      </c>
    </row>
    <row r="582" spans="1:10" x14ac:dyDescent="0.25">
      <c r="A582" s="170">
        <v>599</v>
      </c>
      <c r="B582" s="171" t="s">
        <v>482</v>
      </c>
      <c r="C582" s="171" t="s">
        <v>3288</v>
      </c>
      <c r="D582" s="171" t="s">
        <v>555</v>
      </c>
      <c r="E582" s="171" t="s">
        <v>4</v>
      </c>
      <c r="F582" s="171" t="s">
        <v>571</v>
      </c>
      <c r="G582" s="171"/>
      <c r="H582" s="172"/>
      <c r="I582" s="173">
        <v>-0.38</v>
      </c>
      <c r="J582" s="166"/>
    </row>
    <row r="583" spans="1:10" x14ac:dyDescent="0.25">
      <c r="A583" s="170">
        <v>600</v>
      </c>
      <c r="B583" s="171" t="s">
        <v>482</v>
      </c>
      <c r="C583" s="171" t="s">
        <v>3293</v>
      </c>
      <c r="D583" s="171" t="s">
        <v>3294</v>
      </c>
      <c r="E583" s="171"/>
      <c r="F583" s="171" t="s">
        <v>571</v>
      </c>
      <c r="G583" s="171"/>
      <c r="H583" s="172" t="s">
        <v>21102</v>
      </c>
      <c r="I583" s="173">
        <v>0.1</v>
      </c>
      <c r="J583" s="166">
        <v>0</v>
      </c>
    </row>
    <row r="584" spans="1:10" x14ac:dyDescent="0.25">
      <c r="A584" s="170">
        <v>601</v>
      </c>
      <c r="B584" s="171" t="s">
        <v>482</v>
      </c>
      <c r="C584" s="171" t="s">
        <v>3299</v>
      </c>
      <c r="D584" s="171" t="s">
        <v>555</v>
      </c>
      <c r="E584" s="171" t="s">
        <v>4</v>
      </c>
      <c r="F584" s="171" t="s">
        <v>571</v>
      </c>
      <c r="G584" s="171"/>
      <c r="H584" s="172"/>
      <c r="I584" s="173">
        <v>-0.4</v>
      </c>
      <c r="J584" s="166"/>
    </row>
    <row r="585" spans="1:10" x14ac:dyDescent="0.25">
      <c r="A585" s="170">
        <v>602</v>
      </c>
      <c r="B585" s="171" t="s">
        <v>482</v>
      </c>
      <c r="C585" s="171" t="s">
        <v>3304</v>
      </c>
      <c r="D585" s="171" t="s">
        <v>3305</v>
      </c>
      <c r="E585" s="171"/>
      <c r="F585" s="171" t="s">
        <v>554</v>
      </c>
      <c r="G585" s="171"/>
      <c r="H585" s="172" t="s">
        <v>21099</v>
      </c>
      <c r="I585" s="173">
        <v>0.4</v>
      </c>
      <c r="J585" s="166">
        <v>1</v>
      </c>
    </row>
    <row r="586" spans="1:10" x14ac:dyDescent="0.25">
      <c r="A586" s="170">
        <v>603</v>
      </c>
      <c r="B586" s="171" t="s">
        <v>482</v>
      </c>
      <c r="C586" s="171" t="s">
        <v>3310</v>
      </c>
      <c r="D586" s="171" t="s">
        <v>3311</v>
      </c>
      <c r="E586" s="171"/>
      <c r="F586" s="171" t="s">
        <v>571</v>
      </c>
      <c r="G586" s="171"/>
      <c r="H586" s="172" t="s">
        <v>21099</v>
      </c>
      <c r="I586" s="173">
        <v>0.41</v>
      </c>
      <c r="J586" s="166">
        <v>1</v>
      </c>
    </row>
    <row r="587" spans="1:10" x14ac:dyDescent="0.25">
      <c r="A587" s="170">
        <v>604</v>
      </c>
      <c r="B587" s="171" t="s">
        <v>482</v>
      </c>
      <c r="C587" s="171" t="s">
        <v>3316</v>
      </c>
      <c r="D587" s="171" t="s">
        <v>3317</v>
      </c>
      <c r="E587" s="171"/>
      <c r="F587" s="171" t="s">
        <v>554</v>
      </c>
      <c r="G587" s="171"/>
      <c r="H587" s="172" t="s">
        <v>21099</v>
      </c>
      <c r="I587" s="173">
        <v>0.37</v>
      </c>
      <c r="J587" s="166">
        <v>1</v>
      </c>
    </row>
    <row r="588" spans="1:10" x14ac:dyDescent="0.25">
      <c r="A588" s="170">
        <v>605</v>
      </c>
      <c r="B588" s="171" t="s">
        <v>482</v>
      </c>
      <c r="C588" s="171" t="s">
        <v>3322</v>
      </c>
      <c r="D588" s="171" t="s">
        <v>555</v>
      </c>
      <c r="E588" s="171" t="s">
        <v>4</v>
      </c>
      <c r="F588" s="171" t="s">
        <v>571</v>
      </c>
      <c r="G588" s="171"/>
      <c r="H588" s="172"/>
      <c r="I588" s="173">
        <v>-0.55000000000000004</v>
      </c>
      <c r="J588" s="166"/>
    </row>
    <row r="589" spans="1:10" x14ac:dyDescent="0.25">
      <c r="A589" s="170">
        <v>606</v>
      </c>
      <c r="B589" s="171" t="s">
        <v>482</v>
      </c>
      <c r="C589" s="171" t="s">
        <v>3326</v>
      </c>
      <c r="D589" s="171" t="s">
        <v>555</v>
      </c>
      <c r="E589" s="171" t="s">
        <v>4</v>
      </c>
      <c r="F589" s="171" t="s">
        <v>571</v>
      </c>
      <c r="G589" s="171"/>
      <c r="H589" s="172"/>
      <c r="I589" s="173">
        <v>-0.61</v>
      </c>
      <c r="J589" s="166"/>
    </row>
    <row r="590" spans="1:10" x14ac:dyDescent="0.25">
      <c r="A590" s="170">
        <v>607</v>
      </c>
      <c r="B590" s="171" t="s">
        <v>482</v>
      </c>
      <c r="C590" s="171" t="s">
        <v>3330</v>
      </c>
      <c r="D590" s="171" t="s">
        <v>555</v>
      </c>
      <c r="E590" s="171" t="s">
        <v>4</v>
      </c>
      <c r="F590" s="171" t="s">
        <v>571</v>
      </c>
      <c r="G590" s="171"/>
      <c r="H590" s="172"/>
      <c r="I590" s="173">
        <v>-0.55000000000000004</v>
      </c>
      <c r="J590" s="166"/>
    </row>
    <row r="591" spans="1:10" x14ac:dyDescent="0.25">
      <c r="A591" s="170">
        <v>608</v>
      </c>
      <c r="B591" s="171" t="s">
        <v>482</v>
      </c>
      <c r="C591" s="171" t="s">
        <v>3334</v>
      </c>
      <c r="D591" s="171" t="s">
        <v>555</v>
      </c>
      <c r="E591" s="171" t="s">
        <v>4</v>
      </c>
      <c r="F591" s="171" t="s">
        <v>571</v>
      </c>
      <c r="G591" s="171"/>
      <c r="H591" s="172"/>
      <c r="I591" s="173">
        <v>-0.84</v>
      </c>
      <c r="J591" s="166"/>
    </row>
    <row r="592" spans="1:10" x14ac:dyDescent="0.25">
      <c r="A592" s="170">
        <v>609</v>
      </c>
      <c r="B592" s="171" t="s">
        <v>482</v>
      </c>
      <c r="C592" s="171" t="s">
        <v>3339</v>
      </c>
      <c r="D592" s="171" t="s">
        <v>555</v>
      </c>
      <c r="E592" s="171" t="s">
        <v>4</v>
      </c>
      <c r="F592" s="171" t="s">
        <v>571</v>
      </c>
      <c r="G592" s="171"/>
      <c r="H592" s="172"/>
      <c r="I592" s="173">
        <v>-0.84</v>
      </c>
      <c r="J592" s="166"/>
    </row>
    <row r="593" spans="1:10" x14ac:dyDescent="0.25">
      <c r="A593" s="170">
        <v>610</v>
      </c>
      <c r="B593" s="171" t="s">
        <v>482</v>
      </c>
      <c r="C593" s="171" t="s">
        <v>3343</v>
      </c>
      <c r="D593" s="171" t="s">
        <v>555</v>
      </c>
      <c r="E593" s="171" t="s">
        <v>4</v>
      </c>
      <c r="F593" s="171" t="s">
        <v>571</v>
      </c>
      <c r="G593" s="171"/>
      <c r="H593" s="172"/>
      <c r="I593" s="173">
        <v>-0.76</v>
      </c>
      <c r="J593" s="166"/>
    </row>
    <row r="594" spans="1:10" x14ac:dyDescent="0.25">
      <c r="A594" s="170">
        <v>612</v>
      </c>
      <c r="B594" s="171" t="s">
        <v>482</v>
      </c>
      <c r="C594" s="171" t="s">
        <v>3347</v>
      </c>
      <c r="D594" s="171" t="s">
        <v>3348</v>
      </c>
      <c r="E594" s="171" t="s">
        <v>4</v>
      </c>
      <c r="F594" s="171" t="s">
        <v>562</v>
      </c>
      <c r="G594" s="171"/>
      <c r="H594" s="172" t="s">
        <v>21022</v>
      </c>
      <c r="I594" s="173">
        <v>0.08</v>
      </c>
      <c r="J594" s="166">
        <v>0</v>
      </c>
    </row>
    <row r="595" spans="1:10" x14ac:dyDescent="0.25">
      <c r="A595" s="170">
        <v>613</v>
      </c>
      <c r="B595" s="171" t="s">
        <v>482</v>
      </c>
      <c r="C595" s="171" t="s">
        <v>3353</v>
      </c>
      <c r="D595" s="171" t="s">
        <v>3354</v>
      </c>
      <c r="E595" s="171"/>
      <c r="F595" s="171" t="s">
        <v>571</v>
      </c>
      <c r="G595" s="171"/>
      <c r="H595" s="172" t="s">
        <v>21022</v>
      </c>
      <c r="I595" s="173">
        <v>0.03</v>
      </c>
      <c r="J595" s="166">
        <v>0</v>
      </c>
    </row>
    <row r="596" spans="1:10" x14ac:dyDescent="0.25">
      <c r="A596" s="170">
        <v>614</v>
      </c>
      <c r="B596" s="171" t="s">
        <v>482</v>
      </c>
      <c r="C596" s="171" t="s">
        <v>3359</v>
      </c>
      <c r="D596" s="171" t="s">
        <v>3360</v>
      </c>
      <c r="E596" s="171" t="s">
        <v>4</v>
      </c>
      <c r="F596" s="171" t="s">
        <v>554</v>
      </c>
      <c r="G596" s="171"/>
      <c r="H596" s="172"/>
      <c r="I596" s="173">
        <v>0.53</v>
      </c>
      <c r="J596" s="166"/>
    </row>
    <row r="597" spans="1:10" x14ac:dyDescent="0.25">
      <c r="A597" s="170">
        <v>615</v>
      </c>
      <c r="B597" s="171" t="s">
        <v>482</v>
      </c>
      <c r="C597" s="171" t="s">
        <v>3365</v>
      </c>
      <c r="D597" s="171" t="s">
        <v>3366</v>
      </c>
      <c r="E597" s="171"/>
      <c r="F597" s="171" t="s">
        <v>571</v>
      </c>
      <c r="G597" s="171"/>
      <c r="H597" s="172" t="s">
        <v>21022</v>
      </c>
      <c r="I597" s="173">
        <v>0.24</v>
      </c>
      <c r="J597" s="166">
        <v>0</v>
      </c>
    </row>
    <row r="598" spans="1:10" x14ac:dyDescent="0.25">
      <c r="A598" s="170">
        <v>616</v>
      </c>
      <c r="B598" s="171" t="s">
        <v>482</v>
      </c>
      <c r="C598" s="171" t="s">
        <v>3371</v>
      </c>
      <c r="D598" s="171" t="s">
        <v>3372</v>
      </c>
      <c r="E598" s="171"/>
      <c r="F598" s="171" t="s">
        <v>571</v>
      </c>
      <c r="G598" s="171"/>
      <c r="H598" s="172" t="s">
        <v>21022</v>
      </c>
      <c r="I598" s="173">
        <v>0</v>
      </c>
      <c r="J598" s="166">
        <v>0</v>
      </c>
    </row>
    <row r="599" spans="1:10" x14ac:dyDescent="0.25">
      <c r="A599" s="170">
        <v>617</v>
      </c>
      <c r="B599" s="171" t="s">
        <v>482</v>
      </c>
      <c r="C599" s="171" t="s">
        <v>3377</v>
      </c>
      <c r="D599" s="171" t="s">
        <v>3378</v>
      </c>
      <c r="E599" s="171" t="s">
        <v>4</v>
      </c>
      <c r="F599" s="171" t="s">
        <v>562</v>
      </c>
      <c r="G599" s="171"/>
      <c r="H599" s="172" t="s">
        <v>21022</v>
      </c>
      <c r="I599" s="173">
        <v>0.06</v>
      </c>
      <c r="J599" s="166">
        <v>0</v>
      </c>
    </row>
    <row r="600" spans="1:10" x14ac:dyDescent="0.25">
      <c r="A600" s="170">
        <v>618</v>
      </c>
      <c r="B600" s="171" t="s">
        <v>482</v>
      </c>
      <c r="C600" s="171" t="s">
        <v>3383</v>
      </c>
      <c r="D600" s="171" t="s">
        <v>3384</v>
      </c>
      <c r="E600" s="171"/>
      <c r="F600" s="171" t="s">
        <v>571</v>
      </c>
      <c r="G600" s="171"/>
      <c r="H600" s="172" t="s">
        <v>21022</v>
      </c>
      <c r="I600" s="173">
        <v>0.05</v>
      </c>
      <c r="J600" s="166">
        <v>0</v>
      </c>
    </row>
    <row r="601" spans="1:10" x14ac:dyDescent="0.25">
      <c r="A601" s="170">
        <v>619</v>
      </c>
      <c r="B601" s="171" t="s">
        <v>482</v>
      </c>
      <c r="C601" s="171" t="s">
        <v>3389</v>
      </c>
      <c r="D601" s="171" t="s">
        <v>3384</v>
      </c>
      <c r="E601" s="171"/>
      <c r="F601" s="171" t="s">
        <v>571</v>
      </c>
      <c r="G601" s="171"/>
      <c r="H601" s="172" t="s">
        <v>21022</v>
      </c>
      <c r="I601" s="173">
        <v>0.05</v>
      </c>
      <c r="J601" s="166">
        <v>0</v>
      </c>
    </row>
    <row r="602" spans="1:10" x14ac:dyDescent="0.25">
      <c r="A602" s="170">
        <v>620</v>
      </c>
      <c r="B602" s="171" t="s">
        <v>482</v>
      </c>
      <c r="C602" s="171" t="s">
        <v>3393</v>
      </c>
      <c r="D602" s="171" t="s">
        <v>3394</v>
      </c>
      <c r="E602" s="171"/>
      <c r="F602" s="171" t="s">
        <v>571</v>
      </c>
      <c r="G602" s="171"/>
      <c r="H602" s="172" t="s">
        <v>21022</v>
      </c>
      <c r="I602" s="173">
        <v>0.09</v>
      </c>
      <c r="J602" s="166">
        <v>0</v>
      </c>
    </row>
    <row r="603" spans="1:10" x14ac:dyDescent="0.25">
      <c r="A603" s="170">
        <v>621</v>
      </c>
      <c r="B603" s="171" t="s">
        <v>482</v>
      </c>
      <c r="C603" s="171" t="s">
        <v>3399</v>
      </c>
      <c r="D603" s="171" t="s">
        <v>3400</v>
      </c>
      <c r="E603" s="171" t="s">
        <v>4</v>
      </c>
      <c r="F603" s="171" t="s">
        <v>562</v>
      </c>
      <c r="G603" s="171"/>
      <c r="H603" s="172" t="s">
        <v>21022</v>
      </c>
      <c r="I603" s="173">
        <v>0.09</v>
      </c>
      <c r="J603" s="166">
        <v>0</v>
      </c>
    </row>
    <row r="604" spans="1:10" x14ac:dyDescent="0.25">
      <c r="A604" s="170">
        <v>622</v>
      </c>
      <c r="B604" s="171" t="s">
        <v>482</v>
      </c>
      <c r="C604" s="171" t="s">
        <v>3405</v>
      </c>
      <c r="D604" s="171" t="s">
        <v>3406</v>
      </c>
      <c r="E604" s="171" t="s">
        <v>4</v>
      </c>
      <c r="F604" s="171" t="s">
        <v>554</v>
      </c>
      <c r="G604" s="171"/>
      <c r="H604" s="172"/>
      <c r="I604" s="173">
        <v>0.63</v>
      </c>
      <c r="J604" s="166"/>
    </row>
    <row r="605" spans="1:10" x14ac:dyDescent="0.25">
      <c r="A605" s="170">
        <v>623</v>
      </c>
      <c r="B605" s="171" t="s">
        <v>482</v>
      </c>
      <c r="C605" s="171" t="s">
        <v>3411</v>
      </c>
      <c r="D605" s="171" t="s">
        <v>3412</v>
      </c>
      <c r="E605" s="171"/>
      <c r="F605" s="171" t="s">
        <v>571</v>
      </c>
      <c r="G605" s="171"/>
      <c r="H605" s="172" t="s">
        <v>21022</v>
      </c>
      <c r="I605" s="173">
        <v>0.02</v>
      </c>
      <c r="J605" s="166">
        <v>0</v>
      </c>
    </row>
    <row r="606" spans="1:10" x14ac:dyDescent="0.25">
      <c r="A606" s="170">
        <v>624</v>
      </c>
      <c r="B606" s="171" t="s">
        <v>482</v>
      </c>
      <c r="C606" s="171" t="s">
        <v>3417</v>
      </c>
      <c r="D606" s="171" t="s">
        <v>3418</v>
      </c>
      <c r="E606" s="171"/>
      <c r="F606" s="171" t="s">
        <v>571</v>
      </c>
      <c r="G606" s="171"/>
      <c r="H606" s="172" t="s">
        <v>21022</v>
      </c>
      <c r="I606" s="173">
        <v>-0.08</v>
      </c>
      <c r="J606" s="166">
        <v>0</v>
      </c>
    </row>
    <row r="607" spans="1:10" x14ac:dyDescent="0.25">
      <c r="A607" s="170">
        <v>625</v>
      </c>
      <c r="B607" s="171" t="s">
        <v>482</v>
      </c>
      <c r="C607" s="171" t="s">
        <v>3423</v>
      </c>
      <c r="D607" s="171" t="s">
        <v>3424</v>
      </c>
      <c r="E607" s="171"/>
      <c r="F607" s="171" t="s">
        <v>571</v>
      </c>
      <c r="G607" s="171"/>
      <c r="H607" s="172" t="s">
        <v>21022</v>
      </c>
      <c r="I607" s="173">
        <v>0.09</v>
      </c>
      <c r="J607" s="166">
        <v>0</v>
      </c>
    </row>
    <row r="608" spans="1:10" x14ac:dyDescent="0.25">
      <c r="A608" s="170">
        <v>626</v>
      </c>
      <c r="B608" s="171" t="s">
        <v>482</v>
      </c>
      <c r="C608" s="171" t="s">
        <v>3429</v>
      </c>
      <c r="D608" s="171" t="s">
        <v>555</v>
      </c>
      <c r="E608" s="171" t="s">
        <v>4</v>
      </c>
      <c r="F608" s="171" t="s">
        <v>571</v>
      </c>
      <c r="G608" s="171"/>
      <c r="H608" s="172"/>
      <c r="I608" s="173">
        <v>-0.52</v>
      </c>
      <c r="J608" s="166"/>
    </row>
    <row r="609" spans="1:10" x14ac:dyDescent="0.25">
      <c r="A609" s="170">
        <v>627</v>
      </c>
      <c r="B609" s="171" t="s">
        <v>482</v>
      </c>
      <c r="C609" s="171" t="s">
        <v>3434</v>
      </c>
      <c r="D609" s="171" t="s">
        <v>3424</v>
      </c>
      <c r="E609" s="171"/>
      <c r="F609" s="171" t="s">
        <v>571</v>
      </c>
      <c r="G609" s="171"/>
      <c r="H609" s="172" t="s">
        <v>21022</v>
      </c>
      <c r="I609" s="173">
        <v>0.09</v>
      </c>
      <c r="J609" s="166">
        <v>0</v>
      </c>
    </row>
    <row r="610" spans="1:10" x14ac:dyDescent="0.25">
      <c r="A610" s="170">
        <v>628</v>
      </c>
      <c r="B610" s="171" t="s">
        <v>482</v>
      </c>
      <c r="C610" s="171" t="s">
        <v>3438</v>
      </c>
      <c r="D610" s="171" t="s">
        <v>3439</v>
      </c>
      <c r="E610" s="171"/>
      <c r="F610" s="171" t="s">
        <v>571</v>
      </c>
      <c r="G610" s="171"/>
      <c r="H610" s="172" t="s">
        <v>21102</v>
      </c>
      <c r="I610" s="173">
        <v>0.38</v>
      </c>
      <c r="J610" s="166">
        <v>1</v>
      </c>
    </row>
    <row r="611" spans="1:10" x14ac:dyDescent="0.25">
      <c r="A611" s="170">
        <v>629</v>
      </c>
      <c r="B611" s="171" t="s">
        <v>482</v>
      </c>
      <c r="C611" s="171" t="s">
        <v>3444</v>
      </c>
      <c r="D611" s="171" t="s">
        <v>3445</v>
      </c>
      <c r="E611" s="171"/>
      <c r="F611" s="171" t="s">
        <v>571</v>
      </c>
      <c r="G611" s="171" t="s">
        <v>2570</v>
      </c>
      <c r="H611" s="172" t="s">
        <v>21022</v>
      </c>
      <c r="I611" s="173">
        <v>0.21</v>
      </c>
      <c r="J611" s="166">
        <v>0</v>
      </c>
    </row>
    <row r="612" spans="1:10" x14ac:dyDescent="0.25">
      <c r="A612" s="170">
        <v>630</v>
      </c>
      <c r="B612" s="171" t="s">
        <v>482</v>
      </c>
      <c r="C612" s="171" t="s">
        <v>3450</v>
      </c>
      <c r="D612" s="171" t="s">
        <v>3451</v>
      </c>
      <c r="E612" s="171"/>
      <c r="F612" s="171" t="s">
        <v>571</v>
      </c>
      <c r="G612" s="171"/>
      <c r="H612" s="172" t="s">
        <v>21102</v>
      </c>
      <c r="I612" s="173">
        <v>0.23</v>
      </c>
      <c r="J612" s="166">
        <v>1</v>
      </c>
    </row>
    <row r="613" spans="1:10" x14ac:dyDescent="0.25">
      <c r="A613" s="170">
        <v>631</v>
      </c>
      <c r="B613" s="171" t="s">
        <v>482</v>
      </c>
      <c r="C613" s="171" t="s">
        <v>3456</v>
      </c>
      <c r="D613" s="171" t="s">
        <v>3457</v>
      </c>
      <c r="E613" s="171"/>
      <c r="F613" s="171" t="s">
        <v>571</v>
      </c>
      <c r="G613" s="171"/>
      <c r="H613" s="172" t="s">
        <v>21022</v>
      </c>
      <c r="I613" s="173">
        <v>0</v>
      </c>
      <c r="J613" s="166">
        <v>0</v>
      </c>
    </row>
    <row r="614" spans="1:10" x14ac:dyDescent="0.25">
      <c r="A614" s="170">
        <v>632</v>
      </c>
      <c r="B614" s="171" t="s">
        <v>482</v>
      </c>
      <c r="C614" s="171" t="s">
        <v>3462</v>
      </c>
      <c r="D614" s="171" t="s">
        <v>3463</v>
      </c>
      <c r="E614" s="171"/>
      <c r="F614" s="171" t="s">
        <v>571</v>
      </c>
      <c r="G614" s="171"/>
      <c r="H614" s="172" t="s">
        <v>21022</v>
      </c>
      <c r="I614" s="173">
        <v>0.2</v>
      </c>
      <c r="J614" s="166">
        <v>0</v>
      </c>
    </row>
    <row r="615" spans="1:10" x14ac:dyDescent="0.25">
      <c r="A615" s="170">
        <v>633</v>
      </c>
      <c r="B615" s="171" t="s">
        <v>482</v>
      </c>
      <c r="C615" s="171" t="s">
        <v>3468</v>
      </c>
      <c r="D615" s="171" t="s">
        <v>3469</v>
      </c>
      <c r="E615" s="171" t="s">
        <v>4</v>
      </c>
      <c r="F615" s="171" t="s">
        <v>562</v>
      </c>
      <c r="G615" s="171"/>
      <c r="H615" s="172" t="s">
        <v>21261</v>
      </c>
      <c r="I615" s="173">
        <v>0.39</v>
      </c>
      <c r="J615" s="166">
        <v>1</v>
      </c>
    </row>
    <row r="616" spans="1:10" x14ac:dyDescent="0.25">
      <c r="A616" s="170">
        <v>634</v>
      </c>
      <c r="B616" s="171" t="s">
        <v>482</v>
      </c>
      <c r="C616" s="171" t="s">
        <v>3474</v>
      </c>
      <c r="D616" s="171" t="s">
        <v>3439</v>
      </c>
      <c r="E616" s="171"/>
      <c r="F616" s="171" t="s">
        <v>571</v>
      </c>
      <c r="G616" s="171"/>
      <c r="H616" s="172" t="s">
        <v>21102</v>
      </c>
      <c r="I616" s="173">
        <v>0.34</v>
      </c>
      <c r="J616" s="166">
        <v>1</v>
      </c>
    </row>
    <row r="617" spans="1:10" x14ac:dyDescent="0.25">
      <c r="A617" s="170">
        <v>635</v>
      </c>
      <c r="B617" s="171" t="s">
        <v>482</v>
      </c>
      <c r="C617" s="171" t="s">
        <v>3478</v>
      </c>
      <c r="D617" s="171" t="s">
        <v>555</v>
      </c>
      <c r="E617" s="171" t="s">
        <v>4</v>
      </c>
      <c r="F617" s="171" t="s">
        <v>571</v>
      </c>
      <c r="G617" s="171"/>
      <c r="H617" s="172"/>
      <c r="I617" s="173">
        <v>-0.45</v>
      </c>
      <c r="J617" s="166"/>
    </row>
    <row r="618" spans="1:10" x14ac:dyDescent="0.25">
      <c r="A618" s="170">
        <v>636</v>
      </c>
      <c r="B618" s="171" t="s">
        <v>482</v>
      </c>
      <c r="C618" s="171" t="s">
        <v>3483</v>
      </c>
      <c r="D618" s="171" t="s">
        <v>3484</v>
      </c>
      <c r="E618" s="171"/>
      <c r="F618" s="171" t="s">
        <v>571</v>
      </c>
      <c r="G618" s="171"/>
      <c r="H618" s="172" t="s">
        <v>21022</v>
      </c>
      <c r="I618" s="173">
        <v>0.22</v>
      </c>
      <c r="J618" s="166">
        <v>0</v>
      </c>
    </row>
    <row r="619" spans="1:10" x14ac:dyDescent="0.25">
      <c r="A619" s="170">
        <v>637</v>
      </c>
      <c r="B619" s="171" t="s">
        <v>482</v>
      </c>
      <c r="C619" s="171" t="s">
        <v>3489</v>
      </c>
      <c r="D619" s="171" t="s">
        <v>3490</v>
      </c>
      <c r="E619" s="171"/>
      <c r="F619" s="171" t="s">
        <v>571</v>
      </c>
      <c r="G619" s="171"/>
      <c r="H619" s="172" t="s">
        <v>21022</v>
      </c>
      <c r="I619" s="173">
        <v>0.12</v>
      </c>
      <c r="J619" s="166">
        <v>0</v>
      </c>
    </row>
    <row r="620" spans="1:10" x14ac:dyDescent="0.25">
      <c r="A620" s="170">
        <v>638</v>
      </c>
      <c r="B620" s="171" t="s">
        <v>482</v>
      </c>
      <c r="C620" s="171" t="s">
        <v>3495</v>
      </c>
      <c r="D620" s="171" t="s">
        <v>3496</v>
      </c>
      <c r="E620" s="171"/>
      <c r="F620" s="171" t="s">
        <v>571</v>
      </c>
      <c r="G620" s="171"/>
      <c r="H620" s="172" t="s">
        <v>21022</v>
      </c>
      <c r="I620" s="173">
        <v>0.1</v>
      </c>
      <c r="J620" s="166">
        <v>0</v>
      </c>
    </row>
    <row r="621" spans="1:10" x14ac:dyDescent="0.25">
      <c r="A621" s="170">
        <v>639</v>
      </c>
      <c r="B621" s="171" t="s">
        <v>482</v>
      </c>
      <c r="C621" s="171" t="s">
        <v>3501</v>
      </c>
      <c r="D621" s="171" t="s">
        <v>3502</v>
      </c>
      <c r="E621" s="171"/>
      <c r="F621" s="171" t="s">
        <v>571</v>
      </c>
      <c r="G621" s="171"/>
      <c r="H621" s="172" t="s">
        <v>21022</v>
      </c>
      <c r="I621" s="173">
        <v>-0.22</v>
      </c>
      <c r="J621" s="166">
        <v>0</v>
      </c>
    </row>
    <row r="622" spans="1:10" x14ac:dyDescent="0.25">
      <c r="A622" s="170">
        <v>640</v>
      </c>
      <c r="B622" s="171" t="s">
        <v>482</v>
      </c>
      <c r="C622" s="171" t="s">
        <v>3507</v>
      </c>
      <c r="D622" s="171" t="s">
        <v>3508</v>
      </c>
      <c r="E622" s="171"/>
      <c r="F622" s="171" t="s">
        <v>571</v>
      </c>
      <c r="G622" s="171"/>
      <c r="H622" s="172" t="s">
        <v>21022</v>
      </c>
      <c r="I622" s="173">
        <v>-0.09</v>
      </c>
      <c r="J622" s="166">
        <v>0</v>
      </c>
    </row>
    <row r="623" spans="1:10" x14ac:dyDescent="0.25">
      <c r="A623" s="170">
        <v>641</v>
      </c>
      <c r="B623" s="171" t="s">
        <v>482</v>
      </c>
      <c r="C623" s="171" t="s">
        <v>3513</v>
      </c>
      <c r="D623" s="171" t="s">
        <v>3514</v>
      </c>
      <c r="E623" s="171"/>
      <c r="F623" s="171" t="s">
        <v>571</v>
      </c>
      <c r="G623" s="171"/>
      <c r="H623" s="172" t="s">
        <v>21022</v>
      </c>
      <c r="I623" s="173">
        <v>-0.02</v>
      </c>
      <c r="J623" s="166">
        <v>0</v>
      </c>
    </row>
    <row r="624" spans="1:10" x14ac:dyDescent="0.25">
      <c r="A624" s="170">
        <v>642</v>
      </c>
      <c r="B624" s="171" t="s">
        <v>482</v>
      </c>
      <c r="C624" s="171" t="s">
        <v>3519</v>
      </c>
      <c r="D624" s="171" t="s">
        <v>3520</v>
      </c>
      <c r="E624" s="171"/>
      <c r="F624" s="171" t="s">
        <v>571</v>
      </c>
      <c r="G624" s="171"/>
      <c r="H624" s="172" t="s">
        <v>21022</v>
      </c>
      <c r="I624" s="173">
        <v>0.28999999999999998</v>
      </c>
      <c r="J624" s="166">
        <v>0</v>
      </c>
    </row>
    <row r="625" spans="1:10" x14ac:dyDescent="0.25">
      <c r="A625" s="170">
        <v>643</v>
      </c>
      <c r="B625" s="171" t="s">
        <v>482</v>
      </c>
      <c r="C625" s="171" t="s">
        <v>3525</v>
      </c>
      <c r="D625" s="171" t="s">
        <v>3526</v>
      </c>
      <c r="E625" s="171"/>
      <c r="F625" s="171" t="s">
        <v>571</v>
      </c>
      <c r="G625" s="171"/>
      <c r="H625" s="172" t="s">
        <v>21022</v>
      </c>
      <c r="I625" s="173">
        <v>0.31</v>
      </c>
      <c r="J625" s="166">
        <v>0</v>
      </c>
    </row>
    <row r="626" spans="1:10" x14ac:dyDescent="0.25">
      <c r="A626" s="170">
        <v>644</v>
      </c>
      <c r="B626" s="171" t="s">
        <v>482</v>
      </c>
      <c r="C626" s="171" t="s">
        <v>3531</v>
      </c>
      <c r="D626" s="171" t="s">
        <v>3532</v>
      </c>
      <c r="E626" s="171"/>
      <c r="F626" s="171" t="s">
        <v>571</v>
      </c>
      <c r="G626" s="171"/>
      <c r="H626" s="172" t="s">
        <v>21022</v>
      </c>
      <c r="I626" s="173">
        <v>0.2</v>
      </c>
      <c r="J626" s="166">
        <v>0</v>
      </c>
    </row>
    <row r="627" spans="1:10" x14ac:dyDescent="0.25">
      <c r="A627" s="170">
        <v>646</v>
      </c>
      <c r="B627" s="171" t="s">
        <v>482</v>
      </c>
      <c r="C627" s="171" t="s">
        <v>3537</v>
      </c>
      <c r="D627" s="171" t="s">
        <v>555</v>
      </c>
      <c r="E627" s="171" t="s">
        <v>4</v>
      </c>
      <c r="F627" s="171" t="s">
        <v>571</v>
      </c>
      <c r="G627" s="171"/>
      <c r="H627" s="172"/>
      <c r="I627" s="173">
        <v>-0.32</v>
      </c>
      <c r="J627" s="166"/>
    </row>
    <row r="628" spans="1:10" x14ac:dyDescent="0.25">
      <c r="A628" s="170">
        <v>647</v>
      </c>
      <c r="B628" s="171" t="s">
        <v>482</v>
      </c>
      <c r="C628" s="171" t="s">
        <v>3542</v>
      </c>
      <c r="D628" s="171" t="s">
        <v>555</v>
      </c>
      <c r="E628" s="171" t="s">
        <v>4</v>
      </c>
      <c r="F628" s="171" t="s">
        <v>554</v>
      </c>
      <c r="G628" s="171"/>
      <c r="H628" s="172"/>
      <c r="I628" s="173">
        <v>-0.21</v>
      </c>
      <c r="J628" s="166"/>
    </row>
    <row r="629" spans="1:10" x14ac:dyDescent="0.25">
      <c r="A629" s="170">
        <v>648</v>
      </c>
      <c r="B629" s="171" t="s">
        <v>482</v>
      </c>
      <c r="C629" s="171" t="s">
        <v>3546</v>
      </c>
      <c r="D629" s="171" t="s">
        <v>555</v>
      </c>
      <c r="E629" s="171" t="s">
        <v>4</v>
      </c>
      <c r="F629" s="171" t="s">
        <v>571</v>
      </c>
      <c r="G629" s="171"/>
      <c r="H629" s="172"/>
      <c r="I629" s="173">
        <v>-0.46</v>
      </c>
      <c r="J629" s="166"/>
    </row>
    <row r="630" spans="1:10" x14ac:dyDescent="0.25">
      <c r="A630" s="170">
        <v>649</v>
      </c>
      <c r="B630" s="171" t="s">
        <v>482</v>
      </c>
      <c r="C630" s="171" t="s">
        <v>3551</v>
      </c>
      <c r="D630" s="171" t="s">
        <v>3552</v>
      </c>
      <c r="E630" s="171"/>
      <c r="F630" s="171" t="s">
        <v>571</v>
      </c>
      <c r="G630" s="171"/>
      <c r="H630" s="172" t="s">
        <v>21022</v>
      </c>
      <c r="I630" s="173">
        <v>0.42</v>
      </c>
      <c r="J630" s="166">
        <v>1</v>
      </c>
    </row>
    <row r="631" spans="1:10" x14ac:dyDescent="0.25">
      <c r="A631" s="170">
        <v>650</v>
      </c>
      <c r="B631" s="171" t="s">
        <v>482</v>
      </c>
      <c r="C631" s="171" t="s">
        <v>3557</v>
      </c>
      <c r="D631" s="171" t="s">
        <v>3558</v>
      </c>
      <c r="E631" s="171" t="s">
        <v>4</v>
      </c>
      <c r="F631" s="171" t="s">
        <v>554</v>
      </c>
      <c r="G631" s="171"/>
      <c r="H631" s="172"/>
      <c r="I631" s="173">
        <v>0.59</v>
      </c>
      <c r="J631" s="166"/>
    </row>
    <row r="632" spans="1:10" x14ac:dyDescent="0.25">
      <c r="A632" s="170">
        <v>651</v>
      </c>
      <c r="B632" s="171" t="s">
        <v>482</v>
      </c>
      <c r="C632" s="171" t="s">
        <v>3563</v>
      </c>
      <c r="D632" s="171" t="s">
        <v>3564</v>
      </c>
      <c r="E632" s="171"/>
      <c r="F632" s="171" t="s">
        <v>571</v>
      </c>
      <c r="G632" s="171"/>
      <c r="H632" s="172" t="s">
        <v>21022</v>
      </c>
      <c r="I632" s="173">
        <v>0.24</v>
      </c>
      <c r="J632" s="166">
        <v>1</v>
      </c>
    </row>
    <row r="633" spans="1:10" x14ac:dyDescent="0.25">
      <c r="A633" s="170">
        <v>652</v>
      </c>
      <c r="B633" s="171" t="s">
        <v>482</v>
      </c>
      <c r="C633" s="171" t="s">
        <v>3569</v>
      </c>
      <c r="D633" s="171" t="s">
        <v>3570</v>
      </c>
      <c r="E633" s="171"/>
      <c r="F633" s="171" t="s">
        <v>571</v>
      </c>
      <c r="G633" s="171"/>
      <c r="H633" s="172" t="s">
        <v>21022</v>
      </c>
      <c r="I633" s="173">
        <v>0.42</v>
      </c>
      <c r="J633" s="166">
        <v>1</v>
      </c>
    </row>
    <row r="634" spans="1:10" x14ac:dyDescent="0.25">
      <c r="A634" s="170">
        <v>653</v>
      </c>
      <c r="B634" s="171" t="s">
        <v>482</v>
      </c>
      <c r="C634" s="171" t="s">
        <v>3575</v>
      </c>
      <c r="D634" s="171" t="s">
        <v>3576</v>
      </c>
      <c r="E634" s="171"/>
      <c r="F634" s="171" t="s">
        <v>571</v>
      </c>
      <c r="G634" s="171"/>
      <c r="H634" s="172" t="s">
        <v>21022</v>
      </c>
      <c r="I634" s="173">
        <v>0.4</v>
      </c>
      <c r="J634" s="166">
        <v>1</v>
      </c>
    </row>
    <row r="635" spans="1:10" x14ac:dyDescent="0.25">
      <c r="A635" s="170">
        <v>654</v>
      </c>
      <c r="B635" s="171" t="s">
        <v>482</v>
      </c>
      <c r="C635" s="171" t="s">
        <v>3581</v>
      </c>
      <c r="D635" s="171" t="s">
        <v>3582</v>
      </c>
      <c r="E635" s="171"/>
      <c r="F635" s="171" t="s">
        <v>571</v>
      </c>
      <c r="G635" s="171"/>
      <c r="H635" s="172" t="s">
        <v>21022</v>
      </c>
      <c r="I635" s="173">
        <v>0.38</v>
      </c>
      <c r="J635" s="166">
        <v>1</v>
      </c>
    </row>
    <row r="636" spans="1:10" x14ac:dyDescent="0.25">
      <c r="A636" s="170">
        <v>655</v>
      </c>
      <c r="B636" s="171" t="s">
        <v>482</v>
      </c>
      <c r="C636" s="171" t="s">
        <v>3587</v>
      </c>
      <c r="D636" s="171" t="s">
        <v>555</v>
      </c>
      <c r="E636" s="171" t="s">
        <v>4</v>
      </c>
      <c r="F636" s="171" t="s">
        <v>571</v>
      </c>
      <c r="G636" s="171"/>
      <c r="H636" s="172"/>
      <c r="I636" s="173">
        <v>-0.46</v>
      </c>
      <c r="J636" s="166"/>
    </row>
    <row r="637" spans="1:10" x14ac:dyDescent="0.25">
      <c r="A637" s="170">
        <v>656</v>
      </c>
      <c r="B637" s="171" t="s">
        <v>482</v>
      </c>
      <c r="C637" s="171" t="s">
        <v>3591</v>
      </c>
      <c r="D637" s="171" t="s">
        <v>3582</v>
      </c>
      <c r="E637" s="171"/>
      <c r="F637" s="171" t="s">
        <v>571</v>
      </c>
      <c r="G637" s="171"/>
      <c r="H637" s="172" t="s">
        <v>21022</v>
      </c>
      <c r="I637" s="173">
        <v>0.38</v>
      </c>
      <c r="J637" s="166">
        <v>1</v>
      </c>
    </row>
    <row r="638" spans="1:10" x14ac:dyDescent="0.25">
      <c r="A638" s="170">
        <v>657</v>
      </c>
      <c r="B638" s="171" t="s">
        <v>482</v>
      </c>
      <c r="C638" s="171" t="s">
        <v>3595</v>
      </c>
      <c r="D638" s="171" t="s">
        <v>3596</v>
      </c>
      <c r="E638" s="171"/>
      <c r="F638" s="171" t="s">
        <v>571</v>
      </c>
      <c r="G638" s="171"/>
      <c r="H638" s="172" t="s">
        <v>21022</v>
      </c>
      <c r="I638" s="173">
        <v>0.22</v>
      </c>
      <c r="J638" s="166">
        <v>1</v>
      </c>
    </row>
    <row r="639" spans="1:10" x14ac:dyDescent="0.25">
      <c r="A639" s="170">
        <v>658</v>
      </c>
      <c r="B639" s="171" t="s">
        <v>482</v>
      </c>
      <c r="C639" s="171" t="s">
        <v>3601</v>
      </c>
      <c r="D639" s="171" t="s">
        <v>3602</v>
      </c>
      <c r="E639" s="171"/>
      <c r="F639" s="171" t="s">
        <v>571</v>
      </c>
      <c r="G639" s="171"/>
      <c r="H639" s="172" t="s">
        <v>21022</v>
      </c>
      <c r="I639" s="173">
        <v>0.39</v>
      </c>
      <c r="J639" s="166">
        <v>1</v>
      </c>
    </row>
    <row r="640" spans="1:10" x14ac:dyDescent="0.25">
      <c r="A640" s="170">
        <v>659</v>
      </c>
      <c r="B640" s="171" t="s">
        <v>482</v>
      </c>
      <c r="C640" s="171" t="s">
        <v>3607</v>
      </c>
      <c r="D640" s="171" t="s">
        <v>3608</v>
      </c>
      <c r="E640" s="171"/>
      <c r="F640" s="171" t="s">
        <v>571</v>
      </c>
      <c r="G640" s="171"/>
      <c r="H640" s="172" t="s">
        <v>21022</v>
      </c>
      <c r="I640" s="173">
        <v>0.26</v>
      </c>
      <c r="J640" s="166">
        <v>1</v>
      </c>
    </row>
    <row r="641" spans="1:10" x14ac:dyDescent="0.25">
      <c r="A641" s="170">
        <v>660</v>
      </c>
      <c r="B641" s="171" t="s">
        <v>482</v>
      </c>
      <c r="C641" s="171" t="s">
        <v>3613</v>
      </c>
      <c r="D641" s="171" t="s">
        <v>3614</v>
      </c>
      <c r="E641" s="171"/>
      <c r="F641" s="171" t="s">
        <v>571</v>
      </c>
      <c r="G641" s="171"/>
      <c r="H641" s="172" t="s">
        <v>21341</v>
      </c>
      <c r="I641" s="173">
        <v>0.45</v>
      </c>
      <c r="J641" s="166">
        <v>1</v>
      </c>
    </row>
    <row r="642" spans="1:10" x14ac:dyDescent="0.25">
      <c r="A642" s="170">
        <v>661</v>
      </c>
      <c r="B642" s="171" t="s">
        <v>482</v>
      </c>
      <c r="C642" s="171" t="s">
        <v>3619</v>
      </c>
      <c r="D642" s="171" t="s">
        <v>3620</v>
      </c>
      <c r="E642" s="171"/>
      <c r="F642" s="171" t="s">
        <v>571</v>
      </c>
      <c r="G642" s="171"/>
      <c r="H642" s="172" t="s">
        <v>21341</v>
      </c>
      <c r="I642" s="173">
        <v>0.45</v>
      </c>
      <c r="J642" s="166">
        <v>1</v>
      </c>
    </row>
    <row r="643" spans="1:10" x14ac:dyDescent="0.25">
      <c r="A643" s="170">
        <v>662</v>
      </c>
      <c r="B643" s="171" t="s">
        <v>482</v>
      </c>
      <c r="C643" s="171" t="s">
        <v>3625</v>
      </c>
      <c r="D643" s="171" t="s">
        <v>3596</v>
      </c>
      <c r="E643" s="171"/>
      <c r="F643" s="171" t="s">
        <v>571</v>
      </c>
      <c r="G643" s="171"/>
      <c r="H643" s="172" t="s">
        <v>21022</v>
      </c>
      <c r="I643" s="173">
        <v>0.2</v>
      </c>
      <c r="J643" s="166">
        <v>0</v>
      </c>
    </row>
    <row r="644" spans="1:10" x14ac:dyDescent="0.25">
      <c r="A644" s="170">
        <v>663</v>
      </c>
      <c r="B644" s="171" t="s">
        <v>482</v>
      </c>
      <c r="C644" s="171" t="s">
        <v>3629</v>
      </c>
      <c r="D644" s="171" t="s">
        <v>555</v>
      </c>
      <c r="E644" s="171" t="s">
        <v>4</v>
      </c>
      <c r="F644" s="171" t="s">
        <v>571</v>
      </c>
      <c r="G644" s="171"/>
      <c r="H644" s="172"/>
      <c r="I644" s="173">
        <v>-0.4</v>
      </c>
      <c r="J644" s="166"/>
    </row>
    <row r="645" spans="1:10" x14ac:dyDescent="0.25">
      <c r="A645" s="170">
        <v>664</v>
      </c>
      <c r="B645" s="171" t="s">
        <v>482</v>
      </c>
      <c r="C645" s="171" t="s">
        <v>3634</v>
      </c>
      <c r="D645" s="171" t="s">
        <v>3596</v>
      </c>
      <c r="E645" s="171"/>
      <c r="F645" s="171" t="s">
        <v>571</v>
      </c>
      <c r="G645" s="171"/>
      <c r="H645" s="172" t="s">
        <v>21022</v>
      </c>
      <c r="I645" s="173">
        <v>0.2</v>
      </c>
      <c r="J645" s="166">
        <v>0</v>
      </c>
    </row>
    <row r="646" spans="1:10" x14ac:dyDescent="0.25">
      <c r="A646" s="170">
        <v>665</v>
      </c>
      <c r="B646" s="171" t="s">
        <v>482</v>
      </c>
      <c r="C646" s="171" t="s">
        <v>3638</v>
      </c>
      <c r="D646" s="171" t="s">
        <v>3639</v>
      </c>
      <c r="E646" s="171" t="s">
        <v>4</v>
      </c>
      <c r="F646" s="171" t="s">
        <v>562</v>
      </c>
      <c r="G646" s="171"/>
      <c r="H646" s="172" t="s">
        <v>21022</v>
      </c>
      <c r="I646" s="173">
        <v>0.2</v>
      </c>
      <c r="J646" s="166">
        <v>0</v>
      </c>
    </row>
    <row r="647" spans="1:10" x14ac:dyDescent="0.25">
      <c r="A647" s="170">
        <v>666</v>
      </c>
      <c r="B647" s="171" t="s">
        <v>482</v>
      </c>
      <c r="C647" s="171" t="s">
        <v>3644</v>
      </c>
      <c r="D647" s="171" t="s">
        <v>3645</v>
      </c>
      <c r="E647" s="171"/>
      <c r="F647" s="171" t="s">
        <v>571</v>
      </c>
      <c r="G647" s="171"/>
      <c r="H647" s="172" t="s">
        <v>21022</v>
      </c>
      <c r="I647" s="173">
        <v>0.11</v>
      </c>
      <c r="J647" s="166">
        <v>0</v>
      </c>
    </row>
    <row r="648" spans="1:10" x14ac:dyDescent="0.25">
      <c r="A648" s="170">
        <v>667</v>
      </c>
      <c r="B648" s="171" t="s">
        <v>482</v>
      </c>
      <c r="C648" s="171" t="s">
        <v>3650</v>
      </c>
      <c r="D648" s="171" t="s">
        <v>3651</v>
      </c>
      <c r="E648" s="171"/>
      <c r="F648" s="171" t="s">
        <v>571</v>
      </c>
      <c r="G648" s="171"/>
      <c r="H648" s="172" t="s">
        <v>21093</v>
      </c>
      <c r="I648" s="173">
        <v>0.16</v>
      </c>
      <c r="J648" s="166">
        <v>1</v>
      </c>
    </row>
    <row r="649" spans="1:10" x14ac:dyDescent="0.25">
      <c r="A649" s="170">
        <v>668</v>
      </c>
      <c r="B649" s="171" t="s">
        <v>482</v>
      </c>
      <c r="C649" s="171" t="s">
        <v>3656</v>
      </c>
      <c r="D649" s="171" t="s">
        <v>3657</v>
      </c>
      <c r="E649" s="171"/>
      <c r="F649" s="171" t="s">
        <v>571</v>
      </c>
      <c r="G649" s="171"/>
      <c r="H649" s="172" t="s">
        <v>21022</v>
      </c>
      <c r="I649" s="173">
        <v>0</v>
      </c>
      <c r="J649" s="166">
        <v>0</v>
      </c>
    </row>
    <row r="650" spans="1:10" x14ac:dyDescent="0.25">
      <c r="A650" s="170">
        <v>669</v>
      </c>
      <c r="B650" s="171" t="s">
        <v>482</v>
      </c>
      <c r="C650" s="171" t="s">
        <v>3662</v>
      </c>
      <c r="D650" s="171" t="s">
        <v>3663</v>
      </c>
      <c r="E650" s="171"/>
      <c r="F650" s="171" t="s">
        <v>571</v>
      </c>
      <c r="G650" s="171"/>
      <c r="H650" s="172" t="s">
        <v>21022</v>
      </c>
      <c r="I650" s="173">
        <v>0.14000000000000001</v>
      </c>
      <c r="J650" s="166">
        <v>0</v>
      </c>
    </row>
    <row r="651" spans="1:10" x14ac:dyDescent="0.25">
      <c r="A651" s="170">
        <v>670</v>
      </c>
      <c r="B651" s="171" t="s">
        <v>482</v>
      </c>
      <c r="C651" s="171" t="s">
        <v>3668</v>
      </c>
      <c r="D651" s="171" t="s">
        <v>3669</v>
      </c>
      <c r="E651" s="171"/>
      <c r="F651" s="171" t="s">
        <v>554</v>
      </c>
      <c r="G651" s="171"/>
      <c r="H651" s="172" t="s">
        <v>21022</v>
      </c>
      <c r="I651" s="173">
        <v>0.2</v>
      </c>
      <c r="J651" s="166">
        <v>0</v>
      </c>
    </row>
    <row r="652" spans="1:10" x14ac:dyDescent="0.25">
      <c r="A652" s="170">
        <v>671</v>
      </c>
      <c r="B652" s="171" t="s">
        <v>482</v>
      </c>
      <c r="C652" s="171" t="s">
        <v>3674</v>
      </c>
      <c r="D652" s="171" t="s">
        <v>3675</v>
      </c>
      <c r="E652" s="171" t="s">
        <v>4</v>
      </c>
      <c r="F652" s="171" t="s">
        <v>562</v>
      </c>
      <c r="G652" s="171"/>
      <c r="H652" s="172" t="s">
        <v>21093</v>
      </c>
      <c r="I652" s="173">
        <v>0.18</v>
      </c>
      <c r="J652" s="166">
        <v>0</v>
      </c>
    </row>
    <row r="653" spans="1:10" x14ac:dyDescent="0.25">
      <c r="A653" s="170">
        <v>672</v>
      </c>
      <c r="B653" s="171" t="s">
        <v>482</v>
      </c>
      <c r="C653" s="171" t="s">
        <v>3680</v>
      </c>
      <c r="D653" s="171" t="s">
        <v>3681</v>
      </c>
      <c r="E653" s="171"/>
      <c r="F653" s="171" t="s">
        <v>571</v>
      </c>
      <c r="G653" s="171"/>
      <c r="H653" s="172" t="s">
        <v>21022</v>
      </c>
      <c r="I653" s="173">
        <v>0.02</v>
      </c>
      <c r="J653" s="166">
        <v>0</v>
      </c>
    </row>
    <row r="654" spans="1:10" x14ac:dyDescent="0.25">
      <c r="A654" s="170">
        <v>673</v>
      </c>
      <c r="B654" s="171" t="s">
        <v>482</v>
      </c>
      <c r="C654" s="171" t="s">
        <v>3686</v>
      </c>
      <c r="D654" s="171" t="s">
        <v>3687</v>
      </c>
      <c r="E654" s="171"/>
      <c r="F654" s="171" t="s">
        <v>571</v>
      </c>
      <c r="G654" s="171"/>
      <c r="H654" s="172" t="s">
        <v>21022</v>
      </c>
      <c r="I654" s="173">
        <v>0.2</v>
      </c>
      <c r="J654" s="166">
        <v>0</v>
      </c>
    </row>
    <row r="655" spans="1:10" x14ac:dyDescent="0.25">
      <c r="A655" s="170">
        <v>674</v>
      </c>
      <c r="B655" s="171" t="s">
        <v>482</v>
      </c>
      <c r="C655" s="171" t="s">
        <v>3692</v>
      </c>
      <c r="D655" s="171" t="s">
        <v>3639</v>
      </c>
      <c r="E655" s="171" t="s">
        <v>4</v>
      </c>
      <c r="F655" s="171" t="s">
        <v>562</v>
      </c>
      <c r="G655" s="171"/>
      <c r="H655" s="172" t="s">
        <v>21022</v>
      </c>
      <c r="I655" s="173">
        <v>0.19</v>
      </c>
      <c r="J655" s="166">
        <v>0</v>
      </c>
    </row>
    <row r="656" spans="1:10" x14ac:dyDescent="0.25">
      <c r="A656" s="170">
        <v>675</v>
      </c>
      <c r="B656" s="171" t="s">
        <v>482</v>
      </c>
      <c r="C656" s="171" t="s">
        <v>3696</v>
      </c>
      <c r="D656" s="171" t="s">
        <v>555</v>
      </c>
      <c r="E656" s="171" t="s">
        <v>4</v>
      </c>
      <c r="F656" s="171" t="s">
        <v>571</v>
      </c>
      <c r="G656" s="171"/>
      <c r="H656" s="172"/>
      <c r="I656" s="173">
        <v>-0.42</v>
      </c>
      <c r="J656" s="166"/>
    </row>
    <row r="657" spans="1:10" x14ac:dyDescent="0.25">
      <c r="A657" s="170">
        <v>676</v>
      </c>
      <c r="B657" s="171" t="s">
        <v>482</v>
      </c>
      <c r="C657" s="171" t="s">
        <v>3701</v>
      </c>
      <c r="D657" s="171" t="s">
        <v>3639</v>
      </c>
      <c r="E657" s="171"/>
      <c r="F657" s="171" t="s">
        <v>571</v>
      </c>
      <c r="G657" s="171"/>
      <c r="H657" s="172" t="s">
        <v>21022</v>
      </c>
      <c r="I657" s="173">
        <v>0.19</v>
      </c>
      <c r="J657" s="166">
        <v>0</v>
      </c>
    </row>
    <row r="658" spans="1:10" x14ac:dyDescent="0.25">
      <c r="A658" s="170">
        <v>678</v>
      </c>
      <c r="B658" s="171" t="s">
        <v>482</v>
      </c>
      <c r="C658" s="171" t="s">
        <v>3705</v>
      </c>
      <c r="D658" s="171" t="s">
        <v>3706</v>
      </c>
      <c r="E658" s="171"/>
      <c r="F658" s="171" t="s">
        <v>571</v>
      </c>
      <c r="G658" s="171"/>
      <c r="H658" s="172" t="s">
        <v>21022</v>
      </c>
      <c r="I658" s="173">
        <v>0.24</v>
      </c>
      <c r="J658" s="166">
        <v>0</v>
      </c>
    </row>
    <row r="659" spans="1:10" x14ac:dyDescent="0.25">
      <c r="A659" s="170">
        <v>679</v>
      </c>
      <c r="B659" s="171" t="s">
        <v>482</v>
      </c>
      <c r="C659" s="171" t="s">
        <v>3711</v>
      </c>
      <c r="D659" s="171" t="s">
        <v>3712</v>
      </c>
      <c r="E659" s="171" t="s">
        <v>4</v>
      </c>
      <c r="F659" s="171" t="s">
        <v>562</v>
      </c>
      <c r="G659" s="171"/>
      <c r="H659" s="172" t="s">
        <v>21022</v>
      </c>
      <c r="I659" s="173">
        <v>0.21</v>
      </c>
      <c r="J659" s="166">
        <v>0</v>
      </c>
    </row>
    <row r="660" spans="1:10" x14ac:dyDescent="0.25">
      <c r="A660" s="170">
        <v>680</v>
      </c>
      <c r="B660" s="171" t="s">
        <v>482</v>
      </c>
      <c r="C660" s="171" t="s">
        <v>3717</v>
      </c>
      <c r="D660" s="171" t="s">
        <v>3718</v>
      </c>
      <c r="E660" s="171" t="s">
        <v>4</v>
      </c>
      <c r="F660" s="171" t="s">
        <v>562</v>
      </c>
      <c r="G660" s="171"/>
      <c r="H660" s="172"/>
      <c r="I660" s="173">
        <v>0.6</v>
      </c>
      <c r="J660" s="166"/>
    </row>
    <row r="661" spans="1:10" x14ac:dyDescent="0.25">
      <c r="A661" s="170">
        <v>681</v>
      </c>
      <c r="B661" s="171" t="s">
        <v>482</v>
      </c>
      <c r="C661" s="171" t="s">
        <v>3723</v>
      </c>
      <c r="D661" s="171" t="s">
        <v>3724</v>
      </c>
      <c r="E661" s="171"/>
      <c r="F661" s="171" t="s">
        <v>571</v>
      </c>
      <c r="G661" s="171"/>
      <c r="H661" s="172" t="s">
        <v>21022</v>
      </c>
      <c r="I661" s="173">
        <v>0.06</v>
      </c>
      <c r="J661" s="166">
        <v>0</v>
      </c>
    </row>
    <row r="662" spans="1:10" x14ac:dyDescent="0.25">
      <c r="A662" s="170">
        <v>682</v>
      </c>
      <c r="B662" s="171" t="s">
        <v>482</v>
      </c>
      <c r="C662" s="171" t="s">
        <v>3728</v>
      </c>
      <c r="D662" s="171" t="s">
        <v>3729</v>
      </c>
      <c r="E662" s="171"/>
      <c r="F662" s="171" t="s">
        <v>571</v>
      </c>
      <c r="G662" s="171"/>
      <c r="H662" s="172" t="s">
        <v>21022</v>
      </c>
      <c r="I662" s="173">
        <v>0.47</v>
      </c>
      <c r="J662" s="166">
        <v>1</v>
      </c>
    </row>
    <row r="663" spans="1:10" x14ac:dyDescent="0.25">
      <c r="A663" s="170">
        <v>683</v>
      </c>
      <c r="B663" s="171" t="s">
        <v>482</v>
      </c>
      <c r="C663" s="171" t="s">
        <v>3734</v>
      </c>
      <c r="D663" s="171" t="s">
        <v>3735</v>
      </c>
      <c r="E663" s="171"/>
      <c r="F663" s="171" t="s">
        <v>571</v>
      </c>
      <c r="G663" s="171"/>
      <c r="H663" s="172" t="s">
        <v>21022</v>
      </c>
      <c r="I663" s="173">
        <v>0.25</v>
      </c>
      <c r="J663" s="166">
        <v>0</v>
      </c>
    </row>
    <row r="664" spans="1:10" x14ac:dyDescent="0.25">
      <c r="A664" s="170">
        <v>684</v>
      </c>
      <c r="B664" s="171" t="s">
        <v>482</v>
      </c>
      <c r="C664" s="171" t="s">
        <v>3740</v>
      </c>
      <c r="D664" s="171" t="s">
        <v>3741</v>
      </c>
      <c r="E664" s="171"/>
      <c r="F664" s="171" t="s">
        <v>571</v>
      </c>
      <c r="G664" s="171"/>
      <c r="H664" s="172" t="s">
        <v>21022</v>
      </c>
      <c r="I664" s="173">
        <v>0.28000000000000003</v>
      </c>
      <c r="J664" s="166">
        <v>0</v>
      </c>
    </row>
    <row r="665" spans="1:10" x14ac:dyDescent="0.25">
      <c r="A665" s="170">
        <v>685</v>
      </c>
      <c r="B665" s="171" t="s">
        <v>482</v>
      </c>
      <c r="C665" s="171" t="s">
        <v>3746</v>
      </c>
      <c r="D665" s="171" t="s">
        <v>3747</v>
      </c>
      <c r="E665" s="171" t="s">
        <v>4</v>
      </c>
      <c r="F665" s="171" t="s">
        <v>562</v>
      </c>
      <c r="G665" s="171"/>
      <c r="H665" s="172" t="s">
        <v>21022</v>
      </c>
      <c r="I665" s="173">
        <v>0.15</v>
      </c>
      <c r="J665" s="166">
        <v>0</v>
      </c>
    </row>
    <row r="666" spans="1:10" x14ac:dyDescent="0.25">
      <c r="A666" s="170">
        <v>686</v>
      </c>
      <c r="B666" s="171" t="s">
        <v>482</v>
      </c>
      <c r="C666" s="171" t="s">
        <v>3752</v>
      </c>
      <c r="D666" s="171" t="s">
        <v>555</v>
      </c>
      <c r="E666" s="171" t="s">
        <v>4</v>
      </c>
      <c r="F666" s="171" t="s">
        <v>571</v>
      </c>
      <c r="G666" s="171"/>
      <c r="H666" s="172"/>
      <c r="I666" s="173">
        <v>-0.56999999999999995</v>
      </c>
      <c r="J666" s="166"/>
    </row>
    <row r="667" spans="1:10" x14ac:dyDescent="0.25">
      <c r="A667" s="170">
        <v>687</v>
      </c>
      <c r="B667" s="171" t="s">
        <v>482</v>
      </c>
      <c r="C667" s="171" t="s">
        <v>3757</v>
      </c>
      <c r="D667" s="171" t="s">
        <v>3747</v>
      </c>
      <c r="E667" s="171"/>
      <c r="F667" s="171" t="s">
        <v>554</v>
      </c>
      <c r="G667" s="171"/>
      <c r="H667" s="172" t="s">
        <v>21022</v>
      </c>
      <c r="I667" s="173">
        <v>0.15</v>
      </c>
      <c r="J667" s="166">
        <v>0</v>
      </c>
    </row>
    <row r="668" spans="1:10" x14ac:dyDescent="0.25">
      <c r="A668" s="170">
        <v>688</v>
      </c>
      <c r="B668" s="171" t="s">
        <v>482</v>
      </c>
      <c r="C668" s="171" t="s">
        <v>3761</v>
      </c>
      <c r="D668" s="171" t="s">
        <v>3762</v>
      </c>
      <c r="E668" s="171"/>
      <c r="F668" s="171" t="s">
        <v>571</v>
      </c>
      <c r="G668" s="171"/>
      <c r="H668" s="172" t="s">
        <v>21022</v>
      </c>
      <c r="I668" s="173">
        <v>7.0000000000000007E-2</v>
      </c>
      <c r="J668" s="166">
        <v>0</v>
      </c>
    </row>
    <row r="669" spans="1:10" x14ac:dyDescent="0.25">
      <c r="A669" s="170">
        <v>689</v>
      </c>
      <c r="B669" s="171" t="s">
        <v>482</v>
      </c>
      <c r="C669" s="171" t="s">
        <v>3767</v>
      </c>
      <c r="D669" s="171" t="s">
        <v>3768</v>
      </c>
      <c r="E669" s="171" t="s">
        <v>4</v>
      </c>
      <c r="F669" s="171" t="s">
        <v>562</v>
      </c>
      <c r="G669" s="171"/>
      <c r="H669" s="172" t="s">
        <v>21093</v>
      </c>
      <c r="I669" s="173">
        <v>0.16</v>
      </c>
      <c r="J669" s="166">
        <v>1</v>
      </c>
    </row>
    <row r="670" spans="1:10" x14ac:dyDescent="0.25">
      <c r="A670" s="170">
        <v>690</v>
      </c>
      <c r="B670" s="171" t="s">
        <v>482</v>
      </c>
      <c r="C670" s="171" t="s">
        <v>3773</v>
      </c>
      <c r="D670" s="171" t="s">
        <v>3774</v>
      </c>
      <c r="E670" s="171"/>
      <c r="F670" s="171" t="s">
        <v>554</v>
      </c>
      <c r="G670" s="171"/>
      <c r="H670" s="172" t="s">
        <v>21022</v>
      </c>
      <c r="I670" s="173">
        <v>0.16</v>
      </c>
      <c r="J670" s="166">
        <v>1</v>
      </c>
    </row>
    <row r="671" spans="1:10" x14ac:dyDescent="0.25">
      <c r="A671" s="170">
        <v>692</v>
      </c>
      <c r="B671" s="171" t="s">
        <v>482</v>
      </c>
      <c r="C671" s="171" t="s">
        <v>3779</v>
      </c>
      <c r="D671" s="171" t="s">
        <v>3780</v>
      </c>
      <c r="E671" s="171"/>
      <c r="F671" s="171" t="s">
        <v>554</v>
      </c>
      <c r="G671" s="171"/>
      <c r="H671" s="172" t="s">
        <v>21099</v>
      </c>
      <c r="I671" s="173">
        <v>0.38</v>
      </c>
      <c r="J671" s="166">
        <v>1</v>
      </c>
    </row>
    <row r="672" spans="1:10" x14ac:dyDescent="0.25">
      <c r="A672" s="170">
        <v>693</v>
      </c>
      <c r="B672" s="171" t="s">
        <v>482</v>
      </c>
      <c r="C672" s="171" t="s">
        <v>3785</v>
      </c>
      <c r="D672" s="171" t="s">
        <v>3786</v>
      </c>
      <c r="E672" s="171"/>
      <c r="F672" s="171" t="s">
        <v>554</v>
      </c>
      <c r="G672" s="171"/>
      <c r="H672" s="172" t="s">
        <v>21099</v>
      </c>
      <c r="I672" s="173">
        <v>0.38</v>
      </c>
      <c r="J672" s="166">
        <v>1</v>
      </c>
    </row>
    <row r="673" spans="1:10" x14ac:dyDescent="0.25">
      <c r="A673" s="170">
        <v>694</v>
      </c>
      <c r="B673" s="171" t="s">
        <v>482</v>
      </c>
      <c r="C673" s="171" t="s">
        <v>3791</v>
      </c>
      <c r="D673" s="171" t="s">
        <v>3792</v>
      </c>
      <c r="E673" s="171"/>
      <c r="F673" s="171" t="s">
        <v>554</v>
      </c>
      <c r="G673" s="171"/>
      <c r="H673" s="172" t="s">
        <v>21099</v>
      </c>
      <c r="I673" s="173">
        <v>0.38</v>
      </c>
      <c r="J673" s="166">
        <v>1</v>
      </c>
    </row>
    <row r="674" spans="1:10" x14ac:dyDescent="0.25">
      <c r="A674" s="170">
        <v>695</v>
      </c>
      <c r="B674" s="171" t="s">
        <v>482</v>
      </c>
      <c r="C674" s="171" t="s">
        <v>3797</v>
      </c>
      <c r="D674" s="171" t="s">
        <v>555</v>
      </c>
      <c r="E674" s="171" t="s">
        <v>4</v>
      </c>
      <c r="F674" s="171" t="s">
        <v>571</v>
      </c>
      <c r="G674" s="171"/>
      <c r="H674" s="172"/>
      <c r="I674" s="173">
        <v>-0.57999999999999996</v>
      </c>
      <c r="J674" s="166"/>
    </row>
    <row r="675" spans="1:10" x14ac:dyDescent="0.25">
      <c r="A675" s="170">
        <v>696</v>
      </c>
      <c r="B675" s="171" t="s">
        <v>482</v>
      </c>
      <c r="C675" s="171" t="s">
        <v>3802</v>
      </c>
      <c r="D675" s="171" t="s">
        <v>555</v>
      </c>
      <c r="E675" s="171" t="s">
        <v>4</v>
      </c>
      <c r="F675" s="171" t="s">
        <v>571</v>
      </c>
      <c r="G675" s="171"/>
      <c r="H675" s="172"/>
      <c r="I675" s="173">
        <v>-0.53</v>
      </c>
      <c r="J675" s="166"/>
    </row>
    <row r="676" spans="1:10" x14ac:dyDescent="0.25">
      <c r="A676" s="170">
        <v>697</v>
      </c>
      <c r="B676" s="171" t="s">
        <v>482</v>
      </c>
      <c r="C676" s="171" t="s">
        <v>3806</v>
      </c>
      <c r="D676" s="171" t="s">
        <v>555</v>
      </c>
      <c r="E676" s="171" t="s">
        <v>4</v>
      </c>
      <c r="F676" s="171" t="s">
        <v>571</v>
      </c>
      <c r="G676" s="171"/>
      <c r="H676" s="172"/>
      <c r="I676" s="173">
        <v>-0.57999999999999996</v>
      </c>
      <c r="J676" s="166"/>
    </row>
    <row r="677" spans="1:10" x14ac:dyDescent="0.25">
      <c r="A677" s="170">
        <v>698</v>
      </c>
      <c r="B677" s="171" t="s">
        <v>482</v>
      </c>
      <c r="C677" s="171" t="s">
        <v>3810</v>
      </c>
      <c r="D677" s="171" t="s">
        <v>3811</v>
      </c>
      <c r="E677" s="171"/>
      <c r="F677" s="171" t="s">
        <v>571</v>
      </c>
      <c r="G677" s="171"/>
      <c r="H677" s="172" t="s">
        <v>21022</v>
      </c>
      <c r="I677" s="173">
        <v>0.23</v>
      </c>
      <c r="J677" s="166">
        <v>0</v>
      </c>
    </row>
    <row r="678" spans="1:10" x14ac:dyDescent="0.25">
      <c r="A678" s="170">
        <v>699</v>
      </c>
      <c r="B678" s="171" t="s">
        <v>482</v>
      </c>
      <c r="C678" s="171" t="s">
        <v>3815</v>
      </c>
      <c r="D678" s="171" t="s">
        <v>3816</v>
      </c>
      <c r="E678" s="171"/>
      <c r="F678" s="171" t="s">
        <v>571</v>
      </c>
      <c r="G678" s="171"/>
      <c r="H678" s="172" t="s">
        <v>21022</v>
      </c>
      <c r="I678" s="173">
        <v>0.1</v>
      </c>
      <c r="J678" s="166">
        <v>0</v>
      </c>
    </row>
    <row r="679" spans="1:10" x14ac:dyDescent="0.25">
      <c r="A679" s="170">
        <v>700</v>
      </c>
      <c r="B679" s="171" t="s">
        <v>482</v>
      </c>
      <c r="C679" s="171" t="s">
        <v>3821</v>
      </c>
      <c r="D679" s="171" t="s">
        <v>3822</v>
      </c>
      <c r="E679" s="171"/>
      <c r="F679" s="171" t="s">
        <v>571</v>
      </c>
      <c r="G679" s="171"/>
      <c r="H679" s="172" t="s">
        <v>21022</v>
      </c>
      <c r="I679" s="173">
        <v>0.23</v>
      </c>
      <c r="J679" s="166">
        <v>0</v>
      </c>
    </row>
    <row r="680" spans="1:10" x14ac:dyDescent="0.25">
      <c r="A680" s="170">
        <v>701</v>
      </c>
      <c r="B680" s="171" t="s">
        <v>482</v>
      </c>
      <c r="C680" s="171" t="s">
        <v>3827</v>
      </c>
      <c r="D680" s="171" t="s">
        <v>3828</v>
      </c>
      <c r="E680" s="171"/>
      <c r="F680" s="171" t="s">
        <v>554</v>
      </c>
      <c r="G680" s="171"/>
      <c r="H680" s="172" t="s">
        <v>21022</v>
      </c>
      <c r="I680" s="173">
        <v>0.47</v>
      </c>
      <c r="J680" s="166">
        <v>1</v>
      </c>
    </row>
    <row r="681" spans="1:10" x14ac:dyDescent="0.25">
      <c r="A681" s="170">
        <v>702</v>
      </c>
      <c r="B681" s="171" t="s">
        <v>482</v>
      </c>
      <c r="C681" s="171" t="s">
        <v>3833</v>
      </c>
      <c r="D681" s="171" t="s">
        <v>3834</v>
      </c>
      <c r="E681" s="171"/>
      <c r="F681" s="171" t="s">
        <v>554</v>
      </c>
      <c r="G681" s="171"/>
      <c r="H681" s="172" t="s">
        <v>21093</v>
      </c>
      <c r="I681" s="173">
        <v>0.46</v>
      </c>
      <c r="J681" s="166">
        <v>1</v>
      </c>
    </row>
    <row r="682" spans="1:10" x14ac:dyDescent="0.25">
      <c r="A682" s="170">
        <v>703</v>
      </c>
      <c r="B682" s="171" t="s">
        <v>482</v>
      </c>
      <c r="C682" s="171" t="s">
        <v>3839</v>
      </c>
      <c r="D682" s="171" t="s">
        <v>3840</v>
      </c>
      <c r="E682" s="171"/>
      <c r="F682" s="171" t="s">
        <v>571</v>
      </c>
      <c r="G682" s="171"/>
      <c r="H682" s="172" t="s">
        <v>21022</v>
      </c>
      <c r="I682" s="173">
        <v>0.46</v>
      </c>
      <c r="J682" s="166">
        <v>0</v>
      </c>
    </row>
    <row r="683" spans="1:10" x14ac:dyDescent="0.25">
      <c r="A683" s="170">
        <v>704</v>
      </c>
      <c r="B683" s="171" t="s">
        <v>482</v>
      </c>
      <c r="C683" s="171" t="s">
        <v>3845</v>
      </c>
      <c r="D683" s="171" t="s">
        <v>555</v>
      </c>
      <c r="E683" s="171" t="s">
        <v>4</v>
      </c>
      <c r="F683" s="171" t="s">
        <v>571</v>
      </c>
      <c r="G683" s="171"/>
      <c r="H683" s="172"/>
      <c r="I683" s="173">
        <v>-0.54</v>
      </c>
      <c r="J683" s="166"/>
    </row>
    <row r="684" spans="1:10" x14ac:dyDescent="0.25">
      <c r="A684" s="170">
        <v>705</v>
      </c>
      <c r="B684" s="171" t="s">
        <v>482</v>
      </c>
      <c r="C684" s="171" t="s">
        <v>3850</v>
      </c>
      <c r="D684" s="171" t="s">
        <v>555</v>
      </c>
      <c r="E684" s="171" t="s">
        <v>4</v>
      </c>
      <c r="F684" s="171" t="s">
        <v>571</v>
      </c>
      <c r="G684" s="171"/>
      <c r="H684" s="172"/>
      <c r="I684" s="173">
        <v>-0.49</v>
      </c>
      <c r="J684" s="166"/>
    </row>
    <row r="685" spans="1:10" x14ac:dyDescent="0.25">
      <c r="A685" s="170">
        <v>706</v>
      </c>
      <c r="B685" s="171" t="s">
        <v>482</v>
      </c>
      <c r="C685" s="171" t="s">
        <v>3854</v>
      </c>
      <c r="D685" s="171" t="s">
        <v>555</v>
      </c>
      <c r="E685" s="171" t="s">
        <v>4</v>
      </c>
      <c r="F685" s="171" t="s">
        <v>571</v>
      </c>
      <c r="G685" s="171"/>
      <c r="H685" s="172"/>
      <c r="I685" s="173">
        <v>-0.54</v>
      </c>
      <c r="J685" s="166"/>
    </row>
    <row r="686" spans="1:10" x14ac:dyDescent="0.25">
      <c r="A686" s="170">
        <v>707</v>
      </c>
      <c r="B686" s="171" t="s">
        <v>482</v>
      </c>
      <c r="C686" s="171" t="s">
        <v>3858</v>
      </c>
      <c r="D686" s="171" t="s">
        <v>555</v>
      </c>
      <c r="E686" s="171" t="s">
        <v>4</v>
      </c>
      <c r="F686" s="171" t="s">
        <v>571</v>
      </c>
      <c r="G686" s="171"/>
      <c r="H686" s="172"/>
      <c r="I686" s="173">
        <v>-0.59</v>
      </c>
      <c r="J686" s="166"/>
    </row>
    <row r="687" spans="1:10" x14ac:dyDescent="0.25">
      <c r="A687" s="170">
        <v>708</v>
      </c>
      <c r="B687" s="171" t="s">
        <v>482</v>
      </c>
      <c r="C687" s="171" t="s">
        <v>3863</v>
      </c>
      <c r="D687" s="171" t="s">
        <v>555</v>
      </c>
      <c r="E687" s="171" t="s">
        <v>4</v>
      </c>
      <c r="F687" s="171" t="s">
        <v>571</v>
      </c>
      <c r="G687" s="171"/>
      <c r="H687" s="172"/>
      <c r="I687" s="173">
        <v>-0.54</v>
      </c>
      <c r="J687" s="166"/>
    </row>
    <row r="688" spans="1:10" x14ac:dyDescent="0.25">
      <c r="A688" s="170">
        <v>709</v>
      </c>
      <c r="B688" s="171" t="s">
        <v>482</v>
      </c>
      <c r="C688" s="171" t="s">
        <v>3867</v>
      </c>
      <c r="D688" s="171" t="s">
        <v>555</v>
      </c>
      <c r="E688" s="171" t="s">
        <v>4</v>
      </c>
      <c r="F688" s="171" t="s">
        <v>571</v>
      </c>
      <c r="G688" s="171"/>
      <c r="H688" s="172"/>
      <c r="I688" s="173">
        <v>-0.6</v>
      </c>
      <c r="J688" s="166"/>
    </row>
    <row r="689" spans="1:10" x14ac:dyDescent="0.25">
      <c r="A689" s="170">
        <v>710</v>
      </c>
      <c r="B689" s="171" t="s">
        <v>482</v>
      </c>
      <c r="C689" s="171" t="s">
        <v>3871</v>
      </c>
      <c r="D689" s="171" t="s">
        <v>3872</v>
      </c>
      <c r="E689" s="171"/>
      <c r="F689" s="171" t="s">
        <v>554</v>
      </c>
      <c r="G689" s="171"/>
      <c r="H689" s="172" t="s">
        <v>21022</v>
      </c>
      <c r="I689" s="173">
        <v>0.2</v>
      </c>
      <c r="J689" s="166">
        <v>0</v>
      </c>
    </row>
    <row r="690" spans="1:10" x14ac:dyDescent="0.25">
      <c r="A690" s="170">
        <v>711</v>
      </c>
      <c r="B690" s="171" t="s">
        <v>482</v>
      </c>
      <c r="C690" s="171" t="s">
        <v>3877</v>
      </c>
      <c r="D690" s="171" t="s">
        <v>3878</v>
      </c>
      <c r="E690" s="171"/>
      <c r="F690" s="171" t="s">
        <v>571</v>
      </c>
      <c r="G690" s="171"/>
      <c r="H690" s="172" t="s">
        <v>21022</v>
      </c>
      <c r="I690" s="173">
        <v>0.1</v>
      </c>
      <c r="J690" s="166">
        <v>0</v>
      </c>
    </row>
    <row r="691" spans="1:10" x14ac:dyDescent="0.25">
      <c r="A691" s="170">
        <v>712</v>
      </c>
      <c r="B691" s="171" t="s">
        <v>482</v>
      </c>
      <c r="C691" s="171" t="s">
        <v>3883</v>
      </c>
      <c r="D691" s="171" t="s">
        <v>3884</v>
      </c>
      <c r="E691" s="171" t="s">
        <v>4</v>
      </c>
      <c r="F691" s="171" t="s">
        <v>554</v>
      </c>
      <c r="G691" s="171"/>
      <c r="H691" s="172"/>
      <c r="I691" s="173">
        <v>0.63</v>
      </c>
      <c r="J691" s="166"/>
    </row>
    <row r="692" spans="1:10" x14ac:dyDescent="0.25">
      <c r="A692" s="170">
        <v>713</v>
      </c>
      <c r="B692" s="171" t="s">
        <v>482</v>
      </c>
      <c r="C692" s="171" t="s">
        <v>3889</v>
      </c>
      <c r="D692" s="171" t="s">
        <v>3890</v>
      </c>
      <c r="E692" s="171"/>
      <c r="F692" s="171" t="s">
        <v>571</v>
      </c>
      <c r="G692" s="171"/>
      <c r="H692" s="172" t="s">
        <v>21022</v>
      </c>
      <c r="I692" s="173">
        <v>0.17</v>
      </c>
      <c r="J692" s="166">
        <v>1</v>
      </c>
    </row>
    <row r="693" spans="1:10" x14ac:dyDescent="0.25">
      <c r="A693" s="170">
        <v>714</v>
      </c>
      <c r="B693" s="171" t="s">
        <v>482</v>
      </c>
      <c r="C693" s="171" t="s">
        <v>3895</v>
      </c>
      <c r="D693" s="171" t="s">
        <v>3896</v>
      </c>
      <c r="E693" s="171"/>
      <c r="F693" s="171" t="s">
        <v>571</v>
      </c>
      <c r="G693" s="171"/>
      <c r="H693" s="172" t="s">
        <v>21022</v>
      </c>
      <c r="I693" s="173">
        <v>0.16</v>
      </c>
      <c r="J693" s="166">
        <v>1</v>
      </c>
    </row>
    <row r="694" spans="1:10" x14ac:dyDescent="0.25">
      <c r="A694" s="170">
        <v>715</v>
      </c>
      <c r="B694" s="171" t="s">
        <v>482</v>
      </c>
      <c r="C694" s="171" t="s">
        <v>3901</v>
      </c>
      <c r="D694" s="171" t="s">
        <v>3902</v>
      </c>
      <c r="E694" s="171"/>
      <c r="F694" s="171" t="s">
        <v>554</v>
      </c>
      <c r="G694" s="171"/>
      <c r="H694" s="172" t="s">
        <v>21022</v>
      </c>
      <c r="I694" s="173">
        <v>0.28000000000000003</v>
      </c>
      <c r="J694" s="166">
        <v>1</v>
      </c>
    </row>
    <row r="695" spans="1:10" x14ac:dyDescent="0.25">
      <c r="A695" s="170">
        <v>718</v>
      </c>
      <c r="B695" s="171" t="s">
        <v>482</v>
      </c>
      <c r="C695" s="171" t="s">
        <v>3907</v>
      </c>
      <c r="D695" s="171" t="s">
        <v>3908</v>
      </c>
      <c r="E695" s="171"/>
      <c r="F695" s="171" t="s">
        <v>571</v>
      </c>
      <c r="G695" s="171"/>
      <c r="H695" s="172" t="s">
        <v>21022</v>
      </c>
      <c r="I695" s="173">
        <v>0.11</v>
      </c>
      <c r="J695" s="166">
        <v>0</v>
      </c>
    </row>
    <row r="696" spans="1:10" x14ac:dyDescent="0.25">
      <c r="A696" s="170">
        <v>719</v>
      </c>
      <c r="B696" s="171" t="s">
        <v>482</v>
      </c>
      <c r="C696" s="171" t="s">
        <v>3913</v>
      </c>
      <c r="D696" s="171" t="s">
        <v>555</v>
      </c>
      <c r="E696" s="171" t="s">
        <v>4</v>
      </c>
      <c r="F696" s="171" t="s">
        <v>571</v>
      </c>
      <c r="G696" s="171"/>
      <c r="H696" s="172"/>
      <c r="I696" s="173">
        <v>-0.53</v>
      </c>
      <c r="J696" s="166"/>
    </row>
    <row r="697" spans="1:10" x14ac:dyDescent="0.25">
      <c r="A697" s="170">
        <v>720</v>
      </c>
      <c r="B697" s="171" t="s">
        <v>482</v>
      </c>
      <c r="C697" s="171" t="s">
        <v>3918</v>
      </c>
      <c r="D697" s="171" t="s">
        <v>3908</v>
      </c>
      <c r="E697" s="171"/>
      <c r="F697" s="171" t="s">
        <v>571</v>
      </c>
      <c r="G697" s="171"/>
      <c r="H697" s="172" t="s">
        <v>21022</v>
      </c>
      <c r="I697" s="173">
        <v>0.11</v>
      </c>
      <c r="J697" s="166">
        <v>0</v>
      </c>
    </row>
    <row r="698" spans="1:10" x14ac:dyDescent="0.25">
      <c r="A698" s="170">
        <v>721</v>
      </c>
      <c r="B698" s="171" t="s">
        <v>482</v>
      </c>
      <c r="C698" s="171" t="s">
        <v>3922</v>
      </c>
      <c r="D698" s="171" t="s">
        <v>3923</v>
      </c>
      <c r="E698" s="171"/>
      <c r="F698" s="171" t="s">
        <v>554</v>
      </c>
      <c r="G698" s="171"/>
      <c r="H698" s="172" t="s">
        <v>21022</v>
      </c>
      <c r="I698" s="173">
        <v>0.21</v>
      </c>
      <c r="J698" s="166">
        <v>0</v>
      </c>
    </row>
    <row r="699" spans="1:10" x14ac:dyDescent="0.25">
      <c r="A699" s="170">
        <v>722</v>
      </c>
      <c r="B699" s="171" t="s">
        <v>482</v>
      </c>
      <c r="C699" s="171" t="s">
        <v>3928</v>
      </c>
      <c r="D699" s="171" t="s">
        <v>3929</v>
      </c>
      <c r="E699" s="171"/>
      <c r="F699" s="171" t="s">
        <v>571</v>
      </c>
      <c r="G699" s="171"/>
      <c r="H699" s="172" t="s">
        <v>21022</v>
      </c>
      <c r="I699" s="173">
        <v>0.19</v>
      </c>
      <c r="J699" s="166">
        <v>0</v>
      </c>
    </row>
    <row r="700" spans="1:10" x14ac:dyDescent="0.25">
      <c r="A700" s="170">
        <v>723</v>
      </c>
      <c r="B700" s="171" t="s">
        <v>482</v>
      </c>
      <c r="C700" s="171" t="s">
        <v>3934</v>
      </c>
      <c r="D700" s="171" t="s">
        <v>3935</v>
      </c>
      <c r="E700" s="171" t="s">
        <v>4</v>
      </c>
      <c r="F700" s="171" t="s">
        <v>554</v>
      </c>
      <c r="G700" s="171"/>
      <c r="H700" s="172"/>
      <c r="I700" s="173">
        <v>0.63</v>
      </c>
      <c r="J700" s="166"/>
    </row>
    <row r="701" spans="1:10" x14ac:dyDescent="0.25">
      <c r="A701" s="170">
        <v>724</v>
      </c>
      <c r="B701" s="171" t="s">
        <v>482</v>
      </c>
      <c r="C701" s="171" t="s">
        <v>3940</v>
      </c>
      <c r="D701" s="171" t="s">
        <v>3941</v>
      </c>
      <c r="E701" s="171"/>
      <c r="F701" s="171" t="s">
        <v>571</v>
      </c>
      <c r="G701" s="171"/>
      <c r="H701" s="172" t="s">
        <v>21022</v>
      </c>
      <c r="I701" s="173">
        <v>0.14000000000000001</v>
      </c>
      <c r="J701" s="166">
        <v>0</v>
      </c>
    </row>
    <row r="702" spans="1:10" x14ac:dyDescent="0.25">
      <c r="A702" s="170">
        <v>725</v>
      </c>
      <c r="B702" s="171" t="s">
        <v>482</v>
      </c>
      <c r="C702" s="171" t="s">
        <v>3946</v>
      </c>
      <c r="D702" s="171" t="s">
        <v>3947</v>
      </c>
      <c r="E702" s="171"/>
      <c r="F702" s="171" t="s">
        <v>554</v>
      </c>
      <c r="G702" s="171"/>
      <c r="H702" s="172" t="s">
        <v>21022</v>
      </c>
      <c r="I702" s="173">
        <v>0.1</v>
      </c>
      <c r="J702" s="166">
        <v>0</v>
      </c>
    </row>
    <row r="703" spans="1:10" x14ac:dyDescent="0.25">
      <c r="A703" s="170">
        <v>726</v>
      </c>
      <c r="B703" s="171" t="s">
        <v>482</v>
      </c>
      <c r="C703" s="171" t="s">
        <v>3952</v>
      </c>
      <c r="D703" s="171" t="s">
        <v>3953</v>
      </c>
      <c r="E703" s="171"/>
      <c r="F703" s="171" t="s">
        <v>571</v>
      </c>
      <c r="G703" s="171"/>
      <c r="H703" s="172" t="s">
        <v>21022</v>
      </c>
      <c r="I703" s="173">
        <v>0.23</v>
      </c>
      <c r="J703" s="166">
        <v>0</v>
      </c>
    </row>
    <row r="704" spans="1:10" x14ac:dyDescent="0.25">
      <c r="A704" s="170">
        <v>727</v>
      </c>
      <c r="B704" s="171" t="s">
        <v>482</v>
      </c>
      <c r="C704" s="171" t="s">
        <v>3958</v>
      </c>
      <c r="D704" s="171" t="s">
        <v>555</v>
      </c>
      <c r="E704" s="171" t="s">
        <v>4</v>
      </c>
      <c r="F704" s="171" t="s">
        <v>571</v>
      </c>
      <c r="G704" s="171"/>
      <c r="H704" s="172"/>
      <c r="I704" s="173">
        <v>-0.44</v>
      </c>
      <c r="J704" s="166"/>
    </row>
    <row r="705" spans="1:10" x14ac:dyDescent="0.25">
      <c r="A705" s="170">
        <v>728</v>
      </c>
      <c r="B705" s="171" t="s">
        <v>482</v>
      </c>
      <c r="C705" s="171" t="s">
        <v>3963</v>
      </c>
      <c r="D705" s="171" t="s">
        <v>3964</v>
      </c>
      <c r="E705" s="171" t="s">
        <v>4</v>
      </c>
      <c r="F705" s="171" t="s">
        <v>562</v>
      </c>
      <c r="G705" s="171"/>
      <c r="H705" s="172" t="s">
        <v>21022</v>
      </c>
      <c r="I705" s="173">
        <v>0.15</v>
      </c>
      <c r="J705" s="166">
        <v>0</v>
      </c>
    </row>
    <row r="706" spans="1:10" x14ac:dyDescent="0.25">
      <c r="A706" s="170">
        <v>729</v>
      </c>
      <c r="B706" s="171" t="s">
        <v>482</v>
      </c>
      <c r="C706" s="171" t="s">
        <v>3969</v>
      </c>
      <c r="D706" s="171" t="s">
        <v>3964</v>
      </c>
      <c r="E706" s="171"/>
      <c r="F706" s="171" t="s">
        <v>571</v>
      </c>
      <c r="G706" s="171"/>
      <c r="H706" s="172" t="s">
        <v>21022</v>
      </c>
      <c r="I706" s="173">
        <v>0.15</v>
      </c>
      <c r="J706" s="166">
        <v>0</v>
      </c>
    </row>
    <row r="707" spans="1:10" x14ac:dyDescent="0.25">
      <c r="A707" s="170">
        <v>730</v>
      </c>
      <c r="B707" s="171" t="s">
        <v>482</v>
      </c>
      <c r="C707" s="171" t="s">
        <v>3973</v>
      </c>
      <c r="D707" s="171" t="s">
        <v>3974</v>
      </c>
      <c r="E707" s="171"/>
      <c r="F707" s="171" t="s">
        <v>571</v>
      </c>
      <c r="G707" s="171"/>
      <c r="H707" s="172" t="s">
        <v>21022</v>
      </c>
      <c r="I707" s="173">
        <v>0.16</v>
      </c>
      <c r="J707" s="166">
        <v>0</v>
      </c>
    </row>
    <row r="708" spans="1:10" x14ac:dyDescent="0.25">
      <c r="A708" s="170">
        <v>731</v>
      </c>
      <c r="B708" s="171" t="s">
        <v>482</v>
      </c>
      <c r="C708" s="171" t="s">
        <v>3978</v>
      </c>
      <c r="D708" s="171" t="s">
        <v>3979</v>
      </c>
      <c r="E708" s="171"/>
      <c r="F708" s="171" t="s">
        <v>571</v>
      </c>
      <c r="G708" s="171"/>
      <c r="H708" s="172" t="s">
        <v>21022</v>
      </c>
      <c r="I708" s="173">
        <v>0.14000000000000001</v>
      </c>
      <c r="J708" s="166">
        <v>0</v>
      </c>
    </row>
    <row r="709" spans="1:10" x14ac:dyDescent="0.25">
      <c r="A709" s="170">
        <v>732</v>
      </c>
      <c r="B709" s="171" t="s">
        <v>482</v>
      </c>
      <c r="C709" s="171" t="s">
        <v>3984</v>
      </c>
      <c r="D709" s="171" t="s">
        <v>3985</v>
      </c>
      <c r="E709" s="171"/>
      <c r="F709" s="171" t="s">
        <v>571</v>
      </c>
      <c r="G709" s="171"/>
      <c r="H709" s="172" t="s">
        <v>21022</v>
      </c>
      <c r="I709" s="173">
        <v>0.19</v>
      </c>
      <c r="J709" s="166">
        <v>0</v>
      </c>
    </row>
    <row r="710" spans="1:10" x14ac:dyDescent="0.25">
      <c r="A710" s="170">
        <v>733</v>
      </c>
      <c r="B710" s="171" t="s">
        <v>482</v>
      </c>
      <c r="C710" s="171" t="s">
        <v>3990</v>
      </c>
      <c r="D710" s="171" t="s">
        <v>555</v>
      </c>
      <c r="E710" s="171" t="s">
        <v>4</v>
      </c>
      <c r="F710" s="171" t="s">
        <v>571</v>
      </c>
      <c r="G710" s="171"/>
      <c r="H710" s="172"/>
      <c r="I710" s="173">
        <v>-0.43</v>
      </c>
      <c r="J710" s="166"/>
    </row>
    <row r="711" spans="1:10" x14ac:dyDescent="0.25">
      <c r="A711" s="170">
        <v>734</v>
      </c>
      <c r="B711" s="171" t="s">
        <v>482</v>
      </c>
      <c r="C711" s="171" t="s">
        <v>3995</v>
      </c>
      <c r="D711" s="171" t="s">
        <v>3996</v>
      </c>
      <c r="E711" s="171"/>
      <c r="F711" s="171" t="s">
        <v>571</v>
      </c>
      <c r="G711" s="171"/>
      <c r="H711" s="172" t="s">
        <v>21022</v>
      </c>
      <c r="I711" s="173">
        <v>0.47</v>
      </c>
      <c r="J711" s="166">
        <v>1</v>
      </c>
    </row>
    <row r="712" spans="1:10" x14ac:dyDescent="0.25">
      <c r="A712" s="170">
        <v>735</v>
      </c>
      <c r="B712" s="171" t="s">
        <v>482</v>
      </c>
      <c r="C712" s="171" t="s">
        <v>4001</v>
      </c>
      <c r="D712" s="171" t="s">
        <v>4002</v>
      </c>
      <c r="E712" s="171"/>
      <c r="F712" s="171" t="s">
        <v>554</v>
      </c>
      <c r="G712" s="171"/>
      <c r="H712" s="172" t="s">
        <v>21022</v>
      </c>
      <c r="I712" s="173">
        <v>0.47</v>
      </c>
      <c r="J712" s="166">
        <v>1</v>
      </c>
    </row>
    <row r="713" spans="1:10" x14ac:dyDescent="0.25">
      <c r="A713" s="170">
        <v>736</v>
      </c>
      <c r="B713" s="171" t="s">
        <v>482</v>
      </c>
      <c r="C713" s="171" t="s">
        <v>4007</v>
      </c>
      <c r="D713" s="171" t="s">
        <v>4008</v>
      </c>
      <c r="E713" s="171"/>
      <c r="F713" s="171" t="s">
        <v>554</v>
      </c>
      <c r="G713" s="171"/>
      <c r="H713" s="172" t="s">
        <v>21022</v>
      </c>
      <c r="I713" s="173">
        <v>0.47</v>
      </c>
      <c r="J713" s="166">
        <v>1</v>
      </c>
    </row>
    <row r="714" spans="1:10" x14ac:dyDescent="0.25">
      <c r="A714" s="170">
        <v>738</v>
      </c>
      <c r="B714" s="171" t="s">
        <v>482</v>
      </c>
      <c r="C714" s="171" t="s">
        <v>4013</v>
      </c>
      <c r="D714" s="171" t="s">
        <v>555</v>
      </c>
      <c r="E714" s="171" t="s">
        <v>4</v>
      </c>
      <c r="F714" s="171" t="s">
        <v>571</v>
      </c>
      <c r="G714" s="171"/>
      <c r="H714" s="172"/>
      <c r="I714" s="173">
        <v>-0.68</v>
      </c>
      <c r="J714" s="166"/>
    </row>
    <row r="715" spans="1:10" x14ac:dyDescent="0.25">
      <c r="A715" s="170">
        <v>739</v>
      </c>
      <c r="B715" s="171" t="s">
        <v>482</v>
      </c>
      <c r="C715" s="171" t="s">
        <v>4017</v>
      </c>
      <c r="D715" s="171" t="s">
        <v>555</v>
      </c>
      <c r="E715" s="171" t="s">
        <v>4</v>
      </c>
      <c r="F715" s="171" t="s">
        <v>571</v>
      </c>
      <c r="G715" s="171"/>
      <c r="H715" s="172"/>
      <c r="I715" s="173">
        <v>-0.74</v>
      </c>
      <c r="J715" s="166"/>
    </row>
    <row r="716" spans="1:10" x14ac:dyDescent="0.25">
      <c r="A716" s="170">
        <v>740</v>
      </c>
      <c r="B716" s="171" t="s">
        <v>482</v>
      </c>
      <c r="C716" s="171" t="s">
        <v>4021</v>
      </c>
      <c r="D716" s="171" t="s">
        <v>555</v>
      </c>
      <c r="E716" s="171" t="s">
        <v>4</v>
      </c>
      <c r="F716" s="171" t="s">
        <v>571</v>
      </c>
      <c r="G716" s="171"/>
      <c r="H716" s="172"/>
      <c r="I716" s="173">
        <v>-0.55000000000000004</v>
      </c>
      <c r="J716" s="166"/>
    </row>
    <row r="717" spans="1:10" x14ac:dyDescent="0.25">
      <c r="A717" s="170">
        <v>741</v>
      </c>
      <c r="B717" s="171" t="s">
        <v>482</v>
      </c>
      <c r="C717" s="171" t="s">
        <v>4025</v>
      </c>
      <c r="D717" s="171" t="s">
        <v>4026</v>
      </c>
      <c r="E717" s="171"/>
      <c r="F717" s="171" t="s">
        <v>571</v>
      </c>
      <c r="G717" s="171"/>
      <c r="H717" s="172" t="s">
        <v>21099</v>
      </c>
      <c r="I717" s="173">
        <v>0.38</v>
      </c>
      <c r="J717" s="166">
        <v>1</v>
      </c>
    </row>
    <row r="718" spans="1:10" x14ac:dyDescent="0.25">
      <c r="A718" s="170">
        <v>742</v>
      </c>
      <c r="B718" s="171" t="s">
        <v>482</v>
      </c>
      <c r="C718" s="171" t="s">
        <v>4031</v>
      </c>
      <c r="D718" s="171" t="s">
        <v>4032</v>
      </c>
      <c r="E718" s="171"/>
      <c r="F718" s="171" t="s">
        <v>571</v>
      </c>
      <c r="G718" s="171"/>
      <c r="H718" s="172" t="s">
        <v>21022</v>
      </c>
      <c r="I718" s="173">
        <v>0.02</v>
      </c>
      <c r="J718" s="166">
        <v>0</v>
      </c>
    </row>
    <row r="719" spans="1:10" x14ac:dyDescent="0.25">
      <c r="A719" s="170">
        <v>743</v>
      </c>
      <c r="B719" s="171" t="s">
        <v>482</v>
      </c>
      <c r="C719" s="171" t="s">
        <v>4037</v>
      </c>
      <c r="D719" s="171" t="s">
        <v>555</v>
      </c>
      <c r="E719" s="171" t="s">
        <v>4</v>
      </c>
      <c r="F719" s="171" t="s">
        <v>571</v>
      </c>
      <c r="G719" s="171"/>
      <c r="H719" s="172"/>
      <c r="I719" s="173">
        <v>-0.71</v>
      </c>
      <c r="J719" s="166"/>
    </row>
    <row r="720" spans="1:10" x14ac:dyDescent="0.25">
      <c r="A720" s="170">
        <v>744</v>
      </c>
      <c r="B720" s="171" t="s">
        <v>482</v>
      </c>
      <c r="C720" s="171" t="s">
        <v>4041</v>
      </c>
      <c r="D720" s="171" t="s">
        <v>4042</v>
      </c>
      <c r="E720" s="171"/>
      <c r="F720" s="171" t="s">
        <v>571</v>
      </c>
      <c r="G720" s="171"/>
      <c r="H720" s="172" t="s">
        <v>21022</v>
      </c>
      <c r="I720" s="173">
        <v>0.13</v>
      </c>
      <c r="J720" s="166">
        <v>0</v>
      </c>
    </row>
    <row r="721" spans="1:10" x14ac:dyDescent="0.25">
      <c r="A721" s="170">
        <v>745</v>
      </c>
      <c r="B721" s="171" t="s">
        <v>482</v>
      </c>
      <c r="C721" s="171" t="s">
        <v>4047</v>
      </c>
      <c r="D721" s="171" t="s">
        <v>4048</v>
      </c>
      <c r="E721" s="171"/>
      <c r="F721" s="171" t="s">
        <v>571</v>
      </c>
      <c r="G721" s="171"/>
      <c r="H721" s="172" t="s">
        <v>21022</v>
      </c>
      <c r="I721" s="173">
        <v>-0.01</v>
      </c>
      <c r="J721" s="166">
        <v>0</v>
      </c>
    </row>
    <row r="722" spans="1:10" x14ac:dyDescent="0.25">
      <c r="A722" s="170">
        <v>746</v>
      </c>
      <c r="B722" s="171" t="s">
        <v>482</v>
      </c>
      <c r="C722" s="171" t="s">
        <v>4053</v>
      </c>
      <c r="D722" s="171" t="s">
        <v>4054</v>
      </c>
      <c r="E722" s="171"/>
      <c r="F722" s="171" t="s">
        <v>571</v>
      </c>
      <c r="G722" s="171"/>
      <c r="H722" s="172" t="s">
        <v>21022</v>
      </c>
      <c r="I722" s="173">
        <v>-0.03</v>
      </c>
      <c r="J722" s="166">
        <v>0</v>
      </c>
    </row>
    <row r="723" spans="1:10" x14ac:dyDescent="0.25">
      <c r="A723" s="170">
        <v>747</v>
      </c>
      <c r="B723" s="171" t="s">
        <v>482</v>
      </c>
      <c r="C723" s="171" t="s">
        <v>4059</v>
      </c>
      <c r="D723" s="171" t="s">
        <v>4060</v>
      </c>
      <c r="E723" s="171" t="s">
        <v>4</v>
      </c>
      <c r="F723" s="171" t="s">
        <v>554</v>
      </c>
      <c r="G723" s="171"/>
      <c r="H723" s="172"/>
      <c r="I723" s="173">
        <v>0.49</v>
      </c>
      <c r="J723" s="166"/>
    </row>
    <row r="724" spans="1:10" x14ac:dyDescent="0.25">
      <c r="A724" s="170">
        <v>748</v>
      </c>
      <c r="B724" s="171" t="s">
        <v>482</v>
      </c>
      <c r="C724" s="171" t="s">
        <v>4065</v>
      </c>
      <c r="D724" s="171" t="s">
        <v>4066</v>
      </c>
      <c r="E724" s="171" t="s">
        <v>4</v>
      </c>
      <c r="F724" s="171" t="s">
        <v>554</v>
      </c>
      <c r="G724" s="171"/>
      <c r="H724" s="172"/>
      <c r="I724" s="173">
        <v>0.56999999999999995</v>
      </c>
      <c r="J724" s="166"/>
    </row>
    <row r="725" spans="1:10" x14ac:dyDescent="0.25">
      <c r="A725" s="170">
        <v>749</v>
      </c>
      <c r="B725" s="171" t="s">
        <v>482</v>
      </c>
      <c r="C725" s="171" t="s">
        <v>4071</v>
      </c>
      <c r="D725" s="171" t="s">
        <v>4072</v>
      </c>
      <c r="E725" s="171"/>
      <c r="F725" s="171" t="s">
        <v>571</v>
      </c>
      <c r="G725" s="171"/>
      <c r="H725" s="172" t="s">
        <v>21022</v>
      </c>
      <c r="I725" s="173">
        <v>0.32</v>
      </c>
      <c r="J725" s="166">
        <v>0</v>
      </c>
    </row>
    <row r="726" spans="1:10" x14ac:dyDescent="0.25">
      <c r="A726" s="170">
        <v>750</v>
      </c>
      <c r="B726" s="171" t="s">
        <v>482</v>
      </c>
      <c r="C726" s="171" t="s">
        <v>4077</v>
      </c>
      <c r="D726" s="171" t="s">
        <v>4078</v>
      </c>
      <c r="E726" s="171"/>
      <c r="F726" s="171" t="s">
        <v>571</v>
      </c>
      <c r="G726" s="171"/>
      <c r="H726" s="172" t="s">
        <v>21022</v>
      </c>
      <c r="I726" s="173">
        <v>0.19</v>
      </c>
      <c r="J726" s="166">
        <v>0</v>
      </c>
    </row>
    <row r="727" spans="1:10" x14ac:dyDescent="0.25">
      <c r="A727" s="170">
        <v>752</v>
      </c>
      <c r="B727" s="171" t="s">
        <v>482</v>
      </c>
      <c r="C727" s="171" t="s">
        <v>4083</v>
      </c>
      <c r="D727" s="171" t="s">
        <v>555</v>
      </c>
      <c r="E727" s="171" t="s">
        <v>4</v>
      </c>
      <c r="F727" s="171" t="s">
        <v>554</v>
      </c>
      <c r="G727" s="171"/>
      <c r="H727" s="172"/>
      <c r="I727" s="173">
        <v>-0.3</v>
      </c>
      <c r="J727" s="166"/>
    </row>
    <row r="728" spans="1:10" x14ac:dyDescent="0.25">
      <c r="A728" s="170">
        <v>753</v>
      </c>
      <c r="B728" s="171" t="s">
        <v>482</v>
      </c>
      <c r="C728" s="171" t="s">
        <v>4087</v>
      </c>
      <c r="D728" s="171" t="s">
        <v>4088</v>
      </c>
      <c r="E728" s="171"/>
      <c r="F728" s="171" t="s">
        <v>571</v>
      </c>
      <c r="G728" s="171"/>
      <c r="H728" s="172" t="s">
        <v>21022</v>
      </c>
      <c r="I728" s="173">
        <v>0.18</v>
      </c>
      <c r="J728" s="166">
        <v>0</v>
      </c>
    </row>
    <row r="729" spans="1:10" x14ac:dyDescent="0.25">
      <c r="A729" s="170">
        <v>754</v>
      </c>
      <c r="B729" s="171" t="s">
        <v>482</v>
      </c>
      <c r="C729" s="171" t="s">
        <v>4093</v>
      </c>
      <c r="D729" s="171" t="s">
        <v>4088</v>
      </c>
      <c r="E729" s="171"/>
      <c r="F729" s="171" t="s">
        <v>554</v>
      </c>
      <c r="G729" s="171"/>
      <c r="H729" s="172" t="s">
        <v>21022</v>
      </c>
      <c r="I729" s="173">
        <v>0.18</v>
      </c>
      <c r="J729" s="166">
        <v>0</v>
      </c>
    </row>
    <row r="730" spans="1:10" x14ac:dyDescent="0.25">
      <c r="A730" s="170">
        <v>755</v>
      </c>
      <c r="B730" s="171" t="s">
        <v>482</v>
      </c>
      <c r="C730" s="171" t="s">
        <v>4097</v>
      </c>
      <c r="D730" s="171" t="s">
        <v>4098</v>
      </c>
      <c r="E730" s="171"/>
      <c r="F730" s="171" t="s">
        <v>571</v>
      </c>
      <c r="G730" s="171"/>
      <c r="H730" s="172" t="s">
        <v>21022</v>
      </c>
      <c r="I730" s="173">
        <v>0.08</v>
      </c>
      <c r="J730" s="166">
        <v>0</v>
      </c>
    </row>
    <row r="731" spans="1:10" x14ac:dyDescent="0.25">
      <c r="A731" s="170">
        <v>756</v>
      </c>
      <c r="B731" s="171" t="s">
        <v>482</v>
      </c>
      <c r="C731" s="171" t="s">
        <v>4103</v>
      </c>
      <c r="D731" s="171" t="s">
        <v>4104</v>
      </c>
      <c r="E731" s="171"/>
      <c r="F731" s="171" t="s">
        <v>571</v>
      </c>
      <c r="G731" s="171"/>
      <c r="H731" s="172" t="s">
        <v>21022</v>
      </c>
      <c r="I731" s="173">
        <v>0.1</v>
      </c>
      <c r="J731" s="166">
        <v>0</v>
      </c>
    </row>
    <row r="732" spans="1:10" x14ac:dyDescent="0.25">
      <c r="A732" s="170">
        <v>757</v>
      </c>
      <c r="B732" s="171" t="s">
        <v>482</v>
      </c>
      <c r="C732" s="171" t="s">
        <v>4109</v>
      </c>
      <c r="D732" s="171" t="s">
        <v>4110</v>
      </c>
      <c r="E732" s="171" t="s">
        <v>4</v>
      </c>
      <c r="F732" s="171" t="s">
        <v>554</v>
      </c>
      <c r="G732" s="171"/>
      <c r="H732" s="172"/>
      <c r="I732" s="173">
        <v>0.57999999999999996</v>
      </c>
      <c r="J732" s="166"/>
    </row>
    <row r="733" spans="1:10" x14ac:dyDescent="0.25">
      <c r="A733" s="170">
        <v>758</v>
      </c>
      <c r="B733" s="171" t="s">
        <v>482</v>
      </c>
      <c r="C733" s="171" t="s">
        <v>4115</v>
      </c>
      <c r="D733" s="171" t="s">
        <v>4116</v>
      </c>
      <c r="E733" s="171"/>
      <c r="F733" s="171" t="s">
        <v>571</v>
      </c>
      <c r="G733" s="171"/>
      <c r="H733" s="172" t="s">
        <v>21022</v>
      </c>
      <c r="I733" s="173">
        <v>0.06</v>
      </c>
      <c r="J733" s="166">
        <v>0</v>
      </c>
    </row>
    <row r="734" spans="1:10" x14ac:dyDescent="0.25">
      <c r="A734" s="170">
        <v>759</v>
      </c>
      <c r="B734" s="171" t="s">
        <v>482</v>
      </c>
      <c r="C734" s="171" t="s">
        <v>4121</v>
      </c>
      <c r="D734" s="171" t="s">
        <v>4122</v>
      </c>
      <c r="E734" s="171"/>
      <c r="F734" s="171" t="s">
        <v>571</v>
      </c>
      <c r="G734" s="171"/>
      <c r="H734" s="172" t="s">
        <v>21022</v>
      </c>
      <c r="I734" s="173">
        <v>0</v>
      </c>
      <c r="J734" s="166">
        <v>0</v>
      </c>
    </row>
    <row r="735" spans="1:10" x14ac:dyDescent="0.25">
      <c r="A735" s="170">
        <v>760</v>
      </c>
      <c r="B735" s="171" t="s">
        <v>482</v>
      </c>
      <c r="C735" s="171" t="s">
        <v>4127</v>
      </c>
      <c r="D735" s="171" t="s">
        <v>4128</v>
      </c>
      <c r="E735" s="171"/>
      <c r="F735" s="171" t="s">
        <v>571</v>
      </c>
      <c r="G735" s="171"/>
      <c r="H735" s="172" t="s">
        <v>21022</v>
      </c>
      <c r="I735" s="173">
        <v>-0.08</v>
      </c>
      <c r="J735" s="166">
        <v>0</v>
      </c>
    </row>
    <row r="736" spans="1:10" x14ac:dyDescent="0.25">
      <c r="A736" s="170">
        <v>761</v>
      </c>
      <c r="B736" s="171" t="s">
        <v>482</v>
      </c>
      <c r="C736" s="171" t="s">
        <v>4133</v>
      </c>
      <c r="D736" s="171" t="s">
        <v>555</v>
      </c>
      <c r="E736" s="171" t="s">
        <v>4</v>
      </c>
      <c r="F736" s="171" t="s">
        <v>571</v>
      </c>
      <c r="G736" s="171"/>
      <c r="H736" s="172"/>
      <c r="I736" s="173">
        <v>-0.49</v>
      </c>
      <c r="J736" s="166"/>
    </row>
    <row r="737" spans="1:10" x14ac:dyDescent="0.25">
      <c r="A737" s="170">
        <v>762</v>
      </c>
      <c r="B737" s="171" t="s">
        <v>482</v>
      </c>
      <c r="C737" s="171" t="s">
        <v>4138</v>
      </c>
      <c r="D737" s="171" t="s">
        <v>4128</v>
      </c>
      <c r="E737" s="171"/>
      <c r="F737" s="171" t="s">
        <v>571</v>
      </c>
      <c r="G737" s="171"/>
      <c r="H737" s="172" t="s">
        <v>21022</v>
      </c>
      <c r="I737" s="173">
        <v>-0.08</v>
      </c>
      <c r="J737" s="166">
        <v>0</v>
      </c>
    </row>
    <row r="738" spans="1:10" x14ac:dyDescent="0.25">
      <c r="A738" s="170">
        <v>763</v>
      </c>
      <c r="B738" s="171" t="s">
        <v>482</v>
      </c>
      <c r="C738" s="171" t="s">
        <v>4142</v>
      </c>
      <c r="D738" s="171" t="s">
        <v>4143</v>
      </c>
      <c r="E738" s="171"/>
      <c r="F738" s="171" t="s">
        <v>571</v>
      </c>
      <c r="G738" s="171"/>
      <c r="H738" s="172" t="s">
        <v>21022</v>
      </c>
      <c r="I738" s="173">
        <v>7.0000000000000007E-2</v>
      </c>
      <c r="J738" s="166">
        <v>0</v>
      </c>
    </row>
    <row r="739" spans="1:10" x14ac:dyDescent="0.25">
      <c r="A739" s="170">
        <v>764</v>
      </c>
      <c r="B739" s="171" t="s">
        <v>482</v>
      </c>
      <c r="C739" s="171" t="s">
        <v>4148</v>
      </c>
      <c r="D739" s="171" t="s">
        <v>4149</v>
      </c>
      <c r="E739" s="171" t="s">
        <v>4</v>
      </c>
      <c r="F739" s="171" t="s">
        <v>562</v>
      </c>
      <c r="G739" s="171"/>
      <c r="H739" s="172" t="s">
        <v>21022</v>
      </c>
      <c r="I739" s="173">
        <v>0.05</v>
      </c>
      <c r="J739" s="166">
        <v>0</v>
      </c>
    </row>
    <row r="740" spans="1:10" x14ac:dyDescent="0.25">
      <c r="A740" s="170">
        <v>765</v>
      </c>
      <c r="B740" s="171" t="s">
        <v>482</v>
      </c>
      <c r="C740" s="171" t="s">
        <v>4154</v>
      </c>
      <c r="D740" s="171" t="s">
        <v>4155</v>
      </c>
      <c r="E740" s="171"/>
      <c r="F740" s="171" t="s">
        <v>571</v>
      </c>
      <c r="G740" s="171"/>
      <c r="H740" s="172" t="s">
        <v>21022</v>
      </c>
      <c r="I740" s="173">
        <v>0.13</v>
      </c>
      <c r="J740" s="166">
        <v>0</v>
      </c>
    </row>
    <row r="741" spans="1:10" x14ac:dyDescent="0.25">
      <c r="A741" s="170">
        <v>767</v>
      </c>
      <c r="B741" s="171" t="s">
        <v>482</v>
      </c>
      <c r="C741" s="171" t="s">
        <v>4160</v>
      </c>
      <c r="D741" s="171" t="s">
        <v>4161</v>
      </c>
      <c r="E741" s="171"/>
      <c r="F741" s="171" t="s">
        <v>554</v>
      </c>
      <c r="G741" s="171"/>
      <c r="H741" s="172" t="s">
        <v>21022</v>
      </c>
      <c r="I741" s="173">
        <v>0.15</v>
      </c>
      <c r="J741" s="166">
        <v>0</v>
      </c>
    </row>
    <row r="742" spans="1:10" x14ac:dyDescent="0.25">
      <c r="A742" s="170">
        <v>768</v>
      </c>
      <c r="B742" s="171" t="s">
        <v>482</v>
      </c>
      <c r="C742" s="171" t="s">
        <v>4166</v>
      </c>
      <c r="D742" s="171" t="s">
        <v>4167</v>
      </c>
      <c r="E742" s="171"/>
      <c r="F742" s="171" t="s">
        <v>571</v>
      </c>
      <c r="G742" s="171"/>
      <c r="H742" s="172" t="s">
        <v>21022</v>
      </c>
      <c r="I742" s="173">
        <v>0.12</v>
      </c>
      <c r="J742" s="166">
        <v>0</v>
      </c>
    </row>
    <row r="743" spans="1:10" x14ac:dyDescent="0.25">
      <c r="A743" s="170">
        <v>769</v>
      </c>
      <c r="B743" s="171" t="s">
        <v>482</v>
      </c>
      <c r="C743" s="171" t="s">
        <v>4172</v>
      </c>
      <c r="D743" s="171" t="s">
        <v>4173</v>
      </c>
      <c r="E743" s="171" t="s">
        <v>4</v>
      </c>
      <c r="F743" s="171" t="s">
        <v>562</v>
      </c>
      <c r="G743" s="171"/>
      <c r="H743" s="172" t="s">
        <v>21022</v>
      </c>
      <c r="I743" s="173">
        <v>0.32</v>
      </c>
      <c r="J743" s="166">
        <v>0</v>
      </c>
    </row>
    <row r="744" spans="1:10" x14ac:dyDescent="0.25">
      <c r="A744" s="170">
        <v>770</v>
      </c>
      <c r="B744" s="171" t="s">
        <v>482</v>
      </c>
      <c r="C744" s="171" t="s">
        <v>4178</v>
      </c>
      <c r="D744" s="171" t="s">
        <v>555</v>
      </c>
      <c r="E744" s="171" t="s">
        <v>4</v>
      </c>
      <c r="F744" s="171" t="s">
        <v>571</v>
      </c>
      <c r="G744" s="171"/>
      <c r="H744" s="172"/>
      <c r="I744" s="173">
        <v>-0.4</v>
      </c>
      <c r="J744" s="166"/>
    </row>
    <row r="745" spans="1:10" x14ac:dyDescent="0.25">
      <c r="A745" s="170">
        <v>771</v>
      </c>
      <c r="B745" s="171" t="s">
        <v>482</v>
      </c>
      <c r="C745" s="171" t="s">
        <v>4183</v>
      </c>
      <c r="D745" s="171" t="s">
        <v>4184</v>
      </c>
      <c r="E745" s="171"/>
      <c r="F745" s="171" t="s">
        <v>571</v>
      </c>
      <c r="G745" s="171"/>
      <c r="H745" s="172" t="s">
        <v>21022</v>
      </c>
      <c r="I745" s="173">
        <v>0.03</v>
      </c>
      <c r="J745" s="166">
        <v>0</v>
      </c>
    </row>
    <row r="746" spans="1:10" x14ac:dyDescent="0.25">
      <c r="A746" s="170">
        <v>772</v>
      </c>
      <c r="B746" s="171" t="s">
        <v>482</v>
      </c>
      <c r="C746" s="171" t="s">
        <v>4189</v>
      </c>
      <c r="D746" s="171" t="s">
        <v>555</v>
      </c>
      <c r="E746" s="171" t="s">
        <v>4</v>
      </c>
      <c r="F746" s="171" t="s">
        <v>571</v>
      </c>
      <c r="G746" s="171"/>
      <c r="H746" s="172"/>
      <c r="I746" s="173">
        <v>-0.32</v>
      </c>
      <c r="J746" s="166"/>
    </row>
    <row r="747" spans="1:10" x14ac:dyDescent="0.25">
      <c r="A747" s="170">
        <v>773</v>
      </c>
      <c r="B747" s="171" t="s">
        <v>482</v>
      </c>
      <c r="C747" s="171" t="s">
        <v>4193</v>
      </c>
      <c r="D747" s="171" t="s">
        <v>4194</v>
      </c>
      <c r="E747" s="171"/>
      <c r="F747" s="171" t="s">
        <v>571</v>
      </c>
      <c r="G747" s="171"/>
      <c r="H747" s="172" t="s">
        <v>21022</v>
      </c>
      <c r="I747" s="173">
        <v>0.04</v>
      </c>
      <c r="J747" s="166">
        <v>0</v>
      </c>
    </row>
    <row r="748" spans="1:10" x14ac:dyDescent="0.25">
      <c r="A748" s="170">
        <v>774</v>
      </c>
      <c r="B748" s="171" t="s">
        <v>482</v>
      </c>
      <c r="C748" s="171" t="s">
        <v>4199</v>
      </c>
      <c r="D748" s="171" t="s">
        <v>4200</v>
      </c>
      <c r="E748" s="171"/>
      <c r="F748" s="171" t="s">
        <v>571</v>
      </c>
      <c r="G748" s="171"/>
      <c r="H748" s="172" t="s">
        <v>21022</v>
      </c>
      <c r="I748" s="173">
        <v>0.08</v>
      </c>
      <c r="J748" s="166">
        <v>0</v>
      </c>
    </row>
    <row r="749" spans="1:10" x14ac:dyDescent="0.25">
      <c r="A749" s="170">
        <v>775</v>
      </c>
      <c r="B749" s="171" t="s">
        <v>482</v>
      </c>
      <c r="C749" s="171" t="s">
        <v>4205</v>
      </c>
      <c r="D749" s="171" t="s">
        <v>4206</v>
      </c>
      <c r="E749" s="171"/>
      <c r="F749" s="171" t="s">
        <v>571</v>
      </c>
      <c r="G749" s="171"/>
      <c r="H749" s="172" t="s">
        <v>21022</v>
      </c>
      <c r="I749" s="173">
        <v>0.18</v>
      </c>
      <c r="J749" s="166">
        <v>0</v>
      </c>
    </row>
    <row r="750" spans="1:10" x14ac:dyDescent="0.25">
      <c r="A750" s="170">
        <v>776</v>
      </c>
      <c r="B750" s="171" t="s">
        <v>482</v>
      </c>
      <c r="C750" s="171" t="s">
        <v>4211</v>
      </c>
      <c r="D750" s="171" t="s">
        <v>4212</v>
      </c>
      <c r="E750" s="171" t="s">
        <v>4</v>
      </c>
      <c r="F750" s="171" t="s">
        <v>562</v>
      </c>
      <c r="G750" s="171"/>
      <c r="H750" s="172" t="s">
        <v>21099</v>
      </c>
      <c r="I750" s="173">
        <v>0.18</v>
      </c>
      <c r="J750" s="166">
        <v>0</v>
      </c>
    </row>
    <row r="751" spans="1:10" x14ac:dyDescent="0.25">
      <c r="A751" s="170">
        <v>777</v>
      </c>
      <c r="B751" s="171" t="s">
        <v>482</v>
      </c>
      <c r="C751" s="171" t="s">
        <v>4217</v>
      </c>
      <c r="D751" s="171" t="s">
        <v>4218</v>
      </c>
      <c r="E751" s="171"/>
      <c r="F751" s="171" t="s">
        <v>571</v>
      </c>
      <c r="G751" s="171"/>
      <c r="H751" s="172" t="s">
        <v>21341</v>
      </c>
      <c r="I751" s="173">
        <v>0.3</v>
      </c>
      <c r="J751" s="166">
        <v>0</v>
      </c>
    </row>
    <row r="752" spans="1:10" x14ac:dyDescent="0.25">
      <c r="A752" s="170">
        <v>778</v>
      </c>
      <c r="B752" s="171" t="s">
        <v>482</v>
      </c>
      <c r="C752" s="171" t="s">
        <v>4223</v>
      </c>
      <c r="D752" s="171" t="s">
        <v>4224</v>
      </c>
      <c r="E752" s="171"/>
      <c r="F752" s="171" t="s">
        <v>571</v>
      </c>
      <c r="G752" s="171"/>
      <c r="H752" s="172" t="s">
        <v>21099</v>
      </c>
      <c r="I752" s="173">
        <v>0.34</v>
      </c>
      <c r="J752" s="166">
        <v>1</v>
      </c>
    </row>
    <row r="753" spans="1:10" x14ac:dyDescent="0.25">
      <c r="A753" s="170">
        <v>779</v>
      </c>
      <c r="B753" s="171" t="s">
        <v>482</v>
      </c>
      <c r="C753" s="171" t="s">
        <v>4229</v>
      </c>
      <c r="D753" s="171" t="s">
        <v>4230</v>
      </c>
      <c r="E753" s="171"/>
      <c r="F753" s="171" t="s">
        <v>571</v>
      </c>
      <c r="G753" s="171"/>
      <c r="H753" s="172" t="s">
        <v>21022</v>
      </c>
      <c r="I753" s="173">
        <v>-0.04</v>
      </c>
      <c r="J753" s="166">
        <v>0</v>
      </c>
    </row>
    <row r="754" spans="1:10" x14ac:dyDescent="0.25">
      <c r="A754" s="170">
        <v>780</v>
      </c>
      <c r="B754" s="171" t="s">
        <v>482</v>
      </c>
      <c r="C754" s="171" t="s">
        <v>4235</v>
      </c>
      <c r="D754" s="171" t="s">
        <v>4236</v>
      </c>
      <c r="E754" s="171"/>
      <c r="F754" s="171" t="s">
        <v>571</v>
      </c>
      <c r="G754" s="171"/>
      <c r="H754" s="172" t="s">
        <v>21022</v>
      </c>
      <c r="I754" s="173">
        <v>-0.02</v>
      </c>
      <c r="J754" s="166">
        <v>0</v>
      </c>
    </row>
    <row r="755" spans="1:10" x14ac:dyDescent="0.25">
      <c r="A755" s="170">
        <v>781</v>
      </c>
      <c r="B755" s="171" t="s">
        <v>482</v>
      </c>
      <c r="C755" s="171" t="s">
        <v>4241</v>
      </c>
      <c r="D755" s="171" t="s">
        <v>4242</v>
      </c>
      <c r="E755" s="171"/>
      <c r="F755" s="171" t="s">
        <v>571</v>
      </c>
      <c r="G755" s="171"/>
      <c r="H755" s="172" t="s">
        <v>21022</v>
      </c>
      <c r="I755" s="173">
        <v>0.02</v>
      </c>
      <c r="J755" s="166">
        <v>0</v>
      </c>
    </row>
    <row r="756" spans="1:10" x14ac:dyDescent="0.25">
      <c r="A756" s="170">
        <v>782</v>
      </c>
      <c r="B756" s="171" t="s">
        <v>482</v>
      </c>
      <c r="C756" s="171" t="s">
        <v>4247</v>
      </c>
      <c r="D756" s="171" t="s">
        <v>555</v>
      </c>
      <c r="E756" s="171" t="s">
        <v>4</v>
      </c>
      <c r="F756" s="171" t="s">
        <v>571</v>
      </c>
      <c r="G756" s="171"/>
      <c r="H756" s="172"/>
      <c r="I756" s="173">
        <v>-0.54</v>
      </c>
      <c r="J756" s="166"/>
    </row>
    <row r="757" spans="1:10" x14ac:dyDescent="0.25">
      <c r="A757" s="170">
        <v>783</v>
      </c>
      <c r="B757" s="171" t="s">
        <v>482</v>
      </c>
      <c r="C757" s="171" t="s">
        <v>4252</v>
      </c>
      <c r="D757" s="171" t="s">
        <v>555</v>
      </c>
      <c r="E757" s="171" t="s">
        <v>4</v>
      </c>
      <c r="F757" s="171" t="s">
        <v>571</v>
      </c>
      <c r="G757" s="171"/>
      <c r="H757" s="172"/>
      <c r="I757" s="173">
        <v>-0.5</v>
      </c>
      <c r="J757" s="166"/>
    </row>
    <row r="758" spans="1:10" x14ac:dyDescent="0.25">
      <c r="A758" s="170">
        <v>784</v>
      </c>
      <c r="B758" s="171" t="s">
        <v>482</v>
      </c>
      <c r="C758" s="171" t="s">
        <v>4256</v>
      </c>
      <c r="D758" s="171" t="s">
        <v>4257</v>
      </c>
      <c r="E758" s="171"/>
      <c r="F758" s="171" t="s">
        <v>571</v>
      </c>
      <c r="G758" s="171"/>
      <c r="H758" s="172" t="s">
        <v>21022</v>
      </c>
      <c r="I758" s="173">
        <v>0.01</v>
      </c>
      <c r="J758" s="166">
        <v>0</v>
      </c>
    </row>
    <row r="759" spans="1:10" x14ac:dyDescent="0.25">
      <c r="A759" s="170">
        <v>785</v>
      </c>
      <c r="B759" s="171" t="s">
        <v>482</v>
      </c>
      <c r="C759" s="171" t="s">
        <v>4262</v>
      </c>
      <c r="D759" s="171" t="s">
        <v>4263</v>
      </c>
      <c r="E759" s="171"/>
      <c r="F759" s="171" t="s">
        <v>571</v>
      </c>
      <c r="G759" s="171"/>
      <c r="H759" s="172" t="s">
        <v>21022</v>
      </c>
      <c r="I759" s="173">
        <v>-0.01</v>
      </c>
      <c r="J759" s="166">
        <v>0</v>
      </c>
    </row>
    <row r="760" spans="1:10" x14ac:dyDescent="0.25">
      <c r="A760" s="170">
        <v>786</v>
      </c>
      <c r="B760" s="171" t="s">
        <v>482</v>
      </c>
      <c r="C760" s="171" t="s">
        <v>4268</v>
      </c>
      <c r="D760" s="171" t="s">
        <v>4269</v>
      </c>
      <c r="E760" s="171"/>
      <c r="F760" s="171" t="s">
        <v>571</v>
      </c>
      <c r="G760" s="171"/>
      <c r="H760" s="172" t="s">
        <v>21022</v>
      </c>
      <c r="I760" s="173">
        <v>0.02</v>
      </c>
      <c r="J760" s="166">
        <v>0</v>
      </c>
    </row>
    <row r="761" spans="1:10" x14ac:dyDescent="0.25">
      <c r="A761" s="170">
        <v>787</v>
      </c>
      <c r="B761" s="171" t="s">
        <v>482</v>
      </c>
      <c r="C761" s="171" t="s">
        <v>4274</v>
      </c>
      <c r="D761" s="171" t="s">
        <v>4275</v>
      </c>
      <c r="E761" s="171"/>
      <c r="F761" s="171" t="s">
        <v>571</v>
      </c>
      <c r="G761" s="171"/>
      <c r="H761" s="172" t="s">
        <v>21022</v>
      </c>
      <c r="I761" s="173">
        <v>0.03</v>
      </c>
      <c r="J761" s="166">
        <v>0</v>
      </c>
    </row>
    <row r="762" spans="1:10" x14ac:dyDescent="0.25">
      <c r="A762" s="170">
        <v>788</v>
      </c>
      <c r="B762" s="171" t="s">
        <v>482</v>
      </c>
      <c r="C762" s="171" t="s">
        <v>4280</v>
      </c>
      <c r="D762" s="171" t="s">
        <v>4281</v>
      </c>
      <c r="E762" s="171"/>
      <c r="F762" s="171" t="s">
        <v>571</v>
      </c>
      <c r="G762" s="171"/>
      <c r="H762" s="172" t="s">
        <v>21022</v>
      </c>
      <c r="I762" s="173">
        <v>0.01</v>
      </c>
      <c r="J762" s="166">
        <v>0</v>
      </c>
    </row>
    <row r="763" spans="1:10" x14ac:dyDescent="0.25">
      <c r="A763" s="170">
        <v>789</v>
      </c>
      <c r="B763" s="171" t="s">
        <v>482</v>
      </c>
      <c r="C763" s="171" t="s">
        <v>4286</v>
      </c>
      <c r="D763" s="171" t="s">
        <v>4263</v>
      </c>
      <c r="E763" s="171"/>
      <c r="F763" s="171" t="s">
        <v>571</v>
      </c>
      <c r="G763" s="171"/>
      <c r="H763" s="172" t="s">
        <v>21022</v>
      </c>
      <c r="I763" s="173">
        <v>-0.04</v>
      </c>
      <c r="J763" s="166">
        <v>0</v>
      </c>
    </row>
    <row r="764" spans="1:10" x14ac:dyDescent="0.25">
      <c r="A764" s="170">
        <v>790</v>
      </c>
      <c r="B764" s="171" t="s">
        <v>482</v>
      </c>
      <c r="C764" s="171" t="s">
        <v>4290</v>
      </c>
      <c r="D764" s="171" t="s">
        <v>4291</v>
      </c>
      <c r="E764" s="171"/>
      <c r="F764" s="171" t="s">
        <v>571</v>
      </c>
      <c r="G764" s="171"/>
      <c r="H764" s="172" t="s">
        <v>21022</v>
      </c>
      <c r="I764" s="173">
        <v>0.02</v>
      </c>
      <c r="J764" s="166">
        <v>0</v>
      </c>
    </row>
    <row r="765" spans="1:10" x14ac:dyDescent="0.25">
      <c r="A765" s="170">
        <v>791</v>
      </c>
      <c r="B765" s="171" t="s">
        <v>482</v>
      </c>
      <c r="C765" s="171" t="s">
        <v>4296</v>
      </c>
      <c r="D765" s="171" t="s">
        <v>4297</v>
      </c>
      <c r="E765" s="171" t="s">
        <v>4</v>
      </c>
      <c r="F765" s="171" t="s">
        <v>554</v>
      </c>
      <c r="G765" s="171"/>
      <c r="H765" s="172"/>
      <c r="I765" s="173">
        <v>0.56000000000000005</v>
      </c>
      <c r="J765" s="166"/>
    </row>
    <row r="766" spans="1:10" x14ac:dyDescent="0.25">
      <c r="A766" s="170">
        <v>792</v>
      </c>
      <c r="B766" s="171" t="s">
        <v>482</v>
      </c>
      <c r="C766" s="171" t="s">
        <v>4302</v>
      </c>
      <c r="D766" s="171" t="s">
        <v>555</v>
      </c>
      <c r="E766" s="171" t="s">
        <v>4</v>
      </c>
      <c r="F766" s="171" t="s">
        <v>571</v>
      </c>
      <c r="G766" s="171"/>
      <c r="H766" s="172"/>
      <c r="I766" s="173">
        <v>-0.54</v>
      </c>
      <c r="J766" s="166"/>
    </row>
    <row r="767" spans="1:10" x14ac:dyDescent="0.25">
      <c r="A767" s="170">
        <v>793</v>
      </c>
      <c r="B767" s="171" t="s">
        <v>482</v>
      </c>
      <c r="C767" s="171" t="s">
        <v>4307</v>
      </c>
      <c r="D767" s="171" t="s">
        <v>4308</v>
      </c>
      <c r="E767" s="171" t="s">
        <v>4</v>
      </c>
      <c r="F767" s="171" t="s">
        <v>562</v>
      </c>
      <c r="G767" s="171"/>
      <c r="H767" s="172" t="s">
        <v>21022</v>
      </c>
      <c r="I767" s="173">
        <v>7.0000000000000007E-2</v>
      </c>
      <c r="J767" s="166">
        <v>0</v>
      </c>
    </row>
    <row r="768" spans="1:10" x14ac:dyDescent="0.25">
      <c r="A768" s="170">
        <v>794</v>
      </c>
      <c r="B768" s="171" t="s">
        <v>482</v>
      </c>
      <c r="C768" s="171" t="s">
        <v>4313</v>
      </c>
      <c r="D768" s="171" t="s">
        <v>4314</v>
      </c>
      <c r="E768" s="171"/>
      <c r="F768" s="171" t="s">
        <v>554</v>
      </c>
      <c r="G768" s="171"/>
      <c r="H768" s="172" t="s">
        <v>21341</v>
      </c>
      <c r="I768" s="173">
        <v>0.44</v>
      </c>
      <c r="J768" s="166">
        <v>1</v>
      </c>
    </row>
    <row r="769" spans="1:10" x14ac:dyDescent="0.25">
      <c r="A769" s="170">
        <v>795</v>
      </c>
      <c r="B769" s="171" t="s">
        <v>482</v>
      </c>
      <c r="C769" s="171" t="s">
        <v>4319</v>
      </c>
      <c r="D769" s="171" t="s">
        <v>4320</v>
      </c>
      <c r="E769" s="171"/>
      <c r="F769" s="171" t="s">
        <v>554</v>
      </c>
      <c r="G769" s="171"/>
      <c r="H769" s="172" t="s">
        <v>21102</v>
      </c>
      <c r="I769" s="173">
        <v>0.46</v>
      </c>
      <c r="J769" s="166">
        <v>1</v>
      </c>
    </row>
    <row r="770" spans="1:10" x14ac:dyDescent="0.25">
      <c r="A770" s="170">
        <v>796</v>
      </c>
      <c r="B770" s="171" t="s">
        <v>482</v>
      </c>
      <c r="C770" s="171" t="s">
        <v>4325</v>
      </c>
      <c r="D770" s="171" t="s">
        <v>4326</v>
      </c>
      <c r="E770" s="171"/>
      <c r="F770" s="171" t="s">
        <v>571</v>
      </c>
      <c r="G770" s="171"/>
      <c r="H770" s="172" t="s">
        <v>21099</v>
      </c>
      <c r="I770" s="173">
        <v>0.21</v>
      </c>
      <c r="J770" s="166">
        <v>1</v>
      </c>
    </row>
    <row r="771" spans="1:10" x14ac:dyDescent="0.25">
      <c r="A771" s="170">
        <v>798</v>
      </c>
      <c r="B771" s="171" t="s">
        <v>482</v>
      </c>
      <c r="C771" s="171" t="s">
        <v>4331</v>
      </c>
      <c r="D771" s="171" t="s">
        <v>4332</v>
      </c>
      <c r="E771" s="171"/>
      <c r="F771" s="171" t="s">
        <v>554</v>
      </c>
      <c r="G771" s="171"/>
      <c r="H771" s="172" t="s">
        <v>21099</v>
      </c>
      <c r="I771" s="173">
        <v>0.47</v>
      </c>
      <c r="J771" s="166">
        <v>1</v>
      </c>
    </row>
    <row r="772" spans="1:10" x14ac:dyDescent="0.25">
      <c r="A772" s="170">
        <v>799</v>
      </c>
      <c r="B772" s="171" t="s">
        <v>482</v>
      </c>
      <c r="C772" s="171" t="s">
        <v>4337</v>
      </c>
      <c r="D772" s="171" t="s">
        <v>4338</v>
      </c>
      <c r="E772" s="171" t="s">
        <v>4</v>
      </c>
      <c r="F772" s="171" t="s">
        <v>562</v>
      </c>
      <c r="G772" s="171"/>
      <c r="H772" s="172" t="s">
        <v>21341</v>
      </c>
      <c r="I772" s="173">
        <v>0.28999999999999998</v>
      </c>
      <c r="J772" s="166">
        <v>1</v>
      </c>
    </row>
    <row r="773" spans="1:10" x14ac:dyDescent="0.25">
      <c r="A773" s="170">
        <v>800</v>
      </c>
      <c r="B773" s="171" t="s">
        <v>482</v>
      </c>
      <c r="C773" s="171" t="s">
        <v>4343</v>
      </c>
      <c r="D773" s="171" t="s">
        <v>4344</v>
      </c>
      <c r="E773" s="171"/>
      <c r="F773" s="171" t="s">
        <v>554</v>
      </c>
      <c r="G773" s="171"/>
      <c r="H773" s="172" t="s">
        <v>21099</v>
      </c>
      <c r="I773" s="173">
        <v>0.46</v>
      </c>
      <c r="J773" s="166">
        <v>1</v>
      </c>
    </row>
    <row r="774" spans="1:10" x14ac:dyDescent="0.25">
      <c r="A774" s="170">
        <v>801</v>
      </c>
      <c r="B774" s="171" t="s">
        <v>482</v>
      </c>
      <c r="C774" s="171" t="s">
        <v>4349</v>
      </c>
      <c r="D774" s="171" t="s">
        <v>555</v>
      </c>
      <c r="E774" s="171" t="s">
        <v>4</v>
      </c>
      <c r="F774" s="171" t="s">
        <v>571</v>
      </c>
      <c r="G774" s="171"/>
      <c r="H774" s="172"/>
      <c r="I774" s="173">
        <v>-0.52</v>
      </c>
      <c r="J774" s="166"/>
    </row>
    <row r="775" spans="1:10" x14ac:dyDescent="0.25">
      <c r="A775" s="170">
        <v>802</v>
      </c>
      <c r="B775" s="171" t="s">
        <v>482</v>
      </c>
      <c r="C775" s="171" t="s">
        <v>4354</v>
      </c>
      <c r="D775" s="171" t="s">
        <v>555</v>
      </c>
      <c r="E775" s="171" t="s">
        <v>4</v>
      </c>
      <c r="F775" s="171" t="s">
        <v>571</v>
      </c>
      <c r="G775" s="171"/>
      <c r="H775" s="172"/>
      <c r="I775" s="173">
        <v>-0.49</v>
      </c>
      <c r="J775" s="166"/>
    </row>
    <row r="776" spans="1:10" x14ac:dyDescent="0.25">
      <c r="A776" s="170">
        <v>803</v>
      </c>
      <c r="B776" s="171" t="s">
        <v>482</v>
      </c>
      <c r="C776" s="171" t="s">
        <v>4358</v>
      </c>
      <c r="D776" s="171" t="s">
        <v>555</v>
      </c>
      <c r="E776" s="171" t="s">
        <v>4</v>
      </c>
      <c r="F776" s="171" t="s">
        <v>562</v>
      </c>
      <c r="G776" s="171"/>
      <c r="H776" s="172"/>
      <c r="I776" s="173">
        <v>-0.54</v>
      </c>
      <c r="J776" s="166"/>
    </row>
    <row r="777" spans="1:10" x14ac:dyDescent="0.25">
      <c r="A777" s="170">
        <v>805</v>
      </c>
      <c r="B777" s="171" t="s">
        <v>482</v>
      </c>
      <c r="C777" s="171" t="s">
        <v>4362</v>
      </c>
      <c r="D777" s="171" t="s">
        <v>4363</v>
      </c>
      <c r="E777" s="171"/>
      <c r="F777" s="171" t="s">
        <v>571</v>
      </c>
      <c r="G777" s="171"/>
      <c r="H777" s="172" t="s">
        <v>21022</v>
      </c>
      <c r="I777" s="173">
        <v>0.26</v>
      </c>
      <c r="J777" s="166">
        <v>1</v>
      </c>
    </row>
    <row r="778" spans="1:10" x14ac:dyDescent="0.25">
      <c r="A778" s="170">
        <v>806</v>
      </c>
      <c r="B778" s="171" t="s">
        <v>482</v>
      </c>
      <c r="C778" s="171" t="s">
        <v>4368</v>
      </c>
      <c r="D778" s="171" t="s">
        <v>4369</v>
      </c>
      <c r="E778" s="171"/>
      <c r="F778" s="171" t="s">
        <v>554</v>
      </c>
      <c r="G778" s="171"/>
      <c r="H778" s="172" t="s">
        <v>21022</v>
      </c>
      <c r="I778" s="173">
        <v>0.21</v>
      </c>
      <c r="J778" s="166">
        <v>0</v>
      </c>
    </row>
    <row r="779" spans="1:10" x14ac:dyDescent="0.25">
      <c r="A779" s="170">
        <v>807</v>
      </c>
      <c r="B779" s="171" t="s">
        <v>482</v>
      </c>
      <c r="C779" s="171" t="s">
        <v>4374</v>
      </c>
      <c r="D779" s="171" t="s">
        <v>4375</v>
      </c>
      <c r="E779" s="171"/>
      <c r="F779" s="171" t="s">
        <v>571</v>
      </c>
      <c r="G779" s="171"/>
      <c r="H779" s="172" t="s">
        <v>21022</v>
      </c>
      <c r="I779" s="173">
        <v>0.44</v>
      </c>
      <c r="J779" s="166">
        <v>1</v>
      </c>
    </row>
    <row r="780" spans="1:10" x14ac:dyDescent="0.25">
      <c r="A780" s="170">
        <v>808</v>
      </c>
      <c r="B780" s="171" t="s">
        <v>482</v>
      </c>
      <c r="C780" s="171" t="s">
        <v>4380</v>
      </c>
      <c r="D780" s="171" t="s">
        <v>4381</v>
      </c>
      <c r="E780" s="171"/>
      <c r="F780" s="171" t="s">
        <v>571</v>
      </c>
      <c r="G780" s="171"/>
      <c r="H780" s="172" t="s">
        <v>21022</v>
      </c>
      <c r="I780" s="173">
        <v>0.25</v>
      </c>
      <c r="J780" s="166">
        <v>0</v>
      </c>
    </row>
    <row r="781" spans="1:10" x14ac:dyDescent="0.25">
      <c r="A781" s="170">
        <v>809</v>
      </c>
      <c r="B781" s="171" t="s">
        <v>482</v>
      </c>
      <c r="C781" s="171" t="s">
        <v>4386</v>
      </c>
      <c r="D781" s="171" t="s">
        <v>4387</v>
      </c>
      <c r="E781" s="171"/>
      <c r="F781" s="171" t="s">
        <v>554</v>
      </c>
      <c r="G781" s="171"/>
      <c r="H781" s="172" t="s">
        <v>21102</v>
      </c>
      <c r="I781" s="173">
        <v>0.48</v>
      </c>
      <c r="J781" s="166">
        <v>1</v>
      </c>
    </row>
    <row r="782" spans="1:10" x14ac:dyDescent="0.25">
      <c r="A782" s="170">
        <v>810</v>
      </c>
      <c r="B782" s="171" t="s">
        <v>482</v>
      </c>
      <c r="C782" s="171" t="s">
        <v>4392</v>
      </c>
      <c r="D782" s="171" t="s">
        <v>4393</v>
      </c>
      <c r="E782" s="171" t="s">
        <v>4</v>
      </c>
      <c r="F782" s="171" t="s">
        <v>562</v>
      </c>
      <c r="G782" s="171"/>
      <c r="H782" s="172" t="s">
        <v>21261</v>
      </c>
      <c r="I782" s="173">
        <v>0.48</v>
      </c>
      <c r="J782" s="166">
        <v>1</v>
      </c>
    </row>
    <row r="783" spans="1:10" x14ac:dyDescent="0.25">
      <c r="A783" s="170">
        <v>811</v>
      </c>
      <c r="B783" s="171" t="s">
        <v>482</v>
      </c>
      <c r="C783" s="171" t="s">
        <v>4398</v>
      </c>
      <c r="D783" s="171" t="s">
        <v>4369</v>
      </c>
      <c r="E783" s="171" t="s">
        <v>4</v>
      </c>
      <c r="F783" s="171" t="s">
        <v>562</v>
      </c>
      <c r="G783" s="171"/>
      <c r="H783" s="172" t="s">
        <v>21022</v>
      </c>
      <c r="I783" s="173">
        <v>0.2</v>
      </c>
      <c r="J783" s="166">
        <v>0</v>
      </c>
    </row>
    <row r="784" spans="1:10" x14ac:dyDescent="0.25">
      <c r="A784" s="170">
        <v>812</v>
      </c>
      <c r="B784" s="171" t="s">
        <v>482</v>
      </c>
      <c r="C784" s="171" t="s">
        <v>4402</v>
      </c>
      <c r="D784" s="171" t="s">
        <v>555</v>
      </c>
      <c r="E784" s="171" t="s">
        <v>4</v>
      </c>
      <c r="F784" s="171" t="s">
        <v>571</v>
      </c>
      <c r="G784" s="171"/>
      <c r="H784" s="172"/>
      <c r="I784" s="173">
        <v>-0.46</v>
      </c>
      <c r="J784" s="166"/>
    </row>
    <row r="785" spans="1:10" x14ac:dyDescent="0.25">
      <c r="A785" s="170">
        <v>813</v>
      </c>
      <c r="B785" s="171" t="s">
        <v>482</v>
      </c>
      <c r="C785" s="171" t="s">
        <v>4407</v>
      </c>
      <c r="D785" s="171" t="s">
        <v>4369</v>
      </c>
      <c r="E785" s="171"/>
      <c r="F785" s="171" t="s">
        <v>554</v>
      </c>
      <c r="G785" s="171"/>
      <c r="H785" s="172" t="s">
        <v>21022</v>
      </c>
      <c r="I785" s="173">
        <v>0.2</v>
      </c>
      <c r="J785" s="166">
        <v>0</v>
      </c>
    </row>
    <row r="786" spans="1:10" x14ac:dyDescent="0.25">
      <c r="A786" s="170">
        <v>814</v>
      </c>
      <c r="B786" s="171" t="s">
        <v>482</v>
      </c>
      <c r="C786" s="171" t="s">
        <v>4411</v>
      </c>
      <c r="D786" s="171" t="s">
        <v>4412</v>
      </c>
      <c r="E786" s="171"/>
      <c r="F786" s="171" t="s">
        <v>571</v>
      </c>
      <c r="G786" s="171"/>
      <c r="H786" s="172" t="s">
        <v>21022</v>
      </c>
      <c r="I786" s="173">
        <v>0.03</v>
      </c>
      <c r="J786" s="166">
        <v>0</v>
      </c>
    </row>
    <row r="787" spans="1:10" x14ac:dyDescent="0.25">
      <c r="A787" s="170">
        <v>815</v>
      </c>
      <c r="B787" s="171" t="s">
        <v>482</v>
      </c>
      <c r="C787" s="171" t="s">
        <v>4417</v>
      </c>
      <c r="D787" s="171" t="s">
        <v>555</v>
      </c>
      <c r="E787" s="171" t="s">
        <v>4</v>
      </c>
      <c r="F787" s="171" t="s">
        <v>571</v>
      </c>
      <c r="G787" s="171"/>
      <c r="H787" s="172"/>
      <c r="I787" s="173">
        <v>-0.55000000000000004</v>
      </c>
      <c r="J787" s="166"/>
    </row>
    <row r="788" spans="1:10" x14ac:dyDescent="0.25">
      <c r="A788" s="170">
        <v>816</v>
      </c>
      <c r="B788" s="171" t="s">
        <v>482</v>
      </c>
      <c r="C788" s="171" t="s">
        <v>4422</v>
      </c>
      <c r="D788" s="171" t="s">
        <v>4412</v>
      </c>
      <c r="E788" s="171"/>
      <c r="F788" s="171" t="s">
        <v>571</v>
      </c>
      <c r="G788" s="171"/>
      <c r="H788" s="172" t="s">
        <v>21022</v>
      </c>
      <c r="I788" s="173">
        <v>0.03</v>
      </c>
      <c r="J788" s="166">
        <v>0</v>
      </c>
    </row>
    <row r="789" spans="1:10" x14ac:dyDescent="0.25">
      <c r="A789" s="170">
        <v>817</v>
      </c>
      <c r="B789" s="171" t="s">
        <v>482</v>
      </c>
      <c r="C789" s="171" t="s">
        <v>4426</v>
      </c>
      <c r="D789" s="171" t="s">
        <v>4427</v>
      </c>
      <c r="E789" s="171"/>
      <c r="F789" s="171" t="s">
        <v>571</v>
      </c>
      <c r="G789" s="171"/>
      <c r="H789" s="172" t="s">
        <v>21093</v>
      </c>
      <c r="I789" s="173">
        <v>0.09</v>
      </c>
      <c r="J789" s="166">
        <v>0</v>
      </c>
    </row>
    <row r="790" spans="1:10" x14ac:dyDescent="0.25">
      <c r="A790" s="170">
        <v>818</v>
      </c>
      <c r="B790" s="171" t="s">
        <v>482</v>
      </c>
      <c r="C790" s="171" t="s">
        <v>4432</v>
      </c>
      <c r="D790" s="171" t="s">
        <v>4433</v>
      </c>
      <c r="E790" s="171"/>
      <c r="F790" s="171" t="s">
        <v>571</v>
      </c>
      <c r="G790" s="171"/>
      <c r="H790" s="172" t="s">
        <v>21022</v>
      </c>
      <c r="I790" s="173">
        <v>-0.01</v>
      </c>
      <c r="J790" s="166">
        <v>0</v>
      </c>
    </row>
    <row r="791" spans="1:10" x14ac:dyDescent="0.25">
      <c r="A791" s="170">
        <v>819</v>
      </c>
      <c r="B791" s="171" t="s">
        <v>482</v>
      </c>
      <c r="C791" s="171" t="s">
        <v>4438</v>
      </c>
      <c r="D791" s="171" t="s">
        <v>4439</v>
      </c>
      <c r="E791" s="171" t="s">
        <v>4</v>
      </c>
      <c r="F791" s="171" t="s">
        <v>22687</v>
      </c>
      <c r="G791" s="171"/>
      <c r="H791" s="172"/>
      <c r="I791" s="173">
        <v>0.62</v>
      </c>
      <c r="J791" s="166"/>
    </row>
    <row r="792" spans="1:10" x14ac:dyDescent="0.25">
      <c r="A792" s="170">
        <v>820</v>
      </c>
      <c r="B792" s="171" t="s">
        <v>482</v>
      </c>
      <c r="C792" s="171" t="s">
        <v>4444</v>
      </c>
      <c r="D792" s="171" t="s">
        <v>4445</v>
      </c>
      <c r="E792" s="171" t="s">
        <v>4</v>
      </c>
      <c r="F792" s="171" t="s">
        <v>562</v>
      </c>
      <c r="G792" s="171"/>
      <c r="H792" s="172" t="s">
        <v>21102</v>
      </c>
      <c r="I792" s="173">
        <v>0.19</v>
      </c>
      <c r="J792" s="166">
        <v>0</v>
      </c>
    </row>
    <row r="793" spans="1:10" x14ac:dyDescent="0.25">
      <c r="A793" s="170">
        <v>821</v>
      </c>
      <c r="B793" s="171" t="s">
        <v>482</v>
      </c>
      <c r="C793" s="171" t="s">
        <v>4450</v>
      </c>
      <c r="D793" s="171" t="s">
        <v>4451</v>
      </c>
      <c r="E793" s="171"/>
      <c r="F793" s="171" t="s">
        <v>571</v>
      </c>
      <c r="G793" s="171"/>
      <c r="H793" s="172" t="s">
        <v>21022</v>
      </c>
      <c r="I793" s="173">
        <v>0.12</v>
      </c>
      <c r="J793" s="166">
        <v>0</v>
      </c>
    </row>
    <row r="794" spans="1:10" x14ac:dyDescent="0.25">
      <c r="A794" s="170">
        <v>822</v>
      </c>
      <c r="B794" s="171" t="s">
        <v>482</v>
      </c>
      <c r="C794" s="171" t="s">
        <v>4456</v>
      </c>
      <c r="D794" s="171" t="s">
        <v>4457</v>
      </c>
      <c r="E794" s="171"/>
      <c r="F794" s="171" t="s">
        <v>554</v>
      </c>
      <c r="G794" s="171"/>
      <c r="H794" s="172" t="s">
        <v>21261</v>
      </c>
      <c r="I794" s="173">
        <v>0.1</v>
      </c>
      <c r="J794" s="166">
        <v>0</v>
      </c>
    </row>
    <row r="795" spans="1:10" x14ac:dyDescent="0.25">
      <c r="A795" s="170">
        <v>823</v>
      </c>
      <c r="B795" s="171" t="s">
        <v>482</v>
      </c>
      <c r="C795" s="171" t="s">
        <v>4462</v>
      </c>
      <c r="D795" s="171" t="s">
        <v>555</v>
      </c>
      <c r="E795" s="171" t="s">
        <v>4</v>
      </c>
      <c r="F795" s="171" t="s">
        <v>571</v>
      </c>
      <c r="G795" s="171"/>
      <c r="H795" s="172"/>
      <c r="I795" s="173">
        <v>-0.53</v>
      </c>
      <c r="J795" s="166"/>
    </row>
    <row r="796" spans="1:10" x14ac:dyDescent="0.25">
      <c r="A796" s="170">
        <v>824</v>
      </c>
      <c r="B796" s="171" t="s">
        <v>482</v>
      </c>
      <c r="C796" s="171" t="s">
        <v>4467</v>
      </c>
      <c r="D796" s="171" t="s">
        <v>4468</v>
      </c>
      <c r="E796" s="171"/>
      <c r="F796" s="171" t="s">
        <v>571</v>
      </c>
      <c r="G796" s="171"/>
      <c r="H796" s="172" t="s">
        <v>21022</v>
      </c>
      <c r="I796" s="173">
        <v>7.0000000000000007E-2</v>
      </c>
      <c r="J796" s="166">
        <v>0</v>
      </c>
    </row>
    <row r="797" spans="1:10" x14ac:dyDescent="0.25">
      <c r="A797" s="170">
        <v>825</v>
      </c>
      <c r="B797" s="171" t="s">
        <v>482</v>
      </c>
      <c r="C797" s="171" t="s">
        <v>4473</v>
      </c>
      <c r="D797" s="171" t="s">
        <v>4468</v>
      </c>
      <c r="E797" s="171"/>
      <c r="F797" s="171" t="s">
        <v>571</v>
      </c>
      <c r="G797" s="171"/>
      <c r="H797" s="172" t="s">
        <v>21022</v>
      </c>
      <c r="I797" s="173">
        <v>7.0000000000000007E-2</v>
      </c>
      <c r="J797" s="166">
        <v>0</v>
      </c>
    </row>
    <row r="798" spans="1:10" x14ac:dyDescent="0.25">
      <c r="A798" s="170">
        <v>826</v>
      </c>
      <c r="B798" s="171" t="s">
        <v>482</v>
      </c>
      <c r="C798" s="171" t="s">
        <v>4477</v>
      </c>
      <c r="D798" s="171" t="s">
        <v>4478</v>
      </c>
      <c r="E798" s="171"/>
      <c r="F798" s="171" t="s">
        <v>571</v>
      </c>
      <c r="G798" s="171"/>
      <c r="H798" s="172" t="s">
        <v>21022</v>
      </c>
      <c r="I798" s="173">
        <v>0.1</v>
      </c>
      <c r="J798" s="166">
        <v>0</v>
      </c>
    </row>
    <row r="799" spans="1:10" x14ac:dyDescent="0.25">
      <c r="A799" s="170">
        <v>827</v>
      </c>
      <c r="B799" s="171" t="s">
        <v>482</v>
      </c>
      <c r="C799" s="171" t="s">
        <v>4483</v>
      </c>
      <c r="D799" s="171" t="s">
        <v>4484</v>
      </c>
      <c r="E799" s="171" t="s">
        <v>4</v>
      </c>
      <c r="F799" s="171" t="s">
        <v>562</v>
      </c>
      <c r="G799" s="171"/>
      <c r="H799" s="172" t="s">
        <v>21022</v>
      </c>
      <c r="I799" s="173">
        <v>0.21</v>
      </c>
      <c r="J799" s="166">
        <v>0</v>
      </c>
    </row>
    <row r="800" spans="1:10" x14ac:dyDescent="0.25">
      <c r="A800" s="170">
        <v>828</v>
      </c>
      <c r="B800" s="171" t="s">
        <v>482</v>
      </c>
      <c r="C800" s="171" t="s">
        <v>4489</v>
      </c>
      <c r="D800" s="171" t="s">
        <v>4490</v>
      </c>
      <c r="E800" s="171"/>
      <c r="F800" s="171" t="s">
        <v>571</v>
      </c>
      <c r="G800" s="171"/>
      <c r="H800" s="172" t="s">
        <v>21022</v>
      </c>
      <c r="I800" s="173">
        <v>0.24</v>
      </c>
      <c r="J800" s="166">
        <v>1</v>
      </c>
    </row>
    <row r="801" spans="1:10" x14ac:dyDescent="0.25">
      <c r="A801" s="170">
        <v>829</v>
      </c>
      <c r="B801" s="171" t="s">
        <v>482</v>
      </c>
      <c r="C801" s="171" t="s">
        <v>4495</v>
      </c>
      <c r="D801" s="171" t="s">
        <v>4496</v>
      </c>
      <c r="E801" s="171"/>
      <c r="F801" s="171" t="s">
        <v>571</v>
      </c>
      <c r="G801" s="171"/>
      <c r="H801" s="172" t="s">
        <v>21022</v>
      </c>
      <c r="I801" s="173">
        <v>0.48</v>
      </c>
      <c r="J801" s="166">
        <v>1</v>
      </c>
    </row>
    <row r="802" spans="1:10" x14ac:dyDescent="0.25">
      <c r="A802" s="170">
        <v>830</v>
      </c>
      <c r="B802" s="171" t="s">
        <v>482</v>
      </c>
      <c r="C802" s="171" t="s">
        <v>4501</v>
      </c>
      <c r="D802" s="171" t="s">
        <v>4502</v>
      </c>
      <c r="E802" s="171"/>
      <c r="F802" s="171" t="s">
        <v>554</v>
      </c>
      <c r="G802" s="171"/>
      <c r="H802" s="172" t="s">
        <v>21022</v>
      </c>
      <c r="I802" s="173">
        <v>0.49</v>
      </c>
      <c r="J802" s="166">
        <v>1</v>
      </c>
    </row>
    <row r="803" spans="1:10" x14ac:dyDescent="0.25">
      <c r="A803" s="170">
        <v>831</v>
      </c>
      <c r="B803" s="171" t="s">
        <v>482</v>
      </c>
      <c r="C803" s="171" t="s">
        <v>4507</v>
      </c>
      <c r="D803" s="171" t="s">
        <v>4508</v>
      </c>
      <c r="E803" s="171"/>
      <c r="F803" s="171" t="s">
        <v>571</v>
      </c>
      <c r="G803" s="171"/>
      <c r="H803" s="172" t="s">
        <v>21022</v>
      </c>
      <c r="I803" s="173">
        <v>0.49</v>
      </c>
      <c r="J803" s="166">
        <v>1</v>
      </c>
    </row>
    <row r="804" spans="1:10" x14ac:dyDescent="0.25">
      <c r="A804" s="170">
        <v>832</v>
      </c>
      <c r="B804" s="171" t="s">
        <v>482</v>
      </c>
      <c r="C804" s="171" t="s">
        <v>4513</v>
      </c>
      <c r="D804" s="171" t="s">
        <v>555</v>
      </c>
      <c r="E804" s="171" t="s">
        <v>4</v>
      </c>
      <c r="F804" s="171" t="s">
        <v>571</v>
      </c>
      <c r="G804" s="171"/>
      <c r="H804" s="172"/>
      <c r="I804" s="173">
        <v>-0.52</v>
      </c>
      <c r="J804" s="166"/>
    </row>
    <row r="805" spans="1:10" x14ac:dyDescent="0.25">
      <c r="A805" s="170">
        <v>833</v>
      </c>
      <c r="B805" s="171" t="s">
        <v>482</v>
      </c>
      <c r="C805" s="171" t="s">
        <v>4518</v>
      </c>
      <c r="D805" s="171" t="s">
        <v>555</v>
      </c>
      <c r="E805" s="171" t="s">
        <v>4</v>
      </c>
      <c r="F805" s="171" t="s">
        <v>571</v>
      </c>
      <c r="G805" s="171"/>
      <c r="H805" s="172"/>
      <c r="I805" s="173">
        <v>-0.46</v>
      </c>
      <c r="J805" s="166"/>
    </row>
    <row r="806" spans="1:10" x14ac:dyDescent="0.25">
      <c r="A806" s="170">
        <v>834</v>
      </c>
      <c r="B806" s="171" t="s">
        <v>482</v>
      </c>
      <c r="C806" s="171" t="s">
        <v>4522</v>
      </c>
      <c r="D806" s="171" t="s">
        <v>555</v>
      </c>
      <c r="E806" s="171" t="s">
        <v>4</v>
      </c>
      <c r="F806" s="171" t="s">
        <v>571</v>
      </c>
      <c r="G806" s="171"/>
      <c r="H806" s="172"/>
      <c r="I806" s="173">
        <v>-0.53</v>
      </c>
      <c r="J806" s="166"/>
    </row>
    <row r="807" spans="1:10" x14ac:dyDescent="0.25">
      <c r="A807" s="170">
        <v>835</v>
      </c>
      <c r="B807" s="171" t="s">
        <v>482</v>
      </c>
      <c r="C807" s="171" t="s">
        <v>4526</v>
      </c>
      <c r="D807" s="171" t="s">
        <v>4527</v>
      </c>
      <c r="E807" s="171"/>
      <c r="F807" s="171" t="s">
        <v>554</v>
      </c>
      <c r="G807" s="171"/>
      <c r="H807" s="172" t="s">
        <v>21093</v>
      </c>
      <c r="I807" s="173">
        <v>0.08</v>
      </c>
      <c r="J807" s="166">
        <v>1</v>
      </c>
    </row>
    <row r="808" spans="1:10" x14ac:dyDescent="0.25">
      <c r="A808" s="170">
        <v>836</v>
      </c>
      <c r="B808" s="171" t="s">
        <v>482</v>
      </c>
      <c r="C808" s="171" t="s">
        <v>4532</v>
      </c>
      <c r="D808" s="171" t="s">
        <v>4533</v>
      </c>
      <c r="E808" s="171"/>
      <c r="F808" s="171" t="s">
        <v>554</v>
      </c>
      <c r="G808" s="171"/>
      <c r="H808" s="172" t="s">
        <v>21099</v>
      </c>
      <c r="I808" s="173">
        <v>0.49</v>
      </c>
      <c r="J808" s="166">
        <v>1</v>
      </c>
    </row>
    <row r="809" spans="1:10" x14ac:dyDescent="0.25">
      <c r="A809" s="170">
        <v>837</v>
      </c>
      <c r="B809" s="171" t="s">
        <v>482</v>
      </c>
      <c r="C809" s="171" t="s">
        <v>4538</v>
      </c>
      <c r="D809" s="171" t="s">
        <v>4539</v>
      </c>
      <c r="E809" s="171"/>
      <c r="F809" s="171" t="s">
        <v>554</v>
      </c>
      <c r="G809" s="171"/>
      <c r="H809" s="172" t="s">
        <v>21099</v>
      </c>
      <c r="I809" s="173">
        <v>0.49</v>
      </c>
      <c r="J809" s="166">
        <v>1</v>
      </c>
    </row>
    <row r="810" spans="1:10" x14ac:dyDescent="0.25">
      <c r="A810" s="170">
        <v>838</v>
      </c>
      <c r="B810" s="171" t="s">
        <v>482</v>
      </c>
      <c r="C810" s="171" t="s">
        <v>4544</v>
      </c>
      <c r="D810" s="171" t="s">
        <v>4545</v>
      </c>
      <c r="E810" s="171"/>
      <c r="F810" s="171" t="s">
        <v>554</v>
      </c>
      <c r="G810" s="171"/>
      <c r="H810" s="172" t="s">
        <v>21099</v>
      </c>
      <c r="I810" s="173">
        <v>0.49</v>
      </c>
      <c r="J810" s="166">
        <v>1</v>
      </c>
    </row>
    <row r="811" spans="1:10" x14ac:dyDescent="0.25">
      <c r="A811" s="170">
        <v>839</v>
      </c>
      <c r="B811" s="171" t="s">
        <v>482</v>
      </c>
      <c r="C811" s="171" t="s">
        <v>4550</v>
      </c>
      <c r="D811" s="171" t="s">
        <v>4551</v>
      </c>
      <c r="E811" s="171"/>
      <c r="F811" s="171" t="s">
        <v>554</v>
      </c>
      <c r="G811" s="171"/>
      <c r="H811" s="172" t="s">
        <v>21099</v>
      </c>
      <c r="I811" s="173">
        <v>0.49</v>
      </c>
      <c r="J811" s="166">
        <v>1</v>
      </c>
    </row>
    <row r="812" spans="1:10" x14ac:dyDescent="0.25">
      <c r="A812" s="170">
        <v>840</v>
      </c>
      <c r="B812" s="171" t="s">
        <v>482</v>
      </c>
      <c r="C812" s="171" t="s">
        <v>4556</v>
      </c>
      <c r="D812" s="171" t="s">
        <v>4557</v>
      </c>
      <c r="E812" s="171"/>
      <c r="F812" s="171" t="s">
        <v>554</v>
      </c>
      <c r="G812" s="171"/>
      <c r="H812" s="172" t="s">
        <v>21099</v>
      </c>
      <c r="I812" s="173">
        <v>0.49</v>
      </c>
      <c r="J812" s="166">
        <v>1</v>
      </c>
    </row>
    <row r="813" spans="1:10" x14ac:dyDescent="0.25">
      <c r="A813" s="170">
        <v>841</v>
      </c>
      <c r="B813" s="171" t="s">
        <v>482</v>
      </c>
      <c r="C813" s="171" t="s">
        <v>4562</v>
      </c>
      <c r="D813" s="171" t="s">
        <v>4563</v>
      </c>
      <c r="E813" s="171"/>
      <c r="F813" s="171" t="s">
        <v>554</v>
      </c>
      <c r="G813" s="171"/>
      <c r="H813" s="172" t="s">
        <v>21261</v>
      </c>
      <c r="I813" s="173">
        <v>0.3</v>
      </c>
      <c r="J813" s="166">
        <v>1</v>
      </c>
    </row>
    <row r="814" spans="1:10" x14ac:dyDescent="0.25">
      <c r="A814" s="170">
        <v>842</v>
      </c>
      <c r="B814" s="171" t="s">
        <v>482</v>
      </c>
      <c r="C814" s="171" t="s">
        <v>4568</v>
      </c>
      <c r="D814" s="171" t="s">
        <v>4563</v>
      </c>
      <c r="E814" s="171"/>
      <c r="F814" s="171" t="s">
        <v>554</v>
      </c>
      <c r="G814" s="171"/>
      <c r="H814" s="172" t="s">
        <v>21261</v>
      </c>
      <c r="I814" s="173">
        <v>0.3</v>
      </c>
      <c r="J814" s="166">
        <v>1</v>
      </c>
    </row>
    <row r="815" spans="1:10" x14ac:dyDescent="0.25">
      <c r="A815" s="170">
        <v>843</v>
      </c>
      <c r="B815" s="171" t="s">
        <v>482</v>
      </c>
      <c r="C815" s="171" t="s">
        <v>4572</v>
      </c>
      <c r="D815" s="171" t="s">
        <v>555</v>
      </c>
      <c r="E815" s="171" t="s">
        <v>4</v>
      </c>
      <c r="F815" s="171" t="s">
        <v>571</v>
      </c>
      <c r="G815" s="171"/>
      <c r="H815" s="172"/>
      <c r="I815" s="173">
        <v>-0.47</v>
      </c>
      <c r="J815" s="166"/>
    </row>
    <row r="816" spans="1:10" x14ac:dyDescent="0.25">
      <c r="A816" s="170">
        <v>844</v>
      </c>
      <c r="B816" s="171" t="s">
        <v>482</v>
      </c>
      <c r="C816" s="171" t="s">
        <v>4577</v>
      </c>
      <c r="D816" s="171" t="s">
        <v>4578</v>
      </c>
      <c r="E816" s="171"/>
      <c r="F816" s="171" t="s">
        <v>554</v>
      </c>
      <c r="G816" s="171"/>
      <c r="H816" s="172" t="s">
        <v>21022</v>
      </c>
      <c r="I816" s="173">
        <v>0.27</v>
      </c>
      <c r="J816" s="166">
        <v>0</v>
      </c>
    </row>
    <row r="817" spans="1:10" x14ac:dyDescent="0.25">
      <c r="A817" s="170">
        <v>845</v>
      </c>
      <c r="B817" s="171" t="s">
        <v>482</v>
      </c>
      <c r="C817" s="171" t="s">
        <v>4583</v>
      </c>
      <c r="D817" s="171" t="s">
        <v>4584</v>
      </c>
      <c r="E817" s="171"/>
      <c r="F817" s="171" t="s">
        <v>571</v>
      </c>
      <c r="G817" s="171"/>
      <c r="H817" s="172" t="s">
        <v>21022</v>
      </c>
      <c r="I817" s="173">
        <v>0.18</v>
      </c>
      <c r="J817" s="166">
        <v>0</v>
      </c>
    </row>
    <row r="818" spans="1:10" x14ac:dyDescent="0.25">
      <c r="A818" s="170">
        <v>846</v>
      </c>
      <c r="B818" s="171" t="s">
        <v>482</v>
      </c>
      <c r="C818" s="171" t="s">
        <v>4589</v>
      </c>
      <c r="D818" s="171" t="s">
        <v>4590</v>
      </c>
      <c r="E818" s="171"/>
      <c r="F818" s="171" t="s">
        <v>571</v>
      </c>
      <c r="G818" s="171"/>
      <c r="H818" s="172" t="s">
        <v>21022</v>
      </c>
      <c r="I818" s="173">
        <v>0.08</v>
      </c>
      <c r="J818" s="166">
        <v>0</v>
      </c>
    </row>
    <row r="819" spans="1:10" x14ac:dyDescent="0.25">
      <c r="A819" s="170">
        <v>847</v>
      </c>
      <c r="B819" s="171" t="s">
        <v>482</v>
      </c>
      <c r="C819" s="171" t="s">
        <v>4595</v>
      </c>
      <c r="D819" s="171" t="s">
        <v>4596</v>
      </c>
      <c r="E819" s="171" t="s">
        <v>4</v>
      </c>
      <c r="F819" s="171" t="s">
        <v>562</v>
      </c>
      <c r="G819" s="171"/>
      <c r="H819" s="172" t="s">
        <v>21022</v>
      </c>
      <c r="I819" s="173">
        <v>0.06</v>
      </c>
      <c r="J819" s="166">
        <v>0</v>
      </c>
    </row>
    <row r="820" spans="1:10" x14ac:dyDescent="0.25">
      <c r="A820" s="170">
        <v>848</v>
      </c>
      <c r="B820" s="171" t="s">
        <v>482</v>
      </c>
      <c r="C820" s="171" t="s">
        <v>4601</v>
      </c>
      <c r="D820" s="171" t="s">
        <v>4602</v>
      </c>
      <c r="E820" s="171"/>
      <c r="F820" s="171" t="s">
        <v>571</v>
      </c>
      <c r="G820" s="171"/>
      <c r="H820" s="172" t="s">
        <v>21022</v>
      </c>
      <c r="I820" s="173">
        <v>0.04</v>
      </c>
      <c r="J820" s="166">
        <v>0</v>
      </c>
    </row>
    <row r="821" spans="1:10" x14ac:dyDescent="0.25">
      <c r="A821" s="170">
        <v>849</v>
      </c>
      <c r="B821" s="171" t="s">
        <v>482</v>
      </c>
      <c r="C821" s="171" t="s">
        <v>4607</v>
      </c>
      <c r="D821" s="171" t="s">
        <v>4608</v>
      </c>
      <c r="E821" s="171" t="s">
        <v>4</v>
      </c>
      <c r="F821" s="171" t="s">
        <v>554</v>
      </c>
      <c r="G821" s="171"/>
      <c r="H821" s="172"/>
      <c r="I821" s="173">
        <v>0.55000000000000004</v>
      </c>
      <c r="J821" s="166"/>
    </row>
    <row r="822" spans="1:10" x14ac:dyDescent="0.25">
      <c r="A822" s="170">
        <v>850</v>
      </c>
      <c r="B822" s="171" t="s">
        <v>482</v>
      </c>
      <c r="C822" s="171" t="s">
        <v>4613</v>
      </c>
      <c r="D822" s="171" t="s">
        <v>4614</v>
      </c>
      <c r="E822" s="171" t="s">
        <v>4</v>
      </c>
      <c r="F822" s="171" t="s">
        <v>562</v>
      </c>
      <c r="G822" s="171"/>
      <c r="H822" s="172" t="s">
        <v>21093</v>
      </c>
      <c r="I822" s="173">
        <v>0.35</v>
      </c>
      <c r="J822" s="166">
        <v>1</v>
      </c>
    </row>
    <row r="823" spans="1:10" x14ac:dyDescent="0.25">
      <c r="A823" s="170">
        <v>851</v>
      </c>
      <c r="B823" s="171" t="s">
        <v>482</v>
      </c>
      <c r="C823" s="171" t="s">
        <v>4619</v>
      </c>
      <c r="D823" s="171" t="s">
        <v>4620</v>
      </c>
      <c r="E823" s="171" t="s">
        <v>4</v>
      </c>
      <c r="F823" s="171" t="s">
        <v>562</v>
      </c>
      <c r="G823" s="171"/>
      <c r="H823" s="172" t="s">
        <v>21093</v>
      </c>
      <c r="I823" s="173">
        <v>0.35</v>
      </c>
      <c r="J823" s="166">
        <v>1</v>
      </c>
    </row>
    <row r="824" spans="1:10" x14ac:dyDescent="0.25">
      <c r="A824" s="170">
        <v>852</v>
      </c>
      <c r="B824" s="171" t="s">
        <v>482</v>
      </c>
      <c r="C824" s="171" t="s">
        <v>4625</v>
      </c>
      <c r="D824" s="171" t="s">
        <v>4626</v>
      </c>
      <c r="E824" s="171" t="s">
        <v>4</v>
      </c>
      <c r="F824" s="171" t="s">
        <v>562</v>
      </c>
      <c r="G824" s="171"/>
      <c r="H824" s="172" t="s">
        <v>21093</v>
      </c>
      <c r="I824" s="173">
        <v>0.23</v>
      </c>
      <c r="J824" s="166">
        <v>1</v>
      </c>
    </row>
    <row r="825" spans="1:10" x14ac:dyDescent="0.25">
      <c r="A825" s="170">
        <v>853</v>
      </c>
      <c r="B825" s="171" t="s">
        <v>482</v>
      </c>
      <c r="C825" s="171" t="s">
        <v>4631</v>
      </c>
      <c r="D825" s="171" t="s">
        <v>555</v>
      </c>
      <c r="E825" s="171" t="s">
        <v>4</v>
      </c>
      <c r="F825" s="171" t="s">
        <v>571</v>
      </c>
      <c r="G825" s="171"/>
      <c r="H825" s="172"/>
      <c r="I825" s="173">
        <v>-0.56000000000000005</v>
      </c>
      <c r="J825" s="166"/>
    </row>
    <row r="826" spans="1:10" x14ac:dyDescent="0.25">
      <c r="A826" s="170">
        <v>854</v>
      </c>
      <c r="B826" s="171" t="s">
        <v>482</v>
      </c>
      <c r="C826" s="171" t="s">
        <v>4636</v>
      </c>
      <c r="D826" s="171" t="s">
        <v>555</v>
      </c>
      <c r="E826" s="171" t="s">
        <v>4</v>
      </c>
      <c r="F826" s="171" t="s">
        <v>571</v>
      </c>
      <c r="G826" s="171"/>
      <c r="H826" s="172"/>
      <c r="I826" s="173">
        <v>-0.6</v>
      </c>
      <c r="J826" s="166"/>
    </row>
    <row r="827" spans="1:10" x14ac:dyDescent="0.25">
      <c r="A827" s="170">
        <v>855</v>
      </c>
      <c r="B827" s="171" t="s">
        <v>482</v>
      </c>
      <c r="C827" s="171" t="s">
        <v>4640</v>
      </c>
      <c r="D827" s="171" t="s">
        <v>555</v>
      </c>
      <c r="E827" s="171" t="s">
        <v>4</v>
      </c>
      <c r="F827" s="171" t="s">
        <v>571</v>
      </c>
      <c r="G827" s="171"/>
      <c r="H827" s="172"/>
      <c r="I827" s="173">
        <v>-0.49</v>
      </c>
      <c r="J827" s="166"/>
    </row>
    <row r="828" spans="1:10" x14ac:dyDescent="0.25">
      <c r="A828" s="170">
        <v>856</v>
      </c>
      <c r="B828" s="171" t="s">
        <v>482</v>
      </c>
      <c r="C828" s="171" t="s">
        <v>4644</v>
      </c>
      <c r="D828" s="171" t="s">
        <v>4645</v>
      </c>
      <c r="E828" s="171"/>
      <c r="F828" s="171" t="s">
        <v>571</v>
      </c>
      <c r="G828" s="171"/>
      <c r="H828" s="172" t="s">
        <v>21341</v>
      </c>
      <c r="I828" s="173">
        <v>0.25</v>
      </c>
      <c r="J828" s="166">
        <v>0</v>
      </c>
    </row>
    <row r="829" spans="1:10" x14ac:dyDescent="0.25">
      <c r="A829" s="170">
        <v>857</v>
      </c>
      <c r="B829" s="171" t="s">
        <v>482</v>
      </c>
      <c r="C829" s="171" t="s">
        <v>4650</v>
      </c>
      <c r="D829" s="171" t="s">
        <v>4651</v>
      </c>
      <c r="E829" s="171"/>
      <c r="F829" s="171" t="s">
        <v>571</v>
      </c>
      <c r="G829" s="171"/>
      <c r="H829" s="172" t="s">
        <v>21099</v>
      </c>
      <c r="I829" s="173">
        <v>0.52</v>
      </c>
      <c r="J829" s="166">
        <v>1</v>
      </c>
    </row>
    <row r="830" spans="1:10" x14ac:dyDescent="0.25">
      <c r="A830" s="170">
        <v>858</v>
      </c>
      <c r="B830" s="171" t="s">
        <v>482</v>
      </c>
      <c r="C830" s="171" t="s">
        <v>4656</v>
      </c>
      <c r="D830" s="171" t="s">
        <v>4657</v>
      </c>
      <c r="E830" s="171" t="s">
        <v>4</v>
      </c>
      <c r="F830" s="171" t="s">
        <v>562</v>
      </c>
      <c r="G830" s="171"/>
      <c r="H830" s="172" t="s">
        <v>21099</v>
      </c>
      <c r="I830" s="173">
        <v>0.38</v>
      </c>
      <c r="J830" s="166">
        <v>1</v>
      </c>
    </row>
    <row r="831" spans="1:10" x14ac:dyDescent="0.25">
      <c r="A831" s="170">
        <v>859</v>
      </c>
      <c r="B831" s="171" t="s">
        <v>482</v>
      </c>
      <c r="C831" s="171" t="s">
        <v>4662</v>
      </c>
      <c r="D831" s="171" t="s">
        <v>4663</v>
      </c>
      <c r="E831" s="171"/>
      <c r="F831" s="171" t="s">
        <v>571</v>
      </c>
      <c r="G831" s="171"/>
      <c r="H831" s="172" t="s">
        <v>21099</v>
      </c>
      <c r="I831" s="173">
        <v>0.47</v>
      </c>
      <c r="J831" s="166">
        <v>0</v>
      </c>
    </row>
    <row r="832" spans="1:10" x14ac:dyDescent="0.25">
      <c r="A832" s="170">
        <v>860</v>
      </c>
      <c r="B832" s="171" t="s">
        <v>482</v>
      </c>
      <c r="C832" s="171" t="s">
        <v>4668</v>
      </c>
      <c r="D832" s="171" t="s">
        <v>4669</v>
      </c>
      <c r="E832" s="171"/>
      <c r="F832" s="171" t="s">
        <v>571</v>
      </c>
      <c r="G832" s="171"/>
      <c r="H832" s="172" t="s">
        <v>21341</v>
      </c>
      <c r="I832" s="173">
        <v>0.28000000000000003</v>
      </c>
      <c r="J832" s="166">
        <v>0</v>
      </c>
    </row>
    <row r="833" spans="1:10" x14ac:dyDescent="0.25">
      <c r="A833" s="170">
        <v>861</v>
      </c>
      <c r="B833" s="171" t="s">
        <v>482</v>
      </c>
      <c r="C833" s="171" t="s">
        <v>4674</v>
      </c>
      <c r="D833" s="171" t="s">
        <v>4675</v>
      </c>
      <c r="E833" s="171"/>
      <c r="F833" s="171" t="s">
        <v>554</v>
      </c>
      <c r="G833" s="171"/>
      <c r="H833" s="172" t="s">
        <v>21099</v>
      </c>
      <c r="I833" s="173">
        <v>0.47</v>
      </c>
      <c r="J833" s="166">
        <v>1</v>
      </c>
    </row>
    <row r="834" spans="1:10" x14ac:dyDescent="0.25">
      <c r="A834" s="170">
        <v>862</v>
      </c>
      <c r="B834" s="171" t="s">
        <v>482</v>
      </c>
      <c r="C834" s="171" t="s">
        <v>4680</v>
      </c>
      <c r="D834" s="171" t="s">
        <v>555</v>
      </c>
      <c r="E834" s="171" t="s">
        <v>4</v>
      </c>
      <c r="F834" s="171" t="s">
        <v>571</v>
      </c>
      <c r="G834" s="171"/>
      <c r="H834" s="172"/>
      <c r="I834" s="173">
        <v>-0.62</v>
      </c>
      <c r="J834" s="166"/>
    </row>
    <row r="835" spans="1:10" x14ac:dyDescent="0.25">
      <c r="A835" s="170">
        <v>863</v>
      </c>
      <c r="B835" s="171" t="s">
        <v>482</v>
      </c>
      <c r="C835" s="171" t="s">
        <v>4685</v>
      </c>
      <c r="D835" s="171" t="s">
        <v>555</v>
      </c>
      <c r="E835" s="171" t="s">
        <v>4</v>
      </c>
      <c r="F835" s="171" t="s">
        <v>571</v>
      </c>
      <c r="G835" s="171"/>
      <c r="H835" s="172"/>
      <c r="I835" s="173">
        <v>-0.52</v>
      </c>
      <c r="J835" s="166"/>
    </row>
    <row r="836" spans="1:10" x14ac:dyDescent="0.25">
      <c r="A836" s="170">
        <v>864</v>
      </c>
      <c r="B836" s="171" t="s">
        <v>482</v>
      </c>
      <c r="C836" s="171" t="s">
        <v>4689</v>
      </c>
      <c r="D836" s="171" t="s">
        <v>555</v>
      </c>
      <c r="E836" s="171" t="s">
        <v>4</v>
      </c>
      <c r="F836" s="171" t="s">
        <v>571</v>
      </c>
      <c r="G836" s="171"/>
      <c r="H836" s="172"/>
      <c r="I836" s="173">
        <v>-0.54</v>
      </c>
      <c r="J836" s="166"/>
    </row>
    <row r="837" spans="1:10" x14ac:dyDescent="0.25">
      <c r="A837" s="170">
        <v>865</v>
      </c>
      <c r="B837" s="171" t="s">
        <v>482</v>
      </c>
      <c r="C837" s="171" t="s">
        <v>4693</v>
      </c>
      <c r="D837" s="171" t="s">
        <v>555</v>
      </c>
      <c r="E837" s="171" t="s">
        <v>4</v>
      </c>
      <c r="F837" s="171" t="s">
        <v>571</v>
      </c>
      <c r="G837" s="171"/>
      <c r="H837" s="172"/>
      <c r="I837" s="173">
        <v>-0.52</v>
      </c>
      <c r="J837" s="166"/>
    </row>
    <row r="838" spans="1:10" x14ac:dyDescent="0.25">
      <c r="A838" s="170">
        <v>866</v>
      </c>
      <c r="B838" s="171" t="s">
        <v>482</v>
      </c>
      <c r="C838" s="171" t="s">
        <v>4698</v>
      </c>
      <c r="D838" s="171" t="s">
        <v>4699</v>
      </c>
      <c r="E838" s="171"/>
      <c r="F838" s="171" t="s">
        <v>571</v>
      </c>
      <c r="G838" s="171"/>
      <c r="H838" s="172" t="s">
        <v>21022</v>
      </c>
      <c r="I838" s="173">
        <v>0.01</v>
      </c>
      <c r="J838" s="166">
        <v>0</v>
      </c>
    </row>
    <row r="839" spans="1:10" x14ac:dyDescent="0.25">
      <c r="A839" s="170">
        <v>867</v>
      </c>
      <c r="B839" s="171" t="s">
        <v>482</v>
      </c>
      <c r="C839" s="171" t="s">
        <v>4704</v>
      </c>
      <c r="D839" s="171" t="s">
        <v>4705</v>
      </c>
      <c r="E839" s="171" t="s">
        <v>4</v>
      </c>
      <c r="F839" s="171" t="s">
        <v>554</v>
      </c>
      <c r="G839" s="171"/>
      <c r="H839" s="172"/>
      <c r="I839" s="173">
        <v>0.59</v>
      </c>
      <c r="J839" s="166"/>
    </row>
    <row r="840" spans="1:10" x14ac:dyDescent="0.25">
      <c r="A840" s="170">
        <v>868</v>
      </c>
      <c r="B840" s="171" t="s">
        <v>482</v>
      </c>
      <c r="C840" s="171" t="s">
        <v>4710</v>
      </c>
      <c r="D840" s="171" t="s">
        <v>4711</v>
      </c>
      <c r="E840" s="171"/>
      <c r="F840" s="171" t="s">
        <v>571</v>
      </c>
      <c r="G840" s="171"/>
      <c r="H840" s="172" t="s">
        <v>21022</v>
      </c>
      <c r="I840" s="173">
        <v>-0.06</v>
      </c>
      <c r="J840" s="166">
        <v>0</v>
      </c>
    </row>
    <row r="841" spans="1:10" x14ac:dyDescent="0.25">
      <c r="A841" s="170">
        <v>869</v>
      </c>
      <c r="B841" s="171" t="s">
        <v>482</v>
      </c>
      <c r="C841" s="171" t="s">
        <v>4716</v>
      </c>
      <c r="D841" s="171" t="s">
        <v>4717</v>
      </c>
      <c r="E841" s="171"/>
      <c r="F841" s="171" t="s">
        <v>571</v>
      </c>
      <c r="G841" s="171"/>
      <c r="H841" s="172" t="s">
        <v>21022</v>
      </c>
      <c r="I841" s="173">
        <v>7.0000000000000007E-2</v>
      </c>
      <c r="J841" s="166">
        <v>0</v>
      </c>
    </row>
    <row r="842" spans="1:10" x14ac:dyDescent="0.25">
      <c r="A842" s="170">
        <v>870</v>
      </c>
      <c r="B842" s="171" t="s">
        <v>482</v>
      </c>
      <c r="C842" s="171" t="s">
        <v>4722</v>
      </c>
      <c r="D842" s="171" t="s">
        <v>4723</v>
      </c>
      <c r="E842" s="171" t="s">
        <v>4</v>
      </c>
      <c r="F842" s="171" t="s">
        <v>562</v>
      </c>
      <c r="G842" s="171"/>
      <c r="H842" s="172" t="s">
        <v>21022</v>
      </c>
      <c r="I842" s="173">
        <v>0.04</v>
      </c>
      <c r="J842" s="166">
        <v>0</v>
      </c>
    </row>
    <row r="843" spans="1:10" x14ac:dyDescent="0.25">
      <c r="A843" s="170">
        <v>871</v>
      </c>
      <c r="B843" s="171" t="s">
        <v>482</v>
      </c>
      <c r="C843" s="171" t="s">
        <v>4728</v>
      </c>
      <c r="D843" s="171" t="s">
        <v>555</v>
      </c>
      <c r="E843" s="171" t="s">
        <v>4</v>
      </c>
      <c r="F843" s="171" t="s">
        <v>571</v>
      </c>
      <c r="G843" s="171"/>
      <c r="H843" s="172" t="s">
        <v>555</v>
      </c>
      <c r="I843" s="173">
        <v>-0.23</v>
      </c>
      <c r="J843" s="166"/>
    </row>
    <row r="844" spans="1:10" x14ac:dyDescent="0.25">
      <c r="A844" s="170">
        <v>872</v>
      </c>
      <c r="B844" s="171" t="s">
        <v>482</v>
      </c>
      <c r="C844" s="171" t="s">
        <v>4732</v>
      </c>
      <c r="D844" s="171" t="s">
        <v>555</v>
      </c>
      <c r="E844" s="171" t="s">
        <v>4</v>
      </c>
      <c r="F844" s="171" t="s">
        <v>571</v>
      </c>
      <c r="G844" s="171"/>
      <c r="H844" s="172" t="s">
        <v>555</v>
      </c>
      <c r="I844" s="173">
        <v>-0.26</v>
      </c>
      <c r="J844" s="166"/>
    </row>
    <row r="845" spans="1:10" x14ac:dyDescent="0.25">
      <c r="A845" s="170">
        <v>873</v>
      </c>
      <c r="B845" s="171" t="s">
        <v>482</v>
      </c>
      <c r="C845" s="171" t="s">
        <v>4736</v>
      </c>
      <c r="D845" s="171" t="s">
        <v>555</v>
      </c>
      <c r="E845" s="171" t="s">
        <v>4</v>
      </c>
      <c r="F845" s="171" t="s">
        <v>571</v>
      </c>
      <c r="G845" s="171"/>
      <c r="H845" s="172" t="s">
        <v>555</v>
      </c>
      <c r="I845" s="173">
        <v>-0.21</v>
      </c>
      <c r="J845" s="166"/>
    </row>
    <row r="846" spans="1:10" x14ac:dyDescent="0.25">
      <c r="A846" s="170">
        <v>874</v>
      </c>
      <c r="B846" s="171" t="s">
        <v>482</v>
      </c>
      <c r="C846" s="171" t="s">
        <v>4740</v>
      </c>
      <c r="D846" s="171" t="s">
        <v>4741</v>
      </c>
      <c r="E846" s="171" t="s">
        <v>4</v>
      </c>
      <c r="F846" s="171" t="s">
        <v>554</v>
      </c>
      <c r="G846" s="171"/>
      <c r="H846" s="172" t="s">
        <v>21099</v>
      </c>
      <c r="I846" s="173">
        <v>0.35</v>
      </c>
      <c r="J846" s="166"/>
    </row>
    <row r="847" spans="1:10" x14ac:dyDescent="0.25">
      <c r="A847" s="170">
        <v>875</v>
      </c>
      <c r="B847" s="171" t="s">
        <v>482</v>
      </c>
      <c r="C847" s="171" t="s">
        <v>4746</v>
      </c>
      <c r="D847" s="171" t="s">
        <v>4747</v>
      </c>
      <c r="E847" s="171" t="s">
        <v>4</v>
      </c>
      <c r="F847" s="171" t="s">
        <v>554</v>
      </c>
      <c r="G847" s="171"/>
      <c r="H847" s="172" t="s">
        <v>21099</v>
      </c>
      <c r="I847" s="173">
        <v>0.31</v>
      </c>
      <c r="J847" s="166"/>
    </row>
    <row r="848" spans="1:10" x14ac:dyDescent="0.25">
      <c r="A848" s="170">
        <v>876</v>
      </c>
      <c r="B848" s="171" t="s">
        <v>482</v>
      </c>
      <c r="C848" s="171" t="s">
        <v>4752</v>
      </c>
      <c r="D848" s="171" t="s">
        <v>4753</v>
      </c>
      <c r="E848" s="171" t="s">
        <v>4</v>
      </c>
      <c r="F848" s="171" t="s">
        <v>554</v>
      </c>
      <c r="G848" s="171"/>
      <c r="H848" s="172" t="s">
        <v>21099</v>
      </c>
      <c r="I848" s="173">
        <v>0.35</v>
      </c>
      <c r="J848" s="166"/>
    </row>
    <row r="849" spans="1:10" x14ac:dyDescent="0.25">
      <c r="A849" s="170">
        <v>877</v>
      </c>
      <c r="B849" s="171" t="s">
        <v>482</v>
      </c>
      <c r="C849" s="171" t="s">
        <v>4758</v>
      </c>
      <c r="D849" s="171" t="s">
        <v>555</v>
      </c>
      <c r="E849" s="171" t="s">
        <v>4</v>
      </c>
      <c r="F849" s="171" t="s">
        <v>571</v>
      </c>
      <c r="G849" s="171"/>
      <c r="H849" s="172"/>
      <c r="I849" s="173">
        <v>-0.34</v>
      </c>
      <c r="J849" s="166"/>
    </row>
    <row r="850" spans="1:10" x14ac:dyDescent="0.25">
      <c r="A850" s="170">
        <v>878</v>
      </c>
      <c r="B850" s="171" t="s">
        <v>482</v>
      </c>
      <c r="C850" s="171" t="s">
        <v>4763</v>
      </c>
      <c r="D850" s="171" t="s">
        <v>4764</v>
      </c>
      <c r="E850" s="171"/>
      <c r="F850" s="171" t="s">
        <v>571</v>
      </c>
      <c r="G850" s="171"/>
      <c r="H850" s="172" t="s">
        <v>21022</v>
      </c>
      <c r="I850" s="173">
        <v>-0.03</v>
      </c>
      <c r="J850" s="166">
        <v>0</v>
      </c>
    </row>
    <row r="851" spans="1:10" x14ac:dyDescent="0.25">
      <c r="A851" s="170">
        <v>879</v>
      </c>
      <c r="B851" s="171" t="s">
        <v>482</v>
      </c>
      <c r="C851" s="171" t="s">
        <v>4769</v>
      </c>
      <c r="D851" s="171" t="s">
        <v>4764</v>
      </c>
      <c r="E851" s="171"/>
      <c r="F851" s="171" t="s">
        <v>571</v>
      </c>
      <c r="G851" s="171"/>
      <c r="H851" s="172" t="s">
        <v>21022</v>
      </c>
      <c r="I851" s="173">
        <v>-0.03</v>
      </c>
      <c r="J851" s="166">
        <v>0</v>
      </c>
    </row>
    <row r="852" spans="1:10" x14ac:dyDescent="0.25">
      <c r="A852" s="170">
        <v>880</v>
      </c>
      <c r="B852" s="171" t="s">
        <v>482</v>
      </c>
      <c r="C852" s="171" t="s">
        <v>4773</v>
      </c>
      <c r="D852" s="171" t="s">
        <v>555</v>
      </c>
      <c r="E852" s="171" t="s">
        <v>4</v>
      </c>
      <c r="F852" s="171" t="s">
        <v>571</v>
      </c>
      <c r="G852" s="171"/>
      <c r="H852" s="172" t="s">
        <v>555</v>
      </c>
      <c r="I852" s="173">
        <v>-0.84</v>
      </c>
      <c r="J852" s="166"/>
    </row>
    <row r="853" spans="1:10" x14ac:dyDescent="0.25">
      <c r="A853" s="170">
        <v>881</v>
      </c>
      <c r="B853" s="171" t="s">
        <v>482</v>
      </c>
      <c r="C853" s="171" t="s">
        <v>4776</v>
      </c>
      <c r="D853" s="171" t="s">
        <v>555</v>
      </c>
      <c r="E853" s="171" t="s">
        <v>4</v>
      </c>
      <c r="F853" s="171" t="s">
        <v>554</v>
      </c>
      <c r="G853" s="171"/>
      <c r="H853" s="172" t="s">
        <v>555</v>
      </c>
      <c r="I853" s="173">
        <v>-0.83</v>
      </c>
      <c r="J853" s="166"/>
    </row>
    <row r="854" spans="1:10" x14ac:dyDescent="0.25">
      <c r="A854" s="170">
        <v>882</v>
      </c>
      <c r="B854" s="171" t="s">
        <v>482</v>
      </c>
      <c r="C854" s="171" t="s">
        <v>4779</v>
      </c>
      <c r="D854" s="171" t="s">
        <v>555</v>
      </c>
      <c r="E854" s="171" t="s">
        <v>4</v>
      </c>
      <c r="F854" s="171" t="s">
        <v>562</v>
      </c>
      <c r="G854" s="171"/>
      <c r="H854" s="172" t="s">
        <v>555</v>
      </c>
      <c r="I854" s="173">
        <v>-0.83</v>
      </c>
      <c r="J854" s="166"/>
    </row>
    <row r="855" spans="1:10" x14ac:dyDescent="0.25">
      <c r="A855" s="170">
        <v>883</v>
      </c>
      <c r="B855" s="171" t="s">
        <v>482</v>
      </c>
      <c r="C855" s="171" t="s">
        <v>4782</v>
      </c>
      <c r="D855" s="171" t="s">
        <v>555</v>
      </c>
      <c r="E855" s="171" t="s">
        <v>4</v>
      </c>
      <c r="F855" s="171" t="s">
        <v>554</v>
      </c>
      <c r="G855" s="171" t="s">
        <v>1278</v>
      </c>
      <c r="H855" s="172" t="s">
        <v>555</v>
      </c>
      <c r="I855" s="173">
        <v>0.28999999999999998</v>
      </c>
      <c r="J855" s="166"/>
    </row>
    <row r="856" spans="1:10" x14ac:dyDescent="0.25">
      <c r="A856" s="170">
        <v>884</v>
      </c>
      <c r="B856" s="171" t="s">
        <v>482</v>
      </c>
      <c r="C856" s="171" t="s">
        <v>4785</v>
      </c>
      <c r="D856" s="171" t="s">
        <v>555</v>
      </c>
      <c r="E856" s="171" t="s">
        <v>4</v>
      </c>
      <c r="F856" s="171" t="s">
        <v>554</v>
      </c>
      <c r="G856" s="171" t="s">
        <v>1278</v>
      </c>
      <c r="H856" s="172" t="s">
        <v>555</v>
      </c>
      <c r="I856" s="173">
        <v>0.25</v>
      </c>
      <c r="J856" s="166"/>
    </row>
    <row r="857" spans="1:10" x14ac:dyDescent="0.25">
      <c r="A857" s="170">
        <v>885</v>
      </c>
      <c r="B857" s="171" t="s">
        <v>482</v>
      </c>
      <c r="C857" s="171" t="s">
        <v>4788</v>
      </c>
      <c r="D857" s="171" t="s">
        <v>555</v>
      </c>
      <c r="E857" s="171" t="s">
        <v>4</v>
      </c>
      <c r="F857" s="171" t="s">
        <v>554</v>
      </c>
      <c r="G857" s="171" t="s">
        <v>1278</v>
      </c>
      <c r="H857" s="172" t="s">
        <v>555</v>
      </c>
      <c r="I857" s="173">
        <v>0.3</v>
      </c>
      <c r="J857" s="166"/>
    </row>
    <row r="858" spans="1:10" x14ac:dyDescent="0.25">
      <c r="A858" s="170">
        <v>886</v>
      </c>
      <c r="B858" s="171" t="s">
        <v>482</v>
      </c>
      <c r="C858" s="171" t="s">
        <v>4791</v>
      </c>
      <c r="D858" s="171" t="s">
        <v>555</v>
      </c>
      <c r="E858" s="171" t="s">
        <v>4</v>
      </c>
      <c r="F858" s="171" t="s">
        <v>554</v>
      </c>
      <c r="G858" s="171" t="s">
        <v>1278</v>
      </c>
      <c r="H858" s="172" t="s">
        <v>555</v>
      </c>
      <c r="I858" s="173">
        <v>0.11</v>
      </c>
      <c r="J858" s="166"/>
    </row>
    <row r="859" spans="1:10" x14ac:dyDescent="0.25">
      <c r="A859" s="170">
        <v>887</v>
      </c>
      <c r="B859" s="171" t="s">
        <v>482</v>
      </c>
      <c r="C859" s="171" t="s">
        <v>4794</v>
      </c>
      <c r="D859" s="171" t="s">
        <v>555</v>
      </c>
      <c r="E859" s="171" t="s">
        <v>4</v>
      </c>
      <c r="F859" s="171" t="s">
        <v>554</v>
      </c>
      <c r="G859" s="171" t="s">
        <v>1278</v>
      </c>
      <c r="H859" s="172" t="s">
        <v>555</v>
      </c>
      <c r="I859" s="173">
        <v>0.16</v>
      </c>
      <c r="J859" s="166"/>
    </row>
    <row r="860" spans="1:10" x14ac:dyDescent="0.25">
      <c r="A860" s="170">
        <v>888</v>
      </c>
      <c r="B860" s="171" t="s">
        <v>482</v>
      </c>
      <c r="C860" s="171" t="s">
        <v>4797</v>
      </c>
      <c r="D860" s="171" t="s">
        <v>555</v>
      </c>
      <c r="E860" s="171" t="s">
        <v>4</v>
      </c>
      <c r="F860" s="171" t="s">
        <v>554</v>
      </c>
      <c r="G860" s="171" t="s">
        <v>1278</v>
      </c>
      <c r="H860" s="172" t="s">
        <v>555</v>
      </c>
      <c r="I860" s="173">
        <v>0.1</v>
      </c>
      <c r="J860" s="166"/>
    </row>
    <row r="861" spans="1:10" x14ac:dyDescent="0.25">
      <c r="A861" s="170">
        <v>889</v>
      </c>
      <c r="B861" s="171" t="s">
        <v>482</v>
      </c>
      <c r="C861" s="171" t="s">
        <v>4800</v>
      </c>
      <c r="D861" s="171" t="s">
        <v>555</v>
      </c>
      <c r="E861" s="171" t="s">
        <v>4</v>
      </c>
      <c r="F861" s="171" t="s">
        <v>554</v>
      </c>
      <c r="G861" s="171" t="s">
        <v>1336</v>
      </c>
      <c r="H861" s="172" t="s">
        <v>555</v>
      </c>
      <c r="I861" s="173">
        <v>-0.42</v>
      </c>
      <c r="J861" s="166"/>
    </row>
    <row r="862" spans="1:10" x14ac:dyDescent="0.25">
      <c r="A862" s="170">
        <v>890</v>
      </c>
      <c r="B862" s="171" t="s">
        <v>482</v>
      </c>
      <c r="C862" s="171" t="s">
        <v>4803</v>
      </c>
      <c r="D862" s="171" t="s">
        <v>555</v>
      </c>
      <c r="E862" s="171" t="s">
        <v>4</v>
      </c>
      <c r="F862" s="171" t="s">
        <v>554</v>
      </c>
      <c r="G862" s="171" t="s">
        <v>1278</v>
      </c>
      <c r="H862" s="172" t="s">
        <v>555</v>
      </c>
      <c r="I862" s="173">
        <v>-0.35</v>
      </c>
      <c r="J862" s="166"/>
    </row>
    <row r="863" spans="1:10" x14ac:dyDescent="0.25">
      <c r="A863" s="170">
        <v>891</v>
      </c>
      <c r="B863" s="171" t="s">
        <v>482</v>
      </c>
      <c r="C863" s="171" t="s">
        <v>4806</v>
      </c>
      <c r="D863" s="171" t="s">
        <v>555</v>
      </c>
      <c r="E863" s="171" t="s">
        <v>4</v>
      </c>
      <c r="F863" s="171" t="s">
        <v>554</v>
      </c>
      <c r="G863" s="171" t="s">
        <v>1336</v>
      </c>
      <c r="H863" s="172" t="s">
        <v>555</v>
      </c>
      <c r="I863" s="173">
        <v>-0.44</v>
      </c>
      <c r="J863" s="166"/>
    </row>
    <row r="864" spans="1:10" x14ac:dyDescent="0.25">
      <c r="A864" s="170">
        <v>892</v>
      </c>
      <c r="B864" s="171" t="s">
        <v>482</v>
      </c>
      <c r="C864" s="171" t="s">
        <v>4809</v>
      </c>
      <c r="D864" s="171" t="s">
        <v>555</v>
      </c>
      <c r="E864" s="171" t="s">
        <v>4</v>
      </c>
      <c r="F864" s="171" t="s">
        <v>554</v>
      </c>
      <c r="G864" s="171" t="s">
        <v>1278</v>
      </c>
      <c r="H864" s="172" t="s">
        <v>555</v>
      </c>
      <c r="I864" s="173">
        <v>-0.44</v>
      </c>
      <c r="J864" s="166"/>
    </row>
    <row r="865" spans="1:10" x14ac:dyDescent="0.25">
      <c r="A865" s="170">
        <v>893</v>
      </c>
      <c r="B865" s="171" t="s">
        <v>482</v>
      </c>
      <c r="C865" s="171" t="s">
        <v>4812</v>
      </c>
      <c r="D865" s="171" t="s">
        <v>555</v>
      </c>
      <c r="E865" s="171" t="s">
        <v>4</v>
      </c>
      <c r="F865" s="171" t="s">
        <v>554</v>
      </c>
      <c r="G865" s="171" t="s">
        <v>1336</v>
      </c>
      <c r="H865" s="172" t="s">
        <v>555</v>
      </c>
      <c r="I865" s="173">
        <v>-0.39</v>
      </c>
      <c r="J865" s="166"/>
    </row>
    <row r="866" spans="1:10" x14ac:dyDescent="0.25">
      <c r="A866" s="170">
        <v>894</v>
      </c>
      <c r="B866" s="171" t="s">
        <v>482</v>
      </c>
      <c r="C866" s="171" t="s">
        <v>4815</v>
      </c>
      <c r="D866" s="171" t="s">
        <v>555</v>
      </c>
      <c r="E866" s="171" t="s">
        <v>4</v>
      </c>
      <c r="F866" s="171" t="s">
        <v>554</v>
      </c>
      <c r="G866" s="171" t="s">
        <v>1278</v>
      </c>
      <c r="H866" s="172" t="s">
        <v>555</v>
      </c>
      <c r="I866" s="173">
        <v>-0.3</v>
      </c>
      <c r="J866" s="166"/>
    </row>
    <row r="867" spans="1:10" x14ac:dyDescent="0.25">
      <c r="A867" s="170">
        <v>895</v>
      </c>
      <c r="B867" s="171" t="s">
        <v>482</v>
      </c>
      <c r="C867" s="171" t="s">
        <v>4818</v>
      </c>
      <c r="D867" s="171" t="s">
        <v>555</v>
      </c>
      <c r="E867" s="171" t="s">
        <v>4</v>
      </c>
      <c r="F867" s="171" t="s">
        <v>554</v>
      </c>
      <c r="G867" s="171" t="s">
        <v>1278</v>
      </c>
      <c r="H867" s="172" t="s">
        <v>555</v>
      </c>
      <c r="I867" s="173">
        <v>-0.31</v>
      </c>
      <c r="J867" s="166"/>
    </row>
    <row r="868" spans="1:10" x14ac:dyDescent="0.25">
      <c r="A868" s="170">
        <v>896</v>
      </c>
      <c r="B868" s="171" t="s">
        <v>482</v>
      </c>
      <c r="C868" s="171" t="s">
        <v>4821</v>
      </c>
      <c r="D868" s="171" t="s">
        <v>555</v>
      </c>
      <c r="E868" s="171" t="s">
        <v>4</v>
      </c>
      <c r="F868" s="171" t="s">
        <v>562</v>
      </c>
      <c r="G868" s="171" t="s">
        <v>1336</v>
      </c>
      <c r="H868" s="172" t="s">
        <v>555</v>
      </c>
      <c r="I868" s="173">
        <v>-0.43</v>
      </c>
      <c r="J868" s="166"/>
    </row>
    <row r="869" spans="1:10" x14ac:dyDescent="0.25">
      <c r="A869" s="170">
        <v>897</v>
      </c>
      <c r="B869" s="171" t="s">
        <v>482</v>
      </c>
      <c r="C869" s="171" t="s">
        <v>4824</v>
      </c>
      <c r="D869" s="171" t="s">
        <v>555</v>
      </c>
      <c r="E869" s="171" t="s">
        <v>4</v>
      </c>
      <c r="F869" s="171" t="s">
        <v>554</v>
      </c>
      <c r="G869" s="171" t="s">
        <v>1336</v>
      </c>
      <c r="H869" s="172" t="s">
        <v>555</v>
      </c>
      <c r="I869" s="173">
        <v>-0.41</v>
      </c>
      <c r="J869" s="166"/>
    </row>
    <row r="870" spans="1:10" x14ac:dyDescent="0.25">
      <c r="A870" s="170">
        <v>898</v>
      </c>
      <c r="B870" s="171" t="s">
        <v>482</v>
      </c>
      <c r="C870" s="171" t="s">
        <v>4827</v>
      </c>
      <c r="D870" s="171" t="s">
        <v>555</v>
      </c>
      <c r="E870" s="171" t="s">
        <v>4</v>
      </c>
      <c r="F870" s="171" t="s">
        <v>562</v>
      </c>
      <c r="G870" s="171" t="s">
        <v>1336</v>
      </c>
      <c r="H870" s="172" t="s">
        <v>555</v>
      </c>
      <c r="I870" s="173">
        <v>-0.43</v>
      </c>
      <c r="J870" s="166"/>
    </row>
    <row r="871" spans="1:10" x14ac:dyDescent="0.25">
      <c r="A871" s="170">
        <v>899</v>
      </c>
      <c r="B871" s="171" t="s">
        <v>482</v>
      </c>
      <c r="C871" s="171" t="s">
        <v>4830</v>
      </c>
      <c r="D871" s="171" t="s">
        <v>555</v>
      </c>
      <c r="E871" s="171" t="s">
        <v>4</v>
      </c>
      <c r="F871" s="171" t="s">
        <v>571</v>
      </c>
      <c r="G871" s="171"/>
      <c r="H871" s="172" t="s">
        <v>555</v>
      </c>
      <c r="I871" s="173">
        <v>-0.8</v>
      </c>
      <c r="J871" s="166"/>
    </row>
    <row r="872" spans="1:10" x14ac:dyDescent="0.25">
      <c r="A872" s="170">
        <v>900</v>
      </c>
      <c r="B872" s="171" t="s">
        <v>482</v>
      </c>
      <c r="C872" s="171" t="s">
        <v>4833</v>
      </c>
      <c r="D872" s="171" t="s">
        <v>555</v>
      </c>
      <c r="E872" s="171" t="s">
        <v>4</v>
      </c>
      <c r="F872" s="171" t="s">
        <v>571</v>
      </c>
      <c r="G872" s="171"/>
      <c r="H872" s="172" t="s">
        <v>555</v>
      </c>
      <c r="I872" s="173">
        <v>-0.81</v>
      </c>
      <c r="J872" s="166"/>
    </row>
    <row r="873" spans="1:10" x14ac:dyDescent="0.25">
      <c r="A873" s="170">
        <v>901</v>
      </c>
      <c r="B873" s="171" t="s">
        <v>482</v>
      </c>
      <c r="C873" s="171" t="s">
        <v>4836</v>
      </c>
      <c r="D873" s="171" t="s">
        <v>555</v>
      </c>
      <c r="E873" s="171" t="s">
        <v>4</v>
      </c>
      <c r="F873" s="171" t="s">
        <v>562</v>
      </c>
      <c r="G873" s="171"/>
      <c r="H873" s="172" t="s">
        <v>555</v>
      </c>
      <c r="I873" s="173">
        <v>-0.77</v>
      </c>
      <c r="J873" s="166"/>
    </row>
    <row r="874" spans="1:10" x14ac:dyDescent="0.25">
      <c r="A874" s="170">
        <v>902</v>
      </c>
      <c r="B874" s="171" t="s">
        <v>482</v>
      </c>
      <c r="C874" s="171" t="s">
        <v>4839</v>
      </c>
      <c r="D874" s="171" t="s">
        <v>555</v>
      </c>
      <c r="E874" s="171" t="s">
        <v>4</v>
      </c>
      <c r="F874" s="171" t="s">
        <v>571</v>
      </c>
      <c r="G874" s="171"/>
      <c r="H874" s="172" t="s">
        <v>555</v>
      </c>
      <c r="I874" s="173">
        <v>-0.8</v>
      </c>
      <c r="J874" s="166"/>
    </row>
    <row r="875" spans="1:10" x14ac:dyDescent="0.25">
      <c r="A875" s="170">
        <v>903</v>
      </c>
      <c r="B875" s="171" t="s">
        <v>482</v>
      </c>
      <c r="C875" s="171" t="s">
        <v>4842</v>
      </c>
      <c r="D875" s="171" t="s">
        <v>555</v>
      </c>
      <c r="E875" s="171" t="s">
        <v>4</v>
      </c>
      <c r="F875" s="171" t="s">
        <v>571</v>
      </c>
      <c r="G875" s="171"/>
      <c r="H875" s="172" t="s">
        <v>555</v>
      </c>
      <c r="I875" s="173">
        <v>-0.79</v>
      </c>
      <c r="J875" s="166"/>
    </row>
    <row r="876" spans="1:10" x14ac:dyDescent="0.25">
      <c r="A876" s="170">
        <v>904</v>
      </c>
      <c r="B876" s="171" t="s">
        <v>482</v>
      </c>
      <c r="C876" s="171" t="s">
        <v>4845</v>
      </c>
      <c r="D876" s="171" t="s">
        <v>555</v>
      </c>
      <c r="E876" s="171" t="s">
        <v>4</v>
      </c>
      <c r="F876" s="171" t="s">
        <v>571</v>
      </c>
      <c r="G876" s="171"/>
      <c r="H876" s="172" t="s">
        <v>555</v>
      </c>
      <c r="I876" s="173">
        <v>-0.81</v>
      </c>
      <c r="J876" s="166"/>
    </row>
    <row r="877" spans="1:10" x14ac:dyDescent="0.25">
      <c r="A877" s="170">
        <v>905</v>
      </c>
      <c r="B877" s="171" t="s">
        <v>482</v>
      </c>
      <c r="C877" s="171" t="s">
        <v>4848</v>
      </c>
      <c r="D877" s="171" t="s">
        <v>555</v>
      </c>
      <c r="E877" s="171" t="s">
        <v>4</v>
      </c>
      <c r="F877" s="171" t="s">
        <v>571</v>
      </c>
      <c r="G877" s="171"/>
      <c r="H877" s="172" t="s">
        <v>555</v>
      </c>
      <c r="I877" s="173">
        <v>-0.81</v>
      </c>
      <c r="J877" s="166"/>
    </row>
    <row r="878" spans="1:10" x14ac:dyDescent="0.25">
      <c r="A878" s="170">
        <v>906</v>
      </c>
      <c r="B878" s="171" t="s">
        <v>482</v>
      </c>
      <c r="C878" s="171" t="s">
        <v>4851</v>
      </c>
      <c r="D878" s="171" t="s">
        <v>555</v>
      </c>
      <c r="E878" s="171" t="s">
        <v>4</v>
      </c>
      <c r="F878" s="171" t="s">
        <v>571</v>
      </c>
      <c r="G878" s="171"/>
      <c r="H878" s="172" t="s">
        <v>555</v>
      </c>
      <c r="I878" s="173">
        <v>-0.82</v>
      </c>
      <c r="J878" s="166"/>
    </row>
    <row r="879" spans="1:10" x14ac:dyDescent="0.25">
      <c r="A879" s="170">
        <v>907</v>
      </c>
      <c r="B879" s="171" t="s">
        <v>482</v>
      </c>
      <c r="C879" s="171" t="s">
        <v>4854</v>
      </c>
      <c r="D879" s="171" t="s">
        <v>4855</v>
      </c>
      <c r="E879" s="171"/>
      <c r="F879" s="171" t="s">
        <v>571</v>
      </c>
      <c r="G879" s="171"/>
      <c r="H879" s="172" t="s">
        <v>21022</v>
      </c>
      <c r="I879" s="173">
        <v>0.08</v>
      </c>
      <c r="J879" s="166">
        <v>0</v>
      </c>
    </row>
    <row r="880" spans="1:10" x14ac:dyDescent="0.25">
      <c r="A880" s="170">
        <v>908</v>
      </c>
      <c r="B880" s="171" t="s">
        <v>482</v>
      </c>
      <c r="C880" s="171" t="s">
        <v>4860</v>
      </c>
      <c r="D880" s="171" t="s">
        <v>4861</v>
      </c>
      <c r="E880" s="171"/>
      <c r="F880" s="171" t="s">
        <v>571</v>
      </c>
      <c r="G880" s="171"/>
      <c r="H880" s="172" t="s">
        <v>21093</v>
      </c>
      <c r="I880" s="173">
        <v>0.1</v>
      </c>
      <c r="J880" s="166">
        <v>0</v>
      </c>
    </row>
    <row r="881" spans="1:10" x14ac:dyDescent="0.25">
      <c r="A881" s="170">
        <v>910</v>
      </c>
      <c r="B881" s="171" t="s">
        <v>482</v>
      </c>
      <c r="C881" s="171" t="s">
        <v>4866</v>
      </c>
      <c r="D881" s="171" t="s">
        <v>4867</v>
      </c>
      <c r="E881" s="171"/>
      <c r="F881" s="171" t="s">
        <v>571</v>
      </c>
      <c r="G881" s="171"/>
      <c r="H881" s="172" t="s">
        <v>21022</v>
      </c>
      <c r="I881" s="173">
        <v>-0.3</v>
      </c>
      <c r="J881" s="166">
        <v>0</v>
      </c>
    </row>
    <row r="882" spans="1:10" x14ac:dyDescent="0.25">
      <c r="A882" s="170">
        <v>912</v>
      </c>
      <c r="B882" s="171" t="s">
        <v>482</v>
      </c>
      <c r="C882" s="171" t="s">
        <v>4871</v>
      </c>
      <c r="D882" s="171" t="s">
        <v>4872</v>
      </c>
      <c r="E882" s="171"/>
      <c r="F882" s="171" t="s">
        <v>571</v>
      </c>
      <c r="G882" s="171"/>
      <c r="H882" s="172" t="s">
        <v>21022</v>
      </c>
      <c r="I882" s="173">
        <v>0.04</v>
      </c>
      <c r="J882" s="166">
        <v>0</v>
      </c>
    </row>
    <row r="883" spans="1:10" x14ac:dyDescent="0.25">
      <c r="A883" s="170">
        <v>913</v>
      </c>
      <c r="B883" s="171" t="s">
        <v>482</v>
      </c>
      <c r="C883" s="171" t="s">
        <v>4877</v>
      </c>
      <c r="D883" s="171" t="s">
        <v>555</v>
      </c>
      <c r="E883" s="171" t="s">
        <v>4</v>
      </c>
      <c r="F883" s="171" t="s">
        <v>571</v>
      </c>
      <c r="G883" s="171"/>
      <c r="H883" s="172"/>
      <c r="I883" s="173">
        <v>-0.51</v>
      </c>
      <c r="J883" s="166"/>
    </row>
    <row r="884" spans="1:10" x14ac:dyDescent="0.25">
      <c r="A884" s="170">
        <v>914</v>
      </c>
      <c r="B884" s="171" t="s">
        <v>482</v>
      </c>
      <c r="C884" s="171" t="s">
        <v>4882</v>
      </c>
      <c r="D884" s="171" t="s">
        <v>4872</v>
      </c>
      <c r="E884" s="171"/>
      <c r="F884" s="171" t="s">
        <v>571</v>
      </c>
      <c r="G884" s="171"/>
      <c r="H884" s="172" t="s">
        <v>21022</v>
      </c>
      <c r="I884" s="173">
        <v>0.04</v>
      </c>
      <c r="J884" s="166">
        <v>0</v>
      </c>
    </row>
    <row r="885" spans="1:10" x14ac:dyDescent="0.25">
      <c r="A885" s="170">
        <v>918</v>
      </c>
      <c r="B885" s="171" t="s">
        <v>482</v>
      </c>
      <c r="C885" s="171" t="s">
        <v>4886</v>
      </c>
      <c r="D885" s="171" t="s">
        <v>4887</v>
      </c>
      <c r="E885" s="171"/>
      <c r="F885" s="171" t="s">
        <v>571</v>
      </c>
      <c r="G885" s="171"/>
      <c r="H885" s="172" t="s">
        <v>21093</v>
      </c>
      <c r="I885" s="173">
        <v>0.33</v>
      </c>
      <c r="J885" s="166">
        <v>0</v>
      </c>
    </row>
    <row r="886" spans="1:10" x14ac:dyDescent="0.25">
      <c r="A886" s="170">
        <v>919</v>
      </c>
      <c r="B886" s="171" t="s">
        <v>482</v>
      </c>
      <c r="C886" s="171" t="s">
        <v>4891</v>
      </c>
      <c r="D886" s="171" t="s">
        <v>4892</v>
      </c>
      <c r="E886" s="171"/>
      <c r="F886" s="171" t="s">
        <v>571</v>
      </c>
      <c r="G886" s="171"/>
      <c r="H886" s="172" t="s">
        <v>21022</v>
      </c>
      <c r="I886" s="173">
        <v>0.01</v>
      </c>
      <c r="J886" s="166">
        <v>0</v>
      </c>
    </row>
    <row r="887" spans="1:10" x14ac:dyDescent="0.25">
      <c r="A887" s="170">
        <v>920</v>
      </c>
      <c r="B887" s="171" t="s">
        <v>482</v>
      </c>
      <c r="C887" s="171" t="s">
        <v>4897</v>
      </c>
      <c r="D887" s="171" t="s">
        <v>4898</v>
      </c>
      <c r="E887" s="171" t="s">
        <v>4</v>
      </c>
      <c r="F887" s="171" t="s">
        <v>562</v>
      </c>
      <c r="G887" s="171"/>
      <c r="H887" s="172" t="s">
        <v>21022</v>
      </c>
      <c r="I887" s="173">
        <v>7.0000000000000007E-2</v>
      </c>
      <c r="J887" s="166">
        <v>0</v>
      </c>
    </row>
    <row r="888" spans="1:10" x14ac:dyDescent="0.25">
      <c r="A888" s="170">
        <v>921</v>
      </c>
      <c r="B888" s="171" t="s">
        <v>482</v>
      </c>
      <c r="C888" s="171" t="s">
        <v>4903</v>
      </c>
      <c r="D888" s="171" t="s">
        <v>4898</v>
      </c>
      <c r="E888" s="171" t="s">
        <v>4</v>
      </c>
      <c r="F888" s="171" t="s">
        <v>562</v>
      </c>
      <c r="G888" s="171"/>
      <c r="H888" s="172" t="s">
        <v>21022</v>
      </c>
      <c r="I888" s="173">
        <v>7.0000000000000007E-2</v>
      </c>
      <c r="J888" s="166">
        <v>0</v>
      </c>
    </row>
    <row r="889" spans="1:10" x14ac:dyDescent="0.25">
      <c r="A889" s="170">
        <v>923</v>
      </c>
      <c r="B889" s="171" t="s">
        <v>482</v>
      </c>
      <c r="C889" s="171" t="s">
        <v>4907</v>
      </c>
      <c r="D889" s="171" t="s">
        <v>4908</v>
      </c>
      <c r="E889" s="171"/>
      <c r="F889" s="171" t="s">
        <v>554</v>
      </c>
      <c r="G889" s="171"/>
      <c r="H889" s="172" t="s">
        <v>21261</v>
      </c>
      <c r="I889" s="173">
        <v>0.31</v>
      </c>
      <c r="J889" s="166">
        <v>0</v>
      </c>
    </row>
    <row r="890" spans="1:10" x14ac:dyDescent="0.25">
      <c r="A890" s="170">
        <v>924</v>
      </c>
      <c r="B890" s="171" t="s">
        <v>482</v>
      </c>
      <c r="C890" s="171" t="s">
        <v>4913</v>
      </c>
      <c r="D890" s="171" t="s">
        <v>4914</v>
      </c>
      <c r="E890" s="171"/>
      <c r="F890" s="171" t="s">
        <v>571</v>
      </c>
      <c r="G890" s="171"/>
      <c r="H890" s="172" t="s">
        <v>21102</v>
      </c>
      <c r="I890" s="173">
        <v>0.24</v>
      </c>
      <c r="J890" s="166">
        <v>0</v>
      </c>
    </row>
    <row r="891" spans="1:10" x14ac:dyDescent="0.25">
      <c r="A891" s="170">
        <v>925</v>
      </c>
      <c r="B891" s="171" t="s">
        <v>482</v>
      </c>
      <c r="C891" s="171" t="s">
        <v>4919</v>
      </c>
      <c r="D891" s="171" t="s">
        <v>4920</v>
      </c>
      <c r="E891" s="171"/>
      <c r="F891" s="171" t="s">
        <v>554</v>
      </c>
      <c r="G891" s="171"/>
      <c r="H891" s="172" t="s">
        <v>21261</v>
      </c>
      <c r="I891" s="173">
        <v>0.33</v>
      </c>
      <c r="J891" s="166">
        <v>0</v>
      </c>
    </row>
    <row r="892" spans="1:10" x14ac:dyDescent="0.25">
      <c r="A892" s="170">
        <v>926</v>
      </c>
      <c r="B892" s="171" t="s">
        <v>482</v>
      </c>
      <c r="C892" s="171" t="s">
        <v>4925</v>
      </c>
      <c r="D892" s="171" t="s">
        <v>4926</v>
      </c>
      <c r="E892" s="171"/>
      <c r="F892" s="171" t="s">
        <v>571</v>
      </c>
      <c r="G892" s="171"/>
      <c r="H892" s="172" t="s">
        <v>21022</v>
      </c>
      <c r="I892" s="173">
        <v>-0.21</v>
      </c>
      <c r="J892" s="166">
        <v>0</v>
      </c>
    </row>
    <row r="893" spans="1:10" x14ac:dyDescent="0.25">
      <c r="A893" s="170">
        <v>928</v>
      </c>
      <c r="B893" s="171" t="s">
        <v>482</v>
      </c>
      <c r="C893" s="171" t="s">
        <v>4930</v>
      </c>
      <c r="D893" s="171" t="s">
        <v>555</v>
      </c>
      <c r="E893" s="171" t="s">
        <v>4</v>
      </c>
      <c r="F893" s="171" t="s">
        <v>571</v>
      </c>
      <c r="G893" s="171"/>
      <c r="H893" s="172"/>
      <c r="I893" s="173">
        <v>-0.47</v>
      </c>
      <c r="J893" s="166"/>
    </row>
    <row r="894" spans="1:10" x14ac:dyDescent="0.25">
      <c r="A894" s="170">
        <v>929</v>
      </c>
      <c r="B894" s="171" t="s">
        <v>482</v>
      </c>
      <c r="C894" s="171" t="s">
        <v>4935</v>
      </c>
      <c r="D894" s="171" t="s">
        <v>555</v>
      </c>
      <c r="E894" s="171" t="s">
        <v>4</v>
      </c>
      <c r="F894" s="171" t="s">
        <v>571</v>
      </c>
      <c r="G894" s="171"/>
      <c r="H894" s="172"/>
      <c r="I894" s="173">
        <v>-0.5</v>
      </c>
      <c r="J894" s="166"/>
    </row>
    <row r="895" spans="1:10" x14ac:dyDescent="0.25">
      <c r="A895" s="170">
        <v>930</v>
      </c>
      <c r="B895" s="171" t="s">
        <v>482</v>
      </c>
      <c r="C895" s="171" t="s">
        <v>4939</v>
      </c>
      <c r="D895" s="171" t="s">
        <v>555</v>
      </c>
      <c r="E895" s="171" t="s">
        <v>4</v>
      </c>
      <c r="F895" s="171" t="s">
        <v>571</v>
      </c>
      <c r="G895" s="171"/>
      <c r="H895" s="172"/>
      <c r="I895" s="173">
        <v>-0.43</v>
      </c>
      <c r="J895" s="166"/>
    </row>
    <row r="896" spans="1:10" x14ac:dyDescent="0.25">
      <c r="A896" s="170">
        <v>931</v>
      </c>
      <c r="B896" s="171" t="s">
        <v>482</v>
      </c>
      <c r="C896" s="171" t="s">
        <v>4943</v>
      </c>
      <c r="D896" s="171" t="s">
        <v>4944</v>
      </c>
      <c r="E896" s="171"/>
      <c r="F896" s="171" t="s">
        <v>571</v>
      </c>
      <c r="G896" s="171"/>
      <c r="H896" s="172" t="s">
        <v>21022</v>
      </c>
      <c r="I896" s="173">
        <v>-0.38</v>
      </c>
      <c r="J896" s="166">
        <v>0</v>
      </c>
    </row>
    <row r="897" spans="1:10" x14ac:dyDescent="0.25">
      <c r="A897" s="170">
        <v>933</v>
      </c>
      <c r="B897" s="171" t="s">
        <v>482</v>
      </c>
      <c r="C897" s="171" t="s">
        <v>4948</v>
      </c>
      <c r="D897" s="171" t="s">
        <v>4949</v>
      </c>
      <c r="E897" s="171"/>
      <c r="F897" s="171" t="s">
        <v>571</v>
      </c>
      <c r="G897" s="171"/>
      <c r="H897" s="172" t="s">
        <v>21022</v>
      </c>
      <c r="I897" s="173">
        <v>-0.02</v>
      </c>
      <c r="J897" s="166">
        <v>0</v>
      </c>
    </row>
    <row r="898" spans="1:10" x14ac:dyDescent="0.25">
      <c r="A898" s="170">
        <v>934</v>
      </c>
      <c r="B898" s="171" t="s">
        <v>482</v>
      </c>
      <c r="C898" s="171" t="s">
        <v>4954</v>
      </c>
      <c r="D898" s="171" t="s">
        <v>4955</v>
      </c>
      <c r="E898" s="171"/>
      <c r="F898" s="171" t="s">
        <v>571</v>
      </c>
      <c r="G898" s="171"/>
      <c r="H898" s="172" t="s">
        <v>21022</v>
      </c>
      <c r="I898" s="173">
        <v>0</v>
      </c>
      <c r="J898" s="166">
        <v>0</v>
      </c>
    </row>
    <row r="899" spans="1:10" x14ac:dyDescent="0.25">
      <c r="A899" s="170">
        <v>935</v>
      </c>
      <c r="B899" s="171" t="s">
        <v>482</v>
      </c>
      <c r="C899" s="171" t="s">
        <v>4960</v>
      </c>
      <c r="D899" s="171" t="s">
        <v>4961</v>
      </c>
      <c r="E899" s="171" t="s">
        <v>4</v>
      </c>
      <c r="F899" s="171" t="s">
        <v>554</v>
      </c>
      <c r="G899" s="171"/>
      <c r="H899" s="172"/>
      <c r="I899" s="173">
        <v>0.51</v>
      </c>
      <c r="J899" s="166"/>
    </row>
    <row r="900" spans="1:10" x14ac:dyDescent="0.25">
      <c r="A900" s="170">
        <v>937</v>
      </c>
      <c r="B900" s="171" t="s">
        <v>482</v>
      </c>
      <c r="C900" s="171" t="s">
        <v>4966</v>
      </c>
      <c r="D900" s="171" t="s">
        <v>4967</v>
      </c>
      <c r="E900" s="171"/>
      <c r="F900" s="171" t="s">
        <v>554</v>
      </c>
      <c r="G900" s="171"/>
      <c r="H900" s="172" t="s">
        <v>21022</v>
      </c>
      <c r="I900" s="173">
        <v>0.22</v>
      </c>
      <c r="J900" s="166">
        <v>0</v>
      </c>
    </row>
    <row r="901" spans="1:10" x14ac:dyDescent="0.25">
      <c r="A901" s="170">
        <v>938</v>
      </c>
      <c r="B901" s="171" t="s">
        <v>482</v>
      </c>
      <c r="C901" s="171" t="s">
        <v>4972</v>
      </c>
      <c r="D901" s="171" t="s">
        <v>4973</v>
      </c>
      <c r="E901" s="171"/>
      <c r="F901" s="171" t="s">
        <v>571</v>
      </c>
      <c r="G901" s="171"/>
      <c r="H901" s="172" t="s">
        <v>21022</v>
      </c>
      <c r="I901" s="173">
        <v>0.03</v>
      </c>
      <c r="J901" s="166">
        <v>0</v>
      </c>
    </row>
    <row r="902" spans="1:10" x14ac:dyDescent="0.25">
      <c r="A902" s="170">
        <v>939</v>
      </c>
      <c r="B902" s="171" t="s">
        <v>482</v>
      </c>
      <c r="C902" s="171" t="s">
        <v>4978</v>
      </c>
      <c r="D902" s="171" t="s">
        <v>4979</v>
      </c>
      <c r="E902" s="171"/>
      <c r="F902" s="171" t="s">
        <v>571</v>
      </c>
      <c r="G902" s="171"/>
      <c r="H902" s="172" t="s">
        <v>21022</v>
      </c>
      <c r="I902" s="173">
        <v>0.03</v>
      </c>
      <c r="J902" s="166">
        <v>0</v>
      </c>
    </row>
    <row r="903" spans="1:10" x14ac:dyDescent="0.25">
      <c r="A903" s="170">
        <v>942</v>
      </c>
      <c r="B903" s="171" t="s">
        <v>482</v>
      </c>
      <c r="C903" s="171" t="s">
        <v>4984</v>
      </c>
      <c r="D903" s="171" t="s">
        <v>4985</v>
      </c>
      <c r="E903" s="171"/>
      <c r="F903" s="171" t="s">
        <v>571</v>
      </c>
      <c r="G903" s="171"/>
      <c r="H903" s="172" t="s">
        <v>21022</v>
      </c>
      <c r="I903" s="173">
        <v>0.03</v>
      </c>
      <c r="J903" s="166">
        <v>0</v>
      </c>
    </row>
    <row r="904" spans="1:10" x14ac:dyDescent="0.25">
      <c r="A904" s="170">
        <v>943</v>
      </c>
      <c r="B904" s="171" t="s">
        <v>482</v>
      </c>
      <c r="C904" s="171" t="s">
        <v>4989</v>
      </c>
      <c r="D904" s="171" t="s">
        <v>4990</v>
      </c>
      <c r="E904" s="171"/>
      <c r="F904" s="171" t="s">
        <v>571</v>
      </c>
      <c r="G904" s="171"/>
      <c r="H904" s="172" t="s">
        <v>21022</v>
      </c>
      <c r="I904" s="173">
        <v>0.01</v>
      </c>
      <c r="J904" s="166">
        <v>0</v>
      </c>
    </row>
    <row r="905" spans="1:10" x14ac:dyDescent="0.25">
      <c r="A905" s="170">
        <v>944</v>
      </c>
      <c r="B905" s="171" t="s">
        <v>482</v>
      </c>
      <c r="C905" s="171" t="s">
        <v>4995</v>
      </c>
      <c r="D905" s="171" t="s">
        <v>555</v>
      </c>
      <c r="E905" s="171" t="s">
        <v>4</v>
      </c>
      <c r="F905" s="171" t="s">
        <v>571</v>
      </c>
      <c r="G905" s="171"/>
      <c r="H905" s="172"/>
      <c r="I905" s="173">
        <v>-0.57999999999999996</v>
      </c>
      <c r="J905" s="166"/>
    </row>
    <row r="906" spans="1:10" x14ac:dyDescent="0.25">
      <c r="A906" s="170">
        <v>945</v>
      </c>
      <c r="B906" s="171" t="s">
        <v>482</v>
      </c>
      <c r="C906" s="171" t="s">
        <v>5000</v>
      </c>
      <c r="D906" s="171" t="s">
        <v>4990</v>
      </c>
      <c r="E906" s="171"/>
      <c r="F906" s="171" t="s">
        <v>571</v>
      </c>
      <c r="G906" s="171"/>
      <c r="H906" s="172" t="s">
        <v>21022</v>
      </c>
      <c r="I906" s="173">
        <v>0.01</v>
      </c>
      <c r="J906" s="166">
        <v>0</v>
      </c>
    </row>
    <row r="907" spans="1:10" x14ac:dyDescent="0.25">
      <c r="A907" s="170">
        <v>949</v>
      </c>
      <c r="B907" s="171" t="s">
        <v>482</v>
      </c>
      <c r="C907" s="171" t="s">
        <v>5004</v>
      </c>
      <c r="D907" s="171" t="s">
        <v>5005</v>
      </c>
      <c r="E907" s="171"/>
      <c r="F907" s="171" t="s">
        <v>571</v>
      </c>
      <c r="G907" s="171"/>
      <c r="H907" s="172" t="s">
        <v>21022</v>
      </c>
      <c r="I907" s="173">
        <v>-0.18</v>
      </c>
      <c r="J907" s="166">
        <v>0</v>
      </c>
    </row>
    <row r="908" spans="1:10" x14ac:dyDescent="0.25">
      <c r="A908" s="170">
        <v>951</v>
      </c>
      <c r="B908" s="171" t="s">
        <v>482</v>
      </c>
      <c r="C908" s="171" t="s">
        <v>5009</v>
      </c>
      <c r="D908" s="171" t="s">
        <v>5010</v>
      </c>
      <c r="E908" s="171"/>
      <c r="F908" s="171" t="s">
        <v>571</v>
      </c>
      <c r="G908" s="171"/>
      <c r="H908" s="172" t="s">
        <v>21022</v>
      </c>
      <c r="I908" s="173">
        <v>-0.09</v>
      </c>
      <c r="J908" s="166">
        <v>0</v>
      </c>
    </row>
    <row r="909" spans="1:10" x14ac:dyDescent="0.25">
      <c r="A909" s="170">
        <v>952</v>
      </c>
      <c r="B909" s="171" t="s">
        <v>482</v>
      </c>
      <c r="C909" s="171" t="s">
        <v>5015</v>
      </c>
      <c r="D909" s="171" t="s">
        <v>5016</v>
      </c>
      <c r="E909" s="171"/>
      <c r="F909" s="171" t="s">
        <v>571</v>
      </c>
      <c r="G909" s="171"/>
      <c r="H909" s="172" t="s">
        <v>21022</v>
      </c>
      <c r="I909" s="173">
        <v>-0.11</v>
      </c>
      <c r="J909" s="166">
        <v>0</v>
      </c>
    </row>
    <row r="910" spans="1:10" x14ac:dyDescent="0.25">
      <c r="A910" s="170">
        <v>953</v>
      </c>
      <c r="B910" s="171" t="s">
        <v>482</v>
      </c>
      <c r="C910" s="171" t="s">
        <v>5021</v>
      </c>
      <c r="D910" s="171" t="s">
        <v>5022</v>
      </c>
      <c r="E910" s="171"/>
      <c r="F910" s="171" t="s">
        <v>571</v>
      </c>
      <c r="G910" s="171"/>
      <c r="H910" s="172" t="s">
        <v>21022</v>
      </c>
      <c r="I910" s="173">
        <v>0.04</v>
      </c>
      <c r="J910" s="166">
        <v>0</v>
      </c>
    </row>
    <row r="911" spans="1:10" x14ac:dyDescent="0.25">
      <c r="A911" s="170">
        <v>955</v>
      </c>
      <c r="B911" s="171" t="s">
        <v>482</v>
      </c>
      <c r="C911" s="171" t="s">
        <v>5027</v>
      </c>
      <c r="D911" s="171" t="s">
        <v>5028</v>
      </c>
      <c r="E911" s="171"/>
      <c r="F911" s="171" t="s">
        <v>571</v>
      </c>
      <c r="G911" s="171"/>
      <c r="H911" s="172" t="s">
        <v>21022</v>
      </c>
      <c r="I911" s="173">
        <v>-7.0000000000000007E-2</v>
      </c>
      <c r="J911" s="166">
        <v>0</v>
      </c>
    </row>
    <row r="912" spans="1:10" x14ac:dyDescent="0.25">
      <c r="A912" s="170">
        <v>956</v>
      </c>
      <c r="B912" s="171" t="s">
        <v>482</v>
      </c>
      <c r="C912" s="171" t="s">
        <v>5033</v>
      </c>
      <c r="D912" s="171" t="s">
        <v>5034</v>
      </c>
      <c r="E912" s="171"/>
      <c r="F912" s="171" t="s">
        <v>571</v>
      </c>
      <c r="G912" s="171"/>
      <c r="H912" s="172" t="s">
        <v>21022</v>
      </c>
      <c r="I912" s="173">
        <v>-0.14000000000000001</v>
      </c>
      <c r="J912" s="166">
        <v>0</v>
      </c>
    </row>
    <row r="913" spans="1:10" x14ac:dyDescent="0.25">
      <c r="A913" s="170">
        <v>957</v>
      </c>
      <c r="B913" s="171" t="s">
        <v>482</v>
      </c>
      <c r="C913" s="171" t="s">
        <v>5039</v>
      </c>
      <c r="D913" s="171" t="s">
        <v>5040</v>
      </c>
      <c r="E913" s="171"/>
      <c r="F913" s="171" t="s">
        <v>571</v>
      </c>
      <c r="G913" s="171"/>
      <c r="H913" s="172" t="s">
        <v>21022</v>
      </c>
      <c r="I913" s="173">
        <v>-0.02</v>
      </c>
      <c r="J913" s="166">
        <v>0</v>
      </c>
    </row>
    <row r="914" spans="1:10" x14ac:dyDescent="0.25">
      <c r="A914" s="170">
        <v>958</v>
      </c>
      <c r="B914" s="171" t="s">
        <v>482</v>
      </c>
      <c r="C914" s="171" t="s">
        <v>5045</v>
      </c>
      <c r="D914" s="171" t="s">
        <v>5046</v>
      </c>
      <c r="E914" s="171"/>
      <c r="F914" s="171" t="s">
        <v>571</v>
      </c>
      <c r="G914" s="171"/>
      <c r="H914" s="172" t="s">
        <v>21022</v>
      </c>
      <c r="I914" s="173">
        <v>-0.13</v>
      </c>
      <c r="J914" s="166">
        <v>0</v>
      </c>
    </row>
    <row r="915" spans="1:10" x14ac:dyDescent="0.25">
      <c r="A915" s="170">
        <v>959</v>
      </c>
      <c r="B915" s="171" t="s">
        <v>482</v>
      </c>
      <c r="C915" s="171" t="s">
        <v>5051</v>
      </c>
      <c r="D915" s="171" t="s">
        <v>5046</v>
      </c>
      <c r="E915" s="171"/>
      <c r="F915" s="171" t="s">
        <v>571</v>
      </c>
      <c r="G915" s="171"/>
      <c r="H915" s="172" t="s">
        <v>21022</v>
      </c>
      <c r="I915" s="173">
        <v>-0.13</v>
      </c>
      <c r="J915" s="166">
        <v>0</v>
      </c>
    </row>
    <row r="916" spans="1:10" x14ac:dyDescent="0.25">
      <c r="A916" s="170">
        <v>960</v>
      </c>
      <c r="B916" s="171" t="s">
        <v>482</v>
      </c>
      <c r="C916" s="171" t="s">
        <v>5054</v>
      </c>
      <c r="D916" s="171" t="s">
        <v>5055</v>
      </c>
      <c r="E916" s="171"/>
      <c r="F916" s="171" t="s">
        <v>571</v>
      </c>
      <c r="G916" s="171"/>
      <c r="H916" s="172" t="s">
        <v>21022</v>
      </c>
      <c r="I916" s="173">
        <v>-0.02</v>
      </c>
      <c r="J916" s="166">
        <v>0</v>
      </c>
    </row>
    <row r="917" spans="1:10" x14ac:dyDescent="0.25">
      <c r="A917" s="170">
        <v>961</v>
      </c>
      <c r="B917" s="171" t="s">
        <v>482</v>
      </c>
      <c r="C917" s="171" t="s">
        <v>5059</v>
      </c>
      <c r="D917" s="171" t="s">
        <v>5060</v>
      </c>
      <c r="E917" s="171"/>
      <c r="F917" s="171" t="s">
        <v>571</v>
      </c>
      <c r="G917" s="171"/>
      <c r="H917" s="172" t="s">
        <v>21022</v>
      </c>
      <c r="I917" s="173">
        <v>0.1</v>
      </c>
      <c r="J917" s="166">
        <v>0</v>
      </c>
    </row>
    <row r="918" spans="1:10" x14ac:dyDescent="0.25">
      <c r="A918" s="170">
        <v>962</v>
      </c>
      <c r="B918" s="171" t="s">
        <v>482</v>
      </c>
      <c r="C918" s="171" t="s">
        <v>5064</v>
      </c>
      <c r="D918" s="171" t="s">
        <v>5065</v>
      </c>
      <c r="E918" s="171"/>
      <c r="F918" s="171" t="s">
        <v>571</v>
      </c>
      <c r="G918" s="171"/>
      <c r="H918" s="172" t="s">
        <v>21022</v>
      </c>
      <c r="I918" s="173">
        <v>-0.1</v>
      </c>
      <c r="J918" s="166">
        <v>0</v>
      </c>
    </row>
    <row r="919" spans="1:10" x14ac:dyDescent="0.25">
      <c r="A919" s="170">
        <v>963</v>
      </c>
      <c r="B919" s="171" t="s">
        <v>482</v>
      </c>
      <c r="C919" s="171" t="s">
        <v>5070</v>
      </c>
      <c r="D919" s="171" t="s">
        <v>555</v>
      </c>
      <c r="E919" s="171" t="s">
        <v>4</v>
      </c>
      <c r="F919" s="171" t="s">
        <v>571</v>
      </c>
      <c r="G919" s="171"/>
      <c r="H919" s="172"/>
      <c r="I919" s="173">
        <v>-0.56999999999999995</v>
      </c>
      <c r="J919" s="166"/>
    </row>
    <row r="920" spans="1:10" x14ac:dyDescent="0.25">
      <c r="A920" s="170">
        <v>964</v>
      </c>
      <c r="B920" s="171" t="s">
        <v>482</v>
      </c>
      <c r="C920" s="171" t="s">
        <v>5075</v>
      </c>
      <c r="D920" s="171" t="s">
        <v>5065</v>
      </c>
      <c r="E920" s="171"/>
      <c r="F920" s="171" t="s">
        <v>571</v>
      </c>
      <c r="G920" s="171"/>
      <c r="H920" s="172" t="s">
        <v>21022</v>
      </c>
      <c r="I920" s="173">
        <v>-0.1</v>
      </c>
      <c r="J920" s="166">
        <v>0</v>
      </c>
    </row>
    <row r="921" spans="1:10" x14ac:dyDescent="0.25">
      <c r="A921" s="170">
        <v>965</v>
      </c>
      <c r="B921" s="171" t="s">
        <v>482</v>
      </c>
      <c r="C921" s="171" t="s">
        <v>5079</v>
      </c>
      <c r="D921" s="171" t="s">
        <v>5080</v>
      </c>
      <c r="E921" s="171" t="s">
        <v>4</v>
      </c>
      <c r="F921" s="171" t="s">
        <v>554</v>
      </c>
      <c r="G921" s="171"/>
      <c r="H921" s="172" t="s">
        <v>21022</v>
      </c>
      <c r="I921" s="173">
        <v>0.33</v>
      </c>
      <c r="J921" s="166"/>
    </row>
    <row r="922" spans="1:10" x14ac:dyDescent="0.25">
      <c r="A922" s="170">
        <v>966</v>
      </c>
      <c r="B922" s="171" t="s">
        <v>482</v>
      </c>
      <c r="C922" s="171" t="s">
        <v>5085</v>
      </c>
      <c r="D922" s="171" t="s">
        <v>555</v>
      </c>
      <c r="E922" s="171" t="s">
        <v>4</v>
      </c>
      <c r="F922" s="171" t="s">
        <v>571</v>
      </c>
      <c r="G922" s="171"/>
      <c r="H922" s="172" t="s">
        <v>555</v>
      </c>
      <c r="I922" s="173">
        <v>-0.28999999999999998</v>
      </c>
      <c r="J922" s="166"/>
    </row>
    <row r="923" spans="1:10" x14ac:dyDescent="0.25">
      <c r="A923" s="170">
        <v>967</v>
      </c>
      <c r="B923" s="171" t="s">
        <v>482</v>
      </c>
      <c r="C923" s="171" t="s">
        <v>5089</v>
      </c>
      <c r="D923" s="171" t="s">
        <v>5080</v>
      </c>
      <c r="E923" s="171" t="s">
        <v>4</v>
      </c>
      <c r="F923" s="171" t="s">
        <v>554</v>
      </c>
      <c r="G923" s="171"/>
      <c r="H923" s="172" t="s">
        <v>21022</v>
      </c>
      <c r="I923" s="173">
        <v>0.33</v>
      </c>
      <c r="J923" s="166"/>
    </row>
    <row r="924" spans="1:10" x14ac:dyDescent="0.25">
      <c r="A924" s="170">
        <v>968</v>
      </c>
      <c r="B924" s="171" t="s">
        <v>482</v>
      </c>
      <c r="C924" s="171" t="s">
        <v>5093</v>
      </c>
      <c r="D924" s="171" t="s">
        <v>555</v>
      </c>
      <c r="E924" s="171" t="s">
        <v>4</v>
      </c>
      <c r="F924" s="171" t="s">
        <v>571</v>
      </c>
      <c r="G924" s="171"/>
      <c r="H924" s="172" t="s">
        <v>555</v>
      </c>
      <c r="I924" s="173">
        <v>-0.28999999999999998</v>
      </c>
      <c r="J924" s="166"/>
    </row>
    <row r="925" spans="1:10" x14ac:dyDescent="0.25">
      <c r="A925" s="170">
        <v>969</v>
      </c>
      <c r="B925" s="171" t="s">
        <v>482</v>
      </c>
      <c r="C925" s="171" t="s">
        <v>5097</v>
      </c>
      <c r="D925" s="171" t="s">
        <v>5080</v>
      </c>
      <c r="E925" s="171" t="s">
        <v>4</v>
      </c>
      <c r="F925" s="171" t="s">
        <v>554</v>
      </c>
      <c r="G925" s="171"/>
      <c r="H925" s="172" t="s">
        <v>21022</v>
      </c>
      <c r="I925" s="173">
        <v>0.33</v>
      </c>
      <c r="J925" s="166"/>
    </row>
    <row r="926" spans="1:10" x14ac:dyDescent="0.25">
      <c r="A926" s="170">
        <v>970</v>
      </c>
      <c r="B926" s="171" t="s">
        <v>482</v>
      </c>
      <c r="C926" s="171" t="s">
        <v>5101</v>
      </c>
      <c r="D926" s="171" t="s">
        <v>555</v>
      </c>
      <c r="E926" s="171" t="s">
        <v>4</v>
      </c>
      <c r="F926" s="171" t="s">
        <v>562</v>
      </c>
      <c r="G926" s="171"/>
      <c r="H926" s="172" t="s">
        <v>555</v>
      </c>
      <c r="I926" s="173">
        <v>-0.27</v>
      </c>
      <c r="J926" s="166"/>
    </row>
    <row r="927" spans="1:10" x14ac:dyDescent="0.25">
      <c r="A927" s="170">
        <v>973</v>
      </c>
      <c r="B927" s="171" t="s">
        <v>482</v>
      </c>
      <c r="C927" s="171" t="s">
        <v>5105</v>
      </c>
      <c r="D927" s="171" t="s">
        <v>5106</v>
      </c>
      <c r="E927" s="171"/>
      <c r="F927" s="171" t="s">
        <v>571</v>
      </c>
      <c r="G927" s="171"/>
      <c r="H927" s="172" t="s">
        <v>21022</v>
      </c>
      <c r="I927" s="173">
        <v>0.02</v>
      </c>
      <c r="J927" s="166">
        <v>0</v>
      </c>
    </row>
    <row r="928" spans="1:10" x14ac:dyDescent="0.25">
      <c r="A928" s="170">
        <v>974</v>
      </c>
      <c r="B928" s="171" t="s">
        <v>482</v>
      </c>
      <c r="C928" s="171" t="s">
        <v>5111</v>
      </c>
      <c r="D928" s="171" t="s">
        <v>5112</v>
      </c>
      <c r="E928" s="171"/>
      <c r="F928" s="171" t="s">
        <v>571</v>
      </c>
      <c r="G928" s="171"/>
      <c r="H928" s="172" t="s">
        <v>21022</v>
      </c>
      <c r="I928" s="173">
        <v>-0.16</v>
      </c>
      <c r="J928" s="166">
        <v>0</v>
      </c>
    </row>
    <row r="929" spans="1:10" x14ac:dyDescent="0.25">
      <c r="A929" s="170">
        <v>976</v>
      </c>
      <c r="B929" s="171" t="s">
        <v>482</v>
      </c>
      <c r="C929" s="171" t="s">
        <v>5116</v>
      </c>
      <c r="D929" s="171" t="s">
        <v>5117</v>
      </c>
      <c r="E929" s="171"/>
      <c r="F929" s="171" t="s">
        <v>571</v>
      </c>
      <c r="G929" s="171"/>
      <c r="H929" s="172" t="s">
        <v>21022</v>
      </c>
      <c r="I929" s="173">
        <v>-0.04</v>
      </c>
      <c r="J929" s="166">
        <v>0</v>
      </c>
    </row>
    <row r="930" spans="1:10" x14ac:dyDescent="0.25">
      <c r="A930" s="170">
        <v>977</v>
      </c>
      <c r="B930" s="171" t="s">
        <v>482</v>
      </c>
      <c r="C930" s="171" t="s">
        <v>5122</v>
      </c>
      <c r="D930" s="171" t="s">
        <v>5123</v>
      </c>
      <c r="E930" s="171"/>
      <c r="F930" s="171" t="s">
        <v>571</v>
      </c>
      <c r="G930" s="171"/>
      <c r="H930" s="172" t="s">
        <v>21022</v>
      </c>
      <c r="I930" s="173">
        <v>0.04</v>
      </c>
      <c r="J930" s="166">
        <v>0</v>
      </c>
    </row>
    <row r="931" spans="1:10" x14ac:dyDescent="0.25">
      <c r="A931" s="170">
        <v>978</v>
      </c>
      <c r="B931" s="171" t="s">
        <v>482</v>
      </c>
      <c r="C931" s="171" t="s">
        <v>5128</v>
      </c>
      <c r="D931" s="171" t="s">
        <v>5129</v>
      </c>
      <c r="E931" s="171"/>
      <c r="F931" s="171" t="s">
        <v>554</v>
      </c>
      <c r="G931" s="171"/>
      <c r="H931" s="172" t="s">
        <v>21022</v>
      </c>
      <c r="I931" s="173">
        <v>0.13</v>
      </c>
      <c r="J931" s="166">
        <v>0</v>
      </c>
    </row>
    <row r="932" spans="1:10" x14ac:dyDescent="0.25">
      <c r="A932" s="170">
        <v>979</v>
      </c>
      <c r="B932" s="171" t="s">
        <v>482</v>
      </c>
      <c r="C932" s="171" t="s">
        <v>5134</v>
      </c>
      <c r="D932" s="171" t="s">
        <v>5135</v>
      </c>
      <c r="E932" s="171"/>
      <c r="F932" s="171" t="s">
        <v>571</v>
      </c>
      <c r="G932" s="171"/>
      <c r="H932" s="172" t="s">
        <v>21093</v>
      </c>
      <c r="I932" s="173">
        <v>0.01</v>
      </c>
      <c r="J932" s="166">
        <v>0</v>
      </c>
    </row>
    <row r="933" spans="1:10" x14ac:dyDescent="0.25">
      <c r="A933" s="170">
        <v>980</v>
      </c>
      <c r="B933" s="171" t="s">
        <v>482</v>
      </c>
      <c r="C933" s="171" t="s">
        <v>5139</v>
      </c>
      <c r="D933" s="171" t="s">
        <v>5140</v>
      </c>
      <c r="E933" s="171"/>
      <c r="F933" s="171" t="s">
        <v>571</v>
      </c>
      <c r="G933" s="171"/>
      <c r="H933" s="172" t="s">
        <v>21022</v>
      </c>
      <c r="I933" s="173">
        <v>-0.2</v>
      </c>
      <c r="J933" s="166">
        <v>0</v>
      </c>
    </row>
    <row r="934" spans="1:10" x14ac:dyDescent="0.25">
      <c r="A934" s="170">
        <v>981</v>
      </c>
      <c r="B934" s="171" t="s">
        <v>482</v>
      </c>
      <c r="C934" s="171" t="s">
        <v>5144</v>
      </c>
      <c r="D934" s="171" t="s">
        <v>5145</v>
      </c>
      <c r="E934" s="171"/>
      <c r="F934" s="171" t="s">
        <v>571</v>
      </c>
      <c r="G934" s="171"/>
      <c r="H934" s="172" t="s">
        <v>21093</v>
      </c>
      <c r="I934" s="173">
        <v>0.14000000000000001</v>
      </c>
      <c r="J934" s="166">
        <v>0</v>
      </c>
    </row>
    <row r="935" spans="1:10" x14ac:dyDescent="0.25">
      <c r="A935" s="170">
        <v>982</v>
      </c>
      <c r="B935" s="171" t="s">
        <v>482</v>
      </c>
      <c r="C935" s="171" t="s">
        <v>5149</v>
      </c>
      <c r="D935" s="171" t="s">
        <v>5150</v>
      </c>
      <c r="E935" s="171"/>
      <c r="F935" s="171" t="s">
        <v>571</v>
      </c>
      <c r="G935" s="171"/>
      <c r="H935" s="172" t="s">
        <v>21093</v>
      </c>
      <c r="I935" s="173">
        <v>0.22</v>
      </c>
      <c r="J935" s="166">
        <v>0</v>
      </c>
    </row>
    <row r="936" spans="1:10" x14ac:dyDescent="0.25">
      <c r="A936" s="170">
        <v>983</v>
      </c>
      <c r="B936" s="171" t="s">
        <v>482</v>
      </c>
      <c r="C936" s="171" t="s">
        <v>5154</v>
      </c>
      <c r="D936" s="171" t="s">
        <v>5155</v>
      </c>
      <c r="E936" s="171"/>
      <c r="F936" s="171" t="s">
        <v>571</v>
      </c>
      <c r="G936" s="171"/>
      <c r="H936" s="172" t="s">
        <v>21099</v>
      </c>
      <c r="I936" s="173">
        <v>0.28000000000000003</v>
      </c>
      <c r="J936" s="166">
        <v>0</v>
      </c>
    </row>
    <row r="937" spans="1:10" x14ac:dyDescent="0.25">
      <c r="A937" s="170">
        <v>984</v>
      </c>
      <c r="B937" s="171" t="s">
        <v>482</v>
      </c>
      <c r="C937" s="171" t="s">
        <v>5159</v>
      </c>
      <c r="D937" s="171" t="s">
        <v>5160</v>
      </c>
      <c r="E937" s="171"/>
      <c r="F937" s="171" t="s">
        <v>571</v>
      </c>
      <c r="G937" s="171" t="s">
        <v>1336</v>
      </c>
      <c r="H937" s="172" t="s">
        <v>21261</v>
      </c>
      <c r="I937" s="173">
        <v>0.22</v>
      </c>
      <c r="J937" s="166">
        <v>0</v>
      </c>
    </row>
    <row r="938" spans="1:10" x14ac:dyDescent="0.25">
      <c r="A938" s="170">
        <v>985</v>
      </c>
      <c r="B938" s="171" t="s">
        <v>482</v>
      </c>
      <c r="C938" s="171" t="s">
        <v>5164</v>
      </c>
      <c r="D938" s="171" t="s">
        <v>5165</v>
      </c>
      <c r="E938" s="171"/>
      <c r="F938" s="171" t="s">
        <v>571</v>
      </c>
      <c r="G938" s="171"/>
      <c r="H938" s="172" t="s">
        <v>21022</v>
      </c>
      <c r="I938" s="173">
        <v>0.06</v>
      </c>
      <c r="J938" s="166">
        <v>0</v>
      </c>
    </row>
    <row r="939" spans="1:10" x14ac:dyDescent="0.25">
      <c r="A939" s="170">
        <v>986</v>
      </c>
      <c r="B939" s="171" t="s">
        <v>482</v>
      </c>
      <c r="C939" s="171" t="s">
        <v>5169</v>
      </c>
      <c r="D939" s="171" t="s">
        <v>5170</v>
      </c>
      <c r="E939" s="171"/>
      <c r="F939" s="171" t="s">
        <v>571</v>
      </c>
      <c r="G939" s="171"/>
      <c r="H939" s="172" t="s">
        <v>21022</v>
      </c>
      <c r="I939" s="173">
        <v>0.17</v>
      </c>
      <c r="J939" s="166">
        <v>0</v>
      </c>
    </row>
    <row r="940" spans="1:10" x14ac:dyDescent="0.25">
      <c r="A940" s="170">
        <v>987</v>
      </c>
      <c r="B940" s="171" t="s">
        <v>482</v>
      </c>
      <c r="C940" s="171" t="s">
        <v>5174</v>
      </c>
      <c r="D940" s="171" t="s">
        <v>5175</v>
      </c>
      <c r="E940" s="171" t="s">
        <v>4</v>
      </c>
      <c r="F940" s="171" t="s">
        <v>562</v>
      </c>
      <c r="G940" s="171"/>
      <c r="H940" s="172" t="s">
        <v>21022</v>
      </c>
      <c r="I940" s="173">
        <v>0.28999999999999998</v>
      </c>
      <c r="J940" s="166">
        <v>0</v>
      </c>
    </row>
    <row r="941" spans="1:10" x14ac:dyDescent="0.25">
      <c r="A941" s="170">
        <v>988</v>
      </c>
      <c r="B941" s="171" t="s">
        <v>482</v>
      </c>
      <c r="C941" s="171" t="s">
        <v>5180</v>
      </c>
      <c r="D941" s="171" t="s">
        <v>5181</v>
      </c>
      <c r="E941" s="171"/>
      <c r="F941" s="171" t="s">
        <v>571</v>
      </c>
      <c r="G941" s="171"/>
      <c r="H941" s="172" t="s">
        <v>21022</v>
      </c>
      <c r="I941" s="173">
        <v>0.06</v>
      </c>
      <c r="J941" s="166">
        <v>0</v>
      </c>
    </row>
    <row r="942" spans="1:10" x14ac:dyDescent="0.25">
      <c r="A942" s="170">
        <v>989</v>
      </c>
      <c r="B942" s="171" t="s">
        <v>482</v>
      </c>
      <c r="C942" s="171" t="s">
        <v>5186</v>
      </c>
      <c r="D942" s="171" t="s">
        <v>5187</v>
      </c>
      <c r="E942" s="171"/>
      <c r="F942" s="171" t="s">
        <v>554</v>
      </c>
      <c r="G942" s="171"/>
      <c r="H942" s="172" t="s">
        <v>21022</v>
      </c>
      <c r="I942" s="173">
        <v>0.27</v>
      </c>
      <c r="J942" s="166">
        <v>0</v>
      </c>
    </row>
    <row r="943" spans="1:10" x14ac:dyDescent="0.25">
      <c r="A943" s="170">
        <v>990</v>
      </c>
      <c r="B943" s="171" t="s">
        <v>482</v>
      </c>
      <c r="C943" s="171" t="s">
        <v>5192</v>
      </c>
      <c r="D943" s="171" t="s">
        <v>5193</v>
      </c>
      <c r="E943" s="171"/>
      <c r="F943" s="171" t="s">
        <v>571</v>
      </c>
      <c r="G943" s="171"/>
      <c r="H943" s="172" t="s">
        <v>21022</v>
      </c>
      <c r="I943" s="173">
        <v>-0.05</v>
      </c>
      <c r="J943" s="166">
        <v>0</v>
      </c>
    </row>
    <row r="944" spans="1:10" x14ac:dyDescent="0.25">
      <c r="A944" s="170">
        <v>991</v>
      </c>
      <c r="B944" s="171" t="s">
        <v>482</v>
      </c>
      <c r="C944" s="171" t="s">
        <v>5197</v>
      </c>
      <c r="D944" s="171" t="s">
        <v>5193</v>
      </c>
      <c r="E944" s="171"/>
      <c r="F944" s="171" t="s">
        <v>571</v>
      </c>
      <c r="G944" s="171"/>
      <c r="H944" s="172" t="s">
        <v>21022</v>
      </c>
      <c r="I944" s="173">
        <v>-0.05</v>
      </c>
      <c r="J944" s="166">
        <v>0</v>
      </c>
    </row>
    <row r="945" spans="1:10" x14ac:dyDescent="0.25">
      <c r="A945" s="170">
        <v>992</v>
      </c>
      <c r="B945" s="171" t="s">
        <v>482</v>
      </c>
      <c r="C945" s="171" t="s">
        <v>5200</v>
      </c>
      <c r="D945" s="171" t="s">
        <v>5193</v>
      </c>
      <c r="E945" s="171"/>
      <c r="F945" s="171" t="s">
        <v>571</v>
      </c>
      <c r="G945" s="171"/>
      <c r="H945" s="172" t="s">
        <v>21022</v>
      </c>
      <c r="I945" s="173">
        <v>-0.05</v>
      </c>
      <c r="J945" s="166">
        <v>0</v>
      </c>
    </row>
    <row r="946" spans="1:10" x14ac:dyDescent="0.25">
      <c r="A946" s="170">
        <v>993</v>
      </c>
      <c r="B946" s="171" t="s">
        <v>482</v>
      </c>
      <c r="C946" s="171" t="s">
        <v>5203</v>
      </c>
      <c r="D946" s="171" t="s">
        <v>5204</v>
      </c>
      <c r="E946" s="171"/>
      <c r="F946" s="171" t="s">
        <v>571</v>
      </c>
      <c r="G946" s="171"/>
      <c r="H946" s="172" t="s">
        <v>21022</v>
      </c>
      <c r="I946" s="173">
        <v>-0.17</v>
      </c>
      <c r="J946" s="166">
        <v>0</v>
      </c>
    </row>
    <row r="947" spans="1:10" x14ac:dyDescent="0.25">
      <c r="A947" s="170">
        <v>994</v>
      </c>
      <c r="B947" s="171" t="s">
        <v>482</v>
      </c>
      <c r="C947" s="171" t="s">
        <v>5208</v>
      </c>
      <c r="D947" s="171" t="s">
        <v>5209</v>
      </c>
      <c r="E947" s="171"/>
      <c r="F947" s="171" t="s">
        <v>571</v>
      </c>
      <c r="G947" s="171"/>
      <c r="H947" s="172" t="s">
        <v>21022</v>
      </c>
      <c r="I947" s="173">
        <v>-7.0000000000000007E-2</v>
      </c>
      <c r="J947" s="166">
        <v>0</v>
      </c>
    </row>
    <row r="948" spans="1:10" x14ac:dyDescent="0.25">
      <c r="A948" s="170">
        <v>995</v>
      </c>
      <c r="B948" s="171" t="s">
        <v>482</v>
      </c>
      <c r="C948" s="171" t="s">
        <v>5213</v>
      </c>
      <c r="D948" s="171" t="s">
        <v>5214</v>
      </c>
      <c r="E948" s="171" t="s">
        <v>4</v>
      </c>
      <c r="F948" s="171" t="s">
        <v>562</v>
      </c>
      <c r="G948" s="171"/>
      <c r="H948" s="172" t="s">
        <v>21235</v>
      </c>
      <c r="I948" s="173">
        <v>0.19</v>
      </c>
      <c r="J948" s="166">
        <v>0</v>
      </c>
    </row>
    <row r="949" spans="1:10" x14ac:dyDescent="0.25">
      <c r="A949" s="170">
        <v>996</v>
      </c>
      <c r="B949" s="171" t="s">
        <v>482</v>
      </c>
      <c r="C949" s="171" t="s">
        <v>5219</v>
      </c>
      <c r="D949" s="171" t="s">
        <v>5220</v>
      </c>
      <c r="E949" s="171"/>
      <c r="F949" s="171" t="s">
        <v>571</v>
      </c>
      <c r="G949" s="171"/>
      <c r="H949" s="172" t="s">
        <v>21022</v>
      </c>
      <c r="I949" s="173">
        <v>-0.28000000000000003</v>
      </c>
      <c r="J949" s="166">
        <v>0</v>
      </c>
    </row>
    <row r="950" spans="1:10" x14ac:dyDescent="0.25">
      <c r="A950" s="170">
        <v>997</v>
      </c>
      <c r="B950" s="171" t="s">
        <v>482</v>
      </c>
      <c r="C950" s="171" t="s">
        <v>5224</v>
      </c>
      <c r="D950" s="171" t="s">
        <v>5225</v>
      </c>
      <c r="E950" s="171" t="s">
        <v>4</v>
      </c>
      <c r="F950" s="171" t="s">
        <v>3024</v>
      </c>
      <c r="G950" s="171"/>
      <c r="H950" s="172" t="s">
        <v>21099</v>
      </c>
      <c r="I950" s="173">
        <v>0.22</v>
      </c>
      <c r="J950" s="166">
        <v>0</v>
      </c>
    </row>
    <row r="951" spans="1:10" x14ac:dyDescent="0.25">
      <c r="A951" s="170">
        <v>998</v>
      </c>
      <c r="B951" s="171" t="s">
        <v>482</v>
      </c>
      <c r="C951" s="171" t="s">
        <v>5229</v>
      </c>
      <c r="D951" s="171" t="s">
        <v>5230</v>
      </c>
      <c r="E951" s="171" t="s">
        <v>4</v>
      </c>
      <c r="F951" s="171" t="s">
        <v>3024</v>
      </c>
      <c r="G951" s="171"/>
      <c r="H951" s="172" t="s">
        <v>21099</v>
      </c>
      <c r="I951" s="173">
        <v>0.01</v>
      </c>
      <c r="J951" s="166">
        <v>0</v>
      </c>
    </row>
    <row r="952" spans="1:10" x14ac:dyDescent="0.25">
      <c r="A952" s="170">
        <v>999</v>
      </c>
      <c r="B952" s="171" t="s">
        <v>482</v>
      </c>
      <c r="C952" s="171" t="s">
        <v>5235</v>
      </c>
      <c r="D952" s="171" t="s">
        <v>5236</v>
      </c>
      <c r="E952" s="171"/>
      <c r="F952" s="171" t="s">
        <v>571</v>
      </c>
      <c r="G952" s="171"/>
      <c r="H952" s="172" t="s">
        <v>21022</v>
      </c>
      <c r="I952" s="173">
        <v>-0.04</v>
      </c>
      <c r="J952" s="166">
        <v>0</v>
      </c>
    </row>
    <row r="953" spans="1:10" x14ac:dyDescent="0.25">
      <c r="A953" s="170">
        <v>1000</v>
      </c>
      <c r="B953" s="171" t="s">
        <v>482</v>
      </c>
      <c r="C953" s="171" t="s">
        <v>5240</v>
      </c>
      <c r="D953" s="171" t="s">
        <v>5241</v>
      </c>
      <c r="E953" s="171"/>
      <c r="F953" s="171" t="s">
        <v>571</v>
      </c>
      <c r="G953" s="171"/>
      <c r="H953" s="172" t="s">
        <v>21022</v>
      </c>
      <c r="I953" s="173">
        <v>-0.14000000000000001</v>
      </c>
      <c r="J953" s="166">
        <v>0</v>
      </c>
    </row>
    <row r="954" spans="1:10" x14ac:dyDescent="0.25">
      <c r="A954" s="170">
        <v>1001</v>
      </c>
      <c r="B954" s="171" t="s">
        <v>482</v>
      </c>
      <c r="C954" s="171" t="s">
        <v>5245</v>
      </c>
      <c r="D954" s="171" t="s">
        <v>5246</v>
      </c>
      <c r="E954" s="171"/>
      <c r="F954" s="171" t="s">
        <v>571</v>
      </c>
      <c r="G954" s="171"/>
      <c r="H954" s="172" t="s">
        <v>21022</v>
      </c>
      <c r="I954" s="173">
        <v>0.13</v>
      </c>
      <c r="J954" s="166">
        <v>0</v>
      </c>
    </row>
    <row r="955" spans="1:10" x14ac:dyDescent="0.25">
      <c r="A955" s="170">
        <v>1002</v>
      </c>
      <c r="B955" s="171" t="s">
        <v>482</v>
      </c>
      <c r="C955" s="171" t="s">
        <v>5250</v>
      </c>
      <c r="D955" s="171" t="s">
        <v>5251</v>
      </c>
      <c r="E955" s="171"/>
      <c r="F955" s="171" t="s">
        <v>571</v>
      </c>
      <c r="G955" s="171"/>
      <c r="H955" s="172" t="s">
        <v>21093</v>
      </c>
      <c r="I955" s="173">
        <v>-0.15</v>
      </c>
      <c r="J955" s="166">
        <v>0</v>
      </c>
    </row>
    <row r="956" spans="1:10" x14ac:dyDescent="0.25">
      <c r="A956" s="170">
        <v>1004</v>
      </c>
      <c r="B956" s="171" t="s">
        <v>482</v>
      </c>
      <c r="C956" s="171" t="s">
        <v>5255</v>
      </c>
      <c r="D956" s="171" t="s">
        <v>5256</v>
      </c>
      <c r="E956" s="171"/>
      <c r="F956" s="171" t="s">
        <v>571</v>
      </c>
      <c r="G956" s="171"/>
      <c r="H956" s="172" t="s">
        <v>21022</v>
      </c>
      <c r="I956" s="173">
        <v>-0.28000000000000003</v>
      </c>
      <c r="J956" s="166">
        <v>0</v>
      </c>
    </row>
    <row r="957" spans="1:10" x14ac:dyDescent="0.25">
      <c r="A957" s="170">
        <v>1005</v>
      </c>
      <c r="B957" s="171" t="s">
        <v>482</v>
      </c>
      <c r="C957" s="171" t="s">
        <v>5260</v>
      </c>
      <c r="D957" s="171" t="s">
        <v>5261</v>
      </c>
      <c r="E957" s="171"/>
      <c r="F957" s="171" t="s">
        <v>571</v>
      </c>
      <c r="G957" s="171"/>
      <c r="H957" s="172" t="s">
        <v>21022</v>
      </c>
      <c r="I957" s="173">
        <v>-0.44</v>
      </c>
      <c r="J957" s="166">
        <v>0</v>
      </c>
    </row>
    <row r="958" spans="1:10" x14ac:dyDescent="0.25">
      <c r="A958" s="170">
        <v>1006</v>
      </c>
      <c r="B958" s="171" t="s">
        <v>482</v>
      </c>
      <c r="C958" s="171" t="s">
        <v>5265</v>
      </c>
      <c r="D958" s="171" t="s">
        <v>555</v>
      </c>
      <c r="E958" s="171" t="s">
        <v>4</v>
      </c>
      <c r="F958" s="171" t="s">
        <v>571</v>
      </c>
      <c r="G958" s="171"/>
      <c r="H958" s="172"/>
      <c r="I958" s="173">
        <v>-0.5</v>
      </c>
      <c r="J958" s="166"/>
    </row>
    <row r="959" spans="1:10" x14ac:dyDescent="0.25">
      <c r="A959" s="170">
        <v>1007</v>
      </c>
      <c r="B959" s="171" t="s">
        <v>482</v>
      </c>
      <c r="C959" s="171" t="s">
        <v>5270</v>
      </c>
      <c r="D959" s="171" t="s">
        <v>555</v>
      </c>
      <c r="E959" s="171" t="s">
        <v>4</v>
      </c>
      <c r="F959" s="171" t="s">
        <v>571</v>
      </c>
      <c r="G959" s="171"/>
      <c r="H959" s="172"/>
      <c r="I959" s="173">
        <v>-0.53</v>
      </c>
      <c r="J959" s="166"/>
    </row>
    <row r="960" spans="1:10" x14ac:dyDescent="0.25">
      <c r="A960" s="170">
        <v>1008</v>
      </c>
      <c r="B960" s="171" t="s">
        <v>482</v>
      </c>
      <c r="C960" s="171" t="s">
        <v>5274</v>
      </c>
      <c r="D960" s="171" t="s">
        <v>555</v>
      </c>
      <c r="E960" s="171" t="s">
        <v>4</v>
      </c>
      <c r="F960" s="171" t="s">
        <v>571</v>
      </c>
      <c r="G960" s="171"/>
      <c r="H960" s="172"/>
      <c r="I960" s="173">
        <v>-0.43</v>
      </c>
      <c r="J960" s="166"/>
    </row>
    <row r="961" spans="1:10" x14ac:dyDescent="0.25">
      <c r="A961" s="170">
        <v>1009</v>
      </c>
      <c r="B961" s="171" t="s">
        <v>482</v>
      </c>
      <c r="C961" s="171" t="s">
        <v>5278</v>
      </c>
      <c r="D961" s="171" t="s">
        <v>5279</v>
      </c>
      <c r="E961" s="171"/>
      <c r="F961" s="171" t="s">
        <v>571</v>
      </c>
      <c r="G961" s="171"/>
      <c r="H961" s="172" t="s">
        <v>21022</v>
      </c>
      <c r="I961" s="173">
        <v>-0.28999999999999998</v>
      </c>
      <c r="J961" s="166">
        <v>0</v>
      </c>
    </row>
    <row r="962" spans="1:10" x14ac:dyDescent="0.25">
      <c r="A962" s="170">
        <v>1010</v>
      </c>
      <c r="B962" s="171" t="s">
        <v>482</v>
      </c>
      <c r="C962" s="171" t="s">
        <v>5283</v>
      </c>
      <c r="D962" s="171" t="s">
        <v>5284</v>
      </c>
      <c r="E962" s="171"/>
      <c r="F962" s="171" t="s">
        <v>571</v>
      </c>
      <c r="G962" s="171"/>
      <c r="H962" s="172" t="s">
        <v>21022</v>
      </c>
      <c r="I962" s="173">
        <v>-0.36</v>
      </c>
      <c r="J962" s="166">
        <v>0</v>
      </c>
    </row>
    <row r="963" spans="1:10" x14ac:dyDescent="0.25">
      <c r="A963" s="170">
        <v>1011</v>
      </c>
      <c r="B963" s="171" t="s">
        <v>482</v>
      </c>
      <c r="C963" s="171" t="s">
        <v>5288</v>
      </c>
      <c r="D963" s="171" t="s">
        <v>5289</v>
      </c>
      <c r="E963" s="171"/>
      <c r="F963" s="171" t="s">
        <v>571</v>
      </c>
      <c r="G963" s="171"/>
      <c r="H963" s="172" t="s">
        <v>21022</v>
      </c>
      <c r="I963" s="173">
        <v>-0.31</v>
      </c>
      <c r="J963" s="166">
        <v>0</v>
      </c>
    </row>
    <row r="964" spans="1:10" x14ac:dyDescent="0.25">
      <c r="A964" s="170">
        <v>1012</v>
      </c>
      <c r="B964" s="171" t="s">
        <v>482</v>
      </c>
      <c r="C964" s="171" t="s">
        <v>5293</v>
      </c>
      <c r="D964" s="171" t="s">
        <v>5294</v>
      </c>
      <c r="E964" s="171"/>
      <c r="F964" s="171" t="s">
        <v>571</v>
      </c>
      <c r="G964" s="171"/>
      <c r="H964" s="172" t="s">
        <v>21022</v>
      </c>
      <c r="I964" s="173">
        <v>-0.32</v>
      </c>
      <c r="J964" s="166">
        <v>0</v>
      </c>
    </row>
    <row r="965" spans="1:10" x14ac:dyDescent="0.25">
      <c r="A965" s="170">
        <v>1013</v>
      </c>
      <c r="B965" s="171" t="s">
        <v>482</v>
      </c>
      <c r="C965" s="171" t="s">
        <v>5298</v>
      </c>
      <c r="D965" s="171" t="s">
        <v>5299</v>
      </c>
      <c r="E965" s="171"/>
      <c r="F965" s="171" t="s">
        <v>571</v>
      </c>
      <c r="G965" s="171"/>
      <c r="H965" s="172" t="s">
        <v>21022</v>
      </c>
      <c r="I965" s="173">
        <v>-0.17</v>
      </c>
      <c r="J965" s="166">
        <v>0</v>
      </c>
    </row>
    <row r="966" spans="1:10" x14ac:dyDescent="0.25">
      <c r="A966" s="170">
        <v>1014</v>
      </c>
      <c r="B966" s="171" t="s">
        <v>482</v>
      </c>
      <c r="C966" s="171" t="s">
        <v>5303</v>
      </c>
      <c r="D966" s="171" t="s">
        <v>5304</v>
      </c>
      <c r="E966" s="171"/>
      <c r="F966" s="171" t="s">
        <v>571</v>
      </c>
      <c r="G966" s="171"/>
      <c r="H966" s="172" t="s">
        <v>21022</v>
      </c>
      <c r="I966" s="173">
        <v>-0.15</v>
      </c>
      <c r="J966" s="166">
        <v>0</v>
      </c>
    </row>
    <row r="967" spans="1:10" x14ac:dyDescent="0.25">
      <c r="A967" s="170">
        <v>1015</v>
      </c>
      <c r="B967" s="171" t="s">
        <v>482</v>
      </c>
      <c r="C967" s="171" t="s">
        <v>5308</v>
      </c>
      <c r="D967" s="171" t="s">
        <v>5309</v>
      </c>
      <c r="E967" s="171"/>
      <c r="F967" s="171" t="s">
        <v>571</v>
      </c>
      <c r="G967" s="171"/>
      <c r="H967" s="172" t="s">
        <v>21022</v>
      </c>
      <c r="I967" s="173">
        <v>-0.18</v>
      </c>
      <c r="J967" s="166">
        <v>0</v>
      </c>
    </row>
    <row r="968" spans="1:10" x14ac:dyDescent="0.25">
      <c r="A968" s="170">
        <v>1016</v>
      </c>
      <c r="B968" s="171" t="s">
        <v>482</v>
      </c>
      <c r="C968" s="171" t="s">
        <v>5314</v>
      </c>
      <c r="D968" s="171" t="s">
        <v>5315</v>
      </c>
      <c r="E968" s="171"/>
      <c r="F968" s="171" t="s">
        <v>571</v>
      </c>
      <c r="G968" s="171"/>
      <c r="H968" s="172" t="s">
        <v>21093</v>
      </c>
      <c r="I968" s="173">
        <v>-0.14000000000000001</v>
      </c>
      <c r="J968" s="166">
        <v>0</v>
      </c>
    </row>
    <row r="969" spans="1:10" x14ac:dyDescent="0.25">
      <c r="A969" s="170">
        <v>1017</v>
      </c>
      <c r="B969" s="171" t="s">
        <v>482</v>
      </c>
      <c r="C969" s="171" t="s">
        <v>5320</v>
      </c>
      <c r="D969" s="171" t="s">
        <v>5321</v>
      </c>
      <c r="E969" s="171" t="s">
        <v>4</v>
      </c>
      <c r="F969" s="171" t="s">
        <v>562</v>
      </c>
      <c r="G969" s="171"/>
      <c r="H969" s="172" t="s">
        <v>21022</v>
      </c>
      <c r="I969" s="173">
        <v>0.01</v>
      </c>
      <c r="J969" s="166">
        <v>0</v>
      </c>
    </row>
    <row r="970" spans="1:10" x14ac:dyDescent="0.25">
      <c r="A970" s="170">
        <v>1018</v>
      </c>
      <c r="B970" s="171" t="s">
        <v>482</v>
      </c>
      <c r="C970" s="171" t="s">
        <v>5326</v>
      </c>
      <c r="D970" s="171" t="s">
        <v>5327</v>
      </c>
      <c r="E970" s="171"/>
      <c r="F970" s="171" t="s">
        <v>571</v>
      </c>
      <c r="G970" s="171"/>
      <c r="H970" s="172" t="s">
        <v>21022</v>
      </c>
      <c r="I970" s="173">
        <v>-0.2</v>
      </c>
      <c r="J970" s="166">
        <v>0</v>
      </c>
    </row>
    <row r="971" spans="1:10" x14ac:dyDescent="0.25">
      <c r="A971" s="170">
        <v>1019</v>
      </c>
      <c r="B971" s="171" t="s">
        <v>482</v>
      </c>
      <c r="C971" s="171" t="s">
        <v>5331</v>
      </c>
      <c r="D971" s="171" t="s">
        <v>5332</v>
      </c>
      <c r="E971" s="171"/>
      <c r="F971" s="171" t="s">
        <v>571</v>
      </c>
      <c r="G971" s="171"/>
      <c r="H971" s="172" t="s">
        <v>21022</v>
      </c>
      <c r="I971" s="173">
        <v>-0.12</v>
      </c>
      <c r="J971" s="166">
        <v>0</v>
      </c>
    </row>
    <row r="972" spans="1:10" x14ac:dyDescent="0.25">
      <c r="A972" s="170">
        <v>1020</v>
      </c>
      <c r="B972" s="171" t="s">
        <v>482</v>
      </c>
      <c r="C972" s="171" t="s">
        <v>5336</v>
      </c>
      <c r="D972" s="171" t="s">
        <v>5337</v>
      </c>
      <c r="E972" s="171"/>
      <c r="F972" s="171" t="s">
        <v>571</v>
      </c>
      <c r="G972" s="171"/>
      <c r="H972" s="172" t="s">
        <v>21022</v>
      </c>
      <c r="I972" s="173">
        <v>-0.15</v>
      </c>
      <c r="J972" s="166">
        <v>0</v>
      </c>
    </row>
    <row r="973" spans="1:10" x14ac:dyDescent="0.25">
      <c r="A973" s="170">
        <v>1021</v>
      </c>
      <c r="B973" s="171" t="s">
        <v>482</v>
      </c>
      <c r="C973" s="171" t="s">
        <v>5341</v>
      </c>
      <c r="D973" s="171" t="s">
        <v>5337</v>
      </c>
      <c r="E973" s="171"/>
      <c r="F973" s="171" t="s">
        <v>571</v>
      </c>
      <c r="G973" s="171"/>
      <c r="H973" s="172" t="s">
        <v>21022</v>
      </c>
      <c r="I973" s="173">
        <v>-0.15</v>
      </c>
      <c r="J973" s="166">
        <v>0</v>
      </c>
    </row>
    <row r="974" spans="1:10" x14ac:dyDescent="0.25">
      <c r="A974" s="170">
        <v>1022</v>
      </c>
      <c r="B974" s="171" t="s">
        <v>482</v>
      </c>
      <c r="C974" s="171" t="s">
        <v>5344</v>
      </c>
      <c r="D974" s="171" t="s">
        <v>5345</v>
      </c>
      <c r="E974" s="171"/>
      <c r="F974" s="171" t="s">
        <v>571</v>
      </c>
      <c r="G974" s="171"/>
      <c r="H974" s="172" t="s">
        <v>21022</v>
      </c>
      <c r="I974" s="173">
        <v>-0.28000000000000003</v>
      </c>
      <c r="J974" s="166">
        <v>0</v>
      </c>
    </row>
    <row r="975" spans="1:10" x14ac:dyDescent="0.25">
      <c r="A975" s="170">
        <v>1023</v>
      </c>
      <c r="B975" s="171" t="s">
        <v>482</v>
      </c>
      <c r="C975" s="171" t="s">
        <v>5349</v>
      </c>
      <c r="D975" s="171" t="s">
        <v>5350</v>
      </c>
      <c r="E975" s="171"/>
      <c r="F975" s="171" t="s">
        <v>571</v>
      </c>
      <c r="G975" s="171"/>
      <c r="H975" s="172" t="s">
        <v>21022</v>
      </c>
      <c r="I975" s="173">
        <v>-0.19</v>
      </c>
      <c r="J975" s="166">
        <v>0</v>
      </c>
    </row>
    <row r="976" spans="1:10" x14ac:dyDescent="0.25">
      <c r="A976" s="170">
        <v>1024</v>
      </c>
      <c r="B976" s="171" t="s">
        <v>482</v>
      </c>
      <c r="C976" s="171" t="s">
        <v>5354</v>
      </c>
      <c r="D976" s="171" t="s">
        <v>5355</v>
      </c>
      <c r="E976" s="171"/>
      <c r="F976" s="171" t="s">
        <v>571</v>
      </c>
      <c r="G976" s="171"/>
      <c r="H976" s="172" t="s">
        <v>21022</v>
      </c>
      <c r="I976" s="173">
        <v>-0.14000000000000001</v>
      </c>
      <c r="J976" s="166">
        <v>0</v>
      </c>
    </row>
    <row r="977" spans="1:10" x14ac:dyDescent="0.25">
      <c r="A977" s="170">
        <v>1025</v>
      </c>
      <c r="B977" s="171" t="s">
        <v>482</v>
      </c>
      <c r="C977" s="171" t="s">
        <v>5359</v>
      </c>
      <c r="D977" s="171" t="s">
        <v>5360</v>
      </c>
      <c r="E977" s="171"/>
      <c r="F977" s="171" t="s">
        <v>571</v>
      </c>
      <c r="G977" s="171"/>
      <c r="H977" s="172" t="s">
        <v>21022</v>
      </c>
      <c r="I977" s="173">
        <v>-0.14000000000000001</v>
      </c>
      <c r="J977" s="166">
        <v>0</v>
      </c>
    </row>
    <row r="978" spans="1:10" x14ac:dyDescent="0.25">
      <c r="A978" s="170">
        <v>1026</v>
      </c>
      <c r="B978" s="171" t="s">
        <v>482</v>
      </c>
      <c r="C978" s="171" t="s">
        <v>5364</v>
      </c>
      <c r="D978" s="171" t="s">
        <v>5365</v>
      </c>
      <c r="E978" s="171"/>
      <c r="F978" s="171" t="s">
        <v>571</v>
      </c>
      <c r="G978" s="171"/>
      <c r="H978" s="172" t="s">
        <v>21022</v>
      </c>
      <c r="I978" s="173">
        <v>-0.05</v>
      </c>
      <c r="J978" s="166">
        <v>0</v>
      </c>
    </row>
    <row r="979" spans="1:10" x14ac:dyDescent="0.25">
      <c r="A979" s="170">
        <v>1027</v>
      </c>
      <c r="B979" s="171" t="s">
        <v>482</v>
      </c>
      <c r="C979" s="171" t="s">
        <v>5369</v>
      </c>
      <c r="D979" s="171" t="s">
        <v>5370</v>
      </c>
      <c r="E979" s="171"/>
      <c r="F979" s="171" t="s">
        <v>571</v>
      </c>
      <c r="G979" s="171" t="s">
        <v>1336</v>
      </c>
      <c r="H979" s="172" t="s">
        <v>21022</v>
      </c>
      <c r="I979" s="173">
        <v>0.04</v>
      </c>
      <c r="J979" s="166">
        <v>0</v>
      </c>
    </row>
    <row r="980" spans="1:10" x14ac:dyDescent="0.25">
      <c r="A980" s="170">
        <v>1028</v>
      </c>
      <c r="B980" s="171" t="s">
        <v>482</v>
      </c>
      <c r="C980" s="171" t="s">
        <v>5374</v>
      </c>
      <c r="D980" s="171" t="s">
        <v>5375</v>
      </c>
      <c r="E980" s="171"/>
      <c r="F980" s="171" t="s">
        <v>571</v>
      </c>
      <c r="G980" s="171" t="s">
        <v>1336</v>
      </c>
      <c r="H980" s="172" t="s">
        <v>21022</v>
      </c>
      <c r="I980" s="173">
        <v>0.27</v>
      </c>
      <c r="J980" s="166">
        <v>0</v>
      </c>
    </row>
    <row r="981" spans="1:10" x14ac:dyDescent="0.25">
      <c r="A981" s="170">
        <v>1029</v>
      </c>
      <c r="B981" s="171" t="s">
        <v>482</v>
      </c>
      <c r="C981" s="171" t="s">
        <v>5379</v>
      </c>
      <c r="D981" s="171" t="s">
        <v>5380</v>
      </c>
      <c r="E981" s="171"/>
      <c r="F981" s="171" t="s">
        <v>571</v>
      </c>
      <c r="G981" s="171"/>
      <c r="H981" s="172" t="s">
        <v>21022</v>
      </c>
      <c r="I981" s="173">
        <v>-0.01</v>
      </c>
      <c r="J981" s="166">
        <v>0</v>
      </c>
    </row>
    <row r="982" spans="1:10" x14ac:dyDescent="0.25">
      <c r="A982" s="170">
        <v>1030</v>
      </c>
      <c r="B982" s="171" t="s">
        <v>482</v>
      </c>
      <c r="C982" s="171" t="s">
        <v>5385</v>
      </c>
      <c r="D982" s="171" t="s">
        <v>5386</v>
      </c>
      <c r="E982" s="171"/>
      <c r="F982" s="171" t="s">
        <v>554</v>
      </c>
      <c r="G982" s="171"/>
      <c r="H982" s="172" t="s">
        <v>21099</v>
      </c>
      <c r="I982" s="173">
        <v>0.08</v>
      </c>
      <c r="J982" s="166">
        <v>0</v>
      </c>
    </row>
    <row r="983" spans="1:10" x14ac:dyDescent="0.25">
      <c r="A983" s="170">
        <v>1031</v>
      </c>
      <c r="B983" s="171" t="s">
        <v>482</v>
      </c>
      <c r="C983" s="171" t="s">
        <v>5391</v>
      </c>
      <c r="D983" s="171" t="s">
        <v>5392</v>
      </c>
      <c r="E983" s="171"/>
      <c r="F983" s="171" t="s">
        <v>554</v>
      </c>
      <c r="G983" s="171"/>
      <c r="H983" s="172" t="s">
        <v>21099</v>
      </c>
      <c r="I983" s="173">
        <v>0.18</v>
      </c>
      <c r="J983" s="166">
        <v>0</v>
      </c>
    </row>
    <row r="984" spans="1:10" x14ac:dyDescent="0.25">
      <c r="A984" s="170">
        <v>1032</v>
      </c>
      <c r="B984" s="171" t="s">
        <v>482</v>
      </c>
      <c r="C984" s="171" t="s">
        <v>5397</v>
      </c>
      <c r="D984" s="171" t="s">
        <v>5398</v>
      </c>
      <c r="E984" s="171"/>
      <c r="F984" s="171" t="s">
        <v>554</v>
      </c>
      <c r="G984" s="171"/>
      <c r="H984" s="172" t="s">
        <v>21099</v>
      </c>
      <c r="I984" s="173">
        <v>0.3</v>
      </c>
      <c r="J984" s="166">
        <v>0</v>
      </c>
    </row>
    <row r="985" spans="1:10" x14ac:dyDescent="0.25">
      <c r="A985" s="170">
        <v>1033</v>
      </c>
      <c r="B985" s="171" t="s">
        <v>482</v>
      </c>
      <c r="C985" s="171" t="s">
        <v>5403</v>
      </c>
      <c r="D985" s="171" t="s">
        <v>5404</v>
      </c>
      <c r="E985" s="171"/>
      <c r="F985" s="171" t="s">
        <v>571</v>
      </c>
      <c r="G985" s="171"/>
      <c r="H985" s="172" t="s">
        <v>21022</v>
      </c>
      <c r="I985" s="173">
        <v>-0.13</v>
      </c>
      <c r="J985" s="166">
        <v>0</v>
      </c>
    </row>
    <row r="986" spans="1:10" x14ac:dyDescent="0.25">
      <c r="A986" s="170">
        <v>1034</v>
      </c>
      <c r="B986" s="171" t="s">
        <v>482</v>
      </c>
      <c r="C986" s="171" t="s">
        <v>5408</v>
      </c>
      <c r="D986" s="171" t="s">
        <v>5409</v>
      </c>
      <c r="E986" s="171"/>
      <c r="F986" s="171" t="s">
        <v>571</v>
      </c>
      <c r="G986" s="171"/>
      <c r="H986" s="172" t="s">
        <v>21022</v>
      </c>
      <c r="I986" s="173">
        <v>-0.02</v>
      </c>
      <c r="J986" s="166">
        <v>0</v>
      </c>
    </row>
    <row r="987" spans="1:10" x14ac:dyDescent="0.25">
      <c r="A987" s="170">
        <v>1035</v>
      </c>
      <c r="B987" s="171" t="s">
        <v>482</v>
      </c>
      <c r="C987" s="171" t="s">
        <v>5413</v>
      </c>
      <c r="D987" s="171" t="s">
        <v>5414</v>
      </c>
      <c r="E987" s="171"/>
      <c r="F987" s="171" t="s">
        <v>571</v>
      </c>
      <c r="G987" s="171"/>
      <c r="H987" s="172" t="s">
        <v>21022</v>
      </c>
      <c r="I987" s="173">
        <v>0</v>
      </c>
      <c r="J987" s="166">
        <v>0</v>
      </c>
    </row>
    <row r="988" spans="1:10" x14ac:dyDescent="0.25">
      <c r="A988" s="170">
        <v>1036</v>
      </c>
      <c r="B988" s="171" t="s">
        <v>482</v>
      </c>
      <c r="C988" s="171" t="s">
        <v>5418</v>
      </c>
      <c r="D988" s="171" t="s">
        <v>5419</v>
      </c>
      <c r="E988" s="171"/>
      <c r="F988" s="171" t="s">
        <v>571</v>
      </c>
      <c r="G988" s="171"/>
      <c r="H988" s="172" t="s">
        <v>21022</v>
      </c>
      <c r="I988" s="173">
        <v>0.11</v>
      </c>
      <c r="J988" s="166">
        <v>0</v>
      </c>
    </row>
    <row r="989" spans="1:10" x14ac:dyDescent="0.25">
      <c r="A989" s="170">
        <v>1037</v>
      </c>
      <c r="B989" s="171" t="s">
        <v>482</v>
      </c>
      <c r="C989" s="171" t="s">
        <v>5423</v>
      </c>
      <c r="D989" s="171" t="s">
        <v>5424</v>
      </c>
      <c r="E989" s="171"/>
      <c r="F989" s="171" t="s">
        <v>571</v>
      </c>
      <c r="G989" s="171"/>
      <c r="H989" s="172" t="s">
        <v>21022</v>
      </c>
      <c r="I989" s="173">
        <v>0.12</v>
      </c>
      <c r="J989" s="166">
        <v>0</v>
      </c>
    </row>
    <row r="990" spans="1:10" x14ac:dyDescent="0.25">
      <c r="A990" s="170">
        <v>1038</v>
      </c>
      <c r="B990" s="171" t="s">
        <v>482</v>
      </c>
      <c r="C990" s="171" t="s">
        <v>5428</v>
      </c>
      <c r="D990" s="171" t="s">
        <v>5429</v>
      </c>
      <c r="E990" s="171"/>
      <c r="F990" s="171" t="s">
        <v>571</v>
      </c>
      <c r="G990" s="171"/>
      <c r="H990" s="172" t="s">
        <v>21022</v>
      </c>
      <c r="I990" s="173">
        <v>-7.0000000000000007E-2</v>
      </c>
      <c r="J990" s="166">
        <v>0</v>
      </c>
    </row>
    <row r="991" spans="1:10" x14ac:dyDescent="0.25">
      <c r="A991" s="170">
        <v>1039</v>
      </c>
      <c r="B991" s="171" t="s">
        <v>482</v>
      </c>
      <c r="C991" s="171" t="s">
        <v>5433</v>
      </c>
      <c r="D991" s="171" t="s">
        <v>5434</v>
      </c>
      <c r="E991" s="171"/>
      <c r="F991" s="171" t="s">
        <v>571</v>
      </c>
      <c r="G991" s="171"/>
      <c r="H991" s="172" t="s">
        <v>21022</v>
      </c>
      <c r="I991" s="173">
        <v>-7.0000000000000007E-2</v>
      </c>
      <c r="J991" s="166">
        <v>0</v>
      </c>
    </row>
    <row r="992" spans="1:10" x14ac:dyDescent="0.25">
      <c r="A992" s="170">
        <v>1040</v>
      </c>
      <c r="B992" s="171" t="s">
        <v>482</v>
      </c>
      <c r="C992" s="171" t="s">
        <v>5438</v>
      </c>
      <c r="D992" s="171" t="s">
        <v>5439</v>
      </c>
      <c r="E992" s="171"/>
      <c r="F992" s="171" t="s">
        <v>571</v>
      </c>
      <c r="G992" s="171"/>
      <c r="H992" s="172" t="s">
        <v>21022</v>
      </c>
      <c r="I992" s="173">
        <v>0.11</v>
      </c>
      <c r="J992" s="166">
        <v>0</v>
      </c>
    </row>
    <row r="993" spans="1:10" x14ac:dyDescent="0.25">
      <c r="A993" s="170">
        <v>1041</v>
      </c>
      <c r="B993" s="171" t="s">
        <v>482</v>
      </c>
      <c r="C993" s="171" t="s">
        <v>5443</v>
      </c>
      <c r="D993" s="171" t="s">
        <v>5444</v>
      </c>
      <c r="E993" s="171"/>
      <c r="F993" s="171" t="s">
        <v>571</v>
      </c>
      <c r="G993" s="171"/>
      <c r="H993" s="172" t="s">
        <v>21022</v>
      </c>
      <c r="I993" s="173">
        <v>-0.19</v>
      </c>
      <c r="J993" s="166">
        <v>0</v>
      </c>
    </row>
    <row r="994" spans="1:10" x14ac:dyDescent="0.25">
      <c r="A994" s="170">
        <v>1042</v>
      </c>
      <c r="B994" s="171" t="s">
        <v>482</v>
      </c>
      <c r="C994" s="171" t="s">
        <v>5448</v>
      </c>
      <c r="D994" s="171" t="s">
        <v>555</v>
      </c>
      <c r="E994" s="171" t="s">
        <v>4</v>
      </c>
      <c r="F994" s="171" t="s">
        <v>571</v>
      </c>
      <c r="G994" s="171"/>
      <c r="H994" s="172"/>
      <c r="I994" s="173">
        <v>-0.61</v>
      </c>
      <c r="J994" s="166"/>
    </row>
    <row r="995" spans="1:10" x14ac:dyDescent="0.25">
      <c r="A995" s="170">
        <v>1043</v>
      </c>
      <c r="B995" s="171" t="s">
        <v>482</v>
      </c>
      <c r="C995" s="171" t="s">
        <v>5453</v>
      </c>
      <c r="D995" s="171" t="s">
        <v>555</v>
      </c>
      <c r="E995" s="171" t="s">
        <v>4</v>
      </c>
      <c r="F995" s="171" t="s">
        <v>571</v>
      </c>
      <c r="G995" s="171"/>
      <c r="H995" s="172"/>
      <c r="I995" s="173">
        <v>-0.51</v>
      </c>
      <c r="J995" s="166"/>
    </row>
    <row r="996" spans="1:10" x14ac:dyDescent="0.25">
      <c r="A996" s="170">
        <v>1044</v>
      </c>
      <c r="B996" s="171" t="s">
        <v>482</v>
      </c>
      <c r="C996" s="171" t="s">
        <v>5457</v>
      </c>
      <c r="D996" s="171" t="s">
        <v>5458</v>
      </c>
      <c r="E996" s="171"/>
      <c r="F996" s="171" t="s">
        <v>571</v>
      </c>
      <c r="G996" s="171"/>
      <c r="H996" s="172" t="s">
        <v>21022</v>
      </c>
      <c r="I996" s="173">
        <v>-0.05</v>
      </c>
      <c r="J996" s="166">
        <v>0</v>
      </c>
    </row>
    <row r="997" spans="1:10" x14ac:dyDescent="0.25">
      <c r="A997" s="170">
        <v>1045</v>
      </c>
      <c r="B997" s="171" t="s">
        <v>482</v>
      </c>
      <c r="C997" s="171" t="s">
        <v>5463</v>
      </c>
      <c r="D997" s="171" t="s">
        <v>5464</v>
      </c>
      <c r="E997" s="171"/>
      <c r="F997" s="171" t="s">
        <v>571</v>
      </c>
      <c r="G997" s="171"/>
      <c r="H997" s="172" t="s">
        <v>21022</v>
      </c>
      <c r="I997" s="173">
        <v>-0.21</v>
      </c>
      <c r="J997" s="166">
        <v>0</v>
      </c>
    </row>
    <row r="998" spans="1:10" x14ac:dyDescent="0.25">
      <c r="A998" s="170">
        <v>1046</v>
      </c>
      <c r="B998" s="171" t="s">
        <v>482</v>
      </c>
      <c r="C998" s="171" t="s">
        <v>5468</v>
      </c>
      <c r="D998" s="171" t="s">
        <v>5469</v>
      </c>
      <c r="E998" s="171"/>
      <c r="F998" s="171" t="s">
        <v>571</v>
      </c>
      <c r="G998" s="171"/>
      <c r="H998" s="172" t="s">
        <v>21022</v>
      </c>
      <c r="I998" s="173">
        <v>-0.12</v>
      </c>
      <c r="J998" s="166">
        <v>0</v>
      </c>
    </row>
    <row r="999" spans="1:10" x14ac:dyDescent="0.25">
      <c r="A999" s="170">
        <v>1047</v>
      </c>
      <c r="B999" s="171" t="s">
        <v>482</v>
      </c>
      <c r="C999" s="171" t="s">
        <v>5473</v>
      </c>
      <c r="D999" s="171" t="s">
        <v>5474</v>
      </c>
      <c r="E999" s="171"/>
      <c r="F999" s="171" t="s">
        <v>571</v>
      </c>
      <c r="G999" s="171"/>
      <c r="H999" s="172" t="s">
        <v>21022</v>
      </c>
      <c r="I999" s="173">
        <v>-0.12</v>
      </c>
      <c r="J999" s="166">
        <v>0</v>
      </c>
    </row>
    <row r="1000" spans="1:10" x14ac:dyDescent="0.25">
      <c r="A1000" s="170">
        <v>1048</v>
      </c>
      <c r="B1000" s="171" t="s">
        <v>482</v>
      </c>
      <c r="C1000" s="171" t="s">
        <v>5478</v>
      </c>
      <c r="D1000" s="171" t="s">
        <v>5479</v>
      </c>
      <c r="E1000" s="171"/>
      <c r="F1000" s="171" t="s">
        <v>571</v>
      </c>
      <c r="G1000" s="171"/>
      <c r="H1000" s="172" t="s">
        <v>21022</v>
      </c>
      <c r="I1000" s="173">
        <v>-0.09</v>
      </c>
      <c r="J1000" s="166">
        <v>0</v>
      </c>
    </row>
    <row r="1001" spans="1:10" x14ac:dyDescent="0.25">
      <c r="A1001" s="170">
        <v>1049</v>
      </c>
      <c r="B1001" s="171" t="s">
        <v>482</v>
      </c>
      <c r="C1001" s="171" t="s">
        <v>5483</v>
      </c>
      <c r="D1001" s="171" t="s">
        <v>5484</v>
      </c>
      <c r="E1001" s="171"/>
      <c r="F1001" s="171" t="s">
        <v>571</v>
      </c>
      <c r="G1001" s="171"/>
      <c r="H1001" s="172" t="s">
        <v>21022</v>
      </c>
      <c r="I1001" s="173">
        <v>-7.0000000000000007E-2</v>
      </c>
      <c r="J1001" s="166">
        <v>0</v>
      </c>
    </row>
    <row r="1002" spans="1:10" x14ac:dyDescent="0.25">
      <c r="A1002" s="170">
        <v>1050</v>
      </c>
      <c r="B1002" s="171" t="s">
        <v>482</v>
      </c>
      <c r="C1002" s="171" t="s">
        <v>5488</v>
      </c>
      <c r="D1002" s="171" t="s">
        <v>5489</v>
      </c>
      <c r="E1002" s="171"/>
      <c r="F1002" s="171" t="s">
        <v>571</v>
      </c>
      <c r="G1002" s="171"/>
      <c r="H1002" s="172" t="s">
        <v>21022</v>
      </c>
      <c r="I1002" s="173">
        <v>-0.23</v>
      </c>
      <c r="J1002" s="166">
        <v>0</v>
      </c>
    </row>
    <row r="1003" spans="1:10" x14ac:dyDescent="0.25">
      <c r="A1003" s="170">
        <v>1051</v>
      </c>
      <c r="B1003" s="171" t="s">
        <v>482</v>
      </c>
      <c r="C1003" s="171" t="s">
        <v>5493</v>
      </c>
      <c r="D1003" s="171" t="s">
        <v>5494</v>
      </c>
      <c r="E1003" s="171"/>
      <c r="F1003" s="171" t="s">
        <v>571</v>
      </c>
      <c r="G1003" s="171"/>
      <c r="H1003" s="172" t="s">
        <v>21022</v>
      </c>
      <c r="I1003" s="173">
        <v>0.01</v>
      </c>
      <c r="J1003" s="166">
        <v>0</v>
      </c>
    </row>
    <row r="1004" spans="1:10" x14ac:dyDescent="0.25">
      <c r="A1004" s="170">
        <v>1053</v>
      </c>
      <c r="B1004" s="171" t="s">
        <v>482</v>
      </c>
      <c r="C1004" s="171" t="s">
        <v>5498</v>
      </c>
      <c r="D1004" s="171" t="s">
        <v>5499</v>
      </c>
      <c r="E1004" s="171"/>
      <c r="F1004" s="171" t="s">
        <v>571</v>
      </c>
      <c r="G1004" s="171"/>
      <c r="H1004" s="172" t="s">
        <v>21022</v>
      </c>
      <c r="I1004" s="173">
        <v>-0.15</v>
      </c>
      <c r="J1004" s="166">
        <v>0</v>
      </c>
    </row>
    <row r="1005" spans="1:10" x14ac:dyDescent="0.25">
      <c r="A1005" s="170">
        <v>1054</v>
      </c>
      <c r="B1005" s="171" t="s">
        <v>482</v>
      </c>
      <c r="C1005" s="171" t="s">
        <v>5503</v>
      </c>
      <c r="D1005" s="171" t="s">
        <v>5504</v>
      </c>
      <c r="E1005" s="171"/>
      <c r="F1005" s="171" t="s">
        <v>571</v>
      </c>
      <c r="G1005" s="171"/>
      <c r="H1005" s="172" t="s">
        <v>21022</v>
      </c>
      <c r="I1005" s="173">
        <v>-7.0000000000000007E-2</v>
      </c>
      <c r="J1005" s="166">
        <v>0</v>
      </c>
    </row>
    <row r="1006" spans="1:10" x14ac:dyDescent="0.25">
      <c r="A1006" s="170">
        <v>1055</v>
      </c>
      <c r="B1006" s="171" t="s">
        <v>482</v>
      </c>
      <c r="C1006" s="171" t="s">
        <v>5508</v>
      </c>
      <c r="D1006" s="171" t="s">
        <v>5509</v>
      </c>
      <c r="E1006" s="171"/>
      <c r="F1006" s="171" t="s">
        <v>571</v>
      </c>
      <c r="G1006" s="171"/>
      <c r="H1006" s="172" t="s">
        <v>21022</v>
      </c>
      <c r="I1006" s="173">
        <v>0.03</v>
      </c>
      <c r="J1006" s="166">
        <v>0</v>
      </c>
    </row>
    <row r="1007" spans="1:10" x14ac:dyDescent="0.25">
      <c r="A1007" s="170">
        <v>1056</v>
      </c>
      <c r="B1007" s="171" t="s">
        <v>482</v>
      </c>
      <c r="C1007" s="171" t="s">
        <v>5513</v>
      </c>
      <c r="D1007" s="171" t="s">
        <v>5514</v>
      </c>
      <c r="E1007" s="171"/>
      <c r="F1007" s="171" t="s">
        <v>571</v>
      </c>
      <c r="G1007" s="171"/>
      <c r="H1007" s="172" t="s">
        <v>21022</v>
      </c>
      <c r="I1007" s="173">
        <v>0.1</v>
      </c>
      <c r="J1007" s="166">
        <v>0</v>
      </c>
    </row>
    <row r="1008" spans="1:10" x14ac:dyDescent="0.25">
      <c r="A1008" s="170">
        <v>1057</v>
      </c>
      <c r="B1008" s="171" t="s">
        <v>482</v>
      </c>
      <c r="C1008" s="171" t="s">
        <v>5518</v>
      </c>
      <c r="D1008" s="171" t="s">
        <v>5519</v>
      </c>
      <c r="E1008" s="171"/>
      <c r="F1008" s="171" t="s">
        <v>571</v>
      </c>
      <c r="G1008" s="171" t="s">
        <v>1278</v>
      </c>
      <c r="H1008" s="172" t="s">
        <v>21022</v>
      </c>
      <c r="I1008" s="173">
        <v>0.15</v>
      </c>
      <c r="J1008" s="166">
        <v>0</v>
      </c>
    </row>
    <row r="1009" spans="1:10" x14ac:dyDescent="0.25">
      <c r="A1009" s="170">
        <v>1058</v>
      </c>
      <c r="B1009" s="171" t="s">
        <v>482</v>
      </c>
      <c r="C1009" s="171" t="s">
        <v>5523</v>
      </c>
      <c r="D1009" s="171" t="s">
        <v>5524</v>
      </c>
      <c r="E1009" s="171"/>
      <c r="F1009" s="171" t="s">
        <v>571</v>
      </c>
      <c r="G1009" s="171" t="s">
        <v>1278</v>
      </c>
      <c r="H1009" s="172" t="s">
        <v>21022</v>
      </c>
      <c r="I1009" s="173">
        <v>0.12</v>
      </c>
      <c r="J1009" s="166">
        <v>0</v>
      </c>
    </row>
    <row r="1010" spans="1:10" x14ac:dyDescent="0.25">
      <c r="A1010" s="170">
        <v>1059</v>
      </c>
      <c r="B1010" s="171" t="s">
        <v>482</v>
      </c>
      <c r="C1010" s="171" t="s">
        <v>5528</v>
      </c>
      <c r="D1010" s="171" t="s">
        <v>5529</v>
      </c>
      <c r="E1010" s="171"/>
      <c r="F1010" s="171" t="s">
        <v>571</v>
      </c>
      <c r="G1010" s="171"/>
      <c r="H1010" s="172" t="s">
        <v>21022</v>
      </c>
      <c r="I1010" s="173">
        <v>0.12</v>
      </c>
      <c r="J1010" s="166">
        <v>0</v>
      </c>
    </row>
    <row r="1011" spans="1:10" x14ac:dyDescent="0.25">
      <c r="A1011" s="170">
        <v>1060</v>
      </c>
      <c r="B1011" s="171" t="s">
        <v>482</v>
      </c>
      <c r="C1011" s="171" t="s">
        <v>5533</v>
      </c>
      <c r="D1011" s="171" t="s">
        <v>5534</v>
      </c>
      <c r="E1011" s="171"/>
      <c r="F1011" s="171" t="s">
        <v>571</v>
      </c>
      <c r="G1011" s="171"/>
      <c r="H1011" s="172" t="s">
        <v>21022</v>
      </c>
      <c r="I1011" s="173">
        <v>0.16</v>
      </c>
      <c r="J1011" s="166">
        <v>0</v>
      </c>
    </row>
    <row r="1012" spans="1:10" x14ac:dyDescent="0.25">
      <c r="A1012" s="170">
        <v>1061</v>
      </c>
      <c r="B1012" s="171" t="s">
        <v>482</v>
      </c>
      <c r="C1012" s="171" t="s">
        <v>5538</v>
      </c>
      <c r="D1012" s="171" t="s">
        <v>5539</v>
      </c>
      <c r="E1012" s="171"/>
      <c r="F1012" s="171" t="s">
        <v>571</v>
      </c>
      <c r="G1012" s="171"/>
      <c r="H1012" s="172" t="s">
        <v>21022</v>
      </c>
      <c r="I1012" s="173">
        <v>0.34</v>
      </c>
      <c r="J1012" s="166">
        <v>0</v>
      </c>
    </row>
    <row r="1013" spans="1:10" x14ac:dyDescent="0.25">
      <c r="A1013" s="170">
        <v>1062</v>
      </c>
      <c r="B1013" s="171" t="s">
        <v>482</v>
      </c>
      <c r="C1013" s="171" t="s">
        <v>5543</v>
      </c>
      <c r="D1013" s="171" t="s">
        <v>5544</v>
      </c>
      <c r="E1013" s="171"/>
      <c r="F1013" s="171" t="s">
        <v>571</v>
      </c>
      <c r="G1013" s="171"/>
      <c r="H1013" s="172" t="s">
        <v>21022</v>
      </c>
      <c r="I1013" s="173">
        <v>-0.16</v>
      </c>
      <c r="J1013" s="166">
        <v>0</v>
      </c>
    </row>
    <row r="1014" spans="1:10" x14ac:dyDescent="0.25">
      <c r="A1014" s="170">
        <v>1063</v>
      </c>
      <c r="B1014" s="171" t="s">
        <v>482</v>
      </c>
      <c r="C1014" s="171" t="s">
        <v>5549</v>
      </c>
      <c r="D1014" s="171" t="s">
        <v>5550</v>
      </c>
      <c r="E1014" s="171"/>
      <c r="F1014" s="171" t="s">
        <v>571</v>
      </c>
      <c r="G1014" s="171"/>
      <c r="H1014" s="172" t="s">
        <v>21022</v>
      </c>
      <c r="I1014" s="173">
        <v>-0.16</v>
      </c>
      <c r="J1014" s="166">
        <v>0</v>
      </c>
    </row>
    <row r="1015" spans="1:10" x14ac:dyDescent="0.25">
      <c r="A1015" s="170">
        <v>1064</v>
      </c>
      <c r="B1015" s="171" t="s">
        <v>482</v>
      </c>
      <c r="C1015" s="171" t="s">
        <v>5555</v>
      </c>
      <c r="D1015" s="171" t="s">
        <v>5556</v>
      </c>
      <c r="E1015" s="171"/>
      <c r="F1015" s="171" t="s">
        <v>571</v>
      </c>
      <c r="G1015" s="171"/>
      <c r="H1015" s="172" t="s">
        <v>21022</v>
      </c>
      <c r="I1015" s="173">
        <v>-0.01</v>
      </c>
      <c r="J1015" s="166">
        <v>0</v>
      </c>
    </row>
    <row r="1016" spans="1:10" x14ac:dyDescent="0.25">
      <c r="A1016" s="170">
        <v>1065</v>
      </c>
      <c r="B1016" s="171" t="s">
        <v>482</v>
      </c>
      <c r="C1016" s="171" t="s">
        <v>5561</v>
      </c>
      <c r="D1016" s="171" t="s">
        <v>5562</v>
      </c>
      <c r="E1016" s="171"/>
      <c r="F1016" s="171" t="s">
        <v>571</v>
      </c>
      <c r="G1016" s="171"/>
      <c r="H1016" s="172" t="s">
        <v>21022</v>
      </c>
      <c r="I1016" s="173">
        <v>-0.03</v>
      </c>
      <c r="J1016" s="166">
        <v>0</v>
      </c>
    </row>
    <row r="1017" spans="1:10" x14ac:dyDescent="0.25">
      <c r="A1017" s="170">
        <v>1066</v>
      </c>
      <c r="B1017" s="171" t="s">
        <v>482</v>
      </c>
      <c r="C1017" s="171" t="s">
        <v>5566</v>
      </c>
      <c r="D1017" s="171" t="s">
        <v>5567</v>
      </c>
      <c r="E1017" s="171"/>
      <c r="F1017" s="171" t="s">
        <v>571</v>
      </c>
      <c r="G1017" s="171"/>
      <c r="H1017" s="172" t="s">
        <v>21022</v>
      </c>
      <c r="I1017" s="173">
        <v>0.09</v>
      </c>
      <c r="J1017" s="166">
        <v>0</v>
      </c>
    </row>
    <row r="1018" spans="1:10" x14ac:dyDescent="0.25">
      <c r="A1018" s="170">
        <v>1067</v>
      </c>
      <c r="B1018" s="171" t="s">
        <v>482</v>
      </c>
      <c r="C1018" s="171" t="s">
        <v>5571</v>
      </c>
      <c r="D1018" s="171" t="s">
        <v>5572</v>
      </c>
      <c r="E1018" s="171"/>
      <c r="F1018" s="171" t="s">
        <v>571</v>
      </c>
      <c r="G1018" s="171"/>
      <c r="H1018" s="172" t="s">
        <v>21022</v>
      </c>
      <c r="I1018" s="173">
        <v>0.12</v>
      </c>
      <c r="J1018" s="166">
        <v>0</v>
      </c>
    </row>
    <row r="1019" spans="1:10" x14ac:dyDescent="0.25">
      <c r="A1019" s="170">
        <v>1068</v>
      </c>
      <c r="B1019" s="171" t="s">
        <v>482</v>
      </c>
      <c r="C1019" s="171" t="s">
        <v>5576</v>
      </c>
      <c r="D1019" s="171" t="s">
        <v>5577</v>
      </c>
      <c r="E1019" s="171"/>
      <c r="F1019" s="171" t="s">
        <v>571</v>
      </c>
      <c r="G1019" s="171"/>
      <c r="H1019" s="172" t="s">
        <v>21022</v>
      </c>
      <c r="I1019" s="173">
        <v>0.11</v>
      </c>
      <c r="J1019" s="166">
        <v>0</v>
      </c>
    </row>
    <row r="1020" spans="1:10" x14ac:dyDescent="0.25">
      <c r="A1020" s="170">
        <v>1069</v>
      </c>
      <c r="B1020" s="171" t="s">
        <v>482</v>
      </c>
      <c r="C1020" s="171" t="s">
        <v>5581</v>
      </c>
      <c r="D1020" s="171" t="s">
        <v>5582</v>
      </c>
      <c r="E1020" s="171"/>
      <c r="F1020" s="171" t="s">
        <v>571</v>
      </c>
      <c r="G1020" s="171"/>
      <c r="H1020" s="172" t="s">
        <v>21022</v>
      </c>
      <c r="I1020" s="173">
        <v>0.03</v>
      </c>
      <c r="J1020" s="166">
        <v>0</v>
      </c>
    </row>
    <row r="1021" spans="1:10" x14ac:dyDescent="0.25">
      <c r="A1021" s="170">
        <v>1070</v>
      </c>
      <c r="B1021" s="171" t="s">
        <v>482</v>
      </c>
      <c r="C1021" s="171" t="s">
        <v>5586</v>
      </c>
      <c r="D1021" s="171" t="s">
        <v>5587</v>
      </c>
      <c r="E1021" s="171"/>
      <c r="F1021" s="171" t="s">
        <v>571</v>
      </c>
      <c r="G1021" s="171"/>
      <c r="H1021" s="172" t="s">
        <v>21022</v>
      </c>
      <c r="I1021" s="173">
        <v>0.02</v>
      </c>
      <c r="J1021" s="166">
        <v>0</v>
      </c>
    </row>
    <row r="1022" spans="1:10" x14ac:dyDescent="0.25">
      <c r="A1022" s="170">
        <v>1071</v>
      </c>
      <c r="B1022" s="171" t="s">
        <v>482</v>
      </c>
      <c r="C1022" s="171" t="s">
        <v>5591</v>
      </c>
      <c r="D1022" s="171" t="s">
        <v>5592</v>
      </c>
      <c r="E1022" s="171"/>
      <c r="F1022" s="171" t="s">
        <v>571</v>
      </c>
      <c r="G1022" s="171"/>
      <c r="H1022" s="172" t="s">
        <v>21022</v>
      </c>
      <c r="I1022" s="173">
        <v>-7.0000000000000007E-2</v>
      </c>
      <c r="J1022" s="166">
        <v>0</v>
      </c>
    </row>
    <row r="1023" spans="1:10" x14ac:dyDescent="0.25">
      <c r="A1023" s="170">
        <v>1072</v>
      </c>
      <c r="B1023" s="171" t="s">
        <v>482</v>
      </c>
      <c r="C1023" s="171" t="s">
        <v>5596</v>
      </c>
      <c r="D1023" s="171" t="s">
        <v>5597</v>
      </c>
      <c r="E1023" s="171"/>
      <c r="F1023" s="171" t="s">
        <v>571</v>
      </c>
      <c r="G1023" s="171"/>
      <c r="H1023" s="172" t="s">
        <v>21022</v>
      </c>
      <c r="I1023" s="173">
        <v>-0.01</v>
      </c>
      <c r="J1023" s="166">
        <v>0</v>
      </c>
    </row>
    <row r="1024" spans="1:10" x14ac:dyDescent="0.25">
      <c r="A1024" s="170">
        <v>1073</v>
      </c>
      <c r="B1024" s="171" t="s">
        <v>482</v>
      </c>
      <c r="C1024" s="171" t="s">
        <v>5601</v>
      </c>
      <c r="D1024" s="171" t="s">
        <v>5602</v>
      </c>
      <c r="E1024" s="171"/>
      <c r="F1024" s="171" t="s">
        <v>571</v>
      </c>
      <c r="G1024" s="171"/>
      <c r="H1024" s="172" t="s">
        <v>21093</v>
      </c>
      <c r="I1024" s="173">
        <v>0</v>
      </c>
      <c r="J1024" s="166">
        <v>0</v>
      </c>
    </row>
    <row r="1025" spans="1:10" x14ac:dyDescent="0.25">
      <c r="A1025" s="170">
        <v>1074</v>
      </c>
      <c r="B1025" s="171" t="s">
        <v>482</v>
      </c>
      <c r="C1025" s="171" t="s">
        <v>5606</v>
      </c>
      <c r="D1025" s="171" t="s">
        <v>5607</v>
      </c>
      <c r="E1025" s="171"/>
      <c r="F1025" s="171" t="s">
        <v>571</v>
      </c>
      <c r="G1025" s="171"/>
      <c r="H1025" s="172" t="s">
        <v>21022</v>
      </c>
      <c r="I1025" s="173">
        <v>-0.02</v>
      </c>
      <c r="J1025" s="166">
        <v>0</v>
      </c>
    </row>
    <row r="1026" spans="1:10" x14ac:dyDescent="0.25">
      <c r="A1026" s="170">
        <v>1075</v>
      </c>
      <c r="B1026" s="171" t="s">
        <v>482</v>
      </c>
      <c r="C1026" s="171" t="s">
        <v>5611</v>
      </c>
      <c r="D1026" s="171" t="s">
        <v>5612</v>
      </c>
      <c r="E1026" s="171"/>
      <c r="F1026" s="171" t="s">
        <v>571</v>
      </c>
      <c r="G1026" s="171"/>
      <c r="H1026" s="172" t="s">
        <v>21022</v>
      </c>
      <c r="I1026" s="173">
        <v>0.03</v>
      </c>
      <c r="J1026" s="166">
        <v>0</v>
      </c>
    </row>
    <row r="1027" spans="1:10" x14ac:dyDescent="0.25">
      <c r="A1027" s="170">
        <v>1076</v>
      </c>
      <c r="B1027" s="171" t="s">
        <v>482</v>
      </c>
      <c r="C1027" s="171" t="s">
        <v>5616</v>
      </c>
      <c r="D1027" s="171" t="s">
        <v>5617</v>
      </c>
      <c r="E1027" s="171"/>
      <c r="F1027" s="171" t="s">
        <v>571</v>
      </c>
      <c r="G1027" s="171"/>
      <c r="H1027" s="172" t="s">
        <v>21022</v>
      </c>
      <c r="I1027" s="173">
        <v>-0.17</v>
      </c>
      <c r="J1027" s="166">
        <v>0</v>
      </c>
    </row>
    <row r="1028" spans="1:10" x14ac:dyDescent="0.25">
      <c r="A1028" s="170">
        <v>1077</v>
      </c>
      <c r="B1028" s="171" t="s">
        <v>482</v>
      </c>
      <c r="C1028" s="171" t="s">
        <v>5621</v>
      </c>
      <c r="D1028" s="171" t="s">
        <v>5622</v>
      </c>
      <c r="E1028" s="171"/>
      <c r="F1028" s="171" t="s">
        <v>571</v>
      </c>
      <c r="G1028" s="171"/>
      <c r="H1028" s="172" t="s">
        <v>21022</v>
      </c>
      <c r="I1028" s="173">
        <v>0.16</v>
      </c>
      <c r="J1028" s="166">
        <v>0</v>
      </c>
    </row>
    <row r="1029" spans="1:10" x14ac:dyDescent="0.25">
      <c r="A1029" s="170">
        <v>1078</v>
      </c>
      <c r="B1029" s="171" t="s">
        <v>482</v>
      </c>
      <c r="C1029" s="171" t="s">
        <v>5626</v>
      </c>
      <c r="D1029" s="171" t="s">
        <v>5627</v>
      </c>
      <c r="E1029" s="171"/>
      <c r="F1029" s="171" t="s">
        <v>571</v>
      </c>
      <c r="G1029" s="171"/>
      <c r="H1029" s="172" t="s">
        <v>21022</v>
      </c>
      <c r="I1029" s="173">
        <v>-0.03</v>
      </c>
      <c r="J1029" s="166">
        <v>0</v>
      </c>
    </row>
    <row r="1030" spans="1:10" x14ac:dyDescent="0.25">
      <c r="A1030" s="170">
        <v>1079</v>
      </c>
      <c r="B1030" s="171" t="s">
        <v>482</v>
      </c>
      <c r="C1030" s="171" t="s">
        <v>5631</v>
      </c>
      <c r="D1030" s="171" t="s">
        <v>5632</v>
      </c>
      <c r="E1030" s="171"/>
      <c r="F1030" s="171" t="s">
        <v>571</v>
      </c>
      <c r="G1030" s="171"/>
      <c r="H1030" s="172" t="s">
        <v>21022</v>
      </c>
      <c r="I1030" s="173">
        <v>-0.1</v>
      </c>
      <c r="J1030" s="166">
        <v>0</v>
      </c>
    </row>
    <row r="1031" spans="1:10" x14ac:dyDescent="0.25">
      <c r="A1031" s="170">
        <v>1080</v>
      </c>
      <c r="B1031" s="171" t="s">
        <v>482</v>
      </c>
      <c r="C1031" s="171" t="s">
        <v>5637</v>
      </c>
      <c r="D1031" s="171" t="s">
        <v>5638</v>
      </c>
      <c r="E1031" s="171"/>
      <c r="F1031" s="171" t="s">
        <v>571</v>
      </c>
      <c r="G1031" s="171"/>
      <c r="H1031" s="172" t="s">
        <v>21022</v>
      </c>
      <c r="I1031" s="173">
        <v>-0.16</v>
      </c>
      <c r="J1031" s="166">
        <v>0</v>
      </c>
    </row>
    <row r="1032" spans="1:10" x14ac:dyDescent="0.25">
      <c r="A1032" s="170">
        <v>1081</v>
      </c>
      <c r="B1032" s="171" t="s">
        <v>482</v>
      </c>
      <c r="C1032" s="171" t="s">
        <v>5643</v>
      </c>
      <c r="D1032" s="171" t="s">
        <v>5644</v>
      </c>
      <c r="E1032" s="171"/>
      <c r="F1032" s="171" t="s">
        <v>571</v>
      </c>
      <c r="G1032" s="171"/>
      <c r="H1032" s="172" t="s">
        <v>21022</v>
      </c>
      <c r="I1032" s="173">
        <v>-0.01</v>
      </c>
      <c r="J1032" s="166">
        <v>0</v>
      </c>
    </row>
    <row r="1033" spans="1:10" x14ac:dyDescent="0.25">
      <c r="A1033" s="170">
        <v>1082</v>
      </c>
      <c r="B1033" s="171" t="s">
        <v>482</v>
      </c>
      <c r="C1033" s="171" t="s">
        <v>5649</v>
      </c>
      <c r="D1033" s="171" t="s">
        <v>5650</v>
      </c>
      <c r="E1033" s="171"/>
      <c r="F1033" s="171" t="s">
        <v>571</v>
      </c>
      <c r="G1033" s="171"/>
      <c r="H1033" s="172" t="s">
        <v>21022</v>
      </c>
      <c r="I1033" s="173">
        <v>0.06</v>
      </c>
      <c r="J1033" s="166">
        <v>0</v>
      </c>
    </row>
    <row r="1034" spans="1:10" x14ac:dyDescent="0.25">
      <c r="A1034" s="170">
        <v>1083</v>
      </c>
      <c r="B1034" s="171" t="s">
        <v>482</v>
      </c>
      <c r="C1034" s="171" t="s">
        <v>5654</v>
      </c>
      <c r="D1034" s="171" t="s">
        <v>5650</v>
      </c>
      <c r="E1034" s="171"/>
      <c r="F1034" s="171" t="s">
        <v>571</v>
      </c>
      <c r="G1034" s="171"/>
      <c r="H1034" s="172" t="s">
        <v>21022</v>
      </c>
      <c r="I1034" s="173">
        <v>0.06</v>
      </c>
      <c r="J1034" s="166">
        <v>0</v>
      </c>
    </row>
    <row r="1035" spans="1:10" x14ac:dyDescent="0.25">
      <c r="A1035" s="170">
        <v>1084</v>
      </c>
      <c r="B1035" s="171" t="s">
        <v>482</v>
      </c>
      <c r="C1035" s="171" t="s">
        <v>5657</v>
      </c>
      <c r="D1035" s="171" t="s">
        <v>5658</v>
      </c>
      <c r="E1035" s="171"/>
      <c r="F1035" s="171" t="s">
        <v>571</v>
      </c>
      <c r="G1035" s="171"/>
      <c r="H1035" s="172" t="s">
        <v>21022</v>
      </c>
      <c r="I1035" s="173">
        <v>0.14000000000000001</v>
      </c>
      <c r="J1035" s="166">
        <v>0</v>
      </c>
    </row>
    <row r="1036" spans="1:10" x14ac:dyDescent="0.25">
      <c r="A1036" s="170">
        <v>1085</v>
      </c>
      <c r="B1036" s="171" t="s">
        <v>482</v>
      </c>
      <c r="C1036" s="171" t="s">
        <v>5662</v>
      </c>
      <c r="D1036" s="171" t="s">
        <v>5663</v>
      </c>
      <c r="E1036" s="171"/>
      <c r="F1036" s="171" t="s">
        <v>571</v>
      </c>
      <c r="G1036" s="171"/>
      <c r="H1036" s="172" t="s">
        <v>21022</v>
      </c>
      <c r="I1036" s="173">
        <v>0.04</v>
      </c>
      <c r="J1036" s="166">
        <v>0</v>
      </c>
    </row>
    <row r="1037" spans="1:10" x14ac:dyDescent="0.25">
      <c r="A1037" s="170">
        <v>1086</v>
      </c>
      <c r="B1037" s="171" t="s">
        <v>482</v>
      </c>
      <c r="C1037" s="171" t="s">
        <v>5667</v>
      </c>
      <c r="D1037" s="171" t="s">
        <v>5668</v>
      </c>
      <c r="E1037" s="171"/>
      <c r="F1037" s="171" t="s">
        <v>571</v>
      </c>
      <c r="G1037" s="171"/>
      <c r="H1037" s="172" t="s">
        <v>21022</v>
      </c>
      <c r="I1037" s="173">
        <v>-0.06</v>
      </c>
      <c r="J1037" s="166">
        <v>0</v>
      </c>
    </row>
    <row r="1038" spans="1:10" x14ac:dyDescent="0.25">
      <c r="A1038" s="170">
        <v>1087</v>
      </c>
      <c r="B1038" s="171" t="s">
        <v>482</v>
      </c>
      <c r="C1038" s="171" t="s">
        <v>5672</v>
      </c>
      <c r="D1038" s="171" t="s">
        <v>5673</v>
      </c>
      <c r="E1038" s="171"/>
      <c r="F1038" s="171" t="s">
        <v>571</v>
      </c>
      <c r="G1038" s="171"/>
      <c r="H1038" s="172" t="s">
        <v>21022</v>
      </c>
      <c r="I1038" s="173">
        <v>0.08</v>
      </c>
      <c r="J1038" s="166">
        <v>0</v>
      </c>
    </row>
    <row r="1039" spans="1:10" x14ac:dyDescent="0.25">
      <c r="A1039" s="170">
        <v>1088</v>
      </c>
      <c r="B1039" s="171" t="s">
        <v>482</v>
      </c>
      <c r="C1039" s="171" t="s">
        <v>5677</v>
      </c>
      <c r="D1039" s="171" t="s">
        <v>5678</v>
      </c>
      <c r="E1039" s="171"/>
      <c r="F1039" s="171" t="s">
        <v>571</v>
      </c>
      <c r="G1039" s="171"/>
      <c r="H1039" s="172" t="s">
        <v>21022</v>
      </c>
      <c r="I1039" s="173">
        <v>-0.01</v>
      </c>
      <c r="J1039" s="166">
        <v>0</v>
      </c>
    </row>
    <row r="1040" spans="1:10" x14ac:dyDescent="0.25">
      <c r="A1040" s="170">
        <v>1089</v>
      </c>
      <c r="B1040" s="171" t="s">
        <v>482</v>
      </c>
      <c r="C1040" s="171" t="s">
        <v>5682</v>
      </c>
      <c r="D1040" s="171" t="s">
        <v>5683</v>
      </c>
      <c r="E1040" s="171"/>
      <c r="F1040" s="171" t="s">
        <v>571</v>
      </c>
      <c r="G1040" s="171"/>
      <c r="H1040" s="172" t="s">
        <v>21022</v>
      </c>
      <c r="I1040" s="173">
        <v>-0.21</v>
      </c>
      <c r="J1040" s="166">
        <v>0</v>
      </c>
    </row>
    <row r="1041" spans="1:10" x14ac:dyDescent="0.25">
      <c r="A1041" s="170">
        <v>1090</v>
      </c>
      <c r="B1041" s="171" t="s">
        <v>482</v>
      </c>
      <c r="C1041" s="171" t="s">
        <v>5687</v>
      </c>
      <c r="D1041" s="171" t="s">
        <v>5688</v>
      </c>
      <c r="E1041" s="171"/>
      <c r="F1041" s="171" t="s">
        <v>571</v>
      </c>
      <c r="G1041" s="171"/>
      <c r="H1041" s="172" t="s">
        <v>21022</v>
      </c>
      <c r="I1041" s="173">
        <v>-0.08</v>
      </c>
      <c r="J1041" s="166">
        <v>0</v>
      </c>
    </row>
    <row r="1042" spans="1:10" x14ac:dyDescent="0.25">
      <c r="A1042" s="170">
        <v>1091</v>
      </c>
      <c r="B1042" s="171" t="s">
        <v>482</v>
      </c>
      <c r="C1042" s="171" t="s">
        <v>5692</v>
      </c>
      <c r="D1042" s="171" t="s">
        <v>5693</v>
      </c>
      <c r="E1042" s="171"/>
      <c r="F1042" s="171" t="s">
        <v>571</v>
      </c>
      <c r="G1042" s="171"/>
      <c r="H1042" s="172" t="s">
        <v>21022</v>
      </c>
      <c r="I1042" s="173">
        <v>-0.2</v>
      </c>
      <c r="J1042" s="166">
        <v>0</v>
      </c>
    </row>
    <row r="1043" spans="1:10" x14ac:dyDescent="0.25">
      <c r="A1043" s="170">
        <v>1092</v>
      </c>
      <c r="B1043" s="171" t="s">
        <v>482</v>
      </c>
      <c r="C1043" s="171" t="s">
        <v>5697</v>
      </c>
      <c r="D1043" s="171" t="s">
        <v>5698</v>
      </c>
      <c r="E1043" s="171"/>
      <c r="F1043" s="171" t="s">
        <v>571</v>
      </c>
      <c r="G1043" s="171"/>
      <c r="H1043" s="172" t="s">
        <v>21022</v>
      </c>
      <c r="I1043" s="173">
        <v>-0.1</v>
      </c>
      <c r="J1043" s="166">
        <v>0</v>
      </c>
    </row>
    <row r="1044" spans="1:10" x14ac:dyDescent="0.25">
      <c r="A1044" s="170">
        <v>1093</v>
      </c>
      <c r="B1044" s="171" t="s">
        <v>482</v>
      </c>
      <c r="C1044" s="171" t="s">
        <v>5702</v>
      </c>
      <c r="D1044" s="171" t="s">
        <v>5703</v>
      </c>
      <c r="E1044" s="171"/>
      <c r="F1044" s="171" t="s">
        <v>571</v>
      </c>
      <c r="G1044" s="171"/>
      <c r="H1044" s="172" t="s">
        <v>21022</v>
      </c>
      <c r="I1044" s="173">
        <v>-0.04</v>
      </c>
      <c r="J1044" s="166">
        <v>0</v>
      </c>
    </row>
    <row r="1045" spans="1:10" x14ac:dyDescent="0.25">
      <c r="A1045" s="170">
        <v>1094</v>
      </c>
      <c r="B1045" s="171" t="s">
        <v>482</v>
      </c>
      <c r="C1045" s="171" t="s">
        <v>5707</v>
      </c>
      <c r="D1045" s="171" t="s">
        <v>5708</v>
      </c>
      <c r="E1045" s="171"/>
      <c r="F1045" s="171" t="s">
        <v>571</v>
      </c>
      <c r="G1045" s="171" t="s">
        <v>2570</v>
      </c>
      <c r="H1045" s="172" t="s">
        <v>21022</v>
      </c>
      <c r="I1045" s="173">
        <v>0.15</v>
      </c>
      <c r="J1045" s="166">
        <v>0</v>
      </c>
    </row>
    <row r="1046" spans="1:10" x14ac:dyDescent="0.25">
      <c r="A1046" s="170">
        <v>1095</v>
      </c>
      <c r="B1046" s="171" t="s">
        <v>482</v>
      </c>
      <c r="C1046" s="171" t="s">
        <v>5712</v>
      </c>
      <c r="D1046" s="171" t="s">
        <v>5713</v>
      </c>
      <c r="E1046" s="171"/>
      <c r="F1046" s="171" t="s">
        <v>571</v>
      </c>
      <c r="G1046" s="171"/>
      <c r="H1046" s="172" t="s">
        <v>21022</v>
      </c>
      <c r="I1046" s="173">
        <v>0.02</v>
      </c>
      <c r="J1046" s="166">
        <v>0</v>
      </c>
    </row>
    <row r="1047" spans="1:10" x14ac:dyDescent="0.25">
      <c r="A1047" s="170">
        <v>1096</v>
      </c>
      <c r="B1047" s="171" t="s">
        <v>482</v>
      </c>
      <c r="C1047" s="171" t="s">
        <v>5717</v>
      </c>
      <c r="D1047" s="171" t="s">
        <v>5718</v>
      </c>
      <c r="E1047" s="171"/>
      <c r="F1047" s="171" t="s">
        <v>571</v>
      </c>
      <c r="G1047" s="171"/>
      <c r="H1047" s="172" t="s">
        <v>21022</v>
      </c>
      <c r="I1047" s="173">
        <v>0.08</v>
      </c>
      <c r="J1047" s="166">
        <v>0</v>
      </c>
    </row>
    <row r="1048" spans="1:10" x14ac:dyDescent="0.25">
      <c r="A1048" s="170">
        <v>1097</v>
      </c>
      <c r="B1048" s="171" t="s">
        <v>482</v>
      </c>
      <c r="C1048" s="171" t="s">
        <v>5722</v>
      </c>
      <c r="D1048" s="171" t="s">
        <v>5723</v>
      </c>
      <c r="E1048" s="171"/>
      <c r="F1048" s="171" t="s">
        <v>571</v>
      </c>
      <c r="G1048" s="171"/>
      <c r="H1048" s="172" t="s">
        <v>555</v>
      </c>
      <c r="I1048" s="172" t="s">
        <v>555</v>
      </c>
      <c r="J1048" s="166"/>
    </row>
    <row r="1049" spans="1:10" x14ac:dyDescent="0.25">
      <c r="A1049" s="170">
        <v>1098</v>
      </c>
      <c r="B1049" s="171" t="s">
        <v>482</v>
      </c>
      <c r="C1049" s="171" t="s">
        <v>5727</v>
      </c>
      <c r="D1049" s="171" t="s">
        <v>5728</v>
      </c>
      <c r="E1049" s="171"/>
      <c r="F1049" s="171" t="s">
        <v>571</v>
      </c>
      <c r="G1049" s="171"/>
      <c r="H1049" s="172" t="s">
        <v>21022</v>
      </c>
      <c r="I1049" s="173">
        <v>-0.01</v>
      </c>
      <c r="J1049" s="166">
        <v>0</v>
      </c>
    </row>
    <row r="1050" spans="1:10" x14ac:dyDescent="0.25">
      <c r="A1050" s="170">
        <v>1099</v>
      </c>
      <c r="B1050" s="171" t="s">
        <v>482</v>
      </c>
      <c r="C1050" s="171" t="s">
        <v>5733</v>
      </c>
      <c r="D1050" s="171" t="s">
        <v>5734</v>
      </c>
      <c r="E1050" s="171"/>
      <c r="F1050" s="171" t="s">
        <v>571</v>
      </c>
      <c r="G1050" s="171"/>
      <c r="H1050" s="172" t="s">
        <v>21022</v>
      </c>
      <c r="I1050" s="173">
        <v>-7.0000000000000007E-2</v>
      </c>
      <c r="J1050" s="166">
        <v>0</v>
      </c>
    </row>
    <row r="1051" spans="1:10" x14ac:dyDescent="0.25">
      <c r="A1051" s="170">
        <v>1100</v>
      </c>
      <c r="B1051" s="171" t="s">
        <v>482</v>
      </c>
      <c r="C1051" s="171" t="s">
        <v>5739</v>
      </c>
      <c r="D1051" s="171" t="s">
        <v>5740</v>
      </c>
      <c r="E1051" s="171"/>
      <c r="F1051" s="171" t="s">
        <v>571</v>
      </c>
      <c r="G1051" s="171"/>
      <c r="H1051" s="172" t="s">
        <v>21022</v>
      </c>
      <c r="I1051" s="173">
        <v>-0.05</v>
      </c>
      <c r="J1051" s="166">
        <v>0</v>
      </c>
    </row>
    <row r="1052" spans="1:10" x14ac:dyDescent="0.25">
      <c r="A1052" s="170">
        <v>1101</v>
      </c>
      <c r="B1052" s="171" t="s">
        <v>482</v>
      </c>
      <c r="C1052" s="171" t="s">
        <v>5745</v>
      </c>
      <c r="D1052" s="171" t="s">
        <v>5746</v>
      </c>
      <c r="E1052" s="171"/>
      <c r="F1052" s="171" t="s">
        <v>571</v>
      </c>
      <c r="G1052" s="171"/>
      <c r="H1052" s="172" t="s">
        <v>21022</v>
      </c>
      <c r="I1052" s="173">
        <v>-0.22</v>
      </c>
      <c r="J1052" s="166">
        <v>0</v>
      </c>
    </row>
    <row r="1053" spans="1:10" x14ac:dyDescent="0.25">
      <c r="A1053" s="170">
        <v>1102</v>
      </c>
      <c r="B1053" s="171" t="s">
        <v>482</v>
      </c>
      <c r="C1053" s="171" t="s">
        <v>5751</v>
      </c>
      <c r="D1053" s="171" t="s">
        <v>5752</v>
      </c>
      <c r="E1053" s="171" t="s">
        <v>4</v>
      </c>
      <c r="F1053" s="171" t="s">
        <v>562</v>
      </c>
      <c r="G1053" s="171"/>
      <c r="H1053" s="172" t="s">
        <v>21022</v>
      </c>
      <c r="I1053" s="173">
        <v>-0.19</v>
      </c>
      <c r="J1053" s="166">
        <v>0</v>
      </c>
    </row>
    <row r="1054" spans="1:10" x14ac:dyDescent="0.25">
      <c r="A1054" s="170">
        <v>1103</v>
      </c>
      <c r="B1054" s="171" t="s">
        <v>482</v>
      </c>
      <c r="C1054" s="171" t="s">
        <v>5757</v>
      </c>
      <c r="D1054" s="171" t="s">
        <v>5758</v>
      </c>
      <c r="E1054" s="171" t="s">
        <v>4</v>
      </c>
      <c r="F1054" s="171" t="s">
        <v>562</v>
      </c>
      <c r="G1054" s="171"/>
      <c r="H1054" s="172" t="s">
        <v>21022</v>
      </c>
      <c r="I1054" s="173">
        <v>-0.12</v>
      </c>
      <c r="J1054" s="166">
        <v>0</v>
      </c>
    </row>
    <row r="1055" spans="1:10" x14ac:dyDescent="0.25">
      <c r="A1055" s="170">
        <v>1104</v>
      </c>
      <c r="B1055" s="171" t="s">
        <v>482</v>
      </c>
      <c r="C1055" s="171" t="s">
        <v>5763</v>
      </c>
      <c r="D1055" s="171" t="s">
        <v>5728</v>
      </c>
      <c r="E1055" s="171"/>
      <c r="F1055" s="171" t="s">
        <v>571</v>
      </c>
      <c r="G1055" s="171"/>
      <c r="H1055" s="172" t="s">
        <v>21022</v>
      </c>
      <c r="I1055" s="173">
        <v>-0.02</v>
      </c>
      <c r="J1055" s="166">
        <v>0</v>
      </c>
    </row>
    <row r="1056" spans="1:10" x14ac:dyDescent="0.25">
      <c r="A1056" s="170">
        <v>1105</v>
      </c>
      <c r="B1056" s="171" t="s">
        <v>482</v>
      </c>
      <c r="C1056" s="171" t="s">
        <v>5767</v>
      </c>
      <c r="D1056" s="171" t="s">
        <v>555</v>
      </c>
      <c r="E1056" s="171" t="s">
        <v>4</v>
      </c>
      <c r="F1056" s="171" t="s">
        <v>571</v>
      </c>
      <c r="G1056" s="171"/>
      <c r="H1056" s="172"/>
      <c r="I1056" s="173">
        <v>-0.88</v>
      </c>
      <c r="J1056" s="166"/>
    </row>
    <row r="1057" spans="1:10" x14ac:dyDescent="0.25">
      <c r="A1057" s="170">
        <v>1106</v>
      </c>
      <c r="B1057" s="171" t="s">
        <v>482</v>
      </c>
      <c r="C1057" s="171" t="s">
        <v>5772</v>
      </c>
      <c r="D1057" s="171" t="s">
        <v>5728</v>
      </c>
      <c r="E1057" s="171"/>
      <c r="F1057" s="171" t="s">
        <v>571</v>
      </c>
      <c r="G1057" s="171" t="s">
        <v>2570</v>
      </c>
      <c r="H1057" s="172" t="s">
        <v>21022</v>
      </c>
      <c r="I1057" s="173">
        <v>-0.02</v>
      </c>
      <c r="J1057" s="166">
        <v>0</v>
      </c>
    </row>
    <row r="1058" spans="1:10" x14ac:dyDescent="0.25">
      <c r="A1058" s="170">
        <v>1107</v>
      </c>
      <c r="B1058" s="171" t="s">
        <v>482</v>
      </c>
      <c r="C1058" s="171" t="s">
        <v>5776</v>
      </c>
      <c r="D1058" s="171" t="s">
        <v>5777</v>
      </c>
      <c r="E1058" s="171"/>
      <c r="F1058" s="171" t="s">
        <v>571</v>
      </c>
      <c r="G1058" s="171"/>
      <c r="H1058" s="172" t="s">
        <v>21022</v>
      </c>
      <c r="I1058" s="173">
        <v>-0.19</v>
      </c>
      <c r="J1058" s="166">
        <v>0</v>
      </c>
    </row>
    <row r="1059" spans="1:10" x14ac:dyDescent="0.25">
      <c r="A1059" s="170">
        <v>1108</v>
      </c>
      <c r="B1059" s="171" t="s">
        <v>482</v>
      </c>
      <c r="C1059" s="171" t="s">
        <v>5782</v>
      </c>
      <c r="D1059" s="171" t="s">
        <v>5783</v>
      </c>
      <c r="E1059" s="171"/>
      <c r="F1059" s="171" t="s">
        <v>571</v>
      </c>
      <c r="G1059" s="171"/>
      <c r="H1059" s="172" t="s">
        <v>21022</v>
      </c>
      <c r="I1059" s="173">
        <v>-0.15</v>
      </c>
      <c r="J1059" s="166">
        <v>0</v>
      </c>
    </row>
    <row r="1060" spans="1:10" x14ac:dyDescent="0.25">
      <c r="A1060" s="170">
        <v>1109</v>
      </c>
      <c r="B1060" s="171" t="s">
        <v>482</v>
      </c>
      <c r="C1060" s="171" t="s">
        <v>5788</v>
      </c>
      <c r="D1060" s="171" t="s">
        <v>5783</v>
      </c>
      <c r="E1060" s="171" t="s">
        <v>4</v>
      </c>
      <c r="F1060" s="171" t="s">
        <v>562</v>
      </c>
      <c r="G1060" s="171"/>
      <c r="H1060" s="172" t="s">
        <v>21022</v>
      </c>
      <c r="I1060" s="173">
        <v>-0.15</v>
      </c>
      <c r="J1060" s="166">
        <v>0</v>
      </c>
    </row>
    <row r="1061" spans="1:10" x14ac:dyDescent="0.25">
      <c r="A1061" s="170">
        <v>1110</v>
      </c>
      <c r="B1061" s="171" t="s">
        <v>482</v>
      </c>
      <c r="C1061" s="171" t="s">
        <v>5792</v>
      </c>
      <c r="D1061" s="171" t="s">
        <v>5793</v>
      </c>
      <c r="E1061" s="171"/>
      <c r="F1061" s="171" t="s">
        <v>571</v>
      </c>
      <c r="G1061" s="171"/>
      <c r="H1061" s="172" t="s">
        <v>21022</v>
      </c>
      <c r="I1061" s="173">
        <v>-0.06</v>
      </c>
      <c r="J1061" s="166">
        <v>0</v>
      </c>
    </row>
    <row r="1062" spans="1:10" x14ac:dyDescent="0.25">
      <c r="A1062" s="170">
        <v>1111</v>
      </c>
      <c r="B1062" s="171" t="s">
        <v>482</v>
      </c>
      <c r="C1062" s="171" t="s">
        <v>5798</v>
      </c>
      <c r="D1062" s="171" t="s">
        <v>5799</v>
      </c>
      <c r="E1062" s="171"/>
      <c r="F1062" s="171" t="s">
        <v>571</v>
      </c>
      <c r="G1062" s="171"/>
      <c r="H1062" s="172" t="s">
        <v>21022</v>
      </c>
      <c r="I1062" s="173">
        <v>-0.06</v>
      </c>
      <c r="J1062" s="166">
        <v>0</v>
      </c>
    </row>
    <row r="1063" spans="1:10" x14ac:dyDescent="0.25">
      <c r="A1063" s="170">
        <v>1112</v>
      </c>
      <c r="B1063" s="171" t="s">
        <v>482</v>
      </c>
      <c r="C1063" s="171" t="s">
        <v>5804</v>
      </c>
      <c r="D1063" s="171" t="s">
        <v>5805</v>
      </c>
      <c r="E1063" s="171"/>
      <c r="F1063" s="171" t="s">
        <v>571</v>
      </c>
      <c r="G1063" s="171"/>
      <c r="H1063" s="172" t="s">
        <v>21022</v>
      </c>
      <c r="I1063" s="173">
        <v>-0.03</v>
      </c>
      <c r="J1063" s="166">
        <v>0</v>
      </c>
    </row>
    <row r="1064" spans="1:10" x14ac:dyDescent="0.25">
      <c r="A1064" s="170">
        <v>1113</v>
      </c>
      <c r="B1064" s="171" t="s">
        <v>482</v>
      </c>
      <c r="C1064" s="171" t="s">
        <v>5810</v>
      </c>
      <c r="D1064" s="171" t="s">
        <v>555</v>
      </c>
      <c r="E1064" s="171" t="s">
        <v>4</v>
      </c>
      <c r="F1064" s="171" t="s">
        <v>571</v>
      </c>
      <c r="G1064" s="171"/>
      <c r="H1064" s="172"/>
      <c r="I1064" s="173">
        <v>-0.77</v>
      </c>
      <c r="J1064" s="166"/>
    </row>
    <row r="1065" spans="1:10" x14ac:dyDescent="0.25">
      <c r="A1065" s="170">
        <v>1114</v>
      </c>
      <c r="B1065" s="171" t="s">
        <v>482</v>
      </c>
      <c r="C1065" s="171" t="s">
        <v>5815</v>
      </c>
      <c r="D1065" s="171" t="s">
        <v>555</v>
      </c>
      <c r="E1065" s="171" t="s">
        <v>4</v>
      </c>
      <c r="F1065" s="171" t="s">
        <v>571</v>
      </c>
      <c r="G1065" s="171"/>
      <c r="H1065" s="172"/>
      <c r="I1065" s="173">
        <v>-0.82</v>
      </c>
      <c r="J1065" s="166"/>
    </row>
    <row r="1066" spans="1:10" x14ac:dyDescent="0.25">
      <c r="A1066" s="170">
        <v>1115</v>
      </c>
      <c r="B1066" s="171" t="s">
        <v>482</v>
      </c>
      <c r="C1066" s="171" t="s">
        <v>5819</v>
      </c>
      <c r="D1066" s="171" t="s">
        <v>555</v>
      </c>
      <c r="E1066" s="171" t="s">
        <v>4</v>
      </c>
      <c r="F1066" s="171" t="s">
        <v>562</v>
      </c>
      <c r="G1066" s="171"/>
      <c r="H1066" s="172"/>
      <c r="I1066" s="173">
        <v>-0.72</v>
      </c>
      <c r="J1066" s="166"/>
    </row>
    <row r="1067" spans="1:10" x14ac:dyDescent="0.25">
      <c r="A1067" s="170">
        <v>1116</v>
      </c>
      <c r="B1067" s="171" t="s">
        <v>482</v>
      </c>
      <c r="C1067" s="171" t="s">
        <v>5823</v>
      </c>
      <c r="D1067" s="171" t="s">
        <v>5824</v>
      </c>
      <c r="E1067" s="171"/>
      <c r="F1067" s="171" t="s">
        <v>571</v>
      </c>
      <c r="G1067" s="171"/>
      <c r="H1067" s="172" t="s">
        <v>21022</v>
      </c>
      <c r="I1067" s="173">
        <v>-0.02</v>
      </c>
      <c r="J1067" s="166">
        <v>0</v>
      </c>
    </row>
    <row r="1068" spans="1:10" x14ac:dyDescent="0.25">
      <c r="A1068" s="170">
        <v>1117</v>
      </c>
      <c r="B1068" s="171" t="s">
        <v>482</v>
      </c>
      <c r="C1068" s="171" t="s">
        <v>5829</v>
      </c>
      <c r="D1068" s="171" t="s">
        <v>5830</v>
      </c>
      <c r="E1068" s="171"/>
      <c r="F1068" s="171" t="s">
        <v>571</v>
      </c>
      <c r="G1068" s="171"/>
      <c r="H1068" s="172" t="s">
        <v>21022</v>
      </c>
      <c r="I1068" s="173">
        <v>-0.15</v>
      </c>
      <c r="J1068" s="166">
        <v>0</v>
      </c>
    </row>
    <row r="1069" spans="1:10" x14ac:dyDescent="0.25">
      <c r="A1069" s="170">
        <v>1118</v>
      </c>
      <c r="B1069" s="171" t="s">
        <v>482</v>
      </c>
      <c r="C1069" s="171" t="s">
        <v>5835</v>
      </c>
      <c r="D1069" s="171" t="s">
        <v>5836</v>
      </c>
      <c r="E1069" s="171"/>
      <c r="F1069" s="171" t="s">
        <v>571</v>
      </c>
      <c r="G1069" s="171"/>
      <c r="H1069" s="172" t="s">
        <v>21022</v>
      </c>
      <c r="I1069" s="173">
        <v>-0.06</v>
      </c>
      <c r="J1069" s="166">
        <v>0</v>
      </c>
    </row>
    <row r="1070" spans="1:10" x14ac:dyDescent="0.25">
      <c r="A1070" s="170">
        <v>1119</v>
      </c>
      <c r="B1070" s="171" t="s">
        <v>482</v>
      </c>
      <c r="C1070" s="171" t="s">
        <v>5841</v>
      </c>
      <c r="D1070" s="171" t="s">
        <v>5842</v>
      </c>
      <c r="E1070" s="171"/>
      <c r="F1070" s="171" t="s">
        <v>571</v>
      </c>
      <c r="G1070" s="171"/>
      <c r="H1070" s="172" t="s">
        <v>21022</v>
      </c>
      <c r="I1070" s="173">
        <v>-0.17</v>
      </c>
      <c r="J1070" s="166">
        <v>0</v>
      </c>
    </row>
    <row r="1071" spans="1:10" x14ac:dyDescent="0.25">
      <c r="A1071" s="170">
        <v>1120</v>
      </c>
      <c r="B1071" s="171" t="s">
        <v>482</v>
      </c>
      <c r="C1071" s="171" t="s">
        <v>5847</v>
      </c>
      <c r="D1071" s="171" t="s">
        <v>5848</v>
      </c>
      <c r="E1071" s="171"/>
      <c r="F1071" s="171" t="s">
        <v>571</v>
      </c>
      <c r="G1071" s="171"/>
      <c r="H1071" s="172" t="s">
        <v>21022</v>
      </c>
      <c r="I1071" s="173">
        <v>-0.1</v>
      </c>
      <c r="J1071" s="166">
        <v>0</v>
      </c>
    </row>
    <row r="1072" spans="1:10" x14ac:dyDescent="0.25">
      <c r="A1072" s="170">
        <v>1121</v>
      </c>
      <c r="B1072" s="171" t="s">
        <v>482</v>
      </c>
      <c r="C1072" s="171" t="s">
        <v>5853</v>
      </c>
      <c r="D1072" s="171" t="s">
        <v>5854</v>
      </c>
      <c r="E1072" s="171"/>
      <c r="F1072" s="171" t="s">
        <v>571</v>
      </c>
      <c r="G1072" s="171"/>
      <c r="H1072" s="172" t="s">
        <v>21022</v>
      </c>
      <c r="I1072" s="173">
        <v>0.01</v>
      </c>
      <c r="J1072" s="166">
        <v>0</v>
      </c>
    </row>
    <row r="1073" spans="1:10" x14ac:dyDescent="0.25">
      <c r="A1073" s="170">
        <v>1122</v>
      </c>
      <c r="B1073" s="171" t="s">
        <v>482</v>
      </c>
      <c r="C1073" s="171" t="s">
        <v>5859</v>
      </c>
      <c r="D1073" s="171" t="s">
        <v>5824</v>
      </c>
      <c r="E1073" s="171"/>
      <c r="F1073" s="171" t="s">
        <v>571</v>
      </c>
      <c r="G1073" s="171"/>
      <c r="H1073" s="172" t="s">
        <v>21022</v>
      </c>
      <c r="I1073" s="173">
        <v>-0.01</v>
      </c>
      <c r="J1073" s="166">
        <v>0</v>
      </c>
    </row>
    <row r="1074" spans="1:10" x14ac:dyDescent="0.25">
      <c r="A1074" s="170">
        <v>1123</v>
      </c>
      <c r="B1074" s="171" t="s">
        <v>482</v>
      </c>
      <c r="C1074" s="171" t="s">
        <v>5863</v>
      </c>
      <c r="D1074" s="171" t="s">
        <v>5824</v>
      </c>
      <c r="E1074" s="171" t="s">
        <v>4</v>
      </c>
      <c r="F1074" s="171" t="s">
        <v>562</v>
      </c>
      <c r="G1074" s="171"/>
      <c r="H1074" s="172" t="s">
        <v>21022</v>
      </c>
      <c r="I1074" s="173">
        <v>-0.01</v>
      </c>
      <c r="J1074" s="166">
        <v>0</v>
      </c>
    </row>
    <row r="1075" spans="1:10" x14ac:dyDescent="0.25">
      <c r="A1075" s="170">
        <v>1124</v>
      </c>
      <c r="B1075" s="171" t="s">
        <v>482</v>
      </c>
      <c r="C1075" s="171" t="s">
        <v>5867</v>
      </c>
      <c r="D1075" s="171" t="s">
        <v>555</v>
      </c>
      <c r="E1075" s="171" t="s">
        <v>4</v>
      </c>
      <c r="F1075" s="171" t="s">
        <v>571</v>
      </c>
      <c r="G1075" s="171" t="s">
        <v>2570</v>
      </c>
      <c r="H1075" s="172"/>
      <c r="I1075" s="173">
        <v>-0.79</v>
      </c>
      <c r="J1075" s="166"/>
    </row>
    <row r="1076" spans="1:10" x14ac:dyDescent="0.25">
      <c r="A1076" s="170">
        <v>1125</v>
      </c>
      <c r="B1076" s="171" t="s">
        <v>482</v>
      </c>
      <c r="C1076" s="171" t="s">
        <v>5872</v>
      </c>
      <c r="D1076" s="171" t="s">
        <v>5873</v>
      </c>
      <c r="E1076" s="171"/>
      <c r="F1076" s="171" t="s">
        <v>571</v>
      </c>
      <c r="G1076" s="171"/>
      <c r="H1076" s="172" t="s">
        <v>21022</v>
      </c>
      <c r="I1076" s="173">
        <v>-0.14000000000000001</v>
      </c>
      <c r="J1076" s="166">
        <v>0</v>
      </c>
    </row>
    <row r="1077" spans="1:10" x14ac:dyDescent="0.25">
      <c r="A1077" s="170">
        <v>1126</v>
      </c>
      <c r="B1077" s="171" t="s">
        <v>482</v>
      </c>
      <c r="C1077" s="171" t="s">
        <v>5878</v>
      </c>
      <c r="D1077" s="171" t="s">
        <v>555</v>
      </c>
      <c r="E1077" s="171" t="s">
        <v>4</v>
      </c>
      <c r="F1077" s="171" t="s">
        <v>571</v>
      </c>
      <c r="G1077" s="171"/>
      <c r="H1077" s="172"/>
      <c r="I1077" s="173">
        <v>-0.5</v>
      </c>
      <c r="J1077" s="166"/>
    </row>
    <row r="1078" spans="1:10" x14ac:dyDescent="0.25">
      <c r="A1078" s="170">
        <v>1127</v>
      </c>
      <c r="B1078" s="171" t="s">
        <v>482</v>
      </c>
      <c r="C1078" s="171" t="s">
        <v>5883</v>
      </c>
      <c r="D1078" s="171" t="s">
        <v>5873</v>
      </c>
      <c r="E1078" s="171"/>
      <c r="F1078" s="171" t="s">
        <v>571</v>
      </c>
      <c r="G1078" s="171"/>
      <c r="H1078" s="172" t="s">
        <v>21022</v>
      </c>
      <c r="I1078" s="173">
        <v>-0.14000000000000001</v>
      </c>
      <c r="J1078" s="166">
        <v>0</v>
      </c>
    </row>
    <row r="1079" spans="1:10" x14ac:dyDescent="0.25">
      <c r="A1079" s="170">
        <v>1128</v>
      </c>
      <c r="B1079" s="171" t="s">
        <v>482</v>
      </c>
      <c r="C1079" s="171" t="s">
        <v>5887</v>
      </c>
      <c r="D1079" s="171" t="s">
        <v>555</v>
      </c>
      <c r="E1079" s="171" t="s">
        <v>4</v>
      </c>
      <c r="F1079" s="171" t="s">
        <v>571</v>
      </c>
      <c r="G1079" s="171"/>
      <c r="H1079" s="172"/>
      <c r="I1079" s="173">
        <v>-0.84</v>
      </c>
      <c r="J1079" s="166"/>
    </row>
    <row r="1080" spans="1:10" x14ac:dyDescent="0.25">
      <c r="A1080" s="170">
        <v>1129</v>
      </c>
      <c r="B1080" s="171" t="s">
        <v>482</v>
      </c>
      <c r="C1080" s="171" t="s">
        <v>5892</v>
      </c>
      <c r="D1080" s="171" t="s">
        <v>5893</v>
      </c>
      <c r="E1080" s="171"/>
      <c r="F1080" s="171" t="s">
        <v>571</v>
      </c>
      <c r="G1080" s="171"/>
      <c r="H1080" s="172" t="s">
        <v>21022</v>
      </c>
      <c r="I1080" s="173">
        <v>-0.08</v>
      </c>
      <c r="J1080" s="166">
        <v>0</v>
      </c>
    </row>
    <row r="1081" spans="1:10" x14ac:dyDescent="0.25">
      <c r="A1081" s="170">
        <v>1130</v>
      </c>
      <c r="B1081" s="171" t="s">
        <v>482</v>
      </c>
      <c r="C1081" s="171" t="s">
        <v>5898</v>
      </c>
      <c r="D1081" s="171" t="s">
        <v>5899</v>
      </c>
      <c r="E1081" s="171"/>
      <c r="F1081" s="171" t="s">
        <v>571</v>
      </c>
      <c r="G1081" s="171"/>
      <c r="H1081" s="172" t="s">
        <v>21022</v>
      </c>
      <c r="I1081" s="173">
        <v>-0.21</v>
      </c>
      <c r="J1081" s="166">
        <v>0</v>
      </c>
    </row>
    <row r="1082" spans="1:10" x14ac:dyDescent="0.25">
      <c r="A1082" s="170">
        <v>1131</v>
      </c>
      <c r="B1082" s="171" t="s">
        <v>482</v>
      </c>
      <c r="C1082" s="171" t="s">
        <v>5904</v>
      </c>
      <c r="D1082" s="171" t="s">
        <v>5905</v>
      </c>
      <c r="E1082" s="171"/>
      <c r="F1082" s="171" t="s">
        <v>571</v>
      </c>
      <c r="G1082" s="171"/>
      <c r="H1082" s="172" t="s">
        <v>21022</v>
      </c>
      <c r="I1082" s="173">
        <v>-0.17</v>
      </c>
      <c r="J1082" s="166">
        <v>0</v>
      </c>
    </row>
    <row r="1083" spans="1:10" x14ac:dyDescent="0.25">
      <c r="A1083" s="170">
        <v>1132</v>
      </c>
      <c r="B1083" s="171" t="s">
        <v>482</v>
      </c>
      <c r="C1083" s="171" t="s">
        <v>5910</v>
      </c>
      <c r="D1083" s="171" t="s">
        <v>5911</v>
      </c>
      <c r="E1083" s="171"/>
      <c r="F1083" s="171" t="s">
        <v>571</v>
      </c>
      <c r="G1083" s="171"/>
      <c r="H1083" s="172" t="s">
        <v>21022</v>
      </c>
      <c r="I1083" s="173">
        <v>-0.13</v>
      </c>
      <c r="J1083" s="166">
        <v>0</v>
      </c>
    </row>
    <row r="1084" spans="1:10" x14ac:dyDescent="0.25">
      <c r="A1084" s="170">
        <v>1133</v>
      </c>
      <c r="B1084" s="171" t="s">
        <v>482</v>
      </c>
      <c r="C1084" s="171" t="s">
        <v>5916</v>
      </c>
      <c r="D1084" s="171" t="s">
        <v>5911</v>
      </c>
      <c r="E1084" s="171"/>
      <c r="F1084" s="171" t="s">
        <v>571</v>
      </c>
      <c r="G1084" s="171"/>
      <c r="H1084" s="172" t="s">
        <v>21022</v>
      </c>
      <c r="I1084" s="173">
        <v>-0.13</v>
      </c>
      <c r="J1084" s="166">
        <v>0</v>
      </c>
    </row>
    <row r="1085" spans="1:10" x14ac:dyDescent="0.25">
      <c r="A1085" s="170">
        <v>1134</v>
      </c>
      <c r="B1085" s="171" t="s">
        <v>482</v>
      </c>
      <c r="C1085" s="171" t="s">
        <v>5920</v>
      </c>
      <c r="D1085" s="171" t="s">
        <v>5921</v>
      </c>
      <c r="E1085" s="171"/>
      <c r="F1085" s="171" t="s">
        <v>571</v>
      </c>
      <c r="G1085" s="171"/>
      <c r="H1085" s="172" t="s">
        <v>21022</v>
      </c>
      <c r="I1085" s="173">
        <v>-0.15</v>
      </c>
      <c r="J1085" s="166">
        <v>0</v>
      </c>
    </row>
    <row r="1086" spans="1:10" x14ac:dyDescent="0.25">
      <c r="A1086" s="170">
        <v>1135</v>
      </c>
      <c r="B1086" s="171" t="s">
        <v>482</v>
      </c>
      <c r="C1086" s="171" t="s">
        <v>5926</v>
      </c>
      <c r="D1086" s="171" t="s">
        <v>5927</v>
      </c>
      <c r="E1086" s="171"/>
      <c r="F1086" s="171" t="s">
        <v>571</v>
      </c>
      <c r="G1086" s="171"/>
      <c r="H1086" s="172" t="s">
        <v>21022</v>
      </c>
      <c r="I1086" s="173">
        <v>-0.1</v>
      </c>
      <c r="J1086" s="166">
        <v>0</v>
      </c>
    </row>
    <row r="1087" spans="1:10" x14ac:dyDescent="0.25">
      <c r="A1087" s="170">
        <v>1136</v>
      </c>
      <c r="B1087" s="171" t="s">
        <v>482</v>
      </c>
      <c r="C1087" s="171" t="s">
        <v>5932</v>
      </c>
      <c r="D1087" s="171" t="s">
        <v>5933</v>
      </c>
      <c r="E1087" s="171" t="s">
        <v>4</v>
      </c>
      <c r="F1087" s="171" t="s">
        <v>554</v>
      </c>
      <c r="G1087" s="171" t="s">
        <v>2570</v>
      </c>
      <c r="H1087" s="172"/>
      <c r="I1087" s="173">
        <v>0.26</v>
      </c>
      <c r="J1087" s="166"/>
    </row>
    <row r="1088" spans="1:10" x14ac:dyDescent="0.25">
      <c r="A1088" s="170">
        <v>1137</v>
      </c>
      <c r="B1088" s="171" t="s">
        <v>482</v>
      </c>
      <c r="C1088" s="171" t="s">
        <v>5938</v>
      </c>
      <c r="D1088" s="171" t="s">
        <v>5939</v>
      </c>
      <c r="E1088" s="171"/>
      <c r="F1088" s="171" t="s">
        <v>571</v>
      </c>
      <c r="G1088" s="171"/>
      <c r="H1088" s="172" t="s">
        <v>21022</v>
      </c>
      <c r="I1088" s="173">
        <v>-0.15</v>
      </c>
      <c r="J1088" s="166">
        <v>0</v>
      </c>
    </row>
    <row r="1089" spans="1:10" x14ac:dyDescent="0.25">
      <c r="A1089" s="170">
        <v>1138</v>
      </c>
      <c r="B1089" s="171" t="s">
        <v>482</v>
      </c>
      <c r="C1089" s="171" t="s">
        <v>5944</v>
      </c>
      <c r="D1089" s="171" t="s">
        <v>5945</v>
      </c>
      <c r="E1089" s="171"/>
      <c r="F1089" s="171" t="s">
        <v>571</v>
      </c>
      <c r="G1089" s="171"/>
      <c r="H1089" s="172" t="s">
        <v>21022</v>
      </c>
      <c r="I1089" s="173">
        <v>-0.18</v>
      </c>
      <c r="J1089" s="166">
        <v>0</v>
      </c>
    </row>
    <row r="1090" spans="1:10" x14ac:dyDescent="0.25">
      <c r="A1090" s="170">
        <v>1139</v>
      </c>
      <c r="B1090" s="171" t="s">
        <v>482</v>
      </c>
      <c r="C1090" s="171" t="s">
        <v>5950</v>
      </c>
      <c r="D1090" s="171" t="s">
        <v>5951</v>
      </c>
      <c r="E1090" s="171"/>
      <c r="F1090" s="171" t="s">
        <v>571</v>
      </c>
      <c r="G1090" s="171"/>
      <c r="H1090" s="172" t="s">
        <v>21022</v>
      </c>
      <c r="I1090" s="173">
        <v>-0.05</v>
      </c>
      <c r="J1090" s="166">
        <v>0</v>
      </c>
    </row>
    <row r="1091" spans="1:10" x14ac:dyDescent="0.25">
      <c r="A1091" s="170">
        <v>1140</v>
      </c>
      <c r="B1091" s="171" t="s">
        <v>482</v>
      </c>
      <c r="C1091" s="171" t="s">
        <v>5956</v>
      </c>
      <c r="D1091" s="171" t="s">
        <v>555</v>
      </c>
      <c r="E1091" s="171" t="s">
        <v>4</v>
      </c>
      <c r="F1091" s="171" t="s">
        <v>571</v>
      </c>
      <c r="G1091" s="171"/>
      <c r="H1091" s="172"/>
      <c r="I1091" s="173">
        <v>-0.77</v>
      </c>
      <c r="J1091" s="166"/>
    </row>
    <row r="1092" spans="1:10" x14ac:dyDescent="0.25">
      <c r="A1092" s="170">
        <v>1141</v>
      </c>
      <c r="B1092" s="171" t="s">
        <v>482</v>
      </c>
      <c r="C1092" s="171" t="s">
        <v>5961</v>
      </c>
      <c r="D1092" s="171" t="s">
        <v>5962</v>
      </c>
      <c r="E1092" s="171"/>
      <c r="F1092" s="171" t="s">
        <v>571</v>
      </c>
      <c r="G1092" s="171"/>
      <c r="H1092" s="172" t="s">
        <v>21022</v>
      </c>
      <c r="I1092" s="173">
        <v>-0.14000000000000001</v>
      </c>
      <c r="J1092" s="166">
        <v>0</v>
      </c>
    </row>
    <row r="1093" spans="1:10" x14ac:dyDescent="0.25">
      <c r="A1093" s="170">
        <v>1142</v>
      </c>
      <c r="B1093" s="171" t="s">
        <v>482</v>
      </c>
      <c r="C1093" s="171" t="s">
        <v>5967</v>
      </c>
      <c r="D1093" s="171" t="s">
        <v>5962</v>
      </c>
      <c r="E1093" s="171"/>
      <c r="F1093" s="171" t="s">
        <v>571</v>
      </c>
      <c r="G1093" s="171"/>
      <c r="H1093" s="172" t="s">
        <v>21022</v>
      </c>
      <c r="I1093" s="173">
        <v>-0.14000000000000001</v>
      </c>
      <c r="J1093" s="166">
        <v>0</v>
      </c>
    </row>
    <row r="1094" spans="1:10" x14ac:dyDescent="0.25">
      <c r="A1094" s="170">
        <v>1143</v>
      </c>
      <c r="B1094" s="171" t="s">
        <v>482</v>
      </c>
      <c r="C1094" s="171" t="s">
        <v>5971</v>
      </c>
      <c r="D1094" s="171" t="s">
        <v>5972</v>
      </c>
      <c r="E1094" s="171"/>
      <c r="F1094" s="171" t="s">
        <v>571</v>
      </c>
      <c r="G1094" s="171"/>
      <c r="H1094" s="172" t="s">
        <v>21022</v>
      </c>
      <c r="I1094" s="173">
        <v>-0.03</v>
      </c>
      <c r="J1094" s="166">
        <v>0</v>
      </c>
    </row>
    <row r="1095" spans="1:10" x14ac:dyDescent="0.25">
      <c r="A1095" s="170">
        <v>1144</v>
      </c>
      <c r="B1095" s="171" t="s">
        <v>482</v>
      </c>
      <c r="C1095" s="171" t="s">
        <v>5977</v>
      </c>
      <c r="D1095" s="171" t="s">
        <v>5978</v>
      </c>
      <c r="E1095" s="171"/>
      <c r="F1095" s="171" t="s">
        <v>571</v>
      </c>
      <c r="G1095" s="171"/>
      <c r="H1095" s="172" t="s">
        <v>21022</v>
      </c>
      <c r="I1095" s="173">
        <v>-0.06</v>
      </c>
      <c r="J1095" s="166">
        <v>0</v>
      </c>
    </row>
    <row r="1096" spans="1:10" x14ac:dyDescent="0.25">
      <c r="A1096" s="170">
        <v>1145</v>
      </c>
      <c r="B1096" s="171" t="s">
        <v>482</v>
      </c>
      <c r="C1096" s="171" t="s">
        <v>5983</v>
      </c>
      <c r="D1096" s="171" t="s">
        <v>5984</v>
      </c>
      <c r="E1096" s="171" t="s">
        <v>4</v>
      </c>
      <c r="F1096" s="171" t="s">
        <v>554</v>
      </c>
      <c r="G1096" s="171"/>
      <c r="H1096" s="172"/>
      <c r="I1096" s="173">
        <v>0.28000000000000003</v>
      </c>
      <c r="J1096" s="166"/>
    </row>
    <row r="1097" spans="1:10" x14ac:dyDescent="0.25">
      <c r="A1097" s="170">
        <v>1146</v>
      </c>
      <c r="B1097" s="171" t="s">
        <v>482</v>
      </c>
      <c r="C1097" s="171" t="s">
        <v>5989</v>
      </c>
      <c r="D1097" s="171" t="s">
        <v>5990</v>
      </c>
      <c r="E1097" s="171"/>
      <c r="F1097" s="171" t="s">
        <v>571</v>
      </c>
      <c r="G1097" s="171"/>
      <c r="H1097" s="172" t="s">
        <v>21022</v>
      </c>
      <c r="I1097" s="173">
        <v>-0.14000000000000001</v>
      </c>
      <c r="J1097" s="166">
        <v>0</v>
      </c>
    </row>
    <row r="1098" spans="1:10" x14ac:dyDescent="0.25">
      <c r="A1098" s="170">
        <v>1147</v>
      </c>
      <c r="B1098" s="171" t="s">
        <v>482</v>
      </c>
      <c r="C1098" s="171" t="s">
        <v>5995</v>
      </c>
      <c r="D1098" s="171" t="s">
        <v>5996</v>
      </c>
      <c r="E1098" s="171"/>
      <c r="F1098" s="171" t="s">
        <v>571</v>
      </c>
      <c r="G1098" s="171"/>
      <c r="H1098" s="172" t="s">
        <v>21022</v>
      </c>
      <c r="I1098" s="173">
        <v>-0.09</v>
      </c>
      <c r="J1098" s="166">
        <v>0</v>
      </c>
    </row>
    <row r="1099" spans="1:10" x14ac:dyDescent="0.25">
      <c r="A1099" s="170">
        <v>1148</v>
      </c>
      <c r="B1099" s="171" t="s">
        <v>482</v>
      </c>
      <c r="C1099" s="171" t="s">
        <v>6001</v>
      </c>
      <c r="D1099" s="171" t="s">
        <v>6002</v>
      </c>
      <c r="E1099" s="171"/>
      <c r="F1099" s="171" t="s">
        <v>571</v>
      </c>
      <c r="G1099" s="171"/>
      <c r="H1099" s="172" t="s">
        <v>21022</v>
      </c>
      <c r="I1099" s="173">
        <v>-0.08</v>
      </c>
      <c r="J1099" s="166">
        <v>0</v>
      </c>
    </row>
    <row r="1100" spans="1:10" x14ac:dyDescent="0.25">
      <c r="A1100" s="170">
        <v>1149</v>
      </c>
      <c r="B1100" s="171" t="s">
        <v>482</v>
      </c>
      <c r="C1100" s="171" t="s">
        <v>6007</v>
      </c>
      <c r="D1100" s="171" t="s">
        <v>555</v>
      </c>
      <c r="E1100" s="171" t="s">
        <v>4</v>
      </c>
      <c r="F1100" s="171" t="s">
        <v>571</v>
      </c>
      <c r="G1100" s="171"/>
      <c r="H1100" s="172"/>
      <c r="I1100" s="173">
        <v>-0.73</v>
      </c>
      <c r="J1100" s="166"/>
    </row>
    <row r="1101" spans="1:10" x14ac:dyDescent="0.25">
      <c r="A1101" s="170">
        <v>1150</v>
      </c>
      <c r="B1101" s="171" t="s">
        <v>482</v>
      </c>
      <c r="C1101" s="171" t="s">
        <v>6012</v>
      </c>
      <c r="D1101" s="171" t="s">
        <v>6013</v>
      </c>
      <c r="E1101" s="171"/>
      <c r="F1101" s="171" t="s">
        <v>571</v>
      </c>
      <c r="G1101" s="171"/>
      <c r="H1101" s="172" t="s">
        <v>21022</v>
      </c>
      <c r="I1101" s="173">
        <v>-0.2</v>
      </c>
      <c r="J1101" s="166">
        <v>0</v>
      </c>
    </row>
    <row r="1102" spans="1:10" x14ac:dyDescent="0.25">
      <c r="A1102" s="170">
        <v>1151</v>
      </c>
      <c r="B1102" s="171" t="s">
        <v>482</v>
      </c>
      <c r="C1102" s="171" t="s">
        <v>6018</v>
      </c>
      <c r="D1102" s="171" t="s">
        <v>6013</v>
      </c>
      <c r="E1102" s="171"/>
      <c r="F1102" s="171" t="s">
        <v>571</v>
      </c>
      <c r="G1102" s="171"/>
      <c r="H1102" s="172" t="s">
        <v>21022</v>
      </c>
      <c r="I1102" s="173">
        <v>-0.2</v>
      </c>
      <c r="J1102" s="166">
        <v>0</v>
      </c>
    </row>
    <row r="1103" spans="1:10" x14ac:dyDescent="0.25">
      <c r="A1103" s="170">
        <v>1152</v>
      </c>
      <c r="B1103" s="171" t="s">
        <v>482</v>
      </c>
      <c r="C1103" s="171" t="s">
        <v>6022</v>
      </c>
      <c r="D1103" s="171" t="s">
        <v>6023</v>
      </c>
      <c r="E1103" s="171"/>
      <c r="F1103" s="171" t="s">
        <v>571</v>
      </c>
      <c r="G1103" s="171"/>
      <c r="H1103" s="172" t="s">
        <v>21022</v>
      </c>
      <c r="I1103" s="173">
        <v>-0.01</v>
      </c>
      <c r="J1103" s="166">
        <v>0</v>
      </c>
    </row>
    <row r="1104" spans="1:10" x14ac:dyDescent="0.25">
      <c r="A1104" s="170">
        <v>1153</v>
      </c>
      <c r="B1104" s="171" t="s">
        <v>482</v>
      </c>
      <c r="C1104" s="171" t="s">
        <v>6028</v>
      </c>
      <c r="D1104" s="171" t="s">
        <v>6029</v>
      </c>
      <c r="E1104" s="171"/>
      <c r="F1104" s="171" t="s">
        <v>571</v>
      </c>
      <c r="G1104" s="171"/>
      <c r="H1104" s="172" t="s">
        <v>21022</v>
      </c>
      <c r="I1104" s="173">
        <v>-7.0000000000000007E-2</v>
      </c>
      <c r="J1104" s="166">
        <v>0</v>
      </c>
    </row>
    <row r="1105" spans="1:10" x14ac:dyDescent="0.25">
      <c r="A1105" s="170">
        <v>1154</v>
      </c>
      <c r="B1105" s="171" t="s">
        <v>482</v>
      </c>
      <c r="C1105" s="171" t="s">
        <v>6034</v>
      </c>
      <c r="D1105" s="171" t="s">
        <v>6035</v>
      </c>
      <c r="E1105" s="171"/>
      <c r="F1105" s="171" t="s">
        <v>571</v>
      </c>
      <c r="G1105" s="171"/>
      <c r="H1105" s="172" t="s">
        <v>21022</v>
      </c>
      <c r="I1105" s="173">
        <v>-0.04</v>
      </c>
      <c r="J1105" s="166">
        <v>0</v>
      </c>
    </row>
    <row r="1106" spans="1:10" x14ac:dyDescent="0.25">
      <c r="A1106" s="170">
        <v>1155</v>
      </c>
      <c r="B1106" s="171" t="s">
        <v>482</v>
      </c>
      <c r="C1106" s="171" t="s">
        <v>6040</v>
      </c>
      <c r="D1106" s="171" t="s">
        <v>6041</v>
      </c>
      <c r="E1106" s="171"/>
      <c r="F1106" s="171" t="s">
        <v>571</v>
      </c>
      <c r="G1106" s="171"/>
      <c r="H1106" s="172" t="s">
        <v>21022</v>
      </c>
      <c r="I1106" s="173">
        <v>-0.06</v>
      </c>
      <c r="J1106" s="166">
        <v>0</v>
      </c>
    </row>
    <row r="1107" spans="1:10" x14ac:dyDescent="0.25">
      <c r="A1107" s="170">
        <v>1156</v>
      </c>
      <c r="B1107" s="171" t="s">
        <v>482</v>
      </c>
      <c r="C1107" s="171" t="s">
        <v>6046</v>
      </c>
      <c r="D1107" s="171" t="s">
        <v>6047</v>
      </c>
      <c r="E1107" s="171"/>
      <c r="F1107" s="171" t="s">
        <v>571</v>
      </c>
      <c r="G1107" s="171"/>
      <c r="H1107" s="172" t="s">
        <v>21022</v>
      </c>
      <c r="I1107" s="173">
        <v>-0.02</v>
      </c>
      <c r="J1107" s="166">
        <v>0</v>
      </c>
    </row>
    <row r="1108" spans="1:10" x14ac:dyDescent="0.25">
      <c r="A1108" s="170">
        <v>1157</v>
      </c>
      <c r="B1108" s="171" t="s">
        <v>482</v>
      </c>
      <c r="C1108" s="171" t="s">
        <v>6052</v>
      </c>
      <c r="D1108" s="171" t="s">
        <v>6053</v>
      </c>
      <c r="E1108" s="171"/>
      <c r="F1108" s="171" t="s">
        <v>571</v>
      </c>
      <c r="G1108" s="171"/>
      <c r="H1108" s="172" t="s">
        <v>21022</v>
      </c>
      <c r="I1108" s="173">
        <v>0.19</v>
      </c>
      <c r="J1108" s="166">
        <v>0</v>
      </c>
    </row>
    <row r="1109" spans="1:10" x14ac:dyDescent="0.25">
      <c r="A1109" s="170">
        <v>1158</v>
      </c>
      <c r="B1109" s="171" t="s">
        <v>482</v>
      </c>
      <c r="C1109" s="171" t="s">
        <v>6058</v>
      </c>
      <c r="D1109" s="171" t="s">
        <v>555</v>
      </c>
      <c r="E1109" s="171" t="s">
        <v>4</v>
      </c>
      <c r="F1109" s="171" t="s">
        <v>571</v>
      </c>
      <c r="G1109" s="171"/>
      <c r="H1109" s="172"/>
      <c r="I1109" s="173">
        <v>-0.83</v>
      </c>
      <c r="J1109" s="166"/>
    </row>
    <row r="1110" spans="1:10" x14ac:dyDescent="0.25">
      <c r="A1110" s="170">
        <v>1159</v>
      </c>
      <c r="B1110" s="171" t="s">
        <v>482</v>
      </c>
      <c r="C1110" s="171" t="s">
        <v>6063</v>
      </c>
      <c r="D1110" s="171" t="s">
        <v>555</v>
      </c>
      <c r="E1110" s="171" t="s">
        <v>4</v>
      </c>
      <c r="F1110" s="171" t="s">
        <v>571</v>
      </c>
      <c r="G1110" s="171"/>
      <c r="H1110" s="172"/>
      <c r="I1110" s="173">
        <v>-0.84</v>
      </c>
      <c r="J1110" s="166"/>
    </row>
    <row r="1111" spans="1:10" x14ac:dyDescent="0.25">
      <c r="A1111" s="170">
        <v>1160</v>
      </c>
      <c r="B1111" s="171" t="s">
        <v>482</v>
      </c>
      <c r="C1111" s="171" t="s">
        <v>6067</v>
      </c>
      <c r="D1111" s="171" t="s">
        <v>555</v>
      </c>
      <c r="E1111" s="171" t="s">
        <v>4</v>
      </c>
      <c r="F1111" s="171" t="s">
        <v>571</v>
      </c>
      <c r="G1111" s="171"/>
      <c r="H1111" s="172"/>
      <c r="I1111" s="173">
        <v>-0.82</v>
      </c>
      <c r="J1111" s="166"/>
    </row>
    <row r="1112" spans="1:10" x14ac:dyDescent="0.25">
      <c r="A1112" s="170">
        <v>1161</v>
      </c>
      <c r="B1112" s="171" t="s">
        <v>482</v>
      </c>
      <c r="C1112" s="171" t="s">
        <v>6071</v>
      </c>
      <c r="D1112" s="171" t="s">
        <v>6072</v>
      </c>
      <c r="E1112" s="171"/>
      <c r="F1112" s="171" t="s">
        <v>571</v>
      </c>
      <c r="G1112" s="171"/>
      <c r="H1112" s="172" t="s">
        <v>21022</v>
      </c>
      <c r="I1112" s="173">
        <v>-0.08</v>
      </c>
      <c r="J1112" s="166">
        <v>0</v>
      </c>
    </row>
    <row r="1113" spans="1:10" x14ac:dyDescent="0.25">
      <c r="A1113" s="170">
        <v>1162</v>
      </c>
      <c r="B1113" s="171" t="s">
        <v>482</v>
      </c>
      <c r="C1113" s="171" t="s">
        <v>6077</v>
      </c>
      <c r="D1113" s="171" t="s">
        <v>6078</v>
      </c>
      <c r="E1113" s="171"/>
      <c r="F1113" s="171" t="s">
        <v>571</v>
      </c>
      <c r="G1113" s="171"/>
      <c r="H1113" s="172" t="s">
        <v>21022</v>
      </c>
      <c r="I1113" s="173">
        <v>-0.04</v>
      </c>
      <c r="J1113" s="166">
        <v>0</v>
      </c>
    </row>
    <row r="1114" spans="1:10" x14ac:dyDescent="0.25">
      <c r="A1114" s="170">
        <v>1163</v>
      </c>
      <c r="B1114" s="171" t="s">
        <v>482</v>
      </c>
      <c r="C1114" s="171" t="s">
        <v>6083</v>
      </c>
      <c r="D1114" s="171" t="s">
        <v>6084</v>
      </c>
      <c r="E1114" s="171" t="s">
        <v>4</v>
      </c>
      <c r="F1114" s="171" t="s">
        <v>554</v>
      </c>
      <c r="G1114" s="171"/>
      <c r="H1114" s="172"/>
      <c r="I1114" s="173">
        <v>0.28000000000000003</v>
      </c>
      <c r="J1114" s="166"/>
    </row>
    <row r="1115" spans="1:10" x14ac:dyDescent="0.25">
      <c r="A1115" s="170">
        <v>1164</v>
      </c>
      <c r="B1115" s="171" t="s">
        <v>482</v>
      </c>
      <c r="C1115" s="171" t="s">
        <v>6089</v>
      </c>
      <c r="D1115" s="171" t="s">
        <v>6090</v>
      </c>
      <c r="E1115" s="171"/>
      <c r="F1115" s="171" t="s">
        <v>571</v>
      </c>
      <c r="G1115" s="171"/>
      <c r="H1115" s="172" t="s">
        <v>21022</v>
      </c>
      <c r="I1115" s="173">
        <v>-0.09</v>
      </c>
      <c r="J1115" s="166">
        <v>0</v>
      </c>
    </row>
    <row r="1116" spans="1:10" x14ac:dyDescent="0.25">
      <c r="A1116" s="170">
        <v>1165</v>
      </c>
      <c r="B1116" s="171" t="s">
        <v>482</v>
      </c>
      <c r="C1116" s="171" t="s">
        <v>6095</v>
      </c>
      <c r="D1116" s="171" t="s">
        <v>6096</v>
      </c>
      <c r="E1116" s="171"/>
      <c r="F1116" s="171" t="s">
        <v>571</v>
      </c>
      <c r="G1116" s="171"/>
      <c r="H1116" s="172" t="s">
        <v>21022</v>
      </c>
      <c r="I1116" s="173">
        <v>-0.14000000000000001</v>
      </c>
      <c r="J1116" s="166">
        <v>0</v>
      </c>
    </row>
    <row r="1117" spans="1:10" x14ac:dyDescent="0.25">
      <c r="A1117" s="170">
        <v>1166</v>
      </c>
      <c r="B1117" s="171" t="s">
        <v>482</v>
      </c>
      <c r="C1117" s="171" t="s">
        <v>6101</v>
      </c>
      <c r="D1117" s="171" t="s">
        <v>6102</v>
      </c>
      <c r="E1117" s="171"/>
      <c r="F1117" s="171" t="s">
        <v>571</v>
      </c>
      <c r="G1117" s="171"/>
      <c r="H1117" s="172" t="s">
        <v>21022</v>
      </c>
      <c r="I1117" s="173">
        <v>-0.03</v>
      </c>
      <c r="J1117" s="166">
        <v>0</v>
      </c>
    </row>
    <row r="1118" spans="1:10" x14ac:dyDescent="0.25">
      <c r="A1118" s="170">
        <v>1167</v>
      </c>
      <c r="B1118" s="171" t="s">
        <v>482</v>
      </c>
      <c r="C1118" s="171" t="s">
        <v>6107</v>
      </c>
      <c r="D1118" s="171" t="s">
        <v>6108</v>
      </c>
      <c r="E1118" s="171"/>
      <c r="F1118" s="171" t="s">
        <v>571</v>
      </c>
      <c r="G1118" s="171"/>
      <c r="H1118" s="172" t="s">
        <v>21022</v>
      </c>
      <c r="I1118" s="173">
        <v>-0.04</v>
      </c>
      <c r="J1118" s="166">
        <v>0</v>
      </c>
    </row>
    <row r="1119" spans="1:10" x14ac:dyDescent="0.25">
      <c r="A1119" s="170">
        <v>1168</v>
      </c>
      <c r="B1119" s="171" t="s">
        <v>482</v>
      </c>
      <c r="C1119" s="171" t="s">
        <v>6113</v>
      </c>
      <c r="D1119" s="171" t="s">
        <v>555</v>
      </c>
      <c r="E1119" s="171" t="s">
        <v>4</v>
      </c>
      <c r="F1119" s="171" t="s">
        <v>571</v>
      </c>
      <c r="G1119" s="171"/>
      <c r="H1119" s="172"/>
      <c r="I1119" s="173">
        <v>-0.87</v>
      </c>
      <c r="J1119" s="166"/>
    </row>
    <row r="1120" spans="1:10" x14ac:dyDescent="0.25">
      <c r="A1120" s="170">
        <v>1169</v>
      </c>
      <c r="B1120" s="171" t="s">
        <v>482</v>
      </c>
      <c r="C1120" s="171" t="s">
        <v>6118</v>
      </c>
      <c r="D1120" s="171" t="s">
        <v>6108</v>
      </c>
      <c r="E1120" s="171"/>
      <c r="F1120" s="171" t="s">
        <v>571</v>
      </c>
      <c r="G1120" s="171"/>
      <c r="H1120" s="172" t="s">
        <v>21022</v>
      </c>
      <c r="I1120" s="173">
        <v>-0.04</v>
      </c>
      <c r="J1120" s="166">
        <v>0</v>
      </c>
    </row>
    <row r="1121" spans="1:10" x14ac:dyDescent="0.25">
      <c r="A1121" s="170">
        <v>1170</v>
      </c>
      <c r="B1121" s="171" t="s">
        <v>482</v>
      </c>
      <c r="C1121" s="171" t="s">
        <v>6122</v>
      </c>
      <c r="D1121" s="171" t="s">
        <v>6123</v>
      </c>
      <c r="E1121" s="171"/>
      <c r="F1121" s="171" t="s">
        <v>571</v>
      </c>
      <c r="G1121" s="171"/>
      <c r="H1121" s="172" t="s">
        <v>21022</v>
      </c>
      <c r="I1121" s="173">
        <v>-0.21</v>
      </c>
      <c r="J1121" s="166">
        <v>0</v>
      </c>
    </row>
    <row r="1122" spans="1:10" x14ac:dyDescent="0.25">
      <c r="A1122" s="170">
        <v>1171</v>
      </c>
      <c r="B1122" s="171" t="s">
        <v>482</v>
      </c>
      <c r="C1122" s="171" t="s">
        <v>6128</v>
      </c>
      <c r="D1122" s="171" t="s">
        <v>555</v>
      </c>
      <c r="E1122" s="171" t="s">
        <v>4</v>
      </c>
      <c r="F1122" s="171" t="s">
        <v>571</v>
      </c>
      <c r="G1122" s="171"/>
      <c r="H1122" s="172"/>
      <c r="I1122" s="173">
        <v>-0.91</v>
      </c>
      <c r="J1122" s="166"/>
    </row>
    <row r="1123" spans="1:10" x14ac:dyDescent="0.25">
      <c r="A1123" s="170">
        <v>1172</v>
      </c>
      <c r="B1123" s="171" t="s">
        <v>482</v>
      </c>
      <c r="C1123" s="171" t="s">
        <v>6133</v>
      </c>
      <c r="D1123" s="171" t="s">
        <v>6134</v>
      </c>
      <c r="E1123" s="171"/>
      <c r="F1123" s="171" t="s">
        <v>571</v>
      </c>
      <c r="G1123" s="171"/>
      <c r="H1123" s="172" t="s">
        <v>21022</v>
      </c>
      <c r="I1123" s="173">
        <v>-0.15</v>
      </c>
      <c r="J1123" s="166">
        <v>0</v>
      </c>
    </row>
    <row r="1124" spans="1:10" x14ac:dyDescent="0.25">
      <c r="A1124" s="170">
        <v>1173</v>
      </c>
      <c r="B1124" s="171" t="s">
        <v>482</v>
      </c>
      <c r="C1124" s="171" t="s">
        <v>6139</v>
      </c>
      <c r="D1124" s="171" t="s">
        <v>6140</v>
      </c>
      <c r="E1124" s="171" t="s">
        <v>4</v>
      </c>
      <c r="F1124" s="171" t="s">
        <v>554</v>
      </c>
      <c r="G1124" s="171"/>
      <c r="H1124" s="172"/>
      <c r="I1124" s="173">
        <v>0.27</v>
      </c>
      <c r="J1124" s="166"/>
    </row>
    <row r="1125" spans="1:10" x14ac:dyDescent="0.25">
      <c r="A1125" s="170">
        <v>1174</v>
      </c>
      <c r="B1125" s="171" t="s">
        <v>482</v>
      </c>
      <c r="C1125" s="171" t="s">
        <v>6145</v>
      </c>
      <c r="D1125" s="171" t="s">
        <v>6146</v>
      </c>
      <c r="E1125" s="171"/>
      <c r="F1125" s="171" t="s">
        <v>571</v>
      </c>
      <c r="G1125" s="171"/>
      <c r="H1125" s="172" t="s">
        <v>21022</v>
      </c>
      <c r="I1125" s="173">
        <v>-0.16</v>
      </c>
      <c r="J1125" s="166">
        <v>0</v>
      </c>
    </row>
    <row r="1126" spans="1:10" x14ac:dyDescent="0.25">
      <c r="A1126" s="170">
        <v>1175</v>
      </c>
      <c r="B1126" s="171" t="s">
        <v>482</v>
      </c>
      <c r="C1126" s="171" t="s">
        <v>6151</v>
      </c>
      <c r="D1126" s="171" t="s">
        <v>6152</v>
      </c>
      <c r="E1126" s="171"/>
      <c r="F1126" s="171" t="s">
        <v>571</v>
      </c>
      <c r="G1126" s="171"/>
      <c r="H1126" s="172" t="s">
        <v>21022</v>
      </c>
      <c r="I1126" s="173">
        <v>-0.11</v>
      </c>
      <c r="J1126" s="166">
        <v>0</v>
      </c>
    </row>
    <row r="1127" spans="1:10" x14ac:dyDescent="0.25">
      <c r="A1127" s="170">
        <v>1176</v>
      </c>
      <c r="B1127" s="171" t="s">
        <v>482</v>
      </c>
      <c r="C1127" s="171" t="s">
        <v>6157</v>
      </c>
      <c r="D1127" s="171" t="s">
        <v>555</v>
      </c>
      <c r="E1127" s="171" t="s">
        <v>4</v>
      </c>
      <c r="F1127" s="171" t="s">
        <v>571</v>
      </c>
      <c r="G1127" s="171"/>
      <c r="H1127" s="172"/>
      <c r="I1127" s="173">
        <v>-0.77</v>
      </c>
      <c r="J1127" s="166"/>
    </row>
    <row r="1128" spans="1:10" x14ac:dyDescent="0.25">
      <c r="A1128" s="170">
        <v>1177</v>
      </c>
      <c r="B1128" s="171" t="s">
        <v>482</v>
      </c>
      <c r="C1128" s="171" t="s">
        <v>6161</v>
      </c>
      <c r="D1128" s="171" t="s">
        <v>6162</v>
      </c>
      <c r="E1128" s="171"/>
      <c r="F1128" s="171" t="s">
        <v>571</v>
      </c>
      <c r="G1128" s="171"/>
      <c r="H1128" s="172" t="s">
        <v>21022</v>
      </c>
      <c r="I1128" s="173">
        <v>-0.11</v>
      </c>
      <c r="J1128" s="166">
        <v>0</v>
      </c>
    </row>
    <row r="1129" spans="1:10" x14ac:dyDescent="0.25">
      <c r="A1129" s="170">
        <v>1178</v>
      </c>
      <c r="B1129" s="171" t="s">
        <v>482</v>
      </c>
      <c r="C1129" s="171" t="s">
        <v>6167</v>
      </c>
      <c r="D1129" s="171" t="s">
        <v>6162</v>
      </c>
      <c r="E1129" s="171"/>
      <c r="F1129" s="171" t="s">
        <v>571</v>
      </c>
      <c r="G1129" s="171"/>
      <c r="H1129" s="172" t="s">
        <v>21022</v>
      </c>
      <c r="I1129" s="173">
        <v>-0.11</v>
      </c>
      <c r="J1129" s="166">
        <v>0</v>
      </c>
    </row>
    <row r="1130" spans="1:10" x14ac:dyDescent="0.25">
      <c r="A1130" s="170">
        <v>1179</v>
      </c>
      <c r="B1130" s="171" t="s">
        <v>482</v>
      </c>
      <c r="C1130" s="171" t="s">
        <v>6171</v>
      </c>
      <c r="D1130" s="171" t="s">
        <v>6172</v>
      </c>
      <c r="E1130" s="171"/>
      <c r="F1130" s="171" t="s">
        <v>571</v>
      </c>
      <c r="G1130" s="171"/>
      <c r="H1130" s="172" t="s">
        <v>21022</v>
      </c>
      <c r="I1130" s="173">
        <v>-0.1</v>
      </c>
      <c r="J1130" s="166">
        <v>0</v>
      </c>
    </row>
    <row r="1131" spans="1:10" x14ac:dyDescent="0.25">
      <c r="A1131" s="170">
        <v>1180</v>
      </c>
      <c r="B1131" s="171" t="s">
        <v>482</v>
      </c>
      <c r="C1131" s="171" t="s">
        <v>6177</v>
      </c>
      <c r="D1131" s="171" t="s">
        <v>6178</v>
      </c>
      <c r="E1131" s="171"/>
      <c r="F1131" s="171" t="s">
        <v>571</v>
      </c>
      <c r="G1131" s="171"/>
      <c r="H1131" s="172" t="s">
        <v>21022</v>
      </c>
      <c r="I1131" s="173">
        <v>-0.15</v>
      </c>
      <c r="J1131" s="166">
        <v>0</v>
      </c>
    </row>
    <row r="1132" spans="1:10" x14ac:dyDescent="0.25">
      <c r="A1132" s="170">
        <v>1181</v>
      </c>
      <c r="B1132" s="171" t="s">
        <v>482</v>
      </c>
      <c r="C1132" s="171" t="s">
        <v>6183</v>
      </c>
      <c r="D1132" s="171" t="s">
        <v>6184</v>
      </c>
      <c r="E1132" s="171"/>
      <c r="F1132" s="171" t="s">
        <v>571</v>
      </c>
      <c r="G1132" s="171"/>
      <c r="H1132" s="172" t="s">
        <v>21022</v>
      </c>
      <c r="I1132" s="173">
        <v>-0.14000000000000001</v>
      </c>
      <c r="J1132" s="166">
        <v>0</v>
      </c>
    </row>
    <row r="1133" spans="1:10" x14ac:dyDescent="0.25">
      <c r="A1133" s="170">
        <v>1182</v>
      </c>
      <c r="B1133" s="171" t="s">
        <v>482</v>
      </c>
      <c r="C1133" s="171" t="s">
        <v>6189</v>
      </c>
      <c r="D1133" s="171" t="s">
        <v>6190</v>
      </c>
      <c r="E1133" s="171"/>
      <c r="F1133" s="171" t="s">
        <v>571</v>
      </c>
      <c r="G1133" s="171"/>
      <c r="H1133" s="172" t="s">
        <v>21022</v>
      </c>
      <c r="I1133" s="173">
        <v>-0.09</v>
      </c>
      <c r="J1133" s="166">
        <v>0</v>
      </c>
    </row>
    <row r="1134" spans="1:10" x14ac:dyDescent="0.25">
      <c r="A1134" s="170">
        <v>1183</v>
      </c>
      <c r="B1134" s="171" t="s">
        <v>482</v>
      </c>
      <c r="C1134" s="171" t="s">
        <v>6195</v>
      </c>
      <c r="D1134" s="171" t="s">
        <v>6196</v>
      </c>
      <c r="E1134" s="171"/>
      <c r="F1134" s="171" t="s">
        <v>571</v>
      </c>
      <c r="G1134" s="171"/>
      <c r="H1134" s="172" t="s">
        <v>21022</v>
      </c>
      <c r="I1134" s="173">
        <v>-0.09</v>
      </c>
      <c r="J1134" s="166">
        <v>0</v>
      </c>
    </row>
    <row r="1135" spans="1:10" x14ac:dyDescent="0.25">
      <c r="A1135" s="170">
        <v>1184</v>
      </c>
      <c r="B1135" s="171" t="s">
        <v>482</v>
      </c>
      <c r="C1135" s="171" t="s">
        <v>6201</v>
      </c>
      <c r="D1135" s="171" t="s">
        <v>6202</v>
      </c>
      <c r="E1135" s="171"/>
      <c r="F1135" s="171" t="s">
        <v>571</v>
      </c>
      <c r="G1135" s="171"/>
      <c r="H1135" s="172" t="s">
        <v>21022</v>
      </c>
      <c r="I1135" s="173">
        <v>-0.14000000000000001</v>
      </c>
      <c r="J1135" s="166">
        <v>0</v>
      </c>
    </row>
    <row r="1136" spans="1:10" x14ac:dyDescent="0.25">
      <c r="A1136" s="170">
        <v>1185</v>
      </c>
      <c r="B1136" s="171" t="s">
        <v>482</v>
      </c>
      <c r="C1136" s="171" t="s">
        <v>6207</v>
      </c>
      <c r="D1136" s="171" t="s">
        <v>555</v>
      </c>
      <c r="E1136" s="171" t="s">
        <v>4</v>
      </c>
      <c r="F1136" s="171" t="s">
        <v>562</v>
      </c>
      <c r="G1136" s="171"/>
      <c r="H1136" s="172"/>
      <c r="I1136" s="173">
        <v>-0.85</v>
      </c>
      <c r="J1136" s="166"/>
    </row>
    <row r="1137" spans="1:10" x14ac:dyDescent="0.25">
      <c r="A1137" s="170">
        <v>1186</v>
      </c>
      <c r="B1137" s="171" t="s">
        <v>482</v>
      </c>
      <c r="C1137" s="171" t="s">
        <v>6212</v>
      </c>
      <c r="D1137" s="171" t="s">
        <v>555</v>
      </c>
      <c r="E1137" s="171" t="s">
        <v>4</v>
      </c>
      <c r="F1137" s="171" t="s">
        <v>571</v>
      </c>
      <c r="G1137" s="171"/>
      <c r="H1137" s="172"/>
      <c r="I1137" s="173">
        <v>-0.88</v>
      </c>
      <c r="J1137" s="166"/>
    </row>
    <row r="1138" spans="1:10" x14ac:dyDescent="0.25">
      <c r="A1138" s="170">
        <v>1187</v>
      </c>
      <c r="B1138" s="171" t="s">
        <v>482</v>
      </c>
      <c r="C1138" s="171" t="s">
        <v>6216</v>
      </c>
      <c r="D1138" s="171" t="s">
        <v>555</v>
      </c>
      <c r="E1138" s="171" t="s">
        <v>4</v>
      </c>
      <c r="F1138" s="171" t="s">
        <v>571</v>
      </c>
      <c r="G1138" s="171"/>
      <c r="H1138" s="172"/>
      <c r="I1138" s="173">
        <v>-0.83</v>
      </c>
      <c r="J1138" s="166"/>
    </row>
    <row r="1139" spans="1:10" x14ac:dyDescent="0.25">
      <c r="A1139" s="170">
        <v>1188</v>
      </c>
      <c r="B1139" s="171" t="s">
        <v>482</v>
      </c>
      <c r="C1139" s="171" t="s">
        <v>6220</v>
      </c>
      <c r="D1139" s="171" t="s">
        <v>6221</v>
      </c>
      <c r="E1139" s="171"/>
      <c r="F1139" s="171" t="s">
        <v>571</v>
      </c>
      <c r="G1139" s="171"/>
      <c r="H1139" s="172" t="s">
        <v>21022</v>
      </c>
      <c r="I1139" s="173">
        <v>-0.04</v>
      </c>
      <c r="J1139" s="166">
        <v>0</v>
      </c>
    </row>
    <row r="1140" spans="1:10" x14ac:dyDescent="0.25">
      <c r="A1140" s="170">
        <v>1189</v>
      </c>
      <c r="B1140" s="171" t="s">
        <v>482</v>
      </c>
      <c r="C1140" s="171" t="s">
        <v>6226</v>
      </c>
      <c r="D1140" s="171" t="s">
        <v>6227</v>
      </c>
      <c r="E1140" s="171"/>
      <c r="F1140" s="171" t="s">
        <v>571</v>
      </c>
      <c r="G1140" s="171"/>
      <c r="H1140" s="172" t="s">
        <v>21022</v>
      </c>
      <c r="I1140" s="173">
        <v>-0.06</v>
      </c>
      <c r="J1140" s="166">
        <v>0</v>
      </c>
    </row>
    <row r="1141" spans="1:10" x14ac:dyDescent="0.25">
      <c r="A1141" s="170">
        <v>1190</v>
      </c>
      <c r="B1141" s="171" t="s">
        <v>482</v>
      </c>
      <c r="C1141" s="171" t="s">
        <v>6232</v>
      </c>
      <c r="D1141" s="171" t="s">
        <v>6233</v>
      </c>
      <c r="E1141" s="171" t="s">
        <v>4</v>
      </c>
      <c r="F1141" s="171" t="s">
        <v>562</v>
      </c>
      <c r="G1141" s="171"/>
      <c r="H1141" s="172" t="s">
        <v>21022</v>
      </c>
      <c r="I1141" s="173">
        <v>-0.17</v>
      </c>
      <c r="J1141" s="166">
        <v>0</v>
      </c>
    </row>
    <row r="1142" spans="1:10" x14ac:dyDescent="0.25">
      <c r="A1142" s="170">
        <v>1191</v>
      </c>
      <c r="B1142" s="171" t="s">
        <v>482</v>
      </c>
      <c r="C1142" s="171" t="s">
        <v>6238</v>
      </c>
      <c r="D1142" s="171" t="s">
        <v>6239</v>
      </c>
      <c r="E1142" s="171"/>
      <c r="F1142" s="171" t="s">
        <v>571</v>
      </c>
      <c r="G1142" s="171"/>
      <c r="H1142" s="172" t="s">
        <v>21022</v>
      </c>
      <c r="I1142" s="173">
        <v>0.03</v>
      </c>
      <c r="J1142" s="166">
        <v>0</v>
      </c>
    </row>
    <row r="1143" spans="1:10" x14ac:dyDescent="0.25">
      <c r="A1143" s="170">
        <v>1192</v>
      </c>
      <c r="B1143" s="171" t="s">
        <v>482</v>
      </c>
      <c r="C1143" s="171" t="s">
        <v>6244</v>
      </c>
      <c r="D1143" s="171" t="s">
        <v>6245</v>
      </c>
      <c r="E1143" s="171"/>
      <c r="F1143" s="171" t="s">
        <v>571</v>
      </c>
      <c r="G1143" s="171"/>
      <c r="H1143" s="172" t="s">
        <v>21022</v>
      </c>
      <c r="I1143" s="173">
        <v>-0.06</v>
      </c>
      <c r="J1143" s="166">
        <v>0</v>
      </c>
    </row>
    <row r="1144" spans="1:10" x14ac:dyDescent="0.25">
      <c r="A1144" s="170">
        <v>1193</v>
      </c>
      <c r="B1144" s="171" t="s">
        <v>482</v>
      </c>
      <c r="C1144" s="171" t="s">
        <v>6250</v>
      </c>
      <c r="D1144" s="171" t="s">
        <v>6251</v>
      </c>
      <c r="E1144" s="171"/>
      <c r="F1144" s="171" t="s">
        <v>571</v>
      </c>
      <c r="G1144" s="171"/>
      <c r="H1144" s="172" t="s">
        <v>21022</v>
      </c>
      <c r="I1144" s="173">
        <v>0.01</v>
      </c>
      <c r="J1144" s="166">
        <v>0</v>
      </c>
    </row>
    <row r="1145" spans="1:10" x14ac:dyDescent="0.25">
      <c r="A1145" s="170">
        <v>1194</v>
      </c>
      <c r="B1145" s="171" t="s">
        <v>482</v>
      </c>
      <c r="C1145" s="171" t="s">
        <v>6256</v>
      </c>
      <c r="D1145" s="171" t="s">
        <v>555</v>
      </c>
      <c r="E1145" s="171" t="s">
        <v>4</v>
      </c>
      <c r="F1145" s="171" t="s">
        <v>571</v>
      </c>
      <c r="G1145" s="171"/>
      <c r="H1145" s="172"/>
      <c r="I1145" s="173">
        <v>-0.85</v>
      </c>
      <c r="J1145" s="166"/>
    </row>
    <row r="1146" spans="1:10" x14ac:dyDescent="0.25">
      <c r="A1146" s="170">
        <v>1195</v>
      </c>
      <c r="B1146" s="171" t="s">
        <v>482</v>
      </c>
      <c r="C1146" s="171" t="s">
        <v>6261</v>
      </c>
      <c r="D1146" s="171" t="s">
        <v>555</v>
      </c>
      <c r="E1146" s="171" t="s">
        <v>4</v>
      </c>
      <c r="F1146" s="171" t="s">
        <v>571</v>
      </c>
      <c r="G1146" s="171"/>
      <c r="H1146" s="172"/>
      <c r="I1146" s="173">
        <v>-0.83</v>
      </c>
      <c r="J1146" s="166"/>
    </row>
    <row r="1147" spans="1:10" x14ac:dyDescent="0.25">
      <c r="A1147" s="170">
        <v>1196</v>
      </c>
      <c r="B1147" s="171" t="s">
        <v>482</v>
      </c>
      <c r="C1147" s="171" t="s">
        <v>6265</v>
      </c>
      <c r="D1147" s="171" t="s">
        <v>555</v>
      </c>
      <c r="E1147" s="171" t="s">
        <v>4</v>
      </c>
      <c r="F1147" s="171" t="s">
        <v>571</v>
      </c>
      <c r="G1147" s="171"/>
      <c r="H1147" s="172"/>
      <c r="I1147" s="173">
        <v>-0.85</v>
      </c>
      <c r="J1147" s="166"/>
    </row>
    <row r="1148" spans="1:10" x14ac:dyDescent="0.25">
      <c r="A1148" s="170">
        <v>1197</v>
      </c>
      <c r="B1148" s="171" t="s">
        <v>482</v>
      </c>
      <c r="C1148" s="171" t="s">
        <v>6269</v>
      </c>
      <c r="D1148" s="171" t="s">
        <v>6270</v>
      </c>
      <c r="E1148" s="171"/>
      <c r="F1148" s="171" t="s">
        <v>571</v>
      </c>
      <c r="G1148" s="171"/>
      <c r="H1148" s="172" t="s">
        <v>21022</v>
      </c>
      <c r="I1148" s="173">
        <v>0.03</v>
      </c>
      <c r="J1148" s="166">
        <v>0</v>
      </c>
    </row>
    <row r="1149" spans="1:10" x14ac:dyDescent="0.25">
      <c r="A1149" s="170">
        <v>1198</v>
      </c>
      <c r="B1149" s="171" t="s">
        <v>482</v>
      </c>
      <c r="C1149" s="171" t="s">
        <v>6275</v>
      </c>
      <c r="D1149" s="171" t="s">
        <v>6276</v>
      </c>
      <c r="E1149" s="171"/>
      <c r="F1149" s="171" t="s">
        <v>571</v>
      </c>
      <c r="G1149" s="171"/>
      <c r="H1149" s="172" t="s">
        <v>21022</v>
      </c>
      <c r="I1149" s="173">
        <v>-0.02</v>
      </c>
      <c r="J1149" s="166">
        <v>0</v>
      </c>
    </row>
    <row r="1150" spans="1:10" x14ac:dyDescent="0.25">
      <c r="A1150" s="170">
        <v>1199</v>
      </c>
      <c r="B1150" s="171" t="s">
        <v>482</v>
      </c>
      <c r="C1150" s="171" t="s">
        <v>6281</v>
      </c>
      <c r="D1150" s="171" t="s">
        <v>6282</v>
      </c>
      <c r="E1150" s="171"/>
      <c r="F1150" s="171" t="s">
        <v>571</v>
      </c>
      <c r="G1150" s="171"/>
      <c r="H1150" s="172" t="s">
        <v>21022</v>
      </c>
      <c r="I1150" s="173">
        <v>-0.08</v>
      </c>
      <c r="J1150" s="166">
        <v>0</v>
      </c>
    </row>
    <row r="1151" spans="1:10" x14ac:dyDescent="0.25">
      <c r="A1151" s="170">
        <v>1200</v>
      </c>
      <c r="B1151" s="171" t="s">
        <v>482</v>
      </c>
      <c r="C1151" s="171" t="s">
        <v>6287</v>
      </c>
      <c r="D1151" s="171" t="s">
        <v>6288</v>
      </c>
      <c r="E1151" s="171" t="s">
        <v>4</v>
      </c>
      <c r="F1151" s="171" t="s">
        <v>554</v>
      </c>
      <c r="G1151" s="171"/>
      <c r="H1151" s="172"/>
      <c r="I1151" s="173">
        <v>0.28000000000000003</v>
      </c>
      <c r="J1151" s="166"/>
    </row>
    <row r="1152" spans="1:10" x14ac:dyDescent="0.25">
      <c r="A1152" s="170">
        <v>1201</v>
      </c>
      <c r="B1152" s="171" t="s">
        <v>482</v>
      </c>
      <c r="C1152" s="171" t="s">
        <v>6293</v>
      </c>
      <c r="D1152" s="171" t="s">
        <v>6288</v>
      </c>
      <c r="E1152" s="171" t="s">
        <v>4</v>
      </c>
      <c r="F1152" s="171" t="s">
        <v>22687</v>
      </c>
      <c r="G1152" s="171"/>
      <c r="H1152" s="172"/>
      <c r="I1152" s="173">
        <v>0.28000000000000003</v>
      </c>
      <c r="J1152" s="166"/>
    </row>
    <row r="1153" spans="1:10" x14ac:dyDescent="0.25">
      <c r="A1153" s="170">
        <v>1202</v>
      </c>
      <c r="B1153" s="171" t="s">
        <v>482</v>
      </c>
      <c r="C1153" s="171" t="s">
        <v>6297</v>
      </c>
      <c r="D1153" s="171" t="s">
        <v>6298</v>
      </c>
      <c r="E1153" s="171"/>
      <c r="F1153" s="171" t="s">
        <v>571</v>
      </c>
      <c r="G1153" s="171"/>
      <c r="H1153" s="172" t="s">
        <v>21022</v>
      </c>
      <c r="I1153" s="173">
        <v>0.04</v>
      </c>
      <c r="J1153" s="166">
        <v>0</v>
      </c>
    </row>
    <row r="1154" spans="1:10" x14ac:dyDescent="0.25">
      <c r="A1154" s="170">
        <v>1203</v>
      </c>
      <c r="B1154" s="171" t="s">
        <v>482</v>
      </c>
      <c r="C1154" s="171" t="s">
        <v>6303</v>
      </c>
      <c r="D1154" s="171" t="s">
        <v>555</v>
      </c>
      <c r="E1154" s="171" t="s">
        <v>4</v>
      </c>
      <c r="F1154" s="171" t="s">
        <v>571</v>
      </c>
      <c r="G1154" s="171"/>
      <c r="H1154" s="172"/>
      <c r="I1154" s="173">
        <v>-0.83</v>
      </c>
      <c r="J1154" s="166"/>
    </row>
    <row r="1155" spans="1:10" x14ac:dyDescent="0.25">
      <c r="A1155" s="170">
        <v>1204</v>
      </c>
      <c r="B1155" s="171" t="s">
        <v>482</v>
      </c>
      <c r="C1155" s="171" t="s">
        <v>6308</v>
      </c>
      <c r="D1155" s="171" t="s">
        <v>555</v>
      </c>
      <c r="E1155" s="171" t="s">
        <v>4</v>
      </c>
      <c r="F1155" s="171" t="s">
        <v>571</v>
      </c>
      <c r="G1155" s="171"/>
      <c r="H1155" s="172"/>
      <c r="I1155" s="173">
        <v>-0.85</v>
      </c>
      <c r="J1155" s="166"/>
    </row>
    <row r="1156" spans="1:10" x14ac:dyDescent="0.25">
      <c r="A1156" s="170">
        <v>1205</v>
      </c>
      <c r="B1156" s="171" t="s">
        <v>482</v>
      </c>
      <c r="C1156" s="171" t="s">
        <v>6312</v>
      </c>
      <c r="D1156" s="171" t="s">
        <v>555</v>
      </c>
      <c r="E1156" s="171" t="s">
        <v>4</v>
      </c>
      <c r="F1156" s="171" t="s">
        <v>571</v>
      </c>
      <c r="G1156" s="171"/>
      <c r="H1156" s="172"/>
      <c r="I1156" s="173">
        <v>-0.81</v>
      </c>
      <c r="J1156" s="166"/>
    </row>
    <row r="1157" spans="1:10" x14ac:dyDescent="0.25">
      <c r="A1157" s="170">
        <v>1206</v>
      </c>
      <c r="B1157" s="171" t="s">
        <v>482</v>
      </c>
      <c r="C1157" s="171" t="s">
        <v>6316</v>
      </c>
      <c r="D1157" s="171" t="s">
        <v>6317</v>
      </c>
      <c r="E1157" s="171"/>
      <c r="F1157" s="171" t="s">
        <v>571</v>
      </c>
      <c r="G1157" s="171"/>
      <c r="H1157" s="172" t="s">
        <v>21022</v>
      </c>
      <c r="I1157" s="173">
        <v>-0.09</v>
      </c>
      <c r="J1157" s="166">
        <v>0</v>
      </c>
    </row>
    <row r="1158" spans="1:10" x14ac:dyDescent="0.25">
      <c r="A1158" s="170">
        <v>1207</v>
      </c>
      <c r="B1158" s="171" t="s">
        <v>482</v>
      </c>
      <c r="C1158" s="171" t="s">
        <v>6322</v>
      </c>
      <c r="D1158" s="171" t="s">
        <v>6323</v>
      </c>
      <c r="E1158" s="171"/>
      <c r="F1158" s="171" t="s">
        <v>571</v>
      </c>
      <c r="G1158" s="171"/>
      <c r="H1158" s="172" t="s">
        <v>21022</v>
      </c>
      <c r="I1158" s="173">
        <v>-0.08</v>
      </c>
      <c r="J1158" s="166">
        <v>0</v>
      </c>
    </row>
    <row r="1159" spans="1:10" x14ac:dyDescent="0.25">
      <c r="A1159" s="170">
        <v>1208</v>
      </c>
      <c r="B1159" s="171" t="s">
        <v>482</v>
      </c>
      <c r="C1159" s="171" t="s">
        <v>6328</v>
      </c>
      <c r="D1159" s="171" t="s">
        <v>6329</v>
      </c>
      <c r="E1159" s="171"/>
      <c r="F1159" s="171" t="s">
        <v>571</v>
      </c>
      <c r="G1159" s="171"/>
      <c r="H1159" s="172" t="s">
        <v>21022</v>
      </c>
      <c r="I1159" s="173">
        <v>-0.17</v>
      </c>
      <c r="J1159" s="166">
        <v>0</v>
      </c>
    </row>
    <row r="1160" spans="1:10" x14ac:dyDescent="0.25">
      <c r="A1160" s="170">
        <v>1209</v>
      </c>
      <c r="B1160" s="171" t="s">
        <v>482</v>
      </c>
      <c r="C1160" s="171" t="s">
        <v>6334</v>
      </c>
      <c r="D1160" s="171" t="s">
        <v>6335</v>
      </c>
      <c r="E1160" s="171"/>
      <c r="F1160" s="171" t="s">
        <v>571</v>
      </c>
      <c r="G1160" s="171"/>
      <c r="H1160" s="172" t="s">
        <v>21022</v>
      </c>
      <c r="I1160" s="173">
        <v>-0.1</v>
      </c>
      <c r="J1160" s="166">
        <v>0</v>
      </c>
    </row>
    <row r="1161" spans="1:10" x14ac:dyDescent="0.25">
      <c r="A1161" s="170">
        <v>1210</v>
      </c>
      <c r="B1161" s="171" t="s">
        <v>482</v>
      </c>
      <c r="C1161" s="171" t="s">
        <v>6340</v>
      </c>
      <c r="D1161" s="171" t="s">
        <v>6341</v>
      </c>
      <c r="E1161" s="171"/>
      <c r="F1161" s="171" t="s">
        <v>571</v>
      </c>
      <c r="G1161" s="171"/>
      <c r="H1161" s="172" t="s">
        <v>21022</v>
      </c>
      <c r="I1161" s="173">
        <v>-0.06</v>
      </c>
      <c r="J1161" s="166">
        <v>0</v>
      </c>
    </row>
    <row r="1162" spans="1:10" x14ac:dyDescent="0.25">
      <c r="A1162" s="170">
        <v>1211</v>
      </c>
      <c r="B1162" s="171" t="s">
        <v>482</v>
      </c>
      <c r="C1162" s="171" t="s">
        <v>6346</v>
      </c>
      <c r="D1162" s="171" t="s">
        <v>6347</v>
      </c>
      <c r="E1162" s="171"/>
      <c r="F1162" s="171" t="s">
        <v>571</v>
      </c>
      <c r="G1162" s="171"/>
      <c r="H1162" s="172" t="s">
        <v>21022</v>
      </c>
      <c r="I1162" s="173">
        <v>-0.09</v>
      </c>
      <c r="J1162" s="166">
        <v>0</v>
      </c>
    </row>
    <row r="1163" spans="1:10" x14ac:dyDescent="0.25">
      <c r="A1163" s="170">
        <v>1212</v>
      </c>
      <c r="B1163" s="171" t="s">
        <v>482</v>
      </c>
      <c r="C1163" s="171" t="s">
        <v>6352</v>
      </c>
      <c r="D1163" s="171" t="s">
        <v>555</v>
      </c>
      <c r="E1163" s="171" t="s">
        <v>4</v>
      </c>
      <c r="F1163" s="171" t="s">
        <v>571</v>
      </c>
      <c r="G1163" s="171"/>
      <c r="H1163" s="172"/>
      <c r="I1163" s="173">
        <v>-0.83</v>
      </c>
      <c r="J1163" s="166"/>
    </row>
    <row r="1164" spans="1:10" x14ac:dyDescent="0.25">
      <c r="A1164" s="170">
        <v>1213</v>
      </c>
      <c r="B1164" s="171" t="s">
        <v>482</v>
      </c>
      <c r="C1164" s="171" t="s">
        <v>6357</v>
      </c>
      <c r="D1164" s="171" t="s">
        <v>555</v>
      </c>
      <c r="E1164" s="171" t="s">
        <v>4</v>
      </c>
      <c r="F1164" s="171" t="s">
        <v>571</v>
      </c>
      <c r="G1164" s="171"/>
      <c r="H1164" s="172"/>
      <c r="I1164" s="173">
        <v>-0.85</v>
      </c>
      <c r="J1164" s="166"/>
    </row>
    <row r="1165" spans="1:10" x14ac:dyDescent="0.25">
      <c r="A1165" s="170">
        <v>1214</v>
      </c>
      <c r="B1165" s="171" t="s">
        <v>482</v>
      </c>
      <c r="C1165" s="171" t="s">
        <v>6361</v>
      </c>
      <c r="D1165" s="171" t="s">
        <v>555</v>
      </c>
      <c r="E1165" s="171" t="s">
        <v>4</v>
      </c>
      <c r="F1165" s="171" t="s">
        <v>571</v>
      </c>
      <c r="G1165" s="171"/>
      <c r="H1165" s="172"/>
      <c r="I1165" s="173">
        <v>-0.83</v>
      </c>
      <c r="J1165" s="166"/>
    </row>
    <row r="1166" spans="1:10" x14ac:dyDescent="0.25">
      <c r="A1166" s="170">
        <v>1215</v>
      </c>
      <c r="B1166" s="171" t="s">
        <v>482</v>
      </c>
      <c r="C1166" s="171" t="s">
        <v>6365</v>
      </c>
      <c r="D1166" s="171" t="s">
        <v>6366</v>
      </c>
      <c r="E1166" s="171"/>
      <c r="F1166" s="171" t="s">
        <v>571</v>
      </c>
      <c r="G1166" s="171"/>
      <c r="H1166" s="172" t="s">
        <v>21022</v>
      </c>
      <c r="I1166" s="173">
        <v>-0.08</v>
      </c>
      <c r="J1166" s="166">
        <v>0</v>
      </c>
    </row>
    <row r="1167" spans="1:10" x14ac:dyDescent="0.25">
      <c r="A1167" s="170">
        <v>1216</v>
      </c>
      <c r="B1167" s="171" t="s">
        <v>482</v>
      </c>
      <c r="C1167" s="171" t="s">
        <v>6371</v>
      </c>
      <c r="D1167" s="171" t="s">
        <v>6372</v>
      </c>
      <c r="E1167" s="171"/>
      <c r="F1167" s="171" t="s">
        <v>571</v>
      </c>
      <c r="G1167" s="171"/>
      <c r="H1167" s="172" t="s">
        <v>21022</v>
      </c>
      <c r="I1167" s="173">
        <v>-0.03</v>
      </c>
      <c r="J1167" s="166">
        <v>0</v>
      </c>
    </row>
    <row r="1168" spans="1:10" x14ac:dyDescent="0.25">
      <c r="A1168" s="170">
        <v>1217</v>
      </c>
      <c r="B1168" s="171" t="s">
        <v>482</v>
      </c>
      <c r="C1168" s="171" t="s">
        <v>6377</v>
      </c>
      <c r="D1168" s="171" t="s">
        <v>6378</v>
      </c>
      <c r="E1168" s="171" t="s">
        <v>4</v>
      </c>
      <c r="F1168" s="171" t="s">
        <v>554</v>
      </c>
      <c r="G1168" s="171"/>
      <c r="H1168" s="172"/>
      <c r="I1168" s="173">
        <v>0.25</v>
      </c>
      <c r="J1168" s="166"/>
    </row>
    <row r="1169" spans="1:10" x14ac:dyDescent="0.25">
      <c r="A1169" s="170">
        <v>1218</v>
      </c>
      <c r="B1169" s="171" t="s">
        <v>482</v>
      </c>
      <c r="C1169" s="171" t="s">
        <v>6383</v>
      </c>
      <c r="D1169" s="171" t="s">
        <v>6384</v>
      </c>
      <c r="E1169" s="171"/>
      <c r="F1169" s="171" t="s">
        <v>571</v>
      </c>
      <c r="G1169" s="171"/>
      <c r="H1169" s="172" t="s">
        <v>21022</v>
      </c>
      <c r="I1169" s="173">
        <v>-7.0000000000000007E-2</v>
      </c>
      <c r="J1169" s="166">
        <v>0</v>
      </c>
    </row>
    <row r="1170" spans="1:10" x14ac:dyDescent="0.25">
      <c r="A1170" s="170">
        <v>1219</v>
      </c>
      <c r="B1170" s="171" t="s">
        <v>482</v>
      </c>
      <c r="C1170" s="171" t="s">
        <v>6389</v>
      </c>
      <c r="D1170" s="171" t="s">
        <v>6390</v>
      </c>
      <c r="E1170" s="171"/>
      <c r="F1170" s="171" t="s">
        <v>571</v>
      </c>
      <c r="G1170" s="171"/>
      <c r="H1170" s="172" t="s">
        <v>21022</v>
      </c>
      <c r="I1170" s="173">
        <v>-0.12</v>
      </c>
      <c r="J1170" s="166">
        <v>0</v>
      </c>
    </row>
    <row r="1171" spans="1:10" x14ac:dyDescent="0.25">
      <c r="A1171" s="170">
        <v>1220</v>
      </c>
      <c r="B1171" s="171" t="s">
        <v>482</v>
      </c>
      <c r="C1171" s="171" t="s">
        <v>6395</v>
      </c>
      <c r="D1171" s="171" t="s">
        <v>6396</v>
      </c>
      <c r="E1171" s="171"/>
      <c r="F1171" s="171" t="s">
        <v>571</v>
      </c>
      <c r="G1171" s="171"/>
      <c r="H1171" s="172" t="s">
        <v>21022</v>
      </c>
      <c r="I1171" s="173">
        <v>-0.02</v>
      </c>
      <c r="J1171" s="166">
        <v>0</v>
      </c>
    </row>
    <row r="1172" spans="1:10" x14ac:dyDescent="0.25">
      <c r="A1172" s="170">
        <v>1221</v>
      </c>
      <c r="B1172" s="171" t="s">
        <v>482</v>
      </c>
      <c r="C1172" s="171" t="s">
        <v>6401</v>
      </c>
      <c r="D1172" s="171" t="s">
        <v>6402</v>
      </c>
      <c r="E1172" s="171"/>
      <c r="F1172" s="171" t="s">
        <v>571</v>
      </c>
      <c r="G1172" s="171"/>
      <c r="H1172" s="172" t="s">
        <v>21022</v>
      </c>
      <c r="I1172" s="173">
        <v>-0.04</v>
      </c>
      <c r="J1172" s="166">
        <v>0</v>
      </c>
    </row>
    <row r="1173" spans="1:10" x14ac:dyDescent="0.25">
      <c r="A1173" s="170">
        <v>1222</v>
      </c>
      <c r="B1173" s="171" t="s">
        <v>482</v>
      </c>
      <c r="C1173" s="171" t="s">
        <v>6407</v>
      </c>
      <c r="D1173" s="171" t="s">
        <v>555</v>
      </c>
      <c r="E1173" s="171" t="s">
        <v>4</v>
      </c>
      <c r="F1173" s="171" t="s">
        <v>571</v>
      </c>
      <c r="G1173" s="171"/>
      <c r="H1173" s="172"/>
      <c r="I1173" s="173">
        <v>-0.88</v>
      </c>
      <c r="J1173" s="166"/>
    </row>
    <row r="1174" spans="1:10" x14ac:dyDescent="0.25">
      <c r="A1174" s="170">
        <v>1223</v>
      </c>
      <c r="B1174" s="171" t="s">
        <v>482</v>
      </c>
      <c r="C1174" s="171" t="s">
        <v>6412</v>
      </c>
      <c r="D1174" s="171" t="s">
        <v>6402</v>
      </c>
      <c r="E1174" s="171"/>
      <c r="F1174" s="171" t="s">
        <v>571</v>
      </c>
      <c r="G1174" s="171"/>
      <c r="H1174" s="172" t="s">
        <v>21022</v>
      </c>
      <c r="I1174" s="173">
        <v>-0.04</v>
      </c>
      <c r="J1174" s="166">
        <v>0</v>
      </c>
    </row>
    <row r="1175" spans="1:10" x14ac:dyDescent="0.25">
      <c r="A1175" s="170">
        <v>1224</v>
      </c>
      <c r="B1175" s="171" t="s">
        <v>482</v>
      </c>
      <c r="C1175" s="171" t="s">
        <v>6416</v>
      </c>
      <c r="D1175" s="171" t="s">
        <v>555</v>
      </c>
      <c r="E1175" s="171" t="s">
        <v>4</v>
      </c>
      <c r="F1175" s="171" t="s">
        <v>571</v>
      </c>
      <c r="G1175" s="171"/>
      <c r="H1175" s="172"/>
      <c r="I1175" s="173">
        <v>-0.84</v>
      </c>
      <c r="J1175" s="166"/>
    </row>
    <row r="1176" spans="1:10" x14ac:dyDescent="0.25">
      <c r="A1176" s="170">
        <v>1225</v>
      </c>
      <c r="B1176" s="171" t="s">
        <v>482</v>
      </c>
      <c r="C1176" s="171" t="s">
        <v>6421</v>
      </c>
      <c r="D1176" s="171" t="s">
        <v>6422</v>
      </c>
      <c r="E1176" s="171"/>
      <c r="F1176" s="171" t="s">
        <v>571</v>
      </c>
      <c r="G1176" s="171"/>
      <c r="H1176" s="172" t="s">
        <v>21022</v>
      </c>
      <c r="I1176" s="173">
        <v>-0.1</v>
      </c>
      <c r="J1176" s="166">
        <v>0</v>
      </c>
    </row>
    <row r="1177" spans="1:10" x14ac:dyDescent="0.25">
      <c r="A1177" s="170">
        <v>1226</v>
      </c>
      <c r="B1177" s="171" t="s">
        <v>482</v>
      </c>
      <c r="C1177" s="171" t="s">
        <v>6427</v>
      </c>
      <c r="D1177" s="171" t="s">
        <v>6428</v>
      </c>
      <c r="E1177" s="171"/>
      <c r="F1177" s="171" t="s">
        <v>571</v>
      </c>
      <c r="G1177" s="171"/>
      <c r="H1177" s="172" t="s">
        <v>21022</v>
      </c>
      <c r="I1177" s="173">
        <v>-7.0000000000000007E-2</v>
      </c>
      <c r="J1177" s="166">
        <v>0</v>
      </c>
    </row>
    <row r="1178" spans="1:10" x14ac:dyDescent="0.25">
      <c r="A1178" s="170">
        <v>1227</v>
      </c>
      <c r="B1178" s="171" t="s">
        <v>482</v>
      </c>
      <c r="C1178" s="171" t="s">
        <v>6433</v>
      </c>
      <c r="D1178" s="171" t="s">
        <v>6434</v>
      </c>
      <c r="E1178" s="171"/>
      <c r="F1178" s="171" t="s">
        <v>571</v>
      </c>
      <c r="G1178" s="171"/>
      <c r="H1178" s="172" t="s">
        <v>21022</v>
      </c>
      <c r="I1178" s="173">
        <v>-0.1</v>
      </c>
      <c r="J1178" s="166">
        <v>0</v>
      </c>
    </row>
    <row r="1179" spans="1:10" x14ac:dyDescent="0.25">
      <c r="A1179" s="170">
        <v>1228</v>
      </c>
      <c r="B1179" s="171" t="s">
        <v>482</v>
      </c>
      <c r="C1179" s="171" t="s">
        <v>6439</v>
      </c>
      <c r="D1179" s="171" t="s">
        <v>6440</v>
      </c>
      <c r="E1179" s="171"/>
      <c r="F1179" s="171" t="s">
        <v>571</v>
      </c>
      <c r="G1179" s="171"/>
      <c r="H1179" s="172" t="s">
        <v>21022</v>
      </c>
      <c r="I1179" s="173">
        <v>-0.13</v>
      </c>
      <c r="J1179" s="166">
        <v>0</v>
      </c>
    </row>
    <row r="1180" spans="1:10" x14ac:dyDescent="0.25">
      <c r="A1180" s="170">
        <v>1229</v>
      </c>
      <c r="B1180" s="171" t="s">
        <v>482</v>
      </c>
      <c r="C1180" s="171" t="s">
        <v>6445</v>
      </c>
      <c r="D1180" s="171" t="s">
        <v>6446</v>
      </c>
      <c r="E1180" s="171" t="s">
        <v>4</v>
      </c>
      <c r="F1180" s="171" t="s">
        <v>919</v>
      </c>
      <c r="G1180" s="171"/>
      <c r="H1180" s="172" t="s">
        <v>21022</v>
      </c>
      <c r="I1180" s="173">
        <v>-0.04</v>
      </c>
      <c r="J1180" s="166">
        <v>0</v>
      </c>
    </row>
    <row r="1181" spans="1:10" x14ac:dyDescent="0.25">
      <c r="A1181" s="170">
        <v>1230</v>
      </c>
      <c r="B1181" s="171" t="s">
        <v>482</v>
      </c>
      <c r="C1181" s="171" t="s">
        <v>6451</v>
      </c>
      <c r="D1181" s="171" t="s">
        <v>555</v>
      </c>
      <c r="E1181" s="171" t="s">
        <v>4</v>
      </c>
      <c r="F1181" s="171" t="s">
        <v>571</v>
      </c>
      <c r="G1181" s="171"/>
      <c r="H1181" s="172"/>
      <c r="I1181" s="173">
        <v>-0.7</v>
      </c>
      <c r="J1181" s="166"/>
    </row>
    <row r="1182" spans="1:10" x14ac:dyDescent="0.25">
      <c r="A1182" s="170">
        <v>1231</v>
      </c>
      <c r="B1182" s="171" t="s">
        <v>482</v>
      </c>
      <c r="C1182" s="171" t="s">
        <v>6455</v>
      </c>
      <c r="D1182" s="171" t="s">
        <v>6456</v>
      </c>
      <c r="E1182" s="171"/>
      <c r="F1182" s="171" t="s">
        <v>571</v>
      </c>
      <c r="G1182" s="171"/>
      <c r="H1182" s="172" t="s">
        <v>21022</v>
      </c>
      <c r="I1182" s="173">
        <v>-0.08</v>
      </c>
      <c r="J1182" s="166">
        <v>0</v>
      </c>
    </row>
    <row r="1183" spans="1:10" x14ac:dyDescent="0.25">
      <c r="A1183" s="170">
        <v>1232</v>
      </c>
      <c r="B1183" s="171" t="s">
        <v>482</v>
      </c>
      <c r="C1183" s="171" t="s">
        <v>6461</v>
      </c>
      <c r="D1183" s="171" t="s">
        <v>6456</v>
      </c>
      <c r="E1183" s="171"/>
      <c r="F1183" s="171" t="s">
        <v>571</v>
      </c>
      <c r="G1183" s="171"/>
      <c r="H1183" s="172" t="s">
        <v>21022</v>
      </c>
      <c r="I1183" s="173">
        <v>-0.08</v>
      </c>
      <c r="J1183" s="166">
        <v>0</v>
      </c>
    </row>
    <row r="1184" spans="1:10" x14ac:dyDescent="0.25">
      <c r="A1184" s="170">
        <v>1233</v>
      </c>
      <c r="B1184" s="171" t="s">
        <v>482</v>
      </c>
      <c r="C1184" s="171" t="s">
        <v>6465</v>
      </c>
      <c r="D1184" s="171" t="s">
        <v>6466</v>
      </c>
      <c r="E1184" s="171"/>
      <c r="F1184" s="171" t="s">
        <v>571</v>
      </c>
      <c r="G1184" s="171"/>
      <c r="H1184" s="172" t="s">
        <v>21022</v>
      </c>
      <c r="I1184" s="173">
        <v>-0.16</v>
      </c>
      <c r="J1184" s="166">
        <v>0</v>
      </c>
    </row>
    <row r="1185" spans="1:10" x14ac:dyDescent="0.25">
      <c r="A1185" s="170">
        <v>1234</v>
      </c>
      <c r="B1185" s="171" t="s">
        <v>482</v>
      </c>
      <c r="C1185" s="171" t="s">
        <v>6471</v>
      </c>
      <c r="D1185" s="171" t="s">
        <v>6472</v>
      </c>
      <c r="E1185" s="171"/>
      <c r="F1185" s="171" t="s">
        <v>571</v>
      </c>
      <c r="G1185" s="171"/>
      <c r="H1185" s="172" t="s">
        <v>21022</v>
      </c>
      <c r="I1185" s="173">
        <v>-0.08</v>
      </c>
      <c r="J1185" s="166">
        <v>0</v>
      </c>
    </row>
    <row r="1186" spans="1:10" x14ac:dyDescent="0.25">
      <c r="A1186" s="170">
        <v>1235</v>
      </c>
      <c r="B1186" s="171" t="s">
        <v>482</v>
      </c>
      <c r="C1186" s="171" t="s">
        <v>6477</v>
      </c>
      <c r="D1186" s="171" t="s">
        <v>6478</v>
      </c>
      <c r="E1186" s="171"/>
      <c r="F1186" s="171" t="s">
        <v>571</v>
      </c>
      <c r="G1186" s="171"/>
      <c r="H1186" s="172" t="s">
        <v>21022</v>
      </c>
      <c r="I1186" s="173">
        <v>-0.08</v>
      </c>
      <c r="J1186" s="166">
        <v>0</v>
      </c>
    </row>
    <row r="1187" spans="1:10" x14ac:dyDescent="0.25">
      <c r="A1187" s="170">
        <v>1236</v>
      </c>
      <c r="B1187" s="171" t="s">
        <v>482</v>
      </c>
      <c r="C1187" s="171" t="s">
        <v>6483</v>
      </c>
      <c r="D1187" s="171" t="s">
        <v>6484</v>
      </c>
      <c r="E1187" s="171"/>
      <c r="F1187" s="171" t="s">
        <v>571</v>
      </c>
      <c r="G1187" s="171"/>
      <c r="H1187" s="172" t="s">
        <v>21022</v>
      </c>
      <c r="I1187" s="173">
        <v>-7.0000000000000007E-2</v>
      </c>
      <c r="J1187" s="166">
        <v>0</v>
      </c>
    </row>
    <row r="1188" spans="1:10" x14ac:dyDescent="0.25">
      <c r="A1188" s="170">
        <v>1237</v>
      </c>
      <c r="B1188" s="171" t="s">
        <v>482</v>
      </c>
      <c r="C1188" s="171" t="s">
        <v>6489</v>
      </c>
      <c r="D1188" s="171" t="s">
        <v>6490</v>
      </c>
      <c r="E1188" s="171"/>
      <c r="F1188" s="171" t="s">
        <v>571</v>
      </c>
      <c r="G1188" s="171"/>
      <c r="H1188" s="172" t="s">
        <v>21022</v>
      </c>
      <c r="I1188" s="173">
        <v>-0.13</v>
      </c>
      <c r="J1188" s="166">
        <v>0</v>
      </c>
    </row>
    <row r="1189" spans="1:10" x14ac:dyDescent="0.25">
      <c r="A1189" s="170">
        <v>1238</v>
      </c>
      <c r="B1189" s="171" t="s">
        <v>482</v>
      </c>
      <c r="C1189" s="171" t="s">
        <v>6495</v>
      </c>
      <c r="D1189" s="171" t="s">
        <v>6496</v>
      </c>
      <c r="E1189" s="171"/>
      <c r="F1189" s="171" t="s">
        <v>571</v>
      </c>
      <c r="G1189" s="171"/>
      <c r="H1189" s="172" t="s">
        <v>21022</v>
      </c>
      <c r="I1189" s="173">
        <v>-0.16</v>
      </c>
      <c r="J1189" s="166">
        <v>0</v>
      </c>
    </row>
    <row r="1190" spans="1:10" x14ac:dyDescent="0.25">
      <c r="A1190" s="170">
        <v>1239</v>
      </c>
      <c r="B1190" s="171" t="s">
        <v>482</v>
      </c>
      <c r="C1190" s="171" t="s">
        <v>6501</v>
      </c>
      <c r="D1190" s="171" t="s">
        <v>555</v>
      </c>
      <c r="E1190" s="171" t="s">
        <v>4</v>
      </c>
      <c r="F1190" s="171" t="s">
        <v>554</v>
      </c>
      <c r="G1190" s="171"/>
      <c r="H1190" s="172"/>
      <c r="I1190" s="173">
        <v>-0.78</v>
      </c>
      <c r="J1190" s="166"/>
    </row>
    <row r="1191" spans="1:10" x14ac:dyDescent="0.25">
      <c r="A1191" s="170">
        <v>1240</v>
      </c>
      <c r="B1191" s="171" t="s">
        <v>482</v>
      </c>
      <c r="C1191" s="171" t="s">
        <v>6506</v>
      </c>
      <c r="D1191" s="171" t="s">
        <v>555</v>
      </c>
      <c r="E1191" s="171" t="s">
        <v>4</v>
      </c>
      <c r="F1191" s="171" t="s">
        <v>571</v>
      </c>
      <c r="G1191" s="171"/>
      <c r="H1191" s="172"/>
      <c r="I1191" s="173">
        <v>-0.8</v>
      </c>
      <c r="J1191" s="166"/>
    </row>
    <row r="1192" spans="1:10" x14ac:dyDescent="0.25">
      <c r="A1192" s="170">
        <v>1241</v>
      </c>
      <c r="B1192" s="171" t="s">
        <v>482</v>
      </c>
      <c r="C1192" s="171" t="s">
        <v>6510</v>
      </c>
      <c r="D1192" s="171" t="s">
        <v>555</v>
      </c>
      <c r="E1192" s="171" t="s">
        <v>4</v>
      </c>
      <c r="F1192" s="171" t="s">
        <v>562</v>
      </c>
      <c r="G1192" s="171"/>
      <c r="H1192" s="172"/>
      <c r="I1192" s="173">
        <v>-0.73</v>
      </c>
      <c r="J1192" s="166"/>
    </row>
    <row r="1193" spans="1:10" x14ac:dyDescent="0.25">
      <c r="A1193" s="170">
        <v>1242</v>
      </c>
      <c r="B1193" s="171" t="s">
        <v>482</v>
      </c>
      <c r="C1193" s="171" t="s">
        <v>6514</v>
      </c>
      <c r="D1193" s="171" t="s">
        <v>6515</v>
      </c>
      <c r="E1193" s="171"/>
      <c r="F1193" s="171" t="s">
        <v>571</v>
      </c>
      <c r="G1193" s="171"/>
      <c r="H1193" s="172" t="s">
        <v>21022</v>
      </c>
      <c r="I1193" s="173">
        <v>-0.17</v>
      </c>
      <c r="J1193" s="166">
        <v>0</v>
      </c>
    </row>
    <row r="1194" spans="1:10" x14ac:dyDescent="0.25">
      <c r="A1194" s="170">
        <v>1243</v>
      </c>
      <c r="B1194" s="171" t="s">
        <v>482</v>
      </c>
      <c r="C1194" s="171" t="s">
        <v>6520</v>
      </c>
      <c r="D1194" s="171" t="s">
        <v>6521</v>
      </c>
      <c r="E1194" s="171"/>
      <c r="F1194" s="171" t="s">
        <v>571</v>
      </c>
      <c r="G1194" s="171"/>
      <c r="H1194" s="172" t="s">
        <v>21022</v>
      </c>
      <c r="I1194" s="173">
        <v>-0.21</v>
      </c>
      <c r="J1194" s="166">
        <v>0</v>
      </c>
    </row>
    <row r="1195" spans="1:10" x14ac:dyDescent="0.25">
      <c r="A1195" s="170">
        <v>1244</v>
      </c>
      <c r="B1195" s="171" t="s">
        <v>482</v>
      </c>
      <c r="C1195" s="171" t="s">
        <v>6526</v>
      </c>
      <c r="D1195" s="171" t="s">
        <v>6527</v>
      </c>
      <c r="E1195" s="171"/>
      <c r="F1195" s="171" t="s">
        <v>571</v>
      </c>
      <c r="G1195" s="171"/>
      <c r="H1195" s="172" t="s">
        <v>21022</v>
      </c>
      <c r="I1195" s="173">
        <v>-7.0000000000000007E-2</v>
      </c>
      <c r="J1195" s="166">
        <v>0</v>
      </c>
    </row>
    <row r="1196" spans="1:10" x14ac:dyDescent="0.25">
      <c r="A1196" s="170">
        <v>1245</v>
      </c>
      <c r="B1196" s="171" t="s">
        <v>482</v>
      </c>
      <c r="C1196" s="171" t="s">
        <v>6532</v>
      </c>
      <c r="D1196" s="171" t="s">
        <v>6533</v>
      </c>
      <c r="E1196" s="171"/>
      <c r="F1196" s="171" t="s">
        <v>571</v>
      </c>
      <c r="G1196" s="171"/>
      <c r="H1196" s="172" t="s">
        <v>21022</v>
      </c>
      <c r="I1196" s="173">
        <v>-0.16</v>
      </c>
      <c r="J1196" s="166">
        <v>0</v>
      </c>
    </row>
    <row r="1197" spans="1:10" x14ac:dyDescent="0.25">
      <c r="A1197" s="170">
        <v>1246</v>
      </c>
      <c r="B1197" s="171" t="s">
        <v>482</v>
      </c>
      <c r="C1197" s="171" t="s">
        <v>6538</v>
      </c>
      <c r="D1197" s="171" t="s">
        <v>6539</v>
      </c>
      <c r="E1197" s="171"/>
      <c r="F1197" s="171" t="s">
        <v>571</v>
      </c>
      <c r="G1197" s="171"/>
      <c r="H1197" s="172" t="s">
        <v>21022</v>
      </c>
      <c r="I1197" s="173">
        <v>-0.22</v>
      </c>
      <c r="J1197" s="166">
        <v>0</v>
      </c>
    </row>
    <row r="1198" spans="1:10" x14ac:dyDescent="0.25">
      <c r="A1198" s="170">
        <v>1247</v>
      </c>
      <c r="B1198" s="171" t="s">
        <v>482</v>
      </c>
      <c r="C1198" s="171" t="s">
        <v>6544</v>
      </c>
      <c r="D1198" s="171" t="s">
        <v>6545</v>
      </c>
      <c r="E1198" s="171"/>
      <c r="F1198" s="171" t="s">
        <v>571</v>
      </c>
      <c r="G1198" s="171"/>
      <c r="H1198" s="172" t="s">
        <v>21022</v>
      </c>
      <c r="I1198" s="173">
        <v>-0.15</v>
      </c>
      <c r="J1198" s="166">
        <v>0</v>
      </c>
    </row>
    <row r="1199" spans="1:10" x14ac:dyDescent="0.25">
      <c r="A1199" s="170">
        <v>1248</v>
      </c>
      <c r="B1199" s="171" t="s">
        <v>482</v>
      </c>
      <c r="C1199" s="171" t="s">
        <v>6550</v>
      </c>
      <c r="D1199" s="171" t="s">
        <v>6551</v>
      </c>
      <c r="E1199" s="171"/>
      <c r="F1199" s="171" t="s">
        <v>571</v>
      </c>
      <c r="G1199" s="171"/>
      <c r="H1199" s="172" t="s">
        <v>21022</v>
      </c>
      <c r="I1199" s="173">
        <v>-0.22</v>
      </c>
      <c r="J1199" s="166">
        <v>0</v>
      </c>
    </row>
    <row r="1200" spans="1:10" x14ac:dyDescent="0.25">
      <c r="A1200" s="170">
        <v>1249</v>
      </c>
      <c r="B1200" s="171" t="s">
        <v>482</v>
      </c>
      <c r="C1200" s="171" t="s">
        <v>6556</v>
      </c>
      <c r="D1200" s="171" t="s">
        <v>6551</v>
      </c>
      <c r="E1200" s="171"/>
      <c r="F1200" s="171" t="s">
        <v>571</v>
      </c>
      <c r="G1200" s="171"/>
      <c r="H1200" s="172" t="s">
        <v>21022</v>
      </c>
      <c r="I1200" s="173">
        <v>-0.22</v>
      </c>
      <c r="J1200" s="166">
        <v>0</v>
      </c>
    </row>
    <row r="1201" spans="1:10" x14ac:dyDescent="0.25">
      <c r="A1201" s="170">
        <v>1250</v>
      </c>
      <c r="B1201" s="171" t="s">
        <v>482</v>
      </c>
      <c r="C1201" s="171" t="s">
        <v>6560</v>
      </c>
      <c r="D1201" s="171" t="s">
        <v>555</v>
      </c>
      <c r="E1201" s="171" t="s">
        <v>4</v>
      </c>
      <c r="F1201" s="171" t="s">
        <v>571</v>
      </c>
      <c r="G1201" s="171"/>
      <c r="H1201" s="172"/>
      <c r="I1201" s="173">
        <v>-0.82</v>
      </c>
      <c r="J1201" s="166"/>
    </row>
    <row r="1202" spans="1:10" x14ac:dyDescent="0.25">
      <c r="A1202" s="170">
        <v>1251</v>
      </c>
      <c r="B1202" s="171" t="s">
        <v>482</v>
      </c>
      <c r="C1202" s="171" t="s">
        <v>6565</v>
      </c>
      <c r="D1202" s="171" t="s">
        <v>6566</v>
      </c>
      <c r="E1202" s="171"/>
      <c r="F1202" s="171" t="s">
        <v>571</v>
      </c>
      <c r="G1202" s="171"/>
      <c r="H1202" s="172" t="s">
        <v>21022</v>
      </c>
      <c r="I1202" s="173">
        <v>-0.01</v>
      </c>
      <c r="J1202" s="166">
        <v>0</v>
      </c>
    </row>
    <row r="1203" spans="1:10" x14ac:dyDescent="0.25">
      <c r="A1203" s="170">
        <v>1252</v>
      </c>
      <c r="B1203" s="171" t="s">
        <v>482</v>
      </c>
      <c r="C1203" s="171" t="s">
        <v>6571</v>
      </c>
      <c r="D1203" s="171" t="s">
        <v>6572</v>
      </c>
      <c r="E1203" s="171"/>
      <c r="F1203" s="171" t="s">
        <v>571</v>
      </c>
      <c r="G1203" s="171"/>
      <c r="H1203" s="172" t="s">
        <v>21022</v>
      </c>
      <c r="I1203" s="173">
        <v>0.01</v>
      </c>
      <c r="J1203" s="166">
        <v>0</v>
      </c>
    </row>
    <row r="1204" spans="1:10" x14ac:dyDescent="0.25">
      <c r="A1204" s="170">
        <v>1253</v>
      </c>
      <c r="B1204" s="171" t="s">
        <v>482</v>
      </c>
      <c r="C1204" s="171" t="s">
        <v>6577</v>
      </c>
      <c r="D1204" s="171" t="s">
        <v>6578</v>
      </c>
      <c r="E1204" s="171" t="s">
        <v>4</v>
      </c>
      <c r="F1204" s="171" t="s">
        <v>554</v>
      </c>
      <c r="G1204" s="171"/>
      <c r="H1204" s="172"/>
      <c r="I1204" s="173">
        <v>0.25</v>
      </c>
      <c r="J1204" s="166"/>
    </row>
    <row r="1205" spans="1:10" x14ac:dyDescent="0.25">
      <c r="A1205" s="170">
        <v>1254</v>
      </c>
      <c r="B1205" s="171" t="s">
        <v>482</v>
      </c>
      <c r="C1205" s="171" t="s">
        <v>6583</v>
      </c>
      <c r="D1205" s="171" t="s">
        <v>6584</v>
      </c>
      <c r="E1205" s="171"/>
      <c r="F1205" s="171" t="s">
        <v>571</v>
      </c>
      <c r="G1205" s="171"/>
      <c r="H1205" s="172" t="s">
        <v>21022</v>
      </c>
      <c r="I1205" s="173">
        <v>-0.06</v>
      </c>
      <c r="J1205" s="166">
        <v>0</v>
      </c>
    </row>
    <row r="1206" spans="1:10" x14ac:dyDescent="0.25">
      <c r="A1206" s="170">
        <v>1255</v>
      </c>
      <c r="B1206" s="171" t="s">
        <v>482</v>
      </c>
      <c r="C1206" s="171" t="s">
        <v>6589</v>
      </c>
      <c r="D1206" s="171" t="s">
        <v>6590</v>
      </c>
      <c r="E1206" s="171"/>
      <c r="F1206" s="171" t="s">
        <v>571</v>
      </c>
      <c r="G1206" s="171"/>
      <c r="H1206" s="172" t="s">
        <v>21022</v>
      </c>
      <c r="I1206" s="173">
        <v>-0.12</v>
      </c>
      <c r="J1206" s="166">
        <v>0</v>
      </c>
    </row>
    <row r="1207" spans="1:10" x14ac:dyDescent="0.25">
      <c r="A1207" s="170">
        <v>1256</v>
      </c>
      <c r="B1207" s="171" t="s">
        <v>482</v>
      </c>
      <c r="C1207" s="171" t="s">
        <v>6595</v>
      </c>
      <c r="D1207" s="171" t="s">
        <v>6596</v>
      </c>
      <c r="E1207" s="171"/>
      <c r="F1207" s="171" t="s">
        <v>571</v>
      </c>
      <c r="G1207" s="171"/>
      <c r="H1207" s="172" t="s">
        <v>21022</v>
      </c>
      <c r="I1207" s="173">
        <v>-0.05</v>
      </c>
      <c r="J1207" s="166">
        <v>0</v>
      </c>
    </row>
    <row r="1208" spans="1:10" x14ac:dyDescent="0.25">
      <c r="A1208" s="170">
        <v>1257</v>
      </c>
      <c r="B1208" s="171" t="s">
        <v>482</v>
      </c>
      <c r="C1208" s="171" t="s">
        <v>6601</v>
      </c>
      <c r="D1208" s="171" t="s">
        <v>6602</v>
      </c>
      <c r="E1208" s="171"/>
      <c r="F1208" s="171" t="s">
        <v>571</v>
      </c>
      <c r="G1208" s="171"/>
      <c r="H1208" s="172" t="s">
        <v>21022</v>
      </c>
      <c r="I1208" s="173">
        <v>-0.12</v>
      </c>
      <c r="J1208" s="166">
        <v>0</v>
      </c>
    </row>
    <row r="1209" spans="1:10" x14ac:dyDescent="0.25">
      <c r="A1209" s="170">
        <v>1258</v>
      </c>
      <c r="B1209" s="171" t="s">
        <v>482</v>
      </c>
      <c r="C1209" s="171" t="s">
        <v>6607</v>
      </c>
      <c r="D1209" s="171" t="s">
        <v>555</v>
      </c>
      <c r="E1209" s="171" t="s">
        <v>4</v>
      </c>
      <c r="F1209" s="171" t="s">
        <v>571</v>
      </c>
      <c r="G1209" s="171"/>
      <c r="H1209" s="172"/>
      <c r="I1209" s="173">
        <v>-0.84</v>
      </c>
      <c r="J1209" s="166"/>
    </row>
    <row r="1210" spans="1:10" x14ac:dyDescent="0.25">
      <c r="A1210" s="170">
        <v>1259</v>
      </c>
      <c r="B1210" s="171" t="s">
        <v>482</v>
      </c>
      <c r="C1210" s="171" t="s">
        <v>6612</v>
      </c>
      <c r="D1210" s="171" t="s">
        <v>6602</v>
      </c>
      <c r="E1210" s="171"/>
      <c r="F1210" s="171" t="s">
        <v>571</v>
      </c>
      <c r="G1210" s="171"/>
      <c r="H1210" s="172" t="s">
        <v>21022</v>
      </c>
      <c r="I1210" s="173">
        <v>-0.12</v>
      </c>
      <c r="J1210" s="166">
        <v>0</v>
      </c>
    </row>
    <row r="1211" spans="1:10" x14ac:dyDescent="0.25">
      <c r="A1211" s="170">
        <v>1260</v>
      </c>
      <c r="B1211" s="171" t="s">
        <v>482</v>
      </c>
      <c r="C1211" s="171" t="s">
        <v>6616</v>
      </c>
      <c r="D1211" s="171" t="s">
        <v>555</v>
      </c>
      <c r="E1211" s="171" t="s">
        <v>4</v>
      </c>
      <c r="F1211" s="171" t="s">
        <v>571</v>
      </c>
      <c r="G1211" s="171"/>
      <c r="H1211" s="172"/>
      <c r="I1211" s="173">
        <v>-0.83</v>
      </c>
      <c r="J1211" s="166"/>
    </row>
    <row r="1212" spans="1:10" x14ac:dyDescent="0.25">
      <c r="A1212" s="170">
        <v>1261</v>
      </c>
      <c r="B1212" s="171" t="s">
        <v>482</v>
      </c>
      <c r="C1212" s="171" t="s">
        <v>6621</v>
      </c>
      <c r="D1212" s="171" t="s">
        <v>6622</v>
      </c>
      <c r="E1212" s="171"/>
      <c r="F1212" s="171" t="s">
        <v>571</v>
      </c>
      <c r="G1212" s="171"/>
      <c r="H1212" s="172" t="s">
        <v>21022</v>
      </c>
      <c r="I1212" s="173">
        <v>-0.02</v>
      </c>
      <c r="J1212" s="166">
        <v>0</v>
      </c>
    </row>
    <row r="1213" spans="1:10" x14ac:dyDescent="0.25">
      <c r="A1213" s="170">
        <v>1262</v>
      </c>
      <c r="B1213" s="171" t="s">
        <v>482</v>
      </c>
      <c r="C1213" s="171" t="s">
        <v>6627</v>
      </c>
      <c r="D1213" s="171" t="s">
        <v>6628</v>
      </c>
      <c r="E1213" s="171" t="s">
        <v>4</v>
      </c>
      <c r="F1213" s="171" t="s">
        <v>554</v>
      </c>
      <c r="G1213" s="171"/>
      <c r="H1213" s="172"/>
      <c r="I1213" s="173">
        <v>0.27</v>
      </c>
      <c r="J1213" s="166"/>
    </row>
    <row r="1214" spans="1:10" x14ac:dyDescent="0.25">
      <c r="A1214" s="170">
        <v>1263</v>
      </c>
      <c r="B1214" s="171" t="s">
        <v>482</v>
      </c>
      <c r="C1214" s="171" t="s">
        <v>6633</v>
      </c>
      <c r="D1214" s="171" t="s">
        <v>6634</v>
      </c>
      <c r="E1214" s="171"/>
      <c r="F1214" s="171" t="s">
        <v>571</v>
      </c>
      <c r="G1214" s="171"/>
      <c r="H1214" s="172" t="s">
        <v>21022</v>
      </c>
      <c r="I1214" s="173">
        <v>-0.1</v>
      </c>
      <c r="J1214" s="166">
        <v>0</v>
      </c>
    </row>
    <row r="1215" spans="1:10" x14ac:dyDescent="0.25">
      <c r="A1215" s="170">
        <v>1264</v>
      </c>
      <c r="B1215" s="171" t="s">
        <v>482</v>
      </c>
      <c r="C1215" s="171" t="s">
        <v>6639</v>
      </c>
      <c r="D1215" s="171" t="s">
        <v>6640</v>
      </c>
      <c r="E1215" s="171"/>
      <c r="F1215" s="171" t="s">
        <v>571</v>
      </c>
      <c r="G1215" s="171"/>
      <c r="H1215" s="172" t="s">
        <v>21022</v>
      </c>
      <c r="I1215" s="173">
        <v>-0.04</v>
      </c>
      <c r="J1215" s="166">
        <v>0</v>
      </c>
    </row>
    <row r="1216" spans="1:10" x14ac:dyDescent="0.25">
      <c r="A1216" s="170">
        <v>1265</v>
      </c>
      <c r="B1216" s="171" t="s">
        <v>482</v>
      </c>
      <c r="C1216" s="171" t="s">
        <v>6645</v>
      </c>
      <c r="D1216" s="171" t="s">
        <v>6646</v>
      </c>
      <c r="E1216" s="171"/>
      <c r="F1216" s="171" t="s">
        <v>571</v>
      </c>
      <c r="G1216" s="171"/>
      <c r="H1216" s="172" t="s">
        <v>21022</v>
      </c>
      <c r="I1216" s="173">
        <v>0</v>
      </c>
      <c r="J1216" s="166">
        <v>0</v>
      </c>
    </row>
    <row r="1217" spans="1:10" x14ac:dyDescent="0.25">
      <c r="A1217" s="170">
        <v>1266</v>
      </c>
      <c r="B1217" s="171" t="s">
        <v>482</v>
      </c>
      <c r="C1217" s="171" t="s">
        <v>6651</v>
      </c>
      <c r="D1217" s="171" t="s">
        <v>6652</v>
      </c>
      <c r="E1217" s="171"/>
      <c r="F1217" s="171" t="s">
        <v>571</v>
      </c>
      <c r="G1217" s="171"/>
      <c r="H1217" s="172" t="s">
        <v>21022</v>
      </c>
      <c r="I1217" s="173">
        <v>-0.02</v>
      </c>
      <c r="J1217" s="166">
        <v>0</v>
      </c>
    </row>
    <row r="1218" spans="1:10" x14ac:dyDescent="0.25">
      <c r="A1218" s="170">
        <v>1267</v>
      </c>
      <c r="B1218" s="171" t="s">
        <v>482</v>
      </c>
      <c r="C1218" s="171" t="s">
        <v>6657</v>
      </c>
      <c r="D1218" s="171" t="s">
        <v>555</v>
      </c>
      <c r="E1218" s="171" t="s">
        <v>4</v>
      </c>
      <c r="F1218" s="171" t="s">
        <v>571</v>
      </c>
      <c r="G1218" s="171"/>
      <c r="H1218" s="172"/>
      <c r="I1218" s="173">
        <v>-0.84</v>
      </c>
      <c r="J1218" s="166"/>
    </row>
    <row r="1219" spans="1:10" x14ac:dyDescent="0.25">
      <c r="A1219" s="170">
        <v>1268</v>
      </c>
      <c r="B1219" s="171" t="s">
        <v>482</v>
      </c>
      <c r="C1219" s="171" t="s">
        <v>6661</v>
      </c>
      <c r="D1219" s="171" t="s">
        <v>6652</v>
      </c>
      <c r="E1219" s="171"/>
      <c r="F1219" s="171" t="s">
        <v>571</v>
      </c>
      <c r="G1219" s="171" t="s">
        <v>2570</v>
      </c>
      <c r="H1219" s="172" t="s">
        <v>21022</v>
      </c>
      <c r="I1219" s="173">
        <v>-0.02</v>
      </c>
      <c r="J1219" s="166">
        <v>0</v>
      </c>
    </row>
    <row r="1220" spans="1:10" x14ac:dyDescent="0.25">
      <c r="A1220" s="170">
        <v>1269</v>
      </c>
      <c r="B1220" s="171" t="s">
        <v>482</v>
      </c>
      <c r="C1220" s="171" t="s">
        <v>6665</v>
      </c>
      <c r="D1220" s="171" t="s">
        <v>6666</v>
      </c>
      <c r="E1220" s="171"/>
      <c r="F1220" s="171" t="s">
        <v>571</v>
      </c>
      <c r="G1220" s="171"/>
      <c r="H1220" s="172" t="s">
        <v>21022</v>
      </c>
      <c r="I1220" s="173">
        <v>-0.15</v>
      </c>
      <c r="J1220" s="166">
        <v>0</v>
      </c>
    </row>
    <row r="1221" spans="1:10" x14ac:dyDescent="0.25">
      <c r="A1221" s="170">
        <v>1270</v>
      </c>
      <c r="B1221" s="171" t="s">
        <v>482</v>
      </c>
      <c r="C1221" s="171" t="s">
        <v>6671</v>
      </c>
      <c r="D1221" s="171" t="s">
        <v>6672</v>
      </c>
      <c r="E1221" s="171"/>
      <c r="F1221" s="171" t="s">
        <v>571</v>
      </c>
      <c r="G1221" s="171"/>
      <c r="H1221" s="172" t="s">
        <v>21022</v>
      </c>
      <c r="I1221" s="173">
        <v>-0.05</v>
      </c>
      <c r="J1221" s="166">
        <v>0</v>
      </c>
    </row>
    <row r="1222" spans="1:10" x14ac:dyDescent="0.25">
      <c r="A1222" s="170">
        <v>1271</v>
      </c>
      <c r="B1222" s="171" t="s">
        <v>482</v>
      </c>
      <c r="C1222" s="171" t="s">
        <v>6677</v>
      </c>
      <c r="D1222" s="171" t="s">
        <v>6666</v>
      </c>
      <c r="E1222" s="171"/>
      <c r="F1222" s="171" t="s">
        <v>571</v>
      </c>
      <c r="G1222" s="171"/>
      <c r="H1222" s="172" t="s">
        <v>21022</v>
      </c>
      <c r="I1222" s="173">
        <v>-0.15</v>
      </c>
      <c r="J1222" s="166">
        <v>0</v>
      </c>
    </row>
    <row r="1223" spans="1:10" x14ac:dyDescent="0.25">
      <c r="A1223" s="170">
        <v>1272</v>
      </c>
      <c r="B1223" s="171" t="s">
        <v>482</v>
      </c>
      <c r="C1223" s="171" t="s">
        <v>6681</v>
      </c>
      <c r="D1223" s="171" t="s">
        <v>6682</v>
      </c>
      <c r="E1223" s="171"/>
      <c r="F1223" s="171" t="s">
        <v>571</v>
      </c>
      <c r="G1223" s="171"/>
      <c r="H1223" s="172" t="s">
        <v>21341</v>
      </c>
      <c r="I1223" s="173">
        <v>0.01</v>
      </c>
      <c r="J1223" s="166">
        <v>0</v>
      </c>
    </row>
    <row r="1224" spans="1:10" x14ac:dyDescent="0.25">
      <c r="A1224" s="170">
        <v>1273</v>
      </c>
      <c r="B1224" s="171" t="s">
        <v>482</v>
      </c>
      <c r="C1224" s="171" t="s">
        <v>6687</v>
      </c>
      <c r="D1224" s="171" t="s">
        <v>6688</v>
      </c>
      <c r="E1224" s="171"/>
      <c r="F1224" s="171" t="s">
        <v>571</v>
      </c>
      <c r="G1224" s="171"/>
      <c r="H1224" s="172" t="s">
        <v>21235</v>
      </c>
      <c r="I1224" s="173">
        <v>0.02</v>
      </c>
      <c r="J1224" s="166">
        <v>0</v>
      </c>
    </row>
    <row r="1225" spans="1:10" x14ac:dyDescent="0.25">
      <c r="A1225" s="170">
        <v>1274</v>
      </c>
      <c r="B1225" s="171" t="s">
        <v>482</v>
      </c>
      <c r="C1225" s="171" t="s">
        <v>6694</v>
      </c>
      <c r="D1225" s="171" t="s">
        <v>6695</v>
      </c>
      <c r="E1225" s="171"/>
      <c r="F1225" s="171" t="s">
        <v>571</v>
      </c>
      <c r="G1225" s="171"/>
      <c r="H1225" s="172" t="s">
        <v>21235</v>
      </c>
      <c r="I1225" s="173">
        <v>0.03</v>
      </c>
      <c r="J1225" s="166">
        <v>0</v>
      </c>
    </row>
    <row r="1226" spans="1:10" x14ac:dyDescent="0.25">
      <c r="A1226" s="170">
        <v>1275</v>
      </c>
      <c r="B1226" s="171" t="s">
        <v>482</v>
      </c>
      <c r="C1226" s="171" t="s">
        <v>6700</v>
      </c>
      <c r="D1226" s="171" t="s">
        <v>6701</v>
      </c>
      <c r="E1226" s="171"/>
      <c r="F1226" s="171" t="s">
        <v>571</v>
      </c>
      <c r="G1226" s="171"/>
      <c r="H1226" s="172" t="s">
        <v>21022</v>
      </c>
      <c r="I1226" s="173">
        <v>-0.12</v>
      </c>
      <c r="J1226" s="166">
        <v>0</v>
      </c>
    </row>
    <row r="1227" spans="1:10" x14ac:dyDescent="0.25">
      <c r="A1227" s="170">
        <v>1276</v>
      </c>
      <c r="B1227" s="171" t="s">
        <v>482</v>
      </c>
      <c r="C1227" s="171" t="s">
        <v>6706</v>
      </c>
      <c r="D1227" s="171" t="s">
        <v>6701</v>
      </c>
      <c r="E1227" s="171"/>
      <c r="F1227" s="171" t="s">
        <v>571</v>
      </c>
      <c r="G1227" s="171"/>
      <c r="H1227" s="172" t="s">
        <v>21022</v>
      </c>
      <c r="I1227" s="173">
        <v>-0.12</v>
      </c>
      <c r="J1227" s="166">
        <v>0</v>
      </c>
    </row>
    <row r="1228" spans="1:10" x14ac:dyDescent="0.25">
      <c r="A1228" s="170">
        <v>1277</v>
      </c>
      <c r="B1228" s="171" t="s">
        <v>482</v>
      </c>
      <c r="C1228" s="171" t="s">
        <v>6710</v>
      </c>
      <c r="D1228" s="171" t="s">
        <v>6701</v>
      </c>
      <c r="E1228" s="171"/>
      <c r="F1228" s="171" t="s">
        <v>571</v>
      </c>
      <c r="G1228" s="171"/>
      <c r="H1228" s="172" t="s">
        <v>21022</v>
      </c>
      <c r="I1228" s="173">
        <v>-0.12</v>
      </c>
      <c r="J1228" s="166">
        <v>0</v>
      </c>
    </row>
    <row r="1229" spans="1:10" x14ac:dyDescent="0.25">
      <c r="A1229" s="170">
        <v>1278</v>
      </c>
      <c r="B1229" s="171" t="s">
        <v>482</v>
      </c>
      <c r="C1229" s="171" t="s">
        <v>6714</v>
      </c>
      <c r="D1229" s="171" t="s">
        <v>6715</v>
      </c>
      <c r="E1229" s="171"/>
      <c r="F1229" s="171" t="s">
        <v>571</v>
      </c>
      <c r="G1229" s="171"/>
      <c r="H1229" s="172" t="s">
        <v>21022</v>
      </c>
      <c r="I1229" s="173">
        <v>0.12</v>
      </c>
      <c r="J1229" s="166">
        <v>0</v>
      </c>
    </row>
    <row r="1230" spans="1:10" x14ac:dyDescent="0.25">
      <c r="A1230" s="170">
        <v>1279</v>
      </c>
      <c r="B1230" s="171" t="s">
        <v>482</v>
      </c>
      <c r="C1230" s="171" t="s">
        <v>6720</v>
      </c>
      <c r="D1230" s="171" t="s">
        <v>6721</v>
      </c>
      <c r="E1230" s="171" t="s">
        <v>4</v>
      </c>
      <c r="F1230" s="171" t="s">
        <v>6725</v>
      </c>
      <c r="G1230" s="171"/>
      <c r="H1230" s="172" t="s">
        <v>21022</v>
      </c>
      <c r="I1230" s="173">
        <v>0.36</v>
      </c>
      <c r="J1230" s="166">
        <v>1</v>
      </c>
    </row>
    <row r="1231" spans="1:10" x14ac:dyDescent="0.25">
      <c r="A1231" s="170">
        <v>1280</v>
      </c>
      <c r="B1231" s="171" t="s">
        <v>482</v>
      </c>
      <c r="C1231" s="171" t="s">
        <v>6727</v>
      </c>
      <c r="D1231" s="171" t="s">
        <v>6728</v>
      </c>
      <c r="E1231" s="171"/>
      <c r="F1231" s="171" t="s">
        <v>571</v>
      </c>
      <c r="G1231" s="171"/>
      <c r="H1231" s="172" t="s">
        <v>21022</v>
      </c>
      <c r="I1231" s="173">
        <v>0.12</v>
      </c>
      <c r="J1231" s="166">
        <v>0</v>
      </c>
    </row>
    <row r="1232" spans="1:10" x14ac:dyDescent="0.25">
      <c r="A1232" s="170">
        <v>1281</v>
      </c>
      <c r="B1232" s="171" t="s">
        <v>482</v>
      </c>
      <c r="C1232" s="171" t="s">
        <v>6733</v>
      </c>
      <c r="D1232" s="171" t="s">
        <v>6734</v>
      </c>
      <c r="E1232" s="171"/>
      <c r="F1232" s="171" t="s">
        <v>571</v>
      </c>
      <c r="G1232" s="171"/>
      <c r="H1232" s="172" t="s">
        <v>21022</v>
      </c>
      <c r="I1232" s="173">
        <v>0.16</v>
      </c>
      <c r="J1232" s="166">
        <v>0</v>
      </c>
    </row>
    <row r="1233" spans="1:10" x14ac:dyDescent="0.25">
      <c r="A1233" s="170">
        <v>1282</v>
      </c>
      <c r="B1233" s="171" t="s">
        <v>482</v>
      </c>
      <c r="C1233" s="171" t="s">
        <v>6739</v>
      </c>
      <c r="D1233" s="171" t="s">
        <v>6740</v>
      </c>
      <c r="E1233" s="171"/>
      <c r="F1233" s="171" t="s">
        <v>571</v>
      </c>
      <c r="G1233" s="171"/>
      <c r="H1233" s="172" t="s">
        <v>21093</v>
      </c>
      <c r="I1233" s="173">
        <v>0.17</v>
      </c>
      <c r="J1233" s="166">
        <v>1</v>
      </c>
    </row>
    <row r="1234" spans="1:10" x14ac:dyDescent="0.25">
      <c r="A1234" s="170">
        <v>1283</v>
      </c>
      <c r="B1234" s="171" t="s">
        <v>482</v>
      </c>
      <c r="C1234" s="171" t="s">
        <v>6745</v>
      </c>
      <c r="D1234" s="171" t="s">
        <v>6746</v>
      </c>
      <c r="E1234" s="171" t="s">
        <v>4</v>
      </c>
      <c r="F1234" s="171" t="s">
        <v>919</v>
      </c>
      <c r="G1234" s="171"/>
      <c r="H1234" s="172" t="s">
        <v>21022</v>
      </c>
      <c r="I1234" s="173">
        <v>0.38</v>
      </c>
      <c r="J1234" s="166">
        <v>1</v>
      </c>
    </row>
    <row r="1235" spans="1:10" x14ac:dyDescent="0.25">
      <c r="A1235" s="170">
        <v>1284</v>
      </c>
      <c r="B1235" s="171" t="s">
        <v>482</v>
      </c>
      <c r="C1235" s="171" t="s">
        <v>6751</v>
      </c>
      <c r="D1235" s="171" t="s">
        <v>555</v>
      </c>
      <c r="E1235" s="171" t="s">
        <v>4</v>
      </c>
      <c r="F1235" s="171" t="s">
        <v>571</v>
      </c>
      <c r="G1235" s="171"/>
      <c r="H1235" s="172"/>
      <c r="I1235" s="173">
        <v>-0.51</v>
      </c>
      <c r="J1235" s="166"/>
    </row>
    <row r="1236" spans="1:10" x14ac:dyDescent="0.25">
      <c r="A1236" s="170">
        <v>1285</v>
      </c>
      <c r="B1236" s="171" t="s">
        <v>482</v>
      </c>
      <c r="C1236" s="171" t="s">
        <v>6756</v>
      </c>
      <c r="D1236" s="171" t="s">
        <v>555</v>
      </c>
      <c r="E1236" s="171" t="s">
        <v>4</v>
      </c>
      <c r="F1236" s="171" t="s">
        <v>571</v>
      </c>
      <c r="G1236" s="171"/>
      <c r="H1236" s="172"/>
      <c r="I1236" s="173">
        <v>-0.51</v>
      </c>
      <c r="J1236" s="166"/>
    </row>
    <row r="1237" spans="1:10" x14ac:dyDescent="0.25">
      <c r="A1237" s="170">
        <v>1286</v>
      </c>
      <c r="B1237" s="171" t="s">
        <v>482</v>
      </c>
      <c r="C1237" s="171" t="s">
        <v>6760</v>
      </c>
      <c r="D1237" s="171" t="s">
        <v>555</v>
      </c>
      <c r="E1237" s="171" t="s">
        <v>4</v>
      </c>
      <c r="F1237" s="171" t="s">
        <v>571</v>
      </c>
      <c r="G1237" s="171"/>
      <c r="H1237" s="172"/>
      <c r="I1237" s="173">
        <v>-0.43</v>
      </c>
      <c r="J1237" s="166"/>
    </row>
    <row r="1238" spans="1:10" x14ac:dyDescent="0.25">
      <c r="A1238" s="170">
        <v>1287</v>
      </c>
      <c r="B1238" s="171" t="s">
        <v>482</v>
      </c>
      <c r="C1238" s="171" t="s">
        <v>6764</v>
      </c>
      <c r="D1238" s="171" t="s">
        <v>6765</v>
      </c>
      <c r="E1238" s="171"/>
      <c r="F1238" s="171" t="s">
        <v>571</v>
      </c>
      <c r="G1238" s="171"/>
      <c r="H1238" s="172" t="s">
        <v>21022</v>
      </c>
      <c r="I1238" s="173">
        <v>-0.1</v>
      </c>
      <c r="J1238" s="166">
        <v>0</v>
      </c>
    </row>
    <row r="1239" spans="1:10" x14ac:dyDescent="0.25">
      <c r="A1239" s="170">
        <v>1288</v>
      </c>
      <c r="B1239" s="171" t="s">
        <v>482</v>
      </c>
      <c r="C1239" s="171" t="s">
        <v>6770</v>
      </c>
      <c r="D1239" s="171" t="s">
        <v>6771</v>
      </c>
      <c r="E1239" s="171"/>
      <c r="F1239" s="171" t="s">
        <v>571</v>
      </c>
      <c r="G1239" s="171"/>
      <c r="H1239" s="172" t="s">
        <v>21022</v>
      </c>
      <c r="I1239" s="173">
        <v>0.03</v>
      </c>
      <c r="J1239" s="166">
        <v>0</v>
      </c>
    </row>
    <row r="1240" spans="1:10" x14ac:dyDescent="0.25">
      <c r="A1240" s="170">
        <v>1289</v>
      </c>
      <c r="B1240" s="171" t="s">
        <v>482</v>
      </c>
      <c r="C1240" s="171" t="s">
        <v>6776</v>
      </c>
      <c r="D1240" s="171" t="s">
        <v>6765</v>
      </c>
      <c r="E1240" s="171"/>
      <c r="F1240" s="171" t="s">
        <v>571</v>
      </c>
      <c r="G1240" s="171"/>
      <c r="H1240" s="172" t="s">
        <v>21022</v>
      </c>
      <c r="I1240" s="173">
        <v>-0.1</v>
      </c>
      <c r="J1240" s="166">
        <v>0</v>
      </c>
    </row>
    <row r="1241" spans="1:10" x14ac:dyDescent="0.25">
      <c r="A1241" s="170">
        <v>1290</v>
      </c>
      <c r="B1241" s="171" t="s">
        <v>482</v>
      </c>
      <c r="C1241" s="171" t="s">
        <v>6780</v>
      </c>
      <c r="D1241" s="171" t="s">
        <v>6781</v>
      </c>
      <c r="E1241" s="171"/>
      <c r="F1241" s="171" t="s">
        <v>554</v>
      </c>
      <c r="G1241" s="171"/>
      <c r="H1241" s="172" t="s">
        <v>21261</v>
      </c>
      <c r="I1241" s="173">
        <v>0.36</v>
      </c>
      <c r="J1241" s="166">
        <v>0</v>
      </c>
    </row>
    <row r="1242" spans="1:10" x14ac:dyDescent="0.25">
      <c r="A1242" s="170">
        <v>1291</v>
      </c>
      <c r="B1242" s="171" t="s">
        <v>482</v>
      </c>
      <c r="C1242" s="171" t="s">
        <v>6786</v>
      </c>
      <c r="D1242" s="171" t="s">
        <v>6787</v>
      </c>
      <c r="E1242" s="171" t="s">
        <v>4</v>
      </c>
      <c r="F1242" s="171" t="s">
        <v>919</v>
      </c>
      <c r="G1242" s="171"/>
      <c r="H1242" s="172" t="s">
        <v>21102</v>
      </c>
      <c r="I1242" s="173">
        <v>0.36</v>
      </c>
      <c r="J1242" s="166">
        <v>0</v>
      </c>
    </row>
    <row r="1243" spans="1:10" x14ac:dyDescent="0.25">
      <c r="A1243" s="170">
        <v>1292</v>
      </c>
      <c r="B1243" s="171" t="s">
        <v>482</v>
      </c>
      <c r="C1243" s="171" t="s">
        <v>6793</v>
      </c>
      <c r="D1243" s="171" t="s">
        <v>6794</v>
      </c>
      <c r="E1243" s="171"/>
      <c r="F1243" s="171" t="s">
        <v>554</v>
      </c>
      <c r="G1243" s="171"/>
      <c r="H1243" s="172" t="s">
        <v>21261</v>
      </c>
      <c r="I1243" s="173">
        <v>0.36</v>
      </c>
      <c r="J1243" s="166">
        <v>0</v>
      </c>
    </row>
    <row r="1244" spans="1:10" x14ac:dyDescent="0.25">
      <c r="A1244" s="170">
        <v>1293</v>
      </c>
      <c r="B1244" s="171" t="s">
        <v>482</v>
      </c>
      <c r="C1244" s="171" t="s">
        <v>6799</v>
      </c>
      <c r="D1244" s="171" t="s">
        <v>6800</v>
      </c>
      <c r="E1244" s="171"/>
      <c r="F1244" s="171" t="s">
        <v>571</v>
      </c>
      <c r="G1244" s="171"/>
      <c r="H1244" s="172" t="s">
        <v>21022</v>
      </c>
      <c r="I1244" s="173">
        <v>-0.03</v>
      </c>
      <c r="J1244" s="166">
        <v>0</v>
      </c>
    </row>
    <row r="1245" spans="1:10" x14ac:dyDescent="0.25">
      <c r="A1245" s="170">
        <v>1294</v>
      </c>
      <c r="B1245" s="171" t="s">
        <v>482</v>
      </c>
      <c r="C1245" s="171" t="s">
        <v>6805</v>
      </c>
      <c r="D1245" s="171" t="s">
        <v>6800</v>
      </c>
      <c r="E1245" s="171"/>
      <c r="F1245" s="171" t="s">
        <v>571</v>
      </c>
      <c r="G1245" s="171"/>
      <c r="H1245" s="172" t="s">
        <v>21022</v>
      </c>
      <c r="I1245" s="173">
        <v>-0.03</v>
      </c>
      <c r="J1245" s="166">
        <v>0</v>
      </c>
    </row>
    <row r="1246" spans="1:10" x14ac:dyDescent="0.25">
      <c r="A1246" s="170">
        <v>1295</v>
      </c>
      <c r="B1246" s="171" t="s">
        <v>482</v>
      </c>
      <c r="C1246" s="171" t="s">
        <v>6809</v>
      </c>
      <c r="D1246" s="171" t="s">
        <v>6800</v>
      </c>
      <c r="E1246" s="171"/>
      <c r="F1246" s="171" t="s">
        <v>571</v>
      </c>
      <c r="G1246" s="171"/>
      <c r="H1246" s="172" t="s">
        <v>21022</v>
      </c>
      <c r="I1246" s="173">
        <v>-0.03</v>
      </c>
      <c r="J1246" s="166">
        <v>0</v>
      </c>
    </row>
    <row r="1247" spans="1:10" x14ac:dyDescent="0.25">
      <c r="A1247" s="170">
        <v>1296</v>
      </c>
      <c r="B1247" s="171" t="s">
        <v>482</v>
      </c>
      <c r="C1247" s="171" t="s">
        <v>6813</v>
      </c>
      <c r="D1247" s="171" t="s">
        <v>6814</v>
      </c>
      <c r="E1247" s="171"/>
      <c r="F1247" s="171" t="s">
        <v>554</v>
      </c>
      <c r="G1247" s="171"/>
      <c r="H1247" s="172" t="s">
        <v>21022</v>
      </c>
      <c r="I1247" s="173">
        <v>0.16</v>
      </c>
      <c r="J1247" s="166">
        <v>0</v>
      </c>
    </row>
    <row r="1248" spans="1:10" x14ac:dyDescent="0.25">
      <c r="A1248" s="170">
        <v>1297</v>
      </c>
      <c r="B1248" s="171" t="s">
        <v>482</v>
      </c>
      <c r="C1248" s="171" t="s">
        <v>6818</v>
      </c>
      <c r="D1248" s="171" t="s">
        <v>6819</v>
      </c>
      <c r="E1248" s="171"/>
      <c r="F1248" s="171" t="s">
        <v>554</v>
      </c>
      <c r="G1248" s="171"/>
      <c r="H1248" s="172" t="s">
        <v>21022</v>
      </c>
      <c r="I1248" s="173">
        <v>0.17</v>
      </c>
      <c r="J1248" s="166">
        <v>0</v>
      </c>
    </row>
    <row r="1249" spans="1:10" x14ac:dyDescent="0.25">
      <c r="A1249" s="170">
        <v>1298</v>
      </c>
      <c r="B1249" s="171" t="s">
        <v>482</v>
      </c>
      <c r="C1249" s="171" t="s">
        <v>6824</v>
      </c>
      <c r="D1249" s="171" t="s">
        <v>6819</v>
      </c>
      <c r="E1249" s="171"/>
      <c r="F1249" s="171" t="s">
        <v>554</v>
      </c>
      <c r="G1249" s="171"/>
      <c r="H1249" s="172" t="s">
        <v>21022</v>
      </c>
      <c r="I1249" s="173">
        <v>0.17</v>
      </c>
      <c r="J1249" s="166">
        <v>0</v>
      </c>
    </row>
    <row r="1250" spans="1:10" x14ac:dyDescent="0.25">
      <c r="A1250" s="170">
        <v>1299</v>
      </c>
      <c r="B1250" s="171" t="s">
        <v>482</v>
      </c>
      <c r="C1250" s="171" t="s">
        <v>6828</v>
      </c>
      <c r="D1250" s="171" t="s">
        <v>6829</v>
      </c>
      <c r="E1250" s="171"/>
      <c r="F1250" s="171" t="s">
        <v>554</v>
      </c>
      <c r="G1250" s="171"/>
      <c r="H1250" s="172" t="s">
        <v>21261</v>
      </c>
      <c r="I1250" s="173">
        <v>0.4</v>
      </c>
      <c r="J1250" s="166">
        <v>1</v>
      </c>
    </row>
    <row r="1251" spans="1:10" x14ac:dyDescent="0.25">
      <c r="A1251" s="170">
        <v>1300</v>
      </c>
      <c r="B1251" s="171" t="s">
        <v>482</v>
      </c>
      <c r="C1251" s="171" t="s">
        <v>6834</v>
      </c>
      <c r="D1251" s="171" t="s">
        <v>6835</v>
      </c>
      <c r="E1251" s="171"/>
      <c r="F1251" s="171" t="s">
        <v>571</v>
      </c>
      <c r="G1251" s="171"/>
      <c r="H1251" s="172" t="s">
        <v>21102</v>
      </c>
      <c r="I1251" s="173">
        <v>0.19</v>
      </c>
      <c r="J1251" s="166">
        <v>1</v>
      </c>
    </row>
    <row r="1252" spans="1:10" x14ac:dyDescent="0.25">
      <c r="A1252" s="170">
        <v>1301</v>
      </c>
      <c r="B1252" s="171" t="s">
        <v>482</v>
      </c>
      <c r="C1252" s="171" t="s">
        <v>6840</v>
      </c>
      <c r="D1252" s="171" t="s">
        <v>6841</v>
      </c>
      <c r="E1252" s="171"/>
      <c r="F1252" s="171" t="s">
        <v>571</v>
      </c>
      <c r="G1252" s="171"/>
      <c r="H1252" s="172" t="s">
        <v>21261</v>
      </c>
      <c r="I1252" s="173">
        <v>0.4</v>
      </c>
      <c r="J1252" s="166">
        <v>1</v>
      </c>
    </row>
    <row r="1253" spans="1:10" x14ac:dyDescent="0.25">
      <c r="A1253" s="170">
        <v>1302</v>
      </c>
      <c r="B1253" s="171" t="s">
        <v>482</v>
      </c>
      <c r="C1253" s="171" t="s">
        <v>6846</v>
      </c>
      <c r="D1253" s="171" t="s">
        <v>555</v>
      </c>
      <c r="E1253" s="171" t="s">
        <v>4</v>
      </c>
      <c r="F1253" s="171" t="s">
        <v>571</v>
      </c>
      <c r="G1253" s="171"/>
      <c r="H1253" s="172"/>
      <c r="I1253" s="173">
        <v>-0.3</v>
      </c>
      <c r="J1253" s="166"/>
    </row>
    <row r="1254" spans="1:10" x14ac:dyDescent="0.25">
      <c r="A1254" s="170">
        <v>1303</v>
      </c>
      <c r="B1254" s="171" t="s">
        <v>482</v>
      </c>
      <c r="C1254" s="171" t="s">
        <v>6851</v>
      </c>
      <c r="D1254" s="171" t="s">
        <v>555</v>
      </c>
      <c r="E1254" s="171" t="s">
        <v>4</v>
      </c>
      <c r="F1254" s="171" t="s">
        <v>571</v>
      </c>
      <c r="G1254" s="171"/>
      <c r="H1254" s="172"/>
      <c r="I1254" s="173">
        <v>-0.37</v>
      </c>
      <c r="J1254" s="166"/>
    </row>
    <row r="1255" spans="1:10" x14ac:dyDescent="0.25">
      <c r="A1255" s="170">
        <v>1304</v>
      </c>
      <c r="B1255" s="171" t="s">
        <v>482</v>
      </c>
      <c r="C1255" s="171" t="s">
        <v>6855</v>
      </c>
      <c r="D1255" s="171" t="s">
        <v>555</v>
      </c>
      <c r="E1255" s="171" t="s">
        <v>4</v>
      </c>
      <c r="F1255" s="171" t="s">
        <v>571</v>
      </c>
      <c r="G1255" s="171"/>
      <c r="H1255" s="172"/>
      <c r="I1255" s="173">
        <v>-0.22</v>
      </c>
      <c r="J1255" s="166"/>
    </row>
    <row r="1256" spans="1:10" x14ac:dyDescent="0.25">
      <c r="A1256" s="170">
        <v>1305</v>
      </c>
      <c r="B1256" s="171" t="s">
        <v>482</v>
      </c>
      <c r="C1256" s="171" t="s">
        <v>6859</v>
      </c>
      <c r="D1256" s="171" t="s">
        <v>6860</v>
      </c>
      <c r="E1256" s="171"/>
      <c r="F1256" s="171" t="s">
        <v>571</v>
      </c>
      <c r="G1256" s="171"/>
      <c r="H1256" s="172" t="s">
        <v>21022</v>
      </c>
      <c r="I1256" s="173">
        <v>0.05</v>
      </c>
      <c r="J1256" s="166">
        <v>0</v>
      </c>
    </row>
    <row r="1257" spans="1:10" x14ac:dyDescent="0.25">
      <c r="A1257" s="170">
        <v>1306</v>
      </c>
      <c r="B1257" s="171" t="s">
        <v>482</v>
      </c>
      <c r="C1257" s="171" t="s">
        <v>6865</v>
      </c>
      <c r="D1257" s="171" t="s">
        <v>6866</v>
      </c>
      <c r="E1257" s="171"/>
      <c r="F1257" s="171" t="s">
        <v>571</v>
      </c>
      <c r="G1257" s="171"/>
      <c r="H1257" s="172" t="s">
        <v>21022</v>
      </c>
      <c r="I1257" s="173">
        <v>0.13</v>
      </c>
      <c r="J1257" s="166">
        <v>0</v>
      </c>
    </row>
    <row r="1258" spans="1:10" x14ac:dyDescent="0.25">
      <c r="A1258" s="170">
        <v>1307</v>
      </c>
      <c r="B1258" s="171" t="s">
        <v>482</v>
      </c>
      <c r="C1258" s="171" t="s">
        <v>6871</v>
      </c>
      <c r="D1258" s="171" t="s">
        <v>6866</v>
      </c>
      <c r="E1258" s="171"/>
      <c r="F1258" s="171" t="s">
        <v>571</v>
      </c>
      <c r="G1258" s="171"/>
      <c r="H1258" s="172" t="s">
        <v>21022</v>
      </c>
      <c r="I1258" s="173">
        <v>0.13</v>
      </c>
      <c r="J1258" s="166">
        <v>0</v>
      </c>
    </row>
    <row r="1259" spans="1:10" x14ac:dyDescent="0.25">
      <c r="A1259" s="170">
        <v>1308</v>
      </c>
      <c r="B1259" s="171" t="s">
        <v>482</v>
      </c>
      <c r="C1259" s="171" t="s">
        <v>6875</v>
      </c>
      <c r="D1259" s="171" t="s">
        <v>6876</v>
      </c>
      <c r="E1259" s="171" t="s">
        <v>4</v>
      </c>
      <c r="F1259" s="171" t="s">
        <v>562</v>
      </c>
      <c r="G1259" s="171"/>
      <c r="H1259" s="172" t="s">
        <v>21022</v>
      </c>
      <c r="I1259" s="173">
        <v>0.31</v>
      </c>
      <c r="J1259" s="166">
        <v>0</v>
      </c>
    </row>
    <row r="1260" spans="1:10" x14ac:dyDescent="0.25">
      <c r="A1260" s="170">
        <v>1309</v>
      </c>
      <c r="B1260" s="171" t="s">
        <v>482</v>
      </c>
      <c r="C1260" s="171" t="s">
        <v>6881</v>
      </c>
      <c r="D1260" s="171" t="s">
        <v>6882</v>
      </c>
      <c r="E1260" s="171"/>
      <c r="F1260" s="171" t="s">
        <v>571</v>
      </c>
      <c r="G1260" s="171"/>
      <c r="H1260" s="172" t="s">
        <v>21022</v>
      </c>
      <c r="I1260" s="173">
        <v>7.0000000000000007E-2</v>
      </c>
      <c r="J1260" s="166">
        <v>0</v>
      </c>
    </row>
    <row r="1261" spans="1:10" x14ac:dyDescent="0.25">
      <c r="A1261" s="170">
        <v>1310</v>
      </c>
      <c r="B1261" s="171" t="s">
        <v>482</v>
      </c>
      <c r="C1261" s="171" t="s">
        <v>6887</v>
      </c>
      <c r="D1261" s="171" t="s">
        <v>6888</v>
      </c>
      <c r="E1261" s="171"/>
      <c r="F1261" s="171" t="s">
        <v>571</v>
      </c>
      <c r="G1261" s="171"/>
      <c r="H1261" s="172" t="s">
        <v>21022</v>
      </c>
      <c r="I1261" s="173">
        <v>0.28000000000000003</v>
      </c>
      <c r="J1261" s="166">
        <v>0</v>
      </c>
    </row>
    <row r="1262" spans="1:10" x14ac:dyDescent="0.25">
      <c r="A1262" s="170">
        <v>1311</v>
      </c>
      <c r="B1262" s="171" t="s">
        <v>482</v>
      </c>
      <c r="C1262" s="171" t="s">
        <v>6893</v>
      </c>
      <c r="D1262" s="171" t="s">
        <v>555</v>
      </c>
      <c r="E1262" s="171" t="s">
        <v>4</v>
      </c>
      <c r="F1262" s="171" t="s">
        <v>571</v>
      </c>
      <c r="G1262" s="171"/>
      <c r="H1262" s="172"/>
      <c r="I1262" s="173">
        <v>-0.41</v>
      </c>
      <c r="J1262" s="166"/>
    </row>
    <row r="1263" spans="1:10" x14ac:dyDescent="0.25">
      <c r="A1263" s="170">
        <v>1312</v>
      </c>
      <c r="B1263" s="171" t="s">
        <v>482</v>
      </c>
      <c r="C1263" s="171" t="s">
        <v>6898</v>
      </c>
      <c r="D1263" s="171" t="s">
        <v>555</v>
      </c>
      <c r="E1263" s="171" t="s">
        <v>4</v>
      </c>
      <c r="F1263" s="171" t="s">
        <v>571</v>
      </c>
      <c r="G1263" s="171"/>
      <c r="H1263" s="172"/>
      <c r="I1263" s="173">
        <v>-0.46</v>
      </c>
      <c r="J1263" s="166"/>
    </row>
    <row r="1264" spans="1:10" x14ac:dyDescent="0.25">
      <c r="A1264" s="170">
        <v>1313</v>
      </c>
      <c r="B1264" s="171" t="s">
        <v>482</v>
      </c>
      <c r="C1264" s="171" t="s">
        <v>6902</v>
      </c>
      <c r="D1264" s="171" t="s">
        <v>555</v>
      </c>
      <c r="E1264" s="171" t="s">
        <v>4</v>
      </c>
      <c r="F1264" s="171" t="s">
        <v>571</v>
      </c>
      <c r="G1264" s="171"/>
      <c r="H1264" s="172"/>
      <c r="I1264" s="173">
        <v>-0.35</v>
      </c>
      <c r="J1264" s="166"/>
    </row>
    <row r="1265" spans="1:10" x14ac:dyDescent="0.25">
      <c r="A1265" s="170">
        <v>1314</v>
      </c>
      <c r="B1265" s="171" t="s">
        <v>482</v>
      </c>
      <c r="C1265" s="171" t="s">
        <v>6906</v>
      </c>
      <c r="D1265" s="171" t="s">
        <v>6907</v>
      </c>
      <c r="E1265" s="171"/>
      <c r="F1265" s="171" t="s">
        <v>571</v>
      </c>
      <c r="G1265" s="171"/>
      <c r="H1265" s="172" t="s">
        <v>21022</v>
      </c>
      <c r="I1265" s="173">
        <v>0.28000000000000003</v>
      </c>
      <c r="J1265" s="166">
        <v>0</v>
      </c>
    </row>
    <row r="1266" spans="1:10" x14ac:dyDescent="0.25">
      <c r="A1266" s="170">
        <v>1315</v>
      </c>
      <c r="B1266" s="171" t="s">
        <v>482</v>
      </c>
      <c r="C1266" s="171" t="s">
        <v>6912</v>
      </c>
      <c r="D1266" s="171" t="s">
        <v>6913</v>
      </c>
      <c r="E1266" s="171"/>
      <c r="F1266" s="171" t="s">
        <v>554</v>
      </c>
      <c r="G1266" s="171"/>
      <c r="H1266" s="172" t="s">
        <v>21022</v>
      </c>
      <c r="I1266" s="173">
        <v>0.5</v>
      </c>
      <c r="J1266" s="166">
        <v>1</v>
      </c>
    </row>
    <row r="1267" spans="1:10" x14ac:dyDescent="0.25">
      <c r="A1267" s="170">
        <v>1316</v>
      </c>
      <c r="B1267" s="171" t="s">
        <v>482</v>
      </c>
      <c r="C1267" s="171" t="s">
        <v>6918</v>
      </c>
      <c r="D1267" s="171" t="s">
        <v>6919</v>
      </c>
      <c r="E1267" s="171" t="s">
        <v>4</v>
      </c>
      <c r="F1267" s="171" t="s">
        <v>6725</v>
      </c>
      <c r="G1267" s="171"/>
      <c r="H1267" s="172" t="s">
        <v>21022</v>
      </c>
      <c r="I1267" s="173">
        <v>0.3</v>
      </c>
      <c r="J1267" s="166">
        <v>0</v>
      </c>
    </row>
    <row r="1268" spans="1:10" x14ac:dyDescent="0.25">
      <c r="A1268" s="170">
        <v>1317</v>
      </c>
      <c r="B1268" s="171" t="s">
        <v>482</v>
      </c>
      <c r="C1268" s="171" t="s">
        <v>6925</v>
      </c>
      <c r="D1268" s="171" t="s">
        <v>6926</v>
      </c>
      <c r="E1268" s="171"/>
      <c r="F1268" s="171" t="s">
        <v>554</v>
      </c>
      <c r="G1268" s="171"/>
      <c r="H1268" s="172" t="s">
        <v>21093</v>
      </c>
      <c r="I1268" s="173">
        <v>0.51</v>
      </c>
      <c r="J1268" s="166">
        <v>1</v>
      </c>
    </row>
    <row r="1269" spans="1:10" x14ac:dyDescent="0.25">
      <c r="A1269" s="170">
        <v>1318</v>
      </c>
      <c r="B1269" s="171" t="s">
        <v>482</v>
      </c>
      <c r="C1269" s="171" t="s">
        <v>6931</v>
      </c>
      <c r="D1269" s="171" t="s">
        <v>6932</v>
      </c>
      <c r="E1269" s="171"/>
      <c r="F1269" s="171" t="s">
        <v>554</v>
      </c>
      <c r="G1269" s="171"/>
      <c r="H1269" s="172" t="s">
        <v>21102</v>
      </c>
      <c r="I1269" s="173">
        <v>0.51</v>
      </c>
      <c r="J1269" s="166">
        <v>1</v>
      </c>
    </row>
    <row r="1270" spans="1:10" x14ac:dyDescent="0.25">
      <c r="A1270" s="170">
        <v>1319</v>
      </c>
      <c r="B1270" s="171" t="s">
        <v>482</v>
      </c>
      <c r="C1270" s="171" t="s">
        <v>6937</v>
      </c>
      <c r="D1270" s="171" t="s">
        <v>6938</v>
      </c>
      <c r="E1270" s="171"/>
      <c r="F1270" s="171" t="s">
        <v>554</v>
      </c>
      <c r="G1270" s="171"/>
      <c r="H1270" s="172" t="s">
        <v>21102</v>
      </c>
      <c r="I1270" s="173">
        <v>0.51</v>
      </c>
      <c r="J1270" s="166">
        <v>1</v>
      </c>
    </row>
    <row r="1271" spans="1:10" x14ac:dyDescent="0.25">
      <c r="A1271" s="170">
        <v>1320</v>
      </c>
      <c r="B1271" s="171" t="s">
        <v>482</v>
      </c>
      <c r="C1271" s="171" t="s">
        <v>6943</v>
      </c>
      <c r="D1271" s="171" t="s">
        <v>555</v>
      </c>
      <c r="E1271" s="171" t="s">
        <v>4</v>
      </c>
      <c r="F1271" s="171" t="s">
        <v>571</v>
      </c>
      <c r="G1271" s="171"/>
      <c r="H1271" s="172"/>
      <c r="I1271" s="173">
        <v>-0.61</v>
      </c>
      <c r="J1271" s="166"/>
    </row>
    <row r="1272" spans="1:10" x14ac:dyDescent="0.25">
      <c r="A1272" s="170">
        <v>1321</v>
      </c>
      <c r="B1272" s="171" t="s">
        <v>482</v>
      </c>
      <c r="C1272" s="171" t="s">
        <v>6948</v>
      </c>
      <c r="D1272" s="171" t="s">
        <v>555</v>
      </c>
      <c r="E1272" s="171" t="s">
        <v>4</v>
      </c>
      <c r="F1272" s="171" t="s">
        <v>571</v>
      </c>
      <c r="G1272" s="171"/>
      <c r="H1272" s="172"/>
      <c r="I1272" s="173">
        <v>-0.51</v>
      </c>
      <c r="J1272" s="166"/>
    </row>
    <row r="1273" spans="1:10" x14ac:dyDescent="0.25">
      <c r="A1273" s="170">
        <v>1322</v>
      </c>
      <c r="B1273" s="171" t="s">
        <v>482</v>
      </c>
      <c r="C1273" s="171" t="s">
        <v>6952</v>
      </c>
      <c r="D1273" s="171" t="s">
        <v>555</v>
      </c>
      <c r="E1273" s="171" t="s">
        <v>4</v>
      </c>
      <c r="F1273" s="171" t="s">
        <v>571</v>
      </c>
      <c r="G1273" s="171"/>
      <c r="H1273" s="172"/>
      <c r="I1273" s="173">
        <v>-0.59</v>
      </c>
      <c r="J1273" s="166"/>
    </row>
    <row r="1274" spans="1:10" x14ac:dyDescent="0.25">
      <c r="A1274" s="170">
        <v>1323</v>
      </c>
      <c r="B1274" s="171" t="s">
        <v>482</v>
      </c>
      <c r="C1274" s="171" t="s">
        <v>6956</v>
      </c>
      <c r="D1274" s="171" t="s">
        <v>6957</v>
      </c>
      <c r="E1274" s="171"/>
      <c r="F1274" s="171" t="s">
        <v>571</v>
      </c>
      <c r="G1274" s="171"/>
      <c r="H1274" s="172" t="s">
        <v>21341</v>
      </c>
      <c r="I1274" s="173">
        <v>0.35</v>
      </c>
      <c r="J1274" s="166">
        <v>0</v>
      </c>
    </row>
    <row r="1275" spans="1:10" x14ac:dyDescent="0.25">
      <c r="A1275" s="170">
        <v>1324</v>
      </c>
      <c r="B1275" s="171" t="s">
        <v>482</v>
      </c>
      <c r="C1275" s="171" t="s">
        <v>6962</v>
      </c>
      <c r="D1275" s="171" t="s">
        <v>6963</v>
      </c>
      <c r="E1275" s="171"/>
      <c r="F1275" s="171" t="s">
        <v>571</v>
      </c>
      <c r="G1275" s="171"/>
      <c r="H1275" s="172" t="s">
        <v>21099</v>
      </c>
      <c r="I1275" s="173">
        <v>0.39</v>
      </c>
      <c r="J1275" s="166">
        <v>1</v>
      </c>
    </row>
    <row r="1276" spans="1:10" x14ac:dyDescent="0.25">
      <c r="A1276" s="170">
        <v>1325</v>
      </c>
      <c r="B1276" s="171" t="s">
        <v>482</v>
      </c>
      <c r="C1276" s="171" t="s">
        <v>6968</v>
      </c>
      <c r="D1276" s="171" t="s">
        <v>6969</v>
      </c>
      <c r="E1276" s="171"/>
      <c r="F1276" s="171" t="s">
        <v>571</v>
      </c>
      <c r="G1276" s="171"/>
      <c r="H1276" s="172" t="s">
        <v>21099</v>
      </c>
      <c r="I1276" s="173">
        <v>0.39</v>
      </c>
      <c r="J1276" s="166">
        <v>1</v>
      </c>
    </row>
    <row r="1277" spans="1:10" x14ac:dyDescent="0.25">
      <c r="A1277" s="170">
        <v>1326</v>
      </c>
      <c r="B1277" s="171" t="s">
        <v>482</v>
      </c>
      <c r="C1277" s="171" t="s">
        <v>6974</v>
      </c>
      <c r="D1277" s="171" t="s">
        <v>6975</v>
      </c>
      <c r="E1277" s="171" t="s">
        <v>4</v>
      </c>
      <c r="F1277" s="171" t="s">
        <v>919</v>
      </c>
      <c r="G1277" s="171"/>
      <c r="H1277" s="172" t="s">
        <v>21099</v>
      </c>
      <c r="I1277" s="173">
        <v>0.38</v>
      </c>
      <c r="J1277" s="166">
        <v>1</v>
      </c>
    </row>
    <row r="1278" spans="1:10" x14ac:dyDescent="0.25">
      <c r="A1278" s="170">
        <v>1327</v>
      </c>
      <c r="B1278" s="171" t="s">
        <v>482</v>
      </c>
      <c r="C1278" s="171" t="s">
        <v>6980</v>
      </c>
      <c r="D1278" s="171" t="s">
        <v>6981</v>
      </c>
      <c r="E1278" s="171"/>
      <c r="F1278" s="171" t="s">
        <v>571</v>
      </c>
      <c r="G1278" s="171"/>
      <c r="H1278" s="172" t="s">
        <v>21341</v>
      </c>
      <c r="I1278" s="173">
        <v>0.33</v>
      </c>
      <c r="J1278" s="166">
        <v>1</v>
      </c>
    </row>
    <row r="1279" spans="1:10" x14ac:dyDescent="0.25">
      <c r="A1279" s="170">
        <v>1328</v>
      </c>
      <c r="B1279" s="171" t="s">
        <v>482</v>
      </c>
      <c r="C1279" s="171" t="s">
        <v>6986</v>
      </c>
      <c r="D1279" s="171" t="s">
        <v>6987</v>
      </c>
      <c r="E1279" s="171"/>
      <c r="F1279" s="171" t="s">
        <v>571</v>
      </c>
      <c r="G1279" s="171"/>
      <c r="H1279" s="172" t="s">
        <v>21099</v>
      </c>
      <c r="I1279" s="173">
        <v>0.42</v>
      </c>
      <c r="J1279" s="166">
        <v>1</v>
      </c>
    </row>
    <row r="1280" spans="1:10" x14ac:dyDescent="0.25">
      <c r="A1280" s="170">
        <v>1329</v>
      </c>
      <c r="B1280" s="171" t="s">
        <v>482</v>
      </c>
      <c r="C1280" s="171" t="s">
        <v>6992</v>
      </c>
      <c r="D1280" s="171" t="s">
        <v>555</v>
      </c>
      <c r="E1280" s="171" t="s">
        <v>4</v>
      </c>
      <c r="F1280" s="171" t="s">
        <v>571</v>
      </c>
      <c r="G1280" s="171"/>
      <c r="H1280" s="172"/>
      <c r="I1280" s="173">
        <v>-0.49</v>
      </c>
      <c r="J1280" s="166"/>
    </row>
    <row r="1281" spans="1:10" x14ac:dyDescent="0.25">
      <c r="A1281" s="170">
        <v>1330</v>
      </c>
      <c r="B1281" s="171" t="s">
        <v>482</v>
      </c>
      <c r="C1281" s="171" t="s">
        <v>6997</v>
      </c>
      <c r="D1281" s="171" t="s">
        <v>555</v>
      </c>
      <c r="E1281" s="171" t="s">
        <v>4</v>
      </c>
      <c r="F1281" s="171" t="s">
        <v>571</v>
      </c>
      <c r="G1281" s="171"/>
      <c r="H1281" s="172"/>
      <c r="I1281" s="173">
        <v>-0.49</v>
      </c>
      <c r="J1281" s="166"/>
    </row>
    <row r="1282" spans="1:10" x14ac:dyDescent="0.25">
      <c r="A1282" s="170">
        <v>1331</v>
      </c>
      <c r="B1282" s="171" t="s">
        <v>482</v>
      </c>
      <c r="C1282" s="171" t="s">
        <v>7001</v>
      </c>
      <c r="D1282" s="171" t="s">
        <v>555</v>
      </c>
      <c r="E1282" s="171" t="s">
        <v>4</v>
      </c>
      <c r="F1282" s="171" t="s">
        <v>571</v>
      </c>
      <c r="G1282" s="171"/>
      <c r="H1282" s="172"/>
      <c r="I1282" s="173">
        <v>-0.4</v>
      </c>
      <c r="J1282" s="166"/>
    </row>
    <row r="1283" spans="1:10" x14ac:dyDescent="0.25">
      <c r="A1283" s="170">
        <v>1332</v>
      </c>
      <c r="B1283" s="171" t="s">
        <v>482</v>
      </c>
      <c r="C1283" s="171" t="s">
        <v>7005</v>
      </c>
      <c r="D1283" s="171" t="s">
        <v>7006</v>
      </c>
      <c r="E1283" s="171"/>
      <c r="F1283" s="171" t="s">
        <v>571</v>
      </c>
      <c r="G1283" s="171"/>
      <c r="H1283" s="172" t="s">
        <v>21022</v>
      </c>
      <c r="I1283" s="173">
        <v>0.13</v>
      </c>
      <c r="J1283" s="166">
        <v>0</v>
      </c>
    </row>
    <row r="1284" spans="1:10" x14ac:dyDescent="0.25">
      <c r="A1284" s="170">
        <v>1333</v>
      </c>
      <c r="B1284" s="171" t="s">
        <v>482</v>
      </c>
      <c r="C1284" s="171" t="s">
        <v>7011</v>
      </c>
      <c r="D1284" s="171" t="s">
        <v>7012</v>
      </c>
      <c r="E1284" s="171"/>
      <c r="F1284" s="171" t="s">
        <v>571</v>
      </c>
      <c r="G1284" s="171"/>
      <c r="H1284" s="172" t="s">
        <v>21102</v>
      </c>
      <c r="I1284" s="173">
        <v>0.18</v>
      </c>
      <c r="J1284" s="166">
        <v>0</v>
      </c>
    </row>
    <row r="1285" spans="1:10" x14ac:dyDescent="0.25">
      <c r="A1285" s="170">
        <v>1334</v>
      </c>
      <c r="B1285" s="171" t="s">
        <v>482</v>
      </c>
      <c r="C1285" s="171" t="s">
        <v>7017</v>
      </c>
      <c r="D1285" s="171" t="s">
        <v>555</v>
      </c>
      <c r="E1285" s="171" t="s">
        <v>4</v>
      </c>
      <c r="F1285" s="171" t="s">
        <v>571</v>
      </c>
      <c r="G1285" s="171"/>
      <c r="H1285" s="172"/>
      <c r="I1285" s="173">
        <v>-0.53</v>
      </c>
      <c r="J1285" s="166"/>
    </row>
    <row r="1286" spans="1:10" x14ac:dyDescent="0.25">
      <c r="A1286" s="170">
        <v>1335</v>
      </c>
      <c r="B1286" s="171" t="s">
        <v>482</v>
      </c>
      <c r="C1286" s="171" t="s">
        <v>7022</v>
      </c>
      <c r="D1286" s="171" t="s">
        <v>7023</v>
      </c>
      <c r="E1286" s="171"/>
      <c r="F1286" s="171" t="s">
        <v>554</v>
      </c>
      <c r="G1286" s="171"/>
      <c r="H1286" s="172" t="s">
        <v>21099</v>
      </c>
      <c r="I1286" s="173">
        <v>0.42</v>
      </c>
      <c r="J1286" s="166">
        <v>1</v>
      </c>
    </row>
    <row r="1287" spans="1:10" x14ac:dyDescent="0.25">
      <c r="A1287" s="170">
        <v>1336</v>
      </c>
      <c r="B1287" s="171" t="s">
        <v>482</v>
      </c>
      <c r="C1287" s="171" t="s">
        <v>7028</v>
      </c>
      <c r="D1287" s="171" t="s">
        <v>7029</v>
      </c>
      <c r="E1287" s="171"/>
      <c r="F1287" s="171" t="s">
        <v>554</v>
      </c>
      <c r="G1287" s="171"/>
      <c r="H1287" s="172" t="s">
        <v>21099</v>
      </c>
      <c r="I1287" s="173">
        <v>0.42</v>
      </c>
      <c r="J1287" s="166">
        <v>1</v>
      </c>
    </row>
    <row r="1288" spans="1:10" x14ac:dyDescent="0.25">
      <c r="A1288" s="170">
        <v>1337</v>
      </c>
      <c r="B1288" s="171" t="s">
        <v>482</v>
      </c>
      <c r="C1288" s="171" t="s">
        <v>7034</v>
      </c>
      <c r="D1288" s="171" t="s">
        <v>7035</v>
      </c>
      <c r="E1288" s="171"/>
      <c r="F1288" s="171" t="s">
        <v>554</v>
      </c>
      <c r="G1288" s="171"/>
      <c r="H1288" s="172" t="s">
        <v>21099</v>
      </c>
      <c r="I1288" s="173">
        <v>0.42</v>
      </c>
      <c r="J1288" s="166">
        <v>1</v>
      </c>
    </row>
    <row r="1289" spans="1:10" x14ac:dyDescent="0.25">
      <c r="A1289" s="170">
        <v>1338</v>
      </c>
      <c r="B1289" s="171" t="s">
        <v>482</v>
      </c>
      <c r="C1289" s="171" t="s">
        <v>7040</v>
      </c>
      <c r="D1289" s="171" t="s">
        <v>555</v>
      </c>
      <c r="E1289" s="171" t="s">
        <v>4</v>
      </c>
      <c r="F1289" s="171" t="s">
        <v>571</v>
      </c>
      <c r="G1289" s="171"/>
      <c r="H1289" s="172"/>
      <c r="I1289" s="173">
        <v>-0.33</v>
      </c>
      <c r="J1289" s="166"/>
    </row>
    <row r="1290" spans="1:10" x14ac:dyDescent="0.25">
      <c r="A1290" s="170">
        <v>1339</v>
      </c>
      <c r="B1290" s="171" t="s">
        <v>482</v>
      </c>
      <c r="C1290" s="171" t="s">
        <v>7044</v>
      </c>
      <c r="D1290" s="171" t="s">
        <v>555</v>
      </c>
      <c r="E1290" s="171" t="s">
        <v>4</v>
      </c>
      <c r="F1290" s="171" t="s">
        <v>571</v>
      </c>
      <c r="G1290" s="171"/>
      <c r="H1290" s="172"/>
      <c r="I1290" s="173">
        <v>-0.4</v>
      </c>
      <c r="J1290" s="166"/>
    </row>
    <row r="1291" spans="1:10" x14ac:dyDescent="0.25">
      <c r="A1291" s="170">
        <v>1340</v>
      </c>
      <c r="B1291" s="171" t="s">
        <v>482</v>
      </c>
      <c r="C1291" s="171" t="s">
        <v>7048</v>
      </c>
      <c r="D1291" s="171" t="s">
        <v>555</v>
      </c>
      <c r="E1291" s="171" t="s">
        <v>4</v>
      </c>
      <c r="F1291" s="171" t="s">
        <v>571</v>
      </c>
      <c r="G1291" s="171"/>
      <c r="H1291" s="172"/>
      <c r="I1291" s="173">
        <v>-0.28000000000000003</v>
      </c>
      <c r="J1291" s="166"/>
    </row>
    <row r="1292" spans="1:10" x14ac:dyDescent="0.25">
      <c r="A1292" s="170">
        <v>1341</v>
      </c>
      <c r="B1292" s="171" t="s">
        <v>482</v>
      </c>
      <c r="C1292" s="171" t="s">
        <v>7052</v>
      </c>
      <c r="D1292" s="171" t="s">
        <v>7053</v>
      </c>
      <c r="E1292" s="171"/>
      <c r="F1292" s="171" t="s">
        <v>571</v>
      </c>
      <c r="G1292" s="171"/>
      <c r="H1292" s="172" t="s">
        <v>21022</v>
      </c>
      <c r="I1292" s="173">
        <v>0.17</v>
      </c>
      <c r="J1292" s="166">
        <v>0</v>
      </c>
    </row>
    <row r="1293" spans="1:10" x14ac:dyDescent="0.25">
      <c r="A1293" s="170">
        <v>1342</v>
      </c>
      <c r="B1293" s="171" t="s">
        <v>482</v>
      </c>
      <c r="C1293" s="171" t="s">
        <v>7058</v>
      </c>
      <c r="D1293" s="171" t="s">
        <v>7059</v>
      </c>
      <c r="E1293" s="171"/>
      <c r="F1293" s="171" t="s">
        <v>571</v>
      </c>
      <c r="G1293" s="171"/>
      <c r="H1293" s="172" t="s">
        <v>21022</v>
      </c>
      <c r="I1293" s="173">
        <v>-0.02</v>
      </c>
      <c r="J1293" s="166">
        <v>0</v>
      </c>
    </row>
    <row r="1294" spans="1:10" x14ac:dyDescent="0.25">
      <c r="A1294" s="170">
        <v>1343</v>
      </c>
      <c r="B1294" s="171" t="s">
        <v>482</v>
      </c>
      <c r="C1294" s="171" t="s">
        <v>7064</v>
      </c>
      <c r="D1294" s="171" t="s">
        <v>7065</v>
      </c>
      <c r="E1294" s="171"/>
      <c r="F1294" s="171" t="s">
        <v>571</v>
      </c>
      <c r="G1294" s="171"/>
      <c r="H1294" s="172" t="s">
        <v>21022</v>
      </c>
      <c r="I1294" s="173">
        <v>0.02</v>
      </c>
      <c r="J1294" s="166">
        <v>0</v>
      </c>
    </row>
    <row r="1295" spans="1:10" x14ac:dyDescent="0.25">
      <c r="A1295" s="170">
        <v>1344</v>
      </c>
      <c r="B1295" s="171" t="s">
        <v>482</v>
      </c>
      <c r="C1295" s="171" t="s">
        <v>7070</v>
      </c>
      <c r="D1295" s="171" t="s">
        <v>7071</v>
      </c>
      <c r="E1295" s="171"/>
      <c r="F1295" s="171" t="s">
        <v>571</v>
      </c>
      <c r="G1295" s="171"/>
      <c r="H1295" s="172" t="s">
        <v>21022</v>
      </c>
      <c r="I1295" s="173">
        <v>0</v>
      </c>
      <c r="J1295" s="166">
        <v>0</v>
      </c>
    </row>
    <row r="1296" spans="1:10" x14ac:dyDescent="0.25">
      <c r="A1296" s="170">
        <v>1345</v>
      </c>
      <c r="B1296" s="171" t="s">
        <v>482</v>
      </c>
      <c r="C1296" s="171" t="s">
        <v>7076</v>
      </c>
      <c r="D1296" s="171" t="s">
        <v>7077</v>
      </c>
      <c r="E1296" s="171"/>
      <c r="F1296" s="171" t="s">
        <v>571</v>
      </c>
      <c r="G1296" s="171"/>
      <c r="H1296" s="172" t="s">
        <v>21022</v>
      </c>
      <c r="I1296" s="173">
        <v>0</v>
      </c>
      <c r="J1296" s="166">
        <v>0</v>
      </c>
    </row>
    <row r="1297" spans="1:10" x14ac:dyDescent="0.25">
      <c r="A1297" s="170">
        <v>1346</v>
      </c>
      <c r="B1297" s="171" t="s">
        <v>482</v>
      </c>
      <c r="C1297" s="171" t="s">
        <v>7082</v>
      </c>
      <c r="D1297" s="171" t="s">
        <v>7083</v>
      </c>
      <c r="E1297" s="171"/>
      <c r="F1297" s="171" t="s">
        <v>571</v>
      </c>
      <c r="G1297" s="171"/>
      <c r="H1297" s="172" t="s">
        <v>21022</v>
      </c>
      <c r="I1297" s="173">
        <v>0.01</v>
      </c>
      <c r="J1297" s="166">
        <v>0</v>
      </c>
    </row>
    <row r="1298" spans="1:10" x14ac:dyDescent="0.25">
      <c r="A1298" s="170">
        <v>1347</v>
      </c>
      <c r="B1298" s="171" t="s">
        <v>482</v>
      </c>
      <c r="C1298" s="171" t="s">
        <v>7088</v>
      </c>
      <c r="D1298" s="171" t="s">
        <v>7089</v>
      </c>
      <c r="E1298" s="171"/>
      <c r="F1298" s="171" t="s">
        <v>571</v>
      </c>
      <c r="G1298" s="171"/>
      <c r="H1298" s="172" t="s">
        <v>21022</v>
      </c>
      <c r="I1298" s="173">
        <v>7.0000000000000007E-2</v>
      </c>
      <c r="J1298" s="166">
        <v>0</v>
      </c>
    </row>
    <row r="1299" spans="1:10" x14ac:dyDescent="0.25">
      <c r="A1299" s="170">
        <v>1348</v>
      </c>
      <c r="B1299" s="171" t="s">
        <v>482</v>
      </c>
      <c r="C1299" s="171" t="s">
        <v>7094</v>
      </c>
      <c r="D1299" s="171" t="s">
        <v>7095</v>
      </c>
      <c r="E1299" s="171"/>
      <c r="F1299" s="171" t="s">
        <v>571</v>
      </c>
      <c r="G1299" s="171"/>
      <c r="H1299" s="172" t="s">
        <v>21022</v>
      </c>
      <c r="I1299" s="173">
        <v>7.0000000000000007E-2</v>
      </c>
      <c r="J1299" s="166">
        <v>0</v>
      </c>
    </row>
    <row r="1300" spans="1:10" x14ac:dyDescent="0.25">
      <c r="A1300" s="170">
        <v>1349</v>
      </c>
      <c r="B1300" s="171" t="s">
        <v>482</v>
      </c>
      <c r="C1300" s="171" t="s">
        <v>7100</v>
      </c>
      <c r="D1300" s="171" t="s">
        <v>555</v>
      </c>
      <c r="E1300" s="171" t="s">
        <v>4</v>
      </c>
      <c r="F1300" s="171" t="s">
        <v>571</v>
      </c>
      <c r="G1300" s="171"/>
      <c r="H1300" s="172"/>
      <c r="I1300" s="173">
        <v>-0.48</v>
      </c>
      <c r="J1300" s="166"/>
    </row>
    <row r="1301" spans="1:10" x14ac:dyDescent="0.25">
      <c r="A1301" s="170">
        <v>1350</v>
      </c>
      <c r="B1301" s="171" t="s">
        <v>482</v>
      </c>
      <c r="C1301" s="171" t="s">
        <v>7105</v>
      </c>
      <c r="D1301" s="171" t="s">
        <v>555</v>
      </c>
      <c r="E1301" s="171" t="s">
        <v>4</v>
      </c>
      <c r="F1301" s="171" t="s">
        <v>571</v>
      </c>
      <c r="G1301" s="171"/>
      <c r="H1301" s="172"/>
      <c r="I1301" s="173">
        <v>-0.51</v>
      </c>
      <c r="J1301" s="166"/>
    </row>
    <row r="1302" spans="1:10" x14ac:dyDescent="0.25">
      <c r="A1302" s="170">
        <v>1351</v>
      </c>
      <c r="B1302" s="171" t="s">
        <v>482</v>
      </c>
      <c r="C1302" s="171" t="s">
        <v>7109</v>
      </c>
      <c r="D1302" s="171" t="s">
        <v>555</v>
      </c>
      <c r="E1302" s="171" t="s">
        <v>4</v>
      </c>
      <c r="F1302" s="171" t="s">
        <v>571</v>
      </c>
      <c r="G1302" s="171"/>
      <c r="H1302" s="172"/>
      <c r="I1302" s="173">
        <v>-0.47</v>
      </c>
      <c r="J1302" s="166"/>
    </row>
    <row r="1303" spans="1:10" x14ac:dyDescent="0.25">
      <c r="A1303" s="170">
        <v>1352</v>
      </c>
      <c r="B1303" s="171" t="s">
        <v>482</v>
      </c>
      <c r="C1303" s="171" t="s">
        <v>7113</v>
      </c>
      <c r="D1303" s="171" t="s">
        <v>7114</v>
      </c>
      <c r="E1303" s="171"/>
      <c r="F1303" s="171" t="s">
        <v>571</v>
      </c>
      <c r="G1303" s="171"/>
      <c r="H1303" s="172" t="s">
        <v>21022</v>
      </c>
      <c r="I1303" s="173">
        <v>-0.04</v>
      </c>
      <c r="J1303" s="166">
        <v>0</v>
      </c>
    </row>
    <row r="1304" spans="1:10" x14ac:dyDescent="0.25">
      <c r="A1304" s="170">
        <v>1353</v>
      </c>
      <c r="B1304" s="171" t="s">
        <v>482</v>
      </c>
      <c r="C1304" s="171" t="s">
        <v>7119</v>
      </c>
      <c r="D1304" s="171" t="s">
        <v>7120</v>
      </c>
      <c r="E1304" s="171"/>
      <c r="F1304" s="171" t="s">
        <v>571</v>
      </c>
      <c r="G1304" s="171"/>
      <c r="H1304" s="172" t="s">
        <v>21022</v>
      </c>
      <c r="I1304" s="173">
        <v>0.03</v>
      </c>
      <c r="J1304" s="166">
        <v>0</v>
      </c>
    </row>
    <row r="1305" spans="1:10" x14ac:dyDescent="0.25">
      <c r="A1305" s="170">
        <v>1354</v>
      </c>
      <c r="B1305" s="171" t="s">
        <v>482</v>
      </c>
      <c r="C1305" s="171" t="s">
        <v>7125</v>
      </c>
      <c r="D1305" s="171" t="s">
        <v>7126</v>
      </c>
      <c r="E1305" s="171" t="s">
        <v>4</v>
      </c>
      <c r="F1305" s="171" t="s">
        <v>554</v>
      </c>
      <c r="G1305" s="171"/>
      <c r="H1305" s="172"/>
      <c r="I1305" s="173">
        <v>0.56999999999999995</v>
      </c>
      <c r="J1305" s="166"/>
    </row>
    <row r="1306" spans="1:10" x14ac:dyDescent="0.25">
      <c r="A1306" s="170">
        <v>1355</v>
      </c>
      <c r="B1306" s="171" t="s">
        <v>482</v>
      </c>
      <c r="C1306" s="171" t="s">
        <v>7131</v>
      </c>
      <c r="D1306" s="171" t="s">
        <v>7132</v>
      </c>
      <c r="E1306" s="171"/>
      <c r="F1306" s="171" t="s">
        <v>571</v>
      </c>
      <c r="G1306" s="171"/>
      <c r="H1306" s="172" t="s">
        <v>21022</v>
      </c>
      <c r="I1306" s="173">
        <v>-0.02</v>
      </c>
      <c r="J1306" s="166">
        <v>0</v>
      </c>
    </row>
    <row r="1307" spans="1:10" x14ac:dyDescent="0.25">
      <c r="A1307" s="170">
        <v>1356</v>
      </c>
      <c r="B1307" s="171" t="s">
        <v>482</v>
      </c>
      <c r="C1307" s="171" t="s">
        <v>7137</v>
      </c>
      <c r="D1307" s="171" t="s">
        <v>7138</v>
      </c>
      <c r="E1307" s="171"/>
      <c r="F1307" s="171" t="s">
        <v>571</v>
      </c>
      <c r="G1307" s="171"/>
      <c r="H1307" s="172" t="s">
        <v>21022</v>
      </c>
      <c r="I1307" s="173">
        <v>-0.05</v>
      </c>
      <c r="J1307" s="166">
        <v>0</v>
      </c>
    </row>
    <row r="1308" spans="1:10" x14ac:dyDescent="0.25">
      <c r="A1308" s="170">
        <v>1357</v>
      </c>
      <c r="B1308" s="171" t="s">
        <v>482</v>
      </c>
      <c r="C1308" s="171" t="s">
        <v>7143</v>
      </c>
      <c r="D1308" s="171" t="s">
        <v>7144</v>
      </c>
      <c r="E1308" s="171"/>
      <c r="F1308" s="171" t="s">
        <v>571</v>
      </c>
      <c r="G1308" s="171"/>
      <c r="H1308" s="172" t="s">
        <v>21022</v>
      </c>
      <c r="I1308" s="173">
        <v>-0.01</v>
      </c>
      <c r="J1308" s="166">
        <v>0</v>
      </c>
    </row>
    <row r="1309" spans="1:10" x14ac:dyDescent="0.25">
      <c r="A1309" s="170">
        <v>1358</v>
      </c>
      <c r="B1309" s="171" t="s">
        <v>482</v>
      </c>
      <c r="C1309" s="171" t="s">
        <v>7149</v>
      </c>
      <c r="D1309" s="171" t="s">
        <v>7150</v>
      </c>
      <c r="E1309" s="171"/>
      <c r="F1309" s="171" t="s">
        <v>571</v>
      </c>
      <c r="G1309" s="171"/>
      <c r="H1309" s="172" t="s">
        <v>21022</v>
      </c>
      <c r="I1309" s="173">
        <v>0.06</v>
      </c>
      <c r="J1309" s="166">
        <v>0</v>
      </c>
    </row>
    <row r="1310" spans="1:10" x14ac:dyDescent="0.25">
      <c r="A1310" s="170">
        <v>1359</v>
      </c>
      <c r="B1310" s="171" t="s">
        <v>482</v>
      </c>
      <c r="C1310" s="171" t="s">
        <v>7155</v>
      </c>
      <c r="D1310" s="171" t="s">
        <v>555</v>
      </c>
      <c r="E1310" s="171" t="s">
        <v>4</v>
      </c>
      <c r="F1310" s="171" t="s">
        <v>571</v>
      </c>
      <c r="G1310" s="171"/>
      <c r="H1310" s="172"/>
      <c r="I1310" s="173">
        <v>-0.55000000000000004</v>
      </c>
      <c r="J1310" s="166"/>
    </row>
    <row r="1311" spans="1:10" x14ac:dyDescent="0.25">
      <c r="A1311" s="170">
        <v>1360</v>
      </c>
      <c r="B1311" s="171" t="s">
        <v>482</v>
      </c>
      <c r="C1311" s="171" t="s">
        <v>7160</v>
      </c>
      <c r="D1311" s="171" t="s">
        <v>7150</v>
      </c>
      <c r="E1311" s="171"/>
      <c r="F1311" s="171" t="s">
        <v>571</v>
      </c>
      <c r="G1311" s="171"/>
      <c r="H1311" s="172" t="s">
        <v>21022</v>
      </c>
      <c r="I1311" s="173">
        <v>0.06</v>
      </c>
      <c r="J1311" s="166">
        <v>0</v>
      </c>
    </row>
    <row r="1312" spans="1:10" x14ac:dyDescent="0.25">
      <c r="A1312" s="170">
        <v>1361</v>
      </c>
      <c r="B1312" s="171" t="s">
        <v>482</v>
      </c>
      <c r="C1312" s="171" t="s">
        <v>7164</v>
      </c>
      <c r="D1312" s="171" t="s">
        <v>7165</v>
      </c>
      <c r="E1312" s="171"/>
      <c r="F1312" s="171" t="s">
        <v>571</v>
      </c>
      <c r="G1312" s="171"/>
      <c r="H1312" s="172" t="s">
        <v>21093</v>
      </c>
      <c r="I1312" s="173">
        <v>0.16</v>
      </c>
      <c r="J1312" s="166">
        <v>0</v>
      </c>
    </row>
    <row r="1313" spans="1:10" x14ac:dyDescent="0.25">
      <c r="A1313" s="170">
        <v>1362</v>
      </c>
      <c r="B1313" s="171" t="s">
        <v>482</v>
      </c>
      <c r="C1313" s="171" t="s">
        <v>7170</v>
      </c>
      <c r="D1313" s="171" t="s">
        <v>7171</v>
      </c>
      <c r="E1313" s="171"/>
      <c r="F1313" s="171" t="s">
        <v>571</v>
      </c>
      <c r="G1313" s="171"/>
      <c r="H1313" s="172" t="s">
        <v>21022</v>
      </c>
      <c r="I1313" s="173">
        <v>0.05</v>
      </c>
      <c r="J1313" s="166">
        <v>0</v>
      </c>
    </row>
    <row r="1314" spans="1:10" x14ac:dyDescent="0.25">
      <c r="A1314" s="170">
        <v>1363</v>
      </c>
      <c r="B1314" s="171" t="s">
        <v>482</v>
      </c>
      <c r="C1314" s="171" t="s">
        <v>7176</v>
      </c>
      <c r="D1314" s="171" t="s">
        <v>7177</v>
      </c>
      <c r="E1314" s="171" t="s">
        <v>4</v>
      </c>
      <c r="F1314" s="171" t="s">
        <v>554</v>
      </c>
      <c r="G1314" s="171"/>
      <c r="H1314" s="172"/>
      <c r="I1314" s="173">
        <v>0.6</v>
      </c>
      <c r="J1314" s="166"/>
    </row>
    <row r="1315" spans="1:10" x14ac:dyDescent="0.25">
      <c r="A1315" s="170">
        <v>1364</v>
      </c>
      <c r="B1315" s="171" t="s">
        <v>482</v>
      </c>
      <c r="C1315" s="171" t="s">
        <v>7182</v>
      </c>
      <c r="D1315" s="171" t="s">
        <v>7183</v>
      </c>
      <c r="E1315" s="171"/>
      <c r="F1315" s="171" t="s">
        <v>571</v>
      </c>
      <c r="G1315" s="171"/>
      <c r="H1315" s="172" t="s">
        <v>21261</v>
      </c>
      <c r="I1315" s="173">
        <v>0.13</v>
      </c>
      <c r="J1315" s="166">
        <v>1</v>
      </c>
    </row>
    <row r="1316" spans="1:10" x14ac:dyDescent="0.25">
      <c r="A1316" s="170">
        <v>1365</v>
      </c>
      <c r="B1316" s="171" t="s">
        <v>482</v>
      </c>
      <c r="C1316" s="171" t="s">
        <v>7188</v>
      </c>
      <c r="D1316" s="171" t="s">
        <v>7189</v>
      </c>
      <c r="E1316" s="171" t="s">
        <v>4</v>
      </c>
      <c r="F1316" s="171" t="s">
        <v>562</v>
      </c>
      <c r="G1316" s="171"/>
      <c r="H1316" s="172" t="s">
        <v>21261</v>
      </c>
      <c r="I1316" s="173">
        <v>0.15</v>
      </c>
      <c r="J1316" s="166">
        <v>1</v>
      </c>
    </row>
    <row r="1317" spans="1:10" x14ac:dyDescent="0.25">
      <c r="A1317" s="170">
        <v>1366</v>
      </c>
      <c r="B1317" s="171" t="s">
        <v>482</v>
      </c>
      <c r="C1317" s="171" t="s">
        <v>7194</v>
      </c>
      <c r="D1317" s="171" t="s">
        <v>7195</v>
      </c>
      <c r="E1317" s="171"/>
      <c r="F1317" s="171" t="s">
        <v>571</v>
      </c>
      <c r="G1317" s="171"/>
      <c r="H1317" s="172" t="s">
        <v>21261</v>
      </c>
      <c r="I1317" s="173">
        <v>0.16</v>
      </c>
      <c r="J1317" s="166">
        <v>1</v>
      </c>
    </row>
    <row r="1318" spans="1:10" x14ac:dyDescent="0.25">
      <c r="A1318" s="170">
        <v>1367</v>
      </c>
      <c r="B1318" s="171" t="s">
        <v>482</v>
      </c>
      <c r="C1318" s="171" t="s">
        <v>7200</v>
      </c>
      <c r="D1318" s="171" t="s">
        <v>7201</v>
      </c>
      <c r="E1318" s="171"/>
      <c r="F1318" s="171" t="s">
        <v>571</v>
      </c>
      <c r="G1318" s="171"/>
      <c r="H1318" s="172" t="s">
        <v>21093</v>
      </c>
      <c r="I1318" s="173">
        <v>0.01</v>
      </c>
      <c r="J1318" s="166">
        <v>0</v>
      </c>
    </row>
    <row r="1319" spans="1:10" x14ac:dyDescent="0.25">
      <c r="A1319" s="170">
        <v>1368</v>
      </c>
      <c r="B1319" s="171" t="s">
        <v>482</v>
      </c>
      <c r="C1319" s="171" t="s">
        <v>7206</v>
      </c>
      <c r="D1319" s="171" t="s">
        <v>555</v>
      </c>
      <c r="E1319" s="171" t="s">
        <v>4</v>
      </c>
      <c r="F1319" s="171" t="s">
        <v>571</v>
      </c>
      <c r="G1319" s="171"/>
      <c r="H1319" s="172"/>
      <c r="I1319" s="173">
        <v>-0.67</v>
      </c>
      <c r="J1319" s="166"/>
    </row>
    <row r="1320" spans="1:10" x14ac:dyDescent="0.25">
      <c r="A1320" s="170">
        <v>1369</v>
      </c>
      <c r="B1320" s="171" t="s">
        <v>482</v>
      </c>
      <c r="C1320" s="171" t="s">
        <v>7211</v>
      </c>
      <c r="D1320" s="171" t="s">
        <v>7201</v>
      </c>
      <c r="E1320" s="171"/>
      <c r="F1320" s="171" t="s">
        <v>571</v>
      </c>
      <c r="G1320" s="171"/>
      <c r="H1320" s="172" t="s">
        <v>21093</v>
      </c>
      <c r="I1320" s="173">
        <v>0.01</v>
      </c>
      <c r="J1320" s="166">
        <v>0</v>
      </c>
    </row>
    <row r="1321" spans="1:10" x14ac:dyDescent="0.25">
      <c r="A1321" s="170">
        <v>1370</v>
      </c>
      <c r="B1321" s="171" t="s">
        <v>482</v>
      </c>
      <c r="C1321" s="171" t="s">
        <v>7215</v>
      </c>
      <c r="D1321" s="171" t="s">
        <v>7216</v>
      </c>
      <c r="E1321" s="171"/>
      <c r="F1321" s="171" t="s">
        <v>571</v>
      </c>
      <c r="G1321" s="171"/>
      <c r="H1321" s="172" t="s">
        <v>21022</v>
      </c>
      <c r="I1321" s="173">
        <v>-0.18</v>
      </c>
      <c r="J1321" s="166">
        <v>0</v>
      </c>
    </row>
    <row r="1322" spans="1:10" x14ac:dyDescent="0.25">
      <c r="A1322" s="170">
        <v>1371</v>
      </c>
      <c r="B1322" s="171" t="s">
        <v>482</v>
      </c>
      <c r="C1322" s="171" t="s">
        <v>7221</v>
      </c>
      <c r="D1322" s="171" t="s">
        <v>7222</v>
      </c>
      <c r="E1322" s="171"/>
      <c r="F1322" s="171" t="s">
        <v>571</v>
      </c>
      <c r="G1322" s="171"/>
      <c r="H1322" s="172" t="s">
        <v>21022</v>
      </c>
      <c r="I1322" s="173">
        <v>-0.17</v>
      </c>
      <c r="J1322" s="166">
        <v>0</v>
      </c>
    </row>
    <row r="1323" spans="1:10" x14ac:dyDescent="0.25">
      <c r="A1323" s="170">
        <v>1372</v>
      </c>
      <c r="B1323" s="171" t="s">
        <v>482</v>
      </c>
      <c r="C1323" s="171" t="s">
        <v>7227</v>
      </c>
      <c r="D1323" s="171" t="s">
        <v>7228</v>
      </c>
      <c r="E1323" s="171"/>
      <c r="F1323" s="171" t="s">
        <v>571</v>
      </c>
      <c r="G1323" s="171"/>
      <c r="H1323" s="172" t="s">
        <v>21022</v>
      </c>
      <c r="I1323" s="173">
        <v>-0.12</v>
      </c>
      <c r="J1323" s="166">
        <v>0</v>
      </c>
    </row>
    <row r="1324" spans="1:10" x14ac:dyDescent="0.25">
      <c r="A1324" s="170">
        <v>1373</v>
      </c>
      <c r="B1324" s="171" t="s">
        <v>482</v>
      </c>
      <c r="C1324" s="171" t="s">
        <v>7233</v>
      </c>
      <c r="D1324" s="171" t="s">
        <v>7234</v>
      </c>
      <c r="E1324" s="171"/>
      <c r="F1324" s="171" t="s">
        <v>571</v>
      </c>
      <c r="G1324" s="171" t="s">
        <v>1336</v>
      </c>
      <c r="H1324" s="172" t="s">
        <v>21022</v>
      </c>
      <c r="I1324" s="173">
        <v>-0.23</v>
      </c>
      <c r="J1324" s="166">
        <v>0</v>
      </c>
    </row>
    <row r="1325" spans="1:10" x14ac:dyDescent="0.25">
      <c r="A1325" s="170">
        <v>1374</v>
      </c>
      <c r="B1325" s="171" t="s">
        <v>482</v>
      </c>
      <c r="C1325" s="171" t="s">
        <v>7239</v>
      </c>
      <c r="D1325" s="171" t="s">
        <v>7240</v>
      </c>
      <c r="E1325" s="171"/>
      <c r="F1325" s="171" t="s">
        <v>571</v>
      </c>
      <c r="G1325" s="171"/>
      <c r="H1325" s="172" t="s">
        <v>21022</v>
      </c>
      <c r="I1325" s="173">
        <v>-0.09</v>
      </c>
      <c r="J1325" s="166">
        <v>0</v>
      </c>
    </row>
    <row r="1326" spans="1:10" x14ac:dyDescent="0.25">
      <c r="A1326" s="170">
        <v>1375</v>
      </c>
      <c r="B1326" s="171" t="s">
        <v>482</v>
      </c>
      <c r="C1326" s="171" t="s">
        <v>7245</v>
      </c>
      <c r="D1326" s="171" t="s">
        <v>7246</v>
      </c>
      <c r="E1326" s="171"/>
      <c r="F1326" s="171" t="s">
        <v>571</v>
      </c>
      <c r="G1326" s="171" t="s">
        <v>1336</v>
      </c>
      <c r="H1326" s="172" t="s">
        <v>21093</v>
      </c>
      <c r="I1326" s="173">
        <v>-0.06</v>
      </c>
      <c r="J1326" s="166">
        <v>0</v>
      </c>
    </row>
    <row r="1327" spans="1:10" x14ac:dyDescent="0.25">
      <c r="A1327" s="170">
        <v>1376</v>
      </c>
      <c r="B1327" s="171" t="s">
        <v>482</v>
      </c>
      <c r="C1327" s="171" t="s">
        <v>7251</v>
      </c>
      <c r="D1327" s="171" t="s">
        <v>555</v>
      </c>
      <c r="E1327" s="171" t="s">
        <v>4</v>
      </c>
      <c r="F1327" s="171" t="s">
        <v>571</v>
      </c>
      <c r="G1327" s="171"/>
      <c r="H1327" s="172" t="s">
        <v>555</v>
      </c>
      <c r="I1327" s="173">
        <v>-0.71</v>
      </c>
      <c r="J1327" s="166"/>
    </row>
    <row r="1328" spans="1:10" x14ac:dyDescent="0.25">
      <c r="A1328" s="170">
        <v>1377</v>
      </c>
      <c r="B1328" s="171" t="s">
        <v>482</v>
      </c>
      <c r="C1328" s="171" t="s">
        <v>7254</v>
      </c>
      <c r="D1328" s="171" t="s">
        <v>555</v>
      </c>
      <c r="E1328" s="171" t="s">
        <v>4</v>
      </c>
      <c r="F1328" s="171" t="s">
        <v>571</v>
      </c>
      <c r="G1328" s="171"/>
      <c r="H1328" s="172" t="s">
        <v>555</v>
      </c>
      <c r="I1328" s="173">
        <v>-0.69</v>
      </c>
      <c r="J1328" s="166"/>
    </row>
    <row r="1329" spans="1:10" x14ac:dyDescent="0.25">
      <c r="A1329" s="170">
        <v>1378</v>
      </c>
      <c r="B1329" s="171" t="s">
        <v>482</v>
      </c>
      <c r="C1329" s="171" t="s">
        <v>7257</v>
      </c>
      <c r="D1329" s="171" t="s">
        <v>555</v>
      </c>
      <c r="E1329" s="171" t="s">
        <v>4</v>
      </c>
      <c r="F1329" s="171" t="s">
        <v>571</v>
      </c>
      <c r="G1329" s="171"/>
      <c r="H1329" s="172" t="s">
        <v>555</v>
      </c>
      <c r="I1329" s="173">
        <v>-0.74</v>
      </c>
      <c r="J1329" s="166"/>
    </row>
    <row r="1330" spans="1:10" x14ac:dyDescent="0.25">
      <c r="A1330" s="170">
        <v>1379</v>
      </c>
      <c r="B1330" s="171" t="s">
        <v>482</v>
      </c>
      <c r="C1330" s="171" t="s">
        <v>7260</v>
      </c>
      <c r="D1330" s="171" t="s">
        <v>555</v>
      </c>
      <c r="E1330" s="171" t="s">
        <v>4</v>
      </c>
      <c r="F1330" s="171" t="s">
        <v>554</v>
      </c>
      <c r="G1330" s="171" t="s">
        <v>1278</v>
      </c>
      <c r="H1330" s="172" t="s">
        <v>555</v>
      </c>
      <c r="I1330" s="173">
        <v>0.27</v>
      </c>
      <c r="J1330" s="166"/>
    </row>
    <row r="1331" spans="1:10" x14ac:dyDescent="0.25">
      <c r="A1331" s="170">
        <v>1380</v>
      </c>
      <c r="B1331" s="171" t="s">
        <v>482</v>
      </c>
      <c r="C1331" s="171" t="s">
        <v>7263</v>
      </c>
      <c r="D1331" s="171" t="s">
        <v>555</v>
      </c>
      <c r="E1331" s="171" t="s">
        <v>4</v>
      </c>
      <c r="F1331" s="171" t="s">
        <v>554</v>
      </c>
      <c r="G1331" s="171" t="s">
        <v>1278</v>
      </c>
      <c r="H1331" s="172" t="s">
        <v>555</v>
      </c>
      <c r="I1331" s="173">
        <v>0.23</v>
      </c>
      <c r="J1331" s="166"/>
    </row>
    <row r="1332" spans="1:10" x14ac:dyDescent="0.25">
      <c r="A1332" s="170">
        <v>1381</v>
      </c>
      <c r="B1332" s="171" t="s">
        <v>482</v>
      </c>
      <c r="C1332" s="171" t="s">
        <v>7266</v>
      </c>
      <c r="D1332" s="171" t="s">
        <v>555</v>
      </c>
      <c r="E1332" s="171" t="s">
        <v>4</v>
      </c>
      <c r="F1332" s="171" t="s">
        <v>554</v>
      </c>
      <c r="G1332" s="171" t="s">
        <v>1278</v>
      </c>
      <c r="H1332" s="172" t="s">
        <v>555</v>
      </c>
      <c r="I1332" s="173">
        <v>0.3</v>
      </c>
      <c r="J1332" s="166"/>
    </row>
    <row r="1333" spans="1:10" x14ac:dyDescent="0.25">
      <c r="A1333" s="170">
        <v>1382</v>
      </c>
      <c r="B1333" s="171" t="s">
        <v>482</v>
      </c>
      <c r="C1333" s="171" t="s">
        <v>7269</v>
      </c>
      <c r="D1333" s="171" t="s">
        <v>555</v>
      </c>
      <c r="E1333" s="171" t="s">
        <v>4</v>
      </c>
      <c r="F1333" s="171" t="s">
        <v>554</v>
      </c>
      <c r="G1333" s="171" t="s">
        <v>1278</v>
      </c>
      <c r="H1333" s="172" t="s">
        <v>555</v>
      </c>
      <c r="I1333" s="173">
        <v>0.1</v>
      </c>
      <c r="J1333" s="166"/>
    </row>
    <row r="1334" spans="1:10" x14ac:dyDescent="0.25">
      <c r="A1334" s="170">
        <v>1383</v>
      </c>
      <c r="B1334" s="171" t="s">
        <v>482</v>
      </c>
      <c r="C1334" s="171" t="s">
        <v>7272</v>
      </c>
      <c r="D1334" s="171" t="s">
        <v>555</v>
      </c>
      <c r="E1334" s="171" t="s">
        <v>4</v>
      </c>
      <c r="F1334" s="171" t="s">
        <v>554</v>
      </c>
      <c r="G1334" s="171" t="s">
        <v>1278</v>
      </c>
      <c r="H1334" s="172" t="s">
        <v>555</v>
      </c>
      <c r="I1334" s="173">
        <v>0.15</v>
      </c>
      <c r="J1334" s="166"/>
    </row>
    <row r="1335" spans="1:10" x14ac:dyDescent="0.25">
      <c r="A1335" s="170">
        <v>1384</v>
      </c>
      <c r="B1335" s="171" t="s">
        <v>482</v>
      </c>
      <c r="C1335" s="171" t="s">
        <v>7275</v>
      </c>
      <c r="D1335" s="171" t="s">
        <v>555</v>
      </c>
      <c r="E1335" s="171" t="s">
        <v>4</v>
      </c>
      <c r="F1335" s="171" t="s">
        <v>554</v>
      </c>
      <c r="G1335" s="171" t="s">
        <v>1278</v>
      </c>
      <c r="H1335" s="172" t="s">
        <v>555</v>
      </c>
      <c r="I1335" s="173">
        <v>0.09</v>
      </c>
      <c r="J1335" s="166"/>
    </row>
    <row r="1336" spans="1:10" x14ac:dyDescent="0.25">
      <c r="A1336" s="170">
        <v>1385</v>
      </c>
      <c r="B1336" s="171" t="s">
        <v>482</v>
      </c>
      <c r="C1336" s="171" t="s">
        <v>7278</v>
      </c>
      <c r="D1336" s="171" t="s">
        <v>555</v>
      </c>
      <c r="E1336" s="171" t="s">
        <v>4</v>
      </c>
      <c r="F1336" s="171" t="s">
        <v>571</v>
      </c>
      <c r="G1336" s="171"/>
      <c r="H1336" s="172" t="s">
        <v>555</v>
      </c>
      <c r="I1336" s="173">
        <v>-0.37</v>
      </c>
      <c r="J1336" s="166"/>
    </row>
    <row r="1337" spans="1:10" x14ac:dyDescent="0.25">
      <c r="A1337" s="170">
        <v>1386</v>
      </c>
      <c r="B1337" s="171" t="s">
        <v>482</v>
      </c>
      <c r="C1337" s="171" t="s">
        <v>7281</v>
      </c>
      <c r="D1337" s="171" t="s">
        <v>555</v>
      </c>
      <c r="E1337" s="171" t="s">
        <v>4</v>
      </c>
      <c r="F1337" s="171" t="s">
        <v>554</v>
      </c>
      <c r="G1337" s="171" t="s">
        <v>1278</v>
      </c>
      <c r="H1337" s="172" t="s">
        <v>555</v>
      </c>
      <c r="I1337" s="173">
        <v>-0.38</v>
      </c>
      <c r="J1337" s="166"/>
    </row>
    <row r="1338" spans="1:10" x14ac:dyDescent="0.25">
      <c r="A1338" s="170">
        <v>1387</v>
      </c>
      <c r="B1338" s="171" t="s">
        <v>482</v>
      </c>
      <c r="C1338" s="171" t="s">
        <v>7284</v>
      </c>
      <c r="D1338" s="171" t="s">
        <v>555</v>
      </c>
      <c r="E1338" s="171" t="s">
        <v>4</v>
      </c>
      <c r="F1338" s="171" t="s">
        <v>554</v>
      </c>
      <c r="G1338" s="171" t="s">
        <v>1278</v>
      </c>
      <c r="H1338" s="172" t="s">
        <v>555</v>
      </c>
      <c r="I1338" s="173">
        <v>-0.33</v>
      </c>
      <c r="J1338" s="166"/>
    </row>
    <row r="1339" spans="1:10" x14ac:dyDescent="0.25">
      <c r="A1339" s="170">
        <v>1388</v>
      </c>
      <c r="B1339" s="171" t="s">
        <v>482</v>
      </c>
      <c r="C1339" s="171" t="s">
        <v>7287</v>
      </c>
      <c r="D1339" s="171" t="s">
        <v>555</v>
      </c>
      <c r="E1339" s="171" t="s">
        <v>4</v>
      </c>
      <c r="F1339" s="171" t="s">
        <v>554</v>
      </c>
      <c r="G1339" s="171" t="s">
        <v>1278</v>
      </c>
      <c r="H1339" s="172" t="s">
        <v>555</v>
      </c>
      <c r="I1339" s="173">
        <v>-0.28999999999999998</v>
      </c>
      <c r="J1339" s="166"/>
    </row>
    <row r="1340" spans="1:10" x14ac:dyDescent="0.25">
      <c r="A1340" s="170">
        <v>1389</v>
      </c>
      <c r="B1340" s="171" t="s">
        <v>482</v>
      </c>
      <c r="C1340" s="171" t="s">
        <v>7290</v>
      </c>
      <c r="D1340" s="171" t="s">
        <v>555</v>
      </c>
      <c r="E1340" s="171" t="s">
        <v>4</v>
      </c>
      <c r="F1340" s="171" t="s">
        <v>554</v>
      </c>
      <c r="G1340" s="171" t="s">
        <v>1278</v>
      </c>
      <c r="H1340" s="172" t="s">
        <v>555</v>
      </c>
      <c r="I1340" s="173">
        <v>-0.33</v>
      </c>
      <c r="J1340" s="166"/>
    </row>
    <row r="1341" spans="1:10" x14ac:dyDescent="0.25">
      <c r="A1341" s="170">
        <v>1390</v>
      </c>
      <c r="B1341" s="171" t="s">
        <v>482</v>
      </c>
      <c r="C1341" s="171" t="s">
        <v>7293</v>
      </c>
      <c r="D1341" s="171" t="s">
        <v>555</v>
      </c>
      <c r="E1341" s="171" t="s">
        <v>4</v>
      </c>
      <c r="F1341" s="171" t="s">
        <v>554</v>
      </c>
      <c r="G1341" s="171" t="s">
        <v>1278</v>
      </c>
      <c r="H1341" s="172" t="s">
        <v>555</v>
      </c>
      <c r="I1341" s="173">
        <v>-0.25</v>
      </c>
      <c r="J1341" s="166"/>
    </row>
    <row r="1342" spans="1:10" x14ac:dyDescent="0.25">
      <c r="A1342" s="170">
        <v>1391</v>
      </c>
      <c r="B1342" s="171" t="s">
        <v>482</v>
      </c>
      <c r="C1342" s="171" t="s">
        <v>7296</v>
      </c>
      <c r="D1342" s="171" t="s">
        <v>555</v>
      </c>
      <c r="E1342" s="171" t="s">
        <v>4</v>
      </c>
      <c r="F1342" s="171" t="s">
        <v>554</v>
      </c>
      <c r="G1342" s="171" t="s">
        <v>1278</v>
      </c>
      <c r="H1342" s="172" t="s">
        <v>555</v>
      </c>
      <c r="I1342" s="173">
        <v>-0.22</v>
      </c>
      <c r="J1342" s="166"/>
    </row>
    <row r="1343" spans="1:10" x14ac:dyDescent="0.25">
      <c r="A1343" s="170">
        <v>1392</v>
      </c>
      <c r="B1343" s="171" t="s">
        <v>482</v>
      </c>
      <c r="C1343" s="171" t="s">
        <v>7299</v>
      </c>
      <c r="D1343" s="171" t="s">
        <v>555</v>
      </c>
      <c r="E1343" s="171" t="s">
        <v>4</v>
      </c>
      <c r="F1343" s="171" t="s">
        <v>554</v>
      </c>
      <c r="G1343" s="171" t="s">
        <v>1278</v>
      </c>
      <c r="H1343" s="172" t="s">
        <v>555</v>
      </c>
      <c r="I1343" s="173">
        <v>-0.24</v>
      </c>
      <c r="J1343" s="166"/>
    </row>
    <row r="1344" spans="1:10" x14ac:dyDescent="0.25">
      <c r="A1344" s="170">
        <v>1393</v>
      </c>
      <c r="B1344" s="171" t="s">
        <v>482</v>
      </c>
      <c r="C1344" s="171" t="s">
        <v>7302</v>
      </c>
      <c r="D1344" s="171" t="s">
        <v>555</v>
      </c>
      <c r="E1344" s="171" t="s">
        <v>4</v>
      </c>
      <c r="F1344" s="171" t="s">
        <v>554</v>
      </c>
      <c r="G1344" s="171" t="s">
        <v>1278</v>
      </c>
      <c r="H1344" s="172" t="s">
        <v>555</v>
      </c>
      <c r="I1344" s="173">
        <v>-0.21</v>
      </c>
      <c r="J1344" s="166"/>
    </row>
    <row r="1345" spans="1:10" x14ac:dyDescent="0.25">
      <c r="A1345" s="170">
        <v>1394</v>
      </c>
      <c r="B1345" s="171" t="s">
        <v>482</v>
      </c>
      <c r="C1345" s="171" t="s">
        <v>7305</v>
      </c>
      <c r="D1345" s="171" t="s">
        <v>555</v>
      </c>
      <c r="E1345" s="171" t="s">
        <v>4</v>
      </c>
      <c r="F1345" s="171" t="s">
        <v>554</v>
      </c>
      <c r="G1345" s="171" t="s">
        <v>1278</v>
      </c>
      <c r="H1345" s="172" t="s">
        <v>555</v>
      </c>
      <c r="I1345" s="173">
        <v>-0.35</v>
      </c>
      <c r="J1345" s="166"/>
    </row>
    <row r="1346" spans="1:10" x14ac:dyDescent="0.25">
      <c r="A1346" s="170">
        <v>1395</v>
      </c>
      <c r="B1346" s="171" t="s">
        <v>482</v>
      </c>
      <c r="C1346" s="171" t="s">
        <v>7308</v>
      </c>
      <c r="D1346" s="171" t="s">
        <v>555</v>
      </c>
      <c r="E1346" s="171" t="s">
        <v>4</v>
      </c>
      <c r="F1346" s="171" t="s">
        <v>554</v>
      </c>
      <c r="G1346" s="171" t="s">
        <v>1278</v>
      </c>
      <c r="H1346" s="172" t="s">
        <v>555</v>
      </c>
      <c r="I1346" s="173">
        <v>-0.37</v>
      </c>
      <c r="J1346" s="166"/>
    </row>
    <row r="1347" spans="1:10" x14ac:dyDescent="0.25">
      <c r="A1347" s="170">
        <v>1396</v>
      </c>
      <c r="B1347" s="171" t="s">
        <v>482</v>
      </c>
      <c r="C1347" s="171" t="s">
        <v>7311</v>
      </c>
      <c r="D1347" s="171" t="s">
        <v>555</v>
      </c>
      <c r="E1347" s="171" t="s">
        <v>4</v>
      </c>
      <c r="F1347" s="171" t="s">
        <v>571</v>
      </c>
      <c r="G1347" s="171"/>
      <c r="H1347" s="172" t="s">
        <v>555</v>
      </c>
      <c r="I1347" s="173">
        <v>-0.7</v>
      </c>
      <c r="J1347" s="166"/>
    </row>
    <row r="1348" spans="1:10" x14ac:dyDescent="0.25">
      <c r="A1348" s="170">
        <v>1397</v>
      </c>
      <c r="B1348" s="171" t="s">
        <v>482</v>
      </c>
      <c r="C1348" s="171" t="s">
        <v>7314</v>
      </c>
      <c r="D1348" s="171" t="s">
        <v>555</v>
      </c>
      <c r="E1348" s="171" t="s">
        <v>4</v>
      </c>
      <c r="F1348" s="171" t="s">
        <v>571</v>
      </c>
      <c r="G1348" s="171"/>
      <c r="H1348" s="172" t="s">
        <v>555</v>
      </c>
      <c r="I1348" s="173">
        <v>-0.74</v>
      </c>
      <c r="J1348" s="166"/>
    </row>
    <row r="1349" spans="1:10" x14ac:dyDescent="0.25">
      <c r="A1349" s="170">
        <v>1398</v>
      </c>
      <c r="B1349" s="171" t="s">
        <v>482</v>
      </c>
      <c r="C1349" s="171" t="s">
        <v>7317</v>
      </c>
      <c r="D1349" s="171" t="s">
        <v>555</v>
      </c>
      <c r="E1349" s="171" t="s">
        <v>4</v>
      </c>
      <c r="F1349" s="171" t="s">
        <v>571</v>
      </c>
      <c r="G1349" s="171"/>
      <c r="H1349" s="172" t="s">
        <v>555</v>
      </c>
      <c r="I1349" s="173">
        <v>-0.69</v>
      </c>
      <c r="J1349" s="166"/>
    </row>
    <row r="1350" spans="1:10" x14ac:dyDescent="0.25">
      <c r="A1350" s="170">
        <v>1399</v>
      </c>
      <c r="B1350" s="171" t="s">
        <v>482</v>
      </c>
      <c r="C1350" s="171" t="s">
        <v>7320</v>
      </c>
      <c r="D1350" s="171" t="s">
        <v>555</v>
      </c>
      <c r="E1350" s="171" t="s">
        <v>4</v>
      </c>
      <c r="F1350" s="171" t="s">
        <v>571</v>
      </c>
      <c r="G1350" s="171"/>
      <c r="H1350" s="172" t="s">
        <v>555</v>
      </c>
      <c r="I1350" s="173">
        <v>-0.74</v>
      </c>
      <c r="J1350" s="166"/>
    </row>
    <row r="1351" spans="1:10" x14ac:dyDescent="0.25">
      <c r="A1351" s="170">
        <v>1400</v>
      </c>
      <c r="B1351" s="171" t="s">
        <v>482</v>
      </c>
      <c r="C1351" s="171" t="s">
        <v>7323</v>
      </c>
      <c r="D1351" s="171" t="s">
        <v>555</v>
      </c>
      <c r="E1351" s="171" t="s">
        <v>4</v>
      </c>
      <c r="F1351" s="171" t="s">
        <v>554</v>
      </c>
      <c r="G1351" s="171"/>
      <c r="H1351" s="172" t="s">
        <v>555</v>
      </c>
      <c r="I1351" s="173">
        <v>-0.72</v>
      </c>
      <c r="J1351" s="166"/>
    </row>
    <row r="1352" spans="1:10" x14ac:dyDescent="0.25">
      <c r="A1352" s="170">
        <v>1401</v>
      </c>
      <c r="B1352" s="171" t="s">
        <v>482</v>
      </c>
      <c r="C1352" s="171" t="s">
        <v>7326</v>
      </c>
      <c r="D1352" s="171" t="s">
        <v>555</v>
      </c>
      <c r="E1352" s="171" t="s">
        <v>4</v>
      </c>
      <c r="F1352" s="171" t="s">
        <v>562</v>
      </c>
      <c r="G1352" s="171"/>
      <c r="H1352" s="172" t="s">
        <v>555</v>
      </c>
      <c r="I1352" s="173">
        <v>-0.75</v>
      </c>
      <c r="J1352" s="166"/>
    </row>
    <row r="1353" spans="1:10" x14ac:dyDescent="0.25">
      <c r="A1353" s="170">
        <v>1402</v>
      </c>
      <c r="B1353" s="171" t="s">
        <v>482</v>
      </c>
      <c r="C1353" s="171" t="s">
        <v>7329</v>
      </c>
      <c r="D1353" s="171" t="s">
        <v>555</v>
      </c>
      <c r="E1353" s="171" t="s">
        <v>4</v>
      </c>
      <c r="F1353" s="171" t="s">
        <v>571</v>
      </c>
      <c r="G1353" s="171"/>
      <c r="H1353" s="172" t="s">
        <v>555</v>
      </c>
      <c r="I1353" s="173">
        <v>-0.78</v>
      </c>
      <c r="J1353" s="166"/>
    </row>
    <row r="1354" spans="1:10" x14ac:dyDescent="0.25">
      <c r="A1354" s="170">
        <v>1403</v>
      </c>
      <c r="B1354" s="171" t="s">
        <v>482</v>
      </c>
      <c r="C1354" s="171" t="s">
        <v>7332</v>
      </c>
      <c r="D1354" s="171" t="s">
        <v>555</v>
      </c>
      <c r="E1354" s="171" t="s">
        <v>4</v>
      </c>
      <c r="F1354" s="171" t="s">
        <v>571</v>
      </c>
      <c r="G1354" s="171"/>
      <c r="H1354" s="172" t="s">
        <v>555</v>
      </c>
      <c r="I1354" s="173">
        <v>-0.82</v>
      </c>
      <c r="J1354" s="166"/>
    </row>
    <row r="1355" spans="1:10" x14ac:dyDescent="0.25">
      <c r="A1355" s="170">
        <v>1404</v>
      </c>
      <c r="B1355" s="171" t="s">
        <v>482</v>
      </c>
      <c r="C1355" s="171" t="s">
        <v>7335</v>
      </c>
      <c r="D1355" s="171" t="s">
        <v>555</v>
      </c>
      <c r="E1355" s="171" t="s">
        <v>4</v>
      </c>
      <c r="F1355" s="171" t="s">
        <v>571</v>
      </c>
      <c r="G1355" s="171"/>
      <c r="H1355" s="172" t="s">
        <v>555</v>
      </c>
      <c r="I1355" s="173">
        <v>-0.76</v>
      </c>
      <c r="J1355" s="166"/>
    </row>
    <row r="1356" spans="1:10" x14ac:dyDescent="0.25">
      <c r="A1356" s="170">
        <v>1405</v>
      </c>
      <c r="B1356" s="171" t="s">
        <v>482</v>
      </c>
      <c r="C1356" s="171" t="s">
        <v>7338</v>
      </c>
      <c r="D1356" s="171" t="s">
        <v>7222</v>
      </c>
      <c r="E1356" s="171"/>
      <c r="F1356" s="171" t="s">
        <v>571</v>
      </c>
      <c r="G1356" s="171" t="s">
        <v>1336</v>
      </c>
      <c r="H1356" s="172" t="s">
        <v>21022</v>
      </c>
      <c r="I1356" s="173">
        <v>-0.16</v>
      </c>
      <c r="J1356" s="166">
        <v>0</v>
      </c>
    </row>
    <row r="1357" spans="1:10" x14ac:dyDescent="0.25">
      <c r="A1357" s="170">
        <v>1406</v>
      </c>
      <c r="B1357" s="171" t="s">
        <v>482</v>
      </c>
      <c r="C1357" s="171" t="s">
        <v>7342</v>
      </c>
      <c r="D1357" s="171" t="s">
        <v>555</v>
      </c>
      <c r="E1357" s="171" t="s">
        <v>4</v>
      </c>
      <c r="F1357" s="171" t="s">
        <v>571</v>
      </c>
      <c r="G1357" s="171"/>
      <c r="H1357" s="172"/>
      <c r="I1357" s="173">
        <v>-0.8</v>
      </c>
      <c r="J1357" s="166"/>
    </row>
    <row r="1358" spans="1:10" x14ac:dyDescent="0.25">
      <c r="A1358" s="170">
        <v>1407</v>
      </c>
      <c r="B1358" s="171" t="s">
        <v>482</v>
      </c>
      <c r="C1358" s="171" t="s">
        <v>7347</v>
      </c>
      <c r="D1358" s="171" t="s">
        <v>7222</v>
      </c>
      <c r="E1358" s="171"/>
      <c r="F1358" s="171" t="s">
        <v>571</v>
      </c>
      <c r="G1358" s="171"/>
      <c r="H1358" s="172" t="s">
        <v>21022</v>
      </c>
      <c r="I1358" s="173">
        <v>-0.16</v>
      </c>
      <c r="J1358" s="166">
        <v>0</v>
      </c>
    </row>
    <row r="1359" spans="1:10" x14ac:dyDescent="0.25">
      <c r="A1359" s="170">
        <v>1408</v>
      </c>
      <c r="B1359" s="171" t="s">
        <v>482</v>
      </c>
      <c r="C1359" s="171" t="s">
        <v>7351</v>
      </c>
      <c r="D1359" s="171" t="s">
        <v>555</v>
      </c>
      <c r="E1359" s="171" t="s">
        <v>4</v>
      </c>
      <c r="F1359" s="171" t="s">
        <v>571</v>
      </c>
      <c r="G1359" s="171" t="s">
        <v>1336</v>
      </c>
      <c r="H1359" s="172" t="s">
        <v>555</v>
      </c>
      <c r="I1359" s="173">
        <v>-0.41</v>
      </c>
      <c r="J1359" s="166"/>
    </row>
    <row r="1360" spans="1:10" x14ac:dyDescent="0.25">
      <c r="A1360" s="170">
        <v>1409</v>
      </c>
      <c r="B1360" s="171" t="s">
        <v>482</v>
      </c>
      <c r="C1360" s="171" t="s">
        <v>7354</v>
      </c>
      <c r="D1360" s="171" t="s">
        <v>555</v>
      </c>
      <c r="E1360" s="171" t="s">
        <v>4</v>
      </c>
      <c r="F1360" s="171" t="s">
        <v>571</v>
      </c>
      <c r="G1360" s="171" t="s">
        <v>1336</v>
      </c>
      <c r="H1360" s="172" t="s">
        <v>555</v>
      </c>
      <c r="I1360" s="173">
        <v>-0.4</v>
      </c>
      <c r="J1360" s="166"/>
    </row>
    <row r="1361" spans="1:10" x14ac:dyDescent="0.25">
      <c r="A1361" s="170">
        <v>1410</v>
      </c>
      <c r="B1361" s="171" t="s">
        <v>482</v>
      </c>
      <c r="C1361" s="171" t="s">
        <v>7357</v>
      </c>
      <c r="D1361" s="171" t="s">
        <v>555</v>
      </c>
      <c r="E1361" s="171" t="s">
        <v>4</v>
      </c>
      <c r="F1361" s="171" t="s">
        <v>562</v>
      </c>
      <c r="G1361" s="171" t="s">
        <v>1336</v>
      </c>
      <c r="H1361" s="172" t="s">
        <v>555</v>
      </c>
      <c r="I1361" s="173">
        <v>-0.42</v>
      </c>
      <c r="J1361" s="166"/>
    </row>
    <row r="1362" spans="1:10" x14ac:dyDescent="0.25">
      <c r="A1362" s="170">
        <v>1411</v>
      </c>
      <c r="B1362" s="171" t="s">
        <v>482</v>
      </c>
      <c r="C1362" s="171" t="s">
        <v>7360</v>
      </c>
      <c r="D1362" s="171" t="s">
        <v>555</v>
      </c>
      <c r="E1362" s="171" t="s">
        <v>4</v>
      </c>
      <c r="F1362" s="171" t="s">
        <v>554</v>
      </c>
      <c r="G1362" s="171" t="s">
        <v>1278</v>
      </c>
      <c r="H1362" s="172" t="s">
        <v>555</v>
      </c>
      <c r="I1362" s="173">
        <v>0.14000000000000001</v>
      </c>
      <c r="J1362" s="166"/>
    </row>
    <row r="1363" spans="1:10" x14ac:dyDescent="0.25">
      <c r="A1363" s="170">
        <v>1412</v>
      </c>
      <c r="B1363" s="171" t="s">
        <v>482</v>
      </c>
      <c r="C1363" s="171" t="s">
        <v>7363</v>
      </c>
      <c r="D1363" s="171" t="s">
        <v>555</v>
      </c>
      <c r="E1363" s="171" t="s">
        <v>4</v>
      </c>
      <c r="F1363" s="171" t="s">
        <v>554</v>
      </c>
      <c r="G1363" s="171" t="s">
        <v>1278</v>
      </c>
      <c r="H1363" s="172" t="s">
        <v>555</v>
      </c>
      <c r="I1363" s="173">
        <v>0.13</v>
      </c>
      <c r="J1363" s="166"/>
    </row>
    <row r="1364" spans="1:10" x14ac:dyDescent="0.25">
      <c r="A1364" s="170">
        <v>1413</v>
      </c>
      <c r="B1364" s="171" t="s">
        <v>482</v>
      </c>
      <c r="C1364" s="171" t="s">
        <v>7366</v>
      </c>
      <c r="D1364" s="171" t="s">
        <v>555</v>
      </c>
      <c r="E1364" s="171" t="s">
        <v>4</v>
      </c>
      <c r="F1364" s="171" t="s">
        <v>554</v>
      </c>
      <c r="G1364" s="171" t="s">
        <v>1278</v>
      </c>
      <c r="H1364" s="172" t="s">
        <v>555</v>
      </c>
      <c r="I1364" s="173">
        <v>0.19</v>
      </c>
      <c r="J1364" s="166"/>
    </row>
    <row r="1365" spans="1:10" x14ac:dyDescent="0.25">
      <c r="A1365" s="170">
        <v>1414</v>
      </c>
      <c r="B1365" s="171" t="s">
        <v>482</v>
      </c>
      <c r="C1365" s="171" t="s">
        <v>7369</v>
      </c>
      <c r="D1365" s="171" t="s">
        <v>555</v>
      </c>
      <c r="E1365" s="171" t="s">
        <v>4</v>
      </c>
      <c r="F1365" s="171" t="s">
        <v>554</v>
      </c>
      <c r="G1365" s="171" t="s">
        <v>1278</v>
      </c>
      <c r="H1365" s="172" t="s">
        <v>555</v>
      </c>
      <c r="I1365" s="173">
        <v>0.05</v>
      </c>
      <c r="J1365" s="166"/>
    </row>
    <row r="1366" spans="1:10" x14ac:dyDescent="0.25">
      <c r="A1366" s="170">
        <v>1415</v>
      </c>
      <c r="B1366" s="171" t="s">
        <v>482</v>
      </c>
      <c r="C1366" s="171" t="s">
        <v>7372</v>
      </c>
      <c r="D1366" s="171" t="s">
        <v>555</v>
      </c>
      <c r="E1366" s="171" t="s">
        <v>4</v>
      </c>
      <c r="F1366" s="171" t="s">
        <v>571</v>
      </c>
      <c r="G1366" s="171" t="s">
        <v>1278</v>
      </c>
      <c r="H1366" s="172" t="s">
        <v>555</v>
      </c>
      <c r="I1366" s="173">
        <v>0.03</v>
      </c>
      <c r="J1366" s="166"/>
    </row>
    <row r="1367" spans="1:10" x14ac:dyDescent="0.25">
      <c r="A1367" s="170">
        <v>1416</v>
      </c>
      <c r="B1367" s="171" t="s">
        <v>482</v>
      </c>
      <c r="C1367" s="171" t="s">
        <v>7375</v>
      </c>
      <c r="D1367" s="171" t="s">
        <v>555</v>
      </c>
      <c r="E1367" s="171" t="s">
        <v>4</v>
      </c>
      <c r="F1367" s="171" t="s">
        <v>554</v>
      </c>
      <c r="G1367" s="171" t="s">
        <v>1278</v>
      </c>
      <c r="H1367" s="172" t="s">
        <v>555</v>
      </c>
      <c r="I1367" s="173">
        <v>7.0000000000000007E-2</v>
      </c>
      <c r="J1367" s="166"/>
    </row>
    <row r="1368" spans="1:10" x14ac:dyDescent="0.25">
      <c r="A1368" s="170">
        <v>1417</v>
      </c>
      <c r="B1368" s="171" t="s">
        <v>482</v>
      </c>
      <c r="C1368" s="171" t="s">
        <v>7378</v>
      </c>
      <c r="D1368" s="171" t="s">
        <v>555</v>
      </c>
      <c r="E1368" s="171" t="s">
        <v>4</v>
      </c>
      <c r="F1368" s="171" t="s">
        <v>554</v>
      </c>
      <c r="G1368" s="171" t="s">
        <v>1278</v>
      </c>
      <c r="H1368" s="172" t="s">
        <v>555</v>
      </c>
      <c r="I1368" s="173">
        <v>-0.37</v>
      </c>
      <c r="J1368" s="166"/>
    </row>
    <row r="1369" spans="1:10" x14ac:dyDescent="0.25">
      <c r="A1369" s="170">
        <v>1418</v>
      </c>
      <c r="B1369" s="171" t="s">
        <v>482</v>
      </c>
      <c r="C1369" s="171" t="s">
        <v>7381</v>
      </c>
      <c r="D1369" s="171" t="s">
        <v>555</v>
      </c>
      <c r="E1369" s="171" t="s">
        <v>4</v>
      </c>
      <c r="F1369" s="171" t="s">
        <v>554</v>
      </c>
      <c r="G1369" s="171" t="s">
        <v>1278</v>
      </c>
      <c r="H1369" s="172" t="s">
        <v>555</v>
      </c>
      <c r="I1369" s="173">
        <v>-0.38</v>
      </c>
      <c r="J1369" s="166"/>
    </row>
    <row r="1370" spans="1:10" x14ac:dyDescent="0.25">
      <c r="A1370" s="170">
        <v>1419</v>
      </c>
      <c r="B1370" s="171" t="s">
        <v>482</v>
      </c>
      <c r="C1370" s="171" t="s">
        <v>7384</v>
      </c>
      <c r="D1370" s="171" t="s">
        <v>555</v>
      </c>
      <c r="E1370" s="171" t="s">
        <v>4</v>
      </c>
      <c r="F1370" s="171" t="s">
        <v>562</v>
      </c>
      <c r="G1370" s="171" t="s">
        <v>1336</v>
      </c>
      <c r="H1370" s="172" t="s">
        <v>555</v>
      </c>
      <c r="I1370" s="173">
        <v>-0.35</v>
      </c>
      <c r="J1370" s="166"/>
    </row>
    <row r="1371" spans="1:10" x14ac:dyDescent="0.25">
      <c r="A1371" s="170">
        <v>1420</v>
      </c>
      <c r="B1371" s="171" t="s">
        <v>482</v>
      </c>
      <c r="C1371" s="171" t="s">
        <v>7387</v>
      </c>
      <c r="D1371" s="171" t="s">
        <v>555</v>
      </c>
      <c r="E1371" s="171" t="s">
        <v>4</v>
      </c>
      <c r="F1371" s="171" t="s">
        <v>571</v>
      </c>
      <c r="G1371" s="171" t="s">
        <v>1336</v>
      </c>
      <c r="H1371" s="172" t="s">
        <v>555</v>
      </c>
      <c r="I1371" s="173">
        <v>-0.45</v>
      </c>
      <c r="J1371" s="166"/>
    </row>
    <row r="1372" spans="1:10" x14ac:dyDescent="0.25">
      <c r="A1372" s="170">
        <v>1421</v>
      </c>
      <c r="B1372" s="171" t="s">
        <v>482</v>
      </c>
      <c r="C1372" s="171" t="s">
        <v>7390</v>
      </c>
      <c r="D1372" s="171" t="s">
        <v>555</v>
      </c>
      <c r="E1372" s="171" t="s">
        <v>4</v>
      </c>
      <c r="F1372" s="171" t="s">
        <v>571</v>
      </c>
      <c r="G1372" s="171" t="s">
        <v>1336</v>
      </c>
      <c r="H1372" s="172" t="s">
        <v>555</v>
      </c>
      <c r="I1372" s="173">
        <v>-0.44</v>
      </c>
      <c r="J1372" s="166"/>
    </row>
    <row r="1373" spans="1:10" x14ac:dyDescent="0.25">
      <c r="A1373" s="170">
        <v>1422</v>
      </c>
      <c r="B1373" s="171" t="s">
        <v>482</v>
      </c>
      <c r="C1373" s="171" t="s">
        <v>7393</v>
      </c>
      <c r="D1373" s="171" t="s">
        <v>555</v>
      </c>
      <c r="E1373" s="171" t="s">
        <v>4</v>
      </c>
      <c r="F1373" s="171" t="s">
        <v>571</v>
      </c>
      <c r="G1373" s="171"/>
      <c r="H1373" s="172" t="s">
        <v>555</v>
      </c>
      <c r="I1373" s="173">
        <v>-0.47</v>
      </c>
      <c r="J1373" s="166"/>
    </row>
    <row r="1374" spans="1:10" x14ac:dyDescent="0.25">
      <c r="A1374" s="170">
        <v>1423</v>
      </c>
      <c r="B1374" s="171" t="s">
        <v>482</v>
      </c>
      <c r="C1374" s="171" t="s">
        <v>7396</v>
      </c>
      <c r="D1374" s="171" t="s">
        <v>555</v>
      </c>
      <c r="E1374" s="171" t="s">
        <v>4</v>
      </c>
      <c r="F1374" s="171" t="s">
        <v>554</v>
      </c>
      <c r="G1374" s="171" t="s">
        <v>1278</v>
      </c>
      <c r="H1374" s="172" t="s">
        <v>555</v>
      </c>
      <c r="I1374" s="173">
        <v>-0.4</v>
      </c>
      <c r="J1374" s="166"/>
    </row>
    <row r="1375" spans="1:10" x14ac:dyDescent="0.25">
      <c r="A1375" s="170">
        <v>1424</v>
      </c>
      <c r="B1375" s="171" t="s">
        <v>482</v>
      </c>
      <c r="C1375" s="171" t="s">
        <v>7399</v>
      </c>
      <c r="D1375" s="171" t="s">
        <v>555</v>
      </c>
      <c r="E1375" s="171" t="s">
        <v>4</v>
      </c>
      <c r="F1375" s="171" t="s">
        <v>554</v>
      </c>
      <c r="G1375" s="171" t="s">
        <v>1336</v>
      </c>
      <c r="H1375" s="172" t="s">
        <v>555</v>
      </c>
      <c r="I1375" s="173">
        <v>-0.39</v>
      </c>
      <c r="J1375" s="166"/>
    </row>
    <row r="1376" spans="1:10" x14ac:dyDescent="0.25">
      <c r="A1376" s="170">
        <v>1425</v>
      </c>
      <c r="B1376" s="171" t="s">
        <v>482</v>
      </c>
      <c r="C1376" s="171" t="s">
        <v>7402</v>
      </c>
      <c r="D1376" s="171" t="s">
        <v>555</v>
      </c>
      <c r="E1376" s="171" t="s">
        <v>4</v>
      </c>
      <c r="F1376" s="171" t="s">
        <v>554</v>
      </c>
      <c r="G1376" s="171" t="s">
        <v>1278</v>
      </c>
      <c r="H1376" s="172" t="s">
        <v>555</v>
      </c>
      <c r="I1376" s="173">
        <v>-0.42</v>
      </c>
      <c r="J1376" s="166"/>
    </row>
    <row r="1377" spans="1:10" x14ac:dyDescent="0.25">
      <c r="A1377" s="170">
        <v>1426</v>
      </c>
      <c r="B1377" s="171" t="s">
        <v>482</v>
      </c>
      <c r="C1377" s="171" t="s">
        <v>7405</v>
      </c>
      <c r="D1377" s="171" t="s">
        <v>555</v>
      </c>
      <c r="E1377" s="171" t="s">
        <v>4</v>
      </c>
      <c r="F1377" s="171" t="s">
        <v>554</v>
      </c>
      <c r="G1377" s="171" t="s">
        <v>1336</v>
      </c>
      <c r="H1377" s="172" t="s">
        <v>555</v>
      </c>
      <c r="I1377" s="173">
        <v>-0.45</v>
      </c>
      <c r="J1377" s="166"/>
    </row>
    <row r="1378" spans="1:10" x14ac:dyDescent="0.25">
      <c r="A1378" s="170">
        <v>1427</v>
      </c>
      <c r="B1378" s="171" t="s">
        <v>482</v>
      </c>
      <c r="C1378" s="171" t="s">
        <v>7408</v>
      </c>
      <c r="D1378" s="171" t="s">
        <v>555</v>
      </c>
      <c r="E1378" s="171" t="s">
        <v>4</v>
      </c>
      <c r="F1378" s="171" t="s">
        <v>554</v>
      </c>
      <c r="G1378" s="171" t="s">
        <v>1336</v>
      </c>
      <c r="H1378" s="172" t="s">
        <v>555</v>
      </c>
      <c r="I1378" s="173">
        <v>-0.41</v>
      </c>
      <c r="J1378" s="166"/>
    </row>
    <row r="1379" spans="1:10" x14ac:dyDescent="0.25">
      <c r="A1379" s="170">
        <v>1428</v>
      </c>
      <c r="B1379" s="171" t="s">
        <v>482</v>
      </c>
      <c r="C1379" s="171" t="s">
        <v>7411</v>
      </c>
      <c r="D1379" s="171" t="s">
        <v>555</v>
      </c>
      <c r="E1379" s="171" t="s">
        <v>4</v>
      </c>
      <c r="F1379" s="171" t="s">
        <v>554</v>
      </c>
      <c r="G1379" s="171" t="s">
        <v>1278</v>
      </c>
      <c r="H1379" s="172" t="s">
        <v>555</v>
      </c>
      <c r="I1379" s="173">
        <v>-0.45</v>
      </c>
      <c r="J1379" s="166"/>
    </row>
    <row r="1380" spans="1:10" x14ac:dyDescent="0.25">
      <c r="A1380" s="170">
        <v>1429</v>
      </c>
      <c r="B1380" s="171" t="s">
        <v>482</v>
      </c>
      <c r="C1380" s="171" t="s">
        <v>7414</v>
      </c>
      <c r="D1380" s="171" t="s">
        <v>555</v>
      </c>
      <c r="E1380" s="171" t="s">
        <v>4</v>
      </c>
      <c r="F1380" s="171" t="s">
        <v>571</v>
      </c>
      <c r="G1380" s="171"/>
      <c r="H1380" s="172" t="s">
        <v>555</v>
      </c>
      <c r="I1380" s="173">
        <v>-0.5</v>
      </c>
      <c r="J1380" s="166"/>
    </row>
    <row r="1381" spans="1:10" x14ac:dyDescent="0.25">
      <c r="A1381" s="170">
        <v>1430</v>
      </c>
      <c r="B1381" s="171" t="s">
        <v>482</v>
      </c>
      <c r="C1381" s="171" t="s">
        <v>7417</v>
      </c>
      <c r="D1381" s="171" t="s">
        <v>555</v>
      </c>
      <c r="E1381" s="171" t="s">
        <v>4</v>
      </c>
      <c r="F1381" s="171" t="s">
        <v>554</v>
      </c>
      <c r="G1381" s="171" t="s">
        <v>1278</v>
      </c>
      <c r="H1381" s="172" t="s">
        <v>555</v>
      </c>
      <c r="I1381" s="173">
        <v>-0.53</v>
      </c>
      <c r="J1381" s="166"/>
    </row>
    <row r="1382" spans="1:10" x14ac:dyDescent="0.25">
      <c r="A1382" s="170">
        <v>1431</v>
      </c>
      <c r="B1382" s="171" t="s">
        <v>482</v>
      </c>
      <c r="C1382" s="171" t="s">
        <v>7420</v>
      </c>
      <c r="D1382" s="171" t="s">
        <v>555</v>
      </c>
      <c r="E1382" s="171" t="s">
        <v>4</v>
      </c>
      <c r="F1382" s="171" t="s">
        <v>571</v>
      </c>
      <c r="G1382" s="171"/>
      <c r="H1382" s="172" t="s">
        <v>555</v>
      </c>
      <c r="I1382" s="173">
        <v>-0.46</v>
      </c>
      <c r="J1382" s="166"/>
    </row>
    <row r="1383" spans="1:10" x14ac:dyDescent="0.25">
      <c r="A1383" s="170">
        <v>1432</v>
      </c>
      <c r="B1383" s="171" t="s">
        <v>482</v>
      </c>
      <c r="C1383" s="171" t="s">
        <v>7423</v>
      </c>
      <c r="D1383" s="171" t="s">
        <v>555</v>
      </c>
      <c r="E1383" s="171" t="s">
        <v>4</v>
      </c>
      <c r="F1383" s="171" t="s">
        <v>571</v>
      </c>
      <c r="G1383" s="171"/>
      <c r="H1383" s="172" t="s">
        <v>555</v>
      </c>
      <c r="I1383" s="173">
        <v>-0.54</v>
      </c>
      <c r="J1383" s="166"/>
    </row>
    <row r="1384" spans="1:10" x14ac:dyDescent="0.25">
      <c r="A1384" s="170">
        <v>1433</v>
      </c>
      <c r="B1384" s="171" t="s">
        <v>482</v>
      </c>
      <c r="C1384" s="171" t="s">
        <v>7426</v>
      </c>
      <c r="D1384" s="171" t="s">
        <v>555</v>
      </c>
      <c r="E1384" s="171" t="s">
        <v>4</v>
      </c>
      <c r="F1384" s="171" t="s">
        <v>571</v>
      </c>
      <c r="G1384" s="171" t="s">
        <v>1336</v>
      </c>
      <c r="H1384" s="172" t="s">
        <v>555</v>
      </c>
      <c r="I1384" s="173">
        <v>-0.59</v>
      </c>
      <c r="J1384" s="166"/>
    </row>
    <row r="1385" spans="1:10" x14ac:dyDescent="0.25">
      <c r="A1385" s="170">
        <v>1434</v>
      </c>
      <c r="B1385" s="171" t="s">
        <v>482</v>
      </c>
      <c r="C1385" s="171" t="s">
        <v>7429</v>
      </c>
      <c r="D1385" s="171" t="s">
        <v>555</v>
      </c>
      <c r="E1385" s="171" t="s">
        <v>4</v>
      </c>
      <c r="F1385" s="171" t="s">
        <v>571</v>
      </c>
      <c r="G1385" s="171"/>
      <c r="H1385" s="172" t="s">
        <v>555</v>
      </c>
      <c r="I1385" s="173">
        <v>-0.51</v>
      </c>
      <c r="J1385" s="166"/>
    </row>
    <row r="1386" spans="1:10" x14ac:dyDescent="0.25">
      <c r="A1386" s="170">
        <v>1435</v>
      </c>
      <c r="B1386" s="171" t="s">
        <v>482</v>
      </c>
      <c r="C1386" s="171" t="s">
        <v>7432</v>
      </c>
      <c r="D1386" s="171" t="s">
        <v>555</v>
      </c>
      <c r="E1386" s="171" t="s">
        <v>4</v>
      </c>
      <c r="F1386" s="171" t="s">
        <v>562</v>
      </c>
      <c r="G1386" s="171" t="s">
        <v>1336</v>
      </c>
      <c r="H1386" s="172" t="s">
        <v>555</v>
      </c>
      <c r="I1386" s="173">
        <v>-0.44</v>
      </c>
      <c r="J1386" s="166"/>
    </row>
    <row r="1387" spans="1:10" x14ac:dyDescent="0.25">
      <c r="A1387" s="170">
        <v>1436</v>
      </c>
      <c r="B1387" s="171" t="s">
        <v>482</v>
      </c>
      <c r="C1387" s="171" t="s">
        <v>7435</v>
      </c>
      <c r="D1387" s="171" t="s">
        <v>555</v>
      </c>
      <c r="E1387" s="171" t="s">
        <v>4</v>
      </c>
      <c r="F1387" s="171" t="s">
        <v>571</v>
      </c>
      <c r="G1387" s="171"/>
      <c r="H1387" s="172" t="s">
        <v>555</v>
      </c>
      <c r="I1387" s="173">
        <v>-0.43</v>
      </c>
      <c r="J1387" s="166"/>
    </row>
    <row r="1388" spans="1:10" x14ac:dyDescent="0.25">
      <c r="A1388" s="170">
        <v>1437</v>
      </c>
      <c r="B1388" s="171" t="s">
        <v>482</v>
      </c>
      <c r="C1388" s="171" t="s">
        <v>7438</v>
      </c>
      <c r="D1388" s="171" t="s">
        <v>555</v>
      </c>
      <c r="E1388" s="171" t="s">
        <v>4</v>
      </c>
      <c r="F1388" s="171" t="s">
        <v>554</v>
      </c>
      <c r="G1388" s="171" t="s">
        <v>1336</v>
      </c>
      <c r="H1388" s="172" t="s">
        <v>555</v>
      </c>
      <c r="I1388" s="173">
        <v>-0.46</v>
      </c>
      <c r="J1388" s="166"/>
    </row>
    <row r="1389" spans="1:10" x14ac:dyDescent="0.25">
      <c r="A1389" s="170">
        <v>1438</v>
      </c>
      <c r="B1389" s="171" t="s">
        <v>482</v>
      </c>
      <c r="C1389" s="171" t="s">
        <v>7441</v>
      </c>
      <c r="D1389" s="171" t="s">
        <v>7442</v>
      </c>
      <c r="E1389" s="171" t="s">
        <v>4</v>
      </c>
      <c r="F1389" s="171" t="s">
        <v>919</v>
      </c>
      <c r="G1389" s="171" t="s">
        <v>1336</v>
      </c>
      <c r="H1389" s="172" t="s">
        <v>21022</v>
      </c>
      <c r="I1389" s="173">
        <v>-7.0000000000000007E-2</v>
      </c>
      <c r="J1389" s="166">
        <v>0</v>
      </c>
    </row>
    <row r="1390" spans="1:10" x14ac:dyDescent="0.25">
      <c r="A1390" s="170">
        <v>1439</v>
      </c>
      <c r="B1390" s="171" t="s">
        <v>482</v>
      </c>
      <c r="C1390" s="171" t="s">
        <v>7447</v>
      </c>
      <c r="D1390" s="171" t="s">
        <v>7448</v>
      </c>
      <c r="E1390" s="171"/>
      <c r="F1390" s="171" t="s">
        <v>571</v>
      </c>
      <c r="G1390" s="171"/>
      <c r="H1390" s="172" t="s">
        <v>21022</v>
      </c>
      <c r="I1390" s="173">
        <v>-0.05</v>
      </c>
      <c r="J1390" s="166">
        <v>0</v>
      </c>
    </row>
    <row r="1391" spans="1:10" x14ac:dyDescent="0.25">
      <c r="A1391" s="170">
        <v>1440</v>
      </c>
      <c r="B1391" s="171" t="s">
        <v>482</v>
      </c>
      <c r="C1391" s="171" t="s">
        <v>7453</v>
      </c>
      <c r="D1391" s="171" t="s">
        <v>7442</v>
      </c>
      <c r="E1391" s="171" t="s">
        <v>4</v>
      </c>
      <c r="F1391" s="171" t="s">
        <v>22688</v>
      </c>
      <c r="G1391" s="171" t="s">
        <v>1336</v>
      </c>
      <c r="H1391" s="172" t="s">
        <v>21022</v>
      </c>
      <c r="I1391" s="173">
        <v>-7.0000000000000007E-2</v>
      </c>
      <c r="J1391" s="166">
        <v>0</v>
      </c>
    </row>
    <row r="1392" spans="1:10" x14ac:dyDescent="0.25">
      <c r="A1392" s="170">
        <v>1441</v>
      </c>
      <c r="B1392" s="171" t="s">
        <v>482</v>
      </c>
      <c r="C1392" s="171" t="s">
        <v>7457</v>
      </c>
      <c r="D1392" s="171" t="s">
        <v>7458</v>
      </c>
      <c r="E1392" s="171" t="s">
        <v>4</v>
      </c>
      <c r="F1392" s="171" t="s">
        <v>3024</v>
      </c>
      <c r="G1392" s="171" t="s">
        <v>1336</v>
      </c>
      <c r="H1392" s="172" t="s">
        <v>21022</v>
      </c>
      <c r="I1392" s="173">
        <v>7.0000000000000007E-2</v>
      </c>
      <c r="J1392" s="166">
        <v>0</v>
      </c>
    </row>
    <row r="1393" spans="1:10" x14ac:dyDescent="0.25">
      <c r="A1393" s="170">
        <v>1442</v>
      </c>
      <c r="B1393" s="171" t="s">
        <v>482</v>
      </c>
      <c r="C1393" s="171" t="s">
        <v>7463</v>
      </c>
      <c r="D1393" s="171" t="s">
        <v>7464</v>
      </c>
      <c r="E1393" s="171" t="s">
        <v>4</v>
      </c>
      <c r="F1393" s="171" t="s">
        <v>562</v>
      </c>
      <c r="G1393" s="171" t="s">
        <v>1336</v>
      </c>
      <c r="H1393" s="172" t="s">
        <v>21022</v>
      </c>
      <c r="I1393" s="173">
        <v>0.01</v>
      </c>
      <c r="J1393" s="166">
        <v>0</v>
      </c>
    </row>
    <row r="1394" spans="1:10" x14ac:dyDescent="0.25">
      <c r="A1394" s="170">
        <v>1443</v>
      </c>
      <c r="B1394" s="171" t="s">
        <v>482</v>
      </c>
      <c r="C1394" s="171" t="s">
        <v>7469</v>
      </c>
      <c r="D1394" s="171" t="s">
        <v>7470</v>
      </c>
      <c r="E1394" s="171"/>
      <c r="F1394" s="171" t="s">
        <v>554</v>
      </c>
      <c r="G1394" s="171" t="s">
        <v>1336</v>
      </c>
      <c r="H1394" s="172" t="s">
        <v>21022</v>
      </c>
      <c r="I1394" s="173">
        <v>0.08</v>
      </c>
      <c r="J1394" s="166">
        <v>0</v>
      </c>
    </row>
    <row r="1395" spans="1:10" x14ac:dyDescent="0.25">
      <c r="A1395" s="170">
        <v>1444</v>
      </c>
      <c r="B1395" s="171" t="s">
        <v>482</v>
      </c>
      <c r="C1395" s="171" t="s">
        <v>7475</v>
      </c>
      <c r="D1395" s="171" t="s">
        <v>7476</v>
      </c>
      <c r="E1395" s="171" t="s">
        <v>4</v>
      </c>
      <c r="F1395" s="171" t="s">
        <v>562</v>
      </c>
      <c r="G1395" s="171" t="s">
        <v>1336</v>
      </c>
      <c r="H1395" s="172" t="s">
        <v>21022</v>
      </c>
      <c r="I1395" s="173">
        <v>0.02</v>
      </c>
      <c r="J1395" s="166">
        <v>0</v>
      </c>
    </row>
    <row r="1396" spans="1:10" x14ac:dyDescent="0.25">
      <c r="A1396" s="170">
        <v>1445</v>
      </c>
      <c r="B1396" s="171" t="s">
        <v>482</v>
      </c>
      <c r="C1396" s="171" t="s">
        <v>7481</v>
      </c>
      <c r="D1396" s="171" t="s">
        <v>7476</v>
      </c>
      <c r="E1396" s="171"/>
      <c r="F1396" s="171" t="s">
        <v>571</v>
      </c>
      <c r="G1396" s="171"/>
      <c r="H1396" s="172" t="s">
        <v>21022</v>
      </c>
      <c r="I1396" s="173">
        <v>0.02</v>
      </c>
      <c r="J1396" s="166">
        <v>0</v>
      </c>
    </row>
    <row r="1397" spans="1:10" x14ac:dyDescent="0.25">
      <c r="A1397" s="170">
        <v>1446</v>
      </c>
      <c r="B1397" s="171" t="s">
        <v>482</v>
      </c>
      <c r="C1397" s="171" t="s">
        <v>7485</v>
      </c>
      <c r="D1397" s="171" t="s">
        <v>7476</v>
      </c>
      <c r="E1397" s="171"/>
      <c r="F1397" s="171" t="s">
        <v>571</v>
      </c>
      <c r="G1397" s="171" t="s">
        <v>1336</v>
      </c>
      <c r="H1397" s="172" t="s">
        <v>21022</v>
      </c>
      <c r="I1397" s="173">
        <v>0.02</v>
      </c>
      <c r="J1397" s="166">
        <v>0</v>
      </c>
    </row>
    <row r="1398" spans="1:10" x14ac:dyDescent="0.25">
      <c r="A1398" s="170">
        <v>1447</v>
      </c>
      <c r="B1398" s="171" t="s">
        <v>482</v>
      </c>
      <c r="C1398" s="171" t="s">
        <v>7489</v>
      </c>
      <c r="D1398" s="171" t="s">
        <v>7490</v>
      </c>
      <c r="E1398" s="171"/>
      <c r="F1398" s="171" t="s">
        <v>571</v>
      </c>
      <c r="G1398" s="171"/>
      <c r="H1398" s="172" t="s">
        <v>21022</v>
      </c>
      <c r="I1398" s="173">
        <v>-0.08</v>
      </c>
      <c r="J1398" s="166">
        <v>0</v>
      </c>
    </row>
    <row r="1399" spans="1:10" x14ac:dyDescent="0.25">
      <c r="A1399" s="170">
        <v>1448</v>
      </c>
      <c r="B1399" s="171" t="s">
        <v>482</v>
      </c>
      <c r="C1399" s="171" t="s">
        <v>7495</v>
      </c>
      <c r="D1399" s="171" t="s">
        <v>7496</v>
      </c>
      <c r="E1399" s="171"/>
      <c r="F1399" s="171" t="s">
        <v>571</v>
      </c>
      <c r="G1399" s="171"/>
      <c r="H1399" s="172" t="s">
        <v>21022</v>
      </c>
      <c r="I1399" s="173">
        <v>0</v>
      </c>
      <c r="J1399" s="166">
        <v>0</v>
      </c>
    </row>
    <row r="1400" spans="1:10" x14ac:dyDescent="0.25">
      <c r="A1400" s="170">
        <v>1449</v>
      </c>
      <c r="B1400" s="171" t="s">
        <v>482</v>
      </c>
      <c r="C1400" s="171" t="s">
        <v>7501</v>
      </c>
      <c r="D1400" s="171" t="s">
        <v>7502</v>
      </c>
      <c r="E1400" s="171"/>
      <c r="F1400" s="171" t="s">
        <v>571</v>
      </c>
      <c r="G1400" s="171"/>
      <c r="H1400" s="172" t="s">
        <v>21022</v>
      </c>
      <c r="I1400" s="173">
        <v>-7.0000000000000007E-2</v>
      </c>
      <c r="J1400" s="166">
        <v>0</v>
      </c>
    </row>
    <row r="1401" spans="1:10" x14ac:dyDescent="0.25">
      <c r="A1401" s="170">
        <v>1450</v>
      </c>
      <c r="B1401" s="171" t="s">
        <v>482</v>
      </c>
      <c r="C1401" s="171" t="s">
        <v>7507</v>
      </c>
      <c r="D1401" s="171" t="s">
        <v>7508</v>
      </c>
      <c r="E1401" s="171"/>
      <c r="F1401" s="171" t="s">
        <v>571</v>
      </c>
      <c r="G1401" s="171"/>
      <c r="H1401" s="172" t="s">
        <v>21022</v>
      </c>
      <c r="I1401" s="173">
        <v>0.05</v>
      </c>
      <c r="J1401" s="166">
        <v>0</v>
      </c>
    </row>
    <row r="1402" spans="1:10" x14ac:dyDescent="0.25">
      <c r="A1402" s="170">
        <v>1451</v>
      </c>
      <c r="B1402" s="171" t="s">
        <v>482</v>
      </c>
      <c r="C1402" s="171" t="s">
        <v>7513</v>
      </c>
      <c r="D1402" s="171" t="s">
        <v>7514</v>
      </c>
      <c r="E1402" s="171"/>
      <c r="F1402" s="171" t="s">
        <v>571</v>
      </c>
      <c r="G1402" s="171"/>
      <c r="H1402" s="172" t="s">
        <v>21022</v>
      </c>
      <c r="I1402" s="173">
        <v>0.04</v>
      </c>
      <c r="J1402" s="166">
        <v>0</v>
      </c>
    </row>
    <row r="1403" spans="1:10" x14ac:dyDescent="0.25">
      <c r="A1403" s="170">
        <v>1452</v>
      </c>
      <c r="B1403" s="171" t="s">
        <v>482</v>
      </c>
      <c r="C1403" s="171" t="s">
        <v>7519</v>
      </c>
      <c r="D1403" s="171" t="s">
        <v>7520</v>
      </c>
      <c r="E1403" s="171"/>
      <c r="F1403" s="171" t="s">
        <v>571</v>
      </c>
      <c r="G1403" s="171"/>
      <c r="H1403" s="172" t="s">
        <v>21022</v>
      </c>
      <c r="I1403" s="173">
        <v>0.03</v>
      </c>
      <c r="J1403" s="166">
        <v>0</v>
      </c>
    </row>
    <row r="1404" spans="1:10" x14ac:dyDescent="0.25">
      <c r="A1404" s="170">
        <v>1453</v>
      </c>
      <c r="B1404" s="171" t="s">
        <v>482</v>
      </c>
      <c r="C1404" s="171" t="s">
        <v>7525</v>
      </c>
      <c r="D1404" s="171" t="s">
        <v>555</v>
      </c>
      <c r="E1404" s="171" t="s">
        <v>4</v>
      </c>
      <c r="F1404" s="171" t="s">
        <v>571</v>
      </c>
      <c r="G1404" s="171"/>
      <c r="H1404" s="172"/>
      <c r="I1404" s="173">
        <v>-0.77</v>
      </c>
      <c r="J1404" s="166"/>
    </row>
    <row r="1405" spans="1:10" x14ac:dyDescent="0.25">
      <c r="A1405" s="170">
        <v>1454</v>
      </c>
      <c r="B1405" s="171" t="s">
        <v>482</v>
      </c>
      <c r="C1405" s="171" t="s">
        <v>7530</v>
      </c>
      <c r="D1405" s="171" t="s">
        <v>555</v>
      </c>
      <c r="E1405" s="171" t="s">
        <v>4</v>
      </c>
      <c r="F1405" s="171" t="s">
        <v>562</v>
      </c>
      <c r="G1405" s="171"/>
      <c r="H1405" s="172"/>
      <c r="I1405" s="173">
        <v>-0.72</v>
      </c>
      <c r="J1405" s="166"/>
    </row>
    <row r="1406" spans="1:10" x14ac:dyDescent="0.25">
      <c r="A1406" s="170">
        <v>1455</v>
      </c>
      <c r="B1406" s="171" t="s">
        <v>482</v>
      </c>
      <c r="C1406" s="171" t="s">
        <v>7534</v>
      </c>
      <c r="D1406" s="171" t="s">
        <v>7535</v>
      </c>
      <c r="E1406" s="171"/>
      <c r="F1406" s="171" t="s">
        <v>571</v>
      </c>
      <c r="G1406" s="171"/>
      <c r="H1406" s="172" t="s">
        <v>21093</v>
      </c>
      <c r="I1406" s="173">
        <v>-0.01</v>
      </c>
      <c r="J1406" s="166">
        <v>0</v>
      </c>
    </row>
    <row r="1407" spans="1:10" x14ac:dyDescent="0.25">
      <c r="A1407" s="170">
        <v>1456</v>
      </c>
      <c r="B1407" s="171" t="s">
        <v>482</v>
      </c>
      <c r="C1407" s="171" t="s">
        <v>7540</v>
      </c>
      <c r="D1407" s="171" t="s">
        <v>7541</v>
      </c>
      <c r="E1407" s="171"/>
      <c r="F1407" s="171" t="s">
        <v>571</v>
      </c>
      <c r="G1407" s="171"/>
      <c r="H1407" s="172" t="s">
        <v>21102</v>
      </c>
      <c r="I1407" s="173">
        <v>0.04</v>
      </c>
      <c r="J1407" s="166">
        <v>0</v>
      </c>
    </row>
    <row r="1408" spans="1:10" x14ac:dyDescent="0.25">
      <c r="A1408" s="170">
        <v>1457</v>
      </c>
      <c r="B1408" s="171" t="s">
        <v>482</v>
      </c>
      <c r="C1408" s="171" t="s">
        <v>7546</v>
      </c>
      <c r="D1408" s="171" t="s">
        <v>7541</v>
      </c>
      <c r="E1408" s="171" t="s">
        <v>4</v>
      </c>
      <c r="F1408" s="171" t="s">
        <v>562</v>
      </c>
      <c r="G1408" s="171"/>
      <c r="H1408" s="172" t="s">
        <v>21102</v>
      </c>
      <c r="I1408" s="173">
        <v>0.04</v>
      </c>
      <c r="J1408" s="166">
        <v>0</v>
      </c>
    </row>
    <row r="1409" spans="1:10" x14ac:dyDescent="0.25">
      <c r="A1409" s="170">
        <v>1458</v>
      </c>
      <c r="B1409" s="171" t="s">
        <v>482</v>
      </c>
      <c r="C1409" s="171" t="s">
        <v>7550</v>
      </c>
      <c r="D1409" s="171" t="s">
        <v>7551</v>
      </c>
      <c r="E1409" s="171"/>
      <c r="F1409" s="171" t="s">
        <v>554</v>
      </c>
      <c r="G1409" s="171"/>
      <c r="H1409" s="172" t="s">
        <v>21099</v>
      </c>
      <c r="I1409" s="173">
        <v>0.32</v>
      </c>
      <c r="J1409" s="166">
        <v>0</v>
      </c>
    </row>
    <row r="1410" spans="1:10" x14ac:dyDescent="0.25">
      <c r="A1410" s="170">
        <v>1459</v>
      </c>
      <c r="B1410" s="171" t="s">
        <v>482</v>
      </c>
      <c r="C1410" s="171" t="s">
        <v>7557</v>
      </c>
      <c r="D1410" s="171" t="s">
        <v>7558</v>
      </c>
      <c r="E1410" s="171"/>
      <c r="F1410" s="171" t="s">
        <v>571</v>
      </c>
      <c r="G1410" s="171"/>
      <c r="H1410" s="172" t="s">
        <v>21099</v>
      </c>
      <c r="I1410" s="173">
        <v>0.17</v>
      </c>
      <c r="J1410" s="166">
        <v>0</v>
      </c>
    </row>
    <row r="1411" spans="1:10" x14ac:dyDescent="0.25">
      <c r="A1411" s="170">
        <v>1460</v>
      </c>
      <c r="B1411" s="171" t="s">
        <v>482</v>
      </c>
      <c r="C1411" s="171" t="s">
        <v>7563</v>
      </c>
      <c r="D1411" s="171" t="s">
        <v>7564</v>
      </c>
      <c r="E1411" s="171"/>
      <c r="F1411" s="171" t="s">
        <v>571</v>
      </c>
      <c r="G1411" s="171"/>
      <c r="H1411" s="172" t="s">
        <v>21099</v>
      </c>
      <c r="I1411" s="173">
        <v>0.28999999999999998</v>
      </c>
      <c r="J1411" s="166">
        <v>0</v>
      </c>
    </row>
    <row r="1412" spans="1:10" x14ac:dyDescent="0.25">
      <c r="A1412" s="170">
        <v>1461</v>
      </c>
      <c r="B1412" s="171" t="s">
        <v>482</v>
      </c>
      <c r="C1412" s="171" t="s">
        <v>7569</v>
      </c>
      <c r="D1412" s="171" t="s">
        <v>555</v>
      </c>
      <c r="E1412" s="171" t="s">
        <v>4</v>
      </c>
      <c r="F1412" s="171" t="s">
        <v>562</v>
      </c>
      <c r="G1412" s="171"/>
      <c r="H1412" s="172"/>
      <c r="I1412" s="173">
        <v>-0.45</v>
      </c>
      <c r="J1412" s="166"/>
    </row>
    <row r="1413" spans="1:10" x14ac:dyDescent="0.25">
      <c r="A1413" s="170">
        <v>1462</v>
      </c>
      <c r="B1413" s="171" t="s">
        <v>482</v>
      </c>
      <c r="C1413" s="171" t="s">
        <v>7574</v>
      </c>
      <c r="D1413" s="171" t="s">
        <v>555</v>
      </c>
      <c r="E1413" s="171" t="s">
        <v>4</v>
      </c>
      <c r="F1413" s="171" t="s">
        <v>571</v>
      </c>
      <c r="G1413" s="171"/>
      <c r="H1413" s="172"/>
      <c r="I1413" s="173">
        <v>-0.5</v>
      </c>
      <c r="J1413" s="166"/>
    </row>
    <row r="1414" spans="1:10" x14ac:dyDescent="0.25">
      <c r="A1414" s="170">
        <v>1463</v>
      </c>
      <c r="B1414" s="171" t="s">
        <v>482</v>
      </c>
      <c r="C1414" s="171" t="s">
        <v>7578</v>
      </c>
      <c r="D1414" s="171" t="s">
        <v>555</v>
      </c>
      <c r="E1414" s="171" t="s">
        <v>4</v>
      </c>
      <c r="F1414" s="171" t="s">
        <v>571</v>
      </c>
      <c r="G1414" s="171"/>
      <c r="H1414" s="172"/>
      <c r="I1414" s="173">
        <v>-0.41</v>
      </c>
      <c r="J1414" s="166"/>
    </row>
    <row r="1415" spans="1:10" x14ac:dyDescent="0.25">
      <c r="A1415" s="170">
        <v>1464</v>
      </c>
      <c r="B1415" s="171" t="s">
        <v>482</v>
      </c>
      <c r="C1415" s="171" t="s">
        <v>7582</v>
      </c>
      <c r="D1415" s="171" t="s">
        <v>7583</v>
      </c>
      <c r="E1415" s="171"/>
      <c r="F1415" s="171" t="s">
        <v>571</v>
      </c>
      <c r="G1415" s="171"/>
      <c r="H1415" s="172" t="s">
        <v>21022</v>
      </c>
      <c r="I1415" s="173">
        <v>-0.06</v>
      </c>
      <c r="J1415" s="166">
        <v>0</v>
      </c>
    </row>
    <row r="1416" spans="1:10" x14ac:dyDescent="0.25">
      <c r="A1416" s="170">
        <v>1465</v>
      </c>
      <c r="B1416" s="171" t="s">
        <v>482</v>
      </c>
      <c r="C1416" s="171" t="s">
        <v>7588</v>
      </c>
      <c r="D1416" s="171" t="s">
        <v>7589</v>
      </c>
      <c r="E1416" s="171"/>
      <c r="F1416" s="171" t="s">
        <v>571</v>
      </c>
      <c r="G1416" s="171"/>
      <c r="H1416" s="172" t="s">
        <v>21022</v>
      </c>
      <c r="I1416" s="173">
        <v>-0.02</v>
      </c>
      <c r="J1416" s="166">
        <v>0</v>
      </c>
    </row>
    <row r="1417" spans="1:10" x14ac:dyDescent="0.25">
      <c r="A1417" s="170">
        <v>1466</v>
      </c>
      <c r="B1417" s="171" t="s">
        <v>482</v>
      </c>
      <c r="C1417" s="171" t="s">
        <v>7594</v>
      </c>
      <c r="D1417" s="171" t="s">
        <v>7595</v>
      </c>
      <c r="E1417" s="171"/>
      <c r="F1417" s="171" t="s">
        <v>571</v>
      </c>
      <c r="G1417" s="171"/>
      <c r="H1417" s="172" t="s">
        <v>21022</v>
      </c>
      <c r="I1417" s="173">
        <v>-0.01</v>
      </c>
      <c r="J1417" s="166">
        <v>0</v>
      </c>
    </row>
    <row r="1418" spans="1:10" x14ac:dyDescent="0.25">
      <c r="A1418" s="170">
        <v>1467</v>
      </c>
      <c r="B1418" s="171" t="s">
        <v>482</v>
      </c>
      <c r="C1418" s="171" t="s">
        <v>7600</v>
      </c>
      <c r="D1418" s="171" t="s">
        <v>7601</v>
      </c>
      <c r="E1418" s="171"/>
      <c r="F1418" s="171" t="s">
        <v>571</v>
      </c>
      <c r="G1418" s="171"/>
      <c r="H1418" s="172" t="s">
        <v>21022</v>
      </c>
      <c r="I1418" s="173">
        <v>-0.04</v>
      </c>
      <c r="J1418" s="166">
        <v>0</v>
      </c>
    </row>
    <row r="1419" spans="1:10" x14ac:dyDescent="0.25">
      <c r="A1419" s="170">
        <v>1468</v>
      </c>
      <c r="B1419" s="171" t="s">
        <v>482</v>
      </c>
      <c r="C1419" s="171" t="s">
        <v>7606</v>
      </c>
      <c r="D1419" s="171" t="s">
        <v>7607</v>
      </c>
      <c r="E1419" s="171"/>
      <c r="F1419" s="171" t="s">
        <v>571</v>
      </c>
      <c r="G1419" s="171"/>
      <c r="H1419" s="172" t="s">
        <v>21093</v>
      </c>
      <c r="I1419" s="173">
        <v>0.16</v>
      </c>
      <c r="J1419" s="166">
        <v>0</v>
      </c>
    </row>
    <row r="1420" spans="1:10" x14ac:dyDescent="0.25">
      <c r="A1420" s="170">
        <v>1469</v>
      </c>
      <c r="B1420" s="171" t="s">
        <v>482</v>
      </c>
      <c r="C1420" s="171" t="s">
        <v>7612</v>
      </c>
      <c r="D1420" s="171" t="s">
        <v>7613</v>
      </c>
      <c r="E1420" s="171"/>
      <c r="F1420" s="171" t="s">
        <v>571</v>
      </c>
      <c r="G1420" s="171"/>
      <c r="H1420" s="172" t="s">
        <v>21022</v>
      </c>
      <c r="I1420" s="173">
        <v>-0.1</v>
      </c>
      <c r="J1420" s="166">
        <v>0</v>
      </c>
    </row>
    <row r="1421" spans="1:10" x14ac:dyDescent="0.25">
      <c r="A1421" s="170">
        <v>1470</v>
      </c>
      <c r="B1421" s="171" t="s">
        <v>482</v>
      </c>
      <c r="C1421" s="171" t="s">
        <v>7618</v>
      </c>
      <c r="D1421" s="171" t="s">
        <v>7619</v>
      </c>
      <c r="E1421" s="171" t="s">
        <v>4</v>
      </c>
      <c r="F1421" s="171" t="s">
        <v>554</v>
      </c>
      <c r="G1421" s="171"/>
      <c r="H1421" s="172"/>
      <c r="I1421" s="173">
        <v>0.44</v>
      </c>
      <c r="J1421" s="166"/>
    </row>
    <row r="1422" spans="1:10" x14ac:dyDescent="0.25">
      <c r="A1422" s="170">
        <v>1471</v>
      </c>
      <c r="B1422" s="171" t="s">
        <v>482</v>
      </c>
      <c r="C1422" s="171" t="s">
        <v>7624</v>
      </c>
      <c r="D1422" s="171" t="s">
        <v>7619</v>
      </c>
      <c r="E1422" s="171" t="s">
        <v>4</v>
      </c>
      <c r="F1422" s="171" t="s">
        <v>554</v>
      </c>
      <c r="G1422" s="171"/>
      <c r="H1422" s="172"/>
      <c r="I1422" s="173">
        <v>0.44</v>
      </c>
      <c r="J1422" s="166"/>
    </row>
    <row r="1423" spans="1:10" x14ac:dyDescent="0.25">
      <c r="A1423" s="170">
        <v>1472</v>
      </c>
      <c r="B1423" s="171" t="s">
        <v>482</v>
      </c>
      <c r="C1423" s="171" t="s">
        <v>7628</v>
      </c>
      <c r="D1423" s="171" t="s">
        <v>555</v>
      </c>
      <c r="E1423" s="171" t="s">
        <v>4</v>
      </c>
      <c r="F1423" s="171" t="s">
        <v>562</v>
      </c>
      <c r="G1423" s="171"/>
      <c r="H1423" s="172"/>
      <c r="I1423" s="173">
        <v>-0.67</v>
      </c>
      <c r="J1423" s="166"/>
    </row>
    <row r="1424" spans="1:10" x14ac:dyDescent="0.25">
      <c r="A1424" s="170">
        <v>1473</v>
      </c>
      <c r="B1424" s="171" t="s">
        <v>482</v>
      </c>
      <c r="C1424" s="171" t="s">
        <v>7633</v>
      </c>
      <c r="D1424" s="171" t="s">
        <v>7634</v>
      </c>
      <c r="E1424" s="171"/>
      <c r="F1424" s="171" t="s">
        <v>571</v>
      </c>
      <c r="G1424" s="171"/>
      <c r="H1424" s="172" t="s">
        <v>21022</v>
      </c>
      <c r="I1424" s="173">
        <v>0.05</v>
      </c>
      <c r="J1424" s="166">
        <v>0</v>
      </c>
    </row>
    <row r="1425" spans="1:10" x14ac:dyDescent="0.25">
      <c r="A1425" s="170">
        <v>1474</v>
      </c>
      <c r="B1425" s="171" t="s">
        <v>482</v>
      </c>
      <c r="C1425" s="171" t="s">
        <v>7639</v>
      </c>
      <c r="D1425" s="171" t="s">
        <v>7640</v>
      </c>
      <c r="E1425" s="171"/>
      <c r="F1425" s="171" t="s">
        <v>571</v>
      </c>
      <c r="G1425" s="171"/>
      <c r="H1425" s="172" t="s">
        <v>21022</v>
      </c>
      <c r="I1425" s="173">
        <v>0.09</v>
      </c>
      <c r="J1425" s="166">
        <v>0</v>
      </c>
    </row>
    <row r="1426" spans="1:10" x14ac:dyDescent="0.25">
      <c r="A1426" s="170">
        <v>1475</v>
      </c>
      <c r="B1426" s="171" t="s">
        <v>482</v>
      </c>
      <c r="C1426" s="171" t="s">
        <v>7645</v>
      </c>
      <c r="D1426" s="171" t="s">
        <v>7646</v>
      </c>
      <c r="E1426" s="171" t="s">
        <v>4</v>
      </c>
      <c r="F1426" s="171" t="s">
        <v>554</v>
      </c>
      <c r="G1426" s="171"/>
      <c r="H1426" s="172"/>
      <c r="I1426" s="173">
        <v>0.59</v>
      </c>
      <c r="J1426" s="166"/>
    </row>
    <row r="1427" spans="1:10" x14ac:dyDescent="0.25">
      <c r="A1427" s="170">
        <v>1476</v>
      </c>
      <c r="B1427" s="171" t="s">
        <v>482</v>
      </c>
      <c r="C1427" s="171" t="s">
        <v>7651</v>
      </c>
      <c r="D1427" s="171" t="s">
        <v>7652</v>
      </c>
      <c r="E1427" s="171"/>
      <c r="F1427" s="171" t="s">
        <v>571</v>
      </c>
      <c r="G1427" s="171"/>
      <c r="H1427" s="172" t="s">
        <v>21022</v>
      </c>
      <c r="I1427" s="173">
        <v>0.1</v>
      </c>
      <c r="J1427" s="166">
        <v>0</v>
      </c>
    </row>
    <row r="1428" spans="1:10" x14ac:dyDescent="0.25">
      <c r="A1428" s="170">
        <v>1477</v>
      </c>
      <c r="B1428" s="171" t="s">
        <v>482</v>
      </c>
      <c r="C1428" s="171" t="s">
        <v>7657</v>
      </c>
      <c r="D1428" s="171" t="s">
        <v>7658</v>
      </c>
      <c r="E1428" s="171"/>
      <c r="F1428" s="171" t="s">
        <v>554</v>
      </c>
      <c r="G1428" s="171"/>
      <c r="H1428" s="172" t="s">
        <v>21022</v>
      </c>
      <c r="I1428" s="173">
        <v>0.21</v>
      </c>
      <c r="J1428" s="166">
        <v>0</v>
      </c>
    </row>
    <row r="1429" spans="1:10" x14ac:dyDescent="0.25">
      <c r="A1429" s="170">
        <v>1478</v>
      </c>
      <c r="B1429" s="171" t="s">
        <v>482</v>
      </c>
      <c r="C1429" s="171" t="s">
        <v>7663</v>
      </c>
      <c r="D1429" s="171" t="s">
        <v>7664</v>
      </c>
      <c r="E1429" s="171"/>
      <c r="F1429" s="171" t="s">
        <v>571</v>
      </c>
      <c r="G1429" s="171"/>
      <c r="H1429" s="172" t="s">
        <v>21022</v>
      </c>
      <c r="I1429" s="173">
        <v>0</v>
      </c>
      <c r="J1429" s="166">
        <v>0</v>
      </c>
    </row>
    <row r="1430" spans="1:10" x14ac:dyDescent="0.25">
      <c r="A1430" s="170">
        <v>1479</v>
      </c>
      <c r="B1430" s="171" t="s">
        <v>482</v>
      </c>
      <c r="C1430" s="171" t="s">
        <v>7669</v>
      </c>
      <c r="D1430" s="171" t="s">
        <v>555</v>
      </c>
      <c r="E1430" s="171" t="s">
        <v>4</v>
      </c>
      <c r="F1430" s="171" t="s">
        <v>571</v>
      </c>
      <c r="G1430" s="171"/>
      <c r="H1430" s="172" t="s">
        <v>555</v>
      </c>
      <c r="I1430" s="173">
        <v>-0.39</v>
      </c>
      <c r="J1430" s="166"/>
    </row>
    <row r="1431" spans="1:10" x14ac:dyDescent="0.25">
      <c r="A1431" s="170">
        <v>1480</v>
      </c>
      <c r="B1431" s="171" t="s">
        <v>482</v>
      </c>
      <c r="C1431" s="171" t="s">
        <v>7673</v>
      </c>
      <c r="D1431" s="171" t="s">
        <v>555</v>
      </c>
      <c r="E1431" s="171" t="s">
        <v>4</v>
      </c>
      <c r="F1431" s="171" t="s">
        <v>571</v>
      </c>
      <c r="G1431" s="171"/>
      <c r="H1431" s="172" t="s">
        <v>555</v>
      </c>
      <c r="I1431" s="173">
        <v>-0.4</v>
      </c>
      <c r="J1431" s="166"/>
    </row>
    <row r="1432" spans="1:10" x14ac:dyDescent="0.25">
      <c r="A1432" s="170">
        <v>1481</v>
      </c>
      <c r="B1432" s="171" t="s">
        <v>482</v>
      </c>
      <c r="C1432" s="171" t="s">
        <v>7677</v>
      </c>
      <c r="D1432" s="171" t="s">
        <v>555</v>
      </c>
      <c r="E1432" s="171" t="s">
        <v>4</v>
      </c>
      <c r="F1432" s="171" t="s">
        <v>571</v>
      </c>
      <c r="G1432" s="171"/>
      <c r="H1432" s="172" t="s">
        <v>555</v>
      </c>
      <c r="I1432" s="173">
        <v>-0.37</v>
      </c>
      <c r="J1432" s="166"/>
    </row>
    <row r="1433" spans="1:10" x14ac:dyDescent="0.25">
      <c r="A1433" s="170">
        <v>1482</v>
      </c>
      <c r="B1433" s="171" t="s">
        <v>482</v>
      </c>
      <c r="C1433" s="171" t="s">
        <v>7681</v>
      </c>
      <c r="D1433" s="171" t="s">
        <v>7682</v>
      </c>
      <c r="E1433" s="171"/>
      <c r="F1433" s="171" t="s">
        <v>571</v>
      </c>
      <c r="G1433" s="171"/>
      <c r="H1433" s="172" t="s">
        <v>21022</v>
      </c>
      <c r="I1433" s="173">
        <v>-0.11</v>
      </c>
      <c r="J1433" s="166">
        <v>0</v>
      </c>
    </row>
    <row r="1434" spans="1:10" x14ac:dyDescent="0.25">
      <c r="A1434" s="170">
        <v>1483</v>
      </c>
      <c r="B1434" s="171" t="s">
        <v>482</v>
      </c>
      <c r="C1434" s="171" t="s">
        <v>7687</v>
      </c>
      <c r="D1434" s="171" t="s">
        <v>7688</v>
      </c>
      <c r="E1434" s="171"/>
      <c r="F1434" s="171" t="s">
        <v>554</v>
      </c>
      <c r="G1434" s="171"/>
      <c r="H1434" s="172" t="s">
        <v>21022</v>
      </c>
      <c r="I1434" s="173">
        <v>0.08</v>
      </c>
      <c r="J1434" s="166">
        <v>0</v>
      </c>
    </row>
    <row r="1435" spans="1:10" x14ac:dyDescent="0.25">
      <c r="A1435" s="170">
        <v>1484</v>
      </c>
      <c r="B1435" s="171" t="s">
        <v>482</v>
      </c>
      <c r="C1435" s="171" t="s">
        <v>7693</v>
      </c>
      <c r="D1435" s="171" t="s">
        <v>7694</v>
      </c>
      <c r="E1435" s="171"/>
      <c r="F1435" s="171" t="s">
        <v>571</v>
      </c>
      <c r="G1435" s="171"/>
      <c r="H1435" s="172" t="s">
        <v>21093</v>
      </c>
      <c r="I1435" s="173">
        <v>0.11</v>
      </c>
      <c r="J1435" s="166">
        <v>0</v>
      </c>
    </row>
    <row r="1436" spans="1:10" x14ac:dyDescent="0.25">
      <c r="A1436" s="170">
        <v>1485</v>
      </c>
      <c r="B1436" s="171" t="s">
        <v>482</v>
      </c>
      <c r="C1436" s="171" t="s">
        <v>7699</v>
      </c>
      <c r="D1436" s="171" t="s">
        <v>7700</v>
      </c>
      <c r="E1436" s="171"/>
      <c r="F1436" s="171" t="s">
        <v>571</v>
      </c>
      <c r="G1436" s="171"/>
      <c r="H1436" s="172" t="s">
        <v>21022</v>
      </c>
      <c r="I1436" s="173">
        <v>0.09</v>
      </c>
      <c r="J1436" s="166">
        <v>0</v>
      </c>
    </row>
    <row r="1437" spans="1:10" x14ac:dyDescent="0.25">
      <c r="A1437" s="170">
        <v>1486</v>
      </c>
      <c r="B1437" s="171" t="s">
        <v>482</v>
      </c>
      <c r="C1437" s="171" t="s">
        <v>7705</v>
      </c>
      <c r="D1437" s="171" t="s">
        <v>7706</v>
      </c>
      <c r="E1437" s="171"/>
      <c r="F1437" s="171" t="s">
        <v>571</v>
      </c>
      <c r="G1437" s="171"/>
      <c r="H1437" s="172" t="s">
        <v>21022</v>
      </c>
      <c r="I1437" s="173">
        <v>-0.02</v>
      </c>
      <c r="J1437" s="166">
        <v>0</v>
      </c>
    </row>
    <row r="1438" spans="1:10" x14ac:dyDescent="0.25">
      <c r="A1438" s="170">
        <v>1487</v>
      </c>
      <c r="B1438" s="171" t="s">
        <v>482</v>
      </c>
      <c r="C1438" s="171" t="s">
        <v>7711</v>
      </c>
      <c r="D1438" s="171" t="s">
        <v>7712</v>
      </c>
      <c r="E1438" s="171"/>
      <c r="F1438" s="171" t="s">
        <v>571</v>
      </c>
      <c r="G1438" s="171"/>
      <c r="H1438" s="172" t="s">
        <v>21093</v>
      </c>
      <c r="I1438" s="173">
        <v>0.09</v>
      </c>
      <c r="J1438" s="166">
        <v>0</v>
      </c>
    </row>
    <row r="1439" spans="1:10" x14ac:dyDescent="0.25">
      <c r="A1439" s="170">
        <v>1488</v>
      </c>
      <c r="B1439" s="171" t="s">
        <v>482</v>
      </c>
      <c r="C1439" s="171" t="s">
        <v>7717</v>
      </c>
      <c r="D1439" s="171" t="s">
        <v>555</v>
      </c>
      <c r="E1439" s="171" t="s">
        <v>4</v>
      </c>
      <c r="F1439" s="171" t="s">
        <v>571</v>
      </c>
      <c r="G1439" s="171"/>
      <c r="H1439" s="172"/>
      <c r="I1439" s="173">
        <v>-0.37</v>
      </c>
      <c r="J1439" s="166"/>
    </row>
    <row r="1440" spans="1:10" x14ac:dyDescent="0.25">
      <c r="A1440" s="170">
        <v>1489</v>
      </c>
      <c r="B1440" s="171" t="s">
        <v>482</v>
      </c>
      <c r="C1440" s="171" t="s">
        <v>7722</v>
      </c>
      <c r="D1440" s="171" t="s">
        <v>7723</v>
      </c>
      <c r="E1440" s="171"/>
      <c r="F1440" s="171" t="s">
        <v>571</v>
      </c>
      <c r="G1440" s="171"/>
      <c r="H1440" s="172" t="s">
        <v>21022</v>
      </c>
      <c r="I1440" s="173">
        <v>-0.12</v>
      </c>
      <c r="J1440" s="166">
        <v>0</v>
      </c>
    </row>
    <row r="1441" spans="1:10" x14ac:dyDescent="0.25">
      <c r="A1441" s="170">
        <v>1490</v>
      </c>
      <c r="B1441" s="171" t="s">
        <v>482</v>
      </c>
      <c r="C1441" s="171" t="s">
        <v>7728</v>
      </c>
      <c r="D1441" s="171" t="s">
        <v>7723</v>
      </c>
      <c r="E1441" s="171" t="s">
        <v>4</v>
      </c>
      <c r="F1441" s="171" t="s">
        <v>562</v>
      </c>
      <c r="G1441" s="171"/>
      <c r="H1441" s="172" t="s">
        <v>21022</v>
      </c>
      <c r="I1441" s="173">
        <v>-0.12</v>
      </c>
      <c r="J1441" s="166">
        <v>0</v>
      </c>
    </row>
    <row r="1442" spans="1:10" x14ac:dyDescent="0.25">
      <c r="A1442" s="170">
        <v>1491</v>
      </c>
      <c r="B1442" s="171" t="s">
        <v>482</v>
      </c>
      <c r="C1442" s="171" t="s">
        <v>7732</v>
      </c>
      <c r="D1442" s="171" t="s">
        <v>7733</v>
      </c>
      <c r="E1442" s="171"/>
      <c r="F1442" s="171" t="s">
        <v>571</v>
      </c>
      <c r="G1442" s="171"/>
      <c r="H1442" s="172" t="s">
        <v>21022</v>
      </c>
      <c r="I1442" s="173">
        <v>0.08</v>
      </c>
      <c r="J1442" s="166">
        <v>0</v>
      </c>
    </row>
    <row r="1443" spans="1:10" x14ac:dyDescent="0.25">
      <c r="A1443" s="170">
        <v>1492</v>
      </c>
      <c r="B1443" s="171" t="s">
        <v>482</v>
      </c>
      <c r="C1443" s="171" t="s">
        <v>7738</v>
      </c>
      <c r="D1443" s="171" t="s">
        <v>7739</v>
      </c>
      <c r="E1443" s="171"/>
      <c r="F1443" s="171" t="s">
        <v>571</v>
      </c>
      <c r="G1443" s="171"/>
      <c r="H1443" s="172" t="s">
        <v>21022</v>
      </c>
      <c r="I1443" s="173">
        <v>0</v>
      </c>
      <c r="J1443" s="166">
        <v>0</v>
      </c>
    </row>
    <row r="1444" spans="1:10" x14ac:dyDescent="0.25">
      <c r="A1444" s="170">
        <v>1493</v>
      </c>
      <c r="B1444" s="171" t="s">
        <v>482</v>
      </c>
      <c r="C1444" s="171" t="s">
        <v>7744</v>
      </c>
      <c r="D1444" s="171" t="s">
        <v>7745</v>
      </c>
      <c r="E1444" s="171"/>
      <c r="F1444" s="171" t="s">
        <v>571</v>
      </c>
      <c r="G1444" s="171"/>
      <c r="H1444" s="172" t="s">
        <v>21022</v>
      </c>
      <c r="I1444" s="173">
        <v>0.12</v>
      </c>
      <c r="J1444" s="166">
        <v>0</v>
      </c>
    </row>
    <row r="1445" spans="1:10" x14ac:dyDescent="0.25">
      <c r="A1445" s="170">
        <v>1494</v>
      </c>
      <c r="B1445" s="171" t="s">
        <v>482</v>
      </c>
      <c r="C1445" s="171" t="s">
        <v>7750</v>
      </c>
      <c r="D1445" s="171" t="s">
        <v>7751</v>
      </c>
      <c r="E1445" s="171"/>
      <c r="F1445" s="171" t="s">
        <v>571</v>
      </c>
      <c r="G1445" s="171"/>
      <c r="H1445" s="172" t="s">
        <v>21022</v>
      </c>
      <c r="I1445" s="173">
        <v>0.06</v>
      </c>
      <c r="J1445" s="166">
        <v>0</v>
      </c>
    </row>
    <row r="1446" spans="1:10" x14ac:dyDescent="0.25">
      <c r="A1446" s="170">
        <v>1495</v>
      </c>
      <c r="B1446" s="171" t="s">
        <v>482</v>
      </c>
      <c r="C1446" s="171" t="s">
        <v>7756</v>
      </c>
      <c r="D1446" s="171" t="s">
        <v>7757</v>
      </c>
      <c r="E1446" s="171"/>
      <c r="F1446" s="171" t="s">
        <v>554</v>
      </c>
      <c r="G1446" s="171"/>
      <c r="H1446" s="172" t="s">
        <v>21341</v>
      </c>
      <c r="I1446" s="173">
        <v>0.24</v>
      </c>
      <c r="J1446" s="166">
        <v>1</v>
      </c>
    </row>
    <row r="1447" spans="1:10" x14ac:dyDescent="0.25">
      <c r="A1447" s="170">
        <v>1496</v>
      </c>
      <c r="B1447" s="171" t="s">
        <v>482</v>
      </c>
      <c r="C1447" s="171" t="s">
        <v>7762</v>
      </c>
      <c r="D1447" s="171" t="s">
        <v>7763</v>
      </c>
      <c r="E1447" s="171"/>
      <c r="F1447" s="171" t="s">
        <v>571</v>
      </c>
      <c r="G1447" s="171"/>
      <c r="H1447" s="172" t="s">
        <v>21341</v>
      </c>
      <c r="I1447" s="173">
        <v>0.15</v>
      </c>
      <c r="J1447" s="166">
        <v>1</v>
      </c>
    </row>
    <row r="1448" spans="1:10" x14ac:dyDescent="0.25">
      <c r="A1448" s="170">
        <v>1497</v>
      </c>
      <c r="B1448" s="171" t="s">
        <v>482</v>
      </c>
      <c r="C1448" s="171" t="s">
        <v>7768</v>
      </c>
      <c r="D1448" s="171" t="s">
        <v>7739</v>
      </c>
      <c r="E1448" s="171"/>
      <c r="F1448" s="171" t="s">
        <v>554</v>
      </c>
      <c r="G1448" s="171"/>
      <c r="H1448" s="172" t="s">
        <v>21022</v>
      </c>
      <c r="I1448" s="173">
        <v>-0.01</v>
      </c>
      <c r="J1448" s="166">
        <v>0</v>
      </c>
    </row>
    <row r="1449" spans="1:10" x14ac:dyDescent="0.25">
      <c r="A1449" s="170">
        <v>1498</v>
      </c>
      <c r="B1449" s="171" t="s">
        <v>482</v>
      </c>
      <c r="C1449" s="171" t="s">
        <v>7772</v>
      </c>
      <c r="D1449" s="171" t="s">
        <v>555</v>
      </c>
      <c r="E1449" s="171" t="s">
        <v>4</v>
      </c>
      <c r="F1449" s="171" t="s">
        <v>571</v>
      </c>
      <c r="G1449" s="171"/>
      <c r="H1449" s="172"/>
      <c r="I1449" s="173">
        <v>-0.49</v>
      </c>
      <c r="J1449" s="166"/>
    </row>
    <row r="1450" spans="1:10" x14ac:dyDescent="0.25">
      <c r="A1450" s="170">
        <v>1499</v>
      </c>
      <c r="B1450" s="171" t="s">
        <v>482</v>
      </c>
      <c r="C1450" s="171" t="s">
        <v>7777</v>
      </c>
      <c r="D1450" s="171" t="s">
        <v>7739</v>
      </c>
      <c r="E1450" s="171"/>
      <c r="F1450" s="171" t="s">
        <v>571</v>
      </c>
      <c r="G1450" s="171"/>
      <c r="H1450" s="172" t="s">
        <v>21022</v>
      </c>
      <c r="I1450" s="173">
        <v>-0.01</v>
      </c>
      <c r="J1450" s="166">
        <v>0</v>
      </c>
    </row>
    <row r="1451" spans="1:10" x14ac:dyDescent="0.25">
      <c r="A1451" s="170">
        <v>1500</v>
      </c>
      <c r="B1451" s="171" t="s">
        <v>482</v>
      </c>
      <c r="C1451" s="171" t="s">
        <v>7781</v>
      </c>
      <c r="D1451" s="171" t="s">
        <v>7782</v>
      </c>
      <c r="E1451" s="171"/>
      <c r="F1451" s="171" t="s">
        <v>571</v>
      </c>
      <c r="G1451" s="171"/>
      <c r="H1451" s="172" t="s">
        <v>21022</v>
      </c>
      <c r="I1451" s="173">
        <v>0.12</v>
      </c>
      <c r="J1451" s="166">
        <v>0</v>
      </c>
    </row>
    <row r="1452" spans="1:10" x14ac:dyDescent="0.25">
      <c r="A1452" s="170">
        <v>1501</v>
      </c>
      <c r="B1452" s="171" t="s">
        <v>482</v>
      </c>
      <c r="C1452" s="171" t="s">
        <v>7787</v>
      </c>
      <c r="D1452" s="171" t="s">
        <v>7788</v>
      </c>
      <c r="E1452" s="171"/>
      <c r="F1452" s="171" t="s">
        <v>554</v>
      </c>
      <c r="G1452" s="171"/>
      <c r="H1452" s="172" t="s">
        <v>21022</v>
      </c>
      <c r="I1452" s="173">
        <v>0.34</v>
      </c>
      <c r="J1452" s="166">
        <v>1</v>
      </c>
    </row>
    <row r="1453" spans="1:10" x14ac:dyDescent="0.25">
      <c r="A1453" s="170">
        <v>1502</v>
      </c>
      <c r="B1453" s="171" t="s">
        <v>482</v>
      </c>
      <c r="C1453" s="171" t="s">
        <v>7793</v>
      </c>
      <c r="D1453" s="171" t="s">
        <v>7794</v>
      </c>
      <c r="E1453" s="171"/>
      <c r="F1453" s="171" t="s">
        <v>571</v>
      </c>
      <c r="G1453" s="171"/>
      <c r="H1453" s="172" t="s">
        <v>21022</v>
      </c>
      <c r="I1453" s="173">
        <v>0.25</v>
      </c>
      <c r="J1453" s="166">
        <v>0</v>
      </c>
    </row>
    <row r="1454" spans="1:10" x14ac:dyDescent="0.25">
      <c r="A1454" s="170">
        <v>1503</v>
      </c>
      <c r="B1454" s="171" t="s">
        <v>482</v>
      </c>
      <c r="C1454" s="171" t="s">
        <v>7799</v>
      </c>
      <c r="D1454" s="171" t="s">
        <v>7800</v>
      </c>
      <c r="E1454" s="171" t="s">
        <v>4</v>
      </c>
      <c r="F1454" s="171" t="s">
        <v>562</v>
      </c>
      <c r="G1454" s="171"/>
      <c r="H1454" s="172" t="s">
        <v>21022</v>
      </c>
      <c r="I1454" s="173">
        <v>0.33</v>
      </c>
      <c r="J1454" s="166">
        <v>1</v>
      </c>
    </row>
    <row r="1455" spans="1:10" x14ac:dyDescent="0.25">
      <c r="A1455" s="170">
        <v>1504</v>
      </c>
      <c r="B1455" s="171" t="s">
        <v>482</v>
      </c>
      <c r="C1455" s="171" t="s">
        <v>7805</v>
      </c>
      <c r="D1455" s="171" t="s">
        <v>7806</v>
      </c>
      <c r="E1455" s="171"/>
      <c r="F1455" s="171" t="s">
        <v>571</v>
      </c>
      <c r="G1455" s="171"/>
      <c r="H1455" s="172" t="s">
        <v>21022</v>
      </c>
      <c r="I1455" s="173">
        <v>0.12</v>
      </c>
      <c r="J1455" s="166">
        <v>0</v>
      </c>
    </row>
    <row r="1456" spans="1:10" x14ac:dyDescent="0.25">
      <c r="A1456" s="170">
        <v>1505</v>
      </c>
      <c r="B1456" s="171" t="s">
        <v>482</v>
      </c>
      <c r="C1456" s="171" t="s">
        <v>7811</v>
      </c>
      <c r="D1456" s="171" t="s">
        <v>555</v>
      </c>
      <c r="E1456" s="171" t="s">
        <v>4</v>
      </c>
      <c r="F1456" s="171" t="s">
        <v>571</v>
      </c>
      <c r="G1456" s="171"/>
      <c r="H1456" s="172"/>
      <c r="I1456" s="173">
        <v>-0.5</v>
      </c>
      <c r="J1456" s="166"/>
    </row>
    <row r="1457" spans="1:10" x14ac:dyDescent="0.25">
      <c r="A1457" s="170">
        <v>1506</v>
      </c>
      <c r="B1457" s="171" t="s">
        <v>482</v>
      </c>
      <c r="C1457" s="171" t="s">
        <v>7816</v>
      </c>
      <c r="D1457" s="171" t="s">
        <v>555</v>
      </c>
      <c r="E1457" s="171" t="s">
        <v>4</v>
      </c>
      <c r="F1457" s="171" t="s">
        <v>571</v>
      </c>
      <c r="G1457" s="171"/>
      <c r="H1457" s="172"/>
      <c r="I1457" s="173">
        <v>-0.5</v>
      </c>
      <c r="J1457" s="166"/>
    </row>
    <row r="1458" spans="1:10" x14ac:dyDescent="0.25">
      <c r="A1458" s="170">
        <v>1507</v>
      </c>
      <c r="B1458" s="171" t="s">
        <v>482</v>
      </c>
      <c r="C1458" s="171" t="s">
        <v>7820</v>
      </c>
      <c r="D1458" s="171" t="s">
        <v>555</v>
      </c>
      <c r="E1458" s="171" t="s">
        <v>4</v>
      </c>
      <c r="F1458" s="171" t="s">
        <v>562</v>
      </c>
      <c r="G1458" s="171"/>
      <c r="H1458" s="172"/>
      <c r="I1458" s="173">
        <v>-0.47</v>
      </c>
      <c r="J1458" s="166"/>
    </row>
    <row r="1459" spans="1:10" x14ac:dyDescent="0.25">
      <c r="A1459" s="170">
        <v>1508</v>
      </c>
      <c r="B1459" s="171" t="s">
        <v>482</v>
      </c>
      <c r="C1459" s="171" t="s">
        <v>7824</v>
      </c>
      <c r="D1459" s="171" t="s">
        <v>555</v>
      </c>
      <c r="E1459" s="171" t="s">
        <v>4</v>
      </c>
      <c r="F1459" s="171" t="s">
        <v>571</v>
      </c>
      <c r="G1459" s="171"/>
      <c r="H1459" s="172"/>
      <c r="I1459" s="173">
        <v>-0.5</v>
      </c>
      <c r="J1459" s="166"/>
    </row>
    <row r="1460" spans="1:10" x14ac:dyDescent="0.25">
      <c r="A1460" s="170">
        <v>1509</v>
      </c>
      <c r="B1460" s="171" t="s">
        <v>482</v>
      </c>
      <c r="C1460" s="171" t="s">
        <v>7829</v>
      </c>
      <c r="D1460" s="171" t="s">
        <v>7830</v>
      </c>
      <c r="E1460" s="171"/>
      <c r="F1460" s="171" t="s">
        <v>571</v>
      </c>
      <c r="G1460" s="171"/>
      <c r="H1460" s="172" t="s">
        <v>21022</v>
      </c>
      <c r="I1460" s="173">
        <v>0.18</v>
      </c>
      <c r="J1460" s="166">
        <v>0</v>
      </c>
    </row>
    <row r="1461" spans="1:10" x14ac:dyDescent="0.25">
      <c r="A1461" s="170">
        <v>1510</v>
      </c>
      <c r="B1461" s="171" t="s">
        <v>482</v>
      </c>
      <c r="C1461" s="171" t="s">
        <v>7835</v>
      </c>
      <c r="D1461" s="171" t="s">
        <v>7836</v>
      </c>
      <c r="E1461" s="171" t="s">
        <v>4</v>
      </c>
      <c r="F1461" s="171" t="s">
        <v>554</v>
      </c>
      <c r="G1461" s="171"/>
      <c r="H1461" s="172"/>
      <c r="I1461" s="173">
        <v>0.56999999999999995</v>
      </c>
      <c r="J1461" s="166"/>
    </row>
    <row r="1462" spans="1:10" x14ac:dyDescent="0.25">
      <c r="A1462" s="170">
        <v>1511</v>
      </c>
      <c r="B1462" s="171" t="s">
        <v>482</v>
      </c>
      <c r="C1462" s="171" t="s">
        <v>7841</v>
      </c>
      <c r="D1462" s="171" t="s">
        <v>7842</v>
      </c>
      <c r="E1462" s="171"/>
      <c r="F1462" s="171" t="s">
        <v>554</v>
      </c>
      <c r="G1462" s="171"/>
      <c r="H1462" s="172" t="s">
        <v>21022</v>
      </c>
      <c r="I1462" s="173">
        <v>-0.17</v>
      </c>
      <c r="J1462" s="166">
        <v>0</v>
      </c>
    </row>
    <row r="1463" spans="1:10" x14ac:dyDescent="0.25">
      <c r="A1463" s="170">
        <v>1512</v>
      </c>
      <c r="B1463" s="171" t="s">
        <v>482</v>
      </c>
      <c r="C1463" s="171" t="s">
        <v>7847</v>
      </c>
      <c r="D1463" s="171" t="s">
        <v>7848</v>
      </c>
      <c r="E1463" s="171" t="s">
        <v>4</v>
      </c>
      <c r="F1463" s="171" t="s">
        <v>562</v>
      </c>
      <c r="G1463" s="171"/>
      <c r="H1463" s="172" t="s">
        <v>21022</v>
      </c>
      <c r="I1463" s="173">
        <v>0.04</v>
      </c>
      <c r="J1463" s="166">
        <v>0</v>
      </c>
    </row>
    <row r="1464" spans="1:10" x14ac:dyDescent="0.25">
      <c r="A1464" s="170">
        <v>1513</v>
      </c>
      <c r="B1464" s="171" t="s">
        <v>482</v>
      </c>
      <c r="C1464" s="171" t="s">
        <v>7853</v>
      </c>
      <c r="D1464" s="171" t="s">
        <v>7854</v>
      </c>
      <c r="E1464" s="171"/>
      <c r="F1464" s="171" t="s">
        <v>571</v>
      </c>
      <c r="G1464" s="171"/>
      <c r="H1464" s="172" t="s">
        <v>21022</v>
      </c>
      <c r="I1464" s="173">
        <v>7.0000000000000007E-2</v>
      </c>
      <c r="J1464" s="166">
        <v>0</v>
      </c>
    </row>
    <row r="1465" spans="1:10" x14ac:dyDescent="0.25">
      <c r="A1465" s="170">
        <v>1514</v>
      </c>
      <c r="B1465" s="171" t="s">
        <v>482</v>
      </c>
      <c r="C1465" s="171" t="s">
        <v>7859</v>
      </c>
      <c r="D1465" s="171" t="s">
        <v>7860</v>
      </c>
      <c r="E1465" s="171"/>
      <c r="F1465" s="171" t="s">
        <v>571</v>
      </c>
      <c r="G1465" s="171"/>
      <c r="H1465" s="172" t="s">
        <v>21022</v>
      </c>
      <c r="I1465" s="173">
        <v>0.05</v>
      </c>
      <c r="J1465" s="166">
        <v>0</v>
      </c>
    </row>
    <row r="1466" spans="1:10" x14ac:dyDescent="0.25">
      <c r="A1466" s="170">
        <v>1515</v>
      </c>
      <c r="B1466" s="171" t="s">
        <v>482</v>
      </c>
      <c r="C1466" s="171" t="s">
        <v>7865</v>
      </c>
      <c r="D1466" s="171" t="s">
        <v>555</v>
      </c>
      <c r="E1466" s="171" t="s">
        <v>4</v>
      </c>
      <c r="F1466" s="171" t="s">
        <v>571</v>
      </c>
      <c r="G1466" s="171"/>
      <c r="H1466" s="172"/>
      <c r="I1466" s="173">
        <v>-0.59</v>
      </c>
      <c r="J1466" s="166"/>
    </row>
    <row r="1467" spans="1:10" x14ac:dyDescent="0.25">
      <c r="A1467" s="170">
        <v>1516</v>
      </c>
      <c r="B1467" s="171" t="s">
        <v>482</v>
      </c>
      <c r="C1467" s="171" t="s">
        <v>7869</v>
      </c>
      <c r="D1467" s="171" t="s">
        <v>7860</v>
      </c>
      <c r="E1467" s="171" t="s">
        <v>4</v>
      </c>
      <c r="F1467" s="171" t="s">
        <v>562</v>
      </c>
      <c r="G1467" s="171"/>
      <c r="H1467" s="172" t="s">
        <v>21022</v>
      </c>
      <c r="I1467" s="173">
        <v>0.05</v>
      </c>
      <c r="J1467" s="166">
        <v>0</v>
      </c>
    </row>
    <row r="1468" spans="1:10" x14ac:dyDescent="0.25">
      <c r="A1468" s="170">
        <v>1517</v>
      </c>
      <c r="B1468" s="171" t="s">
        <v>482</v>
      </c>
      <c r="C1468" s="171" t="s">
        <v>7873</v>
      </c>
      <c r="D1468" s="171" t="s">
        <v>7874</v>
      </c>
      <c r="E1468" s="171"/>
      <c r="F1468" s="171" t="s">
        <v>571</v>
      </c>
      <c r="G1468" s="171"/>
      <c r="H1468" s="172" t="s">
        <v>21022</v>
      </c>
      <c r="I1468" s="173">
        <v>0.01</v>
      </c>
      <c r="J1468" s="166">
        <v>0</v>
      </c>
    </row>
    <row r="1469" spans="1:10" x14ac:dyDescent="0.25">
      <c r="A1469" s="170">
        <v>1518</v>
      </c>
      <c r="B1469" s="171" t="s">
        <v>482</v>
      </c>
      <c r="C1469" s="171" t="s">
        <v>7879</v>
      </c>
      <c r="D1469" s="171" t="s">
        <v>7880</v>
      </c>
      <c r="E1469" s="171"/>
      <c r="F1469" s="171" t="s">
        <v>571</v>
      </c>
      <c r="G1469" s="171"/>
      <c r="H1469" s="172" t="s">
        <v>21022</v>
      </c>
      <c r="I1469" s="173">
        <v>0.03</v>
      </c>
      <c r="J1469" s="166">
        <v>0</v>
      </c>
    </row>
    <row r="1470" spans="1:10" x14ac:dyDescent="0.25">
      <c r="A1470" s="170">
        <v>1519</v>
      </c>
      <c r="B1470" s="171" t="s">
        <v>482</v>
      </c>
      <c r="C1470" s="171" t="s">
        <v>7885</v>
      </c>
      <c r="D1470" s="171" t="s">
        <v>7886</v>
      </c>
      <c r="E1470" s="171" t="s">
        <v>4</v>
      </c>
      <c r="F1470" s="171" t="s">
        <v>554</v>
      </c>
      <c r="G1470" s="171"/>
      <c r="H1470" s="172"/>
      <c r="I1470" s="173">
        <v>0.55000000000000004</v>
      </c>
      <c r="J1470" s="166"/>
    </row>
    <row r="1471" spans="1:10" x14ac:dyDescent="0.25">
      <c r="A1471" s="170">
        <v>1520</v>
      </c>
      <c r="B1471" s="171" t="s">
        <v>482</v>
      </c>
      <c r="C1471" s="171" t="s">
        <v>7891</v>
      </c>
      <c r="D1471" s="171" t="s">
        <v>7892</v>
      </c>
      <c r="E1471" s="171"/>
      <c r="F1471" s="171" t="s">
        <v>571</v>
      </c>
      <c r="G1471" s="171"/>
      <c r="H1471" s="172" t="s">
        <v>21022</v>
      </c>
      <c r="I1471" s="173">
        <v>0</v>
      </c>
      <c r="J1471" s="166">
        <v>0</v>
      </c>
    </row>
    <row r="1472" spans="1:10" x14ac:dyDescent="0.25">
      <c r="A1472" s="170">
        <v>1521</v>
      </c>
      <c r="B1472" s="171" t="s">
        <v>482</v>
      </c>
      <c r="C1472" s="171" t="s">
        <v>7897</v>
      </c>
      <c r="D1472" s="171" t="s">
        <v>7898</v>
      </c>
      <c r="E1472" s="171"/>
      <c r="F1472" s="171" t="s">
        <v>571</v>
      </c>
      <c r="G1472" s="171"/>
      <c r="H1472" s="172" t="s">
        <v>21022</v>
      </c>
      <c r="I1472" s="173">
        <v>-0.05</v>
      </c>
      <c r="J1472" s="166">
        <v>0</v>
      </c>
    </row>
    <row r="1473" spans="1:10" x14ac:dyDescent="0.25">
      <c r="A1473" s="170">
        <v>1522</v>
      </c>
      <c r="B1473" s="171" t="s">
        <v>482</v>
      </c>
      <c r="C1473" s="171" t="s">
        <v>7903</v>
      </c>
      <c r="D1473" s="171" t="s">
        <v>7904</v>
      </c>
      <c r="E1473" s="171"/>
      <c r="F1473" s="171" t="s">
        <v>571</v>
      </c>
      <c r="G1473" s="171"/>
      <c r="H1473" s="172" t="s">
        <v>21022</v>
      </c>
      <c r="I1473" s="173">
        <v>0.05</v>
      </c>
      <c r="J1473" s="166">
        <v>0</v>
      </c>
    </row>
    <row r="1474" spans="1:10" x14ac:dyDescent="0.25">
      <c r="A1474" s="170">
        <v>1523</v>
      </c>
      <c r="B1474" s="171" t="s">
        <v>482</v>
      </c>
      <c r="C1474" s="171" t="s">
        <v>7909</v>
      </c>
      <c r="D1474" s="171" t="s">
        <v>7910</v>
      </c>
      <c r="E1474" s="171"/>
      <c r="F1474" s="171" t="s">
        <v>571</v>
      </c>
      <c r="G1474" s="171"/>
      <c r="H1474" s="172" t="s">
        <v>21022</v>
      </c>
      <c r="I1474" s="173">
        <v>-0.09</v>
      </c>
      <c r="J1474" s="166">
        <v>0</v>
      </c>
    </row>
    <row r="1475" spans="1:10" x14ac:dyDescent="0.25">
      <c r="A1475" s="170">
        <v>1524</v>
      </c>
      <c r="B1475" s="171" t="s">
        <v>482</v>
      </c>
      <c r="C1475" s="171" t="s">
        <v>7915</v>
      </c>
      <c r="D1475" s="171" t="s">
        <v>555</v>
      </c>
      <c r="E1475" s="171" t="s">
        <v>4</v>
      </c>
      <c r="F1475" s="171" t="s">
        <v>571</v>
      </c>
      <c r="G1475" s="171"/>
      <c r="H1475" s="172"/>
      <c r="I1475" s="173">
        <v>-0.56999999999999995</v>
      </c>
      <c r="J1475" s="166"/>
    </row>
    <row r="1476" spans="1:10" x14ac:dyDescent="0.25">
      <c r="A1476" s="170">
        <v>1525</v>
      </c>
      <c r="B1476" s="171" t="s">
        <v>482</v>
      </c>
      <c r="C1476" s="171" t="s">
        <v>7920</v>
      </c>
      <c r="D1476" s="171" t="s">
        <v>7910</v>
      </c>
      <c r="E1476" s="171"/>
      <c r="F1476" s="171" t="s">
        <v>571</v>
      </c>
      <c r="G1476" s="171"/>
      <c r="H1476" s="172" t="s">
        <v>21022</v>
      </c>
      <c r="I1476" s="173">
        <v>-0.09</v>
      </c>
      <c r="J1476" s="166">
        <v>0</v>
      </c>
    </row>
    <row r="1477" spans="1:10" x14ac:dyDescent="0.25">
      <c r="A1477" s="170">
        <v>1526</v>
      </c>
      <c r="B1477" s="171" t="s">
        <v>482</v>
      </c>
      <c r="C1477" s="171" t="s">
        <v>7924</v>
      </c>
      <c r="D1477" s="171" t="s">
        <v>7925</v>
      </c>
      <c r="E1477" s="171"/>
      <c r="F1477" s="171" t="s">
        <v>571</v>
      </c>
      <c r="G1477" s="171"/>
      <c r="H1477" s="172" t="s">
        <v>21022</v>
      </c>
      <c r="I1477" s="173">
        <v>-0.18</v>
      </c>
      <c r="J1477" s="166">
        <v>0</v>
      </c>
    </row>
    <row r="1478" spans="1:10" x14ac:dyDescent="0.25">
      <c r="A1478" s="170">
        <v>1527</v>
      </c>
      <c r="B1478" s="171" t="s">
        <v>482</v>
      </c>
      <c r="C1478" s="171" t="s">
        <v>7930</v>
      </c>
      <c r="D1478" s="171" t="s">
        <v>7931</v>
      </c>
      <c r="E1478" s="171" t="s">
        <v>4</v>
      </c>
      <c r="F1478" s="171" t="s">
        <v>562</v>
      </c>
      <c r="G1478" s="171"/>
      <c r="H1478" s="172" t="s">
        <v>21022</v>
      </c>
      <c r="I1478" s="173">
        <v>-0.02</v>
      </c>
      <c r="J1478" s="166">
        <v>0</v>
      </c>
    </row>
    <row r="1479" spans="1:10" x14ac:dyDescent="0.25">
      <c r="A1479" s="170">
        <v>1528</v>
      </c>
      <c r="B1479" s="171" t="s">
        <v>482</v>
      </c>
      <c r="C1479" s="171" t="s">
        <v>7936</v>
      </c>
      <c r="D1479" s="171" t="s">
        <v>7937</v>
      </c>
      <c r="E1479" s="171"/>
      <c r="F1479" s="171" t="s">
        <v>571</v>
      </c>
      <c r="G1479" s="171"/>
      <c r="H1479" s="172" t="s">
        <v>21022</v>
      </c>
      <c r="I1479" s="173">
        <v>-0.12</v>
      </c>
      <c r="J1479" s="166">
        <v>0</v>
      </c>
    </row>
    <row r="1480" spans="1:10" x14ac:dyDescent="0.25">
      <c r="A1480" s="170">
        <v>1529</v>
      </c>
      <c r="B1480" s="171" t="s">
        <v>482</v>
      </c>
      <c r="C1480" s="171" t="s">
        <v>7942</v>
      </c>
      <c r="D1480" s="171" t="s">
        <v>7943</v>
      </c>
      <c r="E1480" s="171"/>
      <c r="F1480" s="171" t="s">
        <v>554</v>
      </c>
      <c r="G1480" s="171"/>
      <c r="H1480" s="172" t="s">
        <v>21022</v>
      </c>
      <c r="I1480" s="173">
        <v>0.08</v>
      </c>
      <c r="J1480" s="166">
        <v>0</v>
      </c>
    </row>
    <row r="1481" spans="1:10" x14ac:dyDescent="0.25">
      <c r="A1481" s="170">
        <v>1530</v>
      </c>
      <c r="B1481" s="171" t="s">
        <v>482</v>
      </c>
      <c r="C1481" s="171" t="s">
        <v>7948</v>
      </c>
      <c r="D1481" s="171" t="s">
        <v>7949</v>
      </c>
      <c r="E1481" s="171"/>
      <c r="F1481" s="171" t="s">
        <v>571</v>
      </c>
      <c r="G1481" s="171"/>
      <c r="H1481" s="172" t="s">
        <v>21022</v>
      </c>
      <c r="I1481" s="173">
        <v>0.02</v>
      </c>
      <c r="J1481" s="166">
        <v>0</v>
      </c>
    </row>
    <row r="1482" spans="1:10" x14ac:dyDescent="0.25">
      <c r="A1482" s="170">
        <v>1531</v>
      </c>
      <c r="B1482" s="171" t="s">
        <v>482</v>
      </c>
      <c r="C1482" s="171" t="s">
        <v>7954</v>
      </c>
      <c r="D1482" s="171" t="s">
        <v>7955</v>
      </c>
      <c r="E1482" s="171"/>
      <c r="F1482" s="171" t="s">
        <v>571</v>
      </c>
      <c r="G1482" s="171"/>
      <c r="H1482" s="172" t="s">
        <v>21022</v>
      </c>
      <c r="I1482" s="173">
        <v>-0.02</v>
      </c>
      <c r="J1482" s="166">
        <v>0</v>
      </c>
    </row>
    <row r="1483" spans="1:10" x14ac:dyDescent="0.25">
      <c r="A1483" s="170">
        <v>1532</v>
      </c>
      <c r="B1483" s="171" t="s">
        <v>482</v>
      </c>
      <c r="C1483" s="171" t="s">
        <v>7960</v>
      </c>
      <c r="D1483" s="171" t="s">
        <v>7961</v>
      </c>
      <c r="E1483" s="171"/>
      <c r="F1483" s="171" t="s">
        <v>571</v>
      </c>
      <c r="G1483" s="171"/>
      <c r="H1483" s="172" t="s">
        <v>21022</v>
      </c>
      <c r="I1483" s="173">
        <v>0.02</v>
      </c>
      <c r="J1483" s="166">
        <v>0</v>
      </c>
    </row>
    <row r="1484" spans="1:10" x14ac:dyDescent="0.25">
      <c r="A1484" s="170">
        <v>1533</v>
      </c>
      <c r="B1484" s="171" t="s">
        <v>482</v>
      </c>
      <c r="C1484" s="171" t="s">
        <v>7966</v>
      </c>
      <c r="D1484" s="171" t="s">
        <v>7961</v>
      </c>
      <c r="E1484" s="171"/>
      <c r="F1484" s="171" t="s">
        <v>571</v>
      </c>
      <c r="G1484" s="171"/>
      <c r="H1484" s="172" t="s">
        <v>21022</v>
      </c>
      <c r="I1484" s="173">
        <v>0.02</v>
      </c>
      <c r="J1484" s="166">
        <v>0</v>
      </c>
    </row>
    <row r="1485" spans="1:10" x14ac:dyDescent="0.25">
      <c r="A1485" s="170">
        <v>1534</v>
      </c>
      <c r="B1485" s="171" t="s">
        <v>482</v>
      </c>
      <c r="C1485" s="171" t="s">
        <v>7970</v>
      </c>
      <c r="D1485" s="171" t="s">
        <v>555</v>
      </c>
      <c r="E1485" s="171" t="s">
        <v>4</v>
      </c>
      <c r="F1485" s="171" t="s">
        <v>571</v>
      </c>
      <c r="G1485" s="171"/>
      <c r="H1485" s="172"/>
      <c r="I1485" s="173">
        <v>-0.82</v>
      </c>
      <c r="J1485" s="166"/>
    </row>
    <row r="1486" spans="1:10" x14ac:dyDescent="0.25">
      <c r="A1486" s="170">
        <v>1535</v>
      </c>
      <c r="B1486" s="171" t="s">
        <v>482</v>
      </c>
      <c r="C1486" s="171" t="s">
        <v>7975</v>
      </c>
      <c r="D1486" s="171" t="s">
        <v>7976</v>
      </c>
      <c r="E1486" s="171"/>
      <c r="F1486" s="171" t="s">
        <v>571</v>
      </c>
      <c r="G1486" s="171"/>
      <c r="H1486" s="172" t="s">
        <v>21022</v>
      </c>
      <c r="I1486" s="173">
        <v>-0.15</v>
      </c>
      <c r="J1486" s="166">
        <v>0</v>
      </c>
    </row>
    <row r="1487" spans="1:10" x14ac:dyDescent="0.25">
      <c r="A1487" s="170">
        <v>1536</v>
      </c>
      <c r="B1487" s="171" t="s">
        <v>482</v>
      </c>
      <c r="C1487" s="171" t="s">
        <v>7981</v>
      </c>
      <c r="D1487" s="171" t="s">
        <v>7982</v>
      </c>
      <c r="E1487" s="171"/>
      <c r="F1487" s="171" t="s">
        <v>571</v>
      </c>
      <c r="G1487" s="171"/>
      <c r="H1487" s="172" t="s">
        <v>21022</v>
      </c>
      <c r="I1487" s="173">
        <v>-0.03</v>
      </c>
      <c r="J1487" s="166">
        <v>0</v>
      </c>
    </row>
    <row r="1488" spans="1:10" x14ac:dyDescent="0.25">
      <c r="A1488" s="170">
        <v>1537</v>
      </c>
      <c r="B1488" s="171" t="s">
        <v>482</v>
      </c>
      <c r="C1488" s="171" t="s">
        <v>7987</v>
      </c>
      <c r="D1488" s="171" t="s">
        <v>7988</v>
      </c>
      <c r="E1488" s="171"/>
      <c r="F1488" s="171" t="s">
        <v>571</v>
      </c>
      <c r="G1488" s="171"/>
      <c r="H1488" s="172" t="s">
        <v>21022</v>
      </c>
      <c r="I1488" s="173">
        <v>-0.06</v>
      </c>
      <c r="J1488" s="166">
        <v>0</v>
      </c>
    </row>
    <row r="1489" spans="1:10" x14ac:dyDescent="0.25">
      <c r="A1489" s="170">
        <v>1538</v>
      </c>
      <c r="B1489" s="171" t="s">
        <v>482</v>
      </c>
      <c r="C1489" s="171" t="s">
        <v>7993</v>
      </c>
      <c r="D1489" s="171" t="s">
        <v>7994</v>
      </c>
      <c r="E1489" s="171"/>
      <c r="F1489" s="171" t="s">
        <v>571</v>
      </c>
      <c r="G1489" s="171"/>
      <c r="H1489" s="172" t="s">
        <v>21022</v>
      </c>
      <c r="I1489" s="173">
        <v>-0.01</v>
      </c>
      <c r="J1489" s="166">
        <v>0</v>
      </c>
    </row>
    <row r="1490" spans="1:10" x14ac:dyDescent="0.25">
      <c r="A1490" s="170">
        <v>1539</v>
      </c>
      <c r="B1490" s="171" t="s">
        <v>482</v>
      </c>
      <c r="C1490" s="171" t="s">
        <v>7999</v>
      </c>
      <c r="D1490" s="171" t="s">
        <v>8000</v>
      </c>
      <c r="E1490" s="171"/>
      <c r="F1490" s="171" t="s">
        <v>571</v>
      </c>
      <c r="G1490" s="171"/>
      <c r="H1490" s="172" t="s">
        <v>21022</v>
      </c>
      <c r="I1490" s="173">
        <v>-7.0000000000000007E-2</v>
      </c>
      <c r="J1490" s="166">
        <v>0</v>
      </c>
    </row>
    <row r="1491" spans="1:10" x14ac:dyDescent="0.25">
      <c r="A1491" s="170">
        <v>1540</v>
      </c>
      <c r="B1491" s="171" t="s">
        <v>482</v>
      </c>
      <c r="C1491" s="171" t="s">
        <v>8005</v>
      </c>
      <c r="D1491" s="171" t="s">
        <v>8006</v>
      </c>
      <c r="E1491" s="171"/>
      <c r="F1491" s="171" t="s">
        <v>571</v>
      </c>
      <c r="G1491" s="171"/>
      <c r="H1491" s="172" t="s">
        <v>21022</v>
      </c>
      <c r="I1491" s="173">
        <v>-0.03</v>
      </c>
      <c r="J1491" s="166">
        <v>0</v>
      </c>
    </row>
    <row r="1492" spans="1:10" x14ac:dyDescent="0.25">
      <c r="A1492" s="170">
        <v>1541</v>
      </c>
      <c r="B1492" s="171" t="s">
        <v>482</v>
      </c>
      <c r="C1492" s="171" t="s">
        <v>8011</v>
      </c>
      <c r="D1492" s="171" t="s">
        <v>8012</v>
      </c>
      <c r="E1492" s="171"/>
      <c r="F1492" s="171" t="s">
        <v>571</v>
      </c>
      <c r="G1492" s="171"/>
      <c r="H1492" s="172" t="s">
        <v>21022</v>
      </c>
      <c r="I1492" s="173">
        <v>-0.09</v>
      </c>
      <c r="J1492" s="166">
        <v>0</v>
      </c>
    </row>
    <row r="1493" spans="1:10" x14ac:dyDescent="0.25">
      <c r="A1493" s="170">
        <v>1542</v>
      </c>
      <c r="B1493" s="171" t="s">
        <v>482</v>
      </c>
      <c r="C1493" s="171" t="s">
        <v>8017</v>
      </c>
      <c r="D1493" s="171" t="s">
        <v>8012</v>
      </c>
      <c r="E1493" s="171"/>
      <c r="F1493" s="171" t="s">
        <v>571</v>
      </c>
      <c r="G1493" s="171"/>
      <c r="H1493" s="172" t="s">
        <v>21022</v>
      </c>
      <c r="I1493" s="173">
        <v>-0.09</v>
      </c>
      <c r="J1493" s="166">
        <v>0</v>
      </c>
    </row>
    <row r="1494" spans="1:10" x14ac:dyDescent="0.25">
      <c r="A1494" s="170">
        <v>1543</v>
      </c>
      <c r="B1494" s="171" t="s">
        <v>482</v>
      </c>
      <c r="C1494" s="171" t="s">
        <v>8021</v>
      </c>
      <c r="D1494" s="171" t="s">
        <v>555</v>
      </c>
      <c r="E1494" s="171" t="s">
        <v>4</v>
      </c>
      <c r="F1494" s="171" t="s">
        <v>571</v>
      </c>
      <c r="G1494" s="171"/>
      <c r="H1494" s="172"/>
      <c r="I1494" s="173">
        <v>-0.81</v>
      </c>
      <c r="J1494" s="166"/>
    </row>
    <row r="1495" spans="1:10" x14ac:dyDescent="0.25">
      <c r="A1495" s="170">
        <v>1544</v>
      </c>
      <c r="B1495" s="171" t="s">
        <v>482</v>
      </c>
      <c r="C1495" s="171" t="s">
        <v>8026</v>
      </c>
      <c r="D1495" s="171" t="s">
        <v>8027</v>
      </c>
      <c r="E1495" s="171"/>
      <c r="F1495" s="171" t="s">
        <v>571</v>
      </c>
      <c r="G1495" s="171"/>
      <c r="H1495" s="172" t="s">
        <v>21022</v>
      </c>
      <c r="I1495" s="173">
        <v>-0.22</v>
      </c>
      <c r="J1495" s="166">
        <v>0</v>
      </c>
    </row>
    <row r="1496" spans="1:10" x14ac:dyDescent="0.25">
      <c r="A1496" s="170">
        <v>1545</v>
      </c>
      <c r="B1496" s="171" t="s">
        <v>482</v>
      </c>
      <c r="C1496" s="171" t="s">
        <v>8032</v>
      </c>
      <c r="D1496" s="171" t="s">
        <v>8033</v>
      </c>
      <c r="E1496" s="171"/>
      <c r="F1496" s="171" t="s">
        <v>571</v>
      </c>
      <c r="G1496" s="171"/>
      <c r="H1496" s="172" t="s">
        <v>21022</v>
      </c>
      <c r="I1496" s="173">
        <v>-0.18</v>
      </c>
      <c r="J1496" s="166">
        <v>0</v>
      </c>
    </row>
    <row r="1497" spans="1:10" x14ac:dyDescent="0.25">
      <c r="A1497" s="170">
        <v>1546</v>
      </c>
      <c r="B1497" s="171" t="s">
        <v>482</v>
      </c>
      <c r="C1497" s="171" t="s">
        <v>8038</v>
      </c>
      <c r="D1497" s="171" t="s">
        <v>8039</v>
      </c>
      <c r="E1497" s="171"/>
      <c r="F1497" s="171" t="s">
        <v>571</v>
      </c>
      <c r="G1497" s="171"/>
      <c r="H1497" s="172" t="s">
        <v>21022</v>
      </c>
      <c r="I1497" s="173">
        <v>-0.02</v>
      </c>
      <c r="J1497" s="166">
        <v>0</v>
      </c>
    </row>
    <row r="1498" spans="1:10" x14ac:dyDescent="0.25">
      <c r="A1498" s="170">
        <v>1547</v>
      </c>
      <c r="B1498" s="171" t="s">
        <v>482</v>
      </c>
      <c r="C1498" s="171" t="s">
        <v>8044</v>
      </c>
      <c r="D1498" s="171" t="s">
        <v>8045</v>
      </c>
      <c r="E1498" s="171"/>
      <c r="F1498" s="171" t="s">
        <v>571</v>
      </c>
      <c r="G1498" s="171"/>
      <c r="H1498" s="172" t="s">
        <v>21022</v>
      </c>
      <c r="I1498" s="173">
        <v>-0.02</v>
      </c>
      <c r="J1498" s="166">
        <v>0</v>
      </c>
    </row>
    <row r="1499" spans="1:10" x14ac:dyDescent="0.25">
      <c r="A1499" s="170">
        <v>1548</v>
      </c>
      <c r="B1499" s="171" t="s">
        <v>482</v>
      </c>
      <c r="C1499" s="171" t="s">
        <v>8050</v>
      </c>
      <c r="D1499" s="171" t="s">
        <v>8051</v>
      </c>
      <c r="E1499" s="171"/>
      <c r="F1499" s="171" t="s">
        <v>571</v>
      </c>
      <c r="G1499" s="171"/>
      <c r="H1499" s="172" t="s">
        <v>21022</v>
      </c>
      <c r="I1499" s="173">
        <v>-0.12</v>
      </c>
      <c r="J1499" s="166">
        <v>0</v>
      </c>
    </row>
    <row r="1500" spans="1:10" x14ac:dyDescent="0.25">
      <c r="A1500" s="170">
        <v>1549</v>
      </c>
      <c r="B1500" s="171" t="s">
        <v>482</v>
      </c>
      <c r="C1500" s="171" t="s">
        <v>8056</v>
      </c>
      <c r="D1500" s="171" t="s">
        <v>8057</v>
      </c>
      <c r="E1500" s="171"/>
      <c r="F1500" s="171" t="s">
        <v>571</v>
      </c>
      <c r="G1500" s="171"/>
      <c r="H1500" s="172" t="s">
        <v>21022</v>
      </c>
      <c r="I1500" s="173">
        <v>-0.14000000000000001</v>
      </c>
      <c r="J1500" s="166">
        <v>0</v>
      </c>
    </row>
    <row r="1501" spans="1:10" x14ac:dyDescent="0.25">
      <c r="A1501" s="170">
        <v>1550</v>
      </c>
      <c r="B1501" s="171" t="s">
        <v>482</v>
      </c>
      <c r="C1501" s="171" t="s">
        <v>8062</v>
      </c>
      <c r="D1501" s="171" t="s">
        <v>8063</v>
      </c>
      <c r="E1501" s="171"/>
      <c r="F1501" s="171" t="s">
        <v>571</v>
      </c>
      <c r="G1501" s="171"/>
      <c r="H1501" s="172" t="s">
        <v>21022</v>
      </c>
      <c r="I1501" s="173">
        <v>-0.09</v>
      </c>
      <c r="J1501" s="166">
        <v>0</v>
      </c>
    </row>
    <row r="1502" spans="1:10" x14ac:dyDescent="0.25">
      <c r="A1502" s="170">
        <v>1551</v>
      </c>
      <c r="B1502" s="171" t="s">
        <v>482</v>
      </c>
      <c r="C1502" s="171" t="s">
        <v>8068</v>
      </c>
      <c r="D1502" s="171" t="s">
        <v>8069</v>
      </c>
      <c r="E1502" s="171"/>
      <c r="F1502" s="171" t="s">
        <v>571</v>
      </c>
      <c r="G1502" s="171"/>
      <c r="H1502" s="172" t="s">
        <v>21022</v>
      </c>
      <c r="I1502" s="173">
        <v>0.02</v>
      </c>
      <c r="J1502" s="166">
        <v>0</v>
      </c>
    </row>
    <row r="1503" spans="1:10" x14ac:dyDescent="0.25">
      <c r="A1503" s="170">
        <v>1552</v>
      </c>
      <c r="B1503" s="171" t="s">
        <v>482</v>
      </c>
      <c r="C1503" s="171" t="s">
        <v>8074</v>
      </c>
      <c r="D1503" s="171" t="s">
        <v>8075</v>
      </c>
      <c r="E1503" s="171"/>
      <c r="F1503" s="171" t="s">
        <v>571</v>
      </c>
      <c r="G1503" s="171"/>
      <c r="H1503" s="172" t="s">
        <v>21022</v>
      </c>
      <c r="I1503" s="173">
        <v>-0.15</v>
      </c>
      <c r="J1503" s="166">
        <v>0</v>
      </c>
    </row>
    <row r="1504" spans="1:10" x14ac:dyDescent="0.25">
      <c r="A1504" s="170">
        <v>1553</v>
      </c>
      <c r="B1504" s="171" t="s">
        <v>482</v>
      </c>
      <c r="C1504" s="171" t="s">
        <v>8080</v>
      </c>
      <c r="D1504" s="171" t="s">
        <v>555</v>
      </c>
      <c r="E1504" s="171" t="s">
        <v>4</v>
      </c>
      <c r="F1504" s="171" t="s">
        <v>571</v>
      </c>
      <c r="G1504" s="171"/>
      <c r="H1504" s="172"/>
      <c r="I1504" s="173">
        <v>-0.85</v>
      </c>
      <c r="J1504" s="166"/>
    </row>
    <row r="1505" spans="1:10" x14ac:dyDescent="0.25">
      <c r="A1505" s="170">
        <v>1554</v>
      </c>
      <c r="B1505" s="171" t="s">
        <v>482</v>
      </c>
      <c r="C1505" s="171" t="s">
        <v>8085</v>
      </c>
      <c r="D1505" s="171" t="s">
        <v>8086</v>
      </c>
      <c r="E1505" s="171"/>
      <c r="F1505" s="171" t="s">
        <v>571</v>
      </c>
      <c r="G1505" s="171"/>
      <c r="H1505" s="172" t="s">
        <v>21022</v>
      </c>
      <c r="I1505" s="173">
        <v>-0.14000000000000001</v>
      </c>
      <c r="J1505" s="166">
        <v>0</v>
      </c>
    </row>
    <row r="1506" spans="1:10" x14ac:dyDescent="0.25">
      <c r="A1506" s="170">
        <v>1555</v>
      </c>
      <c r="B1506" s="171" t="s">
        <v>482</v>
      </c>
      <c r="C1506" s="171" t="s">
        <v>8091</v>
      </c>
      <c r="D1506" s="171" t="s">
        <v>8092</v>
      </c>
      <c r="E1506" s="171" t="s">
        <v>4</v>
      </c>
      <c r="F1506" s="171" t="s">
        <v>554</v>
      </c>
      <c r="G1506" s="171"/>
      <c r="H1506" s="172"/>
      <c r="I1506" s="173">
        <v>0.3</v>
      </c>
      <c r="J1506" s="166"/>
    </row>
    <row r="1507" spans="1:10" x14ac:dyDescent="0.25">
      <c r="A1507" s="170">
        <v>1556</v>
      </c>
      <c r="B1507" s="171" t="s">
        <v>482</v>
      </c>
      <c r="C1507" s="171" t="s">
        <v>8097</v>
      </c>
      <c r="D1507" s="171" t="s">
        <v>8092</v>
      </c>
      <c r="E1507" s="171" t="s">
        <v>4</v>
      </c>
      <c r="F1507" s="171" t="s">
        <v>554</v>
      </c>
      <c r="G1507" s="171"/>
      <c r="H1507" s="172"/>
      <c r="I1507" s="173">
        <v>0.3</v>
      </c>
      <c r="J1507" s="166"/>
    </row>
    <row r="1508" spans="1:10" x14ac:dyDescent="0.25">
      <c r="A1508" s="170">
        <v>1557</v>
      </c>
      <c r="B1508" s="171" t="s">
        <v>482</v>
      </c>
      <c r="C1508" s="171" t="s">
        <v>8101</v>
      </c>
      <c r="D1508" s="171" t="s">
        <v>8102</v>
      </c>
      <c r="E1508" s="171"/>
      <c r="F1508" s="171" t="s">
        <v>571</v>
      </c>
      <c r="G1508" s="171"/>
      <c r="H1508" s="172" t="s">
        <v>21022</v>
      </c>
      <c r="I1508" s="173">
        <v>-0.03</v>
      </c>
      <c r="J1508" s="166">
        <v>0</v>
      </c>
    </row>
    <row r="1509" spans="1:10" x14ac:dyDescent="0.25">
      <c r="A1509" s="170">
        <v>1558</v>
      </c>
      <c r="B1509" s="171" t="s">
        <v>482</v>
      </c>
      <c r="C1509" s="171" t="s">
        <v>8107</v>
      </c>
      <c r="D1509" s="171" t="s">
        <v>555</v>
      </c>
      <c r="E1509" s="171" t="s">
        <v>4</v>
      </c>
      <c r="F1509" s="171" t="s">
        <v>571</v>
      </c>
      <c r="G1509" s="171"/>
      <c r="H1509" s="172"/>
      <c r="I1509" s="173">
        <v>-0.83</v>
      </c>
      <c r="J1509" s="166"/>
    </row>
    <row r="1510" spans="1:10" x14ac:dyDescent="0.25">
      <c r="A1510" s="170">
        <v>1559</v>
      </c>
      <c r="B1510" s="171" t="s">
        <v>482</v>
      </c>
      <c r="C1510" s="171" t="s">
        <v>8111</v>
      </c>
      <c r="D1510" s="171" t="s">
        <v>8102</v>
      </c>
      <c r="E1510" s="171"/>
      <c r="F1510" s="171" t="s">
        <v>571</v>
      </c>
      <c r="G1510" s="171"/>
      <c r="H1510" s="172" t="s">
        <v>21022</v>
      </c>
      <c r="I1510" s="173">
        <v>-0.03</v>
      </c>
      <c r="J1510" s="166">
        <v>0</v>
      </c>
    </row>
    <row r="1511" spans="1:10" x14ac:dyDescent="0.25">
      <c r="A1511" s="170">
        <v>1560</v>
      </c>
      <c r="B1511" s="171" t="s">
        <v>482</v>
      </c>
      <c r="C1511" s="171" t="s">
        <v>8115</v>
      </c>
      <c r="D1511" s="171" t="s">
        <v>8116</v>
      </c>
      <c r="E1511" s="171"/>
      <c r="F1511" s="171" t="s">
        <v>571</v>
      </c>
      <c r="G1511" s="171"/>
      <c r="H1511" s="172" t="s">
        <v>21022</v>
      </c>
      <c r="I1511" s="173">
        <v>0.08</v>
      </c>
      <c r="J1511" s="166">
        <v>0</v>
      </c>
    </row>
    <row r="1512" spans="1:10" x14ac:dyDescent="0.25">
      <c r="A1512" s="170">
        <v>1561</v>
      </c>
      <c r="B1512" s="171" t="s">
        <v>482</v>
      </c>
      <c r="C1512" s="171" t="s">
        <v>8121</v>
      </c>
      <c r="D1512" s="171" t="s">
        <v>8122</v>
      </c>
      <c r="E1512" s="171"/>
      <c r="F1512" s="171" t="s">
        <v>571</v>
      </c>
      <c r="G1512" s="171"/>
      <c r="H1512" s="172" t="s">
        <v>21022</v>
      </c>
      <c r="I1512" s="173">
        <v>0</v>
      </c>
      <c r="J1512" s="166">
        <v>0</v>
      </c>
    </row>
    <row r="1513" spans="1:10" x14ac:dyDescent="0.25">
      <c r="A1513" s="170">
        <v>1562</v>
      </c>
      <c r="B1513" s="171" t="s">
        <v>482</v>
      </c>
      <c r="C1513" s="171" t="s">
        <v>8127</v>
      </c>
      <c r="D1513" s="171" t="s">
        <v>8128</v>
      </c>
      <c r="E1513" s="171"/>
      <c r="F1513" s="171" t="s">
        <v>571</v>
      </c>
      <c r="G1513" s="171"/>
      <c r="H1513" s="172" t="s">
        <v>21022</v>
      </c>
      <c r="I1513" s="173">
        <v>-0.1</v>
      </c>
      <c r="J1513" s="166">
        <v>0</v>
      </c>
    </row>
    <row r="1514" spans="1:10" x14ac:dyDescent="0.25">
      <c r="A1514" s="170">
        <v>1563</v>
      </c>
      <c r="B1514" s="171" t="s">
        <v>482</v>
      </c>
      <c r="C1514" s="171" t="s">
        <v>8133</v>
      </c>
      <c r="D1514" s="171" t="s">
        <v>8134</v>
      </c>
      <c r="E1514" s="171"/>
      <c r="F1514" s="171" t="s">
        <v>571</v>
      </c>
      <c r="G1514" s="171"/>
      <c r="H1514" s="172" t="s">
        <v>21022</v>
      </c>
      <c r="I1514" s="173">
        <v>-0.08</v>
      </c>
      <c r="J1514" s="166">
        <v>0</v>
      </c>
    </row>
    <row r="1515" spans="1:10" x14ac:dyDescent="0.25">
      <c r="A1515" s="170">
        <v>1564</v>
      </c>
      <c r="B1515" s="171" t="s">
        <v>482</v>
      </c>
      <c r="C1515" s="171" t="s">
        <v>8139</v>
      </c>
      <c r="D1515" s="171" t="s">
        <v>8128</v>
      </c>
      <c r="E1515" s="171"/>
      <c r="F1515" s="171" t="s">
        <v>571</v>
      </c>
      <c r="G1515" s="171"/>
      <c r="H1515" s="172" t="s">
        <v>21022</v>
      </c>
      <c r="I1515" s="173">
        <v>-0.11</v>
      </c>
      <c r="J1515" s="166">
        <v>0</v>
      </c>
    </row>
    <row r="1516" spans="1:10" x14ac:dyDescent="0.25">
      <c r="A1516" s="170">
        <v>1565</v>
      </c>
      <c r="B1516" s="171" t="s">
        <v>482</v>
      </c>
      <c r="C1516" s="171" t="s">
        <v>8143</v>
      </c>
      <c r="D1516" s="171" t="s">
        <v>8144</v>
      </c>
      <c r="E1516" s="171" t="s">
        <v>4</v>
      </c>
      <c r="F1516" s="171" t="s">
        <v>562</v>
      </c>
      <c r="G1516" s="171"/>
      <c r="H1516" s="172" t="s">
        <v>21022</v>
      </c>
      <c r="I1516" s="173">
        <v>0.04</v>
      </c>
      <c r="J1516" s="166">
        <v>0</v>
      </c>
    </row>
    <row r="1517" spans="1:10" x14ac:dyDescent="0.25">
      <c r="A1517" s="170">
        <v>1566</v>
      </c>
      <c r="B1517" s="171" t="s">
        <v>482</v>
      </c>
      <c r="C1517" s="171" t="s">
        <v>8149</v>
      </c>
      <c r="D1517" s="171" t="s">
        <v>555</v>
      </c>
      <c r="E1517" s="171" t="s">
        <v>4</v>
      </c>
      <c r="F1517" s="171" t="s">
        <v>571</v>
      </c>
      <c r="G1517" s="171"/>
      <c r="H1517" s="172"/>
      <c r="I1517" s="173">
        <v>-0.86</v>
      </c>
      <c r="J1517" s="166"/>
    </row>
    <row r="1518" spans="1:10" x14ac:dyDescent="0.25">
      <c r="A1518" s="170">
        <v>1567</v>
      </c>
      <c r="B1518" s="171" t="s">
        <v>482</v>
      </c>
      <c r="C1518" s="171" t="s">
        <v>8154</v>
      </c>
      <c r="D1518" s="171" t="s">
        <v>555</v>
      </c>
      <c r="E1518" s="171" t="s">
        <v>4</v>
      </c>
      <c r="F1518" s="171" t="s">
        <v>571</v>
      </c>
      <c r="G1518" s="171"/>
      <c r="H1518" s="172"/>
      <c r="I1518" s="173">
        <v>-0.83</v>
      </c>
      <c r="J1518" s="166"/>
    </row>
    <row r="1519" spans="1:10" x14ac:dyDescent="0.25">
      <c r="A1519" s="170">
        <v>1568</v>
      </c>
      <c r="B1519" s="171" t="s">
        <v>482</v>
      </c>
      <c r="C1519" s="171" t="s">
        <v>8158</v>
      </c>
      <c r="D1519" s="171" t="s">
        <v>555</v>
      </c>
      <c r="E1519" s="171" t="s">
        <v>4</v>
      </c>
      <c r="F1519" s="171" t="s">
        <v>571</v>
      </c>
      <c r="G1519" s="171"/>
      <c r="H1519" s="172"/>
      <c r="I1519" s="173">
        <v>-0.86</v>
      </c>
      <c r="J1519" s="166"/>
    </row>
    <row r="1520" spans="1:10" x14ac:dyDescent="0.25">
      <c r="A1520" s="170">
        <v>1569</v>
      </c>
      <c r="B1520" s="171" t="s">
        <v>482</v>
      </c>
      <c r="C1520" s="171" t="s">
        <v>8162</v>
      </c>
      <c r="D1520" s="171" t="s">
        <v>8163</v>
      </c>
      <c r="E1520" s="171"/>
      <c r="F1520" s="171" t="s">
        <v>571</v>
      </c>
      <c r="G1520" s="171"/>
      <c r="H1520" s="172" t="s">
        <v>21022</v>
      </c>
      <c r="I1520" s="173">
        <v>-0.12</v>
      </c>
      <c r="J1520" s="166">
        <v>0</v>
      </c>
    </row>
    <row r="1521" spans="1:10" x14ac:dyDescent="0.25">
      <c r="A1521" s="170">
        <v>1570</v>
      </c>
      <c r="B1521" s="171" t="s">
        <v>482</v>
      </c>
      <c r="C1521" s="171" t="s">
        <v>8168</v>
      </c>
      <c r="D1521" s="171" t="s">
        <v>8169</v>
      </c>
      <c r="E1521" s="171"/>
      <c r="F1521" s="171" t="s">
        <v>571</v>
      </c>
      <c r="G1521" s="171"/>
      <c r="H1521" s="172" t="s">
        <v>21022</v>
      </c>
      <c r="I1521" s="173">
        <v>-0.17</v>
      </c>
      <c r="J1521" s="166">
        <v>0</v>
      </c>
    </row>
    <row r="1522" spans="1:10" x14ac:dyDescent="0.25">
      <c r="A1522" s="170">
        <v>1571</v>
      </c>
      <c r="B1522" s="171" t="s">
        <v>482</v>
      </c>
      <c r="C1522" s="171" t="s">
        <v>8174</v>
      </c>
      <c r="D1522" s="171" t="s">
        <v>8175</v>
      </c>
      <c r="E1522" s="171"/>
      <c r="F1522" s="171" t="s">
        <v>571</v>
      </c>
      <c r="G1522" s="171"/>
      <c r="H1522" s="172" t="s">
        <v>21022</v>
      </c>
      <c r="I1522" s="173">
        <v>0.04</v>
      </c>
      <c r="J1522" s="166">
        <v>0</v>
      </c>
    </row>
    <row r="1523" spans="1:10" x14ac:dyDescent="0.25">
      <c r="A1523" s="170">
        <v>1572</v>
      </c>
      <c r="B1523" s="171" t="s">
        <v>482</v>
      </c>
      <c r="C1523" s="171" t="s">
        <v>8180</v>
      </c>
      <c r="D1523" s="171" t="s">
        <v>8181</v>
      </c>
      <c r="E1523" s="171"/>
      <c r="F1523" s="171" t="s">
        <v>571</v>
      </c>
      <c r="G1523" s="171"/>
      <c r="H1523" s="172" t="s">
        <v>21022</v>
      </c>
      <c r="I1523" s="173">
        <v>-0.1</v>
      </c>
      <c r="J1523" s="166">
        <v>0</v>
      </c>
    </row>
    <row r="1524" spans="1:10" x14ac:dyDescent="0.25">
      <c r="A1524" s="170">
        <v>1573</v>
      </c>
      <c r="B1524" s="171" t="s">
        <v>482</v>
      </c>
      <c r="C1524" s="171" t="s">
        <v>8186</v>
      </c>
      <c r="D1524" s="171" t="s">
        <v>8187</v>
      </c>
      <c r="E1524" s="171"/>
      <c r="F1524" s="171" t="s">
        <v>571</v>
      </c>
      <c r="G1524" s="171"/>
      <c r="H1524" s="172" t="s">
        <v>21022</v>
      </c>
      <c r="I1524" s="173">
        <v>-0.19</v>
      </c>
      <c r="J1524" s="166">
        <v>0</v>
      </c>
    </row>
    <row r="1525" spans="1:10" x14ac:dyDescent="0.25">
      <c r="A1525" s="170">
        <v>1574</v>
      </c>
      <c r="B1525" s="171" t="s">
        <v>482</v>
      </c>
      <c r="C1525" s="171" t="s">
        <v>8192</v>
      </c>
      <c r="D1525" s="171" t="s">
        <v>8193</v>
      </c>
      <c r="E1525" s="171"/>
      <c r="F1525" s="171" t="s">
        <v>571</v>
      </c>
      <c r="G1525" s="171"/>
      <c r="H1525" s="172" t="s">
        <v>21093</v>
      </c>
      <c r="I1525" s="173">
        <v>0.06</v>
      </c>
      <c r="J1525" s="166">
        <v>0</v>
      </c>
    </row>
    <row r="1526" spans="1:10" x14ac:dyDescent="0.25">
      <c r="A1526" s="170">
        <v>1575</v>
      </c>
      <c r="B1526" s="171" t="s">
        <v>482</v>
      </c>
      <c r="C1526" s="171" t="s">
        <v>8198</v>
      </c>
      <c r="D1526" s="171" t="s">
        <v>8199</v>
      </c>
      <c r="E1526" s="171"/>
      <c r="F1526" s="171" t="s">
        <v>571</v>
      </c>
      <c r="G1526" s="171"/>
      <c r="H1526" s="172" t="s">
        <v>21022</v>
      </c>
      <c r="I1526" s="173">
        <v>-0.12</v>
      </c>
      <c r="J1526" s="166">
        <v>0</v>
      </c>
    </row>
    <row r="1527" spans="1:10" x14ac:dyDescent="0.25">
      <c r="A1527" s="170">
        <v>1576</v>
      </c>
      <c r="B1527" s="171" t="s">
        <v>482</v>
      </c>
      <c r="C1527" s="171" t="s">
        <v>8204</v>
      </c>
      <c r="D1527" s="171" t="s">
        <v>555</v>
      </c>
      <c r="E1527" s="171" t="s">
        <v>4</v>
      </c>
      <c r="F1527" s="171" t="s">
        <v>571</v>
      </c>
      <c r="G1527" s="171"/>
      <c r="H1527" s="172"/>
      <c r="I1527" s="173">
        <v>-0.84</v>
      </c>
      <c r="J1527" s="166"/>
    </row>
    <row r="1528" spans="1:10" x14ac:dyDescent="0.25">
      <c r="A1528" s="170">
        <v>1577</v>
      </c>
      <c r="B1528" s="171" t="s">
        <v>482</v>
      </c>
      <c r="C1528" s="171" t="s">
        <v>8209</v>
      </c>
      <c r="D1528" s="171" t="s">
        <v>8199</v>
      </c>
      <c r="E1528" s="171"/>
      <c r="F1528" s="171" t="s">
        <v>571</v>
      </c>
      <c r="G1528" s="171"/>
      <c r="H1528" s="172" t="s">
        <v>21022</v>
      </c>
      <c r="I1528" s="173">
        <v>-0.12</v>
      </c>
      <c r="J1528" s="166">
        <v>0</v>
      </c>
    </row>
    <row r="1529" spans="1:10" x14ac:dyDescent="0.25">
      <c r="A1529" s="170">
        <v>1578</v>
      </c>
      <c r="B1529" s="171" t="s">
        <v>482</v>
      </c>
      <c r="C1529" s="171" t="s">
        <v>8213</v>
      </c>
      <c r="D1529" s="171" t="s">
        <v>8214</v>
      </c>
      <c r="E1529" s="171"/>
      <c r="F1529" s="171" t="s">
        <v>571</v>
      </c>
      <c r="G1529" s="171"/>
      <c r="H1529" s="172" t="s">
        <v>21022</v>
      </c>
      <c r="I1529" s="173">
        <v>-0.23</v>
      </c>
      <c r="J1529" s="166">
        <v>0</v>
      </c>
    </row>
    <row r="1530" spans="1:10" x14ac:dyDescent="0.25">
      <c r="A1530" s="170">
        <v>1579</v>
      </c>
      <c r="B1530" s="171" t="s">
        <v>482</v>
      </c>
      <c r="C1530" s="171" t="s">
        <v>8219</v>
      </c>
      <c r="D1530" s="171" t="s">
        <v>8220</v>
      </c>
      <c r="E1530" s="171"/>
      <c r="F1530" s="171" t="s">
        <v>571</v>
      </c>
      <c r="G1530" s="171"/>
      <c r="H1530" s="172" t="s">
        <v>21022</v>
      </c>
      <c r="I1530" s="173">
        <v>-0.14000000000000001</v>
      </c>
      <c r="J1530" s="166">
        <v>0</v>
      </c>
    </row>
    <row r="1531" spans="1:10" x14ac:dyDescent="0.25">
      <c r="A1531" s="170">
        <v>1580</v>
      </c>
      <c r="B1531" s="171" t="s">
        <v>482</v>
      </c>
      <c r="C1531" s="171" t="s">
        <v>8225</v>
      </c>
      <c r="D1531" s="171" t="s">
        <v>555</v>
      </c>
      <c r="E1531" s="171" t="s">
        <v>4</v>
      </c>
      <c r="F1531" s="171" t="s">
        <v>571</v>
      </c>
      <c r="G1531" s="171"/>
      <c r="H1531" s="172"/>
      <c r="I1531" s="173">
        <v>-0.79</v>
      </c>
      <c r="J1531" s="166"/>
    </row>
    <row r="1532" spans="1:10" x14ac:dyDescent="0.25">
      <c r="A1532" s="170">
        <v>1581</v>
      </c>
      <c r="B1532" s="171" t="s">
        <v>482</v>
      </c>
      <c r="C1532" s="171" t="s">
        <v>8230</v>
      </c>
      <c r="D1532" s="171" t="s">
        <v>8231</v>
      </c>
      <c r="E1532" s="171"/>
      <c r="F1532" s="171" t="s">
        <v>571</v>
      </c>
      <c r="G1532" s="171"/>
      <c r="H1532" s="172" t="s">
        <v>21022</v>
      </c>
      <c r="I1532" s="173">
        <v>-0.26</v>
      </c>
      <c r="J1532" s="166">
        <v>0</v>
      </c>
    </row>
    <row r="1533" spans="1:10" x14ac:dyDescent="0.25">
      <c r="A1533" s="170">
        <v>1582</v>
      </c>
      <c r="B1533" s="171" t="s">
        <v>482</v>
      </c>
      <c r="C1533" s="171" t="s">
        <v>8236</v>
      </c>
      <c r="D1533" s="171" t="s">
        <v>8237</v>
      </c>
      <c r="E1533" s="171"/>
      <c r="F1533" s="171" t="s">
        <v>571</v>
      </c>
      <c r="G1533" s="171"/>
      <c r="H1533" s="172" t="s">
        <v>21022</v>
      </c>
      <c r="I1533" s="173">
        <v>-0.12</v>
      </c>
      <c r="J1533" s="166">
        <v>0</v>
      </c>
    </row>
    <row r="1534" spans="1:10" x14ac:dyDescent="0.25">
      <c r="A1534" s="170">
        <v>1583</v>
      </c>
      <c r="B1534" s="171" t="s">
        <v>482</v>
      </c>
      <c r="C1534" s="171" t="s">
        <v>8242</v>
      </c>
      <c r="D1534" s="171" t="s">
        <v>8243</v>
      </c>
      <c r="E1534" s="171"/>
      <c r="F1534" s="171" t="s">
        <v>571</v>
      </c>
      <c r="G1534" s="171"/>
      <c r="H1534" s="172" t="s">
        <v>21022</v>
      </c>
      <c r="I1534" s="173">
        <v>-0.17</v>
      </c>
      <c r="J1534" s="166">
        <v>0</v>
      </c>
    </row>
    <row r="1535" spans="1:10" x14ac:dyDescent="0.25">
      <c r="A1535" s="170">
        <v>1584</v>
      </c>
      <c r="B1535" s="171" t="s">
        <v>482</v>
      </c>
      <c r="C1535" s="171" t="s">
        <v>8248</v>
      </c>
      <c r="D1535" s="171" t="s">
        <v>555</v>
      </c>
      <c r="E1535" s="171" t="s">
        <v>4</v>
      </c>
      <c r="F1535" s="171" t="s">
        <v>571</v>
      </c>
      <c r="G1535" s="171"/>
      <c r="H1535" s="172"/>
      <c r="I1535" s="173">
        <v>-0.79</v>
      </c>
      <c r="J1535" s="166"/>
    </row>
    <row r="1536" spans="1:10" x14ac:dyDescent="0.25">
      <c r="A1536" s="170">
        <v>1585</v>
      </c>
      <c r="B1536" s="171" t="s">
        <v>482</v>
      </c>
      <c r="C1536" s="171" t="s">
        <v>8252</v>
      </c>
      <c r="D1536" s="171" t="s">
        <v>555</v>
      </c>
      <c r="E1536" s="171" t="s">
        <v>4</v>
      </c>
      <c r="F1536" s="171" t="s">
        <v>571</v>
      </c>
      <c r="G1536" s="171"/>
      <c r="H1536" s="172"/>
      <c r="I1536" s="173">
        <v>-0.83</v>
      </c>
      <c r="J1536" s="166"/>
    </row>
    <row r="1537" spans="1:10" x14ac:dyDescent="0.25">
      <c r="A1537" s="170">
        <v>1586</v>
      </c>
      <c r="B1537" s="171" t="s">
        <v>482</v>
      </c>
      <c r="C1537" s="171" t="s">
        <v>8256</v>
      </c>
      <c r="D1537" s="171" t="s">
        <v>555</v>
      </c>
      <c r="E1537" s="171" t="s">
        <v>4</v>
      </c>
      <c r="F1537" s="171" t="s">
        <v>571</v>
      </c>
      <c r="G1537" s="171"/>
      <c r="H1537" s="172"/>
      <c r="I1537" s="173">
        <v>-0.68</v>
      </c>
      <c r="J1537" s="166"/>
    </row>
    <row r="1538" spans="1:10" x14ac:dyDescent="0.25">
      <c r="A1538" s="170">
        <v>1587</v>
      </c>
      <c r="B1538" s="171" t="s">
        <v>482</v>
      </c>
      <c r="C1538" s="171" t="s">
        <v>8260</v>
      </c>
      <c r="D1538" s="171" t="s">
        <v>8261</v>
      </c>
      <c r="E1538" s="171"/>
      <c r="F1538" s="171" t="s">
        <v>571</v>
      </c>
      <c r="G1538" s="171"/>
      <c r="H1538" s="172" t="s">
        <v>21022</v>
      </c>
      <c r="I1538" s="173">
        <v>-0.12</v>
      </c>
      <c r="J1538" s="166">
        <v>0</v>
      </c>
    </row>
    <row r="1539" spans="1:10" x14ac:dyDescent="0.25">
      <c r="A1539" s="170">
        <v>1588</v>
      </c>
      <c r="B1539" s="171" t="s">
        <v>482</v>
      </c>
      <c r="C1539" s="171" t="s">
        <v>8266</v>
      </c>
      <c r="D1539" s="171" t="s">
        <v>8267</v>
      </c>
      <c r="E1539" s="171"/>
      <c r="F1539" s="171" t="s">
        <v>571</v>
      </c>
      <c r="G1539" s="171"/>
      <c r="H1539" s="172" t="s">
        <v>21022</v>
      </c>
      <c r="I1539" s="173">
        <v>-0.19</v>
      </c>
      <c r="J1539" s="166">
        <v>0</v>
      </c>
    </row>
    <row r="1540" spans="1:10" x14ac:dyDescent="0.25">
      <c r="A1540" s="170">
        <v>1589</v>
      </c>
      <c r="B1540" s="171" t="s">
        <v>482</v>
      </c>
      <c r="C1540" s="171" t="s">
        <v>8272</v>
      </c>
      <c r="D1540" s="171" t="s">
        <v>8273</v>
      </c>
      <c r="E1540" s="171"/>
      <c r="F1540" s="171" t="s">
        <v>571</v>
      </c>
      <c r="G1540" s="171"/>
      <c r="H1540" s="172" t="s">
        <v>21022</v>
      </c>
      <c r="I1540" s="173">
        <v>-0.1</v>
      </c>
      <c r="J1540" s="166">
        <v>0</v>
      </c>
    </row>
    <row r="1541" spans="1:10" x14ac:dyDescent="0.25">
      <c r="A1541" s="170">
        <v>1590</v>
      </c>
      <c r="B1541" s="171" t="s">
        <v>482</v>
      </c>
      <c r="C1541" s="171" t="s">
        <v>8278</v>
      </c>
      <c r="D1541" s="171" t="s">
        <v>8279</v>
      </c>
      <c r="E1541" s="171"/>
      <c r="F1541" s="171" t="s">
        <v>571</v>
      </c>
      <c r="G1541" s="171"/>
      <c r="H1541" s="172" t="s">
        <v>21261</v>
      </c>
      <c r="I1541" s="173">
        <v>0.05</v>
      </c>
      <c r="J1541" s="166">
        <v>0</v>
      </c>
    </row>
    <row r="1542" spans="1:10" x14ac:dyDescent="0.25">
      <c r="A1542" s="170">
        <v>1591</v>
      </c>
      <c r="B1542" s="171" t="s">
        <v>482</v>
      </c>
      <c r="C1542" s="171" t="s">
        <v>8284</v>
      </c>
      <c r="D1542" s="171" t="s">
        <v>8285</v>
      </c>
      <c r="E1542" s="171"/>
      <c r="F1542" s="171" t="s">
        <v>571</v>
      </c>
      <c r="G1542" s="171"/>
      <c r="H1542" s="172" t="s">
        <v>21093</v>
      </c>
      <c r="I1542" s="173">
        <v>0.08</v>
      </c>
      <c r="J1542" s="166">
        <v>0</v>
      </c>
    </row>
    <row r="1543" spans="1:10" x14ac:dyDescent="0.25">
      <c r="A1543" s="170">
        <v>1592</v>
      </c>
      <c r="B1543" s="171" t="s">
        <v>482</v>
      </c>
      <c r="C1543" s="171" t="s">
        <v>8290</v>
      </c>
      <c r="D1543" s="171" t="s">
        <v>8291</v>
      </c>
      <c r="E1543" s="171"/>
      <c r="F1543" s="171" t="s">
        <v>571</v>
      </c>
      <c r="G1543" s="171"/>
      <c r="H1543" s="172" t="s">
        <v>21261</v>
      </c>
      <c r="I1543" s="173">
        <v>0.06</v>
      </c>
      <c r="J1543" s="166">
        <v>0</v>
      </c>
    </row>
    <row r="1544" spans="1:10" x14ac:dyDescent="0.25">
      <c r="A1544" s="170">
        <v>1593</v>
      </c>
      <c r="B1544" s="171" t="s">
        <v>482</v>
      </c>
      <c r="C1544" s="171" t="s">
        <v>8296</v>
      </c>
      <c r="D1544" s="171" t="s">
        <v>555</v>
      </c>
      <c r="E1544" s="171" t="s">
        <v>4</v>
      </c>
      <c r="F1544" s="171" t="s">
        <v>571</v>
      </c>
      <c r="G1544" s="171"/>
      <c r="H1544" s="172"/>
      <c r="I1544" s="173">
        <v>-0.56000000000000005</v>
      </c>
      <c r="J1544" s="166"/>
    </row>
    <row r="1545" spans="1:10" x14ac:dyDescent="0.25">
      <c r="A1545" s="170">
        <v>1594</v>
      </c>
      <c r="B1545" s="171" t="s">
        <v>482</v>
      </c>
      <c r="C1545" s="171" t="s">
        <v>8301</v>
      </c>
      <c r="D1545" s="171" t="s">
        <v>555</v>
      </c>
      <c r="E1545" s="171" t="s">
        <v>4</v>
      </c>
      <c r="F1545" s="171" t="s">
        <v>571</v>
      </c>
      <c r="G1545" s="171"/>
      <c r="H1545" s="172"/>
      <c r="I1545" s="173">
        <v>-0.51</v>
      </c>
      <c r="J1545" s="166"/>
    </row>
    <row r="1546" spans="1:10" x14ac:dyDescent="0.25">
      <c r="A1546" s="170">
        <v>1595</v>
      </c>
      <c r="B1546" s="171" t="s">
        <v>482</v>
      </c>
      <c r="C1546" s="171" t="s">
        <v>8305</v>
      </c>
      <c r="D1546" s="171" t="s">
        <v>8306</v>
      </c>
      <c r="E1546" s="171"/>
      <c r="F1546" s="171" t="s">
        <v>571</v>
      </c>
      <c r="G1546" s="171"/>
      <c r="H1546" s="172" t="s">
        <v>21022</v>
      </c>
      <c r="I1546" s="173">
        <v>-0.06</v>
      </c>
      <c r="J1546" s="166">
        <v>0</v>
      </c>
    </row>
    <row r="1547" spans="1:10" x14ac:dyDescent="0.25">
      <c r="A1547" s="170">
        <v>1596</v>
      </c>
      <c r="B1547" s="171" t="s">
        <v>482</v>
      </c>
      <c r="C1547" s="171" t="s">
        <v>8311</v>
      </c>
      <c r="D1547" s="171" t="s">
        <v>8312</v>
      </c>
      <c r="E1547" s="171"/>
      <c r="F1547" s="171" t="s">
        <v>554</v>
      </c>
      <c r="G1547" s="171"/>
      <c r="H1547" s="172" t="s">
        <v>21022</v>
      </c>
      <c r="I1547" s="173">
        <v>7.0000000000000007E-2</v>
      </c>
      <c r="J1547" s="166">
        <v>0</v>
      </c>
    </row>
    <row r="1548" spans="1:10" x14ac:dyDescent="0.25">
      <c r="A1548" s="170">
        <v>1597</v>
      </c>
      <c r="B1548" s="171" t="s">
        <v>482</v>
      </c>
      <c r="C1548" s="171" t="s">
        <v>8317</v>
      </c>
      <c r="D1548" s="171" t="s">
        <v>8318</v>
      </c>
      <c r="E1548" s="171"/>
      <c r="F1548" s="171" t="s">
        <v>571</v>
      </c>
      <c r="G1548" s="171"/>
      <c r="H1548" s="172" t="s">
        <v>21022</v>
      </c>
      <c r="I1548" s="173">
        <v>0.02</v>
      </c>
      <c r="J1548" s="166">
        <v>0</v>
      </c>
    </row>
    <row r="1549" spans="1:10" x14ac:dyDescent="0.25">
      <c r="A1549" s="170">
        <v>1598</v>
      </c>
      <c r="B1549" s="171" t="s">
        <v>482</v>
      </c>
      <c r="C1549" s="171" t="s">
        <v>8323</v>
      </c>
      <c r="D1549" s="171" t="s">
        <v>8324</v>
      </c>
      <c r="E1549" s="171"/>
      <c r="F1549" s="171" t="s">
        <v>571</v>
      </c>
      <c r="G1549" s="171"/>
      <c r="H1549" s="172" t="s">
        <v>21022</v>
      </c>
      <c r="I1549" s="173">
        <v>-0.12</v>
      </c>
      <c r="J1549" s="166">
        <v>0</v>
      </c>
    </row>
    <row r="1550" spans="1:10" x14ac:dyDescent="0.25">
      <c r="A1550" s="170">
        <v>1599</v>
      </c>
      <c r="B1550" s="171" t="s">
        <v>482</v>
      </c>
      <c r="C1550" s="171" t="s">
        <v>8329</v>
      </c>
      <c r="D1550" s="171" t="s">
        <v>8330</v>
      </c>
      <c r="E1550" s="171"/>
      <c r="F1550" s="171" t="s">
        <v>571</v>
      </c>
      <c r="G1550" s="171"/>
      <c r="H1550" s="172" t="s">
        <v>21022</v>
      </c>
      <c r="I1550" s="173">
        <v>-0.11</v>
      </c>
      <c r="J1550" s="166">
        <v>0</v>
      </c>
    </row>
    <row r="1551" spans="1:10" x14ac:dyDescent="0.25">
      <c r="A1551" s="170">
        <v>1600</v>
      </c>
      <c r="B1551" s="171" t="s">
        <v>482</v>
      </c>
      <c r="C1551" s="171" t="s">
        <v>8335</v>
      </c>
      <c r="D1551" s="171" t="s">
        <v>8324</v>
      </c>
      <c r="E1551" s="171"/>
      <c r="F1551" s="171" t="s">
        <v>571</v>
      </c>
      <c r="G1551" s="171"/>
      <c r="H1551" s="172" t="s">
        <v>21022</v>
      </c>
      <c r="I1551" s="173">
        <v>-0.11</v>
      </c>
      <c r="J1551" s="166">
        <v>0</v>
      </c>
    </row>
    <row r="1552" spans="1:10" x14ac:dyDescent="0.25">
      <c r="A1552" s="170">
        <v>1601</v>
      </c>
      <c r="B1552" s="171" t="s">
        <v>482</v>
      </c>
      <c r="C1552" s="171" t="s">
        <v>8339</v>
      </c>
      <c r="D1552" s="171" t="s">
        <v>8340</v>
      </c>
      <c r="E1552" s="171" t="s">
        <v>4</v>
      </c>
      <c r="F1552" s="171" t="s">
        <v>562</v>
      </c>
      <c r="G1552" s="171"/>
      <c r="H1552" s="172" t="s">
        <v>21093</v>
      </c>
      <c r="I1552" s="173">
        <v>0.03</v>
      </c>
      <c r="J1552" s="166">
        <v>0</v>
      </c>
    </row>
    <row r="1553" spans="1:10" x14ac:dyDescent="0.25">
      <c r="A1553" s="170">
        <v>1602</v>
      </c>
      <c r="B1553" s="171" t="s">
        <v>482</v>
      </c>
      <c r="C1553" s="171" t="s">
        <v>8345</v>
      </c>
      <c r="D1553" s="171" t="s">
        <v>555</v>
      </c>
      <c r="E1553" s="171" t="s">
        <v>4</v>
      </c>
      <c r="F1553" s="171" t="s">
        <v>571</v>
      </c>
      <c r="G1553" s="171"/>
      <c r="H1553" s="172"/>
      <c r="I1553" s="173">
        <v>-0.57999999999999996</v>
      </c>
      <c r="J1553" s="166"/>
    </row>
    <row r="1554" spans="1:10" x14ac:dyDescent="0.25">
      <c r="A1554" s="170">
        <v>1603</v>
      </c>
      <c r="B1554" s="171" t="s">
        <v>482</v>
      </c>
      <c r="C1554" s="171" t="s">
        <v>8350</v>
      </c>
      <c r="D1554" s="171" t="s">
        <v>555</v>
      </c>
      <c r="E1554" s="171" t="s">
        <v>4</v>
      </c>
      <c r="F1554" s="171" t="s">
        <v>571</v>
      </c>
      <c r="G1554" s="171"/>
      <c r="H1554" s="172"/>
      <c r="I1554" s="173">
        <v>-0.54</v>
      </c>
      <c r="J1554" s="166"/>
    </row>
    <row r="1555" spans="1:10" x14ac:dyDescent="0.25">
      <c r="A1555" s="170">
        <v>1604</v>
      </c>
      <c r="B1555" s="171" t="s">
        <v>482</v>
      </c>
      <c r="C1555" s="171" t="s">
        <v>8354</v>
      </c>
      <c r="D1555" s="171" t="s">
        <v>555</v>
      </c>
      <c r="E1555" s="171" t="s">
        <v>4</v>
      </c>
      <c r="F1555" s="171" t="s">
        <v>571</v>
      </c>
      <c r="G1555" s="171"/>
      <c r="H1555" s="172"/>
      <c r="I1555" s="173">
        <v>-0.57999999999999996</v>
      </c>
      <c r="J1555" s="166"/>
    </row>
    <row r="1556" spans="1:10" x14ac:dyDescent="0.25">
      <c r="A1556" s="170">
        <v>1605</v>
      </c>
      <c r="B1556" s="171" t="s">
        <v>482</v>
      </c>
      <c r="C1556" s="171" t="s">
        <v>8358</v>
      </c>
      <c r="D1556" s="171" t="s">
        <v>8359</v>
      </c>
      <c r="E1556" s="171" t="s">
        <v>4</v>
      </c>
      <c r="F1556" s="171" t="s">
        <v>22689</v>
      </c>
      <c r="G1556" s="171"/>
      <c r="H1556" s="172" t="s">
        <v>21022</v>
      </c>
      <c r="I1556" s="173">
        <v>0.06</v>
      </c>
      <c r="J1556" s="166">
        <v>0</v>
      </c>
    </row>
    <row r="1557" spans="1:10" x14ac:dyDescent="0.25">
      <c r="A1557" s="170">
        <v>1606</v>
      </c>
      <c r="B1557" s="171" t="s">
        <v>482</v>
      </c>
      <c r="C1557" s="171" t="s">
        <v>8364</v>
      </c>
      <c r="D1557" s="171" t="s">
        <v>8365</v>
      </c>
      <c r="E1557" s="171" t="s">
        <v>4</v>
      </c>
      <c r="F1557" s="171" t="s">
        <v>562</v>
      </c>
      <c r="G1557" s="171"/>
      <c r="H1557" s="172" t="s">
        <v>21022</v>
      </c>
      <c r="I1557" s="173">
        <v>-0.03</v>
      </c>
      <c r="J1557" s="166">
        <v>0</v>
      </c>
    </row>
    <row r="1558" spans="1:10" x14ac:dyDescent="0.25">
      <c r="A1558" s="170">
        <v>1607</v>
      </c>
      <c r="B1558" s="171" t="s">
        <v>482</v>
      </c>
      <c r="C1558" s="171" t="s">
        <v>8370</v>
      </c>
      <c r="D1558" s="171" t="s">
        <v>8371</v>
      </c>
      <c r="E1558" s="171" t="s">
        <v>4</v>
      </c>
      <c r="F1558" s="171" t="s">
        <v>22687</v>
      </c>
      <c r="G1558" s="171"/>
      <c r="H1558" s="172"/>
      <c r="I1558" s="173">
        <v>0.6</v>
      </c>
      <c r="J1558" s="166"/>
    </row>
    <row r="1559" spans="1:10" x14ac:dyDescent="0.25">
      <c r="A1559" s="170">
        <v>1608</v>
      </c>
      <c r="B1559" s="171" t="s">
        <v>482</v>
      </c>
      <c r="C1559" s="171" t="s">
        <v>8376</v>
      </c>
      <c r="D1559" s="171" t="s">
        <v>8377</v>
      </c>
      <c r="E1559" s="171"/>
      <c r="F1559" s="171" t="s">
        <v>571</v>
      </c>
      <c r="G1559" s="171"/>
      <c r="H1559" s="172" t="s">
        <v>21022</v>
      </c>
      <c r="I1559" s="173">
        <v>-0.08</v>
      </c>
      <c r="J1559" s="166">
        <v>0</v>
      </c>
    </row>
    <row r="1560" spans="1:10" x14ac:dyDescent="0.25">
      <c r="A1560" s="170">
        <v>1609</v>
      </c>
      <c r="B1560" s="171" t="s">
        <v>482</v>
      </c>
      <c r="C1560" s="171" t="s">
        <v>8382</v>
      </c>
      <c r="D1560" s="171" t="s">
        <v>8383</v>
      </c>
      <c r="E1560" s="171"/>
      <c r="F1560" s="171" t="s">
        <v>571</v>
      </c>
      <c r="G1560" s="171"/>
      <c r="H1560" s="172" t="s">
        <v>21022</v>
      </c>
      <c r="I1560" s="173">
        <v>0.01</v>
      </c>
      <c r="J1560" s="166">
        <v>0</v>
      </c>
    </row>
    <row r="1561" spans="1:10" x14ac:dyDescent="0.25">
      <c r="A1561" s="170">
        <v>1610</v>
      </c>
      <c r="B1561" s="171" t="s">
        <v>482</v>
      </c>
      <c r="C1561" s="171" t="s">
        <v>8388</v>
      </c>
      <c r="D1561" s="171" t="s">
        <v>8389</v>
      </c>
      <c r="E1561" s="171" t="s">
        <v>4</v>
      </c>
      <c r="F1561" s="171" t="s">
        <v>22689</v>
      </c>
      <c r="G1561" s="171"/>
      <c r="H1561" s="172" t="s">
        <v>21022</v>
      </c>
      <c r="I1561" s="173">
        <v>0.09</v>
      </c>
      <c r="J1561" s="166">
        <v>0</v>
      </c>
    </row>
    <row r="1562" spans="1:10" x14ac:dyDescent="0.25">
      <c r="A1562" s="170">
        <v>1611</v>
      </c>
      <c r="B1562" s="171" t="s">
        <v>482</v>
      </c>
      <c r="C1562" s="171" t="s">
        <v>8394</v>
      </c>
      <c r="D1562" s="171" t="s">
        <v>8395</v>
      </c>
      <c r="E1562" s="171"/>
      <c r="F1562" s="171" t="s">
        <v>571</v>
      </c>
      <c r="G1562" s="171"/>
      <c r="H1562" s="172" t="s">
        <v>21022</v>
      </c>
      <c r="I1562" s="173">
        <v>0.01</v>
      </c>
      <c r="J1562" s="166">
        <v>0</v>
      </c>
    </row>
    <row r="1563" spans="1:10" x14ac:dyDescent="0.25">
      <c r="A1563" s="170">
        <v>1612</v>
      </c>
      <c r="B1563" s="171" t="s">
        <v>482</v>
      </c>
      <c r="C1563" s="171" t="s">
        <v>8400</v>
      </c>
      <c r="D1563" s="171" t="s">
        <v>555</v>
      </c>
      <c r="E1563" s="171" t="s">
        <v>4</v>
      </c>
      <c r="F1563" s="171" t="s">
        <v>571</v>
      </c>
      <c r="G1563" s="171"/>
      <c r="H1563" s="172"/>
      <c r="I1563" s="173">
        <v>-0.53</v>
      </c>
      <c r="J1563" s="166"/>
    </row>
    <row r="1564" spans="1:10" x14ac:dyDescent="0.25">
      <c r="A1564" s="170">
        <v>1613</v>
      </c>
      <c r="B1564" s="171" t="s">
        <v>482</v>
      </c>
      <c r="C1564" s="171" t="s">
        <v>8405</v>
      </c>
      <c r="D1564" s="171" t="s">
        <v>8395</v>
      </c>
      <c r="E1564" s="171" t="s">
        <v>4</v>
      </c>
      <c r="F1564" s="171" t="s">
        <v>562</v>
      </c>
      <c r="G1564" s="171"/>
      <c r="H1564" s="172" t="s">
        <v>21022</v>
      </c>
      <c r="I1564" s="173">
        <v>0.01</v>
      </c>
      <c r="J1564" s="166">
        <v>0</v>
      </c>
    </row>
    <row r="1565" spans="1:10" x14ac:dyDescent="0.25">
      <c r="A1565" s="170">
        <v>1614</v>
      </c>
      <c r="B1565" s="171" t="s">
        <v>482</v>
      </c>
      <c r="C1565" s="171" t="s">
        <v>8409</v>
      </c>
      <c r="D1565" s="171" t="s">
        <v>8410</v>
      </c>
      <c r="E1565" s="171"/>
      <c r="F1565" s="171" t="s">
        <v>554</v>
      </c>
      <c r="G1565" s="171"/>
      <c r="H1565" s="172" t="s">
        <v>21022</v>
      </c>
      <c r="I1565" s="173">
        <v>0.01</v>
      </c>
      <c r="J1565" s="166">
        <v>0</v>
      </c>
    </row>
    <row r="1566" spans="1:10" x14ac:dyDescent="0.25">
      <c r="A1566" s="170">
        <v>1615</v>
      </c>
      <c r="B1566" s="171" t="s">
        <v>482</v>
      </c>
      <c r="C1566" s="171" t="s">
        <v>8415</v>
      </c>
      <c r="D1566" s="171" t="s">
        <v>8416</v>
      </c>
      <c r="E1566" s="171"/>
      <c r="F1566" s="171" t="s">
        <v>554</v>
      </c>
      <c r="G1566" s="171"/>
      <c r="H1566" s="172" t="s">
        <v>21022</v>
      </c>
      <c r="I1566" s="173">
        <v>0.01</v>
      </c>
      <c r="J1566" s="166">
        <v>0</v>
      </c>
    </row>
    <row r="1567" spans="1:10" x14ac:dyDescent="0.25">
      <c r="A1567" s="170">
        <v>1616</v>
      </c>
      <c r="B1567" s="171" t="s">
        <v>482</v>
      </c>
      <c r="C1567" s="171" t="s">
        <v>8421</v>
      </c>
      <c r="D1567" s="171" t="s">
        <v>8422</v>
      </c>
      <c r="E1567" s="171" t="s">
        <v>4</v>
      </c>
      <c r="F1567" s="171" t="s">
        <v>22687</v>
      </c>
      <c r="G1567" s="171"/>
      <c r="H1567" s="172"/>
      <c r="I1567" s="173">
        <v>0.6</v>
      </c>
      <c r="J1567" s="166"/>
    </row>
    <row r="1568" spans="1:10" x14ac:dyDescent="0.25">
      <c r="A1568" s="170">
        <v>1617</v>
      </c>
      <c r="B1568" s="171" t="s">
        <v>482</v>
      </c>
      <c r="C1568" s="171" t="s">
        <v>8427</v>
      </c>
      <c r="D1568" s="171" t="s">
        <v>8428</v>
      </c>
      <c r="E1568" s="171"/>
      <c r="F1568" s="171" t="s">
        <v>571</v>
      </c>
      <c r="G1568" s="171"/>
      <c r="H1568" s="172" t="s">
        <v>21022</v>
      </c>
      <c r="I1568" s="173">
        <v>-0.09</v>
      </c>
      <c r="J1568" s="166">
        <v>0</v>
      </c>
    </row>
    <row r="1569" spans="1:10" x14ac:dyDescent="0.25">
      <c r="A1569" s="170">
        <v>1618</v>
      </c>
      <c r="B1569" s="171" t="s">
        <v>482</v>
      </c>
      <c r="C1569" s="171" t="s">
        <v>8433</v>
      </c>
      <c r="D1569" s="171" t="s">
        <v>8434</v>
      </c>
      <c r="E1569" s="171" t="s">
        <v>4</v>
      </c>
      <c r="F1569" s="171" t="s">
        <v>562</v>
      </c>
      <c r="G1569" s="171"/>
      <c r="H1569" s="172" t="s">
        <v>21022</v>
      </c>
      <c r="I1569" s="173">
        <v>-0.11</v>
      </c>
      <c r="J1569" s="166">
        <v>0</v>
      </c>
    </row>
    <row r="1570" spans="1:10" x14ac:dyDescent="0.25">
      <c r="A1570" s="170">
        <v>1619</v>
      </c>
      <c r="B1570" s="171" t="s">
        <v>482</v>
      </c>
      <c r="C1570" s="171" t="s">
        <v>8439</v>
      </c>
      <c r="D1570" s="171" t="s">
        <v>8440</v>
      </c>
      <c r="E1570" s="171"/>
      <c r="F1570" s="171" t="s">
        <v>554</v>
      </c>
      <c r="G1570" s="171"/>
      <c r="H1570" s="172" t="s">
        <v>21022</v>
      </c>
      <c r="I1570" s="173">
        <v>-0.02</v>
      </c>
      <c r="J1570" s="166">
        <v>0</v>
      </c>
    </row>
    <row r="1571" spans="1:10" x14ac:dyDescent="0.25">
      <c r="A1571" s="170">
        <v>1620</v>
      </c>
      <c r="B1571" s="171" t="s">
        <v>482</v>
      </c>
      <c r="C1571" s="171" t="s">
        <v>8445</v>
      </c>
      <c r="D1571" s="171" t="s">
        <v>555</v>
      </c>
      <c r="E1571" s="171" t="s">
        <v>4</v>
      </c>
      <c r="F1571" s="171" t="s">
        <v>571</v>
      </c>
      <c r="G1571" s="171"/>
      <c r="H1571" s="172"/>
      <c r="I1571" s="173">
        <v>-0.28000000000000003</v>
      </c>
      <c r="J1571" s="166"/>
    </row>
    <row r="1572" spans="1:10" x14ac:dyDescent="0.25">
      <c r="A1572" s="170">
        <v>1621</v>
      </c>
      <c r="B1572" s="171" t="s">
        <v>482</v>
      </c>
      <c r="C1572" s="171" t="s">
        <v>8450</v>
      </c>
      <c r="D1572" s="171" t="s">
        <v>8451</v>
      </c>
      <c r="E1572" s="171"/>
      <c r="F1572" s="171" t="s">
        <v>571</v>
      </c>
      <c r="G1572" s="171"/>
      <c r="H1572" s="172" t="s">
        <v>21022</v>
      </c>
      <c r="I1572" s="173">
        <v>0.01</v>
      </c>
      <c r="J1572" s="166">
        <v>0</v>
      </c>
    </row>
    <row r="1573" spans="1:10" x14ac:dyDescent="0.25">
      <c r="A1573" s="170">
        <v>1622</v>
      </c>
      <c r="B1573" s="171" t="s">
        <v>482</v>
      </c>
      <c r="C1573" s="171" t="s">
        <v>8456</v>
      </c>
      <c r="D1573" s="171" t="s">
        <v>8451</v>
      </c>
      <c r="E1573" s="171"/>
      <c r="F1573" s="171" t="s">
        <v>571</v>
      </c>
      <c r="G1573" s="171"/>
      <c r="H1573" s="172" t="s">
        <v>21022</v>
      </c>
      <c r="I1573" s="173">
        <v>0.01</v>
      </c>
      <c r="J1573" s="166">
        <v>0</v>
      </c>
    </row>
    <row r="1574" spans="1:10" x14ac:dyDescent="0.25">
      <c r="A1574" s="170">
        <v>1623</v>
      </c>
      <c r="B1574" s="171" t="s">
        <v>482</v>
      </c>
      <c r="C1574" s="171" t="s">
        <v>8460</v>
      </c>
      <c r="D1574" s="171" t="s">
        <v>8461</v>
      </c>
      <c r="E1574" s="171"/>
      <c r="F1574" s="171" t="s">
        <v>554</v>
      </c>
      <c r="G1574" s="171"/>
      <c r="H1574" s="172" t="s">
        <v>21022</v>
      </c>
      <c r="I1574" s="173">
        <v>0.13</v>
      </c>
      <c r="J1574" s="166">
        <v>1</v>
      </c>
    </row>
    <row r="1575" spans="1:10" x14ac:dyDescent="0.25">
      <c r="A1575" s="170">
        <v>1624</v>
      </c>
      <c r="B1575" s="171" t="s">
        <v>482</v>
      </c>
      <c r="C1575" s="171" t="s">
        <v>8466</v>
      </c>
      <c r="D1575" s="171" t="s">
        <v>8467</v>
      </c>
      <c r="E1575" s="171"/>
      <c r="F1575" s="171" t="s">
        <v>571</v>
      </c>
      <c r="G1575" s="171"/>
      <c r="H1575" s="172" t="s">
        <v>21022</v>
      </c>
      <c r="I1575" s="173">
        <v>0.08</v>
      </c>
      <c r="J1575" s="166">
        <v>0</v>
      </c>
    </row>
    <row r="1576" spans="1:10" x14ac:dyDescent="0.25">
      <c r="A1576" s="170">
        <v>1625</v>
      </c>
      <c r="B1576" s="171" t="s">
        <v>482</v>
      </c>
      <c r="C1576" s="171" t="s">
        <v>8472</v>
      </c>
      <c r="D1576" s="171" t="s">
        <v>8473</v>
      </c>
      <c r="E1576" s="171"/>
      <c r="F1576" s="171" t="s">
        <v>571</v>
      </c>
      <c r="G1576" s="171"/>
      <c r="H1576" s="172" t="s">
        <v>21022</v>
      </c>
      <c r="I1576" s="173">
        <v>0.1</v>
      </c>
      <c r="J1576" s="166">
        <v>0</v>
      </c>
    </row>
    <row r="1577" spans="1:10" x14ac:dyDescent="0.25">
      <c r="A1577" s="170">
        <v>1626</v>
      </c>
      <c r="B1577" s="171" t="s">
        <v>482</v>
      </c>
      <c r="C1577" s="171" t="s">
        <v>8478</v>
      </c>
      <c r="D1577" s="171" t="s">
        <v>8479</v>
      </c>
      <c r="E1577" s="171" t="s">
        <v>4</v>
      </c>
      <c r="F1577" s="171" t="s">
        <v>562</v>
      </c>
      <c r="G1577" s="171"/>
      <c r="H1577" s="172" t="s">
        <v>21093</v>
      </c>
      <c r="I1577" s="173">
        <v>0.03</v>
      </c>
      <c r="J1577" s="166">
        <v>1</v>
      </c>
    </row>
    <row r="1578" spans="1:10" x14ac:dyDescent="0.25">
      <c r="A1578" s="170">
        <v>1627</v>
      </c>
      <c r="B1578" s="171" t="s">
        <v>482</v>
      </c>
      <c r="C1578" s="171" t="s">
        <v>8484</v>
      </c>
      <c r="D1578" s="171" t="s">
        <v>8473</v>
      </c>
      <c r="E1578" s="171" t="s">
        <v>4</v>
      </c>
      <c r="F1578" s="171" t="s">
        <v>562</v>
      </c>
      <c r="G1578" s="171"/>
      <c r="H1578" s="172" t="s">
        <v>21022</v>
      </c>
      <c r="I1578" s="173">
        <v>0.11</v>
      </c>
      <c r="J1578" s="166">
        <v>0</v>
      </c>
    </row>
    <row r="1579" spans="1:10" x14ac:dyDescent="0.25">
      <c r="A1579" s="170">
        <v>1628</v>
      </c>
      <c r="B1579" s="171" t="s">
        <v>482</v>
      </c>
      <c r="C1579" s="171" t="s">
        <v>8488</v>
      </c>
      <c r="D1579" s="171" t="s">
        <v>8489</v>
      </c>
      <c r="E1579" s="171"/>
      <c r="F1579" s="171" t="s">
        <v>554</v>
      </c>
      <c r="G1579" s="171"/>
      <c r="H1579" s="172" t="s">
        <v>21022</v>
      </c>
      <c r="I1579" s="173">
        <v>0.11</v>
      </c>
      <c r="J1579" s="166">
        <v>1</v>
      </c>
    </row>
    <row r="1580" spans="1:10" x14ac:dyDescent="0.25">
      <c r="A1580" s="170">
        <v>1629</v>
      </c>
      <c r="B1580" s="171" t="s">
        <v>482</v>
      </c>
      <c r="C1580" s="171" t="s">
        <v>8494</v>
      </c>
      <c r="D1580" s="171" t="s">
        <v>555</v>
      </c>
      <c r="E1580" s="171" t="s">
        <v>4</v>
      </c>
      <c r="F1580" s="171" t="s">
        <v>571</v>
      </c>
      <c r="G1580" s="171"/>
      <c r="H1580" s="172"/>
      <c r="I1580" s="173">
        <v>-0.55000000000000004</v>
      </c>
      <c r="J1580" s="166"/>
    </row>
    <row r="1581" spans="1:10" x14ac:dyDescent="0.25">
      <c r="A1581" s="170">
        <v>1630</v>
      </c>
      <c r="B1581" s="171" t="s">
        <v>482</v>
      </c>
      <c r="C1581" s="171" t="s">
        <v>8499</v>
      </c>
      <c r="D1581" s="171" t="s">
        <v>555</v>
      </c>
      <c r="E1581" s="171" t="s">
        <v>4</v>
      </c>
      <c r="F1581" s="171" t="s">
        <v>571</v>
      </c>
      <c r="G1581" s="171"/>
      <c r="H1581" s="172"/>
      <c r="I1581" s="173">
        <v>-0.47</v>
      </c>
      <c r="J1581" s="166"/>
    </row>
    <row r="1582" spans="1:10" x14ac:dyDescent="0.25">
      <c r="A1582" s="170">
        <v>1631</v>
      </c>
      <c r="B1582" s="171" t="s">
        <v>482</v>
      </c>
      <c r="C1582" s="171" t="s">
        <v>8503</v>
      </c>
      <c r="D1582" s="171" t="s">
        <v>555</v>
      </c>
      <c r="E1582" s="171" t="s">
        <v>4</v>
      </c>
      <c r="F1582" s="171" t="s">
        <v>571</v>
      </c>
      <c r="G1582" s="171"/>
      <c r="H1582" s="172"/>
      <c r="I1582" s="173">
        <v>-0.54</v>
      </c>
      <c r="J1582" s="166"/>
    </row>
    <row r="1583" spans="1:10" x14ac:dyDescent="0.25">
      <c r="A1583" s="170">
        <v>1632</v>
      </c>
      <c r="B1583" s="171" t="s">
        <v>482</v>
      </c>
      <c r="C1583" s="171" t="s">
        <v>8507</v>
      </c>
      <c r="D1583" s="171" t="s">
        <v>8508</v>
      </c>
      <c r="E1583" s="171"/>
      <c r="F1583" s="171" t="s">
        <v>554</v>
      </c>
      <c r="G1583" s="171"/>
      <c r="H1583" s="172" t="s">
        <v>21261</v>
      </c>
      <c r="I1583" s="173">
        <v>0.38</v>
      </c>
      <c r="J1583" s="166">
        <v>1</v>
      </c>
    </row>
    <row r="1584" spans="1:10" x14ac:dyDescent="0.25">
      <c r="A1584" s="170">
        <v>1633</v>
      </c>
      <c r="B1584" s="171" t="s">
        <v>482</v>
      </c>
      <c r="C1584" s="171" t="s">
        <v>8513</v>
      </c>
      <c r="D1584" s="171" t="s">
        <v>8514</v>
      </c>
      <c r="E1584" s="171"/>
      <c r="F1584" s="171" t="s">
        <v>554</v>
      </c>
      <c r="G1584" s="171"/>
      <c r="H1584" s="172" t="s">
        <v>21341</v>
      </c>
      <c r="I1584" s="173">
        <v>0.36</v>
      </c>
      <c r="J1584" s="166">
        <v>1</v>
      </c>
    </row>
    <row r="1585" spans="1:10" x14ac:dyDescent="0.25">
      <c r="A1585" s="170">
        <v>1634</v>
      </c>
      <c r="B1585" s="171" t="s">
        <v>482</v>
      </c>
      <c r="C1585" s="171" t="s">
        <v>8519</v>
      </c>
      <c r="D1585" s="171" t="s">
        <v>8520</v>
      </c>
      <c r="E1585" s="171"/>
      <c r="F1585" s="171" t="s">
        <v>571</v>
      </c>
      <c r="G1585" s="171"/>
      <c r="H1585" s="172" t="s">
        <v>21341</v>
      </c>
      <c r="I1585" s="173">
        <v>0.23</v>
      </c>
      <c r="J1585" s="166">
        <v>1</v>
      </c>
    </row>
    <row r="1586" spans="1:10" x14ac:dyDescent="0.25">
      <c r="A1586" s="170">
        <v>1635</v>
      </c>
      <c r="B1586" s="171" t="s">
        <v>482</v>
      </c>
      <c r="C1586" s="171" t="s">
        <v>8525</v>
      </c>
      <c r="D1586" s="171" t="s">
        <v>8526</v>
      </c>
      <c r="E1586" s="171"/>
      <c r="F1586" s="171" t="s">
        <v>554</v>
      </c>
      <c r="G1586" s="171"/>
      <c r="H1586" s="172" t="s">
        <v>21341</v>
      </c>
      <c r="I1586" s="173">
        <v>0.15</v>
      </c>
      <c r="J1586" s="166">
        <v>1</v>
      </c>
    </row>
    <row r="1587" spans="1:10" x14ac:dyDescent="0.25">
      <c r="A1587" s="170">
        <v>1636</v>
      </c>
      <c r="B1587" s="171" t="s">
        <v>482</v>
      </c>
      <c r="C1587" s="171" t="s">
        <v>8531</v>
      </c>
      <c r="D1587" s="171" t="s">
        <v>8520</v>
      </c>
      <c r="E1587" s="171" t="s">
        <v>4</v>
      </c>
      <c r="F1587" s="171" t="s">
        <v>22687</v>
      </c>
      <c r="G1587" s="171"/>
      <c r="H1587" s="172" t="s">
        <v>21341</v>
      </c>
      <c r="I1587" s="173">
        <v>0.24</v>
      </c>
      <c r="J1587" s="166">
        <v>1</v>
      </c>
    </row>
    <row r="1588" spans="1:10" x14ac:dyDescent="0.25">
      <c r="A1588" s="170">
        <v>1637</v>
      </c>
      <c r="B1588" s="171" t="s">
        <v>482</v>
      </c>
      <c r="C1588" s="171" t="s">
        <v>8535</v>
      </c>
      <c r="D1588" s="171" t="s">
        <v>8536</v>
      </c>
      <c r="E1588" s="171"/>
      <c r="F1588" s="171" t="s">
        <v>554</v>
      </c>
      <c r="G1588" s="171"/>
      <c r="H1588" s="172" t="s">
        <v>21099</v>
      </c>
      <c r="I1588" s="173">
        <v>0.39</v>
      </c>
      <c r="J1588" s="166">
        <v>1</v>
      </c>
    </row>
    <row r="1589" spans="1:10" x14ac:dyDescent="0.25">
      <c r="A1589" s="170">
        <v>1638</v>
      </c>
      <c r="B1589" s="171" t="s">
        <v>482</v>
      </c>
      <c r="C1589" s="171" t="s">
        <v>8541</v>
      </c>
      <c r="D1589" s="171" t="s">
        <v>555</v>
      </c>
      <c r="E1589" s="171" t="s">
        <v>4</v>
      </c>
      <c r="F1589" s="171" t="s">
        <v>571</v>
      </c>
      <c r="G1589" s="171"/>
      <c r="H1589" s="172"/>
      <c r="I1589" s="173">
        <v>-0.56000000000000005</v>
      </c>
      <c r="J1589" s="166"/>
    </row>
    <row r="1590" spans="1:10" x14ac:dyDescent="0.25">
      <c r="A1590" s="170">
        <v>1639</v>
      </c>
      <c r="B1590" s="171" t="s">
        <v>482</v>
      </c>
      <c r="C1590" s="171" t="s">
        <v>8546</v>
      </c>
      <c r="D1590" s="171" t="s">
        <v>555</v>
      </c>
      <c r="E1590" s="171" t="s">
        <v>4</v>
      </c>
      <c r="F1590" s="171" t="s">
        <v>571</v>
      </c>
      <c r="G1590" s="171"/>
      <c r="H1590" s="172"/>
      <c r="I1590" s="173">
        <v>-0.45</v>
      </c>
      <c r="J1590" s="166"/>
    </row>
    <row r="1591" spans="1:10" x14ac:dyDescent="0.25">
      <c r="A1591" s="170">
        <v>1640</v>
      </c>
      <c r="B1591" s="171" t="s">
        <v>482</v>
      </c>
      <c r="C1591" s="171" t="s">
        <v>8550</v>
      </c>
      <c r="D1591" s="171" t="s">
        <v>555</v>
      </c>
      <c r="E1591" s="171" t="s">
        <v>4</v>
      </c>
      <c r="F1591" s="171" t="s">
        <v>571</v>
      </c>
      <c r="G1591" s="171"/>
      <c r="H1591" s="172"/>
      <c r="I1591" s="173">
        <v>-0.55000000000000004</v>
      </c>
      <c r="J1591" s="166"/>
    </row>
    <row r="1592" spans="1:10" x14ac:dyDescent="0.25">
      <c r="A1592" s="170">
        <v>1641</v>
      </c>
      <c r="B1592" s="171" t="s">
        <v>482</v>
      </c>
      <c r="C1592" s="171" t="s">
        <v>8554</v>
      </c>
      <c r="D1592" s="171" t="s">
        <v>8555</v>
      </c>
      <c r="E1592" s="171"/>
      <c r="F1592" s="171" t="s">
        <v>554</v>
      </c>
      <c r="G1592" s="171"/>
      <c r="H1592" s="172" t="s">
        <v>21099</v>
      </c>
      <c r="I1592" s="173">
        <v>0.14000000000000001</v>
      </c>
      <c r="J1592" s="166">
        <v>1</v>
      </c>
    </row>
    <row r="1593" spans="1:10" x14ac:dyDescent="0.25">
      <c r="A1593" s="170">
        <v>1642</v>
      </c>
      <c r="B1593" s="171" t="s">
        <v>482</v>
      </c>
      <c r="C1593" s="171" t="s">
        <v>8560</v>
      </c>
      <c r="D1593" s="171" t="s">
        <v>8561</v>
      </c>
      <c r="E1593" s="171"/>
      <c r="F1593" s="171" t="s">
        <v>554</v>
      </c>
      <c r="G1593" s="171"/>
      <c r="H1593" s="172" t="s">
        <v>21099</v>
      </c>
      <c r="I1593" s="173">
        <v>0.39</v>
      </c>
      <c r="J1593" s="166">
        <v>1</v>
      </c>
    </row>
    <row r="1594" spans="1:10" x14ac:dyDescent="0.25">
      <c r="A1594" s="170">
        <v>1643</v>
      </c>
      <c r="B1594" s="171" t="s">
        <v>482</v>
      </c>
      <c r="C1594" s="171" t="s">
        <v>8566</v>
      </c>
      <c r="D1594" s="171" t="s">
        <v>8567</v>
      </c>
      <c r="E1594" s="171"/>
      <c r="F1594" s="171" t="s">
        <v>554</v>
      </c>
      <c r="G1594" s="171"/>
      <c r="H1594" s="172" t="s">
        <v>21099</v>
      </c>
      <c r="I1594" s="173">
        <v>0.36</v>
      </c>
      <c r="J1594" s="166">
        <v>1</v>
      </c>
    </row>
    <row r="1595" spans="1:10" x14ac:dyDescent="0.25">
      <c r="A1595" s="170">
        <v>1644</v>
      </c>
      <c r="B1595" s="171" t="s">
        <v>482</v>
      </c>
      <c r="C1595" s="171" t="s">
        <v>8572</v>
      </c>
      <c r="D1595" s="171" t="s">
        <v>8573</v>
      </c>
      <c r="E1595" s="171"/>
      <c r="F1595" s="171" t="s">
        <v>554</v>
      </c>
      <c r="G1595" s="171"/>
      <c r="H1595" s="172" t="s">
        <v>21099</v>
      </c>
      <c r="I1595" s="173">
        <v>0.38</v>
      </c>
      <c r="J1595" s="166">
        <v>1</v>
      </c>
    </row>
    <row r="1596" spans="1:10" x14ac:dyDescent="0.25">
      <c r="A1596" s="170">
        <v>1645</v>
      </c>
      <c r="B1596" s="171" t="s">
        <v>482</v>
      </c>
      <c r="C1596" s="171" t="s">
        <v>8578</v>
      </c>
      <c r="D1596" s="171" t="s">
        <v>8579</v>
      </c>
      <c r="E1596" s="171"/>
      <c r="F1596" s="171" t="s">
        <v>554</v>
      </c>
      <c r="G1596" s="171"/>
      <c r="H1596" s="172" t="s">
        <v>21102</v>
      </c>
      <c r="I1596" s="173">
        <v>0.38</v>
      </c>
      <c r="J1596" s="166">
        <v>1</v>
      </c>
    </row>
    <row r="1597" spans="1:10" x14ac:dyDescent="0.25">
      <c r="A1597" s="170">
        <v>1646</v>
      </c>
      <c r="B1597" s="171" t="s">
        <v>482</v>
      </c>
      <c r="C1597" s="171" t="s">
        <v>8584</v>
      </c>
      <c r="D1597" s="171" t="s">
        <v>8585</v>
      </c>
      <c r="E1597" s="171"/>
      <c r="F1597" s="171" t="s">
        <v>554</v>
      </c>
      <c r="G1597" s="171"/>
      <c r="H1597" s="172" t="s">
        <v>21099</v>
      </c>
      <c r="I1597" s="173">
        <v>0.37</v>
      </c>
      <c r="J1597" s="166">
        <v>1</v>
      </c>
    </row>
    <row r="1598" spans="1:10" x14ac:dyDescent="0.25">
      <c r="A1598" s="170">
        <v>1647</v>
      </c>
      <c r="B1598" s="171" t="s">
        <v>482</v>
      </c>
      <c r="C1598" s="171" t="s">
        <v>8590</v>
      </c>
      <c r="D1598" s="171" t="s">
        <v>8591</v>
      </c>
      <c r="E1598" s="171"/>
      <c r="F1598" s="171" t="s">
        <v>554</v>
      </c>
      <c r="G1598" s="171"/>
      <c r="H1598" s="172" t="s">
        <v>21093</v>
      </c>
      <c r="I1598" s="173">
        <v>0.34</v>
      </c>
      <c r="J1598" s="166">
        <v>1</v>
      </c>
    </row>
    <row r="1599" spans="1:10" x14ac:dyDescent="0.25">
      <c r="A1599" s="170">
        <v>1648</v>
      </c>
      <c r="B1599" s="171" t="s">
        <v>482</v>
      </c>
      <c r="C1599" s="171" t="s">
        <v>8596</v>
      </c>
      <c r="D1599" s="171" t="s">
        <v>555</v>
      </c>
      <c r="E1599" s="171" t="s">
        <v>4</v>
      </c>
      <c r="F1599" s="171" t="s">
        <v>571</v>
      </c>
      <c r="G1599" s="171"/>
      <c r="H1599" s="172"/>
      <c r="I1599" s="173">
        <v>-0.55000000000000004</v>
      </c>
      <c r="J1599" s="166"/>
    </row>
    <row r="1600" spans="1:10" x14ac:dyDescent="0.25">
      <c r="A1600" s="170">
        <v>1649</v>
      </c>
      <c r="B1600" s="171" t="s">
        <v>482</v>
      </c>
      <c r="C1600" s="171" t="s">
        <v>8601</v>
      </c>
      <c r="D1600" s="171" t="s">
        <v>8591</v>
      </c>
      <c r="E1600" s="171"/>
      <c r="F1600" s="171" t="s">
        <v>554</v>
      </c>
      <c r="G1600" s="171"/>
      <c r="H1600" s="172" t="s">
        <v>21093</v>
      </c>
      <c r="I1600" s="173">
        <v>0.34</v>
      </c>
      <c r="J1600" s="166">
        <v>1</v>
      </c>
    </row>
    <row r="1601" spans="1:10" x14ac:dyDescent="0.25">
      <c r="A1601" s="170">
        <v>1650</v>
      </c>
      <c r="B1601" s="171" t="s">
        <v>482</v>
      </c>
      <c r="C1601" s="171" t="s">
        <v>8605</v>
      </c>
      <c r="D1601" s="171" t="s">
        <v>8606</v>
      </c>
      <c r="E1601" s="171"/>
      <c r="F1601" s="171" t="s">
        <v>571</v>
      </c>
      <c r="G1601" s="171"/>
      <c r="H1601" s="172" t="s">
        <v>21102</v>
      </c>
      <c r="I1601" s="173">
        <v>0.05</v>
      </c>
      <c r="J1601" s="166">
        <v>0</v>
      </c>
    </row>
    <row r="1602" spans="1:10" x14ac:dyDescent="0.25">
      <c r="A1602" s="170">
        <v>1651</v>
      </c>
      <c r="B1602" s="171" t="s">
        <v>482</v>
      </c>
      <c r="C1602" s="171" t="s">
        <v>8611</v>
      </c>
      <c r="D1602" s="171" t="s">
        <v>8612</v>
      </c>
      <c r="E1602" s="171"/>
      <c r="F1602" s="171" t="s">
        <v>571</v>
      </c>
      <c r="G1602" s="171"/>
      <c r="H1602" s="172" t="s">
        <v>21102</v>
      </c>
      <c r="I1602" s="173">
        <v>0.21</v>
      </c>
      <c r="J1602" s="166">
        <v>1</v>
      </c>
    </row>
    <row r="1603" spans="1:10" x14ac:dyDescent="0.25">
      <c r="A1603" s="170">
        <v>1652</v>
      </c>
      <c r="B1603" s="171" t="s">
        <v>482</v>
      </c>
      <c r="C1603" s="171" t="s">
        <v>8617</v>
      </c>
      <c r="D1603" s="171" t="s">
        <v>8618</v>
      </c>
      <c r="E1603" s="171"/>
      <c r="F1603" s="171" t="s">
        <v>554</v>
      </c>
      <c r="G1603" s="171"/>
      <c r="H1603" s="172" t="s">
        <v>21235</v>
      </c>
      <c r="I1603" s="173">
        <v>0.36</v>
      </c>
      <c r="J1603" s="166">
        <v>1</v>
      </c>
    </row>
    <row r="1604" spans="1:10" x14ac:dyDescent="0.25">
      <c r="A1604" s="170">
        <v>1653</v>
      </c>
      <c r="B1604" s="171" t="s">
        <v>482</v>
      </c>
      <c r="C1604" s="171" t="s">
        <v>8623</v>
      </c>
      <c r="D1604" s="171" t="s">
        <v>8624</v>
      </c>
      <c r="E1604" s="171"/>
      <c r="F1604" s="171" t="s">
        <v>554</v>
      </c>
      <c r="G1604" s="171"/>
      <c r="H1604" s="172" t="s">
        <v>21099</v>
      </c>
      <c r="I1604" s="173">
        <v>0.41</v>
      </c>
      <c r="J1604" s="166">
        <v>1</v>
      </c>
    </row>
    <row r="1605" spans="1:10" x14ac:dyDescent="0.25">
      <c r="A1605" s="170">
        <v>1654</v>
      </c>
      <c r="B1605" s="171" t="s">
        <v>482</v>
      </c>
      <c r="C1605" s="171" t="s">
        <v>8629</v>
      </c>
      <c r="D1605" s="171" t="s">
        <v>8630</v>
      </c>
      <c r="E1605" s="171"/>
      <c r="F1605" s="171" t="s">
        <v>571</v>
      </c>
      <c r="G1605" s="171"/>
      <c r="H1605" s="172" t="s">
        <v>21099</v>
      </c>
      <c r="I1605" s="173">
        <v>0.39</v>
      </c>
      <c r="J1605" s="166">
        <v>1</v>
      </c>
    </row>
    <row r="1606" spans="1:10" x14ac:dyDescent="0.25">
      <c r="A1606" s="170">
        <v>1655</v>
      </c>
      <c r="B1606" s="171" t="s">
        <v>482</v>
      </c>
      <c r="C1606" s="171" t="s">
        <v>8635</v>
      </c>
      <c r="D1606" s="171" t="s">
        <v>8636</v>
      </c>
      <c r="E1606" s="171"/>
      <c r="F1606" s="171" t="s">
        <v>554</v>
      </c>
      <c r="G1606" s="171"/>
      <c r="H1606" s="172" t="s">
        <v>21099</v>
      </c>
      <c r="I1606" s="173">
        <v>0.41</v>
      </c>
      <c r="J1606" s="166">
        <v>1</v>
      </c>
    </row>
    <row r="1607" spans="1:10" x14ac:dyDescent="0.25">
      <c r="A1607" s="170">
        <v>1656</v>
      </c>
      <c r="B1607" s="171" t="s">
        <v>482</v>
      </c>
      <c r="C1607" s="171" t="s">
        <v>8641</v>
      </c>
      <c r="D1607" s="171" t="s">
        <v>555</v>
      </c>
      <c r="E1607" s="171" t="s">
        <v>4</v>
      </c>
      <c r="F1607" s="171" t="s">
        <v>571</v>
      </c>
      <c r="G1607" s="171"/>
      <c r="H1607" s="172"/>
      <c r="I1607" s="173">
        <v>-0.9</v>
      </c>
      <c r="J1607" s="166"/>
    </row>
    <row r="1608" spans="1:10" x14ac:dyDescent="0.25">
      <c r="A1608" s="170">
        <v>1657</v>
      </c>
      <c r="B1608" s="171" t="s">
        <v>482</v>
      </c>
      <c r="C1608" s="171" t="s">
        <v>8646</v>
      </c>
      <c r="D1608" s="171" t="s">
        <v>555</v>
      </c>
      <c r="E1608" s="171" t="s">
        <v>4</v>
      </c>
      <c r="F1608" s="171" t="s">
        <v>571</v>
      </c>
      <c r="G1608" s="171"/>
      <c r="H1608" s="172"/>
      <c r="I1608" s="173">
        <v>-0.88</v>
      </c>
      <c r="J1608" s="166"/>
    </row>
    <row r="1609" spans="1:10" x14ac:dyDescent="0.25">
      <c r="A1609" s="170">
        <v>1658</v>
      </c>
      <c r="B1609" s="171" t="s">
        <v>482</v>
      </c>
      <c r="C1609" s="171" t="s">
        <v>8650</v>
      </c>
      <c r="D1609" s="171" t="s">
        <v>555</v>
      </c>
      <c r="E1609" s="171" t="s">
        <v>4</v>
      </c>
      <c r="F1609" s="171" t="s">
        <v>571</v>
      </c>
      <c r="G1609" s="171"/>
      <c r="H1609" s="172"/>
      <c r="I1609" s="173">
        <v>-0.89</v>
      </c>
      <c r="J1609" s="166"/>
    </row>
    <row r="1610" spans="1:10" x14ac:dyDescent="0.25">
      <c r="A1610" s="170">
        <v>1660</v>
      </c>
      <c r="B1610" s="171" t="s">
        <v>482</v>
      </c>
      <c r="C1610" s="171" t="s">
        <v>8654</v>
      </c>
      <c r="D1610" s="171" t="s">
        <v>8655</v>
      </c>
      <c r="E1610" s="171"/>
      <c r="F1610" s="171" t="s">
        <v>571</v>
      </c>
      <c r="G1610" s="171"/>
      <c r="H1610" s="172" t="s">
        <v>21022</v>
      </c>
      <c r="I1610" s="173">
        <v>-0.12</v>
      </c>
      <c r="J1610" s="166">
        <v>0</v>
      </c>
    </row>
    <row r="1611" spans="1:10" x14ac:dyDescent="0.25">
      <c r="A1611" s="170">
        <v>1661</v>
      </c>
      <c r="B1611" s="171" t="s">
        <v>482</v>
      </c>
      <c r="C1611" s="171" t="s">
        <v>8660</v>
      </c>
      <c r="D1611" s="171" t="s">
        <v>8661</v>
      </c>
      <c r="E1611" s="171"/>
      <c r="F1611" s="171" t="s">
        <v>571</v>
      </c>
      <c r="G1611" s="171"/>
      <c r="H1611" s="172" t="s">
        <v>21022</v>
      </c>
      <c r="I1611" s="173">
        <v>0.08</v>
      </c>
      <c r="J1611" s="166">
        <v>0</v>
      </c>
    </row>
    <row r="1612" spans="1:10" x14ac:dyDescent="0.25">
      <c r="A1612" s="170">
        <v>1662</v>
      </c>
      <c r="B1612" s="171" t="s">
        <v>482</v>
      </c>
      <c r="C1612" s="171" t="s">
        <v>8666</v>
      </c>
      <c r="D1612" s="171" t="s">
        <v>8667</v>
      </c>
      <c r="E1612" s="171"/>
      <c r="F1612" s="171" t="s">
        <v>554</v>
      </c>
      <c r="G1612" s="171"/>
      <c r="H1612" s="172" t="s">
        <v>21022</v>
      </c>
      <c r="I1612" s="173">
        <v>0.2</v>
      </c>
      <c r="J1612" s="166">
        <v>0</v>
      </c>
    </row>
    <row r="1613" spans="1:10" x14ac:dyDescent="0.25">
      <c r="A1613" s="170">
        <v>1663</v>
      </c>
      <c r="B1613" s="171" t="s">
        <v>482</v>
      </c>
      <c r="C1613" s="171" t="s">
        <v>8672</v>
      </c>
      <c r="D1613" s="171" t="s">
        <v>8673</v>
      </c>
      <c r="E1613" s="171"/>
      <c r="F1613" s="171" t="s">
        <v>554</v>
      </c>
      <c r="G1613" s="171"/>
      <c r="H1613" s="172" t="s">
        <v>21235</v>
      </c>
      <c r="I1613" s="173">
        <v>0.37</v>
      </c>
      <c r="J1613" s="166">
        <v>1</v>
      </c>
    </row>
    <row r="1614" spans="1:10" x14ac:dyDescent="0.25">
      <c r="A1614" s="170">
        <v>1664</v>
      </c>
      <c r="B1614" s="171" t="s">
        <v>482</v>
      </c>
      <c r="C1614" s="171" t="s">
        <v>8678</v>
      </c>
      <c r="D1614" s="171" t="s">
        <v>8679</v>
      </c>
      <c r="E1614" s="171"/>
      <c r="F1614" s="171" t="s">
        <v>571</v>
      </c>
      <c r="G1614" s="171"/>
      <c r="H1614" s="172" t="s">
        <v>21102</v>
      </c>
      <c r="I1614" s="173">
        <v>0.18</v>
      </c>
      <c r="J1614" s="166">
        <v>0</v>
      </c>
    </row>
    <row r="1615" spans="1:10" x14ac:dyDescent="0.25">
      <c r="A1615" s="170">
        <v>1665</v>
      </c>
      <c r="B1615" s="171" t="s">
        <v>482</v>
      </c>
      <c r="C1615" s="171" t="s">
        <v>8684</v>
      </c>
      <c r="D1615" s="171" t="s">
        <v>8685</v>
      </c>
      <c r="E1615" s="171"/>
      <c r="F1615" s="171" t="s">
        <v>554</v>
      </c>
      <c r="G1615" s="171"/>
      <c r="H1615" s="172" t="s">
        <v>21261</v>
      </c>
      <c r="I1615" s="173">
        <v>0.34</v>
      </c>
      <c r="J1615" s="166">
        <v>1</v>
      </c>
    </row>
    <row r="1616" spans="1:10" x14ac:dyDescent="0.25">
      <c r="A1616" s="170">
        <v>1666</v>
      </c>
      <c r="B1616" s="171" t="s">
        <v>482</v>
      </c>
      <c r="C1616" s="171" t="s">
        <v>8690</v>
      </c>
      <c r="D1616" s="171" t="s">
        <v>555</v>
      </c>
      <c r="E1616" s="171" t="s">
        <v>4</v>
      </c>
      <c r="F1616" s="171" t="s">
        <v>571</v>
      </c>
      <c r="G1616" s="171"/>
      <c r="H1616" s="172"/>
      <c r="I1616" s="173">
        <v>-0.74</v>
      </c>
      <c r="J1616" s="166"/>
    </row>
    <row r="1617" spans="1:10" x14ac:dyDescent="0.25">
      <c r="A1617" s="170">
        <v>1667</v>
      </c>
      <c r="B1617" s="171" t="s">
        <v>482</v>
      </c>
      <c r="C1617" s="171" t="s">
        <v>8695</v>
      </c>
      <c r="D1617" s="171" t="s">
        <v>555</v>
      </c>
      <c r="E1617" s="171" t="s">
        <v>4</v>
      </c>
      <c r="F1617" s="171" t="s">
        <v>571</v>
      </c>
      <c r="G1617" s="171"/>
      <c r="H1617" s="172"/>
      <c r="I1617" s="173">
        <v>-0.66</v>
      </c>
      <c r="J1617" s="166"/>
    </row>
    <row r="1618" spans="1:10" x14ac:dyDescent="0.25">
      <c r="A1618" s="170">
        <v>1668</v>
      </c>
      <c r="B1618" s="171" t="s">
        <v>482</v>
      </c>
      <c r="C1618" s="171" t="s">
        <v>8699</v>
      </c>
      <c r="D1618" s="171" t="s">
        <v>555</v>
      </c>
      <c r="E1618" s="171" t="s">
        <v>4</v>
      </c>
      <c r="F1618" s="171" t="s">
        <v>571</v>
      </c>
      <c r="G1618" s="171"/>
      <c r="H1618" s="172"/>
      <c r="I1618" s="173">
        <v>-0.72</v>
      </c>
      <c r="J1618" s="166"/>
    </row>
    <row r="1619" spans="1:10" x14ac:dyDescent="0.25">
      <c r="A1619" s="170">
        <v>1669</v>
      </c>
      <c r="B1619" s="171" t="s">
        <v>482</v>
      </c>
      <c r="C1619" s="171" t="s">
        <v>8703</v>
      </c>
      <c r="D1619" s="171" t="s">
        <v>8704</v>
      </c>
      <c r="E1619" s="171"/>
      <c r="F1619" s="171" t="s">
        <v>571</v>
      </c>
      <c r="G1619" s="171"/>
      <c r="H1619" s="172" t="s">
        <v>21022</v>
      </c>
      <c r="I1619" s="173">
        <v>0</v>
      </c>
      <c r="J1619" s="166">
        <v>0</v>
      </c>
    </row>
    <row r="1620" spans="1:10" x14ac:dyDescent="0.25">
      <c r="A1620" s="170">
        <v>1670</v>
      </c>
      <c r="B1620" s="171" t="s">
        <v>482</v>
      </c>
      <c r="C1620" s="171" t="s">
        <v>8709</v>
      </c>
      <c r="D1620" s="171" t="s">
        <v>8710</v>
      </c>
      <c r="E1620" s="171"/>
      <c r="F1620" s="171" t="s">
        <v>571</v>
      </c>
      <c r="G1620" s="171"/>
      <c r="H1620" s="172" t="s">
        <v>21022</v>
      </c>
      <c r="I1620" s="173">
        <v>0.01</v>
      </c>
      <c r="J1620" s="166">
        <v>0</v>
      </c>
    </row>
    <row r="1621" spans="1:10" x14ac:dyDescent="0.25">
      <c r="A1621" s="170">
        <v>1671</v>
      </c>
      <c r="B1621" s="171" t="s">
        <v>482</v>
      </c>
      <c r="C1621" s="171" t="s">
        <v>8715</v>
      </c>
      <c r="D1621" s="171" t="s">
        <v>8704</v>
      </c>
      <c r="E1621" s="171"/>
      <c r="F1621" s="171" t="s">
        <v>571</v>
      </c>
      <c r="G1621" s="171"/>
      <c r="H1621" s="172" t="s">
        <v>21022</v>
      </c>
      <c r="I1621" s="173">
        <v>0</v>
      </c>
      <c r="J1621" s="166">
        <v>0</v>
      </c>
    </row>
    <row r="1622" spans="1:10" x14ac:dyDescent="0.25">
      <c r="A1622" s="170">
        <v>1672</v>
      </c>
      <c r="B1622" s="171" t="s">
        <v>482</v>
      </c>
      <c r="C1622" s="171" t="s">
        <v>8719</v>
      </c>
      <c r="D1622" s="171" t="s">
        <v>8720</v>
      </c>
      <c r="E1622" s="171"/>
      <c r="F1622" s="171" t="s">
        <v>554</v>
      </c>
      <c r="G1622" s="171"/>
      <c r="H1622" s="172" t="s">
        <v>21261</v>
      </c>
      <c r="I1622" s="173">
        <v>0.31</v>
      </c>
      <c r="J1622" s="166">
        <v>1</v>
      </c>
    </row>
    <row r="1623" spans="1:10" x14ac:dyDescent="0.25">
      <c r="A1623" s="170">
        <v>1673</v>
      </c>
      <c r="B1623" s="171" t="s">
        <v>482</v>
      </c>
      <c r="C1623" s="171" t="s">
        <v>8725</v>
      </c>
      <c r="D1623" s="171" t="s">
        <v>8726</v>
      </c>
      <c r="E1623" s="171" t="s">
        <v>4</v>
      </c>
      <c r="F1623" s="171" t="s">
        <v>919</v>
      </c>
      <c r="G1623" s="171"/>
      <c r="H1623" s="172" t="s">
        <v>21102</v>
      </c>
      <c r="I1623" s="173">
        <v>0.11</v>
      </c>
      <c r="J1623" s="166">
        <v>0</v>
      </c>
    </row>
    <row r="1624" spans="1:10" x14ac:dyDescent="0.25">
      <c r="A1624" s="170">
        <v>1674</v>
      </c>
      <c r="B1624" s="171" t="s">
        <v>482</v>
      </c>
      <c r="C1624" s="171" t="s">
        <v>8731</v>
      </c>
      <c r="D1624" s="171" t="s">
        <v>8732</v>
      </c>
      <c r="E1624" s="171"/>
      <c r="F1624" s="171" t="s">
        <v>554</v>
      </c>
      <c r="G1624" s="171"/>
      <c r="H1624" s="172" t="s">
        <v>21261</v>
      </c>
      <c r="I1624" s="173">
        <v>0.34</v>
      </c>
      <c r="J1624" s="166">
        <v>1</v>
      </c>
    </row>
    <row r="1625" spans="1:10" x14ac:dyDescent="0.25">
      <c r="A1625" s="170">
        <v>1675</v>
      </c>
      <c r="B1625" s="171" t="s">
        <v>482</v>
      </c>
      <c r="C1625" s="171" t="s">
        <v>8737</v>
      </c>
      <c r="D1625" s="171" t="s">
        <v>8738</v>
      </c>
      <c r="E1625" s="171"/>
      <c r="F1625" s="171" t="s">
        <v>571</v>
      </c>
      <c r="G1625" s="171"/>
      <c r="H1625" s="172" t="s">
        <v>21022</v>
      </c>
      <c r="I1625" s="173">
        <v>-0.08</v>
      </c>
      <c r="J1625" s="166">
        <v>0</v>
      </c>
    </row>
    <row r="1626" spans="1:10" x14ac:dyDescent="0.25">
      <c r="A1626" s="170">
        <v>1676</v>
      </c>
      <c r="B1626" s="171" t="s">
        <v>482</v>
      </c>
      <c r="C1626" s="171" t="s">
        <v>8743</v>
      </c>
      <c r="D1626" s="171" t="s">
        <v>8738</v>
      </c>
      <c r="E1626" s="171"/>
      <c r="F1626" s="171" t="s">
        <v>571</v>
      </c>
      <c r="G1626" s="171"/>
      <c r="H1626" s="172" t="s">
        <v>21022</v>
      </c>
      <c r="I1626" s="173">
        <v>-0.08</v>
      </c>
      <c r="J1626" s="166">
        <v>0</v>
      </c>
    </row>
    <row r="1627" spans="1:10" x14ac:dyDescent="0.25">
      <c r="A1627" s="170">
        <v>1677</v>
      </c>
      <c r="B1627" s="171" t="s">
        <v>482</v>
      </c>
      <c r="C1627" s="171" t="s">
        <v>8747</v>
      </c>
      <c r="D1627" s="171" t="s">
        <v>8738</v>
      </c>
      <c r="E1627" s="171"/>
      <c r="F1627" s="171" t="s">
        <v>571</v>
      </c>
      <c r="G1627" s="171"/>
      <c r="H1627" s="172" t="s">
        <v>21022</v>
      </c>
      <c r="I1627" s="173">
        <v>-0.08</v>
      </c>
      <c r="J1627" s="166">
        <v>0</v>
      </c>
    </row>
    <row r="1628" spans="1:10" x14ac:dyDescent="0.25">
      <c r="A1628" s="170">
        <v>1678</v>
      </c>
      <c r="B1628" s="171" t="s">
        <v>482</v>
      </c>
      <c r="C1628" s="171" t="s">
        <v>8751</v>
      </c>
      <c r="D1628" s="171" t="s">
        <v>8752</v>
      </c>
      <c r="E1628" s="171"/>
      <c r="F1628" s="171" t="s">
        <v>571</v>
      </c>
      <c r="G1628" s="171"/>
      <c r="H1628" s="172" t="s">
        <v>21022</v>
      </c>
      <c r="I1628" s="173">
        <v>0.09</v>
      </c>
      <c r="J1628" s="166">
        <v>0</v>
      </c>
    </row>
    <row r="1629" spans="1:10" x14ac:dyDescent="0.25">
      <c r="A1629" s="170">
        <v>1679</v>
      </c>
      <c r="B1629" s="171" t="s">
        <v>482</v>
      </c>
      <c r="C1629" s="171" t="s">
        <v>8757</v>
      </c>
      <c r="D1629" s="171" t="s">
        <v>8758</v>
      </c>
      <c r="E1629" s="171" t="s">
        <v>4</v>
      </c>
      <c r="F1629" s="171" t="s">
        <v>3024</v>
      </c>
      <c r="G1629" s="171"/>
      <c r="H1629" s="172" t="s">
        <v>21022</v>
      </c>
      <c r="I1629" s="173">
        <v>0.11</v>
      </c>
      <c r="J1629" s="166">
        <v>0</v>
      </c>
    </row>
    <row r="1630" spans="1:10" x14ac:dyDescent="0.25">
      <c r="A1630" s="170">
        <v>1680</v>
      </c>
      <c r="B1630" s="171" t="s">
        <v>482</v>
      </c>
      <c r="C1630" s="171" t="s">
        <v>8763</v>
      </c>
      <c r="D1630" s="171" t="s">
        <v>8764</v>
      </c>
      <c r="E1630" s="171" t="s">
        <v>4</v>
      </c>
      <c r="F1630" s="171" t="s">
        <v>554</v>
      </c>
      <c r="G1630" s="171"/>
      <c r="H1630" s="172"/>
      <c r="I1630" s="173">
        <v>0.56999999999999995</v>
      </c>
      <c r="J1630" s="166"/>
    </row>
    <row r="1631" spans="1:10" x14ac:dyDescent="0.25">
      <c r="A1631" s="170">
        <v>1681</v>
      </c>
      <c r="B1631" s="171" t="s">
        <v>482</v>
      </c>
      <c r="C1631" s="171" t="s">
        <v>8769</v>
      </c>
      <c r="D1631" s="171" t="s">
        <v>8770</v>
      </c>
      <c r="E1631" s="171" t="s">
        <v>4</v>
      </c>
      <c r="F1631" s="171" t="s">
        <v>562</v>
      </c>
      <c r="G1631" s="171"/>
      <c r="H1631" s="172" t="s">
        <v>21093</v>
      </c>
      <c r="I1631" s="173">
        <v>0.16</v>
      </c>
      <c r="J1631" s="166">
        <v>0</v>
      </c>
    </row>
    <row r="1632" spans="1:10" x14ac:dyDescent="0.25">
      <c r="A1632" s="170">
        <v>1682</v>
      </c>
      <c r="B1632" s="171" t="s">
        <v>482</v>
      </c>
      <c r="C1632" s="171" t="s">
        <v>8775</v>
      </c>
      <c r="D1632" s="171" t="s">
        <v>8776</v>
      </c>
      <c r="E1632" s="171"/>
      <c r="F1632" s="171" t="s">
        <v>571</v>
      </c>
      <c r="G1632" s="171"/>
      <c r="H1632" s="172" t="s">
        <v>21022</v>
      </c>
      <c r="I1632" s="173">
        <v>0.06</v>
      </c>
      <c r="J1632" s="166">
        <v>0</v>
      </c>
    </row>
    <row r="1633" spans="1:10" x14ac:dyDescent="0.25">
      <c r="A1633" s="170">
        <v>1683</v>
      </c>
      <c r="B1633" s="171" t="s">
        <v>482</v>
      </c>
      <c r="C1633" s="171" t="s">
        <v>8781</v>
      </c>
      <c r="D1633" s="171" t="s">
        <v>8782</v>
      </c>
      <c r="E1633" s="171" t="s">
        <v>4</v>
      </c>
      <c r="F1633" s="171" t="s">
        <v>562</v>
      </c>
      <c r="G1633" s="171"/>
      <c r="H1633" s="172" t="s">
        <v>21102</v>
      </c>
      <c r="I1633" s="173">
        <v>0.18</v>
      </c>
      <c r="J1633" s="166">
        <v>1</v>
      </c>
    </row>
    <row r="1634" spans="1:10" x14ac:dyDescent="0.25">
      <c r="A1634" s="170">
        <v>1684</v>
      </c>
      <c r="B1634" s="171" t="s">
        <v>482</v>
      </c>
      <c r="C1634" s="171" t="s">
        <v>8787</v>
      </c>
      <c r="D1634" s="171" t="s">
        <v>8788</v>
      </c>
      <c r="E1634" s="171"/>
      <c r="F1634" s="171" t="s">
        <v>571</v>
      </c>
      <c r="G1634" s="171"/>
      <c r="H1634" s="172" t="s">
        <v>21102</v>
      </c>
      <c r="I1634" s="173">
        <v>0.02</v>
      </c>
      <c r="J1634" s="166">
        <v>0</v>
      </c>
    </row>
    <row r="1635" spans="1:10" x14ac:dyDescent="0.25">
      <c r="A1635" s="170">
        <v>1685</v>
      </c>
      <c r="B1635" s="171" t="s">
        <v>482</v>
      </c>
      <c r="C1635" s="171" t="s">
        <v>8793</v>
      </c>
      <c r="D1635" s="171" t="s">
        <v>555</v>
      </c>
      <c r="E1635" s="171" t="s">
        <v>4</v>
      </c>
      <c r="F1635" s="171" t="s">
        <v>571</v>
      </c>
      <c r="G1635" s="171"/>
      <c r="H1635" s="172"/>
      <c r="I1635" s="173">
        <v>-0.44</v>
      </c>
      <c r="J1635" s="166"/>
    </row>
    <row r="1636" spans="1:10" x14ac:dyDescent="0.25">
      <c r="A1636" s="170">
        <v>1686</v>
      </c>
      <c r="B1636" s="171" t="s">
        <v>482</v>
      </c>
      <c r="C1636" s="171" t="s">
        <v>8798</v>
      </c>
      <c r="D1636" s="171" t="s">
        <v>8788</v>
      </c>
      <c r="E1636" s="171"/>
      <c r="F1636" s="171" t="s">
        <v>571</v>
      </c>
      <c r="G1636" s="171"/>
      <c r="H1636" s="172" t="s">
        <v>21102</v>
      </c>
      <c r="I1636" s="173">
        <v>0.02</v>
      </c>
      <c r="J1636" s="166">
        <v>0</v>
      </c>
    </row>
    <row r="1637" spans="1:10" x14ac:dyDescent="0.25">
      <c r="A1637" s="170">
        <v>1687</v>
      </c>
      <c r="B1637" s="171" t="s">
        <v>482</v>
      </c>
      <c r="C1637" s="171" t="s">
        <v>8802</v>
      </c>
      <c r="D1637" s="171" t="s">
        <v>8803</v>
      </c>
      <c r="E1637" s="171"/>
      <c r="F1637" s="171" t="s">
        <v>554</v>
      </c>
      <c r="G1637" s="171"/>
      <c r="H1637" s="172" t="s">
        <v>21261</v>
      </c>
      <c r="I1637" s="173">
        <v>0.28999999999999998</v>
      </c>
      <c r="J1637" s="166">
        <v>1</v>
      </c>
    </row>
    <row r="1638" spans="1:10" x14ac:dyDescent="0.25">
      <c r="A1638" s="170">
        <v>1688</v>
      </c>
      <c r="B1638" s="171" t="s">
        <v>482</v>
      </c>
      <c r="C1638" s="171" t="s">
        <v>8808</v>
      </c>
      <c r="D1638" s="171" t="s">
        <v>8809</v>
      </c>
      <c r="E1638" s="171" t="s">
        <v>4</v>
      </c>
      <c r="F1638" s="171" t="s">
        <v>919</v>
      </c>
      <c r="G1638" s="171"/>
      <c r="H1638" s="172" t="s">
        <v>21341</v>
      </c>
      <c r="I1638" s="173">
        <v>0.12</v>
      </c>
      <c r="J1638" s="166">
        <v>0</v>
      </c>
    </row>
    <row r="1639" spans="1:10" x14ac:dyDescent="0.25">
      <c r="A1639" s="170">
        <v>1689</v>
      </c>
      <c r="B1639" s="171" t="s">
        <v>482</v>
      </c>
      <c r="C1639" s="171" t="s">
        <v>8814</v>
      </c>
      <c r="D1639" s="171" t="s">
        <v>8815</v>
      </c>
      <c r="E1639" s="171"/>
      <c r="F1639" s="171" t="s">
        <v>571</v>
      </c>
      <c r="G1639" s="171"/>
      <c r="H1639" s="172" t="s">
        <v>21341</v>
      </c>
      <c r="I1639" s="173">
        <v>0.08</v>
      </c>
      <c r="J1639" s="166">
        <v>0</v>
      </c>
    </row>
    <row r="1640" spans="1:10" x14ac:dyDescent="0.25">
      <c r="A1640" s="170">
        <v>1690</v>
      </c>
      <c r="B1640" s="171" t="s">
        <v>482</v>
      </c>
      <c r="C1640" s="171" t="s">
        <v>8820</v>
      </c>
      <c r="D1640" s="171" t="s">
        <v>8821</v>
      </c>
      <c r="E1640" s="171"/>
      <c r="F1640" s="171" t="s">
        <v>554</v>
      </c>
      <c r="G1640" s="171"/>
      <c r="H1640" s="172" t="s">
        <v>21099</v>
      </c>
      <c r="I1640" s="173">
        <v>0.35</v>
      </c>
      <c r="J1640" s="166">
        <v>1</v>
      </c>
    </row>
    <row r="1641" spans="1:10" x14ac:dyDescent="0.25">
      <c r="A1641" s="170">
        <v>1691</v>
      </c>
      <c r="B1641" s="171" t="s">
        <v>482</v>
      </c>
      <c r="C1641" s="171" t="s">
        <v>8826</v>
      </c>
      <c r="D1641" s="171" t="s">
        <v>8827</v>
      </c>
      <c r="E1641" s="171"/>
      <c r="F1641" s="171" t="s">
        <v>554</v>
      </c>
      <c r="G1641" s="171" t="s">
        <v>1336</v>
      </c>
      <c r="H1641" s="172" t="s">
        <v>21099</v>
      </c>
      <c r="I1641" s="173">
        <v>0.35</v>
      </c>
      <c r="J1641" s="166">
        <v>1</v>
      </c>
    </row>
    <row r="1642" spans="1:10" x14ac:dyDescent="0.25">
      <c r="A1642" s="170">
        <v>1692</v>
      </c>
      <c r="B1642" s="171" t="s">
        <v>482</v>
      </c>
      <c r="C1642" s="171" t="s">
        <v>8832</v>
      </c>
      <c r="D1642" s="171" t="s">
        <v>8833</v>
      </c>
      <c r="E1642" s="171" t="s">
        <v>4</v>
      </c>
      <c r="F1642" s="171" t="s">
        <v>6725</v>
      </c>
      <c r="G1642" s="171" t="s">
        <v>1336</v>
      </c>
      <c r="H1642" s="172" t="s">
        <v>21099</v>
      </c>
      <c r="I1642" s="173">
        <v>0.3</v>
      </c>
      <c r="J1642" s="166">
        <v>1</v>
      </c>
    </row>
    <row r="1643" spans="1:10" x14ac:dyDescent="0.25">
      <c r="A1643" s="170">
        <v>1693</v>
      </c>
      <c r="B1643" s="171" t="s">
        <v>482</v>
      </c>
      <c r="C1643" s="171" t="s">
        <v>8838</v>
      </c>
      <c r="D1643" s="171" t="s">
        <v>555</v>
      </c>
      <c r="E1643" s="171" t="s">
        <v>4</v>
      </c>
      <c r="F1643" s="171" t="s">
        <v>22687</v>
      </c>
      <c r="G1643" s="171" t="s">
        <v>1336</v>
      </c>
      <c r="H1643" s="172"/>
      <c r="I1643" s="173">
        <v>-0.3</v>
      </c>
      <c r="J1643" s="166"/>
    </row>
    <row r="1644" spans="1:10" x14ac:dyDescent="0.25">
      <c r="A1644" s="170">
        <v>1694</v>
      </c>
      <c r="B1644" s="171" t="s">
        <v>482</v>
      </c>
      <c r="C1644" s="171" t="s">
        <v>8843</v>
      </c>
      <c r="D1644" s="171" t="s">
        <v>555</v>
      </c>
      <c r="E1644" s="171" t="s">
        <v>4</v>
      </c>
      <c r="F1644" s="171" t="s">
        <v>571</v>
      </c>
      <c r="G1644" s="171" t="s">
        <v>1278</v>
      </c>
      <c r="H1644" s="172"/>
      <c r="I1644" s="173">
        <v>-0.35</v>
      </c>
      <c r="J1644" s="166"/>
    </row>
    <row r="1645" spans="1:10" x14ac:dyDescent="0.25">
      <c r="A1645" s="170">
        <v>1695</v>
      </c>
      <c r="B1645" s="171" t="s">
        <v>482</v>
      </c>
      <c r="C1645" s="171" t="s">
        <v>8847</v>
      </c>
      <c r="D1645" s="171" t="s">
        <v>555</v>
      </c>
      <c r="E1645" s="171" t="s">
        <v>4</v>
      </c>
      <c r="F1645" s="171" t="s">
        <v>554</v>
      </c>
      <c r="G1645" s="171" t="s">
        <v>1278</v>
      </c>
      <c r="H1645" s="172"/>
      <c r="I1645" s="173">
        <v>-0.26</v>
      </c>
      <c r="J1645" s="166"/>
    </row>
    <row r="1646" spans="1:10" x14ac:dyDescent="0.25">
      <c r="A1646" s="170">
        <v>1696</v>
      </c>
      <c r="B1646" s="171" t="s">
        <v>482</v>
      </c>
      <c r="C1646" s="171" t="s">
        <v>8851</v>
      </c>
      <c r="D1646" s="171" t="s">
        <v>555</v>
      </c>
      <c r="E1646" s="171" t="s">
        <v>4</v>
      </c>
      <c r="F1646" s="171" t="s">
        <v>571</v>
      </c>
      <c r="G1646" s="171"/>
      <c r="H1646" s="172" t="s">
        <v>555</v>
      </c>
      <c r="I1646" s="173">
        <v>-0.64</v>
      </c>
      <c r="J1646" s="166"/>
    </row>
    <row r="1647" spans="1:10" x14ac:dyDescent="0.25">
      <c r="A1647" s="170">
        <v>1697</v>
      </c>
      <c r="B1647" s="171" t="s">
        <v>482</v>
      </c>
      <c r="C1647" s="171" t="s">
        <v>8854</v>
      </c>
      <c r="D1647" s="171" t="s">
        <v>555</v>
      </c>
      <c r="E1647" s="171" t="s">
        <v>4</v>
      </c>
      <c r="F1647" s="171" t="s">
        <v>571</v>
      </c>
      <c r="G1647" s="171"/>
      <c r="H1647" s="172" t="s">
        <v>555</v>
      </c>
      <c r="I1647" s="173">
        <v>-0.64</v>
      </c>
      <c r="J1647" s="166"/>
    </row>
    <row r="1648" spans="1:10" x14ac:dyDescent="0.25">
      <c r="A1648" s="170">
        <v>1698</v>
      </c>
      <c r="B1648" s="171" t="s">
        <v>482</v>
      </c>
      <c r="C1648" s="171" t="s">
        <v>8857</v>
      </c>
      <c r="D1648" s="171" t="s">
        <v>555</v>
      </c>
      <c r="E1648" s="171" t="s">
        <v>4</v>
      </c>
      <c r="F1648" s="171" t="s">
        <v>571</v>
      </c>
      <c r="G1648" s="171"/>
      <c r="H1648" s="172" t="s">
        <v>555</v>
      </c>
      <c r="I1648" s="173">
        <v>-0.62</v>
      </c>
      <c r="J1648" s="166"/>
    </row>
    <row r="1649" spans="1:10" x14ac:dyDescent="0.25">
      <c r="A1649" s="170">
        <v>1699</v>
      </c>
      <c r="B1649" s="171" t="s">
        <v>482</v>
      </c>
      <c r="C1649" s="171" t="s">
        <v>8860</v>
      </c>
      <c r="D1649" s="171" t="s">
        <v>555</v>
      </c>
      <c r="E1649" s="171" t="s">
        <v>4</v>
      </c>
      <c r="F1649" s="171" t="s">
        <v>554</v>
      </c>
      <c r="G1649" s="171" t="s">
        <v>1278</v>
      </c>
      <c r="H1649" s="172" t="s">
        <v>555</v>
      </c>
      <c r="I1649" s="173">
        <v>0.36</v>
      </c>
      <c r="J1649" s="166"/>
    </row>
    <row r="1650" spans="1:10" x14ac:dyDescent="0.25">
      <c r="A1650" s="170">
        <v>1700</v>
      </c>
      <c r="B1650" s="171" t="s">
        <v>482</v>
      </c>
      <c r="C1650" s="171" t="s">
        <v>8863</v>
      </c>
      <c r="D1650" s="171" t="s">
        <v>555</v>
      </c>
      <c r="E1650" s="171" t="s">
        <v>4</v>
      </c>
      <c r="F1650" s="171" t="s">
        <v>554</v>
      </c>
      <c r="G1650" s="171" t="s">
        <v>1278</v>
      </c>
      <c r="H1650" s="172" t="s">
        <v>555</v>
      </c>
      <c r="I1650" s="173">
        <v>0.34</v>
      </c>
      <c r="J1650" s="166"/>
    </row>
    <row r="1651" spans="1:10" x14ac:dyDescent="0.25">
      <c r="A1651" s="170">
        <v>1701</v>
      </c>
      <c r="B1651" s="171" t="s">
        <v>482</v>
      </c>
      <c r="C1651" s="171" t="s">
        <v>8866</v>
      </c>
      <c r="D1651" s="171" t="s">
        <v>555</v>
      </c>
      <c r="E1651" s="171" t="s">
        <v>4</v>
      </c>
      <c r="F1651" s="171" t="s">
        <v>554</v>
      </c>
      <c r="G1651" s="171" t="s">
        <v>1278</v>
      </c>
      <c r="H1651" s="172" t="s">
        <v>555</v>
      </c>
      <c r="I1651" s="173">
        <v>0.37</v>
      </c>
      <c r="J1651" s="166"/>
    </row>
    <row r="1652" spans="1:10" x14ac:dyDescent="0.25">
      <c r="A1652" s="170">
        <v>1702</v>
      </c>
      <c r="B1652" s="171" t="s">
        <v>482</v>
      </c>
      <c r="C1652" s="171" t="s">
        <v>8869</v>
      </c>
      <c r="D1652" s="171" t="s">
        <v>555</v>
      </c>
      <c r="E1652" s="171" t="s">
        <v>4</v>
      </c>
      <c r="F1652" s="171" t="s">
        <v>562</v>
      </c>
      <c r="G1652" s="171" t="s">
        <v>1278</v>
      </c>
      <c r="H1652" s="172" t="s">
        <v>555</v>
      </c>
      <c r="I1652" s="173">
        <v>0.21</v>
      </c>
      <c r="J1652" s="166"/>
    </row>
    <row r="1653" spans="1:10" x14ac:dyDescent="0.25">
      <c r="A1653" s="170">
        <v>1703</v>
      </c>
      <c r="B1653" s="171" t="s">
        <v>482</v>
      </c>
      <c r="C1653" s="171" t="s">
        <v>8872</v>
      </c>
      <c r="D1653" s="171" t="s">
        <v>555</v>
      </c>
      <c r="E1653" s="171" t="s">
        <v>4</v>
      </c>
      <c r="F1653" s="171" t="s">
        <v>554</v>
      </c>
      <c r="G1653" s="171" t="s">
        <v>1278</v>
      </c>
      <c r="H1653" s="172" t="s">
        <v>555</v>
      </c>
      <c r="I1653" s="173">
        <v>0.26</v>
      </c>
      <c r="J1653" s="166"/>
    </row>
    <row r="1654" spans="1:10" x14ac:dyDescent="0.25">
      <c r="A1654" s="170">
        <v>1704</v>
      </c>
      <c r="B1654" s="171" t="s">
        <v>482</v>
      </c>
      <c r="C1654" s="171" t="s">
        <v>8875</v>
      </c>
      <c r="D1654" s="171" t="s">
        <v>555</v>
      </c>
      <c r="E1654" s="171" t="s">
        <v>4</v>
      </c>
      <c r="F1654" s="171" t="s">
        <v>554</v>
      </c>
      <c r="G1654" s="171" t="s">
        <v>1278</v>
      </c>
      <c r="H1654" s="172" t="s">
        <v>555</v>
      </c>
      <c r="I1654" s="173">
        <v>0.2</v>
      </c>
      <c r="J1654" s="166"/>
    </row>
    <row r="1655" spans="1:10" x14ac:dyDescent="0.25">
      <c r="A1655" s="170">
        <v>1705</v>
      </c>
      <c r="B1655" s="171" t="s">
        <v>482</v>
      </c>
      <c r="C1655" s="171" t="s">
        <v>8878</v>
      </c>
      <c r="D1655" s="171" t="s">
        <v>555</v>
      </c>
      <c r="E1655" s="171" t="s">
        <v>4</v>
      </c>
      <c r="F1655" s="171" t="s">
        <v>562</v>
      </c>
      <c r="G1655" s="171" t="s">
        <v>1278</v>
      </c>
      <c r="H1655" s="172" t="s">
        <v>555</v>
      </c>
      <c r="I1655" s="173">
        <v>-0.24</v>
      </c>
      <c r="J1655" s="166"/>
    </row>
    <row r="1656" spans="1:10" x14ac:dyDescent="0.25">
      <c r="A1656" s="170">
        <v>1706</v>
      </c>
      <c r="B1656" s="171" t="s">
        <v>482</v>
      </c>
      <c r="C1656" s="171" t="s">
        <v>8881</v>
      </c>
      <c r="D1656" s="171" t="s">
        <v>555</v>
      </c>
      <c r="E1656" s="171" t="s">
        <v>4</v>
      </c>
      <c r="F1656" s="171" t="s">
        <v>554</v>
      </c>
      <c r="G1656" s="171" t="s">
        <v>1278</v>
      </c>
      <c r="H1656" s="172" t="s">
        <v>555</v>
      </c>
      <c r="I1656" s="173">
        <v>-0.26</v>
      </c>
      <c r="J1656" s="166"/>
    </row>
    <row r="1657" spans="1:10" x14ac:dyDescent="0.25">
      <c r="A1657" s="170">
        <v>1707</v>
      </c>
      <c r="B1657" s="171" t="s">
        <v>482</v>
      </c>
      <c r="C1657" s="171" t="s">
        <v>8884</v>
      </c>
      <c r="D1657" s="171" t="s">
        <v>555</v>
      </c>
      <c r="E1657" s="171" t="s">
        <v>4</v>
      </c>
      <c r="F1657" s="171" t="s">
        <v>554</v>
      </c>
      <c r="G1657" s="171" t="s">
        <v>1278</v>
      </c>
      <c r="H1657" s="172" t="s">
        <v>555</v>
      </c>
      <c r="I1657" s="173">
        <v>-0.23</v>
      </c>
      <c r="J1657" s="166"/>
    </row>
    <row r="1658" spans="1:10" x14ac:dyDescent="0.25">
      <c r="A1658" s="170">
        <v>1708</v>
      </c>
      <c r="B1658" s="171" t="s">
        <v>482</v>
      </c>
      <c r="C1658" s="171" t="s">
        <v>8887</v>
      </c>
      <c r="D1658" s="171" t="s">
        <v>555</v>
      </c>
      <c r="E1658" s="171" t="s">
        <v>4</v>
      </c>
      <c r="F1658" s="171" t="s">
        <v>571</v>
      </c>
      <c r="G1658" s="171"/>
      <c r="H1658" s="172" t="s">
        <v>555</v>
      </c>
      <c r="I1658" s="173">
        <v>-0.51</v>
      </c>
      <c r="J1658" s="166"/>
    </row>
    <row r="1659" spans="1:10" x14ac:dyDescent="0.25">
      <c r="A1659" s="170">
        <v>1709</v>
      </c>
      <c r="B1659" s="171" t="s">
        <v>482</v>
      </c>
      <c r="C1659" s="171" t="s">
        <v>8890</v>
      </c>
      <c r="D1659" s="171" t="s">
        <v>555</v>
      </c>
      <c r="E1659" s="171" t="s">
        <v>4</v>
      </c>
      <c r="F1659" s="171" t="s">
        <v>571</v>
      </c>
      <c r="G1659" s="171" t="s">
        <v>1336</v>
      </c>
      <c r="H1659" s="172" t="s">
        <v>555</v>
      </c>
      <c r="I1659" s="173">
        <v>-0.49</v>
      </c>
      <c r="J1659" s="166"/>
    </row>
    <row r="1660" spans="1:10" x14ac:dyDescent="0.25">
      <c r="A1660" s="170">
        <v>1710</v>
      </c>
      <c r="B1660" s="171" t="s">
        <v>482</v>
      </c>
      <c r="C1660" s="171" t="s">
        <v>8893</v>
      </c>
      <c r="D1660" s="171" t="s">
        <v>555</v>
      </c>
      <c r="E1660" s="171" t="s">
        <v>4</v>
      </c>
      <c r="F1660" s="171" t="s">
        <v>554</v>
      </c>
      <c r="G1660" s="171" t="s">
        <v>1336</v>
      </c>
      <c r="H1660" s="172" t="s">
        <v>555</v>
      </c>
      <c r="I1660" s="173">
        <v>-0.52</v>
      </c>
      <c r="J1660" s="166"/>
    </row>
    <row r="1661" spans="1:10" x14ac:dyDescent="0.25">
      <c r="A1661" s="170">
        <v>1711</v>
      </c>
      <c r="B1661" s="171" t="s">
        <v>482</v>
      </c>
      <c r="C1661" s="171" t="s">
        <v>8896</v>
      </c>
      <c r="D1661" s="171" t="s">
        <v>555</v>
      </c>
      <c r="E1661" s="171" t="s">
        <v>4</v>
      </c>
      <c r="F1661" s="171" t="s">
        <v>571</v>
      </c>
      <c r="G1661" s="171"/>
      <c r="H1661" s="172" t="s">
        <v>555</v>
      </c>
      <c r="I1661" s="173">
        <v>-0.59</v>
      </c>
      <c r="J1661" s="166"/>
    </row>
    <row r="1662" spans="1:10" x14ac:dyDescent="0.25">
      <c r="A1662" s="170">
        <v>1712</v>
      </c>
      <c r="B1662" s="171" t="s">
        <v>482</v>
      </c>
      <c r="C1662" s="171" t="s">
        <v>8899</v>
      </c>
      <c r="D1662" s="171" t="s">
        <v>555</v>
      </c>
      <c r="E1662" s="171" t="s">
        <v>4</v>
      </c>
      <c r="F1662" s="171" t="s">
        <v>571</v>
      </c>
      <c r="G1662" s="171"/>
      <c r="H1662" s="172" t="s">
        <v>555</v>
      </c>
      <c r="I1662" s="173">
        <v>-0.62</v>
      </c>
      <c r="J1662" s="166"/>
    </row>
    <row r="1663" spans="1:10" x14ac:dyDescent="0.25">
      <c r="A1663" s="170">
        <v>1713</v>
      </c>
      <c r="B1663" s="171" t="s">
        <v>482</v>
      </c>
      <c r="C1663" s="171" t="s">
        <v>8902</v>
      </c>
      <c r="D1663" s="171" t="s">
        <v>555</v>
      </c>
      <c r="E1663" s="171" t="s">
        <v>4</v>
      </c>
      <c r="F1663" s="171" t="s">
        <v>571</v>
      </c>
      <c r="G1663" s="171" t="s">
        <v>1336</v>
      </c>
      <c r="H1663" s="172" t="s">
        <v>555</v>
      </c>
      <c r="I1663" s="173">
        <v>-0.56999999999999995</v>
      </c>
      <c r="J1663" s="166"/>
    </row>
    <row r="1664" spans="1:10" x14ac:dyDescent="0.25">
      <c r="A1664" s="170">
        <v>1714</v>
      </c>
      <c r="B1664" s="171" t="s">
        <v>482</v>
      </c>
      <c r="C1664" s="171" t="s">
        <v>8905</v>
      </c>
      <c r="D1664" s="171" t="s">
        <v>555</v>
      </c>
      <c r="E1664" s="171" t="s">
        <v>4</v>
      </c>
      <c r="F1664" s="171" t="s">
        <v>571</v>
      </c>
      <c r="G1664" s="171" t="s">
        <v>1336</v>
      </c>
      <c r="H1664" s="172" t="s">
        <v>555</v>
      </c>
      <c r="I1664" s="173">
        <v>-0.56999999999999995</v>
      </c>
      <c r="J1664" s="166"/>
    </row>
    <row r="1665" spans="1:10" x14ac:dyDescent="0.25">
      <c r="A1665" s="170">
        <v>1715</v>
      </c>
      <c r="B1665" s="171" t="s">
        <v>482</v>
      </c>
      <c r="C1665" s="171" t="s">
        <v>8908</v>
      </c>
      <c r="D1665" s="171" t="s">
        <v>555</v>
      </c>
      <c r="E1665" s="171" t="s">
        <v>4</v>
      </c>
      <c r="F1665" s="171" t="s">
        <v>571</v>
      </c>
      <c r="G1665" s="171"/>
      <c r="H1665" s="172" t="s">
        <v>555</v>
      </c>
      <c r="I1665" s="173">
        <v>-0.57999999999999996</v>
      </c>
      <c r="J1665" s="166"/>
    </row>
    <row r="1666" spans="1:10" x14ac:dyDescent="0.25">
      <c r="A1666" s="170">
        <v>1716</v>
      </c>
      <c r="B1666" s="171" t="s">
        <v>482</v>
      </c>
      <c r="C1666" s="171" t="s">
        <v>8911</v>
      </c>
      <c r="D1666" s="171" t="s">
        <v>555</v>
      </c>
      <c r="E1666" s="171" t="s">
        <v>4</v>
      </c>
      <c r="F1666" s="171" t="s">
        <v>571</v>
      </c>
      <c r="G1666" s="171"/>
      <c r="H1666" s="172" t="s">
        <v>555</v>
      </c>
      <c r="I1666" s="173">
        <v>-0.56000000000000005</v>
      </c>
      <c r="J1666" s="166"/>
    </row>
    <row r="1667" spans="1:10" x14ac:dyDescent="0.25">
      <c r="A1667" s="170">
        <v>1717</v>
      </c>
      <c r="B1667" s="171" t="s">
        <v>482</v>
      </c>
      <c r="C1667" s="171" t="s">
        <v>8914</v>
      </c>
      <c r="D1667" s="171" t="s">
        <v>555</v>
      </c>
      <c r="E1667" s="171" t="s">
        <v>4</v>
      </c>
      <c r="F1667" s="171" t="s">
        <v>571</v>
      </c>
      <c r="G1667" s="171"/>
      <c r="H1667" s="172" t="s">
        <v>555</v>
      </c>
      <c r="I1667" s="173">
        <v>-0.57999999999999996</v>
      </c>
      <c r="J1667" s="166"/>
    </row>
    <row r="1668" spans="1:10" x14ac:dyDescent="0.25">
      <c r="A1668" s="170">
        <v>1718</v>
      </c>
      <c r="B1668" s="171" t="s">
        <v>482</v>
      </c>
      <c r="C1668" s="171" t="s">
        <v>8917</v>
      </c>
      <c r="D1668" s="171" t="s">
        <v>555</v>
      </c>
      <c r="E1668" s="171" t="s">
        <v>4</v>
      </c>
      <c r="F1668" s="171" t="s">
        <v>571</v>
      </c>
      <c r="G1668" s="171"/>
      <c r="H1668" s="172" t="s">
        <v>555</v>
      </c>
      <c r="I1668" s="173">
        <v>-0.6</v>
      </c>
      <c r="J1668" s="166"/>
    </row>
    <row r="1669" spans="1:10" x14ac:dyDescent="0.25">
      <c r="A1669" s="170">
        <v>1719</v>
      </c>
      <c r="B1669" s="171" t="s">
        <v>482</v>
      </c>
      <c r="C1669" s="171" t="s">
        <v>8920</v>
      </c>
      <c r="D1669" s="171" t="s">
        <v>555</v>
      </c>
      <c r="E1669" s="171" t="s">
        <v>4</v>
      </c>
      <c r="F1669" s="171" t="s">
        <v>571</v>
      </c>
      <c r="G1669" s="171"/>
      <c r="H1669" s="172" t="s">
        <v>555</v>
      </c>
      <c r="I1669" s="173">
        <v>-0.57999999999999996</v>
      </c>
      <c r="J1669" s="166"/>
    </row>
    <row r="1670" spans="1:10" x14ac:dyDescent="0.25">
      <c r="A1670" s="170">
        <v>1720</v>
      </c>
      <c r="B1670" s="171" t="s">
        <v>482</v>
      </c>
      <c r="C1670" s="171" t="s">
        <v>8923</v>
      </c>
      <c r="D1670" s="171" t="s">
        <v>555</v>
      </c>
      <c r="E1670" s="171" t="s">
        <v>4</v>
      </c>
      <c r="F1670" s="171" t="s">
        <v>571</v>
      </c>
      <c r="G1670" s="171"/>
      <c r="H1670" s="172" t="s">
        <v>555</v>
      </c>
      <c r="I1670" s="173">
        <v>-0.62</v>
      </c>
      <c r="J1670" s="166"/>
    </row>
    <row r="1671" spans="1:10" x14ac:dyDescent="0.25">
      <c r="A1671" s="170">
        <v>1721</v>
      </c>
      <c r="B1671" s="171" t="s">
        <v>482</v>
      </c>
      <c r="C1671" s="171" t="s">
        <v>8926</v>
      </c>
      <c r="D1671" s="171" t="s">
        <v>555</v>
      </c>
      <c r="E1671" s="171" t="s">
        <v>4</v>
      </c>
      <c r="F1671" s="171" t="s">
        <v>571</v>
      </c>
      <c r="G1671" s="171"/>
      <c r="H1671" s="172" t="s">
        <v>555</v>
      </c>
      <c r="I1671" s="173">
        <v>-0.65</v>
      </c>
      <c r="J1671" s="166"/>
    </row>
    <row r="1672" spans="1:10" x14ac:dyDescent="0.25">
      <c r="A1672" s="170">
        <v>1722</v>
      </c>
      <c r="B1672" s="171" t="s">
        <v>482</v>
      </c>
      <c r="C1672" s="171" t="s">
        <v>8929</v>
      </c>
      <c r="D1672" s="171" t="s">
        <v>555</v>
      </c>
      <c r="E1672" s="171" t="s">
        <v>4</v>
      </c>
      <c r="F1672" s="171" t="s">
        <v>571</v>
      </c>
      <c r="G1672" s="171"/>
      <c r="H1672" s="172" t="s">
        <v>555</v>
      </c>
      <c r="I1672" s="173">
        <v>-0.59</v>
      </c>
      <c r="J1672" s="166"/>
    </row>
    <row r="1673" spans="1:10" x14ac:dyDescent="0.25">
      <c r="A1673" s="170">
        <v>1723</v>
      </c>
      <c r="B1673" s="171" t="s">
        <v>482</v>
      </c>
      <c r="C1673" s="171" t="s">
        <v>8932</v>
      </c>
      <c r="D1673" s="171" t="s">
        <v>555</v>
      </c>
      <c r="E1673" s="171" t="s">
        <v>4</v>
      </c>
      <c r="F1673" s="171" t="s">
        <v>571</v>
      </c>
      <c r="G1673" s="171"/>
      <c r="H1673" s="172" t="s">
        <v>555</v>
      </c>
      <c r="I1673" s="173">
        <v>-0.56000000000000005</v>
      </c>
      <c r="J1673" s="166"/>
    </row>
    <row r="1674" spans="1:10" x14ac:dyDescent="0.25">
      <c r="A1674" s="170">
        <v>1724</v>
      </c>
      <c r="B1674" s="171" t="s">
        <v>482</v>
      </c>
      <c r="C1674" s="171" t="s">
        <v>8935</v>
      </c>
      <c r="D1674" s="171" t="s">
        <v>555</v>
      </c>
      <c r="E1674" s="171" t="s">
        <v>4</v>
      </c>
      <c r="F1674" s="171" t="s">
        <v>571</v>
      </c>
      <c r="G1674" s="171"/>
      <c r="H1674" s="172" t="s">
        <v>555</v>
      </c>
      <c r="I1674" s="173">
        <v>-0.59</v>
      </c>
      <c r="J1674" s="166"/>
    </row>
    <row r="1675" spans="1:10" x14ac:dyDescent="0.25">
      <c r="A1675" s="170">
        <v>1725</v>
      </c>
      <c r="B1675" s="171" t="s">
        <v>482</v>
      </c>
      <c r="C1675" s="171" t="s">
        <v>8938</v>
      </c>
      <c r="D1675" s="171" t="s">
        <v>555</v>
      </c>
      <c r="E1675" s="171" t="s">
        <v>4</v>
      </c>
      <c r="F1675" s="171" t="s">
        <v>571</v>
      </c>
      <c r="G1675" s="171"/>
      <c r="H1675" s="172" t="s">
        <v>555</v>
      </c>
      <c r="I1675" s="173">
        <v>-0.54</v>
      </c>
      <c r="J1675" s="166"/>
    </row>
    <row r="1676" spans="1:10" x14ac:dyDescent="0.25">
      <c r="A1676" s="170">
        <v>1726</v>
      </c>
      <c r="B1676" s="171" t="s">
        <v>482</v>
      </c>
      <c r="C1676" s="171" t="s">
        <v>8941</v>
      </c>
      <c r="D1676" s="171" t="s">
        <v>8942</v>
      </c>
      <c r="E1676" s="171" t="s">
        <v>4</v>
      </c>
      <c r="F1676" s="171" t="s">
        <v>22689</v>
      </c>
      <c r="G1676" s="171" t="s">
        <v>1278</v>
      </c>
      <c r="H1676" s="172" t="s">
        <v>21093</v>
      </c>
      <c r="I1676" s="173">
        <v>-0.1</v>
      </c>
      <c r="J1676" s="166">
        <v>0</v>
      </c>
    </row>
    <row r="1677" spans="1:10" x14ac:dyDescent="0.25">
      <c r="A1677" s="170">
        <v>1727</v>
      </c>
      <c r="B1677" s="171" t="s">
        <v>482</v>
      </c>
      <c r="C1677" s="171" t="s">
        <v>8947</v>
      </c>
      <c r="D1677" s="171" t="s">
        <v>8948</v>
      </c>
      <c r="E1677" s="171" t="s">
        <v>4</v>
      </c>
      <c r="F1677" s="171" t="s">
        <v>22687</v>
      </c>
      <c r="G1677" s="171" t="s">
        <v>1278</v>
      </c>
      <c r="H1677" s="172" t="s">
        <v>21099</v>
      </c>
      <c r="I1677" s="173">
        <v>0.32</v>
      </c>
      <c r="J1677" s="166">
        <v>1</v>
      </c>
    </row>
    <row r="1678" spans="1:10" x14ac:dyDescent="0.25">
      <c r="A1678" s="170">
        <v>1728</v>
      </c>
      <c r="B1678" s="171" t="s">
        <v>482</v>
      </c>
      <c r="C1678" s="171" t="s">
        <v>8953</v>
      </c>
      <c r="D1678" s="171" t="s">
        <v>8954</v>
      </c>
      <c r="E1678" s="171" t="s">
        <v>4</v>
      </c>
      <c r="F1678" s="171" t="s">
        <v>22690</v>
      </c>
      <c r="G1678" s="171" t="s">
        <v>1278</v>
      </c>
      <c r="H1678" s="172" t="s">
        <v>21099</v>
      </c>
      <c r="I1678" s="173">
        <v>0.34</v>
      </c>
      <c r="J1678" s="166">
        <v>1</v>
      </c>
    </row>
    <row r="1679" spans="1:10" x14ac:dyDescent="0.25">
      <c r="A1679" s="170">
        <v>1729</v>
      </c>
      <c r="B1679" s="171" t="s">
        <v>482</v>
      </c>
      <c r="C1679" s="171" t="s">
        <v>8959</v>
      </c>
      <c r="D1679" s="171" t="s">
        <v>555</v>
      </c>
      <c r="E1679" s="171" t="s">
        <v>4</v>
      </c>
      <c r="F1679" s="171" t="s">
        <v>571</v>
      </c>
      <c r="G1679" s="171" t="s">
        <v>1336</v>
      </c>
      <c r="H1679" s="172" t="s">
        <v>555</v>
      </c>
      <c r="I1679" s="173">
        <v>-0.65</v>
      </c>
      <c r="J1679" s="166"/>
    </row>
    <row r="1680" spans="1:10" x14ac:dyDescent="0.25">
      <c r="A1680" s="170">
        <v>1730</v>
      </c>
      <c r="B1680" s="171" t="s">
        <v>482</v>
      </c>
      <c r="C1680" s="171" t="s">
        <v>8962</v>
      </c>
      <c r="D1680" s="171" t="s">
        <v>555</v>
      </c>
      <c r="E1680" s="171" t="s">
        <v>4</v>
      </c>
      <c r="F1680" s="171" t="s">
        <v>571</v>
      </c>
      <c r="G1680" s="171" t="s">
        <v>1336</v>
      </c>
      <c r="H1680" s="172" t="s">
        <v>555</v>
      </c>
      <c r="I1680" s="173">
        <v>-0.66</v>
      </c>
      <c r="J1680" s="166"/>
    </row>
    <row r="1681" spans="1:10" x14ac:dyDescent="0.25">
      <c r="A1681" s="170">
        <v>1731</v>
      </c>
      <c r="B1681" s="171" t="s">
        <v>482</v>
      </c>
      <c r="C1681" s="171" t="s">
        <v>8965</v>
      </c>
      <c r="D1681" s="171" t="s">
        <v>555</v>
      </c>
      <c r="E1681" s="171" t="s">
        <v>4</v>
      </c>
      <c r="F1681" s="171" t="s">
        <v>571</v>
      </c>
      <c r="G1681" s="171"/>
      <c r="H1681" s="172" t="s">
        <v>555</v>
      </c>
      <c r="I1681" s="173">
        <v>-0.6</v>
      </c>
      <c r="J1681" s="166"/>
    </row>
    <row r="1682" spans="1:10" x14ac:dyDescent="0.25">
      <c r="A1682" s="170">
        <v>1732</v>
      </c>
      <c r="B1682" s="171" t="s">
        <v>482</v>
      </c>
      <c r="C1682" s="171" t="s">
        <v>8968</v>
      </c>
      <c r="D1682" s="171" t="s">
        <v>555</v>
      </c>
      <c r="E1682" s="171" t="s">
        <v>4</v>
      </c>
      <c r="F1682" s="171" t="s">
        <v>554</v>
      </c>
      <c r="G1682" s="171" t="s">
        <v>1278</v>
      </c>
      <c r="H1682" s="172" t="s">
        <v>555</v>
      </c>
      <c r="I1682" s="173">
        <v>0.34</v>
      </c>
      <c r="J1682" s="166"/>
    </row>
    <row r="1683" spans="1:10" x14ac:dyDescent="0.25">
      <c r="A1683" s="170">
        <v>1733</v>
      </c>
      <c r="B1683" s="171" t="s">
        <v>482</v>
      </c>
      <c r="C1683" s="171" t="s">
        <v>8971</v>
      </c>
      <c r="D1683" s="171" t="s">
        <v>555</v>
      </c>
      <c r="E1683" s="171" t="s">
        <v>4</v>
      </c>
      <c r="F1683" s="171" t="s">
        <v>554</v>
      </c>
      <c r="G1683" s="171" t="s">
        <v>1278</v>
      </c>
      <c r="H1683" s="172" t="s">
        <v>555</v>
      </c>
      <c r="I1683" s="173">
        <v>0.34</v>
      </c>
      <c r="J1683" s="166"/>
    </row>
    <row r="1684" spans="1:10" x14ac:dyDescent="0.25">
      <c r="A1684" s="170">
        <v>1734</v>
      </c>
      <c r="B1684" s="171" t="s">
        <v>482</v>
      </c>
      <c r="C1684" s="171" t="s">
        <v>8974</v>
      </c>
      <c r="D1684" s="171" t="s">
        <v>555</v>
      </c>
      <c r="E1684" s="171" t="s">
        <v>4</v>
      </c>
      <c r="F1684" s="171" t="s">
        <v>554</v>
      </c>
      <c r="G1684" s="171" t="s">
        <v>1278</v>
      </c>
      <c r="H1684" s="172" t="s">
        <v>555</v>
      </c>
      <c r="I1684" s="173">
        <v>0.37</v>
      </c>
      <c r="J1684" s="166"/>
    </row>
    <row r="1685" spans="1:10" x14ac:dyDescent="0.25">
      <c r="A1685" s="170">
        <v>1735</v>
      </c>
      <c r="B1685" s="171" t="s">
        <v>482</v>
      </c>
      <c r="C1685" s="171" t="s">
        <v>8977</v>
      </c>
      <c r="D1685" s="171" t="s">
        <v>555</v>
      </c>
      <c r="E1685" s="171" t="s">
        <v>4</v>
      </c>
      <c r="F1685" s="171" t="s">
        <v>554</v>
      </c>
      <c r="G1685" s="171" t="s">
        <v>1278</v>
      </c>
      <c r="H1685" s="172" t="s">
        <v>555</v>
      </c>
      <c r="I1685" s="173">
        <v>0.24</v>
      </c>
      <c r="J1685" s="166"/>
    </row>
    <row r="1686" spans="1:10" x14ac:dyDescent="0.25">
      <c r="A1686" s="170">
        <v>1736</v>
      </c>
      <c r="B1686" s="171" t="s">
        <v>482</v>
      </c>
      <c r="C1686" s="171" t="s">
        <v>8980</v>
      </c>
      <c r="D1686" s="171" t="s">
        <v>555</v>
      </c>
      <c r="E1686" s="171" t="s">
        <v>4</v>
      </c>
      <c r="F1686" s="171" t="s">
        <v>554</v>
      </c>
      <c r="G1686" s="171" t="s">
        <v>1278</v>
      </c>
      <c r="H1686" s="172" t="s">
        <v>555</v>
      </c>
      <c r="I1686" s="173">
        <v>0.2</v>
      </c>
      <c r="J1686" s="166"/>
    </row>
    <row r="1687" spans="1:10" x14ac:dyDescent="0.25">
      <c r="A1687" s="170">
        <v>1737</v>
      </c>
      <c r="B1687" s="171" t="s">
        <v>482</v>
      </c>
      <c r="C1687" s="171" t="s">
        <v>8983</v>
      </c>
      <c r="D1687" s="171" t="s">
        <v>555</v>
      </c>
      <c r="E1687" s="171" t="s">
        <v>4</v>
      </c>
      <c r="F1687" s="171" t="s">
        <v>554</v>
      </c>
      <c r="G1687" s="171" t="s">
        <v>1278</v>
      </c>
      <c r="H1687" s="172" t="s">
        <v>555</v>
      </c>
      <c r="I1687" s="173">
        <v>0.27</v>
      </c>
      <c r="J1687" s="166"/>
    </row>
    <row r="1688" spans="1:10" x14ac:dyDescent="0.25">
      <c r="A1688" s="170">
        <v>1738</v>
      </c>
      <c r="B1688" s="171" t="s">
        <v>482</v>
      </c>
      <c r="C1688" s="171" t="s">
        <v>8986</v>
      </c>
      <c r="D1688" s="171" t="s">
        <v>555</v>
      </c>
      <c r="E1688" s="171" t="s">
        <v>4</v>
      </c>
      <c r="F1688" s="171" t="s">
        <v>554</v>
      </c>
      <c r="G1688" s="171" t="s">
        <v>1336</v>
      </c>
      <c r="H1688" s="172" t="s">
        <v>555</v>
      </c>
      <c r="I1688" s="173">
        <v>-0.75</v>
      </c>
      <c r="J1688" s="166"/>
    </row>
    <row r="1689" spans="1:10" x14ac:dyDescent="0.25">
      <c r="A1689" s="170">
        <v>1739</v>
      </c>
      <c r="B1689" s="171" t="s">
        <v>482</v>
      </c>
      <c r="C1689" s="171" t="s">
        <v>8989</v>
      </c>
      <c r="D1689" s="171" t="s">
        <v>555</v>
      </c>
      <c r="E1689" s="171" t="s">
        <v>4</v>
      </c>
      <c r="F1689" s="171" t="s">
        <v>554</v>
      </c>
      <c r="G1689" s="171" t="s">
        <v>1278</v>
      </c>
      <c r="H1689" s="172" t="s">
        <v>555</v>
      </c>
      <c r="I1689" s="173">
        <v>-0.76</v>
      </c>
      <c r="J1689" s="166"/>
    </row>
    <row r="1690" spans="1:10" x14ac:dyDescent="0.25">
      <c r="A1690" s="170">
        <v>1740</v>
      </c>
      <c r="B1690" s="171" t="s">
        <v>482</v>
      </c>
      <c r="C1690" s="171" t="s">
        <v>8992</v>
      </c>
      <c r="D1690" s="171" t="s">
        <v>555</v>
      </c>
      <c r="E1690" s="171" t="s">
        <v>4</v>
      </c>
      <c r="F1690" s="171" t="s">
        <v>571</v>
      </c>
      <c r="G1690" s="171" t="s">
        <v>1336</v>
      </c>
      <c r="H1690" s="172" t="s">
        <v>555</v>
      </c>
      <c r="I1690" s="173">
        <v>-0.73</v>
      </c>
      <c r="J1690" s="166"/>
    </row>
    <row r="1691" spans="1:10" x14ac:dyDescent="0.25">
      <c r="A1691" s="170">
        <v>1741</v>
      </c>
      <c r="B1691" s="171" t="s">
        <v>482</v>
      </c>
      <c r="C1691" s="171" t="s">
        <v>8995</v>
      </c>
      <c r="D1691" s="171" t="s">
        <v>555</v>
      </c>
      <c r="E1691" s="171" t="s">
        <v>4</v>
      </c>
      <c r="F1691" s="171" t="s">
        <v>571</v>
      </c>
      <c r="G1691" s="171" t="s">
        <v>1336</v>
      </c>
      <c r="H1691" s="172" t="s">
        <v>555</v>
      </c>
      <c r="I1691" s="173">
        <v>-0.7</v>
      </c>
      <c r="J1691" s="166"/>
    </row>
    <row r="1692" spans="1:10" x14ac:dyDescent="0.25">
      <c r="A1692" s="170">
        <v>1742</v>
      </c>
      <c r="B1692" s="171" t="s">
        <v>482</v>
      </c>
      <c r="C1692" s="171" t="s">
        <v>8998</v>
      </c>
      <c r="D1692" s="171" t="s">
        <v>555</v>
      </c>
      <c r="E1692" s="171" t="s">
        <v>4</v>
      </c>
      <c r="F1692" s="171" t="s">
        <v>571</v>
      </c>
      <c r="G1692" s="171" t="s">
        <v>1336</v>
      </c>
      <c r="H1692" s="172" t="s">
        <v>555</v>
      </c>
      <c r="I1692" s="173">
        <v>-0.73</v>
      </c>
      <c r="J1692" s="166"/>
    </row>
    <row r="1693" spans="1:10" x14ac:dyDescent="0.25">
      <c r="A1693" s="170">
        <v>1743</v>
      </c>
      <c r="B1693" s="171" t="s">
        <v>482</v>
      </c>
      <c r="C1693" s="171" t="s">
        <v>9001</v>
      </c>
      <c r="D1693" s="171" t="s">
        <v>555</v>
      </c>
      <c r="E1693" s="171" t="s">
        <v>4</v>
      </c>
      <c r="F1693" s="171" t="s">
        <v>571</v>
      </c>
      <c r="G1693" s="171" t="s">
        <v>1336</v>
      </c>
      <c r="H1693" s="172" t="s">
        <v>555</v>
      </c>
      <c r="I1693" s="173">
        <v>-0.68</v>
      </c>
      <c r="J1693" s="166"/>
    </row>
    <row r="1694" spans="1:10" x14ac:dyDescent="0.25">
      <c r="A1694" s="170">
        <v>1744</v>
      </c>
      <c r="B1694" s="171" t="s">
        <v>482</v>
      </c>
      <c r="C1694" s="171" t="s">
        <v>9004</v>
      </c>
      <c r="D1694" s="171" t="s">
        <v>555</v>
      </c>
      <c r="E1694" s="171" t="s">
        <v>4</v>
      </c>
      <c r="F1694" s="171" t="s">
        <v>554</v>
      </c>
      <c r="G1694" s="171" t="s">
        <v>1336</v>
      </c>
      <c r="H1694" s="172" t="s">
        <v>555</v>
      </c>
      <c r="I1694" s="173">
        <v>-0.74</v>
      </c>
      <c r="J1694" s="166"/>
    </row>
    <row r="1695" spans="1:10" x14ac:dyDescent="0.25">
      <c r="A1695" s="170">
        <v>1745</v>
      </c>
      <c r="B1695" s="171" t="s">
        <v>482</v>
      </c>
      <c r="C1695" s="171" t="s">
        <v>9007</v>
      </c>
      <c r="D1695" s="171" t="s">
        <v>555</v>
      </c>
      <c r="E1695" s="171" t="s">
        <v>4</v>
      </c>
      <c r="F1695" s="171" t="s">
        <v>571</v>
      </c>
      <c r="G1695" s="171"/>
      <c r="H1695" s="172" t="s">
        <v>555</v>
      </c>
      <c r="I1695" s="173">
        <v>-0.72</v>
      </c>
      <c r="J1695" s="166"/>
    </row>
    <row r="1696" spans="1:10" x14ac:dyDescent="0.25">
      <c r="A1696" s="170">
        <v>1746</v>
      </c>
      <c r="B1696" s="171" t="s">
        <v>482</v>
      </c>
      <c r="C1696" s="171" t="s">
        <v>9010</v>
      </c>
      <c r="D1696" s="171" t="s">
        <v>555</v>
      </c>
      <c r="E1696" s="171" t="s">
        <v>4</v>
      </c>
      <c r="F1696" s="171" t="s">
        <v>571</v>
      </c>
      <c r="G1696" s="171" t="s">
        <v>1336</v>
      </c>
      <c r="H1696" s="172" t="s">
        <v>555</v>
      </c>
      <c r="I1696" s="173">
        <v>-0.76</v>
      </c>
      <c r="J1696" s="166"/>
    </row>
    <row r="1697" spans="1:10" x14ac:dyDescent="0.25">
      <c r="A1697" s="170">
        <v>1747</v>
      </c>
      <c r="B1697" s="171" t="s">
        <v>482</v>
      </c>
      <c r="C1697" s="171" t="s">
        <v>9013</v>
      </c>
      <c r="D1697" s="171" t="s">
        <v>555</v>
      </c>
      <c r="E1697" s="171" t="s">
        <v>4</v>
      </c>
      <c r="F1697" s="171" t="s">
        <v>571</v>
      </c>
      <c r="G1697" s="171" t="s">
        <v>1336</v>
      </c>
      <c r="H1697" s="172" t="s">
        <v>555</v>
      </c>
      <c r="I1697" s="173">
        <v>-0.75</v>
      </c>
      <c r="J1697" s="166"/>
    </row>
    <row r="1698" spans="1:10" x14ac:dyDescent="0.25">
      <c r="A1698" s="170">
        <v>1748</v>
      </c>
      <c r="B1698" s="171" t="s">
        <v>482</v>
      </c>
      <c r="C1698" s="171" t="s">
        <v>9016</v>
      </c>
      <c r="D1698" s="171" t="s">
        <v>555</v>
      </c>
      <c r="E1698" s="171" t="s">
        <v>4</v>
      </c>
      <c r="F1698" s="171" t="s">
        <v>562</v>
      </c>
      <c r="G1698" s="171" t="s">
        <v>1336</v>
      </c>
      <c r="H1698" s="172" t="s">
        <v>555</v>
      </c>
      <c r="I1698" s="173">
        <v>-0.76</v>
      </c>
      <c r="J1698" s="166"/>
    </row>
    <row r="1699" spans="1:10" x14ac:dyDescent="0.25">
      <c r="A1699" s="170">
        <v>1749</v>
      </c>
      <c r="B1699" s="171" t="s">
        <v>482</v>
      </c>
      <c r="C1699" s="171" t="s">
        <v>9019</v>
      </c>
      <c r="D1699" s="171" t="s">
        <v>555</v>
      </c>
      <c r="E1699" s="171" t="s">
        <v>4</v>
      </c>
      <c r="F1699" s="171" t="s">
        <v>571</v>
      </c>
      <c r="G1699" s="171"/>
      <c r="H1699" s="172" t="s">
        <v>555</v>
      </c>
      <c r="I1699" s="173">
        <v>-0.73</v>
      </c>
      <c r="J1699" s="166"/>
    </row>
    <row r="1700" spans="1:10" x14ac:dyDescent="0.25">
      <c r="A1700" s="170">
        <v>1750</v>
      </c>
      <c r="B1700" s="171" t="s">
        <v>482</v>
      </c>
      <c r="C1700" s="171" t="s">
        <v>9022</v>
      </c>
      <c r="D1700" s="171" t="s">
        <v>555</v>
      </c>
      <c r="E1700" s="171" t="s">
        <v>4</v>
      </c>
      <c r="F1700" s="171" t="s">
        <v>571</v>
      </c>
      <c r="G1700" s="171" t="s">
        <v>1336</v>
      </c>
      <c r="H1700" s="172" t="s">
        <v>555</v>
      </c>
      <c r="I1700" s="173">
        <v>-0.8</v>
      </c>
      <c r="J1700" s="166"/>
    </row>
    <row r="1701" spans="1:10" x14ac:dyDescent="0.25">
      <c r="A1701" s="170">
        <v>1751</v>
      </c>
      <c r="B1701" s="171" t="s">
        <v>482</v>
      </c>
      <c r="C1701" s="171" t="s">
        <v>9025</v>
      </c>
      <c r="D1701" s="171" t="s">
        <v>555</v>
      </c>
      <c r="E1701" s="171" t="s">
        <v>4</v>
      </c>
      <c r="F1701" s="171" t="s">
        <v>571</v>
      </c>
      <c r="G1701" s="171"/>
      <c r="H1701" s="172" t="s">
        <v>555</v>
      </c>
      <c r="I1701" s="173">
        <v>-0.78</v>
      </c>
      <c r="J1701" s="166"/>
    </row>
    <row r="1702" spans="1:10" x14ac:dyDescent="0.25">
      <c r="A1702" s="170">
        <v>1752</v>
      </c>
      <c r="B1702" s="171" t="s">
        <v>482</v>
      </c>
      <c r="C1702" s="171" t="s">
        <v>9028</v>
      </c>
      <c r="D1702" s="171" t="s">
        <v>555</v>
      </c>
      <c r="E1702" s="171" t="s">
        <v>4</v>
      </c>
      <c r="F1702" s="171" t="s">
        <v>554</v>
      </c>
      <c r="G1702" s="171" t="s">
        <v>1336</v>
      </c>
      <c r="H1702" s="172" t="s">
        <v>555</v>
      </c>
      <c r="I1702" s="173">
        <v>-0.8</v>
      </c>
      <c r="J1702" s="166"/>
    </row>
    <row r="1703" spans="1:10" x14ac:dyDescent="0.25">
      <c r="A1703" s="170">
        <v>1753</v>
      </c>
      <c r="B1703" s="171" t="s">
        <v>482</v>
      </c>
      <c r="C1703" s="171" t="s">
        <v>9031</v>
      </c>
      <c r="D1703" s="171" t="s">
        <v>555</v>
      </c>
      <c r="E1703" s="171" t="s">
        <v>4</v>
      </c>
      <c r="F1703" s="171" t="s">
        <v>571</v>
      </c>
      <c r="G1703" s="171" t="s">
        <v>1336</v>
      </c>
      <c r="H1703" s="172" t="s">
        <v>555</v>
      </c>
      <c r="I1703" s="173">
        <v>-0.76</v>
      </c>
      <c r="J1703" s="166"/>
    </row>
    <row r="1704" spans="1:10" x14ac:dyDescent="0.25">
      <c r="A1704" s="170">
        <v>1754</v>
      </c>
      <c r="B1704" s="171" t="s">
        <v>482</v>
      </c>
      <c r="C1704" s="171" t="s">
        <v>9034</v>
      </c>
      <c r="D1704" s="171" t="s">
        <v>555</v>
      </c>
      <c r="E1704" s="171" t="s">
        <v>4</v>
      </c>
      <c r="F1704" s="171" t="s">
        <v>571</v>
      </c>
      <c r="G1704" s="171" t="s">
        <v>1336</v>
      </c>
      <c r="H1704" s="172" t="s">
        <v>555</v>
      </c>
      <c r="I1704" s="173">
        <v>-0.74</v>
      </c>
      <c r="J1704" s="166"/>
    </row>
    <row r="1705" spans="1:10" x14ac:dyDescent="0.25">
      <c r="A1705" s="170">
        <v>1755</v>
      </c>
      <c r="B1705" s="171" t="s">
        <v>482</v>
      </c>
      <c r="C1705" s="171" t="s">
        <v>9037</v>
      </c>
      <c r="D1705" s="171" t="s">
        <v>555</v>
      </c>
      <c r="E1705" s="171" t="s">
        <v>4</v>
      </c>
      <c r="F1705" s="171" t="s">
        <v>554</v>
      </c>
      <c r="G1705" s="171" t="s">
        <v>1278</v>
      </c>
      <c r="H1705" s="172" t="s">
        <v>555</v>
      </c>
      <c r="I1705" s="173">
        <v>-0.76</v>
      </c>
      <c r="J1705" s="166"/>
    </row>
    <row r="1706" spans="1:10" x14ac:dyDescent="0.25">
      <c r="A1706" s="170">
        <v>1756</v>
      </c>
      <c r="B1706" s="171" t="s">
        <v>482</v>
      </c>
      <c r="C1706" s="171" t="s">
        <v>9040</v>
      </c>
      <c r="D1706" s="171" t="s">
        <v>555</v>
      </c>
      <c r="E1706" s="171" t="s">
        <v>4</v>
      </c>
      <c r="F1706" s="171" t="s">
        <v>571</v>
      </c>
      <c r="G1706" s="171"/>
      <c r="H1706" s="172" t="s">
        <v>555</v>
      </c>
      <c r="I1706" s="173">
        <v>-0.61</v>
      </c>
      <c r="J1706" s="166"/>
    </row>
    <row r="1707" spans="1:10" x14ac:dyDescent="0.25">
      <c r="A1707" s="170">
        <v>1757</v>
      </c>
      <c r="B1707" s="171" t="s">
        <v>482</v>
      </c>
      <c r="C1707" s="171" t="s">
        <v>9043</v>
      </c>
      <c r="D1707" s="171" t="s">
        <v>555</v>
      </c>
      <c r="E1707" s="171" t="s">
        <v>4</v>
      </c>
      <c r="F1707" s="171" t="s">
        <v>571</v>
      </c>
      <c r="G1707" s="171"/>
      <c r="H1707" s="172" t="s">
        <v>555</v>
      </c>
      <c r="I1707" s="173">
        <v>-0.65</v>
      </c>
      <c r="J1707" s="166"/>
    </row>
    <row r="1708" spans="1:10" x14ac:dyDescent="0.25">
      <c r="A1708" s="170">
        <v>1758</v>
      </c>
      <c r="B1708" s="171" t="s">
        <v>482</v>
      </c>
      <c r="C1708" s="171" t="s">
        <v>9046</v>
      </c>
      <c r="D1708" s="171" t="s">
        <v>555</v>
      </c>
      <c r="E1708" s="171" t="s">
        <v>4</v>
      </c>
      <c r="F1708" s="171" t="s">
        <v>571</v>
      </c>
      <c r="G1708" s="171"/>
      <c r="H1708" s="172" t="s">
        <v>555</v>
      </c>
      <c r="I1708" s="173">
        <v>-0.56999999999999995</v>
      </c>
      <c r="J1708" s="166"/>
    </row>
    <row r="1709" spans="1:10" x14ac:dyDescent="0.25">
      <c r="A1709" s="170">
        <v>1759</v>
      </c>
      <c r="B1709" s="171" t="s">
        <v>482</v>
      </c>
      <c r="C1709" s="171" t="s">
        <v>9049</v>
      </c>
      <c r="D1709" s="171" t="s">
        <v>9050</v>
      </c>
      <c r="E1709" s="171"/>
      <c r="F1709" s="171" t="s">
        <v>554</v>
      </c>
      <c r="G1709" s="171" t="s">
        <v>1336</v>
      </c>
      <c r="H1709" s="172" t="s">
        <v>21099</v>
      </c>
      <c r="I1709" s="173">
        <v>0.51</v>
      </c>
      <c r="J1709" s="166">
        <v>1</v>
      </c>
    </row>
    <row r="1710" spans="1:10" x14ac:dyDescent="0.25">
      <c r="A1710" s="170">
        <v>1760</v>
      </c>
      <c r="B1710" s="171" t="s">
        <v>482</v>
      </c>
      <c r="C1710" s="171" t="s">
        <v>9055</v>
      </c>
      <c r="D1710" s="171" t="s">
        <v>9056</v>
      </c>
      <c r="E1710" s="171" t="s">
        <v>4</v>
      </c>
      <c r="F1710" s="171" t="s">
        <v>562</v>
      </c>
      <c r="G1710" s="171"/>
      <c r="H1710" s="172" t="s">
        <v>21099</v>
      </c>
      <c r="I1710" s="173">
        <v>0.53</v>
      </c>
      <c r="J1710" s="166">
        <v>1</v>
      </c>
    </row>
    <row r="1711" spans="1:10" x14ac:dyDescent="0.25">
      <c r="A1711" s="170">
        <v>1761</v>
      </c>
      <c r="B1711" s="171" t="s">
        <v>482</v>
      </c>
      <c r="C1711" s="171" t="s">
        <v>9061</v>
      </c>
      <c r="D1711" s="171" t="s">
        <v>9062</v>
      </c>
      <c r="E1711" s="171"/>
      <c r="F1711" s="171" t="s">
        <v>554</v>
      </c>
      <c r="G1711" s="171" t="s">
        <v>1336</v>
      </c>
      <c r="H1711" s="172" t="s">
        <v>21099</v>
      </c>
      <c r="I1711" s="173">
        <v>0.54</v>
      </c>
      <c r="J1711" s="166">
        <v>1</v>
      </c>
    </row>
    <row r="1712" spans="1:10" x14ac:dyDescent="0.25">
      <c r="A1712" s="170">
        <v>1762</v>
      </c>
      <c r="B1712" s="171" t="s">
        <v>482</v>
      </c>
      <c r="C1712" s="171" t="s">
        <v>9067</v>
      </c>
      <c r="D1712" s="171" t="s">
        <v>9068</v>
      </c>
      <c r="E1712" s="171"/>
      <c r="F1712" s="171" t="s">
        <v>554</v>
      </c>
      <c r="G1712" s="171" t="s">
        <v>1336</v>
      </c>
      <c r="H1712" s="172" t="s">
        <v>21261</v>
      </c>
      <c r="I1712" s="173">
        <v>0.28000000000000003</v>
      </c>
      <c r="J1712" s="166">
        <v>0</v>
      </c>
    </row>
    <row r="1713" spans="1:10" x14ac:dyDescent="0.25">
      <c r="A1713" s="170">
        <v>1763</v>
      </c>
      <c r="B1713" s="171" t="s">
        <v>482</v>
      </c>
      <c r="C1713" s="171" t="s">
        <v>9073</v>
      </c>
      <c r="D1713" s="171" t="s">
        <v>555</v>
      </c>
      <c r="E1713" s="171" t="s">
        <v>4</v>
      </c>
      <c r="F1713" s="171" t="s">
        <v>571</v>
      </c>
      <c r="G1713" s="171" t="s">
        <v>1336</v>
      </c>
      <c r="H1713" s="172"/>
      <c r="I1713" s="173">
        <v>-0.5</v>
      </c>
      <c r="J1713" s="166"/>
    </row>
    <row r="1714" spans="1:10" x14ac:dyDescent="0.25">
      <c r="A1714" s="170">
        <v>1764</v>
      </c>
      <c r="B1714" s="171" t="s">
        <v>482</v>
      </c>
      <c r="C1714" s="171" t="s">
        <v>9078</v>
      </c>
      <c r="D1714" s="171" t="s">
        <v>9068</v>
      </c>
      <c r="E1714" s="171"/>
      <c r="F1714" s="171" t="s">
        <v>554</v>
      </c>
      <c r="G1714" s="171" t="s">
        <v>1336</v>
      </c>
      <c r="H1714" s="172" t="s">
        <v>21261</v>
      </c>
      <c r="I1714" s="173">
        <v>0.28000000000000003</v>
      </c>
      <c r="J1714" s="166">
        <v>0</v>
      </c>
    </row>
    <row r="1715" spans="1:10" x14ac:dyDescent="0.25">
      <c r="A1715" s="170">
        <v>1765</v>
      </c>
      <c r="B1715" s="171" t="s">
        <v>482</v>
      </c>
      <c r="C1715" s="171" t="s">
        <v>9082</v>
      </c>
      <c r="D1715" s="171" t="s">
        <v>9083</v>
      </c>
      <c r="E1715" s="171"/>
      <c r="F1715" s="171" t="s">
        <v>571</v>
      </c>
      <c r="G1715" s="171" t="s">
        <v>1336</v>
      </c>
      <c r="H1715" s="172" t="s">
        <v>21022</v>
      </c>
      <c r="I1715" s="173">
        <v>-0.02</v>
      </c>
      <c r="J1715" s="166">
        <v>0</v>
      </c>
    </row>
    <row r="1716" spans="1:10" x14ac:dyDescent="0.25">
      <c r="A1716" s="170">
        <v>1766</v>
      </c>
      <c r="B1716" s="171" t="s">
        <v>482</v>
      </c>
      <c r="C1716" s="171" t="s">
        <v>9088</v>
      </c>
      <c r="D1716" s="171" t="s">
        <v>9089</v>
      </c>
      <c r="E1716" s="171"/>
      <c r="F1716" s="171" t="s">
        <v>571</v>
      </c>
      <c r="G1716" s="171"/>
      <c r="H1716" s="172" t="s">
        <v>21022</v>
      </c>
      <c r="I1716" s="173">
        <v>0.01</v>
      </c>
      <c r="J1716" s="166">
        <v>0</v>
      </c>
    </row>
    <row r="1717" spans="1:10" x14ac:dyDescent="0.25">
      <c r="A1717" s="170">
        <v>1767</v>
      </c>
      <c r="B1717" s="171" t="s">
        <v>482</v>
      </c>
      <c r="C1717" s="171" t="s">
        <v>9094</v>
      </c>
      <c r="D1717" s="171" t="s">
        <v>9095</v>
      </c>
      <c r="E1717" s="171"/>
      <c r="F1717" s="171" t="s">
        <v>554</v>
      </c>
      <c r="G1717" s="171" t="s">
        <v>1336</v>
      </c>
      <c r="H1717" s="172" t="s">
        <v>21022</v>
      </c>
      <c r="I1717" s="173">
        <v>-0.05</v>
      </c>
      <c r="J1717" s="166">
        <v>0</v>
      </c>
    </row>
    <row r="1718" spans="1:10" x14ac:dyDescent="0.25">
      <c r="A1718" s="170">
        <v>1768</v>
      </c>
      <c r="B1718" s="171" t="s">
        <v>482</v>
      </c>
      <c r="C1718" s="171" t="s">
        <v>9100</v>
      </c>
      <c r="D1718" s="171" t="s">
        <v>9101</v>
      </c>
      <c r="E1718" s="171"/>
      <c r="F1718" s="171" t="s">
        <v>554</v>
      </c>
      <c r="G1718" s="171"/>
      <c r="H1718" s="172" t="s">
        <v>21022</v>
      </c>
      <c r="I1718" s="173">
        <v>0.1</v>
      </c>
      <c r="J1718" s="166">
        <v>0</v>
      </c>
    </row>
    <row r="1719" spans="1:10" x14ac:dyDescent="0.25">
      <c r="A1719" s="170">
        <v>1769</v>
      </c>
      <c r="B1719" s="171" t="s">
        <v>482</v>
      </c>
      <c r="C1719" s="171" t="s">
        <v>9106</v>
      </c>
      <c r="D1719" s="171" t="s">
        <v>9107</v>
      </c>
      <c r="E1719" s="171" t="s">
        <v>4</v>
      </c>
      <c r="F1719" s="171" t="s">
        <v>562</v>
      </c>
      <c r="G1719" s="171" t="s">
        <v>2570</v>
      </c>
      <c r="H1719" s="172" t="s">
        <v>21022</v>
      </c>
      <c r="I1719" s="173">
        <v>0.04</v>
      </c>
      <c r="J1719" s="166">
        <v>0</v>
      </c>
    </row>
    <row r="1720" spans="1:10" x14ac:dyDescent="0.25">
      <c r="A1720" s="170">
        <v>1770</v>
      </c>
      <c r="B1720" s="171" t="s">
        <v>482</v>
      </c>
      <c r="C1720" s="171" t="s">
        <v>9112</v>
      </c>
      <c r="D1720" s="171" t="s">
        <v>9113</v>
      </c>
      <c r="E1720" s="171"/>
      <c r="F1720" s="171" t="s">
        <v>554</v>
      </c>
      <c r="G1720" s="171"/>
      <c r="H1720" s="172" t="s">
        <v>21022</v>
      </c>
      <c r="I1720" s="173">
        <v>0.08</v>
      </c>
      <c r="J1720" s="166">
        <v>0</v>
      </c>
    </row>
    <row r="1721" spans="1:10" x14ac:dyDescent="0.25">
      <c r="A1721" s="170">
        <v>1771</v>
      </c>
      <c r="B1721" s="171" t="s">
        <v>482</v>
      </c>
      <c r="C1721" s="171" t="s">
        <v>9118</v>
      </c>
      <c r="D1721" s="171" t="s">
        <v>555</v>
      </c>
      <c r="E1721" s="171" t="s">
        <v>4</v>
      </c>
      <c r="F1721" s="171" t="s">
        <v>562</v>
      </c>
      <c r="G1721" s="171"/>
      <c r="H1721" s="172"/>
      <c r="I1721" s="173">
        <v>-0.54</v>
      </c>
      <c r="J1721" s="166"/>
    </row>
    <row r="1722" spans="1:10" x14ac:dyDescent="0.25">
      <c r="A1722" s="170">
        <v>1772</v>
      </c>
      <c r="B1722" s="171" t="s">
        <v>482</v>
      </c>
      <c r="C1722" s="171" t="s">
        <v>9123</v>
      </c>
      <c r="D1722" s="171" t="s">
        <v>555</v>
      </c>
      <c r="E1722" s="171" t="s">
        <v>4</v>
      </c>
      <c r="F1722" s="171" t="s">
        <v>571</v>
      </c>
      <c r="G1722" s="171"/>
      <c r="H1722" s="172"/>
      <c r="I1722" s="173">
        <v>-0.47</v>
      </c>
      <c r="J1722" s="166"/>
    </row>
    <row r="1723" spans="1:10" x14ac:dyDescent="0.25">
      <c r="A1723" s="170">
        <v>1773</v>
      </c>
      <c r="B1723" s="171" t="s">
        <v>482</v>
      </c>
      <c r="C1723" s="171" t="s">
        <v>9127</v>
      </c>
      <c r="D1723" s="171" t="s">
        <v>555</v>
      </c>
      <c r="E1723" s="171" t="s">
        <v>4</v>
      </c>
      <c r="F1723" s="171" t="s">
        <v>571</v>
      </c>
      <c r="G1723" s="171"/>
      <c r="H1723" s="172"/>
      <c r="I1723" s="173">
        <v>-0.54</v>
      </c>
      <c r="J1723" s="166"/>
    </row>
    <row r="1724" spans="1:10" x14ac:dyDescent="0.25">
      <c r="A1724" s="170">
        <v>1774</v>
      </c>
      <c r="B1724" s="171" t="s">
        <v>482</v>
      </c>
      <c r="C1724" s="171" t="s">
        <v>9131</v>
      </c>
      <c r="D1724" s="171" t="s">
        <v>9132</v>
      </c>
      <c r="E1724" s="171"/>
      <c r="F1724" s="171" t="s">
        <v>554</v>
      </c>
      <c r="G1724" s="171"/>
      <c r="H1724" s="172" t="s">
        <v>21022</v>
      </c>
      <c r="I1724" s="173">
        <v>0.1</v>
      </c>
      <c r="J1724" s="166">
        <v>0</v>
      </c>
    </row>
    <row r="1725" spans="1:10" x14ac:dyDescent="0.25">
      <c r="A1725" s="170">
        <v>1775</v>
      </c>
      <c r="B1725" s="171" t="s">
        <v>482</v>
      </c>
      <c r="C1725" s="171" t="s">
        <v>9137</v>
      </c>
      <c r="D1725" s="171" t="s">
        <v>9138</v>
      </c>
      <c r="E1725" s="171"/>
      <c r="F1725" s="171" t="s">
        <v>571</v>
      </c>
      <c r="G1725" s="171"/>
      <c r="H1725" s="172" t="s">
        <v>21022</v>
      </c>
      <c r="I1725" s="173">
        <v>0.02</v>
      </c>
      <c r="J1725" s="166">
        <v>0</v>
      </c>
    </row>
    <row r="1726" spans="1:10" x14ac:dyDescent="0.25">
      <c r="A1726" s="170">
        <v>1776</v>
      </c>
      <c r="B1726" s="171" t="s">
        <v>482</v>
      </c>
      <c r="C1726" s="171" t="s">
        <v>9143</v>
      </c>
      <c r="D1726" s="171" t="s">
        <v>9144</v>
      </c>
      <c r="E1726" s="171" t="s">
        <v>4</v>
      </c>
      <c r="F1726" s="171" t="s">
        <v>554</v>
      </c>
      <c r="G1726" s="171"/>
      <c r="H1726" s="172"/>
      <c r="I1726" s="173">
        <v>0.62</v>
      </c>
      <c r="J1726" s="166"/>
    </row>
    <row r="1727" spans="1:10" x14ac:dyDescent="0.25">
      <c r="A1727" s="170">
        <v>1777</v>
      </c>
      <c r="B1727" s="171" t="s">
        <v>482</v>
      </c>
      <c r="C1727" s="171" t="s">
        <v>9149</v>
      </c>
      <c r="D1727" s="171" t="s">
        <v>9150</v>
      </c>
      <c r="E1727" s="171"/>
      <c r="F1727" s="171" t="s">
        <v>571</v>
      </c>
      <c r="G1727" s="171"/>
      <c r="H1727" s="172" t="s">
        <v>21022</v>
      </c>
      <c r="I1727" s="173">
        <v>0.02</v>
      </c>
      <c r="J1727" s="166">
        <v>0</v>
      </c>
    </row>
    <row r="1728" spans="1:10" x14ac:dyDescent="0.25">
      <c r="A1728" s="170">
        <v>1778</v>
      </c>
      <c r="B1728" s="171" t="s">
        <v>482</v>
      </c>
      <c r="C1728" s="171" t="s">
        <v>9155</v>
      </c>
      <c r="D1728" s="171" t="s">
        <v>9156</v>
      </c>
      <c r="E1728" s="171"/>
      <c r="F1728" s="171" t="s">
        <v>571</v>
      </c>
      <c r="G1728" s="171"/>
      <c r="H1728" s="172" t="s">
        <v>21022</v>
      </c>
      <c r="I1728" s="173">
        <v>0.09</v>
      </c>
      <c r="J1728" s="166">
        <v>0</v>
      </c>
    </row>
    <row r="1729" spans="1:10" x14ac:dyDescent="0.25">
      <c r="A1729" s="170">
        <v>1779</v>
      </c>
      <c r="B1729" s="171" t="s">
        <v>482</v>
      </c>
      <c r="C1729" s="171" t="s">
        <v>9161</v>
      </c>
      <c r="D1729" s="171" t="s">
        <v>9162</v>
      </c>
      <c r="E1729" s="171"/>
      <c r="F1729" s="171" t="s">
        <v>571</v>
      </c>
      <c r="G1729" s="171"/>
      <c r="H1729" s="172" t="s">
        <v>21093</v>
      </c>
      <c r="I1729" s="173">
        <v>0.14000000000000001</v>
      </c>
      <c r="J1729" s="166">
        <v>1</v>
      </c>
    </row>
    <row r="1730" spans="1:10" x14ac:dyDescent="0.25">
      <c r="A1730" s="170">
        <v>1780</v>
      </c>
      <c r="B1730" s="171" t="s">
        <v>482</v>
      </c>
      <c r="C1730" s="171" t="s">
        <v>9167</v>
      </c>
      <c r="D1730" s="171" t="s">
        <v>555</v>
      </c>
      <c r="E1730" s="171" t="s">
        <v>4</v>
      </c>
      <c r="F1730" s="171" t="s">
        <v>571</v>
      </c>
      <c r="G1730" s="171"/>
      <c r="H1730" s="172"/>
      <c r="I1730" s="173">
        <v>-0.36</v>
      </c>
      <c r="J1730" s="166"/>
    </row>
    <row r="1731" spans="1:10" x14ac:dyDescent="0.25">
      <c r="A1731" s="170">
        <v>1781</v>
      </c>
      <c r="B1731" s="171" t="s">
        <v>482</v>
      </c>
      <c r="C1731" s="171" t="s">
        <v>9172</v>
      </c>
      <c r="D1731" s="171" t="s">
        <v>9173</v>
      </c>
      <c r="E1731" s="171"/>
      <c r="F1731" s="171" t="s">
        <v>571</v>
      </c>
      <c r="G1731" s="171"/>
      <c r="H1731" s="172" t="s">
        <v>21022</v>
      </c>
      <c r="I1731" s="173">
        <v>-0.03</v>
      </c>
      <c r="J1731" s="166">
        <v>0</v>
      </c>
    </row>
    <row r="1732" spans="1:10" x14ac:dyDescent="0.25">
      <c r="A1732" s="170">
        <v>1782</v>
      </c>
      <c r="B1732" s="171" t="s">
        <v>482</v>
      </c>
      <c r="C1732" s="171" t="s">
        <v>9178</v>
      </c>
      <c r="D1732" s="171" t="s">
        <v>9173</v>
      </c>
      <c r="E1732" s="171"/>
      <c r="F1732" s="171" t="s">
        <v>571</v>
      </c>
      <c r="G1732" s="171"/>
      <c r="H1732" s="172" t="s">
        <v>21022</v>
      </c>
      <c r="I1732" s="173">
        <v>-0.03</v>
      </c>
      <c r="J1732" s="166">
        <v>0</v>
      </c>
    </row>
    <row r="1733" spans="1:10" x14ac:dyDescent="0.25">
      <c r="A1733" s="170">
        <v>1783</v>
      </c>
      <c r="B1733" s="171" t="s">
        <v>482</v>
      </c>
      <c r="C1733" s="171" t="s">
        <v>9182</v>
      </c>
      <c r="D1733" s="171" t="s">
        <v>9183</v>
      </c>
      <c r="E1733" s="171" t="s">
        <v>4</v>
      </c>
      <c r="F1733" s="171" t="s">
        <v>919</v>
      </c>
      <c r="G1733" s="171"/>
      <c r="H1733" s="172" t="s">
        <v>21022</v>
      </c>
      <c r="I1733" s="173">
        <v>0.06</v>
      </c>
      <c r="J1733" s="166">
        <v>0</v>
      </c>
    </row>
    <row r="1734" spans="1:10" x14ac:dyDescent="0.25">
      <c r="A1734" s="170">
        <v>1784</v>
      </c>
      <c r="B1734" s="171" t="s">
        <v>482</v>
      </c>
      <c r="C1734" s="171" t="s">
        <v>9188</v>
      </c>
      <c r="D1734" s="171" t="s">
        <v>9183</v>
      </c>
      <c r="E1734" s="171"/>
      <c r="F1734" s="171" t="s">
        <v>571</v>
      </c>
      <c r="G1734" s="171"/>
      <c r="H1734" s="172" t="s">
        <v>21022</v>
      </c>
      <c r="I1734" s="173">
        <v>-0.02</v>
      </c>
      <c r="J1734" s="166">
        <v>0</v>
      </c>
    </row>
    <row r="1735" spans="1:10" x14ac:dyDescent="0.25">
      <c r="A1735" s="170">
        <v>1785</v>
      </c>
      <c r="B1735" s="171" t="s">
        <v>482</v>
      </c>
      <c r="C1735" s="171" t="s">
        <v>9192</v>
      </c>
      <c r="D1735" s="171" t="s">
        <v>9183</v>
      </c>
      <c r="E1735" s="171" t="s">
        <v>4</v>
      </c>
      <c r="F1735" s="171" t="s">
        <v>3024</v>
      </c>
      <c r="G1735" s="171"/>
      <c r="H1735" s="172" t="s">
        <v>21022</v>
      </c>
      <c r="I1735" s="173">
        <v>7.0000000000000007E-2</v>
      </c>
      <c r="J1735" s="166">
        <v>0</v>
      </c>
    </row>
    <row r="1736" spans="1:10" x14ac:dyDescent="0.25">
      <c r="A1736" s="170">
        <v>1786</v>
      </c>
      <c r="B1736" s="171" t="s">
        <v>482</v>
      </c>
      <c r="C1736" s="171" t="s">
        <v>9196</v>
      </c>
      <c r="D1736" s="171" t="s">
        <v>9197</v>
      </c>
      <c r="E1736" s="171"/>
      <c r="F1736" s="171" t="s">
        <v>571</v>
      </c>
      <c r="G1736" s="171"/>
      <c r="H1736" s="172" t="s">
        <v>21022</v>
      </c>
      <c r="I1736" s="173">
        <v>0.04</v>
      </c>
      <c r="J1736" s="166">
        <v>0</v>
      </c>
    </row>
    <row r="1737" spans="1:10" x14ac:dyDescent="0.25">
      <c r="A1737" s="170">
        <v>1787</v>
      </c>
      <c r="B1737" s="171" t="s">
        <v>482</v>
      </c>
      <c r="C1737" s="171" t="s">
        <v>9202</v>
      </c>
      <c r="D1737" s="171" t="s">
        <v>9203</v>
      </c>
      <c r="E1737" s="171"/>
      <c r="F1737" s="171" t="s">
        <v>571</v>
      </c>
      <c r="G1737" s="171"/>
      <c r="H1737" s="172" t="s">
        <v>21341</v>
      </c>
      <c r="I1737" s="173">
        <v>0.14000000000000001</v>
      </c>
      <c r="J1737" s="166">
        <v>1</v>
      </c>
    </row>
    <row r="1738" spans="1:10" x14ac:dyDescent="0.25">
      <c r="A1738" s="170">
        <v>1788</v>
      </c>
      <c r="B1738" s="171" t="s">
        <v>482</v>
      </c>
      <c r="C1738" s="171" t="s">
        <v>9208</v>
      </c>
      <c r="D1738" s="171" t="s">
        <v>9209</v>
      </c>
      <c r="E1738" s="171"/>
      <c r="F1738" s="171" t="s">
        <v>571</v>
      </c>
      <c r="G1738" s="171"/>
      <c r="H1738" s="172" t="s">
        <v>21341</v>
      </c>
      <c r="I1738" s="173">
        <v>0.15</v>
      </c>
      <c r="J1738" s="166">
        <v>1</v>
      </c>
    </row>
    <row r="1739" spans="1:10" x14ac:dyDescent="0.25">
      <c r="A1739" s="170">
        <v>1789</v>
      </c>
      <c r="B1739" s="171" t="s">
        <v>482</v>
      </c>
      <c r="C1739" s="171" t="s">
        <v>9214</v>
      </c>
      <c r="D1739" s="171" t="s">
        <v>9215</v>
      </c>
      <c r="E1739" s="171"/>
      <c r="F1739" s="171" t="s">
        <v>571</v>
      </c>
      <c r="G1739" s="171"/>
      <c r="H1739" s="172" t="s">
        <v>21022</v>
      </c>
      <c r="I1739" s="173">
        <v>0.01</v>
      </c>
      <c r="J1739" s="166">
        <v>0</v>
      </c>
    </row>
    <row r="1740" spans="1:10" x14ac:dyDescent="0.25">
      <c r="A1740" s="170">
        <v>1790</v>
      </c>
      <c r="B1740" s="171" t="s">
        <v>482</v>
      </c>
      <c r="C1740" s="171" t="s">
        <v>9220</v>
      </c>
      <c r="D1740" s="171" t="s">
        <v>555</v>
      </c>
      <c r="E1740" s="171" t="s">
        <v>4</v>
      </c>
      <c r="F1740" s="171" t="s">
        <v>571</v>
      </c>
      <c r="G1740" s="171"/>
      <c r="H1740" s="172"/>
      <c r="I1740" s="173">
        <v>-0.51</v>
      </c>
      <c r="J1740" s="166"/>
    </row>
    <row r="1741" spans="1:10" x14ac:dyDescent="0.25">
      <c r="A1741" s="170">
        <v>1791</v>
      </c>
      <c r="B1741" s="171" t="s">
        <v>482</v>
      </c>
      <c r="C1741" s="171" t="s">
        <v>9225</v>
      </c>
      <c r="D1741" s="171" t="s">
        <v>9215</v>
      </c>
      <c r="E1741" s="171"/>
      <c r="F1741" s="171" t="s">
        <v>571</v>
      </c>
      <c r="G1741" s="171"/>
      <c r="H1741" s="172" t="s">
        <v>21022</v>
      </c>
      <c r="I1741" s="173">
        <v>0.01</v>
      </c>
      <c r="J1741" s="166">
        <v>0</v>
      </c>
    </row>
    <row r="1742" spans="1:10" x14ac:dyDescent="0.25">
      <c r="A1742" s="170">
        <v>1792</v>
      </c>
      <c r="B1742" s="171" t="s">
        <v>482</v>
      </c>
      <c r="C1742" s="171" t="s">
        <v>9229</v>
      </c>
      <c r="D1742" s="171" t="s">
        <v>9230</v>
      </c>
      <c r="E1742" s="171"/>
      <c r="F1742" s="171" t="s">
        <v>571</v>
      </c>
      <c r="G1742" s="171"/>
      <c r="H1742" s="172" t="s">
        <v>21093</v>
      </c>
      <c r="I1742" s="173">
        <v>0.14000000000000001</v>
      </c>
      <c r="J1742" s="166">
        <v>1</v>
      </c>
    </row>
    <row r="1743" spans="1:10" x14ac:dyDescent="0.25">
      <c r="A1743" s="170">
        <v>1793</v>
      </c>
      <c r="B1743" s="171" t="s">
        <v>482</v>
      </c>
      <c r="C1743" s="171" t="s">
        <v>9235</v>
      </c>
      <c r="D1743" s="171" t="s">
        <v>9236</v>
      </c>
      <c r="E1743" s="171"/>
      <c r="F1743" s="171" t="s">
        <v>571</v>
      </c>
      <c r="G1743" s="171"/>
      <c r="H1743" s="172" t="s">
        <v>21102</v>
      </c>
      <c r="I1743" s="173">
        <v>0.15</v>
      </c>
      <c r="J1743" s="166">
        <v>1</v>
      </c>
    </row>
    <row r="1744" spans="1:10" x14ac:dyDescent="0.25">
      <c r="A1744" s="170">
        <v>1794</v>
      </c>
      <c r="B1744" s="171" t="s">
        <v>482</v>
      </c>
      <c r="C1744" s="171" t="s">
        <v>9241</v>
      </c>
      <c r="D1744" s="171" t="s">
        <v>9236</v>
      </c>
      <c r="E1744" s="171" t="s">
        <v>4</v>
      </c>
      <c r="F1744" s="171" t="s">
        <v>919</v>
      </c>
      <c r="G1744" s="171"/>
      <c r="H1744" s="172" t="s">
        <v>21102</v>
      </c>
      <c r="I1744" s="173">
        <v>0.15</v>
      </c>
      <c r="J1744" s="166">
        <v>1</v>
      </c>
    </row>
    <row r="1745" spans="1:10" x14ac:dyDescent="0.25">
      <c r="A1745" s="170">
        <v>1795</v>
      </c>
      <c r="B1745" s="171" t="s">
        <v>482</v>
      </c>
      <c r="C1745" s="171" t="s">
        <v>9245</v>
      </c>
      <c r="D1745" s="171" t="s">
        <v>9246</v>
      </c>
      <c r="E1745" s="171"/>
      <c r="F1745" s="171" t="s">
        <v>554</v>
      </c>
      <c r="G1745" s="171"/>
      <c r="H1745" s="172" t="s">
        <v>21099</v>
      </c>
      <c r="I1745" s="173">
        <v>0.42</v>
      </c>
      <c r="J1745" s="166">
        <v>1</v>
      </c>
    </row>
    <row r="1746" spans="1:10" x14ac:dyDescent="0.25">
      <c r="A1746" s="170">
        <v>1796</v>
      </c>
      <c r="B1746" s="171" t="s">
        <v>482</v>
      </c>
      <c r="C1746" s="171" t="s">
        <v>9251</v>
      </c>
      <c r="D1746" s="171" t="s">
        <v>9252</v>
      </c>
      <c r="E1746" s="171"/>
      <c r="F1746" s="171" t="s">
        <v>571</v>
      </c>
      <c r="G1746" s="171"/>
      <c r="H1746" s="172" t="s">
        <v>21099</v>
      </c>
      <c r="I1746" s="173">
        <v>0.15</v>
      </c>
      <c r="J1746" s="166">
        <v>1</v>
      </c>
    </row>
    <row r="1747" spans="1:10" x14ac:dyDescent="0.25">
      <c r="A1747" s="170">
        <v>1797</v>
      </c>
      <c r="B1747" s="171" t="s">
        <v>482</v>
      </c>
      <c r="C1747" s="171" t="s">
        <v>9257</v>
      </c>
      <c r="D1747" s="171" t="s">
        <v>9258</v>
      </c>
      <c r="E1747" s="171"/>
      <c r="F1747" s="171" t="s">
        <v>554</v>
      </c>
      <c r="G1747" s="171"/>
      <c r="H1747" s="172" t="s">
        <v>21099</v>
      </c>
      <c r="I1747" s="173">
        <v>0.39</v>
      </c>
      <c r="J1747" s="166">
        <v>1</v>
      </c>
    </row>
    <row r="1748" spans="1:10" x14ac:dyDescent="0.25">
      <c r="A1748" s="170">
        <v>1798</v>
      </c>
      <c r="B1748" s="171" t="s">
        <v>482</v>
      </c>
      <c r="C1748" s="171" t="s">
        <v>9263</v>
      </c>
      <c r="D1748" s="171" t="s">
        <v>555</v>
      </c>
      <c r="E1748" s="171" t="s">
        <v>4</v>
      </c>
      <c r="F1748" s="171" t="s">
        <v>571</v>
      </c>
      <c r="G1748" s="171"/>
      <c r="H1748" s="172"/>
      <c r="I1748" s="173">
        <v>-0.24</v>
      </c>
      <c r="J1748" s="166"/>
    </row>
    <row r="1749" spans="1:10" x14ac:dyDescent="0.25">
      <c r="A1749" s="170">
        <v>1799</v>
      </c>
      <c r="B1749" s="171" t="s">
        <v>482</v>
      </c>
      <c r="C1749" s="171" t="s">
        <v>9268</v>
      </c>
      <c r="D1749" s="171" t="s">
        <v>555</v>
      </c>
      <c r="E1749" s="171" t="s">
        <v>4</v>
      </c>
      <c r="F1749" s="171" t="s">
        <v>571</v>
      </c>
      <c r="G1749" s="171"/>
      <c r="H1749" s="172"/>
      <c r="I1749" s="173">
        <v>-0.33</v>
      </c>
      <c r="J1749" s="166"/>
    </row>
    <row r="1750" spans="1:10" x14ac:dyDescent="0.25">
      <c r="A1750" s="170">
        <v>1800</v>
      </c>
      <c r="B1750" s="171" t="s">
        <v>482</v>
      </c>
      <c r="C1750" s="171" t="s">
        <v>9272</v>
      </c>
      <c r="D1750" s="171" t="s">
        <v>555</v>
      </c>
      <c r="E1750" s="171" t="s">
        <v>4</v>
      </c>
      <c r="F1750" s="171" t="s">
        <v>571</v>
      </c>
      <c r="G1750" s="171"/>
      <c r="H1750" s="172"/>
      <c r="I1750" s="173">
        <v>-0.22</v>
      </c>
      <c r="J1750" s="166"/>
    </row>
    <row r="1751" spans="1:10" x14ac:dyDescent="0.25">
      <c r="A1751" s="170">
        <v>1801</v>
      </c>
      <c r="B1751" s="171" t="s">
        <v>482</v>
      </c>
      <c r="C1751" s="171" t="s">
        <v>9276</v>
      </c>
      <c r="D1751" s="171" t="s">
        <v>9277</v>
      </c>
      <c r="E1751" s="171"/>
      <c r="F1751" s="171" t="s">
        <v>571</v>
      </c>
      <c r="G1751" s="171"/>
      <c r="H1751" s="172" t="s">
        <v>21099</v>
      </c>
      <c r="I1751" s="173">
        <v>0.4</v>
      </c>
      <c r="J1751" s="166">
        <v>1</v>
      </c>
    </row>
    <row r="1752" spans="1:10" x14ac:dyDescent="0.25">
      <c r="A1752" s="170">
        <v>1802</v>
      </c>
      <c r="B1752" s="171" t="s">
        <v>482</v>
      </c>
      <c r="C1752" s="171" t="s">
        <v>9282</v>
      </c>
      <c r="D1752" s="171" t="s">
        <v>9283</v>
      </c>
      <c r="E1752" s="171"/>
      <c r="F1752" s="171" t="s">
        <v>554</v>
      </c>
      <c r="G1752" s="171"/>
      <c r="H1752" s="172" t="s">
        <v>21099</v>
      </c>
      <c r="I1752" s="173">
        <v>0.4</v>
      </c>
      <c r="J1752" s="166">
        <v>1</v>
      </c>
    </row>
    <row r="1753" spans="1:10" x14ac:dyDescent="0.25">
      <c r="A1753" s="170">
        <v>1803</v>
      </c>
      <c r="B1753" s="171" t="s">
        <v>482</v>
      </c>
      <c r="C1753" s="171" t="s">
        <v>9288</v>
      </c>
      <c r="D1753" s="171" t="s">
        <v>9289</v>
      </c>
      <c r="E1753" s="171"/>
      <c r="F1753" s="171" t="s">
        <v>571</v>
      </c>
      <c r="G1753" s="171"/>
      <c r="H1753" s="172" t="s">
        <v>21099</v>
      </c>
      <c r="I1753" s="173">
        <v>0.4</v>
      </c>
      <c r="J1753" s="166">
        <v>1</v>
      </c>
    </row>
    <row r="1754" spans="1:10" x14ac:dyDescent="0.25">
      <c r="A1754" s="170">
        <v>1804</v>
      </c>
      <c r="B1754" s="171" t="s">
        <v>482</v>
      </c>
      <c r="C1754" s="171" t="s">
        <v>9294</v>
      </c>
      <c r="D1754" s="171" t="s">
        <v>9295</v>
      </c>
      <c r="E1754" s="171"/>
      <c r="F1754" s="171" t="s">
        <v>554</v>
      </c>
      <c r="G1754" s="171"/>
      <c r="H1754" s="172" t="s">
        <v>21099</v>
      </c>
      <c r="I1754" s="173">
        <v>0.39</v>
      </c>
      <c r="J1754" s="166">
        <v>1</v>
      </c>
    </row>
    <row r="1755" spans="1:10" x14ac:dyDescent="0.25">
      <c r="A1755" s="170">
        <v>1805</v>
      </c>
      <c r="B1755" s="171" t="s">
        <v>482</v>
      </c>
      <c r="C1755" s="171" t="s">
        <v>9300</v>
      </c>
      <c r="D1755" s="171" t="s">
        <v>9277</v>
      </c>
      <c r="E1755" s="171"/>
      <c r="F1755" s="171" t="s">
        <v>571</v>
      </c>
      <c r="G1755" s="171"/>
      <c r="H1755" s="172" t="s">
        <v>21099</v>
      </c>
      <c r="I1755" s="173">
        <v>0.39</v>
      </c>
      <c r="J1755" s="166">
        <v>1</v>
      </c>
    </row>
    <row r="1756" spans="1:10" x14ac:dyDescent="0.25">
      <c r="A1756" s="170">
        <v>1806</v>
      </c>
      <c r="B1756" s="171" t="s">
        <v>482</v>
      </c>
      <c r="C1756" s="171" t="s">
        <v>9304</v>
      </c>
      <c r="D1756" s="171" t="s">
        <v>9305</v>
      </c>
      <c r="E1756" s="171"/>
      <c r="F1756" s="171" t="s">
        <v>554</v>
      </c>
      <c r="G1756" s="171"/>
      <c r="H1756" s="172" t="s">
        <v>21099</v>
      </c>
      <c r="I1756" s="173">
        <v>0.39</v>
      </c>
      <c r="J1756" s="166">
        <v>1</v>
      </c>
    </row>
    <row r="1757" spans="1:10" x14ac:dyDescent="0.25">
      <c r="A1757" s="170">
        <v>1807</v>
      </c>
      <c r="B1757" s="171" t="s">
        <v>482</v>
      </c>
      <c r="C1757" s="171" t="s">
        <v>9310</v>
      </c>
      <c r="D1757" s="171" t="s">
        <v>9311</v>
      </c>
      <c r="E1757" s="171" t="s">
        <v>4</v>
      </c>
      <c r="F1757" s="171" t="s">
        <v>554</v>
      </c>
      <c r="G1757" s="171"/>
      <c r="H1757" s="172"/>
      <c r="I1757" s="173">
        <v>0.56000000000000005</v>
      </c>
      <c r="J1757" s="166"/>
    </row>
    <row r="1758" spans="1:10" x14ac:dyDescent="0.25">
      <c r="A1758" s="170">
        <v>1808</v>
      </c>
      <c r="B1758" s="171" t="s">
        <v>482</v>
      </c>
      <c r="C1758" s="171" t="s">
        <v>9316</v>
      </c>
      <c r="D1758" s="171" t="s">
        <v>555</v>
      </c>
      <c r="E1758" s="171" t="s">
        <v>4</v>
      </c>
      <c r="F1758" s="171" t="s">
        <v>571</v>
      </c>
      <c r="G1758" s="171"/>
      <c r="H1758" s="172"/>
      <c r="I1758" s="173">
        <v>-0.53</v>
      </c>
      <c r="J1758" s="166"/>
    </row>
    <row r="1759" spans="1:10" x14ac:dyDescent="0.25">
      <c r="A1759" s="170">
        <v>1809</v>
      </c>
      <c r="B1759" s="171" t="s">
        <v>482</v>
      </c>
      <c r="C1759" s="171" t="s">
        <v>9321</v>
      </c>
      <c r="D1759" s="171" t="s">
        <v>9322</v>
      </c>
      <c r="E1759" s="171"/>
      <c r="F1759" s="171" t="s">
        <v>554</v>
      </c>
      <c r="G1759" s="171"/>
      <c r="H1759" s="172" t="s">
        <v>21099</v>
      </c>
      <c r="I1759" s="173">
        <v>0.35</v>
      </c>
      <c r="J1759" s="166">
        <v>1</v>
      </c>
    </row>
    <row r="1760" spans="1:10" x14ac:dyDescent="0.25">
      <c r="A1760" s="170">
        <v>1810</v>
      </c>
      <c r="B1760" s="171" t="s">
        <v>482</v>
      </c>
      <c r="C1760" s="171" t="s">
        <v>9327</v>
      </c>
      <c r="D1760" s="171" t="s">
        <v>9328</v>
      </c>
      <c r="E1760" s="171"/>
      <c r="F1760" s="171" t="s">
        <v>571</v>
      </c>
      <c r="G1760" s="171"/>
      <c r="H1760" s="172" t="s">
        <v>21341</v>
      </c>
      <c r="I1760" s="173">
        <v>0.04</v>
      </c>
      <c r="J1760" s="166">
        <v>0</v>
      </c>
    </row>
    <row r="1761" spans="1:10" x14ac:dyDescent="0.25">
      <c r="A1761" s="170">
        <v>1811</v>
      </c>
      <c r="B1761" s="171" t="s">
        <v>482</v>
      </c>
      <c r="C1761" s="171" t="s">
        <v>9333</v>
      </c>
      <c r="D1761" s="171" t="s">
        <v>9334</v>
      </c>
      <c r="E1761" s="171"/>
      <c r="F1761" s="171" t="s">
        <v>571</v>
      </c>
      <c r="G1761" s="171"/>
      <c r="H1761" s="172" t="s">
        <v>21102</v>
      </c>
      <c r="I1761" s="173">
        <v>0.11</v>
      </c>
      <c r="J1761" s="166">
        <v>0</v>
      </c>
    </row>
    <row r="1762" spans="1:10" x14ac:dyDescent="0.25">
      <c r="A1762" s="170">
        <v>1812</v>
      </c>
      <c r="B1762" s="171" t="s">
        <v>482</v>
      </c>
      <c r="C1762" s="171" t="s">
        <v>9339</v>
      </c>
      <c r="D1762" s="171" t="s">
        <v>9340</v>
      </c>
      <c r="E1762" s="171" t="s">
        <v>4</v>
      </c>
      <c r="F1762" s="171" t="s">
        <v>554</v>
      </c>
      <c r="G1762" s="171"/>
      <c r="H1762" s="172"/>
      <c r="I1762" s="173">
        <v>0.6</v>
      </c>
      <c r="J1762" s="166"/>
    </row>
    <row r="1763" spans="1:10" x14ac:dyDescent="0.25">
      <c r="A1763" s="170">
        <v>1813</v>
      </c>
      <c r="B1763" s="171" t="s">
        <v>482</v>
      </c>
      <c r="C1763" s="171" t="s">
        <v>9345</v>
      </c>
      <c r="D1763" s="171" t="s">
        <v>9346</v>
      </c>
      <c r="E1763" s="171"/>
      <c r="F1763" s="171" t="s">
        <v>571</v>
      </c>
      <c r="G1763" s="171"/>
      <c r="H1763" s="172" t="s">
        <v>21099</v>
      </c>
      <c r="I1763" s="173">
        <v>0.17</v>
      </c>
      <c r="J1763" s="166">
        <v>0</v>
      </c>
    </row>
    <row r="1764" spans="1:10" x14ac:dyDescent="0.25">
      <c r="A1764" s="170">
        <v>1814</v>
      </c>
      <c r="B1764" s="171" t="s">
        <v>482</v>
      </c>
      <c r="C1764" s="171" t="s">
        <v>9351</v>
      </c>
      <c r="D1764" s="171" t="s">
        <v>9352</v>
      </c>
      <c r="E1764" s="171"/>
      <c r="F1764" s="171" t="s">
        <v>571</v>
      </c>
      <c r="G1764" s="171"/>
      <c r="H1764" s="172" t="s">
        <v>21099</v>
      </c>
      <c r="I1764" s="173">
        <v>0.24</v>
      </c>
      <c r="J1764" s="166">
        <v>0</v>
      </c>
    </row>
    <row r="1765" spans="1:10" x14ac:dyDescent="0.25">
      <c r="A1765" s="170">
        <v>1815</v>
      </c>
      <c r="B1765" s="171" t="s">
        <v>482</v>
      </c>
      <c r="C1765" s="171" t="s">
        <v>9357</v>
      </c>
      <c r="D1765" s="171" t="s">
        <v>9358</v>
      </c>
      <c r="E1765" s="171"/>
      <c r="F1765" s="171" t="s">
        <v>571</v>
      </c>
      <c r="G1765" s="171"/>
      <c r="H1765" s="172" t="s">
        <v>21099</v>
      </c>
      <c r="I1765" s="173">
        <v>0.32</v>
      </c>
      <c r="J1765" s="166">
        <v>1</v>
      </c>
    </row>
    <row r="1766" spans="1:10" x14ac:dyDescent="0.25">
      <c r="A1766" s="170">
        <v>1816</v>
      </c>
      <c r="B1766" s="171" t="s">
        <v>482</v>
      </c>
      <c r="C1766" s="171" t="s">
        <v>9363</v>
      </c>
      <c r="D1766" s="171" t="s">
        <v>9364</v>
      </c>
      <c r="E1766" s="171"/>
      <c r="F1766" s="171" t="s">
        <v>571</v>
      </c>
      <c r="G1766" s="171"/>
      <c r="H1766" s="172" t="s">
        <v>21261</v>
      </c>
      <c r="I1766" s="173">
        <v>0.02</v>
      </c>
      <c r="J1766" s="166">
        <v>0</v>
      </c>
    </row>
    <row r="1767" spans="1:10" x14ac:dyDescent="0.25">
      <c r="A1767" s="170">
        <v>1817</v>
      </c>
      <c r="B1767" s="171" t="s">
        <v>482</v>
      </c>
      <c r="C1767" s="171" t="s">
        <v>9369</v>
      </c>
      <c r="D1767" s="171" t="s">
        <v>555</v>
      </c>
      <c r="E1767" s="171" t="s">
        <v>4</v>
      </c>
      <c r="F1767" s="171" t="s">
        <v>571</v>
      </c>
      <c r="G1767" s="171"/>
      <c r="H1767" s="172"/>
      <c r="I1767" s="173">
        <v>-0.56000000000000005</v>
      </c>
      <c r="J1767" s="166"/>
    </row>
    <row r="1768" spans="1:10" x14ac:dyDescent="0.25">
      <c r="A1768" s="170">
        <v>1818</v>
      </c>
      <c r="B1768" s="171" t="s">
        <v>482</v>
      </c>
      <c r="C1768" s="171" t="s">
        <v>9374</v>
      </c>
      <c r="D1768" s="171" t="s">
        <v>9364</v>
      </c>
      <c r="E1768" s="171"/>
      <c r="F1768" s="171" t="s">
        <v>571</v>
      </c>
      <c r="G1768" s="171"/>
      <c r="H1768" s="172" t="s">
        <v>21261</v>
      </c>
      <c r="I1768" s="173">
        <v>0.02</v>
      </c>
      <c r="J1768" s="166">
        <v>0</v>
      </c>
    </row>
    <row r="1769" spans="1:10" x14ac:dyDescent="0.25">
      <c r="A1769" s="170">
        <v>1819</v>
      </c>
      <c r="B1769" s="171" t="s">
        <v>482</v>
      </c>
      <c r="C1769" s="171" t="s">
        <v>9378</v>
      </c>
      <c r="D1769" s="171" t="s">
        <v>9379</v>
      </c>
      <c r="E1769" s="171"/>
      <c r="F1769" s="171" t="s">
        <v>554</v>
      </c>
      <c r="G1769" s="171"/>
      <c r="H1769" s="172" t="s">
        <v>21099</v>
      </c>
      <c r="I1769" s="173">
        <v>0.43</v>
      </c>
      <c r="J1769" s="166">
        <v>1</v>
      </c>
    </row>
    <row r="1770" spans="1:10" x14ac:dyDescent="0.25">
      <c r="A1770" s="170">
        <v>1820</v>
      </c>
      <c r="B1770" s="171" t="s">
        <v>482</v>
      </c>
      <c r="C1770" s="171" t="s">
        <v>390</v>
      </c>
      <c r="D1770" s="171" t="s">
        <v>9384</v>
      </c>
      <c r="E1770" s="171"/>
      <c r="F1770" s="171" t="s">
        <v>554</v>
      </c>
      <c r="G1770" s="171"/>
      <c r="H1770" s="172" t="s">
        <v>21099</v>
      </c>
      <c r="I1770" s="173">
        <v>0.43</v>
      </c>
      <c r="J1770" s="166">
        <v>1</v>
      </c>
    </row>
    <row r="1771" spans="1:10" x14ac:dyDescent="0.25">
      <c r="A1771" s="170">
        <v>1821</v>
      </c>
      <c r="B1771" s="171" t="s">
        <v>482</v>
      </c>
      <c r="C1771" s="171" t="s">
        <v>440</v>
      </c>
      <c r="D1771" s="171" t="s">
        <v>9388</v>
      </c>
      <c r="E1771" s="171"/>
      <c r="F1771" s="171" t="s">
        <v>554</v>
      </c>
      <c r="G1771" s="171"/>
      <c r="H1771" s="172" t="s">
        <v>21261</v>
      </c>
      <c r="I1771" s="173">
        <v>0.42</v>
      </c>
      <c r="J1771" s="166">
        <v>1</v>
      </c>
    </row>
    <row r="1772" spans="1:10" x14ac:dyDescent="0.25">
      <c r="A1772" s="170">
        <v>1822</v>
      </c>
      <c r="B1772" s="171" t="s">
        <v>482</v>
      </c>
      <c r="C1772" s="171" t="s">
        <v>9392</v>
      </c>
      <c r="D1772" s="171" t="s">
        <v>9393</v>
      </c>
      <c r="E1772" s="171" t="s">
        <v>4</v>
      </c>
      <c r="F1772" s="171" t="s">
        <v>3024</v>
      </c>
      <c r="G1772" s="171"/>
      <c r="H1772" s="172" t="s">
        <v>21099</v>
      </c>
      <c r="I1772" s="173">
        <v>0.43</v>
      </c>
      <c r="J1772" s="166">
        <v>1</v>
      </c>
    </row>
    <row r="1773" spans="1:10" x14ac:dyDescent="0.25">
      <c r="A1773" s="170">
        <v>1823</v>
      </c>
      <c r="B1773" s="171" t="s">
        <v>482</v>
      </c>
      <c r="C1773" s="171" t="s">
        <v>9398</v>
      </c>
      <c r="D1773" s="171" t="s">
        <v>9399</v>
      </c>
      <c r="E1773" s="171"/>
      <c r="F1773" s="171" t="s">
        <v>554</v>
      </c>
      <c r="G1773" s="171"/>
      <c r="H1773" s="172" t="s">
        <v>21099</v>
      </c>
      <c r="I1773" s="173">
        <v>0.42</v>
      </c>
      <c r="J1773" s="166">
        <v>1</v>
      </c>
    </row>
    <row r="1774" spans="1:10" x14ac:dyDescent="0.25">
      <c r="A1774" s="170">
        <v>1824</v>
      </c>
      <c r="B1774" s="171" t="s">
        <v>482</v>
      </c>
      <c r="C1774" s="171" t="s">
        <v>9404</v>
      </c>
      <c r="D1774" s="171" t="s">
        <v>9405</v>
      </c>
      <c r="E1774" s="171"/>
      <c r="F1774" s="171" t="s">
        <v>554</v>
      </c>
      <c r="G1774" s="171"/>
      <c r="H1774" s="172" t="s">
        <v>21261</v>
      </c>
      <c r="I1774" s="173">
        <v>0.42</v>
      </c>
      <c r="J1774" s="166">
        <v>1</v>
      </c>
    </row>
    <row r="1775" spans="1:10" x14ac:dyDescent="0.25">
      <c r="A1775" s="170">
        <v>1825</v>
      </c>
      <c r="B1775" s="171" t="s">
        <v>482</v>
      </c>
      <c r="C1775" s="171" t="s">
        <v>9410</v>
      </c>
      <c r="D1775" s="171" t="s">
        <v>9411</v>
      </c>
      <c r="E1775" s="171"/>
      <c r="F1775" s="171" t="s">
        <v>554</v>
      </c>
      <c r="G1775" s="171"/>
      <c r="H1775" s="172" t="s">
        <v>21341</v>
      </c>
      <c r="I1775" s="173">
        <v>0.41</v>
      </c>
      <c r="J1775" s="166">
        <v>1</v>
      </c>
    </row>
    <row r="1776" spans="1:10" x14ac:dyDescent="0.25">
      <c r="A1776" s="170">
        <v>1826</v>
      </c>
      <c r="B1776" s="171" t="s">
        <v>482</v>
      </c>
      <c r="C1776" s="171" t="s">
        <v>9416</v>
      </c>
      <c r="D1776" s="171" t="s">
        <v>9417</v>
      </c>
      <c r="E1776" s="171"/>
      <c r="F1776" s="171" t="s">
        <v>554</v>
      </c>
      <c r="G1776" s="171"/>
      <c r="H1776" s="172" t="s">
        <v>21099</v>
      </c>
      <c r="I1776" s="173">
        <v>0.41</v>
      </c>
      <c r="J1776" s="166">
        <v>1</v>
      </c>
    </row>
    <row r="1777" spans="1:10" x14ac:dyDescent="0.25">
      <c r="A1777" s="170">
        <v>1827</v>
      </c>
      <c r="B1777" s="171" t="s">
        <v>482</v>
      </c>
      <c r="C1777" s="171" t="s">
        <v>9422</v>
      </c>
      <c r="D1777" s="171" t="s">
        <v>9423</v>
      </c>
      <c r="E1777" s="171"/>
      <c r="F1777" s="171" t="s">
        <v>554</v>
      </c>
      <c r="G1777" s="171"/>
      <c r="H1777" s="172" t="s">
        <v>21099</v>
      </c>
      <c r="I1777" s="173">
        <v>0.42</v>
      </c>
      <c r="J1777" s="166">
        <v>1</v>
      </c>
    </row>
    <row r="1778" spans="1:10" x14ac:dyDescent="0.25">
      <c r="A1778" s="170">
        <v>1828</v>
      </c>
      <c r="B1778" s="171" t="s">
        <v>482</v>
      </c>
      <c r="C1778" s="171" t="s">
        <v>9428</v>
      </c>
      <c r="D1778" s="171" t="s">
        <v>9429</v>
      </c>
      <c r="E1778" s="171"/>
      <c r="F1778" s="171" t="s">
        <v>554</v>
      </c>
      <c r="G1778" s="171"/>
      <c r="H1778" s="172" t="s">
        <v>21099</v>
      </c>
      <c r="I1778" s="173">
        <v>0.4</v>
      </c>
      <c r="J1778" s="166">
        <v>1</v>
      </c>
    </row>
    <row r="1779" spans="1:10" x14ac:dyDescent="0.25">
      <c r="A1779" s="170">
        <v>1829</v>
      </c>
      <c r="B1779" s="171" t="s">
        <v>482</v>
      </c>
      <c r="C1779" s="171" t="s">
        <v>9434</v>
      </c>
      <c r="D1779" s="171" t="s">
        <v>9435</v>
      </c>
      <c r="E1779" s="171"/>
      <c r="F1779" s="171" t="s">
        <v>571</v>
      </c>
      <c r="G1779" s="171"/>
      <c r="H1779" s="172" t="s">
        <v>21022</v>
      </c>
      <c r="I1779" s="173">
        <v>7.0000000000000007E-2</v>
      </c>
      <c r="J1779" s="166">
        <v>0</v>
      </c>
    </row>
    <row r="1780" spans="1:10" x14ac:dyDescent="0.25">
      <c r="A1780" s="170">
        <v>1830</v>
      </c>
      <c r="B1780" s="171" t="s">
        <v>482</v>
      </c>
      <c r="C1780" s="171" t="s">
        <v>9440</v>
      </c>
      <c r="D1780" s="171" t="s">
        <v>9441</v>
      </c>
      <c r="E1780" s="171"/>
      <c r="F1780" s="171" t="s">
        <v>571</v>
      </c>
      <c r="G1780" s="171"/>
      <c r="H1780" s="172" t="s">
        <v>21022</v>
      </c>
      <c r="I1780" s="173">
        <v>-0.01</v>
      </c>
      <c r="J1780" s="166">
        <v>0</v>
      </c>
    </row>
    <row r="1781" spans="1:10" x14ac:dyDescent="0.25">
      <c r="A1781" s="170">
        <v>1831</v>
      </c>
      <c r="B1781" s="171" t="s">
        <v>482</v>
      </c>
      <c r="C1781" s="171" t="s">
        <v>9446</v>
      </c>
      <c r="D1781" s="171" t="s">
        <v>9447</v>
      </c>
      <c r="E1781" s="171"/>
      <c r="F1781" s="171" t="s">
        <v>571</v>
      </c>
      <c r="G1781" s="171"/>
      <c r="H1781" s="172" t="s">
        <v>21022</v>
      </c>
      <c r="I1781" s="173">
        <v>7.0000000000000007E-2</v>
      </c>
      <c r="J1781" s="166">
        <v>0</v>
      </c>
    </row>
    <row r="1782" spans="1:10" x14ac:dyDescent="0.25">
      <c r="A1782" s="170">
        <v>1832</v>
      </c>
      <c r="B1782" s="171" t="s">
        <v>482</v>
      </c>
      <c r="C1782" s="171" t="s">
        <v>9452</v>
      </c>
      <c r="D1782" s="171" t="s">
        <v>555</v>
      </c>
      <c r="E1782" s="171" t="s">
        <v>4</v>
      </c>
      <c r="F1782" s="171" t="s">
        <v>571</v>
      </c>
      <c r="G1782" s="171"/>
      <c r="H1782" s="172"/>
      <c r="I1782" s="173">
        <v>-0.57999999999999996</v>
      </c>
      <c r="J1782" s="166"/>
    </row>
    <row r="1783" spans="1:10" x14ac:dyDescent="0.25">
      <c r="A1783" s="170">
        <v>1833</v>
      </c>
      <c r="B1783" s="171" t="s">
        <v>482</v>
      </c>
      <c r="C1783" s="171" t="s">
        <v>9457</v>
      </c>
      <c r="D1783" s="171" t="s">
        <v>555</v>
      </c>
      <c r="E1783" s="171" t="s">
        <v>4</v>
      </c>
      <c r="F1783" s="171" t="s">
        <v>571</v>
      </c>
      <c r="G1783" s="171"/>
      <c r="H1783" s="172"/>
      <c r="I1783" s="173">
        <v>-0.6</v>
      </c>
      <c r="J1783" s="166"/>
    </row>
    <row r="1784" spans="1:10" x14ac:dyDescent="0.25">
      <c r="A1784" s="170">
        <v>1834</v>
      </c>
      <c r="B1784" s="171" t="s">
        <v>482</v>
      </c>
      <c r="C1784" s="171" t="s">
        <v>9461</v>
      </c>
      <c r="D1784" s="171" t="s">
        <v>555</v>
      </c>
      <c r="E1784" s="171" t="s">
        <v>4</v>
      </c>
      <c r="F1784" s="171" t="s">
        <v>571</v>
      </c>
      <c r="G1784" s="171"/>
      <c r="H1784" s="172"/>
      <c r="I1784" s="173">
        <v>-0.47</v>
      </c>
      <c r="J1784" s="166"/>
    </row>
    <row r="1785" spans="1:10" x14ac:dyDescent="0.25">
      <c r="A1785" s="170">
        <v>1835</v>
      </c>
      <c r="B1785" s="171" t="s">
        <v>482</v>
      </c>
      <c r="C1785" s="171" t="s">
        <v>9465</v>
      </c>
      <c r="D1785" s="171" t="s">
        <v>9466</v>
      </c>
      <c r="E1785" s="171"/>
      <c r="F1785" s="171" t="s">
        <v>571</v>
      </c>
      <c r="G1785" s="171"/>
      <c r="H1785" s="172" t="s">
        <v>21022</v>
      </c>
      <c r="I1785" s="173">
        <v>7.0000000000000007E-2</v>
      </c>
      <c r="J1785" s="166">
        <v>0</v>
      </c>
    </row>
    <row r="1786" spans="1:10" x14ac:dyDescent="0.25">
      <c r="A1786" s="170">
        <v>1836</v>
      </c>
      <c r="B1786" s="171" t="s">
        <v>482</v>
      </c>
      <c r="C1786" s="171" t="s">
        <v>9471</v>
      </c>
      <c r="D1786" s="171" t="s">
        <v>9472</v>
      </c>
      <c r="E1786" s="171"/>
      <c r="F1786" s="171" t="s">
        <v>571</v>
      </c>
      <c r="G1786" s="171"/>
      <c r="H1786" s="172" t="s">
        <v>21102</v>
      </c>
      <c r="I1786" s="173">
        <v>7.0000000000000007E-2</v>
      </c>
      <c r="J1786" s="166">
        <v>0</v>
      </c>
    </row>
    <row r="1787" spans="1:10" x14ac:dyDescent="0.25">
      <c r="A1787" s="170">
        <v>1837</v>
      </c>
      <c r="B1787" s="171" t="s">
        <v>482</v>
      </c>
      <c r="C1787" s="171" t="s">
        <v>9477</v>
      </c>
      <c r="D1787" s="171" t="s">
        <v>555</v>
      </c>
      <c r="E1787" s="171" t="s">
        <v>4</v>
      </c>
      <c r="F1787" s="171" t="s">
        <v>571</v>
      </c>
      <c r="G1787" s="171"/>
      <c r="H1787" s="172"/>
      <c r="I1787" s="173">
        <v>-0.36</v>
      </c>
      <c r="J1787" s="166"/>
    </row>
    <row r="1788" spans="1:10" x14ac:dyDescent="0.25">
      <c r="A1788" s="170">
        <v>1838</v>
      </c>
      <c r="B1788" s="171" t="s">
        <v>482</v>
      </c>
      <c r="C1788" s="171" t="s">
        <v>9482</v>
      </c>
      <c r="D1788" s="171" t="s">
        <v>9483</v>
      </c>
      <c r="E1788" s="171"/>
      <c r="F1788" s="171" t="s">
        <v>571</v>
      </c>
      <c r="G1788" s="171"/>
      <c r="H1788" s="172" t="s">
        <v>21099</v>
      </c>
      <c r="I1788" s="173">
        <v>0.36</v>
      </c>
      <c r="J1788" s="166">
        <v>1</v>
      </c>
    </row>
    <row r="1789" spans="1:10" x14ac:dyDescent="0.25">
      <c r="A1789" s="170">
        <v>1839</v>
      </c>
      <c r="B1789" s="171" t="s">
        <v>482</v>
      </c>
      <c r="C1789" s="171" t="s">
        <v>9488</v>
      </c>
      <c r="D1789" s="171" t="s">
        <v>9489</v>
      </c>
      <c r="E1789" s="171" t="s">
        <v>4</v>
      </c>
      <c r="F1789" s="171" t="s">
        <v>562</v>
      </c>
      <c r="G1789" s="171"/>
      <c r="H1789" s="172" t="s">
        <v>21099</v>
      </c>
      <c r="I1789" s="173">
        <v>0.36</v>
      </c>
      <c r="J1789" s="166">
        <v>1</v>
      </c>
    </row>
    <row r="1790" spans="1:10" x14ac:dyDescent="0.25">
      <c r="A1790" s="170">
        <v>1840</v>
      </c>
      <c r="B1790" s="171" t="s">
        <v>482</v>
      </c>
      <c r="C1790" s="171" t="s">
        <v>9494</v>
      </c>
      <c r="D1790" s="171" t="s">
        <v>9495</v>
      </c>
      <c r="E1790" s="171"/>
      <c r="F1790" s="171" t="s">
        <v>571</v>
      </c>
      <c r="G1790" s="171"/>
      <c r="H1790" s="172" t="s">
        <v>21099</v>
      </c>
      <c r="I1790" s="173">
        <v>0.36</v>
      </c>
      <c r="J1790" s="166">
        <v>1</v>
      </c>
    </row>
    <row r="1791" spans="1:10" x14ac:dyDescent="0.25">
      <c r="A1791" s="170">
        <v>1841</v>
      </c>
      <c r="B1791" s="171" t="s">
        <v>482</v>
      </c>
      <c r="C1791" s="171" t="s">
        <v>9500</v>
      </c>
      <c r="D1791" s="171" t="s">
        <v>555</v>
      </c>
      <c r="E1791" s="171" t="s">
        <v>4</v>
      </c>
      <c r="F1791" s="171" t="s">
        <v>571</v>
      </c>
      <c r="G1791" s="171"/>
      <c r="H1791" s="172"/>
      <c r="I1791" s="173">
        <v>-0.33</v>
      </c>
      <c r="J1791" s="166"/>
    </row>
    <row r="1792" spans="1:10" x14ac:dyDescent="0.25">
      <c r="A1792" s="170">
        <v>1842</v>
      </c>
      <c r="B1792" s="171" t="s">
        <v>482</v>
      </c>
      <c r="C1792" s="171" t="s">
        <v>9504</v>
      </c>
      <c r="D1792" s="171" t="s">
        <v>555</v>
      </c>
      <c r="E1792" s="171" t="s">
        <v>4</v>
      </c>
      <c r="F1792" s="171" t="s">
        <v>571</v>
      </c>
      <c r="G1792" s="171"/>
      <c r="H1792" s="172"/>
      <c r="I1792" s="173">
        <v>-0.36</v>
      </c>
      <c r="J1792" s="166"/>
    </row>
    <row r="1793" spans="1:10" x14ac:dyDescent="0.25">
      <c r="A1793" s="170">
        <v>1843</v>
      </c>
      <c r="B1793" s="171" t="s">
        <v>482</v>
      </c>
      <c r="C1793" s="171" t="s">
        <v>9508</v>
      </c>
      <c r="D1793" s="171" t="s">
        <v>555</v>
      </c>
      <c r="E1793" s="171" t="s">
        <v>4</v>
      </c>
      <c r="F1793" s="171" t="s">
        <v>571</v>
      </c>
      <c r="G1793" s="171"/>
      <c r="H1793" s="172"/>
      <c r="I1793" s="173">
        <v>-0.27</v>
      </c>
      <c r="J1793" s="166"/>
    </row>
    <row r="1794" spans="1:10" x14ac:dyDescent="0.25">
      <c r="A1794" s="170">
        <v>1844</v>
      </c>
      <c r="B1794" s="171" t="s">
        <v>482</v>
      </c>
      <c r="C1794" s="171" t="s">
        <v>9512</v>
      </c>
      <c r="D1794" s="171" t="s">
        <v>9513</v>
      </c>
      <c r="E1794" s="171"/>
      <c r="F1794" s="171" t="s">
        <v>554</v>
      </c>
      <c r="G1794" s="171"/>
      <c r="H1794" s="172" t="s">
        <v>21235</v>
      </c>
      <c r="I1794" s="173">
        <v>0.47</v>
      </c>
      <c r="J1794" s="166">
        <v>1</v>
      </c>
    </row>
    <row r="1795" spans="1:10" x14ac:dyDescent="0.25">
      <c r="A1795" s="170">
        <v>1845</v>
      </c>
      <c r="B1795" s="171" t="s">
        <v>482</v>
      </c>
      <c r="C1795" s="171" t="s">
        <v>9518</v>
      </c>
      <c r="D1795" s="171" t="s">
        <v>9519</v>
      </c>
      <c r="E1795" s="171"/>
      <c r="F1795" s="171" t="s">
        <v>554</v>
      </c>
      <c r="G1795" s="171"/>
      <c r="H1795" s="172" t="s">
        <v>21341</v>
      </c>
      <c r="I1795" s="173">
        <v>0.5</v>
      </c>
      <c r="J1795" s="166">
        <v>1</v>
      </c>
    </row>
    <row r="1796" spans="1:10" x14ac:dyDescent="0.25">
      <c r="A1796" s="170">
        <v>1846</v>
      </c>
      <c r="B1796" s="171" t="s">
        <v>482</v>
      </c>
      <c r="C1796" s="171" t="s">
        <v>9524</v>
      </c>
      <c r="D1796" s="171" t="s">
        <v>9525</v>
      </c>
      <c r="E1796" s="171" t="s">
        <v>4</v>
      </c>
      <c r="F1796" s="171" t="s">
        <v>554</v>
      </c>
      <c r="G1796" s="171"/>
      <c r="H1796" s="172"/>
      <c r="I1796" s="173">
        <v>0.62</v>
      </c>
      <c r="J1796" s="166"/>
    </row>
    <row r="1797" spans="1:10" x14ac:dyDescent="0.25">
      <c r="A1797" s="170">
        <v>1847</v>
      </c>
      <c r="B1797" s="171" t="s">
        <v>482</v>
      </c>
      <c r="C1797" s="171" t="s">
        <v>9530</v>
      </c>
      <c r="D1797" s="171" t="s">
        <v>9531</v>
      </c>
      <c r="E1797" s="171"/>
      <c r="F1797" s="171" t="s">
        <v>554</v>
      </c>
      <c r="G1797" s="171"/>
      <c r="H1797" s="172" t="s">
        <v>21099</v>
      </c>
      <c r="I1797" s="173">
        <v>0.5</v>
      </c>
      <c r="J1797" s="166">
        <v>1</v>
      </c>
    </row>
    <row r="1798" spans="1:10" x14ac:dyDescent="0.25">
      <c r="A1798" s="170">
        <v>1848</v>
      </c>
      <c r="B1798" s="171" t="s">
        <v>482</v>
      </c>
      <c r="C1798" s="171" t="s">
        <v>9536</v>
      </c>
      <c r="D1798" s="171" t="s">
        <v>9537</v>
      </c>
      <c r="E1798" s="171"/>
      <c r="F1798" s="171" t="s">
        <v>554</v>
      </c>
      <c r="G1798" s="171"/>
      <c r="H1798" s="172" t="s">
        <v>21102</v>
      </c>
      <c r="I1798" s="173">
        <v>0.49</v>
      </c>
      <c r="J1798" s="166">
        <v>1</v>
      </c>
    </row>
    <row r="1799" spans="1:10" x14ac:dyDescent="0.25">
      <c r="A1799" s="170">
        <v>1849</v>
      </c>
      <c r="B1799" s="171" t="s">
        <v>482</v>
      </c>
      <c r="C1799" s="171" t="s">
        <v>9542</v>
      </c>
      <c r="D1799" s="171" t="s">
        <v>9543</v>
      </c>
      <c r="E1799" s="171"/>
      <c r="F1799" s="171" t="s">
        <v>554</v>
      </c>
      <c r="G1799" s="171"/>
      <c r="H1799" s="172" t="s">
        <v>21099</v>
      </c>
      <c r="I1799" s="173">
        <v>0.47</v>
      </c>
      <c r="J1799" s="166">
        <v>1</v>
      </c>
    </row>
    <row r="1800" spans="1:10" x14ac:dyDescent="0.25">
      <c r="A1800" s="170">
        <v>1850</v>
      </c>
      <c r="B1800" s="171" t="s">
        <v>482</v>
      </c>
      <c r="C1800" s="171" t="s">
        <v>9548</v>
      </c>
      <c r="D1800" s="171" t="s">
        <v>9549</v>
      </c>
      <c r="E1800" s="171"/>
      <c r="F1800" s="171" t="s">
        <v>554</v>
      </c>
      <c r="G1800" s="171"/>
      <c r="H1800" s="172" t="s">
        <v>21099</v>
      </c>
      <c r="I1800" s="173">
        <v>0.2</v>
      </c>
      <c r="J1800" s="166">
        <v>1</v>
      </c>
    </row>
    <row r="1801" spans="1:10" x14ac:dyDescent="0.25">
      <c r="A1801" s="170">
        <v>1851</v>
      </c>
      <c r="B1801" s="171" t="s">
        <v>482</v>
      </c>
      <c r="C1801" s="171" t="s">
        <v>9554</v>
      </c>
      <c r="D1801" s="171" t="s">
        <v>555</v>
      </c>
      <c r="E1801" s="171" t="s">
        <v>4</v>
      </c>
      <c r="F1801" s="171" t="s">
        <v>571</v>
      </c>
      <c r="G1801" s="171"/>
      <c r="H1801" s="172"/>
      <c r="I1801" s="173">
        <v>-0.52</v>
      </c>
      <c r="J1801" s="166"/>
    </row>
    <row r="1802" spans="1:10" x14ac:dyDescent="0.25">
      <c r="A1802" s="170">
        <v>1852</v>
      </c>
      <c r="B1802" s="171" t="s">
        <v>482</v>
      </c>
      <c r="C1802" s="171" t="s">
        <v>9559</v>
      </c>
      <c r="D1802" s="171" t="s">
        <v>9549</v>
      </c>
      <c r="E1802" s="171"/>
      <c r="F1802" s="171" t="s">
        <v>554</v>
      </c>
      <c r="G1802" s="171"/>
      <c r="H1802" s="172" t="s">
        <v>21099</v>
      </c>
      <c r="I1802" s="173">
        <v>0.2</v>
      </c>
      <c r="J1802" s="166">
        <v>1</v>
      </c>
    </row>
    <row r="1803" spans="1:10" x14ac:dyDescent="0.25">
      <c r="A1803" s="170">
        <v>1853</v>
      </c>
      <c r="B1803" s="171" t="s">
        <v>482</v>
      </c>
      <c r="C1803" s="171" t="s">
        <v>9563</v>
      </c>
      <c r="D1803" s="171" t="s">
        <v>9564</v>
      </c>
      <c r="E1803" s="171"/>
      <c r="F1803" s="171" t="s">
        <v>554</v>
      </c>
      <c r="G1803" s="171"/>
      <c r="H1803" s="172" t="s">
        <v>21099</v>
      </c>
      <c r="I1803" s="173">
        <v>0.41</v>
      </c>
      <c r="J1803" s="166">
        <v>1</v>
      </c>
    </row>
    <row r="1804" spans="1:10" x14ac:dyDescent="0.25">
      <c r="A1804" s="170">
        <v>1854</v>
      </c>
      <c r="B1804" s="171" t="s">
        <v>482</v>
      </c>
      <c r="C1804" s="171" t="s">
        <v>9569</v>
      </c>
      <c r="D1804" s="171" t="s">
        <v>9570</v>
      </c>
      <c r="E1804" s="171"/>
      <c r="F1804" s="171" t="s">
        <v>554</v>
      </c>
      <c r="G1804" s="171"/>
      <c r="H1804" s="172" t="s">
        <v>21099</v>
      </c>
      <c r="I1804" s="173">
        <v>0.37</v>
      </c>
      <c r="J1804" s="166">
        <v>1</v>
      </c>
    </row>
    <row r="1805" spans="1:10" x14ac:dyDescent="0.25">
      <c r="A1805" s="170">
        <v>1855</v>
      </c>
      <c r="B1805" s="171" t="s">
        <v>482</v>
      </c>
      <c r="C1805" s="171" t="s">
        <v>9575</v>
      </c>
      <c r="D1805" s="171" t="s">
        <v>9576</v>
      </c>
      <c r="E1805" s="171"/>
      <c r="F1805" s="171" t="s">
        <v>554</v>
      </c>
      <c r="G1805" s="171"/>
      <c r="H1805" s="172" t="s">
        <v>21099</v>
      </c>
      <c r="I1805" s="173">
        <v>0.43</v>
      </c>
      <c r="J1805" s="166">
        <v>1</v>
      </c>
    </row>
    <row r="1806" spans="1:10" x14ac:dyDescent="0.25">
      <c r="A1806" s="170">
        <v>1856</v>
      </c>
      <c r="B1806" s="171" t="s">
        <v>482</v>
      </c>
      <c r="C1806" s="171" t="s">
        <v>9581</v>
      </c>
      <c r="D1806" s="171" t="s">
        <v>9582</v>
      </c>
      <c r="E1806" s="171"/>
      <c r="F1806" s="171" t="s">
        <v>554</v>
      </c>
      <c r="G1806" s="171"/>
      <c r="H1806" s="172" t="s">
        <v>21099</v>
      </c>
      <c r="I1806" s="173">
        <v>0.42</v>
      </c>
      <c r="J1806" s="166">
        <v>1</v>
      </c>
    </row>
    <row r="1807" spans="1:10" x14ac:dyDescent="0.25">
      <c r="A1807" s="170">
        <v>1857</v>
      </c>
      <c r="B1807" s="171" t="s">
        <v>482</v>
      </c>
      <c r="C1807" s="171" t="s">
        <v>9587</v>
      </c>
      <c r="D1807" s="171" t="s">
        <v>9588</v>
      </c>
      <c r="E1807" s="171"/>
      <c r="F1807" s="171" t="s">
        <v>554</v>
      </c>
      <c r="G1807" s="171"/>
      <c r="H1807" s="172" t="s">
        <v>21099</v>
      </c>
      <c r="I1807" s="173">
        <v>0.42</v>
      </c>
      <c r="J1807" s="166">
        <v>1</v>
      </c>
    </row>
    <row r="1808" spans="1:10" x14ac:dyDescent="0.25">
      <c r="A1808" s="170">
        <v>1858</v>
      </c>
      <c r="B1808" s="171" t="s">
        <v>482</v>
      </c>
      <c r="C1808" s="171" t="s">
        <v>9593</v>
      </c>
      <c r="D1808" s="171" t="s">
        <v>9594</v>
      </c>
      <c r="E1808" s="171"/>
      <c r="F1808" s="171" t="s">
        <v>571</v>
      </c>
      <c r="G1808" s="171"/>
      <c r="H1808" s="172" t="s">
        <v>21093</v>
      </c>
      <c r="I1808" s="173">
        <v>0.09</v>
      </c>
      <c r="J1808" s="166">
        <v>1</v>
      </c>
    </row>
    <row r="1809" spans="1:10" x14ac:dyDescent="0.25">
      <c r="A1809" s="170">
        <v>1859</v>
      </c>
      <c r="B1809" s="171" t="s">
        <v>482</v>
      </c>
      <c r="C1809" s="171" t="s">
        <v>9599</v>
      </c>
      <c r="D1809" s="171" t="s">
        <v>9600</v>
      </c>
      <c r="E1809" s="171" t="s">
        <v>4</v>
      </c>
      <c r="F1809" s="171" t="s">
        <v>554</v>
      </c>
      <c r="G1809" s="171"/>
      <c r="H1809" s="172"/>
      <c r="I1809" s="173">
        <v>0.56000000000000005</v>
      </c>
      <c r="J1809" s="166"/>
    </row>
    <row r="1810" spans="1:10" x14ac:dyDescent="0.25">
      <c r="A1810" s="170">
        <v>1860</v>
      </c>
      <c r="B1810" s="171" t="s">
        <v>482</v>
      </c>
      <c r="C1810" s="171" t="s">
        <v>9605</v>
      </c>
      <c r="D1810" s="171" t="s">
        <v>555</v>
      </c>
      <c r="E1810" s="171" t="s">
        <v>4</v>
      </c>
      <c r="F1810" s="171" t="s">
        <v>571</v>
      </c>
      <c r="G1810" s="171"/>
      <c r="H1810" s="172"/>
      <c r="I1810" s="173">
        <v>-0.56999999999999995</v>
      </c>
      <c r="J1810" s="166"/>
    </row>
    <row r="1811" spans="1:10" x14ac:dyDescent="0.25">
      <c r="A1811" s="170">
        <v>1861</v>
      </c>
      <c r="B1811" s="171" t="s">
        <v>482</v>
      </c>
      <c r="C1811" s="171" t="s">
        <v>9610</v>
      </c>
      <c r="D1811" s="171" t="s">
        <v>9600</v>
      </c>
      <c r="E1811" s="171" t="s">
        <v>4</v>
      </c>
      <c r="F1811" s="171" t="s">
        <v>22687</v>
      </c>
      <c r="G1811" s="171"/>
      <c r="H1811" s="172"/>
      <c r="I1811" s="173">
        <v>0.56999999999999995</v>
      </c>
      <c r="J1811" s="166"/>
    </row>
    <row r="1812" spans="1:10" x14ac:dyDescent="0.25">
      <c r="A1812" s="170">
        <v>1862</v>
      </c>
      <c r="B1812" s="171" t="s">
        <v>482</v>
      </c>
      <c r="C1812" s="171" t="s">
        <v>9614</v>
      </c>
      <c r="D1812" s="171" t="s">
        <v>9615</v>
      </c>
      <c r="E1812" s="171"/>
      <c r="F1812" s="171" t="s">
        <v>554</v>
      </c>
      <c r="G1812" s="171"/>
      <c r="H1812" s="172" t="s">
        <v>21093</v>
      </c>
      <c r="I1812" s="173">
        <v>0.38</v>
      </c>
      <c r="J1812" s="166">
        <v>1</v>
      </c>
    </row>
    <row r="1813" spans="1:10" x14ac:dyDescent="0.25">
      <c r="A1813" s="170">
        <v>1863</v>
      </c>
      <c r="B1813" s="171" t="s">
        <v>482</v>
      </c>
      <c r="C1813" s="171" t="s">
        <v>9620</v>
      </c>
      <c r="D1813" s="171" t="s">
        <v>9621</v>
      </c>
      <c r="E1813" s="171"/>
      <c r="F1813" s="171" t="s">
        <v>554</v>
      </c>
      <c r="G1813" s="171"/>
      <c r="H1813" s="172" t="s">
        <v>21093</v>
      </c>
      <c r="I1813" s="173">
        <v>0.23</v>
      </c>
      <c r="J1813" s="166">
        <v>0</v>
      </c>
    </row>
    <row r="1814" spans="1:10" x14ac:dyDescent="0.25">
      <c r="A1814" s="170">
        <v>1864</v>
      </c>
      <c r="B1814" s="171" t="s">
        <v>482</v>
      </c>
      <c r="C1814" s="171" t="s">
        <v>9626</v>
      </c>
      <c r="D1814" s="171" t="s">
        <v>9627</v>
      </c>
      <c r="E1814" s="171"/>
      <c r="F1814" s="171" t="s">
        <v>554</v>
      </c>
      <c r="G1814" s="171"/>
      <c r="H1814" s="172" t="s">
        <v>21235</v>
      </c>
      <c r="I1814" s="173">
        <v>0.38</v>
      </c>
      <c r="J1814" s="166">
        <v>1</v>
      </c>
    </row>
    <row r="1815" spans="1:10" x14ac:dyDescent="0.25">
      <c r="A1815" s="170">
        <v>1865</v>
      </c>
      <c r="B1815" s="171" t="s">
        <v>482</v>
      </c>
      <c r="C1815" s="171" t="s">
        <v>9632</v>
      </c>
      <c r="D1815" s="171" t="s">
        <v>9633</v>
      </c>
      <c r="E1815" s="171"/>
      <c r="F1815" s="171" t="s">
        <v>554</v>
      </c>
      <c r="G1815" s="171"/>
      <c r="H1815" s="172" t="s">
        <v>21093</v>
      </c>
      <c r="I1815" s="173">
        <v>0.2</v>
      </c>
      <c r="J1815" s="166">
        <v>1</v>
      </c>
    </row>
    <row r="1816" spans="1:10" x14ac:dyDescent="0.25">
      <c r="A1816" s="170">
        <v>1866</v>
      </c>
      <c r="B1816" s="171" t="s">
        <v>482</v>
      </c>
      <c r="C1816" s="171" t="s">
        <v>9638</v>
      </c>
      <c r="D1816" s="171" t="s">
        <v>9639</v>
      </c>
      <c r="E1816" s="171"/>
      <c r="F1816" s="171" t="s">
        <v>554</v>
      </c>
      <c r="G1816" s="171"/>
      <c r="H1816" s="172" t="s">
        <v>21099</v>
      </c>
      <c r="I1816" s="173">
        <v>0.39</v>
      </c>
      <c r="J1816" s="166">
        <v>1</v>
      </c>
    </row>
    <row r="1817" spans="1:10" x14ac:dyDescent="0.25">
      <c r="A1817" s="170">
        <v>1867</v>
      </c>
      <c r="B1817" s="171" t="s">
        <v>482</v>
      </c>
      <c r="C1817" s="171" t="s">
        <v>9644</v>
      </c>
      <c r="D1817" s="171" t="s">
        <v>9645</v>
      </c>
      <c r="E1817" s="171"/>
      <c r="F1817" s="171" t="s">
        <v>554</v>
      </c>
      <c r="G1817" s="171"/>
      <c r="H1817" s="172" t="s">
        <v>21099</v>
      </c>
      <c r="I1817" s="173">
        <v>0.39</v>
      </c>
      <c r="J1817" s="166">
        <v>1</v>
      </c>
    </row>
    <row r="1818" spans="1:10" x14ac:dyDescent="0.25">
      <c r="A1818" s="170">
        <v>1868</v>
      </c>
      <c r="B1818" s="171" t="s">
        <v>482</v>
      </c>
      <c r="C1818" s="171" t="s">
        <v>9650</v>
      </c>
      <c r="D1818" s="171" t="s">
        <v>9621</v>
      </c>
      <c r="E1818" s="171"/>
      <c r="F1818" s="171" t="s">
        <v>554</v>
      </c>
      <c r="G1818" s="171"/>
      <c r="H1818" s="172" t="s">
        <v>21093</v>
      </c>
      <c r="I1818" s="173">
        <v>0.18</v>
      </c>
      <c r="J1818" s="166">
        <v>0</v>
      </c>
    </row>
    <row r="1819" spans="1:10" x14ac:dyDescent="0.25">
      <c r="A1819" s="170">
        <v>1869</v>
      </c>
      <c r="B1819" s="171" t="s">
        <v>482</v>
      </c>
      <c r="C1819" s="171" t="s">
        <v>9654</v>
      </c>
      <c r="D1819" s="171" t="s">
        <v>555</v>
      </c>
      <c r="E1819" s="171" t="s">
        <v>4</v>
      </c>
      <c r="F1819" s="171" t="s">
        <v>571</v>
      </c>
      <c r="G1819" s="171"/>
      <c r="H1819" s="172"/>
      <c r="I1819" s="173">
        <v>-0.55000000000000004</v>
      </c>
      <c r="J1819" s="166"/>
    </row>
    <row r="1820" spans="1:10" x14ac:dyDescent="0.25">
      <c r="A1820" s="170">
        <v>1870</v>
      </c>
      <c r="B1820" s="171" t="s">
        <v>482</v>
      </c>
      <c r="C1820" s="171" t="s">
        <v>9659</v>
      </c>
      <c r="D1820" s="171" t="s">
        <v>9621</v>
      </c>
      <c r="E1820" s="171"/>
      <c r="F1820" s="171" t="s">
        <v>554</v>
      </c>
      <c r="G1820" s="171"/>
      <c r="H1820" s="172" t="s">
        <v>21093</v>
      </c>
      <c r="I1820" s="173">
        <v>0.18</v>
      </c>
      <c r="J1820" s="166">
        <v>0</v>
      </c>
    </row>
    <row r="1821" spans="1:10" x14ac:dyDescent="0.25">
      <c r="A1821" s="170">
        <v>1871</v>
      </c>
      <c r="B1821" s="171" t="s">
        <v>482</v>
      </c>
      <c r="C1821" s="171" t="s">
        <v>9663</v>
      </c>
      <c r="D1821" s="171" t="s">
        <v>9664</v>
      </c>
      <c r="E1821" s="171"/>
      <c r="F1821" s="171" t="s">
        <v>571</v>
      </c>
      <c r="G1821" s="171"/>
      <c r="H1821" s="172" t="s">
        <v>21022</v>
      </c>
      <c r="I1821" s="173">
        <v>0.01</v>
      </c>
      <c r="J1821" s="166">
        <v>0</v>
      </c>
    </row>
    <row r="1822" spans="1:10" x14ac:dyDescent="0.25">
      <c r="A1822" s="170">
        <v>1872</v>
      </c>
      <c r="B1822" s="171" t="s">
        <v>482</v>
      </c>
      <c r="C1822" s="171" t="s">
        <v>9669</v>
      </c>
      <c r="D1822" s="171" t="s">
        <v>9670</v>
      </c>
      <c r="E1822" s="171"/>
      <c r="F1822" s="171" t="s">
        <v>571</v>
      </c>
      <c r="G1822" s="171"/>
      <c r="H1822" s="172" t="s">
        <v>21022</v>
      </c>
      <c r="I1822" s="173">
        <v>7.0000000000000007E-2</v>
      </c>
      <c r="J1822" s="166">
        <v>0</v>
      </c>
    </row>
    <row r="1823" spans="1:10" x14ac:dyDescent="0.25">
      <c r="A1823" s="170">
        <v>1873</v>
      </c>
      <c r="B1823" s="171" t="s">
        <v>482</v>
      </c>
      <c r="C1823" s="171" t="s">
        <v>9675</v>
      </c>
      <c r="D1823" s="171" t="s">
        <v>555</v>
      </c>
      <c r="E1823" s="171" t="s">
        <v>4</v>
      </c>
      <c r="F1823" s="171" t="s">
        <v>571</v>
      </c>
      <c r="G1823" s="171"/>
      <c r="H1823" s="172"/>
      <c r="I1823" s="173">
        <v>-0.41</v>
      </c>
      <c r="J1823" s="166"/>
    </row>
    <row r="1824" spans="1:10" x14ac:dyDescent="0.25">
      <c r="A1824" s="170">
        <v>1874</v>
      </c>
      <c r="B1824" s="171" t="s">
        <v>482</v>
      </c>
      <c r="C1824" s="171" t="s">
        <v>9680</v>
      </c>
      <c r="D1824" s="171" t="s">
        <v>9681</v>
      </c>
      <c r="E1824" s="171"/>
      <c r="F1824" s="171" t="s">
        <v>571</v>
      </c>
      <c r="G1824" s="171"/>
      <c r="H1824" s="172" t="s">
        <v>21022</v>
      </c>
      <c r="I1824" s="173">
        <v>0.18</v>
      </c>
      <c r="J1824" s="166">
        <v>0</v>
      </c>
    </row>
    <row r="1825" spans="1:10" x14ac:dyDescent="0.25">
      <c r="A1825" s="170">
        <v>1875</v>
      </c>
      <c r="B1825" s="171" t="s">
        <v>482</v>
      </c>
      <c r="C1825" s="171" t="s">
        <v>9686</v>
      </c>
      <c r="D1825" s="171" t="s">
        <v>9687</v>
      </c>
      <c r="E1825" s="171"/>
      <c r="F1825" s="171" t="s">
        <v>554</v>
      </c>
      <c r="G1825" s="171"/>
      <c r="H1825" s="172" t="s">
        <v>21022</v>
      </c>
      <c r="I1825" s="173">
        <v>0.34</v>
      </c>
      <c r="J1825" s="166">
        <v>1</v>
      </c>
    </row>
    <row r="1826" spans="1:10" x14ac:dyDescent="0.25">
      <c r="A1826" s="170">
        <v>1876</v>
      </c>
      <c r="B1826" s="171" t="s">
        <v>482</v>
      </c>
      <c r="C1826" s="171" t="s">
        <v>9692</v>
      </c>
      <c r="D1826" s="171" t="s">
        <v>9693</v>
      </c>
      <c r="E1826" s="171" t="s">
        <v>4</v>
      </c>
      <c r="F1826" s="171" t="s">
        <v>562</v>
      </c>
      <c r="G1826" s="171"/>
      <c r="H1826" s="172" t="s">
        <v>21022</v>
      </c>
      <c r="I1826" s="173">
        <v>0.31</v>
      </c>
      <c r="J1826" s="166">
        <v>0</v>
      </c>
    </row>
    <row r="1827" spans="1:10" x14ac:dyDescent="0.25">
      <c r="A1827" s="170">
        <v>1877</v>
      </c>
      <c r="B1827" s="171" t="s">
        <v>482</v>
      </c>
      <c r="C1827" s="171" t="s">
        <v>9698</v>
      </c>
      <c r="D1827" s="171" t="s">
        <v>555</v>
      </c>
      <c r="E1827" s="171" t="s">
        <v>4</v>
      </c>
      <c r="F1827" s="171" t="s">
        <v>571</v>
      </c>
      <c r="G1827" s="171"/>
      <c r="H1827" s="172"/>
      <c r="I1827" s="173">
        <v>-0.44</v>
      </c>
      <c r="J1827" s="166"/>
    </row>
    <row r="1828" spans="1:10" x14ac:dyDescent="0.25">
      <c r="A1828" s="170">
        <v>1878</v>
      </c>
      <c r="B1828" s="171" t="s">
        <v>482</v>
      </c>
      <c r="C1828" s="171" t="s">
        <v>9702</v>
      </c>
      <c r="D1828" s="171" t="s">
        <v>555</v>
      </c>
      <c r="E1828" s="171" t="s">
        <v>4</v>
      </c>
      <c r="F1828" s="171" t="s">
        <v>571</v>
      </c>
      <c r="G1828" s="171"/>
      <c r="H1828" s="172"/>
      <c r="I1828" s="173">
        <v>-0.56000000000000005</v>
      </c>
      <c r="J1828" s="166"/>
    </row>
    <row r="1829" spans="1:10" x14ac:dyDescent="0.25">
      <c r="A1829" s="170">
        <v>1879</v>
      </c>
      <c r="B1829" s="171" t="s">
        <v>482</v>
      </c>
      <c r="C1829" s="171" t="s">
        <v>9706</v>
      </c>
      <c r="D1829" s="171" t="s">
        <v>555</v>
      </c>
      <c r="E1829" s="171" t="s">
        <v>4</v>
      </c>
      <c r="F1829" s="171" t="s">
        <v>571</v>
      </c>
      <c r="G1829" s="171"/>
      <c r="H1829" s="172"/>
      <c r="I1829" s="173">
        <v>-0.4</v>
      </c>
      <c r="J1829" s="166"/>
    </row>
    <row r="1830" spans="1:10" x14ac:dyDescent="0.25">
      <c r="A1830" s="170">
        <v>1880</v>
      </c>
      <c r="B1830" s="171" t="s">
        <v>482</v>
      </c>
      <c r="C1830" s="171" t="s">
        <v>9710</v>
      </c>
      <c r="D1830" s="171" t="s">
        <v>9711</v>
      </c>
      <c r="E1830" s="171"/>
      <c r="F1830" s="171" t="s">
        <v>554</v>
      </c>
      <c r="G1830" s="171"/>
      <c r="H1830" s="172" t="s">
        <v>21099</v>
      </c>
      <c r="I1830" s="173">
        <v>0.39</v>
      </c>
      <c r="J1830" s="166">
        <v>1</v>
      </c>
    </row>
    <row r="1831" spans="1:10" x14ac:dyDescent="0.25">
      <c r="A1831" s="170">
        <v>1881</v>
      </c>
      <c r="B1831" s="171" t="s">
        <v>482</v>
      </c>
      <c r="C1831" s="171" t="s">
        <v>9716</v>
      </c>
      <c r="D1831" s="171" t="s">
        <v>9711</v>
      </c>
      <c r="E1831" s="171"/>
      <c r="F1831" s="171" t="s">
        <v>554</v>
      </c>
      <c r="G1831" s="171"/>
      <c r="H1831" s="172" t="s">
        <v>21099</v>
      </c>
      <c r="I1831" s="173">
        <v>0.39</v>
      </c>
      <c r="J1831" s="166">
        <v>1</v>
      </c>
    </row>
    <row r="1832" spans="1:10" x14ac:dyDescent="0.25">
      <c r="A1832" s="170">
        <v>1882</v>
      </c>
      <c r="B1832" s="171" t="s">
        <v>482</v>
      </c>
      <c r="C1832" s="171" t="s">
        <v>9720</v>
      </c>
      <c r="D1832" s="171" t="s">
        <v>9721</v>
      </c>
      <c r="E1832" s="171" t="s">
        <v>4</v>
      </c>
      <c r="F1832" s="171" t="s">
        <v>554</v>
      </c>
      <c r="G1832" s="171"/>
      <c r="H1832" s="172"/>
      <c r="I1832" s="173">
        <v>0.62</v>
      </c>
      <c r="J1832" s="166"/>
    </row>
    <row r="1833" spans="1:10" x14ac:dyDescent="0.25">
      <c r="A1833" s="170">
        <v>1883</v>
      </c>
      <c r="B1833" s="171" t="s">
        <v>482</v>
      </c>
      <c r="C1833" s="171" t="s">
        <v>9726</v>
      </c>
      <c r="D1833" s="171" t="s">
        <v>9727</v>
      </c>
      <c r="E1833" s="171"/>
      <c r="F1833" s="171" t="s">
        <v>554</v>
      </c>
      <c r="G1833" s="171"/>
      <c r="H1833" s="172" t="s">
        <v>21099</v>
      </c>
      <c r="I1833" s="173">
        <v>0.39</v>
      </c>
      <c r="J1833" s="166">
        <v>1</v>
      </c>
    </row>
    <row r="1834" spans="1:10" x14ac:dyDescent="0.25">
      <c r="A1834" s="170">
        <v>1884</v>
      </c>
      <c r="B1834" s="171" t="s">
        <v>482</v>
      </c>
      <c r="C1834" s="171" t="s">
        <v>9732</v>
      </c>
      <c r="D1834" s="171" t="s">
        <v>9733</v>
      </c>
      <c r="E1834" s="171"/>
      <c r="F1834" s="171" t="s">
        <v>571</v>
      </c>
      <c r="G1834" s="171"/>
      <c r="H1834" s="172" t="s">
        <v>21341</v>
      </c>
      <c r="I1834" s="173">
        <v>0.23</v>
      </c>
      <c r="J1834" s="166">
        <v>1</v>
      </c>
    </row>
    <row r="1835" spans="1:10" x14ac:dyDescent="0.25">
      <c r="A1835" s="170">
        <v>1885</v>
      </c>
      <c r="B1835" s="171" t="s">
        <v>482</v>
      </c>
      <c r="C1835" s="171" t="s">
        <v>9738</v>
      </c>
      <c r="D1835" s="171" t="s">
        <v>9739</v>
      </c>
      <c r="E1835" s="171"/>
      <c r="F1835" s="171" t="s">
        <v>554</v>
      </c>
      <c r="G1835" s="171"/>
      <c r="H1835" s="172" t="s">
        <v>21099</v>
      </c>
      <c r="I1835" s="173">
        <v>0.39</v>
      </c>
      <c r="J1835" s="166">
        <v>1</v>
      </c>
    </row>
    <row r="1836" spans="1:10" x14ac:dyDescent="0.25">
      <c r="A1836" s="170">
        <v>1886</v>
      </c>
      <c r="B1836" s="171" t="s">
        <v>482</v>
      </c>
      <c r="C1836" s="171" t="s">
        <v>9744</v>
      </c>
      <c r="D1836" s="171" t="s">
        <v>555</v>
      </c>
      <c r="E1836" s="171" t="s">
        <v>4</v>
      </c>
      <c r="F1836" s="171" t="s">
        <v>571</v>
      </c>
      <c r="G1836" s="171"/>
      <c r="H1836" s="172"/>
      <c r="I1836" s="173">
        <v>-0.46</v>
      </c>
      <c r="J1836" s="166"/>
    </row>
    <row r="1837" spans="1:10" x14ac:dyDescent="0.25">
      <c r="A1837" s="170">
        <v>1887</v>
      </c>
      <c r="B1837" s="171" t="s">
        <v>482</v>
      </c>
      <c r="C1837" s="171" t="s">
        <v>9749</v>
      </c>
      <c r="D1837" s="171" t="s">
        <v>555</v>
      </c>
      <c r="E1837" s="171" t="s">
        <v>4</v>
      </c>
      <c r="F1837" s="171" t="s">
        <v>571</v>
      </c>
      <c r="G1837" s="171"/>
      <c r="H1837" s="172"/>
      <c r="I1837" s="173">
        <v>-0.51</v>
      </c>
      <c r="J1837" s="166"/>
    </row>
    <row r="1838" spans="1:10" x14ac:dyDescent="0.25">
      <c r="A1838" s="170">
        <v>1888</v>
      </c>
      <c r="B1838" s="171" t="s">
        <v>482</v>
      </c>
      <c r="C1838" s="171" t="s">
        <v>9753</v>
      </c>
      <c r="D1838" s="171" t="s">
        <v>555</v>
      </c>
      <c r="E1838" s="171" t="s">
        <v>4</v>
      </c>
      <c r="F1838" s="171" t="s">
        <v>571</v>
      </c>
      <c r="G1838" s="171"/>
      <c r="H1838" s="172"/>
      <c r="I1838" s="173">
        <v>-0.38</v>
      </c>
      <c r="J1838" s="166"/>
    </row>
    <row r="1839" spans="1:10" x14ac:dyDescent="0.25">
      <c r="A1839" s="170">
        <v>1889</v>
      </c>
      <c r="B1839" s="171" t="s">
        <v>482</v>
      </c>
      <c r="C1839" s="171" t="s">
        <v>9757</v>
      </c>
      <c r="D1839" s="171" t="s">
        <v>9758</v>
      </c>
      <c r="E1839" s="171"/>
      <c r="F1839" s="171" t="s">
        <v>571</v>
      </c>
      <c r="G1839" s="171"/>
      <c r="H1839" s="172" t="s">
        <v>21022</v>
      </c>
      <c r="I1839" s="173">
        <v>0.06</v>
      </c>
      <c r="J1839" s="166">
        <v>0</v>
      </c>
    </row>
    <row r="1840" spans="1:10" x14ac:dyDescent="0.25">
      <c r="A1840" s="170">
        <v>1890</v>
      </c>
      <c r="B1840" s="171" t="s">
        <v>482</v>
      </c>
      <c r="C1840" s="171" t="s">
        <v>9763</v>
      </c>
      <c r="D1840" s="171" t="s">
        <v>9764</v>
      </c>
      <c r="E1840" s="171"/>
      <c r="F1840" s="171" t="s">
        <v>571</v>
      </c>
      <c r="G1840" s="171"/>
      <c r="H1840" s="172" t="s">
        <v>21102</v>
      </c>
      <c r="I1840" s="173">
        <v>-0.02</v>
      </c>
      <c r="J1840" s="166">
        <v>0</v>
      </c>
    </row>
    <row r="1841" spans="1:10" x14ac:dyDescent="0.25">
      <c r="A1841" s="170">
        <v>1891</v>
      </c>
      <c r="B1841" s="171" t="s">
        <v>482</v>
      </c>
      <c r="C1841" s="171" t="s">
        <v>9769</v>
      </c>
      <c r="D1841" s="171" t="s">
        <v>9770</v>
      </c>
      <c r="E1841" s="171"/>
      <c r="F1841" s="171" t="s">
        <v>554</v>
      </c>
      <c r="G1841" s="171"/>
      <c r="H1841" s="172" t="s">
        <v>21093</v>
      </c>
      <c r="I1841" s="173">
        <v>0.33</v>
      </c>
      <c r="J1841" s="166">
        <v>1</v>
      </c>
    </row>
    <row r="1842" spans="1:10" x14ac:dyDescent="0.25">
      <c r="A1842" s="170">
        <v>1892</v>
      </c>
      <c r="B1842" s="171" t="s">
        <v>482</v>
      </c>
      <c r="C1842" s="171" t="s">
        <v>9775</v>
      </c>
      <c r="D1842" s="171" t="s">
        <v>9776</v>
      </c>
      <c r="E1842" s="171"/>
      <c r="F1842" s="171" t="s">
        <v>571</v>
      </c>
      <c r="G1842" s="171"/>
      <c r="H1842" s="172" t="s">
        <v>21099</v>
      </c>
      <c r="I1842" s="173">
        <v>0.28999999999999998</v>
      </c>
      <c r="J1842" s="166">
        <v>1</v>
      </c>
    </row>
    <row r="1843" spans="1:10" x14ac:dyDescent="0.25">
      <c r="A1843" s="170">
        <v>1893</v>
      </c>
      <c r="B1843" s="171" t="s">
        <v>482</v>
      </c>
      <c r="C1843" s="171" t="s">
        <v>9781</v>
      </c>
      <c r="D1843" s="171" t="s">
        <v>9782</v>
      </c>
      <c r="E1843" s="171"/>
      <c r="F1843" s="171" t="s">
        <v>571</v>
      </c>
      <c r="G1843" s="171"/>
      <c r="H1843" s="172" t="s">
        <v>21099</v>
      </c>
      <c r="I1843" s="173">
        <v>0.4</v>
      </c>
      <c r="J1843" s="166">
        <v>1</v>
      </c>
    </row>
    <row r="1844" spans="1:10" x14ac:dyDescent="0.25">
      <c r="A1844" s="170">
        <v>1894</v>
      </c>
      <c r="B1844" s="171" t="s">
        <v>482</v>
      </c>
      <c r="C1844" s="171" t="s">
        <v>9787</v>
      </c>
      <c r="D1844" s="171" t="s">
        <v>9788</v>
      </c>
      <c r="E1844" s="171"/>
      <c r="F1844" s="171" t="s">
        <v>554</v>
      </c>
      <c r="G1844" s="171"/>
      <c r="H1844" s="172" t="s">
        <v>21099</v>
      </c>
      <c r="I1844" s="173">
        <v>0.4</v>
      </c>
      <c r="J1844" s="166">
        <v>1</v>
      </c>
    </row>
    <row r="1845" spans="1:10" x14ac:dyDescent="0.25">
      <c r="A1845" s="170">
        <v>1895</v>
      </c>
      <c r="B1845" s="171" t="s">
        <v>482</v>
      </c>
      <c r="C1845" s="171" t="s">
        <v>9793</v>
      </c>
      <c r="D1845" s="171" t="s">
        <v>555</v>
      </c>
      <c r="E1845" s="171" t="s">
        <v>4</v>
      </c>
      <c r="F1845" s="171" t="s">
        <v>571</v>
      </c>
      <c r="G1845" s="171"/>
      <c r="H1845" s="172"/>
      <c r="I1845" s="173">
        <v>-0.48</v>
      </c>
      <c r="J1845" s="166"/>
    </row>
    <row r="1846" spans="1:10" x14ac:dyDescent="0.25">
      <c r="A1846" s="170">
        <v>1896</v>
      </c>
      <c r="B1846" s="171" t="s">
        <v>482</v>
      </c>
      <c r="C1846" s="171" t="s">
        <v>9798</v>
      </c>
      <c r="D1846" s="171" t="s">
        <v>555</v>
      </c>
      <c r="E1846" s="171" t="s">
        <v>4</v>
      </c>
      <c r="F1846" s="171" t="s">
        <v>571</v>
      </c>
      <c r="G1846" s="171"/>
      <c r="H1846" s="172"/>
      <c r="I1846" s="173">
        <v>-0.41</v>
      </c>
      <c r="J1846" s="166"/>
    </row>
    <row r="1847" spans="1:10" x14ac:dyDescent="0.25">
      <c r="A1847" s="170">
        <v>1897</v>
      </c>
      <c r="B1847" s="171" t="s">
        <v>482</v>
      </c>
      <c r="C1847" s="171" t="s">
        <v>9802</v>
      </c>
      <c r="D1847" s="171" t="s">
        <v>9803</v>
      </c>
      <c r="E1847" s="171"/>
      <c r="F1847" s="171" t="s">
        <v>571</v>
      </c>
      <c r="G1847" s="171"/>
      <c r="H1847" s="172" t="s">
        <v>21022</v>
      </c>
      <c r="I1847" s="173">
        <v>0.31</v>
      </c>
      <c r="J1847" s="166">
        <v>1</v>
      </c>
    </row>
    <row r="1848" spans="1:10" x14ac:dyDescent="0.25">
      <c r="A1848" s="170">
        <v>1898</v>
      </c>
      <c r="B1848" s="171" t="s">
        <v>482</v>
      </c>
      <c r="C1848" s="171" t="s">
        <v>9808</v>
      </c>
      <c r="D1848" s="171" t="s">
        <v>9809</v>
      </c>
      <c r="E1848" s="171"/>
      <c r="F1848" s="171" t="s">
        <v>554</v>
      </c>
      <c r="G1848" s="171"/>
      <c r="H1848" s="172" t="s">
        <v>21341</v>
      </c>
      <c r="I1848" s="173">
        <v>0.33</v>
      </c>
      <c r="J1848" s="166">
        <v>1</v>
      </c>
    </row>
    <row r="1849" spans="1:10" x14ac:dyDescent="0.25">
      <c r="A1849" s="170">
        <v>1899</v>
      </c>
      <c r="B1849" s="171" t="s">
        <v>482</v>
      </c>
      <c r="C1849" s="171" t="s">
        <v>9814</v>
      </c>
      <c r="D1849" s="171" t="s">
        <v>9815</v>
      </c>
      <c r="E1849" s="171"/>
      <c r="F1849" s="171" t="s">
        <v>554</v>
      </c>
      <c r="G1849" s="171"/>
      <c r="H1849" s="172" t="s">
        <v>21102</v>
      </c>
      <c r="I1849" s="173">
        <v>0.42</v>
      </c>
      <c r="J1849" s="166">
        <v>1</v>
      </c>
    </row>
    <row r="1850" spans="1:10" x14ac:dyDescent="0.25">
      <c r="A1850" s="170">
        <v>1900</v>
      </c>
      <c r="B1850" s="171" t="s">
        <v>482</v>
      </c>
      <c r="C1850" s="171" t="s">
        <v>9820</v>
      </c>
      <c r="D1850" s="171" t="s">
        <v>9821</v>
      </c>
      <c r="E1850" s="171"/>
      <c r="F1850" s="171" t="s">
        <v>571</v>
      </c>
      <c r="G1850" s="171"/>
      <c r="H1850" s="172" t="s">
        <v>21099</v>
      </c>
      <c r="I1850" s="173">
        <v>0.33</v>
      </c>
      <c r="J1850" s="166">
        <v>1</v>
      </c>
    </row>
    <row r="1851" spans="1:10" x14ac:dyDescent="0.25">
      <c r="A1851" s="170">
        <v>1901</v>
      </c>
      <c r="B1851" s="171" t="s">
        <v>482</v>
      </c>
      <c r="C1851" s="171" t="s">
        <v>9826</v>
      </c>
      <c r="D1851" s="171" t="s">
        <v>9827</v>
      </c>
      <c r="E1851" s="171"/>
      <c r="F1851" s="171" t="s">
        <v>554</v>
      </c>
      <c r="G1851" s="171"/>
      <c r="H1851" s="172" t="s">
        <v>21099</v>
      </c>
      <c r="I1851" s="173">
        <v>0.42</v>
      </c>
      <c r="J1851" s="166">
        <v>1</v>
      </c>
    </row>
    <row r="1852" spans="1:10" x14ac:dyDescent="0.25">
      <c r="A1852" s="170">
        <v>1902</v>
      </c>
      <c r="B1852" s="171" t="s">
        <v>482</v>
      </c>
      <c r="C1852" s="171" t="s">
        <v>9832</v>
      </c>
      <c r="D1852" s="171" t="s">
        <v>9833</v>
      </c>
      <c r="E1852" s="171" t="s">
        <v>4</v>
      </c>
      <c r="F1852" s="171" t="s">
        <v>22687</v>
      </c>
      <c r="G1852" s="171"/>
      <c r="H1852" s="172" t="s">
        <v>21341</v>
      </c>
      <c r="I1852" s="173">
        <v>0.3</v>
      </c>
      <c r="J1852" s="166">
        <v>1</v>
      </c>
    </row>
    <row r="1853" spans="1:10" x14ac:dyDescent="0.25">
      <c r="A1853" s="170">
        <v>1903</v>
      </c>
      <c r="B1853" s="171" t="s">
        <v>482</v>
      </c>
      <c r="C1853" s="171" t="s">
        <v>9838</v>
      </c>
      <c r="D1853" s="171" t="s">
        <v>9839</v>
      </c>
      <c r="E1853" s="171" t="s">
        <v>4</v>
      </c>
      <c r="F1853" s="171" t="s">
        <v>9843</v>
      </c>
      <c r="G1853" s="171"/>
      <c r="H1853" s="172" t="s">
        <v>21099</v>
      </c>
      <c r="I1853" s="173">
        <v>0.43</v>
      </c>
      <c r="J1853" s="166">
        <v>1</v>
      </c>
    </row>
    <row r="1854" spans="1:10" x14ac:dyDescent="0.25">
      <c r="A1854" s="170">
        <v>1904</v>
      </c>
      <c r="B1854" s="171" t="s">
        <v>482</v>
      </c>
      <c r="C1854" s="171" t="s">
        <v>9845</v>
      </c>
      <c r="D1854" s="171" t="s">
        <v>555</v>
      </c>
      <c r="E1854" s="171" t="s">
        <v>4</v>
      </c>
      <c r="F1854" s="171" t="s">
        <v>571</v>
      </c>
      <c r="G1854" s="171"/>
      <c r="H1854" s="172"/>
      <c r="I1854" s="173">
        <v>-0.28999999999999998</v>
      </c>
      <c r="J1854" s="166"/>
    </row>
    <row r="1855" spans="1:10" x14ac:dyDescent="0.25">
      <c r="A1855" s="170">
        <v>1905</v>
      </c>
      <c r="B1855" s="171" t="s">
        <v>482</v>
      </c>
      <c r="C1855" s="171" t="s">
        <v>9850</v>
      </c>
      <c r="D1855" s="171" t="s">
        <v>555</v>
      </c>
      <c r="E1855" s="171" t="s">
        <v>4</v>
      </c>
      <c r="F1855" s="171" t="s">
        <v>571</v>
      </c>
      <c r="G1855" s="171"/>
      <c r="H1855" s="172"/>
      <c r="I1855" s="173">
        <v>-0.28999999999999998</v>
      </c>
      <c r="J1855" s="166"/>
    </row>
    <row r="1856" spans="1:10" x14ac:dyDescent="0.25">
      <c r="A1856" s="170">
        <v>1906</v>
      </c>
      <c r="B1856" s="171" t="s">
        <v>482</v>
      </c>
      <c r="C1856" s="171" t="s">
        <v>9854</v>
      </c>
      <c r="D1856" s="171" t="s">
        <v>555</v>
      </c>
      <c r="E1856" s="171" t="s">
        <v>4</v>
      </c>
      <c r="F1856" s="171" t="s">
        <v>571</v>
      </c>
      <c r="G1856" s="171"/>
      <c r="H1856" s="172"/>
      <c r="I1856" s="173">
        <v>-0.2</v>
      </c>
      <c r="J1856" s="166"/>
    </row>
    <row r="1857" spans="1:10" x14ac:dyDescent="0.25">
      <c r="A1857" s="170">
        <v>1907</v>
      </c>
      <c r="B1857" s="171" t="s">
        <v>482</v>
      </c>
      <c r="C1857" s="171" t="s">
        <v>9858</v>
      </c>
      <c r="D1857" s="171" t="s">
        <v>9859</v>
      </c>
      <c r="E1857" s="171"/>
      <c r="F1857" s="171" t="s">
        <v>571</v>
      </c>
      <c r="G1857" s="171"/>
      <c r="H1857" s="172" t="s">
        <v>21093</v>
      </c>
      <c r="I1857" s="173">
        <v>0.34</v>
      </c>
      <c r="J1857" s="166">
        <v>1</v>
      </c>
    </row>
    <row r="1858" spans="1:10" x14ac:dyDescent="0.25">
      <c r="A1858" s="170">
        <v>1908</v>
      </c>
      <c r="B1858" s="171" t="s">
        <v>482</v>
      </c>
      <c r="C1858" s="171" t="s">
        <v>9864</v>
      </c>
      <c r="D1858" s="171" t="s">
        <v>9859</v>
      </c>
      <c r="E1858" s="171"/>
      <c r="F1858" s="171" t="s">
        <v>571</v>
      </c>
      <c r="G1858" s="171"/>
      <c r="H1858" s="172" t="s">
        <v>21093</v>
      </c>
      <c r="I1858" s="173">
        <v>0.34</v>
      </c>
      <c r="J1858" s="166">
        <v>1</v>
      </c>
    </row>
    <row r="1859" spans="1:10" x14ac:dyDescent="0.25">
      <c r="A1859" s="170">
        <v>1909</v>
      </c>
      <c r="B1859" s="171" t="s">
        <v>482</v>
      </c>
      <c r="C1859" s="171" t="s">
        <v>9868</v>
      </c>
      <c r="D1859" s="171" t="s">
        <v>9869</v>
      </c>
      <c r="E1859" s="171" t="s">
        <v>4</v>
      </c>
      <c r="F1859" s="171" t="s">
        <v>554</v>
      </c>
      <c r="G1859" s="171"/>
      <c r="H1859" s="172"/>
      <c r="I1859" s="173">
        <v>0.62</v>
      </c>
      <c r="J1859" s="166"/>
    </row>
    <row r="1860" spans="1:10" x14ac:dyDescent="0.25">
      <c r="A1860" s="170">
        <v>1910</v>
      </c>
      <c r="B1860" s="171" t="s">
        <v>482</v>
      </c>
      <c r="C1860" s="171" t="s">
        <v>9874</v>
      </c>
      <c r="D1860" s="171" t="s">
        <v>9875</v>
      </c>
      <c r="E1860" s="171"/>
      <c r="F1860" s="171" t="s">
        <v>571</v>
      </c>
      <c r="G1860" s="171"/>
      <c r="H1860" s="172" t="s">
        <v>21022</v>
      </c>
      <c r="I1860" s="173">
        <v>0.34</v>
      </c>
      <c r="J1860" s="166">
        <v>1</v>
      </c>
    </row>
    <row r="1861" spans="1:10" x14ac:dyDescent="0.25">
      <c r="A1861" s="170">
        <v>1911</v>
      </c>
      <c r="B1861" s="171" t="s">
        <v>482</v>
      </c>
      <c r="C1861" s="171" t="s">
        <v>9880</v>
      </c>
      <c r="D1861" s="171" t="s">
        <v>9881</v>
      </c>
      <c r="E1861" s="171"/>
      <c r="F1861" s="171" t="s">
        <v>571</v>
      </c>
      <c r="G1861" s="171"/>
      <c r="H1861" s="172" t="s">
        <v>21022</v>
      </c>
      <c r="I1861" s="173">
        <v>0.13</v>
      </c>
      <c r="J1861" s="166">
        <v>0</v>
      </c>
    </row>
    <row r="1862" spans="1:10" x14ac:dyDescent="0.25">
      <c r="A1862" s="170">
        <v>1912</v>
      </c>
      <c r="B1862" s="171" t="s">
        <v>482</v>
      </c>
      <c r="C1862" s="171" t="s">
        <v>9886</v>
      </c>
      <c r="D1862" s="171" t="s">
        <v>9887</v>
      </c>
      <c r="E1862" s="171"/>
      <c r="F1862" s="171" t="s">
        <v>554</v>
      </c>
      <c r="G1862" s="171"/>
      <c r="H1862" s="172" t="s">
        <v>21022</v>
      </c>
      <c r="I1862" s="173">
        <v>0.37</v>
      </c>
      <c r="J1862" s="166">
        <v>1</v>
      </c>
    </row>
    <row r="1863" spans="1:10" x14ac:dyDescent="0.25">
      <c r="A1863" s="170">
        <v>1913</v>
      </c>
      <c r="B1863" s="171" t="s">
        <v>482</v>
      </c>
      <c r="C1863" s="171" t="s">
        <v>9892</v>
      </c>
      <c r="D1863" s="171" t="s">
        <v>555</v>
      </c>
      <c r="E1863" s="171" t="s">
        <v>4</v>
      </c>
      <c r="F1863" s="171" t="s">
        <v>571</v>
      </c>
      <c r="G1863" s="171"/>
      <c r="H1863" s="172"/>
      <c r="I1863" s="173">
        <v>-0.48</v>
      </c>
      <c r="J1863" s="166"/>
    </row>
    <row r="1864" spans="1:10" x14ac:dyDescent="0.25">
      <c r="A1864" s="170">
        <v>1914</v>
      </c>
      <c r="B1864" s="171" t="s">
        <v>482</v>
      </c>
      <c r="C1864" s="171" t="s">
        <v>9897</v>
      </c>
      <c r="D1864" s="171" t="s">
        <v>555</v>
      </c>
      <c r="E1864" s="171" t="s">
        <v>4</v>
      </c>
      <c r="F1864" s="171" t="s">
        <v>554</v>
      </c>
      <c r="G1864" s="171"/>
      <c r="H1864" s="172"/>
      <c r="I1864" s="173">
        <v>-0.52</v>
      </c>
      <c r="J1864" s="166"/>
    </row>
    <row r="1865" spans="1:10" x14ac:dyDescent="0.25">
      <c r="A1865" s="170">
        <v>1915</v>
      </c>
      <c r="B1865" s="171" t="s">
        <v>482</v>
      </c>
      <c r="C1865" s="171" t="s">
        <v>9901</v>
      </c>
      <c r="D1865" s="171" t="s">
        <v>555</v>
      </c>
      <c r="E1865" s="171" t="s">
        <v>4</v>
      </c>
      <c r="F1865" s="171" t="s">
        <v>571</v>
      </c>
      <c r="G1865" s="171"/>
      <c r="H1865" s="172"/>
      <c r="I1865" s="173">
        <v>-0.45</v>
      </c>
      <c r="J1865" s="166"/>
    </row>
    <row r="1866" spans="1:10" x14ac:dyDescent="0.25">
      <c r="A1866" s="170">
        <v>1916</v>
      </c>
      <c r="B1866" s="171" t="s">
        <v>482</v>
      </c>
      <c r="C1866" s="171" t="s">
        <v>9905</v>
      </c>
      <c r="D1866" s="171" t="s">
        <v>9906</v>
      </c>
      <c r="E1866" s="171"/>
      <c r="F1866" s="171" t="s">
        <v>571</v>
      </c>
      <c r="G1866" s="171"/>
      <c r="H1866" s="172" t="s">
        <v>21022</v>
      </c>
      <c r="I1866" s="173">
        <v>0.34</v>
      </c>
      <c r="J1866" s="166">
        <v>1</v>
      </c>
    </row>
    <row r="1867" spans="1:10" x14ac:dyDescent="0.25">
      <c r="A1867" s="170">
        <v>1917</v>
      </c>
      <c r="B1867" s="171" t="s">
        <v>482</v>
      </c>
      <c r="C1867" s="171" t="s">
        <v>9911</v>
      </c>
      <c r="D1867" s="171" t="s">
        <v>9906</v>
      </c>
      <c r="E1867" s="171"/>
      <c r="F1867" s="171" t="s">
        <v>571</v>
      </c>
      <c r="G1867" s="171"/>
      <c r="H1867" s="172" t="s">
        <v>21022</v>
      </c>
      <c r="I1867" s="173">
        <v>0.34</v>
      </c>
      <c r="J1867" s="166">
        <v>1</v>
      </c>
    </row>
    <row r="1868" spans="1:10" x14ac:dyDescent="0.25">
      <c r="A1868" s="170">
        <v>1918</v>
      </c>
      <c r="B1868" s="171" t="s">
        <v>482</v>
      </c>
      <c r="C1868" s="171" t="s">
        <v>9915</v>
      </c>
      <c r="D1868" s="171" t="s">
        <v>9916</v>
      </c>
      <c r="E1868" s="171" t="s">
        <v>4</v>
      </c>
      <c r="F1868" s="171" t="s">
        <v>554</v>
      </c>
      <c r="G1868" s="171"/>
      <c r="H1868" s="172"/>
      <c r="I1868" s="173">
        <v>0.62</v>
      </c>
      <c r="J1868" s="166"/>
    </row>
    <row r="1869" spans="1:10" x14ac:dyDescent="0.25">
      <c r="A1869" s="170">
        <v>1919</v>
      </c>
      <c r="B1869" s="171" t="s">
        <v>482</v>
      </c>
      <c r="C1869" s="171" t="s">
        <v>9921</v>
      </c>
      <c r="D1869" s="171" t="s">
        <v>9922</v>
      </c>
      <c r="E1869" s="171"/>
      <c r="F1869" s="171" t="s">
        <v>571</v>
      </c>
      <c r="G1869" s="171"/>
      <c r="H1869" s="172" t="s">
        <v>21022</v>
      </c>
      <c r="I1869" s="173">
        <v>0.4</v>
      </c>
      <c r="J1869" s="166">
        <v>1</v>
      </c>
    </row>
    <row r="1870" spans="1:10" x14ac:dyDescent="0.25">
      <c r="A1870" s="170">
        <v>1920</v>
      </c>
      <c r="B1870" s="171" t="s">
        <v>482</v>
      </c>
      <c r="C1870" s="171" t="s">
        <v>9927</v>
      </c>
      <c r="D1870" s="171" t="s">
        <v>9928</v>
      </c>
      <c r="E1870" s="171"/>
      <c r="F1870" s="171" t="s">
        <v>571</v>
      </c>
      <c r="G1870" s="171"/>
      <c r="H1870" s="172" t="s">
        <v>21022</v>
      </c>
      <c r="I1870" s="173">
        <v>0.37</v>
      </c>
      <c r="J1870" s="166">
        <v>1</v>
      </c>
    </row>
    <row r="1871" spans="1:10" x14ac:dyDescent="0.25">
      <c r="A1871" s="170">
        <v>1921</v>
      </c>
      <c r="B1871" s="171" t="s">
        <v>482</v>
      </c>
      <c r="C1871" s="171" t="s">
        <v>9933</v>
      </c>
      <c r="D1871" s="171" t="s">
        <v>9934</v>
      </c>
      <c r="E1871" s="171"/>
      <c r="F1871" s="171" t="s">
        <v>571</v>
      </c>
      <c r="G1871" s="171"/>
      <c r="H1871" s="172" t="s">
        <v>21022</v>
      </c>
      <c r="I1871" s="173">
        <v>0.42</v>
      </c>
      <c r="J1871" s="166">
        <v>1</v>
      </c>
    </row>
    <row r="1872" spans="1:10" x14ac:dyDescent="0.25">
      <c r="A1872" s="170">
        <v>1922</v>
      </c>
      <c r="B1872" s="171" t="s">
        <v>482</v>
      </c>
      <c r="C1872" s="171" t="s">
        <v>9939</v>
      </c>
      <c r="D1872" s="171" t="s">
        <v>555</v>
      </c>
      <c r="E1872" s="171" t="s">
        <v>4</v>
      </c>
      <c r="F1872" s="171" t="s">
        <v>571</v>
      </c>
      <c r="G1872" s="171"/>
      <c r="H1872" s="172"/>
      <c r="I1872" s="173">
        <v>-0.49</v>
      </c>
      <c r="J1872" s="166"/>
    </row>
    <row r="1873" spans="1:10" x14ac:dyDescent="0.25">
      <c r="A1873" s="170">
        <v>1923</v>
      </c>
      <c r="B1873" s="171" t="s">
        <v>482</v>
      </c>
      <c r="C1873" s="171" t="s">
        <v>9944</v>
      </c>
      <c r="D1873" s="171" t="s">
        <v>555</v>
      </c>
      <c r="E1873" s="171" t="s">
        <v>4</v>
      </c>
      <c r="F1873" s="171" t="s">
        <v>554</v>
      </c>
      <c r="G1873" s="171"/>
      <c r="H1873" s="172"/>
      <c r="I1873" s="173">
        <v>-0.52</v>
      </c>
      <c r="J1873" s="166"/>
    </row>
    <row r="1874" spans="1:10" x14ac:dyDescent="0.25">
      <c r="A1874" s="170">
        <v>1924</v>
      </c>
      <c r="B1874" s="171" t="s">
        <v>482</v>
      </c>
      <c r="C1874" s="171" t="s">
        <v>9948</v>
      </c>
      <c r="D1874" s="171" t="s">
        <v>555</v>
      </c>
      <c r="E1874" s="171" t="s">
        <v>4</v>
      </c>
      <c r="F1874" s="171" t="s">
        <v>571</v>
      </c>
      <c r="G1874" s="171" t="s">
        <v>2570</v>
      </c>
      <c r="H1874" s="172"/>
      <c r="I1874" s="173">
        <v>-0.47</v>
      </c>
      <c r="J1874" s="166"/>
    </row>
    <row r="1875" spans="1:10" x14ac:dyDescent="0.25">
      <c r="A1875" s="170">
        <v>1925</v>
      </c>
      <c r="B1875" s="171" t="s">
        <v>482</v>
      </c>
      <c r="C1875" s="171" t="s">
        <v>9952</v>
      </c>
      <c r="D1875" s="171" t="s">
        <v>9953</v>
      </c>
      <c r="E1875" s="171"/>
      <c r="F1875" s="171" t="s">
        <v>571</v>
      </c>
      <c r="G1875" s="171"/>
      <c r="H1875" s="172" t="s">
        <v>21022</v>
      </c>
      <c r="I1875" s="173">
        <v>0.05</v>
      </c>
      <c r="J1875" s="166">
        <v>0</v>
      </c>
    </row>
    <row r="1876" spans="1:10" x14ac:dyDescent="0.25">
      <c r="A1876" s="170">
        <v>1926</v>
      </c>
      <c r="B1876" s="171" t="s">
        <v>482</v>
      </c>
      <c r="C1876" s="171" t="s">
        <v>9958</v>
      </c>
      <c r="D1876" s="171" t="s">
        <v>9959</v>
      </c>
      <c r="E1876" s="171"/>
      <c r="F1876" s="171" t="s">
        <v>554</v>
      </c>
      <c r="G1876" s="171"/>
      <c r="H1876" s="172" t="s">
        <v>21022</v>
      </c>
      <c r="I1876" s="173">
        <v>0.12</v>
      </c>
      <c r="J1876" s="166">
        <v>0</v>
      </c>
    </row>
    <row r="1877" spans="1:10" x14ac:dyDescent="0.25">
      <c r="A1877" s="170">
        <v>1927</v>
      </c>
      <c r="B1877" s="171" t="s">
        <v>482</v>
      </c>
      <c r="C1877" s="171" t="s">
        <v>9964</v>
      </c>
      <c r="D1877" s="171" t="s">
        <v>9965</v>
      </c>
      <c r="E1877" s="171" t="s">
        <v>4</v>
      </c>
      <c r="F1877" s="171" t="s">
        <v>554</v>
      </c>
      <c r="G1877" s="171"/>
      <c r="H1877" s="172"/>
      <c r="I1877" s="173">
        <v>0.56999999999999995</v>
      </c>
      <c r="J1877" s="166"/>
    </row>
    <row r="1878" spans="1:10" x14ac:dyDescent="0.25">
      <c r="A1878" s="170">
        <v>1928</v>
      </c>
      <c r="B1878" s="171" t="s">
        <v>482</v>
      </c>
      <c r="C1878" s="171" t="s">
        <v>9970</v>
      </c>
      <c r="D1878" s="171" t="s">
        <v>9971</v>
      </c>
      <c r="E1878" s="171"/>
      <c r="F1878" s="171" t="s">
        <v>571</v>
      </c>
      <c r="G1878" s="171"/>
      <c r="H1878" s="172" t="s">
        <v>21022</v>
      </c>
      <c r="I1878" s="173">
        <v>0.04</v>
      </c>
      <c r="J1878" s="166">
        <v>0</v>
      </c>
    </row>
    <row r="1879" spans="1:10" x14ac:dyDescent="0.25">
      <c r="A1879" s="170">
        <v>1929</v>
      </c>
      <c r="B1879" s="171" t="s">
        <v>482</v>
      </c>
      <c r="C1879" s="171" t="s">
        <v>9976</v>
      </c>
      <c r="D1879" s="171" t="s">
        <v>9977</v>
      </c>
      <c r="E1879" s="171"/>
      <c r="F1879" s="171" t="s">
        <v>571</v>
      </c>
      <c r="G1879" s="171"/>
      <c r="H1879" s="172" t="s">
        <v>21022</v>
      </c>
      <c r="I1879" s="173">
        <v>-0.03</v>
      </c>
      <c r="J1879" s="166">
        <v>0</v>
      </c>
    </row>
    <row r="1880" spans="1:10" x14ac:dyDescent="0.25">
      <c r="A1880" s="170">
        <v>1930</v>
      </c>
      <c r="B1880" s="171" t="s">
        <v>482</v>
      </c>
      <c r="C1880" s="171" t="s">
        <v>9982</v>
      </c>
      <c r="D1880" s="171" t="s">
        <v>9983</v>
      </c>
      <c r="E1880" s="171"/>
      <c r="F1880" s="171" t="s">
        <v>571</v>
      </c>
      <c r="G1880" s="171"/>
      <c r="H1880" s="172" t="s">
        <v>21022</v>
      </c>
      <c r="I1880" s="173">
        <v>0.04</v>
      </c>
      <c r="J1880" s="166">
        <v>0</v>
      </c>
    </row>
    <row r="1881" spans="1:10" x14ac:dyDescent="0.25">
      <c r="A1881" s="170">
        <v>1931</v>
      </c>
      <c r="B1881" s="171" t="s">
        <v>482</v>
      </c>
      <c r="C1881" s="171" t="s">
        <v>9988</v>
      </c>
      <c r="D1881" s="171" t="s">
        <v>9989</v>
      </c>
      <c r="E1881" s="171"/>
      <c r="F1881" s="171" t="s">
        <v>571</v>
      </c>
      <c r="G1881" s="171"/>
      <c r="H1881" s="172" t="s">
        <v>21022</v>
      </c>
      <c r="I1881" s="173">
        <v>-0.09</v>
      </c>
      <c r="J1881" s="166">
        <v>0</v>
      </c>
    </row>
    <row r="1882" spans="1:10" x14ac:dyDescent="0.25">
      <c r="A1882" s="170">
        <v>1932</v>
      </c>
      <c r="B1882" s="171" t="s">
        <v>482</v>
      </c>
      <c r="C1882" s="171" t="s">
        <v>9994</v>
      </c>
      <c r="D1882" s="171" t="s">
        <v>555</v>
      </c>
      <c r="E1882" s="171" t="s">
        <v>4</v>
      </c>
      <c r="F1882" s="171" t="s">
        <v>571</v>
      </c>
      <c r="G1882" s="171"/>
      <c r="H1882" s="172"/>
      <c r="I1882" s="173">
        <v>-0.53</v>
      </c>
      <c r="J1882" s="166"/>
    </row>
    <row r="1883" spans="1:10" x14ac:dyDescent="0.25">
      <c r="A1883" s="170">
        <v>1933</v>
      </c>
      <c r="B1883" s="171" t="s">
        <v>482</v>
      </c>
      <c r="C1883" s="171" t="s">
        <v>9999</v>
      </c>
      <c r="D1883" s="171" t="s">
        <v>9989</v>
      </c>
      <c r="E1883" s="171"/>
      <c r="F1883" s="171" t="s">
        <v>571</v>
      </c>
      <c r="G1883" s="171"/>
      <c r="H1883" s="172" t="s">
        <v>21022</v>
      </c>
      <c r="I1883" s="173">
        <v>-0.09</v>
      </c>
      <c r="J1883" s="166">
        <v>0</v>
      </c>
    </row>
    <row r="1884" spans="1:10" x14ac:dyDescent="0.25">
      <c r="A1884" s="170">
        <v>1934</v>
      </c>
      <c r="B1884" s="171" t="s">
        <v>482</v>
      </c>
      <c r="C1884" s="171" t="s">
        <v>10003</v>
      </c>
      <c r="D1884" s="171" t="s">
        <v>10004</v>
      </c>
      <c r="E1884" s="171"/>
      <c r="F1884" s="171" t="s">
        <v>571</v>
      </c>
      <c r="G1884" s="171"/>
      <c r="H1884" s="172" t="s">
        <v>21099</v>
      </c>
      <c r="I1884" s="173">
        <v>0.4</v>
      </c>
      <c r="J1884" s="166">
        <v>1</v>
      </c>
    </row>
    <row r="1885" spans="1:10" x14ac:dyDescent="0.25">
      <c r="A1885" s="170">
        <v>1935</v>
      </c>
      <c r="B1885" s="171" t="s">
        <v>482</v>
      </c>
      <c r="C1885" s="171" t="s">
        <v>10009</v>
      </c>
      <c r="D1885" s="171" t="s">
        <v>10004</v>
      </c>
      <c r="E1885" s="171"/>
      <c r="F1885" s="171" t="s">
        <v>571</v>
      </c>
      <c r="G1885" s="171"/>
      <c r="H1885" s="172" t="s">
        <v>21099</v>
      </c>
      <c r="I1885" s="173">
        <v>0.4</v>
      </c>
      <c r="J1885" s="166">
        <v>1</v>
      </c>
    </row>
    <row r="1886" spans="1:10" x14ac:dyDescent="0.25">
      <c r="A1886" s="170">
        <v>1936</v>
      </c>
      <c r="B1886" s="171" t="s">
        <v>482</v>
      </c>
      <c r="C1886" s="171" t="s">
        <v>10013</v>
      </c>
      <c r="D1886" s="171" t="s">
        <v>10014</v>
      </c>
      <c r="E1886" s="171"/>
      <c r="F1886" s="171" t="s">
        <v>554</v>
      </c>
      <c r="G1886" s="171"/>
      <c r="H1886" s="172" t="s">
        <v>21099</v>
      </c>
      <c r="I1886" s="173">
        <v>0.4</v>
      </c>
      <c r="J1886" s="166">
        <v>1</v>
      </c>
    </row>
    <row r="1887" spans="1:10" x14ac:dyDescent="0.25">
      <c r="A1887" s="170">
        <v>1937</v>
      </c>
      <c r="B1887" s="171" t="s">
        <v>482</v>
      </c>
      <c r="C1887" s="171" t="s">
        <v>10019</v>
      </c>
      <c r="D1887" s="171" t="s">
        <v>10020</v>
      </c>
      <c r="E1887" s="171" t="s">
        <v>4</v>
      </c>
      <c r="F1887" s="171" t="s">
        <v>554</v>
      </c>
      <c r="G1887" s="171"/>
      <c r="H1887" s="172"/>
      <c r="I1887" s="173">
        <v>0.63</v>
      </c>
      <c r="J1887" s="166"/>
    </row>
    <row r="1888" spans="1:10" x14ac:dyDescent="0.25">
      <c r="A1888" s="170">
        <v>1938</v>
      </c>
      <c r="B1888" s="171" t="s">
        <v>482</v>
      </c>
      <c r="C1888" s="171" t="s">
        <v>10025</v>
      </c>
      <c r="D1888" s="171" t="s">
        <v>10026</v>
      </c>
      <c r="E1888" s="171"/>
      <c r="F1888" s="171" t="s">
        <v>571</v>
      </c>
      <c r="G1888" s="171"/>
      <c r="H1888" s="172" t="s">
        <v>21099</v>
      </c>
      <c r="I1888" s="173">
        <v>0.39</v>
      </c>
      <c r="J1888" s="166">
        <v>1</v>
      </c>
    </row>
    <row r="1889" spans="1:10" x14ac:dyDescent="0.25">
      <c r="A1889" s="170">
        <v>1939</v>
      </c>
      <c r="B1889" s="171" t="s">
        <v>482</v>
      </c>
      <c r="C1889" s="171" t="s">
        <v>10031</v>
      </c>
      <c r="D1889" s="171" t="s">
        <v>10032</v>
      </c>
      <c r="E1889" s="171"/>
      <c r="F1889" s="171" t="s">
        <v>571</v>
      </c>
      <c r="G1889" s="171"/>
      <c r="H1889" s="172" t="s">
        <v>21341</v>
      </c>
      <c r="I1889" s="173">
        <v>0.36</v>
      </c>
      <c r="J1889" s="166">
        <v>1</v>
      </c>
    </row>
    <row r="1890" spans="1:10" x14ac:dyDescent="0.25">
      <c r="A1890" s="170">
        <v>1940</v>
      </c>
      <c r="B1890" s="171" t="s">
        <v>482</v>
      </c>
      <c r="C1890" s="171" t="s">
        <v>10037</v>
      </c>
      <c r="D1890" s="171" t="s">
        <v>10020</v>
      </c>
      <c r="E1890" s="171" t="s">
        <v>4</v>
      </c>
      <c r="F1890" s="171" t="s">
        <v>554</v>
      </c>
      <c r="G1890" s="171"/>
      <c r="H1890" s="172"/>
      <c r="I1890" s="173">
        <v>0.63</v>
      </c>
      <c r="J1890" s="166"/>
    </row>
    <row r="1891" spans="1:10" x14ac:dyDescent="0.25">
      <c r="A1891" s="170">
        <v>1941</v>
      </c>
      <c r="B1891" s="171" t="s">
        <v>482</v>
      </c>
      <c r="C1891" s="171" t="s">
        <v>10041</v>
      </c>
      <c r="D1891" s="171" t="s">
        <v>10042</v>
      </c>
      <c r="E1891" s="171"/>
      <c r="F1891" s="171" t="s">
        <v>571</v>
      </c>
      <c r="G1891" s="171"/>
      <c r="H1891" s="172" t="s">
        <v>21099</v>
      </c>
      <c r="I1891" s="173">
        <v>0.38</v>
      </c>
      <c r="J1891" s="166">
        <v>1</v>
      </c>
    </row>
    <row r="1892" spans="1:10" x14ac:dyDescent="0.25">
      <c r="A1892" s="170">
        <v>1942</v>
      </c>
      <c r="B1892" s="171" t="s">
        <v>482</v>
      </c>
      <c r="C1892" s="171" t="s">
        <v>10047</v>
      </c>
      <c r="D1892" s="171" t="s">
        <v>10042</v>
      </c>
      <c r="E1892" s="171"/>
      <c r="F1892" s="171" t="s">
        <v>571</v>
      </c>
      <c r="G1892" s="171"/>
      <c r="H1892" s="172" t="s">
        <v>21099</v>
      </c>
      <c r="I1892" s="173">
        <v>0.38</v>
      </c>
      <c r="J1892" s="166">
        <v>1</v>
      </c>
    </row>
    <row r="1893" spans="1:10" x14ac:dyDescent="0.25">
      <c r="A1893" s="170">
        <v>1943</v>
      </c>
      <c r="B1893" s="171" t="s">
        <v>482</v>
      </c>
      <c r="C1893" s="171" t="s">
        <v>10051</v>
      </c>
      <c r="D1893" s="171" t="s">
        <v>10052</v>
      </c>
      <c r="E1893" s="171"/>
      <c r="F1893" s="171" t="s">
        <v>571</v>
      </c>
      <c r="G1893" s="171"/>
      <c r="H1893" s="172" t="s">
        <v>21022</v>
      </c>
      <c r="I1893" s="173">
        <v>-0.13</v>
      </c>
      <c r="J1893" s="166">
        <v>0</v>
      </c>
    </row>
    <row r="1894" spans="1:10" x14ac:dyDescent="0.25">
      <c r="A1894" s="170">
        <v>1944</v>
      </c>
      <c r="B1894" s="171" t="s">
        <v>482</v>
      </c>
      <c r="C1894" s="171" t="s">
        <v>10057</v>
      </c>
      <c r="D1894" s="171" t="s">
        <v>10058</v>
      </c>
      <c r="E1894" s="171"/>
      <c r="F1894" s="171" t="s">
        <v>571</v>
      </c>
      <c r="G1894" s="171"/>
      <c r="H1894" s="172" t="s">
        <v>21022</v>
      </c>
      <c r="I1894" s="173">
        <v>0.11</v>
      </c>
      <c r="J1894" s="166">
        <v>0</v>
      </c>
    </row>
    <row r="1895" spans="1:10" x14ac:dyDescent="0.25">
      <c r="A1895" s="170">
        <v>1945</v>
      </c>
      <c r="B1895" s="171" t="s">
        <v>482</v>
      </c>
      <c r="C1895" s="171" t="s">
        <v>10063</v>
      </c>
      <c r="D1895" s="171" t="s">
        <v>10058</v>
      </c>
      <c r="E1895" s="171" t="s">
        <v>4</v>
      </c>
      <c r="F1895" s="171" t="s">
        <v>22687</v>
      </c>
      <c r="G1895" s="171"/>
      <c r="H1895" s="172" t="s">
        <v>21022</v>
      </c>
      <c r="I1895" s="173">
        <v>0.11</v>
      </c>
      <c r="J1895" s="166">
        <v>0</v>
      </c>
    </row>
    <row r="1896" spans="1:10" x14ac:dyDescent="0.25">
      <c r="A1896" s="170">
        <v>1946</v>
      </c>
      <c r="B1896" s="171" t="s">
        <v>482</v>
      </c>
      <c r="C1896" s="171" t="s">
        <v>10067</v>
      </c>
      <c r="D1896" s="171" t="s">
        <v>10068</v>
      </c>
      <c r="E1896" s="171"/>
      <c r="F1896" s="171" t="s">
        <v>554</v>
      </c>
      <c r="G1896" s="171"/>
      <c r="H1896" s="172" t="s">
        <v>21261</v>
      </c>
      <c r="I1896" s="173">
        <v>0.41</v>
      </c>
      <c r="J1896" s="166">
        <v>1</v>
      </c>
    </row>
    <row r="1897" spans="1:10" x14ac:dyDescent="0.25">
      <c r="A1897" s="170">
        <v>1947</v>
      </c>
      <c r="B1897" s="171" t="s">
        <v>482</v>
      </c>
      <c r="C1897" s="171" t="s">
        <v>10073</v>
      </c>
      <c r="D1897" s="171" t="s">
        <v>10074</v>
      </c>
      <c r="E1897" s="171"/>
      <c r="F1897" s="171" t="s">
        <v>554</v>
      </c>
      <c r="G1897" s="171"/>
      <c r="H1897" s="172" t="s">
        <v>21102</v>
      </c>
      <c r="I1897" s="173">
        <v>0.4</v>
      </c>
      <c r="J1897" s="166">
        <v>1</v>
      </c>
    </row>
    <row r="1898" spans="1:10" x14ac:dyDescent="0.25">
      <c r="A1898" s="170">
        <v>1948</v>
      </c>
      <c r="B1898" s="171" t="s">
        <v>482</v>
      </c>
      <c r="C1898" s="171" t="s">
        <v>10079</v>
      </c>
      <c r="D1898" s="171" t="s">
        <v>10080</v>
      </c>
      <c r="E1898" s="171"/>
      <c r="F1898" s="171" t="s">
        <v>554</v>
      </c>
      <c r="G1898" s="171"/>
      <c r="H1898" s="172" t="s">
        <v>21261</v>
      </c>
      <c r="I1898" s="173">
        <v>0.4</v>
      </c>
      <c r="J1898" s="166">
        <v>1</v>
      </c>
    </row>
    <row r="1899" spans="1:10" x14ac:dyDescent="0.25">
      <c r="A1899" s="170">
        <v>1949</v>
      </c>
      <c r="B1899" s="171" t="s">
        <v>482</v>
      </c>
      <c r="C1899" s="171" t="s">
        <v>10085</v>
      </c>
      <c r="D1899" s="171" t="s">
        <v>555</v>
      </c>
      <c r="E1899" s="171" t="s">
        <v>4</v>
      </c>
      <c r="F1899" s="171" t="s">
        <v>571</v>
      </c>
      <c r="G1899" s="171"/>
      <c r="H1899" s="172"/>
      <c r="I1899" s="173">
        <v>-0.39</v>
      </c>
      <c r="J1899" s="166"/>
    </row>
    <row r="1900" spans="1:10" x14ac:dyDescent="0.25">
      <c r="A1900" s="170">
        <v>1950</v>
      </c>
      <c r="B1900" s="171" t="s">
        <v>482</v>
      </c>
      <c r="C1900" s="171" t="s">
        <v>10090</v>
      </c>
      <c r="D1900" s="171" t="s">
        <v>555</v>
      </c>
      <c r="E1900" s="171" t="s">
        <v>4</v>
      </c>
      <c r="F1900" s="171" t="s">
        <v>571</v>
      </c>
      <c r="G1900" s="171"/>
      <c r="H1900" s="172"/>
      <c r="I1900" s="173">
        <v>-0.46</v>
      </c>
      <c r="J1900" s="166"/>
    </row>
    <row r="1901" spans="1:10" x14ac:dyDescent="0.25">
      <c r="A1901" s="170">
        <v>1951</v>
      </c>
      <c r="B1901" s="171" t="s">
        <v>482</v>
      </c>
      <c r="C1901" s="171" t="s">
        <v>10094</v>
      </c>
      <c r="D1901" s="171" t="s">
        <v>555</v>
      </c>
      <c r="E1901" s="171" t="s">
        <v>4</v>
      </c>
      <c r="F1901" s="171" t="s">
        <v>571</v>
      </c>
      <c r="G1901" s="171"/>
      <c r="H1901" s="172"/>
      <c r="I1901" s="173">
        <v>-0.28999999999999998</v>
      </c>
      <c r="J1901" s="166"/>
    </row>
    <row r="1902" spans="1:10" x14ac:dyDescent="0.25">
      <c r="A1902" s="170">
        <v>1952</v>
      </c>
      <c r="B1902" s="171" t="s">
        <v>482</v>
      </c>
      <c r="C1902" s="171" t="s">
        <v>10098</v>
      </c>
      <c r="D1902" s="171" t="s">
        <v>10099</v>
      </c>
      <c r="E1902" s="171"/>
      <c r="F1902" s="171" t="s">
        <v>571</v>
      </c>
      <c r="G1902" s="171"/>
      <c r="H1902" s="172" t="s">
        <v>21102</v>
      </c>
      <c r="I1902" s="173">
        <v>0.18</v>
      </c>
      <c r="J1902" s="166">
        <v>1</v>
      </c>
    </row>
    <row r="1903" spans="1:10" x14ac:dyDescent="0.25">
      <c r="A1903" s="170">
        <v>1953</v>
      </c>
      <c r="B1903" s="171" t="s">
        <v>482</v>
      </c>
      <c r="C1903" s="171" t="s">
        <v>10104</v>
      </c>
      <c r="D1903" s="171" t="s">
        <v>10105</v>
      </c>
      <c r="E1903" s="171"/>
      <c r="F1903" s="171" t="s">
        <v>571</v>
      </c>
      <c r="G1903" s="171"/>
      <c r="H1903" s="172" t="s">
        <v>21102</v>
      </c>
      <c r="I1903" s="173">
        <v>0.35</v>
      </c>
      <c r="J1903" s="166">
        <v>0</v>
      </c>
    </row>
    <row r="1904" spans="1:10" x14ac:dyDescent="0.25">
      <c r="A1904" s="170">
        <v>1954</v>
      </c>
      <c r="B1904" s="171" t="s">
        <v>482</v>
      </c>
      <c r="C1904" s="171" t="s">
        <v>10110</v>
      </c>
      <c r="D1904" s="171" t="s">
        <v>10111</v>
      </c>
      <c r="E1904" s="171"/>
      <c r="F1904" s="171" t="s">
        <v>554</v>
      </c>
      <c r="G1904" s="171"/>
      <c r="H1904" s="172" t="s">
        <v>21235</v>
      </c>
      <c r="I1904" s="173">
        <v>0.48</v>
      </c>
      <c r="J1904" s="166">
        <v>1</v>
      </c>
    </row>
    <row r="1905" spans="1:10" x14ac:dyDescent="0.25">
      <c r="A1905" s="170">
        <v>1955</v>
      </c>
      <c r="B1905" s="171" t="s">
        <v>482</v>
      </c>
      <c r="C1905" s="171" t="s">
        <v>10116</v>
      </c>
      <c r="D1905" s="171" t="s">
        <v>10117</v>
      </c>
      <c r="E1905" s="171"/>
      <c r="F1905" s="171" t="s">
        <v>554</v>
      </c>
      <c r="G1905" s="171"/>
      <c r="H1905" s="172" t="s">
        <v>21099</v>
      </c>
      <c r="I1905" s="173">
        <v>0.49</v>
      </c>
      <c r="J1905" s="166">
        <v>1</v>
      </c>
    </row>
    <row r="1906" spans="1:10" x14ac:dyDescent="0.25">
      <c r="A1906" s="170">
        <v>1956</v>
      </c>
      <c r="B1906" s="171" t="s">
        <v>482</v>
      </c>
      <c r="C1906" s="171" t="s">
        <v>10122</v>
      </c>
      <c r="D1906" s="171" t="s">
        <v>10123</v>
      </c>
      <c r="E1906" s="171" t="s">
        <v>4</v>
      </c>
      <c r="F1906" s="171" t="s">
        <v>562</v>
      </c>
      <c r="G1906" s="171"/>
      <c r="H1906" s="172" t="s">
        <v>21099</v>
      </c>
      <c r="I1906" s="173">
        <v>0.47</v>
      </c>
      <c r="J1906" s="166">
        <v>1</v>
      </c>
    </row>
    <row r="1907" spans="1:10" x14ac:dyDescent="0.25">
      <c r="A1907" s="170">
        <v>1957</v>
      </c>
      <c r="B1907" s="171" t="s">
        <v>482</v>
      </c>
      <c r="C1907" s="171" t="s">
        <v>10128</v>
      </c>
      <c r="D1907" s="171" t="s">
        <v>10129</v>
      </c>
      <c r="E1907" s="171" t="s">
        <v>4</v>
      </c>
      <c r="F1907" s="171" t="s">
        <v>22687</v>
      </c>
      <c r="G1907" s="171"/>
      <c r="H1907" s="172" t="s">
        <v>21099</v>
      </c>
      <c r="I1907" s="173">
        <v>0.49</v>
      </c>
      <c r="J1907" s="166">
        <v>1</v>
      </c>
    </row>
    <row r="1908" spans="1:10" x14ac:dyDescent="0.25">
      <c r="A1908" s="170">
        <v>1958</v>
      </c>
      <c r="B1908" s="171" t="s">
        <v>482</v>
      </c>
      <c r="C1908" s="171" t="s">
        <v>10134</v>
      </c>
      <c r="D1908" s="171" t="s">
        <v>555</v>
      </c>
      <c r="E1908" s="171" t="s">
        <v>4</v>
      </c>
      <c r="F1908" s="171" t="s">
        <v>571</v>
      </c>
      <c r="G1908" s="171"/>
      <c r="H1908" s="172"/>
      <c r="I1908" s="173">
        <v>-0.49</v>
      </c>
      <c r="J1908" s="166"/>
    </row>
    <row r="1909" spans="1:10" x14ac:dyDescent="0.25">
      <c r="A1909" s="170">
        <v>1959</v>
      </c>
      <c r="B1909" s="171" t="s">
        <v>482</v>
      </c>
      <c r="C1909" s="171" t="s">
        <v>10139</v>
      </c>
      <c r="D1909" s="171" t="s">
        <v>555</v>
      </c>
      <c r="E1909" s="171" t="s">
        <v>4</v>
      </c>
      <c r="F1909" s="171" t="s">
        <v>571</v>
      </c>
      <c r="G1909" s="171"/>
      <c r="H1909" s="172"/>
      <c r="I1909" s="173">
        <v>-0.44</v>
      </c>
      <c r="J1909" s="166"/>
    </row>
    <row r="1910" spans="1:10" x14ac:dyDescent="0.25">
      <c r="A1910" s="170">
        <v>1960</v>
      </c>
      <c r="B1910" s="171" t="s">
        <v>482</v>
      </c>
      <c r="C1910" s="171" t="s">
        <v>10143</v>
      </c>
      <c r="D1910" s="171" t="s">
        <v>555</v>
      </c>
      <c r="E1910" s="171" t="s">
        <v>4</v>
      </c>
      <c r="F1910" s="171" t="s">
        <v>571</v>
      </c>
      <c r="G1910" s="171"/>
      <c r="H1910" s="172"/>
      <c r="I1910" s="173">
        <v>-0.5</v>
      </c>
      <c r="J1910" s="166"/>
    </row>
    <row r="1911" spans="1:10" x14ac:dyDescent="0.25">
      <c r="A1911" s="170">
        <v>1961</v>
      </c>
      <c r="B1911" s="171" t="s">
        <v>482</v>
      </c>
      <c r="C1911" s="171" t="s">
        <v>10147</v>
      </c>
      <c r="D1911" s="171" t="s">
        <v>10148</v>
      </c>
      <c r="E1911" s="171"/>
      <c r="F1911" s="171" t="s">
        <v>554</v>
      </c>
      <c r="G1911" s="171"/>
      <c r="H1911" s="172" t="s">
        <v>21099</v>
      </c>
      <c r="I1911" s="173">
        <v>0.34</v>
      </c>
      <c r="J1911" s="166">
        <v>1</v>
      </c>
    </row>
    <row r="1912" spans="1:10" x14ac:dyDescent="0.25">
      <c r="A1912" s="170">
        <v>1962</v>
      </c>
      <c r="B1912" s="171" t="s">
        <v>482</v>
      </c>
      <c r="C1912" s="171" t="s">
        <v>10153</v>
      </c>
      <c r="D1912" s="171" t="s">
        <v>10154</v>
      </c>
      <c r="E1912" s="171" t="s">
        <v>4</v>
      </c>
      <c r="F1912" s="171" t="s">
        <v>562</v>
      </c>
      <c r="G1912" s="171"/>
      <c r="H1912" s="172" t="s">
        <v>21341</v>
      </c>
      <c r="I1912" s="173">
        <v>0.22</v>
      </c>
      <c r="J1912" s="166">
        <v>0</v>
      </c>
    </row>
    <row r="1913" spans="1:10" x14ac:dyDescent="0.25">
      <c r="A1913" s="170">
        <v>1963</v>
      </c>
      <c r="B1913" s="171" t="s">
        <v>482</v>
      </c>
      <c r="C1913" s="171" t="s">
        <v>10159</v>
      </c>
      <c r="D1913" s="171" t="s">
        <v>10160</v>
      </c>
      <c r="E1913" s="171"/>
      <c r="F1913" s="171" t="s">
        <v>554</v>
      </c>
      <c r="G1913" s="171"/>
      <c r="H1913" s="172" t="s">
        <v>21099</v>
      </c>
      <c r="I1913" s="173">
        <v>0.35</v>
      </c>
      <c r="J1913" s="166">
        <v>1</v>
      </c>
    </row>
    <row r="1914" spans="1:10" x14ac:dyDescent="0.25">
      <c r="A1914" s="170">
        <v>1964</v>
      </c>
      <c r="B1914" s="171" t="s">
        <v>482</v>
      </c>
      <c r="C1914" s="171" t="s">
        <v>10165</v>
      </c>
      <c r="D1914" s="171" t="s">
        <v>10166</v>
      </c>
      <c r="E1914" s="171"/>
      <c r="F1914" s="171" t="s">
        <v>554</v>
      </c>
      <c r="G1914" s="171"/>
      <c r="H1914" s="172" t="s">
        <v>21235</v>
      </c>
      <c r="I1914" s="173">
        <v>-0.05</v>
      </c>
      <c r="J1914" s="166">
        <v>0</v>
      </c>
    </row>
    <row r="1915" spans="1:10" x14ac:dyDescent="0.25">
      <c r="A1915" s="170">
        <v>1965</v>
      </c>
      <c r="B1915" s="171" t="s">
        <v>482</v>
      </c>
      <c r="C1915" s="171" t="s">
        <v>10171</v>
      </c>
      <c r="D1915" s="171" t="s">
        <v>10172</v>
      </c>
      <c r="E1915" s="171"/>
      <c r="F1915" s="171" t="s">
        <v>571</v>
      </c>
      <c r="G1915" s="171"/>
      <c r="H1915" s="172" t="s">
        <v>21341</v>
      </c>
      <c r="I1915" s="173">
        <v>0.22</v>
      </c>
      <c r="J1915" s="166">
        <v>1</v>
      </c>
    </row>
    <row r="1916" spans="1:10" x14ac:dyDescent="0.25">
      <c r="A1916" s="170">
        <v>1966</v>
      </c>
      <c r="B1916" s="171" t="s">
        <v>482</v>
      </c>
      <c r="C1916" s="171" t="s">
        <v>10177</v>
      </c>
      <c r="D1916" s="171" t="s">
        <v>10178</v>
      </c>
      <c r="E1916" s="171"/>
      <c r="F1916" s="171" t="s">
        <v>554</v>
      </c>
      <c r="G1916" s="171"/>
      <c r="H1916" s="172" t="s">
        <v>21099</v>
      </c>
      <c r="I1916" s="173">
        <v>0.36</v>
      </c>
      <c r="J1916" s="166">
        <v>0</v>
      </c>
    </row>
    <row r="1917" spans="1:10" x14ac:dyDescent="0.25">
      <c r="A1917" s="170">
        <v>1967</v>
      </c>
      <c r="B1917" s="171" t="s">
        <v>482</v>
      </c>
      <c r="C1917" s="171" t="s">
        <v>10183</v>
      </c>
      <c r="D1917" s="171" t="s">
        <v>10148</v>
      </c>
      <c r="E1917" s="171"/>
      <c r="F1917" s="171" t="s">
        <v>554</v>
      </c>
      <c r="G1917" s="171"/>
      <c r="H1917" s="172" t="s">
        <v>21099</v>
      </c>
      <c r="I1917" s="173">
        <v>0.33</v>
      </c>
      <c r="J1917" s="166">
        <v>1</v>
      </c>
    </row>
    <row r="1918" spans="1:10" x14ac:dyDescent="0.25">
      <c r="A1918" s="170">
        <v>1968</v>
      </c>
      <c r="B1918" s="171" t="s">
        <v>482</v>
      </c>
      <c r="C1918" s="171" t="s">
        <v>10188</v>
      </c>
      <c r="D1918" s="171" t="s">
        <v>10148</v>
      </c>
      <c r="E1918" s="171"/>
      <c r="F1918" s="171" t="s">
        <v>554</v>
      </c>
      <c r="G1918" s="171"/>
      <c r="H1918" s="172" t="s">
        <v>21099</v>
      </c>
      <c r="I1918" s="173">
        <v>0.33</v>
      </c>
      <c r="J1918" s="166">
        <v>1</v>
      </c>
    </row>
    <row r="1919" spans="1:10" x14ac:dyDescent="0.25">
      <c r="A1919" s="170">
        <v>1969</v>
      </c>
      <c r="B1919" s="171" t="s">
        <v>482</v>
      </c>
      <c r="C1919" s="171" t="s">
        <v>10192</v>
      </c>
      <c r="D1919" s="171" t="s">
        <v>10148</v>
      </c>
      <c r="E1919" s="171" t="s">
        <v>4</v>
      </c>
      <c r="F1919" s="171" t="s">
        <v>3024</v>
      </c>
      <c r="G1919" s="171"/>
      <c r="H1919" s="172"/>
      <c r="I1919" s="173">
        <v>-0.39</v>
      </c>
      <c r="J1919" s="166"/>
    </row>
    <row r="1920" spans="1:10" x14ac:dyDescent="0.25">
      <c r="A1920" s="170">
        <v>1970</v>
      </c>
      <c r="B1920" s="171" t="s">
        <v>482</v>
      </c>
      <c r="C1920" s="171" t="s">
        <v>10196</v>
      </c>
      <c r="D1920" s="171" t="s">
        <v>10197</v>
      </c>
      <c r="E1920" s="171"/>
      <c r="F1920" s="171" t="s">
        <v>571</v>
      </c>
      <c r="G1920" s="171"/>
      <c r="H1920" s="172" t="s">
        <v>21341</v>
      </c>
      <c r="I1920" s="173">
        <v>0.25</v>
      </c>
      <c r="J1920" s="166">
        <v>0</v>
      </c>
    </row>
    <row r="1921" spans="1:10" x14ac:dyDescent="0.25">
      <c r="A1921" s="170">
        <v>1971</v>
      </c>
      <c r="B1921" s="171" t="s">
        <v>482</v>
      </c>
      <c r="C1921" s="171" t="s">
        <v>10202</v>
      </c>
      <c r="D1921" s="171" t="s">
        <v>10203</v>
      </c>
      <c r="E1921" s="171"/>
      <c r="F1921" s="171" t="s">
        <v>571</v>
      </c>
      <c r="G1921" s="171"/>
      <c r="H1921" s="172" t="s">
        <v>21261</v>
      </c>
      <c r="I1921" s="173">
        <v>0.09</v>
      </c>
      <c r="J1921" s="166">
        <v>0</v>
      </c>
    </row>
    <row r="1922" spans="1:10" x14ac:dyDescent="0.25">
      <c r="A1922" s="170">
        <v>1972</v>
      </c>
      <c r="B1922" s="171" t="s">
        <v>482</v>
      </c>
      <c r="C1922" s="171" t="s">
        <v>10208</v>
      </c>
      <c r="D1922" s="171" t="s">
        <v>10209</v>
      </c>
      <c r="E1922" s="171"/>
      <c r="F1922" s="171" t="s">
        <v>571</v>
      </c>
      <c r="G1922" s="171"/>
      <c r="H1922" s="172" t="s">
        <v>21341</v>
      </c>
      <c r="I1922" s="173">
        <v>0.33</v>
      </c>
      <c r="J1922" s="166">
        <v>0</v>
      </c>
    </row>
    <row r="1923" spans="1:10" x14ac:dyDescent="0.25">
      <c r="A1923" s="170">
        <v>1973</v>
      </c>
      <c r="B1923" s="171" t="s">
        <v>482</v>
      </c>
      <c r="C1923" s="171" t="s">
        <v>10214</v>
      </c>
      <c r="D1923" s="171" t="s">
        <v>10215</v>
      </c>
      <c r="E1923" s="171"/>
      <c r="F1923" s="171" t="s">
        <v>571</v>
      </c>
      <c r="G1923" s="171"/>
      <c r="H1923" s="172" t="s">
        <v>21341</v>
      </c>
      <c r="I1923" s="173">
        <v>0.21</v>
      </c>
      <c r="J1923" s="166">
        <v>0</v>
      </c>
    </row>
    <row r="1924" spans="1:10" x14ac:dyDescent="0.25">
      <c r="A1924" s="170">
        <v>1974</v>
      </c>
      <c r="B1924" s="171" t="s">
        <v>482</v>
      </c>
      <c r="C1924" s="171" t="s">
        <v>10220</v>
      </c>
      <c r="D1924" s="171" t="s">
        <v>10221</v>
      </c>
      <c r="E1924" s="171"/>
      <c r="F1924" s="171" t="s">
        <v>571</v>
      </c>
      <c r="G1924" s="171"/>
      <c r="H1924" s="172" t="s">
        <v>21341</v>
      </c>
      <c r="I1924" s="173">
        <v>0.32</v>
      </c>
      <c r="J1924" s="166">
        <v>0</v>
      </c>
    </row>
    <row r="1925" spans="1:10" x14ac:dyDescent="0.25">
      <c r="A1925" s="170">
        <v>1975</v>
      </c>
      <c r="B1925" s="171" t="s">
        <v>482</v>
      </c>
      <c r="C1925" s="171" t="s">
        <v>10226</v>
      </c>
      <c r="D1925" s="171" t="s">
        <v>10227</v>
      </c>
      <c r="E1925" s="171"/>
      <c r="F1925" s="171" t="s">
        <v>571</v>
      </c>
      <c r="G1925" s="171"/>
      <c r="H1925" s="172" t="s">
        <v>21022</v>
      </c>
      <c r="I1925" s="173">
        <v>-0.03</v>
      </c>
      <c r="J1925" s="166">
        <v>0</v>
      </c>
    </row>
    <row r="1926" spans="1:10" x14ac:dyDescent="0.25">
      <c r="A1926" s="170">
        <v>1976</v>
      </c>
      <c r="B1926" s="171" t="s">
        <v>482</v>
      </c>
      <c r="C1926" s="171" t="s">
        <v>10232</v>
      </c>
      <c r="D1926" s="171" t="s">
        <v>10233</v>
      </c>
      <c r="E1926" s="171" t="s">
        <v>4</v>
      </c>
      <c r="F1926" s="171" t="s">
        <v>554</v>
      </c>
      <c r="G1926" s="171"/>
      <c r="H1926" s="172"/>
      <c r="I1926" s="173">
        <v>0.62</v>
      </c>
      <c r="J1926" s="166"/>
    </row>
    <row r="1927" spans="1:10" x14ac:dyDescent="0.25">
      <c r="A1927" s="170">
        <v>1977</v>
      </c>
      <c r="B1927" s="171" t="s">
        <v>482</v>
      </c>
      <c r="C1927" s="171" t="s">
        <v>10238</v>
      </c>
      <c r="D1927" s="171" t="s">
        <v>555</v>
      </c>
      <c r="E1927" s="171" t="s">
        <v>4</v>
      </c>
      <c r="F1927" s="171" t="s">
        <v>571</v>
      </c>
      <c r="G1927" s="171"/>
      <c r="H1927" s="172"/>
      <c r="I1927" s="173">
        <v>-0.53</v>
      </c>
      <c r="J1927" s="166"/>
    </row>
    <row r="1928" spans="1:10" x14ac:dyDescent="0.25">
      <c r="A1928" s="170">
        <v>1978</v>
      </c>
      <c r="B1928" s="171" t="s">
        <v>482</v>
      </c>
      <c r="C1928" s="171" t="s">
        <v>10242</v>
      </c>
      <c r="D1928" s="171" t="s">
        <v>10233</v>
      </c>
      <c r="E1928" s="171" t="s">
        <v>4</v>
      </c>
      <c r="F1928" s="171" t="s">
        <v>554</v>
      </c>
      <c r="G1928" s="171"/>
      <c r="H1928" s="172"/>
      <c r="I1928" s="173">
        <v>0.62</v>
      </c>
      <c r="J1928" s="166"/>
    </row>
    <row r="1929" spans="1:10" x14ac:dyDescent="0.25">
      <c r="A1929" s="170">
        <v>1979</v>
      </c>
      <c r="B1929" s="171" t="s">
        <v>482</v>
      </c>
      <c r="C1929" s="171" t="s">
        <v>10246</v>
      </c>
      <c r="D1929" s="171" t="s">
        <v>10247</v>
      </c>
      <c r="E1929" s="171"/>
      <c r="F1929" s="171" t="s">
        <v>571</v>
      </c>
      <c r="G1929" s="171"/>
      <c r="H1929" s="172" t="s">
        <v>21022</v>
      </c>
      <c r="I1929" s="173">
        <v>-0.03</v>
      </c>
      <c r="J1929" s="166">
        <v>0</v>
      </c>
    </row>
    <row r="1930" spans="1:10" x14ac:dyDescent="0.25">
      <c r="A1930" s="170">
        <v>1980</v>
      </c>
      <c r="B1930" s="171" t="s">
        <v>482</v>
      </c>
      <c r="C1930" s="171" t="s">
        <v>10252</v>
      </c>
      <c r="D1930" s="171" t="s">
        <v>10253</v>
      </c>
      <c r="E1930" s="171"/>
      <c r="F1930" s="171" t="s">
        <v>571</v>
      </c>
      <c r="G1930" s="171"/>
      <c r="H1930" s="172" t="s">
        <v>21022</v>
      </c>
      <c r="I1930" s="173">
        <v>-0.04</v>
      </c>
      <c r="J1930" s="166">
        <v>0</v>
      </c>
    </row>
    <row r="1931" spans="1:10" x14ac:dyDescent="0.25">
      <c r="A1931" s="170">
        <v>1981</v>
      </c>
      <c r="B1931" s="171" t="s">
        <v>482</v>
      </c>
      <c r="C1931" s="171" t="s">
        <v>10258</v>
      </c>
      <c r="D1931" s="171" t="s">
        <v>10259</v>
      </c>
      <c r="E1931" s="171"/>
      <c r="F1931" s="171" t="s">
        <v>571</v>
      </c>
      <c r="G1931" s="171"/>
      <c r="H1931" s="172" t="s">
        <v>21022</v>
      </c>
      <c r="I1931" s="173">
        <v>0.03</v>
      </c>
      <c r="J1931" s="166">
        <v>0</v>
      </c>
    </row>
    <row r="1932" spans="1:10" x14ac:dyDescent="0.25">
      <c r="A1932" s="170">
        <v>1982</v>
      </c>
      <c r="B1932" s="171" t="s">
        <v>482</v>
      </c>
      <c r="C1932" s="171" t="s">
        <v>10264</v>
      </c>
      <c r="D1932" s="171" t="s">
        <v>10265</v>
      </c>
      <c r="E1932" s="171" t="s">
        <v>4</v>
      </c>
      <c r="F1932" s="171" t="s">
        <v>919</v>
      </c>
      <c r="G1932" s="171"/>
      <c r="H1932" s="172" t="s">
        <v>21022</v>
      </c>
      <c r="I1932" s="173">
        <v>-0.15</v>
      </c>
      <c r="J1932" s="166">
        <v>0</v>
      </c>
    </row>
    <row r="1933" spans="1:10" x14ac:dyDescent="0.25">
      <c r="A1933" s="170">
        <v>1983</v>
      </c>
      <c r="B1933" s="171" t="s">
        <v>482</v>
      </c>
      <c r="C1933" s="171" t="s">
        <v>10270</v>
      </c>
      <c r="D1933" s="171" t="s">
        <v>10271</v>
      </c>
      <c r="E1933" s="171"/>
      <c r="F1933" s="171" t="s">
        <v>571</v>
      </c>
      <c r="G1933" s="171" t="s">
        <v>1336</v>
      </c>
      <c r="H1933" s="172" t="s">
        <v>21022</v>
      </c>
      <c r="I1933" s="173">
        <v>0</v>
      </c>
      <c r="J1933" s="166">
        <v>0</v>
      </c>
    </row>
    <row r="1934" spans="1:10" x14ac:dyDescent="0.25">
      <c r="A1934" s="170">
        <v>1984</v>
      </c>
      <c r="B1934" s="171" t="s">
        <v>482</v>
      </c>
      <c r="C1934" s="171" t="s">
        <v>10276</v>
      </c>
      <c r="D1934" s="171" t="s">
        <v>10277</v>
      </c>
      <c r="E1934" s="171"/>
      <c r="F1934" s="171" t="s">
        <v>571</v>
      </c>
      <c r="G1934" s="171"/>
      <c r="H1934" s="172" t="s">
        <v>21022</v>
      </c>
      <c r="I1934" s="173">
        <v>0.04</v>
      </c>
      <c r="J1934" s="166">
        <v>0</v>
      </c>
    </row>
    <row r="1935" spans="1:10" x14ac:dyDescent="0.25">
      <c r="A1935" s="170">
        <v>1985</v>
      </c>
      <c r="B1935" s="171" t="s">
        <v>482</v>
      </c>
      <c r="C1935" s="171" t="s">
        <v>10282</v>
      </c>
      <c r="D1935" s="171" t="s">
        <v>10253</v>
      </c>
      <c r="E1935" s="171"/>
      <c r="F1935" s="171" t="s">
        <v>571</v>
      </c>
      <c r="G1935" s="171" t="s">
        <v>1336</v>
      </c>
      <c r="H1935" s="172" t="s">
        <v>21022</v>
      </c>
      <c r="I1935" s="173">
        <v>-0.09</v>
      </c>
      <c r="J1935" s="166">
        <v>0</v>
      </c>
    </row>
    <row r="1936" spans="1:10" x14ac:dyDescent="0.25">
      <c r="A1936" s="170">
        <v>1986</v>
      </c>
      <c r="B1936" s="171" t="s">
        <v>482</v>
      </c>
      <c r="C1936" s="171" t="s">
        <v>10286</v>
      </c>
      <c r="D1936" s="171" t="s">
        <v>10253</v>
      </c>
      <c r="E1936" s="171"/>
      <c r="F1936" s="171" t="s">
        <v>571</v>
      </c>
      <c r="G1936" s="171" t="s">
        <v>1336</v>
      </c>
      <c r="H1936" s="172" t="s">
        <v>21022</v>
      </c>
      <c r="I1936" s="173">
        <v>-0.09</v>
      </c>
      <c r="J1936" s="166">
        <v>0</v>
      </c>
    </row>
    <row r="1937" spans="1:10" x14ac:dyDescent="0.25">
      <c r="A1937" s="170">
        <v>1987</v>
      </c>
      <c r="B1937" s="171" t="s">
        <v>482</v>
      </c>
      <c r="C1937" s="171" t="s">
        <v>10290</v>
      </c>
      <c r="D1937" s="171" t="s">
        <v>555</v>
      </c>
      <c r="E1937" s="171" t="s">
        <v>4</v>
      </c>
      <c r="F1937" s="171" t="s">
        <v>571</v>
      </c>
      <c r="G1937" s="171" t="s">
        <v>1336</v>
      </c>
      <c r="H1937" s="172"/>
      <c r="I1937" s="173">
        <v>-0.43</v>
      </c>
      <c r="J1937" s="166"/>
    </row>
    <row r="1938" spans="1:10" x14ac:dyDescent="0.25">
      <c r="A1938" s="170">
        <v>1988</v>
      </c>
      <c r="B1938" s="171" t="s">
        <v>482</v>
      </c>
      <c r="C1938" s="171" t="s">
        <v>10295</v>
      </c>
      <c r="D1938" s="171" t="s">
        <v>555</v>
      </c>
      <c r="E1938" s="171" t="s">
        <v>4</v>
      </c>
      <c r="F1938" s="171" t="s">
        <v>571</v>
      </c>
      <c r="G1938" s="171"/>
      <c r="H1938" s="172" t="s">
        <v>555</v>
      </c>
      <c r="I1938" s="173">
        <v>-0.7</v>
      </c>
      <c r="J1938" s="166"/>
    </row>
    <row r="1939" spans="1:10" x14ac:dyDescent="0.25">
      <c r="A1939" s="170">
        <v>1989</v>
      </c>
      <c r="B1939" s="171" t="s">
        <v>482</v>
      </c>
      <c r="C1939" s="171" t="s">
        <v>10298</v>
      </c>
      <c r="D1939" s="171" t="s">
        <v>555</v>
      </c>
      <c r="E1939" s="171" t="s">
        <v>4</v>
      </c>
      <c r="F1939" s="171" t="s">
        <v>571</v>
      </c>
      <c r="G1939" s="171"/>
      <c r="H1939" s="172" t="s">
        <v>555</v>
      </c>
      <c r="I1939" s="173">
        <v>-0.73</v>
      </c>
      <c r="J1939" s="166"/>
    </row>
    <row r="1940" spans="1:10" x14ac:dyDescent="0.25">
      <c r="A1940" s="170">
        <v>1990</v>
      </c>
      <c r="B1940" s="171" t="s">
        <v>482</v>
      </c>
      <c r="C1940" s="171" t="s">
        <v>10301</v>
      </c>
      <c r="D1940" s="171" t="s">
        <v>555</v>
      </c>
      <c r="E1940" s="171" t="s">
        <v>4</v>
      </c>
      <c r="F1940" s="171" t="s">
        <v>571</v>
      </c>
      <c r="G1940" s="171"/>
      <c r="H1940" s="172" t="s">
        <v>555</v>
      </c>
      <c r="I1940" s="173">
        <v>-0.68</v>
      </c>
      <c r="J1940" s="166"/>
    </row>
    <row r="1941" spans="1:10" x14ac:dyDescent="0.25">
      <c r="A1941" s="170">
        <v>1991</v>
      </c>
      <c r="B1941" s="171" t="s">
        <v>482</v>
      </c>
      <c r="C1941" s="171" t="s">
        <v>10304</v>
      </c>
      <c r="D1941" s="171" t="s">
        <v>555</v>
      </c>
      <c r="E1941" s="171" t="s">
        <v>4</v>
      </c>
      <c r="F1941" s="171" t="s">
        <v>554</v>
      </c>
      <c r="G1941" s="171" t="s">
        <v>1278</v>
      </c>
      <c r="H1941" s="172" t="s">
        <v>555</v>
      </c>
      <c r="I1941" s="173">
        <v>0.38</v>
      </c>
      <c r="J1941" s="166"/>
    </row>
    <row r="1942" spans="1:10" x14ac:dyDescent="0.25">
      <c r="A1942" s="170">
        <v>1992</v>
      </c>
      <c r="B1942" s="171" t="s">
        <v>482</v>
      </c>
      <c r="C1942" s="171" t="s">
        <v>10307</v>
      </c>
      <c r="D1942" s="171" t="s">
        <v>555</v>
      </c>
      <c r="E1942" s="171" t="s">
        <v>4</v>
      </c>
      <c r="F1942" s="171" t="s">
        <v>554</v>
      </c>
      <c r="G1942" s="171" t="s">
        <v>1278</v>
      </c>
      <c r="H1942" s="172" t="s">
        <v>555</v>
      </c>
      <c r="I1942" s="173">
        <v>0.38</v>
      </c>
      <c r="J1942" s="166"/>
    </row>
    <row r="1943" spans="1:10" x14ac:dyDescent="0.25">
      <c r="A1943" s="170">
        <v>1993</v>
      </c>
      <c r="B1943" s="171" t="s">
        <v>482</v>
      </c>
      <c r="C1943" s="171" t="s">
        <v>10310</v>
      </c>
      <c r="D1943" s="171" t="s">
        <v>555</v>
      </c>
      <c r="E1943" s="171" t="s">
        <v>4</v>
      </c>
      <c r="F1943" s="171" t="s">
        <v>554</v>
      </c>
      <c r="G1943" s="171" t="s">
        <v>1278</v>
      </c>
      <c r="H1943" s="172" t="s">
        <v>555</v>
      </c>
      <c r="I1943" s="173">
        <v>0.41</v>
      </c>
      <c r="J1943" s="166"/>
    </row>
    <row r="1944" spans="1:10" x14ac:dyDescent="0.25">
      <c r="A1944" s="170">
        <v>1994</v>
      </c>
      <c r="B1944" s="171" t="s">
        <v>482</v>
      </c>
      <c r="C1944" s="171" t="s">
        <v>10313</v>
      </c>
      <c r="D1944" s="171" t="s">
        <v>555</v>
      </c>
      <c r="E1944" s="171" t="s">
        <v>4</v>
      </c>
      <c r="F1944" s="171" t="s">
        <v>554</v>
      </c>
      <c r="G1944" s="171" t="s">
        <v>1278</v>
      </c>
      <c r="H1944" s="172" t="s">
        <v>555</v>
      </c>
      <c r="I1944" s="173">
        <v>0.28999999999999998</v>
      </c>
      <c r="J1944" s="166"/>
    </row>
    <row r="1945" spans="1:10" x14ac:dyDescent="0.25">
      <c r="A1945" s="170">
        <v>1995</v>
      </c>
      <c r="B1945" s="171" t="s">
        <v>482</v>
      </c>
      <c r="C1945" s="171" t="s">
        <v>10316</v>
      </c>
      <c r="D1945" s="171" t="s">
        <v>555</v>
      </c>
      <c r="E1945" s="171" t="s">
        <v>4</v>
      </c>
      <c r="F1945" s="171" t="s">
        <v>554</v>
      </c>
      <c r="G1945" s="171" t="s">
        <v>1278</v>
      </c>
      <c r="H1945" s="172" t="s">
        <v>555</v>
      </c>
      <c r="I1945" s="173">
        <v>0.33</v>
      </c>
      <c r="J1945" s="166"/>
    </row>
    <row r="1946" spans="1:10" x14ac:dyDescent="0.25">
      <c r="A1946" s="170">
        <v>1996</v>
      </c>
      <c r="B1946" s="171" t="s">
        <v>482</v>
      </c>
      <c r="C1946" s="171" t="s">
        <v>10319</v>
      </c>
      <c r="D1946" s="171" t="s">
        <v>555</v>
      </c>
      <c r="E1946" s="171" t="s">
        <v>4</v>
      </c>
      <c r="F1946" s="171" t="s">
        <v>554</v>
      </c>
      <c r="G1946" s="171" t="s">
        <v>1278</v>
      </c>
      <c r="H1946" s="172" t="s">
        <v>555</v>
      </c>
      <c r="I1946" s="173">
        <v>0.27</v>
      </c>
      <c r="J1946" s="166"/>
    </row>
    <row r="1947" spans="1:10" x14ac:dyDescent="0.25">
      <c r="A1947" s="170">
        <v>1997</v>
      </c>
      <c r="B1947" s="171" t="s">
        <v>482</v>
      </c>
      <c r="C1947" s="171" t="s">
        <v>10322</v>
      </c>
      <c r="D1947" s="171" t="s">
        <v>555</v>
      </c>
      <c r="E1947" s="171" t="s">
        <v>4</v>
      </c>
      <c r="F1947" s="171" t="s">
        <v>554</v>
      </c>
      <c r="G1947" s="171" t="s">
        <v>1278</v>
      </c>
      <c r="H1947" s="172" t="s">
        <v>555</v>
      </c>
      <c r="I1947" s="173">
        <v>-0.27</v>
      </c>
      <c r="J1947" s="166"/>
    </row>
    <row r="1948" spans="1:10" x14ac:dyDescent="0.25">
      <c r="A1948" s="170">
        <v>1998</v>
      </c>
      <c r="B1948" s="171" t="s">
        <v>482</v>
      </c>
      <c r="C1948" s="171" t="s">
        <v>10325</v>
      </c>
      <c r="D1948" s="171" t="s">
        <v>555</v>
      </c>
      <c r="E1948" s="171" t="s">
        <v>4</v>
      </c>
      <c r="F1948" s="171" t="s">
        <v>571</v>
      </c>
      <c r="G1948" s="171" t="s">
        <v>1336</v>
      </c>
      <c r="H1948" s="172" t="s">
        <v>555</v>
      </c>
      <c r="I1948" s="173">
        <v>-0.34</v>
      </c>
      <c r="J1948" s="166"/>
    </row>
    <row r="1949" spans="1:10" x14ac:dyDescent="0.25">
      <c r="A1949" s="170">
        <v>1999</v>
      </c>
      <c r="B1949" s="171" t="s">
        <v>482</v>
      </c>
      <c r="C1949" s="171" t="s">
        <v>10328</v>
      </c>
      <c r="D1949" s="171" t="s">
        <v>555</v>
      </c>
      <c r="E1949" s="171" t="s">
        <v>4</v>
      </c>
      <c r="F1949" s="171" t="s">
        <v>562</v>
      </c>
      <c r="G1949" s="171" t="s">
        <v>1278</v>
      </c>
      <c r="H1949" s="172" t="s">
        <v>555</v>
      </c>
      <c r="I1949" s="173">
        <v>-0.25</v>
      </c>
      <c r="J1949" s="166"/>
    </row>
    <row r="1950" spans="1:10" x14ac:dyDescent="0.25">
      <c r="A1950" s="170">
        <v>2000</v>
      </c>
      <c r="B1950" s="171" t="s">
        <v>482</v>
      </c>
      <c r="C1950" s="171" t="s">
        <v>10331</v>
      </c>
      <c r="D1950" s="171" t="s">
        <v>555</v>
      </c>
      <c r="E1950" s="171" t="s">
        <v>4</v>
      </c>
      <c r="F1950" s="171" t="s">
        <v>554</v>
      </c>
      <c r="G1950" s="171" t="s">
        <v>1336</v>
      </c>
      <c r="H1950" s="172" t="s">
        <v>555</v>
      </c>
      <c r="I1950" s="173">
        <v>-0.23</v>
      </c>
      <c r="J1950" s="166"/>
    </row>
    <row r="1951" spans="1:10" x14ac:dyDescent="0.25">
      <c r="A1951" s="170">
        <v>2001</v>
      </c>
      <c r="B1951" s="171" t="s">
        <v>482</v>
      </c>
      <c r="C1951" s="171" t="s">
        <v>10334</v>
      </c>
      <c r="D1951" s="171" t="s">
        <v>555</v>
      </c>
      <c r="E1951" s="171" t="s">
        <v>4</v>
      </c>
      <c r="F1951" s="171" t="s">
        <v>554</v>
      </c>
      <c r="G1951" s="171" t="s">
        <v>1278</v>
      </c>
      <c r="H1951" s="172" t="s">
        <v>555</v>
      </c>
      <c r="I1951" s="173">
        <v>-0.26</v>
      </c>
      <c r="J1951" s="166"/>
    </row>
    <row r="1952" spans="1:10" x14ac:dyDescent="0.25">
      <c r="A1952" s="170">
        <v>2002</v>
      </c>
      <c r="B1952" s="171" t="s">
        <v>482</v>
      </c>
      <c r="C1952" s="171" t="s">
        <v>10337</v>
      </c>
      <c r="D1952" s="171" t="s">
        <v>555</v>
      </c>
      <c r="E1952" s="171" t="s">
        <v>4</v>
      </c>
      <c r="F1952" s="171" t="s">
        <v>554</v>
      </c>
      <c r="G1952" s="171" t="s">
        <v>1336</v>
      </c>
      <c r="H1952" s="172" t="s">
        <v>555</v>
      </c>
      <c r="I1952" s="173">
        <v>-0.2</v>
      </c>
      <c r="J1952" s="166"/>
    </row>
    <row r="1953" spans="1:10" x14ac:dyDescent="0.25">
      <c r="A1953" s="170">
        <v>2003</v>
      </c>
      <c r="B1953" s="171" t="s">
        <v>482</v>
      </c>
      <c r="C1953" s="171" t="s">
        <v>10340</v>
      </c>
      <c r="D1953" s="171" t="s">
        <v>555</v>
      </c>
      <c r="E1953" s="171" t="s">
        <v>4</v>
      </c>
      <c r="F1953" s="171" t="s">
        <v>554</v>
      </c>
      <c r="G1953" s="171" t="s">
        <v>1278</v>
      </c>
      <c r="H1953" s="172" t="s">
        <v>555</v>
      </c>
      <c r="I1953" s="173">
        <v>-0.19</v>
      </c>
      <c r="J1953" s="166"/>
    </row>
    <row r="1954" spans="1:10" x14ac:dyDescent="0.25">
      <c r="A1954" s="170">
        <v>2004</v>
      </c>
      <c r="B1954" s="171" t="s">
        <v>482</v>
      </c>
      <c r="C1954" s="171" t="s">
        <v>10343</v>
      </c>
      <c r="D1954" s="171" t="s">
        <v>555</v>
      </c>
      <c r="E1954" s="171" t="s">
        <v>4</v>
      </c>
      <c r="F1954" s="171" t="s">
        <v>554</v>
      </c>
      <c r="G1954" s="171" t="s">
        <v>1278</v>
      </c>
      <c r="H1954" s="172" t="s">
        <v>555</v>
      </c>
      <c r="I1954" s="173">
        <v>-0.19</v>
      </c>
      <c r="J1954" s="166"/>
    </row>
    <row r="1955" spans="1:10" x14ac:dyDescent="0.25">
      <c r="A1955" s="170">
        <v>2005</v>
      </c>
      <c r="B1955" s="171" t="s">
        <v>482</v>
      </c>
      <c r="C1955" s="171" t="s">
        <v>10346</v>
      </c>
      <c r="D1955" s="171" t="s">
        <v>555</v>
      </c>
      <c r="E1955" s="171" t="s">
        <v>4</v>
      </c>
      <c r="F1955" s="171" t="s">
        <v>554</v>
      </c>
      <c r="G1955" s="171" t="s">
        <v>1278</v>
      </c>
      <c r="H1955" s="172" t="s">
        <v>555</v>
      </c>
      <c r="I1955" s="173">
        <v>-0.16</v>
      </c>
      <c r="J1955" s="166"/>
    </row>
    <row r="1956" spans="1:10" x14ac:dyDescent="0.25">
      <c r="A1956" s="170">
        <v>2006</v>
      </c>
      <c r="B1956" s="171" t="s">
        <v>482</v>
      </c>
      <c r="C1956" s="171" t="s">
        <v>10349</v>
      </c>
      <c r="D1956" s="171" t="s">
        <v>555</v>
      </c>
      <c r="E1956" s="171" t="s">
        <v>4</v>
      </c>
      <c r="F1956" s="171" t="s">
        <v>554</v>
      </c>
      <c r="G1956" s="171" t="s">
        <v>1336</v>
      </c>
      <c r="H1956" s="172" t="s">
        <v>555</v>
      </c>
      <c r="I1956" s="173">
        <v>-0.31</v>
      </c>
      <c r="J1956" s="166"/>
    </row>
    <row r="1957" spans="1:10" x14ac:dyDescent="0.25">
      <c r="A1957" s="170">
        <v>2007</v>
      </c>
      <c r="B1957" s="171" t="s">
        <v>482</v>
      </c>
      <c r="C1957" s="171" t="s">
        <v>10352</v>
      </c>
      <c r="D1957" s="171" t="s">
        <v>555</v>
      </c>
      <c r="E1957" s="171" t="s">
        <v>4</v>
      </c>
      <c r="F1957" s="171" t="s">
        <v>554</v>
      </c>
      <c r="G1957" s="171" t="s">
        <v>1336</v>
      </c>
      <c r="H1957" s="172" t="s">
        <v>555</v>
      </c>
      <c r="I1957" s="173">
        <v>-0.28999999999999998</v>
      </c>
      <c r="J1957" s="166"/>
    </row>
    <row r="1958" spans="1:10" x14ac:dyDescent="0.25">
      <c r="A1958" s="170">
        <v>2008</v>
      </c>
      <c r="B1958" s="171" t="s">
        <v>482</v>
      </c>
      <c r="C1958" s="171" t="s">
        <v>10355</v>
      </c>
      <c r="D1958" s="171" t="s">
        <v>555</v>
      </c>
      <c r="E1958" s="171" t="s">
        <v>4</v>
      </c>
      <c r="F1958" s="171" t="s">
        <v>554</v>
      </c>
      <c r="G1958" s="171" t="s">
        <v>1336</v>
      </c>
      <c r="H1958" s="172" t="s">
        <v>555</v>
      </c>
      <c r="I1958" s="173">
        <v>-0.31</v>
      </c>
      <c r="J1958" s="166"/>
    </row>
    <row r="1959" spans="1:10" x14ac:dyDescent="0.25">
      <c r="A1959" s="170">
        <v>2009</v>
      </c>
      <c r="B1959" s="171" t="s">
        <v>482</v>
      </c>
      <c r="C1959" s="171" t="s">
        <v>10358</v>
      </c>
      <c r="D1959" s="171" t="s">
        <v>555</v>
      </c>
      <c r="E1959" s="171" t="s">
        <v>4</v>
      </c>
      <c r="F1959" s="171" t="s">
        <v>554</v>
      </c>
      <c r="G1959" s="171"/>
      <c r="H1959" s="172" t="s">
        <v>555</v>
      </c>
      <c r="I1959" s="173">
        <v>-0.3</v>
      </c>
      <c r="J1959" s="166"/>
    </row>
    <row r="1960" spans="1:10" x14ac:dyDescent="0.25">
      <c r="A1960" s="170">
        <v>2010</v>
      </c>
      <c r="B1960" s="171" t="s">
        <v>482</v>
      </c>
      <c r="C1960" s="171" t="s">
        <v>10361</v>
      </c>
      <c r="D1960" s="171" t="s">
        <v>555</v>
      </c>
      <c r="E1960" s="171" t="s">
        <v>4</v>
      </c>
      <c r="F1960" s="171" t="s">
        <v>554</v>
      </c>
      <c r="G1960" s="171"/>
      <c r="H1960" s="172" t="s">
        <v>555</v>
      </c>
      <c r="I1960" s="173">
        <v>-0.32</v>
      </c>
      <c r="J1960" s="166"/>
    </row>
    <row r="1961" spans="1:10" x14ac:dyDescent="0.25">
      <c r="A1961" s="170">
        <v>2011</v>
      </c>
      <c r="B1961" s="171" t="s">
        <v>482</v>
      </c>
      <c r="C1961" s="171" t="s">
        <v>10364</v>
      </c>
      <c r="D1961" s="171" t="s">
        <v>555</v>
      </c>
      <c r="E1961" s="171" t="s">
        <v>4</v>
      </c>
      <c r="F1961" s="171" t="s">
        <v>554</v>
      </c>
      <c r="G1961" s="171"/>
      <c r="H1961" s="172" t="s">
        <v>555</v>
      </c>
      <c r="I1961" s="173">
        <v>-0.27</v>
      </c>
      <c r="J1961" s="166"/>
    </row>
    <row r="1962" spans="1:10" x14ac:dyDescent="0.25">
      <c r="A1962" s="170">
        <v>2012</v>
      </c>
      <c r="B1962" s="171" t="s">
        <v>482</v>
      </c>
      <c r="C1962" s="171" t="s">
        <v>10367</v>
      </c>
      <c r="D1962" s="171" t="s">
        <v>555</v>
      </c>
      <c r="E1962" s="171" t="s">
        <v>4</v>
      </c>
      <c r="F1962" s="171" t="s">
        <v>571</v>
      </c>
      <c r="G1962" s="171"/>
      <c r="H1962" s="172" t="s">
        <v>555</v>
      </c>
      <c r="I1962" s="173">
        <v>-0.76</v>
      </c>
      <c r="J1962" s="166"/>
    </row>
    <row r="1963" spans="1:10" x14ac:dyDescent="0.25">
      <c r="A1963" s="170">
        <v>2013</v>
      </c>
      <c r="B1963" s="171" t="s">
        <v>482</v>
      </c>
      <c r="C1963" s="171" t="s">
        <v>10370</v>
      </c>
      <c r="D1963" s="171" t="s">
        <v>555</v>
      </c>
      <c r="E1963" s="171" t="s">
        <v>4</v>
      </c>
      <c r="F1963" s="171" t="s">
        <v>571</v>
      </c>
      <c r="G1963" s="171"/>
      <c r="H1963" s="172" t="s">
        <v>555</v>
      </c>
      <c r="I1963" s="173">
        <v>-0.82</v>
      </c>
      <c r="J1963" s="166"/>
    </row>
    <row r="1964" spans="1:10" x14ac:dyDescent="0.25">
      <c r="A1964" s="170">
        <v>2014</v>
      </c>
      <c r="B1964" s="171" t="s">
        <v>482</v>
      </c>
      <c r="C1964" s="171" t="s">
        <v>10373</v>
      </c>
      <c r="D1964" s="171" t="s">
        <v>555</v>
      </c>
      <c r="E1964" s="171" t="s">
        <v>4</v>
      </c>
      <c r="F1964" s="171" t="s">
        <v>571</v>
      </c>
      <c r="G1964" s="171"/>
      <c r="H1964" s="172" t="s">
        <v>555</v>
      </c>
      <c r="I1964" s="173">
        <v>-0.77</v>
      </c>
      <c r="J1964" s="166"/>
    </row>
    <row r="1965" spans="1:10" x14ac:dyDescent="0.25">
      <c r="A1965" s="170">
        <v>2015</v>
      </c>
      <c r="B1965" s="171" t="s">
        <v>482</v>
      </c>
      <c r="C1965" s="171" t="s">
        <v>10376</v>
      </c>
      <c r="D1965" s="171" t="s">
        <v>555</v>
      </c>
      <c r="E1965" s="171" t="s">
        <v>4</v>
      </c>
      <c r="F1965" s="171" t="s">
        <v>571</v>
      </c>
      <c r="G1965" s="171"/>
      <c r="H1965" s="172" t="s">
        <v>555</v>
      </c>
      <c r="I1965" s="173">
        <v>-0.66</v>
      </c>
      <c r="J1965" s="166"/>
    </row>
    <row r="1966" spans="1:10" x14ac:dyDescent="0.25">
      <c r="A1966" s="170">
        <v>2016</v>
      </c>
      <c r="B1966" s="171" t="s">
        <v>482</v>
      </c>
      <c r="C1966" s="171" t="s">
        <v>10379</v>
      </c>
      <c r="D1966" s="171" t="s">
        <v>555</v>
      </c>
      <c r="E1966" s="171" t="s">
        <v>4</v>
      </c>
      <c r="F1966" s="171" t="s">
        <v>571</v>
      </c>
      <c r="G1966" s="171"/>
      <c r="H1966" s="172" t="s">
        <v>555</v>
      </c>
      <c r="I1966" s="173">
        <v>-0.67</v>
      </c>
      <c r="J1966" s="166"/>
    </row>
    <row r="1967" spans="1:10" x14ac:dyDescent="0.25">
      <c r="A1967" s="170">
        <v>2017</v>
      </c>
      <c r="B1967" s="171" t="s">
        <v>482</v>
      </c>
      <c r="C1967" s="171" t="s">
        <v>10382</v>
      </c>
      <c r="D1967" s="171" t="s">
        <v>555</v>
      </c>
      <c r="E1967" s="171" t="s">
        <v>4</v>
      </c>
      <c r="F1967" s="171" t="s">
        <v>571</v>
      </c>
      <c r="G1967" s="171"/>
      <c r="H1967" s="172" t="s">
        <v>555</v>
      </c>
      <c r="I1967" s="173">
        <v>-0.62</v>
      </c>
      <c r="J1967" s="166"/>
    </row>
    <row r="1968" spans="1:10" x14ac:dyDescent="0.25">
      <c r="A1968" s="170">
        <v>2018</v>
      </c>
      <c r="B1968" s="171" t="s">
        <v>482</v>
      </c>
      <c r="C1968" s="171" t="s">
        <v>10385</v>
      </c>
      <c r="D1968" s="171" t="s">
        <v>10386</v>
      </c>
      <c r="E1968" s="171"/>
      <c r="F1968" s="171" t="s">
        <v>554</v>
      </c>
      <c r="G1968" s="171"/>
      <c r="H1968" s="172" t="s">
        <v>21099</v>
      </c>
      <c r="I1968" s="173">
        <v>0.56000000000000005</v>
      </c>
      <c r="J1968" s="166">
        <v>1</v>
      </c>
    </row>
    <row r="1969" spans="1:10" x14ac:dyDescent="0.25">
      <c r="A1969" s="170">
        <v>2019</v>
      </c>
      <c r="B1969" s="171" t="s">
        <v>482</v>
      </c>
      <c r="C1969" s="171" t="s">
        <v>10391</v>
      </c>
      <c r="D1969" s="171" t="s">
        <v>10386</v>
      </c>
      <c r="E1969" s="171"/>
      <c r="F1969" s="171" t="s">
        <v>554</v>
      </c>
      <c r="G1969" s="171"/>
      <c r="H1969" s="172" t="s">
        <v>21099</v>
      </c>
      <c r="I1969" s="173">
        <v>0.56000000000000005</v>
      </c>
      <c r="J1969" s="166">
        <v>1</v>
      </c>
    </row>
    <row r="1970" spans="1:10" x14ac:dyDescent="0.25">
      <c r="A1970" s="170">
        <v>2020</v>
      </c>
      <c r="B1970" s="171" t="s">
        <v>482</v>
      </c>
      <c r="C1970" s="171" t="s">
        <v>10395</v>
      </c>
      <c r="D1970" s="171" t="s">
        <v>10396</v>
      </c>
      <c r="E1970" s="171"/>
      <c r="F1970" s="171" t="s">
        <v>554</v>
      </c>
      <c r="G1970" s="171"/>
      <c r="H1970" s="172" t="s">
        <v>21099</v>
      </c>
      <c r="I1970" s="173">
        <v>0.53</v>
      </c>
      <c r="J1970" s="166">
        <v>1</v>
      </c>
    </row>
    <row r="1971" spans="1:10" x14ac:dyDescent="0.25">
      <c r="A1971" s="170">
        <v>2021</v>
      </c>
      <c r="B1971" s="171" t="s">
        <v>482</v>
      </c>
      <c r="C1971" s="171" t="s">
        <v>10401</v>
      </c>
      <c r="D1971" s="171" t="s">
        <v>555</v>
      </c>
      <c r="E1971" s="171" t="s">
        <v>4</v>
      </c>
      <c r="F1971" s="171" t="s">
        <v>571</v>
      </c>
      <c r="G1971" s="171"/>
      <c r="H1971" s="172" t="s">
        <v>555</v>
      </c>
      <c r="I1971" s="173">
        <v>-0.71</v>
      </c>
      <c r="J1971" s="166"/>
    </row>
    <row r="1972" spans="1:10" x14ac:dyDescent="0.25">
      <c r="A1972" s="170">
        <v>2022</v>
      </c>
      <c r="B1972" s="171" t="s">
        <v>482</v>
      </c>
      <c r="C1972" s="171" t="s">
        <v>10404</v>
      </c>
      <c r="D1972" s="171" t="s">
        <v>555</v>
      </c>
      <c r="E1972" s="171" t="s">
        <v>4</v>
      </c>
      <c r="F1972" s="171" t="s">
        <v>571</v>
      </c>
      <c r="G1972" s="171"/>
      <c r="H1972" s="172" t="s">
        <v>555</v>
      </c>
      <c r="I1972" s="173">
        <v>-0.73</v>
      </c>
      <c r="J1972" s="166"/>
    </row>
    <row r="1973" spans="1:10" x14ac:dyDescent="0.25">
      <c r="A1973" s="170">
        <v>2023</v>
      </c>
      <c r="B1973" s="171" t="s">
        <v>482</v>
      </c>
      <c r="C1973" s="171" t="s">
        <v>10407</v>
      </c>
      <c r="D1973" s="171" t="s">
        <v>555</v>
      </c>
      <c r="E1973" s="171" t="s">
        <v>4</v>
      </c>
      <c r="F1973" s="171" t="s">
        <v>571</v>
      </c>
      <c r="G1973" s="171"/>
      <c r="H1973" s="172" t="s">
        <v>555</v>
      </c>
      <c r="I1973" s="173">
        <v>-0.7</v>
      </c>
      <c r="J1973" s="166"/>
    </row>
    <row r="1974" spans="1:10" x14ac:dyDescent="0.25">
      <c r="A1974" s="170">
        <v>2024</v>
      </c>
      <c r="B1974" s="171" t="s">
        <v>482</v>
      </c>
      <c r="C1974" s="171" t="s">
        <v>10410</v>
      </c>
      <c r="D1974" s="171" t="s">
        <v>555</v>
      </c>
      <c r="E1974" s="171" t="s">
        <v>4</v>
      </c>
      <c r="F1974" s="171" t="s">
        <v>571</v>
      </c>
      <c r="G1974" s="171"/>
      <c r="H1974" s="172" t="s">
        <v>555</v>
      </c>
      <c r="I1974" s="173">
        <v>-0.7</v>
      </c>
      <c r="J1974" s="166"/>
    </row>
    <row r="1975" spans="1:10" x14ac:dyDescent="0.25">
      <c r="A1975" s="170">
        <v>2025</v>
      </c>
      <c r="B1975" s="171" t="s">
        <v>482</v>
      </c>
      <c r="C1975" s="171" t="s">
        <v>10413</v>
      </c>
      <c r="D1975" s="171" t="s">
        <v>555</v>
      </c>
      <c r="E1975" s="171" t="s">
        <v>4</v>
      </c>
      <c r="F1975" s="171" t="s">
        <v>571</v>
      </c>
      <c r="G1975" s="171"/>
      <c r="H1975" s="172" t="s">
        <v>555</v>
      </c>
      <c r="I1975" s="173">
        <v>-0.72</v>
      </c>
      <c r="J1975" s="166"/>
    </row>
    <row r="1976" spans="1:10" x14ac:dyDescent="0.25">
      <c r="A1976" s="170">
        <v>2026</v>
      </c>
      <c r="B1976" s="171" t="s">
        <v>482</v>
      </c>
      <c r="C1976" s="171" t="s">
        <v>10416</v>
      </c>
      <c r="D1976" s="171" t="s">
        <v>555</v>
      </c>
      <c r="E1976" s="171" t="s">
        <v>4</v>
      </c>
      <c r="F1976" s="171" t="s">
        <v>571</v>
      </c>
      <c r="G1976" s="171"/>
      <c r="H1976" s="172" t="s">
        <v>555</v>
      </c>
      <c r="I1976" s="173">
        <v>-0.69</v>
      </c>
      <c r="J1976" s="166"/>
    </row>
    <row r="1977" spans="1:10" x14ac:dyDescent="0.25">
      <c r="A1977" s="170">
        <v>2027</v>
      </c>
      <c r="B1977" s="171" t="s">
        <v>482</v>
      </c>
      <c r="C1977" s="171" t="s">
        <v>10419</v>
      </c>
      <c r="D1977" s="171" t="s">
        <v>555</v>
      </c>
      <c r="E1977" s="171" t="s">
        <v>4</v>
      </c>
      <c r="F1977" s="171" t="s">
        <v>554</v>
      </c>
      <c r="G1977" s="171" t="s">
        <v>1278</v>
      </c>
      <c r="H1977" s="172" t="s">
        <v>555</v>
      </c>
      <c r="I1977" s="173">
        <v>-0.71</v>
      </c>
      <c r="J1977" s="166"/>
    </row>
    <row r="1978" spans="1:10" x14ac:dyDescent="0.25">
      <c r="A1978" s="170">
        <v>2028</v>
      </c>
      <c r="B1978" s="171" t="s">
        <v>482</v>
      </c>
      <c r="C1978" s="171" t="s">
        <v>10422</v>
      </c>
      <c r="D1978" s="171" t="s">
        <v>555</v>
      </c>
      <c r="E1978" s="171" t="s">
        <v>4</v>
      </c>
      <c r="F1978" s="171" t="s">
        <v>571</v>
      </c>
      <c r="G1978" s="171" t="s">
        <v>1336</v>
      </c>
      <c r="H1978" s="172" t="s">
        <v>555</v>
      </c>
      <c r="I1978" s="173">
        <v>-0.69</v>
      </c>
      <c r="J1978" s="166"/>
    </row>
    <row r="1979" spans="1:10" x14ac:dyDescent="0.25">
      <c r="A1979" s="170">
        <v>2029</v>
      </c>
      <c r="B1979" s="171" t="s">
        <v>482</v>
      </c>
      <c r="C1979" s="171" t="s">
        <v>10425</v>
      </c>
      <c r="D1979" s="171" t="s">
        <v>555</v>
      </c>
      <c r="E1979" s="171" t="s">
        <v>4</v>
      </c>
      <c r="F1979" s="171" t="s">
        <v>562</v>
      </c>
      <c r="G1979" s="171" t="s">
        <v>1278</v>
      </c>
      <c r="H1979" s="172" t="s">
        <v>555</v>
      </c>
      <c r="I1979" s="173">
        <v>-0.72</v>
      </c>
      <c r="J1979" s="166"/>
    </row>
    <row r="1980" spans="1:10" x14ac:dyDescent="0.25">
      <c r="A1980" s="170">
        <v>2030</v>
      </c>
      <c r="B1980" s="171" t="s">
        <v>482</v>
      </c>
      <c r="C1980" s="171" t="s">
        <v>10428</v>
      </c>
      <c r="D1980" s="171" t="s">
        <v>555</v>
      </c>
      <c r="E1980" s="171" t="s">
        <v>4</v>
      </c>
      <c r="F1980" s="171" t="s">
        <v>571</v>
      </c>
      <c r="G1980" s="171"/>
      <c r="H1980" s="172" t="s">
        <v>555</v>
      </c>
      <c r="I1980" s="173">
        <v>-0.76</v>
      </c>
      <c r="J1980" s="166"/>
    </row>
    <row r="1981" spans="1:10" x14ac:dyDescent="0.25">
      <c r="A1981" s="170">
        <v>2031</v>
      </c>
      <c r="B1981" s="171" t="s">
        <v>482</v>
      </c>
      <c r="C1981" s="171" t="s">
        <v>10431</v>
      </c>
      <c r="D1981" s="171" t="s">
        <v>555</v>
      </c>
      <c r="E1981" s="171" t="s">
        <v>4</v>
      </c>
      <c r="F1981" s="171" t="s">
        <v>571</v>
      </c>
      <c r="G1981" s="171"/>
      <c r="H1981" s="172" t="s">
        <v>555</v>
      </c>
      <c r="I1981" s="173">
        <v>-0.81</v>
      </c>
      <c r="J1981" s="166"/>
    </row>
    <row r="1982" spans="1:10" x14ac:dyDescent="0.25">
      <c r="A1982" s="170">
        <v>2032</v>
      </c>
      <c r="B1982" s="171" t="s">
        <v>482</v>
      </c>
      <c r="C1982" s="171" t="s">
        <v>10434</v>
      </c>
      <c r="D1982" s="171" t="s">
        <v>555</v>
      </c>
      <c r="E1982" s="171" t="s">
        <v>4</v>
      </c>
      <c r="F1982" s="171" t="s">
        <v>571</v>
      </c>
      <c r="G1982" s="171"/>
      <c r="H1982" s="172" t="s">
        <v>555</v>
      </c>
      <c r="I1982" s="173">
        <v>-0.73</v>
      </c>
      <c r="J1982" s="166"/>
    </row>
    <row r="1983" spans="1:10" x14ac:dyDescent="0.25">
      <c r="A1983" s="170">
        <v>2033</v>
      </c>
      <c r="B1983" s="171" t="s">
        <v>482</v>
      </c>
      <c r="C1983" s="171" t="s">
        <v>10437</v>
      </c>
      <c r="D1983" s="171" t="s">
        <v>555</v>
      </c>
      <c r="E1983" s="171" t="s">
        <v>4</v>
      </c>
      <c r="F1983" s="171" t="s">
        <v>571</v>
      </c>
      <c r="G1983" s="171" t="s">
        <v>1336</v>
      </c>
      <c r="H1983" s="172" t="s">
        <v>555</v>
      </c>
      <c r="I1983" s="173">
        <v>-0.75</v>
      </c>
      <c r="J1983" s="166"/>
    </row>
    <row r="1984" spans="1:10" x14ac:dyDescent="0.25">
      <c r="A1984" s="170">
        <v>2034</v>
      </c>
      <c r="B1984" s="171" t="s">
        <v>482</v>
      </c>
      <c r="C1984" s="171" t="s">
        <v>10440</v>
      </c>
      <c r="D1984" s="171" t="s">
        <v>555</v>
      </c>
      <c r="E1984" s="171" t="s">
        <v>4</v>
      </c>
      <c r="F1984" s="171" t="s">
        <v>571</v>
      </c>
      <c r="G1984" s="171" t="s">
        <v>1336</v>
      </c>
      <c r="H1984" s="172" t="s">
        <v>555</v>
      </c>
      <c r="I1984" s="173">
        <v>-0.73</v>
      </c>
      <c r="J1984" s="166"/>
    </row>
    <row r="1985" spans="1:10" x14ac:dyDescent="0.25">
      <c r="A1985" s="170">
        <v>2035</v>
      </c>
      <c r="B1985" s="171" t="s">
        <v>482</v>
      </c>
      <c r="C1985" s="171" t="s">
        <v>10443</v>
      </c>
      <c r="D1985" s="171" t="s">
        <v>555</v>
      </c>
      <c r="E1985" s="171" t="s">
        <v>4</v>
      </c>
      <c r="F1985" s="171" t="s">
        <v>571</v>
      </c>
      <c r="G1985" s="171" t="s">
        <v>1336</v>
      </c>
      <c r="H1985" s="172" t="s">
        <v>555</v>
      </c>
      <c r="I1985" s="173">
        <v>-0.76</v>
      </c>
      <c r="J1985" s="166"/>
    </row>
    <row r="1986" spans="1:10" x14ac:dyDescent="0.25">
      <c r="A1986" s="170">
        <v>2036</v>
      </c>
      <c r="B1986" s="171" t="s">
        <v>482</v>
      </c>
      <c r="C1986" s="171" t="s">
        <v>10446</v>
      </c>
      <c r="D1986" s="171" t="s">
        <v>555</v>
      </c>
      <c r="E1986" s="171" t="s">
        <v>4</v>
      </c>
      <c r="F1986" s="171" t="s">
        <v>562</v>
      </c>
      <c r="G1986" s="171" t="s">
        <v>1336</v>
      </c>
      <c r="H1986" s="172" t="s">
        <v>555</v>
      </c>
      <c r="I1986" s="173">
        <v>-0.77</v>
      </c>
      <c r="J1986" s="166"/>
    </row>
    <row r="1987" spans="1:10" x14ac:dyDescent="0.25">
      <c r="A1987" s="170">
        <v>2037</v>
      </c>
      <c r="B1987" s="171" t="s">
        <v>482</v>
      </c>
      <c r="C1987" s="171" t="s">
        <v>10449</v>
      </c>
      <c r="D1987" s="171" t="s">
        <v>555</v>
      </c>
      <c r="E1987" s="171" t="s">
        <v>4</v>
      </c>
      <c r="F1987" s="171" t="s">
        <v>571</v>
      </c>
      <c r="G1987" s="171" t="s">
        <v>1336</v>
      </c>
      <c r="H1987" s="172" t="s">
        <v>555</v>
      </c>
      <c r="I1987" s="173">
        <v>-0.78</v>
      </c>
      <c r="J1987" s="166"/>
    </row>
    <row r="1988" spans="1:10" x14ac:dyDescent="0.25">
      <c r="A1988" s="170">
        <v>2038</v>
      </c>
      <c r="B1988" s="171" t="s">
        <v>482</v>
      </c>
      <c r="C1988" s="171" t="s">
        <v>10452</v>
      </c>
      <c r="D1988" s="171" t="s">
        <v>555</v>
      </c>
      <c r="E1988" s="171" t="s">
        <v>4</v>
      </c>
      <c r="F1988" s="171" t="s">
        <v>571</v>
      </c>
      <c r="G1988" s="171"/>
      <c r="H1988" s="172" t="s">
        <v>555</v>
      </c>
      <c r="I1988" s="173">
        <v>-0.74</v>
      </c>
      <c r="J1988" s="166"/>
    </row>
    <row r="1989" spans="1:10" x14ac:dyDescent="0.25">
      <c r="A1989" s="170">
        <v>2039</v>
      </c>
      <c r="B1989" s="171" t="s">
        <v>482</v>
      </c>
      <c r="C1989" s="171" t="s">
        <v>10455</v>
      </c>
      <c r="D1989" s="171" t="s">
        <v>555</v>
      </c>
      <c r="E1989" s="171" t="s">
        <v>4</v>
      </c>
      <c r="F1989" s="171" t="s">
        <v>571</v>
      </c>
      <c r="G1989" s="171" t="s">
        <v>1336</v>
      </c>
      <c r="H1989" s="172" t="s">
        <v>555</v>
      </c>
      <c r="I1989" s="173">
        <v>-0.77</v>
      </c>
      <c r="J1989" s="166"/>
    </row>
    <row r="1990" spans="1:10" x14ac:dyDescent="0.25">
      <c r="A1990" s="170">
        <v>2040</v>
      </c>
      <c r="B1990" s="171" t="s">
        <v>482</v>
      </c>
      <c r="C1990" s="171" t="s">
        <v>10458</v>
      </c>
      <c r="D1990" s="171" t="s">
        <v>555</v>
      </c>
      <c r="E1990" s="171" t="s">
        <v>4</v>
      </c>
      <c r="F1990" s="171" t="s">
        <v>571</v>
      </c>
      <c r="G1990" s="171"/>
      <c r="H1990" s="172" t="s">
        <v>555</v>
      </c>
      <c r="I1990" s="173">
        <v>-0.75</v>
      </c>
      <c r="J1990" s="166"/>
    </row>
    <row r="1991" spans="1:10" x14ac:dyDescent="0.25">
      <c r="A1991" s="170">
        <v>2041</v>
      </c>
      <c r="B1991" s="171" t="s">
        <v>482</v>
      </c>
      <c r="C1991" s="171" t="s">
        <v>10461</v>
      </c>
      <c r="D1991" s="171" t="s">
        <v>555</v>
      </c>
      <c r="E1991" s="171" t="s">
        <v>4</v>
      </c>
      <c r="F1991" s="171" t="s">
        <v>571</v>
      </c>
      <c r="G1991" s="171" t="s">
        <v>1336</v>
      </c>
      <c r="H1991" s="172" t="s">
        <v>555</v>
      </c>
      <c r="I1991" s="173">
        <v>-0.77</v>
      </c>
      <c r="J1991" s="166"/>
    </row>
    <row r="1992" spans="1:10" x14ac:dyDescent="0.25">
      <c r="A1992" s="170">
        <v>2042</v>
      </c>
      <c r="B1992" s="171" t="s">
        <v>482</v>
      </c>
      <c r="C1992" s="171" t="s">
        <v>10464</v>
      </c>
      <c r="D1992" s="171" t="s">
        <v>555</v>
      </c>
      <c r="E1992" s="171" t="s">
        <v>4</v>
      </c>
      <c r="F1992" s="171" t="s">
        <v>571</v>
      </c>
      <c r="G1992" s="171" t="s">
        <v>1336</v>
      </c>
      <c r="H1992" s="172" t="s">
        <v>555</v>
      </c>
      <c r="I1992" s="173">
        <v>-0.76</v>
      </c>
      <c r="J1992" s="166"/>
    </row>
    <row r="1993" spans="1:10" x14ac:dyDescent="0.25">
      <c r="A1993" s="170">
        <v>2043</v>
      </c>
      <c r="B1993" s="171" t="s">
        <v>482</v>
      </c>
      <c r="C1993" s="171" t="s">
        <v>10467</v>
      </c>
      <c r="D1993" s="171" t="s">
        <v>555</v>
      </c>
      <c r="E1993" s="171" t="s">
        <v>4</v>
      </c>
      <c r="F1993" s="171" t="s">
        <v>571</v>
      </c>
      <c r="G1993" s="171" t="s">
        <v>1336</v>
      </c>
      <c r="H1993" s="172" t="s">
        <v>555</v>
      </c>
      <c r="I1993" s="173">
        <v>-0.74</v>
      </c>
      <c r="J1993" s="166"/>
    </row>
    <row r="1994" spans="1:10" x14ac:dyDescent="0.25">
      <c r="A1994" s="170">
        <v>2044</v>
      </c>
      <c r="B1994" s="171" t="s">
        <v>482</v>
      </c>
      <c r="C1994" s="171" t="s">
        <v>10470</v>
      </c>
      <c r="D1994" s="171" t="s">
        <v>555</v>
      </c>
      <c r="E1994" s="171" t="s">
        <v>4</v>
      </c>
      <c r="F1994" s="171" t="s">
        <v>571</v>
      </c>
      <c r="G1994" s="171" t="s">
        <v>1336</v>
      </c>
      <c r="H1994" s="172" t="s">
        <v>555</v>
      </c>
      <c r="I1994" s="173">
        <v>-0.77</v>
      </c>
      <c r="J1994" s="166"/>
    </row>
    <row r="1995" spans="1:10" x14ac:dyDescent="0.25">
      <c r="A1995" s="170">
        <v>2045</v>
      </c>
      <c r="B1995" s="171" t="s">
        <v>482</v>
      </c>
      <c r="C1995" s="171" t="s">
        <v>10473</v>
      </c>
      <c r="D1995" s="171" t="s">
        <v>555</v>
      </c>
      <c r="E1995" s="171" t="s">
        <v>4</v>
      </c>
      <c r="F1995" s="171" t="s">
        <v>571</v>
      </c>
      <c r="G1995" s="171" t="s">
        <v>1336</v>
      </c>
      <c r="H1995" s="172" t="s">
        <v>555</v>
      </c>
      <c r="I1995" s="173">
        <v>-0.78</v>
      </c>
      <c r="J1995" s="166"/>
    </row>
    <row r="1996" spans="1:10" x14ac:dyDescent="0.25">
      <c r="A1996" s="170">
        <v>2046</v>
      </c>
      <c r="B1996" s="171" t="s">
        <v>482</v>
      </c>
      <c r="C1996" s="171" t="s">
        <v>10476</v>
      </c>
      <c r="D1996" s="171" t="s">
        <v>555</v>
      </c>
      <c r="E1996" s="171" t="s">
        <v>4</v>
      </c>
      <c r="F1996" s="171" t="s">
        <v>571</v>
      </c>
      <c r="G1996" s="171" t="s">
        <v>1336</v>
      </c>
      <c r="H1996" s="172" t="s">
        <v>555</v>
      </c>
      <c r="I1996" s="173">
        <v>-0.76</v>
      </c>
      <c r="J1996" s="166"/>
    </row>
    <row r="1997" spans="1:10" x14ac:dyDescent="0.25">
      <c r="A1997" s="170">
        <v>2047</v>
      </c>
      <c r="B1997" s="171" t="s">
        <v>482</v>
      </c>
      <c r="C1997" s="171" t="s">
        <v>10479</v>
      </c>
      <c r="D1997" s="171" t="s">
        <v>555</v>
      </c>
      <c r="E1997" s="171" t="s">
        <v>4</v>
      </c>
      <c r="F1997" s="171" t="s">
        <v>571</v>
      </c>
      <c r="G1997" s="171" t="s">
        <v>1336</v>
      </c>
      <c r="H1997" s="172" t="s">
        <v>555</v>
      </c>
      <c r="I1997" s="173">
        <v>-0.78</v>
      </c>
      <c r="J1997" s="166"/>
    </row>
    <row r="1998" spans="1:10" x14ac:dyDescent="0.25">
      <c r="A1998" s="170">
        <v>2048</v>
      </c>
      <c r="B1998" s="171" t="s">
        <v>482</v>
      </c>
      <c r="C1998" s="171" t="s">
        <v>10482</v>
      </c>
      <c r="D1998" s="171" t="s">
        <v>555</v>
      </c>
      <c r="E1998" s="171" t="s">
        <v>4</v>
      </c>
      <c r="F1998" s="171" t="s">
        <v>571</v>
      </c>
      <c r="G1998" s="171" t="s">
        <v>1336</v>
      </c>
      <c r="H1998" s="172" t="s">
        <v>555</v>
      </c>
      <c r="I1998" s="173">
        <v>-0.78</v>
      </c>
      <c r="J1998" s="166"/>
    </row>
    <row r="1999" spans="1:10" x14ac:dyDescent="0.25">
      <c r="A1999" s="170">
        <v>2049</v>
      </c>
      <c r="B1999" s="171" t="s">
        <v>482</v>
      </c>
      <c r="C1999" s="171" t="s">
        <v>10485</v>
      </c>
      <c r="D1999" s="171" t="s">
        <v>555</v>
      </c>
      <c r="E1999" s="171" t="s">
        <v>4</v>
      </c>
      <c r="F1999" s="171" t="s">
        <v>571</v>
      </c>
      <c r="G1999" s="171" t="s">
        <v>1336</v>
      </c>
      <c r="H1999" s="172" t="s">
        <v>555</v>
      </c>
      <c r="I1999" s="173">
        <v>-0.78</v>
      </c>
      <c r="J1999" s="166"/>
    </row>
    <row r="2000" spans="1:10" x14ac:dyDescent="0.25">
      <c r="A2000" s="170">
        <v>2050</v>
      </c>
      <c r="B2000" s="171" t="s">
        <v>482</v>
      </c>
      <c r="C2000" s="171" t="s">
        <v>10488</v>
      </c>
      <c r="D2000" s="171" t="s">
        <v>555</v>
      </c>
      <c r="E2000" s="171" t="s">
        <v>4</v>
      </c>
      <c r="F2000" s="171" t="s">
        <v>571</v>
      </c>
      <c r="G2000" s="171" t="s">
        <v>1336</v>
      </c>
      <c r="H2000" s="172" t="s">
        <v>555</v>
      </c>
      <c r="I2000" s="173">
        <v>-0.79</v>
      </c>
      <c r="J2000" s="166"/>
    </row>
    <row r="2001" spans="1:10" x14ac:dyDescent="0.25">
      <c r="A2001" s="170">
        <v>2051</v>
      </c>
      <c r="B2001" s="171" t="s">
        <v>482</v>
      </c>
      <c r="C2001" s="171" t="s">
        <v>10491</v>
      </c>
      <c r="D2001" s="171" t="s">
        <v>555</v>
      </c>
      <c r="E2001" s="171" t="s">
        <v>4</v>
      </c>
      <c r="F2001" s="171" t="s">
        <v>554</v>
      </c>
      <c r="G2001" s="171" t="s">
        <v>1278</v>
      </c>
      <c r="H2001" s="172" t="s">
        <v>555</v>
      </c>
      <c r="I2001" s="173">
        <v>0.35</v>
      </c>
      <c r="J2001" s="166"/>
    </row>
    <row r="2002" spans="1:10" x14ac:dyDescent="0.25">
      <c r="A2002" s="170">
        <v>2052</v>
      </c>
      <c r="B2002" s="171" t="s">
        <v>482</v>
      </c>
      <c r="C2002" s="171" t="s">
        <v>10494</v>
      </c>
      <c r="D2002" s="171" t="s">
        <v>555</v>
      </c>
      <c r="E2002" s="171" t="s">
        <v>4</v>
      </c>
      <c r="F2002" s="171" t="s">
        <v>554</v>
      </c>
      <c r="G2002" s="171" t="s">
        <v>1278</v>
      </c>
      <c r="H2002" s="172" t="s">
        <v>555</v>
      </c>
      <c r="I2002" s="173">
        <v>0.34</v>
      </c>
      <c r="J2002" s="166"/>
    </row>
    <row r="2003" spans="1:10" x14ac:dyDescent="0.25">
      <c r="A2003" s="170">
        <v>2053</v>
      </c>
      <c r="B2003" s="171" t="s">
        <v>482</v>
      </c>
      <c r="C2003" s="171" t="s">
        <v>10497</v>
      </c>
      <c r="D2003" s="171" t="s">
        <v>555</v>
      </c>
      <c r="E2003" s="171" t="s">
        <v>4</v>
      </c>
      <c r="F2003" s="171" t="s">
        <v>554</v>
      </c>
      <c r="G2003" s="171" t="s">
        <v>1278</v>
      </c>
      <c r="H2003" s="172" t="s">
        <v>555</v>
      </c>
      <c r="I2003" s="173">
        <v>0.36</v>
      </c>
      <c r="J2003" s="166"/>
    </row>
    <row r="2004" spans="1:10" x14ac:dyDescent="0.25">
      <c r="A2004" s="170">
        <v>2054</v>
      </c>
      <c r="B2004" s="171" t="s">
        <v>482</v>
      </c>
      <c r="C2004" s="171" t="s">
        <v>10500</v>
      </c>
      <c r="D2004" s="171" t="s">
        <v>555</v>
      </c>
      <c r="E2004" s="171" t="s">
        <v>4</v>
      </c>
      <c r="F2004" s="171" t="s">
        <v>571</v>
      </c>
      <c r="G2004" s="171" t="s">
        <v>1336</v>
      </c>
      <c r="H2004" s="172" t="s">
        <v>555</v>
      </c>
      <c r="I2004" s="173">
        <v>-0.86</v>
      </c>
      <c r="J2004" s="166"/>
    </row>
    <row r="2005" spans="1:10" x14ac:dyDescent="0.25">
      <c r="A2005" s="170">
        <v>2055</v>
      </c>
      <c r="B2005" s="171" t="s">
        <v>482</v>
      </c>
      <c r="C2005" s="171" t="s">
        <v>10503</v>
      </c>
      <c r="D2005" s="171" t="s">
        <v>555</v>
      </c>
      <c r="E2005" s="171" t="s">
        <v>4</v>
      </c>
      <c r="F2005" s="171" t="s">
        <v>571</v>
      </c>
      <c r="G2005" s="171" t="s">
        <v>1336</v>
      </c>
      <c r="H2005" s="172" t="s">
        <v>555</v>
      </c>
      <c r="I2005" s="173">
        <v>-0.87</v>
      </c>
      <c r="J2005" s="166"/>
    </row>
    <row r="2006" spans="1:10" x14ac:dyDescent="0.25">
      <c r="A2006" s="170">
        <v>2056</v>
      </c>
      <c r="B2006" s="171" t="s">
        <v>482</v>
      </c>
      <c r="C2006" s="171" t="s">
        <v>10506</v>
      </c>
      <c r="D2006" s="171" t="s">
        <v>555</v>
      </c>
      <c r="E2006" s="171" t="s">
        <v>4</v>
      </c>
      <c r="F2006" s="171" t="s">
        <v>571</v>
      </c>
      <c r="G2006" s="171"/>
      <c r="H2006" s="172" t="s">
        <v>555</v>
      </c>
      <c r="I2006" s="173">
        <v>-0.85</v>
      </c>
      <c r="J2006" s="166"/>
    </row>
    <row r="2007" spans="1:10" x14ac:dyDescent="0.25">
      <c r="A2007" s="170">
        <v>2057</v>
      </c>
      <c r="B2007" s="171" t="s">
        <v>482</v>
      </c>
      <c r="C2007" s="171" t="s">
        <v>10509</v>
      </c>
      <c r="D2007" s="171" t="s">
        <v>555</v>
      </c>
      <c r="E2007" s="171" t="s">
        <v>4</v>
      </c>
      <c r="F2007" s="171" t="s">
        <v>571</v>
      </c>
      <c r="G2007" s="171"/>
      <c r="H2007" s="172" t="s">
        <v>555</v>
      </c>
      <c r="I2007" s="173">
        <v>-0.8</v>
      </c>
      <c r="J2007" s="166"/>
    </row>
    <row r="2008" spans="1:10" x14ac:dyDescent="0.25">
      <c r="A2008" s="170">
        <v>2058</v>
      </c>
      <c r="B2008" s="171" t="s">
        <v>482</v>
      </c>
      <c r="C2008" s="171" t="s">
        <v>10512</v>
      </c>
      <c r="D2008" s="171" t="s">
        <v>555</v>
      </c>
      <c r="E2008" s="171" t="s">
        <v>4</v>
      </c>
      <c r="F2008" s="171" t="s">
        <v>571</v>
      </c>
      <c r="G2008" s="171"/>
      <c r="H2008" s="172" t="s">
        <v>555</v>
      </c>
      <c r="I2008" s="173">
        <v>-0.8</v>
      </c>
      <c r="J2008" s="166"/>
    </row>
    <row r="2009" spans="1:10" x14ac:dyDescent="0.25">
      <c r="A2009" s="170">
        <v>2059</v>
      </c>
      <c r="B2009" s="171" t="s">
        <v>482</v>
      </c>
      <c r="C2009" s="171" t="s">
        <v>10515</v>
      </c>
      <c r="D2009" s="171" t="s">
        <v>555</v>
      </c>
      <c r="E2009" s="171" t="s">
        <v>4</v>
      </c>
      <c r="F2009" s="171" t="s">
        <v>571</v>
      </c>
      <c r="G2009" s="171"/>
      <c r="H2009" s="172" t="s">
        <v>555</v>
      </c>
      <c r="I2009" s="173">
        <v>-0.81</v>
      </c>
      <c r="J2009" s="166"/>
    </row>
    <row r="2010" spans="1:10" x14ac:dyDescent="0.25">
      <c r="A2010" s="170">
        <v>2060</v>
      </c>
      <c r="B2010" s="171" t="s">
        <v>482</v>
      </c>
      <c r="C2010" s="171" t="s">
        <v>10518</v>
      </c>
      <c r="D2010" s="171" t="s">
        <v>555</v>
      </c>
      <c r="E2010" s="171" t="s">
        <v>4</v>
      </c>
      <c r="F2010" s="171" t="s">
        <v>571</v>
      </c>
      <c r="G2010" s="171"/>
      <c r="H2010" s="172" t="s">
        <v>555</v>
      </c>
      <c r="I2010" s="173">
        <v>-0.85</v>
      </c>
      <c r="J2010" s="166"/>
    </row>
    <row r="2011" spans="1:10" x14ac:dyDescent="0.25">
      <c r="A2011" s="170">
        <v>2061</v>
      </c>
      <c r="B2011" s="171" t="s">
        <v>482</v>
      </c>
      <c r="C2011" s="171" t="s">
        <v>10521</v>
      </c>
      <c r="D2011" s="171" t="s">
        <v>555</v>
      </c>
      <c r="E2011" s="171" t="s">
        <v>4</v>
      </c>
      <c r="F2011" s="171" t="s">
        <v>571</v>
      </c>
      <c r="G2011" s="171"/>
      <c r="H2011" s="172" t="s">
        <v>555</v>
      </c>
      <c r="I2011" s="173">
        <v>-0.85</v>
      </c>
      <c r="J2011" s="166"/>
    </row>
    <row r="2012" spans="1:10" x14ac:dyDescent="0.25">
      <c r="A2012" s="170">
        <v>2062</v>
      </c>
      <c r="B2012" s="171" t="s">
        <v>482</v>
      </c>
      <c r="C2012" s="171" t="s">
        <v>10524</v>
      </c>
      <c r="D2012" s="171" t="s">
        <v>555</v>
      </c>
      <c r="E2012" s="171" t="s">
        <v>4</v>
      </c>
      <c r="F2012" s="171" t="s">
        <v>571</v>
      </c>
      <c r="G2012" s="171"/>
      <c r="H2012" s="172" t="s">
        <v>555</v>
      </c>
      <c r="I2012" s="173">
        <v>-0.85</v>
      </c>
      <c r="J2012" s="166"/>
    </row>
    <row r="2013" spans="1:10" x14ac:dyDescent="0.25">
      <c r="A2013" s="170">
        <v>2063</v>
      </c>
      <c r="B2013" s="171" t="s">
        <v>482</v>
      </c>
      <c r="C2013" s="171" t="s">
        <v>10527</v>
      </c>
      <c r="D2013" s="171" t="s">
        <v>555</v>
      </c>
      <c r="E2013" s="171" t="s">
        <v>4</v>
      </c>
      <c r="F2013" s="171" t="s">
        <v>571</v>
      </c>
      <c r="G2013" s="171"/>
      <c r="H2013" s="172" t="s">
        <v>555</v>
      </c>
      <c r="I2013" s="173">
        <v>-0.81</v>
      </c>
      <c r="J2013" s="166"/>
    </row>
    <row r="2014" spans="1:10" x14ac:dyDescent="0.25">
      <c r="A2014" s="170">
        <v>2064</v>
      </c>
      <c r="B2014" s="171" t="s">
        <v>482</v>
      </c>
      <c r="C2014" s="171" t="s">
        <v>10530</v>
      </c>
      <c r="D2014" s="171" t="s">
        <v>555</v>
      </c>
      <c r="E2014" s="171" t="s">
        <v>4</v>
      </c>
      <c r="F2014" s="171" t="s">
        <v>571</v>
      </c>
      <c r="G2014" s="171"/>
      <c r="H2014" s="172" t="s">
        <v>555</v>
      </c>
      <c r="I2014" s="173">
        <v>-0.8</v>
      </c>
      <c r="J2014" s="166"/>
    </row>
    <row r="2015" spans="1:10" x14ac:dyDescent="0.25">
      <c r="A2015" s="170">
        <v>2065</v>
      </c>
      <c r="B2015" s="171" t="s">
        <v>482</v>
      </c>
      <c r="C2015" s="171" t="s">
        <v>10533</v>
      </c>
      <c r="D2015" s="171" t="s">
        <v>555</v>
      </c>
      <c r="E2015" s="171" t="s">
        <v>4</v>
      </c>
      <c r="F2015" s="171" t="s">
        <v>571</v>
      </c>
      <c r="G2015" s="171"/>
      <c r="H2015" s="172" t="s">
        <v>555</v>
      </c>
      <c r="I2015" s="173">
        <v>-0.81</v>
      </c>
      <c r="J2015" s="166"/>
    </row>
    <row r="2016" spans="1:10" x14ac:dyDescent="0.25">
      <c r="A2016" s="170">
        <v>2066</v>
      </c>
      <c r="B2016" s="171" t="s">
        <v>482</v>
      </c>
      <c r="C2016" s="171" t="s">
        <v>10536</v>
      </c>
      <c r="D2016" s="171" t="s">
        <v>555</v>
      </c>
      <c r="E2016" s="171" t="s">
        <v>4</v>
      </c>
      <c r="F2016" s="171" t="s">
        <v>571</v>
      </c>
      <c r="G2016" s="171"/>
      <c r="H2016" s="172" t="s">
        <v>555</v>
      </c>
      <c r="I2016" s="173">
        <v>-0.84</v>
      </c>
      <c r="J2016" s="166"/>
    </row>
    <row r="2017" spans="1:10" x14ac:dyDescent="0.25">
      <c r="A2017" s="170">
        <v>2067</v>
      </c>
      <c r="B2017" s="171" t="s">
        <v>482</v>
      </c>
      <c r="C2017" s="171" t="s">
        <v>10539</v>
      </c>
      <c r="D2017" s="171" t="s">
        <v>555</v>
      </c>
      <c r="E2017" s="171" t="s">
        <v>4</v>
      </c>
      <c r="F2017" s="171" t="s">
        <v>571</v>
      </c>
      <c r="G2017" s="171"/>
      <c r="H2017" s="172" t="s">
        <v>555</v>
      </c>
      <c r="I2017" s="173">
        <v>-0.85</v>
      </c>
      <c r="J2017" s="166"/>
    </row>
    <row r="2018" spans="1:10" x14ac:dyDescent="0.25">
      <c r="A2018" s="170">
        <v>2068</v>
      </c>
      <c r="B2018" s="171" t="s">
        <v>482</v>
      </c>
      <c r="C2018" s="171" t="s">
        <v>10542</v>
      </c>
      <c r="D2018" s="171" t="s">
        <v>555</v>
      </c>
      <c r="E2018" s="171" t="s">
        <v>4</v>
      </c>
      <c r="F2018" s="171" t="s">
        <v>571</v>
      </c>
      <c r="G2018" s="171"/>
      <c r="H2018" s="172" t="s">
        <v>555</v>
      </c>
      <c r="I2018" s="173">
        <v>-0.84</v>
      </c>
      <c r="J2018" s="166"/>
    </row>
    <row r="2019" spans="1:10" x14ac:dyDescent="0.25">
      <c r="A2019" s="170">
        <v>2069</v>
      </c>
      <c r="B2019" s="171" t="s">
        <v>482</v>
      </c>
      <c r="C2019" s="171" t="s">
        <v>10545</v>
      </c>
      <c r="D2019" s="171" t="s">
        <v>555</v>
      </c>
      <c r="E2019" s="171" t="s">
        <v>4</v>
      </c>
      <c r="F2019" s="171" t="s">
        <v>571</v>
      </c>
      <c r="G2019" s="171"/>
      <c r="H2019" s="172" t="s">
        <v>555</v>
      </c>
      <c r="I2019" s="173">
        <v>-0.81</v>
      </c>
      <c r="J2019" s="166"/>
    </row>
    <row r="2020" spans="1:10" x14ac:dyDescent="0.25">
      <c r="A2020" s="170">
        <v>2070</v>
      </c>
      <c r="B2020" s="171" t="s">
        <v>482</v>
      </c>
      <c r="C2020" s="171" t="s">
        <v>10548</v>
      </c>
      <c r="D2020" s="171" t="s">
        <v>555</v>
      </c>
      <c r="E2020" s="171" t="s">
        <v>4</v>
      </c>
      <c r="F2020" s="171" t="s">
        <v>571</v>
      </c>
      <c r="G2020" s="171"/>
      <c r="H2020" s="172" t="s">
        <v>555</v>
      </c>
      <c r="I2020" s="173">
        <v>-0.81</v>
      </c>
      <c r="J2020" s="166"/>
    </row>
    <row r="2021" spans="1:10" x14ac:dyDescent="0.25">
      <c r="A2021" s="170">
        <v>2071</v>
      </c>
      <c r="B2021" s="171" t="s">
        <v>482</v>
      </c>
      <c r="C2021" s="171" t="s">
        <v>10551</v>
      </c>
      <c r="D2021" s="171" t="s">
        <v>555</v>
      </c>
      <c r="E2021" s="171" t="s">
        <v>4</v>
      </c>
      <c r="F2021" s="171" t="s">
        <v>562</v>
      </c>
      <c r="G2021" s="171"/>
      <c r="H2021" s="172" t="s">
        <v>555</v>
      </c>
      <c r="I2021" s="173">
        <v>-0.79</v>
      </c>
      <c r="J2021" s="166"/>
    </row>
    <row r="2022" spans="1:10" x14ac:dyDescent="0.25">
      <c r="A2022" s="170">
        <v>2072</v>
      </c>
      <c r="B2022" s="171" t="s">
        <v>482</v>
      </c>
      <c r="C2022" s="171" t="s">
        <v>10554</v>
      </c>
      <c r="D2022" s="171" t="s">
        <v>555</v>
      </c>
      <c r="E2022" s="171" t="s">
        <v>4</v>
      </c>
      <c r="F2022" s="171" t="s">
        <v>571</v>
      </c>
      <c r="G2022" s="171"/>
      <c r="H2022" s="172" t="s">
        <v>555</v>
      </c>
      <c r="I2022" s="173">
        <v>-0.75</v>
      </c>
      <c r="J2022" s="166"/>
    </row>
    <row r="2023" spans="1:10" x14ac:dyDescent="0.25">
      <c r="A2023" s="170">
        <v>2073</v>
      </c>
      <c r="B2023" s="171" t="s">
        <v>482</v>
      </c>
      <c r="C2023" s="171" t="s">
        <v>10557</v>
      </c>
      <c r="D2023" s="171" t="s">
        <v>555</v>
      </c>
      <c r="E2023" s="171" t="s">
        <v>4</v>
      </c>
      <c r="F2023" s="171" t="s">
        <v>571</v>
      </c>
      <c r="G2023" s="171"/>
      <c r="H2023" s="172" t="s">
        <v>555</v>
      </c>
      <c r="I2023" s="173">
        <v>-0.77</v>
      </c>
      <c r="J2023" s="166"/>
    </row>
    <row r="2024" spans="1:10" x14ac:dyDescent="0.25">
      <c r="A2024" s="170">
        <v>2074</v>
      </c>
      <c r="B2024" s="171" t="s">
        <v>482</v>
      </c>
      <c r="C2024" s="171" t="s">
        <v>10560</v>
      </c>
      <c r="D2024" s="171" t="s">
        <v>555</v>
      </c>
      <c r="E2024" s="171" t="s">
        <v>4</v>
      </c>
      <c r="F2024" s="171" t="s">
        <v>571</v>
      </c>
      <c r="G2024" s="171"/>
      <c r="H2024" s="172" t="s">
        <v>555</v>
      </c>
      <c r="I2024" s="173">
        <v>-0.74</v>
      </c>
      <c r="J2024" s="166"/>
    </row>
    <row r="2025" spans="1:10" x14ac:dyDescent="0.25">
      <c r="A2025" s="170">
        <v>2075</v>
      </c>
      <c r="B2025" s="171" t="s">
        <v>482</v>
      </c>
      <c r="C2025" s="171" t="s">
        <v>10563</v>
      </c>
      <c r="D2025" s="171" t="s">
        <v>555</v>
      </c>
      <c r="E2025" s="171" t="s">
        <v>4</v>
      </c>
      <c r="F2025" s="171" t="s">
        <v>571</v>
      </c>
      <c r="G2025" s="171"/>
      <c r="H2025" s="172" t="s">
        <v>555</v>
      </c>
      <c r="I2025" s="173">
        <v>-0.81</v>
      </c>
      <c r="J2025" s="166"/>
    </row>
    <row r="2026" spans="1:10" x14ac:dyDescent="0.25">
      <c r="A2026" s="170">
        <v>2076</v>
      </c>
      <c r="B2026" s="171" t="s">
        <v>482</v>
      </c>
      <c r="C2026" s="171" t="s">
        <v>10566</v>
      </c>
      <c r="D2026" s="171" t="s">
        <v>555</v>
      </c>
      <c r="E2026" s="171" t="s">
        <v>4</v>
      </c>
      <c r="F2026" s="171" t="s">
        <v>571</v>
      </c>
      <c r="G2026" s="171"/>
      <c r="H2026" s="172" t="s">
        <v>555</v>
      </c>
      <c r="I2026" s="173">
        <v>-0.87</v>
      </c>
      <c r="J2026" s="166"/>
    </row>
    <row r="2027" spans="1:10" x14ac:dyDescent="0.25">
      <c r="A2027" s="170">
        <v>2077</v>
      </c>
      <c r="B2027" s="171" t="s">
        <v>482</v>
      </c>
      <c r="C2027" s="171" t="s">
        <v>10569</v>
      </c>
      <c r="D2027" s="171" t="s">
        <v>555</v>
      </c>
      <c r="E2027" s="171" t="s">
        <v>4</v>
      </c>
      <c r="F2027" s="171" t="s">
        <v>571</v>
      </c>
      <c r="G2027" s="171"/>
      <c r="H2027" s="172" t="s">
        <v>555</v>
      </c>
      <c r="I2027" s="173">
        <v>-0.8</v>
      </c>
      <c r="J2027" s="166"/>
    </row>
    <row r="2028" spans="1:10" x14ac:dyDescent="0.25">
      <c r="A2028" s="170">
        <v>2078</v>
      </c>
      <c r="B2028" s="171" t="s">
        <v>482</v>
      </c>
      <c r="C2028" s="171" t="s">
        <v>10572</v>
      </c>
      <c r="D2028" s="171" t="s">
        <v>555</v>
      </c>
      <c r="E2028" s="171" t="s">
        <v>4</v>
      </c>
      <c r="F2028" s="171" t="s">
        <v>571</v>
      </c>
      <c r="G2028" s="171"/>
      <c r="H2028" s="172" t="s">
        <v>555</v>
      </c>
      <c r="I2028" s="173">
        <v>-0.8</v>
      </c>
      <c r="J2028" s="166"/>
    </row>
    <row r="2029" spans="1:10" x14ac:dyDescent="0.25">
      <c r="A2029" s="170">
        <v>2079</v>
      </c>
      <c r="B2029" s="171" t="s">
        <v>482</v>
      </c>
      <c r="C2029" s="171" t="s">
        <v>10575</v>
      </c>
      <c r="D2029" s="171" t="s">
        <v>555</v>
      </c>
      <c r="E2029" s="171" t="s">
        <v>4</v>
      </c>
      <c r="F2029" s="171" t="s">
        <v>571</v>
      </c>
      <c r="G2029" s="171"/>
      <c r="H2029" s="172" t="s">
        <v>555</v>
      </c>
      <c r="I2029" s="173">
        <v>-0.79</v>
      </c>
      <c r="J2029" s="166"/>
    </row>
    <row r="2030" spans="1:10" x14ac:dyDescent="0.25">
      <c r="A2030" s="170">
        <v>2080</v>
      </c>
      <c r="B2030" s="171" t="s">
        <v>482</v>
      </c>
      <c r="C2030" s="171" t="s">
        <v>10578</v>
      </c>
      <c r="D2030" s="171" t="s">
        <v>555</v>
      </c>
      <c r="E2030" s="171" t="s">
        <v>4</v>
      </c>
      <c r="F2030" s="171" t="s">
        <v>571</v>
      </c>
      <c r="G2030" s="171"/>
      <c r="H2030" s="172" t="s">
        <v>555</v>
      </c>
      <c r="I2030" s="173">
        <v>-0.8</v>
      </c>
      <c r="J2030" s="166"/>
    </row>
    <row r="2031" spans="1:10" x14ac:dyDescent="0.25">
      <c r="A2031" s="170">
        <v>2081</v>
      </c>
      <c r="B2031" s="171" t="s">
        <v>482</v>
      </c>
      <c r="C2031" s="171" t="s">
        <v>10581</v>
      </c>
      <c r="D2031" s="171" t="s">
        <v>555</v>
      </c>
      <c r="E2031" s="171" t="s">
        <v>4</v>
      </c>
      <c r="F2031" s="171" t="s">
        <v>571</v>
      </c>
      <c r="G2031" s="171"/>
      <c r="H2031" s="172" t="s">
        <v>555</v>
      </c>
      <c r="I2031" s="173">
        <v>-0.81</v>
      </c>
      <c r="J2031" s="166"/>
    </row>
    <row r="2032" spans="1:10" x14ac:dyDescent="0.25">
      <c r="A2032" s="170">
        <v>2082</v>
      </c>
      <c r="B2032" s="171" t="s">
        <v>482</v>
      </c>
      <c r="C2032" s="171" t="s">
        <v>10584</v>
      </c>
      <c r="D2032" s="171" t="s">
        <v>555</v>
      </c>
      <c r="E2032" s="171" t="s">
        <v>4</v>
      </c>
      <c r="F2032" s="171" t="s">
        <v>571</v>
      </c>
      <c r="G2032" s="171"/>
      <c r="H2032" s="172" t="s">
        <v>555</v>
      </c>
      <c r="I2032" s="173">
        <v>-0.82</v>
      </c>
      <c r="J2032" s="166"/>
    </row>
    <row r="2033" spans="1:10" x14ac:dyDescent="0.25">
      <c r="A2033" s="170">
        <v>2083</v>
      </c>
      <c r="B2033" s="171" t="s">
        <v>482</v>
      </c>
      <c r="C2033" s="171" t="s">
        <v>10587</v>
      </c>
      <c r="D2033" s="171" t="s">
        <v>555</v>
      </c>
      <c r="E2033" s="171" t="s">
        <v>4</v>
      </c>
      <c r="F2033" s="171" t="s">
        <v>571</v>
      </c>
      <c r="G2033" s="171"/>
      <c r="H2033" s="172" t="s">
        <v>555</v>
      </c>
      <c r="I2033" s="173">
        <v>-0.81</v>
      </c>
      <c r="J2033" s="166"/>
    </row>
    <row r="2034" spans="1:10" x14ac:dyDescent="0.25">
      <c r="A2034" s="170">
        <v>2084</v>
      </c>
      <c r="B2034" s="171" t="s">
        <v>482</v>
      </c>
      <c r="C2034" s="171" t="s">
        <v>10590</v>
      </c>
      <c r="D2034" s="171" t="s">
        <v>555</v>
      </c>
      <c r="E2034" s="171" t="s">
        <v>4</v>
      </c>
      <c r="F2034" s="171" t="s">
        <v>554</v>
      </c>
      <c r="G2034" s="171" t="s">
        <v>1278</v>
      </c>
      <c r="H2034" s="172" t="s">
        <v>555</v>
      </c>
      <c r="I2034" s="173">
        <v>0.26</v>
      </c>
      <c r="J2034" s="166"/>
    </row>
    <row r="2035" spans="1:10" x14ac:dyDescent="0.25">
      <c r="A2035" s="170">
        <v>2085</v>
      </c>
      <c r="B2035" s="171" t="s">
        <v>482</v>
      </c>
      <c r="C2035" s="171" t="s">
        <v>10593</v>
      </c>
      <c r="D2035" s="171" t="s">
        <v>555</v>
      </c>
      <c r="E2035" s="171" t="s">
        <v>4</v>
      </c>
      <c r="F2035" s="171" t="s">
        <v>562</v>
      </c>
      <c r="G2035" s="171" t="s">
        <v>1278</v>
      </c>
      <c r="H2035" s="172" t="s">
        <v>555</v>
      </c>
      <c r="I2035" s="173">
        <v>0.23</v>
      </c>
      <c r="J2035" s="166"/>
    </row>
    <row r="2036" spans="1:10" x14ac:dyDescent="0.25">
      <c r="A2036" s="170">
        <v>2086</v>
      </c>
      <c r="B2036" s="171" t="s">
        <v>482</v>
      </c>
      <c r="C2036" s="171" t="s">
        <v>10596</v>
      </c>
      <c r="D2036" s="171" t="s">
        <v>555</v>
      </c>
      <c r="E2036" s="171" t="s">
        <v>4</v>
      </c>
      <c r="F2036" s="171" t="s">
        <v>562</v>
      </c>
      <c r="G2036" s="171" t="s">
        <v>1278</v>
      </c>
      <c r="H2036" s="172" t="s">
        <v>555</v>
      </c>
      <c r="I2036" s="173">
        <v>0.28000000000000003</v>
      </c>
      <c r="J2036" s="166"/>
    </row>
    <row r="2037" spans="1:10" x14ac:dyDescent="0.25">
      <c r="A2037" s="170">
        <v>2087</v>
      </c>
      <c r="B2037" s="171" t="s">
        <v>482</v>
      </c>
      <c r="C2037" s="171" t="s">
        <v>10599</v>
      </c>
      <c r="D2037" s="171" t="s">
        <v>555</v>
      </c>
      <c r="E2037" s="171" t="s">
        <v>4</v>
      </c>
      <c r="F2037" s="171" t="s">
        <v>571</v>
      </c>
      <c r="G2037" s="171"/>
      <c r="H2037" s="172" t="s">
        <v>555</v>
      </c>
      <c r="I2037" s="173">
        <v>-0.83</v>
      </c>
      <c r="J2037" s="166"/>
    </row>
    <row r="2038" spans="1:10" x14ac:dyDescent="0.25">
      <c r="A2038" s="170">
        <v>2088</v>
      </c>
      <c r="B2038" s="171" t="s">
        <v>482</v>
      </c>
      <c r="C2038" s="171" t="s">
        <v>10602</v>
      </c>
      <c r="D2038" s="171" t="s">
        <v>555</v>
      </c>
      <c r="E2038" s="171" t="s">
        <v>4</v>
      </c>
      <c r="F2038" s="171" t="s">
        <v>571</v>
      </c>
      <c r="G2038" s="171"/>
      <c r="H2038" s="172" t="s">
        <v>555</v>
      </c>
      <c r="I2038" s="173">
        <v>-0.82</v>
      </c>
      <c r="J2038" s="166"/>
    </row>
    <row r="2039" spans="1:10" x14ac:dyDescent="0.25">
      <c r="A2039" s="170">
        <v>2089</v>
      </c>
      <c r="B2039" s="171" t="s">
        <v>482</v>
      </c>
      <c r="C2039" s="171" t="s">
        <v>10605</v>
      </c>
      <c r="D2039" s="171" t="s">
        <v>555</v>
      </c>
      <c r="E2039" s="171" t="s">
        <v>4</v>
      </c>
      <c r="F2039" s="171" t="s">
        <v>562</v>
      </c>
      <c r="G2039" s="171"/>
      <c r="H2039" s="172" t="s">
        <v>555</v>
      </c>
      <c r="I2039" s="173">
        <v>-0.83</v>
      </c>
      <c r="J2039" s="166"/>
    </row>
    <row r="2040" spans="1:10" x14ac:dyDescent="0.25">
      <c r="A2040" s="170">
        <v>2090</v>
      </c>
      <c r="B2040" s="171" t="s">
        <v>482</v>
      </c>
      <c r="C2040" s="171" t="s">
        <v>10608</v>
      </c>
      <c r="D2040" s="171" t="s">
        <v>555</v>
      </c>
      <c r="E2040" s="171" t="s">
        <v>4</v>
      </c>
      <c r="F2040" s="171" t="s">
        <v>571</v>
      </c>
      <c r="G2040" s="171" t="s">
        <v>1336</v>
      </c>
      <c r="H2040" s="172" t="s">
        <v>555</v>
      </c>
      <c r="I2040" s="173">
        <v>-0.65</v>
      </c>
      <c r="J2040" s="166"/>
    </row>
    <row r="2041" spans="1:10" x14ac:dyDescent="0.25">
      <c r="A2041" s="170">
        <v>2091</v>
      </c>
      <c r="B2041" s="171" t="s">
        <v>482</v>
      </c>
      <c r="C2041" s="171" t="s">
        <v>10611</v>
      </c>
      <c r="D2041" s="171" t="s">
        <v>555</v>
      </c>
      <c r="E2041" s="171" t="s">
        <v>4</v>
      </c>
      <c r="F2041" s="171" t="s">
        <v>562</v>
      </c>
      <c r="G2041" s="171" t="s">
        <v>1336</v>
      </c>
      <c r="H2041" s="172" t="s">
        <v>555</v>
      </c>
      <c r="I2041" s="173">
        <v>-0.64</v>
      </c>
      <c r="J2041" s="166"/>
    </row>
    <row r="2042" spans="1:10" x14ac:dyDescent="0.25">
      <c r="A2042" s="170">
        <v>2092</v>
      </c>
      <c r="B2042" s="171" t="s">
        <v>482</v>
      </c>
      <c r="C2042" s="171" t="s">
        <v>10614</v>
      </c>
      <c r="D2042" s="171" t="s">
        <v>555</v>
      </c>
      <c r="E2042" s="171" t="s">
        <v>4</v>
      </c>
      <c r="F2042" s="171" t="s">
        <v>571</v>
      </c>
      <c r="G2042" s="171" t="s">
        <v>1278</v>
      </c>
      <c r="H2042" s="172" t="s">
        <v>555</v>
      </c>
      <c r="I2042" s="173">
        <v>-0.67</v>
      </c>
      <c r="J2042" s="166"/>
    </row>
    <row r="2043" spans="1:10" x14ac:dyDescent="0.25">
      <c r="A2043" s="170">
        <v>2093</v>
      </c>
      <c r="B2043" s="171" t="s">
        <v>482</v>
      </c>
      <c r="C2043" s="171" t="s">
        <v>10617</v>
      </c>
      <c r="D2043" s="171" t="s">
        <v>555</v>
      </c>
      <c r="E2043" s="171" t="s">
        <v>4</v>
      </c>
      <c r="F2043" s="171" t="s">
        <v>571</v>
      </c>
      <c r="G2043" s="171" t="s">
        <v>1336</v>
      </c>
      <c r="H2043" s="172" t="s">
        <v>555</v>
      </c>
      <c r="I2043" s="173">
        <v>-0.68</v>
      </c>
      <c r="J2043" s="166"/>
    </row>
    <row r="2044" spans="1:10" x14ac:dyDescent="0.25">
      <c r="A2044" s="170">
        <v>2094</v>
      </c>
      <c r="B2044" s="171" t="s">
        <v>482</v>
      </c>
      <c r="C2044" s="171" t="s">
        <v>10620</v>
      </c>
      <c r="D2044" s="171" t="s">
        <v>555</v>
      </c>
      <c r="E2044" s="171" t="s">
        <v>4</v>
      </c>
      <c r="F2044" s="171" t="s">
        <v>571</v>
      </c>
      <c r="G2044" s="171"/>
      <c r="H2044" s="172" t="s">
        <v>555</v>
      </c>
      <c r="I2044" s="173">
        <v>-0.66</v>
      </c>
      <c r="J2044" s="166"/>
    </row>
    <row r="2045" spans="1:10" x14ac:dyDescent="0.25">
      <c r="A2045" s="170">
        <v>2095</v>
      </c>
      <c r="B2045" s="171" t="s">
        <v>482</v>
      </c>
      <c r="C2045" s="171" t="s">
        <v>10623</v>
      </c>
      <c r="D2045" s="171" t="s">
        <v>555</v>
      </c>
      <c r="E2045" s="171" t="s">
        <v>4</v>
      </c>
      <c r="F2045" s="171" t="s">
        <v>571</v>
      </c>
      <c r="G2045" s="171" t="s">
        <v>1336</v>
      </c>
      <c r="H2045" s="172" t="s">
        <v>555</v>
      </c>
      <c r="I2045" s="173">
        <v>-0.69</v>
      </c>
      <c r="J2045" s="166"/>
    </row>
    <row r="2046" spans="1:10" x14ac:dyDescent="0.25">
      <c r="A2046" s="170">
        <v>2096</v>
      </c>
      <c r="B2046" s="171" t="s">
        <v>482</v>
      </c>
      <c r="C2046" s="171" t="s">
        <v>10626</v>
      </c>
      <c r="D2046" s="171" t="s">
        <v>555</v>
      </c>
      <c r="E2046" s="171" t="s">
        <v>4</v>
      </c>
      <c r="F2046" s="171" t="s">
        <v>571</v>
      </c>
      <c r="G2046" s="171" t="s">
        <v>1336</v>
      </c>
      <c r="H2046" s="172" t="s">
        <v>555</v>
      </c>
      <c r="I2046" s="173">
        <v>-0.7</v>
      </c>
      <c r="J2046" s="166"/>
    </row>
    <row r="2047" spans="1:10" x14ac:dyDescent="0.25">
      <c r="A2047" s="170">
        <v>2097</v>
      </c>
      <c r="B2047" s="171" t="s">
        <v>482</v>
      </c>
      <c r="C2047" s="171" t="s">
        <v>10629</v>
      </c>
      <c r="D2047" s="171" t="s">
        <v>555</v>
      </c>
      <c r="E2047" s="171" t="s">
        <v>4</v>
      </c>
      <c r="F2047" s="171" t="s">
        <v>571</v>
      </c>
      <c r="G2047" s="171"/>
      <c r="H2047" s="172" t="s">
        <v>555</v>
      </c>
      <c r="I2047" s="173">
        <v>-0.69</v>
      </c>
      <c r="J2047" s="166"/>
    </row>
    <row r="2048" spans="1:10" x14ac:dyDescent="0.25">
      <c r="A2048" s="170">
        <v>2098</v>
      </c>
      <c r="B2048" s="171" t="s">
        <v>482</v>
      </c>
      <c r="C2048" s="171" t="s">
        <v>10632</v>
      </c>
      <c r="D2048" s="171" t="s">
        <v>555</v>
      </c>
      <c r="E2048" s="171" t="s">
        <v>4</v>
      </c>
      <c r="F2048" s="171" t="s">
        <v>571</v>
      </c>
      <c r="G2048" s="171" t="s">
        <v>1336</v>
      </c>
      <c r="H2048" s="172" t="s">
        <v>555</v>
      </c>
      <c r="I2048" s="173">
        <v>-0.7</v>
      </c>
      <c r="J2048" s="166"/>
    </row>
    <row r="2049" spans="1:10" x14ac:dyDescent="0.25">
      <c r="A2049" s="170">
        <v>2099</v>
      </c>
      <c r="B2049" s="171" t="s">
        <v>482</v>
      </c>
      <c r="C2049" s="171" t="s">
        <v>10635</v>
      </c>
      <c r="D2049" s="171" t="s">
        <v>555</v>
      </c>
      <c r="E2049" s="171" t="s">
        <v>4</v>
      </c>
      <c r="F2049" s="171" t="s">
        <v>571</v>
      </c>
      <c r="G2049" s="171" t="s">
        <v>1336</v>
      </c>
      <c r="H2049" s="172" t="s">
        <v>555</v>
      </c>
      <c r="I2049" s="173">
        <v>-0.38</v>
      </c>
      <c r="J2049" s="166"/>
    </row>
    <row r="2050" spans="1:10" x14ac:dyDescent="0.25">
      <c r="A2050" s="170">
        <v>2100</v>
      </c>
      <c r="B2050" s="171" t="s">
        <v>482</v>
      </c>
      <c r="C2050" s="171" t="s">
        <v>10638</v>
      </c>
      <c r="D2050" s="171" t="s">
        <v>555</v>
      </c>
      <c r="E2050" s="171" t="s">
        <v>4</v>
      </c>
      <c r="F2050" s="171" t="s">
        <v>571</v>
      </c>
      <c r="G2050" s="171" t="s">
        <v>1336</v>
      </c>
      <c r="H2050" s="172" t="s">
        <v>555</v>
      </c>
      <c r="I2050" s="173">
        <v>-0.39</v>
      </c>
      <c r="J2050" s="166"/>
    </row>
    <row r="2051" spans="1:10" x14ac:dyDescent="0.25">
      <c r="A2051" s="170">
        <v>2101</v>
      </c>
      <c r="B2051" s="171" t="s">
        <v>482</v>
      </c>
      <c r="C2051" s="171" t="s">
        <v>10641</v>
      </c>
      <c r="D2051" s="171" t="s">
        <v>555</v>
      </c>
      <c r="E2051" s="171" t="s">
        <v>4</v>
      </c>
      <c r="F2051" s="171" t="s">
        <v>571</v>
      </c>
      <c r="G2051" s="171"/>
      <c r="H2051" s="172" t="s">
        <v>555</v>
      </c>
      <c r="I2051" s="173">
        <v>-0.36</v>
      </c>
      <c r="J2051" s="166"/>
    </row>
    <row r="2052" spans="1:10" x14ac:dyDescent="0.25">
      <c r="A2052" s="170">
        <v>2102</v>
      </c>
      <c r="B2052" s="171" t="s">
        <v>482</v>
      </c>
      <c r="C2052" s="171" t="s">
        <v>10644</v>
      </c>
      <c r="D2052" s="171" t="s">
        <v>555</v>
      </c>
      <c r="E2052" s="171" t="s">
        <v>4</v>
      </c>
      <c r="F2052" s="171" t="s">
        <v>571</v>
      </c>
      <c r="G2052" s="171" t="s">
        <v>1336</v>
      </c>
      <c r="H2052" s="172" t="s">
        <v>555</v>
      </c>
      <c r="I2052" s="173">
        <v>-0.38</v>
      </c>
      <c r="J2052" s="166"/>
    </row>
    <row r="2053" spans="1:10" x14ac:dyDescent="0.25">
      <c r="A2053" s="170">
        <v>2103</v>
      </c>
      <c r="B2053" s="171" t="s">
        <v>482</v>
      </c>
      <c r="C2053" s="171" t="s">
        <v>10647</v>
      </c>
      <c r="D2053" s="171" t="s">
        <v>555</v>
      </c>
      <c r="E2053" s="171" t="s">
        <v>4</v>
      </c>
      <c r="F2053" s="171" t="s">
        <v>571</v>
      </c>
      <c r="G2053" s="171" t="s">
        <v>1336</v>
      </c>
      <c r="H2053" s="172" t="s">
        <v>555</v>
      </c>
      <c r="I2053" s="173">
        <v>-0.36</v>
      </c>
      <c r="J2053" s="166"/>
    </row>
    <row r="2054" spans="1:10" x14ac:dyDescent="0.25">
      <c r="A2054" s="170">
        <v>2104</v>
      </c>
      <c r="B2054" s="171" t="s">
        <v>482</v>
      </c>
      <c r="C2054" s="171" t="s">
        <v>10650</v>
      </c>
      <c r="D2054" s="171" t="s">
        <v>555</v>
      </c>
      <c r="E2054" s="171" t="s">
        <v>4</v>
      </c>
      <c r="F2054" s="171" t="s">
        <v>571</v>
      </c>
      <c r="G2054" s="171" t="s">
        <v>1336</v>
      </c>
      <c r="H2054" s="172" t="s">
        <v>555</v>
      </c>
      <c r="I2054" s="173">
        <v>-0.39</v>
      </c>
      <c r="J2054" s="166"/>
    </row>
    <row r="2055" spans="1:10" x14ac:dyDescent="0.25">
      <c r="A2055" s="170">
        <v>2105</v>
      </c>
      <c r="B2055" s="171" t="s">
        <v>482</v>
      </c>
      <c r="C2055" s="171" t="s">
        <v>10653</v>
      </c>
      <c r="D2055" s="171" t="s">
        <v>555</v>
      </c>
      <c r="E2055" s="171" t="s">
        <v>4</v>
      </c>
      <c r="F2055" s="171" t="s">
        <v>571</v>
      </c>
      <c r="G2055" s="171" t="s">
        <v>1336</v>
      </c>
      <c r="H2055" s="172" t="s">
        <v>555</v>
      </c>
      <c r="I2055" s="173">
        <v>-0.37</v>
      </c>
      <c r="J2055" s="166"/>
    </row>
    <row r="2056" spans="1:10" x14ac:dyDescent="0.25">
      <c r="A2056" s="170">
        <v>2106</v>
      </c>
      <c r="B2056" s="171" t="s">
        <v>482</v>
      </c>
      <c r="C2056" s="171" t="s">
        <v>10656</v>
      </c>
      <c r="D2056" s="171" t="s">
        <v>555</v>
      </c>
      <c r="E2056" s="171" t="s">
        <v>4</v>
      </c>
      <c r="F2056" s="171" t="s">
        <v>571</v>
      </c>
      <c r="G2056" s="171" t="s">
        <v>1336</v>
      </c>
      <c r="H2056" s="172" t="s">
        <v>555</v>
      </c>
      <c r="I2056" s="173">
        <v>-0.39</v>
      </c>
      <c r="J2056" s="166"/>
    </row>
    <row r="2057" spans="1:10" x14ac:dyDescent="0.25">
      <c r="A2057" s="170">
        <v>2107</v>
      </c>
      <c r="B2057" s="171" t="s">
        <v>482</v>
      </c>
      <c r="C2057" s="171" t="s">
        <v>10659</v>
      </c>
      <c r="D2057" s="171" t="s">
        <v>555</v>
      </c>
      <c r="E2057" s="171" t="s">
        <v>4</v>
      </c>
      <c r="F2057" s="171" t="s">
        <v>571</v>
      </c>
      <c r="G2057" s="171" t="s">
        <v>1336</v>
      </c>
      <c r="H2057" s="172" t="s">
        <v>555</v>
      </c>
      <c r="I2057" s="173">
        <v>-0.37</v>
      </c>
      <c r="J2057" s="166"/>
    </row>
    <row r="2058" spans="1:10" x14ac:dyDescent="0.25">
      <c r="A2058" s="170">
        <v>2108</v>
      </c>
      <c r="B2058" s="171" t="s">
        <v>482</v>
      </c>
      <c r="C2058" s="171" t="s">
        <v>10662</v>
      </c>
      <c r="D2058" s="171" t="s">
        <v>555</v>
      </c>
      <c r="E2058" s="171" t="s">
        <v>4</v>
      </c>
      <c r="F2058" s="171" t="s">
        <v>571</v>
      </c>
      <c r="G2058" s="171" t="s">
        <v>1336</v>
      </c>
      <c r="H2058" s="172" t="s">
        <v>555</v>
      </c>
      <c r="I2058" s="173">
        <v>-0.5</v>
      </c>
      <c r="J2058" s="166"/>
    </row>
    <row r="2059" spans="1:10" x14ac:dyDescent="0.25">
      <c r="A2059" s="170">
        <v>2109</v>
      </c>
      <c r="B2059" s="171" t="s">
        <v>482</v>
      </c>
      <c r="C2059" s="171" t="s">
        <v>10665</v>
      </c>
      <c r="D2059" s="171" t="s">
        <v>555</v>
      </c>
      <c r="E2059" s="171" t="s">
        <v>4</v>
      </c>
      <c r="F2059" s="171" t="s">
        <v>571</v>
      </c>
      <c r="G2059" s="171" t="s">
        <v>1336</v>
      </c>
      <c r="H2059" s="172" t="s">
        <v>555</v>
      </c>
      <c r="I2059" s="173">
        <v>-0.47</v>
      </c>
      <c r="J2059" s="166"/>
    </row>
    <row r="2060" spans="1:10" x14ac:dyDescent="0.25">
      <c r="A2060" s="170">
        <v>2110</v>
      </c>
      <c r="B2060" s="171" t="s">
        <v>482</v>
      </c>
      <c r="C2060" s="171" t="s">
        <v>10668</v>
      </c>
      <c r="D2060" s="171" t="s">
        <v>555</v>
      </c>
      <c r="E2060" s="171" t="s">
        <v>4</v>
      </c>
      <c r="F2060" s="171" t="s">
        <v>571</v>
      </c>
      <c r="G2060" s="171" t="s">
        <v>1278</v>
      </c>
      <c r="H2060" s="172" t="s">
        <v>555</v>
      </c>
      <c r="I2060" s="173">
        <v>-0.51</v>
      </c>
      <c r="J2060" s="166"/>
    </row>
    <row r="2061" spans="1:10" x14ac:dyDescent="0.25">
      <c r="A2061" s="170">
        <v>2111</v>
      </c>
      <c r="B2061" s="171" t="s">
        <v>482</v>
      </c>
      <c r="C2061" s="171" t="s">
        <v>10671</v>
      </c>
      <c r="D2061" s="171" t="s">
        <v>10672</v>
      </c>
      <c r="E2061" s="171" t="s">
        <v>4</v>
      </c>
      <c r="F2061" s="171" t="s">
        <v>554</v>
      </c>
      <c r="G2061" s="171" t="s">
        <v>1336</v>
      </c>
      <c r="H2061" s="172"/>
      <c r="I2061" s="173">
        <v>0.62</v>
      </c>
      <c r="J2061" s="166"/>
    </row>
    <row r="2062" spans="1:10" x14ac:dyDescent="0.25">
      <c r="A2062" s="170">
        <v>2112</v>
      </c>
      <c r="B2062" s="171" t="s">
        <v>482</v>
      </c>
      <c r="C2062" s="171" t="s">
        <v>10676</v>
      </c>
      <c r="D2062" s="171" t="s">
        <v>10677</v>
      </c>
      <c r="E2062" s="171" t="s">
        <v>4</v>
      </c>
      <c r="F2062" s="171" t="s">
        <v>6725</v>
      </c>
      <c r="G2062" s="171" t="s">
        <v>1336</v>
      </c>
      <c r="H2062" s="172" t="s">
        <v>21099</v>
      </c>
      <c r="I2062" s="173">
        <v>0.52</v>
      </c>
      <c r="J2062" s="166">
        <v>1</v>
      </c>
    </row>
    <row r="2063" spans="1:10" x14ac:dyDescent="0.25">
      <c r="A2063" s="170">
        <v>2113</v>
      </c>
      <c r="B2063" s="171" t="s">
        <v>482</v>
      </c>
      <c r="C2063" s="171" t="s">
        <v>10681</v>
      </c>
      <c r="D2063" s="171" t="s">
        <v>10682</v>
      </c>
      <c r="E2063" s="171"/>
      <c r="F2063" s="171" t="s">
        <v>554</v>
      </c>
      <c r="G2063" s="171" t="s">
        <v>1336</v>
      </c>
      <c r="H2063" s="172" t="s">
        <v>21341</v>
      </c>
      <c r="I2063" s="173">
        <v>0.55000000000000004</v>
      </c>
      <c r="J2063" s="166">
        <v>1</v>
      </c>
    </row>
    <row r="2064" spans="1:10" x14ac:dyDescent="0.25">
      <c r="A2064" s="170">
        <v>2114</v>
      </c>
      <c r="B2064" s="171" t="s">
        <v>482</v>
      </c>
      <c r="C2064" s="171" t="s">
        <v>10686</v>
      </c>
      <c r="D2064" s="171" t="s">
        <v>10672</v>
      </c>
      <c r="E2064" s="171" t="s">
        <v>4</v>
      </c>
      <c r="F2064" s="171" t="s">
        <v>554</v>
      </c>
      <c r="G2064" s="171" t="s">
        <v>1336</v>
      </c>
      <c r="H2064" s="172"/>
      <c r="I2064" s="173">
        <v>0.62</v>
      </c>
      <c r="J2064" s="166"/>
    </row>
    <row r="2065" spans="1:10" x14ac:dyDescent="0.25">
      <c r="A2065" s="170">
        <v>2115</v>
      </c>
      <c r="B2065" s="171" t="s">
        <v>482</v>
      </c>
      <c r="C2065" s="171" t="s">
        <v>10689</v>
      </c>
      <c r="D2065" s="171" t="s">
        <v>10690</v>
      </c>
      <c r="E2065" s="171"/>
      <c r="F2065" s="171" t="s">
        <v>554</v>
      </c>
      <c r="G2065" s="171" t="s">
        <v>1336</v>
      </c>
      <c r="H2065" s="172" t="s">
        <v>21099</v>
      </c>
      <c r="I2065" s="173">
        <v>0.54</v>
      </c>
      <c r="J2065" s="166">
        <v>1</v>
      </c>
    </row>
    <row r="2066" spans="1:10" x14ac:dyDescent="0.25">
      <c r="A2066" s="170">
        <v>2116</v>
      </c>
      <c r="B2066" s="171" t="s">
        <v>482</v>
      </c>
      <c r="C2066" s="171" t="s">
        <v>10694</v>
      </c>
      <c r="D2066" s="171" t="s">
        <v>10690</v>
      </c>
      <c r="E2066" s="171"/>
      <c r="F2066" s="171" t="s">
        <v>554</v>
      </c>
      <c r="G2066" s="171"/>
      <c r="H2066" s="172" t="s">
        <v>21099</v>
      </c>
      <c r="I2066" s="173">
        <v>0.54</v>
      </c>
      <c r="J2066" s="166">
        <v>1</v>
      </c>
    </row>
    <row r="2067" spans="1:10" x14ac:dyDescent="0.25">
      <c r="A2067" s="170">
        <v>2117</v>
      </c>
      <c r="B2067" s="171" t="s">
        <v>482</v>
      </c>
      <c r="C2067" s="171" t="s">
        <v>10697</v>
      </c>
      <c r="D2067" s="171" t="s">
        <v>10698</v>
      </c>
      <c r="E2067" s="171"/>
      <c r="F2067" s="171" t="s">
        <v>571</v>
      </c>
      <c r="G2067" s="171"/>
      <c r="H2067" s="172" t="s">
        <v>21022</v>
      </c>
      <c r="I2067" s="173">
        <v>0.35</v>
      </c>
      <c r="J2067" s="166">
        <v>1</v>
      </c>
    </row>
    <row r="2068" spans="1:10" x14ac:dyDescent="0.25">
      <c r="A2068" s="170">
        <v>2118</v>
      </c>
      <c r="B2068" s="171" t="s">
        <v>482</v>
      </c>
      <c r="C2068" s="171" t="s">
        <v>10702</v>
      </c>
      <c r="D2068" s="171" t="s">
        <v>10703</v>
      </c>
      <c r="E2068" s="171"/>
      <c r="F2068" s="171" t="s">
        <v>571</v>
      </c>
      <c r="G2068" s="171"/>
      <c r="H2068" s="172" t="s">
        <v>21022</v>
      </c>
      <c r="I2068" s="173">
        <v>0.26</v>
      </c>
      <c r="J2068" s="166">
        <v>0</v>
      </c>
    </row>
    <row r="2069" spans="1:10" x14ac:dyDescent="0.25">
      <c r="A2069" s="170">
        <v>2119</v>
      </c>
      <c r="B2069" s="171" t="s">
        <v>482</v>
      </c>
      <c r="C2069" s="171" t="s">
        <v>10707</v>
      </c>
      <c r="D2069" s="171" t="s">
        <v>10703</v>
      </c>
      <c r="E2069" s="171"/>
      <c r="F2069" s="171" t="s">
        <v>571</v>
      </c>
      <c r="G2069" s="171"/>
      <c r="H2069" s="172" t="s">
        <v>21022</v>
      </c>
      <c r="I2069" s="173">
        <v>0.26</v>
      </c>
      <c r="J2069" s="166">
        <v>0</v>
      </c>
    </row>
    <row r="2070" spans="1:10" x14ac:dyDescent="0.25">
      <c r="A2070" s="170">
        <v>2120</v>
      </c>
      <c r="B2070" s="171" t="s">
        <v>482</v>
      </c>
      <c r="C2070" s="171" t="s">
        <v>10710</v>
      </c>
      <c r="D2070" s="171" t="s">
        <v>10711</v>
      </c>
      <c r="E2070" s="171"/>
      <c r="F2070" s="171" t="s">
        <v>554</v>
      </c>
      <c r="G2070" s="171"/>
      <c r="H2070" s="172" t="s">
        <v>21261</v>
      </c>
      <c r="I2070" s="173">
        <v>0.41</v>
      </c>
      <c r="J2070" s="166">
        <v>1</v>
      </c>
    </row>
    <row r="2071" spans="1:10" x14ac:dyDescent="0.25">
      <c r="A2071" s="170">
        <v>2121</v>
      </c>
      <c r="B2071" s="171" t="s">
        <v>482</v>
      </c>
      <c r="C2071" s="171" t="s">
        <v>10715</v>
      </c>
      <c r="D2071" s="171" t="s">
        <v>10716</v>
      </c>
      <c r="E2071" s="171"/>
      <c r="F2071" s="171" t="s">
        <v>571</v>
      </c>
      <c r="G2071" s="171"/>
      <c r="H2071" s="172" t="s">
        <v>21102</v>
      </c>
      <c r="I2071" s="173">
        <v>0.35</v>
      </c>
      <c r="J2071" s="166">
        <v>1</v>
      </c>
    </row>
    <row r="2072" spans="1:10" x14ac:dyDescent="0.25">
      <c r="A2072" s="170">
        <v>2122</v>
      </c>
      <c r="B2072" s="171" t="s">
        <v>482</v>
      </c>
      <c r="C2072" s="171" t="s">
        <v>10720</v>
      </c>
      <c r="D2072" s="171" t="s">
        <v>10721</v>
      </c>
      <c r="E2072" s="171"/>
      <c r="F2072" s="171" t="s">
        <v>554</v>
      </c>
      <c r="G2072" s="171"/>
      <c r="H2072" s="172" t="s">
        <v>21261</v>
      </c>
      <c r="I2072" s="173">
        <v>0.41</v>
      </c>
      <c r="J2072" s="166">
        <v>1</v>
      </c>
    </row>
    <row r="2073" spans="1:10" x14ac:dyDescent="0.25">
      <c r="A2073" s="170">
        <v>2123</v>
      </c>
      <c r="B2073" s="171" t="s">
        <v>482</v>
      </c>
      <c r="C2073" s="171" t="s">
        <v>10725</v>
      </c>
      <c r="D2073" s="171" t="s">
        <v>555</v>
      </c>
      <c r="E2073" s="171" t="s">
        <v>4</v>
      </c>
      <c r="F2073" s="171" t="s">
        <v>571</v>
      </c>
      <c r="G2073" s="171"/>
      <c r="H2073" s="172"/>
      <c r="I2073" s="173">
        <v>-0.31</v>
      </c>
      <c r="J2073" s="166"/>
    </row>
    <row r="2074" spans="1:10" x14ac:dyDescent="0.25">
      <c r="A2074" s="170">
        <v>2124</v>
      </c>
      <c r="B2074" s="171" t="s">
        <v>482</v>
      </c>
      <c r="C2074" s="171" t="s">
        <v>10729</v>
      </c>
      <c r="D2074" s="171" t="s">
        <v>555</v>
      </c>
      <c r="E2074" s="171" t="s">
        <v>4</v>
      </c>
      <c r="F2074" s="171" t="s">
        <v>571</v>
      </c>
      <c r="G2074" s="171"/>
      <c r="H2074" s="172"/>
      <c r="I2074" s="173">
        <v>-0.41</v>
      </c>
      <c r="J2074" s="166"/>
    </row>
    <row r="2075" spans="1:10" x14ac:dyDescent="0.25">
      <c r="A2075" s="170">
        <v>2125</v>
      </c>
      <c r="B2075" s="171" t="s">
        <v>482</v>
      </c>
      <c r="C2075" s="171" t="s">
        <v>10732</v>
      </c>
      <c r="D2075" s="171" t="s">
        <v>555</v>
      </c>
      <c r="E2075" s="171" t="s">
        <v>4</v>
      </c>
      <c r="F2075" s="171" t="s">
        <v>571</v>
      </c>
      <c r="G2075" s="171"/>
      <c r="H2075" s="172"/>
      <c r="I2075" s="173">
        <v>-0.28999999999999998</v>
      </c>
      <c r="J2075" s="166"/>
    </row>
    <row r="2076" spans="1:10" x14ac:dyDescent="0.25">
      <c r="A2076" s="170">
        <v>2126</v>
      </c>
      <c r="B2076" s="171" t="s">
        <v>482</v>
      </c>
      <c r="C2076" s="171" t="s">
        <v>10735</v>
      </c>
      <c r="D2076" s="171" t="s">
        <v>10736</v>
      </c>
      <c r="E2076" s="171"/>
      <c r="F2076" s="171" t="s">
        <v>571</v>
      </c>
      <c r="G2076" s="171"/>
      <c r="H2076" s="172" t="s">
        <v>21022</v>
      </c>
      <c r="I2076" s="173">
        <v>0</v>
      </c>
      <c r="J2076" s="166">
        <v>0</v>
      </c>
    </row>
    <row r="2077" spans="1:10" x14ac:dyDescent="0.25">
      <c r="A2077" s="170">
        <v>2127</v>
      </c>
      <c r="B2077" s="171" t="s">
        <v>482</v>
      </c>
      <c r="C2077" s="171" t="s">
        <v>10740</v>
      </c>
      <c r="D2077" s="171" t="s">
        <v>10741</v>
      </c>
      <c r="E2077" s="171"/>
      <c r="F2077" s="171" t="s">
        <v>571</v>
      </c>
      <c r="G2077" s="171"/>
      <c r="H2077" s="172" t="s">
        <v>21022</v>
      </c>
      <c r="I2077" s="173">
        <v>-0.04</v>
      </c>
      <c r="J2077" s="166">
        <v>0</v>
      </c>
    </row>
    <row r="2078" spans="1:10" x14ac:dyDescent="0.25">
      <c r="A2078" s="170">
        <v>2128</v>
      </c>
      <c r="B2078" s="171" t="s">
        <v>482</v>
      </c>
      <c r="C2078" s="171" t="s">
        <v>10745</v>
      </c>
      <c r="D2078" s="171" t="s">
        <v>10746</v>
      </c>
      <c r="E2078" s="171"/>
      <c r="F2078" s="171" t="s">
        <v>571</v>
      </c>
      <c r="G2078" s="171"/>
      <c r="H2078" s="172" t="s">
        <v>21022</v>
      </c>
      <c r="I2078" s="173">
        <v>-0.03</v>
      </c>
      <c r="J2078" s="166">
        <v>0</v>
      </c>
    </row>
    <row r="2079" spans="1:10" x14ac:dyDescent="0.25">
      <c r="A2079" s="170">
        <v>2129</v>
      </c>
      <c r="B2079" s="171" t="s">
        <v>482</v>
      </c>
      <c r="C2079" s="171" t="s">
        <v>10750</v>
      </c>
      <c r="D2079" s="171" t="s">
        <v>10751</v>
      </c>
      <c r="E2079" s="171"/>
      <c r="F2079" s="171" t="s">
        <v>571</v>
      </c>
      <c r="G2079" s="171"/>
      <c r="H2079" s="172" t="s">
        <v>21022</v>
      </c>
      <c r="I2079" s="173">
        <v>0.02</v>
      </c>
      <c r="J2079" s="166">
        <v>0</v>
      </c>
    </row>
    <row r="2080" spans="1:10" x14ac:dyDescent="0.25">
      <c r="A2080" s="170">
        <v>2130</v>
      </c>
      <c r="B2080" s="171" t="s">
        <v>482</v>
      </c>
      <c r="C2080" s="171" t="s">
        <v>10755</v>
      </c>
      <c r="D2080" s="171" t="s">
        <v>10756</v>
      </c>
      <c r="E2080" s="171"/>
      <c r="F2080" s="171" t="s">
        <v>571</v>
      </c>
      <c r="G2080" s="171"/>
      <c r="H2080" s="172" t="s">
        <v>21022</v>
      </c>
      <c r="I2080" s="173">
        <v>0</v>
      </c>
      <c r="J2080" s="166">
        <v>0</v>
      </c>
    </row>
    <row r="2081" spans="1:10" x14ac:dyDescent="0.25">
      <c r="A2081" s="170">
        <v>2131</v>
      </c>
      <c r="B2081" s="171" t="s">
        <v>482</v>
      </c>
      <c r="C2081" s="171" t="s">
        <v>10760</v>
      </c>
      <c r="D2081" s="171" t="s">
        <v>10761</v>
      </c>
      <c r="E2081" s="171" t="s">
        <v>4</v>
      </c>
      <c r="F2081" s="171" t="s">
        <v>554</v>
      </c>
      <c r="G2081" s="171"/>
      <c r="H2081" s="172"/>
      <c r="I2081" s="173">
        <v>0.56999999999999995</v>
      </c>
      <c r="J2081" s="166"/>
    </row>
    <row r="2082" spans="1:10" x14ac:dyDescent="0.25">
      <c r="A2082" s="170">
        <v>2132</v>
      </c>
      <c r="B2082" s="171" t="s">
        <v>482</v>
      </c>
      <c r="C2082" s="171" t="s">
        <v>10765</v>
      </c>
      <c r="D2082" s="171" t="s">
        <v>10766</v>
      </c>
      <c r="E2082" s="171"/>
      <c r="F2082" s="171" t="s">
        <v>554</v>
      </c>
      <c r="G2082" s="171"/>
      <c r="H2082" s="172" t="s">
        <v>21022</v>
      </c>
      <c r="I2082" s="173">
        <v>0.27</v>
      </c>
      <c r="J2082" s="166">
        <v>0</v>
      </c>
    </row>
    <row r="2083" spans="1:10" x14ac:dyDescent="0.25">
      <c r="A2083" s="170">
        <v>2133</v>
      </c>
      <c r="B2083" s="171" t="s">
        <v>482</v>
      </c>
      <c r="C2083" s="171" t="s">
        <v>10770</v>
      </c>
      <c r="D2083" s="171" t="s">
        <v>10771</v>
      </c>
      <c r="E2083" s="171"/>
      <c r="F2083" s="171" t="s">
        <v>571</v>
      </c>
      <c r="G2083" s="171"/>
      <c r="H2083" s="172" t="s">
        <v>21022</v>
      </c>
      <c r="I2083" s="173">
        <v>0.04</v>
      </c>
      <c r="J2083" s="166">
        <v>0</v>
      </c>
    </row>
    <row r="2084" spans="1:10" x14ac:dyDescent="0.25">
      <c r="A2084" s="170">
        <v>2134</v>
      </c>
      <c r="B2084" s="171" t="s">
        <v>482</v>
      </c>
      <c r="C2084" s="171" t="s">
        <v>10775</v>
      </c>
      <c r="D2084" s="171" t="s">
        <v>10776</v>
      </c>
      <c r="E2084" s="171"/>
      <c r="F2084" s="171" t="s">
        <v>571</v>
      </c>
      <c r="G2084" s="171"/>
      <c r="H2084" s="172" t="s">
        <v>21093</v>
      </c>
      <c r="I2084" s="173">
        <v>0.08</v>
      </c>
      <c r="J2084" s="166">
        <v>0</v>
      </c>
    </row>
    <row r="2085" spans="1:10" x14ac:dyDescent="0.25">
      <c r="A2085" s="170">
        <v>2135</v>
      </c>
      <c r="B2085" s="171" t="s">
        <v>482</v>
      </c>
      <c r="C2085" s="171" t="s">
        <v>10780</v>
      </c>
      <c r="D2085" s="171" t="s">
        <v>555</v>
      </c>
      <c r="E2085" s="171" t="s">
        <v>4</v>
      </c>
      <c r="F2085" s="171" t="s">
        <v>571</v>
      </c>
      <c r="G2085" s="171"/>
      <c r="H2085" s="172"/>
      <c r="I2085" s="173">
        <v>-0.24</v>
      </c>
      <c r="J2085" s="166"/>
    </row>
    <row r="2086" spans="1:10" x14ac:dyDescent="0.25">
      <c r="A2086" s="170">
        <v>2136</v>
      </c>
      <c r="B2086" s="171" t="s">
        <v>482</v>
      </c>
      <c r="C2086" s="171" t="s">
        <v>10784</v>
      </c>
      <c r="D2086" s="171" t="s">
        <v>10785</v>
      </c>
      <c r="E2086" s="171"/>
      <c r="F2086" s="171" t="s">
        <v>571</v>
      </c>
      <c r="G2086" s="171"/>
      <c r="H2086" s="172" t="s">
        <v>21022</v>
      </c>
      <c r="I2086" s="173">
        <v>0.09</v>
      </c>
      <c r="J2086" s="166">
        <v>0</v>
      </c>
    </row>
    <row r="2087" spans="1:10" x14ac:dyDescent="0.25">
      <c r="A2087" s="170">
        <v>2137</v>
      </c>
      <c r="B2087" s="171" t="s">
        <v>482</v>
      </c>
      <c r="C2087" s="171" t="s">
        <v>10789</v>
      </c>
      <c r="D2087" s="171" t="s">
        <v>10785</v>
      </c>
      <c r="E2087" s="171"/>
      <c r="F2087" s="171" t="s">
        <v>571</v>
      </c>
      <c r="G2087" s="171"/>
      <c r="H2087" s="172" t="s">
        <v>21022</v>
      </c>
      <c r="I2087" s="173">
        <v>0.09</v>
      </c>
      <c r="J2087" s="166">
        <v>0</v>
      </c>
    </row>
    <row r="2088" spans="1:10" x14ac:dyDescent="0.25">
      <c r="A2088" s="170">
        <v>2138</v>
      </c>
      <c r="B2088" s="171" t="s">
        <v>482</v>
      </c>
      <c r="C2088" s="171" t="s">
        <v>10792</v>
      </c>
      <c r="D2088" s="171" t="s">
        <v>10793</v>
      </c>
      <c r="E2088" s="171"/>
      <c r="F2088" s="171" t="s">
        <v>571</v>
      </c>
      <c r="G2088" s="171"/>
      <c r="H2088" s="172" t="s">
        <v>21022</v>
      </c>
      <c r="I2088" s="173">
        <v>0.35</v>
      </c>
      <c r="J2088" s="166">
        <v>0</v>
      </c>
    </row>
    <row r="2089" spans="1:10" x14ac:dyDescent="0.25">
      <c r="A2089" s="170">
        <v>2139</v>
      </c>
      <c r="B2089" s="171" t="s">
        <v>482</v>
      </c>
      <c r="C2089" s="171" t="s">
        <v>10797</v>
      </c>
      <c r="D2089" s="171" t="s">
        <v>10798</v>
      </c>
      <c r="E2089" s="171"/>
      <c r="F2089" s="171" t="s">
        <v>554</v>
      </c>
      <c r="G2089" s="171"/>
      <c r="H2089" s="172" t="s">
        <v>21022</v>
      </c>
      <c r="I2089" s="173">
        <v>0.44</v>
      </c>
      <c r="J2089" s="166">
        <v>1</v>
      </c>
    </row>
    <row r="2090" spans="1:10" x14ac:dyDescent="0.25">
      <c r="A2090" s="170">
        <v>2140</v>
      </c>
      <c r="B2090" s="171" t="s">
        <v>482</v>
      </c>
      <c r="C2090" s="171" t="s">
        <v>10802</v>
      </c>
      <c r="D2090" s="171" t="s">
        <v>10803</v>
      </c>
      <c r="E2090" s="171"/>
      <c r="F2090" s="171" t="s">
        <v>571</v>
      </c>
      <c r="G2090" s="171"/>
      <c r="H2090" s="172" t="s">
        <v>21093</v>
      </c>
      <c r="I2090" s="173">
        <v>0.23</v>
      </c>
      <c r="J2090" s="166">
        <v>0</v>
      </c>
    </row>
    <row r="2091" spans="1:10" x14ac:dyDescent="0.25">
      <c r="A2091" s="170">
        <v>2141</v>
      </c>
      <c r="B2091" s="171" t="s">
        <v>482</v>
      </c>
      <c r="C2091" s="171" t="s">
        <v>10807</v>
      </c>
      <c r="D2091" s="171" t="s">
        <v>10808</v>
      </c>
      <c r="E2091" s="171" t="s">
        <v>4</v>
      </c>
      <c r="F2091" s="171" t="s">
        <v>562</v>
      </c>
      <c r="G2091" s="171"/>
      <c r="H2091" s="172" t="s">
        <v>21093</v>
      </c>
      <c r="I2091" s="173">
        <v>0.42</v>
      </c>
      <c r="J2091" s="166">
        <v>1</v>
      </c>
    </row>
    <row r="2092" spans="1:10" x14ac:dyDescent="0.25">
      <c r="A2092" s="170">
        <v>2142</v>
      </c>
      <c r="B2092" s="171" t="s">
        <v>482</v>
      </c>
      <c r="C2092" s="171" t="s">
        <v>10812</v>
      </c>
      <c r="D2092" s="171" t="s">
        <v>10813</v>
      </c>
      <c r="E2092" s="171"/>
      <c r="F2092" s="171" t="s">
        <v>571</v>
      </c>
      <c r="G2092" s="171"/>
      <c r="H2092" s="172" t="s">
        <v>21022</v>
      </c>
      <c r="I2092" s="173">
        <v>0.15</v>
      </c>
      <c r="J2092" s="166">
        <v>0</v>
      </c>
    </row>
    <row r="2093" spans="1:10" x14ac:dyDescent="0.25">
      <c r="A2093" s="170">
        <v>2143</v>
      </c>
      <c r="B2093" s="171" t="s">
        <v>482</v>
      </c>
      <c r="C2093" s="171" t="s">
        <v>10817</v>
      </c>
      <c r="D2093" s="171" t="s">
        <v>10818</v>
      </c>
      <c r="E2093" s="171" t="s">
        <v>4</v>
      </c>
      <c r="F2093" s="171" t="s">
        <v>6725</v>
      </c>
      <c r="G2093" s="171"/>
      <c r="H2093" s="172" t="s">
        <v>21093</v>
      </c>
      <c r="I2093" s="173">
        <v>0.42</v>
      </c>
      <c r="J2093" s="166">
        <v>1</v>
      </c>
    </row>
    <row r="2094" spans="1:10" x14ac:dyDescent="0.25">
      <c r="A2094" s="170">
        <v>2144</v>
      </c>
      <c r="B2094" s="171" t="s">
        <v>482</v>
      </c>
      <c r="C2094" s="171" t="s">
        <v>10822</v>
      </c>
      <c r="D2094" s="171" t="s">
        <v>555</v>
      </c>
      <c r="E2094" s="171" t="s">
        <v>4</v>
      </c>
      <c r="F2094" s="171" t="s">
        <v>571</v>
      </c>
      <c r="G2094" s="171"/>
      <c r="H2094" s="172"/>
      <c r="I2094" s="173">
        <v>-0.6</v>
      </c>
      <c r="J2094" s="166"/>
    </row>
    <row r="2095" spans="1:10" x14ac:dyDescent="0.25">
      <c r="A2095" s="170">
        <v>2145</v>
      </c>
      <c r="B2095" s="171" t="s">
        <v>482</v>
      </c>
      <c r="C2095" s="171" t="s">
        <v>10826</v>
      </c>
      <c r="D2095" s="171" t="s">
        <v>555</v>
      </c>
      <c r="E2095" s="171" t="s">
        <v>4</v>
      </c>
      <c r="F2095" s="171" t="s">
        <v>571</v>
      </c>
      <c r="G2095" s="171"/>
      <c r="H2095" s="172"/>
      <c r="I2095" s="173">
        <v>-0.57999999999999996</v>
      </c>
      <c r="J2095" s="166"/>
    </row>
    <row r="2096" spans="1:10" x14ac:dyDescent="0.25">
      <c r="A2096" s="170">
        <v>2146</v>
      </c>
      <c r="B2096" s="171" t="s">
        <v>482</v>
      </c>
      <c r="C2096" s="171" t="s">
        <v>10829</v>
      </c>
      <c r="D2096" s="171" t="s">
        <v>555</v>
      </c>
      <c r="E2096" s="171" t="s">
        <v>4</v>
      </c>
      <c r="F2096" s="171" t="s">
        <v>571</v>
      </c>
      <c r="G2096" s="171"/>
      <c r="H2096" s="172"/>
      <c r="I2096" s="173">
        <v>-0.6</v>
      </c>
      <c r="J2096" s="166"/>
    </row>
    <row r="2097" spans="1:10" x14ac:dyDescent="0.25">
      <c r="A2097" s="170">
        <v>2147</v>
      </c>
      <c r="B2097" s="171" t="s">
        <v>482</v>
      </c>
      <c r="C2097" s="171" t="s">
        <v>10832</v>
      </c>
      <c r="D2097" s="171" t="s">
        <v>10833</v>
      </c>
      <c r="E2097" s="171"/>
      <c r="F2097" s="171" t="s">
        <v>571</v>
      </c>
      <c r="G2097" s="171"/>
      <c r="H2097" s="172" t="s">
        <v>21022</v>
      </c>
      <c r="I2097" s="173">
        <v>-0.06</v>
      </c>
      <c r="J2097" s="166">
        <v>0</v>
      </c>
    </row>
    <row r="2098" spans="1:10" x14ac:dyDescent="0.25">
      <c r="A2098" s="170">
        <v>2148</v>
      </c>
      <c r="B2098" s="171" t="s">
        <v>482</v>
      </c>
      <c r="C2098" s="171" t="s">
        <v>10837</v>
      </c>
      <c r="D2098" s="171" t="s">
        <v>10838</v>
      </c>
      <c r="E2098" s="171"/>
      <c r="F2098" s="171" t="s">
        <v>571</v>
      </c>
      <c r="G2098" s="171"/>
      <c r="H2098" s="172" t="s">
        <v>21022</v>
      </c>
      <c r="I2098" s="173">
        <v>-0.09</v>
      </c>
      <c r="J2098" s="166">
        <v>0</v>
      </c>
    </row>
    <row r="2099" spans="1:10" x14ac:dyDescent="0.25">
      <c r="A2099" s="170">
        <v>2149</v>
      </c>
      <c r="B2099" s="171" t="s">
        <v>482</v>
      </c>
      <c r="C2099" s="171" t="s">
        <v>10842</v>
      </c>
      <c r="D2099" s="171" t="s">
        <v>10843</v>
      </c>
      <c r="E2099" s="171"/>
      <c r="F2099" s="171" t="s">
        <v>571</v>
      </c>
      <c r="G2099" s="171"/>
      <c r="H2099" s="172" t="s">
        <v>21022</v>
      </c>
      <c r="I2099" s="173">
        <v>0.03</v>
      </c>
      <c r="J2099" s="166">
        <v>0</v>
      </c>
    </row>
    <row r="2100" spans="1:10" x14ac:dyDescent="0.25">
      <c r="A2100" s="170">
        <v>2150</v>
      </c>
      <c r="B2100" s="171" t="s">
        <v>482</v>
      </c>
      <c r="C2100" s="171" t="s">
        <v>10847</v>
      </c>
      <c r="D2100" s="171" t="s">
        <v>10848</v>
      </c>
      <c r="E2100" s="171"/>
      <c r="F2100" s="171" t="s">
        <v>571</v>
      </c>
      <c r="G2100" s="171"/>
      <c r="H2100" s="172" t="s">
        <v>21341</v>
      </c>
      <c r="I2100" s="173">
        <v>0.15</v>
      </c>
      <c r="J2100" s="166">
        <v>0</v>
      </c>
    </row>
    <row r="2101" spans="1:10" x14ac:dyDescent="0.25">
      <c r="A2101" s="170">
        <v>2151</v>
      </c>
      <c r="B2101" s="171" t="s">
        <v>482</v>
      </c>
      <c r="C2101" s="171" t="s">
        <v>10852</v>
      </c>
      <c r="D2101" s="171" t="s">
        <v>10853</v>
      </c>
      <c r="E2101" s="171"/>
      <c r="F2101" s="171" t="s">
        <v>571</v>
      </c>
      <c r="G2101" s="171"/>
      <c r="H2101" s="172" t="s">
        <v>21261</v>
      </c>
      <c r="I2101" s="173">
        <v>0.17</v>
      </c>
      <c r="J2101" s="166">
        <v>0</v>
      </c>
    </row>
    <row r="2102" spans="1:10" x14ac:dyDescent="0.25">
      <c r="A2102" s="170">
        <v>2152</v>
      </c>
      <c r="B2102" s="171" t="s">
        <v>482</v>
      </c>
      <c r="C2102" s="171" t="s">
        <v>10857</v>
      </c>
      <c r="D2102" s="171" t="s">
        <v>10858</v>
      </c>
      <c r="E2102" s="171"/>
      <c r="F2102" s="171" t="s">
        <v>571</v>
      </c>
      <c r="G2102" s="171"/>
      <c r="H2102" s="172" t="s">
        <v>21341</v>
      </c>
      <c r="I2102" s="173">
        <v>0.31</v>
      </c>
      <c r="J2102" s="166">
        <v>0</v>
      </c>
    </row>
    <row r="2103" spans="1:10" x14ac:dyDescent="0.25">
      <c r="A2103" s="170">
        <v>2153</v>
      </c>
      <c r="B2103" s="171" t="s">
        <v>482</v>
      </c>
      <c r="C2103" s="171" t="s">
        <v>10862</v>
      </c>
      <c r="D2103" s="171" t="s">
        <v>555</v>
      </c>
      <c r="E2103" s="171" t="s">
        <v>4</v>
      </c>
      <c r="F2103" s="171" t="s">
        <v>571</v>
      </c>
      <c r="G2103" s="171"/>
      <c r="H2103" s="172"/>
      <c r="I2103" s="173">
        <v>-0.52</v>
      </c>
      <c r="J2103" s="166"/>
    </row>
    <row r="2104" spans="1:10" x14ac:dyDescent="0.25">
      <c r="A2104" s="170">
        <v>2154</v>
      </c>
      <c r="B2104" s="171" t="s">
        <v>482</v>
      </c>
      <c r="C2104" s="171" t="s">
        <v>10866</v>
      </c>
      <c r="D2104" s="171" t="s">
        <v>555</v>
      </c>
      <c r="E2104" s="171" t="s">
        <v>4</v>
      </c>
      <c r="F2104" s="171" t="s">
        <v>571</v>
      </c>
      <c r="G2104" s="171"/>
      <c r="H2104" s="172"/>
      <c r="I2104" s="173">
        <v>-0.44</v>
      </c>
      <c r="J2104" s="166"/>
    </row>
    <row r="2105" spans="1:10" x14ac:dyDescent="0.25">
      <c r="A2105" s="170">
        <v>2155</v>
      </c>
      <c r="B2105" s="171" t="s">
        <v>482</v>
      </c>
      <c r="C2105" s="171" t="s">
        <v>10869</v>
      </c>
      <c r="D2105" s="171" t="s">
        <v>10870</v>
      </c>
      <c r="E2105" s="171"/>
      <c r="F2105" s="171" t="s">
        <v>571</v>
      </c>
      <c r="G2105" s="171"/>
      <c r="H2105" s="172" t="s">
        <v>21022</v>
      </c>
      <c r="I2105" s="173">
        <v>-0.04</v>
      </c>
      <c r="J2105" s="166">
        <v>0</v>
      </c>
    </row>
    <row r="2106" spans="1:10" x14ac:dyDescent="0.25">
      <c r="A2106" s="170">
        <v>2156</v>
      </c>
      <c r="B2106" s="171" t="s">
        <v>482</v>
      </c>
      <c r="C2106" s="171" t="s">
        <v>10874</v>
      </c>
      <c r="D2106" s="171" t="s">
        <v>10875</v>
      </c>
      <c r="E2106" s="171"/>
      <c r="F2106" s="171" t="s">
        <v>571</v>
      </c>
      <c r="G2106" s="171"/>
      <c r="H2106" s="172" t="s">
        <v>21022</v>
      </c>
      <c r="I2106" s="173">
        <v>-0.04</v>
      </c>
      <c r="J2106" s="166">
        <v>0</v>
      </c>
    </row>
    <row r="2107" spans="1:10" x14ac:dyDescent="0.25">
      <c r="A2107" s="170">
        <v>2157</v>
      </c>
      <c r="B2107" s="171" t="s">
        <v>482</v>
      </c>
      <c r="C2107" s="171" t="s">
        <v>10879</v>
      </c>
      <c r="D2107" s="171" t="s">
        <v>10880</v>
      </c>
      <c r="E2107" s="171"/>
      <c r="F2107" s="171" t="s">
        <v>571</v>
      </c>
      <c r="G2107" s="171"/>
      <c r="H2107" s="172" t="s">
        <v>21022</v>
      </c>
      <c r="I2107" s="173">
        <v>0.01</v>
      </c>
      <c r="J2107" s="166">
        <v>0</v>
      </c>
    </row>
    <row r="2108" spans="1:10" x14ac:dyDescent="0.25">
      <c r="A2108" s="170">
        <v>2158</v>
      </c>
      <c r="B2108" s="171" t="s">
        <v>482</v>
      </c>
      <c r="C2108" s="171" t="s">
        <v>10884</v>
      </c>
      <c r="D2108" s="171" t="s">
        <v>10885</v>
      </c>
      <c r="E2108" s="171" t="s">
        <v>4</v>
      </c>
      <c r="F2108" s="171" t="s">
        <v>554</v>
      </c>
      <c r="G2108" s="171"/>
      <c r="H2108" s="172"/>
      <c r="I2108" s="173">
        <v>0.54</v>
      </c>
      <c r="J2108" s="166"/>
    </row>
    <row r="2109" spans="1:10" x14ac:dyDescent="0.25">
      <c r="A2109" s="170">
        <v>2159</v>
      </c>
      <c r="B2109" s="171" t="s">
        <v>482</v>
      </c>
      <c r="C2109" s="171" t="s">
        <v>10889</v>
      </c>
      <c r="D2109" s="171" t="s">
        <v>10890</v>
      </c>
      <c r="E2109" s="171"/>
      <c r="F2109" s="171" t="s">
        <v>571</v>
      </c>
      <c r="G2109" s="171"/>
      <c r="H2109" s="172" t="s">
        <v>21022</v>
      </c>
      <c r="I2109" s="173">
        <v>0.1</v>
      </c>
      <c r="J2109" s="166">
        <v>0</v>
      </c>
    </row>
    <row r="2110" spans="1:10" x14ac:dyDescent="0.25">
      <c r="A2110" s="170">
        <v>2160</v>
      </c>
      <c r="B2110" s="171" t="s">
        <v>482</v>
      </c>
      <c r="C2110" s="171" t="s">
        <v>10894</v>
      </c>
      <c r="D2110" s="171" t="s">
        <v>10895</v>
      </c>
      <c r="E2110" s="171"/>
      <c r="F2110" s="171" t="s">
        <v>571</v>
      </c>
      <c r="G2110" s="171"/>
      <c r="H2110" s="172" t="s">
        <v>21022</v>
      </c>
      <c r="I2110" s="173">
        <v>0.02</v>
      </c>
      <c r="J2110" s="166">
        <v>0</v>
      </c>
    </row>
    <row r="2111" spans="1:10" x14ac:dyDescent="0.25">
      <c r="A2111" s="170">
        <v>2161</v>
      </c>
      <c r="B2111" s="171" t="s">
        <v>482</v>
      </c>
      <c r="C2111" s="171" t="s">
        <v>10899</v>
      </c>
      <c r="D2111" s="171" t="s">
        <v>10900</v>
      </c>
      <c r="E2111" s="171"/>
      <c r="F2111" s="171" t="s">
        <v>571</v>
      </c>
      <c r="G2111" s="171"/>
      <c r="H2111" s="172" t="s">
        <v>21093</v>
      </c>
      <c r="I2111" s="173">
        <v>0.13</v>
      </c>
      <c r="J2111" s="166">
        <v>0</v>
      </c>
    </row>
    <row r="2112" spans="1:10" x14ac:dyDescent="0.25">
      <c r="A2112" s="170">
        <v>2162</v>
      </c>
      <c r="B2112" s="171" t="s">
        <v>482</v>
      </c>
      <c r="C2112" s="171" t="s">
        <v>10904</v>
      </c>
      <c r="D2112" s="171" t="s">
        <v>10905</v>
      </c>
      <c r="E2112" s="171"/>
      <c r="F2112" s="171" t="s">
        <v>571</v>
      </c>
      <c r="G2112" s="171"/>
      <c r="H2112" s="172" t="s">
        <v>21022</v>
      </c>
      <c r="I2112" s="173">
        <v>-0.04</v>
      </c>
      <c r="J2112" s="166">
        <v>0</v>
      </c>
    </row>
    <row r="2113" spans="1:10" x14ac:dyDescent="0.25">
      <c r="A2113" s="170">
        <v>2163</v>
      </c>
      <c r="B2113" s="171" t="s">
        <v>482</v>
      </c>
      <c r="C2113" s="171" t="s">
        <v>10909</v>
      </c>
      <c r="D2113" s="171" t="s">
        <v>555</v>
      </c>
      <c r="E2113" s="171" t="s">
        <v>4</v>
      </c>
      <c r="F2113" s="171" t="s">
        <v>571</v>
      </c>
      <c r="G2113" s="171"/>
      <c r="H2113" s="172"/>
      <c r="I2113" s="173">
        <v>-0.59</v>
      </c>
      <c r="J2113" s="166"/>
    </row>
    <row r="2114" spans="1:10" x14ac:dyDescent="0.25">
      <c r="A2114" s="170">
        <v>2164</v>
      </c>
      <c r="B2114" s="171" t="s">
        <v>482</v>
      </c>
      <c r="C2114" s="171" t="s">
        <v>10913</v>
      </c>
      <c r="D2114" s="171" t="s">
        <v>10905</v>
      </c>
      <c r="E2114" s="171"/>
      <c r="F2114" s="171" t="s">
        <v>571</v>
      </c>
      <c r="G2114" s="171"/>
      <c r="H2114" s="172" t="s">
        <v>21022</v>
      </c>
      <c r="I2114" s="173">
        <v>-0.04</v>
      </c>
      <c r="J2114" s="166">
        <v>0</v>
      </c>
    </row>
    <row r="2115" spans="1:10" x14ac:dyDescent="0.25">
      <c r="A2115" s="170">
        <v>2165</v>
      </c>
      <c r="B2115" s="171" t="s">
        <v>482</v>
      </c>
      <c r="C2115" s="171" t="s">
        <v>10916</v>
      </c>
      <c r="D2115" s="171" t="s">
        <v>10917</v>
      </c>
      <c r="E2115" s="171"/>
      <c r="F2115" s="171" t="s">
        <v>571</v>
      </c>
      <c r="G2115" s="171"/>
      <c r="H2115" s="172" t="s">
        <v>21022</v>
      </c>
      <c r="I2115" s="173">
        <v>7.0000000000000007E-2</v>
      </c>
      <c r="J2115" s="166">
        <v>0</v>
      </c>
    </row>
    <row r="2116" spans="1:10" x14ac:dyDescent="0.25">
      <c r="A2116" s="170">
        <v>2166</v>
      </c>
      <c r="B2116" s="171" t="s">
        <v>482</v>
      </c>
      <c r="C2116" s="171" t="s">
        <v>10921</v>
      </c>
      <c r="D2116" s="171" t="s">
        <v>10922</v>
      </c>
      <c r="E2116" s="171"/>
      <c r="F2116" s="171" t="s">
        <v>571</v>
      </c>
      <c r="G2116" s="171"/>
      <c r="H2116" s="172" t="s">
        <v>21022</v>
      </c>
      <c r="I2116" s="173">
        <v>7.0000000000000007E-2</v>
      </c>
      <c r="J2116" s="166">
        <v>0</v>
      </c>
    </row>
    <row r="2117" spans="1:10" x14ac:dyDescent="0.25">
      <c r="A2117" s="170">
        <v>2167</v>
      </c>
      <c r="B2117" s="171" t="s">
        <v>482</v>
      </c>
      <c r="C2117" s="171" t="s">
        <v>10926</v>
      </c>
      <c r="D2117" s="171" t="s">
        <v>10927</v>
      </c>
      <c r="E2117" s="171" t="s">
        <v>4</v>
      </c>
      <c r="F2117" s="171" t="s">
        <v>554</v>
      </c>
      <c r="G2117" s="171"/>
      <c r="H2117" s="172"/>
      <c r="I2117" s="173">
        <v>0.55000000000000004</v>
      </c>
      <c r="J2117" s="166"/>
    </row>
    <row r="2118" spans="1:10" x14ac:dyDescent="0.25">
      <c r="A2118" s="170">
        <v>2168</v>
      </c>
      <c r="B2118" s="171" t="s">
        <v>482</v>
      </c>
      <c r="C2118" s="171" t="s">
        <v>10931</v>
      </c>
      <c r="D2118" s="171" t="s">
        <v>10932</v>
      </c>
      <c r="E2118" s="171"/>
      <c r="F2118" s="171" t="s">
        <v>571</v>
      </c>
      <c r="G2118" s="171"/>
      <c r="H2118" s="172" t="s">
        <v>21022</v>
      </c>
      <c r="I2118" s="173">
        <v>-0.04</v>
      </c>
      <c r="J2118" s="166">
        <v>0</v>
      </c>
    </row>
    <row r="2119" spans="1:10" x14ac:dyDescent="0.25">
      <c r="A2119" s="170">
        <v>2169</v>
      </c>
      <c r="B2119" s="171" t="s">
        <v>482</v>
      </c>
      <c r="C2119" s="171" t="s">
        <v>10936</v>
      </c>
      <c r="D2119" s="171" t="s">
        <v>10937</v>
      </c>
      <c r="E2119" s="171"/>
      <c r="F2119" s="171" t="s">
        <v>571</v>
      </c>
      <c r="G2119" s="171"/>
      <c r="H2119" s="172" t="s">
        <v>21022</v>
      </c>
      <c r="I2119" s="173">
        <v>0.04</v>
      </c>
      <c r="J2119" s="166">
        <v>0</v>
      </c>
    </row>
    <row r="2120" spans="1:10" x14ac:dyDescent="0.25">
      <c r="A2120" s="170">
        <v>2170</v>
      </c>
      <c r="B2120" s="171" t="s">
        <v>482</v>
      </c>
      <c r="C2120" s="171" t="s">
        <v>10941</v>
      </c>
      <c r="D2120" s="171" t="s">
        <v>10942</v>
      </c>
      <c r="E2120" s="171"/>
      <c r="F2120" s="171" t="s">
        <v>571</v>
      </c>
      <c r="G2120" s="171"/>
      <c r="H2120" s="172" t="s">
        <v>21022</v>
      </c>
      <c r="I2120" s="173">
        <v>7.0000000000000007E-2</v>
      </c>
      <c r="J2120" s="166">
        <v>0</v>
      </c>
    </row>
    <row r="2121" spans="1:10" x14ac:dyDescent="0.25">
      <c r="A2121" s="170">
        <v>2171</v>
      </c>
      <c r="B2121" s="171" t="s">
        <v>482</v>
      </c>
      <c r="C2121" s="171" t="s">
        <v>10946</v>
      </c>
      <c r="D2121" s="171" t="s">
        <v>10947</v>
      </c>
      <c r="E2121" s="171"/>
      <c r="F2121" s="171" t="s">
        <v>571</v>
      </c>
      <c r="G2121" s="171"/>
      <c r="H2121" s="172" t="s">
        <v>21022</v>
      </c>
      <c r="I2121" s="173">
        <v>0.05</v>
      </c>
      <c r="J2121" s="166">
        <v>0</v>
      </c>
    </row>
    <row r="2122" spans="1:10" x14ac:dyDescent="0.25">
      <c r="A2122" s="170">
        <v>2172</v>
      </c>
      <c r="B2122" s="171" t="s">
        <v>482</v>
      </c>
      <c r="C2122" s="171" t="s">
        <v>10951</v>
      </c>
      <c r="D2122" s="171" t="s">
        <v>555</v>
      </c>
      <c r="E2122" s="171" t="s">
        <v>4</v>
      </c>
      <c r="F2122" s="171" t="s">
        <v>571</v>
      </c>
      <c r="G2122" s="171"/>
      <c r="H2122" s="172"/>
      <c r="I2122" s="173">
        <v>-0.69</v>
      </c>
      <c r="J2122" s="166"/>
    </row>
    <row r="2123" spans="1:10" x14ac:dyDescent="0.25">
      <c r="A2123" s="170">
        <v>2173</v>
      </c>
      <c r="B2123" s="171" t="s">
        <v>482</v>
      </c>
      <c r="C2123" s="171" t="s">
        <v>10955</v>
      </c>
      <c r="D2123" s="171" t="s">
        <v>10947</v>
      </c>
      <c r="E2123" s="171"/>
      <c r="F2123" s="171" t="s">
        <v>571</v>
      </c>
      <c r="G2123" s="171"/>
      <c r="H2123" s="172" t="s">
        <v>21022</v>
      </c>
      <c r="I2123" s="173">
        <v>0.05</v>
      </c>
      <c r="J2123" s="166">
        <v>0</v>
      </c>
    </row>
    <row r="2124" spans="1:10" x14ac:dyDescent="0.25">
      <c r="A2124" s="170">
        <v>2174</v>
      </c>
      <c r="B2124" s="171" t="s">
        <v>482</v>
      </c>
      <c r="C2124" s="171" t="s">
        <v>10958</v>
      </c>
      <c r="D2124" s="171" t="s">
        <v>555</v>
      </c>
      <c r="E2124" s="171" t="s">
        <v>4</v>
      </c>
      <c r="F2124" s="171" t="s">
        <v>571</v>
      </c>
      <c r="G2124" s="171"/>
      <c r="H2124" s="172"/>
      <c r="I2124" s="173">
        <v>-0.8</v>
      </c>
      <c r="J2124" s="166"/>
    </row>
    <row r="2125" spans="1:10" x14ac:dyDescent="0.25">
      <c r="A2125" s="170">
        <v>2175</v>
      </c>
      <c r="B2125" s="171" t="s">
        <v>482</v>
      </c>
      <c r="C2125" s="171" t="s">
        <v>10962</v>
      </c>
      <c r="D2125" s="171" t="s">
        <v>10963</v>
      </c>
      <c r="E2125" s="171" t="s">
        <v>4</v>
      </c>
      <c r="F2125" s="171" t="s">
        <v>919</v>
      </c>
      <c r="G2125" s="171"/>
      <c r="H2125" s="172" t="s">
        <v>21022</v>
      </c>
      <c r="I2125" s="173">
        <v>-0.1</v>
      </c>
      <c r="J2125" s="166">
        <v>0</v>
      </c>
    </row>
    <row r="2126" spans="1:10" x14ac:dyDescent="0.25">
      <c r="A2126" s="170">
        <v>2176</v>
      </c>
      <c r="B2126" s="171" t="s">
        <v>482</v>
      </c>
      <c r="C2126" s="171" t="s">
        <v>10967</v>
      </c>
      <c r="D2126" s="171" t="s">
        <v>10968</v>
      </c>
      <c r="E2126" s="171" t="s">
        <v>4</v>
      </c>
      <c r="F2126" s="171" t="s">
        <v>554</v>
      </c>
      <c r="G2126" s="171"/>
      <c r="H2126" s="172"/>
      <c r="I2126" s="173">
        <v>0.28999999999999998</v>
      </c>
      <c r="J2126" s="166"/>
    </row>
    <row r="2127" spans="1:10" x14ac:dyDescent="0.25">
      <c r="A2127" s="170">
        <v>2177</v>
      </c>
      <c r="B2127" s="171" t="s">
        <v>482</v>
      </c>
      <c r="C2127" s="171" t="s">
        <v>10972</v>
      </c>
      <c r="D2127" s="171" t="s">
        <v>10973</v>
      </c>
      <c r="E2127" s="171"/>
      <c r="F2127" s="171" t="s">
        <v>571</v>
      </c>
      <c r="G2127" s="171"/>
      <c r="H2127" s="172" t="s">
        <v>21022</v>
      </c>
      <c r="I2127" s="173">
        <v>-0.03</v>
      </c>
      <c r="J2127" s="166">
        <v>0</v>
      </c>
    </row>
    <row r="2128" spans="1:10" x14ac:dyDescent="0.25">
      <c r="A2128" s="170">
        <v>2178</v>
      </c>
      <c r="B2128" s="171" t="s">
        <v>482</v>
      </c>
      <c r="C2128" s="171" t="s">
        <v>10977</v>
      </c>
      <c r="D2128" s="171" t="s">
        <v>10978</v>
      </c>
      <c r="E2128" s="171"/>
      <c r="F2128" s="171" t="s">
        <v>571</v>
      </c>
      <c r="G2128" s="171"/>
      <c r="H2128" s="172" t="s">
        <v>21022</v>
      </c>
      <c r="I2128" s="173">
        <v>0.03</v>
      </c>
      <c r="J2128" s="166">
        <v>0</v>
      </c>
    </row>
    <row r="2129" spans="1:10" x14ac:dyDescent="0.25">
      <c r="A2129" s="170">
        <v>2179</v>
      </c>
      <c r="B2129" s="171" t="s">
        <v>482</v>
      </c>
      <c r="C2129" s="171" t="s">
        <v>10982</v>
      </c>
      <c r="D2129" s="171" t="s">
        <v>10983</v>
      </c>
      <c r="E2129" s="171"/>
      <c r="F2129" s="171" t="s">
        <v>571</v>
      </c>
      <c r="G2129" s="171"/>
      <c r="H2129" s="172" t="s">
        <v>21022</v>
      </c>
      <c r="I2129" s="173">
        <v>0.04</v>
      </c>
      <c r="J2129" s="166">
        <v>0</v>
      </c>
    </row>
    <row r="2130" spans="1:10" x14ac:dyDescent="0.25">
      <c r="A2130" s="170">
        <v>2180</v>
      </c>
      <c r="B2130" s="171" t="s">
        <v>482</v>
      </c>
      <c r="C2130" s="171" t="s">
        <v>10987</v>
      </c>
      <c r="D2130" s="171" t="s">
        <v>10988</v>
      </c>
      <c r="E2130" s="171"/>
      <c r="F2130" s="171" t="s">
        <v>571</v>
      </c>
      <c r="G2130" s="171"/>
      <c r="H2130" s="172" t="s">
        <v>21022</v>
      </c>
      <c r="I2130" s="173">
        <v>0.01</v>
      </c>
      <c r="J2130" s="166">
        <v>0</v>
      </c>
    </row>
    <row r="2131" spans="1:10" x14ac:dyDescent="0.25">
      <c r="A2131" s="170">
        <v>2181</v>
      </c>
      <c r="B2131" s="171" t="s">
        <v>482</v>
      </c>
      <c r="C2131" s="171" t="s">
        <v>10992</v>
      </c>
      <c r="D2131" s="171" t="s">
        <v>555</v>
      </c>
      <c r="E2131" s="171" t="s">
        <v>4</v>
      </c>
      <c r="F2131" s="171" t="s">
        <v>571</v>
      </c>
      <c r="G2131" s="171"/>
      <c r="H2131" s="172"/>
      <c r="I2131" s="173">
        <v>-0.78</v>
      </c>
      <c r="J2131" s="166"/>
    </row>
    <row r="2132" spans="1:10" x14ac:dyDescent="0.25">
      <c r="A2132" s="170">
        <v>2182</v>
      </c>
      <c r="B2132" s="171" t="s">
        <v>482</v>
      </c>
      <c r="C2132" s="171" t="s">
        <v>10995</v>
      </c>
      <c r="D2132" s="171" t="s">
        <v>10988</v>
      </c>
      <c r="E2132" s="171"/>
      <c r="F2132" s="171" t="s">
        <v>571</v>
      </c>
      <c r="G2132" s="171"/>
      <c r="H2132" s="172" t="s">
        <v>21022</v>
      </c>
      <c r="I2132" s="173">
        <v>0.01</v>
      </c>
      <c r="J2132" s="166">
        <v>0</v>
      </c>
    </row>
    <row r="2133" spans="1:10" x14ac:dyDescent="0.25">
      <c r="A2133" s="170">
        <v>2183</v>
      </c>
      <c r="B2133" s="171" t="s">
        <v>482</v>
      </c>
      <c r="C2133" s="171" t="s">
        <v>10998</v>
      </c>
      <c r="D2133" s="171" t="s">
        <v>10999</v>
      </c>
      <c r="E2133" s="171"/>
      <c r="F2133" s="171" t="s">
        <v>571</v>
      </c>
      <c r="G2133" s="171"/>
      <c r="H2133" s="172" t="s">
        <v>21022</v>
      </c>
      <c r="I2133" s="173">
        <v>0.08</v>
      </c>
      <c r="J2133" s="166">
        <v>0</v>
      </c>
    </row>
    <row r="2134" spans="1:10" x14ac:dyDescent="0.25">
      <c r="A2134" s="170">
        <v>2184</v>
      </c>
      <c r="B2134" s="171" t="s">
        <v>482</v>
      </c>
      <c r="C2134" s="171" t="s">
        <v>11003</v>
      </c>
      <c r="D2134" s="171" t="s">
        <v>11004</v>
      </c>
      <c r="E2134" s="171"/>
      <c r="F2134" s="171" t="s">
        <v>571</v>
      </c>
      <c r="G2134" s="171"/>
      <c r="H2134" s="172" t="s">
        <v>21022</v>
      </c>
      <c r="I2134" s="173">
        <v>0.11</v>
      </c>
      <c r="J2134" s="166">
        <v>0</v>
      </c>
    </row>
    <row r="2135" spans="1:10" x14ac:dyDescent="0.25">
      <c r="A2135" s="170">
        <v>2185</v>
      </c>
      <c r="B2135" s="171" t="s">
        <v>482</v>
      </c>
      <c r="C2135" s="171" t="s">
        <v>11008</v>
      </c>
      <c r="D2135" s="171" t="s">
        <v>11009</v>
      </c>
      <c r="E2135" s="171" t="s">
        <v>4</v>
      </c>
      <c r="F2135" s="171" t="s">
        <v>554</v>
      </c>
      <c r="G2135" s="171"/>
      <c r="H2135" s="172"/>
      <c r="I2135" s="173">
        <v>0.34</v>
      </c>
      <c r="J2135" s="166"/>
    </row>
    <row r="2136" spans="1:10" x14ac:dyDescent="0.25">
      <c r="A2136" s="170">
        <v>2186</v>
      </c>
      <c r="B2136" s="171" t="s">
        <v>482</v>
      </c>
      <c r="C2136" s="171" t="s">
        <v>11013</v>
      </c>
      <c r="D2136" s="171" t="s">
        <v>11014</v>
      </c>
      <c r="E2136" s="171"/>
      <c r="F2136" s="171" t="s">
        <v>571</v>
      </c>
      <c r="G2136" s="171"/>
      <c r="H2136" s="172" t="s">
        <v>21022</v>
      </c>
      <c r="I2136" s="173">
        <v>0.05</v>
      </c>
      <c r="J2136" s="166">
        <v>0</v>
      </c>
    </row>
    <row r="2137" spans="1:10" x14ac:dyDescent="0.25">
      <c r="A2137" s="170">
        <v>2187</v>
      </c>
      <c r="B2137" s="171" t="s">
        <v>482</v>
      </c>
      <c r="C2137" s="171" t="s">
        <v>11018</v>
      </c>
      <c r="D2137" s="171" t="s">
        <v>11019</v>
      </c>
      <c r="E2137" s="171"/>
      <c r="F2137" s="171" t="s">
        <v>571</v>
      </c>
      <c r="G2137" s="171"/>
      <c r="H2137" s="172" t="s">
        <v>21022</v>
      </c>
      <c r="I2137" s="173">
        <v>-0.03</v>
      </c>
      <c r="J2137" s="166">
        <v>0</v>
      </c>
    </row>
    <row r="2138" spans="1:10" x14ac:dyDescent="0.25">
      <c r="A2138" s="170">
        <v>2188</v>
      </c>
      <c r="B2138" s="171" t="s">
        <v>482</v>
      </c>
      <c r="C2138" s="171" t="s">
        <v>11023</v>
      </c>
      <c r="D2138" s="171" t="s">
        <v>11024</v>
      </c>
      <c r="E2138" s="171"/>
      <c r="F2138" s="171" t="s">
        <v>571</v>
      </c>
      <c r="G2138" s="171"/>
      <c r="H2138" s="172" t="s">
        <v>21093</v>
      </c>
      <c r="I2138" s="173">
        <v>7.0000000000000007E-2</v>
      </c>
      <c r="J2138" s="166">
        <v>0</v>
      </c>
    </row>
    <row r="2139" spans="1:10" x14ac:dyDescent="0.25">
      <c r="A2139" s="170">
        <v>2189</v>
      </c>
      <c r="B2139" s="171" t="s">
        <v>482</v>
      </c>
      <c r="C2139" s="171" t="s">
        <v>11028</v>
      </c>
      <c r="D2139" s="171" t="s">
        <v>11029</v>
      </c>
      <c r="E2139" s="171"/>
      <c r="F2139" s="171" t="s">
        <v>571</v>
      </c>
      <c r="G2139" s="171"/>
      <c r="H2139" s="172" t="s">
        <v>21022</v>
      </c>
      <c r="I2139" s="173">
        <v>-7.0000000000000007E-2</v>
      </c>
      <c r="J2139" s="166">
        <v>0</v>
      </c>
    </row>
    <row r="2140" spans="1:10" x14ac:dyDescent="0.25">
      <c r="A2140" s="170">
        <v>2190</v>
      </c>
      <c r="B2140" s="171" t="s">
        <v>482</v>
      </c>
      <c r="C2140" s="171" t="s">
        <v>11033</v>
      </c>
      <c r="D2140" s="171" t="s">
        <v>555</v>
      </c>
      <c r="E2140" s="171" t="s">
        <v>4</v>
      </c>
      <c r="F2140" s="171" t="s">
        <v>571</v>
      </c>
      <c r="G2140" s="171"/>
      <c r="H2140" s="172"/>
      <c r="I2140" s="173">
        <v>-0.76</v>
      </c>
      <c r="J2140" s="166"/>
    </row>
    <row r="2141" spans="1:10" x14ac:dyDescent="0.25">
      <c r="A2141" s="170">
        <v>2191</v>
      </c>
      <c r="B2141" s="171" t="s">
        <v>482</v>
      </c>
      <c r="C2141" s="171" t="s">
        <v>11037</v>
      </c>
      <c r="D2141" s="171" t="s">
        <v>11029</v>
      </c>
      <c r="E2141" s="171"/>
      <c r="F2141" s="171" t="s">
        <v>571</v>
      </c>
      <c r="G2141" s="171"/>
      <c r="H2141" s="172" t="s">
        <v>21022</v>
      </c>
      <c r="I2141" s="173">
        <v>-7.0000000000000007E-2</v>
      </c>
      <c r="J2141" s="166">
        <v>0</v>
      </c>
    </row>
    <row r="2142" spans="1:10" x14ac:dyDescent="0.25">
      <c r="A2142" s="170">
        <v>2192</v>
      </c>
      <c r="B2142" s="171" t="s">
        <v>482</v>
      </c>
      <c r="C2142" s="171" t="s">
        <v>11040</v>
      </c>
      <c r="D2142" s="171" t="s">
        <v>11041</v>
      </c>
      <c r="E2142" s="171"/>
      <c r="F2142" s="171" t="s">
        <v>571</v>
      </c>
      <c r="G2142" s="171"/>
      <c r="H2142" s="172" t="s">
        <v>21022</v>
      </c>
      <c r="I2142" s="173">
        <v>-0.2</v>
      </c>
      <c r="J2142" s="166">
        <v>0</v>
      </c>
    </row>
    <row r="2143" spans="1:10" x14ac:dyDescent="0.25">
      <c r="A2143" s="170">
        <v>2193</v>
      </c>
      <c r="B2143" s="171" t="s">
        <v>482</v>
      </c>
      <c r="C2143" s="171" t="s">
        <v>11045</v>
      </c>
      <c r="D2143" s="171" t="s">
        <v>11046</v>
      </c>
      <c r="E2143" s="171"/>
      <c r="F2143" s="171" t="s">
        <v>571</v>
      </c>
      <c r="G2143" s="171"/>
      <c r="H2143" s="172" t="s">
        <v>21022</v>
      </c>
      <c r="I2143" s="173">
        <v>-0.13</v>
      </c>
      <c r="J2143" s="166">
        <v>0</v>
      </c>
    </row>
    <row r="2144" spans="1:10" x14ac:dyDescent="0.25">
      <c r="A2144" s="170">
        <v>2194</v>
      </c>
      <c r="B2144" s="171" t="s">
        <v>482</v>
      </c>
      <c r="C2144" s="171" t="s">
        <v>11050</v>
      </c>
      <c r="D2144" s="171" t="s">
        <v>11041</v>
      </c>
      <c r="E2144" s="171"/>
      <c r="F2144" s="171" t="s">
        <v>571</v>
      </c>
      <c r="G2144" s="171"/>
      <c r="H2144" s="172" t="s">
        <v>21022</v>
      </c>
      <c r="I2144" s="173">
        <v>-0.2</v>
      </c>
      <c r="J2144" s="166">
        <v>0</v>
      </c>
    </row>
    <row r="2145" spans="1:10" x14ac:dyDescent="0.25">
      <c r="A2145" s="170">
        <v>2195</v>
      </c>
      <c r="B2145" s="171" t="s">
        <v>482</v>
      </c>
      <c r="C2145" s="171" t="s">
        <v>11053</v>
      </c>
      <c r="D2145" s="171" t="s">
        <v>11054</v>
      </c>
      <c r="E2145" s="171"/>
      <c r="F2145" s="171" t="s">
        <v>571</v>
      </c>
      <c r="G2145" s="171"/>
      <c r="H2145" s="172" t="s">
        <v>21341</v>
      </c>
      <c r="I2145" s="173">
        <v>-0.06</v>
      </c>
      <c r="J2145" s="166">
        <v>0</v>
      </c>
    </row>
    <row r="2146" spans="1:10" x14ac:dyDescent="0.25">
      <c r="A2146" s="170">
        <v>2196</v>
      </c>
      <c r="B2146" s="171" t="s">
        <v>482</v>
      </c>
      <c r="C2146" s="171" t="s">
        <v>11058</v>
      </c>
      <c r="D2146" s="171" t="s">
        <v>11059</v>
      </c>
      <c r="E2146" s="171"/>
      <c r="F2146" s="171" t="s">
        <v>571</v>
      </c>
      <c r="G2146" s="171"/>
      <c r="H2146" s="172" t="s">
        <v>21235</v>
      </c>
      <c r="I2146" s="173">
        <v>0.01</v>
      </c>
      <c r="J2146" s="166">
        <v>0</v>
      </c>
    </row>
    <row r="2147" spans="1:10" x14ac:dyDescent="0.25">
      <c r="A2147" s="170">
        <v>2197</v>
      </c>
      <c r="B2147" s="171" t="s">
        <v>482</v>
      </c>
      <c r="C2147" s="171" t="s">
        <v>11063</v>
      </c>
      <c r="D2147" s="171" t="s">
        <v>11064</v>
      </c>
      <c r="E2147" s="171"/>
      <c r="F2147" s="171" t="s">
        <v>571</v>
      </c>
      <c r="G2147" s="171"/>
      <c r="H2147" s="172" t="s">
        <v>21235</v>
      </c>
      <c r="I2147" s="173">
        <v>-7.0000000000000007E-2</v>
      </c>
      <c r="J2147" s="166">
        <v>0</v>
      </c>
    </row>
    <row r="2148" spans="1:10" x14ac:dyDescent="0.25">
      <c r="A2148" s="170">
        <v>2198</v>
      </c>
      <c r="B2148" s="171" t="s">
        <v>482</v>
      </c>
      <c r="C2148" s="171" t="s">
        <v>11068</v>
      </c>
      <c r="D2148" s="171" t="s">
        <v>11069</v>
      </c>
      <c r="E2148" s="171"/>
      <c r="F2148" s="171" t="s">
        <v>571</v>
      </c>
      <c r="G2148" s="171"/>
      <c r="H2148" s="172" t="s">
        <v>21022</v>
      </c>
      <c r="I2148" s="173">
        <v>-0.2</v>
      </c>
      <c r="J2148" s="166">
        <v>0</v>
      </c>
    </row>
    <row r="2149" spans="1:10" x14ac:dyDescent="0.25">
      <c r="A2149" s="170">
        <v>2199</v>
      </c>
      <c r="B2149" s="171" t="s">
        <v>482</v>
      </c>
      <c r="C2149" s="171" t="s">
        <v>11073</v>
      </c>
      <c r="D2149" s="171" t="s">
        <v>11069</v>
      </c>
      <c r="E2149" s="171"/>
      <c r="F2149" s="171" t="s">
        <v>571</v>
      </c>
      <c r="G2149" s="171"/>
      <c r="H2149" s="172" t="s">
        <v>21022</v>
      </c>
      <c r="I2149" s="173">
        <v>-0.2</v>
      </c>
      <c r="J2149" s="166">
        <v>0</v>
      </c>
    </row>
    <row r="2150" spans="1:10" x14ac:dyDescent="0.25">
      <c r="A2150" s="170">
        <v>2200</v>
      </c>
      <c r="B2150" s="171" t="s">
        <v>482</v>
      </c>
      <c r="C2150" s="171" t="s">
        <v>11076</v>
      </c>
      <c r="D2150" s="171" t="s">
        <v>11069</v>
      </c>
      <c r="E2150" s="171"/>
      <c r="F2150" s="171" t="s">
        <v>571</v>
      </c>
      <c r="G2150" s="171"/>
      <c r="H2150" s="172" t="s">
        <v>21022</v>
      </c>
      <c r="I2150" s="173">
        <v>-0.2</v>
      </c>
      <c r="J2150" s="166">
        <v>0</v>
      </c>
    </row>
    <row r="2151" spans="1:10" x14ac:dyDescent="0.25">
      <c r="A2151" s="170">
        <v>2201</v>
      </c>
      <c r="B2151" s="171" t="s">
        <v>482</v>
      </c>
      <c r="C2151" s="171" t="s">
        <v>11079</v>
      </c>
      <c r="D2151" s="171" t="s">
        <v>11080</v>
      </c>
      <c r="E2151" s="171"/>
      <c r="F2151" s="171" t="s">
        <v>571</v>
      </c>
      <c r="G2151" s="171"/>
      <c r="H2151" s="172" t="s">
        <v>21022</v>
      </c>
      <c r="I2151" s="173">
        <v>0.1</v>
      </c>
      <c r="J2151" s="166">
        <v>0</v>
      </c>
    </row>
    <row r="2152" spans="1:10" x14ac:dyDescent="0.25">
      <c r="A2152" s="170">
        <v>2202</v>
      </c>
      <c r="B2152" s="171" t="s">
        <v>482</v>
      </c>
      <c r="C2152" s="171" t="s">
        <v>11084</v>
      </c>
      <c r="D2152" s="171" t="s">
        <v>11085</v>
      </c>
      <c r="E2152" s="171"/>
      <c r="F2152" s="171" t="s">
        <v>571</v>
      </c>
      <c r="G2152" s="171"/>
      <c r="H2152" s="172" t="s">
        <v>21102</v>
      </c>
      <c r="I2152" s="173">
        <v>0.08</v>
      </c>
      <c r="J2152" s="166">
        <v>0</v>
      </c>
    </row>
    <row r="2153" spans="1:10" x14ac:dyDescent="0.25">
      <c r="A2153" s="170">
        <v>2203</v>
      </c>
      <c r="B2153" s="171" t="s">
        <v>482</v>
      </c>
      <c r="C2153" s="171" t="s">
        <v>11089</v>
      </c>
      <c r="D2153" s="171" t="s">
        <v>555</v>
      </c>
      <c r="E2153" s="171" t="s">
        <v>4</v>
      </c>
      <c r="F2153" s="171" t="s">
        <v>571</v>
      </c>
      <c r="G2153" s="171"/>
      <c r="H2153" s="172"/>
      <c r="I2153" s="173">
        <v>-0.34</v>
      </c>
      <c r="J2153" s="166"/>
    </row>
    <row r="2154" spans="1:10" x14ac:dyDescent="0.25">
      <c r="A2154" s="170">
        <v>2204</v>
      </c>
      <c r="B2154" s="171" t="s">
        <v>482</v>
      </c>
      <c r="C2154" s="171" t="s">
        <v>11093</v>
      </c>
      <c r="D2154" s="171" t="s">
        <v>11094</v>
      </c>
      <c r="E2154" s="171"/>
      <c r="F2154" s="171" t="s">
        <v>571</v>
      </c>
      <c r="G2154" s="171"/>
      <c r="H2154" s="172" t="s">
        <v>21099</v>
      </c>
      <c r="I2154" s="173">
        <v>0.4</v>
      </c>
      <c r="J2154" s="166">
        <v>1</v>
      </c>
    </row>
    <row r="2155" spans="1:10" x14ac:dyDescent="0.25">
      <c r="A2155" s="170">
        <v>2205</v>
      </c>
      <c r="B2155" s="171" t="s">
        <v>482</v>
      </c>
      <c r="C2155" s="171" t="s">
        <v>11098</v>
      </c>
      <c r="D2155" s="171" t="s">
        <v>11099</v>
      </c>
      <c r="E2155" s="171" t="s">
        <v>4</v>
      </c>
      <c r="F2155" s="171" t="s">
        <v>562</v>
      </c>
      <c r="G2155" s="171"/>
      <c r="H2155" s="172" t="s">
        <v>21099</v>
      </c>
      <c r="I2155" s="173">
        <v>0.44</v>
      </c>
      <c r="J2155" s="166">
        <v>1</v>
      </c>
    </row>
    <row r="2156" spans="1:10" x14ac:dyDescent="0.25">
      <c r="A2156" s="170">
        <v>2206</v>
      </c>
      <c r="B2156" s="171" t="s">
        <v>482</v>
      </c>
      <c r="C2156" s="171" t="s">
        <v>11103</v>
      </c>
      <c r="D2156" s="171" t="s">
        <v>11104</v>
      </c>
      <c r="E2156" s="171"/>
      <c r="F2156" s="171" t="s">
        <v>571</v>
      </c>
      <c r="G2156" s="171"/>
      <c r="H2156" s="172" t="s">
        <v>21099</v>
      </c>
      <c r="I2156" s="173">
        <v>0.43</v>
      </c>
      <c r="J2156" s="166">
        <v>1</v>
      </c>
    </row>
    <row r="2157" spans="1:10" x14ac:dyDescent="0.25">
      <c r="A2157" s="170">
        <v>2207</v>
      </c>
      <c r="B2157" s="171" t="s">
        <v>482</v>
      </c>
      <c r="C2157" s="171" t="s">
        <v>11108</v>
      </c>
      <c r="D2157" s="171" t="s">
        <v>555</v>
      </c>
      <c r="E2157" s="171" t="s">
        <v>4</v>
      </c>
      <c r="F2157" s="171" t="s">
        <v>571</v>
      </c>
      <c r="G2157" s="171"/>
      <c r="H2157" s="172"/>
      <c r="I2157" s="173">
        <v>-0.38</v>
      </c>
      <c r="J2157" s="166"/>
    </row>
    <row r="2158" spans="1:10" x14ac:dyDescent="0.25">
      <c r="A2158" s="170">
        <v>2208</v>
      </c>
      <c r="B2158" s="171" t="s">
        <v>482</v>
      </c>
      <c r="C2158" s="171" t="s">
        <v>11111</v>
      </c>
      <c r="D2158" s="171" t="s">
        <v>555</v>
      </c>
      <c r="E2158" s="171" t="s">
        <v>4</v>
      </c>
      <c r="F2158" s="171" t="s">
        <v>571</v>
      </c>
      <c r="G2158" s="171"/>
      <c r="H2158" s="172"/>
      <c r="I2158" s="173">
        <v>-0.4</v>
      </c>
      <c r="J2158" s="166"/>
    </row>
    <row r="2159" spans="1:10" x14ac:dyDescent="0.25">
      <c r="A2159" s="170">
        <v>2209</v>
      </c>
      <c r="B2159" s="171" t="s">
        <v>482</v>
      </c>
      <c r="C2159" s="171" t="s">
        <v>11114</v>
      </c>
      <c r="D2159" s="171" t="s">
        <v>555</v>
      </c>
      <c r="E2159" s="171" t="s">
        <v>4</v>
      </c>
      <c r="F2159" s="171" t="s">
        <v>571</v>
      </c>
      <c r="G2159" s="171"/>
      <c r="H2159" s="172"/>
      <c r="I2159" s="173">
        <v>-0.3</v>
      </c>
      <c r="J2159" s="166"/>
    </row>
    <row r="2160" spans="1:10" x14ac:dyDescent="0.25">
      <c r="A2160" s="170">
        <v>2210</v>
      </c>
      <c r="B2160" s="171" t="s">
        <v>482</v>
      </c>
      <c r="C2160" s="171" t="s">
        <v>11117</v>
      </c>
      <c r="D2160" s="171" t="s">
        <v>11118</v>
      </c>
      <c r="E2160" s="171"/>
      <c r="F2160" s="171" t="s">
        <v>571</v>
      </c>
      <c r="G2160" s="171"/>
      <c r="H2160" s="172" t="s">
        <v>21022</v>
      </c>
      <c r="I2160" s="173">
        <v>-0.13</v>
      </c>
      <c r="J2160" s="166">
        <v>0</v>
      </c>
    </row>
    <row r="2161" spans="1:10" x14ac:dyDescent="0.25">
      <c r="A2161" s="170">
        <v>2211</v>
      </c>
      <c r="B2161" s="171" t="s">
        <v>482</v>
      </c>
      <c r="C2161" s="171" t="s">
        <v>11122</v>
      </c>
      <c r="D2161" s="171" t="s">
        <v>11123</v>
      </c>
      <c r="E2161" s="171"/>
      <c r="F2161" s="171" t="s">
        <v>571</v>
      </c>
      <c r="G2161" s="171"/>
      <c r="H2161" s="172" t="s">
        <v>21022</v>
      </c>
      <c r="I2161" s="173">
        <v>-0.22</v>
      </c>
      <c r="J2161" s="166">
        <v>0</v>
      </c>
    </row>
    <row r="2162" spans="1:10" x14ac:dyDescent="0.25">
      <c r="A2162" s="170">
        <v>2212</v>
      </c>
      <c r="B2162" s="171" t="s">
        <v>482</v>
      </c>
      <c r="C2162" s="171" t="s">
        <v>11127</v>
      </c>
      <c r="D2162" s="171" t="s">
        <v>11128</v>
      </c>
      <c r="E2162" s="171"/>
      <c r="F2162" s="171" t="s">
        <v>571</v>
      </c>
      <c r="G2162" s="171"/>
      <c r="H2162" s="172" t="s">
        <v>21093</v>
      </c>
      <c r="I2162" s="173">
        <v>0.02</v>
      </c>
      <c r="J2162" s="166">
        <v>0</v>
      </c>
    </row>
    <row r="2163" spans="1:10" x14ac:dyDescent="0.25">
      <c r="A2163" s="170">
        <v>2213</v>
      </c>
      <c r="B2163" s="171" t="s">
        <v>482</v>
      </c>
      <c r="C2163" s="171" t="s">
        <v>11132</v>
      </c>
      <c r="D2163" s="171" t="s">
        <v>11133</v>
      </c>
      <c r="E2163" s="171"/>
      <c r="F2163" s="171" t="s">
        <v>571</v>
      </c>
      <c r="G2163" s="171"/>
      <c r="H2163" s="172" t="s">
        <v>21022</v>
      </c>
      <c r="I2163" s="173">
        <v>-0.09</v>
      </c>
      <c r="J2163" s="166">
        <v>0</v>
      </c>
    </row>
    <row r="2164" spans="1:10" x14ac:dyDescent="0.25">
      <c r="A2164" s="170">
        <v>2214</v>
      </c>
      <c r="B2164" s="171" t="s">
        <v>482</v>
      </c>
      <c r="C2164" s="171" t="s">
        <v>11137</v>
      </c>
      <c r="D2164" s="171" t="s">
        <v>11138</v>
      </c>
      <c r="E2164" s="171"/>
      <c r="F2164" s="171" t="s">
        <v>571</v>
      </c>
      <c r="G2164" s="171"/>
      <c r="H2164" s="172" t="s">
        <v>21022</v>
      </c>
      <c r="I2164" s="173">
        <v>-0.16</v>
      </c>
      <c r="J2164" s="166">
        <v>0</v>
      </c>
    </row>
    <row r="2165" spans="1:10" x14ac:dyDescent="0.25">
      <c r="A2165" s="170">
        <v>2215</v>
      </c>
      <c r="B2165" s="171" t="s">
        <v>482</v>
      </c>
      <c r="C2165" s="171" t="s">
        <v>11142</v>
      </c>
      <c r="D2165" s="171" t="s">
        <v>11143</v>
      </c>
      <c r="E2165" s="171"/>
      <c r="F2165" s="171" t="s">
        <v>571</v>
      </c>
      <c r="G2165" s="171"/>
      <c r="H2165" s="172" t="s">
        <v>21022</v>
      </c>
      <c r="I2165" s="173">
        <v>7.0000000000000007E-2</v>
      </c>
      <c r="J2165" s="166">
        <v>0</v>
      </c>
    </row>
    <row r="2166" spans="1:10" x14ac:dyDescent="0.25">
      <c r="A2166" s="170">
        <v>2216</v>
      </c>
      <c r="B2166" s="171" t="s">
        <v>482</v>
      </c>
      <c r="C2166" s="171" t="s">
        <v>11147</v>
      </c>
      <c r="D2166" s="171" t="s">
        <v>11148</v>
      </c>
      <c r="E2166" s="171"/>
      <c r="F2166" s="171" t="s">
        <v>571</v>
      </c>
      <c r="G2166" s="171"/>
      <c r="H2166" s="172" t="s">
        <v>21022</v>
      </c>
      <c r="I2166" s="173">
        <v>-0.1</v>
      </c>
      <c r="J2166" s="166">
        <v>0</v>
      </c>
    </row>
    <row r="2167" spans="1:10" x14ac:dyDescent="0.25">
      <c r="A2167" s="170">
        <v>2217</v>
      </c>
      <c r="B2167" s="171" t="s">
        <v>482</v>
      </c>
      <c r="C2167" s="171" t="s">
        <v>11152</v>
      </c>
      <c r="D2167" s="171" t="s">
        <v>555</v>
      </c>
      <c r="E2167" s="171" t="s">
        <v>4</v>
      </c>
      <c r="F2167" s="171" t="s">
        <v>571</v>
      </c>
      <c r="G2167" s="171"/>
      <c r="H2167" s="172"/>
      <c r="I2167" s="173">
        <v>-0.44</v>
      </c>
      <c r="J2167" s="166"/>
    </row>
    <row r="2168" spans="1:10" x14ac:dyDescent="0.25">
      <c r="A2168" s="170">
        <v>2218</v>
      </c>
      <c r="B2168" s="171" t="s">
        <v>482</v>
      </c>
      <c r="C2168" s="171" t="s">
        <v>11156</v>
      </c>
      <c r="D2168" s="171" t="s">
        <v>11148</v>
      </c>
      <c r="E2168" s="171"/>
      <c r="F2168" s="171" t="s">
        <v>571</v>
      </c>
      <c r="G2168" s="171"/>
      <c r="H2168" s="172" t="s">
        <v>21022</v>
      </c>
      <c r="I2168" s="173">
        <v>-0.1</v>
      </c>
      <c r="J2168" s="166">
        <v>0</v>
      </c>
    </row>
    <row r="2169" spans="1:10" x14ac:dyDescent="0.25">
      <c r="A2169" s="170">
        <v>2219</v>
      </c>
      <c r="B2169" s="171" t="s">
        <v>482</v>
      </c>
      <c r="C2169" s="171" t="s">
        <v>11159</v>
      </c>
      <c r="D2169" s="171" t="s">
        <v>11160</v>
      </c>
      <c r="E2169" s="171"/>
      <c r="F2169" s="171" t="s">
        <v>554</v>
      </c>
      <c r="G2169" s="171"/>
      <c r="H2169" s="172" t="s">
        <v>21022</v>
      </c>
      <c r="I2169" s="173">
        <v>0.13</v>
      </c>
      <c r="J2169" s="166">
        <v>0</v>
      </c>
    </row>
    <row r="2170" spans="1:10" x14ac:dyDescent="0.25">
      <c r="A2170" s="170">
        <v>2220</v>
      </c>
      <c r="B2170" s="171" t="s">
        <v>482</v>
      </c>
      <c r="C2170" s="171" t="s">
        <v>11164</v>
      </c>
      <c r="D2170" s="171" t="s">
        <v>11165</v>
      </c>
      <c r="E2170" s="171" t="s">
        <v>4</v>
      </c>
      <c r="F2170" s="171" t="s">
        <v>562</v>
      </c>
      <c r="G2170" s="171"/>
      <c r="H2170" s="172" t="s">
        <v>21022</v>
      </c>
      <c r="I2170" s="173">
        <v>0.11</v>
      </c>
      <c r="J2170" s="166">
        <v>0</v>
      </c>
    </row>
    <row r="2171" spans="1:10" x14ac:dyDescent="0.25">
      <c r="A2171" s="170">
        <v>2221</v>
      </c>
      <c r="B2171" s="171" t="s">
        <v>482</v>
      </c>
      <c r="C2171" s="171" t="s">
        <v>11169</v>
      </c>
      <c r="D2171" s="171" t="s">
        <v>11170</v>
      </c>
      <c r="E2171" s="171" t="s">
        <v>4</v>
      </c>
      <c r="F2171" s="171" t="s">
        <v>554</v>
      </c>
      <c r="G2171" s="171"/>
      <c r="H2171" s="172"/>
      <c r="I2171" s="173">
        <v>0.62</v>
      </c>
      <c r="J2171" s="166"/>
    </row>
    <row r="2172" spans="1:10" x14ac:dyDescent="0.25">
      <c r="A2172" s="170">
        <v>2222</v>
      </c>
      <c r="B2172" s="171" t="s">
        <v>482</v>
      </c>
      <c r="C2172" s="171" t="s">
        <v>11174</v>
      </c>
      <c r="D2172" s="171" t="s">
        <v>11175</v>
      </c>
      <c r="E2172" s="171"/>
      <c r="F2172" s="171" t="s">
        <v>571</v>
      </c>
      <c r="G2172" s="171"/>
      <c r="H2172" s="172" t="s">
        <v>21022</v>
      </c>
      <c r="I2172" s="173">
        <v>0.09</v>
      </c>
      <c r="J2172" s="166">
        <v>0</v>
      </c>
    </row>
    <row r="2173" spans="1:10" x14ac:dyDescent="0.25">
      <c r="A2173" s="170">
        <v>2223</v>
      </c>
      <c r="B2173" s="171" t="s">
        <v>482</v>
      </c>
      <c r="C2173" s="171" t="s">
        <v>11179</v>
      </c>
      <c r="D2173" s="171" t="s">
        <v>11180</v>
      </c>
      <c r="E2173" s="171"/>
      <c r="F2173" s="171" t="s">
        <v>571</v>
      </c>
      <c r="G2173" s="171"/>
      <c r="H2173" s="172" t="s">
        <v>21022</v>
      </c>
      <c r="I2173" s="173">
        <v>0.11</v>
      </c>
      <c r="J2173" s="166">
        <v>0</v>
      </c>
    </row>
    <row r="2174" spans="1:10" x14ac:dyDescent="0.25">
      <c r="A2174" s="170">
        <v>2224</v>
      </c>
      <c r="B2174" s="171" t="s">
        <v>482</v>
      </c>
      <c r="C2174" s="171" t="s">
        <v>11184</v>
      </c>
      <c r="D2174" s="171" t="s">
        <v>11185</v>
      </c>
      <c r="E2174" s="171"/>
      <c r="F2174" s="171" t="s">
        <v>571</v>
      </c>
      <c r="G2174" s="171"/>
      <c r="H2174" s="172" t="s">
        <v>21022</v>
      </c>
      <c r="I2174" s="173">
        <v>0.03</v>
      </c>
      <c r="J2174" s="166">
        <v>0</v>
      </c>
    </row>
    <row r="2175" spans="1:10" x14ac:dyDescent="0.25">
      <c r="A2175" s="170">
        <v>2225</v>
      </c>
      <c r="B2175" s="171" t="s">
        <v>482</v>
      </c>
      <c r="C2175" s="171" t="s">
        <v>11189</v>
      </c>
      <c r="D2175" s="171" t="s">
        <v>555</v>
      </c>
      <c r="E2175" s="171" t="s">
        <v>4</v>
      </c>
      <c r="F2175" s="171" t="s">
        <v>571</v>
      </c>
      <c r="G2175" s="171"/>
      <c r="H2175" s="172" t="s">
        <v>555</v>
      </c>
      <c r="I2175" s="173">
        <v>-0.68</v>
      </c>
      <c r="J2175" s="166"/>
    </row>
    <row r="2176" spans="1:10" x14ac:dyDescent="0.25">
      <c r="A2176" s="170">
        <v>2226</v>
      </c>
      <c r="B2176" s="171" t="s">
        <v>482</v>
      </c>
      <c r="C2176" s="171" t="s">
        <v>11192</v>
      </c>
      <c r="D2176" s="171" t="s">
        <v>555</v>
      </c>
      <c r="E2176" s="171" t="s">
        <v>4</v>
      </c>
      <c r="F2176" s="171" t="s">
        <v>571</v>
      </c>
      <c r="G2176" s="171"/>
      <c r="H2176" s="172" t="s">
        <v>555</v>
      </c>
      <c r="I2176" s="173">
        <v>-0.67</v>
      </c>
      <c r="J2176" s="166"/>
    </row>
    <row r="2177" spans="1:10" x14ac:dyDescent="0.25">
      <c r="A2177" s="170">
        <v>2227</v>
      </c>
      <c r="B2177" s="171" t="s">
        <v>482</v>
      </c>
      <c r="C2177" s="171" t="s">
        <v>11195</v>
      </c>
      <c r="D2177" s="171" t="s">
        <v>555</v>
      </c>
      <c r="E2177" s="171" t="s">
        <v>4</v>
      </c>
      <c r="F2177" s="171" t="s">
        <v>571</v>
      </c>
      <c r="G2177" s="171"/>
      <c r="H2177" s="172" t="s">
        <v>555</v>
      </c>
      <c r="I2177" s="173">
        <v>-0.69</v>
      </c>
      <c r="J2177" s="166"/>
    </row>
    <row r="2178" spans="1:10" x14ac:dyDescent="0.25">
      <c r="A2178" s="170">
        <v>2228</v>
      </c>
      <c r="B2178" s="171" t="s">
        <v>482</v>
      </c>
      <c r="C2178" s="171" t="s">
        <v>11198</v>
      </c>
      <c r="D2178" s="171" t="s">
        <v>555</v>
      </c>
      <c r="E2178" s="171" t="s">
        <v>4</v>
      </c>
      <c r="F2178" s="171" t="s">
        <v>571</v>
      </c>
      <c r="G2178" s="171"/>
      <c r="H2178" s="172" t="s">
        <v>555</v>
      </c>
      <c r="I2178" s="173">
        <v>-0.7</v>
      </c>
      <c r="J2178" s="166"/>
    </row>
    <row r="2179" spans="1:10" x14ac:dyDescent="0.25">
      <c r="A2179" s="170">
        <v>2229</v>
      </c>
      <c r="B2179" s="171" t="s">
        <v>482</v>
      </c>
      <c r="C2179" s="171" t="s">
        <v>11201</v>
      </c>
      <c r="D2179" s="171" t="s">
        <v>555</v>
      </c>
      <c r="E2179" s="171" t="s">
        <v>4</v>
      </c>
      <c r="F2179" s="171" t="s">
        <v>571</v>
      </c>
      <c r="G2179" s="171"/>
      <c r="H2179" s="172" t="s">
        <v>555</v>
      </c>
      <c r="I2179" s="173">
        <v>-0.7</v>
      </c>
      <c r="J2179" s="166"/>
    </row>
    <row r="2180" spans="1:10" x14ac:dyDescent="0.25">
      <c r="A2180" s="170">
        <v>2230</v>
      </c>
      <c r="B2180" s="171" t="s">
        <v>482</v>
      </c>
      <c r="C2180" s="171" t="s">
        <v>11204</v>
      </c>
      <c r="D2180" s="171" t="s">
        <v>555</v>
      </c>
      <c r="E2180" s="171" t="s">
        <v>4</v>
      </c>
      <c r="F2180" s="171" t="s">
        <v>571</v>
      </c>
      <c r="G2180" s="171"/>
      <c r="H2180" s="172" t="s">
        <v>555</v>
      </c>
      <c r="I2180" s="173">
        <v>-0.68</v>
      </c>
      <c r="J2180" s="166"/>
    </row>
    <row r="2181" spans="1:10" x14ac:dyDescent="0.25">
      <c r="A2181" s="170">
        <v>2231</v>
      </c>
      <c r="B2181" s="171" t="s">
        <v>482</v>
      </c>
      <c r="C2181" s="171" t="s">
        <v>11207</v>
      </c>
      <c r="D2181" s="171" t="s">
        <v>555</v>
      </c>
      <c r="E2181" s="171" t="s">
        <v>4</v>
      </c>
      <c r="F2181" s="171" t="s">
        <v>571</v>
      </c>
      <c r="G2181" s="171"/>
      <c r="H2181" s="172" t="s">
        <v>555</v>
      </c>
      <c r="I2181" s="173">
        <v>-0.71</v>
      </c>
      <c r="J2181" s="166"/>
    </row>
    <row r="2182" spans="1:10" x14ac:dyDescent="0.25">
      <c r="A2182" s="170">
        <v>2232</v>
      </c>
      <c r="B2182" s="171" t="s">
        <v>482</v>
      </c>
      <c r="C2182" s="171" t="s">
        <v>11210</v>
      </c>
      <c r="D2182" s="171" t="s">
        <v>555</v>
      </c>
      <c r="E2182" s="171" t="s">
        <v>4</v>
      </c>
      <c r="F2182" s="171" t="s">
        <v>571</v>
      </c>
      <c r="G2182" s="171"/>
      <c r="H2182" s="172" t="s">
        <v>555</v>
      </c>
      <c r="I2182" s="173">
        <v>-0.73</v>
      </c>
      <c r="J2182" s="166"/>
    </row>
    <row r="2183" spans="1:10" x14ac:dyDescent="0.25">
      <c r="A2183" s="170">
        <v>2233</v>
      </c>
      <c r="B2183" s="171" t="s">
        <v>482</v>
      </c>
      <c r="C2183" s="171" t="s">
        <v>11213</v>
      </c>
      <c r="D2183" s="171" t="s">
        <v>555</v>
      </c>
      <c r="E2183" s="171" t="s">
        <v>4</v>
      </c>
      <c r="F2183" s="171" t="s">
        <v>571</v>
      </c>
      <c r="G2183" s="171"/>
      <c r="H2183" s="172" t="s">
        <v>555</v>
      </c>
      <c r="I2183" s="173">
        <v>-0.68</v>
      </c>
      <c r="J2183" s="166"/>
    </row>
    <row r="2184" spans="1:10" x14ac:dyDescent="0.25">
      <c r="A2184" s="170">
        <v>2234</v>
      </c>
      <c r="B2184" s="171" t="s">
        <v>482</v>
      </c>
      <c r="C2184" s="171" t="s">
        <v>11216</v>
      </c>
      <c r="D2184" s="171" t="s">
        <v>555</v>
      </c>
      <c r="E2184" s="171" t="s">
        <v>4</v>
      </c>
      <c r="F2184" s="171" t="s">
        <v>571</v>
      </c>
      <c r="G2184" s="171"/>
      <c r="H2184" s="172" t="s">
        <v>555</v>
      </c>
      <c r="I2184" s="173">
        <v>-0.73</v>
      </c>
      <c r="J2184" s="166"/>
    </row>
    <row r="2185" spans="1:10" x14ac:dyDescent="0.25">
      <c r="A2185" s="170">
        <v>2235</v>
      </c>
      <c r="B2185" s="171" t="s">
        <v>482</v>
      </c>
      <c r="C2185" s="171" t="s">
        <v>11219</v>
      </c>
      <c r="D2185" s="171" t="s">
        <v>555</v>
      </c>
      <c r="E2185" s="171" t="s">
        <v>4</v>
      </c>
      <c r="F2185" s="171" t="s">
        <v>571</v>
      </c>
      <c r="G2185" s="171"/>
      <c r="H2185" s="172" t="s">
        <v>555</v>
      </c>
      <c r="I2185" s="173">
        <v>-0.71</v>
      </c>
      <c r="J2185" s="166"/>
    </row>
    <row r="2186" spans="1:10" x14ac:dyDescent="0.25">
      <c r="A2186" s="170">
        <v>2236</v>
      </c>
      <c r="B2186" s="171" t="s">
        <v>482</v>
      </c>
      <c r="C2186" s="171" t="s">
        <v>11222</v>
      </c>
      <c r="D2186" s="171" t="s">
        <v>555</v>
      </c>
      <c r="E2186" s="171" t="s">
        <v>4</v>
      </c>
      <c r="F2186" s="171" t="s">
        <v>571</v>
      </c>
      <c r="G2186" s="171"/>
      <c r="H2186" s="172" t="s">
        <v>555</v>
      </c>
      <c r="I2186" s="173">
        <v>-0.74</v>
      </c>
      <c r="J2186" s="166"/>
    </row>
    <row r="2187" spans="1:10" x14ac:dyDescent="0.25">
      <c r="A2187" s="170">
        <v>2237</v>
      </c>
      <c r="B2187" s="171" t="s">
        <v>482</v>
      </c>
      <c r="C2187" s="171" t="s">
        <v>11225</v>
      </c>
      <c r="D2187" s="171" t="s">
        <v>555</v>
      </c>
      <c r="E2187" s="171" t="s">
        <v>4</v>
      </c>
      <c r="F2187" s="171" t="s">
        <v>571</v>
      </c>
      <c r="G2187" s="171"/>
      <c r="H2187" s="172" t="s">
        <v>555</v>
      </c>
      <c r="I2187" s="173">
        <v>-0.86</v>
      </c>
      <c r="J2187" s="166"/>
    </row>
    <row r="2188" spans="1:10" x14ac:dyDescent="0.25">
      <c r="A2188" s="170">
        <v>2238</v>
      </c>
      <c r="B2188" s="171" t="s">
        <v>482</v>
      </c>
      <c r="C2188" s="171" t="s">
        <v>11228</v>
      </c>
      <c r="D2188" s="171" t="s">
        <v>555</v>
      </c>
      <c r="E2188" s="171" t="s">
        <v>4</v>
      </c>
      <c r="F2188" s="171" t="s">
        <v>571</v>
      </c>
      <c r="G2188" s="171"/>
      <c r="H2188" s="172" t="s">
        <v>555</v>
      </c>
      <c r="I2188" s="173">
        <v>-0.87</v>
      </c>
      <c r="J2188" s="166"/>
    </row>
    <row r="2189" spans="1:10" x14ac:dyDescent="0.25">
      <c r="A2189" s="170">
        <v>2239</v>
      </c>
      <c r="B2189" s="171" t="s">
        <v>482</v>
      </c>
      <c r="C2189" s="171" t="s">
        <v>11231</v>
      </c>
      <c r="D2189" s="171" t="s">
        <v>555</v>
      </c>
      <c r="E2189" s="171" t="s">
        <v>4</v>
      </c>
      <c r="F2189" s="171" t="s">
        <v>571</v>
      </c>
      <c r="G2189" s="171"/>
      <c r="H2189" s="172" t="s">
        <v>555</v>
      </c>
      <c r="I2189" s="173">
        <v>-0.85</v>
      </c>
      <c r="J2189" s="166"/>
    </row>
    <row r="2190" spans="1:10" x14ac:dyDescent="0.25">
      <c r="A2190" s="170">
        <v>2240</v>
      </c>
      <c r="B2190" s="171" t="s">
        <v>482</v>
      </c>
      <c r="C2190" s="171" t="s">
        <v>11234</v>
      </c>
      <c r="D2190" s="171" t="s">
        <v>555</v>
      </c>
      <c r="E2190" s="171" t="s">
        <v>4</v>
      </c>
      <c r="F2190" s="171" t="s">
        <v>571</v>
      </c>
      <c r="G2190" s="171"/>
      <c r="H2190" s="172" t="s">
        <v>555</v>
      </c>
      <c r="I2190" s="173">
        <v>-0.8</v>
      </c>
      <c r="J2190" s="166"/>
    </row>
    <row r="2191" spans="1:10" x14ac:dyDescent="0.25">
      <c r="A2191" s="170">
        <v>2241</v>
      </c>
      <c r="B2191" s="171" t="s">
        <v>482</v>
      </c>
      <c r="C2191" s="171" t="s">
        <v>11237</v>
      </c>
      <c r="D2191" s="171" t="s">
        <v>555</v>
      </c>
      <c r="E2191" s="171" t="s">
        <v>4</v>
      </c>
      <c r="F2191" s="171" t="s">
        <v>571</v>
      </c>
      <c r="G2191" s="171"/>
      <c r="H2191" s="172" t="s">
        <v>555</v>
      </c>
      <c r="I2191" s="173">
        <v>-0.79</v>
      </c>
      <c r="J2191" s="166"/>
    </row>
    <row r="2192" spans="1:10" x14ac:dyDescent="0.25">
      <c r="A2192" s="170">
        <v>2242</v>
      </c>
      <c r="B2192" s="171" t="s">
        <v>482</v>
      </c>
      <c r="C2192" s="171" t="s">
        <v>11240</v>
      </c>
      <c r="D2192" s="171" t="s">
        <v>555</v>
      </c>
      <c r="E2192" s="171" t="s">
        <v>4</v>
      </c>
      <c r="F2192" s="171" t="s">
        <v>571</v>
      </c>
      <c r="G2192" s="171"/>
      <c r="H2192" s="172" t="s">
        <v>555</v>
      </c>
      <c r="I2192" s="173">
        <v>-0.8</v>
      </c>
      <c r="J2192" s="166"/>
    </row>
    <row r="2193" spans="1:10" x14ac:dyDescent="0.25">
      <c r="A2193" s="170">
        <v>2243</v>
      </c>
      <c r="B2193" s="171" t="s">
        <v>482</v>
      </c>
      <c r="C2193" s="171" t="s">
        <v>11243</v>
      </c>
      <c r="D2193" s="171" t="s">
        <v>555</v>
      </c>
      <c r="E2193" s="171" t="s">
        <v>4</v>
      </c>
      <c r="F2193" s="171" t="s">
        <v>571</v>
      </c>
      <c r="G2193" s="171"/>
      <c r="H2193" s="172" t="s">
        <v>555</v>
      </c>
      <c r="I2193" s="173">
        <v>-0.79</v>
      </c>
      <c r="J2193" s="166"/>
    </row>
    <row r="2194" spans="1:10" x14ac:dyDescent="0.25">
      <c r="A2194" s="170">
        <v>2244</v>
      </c>
      <c r="B2194" s="171" t="s">
        <v>482</v>
      </c>
      <c r="C2194" s="171" t="s">
        <v>11246</v>
      </c>
      <c r="D2194" s="171" t="s">
        <v>555</v>
      </c>
      <c r="E2194" s="171" t="s">
        <v>4</v>
      </c>
      <c r="F2194" s="171" t="s">
        <v>571</v>
      </c>
      <c r="G2194" s="171"/>
      <c r="H2194" s="172" t="s">
        <v>555</v>
      </c>
      <c r="I2194" s="173">
        <v>-0.78</v>
      </c>
      <c r="J2194" s="166"/>
    </row>
    <row r="2195" spans="1:10" x14ac:dyDescent="0.25">
      <c r="A2195" s="170">
        <v>2245</v>
      </c>
      <c r="B2195" s="171" t="s">
        <v>482</v>
      </c>
      <c r="C2195" s="171" t="s">
        <v>11249</v>
      </c>
      <c r="D2195" s="171" t="s">
        <v>555</v>
      </c>
      <c r="E2195" s="171" t="s">
        <v>4</v>
      </c>
      <c r="F2195" s="171" t="s">
        <v>571</v>
      </c>
      <c r="G2195" s="171"/>
      <c r="H2195" s="172" t="s">
        <v>555</v>
      </c>
      <c r="I2195" s="173">
        <v>-0.8</v>
      </c>
      <c r="J2195" s="166"/>
    </row>
    <row r="2196" spans="1:10" x14ac:dyDescent="0.25">
      <c r="A2196" s="170">
        <v>2246</v>
      </c>
      <c r="B2196" s="171" t="s">
        <v>482</v>
      </c>
      <c r="C2196" s="171" t="s">
        <v>11252</v>
      </c>
      <c r="D2196" s="171" t="s">
        <v>555</v>
      </c>
      <c r="E2196" s="171" t="s">
        <v>4</v>
      </c>
      <c r="F2196" s="171" t="s">
        <v>571</v>
      </c>
      <c r="G2196" s="171"/>
      <c r="H2196" s="172" t="s">
        <v>555</v>
      </c>
      <c r="I2196" s="173">
        <v>-0.79</v>
      </c>
      <c r="J2196" s="166"/>
    </row>
    <row r="2197" spans="1:10" x14ac:dyDescent="0.25">
      <c r="A2197" s="170">
        <v>2247</v>
      </c>
      <c r="B2197" s="171" t="s">
        <v>482</v>
      </c>
      <c r="C2197" s="171" t="s">
        <v>11255</v>
      </c>
      <c r="D2197" s="171" t="s">
        <v>555</v>
      </c>
      <c r="E2197" s="171" t="s">
        <v>4</v>
      </c>
      <c r="F2197" s="171" t="s">
        <v>571</v>
      </c>
      <c r="G2197" s="171"/>
      <c r="H2197" s="172" t="s">
        <v>555</v>
      </c>
      <c r="I2197" s="173">
        <v>-0.8</v>
      </c>
      <c r="J2197" s="166"/>
    </row>
    <row r="2198" spans="1:10" x14ac:dyDescent="0.25">
      <c r="A2198" s="170">
        <v>2248</v>
      </c>
      <c r="B2198" s="171" t="s">
        <v>482</v>
      </c>
      <c r="C2198" s="171" t="s">
        <v>11258</v>
      </c>
      <c r="D2198" s="171" t="s">
        <v>555</v>
      </c>
      <c r="E2198" s="171" t="s">
        <v>4</v>
      </c>
      <c r="F2198" s="171" t="s">
        <v>571</v>
      </c>
      <c r="G2198" s="171"/>
      <c r="H2198" s="172" t="s">
        <v>555</v>
      </c>
      <c r="I2198" s="173">
        <v>-0.77</v>
      </c>
      <c r="J2198" s="166"/>
    </row>
    <row r="2199" spans="1:10" x14ac:dyDescent="0.25">
      <c r="A2199" s="170">
        <v>2249</v>
      </c>
      <c r="B2199" s="171" t="s">
        <v>482</v>
      </c>
      <c r="C2199" s="171" t="s">
        <v>11261</v>
      </c>
      <c r="D2199" s="171" t="s">
        <v>555</v>
      </c>
      <c r="E2199" s="171" t="s">
        <v>4</v>
      </c>
      <c r="F2199" s="171" t="s">
        <v>571</v>
      </c>
      <c r="G2199" s="171"/>
      <c r="H2199" s="172" t="s">
        <v>555</v>
      </c>
      <c r="I2199" s="173">
        <v>-0.83</v>
      </c>
      <c r="J2199" s="166"/>
    </row>
    <row r="2200" spans="1:10" x14ac:dyDescent="0.25">
      <c r="A2200" s="170">
        <v>2250</v>
      </c>
      <c r="B2200" s="171" t="s">
        <v>482</v>
      </c>
      <c r="C2200" s="171" t="s">
        <v>11264</v>
      </c>
      <c r="D2200" s="171" t="s">
        <v>555</v>
      </c>
      <c r="E2200" s="171" t="s">
        <v>4</v>
      </c>
      <c r="F2200" s="171" t="s">
        <v>571</v>
      </c>
      <c r="G2200" s="171"/>
      <c r="H2200" s="172" t="s">
        <v>555</v>
      </c>
      <c r="I2200" s="173">
        <v>-0.84</v>
      </c>
      <c r="J2200" s="166"/>
    </row>
    <row r="2201" spans="1:10" x14ac:dyDescent="0.25">
      <c r="A2201" s="170">
        <v>2251</v>
      </c>
      <c r="B2201" s="171" t="s">
        <v>482</v>
      </c>
      <c r="C2201" s="171" t="s">
        <v>11267</v>
      </c>
      <c r="D2201" s="171" t="s">
        <v>555</v>
      </c>
      <c r="E2201" s="171" t="s">
        <v>4</v>
      </c>
      <c r="F2201" s="171" t="s">
        <v>571</v>
      </c>
      <c r="G2201" s="171"/>
      <c r="H2201" s="172" t="s">
        <v>555</v>
      </c>
      <c r="I2201" s="173">
        <v>-0.83</v>
      </c>
      <c r="J2201" s="166"/>
    </row>
    <row r="2202" spans="1:10" x14ac:dyDescent="0.25">
      <c r="A2202" s="170">
        <v>2252</v>
      </c>
      <c r="B2202" s="171" t="s">
        <v>482</v>
      </c>
      <c r="C2202" s="171" t="s">
        <v>11270</v>
      </c>
      <c r="D2202" s="171" t="s">
        <v>555</v>
      </c>
      <c r="E2202" s="171" t="s">
        <v>4</v>
      </c>
      <c r="F2202" s="171" t="s">
        <v>571</v>
      </c>
      <c r="G2202" s="171"/>
      <c r="H2202" s="172" t="s">
        <v>555</v>
      </c>
      <c r="I2202" s="173">
        <v>-0.8</v>
      </c>
      <c r="J2202" s="166"/>
    </row>
    <row r="2203" spans="1:10" x14ac:dyDescent="0.25">
      <c r="A2203" s="170">
        <v>2253</v>
      </c>
      <c r="B2203" s="171" t="s">
        <v>482</v>
      </c>
      <c r="C2203" s="171" t="s">
        <v>11273</v>
      </c>
      <c r="D2203" s="171" t="s">
        <v>555</v>
      </c>
      <c r="E2203" s="171" t="s">
        <v>4</v>
      </c>
      <c r="F2203" s="171" t="s">
        <v>571</v>
      </c>
      <c r="G2203" s="171"/>
      <c r="H2203" s="172" t="s">
        <v>555</v>
      </c>
      <c r="I2203" s="173">
        <v>-0.83</v>
      </c>
      <c r="J2203" s="166"/>
    </row>
    <row r="2204" spans="1:10" x14ac:dyDescent="0.25">
      <c r="A2204" s="170">
        <v>2254</v>
      </c>
      <c r="B2204" s="171" t="s">
        <v>482</v>
      </c>
      <c r="C2204" s="171" t="s">
        <v>11276</v>
      </c>
      <c r="D2204" s="171" t="s">
        <v>555</v>
      </c>
      <c r="E2204" s="171" t="s">
        <v>4</v>
      </c>
      <c r="F2204" s="171" t="s">
        <v>571</v>
      </c>
      <c r="G2204" s="171"/>
      <c r="H2204" s="172" t="s">
        <v>555</v>
      </c>
      <c r="I2204" s="173">
        <v>-0.8</v>
      </c>
      <c r="J2204" s="166"/>
    </row>
    <row r="2205" spans="1:10" x14ac:dyDescent="0.25">
      <c r="A2205" s="170">
        <v>2255</v>
      </c>
      <c r="B2205" s="171" t="s">
        <v>482</v>
      </c>
      <c r="C2205" s="171" t="s">
        <v>11279</v>
      </c>
      <c r="D2205" s="171" t="s">
        <v>555</v>
      </c>
      <c r="E2205" s="171" t="s">
        <v>4</v>
      </c>
      <c r="F2205" s="171" t="s">
        <v>554</v>
      </c>
      <c r="G2205" s="171" t="s">
        <v>1278</v>
      </c>
      <c r="H2205" s="172" t="s">
        <v>555</v>
      </c>
      <c r="I2205" s="173">
        <v>0.36</v>
      </c>
      <c r="J2205" s="166"/>
    </row>
    <row r="2206" spans="1:10" x14ac:dyDescent="0.25">
      <c r="A2206" s="170">
        <v>2256</v>
      </c>
      <c r="B2206" s="171" t="s">
        <v>482</v>
      </c>
      <c r="C2206" s="171" t="s">
        <v>11282</v>
      </c>
      <c r="D2206" s="171" t="s">
        <v>555</v>
      </c>
      <c r="E2206" s="171" t="s">
        <v>4</v>
      </c>
      <c r="F2206" s="171" t="s">
        <v>554</v>
      </c>
      <c r="G2206" s="171" t="s">
        <v>1278</v>
      </c>
      <c r="H2206" s="172" t="s">
        <v>555</v>
      </c>
      <c r="I2206" s="173">
        <v>0.33</v>
      </c>
      <c r="J2206" s="166"/>
    </row>
    <row r="2207" spans="1:10" x14ac:dyDescent="0.25">
      <c r="A2207" s="170">
        <v>2257</v>
      </c>
      <c r="B2207" s="171" t="s">
        <v>482</v>
      </c>
      <c r="C2207" s="171" t="s">
        <v>11285</v>
      </c>
      <c r="D2207" s="171" t="s">
        <v>555</v>
      </c>
      <c r="E2207" s="171" t="s">
        <v>4</v>
      </c>
      <c r="F2207" s="171" t="s">
        <v>554</v>
      </c>
      <c r="G2207" s="171" t="s">
        <v>1278</v>
      </c>
      <c r="H2207" s="172" t="s">
        <v>555</v>
      </c>
      <c r="I2207" s="173">
        <v>0.37</v>
      </c>
      <c r="J2207" s="166"/>
    </row>
    <row r="2208" spans="1:10" x14ac:dyDescent="0.25">
      <c r="A2208" s="170">
        <v>2258</v>
      </c>
      <c r="B2208" s="171" t="s">
        <v>482</v>
      </c>
      <c r="C2208" s="171" t="s">
        <v>11288</v>
      </c>
      <c r="D2208" s="171" t="s">
        <v>555</v>
      </c>
      <c r="E2208" s="171" t="s">
        <v>4</v>
      </c>
      <c r="F2208" s="171" t="s">
        <v>571</v>
      </c>
      <c r="G2208" s="171"/>
      <c r="H2208" s="172" t="s">
        <v>555</v>
      </c>
      <c r="I2208" s="173">
        <v>-0.8</v>
      </c>
      <c r="J2208" s="166"/>
    </row>
    <row r="2209" spans="1:10" x14ac:dyDescent="0.25">
      <c r="A2209" s="170">
        <v>2259</v>
      </c>
      <c r="B2209" s="171" t="s">
        <v>482</v>
      </c>
      <c r="C2209" s="171" t="s">
        <v>11291</v>
      </c>
      <c r="D2209" s="171" t="s">
        <v>555</v>
      </c>
      <c r="E2209" s="171" t="s">
        <v>4</v>
      </c>
      <c r="F2209" s="171" t="s">
        <v>571</v>
      </c>
      <c r="G2209" s="171"/>
      <c r="H2209" s="172" t="s">
        <v>555</v>
      </c>
      <c r="I2209" s="173">
        <v>-0.83</v>
      </c>
      <c r="J2209" s="166"/>
    </row>
    <row r="2210" spans="1:10" x14ac:dyDescent="0.25">
      <c r="A2210" s="170">
        <v>2260</v>
      </c>
      <c r="B2210" s="171" t="s">
        <v>482</v>
      </c>
      <c r="C2210" s="171" t="s">
        <v>11294</v>
      </c>
      <c r="D2210" s="171" t="s">
        <v>555</v>
      </c>
      <c r="E2210" s="171" t="s">
        <v>4</v>
      </c>
      <c r="F2210" s="171" t="s">
        <v>571</v>
      </c>
      <c r="G2210" s="171"/>
      <c r="H2210" s="172" t="s">
        <v>555</v>
      </c>
      <c r="I2210" s="173">
        <v>-0.79</v>
      </c>
      <c r="J2210" s="166"/>
    </row>
    <row r="2211" spans="1:10" x14ac:dyDescent="0.25">
      <c r="A2211" s="170">
        <v>2261</v>
      </c>
      <c r="B2211" s="171" t="s">
        <v>482</v>
      </c>
      <c r="C2211" s="171" t="s">
        <v>11297</v>
      </c>
      <c r="D2211" s="171" t="s">
        <v>555</v>
      </c>
      <c r="E2211" s="171" t="s">
        <v>4</v>
      </c>
      <c r="F2211" s="171" t="s">
        <v>571</v>
      </c>
      <c r="G2211" s="171"/>
      <c r="H2211" s="172" t="s">
        <v>555</v>
      </c>
      <c r="I2211" s="173">
        <v>-0.78</v>
      </c>
      <c r="J2211" s="166"/>
    </row>
    <row r="2212" spans="1:10" x14ac:dyDescent="0.25">
      <c r="A2212" s="170">
        <v>2262</v>
      </c>
      <c r="B2212" s="171" t="s">
        <v>482</v>
      </c>
      <c r="C2212" s="171" t="s">
        <v>11300</v>
      </c>
      <c r="D2212" s="171" t="s">
        <v>555</v>
      </c>
      <c r="E2212" s="171" t="s">
        <v>4</v>
      </c>
      <c r="F2212" s="171" t="s">
        <v>571</v>
      </c>
      <c r="G2212" s="171"/>
      <c r="H2212" s="172" t="s">
        <v>555</v>
      </c>
      <c r="I2212" s="173">
        <v>-0.79</v>
      </c>
      <c r="J2212" s="166"/>
    </row>
    <row r="2213" spans="1:10" x14ac:dyDescent="0.25">
      <c r="A2213" s="170">
        <v>2263</v>
      </c>
      <c r="B2213" s="171" t="s">
        <v>482</v>
      </c>
      <c r="C2213" s="171" t="s">
        <v>11303</v>
      </c>
      <c r="D2213" s="171" t="s">
        <v>555</v>
      </c>
      <c r="E2213" s="171" t="s">
        <v>4</v>
      </c>
      <c r="F2213" s="171" t="s">
        <v>571</v>
      </c>
      <c r="G2213" s="171"/>
      <c r="H2213" s="172" t="s">
        <v>555</v>
      </c>
      <c r="I2213" s="173">
        <v>-0.75</v>
      </c>
      <c r="J2213" s="166"/>
    </row>
    <row r="2214" spans="1:10" x14ac:dyDescent="0.25">
      <c r="A2214" s="170">
        <v>2264</v>
      </c>
      <c r="B2214" s="171" t="s">
        <v>482</v>
      </c>
      <c r="C2214" s="171" t="s">
        <v>11306</v>
      </c>
      <c r="D2214" s="171" t="s">
        <v>555</v>
      </c>
      <c r="E2214" s="171" t="s">
        <v>4</v>
      </c>
      <c r="F2214" s="171" t="s">
        <v>571</v>
      </c>
      <c r="G2214" s="171"/>
      <c r="H2214" s="172" t="s">
        <v>555</v>
      </c>
      <c r="I2214" s="173">
        <v>-0.82</v>
      </c>
      <c r="J2214" s="166"/>
    </row>
    <row r="2215" spans="1:10" x14ac:dyDescent="0.25">
      <c r="A2215" s="170">
        <v>2265</v>
      </c>
      <c r="B2215" s="171" t="s">
        <v>482</v>
      </c>
      <c r="C2215" s="171" t="s">
        <v>11309</v>
      </c>
      <c r="D2215" s="171" t="s">
        <v>555</v>
      </c>
      <c r="E2215" s="171" t="s">
        <v>4</v>
      </c>
      <c r="F2215" s="171" t="s">
        <v>571</v>
      </c>
      <c r="G2215" s="171"/>
      <c r="H2215" s="172" t="s">
        <v>555</v>
      </c>
      <c r="I2215" s="173">
        <v>-0.82</v>
      </c>
      <c r="J2215" s="166"/>
    </row>
    <row r="2216" spans="1:10" x14ac:dyDescent="0.25">
      <c r="A2216" s="170">
        <v>2266</v>
      </c>
      <c r="B2216" s="171" t="s">
        <v>482</v>
      </c>
      <c r="C2216" s="171" t="s">
        <v>11312</v>
      </c>
      <c r="D2216" s="171" t="s">
        <v>555</v>
      </c>
      <c r="E2216" s="171" t="s">
        <v>4</v>
      </c>
      <c r="F2216" s="171" t="s">
        <v>571</v>
      </c>
      <c r="G2216" s="171"/>
      <c r="H2216" s="172" t="s">
        <v>555</v>
      </c>
      <c r="I2216" s="173">
        <v>-0.8</v>
      </c>
      <c r="J2216" s="166"/>
    </row>
    <row r="2217" spans="1:10" x14ac:dyDescent="0.25">
      <c r="A2217" s="170">
        <v>2267</v>
      </c>
      <c r="B2217" s="171" t="s">
        <v>482</v>
      </c>
      <c r="C2217" s="171" t="s">
        <v>11315</v>
      </c>
      <c r="D2217" s="171" t="s">
        <v>555</v>
      </c>
      <c r="E2217" s="171" t="s">
        <v>4</v>
      </c>
      <c r="F2217" s="171" t="s">
        <v>571</v>
      </c>
      <c r="G2217" s="171"/>
      <c r="H2217" s="172" t="s">
        <v>555</v>
      </c>
      <c r="I2217" s="173">
        <v>-0.83</v>
      </c>
      <c r="J2217" s="166"/>
    </row>
    <row r="2218" spans="1:10" x14ac:dyDescent="0.25">
      <c r="A2218" s="170">
        <v>2268</v>
      </c>
      <c r="B2218" s="171" t="s">
        <v>482</v>
      </c>
      <c r="C2218" s="171" t="s">
        <v>11318</v>
      </c>
      <c r="D2218" s="171" t="s">
        <v>555</v>
      </c>
      <c r="E2218" s="171" t="s">
        <v>4</v>
      </c>
      <c r="F2218" s="171" t="s">
        <v>571</v>
      </c>
      <c r="G2218" s="171"/>
      <c r="H2218" s="172" t="s">
        <v>555</v>
      </c>
      <c r="I2218" s="173">
        <v>-0.83</v>
      </c>
      <c r="J2218" s="166"/>
    </row>
    <row r="2219" spans="1:10" x14ac:dyDescent="0.25">
      <c r="A2219" s="170">
        <v>2269</v>
      </c>
      <c r="B2219" s="171" t="s">
        <v>482</v>
      </c>
      <c r="C2219" s="171" t="s">
        <v>11321</v>
      </c>
      <c r="D2219" s="171" t="s">
        <v>555</v>
      </c>
      <c r="E2219" s="171" t="s">
        <v>4</v>
      </c>
      <c r="F2219" s="171" t="s">
        <v>571</v>
      </c>
      <c r="G2219" s="171"/>
      <c r="H2219" s="172" t="s">
        <v>555</v>
      </c>
      <c r="I2219" s="173">
        <v>-0.85</v>
      </c>
      <c r="J2219" s="166"/>
    </row>
    <row r="2220" spans="1:10" x14ac:dyDescent="0.25">
      <c r="A2220" s="170">
        <v>2270</v>
      </c>
      <c r="B2220" s="171" t="s">
        <v>482</v>
      </c>
      <c r="C2220" s="171" t="s">
        <v>11324</v>
      </c>
      <c r="D2220" s="171" t="s">
        <v>555</v>
      </c>
      <c r="E2220" s="171" t="s">
        <v>4</v>
      </c>
      <c r="F2220" s="171" t="s">
        <v>571</v>
      </c>
      <c r="G2220" s="171"/>
      <c r="H2220" s="172" t="s">
        <v>555</v>
      </c>
      <c r="I2220" s="173">
        <v>-0.82</v>
      </c>
      <c r="J2220" s="166"/>
    </row>
    <row r="2221" spans="1:10" x14ac:dyDescent="0.25">
      <c r="A2221" s="170">
        <v>2271</v>
      </c>
      <c r="B2221" s="171" t="s">
        <v>482</v>
      </c>
      <c r="C2221" s="171" t="s">
        <v>11327</v>
      </c>
      <c r="D2221" s="171" t="s">
        <v>555</v>
      </c>
      <c r="E2221" s="171" t="s">
        <v>4</v>
      </c>
      <c r="F2221" s="171" t="s">
        <v>571</v>
      </c>
      <c r="G2221" s="171"/>
      <c r="H2221" s="172" t="s">
        <v>555</v>
      </c>
      <c r="I2221" s="173">
        <v>-0.85</v>
      </c>
      <c r="J2221" s="166"/>
    </row>
    <row r="2222" spans="1:10" x14ac:dyDescent="0.25">
      <c r="A2222" s="170">
        <v>2272</v>
      </c>
      <c r="B2222" s="171" t="s">
        <v>482</v>
      </c>
      <c r="C2222" s="171" t="s">
        <v>11330</v>
      </c>
      <c r="D2222" s="171" t="s">
        <v>555</v>
      </c>
      <c r="E2222" s="171" t="s">
        <v>4</v>
      </c>
      <c r="F2222" s="171" t="s">
        <v>571</v>
      </c>
      <c r="G2222" s="171"/>
      <c r="H2222" s="172" t="s">
        <v>555</v>
      </c>
      <c r="I2222" s="173">
        <v>-0.82</v>
      </c>
      <c r="J2222" s="166"/>
    </row>
    <row r="2223" spans="1:10" x14ac:dyDescent="0.25">
      <c r="A2223" s="170">
        <v>2273</v>
      </c>
      <c r="B2223" s="171" t="s">
        <v>482</v>
      </c>
      <c r="C2223" s="171" t="s">
        <v>11333</v>
      </c>
      <c r="D2223" s="171" t="s">
        <v>555</v>
      </c>
      <c r="E2223" s="171" t="s">
        <v>4</v>
      </c>
      <c r="F2223" s="171" t="s">
        <v>571</v>
      </c>
      <c r="G2223" s="171"/>
      <c r="H2223" s="172" t="s">
        <v>555</v>
      </c>
      <c r="I2223" s="173">
        <v>-0.81</v>
      </c>
      <c r="J2223" s="166"/>
    </row>
    <row r="2224" spans="1:10" x14ac:dyDescent="0.25">
      <c r="A2224" s="170">
        <v>2274</v>
      </c>
      <c r="B2224" s="171" t="s">
        <v>482</v>
      </c>
      <c r="C2224" s="171" t="s">
        <v>11336</v>
      </c>
      <c r="D2224" s="171" t="s">
        <v>555</v>
      </c>
      <c r="E2224" s="171" t="s">
        <v>4</v>
      </c>
      <c r="F2224" s="171" t="s">
        <v>571</v>
      </c>
      <c r="G2224" s="171"/>
      <c r="H2224" s="172" t="s">
        <v>555</v>
      </c>
      <c r="I2224" s="173">
        <v>-0.85</v>
      </c>
      <c r="J2224" s="166"/>
    </row>
    <row r="2225" spans="1:10" x14ac:dyDescent="0.25">
      <c r="A2225" s="170">
        <v>2275</v>
      </c>
      <c r="B2225" s="171" t="s">
        <v>482</v>
      </c>
      <c r="C2225" s="171" t="s">
        <v>11339</v>
      </c>
      <c r="D2225" s="171" t="s">
        <v>555</v>
      </c>
      <c r="E2225" s="171" t="s">
        <v>4</v>
      </c>
      <c r="F2225" s="171" t="s">
        <v>571</v>
      </c>
      <c r="G2225" s="171"/>
      <c r="H2225" s="172" t="s">
        <v>555</v>
      </c>
      <c r="I2225" s="173">
        <v>-0.82</v>
      </c>
      <c r="J2225" s="166"/>
    </row>
    <row r="2226" spans="1:10" x14ac:dyDescent="0.25">
      <c r="A2226" s="170">
        <v>2276</v>
      </c>
      <c r="B2226" s="171" t="s">
        <v>482</v>
      </c>
      <c r="C2226" s="171" t="s">
        <v>11342</v>
      </c>
      <c r="D2226" s="171" t="s">
        <v>555</v>
      </c>
      <c r="E2226" s="171" t="s">
        <v>4</v>
      </c>
      <c r="F2226" s="171" t="s">
        <v>571</v>
      </c>
      <c r="G2226" s="171"/>
      <c r="H2226" s="172" t="s">
        <v>555</v>
      </c>
      <c r="I2226" s="173">
        <v>-0.84</v>
      </c>
      <c r="J2226" s="166"/>
    </row>
    <row r="2227" spans="1:10" x14ac:dyDescent="0.25">
      <c r="A2227" s="170">
        <v>2277</v>
      </c>
      <c r="B2227" s="171" t="s">
        <v>482</v>
      </c>
      <c r="C2227" s="171" t="s">
        <v>11345</v>
      </c>
      <c r="D2227" s="171" t="s">
        <v>555</v>
      </c>
      <c r="E2227" s="171" t="s">
        <v>4</v>
      </c>
      <c r="F2227" s="171" t="s">
        <v>571</v>
      </c>
      <c r="G2227" s="171"/>
      <c r="H2227" s="172" t="s">
        <v>555</v>
      </c>
      <c r="I2227" s="173">
        <v>-0.85</v>
      </c>
      <c r="J2227" s="166"/>
    </row>
    <row r="2228" spans="1:10" x14ac:dyDescent="0.25">
      <c r="A2228" s="170">
        <v>2278</v>
      </c>
      <c r="B2228" s="171" t="s">
        <v>482</v>
      </c>
      <c r="C2228" s="171" t="s">
        <v>11348</v>
      </c>
      <c r="D2228" s="171" t="s">
        <v>555</v>
      </c>
      <c r="E2228" s="171" t="s">
        <v>4</v>
      </c>
      <c r="F2228" s="171" t="s">
        <v>571</v>
      </c>
      <c r="G2228" s="171"/>
      <c r="H2228" s="172" t="s">
        <v>555</v>
      </c>
      <c r="I2228" s="173">
        <v>-0.94</v>
      </c>
      <c r="J2228" s="166"/>
    </row>
    <row r="2229" spans="1:10" x14ac:dyDescent="0.25">
      <c r="A2229" s="170">
        <v>2279</v>
      </c>
      <c r="B2229" s="171" t="s">
        <v>482</v>
      </c>
      <c r="C2229" s="171" t="s">
        <v>11351</v>
      </c>
      <c r="D2229" s="171" t="s">
        <v>555</v>
      </c>
      <c r="E2229" s="171" t="s">
        <v>4</v>
      </c>
      <c r="F2229" s="171" t="s">
        <v>571</v>
      </c>
      <c r="G2229" s="171"/>
      <c r="H2229" s="172" t="s">
        <v>555</v>
      </c>
      <c r="I2229" s="173">
        <v>-0.83</v>
      </c>
      <c r="J2229" s="166"/>
    </row>
    <row r="2230" spans="1:10" x14ac:dyDescent="0.25">
      <c r="A2230" s="170">
        <v>2280</v>
      </c>
      <c r="B2230" s="171" t="s">
        <v>482</v>
      </c>
      <c r="C2230" s="171" t="s">
        <v>11354</v>
      </c>
      <c r="D2230" s="171" t="s">
        <v>555</v>
      </c>
      <c r="E2230" s="171" t="s">
        <v>4</v>
      </c>
      <c r="F2230" s="171" t="s">
        <v>571</v>
      </c>
      <c r="G2230" s="171"/>
      <c r="H2230" s="172" t="s">
        <v>555</v>
      </c>
      <c r="I2230" s="173">
        <v>-0.83</v>
      </c>
      <c r="J2230" s="166"/>
    </row>
    <row r="2231" spans="1:10" x14ac:dyDescent="0.25">
      <c r="A2231" s="170">
        <v>2281</v>
      </c>
      <c r="B2231" s="171" t="s">
        <v>482</v>
      </c>
      <c r="C2231" s="171" t="s">
        <v>11357</v>
      </c>
      <c r="D2231" s="171" t="s">
        <v>555</v>
      </c>
      <c r="E2231" s="171" t="s">
        <v>4</v>
      </c>
      <c r="F2231" s="171" t="s">
        <v>571</v>
      </c>
      <c r="G2231" s="171"/>
      <c r="H2231" s="172" t="s">
        <v>555</v>
      </c>
      <c r="I2231" s="173">
        <v>-0.83</v>
      </c>
      <c r="J2231" s="166"/>
    </row>
    <row r="2232" spans="1:10" x14ac:dyDescent="0.25">
      <c r="A2232" s="170">
        <v>2282</v>
      </c>
      <c r="B2232" s="171" t="s">
        <v>482</v>
      </c>
      <c r="C2232" s="171" t="s">
        <v>11360</v>
      </c>
      <c r="D2232" s="171" t="s">
        <v>555</v>
      </c>
      <c r="E2232" s="171" t="s">
        <v>4</v>
      </c>
      <c r="F2232" s="171" t="s">
        <v>571</v>
      </c>
      <c r="G2232" s="171"/>
      <c r="H2232" s="172" t="s">
        <v>555</v>
      </c>
      <c r="I2232" s="173">
        <v>-0.83</v>
      </c>
      <c r="J2232" s="166"/>
    </row>
    <row r="2233" spans="1:10" x14ac:dyDescent="0.25">
      <c r="A2233" s="170">
        <v>2283</v>
      </c>
      <c r="B2233" s="171" t="s">
        <v>482</v>
      </c>
      <c r="C2233" s="171" t="s">
        <v>11363</v>
      </c>
      <c r="D2233" s="171" t="s">
        <v>555</v>
      </c>
      <c r="E2233" s="171" t="s">
        <v>4</v>
      </c>
      <c r="F2233" s="171" t="s">
        <v>571</v>
      </c>
      <c r="G2233" s="171"/>
      <c r="H2233" s="172" t="s">
        <v>555</v>
      </c>
      <c r="I2233" s="173">
        <v>-0.86</v>
      </c>
      <c r="J2233" s="166"/>
    </row>
    <row r="2234" spans="1:10" x14ac:dyDescent="0.25">
      <c r="A2234" s="170">
        <v>2284</v>
      </c>
      <c r="B2234" s="171" t="s">
        <v>482</v>
      </c>
      <c r="C2234" s="171" t="s">
        <v>11366</v>
      </c>
      <c r="D2234" s="171" t="s">
        <v>555</v>
      </c>
      <c r="E2234" s="171" t="s">
        <v>4</v>
      </c>
      <c r="F2234" s="171" t="s">
        <v>571</v>
      </c>
      <c r="G2234" s="171"/>
      <c r="H2234" s="172" t="s">
        <v>555</v>
      </c>
      <c r="I2234" s="173">
        <v>-0.85</v>
      </c>
      <c r="J2234" s="166"/>
    </row>
    <row r="2235" spans="1:10" x14ac:dyDescent="0.25">
      <c r="A2235" s="170">
        <v>2285</v>
      </c>
      <c r="B2235" s="171" t="s">
        <v>482</v>
      </c>
      <c r="C2235" s="171" t="s">
        <v>11369</v>
      </c>
      <c r="D2235" s="171" t="s">
        <v>555</v>
      </c>
      <c r="E2235" s="171" t="s">
        <v>4</v>
      </c>
      <c r="F2235" s="171" t="s">
        <v>571</v>
      </c>
      <c r="G2235" s="171"/>
      <c r="H2235" s="172" t="s">
        <v>555</v>
      </c>
      <c r="I2235" s="173">
        <v>-0.83</v>
      </c>
      <c r="J2235" s="166"/>
    </row>
    <row r="2236" spans="1:10" x14ac:dyDescent="0.25">
      <c r="A2236" s="170">
        <v>2286</v>
      </c>
      <c r="B2236" s="171" t="s">
        <v>482</v>
      </c>
      <c r="C2236" s="171" t="s">
        <v>11372</v>
      </c>
      <c r="D2236" s="171" t="s">
        <v>555</v>
      </c>
      <c r="E2236" s="171" t="s">
        <v>4</v>
      </c>
      <c r="F2236" s="171" t="s">
        <v>562</v>
      </c>
      <c r="G2236" s="171" t="s">
        <v>1278</v>
      </c>
      <c r="H2236" s="172" t="s">
        <v>555</v>
      </c>
      <c r="I2236" s="173">
        <v>0.22</v>
      </c>
      <c r="J2236" s="166"/>
    </row>
    <row r="2237" spans="1:10" x14ac:dyDescent="0.25">
      <c r="A2237" s="170">
        <v>2287</v>
      </c>
      <c r="B2237" s="171" t="s">
        <v>482</v>
      </c>
      <c r="C2237" s="171" t="s">
        <v>11375</v>
      </c>
      <c r="D2237" s="171" t="s">
        <v>555</v>
      </c>
      <c r="E2237" s="171" t="s">
        <v>4</v>
      </c>
      <c r="F2237" s="171" t="s">
        <v>571</v>
      </c>
      <c r="G2237" s="171" t="s">
        <v>1278</v>
      </c>
      <c r="H2237" s="172" t="s">
        <v>555</v>
      </c>
      <c r="I2237" s="173">
        <v>0.27</v>
      </c>
      <c r="J2237" s="166"/>
    </row>
    <row r="2238" spans="1:10" x14ac:dyDescent="0.25">
      <c r="A2238" s="170">
        <v>2288</v>
      </c>
      <c r="B2238" s="171" t="s">
        <v>482</v>
      </c>
      <c r="C2238" s="171" t="s">
        <v>11378</v>
      </c>
      <c r="D2238" s="171" t="s">
        <v>555</v>
      </c>
      <c r="E2238" s="171" t="s">
        <v>4</v>
      </c>
      <c r="F2238" s="171" t="s">
        <v>554</v>
      </c>
      <c r="G2238" s="171" t="s">
        <v>1336</v>
      </c>
      <c r="H2238" s="172" t="s">
        <v>555</v>
      </c>
      <c r="I2238" s="173">
        <v>0.19</v>
      </c>
      <c r="J2238" s="166"/>
    </row>
    <row r="2239" spans="1:10" x14ac:dyDescent="0.25">
      <c r="A2239" s="170">
        <v>2289</v>
      </c>
      <c r="B2239" s="171" t="s">
        <v>482</v>
      </c>
      <c r="C2239" s="171" t="s">
        <v>11381</v>
      </c>
      <c r="D2239" s="171" t="s">
        <v>555</v>
      </c>
      <c r="E2239" s="171" t="s">
        <v>4</v>
      </c>
      <c r="F2239" s="171" t="s">
        <v>571</v>
      </c>
      <c r="G2239" s="171"/>
      <c r="H2239" s="172" t="s">
        <v>555</v>
      </c>
      <c r="I2239" s="173">
        <v>-0.81</v>
      </c>
      <c r="J2239" s="166"/>
    </row>
    <row r="2240" spans="1:10" x14ac:dyDescent="0.25">
      <c r="A2240" s="170">
        <v>2290</v>
      </c>
      <c r="B2240" s="171" t="s">
        <v>482</v>
      </c>
      <c r="C2240" s="171" t="s">
        <v>11384</v>
      </c>
      <c r="D2240" s="171" t="s">
        <v>555</v>
      </c>
      <c r="E2240" s="171" t="s">
        <v>4</v>
      </c>
      <c r="F2240" s="171" t="s">
        <v>571</v>
      </c>
      <c r="G2240" s="171"/>
      <c r="H2240" s="172" t="s">
        <v>555</v>
      </c>
      <c r="I2240" s="173">
        <v>-0.83</v>
      </c>
      <c r="J2240" s="166"/>
    </row>
    <row r="2241" spans="1:10" x14ac:dyDescent="0.25">
      <c r="A2241" s="170">
        <v>2291</v>
      </c>
      <c r="B2241" s="171" t="s">
        <v>482</v>
      </c>
      <c r="C2241" s="171" t="s">
        <v>11387</v>
      </c>
      <c r="D2241" s="171" t="s">
        <v>555</v>
      </c>
      <c r="E2241" s="171" t="s">
        <v>4</v>
      </c>
      <c r="F2241" s="171" t="s">
        <v>571</v>
      </c>
      <c r="G2241" s="171"/>
      <c r="H2241" s="172" t="s">
        <v>555</v>
      </c>
      <c r="I2241" s="173">
        <v>-0.8</v>
      </c>
      <c r="J2241" s="166"/>
    </row>
    <row r="2242" spans="1:10" x14ac:dyDescent="0.25">
      <c r="A2242" s="170">
        <v>2292</v>
      </c>
      <c r="B2242" s="171" t="s">
        <v>482</v>
      </c>
      <c r="C2242" s="171" t="s">
        <v>11390</v>
      </c>
      <c r="D2242" s="171" t="s">
        <v>555</v>
      </c>
      <c r="E2242" s="171" t="s">
        <v>4</v>
      </c>
      <c r="F2242" s="171" t="s">
        <v>571</v>
      </c>
      <c r="G2242" s="171" t="s">
        <v>1336</v>
      </c>
      <c r="H2242" s="172" t="s">
        <v>555</v>
      </c>
      <c r="I2242" s="173">
        <v>-0.36</v>
      </c>
      <c r="J2242" s="166"/>
    </row>
    <row r="2243" spans="1:10" x14ac:dyDescent="0.25">
      <c r="A2243" s="170">
        <v>2293</v>
      </c>
      <c r="B2243" s="171" t="s">
        <v>482</v>
      </c>
      <c r="C2243" s="171" t="s">
        <v>11393</v>
      </c>
      <c r="D2243" s="171" t="s">
        <v>555</v>
      </c>
      <c r="E2243" s="171" t="s">
        <v>4</v>
      </c>
      <c r="F2243" s="171" t="s">
        <v>571</v>
      </c>
      <c r="G2243" s="171"/>
      <c r="H2243" s="172" t="s">
        <v>555</v>
      </c>
      <c r="I2243" s="173">
        <v>-0.4</v>
      </c>
      <c r="J2243" s="166"/>
    </row>
    <row r="2244" spans="1:10" x14ac:dyDescent="0.25">
      <c r="A2244" s="170">
        <v>2294</v>
      </c>
      <c r="B2244" s="171" t="s">
        <v>482</v>
      </c>
      <c r="C2244" s="171" t="s">
        <v>11396</v>
      </c>
      <c r="D2244" s="171" t="s">
        <v>555</v>
      </c>
      <c r="E2244" s="171" t="s">
        <v>4</v>
      </c>
      <c r="F2244" s="171" t="s">
        <v>571</v>
      </c>
      <c r="G2244" s="171" t="s">
        <v>1336</v>
      </c>
      <c r="H2244" s="172" t="s">
        <v>555</v>
      </c>
      <c r="I2244" s="173">
        <v>-0.33</v>
      </c>
      <c r="J2244" s="166"/>
    </row>
    <row r="2245" spans="1:10" x14ac:dyDescent="0.25">
      <c r="A2245" s="170">
        <v>2295</v>
      </c>
      <c r="B2245" s="171" t="s">
        <v>482</v>
      </c>
      <c r="C2245" s="171" t="s">
        <v>11399</v>
      </c>
      <c r="D2245" s="171" t="s">
        <v>555</v>
      </c>
      <c r="E2245" s="171" t="s">
        <v>4</v>
      </c>
      <c r="F2245" s="171" t="s">
        <v>571</v>
      </c>
      <c r="G2245" s="171"/>
      <c r="H2245" s="172" t="s">
        <v>555</v>
      </c>
      <c r="I2245" s="173">
        <v>-0.38</v>
      </c>
      <c r="J2245" s="166"/>
    </row>
    <row r="2246" spans="1:10" x14ac:dyDescent="0.25">
      <c r="A2246" s="170">
        <v>2296</v>
      </c>
      <c r="B2246" s="171" t="s">
        <v>482</v>
      </c>
      <c r="C2246" s="171" t="s">
        <v>11402</v>
      </c>
      <c r="D2246" s="171" t="s">
        <v>555</v>
      </c>
      <c r="E2246" s="171" t="s">
        <v>4</v>
      </c>
      <c r="F2246" s="171" t="s">
        <v>571</v>
      </c>
      <c r="G2246" s="171"/>
      <c r="H2246" s="172" t="s">
        <v>555</v>
      </c>
      <c r="I2246" s="173">
        <v>-0.46</v>
      </c>
      <c r="J2246" s="166"/>
    </row>
    <row r="2247" spans="1:10" x14ac:dyDescent="0.25">
      <c r="A2247" s="170">
        <v>2297</v>
      </c>
      <c r="B2247" s="171" t="s">
        <v>482</v>
      </c>
      <c r="C2247" s="171" t="s">
        <v>11405</v>
      </c>
      <c r="D2247" s="171" t="s">
        <v>555</v>
      </c>
      <c r="E2247" s="171" t="s">
        <v>4</v>
      </c>
      <c r="F2247" s="171" t="s">
        <v>571</v>
      </c>
      <c r="G2247" s="171"/>
      <c r="H2247" s="172" t="s">
        <v>555</v>
      </c>
      <c r="I2247" s="173">
        <v>-0.34</v>
      </c>
      <c r="J2247" s="166"/>
    </row>
    <row r="2248" spans="1:10" x14ac:dyDescent="0.25">
      <c r="A2248" s="170">
        <v>2298</v>
      </c>
      <c r="B2248" s="171" t="s">
        <v>482</v>
      </c>
      <c r="C2248" s="171" t="s">
        <v>11408</v>
      </c>
      <c r="D2248" s="171" t="s">
        <v>555</v>
      </c>
      <c r="E2248" s="171" t="s">
        <v>4</v>
      </c>
      <c r="F2248" s="171" t="s">
        <v>571</v>
      </c>
      <c r="G2248" s="171"/>
      <c r="H2248" s="172" t="s">
        <v>555</v>
      </c>
      <c r="I2248" s="173">
        <v>-0.21</v>
      </c>
      <c r="J2248" s="166"/>
    </row>
    <row r="2249" spans="1:10" x14ac:dyDescent="0.25">
      <c r="A2249" s="170">
        <v>2299</v>
      </c>
      <c r="B2249" s="171" t="s">
        <v>482</v>
      </c>
      <c r="C2249" s="171" t="s">
        <v>11411</v>
      </c>
      <c r="D2249" s="171" t="s">
        <v>555</v>
      </c>
      <c r="E2249" s="171" t="s">
        <v>4</v>
      </c>
      <c r="F2249" s="171" t="s">
        <v>571</v>
      </c>
      <c r="G2249" s="171"/>
      <c r="H2249" s="172" t="s">
        <v>555</v>
      </c>
      <c r="I2249" s="173">
        <v>-0.23</v>
      </c>
      <c r="J2249" s="166"/>
    </row>
    <row r="2250" spans="1:10" x14ac:dyDescent="0.25">
      <c r="A2250" s="170">
        <v>2300</v>
      </c>
      <c r="B2250" s="171" t="s">
        <v>482</v>
      </c>
      <c r="C2250" s="171" t="s">
        <v>11414</v>
      </c>
      <c r="D2250" s="171" t="s">
        <v>555</v>
      </c>
      <c r="E2250" s="171" t="s">
        <v>4</v>
      </c>
      <c r="F2250" s="171" t="s">
        <v>571</v>
      </c>
      <c r="G2250" s="171"/>
      <c r="H2250" s="172" t="s">
        <v>555</v>
      </c>
      <c r="I2250" s="173">
        <v>-0.19</v>
      </c>
      <c r="J2250" s="166"/>
    </row>
    <row r="2251" spans="1:10" x14ac:dyDescent="0.25">
      <c r="A2251" s="170">
        <v>2301</v>
      </c>
      <c r="B2251" s="171" t="s">
        <v>482</v>
      </c>
      <c r="C2251" s="171" t="s">
        <v>11417</v>
      </c>
      <c r="D2251" s="171" t="s">
        <v>555</v>
      </c>
      <c r="E2251" s="171" t="s">
        <v>4</v>
      </c>
      <c r="F2251" s="171" t="s">
        <v>571</v>
      </c>
      <c r="G2251" s="171"/>
      <c r="H2251" s="172" t="s">
        <v>555</v>
      </c>
      <c r="I2251" s="173">
        <v>-0.4</v>
      </c>
      <c r="J2251" s="166"/>
    </row>
    <row r="2252" spans="1:10" x14ac:dyDescent="0.25">
      <c r="A2252" s="170">
        <v>2302</v>
      </c>
      <c r="B2252" s="171" t="s">
        <v>482</v>
      </c>
      <c r="C2252" s="171" t="s">
        <v>11420</v>
      </c>
      <c r="D2252" s="171" t="s">
        <v>555</v>
      </c>
      <c r="E2252" s="171" t="s">
        <v>4</v>
      </c>
      <c r="F2252" s="171" t="s">
        <v>571</v>
      </c>
      <c r="G2252" s="171"/>
      <c r="H2252" s="172" t="s">
        <v>555</v>
      </c>
      <c r="I2252" s="173">
        <v>-0.39</v>
      </c>
      <c r="J2252" s="166"/>
    </row>
    <row r="2253" spans="1:10" x14ac:dyDescent="0.25">
      <c r="A2253" s="170">
        <v>2303</v>
      </c>
      <c r="B2253" s="171" t="s">
        <v>482</v>
      </c>
      <c r="C2253" s="171" t="s">
        <v>11423</v>
      </c>
      <c r="D2253" s="171" t="s">
        <v>555</v>
      </c>
      <c r="E2253" s="171" t="s">
        <v>4</v>
      </c>
      <c r="F2253" s="171" t="s">
        <v>571</v>
      </c>
      <c r="G2253" s="171"/>
      <c r="H2253" s="172" t="s">
        <v>555</v>
      </c>
      <c r="I2253" s="173">
        <v>-0.4</v>
      </c>
      <c r="J2253" s="166"/>
    </row>
    <row r="2254" spans="1:10" x14ac:dyDescent="0.25">
      <c r="A2254" s="170">
        <v>2304</v>
      </c>
      <c r="B2254" s="171" t="s">
        <v>482</v>
      </c>
      <c r="C2254" s="171" t="s">
        <v>11426</v>
      </c>
      <c r="D2254" s="171" t="s">
        <v>555</v>
      </c>
      <c r="E2254" s="171" t="s">
        <v>4</v>
      </c>
      <c r="F2254" s="171" t="s">
        <v>571</v>
      </c>
      <c r="G2254" s="171"/>
      <c r="H2254" s="172" t="s">
        <v>555</v>
      </c>
      <c r="I2254" s="173">
        <v>-0.67</v>
      </c>
      <c r="J2254" s="166"/>
    </row>
    <row r="2255" spans="1:10" x14ac:dyDescent="0.25">
      <c r="A2255" s="170">
        <v>2305</v>
      </c>
      <c r="B2255" s="171" t="s">
        <v>482</v>
      </c>
      <c r="C2255" s="171" t="s">
        <v>11429</v>
      </c>
      <c r="D2255" s="171" t="s">
        <v>555</v>
      </c>
      <c r="E2255" s="171" t="s">
        <v>4</v>
      </c>
      <c r="F2255" s="171" t="s">
        <v>571</v>
      </c>
      <c r="G2255" s="171"/>
      <c r="H2255" s="172" t="s">
        <v>555</v>
      </c>
      <c r="I2255" s="173">
        <v>-0.7</v>
      </c>
      <c r="J2255" s="166"/>
    </row>
    <row r="2256" spans="1:10" x14ac:dyDescent="0.25">
      <c r="A2256" s="170">
        <v>2306</v>
      </c>
      <c r="B2256" s="171" t="s">
        <v>482</v>
      </c>
      <c r="C2256" s="171" t="s">
        <v>11432</v>
      </c>
      <c r="D2256" s="171" t="s">
        <v>555</v>
      </c>
      <c r="E2256" s="171" t="s">
        <v>4</v>
      </c>
      <c r="F2256" s="171" t="s">
        <v>571</v>
      </c>
      <c r="G2256" s="171"/>
      <c r="H2256" s="172" t="s">
        <v>555</v>
      </c>
      <c r="I2256" s="173">
        <v>-0.63</v>
      </c>
      <c r="J2256" s="166"/>
    </row>
    <row r="2257" spans="1:10" x14ac:dyDescent="0.25">
      <c r="A2257" s="170">
        <v>2307</v>
      </c>
      <c r="B2257" s="171" t="s">
        <v>482</v>
      </c>
      <c r="C2257" s="171" t="s">
        <v>11435</v>
      </c>
      <c r="D2257" s="171" t="s">
        <v>555</v>
      </c>
      <c r="E2257" s="171" t="s">
        <v>4</v>
      </c>
      <c r="F2257" s="171" t="s">
        <v>571</v>
      </c>
      <c r="G2257" s="171"/>
      <c r="H2257" s="172" t="s">
        <v>555</v>
      </c>
      <c r="I2257" s="173">
        <v>-0.71</v>
      </c>
      <c r="J2257" s="166"/>
    </row>
    <row r="2258" spans="1:10" x14ac:dyDescent="0.25">
      <c r="A2258" s="170">
        <v>2308</v>
      </c>
      <c r="B2258" s="171" t="s">
        <v>482</v>
      </c>
      <c r="C2258" s="171" t="s">
        <v>11438</v>
      </c>
      <c r="D2258" s="171" t="s">
        <v>555</v>
      </c>
      <c r="E2258" s="171" t="s">
        <v>4</v>
      </c>
      <c r="F2258" s="171" t="s">
        <v>571</v>
      </c>
      <c r="G2258" s="171"/>
      <c r="H2258" s="172" t="s">
        <v>555</v>
      </c>
      <c r="I2258" s="173">
        <v>-0.72</v>
      </c>
      <c r="J2258" s="166"/>
    </row>
    <row r="2259" spans="1:10" x14ac:dyDescent="0.25">
      <c r="A2259" s="170">
        <v>2309</v>
      </c>
      <c r="B2259" s="171" t="s">
        <v>482</v>
      </c>
      <c r="C2259" s="171" t="s">
        <v>11441</v>
      </c>
      <c r="D2259" s="171" t="s">
        <v>555</v>
      </c>
      <c r="E2259" s="171" t="s">
        <v>4</v>
      </c>
      <c r="F2259" s="171" t="s">
        <v>571</v>
      </c>
      <c r="G2259" s="171"/>
      <c r="H2259" s="172" t="s">
        <v>555</v>
      </c>
      <c r="I2259" s="173">
        <v>-0.68</v>
      </c>
      <c r="J2259" s="166"/>
    </row>
    <row r="2260" spans="1:10" x14ac:dyDescent="0.25">
      <c r="A2260" s="170">
        <v>2310</v>
      </c>
      <c r="B2260" s="171" t="s">
        <v>482</v>
      </c>
      <c r="C2260" s="171" t="s">
        <v>11444</v>
      </c>
      <c r="D2260" s="171" t="s">
        <v>555</v>
      </c>
      <c r="E2260" s="171" t="s">
        <v>4</v>
      </c>
      <c r="F2260" s="171" t="s">
        <v>571</v>
      </c>
      <c r="G2260" s="171"/>
      <c r="H2260" s="172" t="s">
        <v>555</v>
      </c>
      <c r="I2260" s="173">
        <v>-0.66</v>
      </c>
      <c r="J2260" s="166"/>
    </row>
    <row r="2261" spans="1:10" x14ac:dyDescent="0.25">
      <c r="A2261" s="170">
        <v>2311</v>
      </c>
      <c r="B2261" s="171" t="s">
        <v>482</v>
      </c>
      <c r="C2261" s="171" t="s">
        <v>11447</v>
      </c>
      <c r="D2261" s="171" t="s">
        <v>555</v>
      </c>
      <c r="E2261" s="171" t="s">
        <v>4</v>
      </c>
      <c r="F2261" s="171" t="s">
        <v>571</v>
      </c>
      <c r="G2261" s="171"/>
      <c r="H2261" s="172" t="s">
        <v>555</v>
      </c>
      <c r="I2261" s="173">
        <v>-0.66</v>
      </c>
      <c r="J2261" s="166"/>
    </row>
    <row r="2262" spans="1:10" x14ac:dyDescent="0.25">
      <c r="A2262" s="170">
        <v>2312</v>
      </c>
      <c r="B2262" s="171" t="s">
        <v>482</v>
      </c>
      <c r="C2262" s="171" t="s">
        <v>11450</v>
      </c>
      <c r="D2262" s="171" t="s">
        <v>555</v>
      </c>
      <c r="E2262" s="171" t="s">
        <v>4</v>
      </c>
      <c r="F2262" s="171" t="s">
        <v>571</v>
      </c>
      <c r="G2262" s="171"/>
      <c r="H2262" s="172" t="s">
        <v>555</v>
      </c>
      <c r="I2262" s="173">
        <v>-0.68</v>
      </c>
      <c r="J2262" s="166"/>
    </row>
    <row r="2263" spans="1:10" x14ac:dyDescent="0.25">
      <c r="A2263" s="170">
        <v>2313</v>
      </c>
      <c r="B2263" s="171" t="s">
        <v>482</v>
      </c>
      <c r="C2263" s="171" t="s">
        <v>11453</v>
      </c>
      <c r="D2263" s="171" t="s">
        <v>555</v>
      </c>
      <c r="E2263" s="171" t="s">
        <v>4</v>
      </c>
      <c r="F2263" s="171" t="s">
        <v>571</v>
      </c>
      <c r="G2263" s="171"/>
      <c r="H2263" s="172"/>
      <c r="I2263" s="173">
        <v>-0.3</v>
      </c>
      <c r="J2263" s="166"/>
    </row>
    <row r="2264" spans="1:10" x14ac:dyDescent="0.25">
      <c r="A2264" s="170">
        <v>2314</v>
      </c>
      <c r="B2264" s="171" t="s">
        <v>482</v>
      </c>
      <c r="C2264" s="171" t="s">
        <v>11457</v>
      </c>
      <c r="D2264" s="171" t="s">
        <v>11458</v>
      </c>
      <c r="E2264" s="171"/>
      <c r="F2264" s="171" t="s">
        <v>571</v>
      </c>
      <c r="G2264" s="171"/>
      <c r="H2264" s="172" t="s">
        <v>21022</v>
      </c>
      <c r="I2264" s="173">
        <v>0.12</v>
      </c>
      <c r="J2264" s="166">
        <v>0</v>
      </c>
    </row>
    <row r="2265" spans="1:10" x14ac:dyDescent="0.25">
      <c r="A2265" s="170">
        <v>2315</v>
      </c>
      <c r="B2265" s="171" t="s">
        <v>482</v>
      </c>
      <c r="C2265" s="171" t="s">
        <v>11462</v>
      </c>
      <c r="D2265" s="171" t="s">
        <v>11458</v>
      </c>
      <c r="E2265" s="171"/>
      <c r="F2265" s="171" t="s">
        <v>571</v>
      </c>
      <c r="G2265" s="171"/>
      <c r="H2265" s="172" t="s">
        <v>21022</v>
      </c>
      <c r="I2265" s="173">
        <v>0.12</v>
      </c>
      <c r="J2265" s="166">
        <v>0</v>
      </c>
    </row>
    <row r="2266" spans="1:10" x14ac:dyDescent="0.25">
      <c r="A2266" s="170">
        <v>2316</v>
      </c>
      <c r="B2266" s="171" t="s">
        <v>482</v>
      </c>
      <c r="C2266" s="171" t="s">
        <v>11465</v>
      </c>
      <c r="D2266" s="171" t="s">
        <v>555</v>
      </c>
      <c r="E2266" s="171" t="s">
        <v>4</v>
      </c>
      <c r="F2266" s="171" t="s">
        <v>571</v>
      </c>
      <c r="G2266" s="171" t="s">
        <v>1336</v>
      </c>
      <c r="H2266" s="172" t="s">
        <v>555</v>
      </c>
      <c r="I2266" s="173">
        <v>-0.59</v>
      </c>
      <c r="J2266" s="166"/>
    </row>
    <row r="2267" spans="1:10" x14ac:dyDescent="0.25">
      <c r="A2267" s="170">
        <v>2317</v>
      </c>
      <c r="B2267" s="171" t="s">
        <v>482</v>
      </c>
      <c r="C2267" s="171" t="s">
        <v>11468</v>
      </c>
      <c r="D2267" s="171" t="s">
        <v>555</v>
      </c>
      <c r="E2267" s="171" t="s">
        <v>4</v>
      </c>
      <c r="F2267" s="171" t="s">
        <v>571</v>
      </c>
      <c r="G2267" s="171" t="s">
        <v>1336</v>
      </c>
      <c r="H2267" s="172" t="s">
        <v>555</v>
      </c>
      <c r="I2267" s="173">
        <v>-0.56999999999999995</v>
      </c>
      <c r="J2267" s="166"/>
    </row>
    <row r="2268" spans="1:10" x14ac:dyDescent="0.25">
      <c r="A2268" s="170">
        <v>2318</v>
      </c>
      <c r="B2268" s="171" t="s">
        <v>482</v>
      </c>
      <c r="C2268" s="171" t="s">
        <v>11471</v>
      </c>
      <c r="D2268" s="171" t="s">
        <v>555</v>
      </c>
      <c r="E2268" s="171" t="s">
        <v>4</v>
      </c>
      <c r="F2268" s="171" t="s">
        <v>571</v>
      </c>
      <c r="G2268" s="171" t="s">
        <v>1336</v>
      </c>
      <c r="H2268" s="172" t="s">
        <v>555</v>
      </c>
      <c r="I2268" s="173">
        <v>-0.6</v>
      </c>
      <c r="J2268" s="166"/>
    </row>
    <row r="2269" spans="1:10" x14ac:dyDescent="0.25">
      <c r="A2269" s="170">
        <v>2319</v>
      </c>
      <c r="B2269" s="171" t="s">
        <v>482</v>
      </c>
      <c r="C2269" s="171" t="s">
        <v>11474</v>
      </c>
      <c r="D2269" s="171" t="s">
        <v>555</v>
      </c>
      <c r="E2269" s="171" t="s">
        <v>4</v>
      </c>
      <c r="F2269" s="171" t="s">
        <v>554</v>
      </c>
      <c r="G2269" s="171" t="s">
        <v>1278</v>
      </c>
      <c r="H2269" s="172" t="s">
        <v>555</v>
      </c>
      <c r="I2269" s="173">
        <v>0.32</v>
      </c>
      <c r="J2269" s="166"/>
    </row>
    <row r="2270" spans="1:10" x14ac:dyDescent="0.25">
      <c r="A2270" s="170">
        <v>2320</v>
      </c>
      <c r="B2270" s="171" t="s">
        <v>482</v>
      </c>
      <c r="C2270" s="171" t="s">
        <v>11477</v>
      </c>
      <c r="D2270" s="171" t="s">
        <v>555</v>
      </c>
      <c r="E2270" s="171" t="s">
        <v>4</v>
      </c>
      <c r="F2270" s="171" t="s">
        <v>554</v>
      </c>
      <c r="G2270" s="171" t="s">
        <v>1278</v>
      </c>
      <c r="H2270" s="172" t="s">
        <v>555</v>
      </c>
      <c r="I2270" s="173">
        <v>0.28999999999999998</v>
      </c>
      <c r="J2270" s="166"/>
    </row>
    <row r="2271" spans="1:10" x14ac:dyDescent="0.25">
      <c r="A2271" s="170">
        <v>2321</v>
      </c>
      <c r="B2271" s="171" t="s">
        <v>482</v>
      </c>
      <c r="C2271" s="171" t="s">
        <v>11480</v>
      </c>
      <c r="D2271" s="171" t="s">
        <v>555</v>
      </c>
      <c r="E2271" s="171" t="s">
        <v>4</v>
      </c>
      <c r="F2271" s="171" t="s">
        <v>554</v>
      </c>
      <c r="G2271" s="171" t="s">
        <v>1278</v>
      </c>
      <c r="H2271" s="172" t="s">
        <v>555</v>
      </c>
      <c r="I2271" s="173">
        <v>0.32</v>
      </c>
      <c r="J2271" s="166"/>
    </row>
    <row r="2272" spans="1:10" x14ac:dyDescent="0.25">
      <c r="A2272" s="170">
        <v>2322</v>
      </c>
      <c r="B2272" s="171" t="s">
        <v>482</v>
      </c>
      <c r="C2272" s="171" t="s">
        <v>11483</v>
      </c>
      <c r="D2272" s="171" t="s">
        <v>555</v>
      </c>
      <c r="E2272" s="171" t="s">
        <v>4</v>
      </c>
      <c r="F2272" s="171" t="s">
        <v>554</v>
      </c>
      <c r="G2272" s="171" t="s">
        <v>1278</v>
      </c>
      <c r="H2272" s="172" t="s">
        <v>555</v>
      </c>
      <c r="I2272" s="173">
        <v>0.22</v>
      </c>
      <c r="J2272" s="166"/>
    </row>
    <row r="2273" spans="1:10" x14ac:dyDescent="0.25">
      <c r="A2273" s="170">
        <v>2323</v>
      </c>
      <c r="B2273" s="171" t="s">
        <v>482</v>
      </c>
      <c r="C2273" s="171" t="s">
        <v>11486</v>
      </c>
      <c r="D2273" s="171" t="s">
        <v>555</v>
      </c>
      <c r="E2273" s="171" t="s">
        <v>4</v>
      </c>
      <c r="F2273" s="171" t="s">
        <v>554</v>
      </c>
      <c r="G2273" s="171" t="s">
        <v>1278</v>
      </c>
      <c r="H2273" s="172" t="s">
        <v>555</v>
      </c>
      <c r="I2273" s="173">
        <v>0.15</v>
      </c>
      <c r="J2273" s="166"/>
    </row>
    <row r="2274" spans="1:10" x14ac:dyDescent="0.25">
      <c r="A2274" s="170">
        <v>2324</v>
      </c>
      <c r="B2274" s="171" t="s">
        <v>482</v>
      </c>
      <c r="C2274" s="171" t="s">
        <v>11489</v>
      </c>
      <c r="D2274" s="171" t="s">
        <v>555</v>
      </c>
      <c r="E2274" s="171" t="s">
        <v>4</v>
      </c>
      <c r="F2274" s="171" t="s">
        <v>554</v>
      </c>
      <c r="G2274" s="171" t="s">
        <v>1278</v>
      </c>
      <c r="H2274" s="172" t="s">
        <v>555</v>
      </c>
      <c r="I2274" s="173">
        <v>0.26</v>
      </c>
      <c r="J2274" s="166"/>
    </row>
    <row r="2275" spans="1:10" x14ac:dyDescent="0.25">
      <c r="A2275" s="170">
        <v>2325</v>
      </c>
      <c r="B2275" s="171" t="s">
        <v>482</v>
      </c>
      <c r="C2275" s="171" t="s">
        <v>11492</v>
      </c>
      <c r="D2275" s="171" t="s">
        <v>555</v>
      </c>
      <c r="E2275" s="171" t="s">
        <v>4</v>
      </c>
      <c r="F2275" s="171" t="s">
        <v>562</v>
      </c>
      <c r="G2275" s="171" t="s">
        <v>1336</v>
      </c>
      <c r="H2275" s="172" t="s">
        <v>555</v>
      </c>
      <c r="I2275" s="173">
        <v>-0.7</v>
      </c>
      <c r="J2275" s="166"/>
    </row>
    <row r="2276" spans="1:10" x14ac:dyDescent="0.25">
      <c r="A2276" s="170">
        <v>2326</v>
      </c>
      <c r="B2276" s="171" t="s">
        <v>482</v>
      </c>
      <c r="C2276" s="171" t="s">
        <v>11495</v>
      </c>
      <c r="D2276" s="171" t="s">
        <v>555</v>
      </c>
      <c r="E2276" s="171" t="s">
        <v>4</v>
      </c>
      <c r="F2276" s="171" t="s">
        <v>562</v>
      </c>
      <c r="G2276" s="171" t="s">
        <v>1278</v>
      </c>
      <c r="H2276" s="172" t="s">
        <v>555</v>
      </c>
      <c r="I2276" s="173">
        <v>-0.7</v>
      </c>
      <c r="J2276" s="166"/>
    </row>
    <row r="2277" spans="1:10" x14ac:dyDescent="0.25">
      <c r="A2277" s="170">
        <v>2327</v>
      </c>
      <c r="B2277" s="171" t="s">
        <v>482</v>
      </c>
      <c r="C2277" s="171" t="s">
        <v>11498</v>
      </c>
      <c r="D2277" s="171" t="s">
        <v>555</v>
      </c>
      <c r="E2277" s="171" t="s">
        <v>4</v>
      </c>
      <c r="F2277" s="171" t="s">
        <v>562</v>
      </c>
      <c r="G2277" s="171" t="s">
        <v>1336</v>
      </c>
      <c r="H2277" s="172" t="s">
        <v>555</v>
      </c>
      <c r="I2277" s="173">
        <v>-0.68</v>
      </c>
      <c r="J2277" s="166"/>
    </row>
    <row r="2278" spans="1:10" x14ac:dyDescent="0.25">
      <c r="A2278" s="170">
        <v>2328</v>
      </c>
      <c r="B2278" s="171" t="s">
        <v>482</v>
      </c>
      <c r="C2278" s="171" t="s">
        <v>11501</v>
      </c>
      <c r="D2278" s="171" t="s">
        <v>555</v>
      </c>
      <c r="E2278" s="171" t="s">
        <v>4</v>
      </c>
      <c r="F2278" s="171" t="s">
        <v>571</v>
      </c>
      <c r="G2278" s="171"/>
      <c r="H2278" s="172" t="s">
        <v>555</v>
      </c>
      <c r="I2278" s="173">
        <v>-0.76</v>
      </c>
      <c r="J2278" s="166"/>
    </row>
    <row r="2279" spans="1:10" x14ac:dyDescent="0.25">
      <c r="A2279" s="170">
        <v>2329</v>
      </c>
      <c r="B2279" s="171" t="s">
        <v>482</v>
      </c>
      <c r="C2279" s="171" t="s">
        <v>11504</v>
      </c>
      <c r="D2279" s="171" t="s">
        <v>555</v>
      </c>
      <c r="E2279" s="171" t="s">
        <v>4</v>
      </c>
      <c r="F2279" s="171" t="s">
        <v>571</v>
      </c>
      <c r="G2279" s="171" t="s">
        <v>1336</v>
      </c>
      <c r="H2279" s="172" t="s">
        <v>555</v>
      </c>
      <c r="I2279" s="173">
        <v>-0.75</v>
      </c>
      <c r="J2279" s="166"/>
    </row>
    <row r="2280" spans="1:10" x14ac:dyDescent="0.25">
      <c r="A2280" s="170">
        <v>2330</v>
      </c>
      <c r="B2280" s="171" t="s">
        <v>482</v>
      </c>
      <c r="C2280" s="171" t="s">
        <v>11507</v>
      </c>
      <c r="D2280" s="171" t="s">
        <v>555</v>
      </c>
      <c r="E2280" s="171" t="s">
        <v>4</v>
      </c>
      <c r="F2280" s="171" t="s">
        <v>571</v>
      </c>
      <c r="G2280" s="171"/>
      <c r="H2280" s="172" t="s">
        <v>555</v>
      </c>
      <c r="I2280" s="173">
        <v>-0.76</v>
      </c>
      <c r="J2280" s="166"/>
    </row>
    <row r="2281" spans="1:10" x14ac:dyDescent="0.25">
      <c r="A2281" s="170">
        <v>2331</v>
      </c>
      <c r="B2281" s="171" t="s">
        <v>482</v>
      </c>
      <c r="C2281" s="171" t="s">
        <v>11510</v>
      </c>
      <c r="D2281" s="171" t="s">
        <v>555</v>
      </c>
      <c r="E2281" s="171" t="s">
        <v>4</v>
      </c>
      <c r="F2281" s="171" t="s">
        <v>571</v>
      </c>
      <c r="G2281" s="171" t="s">
        <v>1336</v>
      </c>
      <c r="H2281" s="172" t="s">
        <v>555</v>
      </c>
      <c r="I2281" s="173">
        <v>-0.65</v>
      </c>
      <c r="J2281" s="166"/>
    </row>
    <row r="2282" spans="1:10" x14ac:dyDescent="0.25">
      <c r="A2282" s="170">
        <v>2332</v>
      </c>
      <c r="B2282" s="171" t="s">
        <v>482</v>
      </c>
      <c r="C2282" s="171" t="s">
        <v>11513</v>
      </c>
      <c r="D2282" s="171" t="s">
        <v>555</v>
      </c>
      <c r="E2282" s="171" t="s">
        <v>4</v>
      </c>
      <c r="F2282" s="171" t="s">
        <v>571</v>
      </c>
      <c r="G2282" s="171" t="s">
        <v>1336</v>
      </c>
      <c r="H2282" s="172" t="s">
        <v>555</v>
      </c>
      <c r="I2282" s="173">
        <v>-0.63</v>
      </c>
      <c r="J2282" s="166"/>
    </row>
    <row r="2283" spans="1:10" x14ac:dyDescent="0.25">
      <c r="A2283" s="170">
        <v>2333</v>
      </c>
      <c r="B2283" s="171" t="s">
        <v>482</v>
      </c>
      <c r="C2283" s="171" t="s">
        <v>11516</v>
      </c>
      <c r="D2283" s="171" t="s">
        <v>555</v>
      </c>
      <c r="E2283" s="171" t="s">
        <v>4</v>
      </c>
      <c r="F2283" s="171" t="s">
        <v>571</v>
      </c>
      <c r="G2283" s="171" t="s">
        <v>1336</v>
      </c>
      <c r="H2283" s="172" t="s">
        <v>555</v>
      </c>
      <c r="I2283" s="173">
        <v>-0.66</v>
      </c>
      <c r="J2283" s="166"/>
    </row>
    <row r="2284" spans="1:10" x14ac:dyDescent="0.25">
      <c r="A2284" s="170">
        <v>2334</v>
      </c>
      <c r="B2284" s="171" t="s">
        <v>482</v>
      </c>
      <c r="C2284" s="171" t="s">
        <v>11519</v>
      </c>
      <c r="D2284" s="171" t="s">
        <v>555</v>
      </c>
      <c r="E2284" s="171" t="s">
        <v>4</v>
      </c>
      <c r="F2284" s="171" t="s">
        <v>571</v>
      </c>
      <c r="G2284" s="171" t="s">
        <v>1336</v>
      </c>
      <c r="H2284" s="172" t="s">
        <v>555</v>
      </c>
      <c r="I2284" s="173">
        <v>-0.8</v>
      </c>
      <c r="J2284" s="166"/>
    </row>
    <row r="2285" spans="1:10" x14ac:dyDescent="0.25">
      <c r="A2285" s="170">
        <v>2335</v>
      </c>
      <c r="B2285" s="171" t="s">
        <v>482</v>
      </c>
      <c r="C2285" s="171" t="s">
        <v>11522</v>
      </c>
      <c r="D2285" s="171" t="s">
        <v>555</v>
      </c>
      <c r="E2285" s="171" t="s">
        <v>4</v>
      </c>
      <c r="F2285" s="171" t="s">
        <v>571</v>
      </c>
      <c r="G2285" s="171" t="s">
        <v>1336</v>
      </c>
      <c r="H2285" s="172" t="s">
        <v>555</v>
      </c>
      <c r="I2285" s="173">
        <v>-0.79</v>
      </c>
      <c r="J2285" s="166"/>
    </row>
    <row r="2286" spans="1:10" x14ac:dyDescent="0.25">
      <c r="A2286" s="170">
        <v>2336</v>
      </c>
      <c r="B2286" s="171" t="s">
        <v>482</v>
      </c>
      <c r="C2286" s="171" t="s">
        <v>11525</v>
      </c>
      <c r="D2286" s="171" t="s">
        <v>555</v>
      </c>
      <c r="E2286" s="171" t="s">
        <v>4</v>
      </c>
      <c r="F2286" s="171" t="s">
        <v>571</v>
      </c>
      <c r="G2286" s="171" t="s">
        <v>1336</v>
      </c>
      <c r="H2286" s="172" t="s">
        <v>555</v>
      </c>
      <c r="I2286" s="173">
        <v>-0.8</v>
      </c>
      <c r="J2286" s="166"/>
    </row>
    <row r="2287" spans="1:10" x14ac:dyDescent="0.25">
      <c r="A2287" s="170">
        <v>2337</v>
      </c>
      <c r="B2287" s="171" t="s">
        <v>482</v>
      </c>
      <c r="C2287" s="171" t="s">
        <v>11528</v>
      </c>
      <c r="D2287" s="171" t="s">
        <v>555</v>
      </c>
      <c r="E2287" s="171" t="s">
        <v>4</v>
      </c>
      <c r="F2287" s="171" t="s">
        <v>571</v>
      </c>
      <c r="G2287" s="171" t="s">
        <v>1336</v>
      </c>
      <c r="H2287" s="172" t="s">
        <v>555</v>
      </c>
      <c r="I2287" s="173">
        <v>-0.71</v>
      </c>
      <c r="J2287" s="166"/>
    </row>
    <row r="2288" spans="1:10" x14ac:dyDescent="0.25">
      <c r="A2288" s="170">
        <v>2338</v>
      </c>
      <c r="B2288" s="171" t="s">
        <v>482</v>
      </c>
      <c r="C2288" s="171" t="s">
        <v>11531</v>
      </c>
      <c r="D2288" s="171" t="s">
        <v>555</v>
      </c>
      <c r="E2288" s="171" t="s">
        <v>4</v>
      </c>
      <c r="F2288" s="171" t="s">
        <v>571</v>
      </c>
      <c r="G2288" s="171" t="s">
        <v>1336</v>
      </c>
      <c r="H2288" s="172" t="s">
        <v>555</v>
      </c>
      <c r="I2288" s="173">
        <v>-0.72</v>
      </c>
      <c r="J2288" s="166"/>
    </row>
    <row r="2289" spans="1:10" x14ac:dyDescent="0.25">
      <c r="A2289" s="170">
        <v>2339</v>
      </c>
      <c r="B2289" s="171" t="s">
        <v>482</v>
      </c>
      <c r="C2289" s="171" t="s">
        <v>11534</v>
      </c>
      <c r="D2289" s="171" t="s">
        <v>555</v>
      </c>
      <c r="E2289" s="171" t="s">
        <v>4</v>
      </c>
      <c r="F2289" s="171" t="s">
        <v>571</v>
      </c>
      <c r="G2289" s="171"/>
      <c r="H2289" s="172" t="s">
        <v>555</v>
      </c>
      <c r="I2289" s="173">
        <v>-0.69</v>
      </c>
      <c r="J2289" s="166"/>
    </row>
    <row r="2290" spans="1:10" x14ac:dyDescent="0.25">
      <c r="A2290" s="170">
        <v>2340</v>
      </c>
      <c r="B2290" s="171" t="s">
        <v>482</v>
      </c>
      <c r="C2290" s="171" t="s">
        <v>11537</v>
      </c>
      <c r="D2290" s="171" t="s">
        <v>555</v>
      </c>
      <c r="E2290" s="171" t="s">
        <v>4</v>
      </c>
      <c r="F2290" s="171" t="s">
        <v>571</v>
      </c>
      <c r="G2290" s="171" t="s">
        <v>1336</v>
      </c>
      <c r="H2290" s="172" t="s">
        <v>555</v>
      </c>
      <c r="I2290" s="173">
        <v>-0.71</v>
      </c>
      <c r="J2290" s="166"/>
    </row>
    <row r="2291" spans="1:10" x14ac:dyDescent="0.25">
      <c r="A2291" s="170">
        <v>2341</v>
      </c>
      <c r="B2291" s="171" t="s">
        <v>482</v>
      </c>
      <c r="C2291" s="171" t="s">
        <v>11540</v>
      </c>
      <c r="D2291" s="171" t="s">
        <v>555</v>
      </c>
      <c r="E2291" s="171" t="s">
        <v>4</v>
      </c>
      <c r="F2291" s="171" t="s">
        <v>571</v>
      </c>
      <c r="G2291" s="171" t="s">
        <v>1336</v>
      </c>
      <c r="H2291" s="172" t="s">
        <v>555</v>
      </c>
      <c r="I2291" s="173">
        <v>-0.7</v>
      </c>
      <c r="J2291" s="166"/>
    </row>
    <row r="2292" spans="1:10" x14ac:dyDescent="0.25">
      <c r="A2292" s="170">
        <v>2342</v>
      </c>
      <c r="B2292" s="171" t="s">
        <v>482</v>
      </c>
      <c r="C2292" s="171" t="s">
        <v>11543</v>
      </c>
      <c r="D2292" s="171" t="s">
        <v>555</v>
      </c>
      <c r="E2292" s="171" t="s">
        <v>4</v>
      </c>
      <c r="F2292" s="171" t="s">
        <v>571</v>
      </c>
      <c r="G2292" s="171" t="s">
        <v>1336</v>
      </c>
      <c r="H2292" s="172" t="s">
        <v>555</v>
      </c>
      <c r="I2292" s="173">
        <v>-0.71</v>
      </c>
      <c r="J2292" s="166"/>
    </row>
    <row r="2293" spans="1:10" x14ac:dyDescent="0.25">
      <c r="A2293" s="170">
        <v>2343</v>
      </c>
      <c r="B2293" s="171" t="s">
        <v>482</v>
      </c>
      <c r="C2293" s="171" t="s">
        <v>11546</v>
      </c>
      <c r="D2293" s="171" t="s">
        <v>555</v>
      </c>
      <c r="E2293" s="171" t="s">
        <v>4</v>
      </c>
      <c r="F2293" s="171" t="s">
        <v>571</v>
      </c>
      <c r="G2293" s="171" t="s">
        <v>1336</v>
      </c>
      <c r="H2293" s="172" t="s">
        <v>555</v>
      </c>
      <c r="I2293" s="173">
        <v>-0.65</v>
      </c>
      <c r="J2293" s="166"/>
    </row>
    <row r="2294" spans="1:10" x14ac:dyDescent="0.25">
      <c r="A2294" s="170">
        <v>2344</v>
      </c>
      <c r="B2294" s="171" t="s">
        <v>482</v>
      </c>
      <c r="C2294" s="171" t="s">
        <v>11549</v>
      </c>
      <c r="D2294" s="171" t="s">
        <v>555</v>
      </c>
      <c r="E2294" s="171" t="s">
        <v>4</v>
      </c>
      <c r="F2294" s="171" t="s">
        <v>571</v>
      </c>
      <c r="G2294" s="171"/>
      <c r="H2294" s="172" t="s">
        <v>555</v>
      </c>
      <c r="I2294" s="173">
        <v>-0.63</v>
      </c>
      <c r="J2294" s="166"/>
    </row>
    <row r="2295" spans="1:10" x14ac:dyDescent="0.25">
      <c r="A2295" s="170">
        <v>2345</v>
      </c>
      <c r="B2295" s="171" t="s">
        <v>482</v>
      </c>
      <c r="C2295" s="171" t="s">
        <v>11552</v>
      </c>
      <c r="D2295" s="171" t="s">
        <v>555</v>
      </c>
      <c r="E2295" s="171" t="s">
        <v>4</v>
      </c>
      <c r="F2295" s="171" t="s">
        <v>571</v>
      </c>
      <c r="G2295" s="171"/>
      <c r="H2295" s="172" t="s">
        <v>555</v>
      </c>
      <c r="I2295" s="173">
        <v>-0.66</v>
      </c>
      <c r="J2295" s="166"/>
    </row>
    <row r="2296" spans="1:10" x14ac:dyDescent="0.25">
      <c r="A2296" s="170">
        <v>2346</v>
      </c>
      <c r="B2296" s="171" t="s">
        <v>482</v>
      </c>
      <c r="C2296" s="171" t="s">
        <v>11555</v>
      </c>
      <c r="D2296" s="171" t="s">
        <v>11556</v>
      </c>
      <c r="E2296" s="171"/>
      <c r="F2296" s="171" t="s">
        <v>571</v>
      </c>
      <c r="G2296" s="171"/>
      <c r="H2296" s="172" t="s">
        <v>21022</v>
      </c>
      <c r="I2296" s="173">
        <v>-0.09</v>
      </c>
      <c r="J2296" s="166">
        <v>0</v>
      </c>
    </row>
    <row r="2297" spans="1:10" x14ac:dyDescent="0.25">
      <c r="A2297" s="170">
        <v>2347</v>
      </c>
      <c r="B2297" s="171" t="s">
        <v>482</v>
      </c>
      <c r="C2297" s="171" t="s">
        <v>11561</v>
      </c>
      <c r="D2297" s="171" t="s">
        <v>11562</v>
      </c>
      <c r="E2297" s="171"/>
      <c r="F2297" s="171" t="s">
        <v>571</v>
      </c>
      <c r="G2297" s="171"/>
      <c r="H2297" s="172" t="s">
        <v>21022</v>
      </c>
      <c r="I2297" s="173">
        <v>0.03</v>
      </c>
      <c r="J2297" s="166">
        <v>0</v>
      </c>
    </row>
    <row r="2298" spans="1:10" x14ac:dyDescent="0.25">
      <c r="A2298" s="170">
        <v>2348</v>
      </c>
      <c r="B2298" s="171" t="s">
        <v>482</v>
      </c>
      <c r="C2298" s="171" t="s">
        <v>11567</v>
      </c>
      <c r="D2298" s="171" t="s">
        <v>11568</v>
      </c>
      <c r="E2298" s="171"/>
      <c r="F2298" s="171" t="s">
        <v>571</v>
      </c>
      <c r="G2298" s="171" t="s">
        <v>1336</v>
      </c>
      <c r="H2298" s="172" t="s">
        <v>21022</v>
      </c>
      <c r="I2298" s="173">
        <v>0.03</v>
      </c>
      <c r="J2298" s="166">
        <v>0</v>
      </c>
    </row>
    <row r="2299" spans="1:10" x14ac:dyDescent="0.25">
      <c r="A2299" s="170">
        <v>2349</v>
      </c>
      <c r="B2299" s="171" t="s">
        <v>482</v>
      </c>
      <c r="C2299" s="171" t="s">
        <v>11573</v>
      </c>
      <c r="D2299" s="171" t="s">
        <v>11574</v>
      </c>
      <c r="E2299" s="171"/>
      <c r="F2299" s="171" t="s">
        <v>571</v>
      </c>
      <c r="G2299" s="171" t="s">
        <v>1336</v>
      </c>
      <c r="H2299" s="172" t="s">
        <v>21022</v>
      </c>
      <c r="I2299" s="173">
        <v>0.14000000000000001</v>
      </c>
      <c r="J2299" s="166">
        <v>0</v>
      </c>
    </row>
    <row r="2300" spans="1:10" x14ac:dyDescent="0.25">
      <c r="A2300" s="170">
        <v>2350</v>
      </c>
      <c r="B2300" s="171" t="s">
        <v>482</v>
      </c>
      <c r="C2300" s="171" t="s">
        <v>11579</v>
      </c>
      <c r="D2300" s="171" t="s">
        <v>11580</v>
      </c>
      <c r="E2300" s="171"/>
      <c r="F2300" s="171" t="s">
        <v>571</v>
      </c>
      <c r="G2300" s="171"/>
      <c r="H2300" s="172" t="s">
        <v>21022</v>
      </c>
      <c r="I2300" s="173">
        <v>0.03</v>
      </c>
      <c r="J2300" s="166">
        <v>0</v>
      </c>
    </row>
    <row r="2301" spans="1:10" x14ac:dyDescent="0.25">
      <c r="A2301" s="170">
        <v>2351</v>
      </c>
      <c r="B2301" s="171" t="s">
        <v>482</v>
      </c>
      <c r="C2301" s="171" t="s">
        <v>11585</v>
      </c>
      <c r="D2301" s="171" t="s">
        <v>11586</v>
      </c>
      <c r="E2301" s="171"/>
      <c r="F2301" s="171" t="s">
        <v>571</v>
      </c>
      <c r="G2301" s="171"/>
      <c r="H2301" s="172" t="s">
        <v>21022</v>
      </c>
      <c r="I2301" s="173">
        <v>0.02</v>
      </c>
      <c r="J2301" s="166">
        <v>0</v>
      </c>
    </row>
    <row r="2302" spans="1:10" x14ac:dyDescent="0.25">
      <c r="A2302" s="170">
        <v>2352</v>
      </c>
      <c r="B2302" s="171" t="s">
        <v>482</v>
      </c>
      <c r="C2302" s="171" t="s">
        <v>11591</v>
      </c>
      <c r="D2302" s="171" t="s">
        <v>11592</v>
      </c>
      <c r="E2302" s="171"/>
      <c r="F2302" s="171" t="s">
        <v>571</v>
      </c>
      <c r="G2302" s="171" t="s">
        <v>1336</v>
      </c>
      <c r="H2302" s="172" t="s">
        <v>21022</v>
      </c>
      <c r="I2302" s="173">
        <v>0.01</v>
      </c>
      <c r="J2302" s="166">
        <v>0</v>
      </c>
    </row>
    <row r="2303" spans="1:10" x14ac:dyDescent="0.25">
      <c r="A2303" s="170">
        <v>2353</v>
      </c>
      <c r="B2303" s="171" t="s">
        <v>482</v>
      </c>
      <c r="C2303" s="171" t="s">
        <v>11597</v>
      </c>
      <c r="D2303" s="171" t="s">
        <v>555</v>
      </c>
      <c r="E2303" s="171" t="s">
        <v>4</v>
      </c>
      <c r="F2303" s="171" t="s">
        <v>571</v>
      </c>
      <c r="G2303" s="171"/>
      <c r="H2303" s="172"/>
      <c r="I2303" s="173">
        <v>-0.48</v>
      </c>
      <c r="J2303" s="166"/>
    </row>
    <row r="2304" spans="1:10" x14ac:dyDescent="0.25">
      <c r="A2304" s="170">
        <v>2354</v>
      </c>
      <c r="B2304" s="171" t="s">
        <v>482</v>
      </c>
      <c r="C2304" s="171" t="s">
        <v>11602</v>
      </c>
      <c r="D2304" s="171" t="s">
        <v>11592</v>
      </c>
      <c r="E2304" s="171"/>
      <c r="F2304" s="171" t="s">
        <v>571</v>
      </c>
      <c r="G2304" s="171" t="s">
        <v>1336</v>
      </c>
      <c r="H2304" s="172" t="s">
        <v>21022</v>
      </c>
      <c r="I2304" s="173">
        <v>0.01</v>
      </c>
      <c r="J2304" s="166">
        <v>0</v>
      </c>
    </row>
    <row r="2305" spans="1:10" x14ac:dyDescent="0.25">
      <c r="A2305" s="170">
        <v>2355</v>
      </c>
      <c r="B2305" s="171" t="s">
        <v>482</v>
      </c>
      <c r="C2305" s="171" t="s">
        <v>11606</v>
      </c>
      <c r="D2305" s="171" t="s">
        <v>11607</v>
      </c>
      <c r="E2305" s="171"/>
      <c r="F2305" s="171" t="s">
        <v>571</v>
      </c>
      <c r="G2305" s="171"/>
      <c r="H2305" s="172" t="s">
        <v>21022</v>
      </c>
      <c r="I2305" s="173">
        <v>-0.1</v>
      </c>
      <c r="J2305" s="166">
        <v>0</v>
      </c>
    </row>
    <row r="2306" spans="1:10" x14ac:dyDescent="0.25">
      <c r="A2306" s="170">
        <v>2356</v>
      </c>
      <c r="B2306" s="171" t="s">
        <v>482</v>
      </c>
      <c r="C2306" s="171" t="s">
        <v>11612</v>
      </c>
      <c r="D2306" s="171" t="s">
        <v>11613</v>
      </c>
      <c r="E2306" s="171"/>
      <c r="F2306" s="171" t="s">
        <v>571</v>
      </c>
      <c r="G2306" s="171"/>
      <c r="H2306" s="172" t="s">
        <v>21022</v>
      </c>
      <c r="I2306" s="173">
        <v>0.13</v>
      </c>
      <c r="J2306" s="166">
        <v>0</v>
      </c>
    </row>
    <row r="2307" spans="1:10" x14ac:dyDescent="0.25">
      <c r="A2307" s="170">
        <v>2357</v>
      </c>
      <c r="B2307" s="171" t="s">
        <v>482</v>
      </c>
      <c r="C2307" s="171" t="s">
        <v>11618</v>
      </c>
      <c r="D2307" s="171" t="s">
        <v>11619</v>
      </c>
      <c r="E2307" s="171"/>
      <c r="F2307" s="171" t="s">
        <v>571</v>
      </c>
      <c r="G2307" s="171"/>
      <c r="H2307" s="172" t="s">
        <v>21022</v>
      </c>
      <c r="I2307" s="173">
        <v>0.24</v>
      </c>
      <c r="J2307" s="166">
        <v>0</v>
      </c>
    </row>
    <row r="2308" spans="1:10" x14ac:dyDescent="0.25">
      <c r="A2308" s="170">
        <v>2358</v>
      </c>
      <c r="B2308" s="171" t="s">
        <v>482</v>
      </c>
      <c r="C2308" s="171" t="s">
        <v>11624</v>
      </c>
      <c r="D2308" s="171" t="s">
        <v>11625</v>
      </c>
      <c r="E2308" s="171"/>
      <c r="F2308" s="171" t="s">
        <v>571</v>
      </c>
      <c r="G2308" s="171"/>
      <c r="H2308" s="172" t="s">
        <v>21022</v>
      </c>
      <c r="I2308" s="173">
        <v>0.05</v>
      </c>
      <c r="J2308" s="166">
        <v>0</v>
      </c>
    </row>
    <row r="2309" spans="1:10" x14ac:dyDescent="0.25">
      <c r="A2309" s="170">
        <v>2359</v>
      </c>
      <c r="B2309" s="171" t="s">
        <v>482</v>
      </c>
      <c r="C2309" s="171" t="s">
        <v>11630</v>
      </c>
      <c r="D2309" s="171" t="s">
        <v>11631</v>
      </c>
      <c r="E2309" s="171"/>
      <c r="F2309" s="171" t="s">
        <v>571</v>
      </c>
      <c r="G2309" s="171"/>
      <c r="H2309" s="172" t="s">
        <v>21022</v>
      </c>
      <c r="I2309" s="173">
        <v>0.11</v>
      </c>
      <c r="J2309" s="166">
        <v>0</v>
      </c>
    </row>
    <row r="2310" spans="1:10" x14ac:dyDescent="0.25">
      <c r="A2310" s="170">
        <v>2360</v>
      </c>
      <c r="B2310" s="171" t="s">
        <v>482</v>
      </c>
      <c r="C2310" s="171" t="s">
        <v>11636</v>
      </c>
      <c r="D2310" s="171" t="s">
        <v>11637</v>
      </c>
      <c r="E2310" s="171"/>
      <c r="F2310" s="171" t="s">
        <v>571</v>
      </c>
      <c r="G2310" s="171"/>
      <c r="H2310" s="172" t="s">
        <v>21022</v>
      </c>
      <c r="I2310" s="173">
        <v>0.25</v>
      </c>
      <c r="J2310" s="166">
        <v>0</v>
      </c>
    </row>
    <row r="2311" spans="1:10" x14ac:dyDescent="0.25">
      <c r="A2311" s="170">
        <v>2361</v>
      </c>
      <c r="B2311" s="171" t="s">
        <v>482</v>
      </c>
      <c r="C2311" s="171" t="s">
        <v>11642</v>
      </c>
      <c r="D2311" s="171" t="s">
        <v>11643</v>
      </c>
      <c r="E2311" s="171"/>
      <c r="F2311" s="171" t="s">
        <v>571</v>
      </c>
      <c r="G2311" s="171"/>
      <c r="H2311" s="172" t="s">
        <v>21022</v>
      </c>
      <c r="I2311" s="173">
        <v>-0.02</v>
      </c>
      <c r="J2311" s="166">
        <v>0</v>
      </c>
    </row>
    <row r="2312" spans="1:10" x14ac:dyDescent="0.25">
      <c r="A2312" s="170">
        <v>2362</v>
      </c>
      <c r="B2312" s="171" t="s">
        <v>482</v>
      </c>
      <c r="C2312" s="171" t="s">
        <v>11648</v>
      </c>
      <c r="D2312" s="171" t="s">
        <v>555</v>
      </c>
      <c r="E2312" s="171" t="s">
        <v>4</v>
      </c>
      <c r="F2312" s="171" t="s">
        <v>571</v>
      </c>
      <c r="G2312" s="171"/>
      <c r="H2312" s="172"/>
      <c r="I2312" s="173">
        <v>-0.54</v>
      </c>
      <c r="J2312" s="166"/>
    </row>
    <row r="2313" spans="1:10" x14ac:dyDescent="0.25">
      <c r="A2313" s="170">
        <v>2363</v>
      </c>
      <c r="B2313" s="171" t="s">
        <v>482</v>
      </c>
      <c r="C2313" s="171" t="s">
        <v>11653</v>
      </c>
      <c r="D2313" s="171" t="s">
        <v>11643</v>
      </c>
      <c r="E2313" s="171"/>
      <c r="F2313" s="171" t="s">
        <v>571</v>
      </c>
      <c r="G2313" s="171"/>
      <c r="H2313" s="172" t="s">
        <v>21022</v>
      </c>
      <c r="I2313" s="173">
        <v>-0.02</v>
      </c>
      <c r="J2313" s="166">
        <v>0</v>
      </c>
    </row>
    <row r="2314" spans="1:10" x14ac:dyDescent="0.25">
      <c r="A2314" s="170">
        <v>2364</v>
      </c>
      <c r="B2314" s="171" t="s">
        <v>482</v>
      </c>
      <c r="C2314" s="171" t="s">
        <v>11657</v>
      </c>
      <c r="D2314" s="171" t="s">
        <v>555</v>
      </c>
      <c r="E2314" s="171" t="s">
        <v>4</v>
      </c>
      <c r="F2314" s="171" t="s">
        <v>571</v>
      </c>
      <c r="G2314" s="171"/>
      <c r="H2314" s="172"/>
      <c r="I2314" s="173">
        <v>-0.61</v>
      </c>
      <c r="J2314" s="166"/>
    </row>
    <row r="2315" spans="1:10" x14ac:dyDescent="0.25">
      <c r="A2315" s="170">
        <v>2365</v>
      </c>
      <c r="B2315" s="171" t="s">
        <v>482</v>
      </c>
      <c r="C2315" s="171" t="s">
        <v>11662</v>
      </c>
      <c r="D2315" s="171" t="s">
        <v>555</v>
      </c>
      <c r="E2315" s="171" t="s">
        <v>4</v>
      </c>
      <c r="F2315" s="171" t="s">
        <v>571</v>
      </c>
      <c r="G2315" s="171"/>
      <c r="H2315" s="172"/>
      <c r="I2315" s="173">
        <v>-0.59</v>
      </c>
      <c r="J2315" s="166"/>
    </row>
    <row r="2316" spans="1:10" x14ac:dyDescent="0.25">
      <c r="A2316" s="170">
        <v>2366</v>
      </c>
      <c r="B2316" s="171" t="s">
        <v>482</v>
      </c>
      <c r="C2316" s="171" t="s">
        <v>11666</v>
      </c>
      <c r="D2316" s="171" t="s">
        <v>555</v>
      </c>
      <c r="E2316" s="171" t="s">
        <v>4</v>
      </c>
      <c r="F2316" s="171" t="s">
        <v>571</v>
      </c>
      <c r="G2316" s="171"/>
      <c r="H2316" s="172"/>
      <c r="I2316" s="173">
        <v>-0.62</v>
      </c>
      <c r="J2316" s="166"/>
    </row>
    <row r="2317" spans="1:10" x14ac:dyDescent="0.25">
      <c r="A2317" s="170">
        <v>2367</v>
      </c>
      <c r="B2317" s="171" t="s">
        <v>482</v>
      </c>
      <c r="C2317" s="171" t="s">
        <v>11670</v>
      </c>
      <c r="D2317" s="171" t="s">
        <v>11671</v>
      </c>
      <c r="E2317" s="171"/>
      <c r="F2317" s="171" t="s">
        <v>554</v>
      </c>
      <c r="G2317" s="171"/>
      <c r="H2317" s="172" t="s">
        <v>21022</v>
      </c>
      <c r="I2317" s="173">
        <v>0.24</v>
      </c>
      <c r="J2317" s="166">
        <v>1</v>
      </c>
    </row>
    <row r="2318" spans="1:10" x14ac:dyDescent="0.25">
      <c r="A2318" s="170">
        <v>2368</v>
      </c>
      <c r="B2318" s="171" t="s">
        <v>482</v>
      </c>
      <c r="C2318" s="171" t="s">
        <v>11676</v>
      </c>
      <c r="D2318" s="171" t="s">
        <v>11677</v>
      </c>
      <c r="E2318" s="171"/>
      <c r="F2318" s="171" t="s">
        <v>554</v>
      </c>
      <c r="G2318" s="171"/>
      <c r="H2318" s="172" t="s">
        <v>21022</v>
      </c>
      <c r="I2318" s="173">
        <v>0.28000000000000003</v>
      </c>
      <c r="J2318" s="166">
        <v>1</v>
      </c>
    </row>
    <row r="2319" spans="1:10" x14ac:dyDescent="0.25">
      <c r="A2319" s="170">
        <v>2369</v>
      </c>
      <c r="B2319" s="171" t="s">
        <v>482</v>
      </c>
      <c r="C2319" s="171" t="s">
        <v>11682</v>
      </c>
      <c r="D2319" s="171" t="s">
        <v>11683</v>
      </c>
      <c r="E2319" s="171"/>
      <c r="F2319" s="171" t="s">
        <v>554</v>
      </c>
      <c r="G2319" s="171"/>
      <c r="H2319" s="172" t="s">
        <v>21093</v>
      </c>
      <c r="I2319" s="173">
        <v>0.43</v>
      </c>
      <c r="J2319" s="166">
        <v>1</v>
      </c>
    </row>
    <row r="2320" spans="1:10" x14ac:dyDescent="0.25">
      <c r="A2320" s="170">
        <v>2370</v>
      </c>
      <c r="B2320" s="171" t="s">
        <v>482</v>
      </c>
      <c r="C2320" s="171" t="s">
        <v>11688</v>
      </c>
      <c r="D2320" s="171" t="s">
        <v>11689</v>
      </c>
      <c r="E2320" s="171"/>
      <c r="F2320" s="171" t="s">
        <v>571</v>
      </c>
      <c r="G2320" s="171"/>
      <c r="H2320" s="172" t="s">
        <v>21022</v>
      </c>
      <c r="I2320" s="173">
        <v>0.01</v>
      </c>
      <c r="J2320" s="166">
        <v>0</v>
      </c>
    </row>
    <row r="2321" spans="1:10" x14ac:dyDescent="0.25">
      <c r="A2321" s="170">
        <v>2371</v>
      </c>
      <c r="B2321" s="171" t="s">
        <v>482</v>
      </c>
      <c r="C2321" s="171" t="s">
        <v>11694</v>
      </c>
      <c r="D2321" s="171" t="s">
        <v>11695</v>
      </c>
      <c r="E2321" s="171" t="s">
        <v>4</v>
      </c>
      <c r="F2321" s="171" t="s">
        <v>3024</v>
      </c>
      <c r="G2321" s="171"/>
      <c r="H2321" s="172" t="s">
        <v>21341</v>
      </c>
      <c r="I2321" s="173">
        <v>0.43</v>
      </c>
      <c r="J2321" s="166">
        <v>1</v>
      </c>
    </row>
    <row r="2322" spans="1:10" x14ac:dyDescent="0.25">
      <c r="A2322" s="170">
        <v>2372</v>
      </c>
      <c r="B2322" s="171" t="s">
        <v>482</v>
      </c>
      <c r="C2322" s="171" t="s">
        <v>11700</v>
      </c>
      <c r="D2322" s="171" t="s">
        <v>11701</v>
      </c>
      <c r="E2322" s="171"/>
      <c r="F2322" s="171" t="s">
        <v>554</v>
      </c>
      <c r="G2322" s="171"/>
      <c r="H2322" s="172" t="s">
        <v>21341</v>
      </c>
      <c r="I2322" s="173">
        <v>0.43</v>
      </c>
      <c r="J2322" s="166">
        <v>1</v>
      </c>
    </row>
    <row r="2323" spans="1:10" x14ac:dyDescent="0.25">
      <c r="A2323" s="170">
        <v>2373</v>
      </c>
      <c r="B2323" s="171" t="s">
        <v>482</v>
      </c>
      <c r="C2323" s="171" t="s">
        <v>11706</v>
      </c>
      <c r="D2323" s="171" t="s">
        <v>11677</v>
      </c>
      <c r="E2323" s="171"/>
      <c r="F2323" s="171" t="s">
        <v>554</v>
      </c>
      <c r="G2323" s="171"/>
      <c r="H2323" s="172" t="s">
        <v>21022</v>
      </c>
      <c r="I2323" s="173">
        <v>0.27</v>
      </c>
      <c r="J2323" s="166">
        <v>0</v>
      </c>
    </row>
    <row r="2324" spans="1:10" x14ac:dyDescent="0.25">
      <c r="A2324" s="170">
        <v>2374</v>
      </c>
      <c r="B2324" s="171" t="s">
        <v>482</v>
      </c>
      <c r="C2324" s="171" t="s">
        <v>11710</v>
      </c>
      <c r="D2324" s="171" t="s">
        <v>555</v>
      </c>
      <c r="E2324" s="171" t="s">
        <v>4</v>
      </c>
      <c r="F2324" s="171" t="s">
        <v>571</v>
      </c>
      <c r="G2324" s="171"/>
      <c r="H2324" s="172"/>
      <c r="I2324" s="173">
        <v>-0.46</v>
      </c>
      <c r="J2324" s="166"/>
    </row>
    <row r="2325" spans="1:10" x14ac:dyDescent="0.25">
      <c r="A2325" s="170">
        <v>2375</v>
      </c>
      <c r="B2325" s="171" t="s">
        <v>482</v>
      </c>
      <c r="C2325" s="171" t="s">
        <v>11715</v>
      </c>
      <c r="D2325" s="171" t="s">
        <v>11677</v>
      </c>
      <c r="E2325" s="171"/>
      <c r="F2325" s="171" t="s">
        <v>554</v>
      </c>
      <c r="G2325" s="171"/>
      <c r="H2325" s="172" t="s">
        <v>21022</v>
      </c>
      <c r="I2325" s="173">
        <v>0.27</v>
      </c>
      <c r="J2325" s="166">
        <v>0</v>
      </c>
    </row>
    <row r="2326" spans="1:10" x14ac:dyDescent="0.25">
      <c r="A2326" s="170">
        <v>2376</v>
      </c>
      <c r="B2326" s="171" t="s">
        <v>482</v>
      </c>
      <c r="C2326" s="171" t="s">
        <v>11719</v>
      </c>
      <c r="D2326" s="171" t="s">
        <v>11720</v>
      </c>
      <c r="E2326" s="171" t="s">
        <v>4</v>
      </c>
      <c r="F2326" s="171" t="s">
        <v>6725</v>
      </c>
      <c r="G2326" s="171"/>
      <c r="H2326" s="172" t="s">
        <v>21341</v>
      </c>
      <c r="I2326" s="173">
        <v>0.42</v>
      </c>
      <c r="J2326" s="166">
        <v>1</v>
      </c>
    </row>
    <row r="2327" spans="1:10" x14ac:dyDescent="0.25">
      <c r="A2327" s="170">
        <v>2377</v>
      </c>
      <c r="B2327" s="171" t="s">
        <v>482</v>
      </c>
      <c r="C2327" s="171" t="s">
        <v>11725</v>
      </c>
      <c r="D2327" s="171" t="s">
        <v>11726</v>
      </c>
      <c r="E2327" s="171"/>
      <c r="F2327" s="171" t="s">
        <v>571</v>
      </c>
      <c r="G2327" s="171"/>
      <c r="H2327" s="172" t="s">
        <v>21102</v>
      </c>
      <c r="I2327" s="173">
        <v>0.39</v>
      </c>
      <c r="J2327" s="166">
        <v>1</v>
      </c>
    </row>
    <row r="2328" spans="1:10" x14ac:dyDescent="0.25">
      <c r="A2328" s="170">
        <v>2378</v>
      </c>
      <c r="B2328" s="171" t="s">
        <v>482</v>
      </c>
      <c r="C2328" s="171" t="s">
        <v>11731</v>
      </c>
      <c r="D2328" s="171" t="s">
        <v>11732</v>
      </c>
      <c r="E2328" s="171" t="s">
        <v>4</v>
      </c>
      <c r="F2328" s="171" t="s">
        <v>554</v>
      </c>
      <c r="G2328" s="171"/>
      <c r="H2328" s="172"/>
      <c r="I2328" s="173">
        <v>0.6</v>
      </c>
      <c r="J2328" s="166"/>
    </row>
    <row r="2329" spans="1:10" x14ac:dyDescent="0.25">
      <c r="A2329" s="170">
        <v>2379</v>
      </c>
      <c r="B2329" s="171" t="s">
        <v>482</v>
      </c>
      <c r="C2329" s="171" t="s">
        <v>11737</v>
      </c>
      <c r="D2329" s="171" t="s">
        <v>11738</v>
      </c>
      <c r="E2329" s="171"/>
      <c r="F2329" s="171" t="s">
        <v>571</v>
      </c>
      <c r="G2329" s="171"/>
      <c r="H2329" s="172" t="s">
        <v>21099</v>
      </c>
      <c r="I2329" s="173">
        <v>0.42</v>
      </c>
      <c r="J2329" s="166">
        <v>1</v>
      </c>
    </row>
    <row r="2330" spans="1:10" x14ac:dyDescent="0.25">
      <c r="A2330" s="170">
        <v>2380</v>
      </c>
      <c r="B2330" s="171" t="s">
        <v>482</v>
      </c>
      <c r="C2330" s="171" t="s">
        <v>11743</v>
      </c>
      <c r="D2330" s="171" t="s">
        <v>11744</v>
      </c>
      <c r="E2330" s="171"/>
      <c r="F2330" s="171" t="s">
        <v>554</v>
      </c>
      <c r="G2330" s="171"/>
      <c r="H2330" s="172" t="s">
        <v>21099</v>
      </c>
      <c r="I2330" s="173">
        <v>0.42</v>
      </c>
      <c r="J2330" s="166">
        <v>1</v>
      </c>
    </row>
    <row r="2331" spans="1:10" x14ac:dyDescent="0.25">
      <c r="A2331" s="170">
        <v>2381</v>
      </c>
      <c r="B2331" s="171" t="s">
        <v>482</v>
      </c>
      <c r="C2331" s="171" t="s">
        <v>11749</v>
      </c>
      <c r="D2331" s="171" t="s">
        <v>11750</v>
      </c>
      <c r="E2331" s="171"/>
      <c r="F2331" s="171" t="s">
        <v>571</v>
      </c>
      <c r="G2331" s="171"/>
      <c r="H2331" s="172" t="s">
        <v>21099</v>
      </c>
      <c r="I2331" s="173">
        <v>0.41</v>
      </c>
      <c r="J2331" s="166">
        <v>1</v>
      </c>
    </row>
    <row r="2332" spans="1:10" x14ac:dyDescent="0.25">
      <c r="A2332" s="170">
        <v>2382</v>
      </c>
      <c r="B2332" s="171" t="s">
        <v>482</v>
      </c>
      <c r="C2332" s="171" t="s">
        <v>11755</v>
      </c>
      <c r="D2332" s="171" t="s">
        <v>11756</v>
      </c>
      <c r="E2332" s="171" t="s">
        <v>4</v>
      </c>
      <c r="F2332" s="171" t="s">
        <v>562</v>
      </c>
      <c r="G2332" s="171"/>
      <c r="H2332" s="172" t="s">
        <v>21261</v>
      </c>
      <c r="I2332" s="173">
        <v>0.39</v>
      </c>
      <c r="J2332" s="166">
        <v>1</v>
      </c>
    </row>
    <row r="2333" spans="1:10" x14ac:dyDescent="0.25">
      <c r="A2333" s="170">
        <v>2383</v>
      </c>
      <c r="B2333" s="171" t="s">
        <v>482</v>
      </c>
      <c r="C2333" s="171" t="s">
        <v>11761</v>
      </c>
      <c r="D2333" s="171" t="s">
        <v>555</v>
      </c>
      <c r="E2333" s="171" t="s">
        <v>4</v>
      </c>
      <c r="F2333" s="171" t="s">
        <v>571</v>
      </c>
      <c r="G2333" s="171"/>
      <c r="H2333" s="172"/>
      <c r="I2333" s="173">
        <v>-0.43</v>
      </c>
      <c r="J2333" s="166"/>
    </row>
    <row r="2334" spans="1:10" x14ac:dyDescent="0.25">
      <c r="A2334" s="170">
        <v>2384</v>
      </c>
      <c r="B2334" s="171" t="s">
        <v>482</v>
      </c>
      <c r="C2334" s="171" t="s">
        <v>11766</v>
      </c>
      <c r="D2334" s="171" t="s">
        <v>11756</v>
      </c>
      <c r="E2334" s="171"/>
      <c r="F2334" s="171" t="s">
        <v>554</v>
      </c>
      <c r="G2334" s="171"/>
      <c r="H2334" s="172" t="s">
        <v>21261</v>
      </c>
      <c r="I2334" s="173">
        <v>0.39</v>
      </c>
      <c r="J2334" s="166">
        <v>1</v>
      </c>
    </row>
    <row r="2335" spans="1:10" x14ac:dyDescent="0.25">
      <c r="A2335" s="170">
        <v>2385</v>
      </c>
      <c r="B2335" s="171" t="s">
        <v>482</v>
      </c>
      <c r="C2335" s="171" t="s">
        <v>11770</v>
      </c>
      <c r="D2335" s="171" t="s">
        <v>11771</v>
      </c>
      <c r="E2335" s="171"/>
      <c r="F2335" s="171" t="s">
        <v>571</v>
      </c>
      <c r="G2335" s="171"/>
      <c r="H2335" s="172" t="s">
        <v>21102</v>
      </c>
      <c r="I2335" s="173">
        <v>0.1</v>
      </c>
      <c r="J2335" s="166">
        <v>0</v>
      </c>
    </row>
    <row r="2336" spans="1:10" x14ac:dyDescent="0.25">
      <c r="A2336" s="170">
        <v>2386</v>
      </c>
      <c r="B2336" s="171" t="s">
        <v>482</v>
      </c>
      <c r="C2336" s="171" t="s">
        <v>11776</v>
      </c>
      <c r="D2336" s="171" t="s">
        <v>11777</v>
      </c>
      <c r="E2336" s="171"/>
      <c r="F2336" s="171" t="s">
        <v>554</v>
      </c>
      <c r="G2336" s="171"/>
      <c r="H2336" s="172" t="s">
        <v>21102</v>
      </c>
      <c r="I2336" s="173">
        <v>0.18</v>
      </c>
      <c r="J2336" s="166">
        <v>0</v>
      </c>
    </row>
    <row r="2337" spans="1:10" x14ac:dyDescent="0.25">
      <c r="A2337" s="170">
        <v>2387</v>
      </c>
      <c r="B2337" s="171" t="s">
        <v>482</v>
      </c>
      <c r="C2337" s="171" t="s">
        <v>11782</v>
      </c>
      <c r="D2337" s="171" t="s">
        <v>11783</v>
      </c>
      <c r="E2337" s="171"/>
      <c r="F2337" s="171" t="s">
        <v>554</v>
      </c>
      <c r="G2337" s="171"/>
      <c r="H2337" s="172" t="s">
        <v>21235</v>
      </c>
      <c r="I2337" s="173">
        <v>0.41</v>
      </c>
      <c r="J2337" s="166">
        <v>1</v>
      </c>
    </row>
    <row r="2338" spans="1:10" x14ac:dyDescent="0.25">
      <c r="A2338" s="170">
        <v>2388</v>
      </c>
      <c r="B2338" s="171" t="s">
        <v>482</v>
      </c>
      <c r="C2338" s="171" t="s">
        <v>11788</v>
      </c>
      <c r="D2338" s="171" t="s">
        <v>11789</v>
      </c>
      <c r="E2338" s="171"/>
      <c r="F2338" s="171" t="s">
        <v>554</v>
      </c>
      <c r="G2338" s="171"/>
      <c r="H2338" s="172" t="s">
        <v>21099</v>
      </c>
      <c r="I2338" s="173">
        <v>0.42</v>
      </c>
      <c r="J2338" s="166">
        <v>1</v>
      </c>
    </row>
    <row r="2339" spans="1:10" x14ac:dyDescent="0.25">
      <c r="A2339" s="170">
        <v>2389</v>
      </c>
      <c r="B2339" s="171" t="s">
        <v>482</v>
      </c>
      <c r="C2339" s="171" t="s">
        <v>402</v>
      </c>
      <c r="D2339" s="171" t="s">
        <v>11794</v>
      </c>
      <c r="E2339" s="171" t="s">
        <v>4</v>
      </c>
      <c r="F2339" s="171" t="s">
        <v>6725</v>
      </c>
      <c r="G2339" s="171"/>
      <c r="H2339" s="172" t="s">
        <v>21099</v>
      </c>
      <c r="I2339" s="173">
        <v>0.42</v>
      </c>
      <c r="J2339" s="166">
        <v>1</v>
      </c>
    </row>
    <row r="2340" spans="1:10" x14ac:dyDescent="0.25">
      <c r="A2340" s="170">
        <v>2390</v>
      </c>
      <c r="B2340" s="171" t="s">
        <v>482</v>
      </c>
      <c r="C2340" s="171" t="s">
        <v>11799</v>
      </c>
      <c r="D2340" s="171" t="s">
        <v>11800</v>
      </c>
      <c r="E2340" s="171"/>
      <c r="F2340" s="171" t="s">
        <v>554</v>
      </c>
      <c r="G2340" s="171"/>
      <c r="H2340" s="172" t="s">
        <v>21099</v>
      </c>
      <c r="I2340" s="173">
        <v>0.42</v>
      </c>
      <c r="J2340" s="166">
        <v>1</v>
      </c>
    </row>
    <row r="2341" spans="1:10" x14ac:dyDescent="0.25">
      <c r="A2341" s="170">
        <v>2391</v>
      </c>
      <c r="B2341" s="171" t="s">
        <v>482</v>
      </c>
      <c r="C2341" s="171" t="s">
        <v>11805</v>
      </c>
      <c r="D2341" s="171" t="s">
        <v>555</v>
      </c>
      <c r="E2341" s="171" t="s">
        <v>4</v>
      </c>
      <c r="F2341" s="171" t="s">
        <v>571</v>
      </c>
      <c r="G2341" s="171"/>
      <c r="H2341" s="172"/>
      <c r="I2341" s="173">
        <v>-0.39</v>
      </c>
      <c r="J2341" s="166"/>
    </row>
    <row r="2342" spans="1:10" x14ac:dyDescent="0.25">
      <c r="A2342" s="170">
        <v>2392</v>
      </c>
      <c r="B2342" s="171" t="s">
        <v>482</v>
      </c>
      <c r="C2342" s="171" t="s">
        <v>11810</v>
      </c>
      <c r="D2342" s="171" t="s">
        <v>555</v>
      </c>
      <c r="E2342" s="171" t="s">
        <v>4</v>
      </c>
      <c r="F2342" s="171" t="s">
        <v>571</v>
      </c>
      <c r="G2342" s="171"/>
      <c r="H2342" s="172"/>
      <c r="I2342" s="173">
        <v>-0.39</v>
      </c>
      <c r="J2342" s="166"/>
    </row>
    <row r="2343" spans="1:10" x14ac:dyDescent="0.25">
      <c r="A2343" s="170">
        <v>2393</v>
      </c>
      <c r="B2343" s="171" t="s">
        <v>482</v>
      </c>
      <c r="C2343" s="171" t="s">
        <v>11814</v>
      </c>
      <c r="D2343" s="171" t="s">
        <v>555</v>
      </c>
      <c r="E2343" s="171" t="s">
        <v>4</v>
      </c>
      <c r="F2343" s="171" t="s">
        <v>571</v>
      </c>
      <c r="G2343" s="171"/>
      <c r="H2343" s="172"/>
      <c r="I2343" s="173">
        <v>-0.36</v>
      </c>
      <c r="J2343" s="166"/>
    </row>
    <row r="2344" spans="1:10" x14ac:dyDescent="0.25">
      <c r="A2344" s="170">
        <v>2394</v>
      </c>
      <c r="B2344" s="171" t="s">
        <v>482</v>
      </c>
      <c r="C2344" s="171" t="s">
        <v>11818</v>
      </c>
      <c r="D2344" s="171" t="s">
        <v>555</v>
      </c>
      <c r="E2344" s="171" t="s">
        <v>4</v>
      </c>
      <c r="F2344" s="171" t="s">
        <v>571</v>
      </c>
      <c r="G2344" s="171"/>
      <c r="H2344" s="172"/>
      <c r="I2344" s="173">
        <v>-0.41</v>
      </c>
      <c r="J2344" s="166"/>
    </row>
    <row r="2345" spans="1:10" x14ac:dyDescent="0.25">
      <c r="A2345" s="170">
        <v>2395</v>
      </c>
      <c r="B2345" s="171" t="s">
        <v>482</v>
      </c>
      <c r="C2345" s="171" t="s">
        <v>11823</v>
      </c>
      <c r="D2345" s="171" t="s">
        <v>11824</v>
      </c>
      <c r="E2345" s="171"/>
      <c r="F2345" s="171" t="s">
        <v>571</v>
      </c>
      <c r="G2345" s="171"/>
      <c r="H2345" s="172" t="s">
        <v>21235</v>
      </c>
      <c r="I2345" s="173">
        <v>0.24</v>
      </c>
      <c r="J2345" s="166">
        <v>0</v>
      </c>
    </row>
    <row r="2346" spans="1:10" x14ac:dyDescent="0.25">
      <c r="A2346" s="170">
        <v>2396</v>
      </c>
      <c r="B2346" s="171" t="s">
        <v>482</v>
      </c>
      <c r="C2346" s="171" t="s">
        <v>11829</v>
      </c>
      <c r="D2346" s="171" t="s">
        <v>11830</v>
      </c>
      <c r="E2346" s="171" t="s">
        <v>4</v>
      </c>
      <c r="F2346" s="171" t="s">
        <v>554</v>
      </c>
      <c r="G2346" s="171"/>
      <c r="H2346" s="172"/>
      <c r="I2346" s="173">
        <v>0.56999999999999995</v>
      </c>
      <c r="J2346" s="166"/>
    </row>
    <row r="2347" spans="1:10" x14ac:dyDescent="0.25">
      <c r="A2347" s="170">
        <v>2397</v>
      </c>
      <c r="B2347" s="171" t="s">
        <v>482</v>
      </c>
      <c r="C2347" s="171" t="s">
        <v>11835</v>
      </c>
      <c r="D2347" s="171" t="s">
        <v>11836</v>
      </c>
      <c r="E2347" s="171" t="s">
        <v>4</v>
      </c>
      <c r="F2347" s="171" t="s">
        <v>562</v>
      </c>
      <c r="G2347" s="171"/>
      <c r="H2347" s="172" t="s">
        <v>21022</v>
      </c>
      <c r="I2347" s="173">
        <v>0</v>
      </c>
      <c r="J2347" s="166">
        <v>0</v>
      </c>
    </row>
    <row r="2348" spans="1:10" x14ac:dyDescent="0.25">
      <c r="A2348" s="170">
        <v>2398</v>
      </c>
      <c r="B2348" s="171" t="s">
        <v>482</v>
      </c>
      <c r="C2348" s="171" t="s">
        <v>11841</v>
      </c>
      <c r="D2348" s="171" t="s">
        <v>11842</v>
      </c>
      <c r="E2348" s="171"/>
      <c r="F2348" s="171" t="s">
        <v>571</v>
      </c>
      <c r="G2348" s="171"/>
      <c r="H2348" s="172" t="s">
        <v>21102</v>
      </c>
      <c r="I2348" s="173">
        <v>0.08</v>
      </c>
      <c r="J2348" s="166">
        <v>0</v>
      </c>
    </row>
    <row r="2349" spans="1:10" x14ac:dyDescent="0.25">
      <c r="A2349" s="170">
        <v>2399</v>
      </c>
      <c r="B2349" s="171" t="s">
        <v>482</v>
      </c>
      <c r="C2349" s="171" t="s">
        <v>11847</v>
      </c>
      <c r="D2349" s="171" t="s">
        <v>11848</v>
      </c>
      <c r="E2349" s="171"/>
      <c r="F2349" s="171" t="s">
        <v>571</v>
      </c>
      <c r="G2349" s="171"/>
      <c r="H2349" s="172" t="s">
        <v>21261</v>
      </c>
      <c r="I2349" s="173">
        <v>0.1</v>
      </c>
      <c r="J2349" s="166">
        <v>0</v>
      </c>
    </row>
    <row r="2350" spans="1:10" x14ac:dyDescent="0.25">
      <c r="A2350" s="170">
        <v>2400</v>
      </c>
      <c r="B2350" s="171" t="s">
        <v>482</v>
      </c>
      <c r="C2350" s="171" t="s">
        <v>11853</v>
      </c>
      <c r="D2350" s="171" t="s">
        <v>11854</v>
      </c>
      <c r="E2350" s="171"/>
      <c r="F2350" s="171" t="s">
        <v>571</v>
      </c>
      <c r="G2350" s="171"/>
      <c r="H2350" s="172" t="s">
        <v>21261</v>
      </c>
      <c r="I2350" s="173">
        <v>0.21</v>
      </c>
      <c r="J2350" s="166">
        <v>0</v>
      </c>
    </row>
    <row r="2351" spans="1:10" x14ac:dyDescent="0.25">
      <c r="A2351" s="170">
        <v>2401</v>
      </c>
      <c r="B2351" s="171" t="s">
        <v>482</v>
      </c>
      <c r="C2351" s="171" t="s">
        <v>11859</v>
      </c>
      <c r="D2351" s="171" t="s">
        <v>555</v>
      </c>
      <c r="E2351" s="171" t="s">
        <v>4</v>
      </c>
      <c r="F2351" s="171" t="s">
        <v>571</v>
      </c>
      <c r="G2351" s="171"/>
      <c r="H2351" s="172"/>
      <c r="I2351" s="173">
        <v>-0.47</v>
      </c>
      <c r="J2351" s="166"/>
    </row>
    <row r="2352" spans="1:10" x14ac:dyDescent="0.25">
      <c r="A2352" s="170">
        <v>2402</v>
      </c>
      <c r="B2352" s="171" t="s">
        <v>482</v>
      </c>
      <c r="C2352" s="171" t="s">
        <v>11863</v>
      </c>
      <c r="D2352" s="171" t="s">
        <v>11854</v>
      </c>
      <c r="E2352" s="171"/>
      <c r="F2352" s="171" t="s">
        <v>571</v>
      </c>
      <c r="G2352" s="171"/>
      <c r="H2352" s="172" t="s">
        <v>21261</v>
      </c>
      <c r="I2352" s="173">
        <v>0.21</v>
      </c>
      <c r="J2352" s="166">
        <v>0</v>
      </c>
    </row>
    <row r="2353" spans="1:10" x14ac:dyDescent="0.25">
      <c r="A2353" s="170">
        <v>2403</v>
      </c>
      <c r="B2353" s="171" t="s">
        <v>482</v>
      </c>
      <c r="C2353" s="171" t="s">
        <v>11867</v>
      </c>
      <c r="D2353" s="171" t="s">
        <v>11868</v>
      </c>
      <c r="E2353" s="171"/>
      <c r="F2353" s="171" t="s">
        <v>554</v>
      </c>
      <c r="G2353" s="171"/>
      <c r="H2353" s="172" t="s">
        <v>21099</v>
      </c>
      <c r="I2353" s="173">
        <v>0.37</v>
      </c>
      <c r="J2353" s="166">
        <v>1</v>
      </c>
    </row>
    <row r="2354" spans="1:10" x14ac:dyDescent="0.25">
      <c r="A2354" s="170">
        <v>2404</v>
      </c>
      <c r="B2354" s="171" t="s">
        <v>482</v>
      </c>
      <c r="C2354" s="171" t="s">
        <v>11873</v>
      </c>
      <c r="D2354" s="171" t="s">
        <v>11868</v>
      </c>
      <c r="E2354" s="171"/>
      <c r="F2354" s="171" t="s">
        <v>554</v>
      </c>
      <c r="G2354" s="171"/>
      <c r="H2354" s="172" t="s">
        <v>21099</v>
      </c>
      <c r="I2354" s="173">
        <v>0.37</v>
      </c>
      <c r="J2354" s="166">
        <v>1</v>
      </c>
    </row>
    <row r="2355" spans="1:10" x14ac:dyDescent="0.25">
      <c r="A2355" s="170">
        <v>2405</v>
      </c>
      <c r="B2355" s="171" t="s">
        <v>482</v>
      </c>
      <c r="C2355" s="171" t="s">
        <v>11877</v>
      </c>
      <c r="D2355" s="171" t="s">
        <v>11878</v>
      </c>
      <c r="E2355" s="171" t="s">
        <v>4</v>
      </c>
      <c r="F2355" s="171" t="s">
        <v>554</v>
      </c>
      <c r="G2355" s="171"/>
      <c r="H2355" s="172"/>
      <c r="I2355" s="173">
        <v>0.6</v>
      </c>
      <c r="J2355" s="166"/>
    </row>
    <row r="2356" spans="1:10" x14ac:dyDescent="0.25">
      <c r="A2356" s="170">
        <v>2406</v>
      </c>
      <c r="B2356" s="171" t="s">
        <v>482</v>
      </c>
      <c r="C2356" s="171" t="s">
        <v>11883</v>
      </c>
      <c r="D2356" s="171" t="s">
        <v>11884</v>
      </c>
      <c r="E2356" s="171"/>
      <c r="F2356" s="171" t="s">
        <v>554</v>
      </c>
      <c r="G2356" s="171"/>
      <c r="H2356" s="172" t="s">
        <v>21099</v>
      </c>
      <c r="I2356" s="173">
        <v>0.36</v>
      </c>
      <c r="J2356" s="166">
        <v>1</v>
      </c>
    </row>
    <row r="2357" spans="1:10" x14ac:dyDescent="0.25">
      <c r="A2357" s="170">
        <v>2407</v>
      </c>
      <c r="B2357" s="171" t="s">
        <v>482</v>
      </c>
      <c r="C2357" s="171" t="s">
        <v>11889</v>
      </c>
      <c r="D2357" s="171" t="s">
        <v>11890</v>
      </c>
      <c r="E2357" s="171"/>
      <c r="F2357" s="171" t="s">
        <v>554</v>
      </c>
      <c r="G2357" s="171"/>
      <c r="H2357" s="172" t="s">
        <v>21341</v>
      </c>
      <c r="I2357" s="173">
        <v>0.24</v>
      </c>
      <c r="J2357" s="166">
        <v>1</v>
      </c>
    </row>
    <row r="2358" spans="1:10" x14ac:dyDescent="0.25">
      <c r="A2358" s="170">
        <v>2408</v>
      </c>
      <c r="B2358" s="171" t="s">
        <v>482</v>
      </c>
      <c r="C2358" s="171" t="s">
        <v>11895</v>
      </c>
      <c r="D2358" s="171" t="s">
        <v>11896</v>
      </c>
      <c r="E2358" s="171"/>
      <c r="F2358" s="171" t="s">
        <v>554</v>
      </c>
      <c r="G2358" s="171"/>
      <c r="H2358" s="172" t="s">
        <v>21099</v>
      </c>
      <c r="I2358" s="173">
        <v>0.36</v>
      </c>
      <c r="J2358" s="166">
        <v>1</v>
      </c>
    </row>
    <row r="2359" spans="1:10" x14ac:dyDescent="0.25">
      <c r="A2359" s="170">
        <v>2409</v>
      </c>
      <c r="B2359" s="171" t="s">
        <v>482</v>
      </c>
      <c r="C2359" s="171" t="s">
        <v>11901</v>
      </c>
      <c r="D2359" s="171" t="s">
        <v>555</v>
      </c>
      <c r="E2359" s="171" t="s">
        <v>4</v>
      </c>
      <c r="F2359" s="171" t="s">
        <v>571</v>
      </c>
      <c r="G2359" s="171"/>
      <c r="H2359" s="172"/>
      <c r="I2359" s="173">
        <v>-0.49</v>
      </c>
      <c r="J2359" s="166"/>
    </row>
    <row r="2360" spans="1:10" x14ac:dyDescent="0.25">
      <c r="A2360" s="170">
        <v>2410</v>
      </c>
      <c r="B2360" s="171" t="s">
        <v>482</v>
      </c>
      <c r="C2360" s="171" t="s">
        <v>11906</v>
      </c>
      <c r="D2360" s="171" t="s">
        <v>555</v>
      </c>
      <c r="E2360" s="171" t="s">
        <v>4</v>
      </c>
      <c r="F2360" s="171" t="s">
        <v>571</v>
      </c>
      <c r="G2360" s="171"/>
      <c r="H2360" s="172"/>
      <c r="I2360" s="173">
        <v>-0.54</v>
      </c>
      <c r="J2360" s="166"/>
    </row>
    <row r="2361" spans="1:10" x14ac:dyDescent="0.25">
      <c r="A2361" s="170">
        <v>2411</v>
      </c>
      <c r="B2361" s="171" t="s">
        <v>482</v>
      </c>
      <c r="C2361" s="171" t="s">
        <v>11910</v>
      </c>
      <c r="D2361" s="171" t="s">
        <v>555</v>
      </c>
      <c r="E2361" s="171" t="s">
        <v>4</v>
      </c>
      <c r="F2361" s="171" t="s">
        <v>571</v>
      </c>
      <c r="G2361" s="171"/>
      <c r="H2361" s="172"/>
      <c r="I2361" s="173">
        <v>-0.47</v>
      </c>
      <c r="J2361" s="166"/>
    </row>
    <row r="2362" spans="1:10" x14ac:dyDescent="0.25">
      <c r="A2362" s="170">
        <v>2412</v>
      </c>
      <c r="B2362" s="171" t="s">
        <v>482</v>
      </c>
      <c r="C2362" s="171" t="s">
        <v>11914</v>
      </c>
      <c r="D2362" s="171" t="s">
        <v>11915</v>
      </c>
      <c r="E2362" s="171"/>
      <c r="F2362" s="171" t="s">
        <v>571</v>
      </c>
      <c r="G2362" s="171"/>
      <c r="H2362" s="172" t="s">
        <v>21093</v>
      </c>
      <c r="I2362" s="173">
        <v>-0.05</v>
      </c>
      <c r="J2362" s="166">
        <v>1</v>
      </c>
    </row>
    <row r="2363" spans="1:10" x14ac:dyDescent="0.25">
      <c r="A2363" s="170">
        <v>2413</v>
      </c>
      <c r="B2363" s="171" t="s">
        <v>482</v>
      </c>
      <c r="C2363" s="171" t="s">
        <v>11920</v>
      </c>
      <c r="D2363" s="171" t="s">
        <v>11921</v>
      </c>
      <c r="E2363" s="171"/>
      <c r="F2363" s="171" t="s">
        <v>554</v>
      </c>
      <c r="G2363" s="171"/>
      <c r="H2363" s="172" t="s">
        <v>21099</v>
      </c>
      <c r="I2363" s="173">
        <v>0.37</v>
      </c>
      <c r="J2363" s="166">
        <v>1</v>
      </c>
    </row>
    <row r="2364" spans="1:10" x14ac:dyDescent="0.25">
      <c r="A2364" s="170">
        <v>2414</v>
      </c>
      <c r="B2364" s="171" t="s">
        <v>482</v>
      </c>
      <c r="C2364" s="171" t="s">
        <v>11926</v>
      </c>
      <c r="D2364" s="171" t="s">
        <v>11927</v>
      </c>
      <c r="E2364" s="171"/>
      <c r="F2364" s="171" t="s">
        <v>554</v>
      </c>
      <c r="G2364" s="171"/>
      <c r="H2364" s="172" t="s">
        <v>21099</v>
      </c>
      <c r="I2364" s="173">
        <v>0.37</v>
      </c>
      <c r="J2364" s="166">
        <v>1</v>
      </c>
    </row>
    <row r="2365" spans="1:10" x14ac:dyDescent="0.25">
      <c r="A2365" s="170">
        <v>2415</v>
      </c>
      <c r="B2365" s="171" t="s">
        <v>482</v>
      </c>
      <c r="C2365" s="171" t="s">
        <v>11932</v>
      </c>
      <c r="D2365" s="171" t="s">
        <v>11933</v>
      </c>
      <c r="E2365" s="171"/>
      <c r="F2365" s="171" t="s">
        <v>554</v>
      </c>
      <c r="G2365" s="171"/>
      <c r="H2365" s="172" t="s">
        <v>21099</v>
      </c>
      <c r="I2365" s="173">
        <v>0.34</v>
      </c>
      <c r="J2365" s="166">
        <v>1</v>
      </c>
    </row>
    <row r="2366" spans="1:10" x14ac:dyDescent="0.25">
      <c r="A2366" s="170">
        <v>2416</v>
      </c>
      <c r="B2366" s="171" t="s">
        <v>482</v>
      </c>
      <c r="C2366" s="171" t="s">
        <v>11938</v>
      </c>
      <c r="D2366" s="171" t="s">
        <v>11939</v>
      </c>
      <c r="E2366" s="171" t="s">
        <v>4</v>
      </c>
      <c r="F2366" s="171" t="s">
        <v>6725</v>
      </c>
      <c r="G2366" s="171"/>
      <c r="H2366" s="172" t="s">
        <v>21099</v>
      </c>
      <c r="I2366" s="173">
        <v>0.35</v>
      </c>
      <c r="J2366" s="166">
        <v>1</v>
      </c>
    </row>
    <row r="2367" spans="1:10" x14ac:dyDescent="0.25">
      <c r="A2367" s="170">
        <v>2417</v>
      </c>
      <c r="B2367" s="171" t="s">
        <v>482</v>
      </c>
      <c r="C2367" s="171" t="s">
        <v>11944</v>
      </c>
      <c r="D2367" s="171" t="s">
        <v>11945</v>
      </c>
      <c r="E2367" s="171" t="s">
        <v>4</v>
      </c>
      <c r="F2367" s="171" t="s">
        <v>6725</v>
      </c>
      <c r="G2367" s="171"/>
      <c r="H2367" s="172" t="s">
        <v>21099</v>
      </c>
      <c r="I2367" s="173">
        <v>0.37</v>
      </c>
      <c r="J2367" s="166">
        <v>1</v>
      </c>
    </row>
    <row r="2368" spans="1:10" x14ac:dyDescent="0.25">
      <c r="A2368" s="170">
        <v>2418</v>
      </c>
      <c r="B2368" s="171" t="s">
        <v>482</v>
      </c>
      <c r="C2368" s="171" t="s">
        <v>11950</v>
      </c>
      <c r="D2368" s="171" t="s">
        <v>11951</v>
      </c>
      <c r="E2368" s="171"/>
      <c r="F2368" s="171" t="s">
        <v>554</v>
      </c>
      <c r="G2368" s="171"/>
      <c r="H2368" s="172" t="s">
        <v>21261</v>
      </c>
      <c r="I2368" s="173">
        <v>0.28000000000000003</v>
      </c>
      <c r="J2368" s="166">
        <v>0</v>
      </c>
    </row>
    <row r="2369" spans="1:10" x14ac:dyDescent="0.25">
      <c r="A2369" s="170">
        <v>2419</v>
      </c>
      <c r="B2369" s="171" t="s">
        <v>482</v>
      </c>
      <c r="C2369" s="171" t="s">
        <v>11956</v>
      </c>
      <c r="D2369" s="171" t="s">
        <v>555</v>
      </c>
      <c r="E2369" s="171" t="s">
        <v>4</v>
      </c>
      <c r="F2369" s="171" t="s">
        <v>571</v>
      </c>
      <c r="G2369" s="171"/>
      <c r="H2369" s="172"/>
      <c r="I2369" s="173">
        <v>-0.52</v>
      </c>
      <c r="J2369" s="166"/>
    </row>
    <row r="2370" spans="1:10" x14ac:dyDescent="0.25">
      <c r="A2370" s="170">
        <v>2420</v>
      </c>
      <c r="B2370" s="171" t="s">
        <v>482</v>
      </c>
      <c r="C2370" s="171" t="s">
        <v>11961</v>
      </c>
      <c r="D2370" s="171" t="s">
        <v>11951</v>
      </c>
      <c r="E2370" s="171"/>
      <c r="F2370" s="171" t="s">
        <v>554</v>
      </c>
      <c r="G2370" s="171"/>
      <c r="H2370" s="172" t="s">
        <v>21261</v>
      </c>
      <c r="I2370" s="173">
        <v>0.28000000000000003</v>
      </c>
      <c r="J2370" s="166">
        <v>0</v>
      </c>
    </row>
    <row r="2371" spans="1:10" x14ac:dyDescent="0.25">
      <c r="A2371" s="170">
        <v>2421</v>
      </c>
      <c r="B2371" s="171" t="s">
        <v>482</v>
      </c>
      <c r="C2371" s="171" t="s">
        <v>11965</v>
      </c>
      <c r="D2371" s="171" t="s">
        <v>11966</v>
      </c>
      <c r="E2371" s="171"/>
      <c r="F2371" s="171" t="s">
        <v>571</v>
      </c>
      <c r="G2371" s="171"/>
      <c r="H2371" s="172" t="s">
        <v>21102</v>
      </c>
      <c r="I2371" s="173">
        <v>0.1</v>
      </c>
      <c r="J2371" s="166">
        <v>0</v>
      </c>
    </row>
    <row r="2372" spans="1:10" x14ac:dyDescent="0.25">
      <c r="A2372" s="170">
        <v>2422</v>
      </c>
      <c r="B2372" s="171" t="s">
        <v>482</v>
      </c>
      <c r="C2372" s="171" t="s">
        <v>11971</v>
      </c>
      <c r="D2372" s="171" t="s">
        <v>11972</v>
      </c>
      <c r="E2372" s="171"/>
      <c r="F2372" s="171" t="s">
        <v>571</v>
      </c>
      <c r="G2372" s="171"/>
      <c r="H2372" s="172" t="s">
        <v>21099</v>
      </c>
      <c r="I2372" s="173">
        <v>0.15</v>
      </c>
      <c r="J2372" s="166">
        <v>0</v>
      </c>
    </row>
    <row r="2373" spans="1:10" x14ac:dyDescent="0.25">
      <c r="A2373" s="170">
        <v>2423</v>
      </c>
      <c r="B2373" s="171" t="s">
        <v>482</v>
      </c>
      <c r="C2373" s="171" t="s">
        <v>11977</v>
      </c>
      <c r="D2373" s="171" t="s">
        <v>11978</v>
      </c>
      <c r="E2373" s="171"/>
      <c r="F2373" s="171" t="s">
        <v>571</v>
      </c>
      <c r="G2373" s="171"/>
      <c r="H2373" s="172" t="s">
        <v>21099</v>
      </c>
      <c r="I2373" s="173">
        <v>0.37</v>
      </c>
      <c r="J2373" s="166">
        <v>0</v>
      </c>
    </row>
    <row r="2374" spans="1:10" x14ac:dyDescent="0.25">
      <c r="A2374" s="170">
        <v>2424</v>
      </c>
      <c r="B2374" s="171" t="s">
        <v>482</v>
      </c>
      <c r="C2374" s="171" t="s">
        <v>11983</v>
      </c>
      <c r="D2374" s="171" t="s">
        <v>11984</v>
      </c>
      <c r="E2374" s="171"/>
      <c r="F2374" s="171" t="s">
        <v>571</v>
      </c>
      <c r="G2374" s="171"/>
      <c r="H2374" s="172" t="s">
        <v>21022</v>
      </c>
      <c r="I2374" s="173">
        <v>-0.09</v>
      </c>
      <c r="J2374" s="166">
        <v>0</v>
      </c>
    </row>
    <row r="2375" spans="1:10" x14ac:dyDescent="0.25">
      <c r="A2375" s="170">
        <v>2425</v>
      </c>
      <c r="B2375" s="171" t="s">
        <v>482</v>
      </c>
      <c r="C2375" s="171" t="s">
        <v>11989</v>
      </c>
      <c r="D2375" s="171" t="s">
        <v>11990</v>
      </c>
      <c r="E2375" s="171" t="s">
        <v>4</v>
      </c>
      <c r="F2375" s="171" t="s">
        <v>562</v>
      </c>
      <c r="G2375" s="171"/>
      <c r="H2375" s="172" t="s">
        <v>21022</v>
      </c>
      <c r="I2375" s="173">
        <v>0.01</v>
      </c>
      <c r="J2375" s="166">
        <v>0</v>
      </c>
    </row>
    <row r="2376" spans="1:10" x14ac:dyDescent="0.25">
      <c r="A2376" s="170">
        <v>2426</v>
      </c>
      <c r="B2376" s="171" t="s">
        <v>482</v>
      </c>
      <c r="C2376" s="171" t="s">
        <v>11995</v>
      </c>
      <c r="D2376" s="171" t="s">
        <v>11996</v>
      </c>
      <c r="E2376" s="171" t="s">
        <v>4</v>
      </c>
      <c r="F2376" s="171" t="s">
        <v>3024</v>
      </c>
      <c r="G2376" s="171"/>
      <c r="H2376" s="172" t="s">
        <v>21235</v>
      </c>
      <c r="I2376" s="173">
        <v>0.33</v>
      </c>
      <c r="J2376" s="166">
        <v>0</v>
      </c>
    </row>
    <row r="2377" spans="1:10" x14ac:dyDescent="0.25">
      <c r="A2377" s="170">
        <v>2427</v>
      </c>
      <c r="B2377" s="171" t="s">
        <v>482</v>
      </c>
      <c r="C2377" s="171" t="s">
        <v>12001</v>
      </c>
      <c r="D2377" s="171" t="s">
        <v>12002</v>
      </c>
      <c r="E2377" s="171" t="s">
        <v>4</v>
      </c>
      <c r="F2377" s="171" t="s">
        <v>3024</v>
      </c>
      <c r="G2377" s="171"/>
      <c r="H2377" s="172" t="s">
        <v>21102</v>
      </c>
      <c r="I2377" s="173">
        <v>0.12</v>
      </c>
      <c r="J2377" s="166">
        <v>0</v>
      </c>
    </row>
    <row r="2378" spans="1:10" x14ac:dyDescent="0.25">
      <c r="A2378" s="170">
        <v>2428</v>
      </c>
      <c r="B2378" s="171" t="s">
        <v>482</v>
      </c>
      <c r="C2378" s="171" t="s">
        <v>12007</v>
      </c>
      <c r="D2378" s="171" t="s">
        <v>12008</v>
      </c>
      <c r="E2378" s="171"/>
      <c r="F2378" s="171" t="s">
        <v>554</v>
      </c>
      <c r="G2378" s="171"/>
      <c r="H2378" s="172" t="s">
        <v>21261</v>
      </c>
      <c r="I2378" s="173">
        <v>0.35</v>
      </c>
      <c r="J2378" s="166">
        <v>0</v>
      </c>
    </row>
    <row r="2379" spans="1:10" x14ac:dyDescent="0.25">
      <c r="A2379" s="170">
        <v>2429</v>
      </c>
      <c r="B2379" s="171" t="s">
        <v>482</v>
      </c>
      <c r="C2379" s="171" t="s">
        <v>12012</v>
      </c>
      <c r="D2379" s="171" t="s">
        <v>555</v>
      </c>
      <c r="E2379" s="171" t="s">
        <v>4</v>
      </c>
      <c r="F2379" s="171" t="s">
        <v>571</v>
      </c>
      <c r="G2379" s="171"/>
      <c r="H2379" s="172"/>
      <c r="I2379" s="173">
        <v>-0.52</v>
      </c>
      <c r="J2379" s="166"/>
    </row>
    <row r="2380" spans="1:10" x14ac:dyDescent="0.25">
      <c r="A2380" s="170">
        <v>2430</v>
      </c>
      <c r="B2380" s="171" t="s">
        <v>482</v>
      </c>
      <c r="C2380" s="171" t="s">
        <v>12017</v>
      </c>
      <c r="D2380" s="171" t="s">
        <v>555</v>
      </c>
      <c r="E2380" s="171" t="s">
        <v>4</v>
      </c>
      <c r="F2380" s="171" t="s">
        <v>571</v>
      </c>
      <c r="G2380" s="171"/>
      <c r="H2380" s="172"/>
      <c r="I2380" s="173">
        <v>-0.53</v>
      </c>
      <c r="J2380" s="166"/>
    </row>
    <row r="2381" spans="1:10" x14ac:dyDescent="0.25">
      <c r="A2381" s="170">
        <v>2431</v>
      </c>
      <c r="B2381" s="171" t="s">
        <v>482</v>
      </c>
      <c r="C2381" s="171" t="s">
        <v>12021</v>
      </c>
      <c r="D2381" s="171" t="s">
        <v>555</v>
      </c>
      <c r="E2381" s="171" t="s">
        <v>4</v>
      </c>
      <c r="F2381" s="171" t="s">
        <v>571</v>
      </c>
      <c r="G2381" s="171"/>
      <c r="H2381" s="172"/>
      <c r="I2381" s="173">
        <v>-0.46</v>
      </c>
      <c r="J2381" s="166"/>
    </row>
    <row r="2382" spans="1:10" x14ac:dyDescent="0.25">
      <c r="A2382" s="170">
        <v>2432</v>
      </c>
      <c r="B2382" s="171" t="s">
        <v>482</v>
      </c>
      <c r="C2382" s="171" t="s">
        <v>12025</v>
      </c>
      <c r="D2382" s="171" t="s">
        <v>12026</v>
      </c>
      <c r="E2382" s="171"/>
      <c r="F2382" s="171" t="s">
        <v>571</v>
      </c>
      <c r="G2382" s="171"/>
      <c r="H2382" s="172" t="s">
        <v>21022</v>
      </c>
      <c r="I2382" s="173">
        <v>-0.03</v>
      </c>
      <c r="J2382" s="166">
        <v>0</v>
      </c>
    </row>
    <row r="2383" spans="1:10" x14ac:dyDescent="0.25">
      <c r="A2383" s="170">
        <v>2433</v>
      </c>
      <c r="B2383" s="171" t="s">
        <v>482</v>
      </c>
      <c r="C2383" s="171" t="s">
        <v>12031</v>
      </c>
      <c r="D2383" s="171" t="s">
        <v>12032</v>
      </c>
      <c r="E2383" s="171" t="s">
        <v>4</v>
      </c>
      <c r="F2383" s="171" t="s">
        <v>562</v>
      </c>
      <c r="G2383" s="171"/>
      <c r="H2383" s="172" t="s">
        <v>21022</v>
      </c>
      <c r="I2383" s="173">
        <v>-0.05</v>
      </c>
      <c r="J2383" s="166">
        <v>0</v>
      </c>
    </row>
    <row r="2384" spans="1:10" x14ac:dyDescent="0.25">
      <c r="A2384" s="170">
        <v>2434</v>
      </c>
      <c r="B2384" s="171" t="s">
        <v>482</v>
      </c>
      <c r="C2384" s="171" t="s">
        <v>12037</v>
      </c>
      <c r="D2384" s="171" t="s">
        <v>12038</v>
      </c>
      <c r="E2384" s="171" t="s">
        <v>4</v>
      </c>
      <c r="F2384" s="171" t="s">
        <v>919</v>
      </c>
      <c r="G2384" s="171"/>
      <c r="H2384" s="172" t="s">
        <v>21093</v>
      </c>
      <c r="I2384" s="173">
        <v>0.13</v>
      </c>
      <c r="J2384" s="166">
        <v>0</v>
      </c>
    </row>
    <row r="2385" spans="1:10" x14ac:dyDescent="0.25">
      <c r="A2385" s="170">
        <v>2435</v>
      </c>
      <c r="B2385" s="171" t="s">
        <v>482</v>
      </c>
      <c r="C2385" s="171" t="s">
        <v>12043</v>
      </c>
      <c r="D2385" s="171" t="s">
        <v>12044</v>
      </c>
      <c r="E2385" s="171"/>
      <c r="F2385" s="171" t="s">
        <v>571</v>
      </c>
      <c r="G2385" s="171"/>
      <c r="H2385" s="172" t="s">
        <v>21022</v>
      </c>
      <c r="I2385" s="173">
        <v>-0.03</v>
      </c>
      <c r="J2385" s="166">
        <v>0</v>
      </c>
    </row>
    <row r="2386" spans="1:10" x14ac:dyDescent="0.25">
      <c r="A2386" s="170">
        <v>2436</v>
      </c>
      <c r="B2386" s="171" t="s">
        <v>482</v>
      </c>
      <c r="C2386" s="171" t="s">
        <v>12049</v>
      </c>
      <c r="D2386" s="171" t="s">
        <v>12050</v>
      </c>
      <c r="E2386" s="171"/>
      <c r="F2386" s="171" t="s">
        <v>571</v>
      </c>
      <c r="G2386" s="171"/>
      <c r="H2386" s="172" t="s">
        <v>21022</v>
      </c>
      <c r="I2386" s="173">
        <v>-0.08</v>
      </c>
      <c r="J2386" s="166">
        <v>0</v>
      </c>
    </row>
    <row r="2387" spans="1:10" x14ac:dyDescent="0.25">
      <c r="A2387" s="170">
        <v>2437</v>
      </c>
      <c r="B2387" s="171" t="s">
        <v>482</v>
      </c>
      <c r="C2387" s="171" t="s">
        <v>12055</v>
      </c>
      <c r="D2387" s="171" t="s">
        <v>12056</v>
      </c>
      <c r="E2387" s="171"/>
      <c r="F2387" s="171" t="s">
        <v>571</v>
      </c>
      <c r="G2387" s="171"/>
      <c r="H2387" s="172" t="s">
        <v>21093</v>
      </c>
      <c r="I2387" s="173">
        <v>0.09</v>
      </c>
      <c r="J2387" s="166">
        <v>0</v>
      </c>
    </row>
    <row r="2388" spans="1:10" x14ac:dyDescent="0.25">
      <c r="A2388" s="170">
        <v>2438</v>
      </c>
      <c r="B2388" s="171" t="s">
        <v>482</v>
      </c>
      <c r="C2388" s="171" t="s">
        <v>12061</v>
      </c>
      <c r="D2388" s="171" t="s">
        <v>12062</v>
      </c>
      <c r="E2388" s="171"/>
      <c r="F2388" s="171" t="s">
        <v>571</v>
      </c>
      <c r="G2388" s="171"/>
      <c r="H2388" s="172" t="s">
        <v>21093</v>
      </c>
      <c r="I2388" s="173">
        <v>-0.06</v>
      </c>
      <c r="J2388" s="166">
        <v>0</v>
      </c>
    </row>
    <row r="2389" spans="1:10" x14ac:dyDescent="0.25">
      <c r="A2389" s="170">
        <v>2439</v>
      </c>
      <c r="B2389" s="171" t="s">
        <v>482</v>
      </c>
      <c r="C2389" s="171" t="s">
        <v>12067</v>
      </c>
      <c r="D2389" s="171" t="s">
        <v>555</v>
      </c>
      <c r="E2389" s="171" t="s">
        <v>4</v>
      </c>
      <c r="F2389" s="171" t="s">
        <v>571</v>
      </c>
      <c r="G2389" s="171"/>
      <c r="H2389" s="172"/>
      <c r="I2389" s="173">
        <v>-0.51</v>
      </c>
      <c r="J2389" s="166"/>
    </row>
    <row r="2390" spans="1:10" x14ac:dyDescent="0.25">
      <c r="A2390" s="170">
        <v>2440</v>
      </c>
      <c r="B2390" s="171" t="s">
        <v>482</v>
      </c>
      <c r="C2390" s="171" t="s">
        <v>12072</v>
      </c>
      <c r="D2390" s="171" t="s">
        <v>12062</v>
      </c>
      <c r="E2390" s="171"/>
      <c r="F2390" s="171" t="s">
        <v>571</v>
      </c>
      <c r="G2390" s="171"/>
      <c r="H2390" s="172" t="s">
        <v>21093</v>
      </c>
      <c r="I2390" s="173">
        <v>-0.06</v>
      </c>
      <c r="J2390" s="166">
        <v>0</v>
      </c>
    </row>
    <row r="2391" spans="1:10" x14ac:dyDescent="0.25">
      <c r="A2391" s="170">
        <v>2441</v>
      </c>
      <c r="B2391" s="171" t="s">
        <v>482</v>
      </c>
      <c r="C2391" s="171" t="s">
        <v>12076</v>
      </c>
      <c r="D2391" s="171" t="s">
        <v>12077</v>
      </c>
      <c r="E2391" s="171" t="s">
        <v>4</v>
      </c>
      <c r="F2391" s="171" t="s">
        <v>6725</v>
      </c>
      <c r="G2391" s="171"/>
      <c r="H2391" s="172" t="s">
        <v>21099</v>
      </c>
      <c r="I2391" s="173">
        <v>0.32</v>
      </c>
      <c r="J2391" s="166">
        <v>1</v>
      </c>
    </row>
    <row r="2392" spans="1:10" x14ac:dyDescent="0.25">
      <c r="A2392" s="170">
        <v>2442</v>
      </c>
      <c r="B2392" s="171" t="s">
        <v>482</v>
      </c>
      <c r="C2392" s="171" t="s">
        <v>12082</v>
      </c>
      <c r="D2392" s="171" t="s">
        <v>12077</v>
      </c>
      <c r="E2392" s="171" t="s">
        <v>4</v>
      </c>
      <c r="F2392" s="171" t="s">
        <v>6725</v>
      </c>
      <c r="G2392" s="171"/>
      <c r="H2392" s="172" t="s">
        <v>21099</v>
      </c>
      <c r="I2392" s="173">
        <v>0.32</v>
      </c>
      <c r="J2392" s="166">
        <v>1</v>
      </c>
    </row>
    <row r="2393" spans="1:10" x14ac:dyDescent="0.25">
      <c r="A2393" s="170">
        <v>2443</v>
      </c>
      <c r="B2393" s="171" t="s">
        <v>482</v>
      </c>
      <c r="C2393" s="171" t="s">
        <v>12086</v>
      </c>
      <c r="D2393" s="171" t="s">
        <v>12087</v>
      </c>
      <c r="E2393" s="171" t="s">
        <v>4</v>
      </c>
      <c r="F2393" s="171" t="s">
        <v>554</v>
      </c>
      <c r="G2393" s="171"/>
      <c r="H2393" s="172"/>
      <c r="I2393" s="173">
        <v>0.6</v>
      </c>
      <c r="J2393" s="166"/>
    </row>
    <row r="2394" spans="1:10" x14ac:dyDescent="0.25">
      <c r="A2394" s="170">
        <v>2444</v>
      </c>
      <c r="B2394" s="171" t="s">
        <v>482</v>
      </c>
      <c r="C2394" s="171" t="s">
        <v>12092</v>
      </c>
      <c r="D2394" s="171" t="s">
        <v>12093</v>
      </c>
      <c r="E2394" s="171"/>
      <c r="F2394" s="171" t="s">
        <v>554</v>
      </c>
      <c r="G2394" s="171"/>
      <c r="H2394" s="172" t="s">
        <v>21099</v>
      </c>
      <c r="I2394" s="173">
        <v>0.36</v>
      </c>
      <c r="J2394" s="166">
        <v>1</v>
      </c>
    </row>
    <row r="2395" spans="1:10" x14ac:dyDescent="0.25">
      <c r="A2395" s="170">
        <v>2445</v>
      </c>
      <c r="B2395" s="171" t="s">
        <v>482</v>
      </c>
      <c r="C2395" s="171" t="s">
        <v>12098</v>
      </c>
      <c r="D2395" s="171" t="s">
        <v>12099</v>
      </c>
      <c r="E2395" s="171" t="s">
        <v>4</v>
      </c>
      <c r="F2395" s="171" t="s">
        <v>562</v>
      </c>
      <c r="G2395" s="171"/>
      <c r="H2395" s="172" t="s">
        <v>21341</v>
      </c>
      <c r="I2395" s="173">
        <v>0.15</v>
      </c>
      <c r="J2395" s="166">
        <v>1</v>
      </c>
    </row>
    <row r="2396" spans="1:10" x14ac:dyDescent="0.25">
      <c r="A2396" s="170">
        <v>2446</v>
      </c>
      <c r="B2396" s="171" t="s">
        <v>482</v>
      </c>
      <c r="C2396" s="171" t="s">
        <v>12104</v>
      </c>
      <c r="D2396" s="171" t="s">
        <v>12105</v>
      </c>
      <c r="E2396" s="171"/>
      <c r="F2396" s="171" t="s">
        <v>554</v>
      </c>
      <c r="G2396" s="171"/>
      <c r="H2396" s="172" t="s">
        <v>21099</v>
      </c>
      <c r="I2396" s="173">
        <v>0.36</v>
      </c>
      <c r="J2396" s="166">
        <v>1</v>
      </c>
    </row>
    <row r="2397" spans="1:10" x14ac:dyDescent="0.25">
      <c r="A2397" s="170">
        <v>2447</v>
      </c>
      <c r="B2397" s="171" t="s">
        <v>482</v>
      </c>
      <c r="C2397" s="171" t="s">
        <v>12110</v>
      </c>
      <c r="D2397" s="171" t="s">
        <v>555</v>
      </c>
      <c r="E2397" s="171" t="s">
        <v>4</v>
      </c>
      <c r="F2397" s="171" t="s">
        <v>571</v>
      </c>
      <c r="G2397" s="171"/>
      <c r="H2397" s="172"/>
      <c r="I2397" s="173">
        <v>-0.44</v>
      </c>
      <c r="J2397" s="166"/>
    </row>
    <row r="2398" spans="1:10" x14ac:dyDescent="0.25">
      <c r="A2398" s="170">
        <v>2448</v>
      </c>
      <c r="B2398" s="171" t="s">
        <v>482</v>
      </c>
      <c r="C2398" s="171" t="s">
        <v>12115</v>
      </c>
      <c r="D2398" s="171" t="s">
        <v>555</v>
      </c>
      <c r="E2398" s="171" t="s">
        <v>4</v>
      </c>
      <c r="F2398" s="171" t="s">
        <v>571</v>
      </c>
      <c r="G2398" s="171"/>
      <c r="H2398" s="172"/>
      <c r="I2398" s="173">
        <v>-0.49</v>
      </c>
      <c r="J2398" s="166"/>
    </row>
    <row r="2399" spans="1:10" x14ac:dyDescent="0.25">
      <c r="A2399" s="170">
        <v>2449</v>
      </c>
      <c r="B2399" s="171" t="s">
        <v>482</v>
      </c>
      <c r="C2399" s="171" t="s">
        <v>12119</v>
      </c>
      <c r="D2399" s="171" t="s">
        <v>555</v>
      </c>
      <c r="E2399" s="171" t="s">
        <v>4</v>
      </c>
      <c r="F2399" s="171" t="s">
        <v>571</v>
      </c>
      <c r="G2399" s="171"/>
      <c r="H2399" s="172"/>
      <c r="I2399" s="173">
        <v>-0.4</v>
      </c>
      <c r="J2399" s="166"/>
    </row>
    <row r="2400" spans="1:10" x14ac:dyDescent="0.25">
      <c r="A2400" s="170">
        <v>2450</v>
      </c>
      <c r="B2400" s="171" t="s">
        <v>482</v>
      </c>
      <c r="C2400" s="171" t="s">
        <v>12123</v>
      </c>
      <c r="D2400" s="171" t="s">
        <v>555</v>
      </c>
      <c r="E2400" s="171" t="s">
        <v>4</v>
      </c>
      <c r="F2400" s="171" t="s">
        <v>571</v>
      </c>
      <c r="G2400" s="171"/>
      <c r="H2400" s="172"/>
      <c r="I2400" s="173">
        <v>-0.47</v>
      </c>
      <c r="J2400" s="166"/>
    </row>
    <row r="2401" spans="1:10" x14ac:dyDescent="0.25">
      <c r="A2401" s="170">
        <v>2451</v>
      </c>
      <c r="B2401" s="171" t="s">
        <v>482</v>
      </c>
      <c r="C2401" s="171" t="s">
        <v>12128</v>
      </c>
      <c r="D2401" s="171" t="s">
        <v>12129</v>
      </c>
      <c r="E2401" s="171"/>
      <c r="F2401" s="171" t="s">
        <v>571</v>
      </c>
      <c r="G2401" s="171"/>
      <c r="H2401" s="172" t="s">
        <v>21022</v>
      </c>
      <c r="I2401" s="173">
        <v>0.21</v>
      </c>
      <c r="J2401" s="166">
        <v>0</v>
      </c>
    </row>
    <row r="2402" spans="1:10" x14ac:dyDescent="0.25">
      <c r="A2402" s="170">
        <v>2452</v>
      </c>
      <c r="B2402" s="171" t="s">
        <v>482</v>
      </c>
      <c r="C2402" s="171" t="s">
        <v>12134</v>
      </c>
      <c r="D2402" s="171" t="s">
        <v>12135</v>
      </c>
      <c r="E2402" s="171" t="s">
        <v>4</v>
      </c>
      <c r="F2402" s="171" t="s">
        <v>554</v>
      </c>
      <c r="G2402" s="171"/>
      <c r="H2402" s="172"/>
      <c r="I2402" s="173">
        <v>0.56999999999999995</v>
      </c>
      <c r="J2402" s="166"/>
    </row>
    <row r="2403" spans="1:10" x14ac:dyDescent="0.25">
      <c r="A2403" s="170">
        <v>2453</v>
      </c>
      <c r="B2403" s="171" t="s">
        <v>482</v>
      </c>
      <c r="C2403" s="171" t="s">
        <v>12140</v>
      </c>
      <c r="D2403" s="171" t="s">
        <v>12141</v>
      </c>
      <c r="E2403" s="171"/>
      <c r="F2403" s="171" t="s">
        <v>571</v>
      </c>
      <c r="G2403" s="171"/>
      <c r="H2403" s="172" t="s">
        <v>21022</v>
      </c>
      <c r="I2403" s="173">
        <v>0.05</v>
      </c>
      <c r="J2403" s="166">
        <v>0</v>
      </c>
    </row>
    <row r="2404" spans="1:10" x14ac:dyDescent="0.25">
      <c r="A2404" s="170">
        <v>2454</v>
      </c>
      <c r="B2404" s="171" t="s">
        <v>482</v>
      </c>
      <c r="C2404" s="171" t="s">
        <v>12146</v>
      </c>
      <c r="D2404" s="171" t="s">
        <v>12147</v>
      </c>
      <c r="E2404" s="171"/>
      <c r="F2404" s="171" t="s">
        <v>571</v>
      </c>
      <c r="G2404" s="171"/>
      <c r="H2404" s="172" t="s">
        <v>21022</v>
      </c>
      <c r="I2404" s="173">
        <v>0.18</v>
      </c>
      <c r="J2404" s="166">
        <v>0</v>
      </c>
    </row>
    <row r="2405" spans="1:10" x14ac:dyDescent="0.25">
      <c r="A2405" s="170">
        <v>2455</v>
      </c>
      <c r="B2405" s="171" t="s">
        <v>482</v>
      </c>
      <c r="C2405" s="171" t="s">
        <v>12152</v>
      </c>
      <c r="D2405" s="171" t="s">
        <v>12153</v>
      </c>
      <c r="E2405" s="171"/>
      <c r="F2405" s="171" t="s">
        <v>571</v>
      </c>
      <c r="G2405" s="171"/>
      <c r="H2405" s="172" t="s">
        <v>21022</v>
      </c>
      <c r="I2405" s="173">
        <v>0.15</v>
      </c>
      <c r="J2405" s="166">
        <v>0</v>
      </c>
    </row>
    <row r="2406" spans="1:10" x14ac:dyDescent="0.25">
      <c r="A2406" s="170">
        <v>2456</v>
      </c>
      <c r="B2406" s="171" t="s">
        <v>482</v>
      </c>
      <c r="C2406" s="171" t="s">
        <v>12158</v>
      </c>
      <c r="D2406" s="171" t="s">
        <v>12159</v>
      </c>
      <c r="E2406" s="171"/>
      <c r="F2406" s="171" t="s">
        <v>571</v>
      </c>
      <c r="G2406" s="171"/>
      <c r="H2406" s="172" t="s">
        <v>21022</v>
      </c>
      <c r="I2406" s="173">
        <v>0.05</v>
      </c>
      <c r="J2406" s="166">
        <v>0</v>
      </c>
    </row>
    <row r="2407" spans="1:10" x14ac:dyDescent="0.25">
      <c r="A2407" s="170">
        <v>2457</v>
      </c>
      <c r="B2407" s="171" t="s">
        <v>482</v>
      </c>
      <c r="C2407" s="171" t="s">
        <v>12164</v>
      </c>
      <c r="D2407" s="171" t="s">
        <v>555</v>
      </c>
      <c r="E2407" s="171" t="s">
        <v>4</v>
      </c>
      <c r="F2407" s="171" t="s">
        <v>571</v>
      </c>
      <c r="G2407" s="171"/>
      <c r="H2407" s="172"/>
      <c r="I2407" s="173">
        <v>-0.52</v>
      </c>
      <c r="J2407" s="166"/>
    </row>
    <row r="2408" spans="1:10" x14ac:dyDescent="0.25">
      <c r="A2408" s="170">
        <v>2458</v>
      </c>
      <c r="B2408" s="171" t="s">
        <v>482</v>
      </c>
      <c r="C2408" s="171" t="s">
        <v>12168</v>
      </c>
      <c r="D2408" s="171" t="s">
        <v>12159</v>
      </c>
      <c r="E2408" s="171"/>
      <c r="F2408" s="171" t="s">
        <v>571</v>
      </c>
      <c r="G2408" s="171"/>
      <c r="H2408" s="172" t="s">
        <v>21022</v>
      </c>
      <c r="I2408" s="173">
        <v>0.05</v>
      </c>
      <c r="J2408" s="166">
        <v>0</v>
      </c>
    </row>
    <row r="2409" spans="1:10" x14ac:dyDescent="0.25">
      <c r="A2409" s="170">
        <v>2459</v>
      </c>
      <c r="B2409" s="171" t="s">
        <v>482</v>
      </c>
      <c r="C2409" s="171" t="s">
        <v>12172</v>
      </c>
      <c r="D2409" s="171" t="s">
        <v>12173</v>
      </c>
      <c r="E2409" s="171"/>
      <c r="F2409" s="171" t="s">
        <v>571</v>
      </c>
      <c r="G2409" s="171"/>
      <c r="H2409" s="172" t="s">
        <v>21102</v>
      </c>
      <c r="I2409" s="173">
        <v>-0.05</v>
      </c>
      <c r="J2409" s="166">
        <v>0</v>
      </c>
    </row>
    <row r="2410" spans="1:10" x14ac:dyDescent="0.25">
      <c r="A2410" s="170">
        <v>2460</v>
      </c>
      <c r="B2410" s="171" t="s">
        <v>482</v>
      </c>
      <c r="C2410" s="171" t="s">
        <v>12178</v>
      </c>
      <c r="D2410" s="171" t="s">
        <v>12179</v>
      </c>
      <c r="E2410" s="171"/>
      <c r="F2410" s="171" t="s">
        <v>571</v>
      </c>
      <c r="G2410" s="171"/>
      <c r="H2410" s="172" t="s">
        <v>21022</v>
      </c>
      <c r="I2410" s="173">
        <v>-7.0000000000000007E-2</v>
      </c>
      <c r="J2410" s="166">
        <v>0</v>
      </c>
    </row>
    <row r="2411" spans="1:10" x14ac:dyDescent="0.25">
      <c r="A2411" s="170">
        <v>2461</v>
      </c>
      <c r="B2411" s="171" t="s">
        <v>482</v>
      </c>
      <c r="C2411" s="171" t="s">
        <v>12184</v>
      </c>
      <c r="D2411" s="171" t="s">
        <v>12185</v>
      </c>
      <c r="E2411" s="171"/>
      <c r="F2411" s="171" t="s">
        <v>571</v>
      </c>
      <c r="G2411" s="171"/>
      <c r="H2411" s="172" t="s">
        <v>21235</v>
      </c>
      <c r="I2411" s="173">
        <v>0.08</v>
      </c>
      <c r="J2411" s="166">
        <v>0</v>
      </c>
    </row>
    <row r="2412" spans="1:10" x14ac:dyDescent="0.25">
      <c r="A2412" s="170">
        <v>2462</v>
      </c>
      <c r="B2412" s="171" t="s">
        <v>482</v>
      </c>
      <c r="C2412" s="171" t="s">
        <v>12190</v>
      </c>
      <c r="D2412" s="171" t="s">
        <v>12191</v>
      </c>
      <c r="E2412" s="171"/>
      <c r="F2412" s="171" t="s">
        <v>571</v>
      </c>
      <c r="G2412" s="171"/>
      <c r="H2412" s="172" t="s">
        <v>21102</v>
      </c>
      <c r="I2412" s="173">
        <v>-0.04</v>
      </c>
      <c r="J2412" s="166">
        <v>0</v>
      </c>
    </row>
    <row r="2413" spans="1:10" x14ac:dyDescent="0.25">
      <c r="A2413" s="170">
        <v>2463</v>
      </c>
      <c r="B2413" s="171" t="s">
        <v>482</v>
      </c>
      <c r="C2413" s="171" t="s">
        <v>12196</v>
      </c>
      <c r="D2413" s="171" t="s">
        <v>12197</v>
      </c>
      <c r="E2413" s="171"/>
      <c r="F2413" s="171" t="s">
        <v>571</v>
      </c>
      <c r="G2413" s="171"/>
      <c r="H2413" s="172" t="s">
        <v>21093</v>
      </c>
      <c r="I2413" s="173">
        <v>-0.14000000000000001</v>
      </c>
      <c r="J2413" s="166">
        <v>0</v>
      </c>
    </row>
    <row r="2414" spans="1:10" x14ac:dyDescent="0.25">
      <c r="A2414" s="170">
        <v>2464</v>
      </c>
      <c r="B2414" s="171" t="s">
        <v>482</v>
      </c>
      <c r="C2414" s="171" t="s">
        <v>12202</v>
      </c>
      <c r="D2414" s="171" t="s">
        <v>12203</v>
      </c>
      <c r="E2414" s="171"/>
      <c r="F2414" s="171" t="s">
        <v>571</v>
      </c>
      <c r="G2414" s="171"/>
      <c r="H2414" s="172" t="s">
        <v>21341</v>
      </c>
      <c r="I2414" s="173">
        <v>0.08</v>
      </c>
      <c r="J2414" s="166">
        <v>0</v>
      </c>
    </row>
    <row r="2415" spans="1:10" x14ac:dyDescent="0.25">
      <c r="A2415" s="170">
        <v>2465</v>
      </c>
      <c r="B2415" s="171" t="s">
        <v>482</v>
      </c>
      <c r="C2415" s="171" t="s">
        <v>12208</v>
      </c>
      <c r="D2415" s="171" t="s">
        <v>12209</v>
      </c>
      <c r="E2415" s="171"/>
      <c r="F2415" s="171" t="s">
        <v>571</v>
      </c>
      <c r="G2415" s="171"/>
      <c r="H2415" s="172" t="s">
        <v>21261</v>
      </c>
      <c r="I2415" s="173">
        <v>-0.08</v>
      </c>
      <c r="J2415" s="166">
        <v>0</v>
      </c>
    </row>
    <row r="2416" spans="1:10" x14ac:dyDescent="0.25">
      <c r="A2416" s="170">
        <v>2466</v>
      </c>
      <c r="B2416" s="171" t="s">
        <v>482</v>
      </c>
      <c r="C2416" s="171" t="s">
        <v>12214</v>
      </c>
      <c r="D2416" s="171" t="s">
        <v>12209</v>
      </c>
      <c r="E2416" s="171"/>
      <c r="F2416" s="171" t="s">
        <v>571</v>
      </c>
      <c r="G2416" s="171"/>
      <c r="H2416" s="172" t="s">
        <v>21261</v>
      </c>
      <c r="I2416" s="173">
        <v>-0.08</v>
      </c>
      <c r="J2416" s="166">
        <v>0</v>
      </c>
    </row>
    <row r="2417" spans="1:10" x14ac:dyDescent="0.25">
      <c r="A2417" s="170">
        <v>2467</v>
      </c>
      <c r="B2417" s="171" t="s">
        <v>482</v>
      </c>
      <c r="C2417" s="171" t="s">
        <v>12218</v>
      </c>
      <c r="D2417" s="171" t="s">
        <v>555</v>
      </c>
      <c r="E2417" s="171" t="s">
        <v>4</v>
      </c>
      <c r="F2417" s="171" t="s">
        <v>571</v>
      </c>
      <c r="G2417" s="171"/>
      <c r="H2417" s="172"/>
      <c r="I2417" s="173">
        <v>-0.46</v>
      </c>
      <c r="J2417" s="166"/>
    </row>
    <row r="2418" spans="1:10" x14ac:dyDescent="0.25">
      <c r="A2418" s="170">
        <v>2468</v>
      </c>
      <c r="B2418" s="171" t="s">
        <v>482</v>
      </c>
      <c r="C2418" s="171" t="s">
        <v>12223</v>
      </c>
      <c r="D2418" s="171" t="s">
        <v>12224</v>
      </c>
      <c r="E2418" s="171" t="s">
        <v>4</v>
      </c>
      <c r="F2418" s="171" t="s">
        <v>562</v>
      </c>
      <c r="G2418" s="171"/>
      <c r="H2418" s="172" t="s">
        <v>21099</v>
      </c>
      <c r="I2418" s="173">
        <v>7.0000000000000007E-2</v>
      </c>
      <c r="J2418" s="166">
        <v>1</v>
      </c>
    </row>
    <row r="2419" spans="1:10" x14ac:dyDescent="0.25">
      <c r="A2419" s="170">
        <v>2469</v>
      </c>
      <c r="B2419" s="171" t="s">
        <v>482</v>
      </c>
      <c r="C2419" s="171" t="s">
        <v>12229</v>
      </c>
      <c r="D2419" s="171" t="s">
        <v>12230</v>
      </c>
      <c r="E2419" s="171"/>
      <c r="F2419" s="171" t="s">
        <v>554</v>
      </c>
      <c r="G2419" s="171"/>
      <c r="H2419" s="172" t="s">
        <v>21099</v>
      </c>
      <c r="I2419" s="173">
        <v>0.37</v>
      </c>
      <c r="J2419" s="166">
        <v>1</v>
      </c>
    </row>
    <row r="2420" spans="1:10" x14ac:dyDescent="0.25">
      <c r="A2420" s="170">
        <v>2470</v>
      </c>
      <c r="B2420" s="171" t="s">
        <v>482</v>
      </c>
      <c r="C2420" s="171" t="s">
        <v>12235</v>
      </c>
      <c r="D2420" s="171" t="s">
        <v>12236</v>
      </c>
      <c r="E2420" s="171"/>
      <c r="F2420" s="171" t="s">
        <v>554</v>
      </c>
      <c r="G2420" s="171"/>
      <c r="H2420" s="172" t="s">
        <v>21099</v>
      </c>
      <c r="I2420" s="173">
        <v>0.33</v>
      </c>
      <c r="J2420" s="166">
        <v>1</v>
      </c>
    </row>
    <row r="2421" spans="1:10" x14ac:dyDescent="0.25">
      <c r="A2421" s="170">
        <v>2471</v>
      </c>
      <c r="B2421" s="171" t="s">
        <v>482</v>
      </c>
      <c r="C2421" s="171" t="s">
        <v>12241</v>
      </c>
      <c r="D2421" s="171" t="s">
        <v>12242</v>
      </c>
      <c r="E2421" s="171"/>
      <c r="F2421" s="171" t="s">
        <v>554</v>
      </c>
      <c r="G2421" s="171"/>
      <c r="H2421" s="172" t="s">
        <v>21099</v>
      </c>
      <c r="I2421" s="173">
        <v>0.36</v>
      </c>
      <c r="J2421" s="166">
        <v>1</v>
      </c>
    </row>
    <row r="2422" spans="1:10" x14ac:dyDescent="0.25">
      <c r="A2422" s="170">
        <v>2472</v>
      </c>
      <c r="B2422" s="171" t="s">
        <v>482</v>
      </c>
      <c r="C2422" s="171" t="s">
        <v>12247</v>
      </c>
      <c r="D2422" s="171" t="s">
        <v>12248</v>
      </c>
      <c r="E2422" s="171" t="s">
        <v>4</v>
      </c>
      <c r="F2422" s="171" t="s">
        <v>919</v>
      </c>
      <c r="G2422" s="171"/>
      <c r="H2422" s="172" t="s">
        <v>21102</v>
      </c>
      <c r="I2422" s="173">
        <v>0.28000000000000003</v>
      </c>
      <c r="J2422" s="166">
        <v>0</v>
      </c>
    </row>
    <row r="2423" spans="1:10" x14ac:dyDescent="0.25">
      <c r="A2423" s="170">
        <v>2473</v>
      </c>
      <c r="B2423" s="171" t="s">
        <v>482</v>
      </c>
      <c r="C2423" s="171" t="s">
        <v>12253</v>
      </c>
      <c r="D2423" s="171" t="s">
        <v>12254</v>
      </c>
      <c r="E2423" s="171" t="s">
        <v>4</v>
      </c>
      <c r="F2423" s="171" t="s">
        <v>3024</v>
      </c>
      <c r="G2423" s="171"/>
      <c r="H2423" s="172" t="s">
        <v>21099</v>
      </c>
      <c r="I2423" s="173">
        <v>0.28000000000000003</v>
      </c>
      <c r="J2423" s="166">
        <v>0</v>
      </c>
    </row>
    <row r="2424" spans="1:10" x14ac:dyDescent="0.25">
      <c r="A2424" s="170">
        <v>2474</v>
      </c>
      <c r="B2424" s="171" t="s">
        <v>482</v>
      </c>
      <c r="C2424" s="171" t="s">
        <v>12259</v>
      </c>
      <c r="D2424" s="171" t="s">
        <v>12260</v>
      </c>
      <c r="E2424" s="171" t="s">
        <v>4</v>
      </c>
      <c r="F2424" s="171" t="s">
        <v>919</v>
      </c>
      <c r="G2424" s="171"/>
      <c r="H2424" s="172" t="s">
        <v>21093</v>
      </c>
      <c r="I2424" s="173">
        <v>0.17</v>
      </c>
      <c r="J2424" s="166">
        <v>0</v>
      </c>
    </row>
    <row r="2425" spans="1:10" x14ac:dyDescent="0.25">
      <c r="A2425" s="170">
        <v>2475</v>
      </c>
      <c r="B2425" s="171" t="s">
        <v>482</v>
      </c>
      <c r="C2425" s="171" t="s">
        <v>12265</v>
      </c>
      <c r="D2425" s="171" t="s">
        <v>12260</v>
      </c>
      <c r="E2425" s="171" t="s">
        <v>4</v>
      </c>
      <c r="F2425" s="171" t="s">
        <v>919</v>
      </c>
      <c r="G2425" s="171"/>
      <c r="H2425" s="172" t="s">
        <v>21093</v>
      </c>
      <c r="I2425" s="173">
        <v>0.17</v>
      </c>
      <c r="J2425" s="166">
        <v>0</v>
      </c>
    </row>
    <row r="2426" spans="1:10" x14ac:dyDescent="0.25">
      <c r="A2426" s="170">
        <v>2476</v>
      </c>
      <c r="B2426" s="171" t="s">
        <v>482</v>
      </c>
      <c r="C2426" s="171" t="s">
        <v>12269</v>
      </c>
      <c r="D2426" s="171" t="s">
        <v>555</v>
      </c>
      <c r="E2426" s="171" t="s">
        <v>4</v>
      </c>
      <c r="F2426" s="171" t="s">
        <v>571</v>
      </c>
      <c r="G2426" s="171"/>
      <c r="H2426" s="172"/>
      <c r="I2426" s="173">
        <v>-0.5</v>
      </c>
      <c r="J2426" s="166"/>
    </row>
    <row r="2427" spans="1:10" x14ac:dyDescent="0.25">
      <c r="A2427" s="170">
        <v>2477</v>
      </c>
      <c r="B2427" s="171" t="s">
        <v>482</v>
      </c>
      <c r="C2427" s="171" t="s">
        <v>12274</v>
      </c>
      <c r="D2427" s="171" t="s">
        <v>12275</v>
      </c>
      <c r="E2427" s="171"/>
      <c r="F2427" s="171" t="s">
        <v>571</v>
      </c>
      <c r="G2427" s="171"/>
      <c r="H2427" s="172" t="s">
        <v>21022</v>
      </c>
      <c r="I2427" s="173">
        <v>0.11</v>
      </c>
      <c r="J2427" s="166">
        <v>0</v>
      </c>
    </row>
    <row r="2428" spans="1:10" x14ac:dyDescent="0.25">
      <c r="A2428" s="170">
        <v>2478</v>
      </c>
      <c r="B2428" s="171" t="s">
        <v>482</v>
      </c>
      <c r="C2428" s="171" t="s">
        <v>12280</v>
      </c>
      <c r="D2428" s="171" t="s">
        <v>12281</v>
      </c>
      <c r="E2428" s="171"/>
      <c r="F2428" s="171" t="s">
        <v>571</v>
      </c>
      <c r="G2428" s="171"/>
      <c r="H2428" s="172" t="s">
        <v>21022</v>
      </c>
      <c r="I2428" s="173">
        <v>0.09</v>
      </c>
      <c r="J2428" s="166">
        <v>0</v>
      </c>
    </row>
    <row r="2429" spans="1:10" x14ac:dyDescent="0.25">
      <c r="A2429" s="170">
        <v>2479</v>
      </c>
      <c r="B2429" s="171" t="s">
        <v>482</v>
      </c>
      <c r="C2429" s="171" t="s">
        <v>12286</v>
      </c>
      <c r="D2429" s="171" t="s">
        <v>12287</v>
      </c>
      <c r="E2429" s="171" t="s">
        <v>4</v>
      </c>
      <c r="F2429" s="171" t="s">
        <v>554</v>
      </c>
      <c r="G2429" s="171"/>
      <c r="H2429" s="172"/>
      <c r="I2429" s="173">
        <v>0.6</v>
      </c>
      <c r="J2429" s="166"/>
    </row>
    <row r="2430" spans="1:10" x14ac:dyDescent="0.25">
      <c r="A2430" s="170">
        <v>2480</v>
      </c>
      <c r="B2430" s="171" t="s">
        <v>482</v>
      </c>
      <c r="C2430" s="171" t="s">
        <v>12292</v>
      </c>
      <c r="D2430" s="171" t="s">
        <v>12293</v>
      </c>
      <c r="E2430" s="171"/>
      <c r="F2430" s="171" t="s">
        <v>554</v>
      </c>
      <c r="G2430" s="171"/>
      <c r="H2430" s="172" t="s">
        <v>21093</v>
      </c>
      <c r="I2430" s="173">
        <v>0.21</v>
      </c>
      <c r="J2430" s="166">
        <v>0</v>
      </c>
    </row>
    <row r="2431" spans="1:10" x14ac:dyDescent="0.25">
      <c r="A2431" s="170">
        <v>2481</v>
      </c>
      <c r="B2431" s="171" t="s">
        <v>482</v>
      </c>
      <c r="C2431" s="171" t="s">
        <v>12298</v>
      </c>
      <c r="D2431" s="171" t="s">
        <v>12299</v>
      </c>
      <c r="E2431" s="171"/>
      <c r="F2431" s="171" t="s">
        <v>571</v>
      </c>
      <c r="G2431" s="171"/>
      <c r="H2431" s="172" t="s">
        <v>21022</v>
      </c>
      <c r="I2431" s="173">
        <v>0.06</v>
      </c>
      <c r="J2431" s="166">
        <v>0</v>
      </c>
    </row>
    <row r="2432" spans="1:10" x14ac:dyDescent="0.25">
      <c r="A2432" s="170">
        <v>2482</v>
      </c>
      <c r="B2432" s="171" t="s">
        <v>482</v>
      </c>
      <c r="C2432" s="171" t="s">
        <v>12304</v>
      </c>
      <c r="D2432" s="171" t="s">
        <v>12305</v>
      </c>
      <c r="E2432" s="171"/>
      <c r="F2432" s="171" t="s">
        <v>571</v>
      </c>
      <c r="G2432" s="171"/>
      <c r="H2432" s="172" t="s">
        <v>21102</v>
      </c>
      <c r="I2432" s="173">
        <v>0.12</v>
      </c>
      <c r="J2432" s="166">
        <v>0</v>
      </c>
    </row>
    <row r="2433" spans="1:10" x14ac:dyDescent="0.25">
      <c r="A2433" s="170">
        <v>2483</v>
      </c>
      <c r="B2433" s="171" t="s">
        <v>482</v>
      </c>
      <c r="C2433" s="171" t="s">
        <v>12310</v>
      </c>
      <c r="D2433" s="171" t="s">
        <v>12311</v>
      </c>
      <c r="E2433" s="171"/>
      <c r="F2433" s="171" t="s">
        <v>571</v>
      </c>
      <c r="G2433" s="171"/>
      <c r="H2433" s="172" t="s">
        <v>21022</v>
      </c>
      <c r="I2433" s="173">
        <v>0.24</v>
      </c>
      <c r="J2433" s="166">
        <v>0</v>
      </c>
    </row>
    <row r="2434" spans="1:10" x14ac:dyDescent="0.25">
      <c r="A2434" s="170">
        <v>2484</v>
      </c>
      <c r="B2434" s="171" t="s">
        <v>482</v>
      </c>
      <c r="C2434" s="171" t="s">
        <v>12316</v>
      </c>
      <c r="D2434" s="171" t="s">
        <v>555</v>
      </c>
      <c r="E2434" s="171" t="s">
        <v>4</v>
      </c>
      <c r="F2434" s="171" t="s">
        <v>571</v>
      </c>
      <c r="G2434" s="171"/>
      <c r="H2434" s="172"/>
      <c r="I2434" s="173">
        <v>-0.55000000000000004</v>
      </c>
      <c r="J2434" s="166"/>
    </row>
    <row r="2435" spans="1:10" x14ac:dyDescent="0.25">
      <c r="A2435" s="170">
        <v>2485</v>
      </c>
      <c r="B2435" s="171" t="s">
        <v>482</v>
      </c>
      <c r="C2435" s="171" t="s">
        <v>12321</v>
      </c>
      <c r="D2435" s="171" t="s">
        <v>12311</v>
      </c>
      <c r="E2435" s="171"/>
      <c r="F2435" s="171" t="s">
        <v>571</v>
      </c>
      <c r="G2435" s="171"/>
      <c r="H2435" s="172" t="s">
        <v>21022</v>
      </c>
      <c r="I2435" s="173">
        <v>0.24</v>
      </c>
      <c r="J2435" s="166">
        <v>0</v>
      </c>
    </row>
    <row r="2436" spans="1:10" x14ac:dyDescent="0.25">
      <c r="A2436" s="170">
        <v>2486</v>
      </c>
      <c r="B2436" s="171" t="s">
        <v>482</v>
      </c>
      <c r="C2436" s="171" t="s">
        <v>12325</v>
      </c>
      <c r="D2436" s="171" t="s">
        <v>12326</v>
      </c>
      <c r="E2436" s="171"/>
      <c r="F2436" s="171" t="s">
        <v>571</v>
      </c>
      <c r="G2436" s="171"/>
      <c r="H2436" s="172" t="s">
        <v>21341</v>
      </c>
      <c r="I2436" s="173">
        <v>0.35</v>
      </c>
      <c r="J2436" s="166">
        <v>1</v>
      </c>
    </row>
    <row r="2437" spans="1:10" x14ac:dyDescent="0.25">
      <c r="A2437" s="170">
        <v>2487</v>
      </c>
      <c r="B2437" s="171" t="s">
        <v>482</v>
      </c>
      <c r="C2437" s="171" t="s">
        <v>12331</v>
      </c>
      <c r="D2437" s="171" t="s">
        <v>12332</v>
      </c>
      <c r="E2437" s="171"/>
      <c r="F2437" s="171" t="s">
        <v>554</v>
      </c>
      <c r="G2437" s="171"/>
      <c r="H2437" s="172" t="s">
        <v>21099</v>
      </c>
      <c r="I2437" s="173">
        <v>0.15</v>
      </c>
      <c r="J2437" s="166">
        <v>1</v>
      </c>
    </row>
    <row r="2438" spans="1:10" x14ac:dyDescent="0.25">
      <c r="A2438" s="170">
        <v>2488</v>
      </c>
      <c r="B2438" s="171" t="s">
        <v>482</v>
      </c>
      <c r="C2438" s="171" t="s">
        <v>12337</v>
      </c>
      <c r="D2438" s="171" t="s">
        <v>12338</v>
      </c>
      <c r="E2438" s="171"/>
      <c r="F2438" s="171" t="s">
        <v>554</v>
      </c>
      <c r="G2438" s="171"/>
      <c r="H2438" s="172" t="s">
        <v>21099</v>
      </c>
      <c r="I2438" s="173">
        <v>0.3</v>
      </c>
      <c r="J2438" s="166">
        <v>1</v>
      </c>
    </row>
    <row r="2439" spans="1:10" x14ac:dyDescent="0.25">
      <c r="A2439" s="170">
        <v>2489</v>
      </c>
      <c r="B2439" s="171" t="s">
        <v>482</v>
      </c>
      <c r="C2439" s="171" t="s">
        <v>12343</v>
      </c>
      <c r="D2439" s="171" t="s">
        <v>12344</v>
      </c>
      <c r="E2439" s="171"/>
      <c r="F2439" s="171" t="s">
        <v>554</v>
      </c>
      <c r="G2439" s="171"/>
      <c r="H2439" s="172" t="s">
        <v>21099</v>
      </c>
      <c r="I2439" s="173">
        <v>0.36</v>
      </c>
      <c r="J2439" s="166">
        <v>1</v>
      </c>
    </row>
    <row r="2440" spans="1:10" x14ac:dyDescent="0.25">
      <c r="A2440" s="170">
        <v>2490</v>
      </c>
      <c r="B2440" s="171" t="s">
        <v>482</v>
      </c>
      <c r="C2440" s="171" t="s">
        <v>12349</v>
      </c>
      <c r="D2440" s="171" t="s">
        <v>12350</v>
      </c>
      <c r="E2440" s="171"/>
      <c r="F2440" s="171" t="s">
        <v>571</v>
      </c>
      <c r="G2440" s="171"/>
      <c r="H2440" s="172" t="s">
        <v>21341</v>
      </c>
      <c r="I2440" s="173">
        <v>0.17</v>
      </c>
      <c r="J2440" s="166">
        <v>1</v>
      </c>
    </row>
    <row r="2441" spans="1:10" x14ac:dyDescent="0.25">
      <c r="A2441" s="170">
        <v>2491</v>
      </c>
      <c r="B2441" s="171" t="s">
        <v>482</v>
      </c>
      <c r="C2441" s="171" t="s">
        <v>12355</v>
      </c>
      <c r="D2441" s="171" t="s">
        <v>12356</v>
      </c>
      <c r="E2441" s="171" t="s">
        <v>4</v>
      </c>
      <c r="F2441" s="171" t="s">
        <v>6725</v>
      </c>
      <c r="G2441" s="171"/>
      <c r="H2441" s="172" t="s">
        <v>21099</v>
      </c>
      <c r="I2441" s="173">
        <v>0.32</v>
      </c>
      <c r="J2441" s="166">
        <v>1</v>
      </c>
    </row>
    <row r="2442" spans="1:10" x14ac:dyDescent="0.25">
      <c r="A2442" s="170">
        <v>2492</v>
      </c>
      <c r="B2442" s="171" t="s">
        <v>482</v>
      </c>
      <c r="C2442" s="171" t="s">
        <v>12361</v>
      </c>
      <c r="D2442" s="171" t="s">
        <v>555</v>
      </c>
      <c r="E2442" s="171" t="s">
        <v>4</v>
      </c>
      <c r="F2442" s="171" t="s">
        <v>571</v>
      </c>
      <c r="G2442" s="171"/>
      <c r="H2442" s="172"/>
      <c r="I2442" s="173">
        <v>-0.53</v>
      </c>
      <c r="J2442" s="166"/>
    </row>
    <row r="2443" spans="1:10" x14ac:dyDescent="0.25">
      <c r="A2443" s="170">
        <v>2493</v>
      </c>
      <c r="B2443" s="171" t="s">
        <v>482</v>
      </c>
      <c r="C2443" s="171" t="s">
        <v>12366</v>
      </c>
      <c r="D2443" s="171" t="s">
        <v>555</v>
      </c>
      <c r="E2443" s="171" t="s">
        <v>4</v>
      </c>
      <c r="F2443" s="171" t="s">
        <v>571</v>
      </c>
      <c r="G2443" s="171"/>
      <c r="H2443" s="172"/>
      <c r="I2443" s="173">
        <v>-0.45</v>
      </c>
      <c r="J2443" s="166"/>
    </row>
    <row r="2444" spans="1:10" x14ac:dyDescent="0.25">
      <c r="A2444" s="170">
        <v>2494</v>
      </c>
      <c r="B2444" s="171" t="s">
        <v>482</v>
      </c>
      <c r="C2444" s="171" t="s">
        <v>12370</v>
      </c>
      <c r="D2444" s="171" t="s">
        <v>555</v>
      </c>
      <c r="E2444" s="171" t="s">
        <v>4</v>
      </c>
      <c r="F2444" s="171" t="s">
        <v>571</v>
      </c>
      <c r="G2444" s="171"/>
      <c r="H2444" s="172"/>
      <c r="I2444" s="173">
        <v>-0.53</v>
      </c>
      <c r="J2444" s="166"/>
    </row>
    <row r="2445" spans="1:10" x14ac:dyDescent="0.25">
      <c r="A2445" s="170">
        <v>2495</v>
      </c>
      <c r="B2445" s="171" t="s">
        <v>482</v>
      </c>
      <c r="C2445" s="171" t="s">
        <v>12374</v>
      </c>
      <c r="D2445" s="171" t="s">
        <v>12375</v>
      </c>
      <c r="E2445" s="171" t="s">
        <v>4</v>
      </c>
      <c r="F2445" s="171" t="s">
        <v>919</v>
      </c>
      <c r="G2445" s="171"/>
      <c r="H2445" s="172" t="s">
        <v>21261</v>
      </c>
      <c r="I2445" s="173">
        <v>0.25</v>
      </c>
      <c r="J2445" s="166">
        <v>1</v>
      </c>
    </row>
    <row r="2446" spans="1:10" x14ac:dyDescent="0.25">
      <c r="A2446" s="170">
        <v>2496</v>
      </c>
      <c r="B2446" s="171" t="s">
        <v>482</v>
      </c>
      <c r="C2446" s="171" t="s">
        <v>12380</v>
      </c>
      <c r="D2446" s="171" t="s">
        <v>12381</v>
      </c>
      <c r="E2446" s="171"/>
      <c r="F2446" s="171" t="s">
        <v>571</v>
      </c>
      <c r="G2446" s="171"/>
      <c r="H2446" s="172" t="s">
        <v>21102</v>
      </c>
      <c r="I2446" s="173">
        <v>0.33</v>
      </c>
      <c r="J2446" s="166">
        <v>1</v>
      </c>
    </row>
    <row r="2447" spans="1:10" x14ac:dyDescent="0.25">
      <c r="A2447" s="170">
        <v>2497</v>
      </c>
      <c r="B2447" s="171" t="s">
        <v>482</v>
      </c>
      <c r="C2447" s="171" t="s">
        <v>12386</v>
      </c>
      <c r="D2447" s="171" t="s">
        <v>12387</v>
      </c>
      <c r="E2447" s="171"/>
      <c r="F2447" s="171" t="s">
        <v>554</v>
      </c>
      <c r="G2447" s="171"/>
      <c r="H2447" s="172" t="s">
        <v>21099</v>
      </c>
      <c r="I2447" s="173">
        <v>0.15</v>
      </c>
      <c r="J2447" s="166">
        <v>1</v>
      </c>
    </row>
    <row r="2448" spans="1:10" x14ac:dyDescent="0.25">
      <c r="A2448" s="170">
        <v>2498</v>
      </c>
      <c r="B2448" s="171" t="s">
        <v>482</v>
      </c>
      <c r="C2448" s="171" t="s">
        <v>12392</v>
      </c>
      <c r="D2448" s="171" t="s">
        <v>12393</v>
      </c>
      <c r="E2448" s="171"/>
      <c r="F2448" s="171" t="s">
        <v>554</v>
      </c>
      <c r="G2448" s="171"/>
      <c r="H2448" s="172" t="s">
        <v>21099</v>
      </c>
      <c r="I2448" s="173">
        <v>0.3</v>
      </c>
      <c r="J2448" s="166">
        <v>1</v>
      </c>
    </row>
    <row r="2449" spans="1:10" x14ac:dyDescent="0.25">
      <c r="A2449" s="170">
        <v>2499</v>
      </c>
      <c r="B2449" s="171" t="s">
        <v>482</v>
      </c>
      <c r="C2449" s="171" t="s">
        <v>12398</v>
      </c>
      <c r="D2449" s="171" t="s">
        <v>12399</v>
      </c>
      <c r="E2449" s="171"/>
      <c r="F2449" s="171" t="s">
        <v>554</v>
      </c>
      <c r="G2449" s="171"/>
      <c r="H2449" s="172" t="s">
        <v>21099</v>
      </c>
      <c r="I2449" s="173">
        <v>0.37</v>
      </c>
      <c r="J2449" s="166">
        <v>1</v>
      </c>
    </row>
    <row r="2450" spans="1:10" x14ac:dyDescent="0.25">
      <c r="A2450" s="170">
        <v>2500</v>
      </c>
      <c r="B2450" s="171" t="s">
        <v>482</v>
      </c>
      <c r="C2450" s="171" t="s">
        <v>12404</v>
      </c>
      <c r="D2450" s="171" t="s">
        <v>12405</v>
      </c>
      <c r="E2450" s="171"/>
      <c r="F2450" s="171" t="s">
        <v>554</v>
      </c>
      <c r="G2450" s="171"/>
      <c r="H2450" s="172" t="s">
        <v>21099</v>
      </c>
      <c r="I2450" s="173">
        <v>0.17</v>
      </c>
      <c r="J2450" s="166">
        <v>1</v>
      </c>
    </row>
    <row r="2451" spans="1:10" x14ac:dyDescent="0.25">
      <c r="A2451" s="170">
        <v>2501</v>
      </c>
      <c r="B2451" s="171" t="s">
        <v>482</v>
      </c>
      <c r="C2451" s="171" t="s">
        <v>12410</v>
      </c>
      <c r="D2451" s="171" t="s">
        <v>555</v>
      </c>
      <c r="E2451" s="171" t="s">
        <v>4</v>
      </c>
      <c r="F2451" s="171" t="s">
        <v>571</v>
      </c>
      <c r="G2451" s="171"/>
      <c r="H2451" s="172"/>
      <c r="I2451" s="173">
        <v>-0.45</v>
      </c>
      <c r="J2451" s="166"/>
    </row>
    <row r="2452" spans="1:10" x14ac:dyDescent="0.25">
      <c r="A2452" s="170">
        <v>2502</v>
      </c>
      <c r="B2452" s="171" t="s">
        <v>482</v>
      </c>
      <c r="C2452" s="171" t="s">
        <v>12415</v>
      </c>
      <c r="D2452" s="171" t="s">
        <v>555</v>
      </c>
      <c r="E2452" s="171" t="s">
        <v>4</v>
      </c>
      <c r="F2452" s="171" t="s">
        <v>571</v>
      </c>
      <c r="G2452" s="171"/>
      <c r="H2452" s="172"/>
      <c r="I2452" s="173">
        <v>-0.48</v>
      </c>
      <c r="J2452" s="166"/>
    </row>
    <row r="2453" spans="1:10" x14ac:dyDescent="0.25">
      <c r="A2453" s="170">
        <v>2503</v>
      </c>
      <c r="B2453" s="171" t="s">
        <v>482</v>
      </c>
      <c r="C2453" s="171" t="s">
        <v>12419</v>
      </c>
      <c r="D2453" s="171" t="s">
        <v>555</v>
      </c>
      <c r="E2453" s="171" t="s">
        <v>4</v>
      </c>
      <c r="F2453" s="171" t="s">
        <v>571</v>
      </c>
      <c r="G2453" s="171"/>
      <c r="H2453" s="172"/>
      <c r="I2453" s="173">
        <v>-0.44</v>
      </c>
      <c r="J2453" s="166"/>
    </row>
    <row r="2454" spans="1:10" x14ac:dyDescent="0.25">
      <c r="A2454" s="170">
        <v>2504</v>
      </c>
      <c r="B2454" s="171" t="s">
        <v>482</v>
      </c>
      <c r="C2454" s="171" t="s">
        <v>12423</v>
      </c>
      <c r="D2454" s="171" t="s">
        <v>12424</v>
      </c>
      <c r="E2454" s="171"/>
      <c r="F2454" s="171" t="s">
        <v>571</v>
      </c>
      <c r="G2454" s="171"/>
      <c r="H2454" s="172" t="s">
        <v>21022</v>
      </c>
      <c r="I2454" s="173">
        <v>0.05</v>
      </c>
      <c r="J2454" s="166">
        <v>0</v>
      </c>
    </row>
    <row r="2455" spans="1:10" x14ac:dyDescent="0.25">
      <c r="A2455" s="170">
        <v>2505</v>
      </c>
      <c r="B2455" s="171" t="s">
        <v>482</v>
      </c>
      <c r="C2455" s="171" t="s">
        <v>12429</v>
      </c>
      <c r="D2455" s="171" t="s">
        <v>12430</v>
      </c>
      <c r="E2455" s="171"/>
      <c r="F2455" s="171" t="s">
        <v>571</v>
      </c>
      <c r="G2455" s="171"/>
      <c r="H2455" s="172" t="s">
        <v>21022</v>
      </c>
      <c r="I2455" s="173">
        <v>0.06</v>
      </c>
      <c r="J2455" s="166">
        <v>0</v>
      </c>
    </row>
    <row r="2456" spans="1:10" x14ac:dyDescent="0.25">
      <c r="A2456" s="170">
        <v>2506</v>
      </c>
      <c r="B2456" s="171" t="s">
        <v>482</v>
      </c>
      <c r="C2456" s="171" t="s">
        <v>12435</v>
      </c>
      <c r="D2456" s="171" t="s">
        <v>12436</v>
      </c>
      <c r="E2456" s="171" t="s">
        <v>4</v>
      </c>
      <c r="F2456" s="171" t="s">
        <v>554</v>
      </c>
      <c r="G2456" s="171"/>
      <c r="H2456" s="172"/>
      <c r="I2456" s="173">
        <v>0.56999999999999995</v>
      </c>
      <c r="J2456" s="166"/>
    </row>
    <row r="2457" spans="1:10" x14ac:dyDescent="0.25">
      <c r="A2457" s="170">
        <v>2507</v>
      </c>
      <c r="B2457" s="171" t="s">
        <v>482</v>
      </c>
      <c r="C2457" s="171" t="s">
        <v>12441</v>
      </c>
      <c r="D2457" s="171" t="s">
        <v>12442</v>
      </c>
      <c r="E2457" s="171"/>
      <c r="F2457" s="171" t="s">
        <v>571</v>
      </c>
      <c r="G2457" s="171"/>
      <c r="H2457" s="172" t="s">
        <v>21022</v>
      </c>
      <c r="I2457" s="173">
        <v>0.02</v>
      </c>
      <c r="J2457" s="166">
        <v>0</v>
      </c>
    </row>
    <row r="2458" spans="1:10" x14ac:dyDescent="0.25">
      <c r="A2458" s="170">
        <v>2508</v>
      </c>
      <c r="B2458" s="171" t="s">
        <v>482</v>
      </c>
      <c r="C2458" s="171" t="s">
        <v>12447</v>
      </c>
      <c r="D2458" s="171" t="s">
        <v>12448</v>
      </c>
      <c r="E2458" s="171"/>
      <c r="F2458" s="171" t="s">
        <v>571</v>
      </c>
      <c r="G2458" s="171"/>
      <c r="H2458" s="172" t="s">
        <v>21022</v>
      </c>
      <c r="I2458" s="173">
        <v>-0.08</v>
      </c>
      <c r="J2458" s="166">
        <v>0</v>
      </c>
    </row>
    <row r="2459" spans="1:10" x14ac:dyDescent="0.25">
      <c r="A2459" s="170">
        <v>2509</v>
      </c>
      <c r="B2459" s="171" t="s">
        <v>482</v>
      </c>
      <c r="C2459" s="171" t="s">
        <v>12453</v>
      </c>
      <c r="D2459" s="171" t="s">
        <v>12454</v>
      </c>
      <c r="E2459" s="171"/>
      <c r="F2459" s="171" t="s">
        <v>571</v>
      </c>
      <c r="G2459" s="171"/>
      <c r="H2459" s="172" t="s">
        <v>21022</v>
      </c>
      <c r="I2459" s="173">
        <v>0.04</v>
      </c>
      <c r="J2459" s="166">
        <v>0</v>
      </c>
    </row>
    <row r="2460" spans="1:10" x14ac:dyDescent="0.25">
      <c r="A2460" s="170">
        <v>2510</v>
      </c>
      <c r="B2460" s="171" t="s">
        <v>482</v>
      </c>
      <c r="C2460" s="171" t="s">
        <v>12459</v>
      </c>
      <c r="D2460" s="171" t="s">
        <v>555</v>
      </c>
      <c r="E2460" s="171" t="s">
        <v>4</v>
      </c>
      <c r="F2460" s="171" t="s">
        <v>571</v>
      </c>
      <c r="G2460" s="171"/>
      <c r="H2460" s="172"/>
      <c r="I2460" s="173">
        <v>-0.28999999999999998</v>
      </c>
      <c r="J2460" s="166"/>
    </row>
    <row r="2461" spans="1:10" x14ac:dyDescent="0.25">
      <c r="A2461" s="170">
        <v>2511</v>
      </c>
      <c r="B2461" s="171" t="s">
        <v>482</v>
      </c>
      <c r="C2461" s="171" t="s">
        <v>12464</v>
      </c>
      <c r="D2461" s="171" t="s">
        <v>12465</v>
      </c>
      <c r="E2461" s="171" t="s">
        <v>4</v>
      </c>
      <c r="F2461" s="171" t="s">
        <v>562</v>
      </c>
      <c r="G2461" s="171"/>
      <c r="H2461" s="172" t="s">
        <v>21022</v>
      </c>
      <c r="I2461" s="173">
        <v>-0.09</v>
      </c>
      <c r="J2461" s="166">
        <v>0</v>
      </c>
    </row>
    <row r="2462" spans="1:10" x14ac:dyDescent="0.25">
      <c r="A2462" s="170">
        <v>2512</v>
      </c>
      <c r="B2462" s="171" t="s">
        <v>482</v>
      </c>
      <c r="C2462" s="171" t="s">
        <v>12470</v>
      </c>
      <c r="D2462" s="171" t="s">
        <v>12465</v>
      </c>
      <c r="E2462" s="171"/>
      <c r="F2462" s="171" t="s">
        <v>571</v>
      </c>
      <c r="G2462" s="171"/>
      <c r="H2462" s="172" t="s">
        <v>21022</v>
      </c>
      <c r="I2462" s="173">
        <v>-0.09</v>
      </c>
      <c r="J2462" s="166">
        <v>0</v>
      </c>
    </row>
    <row r="2463" spans="1:10" x14ac:dyDescent="0.25">
      <c r="A2463" s="170">
        <v>2513</v>
      </c>
      <c r="B2463" s="171" t="s">
        <v>482</v>
      </c>
      <c r="C2463" s="171" t="s">
        <v>12474</v>
      </c>
      <c r="D2463" s="171" t="s">
        <v>555</v>
      </c>
      <c r="E2463" s="171" t="s">
        <v>4</v>
      </c>
      <c r="F2463" s="171" t="s">
        <v>571</v>
      </c>
      <c r="G2463" s="171"/>
      <c r="H2463" s="172"/>
      <c r="I2463" s="173">
        <v>-0.39</v>
      </c>
      <c r="J2463" s="166"/>
    </row>
    <row r="2464" spans="1:10" x14ac:dyDescent="0.25">
      <c r="A2464" s="170">
        <v>2514</v>
      </c>
      <c r="B2464" s="171" t="s">
        <v>482</v>
      </c>
      <c r="C2464" s="171" t="s">
        <v>12479</v>
      </c>
      <c r="D2464" s="171" t="s">
        <v>12480</v>
      </c>
      <c r="E2464" s="171"/>
      <c r="F2464" s="171" t="s">
        <v>554</v>
      </c>
      <c r="G2464" s="171"/>
      <c r="H2464" s="172" t="s">
        <v>21235</v>
      </c>
      <c r="I2464" s="173">
        <v>0.36</v>
      </c>
      <c r="J2464" s="166">
        <v>0</v>
      </c>
    </row>
    <row r="2465" spans="1:10" x14ac:dyDescent="0.25">
      <c r="A2465" s="170">
        <v>2515</v>
      </c>
      <c r="B2465" s="171" t="s">
        <v>482</v>
      </c>
      <c r="C2465" s="171" t="s">
        <v>12485</v>
      </c>
      <c r="D2465" s="171" t="s">
        <v>12486</v>
      </c>
      <c r="E2465" s="171" t="s">
        <v>4</v>
      </c>
      <c r="F2465" s="171" t="s">
        <v>554</v>
      </c>
      <c r="G2465" s="171"/>
      <c r="H2465" s="172"/>
      <c r="I2465" s="173">
        <v>0.55000000000000004</v>
      </c>
      <c r="J2465" s="166"/>
    </row>
    <row r="2466" spans="1:10" x14ac:dyDescent="0.25">
      <c r="A2466" s="170">
        <v>2516</v>
      </c>
      <c r="B2466" s="171" t="s">
        <v>482</v>
      </c>
      <c r="C2466" s="171" t="s">
        <v>12491</v>
      </c>
      <c r="D2466" s="171" t="s">
        <v>12492</v>
      </c>
      <c r="E2466" s="171"/>
      <c r="F2466" s="171" t="s">
        <v>571</v>
      </c>
      <c r="G2466" s="171"/>
      <c r="H2466" s="172" t="s">
        <v>21022</v>
      </c>
      <c r="I2466" s="173">
        <v>0.35</v>
      </c>
      <c r="J2466" s="166">
        <v>1</v>
      </c>
    </row>
    <row r="2467" spans="1:10" x14ac:dyDescent="0.25">
      <c r="A2467" s="170">
        <v>2517</v>
      </c>
      <c r="B2467" s="171" t="s">
        <v>482</v>
      </c>
      <c r="C2467" s="171" t="s">
        <v>12497</v>
      </c>
      <c r="D2467" s="171" t="s">
        <v>12498</v>
      </c>
      <c r="E2467" s="171"/>
      <c r="F2467" s="171" t="s">
        <v>554</v>
      </c>
      <c r="G2467" s="171"/>
      <c r="H2467" s="172" t="s">
        <v>21261</v>
      </c>
      <c r="I2467" s="173">
        <v>0.37</v>
      </c>
      <c r="J2467" s="166">
        <v>0</v>
      </c>
    </row>
    <row r="2468" spans="1:10" x14ac:dyDescent="0.25">
      <c r="A2468" s="170">
        <v>2518</v>
      </c>
      <c r="B2468" s="171" t="s">
        <v>482</v>
      </c>
      <c r="C2468" s="171" t="s">
        <v>12503</v>
      </c>
      <c r="D2468" s="171" t="s">
        <v>12504</v>
      </c>
      <c r="E2468" s="171"/>
      <c r="F2468" s="171" t="s">
        <v>571</v>
      </c>
      <c r="G2468" s="171"/>
      <c r="H2468" s="172" t="s">
        <v>21261</v>
      </c>
      <c r="I2468" s="173">
        <v>0.36</v>
      </c>
      <c r="J2468" s="166">
        <v>1</v>
      </c>
    </row>
    <row r="2469" spans="1:10" x14ac:dyDescent="0.25">
      <c r="A2469" s="170">
        <v>2519</v>
      </c>
      <c r="B2469" s="171" t="s">
        <v>482</v>
      </c>
      <c r="C2469" s="171" t="s">
        <v>12509</v>
      </c>
      <c r="D2469" s="171" t="s">
        <v>555</v>
      </c>
      <c r="E2469" s="171" t="s">
        <v>4</v>
      </c>
      <c r="F2469" s="171" t="s">
        <v>571</v>
      </c>
      <c r="G2469" s="171"/>
      <c r="H2469" s="172"/>
      <c r="I2469" s="173">
        <v>-0.43</v>
      </c>
      <c r="J2469" s="166"/>
    </row>
    <row r="2470" spans="1:10" x14ac:dyDescent="0.25">
      <c r="A2470" s="170">
        <v>2520</v>
      </c>
      <c r="B2470" s="171" t="s">
        <v>482</v>
      </c>
      <c r="C2470" s="171" t="s">
        <v>12513</v>
      </c>
      <c r="D2470" s="171" t="s">
        <v>555</v>
      </c>
      <c r="E2470" s="171" t="s">
        <v>4</v>
      </c>
      <c r="F2470" s="171" t="s">
        <v>571</v>
      </c>
      <c r="G2470" s="171"/>
      <c r="H2470" s="172"/>
      <c r="I2470" s="173">
        <v>-0.5</v>
      </c>
      <c r="J2470" s="166"/>
    </row>
    <row r="2471" spans="1:10" x14ac:dyDescent="0.25">
      <c r="A2471" s="170">
        <v>2521</v>
      </c>
      <c r="B2471" s="171" t="s">
        <v>482</v>
      </c>
      <c r="C2471" s="171" t="s">
        <v>12517</v>
      </c>
      <c r="D2471" s="171" t="s">
        <v>555</v>
      </c>
      <c r="E2471" s="171" t="s">
        <v>4</v>
      </c>
      <c r="F2471" s="171" t="s">
        <v>571</v>
      </c>
      <c r="G2471" s="171"/>
      <c r="H2471" s="172"/>
      <c r="I2471" s="173">
        <v>-0.42</v>
      </c>
      <c r="J2471" s="166"/>
    </row>
    <row r="2472" spans="1:10" x14ac:dyDescent="0.25">
      <c r="A2472" s="170">
        <v>2522</v>
      </c>
      <c r="B2472" s="171" t="s">
        <v>482</v>
      </c>
      <c r="C2472" s="171" t="s">
        <v>12521</v>
      </c>
      <c r="D2472" s="171" t="s">
        <v>12522</v>
      </c>
      <c r="E2472" s="171"/>
      <c r="F2472" s="171" t="s">
        <v>554</v>
      </c>
      <c r="G2472" s="171"/>
      <c r="H2472" s="172" t="s">
        <v>21022</v>
      </c>
      <c r="I2472" s="173">
        <v>0.1</v>
      </c>
      <c r="J2472" s="166">
        <v>0</v>
      </c>
    </row>
    <row r="2473" spans="1:10" x14ac:dyDescent="0.25">
      <c r="A2473" s="170">
        <v>2523</v>
      </c>
      <c r="B2473" s="171" t="s">
        <v>482</v>
      </c>
      <c r="C2473" s="171" t="s">
        <v>12527</v>
      </c>
      <c r="D2473" s="171" t="s">
        <v>12528</v>
      </c>
      <c r="E2473" s="171"/>
      <c r="F2473" s="171" t="s">
        <v>554</v>
      </c>
      <c r="G2473" s="171"/>
      <c r="H2473" s="172" t="s">
        <v>21022</v>
      </c>
      <c r="I2473" s="173">
        <v>0.33</v>
      </c>
      <c r="J2473" s="166">
        <v>0</v>
      </c>
    </row>
    <row r="2474" spans="1:10" x14ac:dyDescent="0.25">
      <c r="A2474" s="170">
        <v>2524</v>
      </c>
      <c r="B2474" s="171" t="s">
        <v>482</v>
      </c>
      <c r="C2474" s="171" t="s">
        <v>12533</v>
      </c>
      <c r="D2474" s="171" t="s">
        <v>12534</v>
      </c>
      <c r="E2474" s="171"/>
      <c r="F2474" s="171" t="s">
        <v>571</v>
      </c>
      <c r="G2474" s="171"/>
      <c r="H2474" s="172" t="s">
        <v>21022</v>
      </c>
      <c r="I2474" s="173">
        <v>-0.03</v>
      </c>
      <c r="J2474" s="166">
        <v>0</v>
      </c>
    </row>
    <row r="2475" spans="1:10" x14ac:dyDescent="0.25">
      <c r="A2475" s="170">
        <v>2525</v>
      </c>
      <c r="B2475" s="171" t="s">
        <v>482</v>
      </c>
      <c r="C2475" s="171" t="s">
        <v>12539</v>
      </c>
      <c r="D2475" s="171" t="s">
        <v>12540</v>
      </c>
      <c r="E2475" s="171" t="s">
        <v>4</v>
      </c>
      <c r="F2475" s="171" t="s">
        <v>6725</v>
      </c>
      <c r="G2475" s="171"/>
      <c r="H2475" s="172" t="s">
        <v>21022</v>
      </c>
      <c r="I2475" s="173">
        <v>0.17</v>
      </c>
      <c r="J2475" s="166">
        <v>0</v>
      </c>
    </row>
    <row r="2476" spans="1:10" x14ac:dyDescent="0.25">
      <c r="A2476" s="170">
        <v>2526</v>
      </c>
      <c r="B2476" s="171" t="s">
        <v>482</v>
      </c>
      <c r="C2476" s="171" t="s">
        <v>12545</v>
      </c>
      <c r="D2476" s="171" t="s">
        <v>12546</v>
      </c>
      <c r="E2476" s="171"/>
      <c r="F2476" s="171" t="s">
        <v>571</v>
      </c>
      <c r="G2476" s="171"/>
      <c r="H2476" s="172" t="s">
        <v>21022</v>
      </c>
      <c r="I2476" s="173">
        <v>0.08</v>
      </c>
      <c r="J2476" s="166">
        <v>0</v>
      </c>
    </row>
    <row r="2477" spans="1:10" x14ac:dyDescent="0.25">
      <c r="A2477" s="170">
        <v>2527</v>
      </c>
      <c r="B2477" s="171" t="s">
        <v>482</v>
      </c>
      <c r="C2477" s="171" t="s">
        <v>12551</v>
      </c>
      <c r="D2477" s="171" t="s">
        <v>12552</v>
      </c>
      <c r="E2477" s="171"/>
      <c r="F2477" s="171" t="s">
        <v>554</v>
      </c>
      <c r="G2477" s="171"/>
      <c r="H2477" s="172" t="s">
        <v>21022</v>
      </c>
      <c r="I2477" s="173">
        <v>0.12</v>
      </c>
      <c r="J2477" s="166">
        <v>0</v>
      </c>
    </row>
    <row r="2478" spans="1:10" x14ac:dyDescent="0.25">
      <c r="A2478" s="170">
        <v>2528</v>
      </c>
      <c r="B2478" s="171" t="s">
        <v>482</v>
      </c>
      <c r="C2478" s="171" t="s">
        <v>12557</v>
      </c>
      <c r="D2478" s="171" t="s">
        <v>555</v>
      </c>
      <c r="E2478" s="171" t="s">
        <v>4</v>
      </c>
      <c r="F2478" s="171" t="s">
        <v>571</v>
      </c>
      <c r="G2478" s="171"/>
      <c r="H2478" s="172"/>
      <c r="I2478" s="173">
        <v>-0.44</v>
      </c>
      <c r="J2478" s="166"/>
    </row>
    <row r="2479" spans="1:10" x14ac:dyDescent="0.25">
      <c r="A2479" s="170">
        <v>2529</v>
      </c>
      <c r="B2479" s="171" t="s">
        <v>482</v>
      </c>
      <c r="C2479" s="171" t="s">
        <v>12562</v>
      </c>
      <c r="D2479" s="171" t="s">
        <v>555</v>
      </c>
      <c r="E2479" s="171" t="s">
        <v>4</v>
      </c>
      <c r="F2479" s="171" t="s">
        <v>571</v>
      </c>
      <c r="G2479" s="171"/>
      <c r="H2479" s="172"/>
      <c r="I2479" s="173">
        <v>-0.5</v>
      </c>
      <c r="J2479" s="166"/>
    </row>
    <row r="2480" spans="1:10" x14ac:dyDescent="0.25">
      <c r="A2480" s="170">
        <v>2530</v>
      </c>
      <c r="B2480" s="171" t="s">
        <v>482</v>
      </c>
      <c r="C2480" s="171" t="s">
        <v>12566</v>
      </c>
      <c r="D2480" s="171" t="s">
        <v>555</v>
      </c>
      <c r="E2480" s="171" t="s">
        <v>4</v>
      </c>
      <c r="F2480" s="171" t="s">
        <v>571</v>
      </c>
      <c r="G2480" s="171"/>
      <c r="H2480" s="172"/>
      <c r="I2480" s="173">
        <v>-0.38</v>
      </c>
      <c r="J2480" s="166"/>
    </row>
    <row r="2481" spans="1:10" x14ac:dyDescent="0.25">
      <c r="A2481" s="170">
        <v>2531</v>
      </c>
      <c r="B2481" s="171" t="s">
        <v>482</v>
      </c>
      <c r="C2481" s="171" t="s">
        <v>12570</v>
      </c>
      <c r="D2481" s="171" t="s">
        <v>555</v>
      </c>
      <c r="E2481" s="171" t="s">
        <v>4</v>
      </c>
      <c r="F2481" s="171" t="s">
        <v>571</v>
      </c>
      <c r="G2481" s="171"/>
      <c r="H2481" s="172"/>
      <c r="I2481" s="173">
        <v>-0.41</v>
      </c>
      <c r="J2481" s="166"/>
    </row>
    <row r="2482" spans="1:10" x14ac:dyDescent="0.25">
      <c r="A2482" s="170">
        <v>2532</v>
      </c>
      <c r="B2482" s="171" t="s">
        <v>482</v>
      </c>
      <c r="C2482" s="171" t="s">
        <v>12575</v>
      </c>
      <c r="D2482" s="171" t="s">
        <v>12576</v>
      </c>
      <c r="E2482" s="171"/>
      <c r="F2482" s="171" t="s">
        <v>554</v>
      </c>
      <c r="G2482" s="171"/>
      <c r="H2482" s="172" t="s">
        <v>21099</v>
      </c>
      <c r="I2482" s="173">
        <v>0.36</v>
      </c>
      <c r="J2482" s="166">
        <v>1</v>
      </c>
    </row>
    <row r="2483" spans="1:10" x14ac:dyDescent="0.25">
      <c r="A2483" s="170">
        <v>2533</v>
      </c>
      <c r="B2483" s="171" t="s">
        <v>482</v>
      </c>
      <c r="C2483" s="171" t="s">
        <v>12581</v>
      </c>
      <c r="D2483" s="171" t="s">
        <v>12582</v>
      </c>
      <c r="E2483" s="171" t="s">
        <v>4</v>
      </c>
      <c r="F2483" s="171" t="s">
        <v>554</v>
      </c>
      <c r="G2483" s="171"/>
      <c r="H2483" s="172"/>
      <c r="I2483" s="173">
        <v>0.6</v>
      </c>
      <c r="J2483" s="166"/>
    </row>
    <row r="2484" spans="1:10" x14ac:dyDescent="0.25">
      <c r="A2484" s="170">
        <v>2534</v>
      </c>
      <c r="B2484" s="171" t="s">
        <v>482</v>
      </c>
      <c r="C2484" s="171" t="s">
        <v>12587</v>
      </c>
      <c r="D2484" s="171" t="s">
        <v>12588</v>
      </c>
      <c r="E2484" s="171"/>
      <c r="F2484" s="171" t="s">
        <v>554</v>
      </c>
      <c r="G2484" s="171"/>
      <c r="H2484" s="172" t="s">
        <v>21102</v>
      </c>
      <c r="I2484" s="173">
        <v>0.36</v>
      </c>
      <c r="J2484" s="166">
        <v>0</v>
      </c>
    </row>
    <row r="2485" spans="1:10" x14ac:dyDescent="0.25">
      <c r="A2485" s="170">
        <v>2535</v>
      </c>
      <c r="B2485" s="171" t="s">
        <v>482</v>
      </c>
      <c r="C2485" s="171" t="s">
        <v>12593</v>
      </c>
      <c r="D2485" s="171" t="s">
        <v>12594</v>
      </c>
      <c r="E2485" s="171" t="s">
        <v>4</v>
      </c>
      <c r="F2485" s="171" t="s">
        <v>6725</v>
      </c>
      <c r="G2485" s="171"/>
      <c r="H2485" s="172" t="s">
        <v>21099</v>
      </c>
      <c r="I2485" s="173">
        <v>0.36</v>
      </c>
      <c r="J2485" s="166">
        <v>1</v>
      </c>
    </row>
    <row r="2486" spans="1:10" x14ac:dyDescent="0.25">
      <c r="A2486" s="170">
        <v>2536</v>
      </c>
      <c r="B2486" s="171" t="s">
        <v>482</v>
      </c>
      <c r="C2486" s="171" t="s">
        <v>12599</v>
      </c>
      <c r="D2486" s="171" t="s">
        <v>12600</v>
      </c>
      <c r="E2486" s="171"/>
      <c r="F2486" s="171" t="s">
        <v>554</v>
      </c>
      <c r="G2486" s="171"/>
      <c r="H2486" s="172" t="s">
        <v>21099</v>
      </c>
      <c r="I2486" s="173">
        <v>0.36</v>
      </c>
      <c r="J2486" s="166">
        <v>1</v>
      </c>
    </row>
    <row r="2487" spans="1:10" x14ac:dyDescent="0.25">
      <c r="A2487" s="170">
        <v>2537</v>
      </c>
      <c r="B2487" s="171" t="s">
        <v>482</v>
      </c>
      <c r="C2487" s="171" t="s">
        <v>12605</v>
      </c>
      <c r="D2487" s="171" t="s">
        <v>12606</v>
      </c>
      <c r="E2487" s="171"/>
      <c r="F2487" s="171" t="s">
        <v>554</v>
      </c>
      <c r="G2487" s="171"/>
      <c r="H2487" s="172" t="s">
        <v>21099</v>
      </c>
      <c r="I2487" s="173">
        <v>0.34</v>
      </c>
      <c r="J2487" s="166">
        <v>1</v>
      </c>
    </row>
    <row r="2488" spans="1:10" x14ac:dyDescent="0.25">
      <c r="A2488" s="170">
        <v>2538</v>
      </c>
      <c r="B2488" s="171" t="s">
        <v>482</v>
      </c>
      <c r="C2488" s="171" t="s">
        <v>12611</v>
      </c>
      <c r="D2488" s="171" t="s">
        <v>555</v>
      </c>
      <c r="E2488" s="171" t="s">
        <v>4</v>
      </c>
      <c r="F2488" s="171" t="s">
        <v>571</v>
      </c>
      <c r="G2488" s="171"/>
      <c r="H2488" s="172"/>
      <c r="I2488" s="173">
        <v>-0.54</v>
      </c>
      <c r="J2488" s="166"/>
    </row>
    <row r="2489" spans="1:10" x14ac:dyDescent="0.25">
      <c r="A2489" s="170">
        <v>2539</v>
      </c>
      <c r="B2489" s="171" t="s">
        <v>482</v>
      </c>
      <c r="C2489" s="171" t="s">
        <v>12615</v>
      </c>
      <c r="D2489" s="171" t="s">
        <v>12606</v>
      </c>
      <c r="E2489" s="171"/>
      <c r="F2489" s="171" t="s">
        <v>554</v>
      </c>
      <c r="G2489" s="171"/>
      <c r="H2489" s="172" t="s">
        <v>21099</v>
      </c>
      <c r="I2489" s="173">
        <v>0.34</v>
      </c>
      <c r="J2489" s="166">
        <v>1</v>
      </c>
    </row>
    <row r="2490" spans="1:10" x14ac:dyDescent="0.25">
      <c r="A2490" s="170">
        <v>2540</v>
      </c>
      <c r="B2490" s="171" t="s">
        <v>482</v>
      </c>
      <c r="C2490" s="171" t="s">
        <v>12619</v>
      </c>
      <c r="D2490" s="171" t="s">
        <v>12620</v>
      </c>
      <c r="E2490" s="171"/>
      <c r="F2490" s="171" t="s">
        <v>571</v>
      </c>
      <c r="G2490" s="171"/>
      <c r="H2490" s="172" t="s">
        <v>21022</v>
      </c>
      <c r="I2490" s="173">
        <v>0.28000000000000003</v>
      </c>
      <c r="J2490" s="166">
        <v>0</v>
      </c>
    </row>
    <row r="2491" spans="1:10" x14ac:dyDescent="0.25">
      <c r="A2491" s="170">
        <v>2541</v>
      </c>
      <c r="B2491" s="171" t="s">
        <v>482</v>
      </c>
      <c r="C2491" s="171" t="s">
        <v>12625</v>
      </c>
      <c r="D2491" s="171" t="s">
        <v>12626</v>
      </c>
      <c r="E2491" s="171"/>
      <c r="F2491" s="171" t="s">
        <v>571</v>
      </c>
      <c r="G2491" s="171"/>
      <c r="H2491" s="172" t="s">
        <v>21022</v>
      </c>
      <c r="I2491" s="173">
        <v>0.14000000000000001</v>
      </c>
      <c r="J2491" s="166">
        <v>0</v>
      </c>
    </row>
    <row r="2492" spans="1:10" x14ac:dyDescent="0.25">
      <c r="A2492" s="170">
        <v>2542</v>
      </c>
      <c r="B2492" s="171" t="s">
        <v>482</v>
      </c>
      <c r="C2492" s="171" t="s">
        <v>12631</v>
      </c>
      <c r="D2492" s="171" t="s">
        <v>12632</v>
      </c>
      <c r="E2492" s="171" t="s">
        <v>4</v>
      </c>
      <c r="F2492" s="171" t="s">
        <v>22687</v>
      </c>
      <c r="G2492" s="171"/>
      <c r="H2492" s="172"/>
      <c r="I2492" s="173">
        <v>0.6</v>
      </c>
      <c r="J2492" s="166"/>
    </row>
    <row r="2493" spans="1:10" x14ac:dyDescent="0.25">
      <c r="A2493" s="170">
        <v>2543</v>
      </c>
      <c r="B2493" s="171" t="s">
        <v>482</v>
      </c>
      <c r="C2493" s="171" t="s">
        <v>12637</v>
      </c>
      <c r="D2493" s="171" t="s">
        <v>12638</v>
      </c>
      <c r="E2493" s="171"/>
      <c r="F2493" s="171" t="s">
        <v>571</v>
      </c>
      <c r="G2493" s="171"/>
      <c r="H2493" s="172" t="s">
        <v>21022</v>
      </c>
      <c r="I2493" s="173">
        <v>0.18</v>
      </c>
      <c r="J2493" s="166">
        <v>0</v>
      </c>
    </row>
    <row r="2494" spans="1:10" x14ac:dyDescent="0.25">
      <c r="A2494" s="170">
        <v>2544</v>
      </c>
      <c r="B2494" s="171" t="s">
        <v>482</v>
      </c>
      <c r="C2494" s="171" t="s">
        <v>12643</v>
      </c>
      <c r="D2494" s="171" t="s">
        <v>12644</v>
      </c>
      <c r="E2494" s="171"/>
      <c r="F2494" s="171" t="s">
        <v>571</v>
      </c>
      <c r="G2494" s="171"/>
      <c r="H2494" s="172" t="s">
        <v>21022</v>
      </c>
      <c r="I2494" s="173">
        <v>0.23</v>
      </c>
      <c r="J2494" s="166">
        <v>0</v>
      </c>
    </row>
    <row r="2495" spans="1:10" x14ac:dyDescent="0.25">
      <c r="A2495" s="170">
        <v>2545</v>
      </c>
      <c r="B2495" s="171" t="s">
        <v>482</v>
      </c>
      <c r="C2495" s="171" t="s">
        <v>12649</v>
      </c>
      <c r="D2495" s="171" t="s">
        <v>12650</v>
      </c>
      <c r="E2495" s="171"/>
      <c r="F2495" s="171" t="s">
        <v>571</v>
      </c>
      <c r="G2495" s="171"/>
      <c r="H2495" s="172" t="s">
        <v>21022</v>
      </c>
      <c r="I2495" s="173">
        <v>0.34</v>
      </c>
      <c r="J2495" s="166">
        <v>0</v>
      </c>
    </row>
    <row r="2496" spans="1:10" x14ac:dyDescent="0.25">
      <c r="A2496" s="170">
        <v>2546</v>
      </c>
      <c r="B2496" s="171" t="s">
        <v>482</v>
      </c>
      <c r="C2496" s="171" t="s">
        <v>12655</v>
      </c>
      <c r="D2496" s="171" t="s">
        <v>12656</v>
      </c>
      <c r="E2496" s="171"/>
      <c r="F2496" s="171" t="s">
        <v>571</v>
      </c>
      <c r="G2496" s="171"/>
      <c r="H2496" s="172" t="s">
        <v>21022</v>
      </c>
      <c r="I2496" s="173">
        <v>0.12</v>
      </c>
      <c r="J2496" s="166">
        <v>0</v>
      </c>
    </row>
    <row r="2497" spans="1:10" x14ac:dyDescent="0.25">
      <c r="A2497" s="170">
        <v>2547</v>
      </c>
      <c r="B2497" s="171" t="s">
        <v>482</v>
      </c>
      <c r="C2497" s="171" t="s">
        <v>12661</v>
      </c>
      <c r="D2497" s="171" t="s">
        <v>555</v>
      </c>
      <c r="E2497" s="171" t="s">
        <v>4</v>
      </c>
      <c r="F2497" s="171" t="s">
        <v>571</v>
      </c>
      <c r="G2497" s="171"/>
      <c r="H2497" s="172"/>
      <c r="I2497" s="173">
        <v>-0.52</v>
      </c>
      <c r="J2497" s="166"/>
    </row>
    <row r="2498" spans="1:10" x14ac:dyDescent="0.25">
      <c r="A2498" s="170">
        <v>2548</v>
      </c>
      <c r="B2498" s="171" t="s">
        <v>482</v>
      </c>
      <c r="C2498" s="171" t="s">
        <v>12666</v>
      </c>
      <c r="D2498" s="171" t="s">
        <v>12656</v>
      </c>
      <c r="E2498" s="171"/>
      <c r="F2498" s="171" t="s">
        <v>571</v>
      </c>
      <c r="G2498" s="171"/>
      <c r="H2498" s="172" t="s">
        <v>21022</v>
      </c>
      <c r="I2498" s="173">
        <v>0.12</v>
      </c>
      <c r="J2498" s="166">
        <v>0</v>
      </c>
    </row>
    <row r="2499" spans="1:10" x14ac:dyDescent="0.25">
      <c r="A2499" s="170">
        <v>2549</v>
      </c>
      <c r="B2499" s="171" t="s">
        <v>482</v>
      </c>
      <c r="C2499" s="171" t="s">
        <v>12670</v>
      </c>
      <c r="D2499" s="171" t="s">
        <v>12671</v>
      </c>
      <c r="E2499" s="171"/>
      <c r="F2499" s="171" t="s">
        <v>571</v>
      </c>
      <c r="G2499" s="171"/>
      <c r="H2499" s="172" t="s">
        <v>21022</v>
      </c>
      <c r="I2499" s="173">
        <v>0.08</v>
      </c>
      <c r="J2499" s="166">
        <v>0</v>
      </c>
    </row>
    <row r="2500" spans="1:10" x14ac:dyDescent="0.25">
      <c r="A2500" s="170">
        <v>2550</v>
      </c>
      <c r="B2500" s="171" t="s">
        <v>482</v>
      </c>
      <c r="C2500" s="171" t="s">
        <v>12676</v>
      </c>
      <c r="D2500" s="171" t="s">
        <v>12677</v>
      </c>
      <c r="E2500" s="171"/>
      <c r="F2500" s="171" t="s">
        <v>571</v>
      </c>
      <c r="G2500" s="171"/>
      <c r="H2500" s="172" t="s">
        <v>21022</v>
      </c>
      <c r="I2500" s="173">
        <v>0.18</v>
      </c>
      <c r="J2500" s="166">
        <v>0</v>
      </c>
    </row>
    <row r="2501" spans="1:10" x14ac:dyDescent="0.25">
      <c r="A2501" s="170">
        <v>2551</v>
      </c>
      <c r="B2501" s="171" t="s">
        <v>482</v>
      </c>
      <c r="C2501" s="171" t="s">
        <v>12682</v>
      </c>
      <c r="D2501" s="171" t="s">
        <v>12683</v>
      </c>
      <c r="E2501" s="171"/>
      <c r="F2501" s="171" t="s">
        <v>571</v>
      </c>
      <c r="G2501" s="171"/>
      <c r="H2501" s="172" t="s">
        <v>21022</v>
      </c>
      <c r="I2501" s="173">
        <v>0.06</v>
      </c>
      <c r="J2501" s="166">
        <v>0</v>
      </c>
    </row>
    <row r="2502" spans="1:10" x14ac:dyDescent="0.25">
      <c r="A2502" s="170">
        <v>2552</v>
      </c>
      <c r="B2502" s="171" t="s">
        <v>482</v>
      </c>
      <c r="C2502" s="171" t="s">
        <v>12688</v>
      </c>
      <c r="D2502" s="171" t="s">
        <v>12689</v>
      </c>
      <c r="E2502" s="171"/>
      <c r="F2502" s="171" t="s">
        <v>571</v>
      </c>
      <c r="G2502" s="171"/>
      <c r="H2502" s="172" t="s">
        <v>21022</v>
      </c>
      <c r="I2502" s="173">
        <v>0.12</v>
      </c>
      <c r="J2502" s="166">
        <v>0</v>
      </c>
    </row>
    <row r="2503" spans="1:10" x14ac:dyDescent="0.25">
      <c r="A2503" s="170">
        <v>2553</v>
      </c>
      <c r="B2503" s="171" t="s">
        <v>482</v>
      </c>
      <c r="C2503" s="171" t="s">
        <v>12694</v>
      </c>
      <c r="D2503" s="171" t="s">
        <v>12695</v>
      </c>
      <c r="E2503" s="171"/>
      <c r="F2503" s="171" t="s">
        <v>571</v>
      </c>
      <c r="G2503" s="171"/>
      <c r="H2503" s="172" t="s">
        <v>21093</v>
      </c>
      <c r="I2503" s="173">
        <v>0.11</v>
      </c>
      <c r="J2503" s="166">
        <v>0</v>
      </c>
    </row>
    <row r="2504" spans="1:10" x14ac:dyDescent="0.25">
      <c r="A2504" s="170">
        <v>2554</v>
      </c>
      <c r="B2504" s="171" t="s">
        <v>482</v>
      </c>
      <c r="C2504" s="171" t="s">
        <v>12700</v>
      </c>
      <c r="D2504" s="171" t="s">
        <v>12701</v>
      </c>
      <c r="E2504" s="171"/>
      <c r="F2504" s="171" t="s">
        <v>571</v>
      </c>
      <c r="G2504" s="171"/>
      <c r="H2504" s="172" t="s">
        <v>21022</v>
      </c>
      <c r="I2504" s="173">
        <v>0.08</v>
      </c>
      <c r="J2504" s="166">
        <v>0</v>
      </c>
    </row>
    <row r="2505" spans="1:10" x14ac:dyDescent="0.25">
      <c r="A2505" s="170">
        <v>2555</v>
      </c>
      <c r="B2505" s="171" t="s">
        <v>482</v>
      </c>
      <c r="C2505" s="171" t="s">
        <v>12706</v>
      </c>
      <c r="D2505" s="171" t="s">
        <v>555</v>
      </c>
      <c r="E2505" s="171" t="s">
        <v>4</v>
      </c>
      <c r="F2505" s="171" t="s">
        <v>571</v>
      </c>
      <c r="G2505" s="171"/>
      <c r="H2505" s="172"/>
      <c r="I2505" s="173">
        <v>-0.54</v>
      </c>
      <c r="J2505" s="166"/>
    </row>
    <row r="2506" spans="1:10" x14ac:dyDescent="0.25">
      <c r="A2506" s="170">
        <v>2556</v>
      </c>
      <c r="B2506" s="171" t="s">
        <v>482</v>
      </c>
      <c r="C2506" s="171" t="s">
        <v>12711</v>
      </c>
      <c r="D2506" s="171" t="s">
        <v>555</v>
      </c>
      <c r="E2506" s="171" t="s">
        <v>4</v>
      </c>
      <c r="F2506" s="171" t="s">
        <v>571</v>
      </c>
      <c r="G2506" s="171"/>
      <c r="H2506" s="172"/>
      <c r="I2506" s="173">
        <v>-0.55000000000000004</v>
      </c>
      <c r="J2506" s="166"/>
    </row>
    <row r="2507" spans="1:10" x14ac:dyDescent="0.25">
      <c r="A2507" s="170">
        <v>2557</v>
      </c>
      <c r="B2507" s="171" t="s">
        <v>482</v>
      </c>
      <c r="C2507" s="171" t="s">
        <v>12715</v>
      </c>
      <c r="D2507" s="171" t="s">
        <v>555</v>
      </c>
      <c r="E2507" s="171" t="s">
        <v>4</v>
      </c>
      <c r="F2507" s="171" t="s">
        <v>571</v>
      </c>
      <c r="G2507" s="171"/>
      <c r="H2507" s="172"/>
      <c r="I2507" s="173">
        <v>-0.5</v>
      </c>
      <c r="J2507" s="166"/>
    </row>
    <row r="2508" spans="1:10" x14ac:dyDescent="0.25">
      <c r="A2508" s="170">
        <v>2558</v>
      </c>
      <c r="B2508" s="171" t="s">
        <v>482</v>
      </c>
      <c r="C2508" s="171" t="s">
        <v>12719</v>
      </c>
      <c r="D2508" s="171" t="s">
        <v>12720</v>
      </c>
      <c r="E2508" s="171"/>
      <c r="F2508" s="171" t="s">
        <v>571</v>
      </c>
      <c r="G2508" s="171"/>
      <c r="H2508" s="172" t="s">
        <v>21022</v>
      </c>
      <c r="I2508" s="173">
        <v>7.0000000000000007E-2</v>
      </c>
      <c r="J2508" s="166">
        <v>0</v>
      </c>
    </row>
    <row r="2509" spans="1:10" x14ac:dyDescent="0.25">
      <c r="A2509" s="170">
        <v>2559</v>
      </c>
      <c r="B2509" s="171" t="s">
        <v>482</v>
      </c>
      <c r="C2509" s="171" t="s">
        <v>12725</v>
      </c>
      <c r="D2509" s="171" t="s">
        <v>12726</v>
      </c>
      <c r="E2509" s="171"/>
      <c r="F2509" s="171" t="s">
        <v>571</v>
      </c>
      <c r="G2509" s="171"/>
      <c r="H2509" s="172" t="s">
        <v>21022</v>
      </c>
      <c r="I2509" s="173">
        <v>0.03</v>
      </c>
      <c r="J2509" s="166">
        <v>0</v>
      </c>
    </row>
    <row r="2510" spans="1:10" x14ac:dyDescent="0.25">
      <c r="A2510" s="170">
        <v>2560</v>
      </c>
      <c r="B2510" s="171" t="s">
        <v>482</v>
      </c>
      <c r="C2510" s="171" t="s">
        <v>12731</v>
      </c>
      <c r="D2510" s="171" t="s">
        <v>12732</v>
      </c>
      <c r="E2510" s="171" t="s">
        <v>4</v>
      </c>
      <c r="F2510" s="171" t="s">
        <v>554</v>
      </c>
      <c r="G2510" s="171"/>
      <c r="H2510" s="172"/>
      <c r="I2510" s="173">
        <v>0.56999999999999995</v>
      </c>
      <c r="J2510" s="166"/>
    </row>
    <row r="2511" spans="1:10" x14ac:dyDescent="0.25">
      <c r="A2511" s="170">
        <v>2561</v>
      </c>
      <c r="B2511" s="171" t="s">
        <v>482</v>
      </c>
      <c r="C2511" s="171" t="s">
        <v>12737</v>
      </c>
      <c r="D2511" s="171" t="s">
        <v>12738</v>
      </c>
      <c r="E2511" s="171"/>
      <c r="F2511" s="171" t="s">
        <v>571</v>
      </c>
      <c r="G2511" s="171"/>
      <c r="H2511" s="172" t="s">
        <v>21022</v>
      </c>
      <c r="I2511" s="173">
        <v>0.01</v>
      </c>
      <c r="J2511" s="166">
        <v>0</v>
      </c>
    </row>
    <row r="2512" spans="1:10" x14ac:dyDescent="0.25">
      <c r="A2512" s="170">
        <v>2562</v>
      </c>
      <c r="B2512" s="171" t="s">
        <v>482</v>
      </c>
      <c r="C2512" s="171" t="s">
        <v>12743</v>
      </c>
      <c r="D2512" s="171" t="s">
        <v>12744</v>
      </c>
      <c r="E2512" s="171"/>
      <c r="F2512" s="171" t="s">
        <v>571</v>
      </c>
      <c r="G2512" s="171"/>
      <c r="H2512" s="172" t="s">
        <v>21022</v>
      </c>
      <c r="I2512" s="173">
        <v>-0.05</v>
      </c>
      <c r="J2512" s="166">
        <v>0</v>
      </c>
    </row>
    <row r="2513" spans="1:10" x14ac:dyDescent="0.25">
      <c r="A2513" s="170">
        <v>2563</v>
      </c>
      <c r="B2513" s="171" t="s">
        <v>482</v>
      </c>
      <c r="C2513" s="171" t="s">
        <v>12749</v>
      </c>
      <c r="D2513" s="171" t="s">
        <v>12750</v>
      </c>
      <c r="E2513" s="171"/>
      <c r="F2513" s="171" t="s">
        <v>571</v>
      </c>
      <c r="G2513" s="171"/>
      <c r="H2513" s="172" t="s">
        <v>21022</v>
      </c>
      <c r="I2513" s="173">
        <v>-0.05</v>
      </c>
      <c r="J2513" s="166">
        <v>0</v>
      </c>
    </row>
    <row r="2514" spans="1:10" x14ac:dyDescent="0.25">
      <c r="A2514" s="170">
        <v>2564</v>
      </c>
      <c r="B2514" s="171" t="s">
        <v>482</v>
      </c>
      <c r="C2514" s="171" t="s">
        <v>12755</v>
      </c>
      <c r="D2514" s="171" t="s">
        <v>555</v>
      </c>
      <c r="E2514" s="171" t="s">
        <v>4</v>
      </c>
      <c r="F2514" s="171" t="s">
        <v>571</v>
      </c>
      <c r="G2514" s="171"/>
      <c r="H2514" s="172"/>
      <c r="I2514" s="173">
        <v>-0.52</v>
      </c>
      <c r="J2514" s="166"/>
    </row>
    <row r="2515" spans="1:10" x14ac:dyDescent="0.25">
      <c r="A2515" s="170">
        <v>2565</v>
      </c>
      <c r="B2515" s="171" t="s">
        <v>482</v>
      </c>
      <c r="C2515" s="171" t="s">
        <v>12760</v>
      </c>
      <c r="D2515" s="171" t="s">
        <v>12761</v>
      </c>
      <c r="E2515" s="171"/>
      <c r="F2515" s="171" t="s">
        <v>571</v>
      </c>
      <c r="G2515" s="171"/>
      <c r="H2515" s="172" t="s">
        <v>21022</v>
      </c>
      <c r="I2515" s="173">
        <v>0.05</v>
      </c>
      <c r="J2515" s="166">
        <v>0</v>
      </c>
    </row>
    <row r="2516" spans="1:10" x14ac:dyDescent="0.25">
      <c r="A2516" s="170">
        <v>2566</v>
      </c>
      <c r="B2516" s="171" t="s">
        <v>482</v>
      </c>
      <c r="C2516" s="171" t="s">
        <v>12766</v>
      </c>
      <c r="D2516" s="171" t="s">
        <v>12761</v>
      </c>
      <c r="E2516" s="171"/>
      <c r="F2516" s="171" t="s">
        <v>571</v>
      </c>
      <c r="G2516" s="171"/>
      <c r="H2516" s="172" t="s">
        <v>21022</v>
      </c>
      <c r="I2516" s="173">
        <v>0.05</v>
      </c>
      <c r="J2516" s="166">
        <v>0</v>
      </c>
    </row>
    <row r="2517" spans="1:10" x14ac:dyDescent="0.25">
      <c r="A2517" s="170">
        <v>2567</v>
      </c>
      <c r="B2517" s="171" t="s">
        <v>482</v>
      </c>
      <c r="C2517" s="171" t="s">
        <v>12770</v>
      </c>
      <c r="D2517" s="171" t="s">
        <v>12771</v>
      </c>
      <c r="E2517" s="171" t="s">
        <v>4</v>
      </c>
      <c r="F2517" s="171" t="s">
        <v>919</v>
      </c>
      <c r="G2517" s="171"/>
      <c r="H2517" s="172" t="s">
        <v>21022</v>
      </c>
      <c r="I2517" s="173">
        <v>-0.13</v>
      </c>
      <c r="J2517" s="166">
        <v>0</v>
      </c>
    </row>
    <row r="2518" spans="1:10" x14ac:dyDescent="0.25">
      <c r="A2518" s="170">
        <v>2568</v>
      </c>
      <c r="B2518" s="171" t="s">
        <v>482</v>
      </c>
      <c r="C2518" s="171" t="s">
        <v>12776</v>
      </c>
      <c r="D2518" s="171" t="s">
        <v>12777</v>
      </c>
      <c r="E2518" s="171"/>
      <c r="F2518" s="171" t="s">
        <v>571</v>
      </c>
      <c r="G2518" s="171"/>
      <c r="H2518" s="172" t="s">
        <v>21022</v>
      </c>
      <c r="I2518" s="173">
        <v>0.01</v>
      </c>
      <c r="J2518" s="166">
        <v>0</v>
      </c>
    </row>
    <row r="2519" spans="1:10" x14ac:dyDescent="0.25">
      <c r="A2519" s="170">
        <v>2569</v>
      </c>
      <c r="B2519" s="171" t="s">
        <v>482</v>
      </c>
      <c r="C2519" s="171" t="s">
        <v>12782</v>
      </c>
      <c r="D2519" s="171" t="s">
        <v>12783</v>
      </c>
      <c r="E2519" s="171"/>
      <c r="F2519" s="171" t="s">
        <v>571</v>
      </c>
      <c r="G2519" s="171"/>
      <c r="H2519" s="172" t="s">
        <v>21022</v>
      </c>
      <c r="I2519" s="173">
        <v>0.04</v>
      </c>
      <c r="J2519" s="166">
        <v>0</v>
      </c>
    </row>
    <row r="2520" spans="1:10" x14ac:dyDescent="0.25">
      <c r="A2520" s="170">
        <v>2570</v>
      </c>
      <c r="B2520" s="171" t="s">
        <v>482</v>
      </c>
      <c r="C2520" s="171" t="s">
        <v>12788</v>
      </c>
      <c r="D2520" s="171" t="s">
        <v>12789</v>
      </c>
      <c r="E2520" s="171"/>
      <c r="F2520" s="171" t="s">
        <v>571</v>
      </c>
      <c r="G2520" s="171"/>
      <c r="H2520" s="172" t="s">
        <v>21022</v>
      </c>
      <c r="I2520" s="173">
        <v>-0.06</v>
      </c>
      <c r="J2520" s="166">
        <v>0</v>
      </c>
    </row>
    <row r="2521" spans="1:10" x14ac:dyDescent="0.25">
      <c r="A2521" s="170">
        <v>2571</v>
      </c>
      <c r="B2521" s="171" t="s">
        <v>482</v>
      </c>
      <c r="C2521" s="171" t="s">
        <v>12794</v>
      </c>
      <c r="D2521" s="171" t="s">
        <v>12795</v>
      </c>
      <c r="E2521" s="171"/>
      <c r="F2521" s="171" t="s">
        <v>571</v>
      </c>
      <c r="G2521" s="171"/>
      <c r="H2521" s="172" t="s">
        <v>21022</v>
      </c>
      <c r="I2521" s="173">
        <v>-0.08</v>
      </c>
      <c r="J2521" s="166">
        <v>0</v>
      </c>
    </row>
    <row r="2522" spans="1:10" x14ac:dyDescent="0.25">
      <c r="A2522" s="170">
        <v>2572</v>
      </c>
      <c r="B2522" s="171" t="s">
        <v>482</v>
      </c>
      <c r="C2522" s="171" t="s">
        <v>12800</v>
      </c>
      <c r="D2522" s="171" t="s">
        <v>12801</v>
      </c>
      <c r="E2522" s="171"/>
      <c r="F2522" s="171" t="s">
        <v>571</v>
      </c>
      <c r="G2522" s="171"/>
      <c r="H2522" s="172" t="s">
        <v>21022</v>
      </c>
      <c r="I2522" s="173">
        <v>0.03</v>
      </c>
      <c r="J2522" s="166">
        <v>0</v>
      </c>
    </row>
    <row r="2523" spans="1:10" x14ac:dyDescent="0.25">
      <c r="A2523" s="170">
        <v>2573</v>
      </c>
      <c r="B2523" s="171" t="s">
        <v>482</v>
      </c>
      <c r="C2523" s="171" t="s">
        <v>12806</v>
      </c>
      <c r="D2523" s="171" t="s">
        <v>12807</v>
      </c>
      <c r="E2523" s="171"/>
      <c r="F2523" s="171" t="s">
        <v>571</v>
      </c>
      <c r="G2523" s="171"/>
      <c r="H2523" s="172" t="s">
        <v>21022</v>
      </c>
      <c r="I2523" s="173">
        <v>-7.0000000000000007E-2</v>
      </c>
      <c r="J2523" s="166">
        <v>0</v>
      </c>
    </row>
    <row r="2524" spans="1:10" x14ac:dyDescent="0.25">
      <c r="A2524" s="170">
        <v>2574</v>
      </c>
      <c r="B2524" s="171" t="s">
        <v>482</v>
      </c>
      <c r="C2524" s="171" t="s">
        <v>12812</v>
      </c>
      <c r="D2524" s="171" t="s">
        <v>12807</v>
      </c>
      <c r="E2524" s="171"/>
      <c r="F2524" s="171" t="s">
        <v>571</v>
      </c>
      <c r="G2524" s="171"/>
      <c r="H2524" s="172" t="s">
        <v>21022</v>
      </c>
      <c r="I2524" s="173">
        <v>-7.0000000000000007E-2</v>
      </c>
      <c r="J2524" s="166">
        <v>0</v>
      </c>
    </row>
    <row r="2525" spans="1:10" x14ac:dyDescent="0.25">
      <c r="A2525" s="170">
        <v>2575</v>
      </c>
      <c r="B2525" s="171" t="s">
        <v>482</v>
      </c>
      <c r="C2525" s="171" t="s">
        <v>12816</v>
      </c>
      <c r="D2525" s="171" t="s">
        <v>555</v>
      </c>
      <c r="E2525" s="171" t="s">
        <v>4</v>
      </c>
      <c r="F2525" s="171" t="s">
        <v>571</v>
      </c>
      <c r="G2525" s="171"/>
      <c r="H2525" s="172"/>
      <c r="I2525" s="173">
        <v>-0.53</v>
      </c>
      <c r="J2525" s="166"/>
    </row>
    <row r="2526" spans="1:10" x14ac:dyDescent="0.25">
      <c r="A2526" s="170">
        <v>2576</v>
      </c>
      <c r="B2526" s="171" t="s">
        <v>482</v>
      </c>
      <c r="C2526" s="171" t="s">
        <v>12821</v>
      </c>
      <c r="D2526" s="171" t="s">
        <v>555</v>
      </c>
      <c r="E2526" s="171" t="s">
        <v>4</v>
      </c>
      <c r="F2526" s="171" t="s">
        <v>571</v>
      </c>
      <c r="G2526" s="171"/>
      <c r="H2526" s="172"/>
      <c r="I2526" s="173">
        <v>-0.47</v>
      </c>
      <c r="J2526" s="166"/>
    </row>
    <row r="2527" spans="1:10" x14ac:dyDescent="0.25">
      <c r="A2527" s="170">
        <v>2577</v>
      </c>
      <c r="B2527" s="171" t="s">
        <v>482</v>
      </c>
      <c r="C2527" s="171" t="s">
        <v>12826</v>
      </c>
      <c r="D2527" s="171" t="s">
        <v>12827</v>
      </c>
      <c r="E2527" s="171"/>
      <c r="F2527" s="171" t="s">
        <v>571</v>
      </c>
      <c r="G2527" s="171"/>
      <c r="H2527" s="172" t="s">
        <v>21022</v>
      </c>
      <c r="I2527" s="173">
        <v>0.05</v>
      </c>
      <c r="J2527" s="166">
        <v>0</v>
      </c>
    </row>
    <row r="2528" spans="1:10" x14ac:dyDescent="0.25">
      <c r="A2528" s="170">
        <v>2578</v>
      </c>
      <c r="B2528" s="171" t="s">
        <v>482</v>
      </c>
      <c r="C2528" s="171" t="s">
        <v>12832</v>
      </c>
      <c r="D2528" s="171" t="s">
        <v>12833</v>
      </c>
      <c r="E2528" s="171" t="s">
        <v>4</v>
      </c>
      <c r="F2528" s="171" t="s">
        <v>554</v>
      </c>
      <c r="G2528" s="171"/>
      <c r="H2528" s="172"/>
      <c r="I2528" s="173">
        <v>0.59</v>
      </c>
      <c r="J2528" s="166"/>
    </row>
    <row r="2529" spans="1:10" x14ac:dyDescent="0.25">
      <c r="A2529" s="170">
        <v>2579</v>
      </c>
      <c r="B2529" s="171" t="s">
        <v>482</v>
      </c>
      <c r="C2529" s="171" t="s">
        <v>12838</v>
      </c>
      <c r="D2529" s="171" t="s">
        <v>12839</v>
      </c>
      <c r="E2529" s="171"/>
      <c r="F2529" s="171" t="s">
        <v>571</v>
      </c>
      <c r="G2529" s="171"/>
      <c r="H2529" s="172" t="s">
        <v>21022</v>
      </c>
      <c r="I2529" s="173">
        <v>-0.09</v>
      </c>
      <c r="J2529" s="166">
        <v>0</v>
      </c>
    </row>
    <row r="2530" spans="1:10" x14ac:dyDescent="0.25">
      <c r="A2530" s="170">
        <v>2580</v>
      </c>
      <c r="B2530" s="171" t="s">
        <v>482</v>
      </c>
      <c r="C2530" s="171" t="s">
        <v>12844</v>
      </c>
      <c r="D2530" s="171" t="s">
        <v>12845</v>
      </c>
      <c r="E2530" s="171"/>
      <c r="F2530" s="171" t="s">
        <v>571</v>
      </c>
      <c r="G2530" s="171"/>
      <c r="H2530" s="172" t="s">
        <v>21022</v>
      </c>
      <c r="I2530" s="173">
        <v>0</v>
      </c>
      <c r="J2530" s="166">
        <v>0</v>
      </c>
    </row>
    <row r="2531" spans="1:10" x14ac:dyDescent="0.25">
      <c r="A2531" s="170">
        <v>2581</v>
      </c>
      <c r="B2531" s="171" t="s">
        <v>482</v>
      </c>
      <c r="C2531" s="171" t="s">
        <v>12850</v>
      </c>
      <c r="D2531" s="171" t="s">
        <v>12851</v>
      </c>
      <c r="E2531" s="171"/>
      <c r="F2531" s="171" t="s">
        <v>571</v>
      </c>
      <c r="G2531" s="171"/>
      <c r="H2531" s="172" t="s">
        <v>21022</v>
      </c>
      <c r="I2531" s="173">
        <v>0.01</v>
      </c>
      <c r="J2531" s="166">
        <v>0</v>
      </c>
    </row>
    <row r="2532" spans="1:10" x14ac:dyDescent="0.25">
      <c r="A2532" s="170">
        <v>2582</v>
      </c>
      <c r="B2532" s="171" t="s">
        <v>482</v>
      </c>
      <c r="C2532" s="171" t="s">
        <v>12856</v>
      </c>
      <c r="D2532" s="171" t="s">
        <v>12857</v>
      </c>
      <c r="E2532" s="171"/>
      <c r="F2532" s="171" t="s">
        <v>571</v>
      </c>
      <c r="G2532" s="171"/>
      <c r="H2532" s="172" t="s">
        <v>21022</v>
      </c>
      <c r="I2532" s="173">
        <v>0.04</v>
      </c>
      <c r="J2532" s="166">
        <v>0</v>
      </c>
    </row>
    <row r="2533" spans="1:10" x14ac:dyDescent="0.25">
      <c r="A2533" s="170">
        <v>2583</v>
      </c>
      <c r="B2533" s="171" t="s">
        <v>482</v>
      </c>
      <c r="C2533" s="171" t="s">
        <v>12862</v>
      </c>
      <c r="D2533" s="171" t="s">
        <v>555</v>
      </c>
      <c r="E2533" s="171" t="s">
        <v>4</v>
      </c>
      <c r="F2533" s="171" t="s">
        <v>571</v>
      </c>
      <c r="G2533" s="171"/>
      <c r="H2533" s="172"/>
      <c r="I2533" s="173">
        <v>-0.57999999999999996</v>
      </c>
      <c r="J2533" s="166"/>
    </row>
    <row r="2534" spans="1:10" x14ac:dyDescent="0.25">
      <c r="A2534" s="170">
        <v>2584</v>
      </c>
      <c r="B2534" s="171" t="s">
        <v>482</v>
      </c>
      <c r="C2534" s="171" t="s">
        <v>12866</v>
      </c>
      <c r="D2534" s="171" t="s">
        <v>12857</v>
      </c>
      <c r="E2534" s="171"/>
      <c r="F2534" s="171" t="s">
        <v>571</v>
      </c>
      <c r="G2534" s="171"/>
      <c r="H2534" s="172" t="s">
        <v>21022</v>
      </c>
      <c r="I2534" s="173">
        <v>0.04</v>
      </c>
      <c r="J2534" s="166">
        <v>0</v>
      </c>
    </row>
    <row r="2535" spans="1:10" x14ac:dyDescent="0.25">
      <c r="A2535" s="170">
        <v>2585</v>
      </c>
      <c r="B2535" s="171" t="s">
        <v>482</v>
      </c>
      <c r="C2535" s="171" t="s">
        <v>12870</v>
      </c>
      <c r="D2535" s="171" t="s">
        <v>12871</v>
      </c>
      <c r="E2535" s="171"/>
      <c r="F2535" s="171" t="s">
        <v>571</v>
      </c>
      <c r="G2535" s="171"/>
      <c r="H2535" s="172" t="s">
        <v>21022</v>
      </c>
      <c r="I2535" s="173">
        <v>0.08</v>
      </c>
      <c r="J2535" s="166">
        <v>0</v>
      </c>
    </row>
    <row r="2536" spans="1:10" x14ac:dyDescent="0.25">
      <c r="A2536" s="170">
        <v>2586</v>
      </c>
      <c r="B2536" s="171" t="s">
        <v>482</v>
      </c>
      <c r="C2536" s="171" t="s">
        <v>12876</v>
      </c>
      <c r="D2536" s="171" t="s">
        <v>12877</v>
      </c>
      <c r="E2536" s="171"/>
      <c r="F2536" s="171" t="s">
        <v>571</v>
      </c>
      <c r="G2536" s="171"/>
      <c r="H2536" s="172" t="s">
        <v>21022</v>
      </c>
      <c r="I2536" s="173">
        <v>0.14000000000000001</v>
      </c>
      <c r="J2536" s="166">
        <v>0</v>
      </c>
    </row>
    <row r="2537" spans="1:10" x14ac:dyDescent="0.25">
      <c r="A2537" s="170">
        <v>2587</v>
      </c>
      <c r="B2537" s="171" t="s">
        <v>482</v>
      </c>
      <c r="C2537" s="171" t="s">
        <v>12882</v>
      </c>
      <c r="D2537" s="171" t="s">
        <v>12883</v>
      </c>
      <c r="E2537" s="171" t="s">
        <v>4</v>
      </c>
      <c r="F2537" s="171" t="s">
        <v>554</v>
      </c>
      <c r="G2537" s="171" t="s">
        <v>1336</v>
      </c>
      <c r="H2537" s="172"/>
      <c r="I2537" s="173">
        <v>0.56000000000000005</v>
      </c>
      <c r="J2537" s="166"/>
    </row>
    <row r="2538" spans="1:10" x14ac:dyDescent="0.25">
      <c r="A2538" s="170">
        <v>2588</v>
      </c>
      <c r="B2538" s="171" t="s">
        <v>482</v>
      </c>
      <c r="C2538" s="171" t="s">
        <v>12888</v>
      </c>
      <c r="D2538" s="171" t="s">
        <v>12889</v>
      </c>
      <c r="E2538" s="171"/>
      <c r="F2538" s="171" t="s">
        <v>571</v>
      </c>
      <c r="G2538" s="171" t="s">
        <v>1336</v>
      </c>
      <c r="H2538" s="172" t="s">
        <v>21022</v>
      </c>
      <c r="I2538" s="173">
        <v>0.1</v>
      </c>
      <c r="J2538" s="166">
        <v>0</v>
      </c>
    </row>
    <row r="2539" spans="1:10" x14ac:dyDescent="0.25">
      <c r="A2539" s="170">
        <v>2589</v>
      </c>
      <c r="B2539" s="171" t="s">
        <v>482</v>
      </c>
      <c r="C2539" s="171" t="s">
        <v>12894</v>
      </c>
      <c r="D2539" s="171" t="s">
        <v>12895</v>
      </c>
      <c r="E2539" s="171"/>
      <c r="F2539" s="171" t="s">
        <v>571</v>
      </c>
      <c r="G2539" s="171" t="s">
        <v>1336</v>
      </c>
      <c r="H2539" s="172" t="s">
        <v>21022</v>
      </c>
      <c r="I2539" s="173">
        <v>0.03</v>
      </c>
      <c r="J2539" s="166">
        <v>0</v>
      </c>
    </row>
    <row r="2540" spans="1:10" x14ac:dyDescent="0.25">
      <c r="A2540" s="170">
        <v>2590</v>
      </c>
      <c r="B2540" s="171" t="s">
        <v>482</v>
      </c>
      <c r="C2540" s="171" t="s">
        <v>12900</v>
      </c>
      <c r="D2540" s="171" t="s">
        <v>12901</v>
      </c>
      <c r="E2540" s="171"/>
      <c r="F2540" s="171" t="s">
        <v>571</v>
      </c>
      <c r="G2540" s="171" t="s">
        <v>1336</v>
      </c>
      <c r="H2540" s="172" t="s">
        <v>21022</v>
      </c>
      <c r="I2540" s="173">
        <v>0.08</v>
      </c>
      <c r="J2540" s="166">
        <v>0</v>
      </c>
    </row>
    <row r="2541" spans="1:10" x14ac:dyDescent="0.25">
      <c r="A2541" s="170">
        <v>2591</v>
      </c>
      <c r="B2541" s="171" t="s">
        <v>482</v>
      </c>
      <c r="C2541" s="171" t="s">
        <v>12906</v>
      </c>
      <c r="D2541" s="171" t="s">
        <v>555</v>
      </c>
      <c r="E2541" s="171" t="s">
        <v>4</v>
      </c>
      <c r="F2541" s="171" t="s">
        <v>571</v>
      </c>
      <c r="G2541" s="171"/>
      <c r="H2541" s="172" t="s">
        <v>555</v>
      </c>
      <c r="I2541" s="173">
        <v>-0.85</v>
      </c>
      <c r="J2541" s="166"/>
    </row>
    <row r="2542" spans="1:10" x14ac:dyDescent="0.25">
      <c r="A2542" s="170">
        <v>2592</v>
      </c>
      <c r="B2542" s="171" t="s">
        <v>482</v>
      </c>
      <c r="C2542" s="171" t="s">
        <v>12909</v>
      </c>
      <c r="D2542" s="171" t="s">
        <v>555</v>
      </c>
      <c r="E2542" s="171" t="s">
        <v>4</v>
      </c>
      <c r="F2542" s="171" t="s">
        <v>571</v>
      </c>
      <c r="G2542" s="171"/>
      <c r="H2542" s="172" t="s">
        <v>555</v>
      </c>
      <c r="I2542" s="173">
        <v>-0.84</v>
      </c>
      <c r="J2542" s="166"/>
    </row>
    <row r="2543" spans="1:10" x14ac:dyDescent="0.25">
      <c r="A2543" s="170">
        <v>2593</v>
      </c>
      <c r="B2543" s="171" t="s">
        <v>482</v>
      </c>
      <c r="C2543" s="171" t="s">
        <v>12912</v>
      </c>
      <c r="D2543" s="171" t="s">
        <v>555</v>
      </c>
      <c r="E2543" s="171" t="s">
        <v>4</v>
      </c>
      <c r="F2543" s="171" t="s">
        <v>554</v>
      </c>
      <c r="G2543" s="171" t="s">
        <v>1278</v>
      </c>
      <c r="H2543" s="172" t="s">
        <v>555</v>
      </c>
      <c r="I2543" s="173">
        <v>0.3</v>
      </c>
      <c r="J2543" s="166"/>
    </row>
    <row r="2544" spans="1:10" x14ac:dyDescent="0.25">
      <c r="A2544" s="170">
        <v>2594</v>
      </c>
      <c r="B2544" s="171" t="s">
        <v>482</v>
      </c>
      <c r="C2544" s="171" t="s">
        <v>12915</v>
      </c>
      <c r="D2544" s="171" t="s">
        <v>555</v>
      </c>
      <c r="E2544" s="171" t="s">
        <v>4</v>
      </c>
      <c r="F2544" s="171" t="s">
        <v>554</v>
      </c>
      <c r="G2544" s="171" t="s">
        <v>1278</v>
      </c>
      <c r="H2544" s="172" t="s">
        <v>555</v>
      </c>
      <c r="I2544" s="173">
        <v>0.28000000000000003</v>
      </c>
      <c r="J2544" s="166"/>
    </row>
    <row r="2545" spans="1:10" x14ac:dyDescent="0.25">
      <c r="A2545" s="170">
        <v>2595</v>
      </c>
      <c r="B2545" s="171" t="s">
        <v>482</v>
      </c>
      <c r="C2545" s="171" t="s">
        <v>12918</v>
      </c>
      <c r="D2545" s="171" t="s">
        <v>555</v>
      </c>
      <c r="E2545" s="171" t="s">
        <v>4</v>
      </c>
      <c r="F2545" s="171" t="s">
        <v>554</v>
      </c>
      <c r="G2545" s="171" t="s">
        <v>1278</v>
      </c>
      <c r="H2545" s="172" t="s">
        <v>555</v>
      </c>
      <c r="I2545" s="173">
        <v>0.32</v>
      </c>
      <c r="J2545" s="166"/>
    </row>
    <row r="2546" spans="1:10" x14ac:dyDescent="0.25">
      <c r="A2546" s="170">
        <v>2596</v>
      </c>
      <c r="B2546" s="171" t="s">
        <v>482</v>
      </c>
      <c r="C2546" s="171" t="s">
        <v>12921</v>
      </c>
      <c r="D2546" s="171" t="s">
        <v>555</v>
      </c>
      <c r="E2546" s="171" t="s">
        <v>4</v>
      </c>
      <c r="F2546" s="171" t="s">
        <v>554</v>
      </c>
      <c r="G2546" s="171" t="s">
        <v>1278</v>
      </c>
      <c r="H2546" s="172" t="s">
        <v>555</v>
      </c>
      <c r="I2546" s="173">
        <v>0.15</v>
      </c>
      <c r="J2546" s="166"/>
    </row>
    <row r="2547" spans="1:10" x14ac:dyDescent="0.25">
      <c r="A2547" s="170">
        <v>2597</v>
      </c>
      <c r="B2547" s="171" t="s">
        <v>482</v>
      </c>
      <c r="C2547" s="171" t="s">
        <v>12924</v>
      </c>
      <c r="D2547" s="171" t="s">
        <v>555</v>
      </c>
      <c r="E2547" s="171" t="s">
        <v>4</v>
      </c>
      <c r="F2547" s="171" t="s">
        <v>554</v>
      </c>
      <c r="G2547" s="171" t="s">
        <v>1278</v>
      </c>
      <c r="H2547" s="172" t="s">
        <v>555</v>
      </c>
      <c r="I2547" s="173">
        <v>0.19</v>
      </c>
      <c r="J2547" s="166"/>
    </row>
    <row r="2548" spans="1:10" x14ac:dyDescent="0.25">
      <c r="A2548" s="170">
        <v>2598</v>
      </c>
      <c r="B2548" s="171" t="s">
        <v>482</v>
      </c>
      <c r="C2548" s="171" t="s">
        <v>12927</v>
      </c>
      <c r="D2548" s="171" t="s">
        <v>555</v>
      </c>
      <c r="E2548" s="171" t="s">
        <v>4</v>
      </c>
      <c r="F2548" s="171" t="s">
        <v>554</v>
      </c>
      <c r="G2548" s="171" t="s">
        <v>1278</v>
      </c>
      <c r="H2548" s="172" t="s">
        <v>555</v>
      </c>
      <c r="I2548" s="173">
        <v>0.13</v>
      </c>
      <c r="J2548" s="166"/>
    </row>
    <row r="2549" spans="1:10" x14ac:dyDescent="0.25">
      <c r="A2549" s="170">
        <v>2599</v>
      </c>
      <c r="B2549" s="171" t="s">
        <v>482</v>
      </c>
      <c r="C2549" s="171" t="s">
        <v>12930</v>
      </c>
      <c r="D2549" s="171" t="s">
        <v>555</v>
      </c>
      <c r="E2549" s="171" t="s">
        <v>4</v>
      </c>
      <c r="F2549" s="171" t="s">
        <v>571</v>
      </c>
      <c r="G2549" s="171" t="s">
        <v>1278</v>
      </c>
      <c r="H2549" s="172" t="s">
        <v>555</v>
      </c>
      <c r="I2549" s="173">
        <v>-0.39</v>
      </c>
      <c r="J2549" s="166"/>
    </row>
    <row r="2550" spans="1:10" x14ac:dyDescent="0.25">
      <c r="A2550" s="170">
        <v>2600</v>
      </c>
      <c r="B2550" s="171" t="s">
        <v>482</v>
      </c>
      <c r="C2550" s="171" t="s">
        <v>12933</v>
      </c>
      <c r="D2550" s="171" t="s">
        <v>555</v>
      </c>
      <c r="E2550" s="171" t="s">
        <v>4</v>
      </c>
      <c r="F2550" s="171" t="s">
        <v>571</v>
      </c>
      <c r="G2550" s="171" t="s">
        <v>1336</v>
      </c>
      <c r="H2550" s="172" t="s">
        <v>555</v>
      </c>
      <c r="I2550" s="173">
        <v>-0.42</v>
      </c>
      <c r="J2550" s="166"/>
    </row>
    <row r="2551" spans="1:10" x14ac:dyDescent="0.25">
      <c r="A2551" s="170">
        <v>2601</v>
      </c>
      <c r="B2551" s="171" t="s">
        <v>482</v>
      </c>
      <c r="C2551" s="171" t="s">
        <v>12936</v>
      </c>
      <c r="D2551" s="171" t="s">
        <v>555</v>
      </c>
      <c r="E2551" s="171" t="s">
        <v>4</v>
      </c>
      <c r="F2551" s="171" t="s">
        <v>571</v>
      </c>
      <c r="G2551" s="171" t="s">
        <v>1278</v>
      </c>
      <c r="H2551" s="172" t="s">
        <v>555</v>
      </c>
      <c r="I2551" s="173">
        <v>-0.38</v>
      </c>
      <c r="J2551" s="166"/>
    </row>
    <row r="2552" spans="1:10" x14ac:dyDescent="0.25">
      <c r="A2552" s="170">
        <v>2602</v>
      </c>
      <c r="B2552" s="171" t="s">
        <v>482</v>
      </c>
      <c r="C2552" s="171" t="s">
        <v>12939</v>
      </c>
      <c r="D2552" s="171" t="s">
        <v>555</v>
      </c>
      <c r="E2552" s="171" t="s">
        <v>4</v>
      </c>
      <c r="F2552" s="171" t="s">
        <v>571</v>
      </c>
      <c r="G2552" s="171"/>
      <c r="H2552" s="172" t="s">
        <v>555</v>
      </c>
      <c r="I2552" s="173">
        <v>-0.4</v>
      </c>
      <c r="J2552" s="166"/>
    </row>
    <row r="2553" spans="1:10" x14ac:dyDescent="0.25">
      <c r="A2553" s="170">
        <v>2603</v>
      </c>
      <c r="B2553" s="171" t="s">
        <v>482</v>
      </c>
      <c r="C2553" s="171" t="s">
        <v>12942</v>
      </c>
      <c r="D2553" s="171" t="s">
        <v>555</v>
      </c>
      <c r="E2553" s="171" t="s">
        <v>4</v>
      </c>
      <c r="F2553" s="171" t="s">
        <v>571</v>
      </c>
      <c r="G2553" s="171" t="s">
        <v>1336</v>
      </c>
      <c r="H2553" s="172" t="s">
        <v>555</v>
      </c>
      <c r="I2553" s="173">
        <v>-0.44</v>
      </c>
      <c r="J2553" s="166"/>
    </row>
    <row r="2554" spans="1:10" x14ac:dyDescent="0.25">
      <c r="A2554" s="170">
        <v>2604</v>
      </c>
      <c r="B2554" s="171" t="s">
        <v>482</v>
      </c>
      <c r="C2554" s="171" t="s">
        <v>12945</v>
      </c>
      <c r="D2554" s="171" t="s">
        <v>555</v>
      </c>
      <c r="E2554" s="171" t="s">
        <v>4</v>
      </c>
      <c r="F2554" s="171" t="s">
        <v>571</v>
      </c>
      <c r="G2554" s="171" t="s">
        <v>1336</v>
      </c>
      <c r="H2554" s="172" t="s">
        <v>555</v>
      </c>
      <c r="I2554" s="173">
        <v>-0.38</v>
      </c>
      <c r="J2554" s="166"/>
    </row>
    <row r="2555" spans="1:10" x14ac:dyDescent="0.25">
      <c r="A2555" s="170">
        <v>2605</v>
      </c>
      <c r="B2555" s="171" t="s">
        <v>482</v>
      </c>
      <c r="C2555" s="171" t="s">
        <v>12948</v>
      </c>
      <c r="D2555" s="171" t="s">
        <v>555</v>
      </c>
      <c r="E2555" s="171" t="s">
        <v>4</v>
      </c>
      <c r="F2555" s="171" t="s">
        <v>571</v>
      </c>
      <c r="G2555" s="171"/>
      <c r="H2555" s="172" t="s">
        <v>555</v>
      </c>
      <c r="I2555" s="173">
        <v>-0.53</v>
      </c>
      <c r="J2555" s="166"/>
    </row>
    <row r="2556" spans="1:10" x14ac:dyDescent="0.25">
      <c r="A2556" s="170">
        <v>2606</v>
      </c>
      <c r="B2556" s="171" t="s">
        <v>482</v>
      </c>
      <c r="C2556" s="171" t="s">
        <v>12951</v>
      </c>
      <c r="D2556" s="171" t="s">
        <v>555</v>
      </c>
      <c r="E2556" s="171" t="s">
        <v>4</v>
      </c>
      <c r="F2556" s="171" t="s">
        <v>571</v>
      </c>
      <c r="G2556" s="171"/>
      <c r="H2556" s="172" t="s">
        <v>555</v>
      </c>
      <c r="I2556" s="173">
        <v>-0.57999999999999996</v>
      </c>
      <c r="J2556" s="166"/>
    </row>
    <row r="2557" spans="1:10" x14ac:dyDescent="0.25">
      <c r="A2557" s="170">
        <v>2607</v>
      </c>
      <c r="B2557" s="171" t="s">
        <v>482</v>
      </c>
      <c r="C2557" s="171" t="s">
        <v>12954</v>
      </c>
      <c r="D2557" s="171" t="s">
        <v>555</v>
      </c>
      <c r="E2557" s="171" t="s">
        <v>4</v>
      </c>
      <c r="F2557" s="171" t="s">
        <v>571</v>
      </c>
      <c r="G2557" s="171"/>
      <c r="H2557" s="172" t="s">
        <v>555</v>
      </c>
      <c r="I2557" s="173">
        <v>-0.52</v>
      </c>
      <c r="J2557" s="166"/>
    </row>
    <row r="2558" spans="1:10" x14ac:dyDescent="0.25">
      <c r="A2558" s="170">
        <v>2608</v>
      </c>
      <c r="B2558" s="171" t="s">
        <v>482</v>
      </c>
      <c r="C2558" s="171" t="s">
        <v>12957</v>
      </c>
      <c r="D2558" s="171" t="s">
        <v>555</v>
      </c>
      <c r="E2558" s="171" t="s">
        <v>4</v>
      </c>
      <c r="F2558" s="171" t="s">
        <v>571</v>
      </c>
      <c r="G2558" s="171"/>
      <c r="H2558" s="172" t="s">
        <v>555</v>
      </c>
      <c r="I2558" s="173">
        <v>-0.87</v>
      </c>
      <c r="J2558" s="166"/>
    </row>
    <row r="2559" spans="1:10" x14ac:dyDescent="0.25">
      <c r="A2559" s="170">
        <v>2609</v>
      </c>
      <c r="B2559" s="171" t="s">
        <v>482</v>
      </c>
      <c r="C2559" s="171" t="s">
        <v>12960</v>
      </c>
      <c r="D2559" s="171" t="s">
        <v>555</v>
      </c>
      <c r="E2559" s="171" t="s">
        <v>4</v>
      </c>
      <c r="F2559" s="171" t="s">
        <v>571</v>
      </c>
      <c r="G2559" s="171"/>
      <c r="H2559" s="172" t="s">
        <v>555</v>
      </c>
      <c r="I2559" s="173">
        <v>-0.89</v>
      </c>
      <c r="J2559" s="166"/>
    </row>
    <row r="2560" spans="1:10" x14ac:dyDescent="0.25">
      <c r="A2560" s="170">
        <v>2610</v>
      </c>
      <c r="B2560" s="171" t="s">
        <v>482</v>
      </c>
      <c r="C2560" s="171" t="s">
        <v>12963</v>
      </c>
      <c r="D2560" s="171" t="s">
        <v>555</v>
      </c>
      <c r="E2560" s="171" t="s">
        <v>4</v>
      </c>
      <c r="F2560" s="171" t="s">
        <v>571</v>
      </c>
      <c r="G2560" s="171"/>
      <c r="H2560" s="172" t="s">
        <v>555</v>
      </c>
      <c r="I2560" s="173">
        <v>-0.86</v>
      </c>
      <c r="J2560" s="166"/>
    </row>
    <row r="2561" spans="1:10" x14ac:dyDescent="0.25">
      <c r="A2561" s="170">
        <v>2611</v>
      </c>
      <c r="B2561" s="171" t="s">
        <v>482</v>
      </c>
      <c r="C2561" s="171" t="s">
        <v>12966</v>
      </c>
      <c r="D2561" s="171" t="s">
        <v>555</v>
      </c>
      <c r="E2561" s="171" t="s">
        <v>4</v>
      </c>
      <c r="F2561" s="171" t="s">
        <v>571</v>
      </c>
      <c r="G2561" s="171"/>
      <c r="H2561" s="172" t="s">
        <v>555</v>
      </c>
      <c r="I2561" s="173">
        <v>-0.82</v>
      </c>
      <c r="J2561" s="166"/>
    </row>
    <row r="2562" spans="1:10" x14ac:dyDescent="0.25">
      <c r="A2562" s="170">
        <v>2612</v>
      </c>
      <c r="B2562" s="171" t="s">
        <v>482</v>
      </c>
      <c r="C2562" s="171" t="s">
        <v>12969</v>
      </c>
      <c r="D2562" s="171" t="s">
        <v>555</v>
      </c>
      <c r="E2562" s="171" t="s">
        <v>4</v>
      </c>
      <c r="F2562" s="171" t="s">
        <v>571</v>
      </c>
      <c r="G2562" s="171"/>
      <c r="H2562" s="172" t="s">
        <v>555</v>
      </c>
      <c r="I2562" s="173">
        <v>-0.85</v>
      </c>
      <c r="J2562" s="166"/>
    </row>
    <row r="2563" spans="1:10" x14ac:dyDescent="0.25">
      <c r="A2563" s="170">
        <v>2613</v>
      </c>
      <c r="B2563" s="171" t="s">
        <v>482</v>
      </c>
      <c r="C2563" s="171" t="s">
        <v>12972</v>
      </c>
      <c r="D2563" s="171" t="s">
        <v>555</v>
      </c>
      <c r="E2563" s="171" t="s">
        <v>4</v>
      </c>
      <c r="F2563" s="171" t="s">
        <v>571</v>
      </c>
      <c r="G2563" s="171"/>
      <c r="H2563" s="172" t="s">
        <v>555</v>
      </c>
      <c r="I2563" s="173">
        <v>-0.84</v>
      </c>
      <c r="J2563" s="166"/>
    </row>
    <row r="2564" spans="1:10" x14ac:dyDescent="0.25">
      <c r="A2564" s="170">
        <v>2614</v>
      </c>
      <c r="B2564" s="171" t="s">
        <v>482</v>
      </c>
      <c r="C2564" s="171" t="s">
        <v>12975</v>
      </c>
      <c r="D2564" s="171" t="s">
        <v>555</v>
      </c>
      <c r="E2564" s="171" t="s">
        <v>4</v>
      </c>
      <c r="F2564" s="171" t="s">
        <v>571</v>
      </c>
      <c r="G2564" s="171"/>
      <c r="H2564" s="172" t="s">
        <v>555</v>
      </c>
      <c r="I2564" s="173">
        <v>-0.84</v>
      </c>
      <c r="J2564" s="166"/>
    </row>
    <row r="2565" spans="1:10" x14ac:dyDescent="0.25">
      <c r="A2565" s="170">
        <v>2615</v>
      </c>
      <c r="B2565" s="171" t="s">
        <v>482</v>
      </c>
      <c r="C2565" s="171" t="s">
        <v>12978</v>
      </c>
      <c r="D2565" s="171" t="s">
        <v>555</v>
      </c>
      <c r="E2565" s="171" t="s">
        <v>4</v>
      </c>
      <c r="F2565" s="171" t="s">
        <v>571</v>
      </c>
      <c r="G2565" s="171"/>
      <c r="H2565" s="172" t="s">
        <v>555</v>
      </c>
      <c r="I2565" s="173">
        <v>-0.92</v>
      </c>
      <c r="J2565" s="166"/>
    </row>
    <row r="2566" spans="1:10" x14ac:dyDescent="0.25">
      <c r="A2566" s="170">
        <v>2616</v>
      </c>
      <c r="B2566" s="171" t="s">
        <v>482</v>
      </c>
      <c r="C2566" s="171" t="s">
        <v>12981</v>
      </c>
      <c r="D2566" s="171" t="s">
        <v>555</v>
      </c>
      <c r="E2566" s="171" t="s">
        <v>4</v>
      </c>
      <c r="F2566" s="171" t="s">
        <v>571</v>
      </c>
      <c r="G2566" s="171"/>
      <c r="H2566" s="172" t="s">
        <v>555</v>
      </c>
      <c r="I2566" s="173">
        <v>-0.85</v>
      </c>
      <c r="J2566" s="166"/>
    </row>
    <row r="2567" spans="1:10" x14ac:dyDescent="0.25">
      <c r="A2567" s="170">
        <v>2617</v>
      </c>
      <c r="B2567" s="171" t="s">
        <v>482</v>
      </c>
      <c r="C2567" s="171" t="s">
        <v>12984</v>
      </c>
      <c r="D2567" s="171" t="s">
        <v>555</v>
      </c>
      <c r="E2567" s="171" t="s">
        <v>4</v>
      </c>
      <c r="F2567" s="171" t="s">
        <v>571</v>
      </c>
      <c r="G2567" s="171"/>
      <c r="H2567" s="172" t="s">
        <v>555</v>
      </c>
      <c r="I2567" s="173">
        <v>-0.82</v>
      </c>
      <c r="J2567" s="166"/>
    </row>
    <row r="2568" spans="1:10" x14ac:dyDescent="0.25">
      <c r="A2568" s="170">
        <v>2618</v>
      </c>
      <c r="B2568" s="171" t="s">
        <v>482</v>
      </c>
      <c r="C2568" s="171" t="s">
        <v>12987</v>
      </c>
      <c r="D2568" s="171" t="s">
        <v>555</v>
      </c>
      <c r="E2568" s="171" t="s">
        <v>4</v>
      </c>
      <c r="F2568" s="171" t="s">
        <v>571</v>
      </c>
      <c r="G2568" s="171"/>
      <c r="H2568" s="172" t="s">
        <v>555</v>
      </c>
      <c r="I2568" s="173">
        <v>-0.83</v>
      </c>
      <c r="J2568" s="166"/>
    </row>
    <row r="2569" spans="1:10" x14ac:dyDescent="0.25">
      <c r="A2569" s="170">
        <v>2619</v>
      </c>
      <c r="B2569" s="171" t="s">
        <v>482</v>
      </c>
      <c r="C2569" s="171" t="s">
        <v>12990</v>
      </c>
      <c r="D2569" s="171" t="s">
        <v>555</v>
      </c>
      <c r="E2569" s="171" t="s">
        <v>4</v>
      </c>
      <c r="F2569" s="171" t="s">
        <v>571</v>
      </c>
      <c r="G2569" s="171"/>
      <c r="H2569" s="172" t="s">
        <v>555</v>
      </c>
      <c r="I2569" s="173">
        <v>-0.83</v>
      </c>
      <c r="J2569" s="166"/>
    </row>
    <row r="2570" spans="1:10" x14ac:dyDescent="0.25">
      <c r="A2570" s="170">
        <v>2620</v>
      </c>
      <c r="B2570" s="171" t="s">
        <v>482</v>
      </c>
      <c r="C2570" s="171" t="s">
        <v>12993</v>
      </c>
      <c r="D2570" s="171" t="s">
        <v>555</v>
      </c>
      <c r="E2570" s="171" t="s">
        <v>4</v>
      </c>
      <c r="F2570" s="171" t="s">
        <v>571</v>
      </c>
      <c r="G2570" s="171" t="s">
        <v>1278</v>
      </c>
      <c r="H2570" s="172"/>
      <c r="I2570" s="173">
        <v>-0.3</v>
      </c>
      <c r="J2570" s="166"/>
    </row>
    <row r="2571" spans="1:10" x14ac:dyDescent="0.25">
      <c r="A2571" s="170">
        <v>2621</v>
      </c>
      <c r="B2571" s="171" t="s">
        <v>482</v>
      </c>
      <c r="C2571" s="171" t="s">
        <v>12998</v>
      </c>
      <c r="D2571" s="171" t="s">
        <v>12999</v>
      </c>
      <c r="E2571" s="171"/>
      <c r="F2571" s="171" t="s">
        <v>571</v>
      </c>
      <c r="G2571" s="171" t="s">
        <v>1278</v>
      </c>
      <c r="H2571" s="172" t="s">
        <v>21022</v>
      </c>
      <c r="I2571" s="173">
        <v>0.01</v>
      </c>
      <c r="J2571" s="166">
        <v>0</v>
      </c>
    </row>
    <row r="2572" spans="1:10" x14ac:dyDescent="0.25">
      <c r="A2572" s="170">
        <v>2622</v>
      </c>
      <c r="B2572" s="171" t="s">
        <v>482</v>
      </c>
      <c r="C2572" s="171" t="s">
        <v>13004</v>
      </c>
      <c r="D2572" s="171" t="s">
        <v>12999</v>
      </c>
      <c r="E2572" s="171"/>
      <c r="F2572" s="171" t="s">
        <v>571</v>
      </c>
      <c r="G2572" s="171" t="s">
        <v>1278</v>
      </c>
      <c r="H2572" s="172" t="s">
        <v>21022</v>
      </c>
      <c r="I2572" s="173">
        <v>0.01</v>
      </c>
      <c r="J2572" s="166">
        <v>0</v>
      </c>
    </row>
    <row r="2573" spans="1:10" x14ac:dyDescent="0.25">
      <c r="A2573" s="170">
        <v>2623</v>
      </c>
      <c r="B2573" s="171" t="s">
        <v>482</v>
      </c>
      <c r="C2573" s="171" t="s">
        <v>13008</v>
      </c>
      <c r="D2573" s="171" t="s">
        <v>555</v>
      </c>
      <c r="E2573" s="171" t="s">
        <v>4</v>
      </c>
      <c r="F2573" s="171" t="s">
        <v>562</v>
      </c>
      <c r="G2573" s="171"/>
      <c r="H2573" s="172" t="s">
        <v>555</v>
      </c>
      <c r="I2573" s="173">
        <v>-0.76</v>
      </c>
      <c r="J2573" s="166"/>
    </row>
    <row r="2574" spans="1:10" x14ac:dyDescent="0.25">
      <c r="A2574" s="170">
        <v>2624</v>
      </c>
      <c r="B2574" s="171" t="s">
        <v>482</v>
      </c>
      <c r="C2574" s="171" t="s">
        <v>13011</v>
      </c>
      <c r="D2574" s="171" t="s">
        <v>555</v>
      </c>
      <c r="E2574" s="171" t="s">
        <v>4</v>
      </c>
      <c r="F2574" s="171" t="s">
        <v>571</v>
      </c>
      <c r="G2574" s="171"/>
      <c r="H2574" s="172" t="s">
        <v>555</v>
      </c>
      <c r="I2574" s="173">
        <v>-0.78</v>
      </c>
      <c r="J2574" s="166"/>
    </row>
    <row r="2575" spans="1:10" x14ac:dyDescent="0.25">
      <c r="A2575" s="170">
        <v>2625</v>
      </c>
      <c r="B2575" s="171" t="s">
        <v>482</v>
      </c>
      <c r="C2575" s="171" t="s">
        <v>13014</v>
      </c>
      <c r="D2575" s="171" t="s">
        <v>555</v>
      </c>
      <c r="E2575" s="171" t="s">
        <v>4</v>
      </c>
      <c r="F2575" s="171" t="s">
        <v>571</v>
      </c>
      <c r="G2575" s="171"/>
      <c r="H2575" s="172" t="s">
        <v>555</v>
      </c>
      <c r="I2575" s="173">
        <v>-0.76</v>
      </c>
      <c r="J2575" s="166"/>
    </row>
    <row r="2576" spans="1:10" x14ac:dyDescent="0.25">
      <c r="A2576" s="170">
        <v>2626</v>
      </c>
      <c r="B2576" s="171" t="s">
        <v>482</v>
      </c>
      <c r="C2576" s="171" t="s">
        <v>13017</v>
      </c>
      <c r="D2576" s="171" t="s">
        <v>555</v>
      </c>
      <c r="E2576" s="171" t="s">
        <v>4</v>
      </c>
      <c r="F2576" s="171" t="s">
        <v>571</v>
      </c>
      <c r="G2576" s="171"/>
      <c r="H2576" s="172" t="s">
        <v>555</v>
      </c>
      <c r="I2576" s="173">
        <v>-0.76</v>
      </c>
      <c r="J2576" s="166"/>
    </row>
    <row r="2577" spans="1:10" x14ac:dyDescent="0.25">
      <c r="A2577" s="170">
        <v>2627</v>
      </c>
      <c r="B2577" s="171" t="s">
        <v>482</v>
      </c>
      <c r="C2577" s="171" t="s">
        <v>13020</v>
      </c>
      <c r="D2577" s="171" t="s">
        <v>555</v>
      </c>
      <c r="E2577" s="171" t="s">
        <v>4</v>
      </c>
      <c r="F2577" s="171" t="s">
        <v>571</v>
      </c>
      <c r="G2577" s="171"/>
      <c r="H2577" s="172" t="s">
        <v>555</v>
      </c>
      <c r="I2577" s="173">
        <v>-0.8</v>
      </c>
      <c r="J2577" s="166"/>
    </row>
    <row r="2578" spans="1:10" x14ac:dyDescent="0.25">
      <c r="A2578" s="170">
        <v>2628</v>
      </c>
      <c r="B2578" s="171" t="s">
        <v>482</v>
      </c>
      <c r="C2578" s="171" t="s">
        <v>13023</v>
      </c>
      <c r="D2578" s="171" t="s">
        <v>555</v>
      </c>
      <c r="E2578" s="171" t="s">
        <v>4</v>
      </c>
      <c r="F2578" s="171" t="s">
        <v>571</v>
      </c>
      <c r="G2578" s="171"/>
      <c r="H2578" s="172" t="s">
        <v>555</v>
      </c>
      <c r="I2578" s="173">
        <v>-0.77</v>
      </c>
      <c r="J2578" s="166"/>
    </row>
    <row r="2579" spans="1:10" x14ac:dyDescent="0.25">
      <c r="A2579" s="170">
        <v>2629</v>
      </c>
      <c r="B2579" s="171" t="s">
        <v>482</v>
      </c>
      <c r="C2579" s="171" t="s">
        <v>13026</v>
      </c>
      <c r="D2579" s="171" t="s">
        <v>555</v>
      </c>
      <c r="E2579" s="171" t="s">
        <v>4</v>
      </c>
      <c r="F2579" s="171" t="s">
        <v>562</v>
      </c>
      <c r="G2579" s="171"/>
      <c r="H2579" s="172" t="s">
        <v>555</v>
      </c>
      <c r="I2579" s="173">
        <v>-0.78</v>
      </c>
      <c r="J2579" s="166"/>
    </row>
    <row r="2580" spans="1:10" x14ac:dyDescent="0.25">
      <c r="A2580" s="170">
        <v>2630</v>
      </c>
      <c r="B2580" s="171" t="s">
        <v>482</v>
      </c>
      <c r="C2580" s="171" t="s">
        <v>13029</v>
      </c>
      <c r="D2580" s="171" t="s">
        <v>555</v>
      </c>
      <c r="E2580" s="171" t="s">
        <v>4</v>
      </c>
      <c r="F2580" s="171" t="s">
        <v>571</v>
      </c>
      <c r="G2580" s="171"/>
      <c r="H2580" s="172" t="s">
        <v>555</v>
      </c>
      <c r="I2580" s="173">
        <v>-0.8</v>
      </c>
      <c r="J2580" s="166"/>
    </row>
    <row r="2581" spans="1:10" x14ac:dyDescent="0.25">
      <c r="A2581" s="170">
        <v>2631</v>
      </c>
      <c r="B2581" s="171" t="s">
        <v>482</v>
      </c>
      <c r="C2581" s="171" t="s">
        <v>13032</v>
      </c>
      <c r="D2581" s="171" t="s">
        <v>555</v>
      </c>
      <c r="E2581" s="171" t="s">
        <v>4</v>
      </c>
      <c r="F2581" s="171" t="s">
        <v>571</v>
      </c>
      <c r="G2581" s="171"/>
      <c r="H2581" s="172" t="s">
        <v>555</v>
      </c>
      <c r="I2581" s="173">
        <v>-0.78</v>
      </c>
      <c r="J2581" s="166"/>
    </row>
    <row r="2582" spans="1:10" x14ac:dyDescent="0.25">
      <c r="A2582" s="170">
        <v>2632</v>
      </c>
      <c r="B2582" s="171" t="s">
        <v>482</v>
      </c>
      <c r="C2582" s="171" t="s">
        <v>13035</v>
      </c>
      <c r="D2582" s="171" t="s">
        <v>555</v>
      </c>
      <c r="E2582" s="171" t="s">
        <v>4</v>
      </c>
      <c r="F2582" s="171" t="s">
        <v>571</v>
      </c>
      <c r="G2582" s="171"/>
      <c r="H2582" s="172" t="s">
        <v>555</v>
      </c>
      <c r="I2582" s="173">
        <v>-0.8</v>
      </c>
      <c r="J2582" s="166"/>
    </row>
    <row r="2583" spans="1:10" x14ac:dyDescent="0.25">
      <c r="A2583" s="170">
        <v>2633</v>
      </c>
      <c r="B2583" s="171" t="s">
        <v>482</v>
      </c>
      <c r="C2583" s="171" t="s">
        <v>13038</v>
      </c>
      <c r="D2583" s="171" t="s">
        <v>555</v>
      </c>
      <c r="E2583" s="171" t="s">
        <v>4</v>
      </c>
      <c r="F2583" s="171" t="s">
        <v>571</v>
      </c>
      <c r="G2583" s="171"/>
      <c r="H2583" s="172" t="s">
        <v>555</v>
      </c>
      <c r="I2583" s="173">
        <v>-0.79</v>
      </c>
      <c r="J2583" s="166"/>
    </row>
    <row r="2584" spans="1:10" x14ac:dyDescent="0.25">
      <c r="A2584" s="170">
        <v>2634</v>
      </c>
      <c r="B2584" s="171" t="s">
        <v>482</v>
      </c>
      <c r="C2584" s="171" t="s">
        <v>13041</v>
      </c>
      <c r="D2584" s="171" t="s">
        <v>555</v>
      </c>
      <c r="E2584" s="171" t="s">
        <v>4</v>
      </c>
      <c r="F2584" s="171" t="s">
        <v>571</v>
      </c>
      <c r="G2584" s="171"/>
      <c r="H2584" s="172" t="s">
        <v>555</v>
      </c>
      <c r="I2584" s="173">
        <v>-0.8</v>
      </c>
      <c r="J2584" s="166"/>
    </row>
    <row r="2585" spans="1:10" x14ac:dyDescent="0.25">
      <c r="A2585" s="170">
        <v>2635</v>
      </c>
      <c r="B2585" s="171" t="s">
        <v>482</v>
      </c>
      <c r="C2585" s="171" t="s">
        <v>13044</v>
      </c>
      <c r="D2585" s="171" t="s">
        <v>555</v>
      </c>
      <c r="E2585" s="171" t="s">
        <v>4</v>
      </c>
      <c r="F2585" s="171" t="s">
        <v>571</v>
      </c>
      <c r="G2585" s="171"/>
      <c r="H2585" s="172" t="s">
        <v>555</v>
      </c>
      <c r="I2585" s="173">
        <v>-0.77</v>
      </c>
      <c r="J2585" s="166"/>
    </row>
    <row r="2586" spans="1:10" x14ac:dyDescent="0.25">
      <c r="A2586" s="170">
        <v>2636</v>
      </c>
      <c r="B2586" s="171" t="s">
        <v>482</v>
      </c>
      <c r="C2586" s="171" t="s">
        <v>13047</v>
      </c>
      <c r="D2586" s="171" t="s">
        <v>555</v>
      </c>
      <c r="E2586" s="171" t="s">
        <v>4</v>
      </c>
      <c r="F2586" s="171" t="s">
        <v>571</v>
      </c>
      <c r="G2586" s="171"/>
      <c r="H2586" s="172" t="s">
        <v>555</v>
      </c>
      <c r="I2586" s="173">
        <v>-0.78</v>
      </c>
      <c r="J2586" s="166"/>
    </row>
    <row r="2587" spans="1:10" x14ac:dyDescent="0.25">
      <c r="A2587" s="170">
        <v>2637</v>
      </c>
      <c r="B2587" s="171" t="s">
        <v>482</v>
      </c>
      <c r="C2587" s="171" t="s">
        <v>13050</v>
      </c>
      <c r="D2587" s="171" t="s">
        <v>555</v>
      </c>
      <c r="E2587" s="171" t="s">
        <v>4</v>
      </c>
      <c r="F2587" s="171" t="s">
        <v>571</v>
      </c>
      <c r="G2587" s="171"/>
      <c r="H2587" s="172" t="s">
        <v>555</v>
      </c>
      <c r="I2587" s="173">
        <v>-0.75</v>
      </c>
      <c r="J2587" s="166"/>
    </row>
    <row r="2588" spans="1:10" x14ac:dyDescent="0.25">
      <c r="A2588" s="170">
        <v>2638</v>
      </c>
      <c r="B2588" s="171" t="s">
        <v>482</v>
      </c>
      <c r="C2588" s="171" t="s">
        <v>13053</v>
      </c>
      <c r="D2588" s="171" t="s">
        <v>555</v>
      </c>
      <c r="E2588" s="171" t="s">
        <v>4</v>
      </c>
      <c r="F2588" s="171" t="s">
        <v>571</v>
      </c>
      <c r="G2588" s="171"/>
      <c r="H2588" s="172" t="s">
        <v>555</v>
      </c>
      <c r="I2588" s="173">
        <v>-0.79</v>
      </c>
      <c r="J2588" s="166"/>
    </row>
    <row r="2589" spans="1:10" x14ac:dyDescent="0.25">
      <c r="A2589" s="170">
        <v>2639</v>
      </c>
      <c r="B2589" s="171" t="s">
        <v>482</v>
      </c>
      <c r="C2589" s="171" t="s">
        <v>13056</v>
      </c>
      <c r="D2589" s="171" t="s">
        <v>555</v>
      </c>
      <c r="E2589" s="171" t="s">
        <v>4</v>
      </c>
      <c r="F2589" s="171" t="s">
        <v>554</v>
      </c>
      <c r="G2589" s="171"/>
      <c r="H2589" s="172" t="s">
        <v>555</v>
      </c>
      <c r="I2589" s="173">
        <v>-0.8</v>
      </c>
      <c r="J2589" s="166"/>
    </row>
    <row r="2590" spans="1:10" x14ac:dyDescent="0.25">
      <c r="A2590" s="170">
        <v>2640</v>
      </c>
      <c r="B2590" s="171" t="s">
        <v>482</v>
      </c>
      <c r="C2590" s="171" t="s">
        <v>13059</v>
      </c>
      <c r="D2590" s="171" t="s">
        <v>555</v>
      </c>
      <c r="E2590" s="171" t="s">
        <v>4</v>
      </c>
      <c r="F2590" s="171" t="s">
        <v>571</v>
      </c>
      <c r="G2590" s="171"/>
      <c r="H2590" s="172" t="s">
        <v>555</v>
      </c>
      <c r="I2590" s="173">
        <v>-0.77</v>
      </c>
      <c r="J2590" s="166"/>
    </row>
    <row r="2591" spans="1:10" x14ac:dyDescent="0.25">
      <c r="A2591" s="170">
        <v>2641</v>
      </c>
      <c r="B2591" s="171" t="s">
        <v>482</v>
      </c>
      <c r="C2591" s="171" t="s">
        <v>13062</v>
      </c>
      <c r="D2591" s="171" t="s">
        <v>555</v>
      </c>
      <c r="E2591" s="171" t="s">
        <v>4</v>
      </c>
      <c r="F2591" s="171" t="s">
        <v>571</v>
      </c>
      <c r="G2591" s="171"/>
      <c r="H2591" s="172" t="s">
        <v>555</v>
      </c>
      <c r="I2591" s="173">
        <v>-0.8</v>
      </c>
      <c r="J2591" s="166"/>
    </row>
    <row r="2592" spans="1:10" x14ac:dyDescent="0.25">
      <c r="A2592" s="170">
        <v>2642</v>
      </c>
      <c r="B2592" s="171" t="s">
        <v>482</v>
      </c>
      <c r="C2592" s="171" t="s">
        <v>13065</v>
      </c>
      <c r="D2592" s="171" t="s">
        <v>555</v>
      </c>
      <c r="E2592" s="171" t="s">
        <v>4</v>
      </c>
      <c r="F2592" s="171" t="s">
        <v>571</v>
      </c>
      <c r="G2592" s="171"/>
      <c r="H2592" s="172" t="s">
        <v>555</v>
      </c>
      <c r="I2592" s="173">
        <v>-0.82</v>
      </c>
      <c r="J2592" s="166"/>
    </row>
    <row r="2593" spans="1:10" x14ac:dyDescent="0.25">
      <c r="A2593" s="170">
        <v>2643</v>
      </c>
      <c r="B2593" s="171" t="s">
        <v>482</v>
      </c>
      <c r="C2593" s="171" t="s">
        <v>13068</v>
      </c>
      <c r="D2593" s="171" t="s">
        <v>555</v>
      </c>
      <c r="E2593" s="171" t="s">
        <v>4</v>
      </c>
      <c r="F2593" s="171" t="s">
        <v>571</v>
      </c>
      <c r="G2593" s="171"/>
      <c r="H2593" s="172" t="s">
        <v>555</v>
      </c>
      <c r="I2593" s="173">
        <v>-0.81</v>
      </c>
      <c r="J2593" s="166"/>
    </row>
    <row r="2594" spans="1:10" x14ac:dyDescent="0.25">
      <c r="A2594" s="170">
        <v>2644</v>
      </c>
      <c r="B2594" s="171" t="s">
        <v>482</v>
      </c>
      <c r="C2594" s="171" t="s">
        <v>13071</v>
      </c>
      <c r="D2594" s="171" t="s">
        <v>555</v>
      </c>
      <c r="E2594" s="171" t="s">
        <v>4</v>
      </c>
      <c r="F2594" s="171" t="s">
        <v>571</v>
      </c>
      <c r="G2594" s="171"/>
      <c r="H2594" s="172" t="s">
        <v>555</v>
      </c>
      <c r="I2594" s="173">
        <v>-0.68</v>
      </c>
      <c r="J2594" s="166"/>
    </row>
    <row r="2595" spans="1:10" x14ac:dyDescent="0.25">
      <c r="A2595" s="170">
        <v>2645</v>
      </c>
      <c r="B2595" s="171" t="s">
        <v>482</v>
      </c>
      <c r="C2595" s="171" t="s">
        <v>13074</v>
      </c>
      <c r="D2595" s="171" t="s">
        <v>555</v>
      </c>
      <c r="E2595" s="171" t="s">
        <v>4</v>
      </c>
      <c r="F2595" s="171" t="s">
        <v>571</v>
      </c>
      <c r="G2595" s="171"/>
      <c r="H2595" s="172" t="s">
        <v>555</v>
      </c>
      <c r="I2595" s="173">
        <v>-0.67</v>
      </c>
      <c r="J2595" s="166"/>
    </row>
    <row r="2596" spans="1:10" x14ac:dyDescent="0.25">
      <c r="A2596" s="170">
        <v>2646</v>
      </c>
      <c r="B2596" s="171" t="s">
        <v>482</v>
      </c>
      <c r="C2596" s="171" t="s">
        <v>13077</v>
      </c>
      <c r="D2596" s="171" t="s">
        <v>555</v>
      </c>
      <c r="E2596" s="171" t="s">
        <v>4</v>
      </c>
      <c r="F2596" s="171" t="s">
        <v>571</v>
      </c>
      <c r="G2596" s="171"/>
      <c r="H2596" s="172" t="s">
        <v>555</v>
      </c>
      <c r="I2596" s="173">
        <v>-0.7</v>
      </c>
      <c r="J2596" s="166"/>
    </row>
    <row r="2597" spans="1:10" x14ac:dyDescent="0.25">
      <c r="A2597" s="170">
        <v>2647</v>
      </c>
      <c r="B2597" s="171" t="s">
        <v>482</v>
      </c>
      <c r="C2597" s="171" t="s">
        <v>13080</v>
      </c>
      <c r="D2597" s="171" t="s">
        <v>555</v>
      </c>
      <c r="E2597" s="171" t="s">
        <v>4</v>
      </c>
      <c r="F2597" s="171" t="s">
        <v>571</v>
      </c>
      <c r="G2597" s="171"/>
      <c r="H2597" s="172" t="s">
        <v>555</v>
      </c>
      <c r="I2597" s="173">
        <v>-0.7</v>
      </c>
      <c r="J2597" s="166"/>
    </row>
    <row r="2598" spans="1:10" x14ac:dyDescent="0.25">
      <c r="A2598" s="170">
        <v>2648</v>
      </c>
      <c r="B2598" s="171" t="s">
        <v>482</v>
      </c>
      <c r="C2598" s="171" t="s">
        <v>13083</v>
      </c>
      <c r="D2598" s="171" t="s">
        <v>555</v>
      </c>
      <c r="E2598" s="171" t="s">
        <v>4</v>
      </c>
      <c r="F2598" s="171" t="s">
        <v>571</v>
      </c>
      <c r="G2598" s="171"/>
      <c r="H2598" s="172" t="s">
        <v>555</v>
      </c>
      <c r="I2598" s="173">
        <v>-0.72</v>
      </c>
      <c r="J2598" s="166"/>
    </row>
    <row r="2599" spans="1:10" x14ac:dyDescent="0.25">
      <c r="A2599" s="170">
        <v>2649</v>
      </c>
      <c r="B2599" s="171" t="s">
        <v>482</v>
      </c>
      <c r="C2599" s="171" t="s">
        <v>13086</v>
      </c>
      <c r="D2599" s="171" t="s">
        <v>555</v>
      </c>
      <c r="E2599" s="171" t="s">
        <v>4</v>
      </c>
      <c r="F2599" s="171" t="s">
        <v>571</v>
      </c>
      <c r="G2599" s="171"/>
      <c r="H2599" s="172" t="s">
        <v>555</v>
      </c>
      <c r="I2599" s="173">
        <v>-0.67</v>
      </c>
      <c r="J2599" s="166"/>
    </row>
    <row r="2600" spans="1:10" x14ac:dyDescent="0.25">
      <c r="A2600" s="170">
        <v>2650</v>
      </c>
      <c r="B2600" s="171" t="s">
        <v>482</v>
      </c>
      <c r="C2600" s="171" t="s">
        <v>13089</v>
      </c>
      <c r="D2600" s="171" t="s">
        <v>555</v>
      </c>
      <c r="E2600" s="171" t="s">
        <v>4</v>
      </c>
      <c r="F2600" s="171" t="s">
        <v>571</v>
      </c>
      <c r="G2600" s="171"/>
      <c r="H2600" s="172" t="s">
        <v>555</v>
      </c>
      <c r="I2600" s="173">
        <v>-0.71</v>
      </c>
      <c r="J2600" s="166"/>
    </row>
    <row r="2601" spans="1:10" x14ac:dyDescent="0.25">
      <c r="A2601" s="170">
        <v>2651</v>
      </c>
      <c r="B2601" s="171" t="s">
        <v>482</v>
      </c>
      <c r="C2601" s="171" t="s">
        <v>13092</v>
      </c>
      <c r="D2601" s="171" t="s">
        <v>555</v>
      </c>
      <c r="E2601" s="171" t="s">
        <v>4</v>
      </c>
      <c r="F2601" s="171" t="s">
        <v>571</v>
      </c>
      <c r="G2601" s="171"/>
      <c r="H2601" s="172" t="s">
        <v>555</v>
      </c>
      <c r="I2601" s="173">
        <v>-0.72</v>
      </c>
      <c r="J2601" s="166"/>
    </row>
    <row r="2602" spans="1:10" x14ac:dyDescent="0.25">
      <c r="A2602" s="170">
        <v>2652</v>
      </c>
      <c r="B2602" s="171" t="s">
        <v>482</v>
      </c>
      <c r="C2602" s="171" t="s">
        <v>13095</v>
      </c>
      <c r="D2602" s="171" t="s">
        <v>555</v>
      </c>
      <c r="E2602" s="171" t="s">
        <v>4</v>
      </c>
      <c r="F2602" s="171" t="s">
        <v>571</v>
      </c>
      <c r="G2602" s="171"/>
      <c r="H2602" s="172" t="s">
        <v>555</v>
      </c>
      <c r="I2602" s="173">
        <v>-0.73</v>
      </c>
      <c r="J2602" s="166"/>
    </row>
    <row r="2603" spans="1:10" x14ac:dyDescent="0.25">
      <c r="A2603" s="170">
        <v>2653</v>
      </c>
      <c r="B2603" s="171" t="s">
        <v>482</v>
      </c>
      <c r="C2603" s="171" t="s">
        <v>13098</v>
      </c>
      <c r="D2603" s="171" t="s">
        <v>555</v>
      </c>
      <c r="E2603" s="171" t="s">
        <v>4</v>
      </c>
      <c r="F2603" s="171" t="s">
        <v>554</v>
      </c>
      <c r="G2603" s="171" t="s">
        <v>1336</v>
      </c>
      <c r="H2603" s="172" t="s">
        <v>555</v>
      </c>
      <c r="I2603" s="173">
        <v>0.34</v>
      </c>
      <c r="J2603" s="166"/>
    </row>
    <row r="2604" spans="1:10" x14ac:dyDescent="0.25">
      <c r="A2604" s="170">
        <v>2654</v>
      </c>
      <c r="B2604" s="171" t="s">
        <v>482</v>
      </c>
      <c r="C2604" s="171" t="s">
        <v>13101</v>
      </c>
      <c r="D2604" s="171" t="s">
        <v>555</v>
      </c>
      <c r="E2604" s="171" t="s">
        <v>4</v>
      </c>
      <c r="F2604" s="171" t="s">
        <v>554</v>
      </c>
      <c r="G2604" s="171" t="s">
        <v>1336</v>
      </c>
      <c r="H2604" s="172" t="s">
        <v>555</v>
      </c>
      <c r="I2604" s="173">
        <v>0.33</v>
      </c>
      <c r="J2604" s="166"/>
    </row>
    <row r="2605" spans="1:10" x14ac:dyDescent="0.25">
      <c r="A2605" s="170">
        <v>2655</v>
      </c>
      <c r="B2605" s="171" t="s">
        <v>482</v>
      </c>
      <c r="C2605" s="171" t="s">
        <v>13104</v>
      </c>
      <c r="D2605" s="171" t="s">
        <v>555</v>
      </c>
      <c r="E2605" s="171" t="s">
        <v>4</v>
      </c>
      <c r="F2605" s="171" t="s">
        <v>554</v>
      </c>
      <c r="G2605" s="171" t="s">
        <v>1336</v>
      </c>
      <c r="H2605" s="172" t="s">
        <v>555</v>
      </c>
      <c r="I2605" s="173">
        <v>0.36</v>
      </c>
      <c r="J2605" s="166"/>
    </row>
    <row r="2606" spans="1:10" x14ac:dyDescent="0.25">
      <c r="A2606" s="170">
        <v>2656</v>
      </c>
      <c r="B2606" s="171" t="s">
        <v>482</v>
      </c>
      <c r="C2606" s="171" t="s">
        <v>13107</v>
      </c>
      <c r="D2606" s="171" t="s">
        <v>555</v>
      </c>
      <c r="E2606" s="171" t="s">
        <v>4</v>
      </c>
      <c r="F2606" s="171" t="s">
        <v>571</v>
      </c>
      <c r="G2606" s="171"/>
      <c r="H2606" s="172" t="s">
        <v>555</v>
      </c>
      <c r="I2606" s="173">
        <v>-0.74</v>
      </c>
      <c r="J2606" s="166"/>
    </row>
    <row r="2607" spans="1:10" x14ac:dyDescent="0.25">
      <c r="A2607" s="170">
        <v>2657</v>
      </c>
      <c r="B2607" s="171" t="s">
        <v>482</v>
      </c>
      <c r="C2607" s="171" t="s">
        <v>13110</v>
      </c>
      <c r="D2607" s="171" t="s">
        <v>555</v>
      </c>
      <c r="E2607" s="171" t="s">
        <v>4</v>
      </c>
      <c r="F2607" s="171" t="s">
        <v>571</v>
      </c>
      <c r="G2607" s="171"/>
      <c r="H2607" s="172" t="s">
        <v>555</v>
      </c>
      <c r="I2607" s="173">
        <v>-0.76</v>
      </c>
      <c r="J2607" s="166"/>
    </row>
    <row r="2608" spans="1:10" x14ac:dyDescent="0.25">
      <c r="A2608" s="170">
        <v>2658</v>
      </c>
      <c r="B2608" s="171" t="s">
        <v>482</v>
      </c>
      <c r="C2608" s="171" t="s">
        <v>13113</v>
      </c>
      <c r="D2608" s="171" t="s">
        <v>555</v>
      </c>
      <c r="E2608" s="171" t="s">
        <v>4</v>
      </c>
      <c r="F2608" s="171" t="s">
        <v>571</v>
      </c>
      <c r="G2608" s="171"/>
      <c r="H2608" s="172" t="s">
        <v>555</v>
      </c>
      <c r="I2608" s="173">
        <v>-0.71</v>
      </c>
      <c r="J2608" s="166"/>
    </row>
    <row r="2609" spans="1:10" x14ac:dyDescent="0.25">
      <c r="A2609" s="170">
        <v>2659</v>
      </c>
      <c r="B2609" s="171" t="s">
        <v>482</v>
      </c>
      <c r="C2609" s="171" t="s">
        <v>13116</v>
      </c>
      <c r="D2609" s="171" t="s">
        <v>555</v>
      </c>
      <c r="E2609" s="171" t="s">
        <v>4</v>
      </c>
      <c r="F2609" s="171" t="s">
        <v>571</v>
      </c>
      <c r="G2609" s="171"/>
      <c r="H2609" s="172" t="s">
        <v>555</v>
      </c>
      <c r="I2609" s="173">
        <v>-0.7</v>
      </c>
      <c r="J2609" s="166"/>
    </row>
    <row r="2610" spans="1:10" x14ac:dyDescent="0.25">
      <c r="A2610" s="170">
        <v>2660</v>
      </c>
      <c r="B2610" s="171" t="s">
        <v>482</v>
      </c>
      <c r="C2610" s="171" t="s">
        <v>13119</v>
      </c>
      <c r="D2610" s="171" t="s">
        <v>555</v>
      </c>
      <c r="E2610" s="171" t="s">
        <v>4</v>
      </c>
      <c r="F2610" s="171" t="s">
        <v>571</v>
      </c>
      <c r="G2610" s="171"/>
      <c r="H2610" s="172" t="s">
        <v>555</v>
      </c>
      <c r="I2610" s="173">
        <v>-0.68</v>
      </c>
      <c r="J2610" s="166"/>
    </row>
    <row r="2611" spans="1:10" x14ac:dyDescent="0.25">
      <c r="A2611" s="170">
        <v>2661</v>
      </c>
      <c r="B2611" s="171" t="s">
        <v>482</v>
      </c>
      <c r="C2611" s="171" t="s">
        <v>13122</v>
      </c>
      <c r="D2611" s="171" t="s">
        <v>555</v>
      </c>
      <c r="E2611" s="171" t="s">
        <v>4</v>
      </c>
      <c r="F2611" s="171" t="s">
        <v>571</v>
      </c>
      <c r="G2611" s="171"/>
      <c r="H2611" s="172" t="s">
        <v>555</v>
      </c>
      <c r="I2611" s="173">
        <v>-0.7</v>
      </c>
      <c r="J2611" s="166"/>
    </row>
    <row r="2612" spans="1:10" x14ac:dyDescent="0.25">
      <c r="A2612" s="170">
        <v>2662</v>
      </c>
      <c r="B2612" s="171" t="s">
        <v>482</v>
      </c>
      <c r="C2612" s="171" t="s">
        <v>13125</v>
      </c>
      <c r="D2612" s="171" t="s">
        <v>555</v>
      </c>
      <c r="E2612" s="171" t="s">
        <v>4</v>
      </c>
      <c r="F2612" s="171" t="s">
        <v>562</v>
      </c>
      <c r="G2612" s="171"/>
      <c r="H2612" s="172" t="s">
        <v>555</v>
      </c>
      <c r="I2612" s="173">
        <v>-0.71</v>
      </c>
      <c r="J2612" s="166"/>
    </row>
    <row r="2613" spans="1:10" x14ac:dyDescent="0.25">
      <c r="A2613" s="170">
        <v>2663</v>
      </c>
      <c r="B2613" s="171" t="s">
        <v>482</v>
      </c>
      <c r="C2613" s="171" t="s">
        <v>13128</v>
      </c>
      <c r="D2613" s="171" t="s">
        <v>555</v>
      </c>
      <c r="E2613" s="171" t="s">
        <v>4</v>
      </c>
      <c r="F2613" s="171" t="s">
        <v>571</v>
      </c>
      <c r="G2613" s="171"/>
      <c r="H2613" s="172" t="s">
        <v>555</v>
      </c>
      <c r="I2613" s="173">
        <v>-0.74</v>
      </c>
      <c r="J2613" s="166"/>
    </row>
    <row r="2614" spans="1:10" x14ac:dyDescent="0.25">
      <c r="A2614" s="170">
        <v>2664</v>
      </c>
      <c r="B2614" s="171" t="s">
        <v>482</v>
      </c>
      <c r="C2614" s="171" t="s">
        <v>13131</v>
      </c>
      <c r="D2614" s="171" t="s">
        <v>555</v>
      </c>
      <c r="E2614" s="171" t="s">
        <v>4</v>
      </c>
      <c r="F2614" s="171" t="s">
        <v>571</v>
      </c>
      <c r="G2614" s="171"/>
      <c r="H2614" s="172" t="s">
        <v>555</v>
      </c>
      <c r="I2614" s="173">
        <v>-0.7</v>
      </c>
      <c r="J2614" s="166"/>
    </row>
    <row r="2615" spans="1:10" x14ac:dyDescent="0.25">
      <c r="A2615" s="170">
        <v>2665</v>
      </c>
      <c r="B2615" s="171" t="s">
        <v>482</v>
      </c>
      <c r="C2615" s="171" t="s">
        <v>13134</v>
      </c>
      <c r="D2615" s="171" t="s">
        <v>555</v>
      </c>
      <c r="E2615" s="171" t="s">
        <v>4</v>
      </c>
      <c r="F2615" s="171" t="s">
        <v>554</v>
      </c>
      <c r="G2615" s="171" t="s">
        <v>1336</v>
      </c>
      <c r="H2615" s="172" t="s">
        <v>555</v>
      </c>
      <c r="I2615" s="173">
        <v>0.25</v>
      </c>
      <c r="J2615" s="166"/>
    </row>
    <row r="2616" spans="1:10" x14ac:dyDescent="0.25">
      <c r="A2616" s="170">
        <v>2666</v>
      </c>
      <c r="B2616" s="171" t="s">
        <v>482</v>
      </c>
      <c r="C2616" s="171" t="s">
        <v>13137</v>
      </c>
      <c r="D2616" s="171" t="s">
        <v>555</v>
      </c>
      <c r="E2616" s="171" t="s">
        <v>4</v>
      </c>
      <c r="F2616" s="171" t="s">
        <v>554</v>
      </c>
      <c r="G2616" s="171" t="s">
        <v>1336</v>
      </c>
      <c r="H2616" s="172" t="s">
        <v>555</v>
      </c>
      <c r="I2616" s="173">
        <v>0.23</v>
      </c>
      <c r="J2616" s="166"/>
    </row>
    <row r="2617" spans="1:10" x14ac:dyDescent="0.25">
      <c r="A2617" s="170">
        <v>2667</v>
      </c>
      <c r="B2617" s="171" t="s">
        <v>482</v>
      </c>
      <c r="C2617" s="171" t="s">
        <v>13140</v>
      </c>
      <c r="D2617" s="171" t="s">
        <v>555</v>
      </c>
      <c r="E2617" s="171" t="s">
        <v>4</v>
      </c>
      <c r="F2617" s="171" t="s">
        <v>554</v>
      </c>
      <c r="G2617" s="171" t="s">
        <v>1336</v>
      </c>
      <c r="H2617" s="172" t="s">
        <v>555</v>
      </c>
      <c r="I2617" s="173">
        <v>0.27</v>
      </c>
      <c r="J2617" s="166"/>
    </row>
    <row r="2618" spans="1:10" x14ac:dyDescent="0.25">
      <c r="A2618" s="170">
        <v>2668</v>
      </c>
      <c r="B2618" s="171" t="s">
        <v>482</v>
      </c>
      <c r="C2618" s="171" t="s">
        <v>13143</v>
      </c>
      <c r="D2618" s="171" t="s">
        <v>555</v>
      </c>
      <c r="E2618" s="171" t="s">
        <v>4</v>
      </c>
      <c r="F2618" s="171" t="s">
        <v>562</v>
      </c>
      <c r="G2618" s="171"/>
      <c r="H2618" s="172" t="s">
        <v>555</v>
      </c>
      <c r="I2618" s="173">
        <v>-0.35</v>
      </c>
      <c r="J2618" s="166"/>
    </row>
    <row r="2619" spans="1:10" x14ac:dyDescent="0.25">
      <c r="A2619" s="170">
        <v>2669</v>
      </c>
      <c r="B2619" s="171" t="s">
        <v>482</v>
      </c>
      <c r="C2619" s="171" t="s">
        <v>13146</v>
      </c>
      <c r="D2619" s="171" t="s">
        <v>555</v>
      </c>
      <c r="E2619" s="171" t="s">
        <v>4</v>
      </c>
      <c r="F2619" s="171" t="s">
        <v>554</v>
      </c>
      <c r="G2619" s="171" t="s">
        <v>1278</v>
      </c>
      <c r="H2619" s="172" t="s">
        <v>555</v>
      </c>
      <c r="I2619" s="173">
        <v>-0.37</v>
      </c>
      <c r="J2619" s="166"/>
    </row>
    <row r="2620" spans="1:10" x14ac:dyDescent="0.25">
      <c r="A2620" s="170">
        <v>2670</v>
      </c>
      <c r="B2620" s="171" t="s">
        <v>482</v>
      </c>
      <c r="C2620" s="171" t="s">
        <v>13149</v>
      </c>
      <c r="D2620" s="171" t="s">
        <v>555</v>
      </c>
      <c r="E2620" s="171" t="s">
        <v>4</v>
      </c>
      <c r="F2620" s="171" t="s">
        <v>571</v>
      </c>
      <c r="G2620" s="171"/>
      <c r="H2620" s="172" t="s">
        <v>555</v>
      </c>
      <c r="I2620" s="173">
        <v>-0.34</v>
      </c>
      <c r="J2620" s="166"/>
    </row>
    <row r="2621" spans="1:10" x14ac:dyDescent="0.25">
      <c r="A2621" s="170">
        <v>2671</v>
      </c>
      <c r="B2621" s="171" t="s">
        <v>482</v>
      </c>
      <c r="C2621" s="171" t="s">
        <v>13152</v>
      </c>
      <c r="D2621" s="171" t="s">
        <v>555</v>
      </c>
      <c r="E2621" s="171" t="s">
        <v>4</v>
      </c>
      <c r="F2621" s="171" t="s">
        <v>571</v>
      </c>
      <c r="G2621" s="171"/>
      <c r="H2621" s="172" t="s">
        <v>555</v>
      </c>
      <c r="I2621" s="173">
        <v>-0.38</v>
      </c>
      <c r="J2621" s="166"/>
    </row>
    <row r="2622" spans="1:10" x14ac:dyDescent="0.25">
      <c r="A2622" s="170">
        <v>2672</v>
      </c>
      <c r="B2622" s="171" t="s">
        <v>482</v>
      </c>
      <c r="C2622" s="171" t="s">
        <v>13155</v>
      </c>
      <c r="D2622" s="171" t="s">
        <v>555</v>
      </c>
      <c r="E2622" s="171" t="s">
        <v>4</v>
      </c>
      <c r="F2622" s="171" t="s">
        <v>571</v>
      </c>
      <c r="G2622" s="171"/>
      <c r="H2622" s="172" t="s">
        <v>555</v>
      </c>
      <c r="I2622" s="173">
        <v>-0.4</v>
      </c>
      <c r="J2622" s="166"/>
    </row>
    <row r="2623" spans="1:10" x14ac:dyDescent="0.25">
      <c r="A2623" s="170">
        <v>2673</v>
      </c>
      <c r="B2623" s="171" t="s">
        <v>482</v>
      </c>
      <c r="C2623" s="171" t="s">
        <v>13158</v>
      </c>
      <c r="D2623" s="171" t="s">
        <v>555</v>
      </c>
      <c r="E2623" s="171" t="s">
        <v>4</v>
      </c>
      <c r="F2623" s="171" t="s">
        <v>571</v>
      </c>
      <c r="G2623" s="171"/>
      <c r="H2623" s="172" t="s">
        <v>555</v>
      </c>
      <c r="I2623" s="173">
        <v>-0.36</v>
      </c>
      <c r="J2623" s="166"/>
    </row>
    <row r="2624" spans="1:10" x14ac:dyDescent="0.25">
      <c r="A2624" s="170">
        <v>2674</v>
      </c>
      <c r="B2624" s="171" t="s">
        <v>482</v>
      </c>
      <c r="C2624" s="171" t="s">
        <v>13161</v>
      </c>
      <c r="D2624" s="171" t="s">
        <v>555</v>
      </c>
      <c r="E2624" s="171" t="s">
        <v>4</v>
      </c>
      <c r="F2624" s="171" t="s">
        <v>571</v>
      </c>
      <c r="G2624" s="171"/>
      <c r="H2624" s="172" t="s">
        <v>555</v>
      </c>
      <c r="I2624" s="173">
        <v>-0.48</v>
      </c>
      <c r="J2624" s="166"/>
    </row>
    <row r="2625" spans="1:10" x14ac:dyDescent="0.25">
      <c r="A2625" s="170">
        <v>2675</v>
      </c>
      <c r="B2625" s="171" t="s">
        <v>482</v>
      </c>
      <c r="C2625" s="171" t="s">
        <v>13164</v>
      </c>
      <c r="D2625" s="171" t="s">
        <v>555</v>
      </c>
      <c r="E2625" s="171" t="s">
        <v>4</v>
      </c>
      <c r="F2625" s="171" t="s">
        <v>571</v>
      </c>
      <c r="G2625" s="171"/>
      <c r="H2625" s="172" t="s">
        <v>555</v>
      </c>
      <c r="I2625" s="173">
        <v>-0.51</v>
      </c>
      <c r="J2625" s="166"/>
    </row>
    <row r="2626" spans="1:10" x14ac:dyDescent="0.25">
      <c r="A2626" s="170">
        <v>2676</v>
      </c>
      <c r="B2626" s="171" t="s">
        <v>482</v>
      </c>
      <c r="C2626" s="171" t="s">
        <v>13167</v>
      </c>
      <c r="D2626" s="171" t="s">
        <v>555</v>
      </c>
      <c r="E2626" s="171" t="s">
        <v>4</v>
      </c>
      <c r="F2626" s="171" t="s">
        <v>571</v>
      </c>
      <c r="G2626" s="171"/>
      <c r="H2626" s="172" t="s">
        <v>555</v>
      </c>
      <c r="I2626" s="173">
        <v>-0.5</v>
      </c>
      <c r="J2626" s="166"/>
    </row>
    <row r="2627" spans="1:10" x14ac:dyDescent="0.25">
      <c r="A2627" s="170">
        <v>2677</v>
      </c>
      <c r="B2627" s="171" t="s">
        <v>482</v>
      </c>
      <c r="C2627" s="171" t="s">
        <v>13170</v>
      </c>
      <c r="D2627" s="171" t="s">
        <v>555</v>
      </c>
      <c r="E2627" s="171" t="s">
        <v>4</v>
      </c>
      <c r="F2627" s="171" t="s">
        <v>571</v>
      </c>
      <c r="G2627" s="171"/>
      <c r="H2627" s="172" t="s">
        <v>555</v>
      </c>
      <c r="I2627" s="173">
        <v>-0.44</v>
      </c>
      <c r="J2627" s="166"/>
    </row>
    <row r="2628" spans="1:10" x14ac:dyDescent="0.25">
      <c r="A2628" s="170">
        <v>2678</v>
      </c>
      <c r="B2628" s="171" t="s">
        <v>482</v>
      </c>
      <c r="C2628" s="171" t="s">
        <v>13173</v>
      </c>
      <c r="D2628" s="171" t="s">
        <v>555</v>
      </c>
      <c r="E2628" s="171" t="s">
        <v>4</v>
      </c>
      <c r="F2628" s="171" t="s">
        <v>562</v>
      </c>
      <c r="G2628" s="171"/>
      <c r="H2628" s="172" t="s">
        <v>555</v>
      </c>
      <c r="I2628" s="173">
        <v>-0.43</v>
      </c>
      <c r="J2628" s="166"/>
    </row>
    <row r="2629" spans="1:10" x14ac:dyDescent="0.25">
      <c r="A2629" s="170">
        <v>2679</v>
      </c>
      <c r="B2629" s="171" t="s">
        <v>482</v>
      </c>
      <c r="C2629" s="171" t="s">
        <v>13176</v>
      </c>
      <c r="D2629" s="171" t="s">
        <v>555</v>
      </c>
      <c r="E2629" s="171" t="s">
        <v>4</v>
      </c>
      <c r="F2629" s="171" t="s">
        <v>571</v>
      </c>
      <c r="G2629" s="171"/>
      <c r="H2629" s="172" t="s">
        <v>555</v>
      </c>
      <c r="I2629" s="173">
        <v>-0.46</v>
      </c>
      <c r="J2629" s="166"/>
    </row>
    <row r="2630" spans="1:10" x14ac:dyDescent="0.25">
      <c r="A2630" s="170">
        <v>2680</v>
      </c>
      <c r="B2630" s="171" t="s">
        <v>482</v>
      </c>
      <c r="C2630" s="171" t="s">
        <v>13179</v>
      </c>
      <c r="D2630" s="171" t="s">
        <v>555</v>
      </c>
      <c r="E2630" s="171" t="s">
        <v>4</v>
      </c>
      <c r="F2630" s="171" t="s">
        <v>562</v>
      </c>
      <c r="G2630" s="171"/>
      <c r="H2630" s="172" t="s">
        <v>555</v>
      </c>
      <c r="I2630" s="173">
        <v>-0.71</v>
      </c>
      <c r="J2630" s="166"/>
    </row>
    <row r="2631" spans="1:10" x14ac:dyDescent="0.25">
      <c r="A2631" s="170">
        <v>2681</v>
      </c>
      <c r="B2631" s="171" t="s">
        <v>482</v>
      </c>
      <c r="C2631" s="171" t="s">
        <v>13182</v>
      </c>
      <c r="D2631" s="171" t="s">
        <v>555</v>
      </c>
      <c r="E2631" s="171" t="s">
        <v>4</v>
      </c>
      <c r="F2631" s="171" t="s">
        <v>571</v>
      </c>
      <c r="G2631" s="171"/>
      <c r="H2631" s="172" t="s">
        <v>555</v>
      </c>
      <c r="I2631" s="173">
        <v>-0.72</v>
      </c>
      <c r="J2631" s="166"/>
    </row>
    <row r="2632" spans="1:10" x14ac:dyDescent="0.25">
      <c r="A2632" s="170">
        <v>2682</v>
      </c>
      <c r="B2632" s="171" t="s">
        <v>482</v>
      </c>
      <c r="C2632" s="171" t="s">
        <v>13185</v>
      </c>
      <c r="D2632" s="171" t="s">
        <v>555</v>
      </c>
      <c r="E2632" s="171" t="s">
        <v>4</v>
      </c>
      <c r="F2632" s="171" t="s">
        <v>571</v>
      </c>
      <c r="G2632" s="171"/>
      <c r="H2632" s="172" t="s">
        <v>555</v>
      </c>
      <c r="I2632" s="173">
        <v>-0.69</v>
      </c>
      <c r="J2632" s="166"/>
    </row>
    <row r="2633" spans="1:10" x14ac:dyDescent="0.25">
      <c r="A2633" s="170">
        <v>2683</v>
      </c>
      <c r="B2633" s="171" t="s">
        <v>482</v>
      </c>
      <c r="C2633" s="171" t="s">
        <v>13188</v>
      </c>
      <c r="D2633" s="171" t="s">
        <v>555</v>
      </c>
      <c r="E2633" s="171" t="s">
        <v>4</v>
      </c>
      <c r="F2633" s="171" t="s">
        <v>571</v>
      </c>
      <c r="G2633" s="171"/>
      <c r="H2633" s="172" t="s">
        <v>555</v>
      </c>
      <c r="I2633" s="173">
        <v>-0.83</v>
      </c>
      <c r="J2633" s="166"/>
    </row>
    <row r="2634" spans="1:10" x14ac:dyDescent="0.25">
      <c r="A2634" s="170">
        <v>2684</v>
      </c>
      <c r="B2634" s="171" t="s">
        <v>482</v>
      </c>
      <c r="C2634" s="171" t="s">
        <v>13191</v>
      </c>
      <c r="D2634" s="171" t="s">
        <v>555</v>
      </c>
      <c r="E2634" s="171" t="s">
        <v>4</v>
      </c>
      <c r="F2634" s="171" t="s">
        <v>571</v>
      </c>
      <c r="G2634" s="171"/>
      <c r="H2634" s="172" t="s">
        <v>555</v>
      </c>
      <c r="I2634" s="173">
        <v>-0.82</v>
      </c>
      <c r="J2634" s="166"/>
    </row>
    <row r="2635" spans="1:10" x14ac:dyDescent="0.25">
      <c r="A2635" s="170">
        <v>2685</v>
      </c>
      <c r="B2635" s="171" t="s">
        <v>482</v>
      </c>
      <c r="C2635" s="171" t="s">
        <v>13194</v>
      </c>
      <c r="D2635" s="171" t="s">
        <v>555</v>
      </c>
      <c r="E2635" s="171" t="s">
        <v>4</v>
      </c>
      <c r="F2635" s="171" t="s">
        <v>571</v>
      </c>
      <c r="G2635" s="171"/>
      <c r="H2635" s="172" t="s">
        <v>555</v>
      </c>
      <c r="I2635" s="173">
        <v>-0.83</v>
      </c>
      <c r="J2635" s="166"/>
    </row>
    <row r="2636" spans="1:10" x14ac:dyDescent="0.25">
      <c r="A2636" s="170">
        <v>2686</v>
      </c>
      <c r="B2636" s="171" t="s">
        <v>482</v>
      </c>
      <c r="C2636" s="171" t="s">
        <v>13197</v>
      </c>
      <c r="D2636" s="171" t="s">
        <v>555</v>
      </c>
      <c r="E2636" s="171" t="s">
        <v>4</v>
      </c>
      <c r="F2636" s="171" t="s">
        <v>571</v>
      </c>
      <c r="G2636" s="171"/>
      <c r="H2636" s="172" t="s">
        <v>555</v>
      </c>
      <c r="I2636" s="173">
        <v>-0.73</v>
      </c>
      <c r="J2636" s="166"/>
    </row>
    <row r="2637" spans="1:10" x14ac:dyDescent="0.25">
      <c r="A2637" s="170">
        <v>2687</v>
      </c>
      <c r="B2637" s="171" t="s">
        <v>482</v>
      </c>
      <c r="C2637" s="171" t="s">
        <v>13200</v>
      </c>
      <c r="D2637" s="171" t="s">
        <v>555</v>
      </c>
      <c r="E2637" s="171" t="s">
        <v>4</v>
      </c>
      <c r="F2637" s="171" t="s">
        <v>571</v>
      </c>
      <c r="G2637" s="171"/>
      <c r="H2637" s="172" t="s">
        <v>555</v>
      </c>
      <c r="I2637" s="173">
        <v>-0.73</v>
      </c>
      <c r="J2637" s="166"/>
    </row>
    <row r="2638" spans="1:10" x14ac:dyDescent="0.25">
      <c r="A2638" s="170">
        <v>2688</v>
      </c>
      <c r="B2638" s="171" t="s">
        <v>482</v>
      </c>
      <c r="C2638" s="171" t="s">
        <v>13203</v>
      </c>
      <c r="D2638" s="171" t="s">
        <v>555</v>
      </c>
      <c r="E2638" s="171" t="s">
        <v>4</v>
      </c>
      <c r="F2638" s="171" t="s">
        <v>571</v>
      </c>
      <c r="G2638" s="171"/>
      <c r="H2638" s="172" t="s">
        <v>555</v>
      </c>
      <c r="I2638" s="173">
        <v>-0.75</v>
      </c>
      <c r="J2638" s="166"/>
    </row>
    <row r="2639" spans="1:10" x14ac:dyDescent="0.25">
      <c r="A2639" s="170">
        <v>2689</v>
      </c>
      <c r="B2639" s="171" t="s">
        <v>482</v>
      </c>
      <c r="C2639" s="171" t="s">
        <v>13206</v>
      </c>
      <c r="D2639" s="171" t="s">
        <v>13207</v>
      </c>
      <c r="E2639" s="171"/>
      <c r="F2639" s="171" t="s">
        <v>571</v>
      </c>
      <c r="G2639" s="171"/>
      <c r="H2639" s="172" t="s">
        <v>21022</v>
      </c>
      <c r="I2639" s="173">
        <v>-0.08</v>
      </c>
      <c r="J2639" s="166">
        <v>0</v>
      </c>
    </row>
    <row r="2640" spans="1:10" x14ac:dyDescent="0.25">
      <c r="A2640" s="170">
        <v>2690</v>
      </c>
      <c r="B2640" s="171" t="s">
        <v>482</v>
      </c>
      <c r="C2640" s="171" t="s">
        <v>13212</v>
      </c>
      <c r="D2640" s="171" t="s">
        <v>13213</v>
      </c>
      <c r="E2640" s="171"/>
      <c r="F2640" s="171" t="s">
        <v>571</v>
      </c>
      <c r="G2640" s="171"/>
      <c r="H2640" s="172" t="s">
        <v>21022</v>
      </c>
      <c r="I2640" s="173">
        <v>0.01</v>
      </c>
      <c r="J2640" s="166">
        <v>0</v>
      </c>
    </row>
    <row r="2641" spans="1:10" x14ac:dyDescent="0.25">
      <c r="A2641" s="170">
        <v>2691</v>
      </c>
      <c r="B2641" s="171" t="s">
        <v>482</v>
      </c>
      <c r="C2641" s="171" t="s">
        <v>13218</v>
      </c>
      <c r="D2641" s="171" t="s">
        <v>13219</v>
      </c>
      <c r="E2641" s="171" t="s">
        <v>4</v>
      </c>
      <c r="F2641" s="171" t="s">
        <v>562</v>
      </c>
      <c r="G2641" s="171"/>
      <c r="H2641" s="172" t="s">
        <v>21022</v>
      </c>
      <c r="I2641" s="173">
        <v>0.08</v>
      </c>
      <c r="J2641" s="166">
        <v>0</v>
      </c>
    </row>
    <row r="2642" spans="1:10" x14ac:dyDescent="0.25">
      <c r="A2642" s="170">
        <v>2692</v>
      </c>
      <c r="B2642" s="171" t="s">
        <v>482</v>
      </c>
      <c r="C2642" s="171" t="s">
        <v>13224</v>
      </c>
      <c r="D2642" s="171" t="s">
        <v>13225</v>
      </c>
      <c r="E2642" s="171"/>
      <c r="F2642" s="171" t="s">
        <v>554</v>
      </c>
      <c r="G2642" s="171"/>
      <c r="H2642" s="172" t="s">
        <v>21341</v>
      </c>
      <c r="I2642" s="173">
        <v>0.15</v>
      </c>
      <c r="J2642" s="166">
        <v>1</v>
      </c>
    </row>
    <row r="2643" spans="1:10" x14ac:dyDescent="0.25">
      <c r="A2643" s="170">
        <v>2693</v>
      </c>
      <c r="B2643" s="171" t="s">
        <v>482</v>
      </c>
      <c r="C2643" s="171" t="s">
        <v>13230</v>
      </c>
      <c r="D2643" s="171" t="s">
        <v>13231</v>
      </c>
      <c r="E2643" s="171"/>
      <c r="F2643" s="171" t="s">
        <v>554</v>
      </c>
      <c r="G2643" s="171"/>
      <c r="H2643" s="172" t="s">
        <v>21261</v>
      </c>
      <c r="I2643" s="173">
        <v>0.18</v>
      </c>
      <c r="J2643" s="166">
        <v>0</v>
      </c>
    </row>
    <row r="2644" spans="1:10" x14ac:dyDescent="0.25">
      <c r="A2644" s="170">
        <v>2694</v>
      </c>
      <c r="B2644" s="171" t="s">
        <v>482</v>
      </c>
      <c r="C2644" s="171" t="s">
        <v>13236</v>
      </c>
      <c r="D2644" s="171" t="s">
        <v>13237</v>
      </c>
      <c r="E2644" s="171"/>
      <c r="F2644" s="171" t="s">
        <v>554</v>
      </c>
      <c r="G2644" s="171"/>
      <c r="H2644" s="172" t="s">
        <v>21341</v>
      </c>
      <c r="I2644" s="173">
        <v>0.19</v>
      </c>
      <c r="J2644" s="166">
        <v>1</v>
      </c>
    </row>
    <row r="2645" spans="1:10" x14ac:dyDescent="0.25">
      <c r="A2645" s="170">
        <v>2695</v>
      </c>
      <c r="B2645" s="171" t="s">
        <v>482</v>
      </c>
      <c r="C2645" s="171" t="s">
        <v>13242</v>
      </c>
      <c r="D2645" s="171" t="s">
        <v>555</v>
      </c>
      <c r="E2645" s="171" t="s">
        <v>4</v>
      </c>
      <c r="F2645" s="171" t="s">
        <v>571</v>
      </c>
      <c r="G2645" s="171"/>
      <c r="H2645" s="172"/>
      <c r="I2645" s="173">
        <v>-0.32</v>
      </c>
      <c r="J2645" s="166"/>
    </row>
    <row r="2646" spans="1:10" x14ac:dyDescent="0.25">
      <c r="A2646" s="170">
        <v>2696</v>
      </c>
      <c r="B2646" s="171" t="s">
        <v>482</v>
      </c>
      <c r="C2646" s="171" t="s">
        <v>13247</v>
      </c>
      <c r="D2646" s="171" t="s">
        <v>13248</v>
      </c>
      <c r="E2646" s="171"/>
      <c r="F2646" s="171" t="s">
        <v>571</v>
      </c>
      <c r="G2646" s="171"/>
      <c r="H2646" s="172" t="s">
        <v>21022</v>
      </c>
      <c r="I2646" s="173">
        <v>0.06</v>
      </c>
      <c r="J2646" s="166">
        <v>0</v>
      </c>
    </row>
    <row r="2647" spans="1:10" x14ac:dyDescent="0.25">
      <c r="A2647" s="170">
        <v>2697</v>
      </c>
      <c r="B2647" s="171" t="s">
        <v>482</v>
      </c>
      <c r="C2647" s="171" t="s">
        <v>13253</v>
      </c>
      <c r="D2647" s="171" t="s">
        <v>555</v>
      </c>
      <c r="E2647" s="171" t="s">
        <v>4</v>
      </c>
      <c r="F2647" s="171" t="s">
        <v>571</v>
      </c>
      <c r="G2647" s="171"/>
      <c r="H2647" s="172"/>
      <c r="I2647" s="173">
        <v>-0.28999999999999998</v>
      </c>
      <c r="J2647" s="166"/>
    </row>
    <row r="2648" spans="1:10" x14ac:dyDescent="0.25">
      <c r="A2648" s="170">
        <v>2698</v>
      </c>
      <c r="B2648" s="171" t="s">
        <v>482</v>
      </c>
      <c r="C2648" s="171" t="s">
        <v>13257</v>
      </c>
      <c r="D2648" s="171" t="s">
        <v>13258</v>
      </c>
      <c r="E2648" s="171"/>
      <c r="F2648" s="171" t="s">
        <v>554</v>
      </c>
      <c r="G2648" s="171"/>
      <c r="H2648" s="172" t="s">
        <v>21022</v>
      </c>
      <c r="I2648" s="173">
        <v>0.43</v>
      </c>
      <c r="J2648" s="166">
        <v>1</v>
      </c>
    </row>
    <row r="2649" spans="1:10" x14ac:dyDescent="0.25">
      <c r="A2649" s="170">
        <v>2699</v>
      </c>
      <c r="B2649" s="171" t="s">
        <v>482</v>
      </c>
      <c r="C2649" s="171" t="s">
        <v>13263</v>
      </c>
      <c r="D2649" s="171" t="s">
        <v>13264</v>
      </c>
      <c r="E2649" s="171"/>
      <c r="F2649" s="171" t="s">
        <v>571</v>
      </c>
      <c r="G2649" s="171"/>
      <c r="H2649" s="172" t="s">
        <v>21022</v>
      </c>
      <c r="I2649" s="173">
        <v>0.41</v>
      </c>
      <c r="J2649" s="166">
        <v>0</v>
      </c>
    </row>
    <row r="2650" spans="1:10" x14ac:dyDescent="0.25">
      <c r="A2650" s="170">
        <v>2700</v>
      </c>
      <c r="B2650" s="171" t="s">
        <v>482</v>
      </c>
      <c r="C2650" s="171" t="s">
        <v>13269</v>
      </c>
      <c r="D2650" s="171" t="s">
        <v>13270</v>
      </c>
      <c r="E2650" s="171"/>
      <c r="F2650" s="171" t="s">
        <v>554</v>
      </c>
      <c r="G2650" s="171"/>
      <c r="H2650" s="172" t="s">
        <v>21022</v>
      </c>
      <c r="I2650" s="173">
        <v>0.46</v>
      </c>
      <c r="J2650" s="166">
        <v>1</v>
      </c>
    </row>
    <row r="2651" spans="1:10" x14ac:dyDescent="0.25">
      <c r="A2651" s="170">
        <v>2701</v>
      </c>
      <c r="B2651" s="171" t="s">
        <v>482</v>
      </c>
      <c r="C2651" s="171" t="s">
        <v>13275</v>
      </c>
      <c r="D2651" s="171" t="s">
        <v>13276</v>
      </c>
      <c r="E2651" s="171" t="s">
        <v>4</v>
      </c>
      <c r="F2651" s="171" t="s">
        <v>562</v>
      </c>
      <c r="G2651" s="171"/>
      <c r="H2651" s="172" t="s">
        <v>21022</v>
      </c>
      <c r="I2651" s="173">
        <v>0.23</v>
      </c>
      <c r="J2651" s="166">
        <v>1</v>
      </c>
    </row>
    <row r="2652" spans="1:10" x14ac:dyDescent="0.25">
      <c r="A2652" s="170">
        <v>2702</v>
      </c>
      <c r="B2652" s="171" t="s">
        <v>482</v>
      </c>
      <c r="C2652" s="171" t="s">
        <v>13281</v>
      </c>
      <c r="D2652" s="171" t="s">
        <v>13282</v>
      </c>
      <c r="E2652" s="171"/>
      <c r="F2652" s="171" t="s">
        <v>554</v>
      </c>
      <c r="G2652" s="171"/>
      <c r="H2652" s="172" t="s">
        <v>21235</v>
      </c>
      <c r="I2652" s="173">
        <v>0.47</v>
      </c>
      <c r="J2652" s="166">
        <v>1</v>
      </c>
    </row>
    <row r="2653" spans="1:10" x14ac:dyDescent="0.25">
      <c r="A2653" s="170">
        <v>2703</v>
      </c>
      <c r="B2653" s="171" t="s">
        <v>482</v>
      </c>
      <c r="C2653" s="171" t="s">
        <v>13287</v>
      </c>
      <c r="D2653" s="171" t="s">
        <v>13288</v>
      </c>
      <c r="E2653" s="171"/>
      <c r="F2653" s="171" t="s">
        <v>554</v>
      </c>
      <c r="G2653" s="171"/>
      <c r="H2653" s="172" t="s">
        <v>21235</v>
      </c>
      <c r="I2653" s="173">
        <v>0.47</v>
      </c>
      <c r="J2653" s="166">
        <v>1</v>
      </c>
    </row>
    <row r="2654" spans="1:10" x14ac:dyDescent="0.25">
      <c r="A2654" s="170">
        <v>2704</v>
      </c>
      <c r="B2654" s="171" t="s">
        <v>482</v>
      </c>
      <c r="C2654" s="171" t="s">
        <v>13293</v>
      </c>
      <c r="D2654" s="171" t="s">
        <v>13264</v>
      </c>
      <c r="E2654" s="171"/>
      <c r="F2654" s="171" t="s">
        <v>571</v>
      </c>
      <c r="G2654" s="171"/>
      <c r="H2654" s="172" t="s">
        <v>21022</v>
      </c>
      <c r="I2654" s="173">
        <v>0.36</v>
      </c>
      <c r="J2654" s="166">
        <v>0</v>
      </c>
    </row>
    <row r="2655" spans="1:10" x14ac:dyDescent="0.25">
      <c r="A2655" s="170">
        <v>2705</v>
      </c>
      <c r="B2655" s="171" t="s">
        <v>482</v>
      </c>
      <c r="C2655" s="171" t="s">
        <v>13297</v>
      </c>
      <c r="D2655" s="171" t="s">
        <v>13264</v>
      </c>
      <c r="E2655" s="171"/>
      <c r="F2655" s="171" t="s">
        <v>571</v>
      </c>
      <c r="G2655" s="171"/>
      <c r="H2655" s="172" t="s">
        <v>21022</v>
      </c>
      <c r="I2655" s="173">
        <v>0.36</v>
      </c>
      <c r="J2655" s="166">
        <v>0</v>
      </c>
    </row>
    <row r="2656" spans="1:10" x14ac:dyDescent="0.25">
      <c r="A2656" s="170">
        <v>2706</v>
      </c>
      <c r="B2656" s="171" t="s">
        <v>482</v>
      </c>
      <c r="C2656" s="171" t="s">
        <v>13301</v>
      </c>
      <c r="D2656" s="171" t="s">
        <v>555</v>
      </c>
      <c r="E2656" s="171" t="s">
        <v>4</v>
      </c>
      <c r="F2656" s="171" t="s">
        <v>571</v>
      </c>
      <c r="G2656" s="171"/>
      <c r="H2656" s="172"/>
      <c r="I2656" s="173">
        <v>-0.52</v>
      </c>
      <c r="J2656" s="166"/>
    </row>
    <row r="2657" spans="1:10" x14ac:dyDescent="0.25">
      <c r="A2657" s="170">
        <v>2707</v>
      </c>
      <c r="B2657" s="171" t="s">
        <v>482</v>
      </c>
      <c r="C2657" s="171" t="s">
        <v>13306</v>
      </c>
      <c r="D2657" s="171" t="s">
        <v>555</v>
      </c>
      <c r="E2657" s="171" t="s">
        <v>4</v>
      </c>
      <c r="F2657" s="171" t="s">
        <v>571</v>
      </c>
      <c r="G2657" s="171"/>
      <c r="H2657" s="172"/>
      <c r="I2657" s="173">
        <v>-0.71</v>
      </c>
      <c r="J2657" s="166"/>
    </row>
    <row r="2658" spans="1:10" x14ac:dyDescent="0.25">
      <c r="A2658" s="170">
        <v>2708</v>
      </c>
      <c r="B2658" s="171" t="s">
        <v>482</v>
      </c>
      <c r="C2658" s="171" t="s">
        <v>13311</v>
      </c>
      <c r="D2658" s="171" t="s">
        <v>13312</v>
      </c>
      <c r="E2658" s="171"/>
      <c r="F2658" s="171" t="s">
        <v>571</v>
      </c>
      <c r="G2658" s="171"/>
      <c r="H2658" s="172" t="s">
        <v>21022</v>
      </c>
      <c r="I2658" s="173">
        <v>0.13</v>
      </c>
      <c r="J2658" s="166">
        <v>0</v>
      </c>
    </row>
    <row r="2659" spans="1:10" x14ac:dyDescent="0.25">
      <c r="A2659" s="170">
        <v>2709</v>
      </c>
      <c r="B2659" s="171" t="s">
        <v>482</v>
      </c>
      <c r="C2659" s="171" t="s">
        <v>13317</v>
      </c>
      <c r="D2659" s="171" t="s">
        <v>13318</v>
      </c>
      <c r="E2659" s="171"/>
      <c r="F2659" s="171" t="s">
        <v>571</v>
      </c>
      <c r="G2659" s="171"/>
      <c r="H2659" s="172" t="s">
        <v>21022</v>
      </c>
      <c r="I2659" s="173">
        <v>0.1</v>
      </c>
      <c r="J2659" s="166">
        <v>0</v>
      </c>
    </row>
    <row r="2660" spans="1:10" x14ac:dyDescent="0.25">
      <c r="A2660" s="170">
        <v>2710</v>
      </c>
      <c r="B2660" s="171" t="s">
        <v>482</v>
      </c>
      <c r="C2660" s="171" t="s">
        <v>13323</v>
      </c>
      <c r="D2660" s="171" t="s">
        <v>13324</v>
      </c>
      <c r="E2660" s="171"/>
      <c r="F2660" s="171" t="s">
        <v>571</v>
      </c>
      <c r="G2660" s="171"/>
      <c r="H2660" s="172" t="s">
        <v>21022</v>
      </c>
      <c r="I2660" s="173">
        <v>-0.12</v>
      </c>
      <c r="J2660" s="166">
        <v>0</v>
      </c>
    </row>
    <row r="2661" spans="1:10" x14ac:dyDescent="0.25">
      <c r="A2661" s="170">
        <v>2711</v>
      </c>
      <c r="B2661" s="171" t="s">
        <v>482</v>
      </c>
      <c r="C2661" s="171" t="s">
        <v>13329</v>
      </c>
      <c r="D2661" s="171" t="s">
        <v>13330</v>
      </c>
      <c r="E2661" s="171"/>
      <c r="F2661" s="171" t="s">
        <v>571</v>
      </c>
      <c r="G2661" s="171"/>
      <c r="H2661" s="172" t="s">
        <v>21022</v>
      </c>
      <c r="I2661" s="173">
        <v>0.02</v>
      </c>
      <c r="J2661" s="166">
        <v>0</v>
      </c>
    </row>
    <row r="2662" spans="1:10" x14ac:dyDescent="0.25">
      <c r="A2662" s="170">
        <v>2712</v>
      </c>
      <c r="B2662" s="171" t="s">
        <v>482</v>
      </c>
      <c r="C2662" s="171" t="s">
        <v>13335</v>
      </c>
      <c r="D2662" s="171" t="s">
        <v>13336</v>
      </c>
      <c r="E2662" s="171"/>
      <c r="F2662" s="171" t="s">
        <v>571</v>
      </c>
      <c r="G2662" s="171"/>
      <c r="H2662" s="172" t="s">
        <v>21022</v>
      </c>
      <c r="I2662" s="173">
        <v>0</v>
      </c>
      <c r="J2662" s="166">
        <v>0</v>
      </c>
    </row>
    <row r="2663" spans="1:10" x14ac:dyDescent="0.25">
      <c r="A2663" s="170">
        <v>2713</v>
      </c>
      <c r="B2663" s="171" t="s">
        <v>482</v>
      </c>
      <c r="C2663" s="171" t="s">
        <v>13341</v>
      </c>
      <c r="D2663" s="171" t="s">
        <v>555</v>
      </c>
      <c r="E2663" s="171" t="s">
        <v>4</v>
      </c>
      <c r="F2663" s="171" t="s">
        <v>571</v>
      </c>
      <c r="G2663" s="171"/>
      <c r="H2663" s="172"/>
      <c r="I2663" s="173">
        <v>-0.63</v>
      </c>
      <c r="J2663" s="166"/>
    </row>
    <row r="2664" spans="1:10" x14ac:dyDescent="0.25">
      <c r="A2664" s="170">
        <v>2714</v>
      </c>
      <c r="B2664" s="171" t="s">
        <v>482</v>
      </c>
      <c r="C2664" s="171" t="s">
        <v>13345</v>
      </c>
      <c r="D2664" s="171" t="s">
        <v>13346</v>
      </c>
      <c r="E2664" s="171"/>
      <c r="F2664" s="171" t="s">
        <v>571</v>
      </c>
      <c r="G2664" s="171"/>
      <c r="H2664" s="172" t="s">
        <v>21022</v>
      </c>
      <c r="I2664" s="173">
        <v>0.03</v>
      </c>
      <c r="J2664" s="166">
        <v>0</v>
      </c>
    </row>
    <row r="2665" spans="1:10" x14ac:dyDescent="0.25">
      <c r="A2665" s="170">
        <v>2715</v>
      </c>
      <c r="B2665" s="171" t="s">
        <v>482</v>
      </c>
      <c r="C2665" s="171" t="s">
        <v>13351</v>
      </c>
      <c r="D2665" s="171" t="s">
        <v>13346</v>
      </c>
      <c r="E2665" s="171"/>
      <c r="F2665" s="171" t="s">
        <v>571</v>
      </c>
      <c r="G2665" s="171"/>
      <c r="H2665" s="172" t="s">
        <v>21022</v>
      </c>
      <c r="I2665" s="173">
        <v>0.03</v>
      </c>
      <c r="J2665" s="166">
        <v>0</v>
      </c>
    </row>
    <row r="2666" spans="1:10" x14ac:dyDescent="0.25">
      <c r="A2666" s="170">
        <v>2716</v>
      </c>
      <c r="B2666" s="171" t="s">
        <v>482</v>
      </c>
      <c r="C2666" s="171" t="s">
        <v>13355</v>
      </c>
      <c r="D2666" s="171" t="s">
        <v>13356</v>
      </c>
      <c r="E2666" s="171"/>
      <c r="F2666" s="171" t="s">
        <v>571</v>
      </c>
      <c r="G2666" s="171"/>
      <c r="H2666" s="172" t="s">
        <v>21022</v>
      </c>
      <c r="I2666" s="173">
        <v>0.17</v>
      </c>
      <c r="J2666" s="166">
        <v>1</v>
      </c>
    </row>
    <row r="2667" spans="1:10" x14ac:dyDescent="0.25">
      <c r="A2667" s="170">
        <v>2717</v>
      </c>
      <c r="B2667" s="171" t="s">
        <v>482</v>
      </c>
      <c r="C2667" s="171" t="s">
        <v>13361</v>
      </c>
      <c r="D2667" s="171" t="s">
        <v>13362</v>
      </c>
      <c r="E2667" s="171"/>
      <c r="F2667" s="171" t="s">
        <v>571</v>
      </c>
      <c r="G2667" s="171"/>
      <c r="H2667" s="172" t="s">
        <v>21022</v>
      </c>
      <c r="I2667" s="173">
        <v>0.15</v>
      </c>
      <c r="J2667" s="166">
        <v>0</v>
      </c>
    </row>
    <row r="2668" spans="1:10" x14ac:dyDescent="0.25">
      <c r="A2668" s="170">
        <v>2718</v>
      </c>
      <c r="B2668" s="171" t="s">
        <v>482</v>
      </c>
      <c r="C2668" s="171" t="s">
        <v>13367</v>
      </c>
      <c r="D2668" s="171" t="s">
        <v>13368</v>
      </c>
      <c r="E2668" s="171"/>
      <c r="F2668" s="171" t="s">
        <v>554</v>
      </c>
      <c r="G2668" s="171"/>
      <c r="H2668" s="172" t="s">
        <v>21022</v>
      </c>
      <c r="I2668" s="173">
        <v>0.26</v>
      </c>
      <c r="J2668" s="166">
        <v>1</v>
      </c>
    </row>
    <row r="2669" spans="1:10" x14ac:dyDescent="0.25">
      <c r="A2669" s="170">
        <v>2719</v>
      </c>
      <c r="B2669" s="171" t="s">
        <v>482</v>
      </c>
      <c r="C2669" s="171" t="s">
        <v>13373</v>
      </c>
      <c r="D2669" s="171" t="s">
        <v>13374</v>
      </c>
      <c r="E2669" s="171"/>
      <c r="F2669" s="171" t="s">
        <v>571</v>
      </c>
      <c r="G2669" s="171"/>
      <c r="H2669" s="172" t="s">
        <v>21022</v>
      </c>
      <c r="I2669" s="173">
        <v>-0.02</v>
      </c>
      <c r="J2669" s="166">
        <v>0</v>
      </c>
    </row>
    <row r="2670" spans="1:10" x14ac:dyDescent="0.25">
      <c r="A2670" s="170">
        <v>2720</v>
      </c>
      <c r="B2670" s="171" t="s">
        <v>482</v>
      </c>
      <c r="C2670" s="171" t="s">
        <v>13379</v>
      </c>
      <c r="D2670" s="171" t="s">
        <v>13380</v>
      </c>
      <c r="E2670" s="171"/>
      <c r="F2670" s="171" t="s">
        <v>571</v>
      </c>
      <c r="G2670" s="171"/>
      <c r="H2670" s="172" t="s">
        <v>21022</v>
      </c>
      <c r="I2670" s="173">
        <v>0.11</v>
      </c>
      <c r="J2670" s="166">
        <v>0</v>
      </c>
    </row>
    <row r="2671" spans="1:10" x14ac:dyDescent="0.25">
      <c r="A2671" s="170">
        <v>2721</v>
      </c>
      <c r="B2671" s="171" t="s">
        <v>482</v>
      </c>
      <c r="C2671" s="171" t="s">
        <v>13385</v>
      </c>
      <c r="D2671" s="171" t="s">
        <v>13386</v>
      </c>
      <c r="E2671" s="171"/>
      <c r="F2671" s="171" t="s">
        <v>554</v>
      </c>
      <c r="G2671" s="171"/>
      <c r="H2671" s="172" t="s">
        <v>21102</v>
      </c>
      <c r="I2671" s="173">
        <v>0.31</v>
      </c>
      <c r="J2671" s="166">
        <v>1</v>
      </c>
    </row>
    <row r="2672" spans="1:10" x14ac:dyDescent="0.25">
      <c r="A2672" s="170">
        <v>2722</v>
      </c>
      <c r="B2672" s="171" t="s">
        <v>482</v>
      </c>
      <c r="C2672" s="171" t="s">
        <v>13391</v>
      </c>
      <c r="D2672" s="171" t="s">
        <v>13392</v>
      </c>
      <c r="E2672" s="171"/>
      <c r="F2672" s="171" t="s">
        <v>554</v>
      </c>
      <c r="G2672" s="171"/>
      <c r="H2672" s="172" t="s">
        <v>21102</v>
      </c>
      <c r="I2672" s="173">
        <v>0.39</v>
      </c>
      <c r="J2672" s="166">
        <v>1</v>
      </c>
    </row>
    <row r="2673" spans="1:10" x14ac:dyDescent="0.25">
      <c r="A2673" s="170">
        <v>2723</v>
      </c>
      <c r="B2673" s="171" t="s">
        <v>482</v>
      </c>
      <c r="C2673" s="171" t="s">
        <v>13397</v>
      </c>
      <c r="D2673" s="171" t="s">
        <v>555</v>
      </c>
      <c r="E2673" s="171" t="s">
        <v>4</v>
      </c>
      <c r="F2673" s="171" t="s">
        <v>571</v>
      </c>
      <c r="G2673" s="171"/>
      <c r="H2673" s="172"/>
      <c r="I2673" s="173">
        <v>-0.47</v>
      </c>
      <c r="J2673" s="166"/>
    </row>
    <row r="2674" spans="1:10" x14ac:dyDescent="0.25">
      <c r="A2674" s="170">
        <v>2724</v>
      </c>
      <c r="B2674" s="171" t="s">
        <v>482</v>
      </c>
      <c r="C2674" s="171" t="s">
        <v>13401</v>
      </c>
      <c r="D2674" s="171" t="s">
        <v>555</v>
      </c>
      <c r="E2674" s="171" t="s">
        <v>4</v>
      </c>
      <c r="F2674" s="171" t="s">
        <v>571</v>
      </c>
      <c r="G2674" s="171"/>
      <c r="H2674" s="172"/>
      <c r="I2674" s="173">
        <v>-0.53</v>
      </c>
      <c r="J2674" s="166"/>
    </row>
    <row r="2675" spans="1:10" x14ac:dyDescent="0.25">
      <c r="A2675" s="170">
        <v>2725</v>
      </c>
      <c r="B2675" s="171" t="s">
        <v>482</v>
      </c>
      <c r="C2675" s="171" t="s">
        <v>13405</v>
      </c>
      <c r="D2675" s="171" t="s">
        <v>555</v>
      </c>
      <c r="E2675" s="171" t="s">
        <v>4</v>
      </c>
      <c r="F2675" s="171" t="s">
        <v>571</v>
      </c>
      <c r="G2675" s="171"/>
      <c r="H2675" s="172"/>
      <c r="I2675" s="173">
        <v>-0.47</v>
      </c>
      <c r="J2675" s="166"/>
    </row>
    <row r="2676" spans="1:10" x14ac:dyDescent="0.25">
      <c r="A2676" s="170">
        <v>2726</v>
      </c>
      <c r="B2676" s="171" t="s">
        <v>482</v>
      </c>
      <c r="C2676" s="171" t="s">
        <v>13409</v>
      </c>
      <c r="D2676" s="171" t="s">
        <v>13410</v>
      </c>
      <c r="E2676" s="171"/>
      <c r="F2676" s="171" t="s">
        <v>571</v>
      </c>
      <c r="G2676" s="171"/>
      <c r="H2676" s="172" t="s">
        <v>21022</v>
      </c>
      <c r="I2676" s="173">
        <v>0.02</v>
      </c>
      <c r="J2676" s="166">
        <v>0</v>
      </c>
    </row>
    <row r="2677" spans="1:10" x14ac:dyDescent="0.25">
      <c r="A2677" s="170">
        <v>2727</v>
      </c>
      <c r="B2677" s="171" t="s">
        <v>482</v>
      </c>
      <c r="C2677" s="171" t="s">
        <v>13415</v>
      </c>
      <c r="D2677" s="171" t="s">
        <v>13416</v>
      </c>
      <c r="E2677" s="171"/>
      <c r="F2677" s="171" t="s">
        <v>571</v>
      </c>
      <c r="G2677" s="171"/>
      <c r="H2677" s="172" t="s">
        <v>21022</v>
      </c>
      <c r="I2677" s="173">
        <v>-0.01</v>
      </c>
      <c r="J2677" s="166">
        <v>0</v>
      </c>
    </row>
    <row r="2678" spans="1:10" x14ac:dyDescent="0.25">
      <c r="A2678" s="170">
        <v>2728</v>
      </c>
      <c r="B2678" s="171" t="s">
        <v>482</v>
      </c>
      <c r="C2678" s="171" t="s">
        <v>13421</v>
      </c>
      <c r="D2678" s="171" t="s">
        <v>13422</v>
      </c>
      <c r="E2678" s="171" t="s">
        <v>4</v>
      </c>
      <c r="F2678" s="171" t="s">
        <v>554</v>
      </c>
      <c r="G2678" s="171"/>
      <c r="H2678" s="172"/>
      <c r="I2678" s="173">
        <v>0.59</v>
      </c>
      <c r="J2678" s="166"/>
    </row>
    <row r="2679" spans="1:10" x14ac:dyDescent="0.25">
      <c r="A2679" s="170">
        <v>2729</v>
      </c>
      <c r="B2679" s="171" t="s">
        <v>482</v>
      </c>
      <c r="C2679" s="171" t="s">
        <v>13427</v>
      </c>
      <c r="D2679" s="171" t="s">
        <v>13428</v>
      </c>
      <c r="E2679" s="171"/>
      <c r="F2679" s="171" t="s">
        <v>571</v>
      </c>
      <c r="G2679" s="171"/>
      <c r="H2679" s="172" t="s">
        <v>21022</v>
      </c>
      <c r="I2679" s="173">
        <v>0.1</v>
      </c>
      <c r="J2679" s="166">
        <v>0</v>
      </c>
    </row>
    <row r="2680" spans="1:10" x14ac:dyDescent="0.25">
      <c r="A2680" s="170">
        <v>2730</v>
      </c>
      <c r="B2680" s="171" t="s">
        <v>482</v>
      </c>
      <c r="C2680" s="171" t="s">
        <v>13433</v>
      </c>
      <c r="D2680" s="171" t="s">
        <v>13434</v>
      </c>
      <c r="E2680" s="171" t="s">
        <v>4</v>
      </c>
      <c r="F2680" s="171" t="s">
        <v>562</v>
      </c>
      <c r="G2680" s="171"/>
      <c r="H2680" s="172" t="s">
        <v>21022</v>
      </c>
      <c r="I2680" s="173">
        <v>0.12</v>
      </c>
      <c r="J2680" s="166">
        <v>0</v>
      </c>
    </row>
    <row r="2681" spans="1:10" x14ac:dyDescent="0.25">
      <c r="A2681" s="170">
        <v>2731</v>
      </c>
      <c r="B2681" s="171" t="s">
        <v>482</v>
      </c>
      <c r="C2681" s="171" t="s">
        <v>13439</v>
      </c>
      <c r="D2681" s="171" t="s">
        <v>13440</v>
      </c>
      <c r="E2681" s="171"/>
      <c r="F2681" s="171" t="s">
        <v>571</v>
      </c>
      <c r="G2681" s="171"/>
      <c r="H2681" s="172" t="s">
        <v>21093</v>
      </c>
      <c r="I2681" s="173">
        <v>0.22</v>
      </c>
      <c r="J2681" s="166">
        <v>0</v>
      </c>
    </row>
    <row r="2682" spans="1:10" x14ac:dyDescent="0.25">
      <c r="A2682" s="170">
        <v>2732</v>
      </c>
      <c r="B2682" s="171" t="s">
        <v>482</v>
      </c>
      <c r="C2682" s="171" t="s">
        <v>13445</v>
      </c>
      <c r="D2682" s="171" t="s">
        <v>13446</v>
      </c>
      <c r="E2682" s="171"/>
      <c r="F2682" s="171" t="s">
        <v>571</v>
      </c>
      <c r="G2682" s="171"/>
      <c r="H2682" s="172" t="s">
        <v>21022</v>
      </c>
      <c r="I2682" s="173">
        <v>0</v>
      </c>
      <c r="J2682" s="166">
        <v>0</v>
      </c>
    </row>
    <row r="2683" spans="1:10" x14ac:dyDescent="0.25">
      <c r="A2683" s="170">
        <v>2733</v>
      </c>
      <c r="B2683" s="171" t="s">
        <v>482</v>
      </c>
      <c r="C2683" s="171" t="s">
        <v>13451</v>
      </c>
      <c r="D2683" s="171" t="s">
        <v>555</v>
      </c>
      <c r="E2683" s="171" t="s">
        <v>4</v>
      </c>
      <c r="F2683" s="171" t="s">
        <v>571</v>
      </c>
      <c r="G2683" s="171"/>
      <c r="H2683" s="172"/>
      <c r="I2683" s="173">
        <v>-0.49</v>
      </c>
      <c r="J2683" s="166"/>
    </row>
    <row r="2684" spans="1:10" x14ac:dyDescent="0.25">
      <c r="A2684" s="170">
        <v>2734</v>
      </c>
      <c r="B2684" s="171" t="s">
        <v>482</v>
      </c>
      <c r="C2684" s="171" t="s">
        <v>13456</v>
      </c>
      <c r="D2684" s="171" t="s">
        <v>13446</v>
      </c>
      <c r="E2684" s="171"/>
      <c r="F2684" s="171" t="s">
        <v>571</v>
      </c>
      <c r="G2684" s="171"/>
      <c r="H2684" s="172" t="s">
        <v>21022</v>
      </c>
      <c r="I2684" s="173">
        <v>0</v>
      </c>
      <c r="J2684" s="166">
        <v>0</v>
      </c>
    </row>
    <row r="2685" spans="1:10" x14ac:dyDescent="0.25">
      <c r="A2685" s="170">
        <v>2735</v>
      </c>
      <c r="B2685" s="171" t="s">
        <v>482</v>
      </c>
      <c r="C2685" s="171" t="s">
        <v>13460</v>
      </c>
      <c r="D2685" s="171" t="s">
        <v>13461</v>
      </c>
      <c r="E2685" s="171"/>
      <c r="F2685" s="171" t="s">
        <v>571</v>
      </c>
      <c r="G2685" s="171"/>
      <c r="H2685" s="172" t="s">
        <v>21022</v>
      </c>
      <c r="I2685" s="173">
        <v>0.02</v>
      </c>
      <c r="J2685" s="166">
        <v>0</v>
      </c>
    </row>
    <row r="2686" spans="1:10" x14ac:dyDescent="0.25">
      <c r="A2686" s="170">
        <v>2736</v>
      </c>
      <c r="B2686" s="171" t="s">
        <v>482</v>
      </c>
      <c r="C2686" s="171" t="s">
        <v>13466</v>
      </c>
      <c r="D2686" s="171" t="s">
        <v>13467</v>
      </c>
      <c r="E2686" s="171"/>
      <c r="F2686" s="171" t="s">
        <v>571</v>
      </c>
      <c r="G2686" s="171"/>
      <c r="H2686" s="172" t="s">
        <v>21022</v>
      </c>
      <c r="I2686" s="173">
        <v>-0.13</v>
      </c>
      <c r="J2686" s="166">
        <v>0</v>
      </c>
    </row>
    <row r="2687" spans="1:10" x14ac:dyDescent="0.25">
      <c r="A2687" s="170">
        <v>2737</v>
      </c>
      <c r="B2687" s="171" t="s">
        <v>482</v>
      </c>
      <c r="C2687" s="171" t="s">
        <v>13472</v>
      </c>
      <c r="D2687" s="171" t="s">
        <v>13473</v>
      </c>
      <c r="E2687" s="171"/>
      <c r="F2687" s="171" t="s">
        <v>571</v>
      </c>
      <c r="G2687" s="171"/>
      <c r="H2687" s="172" t="s">
        <v>21022</v>
      </c>
      <c r="I2687" s="173">
        <v>0.08</v>
      </c>
      <c r="J2687" s="166">
        <v>0</v>
      </c>
    </row>
    <row r="2688" spans="1:10" x14ac:dyDescent="0.25">
      <c r="A2688" s="170">
        <v>2738</v>
      </c>
      <c r="B2688" s="171" t="s">
        <v>482</v>
      </c>
      <c r="C2688" s="171" t="s">
        <v>13478</v>
      </c>
      <c r="D2688" s="171" t="s">
        <v>13479</v>
      </c>
      <c r="E2688" s="171"/>
      <c r="F2688" s="171" t="s">
        <v>554</v>
      </c>
      <c r="G2688" s="171"/>
      <c r="H2688" s="172" t="s">
        <v>21261</v>
      </c>
      <c r="I2688" s="173">
        <v>0.16</v>
      </c>
      <c r="J2688" s="166">
        <v>1</v>
      </c>
    </row>
    <row r="2689" spans="1:10" x14ac:dyDescent="0.25">
      <c r="A2689" s="170">
        <v>2739</v>
      </c>
      <c r="B2689" s="171" t="s">
        <v>482</v>
      </c>
      <c r="C2689" s="171" t="s">
        <v>13484</v>
      </c>
      <c r="D2689" s="171" t="s">
        <v>13485</v>
      </c>
      <c r="E2689" s="171"/>
      <c r="F2689" s="171" t="s">
        <v>554</v>
      </c>
      <c r="G2689" s="171"/>
      <c r="H2689" s="172" t="s">
        <v>21102</v>
      </c>
      <c r="I2689" s="173">
        <v>0.25</v>
      </c>
      <c r="J2689" s="166">
        <v>1</v>
      </c>
    </row>
    <row r="2690" spans="1:10" x14ac:dyDescent="0.25">
      <c r="A2690" s="170">
        <v>2740</v>
      </c>
      <c r="B2690" s="171" t="s">
        <v>482</v>
      </c>
      <c r="C2690" s="171" t="s">
        <v>13490</v>
      </c>
      <c r="D2690" s="171" t="s">
        <v>13491</v>
      </c>
      <c r="E2690" s="171"/>
      <c r="F2690" s="171" t="s">
        <v>554</v>
      </c>
      <c r="G2690" s="171"/>
      <c r="H2690" s="172" t="s">
        <v>21261</v>
      </c>
      <c r="I2690" s="173">
        <v>0.32</v>
      </c>
      <c r="J2690" s="166">
        <v>1</v>
      </c>
    </row>
    <row r="2691" spans="1:10" x14ac:dyDescent="0.25">
      <c r="A2691" s="170">
        <v>2741</v>
      </c>
      <c r="B2691" s="171" t="s">
        <v>482</v>
      </c>
      <c r="C2691" s="171" t="s">
        <v>13496</v>
      </c>
      <c r="D2691" s="171" t="s">
        <v>555</v>
      </c>
      <c r="E2691" s="171" t="s">
        <v>4</v>
      </c>
      <c r="F2691" s="171" t="s">
        <v>571</v>
      </c>
      <c r="G2691" s="171"/>
      <c r="H2691" s="172"/>
      <c r="I2691" s="173">
        <v>-0.4</v>
      </c>
      <c r="J2691" s="166"/>
    </row>
    <row r="2692" spans="1:10" x14ac:dyDescent="0.25">
      <c r="A2692" s="170">
        <v>2742</v>
      </c>
      <c r="B2692" s="171" t="s">
        <v>482</v>
      </c>
      <c r="C2692" s="171" t="s">
        <v>13501</v>
      </c>
      <c r="D2692" s="171" t="s">
        <v>13502</v>
      </c>
      <c r="E2692" s="171"/>
      <c r="F2692" s="171" t="s">
        <v>571</v>
      </c>
      <c r="G2692" s="171"/>
      <c r="H2692" s="172" t="s">
        <v>21022</v>
      </c>
      <c r="I2692" s="173">
        <v>0.1</v>
      </c>
      <c r="J2692" s="166">
        <v>0</v>
      </c>
    </row>
    <row r="2693" spans="1:10" x14ac:dyDescent="0.25">
      <c r="A2693" s="170">
        <v>2743</v>
      </c>
      <c r="B2693" s="171" t="s">
        <v>482</v>
      </c>
      <c r="C2693" s="171" t="s">
        <v>13507</v>
      </c>
      <c r="D2693" s="171" t="s">
        <v>555</v>
      </c>
      <c r="E2693" s="171" t="s">
        <v>4</v>
      </c>
      <c r="F2693" s="171" t="s">
        <v>571</v>
      </c>
      <c r="G2693" s="171"/>
      <c r="H2693" s="172"/>
      <c r="I2693" s="173">
        <v>-0.39</v>
      </c>
      <c r="J2693" s="166"/>
    </row>
    <row r="2694" spans="1:10" x14ac:dyDescent="0.25">
      <c r="A2694" s="170">
        <v>2744</v>
      </c>
      <c r="B2694" s="171" t="s">
        <v>482</v>
      </c>
      <c r="C2694" s="171" t="s">
        <v>13511</v>
      </c>
      <c r="D2694" s="171" t="s">
        <v>13512</v>
      </c>
      <c r="E2694" s="171"/>
      <c r="F2694" s="171" t="s">
        <v>571</v>
      </c>
      <c r="G2694" s="171"/>
      <c r="H2694" s="172" t="s">
        <v>21022</v>
      </c>
      <c r="I2694" s="173">
        <v>0.26</v>
      </c>
      <c r="J2694" s="166">
        <v>0</v>
      </c>
    </row>
    <row r="2695" spans="1:10" x14ac:dyDescent="0.25">
      <c r="A2695" s="170">
        <v>2745</v>
      </c>
      <c r="B2695" s="171" t="s">
        <v>482</v>
      </c>
      <c r="C2695" s="171" t="s">
        <v>13517</v>
      </c>
      <c r="D2695" s="171" t="s">
        <v>13518</v>
      </c>
      <c r="E2695" s="171" t="s">
        <v>4</v>
      </c>
      <c r="F2695" s="171" t="s">
        <v>562</v>
      </c>
      <c r="G2695" s="171"/>
      <c r="H2695" s="172" t="s">
        <v>21022</v>
      </c>
      <c r="I2695" s="173">
        <v>0.28000000000000003</v>
      </c>
      <c r="J2695" s="166">
        <v>1</v>
      </c>
    </row>
    <row r="2696" spans="1:10" x14ac:dyDescent="0.25">
      <c r="A2696" s="170">
        <v>2746</v>
      </c>
      <c r="B2696" s="171" t="s">
        <v>482</v>
      </c>
      <c r="C2696" s="171" t="s">
        <v>13523</v>
      </c>
      <c r="D2696" s="171" t="s">
        <v>13524</v>
      </c>
      <c r="E2696" s="171" t="s">
        <v>4</v>
      </c>
      <c r="F2696" s="171" t="s">
        <v>562</v>
      </c>
      <c r="G2696" s="171"/>
      <c r="H2696" s="172" t="s">
        <v>21022</v>
      </c>
      <c r="I2696" s="173">
        <v>0.24</v>
      </c>
      <c r="J2696" s="166">
        <v>0</v>
      </c>
    </row>
    <row r="2697" spans="1:10" x14ac:dyDescent="0.25">
      <c r="A2697" s="170">
        <v>2747</v>
      </c>
      <c r="B2697" s="171" t="s">
        <v>482</v>
      </c>
      <c r="C2697" s="171" t="s">
        <v>13529</v>
      </c>
      <c r="D2697" s="171" t="s">
        <v>13530</v>
      </c>
      <c r="E2697" s="171"/>
      <c r="F2697" s="171" t="s">
        <v>571</v>
      </c>
      <c r="G2697" s="171"/>
      <c r="H2697" s="172" t="s">
        <v>21022</v>
      </c>
      <c r="I2697" s="173">
        <v>0.03</v>
      </c>
      <c r="J2697" s="166">
        <v>0</v>
      </c>
    </row>
    <row r="2698" spans="1:10" x14ac:dyDescent="0.25">
      <c r="A2698" s="170">
        <v>2748</v>
      </c>
      <c r="B2698" s="171" t="s">
        <v>482</v>
      </c>
      <c r="C2698" s="171" t="s">
        <v>13535</v>
      </c>
      <c r="D2698" s="171" t="s">
        <v>13536</v>
      </c>
      <c r="E2698" s="171" t="s">
        <v>4</v>
      </c>
      <c r="F2698" s="171" t="s">
        <v>562</v>
      </c>
      <c r="G2698" s="171"/>
      <c r="H2698" s="172" t="s">
        <v>21022</v>
      </c>
      <c r="I2698" s="173">
        <v>0.08</v>
      </c>
      <c r="J2698" s="166">
        <v>0</v>
      </c>
    </row>
    <row r="2699" spans="1:10" x14ac:dyDescent="0.25">
      <c r="A2699" s="170">
        <v>2749</v>
      </c>
      <c r="B2699" s="171" t="s">
        <v>482</v>
      </c>
      <c r="C2699" s="171" t="s">
        <v>13541</v>
      </c>
      <c r="D2699" s="171" t="s">
        <v>13530</v>
      </c>
      <c r="E2699" s="171"/>
      <c r="F2699" s="171" t="s">
        <v>571</v>
      </c>
      <c r="G2699" s="171"/>
      <c r="H2699" s="172" t="s">
        <v>21022</v>
      </c>
      <c r="I2699" s="173">
        <v>0.03</v>
      </c>
      <c r="J2699" s="166">
        <v>0</v>
      </c>
    </row>
    <row r="2700" spans="1:10" x14ac:dyDescent="0.25">
      <c r="A2700" s="170">
        <v>2750</v>
      </c>
      <c r="B2700" s="171" t="s">
        <v>482</v>
      </c>
      <c r="C2700" s="171" t="s">
        <v>13545</v>
      </c>
      <c r="D2700" s="171" t="s">
        <v>13546</v>
      </c>
      <c r="E2700" s="171"/>
      <c r="F2700" s="171" t="s">
        <v>571</v>
      </c>
      <c r="G2700" s="171"/>
      <c r="H2700" s="172" t="s">
        <v>21022</v>
      </c>
      <c r="I2700" s="173">
        <v>0.06</v>
      </c>
      <c r="J2700" s="166">
        <v>0</v>
      </c>
    </row>
    <row r="2701" spans="1:10" x14ac:dyDescent="0.25">
      <c r="A2701" s="170">
        <v>2751</v>
      </c>
      <c r="B2701" s="171" t="s">
        <v>482</v>
      </c>
      <c r="C2701" s="171" t="s">
        <v>13551</v>
      </c>
      <c r="D2701" s="171" t="s">
        <v>13512</v>
      </c>
      <c r="E2701" s="171" t="s">
        <v>4</v>
      </c>
      <c r="F2701" s="171" t="s">
        <v>919</v>
      </c>
      <c r="G2701" s="171"/>
      <c r="H2701" s="172" t="s">
        <v>21022</v>
      </c>
      <c r="I2701" s="173">
        <v>0.23</v>
      </c>
      <c r="J2701" s="166">
        <v>0</v>
      </c>
    </row>
    <row r="2702" spans="1:10" x14ac:dyDescent="0.25">
      <c r="A2702" s="170">
        <v>2752</v>
      </c>
      <c r="B2702" s="171" t="s">
        <v>482</v>
      </c>
      <c r="C2702" s="171" t="s">
        <v>13555</v>
      </c>
      <c r="D2702" s="171" t="s">
        <v>13556</v>
      </c>
      <c r="E2702" s="171"/>
      <c r="F2702" s="171" t="s">
        <v>571</v>
      </c>
      <c r="G2702" s="171"/>
      <c r="H2702" s="172" t="s">
        <v>21022</v>
      </c>
      <c r="I2702" s="173">
        <v>0.14000000000000001</v>
      </c>
      <c r="J2702" s="166">
        <v>0</v>
      </c>
    </row>
    <row r="2703" spans="1:10" x14ac:dyDescent="0.25">
      <c r="A2703" s="170">
        <v>2753</v>
      </c>
      <c r="B2703" s="171" t="s">
        <v>482</v>
      </c>
      <c r="C2703" s="171" t="s">
        <v>13561</v>
      </c>
      <c r="D2703" s="171" t="s">
        <v>13562</v>
      </c>
      <c r="E2703" s="171" t="s">
        <v>4</v>
      </c>
      <c r="F2703" s="171" t="s">
        <v>554</v>
      </c>
      <c r="G2703" s="171"/>
      <c r="H2703" s="172"/>
      <c r="I2703" s="173">
        <v>0.57999999999999996</v>
      </c>
      <c r="J2703" s="166"/>
    </row>
    <row r="2704" spans="1:10" x14ac:dyDescent="0.25">
      <c r="A2704" s="170">
        <v>2754</v>
      </c>
      <c r="B2704" s="171" t="s">
        <v>482</v>
      </c>
      <c r="C2704" s="171" t="s">
        <v>13567</v>
      </c>
      <c r="D2704" s="171" t="s">
        <v>555</v>
      </c>
      <c r="E2704" s="171" t="s">
        <v>4</v>
      </c>
      <c r="F2704" s="171" t="s">
        <v>571</v>
      </c>
      <c r="G2704" s="171"/>
      <c r="H2704" s="172"/>
      <c r="I2704" s="173">
        <v>-0.47</v>
      </c>
      <c r="J2704" s="166"/>
    </row>
    <row r="2705" spans="1:10" x14ac:dyDescent="0.25">
      <c r="A2705" s="170">
        <v>2755</v>
      </c>
      <c r="B2705" s="171" t="s">
        <v>482</v>
      </c>
      <c r="C2705" s="171" t="s">
        <v>13572</v>
      </c>
      <c r="D2705" s="171" t="s">
        <v>13573</v>
      </c>
      <c r="E2705" s="171" t="s">
        <v>4</v>
      </c>
      <c r="F2705" s="171" t="s">
        <v>562</v>
      </c>
      <c r="G2705" s="171"/>
      <c r="H2705" s="172" t="s">
        <v>21022</v>
      </c>
      <c r="I2705" s="173">
        <v>0.19</v>
      </c>
      <c r="J2705" s="166">
        <v>0</v>
      </c>
    </row>
    <row r="2706" spans="1:10" x14ac:dyDescent="0.25">
      <c r="A2706" s="170">
        <v>2756</v>
      </c>
      <c r="B2706" s="171" t="s">
        <v>482</v>
      </c>
      <c r="C2706" s="171" t="s">
        <v>13578</v>
      </c>
      <c r="D2706" s="171" t="s">
        <v>13579</v>
      </c>
      <c r="E2706" s="171" t="s">
        <v>4</v>
      </c>
      <c r="F2706" s="171" t="s">
        <v>562</v>
      </c>
      <c r="G2706" s="171"/>
      <c r="H2706" s="172" t="s">
        <v>21022</v>
      </c>
      <c r="I2706" s="173">
        <v>0.38</v>
      </c>
      <c r="J2706" s="166">
        <v>1</v>
      </c>
    </row>
    <row r="2707" spans="1:10" x14ac:dyDescent="0.25">
      <c r="A2707" s="170">
        <v>2757</v>
      </c>
      <c r="B2707" s="171" t="s">
        <v>482</v>
      </c>
      <c r="C2707" s="171" t="s">
        <v>13584</v>
      </c>
      <c r="D2707" s="171" t="s">
        <v>13585</v>
      </c>
      <c r="E2707" s="171" t="s">
        <v>4</v>
      </c>
      <c r="F2707" s="171" t="s">
        <v>562</v>
      </c>
      <c r="G2707" s="171"/>
      <c r="H2707" s="172" t="s">
        <v>21022</v>
      </c>
      <c r="I2707" s="173">
        <v>0.39</v>
      </c>
      <c r="J2707" s="166">
        <v>1</v>
      </c>
    </row>
    <row r="2708" spans="1:10" x14ac:dyDescent="0.25">
      <c r="A2708" s="170">
        <v>2758</v>
      </c>
      <c r="B2708" s="171" t="s">
        <v>482</v>
      </c>
      <c r="C2708" s="171" t="s">
        <v>13590</v>
      </c>
      <c r="D2708" s="171" t="s">
        <v>13591</v>
      </c>
      <c r="E2708" s="171" t="s">
        <v>4</v>
      </c>
      <c r="F2708" s="171" t="s">
        <v>562</v>
      </c>
      <c r="G2708" s="171"/>
      <c r="H2708" s="172" t="s">
        <v>21022</v>
      </c>
      <c r="I2708" s="173">
        <v>0.39</v>
      </c>
      <c r="J2708" s="166">
        <v>1</v>
      </c>
    </row>
    <row r="2709" spans="1:10" x14ac:dyDescent="0.25">
      <c r="A2709" s="170">
        <v>2759</v>
      </c>
      <c r="B2709" s="171" t="s">
        <v>482</v>
      </c>
      <c r="C2709" s="171" t="s">
        <v>13596</v>
      </c>
      <c r="D2709" s="171" t="s">
        <v>13597</v>
      </c>
      <c r="E2709" s="171"/>
      <c r="F2709" s="171" t="s">
        <v>571</v>
      </c>
      <c r="G2709" s="171"/>
      <c r="H2709" s="172" t="s">
        <v>21022</v>
      </c>
      <c r="I2709" s="173">
        <v>0.38</v>
      </c>
      <c r="J2709" s="166">
        <v>1</v>
      </c>
    </row>
    <row r="2710" spans="1:10" x14ac:dyDescent="0.25">
      <c r="A2710" s="170">
        <v>2760</v>
      </c>
      <c r="B2710" s="171" t="s">
        <v>482</v>
      </c>
      <c r="C2710" s="171" t="s">
        <v>13602</v>
      </c>
      <c r="D2710" s="171" t="s">
        <v>13579</v>
      </c>
      <c r="E2710" s="171"/>
      <c r="F2710" s="171" t="s">
        <v>571</v>
      </c>
      <c r="G2710" s="171"/>
      <c r="H2710" s="172" t="s">
        <v>21022</v>
      </c>
      <c r="I2710" s="173">
        <v>0.38</v>
      </c>
      <c r="J2710" s="166">
        <v>1</v>
      </c>
    </row>
    <row r="2711" spans="1:10" x14ac:dyDescent="0.25">
      <c r="A2711" s="170">
        <v>2761</v>
      </c>
      <c r="B2711" s="171" t="s">
        <v>482</v>
      </c>
      <c r="C2711" s="171" t="s">
        <v>13606</v>
      </c>
      <c r="D2711" s="171" t="s">
        <v>13607</v>
      </c>
      <c r="E2711" s="171"/>
      <c r="F2711" s="171" t="s">
        <v>554</v>
      </c>
      <c r="G2711" s="171"/>
      <c r="H2711" s="172" t="s">
        <v>21022</v>
      </c>
      <c r="I2711" s="173">
        <v>0.37</v>
      </c>
      <c r="J2711" s="166">
        <v>1</v>
      </c>
    </row>
    <row r="2712" spans="1:10" x14ac:dyDescent="0.25">
      <c r="A2712" s="170">
        <v>2762</v>
      </c>
      <c r="B2712" s="171" t="s">
        <v>482</v>
      </c>
      <c r="C2712" s="171" t="s">
        <v>13612</v>
      </c>
      <c r="D2712" s="171" t="s">
        <v>13613</v>
      </c>
      <c r="E2712" s="171" t="s">
        <v>4</v>
      </c>
      <c r="F2712" s="171" t="s">
        <v>22687</v>
      </c>
      <c r="G2712" s="171"/>
      <c r="H2712" s="172"/>
      <c r="I2712" s="173">
        <v>0.55000000000000004</v>
      </c>
      <c r="J2712" s="166"/>
    </row>
    <row r="2713" spans="1:10" x14ac:dyDescent="0.25">
      <c r="A2713" s="170">
        <v>2763</v>
      </c>
      <c r="B2713" s="171" t="s">
        <v>482</v>
      </c>
      <c r="C2713" s="171" t="s">
        <v>13618</v>
      </c>
      <c r="D2713" s="171" t="s">
        <v>13619</v>
      </c>
      <c r="E2713" s="171"/>
      <c r="F2713" s="171" t="s">
        <v>554</v>
      </c>
      <c r="G2713" s="171"/>
      <c r="H2713" s="172" t="s">
        <v>21022</v>
      </c>
      <c r="I2713" s="173">
        <v>0.35</v>
      </c>
      <c r="J2713" s="166">
        <v>1</v>
      </c>
    </row>
    <row r="2714" spans="1:10" x14ac:dyDescent="0.25">
      <c r="A2714" s="170">
        <v>2764</v>
      </c>
      <c r="B2714" s="171" t="s">
        <v>482</v>
      </c>
      <c r="C2714" s="171" t="s">
        <v>13624</v>
      </c>
      <c r="D2714" s="171" t="s">
        <v>555</v>
      </c>
      <c r="E2714" s="171" t="s">
        <v>4</v>
      </c>
      <c r="F2714" s="171" t="s">
        <v>571</v>
      </c>
      <c r="G2714" s="171"/>
      <c r="H2714" s="172"/>
      <c r="I2714" s="173">
        <v>-0.5</v>
      </c>
      <c r="J2714" s="166"/>
    </row>
    <row r="2715" spans="1:10" x14ac:dyDescent="0.25">
      <c r="A2715" s="170">
        <v>2765</v>
      </c>
      <c r="B2715" s="171" t="s">
        <v>482</v>
      </c>
      <c r="C2715" s="171" t="s">
        <v>13629</v>
      </c>
      <c r="D2715" s="171" t="s">
        <v>13630</v>
      </c>
      <c r="E2715" s="171"/>
      <c r="F2715" s="171" t="s">
        <v>571</v>
      </c>
      <c r="G2715" s="171"/>
      <c r="H2715" s="172" t="s">
        <v>21022</v>
      </c>
      <c r="I2715" s="173">
        <v>0.22</v>
      </c>
      <c r="J2715" s="166">
        <v>0</v>
      </c>
    </row>
    <row r="2716" spans="1:10" x14ac:dyDescent="0.25">
      <c r="A2716" s="170">
        <v>2766</v>
      </c>
      <c r="B2716" s="171" t="s">
        <v>482</v>
      </c>
      <c r="C2716" s="171" t="s">
        <v>13635</v>
      </c>
      <c r="D2716" s="171" t="s">
        <v>13636</v>
      </c>
      <c r="E2716" s="171"/>
      <c r="F2716" s="171" t="s">
        <v>554</v>
      </c>
      <c r="G2716" s="171"/>
      <c r="H2716" s="172" t="s">
        <v>21022</v>
      </c>
      <c r="I2716" s="173">
        <v>0.32</v>
      </c>
      <c r="J2716" s="166">
        <v>0</v>
      </c>
    </row>
    <row r="2717" spans="1:10" x14ac:dyDescent="0.25">
      <c r="A2717" s="170">
        <v>2767</v>
      </c>
      <c r="B2717" s="171" t="s">
        <v>482</v>
      </c>
      <c r="C2717" s="171" t="s">
        <v>13641</v>
      </c>
      <c r="D2717" s="171" t="s">
        <v>13642</v>
      </c>
      <c r="E2717" s="171"/>
      <c r="F2717" s="171" t="s">
        <v>571</v>
      </c>
      <c r="G2717" s="171"/>
      <c r="H2717" s="172" t="s">
        <v>21022</v>
      </c>
      <c r="I2717" s="173">
        <v>0.19</v>
      </c>
      <c r="J2717" s="166">
        <v>0</v>
      </c>
    </row>
    <row r="2718" spans="1:10" x14ac:dyDescent="0.25">
      <c r="A2718" s="170">
        <v>2768</v>
      </c>
      <c r="B2718" s="171" t="s">
        <v>482</v>
      </c>
      <c r="C2718" s="171" t="s">
        <v>13647</v>
      </c>
      <c r="D2718" s="171" t="s">
        <v>13648</v>
      </c>
      <c r="E2718" s="171" t="s">
        <v>4</v>
      </c>
      <c r="F2718" s="171" t="s">
        <v>562</v>
      </c>
      <c r="G2718" s="171"/>
      <c r="H2718" s="172" t="s">
        <v>21022</v>
      </c>
      <c r="I2718" s="173">
        <v>-0.09</v>
      </c>
      <c r="J2718" s="166">
        <v>0</v>
      </c>
    </row>
    <row r="2719" spans="1:10" x14ac:dyDescent="0.25">
      <c r="A2719" s="170">
        <v>2769</v>
      </c>
      <c r="B2719" s="171" t="s">
        <v>482</v>
      </c>
      <c r="C2719" s="171" t="s">
        <v>13653</v>
      </c>
      <c r="D2719" s="171" t="s">
        <v>13654</v>
      </c>
      <c r="E2719" s="171"/>
      <c r="F2719" s="171" t="s">
        <v>571</v>
      </c>
      <c r="G2719" s="171"/>
      <c r="H2719" s="172" t="s">
        <v>21022</v>
      </c>
      <c r="I2719" s="173">
        <v>-0.03</v>
      </c>
      <c r="J2719" s="166">
        <v>0</v>
      </c>
    </row>
    <row r="2720" spans="1:10" x14ac:dyDescent="0.25">
      <c r="A2720" s="170">
        <v>2770</v>
      </c>
      <c r="B2720" s="171" t="s">
        <v>482</v>
      </c>
      <c r="C2720" s="171" t="s">
        <v>13659</v>
      </c>
      <c r="D2720" s="171" t="s">
        <v>13660</v>
      </c>
      <c r="E2720" s="171" t="s">
        <v>4</v>
      </c>
      <c r="F2720" s="171" t="s">
        <v>554</v>
      </c>
      <c r="G2720" s="171"/>
      <c r="H2720" s="172"/>
      <c r="I2720" s="173">
        <v>0.55000000000000004</v>
      </c>
      <c r="J2720" s="166"/>
    </row>
    <row r="2721" spans="1:10" x14ac:dyDescent="0.25">
      <c r="A2721" s="170">
        <v>2771</v>
      </c>
      <c r="B2721" s="171" t="s">
        <v>482</v>
      </c>
      <c r="C2721" s="171" t="s">
        <v>13665</v>
      </c>
      <c r="D2721" s="171" t="s">
        <v>555</v>
      </c>
      <c r="E2721" s="171" t="s">
        <v>4</v>
      </c>
      <c r="F2721" s="171" t="s">
        <v>571</v>
      </c>
      <c r="G2721" s="171"/>
      <c r="H2721" s="172"/>
      <c r="I2721" s="173">
        <v>-0.53</v>
      </c>
      <c r="J2721" s="166"/>
    </row>
    <row r="2722" spans="1:10" x14ac:dyDescent="0.25">
      <c r="A2722" s="170">
        <v>2772</v>
      </c>
      <c r="B2722" s="171" t="s">
        <v>482</v>
      </c>
      <c r="C2722" s="171" t="s">
        <v>13670</v>
      </c>
      <c r="D2722" s="171" t="s">
        <v>13660</v>
      </c>
      <c r="E2722" s="171" t="s">
        <v>4</v>
      </c>
      <c r="F2722" s="171" t="s">
        <v>22687</v>
      </c>
      <c r="G2722" s="171"/>
      <c r="H2722" s="172"/>
      <c r="I2722" s="173">
        <v>0.56000000000000005</v>
      </c>
      <c r="J2722" s="166"/>
    </row>
    <row r="2723" spans="1:10" x14ac:dyDescent="0.25">
      <c r="A2723" s="170">
        <v>2773</v>
      </c>
      <c r="B2723" s="171" t="s">
        <v>482</v>
      </c>
      <c r="C2723" s="171" t="s">
        <v>13674</v>
      </c>
      <c r="D2723" s="171" t="s">
        <v>13675</v>
      </c>
      <c r="E2723" s="171" t="s">
        <v>4</v>
      </c>
      <c r="F2723" s="171" t="s">
        <v>562</v>
      </c>
      <c r="G2723" s="171"/>
      <c r="H2723" s="172" t="s">
        <v>21022</v>
      </c>
      <c r="I2723" s="173">
        <v>0.34</v>
      </c>
      <c r="J2723" s="166">
        <v>1</v>
      </c>
    </row>
    <row r="2724" spans="1:10" x14ac:dyDescent="0.25">
      <c r="A2724" s="170">
        <v>2774</v>
      </c>
      <c r="B2724" s="171" t="s">
        <v>482</v>
      </c>
      <c r="C2724" s="171" t="s">
        <v>13680</v>
      </c>
      <c r="D2724" s="171" t="s">
        <v>13675</v>
      </c>
      <c r="E2724" s="171"/>
      <c r="F2724" s="171" t="s">
        <v>554</v>
      </c>
      <c r="G2724" s="171"/>
      <c r="H2724" s="172" t="s">
        <v>21022</v>
      </c>
      <c r="I2724" s="173">
        <v>0.34</v>
      </c>
      <c r="J2724" s="166">
        <v>1</v>
      </c>
    </row>
    <row r="2725" spans="1:10" x14ac:dyDescent="0.25">
      <c r="A2725" s="170">
        <v>2775</v>
      </c>
      <c r="B2725" s="171" t="s">
        <v>482</v>
      </c>
      <c r="C2725" s="171" t="s">
        <v>13684</v>
      </c>
      <c r="D2725" s="171" t="s">
        <v>13685</v>
      </c>
      <c r="E2725" s="171"/>
      <c r="F2725" s="171" t="s">
        <v>554</v>
      </c>
      <c r="G2725" s="171"/>
      <c r="H2725" s="172" t="s">
        <v>21093</v>
      </c>
      <c r="I2725" s="173">
        <v>0.28999999999999998</v>
      </c>
      <c r="J2725" s="166">
        <v>1</v>
      </c>
    </row>
    <row r="2726" spans="1:10" x14ac:dyDescent="0.25">
      <c r="A2726" s="170">
        <v>2776</v>
      </c>
      <c r="B2726" s="171" t="s">
        <v>482</v>
      </c>
      <c r="C2726" s="171" t="s">
        <v>13690</v>
      </c>
      <c r="D2726" s="171" t="s">
        <v>13691</v>
      </c>
      <c r="E2726" s="171"/>
      <c r="F2726" s="171" t="s">
        <v>571</v>
      </c>
      <c r="G2726" s="171"/>
      <c r="H2726" s="172" t="s">
        <v>21022</v>
      </c>
      <c r="I2726" s="173">
        <v>0.08</v>
      </c>
      <c r="J2726" s="166">
        <v>0</v>
      </c>
    </row>
    <row r="2727" spans="1:10" x14ac:dyDescent="0.25">
      <c r="A2727" s="170">
        <v>2777</v>
      </c>
      <c r="B2727" s="171" t="s">
        <v>482</v>
      </c>
      <c r="C2727" s="171" t="s">
        <v>13696</v>
      </c>
      <c r="D2727" s="171" t="s">
        <v>13697</v>
      </c>
      <c r="E2727" s="171"/>
      <c r="F2727" s="171" t="s">
        <v>571</v>
      </c>
      <c r="G2727" s="171"/>
      <c r="H2727" s="172" t="s">
        <v>21022</v>
      </c>
      <c r="I2727" s="173">
        <v>0.15</v>
      </c>
      <c r="J2727" s="166">
        <v>0</v>
      </c>
    </row>
    <row r="2728" spans="1:10" x14ac:dyDescent="0.25">
      <c r="A2728" s="170">
        <v>2778</v>
      </c>
      <c r="B2728" s="171" t="s">
        <v>482</v>
      </c>
      <c r="C2728" s="171" t="s">
        <v>13702</v>
      </c>
      <c r="D2728" s="171" t="s">
        <v>13703</v>
      </c>
      <c r="E2728" s="171" t="s">
        <v>4</v>
      </c>
      <c r="F2728" s="171" t="s">
        <v>6725</v>
      </c>
      <c r="G2728" s="171"/>
      <c r="H2728" s="172" t="s">
        <v>21022</v>
      </c>
      <c r="I2728" s="173">
        <v>0.37</v>
      </c>
      <c r="J2728" s="166">
        <v>1</v>
      </c>
    </row>
    <row r="2729" spans="1:10" x14ac:dyDescent="0.25">
      <c r="A2729" s="170">
        <v>2779</v>
      </c>
      <c r="B2729" s="171" t="s">
        <v>482</v>
      </c>
      <c r="C2729" s="171" t="s">
        <v>13708</v>
      </c>
      <c r="D2729" s="171" t="s">
        <v>555</v>
      </c>
      <c r="E2729" s="171" t="s">
        <v>4</v>
      </c>
      <c r="F2729" s="171" t="s">
        <v>571</v>
      </c>
      <c r="G2729" s="171"/>
      <c r="H2729" s="172"/>
      <c r="I2729" s="173">
        <v>-0.4</v>
      </c>
      <c r="J2729" s="166"/>
    </row>
    <row r="2730" spans="1:10" x14ac:dyDescent="0.25">
      <c r="A2730" s="170">
        <v>2780</v>
      </c>
      <c r="B2730" s="171" t="s">
        <v>482</v>
      </c>
      <c r="C2730" s="171" t="s">
        <v>13713</v>
      </c>
      <c r="D2730" s="171" t="s">
        <v>555</v>
      </c>
      <c r="E2730" s="171" t="s">
        <v>4</v>
      </c>
      <c r="F2730" s="171" t="s">
        <v>571</v>
      </c>
      <c r="G2730" s="171"/>
      <c r="H2730" s="172"/>
      <c r="I2730" s="173">
        <v>-0.49</v>
      </c>
      <c r="J2730" s="166"/>
    </row>
    <row r="2731" spans="1:10" x14ac:dyDescent="0.25">
      <c r="A2731" s="170">
        <v>2781</v>
      </c>
      <c r="B2731" s="171" t="s">
        <v>482</v>
      </c>
      <c r="C2731" s="171" t="s">
        <v>13717</v>
      </c>
      <c r="D2731" s="171" t="s">
        <v>555</v>
      </c>
      <c r="E2731" s="171" t="s">
        <v>4</v>
      </c>
      <c r="F2731" s="171" t="s">
        <v>571</v>
      </c>
      <c r="G2731" s="171"/>
      <c r="H2731" s="172"/>
      <c r="I2731" s="173">
        <v>-0.37</v>
      </c>
      <c r="J2731" s="166"/>
    </row>
    <row r="2732" spans="1:10" x14ac:dyDescent="0.25">
      <c r="A2732" s="170">
        <v>2782</v>
      </c>
      <c r="B2732" s="171" t="s">
        <v>482</v>
      </c>
      <c r="C2732" s="171" t="s">
        <v>13721</v>
      </c>
      <c r="D2732" s="171" t="s">
        <v>13722</v>
      </c>
      <c r="E2732" s="171"/>
      <c r="F2732" s="171" t="s">
        <v>571</v>
      </c>
      <c r="G2732" s="171"/>
      <c r="H2732" s="172" t="s">
        <v>21022</v>
      </c>
      <c r="I2732" s="173">
        <v>0.25</v>
      </c>
      <c r="J2732" s="166">
        <v>1</v>
      </c>
    </row>
    <row r="2733" spans="1:10" x14ac:dyDescent="0.25">
      <c r="A2733" s="170">
        <v>2783</v>
      </c>
      <c r="B2733" s="171" t="s">
        <v>482</v>
      </c>
      <c r="C2733" s="171" t="s">
        <v>13727</v>
      </c>
      <c r="D2733" s="171" t="s">
        <v>13728</v>
      </c>
      <c r="E2733" s="171"/>
      <c r="F2733" s="171" t="s">
        <v>571</v>
      </c>
      <c r="G2733" s="171"/>
      <c r="H2733" s="172" t="s">
        <v>21022</v>
      </c>
      <c r="I2733" s="173">
        <v>0.19</v>
      </c>
      <c r="J2733" s="166">
        <v>0</v>
      </c>
    </row>
    <row r="2734" spans="1:10" x14ac:dyDescent="0.25">
      <c r="A2734" s="170">
        <v>2784</v>
      </c>
      <c r="B2734" s="171" t="s">
        <v>482</v>
      </c>
      <c r="C2734" s="171" t="s">
        <v>13733</v>
      </c>
      <c r="D2734" s="171" t="s">
        <v>13734</v>
      </c>
      <c r="E2734" s="171"/>
      <c r="F2734" s="171" t="s">
        <v>571</v>
      </c>
      <c r="G2734" s="171"/>
      <c r="H2734" s="172" t="s">
        <v>21022</v>
      </c>
      <c r="I2734" s="173">
        <v>0.15</v>
      </c>
      <c r="J2734" s="166">
        <v>1</v>
      </c>
    </row>
    <row r="2735" spans="1:10" x14ac:dyDescent="0.25">
      <c r="A2735" s="170">
        <v>2785</v>
      </c>
      <c r="B2735" s="171" t="s">
        <v>482</v>
      </c>
      <c r="C2735" s="171" t="s">
        <v>13739</v>
      </c>
      <c r="D2735" s="171" t="s">
        <v>13740</v>
      </c>
      <c r="E2735" s="171"/>
      <c r="F2735" s="171" t="s">
        <v>571</v>
      </c>
      <c r="G2735" s="171"/>
      <c r="H2735" s="172" t="s">
        <v>21093</v>
      </c>
      <c r="I2735" s="173">
        <v>0.27</v>
      </c>
      <c r="J2735" s="166">
        <v>1</v>
      </c>
    </row>
    <row r="2736" spans="1:10" x14ac:dyDescent="0.25">
      <c r="A2736" s="170">
        <v>2786</v>
      </c>
      <c r="B2736" s="171" t="s">
        <v>482</v>
      </c>
      <c r="C2736" s="171" t="s">
        <v>13745</v>
      </c>
      <c r="D2736" s="171" t="s">
        <v>13746</v>
      </c>
      <c r="E2736" s="171"/>
      <c r="F2736" s="171" t="s">
        <v>571</v>
      </c>
      <c r="G2736" s="171"/>
      <c r="H2736" s="172" t="s">
        <v>21093</v>
      </c>
      <c r="I2736" s="173">
        <v>0.37</v>
      </c>
      <c r="J2736" s="166">
        <v>1</v>
      </c>
    </row>
    <row r="2737" spans="1:10" x14ac:dyDescent="0.25">
      <c r="A2737" s="170">
        <v>2787</v>
      </c>
      <c r="B2737" s="171" t="s">
        <v>482</v>
      </c>
      <c r="C2737" s="171" t="s">
        <v>13751</v>
      </c>
      <c r="D2737" s="171" t="s">
        <v>13752</v>
      </c>
      <c r="E2737" s="171"/>
      <c r="F2737" s="171" t="s">
        <v>571</v>
      </c>
      <c r="G2737" s="171"/>
      <c r="H2737" s="172" t="s">
        <v>21093</v>
      </c>
      <c r="I2737" s="173">
        <v>0.27</v>
      </c>
      <c r="J2737" s="166">
        <v>1</v>
      </c>
    </row>
    <row r="2738" spans="1:10" x14ac:dyDescent="0.25">
      <c r="A2738" s="170">
        <v>2788</v>
      </c>
      <c r="B2738" s="171" t="s">
        <v>482</v>
      </c>
      <c r="C2738" s="171" t="s">
        <v>13757</v>
      </c>
      <c r="D2738" s="171" t="s">
        <v>555</v>
      </c>
      <c r="E2738" s="171" t="s">
        <v>4</v>
      </c>
      <c r="F2738" s="171" t="s">
        <v>571</v>
      </c>
      <c r="G2738" s="171"/>
      <c r="H2738" s="172"/>
      <c r="I2738" s="173">
        <v>-0.6</v>
      </c>
      <c r="J2738" s="166"/>
    </row>
    <row r="2739" spans="1:10" x14ac:dyDescent="0.25">
      <c r="A2739" s="170">
        <v>2789</v>
      </c>
      <c r="B2739" s="171" t="s">
        <v>482</v>
      </c>
      <c r="C2739" s="171" t="s">
        <v>13762</v>
      </c>
      <c r="D2739" s="171" t="s">
        <v>555</v>
      </c>
      <c r="E2739" s="171" t="s">
        <v>4</v>
      </c>
      <c r="F2739" s="171" t="s">
        <v>571</v>
      </c>
      <c r="G2739" s="171"/>
      <c r="H2739" s="172"/>
      <c r="I2739" s="173">
        <v>-0.59</v>
      </c>
      <c r="J2739" s="166"/>
    </row>
    <row r="2740" spans="1:10" x14ac:dyDescent="0.25">
      <c r="A2740" s="170">
        <v>2790</v>
      </c>
      <c r="B2740" s="171" t="s">
        <v>482</v>
      </c>
      <c r="C2740" s="171" t="s">
        <v>13766</v>
      </c>
      <c r="D2740" s="171" t="s">
        <v>555</v>
      </c>
      <c r="E2740" s="171" t="s">
        <v>4</v>
      </c>
      <c r="F2740" s="171" t="s">
        <v>571</v>
      </c>
      <c r="G2740" s="171"/>
      <c r="H2740" s="172"/>
      <c r="I2740" s="173">
        <v>-0.53</v>
      </c>
      <c r="J2740" s="166"/>
    </row>
    <row r="2741" spans="1:10" x14ac:dyDescent="0.25">
      <c r="A2741" s="170">
        <v>2791</v>
      </c>
      <c r="B2741" s="171" t="s">
        <v>482</v>
      </c>
      <c r="C2741" s="171" t="s">
        <v>13770</v>
      </c>
      <c r="D2741" s="171" t="s">
        <v>13771</v>
      </c>
      <c r="E2741" s="171"/>
      <c r="F2741" s="171" t="s">
        <v>571</v>
      </c>
      <c r="G2741" s="171"/>
      <c r="H2741" s="172" t="s">
        <v>21093</v>
      </c>
      <c r="I2741" s="173">
        <v>0.28999999999999998</v>
      </c>
      <c r="J2741" s="166">
        <v>1</v>
      </c>
    </row>
    <row r="2742" spans="1:10" x14ac:dyDescent="0.25">
      <c r="A2742" s="170">
        <v>2792</v>
      </c>
      <c r="B2742" s="171" t="s">
        <v>482</v>
      </c>
      <c r="C2742" s="171" t="s">
        <v>13776</v>
      </c>
      <c r="D2742" s="171" t="s">
        <v>13777</v>
      </c>
      <c r="E2742" s="171"/>
      <c r="F2742" s="171" t="s">
        <v>571</v>
      </c>
      <c r="G2742" s="171"/>
      <c r="H2742" s="172" t="s">
        <v>21093</v>
      </c>
      <c r="I2742" s="173">
        <v>0.3</v>
      </c>
      <c r="J2742" s="166">
        <v>1</v>
      </c>
    </row>
    <row r="2743" spans="1:10" x14ac:dyDescent="0.25">
      <c r="A2743" s="170">
        <v>2793</v>
      </c>
      <c r="B2743" s="171" t="s">
        <v>482</v>
      </c>
      <c r="C2743" s="171" t="s">
        <v>13782</v>
      </c>
      <c r="D2743" s="171" t="s">
        <v>13783</v>
      </c>
      <c r="E2743" s="171" t="s">
        <v>4</v>
      </c>
      <c r="F2743" s="171" t="s">
        <v>562</v>
      </c>
      <c r="G2743" s="171"/>
      <c r="H2743" s="172" t="s">
        <v>21235</v>
      </c>
      <c r="I2743" s="173">
        <v>0.46</v>
      </c>
      <c r="J2743" s="166">
        <v>1</v>
      </c>
    </row>
    <row r="2744" spans="1:10" x14ac:dyDescent="0.25">
      <c r="A2744" s="170">
        <v>2794</v>
      </c>
      <c r="B2744" s="171" t="s">
        <v>482</v>
      </c>
      <c r="C2744" s="171" t="s">
        <v>13788</v>
      </c>
      <c r="D2744" s="171" t="s">
        <v>13789</v>
      </c>
      <c r="E2744" s="171"/>
      <c r="F2744" s="171" t="s">
        <v>571</v>
      </c>
      <c r="G2744" s="171"/>
      <c r="H2744" s="172" t="s">
        <v>21093</v>
      </c>
      <c r="I2744" s="173">
        <v>0.24</v>
      </c>
      <c r="J2744" s="166">
        <v>1</v>
      </c>
    </row>
    <row r="2745" spans="1:10" x14ac:dyDescent="0.25">
      <c r="A2745" s="170">
        <v>2795</v>
      </c>
      <c r="B2745" s="171" t="s">
        <v>482</v>
      </c>
      <c r="C2745" s="171" t="s">
        <v>13794</v>
      </c>
      <c r="D2745" s="171" t="s">
        <v>13795</v>
      </c>
      <c r="E2745" s="171"/>
      <c r="F2745" s="171" t="s">
        <v>571</v>
      </c>
      <c r="G2745" s="171"/>
      <c r="H2745" s="172" t="s">
        <v>21099</v>
      </c>
      <c r="I2745" s="173">
        <v>0.49</v>
      </c>
      <c r="J2745" s="166">
        <v>1</v>
      </c>
    </row>
    <row r="2746" spans="1:10" x14ac:dyDescent="0.25">
      <c r="A2746" s="170">
        <v>2796</v>
      </c>
      <c r="B2746" s="171" t="s">
        <v>482</v>
      </c>
      <c r="C2746" s="171" t="s">
        <v>13800</v>
      </c>
      <c r="D2746" s="171" t="s">
        <v>13801</v>
      </c>
      <c r="E2746" s="171"/>
      <c r="F2746" s="171" t="s">
        <v>571</v>
      </c>
      <c r="G2746" s="171"/>
      <c r="H2746" s="172" t="s">
        <v>21099</v>
      </c>
      <c r="I2746" s="173">
        <v>0.5</v>
      </c>
      <c r="J2746" s="166">
        <v>1</v>
      </c>
    </row>
    <row r="2747" spans="1:10" x14ac:dyDescent="0.25">
      <c r="A2747" s="170">
        <v>2797</v>
      </c>
      <c r="B2747" s="171" t="s">
        <v>482</v>
      </c>
      <c r="C2747" s="171" t="s">
        <v>13806</v>
      </c>
      <c r="D2747" s="171" t="s">
        <v>13777</v>
      </c>
      <c r="E2747" s="171"/>
      <c r="F2747" s="171" t="s">
        <v>571</v>
      </c>
      <c r="G2747" s="171"/>
      <c r="H2747" s="172" t="s">
        <v>21093</v>
      </c>
      <c r="I2747" s="173">
        <v>0.25</v>
      </c>
      <c r="J2747" s="166">
        <v>1</v>
      </c>
    </row>
    <row r="2748" spans="1:10" x14ac:dyDescent="0.25">
      <c r="A2748" s="170">
        <v>2798</v>
      </c>
      <c r="B2748" s="171" t="s">
        <v>482</v>
      </c>
      <c r="C2748" s="171" t="s">
        <v>13810</v>
      </c>
      <c r="D2748" s="171" t="s">
        <v>555</v>
      </c>
      <c r="E2748" s="171" t="s">
        <v>4</v>
      </c>
      <c r="F2748" s="171" t="s">
        <v>571</v>
      </c>
      <c r="G2748" s="171"/>
      <c r="H2748" s="172"/>
      <c r="I2748" s="173">
        <v>-0.48</v>
      </c>
      <c r="J2748" s="166"/>
    </row>
    <row r="2749" spans="1:10" x14ac:dyDescent="0.25">
      <c r="A2749" s="170">
        <v>2799</v>
      </c>
      <c r="B2749" s="171" t="s">
        <v>482</v>
      </c>
      <c r="C2749" s="171" t="s">
        <v>13815</v>
      </c>
      <c r="D2749" s="171" t="s">
        <v>13816</v>
      </c>
      <c r="E2749" s="171"/>
      <c r="F2749" s="171" t="s">
        <v>571</v>
      </c>
      <c r="G2749" s="171"/>
      <c r="H2749" s="172" t="s">
        <v>21261</v>
      </c>
      <c r="I2749" s="173">
        <v>0.33</v>
      </c>
      <c r="J2749" s="166">
        <v>1</v>
      </c>
    </row>
    <row r="2750" spans="1:10" x14ac:dyDescent="0.25">
      <c r="A2750" s="170">
        <v>2800</v>
      </c>
      <c r="B2750" s="171" t="s">
        <v>482</v>
      </c>
      <c r="C2750" s="171" t="s">
        <v>13821</v>
      </c>
      <c r="D2750" s="171" t="s">
        <v>13822</v>
      </c>
      <c r="E2750" s="171" t="s">
        <v>4</v>
      </c>
      <c r="F2750" s="171" t="s">
        <v>919</v>
      </c>
      <c r="G2750" s="171"/>
      <c r="H2750" s="172" t="s">
        <v>21341</v>
      </c>
      <c r="I2750" s="173">
        <v>0.14000000000000001</v>
      </c>
      <c r="J2750" s="166">
        <v>0</v>
      </c>
    </row>
    <row r="2751" spans="1:10" x14ac:dyDescent="0.25">
      <c r="A2751" s="170">
        <v>2801</v>
      </c>
      <c r="B2751" s="171" t="s">
        <v>482</v>
      </c>
      <c r="C2751" s="171" t="s">
        <v>13827</v>
      </c>
      <c r="D2751" s="171" t="s">
        <v>13822</v>
      </c>
      <c r="E2751" s="171"/>
      <c r="F2751" s="171" t="s">
        <v>571</v>
      </c>
      <c r="G2751" s="171"/>
      <c r="H2751" s="172" t="s">
        <v>21341</v>
      </c>
      <c r="I2751" s="173">
        <v>0.05</v>
      </c>
      <c r="J2751" s="166">
        <v>0</v>
      </c>
    </row>
    <row r="2752" spans="1:10" x14ac:dyDescent="0.25">
      <c r="A2752" s="170">
        <v>2802</v>
      </c>
      <c r="B2752" s="171" t="s">
        <v>482</v>
      </c>
      <c r="C2752" s="171" t="s">
        <v>13831</v>
      </c>
      <c r="D2752" s="171" t="s">
        <v>13832</v>
      </c>
      <c r="E2752" s="171"/>
      <c r="F2752" s="171" t="s">
        <v>571</v>
      </c>
      <c r="G2752" s="171"/>
      <c r="H2752" s="172" t="s">
        <v>21341</v>
      </c>
      <c r="I2752" s="173">
        <v>-0.02</v>
      </c>
      <c r="J2752" s="166">
        <v>1</v>
      </c>
    </row>
    <row r="2753" spans="1:10" x14ac:dyDescent="0.25">
      <c r="A2753" s="170">
        <v>2803</v>
      </c>
      <c r="B2753" s="171" t="s">
        <v>482</v>
      </c>
      <c r="C2753" s="171" t="s">
        <v>13837</v>
      </c>
      <c r="D2753" s="171" t="s">
        <v>13838</v>
      </c>
      <c r="E2753" s="171" t="s">
        <v>4</v>
      </c>
      <c r="F2753" s="171" t="s">
        <v>562</v>
      </c>
      <c r="G2753" s="171"/>
      <c r="H2753" s="172" t="s">
        <v>21341</v>
      </c>
      <c r="I2753" s="173">
        <v>0.04</v>
      </c>
      <c r="J2753" s="166">
        <v>0</v>
      </c>
    </row>
    <row r="2754" spans="1:10" x14ac:dyDescent="0.25">
      <c r="A2754" s="170">
        <v>2804</v>
      </c>
      <c r="B2754" s="171" t="s">
        <v>482</v>
      </c>
      <c r="C2754" s="171" t="s">
        <v>13843</v>
      </c>
      <c r="D2754" s="171" t="s">
        <v>13844</v>
      </c>
      <c r="E2754" s="171"/>
      <c r="F2754" s="171" t="s">
        <v>571</v>
      </c>
      <c r="G2754" s="171"/>
      <c r="H2754" s="172" t="s">
        <v>21099</v>
      </c>
      <c r="I2754" s="173">
        <v>0.17</v>
      </c>
      <c r="J2754" s="166">
        <v>1</v>
      </c>
    </row>
    <row r="2755" spans="1:10" x14ac:dyDescent="0.25">
      <c r="A2755" s="170">
        <v>2805</v>
      </c>
      <c r="B2755" s="171" t="s">
        <v>482</v>
      </c>
      <c r="C2755" s="171" t="s">
        <v>13849</v>
      </c>
      <c r="D2755" s="171" t="s">
        <v>555</v>
      </c>
      <c r="E2755" s="171" t="s">
        <v>4</v>
      </c>
      <c r="F2755" s="171" t="s">
        <v>571</v>
      </c>
      <c r="G2755" s="171"/>
      <c r="H2755" s="172"/>
      <c r="I2755" s="173">
        <v>-0.46</v>
      </c>
      <c r="J2755" s="166"/>
    </row>
    <row r="2756" spans="1:10" x14ac:dyDescent="0.25">
      <c r="A2756" s="170">
        <v>2806</v>
      </c>
      <c r="B2756" s="171" t="s">
        <v>482</v>
      </c>
      <c r="C2756" s="171" t="s">
        <v>13854</v>
      </c>
      <c r="D2756" s="171" t="s">
        <v>555</v>
      </c>
      <c r="E2756" s="171" t="s">
        <v>4</v>
      </c>
      <c r="F2756" s="171" t="s">
        <v>571</v>
      </c>
      <c r="G2756" s="171"/>
      <c r="H2756" s="172"/>
      <c r="I2756" s="173">
        <v>-0.45</v>
      </c>
      <c r="J2756" s="166"/>
    </row>
    <row r="2757" spans="1:10" x14ac:dyDescent="0.25">
      <c r="A2757" s="170">
        <v>2807</v>
      </c>
      <c r="B2757" s="171" t="s">
        <v>482</v>
      </c>
      <c r="C2757" s="171" t="s">
        <v>13858</v>
      </c>
      <c r="D2757" s="171" t="s">
        <v>555</v>
      </c>
      <c r="E2757" s="171" t="s">
        <v>4</v>
      </c>
      <c r="F2757" s="171" t="s">
        <v>571</v>
      </c>
      <c r="G2757" s="171"/>
      <c r="H2757" s="172"/>
      <c r="I2757" s="173">
        <v>-0.4</v>
      </c>
      <c r="J2757" s="166"/>
    </row>
    <row r="2758" spans="1:10" x14ac:dyDescent="0.25">
      <c r="A2758" s="170">
        <v>2808</v>
      </c>
      <c r="B2758" s="171" t="s">
        <v>482</v>
      </c>
      <c r="C2758" s="171" t="s">
        <v>13862</v>
      </c>
      <c r="D2758" s="171" t="s">
        <v>13863</v>
      </c>
      <c r="E2758" s="171"/>
      <c r="F2758" s="171" t="s">
        <v>571</v>
      </c>
      <c r="G2758" s="171"/>
      <c r="H2758" s="172" t="s">
        <v>21022</v>
      </c>
      <c r="I2758" s="173">
        <v>-0.03</v>
      </c>
      <c r="J2758" s="166">
        <v>0</v>
      </c>
    </row>
    <row r="2759" spans="1:10" x14ac:dyDescent="0.25">
      <c r="A2759" s="170">
        <v>2809</v>
      </c>
      <c r="B2759" s="171" t="s">
        <v>482</v>
      </c>
      <c r="C2759" s="171" t="s">
        <v>13868</v>
      </c>
      <c r="D2759" s="171" t="s">
        <v>13869</v>
      </c>
      <c r="E2759" s="171"/>
      <c r="F2759" s="171" t="s">
        <v>571</v>
      </c>
      <c r="G2759" s="171"/>
      <c r="H2759" s="172" t="s">
        <v>21022</v>
      </c>
      <c r="I2759" s="173">
        <v>-0.12</v>
      </c>
      <c r="J2759" s="166">
        <v>0</v>
      </c>
    </row>
    <row r="2760" spans="1:10" x14ac:dyDescent="0.25">
      <c r="A2760" s="170">
        <v>2810</v>
      </c>
      <c r="B2760" s="171" t="s">
        <v>482</v>
      </c>
      <c r="C2760" s="171" t="s">
        <v>13874</v>
      </c>
      <c r="D2760" s="171" t="s">
        <v>13875</v>
      </c>
      <c r="E2760" s="171"/>
      <c r="F2760" s="171" t="s">
        <v>571</v>
      </c>
      <c r="G2760" s="171"/>
      <c r="H2760" s="172" t="s">
        <v>21093</v>
      </c>
      <c r="I2760" s="173">
        <v>0.17</v>
      </c>
      <c r="J2760" s="166">
        <v>0</v>
      </c>
    </row>
    <row r="2761" spans="1:10" x14ac:dyDescent="0.25">
      <c r="A2761" s="170">
        <v>2811</v>
      </c>
      <c r="B2761" s="171" t="s">
        <v>482</v>
      </c>
      <c r="C2761" s="171" t="s">
        <v>13880</v>
      </c>
      <c r="D2761" s="171" t="s">
        <v>13881</v>
      </c>
      <c r="E2761" s="171"/>
      <c r="F2761" s="171" t="s">
        <v>571</v>
      </c>
      <c r="G2761" s="171"/>
      <c r="H2761" s="172" t="s">
        <v>21022</v>
      </c>
      <c r="I2761" s="173">
        <v>-0.03</v>
      </c>
      <c r="J2761" s="166">
        <v>0</v>
      </c>
    </row>
    <row r="2762" spans="1:10" x14ac:dyDescent="0.25">
      <c r="A2762" s="170">
        <v>2812</v>
      </c>
      <c r="B2762" s="171" t="s">
        <v>482</v>
      </c>
      <c r="C2762" s="171" t="s">
        <v>13886</v>
      </c>
      <c r="D2762" s="171" t="s">
        <v>13887</v>
      </c>
      <c r="E2762" s="171"/>
      <c r="F2762" s="171" t="s">
        <v>571</v>
      </c>
      <c r="G2762" s="171"/>
      <c r="H2762" s="172" t="s">
        <v>21022</v>
      </c>
      <c r="I2762" s="173">
        <v>-0.08</v>
      </c>
      <c r="J2762" s="166">
        <v>0</v>
      </c>
    </row>
    <row r="2763" spans="1:10" x14ac:dyDescent="0.25">
      <c r="A2763" s="170">
        <v>2813</v>
      </c>
      <c r="B2763" s="171" t="s">
        <v>482</v>
      </c>
      <c r="C2763" s="171" t="s">
        <v>13892</v>
      </c>
      <c r="D2763" s="171" t="s">
        <v>13893</v>
      </c>
      <c r="E2763" s="171"/>
      <c r="F2763" s="171" t="s">
        <v>571</v>
      </c>
      <c r="G2763" s="171"/>
      <c r="H2763" s="172" t="s">
        <v>21093</v>
      </c>
      <c r="I2763" s="173">
        <v>0.18</v>
      </c>
      <c r="J2763" s="166">
        <v>0</v>
      </c>
    </row>
    <row r="2764" spans="1:10" x14ac:dyDescent="0.25">
      <c r="A2764" s="170">
        <v>2814</v>
      </c>
      <c r="B2764" s="171" t="s">
        <v>482</v>
      </c>
      <c r="C2764" s="171" t="s">
        <v>13898</v>
      </c>
      <c r="D2764" s="171" t="s">
        <v>13899</v>
      </c>
      <c r="E2764" s="171"/>
      <c r="F2764" s="171" t="s">
        <v>571</v>
      </c>
      <c r="G2764" s="171"/>
      <c r="H2764" s="172" t="s">
        <v>21022</v>
      </c>
      <c r="I2764" s="173">
        <v>-0.09</v>
      </c>
      <c r="J2764" s="166">
        <v>0</v>
      </c>
    </row>
    <row r="2765" spans="1:10" x14ac:dyDescent="0.25">
      <c r="A2765" s="170">
        <v>2815</v>
      </c>
      <c r="B2765" s="171" t="s">
        <v>482</v>
      </c>
      <c r="C2765" s="171" t="s">
        <v>13904</v>
      </c>
      <c r="D2765" s="171" t="s">
        <v>13899</v>
      </c>
      <c r="E2765" s="171"/>
      <c r="F2765" s="171" t="s">
        <v>571</v>
      </c>
      <c r="G2765" s="171"/>
      <c r="H2765" s="172" t="s">
        <v>21022</v>
      </c>
      <c r="I2765" s="173">
        <v>-0.09</v>
      </c>
      <c r="J2765" s="166">
        <v>0</v>
      </c>
    </row>
    <row r="2766" spans="1:10" x14ac:dyDescent="0.25">
      <c r="A2766" s="170">
        <v>2816</v>
      </c>
      <c r="B2766" s="171" t="s">
        <v>482</v>
      </c>
      <c r="C2766" s="171" t="s">
        <v>13908</v>
      </c>
      <c r="D2766" s="171" t="s">
        <v>555</v>
      </c>
      <c r="E2766" s="171" t="s">
        <v>4</v>
      </c>
      <c r="F2766" s="171" t="s">
        <v>571</v>
      </c>
      <c r="G2766" s="171"/>
      <c r="H2766" s="172"/>
      <c r="I2766" s="173">
        <v>-0.45</v>
      </c>
      <c r="J2766" s="166"/>
    </row>
    <row r="2767" spans="1:10" x14ac:dyDescent="0.25">
      <c r="A2767" s="170">
        <v>2817</v>
      </c>
      <c r="B2767" s="171" t="s">
        <v>482</v>
      </c>
      <c r="C2767" s="171" t="s">
        <v>13913</v>
      </c>
      <c r="D2767" s="171" t="s">
        <v>13914</v>
      </c>
      <c r="E2767" s="171"/>
      <c r="F2767" s="171" t="s">
        <v>571</v>
      </c>
      <c r="G2767" s="171"/>
      <c r="H2767" s="172" t="s">
        <v>21022</v>
      </c>
      <c r="I2767" s="173">
        <v>0.11</v>
      </c>
      <c r="J2767" s="166">
        <v>0</v>
      </c>
    </row>
    <row r="2768" spans="1:10" x14ac:dyDescent="0.25">
      <c r="A2768" s="170">
        <v>2818</v>
      </c>
      <c r="B2768" s="171" t="s">
        <v>482</v>
      </c>
      <c r="C2768" s="171" t="s">
        <v>13919</v>
      </c>
      <c r="D2768" s="171" t="s">
        <v>13920</v>
      </c>
      <c r="E2768" s="171"/>
      <c r="F2768" s="171" t="s">
        <v>554</v>
      </c>
      <c r="G2768" s="171"/>
      <c r="H2768" s="172" t="s">
        <v>21022</v>
      </c>
      <c r="I2768" s="173">
        <v>0.13</v>
      </c>
      <c r="J2768" s="166">
        <v>0</v>
      </c>
    </row>
    <row r="2769" spans="1:10" x14ac:dyDescent="0.25">
      <c r="A2769" s="170">
        <v>2819</v>
      </c>
      <c r="B2769" s="171" t="s">
        <v>482</v>
      </c>
      <c r="C2769" s="171" t="s">
        <v>13925</v>
      </c>
      <c r="D2769" s="171" t="s">
        <v>13914</v>
      </c>
      <c r="E2769" s="171"/>
      <c r="F2769" s="171" t="s">
        <v>571</v>
      </c>
      <c r="G2769" s="171"/>
      <c r="H2769" s="172" t="s">
        <v>21022</v>
      </c>
      <c r="I2769" s="173">
        <v>0.11</v>
      </c>
      <c r="J2769" s="166">
        <v>0</v>
      </c>
    </row>
    <row r="2770" spans="1:10" x14ac:dyDescent="0.25">
      <c r="A2770" s="170">
        <v>2820</v>
      </c>
      <c r="B2770" s="171" t="s">
        <v>482</v>
      </c>
      <c r="C2770" s="171" t="s">
        <v>13929</v>
      </c>
      <c r="D2770" s="171" t="s">
        <v>13930</v>
      </c>
      <c r="E2770" s="171"/>
      <c r="F2770" s="171" t="s">
        <v>554</v>
      </c>
      <c r="G2770" s="171"/>
      <c r="H2770" s="172" t="s">
        <v>21341</v>
      </c>
      <c r="I2770" s="173">
        <v>0.39</v>
      </c>
      <c r="J2770" s="166">
        <v>1</v>
      </c>
    </row>
    <row r="2771" spans="1:10" x14ac:dyDescent="0.25">
      <c r="A2771" s="170">
        <v>2821</v>
      </c>
      <c r="B2771" s="171" t="s">
        <v>482</v>
      </c>
      <c r="C2771" s="171" t="s">
        <v>13935</v>
      </c>
      <c r="D2771" s="171" t="s">
        <v>13936</v>
      </c>
      <c r="E2771" s="171"/>
      <c r="F2771" s="171" t="s">
        <v>571</v>
      </c>
      <c r="G2771" s="171"/>
      <c r="H2771" s="172" t="s">
        <v>21235</v>
      </c>
      <c r="I2771" s="173">
        <v>0.19</v>
      </c>
      <c r="J2771" s="166">
        <v>1</v>
      </c>
    </row>
    <row r="2772" spans="1:10" x14ac:dyDescent="0.25">
      <c r="A2772" s="170">
        <v>2822</v>
      </c>
      <c r="B2772" s="171" t="s">
        <v>482</v>
      </c>
      <c r="C2772" s="171" t="s">
        <v>13941</v>
      </c>
      <c r="D2772" s="171" t="s">
        <v>13942</v>
      </c>
      <c r="E2772" s="171"/>
      <c r="F2772" s="171" t="s">
        <v>554</v>
      </c>
      <c r="G2772" s="171"/>
      <c r="H2772" s="172" t="s">
        <v>21235</v>
      </c>
      <c r="I2772" s="173">
        <v>0.39</v>
      </c>
      <c r="J2772" s="166">
        <v>1</v>
      </c>
    </row>
    <row r="2773" spans="1:10" x14ac:dyDescent="0.25">
      <c r="A2773" s="170">
        <v>2823</v>
      </c>
      <c r="B2773" s="171" t="s">
        <v>482</v>
      </c>
      <c r="C2773" s="171" t="s">
        <v>13947</v>
      </c>
      <c r="D2773" s="171" t="s">
        <v>13948</v>
      </c>
      <c r="E2773" s="171"/>
      <c r="F2773" s="171" t="s">
        <v>571</v>
      </c>
      <c r="G2773" s="171"/>
      <c r="H2773" s="172" t="s">
        <v>21022</v>
      </c>
      <c r="I2773" s="173">
        <v>0.14000000000000001</v>
      </c>
      <c r="J2773" s="166">
        <v>0</v>
      </c>
    </row>
    <row r="2774" spans="1:10" x14ac:dyDescent="0.25">
      <c r="A2774" s="170">
        <v>2824</v>
      </c>
      <c r="B2774" s="171" t="s">
        <v>482</v>
      </c>
      <c r="C2774" s="171" t="s">
        <v>13953</v>
      </c>
      <c r="D2774" s="171" t="s">
        <v>13948</v>
      </c>
      <c r="E2774" s="171" t="s">
        <v>4</v>
      </c>
      <c r="F2774" s="171" t="s">
        <v>562</v>
      </c>
      <c r="G2774" s="171"/>
      <c r="H2774" s="172" t="s">
        <v>21022</v>
      </c>
      <c r="I2774" s="173">
        <v>0.14000000000000001</v>
      </c>
      <c r="J2774" s="166">
        <v>0</v>
      </c>
    </row>
    <row r="2775" spans="1:10" x14ac:dyDescent="0.25">
      <c r="A2775" s="170">
        <v>2825</v>
      </c>
      <c r="B2775" s="171" t="s">
        <v>482</v>
      </c>
      <c r="C2775" s="171" t="s">
        <v>13957</v>
      </c>
      <c r="D2775" s="171" t="s">
        <v>13948</v>
      </c>
      <c r="E2775" s="171" t="s">
        <v>4</v>
      </c>
      <c r="F2775" s="171" t="s">
        <v>562</v>
      </c>
      <c r="G2775" s="171"/>
      <c r="H2775" s="172" t="s">
        <v>21022</v>
      </c>
      <c r="I2775" s="173">
        <v>0.14000000000000001</v>
      </c>
      <c r="J2775" s="166">
        <v>0</v>
      </c>
    </row>
    <row r="2776" spans="1:10" x14ac:dyDescent="0.25">
      <c r="A2776" s="170">
        <v>2826</v>
      </c>
      <c r="B2776" s="171" t="s">
        <v>482</v>
      </c>
      <c r="C2776" s="171" t="s">
        <v>13961</v>
      </c>
      <c r="D2776" s="171" t="s">
        <v>13962</v>
      </c>
      <c r="E2776" s="171"/>
      <c r="F2776" s="171" t="s">
        <v>571</v>
      </c>
      <c r="G2776" s="171"/>
      <c r="H2776" s="172" t="s">
        <v>21022</v>
      </c>
      <c r="I2776" s="173">
        <v>0.23</v>
      </c>
      <c r="J2776" s="166">
        <v>0</v>
      </c>
    </row>
    <row r="2777" spans="1:10" x14ac:dyDescent="0.25">
      <c r="A2777" s="170">
        <v>2827</v>
      </c>
      <c r="B2777" s="171" t="s">
        <v>482</v>
      </c>
      <c r="C2777" s="171" t="s">
        <v>13967</v>
      </c>
      <c r="D2777" s="171" t="s">
        <v>13968</v>
      </c>
      <c r="E2777" s="171"/>
      <c r="F2777" s="171" t="s">
        <v>571</v>
      </c>
      <c r="G2777" s="171"/>
      <c r="H2777" s="172" t="s">
        <v>21022</v>
      </c>
      <c r="I2777" s="173">
        <v>0.11</v>
      </c>
      <c r="J2777" s="166">
        <v>0</v>
      </c>
    </row>
    <row r="2778" spans="1:10" x14ac:dyDescent="0.25">
      <c r="A2778" s="170">
        <v>2828</v>
      </c>
      <c r="B2778" s="171" t="s">
        <v>482</v>
      </c>
      <c r="C2778" s="171" t="s">
        <v>13973</v>
      </c>
      <c r="D2778" s="171" t="s">
        <v>13974</v>
      </c>
      <c r="E2778" s="171"/>
      <c r="F2778" s="171" t="s">
        <v>571</v>
      </c>
      <c r="G2778" s="171"/>
      <c r="H2778" s="172" t="s">
        <v>21022</v>
      </c>
      <c r="I2778" s="173">
        <v>0.02</v>
      </c>
      <c r="J2778" s="166">
        <v>0</v>
      </c>
    </row>
    <row r="2779" spans="1:10" x14ac:dyDescent="0.25">
      <c r="A2779" s="170">
        <v>2829</v>
      </c>
      <c r="B2779" s="171" t="s">
        <v>482</v>
      </c>
      <c r="C2779" s="171" t="s">
        <v>13979</v>
      </c>
      <c r="D2779" s="171" t="s">
        <v>13980</v>
      </c>
      <c r="E2779" s="171"/>
      <c r="F2779" s="171" t="s">
        <v>571</v>
      </c>
      <c r="G2779" s="171"/>
      <c r="H2779" s="172" t="s">
        <v>21022</v>
      </c>
      <c r="I2779" s="173">
        <v>0.27</v>
      </c>
      <c r="J2779" s="166">
        <v>1</v>
      </c>
    </row>
    <row r="2780" spans="1:10" x14ac:dyDescent="0.25">
      <c r="A2780" s="170">
        <v>2830</v>
      </c>
      <c r="B2780" s="171" t="s">
        <v>482</v>
      </c>
      <c r="C2780" s="171" t="s">
        <v>13985</v>
      </c>
      <c r="D2780" s="171" t="s">
        <v>13986</v>
      </c>
      <c r="E2780" s="171"/>
      <c r="F2780" s="171" t="s">
        <v>571</v>
      </c>
      <c r="G2780" s="171"/>
      <c r="H2780" s="172" t="s">
        <v>21022</v>
      </c>
      <c r="I2780" s="173">
        <v>0.33</v>
      </c>
      <c r="J2780" s="166">
        <v>0</v>
      </c>
    </row>
    <row r="2781" spans="1:10" x14ac:dyDescent="0.25">
      <c r="A2781" s="170">
        <v>2831</v>
      </c>
      <c r="B2781" s="171" t="s">
        <v>482</v>
      </c>
      <c r="C2781" s="171" t="s">
        <v>13991</v>
      </c>
      <c r="D2781" s="171" t="s">
        <v>13992</v>
      </c>
      <c r="E2781" s="171"/>
      <c r="F2781" s="171" t="s">
        <v>571</v>
      </c>
      <c r="G2781" s="171"/>
      <c r="H2781" s="172" t="s">
        <v>21093</v>
      </c>
      <c r="I2781" s="173">
        <v>0.26</v>
      </c>
      <c r="J2781" s="166">
        <v>0</v>
      </c>
    </row>
    <row r="2782" spans="1:10" x14ac:dyDescent="0.25">
      <c r="A2782" s="170">
        <v>2832</v>
      </c>
      <c r="B2782" s="171" t="s">
        <v>482</v>
      </c>
      <c r="C2782" s="171" t="s">
        <v>13997</v>
      </c>
      <c r="D2782" s="171" t="s">
        <v>555</v>
      </c>
      <c r="E2782" s="171" t="s">
        <v>4</v>
      </c>
      <c r="F2782" s="171" t="s">
        <v>571</v>
      </c>
      <c r="G2782" s="171"/>
      <c r="H2782" s="172"/>
      <c r="I2782" s="173">
        <v>-0.41</v>
      </c>
      <c r="J2782" s="166"/>
    </row>
    <row r="2783" spans="1:10" x14ac:dyDescent="0.25">
      <c r="A2783" s="170">
        <v>2833</v>
      </c>
      <c r="B2783" s="171" t="s">
        <v>482</v>
      </c>
      <c r="C2783" s="171" t="s">
        <v>14002</v>
      </c>
      <c r="D2783" s="171" t="s">
        <v>555</v>
      </c>
      <c r="E2783" s="171" t="s">
        <v>4</v>
      </c>
      <c r="F2783" s="171" t="s">
        <v>571</v>
      </c>
      <c r="G2783" s="171"/>
      <c r="H2783" s="172"/>
      <c r="I2783" s="173">
        <v>-0.43</v>
      </c>
      <c r="J2783" s="166"/>
    </row>
    <row r="2784" spans="1:10" x14ac:dyDescent="0.25">
      <c r="A2784" s="170">
        <v>2834</v>
      </c>
      <c r="B2784" s="171" t="s">
        <v>482</v>
      </c>
      <c r="C2784" s="171" t="s">
        <v>14006</v>
      </c>
      <c r="D2784" s="171" t="s">
        <v>555</v>
      </c>
      <c r="E2784" s="171" t="s">
        <v>4</v>
      </c>
      <c r="F2784" s="171" t="s">
        <v>571</v>
      </c>
      <c r="G2784" s="171"/>
      <c r="H2784" s="172"/>
      <c r="I2784" s="173">
        <v>-0.4</v>
      </c>
      <c r="J2784" s="166"/>
    </row>
    <row r="2785" spans="1:10" x14ac:dyDescent="0.25">
      <c r="A2785" s="170">
        <v>2835</v>
      </c>
      <c r="B2785" s="171" t="s">
        <v>482</v>
      </c>
      <c r="C2785" s="171" t="s">
        <v>14010</v>
      </c>
      <c r="D2785" s="171" t="s">
        <v>14011</v>
      </c>
      <c r="E2785" s="171"/>
      <c r="F2785" s="171" t="s">
        <v>571</v>
      </c>
      <c r="G2785" s="171"/>
      <c r="H2785" s="172" t="s">
        <v>21022</v>
      </c>
      <c r="I2785" s="173">
        <v>0.21</v>
      </c>
      <c r="J2785" s="166">
        <v>0</v>
      </c>
    </row>
    <row r="2786" spans="1:10" x14ac:dyDescent="0.25">
      <c r="A2786" s="170">
        <v>2836</v>
      </c>
      <c r="B2786" s="171" t="s">
        <v>482</v>
      </c>
      <c r="C2786" s="171" t="s">
        <v>14016</v>
      </c>
      <c r="D2786" s="171" t="s">
        <v>14017</v>
      </c>
      <c r="E2786" s="171"/>
      <c r="F2786" s="171" t="s">
        <v>571</v>
      </c>
      <c r="G2786" s="171"/>
      <c r="H2786" s="172" t="s">
        <v>21022</v>
      </c>
      <c r="I2786" s="173">
        <v>0.12</v>
      </c>
      <c r="J2786" s="166">
        <v>0</v>
      </c>
    </row>
    <row r="2787" spans="1:10" x14ac:dyDescent="0.25">
      <c r="A2787" s="170">
        <v>2837</v>
      </c>
      <c r="B2787" s="171" t="s">
        <v>482</v>
      </c>
      <c r="C2787" s="171" t="s">
        <v>14022</v>
      </c>
      <c r="D2787" s="171" t="s">
        <v>14023</v>
      </c>
      <c r="E2787" s="171"/>
      <c r="F2787" s="171" t="s">
        <v>571</v>
      </c>
      <c r="G2787" s="171"/>
      <c r="H2787" s="172" t="s">
        <v>21022</v>
      </c>
      <c r="I2787" s="173">
        <v>0.06</v>
      </c>
      <c r="J2787" s="166">
        <v>0</v>
      </c>
    </row>
    <row r="2788" spans="1:10" x14ac:dyDescent="0.25">
      <c r="A2788" s="170">
        <v>2838</v>
      </c>
      <c r="B2788" s="171" t="s">
        <v>482</v>
      </c>
      <c r="C2788" s="171" t="s">
        <v>14028</v>
      </c>
      <c r="D2788" s="171" t="s">
        <v>14029</v>
      </c>
      <c r="E2788" s="171"/>
      <c r="F2788" s="171" t="s">
        <v>571</v>
      </c>
      <c r="G2788" s="171"/>
      <c r="H2788" s="172" t="s">
        <v>21022</v>
      </c>
      <c r="I2788" s="173">
        <v>0.09</v>
      </c>
      <c r="J2788" s="166">
        <v>0</v>
      </c>
    </row>
    <row r="2789" spans="1:10" x14ac:dyDescent="0.25">
      <c r="A2789" s="170">
        <v>2839</v>
      </c>
      <c r="B2789" s="171" t="s">
        <v>482</v>
      </c>
      <c r="C2789" s="171" t="s">
        <v>14034</v>
      </c>
      <c r="D2789" s="171" t="s">
        <v>14035</v>
      </c>
      <c r="E2789" s="171"/>
      <c r="F2789" s="171" t="s">
        <v>571</v>
      </c>
      <c r="G2789" s="171"/>
      <c r="H2789" s="172" t="s">
        <v>21022</v>
      </c>
      <c r="I2789" s="173">
        <v>0.13</v>
      </c>
      <c r="J2789" s="166">
        <v>0</v>
      </c>
    </row>
    <row r="2790" spans="1:10" x14ac:dyDescent="0.25">
      <c r="A2790" s="170">
        <v>2840</v>
      </c>
      <c r="B2790" s="171" t="s">
        <v>482</v>
      </c>
      <c r="C2790" s="171" t="s">
        <v>14040</v>
      </c>
      <c r="D2790" s="171" t="s">
        <v>14041</v>
      </c>
      <c r="E2790" s="171"/>
      <c r="F2790" s="171" t="s">
        <v>571</v>
      </c>
      <c r="G2790" s="171"/>
      <c r="H2790" s="172" t="s">
        <v>21022</v>
      </c>
      <c r="I2790" s="173">
        <v>0.2</v>
      </c>
      <c r="J2790" s="166">
        <v>0</v>
      </c>
    </row>
    <row r="2791" spans="1:10" x14ac:dyDescent="0.25">
      <c r="A2791" s="170">
        <v>2841</v>
      </c>
      <c r="B2791" s="171" t="s">
        <v>482</v>
      </c>
      <c r="C2791" s="171" t="s">
        <v>14046</v>
      </c>
      <c r="D2791" s="171" t="s">
        <v>555</v>
      </c>
      <c r="E2791" s="171" t="s">
        <v>4</v>
      </c>
      <c r="F2791" s="171" t="s">
        <v>571</v>
      </c>
      <c r="G2791" s="171"/>
      <c r="H2791" s="172"/>
      <c r="I2791" s="173">
        <v>-0.28000000000000003</v>
      </c>
      <c r="J2791" s="166"/>
    </row>
    <row r="2792" spans="1:10" x14ac:dyDescent="0.25">
      <c r="A2792" s="170">
        <v>2842</v>
      </c>
      <c r="B2792" s="171" t="s">
        <v>482</v>
      </c>
      <c r="C2792" s="171" t="s">
        <v>14051</v>
      </c>
      <c r="D2792" s="171" t="s">
        <v>555</v>
      </c>
      <c r="E2792" s="171" t="s">
        <v>4</v>
      </c>
      <c r="F2792" s="171" t="s">
        <v>571</v>
      </c>
      <c r="G2792" s="171"/>
      <c r="H2792" s="172"/>
      <c r="I2792" s="173">
        <v>-0.33</v>
      </c>
      <c r="J2792" s="166"/>
    </row>
    <row r="2793" spans="1:10" x14ac:dyDescent="0.25">
      <c r="A2793" s="170">
        <v>2843</v>
      </c>
      <c r="B2793" s="171" t="s">
        <v>482</v>
      </c>
      <c r="C2793" s="171" t="s">
        <v>14055</v>
      </c>
      <c r="D2793" s="171" t="s">
        <v>555</v>
      </c>
      <c r="E2793" s="171" t="s">
        <v>4</v>
      </c>
      <c r="F2793" s="171" t="s">
        <v>571</v>
      </c>
      <c r="G2793" s="171"/>
      <c r="H2793" s="172"/>
      <c r="I2793" s="173">
        <v>-0.24</v>
      </c>
      <c r="J2793" s="166"/>
    </row>
    <row r="2794" spans="1:10" x14ac:dyDescent="0.25">
      <c r="A2794" s="170">
        <v>2844</v>
      </c>
      <c r="B2794" s="171" t="s">
        <v>482</v>
      </c>
      <c r="C2794" s="171" t="s">
        <v>14059</v>
      </c>
      <c r="D2794" s="171" t="s">
        <v>555</v>
      </c>
      <c r="E2794" s="171" t="s">
        <v>4</v>
      </c>
      <c r="F2794" s="171" t="s">
        <v>571</v>
      </c>
      <c r="G2794" s="171"/>
      <c r="H2794" s="172" t="s">
        <v>555</v>
      </c>
      <c r="I2794" s="173">
        <v>-0.81</v>
      </c>
      <c r="J2794" s="166"/>
    </row>
    <row r="2795" spans="1:10" x14ac:dyDescent="0.25">
      <c r="A2795" s="170">
        <v>2845</v>
      </c>
      <c r="B2795" s="171" t="s">
        <v>482</v>
      </c>
      <c r="C2795" s="171" t="s">
        <v>14062</v>
      </c>
      <c r="D2795" s="171" t="s">
        <v>555</v>
      </c>
      <c r="E2795" s="171" t="s">
        <v>4</v>
      </c>
      <c r="F2795" s="171" t="s">
        <v>571</v>
      </c>
      <c r="G2795" s="171"/>
      <c r="H2795" s="172" t="s">
        <v>555</v>
      </c>
      <c r="I2795" s="173">
        <v>-0.81</v>
      </c>
      <c r="J2795" s="166"/>
    </row>
    <row r="2796" spans="1:10" x14ac:dyDescent="0.25">
      <c r="A2796" s="170">
        <v>2846</v>
      </c>
      <c r="B2796" s="171" t="s">
        <v>482</v>
      </c>
      <c r="C2796" s="171" t="s">
        <v>14065</v>
      </c>
      <c r="D2796" s="171" t="s">
        <v>555</v>
      </c>
      <c r="E2796" s="171" t="s">
        <v>4</v>
      </c>
      <c r="F2796" s="171" t="s">
        <v>562</v>
      </c>
      <c r="G2796" s="171"/>
      <c r="H2796" s="172" t="s">
        <v>555</v>
      </c>
      <c r="I2796" s="173">
        <v>-0.82</v>
      </c>
      <c r="J2796" s="166"/>
    </row>
    <row r="2797" spans="1:10" x14ac:dyDescent="0.25">
      <c r="A2797" s="170">
        <v>2847</v>
      </c>
      <c r="B2797" s="171" t="s">
        <v>482</v>
      </c>
      <c r="C2797" s="171" t="s">
        <v>14068</v>
      </c>
      <c r="D2797" s="171" t="s">
        <v>555</v>
      </c>
      <c r="E2797" s="171" t="s">
        <v>4</v>
      </c>
      <c r="F2797" s="171" t="s">
        <v>571</v>
      </c>
      <c r="G2797" s="171"/>
      <c r="H2797" s="172" t="s">
        <v>555</v>
      </c>
      <c r="I2797" s="173">
        <v>-0.86</v>
      </c>
      <c r="J2797" s="166"/>
    </row>
    <row r="2798" spans="1:10" x14ac:dyDescent="0.25">
      <c r="A2798" s="170">
        <v>2848</v>
      </c>
      <c r="B2798" s="171" t="s">
        <v>482</v>
      </c>
      <c r="C2798" s="171" t="s">
        <v>14071</v>
      </c>
      <c r="D2798" s="171" t="s">
        <v>555</v>
      </c>
      <c r="E2798" s="171" t="s">
        <v>4</v>
      </c>
      <c r="F2798" s="171" t="s">
        <v>571</v>
      </c>
      <c r="G2798" s="171"/>
      <c r="H2798" s="172" t="s">
        <v>555</v>
      </c>
      <c r="I2798" s="173">
        <v>-0.84</v>
      </c>
      <c r="J2798" s="166"/>
    </row>
    <row r="2799" spans="1:10" x14ac:dyDescent="0.25">
      <c r="A2799" s="170">
        <v>2849</v>
      </c>
      <c r="B2799" s="171" t="s">
        <v>482</v>
      </c>
      <c r="C2799" s="171" t="s">
        <v>14074</v>
      </c>
      <c r="D2799" s="171" t="s">
        <v>555</v>
      </c>
      <c r="E2799" s="171" t="s">
        <v>4</v>
      </c>
      <c r="F2799" s="171" t="s">
        <v>571</v>
      </c>
      <c r="G2799" s="171"/>
      <c r="H2799" s="172" t="s">
        <v>555</v>
      </c>
      <c r="I2799" s="173">
        <v>-0.84</v>
      </c>
      <c r="J2799" s="166"/>
    </row>
    <row r="2800" spans="1:10" x14ac:dyDescent="0.25">
      <c r="A2800" s="170">
        <v>2850</v>
      </c>
      <c r="B2800" s="171" t="s">
        <v>482</v>
      </c>
      <c r="C2800" s="171" t="s">
        <v>14077</v>
      </c>
      <c r="D2800" s="171" t="s">
        <v>555</v>
      </c>
      <c r="E2800" s="171" t="s">
        <v>4</v>
      </c>
      <c r="F2800" s="171" t="s">
        <v>571</v>
      </c>
      <c r="G2800" s="171"/>
      <c r="H2800" s="172" t="s">
        <v>555</v>
      </c>
      <c r="I2800" s="173">
        <v>-0.81</v>
      </c>
      <c r="J2800" s="166"/>
    </row>
    <row r="2801" spans="1:10" x14ac:dyDescent="0.25">
      <c r="A2801" s="170">
        <v>2851</v>
      </c>
      <c r="B2801" s="171" t="s">
        <v>482</v>
      </c>
      <c r="C2801" s="171" t="s">
        <v>14080</v>
      </c>
      <c r="D2801" s="171" t="s">
        <v>555</v>
      </c>
      <c r="E2801" s="171" t="s">
        <v>4</v>
      </c>
      <c r="F2801" s="171" t="s">
        <v>571</v>
      </c>
      <c r="G2801" s="171"/>
      <c r="H2801" s="172" t="s">
        <v>555</v>
      </c>
      <c r="I2801" s="173">
        <v>-0.81</v>
      </c>
      <c r="J2801" s="166"/>
    </row>
    <row r="2802" spans="1:10" x14ac:dyDescent="0.25">
      <c r="A2802" s="170">
        <v>2852</v>
      </c>
      <c r="B2802" s="171" t="s">
        <v>482</v>
      </c>
      <c r="C2802" s="171" t="s">
        <v>14083</v>
      </c>
      <c r="D2802" s="171" t="s">
        <v>555</v>
      </c>
      <c r="E2802" s="171" t="s">
        <v>4</v>
      </c>
      <c r="F2802" s="171" t="s">
        <v>571</v>
      </c>
      <c r="G2802" s="171"/>
      <c r="H2802" s="172" t="s">
        <v>555</v>
      </c>
      <c r="I2802" s="173">
        <v>-0.82</v>
      </c>
      <c r="J2802" s="166"/>
    </row>
    <row r="2803" spans="1:10" x14ac:dyDescent="0.25">
      <c r="A2803" s="170">
        <v>2853</v>
      </c>
      <c r="B2803" s="171" t="s">
        <v>482</v>
      </c>
      <c r="C2803" s="171" t="s">
        <v>14086</v>
      </c>
      <c r="D2803" s="171" t="s">
        <v>555</v>
      </c>
      <c r="E2803" s="171" t="s">
        <v>4</v>
      </c>
      <c r="F2803" s="171" t="s">
        <v>562</v>
      </c>
      <c r="G2803" s="171"/>
      <c r="H2803" s="172" t="s">
        <v>555</v>
      </c>
      <c r="I2803" s="173">
        <v>-0.82</v>
      </c>
      <c r="J2803" s="166"/>
    </row>
    <row r="2804" spans="1:10" x14ac:dyDescent="0.25">
      <c r="A2804" s="170">
        <v>2854</v>
      </c>
      <c r="B2804" s="171" t="s">
        <v>482</v>
      </c>
      <c r="C2804" s="171" t="s">
        <v>14089</v>
      </c>
      <c r="D2804" s="171" t="s">
        <v>555</v>
      </c>
      <c r="E2804" s="171" t="s">
        <v>4</v>
      </c>
      <c r="F2804" s="171" t="s">
        <v>571</v>
      </c>
      <c r="G2804" s="171"/>
      <c r="H2804" s="172" t="s">
        <v>555</v>
      </c>
      <c r="I2804" s="173">
        <v>-0.81</v>
      </c>
      <c r="J2804" s="166"/>
    </row>
    <row r="2805" spans="1:10" x14ac:dyDescent="0.25">
      <c r="A2805" s="170">
        <v>2855</v>
      </c>
      <c r="B2805" s="171" t="s">
        <v>482</v>
      </c>
      <c r="C2805" s="171" t="s">
        <v>14092</v>
      </c>
      <c r="D2805" s="171" t="s">
        <v>555</v>
      </c>
      <c r="E2805" s="171" t="s">
        <v>4</v>
      </c>
      <c r="F2805" s="171" t="s">
        <v>571</v>
      </c>
      <c r="G2805" s="171"/>
      <c r="H2805" s="172" t="s">
        <v>555</v>
      </c>
      <c r="I2805" s="173">
        <v>-0.82</v>
      </c>
      <c r="J2805" s="166"/>
    </row>
    <row r="2806" spans="1:10" x14ac:dyDescent="0.25">
      <c r="A2806" s="170">
        <v>2856</v>
      </c>
      <c r="B2806" s="171" t="s">
        <v>482</v>
      </c>
      <c r="C2806" s="171" t="s">
        <v>14095</v>
      </c>
      <c r="D2806" s="171" t="s">
        <v>555</v>
      </c>
      <c r="E2806" s="171" t="s">
        <v>4</v>
      </c>
      <c r="F2806" s="171" t="s">
        <v>571</v>
      </c>
      <c r="G2806" s="171"/>
      <c r="H2806" s="172" t="s">
        <v>555</v>
      </c>
      <c r="I2806" s="173">
        <v>-0.81</v>
      </c>
      <c r="J2806" s="166"/>
    </row>
    <row r="2807" spans="1:10" x14ac:dyDescent="0.25">
      <c r="A2807" s="170">
        <v>2857</v>
      </c>
      <c r="B2807" s="171" t="s">
        <v>482</v>
      </c>
      <c r="C2807" s="171" t="s">
        <v>14098</v>
      </c>
      <c r="D2807" s="171" t="s">
        <v>555</v>
      </c>
      <c r="E2807" s="171" t="s">
        <v>4</v>
      </c>
      <c r="F2807" s="171" t="s">
        <v>571</v>
      </c>
      <c r="G2807" s="171"/>
      <c r="H2807" s="172" t="s">
        <v>555</v>
      </c>
      <c r="I2807" s="173">
        <v>-0.81</v>
      </c>
      <c r="J2807" s="166"/>
    </row>
    <row r="2808" spans="1:10" x14ac:dyDescent="0.25">
      <c r="A2808" s="170">
        <v>2858</v>
      </c>
      <c r="B2808" s="171" t="s">
        <v>482</v>
      </c>
      <c r="C2808" s="171" t="s">
        <v>14101</v>
      </c>
      <c r="D2808" s="171" t="s">
        <v>555</v>
      </c>
      <c r="E2808" s="171" t="s">
        <v>4</v>
      </c>
      <c r="F2808" s="171" t="s">
        <v>571</v>
      </c>
      <c r="G2808" s="171"/>
      <c r="H2808" s="172" t="s">
        <v>555</v>
      </c>
      <c r="I2808" s="173">
        <v>-0.82</v>
      </c>
      <c r="J2808" s="166"/>
    </row>
    <row r="2809" spans="1:10" x14ac:dyDescent="0.25">
      <c r="A2809" s="170">
        <v>2859</v>
      </c>
      <c r="B2809" s="171" t="s">
        <v>482</v>
      </c>
      <c r="C2809" s="171" t="s">
        <v>14104</v>
      </c>
      <c r="D2809" s="171" t="s">
        <v>555</v>
      </c>
      <c r="E2809" s="171" t="s">
        <v>4</v>
      </c>
      <c r="F2809" s="171" t="s">
        <v>571</v>
      </c>
      <c r="G2809" s="171"/>
      <c r="H2809" s="172" t="s">
        <v>555</v>
      </c>
      <c r="I2809" s="173">
        <v>-0.81</v>
      </c>
      <c r="J2809" s="166"/>
    </row>
    <row r="2810" spans="1:10" x14ac:dyDescent="0.25">
      <c r="A2810" s="170">
        <v>2860</v>
      </c>
      <c r="B2810" s="171" t="s">
        <v>482</v>
      </c>
      <c r="C2810" s="171" t="s">
        <v>14107</v>
      </c>
      <c r="D2810" s="171" t="s">
        <v>555</v>
      </c>
      <c r="E2810" s="171" t="s">
        <v>4</v>
      </c>
      <c r="F2810" s="171" t="s">
        <v>571</v>
      </c>
      <c r="G2810" s="171"/>
      <c r="H2810" s="172" t="s">
        <v>555</v>
      </c>
      <c r="I2810" s="173">
        <v>-0.85</v>
      </c>
      <c r="J2810" s="166"/>
    </row>
    <row r="2811" spans="1:10" x14ac:dyDescent="0.25">
      <c r="A2811" s="170">
        <v>2861</v>
      </c>
      <c r="B2811" s="171" t="s">
        <v>482</v>
      </c>
      <c r="C2811" s="171" t="s">
        <v>14110</v>
      </c>
      <c r="D2811" s="171" t="s">
        <v>555</v>
      </c>
      <c r="E2811" s="171" t="s">
        <v>4</v>
      </c>
      <c r="F2811" s="171" t="s">
        <v>571</v>
      </c>
      <c r="G2811" s="171"/>
      <c r="H2811" s="172" t="s">
        <v>555</v>
      </c>
      <c r="I2811" s="173">
        <v>-0.88</v>
      </c>
      <c r="J2811" s="166"/>
    </row>
    <row r="2812" spans="1:10" x14ac:dyDescent="0.25">
      <c r="A2812" s="170">
        <v>2862</v>
      </c>
      <c r="B2812" s="171" t="s">
        <v>482</v>
      </c>
      <c r="C2812" s="171" t="s">
        <v>14113</v>
      </c>
      <c r="D2812" s="171" t="s">
        <v>555</v>
      </c>
      <c r="E2812" s="171" t="s">
        <v>4</v>
      </c>
      <c r="F2812" s="171" t="s">
        <v>571</v>
      </c>
      <c r="G2812" s="171"/>
      <c r="H2812" s="172" t="s">
        <v>555</v>
      </c>
      <c r="I2812" s="173">
        <v>-0.84</v>
      </c>
      <c r="J2812" s="166"/>
    </row>
    <row r="2813" spans="1:10" x14ac:dyDescent="0.25">
      <c r="A2813" s="170">
        <v>2863</v>
      </c>
      <c r="B2813" s="171" t="s">
        <v>482</v>
      </c>
      <c r="C2813" s="171" t="s">
        <v>14116</v>
      </c>
      <c r="D2813" s="171" t="s">
        <v>555</v>
      </c>
      <c r="E2813" s="171" t="s">
        <v>4</v>
      </c>
      <c r="F2813" s="171" t="s">
        <v>571</v>
      </c>
      <c r="G2813" s="171"/>
      <c r="H2813" s="172" t="s">
        <v>555</v>
      </c>
      <c r="I2813" s="173">
        <v>-0.81</v>
      </c>
      <c r="J2813" s="166"/>
    </row>
    <row r="2814" spans="1:10" x14ac:dyDescent="0.25">
      <c r="A2814" s="170">
        <v>2864</v>
      </c>
      <c r="B2814" s="171" t="s">
        <v>482</v>
      </c>
      <c r="C2814" s="171" t="s">
        <v>14119</v>
      </c>
      <c r="D2814" s="171" t="s">
        <v>555</v>
      </c>
      <c r="E2814" s="171" t="s">
        <v>4</v>
      </c>
      <c r="F2814" s="171" t="s">
        <v>571</v>
      </c>
      <c r="G2814" s="171"/>
      <c r="H2814" s="172" t="s">
        <v>555</v>
      </c>
      <c r="I2814" s="173">
        <v>-0.84</v>
      </c>
      <c r="J2814" s="166"/>
    </row>
    <row r="2815" spans="1:10" x14ac:dyDescent="0.25">
      <c r="A2815" s="170">
        <v>2865</v>
      </c>
      <c r="B2815" s="171" t="s">
        <v>482</v>
      </c>
      <c r="C2815" s="171" t="s">
        <v>14122</v>
      </c>
      <c r="D2815" s="171" t="s">
        <v>555</v>
      </c>
      <c r="E2815" s="171" t="s">
        <v>4</v>
      </c>
      <c r="F2815" s="171" t="s">
        <v>571</v>
      </c>
      <c r="G2815" s="171"/>
      <c r="H2815" s="172" t="s">
        <v>555</v>
      </c>
      <c r="I2815" s="173">
        <v>-0.83</v>
      </c>
      <c r="J2815" s="166"/>
    </row>
    <row r="2816" spans="1:10" x14ac:dyDescent="0.25">
      <c r="A2816" s="170">
        <v>2866</v>
      </c>
      <c r="B2816" s="171" t="s">
        <v>482</v>
      </c>
      <c r="C2816" s="171" t="s">
        <v>14125</v>
      </c>
      <c r="D2816" s="171" t="s">
        <v>555</v>
      </c>
      <c r="E2816" s="171" t="s">
        <v>4</v>
      </c>
      <c r="F2816" s="171" t="s">
        <v>571</v>
      </c>
      <c r="G2816" s="171"/>
      <c r="H2816" s="172" t="s">
        <v>555</v>
      </c>
      <c r="I2816" s="173">
        <v>-0.87</v>
      </c>
      <c r="J2816" s="166"/>
    </row>
    <row r="2817" spans="1:10" x14ac:dyDescent="0.25">
      <c r="A2817" s="170">
        <v>2867</v>
      </c>
      <c r="B2817" s="171" t="s">
        <v>482</v>
      </c>
      <c r="C2817" s="171" t="s">
        <v>14128</v>
      </c>
      <c r="D2817" s="171" t="s">
        <v>555</v>
      </c>
      <c r="E2817" s="171" t="s">
        <v>4</v>
      </c>
      <c r="F2817" s="171" t="s">
        <v>571</v>
      </c>
      <c r="G2817" s="171"/>
      <c r="H2817" s="172" t="s">
        <v>555</v>
      </c>
      <c r="I2817" s="173">
        <v>-0.87</v>
      </c>
      <c r="J2817" s="166"/>
    </row>
    <row r="2818" spans="1:10" x14ac:dyDescent="0.25">
      <c r="A2818" s="170">
        <v>2868</v>
      </c>
      <c r="B2818" s="171" t="s">
        <v>482</v>
      </c>
      <c r="C2818" s="171" t="s">
        <v>14131</v>
      </c>
      <c r="D2818" s="171" t="s">
        <v>555</v>
      </c>
      <c r="E2818" s="171" t="s">
        <v>4</v>
      </c>
      <c r="F2818" s="171" t="s">
        <v>571</v>
      </c>
      <c r="G2818" s="171"/>
      <c r="H2818" s="172" t="s">
        <v>555</v>
      </c>
      <c r="I2818" s="173">
        <v>-0.86</v>
      </c>
      <c r="J2818" s="166"/>
    </row>
    <row r="2819" spans="1:10" x14ac:dyDescent="0.25">
      <c r="A2819" s="170">
        <v>2869</v>
      </c>
      <c r="B2819" s="171" t="s">
        <v>482</v>
      </c>
      <c r="C2819" s="171" t="s">
        <v>14134</v>
      </c>
      <c r="D2819" s="171" t="s">
        <v>555</v>
      </c>
      <c r="E2819" s="171" t="s">
        <v>4</v>
      </c>
      <c r="F2819" s="171" t="s">
        <v>571</v>
      </c>
      <c r="G2819" s="171"/>
      <c r="H2819" s="172" t="s">
        <v>555</v>
      </c>
      <c r="I2819" s="173">
        <v>-0.83</v>
      </c>
      <c r="J2819" s="166"/>
    </row>
    <row r="2820" spans="1:10" x14ac:dyDescent="0.25">
      <c r="A2820" s="170">
        <v>2870</v>
      </c>
      <c r="B2820" s="171" t="s">
        <v>482</v>
      </c>
      <c r="C2820" s="171" t="s">
        <v>14137</v>
      </c>
      <c r="D2820" s="171" t="s">
        <v>555</v>
      </c>
      <c r="E2820" s="171" t="s">
        <v>4</v>
      </c>
      <c r="F2820" s="171" t="s">
        <v>571</v>
      </c>
      <c r="G2820" s="171"/>
      <c r="H2820" s="172" t="s">
        <v>555</v>
      </c>
      <c r="I2820" s="173">
        <v>-0.84</v>
      </c>
      <c r="J2820" s="166"/>
    </row>
    <row r="2821" spans="1:10" x14ac:dyDescent="0.25">
      <c r="A2821" s="170">
        <v>2871</v>
      </c>
      <c r="B2821" s="171" t="s">
        <v>482</v>
      </c>
      <c r="C2821" s="171" t="s">
        <v>14140</v>
      </c>
      <c r="D2821" s="171" t="s">
        <v>555</v>
      </c>
      <c r="E2821" s="171" t="s">
        <v>4</v>
      </c>
      <c r="F2821" s="171" t="s">
        <v>571</v>
      </c>
      <c r="G2821" s="171"/>
      <c r="H2821" s="172" t="s">
        <v>555</v>
      </c>
      <c r="I2821" s="173">
        <v>-0.91</v>
      </c>
      <c r="J2821" s="166"/>
    </row>
    <row r="2822" spans="1:10" x14ac:dyDescent="0.25">
      <c r="A2822" s="170">
        <v>2872</v>
      </c>
      <c r="B2822" s="171" t="s">
        <v>482</v>
      </c>
      <c r="C2822" s="171" t="s">
        <v>14143</v>
      </c>
      <c r="D2822" s="171" t="s">
        <v>555</v>
      </c>
      <c r="E2822" s="171" t="s">
        <v>4</v>
      </c>
      <c r="F2822" s="171" t="s">
        <v>554</v>
      </c>
      <c r="G2822" s="171" t="s">
        <v>1278</v>
      </c>
      <c r="H2822" s="172" t="s">
        <v>555</v>
      </c>
      <c r="I2822" s="173">
        <v>0.4</v>
      </c>
      <c r="J2822" s="166"/>
    </row>
    <row r="2823" spans="1:10" x14ac:dyDescent="0.25">
      <c r="A2823" s="170">
        <v>2873</v>
      </c>
      <c r="B2823" s="171" t="s">
        <v>482</v>
      </c>
      <c r="C2823" s="171" t="s">
        <v>14146</v>
      </c>
      <c r="D2823" s="171" t="s">
        <v>555</v>
      </c>
      <c r="E2823" s="171" t="s">
        <v>4</v>
      </c>
      <c r="F2823" s="171" t="s">
        <v>554</v>
      </c>
      <c r="G2823" s="171" t="s">
        <v>1278</v>
      </c>
      <c r="H2823" s="172" t="s">
        <v>555</v>
      </c>
      <c r="I2823" s="173">
        <v>0.38</v>
      </c>
      <c r="J2823" s="166"/>
    </row>
    <row r="2824" spans="1:10" x14ac:dyDescent="0.25">
      <c r="A2824" s="170">
        <v>2874</v>
      </c>
      <c r="B2824" s="171" t="s">
        <v>482</v>
      </c>
      <c r="C2824" s="171" t="s">
        <v>14149</v>
      </c>
      <c r="D2824" s="171" t="s">
        <v>555</v>
      </c>
      <c r="E2824" s="171" t="s">
        <v>4</v>
      </c>
      <c r="F2824" s="171" t="s">
        <v>554</v>
      </c>
      <c r="G2824" s="171" t="s">
        <v>1278</v>
      </c>
      <c r="H2824" s="172" t="s">
        <v>555</v>
      </c>
      <c r="I2824" s="173">
        <v>0.4</v>
      </c>
      <c r="J2824" s="166"/>
    </row>
    <row r="2825" spans="1:10" x14ac:dyDescent="0.25">
      <c r="A2825" s="170">
        <v>2875</v>
      </c>
      <c r="B2825" s="171" t="s">
        <v>482</v>
      </c>
      <c r="C2825" s="171" t="s">
        <v>14152</v>
      </c>
      <c r="D2825" s="171" t="s">
        <v>555</v>
      </c>
      <c r="E2825" s="171" t="s">
        <v>4</v>
      </c>
      <c r="F2825" s="171" t="s">
        <v>571</v>
      </c>
      <c r="G2825" s="171"/>
      <c r="H2825" s="172" t="s">
        <v>555</v>
      </c>
      <c r="I2825" s="173">
        <v>-0.88</v>
      </c>
      <c r="J2825" s="166"/>
    </row>
    <row r="2826" spans="1:10" x14ac:dyDescent="0.25">
      <c r="A2826" s="170">
        <v>2876</v>
      </c>
      <c r="B2826" s="171" t="s">
        <v>482</v>
      </c>
      <c r="C2826" s="171" t="s">
        <v>14155</v>
      </c>
      <c r="D2826" s="171" t="s">
        <v>555</v>
      </c>
      <c r="E2826" s="171" t="s">
        <v>4</v>
      </c>
      <c r="F2826" s="171" t="s">
        <v>571</v>
      </c>
      <c r="G2826" s="171"/>
      <c r="H2826" s="172" t="s">
        <v>555</v>
      </c>
      <c r="I2826" s="173">
        <v>-0.95</v>
      </c>
      <c r="J2826" s="166"/>
    </row>
    <row r="2827" spans="1:10" x14ac:dyDescent="0.25">
      <c r="A2827" s="170">
        <v>2877</v>
      </c>
      <c r="B2827" s="171" t="s">
        <v>482</v>
      </c>
      <c r="C2827" s="171" t="s">
        <v>14158</v>
      </c>
      <c r="D2827" s="171" t="s">
        <v>555</v>
      </c>
      <c r="E2827" s="171" t="s">
        <v>4</v>
      </c>
      <c r="F2827" s="171" t="s">
        <v>571</v>
      </c>
      <c r="G2827" s="171"/>
      <c r="H2827" s="172" t="s">
        <v>555</v>
      </c>
      <c r="I2827" s="173">
        <v>-0.84</v>
      </c>
      <c r="J2827" s="166"/>
    </row>
    <row r="2828" spans="1:10" x14ac:dyDescent="0.25">
      <c r="A2828" s="170">
        <v>2878</v>
      </c>
      <c r="B2828" s="171" t="s">
        <v>482</v>
      </c>
      <c r="C2828" s="171" t="s">
        <v>14161</v>
      </c>
      <c r="D2828" s="171" t="s">
        <v>555</v>
      </c>
      <c r="E2828" s="171" t="s">
        <v>4</v>
      </c>
      <c r="F2828" s="171" t="s">
        <v>571</v>
      </c>
      <c r="G2828" s="171"/>
      <c r="H2828" s="172" t="s">
        <v>555</v>
      </c>
      <c r="I2828" s="173">
        <v>-0.83</v>
      </c>
      <c r="J2828" s="166"/>
    </row>
    <row r="2829" spans="1:10" x14ac:dyDescent="0.25">
      <c r="A2829" s="170">
        <v>2879</v>
      </c>
      <c r="B2829" s="171" t="s">
        <v>482</v>
      </c>
      <c r="C2829" s="171" t="s">
        <v>14164</v>
      </c>
      <c r="D2829" s="171" t="s">
        <v>555</v>
      </c>
      <c r="E2829" s="171" t="s">
        <v>4</v>
      </c>
      <c r="F2829" s="171" t="s">
        <v>571</v>
      </c>
      <c r="G2829" s="171"/>
      <c r="H2829" s="172" t="s">
        <v>555</v>
      </c>
      <c r="I2829" s="173">
        <v>-0.86</v>
      </c>
      <c r="J2829" s="166"/>
    </row>
    <row r="2830" spans="1:10" x14ac:dyDescent="0.25">
      <c r="A2830" s="170">
        <v>2880</v>
      </c>
      <c r="B2830" s="171" t="s">
        <v>482</v>
      </c>
      <c r="C2830" s="171" t="s">
        <v>14167</v>
      </c>
      <c r="D2830" s="171" t="s">
        <v>555</v>
      </c>
      <c r="E2830" s="171" t="s">
        <v>4</v>
      </c>
      <c r="F2830" s="171" t="s">
        <v>571</v>
      </c>
      <c r="G2830" s="171"/>
      <c r="H2830" s="172" t="s">
        <v>555</v>
      </c>
      <c r="I2830" s="173">
        <v>-0.83</v>
      </c>
      <c r="J2830" s="166"/>
    </row>
    <row r="2831" spans="1:10" x14ac:dyDescent="0.25">
      <c r="A2831" s="170">
        <v>2881</v>
      </c>
      <c r="B2831" s="171" t="s">
        <v>482</v>
      </c>
      <c r="C2831" s="171" t="s">
        <v>14170</v>
      </c>
      <c r="D2831" s="171" t="s">
        <v>555</v>
      </c>
      <c r="E2831" s="171" t="s">
        <v>4</v>
      </c>
      <c r="F2831" s="171" t="s">
        <v>571</v>
      </c>
      <c r="G2831" s="171"/>
      <c r="H2831" s="172" t="s">
        <v>555</v>
      </c>
      <c r="I2831" s="173">
        <v>-0.9</v>
      </c>
      <c r="J2831" s="166"/>
    </row>
    <row r="2832" spans="1:10" x14ac:dyDescent="0.25">
      <c r="A2832" s="170">
        <v>2882</v>
      </c>
      <c r="B2832" s="171" t="s">
        <v>482</v>
      </c>
      <c r="C2832" s="171" t="s">
        <v>14173</v>
      </c>
      <c r="D2832" s="171" t="s">
        <v>555</v>
      </c>
      <c r="E2832" s="171" t="s">
        <v>4</v>
      </c>
      <c r="F2832" s="171" t="s">
        <v>571</v>
      </c>
      <c r="G2832" s="171"/>
      <c r="H2832" s="172" t="s">
        <v>555</v>
      </c>
      <c r="I2832" s="173">
        <v>-0.9</v>
      </c>
      <c r="J2832" s="166"/>
    </row>
    <row r="2833" spans="1:10" x14ac:dyDescent="0.25">
      <c r="A2833" s="170">
        <v>2883</v>
      </c>
      <c r="B2833" s="171" t="s">
        <v>482</v>
      </c>
      <c r="C2833" s="171" t="s">
        <v>14176</v>
      </c>
      <c r="D2833" s="171" t="s">
        <v>555</v>
      </c>
      <c r="E2833" s="171" t="s">
        <v>4</v>
      </c>
      <c r="F2833" s="171" t="s">
        <v>571</v>
      </c>
      <c r="G2833" s="171"/>
      <c r="H2833" s="172" t="s">
        <v>555</v>
      </c>
      <c r="I2833" s="173">
        <v>-0.89</v>
      </c>
      <c r="J2833" s="166"/>
    </row>
    <row r="2834" spans="1:10" x14ac:dyDescent="0.25">
      <c r="A2834" s="170">
        <v>2884</v>
      </c>
      <c r="B2834" s="171" t="s">
        <v>482</v>
      </c>
      <c r="C2834" s="171" t="s">
        <v>14179</v>
      </c>
      <c r="D2834" s="171" t="s">
        <v>555</v>
      </c>
      <c r="E2834" s="171" t="s">
        <v>4</v>
      </c>
      <c r="F2834" s="171" t="s">
        <v>562</v>
      </c>
      <c r="G2834" s="171"/>
      <c r="H2834" s="172" t="s">
        <v>555</v>
      </c>
      <c r="I2834" s="173">
        <v>-0.86</v>
      </c>
      <c r="J2834" s="166"/>
    </row>
    <row r="2835" spans="1:10" x14ac:dyDescent="0.25">
      <c r="A2835" s="170">
        <v>2885</v>
      </c>
      <c r="B2835" s="171" t="s">
        <v>482</v>
      </c>
      <c r="C2835" s="171" t="s">
        <v>14182</v>
      </c>
      <c r="D2835" s="171" t="s">
        <v>555</v>
      </c>
      <c r="E2835" s="171" t="s">
        <v>4</v>
      </c>
      <c r="F2835" s="171" t="s">
        <v>571</v>
      </c>
      <c r="G2835" s="171"/>
      <c r="H2835" s="172" t="s">
        <v>555</v>
      </c>
      <c r="I2835" s="173">
        <v>-0.86</v>
      </c>
      <c r="J2835" s="166"/>
    </row>
    <row r="2836" spans="1:10" x14ac:dyDescent="0.25">
      <c r="A2836" s="170">
        <v>2886</v>
      </c>
      <c r="B2836" s="171" t="s">
        <v>482</v>
      </c>
      <c r="C2836" s="171" t="s">
        <v>14185</v>
      </c>
      <c r="D2836" s="171" t="s">
        <v>555</v>
      </c>
      <c r="E2836" s="171" t="s">
        <v>4</v>
      </c>
      <c r="F2836" s="171" t="s">
        <v>571</v>
      </c>
      <c r="G2836" s="171"/>
      <c r="H2836" s="172" t="s">
        <v>555</v>
      </c>
      <c r="I2836" s="173">
        <v>-0.83</v>
      </c>
      <c r="J2836" s="166"/>
    </row>
    <row r="2837" spans="1:10" x14ac:dyDescent="0.25">
      <c r="A2837" s="170">
        <v>2887</v>
      </c>
      <c r="B2837" s="171" t="s">
        <v>482</v>
      </c>
      <c r="C2837" s="171" t="s">
        <v>14188</v>
      </c>
      <c r="D2837" s="171" t="s">
        <v>555</v>
      </c>
      <c r="E2837" s="171" t="s">
        <v>4</v>
      </c>
      <c r="F2837" s="171" t="s">
        <v>554</v>
      </c>
      <c r="G2837" s="171" t="s">
        <v>1278</v>
      </c>
      <c r="H2837" s="172" t="s">
        <v>555</v>
      </c>
      <c r="I2837" s="173">
        <v>0.3</v>
      </c>
      <c r="J2837" s="166"/>
    </row>
    <row r="2838" spans="1:10" x14ac:dyDescent="0.25">
      <c r="A2838" s="170">
        <v>2888</v>
      </c>
      <c r="B2838" s="171" t="s">
        <v>482</v>
      </c>
      <c r="C2838" s="171" t="s">
        <v>14191</v>
      </c>
      <c r="D2838" s="171" t="s">
        <v>555</v>
      </c>
      <c r="E2838" s="171" t="s">
        <v>4</v>
      </c>
      <c r="F2838" s="171" t="s">
        <v>554</v>
      </c>
      <c r="G2838" s="171" t="s">
        <v>1278</v>
      </c>
      <c r="H2838" s="172" t="s">
        <v>555</v>
      </c>
      <c r="I2838" s="173">
        <v>0.33</v>
      </c>
      <c r="J2838" s="166"/>
    </row>
    <row r="2839" spans="1:10" x14ac:dyDescent="0.25">
      <c r="A2839" s="170">
        <v>2889</v>
      </c>
      <c r="B2839" s="171" t="s">
        <v>482</v>
      </c>
      <c r="C2839" s="171" t="s">
        <v>14194</v>
      </c>
      <c r="D2839" s="171" t="s">
        <v>555</v>
      </c>
      <c r="E2839" s="171" t="s">
        <v>4</v>
      </c>
      <c r="F2839" s="171" t="s">
        <v>554</v>
      </c>
      <c r="G2839" s="171" t="s">
        <v>1278</v>
      </c>
      <c r="H2839" s="172" t="s">
        <v>555</v>
      </c>
      <c r="I2839" s="173">
        <v>0.28000000000000003</v>
      </c>
      <c r="J2839" s="166"/>
    </row>
    <row r="2840" spans="1:10" x14ac:dyDescent="0.25">
      <c r="A2840" s="170">
        <v>2890</v>
      </c>
      <c r="B2840" s="171" t="s">
        <v>482</v>
      </c>
      <c r="C2840" s="171" t="s">
        <v>14197</v>
      </c>
      <c r="D2840" s="171" t="s">
        <v>555</v>
      </c>
      <c r="E2840" s="171" t="s">
        <v>4</v>
      </c>
      <c r="F2840" s="171" t="s">
        <v>554</v>
      </c>
      <c r="G2840" s="171" t="s">
        <v>1336</v>
      </c>
      <c r="H2840" s="172" t="s">
        <v>555</v>
      </c>
      <c r="I2840" s="173">
        <v>-0.26</v>
      </c>
      <c r="J2840" s="166"/>
    </row>
    <row r="2841" spans="1:10" x14ac:dyDescent="0.25">
      <c r="A2841" s="170">
        <v>2891</v>
      </c>
      <c r="B2841" s="171" t="s">
        <v>482</v>
      </c>
      <c r="C2841" s="171" t="s">
        <v>14200</v>
      </c>
      <c r="D2841" s="171" t="s">
        <v>555</v>
      </c>
      <c r="E2841" s="171" t="s">
        <v>4</v>
      </c>
      <c r="F2841" s="171" t="s">
        <v>571</v>
      </c>
      <c r="G2841" s="171"/>
      <c r="H2841" s="172" t="s">
        <v>555</v>
      </c>
      <c r="I2841" s="173">
        <v>-0.31</v>
      </c>
      <c r="J2841" s="166"/>
    </row>
    <row r="2842" spans="1:10" x14ac:dyDescent="0.25">
      <c r="A2842" s="170">
        <v>2892</v>
      </c>
      <c r="B2842" s="171" t="s">
        <v>482</v>
      </c>
      <c r="C2842" s="171" t="s">
        <v>14203</v>
      </c>
      <c r="D2842" s="171" t="s">
        <v>555</v>
      </c>
      <c r="E2842" s="171" t="s">
        <v>4</v>
      </c>
      <c r="F2842" s="171" t="s">
        <v>554</v>
      </c>
      <c r="G2842" s="171" t="s">
        <v>1336</v>
      </c>
      <c r="H2842" s="172" t="s">
        <v>555</v>
      </c>
      <c r="I2842" s="173">
        <v>-0.25</v>
      </c>
      <c r="J2842" s="166"/>
    </row>
    <row r="2843" spans="1:10" x14ac:dyDescent="0.25">
      <c r="A2843" s="170">
        <v>2893</v>
      </c>
      <c r="B2843" s="171" t="s">
        <v>482</v>
      </c>
      <c r="C2843" s="171" t="s">
        <v>14206</v>
      </c>
      <c r="D2843" s="171" t="s">
        <v>555</v>
      </c>
      <c r="E2843" s="171" t="s">
        <v>4</v>
      </c>
      <c r="F2843" s="171" t="s">
        <v>571</v>
      </c>
      <c r="G2843" s="171"/>
      <c r="H2843" s="172" t="s">
        <v>555</v>
      </c>
      <c r="I2843" s="173">
        <v>-0.28999999999999998</v>
      </c>
      <c r="J2843" s="166"/>
    </row>
    <row r="2844" spans="1:10" x14ac:dyDescent="0.25">
      <c r="A2844" s="170">
        <v>2894</v>
      </c>
      <c r="B2844" s="171" t="s">
        <v>482</v>
      </c>
      <c r="C2844" s="171" t="s">
        <v>14209</v>
      </c>
      <c r="D2844" s="171" t="s">
        <v>555</v>
      </c>
      <c r="E2844" s="171" t="s">
        <v>4</v>
      </c>
      <c r="F2844" s="171" t="s">
        <v>571</v>
      </c>
      <c r="G2844" s="171"/>
      <c r="H2844" s="172" t="s">
        <v>555</v>
      </c>
      <c r="I2844" s="173">
        <v>-0.34</v>
      </c>
      <c r="J2844" s="166"/>
    </row>
    <row r="2845" spans="1:10" x14ac:dyDescent="0.25">
      <c r="A2845" s="170">
        <v>2895</v>
      </c>
      <c r="B2845" s="171" t="s">
        <v>482</v>
      </c>
      <c r="C2845" s="171" t="s">
        <v>14212</v>
      </c>
      <c r="D2845" s="171" t="s">
        <v>555</v>
      </c>
      <c r="E2845" s="171" t="s">
        <v>4</v>
      </c>
      <c r="F2845" s="171" t="s">
        <v>571</v>
      </c>
      <c r="G2845" s="171"/>
      <c r="H2845" s="172" t="s">
        <v>555</v>
      </c>
      <c r="I2845" s="173">
        <v>-0.28000000000000003</v>
      </c>
      <c r="J2845" s="166"/>
    </row>
    <row r="2846" spans="1:10" x14ac:dyDescent="0.25">
      <c r="A2846" s="170">
        <v>2896</v>
      </c>
      <c r="B2846" s="171" t="s">
        <v>482</v>
      </c>
      <c r="C2846" s="171" t="s">
        <v>14215</v>
      </c>
      <c r="D2846" s="171" t="s">
        <v>555</v>
      </c>
      <c r="E2846" s="171" t="s">
        <v>4</v>
      </c>
      <c r="F2846" s="171" t="s">
        <v>571</v>
      </c>
      <c r="G2846" s="171"/>
      <c r="H2846" s="172" t="s">
        <v>555</v>
      </c>
      <c r="I2846" s="173">
        <v>-0.19</v>
      </c>
      <c r="J2846" s="166"/>
    </row>
    <row r="2847" spans="1:10" x14ac:dyDescent="0.25">
      <c r="A2847" s="170">
        <v>2897</v>
      </c>
      <c r="B2847" s="171" t="s">
        <v>482</v>
      </c>
      <c r="C2847" s="171" t="s">
        <v>14218</v>
      </c>
      <c r="D2847" s="171" t="s">
        <v>555</v>
      </c>
      <c r="E2847" s="171" t="s">
        <v>4</v>
      </c>
      <c r="F2847" s="171" t="s">
        <v>571</v>
      </c>
      <c r="G2847" s="171"/>
      <c r="H2847" s="172" t="s">
        <v>555</v>
      </c>
      <c r="I2847" s="173">
        <v>-0.21</v>
      </c>
      <c r="J2847" s="166"/>
    </row>
    <row r="2848" spans="1:10" x14ac:dyDescent="0.25">
      <c r="A2848" s="170">
        <v>2898</v>
      </c>
      <c r="B2848" s="171" t="s">
        <v>482</v>
      </c>
      <c r="C2848" s="171" t="s">
        <v>14221</v>
      </c>
      <c r="D2848" s="171" t="s">
        <v>555</v>
      </c>
      <c r="E2848" s="171" t="s">
        <v>4</v>
      </c>
      <c r="F2848" s="171" t="s">
        <v>562</v>
      </c>
      <c r="G2848" s="171"/>
      <c r="H2848" s="172" t="s">
        <v>555</v>
      </c>
      <c r="I2848" s="173">
        <v>-0.18</v>
      </c>
      <c r="J2848" s="166"/>
    </row>
    <row r="2849" spans="1:10" x14ac:dyDescent="0.25">
      <c r="A2849" s="170">
        <v>2899</v>
      </c>
      <c r="B2849" s="171" t="s">
        <v>482</v>
      </c>
      <c r="C2849" s="171" t="s">
        <v>14224</v>
      </c>
      <c r="D2849" s="171" t="s">
        <v>555</v>
      </c>
      <c r="E2849" s="171" t="s">
        <v>4</v>
      </c>
      <c r="F2849" s="171" t="s">
        <v>571</v>
      </c>
      <c r="G2849" s="171"/>
      <c r="H2849" s="172" t="s">
        <v>555</v>
      </c>
      <c r="I2849" s="173">
        <v>-0.67</v>
      </c>
      <c r="J2849" s="166"/>
    </row>
    <row r="2850" spans="1:10" x14ac:dyDescent="0.25">
      <c r="A2850" s="170">
        <v>2900</v>
      </c>
      <c r="B2850" s="171" t="s">
        <v>482</v>
      </c>
      <c r="C2850" s="171" t="s">
        <v>14227</v>
      </c>
      <c r="D2850" s="171" t="s">
        <v>555</v>
      </c>
      <c r="E2850" s="171" t="s">
        <v>4</v>
      </c>
      <c r="F2850" s="171" t="s">
        <v>571</v>
      </c>
      <c r="G2850" s="171"/>
      <c r="H2850" s="172" t="s">
        <v>555</v>
      </c>
      <c r="I2850" s="173">
        <v>-0.72</v>
      </c>
      <c r="J2850" s="166"/>
    </row>
    <row r="2851" spans="1:10" x14ac:dyDescent="0.25">
      <c r="A2851" s="170">
        <v>2901</v>
      </c>
      <c r="B2851" s="171" t="s">
        <v>482</v>
      </c>
      <c r="C2851" s="171" t="s">
        <v>14230</v>
      </c>
      <c r="D2851" s="171" t="s">
        <v>555</v>
      </c>
      <c r="E2851" s="171" t="s">
        <v>4</v>
      </c>
      <c r="F2851" s="171" t="s">
        <v>571</v>
      </c>
      <c r="G2851" s="171"/>
      <c r="H2851" s="172" t="s">
        <v>555</v>
      </c>
      <c r="I2851" s="173">
        <v>-0.65</v>
      </c>
      <c r="J2851" s="166"/>
    </row>
    <row r="2852" spans="1:10" x14ac:dyDescent="0.25">
      <c r="A2852" s="170">
        <v>2902</v>
      </c>
      <c r="B2852" s="171" t="s">
        <v>482</v>
      </c>
      <c r="C2852" s="171" t="s">
        <v>14233</v>
      </c>
      <c r="D2852" s="171" t="s">
        <v>555</v>
      </c>
      <c r="E2852" s="171" t="s">
        <v>4</v>
      </c>
      <c r="F2852" s="171" t="s">
        <v>571</v>
      </c>
      <c r="G2852" s="171"/>
      <c r="H2852" s="172" t="s">
        <v>555</v>
      </c>
      <c r="I2852" s="173">
        <v>-0.65</v>
      </c>
      <c r="J2852" s="166"/>
    </row>
    <row r="2853" spans="1:10" x14ac:dyDescent="0.25">
      <c r="A2853" s="170">
        <v>2903</v>
      </c>
      <c r="B2853" s="171" t="s">
        <v>482</v>
      </c>
      <c r="C2853" s="171" t="s">
        <v>14236</v>
      </c>
      <c r="D2853" s="171" t="s">
        <v>555</v>
      </c>
      <c r="E2853" s="171" t="s">
        <v>4</v>
      </c>
      <c r="F2853" s="171" t="s">
        <v>571</v>
      </c>
      <c r="G2853" s="171"/>
      <c r="H2853" s="172" t="s">
        <v>555</v>
      </c>
      <c r="I2853" s="173">
        <v>-0.67</v>
      </c>
      <c r="J2853" s="166"/>
    </row>
    <row r="2854" spans="1:10" x14ac:dyDescent="0.25">
      <c r="A2854" s="170">
        <v>2904</v>
      </c>
      <c r="B2854" s="171" t="s">
        <v>482</v>
      </c>
      <c r="C2854" s="171" t="s">
        <v>14239</v>
      </c>
      <c r="D2854" s="171" t="s">
        <v>555</v>
      </c>
      <c r="E2854" s="171" t="s">
        <v>4</v>
      </c>
      <c r="F2854" s="171" t="s">
        <v>571</v>
      </c>
      <c r="G2854" s="171"/>
      <c r="H2854" s="172" t="s">
        <v>555</v>
      </c>
      <c r="I2854" s="173">
        <v>-0.64</v>
      </c>
      <c r="J2854" s="166"/>
    </row>
    <row r="2855" spans="1:10" x14ac:dyDescent="0.25">
      <c r="A2855" s="170">
        <v>2905</v>
      </c>
      <c r="B2855" s="171" t="s">
        <v>482</v>
      </c>
      <c r="C2855" s="171" t="s">
        <v>14242</v>
      </c>
      <c r="D2855" s="171" t="s">
        <v>555</v>
      </c>
      <c r="E2855" s="171" t="s">
        <v>4</v>
      </c>
      <c r="F2855" s="171" t="s">
        <v>571</v>
      </c>
      <c r="G2855" s="171"/>
      <c r="H2855" s="172" t="s">
        <v>555</v>
      </c>
      <c r="I2855" s="173">
        <v>-0.81</v>
      </c>
      <c r="J2855" s="166"/>
    </row>
    <row r="2856" spans="1:10" x14ac:dyDescent="0.25">
      <c r="A2856" s="170">
        <v>2906</v>
      </c>
      <c r="B2856" s="171" t="s">
        <v>482</v>
      </c>
      <c r="C2856" s="171" t="s">
        <v>14245</v>
      </c>
      <c r="D2856" s="171" t="s">
        <v>555</v>
      </c>
      <c r="E2856" s="171" t="s">
        <v>4</v>
      </c>
      <c r="F2856" s="171" t="s">
        <v>571</v>
      </c>
      <c r="G2856" s="171"/>
      <c r="H2856" s="172" t="s">
        <v>555</v>
      </c>
      <c r="I2856" s="173">
        <v>-0.81</v>
      </c>
      <c r="J2856" s="166"/>
    </row>
    <row r="2857" spans="1:10" x14ac:dyDescent="0.25">
      <c r="A2857" s="170">
        <v>2907</v>
      </c>
      <c r="B2857" s="171" t="s">
        <v>482</v>
      </c>
      <c r="C2857" s="171" t="s">
        <v>14248</v>
      </c>
      <c r="D2857" s="171" t="s">
        <v>555</v>
      </c>
      <c r="E2857" s="171" t="s">
        <v>4</v>
      </c>
      <c r="F2857" s="171" t="s">
        <v>571</v>
      </c>
      <c r="G2857" s="171"/>
      <c r="H2857" s="172" t="s">
        <v>555</v>
      </c>
      <c r="I2857" s="173">
        <v>-0.75</v>
      </c>
      <c r="J2857" s="166"/>
    </row>
    <row r="2858" spans="1:10" x14ac:dyDescent="0.25">
      <c r="A2858" s="170">
        <v>2908</v>
      </c>
      <c r="B2858" s="171" t="s">
        <v>482</v>
      </c>
      <c r="C2858" s="171" t="s">
        <v>14251</v>
      </c>
      <c r="D2858" s="171" t="s">
        <v>555</v>
      </c>
      <c r="E2858" s="171" t="s">
        <v>4</v>
      </c>
      <c r="F2858" s="171" t="s">
        <v>571</v>
      </c>
      <c r="G2858" s="171"/>
      <c r="H2858" s="172" t="s">
        <v>555</v>
      </c>
      <c r="I2858" s="173">
        <v>-0.81</v>
      </c>
      <c r="J2858" s="166"/>
    </row>
    <row r="2859" spans="1:10" x14ac:dyDescent="0.25">
      <c r="A2859" s="170">
        <v>2909</v>
      </c>
      <c r="B2859" s="171" t="s">
        <v>482</v>
      </c>
      <c r="C2859" s="171" t="s">
        <v>14254</v>
      </c>
      <c r="D2859" s="171" t="s">
        <v>555</v>
      </c>
      <c r="E2859" s="171" t="s">
        <v>4</v>
      </c>
      <c r="F2859" s="171" t="s">
        <v>571</v>
      </c>
      <c r="G2859" s="171"/>
      <c r="H2859" s="172" t="s">
        <v>555</v>
      </c>
      <c r="I2859" s="173">
        <v>-0.82</v>
      </c>
      <c r="J2859" s="166"/>
    </row>
    <row r="2860" spans="1:10" x14ac:dyDescent="0.25">
      <c r="A2860" s="170">
        <v>2910</v>
      </c>
      <c r="B2860" s="171" t="s">
        <v>482</v>
      </c>
      <c r="C2860" s="171" t="s">
        <v>14257</v>
      </c>
      <c r="D2860" s="171" t="s">
        <v>555</v>
      </c>
      <c r="E2860" s="171" t="s">
        <v>4</v>
      </c>
      <c r="F2860" s="171" t="s">
        <v>571</v>
      </c>
      <c r="G2860" s="171"/>
      <c r="H2860" s="172" t="s">
        <v>555</v>
      </c>
      <c r="I2860" s="173">
        <v>-0.81</v>
      </c>
      <c r="J2860" s="166"/>
    </row>
    <row r="2861" spans="1:10" x14ac:dyDescent="0.25">
      <c r="A2861" s="170">
        <v>2911</v>
      </c>
      <c r="B2861" s="171" t="s">
        <v>482</v>
      </c>
      <c r="C2861" s="171" t="s">
        <v>14260</v>
      </c>
      <c r="D2861" s="171" t="s">
        <v>14261</v>
      </c>
      <c r="E2861" s="171" t="s">
        <v>4</v>
      </c>
      <c r="F2861" s="171" t="s">
        <v>919</v>
      </c>
      <c r="G2861" s="171" t="s">
        <v>1336</v>
      </c>
      <c r="H2861" s="172" t="s">
        <v>21022</v>
      </c>
      <c r="I2861" s="173">
        <v>-0.11</v>
      </c>
      <c r="J2861" s="166">
        <v>0</v>
      </c>
    </row>
    <row r="2862" spans="1:10" x14ac:dyDescent="0.25">
      <c r="A2862" s="170">
        <v>2912</v>
      </c>
      <c r="B2862" s="171" t="s">
        <v>482</v>
      </c>
      <c r="C2862" s="171" t="s">
        <v>14266</v>
      </c>
      <c r="D2862" s="171" t="s">
        <v>14267</v>
      </c>
      <c r="E2862" s="171" t="s">
        <v>4</v>
      </c>
      <c r="F2862" s="171" t="s">
        <v>22691</v>
      </c>
      <c r="G2862" s="171" t="s">
        <v>1336</v>
      </c>
      <c r="H2862" s="172" t="s">
        <v>21093</v>
      </c>
      <c r="I2862" s="173">
        <v>0.28999999999999998</v>
      </c>
      <c r="J2862" s="166">
        <v>0</v>
      </c>
    </row>
    <row r="2863" spans="1:10" x14ac:dyDescent="0.25">
      <c r="A2863" s="170">
        <v>2913</v>
      </c>
      <c r="B2863" s="171" t="s">
        <v>482</v>
      </c>
      <c r="C2863" s="171" t="s">
        <v>14272</v>
      </c>
      <c r="D2863" s="171" t="s">
        <v>555</v>
      </c>
      <c r="E2863" s="171" t="s">
        <v>4</v>
      </c>
      <c r="F2863" s="171" t="s">
        <v>571</v>
      </c>
      <c r="G2863" s="171" t="s">
        <v>1336</v>
      </c>
      <c r="H2863" s="172" t="s">
        <v>555</v>
      </c>
      <c r="I2863" s="173">
        <v>-0.81</v>
      </c>
      <c r="J2863" s="166"/>
    </row>
    <row r="2864" spans="1:10" x14ac:dyDescent="0.25">
      <c r="A2864" s="170">
        <v>2914</v>
      </c>
      <c r="B2864" s="171" t="s">
        <v>482</v>
      </c>
      <c r="C2864" s="171" t="s">
        <v>14275</v>
      </c>
      <c r="D2864" s="171" t="s">
        <v>555</v>
      </c>
      <c r="E2864" s="171" t="s">
        <v>4</v>
      </c>
      <c r="F2864" s="171" t="s">
        <v>571</v>
      </c>
      <c r="G2864" s="171" t="s">
        <v>1336</v>
      </c>
      <c r="H2864" s="172" t="s">
        <v>555</v>
      </c>
      <c r="I2864" s="173">
        <v>-0.8</v>
      </c>
      <c r="J2864" s="166"/>
    </row>
    <row r="2865" spans="1:10" x14ac:dyDescent="0.25">
      <c r="A2865" s="170">
        <v>2915</v>
      </c>
      <c r="B2865" s="171" t="s">
        <v>482</v>
      </c>
      <c r="C2865" s="171" t="s">
        <v>14278</v>
      </c>
      <c r="D2865" s="171" t="s">
        <v>555</v>
      </c>
      <c r="E2865" s="171" t="s">
        <v>4</v>
      </c>
      <c r="F2865" s="171" t="s">
        <v>562</v>
      </c>
      <c r="G2865" s="171" t="s">
        <v>1336</v>
      </c>
      <c r="H2865" s="172" t="s">
        <v>555</v>
      </c>
      <c r="I2865" s="173">
        <v>-0.81</v>
      </c>
      <c r="J2865" s="166"/>
    </row>
    <row r="2866" spans="1:10" x14ac:dyDescent="0.25">
      <c r="A2866" s="170">
        <v>2916</v>
      </c>
      <c r="B2866" s="171" t="s">
        <v>482</v>
      </c>
      <c r="C2866" s="171" t="s">
        <v>14281</v>
      </c>
      <c r="D2866" s="171" t="s">
        <v>555</v>
      </c>
      <c r="E2866" s="171" t="s">
        <v>4</v>
      </c>
      <c r="F2866" s="171" t="s">
        <v>571</v>
      </c>
      <c r="G2866" s="171" t="s">
        <v>1336</v>
      </c>
      <c r="H2866" s="172" t="s">
        <v>555</v>
      </c>
      <c r="I2866" s="173">
        <v>-0.82</v>
      </c>
      <c r="J2866" s="166"/>
    </row>
    <row r="2867" spans="1:10" x14ac:dyDescent="0.25">
      <c r="A2867" s="170">
        <v>2917</v>
      </c>
      <c r="B2867" s="171" t="s">
        <v>482</v>
      </c>
      <c r="C2867" s="171" t="s">
        <v>14284</v>
      </c>
      <c r="D2867" s="171" t="s">
        <v>555</v>
      </c>
      <c r="E2867" s="171" t="s">
        <v>4</v>
      </c>
      <c r="F2867" s="171" t="s">
        <v>571</v>
      </c>
      <c r="G2867" s="171"/>
      <c r="H2867" s="172" t="s">
        <v>555</v>
      </c>
      <c r="I2867" s="173">
        <v>-0.82</v>
      </c>
      <c r="J2867" s="166"/>
    </row>
    <row r="2868" spans="1:10" x14ac:dyDescent="0.25">
      <c r="A2868" s="170">
        <v>2918</v>
      </c>
      <c r="B2868" s="171" t="s">
        <v>482</v>
      </c>
      <c r="C2868" s="171" t="s">
        <v>14287</v>
      </c>
      <c r="D2868" s="171" t="s">
        <v>555</v>
      </c>
      <c r="E2868" s="171" t="s">
        <v>4</v>
      </c>
      <c r="F2868" s="171" t="s">
        <v>571</v>
      </c>
      <c r="G2868" s="171"/>
      <c r="H2868" s="172" t="s">
        <v>555</v>
      </c>
      <c r="I2868" s="173">
        <v>-0.81</v>
      </c>
      <c r="J2868" s="166"/>
    </row>
    <row r="2869" spans="1:10" x14ac:dyDescent="0.25">
      <c r="A2869" s="170">
        <v>2919</v>
      </c>
      <c r="B2869" s="171" t="s">
        <v>482</v>
      </c>
      <c r="C2869" s="171" t="s">
        <v>14290</v>
      </c>
      <c r="D2869" s="171" t="s">
        <v>555</v>
      </c>
      <c r="E2869" s="171" t="s">
        <v>4</v>
      </c>
      <c r="F2869" s="171" t="s">
        <v>554</v>
      </c>
      <c r="G2869" s="171" t="s">
        <v>1278</v>
      </c>
      <c r="H2869" s="172" t="s">
        <v>555</v>
      </c>
      <c r="I2869" s="173">
        <v>-0.81</v>
      </c>
      <c r="J2869" s="166"/>
    </row>
    <row r="2870" spans="1:10" x14ac:dyDescent="0.25">
      <c r="A2870" s="170">
        <v>2920</v>
      </c>
      <c r="B2870" s="171" t="s">
        <v>482</v>
      </c>
      <c r="C2870" s="171" t="s">
        <v>14293</v>
      </c>
      <c r="D2870" s="171" t="s">
        <v>555</v>
      </c>
      <c r="E2870" s="171" t="s">
        <v>4</v>
      </c>
      <c r="F2870" s="171" t="s">
        <v>571</v>
      </c>
      <c r="G2870" s="171" t="s">
        <v>1336</v>
      </c>
      <c r="H2870" s="172" t="s">
        <v>555</v>
      </c>
      <c r="I2870" s="173">
        <v>-0.8</v>
      </c>
      <c r="J2870" s="166"/>
    </row>
    <row r="2871" spans="1:10" x14ac:dyDescent="0.25">
      <c r="A2871" s="170">
        <v>2921</v>
      </c>
      <c r="B2871" s="171" t="s">
        <v>482</v>
      </c>
      <c r="C2871" s="171" t="s">
        <v>14296</v>
      </c>
      <c r="D2871" s="171" t="s">
        <v>555</v>
      </c>
      <c r="E2871" s="171" t="s">
        <v>4</v>
      </c>
      <c r="F2871" s="171" t="s">
        <v>562</v>
      </c>
      <c r="G2871" s="171" t="s">
        <v>1278</v>
      </c>
      <c r="H2871" s="172" t="s">
        <v>555</v>
      </c>
      <c r="I2871" s="173">
        <v>-0.81</v>
      </c>
      <c r="J2871" s="166"/>
    </row>
    <row r="2872" spans="1:10" x14ac:dyDescent="0.25">
      <c r="A2872" s="170">
        <v>2922</v>
      </c>
      <c r="B2872" s="171" t="s">
        <v>482</v>
      </c>
      <c r="C2872" s="171" t="s">
        <v>14299</v>
      </c>
      <c r="D2872" s="171" t="s">
        <v>555</v>
      </c>
      <c r="E2872" s="171" t="s">
        <v>4</v>
      </c>
      <c r="F2872" s="171" t="s">
        <v>571</v>
      </c>
      <c r="G2872" s="171"/>
      <c r="H2872" s="172" t="s">
        <v>555</v>
      </c>
      <c r="I2872" s="173">
        <v>-0.84</v>
      </c>
      <c r="J2872" s="166"/>
    </row>
    <row r="2873" spans="1:10" x14ac:dyDescent="0.25">
      <c r="A2873" s="170">
        <v>2923</v>
      </c>
      <c r="B2873" s="171" t="s">
        <v>482</v>
      </c>
      <c r="C2873" s="171" t="s">
        <v>14302</v>
      </c>
      <c r="D2873" s="171" t="s">
        <v>555</v>
      </c>
      <c r="E2873" s="171" t="s">
        <v>4</v>
      </c>
      <c r="F2873" s="171" t="s">
        <v>571</v>
      </c>
      <c r="G2873" s="171" t="s">
        <v>1336</v>
      </c>
      <c r="H2873" s="172" t="s">
        <v>555</v>
      </c>
      <c r="I2873" s="173">
        <v>-0.85</v>
      </c>
      <c r="J2873" s="166"/>
    </row>
    <row r="2874" spans="1:10" x14ac:dyDescent="0.25">
      <c r="A2874" s="170">
        <v>2924</v>
      </c>
      <c r="B2874" s="171" t="s">
        <v>482</v>
      </c>
      <c r="C2874" s="171" t="s">
        <v>14305</v>
      </c>
      <c r="D2874" s="171" t="s">
        <v>555</v>
      </c>
      <c r="E2874" s="171" t="s">
        <v>4</v>
      </c>
      <c r="F2874" s="171" t="s">
        <v>571</v>
      </c>
      <c r="G2874" s="171"/>
      <c r="H2874" s="172" t="s">
        <v>555</v>
      </c>
      <c r="I2874" s="173">
        <v>-0.84</v>
      </c>
      <c r="J2874" s="166"/>
    </row>
    <row r="2875" spans="1:10" x14ac:dyDescent="0.25">
      <c r="A2875" s="170">
        <v>2925</v>
      </c>
      <c r="B2875" s="171" t="s">
        <v>482</v>
      </c>
      <c r="C2875" s="171" t="s">
        <v>14308</v>
      </c>
      <c r="D2875" s="171" t="s">
        <v>555</v>
      </c>
      <c r="E2875" s="171" t="s">
        <v>4</v>
      </c>
      <c r="F2875" s="171" t="s">
        <v>554</v>
      </c>
      <c r="G2875" s="171" t="s">
        <v>1278</v>
      </c>
      <c r="H2875" s="172" t="s">
        <v>555</v>
      </c>
      <c r="I2875" s="173">
        <v>0.21</v>
      </c>
      <c r="J2875" s="166"/>
    </row>
    <row r="2876" spans="1:10" x14ac:dyDescent="0.25">
      <c r="A2876" s="170">
        <v>2926</v>
      </c>
      <c r="B2876" s="171" t="s">
        <v>482</v>
      </c>
      <c r="C2876" s="171" t="s">
        <v>14311</v>
      </c>
      <c r="D2876" s="171" t="s">
        <v>555</v>
      </c>
      <c r="E2876" s="171" t="s">
        <v>4</v>
      </c>
      <c r="F2876" s="171" t="s">
        <v>554</v>
      </c>
      <c r="G2876" s="171" t="s">
        <v>1278</v>
      </c>
      <c r="H2876" s="172" t="s">
        <v>555</v>
      </c>
      <c r="I2876" s="173">
        <v>0.17</v>
      </c>
      <c r="J2876" s="166"/>
    </row>
    <row r="2877" spans="1:10" x14ac:dyDescent="0.25">
      <c r="A2877" s="170">
        <v>2927</v>
      </c>
      <c r="B2877" s="171" t="s">
        <v>482</v>
      </c>
      <c r="C2877" s="171" t="s">
        <v>14314</v>
      </c>
      <c r="D2877" s="171" t="s">
        <v>555</v>
      </c>
      <c r="E2877" s="171" t="s">
        <v>4</v>
      </c>
      <c r="F2877" s="171" t="s">
        <v>554</v>
      </c>
      <c r="G2877" s="171" t="s">
        <v>1278</v>
      </c>
      <c r="H2877" s="172" t="s">
        <v>555</v>
      </c>
      <c r="I2877" s="173">
        <v>0.26</v>
      </c>
      <c r="J2877" s="166"/>
    </row>
    <row r="2878" spans="1:10" x14ac:dyDescent="0.25">
      <c r="A2878" s="170">
        <v>2928</v>
      </c>
      <c r="B2878" s="171" t="s">
        <v>482</v>
      </c>
      <c r="C2878" s="171" t="s">
        <v>14317</v>
      </c>
      <c r="D2878" s="171" t="s">
        <v>555</v>
      </c>
      <c r="E2878" s="171" t="s">
        <v>4</v>
      </c>
      <c r="F2878" s="171" t="s">
        <v>554</v>
      </c>
      <c r="G2878" s="171" t="s">
        <v>1278</v>
      </c>
      <c r="H2878" s="172" t="s">
        <v>555</v>
      </c>
      <c r="I2878" s="173">
        <v>0.09</v>
      </c>
      <c r="J2878" s="166"/>
    </row>
    <row r="2879" spans="1:10" x14ac:dyDescent="0.25">
      <c r="A2879" s="170">
        <v>2929</v>
      </c>
      <c r="B2879" s="171" t="s">
        <v>482</v>
      </c>
      <c r="C2879" s="171" t="s">
        <v>14320</v>
      </c>
      <c r="D2879" s="171" t="s">
        <v>555</v>
      </c>
      <c r="E2879" s="171" t="s">
        <v>4</v>
      </c>
      <c r="F2879" s="171" t="s">
        <v>554</v>
      </c>
      <c r="G2879" s="171" t="s">
        <v>1278</v>
      </c>
      <c r="H2879" s="172" t="s">
        <v>555</v>
      </c>
      <c r="I2879" s="173">
        <v>0.06</v>
      </c>
      <c r="J2879" s="166"/>
    </row>
    <row r="2880" spans="1:10" x14ac:dyDescent="0.25">
      <c r="A2880" s="170">
        <v>2930</v>
      </c>
      <c r="B2880" s="171" t="s">
        <v>482</v>
      </c>
      <c r="C2880" s="171" t="s">
        <v>14323</v>
      </c>
      <c r="D2880" s="171" t="s">
        <v>555</v>
      </c>
      <c r="E2880" s="171" t="s">
        <v>4</v>
      </c>
      <c r="F2880" s="171" t="s">
        <v>554</v>
      </c>
      <c r="G2880" s="171" t="s">
        <v>1278</v>
      </c>
      <c r="H2880" s="172" t="s">
        <v>555</v>
      </c>
      <c r="I2880" s="173">
        <v>0.1</v>
      </c>
      <c r="J2880" s="166"/>
    </row>
    <row r="2881" spans="1:10" x14ac:dyDescent="0.25">
      <c r="A2881" s="170">
        <v>2931</v>
      </c>
      <c r="B2881" s="171" t="s">
        <v>482</v>
      </c>
      <c r="C2881" s="171" t="s">
        <v>14326</v>
      </c>
      <c r="D2881" s="171" t="s">
        <v>555</v>
      </c>
      <c r="E2881" s="171" t="s">
        <v>4</v>
      </c>
      <c r="F2881" s="171" t="s">
        <v>562</v>
      </c>
      <c r="G2881" s="171" t="s">
        <v>1336</v>
      </c>
      <c r="H2881" s="172" t="s">
        <v>555</v>
      </c>
      <c r="I2881" s="173">
        <v>-0.52</v>
      </c>
      <c r="J2881" s="166"/>
    </row>
    <row r="2882" spans="1:10" x14ac:dyDescent="0.25">
      <c r="A2882" s="170">
        <v>2932</v>
      </c>
      <c r="B2882" s="171" t="s">
        <v>482</v>
      </c>
      <c r="C2882" s="171" t="s">
        <v>14329</v>
      </c>
      <c r="D2882" s="171" t="s">
        <v>555</v>
      </c>
      <c r="E2882" s="171" t="s">
        <v>4</v>
      </c>
      <c r="F2882" s="171" t="s">
        <v>571</v>
      </c>
      <c r="G2882" s="171"/>
      <c r="H2882" s="172" t="s">
        <v>555</v>
      </c>
      <c r="I2882" s="173">
        <v>-0.52</v>
      </c>
      <c r="J2882" s="166"/>
    </row>
    <row r="2883" spans="1:10" x14ac:dyDescent="0.25">
      <c r="A2883" s="170">
        <v>2933</v>
      </c>
      <c r="B2883" s="171" t="s">
        <v>482</v>
      </c>
      <c r="C2883" s="171" t="s">
        <v>14332</v>
      </c>
      <c r="D2883" s="171" t="s">
        <v>555</v>
      </c>
      <c r="E2883" s="171" t="s">
        <v>4</v>
      </c>
      <c r="F2883" s="171" t="s">
        <v>554</v>
      </c>
      <c r="G2883" s="171" t="s">
        <v>1278</v>
      </c>
      <c r="H2883" s="172" t="s">
        <v>555</v>
      </c>
      <c r="I2883" s="173">
        <v>-0.52</v>
      </c>
      <c r="J2883" s="166"/>
    </row>
    <row r="2884" spans="1:10" x14ac:dyDescent="0.25">
      <c r="A2884" s="170">
        <v>2934</v>
      </c>
      <c r="B2884" s="171" t="s">
        <v>482</v>
      </c>
      <c r="C2884" s="171" t="s">
        <v>14335</v>
      </c>
      <c r="D2884" s="171" t="s">
        <v>555</v>
      </c>
      <c r="E2884" s="171" t="s">
        <v>4</v>
      </c>
      <c r="F2884" s="171" t="s">
        <v>571</v>
      </c>
      <c r="G2884" s="171" t="s">
        <v>1336</v>
      </c>
      <c r="H2884" s="172" t="s">
        <v>555</v>
      </c>
      <c r="I2884" s="173">
        <v>-0.5</v>
      </c>
      <c r="J2884" s="166"/>
    </row>
    <row r="2885" spans="1:10" x14ac:dyDescent="0.25">
      <c r="A2885" s="170">
        <v>2935</v>
      </c>
      <c r="B2885" s="171" t="s">
        <v>482</v>
      </c>
      <c r="C2885" s="171" t="s">
        <v>14338</v>
      </c>
      <c r="D2885" s="171" t="s">
        <v>555</v>
      </c>
      <c r="E2885" s="171" t="s">
        <v>4</v>
      </c>
      <c r="F2885" s="171" t="s">
        <v>571</v>
      </c>
      <c r="G2885" s="171" t="s">
        <v>1336</v>
      </c>
      <c r="H2885" s="172" t="s">
        <v>555</v>
      </c>
      <c r="I2885" s="173">
        <v>-0.49</v>
      </c>
      <c r="J2885" s="166"/>
    </row>
    <row r="2886" spans="1:10" x14ac:dyDescent="0.25">
      <c r="A2886" s="170">
        <v>2936</v>
      </c>
      <c r="B2886" s="171" t="s">
        <v>482</v>
      </c>
      <c r="C2886" s="171" t="s">
        <v>14341</v>
      </c>
      <c r="D2886" s="171" t="s">
        <v>555</v>
      </c>
      <c r="E2886" s="171" t="s">
        <v>4</v>
      </c>
      <c r="F2886" s="171" t="s">
        <v>571</v>
      </c>
      <c r="G2886" s="171" t="s">
        <v>1336</v>
      </c>
      <c r="H2886" s="172" t="s">
        <v>555</v>
      </c>
      <c r="I2886" s="173">
        <v>-0.53</v>
      </c>
      <c r="J2886" s="166"/>
    </row>
    <row r="2887" spans="1:10" x14ac:dyDescent="0.25">
      <c r="A2887" s="170">
        <v>2937</v>
      </c>
      <c r="B2887" s="171" t="s">
        <v>482</v>
      </c>
      <c r="C2887" s="171" t="s">
        <v>14344</v>
      </c>
      <c r="D2887" s="171" t="s">
        <v>555</v>
      </c>
      <c r="E2887" s="171" t="s">
        <v>4</v>
      </c>
      <c r="F2887" s="171" t="s">
        <v>562</v>
      </c>
      <c r="G2887" s="171" t="s">
        <v>1336</v>
      </c>
      <c r="H2887" s="172" t="s">
        <v>555</v>
      </c>
      <c r="I2887" s="173">
        <v>-0.49</v>
      </c>
      <c r="J2887" s="166"/>
    </row>
    <row r="2888" spans="1:10" x14ac:dyDescent="0.25">
      <c r="A2888" s="170">
        <v>2938</v>
      </c>
      <c r="B2888" s="171" t="s">
        <v>482</v>
      </c>
      <c r="C2888" s="171" t="s">
        <v>14347</v>
      </c>
      <c r="D2888" s="171" t="s">
        <v>555</v>
      </c>
      <c r="E2888" s="171" t="s">
        <v>4</v>
      </c>
      <c r="F2888" s="171" t="s">
        <v>571</v>
      </c>
      <c r="G2888" s="171" t="s">
        <v>1336</v>
      </c>
      <c r="H2888" s="172" t="s">
        <v>555</v>
      </c>
      <c r="I2888" s="173">
        <v>-0.49</v>
      </c>
      <c r="J2888" s="166"/>
    </row>
    <row r="2889" spans="1:10" x14ac:dyDescent="0.25">
      <c r="A2889" s="170">
        <v>2939</v>
      </c>
      <c r="B2889" s="171" t="s">
        <v>482</v>
      </c>
      <c r="C2889" s="171" t="s">
        <v>14350</v>
      </c>
      <c r="D2889" s="171" t="s">
        <v>555</v>
      </c>
      <c r="E2889" s="171" t="s">
        <v>4</v>
      </c>
      <c r="F2889" s="171" t="s">
        <v>562</v>
      </c>
      <c r="G2889" s="171" t="s">
        <v>1336</v>
      </c>
      <c r="H2889" s="172" t="s">
        <v>555</v>
      </c>
      <c r="I2889" s="173">
        <v>-0.49</v>
      </c>
      <c r="J2889" s="166"/>
    </row>
    <row r="2890" spans="1:10" x14ac:dyDescent="0.25">
      <c r="A2890" s="170">
        <v>2940</v>
      </c>
      <c r="B2890" s="171" t="s">
        <v>482</v>
      </c>
      <c r="C2890" s="171" t="s">
        <v>14353</v>
      </c>
      <c r="D2890" s="171" t="s">
        <v>555</v>
      </c>
      <c r="E2890" s="171" t="s">
        <v>4</v>
      </c>
      <c r="F2890" s="171" t="s">
        <v>571</v>
      </c>
      <c r="G2890" s="171" t="s">
        <v>1336</v>
      </c>
      <c r="H2890" s="172" t="s">
        <v>555</v>
      </c>
      <c r="I2890" s="173">
        <v>-1.04</v>
      </c>
      <c r="J2890" s="166"/>
    </row>
    <row r="2891" spans="1:10" x14ac:dyDescent="0.25">
      <c r="A2891" s="170">
        <v>2941</v>
      </c>
      <c r="B2891" s="171" t="s">
        <v>482</v>
      </c>
      <c r="C2891" s="171" t="s">
        <v>14356</v>
      </c>
      <c r="D2891" s="171" t="s">
        <v>555</v>
      </c>
      <c r="E2891" s="171" t="s">
        <v>4</v>
      </c>
      <c r="F2891" s="171" t="s">
        <v>571</v>
      </c>
      <c r="G2891" s="171" t="s">
        <v>1336</v>
      </c>
      <c r="H2891" s="172" t="s">
        <v>555</v>
      </c>
      <c r="I2891" s="173">
        <v>-0.98</v>
      </c>
      <c r="J2891" s="166"/>
    </row>
    <row r="2892" spans="1:10" x14ac:dyDescent="0.25">
      <c r="A2892" s="170">
        <v>2942</v>
      </c>
      <c r="B2892" s="171" t="s">
        <v>482</v>
      </c>
      <c r="C2892" s="171" t="s">
        <v>14359</v>
      </c>
      <c r="D2892" s="171" t="s">
        <v>555</v>
      </c>
      <c r="E2892" s="171" t="s">
        <v>4</v>
      </c>
      <c r="F2892" s="171" t="s">
        <v>554</v>
      </c>
      <c r="G2892" s="171" t="s">
        <v>1278</v>
      </c>
      <c r="H2892" s="172" t="s">
        <v>555</v>
      </c>
      <c r="I2892" s="173">
        <v>-1.01</v>
      </c>
      <c r="J2892" s="166"/>
    </row>
    <row r="2893" spans="1:10" x14ac:dyDescent="0.25">
      <c r="A2893" s="170">
        <v>2943</v>
      </c>
      <c r="B2893" s="171" t="s">
        <v>482</v>
      </c>
      <c r="C2893" s="171" t="s">
        <v>14362</v>
      </c>
      <c r="D2893" s="171" t="s">
        <v>555</v>
      </c>
      <c r="E2893" s="171" t="s">
        <v>4</v>
      </c>
      <c r="F2893" s="171" t="s">
        <v>571</v>
      </c>
      <c r="G2893" s="171" t="s">
        <v>1336</v>
      </c>
      <c r="H2893" s="172" t="s">
        <v>555</v>
      </c>
      <c r="I2893" s="173">
        <v>-0.85</v>
      </c>
      <c r="J2893" s="166"/>
    </row>
    <row r="2894" spans="1:10" x14ac:dyDescent="0.25">
      <c r="A2894" s="170">
        <v>2944</v>
      </c>
      <c r="B2894" s="171" t="s">
        <v>482</v>
      </c>
      <c r="C2894" s="171" t="s">
        <v>14365</v>
      </c>
      <c r="D2894" s="171" t="s">
        <v>555</v>
      </c>
      <c r="E2894" s="171" t="s">
        <v>4</v>
      </c>
      <c r="F2894" s="171" t="s">
        <v>571</v>
      </c>
      <c r="G2894" s="171" t="s">
        <v>1336</v>
      </c>
      <c r="H2894" s="172" t="s">
        <v>555</v>
      </c>
      <c r="I2894" s="173">
        <v>-0.85</v>
      </c>
      <c r="J2894" s="166"/>
    </row>
    <row r="2895" spans="1:10" x14ac:dyDescent="0.25">
      <c r="A2895" s="170">
        <v>2945</v>
      </c>
      <c r="B2895" s="171" t="s">
        <v>482</v>
      </c>
      <c r="C2895" s="171" t="s">
        <v>14368</v>
      </c>
      <c r="D2895" s="171" t="s">
        <v>555</v>
      </c>
      <c r="E2895" s="171" t="s">
        <v>4</v>
      </c>
      <c r="F2895" s="171" t="s">
        <v>571</v>
      </c>
      <c r="G2895" s="171"/>
      <c r="H2895" s="172" t="s">
        <v>555</v>
      </c>
      <c r="I2895" s="173">
        <v>-0.91</v>
      </c>
      <c r="J2895" s="166"/>
    </row>
    <row r="2896" spans="1:10" x14ac:dyDescent="0.25">
      <c r="A2896" s="170">
        <v>2946</v>
      </c>
      <c r="B2896" s="171" t="s">
        <v>482</v>
      </c>
      <c r="C2896" s="171" t="s">
        <v>14371</v>
      </c>
      <c r="D2896" s="171" t="s">
        <v>555</v>
      </c>
      <c r="E2896" s="171" t="s">
        <v>4</v>
      </c>
      <c r="F2896" s="171" t="s">
        <v>571</v>
      </c>
      <c r="G2896" s="171" t="s">
        <v>1336</v>
      </c>
      <c r="H2896" s="172" t="s">
        <v>555</v>
      </c>
      <c r="I2896" s="173">
        <v>-0.86</v>
      </c>
      <c r="J2896" s="166"/>
    </row>
    <row r="2897" spans="1:10" x14ac:dyDescent="0.25">
      <c r="A2897" s="170">
        <v>2947</v>
      </c>
      <c r="B2897" s="171" t="s">
        <v>482</v>
      </c>
      <c r="C2897" s="171" t="s">
        <v>14374</v>
      </c>
      <c r="D2897" s="171" t="s">
        <v>555</v>
      </c>
      <c r="E2897" s="171" t="s">
        <v>4</v>
      </c>
      <c r="F2897" s="171" t="s">
        <v>571</v>
      </c>
      <c r="G2897" s="171" t="s">
        <v>1336</v>
      </c>
      <c r="H2897" s="172" t="s">
        <v>555</v>
      </c>
      <c r="I2897" s="173">
        <v>-0.86</v>
      </c>
      <c r="J2897" s="166"/>
    </row>
    <row r="2898" spans="1:10" x14ac:dyDescent="0.25">
      <c r="A2898" s="170">
        <v>2948</v>
      </c>
      <c r="B2898" s="171" t="s">
        <v>482</v>
      </c>
      <c r="C2898" s="171" t="s">
        <v>14377</v>
      </c>
      <c r="D2898" s="171" t="s">
        <v>555</v>
      </c>
      <c r="E2898" s="171" t="s">
        <v>4</v>
      </c>
      <c r="F2898" s="171" t="s">
        <v>571</v>
      </c>
      <c r="G2898" s="171"/>
      <c r="H2898" s="172" t="s">
        <v>555</v>
      </c>
      <c r="I2898" s="173">
        <v>-0.84</v>
      </c>
      <c r="J2898" s="166"/>
    </row>
    <row r="2899" spans="1:10" x14ac:dyDescent="0.25">
      <c r="A2899" s="170">
        <v>2949</v>
      </c>
      <c r="B2899" s="171" t="s">
        <v>482</v>
      </c>
      <c r="C2899" s="171" t="s">
        <v>14380</v>
      </c>
      <c r="D2899" s="171" t="s">
        <v>555</v>
      </c>
      <c r="E2899" s="171" t="s">
        <v>4</v>
      </c>
      <c r="F2899" s="171" t="s">
        <v>571</v>
      </c>
      <c r="G2899" s="171" t="s">
        <v>1336</v>
      </c>
      <c r="H2899" s="172" t="s">
        <v>555</v>
      </c>
      <c r="I2899" s="173">
        <v>-0.88</v>
      </c>
      <c r="J2899" s="166"/>
    </row>
    <row r="2900" spans="1:10" x14ac:dyDescent="0.25">
      <c r="A2900" s="170">
        <v>2950</v>
      </c>
      <c r="B2900" s="171" t="s">
        <v>482</v>
      </c>
      <c r="C2900" s="171" t="s">
        <v>14383</v>
      </c>
      <c r="D2900" s="171" t="s">
        <v>555</v>
      </c>
      <c r="E2900" s="171" t="s">
        <v>4</v>
      </c>
      <c r="F2900" s="171" t="s">
        <v>571</v>
      </c>
      <c r="G2900" s="171" t="s">
        <v>1336</v>
      </c>
      <c r="H2900" s="172" t="s">
        <v>555</v>
      </c>
      <c r="I2900" s="173">
        <v>-0.89</v>
      </c>
      <c r="J2900" s="166"/>
    </row>
    <row r="2901" spans="1:10" x14ac:dyDescent="0.25">
      <c r="A2901" s="170">
        <v>2951</v>
      </c>
      <c r="B2901" s="171" t="s">
        <v>482</v>
      </c>
      <c r="C2901" s="171" t="s">
        <v>14386</v>
      </c>
      <c r="D2901" s="171" t="s">
        <v>555</v>
      </c>
      <c r="E2901" s="171" t="s">
        <v>4</v>
      </c>
      <c r="F2901" s="171" t="s">
        <v>571</v>
      </c>
      <c r="G2901" s="171" t="s">
        <v>1336</v>
      </c>
      <c r="H2901" s="172" t="s">
        <v>555</v>
      </c>
      <c r="I2901" s="173">
        <v>-0.88</v>
      </c>
      <c r="J2901" s="166"/>
    </row>
    <row r="2902" spans="1:10" x14ac:dyDescent="0.25">
      <c r="A2902" s="170">
        <v>2952</v>
      </c>
      <c r="B2902" s="171" t="s">
        <v>482</v>
      </c>
      <c r="C2902" s="171" t="s">
        <v>14389</v>
      </c>
      <c r="D2902" s="171" t="s">
        <v>14390</v>
      </c>
      <c r="E2902" s="171"/>
      <c r="F2902" s="171" t="s">
        <v>571</v>
      </c>
      <c r="G2902" s="171" t="s">
        <v>1336</v>
      </c>
      <c r="H2902" s="172" t="s">
        <v>21022</v>
      </c>
      <c r="I2902" s="173">
        <v>7.0000000000000007E-2</v>
      </c>
      <c r="J2902" s="166">
        <v>0</v>
      </c>
    </row>
    <row r="2903" spans="1:10" x14ac:dyDescent="0.25">
      <c r="A2903" s="170">
        <v>2953</v>
      </c>
      <c r="B2903" s="171" t="s">
        <v>482</v>
      </c>
      <c r="C2903" s="171" t="s">
        <v>14395</v>
      </c>
      <c r="D2903" s="171" t="s">
        <v>14396</v>
      </c>
      <c r="E2903" s="171"/>
      <c r="F2903" s="171" t="s">
        <v>571</v>
      </c>
      <c r="G2903" s="171"/>
      <c r="H2903" s="172" t="s">
        <v>21022</v>
      </c>
      <c r="I2903" s="173">
        <v>0.05</v>
      </c>
      <c r="J2903" s="166">
        <v>0</v>
      </c>
    </row>
    <row r="2904" spans="1:10" x14ac:dyDescent="0.25">
      <c r="A2904" s="170">
        <v>2954</v>
      </c>
      <c r="B2904" s="171" t="s">
        <v>482</v>
      </c>
      <c r="C2904" s="171" t="s">
        <v>14401</v>
      </c>
      <c r="D2904" s="171" t="s">
        <v>14402</v>
      </c>
      <c r="E2904" s="171"/>
      <c r="F2904" s="171" t="s">
        <v>571</v>
      </c>
      <c r="G2904" s="171" t="s">
        <v>1336</v>
      </c>
      <c r="H2904" s="172" t="s">
        <v>21022</v>
      </c>
      <c r="I2904" s="173">
        <v>0.21</v>
      </c>
      <c r="J2904" s="166">
        <v>0</v>
      </c>
    </row>
    <row r="2905" spans="1:10" x14ac:dyDescent="0.25">
      <c r="A2905" s="170">
        <v>2955</v>
      </c>
      <c r="B2905" s="171" t="s">
        <v>482</v>
      </c>
      <c r="C2905" s="171" t="s">
        <v>14407</v>
      </c>
      <c r="D2905" s="171" t="s">
        <v>14408</v>
      </c>
      <c r="E2905" s="171"/>
      <c r="F2905" s="171" t="s">
        <v>571</v>
      </c>
      <c r="G2905" s="171" t="s">
        <v>1336</v>
      </c>
      <c r="H2905" s="172" t="s">
        <v>21022</v>
      </c>
      <c r="I2905" s="173">
        <v>0.02</v>
      </c>
      <c r="J2905" s="166">
        <v>0</v>
      </c>
    </row>
    <row r="2906" spans="1:10" x14ac:dyDescent="0.25">
      <c r="A2906" s="170">
        <v>2956</v>
      </c>
      <c r="B2906" s="171" t="s">
        <v>482</v>
      </c>
      <c r="C2906" s="171" t="s">
        <v>14413</v>
      </c>
      <c r="D2906" s="171" t="s">
        <v>555</v>
      </c>
      <c r="E2906" s="171" t="s">
        <v>4</v>
      </c>
      <c r="F2906" s="171" t="s">
        <v>571</v>
      </c>
      <c r="G2906" s="171" t="s">
        <v>1336</v>
      </c>
      <c r="H2906" s="172"/>
      <c r="I2906" s="173">
        <v>-0.45</v>
      </c>
      <c r="J2906" s="166"/>
    </row>
    <row r="2907" spans="1:10" x14ac:dyDescent="0.25">
      <c r="A2907" s="170">
        <v>2957</v>
      </c>
      <c r="B2907" s="171" t="s">
        <v>482</v>
      </c>
      <c r="C2907" s="171" t="s">
        <v>14418</v>
      </c>
      <c r="D2907" s="171" t="s">
        <v>14408</v>
      </c>
      <c r="E2907" s="171"/>
      <c r="F2907" s="171" t="s">
        <v>571</v>
      </c>
      <c r="G2907" s="171" t="s">
        <v>1336</v>
      </c>
      <c r="H2907" s="172" t="s">
        <v>21022</v>
      </c>
      <c r="I2907" s="173">
        <v>0.02</v>
      </c>
      <c r="J2907" s="166">
        <v>0</v>
      </c>
    </row>
    <row r="2908" spans="1:10" x14ac:dyDescent="0.25">
      <c r="A2908" s="170">
        <v>2958</v>
      </c>
      <c r="B2908" s="171" t="s">
        <v>482</v>
      </c>
      <c r="C2908" s="171" t="s">
        <v>14422</v>
      </c>
      <c r="D2908" s="171" t="s">
        <v>14423</v>
      </c>
      <c r="E2908" s="171"/>
      <c r="F2908" s="171" t="s">
        <v>571</v>
      </c>
      <c r="G2908" s="171" t="s">
        <v>1336</v>
      </c>
      <c r="H2908" s="172" t="s">
        <v>21022</v>
      </c>
      <c r="I2908" s="173">
        <v>0.08</v>
      </c>
      <c r="J2908" s="166">
        <v>0</v>
      </c>
    </row>
    <row r="2909" spans="1:10" x14ac:dyDescent="0.25">
      <c r="A2909" s="170">
        <v>2959</v>
      </c>
      <c r="B2909" s="171" t="s">
        <v>482</v>
      </c>
      <c r="C2909" s="171" t="s">
        <v>14428</v>
      </c>
      <c r="D2909" s="171" t="s">
        <v>14429</v>
      </c>
      <c r="E2909" s="171"/>
      <c r="F2909" s="171" t="s">
        <v>571</v>
      </c>
      <c r="G2909" s="171" t="s">
        <v>1336</v>
      </c>
      <c r="H2909" s="172" t="s">
        <v>21022</v>
      </c>
      <c r="I2909" s="173">
        <v>0</v>
      </c>
      <c r="J2909" s="166">
        <v>0</v>
      </c>
    </row>
    <row r="2910" spans="1:10" x14ac:dyDescent="0.25">
      <c r="A2910" s="170">
        <v>2960</v>
      </c>
      <c r="B2910" s="171" t="s">
        <v>482</v>
      </c>
      <c r="C2910" s="171" t="s">
        <v>14434</v>
      </c>
      <c r="D2910" s="171" t="s">
        <v>14435</v>
      </c>
      <c r="E2910" s="171" t="s">
        <v>4</v>
      </c>
      <c r="F2910" s="171" t="s">
        <v>554</v>
      </c>
      <c r="G2910" s="171" t="s">
        <v>1336</v>
      </c>
      <c r="H2910" s="172"/>
      <c r="I2910" s="173">
        <v>0.6</v>
      </c>
      <c r="J2910" s="166"/>
    </row>
    <row r="2911" spans="1:10" x14ac:dyDescent="0.25">
      <c r="A2911" s="170">
        <v>2961</v>
      </c>
      <c r="B2911" s="171" t="s">
        <v>482</v>
      </c>
      <c r="C2911" s="171" t="s">
        <v>14440</v>
      </c>
      <c r="D2911" s="171" t="s">
        <v>14441</v>
      </c>
      <c r="E2911" s="171"/>
      <c r="F2911" s="171" t="s">
        <v>571</v>
      </c>
      <c r="G2911" s="171"/>
      <c r="H2911" s="172" t="s">
        <v>21022</v>
      </c>
      <c r="I2911" s="173">
        <v>0.14000000000000001</v>
      </c>
      <c r="J2911" s="166">
        <v>0</v>
      </c>
    </row>
    <row r="2912" spans="1:10" x14ac:dyDescent="0.25">
      <c r="A2912" s="170">
        <v>2962</v>
      </c>
      <c r="B2912" s="171" t="s">
        <v>482</v>
      </c>
      <c r="C2912" s="171" t="s">
        <v>14446</v>
      </c>
      <c r="D2912" s="171" t="s">
        <v>14447</v>
      </c>
      <c r="E2912" s="171"/>
      <c r="F2912" s="171" t="s">
        <v>571</v>
      </c>
      <c r="G2912" s="171"/>
      <c r="H2912" s="172" t="s">
        <v>21022</v>
      </c>
      <c r="I2912" s="173">
        <v>0.12</v>
      </c>
      <c r="J2912" s="166">
        <v>0</v>
      </c>
    </row>
    <row r="2913" spans="1:10" x14ac:dyDescent="0.25">
      <c r="A2913" s="170">
        <v>2963</v>
      </c>
      <c r="B2913" s="171" t="s">
        <v>482</v>
      </c>
      <c r="C2913" s="171" t="s">
        <v>14452</v>
      </c>
      <c r="D2913" s="171" t="s">
        <v>14453</v>
      </c>
      <c r="E2913" s="171"/>
      <c r="F2913" s="171" t="s">
        <v>571</v>
      </c>
      <c r="G2913" s="171"/>
      <c r="H2913" s="172" t="s">
        <v>21093</v>
      </c>
      <c r="I2913" s="173">
        <v>7.0000000000000007E-2</v>
      </c>
      <c r="J2913" s="166">
        <v>0</v>
      </c>
    </row>
    <row r="2914" spans="1:10" x14ac:dyDescent="0.25">
      <c r="A2914" s="170">
        <v>2964</v>
      </c>
      <c r="B2914" s="171" t="s">
        <v>482</v>
      </c>
      <c r="C2914" s="171" t="s">
        <v>14458</v>
      </c>
      <c r="D2914" s="171" t="s">
        <v>14459</v>
      </c>
      <c r="E2914" s="171"/>
      <c r="F2914" s="171" t="s">
        <v>571</v>
      </c>
      <c r="G2914" s="171"/>
      <c r="H2914" s="172" t="s">
        <v>21022</v>
      </c>
      <c r="I2914" s="173">
        <v>0.03</v>
      </c>
      <c r="J2914" s="166">
        <v>0</v>
      </c>
    </row>
    <row r="2915" spans="1:10" x14ac:dyDescent="0.25">
      <c r="A2915" s="170">
        <v>2965</v>
      </c>
      <c r="B2915" s="171" t="s">
        <v>482</v>
      </c>
      <c r="C2915" s="171" t="s">
        <v>14464</v>
      </c>
      <c r="D2915" s="171" t="s">
        <v>555</v>
      </c>
      <c r="E2915" s="171" t="s">
        <v>4</v>
      </c>
      <c r="F2915" s="171" t="s">
        <v>571</v>
      </c>
      <c r="G2915" s="171"/>
      <c r="H2915" s="172"/>
      <c r="I2915" s="173">
        <v>-0.69</v>
      </c>
      <c r="J2915" s="166"/>
    </row>
    <row r="2916" spans="1:10" x14ac:dyDescent="0.25">
      <c r="A2916" s="170">
        <v>2966</v>
      </c>
      <c r="B2916" s="171" t="s">
        <v>482</v>
      </c>
      <c r="C2916" s="171" t="s">
        <v>14469</v>
      </c>
      <c r="D2916" s="171" t="s">
        <v>14459</v>
      </c>
      <c r="E2916" s="171"/>
      <c r="F2916" s="171" t="s">
        <v>571</v>
      </c>
      <c r="G2916" s="171"/>
      <c r="H2916" s="172" t="s">
        <v>21022</v>
      </c>
      <c r="I2916" s="173">
        <v>0.03</v>
      </c>
      <c r="J2916" s="166">
        <v>0</v>
      </c>
    </row>
    <row r="2917" spans="1:10" x14ac:dyDescent="0.25">
      <c r="A2917" s="170">
        <v>2967</v>
      </c>
      <c r="B2917" s="171" t="s">
        <v>482</v>
      </c>
      <c r="C2917" s="171" t="s">
        <v>14473</v>
      </c>
      <c r="D2917" s="171" t="s">
        <v>14474</v>
      </c>
      <c r="E2917" s="171"/>
      <c r="F2917" s="171" t="s">
        <v>571</v>
      </c>
      <c r="G2917" s="171"/>
      <c r="H2917" s="172" t="s">
        <v>21022</v>
      </c>
      <c r="I2917" s="173">
        <v>0.15</v>
      </c>
      <c r="J2917" s="166">
        <v>0</v>
      </c>
    </row>
    <row r="2918" spans="1:10" x14ac:dyDescent="0.25">
      <c r="A2918" s="170">
        <v>2968</v>
      </c>
      <c r="B2918" s="171" t="s">
        <v>482</v>
      </c>
      <c r="C2918" s="171" t="s">
        <v>14479</v>
      </c>
      <c r="D2918" s="171" t="s">
        <v>14480</v>
      </c>
      <c r="E2918" s="171"/>
      <c r="F2918" s="171" t="s">
        <v>554</v>
      </c>
      <c r="G2918" s="171"/>
      <c r="H2918" s="172" t="s">
        <v>21235</v>
      </c>
      <c r="I2918" s="173">
        <v>0.41</v>
      </c>
      <c r="J2918" s="166">
        <v>1</v>
      </c>
    </row>
    <row r="2919" spans="1:10" x14ac:dyDescent="0.25">
      <c r="A2919" s="170">
        <v>2969</v>
      </c>
      <c r="B2919" s="171" t="s">
        <v>482</v>
      </c>
      <c r="C2919" s="171" t="s">
        <v>14485</v>
      </c>
      <c r="D2919" s="171" t="s">
        <v>14486</v>
      </c>
      <c r="E2919" s="171"/>
      <c r="F2919" s="171" t="s">
        <v>554</v>
      </c>
      <c r="G2919" s="171"/>
      <c r="H2919" s="172" t="s">
        <v>21235</v>
      </c>
      <c r="I2919" s="173">
        <v>0.4</v>
      </c>
      <c r="J2919" s="166">
        <v>1</v>
      </c>
    </row>
    <row r="2920" spans="1:10" x14ac:dyDescent="0.25">
      <c r="A2920" s="170">
        <v>2970</v>
      </c>
      <c r="B2920" s="171" t="s">
        <v>482</v>
      </c>
      <c r="C2920" s="171" t="s">
        <v>14491</v>
      </c>
      <c r="D2920" s="171" t="s">
        <v>14492</v>
      </c>
      <c r="E2920" s="171"/>
      <c r="F2920" s="171" t="s">
        <v>571</v>
      </c>
      <c r="G2920" s="171"/>
      <c r="H2920" s="172" t="s">
        <v>21022</v>
      </c>
      <c r="I2920" s="173">
        <v>0.13</v>
      </c>
      <c r="J2920" s="166">
        <v>0</v>
      </c>
    </row>
    <row r="2921" spans="1:10" x14ac:dyDescent="0.25">
      <c r="A2921" s="170">
        <v>2971</v>
      </c>
      <c r="B2921" s="171" t="s">
        <v>482</v>
      </c>
      <c r="C2921" s="171" t="s">
        <v>14497</v>
      </c>
      <c r="D2921" s="171" t="s">
        <v>14498</v>
      </c>
      <c r="E2921" s="171"/>
      <c r="F2921" s="171" t="s">
        <v>571</v>
      </c>
      <c r="G2921" s="171"/>
      <c r="H2921" s="172" t="s">
        <v>21022</v>
      </c>
      <c r="I2921" s="173">
        <v>0.1</v>
      </c>
      <c r="J2921" s="166">
        <v>0</v>
      </c>
    </row>
    <row r="2922" spans="1:10" x14ac:dyDescent="0.25">
      <c r="A2922" s="170">
        <v>2972</v>
      </c>
      <c r="B2922" s="171" t="s">
        <v>482</v>
      </c>
      <c r="C2922" s="171" t="s">
        <v>14503</v>
      </c>
      <c r="D2922" s="171" t="s">
        <v>14504</v>
      </c>
      <c r="E2922" s="171" t="s">
        <v>4</v>
      </c>
      <c r="F2922" s="171" t="s">
        <v>554</v>
      </c>
      <c r="G2922" s="171"/>
      <c r="H2922" s="172"/>
      <c r="I2922" s="173">
        <v>0.63</v>
      </c>
      <c r="J2922" s="166"/>
    </row>
    <row r="2923" spans="1:10" x14ac:dyDescent="0.25">
      <c r="A2923" s="170">
        <v>2973</v>
      </c>
      <c r="B2923" s="171" t="s">
        <v>482</v>
      </c>
      <c r="C2923" s="171" t="s">
        <v>14509</v>
      </c>
      <c r="D2923" s="171" t="s">
        <v>14510</v>
      </c>
      <c r="E2923" s="171"/>
      <c r="F2923" s="171" t="s">
        <v>571</v>
      </c>
      <c r="G2923" s="171"/>
      <c r="H2923" s="172" t="s">
        <v>21022</v>
      </c>
      <c r="I2923" s="173">
        <v>0.11</v>
      </c>
      <c r="J2923" s="166">
        <v>0</v>
      </c>
    </row>
    <row r="2924" spans="1:10" x14ac:dyDescent="0.25">
      <c r="A2924" s="170">
        <v>2974</v>
      </c>
      <c r="B2924" s="171" t="s">
        <v>482</v>
      </c>
      <c r="C2924" s="171" t="s">
        <v>14515</v>
      </c>
      <c r="D2924" s="171" t="s">
        <v>14516</v>
      </c>
      <c r="E2924" s="171"/>
      <c r="F2924" s="171" t="s">
        <v>571</v>
      </c>
      <c r="G2924" s="171"/>
      <c r="H2924" s="172" t="s">
        <v>21022</v>
      </c>
      <c r="I2924" s="173">
        <v>0.2</v>
      </c>
      <c r="J2924" s="166">
        <v>0</v>
      </c>
    </row>
    <row r="2925" spans="1:10" x14ac:dyDescent="0.25">
      <c r="A2925" s="170">
        <v>2975</v>
      </c>
      <c r="B2925" s="171" t="s">
        <v>482</v>
      </c>
      <c r="C2925" s="171" t="s">
        <v>14521</v>
      </c>
      <c r="D2925" s="171" t="s">
        <v>14522</v>
      </c>
      <c r="E2925" s="171"/>
      <c r="F2925" s="171" t="s">
        <v>571</v>
      </c>
      <c r="G2925" s="171"/>
      <c r="H2925" s="172" t="s">
        <v>21022</v>
      </c>
      <c r="I2925" s="173">
        <v>0.01</v>
      </c>
      <c r="J2925" s="166">
        <v>0</v>
      </c>
    </row>
    <row r="2926" spans="1:10" x14ac:dyDescent="0.25">
      <c r="A2926" s="170">
        <v>2976</v>
      </c>
      <c r="B2926" s="171" t="s">
        <v>482</v>
      </c>
      <c r="C2926" s="171" t="s">
        <v>14527</v>
      </c>
      <c r="D2926" s="171" t="s">
        <v>555</v>
      </c>
      <c r="E2926" s="171" t="s">
        <v>4</v>
      </c>
      <c r="F2926" s="171" t="s">
        <v>571</v>
      </c>
      <c r="G2926" s="171"/>
      <c r="H2926" s="172"/>
      <c r="I2926" s="173">
        <v>-0.76</v>
      </c>
      <c r="J2926" s="166"/>
    </row>
    <row r="2927" spans="1:10" x14ac:dyDescent="0.25">
      <c r="A2927" s="170">
        <v>2977</v>
      </c>
      <c r="B2927" s="171" t="s">
        <v>482</v>
      </c>
      <c r="C2927" s="171" t="s">
        <v>14532</v>
      </c>
      <c r="D2927" s="171" t="s">
        <v>14522</v>
      </c>
      <c r="E2927" s="171"/>
      <c r="F2927" s="171" t="s">
        <v>571</v>
      </c>
      <c r="G2927" s="171"/>
      <c r="H2927" s="172" t="s">
        <v>21022</v>
      </c>
      <c r="I2927" s="173">
        <v>0.01</v>
      </c>
      <c r="J2927" s="166">
        <v>0</v>
      </c>
    </row>
    <row r="2928" spans="1:10" x14ac:dyDescent="0.25">
      <c r="A2928" s="170">
        <v>2978</v>
      </c>
      <c r="B2928" s="171" t="s">
        <v>482</v>
      </c>
      <c r="C2928" s="171" t="s">
        <v>14536</v>
      </c>
      <c r="D2928" s="171" t="s">
        <v>14537</v>
      </c>
      <c r="E2928" s="171"/>
      <c r="F2928" s="171" t="s">
        <v>571</v>
      </c>
      <c r="G2928" s="171"/>
      <c r="H2928" s="172" t="s">
        <v>21022</v>
      </c>
      <c r="I2928" s="173">
        <v>0.08</v>
      </c>
      <c r="J2928" s="166">
        <v>0</v>
      </c>
    </row>
    <row r="2929" spans="1:10" x14ac:dyDescent="0.25">
      <c r="A2929" s="170">
        <v>2979</v>
      </c>
      <c r="B2929" s="171" t="s">
        <v>482</v>
      </c>
      <c r="C2929" s="171" t="s">
        <v>14542</v>
      </c>
      <c r="D2929" s="171" t="s">
        <v>14537</v>
      </c>
      <c r="E2929" s="171"/>
      <c r="F2929" s="171" t="s">
        <v>571</v>
      </c>
      <c r="G2929" s="171"/>
      <c r="H2929" s="172" t="s">
        <v>21022</v>
      </c>
      <c r="I2929" s="173">
        <v>0.08</v>
      </c>
      <c r="J2929" s="166">
        <v>0</v>
      </c>
    </row>
    <row r="2930" spans="1:10" x14ac:dyDescent="0.25">
      <c r="A2930" s="170">
        <v>2980</v>
      </c>
      <c r="B2930" s="171" t="s">
        <v>482</v>
      </c>
      <c r="C2930" s="171" t="s">
        <v>14546</v>
      </c>
      <c r="D2930" s="171" t="s">
        <v>14547</v>
      </c>
      <c r="E2930" s="171"/>
      <c r="F2930" s="171" t="s">
        <v>571</v>
      </c>
      <c r="G2930" s="171"/>
      <c r="H2930" s="172" t="s">
        <v>21022</v>
      </c>
      <c r="I2930" s="173">
        <v>0.12</v>
      </c>
      <c r="J2930" s="166">
        <v>0</v>
      </c>
    </row>
    <row r="2931" spans="1:10" x14ac:dyDescent="0.25">
      <c r="A2931" s="170">
        <v>2981</v>
      </c>
      <c r="B2931" s="171" t="s">
        <v>482</v>
      </c>
      <c r="C2931" s="171" t="s">
        <v>14552</v>
      </c>
      <c r="D2931" s="171" t="s">
        <v>14553</v>
      </c>
      <c r="E2931" s="171" t="s">
        <v>4</v>
      </c>
      <c r="F2931" s="171" t="s">
        <v>554</v>
      </c>
      <c r="G2931" s="171"/>
      <c r="H2931" s="172"/>
      <c r="I2931" s="173">
        <v>0.63</v>
      </c>
      <c r="J2931" s="166"/>
    </row>
    <row r="2932" spans="1:10" x14ac:dyDescent="0.25">
      <c r="A2932" s="170">
        <v>2982</v>
      </c>
      <c r="B2932" s="171" t="s">
        <v>482</v>
      </c>
      <c r="C2932" s="171" t="s">
        <v>14558</v>
      </c>
      <c r="D2932" s="171" t="s">
        <v>14559</v>
      </c>
      <c r="E2932" s="171"/>
      <c r="F2932" s="171" t="s">
        <v>571</v>
      </c>
      <c r="G2932" s="171"/>
      <c r="H2932" s="172" t="s">
        <v>21022</v>
      </c>
      <c r="I2932" s="173">
        <v>0.12</v>
      </c>
      <c r="J2932" s="166">
        <v>0</v>
      </c>
    </row>
    <row r="2933" spans="1:10" x14ac:dyDescent="0.25">
      <c r="A2933" s="170">
        <v>2983</v>
      </c>
      <c r="B2933" s="171" t="s">
        <v>482</v>
      </c>
      <c r="C2933" s="171" t="s">
        <v>14564</v>
      </c>
      <c r="D2933" s="171" t="s">
        <v>14565</v>
      </c>
      <c r="E2933" s="171"/>
      <c r="F2933" s="171" t="s">
        <v>571</v>
      </c>
      <c r="G2933" s="171"/>
      <c r="H2933" s="172" t="s">
        <v>21022</v>
      </c>
      <c r="I2933" s="173">
        <v>0.11</v>
      </c>
      <c r="J2933" s="166">
        <v>0</v>
      </c>
    </row>
    <row r="2934" spans="1:10" x14ac:dyDescent="0.25">
      <c r="A2934" s="170">
        <v>2984</v>
      </c>
      <c r="B2934" s="171" t="s">
        <v>482</v>
      </c>
      <c r="C2934" s="171" t="s">
        <v>14570</v>
      </c>
      <c r="D2934" s="171" t="s">
        <v>14553</v>
      </c>
      <c r="E2934" s="171" t="s">
        <v>4</v>
      </c>
      <c r="F2934" s="171" t="s">
        <v>554</v>
      </c>
      <c r="G2934" s="171"/>
      <c r="H2934" s="172"/>
      <c r="I2934" s="173">
        <v>0.63</v>
      </c>
      <c r="J2934" s="166"/>
    </row>
    <row r="2935" spans="1:10" x14ac:dyDescent="0.25">
      <c r="A2935" s="170">
        <v>2985</v>
      </c>
      <c r="B2935" s="171" t="s">
        <v>482</v>
      </c>
      <c r="C2935" s="171" t="s">
        <v>14574</v>
      </c>
      <c r="D2935" s="171" t="s">
        <v>14575</v>
      </c>
      <c r="E2935" s="171"/>
      <c r="F2935" s="171" t="s">
        <v>571</v>
      </c>
      <c r="G2935" s="171"/>
      <c r="H2935" s="172" t="s">
        <v>21093</v>
      </c>
      <c r="I2935" s="173">
        <v>0.16</v>
      </c>
      <c r="J2935" s="166">
        <v>0</v>
      </c>
    </row>
    <row r="2936" spans="1:10" x14ac:dyDescent="0.25">
      <c r="A2936" s="170">
        <v>2986</v>
      </c>
      <c r="B2936" s="171" t="s">
        <v>482</v>
      </c>
      <c r="C2936" s="171" t="s">
        <v>14580</v>
      </c>
      <c r="D2936" s="171" t="s">
        <v>14575</v>
      </c>
      <c r="E2936" s="171"/>
      <c r="F2936" s="171" t="s">
        <v>571</v>
      </c>
      <c r="G2936" s="171"/>
      <c r="H2936" s="172" t="s">
        <v>21093</v>
      </c>
      <c r="I2936" s="173">
        <v>0.16</v>
      </c>
      <c r="J2936" s="166">
        <v>0</v>
      </c>
    </row>
    <row r="2937" spans="1:10" x14ac:dyDescent="0.25">
      <c r="A2937" s="170">
        <v>2987</v>
      </c>
      <c r="B2937" s="171" t="s">
        <v>482</v>
      </c>
      <c r="C2937" s="171" t="s">
        <v>14584</v>
      </c>
      <c r="D2937" s="171" t="s">
        <v>14585</v>
      </c>
      <c r="E2937" s="171"/>
      <c r="F2937" s="171" t="s">
        <v>571</v>
      </c>
      <c r="G2937" s="171"/>
      <c r="H2937" s="172" t="s">
        <v>21022</v>
      </c>
      <c r="I2937" s="173">
        <v>0.08</v>
      </c>
      <c r="J2937" s="166">
        <v>0</v>
      </c>
    </row>
    <row r="2938" spans="1:10" x14ac:dyDescent="0.25">
      <c r="A2938" s="170">
        <v>2988</v>
      </c>
      <c r="B2938" s="171" t="s">
        <v>482</v>
      </c>
      <c r="C2938" s="171" t="s">
        <v>14590</v>
      </c>
      <c r="D2938" s="171" t="s">
        <v>14591</v>
      </c>
      <c r="E2938" s="171"/>
      <c r="F2938" s="171" t="s">
        <v>571</v>
      </c>
      <c r="G2938" s="171"/>
      <c r="H2938" s="172" t="s">
        <v>21022</v>
      </c>
      <c r="I2938" s="173">
        <v>0.14000000000000001</v>
      </c>
      <c r="J2938" s="166">
        <v>0</v>
      </c>
    </row>
    <row r="2939" spans="1:10" x14ac:dyDescent="0.25">
      <c r="A2939" s="170">
        <v>2989</v>
      </c>
      <c r="B2939" s="171" t="s">
        <v>482</v>
      </c>
      <c r="C2939" s="171" t="s">
        <v>14596</v>
      </c>
      <c r="D2939" s="171" t="s">
        <v>14585</v>
      </c>
      <c r="E2939" s="171"/>
      <c r="F2939" s="171" t="s">
        <v>571</v>
      </c>
      <c r="G2939" s="171"/>
      <c r="H2939" s="172" t="s">
        <v>21022</v>
      </c>
      <c r="I2939" s="173">
        <v>0.08</v>
      </c>
      <c r="J2939" s="166">
        <v>0</v>
      </c>
    </row>
    <row r="2940" spans="1:10" x14ac:dyDescent="0.25">
      <c r="A2940" s="170">
        <v>2990</v>
      </c>
      <c r="B2940" s="171" t="s">
        <v>482</v>
      </c>
      <c r="C2940" s="171" t="s">
        <v>14600</v>
      </c>
      <c r="D2940" s="171" t="s">
        <v>14601</v>
      </c>
      <c r="E2940" s="171"/>
      <c r="F2940" s="171" t="s">
        <v>554</v>
      </c>
      <c r="G2940" s="171" t="s">
        <v>2570</v>
      </c>
      <c r="H2940" s="172" t="s">
        <v>21341</v>
      </c>
      <c r="I2940" s="173">
        <v>0.25</v>
      </c>
      <c r="J2940" s="166">
        <v>0</v>
      </c>
    </row>
    <row r="2941" spans="1:10" x14ac:dyDescent="0.25">
      <c r="A2941" s="170">
        <v>2991</v>
      </c>
      <c r="B2941" s="171" t="s">
        <v>482</v>
      </c>
      <c r="C2941" s="171" t="s">
        <v>14606</v>
      </c>
      <c r="D2941" s="171" t="s">
        <v>14607</v>
      </c>
      <c r="E2941" s="171" t="s">
        <v>4</v>
      </c>
      <c r="F2941" s="171" t="s">
        <v>919</v>
      </c>
      <c r="G2941" s="171"/>
      <c r="H2941" s="172" t="s">
        <v>21235</v>
      </c>
      <c r="I2941" s="173">
        <v>0.21</v>
      </c>
      <c r="J2941" s="166">
        <v>1</v>
      </c>
    </row>
    <row r="2942" spans="1:10" x14ac:dyDescent="0.25">
      <c r="A2942" s="170">
        <v>2992</v>
      </c>
      <c r="B2942" s="171" t="s">
        <v>482</v>
      </c>
      <c r="C2942" s="171" t="s">
        <v>14612</v>
      </c>
      <c r="D2942" s="171" t="s">
        <v>14613</v>
      </c>
      <c r="E2942" s="171"/>
      <c r="F2942" s="171" t="s">
        <v>554</v>
      </c>
      <c r="G2942" s="171"/>
      <c r="H2942" s="172" t="s">
        <v>21235</v>
      </c>
      <c r="I2942" s="173">
        <v>0.3</v>
      </c>
      <c r="J2942" s="166">
        <v>0</v>
      </c>
    </row>
    <row r="2943" spans="1:10" x14ac:dyDescent="0.25">
      <c r="A2943" s="170">
        <v>2993</v>
      </c>
      <c r="B2943" s="171" t="s">
        <v>482</v>
      </c>
      <c r="C2943" s="171" t="s">
        <v>14618</v>
      </c>
      <c r="D2943" s="171" t="s">
        <v>14619</v>
      </c>
      <c r="E2943" s="171"/>
      <c r="F2943" s="171" t="s">
        <v>571</v>
      </c>
      <c r="G2943" s="171"/>
      <c r="H2943" s="172" t="s">
        <v>21022</v>
      </c>
      <c r="I2943" s="173">
        <v>0.01</v>
      </c>
      <c r="J2943" s="166">
        <v>0</v>
      </c>
    </row>
    <row r="2944" spans="1:10" x14ac:dyDescent="0.25">
      <c r="A2944" s="170">
        <v>2994</v>
      </c>
      <c r="B2944" s="171" t="s">
        <v>482</v>
      </c>
      <c r="C2944" s="171" t="s">
        <v>14624</v>
      </c>
      <c r="D2944" s="171" t="s">
        <v>14619</v>
      </c>
      <c r="E2944" s="171"/>
      <c r="F2944" s="171" t="s">
        <v>571</v>
      </c>
      <c r="G2944" s="171"/>
      <c r="H2944" s="172" t="s">
        <v>21022</v>
      </c>
      <c r="I2944" s="173">
        <v>0.01</v>
      </c>
      <c r="J2944" s="166">
        <v>0</v>
      </c>
    </row>
    <row r="2945" spans="1:10" x14ac:dyDescent="0.25">
      <c r="A2945" s="170">
        <v>2995</v>
      </c>
      <c r="B2945" s="171" t="s">
        <v>482</v>
      </c>
      <c r="C2945" s="171" t="s">
        <v>14628</v>
      </c>
      <c r="D2945" s="171" t="s">
        <v>14619</v>
      </c>
      <c r="E2945" s="171"/>
      <c r="F2945" s="171" t="s">
        <v>571</v>
      </c>
      <c r="G2945" s="171"/>
      <c r="H2945" s="172" t="s">
        <v>21022</v>
      </c>
      <c r="I2945" s="173">
        <v>0.01</v>
      </c>
      <c r="J2945" s="166">
        <v>0</v>
      </c>
    </row>
    <row r="2946" spans="1:10" x14ac:dyDescent="0.25">
      <c r="A2946" s="170">
        <v>2996</v>
      </c>
      <c r="B2946" s="171" t="s">
        <v>482</v>
      </c>
      <c r="C2946" s="171" t="s">
        <v>14632</v>
      </c>
      <c r="D2946" s="171" t="s">
        <v>14633</v>
      </c>
      <c r="E2946" s="171"/>
      <c r="F2946" s="171" t="s">
        <v>571</v>
      </c>
      <c r="G2946" s="171"/>
      <c r="H2946" s="172" t="s">
        <v>21022</v>
      </c>
      <c r="I2946" s="173">
        <v>-0.08</v>
      </c>
      <c r="J2946" s="166">
        <v>0</v>
      </c>
    </row>
    <row r="2947" spans="1:10" x14ac:dyDescent="0.25">
      <c r="A2947" s="170">
        <v>2997</v>
      </c>
      <c r="B2947" s="171" t="s">
        <v>482</v>
      </c>
      <c r="C2947" s="171" t="s">
        <v>14638</v>
      </c>
      <c r="D2947" s="171" t="s">
        <v>14639</v>
      </c>
      <c r="E2947" s="171"/>
      <c r="F2947" s="171" t="s">
        <v>571</v>
      </c>
      <c r="G2947" s="171"/>
      <c r="H2947" s="172" t="s">
        <v>21022</v>
      </c>
      <c r="I2947" s="173">
        <v>0</v>
      </c>
      <c r="J2947" s="166">
        <v>0</v>
      </c>
    </row>
    <row r="2948" spans="1:10" x14ac:dyDescent="0.25">
      <c r="A2948" s="170">
        <v>2998</v>
      </c>
      <c r="B2948" s="171" t="s">
        <v>482</v>
      </c>
      <c r="C2948" s="171" t="s">
        <v>14644</v>
      </c>
      <c r="D2948" s="171" t="s">
        <v>14639</v>
      </c>
      <c r="E2948" s="171"/>
      <c r="F2948" s="171" t="s">
        <v>571</v>
      </c>
      <c r="G2948" s="171"/>
      <c r="H2948" s="172" t="s">
        <v>21022</v>
      </c>
      <c r="I2948" s="173">
        <v>0</v>
      </c>
      <c r="J2948" s="166">
        <v>0</v>
      </c>
    </row>
    <row r="2949" spans="1:10" x14ac:dyDescent="0.25">
      <c r="A2949" s="170">
        <v>2999</v>
      </c>
      <c r="B2949" s="171" t="s">
        <v>482</v>
      </c>
      <c r="C2949" s="171" t="s">
        <v>14648</v>
      </c>
      <c r="D2949" s="171" t="s">
        <v>14649</v>
      </c>
      <c r="E2949" s="171"/>
      <c r="F2949" s="171" t="s">
        <v>554</v>
      </c>
      <c r="G2949" s="171"/>
      <c r="H2949" s="172" t="s">
        <v>21022</v>
      </c>
      <c r="I2949" s="173">
        <v>0.39</v>
      </c>
      <c r="J2949" s="166">
        <v>1</v>
      </c>
    </row>
    <row r="2950" spans="1:10" x14ac:dyDescent="0.25">
      <c r="A2950" s="170">
        <v>3000</v>
      </c>
      <c r="B2950" s="171" t="s">
        <v>482</v>
      </c>
      <c r="C2950" s="171" t="s">
        <v>14654</v>
      </c>
      <c r="D2950" s="171" t="s">
        <v>14655</v>
      </c>
      <c r="E2950" s="171"/>
      <c r="F2950" s="171" t="s">
        <v>571</v>
      </c>
      <c r="G2950" s="171"/>
      <c r="H2950" s="172" t="s">
        <v>21022</v>
      </c>
      <c r="I2950" s="173">
        <v>0.27</v>
      </c>
      <c r="J2950" s="166">
        <v>0</v>
      </c>
    </row>
    <row r="2951" spans="1:10" x14ac:dyDescent="0.25">
      <c r="A2951" s="170">
        <v>3001</v>
      </c>
      <c r="B2951" s="171" t="s">
        <v>482</v>
      </c>
      <c r="C2951" s="171" t="s">
        <v>14660</v>
      </c>
      <c r="D2951" s="171" t="s">
        <v>14661</v>
      </c>
      <c r="E2951" s="171"/>
      <c r="F2951" s="171" t="s">
        <v>571</v>
      </c>
      <c r="G2951" s="171"/>
      <c r="H2951" s="172" t="s">
        <v>21022</v>
      </c>
      <c r="I2951" s="173">
        <v>0.39</v>
      </c>
      <c r="J2951" s="166">
        <v>1</v>
      </c>
    </row>
    <row r="2952" spans="1:10" x14ac:dyDescent="0.25">
      <c r="A2952" s="170">
        <v>3002</v>
      </c>
      <c r="B2952" s="171" t="s">
        <v>482</v>
      </c>
      <c r="C2952" s="171" t="s">
        <v>14666</v>
      </c>
      <c r="D2952" s="171" t="s">
        <v>555</v>
      </c>
      <c r="E2952" s="171" t="s">
        <v>4</v>
      </c>
      <c r="F2952" s="171" t="s">
        <v>571</v>
      </c>
      <c r="G2952" s="171"/>
      <c r="H2952" s="172"/>
      <c r="I2952" s="173">
        <v>-0.52</v>
      </c>
      <c r="J2952" s="166"/>
    </row>
    <row r="2953" spans="1:10" x14ac:dyDescent="0.25">
      <c r="A2953" s="170">
        <v>3003</v>
      </c>
      <c r="B2953" s="171" t="s">
        <v>482</v>
      </c>
      <c r="C2953" s="171" t="s">
        <v>14671</v>
      </c>
      <c r="D2953" s="171" t="s">
        <v>555</v>
      </c>
      <c r="E2953" s="171" t="s">
        <v>4</v>
      </c>
      <c r="F2953" s="171" t="s">
        <v>571</v>
      </c>
      <c r="G2953" s="171"/>
      <c r="H2953" s="172"/>
      <c r="I2953" s="173">
        <v>-0.64</v>
      </c>
      <c r="J2953" s="166"/>
    </row>
    <row r="2954" spans="1:10" x14ac:dyDescent="0.25">
      <c r="A2954" s="170">
        <v>3004</v>
      </c>
      <c r="B2954" s="171" t="s">
        <v>482</v>
      </c>
      <c r="C2954" s="171" t="s">
        <v>14675</v>
      </c>
      <c r="D2954" s="171" t="s">
        <v>555</v>
      </c>
      <c r="E2954" s="171" t="s">
        <v>4</v>
      </c>
      <c r="F2954" s="171" t="s">
        <v>571</v>
      </c>
      <c r="G2954" s="171"/>
      <c r="H2954" s="172"/>
      <c r="I2954" s="173">
        <v>-0.51</v>
      </c>
      <c r="J2954" s="166"/>
    </row>
    <row r="2955" spans="1:10" x14ac:dyDescent="0.25">
      <c r="A2955" s="170">
        <v>3005</v>
      </c>
      <c r="B2955" s="171" t="s">
        <v>482</v>
      </c>
      <c r="C2955" s="171" t="s">
        <v>14679</v>
      </c>
      <c r="D2955" s="171" t="s">
        <v>14680</v>
      </c>
      <c r="E2955" s="171"/>
      <c r="F2955" s="171" t="s">
        <v>571</v>
      </c>
      <c r="G2955" s="171"/>
      <c r="H2955" s="172" t="s">
        <v>21022</v>
      </c>
      <c r="I2955" s="173">
        <v>0.04</v>
      </c>
      <c r="J2955" s="166">
        <v>0</v>
      </c>
    </row>
    <row r="2956" spans="1:10" x14ac:dyDescent="0.25">
      <c r="A2956" s="170">
        <v>3006</v>
      </c>
      <c r="B2956" s="171" t="s">
        <v>482</v>
      </c>
      <c r="C2956" s="171" t="s">
        <v>14685</v>
      </c>
      <c r="D2956" s="171" t="s">
        <v>14686</v>
      </c>
      <c r="E2956" s="171"/>
      <c r="F2956" s="171" t="s">
        <v>571</v>
      </c>
      <c r="G2956" s="171"/>
      <c r="H2956" s="172" t="s">
        <v>21022</v>
      </c>
      <c r="I2956" s="173">
        <v>0.02</v>
      </c>
      <c r="J2956" s="166">
        <v>0</v>
      </c>
    </row>
    <row r="2957" spans="1:10" x14ac:dyDescent="0.25">
      <c r="A2957" s="170">
        <v>3007</v>
      </c>
      <c r="B2957" s="171" t="s">
        <v>482</v>
      </c>
      <c r="C2957" s="171" t="s">
        <v>14691</v>
      </c>
      <c r="D2957" s="171" t="s">
        <v>14692</v>
      </c>
      <c r="E2957" s="171" t="s">
        <v>4</v>
      </c>
      <c r="F2957" s="171" t="s">
        <v>554</v>
      </c>
      <c r="G2957" s="171"/>
      <c r="H2957" s="172"/>
      <c r="I2957" s="173">
        <v>0.57999999999999996</v>
      </c>
      <c r="J2957" s="166"/>
    </row>
    <row r="2958" spans="1:10" x14ac:dyDescent="0.25">
      <c r="A2958" s="170">
        <v>3008</v>
      </c>
      <c r="B2958" s="171" t="s">
        <v>482</v>
      </c>
      <c r="C2958" s="171" t="s">
        <v>14697</v>
      </c>
      <c r="D2958" s="171" t="s">
        <v>14698</v>
      </c>
      <c r="E2958" s="171"/>
      <c r="F2958" s="171" t="s">
        <v>554</v>
      </c>
      <c r="G2958" s="171"/>
      <c r="H2958" s="172" t="s">
        <v>21022</v>
      </c>
      <c r="I2958" s="173">
        <v>0.08</v>
      </c>
      <c r="J2958" s="166">
        <v>0</v>
      </c>
    </row>
    <row r="2959" spans="1:10" x14ac:dyDescent="0.25">
      <c r="A2959" s="170">
        <v>3009</v>
      </c>
      <c r="B2959" s="171" t="s">
        <v>482</v>
      </c>
      <c r="C2959" s="171" t="s">
        <v>14703</v>
      </c>
      <c r="D2959" s="171" t="s">
        <v>14704</v>
      </c>
      <c r="E2959" s="171"/>
      <c r="F2959" s="171" t="s">
        <v>571</v>
      </c>
      <c r="G2959" s="171" t="s">
        <v>2570</v>
      </c>
      <c r="H2959" s="172" t="s">
        <v>21022</v>
      </c>
      <c r="I2959" s="173">
        <v>-0.03</v>
      </c>
      <c r="J2959" s="166">
        <v>0</v>
      </c>
    </row>
    <row r="2960" spans="1:10" x14ac:dyDescent="0.25">
      <c r="A2960" s="170">
        <v>3010</v>
      </c>
      <c r="B2960" s="171" t="s">
        <v>482</v>
      </c>
      <c r="C2960" s="171" t="s">
        <v>14709</v>
      </c>
      <c r="D2960" s="171" t="s">
        <v>14710</v>
      </c>
      <c r="E2960" s="171"/>
      <c r="F2960" s="171" t="s">
        <v>571</v>
      </c>
      <c r="G2960" s="171"/>
      <c r="H2960" s="172" t="s">
        <v>21093</v>
      </c>
      <c r="I2960" s="173">
        <v>-0.09</v>
      </c>
      <c r="J2960" s="166">
        <v>0</v>
      </c>
    </row>
    <row r="2961" spans="1:10" x14ac:dyDescent="0.25">
      <c r="A2961" s="170">
        <v>3011</v>
      </c>
      <c r="B2961" s="171" t="s">
        <v>482</v>
      </c>
      <c r="C2961" s="171" t="s">
        <v>14715</v>
      </c>
      <c r="D2961" s="171" t="s">
        <v>555</v>
      </c>
      <c r="E2961" s="171" t="s">
        <v>4</v>
      </c>
      <c r="F2961" s="171" t="s">
        <v>571</v>
      </c>
      <c r="G2961" s="171"/>
      <c r="H2961" s="172"/>
      <c r="I2961" s="173">
        <v>-0.7</v>
      </c>
      <c r="J2961" s="166"/>
    </row>
    <row r="2962" spans="1:10" x14ac:dyDescent="0.25">
      <c r="A2962" s="170">
        <v>3012</v>
      </c>
      <c r="B2962" s="171" t="s">
        <v>482</v>
      </c>
      <c r="C2962" s="171" t="s">
        <v>14720</v>
      </c>
      <c r="D2962" s="171" t="s">
        <v>14721</v>
      </c>
      <c r="E2962" s="171"/>
      <c r="F2962" s="171" t="s">
        <v>571</v>
      </c>
      <c r="G2962" s="171"/>
      <c r="H2962" s="172" t="s">
        <v>21022</v>
      </c>
      <c r="I2962" s="173">
        <v>0.09</v>
      </c>
      <c r="J2962" s="166">
        <v>0</v>
      </c>
    </row>
    <row r="2963" spans="1:10" x14ac:dyDescent="0.25">
      <c r="A2963" s="170">
        <v>3013</v>
      </c>
      <c r="B2963" s="171" t="s">
        <v>482</v>
      </c>
      <c r="C2963" s="171" t="s">
        <v>14726</v>
      </c>
      <c r="D2963" s="171" t="s">
        <v>14721</v>
      </c>
      <c r="E2963" s="171"/>
      <c r="F2963" s="171" t="s">
        <v>571</v>
      </c>
      <c r="G2963" s="171"/>
      <c r="H2963" s="172" t="s">
        <v>21022</v>
      </c>
      <c r="I2963" s="173">
        <v>0.09</v>
      </c>
      <c r="J2963" s="166">
        <v>0</v>
      </c>
    </row>
    <row r="2964" spans="1:10" x14ac:dyDescent="0.25">
      <c r="A2964" s="170">
        <v>3014</v>
      </c>
      <c r="B2964" s="171" t="s">
        <v>482</v>
      </c>
      <c r="C2964" s="171" t="s">
        <v>14730</v>
      </c>
      <c r="D2964" s="171" t="s">
        <v>14731</v>
      </c>
      <c r="E2964" s="171"/>
      <c r="F2964" s="171" t="s">
        <v>571</v>
      </c>
      <c r="G2964" s="171"/>
      <c r="H2964" s="172" t="s">
        <v>21022</v>
      </c>
      <c r="I2964" s="173">
        <v>0.14000000000000001</v>
      </c>
      <c r="J2964" s="166">
        <v>0</v>
      </c>
    </row>
    <row r="2965" spans="1:10" x14ac:dyDescent="0.25">
      <c r="A2965" s="170">
        <v>3015</v>
      </c>
      <c r="B2965" s="171" t="s">
        <v>482</v>
      </c>
      <c r="C2965" s="171" t="s">
        <v>14736</v>
      </c>
      <c r="D2965" s="171" t="s">
        <v>14737</v>
      </c>
      <c r="E2965" s="171"/>
      <c r="F2965" s="171" t="s">
        <v>571</v>
      </c>
      <c r="G2965" s="171"/>
      <c r="H2965" s="172" t="s">
        <v>21022</v>
      </c>
      <c r="I2965" s="173">
        <v>0.2</v>
      </c>
      <c r="J2965" s="166">
        <v>0</v>
      </c>
    </row>
    <row r="2966" spans="1:10" x14ac:dyDescent="0.25">
      <c r="A2966" s="170">
        <v>3016</v>
      </c>
      <c r="B2966" s="171" t="s">
        <v>482</v>
      </c>
      <c r="C2966" s="171" t="s">
        <v>14742</v>
      </c>
      <c r="D2966" s="171" t="s">
        <v>555</v>
      </c>
      <c r="E2966" s="171" t="s">
        <v>4</v>
      </c>
      <c r="F2966" s="171" t="s">
        <v>571</v>
      </c>
      <c r="G2966" s="171"/>
      <c r="H2966" s="172"/>
      <c r="I2966" s="173">
        <v>-0.41</v>
      </c>
      <c r="J2966" s="166"/>
    </row>
    <row r="2967" spans="1:10" x14ac:dyDescent="0.25">
      <c r="A2967" s="170">
        <v>3017</v>
      </c>
      <c r="B2967" s="171" t="s">
        <v>482</v>
      </c>
      <c r="C2967" s="171" t="s">
        <v>14747</v>
      </c>
      <c r="D2967" s="171" t="s">
        <v>14748</v>
      </c>
      <c r="E2967" s="171"/>
      <c r="F2967" s="171" t="s">
        <v>571</v>
      </c>
      <c r="G2967" s="171"/>
      <c r="H2967" s="172" t="s">
        <v>21022</v>
      </c>
      <c r="I2967" s="173">
        <v>0.39</v>
      </c>
      <c r="J2967" s="166">
        <v>1</v>
      </c>
    </row>
    <row r="2968" spans="1:10" x14ac:dyDescent="0.25">
      <c r="A2968" s="170">
        <v>3018</v>
      </c>
      <c r="B2968" s="171" t="s">
        <v>482</v>
      </c>
      <c r="C2968" s="171" t="s">
        <v>14753</v>
      </c>
      <c r="D2968" s="171" t="s">
        <v>14754</v>
      </c>
      <c r="E2968" s="171"/>
      <c r="F2968" s="171" t="s">
        <v>554</v>
      </c>
      <c r="G2968" s="171"/>
      <c r="H2968" s="172" t="s">
        <v>21022</v>
      </c>
      <c r="I2968" s="173">
        <v>0.41</v>
      </c>
      <c r="J2968" s="166">
        <v>1</v>
      </c>
    </row>
    <row r="2969" spans="1:10" x14ac:dyDescent="0.25">
      <c r="A2969" s="170">
        <v>3019</v>
      </c>
      <c r="B2969" s="171" t="s">
        <v>482</v>
      </c>
      <c r="C2969" s="171" t="s">
        <v>14759</v>
      </c>
      <c r="D2969" s="171" t="s">
        <v>14760</v>
      </c>
      <c r="E2969" s="171"/>
      <c r="F2969" s="171" t="s">
        <v>571</v>
      </c>
      <c r="G2969" s="171"/>
      <c r="H2969" s="172" t="s">
        <v>21022</v>
      </c>
      <c r="I2969" s="173">
        <v>0.36</v>
      </c>
      <c r="J2969" s="166">
        <v>1</v>
      </c>
    </row>
    <row r="2970" spans="1:10" x14ac:dyDescent="0.25">
      <c r="A2970" s="170">
        <v>3020</v>
      </c>
      <c r="B2970" s="171" t="s">
        <v>482</v>
      </c>
      <c r="C2970" s="171" t="s">
        <v>14765</v>
      </c>
      <c r="D2970" s="171" t="s">
        <v>555</v>
      </c>
      <c r="E2970" s="171" t="s">
        <v>4</v>
      </c>
      <c r="F2970" s="171" t="s">
        <v>571</v>
      </c>
      <c r="G2970" s="171"/>
      <c r="H2970" s="172"/>
      <c r="I2970" s="173">
        <v>-0.47</v>
      </c>
      <c r="J2970" s="166"/>
    </row>
    <row r="2971" spans="1:10" x14ac:dyDescent="0.25">
      <c r="A2971" s="170">
        <v>3021</v>
      </c>
      <c r="B2971" s="171" t="s">
        <v>482</v>
      </c>
      <c r="C2971" s="171" t="s">
        <v>14769</v>
      </c>
      <c r="D2971" s="171" t="s">
        <v>555</v>
      </c>
      <c r="E2971" s="171" t="s">
        <v>4</v>
      </c>
      <c r="F2971" s="171" t="s">
        <v>571</v>
      </c>
      <c r="G2971" s="171"/>
      <c r="H2971" s="172"/>
      <c r="I2971" s="173">
        <v>-0.54</v>
      </c>
      <c r="J2971" s="166"/>
    </row>
    <row r="2972" spans="1:10" x14ac:dyDescent="0.25">
      <c r="A2972" s="170">
        <v>3022</v>
      </c>
      <c r="B2972" s="171" t="s">
        <v>482</v>
      </c>
      <c r="C2972" s="171" t="s">
        <v>14773</v>
      </c>
      <c r="D2972" s="171" t="s">
        <v>555</v>
      </c>
      <c r="E2972" s="171" t="s">
        <v>4</v>
      </c>
      <c r="F2972" s="171" t="s">
        <v>571</v>
      </c>
      <c r="G2972" s="171"/>
      <c r="H2972" s="172"/>
      <c r="I2972" s="173">
        <v>-0.42</v>
      </c>
      <c r="J2972" s="166"/>
    </row>
    <row r="2973" spans="1:10" x14ac:dyDescent="0.25">
      <c r="A2973" s="170">
        <v>3023</v>
      </c>
      <c r="B2973" s="171" t="s">
        <v>482</v>
      </c>
      <c r="C2973" s="171" t="s">
        <v>14777</v>
      </c>
      <c r="D2973" s="171" t="s">
        <v>14778</v>
      </c>
      <c r="E2973" s="171"/>
      <c r="F2973" s="171" t="s">
        <v>571</v>
      </c>
      <c r="G2973" s="171"/>
      <c r="H2973" s="172" t="s">
        <v>21099</v>
      </c>
      <c r="I2973" s="173">
        <v>0.4</v>
      </c>
      <c r="J2973" s="166">
        <v>1</v>
      </c>
    </row>
    <row r="2974" spans="1:10" x14ac:dyDescent="0.25">
      <c r="A2974" s="170">
        <v>3024</v>
      </c>
      <c r="B2974" s="171" t="s">
        <v>482</v>
      </c>
      <c r="C2974" s="171" t="s">
        <v>14783</v>
      </c>
      <c r="D2974" s="171" t="s">
        <v>14784</v>
      </c>
      <c r="E2974" s="171"/>
      <c r="F2974" s="171" t="s">
        <v>554</v>
      </c>
      <c r="G2974" s="171"/>
      <c r="H2974" s="172" t="s">
        <v>21099</v>
      </c>
      <c r="I2974" s="173">
        <v>0.4</v>
      </c>
      <c r="J2974" s="166">
        <v>1</v>
      </c>
    </row>
    <row r="2975" spans="1:10" x14ac:dyDescent="0.25">
      <c r="A2975" s="170">
        <v>3025</v>
      </c>
      <c r="B2975" s="171" t="s">
        <v>482</v>
      </c>
      <c r="C2975" s="171" t="s">
        <v>14789</v>
      </c>
      <c r="D2975" s="171" t="s">
        <v>14790</v>
      </c>
      <c r="E2975" s="171"/>
      <c r="F2975" s="171" t="s">
        <v>571</v>
      </c>
      <c r="G2975" s="171"/>
      <c r="H2975" s="172" t="s">
        <v>21099</v>
      </c>
      <c r="I2975" s="173">
        <v>0.39</v>
      </c>
      <c r="J2975" s="166">
        <v>1</v>
      </c>
    </row>
    <row r="2976" spans="1:10" x14ac:dyDescent="0.25">
      <c r="A2976" s="170">
        <v>3026</v>
      </c>
      <c r="B2976" s="171" t="s">
        <v>482</v>
      </c>
      <c r="C2976" s="171" t="s">
        <v>14795</v>
      </c>
      <c r="D2976" s="171" t="s">
        <v>14796</v>
      </c>
      <c r="E2976" s="171"/>
      <c r="F2976" s="171" t="s">
        <v>554</v>
      </c>
      <c r="G2976" s="171"/>
      <c r="H2976" s="172" t="s">
        <v>21099</v>
      </c>
      <c r="I2976" s="173">
        <v>0.4</v>
      </c>
      <c r="J2976" s="166">
        <v>1</v>
      </c>
    </row>
    <row r="2977" spans="1:10" x14ac:dyDescent="0.25">
      <c r="A2977" s="170">
        <v>3027</v>
      </c>
      <c r="B2977" s="171" t="s">
        <v>482</v>
      </c>
      <c r="C2977" s="171" t="s">
        <v>14801</v>
      </c>
      <c r="D2977" s="171" t="s">
        <v>14802</v>
      </c>
      <c r="E2977" s="171"/>
      <c r="F2977" s="171" t="s">
        <v>571</v>
      </c>
      <c r="G2977" s="171"/>
      <c r="H2977" s="172" t="s">
        <v>21099</v>
      </c>
      <c r="I2977" s="173">
        <v>0.4</v>
      </c>
      <c r="J2977" s="166">
        <v>1</v>
      </c>
    </row>
    <row r="2978" spans="1:10" x14ac:dyDescent="0.25">
      <c r="A2978" s="170">
        <v>3028</v>
      </c>
      <c r="B2978" s="171" t="s">
        <v>482</v>
      </c>
      <c r="C2978" s="171" t="s">
        <v>14807</v>
      </c>
      <c r="D2978" s="171" t="s">
        <v>14808</v>
      </c>
      <c r="E2978" s="171"/>
      <c r="F2978" s="171" t="s">
        <v>571</v>
      </c>
      <c r="G2978" s="171"/>
      <c r="H2978" s="172" t="s">
        <v>21099</v>
      </c>
      <c r="I2978" s="173">
        <v>0.4</v>
      </c>
      <c r="J2978" s="166">
        <v>1</v>
      </c>
    </row>
    <row r="2979" spans="1:10" x14ac:dyDescent="0.25">
      <c r="A2979" s="170">
        <v>3029</v>
      </c>
      <c r="B2979" s="171" t="s">
        <v>482</v>
      </c>
      <c r="C2979" s="171" t="s">
        <v>14813</v>
      </c>
      <c r="D2979" s="171" t="s">
        <v>14814</v>
      </c>
      <c r="E2979" s="171" t="s">
        <v>4</v>
      </c>
      <c r="F2979" s="171" t="s">
        <v>554</v>
      </c>
      <c r="G2979" s="171"/>
      <c r="H2979" s="172"/>
      <c r="I2979" s="173">
        <v>0.56999999999999995</v>
      </c>
      <c r="J2979" s="166"/>
    </row>
    <row r="2980" spans="1:10" x14ac:dyDescent="0.25">
      <c r="A2980" s="170">
        <v>3030</v>
      </c>
      <c r="B2980" s="171" t="s">
        <v>482</v>
      </c>
      <c r="C2980" s="171" t="s">
        <v>14819</v>
      </c>
      <c r="D2980" s="171" t="s">
        <v>555</v>
      </c>
      <c r="E2980" s="171" t="s">
        <v>4</v>
      </c>
      <c r="F2980" s="171" t="s">
        <v>571</v>
      </c>
      <c r="G2980" s="171"/>
      <c r="H2980" s="172"/>
      <c r="I2980" s="173">
        <v>-0.53</v>
      </c>
      <c r="J2980" s="166"/>
    </row>
    <row r="2981" spans="1:10" x14ac:dyDescent="0.25">
      <c r="A2981" s="170">
        <v>3031</v>
      </c>
      <c r="B2981" s="171" t="s">
        <v>482</v>
      </c>
      <c r="C2981" s="171" t="s">
        <v>14824</v>
      </c>
      <c r="D2981" s="171" t="s">
        <v>14825</v>
      </c>
      <c r="E2981" s="171"/>
      <c r="F2981" s="171" t="s">
        <v>554</v>
      </c>
      <c r="G2981" s="171"/>
      <c r="H2981" s="172" t="s">
        <v>21099</v>
      </c>
      <c r="I2981" s="173">
        <v>0.38</v>
      </c>
      <c r="J2981" s="166">
        <v>1</v>
      </c>
    </row>
    <row r="2982" spans="1:10" x14ac:dyDescent="0.25">
      <c r="A2982" s="170">
        <v>3032</v>
      </c>
      <c r="B2982" s="171" t="s">
        <v>482</v>
      </c>
      <c r="C2982" s="171" t="s">
        <v>14830</v>
      </c>
      <c r="D2982" s="171" t="s">
        <v>14831</v>
      </c>
      <c r="E2982" s="171"/>
      <c r="F2982" s="171" t="s">
        <v>554</v>
      </c>
      <c r="G2982" s="171"/>
      <c r="H2982" s="172" t="s">
        <v>21341</v>
      </c>
      <c r="I2982" s="173">
        <v>0.53</v>
      </c>
      <c r="J2982" s="166">
        <v>1</v>
      </c>
    </row>
    <row r="2983" spans="1:10" x14ac:dyDescent="0.25">
      <c r="A2983" s="170">
        <v>3033</v>
      </c>
      <c r="B2983" s="171" t="s">
        <v>482</v>
      </c>
      <c r="C2983" s="171" t="s">
        <v>14836</v>
      </c>
      <c r="D2983" s="171" t="s">
        <v>14837</v>
      </c>
      <c r="E2983" s="171"/>
      <c r="F2983" s="171" t="s">
        <v>554</v>
      </c>
      <c r="G2983" s="171"/>
      <c r="H2983" s="172" t="s">
        <v>21099</v>
      </c>
      <c r="I2983" s="173">
        <v>0.53</v>
      </c>
      <c r="J2983" s="166">
        <v>1</v>
      </c>
    </row>
    <row r="2984" spans="1:10" x14ac:dyDescent="0.25">
      <c r="A2984" s="170">
        <v>3034</v>
      </c>
      <c r="B2984" s="171" t="s">
        <v>482</v>
      </c>
      <c r="C2984" s="171" t="s">
        <v>14842</v>
      </c>
      <c r="D2984" s="171" t="s">
        <v>14843</v>
      </c>
      <c r="E2984" s="171"/>
      <c r="F2984" s="171" t="s">
        <v>554</v>
      </c>
      <c r="G2984" s="171"/>
      <c r="H2984" s="172" t="s">
        <v>21099</v>
      </c>
      <c r="I2984" s="173">
        <v>0.53</v>
      </c>
      <c r="J2984" s="166">
        <v>1</v>
      </c>
    </row>
    <row r="2985" spans="1:10" x14ac:dyDescent="0.25">
      <c r="A2985" s="170">
        <v>3035</v>
      </c>
      <c r="B2985" s="171" t="s">
        <v>482</v>
      </c>
      <c r="C2985" s="171" t="s">
        <v>14848</v>
      </c>
      <c r="D2985" s="171" t="s">
        <v>14849</v>
      </c>
      <c r="E2985" s="171" t="s">
        <v>4</v>
      </c>
      <c r="F2985" s="171" t="s">
        <v>919</v>
      </c>
      <c r="G2985" s="171"/>
      <c r="H2985" s="172" t="s">
        <v>21099</v>
      </c>
      <c r="I2985" s="173">
        <v>0.53</v>
      </c>
      <c r="J2985" s="166">
        <v>1</v>
      </c>
    </row>
    <row r="2986" spans="1:10" x14ac:dyDescent="0.25">
      <c r="A2986" s="170">
        <v>3036</v>
      </c>
      <c r="B2986" s="171" t="s">
        <v>482</v>
      </c>
      <c r="C2986" s="171" t="s">
        <v>14854</v>
      </c>
      <c r="D2986" s="171" t="s">
        <v>14855</v>
      </c>
      <c r="E2986" s="171"/>
      <c r="F2986" s="171" t="s">
        <v>554</v>
      </c>
      <c r="G2986" s="171"/>
      <c r="H2986" s="172" t="s">
        <v>21341</v>
      </c>
      <c r="I2986" s="173">
        <v>0.53</v>
      </c>
      <c r="J2986" s="166">
        <v>1</v>
      </c>
    </row>
    <row r="2987" spans="1:10" x14ac:dyDescent="0.25">
      <c r="A2987" s="170">
        <v>3037</v>
      </c>
      <c r="B2987" s="171" t="s">
        <v>482</v>
      </c>
      <c r="C2987" s="171" t="s">
        <v>14860</v>
      </c>
      <c r="D2987" s="171" t="s">
        <v>14861</v>
      </c>
      <c r="E2987" s="171"/>
      <c r="F2987" s="171" t="s">
        <v>554</v>
      </c>
      <c r="G2987" s="171"/>
      <c r="H2987" s="172" t="s">
        <v>21099</v>
      </c>
      <c r="I2987" s="173">
        <v>0.53</v>
      </c>
      <c r="J2987" s="166">
        <v>1</v>
      </c>
    </row>
    <row r="2988" spans="1:10" x14ac:dyDescent="0.25">
      <c r="A2988" s="170">
        <v>3038</v>
      </c>
      <c r="B2988" s="171" t="s">
        <v>482</v>
      </c>
      <c r="C2988" s="171" t="s">
        <v>14866</v>
      </c>
      <c r="D2988" s="171" t="s">
        <v>555</v>
      </c>
      <c r="E2988" s="171" t="s">
        <v>4</v>
      </c>
      <c r="F2988" s="171" t="s">
        <v>571</v>
      </c>
      <c r="G2988" s="171"/>
      <c r="H2988" s="172"/>
      <c r="I2988" s="173">
        <v>-0.56000000000000005</v>
      </c>
      <c r="J2988" s="166"/>
    </row>
    <row r="2989" spans="1:10" x14ac:dyDescent="0.25">
      <c r="A2989" s="170">
        <v>3039</v>
      </c>
      <c r="B2989" s="171" t="s">
        <v>482</v>
      </c>
      <c r="C2989" s="171" t="s">
        <v>14871</v>
      </c>
      <c r="D2989" s="171" t="s">
        <v>555</v>
      </c>
      <c r="E2989" s="171" t="s">
        <v>4</v>
      </c>
      <c r="F2989" s="171" t="s">
        <v>571</v>
      </c>
      <c r="G2989" s="171"/>
      <c r="H2989" s="172"/>
      <c r="I2989" s="173">
        <v>-0.51</v>
      </c>
      <c r="J2989" s="166"/>
    </row>
    <row r="2990" spans="1:10" x14ac:dyDescent="0.25">
      <c r="A2990" s="170">
        <v>3040</v>
      </c>
      <c r="B2990" s="171" t="s">
        <v>482</v>
      </c>
      <c r="C2990" s="171" t="s">
        <v>14875</v>
      </c>
      <c r="D2990" s="171" t="s">
        <v>555</v>
      </c>
      <c r="E2990" s="171" t="s">
        <v>4</v>
      </c>
      <c r="F2990" s="171" t="s">
        <v>571</v>
      </c>
      <c r="G2990" s="171"/>
      <c r="H2990" s="172"/>
      <c r="I2990" s="173">
        <v>-0.61</v>
      </c>
      <c r="J2990" s="166"/>
    </row>
    <row r="2991" spans="1:10" x14ac:dyDescent="0.25">
      <c r="A2991" s="170">
        <v>3041</v>
      </c>
      <c r="B2991" s="171" t="s">
        <v>482</v>
      </c>
      <c r="C2991" s="171" t="s">
        <v>14879</v>
      </c>
      <c r="D2991" s="171" t="s">
        <v>14880</v>
      </c>
      <c r="E2991" s="171"/>
      <c r="F2991" s="171" t="s">
        <v>554</v>
      </c>
      <c r="G2991" s="171"/>
      <c r="H2991" s="172" t="s">
        <v>21341</v>
      </c>
      <c r="I2991" s="173">
        <v>0.44</v>
      </c>
      <c r="J2991" s="166">
        <v>1</v>
      </c>
    </row>
    <row r="2992" spans="1:10" x14ac:dyDescent="0.25">
      <c r="A2992" s="170">
        <v>3042</v>
      </c>
      <c r="B2992" s="171" t="s">
        <v>482</v>
      </c>
      <c r="C2992" s="171" t="s">
        <v>14885</v>
      </c>
      <c r="D2992" s="171" t="s">
        <v>14886</v>
      </c>
      <c r="E2992" s="171"/>
      <c r="F2992" s="171" t="s">
        <v>554</v>
      </c>
      <c r="G2992" s="171"/>
      <c r="H2992" s="172" t="s">
        <v>21102</v>
      </c>
      <c r="I2992" s="173">
        <v>0.45</v>
      </c>
      <c r="J2992" s="166">
        <v>1</v>
      </c>
    </row>
    <row r="2993" spans="1:10" x14ac:dyDescent="0.25">
      <c r="A2993" s="170">
        <v>3043</v>
      </c>
      <c r="B2993" s="171" t="s">
        <v>482</v>
      </c>
      <c r="C2993" s="171" t="s">
        <v>14891</v>
      </c>
      <c r="D2993" s="171" t="s">
        <v>14892</v>
      </c>
      <c r="E2993" s="171" t="s">
        <v>4</v>
      </c>
      <c r="F2993" s="171" t="s">
        <v>919</v>
      </c>
      <c r="G2993" s="171"/>
      <c r="H2993" s="172" t="s">
        <v>21099</v>
      </c>
      <c r="I2993" s="173">
        <v>0.39</v>
      </c>
      <c r="J2993" s="166">
        <v>1</v>
      </c>
    </row>
    <row r="2994" spans="1:10" x14ac:dyDescent="0.25">
      <c r="A2994" s="170">
        <v>3044</v>
      </c>
      <c r="B2994" s="171" t="s">
        <v>482</v>
      </c>
      <c r="C2994" s="171" t="s">
        <v>14897</v>
      </c>
      <c r="D2994" s="171" t="s">
        <v>14898</v>
      </c>
      <c r="E2994" s="171"/>
      <c r="F2994" s="171" t="s">
        <v>554</v>
      </c>
      <c r="G2994" s="171"/>
      <c r="H2994" s="172" t="s">
        <v>21099</v>
      </c>
      <c r="I2994" s="173">
        <v>0.46</v>
      </c>
      <c r="J2994" s="166">
        <v>1</v>
      </c>
    </row>
    <row r="2995" spans="1:10" x14ac:dyDescent="0.25">
      <c r="A2995" s="170">
        <v>3045</v>
      </c>
      <c r="B2995" s="171" t="s">
        <v>482</v>
      </c>
      <c r="C2995" s="171" t="s">
        <v>14903</v>
      </c>
      <c r="D2995" s="171" t="s">
        <v>14904</v>
      </c>
      <c r="E2995" s="171"/>
      <c r="F2995" s="171" t="s">
        <v>571</v>
      </c>
      <c r="G2995" s="171"/>
      <c r="H2995" s="172" t="s">
        <v>21341</v>
      </c>
      <c r="I2995" s="173">
        <v>0.18</v>
      </c>
      <c r="J2995" s="166">
        <v>1</v>
      </c>
    </row>
    <row r="2996" spans="1:10" x14ac:dyDescent="0.25">
      <c r="A2996" s="170">
        <v>3046</v>
      </c>
      <c r="B2996" s="171" t="s">
        <v>482</v>
      </c>
      <c r="C2996" s="171" t="s">
        <v>14909</v>
      </c>
      <c r="D2996" s="171" t="s">
        <v>14910</v>
      </c>
      <c r="E2996" s="171"/>
      <c r="F2996" s="171" t="s">
        <v>554</v>
      </c>
      <c r="G2996" s="171"/>
      <c r="H2996" s="172" t="s">
        <v>21099</v>
      </c>
      <c r="I2996" s="173">
        <v>0.44</v>
      </c>
      <c r="J2996" s="166">
        <v>1</v>
      </c>
    </row>
    <row r="2997" spans="1:10" x14ac:dyDescent="0.25">
      <c r="A2997" s="170">
        <v>3047</v>
      </c>
      <c r="B2997" s="171" t="s">
        <v>482</v>
      </c>
      <c r="C2997" s="171" t="s">
        <v>14915</v>
      </c>
      <c r="D2997" s="171" t="s">
        <v>555</v>
      </c>
      <c r="E2997" s="171" t="s">
        <v>4</v>
      </c>
      <c r="F2997" s="171" t="s">
        <v>571</v>
      </c>
      <c r="G2997" s="171"/>
      <c r="H2997" s="172"/>
      <c r="I2997" s="173">
        <v>-0.53</v>
      </c>
      <c r="J2997" s="166"/>
    </row>
    <row r="2998" spans="1:10" x14ac:dyDescent="0.25">
      <c r="A2998" s="170">
        <v>3048</v>
      </c>
      <c r="B2998" s="171" t="s">
        <v>482</v>
      </c>
      <c r="C2998" s="171" t="s">
        <v>14920</v>
      </c>
      <c r="D2998" s="171" t="s">
        <v>555</v>
      </c>
      <c r="E2998" s="171" t="s">
        <v>4</v>
      </c>
      <c r="F2998" s="171" t="s">
        <v>571</v>
      </c>
      <c r="G2998" s="171"/>
      <c r="H2998" s="172"/>
      <c r="I2998" s="173">
        <v>-0.45</v>
      </c>
      <c r="J2998" s="166"/>
    </row>
    <row r="2999" spans="1:10" x14ac:dyDescent="0.25">
      <c r="A2999" s="170">
        <v>3049</v>
      </c>
      <c r="B2999" s="171" t="s">
        <v>482</v>
      </c>
      <c r="C2999" s="171" t="s">
        <v>14924</v>
      </c>
      <c r="D2999" s="171" t="s">
        <v>555</v>
      </c>
      <c r="E2999" s="171" t="s">
        <v>4</v>
      </c>
      <c r="F2999" s="171" t="s">
        <v>571</v>
      </c>
      <c r="G2999" s="171"/>
      <c r="H2999" s="172"/>
      <c r="I2999" s="173">
        <v>-0.53</v>
      </c>
      <c r="J2999" s="166"/>
    </row>
    <row r="3000" spans="1:10" x14ac:dyDescent="0.25">
      <c r="A3000" s="170">
        <v>3050</v>
      </c>
      <c r="B3000" s="171" t="s">
        <v>482</v>
      </c>
      <c r="C3000" s="171" t="s">
        <v>14928</v>
      </c>
      <c r="D3000" s="171" t="s">
        <v>14929</v>
      </c>
      <c r="E3000" s="171"/>
      <c r="F3000" s="171" t="s">
        <v>571</v>
      </c>
      <c r="G3000" s="171"/>
      <c r="H3000" s="172" t="s">
        <v>21022</v>
      </c>
      <c r="I3000" s="173">
        <v>-0.01</v>
      </c>
      <c r="J3000" s="166">
        <v>0</v>
      </c>
    </row>
    <row r="3001" spans="1:10" x14ac:dyDescent="0.25">
      <c r="A3001" s="170">
        <v>3051</v>
      </c>
      <c r="B3001" s="171" t="s">
        <v>482</v>
      </c>
      <c r="C3001" s="171" t="s">
        <v>14934</v>
      </c>
      <c r="D3001" s="171" t="s">
        <v>14935</v>
      </c>
      <c r="E3001" s="171"/>
      <c r="F3001" s="171" t="s">
        <v>571</v>
      </c>
      <c r="G3001" s="171"/>
      <c r="H3001" s="172" t="s">
        <v>21022</v>
      </c>
      <c r="I3001" s="173">
        <v>0.19</v>
      </c>
      <c r="J3001" s="166">
        <v>0</v>
      </c>
    </row>
    <row r="3002" spans="1:10" x14ac:dyDescent="0.25">
      <c r="A3002" s="170">
        <v>3052</v>
      </c>
      <c r="B3002" s="171" t="s">
        <v>482</v>
      </c>
      <c r="C3002" s="171" t="s">
        <v>14940</v>
      </c>
      <c r="D3002" s="171" t="s">
        <v>14941</v>
      </c>
      <c r="E3002" s="171"/>
      <c r="F3002" s="171" t="s">
        <v>571</v>
      </c>
      <c r="G3002" s="171"/>
      <c r="H3002" s="172" t="s">
        <v>21022</v>
      </c>
      <c r="I3002" s="173">
        <v>0.03</v>
      </c>
      <c r="J3002" s="166">
        <v>0</v>
      </c>
    </row>
    <row r="3003" spans="1:10" x14ac:dyDescent="0.25">
      <c r="A3003" s="170">
        <v>3053</v>
      </c>
      <c r="B3003" s="171" t="s">
        <v>482</v>
      </c>
      <c r="C3003" s="171" t="s">
        <v>14946</v>
      </c>
      <c r="D3003" s="171" t="s">
        <v>14947</v>
      </c>
      <c r="E3003" s="171"/>
      <c r="F3003" s="171" t="s">
        <v>571</v>
      </c>
      <c r="G3003" s="171"/>
      <c r="H3003" s="172" t="s">
        <v>21093</v>
      </c>
      <c r="I3003" s="173">
        <v>0.2</v>
      </c>
      <c r="J3003" s="166">
        <v>0</v>
      </c>
    </row>
    <row r="3004" spans="1:10" x14ac:dyDescent="0.25">
      <c r="A3004" s="170">
        <v>3054</v>
      </c>
      <c r="B3004" s="171" t="s">
        <v>482</v>
      </c>
      <c r="C3004" s="171" t="s">
        <v>14952</v>
      </c>
      <c r="D3004" s="171" t="s">
        <v>14953</v>
      </c>
      <c r="E3004" s="171"/>
      <c r="F3004" s="171" t="s">
        <v>571</v>
      </c>
      <c r="G3004" s="171"/>
      <c r="H3004" s="172" t="s">
        <v>21102</v>
      </c>
      <c r="I3004" s="173">
        <v>0.13</v>
      </c>
      <c r="J3004" s="166">
        <v>0</v>
      </c>
    </row>
    <row r="3005" spans="1:10" x14ac:dyDescent="0.25">
      <c r="A3005" s="170">
        <v>3055</v>
      </c>
      <c r="B3005" s="171" t="s">
        <v>482</v>
      </c>
      <c r="C3005" s="171" t="s">
        <v>14958</v>
      </c>
      <c r="D3005" s="171" t="s">
        <v>14959</v>
      </c>
      <c r="E3005" s="171"/>
      <c r="F3005" s="171" t="s">
        <v>571</v>
      </c>
      <c r="G3005" s="171"/>
      <c r="H3005" s="172" t="s">
        <v>21102</v>
      </c>
      <c r="I3005" s="173">
        <v>0.22</v>
      </c>
      <c r="J3005" s="166">
        <v>0</v>
      </c>
    </row>
    <row r="3006" spans="1:10" x14ac:dyDescent="0.25">
      <c r="A3006" s="170">
        <v>3057</v>
      </c>
      <c r="B3006" s="171" t="s">
        <v>482</v>
      </c>
      <c r="C3006" s="171" t="s">
        <v>14964</v>
      </c>
      <c r="D3006" s="171" t="s">
        <v>555</v>
      </c>
      <c r="E3006" s="171" t="s">
        <v>4</v>
      </c>
      <c r="F3006" s="171" t="s">
        <v>571</v>
      </c>
      <c r="G3006" s="171"/>
      <c r="H3006" s="172"/>
      <c r="I3006" s="173">
        <v>-0.6</v>
      </c>
      <c r="J3006" s="166"/>
    </row>
    <row r="3007" spans="1:10" x14ac:dyDescent="0.25">
      <c r="A3007" s="170">
        <v>3058</v>
      </c>
      <c r="B3007" s="171" t="s">
        <v>482</v>
      </c>
      <c r="C3007" s="171" t="s">
        <v>14969</v>
      </c>
      <c r="D3007" s="171" t="s">
        <v>555</v>
      </c>
      <c r="E3007" s="171" t="s">
        <v>4</v>
      </c>
      <c r="F3007" s="171" t="s">
        <v>571</v>
      </c>
      <c r="G3007" s="171"/>
      <c r="H3007" s="172"/>
      <c r="I3007" s="173">
        <v>-0.56000000000000005</v>
      </c>
      <c r="J3007" s="166"/>
    </row>
    <row r="3008" spans="1:10" x14ac:dyDescent="0.25">
      <c r="A3008" s="170">
        <v>3059</v>
      </c>
      <c r="B3008" s="171" t="s">
        <v>482</v>
      </c>
      <c r="C3008" s="171" t="s">
        <v>14973</v>
      </c>
      <c r="D3008" s="171" t="s">
        <v>555</v>
      </c>
      <c r="E3008" s="171" t="s">
        <v>4</v>
      </c>
      <c r="F3008" s="171" t="s">
        <v>571</v>
      </c>
      <c r="G3008" s="171"/>
      <c r="H3008" s="172"/>
      <c r="I3008" s="173">
        <v>-0.59</v>
      </c>
      <c r="J3008" s="166"/>
    </row>
    <row r="3009" spans="1:10" x14ac:dyDescent="0.25">
      <c r="A3009" s="170">
        <v>3060</v>
      </c>
      <c r="B3009" s="171" t="s">
        <v>482</v>
      </c>
      <c r="C3009" s="171" t="s">
        <v>14977</v>
      </c>
      <c r="D3009" s="171" t="s">
        <v>14978</v>
      </c>
      <c r="E3009" s="171"/>
      <c r="F3009" s="171" t="s">
        <v>571</v>
      </c>
      <c r="G3009" s="171"/>
      <c r="H3009" s="172" t="s">
        <v>21022</v>
      </c>
      <c r="I3009" s="173">
        <v>0.2</v>
      </c>
      <c r="J3009" s="166">
        <v>1</v>
      </c>
    </row>
    <row r="3010" spans="1:10" x14ac:dyDescent="0.25">
      <c r="A3010" s="170">
        <v>3061</v>
      </c>
      <c r="B3010" s="171" t="s">
        <v>482</v>
      </c>
      <c r="C3010" s="171" t="s">
        <v>14983</v>
      </c>
      <c r="D3010" s="171" t="s">
        <v>14984</v>
      </c>
      <c r="E3010" s="171"/>
      <c r="F3010" s="171" t="s">
        <v>571</v>
      </c>
      <c r="G3010" s="171"/>
      <c r="H3010" s="172" t="s">
        <v>21022</v>
      </c>
      <c r="I3010" s="173">
        <v>0.18</v>
      </c>
      <c r="J3010" s="166">
        <v>0</v>
      </c>
    </row>
    <row r="3011" spans="1:10" x14ac:dyDescent="0.25">
      <c r="A3011" s="170">
        <v>3062</v>
      </c>
      <c r="B3011" s="171" t="s">
        <v>482</v>
      </c>
      <c r="C3011" s="171" t="s">
        <v>14989</v>
      </c>
      <c r="D3011" s="171" t="s">
        <v>14984</v>
      </c>
      <c r="E3011" s="171"/>
      <c r="F3011" s="171" t="s">
        <v>571</v>
      </c>
      <c r="G3011" s="171"/>
      <c r="H3011" s="172" t="s">
        <v>21022</v>
      </c>
      <c r="I3011" s="173">
        <v>0.18</v>
      </c>
      <c r="J3011" s="166">
        <v>0</v>
      </c>
    </row>
    <row r="3012" spans="1:10" x14ac:dyDescent="0.25">
      <c r="A3012" s="170">
        <v>3063</v>
      </c>
      <c r="B3012" s="171" t="s">
        <v>482</v>
      </c>
      <c r="C3012" s="171" t="s">
        <v>14993</v>
      </c>
      <c r="D3012" s="171" t="s">
        <v>14994</v>
      </c>
      <c r="E3012" s="171" t="s">
        <v>4</v>
      </c>
      <c r="F3012" s="171" t="s">
        <v>562</v>
      </c>
      <c r="G3012" s="171"/>
      <c r="H3012" s="172" t="s">
        <v>21022</v>
      </c>
      <c r="I3012" s="173">
        <v>0.41</v>
      </c>
      <c r="J3012" s="166">
        <v>1</v>
      </c>
    </row>
    <row r="3013" spans="1:10" x14ac:dyDescent="0.25">
      <c r="A3013" s="170">
        <v>3064</v>
      </c>
      <c r="B3013" s="171" t="s">
        <v>482</v>
      </c>
      <c r="C3013" s="171" t="s">
        <v>14999</v>
      </c>
      <c r="D3013" s="171" t="s">
        <v>15000</v>
      </c>
      <c r="E3013" s="171"/>
      <c r="F3013" s="171" t="s">
        <v>571</v>
      </c>
      <c r="G3013" s="171"/>
      <c r="H3013" s="172" t="s">
        <v>21022</v>
      </c>
      <c r="I3013" s="173">
        <v>0.34</v>
      </c>
      <c r="J3013" s="166">
        <v>1</v>
      </c>
    </row>
    <row r="3014" spans="1:10" x14ac:dyDescent="0.25">
      <c r="A3014" s="170">
        <v>3065</v>
      </c>
      <c r="B3014" s="171" t="s">
        <v>482</v>
      </c>
      <c r="C3014" s="171" t="s">
        <v>15005</v>
      </c>
      <c r="D3014" s="171" t="s">
        <v>15006</v>
      </c>
      <c r="E3014" s="171"/>
      <c r="F3014" s="171" t="s">
        <v>571</v>
      </c>
      <c r="G3014" s="171"/>
      <c r="H3014" s="172" t="s">
        <v>21022</v>
      </c>
      <c r="I3014" s="173">
        <v>0.42</v>
      </c>
      <c r="J3014" s="166">
        <v>1</v>
      </c>
    </row>
    <row r="3015" spans="1:10" x14ac:dyDescent="0.25">
      <c r="A3015" s="170">
        <v>3066</v>
      </c>
      <c r="B3015" s="171" t="s">
        <v>482</v>
      </c>
      <c r="C3015" s="171" t="s">
        <v>15011</v>
      </c>
      <c r="D3015" s="171" t="s">
        <v>555</v>
      </c>
      <c r="E3015" s="171" t="s">
        <v>4</v>
      </c>
      <c r="F3015" s="171" t="s">
        <v>571</v>
      </c>
      <c r="G3015" s="171"/>
      <c r="H3015" s="172"/>
      <c r="I3015" s="173">
        <v>-0.33</v>
      </c>
      <c r="J3015" s="166"/>
    </row>
    <row r="3016" spans="1:10" x14ac:dyDescent="0.25">
      <c r="A3016" s="170">
        <v>3067</v>
      </c>
      <c r="B3016" s="171" t="s">
        <v>482</v>
      </c>
      <c r="C3016" s="171" t="s">
        <v>15016</v>
      </c>
      <c r="D3016" s="171" t="s">
        <v>555</v>
      </c>
      <c r="E3016" s="171" t="s">
        <v>4</v>
      </c>
      <c r="F3016" s="171" t="s">
        <v>571</v>
      </c>
      <c r="G3016" s="171"/>
      <c r="H3016" s="172"/>
      <c r="I3016" s="173">
        <v>-0.39</v>
      </c>
      <c r="J3016" s="166"/>
    </row>
    <row r="3017" spans="1:10" x14ac:dyDescent="0.25">
      <c r="A3017" s="170">
        <v>3068</v>
      </c>
      <c r="B3017" s="171" t="s">
        <v>482</v>
      </c>
      <c r="C3017" s="171" t="s">
        <v>15020</v>
      </c>
      <c r="D3017" s="171" t="s">
        <v>555</v>
      </c>
      <c r="E3017" s="171" t="s">
        <v>4</v>
      </c>
      <c r="F3017" s="171" t="s">
        <v>571</v>
      </c>
      <c r="G3017" s="171"/>
      <c r="H3017" s="172"/>
      <c r="I3017" s="173">
        <v>-0.24</v>
      </c>
      <c r="J3017" s="166"/>
    </row>
    <row r="3018" spans="1:10" x14ac:dyDescent="0.25">
      <c r="A3018" s="170">
        <v>3069</v>
      </c>
      <c r="B3018" s="171" t="s">
        <v>482</v>
      </c>
      <c r="C3018" s="171" t="s">
        <v>15024</v>
      </c>
      <c r="D3018" s="171" t="s">
        <v>15025</v>
      </c>
      <c r="E3018" s="171"/>
      <c r="F3018" s="171" t="s">
        <v>571</v>
      </c>
      <c r="G3018" s="171"/>
      <c r="H3018" s="172" t="s">
        <v>21093</v>
      </c>
      <c r="I3018" s="173">
        <v>0.27</v>
      </c>
      <c r="J3018" s="166">
        <v>1</v>
      </c>
    </row>
    <row r="3019" spans="1:10" x14ac:dyDescent="0.25">
      <c r="A3019" s="170">
        <v>3070</v>
      </c>
      <c r="B3019" s="171" t="s">
        <v>482</v>
      </c>
      <c r="C3019" s="171" t="s">
        <v>15030</v>
      </c>
      <c r="D3019" s="171" t="s">
        <v>15031</v>
      </c>
      <c r="E3019" s="171"/>
      <c r="F3019" s="171" t="s">
        <v>571</v>
      </c>
      <c r="G3019" s="171"/>
      <c r="H3019" s="172" t="s">
        <v>21102</v>
      </c>
      <c r="I3019" s="173">
        <v>0.25</v>
      </c>
      <c r="J3019" s="166">
        <v>1</v>
      </c>
    </row>
    <row r="3020" spans="1:10" x14ac:dyDescent="0.25">
      <c r="A3020" s="170">
        <v>3071</v>
      </c>
      <c r="B3020" s="171" t="s">
        <v>482</v>
      </c>
      <c r="C3020" s="171" t="s">
        <v>15036</v>
      </c>
      <c r="D3020" s="171" t="s">
        <v>15031</v>
      </c>
      <c r="E3020" s="171"/>
      <c r="F3020" s="171" t="s">
        <v>571</v>
      </c>
      <c r="G3020" s="171"/>
      <c r="H3020" s="172" t="s">
        <v>21102</v>
      </c>
      <c r="I3020" s="173">
        <v>0.25</v>
      </c>
      <c r="J3020" s="166">
        <v>1</v>
      </c>
    </row>
    <row r="3021" spans="1:10" x14ac:dyDescent="0.25">
      <c r="A3021" s="170">
        <v>3072</v>
      </c>
      <c r="B3021" s="171" t="s">
        <v>482</v>
      </c>
      <c r="C3021" s="171" t="s">
        <v>15040</v>
      </c>
      <c r="D3021" s="171" t="s">
        <v>15041</v>
      </c>
      <c r="E3021" s="171" t="s">
        <v>4</v>
      </c>
      <c r="F3021" s="171" t="s">
        <v>562</v>
      </c>
      <c r="G3021" s="171"/>
      <c r="H3021" s="172" t="s">
        <v>21099</v>
      </c>
      <c r="I3021" s="173">
        <v>0.41</v>
      </c>
      <c r="J3021" s="166">
        <v>1</v>
      </c>
    </row>
    <row r="3022" spans="1:10" x14ac:dyDescent="0.25">
      <c r="A3022" s="170">
        <v>3073</v>
      </c>
      <c r="B3022" s="171" t="s">
        <v>482</v>
      </c>
      <c r="C3022" s="171" t="s">
        <v>15046</v>
      </c>
      <c r="D3022" s="171" t="s">
        <v>15047</v>
      </c>
      <c r="E3022" s="171"/>
      <c r="F3022" s="171" t="s">
        <v>571</v>
      </c>
      <c r="G3022" s="171"/>
      <c r="H3022" s="172" t="s">
        <v>21099</v>
      </c>
      <c r="I3022" s="173">
        <v>0.36</v>
      </c>
      <c r="J3022" s="166">
        <v>1</v>
      </c>
    </row>
    <row r="3023" spans="1:10" x14ac:dyDescent="0.25">
      <c r="A3023" s="170">
        <v>3074</v>
      </c>
      <c r="B3023" s="171" t="s">
        <v>482</v>
      </c>
      <c r="C3023" s="171" t="s">
        <v>15052</v>
      </c>
      <c r="D3023" s="171" t="s">
        <v>15053</v>
      </c>
      <c r="E3023" s="171"/>
      <c r="F3023" s="171" t="s">
        <v>571</v>
      </c>
      <c r="G3023" s="171"/>
      <c r="H3023" s="172" t="s">
        <v>21099</v>
      </c>
      <c r="I3023" s="173">
        <v>0.41</v>
      </c>
      <c r="J3023" s="166">
        <v>1</v>
      </c>
    </row>
    <row r="3024" spans="1:10" x14ac:dyDescent="0.25">
      <c r="A3024" s="170">
        <v>3075</v>
      </c>
      <c r="B3024" s="171" t="s">
        <v>482</v>
      </c>
      <c r="C3024" s="171" t="s">
        <v>15058</v>
      </c>
      <c r="D3024" s="171" t="s">
        <v>555</v>
      </c>
      <c r="E3024" s="171" t="s">
        <v>4</v>
      </c>
      <c r="F3024" s="171" t="s">
        <v>571</v>
      </c>
      <c r="G3024" s="171"/>
      <c r="H3024" s="172"/>
      <c r="I3024" s="173">
        <v>-0.36</v>
      </c>
      <c r="J3024" s="166"/>
    </row>
    <row r="3025" spans="1:10" x14ac:dyDescent="0.25">
      <c r="A3025" s="170">
        <v>3076</v>
      </c>
      <c r="B3025" s="171" t="s">
        <v>482</v>
      </c>
      <c r="C3025" s="171" t="s">
        <v>15063</v>
      </c>
      <c r="D3025" s="171" t="s">
        <v>555</v>
      </c>
      <c r="E3025" s="171" t="s">
        <v>4</v>
      </c>
      <c r="F3025" s="171" t="s">
        <v>571</v>
      </c>
      <c r="G3025" s="171"/>
      <c r="H3025" s="172"/>
      <c r="I3025" s="173">
        <v>-0.41</v>
      </c>
      <c r="J3025" s="166"/>
    </row>
    <row r="3026" spans="1:10" x14ac:dyDescent="0.25">
      <c r="A3026" s="170">
        <v>3077</v>
      </c>
      <c r="B3026" s="171" t="s">
        <v>482</v>
      </c>
      <c r="C3026" s="171" t="s">
        <v>15067</v>
      </c>
      <c r="D3026" s="171" t="s">
        <v>555</v>
      </c>
      <c r="E3026" s="171" t="s">
        <v>4</v>
      </c>
      <c r="F3026" s="171" t="s">
        <v>571</v>
      </c>
      <c r="G3026" s="171"/>
      <c r="H3026" s="172"/>
      <c r="I3026" s="173">
        <v>-0.28999999999999998</v>
      </c>
      <c r="J3026" s="166"/>
    </row>
    <row r="3027" spans="1:10" x14ac:dyDescent="0.25">
      <c r="A3027" s="170">
        <v>3078</v>
      </c>
      <c r="B3027" s="171" t="s">
        <v>482</v>
      </c>
      <c r="C3027" s="171" t="s">
        <v>15071</v>
      </c>
      <c r="D3027" s="171" t="s">
        <v>15072</v>
      </c>
      <c r="E3027" s="171"/>
      <c r="F3027" s="171" t="s">
        <v>571</v>
      </c>
      <c r="G3027" s="171"/>
      <c r="H3027" s="172" t="s">
        <v>21022</v>
      </c>
      <c r="I3027" s="173">
        <v>0.1</v>
      </c>
      <c r="J3027" s="166">
        <v>0</v>
      </c>
    </row>
    <row r="3028" spans="1:10" x14ac:dyDescent="0.25">
      <c r="A3028" s="170">
        <v>3079</v>
      </c>
      <c r="B3028" s="171" t="s">
        <v>482</v>
      </c>
      <c r="C3028" s="171" t="s">
        <v>15077</v>
      </c>
      <c r="D3028" s="171" t="s">
        <v>15078</v>
      </c>
      <c r="E3028" s="171"/>
      <c r="F3028" s="171" t="s">
        <v>571</v>
      </c>
      <c r="G3028" s="171"/>
      <c r="H3028" s="172" t="s">
        <v>21022</v>
      </c>
      <c r="I3028" s="173">
        <v>0.16</v>
      </c>
      <c r="J3028" s="166">
        <v>0</v>
      </c>
    </row>
    <row r="3029" spans="1:10" x14ac:dyDescent="0.25">
      <c r="A3029" s="170">
        <v>3080</v>
      </c>
      <c r="B3029" s="171" t="s">
        <v>482</v>
      </c>
      <c r="C3029" s="171" t="s">
        <v>15083</v>
      </c>
      <c r="D3029" s="171" t="s">
        <v>15084</v>
      </c>
      <c r="E3029" s="171" t="s">
        <v>4</v>
      </c>
      <c r="F3029" s="171" t="s">
        <v>554</v>
      </c>
      <c r="G3029" s="171"/>
      <c r="H3029" s="172"/>
      <c r="I3029" s="173">
        <v>0.62</v>
      </c>
      <c r="J3029" s="166"/>
    </row>
    <row r="3030" spans="1:10" x14ac:dyDescent="0.25">
      <c r="A3030" s="170">
        <v>3081</v>
      </c>
      <c r="B3030" s="171" t="s">
        <v>482</v>
      </c>
      <c r="C3030" s="171" t="s">
        <v>15089</v>
      </c>
      <c r="D3030" s="171" t="s">
        <v>15090</v>
      </c>
      <c r="E3030" s="171"/>
      <c r="F3030" s="171" t="s">
        <v>571</v>
      </c>
      <c r="G3030" s="171"/>
      <c r="H3030" s="172" t="s">
        <v>21022</v>
      </c>
      <c r="I3030" s="173">
        <v>0.12</v>
      </c>
      <c r="J3030" s="166">
        <v>0</v>
      </c>
    </row>
    <row r="3031" spans="1:10" x14ac:dyDescent="0.25">
      <c r="A3031" s="170">
        <v>3082</v>
      </c>
      <c r="B3031" s="171" t="s">
        <v>482</v>
      </c>
      <c r="C3031" s="171" t="s">
        <v>15095</v>
      </c>
      <c r="D3031" s="171" t="s">
        <v>15096</v>
      </c>
      <c r="E3031" s="171"/>
      <c r="F3031" s="171" t="s">
        <v>571</v>
      </c>
      <c r="G3031" s="171"/>
      <c r="H3031" s="172" t="s">
        <v>21022</v>
      </c>
      <c r="I3031" s="173">
        <v>7.0000000000000007E-2</v>
      </c>
      <c r="J3031" s="166">
        <v>0</v>
      </c>
    </row>
    <row r="3032" spans="1:10" x14ac:dyDescent="0.25">
      <c r="A3032" s="170">
        <v>3083</v>
      </c>
      <c r="B3032" s="171" t="s">
        <v>482</v>
      </c>
      <c r="C3032" s="171" t="s">
        <v>15101</v>
      </c>
      <c r="D3032" s="171" t="s">
        <v>15102</v>
      </c>
      <c r="E3032" s="171"/>
      <c r="F3032" s="171" t="s">
        <v>571</v>
      </c>
      <c r="G3032" s="171"/>
      <c r="H3032" s="172" t="s">
        <v>21093</v>
      </c>
      <c r="I3032" s="173">
        <v>0.18</v>
      </c>
      <c r="J3032" s="166">
        <v>1</v>
      </c>
    </row>
    <row r="3033" spans="1:10" x14ac:dyDescent="0.25">
      <c r="A3033" s="170">
        <v>3084</v>
      </c>
      <c r="B3033" s="171" t="s">
        <v>482</v>
      </c>
      <c r="C3033" s="171" t="s">
        <v>15107</v>
      </c>
      <c r="D3033" s="171" t="s">
        <v>555</v>
      </c>
      <c r="E3033" s="171" t="s">
        <v>4</v>
      </c>
      <c r="F3033" s="171" t="s">
        <v>571</v>
      </c>
      <c r="G3033" s="171"/>
      <c r="H3033" s="172"/>
      <c r="I3033" s="173">
        <v>-0.27</v>
      </c>
      <c r="J3033" s="166"/>
    </row>
    <row r="3034" spans="1:10" x14ac:dyDescent="0.25">
      <c r="A3034" s="170">
        <v>3085</v>
      </c>
      <c r="B3034" s="171" t="s">
        <v>482</v>
      </c>
      <c r="C3034" s="171" t="s">
        <v>15112</v>
      </c>
      <c r="D3034" s="171" t="s">
        <v>15113</v>
      </c>
      <c r="E3034" s="171"/>
      <c r="F3034" s="171" t="s">
        <v>571</v>
      </c>
      <c r="G3034" s="171"/>
      <c r="H3034" s="172" t="s">
        <v>21022</v>
      </c>
      <c r="I3034" s="173">
        <v>-0.03</v>
      </c>
      <c r="J3034" s="166">
        <v>0</v>
      </c>
    </row>
    <row r="3035" spans="1:10" x14ac:dyDescent="0.25">
      <c r="A3035" s="170">
        <v>3086</v>
      </c>
      <c r="B3035" s="171" t="s">
        <v>482</v>
      </c>
      <c r="C3035" s="171" t="s">
        <v>15118</v>
      </c>
      <c r="D3035" s="171" t="s">
        <v>15113</v>
      </c>
      <c r="E3035" s="171" t="s">
        <v>4</v>
      </c>
      <c r="F3035" s="171" t="s">
        <v>562</v>
      </c>
      <c r="G3035" s="171"/>
      <c r="H3035" s="172" t="s">
        <v>21022</v>
      </c>
      <c r="I3035" s="173">
        <v>-0.03</v>
      </c>
      <c r="J3035" s="166">
        <v>0</v>
      </c>
    </row>
    <row r="3036" spans="1:10" x14ac:dyDescent="0.25">
      <c r="A3036" s="170">
        <v>3087</v>
      </c>
      <c r="B3036" s="171" t="s">
        <v>482</v>
      </c>
      <c r="C3036" s="171" t="s">
        <v>15122</v>
      </c>
      <c r="D3036" s="171" t="s">
        <v>15123</v>
      </c>
      <c r="E3036" s="171"/>
      <c r="F3036" s="171" t="s">
        <v>571</v>
      </c>
      <c r="G3036" s="171"/>
      <c r="H3036" s="172" t="s">
        <v>21022</v>
      </c>
      <c r="I3036" s="173">
        <v>0.03</v>
      </c>
      <c r="J3036" s="166">
        <v>0</v>
      </c>
    </row>
    <row r="3037" spans="1:10" x14ac:dyDescent="0.25">
      <c r="A3037" s="170">
        <v>3088</v>
      </c>
      <c r="B3037" s="171" t="s">
        <v>482</v>
      </c>
      <c r="C3037" s="171" t="s">
        <v>15128</v>
      </c>
      <c r="D3037" s="171" t="s">
        <v>15129</v>
      </c>
      <c r="E3037" s="171"/>
      <c r="F3037" s="171" t="s">
        <v>571</v>
      </c>
      <c r="G3037" s="171"/>
      <c r="H3037" s="172" t="s">
        <v>21022</v>
      </c>
      <c r="I3037" s="173">
        <v>0.09</v>
      </c>
      <c r="J3037" s="166">
        <v>0</v>
      </c>
    </row>
    <row r="3038" spans="1:10" x14ac:dyDescent="0.25">
      <c r="A3038" s="170">
        <v>3089</v>
      </c>
      <c r="B3038" s="171" t="s">
        <v>482</v>
      </c>
      <c r="C3038" s="171" t="s">
        <v>15134</v>
      </c>
      <c r="D3038" s="171" t="s">
        <v>15135</v>
      </c>
      <c r="E3038" s="171" t="s">
        <v>4</v>
      </c>
      <c r="F3038" s="171" t="s">
        <v>554</v>
      </c>
      <c r="G3038" s="171"/>
      <c r="H3038" s="172"/>
      <c r="I3038" s="173">
        <v>0.59</v>
      </c>
      <c r="J3038" s="166"/>
    </row>
    <row r="3039" spans="1:10" x14ac:dyDescent="0.25">
      <c r="A3039" s="170">
        <v>3090</v>
      </c>
      <c r="B3039" s="171" t="s">
        <v>482</v>
      </c>
      <c r="C3039" s="171" t="s">
        <v>15140</v>
      </c>
      <c r="D3039" s="171" t="s">
        <v>15141</v>
      </c>
      <c r="E3039" s="171"/>
      <c r="F3039" s="171" t="s">
        <v>571</v>
      </c>
      <c r="G3039" s="171"/>
      <c r="H3039" s="172" t="s">
        <v>21022</v>
      </c>
      <c r="I3039" s="173">
        <v>0.06</v>
      </c>
      <c r="J3039" s="166">
        <v>0</v>
      </c>
    </row>
    <row r="3040" spans="1:10" x14ac:dyDescent="0.25">
      <c r="A3040" s="170">
        <v>3091</v>
      </c>
      <c r="B3040" s="171" t="s">
        <v>482</v>
      </c>
      <c r="C3040" s="171" t="s">
        <v>15146</v>
      </c>
      <c r="D3040" s="171" t="s">
        <v>15147</v>
      </c>
      <c r="E3040" s="171"/>
      <c r="F3040" s="171" t="s">
        <v>571</v>
      </c>
      <c r="G3040" s="171"/>
      <c r="H3040" s="172" t="s">
        <v>21022</v>
      </c>
      <c r="I3040" s="173">
        <v>0.08</v>
      </c>
      <c r="J3040" s="166">
        <v>0</v>
      </c>
    </row>
    <row r="3041" spans="1:10" x14ac:dyDescent="0.25">
      <c r="A3041" s="170">
        <v>3092</v>
      </c>
      <c r="B3041" s="171" t="s">
        <v>482</v>
      </c>
      <c r="C3041" s="171" t="s">
        <v>15152</v>
      </c>
      <c r="D3041" s="171" t="s">
        <v>15153</v>
      </c>
      <c r="E3041" s="171"/>
      <c r="F3041" s="171" t="s">
        <v>571</v>
      </c>
      <c r="G3041" s="171"/>
      <c r="H3041" s="172" t="s">
        <v>21022</v>
      </c>
      <c r="I3041" s="173">
        <v>0.12</v>
      </c>
      <c r="J3041" s="166">
        <v>0</v>
      </c>
    </row>
    <row r="3042" spans="1:10" x14ac:dyDescent="0.25">
      <c r="A3042" s="170">
        <v>3093</v>
      </c>
      <c r="B3042" s="171" t="s">
        <v>482</v>
      </c>
      <c r="C3042" s="171" t="s">
        <v>15158</v>
      </c>
      <c r="D3042" s="171" t="s">
        <v>555</v>
      </c>
      <c r="E3042" s="171" t="s">
        <v>4</v>
      </c>
      <c r="F3042" s="171" t="s">
        <v>571</v>
      </c>
      <c r="G3042" s="171"/>
      <c r="H3042" s="172"/>
      <c r="I3042" s="173">
        <v>-0.65</v>
      </c>
      <c r="J3042" s="166"/>
    </row>
    <row r="3043" spans="1:10" x14ac:dyDescent="0.25">
      <c r="A3043" s="170">
        <v>3094</v>
      </c>
      <c r="B3043" s="171" t="s">
        <v>482</v>
      </c>
      <c r="C3043" s="171" t="s">
        <v>15163</v>
      </c>
      <c r="D3043" s="171" t="s">
        <v>15164</v>
      </c>
      <c r="E3043" s="171"/>
      <c r="F3043" s="171" t="s">
        <v>571</v>
      </c>
      <c r="G3043" s="171"/>
      <c r="H3043" s="172" t="s">
        <v>21022</v>
      </c>
      <c r="I3043" s="173">
        <v>0.23</v>
      </c>
      <c r="J3043" s="166">
        <v>0</v>
      </c>
    </row>
    <row r="3044" spans="1:10" x14ac:dyDescent="0.25">
      <c r="A3044" s="170">
        <v>3095</v>
      </c>
      <c r="B3044" s="171" t="s">
        <v>482</v>
      </c>
      <c r="C3044" s="171" t="s">
        <v>15169</v>
      </c>
      <c r="D3044" s="171" t="s">
        <v>15164</v>
      </c>
      <c r="E3044" s="171"/>
      <c r="F3044" s="171" t="s">
        <v>571</v>
      </c>
      <c r="G3044" s="171"/>
      <c r="H3044" s="172" t="s">
        <v>21022</v>
      </c>
      <c r="I3044" s="173">
        <v>0.23</v>
      </c>
      <c r="J3044" s="166">
        <v>0</v>
      </c>
    </row>
    <row r="3045" spans="1:10" x14ac:dyDescent="0.25">
      <c r="A3045" s="170">
        <v>3096</v>
      </c>
      <c r="B3045" s="171" t="s">
        <v>482</v>
      </c>
      <c r="C3045" s="171" t="s">
        <v>15173</v>
      </c>
      <c r="D3045" s="171" t="s">
        <v>15174</v>
      </c>
      <c r="E3045" s="171"/>
      <c r="F3045" s="171" t="s">
        <v>571</v>
      </c>
      <c r="G3045" s="171"/>
      <c r="H3045" s="172" t="s">
        <v>21022</v>
      </c>
      <c r="I3045" s="173">
        <v>-0.09</v>
      </c>
      <c r="J3045" s="166">
        <v>0</v>
      </c>
    </row>
    <row r="3046" spans="1:10" x14ac:dyDescent="0.25">
      <c r="A3046" s="170">
        <v>3097</v>
      </c>
      <c r="B3046" s="171" t="s">
        <v>482</v>
      </c>
      <c r="C3046" s="171" t="s">
        <v>15179</v>
      </c>
      <c r="D3046" s="171" t="s">
        <v>15180</v>
      </c>
      <c r="E3046" s="171"/>
      <c r="F3046" s="171" t="s">
        <v>571</v>
      </c>
      <c r="G3046" s="171"/>
      <c r="H3046" s="172" t="s">
        <v>21022</v>
      </c>
      <c r="I3046" s="173">
        <v>0.03</v>
      </c>
      <c r="J3046" s="166">
        <v>0</v>
      </c>
    </row>
    <row r="3047" spans="1:10" x14ac:dyDescent="0.25">
      <c r="A3047" s="170">
        <v>3098</v>
      </c>
      <c r="B3047" s="171" t="s">
        <v>482</v>
      </c>
      <c r="C3047" s="171" t="s">
        <v>15185</v>
      </c>
      <c r="D3047" s="171" t="s">
        <v>15186</v>
      </c>
      <c r="E3047" s="171"/>
      <c r="F3047" s="171" t="s">
        <v>571</v>
      </c>
      <c r="G3047" s="171"/>
      <c r="H3047" s="172" t="s">
        <v>21022</v>
      </c>
      <c r="I3047" s="173">
        <v>0</v>
      </c>
      <c r="J3047" s="166">
        <v>0</v>
      </c>
    </row>
    <row r="3048" spans="1:10" x14ac:dyDescent="0.25">
      <c r="A3048" s="170">
        <v>3099</v>
      </c>
      <c r="B3048" s="171" t="s">
        <v>482</v>
      </c>
      <c r="C3048" s="171" t="s">
        <v>15191</v>
      </c>
      <c r="D3048" s="171" t="s">
        <v>15192</v>
      </c>
      <c r="E3048" s="171"/>
      <c r="F3048" s="171" t="s">
        <v>571</v>
      </c>
      <c r="G3048" s="171"/>
      <c r="H3048" s="172" t="s">
        <v>21022</v>
      </c>
      <c r="I3048" s="173">
        <v>0</v>
      </c>
      <c r="J3048" s="166">
        <v>0</v>
      </c>
    </row>
    <row r="3049" spans="1:10" x14ac:dyDescent="0.25">
      <c r="A3049" s="170">
        <v>3100</v>
      </c>
      <c r="B3049" s="171" t="s">
        <v>482</v>
      </c>
      <c r="C3049" s="171" t="s">
        <v>15197</v>
      </c>
      <c r="D3049" s="171" t="s">
        <v>15198</v>
      </c>
      <c r="E3049" s="171"/>
      <c r="F3049" s="171" t="s">
        <v>571</v>
      </c>
      <c r="G3049" s="171"/>
      <c r="H3049" s="172" t="s">
        <v>21022</v>
      </c>
      <c r="I3049" s="173">
        <v>0</v>
      </c>
      <c r="J3049" s="166">
        <v>0</v>
      </c>
    </row>
    <row r="3050" spans="1:10" x14ac:dyDescent="0.25">
      <c r="A3050" s="170">
        <v>3101</v>
      </c>
      <c r="B3050" s="171" t="s">
        <v>482</v>
      </c>
      <c r="C3050" s="171" t="s">
        <v>15203</v>
      </c>
      <c r="D3050" s="171" t="s">
        <v>15204</v>
      </c>
      <c r="E3050" s="171"/>
      <c r="F3050" s="171" t="s">
        <v>571</v>
      </c>
      <c r="G3050" s="171"/>
      <c r="H3050" s="172" t="s">
        <v>21022</v>
      </c>
      <c r="I3050" s="173">
        <v>0.02</v>
      </c>
      <c r="J3050" s="166">
        <v>0</v>
      </c>
    </row>
    <row r="3051" spans="1:10" x14ac:dyDescent="0.25">
      <c r="A3051" s="170">
        <v>3102</v>
      </c>
      <c r="B3051" s="171" t="s">
        <v>482</v>
      </c>
      <c r="C3051" s="171" t="s">
        <v>15209</v>
      </c>
      <c r="D3051" s="171" t="s">
        <v>555</v>
      </c>
      <c r="E3051" s="171" t="s">
        <v>4</v>
      </c>
      <c r="F3051" s="171" t="s">
        <v>571</v>
      </c>
      <c r="G3051" s="171"/>
      <c r="H3051" s="172"/>
      <c r="I3051" s="173">
        <v>-0.85</v>
      </c>
      <c r="J3051" s="166"/>
    </row>
    <row r="3052" spans="1:10" x14ac:dyDescent="0.25">
      <c r="A3052" s="170">
        <v>3103</v>
      </c>
      <c r="B3052" s="171" t="s">
        <v>482</v>
      </c>
      <c r="C3052" s="171" t="s">
        <v>15214</v>
      </c>
      <c r="D3052" s="171" t="s">
        <v>555</v>
      </c>
      <c r="E3052" s="171" t="s">
        <v>4</v>
      </c>
      <c r="F3052" s="171" t="s">
        <v>571</v>
      </c>
      <c r="G3052" s="171"/>
      <c r="H3052" s="172"/>
      <c r="I3052" s="173">
        <v>-0.82</v>
      </c>
      <c r="J3052" s="166"/>
    </row>
    <row r="3053" spans="1:10" x14ac:dyDescent="0.25">
      <c r="A3053" s="170">
        <v>3104</v>
      </c>
      <c r="B3053" s="171" t="s">
        <v>482</v>
      </c>
      <c r="C3053" s="171" t="s">
        <v>15218</v>
      </c>
      <c r="D3053" s="171" t="s">
        <v>555</v>
      </c>
      <c r="E3053" s="171" t="s">
        <v>4</v>
      </c>
      <c r="F3053" s="171" t="s">
        <v>571</v>
      </c>
      <c r="G3053" s="171"/>
      <c r="H3053" s="172"/>
      <c r="I3053" s="173">
        <v>-0.85</v>
      </c>
      <c r="J3053" s="166"/>
    </row>
    <row r="3054" spans="1:10" x14ac:dyDescent="0.25">
      <c r="A3054" s="170">
        <v>3105</v>
      </c>
      <c r="B3054" s="171" t="s">
        <v>482</v>
      </c>
      <c r="C3054" s="171" t="s">
        <v>15222</v>
      </c>
      <c r="D3054" s="171" t="s">
        <v>15223</v>
      </c>
      <c r="E3054" s="171"/>
      <c r="F3054" s="171" t="s">
        <v>571</v>
      </c>
      <c r="G3054" s="171"/>
      <c r="H3054" s="172" t="s">
        <v>21022</v>
      </c>
      <c r="I3054" s="173">
        <v>-0.09</v>
      </c>
      <c r="J3054" s="166">
        <v>0</v>
      </c>
    </row>
    <row r="3055" spans="1:10" x14ac:dyDescent="0.25">
      <c r="A3055" s="170">
        <v>3106</v>
      </c>
      <c r="B3055" s="171" t="s">
        <v>482</v>
      </c>
      <c r="C3055" s="171" t="s">
        <v>15228</v>
      </c>
      <c r="D3055" s="171" t="s">
        <v>15229</v>
      </c>
      <c r="E3055" s="171"/>
      <c r="F3055" s="171" t="s">
        <v>571</v>
      </c>
      <c r="G3055" s="171"/>
      <c r="H3055" s="172" t="s">
        <v>21022</v>
      </c>
      <c r="I3055" s="173">
        <v>-0.05</v>
      </c>
      <c r="J3055" s="166">
        <v>0</v>
      </c>
    </row>
    <row r="3056" spans="1:10" x14ac:dyDescent="0.25">
      <c r="A3056" s="170">
        <v>3107</v>
      </c>
      <c r="B3056" s="171" t="s">
        <v>482</v>
      </c>
      <c r="C3056" s="171" t="s">
        <v>15234</v>
      </c>
      <c r="D3056" s="171" t="s">
        <v>15235</v>
      </c>
      <c r="E3056" s="171"/>
      <c r="F3056" s="171" t="s">
        <v>571</v>
      </c>
      <c r="G3056" s="171"/>
      <c r="H3056" s="172" t="s">
        <v>21022</v>
      </c>
      <c r="I3056" s="173">
        <v>-0.12</v>
      </c>
      <c r="J3056" s="166">
        <v>0</v>
      </c>
    </row>
    <row r="3057" spans="1:10" x14ac:dyDescent="0.25">
      <c r="A3057" s="170">
        <v>3108</v>
      </c>
      <c r="B3057" s="171" t="s">
        <v>482</v>
      </c>
      <c r="C3057" s="171" t="s">
        <v>15240</v>
      </c>
      <c r="D3057" s="171" t="s">
        <v>15241</v>
      </c>
      <c r="E3057" s="171" t="s">
        <v>4</v>
      </c>
      <c r="F3057" s="171" t="s">
        <v>554</v>
      </c>
      <c r="G3057" s="171"/>
      <c r="H3057" s="172"/>
      <c r="I3057" s="173">
        <v>0.28999999999999998</v>
      </c>
      <c r="J3057" s="166"/>
    </row>
    <row r="3058" spans="1:10" x14ac:dyDescent="0.25">
      <c r="A3058" s="170">
        <v>3109</v>
      </c>
      <c r="B3058" s="171" t="s">
        <v>482</v>
      </c>
      <c r="C3058" s="171" t="s">
        <v>15246</v>
      </c>
      <c r="D3058" s="171" t="s">
        <v>15241</v>
      </c>
      <c r="E3058" s="171" t="s">
        <v>4</v>
      </c>
      <c r="F3058" s="171" t="s">
        <v>554</v>
      </c>
      <c r="G3058" s="171"/>
      <c r="H3058" s="172"/>
      <c r="I3058" s="173">
        <v>0.28999999999999998</v>
      </c>
      <c r="J3058" s="166"/>
    </row>
    <row r="3059" spans="1:10" x14ac:dyDescent="0.25">
      <c r="A3059" s="170">
        <v>3110</v>
      </c>
      <c r="B3059" s="171" t="s">
        <v>482</v>
      </c>
      <c r="C3059" s="171" t="s">
        <v>15250</v>
      </c>
      <c r="D3059" s="171" t="s">
        <v>15251</v>
      </c>
      <c r="E3059" s="171" t="s">
        <v>4</v>
      </c>
      <c r="F3059" s="171" t="s">
        <v>562</v>
      </c>
      <c r="G3059" s="171"/>
      <c r="H3059" s="172" t="s">
        <v>21022</v>
      </c>
      <c r="I3059" s="173">
        <v>-0.1</v>
      </c>
      <c r="J3059" s="166">
        <v>0</v>
      </c>
    </row>
    <row r="3060" spans="1:10" x14ac:dyDescent="0.25">
      <c r="A3060" s="170">
        <v>3111</v>
      </c>
      <c r="B3060" s="171" t="s">
        <v>482</v>
      </c>
      <c r="C3060" s="171" t="s">
        <v>15256</v>
      </c>
      <c r="D3060" s="171" t="s">
        <v>555</v>
      </c>
      <c r="E3060" s="171" t="s">
        <v>4</v>
      </c>
      <c r="F3060" s="171" t="s">
        <v>571</v>
      </c>
      <c r="G3060" s="171"/>
      <c r="H3060" s="172"/>
      <c r="I3060" s="173">
        <v>-0.72</v>
      </c>
      <c r="J3060" s="166"/>
    </row>
    <row r="3061" spans="1:10" x14ac:dyDescent="0.25">
      <c r="A3061" s="170">
        <v>3112</v>
      </c>
      <c r="B3061" s="171" t="s">
        <v>482</v>
      </c>
      <c r="C3061" s="171" t="s">
        <v>15261</v>
      </c>
      <c r="D3061" s="171" t="s">
        <v>555</v>
      </c>
      <c r="E3061" s="171" t="s">
        <v>4</v>
      </c>
      <c r="F3061" s="171" t="s">
        <v>571</v>
      </c>
      <c r="G3061" s="171"/>
      <c r="H3061" s="172"/>
      <c r="I3061" s="173">
        <v>-0.78</v>
      </c>
      <c r="J3061" s="166"/>
    </row>
    <row r="3062" spans="1:10" x14ac:dyDescent="0.25">
      <c r="A3062" s="170">
        <v>3113</v>
      </c>
      <c r="B3062" s="171" t="s">
        <v>482</v>
      </c>
      <c r="C3062" s="171" t="s">
        <v>15265</v>
      </c>
      <c r="D3062" s="171" t="s">
        <v>555</v>
      </c>
      <c r="E3062" s="171" t="s">
        <v>4</v>
      </c>
      <c r="F3062" s="171" t="s">
        <v>571</v>
      </c>
      <c r="G3062" s="171"/>
      <c r="H3062" s="172"/>
      <c r="I3062" s="173">
        <v>-0.67</v>
      </c>
      <c r="J3062" s="166"/>
    </row>
    <row r="3063" spans="1:10" x14ac:dyDescent="0.25">
      <c r="A3063" s="170">
        <v>3114</v>
      </c>
      <c r="B3063" s="171" t="s">
        <v>482</v>
      </c>
      <c r="C3063" s="171" t="s">
        <v>15269</v>
      </c>
      <c r="D3063" s="171" t="s">
        <v>15270</v>
      </c>
      <c r="E3063" s="171"/>
      <c r="F3063" s="171" t="s">
        <v>571</v>
      </c>
      <c r="G3063" s="171"/>
      <c r="H3063" s="172" t="s">
        <v>21022</v>
      </c>
      <c r="I3063" s="173">
        <v>0.03</v>
      </c>
      <c r="J3063" s="166">
        <v>0</v>
      </c>
    </row>
    <row r="3064" spans="1:10" x14ac:dyDescent="0.25">
      <c r="A3064" s="170">
        <v>3115</v>
      </c>
      <c r="B3064" s="171" t="s">
        <v>482</v>
      </c>
      <c r="C3064" s="171" t="s">
        <v>15275</v>
      </c>
      <c r="D3064" s="171" t="s">
        <v>15276</v>
      </c>
      <c r="E3064" s="171"/>
      <c r="F3064" s="171" t="s">
        <v>571</v>
      </c>
      <c r="G3064" s="171"/>
      <c r="H3064" s="172" t="s">
        <v>21022</v>
      </c>
      <c r="I3064" s="173">
        <v>7.0000000000000007E-2</v>
      </c>
      <c r="J3064" s="166">
        <v>0</v>
      </c>
    </row>
    <row r="3065" spans="1:10" x14ac:dyDescent="0.25">
      <c r="A3065" s="170">
        <v>3116</v>
      </c>
      <c r="B3065" s="171" t="s">
        <v>482</v>
      </c>
      <c r="C3065" s="171" t="s">
        <v>15281</v>
      </c>
      <c r="D3065" s="171" t="s">
        <v>15282</v>
      </c>
      <c r="E3065" s="171"/>
      <c r="F3065" s="171" t="s">
        <v>571</v>
      </c>
      <c r="G3065" s="171"/>
      <c r="H3065" s="172" t="s">
        <v>21022</v>
      </c>
      <c r="I3065" s="173">
        <v>-7.0000000000000007E-2</v>
      </c>
      <c r="J3065" s="166">
        <v>0</v>
      </c>
    </row>
    <row r="3066" spans="1:10" x14ac:dyDescent="0.25">
      <c r="A3066" s="170">
        <v>3117</v>
      </c>
      <c r="B3066" s="171" t="s">
        <v>482</v>
      </c>
      <c r="C3066" s="171" t="s">
        <v>15287</v>
      </c>
      <c r="D3066" s="171" t="s">
        <v>15288</v>
      </c>
      <c r="E3066" s="171" t="s">
        <v>4</v>
      </c>
      <c r="F3066" s="171" t="s">
        <v>554</v>
      </c>
      <c r="G3066" s="171"/>
      <c r="H3066" s="172"/>
      <c r="I3066" s="173">
        <v>0.27</v>
      </c>
      <c r="J3066" s="166"/>
    </row>
    <row r="3067" spans="1:10" x14ac:dyDescent="0.25">
      <c r="A3067" s="170">
        <v>3118</v>
      </c>
      <c r="B3067" s="171" t="s">
        <v>482</v>
      </c>
      <c r="C3067" s="171" t="s">
        <v>15293</v>
      </c>
      <c r="D3067" s="171" t="s">
        <v>15288</v>
      </c>
      <c r="E3067" s="171" t="s">
        <v>4</v>
      </c>
      <c r="F3067" s="171" t="s">
        <v>554</v>
      </c>
      <c r="G3067" s="171"/>
      <c r="H3067" s="172"/>
      <c r="I3067" s="173">
        <v>0.27</v>
      </c>
      <c r="J3067" s="166"/>
    </row>
    <row r="3068" spans="1:10" x14ac:dyDescent="0.25">
      <c r="A3068" s="170">
        <v>3119</v>
      </c>
      <c r="B3068" s="171" t="s">
        <v>482</v>
      </c>
      <c r="C3068" s="171" t="s">
        <v>15297</v>
      </c>
      <c r="D3068" s="171" t="s">
        <v>15298</v>
      </c>
      <c r="E3068" s="171"/>
      <c r="F3068" s="171" t="s">
        <v>571</v>
      </c>
      <c r="G3068" s="171"/>
      <c r="H3068" s="172" t="s">
        <v>21022</v>
      </c>
      <c r="I3068" s="173">
        <v>-0.14000000000000001</v>
      </c>
      <c r="J3068" s="166">
        <v>0</v>
      </c>
    </row>
    <row r="3069" spans="1:10" x14ac:dyDescent="0.25">
      <c r="A3069" s="170">
        <v>3120</v>
      </c>
      <c r="B3069" s="171" t="s">
        <v>482</v>
      </c>
      <c r="C3069" s="171" t="s">
        <v>15303</v>
      </c>
      <c r="D3069" s="171" t="s">
        <v>555</v>
      </c>
      <c r="E3069" s="171" t="s">
        <v>4</v>
      </c>
      <c r="F3069" s="171" t="s">
        <v>571</v>
      </c>
      <c r="G3069" s="171"/>
      <c r="H3069" s="172"/>
      <c r="I3069" s="173">
        <v>-0.73</v>
      </c>
      <c r="J3069" s="166"/>
    </row>
    <row r="3070" spans="1:10" x14ac:dyDescent="0.25">
      <c r="A3070" s="170">
        <v>3121</v>
      </c>
      <c r="B3070" s="171" t="s">
        <v>482</v>
      </c>
      <c r="C3070" s="171" t="s">
        <v>15308</v>
      </c>
      <c r="D3070" s="171" t="s">
        <v>555</v>
      </c>
      <c r="E3070" s="171" t="s">
        <v>4</v>
      </c>
      <c r="F3070" s="171" t="s">
        <v>571</v>
      </c>
      <c r="G3070" s="171"/>
      <c r="H3070" s="172"/>
      <c r="I3070" s="173">
        <v>-0.79</v>
      </c>
      <c r="J3070" s="166"/>
    </row>
    <row r="3071" spans="1:10" x14ac:dyDescent="0.25">
      <c r="A3071" s="170">
        <v>3122</v>
      </c>
      <c r="B3071" s="171" t="s">
        <v>482</v>
      </c>
      <c r="C3071" s="171" t="s">
        <v>15312</v>
      </c>
      <c r="D3071" s="171" t="s">
        <v>555</v>
      </c>
      <c r="E3071" s="171" t="s">
        <v>4</v>
      </c>
      <c r="F3071" s="171" t="s">
        <v>571</v>
      </c>
      <c r="G3071" s="171"/>
      <c r="H3071" s="172"/>
      <c r="I3071" s="173">
        <v>-0.61</v>
      </c>
      <c r="J3071" s="166"/>
    </row>
    <row r="3072" spans="1:10" x14ac:dyDescent="0.25">
      <c r="A3072" s="170">
        <v>3123</v>
      </c>
      <c r="B3072" s="171" t="s">
        <v>482</v>
      </c>
      <c r="C3072" s="171" t="s">
        <v>15316</v>
      </c>
      <c r="D3072" s="171" t="s">
        <v>15317</v>
      </c>
      <c r="E3072" s="171"/>
      <c r="F3072" s="171" t="s">
        <v>571</v>
      </c>
      <c r="G3072" s="171"/>
      <c r="H3072" s="172" t="s">
        <v>21022</v>
      </c>
      <c r="I3072" s="173">
        <v>-0.05</v>
      </c>
      <c r="J3072" s="166">
        <v>0</v>
      </c>
    </row>
    <row r="3073" spans="1:10" x14ac:dyDescent="0.25">
      <c r="A3073" s="170">
        <v>3124</v>
      </c>
      <c r="B3073" s="171" t="s">
        <v>482</v>
      </c>
      <c r="C3073" s="171" t="s">
        <v>15322</v>
      </c>
      <c r="D3073" s="171" t="s">
        <v>15323</v>
      </c>
      <c r="E3073" s="171"/>
      <c r="F3073" s="171" t="s">
        <v>571</v>
      </c>
      <c r="G3073" s="171"/>
      <c r="H3073" s="172" t="s">
        <v>21022</v>
      </c>
      <c r="I3073" s="173">
        <v>-0.12</v>
      </c>
      <c r="J3073" s="166">
        <v>0</v>
      </c>
    </row>
    <row r="3074" spans="1:10" x14ac:dyDescent="0.25">
      <c r="A3074" s="170">
        <v>3125</v>
      </c>
      <c r="B3074" s="171" t="s">
        <v>482</v>
      </c>
      <c r="C3074" s="171" t="s">
        <v>15328</v>
      </c>
      <c r="D3074" s="171" t="s">
        <v>15329</v>
      </c>
      <c r="E3074" s="171"/>
      <c r="F3074" s="171" t="s">
        <v>571</v>
      </c>
      <c r="G3074" s="171"/>
      <c r="H3074" s="172" t="s">
        <v>21022</v>
      </c>
      <c r="I3074" s="173">
        <v>0.06</v>
      </c>
      <c r="J3074" s="166">
        <v>0</v>
      </c>
    </row>
    <row r="3075" spans="1:10" x14ac:dyDescent="0.25">
      <c r="A3075" s="170">
        <v>3126</v>
      </c>
      <c r="B3075" s="171" t="s">
        <v>482</v>
      </c>
      <c r="C3075" s="171" t="s">
        <v>15334</v>
      </c>
      <c r="D3075" s="171" t="s">
        <v>15335</v>
      </c>
      <c r="E3075" s="171"/>
      <c r="F3075" s="171" t="s">
        <v>571</v>
      </c>
      <c r="G3075" s="171"/>
      <c r="H3075" s="172" t="s">
        <v>21022</v>
      </c>
      <c r="I3075" s="173">
        <v>-0.05</v>
      </c>
      <c r="J3075" s="166">
        <v>0</v>
      </c>
    </row>
    <row r="3076" spans="1:10" x14ac:dyDescent="0.25">
      <c r="A3076" s="170">
        <v>3127</v>
      </c>
      <c r="B3076" s="171" t="s">
        <v>482</v>
      </c>
      <c r="C3076" s="171" t="s">
        <v>15340</v>
      </c>
      <c r="D3076" s="171" t="s">
        <v>15341</v>
      </c>
      <c r="E3076" s="171"/>
      <c r="F3076" s="171" t="s">
        <v>571</v>
      </c>
      <c r="G3076" s="171"/>
      <c r="H3076" s="172" t="s">
        <v>21341</v>
      </c>
      <c r="I3076" s="173">
        <v>0.06</v>
      </c>
      <c r="J3076" s="166">
        <v>0</v>
      </c>
    </row>
    <row r="3077" spans="1:10" x14ac:dyDescent="0.25">
      <c r="A3077" s="170">
        <v>3128</v>
      </c>
      <c r="B3077" s="171" t="s">
        <v>482</v>
      </c>
      <c r="C3077" s="171" t="s">
        <v>15346</v>
      </c>
      <c r="D3077" s="171" t="s">
        <v>15347</v>
      </c>
      <c r="E3077" s="171"/>
      <c r="F3077" s="171" t="s">
        <v>571</v>
      </c>
      <c r="G3077" s="171"/>
      <c r="H3077" s="172" t="s">
        <v>21341</v>
      </c>
      <c r="I3077" s="173">
        <v>0.09</v>
      </c>
      <c r="J3077" s="166">
        <v>0</v>
      </c>
    </row>
    <row r="3078" spans="1:10" x14ac:dyDescent="0.25">
      <c r="A3078" s="170">
        <v>3129</v>
      </c>
      <c r="B3078" s="171" t="s">
        <v>482</v>
      </c>
      <c r="C3078" s="171" t="s">
        <v>15352</v>
      </c>
      <c r="D3078" s="171" t="s">
        <v>15323</v>
      </c>
      <c r="E3078" s="171"/>
      <c r="F3078" s="171" t="s">
        <v>571</v>
      </c>
      <c r="G3078" s="171"/>
      <c r="H3078" s="172" t="s">
        <v>21022</v>
      </c>
      <c r="I3078" s="173">
        <v>-0.11</v>
      </c>
      <c r="J3078" s="166">
        <v>0</v>
      </c>
    </row>
    <row r="3079" spans="1:10" x14ac:dyDescent="0.25">
      <c r="A3079" s="170">
        <v>3130</v>
      </c>
      <c r="B3079" s="171" t="s">
        <v>482</v>
      </c>
      <c r="C3079" s="171" t="s">
        <v>15356</v>
      </c>
      <c r="D3079" s="171" t="s">
        <v>15323</v>
      </c>
      <c r="E3079" s="171"/>
      <c r="F3079" s="171" t="s">
        <v>571</v>
      </c>
      <c r="G3079" s="171"/>
      <c r="H3079" s="172" t="s">
        <v>21022</v>
      </c>
      <c r="I3079" s="173">
        <v>-0.11</v>
      </c>
      <c r="J3079" s="166">
        <v>0</v>
      </c>
    </row>
    <row r="3080" spans="1:10" x14ac:dyDescent="0.25">
      <c r="A3080" s="170">
        <v>3131</v>
      </c>
      <c r="B3080" s="171" t="s">
        <v>482</v>
      </c>
      <c r="C3080" s="171" t="s">
        <v>15360</v>
      </c>
      <c r="D3080" s="171" t="s">
        <v>555</v>
      </c>
      <c r="E3080" s="171" t="s">
        <v>4</v>
      </c>
      <c r="F3080" s="171" t="s">
        <v>571</v>
      </c>
      <c r="G3080" s="171"/>
      <c r="H3080" s="172"/>
      <c r="I3080" s="173">
        <v>-0.64</v>
      </c>
      <c r="J3080" s="166"/>
    </row>
    <row r="3081" spans="1:10" x14ac:dyDescent="0.25">
      <c r="A3081" s="170">
        <v>3132</v>
      </c>
      <c r="B3081" s="171" t="s">
        <v>482</v>
      </c>
      <c r="C3081" s="171" t="s">
        <v>15365</v>
      </c>
      <c r="D3081" s="171" t="s">
        <v>15366</v>
      </c>
      <c r="E3081" s="171"/>
      <c r="F3081" s="171" t="s">
        <v>571</v>
      </c>
      <c r="G3081" s="171"/>
      <c r="H3081" s="172" t="s">
        <v>21022</v>
      </c>
      <c r="I3081" s="173">
        <v>0.02</v>
      </c>
      <c r="J3081" s="166">
        <v>0</v>
      </c>
    </row>
    <row r="3082" spans="1:10" x14ac:dyDescent="0.25">
      <c r="A3082" s="170">
        <v>3133</v>
      </c>
      <c r="B3082" s="171" t="s">
        <v>482</v>
      </c>
      <c r="C3082" s="171" t="s">
        <v>15371</v>
      </c>
      <c r="D3082" s="171" t="s">
        <v>15372</v>
      </c>
      <c r="E3082" s="171"/>
      <c r="F3082" s="171" t="s">
        <v>571</v>
      </c>
      <c r="G3082" s="171"/>
      <c r="H3082" s="172" t="s">
        <v>21022</v>
      </c>
      <c r="I3082" s="173">
        <v>0.02</v>
      </c>
      <c r="J3082" s="166">
        <v>0</v>
      </c>
    </row>
    <row r="3083" spans="1:10" x14ac:dyDescent="0.25">
      <c r="A3083" s="170">
        <v>3134</v>
      </c>
      <c r="B3083" s="171" t="s">
        <v>482</v>
      </c>
      <c r="C3083" s="171" t="s">
        <v>15377</v>
      </c>
      <c r="D3083" s="171" t="s">
        <v>15378</v>
      </c>
      <c r="E3083" s="171"/>
      <c r="F3083" s="171" t="s">
        <v>571</v>
      </c>
      <c r="G3083" s="171"/>
      <c r="H3083" s="172" t="s">
        <v>21022</v>
      </c>
      <c r="I3083" s="173">
        <v>-0.04</v>
      </c>
      <c r="J3083" s="166">
        <v>0</v>
      </c>
    </row>
    <row r="3084" spans="1:10" x14ac:dyDescent="0.25">
      <c r="A3084" s="170">
        <v>3135</v>
      </c>
      <c r="B3084" s="171" t="s">
        <v>482</v>
      </c>
      <c r="C3084" s="171" t="s">
        <v>15383</v>
      </c>
      <c r="D3084" s="171" t="s">
        <v>15384</v>
      </c>
      <c r="E3084" s="171"/>
      <c r="F3084" s="171" t="s">
        <v>571</v>
      </c>
      <c r="G3084" s="171"/>
      <c r="H3084" s="172" t="s">
        <v>21022</v>
      </c>
      <c r="I3084" s="173">
        <v>-0.06</v>
      </c>
      <c r="J3084" s="166">
        <v>0</v>
      </c>
    </row>
    <row r="3085" spans="1:10" x14ac:dyDescent="0.25">
      <c r="A3085" s="170">
        <v>3136</v>
      </c>
      <c r="B3085" s="171" t="s">
        <v>482</v>
      </c>
      <c r="C3085" s="171" t="s">
        <v>15389</v>
      </c>
      <c r="D3085" s="171" t="s">
        <v>15378</v>
      </c>
      <c r="E3085" s="171"/>
      <c r="F3085" s="171" t="s">
        <v>571</v>
      </c>
      <c r="G3085" s="171"/>
      <c r="H3085" s="172" t="s">
        <v>21022</v>
      </c>
      <c r="I3085" s="173">
        <v>-0.03</v>
      </c>
      <c r="J3085" s="166">
        <v>0</v>
      </c>
    </row>
    <row r="3086" spans="1:10" x14ac:dyDescent="0.25">
      <c r="A3086" s="170">
        <v>3137</v>
      </c>
      <c r="B3086" s="171" t="s">
        <v>482</v>
      </c>
      <c r="C3086" s="171" t="s">
        <v>15393</v>
      </c>
      <c r="D3086" s="171" t="s">
        <v>15394</v>
      </c>
      <c r="E3086" s="171"/>
      <c r="F3086" s="171" t="s">
        <v>571</v>
      </c>
      <c r="G3086" s="171"/>
      <c r="H3086" s="172" t="s">
        <v>21022</v>
      </c>
      <c r="I3086" s="173">
        <v>0.06</v>
      </c>
      <c r="J3086" s="166">
        <v>0</v>
      </c>
    </row>
    <row r="3087" spans="1:10" x14ac:dyDescent="0.25">
      <c r="A3087" s="170">
        <v>3138</v>
      </c>
      <c r="B3087" s="171" t="s">
        <v>482</v>
      </c>
      <c r="C3087" s="171" t="s">
        <v>15399</v>
      </c>
      <c r="D3087" s="171" t="s">
        <v>555</v>
      </c>
      <c r="E3087" s="171" t="s">
        <v>4</v>
      </c>
      <c r="F3087" s="171" t="s">
        <v>571</v>
      </c>
      <c r="G3087" s="171"/>
      <c r="H3087" s="172"/>
      <c r="I3087" s="173">
        <v>-0.75</v>
      </c>
      <c r="J3087" s="166"/>
    </row>
    <row r="3088" spans="1:10" x14ac:dyDescent="0.25">
      <c r="A3088" s="170">
        <v>3139</v>
      </c>
      <c r="B3088" s="171" t="s">
        <v>482</v>
      </c>
      <c r="C3088" s="171" t="s">
        <v>15404</v>
      </c>
      <c r="D3088" s="171" t="s">
        <v>555</v>
      </c>
      <c r="E3088" s="171" t="s">
        <v>4</v>
      </c>
      <c r="F3088" s="171" t="s">
        <v>571</v>
      </c>
      <c r="G3088" s="171"/>
      <c r="H3088" s="172"/>
      <c r="I3088" s="173">
        <v>-0.76</v>
      </c>
      <c r="J3088" s="166"/>
    </row>
    <row r="3089" spans="1:10" x14ac:dyDescent="0.25">
      <c r="A3089" s="170">
        <v>3140</v>
      </c>
      <c r="B3089" s="171" t="s">
        <v>482</v>
      </c>
      <c r="C3089" s="171" t="s">
        <v>15408</v>
      </c>
      <c r="D3089" s="171" t="s">
        <v>555</v>
      </c>
      <c r="E3089" s="171" t="s">
        <v>4</v>
      </c>
      <c r="F3089" s="171" t="s">
        <v>571</v>
      </c>
      <c r="G3089" s="171"/>
      <c r="H3089" s="172"/>
      <c r="I3089" s="173">
        <v>-0.65</v>
      </c>
      <c r="J3089" s="166"/>
    </row>
    <row r="3090" spans="1:10" x14ac:dyDescent="0.25">
      <c r="A3090" s="170">
        <v>3141</v>
      </c>
      <c r="B3090" s="171" t="s">
        <v>482</v>
      </c>
      <c r="C3090" s="171" t="s">
        <v>15412</v>
      </c>
      <c r="D3090" s="171" t="s">
        <v>15413</v>
      </c>
      <c r="E3090" s="171"/>
      <c r="F3090" s="171" t="s">
        <v>571</v>
      </c>
      <c r="G3090" s="171"/>
      <c r="H3090" s="172" t="s">
        <v>21022</v>
      </c>
      <c r="I3090" s="173">
        <v>-0.14000000000000001</v>
      </c>
      <c r="J3090" s="166">
        <v>0</v>
      </c>
    </row>
    <row r="3091" spans="1:10" x14ac:dyDescent="0.25">
      <c r="A3091" s="170">
        <v>3142</v>
      </c>
      <c r="B3091" s="171" t="s">
        <v>482</v>
      </c>
      <c r="C3091" s="171" t="s">
        <v>15418</v>
      </c>
      <c r="D3091" s="171" t="s">
        <v>15419</v>
      </c>
      <c r="E3091" s="171"/>
      <c r="F3091" s="171" t="s">
        <v>571</v>
      </c>
      <c r="G3091" s="171"/>
      <c r="H3091" s="172" t="s">
        <v>21022</v>
      </c>
      <c r="I3091" s="173">
        <v>-7.0000000000000007E-2</v>
      </c>
      <c r="J3091" s="166">
        <v>0</v>
      </c>
    </row>
    <row r="3092" spans="1:10" x14ac:dyDescent="0.25">
      <c r="A3092" s="170">
        <v>3143</v>
      </c>
      <c r="B3092" s="171" t="s">
        <v>482</v>
      </c>
      <c r="C3092" s="171" t="s">
        <v>15424</v>
      </c>
      <c r="D3092" s="171" t="s">
        <v>15425</v>
      </c>
      <c r="E3092" s="171"/>
      <c r="F3092" s="171" t="s">
        <v>571</v>
      </c>
      <c r="G3092" s="171"/>
      <c r="H3092" s="172" t="s">
        <v>21022</v>
      </c>
      <c r="I3092" s="173">
        <v>-0.1</v>
      </c>
      <c r="J3092" s="166">
        <v>0</v>
      </c>
    </row>
    <row r="3093" spans="1:10" x14ac:dyDescent="0.25">
      <c r="A3093" s="170">
        <v>3144</v>
      </c>
      <c r="B3093" s="171" t="s">
        <v>482</v>
      </c>
      <c r="C3093" s="171" t="s">
        <v>15430</v>
      </c>
      <c r="D3093" s="171" t="s">
        <v>15431</v>
      </c>
      <c r="E3093" s="171"/>
      <c r="F3093" s="171" t="s">
        <v>571</v>
      </c>
      <c r="G3093" s="171"/>
      <c r="H3093" s="172" t="s">
        <v>21022</v>
      </c>
      <c r="I3093" s="173">
        <v>-0.14000000000000001</v>
      </c>
      <c r="J3093" s="166">
        <v>0</v>
      </c>
    </row>
    <row r="3094" spans="1:10" x14ac:dyDescent="0.25">
      <c r="A3094" s="170">
        <v>3145</v>
      </c>
      <c r="B3094" s="171" t="s">
        <v>482</v>
      </c>
      <c r="C3094" s="171" t="s">
        <v>15436</v>
      </c>
      <c r="D3094" s="171" t="s">
        <v>15437</v>
      </c>
      <c r="E3094" s="171"/>
      <c r="F3094" s="171" t="s">
        <v>571</v>
      </c>
      <c r="G3094" s="171"/>
      <c r="H3094" s="172" t="s">
        <v>21022</v>
      </c>
      <c r="I3094" s="173">
        <v>-0.08</v>
      </c>
      <c r="J3094" s="166">
        <v>0</v>
      </c>
    </row>
    <row r="3095" spans="1:10" x14ac:dyDescent="0.25">
      <c r="A3095" s="170">
        <v>3146</v>
      </c>
      <c r="B3095" s="171" t="s">
        <v>482</v>
      </c>
      <c r="C3095" s="171" t="s">
        <v>15442</v>
      </c>
      <c r="D3095" s="171" t="s">
        <v>15443</v>
      </c>
      <c r="E3095" s="171"/>
      <c r="F3095" s="171" t="s">
        <v>571</v>
      </c>
      <c r="G3095" s="171"/>
      <c r="H3095" s="172" t="s">
        <v>21022</v>
      </c>
      <c r="I3095" s="173">
        <v>-0.15</v>
      </c>
      <c r="J3095" s="166">
        <v>0</v>
      </c>
    </row>
    <row r="3096" spans="1:10" x14ac:dyDescent="0.25">
      <c r="A3096" s="170">
        <v>3147</v>
      </c>
      <c r="B3096" s="171" t="s">
        <v>482</v>
      </c>
      <c r="C3096" s="171" t="s">
        <v>15448</v>
      </c>
      <c r="D3096" s="171" t="s">
        <v>15449</v>
      </c>
      <c r="E3096" s="171"/>
      <c r="F3096" s="171" t="s">
        <v>554</v>
      </c>
      <c r="G3096" s="171"/>
      <c r="H3096" s="172" t="s">
        <v>21341</v>
      </c>
      <c r="I3096" s="173">
        <v>0.31</v>
      </c>
      <c r="J3096" s="166">
        <v>0</v>
      </c>
    </row>
    <row r="3097" spans="1:10" x14ac:dyDescent="0.25">
      <c r="A3097" s="170">
        <v>3148</v>
      </c>
      <c r="B3097" s="171" t="s">
        <v>482</v>
      </c>
      <c r="C3097" s="171" t="s">
        <v>15454</v>
      </c>
      <c r="D3097" s="171" t="s">
        <v>15455</v>
      </c>
      <c r="E3097" s="171"/>
      <c r="F3097" s="171" t="s">
        <v>554</v>
      </c>
      <c r="G3097" s="171"/>
      <c r="H3097" s="172" t="s">
        <v>21235</v>
      </c>
      <c r="I3097" s="173">
        <v>0.31</v>
      </c>
      <c r="J3097" s="166">
        <v>0</v>
      </c>
    </row>
    <row r="3098" spans="1:10" x14ac:dyDescent="0.25">
      <c r="A3098" s="170">
        <v>3149</v>
      </c>
      <c r="B3098" s="171" t="s">
        <v>482</v>
      </c>
      <c r="C3098" s="171" t="s">
        <v>15460</v>
      </c>
      <c r="D3098" s="171" t="s">
        <v>15461</v>
      </c>
      <c r="E3098" s="171"/>
      <c r="F3098" s="171" t="s">
        <v>554</v>
      </c>
      <c r="G3098" s="171"/>
      <c r="H3098" s="172" t="s">
        <v>21235</v>
      </c>
      <c r="I3098" s="173">
        <v>0.32</v>
      </c>
      <c r="J3098" s="166">
        <v>0</v>
      </c>
    </row>
    <row r="3099" spans="1:10" x14ac:dyDescent="0.25">
      <c r="A3099" s="170">
        <v>3150</v>
      </c>
      <c r="B3099" s="171" t="s">
        <v>482</v>
      </c>
      <c r="C3099" s="171" t="s">
        <v>15466</v>
      </c>
      <c r="D3099" s="171" t="s">
        <v>555</v>
      </c>
      <c r="E3099" s="171" t="s">
        <v>4</v>
      </c>
      <c r="F3099" s="171" t="s">
        <v>571</v>
      </c>
      <c r="G3099" s="171"/>
      <c r="H3099" s="172"/>
      <c r="I3099" s="173">
        <v>-0.86</v>
      </c>
      <c r="J3099" s="166"/>
    </row>
    <row r="3100" spans="1:10" x14ac:dyDescent="0.25">
      <c r="A3100" s="170">
        <v>3151</v>
      </c>
      <c r="B3100" s="171" t="s">
        <v>482</v>
      </c>
      <c r="C3100" s="171" t="s">
        <v>15470</v>
      </c>
      <c r="D3100" s="171" t="s">
        <v>555</v>
      </c>
      <c r="E3100" s="171" t="s">
        <v>4</v>
      </c>
      <c r="F3100" s="171" t="s">
        <v>571</v>
      </c>
      <c r="G3100" s="171"/>
      <c r="H3100" s="172"/>
      <c r="I3100" s="173">
        <v>-0.83</v>
      </c>
      <c r="J3100" s="166"/>
    </row>
    <row r="3101" spans="1:10" x14ac:dyDescent="0.25">
      <c r="A3101" s="170">
        <v>3152</v>
      </c>
      <c r="B3101" s="171" t="s">
        <v>482</v>
      </c>
      <c r="C3101" s="171" t="s">
        <v>15474</v>
      </c>
      <c r="D3101" s="171" t="s">
        <v>555</v>
      </c>
      <c r="E3101" s="171" t="s">
        <v>4</v>
      </c>
      <c r="F3101" s="171" t="s">
        <v>571</v>
      </c>
      <c r="G3101" s="171"/>
      <c r="H3101" s="172"/>
      <c r="I3101" s="173">
        <v>-0.86</v>
      </c>
      <c r="J3101" s="166"/>
    </row>
    <row r="3102" spans="1:10" x14ac:dyDescent="0.25">
      <c r="A3102" s="170">
        <v>3153</v>
      </c>
      <c r="B3102" s="171" t="s">
        <v>482</v>
      </c>
      <c r="C3102" s="171" t="s">
        <v>15478</v>
      </c>
      <c r="D3102" s="171" t="s">
        <v>15479</v>
      </c>
      <c r="E3102" s="171"/>
      <c r="F3102" s="171" t="s">
        <v>571</v>
      </c>
      <c r="G3102" s="171"/>
      <c r="H3102" s="172" t="s">
        <v>21022</v>
      </c>
      <c r="I3102" s="173">
        <v>-0.1</v>
      </c>
      <c r="J3102" s="166">
        <v>0</v>
      </c>
    </row>
    <row r="3103" spans="1:10" x14ac:dyDescent="0.25">
      <c r="A3103" s="170">
        <v>3154</v>
      </c>
      <c r="B3103" s="171" t="s">
        <v>482</v>
      </c>
      <c r="C3103" s="171" t="s">
        <v>15484</v>
      </c>
      <c r="D3103" s="171" t="s">
        <v>15485</v>
      </c>
      <c r="E3103" s="171"/>
      <c r="F3103" s="171" t="s">
        <v>571</v>
      </c>
      <c r="G3103" s="171"/>
      <c r="H3103" s="172" t="s">
        <v>21022</v>
      </c>
      <c r="I3103" s="173">
        <v>-0.08</v>
      </c>
      <c r="J3103" s="166">
        <v>0</v>
      </c>
    </row>
    <row r="3104" spans="1:10" x14ac:dyDescent="0.25">
      <c r="A3104" s="170">
        <v>3155</v>
      </c>
      <c r="B3104" s="171" t="s">
        <v>482</v>
      </c>
      <c r="C3104" s="171" t="s">
        <v>15490</v>
      </c>
      <c r="D3104" s="171" t="s">
        <v>15491</v>
      </c>
      <c r="E3104" s="171"/>
      <c r="F3104" s="171" t="s">
        <v>571</v>
      </c>
      <c r="G3104" s="171"/>
      <c r="H3104" s="172" t="s">
        <v>21093</v>
      </c>
      <c r="I3104" s="173">
        <v>-0.04</v>
      </c>
      <c r="J3104" s="166">
        <v>0</v>
      </c>
    </row>
    <row r="3105" spans="1:10" x14ac:dyDescent="0.25">
      <c r="A3105" s="170">
        <v>3156</v>
      </c>
      <c r="B3105" s="171" t="s">
        <v>482</v>
      </c>
      <c r="C3105" s="171" t="s">
        <v>15496</v>
      </c>
      <c r="D3105" s="171" t="s">
        <v>15497</v>
      </c>
      <c r="E3105" s="171"/>
      <c r="F3105" s="171" t="s">
        <v>571</v>
      </c>
      <c r="G3105" s="171"/>
      <c r="H3105" s="172" t="s">
        <v>21022</v>
      </c>
      <c r="I3105" s="173">
        <v>-0.18</v>
      </c>
      <c r="J3105" s="166">
        <v>0</v>
      </c>
    </row>
    <row r="3106" spans="1:10" x14ac:dyDescent="0.25">
      <c r="A3106" s="170">
        <v>3157</v>
      </c>
      <c r="B3106" s="171" t="s">
        <v>482</v>
      </c>
      <c r="C3106" s="171" t="s">
        <v>15502</v>
      </c>
      <c r="D3106" s="171" t="s">
        <v>15503</v>
      </c>
      <c r="E3106" s="171"/>
      <c r="F3106" s="171" t="s">
        <v>571</v>
      </c>
      <c r="G3106" s="171"/>
      <c r="H3106" s="172" t="s">
        <v>21022</v>
      </c>
      <c r="I3106" s="173">
        <v>-0.09</v>
      </c>
      <c r="J3106" s="166">
        <v>0</v>
      </c>
    </row>
    <row r="3107" spans="1:10" x14ac:dyDescent="0.25">
      <c r="A3107" s="170">
        <v>3158</v>
      </c>
      <c r="B3107" s="171" t="s">
        <v>482</v>
      </c>
      <c r="C3107" s="171" t="s">
        <v>15508</v>
      </c>
      <c r="D3107" s="171" t="s">
        <v>15509</v>
      </c>
      <c r="E3107" s="171"/>
      <c r="F3107" s="171" t="s">
        <v>571</v>
      </c>
      <c r="G3107" s="171"/>
      <c r="H3107" s="172" t="s">
        <v>21022</v>
      </c>
      <c r="I3107" s="173">
        <v>-0.01</v>
      </c>
      <c r="J3107" s="166">
        <v>0</v>
      </c>
    </row>
    <row r="3108" spans="1:10" x14ac:dyDescent="0.25">
      <c r="A3108" s="170">
        <v>3159</v>
      </c>
      <c r="B3108" s="171" t="s">
        <v>482</v>
      </c>
      <c r="C3108" s="171" t="s">
        <v>15514</v>
      </c>
      <c r="D3108" s="171" t="s">
        <v>555</v>
      </c>
      <c r="E3108" s="171" t="s">
        <v>4</v>
      </c>
      <c r="F3108" s="171" t="s">
        <v>571</v>
      </c>
      <c r="G3108" s="171"/>
      <c r="H3108" s="172"/>
      <c r="I3108" s="173">
        <v>-0.75</v>
      </c>
      <c r="J3108" s="166"/>
    </row>
    <row r="3109" spans="1:10" x14ac:dyDescent="0.25">
      <c r="A3109" s="170">
        <v>3160</v>
      </c>
      <c r="B3109" s="171" t="s">
        <v>482</v>
      </c>
      <c r="C3109" s="171" t="s">
        <v>15519</v>
      </c>
      <c r="D3109" s="171" t="s">
        <v>555</v>
      </c>
      <c r="E3109" s="171" t="s">
        <v>4</v>
      </c>
      <c r="F3109" s="171" t="s">
        <v>571</v>
      </c>
      <c r="G3109" s="171"/>
      <c r="H3109" s="172"/>
      <c r="I3109" s="173">
        <v>-0.77</v>
      </c>
      <c r="J3109" s="166"/>
    </row>
    <row r="3110" spans="1:10" x14ac:dyDescent="0.25">
      <c r="A3110" s="170">
        <v>3161</v>
      </c>
      <c r="B3110" s="171" t="s">
        <v>482</v>
      </c>
      <c r="C3110" s="171" t="s">
        <v>15523</v>
      </c>
      <c r="D3110" s="171" t="s">
        <v>555</v>
      </c>
      <c r="E3110" s="171" t="s">
        <v>4</v>
      </c>
      <c r="F3110" s="171" t="s">
        <v>571</v>
      </c>
      <c r="G3110" s="171"/>
      <c r="H3110" s="172"/>
      <c r="I3110" s="173">
        <v>-0.71</v>
      </c>
      <c r="J3110" s="166"/>
    </row>
    <row r="3111" spans="1:10" x14ac:dyDescent="0.25">
      <c r="A3111" s="170">
        <v>3162</v>
      </c>
      <c r="B3111" s="171" t="s">
        <v>482</v>
      </c>
      <c r="C3111" s="171" t="s">
        <v>15527</v>
      </c>
      <c r="D3111" s="171" t="s">
        <v>15528</v>
      </c>
      <c r="E3111" s="171"/>
      <c r="F3111" s="171" t="s">
        <v>571</v>
      </c>
      <c r="G3111" s="171"/>
      <c r="H3111" s="172" t="s">
        <v>21022</v>
      </c>
      <c r="I3111" s="173">
        <v>-0.05</v>
      </c>
      <c r="J3111" s="166">
        <v>0</v>
      </c>
    </row>
    <row r="3112" spans="1:10" x14ac:dyDescent="0.25">
      <c r="A3112" s="170">
        <v>3163</v>
      </c>
      <c r="B3112" s="171" t="s">
        <v>482</v>
      </c>
      <c r="C3112" s="171" t="s">
        <v>15533</v>
      </c>
      <c r="D3112" s="171" t="s">
        <v>15534</v>
      </c>
      <c r="E3112" s="171"/>
      <c r="F3112" s="171" t="s">
        <v>571</v>
      </c>
      <c r="G3112" s="171"/>
      <c r="H3112" s="172" t="s">
        <v>21022</v>
      </c>
      <c r="I3112" s="173">
        <v>-0.12</v>
      </c>
      <c r="J3112" s="166">
        <v>0</v>
      </c>
    </row>
    <row r="3113" spans="1:10" x14ac:dyDescent="0.25">
      <c r="A3113" s="170">
        <v>3164</v>
      </c>
      <c r="B3113" s="171" t="s">
        <v>482</v>
      </c>
      <c r="C3113" s="171" t="s">
        <v>15539</v>
      </c>
      <c r="D3113" s="171" t="s">
        <v>15540</v>
      </c>
      <c r="E3113" s="171"/>
      <c r="F3113" s="171" t="s">
        <v>571</v>
      </c>
      <c r="G3113" s="171"/>
      <c r="H3113" s="172" t="s">
        <v>21022</v>
      </c>
      <c r="I3113" s="173">
        <v>-0.13</v>
      </c>
      <c r="J3113" s="166">
        <v>0</v>
      </c>
    </row>
    <row r="3114" spans="1:10" x14ac:dyDescent="0.25">
      <c r="A3114" s="170">
        <v>3165</v>
      </c>
      <c r="B3114" s="171" t="s">
        <v>482</v>
      </c>
      <c r="C3114" s="171" t="s">
        <v>15545</v>
      </c>
      <c r="D3114" s="171" t="s">
        <v>15546</v>
      </c>
      <c r="E3114" s="171"/>
      <c r="F3114" s="171" t="s">
        <v>571</v>
      </c>
      <c r="G3114" s="171"/>
      <c r="H3114" s="172" t="s">
        <v>21022</v>
      </c>
      <c r="I3114" s="173">
        <v>-0.09</v>
      </c>
      <c r="J3114" s="166">
        <v>0</v>
      </c>
    </row>
    <row r="3115" spans="1:10" x14ac:dyDescent="0.25">
      <c r="A3115" s="170">
        <v>3166</v>
      </c>
      <c r="B3115" s="171" t="s">
        <v>482</v>
      </c>
      <c r="C3115" s="171" t="s">
        <v>15551</v>
      </c>
      <c r="D3115" s="171" t="s">
        <v>15552</v>
      </c>
      <c r="E3115" s="171"/>
      <c r="F3115" s="171" t="s">
        <v>571</v>
      </c>
      <c r="G3115" s="171"/>
      <c r="H3115" s="172" t="s">
        <v>21022</v>
      </c>
      <c r="I3115" s="173">
        <v>-0.05</v>
      </c>
      <c r="J3115" s="166">
        <v>0</v>
      </c>
    </row>
    <row r="3116" spans="1:10" x14ac:dyDescent="0.25">
      <c r="A3116" s="170">
        <v>3167</v>
      </c>
      <c r="B3116" s="171" t="s">
        <v>482</v>
      </c>
      <c r="C3116" s="171" t="s">
        <v>15557</v>
      </c>
      <c r="D3116" s="171" t="s">
        <v>15558</v>
      </c>
      <c r="E3116" s="171"/>
      <c r="F3116" s="171" t="s">
        <v>571</v>
      </c>
      <c r="G3116" s="171"/>
      <c r="H3116" s="172" t="s">
        <v>21022</v>
      </c>
      <c r="I3116" s="173">
        <v>0.02</v>
      </c>
      <c r="J3116" s="166">
        <v>0</v>
      </c>
    </row>
    <row r="3117" spans="1:10" x14ac:dyDescent="0.25">
      <c r="A3117" s="170">
        <v>3168</v>
      </c>
      <c r="B3117" s="171" t="s">
        <v>482</v>
      </c>
      <c r="C3117" s="171" t="s">
        <v>15563</v>
      </c>
      <c r="D3117" s="171" t="s">
        <v>555</v>
      </c>
      <c r="E3117" s="171" t="s">
        <v>4</v>
      </c>
      <c r="F3117" s="171" t="s">
        <v>571</v>
      </c>
      <c r="G3117" s="171"/>
      <c r="H3117" s="172" t="s">
        <v>555</v>
      </c>
      <c r="I3117" s="173">
        <v>-0.86</v>
      </c>
      <c r="J3117" s="166"/>
    </row>
    <row r="3118" spans="1:10" x14ac:dyDescent="0.25">
      <c r="A3118" s="170">
        <v>3169</v>
      </c>
      <c r="B3118" s="171" t="s">
        <v>482</v>
      </c>
      <c r="C3118" s="171" t="s">
        <v>15566</v>
      </c>
      <c r="D3118" s="171" t="s">
        <v>555</v>
      </c>
      <c r="E3118" s="171" t="s">
        <v>4</v>
      </c>
      <c r="F3118" s="171" t="s">
        <v>571</v>
      </c>
      <c r="G3118" s="171"/>
      <c r="H3118" s="172" t="s">
        <v>555</v>
      </c>
      <c r="I3118" s="173">
        <v>-0.86</v>
      </c>
      <c r="J3118" s="166"/>
    </row>
    <row r="3119" spans="1:10" x14ac:dyDescent="0.25">
      <c r="A3119" s="170">
        <v>3170</v>
      </c>
      <c r="B3119" s="171" t="s">
        <v>482</v>
      </c>
      <c r="C3119" s="171" t="s">
        <v>15569</v>
      </c>
      <c r="D3119" s="171" t="s">
        <v>555</v>
      </c>
      <c r="E3119" s="171" t="s">
        <v>4</v>
      </c>
      <c r="F3119" s="171" t="s">
        <v>571</v>
      </c>
      <c r="G3119" s="171"/>
      <c r="H3119" s="172" t="s">
        <v>555</v>
      </c>
      <c r="I3119" s="173">
        <v>-0.82</v>
      </c>
      <c r="J3119" s="166"/>
    </row>
    <row r="3120" spans="1:10" x14ac:dyDescent="0.25">
      <c r="A3120" s="170">
        <v>3171</v>
      </c>
      <c r="B3120" s="171" t="s">
        <v>482</v>
      </c>
      <c r="C3120" s="171" t="s">
        <v>15572</v>
      </c>
      <c r="D3120" s="171" t="s">
        <v>555</v>
      </c>
      <c r="E3120" s="171" t="s">
        <v>4</v>
      </c>
      <c r="F3120" s="171" t="s">
        <v>571</v>
      </c>
      <c r="G3120" s="171"/>
      <c r="H3120" s="172" t="s">
        <v>555</v>
      </c>
      <c r="I3120" s="173">
        <v>-0.82</v>
      </c>
      <c r="J3120" s="166"/>
    </row>
    <row r="3121" spans="1:10" x14ac:dyDescent="0.25">
      <c r="A3121" s="170">
        <v>3172</v>
      </c>
      <c r="B3121" s="171" t="s">
        <v>482</v>
      </c>
      <c r="C3121" s="171" t="s">
        <v>15575</v>
      </c>
      <c r="D3121" s="171" t="s">
        <v>555</v>
      </c>
      <c r="E3121" s="171" t="s">
        <v>4</v>
      </c>
      <c r="F3121" s="171" t="s">
        <v>571</v>
      </c>
      <c r="G3121" s="171"/>
      <c r="H3121" s="172" t="s">
        <v>555</v>
      </c>
      <c r="I3121" s="173">
        <v>-0.88</v>
      </c>
      <c r="J3121" s="166"/>
    </row>
    <row r="3122" spans="1:10" x14ac:dyDescent="0.25">
      <c r="A3122" s="170">
        <v>3173</v>
      </c>
      <c r="B3122" s="171" t="s">
        <v>482</v>
      </c>
      <c r="C3122" s="171" t="s">
        <v>15578</v>
      </c>
      <c r="D3122" s="171" t="s">
        <v>555</v>
      </c>
      <c r="E3122" s="171" t="s">
        <v>4</v>
      </c>
      <c r="F3122" s="171" t="s">
        <v>571</v>
      </c>
      <c r="G3122" s="171"/>
      <c r="H3122" s="172" t="s">
        <v>555</v>
      </c>
      <c r="I3122" s="173">
        <v>-0.88</v>
      </c>
      <c r="J3122" s="166"/>
    </row>
    <row r="3123" spans="1:10" x14ac:dyDescent="0.25">
      <c r="A3123" s="170">
        <v>3174</v>
      </c>
      <c r="B3123" s="171" t="s">
        <v>482</v>
      </c>
      <c r="C3123" s="171" t="s">
        <v>15581</v>
      </c>
      <c r="D3123" s="171" t="s">
        <v>555</v>
      </c>
      <c r="E3123" s="171" t="s">
        <v>4</v>
      </c>
      <c r="F3123" s="171" t="s">
        <v>571</v>
      </c>
      <c r="G3123" s="171"/>
      <c r="H3123" s="172" t="s">
        <v>555</v>
      </c>
      <c r="I3123" s="173">
        <v>-0.87</v>
      </c>
      <c r="J3123" s="166"/>
    </row>
    <row r="3124" spans="1:10" x14ac:dyDescent="0.25">
      <c r="A3124" s="170">
        <v>3175</v>
      </c>
      <c r="B3124" s="171" t="s">
        <v>482</v>
      </c>
      <c r="C3124" s="171" t="s">
        <v>15584</v>
      </c>
      <c r="D3124" s="171" t="s">
        <v>555</v>
      </c>
      <c r="E3124" s="171" t="s">
        <v>4</v>
      </c>
      <c r="F3124" s="171" t="s">
        <v>571</v>
      </c>
      <c r="G3124" s="171"/>
      <c r="H3124" s="172" t="s">
        <v>555</v>
      </c>
      <c r="I3124" s="173">
        <v>-0.84</v>
      </c>
      <c r="J3124" s="166"/>
    </row>
    <row r="3125" spans="1:10" x14ac:dyDescent="0.25">
      <c r="A3125" s="170">
        <v>3176</v>
      </c>
      <c r="B3125" s="171" t="s">
        <v>482</v>
      </c>
      <c r="C3125" s="171" t="s">
        <v>15587</v>
      </c>
      <c r="D3125" s="171" t="s">
        <v>555</v>
      </c>
      <c r="E3125" s="171" t="s">
        <v>4</v>
      </c>
      <c r="F3125" s="171" t="s">
        <v>571</v>
      </c>
      <c r="G3125" s="171"/>
      <c r="H3125" s="172" t="s">
        <v>555</v>
      </c>
      <c r="I3125" s="173">
        <v>-0.83</v>
      </c>
      <c r="J3125" s="166"/>
    </row>
    <row r="3126" spans="1:10" x14ac:dyDescent="0.25">
      <c r="A3126" s="170">
        <v>3177</v>
      </c>
      <c r="B3126" s="171" t="s">
        <v>482</v>
      </c>
      <c r="C3126" s="171" t="s">
        <v>15590</v>
      </c>
      <c r="D3126" s="171" t="s">
        <v>555</v>
      </c>
      <c r="E3126" s="171" t="s">
        <v>4</v>
      </c>
      <c r="F3126" s="171" t="s">
        <v>571</v>
      </c>
      <c r="G3126" s="171"/>
      <c r="H3126" s="172" t="s">
        <v>555</v>
      </c>
      <c r="I3126" s="173">
        <v>-0.85</v>
      </c>
      <c r="J3126" s="166"/>
    </row>
    <row r="3127" spans="1:10" x14ac:dyDescent="0.25">
      <c r="A3127" s="170">
        <v>3178</v>
      </c>
      <c r="B3127" s="171" t="s">
        <v>482</v>
      </c>
      <c r="C3127" s="171" t="s">
        <v>15593</v>
      </c>
      <c r="D3127" s="171" t="s">
        <v>555</v>
      </c>
      <c r="E3127" s="171" t="s">
        <v>4</v>
      </c>
      <c r="F3127" s="171" t="s">
        <v>571</v>
      </c>
      <c r="G3127" s="171"/>
      <c r="H3127" s="172" t="s">
        <v>555</v>
      </c>
      <c r="I3127" s="173">
        <v>-0.83</v>
      </c>
      <c r="J3127" s="166"/>
    </row>
    <row r="3128" spans="1:10" x14ac:dyDescent="0.25">
      <c r="A3128" s="170">
        <v>3179</v>
      </c>
      <c r="B3128" s="171" t="s">
        <v>482</v>
      </c>
      <c r="C3128" s="171" t="s">
        <v>15596</v>
      </c>
      <c r="D3128" s="171" t="s">
        <v>555</v>
      </c>
      <c r="E3128" s="171" t="s">
        <v>4</v>
      </c>
      <c r="F3128" s="171" t="s">
        <v>571</v>
      </c>
      <c r="G3128" s="171"/>
      <c r="H3128" s="172" t="s">
        <v>555</v>
      </c>
      <c r="I3128" s="173">
        <v>-0.83</v>
      </c>
      <c r="J3128" s="166"/>
    </row>
    <row r="3129" spans="1:10" x14ac:dyDescent="0.25">
      <c r="A3129" s="170">
        <v>3180</v>
      </c>
      <c r="B3129" s="171" t="s">
        <v>482</v>
      </c>
      <c r="C3129" s="171" t="s">
        <v>15599</v>
      </c>
      <c r="D3129" s="171" t="s">
        <v>555</v>
      </c>
      <c r="E3129" s="171" t="s">
        <v>4</v>
      </c>
      <c r="F3129" s="171" t="s">
        <v>571</v>
      </c>
      <c r="G3129" s="171"/>
      <c r="H3129" s="172" t="s">
        <v>555</v>
      </c>
      <c r="I3129" s="173">
        <v>-0.82</v>
      </c>
      <c r="J3129" s="166"/>
    </row>
    <row r="3130" spans="1:10" x14ac:dyDescent="0.25">
      <c r="A3130" s="170">
        <v>3181</v>
      </c>
      <c r="B3130" s="171" t="s">
        <v>482</v>
      </c>
      <c r="C3130" s="171" t="s">
        <v>15602</v>
      </c>
      <c r="D3130" s="171" t="s">
        <v>555</v>
      </c>
      <c r="E3130" s="171" t="s">
        <v>4</v>
      </c>
      <c r="F3130" s="171" t="s">
        <v>571</v>
      </c>
      <c r="G3130" s="171"/>
      <c r="H3130" s="172" t="s">
        <v>555</v>
      </c>
      <c r="I3130" s="173">
        <v>-0.83</v>
      </c>
      <c r="J3130" s="166"/>
    </row>
    <row r="3131" spans="1:10" x14ac:dyDescent="0.25">
      <c r="A3131" s="170">
        <v>3182</v>
      </c>
      <c r="B3131" s="171" t="s">
        <v>482</v>
      </c>
      <c r="C3131" s="171" t="s">
        <v>15605</v>
      </c>
      <c r="D3131" s="171" t="s">
        <v>555</v>
      </c>
      <c r="E3131" s="171" t="s">
        <v>4</v>
      </c>
      <c r="F3131" s="171" t="s">
        <v>571</v>
      </c>
      <c r="G3131" s="171"/>
      <c r="H3131" s="172" t="s">
        <v>555</v>
      </c>
      <c r="I3131" s="173">
        <v>-0.83</v>
      </c>
      <c r="J3131" s="166"/>
    </row>
    <row r="3132" spans="1:10" x14ac:dyDescent="0.25">
      <c r="A3132" s="170">
        <v>3183</v>
      </c>
      <c r="B3132" s="171" t="s">
        <v>482</v>
      </c>
      <c r="C3132" s="171" t="s">
        <v>15608</v>
      </c>
      <c r="D3132" s="171" t="s">
        <v>555</v>
      </c>
      <c r="E3132" s="171" t="s">
        <v>4</v>
      </c>
      <c r="F3132" s="171" t="s">
        <v>571</v>
      </c>
      <c r="G3132" s="171"/>
      <c r="H3132" s="172" t="s">
        <v>555</v>
      </c>
      <c r="I3132" s="173">
        <v>-0.82</v>
      </c>
      <c r="J3132" s="166"/>
    </row>
    <row r="3133" spans="1:10" x14ac:dyDescent="0.25">
      <c r="A3133" s="170">
        <v>3184</v>
      </c>
      <c r="B3133" s="171" t="s">
        <v>482</v>
      </c>
      <c r="C3133" s="171" t="s">
        <v>15611</v>
      </c>
      <c r="D3133" s="171" t="s">
        <v>555</v>
      </c>
      <c r="E3133" s="171" t="s">
        <v>4</v>
      </c>
      <c r="F3133" s="171" t="s">
        <v>571</v>
      </c>
      <c r="G3133" s="171"/>
      <c r="H3133" s="172" t="s">
        <v>555</v>
      </c>
      <c r="I3133" s="173">
        <v>-0.83</v>
      </c>
      <c r="J3133" s="166"/>
    </row>
    <row r="3134" spans="1:10" x14ac:dyDescent="0.25">
      <c r="A3134" s="170">
        <v>3185</v>
      </c>
      <c r="B3134" s="171" t="s">
        <v>482</v>
      </c>
      <c r="C3134" s="171" t="s">
        <v>15614</v>
      </c>
      <c r="D3134" s="171" t="s">
        <v>555</v>
      </c>
      <c r="E3134" s="171" t="s">
        <v>4</v>
      </c>
      <c r="F3134" s="171" t="s">
        <v>571</v>
      </c>
      <c r="G3134" s="171"/>
      <c r="H3134" s="172" t="s">
        <v>555</v>
      </c>
      <c r="I3134" s="173">
        <v>-0.81</v>
      </c>
      <c r="J3134" s="166"/>
    </row>
    <row r="3135" spans="1:10" x14ac:dyDescent="0.25">
      <c r="A3135" s="170">
        <v>3186</v>
      </c>
      <c r="B3135" s="171" t="s">
        <v>482</v>
      </c>
      <c r="C3135" s="171" t="s">
        <v>15617</v>
      </c>
      <c r="D3135" s="171" t="s">
        <v>555</v>
      </c>
      <c r="E3135" s="171" t="s">
        <v>4</v>
      </c>
      <c r="F3135" s="171" t="s">
        <v>571</v>
      </c>
      <c r="G3135" s="171"/>
      <c r="H3135" s="172" t="s">
        <v>555</v>
      </c>
      <c r="I3135" s="173">
        <v>-0.83</v>
      </c>
      <c r="J3135" s="166"/>
    </row>
    <row r="3136" spans="1:10" x14ac:dyDescent="0.25">
      <c r="A3136" s="170">
        <v>3187</v>
      </c>
      <c r="B3136" s="171" t="s">
        <v>482</v>
      </c>
      <c r="C3136" s="171" t="s">
        <v>15620</v>
      </c>
      <c r="D3136" s="171" t="s">
        <v>555</v>
      </c>
      <c r="E3136" s="171" t="s">
        <v>4</v>
      </c>
      <c r="F3136" s="171" t="s">
        <v>571</v>
      </c>
      <c r="G3136" s="171"/>
      <c r="H3136" s="172" t="s">
        <v>555</v>
      </c>
      <c r="I3136" s="173">
        <v>-0.83</v>
      </c>
      <c r="J3136" s="166"/>
    </row>
    <row r="3137" spans="1:10" x14ac:dyDescent="0.25">
      <c r="A3137" s="170">
        <v>3188</v>
      </c>
      <c r="B3137" s="171" t="s">
        <v>482</v>
      </c>
      <c r="C3137" s="171" t="s">
        <v>15623</v>
      </c>
      <c r="D3137" s="171" t="s">
        <v>555</v>
      </c>
      <c r="E3137" s="171" t="s">
        <v>4</v>
      </c>
      <c r="F3137" s="171" t="s">
        <v>571</v>
      </c>
      <c r="G3137" s="171"/>
      <c r="H3137" s="172" t="s">
        <v>555</v>
      </c>
      <c r="I3137" s="173">
        <v>-0.82</v>
      </c>
      <c r="J3137" s="166"/>
    </row>
    <row r="3138" spans="1:10" x14ac:dyDescent="0.25">
      <c r="A3138" s="170">
        <v>3189</v>
      </c>
      <c r="B3138" s="171" t="s">
        <v>482</v>
      </c>
      <c r="C3138" s="171" t="s">
        <v>15626</v>
      </c>
      <c r="D3138" s="171" t="s">
        <v>555</v>
      </c>
      <c r="E3138" s="171" t="s">
        <v>4</v>
      </c>
      <c r="F3138" s="171" t="s">
        <v>571</v>
      </c>
      <c r="G3138" s="171"/>
      <c r="H3138" s="172" t="s">
        <v>555</v>
      </c>
      <c r="I3138" s="173">
        <v>-0.83</v>
      </c>
      <c r="J3138" s="166"/>
    </row>
    <row r="3139" spans="1:10" x14ac:dyDescent="0.25">
      <c r="A3139" s="170">
        <v>3190</v>
      </c>
      <c r="B3139" s="171" t="s">
        <v>482</v>
      </c>
      <c r="C3139" s="171" t="s">
        <v>15629</v>
      </c>
      <c r="D3139" s="171" t="s">
        <v>555</v>
      </c>
      <c r="E3139" s="171" t="s">
        <v>4</v>
      </c>
      <c r="F3139" s="171" t="s">
        <v>571</v>
      </c>
      <c r="G3139" s="171"/>
      <c r="H3139" s="172" t="s">
        <v>555</v>
      </c>
      <c r="I3139" s="173">
        <v>-0.83</v>
      </c>
      <c r="J3139" s="166"/>
    </row>
    <row r="3140" spans="1:10" x14ac:dyDescent="0.25">
      <c r="A3140" s="170">
        <v>3191</v>
      </c>
      <c r="B3140" s="171" t="s">
        <v>482</v>
      </c>
      <c r="C3140" s="171" t="s">
        <v>15632</v>
      </c>
      <c r="D3140" s="171" t="s">
        <v>555</v>
      </c>
      <c r="E3140" s="171" t="s">
        <v>4</v>
      </c>
      <c r="F3140" s="171" t="s">
        <v>571</v>
      </c>
      <c r="G3140" s="171"/>
      <c r="H3140" s="172" t="s">
        <v>555</v>
      </c>
      <c r="I3140" s="173">
        <v>-0.83</v>
      </c>
      <c r="J3140" s="166"/>
    </row>
    <row r="3141" spans="1:10" x14ac:dyDescent="0.25">
      <c r="A3141" s="170">
        <v>3192</v>
      </c>
      <c r="B3141" s="171" t="s">
        <v>482</v>
      </c>
      <c r="C3141" s="171" t="s">
        <v>15635</v>
      </c>
      <c r="D3141" s="171" t="s">
        <v>555</v>
      </c>
      <c r="E3141" s="171" t="s">
        <v>4</v>
      </c>
      <c r="F3141" s="171" t="s">
        <v>554</v>
      </c>
      <c r="G3141" s="171" t="s">
        <v>1278</v>
      </c>
      <c r="H3141" s="172" t="s">
        <v>555</v>
      </c>
      <c r="I3141" s="173">
        <v>0.35</v>
      </c>
      <c r="J3141" s="166"/>
    </row>
    <row r="3142" spans="1:10" x14ac:dyDescent="0.25">
      <c r="A3142" s="170">
        <v>3193</v>
      </c>
      <c r="B3142" s="171" t="s">
        <v>482</v>
      </c>
      <c r="C3142" s="171" t="s">
        <v>15638</v>
      </c>
      <c r="D3142" s="171" t="s">
        <v>555</v>
      </c>
      <c r="E3142" s="171" t="s">
        <v>4</v>
      </c>
      <c r="F3142" s="171" t="s">
        <v>554</v>
      </c>
      <c r="G3142" s="171" t="s">
        <v>1278</v>
      </c>
      <c r="H3142" s="172" t="s">
        <v>555</v>
      </c>
      <c r="I3142" s="173">
        <v>0.34</v>
      </c>
      <c r="J3142" s="166"/>
    </row>
    <row r="3143" spans="1:10" x14ac:dyDescent="0.25">
      <c r="A3143" s="170">
        <v>3194</v>
      </c>
      <c r="B3143" s="171" t="s">
        <v>482</v>
      </c>
      <c r="C3143" s="171" t="s">
        <v>15641</v>
      </c>
      <c r="D3143" s="171" t="s">
        <v>555</v>
      </c>
      <c r="E3143" s="171" t="s">
        <v>4</v>
      </c>
      <c r="F3143" s="171" t="s">
        <v>554</v>
      </c>
      <c r="G3143" s="171" t="s">
        <v>1278</v>
      </c>
      <c r="H3143" s="172" t="s">
        <v>555</v>
      </c>
      <c r="I3143" s="173">
        <v>0.35</v>
      </c>
      <c r="J3143" s="166"/>
    </row>
    <row r="3144" spans="1:10" x14ac:dyDescent="0.25">
      <c r="A3144" s="170">
        <v>3195</v>
      </c>
      <c r="B3144" s="171" t="s">
        <v>482</v>
      </c>
      <c r="C3144" s="171" t="s">
        <v>15644</v>
      </c>
      <c r="D3144" s="171" t="s">
        <v>555</v>
      </c>
      <c r="E3144" s="171" t="s">
        <v>4</v>
      </c>
      <c r="F3144" s="171" t="s">
        <v>554</v>
      </c>
      <c r="G3144" s="171" t="s">
        <v>1278</v>
      </c>
      <c r="H3144" s="172" t="s">
        <v>555</v>
      </c>
      <c r="I3144" s="173">
        <v>0.25</v>
      </c>
      <c r="J3144" s="166"/>
    </row>
    <row r="3145" spans="1:10" x14ac:dyDescent="0.25">
      <c r="A3145" s="170">
        <v>3196</v>
      </c>
      <c r="B3145" s="171" t="s">
        <v>482</v>
      </c>
      <c r="C3145" s="171" t="s">
        <v>15647</v>
      </c>
      <c r="D3145" s="171" t="s">
        <v>555</v>
      </c>
      <c r="E3145" s="171" t="s">
        <v>4</v>
      </c>
      <c r="F3145" s="171" t="s">
        <v>562</v>
      </c>
      <c r="G3145" s="171" t="s">
        <v>1278</v>
      </c>
      <c r="H3145" s="172" t="s">
        <v>555</v>
      </c>
      <c r="I3145" s="173">
        <v>0.28000000000000003</v>
      </c>
      <c r="J3145" s="166"/>
    </row>
    <row r="3146" spans="1:10" x14ac:dyDescent="0.25">
      <c r="A3146" s="170">
        <v>3197</v>
      </c>
      <c r="B3146" s="171" t="s">
        <v>482</v>
      </c>
      <c r="C3146" s="171" t="s">
        <v>15650</v>
      </c>
      <c r="D3146" s="171" t="s">
        <v>555</v>
      </c>
      <c r="E3146" s="171" t="s">
        <v>4</v>
      </c>
      <c r="F3146" s="171" t="s">
        <v>554</v>
      </c>
      <c r="G3146" s="171" t="s">
        <v>1278</v>
      </c>
      <c r="H3146" s="172" t="s">
        <v>555</v>
      </c>
      <c r="I3146" s="173">
        <v>0.22</v>
      </c>
      <c r="J3146" s="166"/>
    </row>
    <row r="3147" spans="1:10" x14ac:dyDescent="0.25">
      <c r="A3147" s="170">
        <v>3198</v>
      </c>
      <c r="B3147" s="171" t="s">
        <v>482</v>
      </c>
      <c r="C3147" s="171" t="s">
        <v>15653</v>
      </c>
      <c r="D3147" s="171" t="s">
        <v>555</v>
      </c>
      <c r="E3147" s="171" t="s">
        <v>4</v>
      </c>
      <c r="F3147" s="171" t="s">
        <v>554</v>
      </c>
      <c r="G3147" s="171" t="s">
        <v>1278</v>
      </c>
      <c r="H3147" s="172" t="s">
        <v>555</v>
      </c>
      <c r="I3147" s="173">
        <v>-0.36</v>
      </c>
      <c r="J3147" s="166"/>
    </row>
    <row r="3148" spans="1:10" x14ac:dyDescent="0.25">
      <c r="A3148" s="170">
        <v>3199</v>
      </c>
      <c r="B3148" s="171" t="s">
        <v>482</v>
      </c>
      <c r="C3148" s="171" t="s">
        <v>15656</v>
      </c>
      <c r="D3148" s="171" t="s">
        <v>555</v>
      </c>
      <c r="E3148" s="171" t="s">
        <v>4</v>
      </c>
      <c r="F3148" s="171" t="s">
        <v>571</v>
      </c>
      <c r="G3148" s="171"/>
      <c r="H3148" s="172" t="s">
        <v>555</v>
      </c>
      <c r="I3148" s="173">
        <v>-0.42</v>
      </c>
      <c r="J3148" s="166"/>
    </row>
    <row r="3149" spans="1:10" x14ac:dyDescent="0.25">
      <c r="A3149" s="170">
        <v>3200</v>
      </c>
      <c r="B3149" s="171" t="s">
        <v>482</v>
      </c>
      <c r="C3149" s="171" t="s">
        <v>15659</v>
      </c>
      <c r="D3149" s="171" t="s">
        <v>555</v>
      </c>
      <c r="E3149" s="171" t="s">
        <v>4</v>
      </c>
      <c r="F3149" s="171" t="s">
        <v>554</v>
      </c>
      <c r="G3149" s="171" t="s">
        <v>1278</v>
      </c>
      <c r="H3149" s="172" t="s">
        <v>555</v>
      </c>
      <c r="I3149" s="173">
        <v>-0.34</v>
      </c>
      <c r="J3149" s="166"/>
    </row>
    <row r="3150" spans="1:10" x14ac:dyDescent="0.25">
      <c r="A3150" s="170">
        <v>3201</v>
      </c>
      <c r="B3150" s="171" t="s">
        <v>482</v>
      </c>
      <c r="C3150" s="171" t="s">
        <v>15662</v>
      </c>
      <c r="D3150" s="171" t="s">
        <v>555</v>
      </c>
      <c r="E3150" s="171" t="s">
        <v>4</v>
      </c>
      <c r="F3150" s="171" t="s">
        <v>571</v>
      </c>
      <c r="G3150" s="171" t="s">
        <v>1336</v>
      </c>
      <c r="H3150" s="172" t="s">
        <v>555</v>
      </c>
      <c r="I3150" s="173">
        <v>-0.26</v>
      </c>
      <c r="J3150" s="166"/>
    </row>
    <row r="3151" spans="1:10" x14ac:dyDescent="0.25">
      <c r="A3151" s="170">
        <v>3202</v>
      </c>
      <c r="B3151" s="171" t="s">
        <v>482</v>
      </c>
      <c r="C3151" s="171" t="s">
        <v>15665</v>
      </c>
      <c r="D3151" s="171" t="s">
        <v>555</v>
      </c>
      <c r="E3151" s="171" t="s">
        <v>4</v>
      </c>
      <c r="F3151" s="171" t="s">
        <v>554</v>
      </c>
      <c r="G3151" s="171" t="s">
        <v>1336</v>
      </c>
      <c r="H3151" s="172" t="s">
        <v>555</v>
      </c>
      <c r="I3151" s="173">
        <v>-0.3</v>
      </c>
      <c r="J3151" s="166"/>
    </row>
    <row r="3152" spans="1:10" x14ac:dyDescent="0.25">
      <c r="A3152" s="170">
        <v>3203</v>
      </c>
      <c r="B3152" s="171" t="s">
        <v>482</v>
      </c>
      <c r="C3152" s="171" t="s">
        <v>15668</v>
      </c>
      <c r="D3152" s="171" t="s">
        <v>555</v>
      </c>
      <c r="E3152" s="171" t="s">
        <v>4</v>
      </c>
      <c r="F3152" s="171" t="s">
        <v>562</v>
      </c>
      <c r="G3152" s="171" t="s">
        <v>1336</v>
      </c>
      <c r="H3152" s="172" t="s">
        <v>555</v>
      </c>
      <c r="I3152" s="173">
        <v>-0.23</v>
      </c>
      <c r="J3152" s="166"/>
    </row>
    <row r="3153" spans="1:10" x14ac:dyDescent="0.25">
      <c r="A3153" s="170">
        <v>3204</v>
      </c>
      <c r="B3153" s="171" t="s">
        <v>482</v>
      </c>
      <c r="C3153" s="171" t="s">
        <v>15671</v>
      </c>
      <c r="D3153" s="171" t="s">
        <v>555</v>
      </c>
      <c r="E3153" s="171" t="s">
        <v>4</v>
      </c>
      <c r="F3153" s="171" t="s">
        <v>554</v>
      </c>
      <c r="G3153" s="171" t="s">
        <v>1278</v>
      </c>
      <c r="H3153" s="172" t="s">
        <v>555</v>
      </c>
      <c r="I3153" s="173">
        <v>-0.23</v>
      </c>
      <c r="J3153" s="166"/>
    </row>
    <row r="3154" spans="1:10" x14ac:dyDescent="0.25">
      <c r="A3154" s="170">
        <v>3205</v>
      </c>
      <c r="B3154" s="171" t="s">
        <v>482</v>
      </c>
      <c r="C3154" s="171" t="s">
        <v>15674</v>
      </c>
      <c r="D3154" s="171" t="s">
        <v>555</v>
      </c>
      <c r="E3154" s="171" t="s">
        <v>4</v>
      </c>
      <c r="F3154" s="171" t="s">
        <v>562</v>
      </c>
      <c r="G3154" s="171" t="s">
        <v>1278</v>
      </c>
      <c r="H3154" s="172" t="s">
        <v>555</v>
      </c>
      <c r="I3154" s="173">
        <v>-0.24</v>
      </c>
      <c r="J3154" s="166"/>
    </row>
    <row r="3155" spans="1:10" x14ac:dyDescent="0.25">
      <c r="A3155" s="170">
        <v>3206</v>
      </c>
      <c r="B3155" s="171" t="s">
        <v>482</v>
      </c>
      <c r="C3155" s="171" t="s">
        <v>15677</v>
      </c>
      <c r="D3155" s="171" t="s">
        <v>555</v>
      </c>
      <c r="E3155" s="171" t="s">
        <v>4</v>
      </c>
      <c r="F3155" s="171" t="s">
        <v>554</v>
      </c>
      <c r="G3155" s="171" t="s">
        <v>1278</v>
      </c>
      <c r="H3155" s="172" t="s">
        <v>555</v>
      </c>
      <c r="I3155" s="173">
        <v>-0.21</v>
      </c>
      <c r="J3155" s="166"/>
    </row>
    <row r="3156" spans="1:10" x14ac:dyDescent="0.25">
      <c r="A3156" s="170">
        <v>3207</v>
      </c>
      <c r="B3156" s="171" t="s">
        <v>482</v>
      </c>
      <c r="C3156" s="171" t="s">
        <v>15680</v>
      </c>
      <c r="D3156" s="171" t="s">
        <v>555</v>
      </c>
      <c r="E3156" s="171" t="s">
        <v>4</v>
      </c>
      <c r="F3156" s="171" t="s">
        <v>554</v>
      </c>
      <c r="G3156" s="171" t="s">
        <v>1336</v>
      </c>
      <c r="H3156" s="172" t="s">
        <v>555</v>
      </c>
      <c r="I3156" s="173">
        <v>-0.76</v>
      </c>
      <c r="J3156" s="166"/>
    </row>
    <row r="3157" spans="1:10" x14ac:dyDescent="0.25">
      <c r="A3157" s="170">
        <v>3208</v>
      </c>
      <c r="B3157" s="171" t="s">
        <v>482</v>
      </c>
      <c r="C3157" s="171" t="s">
        <v>15683</v>
      </c>
      <c r="D3157" s="171" t="s">
        <v>555</v>
      </c>
      <c r="E3157" s="171" t="s">
        <v>4</v>
      </c>
      <c r="F3157" s="171" t="s">
        <v>554</v>
      </c>
      <c r="G3157" s="171" t="s">
        <v>1336</v>
      </c>
      <c r="H3157" s="172" t="s">
        <v>555</v>
      </c>
      <c r="I3157" s="173">
        <v>-0.74</v>
      </c>
      <c r="J3157" s="166"/>
    </row>
    <row r="3158" spans="1:10" x14ac:dyDescent="0.25">
      <c r="A3158" s="170">
        <v>3209</v>
      </c>
      <c r="B3158" s="171" t="s">
        <v>482</v>
      </c>
      <c r="C3158" s="171" t="s">
        <v>15686</v>
      </c>
      <c r="D3158" s="171" t="s">
        <v>555</v>
      </c>
      <c r="E3158" s="171" t="s">
        <v>4</v>
      </c>
      <c r="F3158" s="171" t="s">
        <v>554</v>
      </c>
      <c r="G3158" s="171" t="s">
        <v>1336</v>
      </c>
      <c r="H3158" s="172" t="s">
        <v>555</v>
      </c>
      <c r="I3158" s="173">
        <v>-0.76</v>
      </c>
      <c r="J3158" s="166"/>
    </row>
    <row r="3159" spans="1:10" x14ac:dyDescent="0.25">
      <c r="A3159" s="170">
        <v>3210</v>
      </c>
      <c r="B3159" s="171" t="s">
        <v>482</v>
      </c>
      <c r="C3159" s="171" t="s">
        <v>15689</v>
      </c>
      <c r="D3159" s="171" t="s">
        <v>555</v>
      </c>
      <c r="E3159" s="171" t="s">
        <v>4</v>
      </c>
      <c r="F3159" s="171" t="s">
        <v>571</v>
      </c>
      <c r="G3159" s="171"/>
      <c r="H3159" s="172" t="s">
        <v>555</v>
      </c>
      <c r="I3159" s="173">
        <v>-0.85</v>
      </c>
      <c r="J3159" s="166"/>
    </row>
    <row r="3160" spans="1:10" x14ac:dyDescent="0.25">
      <c r="A3160" s="170">
        <v>3211</v>
      </c>
      <c r="B3160" s="171" t="s">
        <v>482</v>
      </c>
      <c r="C3160" s="171" t="s">
        <v>15692</v>
      </c>
      <c r="D3160" s="171" t="s">
        <v>555</v>
      </c>
      <c r="E3160" s="171" t="s">
        <v>4</v>
      </c>
      <c r="F3160" s="171" t="s">
        <v>571</v>
      </c>
      <c r="G3160" s="171"/>
      <c r="H3160" s="172" t="s">
        <v>555</v>
      </c>
      <c r="I3160" s="173">
        <v>-0.88</v>
      </c>
      <c r="J3160" s="166"/>
    </row>
    <row r="3161" spans="1:10" x14ac:dyDescent="0.25">
      <c r="A3161" s="170">
        <v>3212</v>
      </c>
      <c r="B3161" s="171" t="s">
        <v>482</v>
      </c>
      <c r="C3161" s="171" t="s">
        <v>15695</v>
      </c>
      <c r="D3161" s="171" t="s">
        <v>555</v>
      </c>
      <c r="E3161" s="171" t="s">
        <v>4</v>
      </c>
      <c r="F3161" s="171" t="s">
        <v>571</v>
      </c>
      <c r="G3161" s="171"/>
      <c r="H3161" s="172" t="s">
        <v>555</v>
      </c>
      <c r="I3161" s="173">
        <v>-0.83</v>
      </c>
      <c r="J3161" s="166"/>
    </row>
    <row r="3162" spans="1:10" x14ac:dyDescent="0.25">
      <c r="A3162" s="170">
        <v>3213</v>
      </c>
      <c r="B3162" s="171" t="s">
        <v>482</v>
      </c>
      <c r="C3162" s="171" t="s">
        <v>15698</v>
      </c>
      <c r="D3162" s="171" t="s">
        <v>555</v>
      </c>
      <c r="E3162" s="171" t="s">
        <v>4</v>
      </c>
      <c r="F3162" s="171" t="s">
        <v>571</v>
      </c>
      <c r="G3162" s="171"/>
      <c r="H3162" s="172" t="s">
        <v>555</v>
      </c>
      <c r="I3162" s="173">
        <v>-0.8</v>
      </c>
      <c r="J3162" s="166"/>
    </row>
    <row r="3163" spans="1:10" x14ac:dyDescent="0.25">
      <c r="A3163" s="170">
        <v>3214</v>
      </c>
      <c r="B3163" s="171" t="s">
        <v>482</v>
      </c>
      <c r="C3163" s="171" t="s">
        <v>15701</v>
      </c>
      <c r="D3163" s="171" t="s">
        <v>555</v>
      </c>
      <c r="E3163" s="171" t="s">
        <v>4</v>
      </c>
      <c r="F3163" s="171" t="s">
        <v>571</v>
      </c>
      <c r="G3163" s="171"/>
      <c r="H3163" s="172" t="s">
        <v>555</v>
      </c>
      <c r="I3163" s="173">
        <v>-0.79</v>
      </c>
      <c r="J3163" s="166"/>
    </row>
    <row r="3164" spans="1:10" x14ac:dyDescent="0.25">
      <c r="A3164" s="170">
        <v>3215</v>
      </c>
      <c r="B3164" s="171" t="s">
        <v>482</v>
      </c>
      <c r="C3164" s="171" t="s">
        <v>15704</v>
      </c>
      <c r="D3164" s="171" t="s">
        <v>555</v>
      </c>
      <c r="E3164" s="171" t="s">
        <v>4</v>
      </c>
      <c r="F3164" s="171" t="s">
        <v>571</v>
      </c>
      <c r="G3164" s="171"/>
      <c r="H3164" s="172" t="s">
        <v>555</v>
      </c>
      <c r="I3164" s="173">
        <v>-0.81</v>
      </c>
      <c r="J3164" s="166"/>
    </row>
    <row r="3165" spans="1:10" x14ac:dyDescent="0.25">
      <c r="A3165" s="170">
        <v>3216</v>
      </c>
      <c r="B3165" s="171" t="s">
        <v>482</v>
      </c>
      <c r="C3165" s="171" t="s">
        <v>15707</v>
      </c>
      <c r="D3165" s="171" t="s">
        <v>555</v>
      </c>
      <c r="E3165" s="171" t="s">
        <v>4</v>
      </c>
      <c r="F3165" s="171" t="s">
        <v>571</v>
      </c>
      <c r="G3165" s="171"/>
      <c r="H3165" s="172" t="s">
        <v>555</v>
      </c>
      <c r="I3165" s="173">
        <v>-0.8</v>
      </c>
      <c r="J3165" s="166"/>
    </row>
    <row r="3166" spans="1:10" x14ac:dyDescent="0.25">
      <c r="A3166" s="170">
        <v>3217</v>
      </c>
      <c r="B3166" s="171" t="s">
        <v>482</v>
      </c>
      <c r="C3166" s="171" t="s">
        <v>15710</v>
      </c>
      <c r="D3166" s="171" t="s">
        <v>555</v>
      </c>
      <c r="E3166" s="171" t="s">
        <v>4</v>
      </c>
      <c r="F3166" s="171" t="s">
        <v>571</v>
      </c>
      <c r="G3166" s="171"/>
      <c r="H3166" s="172" t="s">
        <v>555</v>
      </c>
      <c r="I3166" s="173">
        <v>-0.8</v>
      </c>
      <c r="J3166" s="166"/>
    </row>
    <row r="3167" spans="1:10" x14ac:dyDescent="0.25">
      <c r="A3167" s="170">
        <v>3218</v>
      </c>
      <c r="B3167" s="171" t="s">
        <v>482</v>
      </c>
      <c r="C3167" s="171" t="s">
        <v>15713</v>
      </c>
      <c r="D3167" s="171" t="s">
        <v>555</v>
      </c>
      <c r="E3167" s="171" t="s">
        <v>4</v>
      </c>
      <c r="F3167" s="171" t="s">
        <v>571</v>
      </c>
      <c r="G3167" s="171"/>
      <c r="H3167" s="172" t="s">
        <v>555</v>
      </c>
      <c r="I3167" s="173">
        <v>-0.81</v>
      </c>
      <c r="J3167" s="166"/>
    </row>
    <row r="3168" spans="1:10" x14ac:dyDescent="0.25">
      <c r="A3168" s="170">
        <v>3219</v>
      </c>
      <c r="B3168" s="171" t="s">
        <v>482</v>
      </c>
      <c r="C3168" s="171" t="s">
        <v>15716</v>
      </c>
      <c r="D3168" s="171" t="s">
        <v>555</v>
      </c>
      <c r="E3168" s="171" t="s">
        <v>4</v>
      </c>
      <c r="F3168" s="171" t="s">
        <v>571</v>
      </c>
      <c r="G3168" s="171"/>
      <c r="H3168" s="172"/>
      <c r="I3168" s="173">
        <v>-0.72</v>
      </c>
      <c r="J3168" s="166"/>
    </row>
    <row r="3169" spans="1:10" x14ac:dyDescent="0.25">
      <c r="A3169" s="170">
        <v>3220</v>
      </c>
      <c r="B3169" s="171" t="s">
        <v>482</v>
      </c>
      <c r="C3169" s="171" t="s">
        <v>15721</v>
      </c>
      <c r="D3169" s="171" t="s">
        <v>555</v>
      </c>
      <c r="E3169" s="171" t="s">
        <v>4</v>
      </c>
      <c r="F3169" s="171" t="s">
        <v>571</v>
      </c>
      <c r="G3169" s="171"/>
      <c r="H3169" s="172"/>
      <c r="I3169" s="173">
        <v>-0.75</v>
      </c>
      <c r="J3169" s="166"/>
    </row>
    <row r="3170" spans="1:10" x14ac:dyDescent="0.25">
      <c r="A3170" s="170">
        <v>3221</v>
      </c>
      <c r="B3170" s="171" t="s">
        <v>482</v>
      </c>
      <c r="C3170" s="171" t="s">
        <v>15725</v>
      </c>
      <c r="D3170" s="171" t="s">
        <v>555</v>
      </c>
      <c r="E3170" s="171" t="s">
        <v>4</v>
      </c>
      <c r="F3170" s="171" t="s">
        <v>571</v>
      </c>
      <c r="G3170" s="171"/>
      <c r="H3170" s="172"/>
      <c r="I3170" s="173">
        <v>-0.66</v>
      </c>
      <c r="J3170" s="166"/>
    </row>
    <row r="3171" spans="1:10" x14ac:dyDescent="0.25">
      <c r="A3171" s="170">
        <v>3222</v>
      </c>
      <c r="B3171" s="171" t="s">
        <v>482</v>
      </c>
      <c r="C3171" s="171" t="s">
        <v>15729</v>
      </c>
      <c r="D3171" s="171" t="s">
        <v>555</v>
      </c>
      <c r="E3171" s="171" t="s">
        <v>4</v>
      </c>
      <c r="F3171" s="171" t="s">
        <v>562</v>
      </c>
      <c r="G3171" s="171" t="s">
        <v>1278</v>
      </c>
      <c r="H3171" s="172" t="s">
        <v>555</v>
      </c>
      <c r="I3171" s="173">
        <v>-0.69</v>
      </c>
      <c r="J3171" s="166"/>
    </row>
    <row r="3172" spans="1:10" x14ac:dyDescent="0.25">
      <c r="A3172" s="170">
        <v>3223</v>
      </c>
      <c r="B3172" s="171" t="s">
        <v>482</v>
      </c>
      <c r="C3172" s="171" t="s">
        <v>15732</v>
      </c>
      <c r="D3172" s="171" t="s">
        <v>555</v>
      </c>
      <c r="E3172" s="171" t="s">
        <v>4</v>
      </c>
      <c r="F3172" s="171" t="s">
        <v>571</v>
      </c>
      <c r="G3172" s="171"/>
      <c r="H3172" s="172" t="s">
        <v>555</v>
      </c>
      <c r="I3172" s="173">
        <v>-0.71</v>
      </c>
      <c r="J3172" s="166"/>
    </row>
    <row r="3173" spans="1:10" x14ac:dyDescent="0.25">
      <c r="A3173" s="170">
        <v>3224</v>
      </c>
      <c r="B3173" s="171" t="s">
        <v>482</v>
      </c>
      <c r="C3173" s="171" t="s">
        <v>15735</v>
      </c>
      <c r="D3173" s="171" t="s">
        <v>555</v>
      </c>
      <c r="E3173" s="171" t="s">
        <v>4</v>
      </c>
      <c r="F3173" s="171" t="s">
        <v>571</v>
      </c>
      <c r="G3173" s="171"/>
      <c r="H3173" s="172" t="s">
        <v>555</v>
      </c>
      <c r="I3173" s="173">
        <v>-0.69</v>
      </c>
      <c r="J3173" s="166"/>
    </row>
    <row r="3174" spans="1:10" x14ac:dyDescent="0.25">
      <c r="A3174" s="170">
        <v>3225</v>
      </c>
      <c r="B3174" s="171" t="s">
        <v>482</v>
      </c>
      <c r="C3174" s="171" t="s">
        <v>15738</v>
      </c>
      <c r="D3174" s="171" t="s">
        <v>555</v>
      </c>
      <c r="E3174" s="171" t="s">
        <v>4</v>
      </c>
      <c r="F3174" s="171" t="s">
        <v>571</v>
      </c>
      <c r="G3174" s="171" t="s">
        <v>1278</v>
      </c>
      <c r="H3174" s="172" t="s">
        <v>555</v>
      </c>
      <c r="I3174" s="173">
        <v>-0.77</v>
      </c>
      <c r="J3174" s="166"/>
    </row>
    <row r="3175" spans="1:10" x14ac:dyDescent="0.25">
      <c r="A3175" s="170">
        <v>3226</v>
      </c>
      <c r="B3175" s="171" t="s">
        <v>482</v>
      </c>
      <c r="C3175" s="171" t="s">
        <v>15741</v>
      </c>
      <c r="D3175" s="171" t="s">
        <v>555</v>
      </c>
      <c r="E3175" s="171" t="s">
        <v>4</v>
      </c>
      <c r="F3175" s="171" t="s">
        <v>571</v>
      </c>
      <c r="G3175" s="171" t="s">
        <v>1336</v>
      </c>
      <c r="H3175" s="172" t="s">
        <v>555</v>
      </c>
      <c r="I3175" s="173">
        <v>-0.76</v>
      </c>
      <c r="J3175" s="166"/>
    </row>
    <row r="3176" spans="1:10" x14ac:dyDescent="0.25">
      <c r="A3176" s="170">
        <v>3227</v>
      </c>
      <c r="B3176" s="171" t="s">
        <v>482</v>
      </c>
      <c r="C3176" s="171" t="s">
        <v>15744</v>
      </c>
      <c r="D3176" s="171" t="s">
        <v>555</v>
      </c>
      <c r="E3176" s="171" t="s">
        <v>4</v>
      </c>
      <c r="F3176" s="171" t="s">
        <v>571</v>
      </c>
      <c r="G3176" s="171" t="s">
        <v>1336</v>
      </c>
      <c r="H3176" s="172" t="s">
        <v>555</v>
      </c>
      <c r="I3176" s="173">
        <v>-0.78</v>
      </c>
      <c r="J3176" s="166"/>
    </row>
    <row r="3177" spans="1:10" x14ac:dyDescent="0.25">
      <c r="A3177" s="170">
        <v>3228</v>
      </c>
      <c r="B3177" s="171" t="s">
        <v>482</v>
      </c>
      <c r="C3177" s="171" t="s">
        <v>15747</v>
      </c>
      <c r="D3177" s="171" t="s">
        <v>555</v>
      </c>
      <c r="E3177" s="171" t="s">
        <v>4</v>
      </c>
      <c r="F3177" s="171" t="s">
        <v>562</v>
      </c>
      <c r="G3177" s="171" t="s">
        <v>1336</v>
      </c>
      <c r="H3177" s="172" t="s">
        <v>555</v>
      </c>
      <c r="I3177" s="173">
        <v>-0.79</v>
      </c>
      <c r="J3177" s="166"/>
    </row>
    <row r="3178" spans="1:10" x14ac:dyDescent="0.25">
      <c r="A3178" s="170">
        <v>3229</v>
      </c>
      <c r="B3178" s="171" t="s">
        <v>482</v>
      </c>
      <c r="C3178" s="171" t="s">
        <v>15750</v>
      </c>
      <c r="D3178" s="171" t="s">
        <v>555</v>
      </c>
      <c r="E3178" s="171" t="s">
        <v>4</v>
      </c>
      <c r="F3178" s="171" t="s">
        <v>571</v>
      </c>
      <c r="G3178" s="171" t="s">
        <v>1336</v>
      </c>
      <c r="H3178" s="172" t="s">
        <v>555</v>
      </c>
      <c r="I3178" s="173">
        <v>-0.8</v>
      </c>
      <c r="J3178" s="166"/>
    </row>
    <row r="3179" spans="1:10" x14ac:dyDescent="0.25">
      <c r="A3179" s="170">
        <v>3230</v>
      </c>
      <c r="B3179" s="171" t="s">
        <v>482</v>
      </c>
      <c r="C3179" s="171" t="s">
        <v>15753</v>
      </c>
      <c r="D3179" s="171" t="s">
        <v>555</v>
      </c>
      <c r="E3179" s="171" t="s">
        <v>4</v>
      </c>
      <c r="F3179" s="171" t="s">
        <v>571</v>
      </c>
      <c r="G3179" s="171"/>
      <c r="H3179" s="172" t="s">
        <v>555</v>
      </c>
      <c r="I3179" s="173">
        <v>-0.77</v>
      </c>
      <c r="J3179" s="166"/>
    </row>
    <row r="3180" spans="1:10" x14ac:dyDescent="0.25">
      <c r="A3180" s="170">
        <v>3231</v>
      </c>
      <c r="B3180" s="171" t="s">
        <v>482</v>
      </c>
      <c r="C3180" s="171" t="s">
        <v>15756</v>
      </c>
      <c r="D3180" s="171" t="s">
        <v>555</v>
      </c>
      <c r="E3180" s="171" t="s">
        <v>4</v>
      </c>
      <c r="F3180" s="171" t="s">
        <v>571</v>
      </c>
      <c r="G3180" s="171" t="s">
        <v>1278</v>
      </c>
      <c r="H3180" s="172" t="s">
        <v>555</v>
      </c>
      <c r="I3180" s="173">
        <v>-0.83</v>
      </c>
      <c r="J3180" s="166"/>
    </row>
    <row r="3181" spans="1:10" x14ac:dyDescent="0.25">
      <c r="A3181" s="170">
        <v>3232</v>
      </c>
      <c r="B3181" s="171" t="s">
        <v>482</v>
      </c>
      <c r="C3181" s="171" t="s">
        <v>15759</v>
      </c>
      <c r="D3181" s="171" t="s">
        <v>555</v>
      </c>
      <c r="E3181" s="171" t="s">
        <v>4</v>
      </c>
      <c r="F3181" s="171" t="s">
        <v>571</v>
      </c>
      <c r="G3181" s="171" t="s">
        <v>1278</v>
      </c>
      <c r="H3181" s="172" t="s">
        <v>555</v>
      </c>
      <c r="I3181" s="173">
        <v>-0.83</v>
      </c>
      <c r="J3181" s="166"/>
    </row>
    <row r="3182" spans="1:10" x14ac:dyDescent="0.25">
      <c r="A3182" s="170">
        <v>3233</v>
      </c>
      <c r="B3182" s="171" t="s">
        <v>482</v>
      </c>
      <c r="C3182" s="171" t="s">
        <v>15762</v>
      </c>
      <c r="D3182" s="171" t="s">
        <v>555</v>
      </c>
      <c r="E3182" s="171" t="s">
        <v>4</v>
      </c>
      <c r="F3182" s="171" t="s">
        <v>571</v>
      </c>
      <c r="G3182" s="171"/>
      <c r="H3182" s="172" t="s">
        <v>555</v>
      </c>
      <c r="I3182" s="173">
        <v>-0.82</v>
      </c>
      <c r="J3182" s="166"/>
    </row>
    <row r="3183" spans="1:10" x14ac:dyDescent="0.25">
      <c r="A3183" s="170">
        <v>3234</v>
      </c>
      <c r="B3183" s="171" t="s">
        <v>482</v>
      </c>
      <c r="C3183" s="171" t="s">
        <v>15765</v>
      </c>
      <c r="D3183" s="171" t="s">
        <v>555</v>
      </c>
      <c r="E3183" s="171" t="s">
        <v>4</v>
      </c>
      <c r="F3183" s="171" t="s">
        <v>571</v>
      </c>
      <c r="G3183" s="171" t="s">
        <v>1278</v>
      </c>
      <c r="H3183" s="172" t="s">
        <v>555</v>
      </c>
      <c r="I3183" s="173">
        <v>-0.81</v>
      </c>
      <c r="J3183" s="166"/>
    </row>
    <row r="3184" spans="1:10" x14ac:dyDescent="0.25">
      <c r="A3184" s="170">
        <v>3235</v>
      </c>
      <c r="B3184" s="171" t="s">
        <v>482</v>
      </c>
      <c r="C3184" s="171" t="s">
        <v>15768</v>
      </c>
      <c r="D3184" s="171" t="s">
        <v>555</v>
      </c>
      <c r="E3184" s="171" t="s">
        <v>4</v>
      </c>
      <c r="F3184" s="171" t="s">
        <v>571</v>
      </c>
      <c r="G3184" s="171"/>
      <c r="H3184" s="172" t="s">
        <v>555</v>
      </c>
      <c r="I3184" s="173">
        <v>-0.81</v>
      </c>
      <c r="J3184" s="166"/>
    </row>
    <row r="3185" spans="1:10" x14ac:dyDescent="0.25">
      <c r="A3185" s="170">
        <v>3236</v>
      </c>
      <c r="B3185" s="171" t="s">
        <v>482</v>
      </c>
      <c r="C3185" s="171" t="s">
        <v>15771</v>
      </c>
      <c r="D3185" s="171" t="s">
        <v>555</v>
      </c>
      <c r="E3185" s="171" t="s">
        <v>4</v>
      </c>
      <c r="F3185" s="171" t="s">
        <v>562</v>
      </c>
      <c r="G3185" s="171" t="s">
        <v>1336</v>
      </c>
      <c r="H3185" s="172" t="s">
        <v>555</v>
      </c>
      <c r="I3185" s="173">
        <v>-0.81</v>
      </c>
      <c r="J3185" s="166"/>
    </row>
    <row r="3186" spans="1:10" x14ac:dyDescent="0.25">
      <c r="A3186" s="170">
        <v>3237</v>
      </c>
      <c r="B3186" s="171" t="s">
        <v>482</v>
      </c>
      <c r="C3186" s="171" t="s">
        <v>15774</v>
      </c>
      <c r="D3186" s="171" t="s">
        <v>555</v>
      </c>
      <c r="E3186" s="171" t="s">
        <v>4</v>
      </c>
      <c r="F3186" s="171" t="s">
        <v>554</v>
      </c>
      <c r="G3186" s="171" t="s">
        <v>1278</v>
      </c>
      <c r="H3186" s="172" t="s">
        <v>555</v>
      </c>
      <c r="I3186" s="173">
        <v>-0.01</v>
      </c>
      <c r="J3186" s="166"/>
    </row>
    <row r="3187" spans="1:10" x14ac:dyDescent="0.25">
      <c r="A3187" s="170">
        <v>3238</v>
      </c>
      <c r="B3187" s="171" t="s">
        <v>482</v>
      </c>
      <c r="C3187" s="171" t="s">
        <v>15777</v>
      </c>
      <c r="D3187" s="171" t="s">
        <v>555</v>
      </c>
      <c r="E3187" s="171" t="s">
        <v>4</v>
      </c>
      <c r="F3187" s="171" t="s">
        <v>554</v>
      </c>
      <c r="G3187" s="171" t="s">
        <v>1278</v>
      </c>
      <c r="H3187" s="172" t="s">
        <v>555</v>
      </c>
      <c r="I3187" s="173">
        <v>-0.02</v>
      </c>
      <c r="J3187" s="166"/>
    </row>
    <row r="3188" spans="1:10" x14ac:dyDescent="0.25">
      <c r="A3188" s="170">
        <v>3239</v>
      </c>
      <c r="B3188" s="171" t="s">
        <v>482</v>
      </c>
      <c r="C3188" s="171" t="s">
        <v>15780</v>
      </c>
      <c r="D3188" s="171" t="s">
        <v>555</v>
      </c>
      <c r="E3188" s="171" t="s">
        <v>4</v>
      </c>
      <c r="F3188" s="171" t="s">
        <v>554</v>
      </c>
      <c r="G3188" s="171" t="s">
        <v>1278</v>
      </c>
      <c r="H3188" s="172" t="s">
        <v>555</v>
      </c>
      <c r="I3188" s="173">
        <v>0.01</v>
      </c>
      <c r="J3188" s="166"/>
    </row>
    <row r="3189" spans="1:10" x14ac:dyDescent="0.25">
      <c r="A3189" s="170">
        <v>3240</v>
      </c>
      <c r="B3189" s="171" t="s">
        <v>482</v>
      </c>
      <c r="C3189" s="171" t="s">
        <v>15783</v>
      </c>
      <c r="D3189" s="171" t="s">
        <v>555</v>
      </c>
      <c r="E3189" s="171" t="s">
        <v>4</v>
      </c>
      <c r="F3189" s="171" t="s">
        <v>554</v>
      </c>
      <c r="G3189" s="171" t="s">
        <v>1278</v>
      </c>
      <c r="H3189" s="172" t="s">
        <v>555</v>
      </c>
      <c r="I3189" s="173">
        <v>-0.11</v>
      </c>
      <c r="J3189" s="166"/>
    </row>
    <row r="3190" spans="1:10" x14ac:dyDescent="0.25">
      <c r="A3190" s="170">
        <v>3241</v>
      </c>
      <c r="B3190" s="171" t="s">
        <v>482</v>
      </c>
      <c r="C3190" s="171" t="s">
        <v>15786</v>
      </c>
      <c r="D3190" s="171" t="s">
        <v>555</v>
      </c>
      <c r="E3190" s="171" t="s">
        <v>4</v>
      </c>
      <c r="F3190" s="171" t="s">
        <v>554</v>
      </c>
      <c r="G3190" s="171" t="s">
        <v>1278</v>
      </c>
      <c r="H3190" s="172" t="s">
        <v>555</v>
      </c>
      <c r="I3190" s="173">
        <v>-0.14000000000000001</v>
      </c>
      <c r="J3190" s="166"/>
    </row>
    <row r="3191" spans="1:10" x14ac:dyDescent="0.25">
      <c r="A3191" s="170">
        <v>3242</v>
      </c>
      <c r="B3191" s="171" t="s">
        <v>482</v>
      </c>
      <c r="C3191" s="171" t="s">
        <v>15789</v>
      </c>
      <c r="D3191" s="171" t="s">
        <v>555</v>
      </c>
      <c r="E3191" s="171" t="s">
        <v>4</v>
      </c>
      <c r="F3191" s="171" t="s">
        <v>554</v>
      </c>
      <c r="G3191" s="171" t="s">
        <v>1278</v>
      </c>
      <c r="H3191" s="172" t="s">
        <v>555</v>
      </c>
      <c r="I3191" s="173">
        <v>-0.06</v>
      </c>
      <c r="J3191" s="166"/>
    </row>
    <row r="3192" spans="1:10" x14ac:dyDescent="0.25">
      <c r="A3192" s="170">
        <v>3243</v>
      </c>
      <c r="B3192" s="171" t="s">
        <v>482</v>
      </c>
      <c r="C3192" s="171" t="s">
        <v>15792</v>
      </c>
      <c r="D3192" s="171" t="s">
        <v>555</v>
      </c>
      <c r="E3192" s="171" t="s">
        <v>4</v>
      </c>
      <c r="F3192" s="171" t="s">
        <v>562</v>
      </c>
      <c r="G3192" s="171" t="s">
        <v>1278</v>
      </c>
      <c r="H3192" s="172" t="s">
        <v>555</v>
      </c>
      <c r="I3192" s="173">
        <v>-0.64</v>
      </c>
      <c r="J3192" s="166"/>
    </row>
    <row r="3193" spans="1:10" x14ac:dyDescent="0.25">
      <c r="A3193" s="170">
        <v>3244</v>
      </c>
      <c r="B3193" s="171" t="s">
        <v>482</v>
      </c>
      <c r="C3193" s="171" t="s">
        <v>15795</v>
      </c>
      <c r="D3193" s="171" t="s">
        <v>555</v>
      </c>
      <c r="E3193" s="171" t="s">
        <v>4</v>
      </c>
      <c r="F3193" s="171" t="s">
        <v>554</v>
      </c>
      <c r="G3193" s="171" t="s">
        <v>1278</v>
      </c>
      <c r="H3193" s="172" t="s">
        <v>555</v>
      </c>
      <c r="I3193" s="173">
        <v>-0.64</v>
      </c>
      <c r="J3193" s="166"/>
    </row>
    <row r="3194" spans="1:10" x14ac:dyDescent="0.25">
      <c r="A3194" s="170">
        <v>3245</v>
      </c>
      <c r="B3194" s="171" t="s">
        <v>482</v>
      </c>
      <c r="C3194" s="171" t="s">
        <v>15798</v>
      </c>
      <c r="D3194" s="171" t="s">
        <v>555</v>
      </c>
      <c r="E3194" s="171" t="s">
        <v>4</v>
      </c>
      <c r="F3194" s="171" t="s">
        <v>571</v>
      </c>
      <c r="G3194" s="171"/>
      <c r="H3194" s="172" t="s">
        <v>555</v>
      </c>
      <c r="I3194" s="173">
        <v>-0.63</v>
      </c>
      <c r="J3194" s="166"/>
    </row>
    <row r="3195" spans="1:10" x14ac:dyDescent="0.25">
      <c r="A3195" s="170">
        <v>3246</v>
      </c>
      <c r="B3195" s="171" t="s">
        <v>482</v>
      </c>
      <c r="C3195" s="171" t="s">
        <v>15801</v>
      </c>
      <c r="D3195" s="171" t="s">
        <v>555</v>
      </c>
      <c r="E3195" s="171" t="s">
        <v>4</v>
      </c>
      <c r="F3195" s="171" t="s">
        <v>562</v>
      </c>
      <c r="G3195" s="171" t="s">
        <v>1336</v>
      </c>
      <c r="H3195" s="172" t="s">
        <v>555</v>
      </c>
      <c r="I3195" s="173">
        <v>-0.92</v>
      </c>
      <c r="J3195" s="166"/>
    </row>
    <row r="3196" spans="1:10" x14ac:dyDescent="0.25">
      <c r="A3196" s="170">
        <v>3247</v>
      </c>
      <c r="B3196" s="171" t="s">
        <v>482</v>
      </c>
      <c r="C3196" s="171" t="s">
        <v>15804</v>
      </c>
      <c r="D3196" s="171" t="s">
        <v>555</v>
      </c>
      <c r="E3196" s="171" t="s">
        <v>4</v>
      </c>
      <c r="F3196" s="171" t="s">
        <v>571</v>
      </c>
      <c r="G3196" s="171"/>
      <c r="H3196" s="172" t="s">
        <v>555</v>
      </c>
      <c r="I3196" s="173">
        <v>-0.93</v>
      </c>
      <c r="J3196" s="166"/>
    </row>
    <row r="3197" spans="1:10" x14ac:dyDescent="0.25">
      <c r="A3197" s="170">
        <v>3248</v>
      </c>
      <c r="B3197" s="171" t="s">
        <v>482</v>
      </c>
      <c r="C3197" s="171" t="s">
        <v>15807</v>
      </c>
      <c r="D3197" s="171" t="s">
        <v>555</v>
      </c>
      <c r="E3197" s="171" t="s">
        <v>4</v>
      </c>
      <c r="F3197" s="171" t="s">
        <v>571</v>
      </c>
      <c r="G3197" s="171"/>
      <c r="H3197" s="172" t="s">
        <v>555</v>
      </c>
      <c r="I3197" s="173">
        <v>-0.91</v>
      </c>
      <c r="J3197" s="166"/>
    </row>
    <row r="3198" spans="1:10" x14ac:dyDescent="0.25">
      <c r="A3198" s="170">
        <v>3249</v>
      </c>
      <c r="B3198" s="171" t="s">
        <v>482</v>
      </c>
      <c r="C3198" s="171" t="s">
        <v>15810</v>
      </c>
      <c r="D3198" s="171" t="s">
        <v>555</v>
      </c>
      <c r="E3198" s="171" t="s">
        <v>4</v>
      </c>
      <c r="F3198" s="171" t="s">
        <v>571</v>
      </c>
      <c r="G3198" s="171" t="s">
        <v>1278</v>
      </c>
      <c r="H3198" s="172" t="s">
        <v>555</v>
      </c>
      <c r="I3198" s="173">
        <v>-0.8</v>
      </c>
      <c r="J3198" s="166"/>
    </row>
    <row r="3199" spans="1:10" x14ac:dyDescent="0.25">
      <c r="A3199" s="170">
        <v>3250</v>
      </c>
      <c r="B3199" s="171" t="s">
        <v>482</v>
      </c>
      <c r="C3199" s="171" t="s">
        <v>15813</v>
      </c>
      <c r="D3199" s="171" t="s">
        <v>555</v>
      </c>
      <c r="E3199" s="171" t="s">
        <v>4</v>
      </c>
      <c r="F3199" s="171" t="s">
        <v>571</v>
      </c>
      <c r="G3199" s="171" t="s">
        <v>1336</v>
      </c>
      <c r="H3199" s="172" t="s">
        <v>555</v>
      </c>
      <c r="I3199" s="173">
        <v>-0.79</v>
      </c>
      <c r="J3199" s="166"/>
    </row>
    <row r="3200" spans="1:10" x14ac:dyDescent="0.25">
      <c r="A3200" s="170">
        <v>3251</v>
      </c>
      <c r="B3200" s="171" t="s">
        <v>482</v>
      </c>
      <c r="C3200" s="171" t="s">
        <v>15816</v>
      </c>
      <c r="D3200" s="171" t="s">
        <v>555</v>
      </c>
      <c r="E3200" s="171" t="s">
        <v>4</v>
      </c>
      <c r="F3200" s="171" t="s">
        <v>571</v>
      </c>
      <c r="G3200" s="171" t="s">
        <v>1278</v>
      </c>
      <c r="H3200" s="172" t="s">
        <v>555</v>
      </c>
      <c r="I3200" s="173">
        <v>-0.81</v>
      </c>
      <c r="J3200" s="166"/>
    </row>
    <row r="3201" spans="1:10" x14ac:dyDescent="0.25">
      <c r="A3201" s="170">
        <v>3252</v>
      </c>
      <c r="B3201" s="171" t="s">
        <v>482</v>
      </c>
      <c r="C3201" s="171" t="s">
        <v>15819</v>
      </c>
      <c r="D3201" s="171" t="s">
        <v>555</v>
      </c>
      <c r="E3201" s="171" t="s">
        <v>4</v>
      </c>
      <c r="F3201" s="171" t="s">
        <v>562</v>
      </c>
      <c r="G3201" s="171"/>
      <c r="H3201" s="172" t="s">
        <v>555</v>
      </c>
      <c r="I3201" s="173">
        <v>-0.83</v>
      </c>
      <c r="J3201" s="166"/>
    </row>
    <row r="3202" spans="1:10" x14ac:dyDescent="0.25">
      <c r="A3202" s="170">
        <v>3253</v>
      </c>
      <c r="B3202" s="171" t="s">
        <v>482</v>
      </c>
      <c r="C3202" s="171" t="s">
        <v>15822</v>
      </c>
      <c r="D3202" s="171" t="s">
        <v>555</v>
      </c>
      <c r="E3202" s="171" t="s">
        <v>4</v>
      </c>
      <c r="F3202" s="171" t="s">
        <v>571</v>
      </c>
      <c r="G3202" s="171" t="s">
        <v>1336</v>
      </c>
      <c r="H3202" s="172" t="s">
        <v>555</v>
      </c>
      <c r="I3202" s="173">
        <v>-0.84</v>
      </c>
      <c r="J3202" s="166"/>
    </row>
    <row r="3203" spans="1:10" x14ac:dyDescent="0.25">
      <c r="A3203" s="170">
        <v>3254</v>
      </c>
      <c r="B3203" s="171" t="s">
        <v>482</v>
      </c>
      <c r="C3203" s="171" t="s">
        <v>15825</v>
      </c>
      <c r="D3203" s="171" t="s">
        <v>555</v>
      </c>
      <c r="E3203" s="171" t="s">
        <v>4</v>
      </c>
      <c r="F3203" s="171" t="s">
        <v>571</v>
      </c>
      <c r="G3203" s="171"/>
      <c r="H3203" s="172" t="s">
        <v>555</v>
      </c>
      <c r="I3203" s="173">
        <v>-0.82</v>
      </c>
      <c r="J3203" s="166"/>
    </row>
    <row r="3204" spans="1:10" x14ac:dyDescent="0.25">
      <c r="A3204" s="170">
        <v>3255</v>
      </c>
      <c r="B3204" s="171" t="s">
        <v>482</v>
      </c>
      <c r="C3204" s="171" t="s">
        <v>15828</v>
      </c>
      <c r="D3204" s="171" t="s">
        <v>555</v>
      </c>
      <c r="E3204" s="171" t="s">
        <v>4</v>
      </c>
      <c r="F3204" s="171" t="s">
        <v>571</v>
      </c>
      <c r="G3204" s="171" t="s">
        <v>1278</v>
      </c>
      <c r="H3204" s="172" t="s">
        <v>555</v>
      </c>
      <c r="I3204" s="173">
        <v>-0.77</v>
      </c>
      <c r="J3204" s="166"/>
    </row>
    <row r="3205" spans="1:10" x14ac:dyDescent="0.25">
      <c r="A3205" s="170">
        <v>3256</v>
      </c>
      <c r="B3205" s="171" t="s">
        <v>482</v>
      </c>
      <c r="C3205" s="171" t="s">
        <v>15831</v>
      </c>
      <c r="D3205" s="171" t="s">
        <v>555</v>
      </c>
      <c r="E3205" s="171" t="s">
        <v>4</v>
      </c>
      <c r="F3205" s="171" t="s">
        <v>571</v>
      </c>
      <c r="G3205" s="171"/>
      <c r="H3205" s="172" t="s">
        <v>555</v>
      </c>
      <c r="I3205" s="173">
        <v>-0.79</v>
      </c>
      <c r="J3205" s="166"/>
    </row>
    <row r="3206" spans="1:10" x14ac:dyDescent="0.25">
      <c r="A3206" s="170">
        <v>3257</v>
      </c>
      <c r="B3206" s="171" t="s">
        <v>482</v>
      </c>
      <c r="C3206" s="171" t="s">
        <v>15834</v>
      </c>
      <c r="D3206" s="171" t="s">
        <v>555</v>
      </c>
      <c r="E3206" s="171" t="s">
        <v>4</v>
      </c>
      <c r="F3206" s="171" t="s">
        <v>562</v>
      </c>
      <c r="G3206" s="171"/>
      <c r="H3206" s="172" t="s">
        <v>555</v>
      </c>
      <c r="I3206" s="173">
        <v>-0.73</v>
      </c>
      <c r="J3206" s="166"/>
    </row>
    <row r="3207" spans="1:10" x14ac:dyDescent="0.25">
      <c r="A3207" s="170">
        <v>3258</v>
      </c>
      <c r="B3207" s="171" t="s">
        <v>482</v>
      </c>
      <c r="C3207" s="171" t="s">
        <v>15837</v>
      </c>
      <c r="D3207" s="171" t="s">
        <v>555</v>
      </c>
      <c r="E3207" s="171" t="s">
        <v>4</v>
      </c>
      <c r="F3207" s="171" t="s">
        <v>571</v>
      </c>
      <c r="G3207" s="171" t="s">
        <v>1278</v>
      </c>
      <c r="H3207" s="172" t="s">
        <v>555</v>
      </c>
      <c r="I3207" s="173">
        <v>-0.64</v>
      </c>
      <c r="J3207" s="166"/>
    </row>
    <row r="3208" spans="1:10" x14ac:dyDescent="0.25">
      <c r="A3208" s="170">
        <v>3259</v>
      </c>
      <c r="B3208" s="171" t="s">
        <v>482</v>
      </c>
      <c r="C3208" s="171" t="s">
        <v>15840</v>
      </c>
      <c r="D3208" s="171" t="s">
        <v>555</v>
      </c>
      <c r="E3208" s="171" t="s">
        <v>4</v>
      </c>
      <c r="F3208" s="171" t="s">
        <v>571</v>
      </c>
      <c r="G3208" s="171"/>
      <c r="H3208" s="172" t="s">
        <v>555</v>
      </c>
      <c r="I3208" s="173">
        <v>-0.67</v>
      </c>
      <c r="J3208" s="166"/>
    </row>
    <row r="3209" spans="1:10" x14ac:dyDescent="0.25">
      <c r="A3209" s="170">
        <v>3260</v>
      </c>
      <c r="B3209" s="171" t="s">
        <v>482</v>
      </c>
      <c r="C3209" s="171" t="s">
        <v>15843</v>
      </c>
      <c r="D3209" s="171" t="s">
        <v>555</v>
      </c>
      <c r="E3209" s="171" t="s">
        <v>4</v>
      </c>
      <c r="F3209" s="171" t="s">
        <v>562</v>
      </c>
      <c r="G3209" s="171"/>
      <c r="H3209" s="172" t="s">
        <v>555</v>
      </c>
      <c r="I3209" s="173">
        <v>-0.63</v>
      </c>
      <c r="J3209" s="166"/>
    </row>
    <row r="3210" spans="1:10" x14ac:dyDescent="0.25">
      <c r="A3210" s="170">
        <v>3261</v>
      </c>
      <c r="B3210" s="171" t="s">
        <v>482</v>
      </c>
      <c r="C3210" s="171" t="s">
        <v>15846</v>
      </c>
      <c r="D3210" s="171" t="s">
        <v>555</v>
      </c>
      <c r="E3210" s="171" t="s">
        <v>4</v>
      </c>
      <c r="F3210" s="171" t="s">
        <v>554</v>
      </c>
      <c r="G3210" s="171" t="s">
        <v>1278</v>
      </c>
      <c r="H3210" s="172" t="s">
        <v>555</v>
      </c>
      <c r="I3210" s="173">
        <v>-0.72</v>
      </c>
      <c r="J3210" s="166"/>
    </row>
    <row r="3211" spans="1:10" x14ac:dyDescent="0.25">
      <c r="A3211" s="170">
        <v>3262</v>
      </c>
      <c r="B3211" s="171" t="s">
        <v>482</v>
      </c>
      <c r="C3211" s="171" t="s">
        <v>15849</v>
      </c>
      <c r="D3211" s="171" t="s">
        <v>555</v>
      </c>
      <c r="E3211" s="171" t="s">
        <v>4</v>
      </c>
      <c r="F3211" s="171" t="s">
        <v>571</v>
      </c>
      <c r="G3211" s="171"/>
      <c r="H3211" s="172" t="s">
        <v>555</v>
      </c>
      <c r="I3211" s="173">
        <v>-0.73</v>
      </c>
      <c r="J3211" s="166"/>
    </row>
    <row r="3212" spans="1:10" x14ac:dyDescent="0.25">
      <c r="A3212" s="170">
        <v>3263</v>
      </c>
      <c r="B3212" s="171" t="s">
        <v>482</v>
      </c>
      <c r="C3212" s="171" t="s">
        <v>15852</v>
      </c>
      <c r="D3212" s="171" t="s">
        <v>555</v>
      </c>
      <c r="E3212" s="171" t="s">
        <v>4</v>
      </c>
      <c r="F3212" s="171" t="s">
        <v>571</v>
      </c>
      <c r="G3212" s="171"/>
      <c r="H3212" s="172" t="s">
        <v>555</v>
      </c>
      <c r="I3212" s="173">
        <v>-0.72</v>
      </c>
      <c r="J3212" s="166"/>
    </row>
    <row r="3213" spans="1:10" x14ac:dyDescent="0.25">
      <c r="A3213" s="170">
        <v>3264</v>
      </c>
      <c r="B3213" s="171" t="s">
        <v>482</v>
      </c>
      <c r="C3213" s="171" t="s">
        <v>15855</v>
      </c>
      <c r="D3213" s="171" t="s">
        <v>15856</v>
      </c>
      <c r="E3213" s="171"/>
      <c r="F3213" s="171" t="s">
        <v>571</v>
      </c>
      <c r="G3213" s="171" t="s">
        <v>1278</v>
      </c>
      <c r="H3213" s="172" t="s">
        <v>21022</v>
      </c>
      <c r="I3213" s="173">
        <v>-0.12</v>
      </c>
      <c r="J3213" s="166">
        <v>0</v>
      </c>
    </row>
    <row r="3214" spans="1:10" x14ac:dyDescent="0.25">
      <c r="A3214" s="170">
        <v>3265</v>
      </c>
      <c r="B3214" s="171" t="s">
        <v>482</v>
      </c>
      <c r="C3214" s="171" t="s">
        <v>15861</v>
      </c>
      <c r="D3214" s="171" t="s">
        <v>15862</v>
      </c>
      <c r="E3214" s="171"/>
      <c r="F3214" s="171" t="s">
        <v>571</v>
      </c>
      <c r="G3214" s="171" t="s">
        <v>1336</v>
      </c>
      <c r="H3214" s="172" t="s">
        <v>21022</v>
      </c>
      <c r="I3214" s="173">
        <v>-0.13</v>
      </c>
      <c r="J3214" s="166">
        <v>0</v>
      </c>
    </row>
    <row r="3215" spans="1:10" x14ac:dyDescent="0.25">
      <c r="A3215" s="170">
        <v>3266</v>
      </c>
      <c r="B3215" s="171" t="s">
        <v>482</v>
      </c>
      <c r="C3215" s="171" t="s">
        <v>15867</v>
      </c>
      <c r="D3215" s="171" t="s">
        <v>15868</v>
      </c>
      <c r="E3215" s="171"/>
      <c r="F3215" s="171" t="s">
        <v>571</v>
      </c>
      <c r="G3215" s="171" t="s">
        <v>1278</v>
      </c>
      <c r="H3215" s="172" t="s">
        <v>21093</v>
      </c>
      <c r="I3215" s="173">
        <v>0.09</v>
      </c>
      <c r="J3215" s="166">
        <v>0</v>
      </c>
    </row>
    <row r="3216" spans="1:10" x14ac:dyDescent="0.25">
      <c r="A3216" s="170">
        <v>3267</v>
      </c>
      <c r="B3216" s="171" t="s">
        <v>482</v>
      </c>
      <c r="C3216" s="171" t="s">
        <v>15873</v>
      </c>
      <c r="D3216" s="171" t="s">
        <v>15874</v>
      </c>
      <c r="E3216" s="171" t="s">
        <v>4</v>
      </c>
      <c r="F3216" s="171" t="s">
        <v>562</v>
      </c>
      <c r="G3216" s="171"/>
      <c r="H3216" s="172" t="s">
        <v>21022</v>
      </c>
      <c r="I3216" s="173">
        <v>-0.06</v>
      </c>
      <c r="J3216" s="166">
        <v>0</v>
      </c>
    </row>
    <row r="3217" spans="1:10" x14ac:dyDescent="0.25">
      <c r="A3217" s="170">
        <v>3268</v>
      </c>
      <c r="B3217" s="171" t="s">
        <v>482</v>
      </c>
      <c r="C3217" s="171" t="s">
        <v>15879</v>
      </c>
      <c r="D3217" s="171" t="s">
        <v>15880</v>
      </c>
      <c r="E3217" s="171" t="s">
        <v>4</v>
      </c>
      <c r="F3217" s="171" t="s">
        <v>3024</v>
      </c>
      <c r="G3217" s="171" t="s">
        <v>1336</v>
      </c>
      <c r="H3217" s="172" t="s">
        <v>21022</v>
      </c>
      <c r="I3217" s="173">
        <v>-0.15</v>
      </c>
      <c r="J3217" s="166">
        <v>0</v>
      </c>
    </row>
    <row r="3218" spans="1:10" x14ac:dyDescent="0.25">
      <c r="A3218" s="170">
        <v>3269</v>
      </c>
      <c r="B3218" s="171" t="s">
        <v>482</v>
      </c>
      <c r="C3218" s="171" t="s">
        <v>15885</v>
      </c>
      <c r="D3218" s="171" t="s">
        <v>15886</v>
      </c>
      <c r="E3218" s="171"/>
      <c r="F3218" s="171" t="s">
        <v>571</v>
      </c>
      <c r="G3218" s="171"/>
      <c r="H3218" s="172" t="s">
        <v>21093</v>
      </c>
      <c r="I3218" s="173">
        <v>-0.01</v>
      </c>
      <c r="J3218" s="166">
        <v>0</v>
      </c>
    </row>
    <row r="3219" spans="1:10" x14ac:dyDescent="0.25">
      <c r="A3219" s="170">
        <v>3270</v>
      </c>
      <c r="B3219" s="171" t="s">
        <v>482</v>
      </c>
      <c r="C3219" s="171" t="s">
        <v>15891</v>
      </c>
      <c r="D3219" s="171" t="s">
        <v>555</v>
      </c>
      <c r="E3219" s="171" t="s">
        <v>4</v>
      </c>
      <c r="F3219" s="171" t="s">
        <v>571</v>
      </c>
      <c r="G3219" s="171"/>
      <c r="H3219" s="172"/>
      <c r="I3219" s="173">
        <v>-0.08</v>
      </c>
      <c r="J3219" s="166"/>
    </row>
    <row r="3220" spans="1:10" x14ac:dyDescent="0.25">
      <c r="A3220" s="170">
        <v>3271</v>
      </c>
      <c r="B3220" s="171" t="s">
        <v>482</v>
      </c>
      <c r="C3220" s="171" t="s">
        <v>15896</v>
      </c>
      <c r="D3220" s="171" t="s">
        <v>555</v>
      </c>
      <c r="E3220" s="171" t="s">
        <v>4</v>
      </c>
      <c r="F3220" s="171" t="s">
        <v>571</v>
      </c>
      <c r="G3220" s="171"/>
      <c r="H3220" s="172"/>
      <c r="I3220" s="173">
        <v>-0.06</v>
      </c>
      <c r="J3220" s="166"/>
    </row>
    <row r="3221" spans="1:10" x14ac:dyDescent="0.25">
      <c r="A3221" s="170">
        <v>3272</v>
      </c>
      <c r="B3221" s="171" t="s">
        <v>482</v>
      </c>
      <c r="C3221" s="171" t="s">
        <v>15900</v>
      </c>
      <c r="D3221" s="171" t="s">
        <v>555</v>
      </c>
      <c r="E3221" s="171" t="s">
        <v>4</v>
      </c>
      <c r="F3221" s="171" t="s">
        <v>571</v>
      </c>
      <c r="G3221" s="171"/>
      <c r="H3221" s="172"/>
      <c r="I3221" s="173">
        <v>-7.0000000000000007E-2</v>
      </c>
      <c r="J3221" s="166"/>
    </row>
    <row r="3222" spans="1:10" x14ac:dyDescent="0.25">
      <c r="A3222" s="170">
        <v>3273</v>
      </c>
      <c r="B3222" s="171" t="s">
        <v>482</v>
      </c>
      <c r="C3222" s="171" t="s">
        <v>15904</v>
      </c>
      <c r="D3222" s="171" t="s">
        <v>15905</v>
      </c>
      <c r="E3222" s="171"/>
      <c r="F3222" s="171" t="s">
        <v>571</v>
      </c>
      <c r="G3222" s="171"/>
      <c r="H3222" s="172" t="s">
        <v>21022</v>
      </c>
      <c r="I3222" s="173">
        <v>-0.21</v>
      </c>
      <c r="J3222" s="166">
        <v>0</v>
      </c>
    </row>
    <row r="3223" spans="1:10" x14ac:dyDescent="0.25">
      <c r="A3223" s="170">
        <v>3274</v>
      </c>
      <c r="B3223" s="171" t="s">
        <v>482</v>
      </c>
      <c r="C3223" s="171" t="s">
        <v>15910</v>
      </c>
      <c r="D3223" s="171" t="s">
        <v>15911</v>
      </c>
      <c r="E3223" s="171"/>
      <c r="F3223" s="171" t="s">
        <v>571</v>
      </c>
      <c r="G3223" s="171"/>
      <c r="H3223" s="172" t="s">
        <v>21022</v>
      </c>
      <c r="I3223" s="173">
        <v>-0.19</v>
      </c>
      <c r="J3223" s="166">
        <v>0</v>
      </c>
    </row>
    <row r="3224" spans="1:10" x14ac:dyDescent="0.25">
      <c r="A3224" s="170">
        <v>3275</v>
      </c>
      <c r="B3224" s="171" t="s">
        <v>482</v>
      </c>
      <c r="C3224" s="171" t="s">
        <v>15916</v>
      </c>
      <c r="D3224" s="171" t="s">
        <v>15917</v>
      </c>
      <c r="E3224" s="171"/>
      <c r="F3224" s="171" t="s">
        <v>571</v>
      </c>
      <c r="G3224" s="171"/>
      <c r="H3224" s="172" t="s">
        <v>21022</v>
      </c>
      <c r="I3224" s="173">
        <v>-0.12</v>
      </c>
      <c r="J3224" s="166">
        <v>0</v>
      </c>
    </row>
    <row r="3225" spans="1:10" x14ac:dyDescent="0.25">
      <c r="A3225" s="170">
        <v>3276</v>
      </c>
      <c r="B3225" s="171" t="s">
        <v>482</v>
      </c>
      <c r="C3225" s="171" t="s">
        <v>15922</v>
      </c>
      <c r="D3225" s="171" t="s">
        <v>15923</v>
      </c>
      <c r="E3225" s="171"/>
      <c r="F3225" s="171" t="s">
        <v>571</v>
      </c>
      <c r="G3225" s="171"/>
      <c r="H3225" s="172" t="s">
        <v>21022</v>
      </c>
      <c r="I3225" s="173">
        <v>0.14000000000000001</v>
      </c>
      <c r="J3225" s="166">
        <v>0</v>
      </c>
    </row>
    <row r="3226" spans="1:10" x14ac:dyDescent="0.25">
      <c r="A3226" s="170">
        <v>3277</v>
      </c>
      <c r="B3226" s="171" t="s">
        <v>482</v>
      </c>
      <c r="C3226" s="171" t="s">
        <v>15928</v>
      </c>
      <c r="D3226" s="171" t="s">
        <v>15929</v>
      </c>
      <c r="E3226" s="171"/>
      <c r="F3226" s="171" t="s">
        <v>571</v>
      </c>
      <c r="G3226" s="171"/>
      <c r="H3226" s="172" t="s">
        <v>21022</v>
      </c>
      <c r="I3226" s="173">
        <v>-0.17</v>
      </c>
      <c r="J3226" s="166">
        <v>0</v>
      </c>
    </row>
    <row r="3227" spans="1:10" x14ac:dyDescent="0.25">
      <c r="A3227" s="170">
        <v>3278</v>
      </c>
      <c r="B3227" s="171" t="s">
        <v>482</v>
      </c>
      <c r="C3227" s="171" t="s">
        <v>15934</v>
      </c>
      <c r="D3227" s="171" t="s">
        <v>15935</v>
      </c>
      <c r="E3227" s="171"/>
      <c r="F3227" s="171" t="s">
        <v>571</v>
      </c>
      <c r="G3227" s="171"/>
      <c r="H3227" s="172" t="s">
        <v>21022</v>
      </c>
      <c r="I3227" s="173">
        <v>-0.05</v>
      </c>
      <c r="J3227" s="166">
        <v>0</v>
      </c>
    </row>
    <row r="3228" spans="1:10" x14ac:dyDescent="0.25">
      <c r="A3228" s="170">
        <v>3279</v>
      </c>
      <c r="B3228" s="171" t="s">
        <v>482</v>
      </c>
      <c r="C3228" s="171" t="s">
        <v>15940</v>
      </c>
      <c r="D3228" s="171" t="s">
        <v>555</v>
      </c>
      <c r="E3228" s="171" t="s">
        <v>4</v>
      </c>
      <c r="F3228" s="171" t="s">
        <v>571</v>
      </c>
      <c r="G3228" s="171"/>
      <c r="H3228" s="172"/>
      <c r="I3228" s="173">
        <v>-0.01</v>
      </c>
      <c r="J3228" s="166"/>
    </row>
    <row r="3229" spans="1:10" x14ac:dyDescent="0.25">
      <c r="A3229" s="170">
        <v>3280</v>
      </c>
      <c r="B3229" s="171" t="s">
        <v>482</v>
      </c>
      <c r="C3229" s="171" t="s">
        <v>15945</v>
      </c>
      <c r="D3229" s="171" t="s">
        <v>555</v>
      </c>
      <c r="E3229" s="171" t="s">
        <v>4</v>
      </c>
      <c r="F3229" s="171" t="s">
        <v>571</v>
      </c>
      <c r="G3229" s="171"/>
      <c r="H3229" s="172"/>
      <c r="I3229" s="173">
        <v>-0.01</v>
      </c>
      <c r="J3229" s="166"/>
    </row>
    <row r="3230" spans="1:10" x14ac:dyDescent="0.25">
      <c r="A3230" s="170">
        <v>3281</v>
      </c>
      <c r="B3230" s="171" t="s">
        <v>482</v>
      </c>
      <c r="C3230" s="171" t="s">
        <v>15949</v>
      </c>
      <c r="D3230" s="171" t="s">
        <v>555</v>
      </c>
      <c r="E3230" s="171" t="s">
        <v>4</v>
      </c>
      <c r="F3230" s="171" t="s">
        <v>571</v>
      </c>
      <c r="G3230" s="171"/>
      <c r="H3230" s="172"/>
      <c r="I3230" s="173">
        <v>-0.05</v>
      </c>
      <c r="J3230" s="166"/>
    </row>
    <row r="3231" spans="1:10" x14ac:dyDescent="0.25">
      <c r="A3231" s="170">
        <v>3282</v>
      </c>
      <c r="B3231" s="171" t="s">
        <v>482</v>
      </c>
      <c r="C3231" s="171" t="s">
        <v>15953</v>
      </c>
      <c r="D3231" s="171" t="s">
        <v>15954</v>
      </c>
      <c r="E3231" s="171"/>
      <c r="F3231" s="171" t="s">
        <v>571</v>
      </c>
      <c r="G3231" s="171"/>
      <c r="H3231" s="172" t="s">
        <v>21022</v>
      </c>
      <c r="I3231" s="173">
        <v>-0.09</v>
      </c>
      <c r="J3231" s="166">
        <v>0</v>
      </c>
    </row>
    <row r="3232" spans="1:10" x14ac:dyDescent="0.25">
      <c r="A3232" s="170">
        <v>3283</v>
      </c>
      <c r="B3232" s="171" t="s">
        <v>482</v>
      </c>
      <c r="C3232" s="171" t="s">
        <v>15959</v>
      </c>
      <c r="D3232" s="171" t="s">
        <v>15960</v>
      </c>
      <c r="E3232" s="171"/>
      <c r="F3232" s="171" t="s">
        <v>571</v>
      </c>
      <c r="G3232" s="171"/>
      <c r="H3232" s="172" t="s">
        <v>21022</v>
      </c>
      <c r="I3232" s="173">
        <v>0.06</v>
      </c>
      <c r="J3232" s="166">
        <v>0</v>
      </c>
    </row>
    <row r="3233" spans="1:10" x14ac:dyDescent="0.25">
      <c r="A3233" s="170">
        <v>3284</v>
      </c>
      <c r="B3233" s="171" t="s">
        <v>482</v>
      </c>
      <c r="C3233" s="171" t="s">
        <v>15965</v>
      </c>
      <c r="D3233" s="171" t="s">
        <v>15966</v>
      </c>
      <c r="E3233" s="171"/>
      <c r="F3233" s="171" t="s">
        <v>571</v>
      </c>
      <c r="G3233" s="171"/>
      <c r="H3233" s="172" t="s">
        <v>21022</v>
      </c>
      <c r="I3233" s="173">
        <v>-0.01</v>
      </c>
      <c r="J3233" s="166">
        <v>0</v>
      </c>
    </row>
    <row r="3234" spans="1:10" x14ac:dyDescent="0.25">
      <c r="A3234" s="170">
        <v>3285</v>
      </c>
      <c r="B3234" s="171" t="s">
        <v>482</v>
      </c>
      <c r="C3234" s="171" t="s">
        <v>15971</v>
      </c>
      <c r="D3234" s="171" t="s">
        <v>15972</v>
      </c>
      <c r="E3234" s="171"/>
      <c r="F3234" s="171" t="s">
        <v>571</v>
      </c>
      <c r="G3234" s="171"/>
      <c r="H3234" s="172" t="s">
        <v>21022</v>
      </c>
      <c r="I3234" s="173">
        <v>0.03</v>
      </c>
      <c r="J3234" s="166">
        <v>0</v>
      </c>
    </row>
    <row r="3235" spans="1:10" x14ac:dyDescent="0.25">
      <c r="A3235" s="170">
        <v>3286</v>
      </c>
      <c r="B3235" s="171" t="s">
        <v>482</v>
      </c>
      <c r="C3235" s="171" t="s">
        <v>15977</v>
      </c>
      <c r="D3235" s="171" t="s">
        <v>15978</v>
      </c>
      <c r="E3235" s="171"/>
      <c r="F3235" s="171" t="s">
        <v>571</v>
      </c>
      <c r="G3235" s="171"/>
      <c r="H3235" s="172" t="s">
        <v>21022</v>
      </c>
      <c r="I3235" s="173">
        <v>0</v>
      </c>
      <c r="J3235" s="166">
        <v>0</v>
      </c>
    </row>
    <row r="3236" spans="1:10" x14ac:dyDescent="0.25">
      <c r="A3236" s="170">
        <v>3287</v>
      </c>
      <c r="B3236" s="171" t="s">
        <v>482</v>
      </c>
      <c r="C3236" s="171" t="s">
        <v>15983</v>
      </c>
      <c r="D3236" s="171" t="s">
        <v>15984</v>
      </c>
      <c r="E3236" s="171"/>
      <c r="F3236" s="171" t="s">
        <v>571</v>
      </c>
      <c r="G3236" s="171"/>
      <c r="H3236" s="172" t="s">
        <v>21022</v>
      </c>
      <c r="I3236" s="173">
        <v>-0.01</v>
      </c>
      <c r="J3236" s="166">
        <v>0</v>
      </c>
    </row>
    <row r="3237" spans="1:10" x14ac:dyDescent="0.25">
      <c r="A3237" s="170">
        <v>3288</v>
      </c>
      <c r="B3237" s="171" t="s">
        <v>482</v>
      </c>
      <c r="C3237" s="171" t="s">
        <v>15989</v>
      </c>
      <c r="D3237" s="171" t="s">
        <v>15990</v>
      </c>
      <c r="E3237" s="171"/>
      <c r="F3237" s="171" t="s">
        <v>571</v>
      </c>
      <c r="G3237" s="171"/>
      <c r="H3237" s="172" t="s">
        <v>21022</v>
      </c>
      <c r="I3237" s="173">
        <v>-0.05</v>
      </c>
      <c r="J3237" s="166">
        <v>0</v>
      </c>
    </row>
    <row r="3238" spans="1:10" x14ac:dyDescent="0.25">
      <c r="A3238" s="170">
        <v>3289</v>
      </c>
      <c r="B3238" s="171" t="s">
        <v>482</v>
      </c>
      <c r="C3238" s="171" t="s">
        <v>15995</v>
      </c>
      <c r="D3238" s="171" t="s">
        <v>15990</v>
      </c>
      <c r="E3238" s="171"/>
      <c r="F3238" s="171" t="s">
        <v>571</v>
      </c>
      <c r="G3238" s="171"/>
      <c r="H3238" s="172" t="s">
        <v>21022</v>
      </c>
      <c r="I3238" s="173">
        <v>-0.05</v>
      </c>
      <c r="J3238" s="166">
        <v>0</v>
      </c>
    </row>
    <row r="3239" spans="1:10" x14ac:dyDescent="0.25">
      <c r="A3239" s="170">
        <v>3290</v>
      </c>
      <c r="B3239" s="171" t="s">
        <v>482</v>
      </c>
      <c r="C3239" s="171" t="s">
        <v>15999</v>
      </c>
      <c r="D3239" s="171" t="s">
        <v>555</v>
      </c>
      <c r="E3239" s="171" t="s">
        <v>4</v>
      </c>
      <c r="F3239" s="171" t="s">
        <v>571</v>
      </c>
      <c r="G3239" s="171"/>
      <c r="H3239" s="172"/>
      <c r="I3239" s="173">
        <v>-7.0000000000000007E-2</v>
      </c>
      <c r="J3239" s="166"/>
    </row>
    <row r="3240" spans="1:10" x14ac:dyDescent="0.25">
      <c r="A3240" s="170">
        <v>3291</v>
      </c>
      <c r="B3240" s="171" t="s">
        <v>482</v>
      </c>
      <c r="C3240" s="171" t="s">
        <v>16004</v>
      </c>
      <c r="D3240" s="171" t="s">
        <v>16005</v>
      </c>
      <c r="E3240" s="171"/>
      <c r="F3240" s="171" t="s">
        <v>571</v>
      </c>
      <c r="G3240" s="171"/>
      <c r="H3240" s="172" t="s">
        <v>21022</v>
      </c>
      <c r="I3240" s="173">
        <v>-0.28000000000000003</v>
      </c>
      <c r="J3240" s="166">
        <v>0</v>
      </c>
    </row>
    <row r="3241" spans="1:10" x14ac:dyDescent="0.25">
      <c r="A3241" s="170">
        <v>3292</v>
      </c>
      <c r="B3241" s="171" t="s">
        <v>482</v>
      </c>
      <c r="C3241" s="171" t="s">
        <v>16010</v>
      </c>
      <c r="D3241" s="171" t="s">
        <v>16011</v>
      </c>
      <c r="E3241" s="171"/>
      <c r="F3241" s="171" t="s">
        <v>571</v>
      </c>
      <c r="G3241" s="171"/>
      <c r="H3241" s="172" t="s">
        <v>21022</v>
      </c>
      <c r="I3241" s="173">
        <v>-0.05</v>
      </c>
      <c r="J3241" s="166">
        <v>0</v>
      </c>
    </row>
    <row r="3242" spans="1:10" x14ac:dyDescent="0.25">
      <c r="A3242" s="170">
        <v>3293</v>
      </c>
      <c r="B3242" s="171" t="s">
        <v>482</v>
      </c>
      <c r="C3242" s="171" t="s">
        <v>16016</v>
      </c>
      <c r="D3242" s="171" t="s">
        <v>16017</v>
      </c>
      <c r="E3242" s="171"/>
      <c r="F3242" s="171" t="s">
        <v>571</v>
      </c>
      <c r="G3242" s="171"/>
      <c r="H3242" s="172" t="s">
        <v>21022</v>
      </c>
      <c r="I3242" s="173">
        <v>-0.37</v>
      </c>
      <c r="J3242" s="166">
        <v>0</v>
      </c>
    </row>
    <row r="3243" spans="1:10" x14ac:dyDescent="0.25">
      <c r="A3243" s="170">
        <v>3294</v>
      </c>
      <c r="B3243" s="171" t="s">
        <v>482</v>
      </c>
      <c r="C3243" s="171" t="s">
        <v>16022</v>
      </c>
      <c r="D3243" s="171" t="s">
        <v>16023</v>
      </c>
      <c r="E3243" s="171"/>
      <c r="F3243" s="171" t="s">
        <v>571</v>
      </c>
      <c r="G3243" s="171"/>
      <c r="H3243" s="172" t="s">
        <v>21022</v>
      </c>
      <c r="I3243" s="173">
        <v>0.02</v>
      </c>
      <c r="J3243" s="166">
        <v>0</v>
      </c>
    </row>
    <row r="3244" spans="1:10" x14ac:dyDescent="0.25">
      <c r="A3244" s="170">
        <v>3295</v>
      </c>
      <c r="B3244" s="171" t="s">
        <v>482</v>
      </c>
      <c r="C3244" s="171" t="s">
        <v>16028</v>
      </c>
      <c r="D3244" s="171" t="s">
        <v>16029</v>
      </c>
      <c r="E3244" s="171"/>
      <c r="F3244" s="171" t="s">
        <v>571</v>
      </c>
      <c r="G3244" s="171"/>
      <c r="H3244" s="172" t="s">
        <v>21022</v>
      </c>
      <c r="I3244" s="173">
        <v>0.06</v>
      </c>
      <c r="J3244" s="166">
        <v>0</v>
      </c>
    </row>
    <row r="3245" spans="1:10" x14ac:dyDescent="0.25">
      <c r="A3245" s="170">
        <v>3296</v>
      </c>
      <c r="B3245" s="171" t="s">
        <v>482</v>
      </c>
      <c r="C3245" s="171" t="s">
        <v>16034</v>
      </c>
      <c r="D3245" s="171" t="s">
        <v>16035</v>
      </c>
      <c r="E3245" s="171"/>
      <c r="F3245" s="171" t="s">
        <v>571</v>
      </c>
      <c r="G3245" s="171"/>
      <c r="H3245" s="172" t="s">
        <v>21022</v>
      </c>
      <c r="I3245" s="173">
        <v>0.02</v>
      </c>
      <c r="J3245" s="166">
        <v>0</v>
      </c>
    </row>
    <row r="3246" spans="1:10" x14ac:dyDescent="0.25">
      <c r="A3246" s="170">
        <v>3297</v>
      </c>
      <c r="B3246" s="171" t="s">
        <v>482</v>
      </c>
      <c r="C3246" s="171" t="s">
        <v>16040</v>
      </c>
      <c r="D3246" s="171" t="s">
        <v>555</v>
      </c>
      <c r="E3246" s="171" t="s">
        <v>4</v>
      </c>
      <c r="F3246" s="171" t="s">
        <v>571</v>
      </c>
      <c r="G3246" s="171"/>
      <c r="H3246" s="172"/>
      <c r="I3246" s="173">
        <v>-0.06</v>
      </c>
      <c r="J3246" s="166"/>
    </row>
    <row r="3247" spans="1:10" x14ac:dyDescent="0.25">
      <c r="A3247" s="170">
        <v>3298</v>
      </c>
      <c r="B3247" s="171" t="s">
        <v>482</v>
      </c>
      <c r="C3247" s="171" t="s">
        <v>16045</v>
      </c>
      <c r="D3247" s="171" t="s">
        <v>555</v>
      </c>
      <c r="E3247" s="171" t="s">
        <v>4</v>
      </c>
      <c r="F3247" s="171" t="s">
        <v>571</v>
      </c>
      <c r="G3247" s="171"/>
      <c r="H3247" s="172"/>
      <c r="I3247" s="173">
        <v>-0.12</v>
      </c>
      <c r="J3247" s="166"/>
    </row>
    <row r="3248" spans="1:10" x14ac:dyDescent="0.25">
      <c r="A3248" s="170">
        <v>3299</v>
      </c>
      <c r="B3248" s="171" t="s">
        <v>482</v>
      </c>
      <c r="C3248" s="171" t="s">
        <v>16049</v>
      </c>
      <c r="D3248" s="171" t="s">
        <v>555</v>
      </c>
      <c r="E3248" s="171" t="s">
        <v>4</v>
      </c>
      <c r="F3248" s="171" t="s">
        <v>571</v>
      </c>
      <c r="G3248" s="171"/>
      <c r="H3248" s="172"/>
      <c r="I3248" s="173">
        <v>-0.05</v>
      </c>
      <c r="J3248" s="166"/>
    </row>
    <row r="3249" spans="1:10" x14ac:dyDescent="0.25">
      <c r="A3249" s="170">
        <v>3300</v>
      </c>
      <c r="B3249" s="171" t="s">
        <v>482</v>
      </c>
      <c r="C3249" s="171" t="s">
        <v>16053</v>
      </c>
      <c r="D3249" s="171" t="s">
        <v>16054</v>
      </c>
      <c r="E3249" s="171"/>
      <c r="F3249" s="171" t="s">
        <v>571</v>
      </c>
      <c r="G3249" s="171"/>
      <c r="H3249" s="172" t="s">
        <v>21022</v>
      </c>
      <c r="I3249" s="173">
        <v>-0.17</v>
      </c>
      <c r="J3249" s="166">
        <v>0</v>
      </c>
    </row>
    <row r="3250" spans="1:10" x14ac:dyDescent="0.25">
      <c r="A3250" s="170">
        <v>3301</v>
      </c>
      <c r="B3250" s="171" t="s">
        <v>482</v>
      </c>
      <c r="C3250" s="171" t="s">
        <v>16059</v>
      </c>
      <c r="D3250" s="171" t="s">
        <v>16060</v>
      </c>
      <c r="E3250" s="171"/>
      <c r="F3250" s="171" t="s">
        <v>571</v>
      </c>
      <c r="G3250" s="171"/>
      <c r="H3250" s="172" t="s">
        <v>21022</v>
      </c>
      <c r="I3250" s="173">
        <v>-0.21</v>
      </c>
      <c r="J3250" s="166">
        <v>0</v>
      </c>
    </row>
    <row r="3251" spans="1:10" x14ac:dyDescent="0.25">
      <c r="A3251" s="170">
        <v>3302</v>
      </c>
      <c r="B3251" s="171" t="s">
        <v>482</v>
      </c>
      <c r="C3251" s="171" t="s">
        <v>16065</v>
      </c>
      <c r="D3251" s="171" t="s">
        <v>16066</v>
      </c>
      <c r="E3251" s="171" t="s">
        <v>4</v>
      </c>
      <c r="F3251" s="171" t="s">
        <v>562</v>
      </c>
      <c r="G3251" s="171"/>
      <c r="H3251" s="172" t="s">
        <v>21022</v>
      </c>
      <c r="I3251" s="173">
        <v>-0.13</v>
      </c>
      <c r="J3251" s="166">
        <v>0</v>
      </c>
    </row>
    <row r="3252" spans="1:10" x14ac:dyDescent="0.25">
      <c r="A3252" s="170">
        <v>3303</v>
      </c>
      <c r="B3252" s="171" t="s">
        <v>482</v>
      </c>
      <c r="C3252" s="171" t="s">
        <v>16071</v>
      </c>
      <c r="D3252" s="171" t="s">
        <v>16072</v>
      </c>
      <c r="E3252" s="171"/>
      <c r="F3252" s="171" t="s">
        <v>554</v>
      </c>
      <c r="G3252" s="171"/>
      <c r="H3252" s="172" t="s">
        <v>21261</v>
      </c>
      <c r="I3252" s="173">
        <v>0.1</v>
      </c>
      <c r="J3252" s="166">
        <v>0</v>
      </c>
    </row>
    <row r="3253" spans="1:10" x14ac:dyDescent="0.25">
      <c r="A3253" s="170">
        <v>3304</v>
      </c>
      <c r="B3253" s="171" t="s">
        <v>482</v>
      </c>
      <c r="C3253" s="171" t="s">
        <v>16077</v>
      </c>
      <c r="D3253" s="171" t="s">
        <v>16078</v>
      </c>
      <c r="E3253" s="171"/>
      <c r="F3253" s="171" t="s">
        <v>571</v>
      </c>
      <c r="G3253" s="171"/>
      <c r="H3253" s="172" t="s">
        <v>21093</v>
      </c>
      <c r="I3253" s="173">
        <v>0.1</v>
      </c>
      <c r="J3253" s="166">
        <v>0</v>
      </c>
    </row>
    <row r="3254" spans="1:10" x14ac:dyDescent="0.25">
      <c r="A3254" s="170">
        <v>3305</v>
      </c>
      <c r="B3254" s="171" t="s">
        <v>482</v>
      </c>
      <c r="C3254" s="171" t="s">
        <v>16083</v>
      </c>
      <c r="D3254" s="171" t="s">
        <v>16084</v>
      </c>
      <c r="E3254" s="171"/>
      <c r="F3254" s="171" t="s">
        <v>554</v>
      </c>
      <c r="G3254" s="171"/>
      <c r="H3254" s="172" t="s">
        <v>21102</v>
      </c>
      <c r="I3254" s="173">
        <v>0.14000000000000001</v>
      </c>
      <c r="J3254" s="166">
        <v>0</v>
      </c>
    </row>
    <row r="3255" spans="1:10" x14ac:dyDescent="0.25">
      <c r="A3255" s="170">
        <v>3306</v>
      </c>
      <c r="B3255" s="171" t="s">
        <v>482</v>
      </c>
      <c r="C3255" s="171" t="s">
        <v>16089</v>
      </c>
      <c r="D3255" s="171" t="s">
        <v>555</v>
      </c>
      <c r="E3255" s="171" t="s">
        <v>4</v>
      </c>
      <c r="F3255" s="171" t="s">
        <v>571</v>
      </c>
      <c r="G3255" s="171"/>
      <c r="H3255" s="172"/>
      <c r="I3255" s="173">
        <v>0.01</v>
      </c>
      <c r="J3255" s="166"/>
    </row>
    <row r="3256" spans="1:10" x14ac:dyDescent="0.25">
      <c r="A3256" s="170">
        <v>3307</v>
      </c>
      <c r="B3256" s="171" t="s">
        <v>482</v>
      </c>
      <c r="C3256" s="171" t="s">
        <v>16094</v>
      </c>
      <c r="D3256" s="171" t="s">
        <v>555</v>
      </c>
      <c r="E3256" s="171" t="s">
        <v>4</v>
      </c>
      <c r="F3256" s="171" t="s">
        <v>571</v>
      </c>
      <c r="G3256" s="171"/>
      <c r="H3256" s="172"/>
      <c r="I3256" s="173">
        <v>0.01</v>
      </c>
      <c r="J3256" s="166"/>
    </row>
    <row r="3257" spans="1:10" x14ac:dyDescent="0.25">
      <c r="A3257" s="170">
        <v>3308</v>
      </c>
      <c r="B3257" s="171" t="s">
        <v>482</v>
      </c>
      <c r="C3257" s="171" t="s">
        <v>16098</v>
      </c>
      <c r="D3257" s="171" t="s">
        <v>16099</v>
      </c>
      <c r="E3257" s="171"/>
      <c r="F3257" s="171" t="s">
        <v>571</v>
      </c>
      <c r="G3257" s="171"/>
      <c r="H3257" s="172" t="s">
        <v>21022</v>
      </c>
      <c r="I3257" s="173">
        <v>-0.04</v>
      </c>
      <c r="J3257" s="166">
        <v>0</v>
      </c>
    </row>
    <row r="3258" spans="1:10" x14ac:dyDescent="0.25">
      <c r="A3258" s="170">
        <v>3309</v>
      </c>
      <c r="B3258" s="171" t="s">
        <v>482</v>
      </c>
      <c r="C3258" s="171" t="s">
        <v>16104</v>
      </c>
      <c r="D3258" s="171" t="s">
        <v>16105</v>
      </c>
      <c r="E3258" s="171"/>
      <c r="F3258" s="171" t="s">
        <v>571</v>
      </c>
      <c r="G3258" s="171"/>
      <c r="H3258" s="172" t="s">
        <v>21022</v>
      </c>
      <c r="I3258" s="173">
        <v>0.16</v>
      </c>
      <c r="J3258" s="166">
        <v>0</v>
      </c>
    </row>
    <row r="3259" spans="1:10" x14ac:dyDescent="0.25">
      <c r="A3259" s="170">
        <v>3310</v>
      </c>
      <c r="B3259" s="171" t="s">
        <v>482</v>
      </c>
      <c r="C3259" s="171" t="s">
        <v>16110</v>
      </c>
      <c r="D3259" s="171" t="s">
        <v>16111</v>
      </c>
      <c r="E3259" s="171" t="s">
        <v>4</v>
      </c>
      <c r="F3259" s="171" t="s">
        <v>919</v>
      </c>
      <c r="G3259" s="171"/>
      <c r="H3259" s="172" t="s">
        <v>21102</v>
      </c>
      <c r="I3259" s="173">
        <v>0.19</v>
      </c>
      <c r="J3259" s="166">
        <v>0</v>
      </c>
    </row>
    <row r="3260" spans="1:10" x14ac:dyDescent="0.25">
      <c r="A3260" s="170">
        <v>3311</v>
      </c>
      <c r="B3260" s="171" t="s">
        <v>482</v>
      </c>
      <c r="C3260" s="171" t="s">
        <v>16116</v>
      </c>
      <c r="D3260" s="171" t="s">
        <v>16117</v>
      </c>
      <c r="E3260" s="171"/>
      <c r="F3260" s="171" t="s">
        <v>554</v>
      </c>
      <c r="G3260" s="171"/>
      <c r="H3260" s="172" t="s">
        <v>21261</v>
      </c>
      <c r="I3260" s="173">
        <v>0.41</v>
      </c>
      <c r="J3260" s="166">
        <v>0</v>
      </c>
    </row>
    <row r="3261" spans="1:10" x14ac:dyDescent="0.25">
      <c r="A3261" s="170">
        <v>3312</v>
      </c>
      <c r="B3261" s="171" t="s">
        <v>482</v>
      </c>
      <c r="C3261" s="171" t="s">
        <v>16122</v>
      </c>
      <c r="D3261" s="171" t="s">
        <v>16123</v>
      </c>
      <c r="E3261" s="171"/>
      <c r="F3261" s="171" t="s">
        <v>571</v>
      </c>
      <c r="G3261" s="171"/>
      <c r="H3261" s="172" t="s">
        <v>21022</v>
      </c>
      <c r="I3261" s="173">
        <v>-0.03</v>
      </c>
      <c r="J3261" s="166">
        <v>0</v>
      </c>
    </row>
    <row r="3262" spans="1:10" x14ac:dyDescent="0.25">
      <c r="A3262" s="170">
        <v>3313</v>
      </c>
      <c r="B3262" s="171" t="s">
        <v>482</v>
      </c>
      <c r="C3262" s="171" t="s">
        <v>16128</v>
      </c>
      <c r="D3262" s="171" t="s">
        <v>16129</v>
      </c>
      <c r="E3262" s="171"/>
      <c r="F3262" s="171" t="s">
        <v>554</v>
      </c>
      <c r="G3262" s="171"/>
      <c r="H3262" s="172" t="s">
        <v>21022</v>
      </c>
      <c r="I3262" s="173">
        <v>0.4</v>
      </c>
      <c r="J3262" s="166">
        <v>0</v>
      </c>
    </row>
    <row r="3263" spans="1:10" x14ac:dyDescent="0.25">
      <c r="A3263" s="170">
        <v>3314</v>
      </c>
      <c r="B3263" s="171" t="s">
        <v>482</v>
      </c>
      <c r="C3263" s="171" t="s">
        <v>16133</v>
      </c>
      <c r="D3263" s="171" t="s">
        <v>16134</v>
      </c>
      <c r="E3263" s="171"/>
      <c r="F3263" s="171" t="s">
        <v>554</v>
      </c>
      <c r="G3263" s="171"/>
      <c r="H3263" s="172" t="s">
        <v>21235</v>
      </c>
      <c r="I3263" s="173">
        <v>0.45</v>
      </c>
      <c r="J3263" s="166">
        <v>1</v>
      </c>
    </row>
    <row r="3264" spans="1:10" x14ac:dyDescent="0.25">
      <c r="A3264" s="170">
        <v>3315</v>
      </c>
      <c r="B3264" s="171" t="s">
        <v>482</v>
      </c>
      <c r="C3264" s="171" t="s">
        <v>16139</v>
      </c>
      <c r="D3264" s="171" t="s">
        <v>16140</v>
      </c>
      <c r="E3264" s="171"/>
      <c r="F3264" s="171" t="s">
        <v>554</v>
      </c>
      <c r="G3264" s="171"/>
      <c r="H3264" s="172" t="s">
        <v>21102</v>
      </c>
      <c r="I3264" s="173">
        <v>0.44</v>
      </c>
      <c r="J3264" s="166">
        <v>1</v>
      </c>
    </row>
    <row r="3265" spans="1:10" x14ac:dyDescent="0.25">
      <c r="A3265" s="170">
        <v>3316</v>
      </c>
      <c r="B3265" s="171" t="s">
        <v>482</v>
      </c>
      <c r="C3265" s="171" t="s">
        <v>16150</v>
      </c>
      <c r="D3265" s="171" t="s">
        <v>555</v>
      </c>
      <c r="E3265" s="171" t="s">
        <v>4</v>
      </c>
      <c r="F3265" s="171" t="s">
        <v>571</v>
      </c>
      <c r="G3265" s="171"/>
      <c r="H3265" s="172"/>
      <c r="I3265" s="173">
        <v>-0.03</v>
      </c>
      <c r="J3265" s="166"/>
    </row>
    <row r="3266" spans="1:10" x14ac:dyDescent="0.25">
      <c r="A3266" s="170">
        <v>3317</v>
      </c>
      <c r="B3266" s="171" t="s">
        <v>482</v>
      </c>
      <c r="C3266" s="171" t="s">
        <v>16155</v>
      </c>
      <c r="D3266" s="171" t="s">
        <v>555</v>
      </c>
      <c r="E3266" s="171" t="s">
        <v>4</v>
      </c>
      <c r="F3266" s="171" t="s">
        <v>571</v>
      </c>
      <c r="G3266" s="171"/>
      <c r="H3266" s="172"/>
      <c r="I3266" s="173">
        <v>-0.03</v>
      </c>
      <c r="J3266" s="166"/>
    </row>
    <row r="3267" spans="1:10" x14ac:dyDescent="0.25">
      <c r="A3267" s="170">
        <v>3318</v>
      </c>
      <c r="B3267" s="171" t="s">
        <v>482</v>
      </c>
      <c r="C3267" s="171" t="s">
        <v>16159</v>
      </c>
      <c r="D3267" s="171" t="s">
        <v>555</v>
      </c>
      <c r="E3267" s="171" t="s">
        <v>4</v>
      </c>
      <c r="F3267" s="171" t="s">
        <v>571</v>
      </c>
      <c r="G3267" s="171"/>
      <c r="H3267" s="172"/>
      <c r="I3267" s="173">
        <v>-0.08</v>
      </c>
      <c r="J3267" s="166"/>
    </row>
    <row r="3268" spans="1:10" x14ac:dyDescent="0.25">
      <c r="A3268" s="170">
        <v>3319</v>
      </c>
      <c r="B3268" s="171" t="s">
        <v>482</v>
      </c>
      <c r="C3268" s="171" t="s">
        <v>16163</v>
      </c>
      <c r="D3268" s="171" t="s">
        <v>16164</v>
      </c>
      <c r="E3268" s="171"/>
      <c r="F3268" s="171" t="s">
        <v>571</v>
      </c>
      <c r="G3268" s="171"/>
      <c r="H3268" s="172" t="s">
        <v>21093</v>
      </c>
      <c r="I3268" s="173">
        <v>0.01</v>
      </c>
      <c r="J3268" s="166">
        <v>0</v>
      </c>
    </row>
    <row r="3269" spans="1:10" x14ac:dyDescent="0.25">
      <c r="A3269" s="170">
        <v>3320</v>
      </c>
      <c r="B3269" s="171" t="s">
        <v>482</v>
      </c>
      <c r="C3269" s="171" t="s">
        <v>16169</v>
      </c>
      <c r="D3269" s="171" t="s">
        <v>16170</v>
      </c>
      <c r="E3269" s="171"/>
      <c r="F3269" s="171" t="s">
        <v>571</v>
      </c>
      <c r="G3269" s="171"/>
      <c r="H3269" s="172" t="s">
        <v>21102</v>
      </c>
      <c r="I3269" s="173">
        <v>0.08</v>
      </c>
      <c r="J3269" s="166">
        <v>0</v>
      </c>
    </row>
    <row r="3270" spans="1:10" x14ac:dyDescent="0.25">
      <c r="A3270" s="170">
        <v>3321</v>
      </c>
      <c r="B3270" s="171" t="s">
        <v>482</v>
      </c>
      <c r="C3270" s="171" t="s">
        <v>16175</v>
      </c>
      <c r="D3270" s="171" t="s">
        <v>16170</v>
      </c>
      <c r="E3270" s="171"/>
      <c r="F3270" s="171" t="s">
        <v>571</v>
      </c>
      <c r="G3270" s="171"/>
      <c r="H3270" s="172" t="s">
        <v>21102</v>
      </c>
      <c r="I3270" s="173">
        <v>0.08</v>
      </c>
      <c r="J3270" s="166">
        <v>0</v>
      </c>
    </row>
    <row r="3271" spans="1:10" x14ac:dyDescent="0.25">
      <c r="A3271" s="170">
        <v>3322</v>
      </c>
      <c r="B3271" s="171" t="s">
        <v>482</v>
      </c>
      <c r="C3271" s="171" t="s">
        <v>16179</v>
      </c>
      <c r="D3271" s="171" t="s">
        <v>16180</v>
      </c>
      <c r="E3271" s="171"/>
      <c r="F3271" s="171" t="s">
        <v>554</v>
      </c>
      <c r="G3271" s="171"/>
      <c r="H3271" s="172" t="s">
        <v>21099</v>
      </c>
      <c r="I3271" s="173">
        <v>0.38</v>
      </c>
      <c r="J3271" s="166">
        <v>0</v>
      </c>
    </row>
    <row r="3272" spans="1:10" x14ac:dyDescent="0.25">
      <c r="A3272" s="170">
        <v>3323</v>
      </c>
      <c r="B3272" s="171" t="s">
        <v>482</v>
      </c>
      <c r="C3272" s="171" t="s">
        <v>16185</v>
      </c>
      <c r="D3272" s="171" t="s">
        <v>16186</v>
      </c>
      <c r="E3272" s="171"/>
      <c r="F3272" s="171" t="s">
        <v>571</v>
      </c>
      <c r="G3272" s="171"/>
      <c r="H3272" s="172" t="s">
        <v>21099</v>
      </c>
      <c r="I3272" s="173">
        <v>0.18</v>
      </c>
      <c r="J3272" s="166">
        <v>0</v>
      </c>
    </row>
    <row r="3273" spans="1:10" x14ac:dyDescent="0.25">
      <c r="A3273" s="170">
        <v>3324</v>
      </c>
      <c r="B3273" s="171" t="s">
        <v>482</v>
      </c>
      <c r="C3273" s="171" t="s">
        <v>16191</v>
      </c>
      <c r="D3273" s="171" t="s">
        <v>16192</v>
      </c>
      <c r="E3273" s="171" t="s">
        <v>4</v>
      </c>
      <c r="F3273" s="171" t="s">
        <v>3024</v>
      </c>
      <c r="G3273" s="171"/>
      <c r="H3273" s="172" t="s">
        <v>21099</v>
      </c>
      <c r="I3273" s="173">
        <v>0.4</v>
      </c>
      <c r="J3273" s="166">
        <v>0</v>
      </c>
    </row>
    <row r="3274" spans="1:10" x14ac:dyDescent="0.25">
      <c r="A3274" s="170">
        <v>3325</v>
      </c>
      <c r="B3274" s="171" t="s">
        <v>482</v>
      </c>
      <c r="C3274" s="171" t="s">
        <v>16197</v>
      </c>
      <c r="D3274" s="171" t="s">
        <v>555</v>
      </c>
      <c r="E3274" s="171" t="s">
        <v>4</v>
      </c>
      <c r="F3274" s="171" t="s">
        <v>571</v>
      </c>
      <c r="G3274" s="171"/>
      <c r="H3274" s="172"/>
      <c r="I3274" s="173">
        <v>0.08</v>
      </c>
      <c r="J3274" s="166"/>
    </row>
    <row r="3275" spans="1:10" x14ac:dyDescent="0.25">
      <c r="A3275" s="170">
        <v>3326</v>
      </c>
      <c r="B3275" s="171" t="s">
        <v>482</v>
      </c>
      <c r="C3275" s="171" t="s">
        <v>16202</v>
      </c>
      <c r="D3275" s="171" t="s">
        <v>555</v>
      </c>
      <c r="E3275" s="171" t="s">
        <v>4</v>
      </c>
      <c r="F3275" s="171" t="s">
        <v>22687</v>
      </c>
      <c r="G3275" s="171"/>
      <c r="H3275" s="172"/>
      <c r="I3275" s="173">
        <v>0.09</v>
      </c>
      <c r="J3275" s="166"/>
    </row>
    <row r="3276" spans="1:10" x14ac:dyDescent="0.25">
      <c r="A3276" s="170">
        <v>3327</v>
      </c>
      <c r="B3276" s="171" t="s">
        <v>482</v>
      </c>
      <c r="C3276" s="171" t="s">
        <v>16206</v>
      </c>
      <c r="D3276" s="171" t="s">
        <v>555</v>
      </c>
      <c r="E3276" s="171" t="s">
        <v>4</v>
      </c>
      <c r="F3276" s="171" t="s">
        <v>571</v>
      </c>
      <c r="G3276" s="171"/>
      <c r="H3276" s="172"/>
      <c r="I3276" s="173">
        <v>0.08</v>
      </c>
      <c r="J3276" s="166"/>
    </row>
    <row r="3277" spans="1:10" x14ac:dyDescent="0.25">
      <c r="A3277" s="170">
        <v>3328</v>
      </c>
      <c r="B3277" s="171" t="s">
        <v>482</v>
      </c>
      <c r="C3277" s="171" t="s">
        <v>16210</v>
      </c>
      <c r="D3277" s="171" t="s">
        <v>16211</v>
      </c>
      <c r="E3277" s="171"/>
      <c r="F3277" s="171" t="s">
        <v>554</v>
      </c>
      <c r="G3277" s="171"/>
      <c r="H3277" s="172" t="s">
        <v>21093</v>
      </c>
      <c r="I3277" s="173">
        <v>0.18</v>
      </c>
      <c r="J3277" s="166">
        <v>0</v>
      </c>
    </row>
    <row r="3278" spans="1:10" x14ac:dyDescent="0.25">
      <c r="A3278" s="170">
        <v>3329</v>
      </c>
      <c r="B3278" s="171" t="s">
        <v>482</v>
      </c>
      <c r="C3278" s="171" t="s">
        <v>16216</v>
      </c>
      <c r="D3278" s="171" t="s">
        <v>16217</v>
      </c>
      <c r="E3278" s="171"/>
      <c r="F3278" s="171" t="s">
        <v>571</v>
      </c>
      <c r="G3278" s="171"/>
      <c r="H3278" s="172" t="s">
        <v>21022</v>
      </c>
      <c r="I3278" s="173">
        <v>0.08</v>
      </c>
      <c r="J3278" s="166">
        <v>0</v>
      </c>
    </row>
    <row r="3279" spans="1:10" x14ac:dyDescent="0.25">
      <c r="A3279" s="170">
        <v>3330</v>
      </c>
      <c r="B3279" s="171" t="s">
        <v>482</v>
      </c>
      <c r="C3279" s="171" t="s">
        <v>16222</v>
      </c>
      <c r="D3279" s="171" t="s">
        <v>16223</v>
      </c>
      <c r="E3279" s="171" t="s">
        <v>4</v>
      </c>
      <c r="F3279" s="171" t="s">
        <v>562</v>
      </c>
      <c r="G3279" s="171"/>
      <c r="H3279" s="172"/>
      <c r="I3279" s="173">
        <v>0.11</v>
      </c>
      <c r="J3279" s="166"/>
    </row>
    <row r="3280" spans="1:10" x14ac:dyDescent="0.25">
      <c r="A3280" s="170">
        <v>3331</v>
      </c>
      <c r="B3280" s="171" t="s">
        <v>482</v>
      </c>
      <c r="C3280" s="171" t="s">
        <v>16228</v>
      </c>
      <c r="D3280" s="171" t="s">
        <v>16229</v>
      </c>
      <c r="E3280" s="171"/>
      <c r="F3280" s="171" t="s">
        <v>554</v>
      </c>
      <c r="G3280" s="171"/>
      <c r="H3280" s="172" t="s">
        <v>21102</v>
      </c>
      <c r="I3280" s="173">
        <v>0.32</v>
      </c>
      <c r="J3280" s="166">
        <v>0</v>
      </c>
    </row>
    <row r="3281" spans="1:10" x14ac:dyDescent="0.25">
      <c r="A3281" s="170">
        <v>3332</v>
      </c>
      <c r="B3281" s="171" t="s">
        <v>482</v>
      </c>
      <c r="C3281" s="171" t="s">
        <v>16234</v>
      </c>
      <c r="D3281" s="171" t="s">
        <v>16235</v>
      </c>
      <c r="E3281" s="171"/>
      <c r="F3281" s="171" t="s">
        <v>554</v>
      </c>
      <c r="G3281" s="171"/>
      <c r="H3281" s="172" t="s">
        <v>21022</v>
      </c>
      <c r="I3281" s="173">
        <v>0.19</v>
      </c>
      <c r="J3281" s="166">
        <v>0</v>
      </c>
    </row>
    <row r="3282" spans="1:10" x14ac:dyDescent="0.25">
      <c r="A3282" s="170">
        <v>3333</v>
      </c>
      <c r="B3282" s="171" t="s">
        <v>482</v>
      </c>
      <c r="C3282" s="171" t="s">
        <v>16240</v>
      </c>
      <c r="D3282" s="171" t="s">
        <v>16241</v>
      </c>
      <c r="E3282" s="171"/>
      <c r="F3282" s="171" t="s">
        <v>554</v>
      </c>
      <c r="G3282" s="171"/>
      <c r="H3282" s="172" t="s">
        <v>21261</v>
      </c>
      <c r="I3282" s="173">
        <v>0.28000000000000003</v>
      </c>
      <c r="J3282" s="166">
        <v>0</v>
      </c>
    </row>
    <row r="3283" spans="1:10" x14ac:dyDescent="0.25">
      <c r="A3283" s="170">
        <v>3334</v>
      </c>
      <c r="B3283" s="171" t="s">
        <v>482</v>
      </c>
      <c r="C3283" s="171" t="s">
        <v>16246</v>
      </c>
      <c r="D3283" s="171" t="s">
        <v>555</v>
      </c>
      <c r="E3283" s="171" t="s">
        <v>4</v>
      </c>
      <c r="F3283" s="171" t="s">
        <v>571</v>
      </c>
      <c r="G3283" s="171"/>
      <c r="H3283" s="172"/>
      <c r="I3283" s="173">
        <v>7.0000000000000007E-2</v>
      </c>
      <c r="J3283" s="166"/>
    </row>
    <row r="3284" spans="1:10" x14ac:dyDescent="0.25">
      <c r="A3284" s="170">
        <v>3335</v>
      </c>
      <c r="B3284" s="171" t="s">
        <v>482</v>
      </c>
      <c r="C3284" s="171" t="s">
        <v>16251</v>
      </c>
      <c r="D3284" s="171" t="s">
        <v>16252</v>
      </c>
      <c r="E3284" s="171"/>
      <c r="F3284" s="171" t="s">
        <v>571</v>
      </c>
      <c r="G3284" s="171"/>
      <c r="H3284" s="172" t="s">
        <v>21022</v>
      </c>
      <c r="I3284" s="173">
        <v>0.14000000000000001</v>
      </c>
      <c r="J3284" s="166">
        <v>0</v>
      </c>
    </row>
    <row r="3285" spans="1:10" x14ac:dyDescent="0.25">
      <c r="A3285" s="170">
        <v>3336</v>
      </c>
      <c r="B3285" s="171" t="s">
        <v>482</v>
      </c>
      <c r="C3285" s="171" t="s">
        <v>16257</v>
      </c>
      <c r="D3285" s="171" t="s">
        <v>16252</v>
      </c>
      <c r="E3285" s="171"/>
      <c r="F3285" s="171" t="s">
        <v>571</v>
      </c>
      <c r="G3285" s="171"/>
      <c r="H3285" s="172" t="s">
        <v>21022</v>
      </c>
      <c r="I3285" s="173">
        <v>0.14000000000000001</v>
      </c>
      <c r="J3285" s="166">
        <v>0</v>
      </c>
    </row>
    <row r="3286" spans="1:10" x14ac:dyDescent="0.25">
      <c r="A3286" s="170">
        <v>3337</v>
      </c>
      <c r="B3286" s="171" t="s">
        <v>482</v>
      </c>
      <c r="C3286" s="171" t="s">
        <v>16261</v>
      </c>
      <c r="D3286" s="171" t="s">
        <v>16262</v>
      </c>
      <c r="E3286" s="171"/>
      <c r="F3286" s="171" t="s">
        <v>571</v>
      </c>
      <c r="G3286" s="171"/>
      <c r="H3286" s="172" t="s">
        <v>21022</v>
      </c>
      <c r="I3286" s="173">
        <v>0.33</v>
      </c>
      <c r="J3286" s="166">
        <v>0</v>
      </c>
    </row>
    <row r="3287" spans="1:10" x14ac:dyDescent="0.25">
      <c r="A3287" s="170">
        <v>3338</v>
      </c>
      <c r="B3287" s="171" t="s">
        <v>482</v>
      </c>
      <c r="C3287" s="171" t="s">
        <v>16267</v>
      </c>
      <c r="D3287" s="171" t="s">
        <v>16268</v>
      </c>
      <c r="E3287" s="171" t="s">
        <v>4</v>
      </c>
      <c r="F3287" s="171" t="s">
        <v>22689</v>
      </c>
      <c r="G3287" s="171"/>
      <c r="H3287" s="172" t="s">
        <v>21022</v>
      </c>
      <c r="I3287" s="173">
        <v>0.13</v>
      </c>
      <c r="J3287" s="166">
        <v>0</v>
      </c>
    </row>
    <row r="3288" spans="1:10" x14ac:dyDescent="0.25">
      <c r="A3288" s="170">
        <v>3339</v>
      </c>
      <c r="B3288" s="171" t="s">
        <v>482</v>
      </c>
      <c r="C3288" s="171" t="s">
        <v>16273</v>
      </c>
      <c r="D3288" s="171" t="s">
        <v>16274</v>
      </c>
      <c r="E3288" s="171"/>
      <c r="F3288" s="171" t="s">
        <v>571</v>
      </c>
      <c r="G3288" s="171"/>
      <c r="H3288" s="172" t="s">
        <v>21022</v>
      </c>
      <c r="I3288" s="173">
        <v>0.05</v>
      </c>
      <c r="J3288" s="166">
        <v>0</v>
      </c>
    </row>
    <row r="3289" spans="1:10" x14ac:dyDescent="0.25">
      <c r="A3289" s="170">
        <v>3340</v>
      </c>
      <c r="B3289" s="171" t="s">
        <v>482</v>
      </c>
      <c r="C3289" s="171" t="s">
        <v>16279</v>
      </c>
      <c r="D3289" s="171" t="s">
        <v>16280</v>
      </c>
      <c r="E3289" s="171" t="s">
        <v>4</v>
      </c>
      <c r="F3289" s="171" t="s">
        <v>562</v>
      </c>
      <c r="G3289" s="171"/>
      <c r="H3289" s="172" t="s">
        <v>21022</v>
      </c>
      <c r="I3289" s="173">
        <v>0.3</v>
      </c>
      <c r="J3289" s="166">
        <v>0</v>
      </c>
    </row>
    <row r="3290" spans="1:10" x14ac:dyDescent="0.25">
      <c r="A3290" s="170">
        <v>3341</v>
      </c>
      <c r="B3290" s="171" t="s">
        <v>482</v>
      </c>
      <c r="C3290" s="171" t="s">
        <v>16285</v>
      </c>
      <c r="D3290" s="171" t="s">
        <v>16286</v>
      </c>
      <c r="E3290" s="171"/>
      <c r="F3290" s="171" t="s">
        <v>571</v>
      </c>
      <c r="G3290" s="171"/>
      <c r="H3290" s="172" t="s">
        <v>21093</v>
      </c>
      <c r="I3290" s="173">
        <v>0.41</v>
      </c>
      <c r="J3290" s="166">
        <v>1</v>
      </c>
    </row>
    <row r="3291" spans="1:10" x14ac:dyDescent="0.25">
      <c r="A3291" s="170">
        <v>3342</v>
      </c>
      <c r="B3291" s="171" t="s">
        <v>482</v>
      </c>
      <c r="C3291" s="171" t="s">
        <v>16291</v>
      </c>
      <c r="D3291" s="171" t="s">
        <v>16292</v>
      </c>
      <c r="E3291" s="171" t="s">
        <v>4</v>
      </c>
      <c r="F3291" s="171" t="s">
        <v>562</v>
      </c>
      <c r="G3291" s="171"/>
      <c r="H3291" s="172" t="s">
        <v>21093</v>
      </c>
      <c r="I3291" s="173">
        <v>0.32</v>
      </c>
      <c r="J3291" s="166">
        <v>0</v>
      </c>
    </row>
    <row r="3292" spans="1:10" x14ac:dyDescent="0.25">
      <c r="A3292" s="170">
        <v>3343</v>
      </c>
      <c r="B3292" s="171" t="s">
        <v>482</v>
      </c>
      <c r="C3292" s="171" t="s">
        <v>16297</v>
      </c>
      <c r="D3292" s="171" t="s">
        <v>555</v>
      </c>
      <c r="E3292" s="171" t="s">
        <v>4</v>
      </c>
      <c r="F3292" s="171" t="s">
        <v>571</v>
      </c>
      <c r="G3292" s="171"/>
      <c r="H3292" s="172"/>
      <c r="I3292" s="173">
        <v>-0.49</v>
      </c>
      <c r="J3292" s="166"/>
    </row>
    <row r="3293" spans="1:10" x14ac:dyDescent="0.25">
      <c r="A3293" s="170">
        <v>3344</v>
      </c>
      <c r="B3293" s="171" t="s">
        <v>482</v>
      </c>
      <c r="C3293" s="171" t="s">
        <v>16302</v>
      </c>
      <c r="D3293" s="171" t="s">
        <v>555</v>
      </c>
      <c r="E3293" s="171" t="s">
        <v>4</v>
      </c>
      <c r="F3293" s="171" t="s">
        <v>571</v>
      </c>
      <c r="G3293" s="171"/>
      <c r="H3293" s="172"/>
      <c r="I3293" s="173">
        <v>-0.06</v>
      </c>
      <c r="J3293" s="166"/>
    </row>
    <row r="3294" spans="1:10" x14ac:dyDescent="0.25">
      <c r="A3294" s="170">
        <v>3345</v>
      </c>
      <c r="B3294" s="171" t="s">
        <v>482</v>
      </c>
      <c r="C3294" s="171" t="s">
        <v>16306</v>
      </c>
      <c r="D3294" s="171" t="s">
        <v>555</v>
      </c>
      <c r="E3294" s="171" t="s">
        <v>4</v>
      </c>
      <c r="F3294" s="171" t="s">
        <v>571</v>
      </c>
      <c r="G3294" s="171"/>
      <c r="H3294" s="172"/>
      <c r="I3294" s="173">
        <v>-0.47</v>
      </c>
      <c r="J3294" s="166"/>
    </row>
    <row r="3295" spans="1:10" x14ac:dyDescent="0.25">
      <c r="A3295" s="170">
        <v>3346</v>
      </c>
      <c r="B3295" s="171" t="s">
        <v>482</v>
      </c>
      <c r="C3295" s="171" t="s">
        <v>16310</v>
      </c>
      <c r="D3295" s="171" t="s">
        <v>16311</v>
      </c>
      <c r="E3295" s="171"/>
      <c r="F3295" s="171" t="s">
        <v>571</v>
      </c>
      <c r="G3295" s="171"/>
      <c r="H3295" s="172" t="s">
        <v>21022</v>
      </c>
      <c r="I3295" s="173">
        <v>-0.09</v>
      </c>
      <c r="J3295" s="166">
        <v>0</v>
      </c>
    </row>
    <row r="3296" spans="1:10" x14ac:dyDescent="0.25">
      <c r="A3296" s="170">
        <v>3347</v>
      </c>
      <c r="B3296" s="171" t="s">
        <v>482</v>
      </c>
      <c r="C3296" s="171" t="s">
        <v>16316</v>
      </c>
      <c r="D3296" s="171" t="s">
        <v>16317</v>
      </c>
      <c r="E3296" s="171" t="s">
        <v>4</v>
      </c>
      <c r="F3296" s="171" t="s">
        <v>919</v>
      </c>
      <c r="G3296" s="171"/>
      <c r="H3296" s="172" t="s">
        <v>21022</v>
      </c>
      <c r="I3296" s="173">
        <v>0.16</v>
      </c>
      <c r="J3296" s="166">
        <v>0</v>
      </c>
    </row>
    <row r="3297" spans="1:10" x14ac:dyDescent="0.25">
      <c r="A3297" s="170">
        <v>3348</v>
      </c>
      <c r="B3297" s="171" t="s">
        <v>482</v>
      </c>
      <c r="C3297" s="171" t="s">
        <v>16322</v>
      </c>
      <c r="D3297" s="171" t="s">
        <v>16323</v>
      </c>
      <c r="E3297" s="171" t="s">
        <v>4</v>
      </c>
      <c r="F3297" s="171" t="s">
        <v>562</v>
      </c>
      <c r="G3297" s="171"/>
      <c r="H3297" s="172" t="s">
        <v>21093</v>
      </c>
      <c r="I3297" s="173">
        <v>0.32</v>
      </c>
      <c r="J3297" s="166">
        <v>0</v>
      </c>
    </row>
    <row r="3298" spans="1:10" x14ac:dyDescent="0.25">
      <c r="A3298" s="170">
        <v>3349</v>
      </c>
      <c r="B3298" s="171" t="s">
        <v>482</v>
      </c>
      <c r="C3298" s="171" t="s">
        <v>16328</v>
      </c>
      <c r="D3298" s="171" t="s">
        <v>16329</v>
      </c>
      <c r="E3298" s="171"/>
      <c r="F3298" s="171" t="s">
        <v>571</v>
      </c>
      <c r="G3298" s="171"/>
      <c r="H3298" s="172" t="s">
        <v>21022</v>
      </c>
      <c r="I3298" s="173">
        <v>0.11</v>
      </c>
      <c r="J3298" s="166">
        <v>0</v>
      </c>
    </row>
    <row r="3299" spans="1:10" x14ac:dyDescent="0.25">
      <c r="A3299" s="170">
        <v>3350</v>
      </c>
      <c r="B3299" s="171" t="s">
        <v>482</v>
      </c>
      <c r="C3299" s="171" t="s">
        <v>16334</v>
      </c>
      <c r="D3299" s="171" t="s">
        <v>16335</v>
      </c>
      <c r="E3299" s="171"/>
      <c r="F3299" s="171" t="s">
        <v>571</v>
      </c>
      <c r="G3299" s="171"/>
      <c r="H3299" s="172" t="s">
        <v>21022</v>
      </c>
      <c r="I3299" s="173">
        <v>0.22</v>
      </c>
      <c r="J3299" s="166">
        <v>0</v>
      </c>
    </row>
    <row r="3300" spans="1:10" x14ac:dyDescent="0.25">
      <c r="A3300" s="170">
        <v>3351</v>
      </c>
      <c r="B3300" s="171" t="s">
        <v>482</v>
      </c>
      <c r="C3300" s="171" t="s">
        <v>16340</v>
      </c>
      <c r="D3300" s="171" t="s">
        <v>16341</v>
      </c>
      <c r="E3300" s="171"/>
      <c r="F3300" s="171" t="s">
        <v>571</v>
      </c>
      <c r="G3300" s="171"/>
      <c r="H3300" s="172" t="s">
        <v>21093</v>
      </c>
      <c r="I3300" s="173">
        <v>0.32</v>
      </c>
      <c r="J3300" s="166">
        <v>0</v>
      </c>
    </row>
    <row r="3301" spans="1:10" x14ac:dyDescent="0.25">
      <c r="A3301" s="170">
        <v>3352</v>
      </c>
      <c r="B3301" s="171" t="s">
        <v>482</v>
      </c>
      <c r="C3301" s="171" t="s">
        <v>16346</v>
      </c>
      <c r="D3301" s="171" t="s">
        <v>16347</v>
      </c>
      <c r="E3301" s="171"/>
      <c r="F3301" s="171" t="s">
        <v>571</v>
      </c>
      <c r="G3301" s="171"/>
      <c r="H3301" s="172" t="s">
        <v>21022</v>
      </c>
      <c r="I3301" s="173">
        <v>-0.01</v>
      </c>
      <c r="J3301" s="166">
        <v>0</v>
      </c>
    </row>
    <row r="3302" spans="1:10" x14ac:dyDescent="0.25">
      <c r="A3302" s="170">
        <v>3353</v>
      </c>
      <c r="B3302" s="171" t="s">
        <v>482</v>
      </c>
      <c r="C3302" s="171" t="s">
        <v>16352</v>
      </c>
      <c r="D3302" s="171" t="s">
        <v>555</v>
      </c>
      <c r="E3302" s="171" t="s">
        <v>4</v>
      </c>
      <c r="F3302" s="171" t="s">
        <v>571</v>
      </c>
      <c r="G3302" s="171"/>
      <c r="H3302" s="172"/>
      <c r="I3302" s="173">
        <v>-0.01</v>
      </c>
      <c r="J3302" s="166"/>
    </row>
    <row r="3303" spans="1:10" x14ac:dyDescent="0.25">
      <c r="A3303" s="170">
        <v>3354</v>
      </c>
      <c r="B3303" s="171" t="s">
        <v>482</v>
      </c>
      <c r="C3303" s="171" t="s">
        <v>16357</v>
      </c>
      <c r="D3303" s="171" t="s">
        <v>16347</v>
      </c>
      <c r="E3303" s="171"/>
      <c r="F3303" s="171" t="s">
        <v>571</v>
      </c>
      <c r="G3303" s="171"/>
      <c r="H3303" s="172" t="s">
        <v>21022</v>
      </c>
      <c r="I3303" s="173">
        <v>-0.01</v>
      </c>
      <c r="J3303" s="166">
        <v>0</v>
      </c>
    </row>
    <row r="3304" spans="1:10" x14ac:dyDescent="0.25">
      <c r="A3304" s="170">
        <v>3355</v>
      </c>
      <c r="B3304" s="171" t="s">
        <v>482</v>
      </c>
      <c r="C3304" s="171" t="s">
        <v>16361</v>
      </c>
      <c r="D3304" s="171" t="s">
        <v>16362</v>
      </c>
      <c r="E3304" s="171"/>
      <c r="F3304" s="171" t="s">
        <v>571</v>
      </c>
      <c r="G3304" s="171"/>
      <c r="H3304" s="172" t="s">
        <v>21022</v>
      </c>
      <c r="I3304" s="173">
        <v>0.12</v>
      </c>
      <c r="J3304" s="166">
        <v>0</v>
      </c>
    </row>
    <row r="3305" spans="1:10" x14ac:dyDescent="0.25">
      <c r="A3305" s="170">
        <v>3356</v>
      </c>
      <c r="B3305" s="171" t="s">
        <v>482</v>
      </c>
      <c r="C3305" s="171" t="s">
        <v>16367</v>
      </c>
      <c r="D3305" s="171" t="s">
        <v>16368</v>
      </c>
      <c r="E3305" s="171" t="s">
        <v>4</v>
      </c>
      <c r="F3305" s="171" t="s">
        <v>562</v>
      </c>
      <c r="G3305" s="171"/>
      <c r="H3305" s="172" t="s">
        <v>21022</v>
      </c>
      <c r="I3305" s="173">
        <v>0.28999999999999998</v>
      </c>
      <c r="J3305" s="166">
        <v>0</v>
      </c>
    </row>
    <row r="3306" spans="1:10" x14ac:dyDescent="0.25">
      <c r="A3306" s="170">
        <v>3357</v>
      </c>
      <c r="B3306" s="171" t="s">
        <v>482</v>
      </c>
      <c r="C3306" s="171" t="s">
        <v>16373</v>
      </c>
      <c r="D3306" s="171" t="s">
        <v>16374</v>
      </c>
      <c r="E3306" s="171"/>
      <c r="F3306" s="171" t="s">
        <v>571</v>
      </c>
      <c r="G3306" s="171"/>
      <c r="H3306" s="172" t="s">
        <v>21022</v>
      </c>
      <c r="I3306" s="173">
        <v>0.1</v>
      </c>
      <c r="J3306" s="166">
        <v>0</v>
      </c>
    </row>
    <row r="3307" spans="1:10" x14ac:dyDescent="0.25">
      <c r="A3307" s="170">
        <v>3358</v>
      </c>
      <c r="B3307" s="171" t="s">
        <v>482</v>
      </c>
      <c r="C3307" s="171" t="s">
        <v>16379</v>
      </c>
      <c r="D3307" s="171" t="s">
        <v>16380</v>
      </c>
      <c r="E3307" s="171" t="s">
        <v>4</v>
      </c>
      <c r="F3307" s="171" t="s">
        <v>562</v>
      </c>
      <c r="G3307" s="171"/>
      <c r="H3307" s="172" t="s">
        <v>21022</v>
      </c>
      <c r="I3307" s="173">
        <v>0.28999999999999998</v>
      </c>
      <c r="J3307" s="166">
        <v>0</v>
      </c>
    </row>
    <row r="3308" spans="1:10" x14ac:dyDescent="0.25">
      <c r="A3308" s="170">
        <v>3359</v>
      </c>
      <c r="B3308" s="171" t="s">
        <v>482</v>
      </c>
      <c r="C3308" s="171" t="s">
        <v>16385</v>
      </c>
      <c r="D3308" s="171" t="s">
        <v>16386</v>
      </c>
      <c r="E3308" s="171" t="s">
        <v>4</v>
      </c>
      <c r="F3308" s="171" t="s">
        <v>22687</v>
      </c>
      <c r="G3308" s="171"/>
      <c r="H3308" s="172" t="s">
        <v>21022</v>
      </c>
      <c r="I3308" s="173">
        <v>0.13</v>
      </c>
      <c r="J3308" s="166">
        <v>0</v>
      </c>
    </row>
    <row r="3309" spans="1:10" x14ac:dyDescent="0.25">
      <c r="A3309" s="170">
        <v>3360</v>
      </c>
      <c r="B3309" s="171" t="s">
        <v>482</v>
      </c>
      <c r="C3309" s="171" t="s">
        <v>16391</v>
      </c>
      <c r="D3309" s="171" t="s">
        <v>16392</v>
      </c>
      <c r="E3309" s="171"/>
      <c r="F3309" s="171" t="s">
        <v>571</v>
      </c>
      <c r="G3309" s="171"/>
      <c r="H3309" s="172" t="s">
        <v>21022</v>
      </c>
      <c r="I3309" s="173">
        <v>0.14000000000000001</v>
      </c>
      <c r="J3309" s="166">
        <v>0</v>
      </c>
    </row>
    <row r="3310" spans="1:10" x14ac:dyDescent="0.25">
      <c r="A3310" s="170">
        <v>3361</v>
      </c>
      <c r="B3310" s="171" t="s">
        <v>482</v>
      </c>
      <c r="C3310" s="171" t="s">
        <v>16397</v>
      </c>
      <c r="D3310" s="171" t="s">
        <v>555</v>
      </c>
      <c r="E3310" s="171" t="s">
        <v>4</v>
      </c>
      <c r="F3310" s="171" t="s">
        <v>571</v>
      </c>
      <c r="G3310" s="171"/>
      <c r="H3310" s="172"/>
      <c r="I3310" s="173">
        <v>0.12</v>
      </c>
      <c r="J3310" s="166"/>
    </row>
    <row r="3311" spans="1:10" x14ac:dyDescent="0.25">
      <c r="A3311" s="170">
        <v>3362</v>
      </c>
      <c r="B3311" s="171" t="s">
        <v>482</v>
      </c>
      <c r="C3311" s="171" t="s">
        <v>16402</v>
      </c>
      <c r="D3311" s="171" t="s">
        <v>555</v>
      </c>
      <c r="E3311" s="171" t="s">
        <v>4</v>
      </c>
      <c r="F3311" s="171" t="s">
        <v>571</v>
      </c>
      <c r="G3311" s="171"/>
      <c r="H3311" s="172"/>
      <c r="I3311" s="173">
        <v>0.1</v>
      </c>
      <c r="J3311" s="166"/>
    </row>
    <row r="3312" spans="1:10" x14ac:dyDescent="0.25">
      <c r="A3312" s="170">
        <v>3363</v>
      </c>
      <c r="B3312" s="171" t="s">
        <v>482</v>
      </c>
      <c r="C3312" s="171" t="s">
        <v>16405</v>
      </c>
      <c r="D3312" s="171" t="s">
        <v>555</v>
      </c>
      <c r="E3312" s="171" t="s">
        <v>4</v>
      </c>
      <c r="F3312" s="171" t="s">
        <v>571</v>
      </c>
      <c r="G3312" s="171"/>
      <c r="H3312" s="172"/>
      <c r="I3312" s="173">
        <v>-0.39</v>
      </c>
      <c r="J3312" s="166"/>
    </row>
    <row r="3313" spans="1:10" x14ac:dyDescent="0.25">
      <c r="A3313" s="170">
        <v>3364</v>
      </c>
      <c r="B3313" s="171" t="s">
        <v>482</v>
      </c>
      <c r="C3313" s="171" t="s">
        <v>16409</v>
      </c>
      <c r="D3313" s="171" t="s">
        <v>16410</v>
      </c>
      <c r="E3313" s="171"/>
      <c r="F3313" s="171" t="s">
        <v>571</v>
      </c>
      <c r="G3313" s="171"/>
      <c r="H3313" s="172" t="s">
        <v>21022</v>
      </c>
      <c r="I3313" s="173">
        <v>0.14000000000000001</v>
      </c>
      <c r="J3313" s="166">
        <v>0</v>
      </c>
    </row>
    <row r="3314" spans="1:10" x14ac:dyDescent="0.25">
      <c r="A3314" s="170">
        <v>3365</v>
      </c>
      <c r="B3314" s="171" t="s">
        <v>482</v>
      </c>
      <c r="C3314" s="171" t="s">
        <v>16415</v>
      </c>
      <c r="D3314" s="171" t="s">
        <v>16410</v>
      </c>
      <c r="E3314" s="171"/>
      <c r="F3314" s="171" t="s">
        <v>571</v>
      </c>
      <c r="G3314" s="171"/>
      <c r="H3314" s="172" t="s">
        <v>21022</v>
      </c>
      <c r="I3314" s="173">
        <v>0.14000000000000001</v>
      </c>
      <c r="J3314" s="166">
        <v>0</v>
      </c>
    </row>
    <row r="3315" spans="1:10" x14ac:dyDescent="0.25">
      <c r="A3315" s="170">
        <v>3366</v>
      </c>
      <c r="B3315" s="171" t="s">
        <v>482</v>
      </c>
      <c r="C3315" s="171" t="s">
        <v>16419</v>
      </c>
      <c r="D3315" s="171" t="s">
        <v>16420</v>
      </c>
      <c r="E3315" s="171"/>
      <c r="F3315" s="171" t="s">
        <v>571</v>
      </c>
      <c r="G3315" s="171"/>
      <c r="H3315" s="172" t="s">
        <v>21022</v>
      </c>
      <c r="I3315" s="173">
        <v>0.17</v>
      </c>
      <c r="J3315" s="166">
        <v>0</v>
      </c>
    </row>
    <row r="3316" spans="1:10" x14ac:dyDescent="0.25">
      <c r="A3316" s="170">
        <v>3367</v>
      </c>
      <c r="B3316" s="171" t="s">
        <v>482</v>
      </c>
      <c r="C3316" s="171" t="s">
        <v>16425</v>
      </c>
      <c r="D3316" s="171" t="s">
        <v>16426</v>
      </c>
      <c r="E3316" s="171" t="s">
        <v>4</v>
      </c>
      <c r="F3316" s="171" t="s">
        <v>554</v>
      </c>
      <c r="G3316" s="171"/>
      <c r="H3316" s="172"/>
      <c r="I3316" s="173">
        <v>0.6</v>
      </c>
      <c r="J3316" s="166"/>
    </row>
    <row r="3317" spans="1:10" x14ac:dyDescent="0.25">
      <c r="A3317" s="170">
        <v>3368</v>
      </c>
      <c r="B3317" s="171" t="s">
        <v>482</v>
      </c>
      <c r="C3317" s="171" t="s">
        <v>16431</v>
      </c>
      <c r="D3317" s="171" t="s">
        <v>16432</v>
      </c>
      <c r="E3317" s="171"/>
      <c r="F3317" s="171" t="s">
        <v>554</v>
      </c>
      <c r="G3317" s="171"/>
      <c r="H3317" s="172" t="s">
        <v>21022</v>
      </c>
      <c r="I3317" s="173">
        <v>0.15</v>
      </c>
      <c r="J3317" s="166">
        <v>0</v>
      </c>
    </row>
    <row r="3318" spans="1:10" x14ac:dyDescent="0.25">
      <c r="A3318" s="170">
        <v>3369</v>
      </c>
      <c r="B3318" s="171" t="s">
        <v>482</v>
      </c>
      <c r="C3318" s="171" t="s">
        <v>16437</v>
      </c>
      <c r="D3318" s="171" t="s">
        <v>16438</v>
      </c>
      <c r="E3318" s="171"/>
      <c r="F3318" s="171" t="s">
        <v>571</v>
      </c>
      <c r="G3318" s="171"/>
      <c r="H3318" s="172" t="s">
        <v>21022</v>
      </c>
      <c r="I3318" s="173">
        <v>0.06</v>
      </c>
      <c r="J3318" s="166">
        <v>0</v>
      </c>
    </row>
    <row r="3319" spans="1:10" x14ac:dyDescent="0.25">
      <c r="A3319" s="170">
        <v>3370</v>
      </c>
      <c r="B3319" s="171" t="s">
        <v>482</v>
      </c>
      <c r="C3319" s="171" t="s">
        <v>16443</v>
      </c>
      <c r="D3319" s="171" t="s">
        <v>16426</v>
      </c>
      <c r="E3319" s="171" t="s">
        <v>4</v>
      </c>
      <c r="F3319" s="171" t="s">
        <v>554</v>
      </c>
      <c r="G3319" s="171"/>
      <c r="H3319" s="172"/>
      <c r="I3319" s="173">
        <v>0.14000000000000001</v>
      </c>
      <c r="J3319" s="166"/>
    </row>
    <row r="3320" spans="1:10" x14ac:dyDescent="0.25">
      <c r="A3320" s="170">
        <v>3371</v>
      </c>
      <c r="B3320" s="171" t="s">
        <v>482</v>
      </c>
      <c r="C3320" s="171" t="s">
        <v>16447</v>
      </c>
      <c r="D3320" s="171" t="s">
        <v>16448</v>
      </c>
      <c r="E3320" s="171" t="s">
        <v>4</v>
      </c>
      <c r="F3320" s="171" t="s">
        <v>22687</v>
      </c>
      <c r="G3320" s="171"/>
      <c r="H3320" s="172" t="s">
        <v>21022</v>
      </c>
      <c r="I3320" s="173">
        <v>0.16</v>
      </c>
      <c r="J3320" s="166">
        <v>0</v>
      </c>
    </row>
    <row r="3321" spans="1:10" x14ac:dyDescent="0.25">
      <c r="A3321" s="170">
        <v>3372</v>
      </c>
      <c r="B3321" s="171" t="s">
        <v>482</v>
      </c>
      <c r="C3321" s="171" t="s">
        <v>16453</v>
      </c>
      <c r="D3321" s="171" t="s">
        <v>16448</v>
      </c>
      <c r="E3321" s="171"/>
      <c r="F3321" s="171" t="s">
        <v>554</v>
      </c>
      <c r="G3321" s="171"/>
      <c r="H3321" s="172" t="s">
        <v>21022</v>
      </c>
      <c r="I3321" s="173">
        <v>0.16</v>
      </c>
      <c r="J3321" s="166">
        <v>0</v>
      </c>
    </row>
    <row r="3322" spans="1:10" x14ac:dyDescent="0.25">
      <c r="A3322" s="170">
        <v>3373</v>
      </c>
      <c r="B3322" s="171" t="s">
        <v>482</v>
      </c>
      <c r="C3322" s="171" t="s">
        <v>16457</v>
      </c>
      <c r="D3322" s="171" t="s">
        <v>16458</v>
      </c>
      <c r="E3322" s="171"/>
      <c r="F3322" s="171" t="s">
        <v>571</v>
      </c>
      <c r="G3322" s="171"/>
      <c r="H3322" s="172" t="s">
        <v>21022</v>
      </c>
      <c r="I3322" s="173">
        <v>0.03</v>
      </c>
      <c r="J3322" s="166">
        <v>0</v>
      </c>
    </row>
    <row r="3323" spans="1:10" x14ac:dyDescent="0.25">
      <c r="A3323" s="170">
        <v>3374</v>
      </c>
      <c r="B3323" s="171" t="s">
        <v>482</v>
      </c>
      <c r="C3323" s="171" t="s">
        <v>16463</v>
      </c>
      <c r="D3323" s="171" t="s">
        <v>16464</v>
      </c>
      <c r="E3323" s="171"/>
      <c r="F3323" s="171" t="s">
        <v>571</v>
      </c>
      <c r="G3323" s="171"/>
      <c r="H3323" s="172" t="s">
        <v>21022</v>
      </c>
      <c r="I3323" s="173">
        <v>0.01</v>
      </c>
      <c r="J3323" s="166">
        <v>0</v>
      </c>
    </row>
    <row r="3324" spans="1:10" x14ac:dyDescent="0.25">
      <c r="A3324" s="170">
        <v>3375</v>
      </c>
      <c r="B3324" s="171" t="s">
        <v>482</v>
      </c>
      <c r="C3324" s="171" t="s">
        <v>16469</v>
      </c>
      <c r="D3324" s="171" t="s">
        <v>16470</v>
      </c>
      <c r="E3324" s="171"/>
      <c r="F3324" s="171" t="s">
        <v>571</v>
      </c>
      <c r="G3324" s="171"/>
      <c r="H3324" s="172" t="s">
        <v>21022</v>
      </c>
      <c r="I3324" s="173">
        <v>0</v>
      </c>
      <c r="J3324" s="166">
        <v>0</v>
      </c>
    </row>
    <row r="3325" spans="1:10" x14ac:dyDescent="0.25">
      <c r="A3325" s="170">
        <v>3376</v>
      </c>
      <c r="B3325" s="171" t="s">
        <v>482</v>
      </c>
      <c r="C3325" s="171" t="s">
        <v>16475</v>
      </c>
      <c r="D3325" s="171" t="s">
        <v>16476</v>
      </c>
      <c r="E3325" s="171"/>
      <c r="F3325" s="171" t="s">
        <v>571</v>
      </c>
      <c r="G3325" s="171"/>
      <c r="H3325" s="172" t="s">
        <v>21022</v>
      </c>
      <c r="I3325" s="173">
        <v>7.0000000000000007E-2</v>
      </c>
      <c r="J3325" s="166">
        <v>0</v>
      </c>
    </row>
    <row r="3326" spans="1:10" x14ac:dyDescent="0.25">
      <c r="A3326" s="170">
        <v>3377</v>
      </c>
      <c r="B3326" s="171" t="s">
        <v>482</v>
      </c>
      <c r="C3326" s="171" t="s">
        <v>16481</v>
      </c>
      <c r="D3326" s="171" t="s">
        <v>16482</v>
      </c>
      <c r="E3326" s="171"/>
      <c r="F3326" s="171" t="s">
        <v>571</v>
      </c>
      <c r="G3326" s="171"/>
      <c r="H3326" s="172" t="s">
        <v>21022</v>
      </c>
      <c r="I3326" s="173">
        <v>0.08</v>
      </c>
      <c r="J3326" s="166">
        <v>0</v>
      </c>
    </row>
    <row r="3327" spans="1:10" x14ac:dyDescent="0.25">
      <c r="A3327" s="170">
        <v>3378</v>
      </c>
      <c r="B3327" s="171" t="s">
        <v>482</v>
      </c>
      <c r="C3327" s="171" t="s">
        <v>16487</v>
      </c>
      <c r="D3327" s="171" t="s">
        <v>16488</v>
      </c>
      <c r="E3327" s="171"/>
      <c r="F3327" s="171" t="s">
        <v>571</v>
      </c>
      <c r="G3327" s="171"/>
      <c r="H3327" s="172" t="s">
        <v>21022</v>
      </c>
      <c r="I3327" s="173">
        <v>0.09</v>
      </c>
      <c r="J3327" s="166">
        <v>0</v>
      </c>
    </row>
    <row r="3328" spans="1:10" x14ac:dyDescent="0.25">
      <c r="A3328" s="170">
        <v>3379</v>
      </c>
      <c r="B3328" s="171" t="s">
        <v>482</v>
      </c>
      <c r="C3328" s="171" t="s">
        <v>16493</v>
      </c>
      <c r="D3328" s="171" t="s">
        <v>555</v>
      </c>
      <c r="E3328" s="171" t="s">
        <v>4</v>
      </c>
      <c r="F3328" s="171" t="s">
        <v>571</v>
      </c>
      <c r="G3328" s="171"/>
      <c r="H3328" s="172"/>
      <c r="I3328" s="173">
        <v>-0.45</v>
      </c>
      <c r="J3328" s="166"/>
    </row>
    <row r="3329" spans="1:10" x14ac:dyDescent="0.25">
      <c r="A3329" s="170">
        <v>3380</v>
      </c>
      <c r="B3329" s="171" t="s">
        <v>482</v>
      </c>
      <c r="C3329" s="171" t="s">
        <v>16498</v>
      </c>
      <c r="D3329" s="171" t="s">
        <v>555</v>
      </c>
      <c r="E3329" s="171" t="s">
        <v>4</v>
      </c>
      <c r="F3329" s="171" t="s">
        <v>571</v>
      </c>
      <c r="G3329" s="171"/>
      <c r="H3329" s="172"/>
      <c r="I3329" s="173">
        <v>0.06</v>
      </c>
      <c r="J3329" s="166"/>
    </row>
    <row r="3330" spans="1:10" x14ac:dyDescent="0.25">
      <c r="A3330" s="170">
        <v>3381</v>
      </c>
      <c r="B3330" s="171" t="s">
        <v>482</v>
      </c>
      <c r="C3330" s="171" t="s">
        <v>16502</v>
      </c>
      <c r="D3330" s="171" t="s">
        <v>555</v>
      </c>
      <c r="E3330" s="171" t="s">
        <v>4</v>
      </c>
      <c r="F3330" s="171" t="s">
        <v>571</v>
      </c>
      <c r="G3330" s="171"/>
      <c r="H3330" s="172"/>
      <c r="I3330" s="173">
        <v>-0.42</v>
      </c>
      <c r="J3330" s="166"/>
    </row>
    <row r="3331" spans="1:10" x14ac:dyDescent="0.25">
      <c r="A3331" s="170">
        <v>3382</v>
      </c>
      <c r="B3331" s="171" t="s">
        <v>482</v>
      </c>
      <c r="C3331" s="171" t="s">
        <v>16506</v>
      </c>
      <c r="D3331" s="171" t="s">
        <v>16507</v>
      </c>
      <c r="E3331" s="171"/>
      <c r="F3331" s="171" t="s">
        <v>571</v>
      </c>
      <c r="G3331" s="171"/>
      <c r="H3331" s="172" t="s">
        <v>21022</v>
      </c>
      <c r="I3331" s="173">
        <v>0.1</v>
      </c>
      <c r="J3331" s="166">
        <v>0</v>
      </c>
    </row>
    <row r="3332" spans="1:10" x14ac:dyDescent="0.25">
      <c r="A3332" s="170">
        <v>3383</v>
      </c>
      <c r="B3332" s="171" t="s">
        <v>482</v>
      </c>
      <c r="C3332" s="171" t="s">
        <v>16512</v>
      </c>
      <c r="D3332" s="171" t="s">
        <v>16513</v>
      </c>
      <c r="E3332" s="171"/>
      <c r="F3332" s="171" t="s">
        <v>571</v>
      </c>
      <c r="G3332" s="171"/>
      <c r="H3332" s="172" t="s">
        <v>21022</v>
      </c>
      <c r="I3332" s="173">
        <v>0.06</v>
      </c>
      <c r="J3332" s="166">
        <v>0</v>
      </c>
    </row>
    <row r="3333" spans="1:10" x14ac:dyDescent="0.25">
      <c r="A3333" s="170">
        <v>3384</v>
      </c>
      <c r="B3333" s="171" t="s">
        <v>482</v>
      </c>
      <c r="C3333" s="171" t="s">
        <v>16518</v>
      </c>
      <c r="D3333" s="171" t="s">
        <v>16519</v>
      </c>
      <c r="E3333" s="171" t="s">
        <v>4</v>
      </c>
      <c r="F3333" s="171" t="s">
        <v>554</v>
      </c>
      <c r="G3333" s="171"/>
      <c r="H3333" s="172"/>
      <c r="I3333" s="173">
        <v>0.12</v>
      </c>
      <c r="J3333" s="166"/>
    </row>
    <row r="3334" spans="1:10" x14ac:dyDescent="0.25">
      <c r="A3334" s="170">
        <v>3385</v>
      </c>
      <c r="B3334" s="171" t="s">
        <v>482</v>
      </c>
      <c r="C3334" s="171" t="s">
        <v>16524</v>
      </c>
      <c r="D3334" s="171" t="s">
        <v>16525</v>
      </c>
      <c r="E3334" s="171"/>
      <c r="F3334" s="171" t="s">
        <v>571</v>
      </c>
      <c r="G3334" s="171"/>
      <c r="H3334" s="172" t="s">
        <v>21022</v>
      </c>
      <c r="I3334" s="173">
        <v>0.06</v>
      </c>
      <c r="J3334" s="166">
        <v>0</v>
      </c>
    </row>
    <row r="3335" spans="1:10" x14ac:dyDescent="0.25">
      <c r="A3335" s="170">
        <v>3386</v>
      </c>
      <c r="B3335" s="171" t="s">
        <v>482</v>
      </c>
      <c r="C3335" s="171" t="s">
        <v>16530</v>
      </c>
      <c r="D3335" s="171" t="s">
        <v>16531</v>
      </c>
      <c r="E3335" s="171"/>
      <c r="F3335" s="171" t="s">
        <v>571</v>
      </c>
      <c r="G3335" s="171"/>
      <c r="H3335" s="172" t="s">
        <v>21022</v>
      </c>
      <c r="I3335" s="173">
        <v>0.08</v>
      </c>
      <c r="J3335" s="166">
        <v>0</v>
      </c>
    </row>
    <row r="3336" spans="1:10" x14ac:dyDescent="0.25">
      <c r="A3336" s="170">
        <v>3387</v>
      </c>
      <c r="B3336" s="171" t="s">
        <v>482</v>
      </c>
      <c r="C3336" s="171" t="s">
        <v>16536</v>
      </c>
      <c r="D3336" s="171" t="s">
        <v>16537</v>
      </c>
      <c r="E3336" s="171"/>
      <c r="F3336" s="171" t="s">
        <v>571</v>
      </c>
      <c r="G3336" s="171"/>
      <c r="H3336" s="172" t="s">
        <v>21022</v>
      </c>
      <c r="I3336" s="173">
        <v>0.13</v>
      </c>
      <c r="J3336" s="166">
        <v>0</v>
      </c>
    </row>
    <row r="3337" spans="1:10" x14ac:dyDescent="0.25">
      <c r="A3337" s="170">
        <v>3388</v>
      </c>
      <c r="B3337" s="171" t="s">
        <v>482</v>
      </c>
      <c r="C3337" s="171" t="s">
        <v>16542</v>
      </c>
      <c r="D3337" s="171" t="s">
        <v>555</v>
      </c>
      <c r="E3337" s="171" t="s">
        <v>4</v>
      </c>
      <c r="F3337" s="171" t="s">
        <v>571</v>
      </c>
      <c r="G3337" s="171"/>
      <c r="H3337" s="172"/>
      <c r="I3337" s="173">
        <v>0.05</v>
      </c>
      <c r="J3337" s="166"/>
    </row>
    <row r="3338" spans="1:10" x14ac:dyDescent="0.25">
      <c r="A3338" s="170">
        <v>3389</v>
      </c>
      <c r="B3338" s="171" t="s">
        <v>482</v>
      </c>
      <c r="C3338" s="171" t="s">
        <v>16547</v>
      </c>
      <c r="D3338" s="171" t="s">
        <v>16548</v>
      </c>
      <c r="E3338" s="171"/>
      <c r="F3338" s="171" t="s">
        <v>571</v>
      </c>
      <c r="G3338" s="171"/>
      <c r="H3338" s="172" t="s">
        <v>21022</v>
      </c>
      <c r="I3338" s="173">
        <v>0</v>
      </c>
      <c r="J3338" s="166">
        <v>0</v>
      </c>
    </row>
    <row r="3339" spans="1:10" x14ac:dyDescent="0.25">
      <c r="A3339" s="170">
        <v>3390</v>
      </c>
      <c r="B3339" s="171" t="s">
        <v>482</v>
      </c>
      <c r="C3339" s="171" t="s">
        <v>16553</v>
      </c>
      <c r="D3339" s="171" t="s">
        <v>16548</v>
      </c>
      <c r="E3339" s="171"/>
      <c r="F3339" s="171" t="s">
        <v>571</v>
      </c>
      <c r="G3339" s="171"/>
      <c r="H3339" s="172" t="s">
        <v>21022</v>
      </c>
      <c r="I3339" s="173">
        <v>0.01</v>
      </c>
      <c r="J3339" s="166">
        <v>0</v>
      </c>
    </row>
    <row r="3340" spans="1:10" x14ac:dyDescent="0.25">
      <c r="A3340" s="170">
        <v>3391</v>
      </c>
      <c r="B3340" s="171" t="s">
        <v>482</v>
      </c>
      <c r="C3340" s="171" t="s">
        <v>16557</v>
      </c>
      <c r="D3340" s="171" t="s">
        <v>16558</v>
      </c>
      <c r="E3340" s="171"/>
      <c r="F3340" s="171" t="s">
        <v>571</v>
      </c>
      <c r="G3340" s="171"/>
      <c r="H3340" s="172" t="s">
        <v>21022</v>
      </c>
      <c r="I3340" s="173">
        <v>-0.13</v>
      </c>
      <c r="J3340" s="166">
        <v>0</v>
      </c>
    </row>
    <row r="3341" spans="1:10" x14ac:dyDescent="0.25">
      <c r="A3341" s="170">
        <v>3392</v>
      </c>
      <c r="B3341" s="171" t="s">
        <v>482</v>
      </c>
      <c r="C3341" s="171" t="s">
        <v>16563</v>
      </c>
      <c r="D3341" s="171" t="s">
        <v>16564</v>
      </c>
      <c r="E3341" s="171"/>
      <c r="F3341" s="171" t="s">
        <v>554</v>
      </c>
      <c r="G3341" s="171"/>
      <c r="H3341" s="172" t="s">
        <v>21022</v>
      </c>
      <c r="I3341" s="173">
        <v>0.08</v>
      </c>
      <c r="J3341" s="166">
        <v>0</v>
      </c>
    </row>
    <row r="3342" spans="1:10" x14ac:dyDescent="0.25">
      <c r="A3342" s="170">
        <v>3393</v>
      </c>
      <c r="B3342" s="171" t="s">
        <v>482</v>
      </c>
      <c r="C3342" s="171" t="s">
        <v>16569</v>
      </c>
      <c r="D3342" s="171" t="s">
        <v>16570</v>
      </c>
      <c r="E3342" s="171"/>
      <c r="F3342" s="171" t="s">
        <v>571</v>
      </c>
      <c r="G3342" s="171"/>
      <c r="H3342" s="172" t="s">
        <v>21022</v>
      </c>
      <c r="I3342" s="173">
        <v>0.11</v>
      </c>
      <c r="J3342" s="166">
        <v>0</v>
      </c>
    </row>
    <row r="3343" spans="1:10" x14ac:dyDescent="0.25">
      <c r="A3343" s="170">
        <v>3394</v>
      </c>
      <c r="B3343" s="171" t="s">
        <v>482</v>
      </c>
      <c r="C3343" s="171" t="s">
        <v>16575</v>
      </c>
      <c r="D3343" s="171" t="s">
        <v>16576</v>
      </c>
      <c r="E3343" s="171"/>
      <c r="F3343" s="171" t="s">
        <v>571</v>
      </c>
      <c r="G3343" s="171"/>
      <c r="H3343" s="172" t="s">
        <v>21022</v>
      </c>
      <c r="I3343" s="173">
        <v>0.05</v>
      </c>
      <c r="J3343" s="166">
        <v>0</v>
      </c>
    </row>
    <row r="3344" spans="1:10" x14ac:dyDescent="0.25">
      <c r="A3344" s="170">
        <v>3395</v>
      </c>
      <c r="B3344" s="171" t="s">
        <v>482</v>
      </c>
      <c r="C3344" s="171" t="s">
        <v>16581</v>
      </c>
      <c r="D3344" s="171" t="s">
        <v>16582</v>
      </c>
      <c r="E3344" s="171" t="s">
        <v>4</v>
      </c>
      <c r="F3344" s="171" t="s">
        <v>22689</v>
      </c>
      <c r="G3344" s="171"/>
      <c r="H3344" s="172" t="s">
        <v>21022</v>
      </c>
      <c r="I3344" s="173">
        <v>0.09</v>
      </c>
      <c r="J3344" s="166">
        <v>0</v>
      </c>
    </row>
    <row r="3345" spans="1:10" x14ac:dyDescent="0.25">
      <c r="A3345" s="170">
        <v>3396</v>
      </c>
      <c r="B3345" s="171" t="s">
        <v>482</v>
      </c>
      <c r="C3345" s="171" t="s">
        <v>16587</v>
      </c>
      <c r="D3345" s="171" t="s">
        <v>16588</v>
      </c>
      <c r="E3345" s="171"/>
      <c r="F3345" s="171" t="s">
        <v>571</v>
      </c>
      <c r="G3345" s="171"/>
      <c r="H3345" s="172" t="s">
        <v>21022</v>
      </c>
      <c r="I3345" s="173">
        <v>0.12</v>
      </c>
      <c r="J3345" s="166">
        <v>0</v>
      </c>
    </row>
    <row r="3346" spans="1:10" x14ac:dyDescent="0.25">
      <c r="A3346" s="170">
        <v>3397</v>
      </c>
      <c r="B3346" s="171" t="s">
        <v>482</v>
      </c>
      <c r="C3346" s="171" t="s">
        <v>16593</v>
      </c>
      <c r="D3346" s="171" t="s">
        <v>16594</v>
      </c>
      <c r="E3346" s="171"/>
      <c r="F3346" s="171" t="s">
        <v>571</v>
      </c>
      <c r="G3346" s="171"/>
      <c r="H3346" s="172" t="s">
        <v>21022</v>
      </c>
      <c r="I3346" s="173">
        <v>0</v>
      </c>
      <c r="J3346" s="166">
        <v>0</v>
      </c>
    </row>
    <row r="3347" spans="1:10" x14ac:dyDescent="0.25">
      <c r="A3347" s="170">
        <v>3398</v>
      </c>
      <c r="B3347" s="171" t="s">
        <v>482</v>
      </c>
      <c r="C3347" s="171" t="s">
        <v>16599</v>
      </c>
      <c r="D3347" s="171" t="s">
        <v>16594</v>
      </c>
      <c r="E3347" s="171"/>
      <c r="F3347" s="171" t="s">
        <v>571</v>
      </c>
      <c r="G3347" s="171"/>
      <c r="H3347" s="172" t="s">
        <v>21022</v>
      </c>
      <c r="I3347" s="173">
        <v>0</v>
      </c>
      <c r="J3347" s="166">
        <v>0</v>
      </c>
    </row>
    <row r="3348" spans="1:10" x14ac:dyDescent="0.25">
      <c r="A3348" s="170">
        <v>3399</v>
      </c>
      <c r="B3348" s="171" t="s">
        <v>482</v>
      </c>
      <c r="C3348" s="171" t="s">
        <v>16603</v>
      </c>
      <c r="D3348" s="171" t="s">
        <v>555</v>
      </c>
      <c r="E3348" s="171" t="s">
        <v>4</v>
      </c>
      <c r="F3348" s="171" t="s">
        <v>571</v>
      </c>
      <c r="G3348" s="171"/>
      <c r="H3348" s="172"/>
      <c r="I3348" s="173">
        <v>-0.54</v>
      </c>
      <c r="J3348" s="166"/>
    </row>
    <row r="3349" spans="1:10" x14ac:dyDescent="0.25">
      <c r="A3349" s="170">
        <v>3400</v>
      </c>
      <c r="B3349" s="171" t="s">
        <v>482</v>
      </c>
      <c r="C3349" s="171" t="s">
        <v>16608</v>
      </c>
      <c r="D3349" s="171" t="s">
        <v>16609</v>
      </c>
      <c r="E3349" s="171"/>
      <c r="F3349" s="171" t="s">
        <v>571</v>
      </c>
      <c r="G3349" s="171"/>
      <c r="H3349" s="172" t="s">
        <v>21022</v>
      </c>
      <c r="I3349" s="173">
        <v>-0.15</v>
      </c>
      <c r="J3349" s="166">
        <v>0</v>
      </c>
    </row>
    <row r="3350" spans="1:10" x14ac:dyDescent="0.25">
      <c r="A3350" s="170">
        <v>3401</v>
      </c>
      <c r="B3350" s="171" t="s">
        <v>482</v>
      </c>
      <c r="C3350" s="171" t="s">
        <v>16614</v>
      </c>
      <c r="D3350" s="171" t="s">
        <v>16615</v>
      </c>
      <c r="E3350" s="171"/>
      <c r="F3350" s="171" t="s">
        <v>571</v>
      </c>
      <c r="G3350" s="171"/>
      <c r="H3350" s="172" t="s">
        <v>21022</v>
      </c>
      <c r="I3350" s="173">
        <v>-0.19</v>
      </c>
      <c r="J3350" s="166">
        <v>0</v>
      </c>
    </row>
    <row r="3351" spans="1:10" x14ac:dyDescent="0.25">
      <c r="A3351" s="170">
        <v>3402</v>
      </c>
      <c r="B3351" s="171" t="s">
        <v>482</v>
      </c>
      <c r="C3351" s="171" t="s">
        <v>16620</v>
      </c>
      <c r="D3351" s="171" t="s">
        <v>16621</v>
      </c>
      <c r="E3351" s="171"/>
      <c r="F3351" s="171" t="s">
        <v>571</v>
      </c>
      <c r="G3351" s="171"/>
      <c r="H3351" s="172" t="s">
        <v>21022</v>
      </c>
      <c r="I3351" s="173">
        <v>-0.02</v>
      </c>
      <c r="J3351" s="166">
        <v>0</v>
      </c>
    </row>
    <row r="3352" spans="1:10" x14ac:dyDescent="0.25">
      <c r="A3352" s="170">
        <v>3403</v>
      </c>
      <c r="B3352" s="171" t="s">
        <v>482</v>
      </c>
      <c r="C3352" s="171" t="s">
        <v>16626</v>
      </c>
      <c r="D3352" s="171" t="s">
        <v>16627</v>
      </c>
      <c r="E3352" s="171"/>
      <c r="F3352" s="171" t="s">
        <v>571</v>
      </c>
      <c r="G3352" s="171"/>
      <c r="H3352" s="172" t="s">
        <v>21022</v>
      </c>
      <c r="I3352" s="173">
        <v>-0.12</v>
      </c>
      <c r="J3352" s="166">
        <v>0</v>
      </c>
    </row>
    <row r="3353" spans="1:10" x14ac:dyDescent="0.25">
      <c r="A3353" s="170">
        <v>3404</v>
      </c>
      <c r="B3353" s="171" t="s">
        <v>482</v>
      </c>
      <c r="C3353" s="171" t="s">
        <v>16632</v>
      </c>
      <c r="D3353" s="171" t="s">
        <v>16633</v>
      </c>
      <c r="E3353" s="171"/>
      <c r="F3353" s="171" t="s">
        <v>571</v>
      </c>
      <c r="G3353" s="171"/>
      <c r="H3353" s="172" t="s">
        <v>21022</v>
      </c>
      <c r="I3353" s="173">
        <v>-0.22</v>
      </c>
      <c r="J3353" s="166">
        <v>0</v>
      </c>
    </row>
    <row r="3354" spans="1:10" x14ac:dyDescent="0.25">
      <c r="A3354" s="170">
        <v>3405</v>
      </c>
      <c r="B3354" s="171" t="s">
        <v>482</v>
      </c>
      <c r="C3354" s="171" t="s">
        <v>16638</v>
      </c>
      <c r="D3354" s="171" t="s">
        <v>16639</v>
      </c>
      <c r="E3354" s="171"/>
      <c r="F3354" s="171" t="s">
        <v>571</v>
      </c>
      <c r="G3354" s="171"/>
      <c r="H3354" s="172" t="s">
        <v>21022</v>
      </c>
      <c r="I3354" s="173">
        <v>-0.12</v>
      </c>
      <c r="J3354" s="166">
        <v>0</v>
      </c>
    </row>
    <row r="3355" spans="1:10" x14ac:dyDescent="0.25">
      <c r="A3355" s="170">
        <v>3406</v>
      </c>
      <c r="B3355" s="171" t="s">
        <v>482</v>
      </c>
      <c r="C3355" s="171" t="s">
        <v>16644</v>
      </c>
      <c r="D3355" s="171" t="s">
        <v>16645</v>
      </c>
      <c r="E3355" s="171"/>
      <c r="F3355" s="171" t="s">
        <v>571</v>
      </c>
      <c r="G3355" s="171"/>
      <c r="H3355" s="172" t="s">
        <v>21022</v>
      </c>
      <c r="I3355" s="173">
        <v>-0.15</v>
      </c>
      <c r="J3355" s="166">
        <v>0</v>
      </c>
    </row>
    <row r="3356" spans="1:10" x14ac:dyDescent="0.25">
      <c r="A3356" s="170">
        <v>3407</v>
      </c>
      <c r="B3356" s="171" t="s">
        <v>482</v>
      </c>
      <c r="C3356" s="171" t="s">
        <v>16650</v>
      </c>
      <c r="D3356" s="171" t="s">
        <v>555</v>
      </c>
      <c r="E3356" s="171" t="s">
        <v>4</v>
      </c>
      <c r="F3356" s="171" t="s">
        <v>571</v>
      </c>
      <c r="G3356" s="171"/>
      <c r="H3356" s="172"/>
      <c r="I3356" s="173">
        <v>-7.0000000000000007E-2</v>
      </c>
      <c r="J3356" s="166"/>
    </row>
    <row r="3357" spans="1:10" x14ac:dyDescent="0.25">
      <c r="A3357" s="170">
        <v>3408</v>
      </c>
      <c r="B3357" s="171" t="s">
        <v>482</v>
      </c>
      <c r="C3357" s="171" t="s">
        <v>16655</v>
      </c>
      <c r="D3357" s="171" t="s">
        <v>16645</v>
      </c>
      <c r="E3357" s="171"/>
      <c r="F3357" s="171" t="s">
        <v>571</v>
      </c>
      <c r="G3357" s="171"/>
      <c r="H3357" s="172" t="s">
        <v>21022</v>
      </c>
      <c r="I3357" s="173">
        <v>-0.15</v>
      </c>
      <c r="J3357" s="166">
        <v>0</v>
      </c>
    </row>
    <row r="3358" spans="1:10" x14ac:dyDescent="0.25">
      <c r="A3358" s="170">
        <v>3409</v>
      </c>
      <c r="B3358" s="171" t="s">
        <v>482</v>
      </c>
      <c r="C3358" s="171" t="s">
        <v>16659</v>
      </c>
      <c r="D3358" s="171" t="s">
        <v>16660</v>
      </c>
      <c r="E3358" s="171"/>
      <c r="F3358" s="171" t="s">
        <v>571</v>
      </c>
      <c r="G3358" s="171"/>
      <c r="H3358" s="172" t="s">
        <v>21022</v>
      </c>
      <c r="I3358" s="173">
        <v>-0.1</v>
      </c>
      <c r="J3358" s="166">
        <v>0</v>
      </c>
    </row>
    <row r="3359" spans="1:10" x14ac:dyDescent="0.25">
      <c r="A3359" s="170">
        <v>3410</v>
      </c>
      <c r="B3359" s="171" t="s">
        <v>482</v>
      </c>
      <c r="C3359" s="171" t="s">
        <v>16665</v>
      </c>
      <c r="D3359" s="171" t="s">
        <v>16666</v>
      </c>
      <c r="E3359" s="171"/>
      <c r="F3359" s="171" t="s">
        <v>571</v>
      </c>
      <c r="G3359" s="171"/>
      <c r="H3359" s="172" t="s">
        <v>21022</v>
      </c>
      <c r="I3359" s="173">
        <v>0.03</v>
      </c>
      <c r="J3359" s="166">
        <v>0</v>
      </c>
    </row>
    <row r="3360" spans="1:10" x14ac:dyDescent="0.25">
      <c r="A3360" s="170">
        <v>3411</v>
      </c>
      <c r="B3360" s="171" t="s">
        <v>482</v>
      </c>
      <c r="C3360" s="171" t="s">
        <v>16671</v>
      </c>
      <c r="D3360" s="171" t="s">
        <v>16672</v>
      </c>
      <c r="E3360" s="171"/>
      <c r="F3360" s="171" t="s">
        <v>571</v>
      </c>
      <c r="G3360" s="171"/>
      <c r="H3360" s="172" t="s">
        <v>21022</v>
      </c>
      <c r="I3360" s="173">
        <v>0.08</v>
      </c>
      <c r="J3360" s="166">
        <v>0</v>
      </c>
    </row>
    <row r="3361" spans="1:10" x14ac:dyDescent="0.25">
      <c r="A3361" s="170">
        <v>3412</v>
      </c>
      <c r="B3361" s="171" t="s">
        <v>482</v>
      </c>
      <c r="C3361" s="171" t="s">
        <v>16677</v>
      </c>
      <c r="D3361" s="171" t="s">
        <v>16678</v>
      </c>
      <c r="E3361" s="171"/>
      <c r="F3361" s="171" t="s">
        <v>571</v>
      </c>
      <c r="G3361" s="171"/>
      <c r="H3361" s="172" t="s">
        <v>21022</v>
      </c>
      <c r="I3361" s="173">
        <v>-0.02</v>
      </c>
      <c r="J3361" s="166">
        <v>0</v>
      </c>
    </row>
    <row r="3362" spans="1:10" x14ac:dyDescent="0.25">
      <c r="A3362" s="170">
        <v>3413</v>
      </c>
      <c r="B3362" s="171" t="s">
        <v>482</v>
      </c>
      <c r="C3362" s="171" t="s">
        <v>16683</v>
      </c>
      <c r="D3362" s="171" t="s">
        <v>16684</v>
      </c>
      <c r="E3362" s="171" t="s">
        <v>4</v>
      </c>
      <c r="F3362" s="171" t="s">
        <v>562</v>
      </c>
      <c r="G3362" s="171"/>
      <c r="H3362" s="172" t="s">
        <v>21022</v>
      </c>
      <c r="I3362" s="173">
        <v>0</v>
      </c>
      <c r="J3362" s="166">
        <v>0</v>
      </c>
    </row>
    <row r="3363" spans="1:10" x14ac:dyDescent="0.25">
      <c r="A3363" s="170">
        <v>3414</v>
      </c>
      <c r="B3363" s="171" t="s">
        <v>482</v>
      </c>
      <c r="C3363" s="171" t="s">
        <v>16689</v>
      </c>
      <c r="D3363" s="171" t="s">
        <v>16690</v>
      </c>
      <c r="E3363" s="171"/>
      <c r="F3363" s="171" t="s">
        <v>571</v>
      </c>
      <c r="G3363" s="171"/>
      <c r="H3363" s="172" t="s">
        <v>21022</v>
      </c>
      <c r="I3363" s="173">
        <v>0.09</v>
      </c>
      <c r="J3363" s="166">
        <v>0</v>
      </c>
    </row>
    <row r="3364" spans="1:10" x14ac:dyDescent="0.25">
      <c r="A3364" s="170">
        <v>3415</v>
      </c>
      <c r="B3364" s="171" t="s">
        <v>482</v>
      </c>
      <c r="C3364" s="171" t="s">
        <v>16695</v>
      </c>
      <c r="D3364" s="171" t="s">
        <v>555</v>
      </c>
      <c r="E3364" s="171" t="s">
        <v>4</v>
      </c>
      <c r="F3364" s="171" t="s">
        <v>571</v>
      </c>
      <c r="G3364" s="171"/>
      <c r="H3364" s="172"/>
      <c r="I3364" s="173">
        <v>0.09</v>
      </c>
      <c r="J3364" s="166"/>
    </row>
    <row r="3365" spans="1:10" x14ac:dyDescent="0.25">
      <c r="A3365" s="170">
        <v>3416</v>
      </c>
      <c r="B3365" s="171" t="s">
        <v>482</v>
      </c>
      <c r="C3365" s="171" t="s">
        <v>16700</v>
      </c>
      <c r="D3365" s="171" t="s">
        <v>555</v>
      </c>
      <c r="E3365" s="171" t="s">
        <v>4</v>
      </c>
      <c r="F3365" s="171" t="s">
        <v>571</v>
      </c>
      <c r="G3365" s="171"/>
      <c r="H3365" s="172"/>
      <c r="I3365" s="173">
        <v>0.09</v>
      </c>
      <c r="J3365" s="166"/>
    </row>
    <row r="3366" spans="1:10" x14ac:dyDescent="0.25">
      <c r="A3366" s="170">
        <v>3417</v>
      </c>
      <c r="B3366" s="171" t="s">
        <v>482</v>
      </c>
      <c r="C3366" s="171" t="s">
        <v>16704</v>
      </c>
      <c r="D3366" s="171" t="s">
        <v>555</v>
      </c>
      <c r="E3366" s="171" t="s">
        <v>4</v>
      </c>
      <c r="F3366" s="171" t="s">
        <v>571</v>
      </c>
      <c r="G3366" s="171"/>
      <c r="H3366" s="172"/>
      <c r="I3366" s="173">
        <v>0.09</v>
      </c>
      <c r="J3366" s="166"/>
    </row>
    <row r="3367" spans="1:10" x14ac:dyDescent="0.25">
      <c r="A3367" s="170">
        <v>3418</v>
      </c>
      <c r="B3367" s="171" t="s">
        <v>482</v>
      </c>
      <c r="C3367" s="171" t="s">
        <v>16708</v>
      </c>
      <c r="D3367" s="171" t="s">
        <v>16709</v>
      </c>
      <c r="E3367" s="171"/>
      <c r="F3367" s="171" t="s">
        <v>571</v>
      </c>
      <c r="G3367" s="171"/>
      <c r="H3367" s="172" t="s">
        <v>21022</v>
      </c>
      <c r="I3367" s="173">
        <v>-0.03</v>
      </c>
      <c r="J3367" s="166">
        <v>0</v>
      </c>
    </row>
    <row r="3368" spans="1:10" x14ac:dyDescent="0.25">
      <c r="A3368" s="170">
        <v>3419</v>
      </c>
      <c r="B3368" s="171" t="s">
        <v>482</v>
      </c>
      <c r="C3368" s="171" t="s">
        <v>16714</v>
      </c>
      <c r="D3368" s="171" t="s">
        <v>16715</v>
      </c>
      <c r="E3368" s="171"/>
      <c r="F3368" s="171" t="s">
        <v>571</v>
      </c>
      <c r="G3368" s="171"/>
      <c r="H3368" s="172" t="s">
        <v>21022</v>
      </c>
      <c r="I3368" s="173">
        <v>-0.03</v>
      </c>
      <c r="J3368" s="166">
        <v>0</v>
      </c>
    </row>
    <row r="3369" spans="1:10" x14ac:dyDescent="0.25">
      <c r="A3369" s="170">
        <v>3420</v>
      </c>
      <c r="B3369" s="171" t="s">
        <v>482</v>
      </c>
      <c r="C3369" s="171" t="s">
        <v>16720</v>
      </c>
      <c r="D3369" s="171" t="s">
        <v>16721</v>
      </c>
      <c r="E3369" s="171"/>
      <c r="F3369" s="171" t="s">
        <v>571</v>
      </c>
      <c r="G3369" s="171"/>
      <c r="H3369" s="172" t="s">
        <v>21022</v>
      </c>
      <c r="I3369" s="173">
        <v>0.09</v>
      </c>
      <c r="J3369" s="166">
        <v>0</v>
      </c>
    </row>
    <row r="3370" spans="1:10" x14ac:dyDescent="0.25">
      <c r="A3370" s="170">
        <v>3421</v>
      </c>
      <c r="B3370" s="171" t="s">
        <v>482</v>
      </c>
      <c r="C3370" s="171" t="s">
        <v>16726</v>
      </c>
      <c r="D3370" s="171" t="s">
        <v>16727</v>
      </c>
      <c r="E3370" s="171"/>
      <c r="F3370" s="171" t="s">
        <v>571</v>
      </c>
      <c r="G3370" s="171"/>
      <c r="H3370" s="172" t="s">
        <v>21022</v>
      </c>
      <c r="I3370" s="173">
        <v>-0.09</v>
      </c>
      <c r="J3370" s="166">
        <v>0</v>
      </c>
    </row>
    <row r="3371" spans="1:10" x14ac:dyDescent="0.25">
      <c r="A3371" s="170">
        <v>3422</v>
      </c>
      <c r="B3371" s="171" t="s">
        <v>482</v>
      </c>
      <c r="C3371" s="171" t="s">
        <v>16732</v>
      </c>
      <c r="D3371" s="171" t="s">
        <v>16733</v>
      </c>
      <c r="E3371" s="171"/>
      <c r="F3371" s="171" t="s">
        <v>571</v>
      </c>
      <c r="G3371" s="171"/>
      <c r="H3371" s="172" t="s">
        <v>21022</v>
      </c>
      <c r="I3371" s="173">
        <v>0.05</v>
      </c>
      <c r="J3371" s="166">
        <v>0</v>
      </c>
    </row>
    <row r="3372" spans="1:10" x14ac:dyDescent="0.25">
      <c r="A3372" s="170">
        <v>3423</v>
      </c>
      <c r="B3372" s="171" t="s">
        <v>482</v>
      </c>
      <c r="C3372" s="171" t="s">
        <v>16738</v>
      </c>
      <c r="D3372" s="171" t="s">
        <v>16739</v>
      </c>
      <c r="E3372" s="171"/>
      <c r="F3372" s="171" t="s">
        <v>571</v>
      </c>
      <c r="G3372" s="171"/>
      <c r="H3372" s="172" t="s">
        <v>21022</v>
      </c>
      <c r="I3372" s="173">
        <v>0.03</v>
      </c>
      <c r="J3372" s="166">
        <v>0</v>
      </c>
    </row>
    <row r="3373" spans="1:10" x14ac:dyDescent="0.25">
      <c r="A3373" s="170">
        <v>3424</v>
      </c>
      <c r="B3373" s="171" t="s">
        <v>482</v>
      </c>
      <c r="C3373" s="171" t="s">
        <v>16744</v>
      </c>
      <c r="D3373" s="171" t="s">
        <v>16715</v>
      </c>
      <c r="E3373" s="171"/>
      <c r="F3373" s="171" t="s">
        <v>571</v>
      </c>
      <c r="G3373" s="171"/>
      <c r="H3373" s="172" t="s">
        <v>21022</v>
      </c>
      <c r="I3373" s="173">
        <v>-0.1</v>
      </c>
      <c r="J3373" s="166">
        <v>0</v>
      </c>
    </row>
    <row r="3374" spans="1:10" x14ac:dyDescent="0.25">
      <c r="A3374" s="170">
        <v>3425</v>
      </c>
      <c r="B3374" s="171" t="s">
        <v>482</v>
      </c>
      <c r="C3374" s="171" t="s">
        <v>16748</v>
      </c>
      <c r="D3374" s="171" t="s">
        <v>16715</v>
      </c>
      <c r="E3374" s="171"/>
      <c r="F3374" s="171" t="s">
        <v>571</v>
      </c>
      <c r="G3374" s="171"/>
      <c r="H3374" s="172" t="s">
        <v>21022</v>
      </c>
      <c r="I3374" s="173">
        <v>-0.1</v>
      </c>
      <c r="J3374" s="166">
        <v>0</v>
      </c>
    </row>
    <row r="3375" spans="1:10" x14ac:dyDescent="0.25">
      <c r="A3375" s="170">
        <v>3426</v>
      </c>
      <c r="B3375" s="171" t="s">
        <v>482</v>
      </c>
      <c r="C3375" s="171" t="s">
        <v>16752</v>
      </c>
      <c r="D3375" s="171" t="s">
        <v>555</v>
      </c>
      <c r="E3375" s="171" t="s">
        <v>4</v>
      </c>
      <c r="F3375" s="171" t="s">
        <v>571</v>
      </c>
      <c r="G3375" s="171"/>
      <c r="H3375" s="172"/>
      <c r="I3375" s="173">
        <v>0</v>
      </c>
      <c r="J3375" s="166"/>
    </row>
    <row r="3376" spans="1:10" x14ac:dyDescent="0.25">
      <c r="A3376" s="170">
        <v>3427</v>
      </c>
      <c r="B3376" s="171" t="s">
        <v>482</v>
      </c>
      <c r="C3376" s="171" t="s">
        <v>16757</v>
      </c>
      <c r="D3376" s="171" t="s">
        <v>16758</v>
      </c>
      <c r="E3376" s="171"/>
      <c r="F3376" s="171" t="s">
        <v>571</v>
      </c>
      <c r="G3376" s="171"/>
      <c r="H3376" s="172" t="s">
        <v>21022</v>
      </c>
      <c r="I3376" s="173">
        <v>-0.11</v>
      </c>
      <c r="J3376" s="166">
        <v>0</v>
      </c>
    </row>
    <row r="3377" spans="1:10" x14ac:dyDescent="0.25">
      <c r="A3377" s="170">
        <v>3428</v>
      </c>
      <c r="B3377" s="171" t="s">
        <v>482</v>
      </c>
      <c r="C3377" s="171" t="s">
        <v>16763</v>
      </c>
      <c r="D3377" s="171" t="s">
        <v>16764</v>
      </c>
      <c r="E3377" s="171"/>
      <c r="F3377" s="171" t="s">
        <v>571</v>
      </c>
      <c r="G3377" s="171"/>
      <c r="H3377" s="172" t="s">
        <v>21022</v>
      </c>
      <c r="I3377" s="173">
        <v>0.03</v>
      </c>
      <c r="J3377" s="166">
        <v>0</v>
      </c>
    </row>
    <row r="3378" spans="1:10" x14ac:dyDescent="0.25">
      <c r="A3378" s="170">
        <v>3429</v>
      </c>
      <c r="B3378" s="171" t="s">
        <v>482</v>
      </c>
      <c r="C3378" s="171" t="s">
        <v>16769</v>
      </c>
      <c r="D3378" s="171" t="s">
        <v>16770</v>
      </c>
      <c r="E3378" s="171"/>
      <c r="F3378" s="171" t="s">
        <v>571</v>
      </c>
      <c r="G3378" s="171"/>
      <c r="H3378" s="172" t="s">
        <v>21022</v>
      </c>
      <c r="I3378" s="173">
        <v>0.02</v>
      </c>
      <c r="J3378" s="166">
        <v>0</v>
      </c>
    </row>
    <row r="3379" spans="1:10" x14ac:dyDescent="0.25">
      <c r="A3379" s="170">
        <v>3430</v>
      </c>
      <c r="B3379" s="171" t="s">
        <v>482</v>
      </c>
      <c r="C3379" s="171" t="s">
        <v>16775</v>
      </c>
      <c r="D3379" s="171" t="s">
        <v>16776</v>
      </c>
      <c r="E3379" s="171"/>
      <c r="F3379" s="171" t="s">
        <v>571</v>
      </c>
      <c r="G3379" s="171"/>
      <c r="H3379" s="172" t="s">
        <v>21022</v>
      </c>
      <c r="I3379" s="173">
        <v>0.01</v>
      </c>
      <c r="J3379" s="166">
        <v>0</v>
      </c>
    </row>
    <row r="3380" spans="1:10" x14ac:dyDescent="0.25">
      <c r="A3380" s="170">
        <v>3431</v>
      </c>
      <c r="B3380" s="171" t="s">
        <v>482</v>
      </c>
      <c r="C3380" s="171" t="s">
        <v>16781</v>
      </c>
      <c r="D3380" s="171" t="s">
        <v>16782</v>
      </c>
      <c r="E3380" s="171"/>
      <c r="F3380" s="171" t="s">
        <v>571</v>
      </c>
      <c r="G3380" s="171"/>
      <c r="H3380" s="172" t="s">
        <v>21022</v>
      </c>
      <c r="I3380" s="173">
        <v>-0.04</v>
      </c>
      <c r="J3380" s="166">
        <v>0</v>
      </c>
    </row>
    <row r="3381" spans="1:10" x14ac:dyDescent="0.25">
      <c r="A3381" s="170">
        <v>3432</v>
      </c>
      <c r="B3381" s="171" t="s">
        <v>482</v>
      </c>
      <c r="C3381" s="171" t="s">
        <v>16787</v>
      </c>
      <c r="D3381" s="171" t="s">
        <v>16788</v>
      </c>
      <c r="E3381" s="171"/>
      <c r="F3381" s="171" t="s">
        <v>571</v>
      </c>
      <c r="G3381" s="171"/>
      <c r="H3381" s="172" t="s">
        <v>21022</v>
      </c>
      <c r="I3381" s="173">
        <v>-0.16</v>
      </c>
      <c r="J3381" s="166">
        <v>0</v>
      </c>
    </row>
    <row r="3382" spans="1:10" x14ac:dyDescent="0.25">
      <c r="A3382" s="170">
        <v>3433</v>
      </c>
      <c r="B3382" s="171" t="s">
        <v>482</v>
      </c>
      <c r="C3382" s="171" t="s">
        <v>16793</v>
      </c>
      <c r="D3382" s="171" t="s">
        <v>16794</v>
      </c>
      <c r="E3382" s="171"/>
      <c r="F3382" s="171" t="s">
        <v>571</v>
      </c>
      <c r="G3382" s="171"/>
      <c r="H3382" s="172" t="s">
        <v>21022</v>
      </c>
      <c r="I3382" s="173">
        <v>-0.02</v>
      </c>
      <c r="J3382" s="166">
        <v>0</v>
      </c>
    </row>
    <row r="3383" spans="1:10" x14ac:dyDescent="0.25">
      <c r="A3383" s="170">
        <v>3434</v>
      </c>
      <c r="B3383" s="171" t="s">
        <v>482</v>
      </c>
      <c r="C3383" s="171" t="s">
        <v>16799</v>
      </c>
      <c r="D3383" s="171" t="s">
        <v>555</v>
      </c>
      <c r="E3383" s="171" t="s">
        <v>4</v>
      </c>
      <c r="F3383" s="171" t="s">
        <v>571</v>
      </c>
      <c r="G3383" s="171"/>
      <c r="H3383" s="172"/>
      <c r="I3383" s="173">
        <v>-0.02</v>
      </c>
      <c r="J3383" s="166"/>
    </row>
    <row r="3384" spans="1:10" x14ac:dyDescent="0.25">
      <c r="A3384" s="170">
        <v>3435</v>
      </c>
      <c r="B3384" s="171" t="s">
        <v>482</v>
      </c>
      <c r="C3384" s="171" t="s">
        <v>16804</v>
      </c>
      <c r="D3384" s="171" t="s">
        <v>16794</v>
      </c>
      <c r="E3384" s="171"/>
      <c r="F3384" s="171" t="s">
        <v>571</v>
      </c>
      <c r="G3384" s="171"/>
      <c r="H3384" s="172" t="s">
        <v>21022</v>
      </c>
      <c r="I3384" s="173">
        <v>-0.02</v>
      </c>
      <c r="J3384" s="166">
        <v>0</v>
      </c>
    </row>
    <row r="3385" spans="1:10" x14ac:dyDescent="0.25">
      <c r="A3385" s="170">
        <v>3436</v>
      </c>
      <c r="B3385" s="171" t="s">
        <v>482</v>
      </c>
      <c r="C3385" s="171" t="s">
        <v>16808</v>
      </c>
      <c r="D3385" s="171" t="s">
        <v>555</v>
      </c>
      <c r="E3385" s="171" t="s">
        <v>4</v>
      </c>
      <c r="F3385" s="171" t="s">
        <v>571</v>
      </c>
      <c r="G3385" s="171"/>
      <c r="H3385" s="172" t="s">
        <v>555</v>
      </c>
      <c r="I3385" s="173">
        <v>-0.88</v>
      </c>
      <c r="J3385" s="166"/>
    </row>
    <row r="3386" spans="1:10" x14ac:dyDescent="0.25">
      <c r="A3386" s="170">
        <v>3437</v>
      </c>
      <c r="B3386" s="171" t="s">
        <v>482</v>
      </c>
      <c r="C3386" s="171" t="s">
        <v>16811</v>
      </c>
      <c r="D3386" s="171" t="s">
        <v>555</v>
      </c>
      <c r="E3386" s="171" t="s">
        <v>4</v>
      </c>
      <c r="F3386" s="171" t="s">
        <v>571</v>
      </c>
      <c r="G3386" s="171"/>
      <c r="H3386" s="172" t="s">
        <v>555</v>
      </c>
      <c r="I3386" s="173">
        <v>-0.86</v>
      </c>
      <c r="J3386" s="166"/>
    </row>
    <row r="3387" spans="1:10" x14ac:dyDescent="0.25">
      <c r="A3387" s="170">
        <v>3438</v>
      </c>
      <c r="B3387" s="171" t="s">
        <v>482</v>
      </c>
      <c r="C3387" s="171" t="s">
        <v>16814</v>
      </c>
      <c r="D3387" s="171" t="s">
        <v>555</v>
      </c>
      <c r="E3387" s="171" t="s">
        <v>4</v>
      </c>
      <c r="F3387" s="171" t="s">
        <v>571</v>
      </c>
      <c r="G3387" s="171"/>
      <c r="H3387" s="172" t="s">
        <v>555</v>
      </c>
      <c r="I3387" s="173">
        <v>-0.84</v>
      </c>
      <c r="J3387" s="166"/>
    </row>
    <row r="3388" spans="1:10" x14ac:dyDescent="0.25">
      <c r="A3388" s="170">
        <v>3439</v>
      </c>
      <c r="B3388" s="171" t="s">
        <v>482</v>
      </c>
      <c r="C3388" s="171" t="s">
        <v>16817</v>
      </c>
      <c r="D3388" s="171" t="s">
        <v>555</v>
      </c>
      <c r="E3388" s="171" t="s">
        <v>4</v>
      </c>
      <c r="F3388" s="171" t="s">
        <v>571</v>
      </c>
      <c r="G3388" s="171"/>
      <c r="H3388" s="172" t="s">
        <v>555</v>
      </c>
      <c r="I3388" s="173">
        <v>-0.81</v>
      </c>
      <c r="J3388" s="166"/>
    </row>
    <row r="3389" spans="1:10" x14ac:dyDescent="0.25">
      <c r="A3389" s="170">
        <v>3440</v>
      </c>
      <c r="B3389" s="171" t="s">
        <v>482</v>
      </c>
      <c r="C3389" s="171" t="s">
        <v>16820</v>
      </c>
      <c r="D3389" s="171" t="s">
        <v>555</v>
      </c>
      <c r="E3389" s="171" t="s">
        <v>4</v>
      </c>
      <c r="F3389" s="171" t="s">
        <v>571</v>
      </c>
      <c r="G3389" s="171"/>
      <c r="H3389" s="172" t="s">
        <v>555</v>
      </c>
      <c r="I3389" s="173">
        <v>-0.81</v>
      </c>
      <c r="J3389" s="166"/>
    </row>
    <row r="3390" spans="1:10" x14ac:dyDescent="0.25">
      <c r="A3390" s="170">
        <v>3441</v>
      </c>
      <c r="B3390" s="171" t="s">
        <v>482</v>
      </c>
      <c r="C3390" s="171" t="s">
        <v>16823</v>
      </c>
      <c r="D3390" s="171" t="s">
        <v>555</v>
      </c>
      <c r="E3390" s="171" t="s">
        <v>4</v>
      </c>
      <c r="F3390" s="171" t="s">
        <v>571</v>
      </c>
      <c r="G3390" s="171"/>
      <c r="H3390" s="172" t="s">
        <v>555</v>
      </c>
      <c r="I3390" s="173">
        <v>-0.84</v>
      </c>
      <c r="J3390" s="166"/>
    </row>
    <row r="3391" spans="1:10" x14ac:dyDescent="0.25">
      <c r="A3391" s="170">
        <v>3442</v>
      </c>
      <c r="B3391" s="171" t="s">
        <v>482</v>
      </c>
      <c r="C3391" s="171" t="s">
        <v>16826</v>
      </c>
      <c r="D3391" s="171" t="s">
        <v>555</v>
      </c>
      <c r="E3391" s="171" t="s">
        <v>4</v>
      </c>
      <c r="F3391" s="171" t="s">
        <v>571</v>
      </c>
      <c r="G3391" s="171"/>
      <c r="H3391" s="172" t="s">
        <v>555</v>
      </c>
      <c r="I3391" s="173">
        <v>-0.82</v>
      </c>
      <c r="J3391" s="166"/>
    </row>
    <row r="3392" spans="1:10" x14ac:dyDescent="0.25">
      <c r="A3392" s="170">
        <v>3443</v>
      </c>
      <c r="B3392" s="171" t="s">
        <v>482</v>
      </c>
      <c r="C3392" s="171" t="s">
        <v>16829</v>
      </c>
      <c r="D3392" s="171" t="s">
        <v>555</v>
      </c>
      <c r="E3392" s="171" t="s">
        <v>4</v>
      </c>
      <c r="F3392" s="171" t="s">
        <v>571</v>
      </c>
      <c r="G3392" s="171"/>
      <c r="H3392" s="172" t="s">
        <v>555</v>
      </c>
      <c r="I3392" s="173">
        <v>-0.82</v>
      </c>
      <c r="J3392" s="166"/>
    </row>
    <row r="3393" spans="1:10" x14ac:dyDescent="0.25">
      <c r="A3393" s="170">
        <v>3444</v>
      </c>
      <c r="B3393" s="171" t="s">
        <v>482</v>
      </c>
      <c r="C3393" s="171" t="s">
        <v>16832</v>
      </c>
      <c r="D3393" s="171" t="s">
        <v>555</v>
      </c>
      <c r="E3393" s="171" t="s">
        <v>4</v>
      </c>
      <c r="F3393" s="171" t="s">
        <v>571</v>
      </c>
      <c r="G3393" s="171"/>
      <c r="H3393" s="172" t="s">
        <v>555</v>
      </c>
      <c r="I3393" s="173">
        <v>-0.81</v>
      </c>
      <c r="J3393" s="166"/>
    </row>
    <row r="3394" spans="1:10" x14ac:dyDescent="0.25">
      <c r="A3394" s="170">
        <v>3445</v>
      </c>
      <c r="B3394" s="171" t="s">
        <v>482</v>
      </c>
      <c r="C3394" s="171" t="s">
        <v>16835</v>
      </c>
      <c r="D3394" s="171" t="s">
        <v>555</v>
      </c>
      <c r="E3394" s="171" t="s">
        <v>4</v>
      </c>
      <c r="F3394" s="171" t="s">
        <v>571</v>
      </c>
      <c r="G3394" s="171"/>
      <c r="H3394" s="172" t="s">
        <v>555</v>
      </c>
      <c r="I3394" s="173">
        <v>-0.85</v>
      </c>
      <c r="J3394" s="166"/>
    </row>
    <row r="3395" spans="1:10" x14ac:dyDescent="0.25">
      <c r="A3395" s="170">
        <v>3446</v>
      </c>
      <c r="B3395" s="171" t="s">
        <v>482</v>
      </c>
      <c r="C3395" s="171" t="s">
        <v>16838</v>
      </c>
      <c r="D3395" s="171" t="s">
        <v>555</v>
      </c>
      <c r="E3395" s="171" t="s">
        <v>4</v>
      </c>
      <c r="F3395" s="171" t="s">
        <v>562</v>
      </c>
      <c r="G3395" s="171"/>
      <c r="H3395" s="172" t="s">
        <v>555</v>
      </c>
      <c r="I3395" s="173">
        <v>-0.83</v>
      </c>
      <c r="J3395" s="166"/>
    </row>
    <row r="3396" spans="1:10" x14ac:dyDescent="0.25">
      <c r="A3396" s="170">
        <v>3447</v>
      </c>
      <c r="B3396" s="171" t="s">
        <v>482</v>
      </c>
      <c r="C3396" s="171" t="s">
        <v>16841</v>
      </c>
      <c r="D3396" s="171" t="s">
        <v>555</v>
      </c>
      <c r="E3396" s="171" t="s">
        <v>4</v>
      </c>
      <c r="F3396" s="171" t="s">
        <v>571</v>
      </c>
      <c r="G3396" s="171"/>
      <c r="H3396" s="172" t="s">
        <v>555</v>
      </c>
      <c r="I3396" s="173">
        <v>-0.81</v>
      </c>
      <c r="J3396" s="166"/>
    </row>
    <row r="3397" spans="1:10" x14ac:dyDescent="0.25">
      <c r="A3397" s="170">
        <v>3448</v>
      </c>
      <c r="B3397" s="171" t="s">
        <v>482</v>
      </c>
      <c r="C3397" s="171" t="s">
        <v>16844</v>
      </c>
      <c r="D3397" s="171" t="s">
        <v>555</v>
      </c>
      <c r="E3397" s="171" t="s">
        <v>4</v>
      </c>
      <c r="F3397" s="171" t="s">
        <v>571</v>
      </c>
      <c r="G3397" s="171"/>
      <c r="H3397" s="172" t="s">
        <v>555</v>
      </c>
      <c r="I3397" s="173">
        <v>-0.88</v>
      </c>
      <c r="J3397" s="166"/>
    </row>
    <row r="3398" spans="1:10" x14ac:dyDescent="0.25">
      <c r="A3398" s="170">
        <v>3449</v>
      </c>
      <c r="B3398" s="171" t="s">
        <v>482</v>
      </c>
      <c r="C3398" s="171" t="s">
        <v>16847</v>
      </c>
      <c r="D3398" s="171" t="s">
        <v>555</v>
      </c>
      <c r="E3398" s="171" t="s">
        <v>4</v>
      </c>
      <c r="F3398" s="171" t="s">
        <v>571</v>
      </c>
      <c r="G3398" s="171"/>
      <c r="H3398" s="172" t="s">
        <v>555</v>
      </c>
      <c r="I3398" s="173">
        <v>-0.9</v>
      </c>
      <c r="J3398" s="166"/>
    </row>
    <row r="3399" spans="1:10" x14ac:dyDescent="0.25">
      <c r="A3399" s="170">
        <v>3450</v>
      </c>
      <c r="B3399" s="171" t="s">
        <v>482</v>
      </c>
      <c r="C3399" s="171" t="s">
        <v>16850</v>
      </c>
      <c r="D3399" s="171" t="s">
        <v>555</v>
      </c>
      <c r="E3399" s="171" t="s">
        <v>4</v>
      </c>
      <c r="F3399" s="171" t="s">
        <v>571</v>
      </c>
      <c r="G3399" s="171"/>
      <c r="H3399" s="172" t="s">
        <v>555</v>
      </c>
      <c r="I3399" s="173">
        <v>-0.87</v>
      </c>
      <c r="J3399" s="166"/>
    </row>
    <row r="3400" spans="1:10" x14ac:dyDescent="0.25">
      <c r="A3400" s="170">
        <v>3451</v>
      </c>
      <c r="B3400" s="171" t="s">
        <v>482</v>
      </c>
      <c r="C3400" s="171" t="s">
        <v>16853</v>
      </c>
      <c r="D3400" s="171" t="s">
        <v>555</v>
      </c>
      <c r="E3400" s="171" t="s">
        <v>4</v>
      </c>
      <c r="F3400" s="171" t="s">
        <v>571</v>
      </c>
      <c r="G3400" s="171"/>
      <c r="H3400" s="172" t="s">
        <v>555</v>
      </c>
      <c r="I3400" s="173">
        <v>-0.87</v>
      </c>
      <c r="J3400" s="166"/>
    </row>
    <row r="3401" spans="1:10" x14ac:dyDescent="0.25">
      <c r="A3401" s="170">
        <v>3452</v>
      </c>
      <c r="B3401" s="171" t="s">
        <v>482</v>
      </c>
      <c r="C3401" s="171" t="s">
        <v>16856</v>
      </c>
      <c r="D3401" s="171" t="s">
        <v>555</v>
      </c>
      <c r="E3401" s="171" t="s">
        <v>4</v>
      </c>
      <c r="F3401" s="171" t="s">
        <v>571</v>
      </c>
      <c r="G3401" s="171"/>
      <c r="H3401" s="172" t="s">
        <v>555</v>
      </c>
      <c r="I3401" s="173">
        <v>-0.84</v>
      </c>
      <c r="J3401" s="166"/>
    </row>
    <row r="3402" spans="1:10" x14ac:dyDescent="0.25">
      <c r="A3402" s="170">
        <v>3453</v>
      </c>
      <c r="B3402" s="171" t="s">
        <v>482</v>
      </c>
      <c r="C3402" s="171" t="s">
        <v>16859</v>
      </c>
      <c r="D3402" s="171" t="s">
        <v>555</v>
      </c>
      <c r="E3402" s="171" t="s">
        <v>4</v>
      </c>
      <c r="F3402" s="171" t="s">
        <v>571</v>
      </c>
      <c r="G3402" s="171"/>
      <c r="H3402" s="172" t="s">
        <v>555</v>
      </c>
      <c r="I3402" s="173">
        <v>-0.85</v>
      </c>
      <c r="J3402" s="166"/>
    </row>
    <row r="3403" spans="1:10" x14ac:dyDescent="0.25">
      <c r="A3403" s="170">
        <v>3454</v>
      </c>
      <c r="B3403" s="171" t="s">
        <v>482</v>
      </c>
      <c r="C3403" s="171" t="s">
        <v>16862</v>
      </c>
      <c r="D3403" s="171" t="s">
        <v>555</v>
      </c>
      <c r="E3403" s="171" t="s">
        <v>4</v>
      </c>
      <c r="F3403" s="171" t="s">
        <v>571</v>
      </c>
      <c r="G3403" s="171"/>
      <c r="H3403" s="172" t="s">
        <v>555</v>
      </c>
      <c r="I3403" s="173">
        <v>-0.83</v>
      </c>
      <c r="J3403" s="166"/>
    </row>
    <row r="3404" spans="1:10" x14ac:dyDescent="0.25">
      <c r="A3404" s="170">
        <v>3455</v>
      </c>
      <c r="B3404" s="171" t="s">
        <v>482</v>
      </c>
      <c r="C3404" s="171" t="s">
        <v>16865</v>
      </c>
      <c r="D3404" s="171" t="s">
        <v>555</v>
      </c>
      <c r="E3404" s="171" t="s">
        <v>4</v>
      </c>
      <c r="F3404" s="171" t="s">
        <v>571</v>
      </c>
      <c r="G3404" s="171"/>
      <c r="H3404" s="172" t="s">
        <v>555</v>
      </c>
      <c r="I3404" s="173">
        <v>-0.84</v>
      </c>
      <c r="J3404" s="166"/>
    </row>
    <row r="3405" spans="1:10" x14ac:dyDescent="0.25">
      <c r="A3405" s="170">
        <v>3456</v>
      </c>
      <c r="B3405" s="171" t="s">
        <v>482</v>
      </c>
      <c r="C3405" s="171" t="s">
        <v>16868</v>
      </c>
      <c r="D3405" s="171" t="s">
        <v>555</v>
      </c>
      <c r="E3405" s="171" t="s">
        <v>4</v>
      </c>
      <c r="F3405" s="171" t="s">
        <v>571</v>
      </c>
      <c r="G3405" s="171"/>
      <c r="H3405" s="172" t="s">
        <v>555</v>
      </c>
      <c r="I3405" s="173">
        <v>-0.83</v>
      </c>
      <c r="J3405" s="166"/>
    </row>
    <row r="3406" spans="1:10" x14ac:dyDescent="0.25">
      <c r="A3406" s="170">
        <v>3457</v>
      </c>
      <c r="B3406" s="171" t="s">
        <v>482</v>
      </c>
      <c r="C3406" s="171" t="s">
        <v>16871</v>
      </c>
      <c r="D3406" s="171" t="s">
        <v>555</v>
      </c>
      <c r="E3406" s="171" t="s">
        <v>4</v>
      </c>
      <c r="F3406" s="171" t="s">
        <v>571</v>
      </c>
      <c r="G3406" s="171"/>
      <c r="H3406" s="172" t="s">
        <v>555</v>
      </c>
      <c r="I3406" s="173">
        <v>-0.84</v>
      </c>
      <c r="J3406" s="166"/>
    </row>
    <row r="3407" spans="1:10" x14ac:dyDescent="0.25">
      <c r="A3407" s="170">
        <v>3458</v>
      </c>
      <c r="B3407" s="171" t="s">
        <v>482</v>
      </c>
      <c r="C3407" s="171" t="s">
        <v>16874</v>
      </c>
      <c r="D3407" s="171" t="s">
        <v>555</v>
      </c>
      <c r="E3407" s="171" t="s">
        <v>4</v>
      </c>
      <c r="F3407" s="171" t="s">
        <v>571</v>
      </c>
      <c r="G3407" s="171"/>
      <c r="H3407" s="172" t="s">
        <v>555</v>
      </c>
      <c r="I3407" s="173">
        <v>-0.84</v>
      </c>
      <c r="J3407" s="166"/>
    </row>
    <row r="3408" spans="1:10" x14ac:dyDescent="0.25">
      <c r="A3408" s="170">
        <v>3459</v>
      </c>
      <c r="B3408" s="171" t="s">
        <v>482</v>
      </c>
      <c r="C3408" s="171" t="s">
        <v>16877</v>
      </c>
      <c r="D3408" s="171" t="s">
        <v>555</v>
      </c>
      <c r="E3408" s="171" t="s">
        <v>4</v>
      </c>
      <c r="F3408" s="171" t="s">
        <v>571</v>
      </c>
      <c r="G3408" s="171"/>
      <c r="H3408" s="172" t="s">
        <v>555</v>
      </c>
      <c r="I3408" s="173">
        <v>-0.86</v>
      </c>
      <c r="J3408" s="166"/>
    </row>
    <row r="3409" spans="1:10" x14ac:dyDescent="0.25">
      <c r="A3409" s="170">
        <v>3460</v>
      </c>
      <c r="B3409" s="171" t="s">
        <v>482</v>
      </c>
      <c r="C3409" s="171" t="s">
        <v>16880</v>
      </c>
      <c r="D3409" s="171" t="s">
        <v>555</v>
      </c>
      <c r="E3409" s="171" t="s">
        <v>4</v>
      </c>
      <c r="F3409" s="171" t="s">
        <v>571</v>
      </c>
      <c r="G3409" s="171"/>
      <c r="H3409" s="172" t="s">
        <v>555</v>
      </c>
      <c r="I3409" s="173">
        <v>-0.85</v>
      </c>
      <c r="J3409" s="166"/>
    </row>
    <row r="3410" spans="1:10" x14ac:dyDescent="0.25">
      <c r="A3410" s="170">
        <v>3461</v>
      </c>
      <c r="B3410" s="171" t="s">
        <v>482</v>
      </c>
      <c r="C3410" s="171" t="s">
        <v>16883</v>
      </c>
      <c r="D3410" s="171" t="s">
        <v>555</v>
      </c>
      <c r="E3410" s="171" t="s">
        <v>4</v>
      </c>
      <c r="F3410" s="171" t="s">
        <v>571</v>
      </c>
      <c r="G3410" s="171"/>
      <c r="H3410" s="172" t="s">
        <v>555</v>
      </c>
      <c r="I3410" s="173">
        <v>-0.9</v>
      </c>
      <c r="J3410" s="166"/>
    </row>
    <row r="3411" spans="1:10" x14ac:dyDescent="0.25">
      <c r="A3411" s="170">
        <v>3462</v>
      </c>
      <c r="B3411" s="171" t="s">
        <v>482</v>
      </c>
      <c r="C3411" s="171" t="s">
        <v>16886</v>
      </c>
      <c r="D3411" s="171" t="s">
        <v>555</v>
      </c>
      <c r="E3411" s="171" t="s">
        <v>4</v>
      </c>
      <c r="F3411" s="171" t="s">
        <v>571</v>
      </c>
      <c r="G3411" s="171"/>
      <c r="H3411" s="172" t="s">
        <v>555</v>
      </c>
      <c r="I3411" s="173">
        <v>-0.86</v>
      </c>
      <c r="J3411" s="166"/>
    </row>
    <row r="3412" spans="1:10" x14ac:dyDescent="0.25">
      <c r="A3412" s="170">
        <v>3463</v>
      </c>
      <c r="B3412" s="171" t="s">
        <v>482</v>
      </c>
      <c r="C3412" s="171" t="s">
        <v>16889</v>
      </c>
      <c r="D3412" s="171" t="s">
        <v>555</v>
      </c>
      <c r="E3412" s="171" t="s">
        <v>4</v>
      </c>
      <c r="F3412" s="171" t="s">
        <v>571</v>
      </c>
      <c r="G3412" s="171"/>
      <c r="H3412" s="172" t="s">
        <v>555</v>
      </c>
      <c r="I3412" s="173">
        <v>-0.85</v>
      </c>
      <c r="J3412" s="166"/>
    </row>
    <row r="3413" spans="1:10" x14ac:dyDescent="0.25">
      <c r="A3413" s="170">
        <v>3464</v>
      </c>
      <c r="B3413" s="171" t="s">
        <v>482</v>
      </c>
      <c r="C3413" s="171" t="s">
        <v>16892</v>
      </c>
      <c r="D3413" s="171" t="s">
        <v>555</v>
      </c>
      <c r="E3413" s="171" t="s">
        <v>4</v>
      </c>
      <c r="F3413" s="171" t="s">
        <v>571</v>
      </c>
      <c r="G3413" s="171"/>
      <c r="H3413" s="172" t="s">
        <v>555</v>
      </c>
      <c r="I3413" s="173">
        <v>-0.85</v>
      </c>
      <c r="J3413" s="166"/>
    </row>
    <row r="3414" spans="1:10" x14ac:dyDescent="0.25">
      <c r="A3414" s="170">
        <v>3465</v>
      </c>
      <c r="B3414" s="171" t="s">
        <v>482</v>
      </c>
      <c r="C3414" s="171" t="s">
        <v>16895</v>
      </c>
      <c r="D3414" s="171" t="s">
        <v>555</v>
      </c>
      <c r="E3414" s="171" t="s">
        <v>4</v>
      </c>
      <c r="F3414" s="171" t="s">
        <v>562</v>
      </c>
      <c r="G3414" s="171"/>
      <c r="H3414" s="172" t="s">
        <v>555</v>
      </c>
      <c r="I3414" s="173">
        <v>-0.88</v>
      </c>
      <c r="J3414" s="166"/>
    </row>
    <row r="3415" spans="1:10" x14ac:dyDescent="0.25">
      <c r="A3415" s="170">
        <v>3466</v>
      </c>
      <c r="B3415" s="171" t="s">
        <v>482</v>
      </c>
      <c r="C3415" s="171" t="s">
        <v>16898</v>
      </c>
      <c r="D3415" s="171" t="s">
        <v>555</v>
      </c>
      <c r="E3415" s="171" t="s">
        <v>4</v>
      </c>
      <c r="F3415" s="171" t="s">
        <v>554</v>
      </c>
      <c r="G3415" s="171" t="s">
        <v>1278</v>
      </c>
      <c r="H3415" s="172" t="s">
        <v>555</v>
      </c>
      <c r="I3415" s="173">
        <v>0.28999999999999998</v>
      </c>
      <c r="J3415" s="166"/>
    </row>
    <row r="3416" spans="1:10" x14ac:dyDescent="0.25">
      <c r="A3416" s="170">
        <v>3467</v>
      </c>
      <c r="B3416" s="171" t="s">
        <v>482</v>
      </c>
      <c r="C3416" s="171" t="s">
        <v>16901</v>
      </c>
      <c r="D3416" s="171" t="s">
        <v>555</v>
      </c>
      <c r="E3416" s="171" t="s">
        <v>4</v>
      </c>
      <c r="F3416" s="171" t="s">
        <v>554</v>
      </c>
      <c r="G3416" s="171" t="s">
        <v>1278</v>
      </c>
      <c r="H3416" s="172" t="s">
        <v>555</v>
      </c>
      <c r="I3416" s="173">
        <v>0.24</v>
      </c>
      <c r="J3416" s="166"/>
    </row>
    <row r="3417" spans="1:10" x14ac:dyDescent="0.25">
      <c r="A3417" s="170">
        <v>3468</v>
      </c>
      <c r="B3417" s="171" t="s">
        <v>482</v>
      </c>
      <c r="C3417" s="171" t="s">
        <v>16904</v>
      </c>
      <c r="D3417" s="171" t="s">
        <v>555</v>
      </c>
      <c r="E3417" s="171" t="s">
        <v>4</v>
      </c>
      <c r="F3417" s="171" t="s">
        <v>554</v>
      </c>
      <c r="G3417" s="171" t="s">
        <v>1278</v>
      </c>
      <c r="H3417" s="172" t="s">
        <v>555</v>
      </c>
      <c r="I3417" s="173">
        <v>0.28000000000000003</v>
      </c>
      <c r="J3417" s="166"/>
    </row>
    <row r="3418" spans="1:10" x14ac:dyDescent="0.25">
      <c r="A3418" s="170">
        <v>3469</v>
      </c>
      <c r="B3418" s="171" t="s">
        <v>482</v>
      </c>
      <c r="C3418" s="171" t="s">
        <v>16907</v>
      </c>
      <c r="D3418" s="171" t="s">
        <v>555</v>
      </c>
      <c r="E3418" s="171" t="s">
        <v>4</v>
      </c>
      <c r="F3418" s="171" t="s">
        <v>571</v>
      </c>
      <c r="G3418" s="171"/>
      <c r="H3418" s="172" t="s">
        <v>555</v>
      </c>
      <c r="I3418" s="173">
        <v>-0.88</v>
      </c>
      <c r="J3418" s="166"/>
    </row>
    <row r="3419" spans="1:10" x14ac:dyDescent="0.25">
      <c r="A3419" s="170">
        <v>3470</v>
      </c>
      <c r="B3419" s="171" t="s">
        <v>482</v>
      </c>
      <c r="C3419" s="171" t="s">
        <v>16910</v>
      </c>
      <c r="D3419" s="171" t="s">
        <v>555</v>
      </c>
      <c r="E3419" s="171" t="s">
        <v>4</v>
      </c>
      <c r="F3419" s="171" t="s">
        <v>571</v>
      </c>
      <c r="G3419" s="171"/>
      <c r="H3419" s="172" t="s">
        <v>555</v>
      </c>
      <c r="I3419" s="173">
        <v>-0.89</v>
      </c>
      <c r="J3419" s="166"/>
    </row>
    <row r="3420" spans="1:10" x14ac:dyDescent="0.25">
      <c r="A3420" s="170">
        <v>3471</v>
      </c>
      <c r="B3420" s="171" t="s">
        <v>482</v>
      </c>
      <c r="C3420" s="171" t="s">
        <v>16913</v>
      </c>
      <c r="D3420" s="171" t="s">
        <v>555</v>
      </c>
      <c r="E3420" s="171" t="s">
        <v>4</v>
      </c>
      <c r="F3420" s="171" t="s">
        <v>571</v>
      </c>
      <c r="G3420" s="171"/>
      <c r="H3420" s="172" t="s">
        <v>555</v>
      </c>
      <c r="I3420" s="173">
        <v>-0.87</v>
      </c>
      <c r="J3420" s="166"/>
    </row>
    <row r="3421" spans="1:10" x14ac:dyDescent="0.25">
      <c r="A3421" s="170">
        <v>3472</v>
      </c>
      <c r="B3421" s="171" t="s">
        <v>482</v>
      </c>
      <c r="C3421" s="171" t="s">
        <v>16916</v>
      </c>
      <c r="D3421" s="171" t="s">
        <v>555</v>
      </c>
      <c r="E3421" s="171" t="s">
        <v>4</v>
      </c>
      <c r="F3421" s="171" t="s">
        <v>571</v>
      </c>
      <c r="G3421" s="171"/>
      <c r="H3421" s="172" t="s">
        <v>555</v>
      </c>
      <c r="I3421" s="173">
        <v>-0.86</v>
      </c>
      <c r="J3421" s="166"/>
    </row>
    <row r="3422" spans="1:10" x14ac:dyDescent="0.25">
      <c r="A3422" s="170">
        <v>3473</v>
      </c>
      <c r="B3422" s="171" t="s">
        <v>482</v>
      </c>
      <c r="C3422" s="171" t="s">
        <v>16919</v>
      </c>
      <c r="D3422" s="171" t="s">
        <v>555</v>
      </c>
      <c r="E3422" s="171" t="s">
        <v>4</v>
      </c>
      <c r="F3422" s="171" t="s">
        <v>571</v>
      </c>
      <c r="G3422" s="171"/>
      <c r="H3422" s="172" t="s">
        <v>555</v>
      </c>
      <c r="I3422" s="173">
        <v>-0.86</v>
      </c>
      <c r="J3422" s="166"/>
    </row>
    <row r="3423" spans="1:10" x14ac:dyDescent="0.25">
      <c r="A3423" s="170">
        <v>3474</v>
      </c>
      <c r="B3423" s="171" t="s">
        <v>482</v>
      </c>
      <c r="C3423" s="171" t="s">
        <v>16922</v>
      </c>
      <c r="D3423" s="171" t="s">
        <v>555</v>
      </c>
      <c r="E3423" s="171" t="s">
        <v>4</v>
      </c>
      <c r="F3423" s="171" t="s">
        <v>571</v>
      </c>
      <c r="G3423" s="171"/>
      <c r="H3423" s="172" t="s">
        <v>555</v>
      </c>
      <c r="I3423" s="173">
        <v>-0.86</v>
      </c>
      <c r="J3423" s="166"/>
    </row>
    <row r="3424" spans="1:10" x14ac:dyDescent="0.25">
      <c r="A3424" s="170">
        <v>3475</v>
      </c>
      <c r="B3424" s="171" t="s">
        <v>482</v>
      </c>
      <c r="C3424" s="171" t="s">
        <v>16925</v>
      </c>
      <c r="D3424" s="171" t="s">
        <v>555</v>
      </c>
      <c r="E3424" s="171" t="s">
        <v>4</v>
      </c>
      <c r="F3424" s="171" t="s">
        <v>571</v>
      </c>
      <c r="G3424" s="171"/>
      <c r="H3424" s="172" t="s">
        <v>555</v>
      </c>
      <c r="I3424" s="173">
        <v>-0.91</v>
      </c>
      <c r="J3424" s="166"/>
    </row>
    <row r="3425" spans="1:10" x14ac:dyDescent="0.25">
      <c r="A3425" s="170">
        <v>3476</v>
      </c>
      <c r="B3425" s="171" t="s">
        <v>482</v>
      </c>
      <c r="C3425" s="171" t="s">
        <v>16928</v>
      </c>
      <c r="D3425" s="171" t="s">
        <v>555</v>
      </c>
      <c r="E3425" s="171" t="s">
        <v>4</v>
      </c>
      <c r="F3425" s="171" t="s">
        <v>571</v>
      </c>
      <c r="G3425" s="171"/>
      <c r="H3425" s="172" t="s">
        <v>555</v>
      </c>
      <c r="I3425" s="173">
        <v>-0.91</v>
      </c>
      <c r="J3425" s="166"/>
    </row>
    <row r="3426" spans="1:10" x14ac:dyDescent="0.25">
      <c r="A3426" s="170">
        <v>3477</v>
      </c>
      <c r="B3426" s="171" t="s">
        <v>482</v>
      </c>
      <c r="C3426" s="171" t="s">
        <v>16931</v>
      </c>
      <c r="D3426" s="171" t="s">
        <v>555</v>
      </c>
      <c r="E3426" s="171" t="s">
        <v>4</v>
      </c>
      <c r="F3426" s="171" t="s">
        <v>571</v>
      </c>
      <c r="G3426" s="171"/>
      <c r="H3426" s="172" t="s">
        <v>555</v>
      </c>
      <c r="I3426" s="173">
        <v>-0.9</v>
      </c>
      <c r="J3426" s="166"/>
    </row>
    <row r="3427" spans="1:10" x14ac:dyDescent="0.25">
      <c r="A3427" s="170">
        <v>3478</v>
      </c>
      <c r="B3427" s="171" t="s">
        <v>482</v>
      </c>
      <c r="C3427" s="171" t="s">
        <v>16934</v>
      </c>
      <c r="D3427" s="171" t="s">
        <v>555</v>
      </c>
      <c r="E3427" s="171" t="s">
        <v>4</v>
      </c>
      <c r="F3427" s="171" t="s">
        <v>571</v>
      </c>
      <c r="G3427" s="171"/>
      <c r="H3427" s="172" t="s">
        <v>555</v>
      </c>
      <c r="I3427" s="173">
        <v>-0.85</v>
      </c>
      <c r="J3427" s="166"/>
    </row>
    <row r="3428" spans="1:10" x14ac:dyDescent="0.25">
      <c r="A3428" s="170">
        <v>3479</v>
      </c>
      <c r="B3428" s="171" t="s">
        <v>482</v>
      </c>
      <c r="C3428" s="171" t="s">
        <v>16937</v>
      </c>
      <c r="D3428" s="171" t="s">
        <v>555</v>
      </c>
      <c r="E3428" s="171" t="s">
        <v>4</v>
      </c>
      <c r="F3428" s="171" t="s">
        <v>571</v>
      </c>
      <c r="G3428" s="171"/>
      <c r="H3428" s="172" t="s">
        <v>555</v>
      </c>
      <c r="I3428" s="173">
        <v>-0.88</v>
      </c>
      <c r="J3428" s="166"/>
    </row>
    <row r="3429" spans="1:10" x14ac:dyDescent="0.25">
      <c r="A3429" s="170">
        <v>3480</v>
      </c>
      <c r="B3429" s="171" t="s">
        <v>482</v>
      </c>
      <c r="C3429" s="171" t="s">
        <v>16940</v>
      </c>
      <c r="D3429" s="171" t="s">
        <v>555</v>
      </c>
      <c r="E3429" s="171" t="s">
        <v>4</v>
      </c>
      <c r="F3429" s="171" t="s">
        <v>571</v>
      </c>
      <c r="G3429" s="171"/>
      <c r="H3429" s="172" t="s">
        <v>555</v>
      </c>
      <c r="I3429" s="173">
        <v>-0.86</v>
      </c>
      <c r="J3429" s="166"/>
    </row>
    <row r="3430" spans="1:10" x14ac:dyDescent="0.25">
      <c r="A3430" s="170">
        <v>3481</v>
      </c>
      <c r="B3430" s="171" t="s">
        <v>482</v>
      </c>
      <c r="C3430" s="171" t="s">
        <v>16943</v>
      </c>
      <c r="D3430" s="171" t="s">
        <v>555</v>
      </c>
      <c r="E3430" s="171" t="s">
        <v>4</v>
      </c>
      <c r="F3430" s="171" t="s">
        <v>571</v>
      </c>
      <c r="G3430" s="171"/>
      <c r="H3430" s="172" t="s">
        <v>555</v>
      </c>
      <c r="I3430" s="173">
        <v>-0.85</v>
      </c>
      <c r="J3430" s="166"/>
    </row>
    <row r="3431" spans="1:10" x14ac:dyDescent="0.25">
      <c r="A3431" s="170">
        <v>3482</v>
      </c>
      <c r="B3431" s="171" t="s">
        <v>482</v>
      </c>
      <c r="C3431" s="171" t="s">
        <v>16946</v>
      </c>
      <c r="D3431" s="171" t="s">
        <v>555</v>
      </c>
      <c r="E3431" s="171" t="s">
        <v>4</v>
      </c>
      <c r="F3431" s="171" t="s">
        <v>562</v>
      </c>
      <c r="G3431" s="171"/>
      <c r="H3431" s="172" t="s">
        <v>555</v>
      </c>
      <c r="I3431" s="173">
        <v>-0.84</v>
      </c>
      <c r="J3431" s="166"/>
    </row>
    <row r="3432" spans="1:10" x14ac:dyDescent="0.25">
      <c r="A3432" s="170">
        <v>3483</v>
      </c>
      <c r="B3432" s="171" t="s">
        <v>482</v>
      </c>
      <c r="C3432" s="171" t="s">
        <v>16949</v>
      </c>
      <c r="D3432" s="171" t="s">
        <v>555</v>
      </c>
      <c r="E3432" s="171" t="s">
        <v>4</v>
      </c>
      <c r="F3432" s="171" t="s">
        <v>571</v>
      </c>
      <c r="G3432" s="171"/>
      <c r="H3432" s="172" t="s">
        <v>555</v>
      </c>
      <c r="I3432" s="173">
        <v>-0.83</v>
      </c>
      <c r="J3432" s="166"/>
    </row>
    <row r="3433" spans="1:10" x14ac:dyDescent="0.25">
      <c r="A3433" s="170">
        <v>3484</v>
      </c>
      <c r="B3433" s="171" t="s">
        <v>482</v>
      </c>
      <c r="C3433" s="171" t="s">
        <v>16952</v>
      </c>
      <c r="D3433" s="171" t="s">
        <v>555</v>
      </c>
      <c r="E3433" s="171" t="s">
        <v>4</v>
      </c>
      <c r="F3433" s="171" t="s">
        <v>571</v>
      </c>
      <c r="G3433" s="171"/>
      <c r="H3433" s="172" t="s">
        <v>555</v>
      </c>
      <c r="I3433" s="173">
        <v>-0.87</v>
      </c>
      <c r="J3433" s="166"/>
    </row>
    <row r="3434" spans="1:10" x14ac:dyDescent="0.25">
      <c r="A3434" s="170">
        <v>3485</v>
      </c>
      <c r="B3434" s="171" t="s">
        <v>482</v>
      </c>
      <c r="C3434" s="171" t="s">
        <v>16955</v>
      </c>
      <c r="D3434" s="171" t="s">
        <v>555</v>
      </c>
      <c r="E3434" s="171" t="s">
        <v>4</v>
      </c>
      <c r="F3434" s="171" t="s">
        <v>571</v>
      </c>
      <c r="G3434" s="171"/>
      <c r="H3434" s="172" t="s">
        <v>555</v>
      </c>
      <c r="I3434" s="173">
        <v>-0.92</v>
      </c>
      <c r="J3434" s="166"/>
    </row>
    <row r="3435" spans="1:10" x14ac:dyDescent="0.25">
      <c r="A3435" s="170">
        <v>3486</v>
      </c>
      <c r="B3435" s="171" t="s">
        <v>482</v>
      </c>
      <c r="C3435" s="171" t="s">
        <v>16958</v>
      </c>
      <c r="D3435" s="171" t="s">
        <v>555</v>
      </c>
      <c r="E3435" s="171" t="s">
        <v>4</v>
      </c>
      <c r="F3435" s="171" t="s">
        <v>554</v>
      </c>
      <c r="G3435" s="171" t="s">
        <v>1278</v>
      </c>
      <c r="H3435" s="172" t="s">
        <v>555</v>
      </c>
      <c r="I3435" s="173">
        <v>0.12</v>
      </c>
      <c r="J3435" s="166"/>
    </row>
    <row r="3436" spans="1:10" x14ac:dyDescent="0.25">
      <c r="A3436" s="170">
        <v>3487</v>
      </c>
      <c r="B3436" s="171" t="s">
        <v>482</v>
      </c>
      <c r="C3436" s="171" t="s">
        <v>16961</v>
      </c>
      <c r="D3436" s="171" t="s">
        <v>555</v>
      </c>
      <c r="E3436" s="171" t="s">
        <v>4</v>
      </c>
      <c r="F3436" s="171" t="s">
        <v>562</v>
      </c>
      <c r="G3436" s="171" t="s">
        <v>1278</v>
      </c>
      <c r="H3436" s="172" t="s">
        <v>555</v>
      </c>
      <c r="I3436" s="173">
        <v>0.17</v>
      </c>
      <c r="J3436" s="166"/>
    </row>
    <row r="3437" spans="1:10" x14ac:dyDescent="0.25">
      <c r="A3437" s="170">
        <v>3488</v>
      </c>
      <c r="B3437" s="171" t="s">
        <v>482</v>
      </c>
      <c r="C3437" s="171" t="s">
        <v>16964</v>
      </c>
      <c r="D3437" s="171" t="s">
        <v>555</v>
      </c>
      <c r="E3437" s="171" t="s">
        <v>4</v>
      </c>
      <c r="F3437" s="171" t="s">
        <v>554</v>
      </c>
      <c r="G3437" s="171" t="s">
        <v>1278</v>
      </c>
      <c r="H3437" s="172" t="s">
        <v>555</v>
      </c>
      <c r="I3437" s="173">
        <v>-0.36</v>
      </c>
      <c r="J3437" s="166"/>
    </row>
    <row r="3438" spans="1:10" x14ac:dyDescent="0.25">
      <c r="A3438" s="170">
        <v>3489</v>
      </c>
      <c r="B3438" s="171" t="s">
        <v>482</v>
      </c>
      <c r="C3438" s="171" t="s">
        <v>16967</v>
      </c>
      <c r="D3438" s="171" t="s">
        <v>555</v>
      </c>
      <c r="E3438" s="171" t="s">
        <v>4</v>
      </c>
      <c r="F3438" s="171" t="s">
        <v>571</v>
      </c>
      <c r="G3438" s="171" t="s">
        <v>1336</v>
      </c>
      <c r="H3438" s="172" t="s">
        <v>555</v>
      </c>
      <c r="I3438" s="173">
        <v>-0.4</v>
      </c>
      <c r="J3438" s="166"/>
    </row>
    <row r="3439" spans="1:10" x14ac:dyDescent="0.25">
      <c r="A3439" s="170">
        <v>3490</v>
      </c>
      <c r="B3439" s="171" t="s">
        <v>482</v>
      </c>
      <c r="C3439" s="171" t="s">
        <v>16970</v>
      </c>
      <c r="D3439" s="171" t="s">
        <v>555</v>
      </c>
      <c r="E3439" s="171" t="s">
        <v>4</v>
      </c>
      <c r="F3439" s="171" t="s">
        <v>554</v>
      </c>
      <c r="G3439" s="171" t="s">
        <v>1278</v>
      </c>
      <c r="H3439" s="172" t="s">
        <v>555</v>
      </c>
      <c r="I3439" s="173">
        <v>-0.36</v>
      </c>
      <c r="J3439" s="166"/>
    </row>
    <row r="3440" spans="1:10" x14ac:dyDescent="0.25">
      <c r="A3440" s="170">
        <v>3491</v>
      </c>
      <c r="B3440" s="171" t="s">
        <v>482</v>
      </c>
      <c r="C3440" s="171" t="s">
        <v>16973</v>
      </c>
      <c r="D3440" s="171" t="s">
        <v>555</v>
      </c>
      <c r="E3440" s="171" t="s">
        <v>4</v>
      </c>
      <c r="F3440" s="171" t="s">
        <v>554</v>
      </c>
      <c r="G3440" s="171"/>
      <c r="H3440" s="172" t="s">
        <v>555</v>
      </c>
      <c r="I3440" s="173">
        <v>-0.34</v>
      </c>
      <c r="J3440" s="166"/>
    </row>
    <row r="3441" spans="1:10" x14ac:dyDescent="0.25">
      <c r="A3441" s="170">
        <v>3492</v>
      </c>
      <c r="B3441" s="171" t="s">
        <v>482</v>
      </c>
      <c r="C3441" s="171" t="s">
        <v>16976</v>
      </c>
      <c r="D3441" s="171" t="s">
        <v>555</v>
      </c>
      <c r="E3441" s="171" t="s">
        <v>4</v>
      </c>
      <c r="F3441" s="171" t="s">
        <v>571</v>
      </c>
      <c r="G3441" s="171" t="s">
        <v>1336</v>
      </c>
      <c r="H3441" s="172" t="s">
        <v>555</v>
      </c>
      <c r="I3441" s="173">
        <v>-0.37</v>
      </c>
      <c r="J3441" s="166"/>
    </row>
    <row r="3442" spans="1:10" x14ac:dyDescent="0.25">
      <c r="A3442" s="170">
        <v>3493</v>
      </c>
      <c r="B3442" s="171" t="s">
        <v>482</v>
      </c>
      <c r="C3442" s="171" t="s">
        <v>16979</v>
      </c>
      <c r="D3442" s="171" t="s">
        <v>555</v>
      </c>
      <c r="E3442" s="171" t="s">
        <v>4</v>
      </c>
      <c r="F3442" s="171" t="s">
        <v>562</v>
      </c>
      <c r="G3442" s="171" t="s">
        <v>1336</v>
      </c>
      <c r="H3442" s="172" t="s">
        <v>555</v>
      </c>
      <c r="I3442" s="173">
        <v>-0.32</v>
      </c>
      <c r="J3442" s="166"/>
    </row>
    <row r="3443" spans="1:10" x14ac:dyDescent="0.25">
      <c r="A3443" s="170">
        <v>3494</v>
      </c>
      <c r="B3443" s="171" t="s">
        <v>482</v>
      </c>
      <c r="C3443" s="171" t="s">
        <v>16982</v>
      </c>
      <c r="D3443" s="171" t="s">
        <v>555</v>
      </c>
      <c r="E3443" s="171" t="s">
        <v>4</v>
      </c>
      <c r="F3443" s="171" t="s">
        <v>571</v>
      </c>
      <c r="G3443" s="171" t="s">
        <v>1336</v>
      </c>
      <c r="H3443" s="172" t="s">
        <v>555</v>
      </c>
      <c r="I3443" s="173">
        <v>-0.38</v>
      </c>
      <c r="J3443" s="166"/>
    </row>
    <row r="3444" spans="1:10" x14ac:dyDescent="0.25">
      <c r="A3444" s="170">
        <v>3495</v>
      </c>
      <c r="B3444" s="171" t="s">
        <v>482</v>
      </c>
      <c r="C3444" s="171" t="s">
        <v>16985</v>
      </c>
      <c r="D3444" s="171" t="s">
        <v>555</v>
      </c>
      <c r="E3444" s="171" t="s">
        <v>4</v>
      </c>
      <c r="F3444" s="171" t="s">
        <v>554</v>
      </c>
      <c r="G3444" s="171" t="s">
        <v>1336</v>
      </c>
      <c r="H3444" s="172" t="s">
        <v>555</v>
      </c>
      <c r="I3444" s="173">
        <v>-0.4</v>
      </c>
      <c r="J3444" s="166"/>
    </row>
    <row r="3445" spans="1:10" x14ac:dyDescent="0.25">
      <c r="A3445" s="170">
        <v>3496</v>
      </c>
      <c r="B3445" s="171" t="s">
        <v>482</v>
      </c>
      <c r="C3445" s="171" t="s">
        <v>16988</v>
      </c>
      <c r="D3445" s="171" t="s">
        <v>555</v>
      </c>
      <c r="E3445" s="171" t="s">
        <v>4</v>
      </c>
      <c r="F3445" s="171" t="s">
        <v>562</v>
      </c>
      <c r="G3445" s="171" t="s">
        <v>1336</v>
      </c>
      <c r="H3445" s="172" t="s">
        <v>555</v>
      </c>
      <c r="I3445" s="173">
        <v>-0.32</v>
      </c>
      <c r="J3445" s="166"/>
    </row>
    <row r="3446" spans="1:10" x14ac:dyDescent="0.25">
      <c r="A3446" s="170">
        <v>3497</v>
      </c>
      <c r="B3446" s="171" t="s">
        <v>482</v>
      </c>
      <c r="C3446" s="171" t="s">
        <v>16991</v>
      </c>
      <c r="D3446" s="171" t="s">
        <v>555</v>
      </c>
      <c r="E3446" s="171" t="s">
        <v>4</v>
      </c>
      <c r="F3446" s="171" t="s">
        <v>571</v>
      </c>
      <c r="G3446" s="171"/>
      <c r="H3446" s="172" t="s">
        <v>555</v>
      </c>
      <c r="I3446" s="173">
        <v>-0.74</v>
      </c>
      <c r="J3446" s="166"/>
    </row>
    <row r="3447" spans="1:10" x14ac:dyDescent="0.25">
      <c r="A3447" s="170">
        <v>3498</v>
      </c>
      <c r="B3447" s="171" t="s">
        <v>482</v>
      </c>
      <c r="C3447" s="171" t="s">
        <v>16994</v>
      </c>
      <c r="D3447" s="171" t="s">
        <v>555</v>
      </c>
      <c r="E3447" s="171" t="s">
        <v>4</v>
      </c>
      <c r="F3447" s="171" t="s">
        <v>571</v>
      </c>
      <c r="G3447" s="171"/>
      <c r="H3447" s="172" t="s">
        <v>555</v>
      </c>
      <c r="I3447" s="173">
        <v>-0.8</v>
      </c>
      <c r="J3447" s="166"/>
    </row>
    <row r="3448" spans="1:10" x14ac:dyDescent="0.25">
      <c r="A3448" s="170">
        <v>3499</v>
      </c>
      <c r="B3448" s="171" t="s">
        <v>482</v>
      </c>
      <c r="C3448" s="171" t="s">
        <v>16997</v>
      </c>
      <c r="D3448" s="171" t="s">
        <v>555</v>
      </c>
      <c r="E3448" s="171" t="s">
        <v>4</v>
      </c>
      <c r="F3448" s="171" t="s">
        <v>571</v>
      </c>
      <c r="G3448" s="171"/>
      <c r="H3448" s="172" t="s">
        <v>555</v>
      </c>
      <c r="I3448" s="173">
        <v>-0.72</v>
      </c>
      <c r="J3448" s="166"/>
    </row>
    <row r="3449" spans="1:10" x14ac:dyDescent="0.25">
      <c r="A3449" s="170">
        <v>3500</v>
      </c>
      <c r="B3449" s="171" t="s">
        <v>482</v>
      </c>
      <c r="C3449" s="171" t="s">
        <v>17000</v>
      </c>
      <c r="D3449" s="171" t="s">
        <v>555</v>
      </c>
      <c r="E3449" s="171" t="s">
        <v>4</v>
      </c>
      <c r="F3449" s="171" t="s">
        <v>571</v>
      </c>
      <c r="G3449" s="171"/>
      <c r="H3449" s="172" t="s">
        <v>555</v>
      </c>
      <c r="I3449" s="173">
        <v>-0.81</v>
      </c>
      <c r="J3449" s="166"/>
    </row>
    <row r="3450" spans="1:10" x14ac:dyDescent="0.25">
      <c r="A3450" s="170">
        <v>3501</v>
      </c>
      <c r="B3450" s="171" t="s">
        <v>482</v>
      </c>
      <c r="C3450" s="171" t="s">
        <v>17003</v>
      </c>
      <c r="D3450" s="171" t="s">
        <v>555</v>
      </c>
      <c r="E3450" s="171" t="s">
        <v>4</v>
      </c>
      <c r="F3450" s="171" t="s">
        <v>571</v>
      </c>
      <c r="G3450" s="171"/>
      <c r="H3450" s="172" t="s">
        <v>555</v>
      </c>
      <c r="I3450" s="173">
        <v>-0.83</v>
      </c>
      <c r="J3450" s="166"/>
    </row>
    <row r="3451" spans="1:10" x14ac:dyDescent="0.25">
      <c r="A3451" s="170">
        <v>3502</v>
      </c>
      <c r="B3451" s="171" t="s">
        <v>482</v>
      </c>
      <c r="C3451" s="171" t="s">
        <v>17006</v>
      </c>
      <c r="D3451" s="171" t="s">
        <v>555</v>
      </c>
      <c r="E3451" s="171" t="s">
        <v>4</v>
      </c>
      <c r="F3451" s="171" t="s">
        <v>571</v>
      </c>
      <c r="G3451" s="171"/>
      <c r="H3451" s="172" t="s">
        <v>555</v>
      </c>
      <c r="I3451" s="173">
        <v>-0.81</v>
      </c>
      <c r="J3451" s="166"/>
    </row>
    <row r="3452" spans="1:10" x14ac:dyDescent="0.25">
      <c r="A3452" s="170">
        <v>3503</v>
      </c>
      <c r="B3452" s="171" t="s">
        <v>482</v>
      </c>
      <c r="C3452" s="171" t="s">
        <v>17009</v>
      </c>
      <c r="D3452" s="171" t="s">
        <v>555</v>
      </c>
      <c r="E3452" s="171" t="s">
        <v>4</v>
      </c>
      <c r="F3452" s="171" t="s">
        <v>571</v>
      </c>
      <c r="G3452" s="171"/>
      <c r="H3452" s="172" t="s">
        <v>555</v>
      </c>
      <c r="I3452" s="173">
        <v>-0.78</v>
      </c>
      <c r="J3452" s="166"/>
    </row>
    <row r="3453" spans="1:10" x14ac:dyDescent="0.25">
      <c r="A3453" s="170">
        <v>3504</v>
      </c>
      <c r="B3453" s="171" t="s">
        <v>482</v>
      </c>
      <c r="C3453" s="171" t="s">
        <v>17012</v>
      </c>
      <c r="D3453" s="171" t="s">
        <v>555</v>
      </c>
      <c r="E3453" s="171" t="s">
        <v>4</v>
      </c>
      <c r="F3453" s="171" t="s">
        <v>571</v>
      </c>
      <c r="G3453" s="171"/>
      <c r="H3453" s="172" t="s">
        <v>555</v>
      </c>
      <c r="I3453" s="173">
        <v>-0.79</v>
      </c>
      <c r="J3453" s="166"/>
    </row>
    <row r="3454" spans="1:10" x14ac:dyDescent="0.25">
      <c r="A3454" s="170">
        <v>3505</v>
      </c>
      <c r="B3454" s="171" t="s">
        <v>482</v>
      </c>
      <c r="C3454" s="171" t="s">
        <v>17015</v>
      </c>
      <c r="D3454" s="171" t="s">
        <v>555</v>
      </c>
      <c r="E3454" s="171" t="s">
        <v>4</v>
      </c>
      <c r="F3454" s="171" t="s">
        <v>571</v>
      </c>
      <c r="G3454" s="171"/>
      <c r="H3454" s="172" t="s">
        <v>555</v>
      </c>
      <c r="I3454" s="173">
        <v>-0.78</v>
      </c>
      <c r="J3454" s="166"/>
    </row>
    <row r="3455" spans="1:10" x14ac:dyDescent="0.25">
      <c r="A3455" s="170">
        <v>3506</v>
      </c>
      <c r="B3455" s="171" t="s">
        <v>482</v>
      </c>
      <c r="C3455" s="171" t="s">
        <v>17018</v>
      </c>
      <c r="D3455" s="171" t="s">
        <v>555</v>
      </c>
      <c r="E3455" s="171" t="s">
        <v>4</v>
      </c>
      <c r="F3455" s="171" t="s">
        <v>571</v>
      </c>
      <c r="G3455" s="171"/>
      <c r="H3455" s="172" t="s">
        <v>555</v>
      </c>
      <c r="I3455" s="173">
        <v>-0.77</v>
      </c>
      <c r="J3455" s="166"/>
    </row>
    <row r="3456" spans="1:10" x14ac:dyDescent="0.25">
      <c r="A3456" s="170">
        <v>3507</v>
      </c>
      <c r="B3456" s="171" t="s">
        <v>482</v>
      </c>
      <c r="C3456" s="171" t="s">
        <v>17021</v>
      </c>
      <c r="D3456" s="171" t="s">
        <v>555</v>
      </c>
      <c r="E3456" s="171" t="s">
        <v>4</v>
      </c>
      <c r="F3456" s="171" t="s">
        <v>571</v>
      </c>
      <c r="G3456" s="171"/>
      <c r="H3456" s="172" t="s">
        <v>555</v>
      </c>
      <c r="I3456" s="173">
        <v>-0.78</v>
      </c>
      <c r="J3456" s="166"/>
    </row>
    <row r="3457" spans="1:10" x14ac:dyDescent="0.25">
      <c r="A3457" s="170">
        <v>3508</v>
      </c>
      <c r="B3457" s="171" t="s">
        <v>482</v>
      </c>
      <c r="C3457" s="171" t="s">
        <v>17024</v>
      </c>
      <c r="D3457" s="171" t="s">
        <v>17025</v>
      </c>
      <c r="E3457" s="171" t="s">
        <v>4</v>
      </c>
      <c r="F3457" s="171" t="s">
        <v>22688</v>
      </c>
      <c r="G3457" s="171" t="s">
        <v>1336</v>
      </c>
      <c r="H3457" s="172" t="s">
        <v>21022</v>
      </c>
      <c r="I3457" s="173">
        <v>0.12</v>
      </c>
      <c r="J3457" s="166">
        <v>0</v>
      </c>
    </row>
    <row r="3458" spans="1:10" x14ac:dyDescent="0.25">
      <c r="A3458" s="170">
        <v>3509</v>
      </c>
      <c r="B3458" s="171" t="s">
        <v>482</v>
      </c>
      <c r="C3458" s="171" t="s">
        <v>17030</v>
      </c>
      <c r="D3458" s="171" t="s">
        <v>17031</v>
      </c>
      <c r="E3458" s="171" t="s">
        <v>4</v>
      </c>
      <c r="F3458" s="171" t="s">
        <v>22687</v>
      </c>
      <c r="G3458" s="171" t="s">
        <v>1336</v>
      </c>
      <c r="H3458" s="172" t="s">
        <v>21022</v>
      </c>
      <c r="I3458" s="173">
        <v>0.03</v>
      </c>
      <c r="J3458" s="166">
        <v>0</v>
      </c>
    </row>
    <row r="3459" spans="1:10" x14ac:dyDescent="0.25">
      <c r="A3459" s="170">
        <v>3510</v>
      </c>
      <c r="B3459" s="171" t="s">
        <v>482</v>
      </c>
      <c r="C3459" s="171" t="s">
        <v>17036</v>
      </c>
      <c r="D3459" s="171" t="s">
        <v>17037</v>
      </c>
      <c r="E3459" s="171" t="s">
        <v>4</v>
      </c>
      <c r="F3459" s="171" t="s">
        <v>22687</v>
      </c>
      <c r="G3459" s="171" t="s">
        <v>1336</v>
      </c>
      <c r="H3459" s="172" t="s">
        <v>21022</v>
      </c>
      <c r="I3459" s="173">
        <v>-0.1</v>
      </c>
      <c r="J3459" s="166">
        <v>0</v>
      </c>
    </row>
    <row r="3460" spans="1:10" x14ac:dyDescent="0.25">
      <c r="A3460" s="170">
        <v>3511</v>
      </c>
      <c r="B3460" s="171" t="s">
        <v>482</v>
      </c>
      <c r="C3460" s="171" t="s">
        <v>17042</v>
      </c>
      <c r="D3460" s="171" t="s">
        <v>555</v>
      </c>
      <c r="E3460" s="171" t="s">
        <v>4</v>
      </c>
      <c r="F3460" s="171" t="s">
        <v>571</v>
      </c>
      <c r="G3460" s="171" t="s">
        <v>1336</v>
      </c>
      <c r="H3460" s="172" t="s">
        <v>555</v>
      </c>
      <c r="I3460" s="173">
        <v>-0.38</v>
      </c>
      <c r="J3460" s="166"/>
    </row>
    <row r="3461" spans="1:10" x14ac:dyDescent="0.25">
      <c r="A3461" s="170">
        <v>3512</v>
      </c>
      <c r="B3461" s="171" t="s">
        <v>482</v>
      </c>
      <c r="C3461" s="171" t="s">
        <v>17045</v>
      </c>
      <c r="D3461" s="171" t="s">
        <v>555</v>
      </c>
      <c r="E3461" s="171" t="s">
        <v>4</v>
      </c>
      <c r="F3461" s="171" t="s">
        <v>571</v>
      </c>
      <c r="G3461" s="171" t="s">
        <v>1336</v>
      </c>
      <c r="H3461" s="172" t="s">
        <v>555</v>
      </c>
      <c r="I3461" s="173">
        <v>-0.39</v>
      </c>
      <c r="J3461" s="166"/>
    </row>
    <row r="3462" spans="1:10" x14ac:dyDescent="0.25">
      <c r="A3462" s="170">
        <v>3513</v>
      </c>
      <c r="B3462" s="171" t="s">
        <v>482</v>
      </c>
      <c r="C3462" s="171" t="s">
        <v>17048</v>
      </c>
      <c r="D3462" s="171" t="s">
        <v>555</v>
      </c>
      <c r="E3462" s="171" t="s">
        <v>4</v>
      </c>
      <c r="F3462" s="171" t="s">
        <v>571</v>
      </c>
      <c r="G3462" s="171"/>
      <c r="H3462" s="172" t="s">
        <v>555</v>
      </c>
      <c r="I3462" s="173">
        <v>-0.36</v>
      </c>
      <c r="J3462" s="166"/>
    </row>
    <row r="3463" spans="1:10" x14ac:dyDescent="0.25">
      <c r="A3463" s="170">
        <v>3514</v>
      </c>
      <c r="B3463" s="171" t="s">
        <v>482</v>
      </c>
      <c r="C3463" s="171" t="s">
        <v>17051</v>
      </c>
      <c r="D3463" s="171" t="s">
        <v>555</v>
      </c>
      <c r="E3463" s="171" t="s">
        <v>4</v>
      </c>
      <c r="F3463" s="171" t="s">
        <v>554</v>
      </c>
      <c r="G3463" s="171" t="s">
        <v>1278</v>
      </c>
      <c r="H3463" s="172" t="s">
        <v>555</v>
      </c>
      <c r="I3463" s="173">
        <v>0.18</v>
      </c>
      <c r="J3463" s="166"/>
    </row>
    <row r="3464" spans="1:10" x14ac:dyDescent="0.25">
      <c r="A3464" s="170">
        <v>3515</v>
      </c>
      <c r="B3464" s="171" t="s">
        <v>482</v>
      </c>
      <c r="C3464" s="171" t="s">
        <v>17054</v>
      </c>
      <c r="D3464" s="171" t="s">
        <v>555</v>
      </c>
      <c r="E3464" s="171" t="s">
        <v>4</v>
      </c>
      <c r="F3464" s="171" t="s">
        <v>554</v>
      </c>
      <c r="G3464" s="171" t="s">
        <v>1278</v>
      </c>
      <c r="H3464" s="172" t="s">
        <v>555</v>
      </c>
      <c r="I3464" s="173">
        <v>0.15</v>
      </c>
      <c r="J3464" s="166"/>
    </row>
    <row r="3465" spans="1:10" x14ac:dyDescent="0.25">
      <c r="A3465" s="170">
        <v>3516</v>
      </c>
      <c r="B3465" s="171" t="s">
        <v>482</v>
      </c>
      <c r="C3465" s="171" t="s">
        <v>17057</v>
      </c>
      <c r="D3465" s="171" t="s">
        <v>555</v>
      </c>
      <c r="E3465" s="171" t="s">
        <v>4</v>
      </c>
      <c r="F3465" s="171" t="s">
        <v>554</v>
      </c>
      <c r="G3465" s="171" t="s">
        <v>1278</v>
      </c>
      <c r="H3465" s="172" t="s">
        <v>555</v>
      </c>
      <c r="I3465" s="173">
        <v>0.18</v>
      </c>
      <c r="J3465" s="166"/>
    </row>
    <row r="3466" spans="1:10" x14ac:dyDescent="0.25">
      <c r="A3466" s="170">
        <v>3517</v>
      </c>
      <c r="B3466" s="171" t="s">
        <v>482</v>
      </c>
      <c r="C3466" s="171" t="s">
        <v>17060</v>
      </c>
      <c r="D3466" s="171" t="s">
        <v>555</v>
      </c>
      <c r="E3466" s="171" t="s">
        <v>4</v>
      </c>
      <c r="F3466" s="171" t="s">
        <v>554</v>
      </c>
      <c r="G3466" s="171" t="s">
        <v>1278</v>
      </c>
      <c r="H3466" s="172" t="s">
        <v>555</v>
      </c>
      <c r="I3466" s="173">
        <v>0.1</v>
      </c>
      <c r="J3466" s="166"/>
    </row>
    <row r="3467" spans="1:10" x14ac:dyDescent="0.25">
      <c r="A3467" s="170">
        <v>3518</v>
      </c>
      <c r="B3467" s="171" t="s">
        <v>482</v>
      </c>
      <c r="C3467" s="171" t="s">
        <v>17063</v>
      </c>
      <c r="D3467" s="171" t="s">
        <v>555</v>
      </c>
      <c r="E3467" s="171" t="s">
        <v>4</v>
      </c>
      <c r="F3467" s="171" t="s">
        <v>554</v>
      </c>
      <c r="G3467" s="171" t="s">
        <v>1278</v>
      </c>
      <c r="H3467" s="172" t="s">
        <v>555</v>
      </c>
      <c r="I3467" s="173">
        <v>0.04</v>
      </c>
      <c r="J3467" s="166"/>
    </row>
    <row r="3468" spans="1:10" x14ac:dyDescent="0.25">
      <c r="A3468" s="170">
        <v>3519</v>
      </c>
      <c r="B3468" s="171" t="s">
        <v>482</v>
      </c>
      <c r="C3468" s="171" t="s">
        <v>17066</v>
      </c>
      <c r="D3468" s="171" t="s">
        <v>555</v>
      </c>
      <c r="E3468" s="171" t="s">
        <v>4</v>
      </c>
      <c r="F3468" s="171" t="s">
        <v>554</v>
      </c>
      <c r="G3468" s="171" t="s">
        <v>1278</v>
      </c>
      <c r="H3468" s="172" t="s">
        <v>555</v>
      </c>
      <c r="I3468" s="173">
        <v>0.12</v>
      </c>
      <c r="J3468" s="166"/>
    </row>
    <row r="3469" spans="1:10" x14ac:dyDescent="0.25">
      <c r="A3469" s="170">
        <v>3520</v>
      </c>
      <c r="B3469" s="171" t="s">
        <v>482</v>
      </c>
      <c r="C3469" s="171" t="s">
        <v>17069</v>
      </c>
      <c r="D3469" s="171" t="s">
        <v>555</v>
      </c>
      <c r="E3469" s="171" t="s">
        <v>4</v>
      </c>
      <c r="F3469" s="171" t="s">
        <v>554</v>
      </c>
      <c r="G3469" s="171" t="s">
        <v>1336</v>
      </c>
      <c r="H3469" s="172" t="s">
        <v>555</v>
      </c>
      <c r="I3469" s="173">
        <v>-0.52</v>
      </c>
      <c r="J3469" s="166"/>
    </row>
    <row r="3470" spans="1:10" x14ac:dyDescent="0.25">
      <c r="A3470" s="170">
        <v>3521</v>
      </c>
      <c r="B3470" s="171" t="s">
        <v>482</v>
      </c>
      <c r="C3470" s="171" t="s">
        <v>17072</v>
      </c>
      <c r="D3470" s="171" t="s">
        <v>555</v>
      </c>
      <c r="E3470" s="171" t="s">
        <v>4</v>
      </c>
      <c r="F3470" s="171" t="s">
        <v>554</v>
      </c>
      <c r="G3470" s="171" t="s">
        <v>1278</v>
      </c>
      <c r="H3470" s="172" t="s">
        <v>555</v>
      </c>
      <c r="I3470" s="173">
        <v>-0.54</v>
      </c>
      <c r="J3470" s="166"/>
    </row>
    <row r="3471" spans="1:10" x14ac:dyDescent="0.25">
      <c r="A3471" s="170">
        <v>3522</v>
      </c>
      <c r="B3471" s="171" t="s">
        <v>482</v>
      </c>
      <c r="C3471" s="171" t="s">
        <v>17075</v>
      </c>
      <c r="D3471" s="171" t="s">
        <v>555</v>
      </c>
      <c r="E3471" s="171" t="s">
        <v>4</v>
      </c>
      <c r="F3471" s="171" t="s">
        <v>571</v>
      </c>
      <c r="G3471" s="171"/>
      <c r="H3471" s="172" t="s">
        <v>555</v>
      </c>
      <c r="I3471" s="173">
        <v>-0.51</v>
      </c>
      <c r="J3471" s="166"/>
    </row>
    <row r="3472" spans="1:10" x14ac:dyDescent="0.25">
      <c r="A3472" s="170">
        <v>3523</v>
      </c>
      <c r="B3472" s="171" t="s">
        <v>482</v>
      </c>
      <c r="C3472" s="171" t="s">
        <v>17078</v>
      </c>
      <c r="D3472" s="171" t="s">
        <v>555</v>
      </c>
      <c r="E3472" s="171" t="s">
        <v>4</v>
      </c>
      <c r="F3472" s="171" t="s">
        <v>571</v>
      </c>
      <c r="G3472" s="171"/>
      <c r="H3472" s="172" t="s">
        <v>555</v>
      </c>
      <c r="I3472" s="173">
        <v>-0.57999999999999996</v>
      </c>
      <c r="J3472" s="166"/>
    </row>
    <row r="3473" spans="1:10" x14ac:dyDescent="0.25">
      <c r="A3473" s="170">
        <v>3524</v>
      </c>
      <c r="B3473" s="171" t="s">
        <v>482</v>
      </c>
      <c r="C3473" s="171" t="s">
        <v>17081</v>
      </c>
      <c r="D3473" s="171" t="s">
        <v>555</v>
      </c>
      <c r="E3473" s="171" t="s">
        <v>4</v>
      </c>
      <c r="F3473" s="171" t="s">
        <v>571</v>
      </c>
      <c r="G3473" s="171"/>
      <c r="H3473" s="172" t="s">
        <v>555</v>
      </c>
      <c r="I3473" s="173">
        <v>-0.59</v>
      </c>
      <c r="J3473" s="166"/>
    </row>
    <row r="3474" spans="1:10" x14ac:dyDescent="0.25">
      <c r="A3474" s="170">
        <v>3525</v>
      </c>
      <c r="B3474" s="171" t="s">
        <v>482</v>
      </c>
      <c r="C3474" s="171" t="s">
        <v>17084</v>
      </c>
      <c r="D3474" s="171" t="s">
        <v>555</v>
      </c>
      <c r="E3474" s="171" t="s">
        <v>4</v>
      </c>
      <c r="F3474" s="171" t="s">
        <v>571</v>
      </c>
      <c r="G3474" s="171"/>
      <c r="H3474" s="172" t="s">
        <v>555</v>
      </c>
      <c r="I3474" s="173">
        <v>-0.56999999999999995</v>
      </c>
      <c r="J3474" s="166"/>
    </row>
    <row r="3475" spans="1:10" x14ac:dyDescent="0.25">
      <c r="A3475" s="170">
        <v>3526</v>
      </c>
      <c r="B3475" s="171" t="s">
        <v>482</v>
      </c>
      <c r="C3475" s="171" t="s">
        <v>17087</v>
      </c>
      <c r="D3475" s="171" t="s">
        <v>555</v>
      </c>
      <c r="E3475" s="171" t="s">
        <v>4</v>
      </c>
      <c r="F3475" s="171" t="s">
        <v>571</v>
      </c>
      <c r="G3475" s="171" t="s">
        <v>1336</v>
      </c>
      <c r="H3475" s="172" t="s">
        <v>555</v>
      </c>
      <c r="I3475" s="173">
        <v>-0.62</v>
      </c>
      <c r="J3475" s="166"/>
    </row>
    <row r="3476" spans="1:10" x14ac:dyDescent="0.25">
      <c r="A3476" s="170">
        <v>3527</v>
      </c>
      <c r="B3476" s="171" t="s">
        <v>482</v>
      </c>
      <c r="C3476" s="171" t="s">
        <v>17090</v>
      </c>
      <c r="D3476" s="171" t="s">
        <v>555</v>
      </c>
      <c r="E3476" s="171" t="s">
        <v>4</v>
      </c>
      <c r="F3476" s="171" t="s">
        <v>571</v>
      </c>
      <c r="G3476" s="171"/>
      <c r="H3476" s="172" t="s">
        <v>555</v>
      </c>
      <c r="I3476" s="173">
        <v>-0.65</v>
      </c>
      <c r="J3476" s="166"/>
    </row>
    <row r="3477" spans="1:10" x14ac:dyDescent="0.25">
      <c r="A3477" s="170">
        <v>3528</v>
      </c>
      <c r="B3477" s="171" t="s">
        <v>482</v>
      </c>
      <c r="C3477" s="171" t="s">
        <v>17093</v>
      </c>
      <c r="D3477" s="171" t="s">
        <v>555</v>
      </c>
      <c r="E3477" s="171" t="s">
        <v>4</v>
      </c>
      <c r="F3477" s="171" t="s">
        <v>562</v>
      </c>
      <c r="G3477" s="171" t="s">
        <v>1336</v>
      </c>
      <c r="H3477" s="172" t="s">
        <v>555</v>
      </c>
      <c r="I3477" s="173">
        <v>-0.65</v>
      </c>
      <c r="J3477" s="166"/>
    </row>
    <row r="3478" spans="1:10" x14ac:dyDescent="0.25">
      <c r="A3478" s="170">
        <v>3529</v>
      </c>
      <c r="B3478" s="171" t="s">
        <v>482</v>
      </c>
      <c r="C3478" s="171" t="s">
        <v>17096</v>
      </c>
      <c r="D3478" s="171" t="s">
        <v>555</v>
      </c>
      <c r="E3478" s="171" t="s">
        <v>4</v>
      </c>
      <c r="F3478" s="171" t="s">
        <v>562</v>
      </c>
      <c r="G3478" s="171" t="s">
        <v>1336</v>
      </c>
      <c r="H3478" s="172" t="s">
        <v>555</v>
      </c>
      <c r="I3478" s="173">
        <v>-0.45</v>
      </c>
      <c r="J3478" s="166"/>
    </row>
    <row r="3479" spans="1:10" x14ac:dyDescent="0.25">
      <c r="A3479" s="170">
        <v>3530</v>
      </c>
      <c r="B3479" s="171" t="s">
        <v>482</v>
      </c>
      <c r="C3479" s="171" t="s">
        <v>17099</v>
      </c>
      <c r="D3479" s="171" t="s">
        <v>555</v>
      </c>
      <c r="E3479" s="171" t="s">
        <v>4</v>
      </c>
      <c r="F3479" s="171" t="s">
        <v>554</v>
      </c>
      <c r="G3479" s="171" t="s">
        <v>1336</v>
      </c>
      <c r="H3479" s="172" t="s">
        <v>555</v>
      </c>
      <c r="I3479" s="173">
        <v>-0.48</v>
      </c>
      <c r="J3479" s="166"/>
    </row>
    <row r="3480" spans="1:10" x14ac:dyDescent="0.25">
      <c r="A3480" s="170">
        <v>3531</v>
      </c>
      <c r="B3480" s="171" t="s">
        <v>482</v>
      </c>
      <c r="C3480" s="171" t="s">
        <v>17102</v>
      </c>
      <c r="D3480" s="171" t="s">
        <v>555</v>
      </c>
      <c r="E3480" s="171" t="s">
        <v>4</v>
      </c>
      <c r="F3480" s="171" t="s">
        <v>571</v>
      </c>
      <c r="G3480" s="171"/>
      <c r="H3480" s="172" t="s">
        <v>555</v>
      </c>
      <c r="I3480" s="173">
        <v>-0.43</v>
      </c>
      <c r="J3480" s="166"/>
    </row>
    <row r="3481" spans="1:10" x14ac:dyDescent="0.25">
      <c r="A3481" s="170">
        <v>3532</v>
      </c>
      <c r="B3481" s="171" t="s">
        <v>482</v>
      </c>
      <c r="C3481" s="171" t="s">
        <v>17105</v>
      </c>
      <c r="D3481" s="171" t="s">
        <v>555</v>
      </c>
      <c r="E3481" s="171" t="s">
        <v>4</v>
      </c>
      <c r="F3481" s="171" t="s">
        <v>554</v>
      </c>
      <c r="G3481" s="171" t="s">
        <v>1336</v>
      </c>
      <c r="H3481" s="172" t="s">
        <v>555</v>
      </c>
      <c r="I3481" s="173">
        <v>-0.4</v>
      </c>
      <c r="J3481" s="166"/>
    </row>
    <row r="3482" spans="1:10" x14ac:dyDescent="0.25">
      <c r="A3482" s="170">
        <v>3533</v>
      </c>
      <c r="B3482" s="171" t="s">
        <v>482</v>
      </c>
      <c r="C3482" s="171" t="s">
        <v>17108</v>
      </c>
      <c r="D3482" s="171" t="s">
        <v>555</v>
      </c>
      <c r="E3482" s="171" t="s">
        <v>4</v>
      </c>
      <c r="F3482" s="171" t="s">
        <v>554</v>
      </c>
      <c r="G3482" s="171" t="s">
        <v>1336</v>
      </c>
      <c r="H3482" s="172" t="s">
        <v>555</v>
      </c>
      <c r="I3482" s="173">
        <v>-0.36</v>
      </c>
      <c r="J3482" s="166"/>
    </row>
    <row r="3483" spans="1:10" x14ac:dyDescent="0.25">
      <c r="A3483" s="170">
        <v>3534</v>
      </c>
      <c r="B3483" s="171" t="s">
        <v>482</v>
      </c>
      <c r="C3483" s="171" t="s">
        <v>17111</v>
      </c>
      <c r="D3483" s="171" t="s">
        <v>555</v>
      </c>
      <c r="E3483" s="171" t="s">
        <v>4</v>
      </c>
      <c r="F3483" s="171" t="s">
        <v>554</v>
      </c>
      <c r="G3483" s="171" t="s">
        <v>1336</v>
      </c>
      <c r="H3483" s="172" t="s">
        <v>555</v>
      </c>
      <c r="I3483" s="173">
        <v>-0.4</v>
      </c>
      <c r="J3483" s="166"/>
    </row>
    <row r="3484" spans="1:10" x14ac:dyDescent="0.25">
      <c r="A3484" s="170">
        <v>3535</v>
      </c>
      <c r="B3484" s="171" t="s">
        <v>482</v>
      </c>
      <c r="C3484" s="171" t="s">
        <v>17114</v>
      </c>
      <c r="D3484" s="171" t="s">
        <v>555</v>
      </c>
      <c r="E3484" s="171" t="s">
        <v>4</v>
      </c>
      <c r="F3484" s="171" t="s">
        <v>571</v>
      </c>
      <c r="G3484" s="171" t="s">
        <v>1336</v>
      </c>
      <c r="H3484" s="172" t="s">
        <v>555</v>
      </c>
      <c r="I3484" s="173">
        <v>-0.38</v>
      </c>
      <c r="J3484" s="166"/>
    </row>
    <row r="3485" spans="1:10" x14ac:dyDescent="0.25">
      <c r="A3485" s="170">
        <v>3536</v>
      </c>
      <c r="B3485" s="171" t="s">
        <v>482</v>
      </c>
      <c r="C3485" s="171" t="s">
        <v>17117</v>
      </c>
      <c r="D3485" s="171" t="s">
        <v>555</v>
      </c>
      <c r="E3485" s="171" t="s">
        <v>4</v>
      </c>
      <c r="F3485" s="171" t="s">
        <v>571</v>
      </c>
      <c r="G3485" s="171"/>
      <c r="H3485" s="172" t="s">
        <v>555</v>
      </c>
      <c r="I3485" s="173">
        <v>-0.41</v>
      </c>
      <c r="J3485" s="166"/>
    </row>
    <row r="3486" spans="1:10" x14ac:dyDescent="0.25">
      <c r="A3486" s="170">
        <v>3537</v>
      </c>
      <c r="B3486" s="171" t="s">
        <v>482</v>
      </c>
      <c r="C3486" s="171" t="s">
        <v>17120</v>
      </c>
      <c r="D3486" s="171" t="s">
        <v>555</v>
      </c>
      <c r="E3486" s="171" t="s">
        <v>4</v>
      </c>
      <c r="F3486" s="171" t="s">
        <v>571</v>
      </c>
      <c r="G3486" s="171"/>
      <c r="H3486" s="172" t="s">
        <v>555</v>
      </c>
      <c r="I3486" s="173">
        <v>-0.37</v>
      </c>
      <c r="J3486" s="166"/>
    </row>
    <row r="3487" spans="1:10" x14ac:dyDescent="0.25">
      <c r="A3487" s="170">
        <v>3538</v>
      </c>
      <c r="B3487" s="171" t="s">
        <v>482</v>
      </c>
      <c r="C3487" s="171" t="s">
        <v>17123</v>
      </c>
      <c r="D3487" s="171" t="s">
        <v>555</v>
      </c>
      <c r="E3487" s="171" t="s">
        <v>4</v>
      </c>
      <c r="F3487" s="171" t="s">
        <v>554</v>
      </c>
      <c r="G3487" s="171" t="s">
        <v>1278</v>
      </c>
      <c r="H3487" s="172" t="s">
        <v>555</v>
      </c>
      <c r="I3487" s="173">
        <v>-0.3</v>
      </c>
      <c r="J3487" s="166"/>
    </row>
    <row r="3488" spans="1:10" x14ac:dyDescent="0.25">
      <c r="A3488" s="170">
        <v>3539</v>
      </c>
      <c r="B3488" s="171" t="s">
        <v>482</v>
      </c>
      <c r="C3488" s="171" t="s">
        <v>17126</v>
      </c>
      <c r="D3488" s="171" t="s">
        <v>555</v>
      </c>
      <c r="E3488" s="171" t="s">
        <v>4</v>
      </c>
      <c r="F3488" s="171" t="s">
        <v>571</v>
      </c>
      <c r="G3488" s="171" t="s">
        <v>1336</v>
      </c>
      <c r="H3488" s="172" t="s">
        <v>555</v>
      </c>
      <c r="I3488" s="173">
        <v>-0.28999999999999998</v>
      </c>
      <c r="J3488" s="166"/>
    </row>
    <row r="3489" spans="1:10" x14ac:dyDescent="0.25">
      <c r="A3489" s="170">
        <v>3540</v>
      </c>
      <c r="B3489" s="171" t="s">
        <v>482</v>
      </c>
      <c r="C3489" s="171" t="s">
        <v>17129</v>
      </c>
      <c r="D3489" s="171" t="s">
        <v>555</v>
      </c>
      <c r="E3489" s="171" t="s">
        <v>4</v>
      </c>
      <c r="F3489" s="171" t="s">
        <v>562</v>
      </c>
      <c r="G3489" s="171" t="s">
        <v>1336</v>
      </c>
      <c r="H3489" s="172" t="s">
        <v>555</v>
      </c>
      <c r="I3489" s="173">
        <v>-0.31</v>
      </c>
      <c r="J3489" s="166"/>
    </row>
    <row r="3490" spans="1:10" x14ac:dyDescent="0.25">
      <c r="A3490" s="170">
        <v>3541</v>
      </c>
      <c r="B3490" s="171" t="s">
        <v>482</v>
      </c>
      <c r="C3490" s="171" t="s">
        <v>17132</v>
      </c>
      <c r="D3490" s="171" t="s">
        <v>17133</v>
      </c>
      <c r="E3490" s="171"/>
      <c r="F3490" s="171" t="s">
        <v>571</v>
      </c>
      <c r="G3490" s="171"/>
      <c r="H3490" s="172" t="s">
        <v>21022</v>
      </c>
      <c r="I3490" s="173">
        <v>-0.01</v>
      </c>
      <c r="J3490" s="166">
        <v>0</v>
      </c>
    </row>
    <row r="3491" spans="1:10" x14ac:dyDescent="0.25">
      <c r="A3491" s="170">
        <v>3542</v>
      </c>
      <c r="B3491" s="171" t="s">
        <v>482</v>
      </c>
      <c r="C3491" s="171" t="s">
        <v>17138</v>
      </c>
      <c r="D3491" s="171" t="s">
        <v>17139</v>
      </c>
      <c r="E3491" s="171" t="s">
        <v>4</v>
      </c>
      <c r="F3491" s="171" t="s">
        <v>562</v>
      </c>
      <c r="G3491" s="171"/>
      <c r="H3491" s="172" t="s">
        <v>21022</v>
      </c>
      <c r="I3491" s="173">
        <v>-7.0000000000000007E-2</v>
      </c>
      <c r="J3491" s="166">
        <v>0</v>
      </c>
    </row>
    <row r="3492" spans="1:10" x14ac:dyDescent="0.25">
      <c r="A3492" s="170">
        <v>3543</v>
      </c>
      <c r="B3492" s="171" t="s">
        <v>482</v>
      </c>
      <c r="C3492" s="171" t="s">
        <v>17144</v>
      </c>
      <c r="D3492" s="171" t="s">
        <v>17145</v>
      </c>
      <c r="E3492" s="171"/>
      <c r="F3492" s="171" t="s">
        <v>571</v>
      </c>
      <c r="G3492" s="171" t="s">
        <v>1336</v>
      </c>
      <c r="H3492" s="172" t="s">
        <v>21022</v>
      </c>
      <c r="I3492" s="173">
        <v>0.01</v>
      </c>
      <c r="J3492" s="166">
        <v>0</v>
      </c>
    </row>
    <row r="3493" spans="1:10" x14ac:dyDescent="0.25">
      <c r="A3493" s="170">
        <v>3544</v>
      </c>
      <c r="B3493" s="171" t="s">
        <v>482</v>
      </c>
      <c r="C3493" s="171" t="s">
        <v>17150</v>
      </c>
      <c r="D3493" s="171" t="s">
        <v>555</v>
      </c>
      <c r="E3493" s="171" t="s">
        <v>4</v>
      </c>
      <c r="F3493" s="171" t="s">
        <v>571</v>
      </c>
      <c r="G3493" s="171"/>
      <c r="H3493" s="172"/>
      <c r="I3493" s="173">
        <v>-0.06</v>
      </c>
      <c r="J3493" s="166"/>
    </row>
    <row r="3494" spans="1:10" x14ac:dyDescent="0.25">
      <c r="A3494" s="170">
        <v>3545</v>
      </c>
      <c r="B3494" s="171" t="s">
        <v>482</v>
      </c>
      <c r="C3494" s="171" t="s">
        <v>17155</v>
      </c>
      <c r="D3494" s="171" t="s">
        <v>555</v>
      </c>
      <c r="E3494" s="171" t="s">
        <v>4</v>
      </c>
      <c r="F3494" s="171" t="s">
        <v>571</v>
      </c>
      <c r="G3494" s="171"/>
      <c r="H3494" s="172"/>
      <c r="I3494" s="173">
        <v>-0.06</v>
      </c>
      <c r="J3494" s="166"/>
    </row>
    <row r="3495" spans="1:10" x14ac:dyDescent="0.25">
      <c r="A3495" s="170">
        <v>3546</v>
      </c>
      <c r="B3495" s="171" t="s">
        <v>482</v>
      </c>
      <c r="C3495" s="171" t="s">
        <v>17159</v>
      </c>
      <c r="D3495" s="171" t="s">
        <v>555</v>
      </c>
      <c r="E3495" s="171" t="s">
        <v>4</v>
      </c>
      <c r="F3495" s="171" t="s">
        <v>571</v>
      </c>
      <c r="G3495" s="171"/>
      <c r="H3495" s="172"/>
      <c r="I3495" s="173">
        <v>-0.01</v>
      </c>
      <c r="J3495" s="166"/>
    </row>
    <row r="3496" spans="1:10" x14ac:dyDescent="0.25">
      <c r="A3496" s="170">
        <v>3547</v>
      </c>
      <c r="B3496" s="171" t="s">
        <v>482</v>
      </c>
      <c r="C3496" s="171" t="s">
        <v>17163</v>
      </c>
      <c r="D3496" s="171" t="s">
        <v>17164</v>
      </c>
      <c r="E3496" s="171"/>
      <c r="F3496" s="171" t="s">
        <v>571</v>
      </c>
      <c r="G3496" s="171"/>
      <c r="H3496" s="172" t="s">
        <v>21022</v>
      </c>
      <c r="I3496" s="173">
        <v>-0.04</v>
      </c>
      <c r="J3496" s="166">
        <v>0</v>
      </c>
    </row>
    <row r="3497" spans="1:10" x14ac:dyDescent="0.25">
      <c r="A3497" s="170">
        <v>3548</v>
      </c>
      <c r="B3497" s="171" t="s">
        <v>482</v>
      </c>
      <c r="C3497" s="171" t="s">
        <v>17169</v>
      </c>
      <c r="D3497" s="171" t="s">
        <v>17170</v>
      </c>
      <c r="E3497" s="171"/>
      <c r="F3497" s="171" t="s">
        <v>571</v>
      </c>
      <c r="G3497" s="171"/>
      <c r="H3497" s="172" t="s">
        <v>21022</v>
      </c>
      <c r="I3497" s="173">
        <v>0.05</v>
      </c>
      <c r="J3497" s="166">
        <v>0</v>
      </c>
    </row>
    <row r="3498" spans="1:10" x14ac:dyDescent="0.25">
      <c r="A3498" s="170">
        <v>3549</v>
      </c>
      <c r="B3498" s="171" t="s">
        <v>482</v>
      </c>
      <c r="C3498" s="171" t="s">
        <v>17175</v>
      </c>
      <c r="D3498" s="171" t="s">
        <v>17176</v>
      </c>
      <c r="E3498" s="171"/>
      <c r="F3498" s="171" t="s">
        <v>571</v>
      </c>
      <c r="G3498" s="171"/>
      <c r="H3498" s="172" t="s">
        <v>21022</v>
      </c>
      <c r="I3498" s="173">
        <v>0.12</v>
      </c>
      <c r="J3498" s="166">
        <v>0</v>
      </c>
    </row>
    <row r="3499" spans="1:10" x14ac:dyDescent="0.25">
      <c r="A3499" s="170">
        <v>3550</v>
      </c>
      <c r="B3499" s="171" t="s">
        <v>482</v>
      </c>
      <c r="C3499" s="171" t="s">
        <v>17181</v>
      </c>
      <c r="D3499" s="171" t="s">
        <v>17182</v>
      </c>
      <c r="E3499" s="171"/>
      <c r="F3499" s="171" t="s">
        <v>571</v>
      </c>
      <c r="G3499" s="171"/>
      <c r="H3499" s="172" t="s">
        <v>21022</v>
      </c>
      <c r="I3499" s="173">
        <v>0.13</v>
      </c>
      <c r="J3499" s="166">
        <v>0</v>
      </c>
    </row>
    <row r="3500" spans="1:10" x14ac:dyDescent="0.25">
      <c r="A3500" s="170">
        <v>3551</v>
      </c>
      <c r="B3500" s="171" t="s">
        <v>482</v>
      </c>
      <c r="C3500" s="171" t="s">
        <v>17187</v>
      </c>
      <c r="D3500" s="171" t="s">
        <v>17188</v>
      </c>
      <c r="E3500" s="171"/>
      <c r="F3500" s="171" t="s">
        <v>571</v>
      </c>
      <c r="G3500" s="171"/>
      <c r="H3500" s="172" t="s">
        <v>21022</v>
      </c>
      <c r="I3500" s="173">
        <v>0.15</v>
      </c>
      <c r="J3500" s="166">
        <v>0</v>
      </c>
    </row>
    <row r="3501" spans="1:10" x14ac:dyDescent="0.25">
      <c r="A3501" s="170">
        <v>3552</v>
      </c>
      <c r="B3501" s="171" t="s">
        <v>482</v>
      </c>
      <c r="C3501" s="171" t="s">
        <v>17193</v>
      </c>
      <c r="D3501" s="171" t="s">
        <v>17194</v>
      </c>
      <c r="E3501" s="171"/>
      <c r="F3501" s="171" t="s">
        <v>571</v>
      </c>
      <c r="G3501" s="171"/>
      <c r="H3501" s="172" t="s">
        <v>21022</v>
      </c>
      <c r="I3501" s="173">
        <v>0.26</v>
      </c>
      <c r="J3501" s="166">
        <v>0</v>
      </c>
    </row>
    <row r="3502" spans="1:10" x14ac:dyDescent="0.25">
      <c r="A3502" s="170">
        <v>3553</v>
      </c>
      <c r="B3502" s="171" t="s">
        <v>482</v>
      </c>
      <c r="C3502" s="171" t="s">
        <v>17199</v>
      </c>
      <c r="D3502" s="171" t="s">
        <v>555</v>
      </c>
      <c r="E3502" s="171" t="s">
        <v>4</v>
      </c>
      <c r="F3502" s="171" t="s">
        <v>571</v>
      </c>
      <c r="G3502" s="171"/>
      <c r="H3502" s="172"/>
      <c r="I3502" s="173">
        <v>0</v>
      </c>
      <c r="J3502" s="166"/>
    </row>
    <row r="3503" spans="1:10" x14ac:dyDescent="0.25">
      <c r="A3503" s="170">
        <v>3554</v>
      </c>
      <c r="B3503" s="171" t="s">
        <v>482</v>
      </c>
      <c r="C3503" s="171" t="s">
        <v>17204</v>
      </c>
      <c r="D3503" s="171" t="s">
        <v>555</v>
      </c>
      <c r="E3503" s="171" t="s">
        <v>4</v>
      </c>
      <c r="F3503" s="171" t="s">
        <v>571</v>
      </c>
      <c r="G3503" s="171"/>
      <c r="H3503" s="172"/>
      <c r="I3503" s="173">
        <v>0</v>
      </c>
      <c r="J3503" s="166"/>
    </row>
    <row r="3504" spans="1:10" x14ac:dyDescent="0.25">
      <c r="A3504" s="170">
        <v>3555</v>
      </c>
      <c r="B3504" s="171" t="s">
        <v>482</v>
      </c>
      <c r="C3504" s="171" t="s">
        <v>17208</v>
      </c>
      <c r="D3504" s="171" t="s">
        <v>17209</v>
      </c>
      <c r="E3504" s="171"/>
      <c r="F3504" s="171" t="s">
        <v>554</v>
      </c>
      <c r="G3504" s="171"/>
      <c r="H3504" s="172" t="s">
        <v>21022</v>
      </c>
      <c r="I3504" s="173">
        <v>-0.06</v>
      </c>
      <c r="J3504" s="166">
        <v>0</v>
      </c>
    </row>
    <row r="3505" spans="1:10" x14ac:dyDescent="0.25">
      <c r="A3505" s="170">
        <v>3556</v>
      </c>
      <c r="B3505" s="171" t="s">
        <v>482</v>
      </c>
      <c r="C3505" s="171" t="s">
        <v>17214</v>
      </c>
      <c r="D3505" s="171" t="s">
        <v>17215</v>
      </c>
      <c r="E3505" s="171"/>
      <c r="F3505" s="171" t="s">
        <v>571</v>
      </c>
      <c r="G3505" s="171"/>
      <c r="H3505" s="172" t="s">
        <v>21022</v>
      </c>
      <c r="I3505" s="173">
        <v>0.1</v>
      </c>
      <c r="J3505" s="166">
        <v>0</v>
      </c>
    </row>
    <row r="3506" spans="1:10" x14ac:dyDescent="0.25">
      <c r="A3506" s="170">
        <v>3557</v>
      </c>
      <c r="B3506" s="171" t="s">
        <v>482</v>
      </c>
      <c r="C3506" s="171" t="s">
        <v>17220</v>
      </c>
      <c r="D3506" s="171" t="s">
        <v>17215</v>
      </c>
      <c r="E3506" s="171"/>
      <c r="F3506" s="171" t="s">
        <v>571</v>
      </c>
      <c r="G3506" s="171"/>
      <c r="H3506" s="172" t="s">
        <v>21022</v>
      </c>
      <c r="I3506" s="173">
        <v>0.1</v>
      </c>
      <c r="J3506" s="166">
        <v>0</v>
      </c>
    </row>
    <row r="3507" spans="1:10" x14ac:dyDescent="0.25">
      <c r="A3507" s="170">
        <v>3558</v>
      </c>
      <c r="B3507" s="171" t="s">
        <v>482</v>
      </c>
      <c r="C3507" s="171" t="s">
        <v>17224</v>
      </c>
      <c r="D3507" s="171" t="s">
        <v>17225</v>
      </c>
      <c r="E3507" s="171"/>
      <c r="F3507" s="171" t="s">
        <v>571</v>
      </c>
      <c r="G3507" s="171"/>
      <c r="H3507" s="172" t="s">
        <v>21022</v>
      </c>
      <c r="I3507" s="173">
        <v>0.14000000000000001</v>
      </c>
      <c r="J3507" s="166">
        <v>0</v>
      </c>
    </row>
    <row r="3508" spans="1:10" x14ac:dyDescent="0.25">
      <c r="A3508" s="170">
        <v>3559</v>
      </c>
      <c r="B3508" s="171" t="s">
        <v>482</v>
      </c>
      <c r="C3508" s="171" t="s">
        <v>17230</v>
      </c>
      <c r="D3508" s="171" t="s">
        <v>17231</v>
      </c>
      <c r="E3508" s="171"/>
      <c r="F3508" s="171" t="s">
        <v>571</v>
      </c>
      <c r="G3508" s="171"/>
      <c r="H3508" s="172" t="s">
        <v>21022</v>
      </c>
      <c r="I3508" s="173">
        <v>0.09</v>
      </c>
      <c r="J3508" s="166">
        <v>0</v>
      </c>
    </row>
    <row r="3509" spans="1:10" x14ac:dyDescent="0.25">
      <c r="A3509" s="170">
        <v>3560</v>
      </c>
      <c r="B3509" s="171" t="s">
        <v>482</v>
      </c>
      <c r="C3509" s="171" t="s">
        <v>17236</v>
      </c>
      <c r="D3509" s="171" t="s">
        <v>17237</v>
      </c>
      <c r="E3509" s="171"/>
      <c r="F3509" s="171" t="s">
        <v>571</v>
      </c>
      <c r="G3509" s="171"/>
      <c r="H3509" s="172" t="s">
        <v>21022</v>
      </c>
      <c r="I3509" s="173">
        <v>-0.01</v>
      </c>
      <c r="J3509" s="166">
        <v>0</v>
      </c>
    </row>
    <row r="3510" spans="1:10" x14ac:dyDescent="0.25">
      <c r="A3510" s="170">
        <v>3561</v>
      </c>
      <c r="B3510" s="171" t="s">
        <v>482</v>
      </c>
      <c r="C3510" s="171" t="s">
        <v>17242</v>
      </c>
      <c r="D3510" s="171" t="s">
        <v>17243</v>
      </c>
      <c r="E3510" s="171"/>
      <c r="F3510" s="171" t="s">
        <v>571</v>
      </c>
      <c r="G3510" s="171"/>
      <c r="H3510" s="172" t="s">
        <v>21022</v>
      </c>
      <c r="I3510" s="173">
        <v>0.16</v>
      </c>
      <c r="J3510" s="166">
        <v>0</v>
      </c>
    </row>
    <row r="3511" spans="1:10" x14ac:dyDescent="0.25">
      <c r="A3511" s="170">
        <v>3562</v>
      </c>
      <c r="B3511" s="171" t="s">
        <v>482</v>
      </c>
      <c r="C3511" s="171" t="s">
        <v>17248</v>
      </c>
      <c r="D3511" s="171" t="s">
        <v>555</v>
      </c>
      <c r="E3511" s="171" t="s">
        <v>4</v>
      </c>
      <c r="F3511" s="171" t="s">
        <v>571</v>
      </c>
      <c r="G3511" s="171"/>
      <c r="H3511" s="172"/>
      <c r="I3511" s="173">
        <v>0</v>
      </c>
      <c r="J3511" s="166"/>
    </row>
    <row r="3512" spans="1:10" x14ac:dyDescent="0.25">
      <c r="A3512" s="170">
        <v>3563</v>
      </c>
      <c r="B3512" s="171" t="s">
        <v>482</v>
      </c>
      <c r="C3512" s="171" t="s">
        <v>17253</v>
      </c>
      <c r="D3512" s="171" t="s">
        <v>555</v>
      </c>
      <c r="E3512" s="171" t="s">
        <v>4</v>
      </c>
      <c r="F3512" s="171" t="s">
        <v>571</v>
      </c>
      <c r="G3512" s="171"/>
      <c r="H3512" s="172"/>
      <c r="I3512" s="173">
        <v>0.01</v>
      </c>
      <c r="J3512" s="166"/>
    </row>
    <row r="3513" spans="1:10" x14ac:dyDescent="0.25">
      <c r="A3513" s="170">
        <v>3564</v>
      </c>
      <c r="B3513" s="171" t="s">
        <v>482</v>
      </c>
      <c r="C3513" s="171" t="s">
        <v>17257</v>
      </c>
      <c r="D3513" s="171" t="s">
        <v>555</v>
      </c>
      <c r="E3513" s="171" t="s">
        <v>4</v>
      </c>
      <c r="F3513" s="171" t="s">
        <v>562</v>
      </c>
      <c r="G3513" s="171"/>
      <c r="H3513" s="172"/>
      <c r="I3513" s="173">
        <v>0.01</v>
      </c>
      <c r="J3513" s="166"/>
    </row>
    <row r="3514" spans="1:10" x14ac:dyDescent="0.25">
      <c r="A3514" s="170">
        <v>3565</v>
      </c>
      <c r="B3514" s="171" t="s">
        <v>482</v>
      </c>
      <c r="C3514" s="171" t="s">
        <v>17261</v>
      </c>
      <c r="D3514" s="171" t="s">
        <v>17262</v>
      </c>
      <c r="E3514" s="171"/>
      <c r="F3514" s="171" t="s">
        <v>571</v>
      </c>
      <c r="G3514" s="171"/>
      <c r="H3514" s="172" t="s">
        <v>21022</v>
      </c>
      <c r="I3514" s="173">
        <v>0.09</v>
      </c>
      <c r="J3514" s="166">
        <v>0</v>
      </c>
    </row>
    <row r="3515" spans="1:10" x14ac:dyDescent="0.25">
      <c r="A3515" s="170">
        <v>3566</v>
      </c>
      <c r="B3515" s="171" t="s">
        <v>482</v>
      </c>
      <c r="C3515" s="171" t="s">
        <v>17267</v>
      </c>
      <c r="D3515" s="171" t="s">
        <v>17268</v>
      </c>
      <c r="E3515" s="171"/>
      <c r="F3515" s="171" t="s">
        <v>571</v>
      </c>
      <c r="G3515" s="171"/>
      <c r="H3515" s="172" t="s">
        <v>21022</v>
      </c>
      <c r="I3515" s="173">
        <v>0.08</v>
      </c>
      <c r="J3515" s="166">
        <v>0</v>
      </c>
    </row>
    <row r="3516" spans="1:10" x14ac:dyDescent="0.25">
      <c r="A3516" s="170">
        <v>3567</v>
      </c>
      <c r="B3516" s="171" t="s">
        <v>482</v>
      </c>
      <c r="C3516" s="171" t="s">
        <v>17273</v>
      </c>
      <c r="D3516" s="171" t="s">
        <v>17274</v>
      </c>
      <c r="E3516" s="171" t="s">
        <v>4</v>
      </c>
      <c r="F3516" s="171" t="s">
        <v>554</v>
      </c>
      <c r="G3516" s="171"/>
      <c r="H3516" s="172"/>
      <c r="I3516" s="173">
        <v>0.11</v>
      </c>
      <c r="J3516" s="166"/>
    </row>
    <row r="3517" spans="1:10" x14ac:dyDescent="0.25">
      <c r="A3517" s="170">
        <v>3568</v>
      </c>
      <c r="B3517" s="171" t="s">
        <v>482</v>
      </c>
      <c r="C3517" s="171" t="s">
        <v>17279</v>
      </c>
      <c r="D3517" s="171" t="s">
        <v>17280</v>
      </c>
      <c r="E3517" s="171"/>
      <c r="F3517" s="171" t="s">
        <v>571</v>
      </c>
      <c r="G3517" s="171"/>
      <c r="H3517" s="172" t="s">
        <v>21022</v>
      </c>
      <c r="I3517" s="173">
        <v>0.26</v>
      </c>
      <c r="J3517" s="166">
        <v>0</v>
      </c>
    </row>
    <row r="3518" spans="1:10" x14ac:dyDescent="0.25">
      <c r="A3518" s="170">
        <v>3569</v>
      </c>
      <c r="B3518" s="171" t="s">
        <v>482</v>
      </c>
      <c r="C3518" s="171" t="s">
        <v>17285</v>
      </c>
      <c r="D3518" s="171" t="s">
        <v>17286</v>
      </c>
      <c r="E3518" s="171"/>
      <c r="F3518" s="171" t="s">
        <v>571</v>
      </c>
      <c r="G3518" s="171"/>
      <c r="H3518" s="172" t="s">
        <v>21022</v>
      </c>
      <c r="I3518" s="173">
        <v>0.09</v>
      </c>
      <c r="J3518" s="166">
        <v>0</v>
      </c>
    </row>
    <row r="3519" spans="1:10" x14ac:dyDescent="0.25">
      <c r="A3519" s="170">
        <v>3570</v>
      </c>
      <c r="B3519" s="171" t="s">
        <v>482</v>
      </c>
      <c r="C3519" s="171" t="s">
        <v>17291</v>
      </c>
      <c r="D3519" s="171" t="s">
        <v>17292</v>
      </c>
      <c r="E3519" s="171"/>
      <c r="F3519" s="171" t="s">
        <v>571</v>
      </c>
      <c r="G3519" s="171"/>
      <c r="H3519" s="172" t="s">
        <v>21022</v>
      </c>
      <c r="I3519" s="173">
        <v>0.03</v>
      </c>
      <c r="J3519" s="166">
        <v>0</v>
      </c>
    </row>
    <row r="3520" spans="1:10" x14ac:dyDescent="0.25">
      <c r="A3520" s="170">
        <v>3571</v>
      </c>
      <c r="B3520" s="171" t="s">
        <v>482</v>
      </c>
      <c r="C3520" s="171" t="s">
        <v>17297</v>
      </c>
      <c r="D3520" s="171" t="s">
        <v>555</v>
      </c>
      <c r="E3520" s="171" t="s">
        <v>4</v>
      </c>
      <c r="F3520" s="171" t="s">
        <v>571</v>
      </c>
      <c r="G3520" s="171"/>
      <c r="H3520" s="172"/>
      <c r="I3520" s="173">
        <v>0.06</v>
      </c>
      <c r="J3520" s="166"/>
    </row>
    <row r="3521" spans="1:10" x14ac:dyDescent="0.25">
      <c r="A3521" s="170">
        <v>3572</v>
      </c>
      <c r="B3521" s="171" t="s">
        <v>482</v>
      </c>
      <c r="C3521" s="171" t="s">
        <v>17302</v>
      </c>
      <c r="D3521" s="171" t="s">
        <v>17303</v>
      </c>
      <c r="E3521" s="171"/>
      <c r="F3521" s="171" t="s">
        <v>571</v>
      </c>
      <c r="G3521" s="171"/>
      <c r="H3521" s="172" t="s">
        <v>21022</v>
      </c>
      <c r="I3521" s="173">
        <v>0.06</v>
      </c>
      <c r="J3521" s="166">
        <v>0</v>
      </c>
    </row>
    <row r="3522" spans="1:10" x14ac:dyDescent="0.25">
      <c r="A3522" s="170">
        <v>3573</v>
      </c>
      <c r="B3522" s="171" t="s">
        <v>482</v>
      </c>
      <c r="C3522" s="171" t="s">
        <v>17308</v>
      </c>
      <c r="D3522" s="171" t="s">
        <v>17303</v>
      </c>
      <c r="E3522" s="171"/>
      <c r="F3522" s="171" t="s">
        <v>571</v>
      </c>
      <c r="G3522" s="171"/>
      <c r="H3522" s="172" t="s">
        <v>21022</v>
      </c>
      <c r="I3522" s="173">
        <v>0.06</v>
      </c>
      <c r="J3522" s="166">
        <v>0</v>
      </c>
    </row>
    <row r="3523" spans="1:10" x14ac:dyDescent="0.25">
      <c r="A3523" s="170">
        <v>3574</v>
      </c>
      <c r="B3523" s="171" t="s">
        <v>482</v>
      </c>
      <c r="C3523" s="171" t="s">
        <v>17312</v>
      </c>
      <c r="D3523" s="171" t="s">
        <v>17313</v>
      </c>
      <c r="E3523" s="171"/>
      <c r="F3523" s="171" t="s">
        <v>571</v>
      </c>
      <c r="G3523" s="171"/>
      <c r="H3523" s="172" t="s">
        <v>21022</v>
      </c>
      <c r="I3523" s="173">
        <v>-0.2</v>
      </c>
      <c r="J3523" s="166">
        <v>0</v>
      </c>
    </row>
    <row r="3524" spans="1:10" x14ac:dyDescent="0.25">
      <c r="A3524" s="170">
        <v>3575</v>
      </c>
      <c r="B3524" s="171" t="s">
        <v>482</v>
      </c>
      <c r="C3524" s="171" t="s">
        <v>17318</v>
      </c>
      <c r="D3524" s="171" t="s">
        <v>17319</v>
      </c>
      <c r="E3524" s="171"/>
      <c r="F3524" s="171" t="s">
        <v>571</v>
      </c>
      <c r="G3524" s="171"/>
      <c r="H3524" s="172" t="s">
        <v>21022</v>
      </c>
      <c r="I3524" s="173">
        <v>-0.04</v>
      </c>
      <c r="J3524" s="166">
        <v>0</v>
      </c>
    </row>
    <row r="3525" spans="1:10" x14ac:dyDescent="0.25">
      <c r="A3525" s="170">
        <v>3576</v>
      </c>
      <c r="B3525" s="171" t="s">
        <v>482</v>
      </c>
      <c r="C3525" s="171" t="s">
        <v>17324</v>
      </c>
      <c r="D3525" s="171" t="s">
        <v>17313</v>
      </c>
      <c r="E3525" s="171"/>
      <c r="F3525" s="171" t="s">
        <v>571</v>
      </c>
      <c r="G3525" s="171"/>
      <c r="H3525" s="172" t="s">
        <v>21022</v>
      </c>
      <c r="I3525" s="173">
        <v>-0.19</v>
      </c>
      <c r="J3525" s="166">
        <v>0</v>
      </c>
    </row>
    <row r="3526" spans="1:10" x14ac:dyDescent="0.25">
      <c r="A3526" s="170">
        <v>3577</v>
      </c>
      <c r="B3526" s="171" t="s">
        <v>482</v>
      </c>
      <c r="C3526" s="171" t="s">
        <v>17328</v>
      </c>
      <c r="D3526" s="171" t="s">
        <v>17329</v>
      </c>
      <c r="E3526" s="171"/>
      <c r="F3526" s="171" t="s">
        <v>571</v>
      </c>
      <c r="G3526" s="171"/>
      <c r="H3526" s="172" t="s">
        <v>21022</v>
      </c>
      <c r="I3526" s="173">
        <v>7.0000000000000007E-2</v>
      </c>
      <c r="J3526" s="166">
        <v>0</v>
      </c>
    </row>
    <row r="3527" spans="1:10" x14ac:dyDescent="0.25">
      <c r="A3527" s="170">
        <v>3578</v>
      </c>
      <c r="B3527" s="171" t="s">
        <v>482</v>
      </c>
      <c r="C3527" s="171" t="s">
        <v>17334</v>
      </c>
      <c r="D3527" s="171" t="s">
        <v>17335</v>
      </c>
      <c r="E3527" s="171"/>
      <c r="F3527" s="171" t="s">
        <v>571</v>
      </c>
      <c r="G3527" s="171"/>
      <c r="H3527" s="172" t="s">
        <v>21022</v>
      </c>
      <c r="I3527" s="173">
        <v>0.12</v>
      </c>
      <c r="J3527" s="166">
        <v>0</v>
      </c>
    </row>
    <row r="3528" spans="1:10" x14ac:dyDescent="0.25">
      <c r="A3528" s="170">
        <v>3579</v>
      </c>
      <c r="B3528" s="171" t="s">
        <v>482</v>
      </c>
      <c r="C3528" s="171" t="s">
        <v>17340</v>
      </c>
      <c r="D3528" s="171" t="s">
        <v>17341</v>
      </c>
      <c r="E3528" s="171"/>
      <c r="F3528" s="171" t="s">
        <v>571</v>
      </c>
      <c r="G3528" s="171"/>
      <c r="H3528" s="172" t="s">
        <v>21022</v>
      </c>
      <c r="I3528" s="173">
        <v>0.09</v>
      </c>
      <c r="J3528" s="166">
        <v>0</v>
      </c>
    </row>
    <row r="3529" spans="1:10" x14ac:dyDescent="0.25">
      <c r="A3529" s="170">
        <v>3580</v>
      </c>
      <c r="B3529" s="171" t="s">
        <v>482</v>
      </c>
      <c r="C3529" s="171" t="s">
        <v>17346</v>
      </c>
      <c r="D3529" s="171" t="s">
        <v>17347</v>
      </c>
      <c r="E3529" s="171"/>
      <c r="F3529" s="171" t="s">
        <v>571</v>
      </c>
      <c r="G3529" s="171"/>
      <c r="H3529" s="172" t="s">
        <v>21022</v>
      </c>
      <c r="I3529" s="173">
        <v>0.03</v>
      </c>
      <c r="J3529" s="166">
        <v>0</v>
      </c>
    </row>
    <row r="3530" spans="1:10" x14ac:dyDescent="0.25">
      <c r="A3530" s="170">
        <v>3581</v>
      </c>
      <c r="B3530" s="171" t="s">
        <v>482</v>
      </c>
      <c r="C3530" s="171" t="s">
        <v>17352</v>
      </c>
      <c r="D3530" s="171" t="s">
        <v>17347</v>
      </c>
      <c r="E3530" s="171"/>
      <c r="F3530" s="171" t="s">
        <v>571</v>
      </c>
      <c r="G3530" s="171"/>
      <c r="H3530" s="172" t="s">
        <v>21022</v>
      </c>
      <c r="I3530" s="173">
        <v>0.03</v>
      </c>
      <c r="J3530" s="166">
        <v>0</v>
      </c>
    </row>
    <row r="3531" spans="1:10" x14ac:dyDescent="0.25">
      <c r="A3531" s="170">
        <v>3582</v>
      </c>
      <c r="B3531" s="171" t="s">
        <v>482</v>
      </c>
      <c r="C3531" s="171" t="s">
        <v>17356</v>
      </c>
      <c r="D3531" s="171" t="s">
        <v>17347</v>
      </c>
      <c r="E3531" s="171"/>
      <c r="F3531" s="171" t="s">
        <v>571</v>
      </c>
      <c r="G3531" s="171"/>
      <c r="H3531" s="172" t="s">
        <v>21022</v>
      </c>
      <c r="I3531" s="173">
        <v>0.03</v>
      </c>
      <c r="J3531" s="166">
        <v>0</v>
      </c>
    </row>
    <row r="3532" spans="1:10" x14ac:dyDescent="0.25">
      <c r="A3532" s="170">
        <v>3583</v>
      </c>
      <c r="B3532" s="171" t="s">
        <v>482</v>
      </c>
      <c r="C3532" s="171" t="s">
        <v>17360</v>
      </c>
      <c r="D3532" s="171" t="s">
        <v>17361</v>
      </c>
      <c r="E3532" s="171"/>
      <c r="F3532" s="171" t="s">
        <v>571</v>
      </c>
      <c r="G3532" s="171"/>
      <c r="H3532" s="172" t="s">
        <v>21022</v>
      </c>
      <c r="I3532" s="173">
        <v>0.28000000000000003</v>
      </c>
      <c r="J3532" s="166">
        <v>0</v>
      </c>
    </row>
    <row r="3533" spans="1:10" x14ac:dyDescent="0.25">
      <c r="A3533" s="170">
        <v>3584</v>
      </c>
      <c r="B3533" s="171" t="s">
        <v>482</v>
      </c>
      <c r="C3533" s="171" t="s">
        <v>17366</v>
      </c>
      <c r="D3533" s="171" t="s">
        <v>17367</v>
      </c>
      <c r="E3533" s="171" t="s">
        <v>4</v>
      </c>
      <c r="F3533" s="171" t="s">
        <v>562</v>
      </c>
      <c r="G3533" s="171"/>
      <c r="H3533" s="172" t="s">
        <v>21022</v>
      </c>
      <c r="I3533" s="173">
        <v>0.33</v>
      </c>
      <c r="J3533" s="166">
        <v>0</v>
      </c>
    </row>
    <row r="3534" spans="1:10" x14ac:dyDescent="0.25">
      <c r="A3534" s="170">
        <v>3585</v>
      </c>
      <c r="B3534" s="171" t="s">
        <v>482</v>
      </c>
      <c r="C3534" s="171" t="s">
        <v>17372</v>
      </c>
      <c r="D3534" s="171" t="s">
        <v>17373</v>
      </c>
      <c r="E3534" s="171"/>
      <c r="F3534" s="171" t="s">
        <v>571</v>
      </c>
      <c r="G3534" s="171"/>
      <c r="H3534" s="172" t="s">
        <v>21022</v>
      </c>
      <c r="I3534" s="173">
        <v>0.32</v>
      </c>
      <c r="J3534" s="166">
        <v>0</v>
      </c>
    </row>
    <row r="3535" spans="1:10" x14ac:dyDescent="0.25">
      <c r="A3535" s="170">
        <v>3586</v>
      </c>
      <c r="B3535" s="171" t="s">
        <v>482</v>
      </c>
      <c r="C3535" s="171" t="s">
        <v>17378</v>
      </c>
      <c r="D3535" s="171" t="s">
        <v>17379</v>
      </c>
      <c r="E3535" s="171"/>
      <c r="F3535" s="171" t="s">
        <v>571</v>
      </c>
      <c r="G3535" s="171"/>
      <c r="H3535" s="172" t="s">
        <v>21022</v>
      </c>
      <c r="I3535" s="173">
        <v>0.28000000000000003</v>
      </c>
      <c r="J3535" s="166">
        <v>0</v>
      </c>
    </row>
    <row r="3536" spans="1:10" x14ac:dyDescent="0.25">
      <c r="A3536" s="170">
        <v>3587</v>
      </c>
      <c r="B3536" s="171" t="s">
        <v>482</v>
      </c>
      <c r="C3536" s="171" t="s">
        <v>17384</v>
      </c>
      <c r="D3536" s="171" t="s">
        <v>17361</v>
      </c>
      <c r="E3536" s="171"/>
      <c r="F3536" s="171" t="s">
        <v>571</v>
      </c>
      <c r="G3536" s="171"/>
      <c r="H3536" s="172" t="s">
        <v>21022</v>
      </c>
      <c r="I3536" s="173">
        <v>0.3</v>
      </c>
      <c r="J3536" s="166">
        <v>0</v>
      </c>
    </row>
    <row r="3537" spans="1:10" x14ac:dyDescent="0.25">
      <c r="A3537" s="170">
        <v>3588</v>
      </c>
      <c r="B3537" s="171" t="s">
        <v>482</v>
      </c>
      <c r="C3537" s="171" t="s">
        <v>17388</v>
      </c>
      <c r="D3537" s="171" t="s">
        <v>17389</v>
      </c>
      <c r="E3537" s="171"/>
      <c r="F3537" s="171" t="s">
        <v>571</v>
      </c>
      <c r="G3537" s="171"/>
      <c r="H3537" s="172" t="s">
        <v>21022</v>
      </c>
      <c r="I3537" s="173">
        <v>0.32</v>
      </c>
      <c r="J3537" s="166">
        <v>1</v>
      </c>
    </row>
    <row r="3538" spans="1:10" x14ac:dyDescent="0.25">
      <c r="A3538" s="170">
        <v>3589</v>
      </c>
      <c r="B3538" s="171" t="s">
        <v>482</v>
      </c>
      <c r="C3538" s="171" t="s">
        <v>17394</v>
      </c>
      <c r="D3538" s="171" t="s">
        <v>17395</v>
      </c>
      <c r="E3538" s="171" t="s">
        <v>4</v>
      </c>
      <c r="F3538" s="171" t="s">
        <v>554</v>
      </c>
      <c r="G3538" s="171"/>
      <c r="H3538" s="172"/>
      <c r="I3538" s="173">
        <v>0.55000000000000004</v>
      </c>
      <c r="J3538" s="166"/>
    </row>
    <row r="3539" spans="1:10" x14ac:dyDescent="0.25">
      <c r="A3539" s="170">
        <v>3590</v>
      </c>
      <c r="B3539" s="171" t="s">
        <v>482</v>
      </c>
      <c r="C3539" s="171" t="s">
        <v>17400</v>
      </c>
      <c r="D3539" s="171" t="s">
        <v>555</v>
      </c>
      <c r="E3539" s="171" t="s">
        <v>4</v>
      </c>
      <c r="F3539" s="171" t="s">
        <v>571</v>
      </c>
      <c r="G3539" s="171"/>
      <c r="H3539" s="172"/>
      <c r="I3539" s="173">
        <v>-0.54</v>
      </c>
      <c r="J3539" s="166"/>
    </row>
    <row r="3540" spans="1:10" x14ac:dyDescent="0.25">
      <c r="A3540" s="170">
        <v>3591</v>
      </c>
      <c r="B3540" s="171" t="s">
        <v>482</v>
      </c>
      <c r="C3540" s="171" t="s">
        <v>17405</v>
      </c>
      <c r="D3540" s="171" t="s">
        <v>17406</v>
      </c>
      <c r="E3540" s="171"/>
      <c r="F3540" s="171" t="s">
        <v>571</v>
      </c>
      <c r="G3540" s="171"/>
      <c r="H3540" s="172" t="s">
        <v>21022</v>
      </c>
      <c r="I3540" s="173">
        <v>0.26</v>
      </c>
      <c r="J3540" s="166">
        <v>0</v>
      </c>
    </row>
    <row r="3541" spans="1:10" x14ac:dyDescent="0.25">
      <c r="A3541" s="170">
        <v>3592</v>
      </c>
      <c r="B3541" s="171" t="s">
        <v>482</v>
      </c>
      <c r="C3541" s="171" t="s">
        <v>17411</v>
      </c>
      <c r="D3541" s="171" t="s">
        <v>17412</v>
      </c>
      <c r="E3541" s="171" t="s">
        <v>4</v>
      </c>
      <c r="F3541" s="171" t="s">
        <v>562</v>
      </c>
      <c r="G3541" s="171"/>
      <c r="H3541" s="172" t="s">
        <v>21022</v>
      </c>
      <c r="I3541" s="173">
        <v>0.01</v>
      </c>
      <c r="J3541" s="166">
        <v>0</v>
      </c>
    </row>
    <row r="3542" spans="1:10" x14ac:dyDescent="0.25">
      <c r="A3542" s="170">
        <v>3593</v>
      </c>
      <c r="B3542" s="171" t="s">
        <v>482</v>
      </c>
      <c r="C3542" s="171" t="s">
        <v>17417</v>
      </c>
      <c r="D3542" s="171" t="s">
        <v>17418</v>
      </c>
      <c r="E3542" s="171"/>
      <c r="F3542" s="171" t="s">
        <v>571</v>
      </c>
      <c r="G3542" s="171"/>
      <c r="H3542" s="172" t="s">
        <v>21022</v>
      </c>
      <c r="I3542" s="173">
        <v>-0.03</v>
      </c>
      <c r="J3542" s="166">
        <v>0</v>
      </c>
    </row>
    <row r="3543" spans="1:10" x14ac:dyDescent="0.25">
      <c r="A3543" s="170">
        <v>3594</v>
      </c>
      <c r="B3543" s="171" t="s">
        <v>482</v>
      </c>
      <c r="C3543" s="171" t="s">
        <v>17423</v>
      </c>
      <c r="D3543" s="171" t="s">
        <v>17424</v>
      </c>
      <c r="E3543" s="171" t="s">
        <v>4</v>
      </c>
      <c r="F3543" s="171" t="s">
        <v>554</v>
      </c>
      <c r="G3543" s="171"/>
      <c r="H3543" s="172"/>
      <c r="I3543" s="173">
        <v>0.53</v>
      </c>
      <c r="J3543" s="166"/>
    </row>
    <row r="3544" spans="1:10" x14ac:dyDescent="0.25">
      <c r="A3544" s="170">
        <v>3595</v>
      </c>
      <c r="B3544" s="171" t="s">
        <v>482</v>
      </c>
      <c r="C3544" s="171" t="s">
        <v>17429</v>
      </c>
      <c r="D3544" s="171" t="s">
        <v>17430</v>
      </c>
      <c r="E3544" s="171"/>
      <c r="F3544" s="171" t="s">
        <v>571</v>
      </c>
      <c r="G3544" s="171"/>
      <c r="H3544" s="172" t="s">
        <v>21022</v>
      </c>
      <c r="I3544" s="173">
        <v>-0.03</v>
      </c>
      <c r="J3544" s="166">
        <v>0</v>
      </c>
    </row>
    <row r="3545" spans="1:10" x14ac:dyDescent="0.25">
      <c r="A3545" s="170">
        <v>3596</v>
      </c>
      <c r="B3545" s="171" t="s">
        <v>482</v>
      </c>
      <c r="C3545" s="171" t="s">
        <v>17435</v>
      </c>
      <c r="D3545" s="171" t="s">
        <v>17436</v>
      </c>
      <c r="E3545" s="171"/>
      <c r="F3545" s="171" t="s">
        <v>571</v>
      </c>
      <c r="G3545" s="171"/>
      <c r="H3545" s="172" t="s">
        <v>21022</v>
      </c>
      <c r="I3545" s="173">
        <v>-0.03</v>
      </c>
      <c r="J3545" s="166">
        <v>0</v>
      </c>
    </row>
    <row r="3546" spans="1:10" x14ac:dyDescent="0.25">
      <c r="A3546" s="170">
        <v>3597</v>
      </c>
      <c r="B3546" s="171" t="s">
        <v>482</v>
      </c>
      <c r="C3546" s="171" t="s">
        <v>17441</v>
      </c>
      <c r="D3546" s="171" t="s">
        <v>17442</v>
      </c>
      <c r="E3546" s="171"/>
      <c r="F3546" s="171" t="s">
        <v>571</v>
      </c>
      <c r="G3546" s="171"/>
      <c r="H3546" s="172" t="s">
        <v>21093</v>
      </c>
      <c r="I3546" s="173">
        <v>0.1</v>
      </c>
      <c r="J3546" s="166">
        <v>0</v>
      </c>
    </row>
    <row r="3547" spans="1:10" x14ac:dyDescent="0.25">
      <c r="A3547" s="170">
        <v>3598</v>
      </c>
      <c r="B3547" s="171" t="s">
        <v>482</v>
      </c>
      <c r="C3547" s="171" t="s">
        <v>17447</v>
      </c>
      <c r="D3547" s="171" t="s">
        <v>555</v>
      </c>
      <c r="E3547" s="171" t="s">
        <v>4</v>
      </c>
      <c r="F3547" s="171" t="s">
        <v>571</v>
      </c>
      <c r="G3547" s="171"/>
      <c r="H3547" s="172"/>
      <c r="I3547" s="173">
        <v>-0.56999999999999995</v>
      </c>
      <c r="J3547" s="166"/>
    </row>
    <row r="3548" spans="1:10" x14ac:dyDescent="0.25">
      <c r="A3548" s="170">
        <v>3599</v>
      </c>
      <c r="B3548" s="171" t="s">
        <v>482</v>
      </c>
      <c r="C3548" s="171" t="s">
        <v>17452</v>
      </c>
      <c r="D3548" s="171" t="s">
        <v>17453</v>
      </c>
      <c r="E3548" s="171"/>
      <c r="F3548" s="171" t="s">
        <v>571</v>
      </c>
      <c r="G3548" s="171"/>
      <c r="H3548" s="172" t="s">
        <v>21022</v>
      </c>
      <c r="I3548" s="173">
        <v>-7.0000000000000007E-2</v>
      </c>
      <c r="J3548" s="166">
        <v>0</v>
      </c>
    </row>
    <row r="3549" spans="1:10" x14ac:dyDescent="0.25">
      <c r="A3549" s="170">
        <v>3600</v>
      </c>
      <c r="B3549" s="171" t="s">
        <v>482</v>
      </c>
      <c r="C3549" s="171" t="s">
        <v>17458</v>
      </c>
      <c r="D3549" s="171" t="s">
        <v>17453</v>
      </c>
      <c r="E3549" s="171"/>
      <c r="F3549" s="171" t="s">
        <v>571</v>
      </c>
      <c r="G3549" s="171"/>
      <c r="H3549" s="172" t="s">
        <v>21022</v>
      </c>
      <c r="I3549" s="173">
        <v>-7.0000000000000007E-2</v>
      </c>
      <c r="J3549" s="166">
        <v>0</v>
      </c>
    </row>
    <row r="3550" spans="1:10" x14ac:dyDescent="0.25">
      <c r="A3550" s="170">
        <v>3601</v>
      </c>
      <c r="B3550" s="171" t="s">
        <v>482</v>
      </c>
      <c r="C3550" s="171" t="s">
        <v>17462</v>
      </c>
      <c r="D3550" s="171" t="s">
        <v>17463</v>
      </c>
      <c r="E3550" s="171"/>
      <c r="F3550" s="171" t="s">
        <v>571</v>
      </c>
      <c r="G3550" s="171"/>
      <c r="H3550" s="172" t="s">
        <v>21022</v>
      </c>
      <c r="I3550" s="173">
        <v>0.06</v>
      </c>
      <c r="J3550" s="166">
        <v>0</v>
      </c>
    </row>
    <row r="3551" spans="1:10" x14ac:dyDescent="0.25">
      <c r="A3551" s="170">
        <v>3602</v>
      </c>
      <c r="B3551" s="171" t="s">
        <v>482</v>
      </c>
      <c r="C3551" s="171" t="s">
        <v>17468</v>
      </c>
      <c r="D3551" s="171" t="s">
        <v>17469</v>
      </c>
      <c r="E3551" s="171"/>
      <c r="F3551" s="171" t="s">
        <v>571</v>
      </c>
      <c r="G3551" s="171"/>
      <c r="H3551" s="172" t="s">
        <v>21022</v>
      </c>
      <c r="I3551" s="173">
        <v>0.15</v>
      </c>
      <c r="J3551" s="166">
        <v>0</v>
      </c>
    </row>
    <row r="3552" spans="1:10" x14ac:dyDescent="0.25">
      <c r="A3552" s="170">
        <v>3603</v>
      </c>
      <c r="B3552" s="171" t="s">
        <v>482</v>
      </c>
      <c r="C3552" s="171" t="s">
        <v>17474</v>
      </c>
      <c r="D3552" s="171" t="s">
        <v>17475</v>
      </c>
      <c r="E3552" s="171"/>
      <c r="F3552" s="171" t="s">
        <v>571</v>
      </c>
      <c r="G3552" s="171"/>
      <c r="H3552" s="172" t="s">
        <v>21093</v>
      </c>
      <c r="I3552" s="173">
        <v>0.03</v>
      </c>
      <c r="J3552" s="166">
        <v>0</v>
      </c>
    </row>
    <row r="3553" spans="1:10" x14ac:dyDescent="0.25">
      <c r="A3553" s="170">
        <v>3604</v>
      </c>
      <c r="B3553" s="171" t="s">
        <v>482</v>
      </c>
      <c r="C3553" s="171" t="s">
        <v>17480</v>
      </c>
      <c r="D3553" s="171" t="s">
        <v>17481</v>
      </c>
      <c r="E3553" s="171" t="s">
        <v>4</v>
      </c>
      <c r="F3553" s="171" t="s">
        <v>562</v>
      </c>
      <c r="G3553" s="171"/>
      <c r="H3553" s="172" t="s">
        <v>21093</v>
      </c>
      <c r="I3553" s="173">
        <v>0.04</v>
      </c>
      <c r="J3553" s="166">
        <v>0</v>
      </c>
    </row>
    <row r="3554" spans="1:10" x14ac:dyDescent="0.25">
      <c r="A3554" s="170">
        <v>3605</v>
      </c>
      <c r="B3554" s="171" t="s">
        <v>482</v>
      </c>
      <c r="C3554" s="171" t="s">
        <v>17486</v>
      </c>
      <c r="D3554" s="171" t="s">
        <v>17487</v>
      </c>
      <c r="E3554" s="171" t="s">
        <v>4</v>
      </c>
      <c r="F3554" s="171" t="s">
        <v>562</v>
      </c>
      <c r="G3554" s="171"/>
      <c r="H3554" s="172" t="s">
        <v>21022</v>
      </c>
      <c r="I3554" s="173">
        <v>0.01</v>
      </c>
      <c r="J3554" s="166">
        <v>0</v>
      </c>
    </row>
    <row r="3555" spans="1:10" x14ac:dyDescent="0.25">
      <c r="A3555" s="170">
        <v>3606</v>
      </c>
      <c r="B3555" s="171" t="s">
        <v>482</v>
      </c>
      <c r="C3555" s="171" t="s">
        <v>17492</v>
      </c>
      <c r="D3555" s="171" t="s">
        <v>17493</v>
      </c>
      <c r="E3555" s="171"/>
      <c r="F3555" s="171" t="s">
        <v>571</v>
      </c>
      <c r="G3555" s="171"/>
      <c r="H3555" s="172" t="s">
        <v>21022</v>
      </c>
      <c r="I3555" s="173">
        <v>-0.01</v>
      </c>
      <c r="J3555" s="166">
        <v>0</v>
      </c>
    </row>
    <row r="3556" spans="1:10" x14ac:dyDescent="0.25">
      <c r="A3556" s="170">
        <v>3607</v>
      </c>
      <c r="B3556" s="171" t="s">
        <v>482</v>
      </c>
      <c r="C3556" s="171" t="s">
        <v>17498</v>
      </c>
      <c r="D3556" s="171" t="s">
        <v>555</v>
      </c>
      <c r="E3556" s="171" t="s">
        <v>4</v>
      </c>
      <c r="F3556" s="171" t="s">
        <v>571</v>
      </c>
      <c r="G3556" s="171"/>
      <c r="H3556" s="172"/>
      <c r="I3556" s="173">
        <v>-0.68</v>
      </c>
      <c r="J3556" s="166"/>
    </row>
    <row r="3557" spans="1:10" x14ac:dyDescent="0.25">
      <c r="A3557" s="170">
        <v>3608</v>
      </c>
      <c r="B3557" s="171" t="s">
        <v>482</v>
      </c>
      <c r="C3557" s="171" t="s">
        <v>17503</v>
      </c>
      <c r="D3557" s="171" t="s">
        <v>555</v>
      </c>
      <c r="E3557" s="171" t="s">
        <v>4</v>
      </c>
      <c r="F3557" s="171" t="s">
        <v>571</v>
      </c>
      <c r="G3557" s="171"/>
      <c r="H3557" s="172"/>
      <c r="I3557" s="173">
        <v>-0.73</v>
      </c>
      <c r="J3557" s="166"/>
    </row>
    <row r="3558" spans="1:10" x14ac:dyDescent="0.25">
      <c r="A3558" s="170">
        <v>3609</v>
      </c>
      <c r="B3558" s="171" t="s">
        <v>482</v>
      </c>
      <c r="C3558" s="171" t="s">
        <v>17507</v>
      </c>
      <c r="D3558" s="171" t="s">
        <v>555</v>
      </c>
      <c r="E3558" s="171" t="s">
        <v>4</v>
      </c>
      <c r="F3558" s="171" t="s">
        <v>571</v>
      </c>
      <c r="G3558" s="171"/>
      <c r="H3558" s="172"/>
      <c r="I3558" s="173">
        <v>-0.64</v>
      </c>
      <c r="J3558" s="166"/>
    </row>
    <row r="3559" spans="1:10" x14ac:dyDescent="0.25">
      <c r="A3559" s="170">
        <v>3610</v>
      </c>
      <c r="B3559" s="171" t="s">
        <v>482</v>
      </c>
      <c r="C3559" s="171" t="s">
        <v>17511</v>
      </c>
      <c r="D3559" s="171" t="s">
        <v>17512</v>
      </c>
      <c r="E3559" s="171"/>
      <c r="F3559" s="171" t="s">
        <v>571</v>
      </c>
      <c r="G3559" s="171"/>
      <c r="H3559" s="172" t="s">
        <v>21022</v>
      </c>
      <c r="I3559" s="173">
        <v>7.0000000000000007E-2</v>
      </c>
      <c r="J3559" s="166">
        <v>0</v>
      </c>
    </row>
    <row r="3560" spans="1:10" x14ac:dyDescent="0.25">
      <c r="A3560" s="170">
        <v>3611</v>
      </c>
      <c r="B3560" s="171" t="s">
        <v>482</v>
      </c>
      <c r="C3560" s="171" t="s">
        <v>17517</v>
      </c>
      <c r="D3560" s="171" t="s">
        <v>17518</v>
      </c>
      <c r="E3560" s="171"/>
      <c r="F3560" s="171" t="s">
        <v>571</v>
      </c>
      <c r="G3560" s="171"/>
      <c r="H3560" s="172" t="s">
        <v>21022</v>
      </c>
      <c r="I3560" s="173">
        <v>-0.03</v>
      </c>
      <c r="J3560" s="166">
        <v>0</v>
      </c>
    </row>
    <row r="3561" spans="1:10" x14ac:dyDescent="0.25">
      <c r="A3561" s="170">
        <v>3612</v>
      </c>
      <c r="B3561" s="171" t="s">
        <v>482</v>
      </c>
      <c r="C3561" s="171" t="s">
        <v>17523</v>
      </c>
      <c r="D3561" s="171" t="s">
        <v>17524</v>
      </c>
      <c r="E3561" s="171"/>
      <c r="F3561" s="171" t="s">
        <v>571</v>
      </c>
      <c r="G3561" s="171"/>
      <c r="H3561" s="172" t="s">
        <v>21022</v>
      </c>
      <c r="I3561" s="173">
        <v>-0.03</v>
      </c>
      <c r="J3561" s="166">
        <v>0</v>
      </c>
    </row>
    <row r="3562" spans="1:10" x14ac:dyDescent="0.25">
      <c r="A3562" s="170">
        <v>3613</v>
      </c>
      <c r="B3562" s="171" t="s">
        <v>482</v>
      </c>
      <c r="C3562" s="171" t="s">
        <v>17529</v>
      </c>
      <c r="D3562" s="171" t="s">
        <v>17530</v>
      </c>
      <c r="E3562" s="171"/>
      <c r="F3562" s="171" t="s">
        <v>571</v>
      </c>
      <c r="G3562" s="171"/>
      <c r="H3562" s="172" t="s">
        <v>21022</v>
      </c>
      <c r="I3562" s="173">
        <v>0.05</v>
      </c>
      <c r="J3562" s="166">
        <v>0</v>
      </c>
    </row>
    <row r="3563" spans="1:10" x14ac:dyDescent="0.25">
      <c r="A3563" s="170">
        <v>3614</v>
      </c>
      <c r="B3563" s="171" t="s">
        <v>482</v>
      </c>
      <c r="C3563" s="171" t="s">
        <v>17535</v>
      </c>
      <c r="D3563" s="171" t="s">
        <v>17536</v>
      </c>
      <c r="E3563" s="171"/>
      <c r="F3563" s="171" t="s">
        <v>571</v>
      </c>
      <c r="G3563" s="171"/>
      <c r="H3563" s="172" t="s">
        <v>21022</v>
      </c>
      <c r="I3563" s="173">
        <v>0.04</v>
      </c>
      <c r="J3563" s="166">
        <v>0</v>
      </c>
    </row>
    <row r="3564" spans="1:10" x14ac:dyDescent="0.25">
      <c r="A3564" s="170">
        <v>3615</v>
      </c>
      <c r="B3564" s="171" t="s">
        <v>482</v>
      </c>
      <c r="C3564" s="171" t="s">
        <v>17541</v>
      </c>
      <c r="D3564" s="171" t="s">
        <v>17542</v>
      </c>
      <c r="E3564" s="171"/>
      <c r="F3564" s="171" t="s">
        <v>571</v>
      </c>
      <c r="G3564" s="171"/>
      <c r="H3564" s="172" t="s">
        <v>21022</v>
      </c>
      <c r="I3564" s="173">
        <v>0.04</v>
      </c>
      <c r="J3564" s="166">
        <v>0</v>
      </c>
    </row>
    <row r="3565" spans="1:10" x14ac:dyDescent="0.25">
      <c r="A3565" s="170">
        <v>3616</v>
      </c>
      <c r="B3565" s="171" t="s">
        <v>482</v>
      </c>
      <c r="C3565" s="171" t="s">
        <v>17547</v>
      </c>
      <c r="D3565" s="171" t="s">
        <v>555</v>
      </c>
      <c r="E3565" s="171" t="s">
        <v>4</v>
      </c>
      <c r="F3565" s="171" t="s">
        <v>571</v>
      </c>
      <c r="G3565" s="171"/>
      <c r="H3565" s="172"/>
      <c r="I3565" s="173">
        <v>-0.67</v>
      </c>
      <c r="J3565" s="166"/>
    </row>
    <row r="3566" spans="1:10" x14ac:dyDescent="0.25">
      <c r="A3566" s="170">
        <v>3617</v>
      </c>
      <c r="B3566" s="171" t="s">
        <v>482</v>
      </c>
      <c r="C3566" s="171" t="s">
        <v>17552</v>
      </c>
      <c r="D3566" s="171" t="s">
        <v>555</v>
      </c>
      <c r="E3566" s="171" t="s">
        <v>4</v>
      </c>
      <c r="F3566" s="171" t="s">
        <v>571</v>
      </c>
      <c r="G3566" s="171"/>
      <c r="H3566" s="172"/>
      <c r="I3566" s="173">
        <v>-0.65</v>
      </c>
      <c r="J3566" s="166"/>
    </row>
    <row r="3567" spans="1:10" x14ac:dyDescent="0.25">
      <c r="A3567" s="170">
        <v>3618</v>
      </c>
      <c r="B3567" s="171" t="s">
        <v>482</v>
      </c>
      <c r="C3567" s="171" t="s">
        <v>17556</v>
      </c>
      <c r="D3567" s="171" t="s">
        <v>555</v>
      </c>
      <c r="E3567" s="171" t="s">
        <v>4</v>
      </c>
      <c r="F3567" s="171" t="s">
        <v>571</v>
      </c>
      <c r="G3567" s="171"/>
      <c r="H3567" s="172"/>
      <c r="I3567" s="173">
        <v>-0.67</v>
      </c>
      <c r="J3567" s="166"/>
    </row>
    <row r="3568" spans="1:10" x14ac:dyDescent="0.25">
      <c r="A3568" s="170">
        <v>3619</v>
      </c>
      <c r="B3568" s="171" t="s">
        <v>482</v>
      </c>
      <c r="C3568" s="171" t="s">
        <v>17560</v>
      </c>
      <c r="D3568" s="171" t="s">
        <v>17561</v>
      </c>
      <c r="E3568" s="171"/>
      <c r="F3568" s="171" t="s">
        <v>571</v>
      </c>
      <c r="G3568" s="171"/>
      <c r="H3568" s="172" t="s">
        <v>21022</v>
      </c>
      <c r="I3568" s="173">
        <v>0.01</v>
      </c>
      <c r="J3568" s="166">
        <v>0</v>
      </c>
    </row>
    <row r="3569" spans="1:10" x14ac:dyDescent="0.25">
      <c r="A3569" s="170">
        <v>3620</v>
      </c>
      <c r="B3569" s="171" t="s">
        <v>482</v>
      </c>
      <c r="C3569" s="171" t="s">
        <v>17566</v>
      </c>
      <c r="D3569" s="171" t="s">
        <v>17567</v>
      </c>
      <c r="E3569" s="171" t="s">
        <v>4</v>
      </c>
      <c r="F3569" s="171" t="s">
        <v>562</v>
      </c>
      <c r="G3569" s="171"/>
      <c r="H3569" s="172" t="s">
        <v>21102</v>
      </c>
      <c r="I3569" s="173">
        <v>0.14000000000000001</v>
      </c>
      <c r="J3569" s="166">
        <v>0</v>
      </c>
    </row>
    <row r="3570" spans="1:10" x14ac:dyDescent="0.25">
      <c r="A3570" s="170">
        <v>3621</v>
      </c>
      <c r="B3570" s="171" t="s">
        <v>482</v>
      </c>
      <c r="C3570" s="171" t="s">
        <v>17572</v>
      </c>
      <c r="D3570" s="171" t="s">
        <v>17573</v>
      </c>
      <c r="E3570" s="171"/>
      <c r="F3570" s="171" t="s">
        <v>554</v>
      </c>
      <c r="G3570" s="171"/>
      <c r="H3570" s="172" t="s">
        <v>21261</v>
      </c>
      <c r="I3570" s="173">
        <v>0.26</v>
      </c>
      <c r="J3570" s="166">
        <v>1</v>
      </c>
    </row>
    <row r="3571" spans="1:10" x14ac:dyDescent="0.25">
      <c r="A3571" s="170">
        <v>3622</v>
      </c>
      <c r="B3571" s="171" t="s">
        <v>482</v>
      </c>
      <c r="C3571" s="171" t="s">
        <v>17578</v>
      </c>
      <c r="D3571" s="171" t="s">
        <v>17579</v>
      </c>
      <c r="E3571" s="171" t="s">
        <v>4</v>
      </c>
      <c r="F3571" s="171" t="s">
        <v>6725</v>
      </c>
      <c r="G3571" s="171"/>
      <c r="H3571" s="172" t="s">
        <v>21022</v>
      </c>
      <c r="I3571" s="173">
        <v>0.48</v>
      </c>
      <c r="J3571" s="166">
        <v>0</v>
      </c>
    </row>
    <row r="3572" spans="1:10" x14ac:dyDescent="0.25">
      <c r="A3572" s="170">
        <v>3623</v>
      </c>
      <c r="B3572" s="171" t="s">
        <v>482</v>
      </c>
      <c r="C3572" s="171" t="s">
        <v>17584</v>
      </c>
      <c r="D3572" s="171" t="s">
        <v>17585</v>
      </c>
      <c r="E3572" s="171" t="s">
        <v>4</v>
      </c>
      <c r="F3572" s="171" t="s">
        <v>562</v>
      </c>
      <c r="G3572" s="171"/>
      <c r="H3572" s="172" t="s">
        <v>21022</v>
      </c>
      <c r="I3572" s="173">
        <v>0.43</v>
      </c>
      <c r="J3572" s="166">
        <v>0</v>
      </c>
    </row>
    <row r="3573" spans="1:10" x14ac:dyDescent="0.25">
      <c r="A3573" s="170">
        <v>3624</v>
      </c>
      <c r="B3573" s="171" t="s">
        <v>482</v>
      </c>
      <c r="C3573" s="171" t="s">
        <v>17590</v>
      </c>
      <c r="D3573" s="171" t="s">
        <v>17591</v>
      </c>
      <c r="E3573" s="171"/>
      <c r="F3573" s="171" t="s">
        <v>554</v>
      </c>
      <c r="G3573" s="171"/>
      <c r="H3573" s="172" t="s">
        <v>21261</v>
      </c>
      <c r="I3573" s="173">
        <v>0.49</v>
      </c>
      <c r="J3573" s="166">
        <v>1</v>
      </c>
    </row>
    <row r="3574" spans="1:10" x14ac:dyDescent="0.25">
      <c r="A3574" s="170">
        <v>3625</v>
      </c>
      <c r="B3574" s="171" t="s">
        <v>482</v>
      </c>
      <c r="C3574" s="171" t="s">
        <v>17596</v>
      </c>
      <c r="D3574" s="171" t="s">
        <v>17597</v>
      </c>
      <c r="E3574" s="171"/>
      <c r="F3574" s="171" t="s">
        <v>571</v>
      </c>
      <c r="G3574" s="171"/>
      <c r="H3574" s="172" t="s">
        <v>21102</v>
      </c>
      <c r="I3574" s="173">
        <v>0.42</v>
      </c>
      <c r="J3574" s="166">
        <v>1</v>
      </c>
    </row>
    <row r="3575" spans="1:10" x14ac:dyDescent="0.25">
      <c r="A3575" s="170">
        <v>3626</v>
      </c>
      <c r="B3575" s="171" t="s">
        <v>482</v>
      </c>
      <c r="C3575" s="171" t="s">
        <v>17607</v>
      </c>
      <c r="D3575" s="171" t="s">
        <v>555</v>
      </c>
      <c r="E3575" s="171" t="s">
        <v>4</v>
      </c>
      <c r="F3575" s="171" t="s">
        <v>571</v>
      </c>
      <c r="G3575" s="171"/>
      <c r="H3575" s="172"/>
      <c r="I3575" s="173">
        <v>-0.31</v>
      </c>
      <c r="J3575" s="166"/>
    </row>
    <row r="3576" spans="1:10" x14ac:dyDescent="0.25">
      <c r="A3576" s="170">
        <v>3627</v>
      </c>
      <c r="B3576" s="171" t="s">
        <v>482</v>
      </c>
      <c r="C3576" s="171" t="s">
        <v>17612</v>
      </c>
      <c r="D3576" s="171" t="s">
        <v>555</v>
      </c>
      <c r="E3576" s="171" t="s">
        <v>4</v>
      </c>
      <c r="F3576" s="171" t="s">
        <v>571</v>
      </c>
      <c r="G3576" s="171"/>
      <c r="H3576" s="172"/>
      <c r="I3576" s="173">
        <v>-0.4</v>
      </c>
      <c r="J3576" s="166"/>
    </row>
    <row r="3577" spans="1:10" x14ac:dyDescent="0.25">
      <c r="A3577" s="170">
        <v>3628</v>
      </c>
      <c r="B3577" s="171" t="s">
        <v>482</v>
      </c>
      <c r="C3577" s="171" t="s">
        <v>17616</v>
      </c>
      <c r="D3577" s="171" t="s">
        <v>555</v>
      </c>
      <c r="E3577" s="171" t="s">
        <v>4</v>
      </c>
      <c r="F3577" s="171" t="s">
        <v>571</v>
      </c>
      <c r="G3577" s="171"/>
      <c r="H3577" s="172"/>
      <c r="I3577" s="173">
        <v>-0.28000000000000003</v>
      </c>
      <c r="J3577" s="166"/>
    </row>
    <row r="3578" spans="1:10" x14ac:dyDescent="0.25">
      <c r="A3578" s="170">
        <v>3629</v>
      </c>
      <c r="B3578" s="171" t="s">
        <v>482</v>
      </c>
      <c r="C3578" s="171" t="s">
        <v>17620</v>
      </c>
      <c r="D3578" s="171" t="s">
        <v>17621</v>
      </c>
      <c r="E3578" s="171"/>
      <c r="F3578" s="171" t="s">
        <v>571</v>
      </c>
      <c r="G3578" s="171"/>
      <c r="H3578" s="172" t="s">
        <v>21022</v>
      </c>
      <c r="I3578" s="173">
        <v>0.05</v>
      </c>
      <c r="J3578" s="166">
        <v>0</v>
      </c>
    </row>
    <row r="3579" spans="1:10" x14ac:dyDescent="0.25">
      <c r="A3579" s="170">
        <v>3630</v>
      </c>
      <c r="B3579" s="171" t="s">
        <v>482</v>
      </c>
      <c r="C3579" s="171" t="s">
        <v>17626</v>
      </c>
      <c r="D3579" s="171" t="s">
        <v>17621</v>
      </c>
      <c r="E3579" s="171"/>
      <c r="F3579" s="171" t="s">
        <v>571</v>
      </c>
      <c r="G3579" s="171"/>
      <c r="H3579" s="172" t="s">
        <v>21022</v>
      </c>
      <c r="I3579" s="173">
        <v>0.05</v>
      </c>
      <c r="J3579" s="166">
        <v>0</v>
      </c>
    </row>
    <row r="3580" spans="1:10" x14ac:dyDescent="0.25">
      <c r="A3580" s="170">
        <v>3631</v>
      </c>
      <c r="B3580" s="171" t="s">
        <v>482</v>
      </c>
      <c r="C3580" s="171" t="s">
        <v>17630</v>
      </c>
      <c r="D3580" s="171" t="s">
        <v>17621</v>
      </c>
      <c r="E3580" s="171"/>
      <c r="F3580" s="171" t="s">
        <v>571</v>
      </c>
      <c r="G3580" s="171"/>
      <c r="H3580" s="172" t="s">
        <v>21022</v>
      </c>
      <c r="I3580" s="173">
        <v>0.05</v>
      </c>
      <c r="J3580" s="166">
        <v>0</v>
      </c>
    </row>
    <row r="3581" spans="1:10" x14ac:dyDescent="0.25">
      <c r="A3581" s="170">
        <v>3632</v>
      </c>
      <c r="B3581" s="171" t="s">
        <v>482</v>
      </c>
      <c r="C3581" s="171" t="s">
        <v>17634</v>
      </c>
      <c r="D3581" s="171" t="s">
        <v>17635</v>
      </c>
      <c r="E3581" s="171"/>
      <c r="F3581" s="171" t="s">
        <v>571</v>
      </c>
      <c r="G3581" s="171"/>
      <c r="H3581" s="172" t="s">
        <v>21022</v>
      </c>
      <c r="I3581" s="173">
        <v>0.22</v>
      </c>
      <c r="J3581" s="166">
        <v>0</v>
      </c>
    </row>
    <row r="3582" spans="1:10" x14ac:dyDescent="0.25">
      <c r="A3582" s="170">
        <v>3633</v>
      </c>
      <c r="B3582" s="171" t="s">
        <v>482</v>
      </c>
      <c r="C3582" s="171" t="s">
        <v>17640</v>
      </c>
      <c r="D3582" s="171" t="s">
        <v>17641</v>
      </c>
      <c r="E3582" s="171"/>
      <c r="F3582" s="171" t="s">
        <v>571</v>
      </c>
      <c r="G3582" s="171"/>
      <c r="H3582" s="172" t="s">
        <v>21022</v>
      </c>
      <c r="I3582" s="173">
        <v>0.1</v>
      </c>
      <c r="J3582" s="166">
        <v>0</v>
      </c>
    </row>
    <row r="3583" spans="1:10" x14ac:dyDescent="0.25">
      <c r="A3583" s="170">
        <v>3634</v>
      </c>
      <c r="B3583" s="171" t="s">
        <v>482</v>
      </c>
      <c r="C3583" s="171" t="s">
        <v>17646</v>
      </c>
      <c r="D3583" s="171" t="s">
        <v>17647</v>
      </c>
      <c r="E3583" s="171"/>
      <c r="F3583" s="171" t="s">
        <v>571</v>
      </c>
      <c r="G3583" s="171"/>
      <c r="H3583" s="172" t="s">
        <v>21022</v>
      </c>
      <c r="I3583" s="173">
        <v>0.01</v>
      </c>
      <c r="J3583" s="166">
        <v>0</v>
      </c>
    </row>
    <row r="3584" spans="1:10" x14ac:dyDescent="0.25">
      <c r="A3584" s="170">
        <v>3635</v>
      </c>
      <c r="B3584" s="171" t="s">
        <v>482</v>
      </c>
      <c r="C3584" s="171" t="s">
        <v>17652</v>
      </c>
      <c r="D3584" s="171" t="s">
        <v>17653</v>
      </c>
      <c r="E3584" s="171"/>
      <c r="F3584" s="171" t="s">
        <v>571</v>
      </c>
      <c r="G3584" s="171"/>
      <c r="H3584" s="172" t="s">
        <v>21022</v>
      </c>
      <c r="I3584" s="173">
        <v>-0.01</v>
      </c>
      <c r="J3584" s="166">
        <v>0</v>
      </c>
    </row>
    <row r="3585" spans="1:10" x14ac:dyDescent="0.25">
      <c r="A3585" s="170">
        <v>3636</v>
      </c>
      <c r="B3585" s="171" t="s">
        <v>482</v>
      </c>
      <c r="C3585" s="171" t="s">
        <v>17658</v>
      </c>
      <c r="D3585" s="171" t="s">
        <v>17647</v>
      </c>
      <c r="E3585" s="171"/>
      <c r="F3585" s="171" t="s">
        <v>571</v>
      </c>
      <c r="G3585" s="171"/>
      <c r="H3585" s="172" t="s">
        <v>21022</v>
      </c>
      <c r="I3585" s="173">
        <v>-0.01</v>
      </c>
      <c r="J3585" s="166">
        <v>0</v>
      </c>
    </row>
    <row r="3586" spans="1:10" x14ac:dyDescent="0.25">
      <c r="A3586" s="170">
        <v>3637</v>
      </c>
      <c r="B3586" s="171" t="s">
        <v>482</v>
      </c>
      <c r="C3586" s="171" t="s">
        <v>17662</v>
      </c>
      <c r="D3586" s="171" t="s">
        <v>17663</v>
      </c>
      <c r="E3586" s="171"/>
      <c r="F3586" s="171" t="s">
        <v>571</v>
      </c>
      <c r="G3586" s="171"/>
      <c r="H3586" s="172" t="s">
        <v>21022</v>
      </c>
      <c r="I3586" s="173">
        <v>0.16</v>
      </c>
      <c r="J3586" s="166">
        <v>0</v>
      </c>
    </row>
    <row r="3587" spans="1:10" x14ac:dyDescent="0.25">
      <c r="A3587" s="170">
        <v>3638</v>
      </c>
      <c r="B3587" s="171" t="s">
        <v>482</v>
      </c>
      <c r="C3587" s="171" t="s">
        <v>17668</v>
      </c>
      <c r="D3587" s="171" t="s">
        <v>555</v>
      </c>
      <c r="E3587" s="171" t="s">
        <v>4</v>
      </c>
      <c r="F3587" s="171" t="s">
        <v>571</v>
      </c>
      <c r="G3587" s="171"/>
      <c r="H3587" s="172"/>
      <c r="I3587" s="173">
        <v>-0.47</v>
      </c>
      <c r="J3587" s="166"/>
    </row>
    <row r="3588" spans="1:10" x14ac:dyDescent="0.25">
      <c r="A3588" s="170">
        <v>3639</v>
      </c>
      <c r="B3588" s="171" t="s">
        <v>482</v>
      </c>
      <c r="C3588" s="171" t="s">
        <v>17673</v>
      </c>
      <c r="D3588" s="171" t="s">
        <v>555</v>
      </c>
      <c r="E3588" s="171" t="s">
        <v>4</v>
      </c>
      <c r="F3588" s="171" t="s">
        <v>571</v>
      </c>
      <c r="G3588" s="171"/>
      <c r="H3588" s="172"/>
      <c r="I3588" s="173">
        <v>-0.47</v>
      </c>
      <c r="J3588" s="166"/>
    </row>
    <row r="3589" spans="1:10" x14ac:dyDescent="0.25">
      <c r="A3589" s="170">
        <v>3640</v>
      </c>
      <c r="B3589" s="171" t="s">
        <v>482</v>
      </c>
      <c r="C3589" s="171" t="s">
        <v>17677</v>
      </c>
      <c r="D3589" s="171" t="s">
        <v>555</v>
      </c>
      <c r="E3589" s="171" t="s">
        <v>4</v>
      </c>
      <c r="F3589" s="171" t="s">
        <v>571</v>
      </c>
      <c r="G3589" s="171"/>
      <c r="H3589" s="172"/>
      <c r="I3589" s="173">
        <v>-0.43</v>
      </c>
      <c r="J3589" s="166"/>
    </row>
    <row r="3590" spans="1:10" x14ac:dyDescent="0.25">
      <c r="A3590" s="170">
        <v>3641</v>
      </c>
      <c r="B3590" s="171" t="s">
        <v>482</v>
      </c>
      <c r="C3590" s="171" t="s">
        <v>17681</v>
      </c>
      <c r="D3590" s="171" t="s">
        <v>555</v>
      </c>
      <c r="E3590" s="171" t="s">
        <v>4</v>
      </c>
      <c r="F3590" s="171" t="s">
        <v>571</v>
      </c>
      <c r="G3590" s="171"/>
      <c r="H3590" s="172"/>
      <c r="I3590" s="173">
        <v>-0.38</v>
      </c>
      <c r="J3590" s="166"/>
    </row>
    <row r="3591" spans="1:10" x14ac:dyDescent="0.25">
      <c r="A3591" s="170">
        <v>3642</v>
      </c>
      <c r="B3591" s="171" t="s">
        <v>482</v>
      </c>
      <c r="C3591" s="171" t="s">
        <v>17686</v>
      </c>
      <c r="D3591" s="171" t="s">
        <v>17687</v>
      </c>
      <c r="E3591" s="171"/>
      <c r="F3591" s="171" t="s">
        <v>554</v>
      </c>
      <c r="G3591" s="171"/>
      <c r="H3591" s="172" t="s">
        <v>21093</v>
      </c>
      <c r="I3591" s="173">
        <v>0.26</v>
      </c>
      <c r="J3591" s="166">
        <v>0</v>
      </c>
    </row>
    <row r="3592" spans="1:10" x14ac:dyDescent="0.25">
      <c r="A3592" s="170">
        <v>3643</v>
      </c>
      <c r="B3592" s="171" t="s">
        <v>482</v>
      </c>
      <c r="C3592" s="171" t="s">
        <v>17692</v>
      </c>
      <c r="D3592" s="171" t="s">
        <v>17693</v>
      </c>
      <c r="E3592" s="171" t="s">
        <v>4</v>
      </c>
      <c r="F3592" s="171" t="s">
        <v>554</v>
      </c>
      <c r="G3592" s="171"/>
      <c r="H3592" s="172"/>
      <c r="I3592" s="173">
        <v>0.55000000000000004</v>
      </c>
      <c r="J3592" s="166"/>
    </row>
    <row r="3593" spans="1:10" x14ac:dyDescent="0.25">
      <c r="A3593" s="170">
        <v>3644</v>
      </c>
      <c r="B3593" s="171" t="s">
        <v>482</v>
      </c>
      <c r="C3593" s="171" t="s">
        <v>17698</v>
      </c>
      <c r="D3593" s="171" t="s">
        <v>17699</v>
      </c>
      <c r="E3593" s="171" t="s">
        <v>4</v>
      </c>
      <c r="F3593" s="171" t="s">
        <v>919</v>
      </c>
      <c r="G3593" s="171"/>
      <c r="H3593" s="172" t="s">
        <v>21022</v>
      </c>
      <c r="I3593" s="173">
        <v>0.15</v>
      </c>
      <c r="J3593" s="166">
        <v>0</v>
      </c>
    </row>
    <row r="3594" spans="1:10" x14ac:dyDescent="0.25">
      <c r="A3594" s="170">
        <v>3645</v>
      </c>
      <c r="B3594" s="171" t="s">
        <v>482</v>
      </c>
      <c r="C3594" s="171" t="s">
        <v>17704</v>
      </c>
      <c r="D3594" s="171" t="s">
        <v>17705</v>
      </c>
      <c r="E3594" s="171" t="s">
        <v>4</v>
      </c>
      <c r="F3594" s="171" t="s">
        <v>919</v>
      </c>
      <c r="G3594" s="171"/>
      <c r="H3594" s="172" t="s">
        <v>21093</v>
      </c>
      <c r="I3594" s="173">
        <v>0.34</v>
      </c>
      <c r="J3594" s="166">
        <v>0</v>
      </c>
    </row>
    <row r="3595" spans="1:10" x14ac:dyDescent="0.25">
      <c r="A3595" s="170">
        <v>3646</v>
      </c>
      <c r="B3595" s="171" t="s">
        <v>482</v>
      </c>
      <c r="C3595" s="171" t="s">
        <v>17710</v>
      </c>
      <c r="D3595" s="171" t="s">
        <v>17711</v>
      </c>
      <c r="E3595" s="171" t="s">
        <v>4</v>
      </c>
      <c r="F3595" s="171" t="s">
        <v>562</v>
      </c>
      <c r="G3595" s="171"/>
      <c r="H3595" s="172" t="s">
        <v>21022</v>
      </c>
      <c r="I3595" s="173">
        <v>0.28999999999999998</v>
      </c>
      <c r="J3595" s="166">
        <v>0</v>
      </c>
    </row>
    <row r="3596" spans="1:10" x14ac:dyDescent="0.25">
      <c r="A3596" s="170">
        <v>3647</v>
      </c>
      <c r="B3596" s="171" t="s">
        <v>482</v>
      </c>
      <c r="C3596" s="171" t="s">
        <v>17716</v>
      </c>
      <c r="D3596" s="171" t="s">
        <v>555</v>
      </c>
      <c r="E3596" s="171" t="s">
        <v>4</v>
      </c>
      <c r="F3596" s="171" t="s">
        <v>571</v>
      </c>
      <c r="G3596" s="171"/>
      <c r="H3596" s="172"/>
      <c r="I3596" s="173">
        <v>-0.49</v>
      </c>
      <c r="J3596" s="166"/>
    </row>
    <row r="3597" spans="1:10" x14ac:dyDescent="0.25">
      <c r="A3597" s="170">
        <v>3648</v>
      </c>
      <c r="B3597" s="171" t="s">
        <v>482</v>
      </c>
      <c r="C3597" s="171" t="s">
        <v>17720</v>
      </c>
      <c r="D3597" s="171" t="s">
        <v>555</v>
      </c>
      <c r="E3597" s="171" t="s">
        <v>4</v>
      </c>
      <c r="F3597" s="171" t="s">
        <v>571</v>
      </c>
      <c r="G3597" s="171"/>
      <c r="H3597" s="172"/>
      <c r="I3597" s="173">
        <v>-0.54</v>
      </c>
      <c r="J3597" s="166"/>
    </row>
    <row r="3598" spans="1:10" x14ac:dyDescent="0.25">
      <c r="A3598" s="170">
        <v>3649</v>
      </c>
      <c r="B3598" s="171" t="s">
        <v>482</v>
      </c>
      <c r="C3598" s="171" t="s">
        <v>17724</v>
      </c>
      <c r="D3598" s="171" t="s">
        <v>555</v>
      </c>
      <c r="E3598" s="171" t="s">
        <v>4</v>
      </c>
      <c r="F3598" s="171" t="s">
        <v>571</v>
      </c>
      <c r="G3598" s="171"/>
      <c r="H3598" s="172"/>
      <c r="I3598" s="173">
        <v>-0.47</v>
      </c>
      <c r="J3598" s="166"/>
    </row>
    <row r="3599" spans="1:10" x14ac:dyDescent="0.25">
      <c r="A3599" s="170">
        <v>3650</v>
      </c>
      <c r="B3599" s="171" t="s">
        <v>482</v>
      </c>
      <c r="C3599" s="171" t="s">
        <v>17728</v>
      </c>
      <c r="D3599" s="171" t="s">
        <v>17729</v>
      </c>
      <c r="E3599" s="171" t="s">
        <v>4</v>
      </c>
      <c r="F3599" s="171" t="s">
        <v>9843</v>
      </c>
      <c r="G3599" s="171"/>
      <c r="H3599" s="172" t="s">
        <v>21022</v>
      </c>
      <c r="I3599" s="173">
        <v>0.24</v>
      </c>
      <c r="J3599" s="166">
        <v>0</v>
      </c>
    </row>
    <row r="3600" spans="1:10" x14ac:dyDescent="0.25">
      <c r="A3600" s="170">
        <v>3651</v>
      </c>
      <c r="B3600" s="171" t="s">
        <v>482</v>
      </c>
      <c r="C3600" s="171" t="s">
        <v>17734</v>
      </c>
      <c r="D3600" s="171" t="s">
        <v>17735</v>
      </c>
      <c r="E3600" s="171"/>
      <c r="F3600" s="171" t="s">
        <v>571</v>
      </c>
      <c r="G3600" s="171"/>
      <c r="H3600" s="172" t="s">
        <v>21022</v>
      </c>
      <c r="I3600" s="173">
        <v>0.12</v>
      </c>
      <c r="J3600" s="166">
        <v>0</v>
      </c>
    </row>
    <row r="3601" spans="1:10" x14ac:dyDescent="0.25">
      <c r="A3601" s="170">
        <v>3652</v>
      </c>
      <c r="B3601" s="171" t="s">
        <v>482</v>
      </c>
      <c r="C3601" s="171" t="s">
        <v>17740</v>
      </c>
      <c r="D3601" s="171" t="s">
        <v>17741</v>
      </c>
      <c r="E3601" s="171" t="s">
        <v>4</v>
      </c>
      <c r="F3601" s="171" t="s">
        <v>554</v>
      </c>
      <c r="G3601" s="171"/>
      <c r="H3601" s="172"/>
      <c r="I3601" s="173">
        <v>0.62</v>
      </c>
      <c r="J3601" s="166"/>
    </row>
    <row r="3602" spans="1:10" x14ac:dyDescent="0.25">
      <c r="A3602" s="170">
        <v>3653</v>
      </c>
      <c r="B3602" s="171" t="s">
        <v>482</v>
      </c>
      <c r="C3602" s="171" t="s">
        <v>17746</v>
      </c>
      <c r="D3602" s="171" t="s">
        <v>17747</v>
      </c>
      <c r="E3602" s="171"/>
      <c r="F3602" s="171" t="s">
        <v>571</v>
      </c>
      <c r="G3602" s="171"/>
      <c r="H3602" s="172" t="s">
        <v>21022</v>
      </c>
      <c r="I3602" s="173">
        <v>0.21</v>
      </c>
      <c r="J3602" s="166">
        <v>0</v>
      </c>
    </row>
    <row r="3603" spans="1:10" x14ac:dyDescent="0.25">
      <c r="A3603" s="170">
        <v>3654</v>
      </c>
      <c r="B3603" s="171" t="s">
        <v>482</v>
      </c>
      <c r="C3603" s="171" t="s">
        <v>17752</v>
      </c>
      <c r="D3603" s="171" t="s">
        <v>17753</v>
      </c>
      <c r="E3603" s="171"/>
      <c r="F3603" s="171" t="s">
        <v>571</v>
      </c>
      <c r="G3603" s="171"/>
      <c r="H3603" s="172" t="s">
        <v>21022</v>
      </c>
      <c r="I3603" s="173">
        <v>0.31</v>
      </c>
      <c r="J3603" s="166">
        <v>0</v>
      </c>
    </row>
    <row r="3604" spans="1:10" x14ac:dyDescent="0.25">
      <c r="A3604" s="170">
        <v>3655</v>
      </c>
      <c r="B3604" s="171" t="s">
        <v>482</v>
      </c>
      <c r="C3604" s="171" t="s">
        <v>17758</v>
      </c>
      <c r="D3604" s="171" t="s">
        <v>17759</v>
      </c>
      <c r="E3604" s="171"/>
      <c r="F3604" s="171" t="s">
        <v>554</v>
      </c>
      <c r="G3604" s="171"/>
      <c r="H3604" s="172" t="s">
        <v>21022</v>
      </c>
      <c r="I3604" s="173">
        <v>0.28999999999999998</v>
      </c>
      <c r="J3604" s="166">
        <v>0</v>
      </c>
    </row>
    <row r="3605" spans="1:10" x14ac:dyDescent="0.25">
      <c r="A3605" s="170">
        <v>3656</v>
      </c>
      <c r="B3605" s="171" t="s">
        <v>482</v>
      </c>
      <c r="C3605" s="171" t="s">
        <v>17764</v>
      </c>
      <c r="D3605" s="171" t="s">
        <v>555</v>
      </c>
      <c r="E3605" s="171" t="s">
        <v>4</v>
      </c>
      <c r="F3605" s="171" t="s">
        <v>571</v>
      </c>
      <c r="G3605" s="171"/>
      <c r="H3605" s="172"/>
      <c r="I3605" s="173">
        <v>-0.31</v>
      </c>
      <c r="J3605" s="166"/>
    </row>
    <row r="3606" spans="1:10" x14ac:dyDescent="0.25">
      <c r="A3606" s="170">
        <v>3657</v>
      </c>
      <c r="B3606" s="171" t="s">
        <v>482</v>
      </c>
      <c r="C3606" s="171" t="s">
        <v>17769</v>
      </c>
      <c r="D3606" s="171" t="s">
        <v>17770</v>
      </c>
      <c r="E3606" s="171"/>
      <c r="F3606" s="171" t="s">
        <v>571</v>
      </c>
      <c r="G3606" s="171"/>
      <c r="H3606" s="172" t="s">
        <v>21022</v>
      </c>
      <c r="I3606" s="173">
        <v>-0.03</v>
      </c>
      <c r="J3606" s="166">
        <v>0</v>
      </c>
    </row>
    <row r="3607" spans="1:10" x14ac:dyDescent="0.25">
      <c r="A3607" s="170">
        <v>3658</v>
      </c>
      <c r="B3607" s="171" t="s">
        <v>482</v>
      </c>
      <c r="C3607" s="171" t="s">
        <v>17775</v>
      </c>
      <c r="D3607" s="171" t="s">
        <v>17770</v>
      </c>
      <c r="E3607" s="171"/>
      <c r="F3607" s="171" t="s">
        <v>571</v>
      </c>
      <c r="G3607" s="171"/>
      <c r="H3607" s="172" t="s">
        <v>21022</v>
      </c>
      <c r="I3607" s="173">
        <v>-0.03</v>
      </c>
      <c r="J3607" s="166">
        <v>0</v>
      </c>
    </row>
    <row r="3608" spans="1:10" x14ac:dyDescent="0.25">
      <c r="A3608" s="170">
        <v>3659</v>
      </c>
      <c r="B3608" s="171" t="s">
        <v>482</v>
      </c>
      <c r="C3608" s="171" t="s">
        <v>17779</v>
      </c>
      <c r="D3608" s="171" t="s">
        <v>17780</v>
      </c>
      <c r="E3608" s="171"/>
      <c r="F3608" s="171" t="s">
        <v>554</v>
      </c>
      <c r="G3608" s="171"/>
      <c r="H3608" s="172" t="s">
        <v>21099</v>
      </c>
      <c r="I3608" s="173">
        <v>0.53</v>
      </c>
      <c r="J3608" s="166">
        <v>1</v>
      </c>
    </row>
    <row r="3609" spans="1:10" x14ac:dyDescent="0.25">
      <c r="A3609" s="170">
        <v>3660</v>
      </c>
      <c r="B3609" s="171" t="s">
        <v>482</v>
      </c>
      <c r="C3609" s="171" t="s">
        <v>17785</v>
      </c>
      <c r="D3609" s="171" t="s">
        <v>17780</v>
      </c>
      <c r="E3609" s="171"/>
      <c r="F3609" s="171" t="s">
        <v>554</v>
      </c>
      <c r="G3609" s="171"/>
      <c r="H3609" s="172" t="s">
        <v>21099</v>
      </c>
      <c r="I3609" s="173">
        <v>0.53</v>
      </c>
      <c r="J3609" s="166">
        <v>1</v>
      </c>
    </row>
    <row r="3610" spans="1:10" x14ac:dyDescent="0.25">
      <c r="A3610" s="170">
        <v>3661</v>
      </c>
      <c r="B3610" s="171" t="s">
        <v>482</v>
      </c>
      <c r="C3610" s="171" t="s">
        <v>17789</v>
      </c>
      <c r="D3610" s="171" t="s">
        <v>17790</v>
      </c>
      <c r="E3610" s="171" t="s">
        <v>4</v>
      </c>
      <c r="F3610" s="171" t="s">
        <v>6725</v>
      </c>
      <c r="G3610" s="171"/>
      <c r="H3610" s="172" t="s">
        <v>21099</v>
      </c>
      <c r="I3610" s="173">
        <v>0.53</v>
      </c>
      <c r="J3610" s="166">
        <v>1</v>
      </c>
    </row>
    <row r="3611" spans="1:10" x14ac:dyDescent="0.25">
      <c r="A3611" s="170">
        <v>3662</v>
      </c>
      <c r="B3611" s="171" t="s">
        <v>482</v>
      </c>
      <c r="C3611" s="171" t="s">
        <v>17795</v>
      </c>
      <c r="D3611" s="171" t="s">
        <v>17796</v>
      </c>
      <c r="E3611" s="171" t="s">
        <v>4</v>
      </c>
      <c r="F3611" s="171" t="s">
        <v>554</v>
      </c>
      <c r="G3611" s="171"/>
      <c r="H3611" s="172"/>
      <c r="I3611" s="173">
        <v>0.62</v>
      </c>
      <c r="J3611" s="166"/>
    </row>
    <row r="3612" spans="1:10" x14ac:dyDescent="0.25">
      <c r="A3612" s="170">
        <v>3663</v>
      </c>
      <c r="B3612" s="171" t="s">
        <v>482</v>
      </c>
      <c r="C3612" s="171" t="s">
        <v>17801</v>
      </c>
      <c r="D3612" s="171" t="s">
        <v>17802</v>
      </c>
      <c r="E3612" s="171"/>
      <c r="F3612" s="171" t="s">
        <v>554</v>
      </c>
      <c r="G3612" s="171"/>
      <c r="H3612" s="172" t="s">
        <v>21099</v>
      </c>
      <c r="I3612" s="173">
        <v>0.52</v>
      </c>
      <c r="J3612" s="166">
        <v>1</v>
      </c>
    </row>
    <row r="3613" spans="1:10" x14ac:dyDescent="0.25">
      <c r="A3613" s="170">
        <v>3664</v>
      </c>
      <c r="B3613" s="171" t="s">
        <v>482</v>
      </c>
      <c r="C3613" s="171" t="s">
        <v>17807</v>
      </c>
      <c r="D3613" s="171" t="s">
        <v>17808</v>
      </c>
      <c r="E3613" s="171"/>
      <c r="F3613" s="171" t="s">
        <v>554</v>
      </c>
      <c r="G3613" s="171"/>
      <c r="H3613" s="172" t="s">
        <v>21341</v>
      </c>
      <c r="I3613" s="173">
        <v>0.51</v>
      </c>
      <c r="J3613" s="166">
        <v>1</v>
      </c>
    </row>
    <row r="3614" spans="1:10" x14ac:dyDescent="0.25">
      <c r="A3614" s="170">
        <v>3665</v>
      </c>
      <c r="B3614" s="171" t="s">
        <v>482</v>
      </c>
      <c r="C3614" s="171" t="s">
        <v>17813</v>
      </c>
      <c r="D3614" s="171" t="s">
        <v>17796</v>
      </c>
      <c r="E3614" s="171" t="s">
        <v>4</v>
      </c>
      <c r="F3614" s="171" t="s">
        <v>554</v>
      </c>
      <c r="G3614" s="171"/>
      <c r="H3614" s="172"/>
      <c r="I3614" s="173">
        <v>0.62</v>
      </c>
      <c r="J3614" s="166"/>
    </row>
    <row r="3615" spans="1:10" x14ac:dyDescent="0.25">
      <c r="A3615" s="170">
        <v>3666</v>
      </c>
      <c r="B3615" s="171" t="s">
        <v>482</v>
      </c>
      <c r="C3615" s="171" t="s">
        <v>17817</v>
      </c>
      <c r="D3615" s="171" t="s">
        <v>17818</v>
      </c>
      <c r="E3615" s="171"/>
      <c r="F3615" s="171" t="s">
        <v>554</v>
      </c>
      <c r="G3615" s="171"/>
      <c r="H3615" s="172" t="s">
        <v>21099</v>
      </c>
      <c r="I3615" s="173">
        <v>0.53</v>
      </c>
      <c r="J3615" s="166">
        <v>1</v>
      </c>
    </row>
    <row r="3616" spans="1:10" x14ac:dyDescent="0.25">
      <c r="A3616" s="170">
        <v>3667</v>
      </c>
      <c r="B3616" s="171" t="s">
        <v>482</v>
      </c>
      <c r="C3616" s="171" t="s">
        <v>17823</v>
      </c>
      <c r="D3616" s="171" t="s">
        <v>17818</v>
      </c>
      <c r="E3616" s="171"/>
      <c r="F3616" s="171" t="s">
        <v>554</v>
      </c>
      <c r="G3616" s="171"/>
      <c r="H3616" s="172" t="s">
        <v>21099</v>
      </c>
      <c r="I3616" s="173">
        <v>0.53</v>
      </c>
      <c r="J3616" s="166">
        <v>1</v>
      </c>
    </row>
    <row r="3617" spans="1:10" x14ac:dyDescent="0.25">
      <c r="A3617" s="170">
        <v>3668</v>
      </c>
      <c r="B3617" s="171" t="s">
        <v>482</v>
      </c>
      <c r="C3617" s="171" t="s">
        <v>17827</v>
      </c>
      <c r="D3617" s="171" t="s">
        <v>17828</v>
      </c>
      <c r="E3617" s="171"/>
      <c r="F3617" s="171" t="s">
        <v>571</v>
      </c>
      <c r="G3617" s="171"/>
      <c r="H3617" s="172" t="s">
        <v>21022</v>
      </c>
      <c r="I3617" s="173">
        <v>0.23</v>
      </c>
      <c r="J3617" s="166">
        <v>1</v>
      </c>
    </row>
    <row r="3618" spans="1:10" x14ac:dyDescent="0.25">
      <c r="A3618" s="170">
        <v>3669</v>
      </c>
      <c r="B3618" s="171" t="s">
        <v>482</v>
      </c>
      <c r="C3618" s="171" t="s">
        <v>17833</v>
      </c>
      <c r="D3618" s="171" t="s">
        <v>17834</v>
      </c>
      <c r="E3618" s="171"/>
      <c r="F3618" s="171" t="s">
        <v>571</v>
      </c>
      <c r="G3618" s="171"/>
      <c r="H3618" s="172" t="s">
        <v>21022</v>
      </c>
      <c r="I3618" s="173">
        <v>0.15</v>
      </c>
      <c r="J3618" s="166">
        <v>0</v>
      </c>
    </row>
    <row r="3619" spans="1:10" x14ac:dyDescent="0.25">
      <c r="A3619" s="170">
        <v>3670</v>
      </c>
      <c r="B3619" s="171" t="s">
        <v>482</v>
      </c>
      <c r="C3619" s="171" t="s">
        <v>17839</v>
      </c>
      <c r="D3619" s="171" t="s">
        <v>17834</v>
      </c>
      <c r="E3619" s="171"/>
      <c r="F3619" s="171" t="s">
        <v>571</v>
      </c>
      <c r="G3619" s="171"/>
      <c r="H3619" s="172" t="s">
        <v>21022</v>
      </c>
      <c r="I3619" s="173">
        <v>0.15</v>
      </c>
      <c r="J3619" s="166">
        <v>0</v>
      </c>
    </row>
    <row r="3620" spans="1:10" x14ac:dyDescent="0.25">
      <c r="A3620" s="170">
        <v>3671</v>
      </c>
      <c r="B3620" s="171" t="s">
        <v>482</v>
      </c>
      <c r="C3620" s="171" t="s">
        <v>17843</v>
      </c>
      <c r="D3620" s="171" t="s">
        <v>17844</v>
      </c>
      <c r="E3620" s="171"/>
      <c r="F3620" s="171" t="s">
        <v>554</v>
      </c>
      <c r="G3620" s="171"/>
      <c r="H3620" s="172" t="s">
        <v>21261</v>
      </c>
      <c r="I3620" s="173">
        <v>0.42</v>
      </c>
      <c r="J3620" s="166">
        <v>1</v>
      </c>
    </row>
    <row r="3621" spans="1:10" x14ac:dyDescent="0.25">
      <c r="A3621" s="170">
        <v>3672</v>
      </c>
      <c r="B3621" s="171" t="s">
        <v>482</v>
      </c>
      <c r="C3621" s="171" t="s">
        <v>17849</v>
      </c>
      <c r="D3621" s="171" t="s">
        <v>17850</v>
      </c>
      <c r="E3621" s="171"/>
      <c r="F3621" s="171" t="s">
        <v>571</v>
      </c>
      <c r="G3621" s="171"/>
      <c r="H3621" s="172" t="s">
        <v>21102</v>
      </c>
      <c r="I3621" s="173">
        <v>0.3</v>
      </c>
      <c r="J3621" s="166">
        <v>1</v>
      </c>
    </row>
    <row r="3622" spans="1:10" x14ac:dyDescent="0.25">
      <c r="A3622" s="170">
        <v>3673</v>
      </c>
      <c r="B3622" s="171" t="s">
        <v>482</v>
      </c>
      <c r="C3622" s="171" t="s">
        <v>17855</v>
      </c>
      <c r="D3622" s="171" t="s">
        <v>17856</v>
      </c>
      <c r="E3622" s="171"/>
      <c r="F3622" s="171" t="s">
        <v>554</v>
      </c>
      <c r="G3622" s="171"/>
      <c r="H3622" s="172" t="s">
        <v>21261</v>
      </c>
      <c r="I3622" s="173">
        <v>0.42</v>
      </c>
      <c r="J3622" s="166">
        <v>1</v>
      </c>
    </row>
    <row r="3623" spans="1:10" x14ac:dyDescent="0.25">
      <c r="A3623" s="170">
        <v>3674</v>
      </c>
      <c r="B3623" s="171" t="s">
        <v>482</v>
      </c>
      <c r="C3623" s="171" t="s">
        <v>17861</v>
      </c>
      <c r="D3623" s="171" t="s">
        <v>555</v>
      </c>
      <c r="E3623" s="171" t="s">
        <v>4</v>
      </c>
      <c r="F3623" s="171" t="s">
        <v>571</v>
      </c>
      <c r="G3623" s="171"/>
      <c r="H3623" s="172"/>
      <c r="I3623" s="173">
        <v>-0.38</v>
      </c>
      <c r="J3623" s="166"/>
    </row>
    <row r="3624" spans="1:10" x14ac:dyDescent="0.25">
      <c r="A3624" s="170">
        <v>3675</v>
      </c>
      <c r="B3624" s="171" t="s">
        <v>482</v>
      </c>
      <c r="C3624" s="171" t="s">
        <v>17866</v>
      </c>
      <c r="D3624" s="171" t="s">
        <v>555</v>
      </c>
      <c r="E3624" s="171" t="s">
        <v>4</v>
      </c>
      <c r="F3624" s="171" t="s">
        <v>571</v>
      </c>
      <c r="G3624" s="171"/>
      <c r="H3624" s="172"/>
      <c r="I3624" s="173">
        <v>-0.44</v>
      </c>
      <c r="J3624" s="166"/>
    </row>
    <row r="3625" spans="1:10" x14ac:dyDescent="0.25">
      <c r="A3625" s="170">
        <v>3676</v>
      </c>
      <c r="B3625" s="171" t="s">
        <v>482</v>
      </c>
      <c r="C3625" s="171" t="s">
        <v>17870</v>
      </c>
      <c r="D3625" s="171" t="s">
        <v>555</v>
      </c>
      <c r="E3625" s="171" t="s">
        <v>4</v>
      </c>
      <c r="F3625" s="171" t="s">
        <v>571</v>
      </c>
      <c r="G3625" s="171"/>
      <c r="H3625" s="172"/>
      <c r="I3625" s="173">
        <v>-0.3</v>
      </c>
      <c r="J3625" s="166"/>
    </row>
    <row r="3626" spans="1:10" x14ac:dyDescent="0.25">
      <c r="A3626" s="170">
        <v>3677</v>
      </c>
      <c r="B3626" s="171" t="s">
        <v>482</v>
      </c>
      <c r="C3626" s="171" t="s">
        <v>17874</v>
      </c>
      <c r="D3626" s="171" t="s">
        <v>555</v>
      </c>
      <c r="E3626" s="171" t="s">
        <v>4</v>
      </c>
      <c r="F3626" s="171" t="s">
        <v>571</v>
      </c>
      <c r="G3626" s="171"/>
      <c r="H3626" s="172"/>
      <c r="I3626" s="173">
        <v>-0.52</v>
      </c>
      <c r="J3626" s="166"/>
    </row>
    <row r="3627" spans="1:10" x14ac:dyDescent="0.25">
      <c r="A3627" s="170">
        <v>3678</v>
      </c>
      <c r="B3627" s="171" t="s">
        <v>482</v>
      </c>
      <c r="C3627" s="171" t="s">
        <v>17879</v>
      </c>
      <c r="D3627" s="171" t="s">
        <v>17880</v>
      </c>
      <c r="E3627" s="171"/>
      <c r="F3627" s="171" t="s">
        <v>554</v>
      </c>
      <c r="G3627" s="171"/>
      <c r="H3627" s="172" t="s">
        <v>21022</v>
      </c>
      <c r="I3627" s="173">
        <v>0.22</v>
      </c>
      <c r="J3627" s="166">
        <v>0</v>
      </c>
    </row>
    <row r="3628" spans="1:10" x14ac:dyDescent="0.25">
      <c r="A3628" s="170">
        <v>3679</v>
      </c>
      <c r="B3628" s="171" t="s">
        <v>482</v>
      </c>
      <c r="C3628" s="171" t="s">
        <v>17885</v>
      </c>
      <c r="D3628" s="171" t="s">
        <v>17886</v>
      </c>
      <c r="E3628" s="171" t="s">
        <v>4</v>
      </c>
      <c r="F3628" s="171" t="s">
        <v>554</v>
      </c>
      <c r="G3628" s="171"/>
      <c r="H3628" s="172"/>
      <c r="I3628" s="173">
        <v>0.6</v>
      </c>
      <c r="J3628" s="166"/>
    </row>
    <row r="3629" spans="1:10" x14ac:dyDescent="0.25">
      <c r="A3629" s="170">
        <v>3680</v>
      </c>
      <c r="B3629" s="171" t="s">
        <v>482</v>
      </c>
      <c r="C3629" s="171" t="s">
        <v>17891</v>
      </c>
      <c r="D3629" s="171" t="s">
        <v>17892</v>
      </c>
      <c r="E3629" s="171"/>
      <c r="F3629" s="171" t="s">
        <v>554</v>
      </c>
      <c r="G3629" s="171"/>
      <c r="H3629" s="172" t="s">
        <v>21341</v>
      </c>
      <c r="I3629" s="173">
        <v>0.41</v>
      </c>
      <c r="J3629" s="166">
        <v>1</v>
      </c>
    </row>
    <row r="3630" spans="1:10" x14ac:dyDescent="0.25">
      <c r="A3630" s="170">
        <v>3681</v>
      </c>
      <c r="B3630" s="171" t="s">
        <v>482</v>
      </c>
      <c r="C3630" s="171" t="s">
        <v>17897</v>
      </c>
      <c r="D3630" s="171" t="s">
        <v>17898</v>
      </c>
      <c r="E3630" s="171"/>
      <c r="F3630" s="171" t="s">
        <v>571</v>
      </c>
      <c r="G3630" s="171"/>
      <c r="H3630" s="172" t="s">
        <v>21022</v>
      </c>
      <c r="I3630" s="173">
        <v>0.25</v>
      </c>
      <c r="J3630" s="166">
        <v>0</v>
      </c>
    </row>
    <row r="3631" spans="1:10" x14ac:dyDescent="0.25">
      <c r="A3631" s="170">
        <v>3682</v>
      </c>
      <c r="B3631" s="171" t="s">
        <v>482</v>
      </c>
      <c r="C3631" s="171" t="s">
        <v>17903</v>
      </c>
      <c r="D3631" s="171" t="s">
        <v>17898</v>
      </c>
      <c r="E3631" s="171"/>
      <c r="F3631" s="171" t="s">
        <v>571</v>
      </c>
      <c r="G3631" s="171"/>
      <c r="H3631" s="172" t="s">
        <v>21022</v>
      </c>
      <c r="I3631" s="173">
        <v>0.25</v>
      </c>
      <c r="J3631" s="166">
        <v>0</v>
      </c>
    </row>
    <row r="3632" spans="1:10" x14ac:dyDescent="0.25">
      <c r="A3632" s="170">
        <v>3683</v>
      </c>
      <c r="B3632" s="171" t="s">
        <v>482</v>
      </c>
      <c r="C3632" s="171" t="s">
        <v>17907</v>
      </c>
      <c r="D3632" s="171" t="s">
        <v>17908</v>
      </c>
      <c r="E3632" s="171"/>
      <c r="F3632" s="171" t="s">
        <v>571</v>
      </c>
      <c r="G3632" s="171"/>
      <c r="H3632" s="172" t="s">
        <v>21093</v>
      </c>
      <c r="I3632" s="173">
        <v>0.04</v>
      </c>
      <c r="J3632" s="166">
        <v>1</v>
      </c>
    </row>
    <row r="3633" spans="1:10" x14ac:dyDescent="0.25">
      <c r="A3633" s="170">
        <v>3684</v>
      </c>
      <c r="B3633" s="171" t="s">
        <v>482</v>
      </c>
      <c r="C3633" s="171" t="s">
        <v>17913</v>
      </c>
      <c r="D3633" s="171" t="s">
        <v>17914</v>
      </c>
      <c r="E3633" s="171"/>
      <c r="F3633" s="171" t="s">
        <v>571</v>
      </c>
      <c r="G3633" s="171"/>
      <c r="H3633" s="172" t="s">
        <v>21099</v>
      </c>
      <c r="I3633" s="173">
        <v>0.44</v>
      </c>
      <c r="J3633" s="166">
        <v>1</v>
      </c>
    </row>
    <row r="3634" spans="1:10" x14ac:dyDescent="0.25">
      <c r="A3634" s="170">
        <v>3685</v>
      </c>
      <c r="B3634" s="171" t="s">
        <v>482</v>
      </c>
      <c r="C3634" s="171" t="s">
        <v>17919</v>
      </c>
      <c r="D3634" s="171" t="s">
        <v>17920</v>
      </c>
      <c r="E3634" s="171"/>
      <c r="F3634" s="171" t="s">
        <v>571</v>
      </c>
      <c r="G3634" s="171"/>
      <c r="H3634" s="172" t="s">
        <v>21099</v>
      </c>
      <c r="I3634" s="173">
        <v>0.42</v>
      </c>
      <c r="J3634" s="166">
        <v>1</v>
      </c>
    </row>
    <row r="3635" spans="1:10" x14ac:dyDescent="0.25">
      <c r="A3635" s="170">
        <v>3686</v>
      </c>
      <c r="B3635" s="171" t="s">
        <v>482</v>
      </c>
      <c r="C3635" s="171" t="s">
        <v>17925</v>
      </c>
      <c r="D3635" s="171" t="s">
        <v>17926</v>
      </c>
      <c r="E3635" s="171"/>
      <c r="F3635" s="171" t="s">
        <v>554</v>
      </c>
      <c r="G3635" s="171"/>
      <c r="H3635" s="172" t="s">
        <v>21099</v>
      </c>
      <c r="I3635" s="173">
        <v>0.44</v>
      </c>
      <c r="J3635" s="166">
        <v>1</v>
      </c>
    </row>
    <row r="3636" spans="1:10" x14ac:dyDescent="0.25">
      <c r="A3636" s="170">
        <v>3687</v>
      </c>
      <c r="B3636" s="171" t="s">
        <v>482</v>
      </c>
      <c r="C3636" s="171" t="s">
        <v>17931</v>
      </c>
      <c r="D3636" s="171" t="s">
        <v>17932</v>
      </c>
      <c r="E3636" s="171"/>
      <c r="F3636" s="171" t="s">
        <v>554</v>
      </c>
      <c r="G3636" s="171"/>
      <c r="H3636" s="172" t="s">
        <v>21099</v>
      </c>
      <c r="I3636" s="173">
        <v>0.44</v>
      </c>
      <c r="J3636" s="166">
        <v>1</v>
      </c>
    </row>
    <row r="3637" spans="1:10" x14ac:dyDescent="0.25">
      <c r="A3637" s="170">
        <v>3688</v>
      </c>
      <c r="B3637" s="171" t="s">
        <v>482</v>
      </c>
      <c r="C3637" s="171" t="s">
        <v>17937</v>
      </c>
      <c r="D3637" s="171" t="s">
        <v>17938</v>
      </c>
      <c r="E3637" s="171" t="s">
        <v>4</v>
      </c>
      <c r="F3637" s="171" t="s">
        <v>562</v>
      </c>
      <c r="G3637" s="171"/>
      <c r="H3637" s="172" t="s">
        <v>21261</v>
      </c>
      <c r="I3637" s="173">
        <v>0.37</v>
      </c>
      <c r="J3637" s="166">
        <v>1</v>
      </c>
    </row>
    <row r="3638" spans="1:10" x14ac:dyDescent="0.25">
      <c r="A3638" s="170">
        <v>3689</v>
      </c>
      <c r="B3638" s="171" t="s">
        <v>482</v>
      </c>
      <c r="C3638" s="171" t="s">
        <v>17943</v>
      </c>
      <c r="D3638" s="171" t="s">
        <v>17938</v>
      </c>
      <c r="E3638" s="171"/>
      <c r="F3638" s="171" t="s">
        <v>554</v>
      </c>
      <c r="G3638" s="171"/>
      <c r="H3638" s="172" t="s">
        <v>21261</v>
      </c>
      <c r="I3638" s="173">
        <v>0.37</v>
      </c>
      <c r="J3638" s="166">
        <v>1</v>
      </c>
    </row>
    <row r="3639" spans="1:10" x14ac:dyDescent="0.25">
      <c r="A3639" s="170">
        <v>3690</v>
      </c>
      <c r="B3639" s="171" t="s">
        <v>482</v>
      </c>
      <c r="C3639" s="171" t="s">
        <v>17947</v>
      </c>
      <c r="D3639" s="171" t="s">
        <v>555</v>
      </c>
      <c r="E3639" s="171" t="s">
        <v>4</v>
      </c>
      <c r="F3639" s="171" t="s">
        <v>571</v>
      </c>
      <c r="G3639" s="171"/>
      <c r="H3639" s="172"/>
      <c r="I3639" s="173">
        <v>-0.4</v>
      </c>
      <c r="J3639" s="166"/>
    </row>
    <row r="3640" spans="1:10" x14ac:dyDescent="0.25">
      <c r="A3640" s="170">
        <v>3691</v>
      </c>
      <c r="B3640" s="171" t="s">
        <v>482</v>
      </c>
      <c r="C3640" s="171" t="s">
        <v>17952</v>
      </c>
      <c r="D3640" s="171" t="s">
        <v>17953</v>
      </c>
      <c r="E3640" s="171"/>
      <c r="F3640" s="171" t="s">
        <v>554</v>
      </c>
      <c r="G3640" s="171"/>
      <c r="H3640" s="172" t="s">
        <v>21099</v>
      </c>
      <c r="I3640" s="173">
        <v>0.46</v>
      </c>
      <c r="J3640" s="166">
        <v>1</v>
      </c>
    </row>
    <row r="3641" spans="1:10" x14ac:dyDescent="0.25">
      <c r="A3641" s="170">
        <v>3692</v>
      </c>
      <c r="B3641" s="171" t="s">
        <v>482</v>
      </c>
      <c r="C3641" s="171" t="s">
        <v>17958</v>
      </c>
      <c r="D3641" s="171" t="s">
        <v>17959</v>
      </c>
      <c r="E3641" s="171" t="s">
        <v>4</v>
      </c>
      <c r="F3641" s="171" t="s">
        <v>562</v>
      </c>
      <c r="G3641" s="171"/>
      <c r="H3641" s="172" t="s">
        <v>21341</v>
      </c>
      <c r="I3641" s="173">
        <v>0.37</v>
      </c>
      <c r="J3641" s="166">
        <v>1</v>
      </c>
    </row>
    <row r="3642" spans="1:10" x14ac:dyDescent="0.25">
      <c r="A3642" s="170">
        <v>3693</v>
      </c>
      <c r="B3642" s="171" t="s">
        <v>482</v>
      </c>
      <c r="C3642" s="171" t="s">
        <v>17964</v>
      </c>
      <c r="D3642" s="171" t="s">
        <v>17965</v>
      </c>
      <c r="E3642" s="171"/>
      <c r="F3642" s="171" t="s">
        <v>571</v>
      </c>
      <c r="G3642" s="171"/>
      <c r="H3642" s="172" t="s">
        <v>21099</v>
      </c>
      <c r="I3642" s="173">
        <v>0.31</v>
      </c>
      <c r="J3642" s="166">
        <v>1</v>
      </c>
    </row>
    <row r="3643" spans="1:10" x14ac:dyDescent="0.25">
      <c r="A3643" s="170">
        <v>3694</v>
      </c>
      <c r="B3643" s="171" t="s">
        <v>482</v>
      </c>
      <c r="C3643" s="171" t="s">
        <v>17970</v>
      </c>
      <c r="D3643" s="171" t="s">
        <v>17971</v>
      </c>
      <c r="E3643" s="171" t="s">
        <v>4</v>
      </c>
      <c r="F3643" s="171" t="s">
        <v>6725</v>
      </c>
      <c r="G3643" s="171"/>
      <c r="H3643" s="172" t="s">
        <v>21235</v>
      </c>
      <c r="I3643" s="173">
        <v>0.14000000000000001</v>
      </c>
      <c r="J3643" s="166">
        <v>0</v>
      </c>
    </row>
    <row r="3644" spans="1:10" x14ac:dyDescent="0.25">
      <c r="A3644" s="170">
        <v>3695</v>
      </c>
      <c r="B3644" s="171" t="s">
        <v>482</v>
      </c>
      <c r="C3644" s="171" t="s">
        <v>17976</v>
      </c>
      <c r="D3644" s="171" t="s">
        <v>17977</v>
      </c>
      <c r="E3644" s="171"/>
      <c r="F3644" s="171" t="s">
        <v>554</v>
      </c>
      <c r="G3644" s="171"/>
      <c r="H3644" s="172" t="s">
        <v>21341</v>
      </c>
      <c r="I3644" s="173">
        <v>0.37</v>
      </c>
      <c r="J3644" s="166">
        <v>1</v>
      </c>
    </row>
    <row r="3645" spans="1:10" x14ac:dyDescent="0.25">
      <c r="A3645" s="170">
        <v>3696</v>
      </c>
      <c r="B3645" s="171" t="s">
        <v>482</v>
      </c>
      <c r="C3645" s="171" t="s">
        <v>17982</v>
      </c>
      <c r="D3645" s="171" t="s">
        <v>17983</v>
      </c>
      <c r="E3645" s="171"/>
      <c r="F3645" s="171" t="s">
        <v>554</v>
      </c>
      <c r="G3645" s="171"/>
      <c r="H3645" s="172" t="s">
        <v>21099</v>
      </c>
      <c r="I3645" s="173">
        <v>0.45</v>
      </c>
      <c r="J3645" s="166">
        <v>0</v>
      </c>
    </row>
    <row r="3646" spans="1:10" x14ac:dyDescent="0.25">
      <c r="A3646" s="170">
        <v>3697</v>
      </c>
      <c r="B3646" s="171" t="s">
        <v>482</v>
      </c>
      <c r="C3646" s="171" t="s">
        <v>17988</v>
      </c>
      <c r="D3646" s="171" t="s">
        <v>17953</v>
      </c>
      <c r="E3646" s="171"/>
      <c r="F3646" s="171" t="s">
        <v>554</v>
      </c>
      <c r="G3646" s="171"/>
      <c r="H3646" s="172" t="s">
        <v>21099</v>
      </c>
      <c r="I3646" s="173">
        <v>0.37</v>
      </c>
      <c r="J3646" s="166">
        <v>1</v>
      </c>
    </row>
    <row r="3647" spans="1:10" x14ac:dyDescent="0.25">
      <c r="A3647" s="170">
        <v>3698</v>
      </c>
      <c r="B3647" s="171" t="s">
        <v>482</v>
      </c>
      <c r="C3647" s="171" t="s">
        <v>17992</v>
      </c>
      <c r="D3647" s="171" t="s">
        <v>555</v>
      </c>
      <c r="E3647" s="171" t="s">
        <v>4</v>
      </c>
      <c r="F3647" s="171" t="s">
        <v>571</v>
      </c>
      <c r="G3647" s="171"/>
      <c r="H3647" s="172"/>
      <c r="I3647" s="173">
        <v>-0.71</v>
      </c>
      <c r="J3647" s="166"/>
    </row>
    <row r="3648" spans="1:10" x14ac:dyDescent="0.25">
      <c r="A3648" s="170">
        <v>3699</v>
      </c>
      <c r="B3648" s="171" t="s">
        <v>482</v>
      </c>
      <c r="C3648" s="171" t="s">
        <v>17997</v>
      </c>
      <c r="D3648" s="171" t="s">
        <v>17953</v>
      </c>
      <c r="E3648" s="171"/>
      <c r="F3648" s="171" t="s">
        <v>554</v>
      </c>
      <c r="G3648" s="171"/>
      <c r="H3648" s="172" t="s">
        <v>21099</v>
      </c>
      <c r="I3648" s="173">
        <v>0.37</v>
      </c>
      <c r="J3648" s="166">
        <v>1</v>
      </c>
    </row>
    <row r="3649" spans="1:10" x14ac:dyDescent="0.25">
      <c r="A3649" s="170">
        <v>3700</v>
      </c>
      <c r="B3649" s="171" t="s">
        <v>482</v>
      </c>
      <c r="C3649" s="171" t="s">
        <v>18001</v>
      </c>
      <c r="D3649" s="171" t="s">
        <v>18002</v>
      </c>
      <c r="E3649" s="171"/>
      <c r="F3649" s="171" t="s">
        <v>571</v>
      </c>
      <c r="G3649" s="171"/>
      <c r="H3649" s="172" t="s">
        <v>21022</v>
      </c>
      <c r="I3649" s="173">
        <v>-0.12</v>
      </c>
      <c r="J3649" s="166">
        <v>0</v>
      </c>
    </row>
    <row r="3650" spans="1:10" x14ac:dyDescent="0.25">
      <c r="A3650" s="170">
        <v>3701</v>
      </c>
      <c r="B3650" s="171" t="s">
        <v>482</v>
      </c>
      <c r="C3650" s="171" t="s">
        <v>18007</v>
      </c>
      <c r="D3650" s="171" t="s">
        <v>18008</v>
      </c>
      <c r="E3650" s="171"/>
      <c r="F3650" s="171" t="s">
        <v>571</v>
      </c>
      <c r="G3650" s="171"/>
      <c r="H3650" s="172" t="s">
        <v>21022</v>
      </c>
      <c r="I3650" s="173">
        <v>0.05</v>
      </c>
      <c r="J3650" s="166">
        <v>0</v>
      </c>
    </row>
    <row r="3651" spans="1:10" x14ac:dyDescent="0.25">
      <c r="A3651" s="170">
        <v>3702</v>
      </c>
      <c r="B3651" s="171" t="s">
        <v>482</v>
      </c>
      <c r="C3651" s="171" t="s">
        <v>18013</v>
      </c>
      <c r="D3651" s="171" t="s">
        <v>18008</v>
      </c>
      <c r="E3651" s="171"/>
      <c r="F3651" s="171" t="s">
        <v>571</v>
      </c>
      <c r="G3651" s="171"/>
      <c r="H3651" s="172" t="s">
        <v>21022</v>
      </c>
      <c r="I3651" s="173">
        <v>0.05</v>
      </c>
      <c r="J3651" s="166">
        <v>0</v>
      </c>
    </row>
    <row r="3652" spans="1:10" x14ac:dyDescent="0.25">
      <c r="A3652" s="170">
        <v>3703</v>
      </c>
      <c r="B3652" s="171" t="s">
        <v>482</v>
      </c>
      <c r="C3652" s="171" t="s">
        <v>18017</v>
      </c>
      <c r="D3652" s="171" t="s">
        <v>18018</v>
      </c>
      <c r="E3652" s="171"/>
      <c r="F3652" s="171" t="s">
        <v>554</v>
      </c>
      <c r="G3652" s="171"/>
      <c r="H3652" s="172" t="s">
        <v>21261</v>
      </c>
      <c r="I3652" s="173">
        <v>0.38</v>
      </c>
      <c r="J3652" s="166">
        <v>0</v>
      </c>
    </row>
    <row r="3653" spans="1:10" x14ac:dyDescent="0.25">
      <c r="A3653" s="170">
        <v>3704</v>
      </c>
      <c r="B3653" s="171" t="s">
        <v>482</v>
      </c>
      <c r="C3653" s="171" t="s">
        <v>18023</v>
      </c>
      <c r="D3653" s="171" t="s">
        <v>18024</v>
      </c>
      <c r="E3653" s="171"/>
      <c r="F3653" s="171" t="s">
        <v>554</v>
      </c>
      <c r="G3653" s="171"/>
      <c r="H3653" s="172" t="s">
        <v>21102</v>
      </c>
      <c r="I3653" s="173">
        <v>0.19</v>
      </c>
      <c r="J3653" s="166">
        <v>0</v>
      </c>
    </row>
    <row r="3654" spans="1:10" x14ac:dyDescent="0.25">
      <c r="A3654" s="170">
        <v>3705</v>
      </c>
      <c r="B3654" s="171" t="s">
        <v>482</v>
      </c>
      <c r="C3654" s="171" t="s">
        <v>18029</v>
      </c>
      <c r="D3654" s="171" t="s">
        <v>18030</v>
      </c>
      <c r="E3654" s="171"/>
      <c r="F3654" s="171" t="s">
        <v>554</v>
      </c>
      <c r="G3654" s="171"/>
      <c r="H3654" s="172" t="s">
        <v>21261</v>
      </c>
      <c r="I3654" s="173">
        <v>0.39</v>
      </c>
      <c r="J3654" s="166">
        <v>0</v>
      </c>
    </row>
    <row r="3655" spans="1:10" x14ac:dyDescent="0.25">
      <c r="A3655" s="170">
        <v>3706</v>
      </c>
      <c r="B3655" s="171" t="s">
        <v>482</v>
      </c>
      <c r="C3655" s="171" t="s">
        <v>18035</v>
      </c>
      <c r="D3655" s="171" t="s">
        <v>555</v>
      </c>
      <c r="E3655" s="171" t="s">
        <v>4</v>
      </c>
      <c r="F3655" s="171" t="s">
        <v>571</v>
      </c>
      <c r="G3655" s="171"/>
      <c r="H3655" s="172"/>
      <c r="I3655" s="173">
        <v>-0.44</v>
      </c>
      <c r="J3655" s="166"/>
    </row>
    <row r="3656" spans="1:10" x14ac:dyDescent="0.25">
      <c r="A3656" s="170">
        <v>3707</v>
      </c>
      <c r="B3656" s="171" t="s">
        <v>482</v>
      </c>
      <c r="C3656" s="171" t="s">
        <v>18040</v>
      </c>
      <c r="D3656" s="171" t="s">
        <v>555</v>
      </c>
      <c r="E3656" s="171" t="s">
        <v>4</v>
      </c>
      <c r="F3656" s="171" t="s">
        <v>571</v>
      </c>
      <c r="G3656" s="171"/>
      <c r="H3656" s="172"/>
      <c r="I3656" s="173">
        <v>-0.5</v>
      </c>
      <c r="J3656" s="166"/>
    </row>
    <row r="3657" spans="1:10" x14ac:dyDescent="0.25">
      <c r="A3657" s="170">
        <v>3708</v>
      </c>
      <c r="B3657" s="171" t="s">
        <v>482</v>
      </c>
      <c r="C3657" s="171" t="s">
        <v>18044</v>
      </c>
      <c r="D3657" s="171" t="s">
        <v>555</v>
      </c>
      <c r="E3657" s="171" t="s">
        <v>4</v>
      </c>
      <c r="F3657" s="171" t="s">
        <v>571</v>
      </c>
      <c r="G3657" s="171"/>
      <c r="H3657" s="172"/>
      <c r="I3657" s="173">
        <v>-0.42</v>
      </c>
      <c r="J3657" s="166"/>
    </row>
    <row r="3658" spans="1:10" x14ac:dyDescent="0.25">
      <c r="A3658" s="170">
        <v>3709</v>
      </c>
      <c r="B3658" s="171" t="s">
        <v>482</v>
      </c>
      <c r="C3658" s="171" t="s">
        <v>18048</v>
      </c>
      <c r="D3658" s="171" t="s">
        <v>18049</v>
      </c>
      <c r="E3658" s="171"/>
      <c r="F3658" s="171" t="s">
        <v>571</v>
      </c>
      <c r="G3658" s="171"/>
      <c r="H3658" s="172" t="s">
        <v>21022</v>
      </c>
      <c r="I3658" s="173">
        <v>0.1</v>
      </c>
      <c r="J3658" s="166">
        <v>0</v>
      </c>
    </row>
    <row r="3659" spans="1:10" x14ac:dyDescent="0.25">
      <c r="A3659" s="170">
        <v>3710</v>
      </c>
      <c r="B3659" s="171" t="s">
        <v>482</v>
      </c>
      <c r="C3659" s="171" t="s">
        <v>18054</v>
      </c>
      <c r="D3659" s="171" t="s">
        <v>18055</v>
      </c>
      <c r="E3659" s="171"/>
      <c r="F3659" s="171" t="s">
        <v>554</v>
      </c>
      <c r="G3659" s="171"/>
      <c r="H3659" s="172" t="s">
        <v>21022</v>
      </c>
      <c r="I3659" s="173">
        <v>0.28999999999999998</v>
      </c>
      <c r="J3659" s="166">
        <v>0</v>
      </c>
    </row>
    <row r="3660" spans="1:10" x14ac:dyDescent="0.25">
      <c r="A3660" s="170">
        <v>3711</v>
      </c>
      <c r="B3660" s="171" t="s">
        <v>482</v>
      </c>
      <c r="C3660" s="171" t="s">
        <v>18060</v>
      </c>
      <c r="D3660" s="171" t="s">
        <v>18061</v>
      </c>
      <c r="E3660" s="171"/>
      <c r="F3660" s="171" t="s">
        <v>571</v>
      </c>
      <c r="G3660" s="171"/>
      <c r="H3660" s="172" t="s">
        <v>21022</v>
      </c>
      <c r="I3660" s="173">
        <v>-0.05</v>
      </c>
      <c r="J3660" s="166">
        <v>0</v>
      </c>
    </row>
    <row r="3661" spans="1:10" x14ac:dyDescent="0.25">
      <c r="A3661" s="170">
        <v>3712</v>
      </c>
      <c r="B3661" s="171" t="s">
        <v>482</v>
      </c>
      <c r="C3661" s="171" t="s">
        <v>18066</v>
      </c>
      <c r="D3661" s="171" t="s">
        <v>18067</v>
      </c>
      <c r="E3661" s="171"/>
      <c r="F3661" s="171" t="s">
        <v>554</v>
      </c>
      <c r="G3661" s="171"/>
      <c r="H3661" s="172" t="s">
        <v>21022</v>
      </c>
      <c r="I3661" s="173">
        <v>0.28000000000000003</v>
      </c>
      <c r="J3661" s="166">
        <v>0</v>
      </c>
    </row>
    <row r="3662" spans="1:10" x14ac:dyDescent="0.25">
      <c r="A3662" s="170">
        <v>3713</v>
      </c>
      <c r="B3662" s="171" t="s">
        <v>482</v>
      </c>
      <c r="C3662" s="171" t="s">
        <v>18072</v>
      </c>
      <c r="D3662" s="171" t="s">
        <v>18073</v>
      </c>
      <c r="E3662" s="171"/>
      <c r="F3662" s="171" t="s">
        <v>571</v>
      </c>
      <c r="G3662" s="171"/>
      <c r="H3662" s="172" t="s">
        <v>21022</v>
      </c>
      <c r="I3662" s="173">
        <v>0.11</v>
      </c>
      <c r="J3662" s="166">
        <v>0</v>
      </c>
    </row>
    <row r="3663" spans="1:10" x14ac:dyDescent="0.25">
      <c r="A3663" s="170">
        <v>3714</v>
      </c>
      <c r="B3663" s="171" t="s">
        <v>482</v>
      </c>
      <c r="C3663" s="171" t="s">
        <v>18078</v>
      </c>
      <c r="D3663" s="171" t="s">
        <v>18079</v>
      </c>
      <c r="E3663" s="171"/>
      <c r="F3663" s="171" t="s">
        <v>571</v>
      </c>
      <c r="G3663" s="171"/>
      <c r="H3663" s="172" t="s">
        <v>21022</v>
      </c>
      <c r="I3663" s="173">
        <v>0.11</v>
      </c>
      <c r="J3663" s="166">
        <v>0</v>
      </c>
    </row>
    <row r="3664" spans="1:10" x14ac:dyDescent="0.25">
      <c r="A3664" s="170">
        <v>3715</v>
      </c>
      <c r="B3664" s="171" t="s">
        <v>482</v>
      </c>
      <c r="C3664" s="171" t="s">
        <v>18084</v>
      </c>
      <c r="D3664" s="171" t="s">
        <v>555</v>
      </c>
      <c r="E3664" s="171" t="s">
        <v>4</v>
      </c>
      <c r="F3664" s="171" t="s">
        <v>571</v>
      </c>
      <c r="G3664" s="171"/>
      <c r="H3664" s="172"/>
      <c r="I3664" s="173">
        <v>-0.45</v>
      </c>
      <c r="J3664" s="166"/>
    </row>
    <row r="3665" spans="1:10" x14ac:dyDescent="0.25">
      <c r="A3665" s="170">
        <v>3716</v>
      </c>
      <c r="B3665" s="171" t="s">
        <v>482</v>
      </c>
      <c r="C3665" s="171" t="s">
        <v>18089</v>
      </c>
      <c r="D3665" s="171" t="s">
        <v>555</v>
      </c>
      <c r="E3665" s="171" t="s">
        <v>4</v>
      </c>
      <c r="F3665" s="171" t="s">
        <v>571</v>
      </c>
      <c r="G3665" s="171"/>
      <c r="H3665" s="172"/>
      <c r="I3665" s="173">
        <v>-0.44</v>
      </c>
      <c r="J3665" s="166"/>
    </row>
    <row r="3666" spans="1:10" x14ac:dyDescent="0.25">
      <c r="A3666" s="170">
        <v>3717</v>
      </c>
      <c r="B3666" s="171" t="s">
        <v>482</v>
      </c>
      <c r="C3666" s="171" t="s">
        <v>18093</v>
      </c>
      <c r="D3666" s="171" t="s">
        <v>555</v>
      </c>
      <c r="E3666" s="171" t="s">
        <v>4</v>
      </c>
      <c r="F3666" s="171" t="s">
        <v>571</v>
      </c>
      <c r="G3666" s="171"/>
      <c r="H3666" s="172"/>
      <c r="I3666" s="173">
        <v>-0.28999999999999998</v>
      </c>
      <c r="J3666" s="166"/>
    </row>
    <row r="3667" spans="1:10" x14ac:dyDescent="0.25">
      <c r="A3667" s="170">
        <v>3718</v>
      </c>
      <c r="B3667" s="171" t="s">
        <v>482</v>
      </c>
      <c r="C3667" s="171" t="s">
        <v>18097</v>
      </c>
      <c r="D3667" s="171" t="s">
        <v>18098</v>
      </c>
      <c r="E3667" s="171"/>
      <c r="F3667" s="171" t="s">
        <v>571</v>
      </c>
      <c r="G3667" s="171"/>
      <c r="H3667" s="172" t="s">
        <v>21022</v>
      </c>
      <c r="I3667" s="173">
        <v>-0.06</v>
      </c>
      <c r="J3667" s="166">
        <v>0</v>
      </c>
    </row>
    <row r="3668" spans="1:10" x14ac:dyDescent="0.25">
      <c r="A3668" s="170">
        <v>3719</v>
      </c>
      <c r="B3668" s="171" t="s">
        <v>482</v>
      </c>
      <c r="C3668" s="171" t="s">
        <v>18103</v>
      </c>
      <c r="D3668" s="171" t="s">
        <v>18104</v>
      </c>
      <c r="E3668" s="171"/>
      <c r="F3668" s="171" t="s">
        <v>571</v>
      </c>
      <c r="G3668" s="171"/>
      <c r="H3668" s="172" t="s">
        <v>21022</v>
      </c>
      <c r="I3668" s="173">
        <v>-0.01</v>
      </c>
      <c r="J3668" s="166">
        <v>0</v>
      </c>
    </row>
    <row r="3669" spans="1:10" x14ac:dyDescent="0.25">
      <c r="A3669" s="170">
        <v>3720</v>
      </c>
      <c r="B3669" s="171" t="s">
        <v>482</v>
      </c>
      <c r="C3669" s="171" t="s">
        <v>18109</v>
      </c>
      <c r="D3669" s="171" t="s">
        <v>18110</v>
      </c>
      <c r="E3669" s="171"/>
      <c r="F3669" s="171" t="s">
        <v>571</v>
      </c>
      <c r="G3669" s="171"/>
      <c r="H3669" s="172" t="s">
        <v>21022</v>
      </c>
      <c r="I3669" s="173">
        <v>0.06</v>
      </c>
      <c r="J3669" s="166">
        <v>0</v>
      </c>
    </row>
    <row r="3670" spans="1:10" x14ac:dyDescent="0.25">
      <c r="A3670" s="170">
        <v>3721</v>
      </c>
      <c r="B3670" s="171" t="s">
        <v>482</v>
      </c>
      <c r="C3670" s="171" t="s">
        <v>18115</v>
      </c>
      <c r="D3670" s="171" t="s">
        <v>18116</v>
      </c>
      <c r="E3670" s="171"/>
      <c r="F3670" s="171" t="s">
        <v>571</v>
      </c>
      <c r="G3670" s="171"/>
      <c r="H3670" s="172" t="s">
        <v>21022</v>
      </c>
      <c r="I3670" s="173">
        <v>0.13</v>
      </c>
      <c r="J3670" s="166">
        <v>0</v>
      </c>
    </row>
    <row r="3671" spans="1:10" x14ac:dyDescent="0.25">
      <c r="A3671" s="170">
        <v>3722</v>
      </c>
      <c r="B3671" s="171" t="s">
        <v>482</v>
      </c>
      <c r="C3671" s="171" t="s">
        <v>18121</v>
      </c>
      <c r="D3671" s="171" t="s">
        <v>18122</v>
      </c>
      <c r="E3671" s="171"/>
      <c r="F3671" s="171" t="s">
        <v>571</v>
      </c>
      <c r="G3671" s="171"/>
      <c r="H3671" s="172" t="s">
        <v>21022</v>
      </c>
      <c r="I3671" s="173">
        <v>0.32</v>
      </c>
      <c r="J3671" s="166">
        <v>0</v>
      </c>
    </row>
    <row r="3672" spans="1:10" x14ac:dyDescent="0.25">
      <c r="A3672" s="170">
        <v>3723</v>
      </c>
      <c r="B3672" s="171" t="s">
        <v>482</v>
      </c>
      <c r="C3672" s="171" t="s">
        <v>18127</v>
      </c>
      <c r="D3672" s="171" t="s">
        <v>18128</v>
      </c>
      <c r="E3672" s="171"/>
      <c r="F3672" s="171" t="s">
        <v>571</v>
      </c>
      <c r="G3672" s="171"/>
      <c r="H3672" s="172" t="s">
        <v>21022</v>
      </c>
      <c r="I3672" s="173">
        <v>0.28000000000000003</v>
      </c>
      <c r="J3672" s="166">
        <v>0</v>
      </c>
    </row>
    <row r="3673" spans="1:10" x14ac:dyDescent="0.25">
      <c r="A3673" s="170">
        <v>3724</v>
      </c>
      <c r="B3673" s="171" t="s">
        <v>482</v>
      </c>
      <c r="C3673" s="171" t="s">
        <v>18133</v>
      </c>
      <c r="D3673" s="171" t="s">
        <v>555</v>
      </c>
      <c r="E3673" s="171" t="s">
        <v>4</v>
      </c>
      <c r="F3673" s="171" t="s">
        <v>571</v>
      </c>
      <c r="G3673" s="171"/>
      <c r="H3673" s="172"/>
      <c r="I3673" s="173">
        <v>-0.48</v>
      </c>
      <c r="J3673" s="166"/>
    </row>
    <row r="3674" spans="1:10" x14ac:dyDescent="0.25">
      <c r="A3674" s="170">
        <v>3725</v>
      </c>
      <c r="B3674" s="171" t="s">
        <v>482</v>
      </c>
      <c r="C3674" s="171" t="s">
        <v>18138</v>
      </c>
      <c r="D3674" s="171" t="s">
        <v>555</v>
      </c>
      <c r="E3674" s="171" t="s">
        <v>4</v>
      </c>
      <c r="F3674" s="171" t="s">
        <v>571</v>
      </c>
      <c r="G3674" s="171"/>
      <c r="H3674" s="172"/>
      <c r="I3674" s="173">
        <v>-0.48</v>
      </c>
      <c r="J3674" s="166"/>
    </row>
    <row r="3675" spans="1:10" x14ac:dyDescent="0.25">
      <c r="A3675" s="170">
        <v>3726</v>
      </c>
      <c r="B3675" s="171" t="s">
        <v>482</v>
      </c>
      <c r="C3675" s="171" t="s">
        <v>18142</v>
      </c>
      <c r="D3675" s="171" t="s">
        <v>555</v>
      </c>
      <c r="E3675" s="171" t="s">
        <v>4</v>
      </c>
      <c r="F3675" s="171" t="s">
        <v>571</v>
      </c>
      <c r="G3675" s="171"/>
      <c r="H3675" s="172"/>
      <c r="I3675" s="173">
        <v>-0.43</v>
      </c>
      <c r="J3675" s="166"/>
    </row>
    <row r="3676" spans="1:10" x14ac:dyDescent="0.25">
      <c r="A3676" s="170">
        <v>3727</v>
      </c>
      <c r="B3676" s="171" t="s">
        <v>482</v>
      </c>
      <c r="C3676" s="171" t="s">
        <v>18146</v>
      </c>
      <c r="D3676" s="171" t="s">
        <v>18147</v>
      </c>
      <c r="E3676" s="171"/>
      <c r="F3676" s="171" t="s">
        <v>571</v>
      </c>
      <c r="G3676" s="171"/>
      <c r="H3676" s="172" t="s">
        <v>21341</v>
      </c>
      <c r="I3676" s="173">
        <v>0.13</v>
      </c>
      <c r="J3676" s="166">
        <v>0</v>
      </c>
    </row>
    <row r="3677" spans="1:10" x14ac:dyDescent="0.25">
      <c r="A3677" s="170">
        <v>3728</v>
      </c>
      <c r="B3677" s="171" t="s">
        <v>482</v>
      </c>
      <c r="C3677" s="171" t="s">
        <v>18152</v>
      </c>
      <c r="D3677" s="171" t="s">
        <v>18153</v>
      </c>
      <c r="E3677" s="171"/>
      <c r="F3677" s="171" t="s">
        <v>571</v>
      </c>
      <c r="G3677" s="171"/>
      <c r="H3677" s="172" t="s">
        <v>21261</v>
      </c>
      <c r="I3677" s="173">
        <v>0.08</v>
      </c>
      <c r="J3677" s="166">
        <v>0</v>
      </c>
    </row>
    <row r="3678" spans="1:10" x14ac:dyDescent="0.25">
      <c r="A3678" s="170">
        <v>3729</v>
      </c>
      <c r="B3678" s="171" t="s">
        <v>482</v>
      </c>
      <c r="C3678" s="171" t="s">
        <v>18158</v>
      </c>
      <c r="D3678" s="171" t="s">
        <v>18159</v>
      </c>
      <c r="E3678" s="171" t="s">
        <v>4</v>
      </c>
      <c r="F3678" s="171" t="s">
        <v>562</v>
      </c>
      <c r="G3678" s="171"/>
      <c r="H3678" s="172" t="s">
        <v>21341</v>
      </c>
      <c r="I3678" s="173">
        <v>0.18</v>
      </c>
      <c r="J3678" s="166">
        <v>1</v>
      </c>
    </row>
    <row r="3679" spans="1:10" x14ac:dyDescent="0.25">
      <c r="A3679" s="170">
        <v>3730</v>
      </c>
      <c r="B3679" s="171" t="s">
        <v>482</v>
      </c>
      <c r="C3679" s="171" t="s">
        <v>18164</v>
      </c>
      <c r="D3679" s="171" t="s">
        <v>18165</v>
      </c>
      <c r="E3679" s="171"/>
      <c r="F3679" s="171" t="s">
        <v>571</v>
      </c>
      <c r="G3679" s="171"/>
      <c r="H3679" s="172" t="s">
        <v>21341</v>
      </c>
      <c r="I3679" s="173">
        <v>0.16</v>
      </c>
      <c r="J3679" s="166">
        <v>0</v>
      </c>
    </row>
    <row r="3680" spans="1:10" x14ac:dyDescent="0.25">
      <c r="A3680" s="170">
        <v>3731</v>
      </c>
      <c r="B3680" s="171" t="s">
        <v>482</v>
      </c>
      <c r="C3680" s="171" t="s">
        <v>18170</v>
      </c>
      <c r="D3680" s="171" t="s">
        <v>18171</v>
      </c>
      <c r="E3680" s="171"/>
      <c r="F3680" s="171" t="s">
        <v>571</v>
      </c>
      <c r="G3680" s="171"/>
      <c r="H3680" s="172" t="s">
        <v>21341</v>
      </c>
      <c r="I3680" s="173">
        <v>0.1</v>
      </c>
      <c r="J3680" s="166">
        <v>0</v>
      </c>
    </row>
    <row r="3681" spans="1:10" x14ac:dyDescent="0.25">
      <c r="A3681" s="170">
        <v>3732</v>
      </c>
      <c r="B3681" s="171" t="s">
        <v>482</v>
      </c>
      <c r="C3681" s="171" t="s">
        <v>18176</v>
      </c>
      <c r="D3681" s="171" t="s">
        <v>18177</v>
      </c>
      <c r="E3681" s="171"/>
      <c r="F3681" s="171" t="s">
        <v>571</v>
      </c>
      <c r="G3681" s="171"/>
      <c r="H3681" s="172" t="s">
        <v>21022</v>
      </c>
      <c r="I3681" s="173">
        <v>0</v>
      </c>
      <c r="J3681" s="166">
        <v>0</v>
      </c>
    </row>
    <row r="3682" spans="1:10" x14ac:dyDescent="0.25">
      <c r="A3682" s="170">
        <v>3733</v>
      </c>
      <c r="B3682" s="171" t="s">
        <v>482</v>
      </c>
      <c r="C3682" s="171" t="s">
        <v>18182</v>
      </c>
      <c r="D3682" s="171" t="s">
        <v>18183</v>
      </c>
      <c r="E3682" s="171" t="s">
        <v>4</v>
      </c>
      <c r="F3682" s="171" t="s">
        <v>554</v>
      </c>
      <c r="G3682" s="171"/>
      <c r="H3682" s="172"/>
      <c r="I3682" s="173">
        <v>0.56000000000000005</v>
      </c>
      <c r="J3682" s="166"/>
    </row>
    <row r="3683" spans="1:10" x14ac:dyDescent="0.25">
      <c r="A3683" s="170">
        <v>3734</v>
      </c>
      <c r="B3683" s="171" t="s">
        <v>482</v>
      </c>
      <c r="C3683" s="171" t="s">
        <v>18188</v>
      </c>
      <c r="D3683" s="171" t="s">
        <v>18183</v>
      </c>
      <c r="E3683" s="171" t="s">
        <v>4</v>
      </c>
      <c r="F3683" s="171" t="s">
        <v>554</v>
      </c>
      <c r="G3683" s="171"/>
      <c r="H3683" s="172"/>
      <c r="I3683" s="173">
        <v>0.56000000000000005</v>
      </c>
      <c r="J3683" s="166"/>
    </row>
    <row r="3684" spans="1:10" x14ac:dyDescent="0.25">
      <c r="A3684" s="170">
        <v>3735</v>
      </c>
      <c r="B3684" s="171" t="s">
        <v>482</v>
      </c>
      <c r="C3684" s="171" t="s">
        <v>18192</v>
      </c>
      <c r="D3684" s="171" t="s">
        <v>555</v>
      </c>
      <c r="E3684" s="171" t="s">
        <v>4</v>
      </c>
      <c r="F3684" s="171" t="s">
        <v>571</v>
      </c>
      <c r="G3684" s="171"/>
      <c r="H3684" s="172"/>
      <c r="I3684" s="173">
        <v>-0.5</v>
      </c>
      <c r="J3684" s="166"/>
    </row>
    <row r="3685" spans="1:10" x14ac:dyDescent="0.25">
      <c r="A3685" s="170">
        <v>3736</v>
      </c>
      <c r="B3685" s="171" t="s">
        <v>482</v>
      </c>
      <c r="C3685" s="171" t="s">
        <v>18197</v>
      </c>
      <c r="D3685" s="171" t="s">
        <v>18198</v>
      </c>
      <c r="E3685" s="171"/>
      <c r="F3685" s="171" t="s">
        <v>571</v>
      </c>
      <c r="G3685" s="171"/>
      <c r="H3685" s="172" t="s">
        <v>21022</v>
      </c>
      <c r="I3685" s="173">
        <v>0.09</v>
      </c>
      <c r="J3685" s="166">
        <v>0</v>
      </c>
    </row>
    <row r="3686" spans="1:10" x14ac:dyDescent="0.25">
      <c r="A3686" s="170">
        <v>3737</v>
      </c>
      <c r="B3686" s="171" t="s">
        <v>482</v>
      </c>
      <c r="C3686" s="171" t="s">
        <v>18203</v>
      </c>
      <c r="D3686" s="171" t="s">
        <v>18204</v>
      </c>
      <c r="E3686" s="171"/>
      <c r="F3686" s="171" t="s">
        <v>571</v>
      </c>
      <c r="G3686" s="171"/>
      <c r="H3686" s="172" t="s">
        <v>21022</v>
      </c>
      <c r="I3686" s="173">
        <v>0.09</v>
      </c>
      <c r="J3686" s="166">
        <v>0</v>
      </c>
    </row>
    <row r="3687" spans="1:10" x14ac:dyDescent="0.25">
      <c r="A3687" s="170">
        <v>3738</v>
      </c>
      <c r="B3687" s="171" t="s">
        <v>482</v>
      </c>
      <c r="C3687" s="171" t="s">
        <v>18209</v>
      </c>
      <c r="D3687" s="171" t="s">
        <v>18210</v>
      </c>
      <c r="E3687" s="171" t="s">
        <v>4</v>
      </c>
      <c r="F3687" s="171" t="s">
        <v>554</v>
      </c>
      <c r="G3687" s="171"/>
      <c r="H3687" s="172"/>
      <c r="I3687" s="173">
        <v>0.56999999999999995</v>
      </c>
      <c r="J3687" s="166"/>
    </row>
    <row r="3688" spans="1:10" x14ac:dyDescent="0.25">
      <c r="A3688" s="170">
        <v>3739</v>
      </c>
      <c r="B3688" s="171" t="s">
        <v>482</v>
      </c>
      <c r="C3688" s="171" t="s">
        <v>18215</v>
      </c>
      <c r="D3688" s="171" t="s">
        <v>18216</v>
      </c>
      <c r="E3688" s="171"/>
      <c r="F3688" s="171" t="s">
        <v>554</v>
      </c>
      <c r="G3688" s="171"/>
      <c r="H3688" s="172" t="s">
        <v>21022</v>
      </c>
      <c r="I3688" s="173">
        <v>0.18</v>
      </c>
      <c r="J3688" s="166">
        <v>0</v>
      </c>
    </row>
    <row r="3689" spans="1:10" x14ac:dyDescent="0.25">
      <c r="A3689" s="170">
        <v>3740</v>
      </c>
      <c r="B3689" s="171" t="s">
        <v>482</v>
      </c>
      <c r="C3689" s="171" t="s">
        <v>18221</v>
      </c>
      <c r="D3689" s="171" t="s">
        <v>18222</v>
      </c>
      <c r="E3689" s="171"/>
      <c r="F3689" s="171" t="s">
        <v>571</v>
      </c>
      <c r="G3689" s="171"/>
      <c r="H3689" s="172" t="s">
        <v>21022</v>
      </c>
      <c r="I3689" s="173">
        <v>0.02</v>
      </c>
      <c r="J3689" s="166">
        <v>0</v>
      </c>
    </row>
    <row r="3690" spans="1:10" x14ac:dyDescent="0.25">
      <c r="A3690" s="170">
        <v>3741</v>
      </c>
      <c r="B3690" s="171" t="s">
        <v>482</v>
      </c>
      <c r="C3690" s="171" t="s">
        <v>18227</v>
      </c>
      <c r="D3690" s="171" t="s">
        <v>18228</v>
      </c>
      <c r="E3690" s="171"/>
      <c r="F3690" s="171" t="s">
        <v>571</v>
      </c>
      <c r="G3690" s="171"/>
      <c r="H3690" s="172" t="s">
        <v>21022</v>
      </c>
      <c r="I3690" s="173">
        <v>0.11</v>
      </c>
      <c r="J3690" s="166">
        <v>0</v>
      </c>
    </row>
    <row r="3691" spans="1:10" x14ac:dyDescent="0.25">
      <c r="A3691" s="170">
        <v>3742</v>
      </c>
      <c r="B3691" s="171" t="s">
        <v>482</v>
      </c>
      <c r="C3691" s="171" t="s">
        <v>18233</v>
      </c>
      <c r="D3691" s="171" t="s">
        <v>555</v>
      </c>
      <c r="E3691" s="171" t="s">
        <v>4</v>
      </c>
      <c r="F3691" s="171" t="s">
        <v>571</v>
      </c>
      <c r="G3691" s="171"/>
      <c r="H3691" s="172"/>
      <c r="I3691" s="173">
        <v>-0.37</v>
      </c>
      <c r="J3691" s="166"/>
    </row>
    <row r="3692" spans="1:10" x14ac:dyDescent="0.25">
      <c r="A3692" s="170">
        <v>3743</v>
      </c>
      <c r="B3692" s="171" t="s">
        <v>482</v>
      </c>
      <c r="C3692" s="171" t="s">
        <v>18238</v>
      </c>
      <c r="D3692" s="171" t="s">
        <v>18239</v>
      </c>
      <c r="E3692" s="171"/>
      <c r="F3692" s="171" t="s">
        <v>571</v>
      </c>
      <c r="G3692" s="171"/>
      <c r="H3692" s="172" t="s">
        <v>21022</v>
      </c>
      <c r="I3692" s="173">
        <v>0.1</v>
      </c>
      <c r="J3692" s="166">
        <v>0</v>
      </c>
    </row>
    <row r="3693" spans="1:10" x14ac:dyDescent="0.25">
      <c r="A3693" s="170">
        <v>3744</v>
      </c>
      <c r="B3693" s="171" t="s">
        <v>482</v>
      </c>
      <c r="C3693" s="171" t="s">
        <v>18244</v>
      </c>
      <c r="D3693" s="171" t="s">
        <v>18239</v>
      </c>
      <c r="E3693" s="171"/>
      <c r="F3693" s="171" t="s">
        <v>571</v>
      </c>
      <c r="G3693" s="171"/>
      <c r="H3693" s="172" t="s">
        <v>21022</v>
      </c>
      <c r="I3693" s="173">
        <v>0.1</v>
      </c>
      <c r="J3693" s="166">
        <v>0</v>
      </c>
    </row>
    <row r="3694" spans="1:10" x14ac:dyDescent="0.25">
      <c r="A3694" s="170">
        <v>3745</v>
      </c>
      <c r="B3694" s="171" t="s">
        <v>482</v>
      </c>
      <c r="C3694" s="171" t="s">
        <v>18248</v>
      </c>
      <c r="D3694" s="171" t="s">
        <v>18249</v>
      </c>
      <c r="E3694" s="171"/>
      <c r="F3694" s="171" t="s">
        <v>571</v>
      </c>
      <c r="G3694" s="171"/>
      <c r="H3694" s="172" t="s">
        <v>21022</v>
      </c>
      <c r="I3694" s="173">
        <v>0.05</v>
      </c>
      <c r="J3694" s="166">
        <v>0</v>
      </c>
    </row>
    <row r="3695" spans="1:10" x14ac:dyDescent="0.25">
      <c r="A3695" s="170">
        <v>3746</v>
      </c>
      <c r="B3695" s="171" t="s">
        <v>482</v>
      </c>
      <c r="C3695" s="171" t="s">
        <v>18254</v>
      </c>
      <c r="D3695" s="171" t="s">
        <v>18255</v>
      </c>
      <c r="E3695" s="171"/>
      <c r="F3695" s="171" t="s">
        <v>571</v>
      </c>
      <c r="G3695" s="171"/>
      <c r="H3695" s="172" t="s">
        <v>21022</v>
      </c>
      <c r="I3695" s="173">
        <v>-0.11</v>
      </c>
      <c r="J3695" s="166">
        <v>0</v>
      </c>
    </row>
    <row r="3696" spans="1:10" x14ac:dyDescent="0.25">
      <c r="A3696" s="170">
        <v>3747</v>
      </c>
      <c r="B3696" s="171" t="s">
        <v>482</v>
      </c>
      <c r="C3696" s="171" t="s">
        <v>18260</v>
      </c>
      <c r="D3696" s="171" t="s">
        <v>18261</v>
      </c>
      <c r="E3696" s="171"/>
      <c r="F3696" s="171" t="s">
        <v>571</v>
      </c>
      <c r="G3696" s="171"/>
      <c r="H3696" s="172" t="s">
        <v>21022</v>
      </c>
      <c r="I3696" s="173">
        <v>0.06</v>
      </c>
      <c r="J3696" s="166">
        <v>0</v>
      </c>
    </row>
    <row r="3697" spans="1:10" x14ac:dyDescent="0.25">
      <c r="A3697" s="170">
        <v>3748</v>
      </c>
      <c r="B3697" s="171" t="s">
        <v>482</v>
      </c>
      <c r="C3697" s="171" t="s">
        <v>18266</v>
      </c>
      <c r="D3697" s="171" t="s">
        <v>18267</v>
      </c>
      <c r="E3697" s="171"/>
      <c r="F3697" s="171" t="s">
        <v>571</v>
      </c>
      <c r="G3697" s="171"/>
      <c r="H3697" s="172" t="s">
        <v>21022</v>
      </c>
      <c r="I3697" s="173">
        <v>0.08</v>
      </c>
      <c r="J3697" s="166">
        <v>0</v>
      </c>
    </row>
    <row r="3698" spans="1:10" x14ac:dyDescent="0.25">
      <c r="A3698" s="170">
        <v>3749</v>
      </c>
      <c r="B3698" s="171" t="s">
        <v>482</v>
      </c>
      <c r="C3698" s="171" t="s">
        <v>18272</v>
      </c>
      <c r="D3698" s="171" t="s">
        <v>18249</v>
      </c>
      <c r="E3698" s="171"/>
      <c r="F3698" s="171" t="s">
        <v>571</v>
      </c>
      <c r="G3698" s="171"/>
      <c r="H3698" s="172" t="s">
        <v>21022</v>
      </c>
      <c r="I3698" s="173">
        <v>0.08</v>
      </c>
      <c r="J3698" s="166">
        <v>0</v>
      </c>
    </row>
    <row r="3699" spans="1:10" x14ac:dyDescent="0.25">
      <c r="A3699" s="170">
        <v>3750</v>
      </c>
      <c r="B3699" s="171" t="s">
        <v>482</v>
      </c>
      <c r="C3699" s="171" t="s">
        <v>18276</v>
      </c>
      <c r="D3699" s="171" t="s">
        <v>18277</v>
      </c>
      <c r="E3699" s="171"/>
      <c r="F3699" s="171" t="s">
        <v>571</v>
      </c>
      <c r="G3699" s="171"/>
      <c r="H3699" s="172" t="s">
        <v>21022</v>
      </c>
      <c r="I3699" s="173">
        <v>0.09</v>
      </c>
      <c r="J3699" s="166">
        <v>0</v>
      </c>
    </row>
    <row r="3700" spans="1:10" x14ac:dyDescent="0.25">
      <c r="A3700" s="170">
        <v>3751</v>
      </c>
      <c r="B3700" s="171" t="s">
        <v>482</v>
      </c>
      <c r="C3700" s="171" t="s">
        <v>18282</v>
      </c>
      <c r="D3700" s="171" t="s">
        <v>18283</v>
      </c>
      <c r="E3700" s="171" t="s">
        <v>4</v>
      </c>
      <c r="F3700" s="171" t="s">
        <v>554</v>
      </c>
      <c r="G3700" s="171"/>
      <c r="H3700" s="172"/>
      <c r="I3700" s="173">
        <v>0.57999999999999996</v>
      </c>
      <c r="J3700" s="166"/>
    </row>
    <row r="3701" spans="1:10" x14ac:dyDescent="0.25">
      <c r="A3701" s="170">
        <v>3752</v>
      </c>
      <c r="B3701" s="171" t="s">
        <v>482</v>
      </c>
      <c r="C3701" s="171" t="s">
        <v>18288</v>
      </c>
      <c r="D3701" s="171" t="s">
        <v>18289</v>
      </c>
      <c r="E3701" s="171"/>
      <c r="F3701" s="171" t="s">
        <v>571</v>
      </c>
      <c r="G3701" s="171"/>
      <c r="H3701" s="172" t="s">
        <v>21022</v>
      </c>
      <c r="I3701" s="173">
        <v>0.06</v>
      </c>
      <c r="J3701" s="166">
        <v>0</v>
      </c>
    </row>
    <row r="3702" spans="1:10" x14ac:dyDescent="0.25">
      <c r="A3702" s="170">
        <v>3753</v>
      </c>
      <c r="B3702" s="171" t="s">
        <v>482</v>
      </c>
      <c r="C3702" s="171" t="s">
        <v>18294</v>
      </c>
      <c r="D3702" s="171" t="s">
        <v>555</v>
      </c>
      <c r="E3702" s="171" t="s">
        <v>4</v>
      </c>
      <c r="F3702" s="171" t="s">
        <v>571</v>
      </c>
      <c r="G3702" s="171"/>
      <c r="H3702" s="172"/>
      <c r="I3702" s="173">
        <v>-0.41</v>
      </c>
      <c r="J3702" s="166"/>
    </row>
    <row r="3703" spans="1:10" x14ac:dyDescent="0.25">
      <c r="A3703" s="170">
        <v>3754</v>
      </c>
      <c r="B3703" s="171" t="s">
        <v>482</v>
      </c>
      <c r="C3703" s="171" t="s">
        <v>18299</v>
      </c>
      <c r="D3703" s="171" t="s">
        <v>18300</v>
      </c>
      <c r="E3703" s="171"/>
      <c r="F3703" s="171" t="s">
        <v>571</v>
      </c>
      <c r="G3703" s="171"/>
      <c r="H3703" s="172" t="s">
        <v>21022</v>
      </c>
      <c r="I3703" s="173">
        <v>0.15</v>
      </c>
      <c r="J3703" s="166">
        <v>0</v>
      </c>
    </row>
    <row r="3704" spans="1:10" x14ac:dyDescent="0.25">
      <c r="A3704" s="170">
        <v>3755</v>
      </c>
      <c r="B3704" s="171" t="s">
        <v>482</v>
      </c>
      <c r="C3704" s="171" t="s">
        <v>18305</v>
      </c>
      <c r="D3704" s="171" t="s">
        <v>18306</v>
      </c>
      <c r="E3704" s="171"/>
      <c r="F3704" s="171" t="s">
        <v>571</v>
      </c>
      <c r="G3704" s="171"/>
      <c r="H3704" s="172" t="s">
        <v>21022</v>
      </c>
      <c r="I3704" s="173">
        <v>0.1</v>
      </c>
      <c r="J3704" s="166">
        <v>0</v>
      </c>
    </row>
    <row r="3705" spans="1:10" x14ac:dyDescent="0.25">
      <c r="A3705" s="170">
        <v>3756</v>
      </c>
      <c r="B3705" s="171" t="s">
        <v>482</v>
      </c>
      <c r="C3705" s="171" t="s">
        <v>18311</v>
      </c>
      <c r="D3705" s="171" t="s">
        <v>18312</v>
      </c>
      <c r="E3705" s="171" t="s">
        <v>4</v>
      </c>
      <c r="F3705" s="171" t="s">
        <v>554</v>
      </c>
      <c r="G3705" s="171"/>
      <c r="H3705" s="172"/>
      <c r="I3705" s="173">
        <v>0.62</v>
      </c>
      <c r="J3705" s="166"/>
    </row>
    <row r="3706" spans="1:10" x14ac:dyDescent="0.25">
      <c r="A3706" s="170">
        <v>3757</v>
      </c>
      <c r="B3706" s="171" t="s">
        <v>482</v>
      </c>
      <c r="C3706" s="171" t="s">
        <v>18317</v>
      </c>
      <c r="D3706" s="171" t="s">
        <v>18318</v>
      </c>
      <c r="E3706" s="171"/>
      <c r="F3706" s="171" t="s">
        <v>554</v>
      </c>
      <c r="G3706" s="171"/>
      <c r="H3706" s="172" t="s">
        <v>21093</v>
      </c>
      <c r="I3706" s="173">
        <v>0.28000000000000003</v>
      </c>
      <c r="J3706" s="166">
        <v>0</v>
      </c>
    </row>
    <row r="3707" spans="1:10" x14ac:dyDescent="0.25">
      <c r="A3707" s="170">
        <v>3758</v>
      </c>
      <c r="B3707" s="171" t="s">
        <v>482</v>
      </c>
      <c r="C3707" s="171" t="s">
        <v>18323</v>
      </c>
      <c r="D3707" s="171" t="s">
        <v>18324</v>
      </c>
      <c r="E3707" s="171"/>
      <c r="F3707" s="171" t="s">
        <v>571</v>
      </c>
      <c r="G3707" s="171"/>
      <c r="H3707" s="172" t="s">
        <v>21022</v>
      </c>
      <c r="I3707" s="173">
        <v>-0.03</v>
      </c>
      <c r="J3707" s="166">
        <v>0</v>
      </c>
    </row>
    <row r="3708" spans="1:10" x14ac:dyDescent="0.25">
      <c r="A3708" s="170">
        <v>3759</v>
      </c>
      <c r="B3708" s="171" t="s">
        <v>482</v>
      </c>
      <c r="C3708" s="171" t="s">
        <v>18329</v>
      </c>
      <c r="D3708" s="171" t="s">
        <v>18330</v>
      </c>
      <c r="E3708" s="171"/>
      <c r="F3708" s="171" t="s">
        <v>571</v>
      </c>
      <c r="G3708" s="171"/>
      <c r="H3708" s="172" t="s">
        <v>21102</v>
      </c>
      <c r="I3708" s="173">
        <v>0.12</v>
      </c>
      <c r="J3708" s="166">
        <v>0</v>
      </c>
    </row>
    <row r="3709" spans="1:10" x14ac:dyDescent="0.25">
      <c r="A3709" s="170">
        <v>3760</v>
      </c>
      <c r="B3709" s="171" t="s">
        <v>482</v>
      </c>
      <c r="C3709" s="171" t="s">
        <v>18335</v>
      </c>
      <c r="D3709" s="171" t="s">
        <v>555</v>
      </c>
      <c r="E3709" s="171" t="s">
        <v>4</v>
      </c>
      <c r="F3709" s="171" t="s">
        <v>571</v>
      </c>
      <c r="G3709" s="171"/>
      <c r="H3709" s="172"/>
      <c r="I3709" s="173">
        <v>-0.31</v>
      </c>
      <c r="J3709" s="166"/>
    </row>
    <row r="3710" spans="1:10" x14ac:dyDescent="0.25">
      <c r="A3710" s="170">
        <v>3761</v>
      </c>
      <c r="B3710" s="171" t="s">
        <v>482</v>
      </c>
      <c r="C3710" s="171" t="s">
        <v>18340</v>
      </c>
      <c r="D3710" s="171" t="s">
        <v>18341</v>
      </c>
      <c r="E3710" s="171"/>
      <c r="F3710" s="171" t="s">
        <v>571</v>
      </c>
      <c r="G3710" s="171"/>
      <c r="H3710" s="172" t="s">
        <v>21022</v>
      </c>
      <c r="I3710" s="173">
        <v>0.13</v>
      </c>
      <c r="J3710" s="166">
        <v>0</v>
      </c>
    </row>
    <row r="3711" spans="1:10" x14ac:dyDescent="0.25">
      <c r="A3711" s="170">
        <v>3762</v>
      </c>
      <c r="B3711" s="171" t="s">
        <v>482</v>
      </c>
      <c r="C3711" s="171" t="s">
        <v>18346</v>
      </c>
      <c r="D3711" s="171" t="s">
        <v>18341</v>
      </c>
      <c r="E3711" s="171" t="s">
        <v>4</v>
      </c>
      <c r="F3711" s="171" t="s">
        <v>562</v>
      </c>
      <c r="G3711" s="171"/>
      <c r="H3711" s="172" t="s">
        <v>21022</v>
      </c>
      <c r="I3711" s="173">
        <v>0.13</v>
      </c>
      <c r="J3711" s="166">
        <v>0</v>
      </c>
    </row>
    <row r="3712" spans="1:10" x14ac:dyDescent="0.25">
      <c r="A3712" s="170">
        <v>3763</v>
      </c>
      <c r="B3712" s="171" t="s">
        <v>482</v>
      </c>
      <c r="C3712" s="171" t="s">
        <v>18350</v>
      </c>
      <c r="D3712" s="171" t="s">
        <v>18351</v>
      </c>
      <c r="E3712" s="171"/>
      <c r="F3712" s="171" t="s">
        <v>571</v>
      </c>
      <c r="G3712" s="171"/>
      <c r="H3712" s="172" t="s">
        <v>21022</v>
      </c>
      <c r="I3712" s="173">
        <v>0.1</v>
      </c>
      <c r="J3712" s="166">
        <v>0</v>
      </c>
    </row>
    <row r="3713" spans="1:10" x14ac:dyDescent="0.25">
      <c r="A3713" s="170">
        <v>3764</v>
      </c>
      <c r="B3713" s="171" t="s">
        <v>482</v>
      </c>
      <c r="C3713" s="171" t="s">
        <v>18356</v>
      </c>
      <c r="D3713" s="171" t="s">
        <v>18357</v>
      </c>
      <c r="E3713" s="171"/>
      <c r="F3713" s="171" t="s">
        <v>571</v>
      </c>
      <c r="G3713" s="171"/>
      <c r="H3713" s="172" t="s">
        <v>21022</v>
      </c>
      <c r="I3713" s="173">
        <v>-0.02</v>
      </c>
      <c r="J3713" s="166">
        <v>0</v>
      </c>
    </row>
    <row r="3714" spans="1:10" x14ac:dyDescent="0.25">
      <c r="A3714" s="170">
        <v>3765</v>
      </c>
      <c r="B3714" s="171" t="s">
        <v>482</v>
      </c>
      <c r="C3714" s="171" t="s">
        <v>18362</v>
      </c>
      <c r="D3714" s="171" t="s">
        <v>18363</v>
      </c>
      <c r="E3714" s="171" t="s">
        <v>4</v>
      </c>
      <c r="F3714" s="171" t="s">
        <v>22687</v>
      </c>
      <c r="G3714" s="171"/>
      <c r="H3714" s="172"/>
      <c r="I3714" s="173">
        <v>0.56999999999999995</v>
      </c>
      <c r="J3714" s="166"/>
    </row>
    <row r="3715" spans="1:10" x14ac:dyDescent="0.25">
      <c r="A3715" s="170">
        <v>3766</v>
      </c>
      <c r="B3715" s="171" t="s">
        <v>482</v>
      </c>
      <c r="C3715" s="171" t="s">
        <v>18368</v>
      </c>
      <c r="D3715" s="171" t="s">
        <v>18369</v>
      </c>
      <c r="E3715" s="171" t="s">
        <v>4</v>
      </c>
      <c r="F3715" s="171" t="s">
        <v>562</v>
      </c>
      <c r="G3715" s="171"/>
      <c r="H3715" s="172" t="s">
        <v>21022</v>
      </c>
      <c r="I3715" s="173">
        <v>0.1</v>
      </c>
      <c r="J3715" s="166">
        <v>0</v>
      </c>
    </row>
    <row r="3716" spans="1:10" x14ac:dyDescent="0.25">
      <c r="A3716" s="170">
        <v>3767</v>
      </c>
      <c r="B3716" s="171" t="s">
        <v>482</v>
      </c>
      <c r="C3716" s="171" t="s">
        <v>18374</v>
      </c>
      <c r="D3716" s="171" t="s">
        <v>18375</v>
      </c>
      <c r="E3716" s="171"/>
      <c r="F3716" s="171" t="s">
        <v>571</v>
      </c>
      <c r="G3716" s="171"/>
      <c r="H3716" s="172" t="s">
        <v>21022</v>
      </c>
      <c r="I3716" s="173">
        <v>0.08</v>
      </c>
      <c r="J3716" s="166">
        <v>0</v>
      </c>
    </row>
    <row r="3717" spans="1:10" x14ac:dyDescent="0.25">
      <c r="A3717" s="170">
        <v>3768</v>
      </c>
      <c r="B3717" s="171" t="s">
        <v>482</v>
      </c>
      <c r="C3717" s="171" t="s">
        <v>18380</v>
      </c>
      <c r="D3717" s="171" t="s">
        <v>18381</v>
      </c>
      <c r="E3717" s="171" t="s">
        <v>4</v>
      </c>
      <c r="F3717" s="171" t="s">
        <v>562</v>
      </c>
      <c r="G3717" s="171"/>
      <c r="H3717" s="172" t="s">
        <v>21022</v>
      </c>
      <c r="I3717" s="173">
        <v>0.15</v>
      </c>
      <c r="J3717" s="166">
        <v>0</v>
      </c>
    </row>
    <row r="3718" spans="1:10" x14ac:dyDescent="0.25">
      <c r="A3718" s="170">
        <v>3769</v>
      </c>
      <c r="B3718" s="171" t="s">
        <v>482</v>
      </c>
      <c r="C3718" s="171" t="s">
        <v>18386</v>
      </c>
      <c r="D3718" s="171" t="s">
        <v>555</v>
      </c>
      <c r="E3718" s="171" t="s">
        <v>4</v>
      </c>
      <c r="F3718" s="171" t="s">
        <v>571</v>
      </c>
      <c r="G3718" s="171"/>
      <c r="H3718" s="172"/>
      <c r="I3718" s="173">
        <v>-0.36</v>
      </c>
      <c r="J3718" s="166"/>
    </row>
    <row r="3719" spans="1:10" x14ac:dyDescent="0.25">
      <c r="A3719" s="170">
        <v>3770</v>
      </c>
      <c r="B3719" s="171" t="s">
        <v>482</v>
      </c>
      <c r="C3719" s="171" t="s">
        <v>18391</v>
      </c>
      <c r="D3719" s="171" t="s">
        <v>18392</v>
      </c>
      <c r="E3719" s="171"/>
      <c r="F3719" s="171" t="s">
        <v>571</v>
      </c>
      <c r="G3719" s="171"/>
      <c r="H3719" s="172" t="s">
        <v>21022</v>
      </c>
      <c r="I3719" s="173">
        <v>0</v>
      </c>
      <c r="J3719" s="166">
        <v>0</v>
      </c>
    </row>
    <row r="3720" spans="1:10" x14ac:dyDescent="0.25">
      <c r="A3720" s="170">
        <v>3771</v>
      </c>
      <c r="B3720" s="171" t="s">
        <v>482</v>
      </c>
      <c r="C3720" s="171" t="s">
        <v>18397</v>
      </c>
      <c r="D3720" s="171" t="s">
        <v>18392</v>
      </c>
      <c r="E3720" s="171"/>
      <c r="F3720" s="171" t="s">
        <v>571</v>
      </c>
      <c r="G3720" s="171"/>
      <c r="H3720" s="172" t="s">
        <v>21022</v>
      </c>
      <c r="I3720" s="173">
        <v>0</v>
      </c>
      <c r="J3720" s="166">
        <v>0</v>
      </c>
    </row>
    <row r="3721" spans="1:10" x14ac:dyDescent="0.25">
      <c r="A3721" s="170">
        <v>3772</v>
      </c>
      <c r="B3721" s="171" t="s">
        <v>482</v>
      </c>
      <c r="C3721" s="171" t="s">
        <v>18401</v>
      </c>
      <c r="D3721" s="171" t="s">
        <v>18402</v>
      </c>
      <c r="E3721" s="171"/>
      <c r="F3721" s="171" t="s">
        <v>571</v>
      </c>
      <c r="G3721" s="171"/>
      <c r="H3721" s="172" t="s">
        <v>21022</v>
      </c>
      <c r="I3721" s="173">
        <v>0.05</v>
      </c>
      <c r="J3721" s="166">
        <v>0</v>
      </c>
    </row>
    <row r="3722" spans="1:10" x14ac:dyDescent="0.25">
      <c r="A3722" s="170">
        <v>3773</v>
      </c>
      <c r="B3722" s="171" t="s">
        <v>482</v>
      </c>
      <c r="C3722" s="171" t="s">
        <v>18407</v>
      </c>
      <c r="D3722" s="171" t="s">
        <v>18408</v>
      </c>
      <c r="E3722" s="171"/>
      <c r="F3722" s="171" t="s">
        <v>571</v>
      </c>
      <c r="G3722" s="171"/>
      <c r="H3722" s="172" t="s">
        <v>21022</v>
      </c>
      <c r="I3722" s="173">
        <v>0.09</v>
      </c>
      <c r="J3722" s="166">
        <v>0</v>
      </c>
    </row>
    <row r="3723" spans="1:10" x14ac:dyDescent="0.25">
      <c r="A3723" s="170">
        <v>3774</v>
      </c>
      <c r="B3723" s="171" t="s">
        <v>482</v>
      </c>
      <c r="C3723" s="171" t="s">
        <v>18413</v>
      </c>
      <c r="D3723" s="171" t="s">
        <v>555</v>
      </c>
      <c r="E3723" s="171" t="s">
        <v>4</v>
      </c>
      <c r="F3723" s="171" t="s">
        <v>571</v>
      </c>
      <c r="G3723" s="171"/>
      <c r="H3723" s="172"/>
      <c r="I3723" s="173">
        <v>-0.39</v>
      </c>
      <c r="J3723" s="166"/>
    </row>
    <row r="3724" spans="1:10" x14ac:dyDescent="0.25">
      <c r="A3724" s="170">
        <v>3775</v>
      </c>
      <c r="B3724" s="171" t="s">
        <v>482</v>
      </c>
      <c r="C3724" s="171" t="s">
        <v>18418</v>
      </c>
      <c r="D3724" s="171" t="s">
        <v>18419</v>
      </c>
      <c r="E3724" s="171"/>
      <c r="F3724" s="171" t="s">
        <v>571</v>
      </c>
      <c r="G3724" s="171"/>
      <c r="H3724" s="172" t="s">
        <v>21235</v>
      </c>
      <c r="I3724" s="173">
        <v>0.19</v>
      </c>
      <c r="J3724" s="166">
        <v>1</v>
      </c>
    </row>
    <row r="3725" spans="1:10" x14ac:dyDescent="0.25">
      <c r="A3725" s="170">
        <v>3776</v>
      </c>
      <c r="B3725" s="171" t="s">
        <v>482</v>
      </c>
      <c r="C3725" s="171" t="s">
        <v>18424</v>
      </c>
      <c r="D3725" s="171" t="s">
        <v>18425</v>
      </c>
      <c r="E3725" s="171"/>
      <c r="F3725" s="171" t="s">
        <v>571</v>
      </c>
      <c r="G3725" s="171"/>
      <c r="H3725" s="172" t="s">
        <v>21261</v>
      </c>
      <c r="I3725" s="173">
        <v>0.28999999999999998</v>
      </c>
      <c r="J3725" s="166">
        <v>1</v>
      </c>
    </row>
    <row r="3726" spans="1:10" x14ac:dyDescent="0.25">
      <c r="A3726" s="170">
        <v>3777</v>
      </c>
      <c r="B3726" s="171" t="s">
        <v>482</v>
      </c>
      <c r="C3726" s="171" t="s">
        <v>18430</v>
      </c>
      <c r="D3726" s="171" t="s">
        <v>18431</v>
      </c>
      <c r="E3726" s="171"/>
      <c r="F3726" s="171" t="s">
        <v>571</v>
      </c>
      <c r="G3726" s="171"/>
      <c r="H3726" s="172" t="s">
        <v>21235</v>
      </c>
      <c r="I3726" s="173">
        <v>0.21</v>
      </c>
      <c r="J3726" s="166">
        <v>1</v>
      </c>
    </row>
    <row r="3727" spans="1:10" x14ac:dyDescent="0.25">
      <c r="A3727" s="170">
        <v>3778</v>
      </c>
      <c r="B3727" s="171" t="s">
        <v>482</v>
      </c>
      <c r="C3727" s="171" t="s">
        <v>18436</v>
      </c>
      <c r="D3727" s="171" t="s">
        <v>555</v>
      </c>
      <c r="E3727" s="171" t="s">
        <v>4</v>
      </c>
      <c r="F3727" s="171" t="s">
        <v>562</v>
      </c>
      <c r="G3727" s="171"/>
      <c r="H3727" s="172"/>
      <c r="I3727" s="173">
        <v>-0.32</v>
      </c>
      <c r="J3727" s="166"/>
    </row>
    <row r="3728" spans="1:10" x14ac:dyDescent="0.25">
      <c r="A3728" s="170">
        <v>3779</v>
      </c>
      <c r="B3728" s="171" t="s">
        <v>482</v>
      </c>
      <c r="C3728" s="171" t="s">
        <v>18440</v>
      </c>
      <c r="D3728" s="171" t="s">
        <v>555</v>
      </c>
      <c r="E3728" s="171" t="s">
        <v>4</v>
      </c>
      <c r="F3728" s="171" t="s">
        <v>571</v>
      </c>
      <c r="G3728" s="171"/>
      <c r="H3728" s="172"/>
      <c r="I3728" s="173">
        <v>-0.37</v>
      </c>
      <c r="J3728" s="166"/>
    </row>
    <row r="3729" spans="1:10" x14ac:dyDescent="0.25">
      <c r="A3729" s="170">
        <v>3780</v>
      </c>
      <c r="B3729" s="171" t="s">
        <v>482</v>
      </c>
      <c r="C3729" s="171" t="s">
        <v>18444</v>
      </c>
      <c r="D3729" s="171" t="s">
        <v>555</v>
      </c>
      <c r="E3729" s="171" t="s">
        <v>4</v>
      </c>
      <c r="F3729" s="171" t="s">
        <v>571</v>
      </c>
      <c r="G3729" s="171"/>
      <c r="H3729" s="172"/>
      <c r="I3729" s="173">
        <v>-0.26</v>
      </c>
      <c r="J3729" s="166"/>
    </row>
    <row r="3730" spans="1:10" x14ac:dyDescent="0.25">
      <c r="A3730" s="170">
        <v>3781</v>
      </c>
      <c r="B3730" s="171" t="s">
        <v>482</v>
      </c>
      <c r="C3730" s="171" t="s">
        <v>18448</v>
      </c>
      <c r="D3730" s="171" t="s">
        <v>18449</v>
      </c>
      <c r="E3730" s="171"/>
      <c r="F3730" s="171" t="s">
        <v>571</v>
      </c>
      <c r="G3730" s="171"/>
      <c r="H3730" s="172" t="s">
        <v>21022</v>
      </c>
      <c r="I3730" s="173">
        <v>-0.04</v>
      </c>
      <c r="J3730" s="166">
        <v>0</v>
      </c>
    </row>
    <row r="3731" spans="1:10" x14ac:dyDescent="0.25">
      <c r="A3731" s="170">
        <v>3782</v>
      </c>
      <c r="B3731" s="171" t="s">
        <v>482</v>
      </c>
      <c r="C3731" s="171" t="s">
        <v>18454</v>
      </c>
      <c r="D3731" s="171" t="s">
        <v>18455</v>
      </c>
      <c r="E3731" s="171"/>
      <c r="F3731" s="171" t="s">
        <v>571</v>
      </c>
      <c r="G3731" s="171"/>
      <c r="H3731" s="172" t="s">
        <v>21022</v>
      </c>
      <c r="I3731" s="173">
        <v>0.13</v>
      </c>
      <c r="J3731" s="166">
        <v>0</v>
      </c>
    </row>
    <row r="3732" spans="1:10" x14ac:dyDescent="0.25">
      <c r="A3732" s="170">
        <v>3783</v>
      </c>
      <c r="B3732" s="171" t="s">
        <v>482</v>
      </c>
      <c r="C3732" s="171" t="s">
        <v>18460</v>
      </c>
      <c r="D3732" s="171" t="s">
        <v>18461</v>
      </c>
      <c r="E3732" s="171"/>
      <c r="F3732" s="171" t="s">
        <v>571</v>
      </c>
      <c r="G3732" s="171"/>
      <c r="H3732" s="172" t="s">
        <v>21022</v>
      </c>
      <c r="I3732" s="173">
        <v>0.28000000000000003</v>
      </c>
      <c r="J3732" s="166">
        <v>0</v>
      </c>
    </row>
    <row r="3733" spans="1:10" x14ac:dyDescent="0.25">
      <c r="A3733" s="170">
        <v>3784</v>
      </c>
      <c r="B3733" s="171" t="s">
        <v>482</v>
      </c>
      <c r="C3733" s="171" t="s">
        <v>18466</v>
      </c>
      <c r="D3733" s="171" t="s">
        <v>18467</v>
      </c>
      <c r="E3733" s="171"/>
      <c r="F3733" s="171" t="s">
        <v>571</v>
      </c>
      <c r="G3733" s="171"/>
      <c r="H3733" s="172" t="s">
        <v>21022</v>
      </c>
      <c r="I3733" s="173">
        <v>0.13</v>
      </c>
      <c r="J3733" s="166">
        <v>0</v>
      </c>
    </row>
    <row r="3734" spans="1:10" x14ac:dyDescent="0.25">
      <c r="A3734" s="170">
        <v>3785</v>
      </c>
      <c r="B3734" s="171" t="s">
        <v>482</v>
      </c>
      <c r="C3734" s="171" t="s">
        <v>18472</v>
      </c>
      <c r="D3734" s="171" t="s">
        <v>18473</v>
      </c>
      <c r="E3734" s="171"/>
      <c r="F3734" s="171" t="s">
        <v>571</v>
      </c>
      <c r="G3734" s="171"/>
      <c r="H3734" s="172" t="s">
        <v>21022</v>
      </c>
      <c r="I3734" s="173">
        <v>0.14000000000000001</v>
      </c>
      <c r="J3734" s="166">
        <v>0</v>
      </c>
    </row>
    <row r="3735" spans="1:10" x14ac:dyDescent="0.25">
      <c r="A3735" s="170">
        <v>3786</v>
      </c>
      <c r="B3735" s="171" t="s">
        <v>482</v>
      </c>
      <c r="C3735" s="171" t="s">
        <v>18478</v>
      </c>
      <c r="D3735" s="171" t="s">
        <v>18479</v>
      </c>
      <c r="E3735" s="171"/>
      <c r="F3735" s="171" t="s">
        <v>571</v>
      </c>
      <c r="G3735" s="171"/>
      <c r="H3735" s="172" t="s">
        <v>21022</v>
      </c>
      <c r="I3735" s="173">
        <v>0.23</v>
      </c>
      <c r="J3735" s="166">
        <v>0</v>
      </c>
    </row>
    <row r="3736" spans="1:10" x14ac:dyDescent="0.25">
      <c r="A3736" s="170">
        <v>3787</v>
      </c>
      <c r="B3736" s="171" t="s">
        <v>482</v>
      </c>
      <c r="C3736" s="171" t="s">
        <v>18484</v>
      </c>
      <c r="D3736" s="171" t="s">
        <v>18485</v>
      </c>
      <c r="E3736" s="171"/>
      <c r="F3736" s="171" t="s">
        <v>571</v>
      </c>
      <c r="G3736" s="171"/>
      <c r="H3736" s="172" t="s">
        <v>21022</v>
      </c>
      <c r="I3736" s="173">
        <v>0.02</v>
      </c>
      <c r="J3736" s="166">
        <v>0</v>
      </c>
    </row>
    <row r="3737" spans="1:10" x14ac:dyDescent="0.25">
      <c r="A3737" s="170">
        <v>3788</v>
      </c>
      <c r="B3737" s="171" t="s">
        <v>482</v>
      </c>
      <c r="C3737" s="171" t="s">
        <v>18490</v>
      </c>
      <c r="D3737" s="171" t="s">
        <v>18485</v>
      </c>
      <c r="E3737" s="171"/>
      <c r="F3737" s="171" t="s">
        <v>571</v>
      </c>
      <c r="G3737" s="171"/>
      <c r="H3737" s="172" t="s">
        <v>21022</v>
      </c>
      <c r="I3737" s="173">
        <v>0.02</v>
      </c>
      <c r="J3737" s="166">
        <v>0</v>
      </c>
    </row>
    <row r="3738" spans="1:10" x14ac:dyDescent="0.25">
      <c r="A3738" s="170">
        <v>3789</v>
      </c>
      <c r="B3738" s="171" t="s">
        <v>482</v>
      </c>
      <c r="C3738" s="171" t="s">
        <v>18494</v>
      </c>
      <c r="D3738" s="171" t="s">
        <v>555</v>
      </c>
      <c r="E3738" s="171" t="s">
        <v>4</v>
      </c>
      <c r="F3738" s="171" t="s">
        <v>562</v>
      </c>
      <c r="G3738" s="171"/>
      <c r="H3738" s="172"/>
      <c r="I3738" s="173">
        <v>-0.46</v>
      </c>
      <c r="J3738" s="166"/>
    </row>
    <row r="3739" spans="1:10" x14ac:dyDescent="0.25">
      <c r="A3739" s="170">
        <v>3790</v>
      </c>
      <c r="B3739" s="171" t="s">
        <v>482</v>
      </c>
      <c r="C3739" s="171" t="s">
        <v>18499</v>
      </c>
      <c r="D3739" s="171" t="s">
        <v>18500</v>
      </c>
      <c r="E3739" s="171"/>
      <c r="F3739" s="171" t="s">
        <v>571</v>
      </c>
      <c r="G3739" s="171"/>
      <c r="H3739" s="172" t="s">
        <v>21022</v>
      </c>
      <c r="I3739" s="173">
        <v>0.08</v>
      </c>
      <c r="J3739" s="166">
        <v>0</v>
      </c>
    </row>
    <row r="3740" spans="1:10" x14ac:dyDescent="0.25">
      <c r="A3740" s="170">
        <v>3791</v>
      </c>
      <c r="B3740" s="171" t="s">
        <v>482</v>
      </c>
      <c r="C3740" s="171" t="s">
        <v>18505</v>
      </c>
      <c r="D3740" s="171" t="s">
        <v>18506</v>
      </c>
      <c r="E3740" s="171"/>
      <c r="F3740" s="171" t="s">
        <v>571</v>
      </c>
      <c r="G3740" s="171"/>
      <c r="H3740" s="172" t="s">
        <v>21022</v>
      </c>
      <c r="I3740" s="173">
        <v>-0.01</v>
      </c>
      <c r="J3740" s="166">
        <v>0</v>
      </c>
    </row>
    <row r="3741" spans="1:10" x14ac:dyDescent="0.25">
      <c r="A3741" s="170">
        <v>3792</v>
      </c>
      <c r="B3741" s="171" t="s">
        <v>482</v>
      </c>
      <c r="C3741" s="171" t="s">
        <v>18511</v>
      </c>
      <c r="D3741" s="171" t="s">
        <v>18512</v>
      </c>
      <c r="E3741" s="171"/>
      <c r="F3741" s="171" t="s">
        <v>571</v>
      </c>
      <c r="G3741" s="171"/>
      <c r="H3741" s="172" t="s">
        <v>21022</v>
      </c>
      <c r="I3741" s="173">
        <v>0</v>
      </c>
      <c r="J3741" s="166">
        <v>0</v>
      </c>
    </row>
    <row r="3742" spans="1:10" x14ac:dyDescent="0.25">
      <c r="A3742" s="170">
        <v>3793</v>
      </c>
      <c r="B3742" s="171" t="s">
        <v>482</v>
      </c>
      <c r="C3742" s="171" t="s">
        <v>18517</v>
      </c>
      <c r="D3742" s="171" t="s">
        <v>18518</v>
      </c>
      <c r="E3742" s="171"/>
      <c r="F3742" s="171" t="s">
        <v>571</v>
      </c>
      <c r="G3742" s="171"/>
      <c r="H3742" s="172" t="s">
        <v>21022</v>
      </c>
      <c r="I3742" s="173">
        <v>-0.02</v>
      </c>
      <c r="J3742" s="166">
        <v>0</v>
      </c>
    </row>
    <row r="3743" spans="1:10" x14ac:dyDescent="0.25">
      <c r="A3743" s="170">
        <v>3794</v>
      </c>
      <c r="B3743" s="171" t="s">
        <v>482</v>
      </c>
      <c r="C3743" s="171" t="s">
        <v>18523</v>
      </c>
      <c r="D3743" s="171" t="s">
        <v>18512</v>
      </c>
      <c r="E3743" s="171"/>
      <c r="F3743" s="171" t="s">
        <v>571</v>
      </c>
      <c r="G3743" s="171"/>
      <c r="H3743" s="172" t="s">
        <v>21022</v>
      </c>
      <c r="I3743" s="173">
        <v>0.05</v>
      </c>
      <c r="J3743" s="166">
        <v>0</v>
      </c>
    </row>
    <row r="3744" spans="1:10" x14ac:dyDescent="0.25">
      <c r="A3744" s="170">
        <v>3795</v>
      </c>
      <c r="B3744" s="171" t="s">
        <v>482</v>
      </c>
      <c r="C3744" s="171" t="s">
        <v>18527</v>
      </c>
      <c r="D3744" s="171" t="s">
        <v>18528</v>
      </c>
      <c r="E3744" s="171"/>
      <c r="F3744" s="171" t="s">
        <v>571</v>
      </c>
      <c r="G3744" s="171"/>
      <c r="H3744" s="172" t="s">
        <v>21022</v>
      </c>
      <c r="I3744" s="173">
        <v>0.12</v>
      </c>
      <c r="J3744" s="166">
        <v>0</v>
      </c>
    </row>
    <row r="3745" spans="1:10" x14ac:dyDescent="0.25">
      <c r="A3745" s="170">
        <v>3796</v>
      </c>
      <c r="B3745" s="171" t="s">
        <v>482</v>
      </c>
      <c r="C3745" s="171" t="s">
        <v>18533</v>
      </c>
      <c r="D3745" s="171" t="s">
        <v>555</v>
      </c>
      <c r="E3745" s="171" t="s">
        <v>4</v>
      </c>
      <c r="F3745" s="171" t="s">
        <v>571</v>
      </c>
      <c r="G3745" s="171"/>
      <c r="H3745" s="172"/>
      <c r="I3745" s="173">
        <v>-0.49</v>
      </c>
      <c r="J3745" s="166"/>
    </row>
    <row r="3746" spans="1:10" x14ac:dyDescent="0.25">
      <c r="A3746" s="170">
        <v>3797</v>
      </c>
      <c r="B3746" s="171" t="s">
        <v>482</v>
      </c>
      <c r="C3746" s="171" t="s">
        <v>18538</v>
      </c>
      <c r="D3746" s="171" t="s">
        <v>555</v>
      </c>
      <c r="E3746" s="171" t="s">
        <v>4</v>
      </c>
      <c r="F3746" s="171" t="s">
        <v>571</v>
      </c>
      <c r="G3746" s="171"/>
      <c r="H3746" s="172"/>
      <c r="I3746" s="173">
        <v>-0.48</v>
      </c>
      <c r="J3746" s="166"/>
    </row>
    <row r="3747" spans="1:10" x14ac:dyDescent="0.25">
      <c r="A3747" s="170">
        <v>3798</v>
      </c>
      <c r="B3747" s="171" t="s">
        <v>482</v>
      </c>
      <c r="C3747" s="171" t="s">
        <v>18542</v>
      </c>
      <c r="D3747" s="171" t="s">
        <v>555</v>
      </c>
      <c r="E3747" s="171" t="s">
        <v>4</v>
      </c>
      <c r="F3747" s="171" t="s">
        <v>571</v>
      </c>
      <c r="G3747" s="171"/>
      <c r="H3747" s="172"/>
      <c r="I3747" s="173">
        <v>-0.43</v>
      </c>
      <c r="J3747" s="166"/>
    </row>
    <row r="3748" spans="1:10" x14ac:dyDescent="0.25">
      <c r="A3748" s="170">
        <v>3799</v>
      </c>
      <c r="B3748" s="171" t="s">
        <v>482</v>
      </c>
      <c r="C3748" s="171" t="s">
        <v>18546</v>
      </c>
      <c r="D3748" s="171" t="s">
        <v>18547</v>
      </c>
      <c r="E3748" s="171"/>
      <c r="F3748" s="171" t="s">
        <v>554</v>
      </c>
      <c r="G3748" s="171"/>
      <c r="H3748" s="172" t="s">
        <v>21099</v>
      </c>
      <c r="I3748" s="173">
        <v>0.48</v>
      </c>
      <c r="J3748" s="166">
        <v>1</v>
      </c>
    </row>
    <row r="3749" spans="1:10" x14ac:dyDescent="0.25">
      <c r="A3749" s="170">
        <v>3800</v>
      </c>
      <c r="B3749" s="171" t="s">
        <v>482</v>
      </c>
      <c r="C3749" s="171" t="s">
        <v>18552</v>
      </c>
      <c r="D3749" s="171" t="s">
        <v>18553</v>
      </c>
      <c r="E3749" s="171"/>
      <c r="F3749" s="171" t="s">
        <v>554</v>
      </c>
      <c r="G3749" s="171"/>
      <c r="H3749" s="172" t="s">
        <v>21099</v>
      </c>
      <c r="I3749" s="173">
        <v>0.3</v>
      </c>
      <c r="J3749" s="166">
        <v>1</v>
      </c>
    </row>
    <row r="3750" spans="1:10" x14ac:dyDescent="0.25">
      <c r="A3750" s="170">
        <v>3801</v>
      </c>
      <c r="B3750" s="171" t="s">
        <v>482</v>
      </c>
      <c r="C3750" s="171" t="s">
        <v>18558</v>
      </c>
      <c r="D3750" s="171" t="s">
        <v>18559</v>
      </c>
      <c r="E3750" s="171"/>
      <c r="F3750" s="171" t="s">
        <v>554</v>
      </c>
      <c r="G3750" s="171"/>
      <c r="H3750" s="172" t="s">
        <v>21099</v>
      </c>
      <c r="I3750" s="173">
        <v>0.51</v>
      </c>
      <c r="J3750" s="166">
        <v>1</v>
      </c>
    </row>
    <row r="3751" spans="1:10" x14ac:dyDescent="0.25">
      <c r="A3751" s="170">
        <v>3802</v>
      </c>
      <c r="B3751" s="171" t="s">
        <v>482</v>
      </c>
      <c r="C3751" s="171" t="s">
        <v>18564</v>
      </c>
      <c r="D3751" s="171" t="s">
        <v>18565</v>
      </c>
      <c r="E3751" s="171"/>
      <c r="F3751" s="171" t="s">
        <v>554</v>
      </c>
      <c r="G3751" s="171"/>
      <c r="H3751" s="172" t="s">
        <v>21099</v>
      </c>
      <c r="I3751" s="173">
        <v>0.49</v>
      </c>
      <c r="J3751" s="166">
        <v>1</v>
      </c>
    </row>
    <row r="3752" spans="1:10" x14ac:dyDescent="0.25">
      <c r="A3752" s="170">
        <v>3803</v>
      </c>
      <c r="B3752" s="171" t="s">
        <v>482</v>
      </c>
      <c r="C3752" s="171" t="s">
        <v>18570</v>
      </c>
      <c r="D3752" s="171" t="s">
        <v>18571</v>
      </c>
      <c r="E3752" s="171"/>
      <c r="F3752" s="171" t="s">
        <v>554</v>
      </c>
      <c r="G3752" s="171"/>
      <c r="H3752" s="172" t="s">
        <v>21099</v>
      </c>
      <c r="I3752" s="173">
        <v>0.47</v>
      </c>
      <c r="J3752" s="166">
        <v>1</v>
      </c>
    </row>
    <row r="3753" spans="1:10" x14ac:dyDescent="0.25">
      <c r="A3753" s="170">
        <v>3804</v>
      </c>
      <c r="B3753" s="171" t="s">
        <v>482</v>
      </c>
      <c r="C3753" s="171" t="s">
        <v>18576</v>
      </c>
      <c r="D3753" s="171" t="s">
        <v>18577</v>
      </c>
      <c r="E3753" s="171"/>
      <c r="F3753" s="171" t="s">
        <v>571</v>
      </c>
      <c r="G3753" s="171"/>
      <c r="H3753" s="172" t="s">
        <v>21093</v>
      </c>
      <c r="I3753" s="173">
        <v>0.23</v>
      </c>
      <c r="J3753" s="166">
        <v>1</v>
      </c>
    </row>
    <row r="3754" spans="1:10" x14ac:dyDescent="0.25">
      <c r="A3754" s="170">
        <v>3805</v>
      </c>
      <c r="B3754" s="171" t="s">
        <v>482</v>
      </c>
      <c r="C3754" s="171" t="s">
        <v>18582</v>
      </c>
      <c r="D3754" s="171" t="s">
        <v>18583</v>
      </c>
      <c r="E3754" s="171" t="s">
        <v>4</v>
      </c>
      <c r="F3754" s="171" t="s">
        <v>554</v>
      </c>
      <c r="G3754" s="171"/>
      <c r="H3754" s="172"/>
      <c r="I3754" s="173">
        <v>0.56999999999999995</v>
      </c>
      <c r="J3754" s="166"/>
    </row>
    <row r="3755" spans="1:10" x14ac:dyDescent="0.25">
      <c r="A3755" s="170">
        <v>3806</v>
      </c>
      <c r="B3755" s="171" t="s">
        <v>482</v>
      </c>
      <c r="C3755" s="171" t="s">
        <v>18588</v>
      </c>
      <c r="D3755" s="171" t="s">
        <v>18583</v>
      </c>
      <c r="E3755" s="171" t="s">
        <v>4</v>
      </c>
      <c r="F3755" s="171" t="s">
        <v>554</v>
      </c>
      <c r="G3755" s="171"/>
      <c r="H3755" s="172"/>
      <c r="I3755" s="173">
        <v>0.56999999999999995</v>
      </c>
      <c r="J3755" s="166"/>
    </row>
    <row r="3756" spans="1:10" x14ac:dyDescent="0.25">
      <c r="A3756" s="170">
        <v>3807</v>
      </c>
      <c r="B3756" s="171" t="s">
        <v>482</v>
      </c>
      <c r="C3756" s="171" t="s">
        <v>18592</v>
      </c>
      <c r="D3756" s="171" t="s">
        <v>555</v>
      </c>
      <c r="E3756" s="171" t="s">
        <v>4</v>
      </c>
      <c r="F3756" s="171" t="s">
        <v>571</v>
      </c>
      <c r="G3756" s="171"/>
      <c r="H3756" s="172"/>
      <c r="I3756" s="173">
        <v>-0.46</v>
      </c>
      <c r="J3756" s="166"/>
    </row>
    <row r="3757" spans="1:10" x14ac:dyDescent="0.25">
      <c r="A3757" s="170">
        <v>3808</v>
      </c>
      <c r="B3757" s="171" t="s">
        <v>482</v>
      </c>
      <c r="C3757" s="171" t="s">
        <v>18597</v>
      </c>
      <c r="D3757" s="171" t="s">
        <v>18598</v>
      </c>
      <c r="E3757" s="171"/>
      <c r="F3757" s="171" t="s">
        <v>571</v>
      </c>
      <c r="G3757" s="171"/>
      <c r="H3757" s="172" t="s">
        <v>21022</v>
      </c>
      <c r="I3757" s="173">
        <v>0.15</v>
      </c>
      <c r="J3757" s="166">
        <v>0</v>
      </c>
    </row>
    <row r="3758" spans="1:10" x14ac:dyDescent="0.25">
      <c r="A3758" s="170">
        <v>3809</v>
      </c>
      <c r="B3758" s="171" t="s">
        <v>482</v>
      </c>
      <c r="C3758" s="171" t="s">
        <v>18603</v>
      </c>
      <c r="D3758" s="171" t="s">
        <v>18604</v>
      </c>
      <c r="E3758" s="171"/>
      <c r="F3758" s="171" t="s">
        <v>571</v>
      </c>
      <c r="G3758" s="171"/>
      <c r="H3758" s="172" t="s">
        <v>21022</v>
      </c>
      <c r="I3758" s="173">
        <v>0.14000000000000001</v>
      </c>
      <c r="J3758" s="166">
        <v>0</v>
      </c>
    </row>
    <row r="3759" spans="1:10" x14ac:dyDescent="0.25">
      <c r="A3759" s="170">
        <v>3810</v>
      </c>
      <c r="B3759" s="171" t="s">
        <v>482</v>
      </c>
      <c r="C3759" s="171" t="s">
        <v>18609</v>
      </c>
      <c r="D3759" s="171" t="s">
        <v>555</v>
      </c>
      <c r="E3759" s="171" t="s">
        <v>4</v>
      </c>
      <c r="F3759" s="171" t="s">
        <v>571</v>
      </c>
      <c r="G3759" s="171"/>
      <c r="H3759" s="172"/>
      <c r="I3759" s="173">
        <v>-0.39</v>
      </c>
      <c r="J3759" s="166"/>
    </row>
    <row r="3760" spans="1:10" x14ac:dyDescent="0.25">
      <c r="A3760" s="170">
        <v>3811</v>
      </c>
      <c r="B3760" s="171" t="s">
        <v>482</v>
      </c>
      <c r="C3760" s="171" t="s">
        <v>18614</v>
      </c>
      <c r="D3760" s="171" t="s">
        <v>18615</v>
      </c>
      <c r="E3760" s="171"/>
      <c r="F3760" s="171" t="s">
        <v>571</v>
      </c>
      <c r="G3760" s="171"/>
      <c r="H3760" s="172" t="s">
        <v>21022</v>
      </c>
      <c r="I3760" s="173">
        <v>0.35</v>
      </c>
      <c r="J3760" s="166">
        <v>0</v>
      </c>
    </row>
    <row r="3761" spans="1:10" x14ac:dyDescent="0.25">
      <c r="A3761" s="170">
        <v>3812</v>
      </c>
      <c r="B3761" s="171" t="s">
        <v>482</v>
      </c>
      <c r="C3761" s="171" t="s">
        <v>18620</v>
      </c>
      <c r="D3761" s="171" t="s">
        <v>18621</v>
      </c>
      <c r="E3761" s="171"/>
      <c r="F3761" s="171" t="s">
        <v>554</v>
      </c>
      <c r="G3761" s="171"/>
      <c r="H3761" s="172" t="s">
        <v>21093</v>
      </c>
      <c r="I3761" s="173">
        <v>0.41</v>
      </c>
      <c r="J3761" s="166">
        <v>0</v>
      </c>
    </row>
    <row r="3762" spans="1:10" x14ac:dyDescent="0.25">
      <c r="A3762" s="170">
        <v>3813</v>
      </c>
      <c r="B3762" s="171" t="s">
        <v>482</v>
      </c>
      <c r="C3762" s="171" t="s">
        <v>18626</v>
      </c>
      <c r="D3762" s="171" t="s">
        <v>18627</v>
      </c>
      <c r="E3762" s="171"/>
      <c r="F3762" s="171" t="s">
        <v>571</v>
      </c>
      <c r="G3762" s="171"/>
      <c r="H3762" s="172" t="s">
        <v>21022</v>
      </c>
      <c r="I3762" s="173">
        <v>0.4</v>
      </c>
      <c r="J3762" s="166">
        <v>1</v>
      </c>
    </row>
    <row r="3763" spans="1:10" x14ac:dyDescent="0.25">
      <c r="A3763" s="170">
        <v>3814</v>
      </c>
      <c r="B3763" s="171" t="s">
        <v>482</v>
      </c>
      <c r="C3763" s="171" t="s">
        <v>18632</v>
      </c>
      <c r="D3763" s="171" t="s">
        <v>555</v>
      </c>
      <c r="E3763" s="171" t="s">
        <v>4</v>
      </c>
      <c r="F3763" s="171" t="s">
        <v>571</v>
      </c>
      <c r="G3763" s="171"/>
      <c r="H3763" s="172"/>
      <c r="I3763" s="173">
        <v>-0.38</v>
      </c>
      <c r="J3763" s="166"/>
    </row>
    <row r="3764" spans="1:10" x14ac:dyDescent="0.25">
      <c r="A3764" s="170">
        <v>3815</v>
      </c>
      <c r="B3764" s="171" t="s">
        <v>482</v>
      </c>
      <c r="C3764" s="171" t="s">
        <v>18636</v>
      </c>
      <c r="D3764" s="171" t="s">
        <v>555</v>
      </c>
      <c r="E3764" s="171" t="s">
        <v>4</v>
      </c>
      <c r="F3764" s="171" t="s">
        <v>571</v>
      </c>
      <c r="G3764" s="171"/>
      <c r="H3764" s="172"/>
      <c r="I3764" s="173">
        <v>-0.42</v>
      </c>
      <c r="J3764" s="166"/>
    </row>
    <row r="3765" spans="1:10" x14ac:dyDescent="0.25">
      <c r="A3765" s="170">
        <v>3816</v>
      </c>
      <c r="B3765" s="171" t="s">
        <v>482</v>
      </c>
      <c r="C3765" s="171" t="s">
        <v>18640</v>
      </c>
      <c r="D3765" s="171" t="s">
        <v>555</v>
      </c>
      <c r="E3765" s="171" t="s">
        <v>4</v>
      </c>
      <c r="F3765" s="171" t="s">
        <v>571</v>
      </c>
      <c r="G3765" s="171"/>
      <c r="H3765" s="172"/>
      <c r="I3765" s="173">
        <v>-0.28000000000000003</v>
      </c>
      <c r="J3765" s="166"/>
    </row>
    <row r="3766" spans="1:10" x14ac:dyDescent="0.25">
      <c r="A3766" s="170">
        <v>3817</v>
      </c>
      <c r="B3766" s="171" t="s">
        <v>482</v>
      </c>
      <c r="C3766" s="171" t="s">
        <v>18644</v>
      </c>
      <c r="D3766" s="171" t="s">
        <v>18645</v>
      </c>
      <c r="E3766" s="171"/>
      <c r="F3766" s="171" t="s">
        <v>571</v>
      </c>
      <c r="G3766" s="171"/>
      <c r="H3766" s="172" t="s">
        <v>21022</v>
      </c>
      <c r="I3766" s="173">
        <v>-0.09</v>
      </c>
      <c r="J3766" s="166">
        <v>0</v>
      </c>
    </row>
    <row r="3767" spans="1:10" x14ac:dyDescent="0.25">
      <c r="A3767" s="170">
        <v>3818</v>
      </c>
      <c r="B3767" s="171" t="s">
        <v>482</v>
      </c>
      <c r="C3767" s="171" t="s">
        <v>18650</v>
      </c>
      <c r="D3767" s="171" t="s">
        <v>18651</v>
      </c>
      <c r="E3767" s="171"/>
      <c r="F3767" s="171" t="s">
        <v>571</v>
      </c>
      <c r="G3767" s="171"/>
      <c r="H3767" s="172" t="s">
        <v>21022</v>
      </c>
      <c r="I3767" s="173">
        <v>-0.16</v>
      </c>
      <c r="J3767" s="166">
        <v>0</v>
      </c>
    </row>
    <row r="3768" spans="1:10" x14ac:dyDescent="0.25">
      <c r="A3768" s="170">
        <v>3819</v>
      </c>
      <c r="B3768" s="171" t="s">
        <v>482</v>
      </c>
      <c r="C3768" s="171" t="s">
        <v>18656</v>
      </c>
      <c r="D3768" s="171" t="s">
        <v>18645</v>
      </c>
      <c r="E3768" s="171"/>
      <c r="F3768" s="171" t="s">
        <v>571</v>
      </c>
      <c r="G3768" s="171"/>
      <c r="H3768" s="172" t="s">
        <v>21022</v>
      </c>
      <c r="I3768" s="173">
        <v>-0.09</v>
      </c>
      <c r="J3768" s="166">
        <v>0</v>
      </c>
    </row>
    <row r="3769" spans="1:10" x14ac:dyDescent="0.25">
      <c r="A3769" s="170">
        <v>3820</v>
      </c>
      <c r="B3769" s="171" t="s">
        <v>482</v>
      </c>
      <c r="C3769" s="171" t="s">
        <v>18660</v>
      </c>
      <c r="D3769" s="171" t="s">
        <v>18661</v>
      </c>
      <c r="E3769" s="171" t="s">
        <v>4</v>
      </c>
      <c r="F3769" s="171" t="s">
        <v>562</v>
      </c>
      <c r="G3769" s="171"/>
      <c r="H3769" s="172" t="s">
        <v>21022</v>
      </c>
      <c r="I3769" s="173">
        <v>0.22</v>
      </c>
      <c r="J3769" s="166">
        <v>0</v>
      </c>
    </row>
    <row r="3770" spans="1:10" x14ac:dyDescent="0.25">
      <c r="A3770" s="170">
        <v>3821</v>
      </c>
      <c r="B3770" s="171" t="s">
        <v>482</v>
      </c>
      <c r="C3770" s="171" t="s">
        <v>18666</v>
      </c>
      <c r="D3770" s="171" t="s">
        <v>18667</v>
      </c>
      <c r="E3770" s="171"/>
      <c r="F3770" s="171" t="s">
        <v>571</v>
      </c>
      <c r="G3770" s="171"/>
      <c r="H3770" s="172" t="s">
        <v>21022</v>
      </c>
      <c r="I3770" s="173">
        <v>0.14000000000000001</v>
      </c>
      <c r="J3770" s="166">
        <v>0</v>
      </c>
    </row>
    <row r="3771" spans="1:10" x14ac:dyDescent="0.25">
      <c r="A3771" s="170">
        <v>3822</v>
      </c>
      <c r="B3771" s="171" t="s">
        <v>482</v>
      </c>
      <c r="C3771" s="171" t="s">
        <v>18672</v>
      </c>
      <c r="D3771" s="171" t="s">
        <v>18673</v>
      </c>
      <c r="E3771" s="171"/>
      <c r="F3771" s="171" t="s">
        <v>571</v>
      </c>
      <c r="G3771" s="171"/>
      <c r="H3771" s="172" t="s">
        <v>21022</v>
      </c>
      <c r="I3771" s="173">
        <v>0.19</v>
      </c>
      <c r="J3771" s="166">
        <v>0</v>
      </c>
    </row>
    <row r="3772" spans="1:10" x14ac:dyDescent="0.25">
      <c r="A3772" s="170">
        <v>3823</v>
      </c>
      <c r="B3772" s="171" t="s">
        <v>482</v>
      </c>
      <c r="C3772" s="171" t="s">
        <v>18678</v>
      </c>
      <c r="D3772" s="171" t="s">
        <v>555</v>
      </c>
      <c r="E3772" s="171" t="s">
        <v>4</v>
      </c>
      <c r="F3772" s="171" t="s">
        <v>571</v>
      </c>
      <c r="G3772" s="171"/>
      <c r="H3772" s="172"/>
      <c r="I3772" s="173">
        <v>-0.69</v>
      </c>
      <c r="J3772" s="166"/>
    </row>
    <row r="3773" spans="1:10" x14ac:dyDescent="0.25">
      <c r="A3773" s="170">
        <v>3824</v>
      </c>
      <c r="B3773" s="171" t="s">
        <v>482</v>
      </c>
      <c r="C3773" s="171" t="s">
        <v>18683</v>
      </c>
      <c r="D3773" s="171" t="s">
        <v>18684</v>
      </c>
      <c r="E3773" s="171"/>
      <c r="F3773" s="171" t="s">
        <v>571</v>
      </c>
      <c r="G3773" s="171"/>
      <c r="H3773" s="172" t="s">
        <v>21022</v>
      </c>
      <c r="I3773" s="173">
        <v>0.02</v>
      </c>
      <c r="J3773" s="166">
        <v>0</v>
      </c>
    </row>
    <row r="3774" spans="1:10" x14ac:dyDescent="0.25">
      <c r="A3774" s="170">
        <v>3825</v>
      </c>
      <c r="B3774" s="171" t="s">
        <v>482</v>
      </c>
      <c r="C3774" s="171" t="s">
        <v>18689</v>
      </c>
      <c r="D3774" s="171" t="s">
        <v>555</v>
      </c>
      <c r="E3774" s="171" t="s">
        <v>4</v>
      </c>
      <c r="F3774" s="171" t="s">
        <v>571</v>
      </c>
      <c r="G3774" s="171"/>
      <c r="H3774" s="172"/>
      <c r="I3774" s="173">
        <v>-0.67</v>
      </c>
      <c r="J3774" s="166"/>
    </row>
    <row r="3775" spans="1:10" x14ac:dyDescent="0.25">
      <c r="A3775" s="170">
        <v>3826</v>
      </c>
      <c r="B3775" s="171" t="s">
        <v>482</v>
      </c>
      <c r="C3775" s="171" t="s">
        <v>18693</v>
      </c>
      <c r="D3775" s="171" t="s">
        <v>18694</v>
      </c>
      <c r="E3775" s="171"/>
      <c r="F3775" s="171" t="s">
        <v>571</v>
      </c>
      <c r="G3775" s="171"/>
      <c r="H3775" s="172" t="s">
        <v>21022</v>
      </c>
      <c r="I3775" s="173">
        <v>-0.11</v>
      </c>
      <c r="J3775" s="166">
        <v>0</v>
      </c>
    </row>
    <row r="3776" spans="1:10" x14ac:dyDescent="0.25">
      <c r="A3776" s="170">
        <v>3827</v>
      </c>
      <c r="B3776" s="171" t="s">
        <v>482</v>
      </c>
      <c r="C3776" s="171" t="s">
        <v>18698</v>
      </c>
      <c r="D3776" s="171" t="s">
        <v>18699</v>
      </c>
      <c r="E3776" s="171"/>
      <c r="F3776" s="171" t="s">
        <v>571</v>
      </c>
      <c r="G3776" s="171"/>
      <c r="H3776" s="172" t="s">
        <v>21022</v>
      </c>
      <c r="I3776" s="173">
        <v>-0.01</v>
      </c>
      <c r="J3776" s="166">
        <v>0</v>
      </c>
    </row>
    <row r="3777" spans="1:10" x14ac:dyDescent="0.25">
      <c r="A3777" s="170">
        <v>3828</v>
      </c>
      <c r="B3777" s="171" t="s">
        <v>482</v>
      </c>
      <c r="C3777" s="171" t="s">
        <v>18703</v>
      </c>
      <c r="D3777" s="171" t="s">
        <v>18704</v>
      </c>
      <c r="E3777" s="171"/>
      <c r="F3777" s="171" t="s">
        <v>571</v>
      </c>
      <c r="G3777" s="171"/>
      <c r="H3777" s="172" t="s">
        <v>21022</v>
      </c>
      <c r="I3777" s="173">
        <v>0.17</v>
      </c>
      <c r="J3777" s="166">
        <v>0</v>
      </c>
    </row>
    <row r="3778" spans="1:10" x14ac:dyDescent="0.25">
      <c r="A3778" s="170">
        <v>3829</v>
      </c>
      <c r="B3778" s="171" t="s">
        <v>482</v>
      </c>
      <c r="C3778" s="171" t="s">
        <v>18708</v>
      </c>
      <c r="D3778" s="171" t="s">
        <v>18709</v>
      </c>
      <c r="E3778" s="171"/>
      <c r="F3778" s="171" t="s">
        <v>571</v>
      </c>
      <c r="G3778" s="171"/>
      <c r="H3778" s="172" t="s">
        <v>21022</v>
      </c>
      <c r="I3778" s="173">
        <v>7.0000000000000007E-2</v>
      </c>
      <c r="J3778" s="166">
        <v>0</v>
      </c>
    </row>
    <row r="3779" spans="1:10" x14ac:dyDescent="0.25">
      <c r="A3779" s="170">
        <v>3830</v>
      </c>
      <c r="B3779" s="171" t="s">
        <v>482</v>
      </c>
      <c r="C3779" s="171" t="s">
        <v>18713</v>
      </c>
      <c r="D3779" s="171" t="s">
        <v>18714</v>
      </c>
      <c r="E3779" s="171"/>
      <c r="F3779" s="171" t="s">
        <v>571</v>
      </c>
      <c r="G3779" s="171"/>
      <c r="H3779" s="172" t="s">
        <v>21093</v>
      </c>
      <c r="I3779" s="173">
        <v>0.3</v>
      </c>
      <c r="J3779" s="166">
        <v>1</v>
      </c>
    </row>
    <row r="3780" spans="1:10" x14ac:dyDescent="0.25">
      <c r="A3780" s="170">
        <v>3831</v>
      </c>
      <c r="B3780" s="171" t="s">
        <v>482</v>
      </c>
      <c r="C3780" s="171" t="s">
        <v>18718</v>
      </c>
      <c r="D3780" s="171" t="s">
        <v>18719</v>
      </c>
      <c r="E3780" s="171"/>
      <c r="F3780" s="171" t="s">
        <v>571</v>
      </c>
      <c r="G3780" s="171"/>
      <c r="H3780" s="172" t="s">
        <v>21022</v>
      </c>
      <c r="I3780" s="173">
        <v>0.08</v>
      </c>
      <c r="J3780" s="166">
        <v>0</v>
      </c>
    </row>
    <row r="3781" spans="1:10" x14ac:dyDescent="0.25">
      <c r="A3781" s="170">
        <v>3832</v>
      </c>
      <c r="B3781" s="171" t="s">
        <v>482</v>
      </c>
      <c r="C3781" s="171" t="s">
        <v>18723</v>
      </c>
      <c r="D3781" s="171" t="s">
        <v>18724</v>
      </c>
      <c r="E3781" s="171"/>
      <c r="F3781" s="171" t="s">
        <v>571</v>
      </c>
      <c r="G3781" s="171"/>
      <c r="H3781" s="172" t="s">
        <v>21022</v>
      </c>
      <c r="I3781" s="173">
        <v>0.13</v>
      </c>
      <c r="J3781" s="166">
        <v>0</v>
      </c>
    </row>
    <row r="3782" spans="1:10" x14ac:dyDescent="0.25">
      <c r="A3782" s="170">
        <v>3833</v>
      </c>
      <c r="B3782" s="171" t="s">
        <v>482</v>
      </c>
      <c r="C3782" s="171" t="s">
        <v>18729</v>
      </c>
      <c r="D3782" s="171" t="s">
        <v>18730</v>
      </c>
      <c r="E3782" s="171"/>
      <c r="F3782" s="171" t="s">
        <v>571</v>
      </c>
      <c r="G3782" s="171"/>
      <c r="H3782" s="172" t="s">
        <v>21022</v>
      </c>
      <c r="I3782" s="173">
        <v>0.04</v>
      </c>
      <c r="J3782" s="166">
        <v>0</v>
      </c>
    </row>
    <row r="3783" spans="1:10" x14ac:dyDescent="0.25">
      <c r="A3783" s="170">
        <v>3834</v>
      </c>
      <c r="B3783" s="171" t="s">
        <v>482</v>
      </c>
      <c r="C3783" s="171" t="s">
        <v>18735</v>
      </c>
      <c r="D3783" s="171" t="s">
        <v>18736</v>
      </c>
      <c r="E3783" s="171" t="s">
        <v>4</v>
      </c>
      <c r="F3783" s="171" t="s">
        <v>554</v>
      </c>
      <c r="G3783" s="171"/>
      <c r="H3783" s="172"/>
      <c r="I3783" s="173">
        <v>0.55000000000000004</v>
      </c>
      <c r="J3783" s="166"/>
    </row>
    <row r="3784" spans="1:10" x14ac:dyDescent="0.25">
      <c r="A3784" s="170">
        <v>3835</v>
      </c>
      <c r="B3784" s="171" t="s">
        <v>482</v>
      </c>
      <c r="C3784" s="171" t="s">
        <v>18741</v>
      </c>
      <c r="D3784" s="171" t="s">
        <v>18742</v>
      </c>
      <c r="E3784" s="171"/>
      <c r="F3784" s="171" t="s">
        <v>554</v>
      </c>
      <c r="G3784" s="171"/>
      <c r="H3784" s="172" t="s">
        <v>21022</v>
      </c>
      <c r="I3784" s="173">
        <v>0.33</v>
      </c>
      <c r="J3784" s="166">
        <v>0</v>
      </c>
    </row>
    <row r="3785" spans="1:10" x14ac:dyDescent="0.25">
      <c r="A3785" s="170">
        <v>3836</v>
      </c>
      <c r="B3785" s="171" t="s">
        <v>482</v>
      </c>
      <c r="C3785" s="171" t="s">
        <v>18747</v>
      </c>
      <c r="D3785" s="171" t="s">
        <v>18748</v>
      </c>
      <c r="E3785" s="171"/>
      <c r="F3785" s="171" t="s">
        <v>571</v>
      </c>
      <c r="G3785" s="171"/>
      <c r="H3785" s="172" t="s">
        <v>21022</v>
      </c>
      <c r="I3785" s="173">
        <v>0.13</v>
      </c>
      <c r="J3785" s="166">
        <v>0</v>
      </c>
    </row>
    <row r="3786" spans="1:10" x14ac:dyDescent="0.25">
      <c r="A3786" s="170">
        <v>3837</v>
      </c>
      <c r="B3786" s="171" t="s">
        <v>482</v>
      </c>
      <c r="C3786" s="171" t="s">
        <v>18753</v>
      </c>
      <c r="D3786" s="171" t="s">
        <v>18754</v>
      </c>
      <c r="E3786" s="171"/>
      <c r="F3786" s="171" t="s">
        <v>571</v>
      </c>
      <c r="G3786" s="171"/>
      <c r="H3786" s="172" t="s">
        <v>21022</v>
      </c>
      <c r="I3786" s="173">
        <v>0.15</v>
      </c>
      <c r="J3786" s="166">
        <v>0</v>
      </c>
    </row>
    <row r="3787" spans="1:10" x14ac:dyDescent="0.25">
      <c r="A3787" s="170">
        <v>3838</v>
      </c>
      <c r="B3787" s="171" t="s">
        <v>482</v>
      </c>
      <c r="C3787" s="171" t="s">
        <v>18759</v>
      </c>
      <c r="D3787" s="171" t="s">
        <v>18760</v>
      </c>
      <c r="E3787" s="171"/>
      <c r="F3787" s="171" t="s">
        <v>571</v>
      </c>
      <c r="G3787" s="171"/>
      <c r="H3787" s="172" t="s">
        <v>21022</v>
      </c>
      <c r="I3787" s="173">
        <v>0.11</v>
      </c>
      <c r="J3787" s="166">
        <v>0</v>
      </c>
    </row>
    <row r="3788" spans="1:10" x14ac:dyDescent="0.25">
      <c r="A3788" s="170">
        <v>3839</v>
      </c>
      <c r="B3788" s="171" t="s">
        <v>482</v>
      </c>
      <c r="C3788" s="171" t="s">
        <v>18764</v>
      </c>
      <c r="D3788" s="171" t="s">
        <v>555</v>
      </c>
      <c r="E3788" s="171" t="s">
        <v>4</v>
      </c>
      <c r="F3788" s="171" t="s">
        <v>571</v>
      </c>
      <c r="G3788" s="171"/>
      <c r="H3788" s="172"/>
      <c r="I3788" s="173">
        <v>-0.42</v>
      </c>
      <c r="J3788" s="166"/>
    </row>
    <row r="3789" spans="1:10" x14ac:dyDescent="0.25">
      <c r="A3789" s="170">
        <v>3840</v>
      </c>
      <c r="B3789" s="171" t="s">
        <v>482</v>
      </c>
      <c r="C3789" s="171" t="s">
        <v>18769</v>
      </c>
      <c r="D3789" s="171" t="s">
        <v>18770</v>
      </c>
      <c r="E3789" s="171"/>
      <c r="F3789" s="171" t="s">
        <v>571</v>
      </c>
      <c r="G3789" s="171"/>
      <c r="H3789" s="172" t="s">
        <v>21022</v>
      </c>
      <c r="I3789" s="173">
        <v>0.16</v>
      </c>
      <c r="J3789" s="166">
        <v>0</v>
      </c>
    </row>
    <row r="3790" spans="1:10" x14ac:dyDescent="0.25">
      <c r="A3790" s="170">
        <v>3841</v>
      </c>
      <c r="B3790" s="171" t="s">
        <v>482</v>
      </c>
      <c r="C3790" s="171" t="s">
        <v>18775</v>
      </c>
      <c r="D3790" s="171" t="s">
        <v>18770</v>
      </c>
      <c r="E3790" s="171"/>
      <c r="F3790" s="171" t="s">
        <v>571</v>
      </c>
      <c r="G3790" s="171"/>
      <c r="H3790" s="172" t="s">
        <v>21022</v>
      </c>
      <c r="I3790" s="173">
        <v>0.16</v>
      </c>
      <c r="J3790" s="166">
        <v>0</v>
      </c>
    </row>
    <row r="3791" spans="1:10" x14ac:dyDescent="0.25">
      <c r="A3791" s="170">
        <v>3842</v>
      </c>
      <c r="B3791" s="171" t="s">
        <v>482</v>
      </c>
      <c r="C3791" s="171" t="s">
        <v>18779</v>
      </c>
      <c r="D3791" s="171" t="s">
        <v>18780</v>
      </c>
      <c r="E3791" s="171" t="s">
        <v>4</v>
      </c>
      <c r="F3791" s="171" t="s">
        <v>562</v>
      </c>
      <c r="G3791" s="171"/>
      <c r="H3791" s="172" t="s">
        <v>21022</v>
      </c>
      <c r="I3791" s="173">
        <v>0.1</v>
      </c>
      <c r="J3791" s="166">
        <v>0</v>
      </c>
    </row>
    <row r="3792" spans="1:10" x14ac:dyDescent="0.25">
      <c r="A3792" s="170">
        <v>3843</v>
      </c>
      <c r="B3792" s="171" t="s">
        <v>482</v>
      </c>
      <c r="C3792" s="171" t="s">
        <v>18785</v>
      </c>
      <c r="D3792" s="171" t="s">
        <v>18786</v>
      </c>
      <c r="E3792" s="171"/>
      <c r="F3792" s="171" t="s">
        <v>571</v>
      </c>
      <c r="G3792" s="171"/>
      <c r="H3792" s="172" t="s">
        <v>21022</v>
      </c>
      <c r="I3792" s="173">
        <v>0.12</v>
      </c>
      <c r="J3792" s="166">
        <v>0</v>
      </c>
    </row>
    <row r="3793" spans="1:10" x14ac:dyDescent="0.25">
      <c r="A3793" s="170">
        <v>3844</v>
      </c>
      <c r="B3793" s="171" t="s">
        <v>482</v>
      </c>
      <c r="C3793" s="171" t="s">
        <v>18791</v>
      </c>
      <c r="D3793" s="171" t="s">
        <v>18792</v>
      </c>
      <c r="E3793" s="171" t="s">
        <v>4</v>
      </c>
      <c r="F3793" s="171" t="s">
        <v>554</v>
      </c>
      <c r="G3793" s="171"/>
      <c r="H3793" s="172"/>
      <c r="I3793" s="173">
        <v>0.55000000000000004</v>
      </c>
      <c r="J3793" s="166"/>
    </row>
    <row r="3794" spans="1:10" x14ac:dyDescent="0.25">
      <c r="A3794" s="170">
        <v>3845</v>
      </c>
      <c r="B3794" s="171" t="s">
        <v>482</v>
      </c>
      <c r="C3794" s="171" t="s">
        <v>18797</v>
      </c>
      <c r="D3794" s="171" t="s">
        <v>18798</v>
      </c>
      <c r="E3794" s="171"/>
      <c r="F3794" s="171" t="s">
        <v>571</v>
      </c>
      <c r="G3794" s="171"/>
      <c r="H3794" s="172" t="s">
        <v>21022</v>
      </c>
      <c r="I3794" s="173">
        <v>0.11</v>
      </c>
      <c r="J3794" s="166">
        <v>0</v>
      </c>
    </row>
    <row r="3795" spans="1:10" x14ac:dyDescent="0.25">
      <c r="A3795" s="170">
        <v>3846</v>
      </c>
      <c r="B3795" s="171" t="s">
        <v>482</v>
      </c>
      <c r="C3795" s="171" t="s">
        <v>18803</v>
      </c>
      <c r="D3795" s="171" t="s">
        <v>18804</v>
      </c>
      <c r="E3795" s="171"/>
      <c r="F3795" s="171" t="s">
        <v>571</v>
      </c>
      <c r="G3795" s="171"/>
      <c r="H3795" s="172" t="s">
        <v>21022</v>
      </c>
      <c r="I3795" s="173">
        <v>0.1</v>
      </c>
      <c r="J3795" s="166">
        <v>0</v>
      </c>
    </row>
    <row r="3796" spans="1:10" x14ac:dyDescent="0.25">
      <c r="A3796" s="170">
        <v>3847</v>
      </c>
      <c r="B3796" s="171" t="s">
        <v>482</v>
      </c>
      <c r="C3796" s="171" t="s">
        <v>18809</v>
      </c>
      <c r="D3796" s="171" t="s">
        <v>18810</v>
      </c>
      <c r="E3796" s="171"/>
      <c r="F3796" s="171" t="s">
        <v>571</v>
      </c>
      <c r="G3796" s="171"/>
      <c r="H3796" s="172" t="s">
        <v>21102</v>
      </c>
      <c r="I3796" s="173">
        <v>0.15</v>
      </c>
      <c r="J3796" s="166">
        <v>1</v>
      </c>
    </row>
    <row r="3797" spans="1:10" x14ac:dyDescent="0.25">
      <c r="A3797" s="170">
        <v>3848</v>
      </c>
      <c r="B3797" s="171" t="s">
        <v>482</v>
      </c>
      <c r="C3797" s="171" t="s">
        <v>18815</v>
      </c>
      <c r="D3797" s="171" t="s">
        <v>18816</v>
      </c>
      <c r="E3797" s="171"/>
      <c r="F3797" s="171" t="s">
        <v>571</v>
      </c>
      <c r="G3797" s="171"/>
      <c r="H3797" s="172" t="s">
        <v>21022</v>
      </c>
      <c r="I3797" s="173">
        <v>0.06</v>
      </c>
      <c r="J3797" s="166">
        <v>0</v>
      </c>
    </row>
    <row r="3798" spans="1:10" x14ac:dyDescent="0.25">
      <c r="A3798" s="170">
        <v>3849</v>
      </c>
      <c r="B3798" s="171" t="s">
        <v>482</v>
      </c>
      <c r="C3798" s="171" t="s">
        <v>18821</v>
      </c>
      <c r="D3798" s="171" t="s">
        <v>555</v>
      </c>
      <c r="E3798" s="171" t="s">
        <v>4</v>
      </c>
      <c r="F3798" s="171" t="s">
        <v>571</v>
      </c>
      <c r="G3798" s="171"/>
      <c r="H3798" s="172" t="s">
        <v>555</v>
      </c>
      <c r="I3798" s="173">
        <v>-0.5</v>
      </c>
      <c r="J3798" s="166"/>
    </row>
    <row r="3799" spans="1:10" x14ac:dyDescent="0.25">
      <c r="A3799" s="170">
        <v>3850</v>
      </c>
      <c r="B3799" s="171" t="s">
        <v>482</v>
      </c>
      <c r="C3799" s="171" t="s">
        <v>18825</v>
      </c>
      <c r="D3799" s="171" t="s">
        <v>18826</v>
      </c>
      <c r="E3799" s="171" t="s">
        <v>4</v>
      </c>
      <c r="F3799" s="171" t="s">
        <v>562</v>
      </c>
      <c r="G3799" s="171"/>
      <c r="H3799" s="172" t="s">
        <v>21022</v>
      </c>
      <c r="I3799" s="173">
        <v>0.06</v>
      </c>
      <c r="J3799" s="166">
        <v>0</v>
      </c>
    </row>
    <row r="3800" spans="1:10" x14ac:dyDescent="0.25">
      <c r="A3800" s="170">
        <v>3851</v>
      </c>
      <c r="B3800" s="171" t="s">
        <v>482</v>
      </c>
      <c r="C3800" s="171" t="s">
        <v>18831</v>
      </c>
      <c r="D3800" s="171" t="s">
        <v>555</v>
      </c>
      <c r="E3800" s="171" t="s">
        <v>4</v>
      </c>
      <c r="F3800" s="171" t="s">
        <v>571</v>
      </c>
      <c r="G3800" s="171"/>
      <c r="H3800" s="172" t="s">
        <v>555</v>
      </c>
      <c r="I3800" s="173">
        <v>-0.52</v>
      </c>
      <c r="J3800" s="166"/>
    </row>
    <row r="3801" spans="1:10" x14ac:dyDescent="0.25">
      <c r="A3801" s="170">
        <v>3852</v>
      </c>
      <c r="B3801" s="171" t="s">
        <v>482</v>
      </c>
      <c r="C3801" s="171" t="s">
        <v>18835</v>
      </c>
      <c r="D3801" s="171" t="s">
        <v>18836</v>
      </c>
      <c r="E3801" s="171" t="s">
        <v>4</v>
      </c>
      <c r="F3801" s="171" t="s">
        <v>562</v>
      </c>
      <c r="G3801" s="171"/>
      <c r="H3801" s="172" t="s">
        <v>21022</v>
      </c>
      <c r="I3801" s="173">
        <v>0.1</v>
      </c>
      <c r="J3801" s="166">
        <v>0</v>
      </c>
    </row>
    <row r="3802" spans="1:10" x14ac:dyDescent="0.25">
      <c r="A3802" s="170">
        <v>3853</v>
      </c>
      <c r="B3802" s="171" t="s">
        <v>482</v>
      </c>
      <c r="C3802" s="171" t="s">
        <v>18841</v>
      </c>
      <c r="D3802" s="171" t="s">
        <v>555</v>
      </c>
      <c r="E3802" s="171" t="s">
        <v>4</v>
      </c>
      <c r="F3802" s="171" t="s">
        <v>571</v>
      </c>
      <c r="G3802" s="171"/>
      <c r="H3802" s="172" t="s">
        <v>555</v>
      </c>
      <c r="I3802" s="173">
        <v>-0.49</v>
      </c>
      <c r="J3802" s="166"/>
    </row>
    <row r="3803" spans="1:10" x14ac:dyDescent="0.25">
      <c r="A3803" s="170">
        <v>3854</v>
      </c>
      <c r="B3803" s="171" t="s">
        <v>482</v>
      </c>
      <c r="C3803" s="171" t="s">
        <v>18845</v>
      </c>
      <c r="D3803" s="171" t="s">
        <v>18846</v>
      </c>
      <c r="E3803" s="171"/>
      <c r="F3803" s="171" t="s">
        <v>571</v>
      </c>
      <c r="G3803" s="171"/>
      <c r="H3803" s="172" t="s">
        <v>21022</v>
      </c>
      <c r="I3803" s="173">
        <v>-0.01</v>
      </c>
      <c r="J3803" s="166">
        <v>0</v>
      </c>
    </row>
    <row r="3804" spans="1:10" x14ac:dyDescent="0.25">
      <c r="A3804" s="170">
        <v>3855</v>
      </c>
      <c r="B3804" s="171" t="s">
        <v>482</v>
      </c>
      <c r="C3804" s="171" t="s">
        <v>18851</v>
      </c>
      <c r="D3804" s="171" t="s">
        <v>555</v>
      </c>
      <c r="E3804" s="171" t="s">
        <v>4</v>
      </c>
      <c r="F3804" s="171" t="s">
        <v>571</v>
      </c>
      <c r="G3804" s="171"/>
      <c r="H3804" s="172"/>
      <c r="I3804" s="173">
        <v>-0.48</v>
      </c>
      <c r="J3804" s="166"/>
    </row>
    <row r="3805" spans="1:10" x14ac:dyDescent="0.25">
      <c r="A3805" s="170">
        <v>3856</v>
      </c>
      <c r="B3805" s="171" t="s">
        <v>482</v>
      </c>
      <c r="C3805" s="171" t="s">
        <v>18856</v>
      </c>
      <c r="D3805" s="171" t="s">
        <v>18846</v>
      </c>
      <c r="E3805" s="171"/>
      <c r="F3805" s="171" t="s">
        <v>571</v>
      </c>
      <c r="G3805" s="171"/>
      <c r="H3805" s="172" t="s">
        <v>21022</v>
      </c>
      <c r="I3805" s="173">
        <v>-0.01</v>
      </c>
      <c r="J3805" s="166">
        <v>0</v>
      </c>
    </row>
    <row r="3806" spans="1:10" x14ac:dyDescent="0.25">
      <c r="A3806" s="170">
        <v>3857</v>
      </c>
      <c r="B3806" s="171" t="s">
        <v>482</v>
      </c>
      <c r="C3806" s="171" t="s">
        <v>18860</v>
      </c>
      <c r="D3806" s="171" t="s">
        <v>18861</v>
      </c>
      <c r="E3806" s="171"/>
      <c r="F3806" s="171" t="s">
        <v>571</v>
      </c>
      <c r="G3806" s="171"/>
      <c r="H3806" s="172" t="s">
        <v>21022</v>
      </c>
      <c r="I3806" s="173">
        <v>-0.02</v>
      </c>
      <c r="J3806" s="166">
        <v>0</v>
      </c>
    </row>
    <row r="3807" spans="1:10" x14ac:dyDescent="0.25">
      <c r="A3807" s="170">
        <v>3858</v>
      </c>
      <c r="B3807" s="171" t="s">
        <v>482</v>
      </c>
      <c r="C3807" s="171" t="s">
        <v>18866</v>
      </c>
      <c r="D3807" s="171" t="s">
        <v>18867</v>
      </c>
      <c r="E3807" s="171"/>
      <c r="F3807" s="171" t="s">
        <v>571</v>
      </c>
      <c r="G3807" s="171"/>
      <c r="H3807" s="172" t="s">
        <v>21022</v>
      </c>
      <c r="I3807" s="173">
        <v>0.09</v>
      </c>
      <c r="J3807" s="166">
        <v>0</v>
      </c>
    </row>
    <row r="3808" spans="1:10" x14ac:dyDescent="0.25">
      <c r="A3808" s="170">
        <v>3859</v>
      </c>
      <c r="B3808" s="171" t="s">
        <v>482</v>
      </c>
      <c r="C3808" s="171" t="s">
        <v>18872</v>
      </c>
      <c r="D3808" s="171" t="s">
        <v>18873</v>
      </c>
      <c r="E3808" s="171"/>
      <c r="F3808" s="171" t="s">
        <v>571</v>
      </c>
      <c r="G3808" s="171"/>
      <c r="H3808" s="172" t="s">
        <v>21022</v>
      </c>
      <c r="I3808" s="173">
        <v>0.1</v>
      </c>
      <c r="J3808" s="166">
        <v>0</v>
      </c>
    </row>
    <row r="3809" spans="1:10" x14ac:dyDescent="0.25">
      <c r="A3809" s="170">
        <v>3860</v>
      </c>
      <c r="B3809" s="171" t="s">
        <v>482</v>
      </c>
      <c r="C3809" s="171" t="s">
        <v>18878</v>
      </c>
      <c r="D3809" s="171" t="s">
        <v>18879</v>
      </c>
      <c r="E3809" s="171"/>
      <c r="F3809" s="171" t="s">
        <v>571</v>
      </c>
      <c r="G3809" s="171"/>
      <c r="H3809" s="172" t="s">
        <v>21022</v>
      </c>
      <c r="I3809" s="173">
        <v>0.13</v>
      </c>
      <c r="J3809" s="166">
        <v>0</v>
      </c>
    </row>
    <row r="3810" spans="1:10" x14ac:dyDescent="0.25">
      <c r="A3810" s="170">
        <v>3861</v>
      </c>
      <c r="B3810" s="171" t="s">
        <v>482</v>
      </c>
      <c r="C3810" s="171" t="s">
        <v>18884</v>
      </c>
      <c r="D3810" s="171" t="s">
        <v>18885</v>
      </c>
      <c r="E3810" s="171"/>
      <c r="F3810" s="171" t="s">
        <v>571</v>
      </c>
      <c r="G3810" s="171"/>
      <c r="H3810" s="172" t="s">
        <v>21022</v>
      </c>
      <c r="I3810" s="173">
        <v>0.16</v>
      </c>
      <c r="J3810" s="166">
        <v>0</v>
      </c>
    </row>
    <row r="3811" spans="1:10" x14ac:dyDescent="0.25">
      <c r="A3811" s="170">
        <v>3862</v>
      </c>
      <c r="B3811" s="171" t="s">
        <v>482</v>
      </c>
      <c r="C3811" s="171" t="s">
        <v>18890</v>
      </c>
      <c r="D3811" s="171" t="s">
        <v>18891</v>
      </c>
      <c r="E3811" s="171"/>
      <c r="F3811" s="171" t="s">
        <v>571</v>
      </c>
      <c r="G3811" s="171"/>
      <c r="H3811" s="172" t="s">
        <v>21022</v>
      </c>
      <c r="I3811" s="173">
        <v>0.18</v>
      </c>
      <c r="J3811" s="166">
        <v>0</v>
      </c>
    </row>
    <row r="3812" spans="1:10" x14ac:dyDescent="0.25">
      <c r="A3812" s="170">
        <v>3863</v>
      </c>
      <c r="B3812" s="171" t="s">
        <v>482</v>
      </c>
      <c r="C3812" s="171" t="s">
        <v>18896</v>
      </c>
      <c r="D3812" s="171" t="s">
        <v>555</v>
      </c>
      <c r="E3812" s="171" t="s">
        <v>4</v>
      </c>
      <c r="F3812" s="171" t="s">
        <v>571</v>
      </c>
      <c r="G3812" s="171"/>
      <c r="H3812" s="172"/>
      <c r="I3812" s="173">
        <v>-0.44</v>
      </c>
      <c r="J3812" s="166"/>
    </row>
    <row r="3813" spans="1:10" x14ac:dyDescent="0.25">
      <c r="A3813" s="170">
        <v>3864</v>
      </c>
      <c r="B3813" s="171" t="s">
        <v>482</v>
      </c>
      <c r="C3813" s="171" t="s">
        <v>18901</v>
      </c>
      <c r="D3813" s="171" t="s">
        <v>18902</v>
      </c>
      <c r="E3813" s="171"/>
      <c r="F3813" s="171" t="s">
        <v>571</v>
      </c>
      <c r="G3813" s="171"/>
      <c r="H3813" s="172" t="s">
        <v>21022</v>
      </c>
      <c r="I3813" s="173">
        <v>0.11</v>
      </c>
      <c r="J3813" s="166">
        <v>0</v>
      </c>
    </row>
    <row r="3814" spans="1:10" x14ac:dyDescent="0.25">
      <c r="A3814" s="170">
        <v>3865</v>
      </c>
      <c r="B3814" s="171" t="s">
        <v>482</v>
      </c>
      <c r="C3814" s="171" t="s">
        <v>18907</v>
      </c>
      <c r="D3814" s="171" t="s">
        <v>555</v>
      </c>
      <c r="E3814" s="171" t="s">
        <v>4</v>
      </c>
      <c r="F3814" s="171" t="s">
        <v>554</v>
      </c>
      <c r="G3814" s="171"/>
      <c r="H3814" s="172"/>
      <c r="I3814" s="173">
        <v>-0.36</v>
      </c>
      <c r="J3814" s="166"/>
    </row>
    <row r="3815" spans="1:10" x14ac:dyDescent="0.25">
      <c r="A3815" s="170">
        <v>3866</v>
      </c>
      <c r="B3815" s="171" t="s">
        <v>482</v>
      </c>
      <c r="C3815" s="171" t="s">
        <v>18911</v>
      </c>
      <c r="D3815" s="171" t="s">
        <v>18912</v>
      </c>
      <c r="E3815" s="171"/>
      <c r="F3815" s="171" t="s">
        <v>571</v>
      </c>
      <c r="G3815" s="171"/>
      <c r="H3815" s="172" t="s">
        <v>21022</v>
      </c>
      <c r="I3815" s="173">
        <v>-0.01</v>
      </c>
      <c r="J3815" s="166">
        <v>0</v>
      </c>
    </row>
    <row r="3816" spans="1:10" x14ac:dyDescent="0.25">
      <c r="A3816" s="170">
        <v>3867</v>
      </c>
      <c r="B3816" s="171" t="s">
        <v>482</v>
      </c>
      <c r="C3816" s="171" t="s">
        <v>18917</v>
      </c>
      <c r="D3816" s="171" t="s">
        <v>555</v>
      </c>
      <c r="E3816" s="171" t="s">
        <v>4</v>
      </c>
      <c r="F3816" s="171" t="s">
        <v>571</v>
      </c>
      <c r="G3816" s="171"/>
      <c r="H3816" s="172"/>
      <c r="I3816" s="173">
        <v>-0.5</v>
      </c>
      <c r="J3816" s="166"/>
    </row>
    <row r="3817" spans="1:10" x14ac:dyDescent="0.25">
      <c r="A3817" s="170">
        <v>3868</v>
      </c>
      <c r="B3817" s="171" t="s">
        <v>482</v>
      </c>
      <c r="C3817" s="171" t="s">
        <v>18922</v>
      </c>
      <c r="D3817" s="171" t="s">
        <v>18923</v>
      </c>
      <c r="E3817" s="171"/>
      <c r="F3817" s="171" t="s">
        <v>571</v>
      </c>
      <c r="G3817" s="171"/>
      <c r="H3817" s="172" t="s">
        <v>21102</v>
      </c>
      <c r="I3817" s="173">
        <v>0.11</v>
      </c>
      <c r="J3817" s="166">
        <v>0</v>
      </c>
    </row>
    <row r="3818" spans="1:10" x14ac:dyDescent="0.25">
      <c r="A3818" s="170">
        <v>3869</v>
      </c>
      <c r="B3818" s="171" t="s">
        <v>482</v>
      </c>
      <c r="C3818" s="171" t="s">
        <v>18928</v>
      </c>
      <c r="D3818" s="171" t="s">
        <v>18929</v>
      </c>
      <c r="E3818" s="171" t="s">
        <v>4</v>
      </c>
      <c r="F3818" s="171" t="s">
        <v>554</v>
      </c>
      <c r="G3818" s="171"/>
      <c r="H3818" s="172"/>
      <c r="I3818" s="173">
        <v>0.55000000000000004</v>
      </c>
      <c r="J3818" s="166"/>
    </row>
    <row r="3819" spans="1:10" x14ac:dyDescent="0.25">
      <c r="A3819" s="170">
        <v>3870</v>
      </c>
      <c r="B3819" s="171" t="s">
        <v>482</v>
      </c>
      <c r="C3819" s="171" t="s">
        <v>18934</v>
      </c>
      <c r="D3819" s="171" t="s">
        <v>18935</v>
      </c>
      <c r="E3819" s="171"/>
      <c r="F3819" s="171" t="s">
        <v>554</v>
      </c>
      <c r="G3819" s="171"/>
      <c r="H3819" s="172" t="s">
        <v>21099</v>
      </c>
      <c r="I3819" s="173">
        <v>0.36</v>
      </c>
      <c r="J3819" s="166">
        <v>1</v>
      </c>
    </row>
    <row r="3820" spans="1:10" x14ac:dyDescent="0.25">
      <c r="A3820" s="170">
        <v>3871</v>
      </c>
      <c r="B3820" s="171" t="s">
        <v>482</v>
      </c>
      <c r="C3820" s="171" t="s">
        <v>18940</v>
      </c>
      <c r="D3820" s="171" t="s">
        <v>18929</v>
      </c>
      <c r="E3820" s="171" t="s">
        <v>4</v>
      </c>
      <c r="F3820" s="171" t="s">
        <v>554</v>
      </c>
      <c r="G3820" s="171"/>
      <c r="H3820" s="172"/>
      <c r="I3820" s="173">
        <v>0.55000000000000004</v>
      </c>
      <c r="J3820" s="166"/>
    </row>
    <row r="3821" spans="1:10" x14ac:dyDescent="0.25">
      <c r="A3821" s="170">
        <v>3872</v>
      </c>
      <c r="B3821" s="171" t="s">
        <v>482</v>
      </c>
      <c r="C3821" s="171" t="s">
        <v>18944</v>
      </c>
      <c r="D3821" s="171" t="s">
        <v>18945</v>
      </c>
      <c r="E3821" s="171"/>
      <c r="F3821" s="171" t="s">
        <v>571</v>
      </c>
      <c r="G3821" s="171"/>
      <c r="H3821" s="172" t="s">
        <v>21093</v>
      </c>
      <c r="I3821" s="173">
        <v>0.17</v>
      </c>
      <c r="J3821" s="166">
        <v>0</v>
      </c>
    </row>
    <row r="3822" spans="1:10" x14ac:dyDescent="0.25">
      <c r="A3822" s="170">
        <v>3873</v>
      </c>
      <c r="B3822" s="171" t="s">
        <v>482</v>
      </c>
      <c r="C3822" s="171" t="s">
        <v>18950</v>
      </c>
      <c r="D3822" s="171" t="s">
        <v>555</v>
      </c>
      <c r="E3822" s="171" t="s">
        <v>4</v>
      </c>
      <c r="F3822" s="171" t="s">
        <v>571</v>
      </c>
      <c r="G3822" s="171"/>
      <c r="H3822" s="172"/>
      <c r="I3822" s="173">
        <v>-0.59</v>
      </c>
      <c r="J3822" s="166"/>
    </row>
    <row r="3823" spans="1:10" x14ac:dyDescent="0.25">
      <c r="A3823" s="170">
        <v>3874</v>
      </c>
      <c r="B3823" s="171" t="s">
        <v>482</v>
      </c>
      <c r="C3823" s="171" t="s">
        <v>18954</v>
      </c>
      <c r="D3823" s="171" t="s">
        <v>18945</v>
      </c>
      <c r="E3823" s="171"/>
      <c r="F3823" s="171" t="s">
        <v>571</v>
      </c>
      <c r="G3823" s="171"/>
      <c r="H3823" s="172" t="s">
        <v>21093</v>
      </c>
      <c r="I3823" s="173">
        <v>0.17</v>
      </c>
      <c r="J3823" s="166">
        <v>0</v>
      </c>
    </row>
    <row r="3824" spans="1:10" x14ac:dyDescent="0.25">
      <c r="A3824" s="170">
        <v>3875</v>
      </c>
      <c r="B3824" s="171" t="s">
        <v>482</v>
      </c>
      <c r="C3824" s="171" t="s">
        <v>18958</v>
      </c>
      <c r="D3824" s="171" t="s">
        <v>18959</v>
      </c>
      <c r="E3824" s="171"/>
      <c r="F3824" s="171" t="s">
        <v>571</v>
      </c>
      <c r="G3824" s="171"/>
      <c r="H3824" s="172" t="s">
        <v>21093</v>
      </c>
      <c r="I3824" s="173">
        <v>0.08</v>
      </c>
      <c r="J3824" s="166">
        <v>0</v>
      </c>
    </row>
    <row r="3825" spans="1:10" x14ac:dyDescent="0.25">
      <c r="A3825" s="170">
        <v>3876</v>
      </c>
      <c r="B3825" s="171" t="s">
        <v>482</v>
      </c>
      <c r="C3825" s="171" t="s">
        <v>18964</v>
      </c>
      <c r="D3825" s="171" t="s">
        <v>18965</v>
      </c>
      <c r="E3825" s="171"/>
      <c r="F3825" s="171" t="s">
        <v>571</v>
      </c>
      <c r="G3825" s="171"/>
      <c r="H3825" s="172" t="s">
        <v>21022</v>
      </c>
      <c r="I3825" s="173">
        <v>0.06</v>
      </c>
      <c r="J3825" s="166">
        <v>0</v>
      </c>
    </row>
    <row r="3826" spans="1:10" x14ac:dyDescent="0.25">
      <c r="A3826" s="170">
        <v>3877</v>
      </c>
      <c r="B3826" s="171" t="s">
        <v>482</v>
      </c>
      <c r="C3826" s="171" t="s">
        <v>18970</v>
      </c>
      <c r="D3826" s="171" t="s">
        <v>18971</v>
      </c>
      <c r="E3826" s="171" t="s">
        <v>4</v>
      </c>
      <c r="F3826" s="171" t="s">
        <v>554</v>
      </c>
      <c r="G3826" s="171"/>
      <c r="H3826" s="172"/>
      <c r="I3826" s="173">
        <v>0.56000000000000005</v>
      </c>
      <c r="J3826" s="166"/>
    </row>
    <row r="3827" spans="1:10" x14ac:dyDescent="0.25">
      <c r="A3827" s="170">
        <v>3878</v>
      </c>
      <c r="B3827" s="171" t="s">
        <v>482</v>
      </c>
      <c r="C3827" s="171" t="s">
        <v>18976</v>
      </c>
      <c r="D3827" s="171" t="s">
        <v>18977</v>
      </c>
      <c r="E3827" s="171"/>
      <c r="F3827" s="171" t="s">
        <v>571</v>
      </c>
      <c r="G3827" s="171"/>
      <c r="H3827" s="172" t="s">
        <v>21261</v>
      </c>
      <c r="I3827" s="173">
        <v>0.06</v>
      </c>
      <c r="J3827" s="166">
        <v>0</v>
      </c>
    </row>
    <row r="3828" spans="1:10" x14ac:dyDescent="0.25">
      <c r="A3828" s="170">
        <v>3879</v>
      </c>
      <c r="B3828" s="171" t="s">
        <v>482</v>
      </c>
      <c r="C3828" s="171" t="s">
        <v>18982</v>
      </c>
      <c r="D3828" s="171" t="s">
        <v>18983</v>
      </c>
      <c r="E3828" s="171" t="s">
        <v>4</v>
      </c>
      <c r="F3828" s="171" t="s">
        <v>562</v>
      </c>
      <c r="G3828" s="171"/>
      <c r="H3828" s="172" t="s">
        <v>21261</v>
      </c>
      <c r="I3828" s="173">
        <v>0.12</v>
      </c>
      <c r="J3828" s="166">
        <v>0</v>
      </c>
    </row>
    <row r="3829" spans="1:10" x14ac:dyDescent="0.25">
      <c r="A3829" s="170">
        <v>3880</v>
      </c>
      <c r="B3829" s="171" t="s">
        <v>482</v>
      </c>
      <c r="C3829" s="171" t="s">
        <v>18988</v>
      </c>
      <c r="D3829" s="171" t="s">
        <v>18989</v>
      </c>
      <c r="E3829" s="171"/>
      <c r="F3829" s="171" t="s">
        <v>571</v>
      </c>
      <c r="G3829" s="171"/>
      <c r="H3829" s="172" t="s">
        <v>21261</v>
      </c>
      <c r="I3829" s="173">
        <v>0.13</v>
      </c>
      <c r="J3829" s="166">
        <v>0</v>
      </c>
    </row>
    <row r="3830" spans="1:10" x14ac:dyDescent="0.25">
      <c r="A3830" s="170">
        <v>3881</v>
      </c>
      <c r="B3830" s="171" t="s">
        <v>482</v>
      </c>
      <c r="C3830" s="171" t="s">
        <v>18994</v>
      </c>
      <c r="D3830" s="171" t="s">
        <v>555</v>
      </c>
      <c r="E3830" s="171" t="s">
        <v>4</v>
      </c>
      <c r="F3830" s="171" t="s">
        <v>571</v>
      </c>
      <c r="G3830" s="171"/>
      <c r="H3830" s="172"/>
      <c r="I3830" s="173">
        <v>-0.4</v>
      </c>
      <c r="J3830" s="166"/>
    </row>
    <row r="3831" spans="1:10" x14ac:dyDescent="0.25">
      <c r="A3831" s="170">
        <v>3882</v>
      </c>
      <c r="B3831" s="171" t="s">
        <v>482</v>
      </c>
      <c r="C3831" s="171" t="s">
        <v>18999</v>
      </c>
      <c r="D3831" s="171" t="s">
        <v>19000</v>
      </c>
      <c r="E3831" s="171" t="s">
        <v>4</v>
      </c>
      <c r="F3831" s="171" t="s">
        <v>562</v>
      </c>
      <c r="G3831" s="171"/>
      <c r="H3831" s="172" t="s">
        <v>21093</v>
      </c>
      <c r="I3831" s="173">
        <v>0</v>
      </c>
      <c r="J3831" s="166">
        <v>0</v>
      </c>
    </row>
    <row r="3832" spans="1:10" x14ac:dyDescent="0.25">
      <c r="A3832" s="170">
        <v>3883</v>
      </c>
      <c r="B3832" s="171" t="s">
        <v>482</v>
      </c>
      <c r="C3832" s="171" t="s">
        <v>19005</v>
      </c>
      <c r="D3832" s="171" t="s">
        <v>19000</v>
      </c>
      <c r="E3832" s="171" t="s">
        <v>4</v>
      </c>
      <c r="F3832" s="171" t="s">
        <v>562</v>
      </c>
      <c r="G3832" s="171"/>
      <c r="H3832" s="172" t="s">
        <v>21093</v>
      </c>
      <c r="I3832" s="173">
        <v>0</v>
      </c>
      <c r="J3832" s="166">
        <v>0</v>
      </c>
    </row>
    <row r="3833" spans="1:10" x14ac:dyDescent="0.25">
      <c r="A3833" s="170">
        <v>3884</v>
      </c>
      <c r="B3833" s="171" t="s">
        <v>482</v>
      </c>
      <c r="C3833" s="171" t="s">
        <v>19009</v>
      </c>
      <c r="D3833" s="171" t="s">
        <v>555</v>
      </c>
      <c r="E3833" s="171" t="s">
        <v>4</v>
      </c>
      <c r="F3833" s="171" t="s">
        <v>571</v>
      </c>
      <c r="G3833" s="171"/>
      <c r="H3833" s="172" t="s">
        <v>555</v>
      </c>
      <c r="I3833" s="173">
        <v>-0.53</v>
      </c>
      <c r="J3833" s="166"/>
    </row>
    <row r="3834" spans="1:10" x14ac:dyDescent="0.25">
      <c r="A3834" s="170">
        <v>3885</v>
      </c>
      <c r="B3834" s="171" t="s">
        <v>482</v>
      </c>
      <c r="C3834" s="171" t="s">
        <v>19013</v>
      </c>
      <c r="D3834" s="171" t="s">
        <v>555</v>
      </c>
      <c r="E3834" s="171" t="s">
        <v>4</v>
      </c>
      <c r="F3834" s="171" t="s">
        <v>571</v>
      </c>
      <c r="G3834" s="171"/>
      <c r="H3834" s="172" t="s">
        <v>555</v>
      </c>
      <c r="I3834" s="173">
        <v>-0.55000000000000004</v>
      </c>
      <c r="J3834" s="166"/>
    </row>
    <row r="3835" spans="1:10" x14ac:dyDescent="0.25">
      <c r="A3835" s="170">
        <v>3886</v>
      </c>
      <c r="B3835" s="171" t="s">
        <v>482</v>
      </c>
      <c r="C3835" s="171" t="s">
        <v>19017</v>
      </c>
      <c r="D3835" s="171" t="s">
        <v>555</v>
      </c>
      <c r="E3835" s="171" t="s">
        <v>4</v>
      </c>
      <c r="F3835" s="171" t="s">
        <v>571</v>
      </c>
      <c r="G3835" s="171"/>
      <c r="H3835" s="172" t="s">
        <v>555</v>
      </c>
      <c r="I3835" s="173">
        <v>-0.52</v>
      </c>
      <c r="J3835" s="166"/>
    </row>
    <row r="3836" spans="1:10" x14ac:dyDescent="0.25">
      <c r="A3836" s="170">
        <v>3887</v>
      </c>
      <c r="B3836" s="171" t="s">
        <v>482</v>
      </c>
      <c r="C3836" s="171" t="s">
        <v>19021</v>
      </c>
      <c r="D3836" s="171" t="s">
        <v>19022</v>
      </c>
      <c r="E3836" s="171"/>
      <c r="F3836" s="171" t="s">
        <v>571</v>
      </c>
      <c r="G3836" s="171"/>
      <c r="H3836" s="172" t="s">
        <v>21022</v>
      </c>
      <c r="I3836" s="173">
        <v>0.02</v>
      </c>
      <c r="J3836" s="166">
        <v>0</v>
      </c>
    </row>
    <row r="3837" spans="1:10" x14ac:dyDescent="0.25">
      <c r="A3837" s="170">
        <v>3888</v>
      </c>
      <c r="B3837" s="171" t="s">
        <v>482</v>
      </c>
      <c r="C3837" s="171" t="s">
        <v>19027</v>
      </c>
      <c r="D3837" s="171" t="s">
        <v>555</v>
      </c>
      <c r="E3837" s="171" t="s">
        <v>4</v>
      </c>
      <c r="F3837" s="171" t="s">
        <v>571</v>
      </c>
      <c r="G3837" s="171"/>
      <c r="H3837" s="172"/>
      <c r="I3837" s="173">
        <v>-0.53</v>
      </c>
      <c r="J3837" s="166"/>
    </row>
    <row r="3838" spans="1:10" x14ac:dyDescent="0.25">
      <c r="A3838" s="170">
        <v>3889</v>
      </c>
      <c r="B3838" s="171" t="s">
        <v>482</v>
      </c>
      <c r="C3838" s="171" t="s">
        <v>19032</v>
      </c>
      <c r="D3838" s="171" t="s">
        <v>19022</v>
      </c>
      <c r="E3838" s="171"/>
      <c r="F3838" s="171" t="s">
        <v>571</v>
      </c>
      <c r="G3838" s="171"/>
      <c r="H3838" s="172" t="s">
        <v>21022</v>
      </c>
      <c r="I3838" s="173">
        <v>0.02</v>
      </c>
      <c r="J3838" s="166">
        <v>0</v>
      </c>
    </row>
    <row r="3839" spans="1:10" x14ac:dyDescent="0.25">
      <c r="A3839" s="170">
        <v>3890</v>
      </c>
      <c r="B3839" s="171" t="s">
        <v>482</v>
      </c>
      <c r="C3839" s="171" t="s">
        <v>19036</v>
      </c>
      <c r="D3839" s="171" t="s">
        <v>19037</v>
      </c>
      <c r="E3839" s="171"/>
      <c r="F3839" s="171" t="s">
        <v>554</v>
      </c>
      <c r="G3839" s="171"/>
      <c r="H3839" s="172" t="s">
        <v>21099</v>
      </c>
      <c r="I3839" s="173">
        <v>0.56000000000000005</v>
      </c>
      <c r="J3839" s="166">
        <v>1</v>
      </c>
    </row>
    <row r="3840" spans="1:10" x14ac:dyDescent="0.25">
      <c r="A3840" s="170">
        <v>3891</v>
      </c>
      <c r="B3840" s="171" t="s">
        <v>482</v>
      </c>
      <c r="C3840" s="171" t="s">
        <v>19042</v>
      </c>
      <c r="D3840" s="171" t="s">
        <v>19043</v>
      </c>
      <c r="E3840" s="171"/>
      <c r="F3840" s="171" t="s">
        <v>554</v>
      </c>
      <c r="G3840" s="171"/>
      <c r="H3840" s="172" t="s">
        <v>21099</v>
      </c>
      <c r="I3840" s="173">
        <v>0.56000000000000005</v>
      </c>
      <c r="J3840" s="166">
        <v>1</v>
      </c>
    </row>
    <row r="3841" spans="1:10" x14ac:dyDescent="0.25">
      <c r="A3841" s="170">
        <v>3892</v>
      </c>
      <c r="B3841" s="171" t="s">
        <v>482</v>
      </c>
      <c r="C3841" s="171" t="s">
        <v>19048</v>
      </c>
      <c r="D3841" s="171" t="s">
        <v>19049</v>
      </c>
      <c r="E3841" s="171"/>
      <c r="F3841" s="171" t="s">
        <v>554</v>
      </c>
      <c r="G3841" s="171"/>
      <c r="H3841" s="172" t="s">
        <v>21099</v>
      </c>
      <c r="I3841" s="173">
        <v>0.56000000000000005</v>
      </c>
      <c r="J3841" s="166">
        <v>1</v>
      </c>
    </row>
    <row r="3842" spans="1:10" x14ac:dyDescent="0.25">
      <c r="A3842" s="170">
        <v>3893</v>
      </c>
      <c r="B3842" s="171" t="s">
        <v>482</v>
      </c>
      <c r="C3842" s="171" t="s">
        <v>19054</v>
      </c>
      <c r="D3842" s="171" t="s">
        <v>19055</v>
      </c>
      <c r="E3842" s="171"/>
      <c r="F3842" s="171" t="s">
        <v>554</v>
      </c>
      <c r="G3842" s="171"/>
      <c r="H3842" s="172" t="s">
        <v>21099</v>
      </c>
      <c r="I3842" s="173">
        <v>0.55000000000000004</v>
      </c>
      <c r="J3842" s="166">
        <v>1</v>
      </c>
    </row>
    <row r="3843" spans="1:10" x14ac:dyDescent="0.25">
      <c r="A3843" s="170">
        <v>3894</v>
      </c>
      <c r="B3843" s="171" t="s">
        <v>482</v>
      </c>
      <c r="C3843" s="171" t="s">
        <v>19060</v>
      </c>
      <c r="D3843" s="171" t="s">
        <v>19037</v>
      </c>
      <c r="E3843" s="171"/>
      <c r="F3843" s="171" t="s">
        <v>554</v>
      </c>
      <c r="G3843" s="171"/>
      <c r="H3843" s="172" t="s">
        <v>21099</v>
      </c>
      <c r="I3843" s="173">
        <v>0.55000000000000004</v>
      </c>
      <c r="J3843" s="166">
        <v>1</v>
      </c>
    </row>
    <row r="3844" spans="1:10" x14ac:dyDescent="0.25">
      <c r="A3844" s="170">
        <v>3895</v>
      </c>
      <c r="B3844" s="171" t="s">
        <v>482</v>
      </c>
      <c r="C3844" s="171" t="s">
        <v>19064</v>
      </c>
      <c r="D3844" s="171" t="s">
        <v>19065</v>
      </c>
      <c r="E3844" s="171" t="s">
        <v>4</v>
      </c>
      <c r="F3844" s="171" t="s">
        <v>562</v>
      </c>
      <c r="G3844" s="171"/>
      <c r="H3844" s="172" t="s">
        <v>21099</v>
      </c>
      <c r="I3844" s="173">
        <v>0.55000000000000004</v>
      </c>
      <c r="J3844" s="166">
        <v>1</v>
      </c>
    </row>
    <row r="3845" spans="1:10" x14ac:dyDescent="0.25">
      <c r="A3845" s="170">
        <v>3896</v>
      </c>
      <c r="B3845" s="171" t="s">
        <v>482</v>
      </c>
      <c r="C3845" s="171" t="s">
        <v>19070</v>
      </c>
      <c r="D3845" s="171" t="s">
        <v>19071</v>
      </c>
      <c r="E3845" s="171" t="s">
        <v>4</v>
      </c>
      <c r="F3845" s="171" t="s">
        <v>554</v>
      </c>
      <c r="G3845" s="171"/>
      <c r="H3845" s="172"/>
      <c r="I3845" s="173">
        <v>0.52</v>
      </c>
      <c r="J3845" s="166"/>
    </row>
    <row r="3846" spans="1:10" x14ac:dyDescent="0.25">
      <c r="A3846" s="170">
        <v>3897</v>
      </c>
      <c r="B3846" s="171" t="s">
        <v>482</v>
      </c>
      <c r="C3846" s="171" t="s">
        <v>19076</v>
      </c>
      <c r="D3846" s="171" t="s">
        <v>555</v>
      </c>
      <c r="E3846" s="171" t="s">
        <v>4</v>
      </c>
      <c r="F3846" s="171" t="s">
        <v>571</v>
      </c>
      <c r="G3846" s="171"/>
      <c r="H3846" s="172"/>
      <c r="I3846" s="173">
        <v>-0.56999999999999995</v>
      </c>
      <c r="J3846" s="166"/>
    </row>
    <row r="3847" spans="1:10" x14ac:dyDescent="0.25">
      <c r="A3847" s="170">
        <v>3898</v>
      </c>
      <c r="B3847" s="171" t="s">
        <v>482</v>
      </c>
      <c r="C3847" s="171" t="s">
        <v>19081</v>
      </c>
      <c r="D3847" s="171" t="s">
        <v>19082</v>
      </c>
      <c r="E3847" s="171"/>
      <c r="F3847" s="171" t="s">
        <v>554</v>
      </c>
      <c r="G3847" s="171"/>
      <c r="H3847" s="172" t="s">
        <v>21099</v>
      </c>
      <c r="I3847" s="173">
        <v>0.43</v>
      </c>
      <c r="J3847" s="166">
        <v>1</v>
      </c>
    </row>
    <row r="3848" spans="1:10" x14ac:dyDescent="0.25">
      <c r="A3848" s="170">
        <v>3899</v>
      </c>
      <c r="B3848" s="171" t="s">
        <v>482</v>
      </c>
      <c r="C3848" s="171" t="s">
        <v>19087</v>
      </c>
      <c r="D3848" s="171" t="s">
        <v>19088</v>
      </c>
      <c r="E3848" s="171"/>
      <c r="F3848" s="171" t="s">
        <v>571</v>
      </c>
      <c r="G3848" s="171"/>
      <c r="H3848" s="172" t="s">
        <v>21022</v>
      </c>
      <c r="I3848" s="173">
        <v>0.18</v>
      </c>
      <c r="J3848" s="166">
        <v>0</v>
      </c>
    </row>
    <row r="3849" spans="1:10" x14ac:dyDescent="0.25">
      <c r="A3849" s="170">
        <v>3900</v>
      </c>
      <c r="B3849" s="171" t="s">
        <v>482</v>
      </c>
      <c r="C3849" s="171" t="s">
        <v>19092</v>
      </c>
      <c r="D3849" s="171" t="s">
        <v>19093</v>
      </c>
      <c r="E3849" s="171"/>
      <c r="F3849" s="171" t="s">
        <v>571</v>
      </c>
      <c r="G3849" s="171"/>
      <c r="H3849" s="172" t="s">
        <v>21022</v>
      </c>
      <c r="I3849" s="173">
        <v>0.38</v>
      </c>
      <c r="J3849" s="166">
        <v>1</v>
      </c>
    </row>
    <row r="3850" spans="1:10" x14ac:dyDescent="0.25">
      <c r="A3850" s="170">
        <v>3901</v>
      </c>
      <c r="B3850" s="171" t="s">
        <v>482</v>
      </c>
      <c r="C3850" s="171" t="s">
        <v>19098</v>
      </c>
      <c r="D3850" s="171" t="s">
        <v>19099</v>
      </c>
      <c r="E3850" s="171"/>
      <c r="F3850" s="171" t="s">
        <v>571</v>
      </c>
      <c r="G3850" s="171"/>
      <c r="H3850" s="172" t="s">
        <v>21022</v>
      </c>
      <c r="I3850" s="173">
        <v>0.18</v>
      </c>
      <c r="J3850" s="166">
        <v>0</v>
      </c>
    </row>
    <row r="3851" spans="1:10" x14ac:dyDescent="0.25">
      <c r="A3851" s="170">
        <v>3902</v>
      </c>
      <c r="B3851" s="171" t="s">
        <v>482</v>
      </c>
      <c r="C3851" s="171" t="s">
        <v>19104</v>
      </c>
      <c r="D3851" s="171" t="s">
        <v>19105</v>
      </c>
      <c r="E3851" s="171"/>
      <c r="F3851" s="171" t="s">
        <v>571</v>
      </c>
      <c r="G3851" s="171"/>
      <c r="H3851" s="172" t="s">
        <v>21022</v>
      </c>
      <c r="I3851" s="173">
        <v>0.15</v>
      </c>
      <c r="J3851" s="166">
        <v>0</v>
      </c>
    </row>
    <row r="3852" spans="1:10" x14ac:dyDescent="0.25">
      <c r="A3852" s="170">
        <v>3903</v>
      </c>
      <c r="B3852" s="171" t="s">
        <v>482</v>
      </c>
      <c r="C3852" s="171" t="s">
        <v>19110</v>
      </c>
      <c r="D3852" s="171" t="s">
        <v>19111</v>
      </c>
      <c r="E3852" s="171"/>
      <c r="F3852" s="171" t="s">
        <v>571</v>
      </c>
      <c r="G3852" s="171"/>
      <c r="H3852" s="172" t="s">
        <v>21093</v>
      </c>
      <c r="I3852" s="173">
        <v>0.41</v>
      </c>
      <c r="J3852" s="166">
        <v>1</v>
      </c>
    </row>
    <row r="3853" spans="1:10" x14ac:dyDescent="0.25">
      <c r="A3853" s="170">
        <v>3904</v>
      </c>
      <c r="B3853" s="171" t="s">
        <v>482</v>
      </c>
      <c r="C3853" s="171" t="s">
        <v>19116</v>
      </c>
      <c r="D3853" s="171" t="s">
        <v>19117</v>
      </c>
      <c r="E3853" s="171"/>
      <c r="F3853" s="171" t="s">
        <v>554</v>
      </c>
      <c r="G3853" s="171"/>
      <c r="H3853" s="172" t="s">
        <v>21093</v>
      </c>
      <c r="I3853" s="173">
        <v>0.35</v>
      </c>
      <c r="J3853" s="166">
        <v>1</v>
      </c>
    </row>
    <row r="3854" spans="1:10" x14ac:dyDescent="0.25">
      <c r="A3854" s="170">
        <v>3905</v>
      </c>
      <c r="B3854" s="171" t="s">
        <v>482</v>
      </c>
      <c r="C3854" s="171" t="s">
        <v>19122</v>
      </c>
      <c r="D3854" s="171" t="s">
        <v>19123</v>
      </c>
      <c r="E3854" s="171" t="s">
        <v>4</v>
      </c>
      <c r="F3854" s="171" t="s">
        <v>562</v>
      </c>
      <c r="G3854" s="171"/>
      <c r="H3854" s="172" t="s">
        <v>21022</v>
      </c>
      <c r="I3854" s="173">
        <v>0.08</v>
      </c>
      <c r="J3854" s="166">
        <v>0</v>
      </c>
    </row>
    <row r="3855" spans="1:10" x14ac:dyDescent="0.25">
      <c r="A3855" s="170">
        <v>3906</v>
      </c>
      <c r="B3855" s="171" t="s">
        <v>482</v>
      </c>
      <c r="C3855" s="171" t="s">
        <v>19128</v>
      </c>
      <c r="D3855" s="171" t="s">
        <v>19129</v>
      </c>
      <c r="E3855" s="171"/>
      <c r="F3855" s="171" t="s">
        <v>571</v>
      </c>
      <c r="G3855" s="171"/>
      <c r="H3855" s="172" t="s">
        <v>21022</v>
      </c>
      <c r="I3855" s="173">
        <v>0.03</v>
      </c>
      <c r="J3855" s="166">
        <v>0</v>
      </c>
    </row>
    <row r="3856" spans="1:10" x14ac:dyDescent="0.25">
      <c r="A3856" s="170">
        <v>3907</v>
      </c>
      <c r="B3856" s="171" t="s">
        <v>482</v>
      </c>
      <c r="C3856" s="171" t="s">
        <v>19134</v>
      </c>
      <c r="D3856" s="171" t="s">
        <v>19135</v>
      </c>
      <c r="E3856" s="171"/>
      <c r="F3856" s="171" t="s">
        <v>554</v>
      </c>
      <c r="G3856" s="171"/>
      <c r="H3856" s="172" t="s">
        <v>21235</v>
      </c>
      <c r="I3856" s="173">
        <v>0.28999999999999998</v>
      </c>
      <c r="J3856" s="166">
        <v>1</v>
      </c>
    </row>
    <row r="3857" spans="1:10" x14ac:dyDescent="0.25">
      <c r="A3857" s="170">
        <v>3908</v>
      </c>
      <c r="B3857" s="171" t="s">
        <v>482</v>
      </c>
      <c r="C3857" s="171" t="s">
        <v>19140</v>
      </c>
      <c r="D3857" s="171" t="s">
        <v>19141</v>
      </c>
      <c r="E3857" s="171"/>
      <c r="F3857" s="171" t="s">
        <v>554</v>
      </c>
      <c r="G3857" s="171"/>
      <c r="H3857" s="172" t="s">
        <v>21102</v>
      </c>
      <c r="I3857" s="173">
        <v>0.39</v>
      </c>
      <c r="J3857" s="166">
        <v>1</v>
      </c>
    </row>
    <row r="3858" spans="1:10" x14ac:dyDescent="0.25">
      <c r="A3858" s="170">
        <v>3909</v>
      </c>
      <c r="B3858" s="171" t="s">
        <v>482</v>
      </c>
      <c r="C3858" s="171" t="s">
        <v>19146</v>
      </c>
      <c r="D3858" s="171" t="s">
        <v>19147</v>
      </c>
      <c r="E3858" s="171" t="s">
        <v>4</v>
      </c>
      <c r="F3858" s="171" t="s">
        <v>562</v>
      </c>
      <c r="G3858" s="171"/>
      <c r="H3858" s="172" t="s">
        <v>21261</v>
      </c>
      <c r="I3858" s="173">
        <v>0.42</v>
      </c>
      <c r="J3858" s="166">
        <v>1</v>
      </c>
    </row>
    <row r="3859" spans="1:10" x14ac:dyDescent="0.25">
      <c r="A3859" s="170">
        <v>3910</v>
      </c>
      <c r="B3859" s="171" t="s">
        <v>482</v>
      </c>
      <c r="C3859" s="171" t="s">
        <v>19152</v>
      </c>
      <c r="D3859" s="171" t="s">
        <v>555</v>
      </c>
      <c r="E3859" s="171" t="s">
        <v>4</v>
      </c>
      <c r="F3859" s="171" t="s">
        <v>571</v>
      </c>
      <c r="G3859" s="171"/>
      <c r="H3859" s="172"/>
      <c r="I3859" s="173">
        <v>-0.37</v>
      </c>
      <c r="J3859" s="166"/>
    </row>
    <row r="3860" spans="1:10" x14ac:dyDescent="0.25">
      <c r="A3860" s="170">
        <v>3911</v>
      </c>
      <c r="B3860" s="171" t="s">
        <v>482</v>
      </c>
      <c r="C3860" s="171" t="s">
        <v>19157</v>
      </c>
      <c r="D3860" s="171" t="s">
        <v>19158</v>
      </c>
      <c r="E3860" s="171"/>
      <c r="F3860" s="171" t="s">
        <v>571</v>
      </c>
      <c r="G3860" s="171"/>
      <c r="H3860" s="172" t="s">
        <v>21022</v>
      </c>
      <c r="I3860" s="173">
        <v>0.15</v>
      </c>
      <c r="J3860" s="166">
        <v>0</v>
      </c>
    </row>
    <row r="3861" spans="1:10" x14ac:dyDescent="0.25">
      <c r="A3861" s="170">
        <v>3912</v>
      </c>
      <c r="B3861" s="171" t="s">
        <v>482</v>
      </c>
      <c r="C3861" s="171" t="s">
        <v>19163</v>
      </c>
      <c r="D3861" s="171" t="s">
        <v>555</v>
      </c>
      <c r="E3861" s="171" t="s">
        <v>4</v>
      </c>
      <c r="F3861" s="171" t="s">
        <v>571</v>
      </c>
      <c r="G3861" s="171"/>
      <c r="H3861" s="172"/>
      <c r="I3861" s="173">
        <v>-0.37</v>
      </c>
      <c r="J3861" s="166"/>
    </row>
    <row r="3862" spans="1:10" x14ac:dyDescent="0.25">
      <c r="A3862" s="170">
        <v>3913</v>
      </c>
      <c r="B3862" s="171" t="s">
        <v>482</v>
      </c>
      <c r="C3862" s="171" t="s">
        <v>19167</v>
      </c>
      <c r="D3862" s="171" t="s">
        <v>19168</v>
      </c>
      <c r="E3862" s="171"/>
      <c r="F3862" s="171" t="s">
        <v>554</v>
      </c>
      <c r="G3862" s="171"/>
      <c r="H3862" s="172" t="s">
        <v>21099</v>
      </c>
      <c r="I3862" s="173">
        <v>0.49</v>
      </c>
      <c r="J3862" s="166">
        <v>1</v>
      </c>
    </row>
    <row r="3863" spans="1:10" x14ac:dyDescent="0.25">
      <c r="A3863" s="170">
        <v>3914</v>
      </c>
      <c r="B3863" s="171" t="s">
        <v>482</v>
      </c>
      <c r="C3863" s="171" t="s">
        <v>19173</v>
      </c>
      <c r="D3863" s="171" t="s">
        <v>19174</v>
      </c>
      <c r="E3863" s="171"/>
      <c r="F3863" s="171" t="s">
        <v>554</v>
      </c>
      <c r="G3863" s="171"/>
      <c r="H3863" s="172" t="s">
        <v>21099</v>
      </c>
      <c r="I3863" s="173">
        <v>0.54</v>
      </c>
      <c r="J3863" s="166">
        <v>1</v>
      </c>
    </row>
    <row r="3864" spans="1:10" x14ac:dyDescent="0.25">
      <c r="A3864" s="170">
        <v>3915</v>
      </c>
      <c r="B3864" s="171" t="s">
        <v>482</v>
      </c>
      <c r="C3864" s="171" t="s">
        <v>19179</v>
      </c>
      <c r="D3864" s="171" t="s">
        <v>19180</v>
      </c>
      <c r="E3864" s="171"/>
      <c r="F3864" s="171" t="s">
        <v>554</v>
      </c>
      <c r="G3864" s="171"/>
      <c r="H3864" s="172" t="s">
        <v>21099</v>
      </c>
      <c r="I3864" s="173">
        <v>0.54</v>
      </c>
      <c r="J3864" s="166">
        <v>1</v>
      </c>
    </row>
    <row r="3865" spans="1:10" x14ac:dyDescent="0.25">
      <c r="A3865" s="170">
        <v>3916</v>
      </c>
      <c r="B3865" s="171" t="s">
        <v>482</v>
      </c>
      <c r="C3865" s="171" t="s">
        <v>19185</v>
      </c>
      <c r="D3865" s="171" t="s">
        <v>555</v>
      </c>
      <c r="E3865" s="171" t="s">
        <v>4</v>
      </c>
      <c r="F3865" s="171" t="s">
        <v>571</v>
      </c>
      <c r="G3865" s="171"/>
      <c r="H3865" s="172" t="s">
        <v>555</v>
      </c>
      <c r="I3865" s="173">
        <v>-0.56000000000000005</v>
      </c>
      <c r="J3865" s="166"/>
    </row>
    <row r="3866" spans="1:10" x14ac:dyDescent="0.25">
      <c r="A3866" s="170">
        <v>3917</v>
      </c>
      <c r="B3866" s="171" t="s">
        <v>482</v>
      </c>
      <c r="C3866" s="171" t="s">
        <v>19189</v>
      </c>
      <c r="D3866" s="171" t="s">
        <v>555</v>
      </c>
      <c r="E3866" s="171" t="s">
        <v>4</v>
      </c>
      <c r="F3866" s="171" t="s">
        <v>571</v>
      </c>
      <c r="G3866" s="171"/>
      <c r="H3866" s="172" t="s">
        <v>555</v>
      </c>
      <c r="I3866" s="173">
        <v>-0.56999999999999995</v>
      </c>
      <c r="J3866" s="166"/>
    </row>
    <row r="3867" spans="1:10" x14ac:dyDescent="0.25">
      <c r="A3867" s="170">
        <v>3918</v>
      </c>
      <c r="B3867" s="171" t="s">
        <v>482</v>
      </c>
      <c r="C3867" s="171" t="s">
        <v>19193</v>
      </c>
      <c r="D3867" s="171" t="s">
        <v>555</v>
      </c>
      <c r="E3867" s="171" t="s">
        <v>4</v>
      </c>
      <c r="F3867" s="171" t="s">
        <v>562</v>
      </c>
      <c r="G3867" s="171"/>
      <c r="H3867" s="172" t="s">
        <v>555</v>
      </c>
      <c r="I3867" s="173">
        <v>-0.56000000000000005</v>
      </c>
      <c r="J3867" s="166"/>
    </row>
    <row r="3868" spans="1:10" x14ac:dyDescent="0.25">
      <c r="A3868" s="170">
        <v>3919</v>
      </c>
      <c r="B3868" s="171" t="s">
        <v>482</v>
      </c>
      <c r="C3868" s="171" t="s">
        <v>19197</v>
      </c>
      <c r="D3868" s="171" t="s">
        <v>19198</v>
      </c>
      <c r="E3868" s="171"/>
      <c r="F3868" s="171" t="s">
        <v>571</v>
      </c>
      <c r="G3868" s="171"/>
      <c r="H3868" s="172" t="s">
        <v>21022</v>
      </c>
      <c r="I3868" s="173">
        <v>-0.11</v>
      </c>
      <c r="J3868" s="166">
        <v>0</v>
      </c>
    </row>
    <row r="3869" spans="1:10" x14ac:dyDescent="0.25">
      <c r="A3869" s="170">
        <v>3920</v>
      </c>
      <c r="B3869" s="171" t="s">
        <v>482</v>
      </c>
      <c r="C3869" s="171" t="s">
        <v>19203</v>
      </c>
      <c r="D3869" s="171" t="s">
        <v>555</v>
      </c>
      <c r="E3869" s="171" t="s">
        <v>4</v>
      </c>
      <c r="F3869" s="171" t="s">
        <v>571</v>
      </c>
      <c r="G3869" s="171"/>
      <c r="H3869" s="172"/>
      <c r="I3869" s="173">
        <v>-0.56999999999999995</v>
      </c>
      <c r="J3869" s="166"/>
    </row>
    <row r="3870" spans="1:10" x14ac:dyDescent="0.25">
      <c r="A3870" s="170">
        <v>3921</v>
      </c>
      <c r="B3870" s="171" t="s">
        <v>482</v>
      </c>
      <c r="C3870" s="171" t="s">
        <v>19208</v>
      </c>
      <c r="D3870" s="171" t="s">
        <v>19209</v>
      </c>
      <c r="E3870" s="171"/>
      <c r="F3870" s="171" t="s">
        <v>571</v>
      </c>
      <c r="G3870" s="171"/>
      <c r="H3870" s="172" t="s">
        <v>21022</v>
      </c>
      <c r="I3870" s="173">
        <v>-0.04</v>
      </c>
      <c r="J3870" s="166">
        <v>0</v>
      </c>
    </row>
    <row r="3871" spans="1:10" x14ac:dyDescent="0.25">
      <c r="A3871" s="170">
        <v>3922</v>
      </c>
      <c r="B3871" s="171" t="s">
        <v>482</v>
      </c>
      <c r="C3871" s="171" t="s">
        <v>19214</v>
      </c>
      <c r="D3871" s="171" t="s">
        <v>555</v>
      </c>
      <c r="E3871" s="171" t="s">
        <v>4</v>
      </c>
      <c r="F3871" s="171" t="s">
        <v>554</v>
      </c>
      <c r="G3871" s="171" t="s">
        <v>1278</v>
      </c>
      <c r="H3871" s="172" t="s">
        <v>555</v>
      </c>
      <c r="I3871" s="173">
        <v>0.12</v>
      </c>
      <c r="J3871" s="166"/>
    </row>
    <row r="3872" spans="1:10" x14ac:dyDescent="0.25">
      <c r="A3872" s="170">
        <v>3923</v>
      </c>
      <c r="B3872" s="171" t="s">
        <v>482</v>
      </c>
      <c r="C3872" s="171" t="s">
        <v>19217</v>
      </c>
      <c r="D3872" s="171" t="s">
        <v>555</v>
      </c>
      <c r="E3872" s="171" t="s">
        <v>4</v>
      </c>
      <c r="F3872" s="171" t="s">
        <v>554</v>
      </c>
      <c r="G3872" s="171" t="s">
        <v>1278</v>
      </c>
      <c r="H3872" s="172" t="s">
        <v>555</v>
      </c>
      <c r="I3872" s="173">
        <v>7.0000000000000007E-2</v>
      </c>
      <c r="J3872" s="166"/>
    </row>
    <row r="3873" spans="1:10" x14ac:dyDescent="0.25">
      <c r="A3873" s="170">
        <v>3924</v>
      </c>
      <c r="B3873" s="171" t="s">
        <v>482</v>
      </c>
      <c r="C3873" s="171" t="s">
        <v>19220</v>
      </c>
      <c r="D3873" s="171" t="s">
        <v>555</v>
      </c>
      <c r="E3873" s="171" t="s">
        <v>4</v>
      </c>
      <c r="F3873" s="171" t="s">
        <v>554</v>
      </c>
      <c r="G3873" s="171" t="s">
        <v>1278</v>
      </c>
      <c r="H3873" s="172" t="s">
        <v>555</v>
      </c>
      <c r="I3873" s="173">
        <v>0.11</v>
      </c>
      <c r="J3873" s="166"/>
    </row>
    <row r="3874" spans="1:10" x14ac:dyDescent="0.25">
      <c r="A3874" s="170">
        <v>3925</v>
      </c>
      <c r="B3874" s="171" t="s">
        <v>482</v>
      </c>
      <c r="C3874" s="171" t="s">
        <v>19223</v>
      </c>
      <c r="D3874" s="171" t="s">
        <v>555</v>
      </c>
      <c r="E3874" s="171" t="s">
        <v>4</v>
      </c>
      <c r="F3874" s="171" t="s">
        <v>554</v>
      </c>
      <c r="G3874" s="171" t="s">
        <v>1278</v>
      </c>
      <c r="H3874" s="172" t="s">
        <v>555</v>
      </c>
      <c r="I3874" s="173">
        <v>-0.03</v>
      </c>
      <c r="J3874" s="166"/>
    </row>
    <row r="3875" spans="1:10" x14ac:dyDescent="0.25">
      <c r="A3875" s="170">
        <v>3926</v>
      </c>
      <c r="B3875" s="171" t="s">
        <v>482</v>
      </c>
      <c r="C3875" s="171" t="s">
        <v>19226</v>
      </c>
      <c r="D3875" s="171" t="s">
        <v>555</v>
      </c>
      <c r="E3875" s="171" t="s">
        <v>4</v>
      </c>
      <c r="F3875" s="171" t="s">
        <v>554</v>
      </c>
      <c r="G3875" s="171" t="s">
        <v>1278</v>
      </c>
      <c r="H3875" s="172" t="s">
        <v>555</v>
      </c>
      <c r="I3875" s="173">
        <v>0.01</v>
      </c>
      <c r="J3875" s="166"/>
    </row>
    <row r="3876" spans="1:10" x14ac:dyDescent="0.25">
      <c r="A3876" s="170">
        <v>3927</v>
      </c>
      <c r="B3876" s="171" t="s">
        <v>482</v>
      </c>
      <c r="C3876" s="171" t="s">
        <v>19229</v>
      </c>
      <c r="D3876" s="171" t="s">
        <v>555</v>
      </c>
      <c r="E3876" s="171" t="s">
        <v>4</v>
      </c>
      <c r="F3876" s="171" t="s">
        <v>554</v>
      </c>
      <c r="G3876" s="171" t="s">
        <v>1278</v>
      </c>
      <c r="H3876" s="172" t="s">
        <v>555</v>
      </c>
      <c r="I3876" s="173">
        <v>-0.05</v>
      </c>
      <c r="J3876" s="166"/>
    </row>
    <row r="3877" spans="1:10" x14ac:dyDescent="0.25">
      <c r="A3877" s="170">
        <v>3928</v>
      </c>
      <c r="B3877" s="171" t="s">
        <v>482</v>
      </c>
      <c r="C3877" s="171" t="s">
        <v>19232</v>
      </c>
      <c r="D3877" s="171" t="s">
        <v>555</v>
      </c>
      <c r="E3877" s="171" t="s">
        <v>4</v>
      </c>
      <c r="F3877" s="171" t="s">
        <v>554</v>
      </c>
      <c r="G3877" s="171" t="s">
        <v>1336</v>
      </c>
      <c r="H3877" s="172" t="s">
        <v>555</v>
      </c>
      <c r="I3877" s="173">
        <v>-0.42</v>
      </c>
      <c r="J3877" s="166"/>
    </row>
    <row r="3878" spans="1:10" x14ac:dyDescent="0.25">
      <c r="A3878" s="170">
        <v>3929</v>
      </c>
      <c r="B3878" s="171" t="s">
        <v>482</v>
      </c>
      <c r="C3878" s="171" t="s">
        <v>19235</v>
      </c>
      <c r="D3878" s="171" t="s">
        <v>555</v>
      </c>
      <c r="E3878" s="171" t="s">
        <v>4</v>
      </c>
      <c r="F3878" s="171" t="s">
        <v>571</v>
      </c>
      <c r="G3878" s="171"/>
      <c r="H3878" s="172" t="s">
        <v>555</v>
      </c>
      <c r="I3878" s="173">
        <v>-0.46</v>
      </c>
      <c r="J3878" s="166"/>
    </row>
    <row r="3879" spans="1:10" x14ac:dyDescent="0.25">
      <c r="A3879" s="170">
        <v>3930</v>
      </c>
      <c r="B3879" s="171" t="s">
        <v>482</v>
      </c>
      <c r="C3879" s="171" t="s">
        <v>19238</v>
      </c>
      <c r="D3879" s="171" t="s">
        <v>555</v>
      </c>
      <c r="E3879" s="171" t="s">
        <v>4</v>
      </c>
      <c r="F3879" s="171" t="s">
        <v>554</v>
      </c>
      <c r="G3879" s="171" t="s">
        <v>1336</v>
      </c>
      <c r="H3879" s="172" t="s">
        <v>555</v>
      </c>
      <c r="I3879" s="173">
        <v>-0.41</v>
      </c>
      <c r="J3879" s="166"/>
    </row>
    <row r="3880" spans="1:10" x14ac:dyDescent="0.25">
      <c r="A3880" s="170">
        <v>3931</v>
      </c>
      <c r="B3880" s="171" t="s">
        <v>482</v>
      </c>
      <c r="C3880" s="171" t="s">
        <v>19241</v>
      </c>
      <c r="D3880" s="171" t="s">
        <v>555</v>
      </c>
      <c r="E3880" s="171" t="s">
        <v>4</v>
      </c>
      <c r="F3880" s="171" t="s">
        <v>571</v>
      </c>
      <c r="G3880" s="171"/>
      <c r="H3880" s="172" t="s">
        <v>555</v>
      </c>
      <c r="I3880" s="173">
        <v>-0.38</v>
      </c>
      <c r="J3880" s="166"/>
    </row>
    <row r="3881" spans="1:10" x14ac:dyDescent="0.25">
      <c r="A3881" s="170">
        <v>3932</v>
      </c>
      <c r="B3881" s="171" t="s">
        <v>482</v>
      </c>
      <c r="C3881" s="171" t="s">
        <v>19244</v>
      </c>
      <c r="D3881" s="171" t="s">
        <v>555</v>
      </c>
      <c r="E3881" s="171" t="s">
        <v>4</v>
      </c>
      <c r="F3881" s="171" t="s">
        <v>554</v>
      </c>
      <c r="G3881" s="171"/>
      <c r="H3881" s="172" t="s">
        <v>555</v>
      </c>
      <c r="I3881" s="173">
        <v>-0.4</v>
      </c>
      <c r="J3881" s="166"/>
    </row>
    <row r="3882" spans="1:10" x14ac:dyDescent="0.25">
      <c r="A3882" s="170">
        <v>3933</v>
      </c>
      <c r="B3882" s="171" t="s">
        <v>482</v>
      </c>
      <c r="C3882" s="171" t="s">
        <v>19247</v>
      </c>
      <c r="D3882" s="171" t="s">
        <v>555</v>
      </c>
      <c r="E3882" s="171" t="s">
        <v>4</v>
      </c>
      <c r="F3882" s="171" t="s">
        <v>554</v>
      </c>
      <c r="G3882" s="171"/>
      <c r="H3882" s="172" t="s">
        <v>555</v>
      </c>
      <c r="I3882" s="173">
        <v>-0.35</v>
      </c>
      <c r="J3882" s="166"/>
    </row>
    <row r="3883" spans="1:10" x14ac:dyDescent="0.25">
      <c r="A3883" s="170">
        <v>3934</v>
      </c>
      <c r="B3883" s="171" t="s">
        <v>482</v>
      </c>
      <c r="C3883" s="171" t="s">
        <v>19250</v>
      </c>
      <c r="D3883" s="171" t="s">
        <v>19251</v>
      </c>
      <c r="E3883" s="171" t="s">
        <v>4</v>
      </c>
      <c r="F3883" s="171" t="s">
        <v>22687</v>
      </c>
      <c r="G3883" s="171"/>
      <c r="H3883" s="172" t="s">
        <v>21099</v>
      </c>
      <c r="I3883" s="173">
        <v>0.54</v>
      </c>
      <c r="J3883" s="166">
        <v>1</v>
      </c>
    </row>
    <row r="3884" spans="1:10" x14ac:dyDescent="0.25">
      <c r="A3884" s="170">
        <v>3935</v>
      </c>
      <c r="B3884" s="171" t="s">
        <v>482</v>
      </c>
      <c r="C3884" s="171" t="s">
        <v>19256</v>
      </c>
      <c r="D3884" s="171" t="s">
        <v>19168</v>
      </c>
      <c r="E3884" s="171"/>
      <c r="F3884" s="171" t="s">
        <v>554</v>
      </c>
      <c r="G3884" s="171"/>
      <c r="H3884" s="172" t="s">
        <v>21099</v>
      </c>
      <c r="I3884" s="173">
        <v>0.48</v>
      </c>
      <c r="J3884" s="166">
        <v>1</v>
      </c>
    </row>
    <row r="3885" spans="1:10" x14ac:dyDescent="0.25">
      <c r="A3885" s="170">
        <v>3936</v>
      </c>
      <c r="B3885" s="171" t="s">
        <v>482</v>
      </c>
      <c r="C3885" s="171" t="s">
        <v>19260</v>
      </c>
      <c r="D3885" s="171" t="s">
        <v>19261</v>
      </c>
      <c r="E3885" s="171" t="s">
        <v>4</v>
      </c>
      <c r="F3885" s="171" t="s">
        <v>22687</v>
      </c>
      <c r="G3885" s="171" t="s">
        <v>1336</v>
      </c>
      <c r="H3885" s="172" t="s">
        <v>21099</v>
      </c>
      <c r="I3885" s="173">
        <v>0.54</v>
      </c>
      <c r="J3885" s="166">
        <v>1</v>
      </c>
    </row>
    <row r="3886" spans="1:10" x14ac:dyDescent="0.25">
      <c r="A3886" s="170">
        <v>3937</v>
      </c>
      <c r="B3886" s="171" t="s">
        <v>482</v>
      </c>
      <c r="C3886" s="171" t="s">
        <v>19266</v>
      </c>
      <c r="D3886" s="171" t="s">
        <v>555</v>
      </c>
      <c r="E3886" s="171" t="s">
        <v>4</v>
      </c>
      <c r="F3886" s="171" t="s">
        <v>571</v>
      </c>
      <c r="G3886" s="171"/>
      <c r="H3886" s="172" t="s">
        <v>555</v>
      </c>
      <c r="I3886" s="173">
        <v>-0.9</v>
      </c>
      <c r="J3886" s="166"/>
    </row>
    <row r="3887" spans="1:10" x14ac:dyDescent="0.25">
      <c r="A3887" s="170">
        <v>3938</v>
      </c>
      <c r="B3887" s="171" t="s">
        <v>482</v>
      </c>
      <c r="C3887" s="171" t="s">
        <v>19269</v>
      </c>
      <c r="D3887" s="171" t="s">
        <v>555</v>
      </c>
      <c r="E3887" s="171" t="s">
        <v>4</v>
      </c>
      <c r="F3887" s="171" t="s">
        <v>571</v>
      </c>
      <c r="G3887" s="171"/>
      <c r="H3887" s="172" t="s">
        <v>555</v>
      </c>
      <c r="I3887" s="173">
        <v>-0.91</v>
      </c>
      <c r="J3887" s="166"/>
    </row>
    <row r="3888" spans="1:10" x14ac:dyDescent="0.25">
      <c r="A3888" s="170">
        <v>3939</v>
      </c>
      <c r="B3888" s="171" t="s">
        <v>482</v>
      </c>
      <c r="C3888" s="171" t="s">
        <v>19272</v>
      </c>
      <c r="D3888" s="171" t="s">
        <v>555</v>
      </c>
      <c r="E3888" s="171" t="s">
        <v>4</v>
      </c>
      <c r="F3888" s="171" t="s">
        <v>571</v>
      </c>
      <c r="G3888" s="171"/>
      <c r="H3888" s="172" t="s">
        <v>555</v>
      </c>
      <c r="I3888" s="173">
        <v>-0.9</v>
      </c>
      <c r="J3888" s="166"/>
    </row>
    <row r="3889" spans="1:10" x14ac:dyDescent="0.25">
      <c r="A3889" s="170">
        <v>3940</v>
      </c>
      <c r="B3889" s="171" t="s">
        <v>482</v>
      </c>
      <c r="C3889" s="171" t="s">
        <v>19275</v>
      </c>
      <c r="D3889" s="171" t="s">
        <v>555</v>
      </c>
      <c r="E3889" s="171" t="s">
        <v>4</v>
      </c>
      <c r="F3889" s="171" t="s">
        <v>562</v>
      </c>
      <c r="G3889" s="171" t="s">
        <v>1336</v>
      </c>
      <c r="H3889" s="172" t="s">
        <v>555</v>
      </c>
      <c r="I3889" s="173">
        <v>-0.86</v>
      </c>
      <c r="J3889" s="166"/>
    </row>
    <row r="3890" spans="1:10" x14ac:dyDescent="0.25">
      <c r="A3890" s="170">
        <v>3941</v>
      </c>
      <c r="B3890" s="171" t="s">
        <v>482</v>
      </c>
      <c r="C3890" s="171" t="s">
        <v>19278</v>
      </c>
      <c r="D3890" s="171" t="s">
        <v>555</v>
      </c>
      <c r="E3890" s="171" t="s">
        <v>4</v>
      </c>
      <c r="F3890" s="171" t="s">
        <v>571</v>
      </c>
      <c r="G3890" s="171" t="s">
        <v>1336</v>
      </c>
      <c r="H3890" s="172" t="s">
        <v>555</v>
      </c>
      <c r="I3890" s="173">
        <v>-0.86</v>
      </c>
      <c r="J3890" s="166"/>
    </row>
    <row r="3891" spans="1:10" x14ac:dyDescent="0.25">
      <c r="A3891" s="170">
        <v>3942</v>
      </c>
      <c r="B3891" s="171" t="s">
        <v>482</v>
      </c>
      <c r="C3891" s="171" t="s">
        <v>19281</v>
      </c>
      <c r="D3891" s="171" t="s">
        <v>555</v>
      </c>
      <c r="E3891" s="171" t="s">
        <v>4</v>
      </c>
      <c r="F3891" s="171" t="s">
        <v>571</v>
      </c>
      <c r="G3891" s="171" t="s">
        <v>1336</v>
      </c>
      <c r="H3891" s="172" t="s">
        <v>555</v>
      </c>
      <c r="I3891" s="173">
        <v>-0.86</v>
      </c>
      <c r="J3891" s="166"/>
    </row>
    <row r="3892" spans="1:10" x14ac:dyDescent="0.25">
      <c r="A3892" s="170">
        <v>3943</v>
      </c>
      <c r="B3892" s="171" t="s">
        <v>482</v>
      </c>
      <c r="C3892" s="171" t="s">
        <v>19284</v>
      </c>
      <c r="D3892" s="171" t="s">
        <v>555</v>
      </c>
      <c r="E3892" s="171" t="s">
        <v>4</v>
      </c>
      <c r="F3892" s="171" t="s">
        <v>571</v>
      </c>
      <c r="G3892" s="171" t="s">
        <v>1336</v>
      </c>
      <c r="H3892" s="172" t="s">
        <v>555</v>
      </c>
      <c r="I3892" s="173">
        <v>-0.84</v>
      </c>
      <c r="J3892" s="166"/>
    </row>
    <row r="3893" spans="1:10" x14ac:dyDescent="0.25">
      <c r="A3893" s="170">
        <v>3944</v>
      </c>
      <c r="B3893" s="171" t="s">
        <v>482</v>
      </c>
      <c r="C3893" s="171" t="s">
        <v>19287</v>
      </c>
      <c r="D3893" s="171" t="s">
        <v>555</v>
      </c>
      <c r="E3893" s="171" t="s">
        <v>4</v>
      </c>
      <c r="F3893" s="171" t="s">
        <v>571</v>
      </c>
      <c r="G3893" s="171" t="s">
        <v>1336</v>
      </c>
      <c r="H3893" s="172" t="s">
        <v>555</v>
      </c>
      <c r="I3893" s="173">
        <v>-0.84</v>
      </c>
      <c r="J3893" s="166"/>
    </row>
    <row r="3894" spans="1:10" x14ac:dyDescent="0.25">
      <c r="A3894" s="170">
        <v>3945</v>
      </c>
      <c r="B3894" s="171" t="s">
        <v>482</v>
      </c>
      <c r="C3894" s="171" t="s">
        <v>19290</v>
      </c>
      <c r="D3894" s="171" t="s">
        <v>555</v>
      </c>
      <c r="E3894" s="171" t="s">
        <v>4</v>
      </c>
      <c r="F3894" s="171" t="s">
        <v>571</v>
      </c>
      <c r="G3894" s="171"/>
      <c r="H3894" s="172" t="s">
        <v>555</v>
      </c>
      <c r="I3894" s="173">
        <v>-0.83</v>
      </c>
      <c r="J3894" s="166"/>
    </row>
    <row r="3895" spans="1:10" x14ac:dyDescent="0.25">
      <c r="A3895" s="170">
        <v>3946</v>
      </c>
      <c r="B3895" s="171" t="s">
        <v>482</v>
      </c>
      <c r="C3895" s="171" t="s">
        <v>19293</v>
      </c>
      <c r="D3895" s="171" t="s">
        <v>555</v>
      </c>
      <c r="E3895" s="171" t="s">
        <v>4</v>
      </c>
      <c r="F3895" s="171" t="s">
        <v>571</v>
      </c>
      <c r="G3895" s="171" t="s">
        <v>1336</v>
      </c>
      <c r="H3895" s="172" t="s">
        <v>555</v>
      </c>
      <c r="I3895" s="173">
        <v>-0.85</v>
      </c>
      <c r="J3895" s="166"/>
    </row>
    <row r="3896" spans="1:10" x14ac:dyDescent="0.25">
      <c r="A3896" s="170">
        <v>3947</v>
      </c>
      <c r="B3896" s="171" t="s">
        <v>482</v>
      </c>
      <c r="C3896" s="171" t="s">
        <v>19296</v>
      </c>
      <c r="D3896" s="171" t="s">
        <v>555</v>
      </c>
      <c r="E3896" s="171" t="s">
        <v>4</v>
      </c>
      <c r="F3896" s="171" t="s">
        <v>571</v>
      </c>
      <c r="G3896" s="171" t="s">
        <v>1336</v>
      </c>
      <c r="H3896" s="172" t="s">
        <v>555</v>
      </c>
      <c r="I3896" s="173">
        <v>-0.85</v>
      </c>
      <c r="J3896" s="166"/>
    </row>
    <row r="3897" spans="1:10" x14ac:dyDescent="0.25">
      <c r="A3897" s="170">
        <v>3948</v>
      </c>
      <c r="B3897" s="171" t="s">
        <v>482</v>
      </c>
      <c r="C3897" s="171" t="s">
        <v>19299</v>
      </c>
      <c r="D3897" s="171" t="s">
        <v>555</v>
      </c>
      <c r="E3897" s="171" t="s">
        <v>4</v>
      </c>
      <c r="F3897" s="171" t="s">
        <v>571</v>
      </c>
      <c r="G3897" s="171"/>
      <c r="H3897" s="172" t="s">
        <v>555</v>
      </c>
      <c r="I3897" s="173">
        <v>-0.84</v>
      </c>
      <c r="J3897" s="166"/>
    </row>
    <row r="3898" spans="1:10" x14ac:dyDescent="0.25">
      <c r="A3898" s="170">
        <v>3949</v>
      </c>
      <c r="B3898" s="171" t="s">
        <v>482</v>
      </c>
      <c r="C3898" s="171" t="s">
        <v>19302</v>
      </c>
      <c r="D3898" s="171" t="s">
        <v>555</v>
      </c>
      <c r="E3898" s="171" t="s">
        <v>4</v>
      </c>
      <c r="F3898" s="171" t="s">
        <v>571</v>
      </c>
      <c r="G3898" s="171" t="s">
        <v>1336</v>
      </c>
      <c r="H3898" s="172" t="s">
        <v>555</v>
      </c>
      <c r="I3898" s="173">
        <v>-0.93</v>
      </c>
      <c r="J3898" s="166"/>
    </row>
    <row r="3899" spans="1:10" x14ac:dyDescent="0.25">
      <c r="A3899" s="170">
        <v>3950</v>
      </c>
      <c r="B3899" s="171" t="s">
        <v>482</v>
      </c>
      <c r="C3899" s="171" t="s">
        <v>19305</v>
      </c>
      <c r="D3899" s="171" t="s">
        <v>555</v>
      </c>
      <c r="E3899" s="171" t="s">
        <v>4</v>
      </c>
      <c r="F3899" s="171" t="s">
        <v>571</v>
      </c>
      <c r="G3899" s="171" t="s">
        <v>1336</v>
      </c>
      <c r="H3899" s="172" t="s">
        <v>555</v>
      </c>
      <c r="I3899" s="173">
        <v>-0.93</v>
      </c>
      <c r="J3899" s="166"/>
    </row>
    <row r="3900" spans="1:10" x14ac:dyDescent="0.25">
      <c r="A3900" s="170">
        <v>3951</v>
      </c>
      <c r="B3900" s="171" t="s">
        <v>482</v>
      </c>
      <c r="C3900" s="171" t="s">
        <v>19308</v>
      </c>
      <c r="D3900" s="171" t="s">
        <v>555</v>
      </c>
      <c r="E3900" s="171" t="s">
        <v>4</v>
      </c>
      <c r="F3900" s="171" t="s">
        <v>571</v>
      </c>
      <c r="G3900" s="171"/>
      <c r="H3900" s="172" t="s">
        <v>555</v>
      </c>
      <c r="I3900" s="173">
        <v>-0.92</v>
      </c>
      <c r="J3900" s="166"/>
    </row>
    <row r="3901" spans="1:10" x14ac:dyDescent="0.25">
      <c r="A3901" s="170">
        <v>3952</v>
      </c>
      <c r="B3901" s="171" t="s">
        <v>482</v>
      </c>
      <c r="C3901" s="171" t="s">
        <v>19311</v>
      </c>
      <c r="D3901" s="171" t="s">
        <v>555</v>
      </c>
      <c r="E3901" s="171" t="s">
        <v>4</v>
      </c>
      <c r="F3901" s="171" t="s">
        <v>571</v>
      </c>
      <c r="G3901" s="171" t="s">
        <v>1336</v>
      </c>
      <c r="H3901" s="172" t="s">
        <v>555</v>
      </c>
      <c r="I3901" s="173">
        <v>-0.88</v>
      </c>
      <c r="J3901" s="166"/>
    </row>
    <row r="3902" spans="1:10" x14ac:dyDescent="0.25">
      <c r="A3902" s="170">
        <v>3953</v>
      </c>
      <c r="B3902" s="171" t="s">
        <v>482</v>
      </c>
      <c r="C3902" s="171" t="s">
        <v>19314</v>
      </c>
      <c r="D3902" s="171" t="s">
        <v>555</v>
      </c>
      <c r="E3902" s="171" t="s">
        <v>4</v>
      </c>
      <c r="F3902" s="171" t="s">
        <v>571</v>
      </c>
      <c r="G3902" s="171" t="s">
        <v>1336</v>
      </c>
      <c r="H3902" s="172" t="s">
        <v>555</v>
      </c>
      <c r="I3902" s="173">
        <v>-0.89</v>
      </c>
      <c r="J3902" s="166"/>
    </row>
    <row r="3903" spans="1:10" x14ac:dyDescent="0.25">
      <c r="A3903" s="170">
        <v>3954</v>
      </c>
      <c r="B3903" s="171" t="s">
        <v>482</v>
      </c>
      <c r="C3903" s="171" t="s">
        <v>19317</v>
      </c>
      <c r="D3903" s="171" t="s">
        <v>555</v>
      </c>
      <c r="E3903" s="171" t="s">
        <v>4</v>
      </c>
      <c r="F3903" s="171" t="s">
        <v>571</v>
      </c>
      <c r="G3903" s="171"/>
      <c r="H3903" s="172" t="s">
        <v>555</v>
      </c>
      <c r="I3903" s="173">
        <v>-0.9</v>
      </c>
      <c r="J3903" s="166"/>
    </row>
    <row r="3904" spans="1:10" x14ac:dyDescent="0.25">
      <c r="A3904" s="170">
        <v>3955</v>
      </c>
      <c r="B3904" s="171" t="s">
        <v>482</v>
      </c>
      <c r="C3904" s="171" t="s">
        <v>19320</v>
      </c>
      <c r="D3904" s="171" t="s">
        <v>555</v>
      </c>
      <c r="E3904" s="171" t="s">
        <v>4</v>
      </c>
      <c r="F3904" s="171" t="s">
        <v>571</v>
      </c>
      <c r="G3904" s="171" t="s">
        <v>1336</v>
      </c>
      <c r="H3904" s="172" t="s">
        <v>555</v>
      </c>
      <c r="I3904" s="173">
        <v>-0.85</v>
      </c>
      <c r="J3904" s="166"/>
    </row>
    <row r="3905" spans="1:10" x14ac:dyDescent="0.25">
      <c r="A3905" s="170">
        <v>3956</v>
      </c>
      <c r="B3905" s="171" t="s">
        <v>482</v>
      </c>
      <c r="C3905" s="171" t="s">
        <v>19323</v>
      </c>
      <c r="D3905" s="171" t="s">
        <v>555</v>
      </c>
      <c r="E3905" s="171" t="s">
        <v>4</v>
      </c>
      <c r="F3905" s="171" t="s">
        <v>571</v>
      </c>
      <c r="G3905" s="171" t="s">
        <v>1336</v>
      </c>
      <c r="H3905" s="172" t="s">
        <v>555</v>
      </c>
      <c r="I3905" s="173">
        <v>-0.87</v>
      </c>
      <c r="J3905" s="166"/>
    </row>
    <row r="3906" spans="1:10" x14ac:dyDescent="0.25">
      <c r="A3906" s="170">
        <v>3957</v>
      </c>
      <c r="B3906" s="171" t="s">
        <v>482</v>
      </c>
      <c r="C3906" s="171" t="s">
        <v>19326</v>
      </c>
      <c r="D3906" s="171" t="s">
        <v>555</v>
      </c>
      <c r="E3906" s="171" t="s">
        <v>4</v>
      </c>
      <c r="F3906" s="171" t="s">
        <v>571</v>
      </c>
      <c r="G3906" s="171" t="s">
        <v>1336</v>
      </c>
      <c r="H3906" s="172" t="s">
        <v>555</v>
      </c>
      <c r="I3906" s="173">
        <v>-0.86</v>
      </c>
      <c r="J3906" s="166"/>
    </row>
    <row r="3907" spans="1:10" x14ac:dyDescent="0.25">
      <c r="A3907" s="170">
        <v>3958</v>
      </c>
      <c r="B3907" s="171" t="s">
        <v>482</v>
      </c>
      <c r="C3907" s="171" t="s">
        <v>19329</v>
      </c>
      <c r="D3907" s="171" t="s">
        <v>555</v>
      </c>
      <c r="E3907" s="171" t="s">
        <v>4</v>
      </c>
      <c r="F3907" s="171" t="s">
        <v>571</v>
      </c>
      <c r="G3907" s="171" t="s">
        <v>1336</v>
      </c>
      <c r="H3907" s="172" t="s">
        <v>555</v>
      </c>
      <c r="I3907" s="173">
        <v>-0.86</v>
      </c>
      <c r="J3907" s="166"/>
    </row>
    <row r="3908" spans="1:10" x14ac:dyDescent="0.25">
      <c r="A3908" s="170">
        <v>3959</v>
      </c>
      <c r="B3908" s="171" t="s">
        <v>482</v>
      </c>
      <c r="C3908" s="171" t="s">
        <v>19332</v>
      </c>
      <c r="D3908" s="171" t="s">
        <v>555</v>
      </c>
      <c r="E3908" s="171" t="s">
        <v>4</v>
      </c>
      <c r="F3908" s="171" t="s">
        <v>571</v>
      </c>
      <c r="G3908" s="171" t="s">
        <v>1336</v>
      </c>
      <c r="H3908" s="172" t="s">
        <v>555</v>
      </c>
      <c r="I3908" s="173">
        <v>-0.86</v>
      </c>
      <c r="J3908" s="166"/>
    </row>
    <row r="3909" spans="1:10" x14ac:dyDescent="0.25">
      <c r="A3909" s="170">
        <v>3960</v>
      </c>
      <c r="B3909" s="171" t="s">
        <v>482</v>
      </c>
      <c r="C3909" s="171" t="s">
        <v>19335</v>
      </c>
      <c r="D3909" s="171" t="s">
        <v>555</v>
      </c>
      <c r="E3909" s="171" t="s">
        <v>4</v>
      </c>
      <c r="F3909" s="171" t="s">
        <v>571</v>
      </c>
      <c r="G3909" s="171" t="s">
        <v>1336</v>
      </c>
      <c r="H3909" s="172" t="s">
        <v>555</v>
      </c>
      <c r="I3909" s="173">
        <v>-0.88</v>
      </c>
      <c r="J3909" s="166"/>
    </row>
    <row r="3910" spans="1:10" x14ac:dyDescent="0.25">
      <c r="A3910" s="170">
        <v>3961</v>
      </c>
      <c r="B3910" s="171" t="s">
        <v>482</v>
      </c>
      <c r="C3910" s="171" t="s">
        <v>19338</v>
      </c>
      <c r="D3910" s="171" t="s">
        <v>555</v>
      </c>
      <c r="E3910" s="171" t="s">
        <v>4</v>
      </c>
      <c r="F3910" s="171" t="s">
        <v>571</v>
      </c>
      <c r="G3910" s="171" t="s">
        <v>1336</v>
      </c>
      <c r="H3910" s="172" t="s">
        <v>555</v>
      </c>
      <c r="I3910" s="173">
        <v>-0.86</v>
      </c>
      <c r="J3910" s="166"/>
    </row>
    <row r="3911" spans="1:10" x14ac:dyDescent="0.25">
      <c r="A3911" s="170">
        <v>3962</v>
      </c>
      <c r="B3911" s="171" t="s">
        <v>482</v>
      </c>
      <c r="C3911" s="171" t="s">
        <v>19341</v>
      </c>
      <c r="D3911" s="171" t="s">
        <v>555</v>
      </c>
      <c r="E3911" s="171" t="s">
        <v>4</v>
      </c>
      <c r="F3911" s="171" t="s">
        <v>571</v>
      </c>
      <c r="G3911" s="171" t="s">
        <v>1336</v>
      </c>
      <c r="H3911" s="172" t="s">
        <v>555</v>
      </c>
      <c r="I3911" s="173">
        <v>-0.88</v>
      </c>
      <c r="J3911" s="166"/>
    </row>
    <row r="3912" spans="1:10" x14ac:dyDescent="0.25">
      <c r="A3912" s="170">
        <v>3963</v>
      </c>
      <c r="B3912" s="171" t="s">
        <v>482</v>
      </c>
      <c r="C3912" s="171" t="s">
        <v>19344</v>
      </c>
      <c r="D3912" s="171" t="s">
        <v>555</v>
      </c>
      <c r="E3912" s="171" t="s">
        <v>4</v>
      </c>
      <c r="F3912" s="171" t="s">
        <v>571</v>
      </c>
      <c r="G3912" s="171"/>
      <c r="H3912" s="172" t="s">
        <v>555</v>
      </c>
      <c r="I3912" s="173">
        <v>-0.89</v>
      </c>
      <c r="J3912" s="166"/>
    </row>
    <row r="3913" spans="1:10" x14ac:dyDescent="0.25">
      <c r="A3913" s="170">
        <v>3964</v>
      </c>
      <c r="B3913" s="171" t="s">
        <v>482</v>
      </c>
      <c r="C3913" s="171" t="s">
        <v>19347</v>
      </c>
      <c r="D3913" s="171" t="s">
        <v>555</v>
      </c>
      <c r="E3913" s="171" t="s">
        <v>4</v>
      </c>
      <c r="F3913" s="171" t="s">
        <v>571</v>
      </c>
      <c r="G3913" s="171" t="s">
        <v>1336</v>
      </c>
      <c r="H3913" s="172" t="s">
        <v>555</v>
      </c>
      <c r="I3913" s="173">
        <v>-0.85</v>
      </c>
      <c r="J3913" s="166"/>
    </row>
    <row r="3914" spans="1:10" x14ac:dyDescent="0.25">
      <c r="A3914" s="170">
        <v>3965</v>
      </c>
      <c r="B3914" s="171" t="s">
        <v>482</v>
      </c>
      <c r="C3914" s="171" t="s">
        <v>19350</v>
      </c>
      <c r="D3914" s="171" t="s">
        <v>555</v>
      </c>
      <c r="E3914" s="171" t="s">
        <v>4</v>
      </c>
      <c r="F3914" s="171" t="s">
        <v>571</v>
      </c>
      <c r="G3914" s="171"/>
      <c r="H3914" s="172" t="s">
        <v>555</v>
      </c>
      <c r="I3914" s="173">
        <v>-0.92</v>
      </c>
      <c r="J3914" s="166"/>
    </row>
    <row r="3915" spans="1:10" x14ac:dyDescent="0.25">
      <c r="A3915" s="170">
        <v>3966</v>
      </c>
      <c r="B3915" s="171" t="s">
        <v>482</v>
      </c>
      <c r="C3915" s="171" t="s">
        <v>19353</v>
      </c>
      <c r="D3915" s="171" t="s">
        <v>555</v>
      </c>
      <c r="E3915" s="171" t="s">
        <v>4</v>
      </c>
      <c r="F3915" s="171" t="s">
        <v>571</v>
      </c>
      <c r="G3915" s="171" t="s">
        <v>1336</v>
      </c>
      <c r="H3915" s="172" t="s">
        <v>555</v>
      </c>
      <c r="I3915" s="173">
        <v>-0.86</v>
      </c>
      <c r="J3915" s="166"/>
    </row>
    <row r="3916" spans="1:10" x14ac:dyDescent="0.25">
      <c r="A3916" s="170">
        <v>3967</v>
      </c>
      <c r="B3916" s="171" t="s">
        <v>482</v>
      </c>
      <c r="C3916" s="171" t="s">
        <v>19356</v>
      </c>
      <c r="D3916" s="171" t="s">
        <v>555</v>
      </c>
      <c r="E3916" s="171" t="s">
        <v>4</v>
      </c>
      <c r="F3916" s="171" t="s">
        <v>554</v>
      </c>
      <c r="G3916" s="171" t="s">
        <v>1278</v>
      </c>
      <c r="H3916" s="172" t="s">
        <v>555</v>
      </c>
      <c r="I3916" s="173">
        <v>0.34</v>
      </c>
      <c r="J3916" s="166"/>
    </row>
    <row r="3917" spans="1:10" x14ac:dyDescent="0.25">
      <c r="A3917" s="170">
        <v>3968</v>
      </c>
      <c r="B3917" s="171" t="s">
        <v>482</v>
      </c>
      <c r="C3917" s="171" t="s">
        <v>19359</v>
      </c>
      <c r="D3917" s="171" t="s">
        <v>555</v>
      </c>
      <c r="E3917" s="171" t="s">
        <v>4</v>
      </c>
      <c r="F3917" s="171" t="s">
        <v>554</v>
      </c>
      <c r="G3917" s="171" t="s">
        <v>1278</v>
      </c>
      <c r="H3917" s="172" t="s">
        <v>555</v>
      </c>
      <c r="I3917" s="173">
        <v>0.35</v>
      </c>
      <c r="J3917" s="166"/>
    </row>
    <row r="3918" spans="1:10" x14ac:dyDescent="0.25">
      <c r="A3918" s="170">
        <v>3969</v>
      </c>
      <c r="B3918" s="171" t="s">
        <v>482</v>
      </c>
      <c r="C3918" s="171" t="s">
        <v>19362</v>
      </c>
      <c r="D3918" s="171" t="s">
        <v>555</v>
      </c>
      <c r="E3918" s="171" t="s">
        <v>4</v>
      </c>
      <c r="F3918" s="171" t="s">
        <v>554</v>
      </c>
      <c r="G3918" s="171" t="s">
        <v>1278</v>
      </c>
      <c r="H3918" s="172" t="s">
        <v>555</v>
      </c>
      <c r="I3918" s="173">
        <v>0.36</v>
      </c>
      <c r="J3918" s="166"/>
    </row>
    <row r="3919" spans="1:10" x14ac:dyDescent="0.25">
      <c r="A3919" s="170">
        <v>3970</v>
      </c>
      <c r="B3919" s="171" t="s">
        <v>482</v>
      </c>
      <c r="C3919" s="171" t="s">
        <v>19365</v>
      </c>
      <c r="D3919" s="171" t="s">
        <v>555</v>
      </c>
      <c r="E3919" s="171" t="s">
        <v>4</v>
      </c>
      <c r="F3919" s="171" t="s">
        <v>571</v>
      </c>
      <c r="G3919" s="171" t="s">
        <v>1336</v>
      </c>
      <c r="H3919" s="172" t="s">
        <v>555</v>
      </c>
      <c r="I3919" s="173">
        <v>-0.85</v>
      </c>
      <c r="J3919" s="166"/>
    </row>
    <row r="3920" spans="1:10" x14ac:dyDescent="0.25">
      <c r="A3920" s="170">
        <v>3971</v>
      </c>
      <c r="B3920" s="171" t="s">
        <v>482</v>
      </c>
      <c r="C3920" s="171" t="s">
        <v>19368</v>
      </c>
      <c r="D3920" s="171" t="s">
        <v>555</v>
      </c>
      <c r="E3920" s="171" t="s">
        <v>4</v>
      </c>
      <c r="F3920" s="171" t="s">
        <v>571</v>
      </c>
      <c r="G3920" s="171" t="s">
        <v>1336</v>
      </c>
      <c r="H3920" s="172" t="s">
        <v>555</v>
      </c>
      <c r="I3920" s="173">
        <v>-0.86</v>
      </c>
      <c r="J3920" s="166"/>
    </row>
    <row r="3921" spans="1:10" x14ac:dyDescent="0.25">
      <c r="A3921" s="170">
        <v>3972</v>
      </c>
      <c r="B3921" s="171" t="s">
        <v>482</v>
      </c>
      <c r="C3921" s="171" t="s">
        <v>19371</v>
      </c>
      <c r="D3921" s="171" t="s">
        <v>555</v>
      </c>
      <c r="E3921" s="171" t="s">
        <v>4</v>
      </c>
      <c r="F3921" s="171" t="s">
        <v>571</v>
      </c>
      <c r="G3921" s="171" t="s">
        <v>1336</v>
      </c>
      <c r="H3921" s="172" t="s">
        <v>555</v>
      </c>
      <c r="I3921" s="173">
        <v>-0.93</v>
      </c>
      <c r="J3921" s="166"/>
    </row>
    <row r="3922" spans="1:10" x14ac:dyDescent="0.25">
      <c r="A3922" s="170">
        <v>3973</v>
      </c>
      <c r="B3922" s="171" t="s">
        <v>482</v>
      </c>
      <c r="C3922" s="171" t="s">
        <v>19374</v>
      </c>
      <c r="D3922" s="171" t="s">
        <v>555</v>
      </c>
      <c r="E3922" s="171" t="s">
        <v>4</v>
      </c>
      <c r="F3922" s="171" t="s">
        <v>571</v>
      </c>
      <c r="G3922" s="171"/>
      <c r="H3922" s="172" t="s">
        <v>555</v>
      </c>
      <c r="I3922" s="173">
        <v>-0.85</v>
      </c>
      <c r="J3922" s="166"/>
    </row>
    <row r="3923" spans="1:10" x14ac:dyDescent="0.25">
      <c r="A3923" s="170">
        <v>3974</v>
      </c>
      <c r="B3923" s="171" t="s">
        <v>482</v>
      </c>
      <c r="C3923" s="171" t="s">
        <v>19377</v>
      </c>
      <c r="D3923" s="171" t="s">
        <v>555</v>
      </c>
      <c r="E3923" s="171" t="s">
        <v>4</v>
      </c>
      <c r="F3923" s="171" t="s">
        <v>571</v>
      </c>
      <c r="G3923" s="171"/>
      <c r="H3923" s="172" t="s">
        <v>555</v>
      </c>
      <c r="I3923" s="173">
        <v>-0.87</v>
      </c>
      <c r="J3923" s="166"/>
    </row>
    <row r="3924" spans="1:10" x14ac:dyDescent="0.25">
      <c r="A3924" s="170">
        <v>3975</v>
      </c>
      <c r="B3924" s="171" t="s">
        <v>482</v>
      </c>
      <c r="C3924" s="171" t="s">
        <v>19380</v>
      </c>
      <c r="D3924" s="171" t="s">
        <v>555</v>
      </c>
      <c r="E3924" s="171" t="s">
        <v>4</v>
      </c>
      <c r="F3924" s="171" t="s">
        <v>571</v>
      </c>
      <c r="G3924" s="171"/>
      <c r="H3924" s="172" t="s">
        <v>555</v>
      </c>
      <c r="I3924" s="173">
        <v>-0.85</v>
      </c>
      <c r="J3924" s="166"/>
    </row>
    <row r="3925" spans="1:10" x14ac:dyDescent="0.25">
      <c r="A3925" s="170">
        <v>3976</v>
      </c>
      <c r="B3925" s="171" t="s">
        <v>482</v>
      </c>
      <c r="C3925" s="171" t="s">
        <v>19383</v>
      </c>
      <c r="D3925" s="171" t="s">
        <v>555</v>
      </c>
      <c r="E3925" s="171" t="s">
        <v>4</v>
      </c>
      <c r="F3925" s="171" t="s">
        <v>571</v>
      </c>
      <c r="G3925" s="171"/>
      <c r="H3925" s="172" t="s">
        <v>555</v>
      </c>
      <c r="I3925" s="173">
        <v>-0.82</v>
      </c>
      <c r="J3925" s="166"/>
    </row>
    <row r="3926" spans="1:10" x14ac:dyDescent="0.25">
      <c r="A3926" s="170">
        <v>3977</v>
      </c>
      <c r="B3926" s="171" t="s">
        <v>482</v>
      </c>
      <c r="C3926" s="171" t="s">
        <v>19386</v>
      </c>
      <c r="D3926" s="171" t="s">
        <v>555</v>
      </c>
      <c r="E3926" s="171" t="s">
        <v>4</v>
      </c>
      <c r="F3926" s="171" t="s">
        <v>571</v>
      </c>
      <c r="G3926" s="171"/>
      <c r="H3926" s="172" t="s">
        <v>555</v>
      </c>
      <c r="I3926" s="173">
        <v>-0.81</v>
      </c>
      <c r="J3926" s="166"/>
    </row>
    <row r="3927" spans="1:10" x14ac:dyDescent="0.25">
      <c r="A3927" s="170">
        <v>3978</v>
      </c>
      <c r="B3927" s="171" t="s">
        <v>482</v>
      </c>
      <c r="C3927" s="171" t="s">
        <v>19389</v>
      </c>
      <c r="D3927" s="171" t="s">
        <v>555</v>
      </c>
      <c r="E3927" s="171" t="s">
        <v>4</v>
      </c>
      <c r="F3927" s="171" t="s">
        <v>571</v>
      </c>
      <c r="G3927" s="171"/>
      <c r="H3927" s="172" t="s">
        <v>555</v>
      </c>
      <c r="I3927" s="173">
        <v>-0.83</v>
      </c>
      <c r="J3927" s="166"/>
    </row>
    <row r="3928" spans="1:10" x14ac:dyDescent="0.25">
      <c r="A3928" s="170">
        <v>3979</v>
      </c>
      <c r="B3928" s="171" t="s">
        <v>482</v>
      </c>
      <c r="C3928" s="171" t="s">
        <v>19392</v>
      </c>
      <c r="D3928" s="171" t="s">
        <v>555</v>
      </c>
      <c r="E3928" s="171" t="s">
        <v>4</v>
      </c>
      <c r="F3928" s="171" t="s">
        <v>571</v>
      </c>
      <c r="G3928" s="171"/>
      <c r="H3928" s="172" t="s">
        <v>555</v>
      </c>
      <c r="I3928" s="173">
        <v>-0.8</v>
      </c>
      <c r="J3928" s="166"/>
    </row>
    <row r="3929" spans="1:10" x14ac:dyDescent="0.25">
      <c r="A3929" s="170">
        <v>3980</v>
      </c>
      <c r="B3929" s="171" t="s">
        <v>482</v>
      </c>
      <c r="C3929" s="171" t="s">
        <v>19395</v>
      </c>
      <c r="D3929" s="171" t="s">
        <v>555</v>
      </c>
      <c r="E3929" s="171" t="s">
        <v>4</v>
      </c>
      <c r="F3929" s="171" t="s">
        <v>571</v>
      </c>
      <c r="G3929" s="171"/>
      <c r="H3929" s="172" t="s">
        <v>555</v>
      </c>
      <c r="I3929" s="173">
        <v>-0.79</v>
      </c>
      <c r="J3929" s="166"/>
    </row>
    <row r="3930" spans="1:10" x14ac:dyDescent="0.25">
      <c r="A3930" s="170">
        <v>3981</v>
      </c>
      <c r="B3930" s="171" t="s">
        <v>482</v>
      </c>
      <c r="C3930" s="171" t="s">
        <v>19398</v>
      </c>
      <c r="D3930" s="171" t="s">
        <v>555</v>
      </c>
      <c r="E3930" s="171" t="s">
        <v>4</v>
      </c>
      <c r="F3930" s="171" t="s">
        <v>571</v>
      </c>
      <c r="G3930" s="171"/>
      <c r="H3930" s="172" t="s">
        <v>555</v>
      </c>
      <c r="I3930" s="173">
        <v>-0.81</v>
      </c>
      <c r="J3930" s="166"/>
    </row>
    <row r="3931" spans="1:10" x14ac:dyDescent="0.25">
      <c r="A3931" s="170">
        <v>3982</v>
      </c>
      <c r="B3931" s="171" t="s">
        <v>482</v>
      </c>
      <c r="C3931" s="171" t="s">
        <v>19401</v>
      </c>
      <c r="D3931" s="171" t="s">
        <v>555</v>
      </c>
      <c r="E3931" s="171" t="s">
        <v>4</v>
      </c>
      <c r="F3931" s="171" t="s">
        <v>554</v>
      </c>
      <c r="G3931" s="171" t="s">
        <v>1278</v>
      </c>
      <c r="H3931" s="172" t="s">
        <v>555</v>
      </c>
      <c r="I3931" s="173">
        <v>0.28000000000000003</v>
      </c>
      <c r="J3931" s="166"/>
    </row>
    <row r="3932" spans="1:10" x14ac:dyDescent="0.25">
      <c r="A3932" s="170">
        <v>3983</v>
      </c>
      <c r="B3932" s="171" t="s">
        <v>482</v>
      </c>
      <c r="C3932" s="171" t="s">
        <v>19404</v>
      </c>
      <c r="D3932" s="171" t="s">
        <v>555</v>
      </c>
      <c r="E3932" s="171" t="s">
        <v>4</v>
      </c>
      <c r="F3932" s="171" t="s">
        <v>554</v>
      </c>
      <c r="G3932" s="171" t="s">
        <v>1278</v>
      </c>
      <c r="H3932" s="172" t="s">
        <v>555</v>
      </c>
      <c r="I3932" s="173">
        <v>0.23</v>
      </c>
      <c r="J3932" s="166"/>
    </row>
    <row r="3933" spans="1:10" x14ac:dyDescent="0.25">
      <c r="A3933" s="170">
        <v>3984</v>
      </c>
      <c r="B3933" s="171" t="s">
        <v>482</v>
      </c>
      <c r="C3933" s="171" t="s">
        <v>19407</v>
      </c>
      <c r="D3933" s="171" t="s">
        <v>555</v>
      </c>
      <c r="E3933" s="171" t="s">
        <v>4</v>
      </c>
      <c r="F3933" s="171" t="s">
        <v>554</v>
      </c>
      <c r="G3933" s="171" t="s">
        <v>1278</v>
      </c>
      <c r="H3933" s="172" t="s">
        <v>555</v>
      </c>
      <c r="I3933" s="173">
        <v>0.33</v>
      </c>
      <c r="J3933" s="166"/>
    </row>
    <row r="3934" spans="1:10" x14ac:dyDescent="0.25">
      <c r="A3934" s="170">
        <v>3985</v>
      </c>
      <c r="B3934" s="171" t="s">
        <v>482</v>
      </c>
      <c r="C3934" s="171" t="s">
        <v>19410</v>
      </c>
      <c r="D3934" s="171" t="s">
        <v>555</v>
      </c>
      <c r="E3934" s="171" t="s">
        <v>4</v>
      </c>
      <c r="F3934" s="171" t="s">
        <v>571</v>
      </c>
      <c r="G3934" s="171" t="s">
        <v>1278</v>
      </c>
      <c r="H3934" s="172" t="s">
        <v>555</v>
      </c>
      <c r="I3934" s="173">
        <v>-0.44</v>
      </c>
      <c r="J3934" s="166"/>
    </row>
    <row r="3935" spans="1:10" x14ac:dyDescent="0.25">
      <c r="A3935" s="170">
        <v>3986</v>
      </c>
      <c r="B3935" s="171" t="s">
        <v>482</v>
      </c>
      <c r="C3935" s="171" t="s">
        <v>19413</v>
      </c>
      <c r="D3935" s="171" t="s">
        <v>555</v>
      </c>
      <c r="E3935" s="171" t="s">
        <v>4</v>
      </c>
      <c r="F3935" s="171" t="s">
        <v>571</v>
      </c>
      <c r="G3935" s="171"/>
      <c r="H3935" s="172" t="s">
        <v>555</v>
      </c>
      <c r="I3935" s="173">
        <v>-0.43</v>
      </c>
      <c r="J3935" s="166"/>
    </row>
    <row r="3936" spans="1:10" x14ac:dyDescent="0.25">
      <c r="A3936" s="170">
        <v>3987</v>
      </c>
      <c r="B3936" s="171" t="s">
        <v>482</v>
      </c>
      <c r="C3936" s="171" t="s">
        <v>19416</v>
      </c>
      <c r="D3936" s="171" t="s">
        <v>555</v>
      </c>
      <c r="E3936" s="171" t="s">
        <v>4</v>
      </c>
      <c r="F3936" s="171" t="s">
        <v>571</v>
      </c>
      <c r="G3936" s="171" t="s">
        <v>1278</v>
      </c>
      <c r="H3936" s="172" t="s">
        <v>555</v>
      </c>
      <c r="I3936" s="173">
        <v>-0.46</v>
      </c>
      <c r="J3936" s="166"/>
    </row>
    <row r="3937" spans="1:10" x14ac:dyDescent="0.25">
      <c r="A3937" s="170">
        <v>3988</v>
      </c>
      <c r="B3937" s="171" t="s">
        <v>482</v>
      </c>
      <c r="C3937" s="171" t="s">
        <v>19419</v>
      </c>
      <c r="D3937" s="171" t="s">
        <v>555</v>
      </c>
      <c r="E3937" s="171" t="s">
        <v>4</v>
      </c>
      <c r="F3937" s="171" t="s">
        <v>571</v>
      </c>
      <c r="G3937" s="171"/>
      <c r="H3937" s="172" t="s">
        <v>555</v>
      </c>
      <c r="I3937" s="173">
        <v>-0.56999999999999995</v>
      </c>
      <c r="J3937" s="166"/>
    </row>
    <row r="3938" spans="1:10" x14ac:dyDescent="0.25">
      <c r="A3938" s="170">
        <v>3989</v>
      </c>
      <c r="B3938" s="171" t="s">
        <v>482</v>
      </c>
      <c r="C3938" s="171" t="s">
        <v>19422</v>
      </c>
      <c r="D3938" s="171" t="s">
        <v>555</v>
      </c>
      <c r="E3938" s="171" t="s">
        <v>4</v>
      </c>
      <c r="F3938" s="171" t="s">
        <v>562</v>
      </c>
      <c r="G3938" s="171" t="s">
        <v>1336</v>
      </c>
      <c r="H3938" s="172" t="s">
        <v>555</v>
      </c>
      <c r="I3938" s="173">
        <v>-0.59</v>
      </c>
      <c r="J3938" s="166"/>
    </row>
    <row r="3939" spans="1:10" x14ac:dyDescent="0.25">
      <c r="A3939" s="170">
        <v>3990</v>
      </c>
      <c r="B3939" s="171" t="s">
        <v>482</v>
      </c>
      <c r="C3939" s="171" t="s">
        <v>19425</v>
      </c>
      <c r="D3939" s="171" t="s">
        <v>555</v>
      </c>
      <c r="E3939" s="171" t="s">
        <v>4</v>
      </c>
      <c r="F3939" s="171" t="s">
        <v>571</v>
      </c>
      <c r="G3939" s="171" t="s">
        <v>1336</v>
      </c>
      <c r="H3939" s="172" t="s">
        <v>555</v>
      </c>
      <c r="I3939" s="173">
        <v>-0.56000000000000005</v>
      </c>
      <c r="J3939" s="166"/>
    </row>
    <row r="3940" spans="1:10" x14ac:dyDescent="0.25">
      <c r="A3940" s="170">
        <v>3991</v>
      </c>
      <c r="B3940" s="171" t="s">
        <v>482</v>
      </c>
      <c r="C3940" s="171" t="s">
        <v>19428</v>
      </c>
      <c r="D3940" s="171" t="s">
        <v>555</v>
      </c>
      <c r="E3940" s="171" t="s">
        <v>4</v>
      </c>
      <c r="F3940" s="171" t="s">
        <v>571</v>
      </c>
      <c r="G3940" s="171" t="s">
        <v>1336</v>
      </c>
      <c r="H3940" s="172" t="s">
        <v>555</v>
      </c>
      <c r="I3940" s="173">
        <v>-0.72</v>
      </c>
      <c r="J3940" s="166"/>
    </row>
    <row r="3941" spans="1:10" x14ac:dyDescent="0.25">
      <c r="A3941" s="170">
        <v>3992</v>
      </c>
      <c r="B3941" s="171" t="s">
        <v>482</v>
      </c>
      <c r="C3941" s="171" t="s">
        <v>19431</v>
      </c>
      <c r="D3941" s="171" t="s">
        <v>555</v>
      </c>
      <c r="E3941" s="171" t="s">
        <v>4</v>
      </c>
      <c r="F3941" s="171" t="s">
        <v>571</v>
      </c>
      <c r="G3941" s="171"/>
      <c r="H3941" s="172" t="s">
        <v>555</v>
      </c>
      <c r="I3941" s="173">
        <v>-0.73</v>
      </c>
      <c r="J3941" s="166"/>
    </row>
    <row r="3942" spans="1:10" x14ac:dyDescent="0.25">
      <c r="A3942" s="170">
        <v>3993</v>
      </c>
      <c r="B3942" s="171" t="s">
        <v>482</v>
      </c>
      <c r="C3942" s="171" t="s">
        <v>19434</v>
      </c>
      <c r="D3942" s="171" t="s">
        <v>555</v>
      </c>
      <c r="E3942" s="171" t="s">
        <v>4</v>
      </c>
      <c r="F3942" s="171" t="s">
        <v>571</v>
      </c>
      <c r="G3942" s="171"/>
      <c r="H3942" s="172" t="s">
        <v>555</v>
      </c>
      <c r="I3942" s="173">
        <v>-0.75</v>
      </c>
      <c r="J3942" s="166"/>
    </row>
    <row r="3943" spans="1:10" x14ac:dyDescent="0.25">
      <c r="A3943" s="170">
        <v>3994</v>
      </c>
      <c r="B3943" s="171" t="s">
        <v>482</v>
      </c>
      <c r="C3943" s="171" t="s">
        <v>19437</v>
      </c>
      <c r="D3943" s="171" t="s">
        <v>555</v>
      </c>
      <c r="E3943" s="171" t="s">
        <v>4</v>
      </c>
      <c r="F3943" s="171" t="s">
        <v>554</v>
      </c>
      <c r="G3943" s="171" t="s">
        <v>1278</v>
      </c>
      <c r="H3943" s="172" t="s">
        <v>555</v>
      </c>
      <c r="I3943" s="173">
        <v>-0.84</v>
      </c>
      <c r="J3943" s="166"/>
    </row>
    <row r="3944" spans="1:10" x14ac:dyDescent="0.25">
      <c r="A3944" s="170">
        <v>3995</v>
      </c>
      <c r="B3944" s="171" t="s">
        <v>482</v>
      </c>
      <c r="C3944" s="171" t="s">
        <v>19440</v>
      </c>
      <c r="D3944" s="171" t="s">
        <v>555</v>
      </c>
      <c r="E3944" s="171" t="s">
        <v>4</v>
      </c>
      <c r="F3944" s="171" t="s">
        <v>571</v>
      </c>
      <c r="G3944" s="171" t="s">
        <v>1336</v>
      </c>
      <c r="H3944" s="172" t="s">
        <v>555</v>
      </c>
      <c r="I3944" s="173">
        <v>-0.84</v>
      </c>
      <c r="J3944" s="166"/>
    </row>
    <row r="3945" spans="1:10" x14ac:dyDescent="0.25">
      <c r="A3945" s="170">
        <v>3996</v>
      </c>
      <c r="B3945" s="171" t="s">
        <v>482</v>
      </c>
      <c r="C3945" s="171" t="s">
        <v>19443</v>
      </c>
      <c r="D3945" s="171" t="s">
        <v>555</v>
      </c>
      <c r="E3945" s="171" t="s">
        <v>4</v>
      </c>
      <c r="F3945" s="171" t="s">
        <v>571</v>
      </c>
      <c r="G3945" s="171" t="s">
        <v>1336</v>
      </c>
      <c r="H3945" s="172" t="s">
        <v>555</v>
      </c>
      <c r="I3945" s="173">
        <v>-0.85</v>
      </c>
      <c r="J3945" s="166"/>
    </row>
    <row r="3946" spans="1:10" x14ac:dyDescent="0.25">
      <c r="A3946" s="170">
        <v>3997</v>
      </c>
      <c r="B3946" s="171" t="s">
        <v>482</v>
      </c>
      <c r="C3946" s="171" t="s">
        <v>19446</v>
      </c>
      <c r="D3946" s="171" t="s">
        <v>555</v>
      </c>
      <c r="E3946" s="171" t="s">
        <v>4</v>
      </c>
      <c r="F3946" s="171" t="s">
        <v>571</v>
      </c>
      <c r="G3946" s="171" t="s">
        <v>1336</v>
      </c>
      <c r="H3946" s="172" t="s">
        <v>555</v>
      </c>
      <c r="I3946" s="173">
        <v>-0.84</v>
      </c>
      <c r="J3946" s="166"/>
    </row>
    <row r="3947" spans="1:10" x14ac:dyDescent="0.25">
      <c r="A3947" s="170">
        <v>3998</v>
      </c>
      <c r="B3947" s="171" t="s">
        <v>482</v>
      </c>
      <c r="C3947" s="171" t="s">
        <v>19449</v>
      </c>
      <c r="D3947" s="171" t="s">
        <v>555</v>
      </c>
      <c r="E3947" s="171" t="s">
        <v>4</v>
      </c>
      <c r="F3947" s="171" t="s">
        <v>571</v>
      </c>
      <c r="G3947" s="171" t="s">
        <v>1336</v>
      </c>
      <c r="H3947" s="172" t="s">
        <v>555</v>
      </c>
      <c r="I3947" s="173">
        <v>-0.84</v>
      </c>
      <c r="J3947" s="166"/>
    </row>
    <row r="3948" spans="1:10" x14ac:dyDescent="0.25">
      <c r="A3948" s="170">
        <v>3999</v>
      </c>
      <c r="B3948" s="171" t="s">
        <v>482</v>
      </c>
      <c r="C3948" s="171" t="s">
        <v>19452</v>
      </c>
      <c r="D3948" s="171" t="s">
        <v>555</v>
      </c>
      <c r="E3948" s="171" t="s">
        <v>4</v>
      </c>
      <c r="F3948" s="171" t="s">
        <v>571</v>
      </c>
      <c r="G3948" s="171"/>
      <c r="H3948" s="172" t="s">
        <v>555</v>
      </c>
      <c r="I3948" s="173">
        <v>-0.84</v>
      </c>
      <c r="J3948" s="166"/>
    </row>
    <row r="3949" spans="1:10" x14ac:dyDescent="0.25">
      <c r="A3949" s="170">
        <v>4000</v>
      </c>
      <c r="B3949" s="171" t="s">
        <v>482</v>
      </c>
      <c r="C3949" s="171" t="s">
        <v>19455</v>
      </c>
      <c r="D3949" s="171" t="s">
        <v>555</v>
      </c>
      <c r="E3949" s="171" t="s">
        <v>4</v>
      </c>
      <c r="F3949" s="171" t="s">
        <v>571</v>
      </c>
      <c r="G3949" s="171" t="s">
        <v>1336</v>
      </c>
      <c r="H3949" s="172" t="s">
        <v>555</v>
      </c>
      <c r="I3949" s="173">
        <v>-0.84</v>
      </c>
      <c r="J3949" s="166"/>
    </row>
    <row r="3950" spans="1:10" x14ac:dyDescent="0.25">
      <c r="A3950" s="170">
        <v>4001</v>
      </c>
      <c r="B3950" s="171" t="s">
        <v>482</v>
      </c>
      <c r="C3950" s="171" t="s">
        <v>19458</v>
      </c>
      <c r="D3950" s="171" t="s">
        <v>555</v>
      </c>
      <c r="E3950" s="171" t="s">
        <v>4</v>
      </c>
      <c r="F3950" s="171" t="s">
        <v>571</v>
      </c>
      <c r="G3950" s="171" t="s">
        <v>1336</v>
      </c>
      <c r="H3950" s="172" t="s">
        <v>555</v>
      </c>
      <c r="I3950" s="173">
        <v>-0.84</v>
      </c>
      <c r="J3950" s="166"/>
    </row>
    <row r="3951" spans="1:10" x14ac:dyDescent="0.25">
      <c r="A3951" s="170">
        <v>4002</v>
      </c>
      <c r="B3951" s="171" t="s">
        <v>482</v>
      </c>
      <c r="C3951" s="171" t="s">
        <v>19461</v>
      </c>
      <c r="D3951" s="171" t="s">
        <v>555</v>
      </c>
      <c r="E3951" s="171" t="s">
        <v>4</v>
      </c>
      <c r="F3951" s="171" t="s">
        <v>571</v>
      </c>
      <c r="G3951" s="171" t="s">
        <v>1336</v>
      </c>
      <c r="H3951" s="172" t="s">
        <v>555</v>
      </c>
      <c r="I3951" s="173">
        <v>-0.83</v>
      </c>
      <c r="J3951" s="166"/>
    </row>
    <row r="3952" spans="1:10" x14ac:dyDescent="0.25">
      <c r="A3952" s="170">
        <v>4003</v>
      </c>
      <c r="B3952" s="171" t="s">
        <v>482</v>
      </c>
      <c r="C3952" s="171" t="s">
        <v>19464</v>
      </c>
      <c r="D3952" s="171" t="s">
        <v>555</v>
      </c>
      <c r="E3952" s="171" t="s">
        <v>4</v>
      </c>
      <c r="F3952" s="171" t="s">
        <v>571</v>
      </c>
      <c r="G3952" s="171" t="s">
        <v>1336</v>
      </c>
      <c r="H3952" s="172" t="s">
        <v>555</v>
      </c>
      <c r="I3952" s="173">
        <v>-0.84</v>
      </c>
      <c r="J3952" s="166"/>
    </row>
    <row r="3953" spans="1:10" x14ac:dyDescent="0.25">
      <c r="A3953" s="170">
        <v>4004</v>
      </c>
      <c r="B3953" s="171" t="s">
        <v>482</v>
      </c>
      <c r="C3953" s="171" t="s">
        <v>19467</v>
      </c>
      <c r="D3953" s="171" t="s">
        <v>555</v>
      </c>
      <c r="E3953" s="171" t="s">
        <v>4</v>
      </c>
      <c r="F3953" s="171" t="s">
        <v>554</v>
      </c>
      <c r="G3953" s="171" t="s">
        <v>1278</v>
      </c>
      <c r="H3953" s="172" t="s">
        <v>555</v>
      </c>
      <c r="I3953" s="173">
        <v>-0.84</v>
      </c>
      <c r="J3953" s="166"/>
    </row>
    <row r="3954" spans="1:10" x14ac:dyDescent="0.25">
      <c r="A3954" s="170">
        <v>4005</v>
      </c>
      <c r="B3954" s="171" t="s">
        <v>482</v>
      </c>
      <c r="C3954" s="171" t="s">
        <v>19470</v>
      </c>
      <c r="D3954" s="171" t="s">
        <v>555</v>
      </c>
      <c r="E3954" s="171" t="s">
        <v>4</v>
      </c>
      <c r="F3954" s="171" t="s">
        <v>571</v>
      </c>
      <c r="G3954" s="171"/>
      <c r="H3954" s="172" t="s">
        <v>555</v>
      </c>
      <c r="I3954" s="173">
        <v>-0.84</v>
      </c>
      <c r="J3954" s="166"/>
    </row>
    <row r="3955" spans="1:10" x14ac:dyDescent="0.25">
      <c r="A3955" s="170">
        <v>4006</v>
      </c>
      <c r="B3955" s="171" t="s">
        <v>482</v>
      </c>
      <c r="C3955" s="171" t="s">
        <v>19473</v>
      </c>
      <c r="D3955" s="171" t="s">
        <v>19474</v>
      </c>
      <c r="E3955" s="171" t="s">
        <v>4</v>
      </c>
      <c r="F3955" s="171" t="s">
        <v>554</v>
      </c>
      <c r="G3955" s="171"/>
      <c r="H3955" s="172"/>
      <c r="I3955" s="173">
        <v>0.56999999999999995</v>
      </c>
      <c r="J3955" s="166"/>
    </row>
    <row r="3956" spans="1:10" x14ac:dyDescent="0.25">
      <c r="A3956" s="170">
        <v>4007</v>
      </c>
      <c r="B3956" s="171" t="s">
        <v>482</v>
      </c>
      <c r="C3956" s="171" t="s">
        <v>19479</v>
      </c>
      <c r="D3956" s="171" t="s">
        <v>555</v>
      </c>
      <c r="E3956" s="171" t="s">
        <v>4</v>
      </c>
      <c r="F3956" s="171" t="s">
        <v>571</v>
      </c>
      <c r="G3956" s="171" t="s">
        <v>1336</v>
      </c>
      <c r="H3956" s="172"/>
      <c r="I3956" s="173">
        <v>-0.41</v>
      </c>
      <c r="J3956" s="166"/>
    </row>
    <row r="3957" spans="1:10" x14ac:dyDescent="0.25">
      <c r="A3957" s="170">
        <v>4008</v>
      </c>
      <c r="B3957" s="171" t="s">
        <v>482</v>
      </c>
      <c r="C3957" s="171" t="s">
        <v>19484</v>
      </c>
      <c r="D3957" s="171" t="s">
        <v>19485</v>
      </c>
      <c r="E3957" s="171"/>
      <c r="F3957" s="171" t="s">
        <v>554</v>
      </c>
      <c r="G3957" s="171"/>
      <c r="H3957" s="172" t="s">
        <v>21099</v>
      </c>
      <c r="I3957" s="173">
        <v>0.5</v>
      </c>
      <c r="J3957" s="166">
        <v>1</v>
      </c>
    </row>
    <row r="3958" spans="1:10" x14ac:dyDescent="0.25">
      <c r="A3958" s="170">
        <v>4009</v>
      </c>
      <c r="B3958" s="171" t="s">
        <v>482</v>
      </c>
      <c r="C3958" s="171" t="s">
        <v>19490</v>
      </c>
      <c r="D3958" s="171" t="s">
        <v>19491</v>
      </c>
      <c r="E3958" s="171"/>
      <c r="F3958" s="171" t="s">
        <v>571</v>
      </c>
      <c r="G3958" s="171" t="s">
        <v>1336</v>
      </c>
      <c r="H3958" s="172" t="s">
        <v>21022</v>
      </c>
      <c r="I3958" s="173">
        <v>0.15</v>
      </c>
      <c r="J3958" s="166">
        <v>0</v>
      </c>
    </row>
    <row r="3959" spans="1:10" x14ac:dyDescent="0.25">
      <c r="A3959" s="170">
        <v>4010</v>
      </c>
      <c r="B3959" s="171" t="s">
        <v>482</v>
      </c>
      <c r="C3959" s="171" t="s">
        <v>19496</v>
      </c>
      <c r="D3959" s="171" t="s">
        <v>19497</v>
      </c>
      <c r="E3959" s="171"/>
      <c r="F3959" s="171" t="s">
        <v>571</v>
      </c>
      <c r="G3959" s="171"/>
      <c r="H3959" s="172" t="s">
        <v>21102</v>
      </c>
      <c r="I3959" s="173">
        <v>0.19</v>
      </c>
      <c r="J3959" s="166">
        <v>0</v>
      </c>
    </row>
    <row r="3960" spans="1:10" x14ac:dyDescent="0.25">
      <c r="A3960" s="170">
        <v>4011</v>
      </c>
      <c r="B3960" s="171" t="s">
        <v>482</v>
      </c>
      <c r="C3960" s="171" t="s">
        <v>19502</v>
      </c>
      <c r="D3960" s="171" t="s">
        <v>555</v>
      </c>
      <c r="E3960" s="171" t="s">
        <v>4</v>
      </c>
      <c r="F3960" s="171" t="s">
        <v>571</v>
      </c>
      <c r="G3960" s="171"/>
      <c r="H3960" s="172"/>
      <c r="I3960" s="173">
        <v>-0.31</v>
      </c>
      <c r="J3960" s="166"/>
    </row>
    <row r="3961" spans="1:10" x14ac:dyDescent="0.25">
      <c r="A3961" s="170">
        <v>4013</v>
      </c>
      <c r="B3961" s="171" t="s">
        <v>482</v>
      </c>
      <c r="C3961" s="171" t="s">
        <v>19507</v>
      </c>
      <c r="D3961" s="171" t="s">
        <v>19508</v>
      </c>
      <c r="E3961" s="171"/>
      <c r="F3961" s="171" t="s">
        <v>571</v>
      </c>
      <c r="G3961" s="171" t="s">
        <v>1336</v>
      </c>
      <c r="H3961" s="172" t="s">
        <v>21099</v>
      </c>
      <c r="I3961" s="173">
        <v>0.4</v>
      </c>
      <c r="J3961" s="166">
        <v>1</v>
      </c>
    </row>
    <row r="3962" spans="1:10" x14ac:dyDescent="0.25">
      <c r="A3962" s="170">
        <v>4014</v>
      </c>
      <c r="B3962" s="171" t="s">
        <v>482</v>
      </c>
      <c r="C3962" s="171" t="s">
        <v>19513</v>
      </c>
      <c r="D3962" s="171" t="s">
        <v>19514</v>
      </c>
      <c r="E3962" s="171"/>
      <c r="F3962" s="171" t="s">
        <v>554</v>
      </c>
      <c r="G3962" s="171"/>
      <c r="H3962" s="172" t="s">
        <v>21099</v>
      </c>
      <c r="I3962" s="173">
        <v>0.45</v>
      </c>
      <c r="J3962" s="166">
        <v>1</v>
      </c>
    </row>
    <row r="3963" spans="1:10" x14ac:dyDescent="0.25">
      <c r="A3963" s="170">
        <v>4015</v>
      </c>
      <c r="B3963" s="171" t="s">
        <v>482</v>
      </c>
      <c r="C3963" s="171" t="s">
        <v>19519</v>
      </c>
      <c r="D3963" s="171" t="s">
        <v>19520</v>
      </c>
      <c r="E3963" s="171"/>
      <c r="F3963" s="171" t="s">
        <v>571</v>
      </c>
      <c r="G3963" s="171" t="s">
        <v>1336</v>
      </c>
      <c r="H3963" s="172" t="s">
        <v>21099</v>
      </c>
      <c r="I3963" s="173">
        <v>0.41</v>
      </c>
      <c r="J3963" s="166">
        <v>1</v>
      </c>
    </row>
    <row r="3964" spans="1:10" x14ac:dyDescent="0.25">
      <c r="A3964" s="170">
        <v>4016</v>
      </c>
      <c r="B3964" s="171" t="s">
        <v>482</v>
      </c>
      <c r="C3964" s="171" t="s">
        <v>19525</v>
      </c>
      <c r="D3964" s="171" t="s">
        <v>555</v>
      </c>
      <c r="E3964" s="171" t="s">
        <v>4</v>
      </c>
      <c r="F3964" s="171" t="s">
        <v>571</v>
      </c>
      <c r="G3964" s="171"/>
      <c r="H3964" s="172"/>
      <c r="I3964" s="173">
        <v>-0.3</v>
      </c>
      <c r="J3964" s="166"/>
    </row>
    <row r="3965" spans="1:10" x14ac:dyDescent="0.25">
      <c r="A3965" s="170">
        <v>4017</v>
      </c>
      <c r="B3965" s="171" t="s">
        <v>482</v>
      </c>
      <c r="C3965" s="171" t="s">
        <v>19529</v>
      </c>
      <c r="D3965" s="171" t="s">
        <v>555</v>
      </c>
      <c r="E3965" s="171" t="s">
        <v>4</v>
      </c>
      <c r="F3965" s="171" t="s">
        <v>571</v>
      </c>
      <c r="G3965" s="171"/>
      <c r="H3965" s="172"/>
      <c r="I3965" s="173">
        <v>-0.32</v>
      </c>
      <c r="J3965" s="166"/>
    </row>
    <row r="3966" spans="1:10" x14ac:dyDescent="0.25">
      <c r="A3966" s="170">
        <v>4018</v>
      </c>
      <c r="B3966" s="171" t="s">
        <v>482</v>
      </c>
      <c r="C3966" s="171" t="s">
        <v>19533</v>
      </c>
      <c r="D3966" s="171" t="s">
        <v>555</v>
      </c>
      <c r="E3966" s="171" t="s">
        <v>4</v>
      </c>
      <c r="F3966" s="171" t="s">
        <v>571</v>
      </c>
      <c r="G3966" s="171"/>
      <c r="H3966" s="172"/>
      <c r="I3966" s="173">
        <v>-0.21</v>
      </c>
      <c r="J3966" s="166"/>
    </row>
    <row r="3967" spans="1:10" x14ac:dyDescent="0.25">
      <c r="A3967" s="170">
        <v>4019</v>
      </c>
      <c r="B3967" s="171" t="s">
        <v>482</v>
      </c>
      <c r="C3967" s="171" t="s">
        <v>19537</v>
      </c>
      <c r="D3967" s="171" t="s">
        <v>19538</v>
      </c>
      <c r="E3967" s="171"/>
      <c r="F3967" s="171" t="s">
        <v>571</v>
      </c>
      <c r="G3967" s="171"/>
      <c r="H3967" s="172" t="s">
        <v>21093</v>
      </c>
      <c r="I3967" s="173">
        <v>0.35</v>
      </c>
      <c r="J3967" s="166">
        <v>1</v>
      </c>
    </row>
    <row r="3968" spans="1:10" x14ac:dyDescent="0.25">
      <c r="A3968" s="170">
        <v>4020</v>
      </c>
      <c r="B3968" s="171" t="s">
        <v>482</v>
      </c>
      <c r="C3968" s="171" t="s">
        <v>19543</v>
      </c>
      <c r="D3968" s="171" t="s">
        <v>19544</v>
      </c>
      <c r="E3968" s="171"/>
      <c r="F3968" s="171" t="s">
        <v>571</v>
      </c>
      <c r="G3968" s="171"/>
      <c r="H3968" s="172" t="s">
        <v>21022</v>
      </c>
      <c r="I3968" s="173">
        <v>0.14000000000000001</v>
      </c>
      <c r="J3968" s="166">
        <v>0</v>
      </c>
    </row>
    <row r="3969" spans="1:10" x14ac:dyDescent="0.25">
      <c r="A3969" s="170">
        <v>4021</v>
      </c>
      <c r="B3969" s="171" t="s">
        <v>482</v>
      </c>
      <c r="C3969" s="171" t="s">
        <v>19549</v>
      </c>
      <c r="D3969" s="171" t="s">
        <v>19550</v>
      </c>
      <c r="E3969" s="171" t="s">
        <v>4</v>
      </c>
      <c r="F3969" s="171" t="s">
        <v>554</v>
      </c>
      <c r="G3969" s="171"/>
      <c r="H3969" s="172"/>
      <c r="I3969" s="173">
        <v>0.63</v>
      </c>
      <c r="J3969" s="166"/>
    </row>
    <row r="3970" spans="1:10" x14ac:dyDescent="0.25">
      <c r="A3970" s="170">
        <v>4022</v>
      </c>
      <c r="B3970" s="171" t="s">
        <v>482</v>
      </c>
      <c r="C3970" s="171" t="s">
        <v>19555</v>
      </c>
      <c r="D3970" s="171" t="s">
        <v>19556</v>
      </c>
      <c r="E3970" s="171"/>
      <c r="F3970" s="171" t="s">
        <v>571</v>
      </c>
      <c r="G3970" s="171"/>
      <c r="H3970" s="172" t="s">
        <v>21102</v>
      </c>
      <c r="I3970" s="173">
        <v>0.33</v>
      </c>
      <c r="J3970" s="166">
        <v>1</v>
      </c>
    </row>
    <row r="3971" spans="1:10" x14ac:dyDescent="0.25">
      <c r="A3971" s="170">
        <v>4023</v>
      </c>
      <c r="B3971" s="171" t="s">
        <v>482</v>
      </c>
      <c r="C3971" s="171" t="s">
        <v>19561</v>
      </c>
      <c r="D3971" s="171" t="s">
        <v>19562</v>
      </c>
      <c r="E3971" s="171"/>
      <c r="F3971" s="171" t="s">
        <v>571</v>
      </c>
      <c r="G3971" s="171"/>
      <c r="H3971" s="172" t="s">
        <v>21093</v>
      </c>
      <c r="I3971" s="173">
        <v>0.3</v>
      </c>
      <c r="J3971" s="166">
        <v>1</v>
      </c>
    </row>
    <row r="3972" spans="1:10" x14ac:dyDescent="0.25">
      <c r="A3972" s="170">
        <v>4024</v>
      </c>
      <c r="B3972" s="171" t="s">
        <v>482</v>
      </c>
      <c r="C3972" s="171" t="s">
        <v>19567</v>
      </c>
      <c r="D3972" s="171" t="s">
        <v>19568</v>
      </c>
      <c r="E3972" s="171"/>
      <c r="F3972" s="171" t="s">
        <v>571</v>
      </c>
      <c r="G3972" s="171"/>
      <c r="H3972" s="172" t="s">
        <v>21261</v>
      </c>
      <c r="I3972" s="173">
        <v>0.37</v>
      </c>
      <c r="J3972" s="166">
        <v>1</v>
      </c>
    </row>
    <row r="3973" spans="1:10" x14ac:dyDescent="0.25">
      <c r="A3973" s="170">
        <v>4025</v>
      </c>
      <c r="B3973" s="171" t="s">
        <v>482</v>
      </c>
      <c r="C3973" s="171" t="s">
        <v>19573</v>
      </c>
      <c r="D3973" s="171" t="s">
        <v>555</v>
      </c>
      <c r="E3973" s="171" t="s">
        <v>4</v>
      </c>
      <c r="F3973" s="171" t="s">
        <v>571</v>
      </c>
      <c r="G3973" s="171"/>
      <c r="H3973" s="172"/>
      <c r="I3973" s="173">
        <v>-0.32</v>
      </c>
      <c r="J3973" s="166"/>
    </row>
    <row r="3974" spans="1:10" x14ac:dyDescent="0.25">
      <c r="A3974" s="170">
        <v>4026</v>
      </c>
      <c r="B3974" s="171" t="s">
        <v>482</v>
      </c>
      <c r="C3974" s="171" t="s">
        <v>19578</v>
      </c>
      <c r="D3974" s="171" t="s">
        <v>19579</v>
      </c>
      <c r="E3974" s="171"/>
      <c r="F3974" s="171" t="s">
        <v>571</v>
      </c>
      <c r="G3974" s="171"/>
      <c r="H3974" s="172" t="s">
        <v>21022</v>
      </c>
      <c r="I3974" s="173">
        <v>0.04</v>
      </c>
      <c r="J3974" s="166">
        <v>0</v>
      </c>
    </row>
    <row r="3975" spans="1:10" x14ac:dyDescent="0.25">
      <c r="A3975" s="170">
        <v>4027</v>
      </c>
      <c r="B3975" s="171" t="s">
        <v>482</v>
      </c>
      <c r="C3975" s="171" t="s">
        <v>19584</v>
      </c>
      <c r="D3975" s="171" t="s">
        <v>19579</v>
      </c>
      <c r="E3975" s="171"/>
      <c r="F3975" s="171" t="s">
        <v>571</v>
      </c>
      <c r="G3975" s="171"/>
      <c r="H3975" s="172" t="s">
        <v>21022</v>
      </c>
      <c r="I3975" s="173">
        <v>0.04</v>
      </c>
      <c r="J3975" s="166">
        <v>0</v>
      </c>
    </row>
    <row r="3976" spans="1:10" x14ac:dyDescent="0.25">
      <c r="A3976" s="170">
        <v>4028</v>
      </c>
      <c r="B3976" s="171" t="s">
        <v>482</v>
      </c>
      <c r="C3976" s="171" t="s">
        <v>19588</v>
      </c>
      <c r="D3976" s="171" t="s">
        <v>19589</v>
      </c>
      <c r="E3976" s="171"/>
      <c r="F3976" s="171" t="s">
        <v>571</v>
      </c>
      <c r="G3976" s="171"/>
      <c r="H3976" s="172" t="s">
        <v>21022</v>
      </c>
      <c r="I3976" s="173">
        <v>0.02</v>
      </c>
      <c r="J3976" s="166">
        <v>0</v>
      </c>
    </row>
    <row r="3977" spans="1:10" x14ac:dyDescent="0.25">
      <c r="A3977" s="170">
        <v>4029</v>
      </c>
      <c r="B3977" s="171" t="s">
        <v>482</v>
      </c>
      <c r="C3977" s="171" t="s">
        <v>19594</v>
      </c>
      <c r="D3977" s="171" t="s">
        <v>555</v>
      </c>
      <c r="E3977" s="171" t="s">
        <v>4</v>
      </c>
      <c r="F3977" s="171" t="s">
        <v>571</v>
      </c>
      <c r="G3977" s="171"/>
      <c r="H3977" s="172"/>
      <c r="I3977" s="173">
        <v>-0.47</v>
      </c>
      <c r="J3977" s="166"/>
    </row>
    <row r="3978" spans="1:10" x14ac:dyDescent="0.25">
      <c r="A3978" s="170">
        <v>4030</v>
      </c>
      <c r="B3978" s="171" t="s">
        <v>482</v>
      </c>
      <c r="C3978" s="171" t="s">
        <v>19599</v>
      </c>
      <c r="D3978" s="171" t="s">
        <v>19600</v>
      </c>
      <c r="E3978" s="171"/>
      <c r="F3978" s="171" t="s">
        <v>571</v>
      </c>
      <c r="G3978" s="171"/>
      <c r="H3978" s="172" t="s">
        <v>21022</v>
      </c>
      <c r="I3978" s="173">
        <v>-0.03</v>
      </c>
      <c r="J3978" s="166">
        <v>0</v>
      </c>
    </row>
    <row r="3979" spans="1:10" x14ac:dyDescent="0.25">
      <c r="A3979" s="170">
        <v>4032</v>
      </c>
      <c r="B3979" s="171" t="s">
        <v>482</v>
      </c>
      <c r="C3979" s="171" t="s">
        <v>19605</v>
      </c>
      <c r="D3979" s="171" t="s">
        <v>19606</v>
      </c>
      <c r="E3979" s="171" t="s">
        <v>4</v>
      </c>
      <c r="F3979" s="171" t="s">
        <v>554</v>
      </c>
      <c r="G3979" s="171"/>
      <c r="H3979" s="172"/>
      <c r="I3979" s="173">
        <v>0.62</v>
      </c>
      <c r="J3979" s="166"/>
    </row>
    <row r="3980" spans="1:10" x14ac:dyDescent="0.25">
      <c r="A3980" s="170">
        <v>4033</v>
      </c>
      <c r="B3980" s="171" t="s">
        <v>482</v>
      </c>
      <c r="C3980" s="171" t="s">
        <v>19611</v>
      </c>
      <c r="D3980" s="171" t="s">
        <v>19612</v>
      </c>
      <c r="E3980" s="171"/>
      <c r="F3980" s="171" t="s">
        <v>571</v>
      </c>
      <c r="G3980" s="171"/>
      <c r="H3980" s="172" t="s">
        <v>21261</v>
      </c>
      <c r="I3980" s="173">
        <v>0.34</v>
      </c>
      <c r="J3980" s="166">
        <v>1</v>
      </c>
    </row>
    <row r="3981" spans="1:10" x14ac:dyDescent="0.25">
      <c r="A3981" s="170">
        <v>4034</v>
      </c>
      <c r="B3981" s="171" t="s">
        <v>482</v>
      </c>
      <c r="C3981" s="171" t="s">
        <v>19617</v>
      </c>
      <c r="D3981" s="171" t="s">
        <v>19618</v>
      </c>
      <c r="E3981" s="171"/>
      <c r="F3981" s="171" t="s">
        <v>571</v>
      </c>
      <c r="G3981" s="171"/>
      <c r="H3981" s="172" t="s">
        <v>21093</v>
      </c>
      <c r="I3981" s="173">
        <v>0.33</v>
      </c>
      <c r="J3981" s="166">
        <v>1</v>
      </c>
    </row>
    <row r="3982" spans="1:10" x14ac:dyDescent="0.25">
      <c r="A3982" s="170">
        <v>4035</v>
      </c>
      <c r="B3982" s="171" t="s">
        <v>482</v>
      </c>
      <c r="C3982" s="171" t="s">
        <v>19623</v>
      </c>
      <c r="D3982" s="171" t="s">
        <v>555</v>
      </c>
      <c r="E3982" s="171" t="s">
        <v>4</v>
      </c>
      <c r="F3982" s="171" t="s">
        <v>571</v>
      </c>
      <c r="G3982" s="171"/>
      <c r="H3982" s="172" t="s">
        <v>555</v>
      </c>
      <c r="I3982" s="173">
        <v>-0.59</v>
      </c>
      <c r="J3982" s="166"/>
    </row>
    <row r="3983" spans="1:10" x14ac:dyDescent="0.25">
      <c r="A3983" s="170">
        <v>4036</v>
      </c>
      <c r="B3983" s="171" t="s">
        <v>482</v>
      </c>
      <c r="C3983" s="171" t="s">
        <v>19627</v>
      </c>
      <c r="D3983" s="171" t="s">
        <v>555</v>
      </c>
      <c r="E3983" s="171" t="s">
        <v>4</v>
      </c>
      <c r="F3983" s="171" t="s">
        <v>571</v>
      </c>
      <c r="G3983" s="171"/>
      <c r="H3983" s="172" t="s">
        <v>555</v>
      </c>
      <c r="I3983" s="173">
        <v>-0.62</v>
      </c>
      <c r="J3983" s="166"/>
    </row>
    <row r="3984" spans="1:10" x14ac:dyDescent="0.25">
      <c r="A3984" s="170">
        <v>4037</v>
      </c>
      <c r="B3984" s="171" t="s">
        <v>482</v>
      </c>
      <c r="C3984" s="171" t="s">
        <v>19631</v>
      </c>
      <c r="D3984" s="171" t="s">
        <v>555</v>
      </c>
      <c r="E3984" s="171" t="s">
        <v>4</v>
      </c>
      <c r="F3984" s="171" t="s">
        <v>571</v>
      </c>
      <c r="G3984" s="171"/>
      <c r="H3984" s="172" t="s">
        <v>555</v>
      </c>
      <c r="I3984" s="173">
        <v>-0.57999999999999996</v>
      </c>
      <c r="J3984" s="166"/>
    </row>
    <row r="3985" spans="1:10" x14ac:dyDescent="0.25">
      <c r="A3985" s="170">
        <v>4038</v>
      </c>
      <c r="B3985" s="171" t="s">
        <v>482</v>
      </c>
      <c r="C3985" s="171" t="s">
        <v>19635</v>
      </c>
      <c r="D3985" s="171" t="s">
        <v>19636</v>
      </c>
      <c r="E3985" s="171" t="s">
        <v>4</v>
      </c>
      <c r="F3985" s="171" t="s">
        <v>554</v>
      </c>
      <c r="G3985" s="171"/>
      <c r="H3985" s="172"/>
      <c r="I3985" s="173">
        <v>0.54</v>
      </c>
      <c r="J3985" s="166"/>
    </row>
    <row r="3986" spans="1:10" x14ac:dyDescent="0.25">
      <c r="A3986" s="170">
        <v>4039</v>
      </c>
      <c r="B3986" s="171" t="s">
        <v>482</v>
      </c>
      <c r="C3986" s="171" t="s">
        <v>19641</v>
      </c>
      <c r="D3986" s="171" t="s">
        <v>19642</v>
      </c>
      <c r="E3986" s="171"/>
      <c r="F3986" s="171" t="s">
        <v>571</v>
      </c>
      <c r="G3986" s="171"/>
      <c r="H3986" s="172" t="s">
        <v>21022</v>
      </c>
      <c r="I3986" s="173">
        <v>-0.05</v>
      </c>
      <c r="J3986" s="166">
        <v>0</v>
      </c>
    </row>
    <row r="3987" spans="1:10" x14ac:dyDescent="0.25">
      <c r="A3987" s="170">
        <v>4040</v>
      </c>
      <c r="B3987" s="171" t="s">
        <v>482</v>
      </c>
      <c r="C3987" s="171" t="s">
        <v>19647</v>
      </c>
      <c r="D3987" s="171" t="s">
        <v>19636</v>
      </c>
      <c r="E3987" s="171" t="s">
        <v>4</v>
      </c>
      <c r="F3987" s="171" t="s">
        <v>554</v>
      </c>
      <c r="G3987" s="171"/>
      <c r="H3987" s="172"/>
      <c r="I3987" s="173">
        <v>0.54</v>
      </c>
      <c r="J3987" s="166"/>
    </row>
    <row r="3988" spans="1:10" x14ac:dyDescent="0.25">
      <c r="A3988" s="170">
        <v>4041</v>
      </c>
      <c r="B3988" s="171" t="s">
        <v>482</v>
      </c>
      <c r="C3988" s="171" t="s">
        <v>19651</v>
      </c>
      <c r="D3988" s="171" t="s">
        <v>555</v>
      </c>
      <c r="E3988" s="171" t="s">
        <v>4</v>
      </c>
      <c r="F3988" s="171" t="s">
        <v>571</v>
      </c>
      <c r="G3988" s="171"/>
      <c r="H3988" s="172"/>
      <c r="I3988" s="173">
        <v>-0.39</v>
      </c>
      <c r="J3988" s="166"/>
    </row>
    <row r="3989" spans="1:10" x14ac:dyDescent="0.25">
      <c r="A3989" s="170">
        <v>4042</v>
      </c>
      <c r="B3989" s="171" t="s">
        <v>482</v>
      </c>
      <c r="C3989" s="171" t="s">
        <v>19655</v>
      </c>
      <c r="D3989" s="171" t="s">
        <v>19656</v>
      </c>
      <c r="E3989" s="171"/>
      <c r="F3989" s="171" t="s">
        <v>571</v>
      </c>
      <c r="G3989" s="171"/>
      <c r="H3989" s="172" t="s">
        <v>21022</v>
      </c>
      <c r="I3989" s="173">
        <v>0.11</v>
      </c>
      <c r="J3989" s="166">
        <v>0</v>
      </c>
    </row>
    <row r="3990" spans="1:10" x14ac:dyDescent="0.25">
      <c r="A3990" s="170">
        <v>4043</v>
      </c>
      <c r="B3990" s="171" t="s">
        <v>482</v>
      </c>
      <c r="C3990" s="171" t="s">
        <v>19661</v>
      </c>
      <c r="D3990" s="171" t="s">
        <v>19656</v>
      </c>
      <c r="E3990" s="171" t="s">
        <v>4</v>
      </c>
      <c r="F3990" s="171" t="s">
        <v>562</v>
      </c>
      <c r="G3990" s="171"/>
      <c r="H3990" s="172" t="s">
        <v>21022</v>
      </c>
      <c r="I3990" s="173">
        <v>0.11</v>
      </c>
      <c r="J3990" s="166">
        <v>0</v>
      </c>
    </row>
    <row r="3991" spans="1:10" x14ac:dyDescent="0.25">
      <c r="A3991" s="170">
        <v>4044</v>
      </c>
      <c r="B3991" s="171" t="s">
        <v>482</v>
      </c>
      <c r="C3991" s="171" t="s">
        <v>19665</v>
      </c>
      <c r="D3991" s="171" t="s">
        <v>19666</v>
      </c>
      <c r="E3991" s="171"/>
      <c r="F3991" s="171" t="s">
        <v>571</v>
      </c>
      <c r="G3991" s="171"/>
      <c r="H3991" s="172" t="s">
        <v>21022</v>
      </c>
      <c r="I3991" s="173">
        <v>0.01</v>
      </c>
      <c r="J3991" s="166">
        <v>0</v>
      </c>
    </row>
    <row r="3992" spans="1:10" x14ac:dyDescent="0.25">
      <c r="A3992" s="170">
        <v>4045</v>
      </c>
      <c r="B3992" s="171" t="s">
        <v>482</v>
      </c>
      <c r="C3992" s="171" t="s">
        <v>19671</v>
      </c>
      <c r="D3992" s="171" t="s">
        <v>19672</v>
      </c>
      <c r="E3992" s="171"/>
      <c r="F3992" s="171" t="s">
        <v>571</v>
      </c>
      <c r="G3992" s="171"/>
      <c r="H3992" s="172" t="s">
        <v>21022</v>
      </c>
      <c r="I3992" s="173">
        <v>0.01</v>
      </c>
      <c r="J3992" s="166">
        <v>0</v>
      </c>
    </row>
    <row r="3993" spans="1:10" x14ac:dyDescent="0.25">
      <c r="A3993" s="170">
        <v>4046</v>
      </c>
      <c r="B3993" s="171" t="s">
        <v>482</v>
      </c>
      <c r="C3993" s="171" t="s">
        <v>19677</v>
      </c>
      <c r="D3993" s="171" t="s">
        <v>19678</v>
      </c>
      <c r="E3993" s="171"/>
      <c r="F3993" s="171" t="s">
        <v>571</v>
      </c>
      <c r="G3993" s="171"/>
      <c r="H3993" s="172" t="s">
        <v>21022</v>
      </c>
      <c r="I3993" s="173">
        <v>0.2</v>
      </c>
      <c r="J3993" s="166">
        <v>0</v>
      </c>
    </row>
    <row r="3994" spans="1:10" x14ac:dyDescent="0.25">
      <c r="A3994" s="170">
        <v>4047</v>
      </c>
      <c r="B3994" s="171" t="s">
        <v>482</v>
      </c>
      <c r="C3994" s="171" t="s">
        <v>19683</v>
      </c>
      <c r="D3994" s="171" t="s">
        <v>19684</v>
      </c>
      <c r="E3994" s="171" t="s">
        <v>4</v>
      </c>
      <c r="F3994" s="171" t="s">
        <v>562</v>
      </c>
      <c r="G3994" s="171"/>
      <c r="H3994" s="172" t="s">
        <v>21341</v>
      </c>
      <c r="I3994" s="173">
        <v>0.15</v>
      </c>
      <c r="J3994" s="166">
        <v>0</v>
      </c>
    </row>
    <row r="3995" spans="1:10" x14ac:dyDescent="0.25">
      <c r="A3995" s="170">
        <v>4048</v>
      </c>
      <c r="B3995" s="171" t="s">
        <v>482</v>
      </c>
      <c r="C3995" s="171" t="s">
        <v>19689</v>
      </c>
      <c r="D3995" s="171" t="s">
        <v>19690</v>
      </c>
      <c r="E3995" s="171"/>
      <c r="F3995" s="171" t="s">
        <v>571</v>
      </c>
      <c r="G3995" s="171"/>
      <c r="H3995" s="172" t="s">
        <v>21235</v>
      </c>
      <c r="I3995" s="173">
        <v>0.34</v>
      </c>
      <c r="J3995" s="166">
        <v>0</v>
      </c>
    </row>
    <row r="3996" spans="1:10" x14ac:dyDescent="0.25">
      <c r="A3996" s="170">
        <v>4049</v>
      </c>
      <c r="B3996" s="171" t="s">
        <v>482</v>
      </c>
      <c r="C3996" s="171" t="s">
        <v>19695</v>
      </c>
      <c r="D3996" s="171" t="s">
        <v>19696</v>
      </c>
      <c r="E3996" s="171"/>
      <c r="F3996" s="171" t="s">
        <v>571</v>
      </c>
      <c r="G3996" s="171"/>
      <c r="H3996" s="172" t="s">
        <v>21341</v>
      </c>
      <c r="I3996" s="173">
        <v>0.33</v>
      </c>
      <c r="J3996" s="166">
        <v>0</v>
      </c>
    </row>
    <row r="3997" spans="1:10" x14ac:dyDescent="0.25">
      <c r="A3997" s="170">
        <v>4050</v>
      </c>
      <c r="B3997" s="171" t="s">
        <v>482</v>
      </c>
      <c r="C3997" s="171" t="s">
        <v>19701</v>
      </c>
      <c r="D3997" s="171" t="s">
        <v>555</v>
      </c>
      <c r="E3997" s="171" t="s">
        <v>4</v>
      </c>
      <c r="F3997" s="171" t="s">
        <v>571</v>
      </c>
      <c r="G3997" s="171"/>
      <c r="H3997" s="172"/>
      <c r="I3997" s="173">
        <v>-0.38</v>
      </c>
      <c r="J3997" s="166"/>
    </row>
    <row r="3998" spans="1:10" x14ac:dyDescent="0.25">
      <c r="A3998" s="170">
        <v>4051</v>
      </c>
      <c r="B3998" s="171" t="s">
        <v>482</v>
      </c>
      <c r="C3998" s="171" t="s">
        <v>19706</v>
      </c>
      <c r="D3998" s="171" t="s">
        <v>19707</v>
      </c>
      <c r="E3998" s="171"/>
      <c r="F3998" s="171" t="s">
        <v>571</v>
      </c>
      <c r="G3998" s="171"/>
      <c r="H3998" s="172" t="s">
        <v>21022</v>
      </c>
      <c r="I3998" s="173">
        <v>0.12</v>
      </c>
      <c r="J3998" s="166">
        <v>0</v>
      </c>
    </row>
    <row r="3999" spans="1:10" x14ac:dyDescent="0.25">
      <c r="A3999" s="170">
        <v>4052</v>
      </c>
      <c r="B3999" s="171" t="s">
        <v>482</v>
      </c>
      <c r="C3999" s="171" t="s">
        <v>19712</v>
      </c>
      <c r="D3999" s="171" t="s">
        <v>555</v>
      </c>
      <c r="E3999" s="171" t="s">
        <v>4</v>
      </c>
      <c r="F3999" s="171" t="s">
        <v>571</v>
      </c>
      <c r="G3999" s="171"/>
      <c r="H3999" s="172"/>
      <c r="I3999" s="173">
        <v>-0.34</v>
      </c>
      <c r="J3999" s="166"/>
    </row>
    <row r="4000" spans="1:10" x14ac:dyDescent="0.25">
      <c r="A4000" s="170">
        <v>4053</v>
      </c>
      <c r="B4000" s="171" t="s">
        <v>482</v>
      </c>
      <c r="C4000" s="171" t="s">
        <v>19716</v>
      </c>
      <c r="D4000" s="171" t="s">
        <v>19717</v>
      </c>
      <c r="E4000" s="171"/>
      <c r="F4000" s="171" t="s">
        <v>571</v>
      </c>
      <c r="G4000" s="171"/>
      <c r="H4000" s="172" t="s">
        <v>21022</v>
      </c>
      <c r="I4000" s="173">
        <v>0.09</v>
      </c>
      <c r="J4000" s="166">
        <v>0</v>
      </c>
    </row>
    <row r="4001" spans="1:10" x14ac:dyDescent="0.25">
      <c r="A4001" s="170">
        <v>4054</v>
      </c>
      <c r="B4001" s="171" t="s">
        <v>482</v>
      </c>
      <c r="C4001" s="171" t="s">
        <v>19722</v>
      </c>
      <c r="D4001" s="171" t="s">
        <v>19723</v>
      </c>
      <c r="E4001" s="171"/>
      <c r="F4001" s="171" t="s">
        <v>571</v>
      </c>
      <c r="G4001" s="171"/>
      <c r="H4001" s="172" t="s">
        <v>21022</v>
      </c>
      <c r="I4001" s="173">
        <v>0.18</v>
      </c>
      <c r="J4001" s="166">
        <v>0</v>
      </c>
    </row>
    <row r="4002" spans="1:10" x14ac:dyDescent="0.25">
      <c r="A4002" s="170">
        <v>4055</v>
      </c>
      <c r="B4002" s="171" t="s">
        <v>482</v>
      </c>
      <c r="C4002" s="171" t="s">
        <v>19728</v>
      </c>
      <c r="D4002" s="171" t="s">
        <v>19729</v>
      </c>
      <c r="E4002" s="171" t="s">
        <v>4</v>
      </c>
      <c r="F4002" s="171" t="s">
        <v>554</v>
      </c>
      <c r="G4002" s="171"/>
      <c r="H4002" s="172"/>
      <c r="I4002" s="173">
        <v>0.62</v>
      </c>
      <c r="J4002" s="166"/>
    </row>
    <row r="4003" spans="1:10" x14ac:dyDescent="0.25">
      <c r="A4003" s="170">
        <v>4056</v>
      </c>
      <c r="B4003" s="171" t="s">
        <v>482</v>
      </c>
      <c r="C4003" s="171" t="s">
        <v>19734</v>
      </c>
      <c r="D4003" s="171" t="s">
        <v>19735</v>
      </c>
      <c r="E4003" s="171"/>
      <c r="F4003" s="171" t="s">
        <v>571</v>
      </c>
      <c r="G4003" s="171"/>
      <c r="H4003" s="172" t="s">
        <v>21022</v>
      </c>
      <c r="I4003" s="173">
        <v>0.15</v>
      </c>
      <c r="J4003" s="166">
        <v>0</v>
      </c>
    </row>
    <row r="4004" spans="1:10" x14ac:dyDescent="0.25">
      <c r="A4004" s="170">
        <v>4057</v>
      </c>
      <c r="B4004" s="171" t="s">
        <v>482</v>
      </c>
      <c r="C4004" s="171" t="s">
        <v>19740</v>
      </c>
      <c r="D4004" s="171" t="s">
        <v>19741</v>
      </c>
      <c r="E4004" s="171"/>
      <c r="F4004" s="171" t="s">
        <v>571</v>
      </c>
      <c r="G4004" s="171"/>
      <c r="H4004" s="172" t="s">
        <v>21022</v>
      </c>
      <c r="I4004" s="173">
        <v>0.04</v>
      </c>
      <c r="J4004" s="166">
        <v>0</v>
      </c>
    </row>
    <row r="4005" spans="1:10" x14ac:dyDescent="0.25">
      <c r="A4005" s="170">
        <v>4058</v>
      </c>
      <c r="B4005" s="171" t="s">
        <v>482</v>
      </c>
      <c r="C4005" s="171" t="s">
        <v>19746</v>
      </c>
      <c r="D4005" s="171" t="s">
        <v>19747</v>
      </c>
      <c r="E4005" s="171"/>
      <c r="F4005" s="171" t="s">
        <v>571</v>
      </c>
      <c r="G4005" s="171"/>
      <c r="H4005" s="172" t="s">
        <v>21022</v>
      </c>
      <c r="I4005" s="173">
        <v>0.16</v>
      </c>
      <c r="J4005" s="166">
        <v>0</v>
      </c>
    </row>
    <row r="4006" spans="1:10" x14ac:dyDescent="0.25">
      <c r="A4006" s="170">
        <v>4059</v>
      </c>
      <c r="B4006" s="171" t="s">
        <v>482</v>
      </c>
      <c r="C4006" s="171" t="s">
        <v>19752</v>
      </c>
      <c r="D4006" s="171" t="s">
        <v>555</v>
      </c>
      <c r="E4006" s="171" t="s">
        <v>4</v>
      </c>
      <c r="F4006" s="171" t="s">
        <v>571</v>
      </c>
      <c r="G4006" s="171"/>
      <c r="H4006" s="172"/>
      <c r="I4006" s="173">
        <v>-0.35</v>
      </c>
      <c r="J4006" s="166"/>
    </row>
    <row r="4007" spans="1:10" x14ac:dyDescent="0.25">
      <c r="A4007" s="170">
        <v>4060</v>
      </c>
      <c r="B4007" s="171" t="s">
        <v>482</v>
      </c>
      <c r="C4007" s="171" t="s">
        <v>19757</v>
      </c>
      <c r="D4007" s="171" t="s">
        <v>19758</v>
      </c>
      <c r="E4007" s="171"/>
      <c r="F4007" s="171" t="s">
        <v>571</v>
      </c>
      <c r="G4007" s="171"/>
      <c r="H4007" s="172" t="s">
        <v>21022</v>
      </c>
      <c r="I4007" s="173">
        <v>-0.01</v>
      </c>
      <c r="J4007" s="166">
        <v>0</v>
      </c>
    </row>
    <row r="4008" spans="1:10" x14ac:dyDescent="0.25">
      <c r="A4008" s="170">
        <v>4061</v>
      </c>
      <c r="B4008" s="171" t="s">
        <v>482</v>
      </c>
      <c r="C4008" s="171" t="s">
        <v>19763</v>
      </c>
      <c r="D4008" s="171" t="s">
        <v>19758</v>
      </c>
      <c r="E4008" s="171"/>
      <c r="F4008" s="171" t="s">
        <v>571</v>
      </c>
      <c r="G4008" s="171"/>
      <c r="H4008" s="172" t="s">
        <v>21022</v>
      </c>
      <c r="I4008" s="173">
        <v>-0.01</v>
      </c>
      <c r="J4008" s="166">
        <v>0</v>
      </c>
    </row>
    <row r="4009" spans="1:10" x14ac:dyDescent="0.25">
      <c r="A4009" s="170">
        <v>4062</v>
      </c>
      <c r="B4009" s="171" t="s">
        <v>482</v>
      </c>
      <c r="C4009" s="171" t="s">
        <v>19767</v>
      </c>
      <c r="D4009" s="171" t="s">
        <v>19768</v>
      </c>
      <c r="E4009" s="171"/>
      <c r="F4009" s="171" t="s">
        <v>571</v>
      </c>
      <c r="G4009" s="171"/>
      <c r="H4009" s="172" t="s">
        <v>21093</v>
      </c>
      <c r="I4009" s="173">
        <v>0.33</v>
      </c>
      <c r="J4009" s="166">
        <v>1</v>
      </c>
    </row>
    <row r="4010" spans="1:10" x14ac:dyDescent="0.25">
      <c r="A4010" s="170">
        <v>4063</v>
      </c>
      <c r="B4010" s="171" t="s">
        <v>482</v>
      </c>
      <c r="C4010" s="171" t="s">
        <v>19773</v>
      </c>
      <c r="D4010" s="171" t="s">
        <v>19774</v>
      </c>
      <c r="E4010" s="171"/>
      <c r="F4010" s="171" t="s">
        <v>571</v>
      </c>
      <c r="G4010" s="171"/>
      <c r="H4010" s="172" t="s">
        <v>21022</v>
      </c>
      <c r="I4010" s="173">
        <v>0.14000000000000001</v>
      </c>
      <c r="J4010" s="166">
        <v>0</v>
      </c>
    </row>
    <row r="4011" spans="1:10" x14ac:dyDescent="0.25">
      <c r="A4011" s="170">
        <v>4064</v>
      </c>
      <c r="B4011" s="171" t="s">
        <v>482</v>
      </c>
      <c r="C4011" s="171" t="s">
        <v>19779</v>
      </c>
      <c r="D4011" s="171" t="s">
        <v>19780</v>
      </c>
      <c r="E4011" s="171" t="s">
        <v>4</v>
      </c>
      <c r="F4011" s="171" t="s">
        <v>554</v>
      </c>
      <c r="G4011" s="171"/>
      <c r="H4011" s="172"/>
      <c r="I4011" s="173">
        <v>0.63</v>
      </c>
      <c r="J4011" s="166"/>
    </row>
    <row r="4012" spans="1:10" x14ac:dyDescent="0.25">
      <c r="A4012" s="170">
        <v>4065</v>
      </c>
      <c r="B4012" s="171" t="s">
        <v>482</v>
      </c>
      <c r="C4012" s="171" t="s">
        <v>19785</v>
      </c>
      <c r="D4012" s="171" t="s">
        <v>19786</v>
      </c>
      <c r="E4012" s="171"/>
      <c r="F4012" s="171" t="s">
        <v>571</v>
      </c>
      <c r="G4012" s="171"/>
      <c r="H4012" s="172" t="s">
        <v>21102</v>
      </c>
      <c r="I4012" s="173">
        <v>0.35</v>
      </c>
      <c r="J4012" s="166">
        <v>1</v>
      </c>
    </row>
    <row r="4013" spans="1:10" x14ac:dyDescent="0.25">
      <c r="A4013" s="170">
        <v>4066</v>
      </c>
      <c r="B4013" s="171" t="s">
        <v>482</v>
      </c>
      <c r="C4013" s="171" t="s">
        <v>19791</v>
      </c>
      <c r="D4013" s="171" t="s">
        <v>19792</v>
      </c>
      <c r="E4013" s="171" t="s">
        <v>4</v>
      </c>
      <c r="F4013" s="171" t="s">
        <v>562</v>
      </c>
      <c r="G4013" s="171"/>
      <c r="H4013" s="172" t="s">
        <v>21093</v>
      </c>
      <c r="I4013" s="173">
        <v>0.35</v>
      </c>
      <c r="J4013" s="166">
        <v>1</v>
      </c>
    </row>
    <row r="4014" spans="1:10" x14ac:dyDescent="0.25">
      <c r="A4014" s="170">
        <v>4067</v>
      </c>
      <c r="B4014" s="171" t="s">
        <v>482</v>
      </c>
      <c r="C4014" s="171" t="s">
        <v>19797</v>
      </c>
      <c r="D4014" s="171" t="s">
        <v>19798</v>
      </c>
      <c r="E4014" s="171"/>
      <c r="F4014" s="171" t="s">
        <v>571</v>
      </c>
      <c r="G4014" s="171" t="s">
        <v>2570</v>
      </c>
      <c r="H4014" s="172" t="s">
        <v>21261</v>
      </c>
      <c r="I4014" s="173">
        <v>0.35</v>
      </c>
      <c r="J4014" s="166">
        <v>1</v>
      </c>
    </row>
    <row r="4015" spans="1:10" x14ac:dyDescent="0.25">
      <c r="A4015" s="170">
        <v>4068</v>
      </c>
      <c r="B4015" s="171" t="s">
        <v>482</v>
      </c>
      <c r="C4015" s="171" t="s">
        <v>19803</v>
      </c>
      <c r="D4015" s="171" t="s">
        <v>19804</v>
      </c>
      <c r="E4015" s="171"/>
      <c r="F4015" s="171" t="s">
        <v>571</v>
      </c>
      <c r="G4015" s="171"/>
      <c r="H4015" s="172" t="s">
        <v>21022</v>
      </c>
      <c r="I4015" s="173">
        <v>0.09</v>
      </c>
      <c r="J4015" s="166">
        <v>0</v>
      </c>
    </row>
    <row r="4016" spans="1:10" x14ac:dyDescent="0.25">
      <c r="A4016" s="170">
        <v>4069</v>
      </c>
      <c r="B4016" s="171" t="s">
        <v>482</v>
      </c>
      <c r="C4016" s="171" t="s">
        <v>19809</v>
      </c>
      <c r="D4016" s="171" t="s">
        <v>555</v>
      </c>
      <c r="E4016" s="171" t="s">
        <v>4</v>
      </c>
      <c r="F4016" s="171" t="s">
        <v>571</v>
      </c>
      <c r="G4016" s="171"/>
      <c r="H4016" s="172"/>
      <c r="I4016" s="173">
        <v>-0.53</v>
      </c>
      <c r="J4016" s="166"/>
    </row>
    <row r="4017" spans="1:10" x14ac:dyDescent="0.25">
      <c r="A4017" s="170">
        <v>4070</v>
      </c>
      <c r="B4017" s="171" t="s">
        <v>482</v>
      </c>
      <c r="C4017" s="171" t="s">
        <v>19814</v>
      </c>
      <c r="D4017" s="171" t="s">
        <v>19804</v>
      </c>
      <c r="E4017" s="171"/>
      <c r="F4017" s="171" t="s">
        <v>571</v>
      </c>
      <c r="G4017" s="171"/>
      <c r="H4017" s="172" t="s">
        <v>21022</v>
      </c>
      <c r="I4017" s="173">
        <v>0.09</v>
      </c>
      <c r="J4017" s="166">
        <v>0</v>
      </c>
    </row>
    <row r="4018" spans="1:10" x14ac:dyDescent="0.25">
      <c r="A4018" s="170">
        <v>4071</v>
      </c>
      <c r="B4018" s="171" t="s">
        <v>482</v>
      </c>
      <c r="C4018" s="171" t="s">
        <v>19818</v>
      </c>
      <c r="D4018" s="171" t="s">
        <v>19819</v>
      </c>
      <c r="E4018" s="171"/>
      <c r="F4018" s="171" t="s">
        <v>571</v>
      </c>
      <c r="G4018" s="171"/>
      <c r="H4018" s="172" t="s">
        <v>21022</v>
      </c>
      <c r="I4018" s="173">
        <v>-0.1</v>
      </c>
      <c r="J4018" s="166">
        <v>0</v>
      </c>
    </row>
    <row r="4019" spans="1:10" x14ac:dyDescent="0.25">
      <c r="A4019" s="170">
        <v>4072</v>
      </c>
      <c r="B4019" s="171" t="s">
        <v>482</v>
      </c>
      <c r="C4019" s="171" t="s">
        <v>19824</v>
      </c>
      <c r="D4019" s="171" t="s">
        <v>555</v>
      </c>
      <c r="E4019" s="171" t="s">
        <v>4</v>
      </c>
      <c r="F4019" s="171" t="s">
        <v>571</v>
      </c>
      <c r="G4019" s="171"/>
      <c r="H4019" s="172"/>
      <c r="I4019" s="173">
        <v>-0.59</v>
      </c>
      <c r="J4019" s="166"/>
    </row>
    <row r="4020" spans="1:10" x14ac:dyDescent="0.25">
      <c r="A4020" s="170">
        <v>4073</v>
      </c>
      <c r="B4020" s="171" t="s">
        <v>482</v>
      </c>
      <c r="C4020" s="171" t="s">
        <v>19828</v>
      </c>
      <c r="D4020" s="171" t="s">
        <v>19819</v>
      </c>
      <c r="E4020" s="171"/>
      <c r="F4020" s="171" t="s">
        <v>571</v>
      </c>
      <c r="G4020" s="171"/>
      <c r="H4020" s="172" t="s">
        <v>21022</v>
      </c>
      <c r="I4020" s="173">
        <v>-0.1</v>
      </c>
      <c r="J4020" s="166">
        <v>0</v>
      </c>
    </row>
    <row r="4021" spans="1:10" x14ac:dyDescent="0.25">
      <c r="A4021" s="170">
        <v>4074</v>
      </c>
      <c r="B4021" s="171" t="s">
        <v>482</v>
      </c>
      <c r="C4021" s="171" t="s">
        <v>19832</v>
      </c>
      <c r="D4021" s="171" t="s">
        <v>555</v>
      </c>
      <c r="E4021" s="171" t="s">
        <v>4</v>
      </c>
      <c r="F4021" s="171" t="s">
        <v>571</v>
      </c>
      <c r="G4021" s="171"/>
      <c r="H4021" s="172" t="s">
        <v>555</v>
      </c>
      <c r="I4021" s="173">
        <v>-0.66</v>
      </c>
      <c r="J4021" s="166"/>
    </row>
    <row r="4022" spans="1:10" x14ac:dyDescent="0.25">
      <c r="A4022" s="170">
        <v>4075</v>
      </c>
      <c r="B4022" s="171" t="s">
        <v>482</v>
      </c>
      <c r="C4022" s="171" t="s">
        <v>19836</v>
      </c>
      <c r="D4022" s="171" t="s">
        <v>555</v>
      </c>
      <c r="E4022" s="171" t="s">
        <v>4</v>
      </c>
      <c r="F4022" s="171" t="s">
        <v>571</v>
      </c>
      <c r="G4022" s="171"/>
      <c r="H4022" s="172" t="s">
        <v>555</v>
      </c>
      <c r="I4022" s="173">
        <v>-0.68</v>
      </c>
      <c r="J4022" s="166"/>
    </row>
    <row r="4023" spans="1:10" x14ac:dyDescent="0.25">
      <c r="A4023" s="170">
        <v>4076</v>
      </c>
      <c r="B4023" s="171" t="s">
        <v>482</v>
      </c>
      <c r="C4023" s="171" t="s">
        <v>19840</v>
      </c>
      <c r="D4023" s="171" t="s">
        <v>555</v>
      </c>
      <c r="E4023" s="171" t="s">
        <v>4</v>
      </c>
      <c r="F4023" s="171" t="s">
        <v>571</v>
      </c>
      <c r="G4023" s="171"/>
      <c r="H4023" s="172" t="s">
        <v>555</v>
      </c>
      <c r="I4023" s="173">
        <v>-0.63</v>
      </c>
      <c r="J4023" s="166"/>
    </row>
    <row r="4024" spans="1:10" x14ac:dyDescent="0.25">
      <c r="A4024" s="170">
        <v>4077</v>
      </c>
      <c r="B4024" s="171" t="s">
        <v>507</v>
      </c>
      <c r="C4024" s="171" t="s">
        <v>19844</v>
      </c>
      <c r="D4024" s="171" t="s">
        <v>19845</v>
      </c>
      <c r="E4024" s="171"/>
      <c r="F4024" s="171" t="s">
        <v>571</v>
      </c>
      <c r="G4024" s="171"/>
      <c r="H4024" s="172" t="s">
        <v>21341</v>
      </c>
      <c r="I4024" s="173">
        <v>0.01</v>
      </c>
      <c r="J4024" s="166">
        <v>0</v>
      </c>
    </row>
    <row r="4025" spans="1:10" x14ac:dyDescent="0.25">
      <c r="A4025" s="170">
        <v>4078</v>
      </c>
      <c r="B4025" s="171" t="s">
        <v>507</v>
      </c>
      <c r="C4025" s="171" t="s">
        <v>19849</v>
      </c>
      <c r="D4025" s="171" t="s">
        <v>19850</v>
      </c>
      <c r="E4025" s="171"/>
      <c r="F4025" s="171" t="s">
        <v>571</v>
      </c>
      <c r="G4025" s="171"/>
      <c r="H4025" s="172" t="s">
        <v>555</v>
      </c>
      <c r="I4025" s="173">
        <v>0.28000000000000003</v>
      </c>
      <c r="J4025" s="166"/>
    </row>
    <row r="4026" spans="1:10" x14ac:dyDescent="0.25">
      <c r="A4026" s="170">
        <v>4079</v>
      </c>
      <c r="B4026" s="171" t="s">
        <v>507</v>
      </c>
      <c r="C4026" s="171" t="s">
        <v>19854</v>
      </c>
      <c r="D4026" s="171" t="s">
        <v>19855</v>
      </c>
      <c r="E4026" s="171"/>
      <c r="F4026" s="171" t="s">
        <v>571</v>
      </c>
      <c r="G4026" s="171"/>
      <c r="H4026" s="172" t="s">
        <v>21022</v>
      </c>
      <c r="I4026" s="173">
        <v>-0.65</v>
      </c>
      <c r="J4026" s="166">
        <v>0</v>
      </c>
    </row>
    <row r="4027" spans="1:10" x14ac:dyDescent="0.25">
      <c r="A4027" s="170">
        <v>4080</v>
      </c>
      <c r="B4027" s="171" t="s">
        <v>507</v>
      </c>
      <c r="C4027" s="171" t="s">
        <v>19858</v>
      </c>
      <c r="D4027" s="171" t="s">
        <v>19859</v>
      </c>
      <c r="E4027" s="171"/>
      <c r="F4027" s="171" t="s">
        <v>571</v>
      </c>
      <c r="G4027" s="171"/>
      <c r="H4027" s="172" t="s">
        <v>21022</v>
      </c>
      <c r="I4027" s="173">
        <v>-0.53</v>
      </c>
      <c r="J4027" s="166">
        <v>0</v>
      </c>
    </row>
    <row r="4028" spans="1:10" x14ac:dyDescent="0.25">
      <c r="A4028" s="170">
        <v>4081</v>
      </c>
      <c r="B4028" s="171" t="s">
        <v>507</v>
      </c>
      <c r="C4028" s="171" t="s">
        <v>19862</v>
      </c>
      <c r="D4028" s="171" t="s">
        <v>19863</v>
      </c>
      <c r="E4028" s="171"/>
      <c r="F4028" s="171" t="s">
        <v>571</v>
      </c>
      <c r="G4028" s="171"/>
      <c r="H4028" s="172" t="s">
        <v>555</v>
      </c>
      <c r="I4028" s="172">
        <v>-0.253857</v>
      </c>
      <c r="J4028" s="166"/>
    </row>
    <row r="4029" spans="1:10" x14ac:dyDescent="0.25">
      <c r="A4029" s="170">
        <v>4082</v>
      </c>
      <c r="B4029" s="171" t="s">
        <v>507</v>
      </c>
      <c r="C4029" s="171" t="s">
        <v>19866</v>
      </c>
      <c r="D4029" s="171" t="s">
        <v>19867</v>
      </c>
      <c r="E4029" s="171"/>
      <c r="F4029" s="171" t="s">
        <v>571</v>
      </c>
      <c r="G4029" s="171"/>
      <c r="H4029" s="172" t="s">
        <v>21099</v>
      </c>
      <c r="I4029" s="173">
        <v>-0.01</v>
      </c>
      <c r="J4029" s="166">
        <v>0</v>
      </c>
    </row>
    <row r="4030" spans="1:10" x14ac:dyDescent="0.25">
      <c r="A4030" s="170">
        <v>4083</v>
      </c>
      <c r="B4030" s="171" t="s">
        <v>507</v>
      </c>
      <c r="C4030" s="171" t="s">
        <v>19870</v>
      </c>
      <c r="D4030" s="171" t="s">
        <v>19871</v>
      </c>
      <c r="E4030" s="171"/>
      <c r="F4030" s="171" t="s">
        <v>571</v>
      </c>
      <c r="G4030" s="171"/>
      <c r="H4030" s="172" t="s">
        <v>21093</v>
      </c>
      <c r="I4030" s="173">
        <v>7.0000000000000007E-2</v>
      </c>
      <c r="J4030" s="166">
        <v>0</v>
      </c>
    </row>
    <row r="4031" spans="1:10" x14ac:dyDescent="0.25">
      <c r="A4031" s="170">
        <v>4084</v>
      </c>
      <c r="B4031" s="171" t="s">
        <v>507</v>
      </c>
      <c r="C4031" s="171" t="s">
        <v>19874</v>
      </c>
      <c r="D4031" s="171" t="s">
        <v>19875</v>
      </c>
      <c r="E4031" s="171"/>
      <c r="F4031" s="171" t="s">
        <v>571</v>
      </c>
      <c r="G4031" s="171"/>
      <c r="H4031" s="172" t="s">
        <v>21022</v>
      </c>
      <c r="I4031" s="173">
        <v>-0.14000000000000001</v>
      </c>
      <c r="J4031" s="166">
        <v>0</v>
      </c>
    </row>
    <row r="4032" spans="1:10" x14ac:dyDescent="0.25">
      <c r="A4032" s="170">
        <v>4085</v>
      </c>
      <c r="B4032" s="171" t="s">
        <v>507</v>
      </c>
      <c r="C4032" s="171" t="s">
        <v>19878</v>
      </c>
      <c r="D4032" s="171" t="s">
        <v>19879</v>
      </c>
      <c r="E4032" s="171"/>
      <c r="F4032" s="171" t="s">
        <v>571</v>
      </c>
      <c r="G4032" s="171"/>
      <c r="H4032" s="172" t="s">
        <v>21022</v>
      </c>
      <c r="I4032" s="173">
        <v>-0.41</v>
      </c>
      <c r="J4032" s="166">
        <v>0</v>
      </c>
    </row>
    <row r="4033" spans="1:10" x14ac:dyDescent="0.25">
      <c r="A4033" s="170">
        <v>4086</v>
      </c>
      <c r="B4033" s="171" t="s">
        <v>507</v>
      </c>
      <c r="C4033" s="171" t="s">
        <v>19882</v>
      </c>
      <c r="D4033" s="171" t="s">
        <v>19883</v>
      </c>
      <c r="E4033" s="171"/>
      <c r="F4033" s="171" t="s">
        <v>571</v>
      </c>
      <c r="G4033" s="171"/>
      <c r="H4033" s="172" t="s">
        <v>555</v>
      </c>
      <c r="I4033" s="173">
        <v>0.28999999999999998</v>
      </c>
      <c r="J4033" s="166"/>
    </row>
    <row r="4034" spans="1:10" x14ac:dyDescent="0.25">
      <c r="A4034" s="170">
        <v>4087</v>
      </c>
      <c r="B4034" s="171" t="s">
        <v>507</v>
      </c>
      <c r="C4034" s="171" t="s">
        <v>19886</v>
      </c>
      <c r="D4034" s="171" t="s">
        <v>19887</v>
      </c>
      <c r="E4034" s="171"/>
      <c r="F4034" s="171" t="s">
        <v>571</v>
      </c>
      <c r="G4034" s="171"/>
      <c r="H4034" s="172" t="s">
        <v>21099</v>
      </c>
      <c r="I4034" s="173">
        <v>-0.18</v>
      </c>
      <c r="J4034" s="166">
        <v>0</v>
      </c>
    </row>
    <row r="4035" spans="1:10" x14ac:dyDescent="0.25">
      <c r="A4035" s="170">
        <v>4088</v>
      </c>
      <c r="B4035" s="171" t="s">
        <v>507</v>
      </c>
      <c r="C4035" s="171" t="s">
        <v>19890</v>
      </c>
      <c r="D4035" s="171" t="s">
        <v>19891</v>
      </c>
      <c r="E4035" s="171"/>
      <c r="F4035" s="171" t="s">
        <v>571</v>
      </c>
      <c r="G4035" s="171"/>
      <c r="H4035" s="172" t="s">
        <v>21022</v>
      </c>
      <c r="I4035" s="173">
        <v>-0.1</v>
      </c>
      <c r="J4035" s="166">
        <v>0</v>
      </c>
    </row>
    <row r="4036" spans="1:10" x14ac:dyDescent="0.25">
      <c r="A4036" s="170">
        <v>4089</v>
      </c>
      <c r="B4036" s="171" t="s">
        <v>507</v>
      </c>
      <c r="C4036" s="171" t="s">
        <v>19894</v>
      </c>
      <c r="D4036" s="171" t="s">
        <v>19895</v>
      </c>
      <c r="E4036" s="171"/>
      <c r="F4036" s="171" t="s">
        <v>571</v>
      </c>
      <c r="G4036" s="171"/>
      <c r="H4036" s="172" t="s">
        <v>21022</v>
      </c>
      <c r="I4036" s="173">
        <v>-0.01</v>
      </c>
      <c r="J4036" s="166">
        <v>0</v>
      </c>
    </row>
    <row r="4037" spans="1:10" x14ac:dyDescent="0.25">
      <c r="A4037" s="170">
        <v>4090</v>
      </c>
      <c r="B4037" s="171" t="s">
        <v>507</v>
      </c>
      <c r="C4037" s="171" t="s">
        <v>19898</v>
      </c>
      <c r="D4037" s="171" t="s">
        <v>19899</v>
      </c>
      <c r="E4037" s="171"/>
      <c r="F4037" s="171" t="s">
        <v>571</v>
      </c>
      <c r="G4037" s="171"/>
      <c r="H4037" s="172" t="s">
        <v>21093</v>
      </c>
      <c r="I4037" s="173">
        <v>0.14000000000000001</v>
      </c>
      <c r="J4037" s="166">
        <v>0</v>
      </c>
    </row>
    <row r="4038" spans="1:10" x14ac:dyDescent="0.25">
      <c r="A4038" s="170">
        <v>4091</v>
      </c>
      <c r="B4038" s="171" t="s">
        <v>507</v>
      </c>
      <c r="C4038" s="171" t="s">
        <v>19902</v>
      </c>
      <c r="D4038" s="171" t="s">
        <v>19903</v>
      </c>
      <c r="E4038" s="171"/>
      <c r="F4038" s="171" t="s">
        <v>571</v>
      </c>
      <c r="G4038" s="171"/>
      <c r="H4038" s="172" t="s">
        <v>21022</v>
      </c>
      <c r="I4038" s="173">
        <v>-0.11</v>
      </c>
      <c r="J4038" s="166">
        <v>0</v>
      </c>
    </row>
    <row r="4039" spans="1:10" x14ac:dyDescent="0.25">
      <c r="A4039" s="170">
        <v>4092</v>
      </c>
      <c r="B4039" s="171" t="s">
        <v>507</v>
      </c>
      <c r="C4039" s="171" t="s">
        <v>19906</v>
      </c>
      <c r="D4039" s="171" t="s">
        <v>19907</v>
      </c>
      <c r="E4039" s="171"/>
      <c r="F4039" s="171" t="s">
        <v>571</v>
      </c>
      <c r="G4039" s="171"/>
      <c r="H4039" s="172" t="s">
        <v>555</v>
      </c>
      <c r="I4039" s="172" t="s">
        <v>555</v>
      </c>
      <c r="J4039" s="166"/>
    </row>
    <row r="4040" spans="1:10" x14ac:dyDescent="0.25">
      <c r="A4040" s="170">
        <v>4093</v>
      </c>
      <c r="B4040" s="171" t="s">
        <v>507</v>
      </c>
      <c r="C4040" s="171" t="s">
        <v>19911</v>
      </c>
      <c r="D4040" s="171" t="s">
        <v>19912</v>
      </c>
      <c r="E4040" s="171"/>
      <c r="F4040" s="171" t="s">
        <v>571</v>
      </c>
      <c r="G4040" s="171"/>
      <c r="H4040" s="172" t="s">
        <v>21099</v>
      </c>
      <c r="I4040" s="173">
        <v>-0.01</v>
      </c>
      <c r="J4040" s="166">
        <v>0</v>
      </c>
    </row>
    <row r="4041" spans="1:10" x14ac:dyDescent="0.25">
      <c r="A4041" s="170">
        <v>4094</v>
      </c>
      <c r="B4041" s="171" t="s">
        <v>507</v>
      </c>
      <c r="C4041" s="171" t="s">
        <v>19915</v>
      </c>
      <c r="D4041" s="171" t="s">
        <v>19916</v>
      </c>
      <c r="E4041" s="171"/>
      <c r="F4041" s="171" t="s">
        <v>571</v>
      </c>
      <c r="G4041" s="171"/>
      <c r="H4041" s="172" t="s">
        <v>21235</v>
      </c>
      <c r="I4041" s="173">
        <v>0.21</v>
      </c>
      <c r="J4041" s="166">
        <v>0</v>
      </c>
    </row>
    <row r="4042" spans="1:10" x14ac:dyDescent="0.25">
      <c r="A4042" s="170">
        <v>4095</v>
      </c>
      <c r="B4042" s="171" t="s">
        <v>507</v>
      </c>
      <c r="C4042" s="171" t="s">
        <v>19919</v>
      </c>
      <c r="D4042" s="171" t="s">
        <v>19920</v>
      </c>
      <c r="E4042" s="171"/>
      <c r="F4042" s="171" t="s">
        <v>571</v>
      </c>
      <c r="G4042" s="171"/>
      <c r="H4042" s="172" t="s">
        <v>21261</v>
      </c>
      <c r="I4042" s="173">
        <v>0.13</v>
      </c>
      <c r="J4042" s="166">
        <v>0</v>
      </c>
    </row>
    <row r="4043" spans="1:10" x14ac:dyDescent="0.25">
      <c r="A4043" s="170">
        <v>4096</v>
      </c>
      <c r="B4043" s="171" t="s">
        <v>507</v>
      </c>
      <c r="C4043" s="171" t="s">
        <v>19923</v>
      </c>
      <c r="D4043" s="171" t="s">
        <v>19924</v>
      </c>
      <c r="E4043" s="171"/>
      <c r="F4043" s="171" t="s">
        <v>571</v>
      </c>
      <c r="G4043" s="171"/>
      <c r="H4043" s="172" t="s">
        <v>21261</v>
      </c>
      <c r="I4043" s="173">
        <v>0.04</v>
      </c>
      <c r="J4043" s="166">
        <v>0</v>
      </c>
    </row>
    <row r="4044" spans="1:10" x14ac:dyDescent="0.25">
      <c r="A4044" s="170">
        <v>4097</v>
      </c>
      <c r="B4044" s="171" t="s">
        <v>507</v>
      </c>
      <c r="C4044" s="171" t="s">
        <v>19927</v>
      </c>
      <c r="D4044" s="171" t="s">
        <v>19928</v>
      </c>
      <c r="E4044" s="171"/>
      <c r="F4044" s="171" t="s">
        <v>571</v>
      </c>
      <c r="G4044" s="171"/>
      <c r="H4044" s="172" t="s">
        <v>21099</v>
      </c>
      <c r="I4044" s="173">
        <v>0.1</v>
      </c>
      <c r="J4044" s="166">
        <v>0</v>
      </c>
    </row>
    <row r="4045" spans="1:10" x14ac:dyDescent="0.25">
      <c r="A4045" s="170">
        <v>4098</v>
      </c>
      <c r="B4045" s="171" t="s">
        <v>507</v>
      </c>
      <c r="C4045" s="171" t="s">
        <v>19931</v>
      </c>
      <c r="D4045" s="171" t="s">
        <v>19932</v>
      </c>
      <c r="E4045" s="171"/>
      <c r="F4045" s="171" t="s">
        <v>554</v>
      </c>
      <c r="G4045" s="171"/>
      <c r="H4045" s="172" t="s">
        <v>21341</v>
      </c>
      <c r="I4045" s="173">
        <v>0.13</v>
      </c>
      <c r="J4045" s="166">
        <v>0</v>
      </c>
    </row>
    <row r="4046" spans="1:10" x14ac:dyDescent="0.25">
      <c r="A4046" s="170">
        <v>4099</v>
      </c>
      <c r="B4046" s="171" t="s">
        <v>507</v>
      </c>
      <c r="C4046" s="171" t="s">
        <v>19936</v>
      </c>
      <c r="D4046" s="171" t="s">
        <v>19937</v>
      </c>
      <c r="E4046" s="171"/>
      <c r="F4046" s="171" t="s">
        <v>571</v>
      </c>
      <c r="G4046" s="171"/>
      <c r="H4046" s="172" t="s">
        <v>21022</v>
      </c>
      <c r="I4046" s="173">
        <v>-0.05</v>
      </c>
      <c r="J4046" s="166">
        <v>0</v>
      </c>
    </row>
    <row r="4047" spans="1:10" x14ac:dyDescent="0.25">
      <c r="A4047" s="170">
        <v>4100</v>
      </c>
      <c r="B4047" s="171" t="s">
        <v>507</v>
      </c>
      <c r="C4047" s="171" t="s">
        <v>19940</v>
      </c>
      <c r="D4047" s="171" t="s">
        <v>19941</v>
      </c>
      <c r="E4047" s="171" t="s">
        <v>4</v>
      </c>
      <c r="F4047" s="171" t="s">
        <v>919</v>
      </c>
      <c r="G4047" s="171"/>
      <c r="H4047" s="172" t="s">
        <v>21341</v>
      </c>
      <c r="I4047" s="173">
        <v>0.35</v>
      </c>
      <c r="J4047" s="166">
        <v>1</v>
      </c>
    </row>
    <row r="4048" spans="1:10" x14ac:dyDescent="0.25">
      <c r="A4048" s="170">
        <v>4101</v>
      </c>
      <c r="B4048" s="171" t="s">
        <v>507</v>
      </c>
      <c r="C4048" s="171" t="s">
        <v>19944</v>
      </c>
      <c r="D4048" s="171" t="s">
        <v>19945</v>
      </c>
      <c r="E4048" s="171"/>
      <c r="F4048" s="171" t="s">
        <v>571</v>
      </c>
      <c r="G4048" s="171"/>
      <c r="H4048" s="172" t="s">
        <v>21235</v>
      </c>
      <c r="I4048" s="173">
        <v>-0.06</v>
      </c>
      <c r="J4048" s="166">
        <v>0</v>
      </c>
    </row>
    <row r="4049" spans="1:10" x14ac:dyDescent="0.25">
      <c r="A4049" s="170">
        <v>4102</v>
      </c>
      <c r="B4049" s="171" t="s">
        <v>507</v>
      </c>
      <c r="C4049" s="171" t="s">
        <v>322</v>
      </c>
      <c r="D4049" s="171" t="s">
        <v>19948</v>
      </c>
      <c r="E4049" s="171"/>
      <c r="F4049" s="171" t="s">
        <v>554</v>
      </c>
      <c r="G4049" s="171"/>
      <c r="H4049" s="172" t="s">
        <v>21099</v>
      </c>
      <c r="I4049" s="173">
        <v>0.45</v>
      </c>
      <c r="J4049" s="166">
        <v>1</v>
      </c>
    </row>
    <row r="4050" spans="1:10" x14ac:dyDescent="0.25">
      <c r="A4050" s="170">
        <v>4103</v>
      </c>
      <c r="B4050" s="171" t="s">
        <v>507</v>
      </c>
      <c r="C4050" s="171" t="s">
        <v>19951</v>
      </c>
      <c r="D4050" s="171" t="s">
        <v>19952</v>
      </c>
      <c r="E4050" s="171"/>
      <c r="F4050" s="171" t="s">
        <v>571</v>
      </c>
      <c r="G4050" s="171"/>
      <c r="H4050" s="172" t="s">
        <v>21022</v>
      </c>
      <c r="I4050" s="173">
        <v>0.01</v>
      </c>
      <c r="J4050" s="166">
        <v>0</v>
      </c>
    </row>
    <row r="4051" spans="1:10" x14ac:dyDescent="0.25">
      <c r="A4051" s="170">
        <v>4104</v>
      </c>
      <c r="B4051" s="171" t="s">
        <v>507</v>
      </c>
      <c r="C4051" s="171" t="s">
        <v>19955</v>
      </c>
      <c r="D4051" s="171" t="s">
        <v>19956</v>
      </c>
      <c r="E4051" s="171"/>
      <c r="F4051" s="171" t="s">
        <v>571</v>
      </c>
      <c r="G4051" s="171"/>
      <c r="H4051" s="172" t="s">
        <v>21093</v>
      </c>
      <c r="I4051" s="173">
        <v>0.04</v>
      </c>
      <c r="J4051" s="166">
        <v>0</v>
      </c>
    </row>
    <row r="4052" spans="1:10" x14ac:dyDescent="0.25">
      <c r="A4052" s="170">
        <v>4105</v>
      </c>
      <c r="B4052" s="171" t="s">
        <v>507</v>
      </c>
      <c r="C4052" s="171" t="s">
        <v>19959</v>
      </c>
      <c r="D4052" s="171" t="s">
        <v>19960</v>
      </c>
      <c r="E4052" s="171"/>
      <c r="F4052" s="171" t="s">
        <v>571</v>
      </c>
      <c r="G4052" s="171"/>
      <c r="H4052" s="172" t="s">
        <v>21102</v>
      </c>
      <c r="I4052" s="173">
        <v>0.33</v>
      </c>
      <c r="J4052" s="166">
        <v>0</v>
      </c>
    </row>
    <row r="4053" spans="1:10" x14ac:dyDescent="0.25">
      <c r="A4053" s="170">
        <v>4106</v>
      </c>
      <c r="B4053" s="171" t="s">
        <v>507</v>
      </c>
      <c r="C4053" s="171" t="s">
        <v>19963</v>
      </c>
      <c r="D4053" s="171" t="s">
        <v>19964</v>
      </c>
      <c r="E4053" s="171"/>
      <c r="F4053" s="171" t="s">
        <v>554</v>
      </c>
      <c r="G4053" s="171"/>
      <c r="H4053" s="172" t="s">
        <v>21093</v>
      </c>
      <c r="I4053" s="173">
        <v>0.09</v>
      </c>
      <c r="J4053" s="166">
        <v>0</v>
      </c>
    </row>
    <row r="4054" spans="1:10" x14ac:dyDescent="0.25">
      <c r="A4054" s="170">
        <v>4107</v>
      </c>
      <c r="B4054" s="171" t="s">
        <v>507</v>
      </c>
      <c r="C4054" s="171" t="s">
        <v>19967</v>
      </c>
      <c r="D4054" s="171" t="s">
        <v>19968</v>
      </c>
      <c r="E4054" s="171" t="s">
        <v>4</v>
      </c>
      <c r="F4054" s="171" t="s">
        <v>562</v>
      </c>
      <c r="G4054" s="171"/>
      <c r="H4054" s="172" t="s">
        <v>21093</v>
      </c>
      <c r="I4054" s="173">
        <v>0.28999999999999998</v>
      </c>
      <c r="J4054" s="166">
        <v>1</v>
      </c>
    </row>
    <row r="4055" spans="1:10" x14ac:dyDescent="0.25">
      <c r="A4055" s="170">
        <v>4108</v>
      </c>
      <c r="B4055" s="171" t="s">
        <v>507</v>
      </c>
      <c r="C4055" s="171" t="s">
        <v>19972</v>
      </c>
      <c r="D4055" s="171" t="s">
        <v>19973</v>
      </c>
      <c r="E4055" s="171"/>
      <c r="F4055" s="171" t="s">
        <v>571</v>
      </c>
      <c r="G4055" s="171"/>
      <c r="H4055" s="172" t="s">
        <v>21022</v>
      </c>
      <c r="I4055" s="173">
        <v>0.2</v>
      </c>
      <c r="J4055" s="166">
        <v>0</v>
      </c>
    </row>
    <row r="4056" spans="1:10" x14ac:dyDescent="0.25">
      <c r="A4056" s="170">
        <v>4109</v>
      </c>
      <c r="B4056" s="171" t="s">
        <v>507</v>
      </c>
      <c r="C4056" s="171" t="s">
        <v>19976</v>
      </c>
      <c r="D4056" s="171" t="s">
        <v>19977</v>
      </c>
      <c r="E4056" s="171"/>
      <c r="F4056" s="171" t="s">
        <v>571</v>
      </c>
      <c r="G4056" s="171"/>
      <c r="H4056" s="172" t="s">
        <v>21341</v>
      </c>
      <c r="I4056" s="173">
        <v>0.21</v>
      </c>
      <c r="J4056" s="166">
        <v>0</v>
      </c>
    </row>
    <row r="4057" spans="1:10" x14ac:dyDescent="0.25">
      <c r="A4057" s="170">
        <v>4110</v>
      </c>
      <c r="B4057" s="171" t="s">
        <v>507</v>
      </c>
      <c r="C4057" s="171" t="s">
        <v>19980</v>
      </c>
      <c r="D4057" s="171" t="s">
        <v>19981</v>
      </c>
      <c r="E4057" s="171" t="s">
        <v>4</v>
      </c>
      <c r="F4057" s="171" t="s">
        <v>919</v>
      </c>
      <c r="G4057" s="171"/>
      <c r="H4057" s="172" t="s">
        <v>21099</v>
      </c>
      <c r="I4057" s="173">
        <v>0.37</v>
      </c>
      <c r="J4057" s="166">
        <v>1</v>
      </c>
    </row>
    <row r="4058" spans="1:10" x14ac:dyDescent="0.25">
      <c r="A4058" s="170">
        <v>4111</v>
      </c>
      <c r="B4058" s="171" t="s">
        <v>507</v>
      </c>
      <c r="C4058" s="171" t="s">
        <v>19984</v>
      </c>
      <c r="D4058" s="171" t="s">
        <v>19985</v>
      </c>
      <c r="E4058" s="171"/>
      <c r="F4058" s="171" t="s">
        <v>554</v>
      </c>
      <c r="G4058" s="171"/>
      <c r="H4058" s="172" t="s">
        <v>21099</v>
      </c>
      <c r="I4058" s="173">
        <v>0.34</v>
      </c>
      <c r="J4058" s="166">
        <v>1</v>
      </c>
    </row>
    <row r="4059" spans="1:10" x14ac:dyDescent="0.25">
      <c r="A4059" s="170">
        <v>4112</v>
      </c>
      <c r="B4059" s="171" t="s">
        <v>507</v>
      </c>
      <c r="C4059" s="171" t="s">
        <v>19988</v>
      </c>
      <c r="D4059" s="171" t="s">
        <v>19989</v>
      </c>
      <c r="E4059" s="171"/>
      <c r="F4059" s="171" t="s">
        <v>571</v>
      </c>
      <c r="G4059" s="171"/>
      <c r="H4059" s="172" t="s">
        <v>21093</v>
      </c>
      <c r="I4059" s="173">
        <v>0.15</v>
      </c>
      <c r="J4059" s="166">
        <v>0</v>
      </c>
    </row>
    <row r="4060" spans="1:10" x14ac:dyDescent="0.25">
      <c r="A4060" s="170">
        <v>4113</v>
      </c>
      <c r="B4060" s="171" t="s">
        <v>507</v>
      </c>
      <c r="C4060" s="171" t="s">
        <v>19992</v>
      </c>
      <c r="D4060" s="171" t="s">
        <v>19993</v>
      </c>
      <c r="E4060" s="171"/>
      <c r="F4060" s="171" t="s">
        <v>571</v>
      </c>
      <c r="G4060" s="171"/>
      <c r="H4060" s="172" t="s">
        <v>21022</v>
      </c>
      <c r="I4060" s="173">
        <v>0.16</v>
      </c>
      <c r="J4060" s="166">
        <v>0</v>
      </c>
    </row>
    <row r="4061" spans="1:10" x14ac:dyDescent="0.25">
      <c r="A4061" s="170">
        <v>4114</v>
      </c>
      <c r="B4061" s="171" t="s">
        <v>507</v>
      </c>
      <c r="C4061" s="171" t="s">
        <v>19996</v>
      </c>
      <c r="D4061" s="171" t="s">
        <v>19997</v>
      </c>
      <c r="E4061" s="171"/>
      <c r="F4061" s="171" t="s">
        <v>554</v>
      </c>
      <c r="G4061" s="171"/>
      <c r="H4061" s="172" t="s">
        <v>21099</v>
      </c>
      <c r="I4061" s="173">
        <v>0.45</v>
      </c>
      <c r="J4061" s="166">
        <v>1</v>
      </c>
    </row>
    <row r="4062" spans="1:10" x14ac:dyDescent="0.25">
      <c r="A4062" s="170">
        <v>4115</v>
      </c>
      <c r="B4062" s="171" t="s">
        <v>507</v>
      </c>
      <c r="C4062" s="171" t="s">
        <v>20000</v>
      </c>
      <c r="D4062" s="171" t="s">
        <v>20001</v>
      </c>
      <c r="E4062" s="171"/>
      <c r="F4062" s="171" t="s">
        <v>554</v>
      </c>
      <c r="G4062" s="171"/>
      <c r="H4062" s="172" t="s">
        <v>21099</v>
      </c>
      <c r="I4062" s="173">
        <v>0.46</v>
      </c>
      <c r="J4062" s="166">
        <v>1</v>
      </c>
    </row>
    <row r="4063" spans="1:10" x14ac:dyDescent="0.25">
      <c r="A4063" s="170">
        <v>4116</v>
      </c>
      <c r="B4063" s="171" t="s">
        <v>507</v>
      </c>
      <c r="C4063" s="171" t="s">
        <v>20004</v>
      </c>
      <c r="D4063" s="171" t="s">
        <v>20005</v>
      </c>
      <c r="E4063" s="171"/>
      <c r="F4063" s="171" t="s">
        <v>554</v>
      </c>
      <c r="G4063" s="171" t="s">
        <v>1336</v>
      </c>
      <c r="H4063" s="172" t="s">
        <v>21102</v>
      </c>
      <c r="I4063" s="173">
        <v>0.34</v>
      </c>
      <c r="J4063" s="166">
        <v>1</v>
      </c>
    </row>
    <row r="4064" spans="1:10" x14ac:dyDescent="0.25">
      <c r="A4064" s="170">
        <v>4117</v>
      </c>
      <c r="B4064" s="171" t="s">
        <v>507</v>
      </c>
      <c r="C4064" s="171" t="s">
        <v>20008</v>
      </c>
      <c r="D4064" s="171" t="s">
        <v>20009</v>
      </c>
      <c r="E4064" s="171" t="s">
        <v>4</v>
      </c>
      <c r="F4064" s="171" t="s">
        <v>562</v>
      </c>
      <c r="G4064" s="171"/>
      <c r="H4064" s="172" t="s">
        <v>21099</v>
      </c>
      <c r="I4064" s="173">
        <v>0.2</v>
      </c>
      <c r="J4064" s="166">
        <v>0</v>
      </c>
    </row>
    <row r="4065" spans="1:10" x14ac:dyDescent="0.25">
      <c r="A4065" s="170">
        <v>4118</v>
      </c>
      <c r="B4065" s="171" t="s">
        <v>507</v>
      </c>
      <c r="C4065" s="171" t="s">
        <v>20012</v>
      </c>
      <c r="D4065" s="171" t="s">
        <v>20013</v>
      </c>
      <c r="E4065" s="171"/>
      <c r="F4065" s="171" t="s">
        <v>554</v>
      </c>
      <c r="G4065" s="171"/>
      <c r="H4065" s="172" t="s">
        <v>21099</v>
      </c>
      <c r="I4065" s="173">
        <v>0.38</v>
      </c>
      <c r="J4065" s="166">
        <v>1</v>
      </c>
    </row>
    <row r="4066" spans="1:10" x14ac:dyDescent="0.25">
      <c r="A4066" s="170">
        <v>4119</v>
      </c>
      <c r="B4066" s="171" t="s">
        <v>507</v>
      </c>
      <c r="C4066" s="171" t="s">
        <v>20017</v>
      </c>
      <c r="D4066" s="171" t="s">
        <v>20018</v>
      </c>
      <c r="E4066" s="171"/>
      <c r="F4066" s="171" t="s">
        <v>554</v>
      </c>
      <c r="G4066" s="171"/>
      <c r="H4066" s="172" t="s">
        <v>21099</v>
      </c>
      <c r="I4066" s="173">
        <v>0.31</v>
      </c>
      <c r="J4066" s="166">
        <v>1</v>
      </c>
    </row>
    <row r="4067" spans="1:10" x14ac:dyDescent="0.25">
      <c r="A4067" s="170">
        <v>4120</v>
      </c>
      <c r="B4067" s="171" t="s">
        <v>507</v>
      </c>
      <c r="C4067" s="171" t="s">
        <v>20021</v>
      </c>
      <c r="D4067" s="171" t="s">
        <v>20022</v>
      </c>
      <c r="E4067" s="171"/>
      <c r="F4067" s="171" t="s">
        <v>554</v>
      </c>
      <c r="G4067" s="171"/>
      <c r="H4067" s="172" t="s">
        <v>21099</v>
      </c>
      <c r="I4067" s="173">
        <v>0.41</v>
      </c>
      <c r="J4067" s="166">
        <v>1</v>
      </c>
    </row>
    <row r="4068" spans="1:10" x14ac:dyDescent="0.25">
      <c r="A4068" s="170">
        <v>4121</v>
      </c>
      <c r="B4068" s="171" t="s">
        <v>507</v>
      </c>
      <c r="C4068" s="171" t="s">
        <v>20025</v>
      </c>
      <c r="D4068" s="171" t="s">
        <v>20026</v>
      </c>
      <c r="E4068" s="171"/>
      <c r="F4068" s="171" t="s">
        <v>554</v>
      </c>
      <c r="G4068" s="171"/>
      <c r="H4068" s="172" t="s">
        <v>21102</v>
      </c>
      <c r="I4068" s="173">
        <v>0.45</v>
      </c>
      <c r="J4068" s="166">
        <v>1</v>
      </c>
    </row>
    <row r="4069" spans="1:10" x14ac:dyDescent="0.25">
      <c r="A4069" s="170">
        <v>4122</v>
      </c>
      <c r="B4069" s="171" t="s">
        <v>507</v>
      </c>
      <c r="C4069" s="171" t="s">
        <v>20029</v>
      </c>
      <c r="D4069" s="171" t="s">
        <v>20030</v>
      </c>
      <c r="E4069" s="171"/>
      <c r="F4069" s="171" t="s">
        <v>554</v>
      </c>
      <c r="G4069" s="171"/>
      <c r="H4069" s="172" t="s">
        <v>21261</v>
      </c>
      <c r="I4069" s="173">
        <v>0.23</v>
      </c>
      <c r="J4069" s="166">
        <v>0</v>
      </c>
    </row>
    <row r="4070" spans="1:10" x14ac:dyDescent="0.25">
      <c r="A4070" s="170">
        <v>4123</v>
      </c>
      <c r="B4070" s="171" t="s">
        <v>507</v>
      </c>
      <c r="C4070" s="171" t="s">
        <v>179</v>
      </c>
      <c r="D4070" s="171" t="s">
        <v>20033</v>
      </c>
      <c r="E4070" s="171"/>
      <c r="F4070" s="171" t="s">
        <v>554</v>
      </c>
      <c r="G4070" s="171"/>
      <c r="H4070" s="172" t="s">
        <v>21099</v>
      </c>
      <c r="I4070" s="173">
        <v>0.48</v>
      </c>
      <c r="J4070" s="166">
        <v>1</v>
      </c>
    </row>
    <row r="4071" spans="1:10" x14ac:dyDescent="0.25">
      <c r="A4071" s="170">
        <v>4124</v>
      </c>
      <c r="B4071" s="171" t="s">
        <v>507</v>
      </c>
      <c r="C4071" s="171" t="s">
        <v>20036</v>
      </c>
      <c r="D4071" s="171" t="s">
        <v>20037</v>
      </c>
      <c r="E4071" s="171"/>
      <c r="F4071" s="171" t="s">
        <v>554</v>
      </c>
      <c r="G4071" s="171"/>
      <c r="H4071" s="172" t="s">
        <v>21093</v>
      </c>
      <c r="I4071" s="173">
        <v>0.25</v>
      </c>
      <c r="J4071" s="166">
        <v>0</v>
      </c>
    </row>
    <row r="4072" spans="1:10" x14ac:dyDescent="0.25">
      <c r="A4072" s="170">
        <v>4125</v>
      </c>
      <c r="B4072" s="171" t="s">
        <v>507</v>
      </c>
      <c r="C4072" s="171" t="s">
        <v>20040</v>
      </c>
      <c r="D4072" s="171" t="s">
        <v>20041</v>
      </c>
      <c r="E4072" s="171"/>
      <c r="F4072" s="171" t="s">
        <v>554</v>
      </c>
      <c r="G4072" s="171"/>
      <c r="H4072" s="172" t="s">
        <v>21235</v>
      </c>
      <c r="I4072" s="173">
        <v>0.23</v>
      </c>
      <c r="J4072" s="166">
        <v>1</v>
      </c>
    </row>
    <row r="4073" spans="1:10" x14ac:dyDescent="0.25">
      <c r="A4073" s="170">
        <v>4126</v>
      </c>
      <c r="B4073" s="171" t="s">
        <v>507</v>
      </c>
      <c r="C4073" s="171" t="s">
        <v>20044</v>
      </c>
      <c r="D4073" s="171" t="s">
        <v>20045</v>
      </c>
      <c r="E4073" s="171"/>
      <c r="F4073" s="171" t="s">
        <v>571</v>
      </c>
      <c r="G4073" s="171"/>
      <c r="H4073" s="172" t="s">
        <v>21341</v>
      </c>
      <c r="I4073" s="173">
        <v>0.16</v>
      </c>
      <c r="J4073" s="166">
        <v>1</v>
      </c>
    </row>
    <row r="4074" spans="1:10" x14ac:dyDescent="0.25">
      <c r="A4074" s="170">
        <v>4127</v>
      </c>
      <c r="B4074" s="171" t="s">
        <v>507</v>
      </c>
      <c r="C4074" s="171" t="s">
        <v>20048</v>
      </c>
      <c r="D4074" s="171" t="s">
        <v>20049</v>
      </c>
      <c r="E4074" s="171"/>
      <c r="F4074" s="171" t="s">
        <v>571</v>
      </c>
      <c r="G4074" s="171"/>
      <c r="H4074" s="172" t="s">
        <v>21102</v>
      </c>
      <c r="I4074" s="173">
        <v>0.28000000000000003</v>
      </c>
      <c r="J4074" s="166">
        <v>1</v>
      </c>
    </row>
    <row r="4075" spans="1:10" x14ac:dyDescent="0.25">
      <c r="A4075" s="170">
        <v>4128</v>
      </c>
      <c r="B4075" s="171" t="s">
        <v>507</v>
      </c>
      <c r="C4075" s="171" t="s">
        <v>20052</v>
      </c>
      <c r="D4075" s="171" t="s">
        <v>20053</v>
      </c>
      <c r="E4075" s="171"/>
      <c r="F4075" s="171" t="s">
        <v>554</v>
      </c>
      <c r="G4075" s="171"/>
      <c r="H4075" s="172" t="s">
        <v>21235</v>
      </c>
      <c r="I4075" s="173">
        <v>0.27</v>
      </c>
      <c r="J4075" s="166">
        <v>0</v>
      </c>
    </row>
    <row r="4076" spans="1:10" x14ac:dyDescent="0.25">
      <c r="A4076" s="170">
        <v>4129</v>
      </c>
      <c r="B4076" s="171" t="s">
        <v>507</v>
      </c>
      <c r="C4076" s="171" t="s">
        <v>20056</v>
      </c>
      <c r="D4076" s="171" t="s">
        <v>20057</v>
      </c>
      <c r="E4076" s="171"/>
      <c r="F4076" s="171" t="s">
        <v>571</v>
      </c>
      <c r="G4076" s="171" t="s">
        <v>2570</v>
      </c>
      <c r="H4076" s="172" t="s">
        <v>21022</v>
      </c>
      <c r="I4076" s="173">
        <v>-0.1</v>
      </c>
      <c r="J4076" s="166">
        <v>0</v>
      </c>
    </row>
    <row r="4077" spans="1:10" x14ac:dyDescent="0.25">
      <c r="A4077" s="170">
        <v>4130</v>
      </c>
      <c r="B4077" s="171" t="s">
        <v>507</v>
      </c>
      <c r="C4077" s="171" t="s">
        <v>20060</v>
      </c>
      <c r="D4077" s="171" t="s">
        <v>20061</v>
      </c>
      <c r="E4077" s="171"/>
      <c r="F4077" s="171" t="s">
        <v>554</v>
      </c>
      <c r="G4077" s="171"/>
      <c r="H4077" s="172" t="s">
        <v>21099</v>
      </c>
      <c r="I4077" s="173">
        <v>0.46</v>
      </c>
      <c r="J4077" s="166">
        <v>1</v>
      </c>
    </row>
    <row r="4078" spans="1:10" x14ac:dyDescent="0.25">
      <c r="A4078" s="170">
        <v>4131</v>
      </c>
      <c r="B4078" s="171" t="s">
        <v>507</v>
      </c>
      <c r="C4078" s="171" t="s">
        <v>20064</v>
      </c>
      <c r="D4078" s="171" t="s">
        <v>20065</v>
      </c>
      <c r="E4078" s="171" t="s">
        <v>4</v>
      </c>
      <c r="F4078" s="171" t="s">
        <v>919</v>
      </c>
      <c r="G4078" s="171"/>
      <c r="H4078" s="172" t="s">
        <v>21093</v>
      </c>
      <c r="I4078" s="173">
        <v>0.23</v>
      </c>
      <c r="J4078" s="166">
        <v>1</v>
      </c>
    </row>
    <row r="4079" spans="1:10" x14ac:dyDescent="0.25">
      <c r="A4079" s="170">
        <v>4132</v>
      </c>
      <c r="B4079" s="171" t="s">
        <v>507</v>
      </c>
      <c r="C4079" s="171" t="s">
        <v>20069</v>
      </c>
      <c r="D4079" s="171" t="s">
        <v>20070</v>
      </c>
      <c r="E4079" s="171"/>
      <c r="F4079" s="171" t="s">
        <v>554</v>
      </c>
      <c r="G4079" s="171"/>
      <c r="H4079" s="172" t="s">
        <v>21099</v>
      </c>
      <c r="I4079" s="173">
        <v>0.43</v>
      </c>
      <c r="J4079" s="166">
        <v>1</v>
      </c>
    </row>
    <row r="4080" spans="1:10" x14ac:dyDescent="0.25">
      <c r="A4080" s="170">
        <v>4133</v>
      </c>
      <c r="B4080" s="171" t="s">
        <v>507</v>
      </c>
      <c r="C4080" s="171" t="s">
        <v>20073</v>
      </c>
      <c r="D4080" s="171" t="s">
        <v>20074</v>
      </c>
      <c r="E4080" s="171" t="s">
        <v>4</v>
      </c>
      <c r="F4080" s="171" t="s">
        <v>562</v>
      </c>
      <c r="G4080" s="171"/>
      <c r="H4080" s="172" t="s">
        <v>21099</v>
      </c>
      <c r="I4080" s="173">
        <v>0.31</v>
      </c>
      <c r="J4080" s="166">
        <v>0</v>
      </c>
    </row>
    <row r="4081" spans="1:10" x14ac:dyDescent="0.25">
      <c r="A4081" s="170">
        <v>4134</v>
      </c>
      <c r="B4081" s="171" t="s">
        <v>507</v>
      </c>
      <c r="C4081" s="171" t="s">
        <v>20077</v>
      </c>
      <c r="D4081" s="171" t="s">
        <v>20078</v>
      </c>
      <c r="E4081" s="171"/>
      <c r="F4081" s="171" t="s">
        <v>554</v>
      </c>
      <c r="G4081" s="171"/>
      <c r="H4081" s="172" t="s">
        <v>21261</v>
      </c>
      <c r="I4081" s="173">
        <v>0.25</v>
      </c>
      <c r="J4081" s="166">
        <v>1</v>
      </c>
    </row>
    <row r="4082" spans="1:10" x14ac:dyDescent="0.25">
      <c r="A4082" s="170">
        <v>4135</v>
      </c>
      <c r="B4082" s="171" t="s">
        <v>507</v>
      </c>
      <c r="C4082" s="171" t="s">
        <v>20081</v>
      </c>
      <c r="D4082" s="171" t="s">
        <v>20082</v>
      </c>
      <c r="E4082" s="171"/>
      <c r="F4082" s="171" t="s">
        <v>554</v>
      </c>
      <c r="G4082" s="171" t="s">
        <v>1336</v>
      </c>
      <c r="H4082" s="172" t="s">
        <v>21099</v>
      </c>
      <c r="I4082" s="173">
        <v>0.4</v>
      </c>
      <c r="J4082" s="166">
        <v>1</v>
      </c>
    </row>
    <row r="4083" spans="1:10" x14ac:dyDescent="0.25">
      <c r="A4083" s="170">
        <v>4136</v>
      </c>
      <c r="B4083" s="171" t="s">
        <v>507</v>
      </c>
      <c r="C4083" s="171" t="s">
        <v>20085</v>
      </c>
      <c r="D4083" s="171" t="s">
        <v>20086</v>
      </c>
      <c r="E4083" s="171"/>
      <c r="F4083" s="171" t="s">
        <v>554</v>
      </c>
      <c r="G4083" s="171"/>
      <c r="H4083" s="172" t="s">
        <v>21099</v>
      </c>
      <c r="I4083" s="173">
        <v>0.43</v>
      </c>
      <c r="J4083" s="166">
        <v>1</v>
      </c>
    </row>
    <row r="4084" spans="1:10" x14ac:dyDescent="0.25">
      <c r="A4084" s="170">
        <v>4137</v>
      </c>
      <c r="B4084" s="171" t="s">
        <v>507</v>
      </c>
      <c r="C4084" s="171" t="s">
        <v>20089</v>
      </c>
      <c r="D4084" s="171" t="s">
        <v>20090</v>
      </c>
      <c r="E4084" s="171"/>
      <c r="F4084" s="171" t="s">
        <v>571</v>
      </c>
      <c r="G4084" s="171"/>
      <c r="H4084" s="172" t="s">
        <v>21099</v>
      </c>
      <c r="I4084" s="173">
        <v>0.34</v>
      </c>
      <c r="J4084" s="166">
        <v>1</v>
      </c>
    </row>
    <row r="4085" spans="1:10" x14ac:dyDescent="0.25">
      <c r="A4085" s="170">
        <v>4138</v>
      </c>
      <c r="B4085" s="171" t="s">
        <v>507</v>
      </c>
      <c r="C4085" s="171" t="s">
        <v>11</v>
      </c>
      <c r="D4085" s="171" t="s">
        <v>20093</v>
      </c>
      <c r="E4085" s="171"/>
      <c r="F4085" s="171" t="s">
        <v>554</v>
      </c>
      <c r="G4085" s="171"/>
      <c r="H4085" s="172" t="s">
        <v>21093</v>
      </c>
      <c r="I4085" s="173">
        <v>0.32</v>
      </c>
      <c r="J4085" s="166">
        <v>1</v>
      </c>
    </row>
    <row r="4086" spans="1:10" x14ac:dyDescent="0.25">
      <c r="A4086" s="170">
        <v>4139</v>
      </c>
      <c r="B4086" s="171" t="s">
        <v>507</v>
      </c>
      <c r="C4086" s="171" t="s">
        <v>20096</v>
      </c>
      <c r="D4086" s="171" t="s">
        <v>20097</v>
      </c>
      <c r="E4086" s="171"/>
      <c r="F4086" s="171" t="s">
        <v>571</v>
      </c>
      <c r="G4086" s="171"/>
      <c r="H4086" s="172" t="s">
        <v>21093</v>
      </c>
      <c r="I4086" s="173">
        <v>-0.15</v>
      </c>
      <c r="J4086" s="166">
        <v>0</v>
      </c>
    </row>
    <row r="4087" spans="1:10" x14ac:dyDescent="0.25">
      <c r="A4087" s="170">
        <v>4140</v>
      </c>
      <c r="B4087" s="171" t="s">
        <v>507</v>
      </c>
      <c r="C4087" s="171" t="s">
        <v>20100</v>
      </c>
      <c r="D4087" s="171" t="s">
        <v>20101</v>
      </c>
      <c r="E4087" s="171"/>
      <c r="F4087" s="171" t="s">
        <v>571</v>
      </c>
      <c r="G4087" s="171"/>
      <c r="H4087" s="172" t="s">
        <v>21022</v>
      </c>
      <c r="I4087" s="173">
        <v>-0.21</v>
      </c>
      <c r="J4087" s="166">
        <v>0</v>
      </c>
    </row>
    <row r="4088" spans="1:10" x14ac:dyDescent="0.25">
      <c r="A4088" s="170">
        <v>4141</v>
      </c>
      <c r="B4088" s="171" t="s">
        <v>507</v>
      </c>
      <c r="C4088" s="171" t="s">
        <v>20104</v>
      </c>
      <c r="D4088" s="171" t="s">
        <v>20105</v>
      </c>
      <c r="E4088" s="171"/>
      <c r="F4088" s="171" t="s">
        <v>571</v>
      </c>
      <c r="G4088" s="171"/>
      <c r="H4088" s="172" t="s">
        <v>21235</v>
      </c>
      <c r="I4088" s="173">
        <v>0.05</v>
      </c>
      <c r="J4088" s="166">
        <v>0</v>
      </c>
    </row>
    <row r="4089" spans="1:10" x14ac:dyDescent="0.25">
      <c r="A4089" s="170">
        <v>4142</v>
      </c>
      <c r="B4089" s="171" t="s">
        <v>507</v>
      </c>
      <c r="C4089" s="171" t="s">
        <v>20108</v>
      </c>
      <c r="D4089" s="171" t="s">
        <v>20109</v>
      </c>
      <c r="E4089" s="171"/>
      <c r="F4089" s="171" t="s">
        <v>571</v>
      </c>
      <c r="G4089" s="171"/>
      <c r="H4089" s="172" t="s">
        <v>21099</v>
      </c>
      <c r="I4089" s="173">
        <v>0.45</v>
      </c>
      <c r="J4089" s="166">
        <v>1</v>
      </c>
    </row>
    <row r="4090" spans="1:10" x14ac:dyDescent="0.25">
      <c r="A4090" s="170">
        <v>4143</v>
      </c>
      <c r="B4090" s="171" t="s">
        <v>507</v>
      </c>
      <c r="C4090" s="171" t="s">
        <v>20112</v>
      </c>
      <c r="D4090" s="171" t="s">
        <v>20113</v>
      </c>
      <c r="E4090" s="171"/>
      <c r="F4090" s="171" t="s">
        <v>571</v>
      </c>
      <c r="G4090" s="171"/>
      <c r="H4090" s="172" t="s">
        <v>21093</v>
      </c>
      <c r="I4090" s="173">
        <v>0.28999999999999998</v>
      </c>
      <c r="J4090" s="166">
        <v>0</v>
      </c>
    </row>
    <row r="4091" spans="1:10" x14ac:dyDescent="0.25">
      <c r="A4091" s="170">
        <v>4144</v>
      </c>
      <c r="B4091" s="171" t="s">
        <v>507</v>
      </c>
      <c r="C4091" s="171" t="s">
        <v>84</v>
      </c>
      <c r="D4091" s="171" t="s">
        <v>20116</v>
      </c>
      <c r="E4091" s="171"/>
      <c r="F4091" s="171" t="s">
        <v>554</v>
      </c>
      <c r="G4091" s="171"/>
      <c r="H4091" s="172" t="s">
        <v>21235</v>
      </c>
      <c r="I4091" s="173">
        <v>0.22</v>
      </c>
      <c r="J4091" s="166">
        <v>1</v>
      </c>
    </row>
    <row r="4092" spans="1:10" x14ac:dyDescent="0.25">
      <c r="A4092" s="170">
        <v>4145</v>
      </c>
      <c r="B4092" s="171" t="s">
        <v>507</v>
      </c>
      <c r="C4092" s="171" t="s">
        <v>20119</v>
      </c>
      <c r="D4092" s="171" t="s">
        <v>20120</v>
      </c>
      <c r="E4092" s="171"/>
      <c r="F4092" s="171" t="s">
        <v>554</v>
      </c>
      <c r="G4092" s="171"/>
      <c r="H4092" s="172" t="s">
        <v>21099</v>
      </c>
      <c r="I4092" s="173">
        <v>0.45</v>
      </c>
      <c r="J4092" s="166">
        <v>1</v>
      </c>
    </row>
    <row r="4093" spans="1:10" x14ac:dyDescent="0.25">
      <c r="A4093" s="170">
        <v>4146</v>
      </c>
      <c r="B4093" s="171" t="s">
        <v>507</v>
      </c>
      <c r="C4093" s="171" t="s">
        <v>20123</v>
      </c>
      <c r="D4093" s="171" t="s">
        <v>20124</v>
      </c>
      <c r="E4093" s="171"/>
      <c r="F4093" s="171" t="s">
        <v>554</v>
      </c>
      <c r="G4093" s="171"/>
      <c r="H4093" s="172" t="s">
        <v>21022</v>
      </c>
      <c r="I4093" s="173">
        <v>0.15</v>
      </c>
      <c r="J4093" s="166">
        <v>0</v>
      </c>
    </row>
    <row r="4094" spans="1:10" x14ac:dyDescent="0.25">
      <c r="A4094" s="170">
        <v>4147</v>
      </c>
      <c r="B4094" s="171" t="s">
        <v>507</v>
      </c>
      <c r="C4094" s="171" t="s">
        <v>20127</v>
      </c>
      <c r="D4094" s="171" t="s">
        <v>20128</v>
      </c>
      <c r="E4094" s="171"/>
      <c r="F4094" s="171" t="s">
        <v>571</v>
      </c>
      <c r="G4094" s="171"/>
      <c r="H4094" s="172" t="s">
        <v>21022</v>
      </c>
      <c r="I4094" s="173">
        <v>0.08</v>
      </c>
      <c r="J4094" s="166">
        <v>0</v>
      </c>
    </row>
    <row r="4095" spans="1:10" x14ac:dyDescent="0.25">
      <c r="A4095" s="170">
        <v>4148</v>
      </c>
      <c r="B4095" s="171" t="s">
        <v>507</v>
      </c>
      <c r="C4095" s="171" t="s">
        <v>20131</v>
      </c>
      <c r="D4095" s="171" t="s">
        <v>20132</v>
      </c>
      <c r="E4095" s="171"/>
      <c r="F4095" s="171" t="s">
        <v>571</v>
      </c>
      <c r="G4095" s="171"/>
      <c r="H4095" s="172" t="s">
        <v>21022</v>
      </c>
      <c r="I4095" s="173">
        <v>-0.08</v>
      </c>
      <c r="J4095" s="166">
        <v>0</v>
      </c>
    </row>
    <row r="4096" spans="1:10" x14ac:dyDescent="0.25">
      <c r="A4096" s="170">
        <v>4149</v>
      </c>
      <c r="B4096" s="171" t="s">
        <v>507</v>
      </c>
      <c r="C4096" s="171" t="s">
        <v>20135</v>
      </c>
      <c r="D4096" s="171" t="s">
        <v>20136</v>
      </c>
      <c r="E4096" s="171"/>
      <c r="F4096" s="171" t="s">
        <v>554</v>
      </c>
      <c r="G4096" s="171"/>
      <c r="H4096" s="172" t="s">
        <v>21102</v>
      </c>
      <c r="I4096" s="173">
        <v>0.34</v>
      </c>
      <c r="J4096" s="166">
        <v>1</v>
      </c>
    </row>
    <row r="4097" spans="1:10" x14ac:dyDescent="0.25">
      <c r="A4097" s="170">
        <v>4150</v>
      </c>
      <c r="B4097" s="171" t="s">
        <v>507</v>
      </c>
      <c r="C4097" s="171" t="s">
        <v>20139</v>
      </c>
      <c r="D4097" s="171" t="s">
        <v>20140</v>
      </c>
      <c r="E4097" s="171"/>
      <c r="F4097" s="171" t="s">
        <v>554</v>
      </c>
      <c r="G4097" s="171"/>
      <c r="H4097" s="172" t="s">
        <v>21099</v>
      </c>
      <c r="I4097" s="173">
        <v>0.42</v>
      </c>
      <c r="J4097" s="166">
        <v>1</v>
      </c>
    </row>
    <row r="4098" spans="1:10" x14ac:dyDescent="0.25">
      <c r="A4098" s="170">
        <v>4151</v>
      </c>
      <c r="B4098" s="171" t="s">
        <v>507</v>
      </c>
      <c r="C4098" s="171" t="s">
        <v>20143</v>
      </c>
      <c r="D4098" s="171" t="s">
        <v>20144</v>
      </c>
      <c r="E4098" s="171"/>
      <c r="F4098" s="171" t="s">
        <v>554</v>
      </c>
      <c r="G4098" s="171"/>
      <c r="H4098" s="172" t="s">
        <v>21099</v>
      </c>
      <c r="I4098" s="173">
        <v>0.57999999999999996</v>
      </c>
      <c r="J4098" s="166">
        <v>1</v>
      </c>
    </row>
    <row r="4099" spans="1:10" x14ac:dyDescent="0.25">
      <c r="A4099" s="170">
        <v>4152</v>
      </c>
      <c r="B4099" s="171" t="s">
        <v>507</v>
      </c>
      <c r="C4099" s="171" t="s">
        <v>20147</v>
      </c>
      <c r="D4099" s="171" t="s">
        <v>20148</v>
      </c>
      <c r="E4099" s="171"/>
      <c r="F4099" s="171" t="s">
        <v>554</v>
      </c>
      <c r="G4099" s="171"/>
      <c r="H4099" s="172" t="s">
        <v>21099</v>
      </c>
      <c r="I4099" s="173">
        <v>0.57999999999999996</v>
      </c>
      <c r="J4099" s="166">
        <v>1</v>
      </c>
    </row>
    <row r="4100" spans="1:10" x14ac:dyDescent="0.25">
      <c r="A4100" s="170">
        <v>4153</v>
      </c>
      <c r="B4100" s="171" t="s">
        <v>507</v>
      </c>
      <c r="C4100" s="171" t="s">
        <v>20151</v>
      </c>
      <c r="D4100" s="171" t="s">
        <v>20152</v>
      </c>
      <c r="E4100" s="171"/>
      <c r="F4100" s="171" t="s">
        <v>554</v>
      </c>
      <c r="G4100" s="171" t="s">
        <v>2570</v>
      </c>
      <c r="H4100" s="172" t="s">
        <v>21099</v>
      </c>
      <c r="I4100" s="173">
        <v>0.56999999999999995</v>
      </c>
      <c r="J4100" s="166">
        <v>1</v>
      </c>
    </row>
    <row r="4101" spans="1:10" x14ac:dyDescent="0.25">
      <c r="A4101" s="170">
        <v>4154</v>
      </c>
      <c r="B4101" s="171" t="s">
        <v>507</v>
      </c>
      <c r="C4101" s="171" t="s">
        <v>20155</v>
      </c>
      <c r="D4101" s="171" t="s">
        <v>20156</v>
      </c>
      <c r="E4101" s="171"/>
      <c r="F4101" s="171" t="s">
        <v>554</v>
      </c>
      <c r="G4101" s="171"/>
      <c r="H4101" s="172" t="s">
        <v>21099</v>
      </c>
      <c r="I4101" s="173">
        <v>0.57999999999999996</v>
      </c>
      <c r="J4101" s="166">
        <v>1</v>
      </c>
    </row>
    <row r="4102" spans="1:10" x14ac:dyDescent="0.25">
      <c r="A4102" s="170">
        <v>4155</v>
      </c>
      <c r="B4102" s="171" t="s">
        <v>507</v>
      </c>
      <c r="C4102" s="171" t="s">
        <v>20159</v>
      </c>
      <c r="D4102" s="171" t="s">
        <v>20160</v>
      </c>
      <c r="E4102" s="171"/>
      <c r="F4102" s="171" t="s">
        <v>554</v>
      </c>
      <c r="G4102" s="171"/>
      <c r="H4102" s="172" t="s">
        <v>21341</v>
      </c>
      <c r="I4102" s="173">
        <v>0.28999999999999998</v>
      </c>
      <c r="J4102" s="166">
        <v>1</v>
      </c>
    </row>
    <row r="4103" spans="1:10" x14ac:dyDescent="0.25">
      <c r="A4103" s="170">
        <v>4156</v>
      </c>
      <c r="B4103" s="171" t="s">
        <v>507</v>
      </c>
      <c r="C4103" s="171" t="s">
        <v>20163</v>
      </c>
      <c r="D4103" s="171" t="s">
        <v>20164</v>
      </c>
      <c r="E4103" s="171"/>
      <c r="F4103" s="171" t="s">
        <v>554</v>
      </c>
      <c r="G4103" s="171"/>
      <c r="H4103" s="172" t="s">
        <v>21099</v>
      </c>
      <c r="I4103" s="173">
        <v>0.54</v>
      </c>
      <c r="J4103" s="166">
        <v>1</v>
      </c>
    </row>
    <row r="4104" spans="1:10" x14ac:dyDescent="0.25">
      <c r="A4104" s="170">
        <v>4157</v>
      </c>
      <c r="B4104" s="171" t="s">
        <v>507</v>
      </c>
      <c r="C4104" s="171" t="s">
        <v>20167</v>
      </c>
      <c r="D4104" s="171" t="s">
        <v>20168</v>
      </c>
      <c r="E4104" s="171"/>
      <c r="F4104" s="171" t="s">
        <v>571</v>
      </c>
      <c r="G4104" s="171"/>
      <c r="H4104" s="172" t="s">
        <v>21022</v>
      </c>
      <c r="I4104" s="173">
        <v>-0.06</v>
      </c>
      <c r="J4104" s="166">
        <v>0</v>
      </c>
    </row>
    <row r="4105" spans="1:10" x14ac:dyDescent="0.25">
      <c r="A4105" s="170">
        <v>4158</v>
      </c>
      <c r="B4105" s="171" t="s">
        <v>507</v>
      </c>
      <c r="C4105" s="171" t="s">
        <v>20171</v>
      </c>
      <c r="D4105" s="171" t="s">
        <v>20172</v>
      </c>
      <c r="E4105" s="171"/>
      <c r="F4105" s="171" t="s">
        <v>571</v>
      </c>
      <c r="G4105" s="171"/>
      <c r="H4105" s="172" t="s">
        <v>21022</v>
      </c>
      <c r="I4105" s="173">
        <v>-0.12</v>
      </c>
      <c r="J4105" s="166">
        <v>0</v>
      </c>
    </row>
    <row r="4106" spans="1:10" x14ac:dyDescent="0.25">
      <c r="A4106" s="170">
        <v>4159</v>
      </c>
      <c r="B4106" s="171" t="s">
        <v>507</v>
      </c>
      <c r="C4106" s="171" t="s">
        <v>20175</v>
      </c>
      <c r="D4106" s="171" t="s">
        <v>20176</v>
      </c>
      <c r="E4106" s="171" t="s">
        <v>4</v>
      </c>
      <c r="F4106" s="171" t="s">
        <v>562</v>
      </c>
      <c r="G4106" s="171"/>
      <c r="H4106" s="172" t="s">
        <v>21022</v>
      </c>
      <c r="I4106" s="173">
        <v>0.2</v>
      </c>
      <c r="J4106" s="166">
        <v>0</v>
      </c>
    </row>
    <row r="4107" spans="1:10" x14ac:dyDescent="0.25">
      <c r="A4107" s="170">
        <v>4160</v>
      </c>
      <c r="B4107" s="171" t="s">
        <v>507</v>
      </c>
      <c r="C4107" s="171" t="s">
        <v>20179</v>
      </c>
      <c r="D4107" s="171" t="s">
        <v>20180</v>
      </c>
      <c r="E4107" s="171"/>
      <c r="F4107" s="171" t="s">
        <v>554</v>
      </c>
      <c r="G4107" s="171"/>
      <c r="H4107" s="172" t="s">
        <v>21099</v>
      </c>
      <c r="I4107" s="173">
        <v>0.49</v>
      </c>
      <c r="J4107" s="166">
        <v>1</v>
      </c>
    </row>
    <row r="4108" spans="1:10" x14ac:dyDescent="0.25">
      <c r="A4108" s="170">
        <v>4161</v>
      </c>
      <c r="B4108" s="171" t="s">
        <v>507</v>
      </c>
      <c r="C4108" s="171" t="s">
        <v>20183</v>
      </c>
      <c r="D4108" s="171" t="s">
        <v>20184</v>
      </c>
      <c r="E4108" s="171"/>
      <c r="F4108" s="171" t="s">
        <v>554</v>
      </c>
      <c r="G4108" s="171"/>
      <c r="H4108" s="172" t="s">
        <v>555</v>
      </c>
      <c r="I4108" s="172">
        <v>0.32741999999999999</v>
      </c>
      <c r="J4108" s="166"/>
    </row>
    <row r="4109" spans="1:10" x14ac:dyDescent="0.25">
      <c r="A4109" s="170">
        <v>4162</v>
      </c>
      <c r="B4109" s="171" t="s">
        <v>507</v>
      </c>
      <c r="C4109" s="171" t="s">
        <v>20187</v>
      </c>
      <c r="D4109" s="171" t="s">
        <v>20188</v>
      </c>
      <c r="E4109" s="171"/>
      <c r="F4109" s="171" t="s">
        <v>571</v>
      </c>
      <c r="G4109" s="171"/>
      <c r="H4109" s="172" t="s">
        <v>21261</v>
      </c>
      <c r="I4109" s="173">
        <v>0.16</v>
      </c>
      <c r="J4109" s="166">
        <v>0</v>
      </c>
    </row>
    <row r="4110" spans="1:10" x14ac:dyDescent="0.25">
      <c r="A4110" s="170">
        <v>4163</v>
      </c>
      <c r="B4110" s="171" t="s">
        <v>507</v>
      </c>
      <c r="C4110" s="171" t="s">
        <v>20191</v>
      </c>
      <c r="D4110" s="171" t="s">
        <v>20192</v>
      </c>
      <c r="E4110" s="171"/>
      <c r="F4110" s="171" t="s">
        <v>571</v>
      </c>
      <c r="G4110" s="171"/>
      <c r="H4110" s="172" t="s">
        <v>21099</v>
      </c>
      <c r="I4110" s="173">
        <v>0.19</v>
      </c>
      <c r="J4110" s="166">
        <v>0</v>
      </c>
    </row>
    <row r="4111" spans="1:10" x14ac:dyDescent="0.25">
      <c r="A4111" s="170">
        <v>4164</v>
      </c>
      <c r="B4111" s="171" t="s">
        <v>507</v>
      </c>
      <c r="C4111" s="171" t="s">
        <v>20195</v>
      </c>
      <c r="D4111" s="171" t="s">
        <v>20196</v>
      </c>
      <c r="E4111" s="171"/>
      <c r="F4111" s="171" t="s">
        <v>571</v>
      </c>
      <c r="G4111" s="171"/>
      <c r="H4111" s="172" t="s">
        <v>21235</v>
      </c>
      <c r="I4111" s="173">
        <v>0.03</v>
      </c>
      <c r="J4111" s="166">
        <v>0</v>
      </c>
    </row>
    <row r="4112" spans="1:10" x14ac:dyDescent="0.25">
      <c r="A4112" s="170">
        <v>4165</v>
      </c>
      <c r="B4112" s="171" t="s">
        <v>507</v>
      </c>
      <c r="C4112" s="171" t="s">
        <v>20199</v>
      </c>
      <c r="D4112" s="171" t="s">
        <v>20200</v>
      </c>
      <c r="E4112" s="171"/>
      <c r="F4112" s="171" t="s">
        <v>554</v>
      </c>
      <c r="G4112" s="171"/>
      <c r="H4112" s="172" t="s">
        <v>21099</v>
      </c>
      <c r="I4112" s="173">
        <v>0.26</v>
      </c>
      <c r="J4112" s="166">
        <v>1</v>
      </c>
    </row>
    <row r="4113" spans="1:10" x14ac:dyDescent="0.25">
      <c r="A4113" s="170">
        <v>4166</v>
      </c>
      <c r="B4113" s="171" t="s">
        <v>507</v>
      </c>
      <c r="C4113" s="171" t="s">
        <v>20203</v>
      </c>
      <c r="D4113" s="171" t="s">
        <v>20204</v>
      </c>
      <c r="E4113" s="171"/>
      <c r="F4113" s="171" t="s">
        <v>554</v>
      </c>
      <c r="G4113" s="171"/>
      <c r="H4113" s="172" t="s">
        <v>21261</v>
      </c>
      <c r="I4113" s="173">
        <v>0.4</v>
      </c>
      <c r="J4113" s="166">
        <v>0</v>
      </c>
    </row>
    <row r="4114" spans="1:10" x14ac:dyDescent="0.25">
      <c r="A4114" s="170">
        <v>4167</v>
      </c>
      <c r="B4114" s="171" t="s">
        <v>507</v>
      </c>
      <c r="C4114" s="171" t="s">
        <v>20207</v>
      </c>
      <c r="D4114" s="171" t="s">
        <v>20208</v>
      </c>
      <c r="E4114" s="171"/>
      <c r="F4114" s="171" t="s">
        <v>554</v>
      </c>
      <c r="G4114" s="171"/>
      <c r="H4114" s="172" t="s">
        <v>21022</v>
      </c>
      <c r="I4114" s="173">
        <v>0.25</v>
      </c>
      <c r="J4114" s="166">
        <v>0</v>
      </c>
    </row>
    <row r="4115" spans="1:10" x14ac:dyDescent="0.25">
      <c r="A4115" s="170">
        <v>4168</v>
      </c>
      <c r="B4115" s="171" t="s">
        <v>507</v>
      </c>
      <c r="C4115" s="171" t="s">
        <v>20211</v>
      </c>
      <c r="D4115" s="171" t="s">
        <v>20212</v>
      </c>
      <c r="E4115" s="171"/>
      <c r="F4115" s="171" t="s">
        <v>571</v>
      </c>
      <c r="G4115" s="171"/>
      <c r="H4115" s="172" t="s">
        <v>21022</v>
      </c>
      <c r="I4115" s="173">
        <v>-0.25</v>
      </c>
      <c r="J4115" s="166">
        <v>0</v>
      </c>
    </row>
    <row r="4116" spans="1:10" x14ac:dyDescent="0.25">
      <c r="A4116" s="170">
        <v>4169</v>
      </c>
      <c r="B4116" s="171" t="s">
        <v>507</v>
      </c>
      <c r="C4116" s="171" t="s">
        <v>20215</v>
      </c>
      <c r="D4116" s="171" t="s">
        <v>20216</v>
      </c>
      <c r="E4116" s="171"/>
      <c r="F4116" s="171" t="s">
        <v>571</v>
      </c>
      <c r="G4116" s="171"/>
      <c r="H4116" s="172" t="s">
        <v>21022</v>
      </c>
      <c r="I4116" s="173">
        <v>0.01</v>
      </c>
      <c r="J4116" s="166">
        <v>0</v>
      </c>
    </row>
    <row r="4117" spans="1:10" x14ac:dyDescent="0.25">
      <c r="A4117" s="170">
        <v>4170</v>
      </c>
      <c r="B4117" s="171" t="s">
        <v>507</v>
      </c>
      <c r="C4117" s="171" t="s">
        <v>20219</v>
      </c>
      <c r="D4117" s="171" t="s">
        <v>20220</v>
      </c>
      <c r="E4117" s="171"/>
      <c r="F4117" s="171" t="s">
        <v>554</v>
      </c>
      <c r="G4117" s="171"/>
      <c r="H4117" s="172" t="s">
        <v>21102</v>
      </c>
      <c r="I4117" s="173">
        <v>0.31</v>
      </c>
      <c r="J4117" s="166">
        <v>1</v>
      </c>
    </row>
    <row r="4118" spans="1:10" x14ac:dyDescent="0.25">
      <c r="A4118" s="170">
        <v>4171</v>
      </c>
      <c r="B4118" s="171" t="s">
        <v>507</v>
      </c>
      <c r="C4118" s="171" t="s">
        <v>20223</v>
      </c>
      <c r="D4118" s="171" t="s">
        <v>20224</v>
      </c>
      <c r="E4118" s="171"/>
      <c r="F4118" s="171" t="s">
        <v>554</v>
      </c>
      <c r="G4118" s="171"/>
      <c r="H4118" s="172" t="s">
        <v>21261</v>
      </c>
      <c r="I4118" s="173">
        <v>0.24</v>
      </c>
      <c r="J4118" s="166">
        <v>0</v>
      </c>
    </row>
    <row r="4119" spans="1:10" x14ac:dyDescent="0.25">
      <c r="A4119" s="170">
        <v>4172</v>
      </c>
      <c r="B4119" s="171" t="s">
        <v>507</v>
      </c>
      <c r="C4119" s="171" t="s">
        <v>20227</v>
      </c>
      <c r="D4119" s="171" t="s">
        <v>20228</v>
      </c>
      <c r="E4119" s="171"/>
      <c r="F4119" s="171" t="s">
        <v>554</v>
      </c>
      <c r="G4119" s="171"/>
      <c r="H4119" s="172" t="s">
        <v>21099</v>
      </c>
      <c r="I4119" s="173">
        <v>0.54</v>
      </c>
      <c r="J4119" s="166">
        <v>1</v>
      </c>
    </row>
    <row r="4120" spans="1:10" x14ac:dyDescent="0.25">
      <c r="A4120" s="170">
        <v>4173</v>
      </c>
      <c r="B4120" s="171" t="s">
        <v>507</v>
      </c>
      <c r="C4120" s="171" t="s">
        <v>20231</v>
      </c>
      <c r="D4120" s="171" t="s">
        <v>20232</v>
      </c>
      <c r="E4120" s="171"/>
      <c r="F4120" s="171" t="s">
        <v>554</v>
      </c>
      <c r="G4120" s="171"/>
      <c r="H4120" s="172" t="s">
        <v>21099</v>
      </c>
      <c r="I4120" s="173">
        <v>0.61</v>
      </c>
      <c r="J4120" s="166">
        <v>1</v>
      </c>
    </row>
    <row r="4121" spans="1:10" x14ac:dyDescent="0.25">
      <c r="A4121" s="170">
        <v>4174</v>
      </c>
      <c r="B4121" s="171" t="s">
        <v>507</v>
      </c>
      <c r="C4121" s="171" t="s">
        <v>20235</v>
      </c>
      <c r="D4121" s="171" t="s">
        <v>20236</v>
      </c>
      <c r="E4121" s="171"/>
      <c r="F4121" s="171" t="s">
        <v>554</v>
      </c>
      <c r="G4121" s="171"/>
      <c r="H4121" s="172" t="s">
        <v>21099</v>
      </c>
      <c r="I4121" s="173">
        <v>0.57999999999999996</v>
      </c>
      <c r="J4121" s="166">
        <v>1</v>
      </c>
    </row>
    <row r="4122" spans="1:10" x14ac:dyDescent="0.25">
      <c r="A4122" s="170">
        <v>4175</v>
      </c>
      <c r="B4122" s="171" t="s">
        <v>507</v>
      </c>
      <c r="C4122" s="171" t="s">
        <v>20239</v>
      </c>
      <c r="D4122" s="171" t="s">
        <v>20240</v>
      </c>
      <c r="E4122" s="171"/>
      <c r="F4122" s="171" t="s">
        <v>571</v>
      </c>
      <c r="G4122" s="171"/>
      <c r="H4122" s="172" t="s">
        <v>21099</v>
      </c>
      <c r="I4122" s="173">
        <v>0.14000000000000001</v>
      </c>
      <c r="J4122" s="166">
        <v>0</v>
      </c>
    </row>
    <row r="4123" spans="1:10" x14ac:dyDescent="0.25">
      <c r="A4123" s="170">
        <v>4176</v>
      </c>
      <c r="B4123" s="171" t="s">
        <v>507</v>
      </c>
      <c r="C4123" s="171" t="s">
        <v>20243</v>
      </c>
      <c r="D4123" s="171" t="s">
        <v>20244</v>
      </c>
      <c r="E4123" s="171"/>
      <c r="F4123" s="171" t="s">
        <v>571</v>
      </c>
      <c r="G4123" s="171"/>
      <c r="H4123" s="172" t="s">
        <v>21099</v>
      </c>
      <c r="I4123" s="173">
        <v>0.18</v>
      </c>
      <c r="J4123" s="166">
        <v>0</v>
      </c>
    </row>
    <row r="4124" spans="1:10" x14ac:dyDescent="0.25">
      <c r="A4124" s="170">
        <v>4177</v>
      </c>
      <c r="B4124" s="171" t="s">
        <v>507</v>
      </c>
      <c r="C4124" s="171" t="s">
        <v>20247</v>
      </c>
      <c r="D4124" s="171" t="s">
        <v>20248</v>
      </c>
      <c r="E4124" s="171"/>
      <c r="F4124" s="171" t="s">
        <v>571</v>
      </c>
      <c r="G4124" s="171"/>
      <c r="H4124" s="172" t="s">
        <v>21099</v>
      </c>
      <c r="I4124" s="173">
        <v>0.04</v>
      </c>
      <c r="J4124" s="166">
        <v>0</v>
      </c>
    </row>
    <row r="4125" spans="1:10" x14ac:dyDescent="0.25">
      <c r="A4125" s="170">
        <v>4178</v>
      </c>
      <c r="B4125" s="171" t="s">
        <v>507</v>
      </c>
      <c r="C4125" s="171" t="s">
        <v>20251</v>
      </c>
      <c r="D4125" s="171" t="s">
        <v>20252</v>
      </c>
      <c r="E4125" s="171" t="s">
        <v>4</v>
      </c>
      <c r="F4125" s="171" t="s">
        <v>919</v>
      </c>
      <c r="G4125" s="171"/>
      <c r="H4125" s="172" t="s">
        <v>21099</v>
      </c>
      <c r="I4125" s="173">
        <v>0.49</v>
      </c>
      <c r="J4125" s="166">
        <v>1</v>
      </c>
    </row>
    <row r="4126" spans="1:10" x14ac:dyDescent="0.25">
      <c r="A4126" s="170">
        <v>4179</v>
      </c>
      <c r="B4126" s="171" t="s">
        <v>507</v>
      </c>
      <c r="C4126" s="171" t="s">
        <v>20255</v>
      </c>
      <c r="D4126" s="171" t="s">
        <v>20256</v>
      </c>
      <c r="E4126" s="171"/>
      <c r="F4126" s="171" t="s">
        <v>571</v>
      </c>
      <c r="G4126" s="171"/>
      <c r="H4126" s="172" t="s">
        <v>21099</v>
      </c>
      <c r="I4126" s="173">
        <v>0.49</v>
      </c>
      <c r="J4126" s="166">
        <v>1</v>
      </c>
    </row>
    <row r="4127" spans="1:10" x14ac:dyDescent="0.25">
      <c r="A4127" s="170">
        <v>4180</v>
      </c>
      <c r="B4127" s="171" t="s">
        <v>507</v>
      </c>
      <c r="C4127" s="171" t="s">
        <v>20259</v>
      </c>
      <c r="D4127" s="171" t="s">
        <v>20260</v>
      </c>
      <c r="E4127" s="171"/>
      <c r="F4127" s="171" t="s">
        <v>571</v>
      </c>
      <c r="G4127" s="171"/>
      <c r="H4127" s="172" t="s">
        <v>21102</v>
      </c>
      <c r="I4127" s="173">
        <v>0.02</v>
      </c>
      <c r="J4127" s="166">
        <v>0</v>
      </c>
    </row>
    <row r="4128" spans="1:10" x14ac:dyDescent="0.25">
      <c r="A4128" s="170">
        <v>4181</v>
      </c>
      <c r="B4128" s="171" t="s">
        <v>507</v>
      </c>
      <c r="C4128" s="171" t="s">
        <v>20263</v>
      </c>
      <c r="D4128" s="171" t="s">
        <v>20264</v>
      </c>
      <c r="E4128" s="171" t="s">
        <v>4</v>
      </c>
      <c r="F4128" s="171" t="s">
        <v>562</v>
      </c>
      <c r="G4128" s="171"/>
      <c r="H4128" s="172" t="s">
        <v>21099</v>
      </c>
      <c r="I4128" s="173">
        <v>0.26</v>
      </c>
      <c r="J4128" s="166">
        <v>0</v>
      </c>
    </row>
    <row r="4129" spans="1:10" x14ac:dyDescent="0.25">
      <c r="A4129" s="170">
        <v>4182</v>
      </c>
      <c r="B4129" s="171" t="s">
        <v>507</v>
      </c>
      <c r="C4129" s="171" t="s">
        <v>20267</v>
      </c>
      <c r="D4129" s="171" t="s">
        <v>20268</v>
      </c>
      <c r="E4129" s="171" t="s">
        <v>4</v>
      </c>
      <c r="F4129" s="171" t="s">
        <v>562</v>
      </c>
      <c r="G4129" s="171"/>
      <c r="H4129" s="172" t="s">
        <v>21099</v>
      </c>
      <c r="I4129" s="173">
        <v>0.37</v>
      </c>
      <c r="J4129" s="166">
        <v>0</v>
      </c>
    </row>
    <row r="4130" spans="1:10" x14ac:dyDescent="0.25">
      <c r="A4130" s="170">
        <v>4183</v>
      </c>
      <c r="B4130" s="171" t="s">
        <v>507</v>
      </c>
      <c r="C4130" s="171" t="s">
        <v>20271</v>
      </c>
      <c r="D4130" s="171" t="s">
        <v>20272</v>
      </c>
      <c r="E4130" s="171" t="s">
        <v>4</v>
      </c>
      <c r="F4130" s="171" t="s">
        <v>562</v>
      </c>
      <c r="G4130" s="171"/>
      <c r="H4130" s="172" t="s">
        <v>21102</v>
      </c>
      <c r="I4130" s="173">
        <v>0.41</v>
      </c>
      <c r="J4130" s="166">
        <v>0</v>
      </c>
    </row>
    <row r="4131" spans="1:10" x14ac:dyDescent="0.25">
      <c r="A4131" s="170">
        <v>4184</v>
      </c>
      <c r="B4131" s="171" t="s">
        <v>507</v>
      </c>
      <c r="C4131" s="171" t="s">
        <v>20275</v>
      </c>
      <c r="D4131" s="171" t="s">
        <v>20276</v>
      </c>
      <c r="E4131" s="171"/>
      <c r="F4131" s="171" t="s">
        <v>571</v>
      </c>
      <c r="G4131" s="171"/>
      <c r="H4131" s="172" t="s">
        <v>21099</v>
      </c>
      <c r="I4131" s="173">
        <v>0.41</v>
      </c>
      <c r="J4131" s="166">
        <v>0</v>
      </c>
    </row>
    <row r="4132" spans="1:10" x14ac:dyDescent="0.25">
      <c r="A4132" s="170">
        <v>4185</v>
      </c>
      <c r="B4132" s="171" t="s">
        <v>507</v>
      </c>
      <c r="C4132" s="171" t="s">
        <v>20279</v>
      </c>
      <c r="D4132" s="171" t="s">
        <v>20280</v>
      </c>
      <c r="E4132" s="171" t="s">
        <v>4</v>
      </c>
      <c r="F4132" s="171" t="s">
        <v>562</v>
      </c>
      <c r="G4132" s="171"/>
      <c r="H4132" s="172" t="s">
        <v>21341</v>
      </c>
      <c r="I4132" s="173">
        <v>0.36</v>
      </c>
      <c r="J4132" s="166">
        <v>0</v>
      </c>
    </row>
    <row r="4133" spans="1:10" x14ac:dyDescent="0.25">
      <c r="A4133" s="170">
        <v>4186</v>
      </c>
      <c r="B4133" s="171" t="s">
        <v>507</v>
      </c>
      <c r="C4133" s="171" t="s">
        <v>20283</v>
      </c>
      <c r="D4133" s="171" t="s">
        <v>20284</v>
      </c>
      <c r="E4133" s="171"/>
      <c r="F4133" s="171" t="s">
        <v>571</v>
      </c>
      <c r="G4133" s="171"/>
      <c r="H4133" s="172" t="s">
        <v>21093</v>
      </c>
      <c r="I4133" s="173">
        <v>-0.08</v>
      </c>
      <c r="J4133" s="166">
        <v>0</v>
      </c>
    </row>
    <row r="4134" spans="1:10" x14ac:dyDescent="0.25">
      <c r="A4134" s="170">
        <v>4187</v>
      </c>
      <c r="B4134" s="171" t="s">
        <v>507</v>
      </c>
      <c r="C4134" s="171" t="s">
        <v>20287</v>
      </c>
      <c r="D4134" s="171" t="s">
        <v>20288</v>
      </c>
      <c r="E4134" s="171"/>
      <c r="F4134" s="171" t="s">
        <v>571</v>
      </c>
      <c r="G4134" s="171"/>
      <c r="H4134" s="172" t="s">
        <v>21099</v>
      </c>
      <c r="I4134" s="173">
        <v>0.11</v>
      </c>
      <c r="J4134" s="166">
        <v>0</v>
      </c>
    </row>
    <row r="4135" spans="1:10" x14ac:dyDescent="0.25">
      <c r="A4135" s="170">
        <v>4188</v>
      </c>
      <c r="B4135" s="171" t="s">
        <v>507</v>
      </c>
      <c r="C4135" s="171" t="s">
        <v>20291</v>
      </c>
      <c r="D4135" s="171" t="s">
        <v>20292</v>
      </c>
      <c r="E4135" s="171"/>
      <c r="F4135" s="171" t="s">
        <v>571</v>
      </c>
      <c r="G4135" s="171"/>
      <c r="H4135" s="172" t="s">
        <v>21022</v>
      </c>
      <c r="I4135" s="173">
        <v>-0.23</v>
      </c>
      <c r="J4135" s="166">
        <v>0</v>
      </c>
    </row>
    <row r="4136" spans="1:10" x14ac:dyDescent="0.25">
      <c r="A4136" s="170">
        <v>4189</v>
      </c>
      <c r="B4136" s="171" t="s">
        <v>507</v>
      </c>
      <c r="C4136" s="171" t="s">
        <v>20295</v>
      </c>
      <c r="D4136" s="171" t="s">
        <v>20296</v>
      </c>
      <c r="E4136" s="171" t="s">
        <v>4</v>
      </c>
      <c r="F4136" s="171" t="s">
        <v>562</v>
      </c>
      <c r="G4136" s="171"/>
      <c r="H4136" s="172" t="s">
        <v>21235</v>
      </c>
      <c r="I4136" s="173">
        <v>0.26</v>
      </c>
      <c r="J4136" s="166">
        <v>0</v>
      </c>
    </row>
    <row r="4137" spans="1:10" x14ac:dyDescent="0.25">
      <c r="A4137" s="170">
        <v>4190</v>
      </c>
      <c r="B4137" s="171" t="s">
        <v>507</v>
      </c>
      <c r="C4137" s="171" t="s">
        <v>20299</v>
      </c>
      <c r="D4137" s="171" t="s">
        <v>20300</v>
      </c>
      <c r="E4137" s="171"/>
      <c r="F4137" s="171" t="s">
        <v>571</v>
      </c>
      <c r="G4137" s="171"/>
      <c r="H4137" s="172" t="s">
        <v>21102</v>
      </c>
      <c r="I4137" s="173">
        <v>0.08</v>
      </c>
      <c r="J4137" s="166">
        <v>0</v>
      </c>
    </row>
    <row r="4138" spans="1:10" x14ac:dyDescent="0.25">
      <c r="A4138" s="170">
        <v>4191</v>
      </c>
      <c r="B4138" s="171" t="s">
        <v>507</v>
      </c>
      <c r="C4138" s="171" t="s">
        <v>20303</v>
      </c>
      <c r="D4138" s="171" t="s">
        <v>20304</v>
      </c>
      <c r="E4138" s="171"/>
      <c r="F4138" s="171" t="s">
        <v>571</v>
      </c>
      <c r="G4138" s="171"/>
      <c r="H4138" s="172" t="s">
        <v>21341</v>
      </c>
      <c r="I4138" s="173">
        <v>0.06</v>
      </c>
      <c r="J4138" s="166">
        <v>0</v>
      </c>
    </row>
    <row r="4139" spans="1:10" x14ac:dyDescent="0.25">
      <c r="A4139" s="170">
        <v>4192</v>
      </c>
      <c r="B4139" s="171" t="s">
        <v>507</v>
      </c>
      <c r="C4139" s="171" t="s">
        <v>20307</v>
      </c>
      <c r="D4139" s="171" t="s">
        <v>20308</v>
      </c>
      <c r="E4139" s="171"/>
      <c r="F4139" s="171" t="s">
        <v>571</v>
      </c>
      <c r="G4139" s="171"/>
      <c r="H4139" s="172" t="s">
        <v>21022</v>
      </c>
      <c r="I4139" s="173">
        <v>-0.08</v>
      </c>
      <c r="J4139" s="166">
        <v>0</v>
      </c>
    </row>
    <row r="4140" spans="1:10" x14ac:dyDescent="0.25">
      <c r="A4140" s="170">
        <v>4193</v>
      </c>
      <c r="B4140" s="171" t="s">
        <v>507</v>
      </c>
      <c r="C4140" s="171" t="s">
        <v>20311</v>
      </c>
      <c r="D4140" s="171" t="s">
        <v>20312</v>
      </c>
      <c r="E4140" s="171"/>
      <c r="F4140" s="171" t="s">
        <v>571</v>
      </c>
      <c r="G4140" s="171"/>
      <c r="H4140" s="172" t="s">
        <v>21099</v>
      </c>
      <c r="I4140" s="173">
        <v>0.37</v>
      </c>
      <c r="J4140" s="166">
        <v>0</v>
      </c>
    </row>
    <row r="4141" spans="1:10" x14ac:dyDescent="0.25">
      <c r="A4141" s="170">
        <v>4194</v>
      </c>
      <c r="B4141" s="171" t="s">
        <v>507</v>
      </c>
      <c r="C4141" s="171" t="s">
        <v>20315</v>
      </c>
      <c r="D4141" s="171" t="s">
        <v>20316</v>
      </c>
      <c r="E4141" s="171"/>
      <c r="F4141" s="171" t="s">
        <v>571</v>
      </c>
      <c r="G4141" s="171"/>
      <c r="H4141" s="172" t="s">
        <v>21261</v>
      </c>
      <c r="I4141" s="173">
        <v>0.22</v>
      </c>
      <c r="J4141" s="166">
        <v>0</v>
      </c>
    </row>
    <row r="4142" spans="1:10" x14ac:dyDescent="0.25">
      <c r="A4142" s="170">
        <v>4195</v>
      </c>
      <c r="B4142" s="171" t="s">
        <v>507</v>
      </c>
      <c r="C4142" s="171" t="s">
        <v>20319</v>
      </c>
      <c r="D4142" s="171" t="s">
        <v>20320</v>
      </c>
      <c r="E4142" s="171" t="s">
        <v>4</v>
      </c>
      <c r="F4142" s="171" t="s">
        <v>919</v>
      </c>
      <c r="G4142" s="171"/>
      <c r="H4142" s="172" t="s">
        <v>21099</v>
      </c>
      <c r="I4142" s="173">
        <v>0.05</v>
      </c>
      <c r="J4142" s="166">
        <v>0</v>
      </c>
    </row>
    <row r="4143" spans="1:10" x14ac:dyDescent="0.25">
      <c r="A4143" s="170">
        <v>4196</v>
      </c>
      <c r="B4143" s="171" t="s">
        <v>507</v>
      </c>
      <c r="C4143" s="171" t="s">
        <v>20323</v>
      </c>
      <c r="D4143" s="171" t="s">
        <v>20324</v>
      </c>
      <c r="E4143" s="171"/>
      <c r="F4143" s="171" t="s">
        <v>571</v>
      </c>
      <c r="G4143" s="171"/>
      <c r="H4143" s="172" t="s">
        <v>21261</v>
      </c>
      <c r="I4143" s="173">
        <v>-0.18</v>
      </c>
      <c r="J4143" s="166">
        <v>0</v>
      </c>
    </row>
    <row r="4144" spans="1:10" x14ac:dyDescent="0.25">
      <c r="A4144" s="170">
        <v>4197</v>
      </c>
      <c r="B4144" s="171" t="s">
        <v>507</v>
      </c>
      <c r="C4144" s="171" t="s">
        <v>20327</v>
      </c>
      <c r="D4144" s="171" t="s">
        <v>20328</v>
      </c>
      <c r="E4144" s="171"/>
      <c r="F4144" s="171" t="s">
        <v>554</v>
      </c>
      <c r="G4144" s="171"/>
      <c r="H4144" s="172" t="s">
        <v>21235</v>
      </c>
      <c r="I4144" s="173">
        <v>0.04</v>
      </c>
      <c r="J4144" s="166">
        <v>0</v>
      </c>
    </row>
    <row r="4145" spans="1:10" x14ac:dyDescent="0.25">
      <c r="A4145" s="170">
        <v>4198</v>
      </c>
      <c r="B4145" s="171" t="s">
        <v>507</v>
      </c>
      <c r="C4145" s="171" t="s">
        <v>20331</v>
      </c>
      <c r="D4145" s="171" t="s">
        <v>20332</v>
      </c>
      <c r="E4145" s="171" t="s">
        <v>4</v>
      </c>
      <c r="F4145" s="171" t="s">
        <v>562</v>
      </c>
      <c r="G4145" s="171"/>
      <c r="H4145" s="172" t="s">
        <v>21261</v>
      </c>
      <c r="I4145" s="173">
        <v>0.04</v>
      </c>
      <c r="J4145" s="166">
        <v>0</v>
      </c>
    </row>
    <row r="4146" spans="1:10" x14ac:dyDescent="0.25">
      <c r="A4146" s="170">
        <v>4199</v>
      </c>
      <c r="B4146" s="171" t="s">
        <v>507</v>
      </c>
      <c r="C4146" s="171" t="s">
        <v>20335</v>
      </c>
      <c r="D4146" s="171" t="s">
        <v>20336</v>
      </c>
      <c r="E4146" s="171" t="s">
        <v>4</v>
      </c>
      <c r="F4146" s="171" t="s">
        <v>562</v>
      </c>
      <c r="G4146" s="171"/>
      <c r="H4146" s="172" t="s">
        <v>21093</v>
      </c>
      <c r="I4146" s="173">
        <v>-0.04</v>
      </c>
      <c r="J4146" s="166">
        <v>0</v>
      </c>
    </row>
    <row r="4147" spans="1:10" x14ac:dyDescent="0.25">
      <c r="A4147" s="170">
        <v>4200</v>
      </c>
      <c r="B4147" s="171" t="s">
        <v>507</v>
      </c>
      <c r="C4147" s="171" t="s">
        <v>20339</v>
      </c>
      <c r="D4147" s="171" t="s">
        <v>20340</v>
      </c>
      <c r="E4147" s="171"/>
      <c r="F4147" s="171" t="s">
        <v>571</v>
      </c>
      <c r="G4147" s="171"/>
      <c r="H4147" s="172" t="s">
        <v>21341</v>
      </c>
      <c r="I4147" s="173">
        <v>0.08</v>
      </c>
      <c r="J4147" s="166">
        <v>0</v>
      </c>
    </row>
    <row r="4148" spans="1:10" x14ac:dyDescent="0.25">
      <c r="A4148" s="170">
        <v>4201</v>
      </c>
      <c r="B4148" s="171" t="s">
        <v>507</v>
      </c>
      <c r="C4148" s="171" t="s">
        <v>20343</v>
      </c>
      <c r="D4148" s="171" t="s">
        <v>20344</v>
      </c>
      <c r="E4148" s="171"/>
      <c r="F4148" s="171" t="s">
        <v>571</v>
      </c>
      <c r="G4148" s="171"/>
      <c r="H4148" s="172" t="s">
        <v>21261</v>
      </c>
      <c r="I4148" s="173">
        <v>-0.19</v>
      </c>
      <c r="J4148" s="166">
        <v>0</v>
      </c>
    </row>
    <row r="4149" spans="1:10" x14ac:dyDescent="0.25">
      <c r="A4149" s="170">
        <v>4202</v>
      </c>
      <c r="B4149" s="171" t="s">
        <v>507</v>
      </c>
      <c r="C4149" s="171" t="s">
        <v>20347</v>
      </c>
      <c r="D4149" s="171" t="s">
        <v>20348</v>
      </c>
      <c r="E4149" s="171"/>
      <c r="F4149" s="171" t="s">
        <v>571</v>
      </c>
      <c r="G4149" s="171"/>
      <c r="H4149" s="172" t="s">
        <v>21022</v>
      </c>
      <c r="I4149" s="173">
        <v>0.06</v>
      </c>
      <c r="J4149" s="166">
        <v>0</v>
      </c>
    </row>
    <row r="4150" spans="1:10" x14ac:dyDescent="0.25">
      <c r="A4150" s="170">
        <v>4203</v>
      </c>
      <c r="B4150" s="171" t="s">
        <v>507</v>
      </c>
      <c r="C4150" s="171" t="s">
        <v>20351</v>
      </c>
      <c r="D4150" s="171" t="s">
        <v>20352</v>
      </c>
      <c r="E4150" s="171"/>
      <c r="F4150" s="171" t="s">
        <v>571</v>
      </c>
      <c r="G4150" s="171"/>
      <c r="H4150" s="172" t="s">
        <v>21022</v>
      </c>
      <c r="I4150" s="173">
        <v>-0.01</v>
      </c>
      <c r="J4150" s="166">
        <v>0</v>
      </c>
    </row>
    <row r="4151" spans="1:10" x14ac:dyDescent="0.25">
      <c r="A4151" s="170">
        <v>4204</v>
      </c>
      <c r="B4151" s="171" t="s">
        <v>507</v>
      </c>
      <c r="C4151" s="171" t="s">
        <v>20355</v>
      </c>
      <c r="D4151" s="171" t="s">
        <v>20356</v>
      </c>
      <c r="E4151" s="171"/>
      <c r="F4151" s="171" t="s">
        <v>571</v>
      </c>
      <c r="G4151" s="171"/>
      <c r="H4151" s="172" t="s">
        <v>21099</v>
      </c>
      <c r="I4151" s="173">
        <v>0.12</v>
      </c>
      <c r="J4151" s="166">
        <v>0</v>
      </c>
    </row>
    <row r="4152" spans="1:10" x14ac:dyDescent="0.25">
      <c r="A4152" s="170">
        <v>4205</v>
      </c>
      <c r="B4152" s="171" t="s">
        <v>507</v>
      </c>
      <c r="C4152" s="171" t="s">
        <v>20359</v>
      </c>
      <c r="D4152" s="171" t="s">
        <v>20360</v>
      </c>
      <c r="E4152" s="171"/>
      <c r="F4152" s="171" t="s">
        <v>571</v>
      </c>
      <c r="G4152" s="171"/>
      <c r="H4152" s="172" t="s">
        <v>21022</v>
      </c>
      <c r="I4152" s="173">
        <v>-0.18</v>
      </c>
      <c r="J4152" s="166">
        <v>0</v>
      </c>
    </row>
    <row r="4153" spans="1:10" x14ac:dyDescent="0.25">
      <c r="A4153" s="170">
        <v>4206</v>
      </c>
      <c r="B4153" s="171" t="s">
        <v>507</v>
      </c>
      <c r="C4153" s="171" t="s">
        <v>20363</v>
      </c>
      <c r="D4153" s="171" t="s">
        <v>20364</v>
      </c>
      <c r="E4153" s="171" t="s">
        <v>4</v>
      </c>
      <c r="F4153" s="171" t="s">
        <v>562</v>
      </c>
      <c r="G4153" s="171"/>
      <c r="H4153" s="172" t="s">
        <v>21093</v>
      </c>
      <c r="I4153" s="173">
        <v>0.12</v>
      </c>
      <c r="J4153" s="166">
        <v>0</v>
      </c>
    </row>
    <row r="4154" spans="1:10" x14ac:dyDescent="0.25">
      <c r="A4154" s="170">
        <v>4207</v>
      </c>
      <c r="B4154" s="171" t="s">
        <v>507</v>
      </c>
      <c r="C4154" s="171" t="s">
        <v>20367</v>
      </c>
      <c r="D4154" s="171" t="s">
        <v>20368</v>
      </c>
      <c r="E4154" s="171"/>
      <c r="F4154" s="171" t="s">
        <v>571</v>
      </c>
      <c r="G4154" s="171"/>
      <c r="H4154" s="172" t="s">
        <v>21022</v>
      </c>
      <c r="I4154" s="173">
        <v>-0.16</v>
      </c>
      <c r="J4154" s="166">
        <v>0</v>
      </c>
    </row>
    <row r="4155" spans="1:10" x14ac:dyDescent="0.25">
      <c r="A4155" s="170">
        <v>4208</v>
      </c>
      <c r="B4155" s="171" t="s">
        <v>507</v>
      </c>
      <c r="C4155" s="171" t="s">
        <v>20371</v>
      </c>
      <c r="D4155" s="171" t="s">
        <v>20372</v>
      </c>
      <c r="E4155" s="171"/>
      <c r="F4155" s="171" t="s">
        <v>571</v>
      </c>
      <c r="G4155" s="171"/>
      <c r="H4155" s="172" t="s">
        <v>21022</v>
      </c>
      <c r="I4155" s="173">
        <v>0.05</v>
      </c>
      <c r="J4155" s="166">
        <v>0</v>
      </c>
    </row>
    <row r="4156" spans="1:10" x14ac:dyDescent="0.25">
      <c r="A4156" s="170">
        <v>4209</v>
      </c>
      <c r="B4156" s="171" t="s">
        <v>507</v>
      </c>
      <c r="C4156" s="171" t="s">
        <v>20375</v>
      </c>
      <c r="D4156" s="171" t="s">
        <v>20376</v>
      </c>
      <c r="E4156" s="171"/>
      <c r="F4156" s="171" t="s">
        <v>571</v>
      </c>
      <c r="G4156" s="171"/>
      <c r="H4156" s="172" t="s">
        <v>21102</v>
      </c>
      <c r="I4156" s="173">
        <v>-0.03</v>
      </c>
      <c r="J4156" s="166">
        <v>0</v>
      </c>
    </row>
    <row r="4157" spans="1:10" x14ac:dyDescent="0.25">
      <c r="A4157" s="170">
        <v>4210</v>
      </c>
      <c r="B4157" s="171" t="s">
        <v>507</v>
      </c>
      <c r="C4157" s="171" t="s">
        <v>20379</v>
      </c>
      <c r="D4157" s="171" t="s">
        <v>20380</v>
      </c>
      <c r="E4157" s="171"/>
      <c r="F4157" s="171" t="s">
        <v>554</v>
      </c>
      <c r="G4157" s="171"/>
      <c r="H4157" s="172" t="s">
        <v>21341</v>
      </c>
      <c r="I4157" s="173">
        <v>0.35</v>
      </c>
      <c r="J4157" s="166">
        <v>0</v>
      </c>
    </row>
    <row r="4158" spans="1:10" x14ac:dyDescent="0.25">
      <c r="A4158" s="170">
        <v>4211</v>
      </c>
      <c r="B4158" s="171" t="s">
        <v>507</v>
      </c>
      <c r="C4158" s="171" t="s">
        <v>20383</v>
      </c>
      <c r="D4158" s="171" t="s">
        <v>20384</v>
      </c>
      <c r="E4158" s="171" t="s">
        <v>4</v>
      </c>
      <c r="F4158" s="171" t="s">
        <v>562</v>
      </c>
      <c r="G4158" s="171"/>
      <c r="H4158" s="172" t="s">
        <v>21261</v>
      </c>
      <c r="I4158" s="173">
        <v>0.06</v>
      </c>
      <c r="J4158" s="166">
        <v>0</v>
      </c>
    </row>
    <row r="4159" spans="1:10" x14ac:dyDescent="0.25">
      <c r="A4159" s="170">
        <v>4212</v>
      </c>
      <c r="B4159" s="171" t="s">
        <v>507</v>
      </c>
      <c r="C4159" s="171" t="s">
        <v>20387</v>
      </c>
      <c r="D4159" s="171" t="s">
        <v>20388</v>
      </c>
      <c r="E4159" s="171"/>
      <c r="F4159" s="171" t="s">
        <v>554</v>
      </c>
      <c r="G4159" s="171"/>
      <c r="H4159" s="172" t="s">
        <v>21099</v>
      </c>
      <c r="I4159" s="173">
        <v>0.35</v>
      </c>
      <c r="J4159" s="166">
        <v>1</v>
      </c>
    </row>
    <row r="4160" spans="1:10" x14ac:dyDescent="0.25">
      <c r="A4160" s="170">
        <v>4213</v>
      </c>
      <c r="B4160" s="171" t="s">
        <v>507</v>
      </c>
      <c r="C4160" s="171" t="s">
        <v>20391</v>
      </c>
      <c r="D4160" s="171" t="s">
        <v>20392</v>
      </c>
      <c r="E4160" s="171" t="s">
        <v>4</v>
      </c>
      <c r="F4160" s="171" t="s">
        <v>562</v>
      </c>
      <c r="G4160" s="171"/>
      <c r="H4160" s="172" t="s">
        <v>21235</v>
      </c>
      <c r="I4160" s="173">
        <v>0.05</v>
      </c>
      <c r="J4160" s="166">
        <v>0</v>
      </c>
    </row>
    <row r="4161" spans="1:10" x14ac:dyDescent="0.25">
      <c r="A4161" s="170">
        <v>4214</v>
      </c>
      <c r="B4161" s="171" t="s">
        <v>507</v>
      </c>
      <c r="C4161" s="171" t="s">
        <v>20395</v>
      </c>
      <c r="D4161" s="171" t="s">
        <v>20396</v>
      </c>
      <c r="E4161" s="171" t="s">
        <v>4</v>
      </c>
      <c r="F4161" s="171" t="s">
        <v>562</v>
      </c>
      <c r="G4161" s="171"/>
      <c r="H4161" s="172" t="s">
        <v>21102</v>
      </c>
      <c r="I4161" s="173">
        <v>0.33</v>
      </c>
      <c r="J4161" s="166">
        <v>0</v>
      </c>
    </row>
    <row r="4162" spans="1:10" x14ac:dyDescent="0.25">
      <c r="A4162" s="170">
        <v>4215</v>
      </c>
      <c r="B4162" s="171" t="s">
        <v>507</v>
      </c>
      <c r="C4162" s="171" t="s">
        <v>20399</v>
      </c>
      <c r="D4162" s="171" t="s">
        <v>20400</v>
      </c>
      <c r="E4162" s="171"/>
      <c r="F4162" s="171" t="s">
        <v>571</v>
      </c>
      <c r="G4162" s="171"/>
      <c r="H4162" s="172" t="s">
        <v>21022</v>
      </c>
      <c r="I4162" s="173">
        <v>7.0000000000000007E-2</v>
      </c>
      <c r="J4162" s="166">
        <v>0</v>
      </c>
    </row>
    <row r="4163" spans="1:10" x14ac:dyDescent="0.25">
      <c r="A4163" s="170">
        <v>4216</v>
      </c>
      <c r="B4163" s="171" t="s">
        <v>507</v>
      </c>
      <c r="C4163" s="171" t="s">
        <v>20403</v>
      </c>
      <c r="D4163" s="171" t="s">
        <v>20404</v>
      </c>
      <c r="E4163" s="171"/>
      <c r="F4163" s="171" t="s">
        <v>571</v>
      </c>
      <c r="G4163" s="171"/>
      <c r="H4163" s="172" t="s">
        <v>21022</v>
      </c>
      <c r="I4163" s="173">
        <v>-0.2</v>
      </c>
      <c r="J4163" s="166">
        <v>0</v>
      </c>
    </row>
    <row r="4164" spans="1:10" x14ac:dyDescent="0.25">
      <c r="A4164" s="170">
        <v>4217</v>
      </c>
      <c r="B4164" s="171" t="s">
        <v>507</v>
      </c>
      <c r="C4164" s="171" t="s">
        <v>20407</v>
      </c>
      <c r="D4164" s="171" t="s">
        <v>20408</v>
      </c>
      <c r="E4164" s="171" t="s">
        <v>4</v>
      </c>
      <c r="F4164" s="171" t="s">
        <v>562</v>
      </c>
      <c r="G4164" s="171"/>
      <c r="H4164" s="172" t="s">
        <v>21099</v>
      </c>
      <c r="I4164" s="173">
        <v>0.22</v>
      </c>
      <c r="J4164" s="166">
        <v>0</v>
      </c>
    </row>
    <row r="4165" spans="1:10" x14ac:dyDescent="0.25">
      <c r="A4165" s="170">
        <v>4218</v>
      </c>
      <c r="B4165" s="171" t="s">
        <v>507</v>
      </c>
      <c r="C4165" s="171" t="s">
        <v>20411</v>
      </c>
      <c r="D4165" s="171" t="s">
        <v>20412</v>
      </c>
      <c r="E4165" s="171" t="s">
        <v>4</v>
      </c>
      <c r="F4165" s="171" t="s">
        <v>562</v>
      </c>
      <c r="G4165" s="171"/>
      <c r="H4165" s="172" t="s">
        <v>21341</v>
      </c>
      <c r="I4165" s="173">
        <v>7.0000000000000007E-2</v>
      </c>
      <c r="J4165" s="166">
        <v>0</v>
      </c>
    </row>
    <row r="4166" spans="1:10" x14ac:dyDescent="0.25">
      <c r="A4166" s="170">
        <v>4219</v>
      </c>
      <c r="B4166" s="171" t="s">
        <v>507</v>
      </c>
      <c r="C4166" s="171" t="s">
        <v>20415</v>
      </c>
      <c r="D4166" s="171" t="s">
        <v>20416</v>
      </c>
      <c r="E4166" s="171"/>
      <c r="F4166" s="171" t="s">
        <v>571</v>
      </c>
      <c r="G4166" s="171"/>
      <c r="H4166" s="172" t="s">
        <v>21341</v>
      </c>
      <c r="I4166" s="173">
        <v>0.06</v>
      </c>
      <c r="J4166" s="166">
        <v>0</v>
      </c>
    </row>
    <row r="4167" spans="1:10" x14ac:dyDescent="0.25">
      <c r="A4167" s="170">
        <v>4220</v>
      </c>
      <c r="B4167" s="171" t="s">
        <v>507</v>
      </c>
      <c r="C4167" s="171" t="s">
        <v>20419</v>
      </c>
      <c r="D4167" s="171" t="s">
        <v>20420</v>
      </c>
      <c r="E4167" s="171"/>
      <c r="F4167" s="171" t="s">
        <v>571</v>
      </c>
      <c r="G4167" s="171" t="s">
        <v>1278</v>
      </c>
      <c r="H4167" s="172" t="s">
        <v>21022</v>
      </c>
      <c r="I4167" s="173">
        <v>-0.04</v>
      </c>
      <c r="J4167" s="166">
        <v>0</v>
      </c>
    </row>
    <row r="4168" spans="1:10" x14ac:dyDescent="0.25">
      <c r="A4168" s="170">
        <v>4221</v>
      </c>
      <c r="B4168" s="171" t="s">
        <v>507</v>
      </c>
      <c r="C4168" s="171" t="s">
        <v>20423</v>
      </c>
      <c r="D4168" s="171" t="s">
        <v>20424</v>
      </c>
      <c r="E4168" s="171"/>
      <c r="F4168" s="171" t="s">
        <v>571</v>
      </c>
      <c r="G4168" s="171" t="s">
        <v>1278</v>
      </c>
      <c r="H4168" s="172" t="s">
        <v>21022</v>
      </c>
      <c r="I4168" s="173">
        <v>-0.14000000000000001</v>
      </c>
      <c r="J4168" s="166">
        <v>0</v>
      </c>
    </row>
    <row r="4169" spans="1:10" x14ac:dyDescent="0.25">
      <c r="A4169" s="170">
        <v>4222</v>
      </c>
      <c r="B4169" s="171" t="s">
        <v>507</v>
      </c>
      <c r="C4169" s="171" t="s">
        <v>20427</v>
      </c>
      <c r="D4169" s="171" t="s">
        <v>20428</v>
      </c>
      <c r="E4169" s="171"/>
      <c r="F4169" s="171" t="s">
        <v>554</v>
      </c>
      <c r="G4169" s="171"/>
      <c r="H4169" s="172" t="s">
        <v>21099</v>
      </c>
      <c r="I4169" s="173">
        <v>0.35</v>
      </c>
      <c r="J4169" s="166">
        <v>0</v>
      </c>
    </row>
    <row r="4170" spans="1:10" x14ac:dyDescent="0.25">
      <c r="A4170" s="170">
        <v>4223</v>
      </c>
      <c r="B4170" s="171" t="s">
        <v>507</v>
      </c>
      <c r="C4170" s="171" t="s">
        <v>20431</v>
      </c>
      <c r="D4170" s="171" t="s">
        <v>20432</v>
      </c>
      <c r="E4170" s="171" t="s">
        <v>4</v>
      </c>
      <c r="F4170" s="171" t="s">
        <v>562</v>
      </c>
      <c r="G4170" s="171"/>
      <c r="H4170" s="172" t="s">
        <v>21261</v>
      </c>
      <c r="I4170" s="173">
        <v>0.33</v>
      </c>
      <c r="J4170" s="166">
        <v>1</v>
      </c>
    </row>
    <row r="4171" spans="1:10" x14ac:dyDescent="0.25">
      <c r="A4171" s="170">
        <v>4224</v>
      </c>
      <c r="B4171" s="171" t="s">
        <v>507</v>
      </c>
      <c r="C4171" s="171" t="s">
        <v>20435</v>
      </c>
      <c r="D4171" s="171" t="s">
        <v>20436</v>
      </c>
      <c r="E4171" s="171"/>
      <c r="F4171" s="171" t="s">
        <v>571</v>
      </c>
      <c r="G4171" s="171"/>
      <c r="H4171" s="172" t="s">
        <v>21022</v>
      </c>
      <c r="I4171" s="173">
        <v>-0.11</v>
      </c>
      <c r="J4171" s="166">
        <v>0</v>
      </c>
    </row>
    <row r="4172" spans="1:10" x14ac:dyDescent="0.25">
      <c r="A4172" s="170">
        <v>4225</v>
      </c>
      <c r="B4172" s="171" t="s">
        <v>507</v>
      </c>
      <c r="C4172" s="171" t="s">
        <v>20439</v>
      </c>
      <c r="D4172" s="171" t="s">
        <v>20440</v>
      </c>
      <c r="E4172" s="171"/>
      <c r="F4172" s="171" t="s">
        <v>571</v>
      </c>
      <c r="G4172" s="171"/>
      <c r="H4172" s="172" t="s">
        <v>21022</v>
      </c>
      <c r="I4172" s="173">
        <v>-0.05</v>
      </c>
      <c r="J4172" s="166">
        <v>0</v>
      </c>
    </row>
    <row r="4173" spans="1:10" x14ac:dyDescent="0.25">
      <c r="A4173" s="170">
        <v>4226</v>
      </c>
      <c r="B4173" s="171" t="s">
        <v>507</v>
      </c>
      <c r="C4173" s="171" t="s">
        <v>20443</v>
      </c>
      <c r="D4173" s="171" t="s">
        <v>20444</v>
      </c>
      <c r="E4173" s="171"/>
      <c r="F4173" s="171" t="s">
        <v>571</v>
      </c>
      <c r="G4173" s="171"/>
      <c r="H4173" s="172" t="s">
        <v>21261</v>
      </c>
      <c r="I4173" s="173">
        <v>0.12</v>
      </c>
      <c r="J4173" s="166">
        <v>0</v>
      </c>
    </row>
    <row r="4174" spans="1:10" x14ac:dyDescent="0.25">
      <c r="A4174" s="170">
        <v>4227</v>
      </c>
      <c r="B4174" s="171" t="s">
        <v>507</v>
      </c>
      <c r="C4174" s="171" t="s">
        <v>20447</v>
      </c>
      <c r="D4174" s="171" t="s">
        <v>20448</v>
      </c>
      <c r="E4174" s="171"/>
      <c r="F4174" s="171" t="s">
        <v>554</v>
      </c>
      <c r="G4174" s="171"/>
      <c r="H4174" s="172" t="s">
        <v>21099</v>
      </c>
      <c r="I4174" s="173">
        <v>0.27</v>
      </c>
      <c r="J4174" s="166">
        <v>1</v>
      </c>
    </row>
    <row r="4175" spans="1:10" x14ac:dyDescent="0.25">
      <c r="A4175" s="170">
        <v>4228</v>
      </c>
      <c r="B4175" s="171" t="s">
        <v>507</v>
      </c>
      <c r="C4175" s="171" t="s">
        <v>20451</v>
      </c>
      <c r="D4175" s="171" t="s">
        <v>20452</v>
      </c>
      <c r="E4175" s="171"/>
      <c r="F4175" s="171" t="s">
        <v>554</v>
      </c>
      <c r="G4175" s="171"/>
      <c r="H4175" s="172" t="s">
        <v>21099</v>
      </c>
      <c r="I4175" s="173">
        <v>0.45</v>
      </c>
      <c r="J4175" s="166">
        <v>1</v>
      </c>
    </row>
    <row r="4176" spans="1:10" x14ac:dyDescent="0.25">
      <c r="A4176" s="170">
        <v>4229</v>
      </c>
      <c r="B4176" s="171" t="s">
        <v>507</v>
      </c>
      <c r="C4176" s="171" t="s">
        <v>20455</v>
      </c>
      <c r="D4176" s="171" t="s">
        <v>20456</v>
      </c>
      <c r="E4176" s="171"/>
      <c r="F4176" s="171" t="s">
        <v>554</v>
      </c>
      <c r="G4176" s="171"/>
      <c r="H4176" s="172" t="s">
        <v>21099</v>
      </c>
      <c r="I4176" s="173">
        <v>0.48</v>
      </c>
      <c r="J4176" s="166">
        <v>1</v>
      </c>
    </row>
    <row r="4177" spans="1:10" x14ac:dyDescent="0.25">
      <c r="A4177" s="170">
        <v>4230</v>
      </c>
      <c r="B4177" s="171" t="s">
        <v>507</v>
      </c>
      <c r="C4177" s="171" t="s">
        <v>20459</v>
      </c>
      <c r="D4177" s="171" t="s">
        <v>20460</v>
      </c>
      <c r="E4177" s="171"/>
      <c r="F4177" s="171" t="s">
        <v>554</v>
      </c>
      <c r="G4177" s="171"/>
      <c r="H4177" s="172" t="s">
        <v>21099</v>
      </c>
      <c r="I4177" s="173">
        <v>0.38</v>
      </c>
      <c r="J4177" s="166">
        <v>0</v>
      </c>
    </row>
    <row r="4178" spans="1:10" x14ac:dyDescent="0.25">
      <c r="A4178" s="170">
        <v>4231</v>
      </c>
      <c r="B4178" s="171" t="s">
        <v>507</v>
      </c>
      <c r="C4178" s="171" t="s">
        <v>20463</v>
      </c>
      <c r="D4178" s="171" t="s">
        <v>20464</v>
      </c>
      <c r="E4178" s="171"/>
      <c r="F4178" s="171" t="s">
        <v>571</v>
      </c>
      <c r="G4178" s="171"/>
      <c r="H4178" s="172" t="s">
        <v>21022</v>
      </c>
      <c r="I4178" s="173">
        <v>-0.25</v>
      </c>
      <c r="J4178" s="166">
        <v>0</v>
      </c>
    </row>
    <row r="4179" spans="1:10" x14ac:dyDescent="0.25">
      <c r="A4179" s="170">
        <v>4232</v>
      </c>
      <c r="B4179" s="171" t="s">
        <v>507</v>
      </c>
      <c r="C4179" s="171" t="s">
        <v>20467</v>
      </c>
      <c r="D4179" s="171" t="s">
        <v>20468</v>
      </c>
      <c r="E4179" s="171"/>
      <c r="F4179" s="171" t="s">
        <v>571</v>
      </c>
      <c r="G4179" s="171"/>
      <c r="H4179" s="172" t="s">
        <v>21102</v>
      </c>
      <c r="I4179" s="173">
        <v>0.11</v>
      </c>
      <c r="J4179" s="166">
        <v>0</v>
      </c>
    </row>
    <row r="4180" spans="1:10" x14ac:dyDescent="0.25">
      <c r="A4180" s="170">
        <v>4233</v>
      </c>
      <c r="B4180" s="171" t="s">
        <v>507</v>
      </c>
      <c r="C4180" s="171" t="s">
        <v>20471</v>
      </c>
      <c r="D4180" s="171" t="s">
        <v>20472</v>
      </c>
      <c r="E4180" s="171"/>
      <c r="F4180" s="171" t="s">
        <v>571</v>
      </c>
      <c r="G4180" s="171"/>
      <c r="H4180" s="172" t="s">
        <v>21022</v>
      </c>
      <c r="I4180" s="173">
        <v>0</v>
      </c>
      <c r="J4180" s="166">
        <v>0</v>
      </c>
    </row>
    <row r="4181" spans="1:10" x14ac:dyDescent="0.25">
      <c r="A4181" s="170">
        <v>4234</v>
      </c>
      <c r="B4181" s="171" t="s">
        <v>507</v>
      </c>
      <c r="C4181" s="171" t="s">
        <v>20475</v>
      </c>
      <c r="D4181" s="171" t="s">
        <v>20476</v>
      </c>
      <c r="E4181" s="171" t="s">
        <v>4</v>
      </c>
      <c r="F4181" s="171" t="s">
        <v>562</v>
      </c>
      <c r="G4181" s="171"/>
      <c r="H4181" s="172" t="s">
        <v>21099</v>
      </c>
      <c r="I4181" s="173">
        <v>0.28000000000000003</v>
      </c>
      <c r="J4181" s="166">
        <v>1</v>
      </c>
    </row>
    <row r="4182" spans="1:10" x14ac:dyDescent="0.25">
      <c r="A4182" s="170">
        <v>4235</v>
      </c>
      <c r="B4182" s="171" t="s">
        <v>507</v>
      </c>
      <c r="C4182" s="171" t="s">
        <v>20479</v>
      </c>
      <c r="D4182" s="171" t="s">
        <v>20480</v>
      </c>
      <c r="E4182" s="171"/>
      <c r="F4182" s="171" t="s">
        <v>571</v>
      </c>
      <c r="G4182" s="171"/>
      <c r="H4182" s="172" t="s">
        <v>21099</v>
      </c>
      <c r="I4182" s="173">
        <v>0.39</v>
      </c>
      <c r="J4182" s="166">
        <v>1</v>
      </c>
    </row>
    <row r="4183" spans="1:10" x14ac:dyDescent="0.25">
      <c r="A4183" s="170">
        <v>4236</v>
      </c>
      <c r="B4183" s="171" t="s">
        <v>507</v>
      </c>
      <c r="C4183" s="171" t="s">
        <v>20483</v>
      </c>
      <c r="D4183" s="171" t="s">
        <v>20484</v>
      </c>
      <c r="E4183" s="171"/>
      <c r="F4183" s="171" t="s">
        <v>554</v>
      </c>
      <c r="G4183" s="171"/>
      <c r="H4183" s="172" t="s">
        <v>21261</v>
      </c>
      <c r="I4183" s="173">
        <v>0.34</v>
      </c>
      <c r="J4183" s="166">
        <v>1</v>
      </c>
    </row>
    <row r="4184" spans="1:10" x14ac:dyDescent="0.25">
      <c r="A4184" s="170">
        <v>4237</v>
      </c>
      <c r="B4184" s="171" t="s">
        <v>507</v>
      </c>
      <c r="C4184" s="171" t="s">
        <v>20487</v>
      </c>
      <c r="D4184" s="171" t="s">
        <v>20488</v>
      </c>
      <c r="E4184" s="171"/>
      <c r="F4184" s="171" t="s">
        <v>571</v>
      </c>
      <c r="G4184" s="171"/>
      <c r="H4184" s="172" t="s">
        <v>21022</v>
      </c>
      <c r="I4184" s="173">
        <v>-7.0000000000000007E-2</v>
      </c>
      <c r="J4184" s="166">
        <v>0</v>
      </c>
    </row>
    <row r="4185" spans="1:10" x14ac:dyDescent="0.25">
      <c r="A4185" s="170">
        <v>4238</v>
      </c>
      <c r="B4185" s="171" t="s">
        <v>507</v>
      </c>
      <c r="C4185" s="171" t="s">
        <v>20491</v>
      </c>
      <c r="D4185" s="171" t="s">
        <v>20492</v>
      </c>
      <c r="E4185" s="171"/>
      <c r="F4185" s="171" t="s">
        <v>571</v>
      </c>
      <c r="G4185" s="171"/>
      <c r="H4185" s="172" t="s">
        <v>21341</v>
      </c>
      <c r="I4185" s="173">
        <v>0.12</v>
      </c>
      <c r="J4185" s="166">
        <v>1</v>
      </c>
    </row>
    <row r="4186" spans="1:10" x14ac:dyDescent="0.25">
      <c r="A4186" s="170">
        <v>4239</v>
      </c>
      <c r="B4186" s="171" t="s">
        <v>507</v>
      </c>
      <c r="C4186" s="171" t="s">
        <v>20495</v>
      </c>
      <c r="D4186" s="171" t="s">
        <v>20496</v>
      </c>
      <c r="E4186" s="171"/>
      <c r="F4186" s="171" t="s">
        <v>554</v>
      </c>
      <c r="G4186" s="171"/>
      <c r="H4186" s="172" t="s">
        <v>21099</v>
      </c>
      <c r="I4186" s="173">
        <v>0.21</v>
      </c>
      <c r="J4186" s="166">
        <v>0</v>
      </c>
    </row>
    <row r="4187" spans="1:10" x14ac:dyDescent="0.25">
      <c r="A4187" s="170">
        <v>4240</v>
      </c>
      <c r="B4187" s="171" t="s">
        <v>507</v>
      </c>
      <c r="C4187" s="171" t="s">
        <v>20499</v>
      </c>
      <c r="D4187" s="171" t="s">
        <v>20500</v>
      </c>
      <c r="E4187" s="171"/>
      <c r="F4187" s="171" t="s">
        <v>554</v>
      </c>
      <c r="G4187" s="171"/>
      <c r="H4187" s="172" t="s">
        <v>21099</v>
      </c>
      <c r="I4187" s="173">
        <v>0.21</v>
      </c>
      <c r="J4187" s="166">
        <v>1</v>
      </c>
    </row>
    <row r="4188" spans="1:10" x14ac:dyDescent="0.25">
      <c r="A4188" s="170">
        <v>4241</v>
      </c>
      <c r="B4188" s="171" t="s">
        <v>507</v>
      </c>
      <c r="C4188" s="171" t="s">
        <v>20503</v>
      </c>
      <c r="D4188" s="171" t="s">
        <v>20504</v>
      </c>
      <c r="E4188" s="171"/>
      <c r="F4188" s="171" t="s">
        <v>554</v>
      </c>
      <c r="G4188" s="171"/>
      <c r="H4188" s="172" t="s">
        <v>21099</v>
      </c>
      <c r="I4188" s="173">
        <v>-0.09</v>
      </c>
      <c r="J4188" s="166">
        <v>0</v>
      </c>
    </row>
    <row r="4189" spans="1:10" x14ac:dyDescent="0.25">
      <c r="A4189" s="170">
        <v>4242</v>
      </c>
      <c r="B4189" s="171" t="s">
        <v>507</v>
      </c>
      <c r="C4189" s="171" t="s">
        <v>20507</v>
      </c>
      <c r="D4189" s="171" t="s">
        <v>20508</v>
      </c>
      <c r="E4189" s="171"/>
      <c r="F4189" s="171" t="s">
        <v>571</v>
      </c>
      <c r="G4189" s="171"/>
      <c r="H4189" s="172" t="s">
        <v>21022</v>
      </c>
      <c r="I4189" s="173">
        <v>0.08</v>
      </c>
      <c r="J4189" s="166">
        <v>0</v>
      </c>
    </row>
    <row r="4190" spans="1:10" x14ac:dyDescent="0.25">
      <c r="A4190" s="170">
        <v>4243</v>
      </c>
      <c r="B4190" s="171" t="s">
        <v>507</v>
      </c>
      <c r="C4190" s="171" t="s">
        <v>20511</v>
      </c>
      <c r="D4190" s="171" t="s">
        <v>20512</v>
      </c>
      <c r="E4190" s="171"/>
      <c r="F4190" s="171" t="s">
        <v>571</v>
      </c>
      <c r="G4190" s="171"/>
      <c r="H4190" s="172" t="s">
        <v>21022</v>
      </c>
      <c r="I4190" s="173">
        <v>0</v>
      </c>
      <c r="J4190" s="166">
        <v>0</v>
      </c>
    </row>
    <row r="4191" spans="1:10" x14ac:dyDescent="0.25">
      <c r="A4191" s="170">
        <v>4244</v>
      </c>
      <c r="B4191" s="171" t="s">
        <v>507</v>
      </c>
      <c r="C4191" s="171" t="s">
        <v>20515</v>
      </c>
      <c r="D4191" s="171" t="s">
        <v>20516</v>
      </c>
      <c r="E4191" s="171"/>
      <c r="F4191" s="171" t="s">
        <v>571</v>
      </c>
      <c r="G4191" s="171"/>
      <c r="H4191" s="172" t="s">
        <v>21099</v>
      </c>
      <c r="I4191" s="173">
        <v>-0.22</v>
      </c>
      <c r="J4191" s="166">
        <v>0</v>
      </c>
    </row>
    <row r="4192" spans="1:10" x14ac:dyDescent="0.25">
      <c r="A4192" s="170">
        <v>4245</v>
      </c>
      <c r="B4192" s="171" t="s">
        <v>507</v>
      </c>
      <c r="C4192" s="171" t="s">
        <v>20519</v>
      </c>
      <c r="D4192" s="171" t="s">
        <v>20520</v>
      </c>
      <c r="E4192" s="171"/>
      <c r="F4192" s="171" t="s">
        <v>571</v>
      </c>
      <c r="G4192" s="171"/>
      <c r="H4192" s="172" t="s">
        <v>21099</v>
      </c>
      <c r="I4192" s="173">
        <v>-0.21</v>
      </c>
      <c r="J4192" s="166">
        <v>0</v>
      </c>
    </row>
    <row r="4193" spans="1:10" x14ac:dyDescent="0.25">
      <c r="A4193" s="170">
        <v>4246</v>
      </c>
      <c r="B4193" s="171" t="s">
        <v>507</v>
      </c>
      <c r="C4193" s="171" t="s">
        <v>20523</v>
      </c>
      <c r="D4193" s="171" t="s">
        <v>20524</v>
      </c>
      <c r="E4193" s="171"/>
      <c r="F4193" s="171" t="s">
        <v>571</v>
      </c>
      <c r="G4193" s="171"/>
      <c r="H4193" s="172" t="s">
        <v>21099</v>
      </c>
      <c r="I4193" s="173">
        <v>-0.28999999999999998</v>
      </c>
      <c r="J4193" s="166">
        <v>0</v>
      </c>
    </row>
    <row r="4194" spans="1:10" x14ac:dyDescent="0.25">
      <c r="A4194" s="170">
        <v>4247</v>
      </c>
      <c r="B4194" s="171" t="s">
        <v>507</v>
      </c>
      <c r="C4194" s="171" t="s">
        <v>20527</v>
      </c>
      <c r="D4194" s="171" t="s">
        <v>20528</v>
      </c>
      <c r="E4194" s="171"/>
      <c r="F4194" s="171" t="s">
        <v>571</v>
      </c>
      <c r="G4194" s="171"/>
      <c r="H4194" s="172" t="s">
        <v>21099</v>
      </c>
      <c r="I4194" s="173">
        <v>-0.16</v>
      </c>
      <c r="J4194" s="166">
        <v>0</v>
      </c>
    </row>
    <row r="4195" spans="1:10" x14ac:dyDescent="0.25">
      <c r="A4195" s="170">
        <v>4248</v>
      </c>
      <c r="B4195" s="171" t="s">
        <v>507</v>
      </c>
      <c r="C4195" s="171" t="s">
        <v>20531</v>
      </c>
      <c r="D4195" s="171" t="s">
        <v>20532</v>
      </c>
      <c r="E4195" s="171" t="s">
        <v>4</v>
      </c>
      <c r="F4195" s="171" t="s">
        <v>571</v>
      </c>
      <c r="G4195" s="171"/>
      <c r="H4195" s="172"/>
      <c r="I4195" s="173">
        <v>0.28000000000000003</v>
      </c>
      <c r="J4195" s="166"/>
    </row>
    <row r="4196" spans="1:10" x14ac:dyDescent="0.25">
      <c r="A4196" s="170">
        <v>4249</v>
      </c>
      <c r="B4196" s="171" t="s">
        <v>507</v>
      </c>
      <c r="C4196" s="171" t="s">
        <v>20535</v>
      </c>
      <c r="D4196" s="171" t="s">
        <v>20536</v>
      </c>
      <c r="E4196" s="171"/>
      <c r="F4196" s="171" t="s">
        <v>571</v>
      </c>
      <c r="G4196" s="171"/>
      <c r="H4196" s="172" t="s">
        <v>555</v>
      </c>
      <c r="I4196" s="173">
        <v>0.28999999999999998</v>
      </c>
      <c r="J4196" s="166"/>
    </row>
    <row r="4197" spans="1:10" x14ac:dyDescent="0.25">
      <c r="A4197" s="170">
        <v>4250</v>
      </c>
      <c r="B4197" s="171" t="s">
        <v>507</v>
      </c>
      <c r="C4197" s="171" t="s">
        <v>20539</v>
      </c>
      <c r="D4197" s="171" t="s">
        <v>20540</v>
      </c>
      <c r="E4197" s="171" t="s">
        <v>4</v>
      </c>
      <c r="F4197" s="171" t="s">
        <v>571</v>
      </c>
      <c r="G4197" s="171"/>
      <c r="H4197" s="172"/>
      <c r="I4197" s="173">
        <v>0.27</v>
      </c>
      <c r="J4197" s="166"/>
    </row>
    <row r="4198" spans="1:10" x14ac:dyDescent="0.25">
      <c r="A4198" s="170">
        <v>4251</v>
      </c>
      <c r="B4198" s="171" t="s">
        <v>482</v>
      </c>
      <c r="C4198" s="171" t="s">
        <v>20543</v>
      </c>
      <c r="D4198" s="174" t="s">
        <v>20544</v>
      </c>
      <c r="E4198" s="174" t="s">
        <v>4</v>
      </c>
      <c r="F4198" s="171" t="s">
        <v>554</v>
      </c>
      <c r="G4198" s="171"/>
      <c r="H4198" s="172" t="s">
        <v>555</v>
      </c>
      <c r="I4198" s="173">
        <v>0.56000000000000005</v>
      </c>
      <c r="J4198" s="166"/>
    </row>
    <row r="4199" spans="1:10" x14ac:dyDescent="0.25">
      <c r="A4199" s="170">
        <v>4252</v>
      </c>
      <c r="B4199" s="171" t="s">
        <v>482</v>
      </c>
      <c r="C4199" s="171" t="s">
        <v>20547</v>
      </c>
      <c r="D4199" s="174" t="s">
        <v>20548</v>
      </c>
      <c r="E4199" s="174"/>
      <c r="F4199" s="171" t="s">
        <v>571</v>
      </c>
      <c r="G4199" s="171" t="s">
        <v>1278</v>
      </c>
      <c r="H4199" s="172" t="s">
        <v>21022</v>
      </c>
      <c r="I4199" s="173">
        <v>0.13</v>
      </c>
      <c r="J4199" s="166">
        <v>0</v>
      </c>
    </row>
    <row r="4200" spans="1:10" x14ac:dyDescent="0.25">
      <c r="A4200" s="170">
        <v>4253</v>
      </c>
      <c r="B4200" s="171" t="s">
        <v>482</v>
      </c>
      <c r="C4200" s="171" t="s">
        <v>20551</v>
      </c>
      <c r="D4200" t="s">
        <v>20552</v>
      </c>
      <c r="E4200"/>
      <c r="F4200" s="171" t="s">
        <v>571</v>
      </c>
      <c r="G4200" s="171"/>
      <c r="H4200" s="172" t="s">
        <v>21102</v>
      </c>
      <c r="I4200" s="173">
        <v>0.17</v>
      </c>
      <c r="J4200" s="166">
        <v>0</v>
      </c>
    </row>
    <row r="4201" spans="1:10" x14ac:dyDescent="0.25">
      <c r="A4201" s="170">
        <v>4254</v>
      </c>
      <c r="B4201" s="171" t="s">
        <v>482</v>
      </c>
      <c r="C4201" s="171" t="s">
        <v>20555</v>
      </c>
      <c r="D4201" t="s">
        <v>20556</v>
      </c>
      <c r="E4201"/>
      <c r="F4201" s="171" t="s">
        <v>571</v>
      </c>
      <c r="G4201" s="171"/>
      <c r="H4201" s="172" t="s">
        <v>21102</v>
      </c>
      <c r="I4201" s="173">
        <v>0.02</v>
      </c>
      <c r="J4201" s="166">
        <v>0</v>
      </c>
    </row>
    <row r="4202" spans="1:10" x14ac:dyDescent="0.25">
      <c r="A4202" s="170">
        <v>4255</v>
      </c>
      <c r="B4202" s="171" t="s">
        <v>482</v>
      </c>
      <c r="C4202" s="171" t="s">
        <v>20559</v>
      </c>
      <c r="D4202" t="s">
        <v>20560</v>
      </c>
      <c r="E4202"/>
      <c r="F4202" s="171" t="s">
        <v>571</v>
      </c>
      <c r="G4202" s="171"/>
      <c r="H4202" s="172" t="s">
        <v>21022</v>
      </c>
      <c r="I4202" s="173">
        <v>0</v>
      </c>
      <c r="J4202" s="166">
        <v>0</v>
      </c>
    </row>
    <row r="4203" spans="1:10" x14ac:dyDescent="0.25">
      <c r="A4203" s="170">
        <v>4256</v>
      </c>
      <c r="B4203" s="171" t="s">
        <v>482</v>
      </c>
      <c r="C4203" s="171" t="s">
        <v>20563</v>
      </c>
      <c r="D4203" t="s">
        <v>20564</v>
      </c>
      <c r="E4203"/>
      <c r="F4203" s="171" t="s">
        <v>571</v>
      </c>
      <c r="G4203" s="171"/>
      <c r="H4203" s="172" t="s">
        <v>21022</v>
      </c>
      <c r="I4203" s="173">
        <v>0.25</v>
      </c>
      <c r="J4203" s="166">
        <v>0</v>
      </c>
    </row>
    <row r="4204" spans="1:10" x14ac:dyDescent="0.25">
      <c r="A4204" s="170">
        <v>4257</v>
      </c>
      <c r="B4204" s="171" t="s">
        <v>482</v>
      </c>
      <c r="C4204" s="171" t="s">
        <v>20567</v>
      </c>
      <c r="D4204" t="s">
        <v>20568</v>
      </c>
      <c r="E4204"/>
      <c r="F4204" s="171" t="s">
        <v>571</v>
      </c>
      <c r="G4204" s="171"/>
      <c r="H4204" s="172" t="s">
        <v>21022</v>
      </c>
      <c r="I4204" s="173">
        <v>7.0000000000000007E-2</v>
      </c>
      <c r="J4204" s="166">
        <v>0</v>
      </c>
    </row>
    <row r="4205" spans="1:10" x14ac:dyDescent="0.25">
      <c r="A4205" s="170">
        <v>4258</v>
      </c>
      <c r="B4205" s="171" t="s">
        <v>482</v>
      </c>
      <c r="C4205" s="171" t="s">
        <v>20571</v>
      </c>
      <c r="D4205" t="s">
        <v>20572</v>
      </c>
      <c r="E4205" s="171" t="s">
        <v>4</v>
      </c>
      <c r="F4205" s="171" t="s">
        <v>562</v>
      </c>
      <c r="G4205" s="171"/>
      <c r="H4205" s="172" t="s">
        <v>555</v>
      </c>
      <c r="I4205" s="172" t="s">
        <v>555</v>
      </c>
      <c r="J4205" s="166"/>
    </row>
    <row r="4206" spans="1:10" x14ac:dyDescent="0.25">
      <c r="A4206" s="170">
        <v>4259</v>
      </c>
      <c r="B4206" s="171" t="s">
        <v>482</v>
      </c>
      <c r="C4206" s="171" t="s">
        <v>20575</v>
      </c>
      <c r="D4206" t="s">
        <v>20576</v>
      </c>
      <c r="E4206"/>
      <c r="F4206" s="171" t="s">
        <v>571</v>
      </c>
      <c r="G4206" s="171"/>
      <c r="H4206" s="172" t="s">
        <v>555</v>
      </c>
      <c r="I4206" s="172" t="s">
        <v>555</v>
      </c>
      <c r="J4206" s="166"/>
    </row>
    <row r="4207" spans="1:10" x14ac:dyDescent="0.25">
      <c r="A4207" s="170">
        <v>4262</v>
      </c>
      <c r="B4207" s="171" t="s">
        <v>482</v>
      </c>
      <c r="C4207" s="171" t="s">
        <v>20579</v>
      </c>
      <c r="D4207" t="s">
        <v>20580</v>
      </c>
      <c r="E4207"/>
      <c r="F4207" s="171" t="s">
        <v>571</v>
      </c>
      <c r="G4207" s="171"/>
      <c r="H4207" s="172" t="s">
        <v>21022</v>
      </c>
      <c r="I4207" s="173">
        <v>-0.23</v>
      </c>
      <c r="J4207" s="166">
        <v>0</v>
      </c>
    </row>
    <row r="4208" spans="1:10" x14ac:dyDescent="0.25">
      <c r="A4208" s="170">
        <v>4263</v>
      </c>
      <c r="B4208" s="171" t="s">
        <v>482</v>
      </c>
      <c r="C4208" s="171" t="s">
        <v>20583</v>
      </c>
      <c r="D4208" t="s">
        <v>20584</v>
      </c>
      <c r="E4208"/>
      <c r="F4208" s="171" t="s">
        <v>571</v>
      </c>
      <c r="G4208" s="171"/>
      <c r="H4208" s="172" t="s">
        <v>21022</v>
      </c>
      <c r="I4208" s="173">
        <v>-0.19</v>
      </c>
      <c r="J4208" s="166">
        <v>0</v>
      </c>
    </row>
    <row r="4209" spans="1:10" x14ac:dyDescent="0.25">
      <c r="A4209" s="170">
        <v>4264</v>
      </c>
      <c r="B4209" s="171" t="s">
        <v>482</v>
      </c>
      <c r="C4209" s="171" t="s">
        <v>20587</v>
      </c>
      <c r="D4209" t="s">
        <v>20588</v>
      </c>
      <c r="E4209"/>
      <c r="F4209" s="171" t="s">
        <v>571</v>
      </c>
      <c r="G4209" s="171"/>
      <c r="H4209" s="172" t="s">
        <v>21022</v>
      </c>
      <c r="I4209" s="173">
        <v>-0.13</v>
      </c>
      <c r="J4209" s="166">
        <v>0</v>
      </c>
    </row>
    <row r="4210" spans="1:10" x14ac:dyDescent="0.25">
      <c r="A4210" s="170">
        <v>4265</v>
      </c>
      <c r="B4210" s="171" t="s">
        <v>482</v>
      </c>
      <c r="C4210" s="171" t="s">
        <v>20591</v>
      </c>
      <c r="D4210" t="s">
        <v>20592</v>
      </c>
      <c r="E4210"/>
      <c r="F4210" s="171" t="s">
        <v>571</v>
      </c>
      <c r="G4210" s="171"/>
      <c r="H4210" s="172" t="s">
        <v>21022</v>
      </c>
      <c r="I4210" s="173">
        <v>-0.21</v>
      </c>
      <c r="J4210" s="166">
        <v>0</v>
      </c>
    </row>
    <row r="4211" spans="1:10" x14ac:dyDescent="0.25">
      <c r="A4211" s="170">
        <v>4266</v>
      </c>
      <c r="B4211" s="171" t="s">
        <v>482</v>
      </c>
      <c r="C4211" s="171" t="s">
        <v>20595</v>
      </c>
      <c r="D4211" t="s">
        <v>20596</v>
      </c>
      <c r="E4211"/>
      <c r="F4211" s="171" t="s">
        <v>571</v>
      </c>
      <c r="G4211" s="171"/>
      <c r="H4211" s="172" t="s">
        <v>21022</v>
      </c>
      <c r="I4211" s="173">
        <v>0.05</v>
      </c>
      <c r="J4211" s="166">
        <v>0</v>
      </c>
    </row>
    <row r="4212" spans="1:10" x14ac:dyDescent="0.25">
      <c r="A4212" s="170">
        <v>4267</v>
      </c>
      <c r="B4212" s="171" t="s">
        <v>482</v>
      </c>
      <c r="C4212" s="171" t="s">
        <v>20599</v>
      </c>
      <c r="D4212" t="s">
        <v>20600</v>
      </c>
      <c r="E4212"/>
      <c r="F4212" s="171" t="s">
        <v>571</v>
      </c>
      <c r="G4212" s="171"/>
      <c r="H4212" s="172" t="s">
        <v>555</v>
      </c>
      <c r="I4212" s="172">
        <v>0.6431</v>
      </c>
      <c r="J4212" s="166"/>
    </row>
    <row r="4213" spans="1:10" x14ac:dyDescent="0.25">
      <c r="A4213" s="170">
        <v>4268</v>
      </c>
      <c r="B4213" s="171" t="s">
        <v>482</v>
      </c>
      <c r="C4213" s="171" t="s">
        <v>20603</v>
      </c>
      <c r="D4213" t="s">
        <v>20604</v>
      </c>
      <c r="E4213"/>
      <c r="F4213" s="171" t="s">
        <v>571</v>
      </c>
      <c r="G4213" s="171"/>
      <c r="H4213" s="172" t="s">
        <v>21022</v>
      </c>
      <c r="I4213" s="173">
        <v>-0.25</v>
      </c>
      <c r="J4213" s="166">
        <v>0</v>
      </c>
    </row>
    <row r="4214" spans="1:10" x14ac:dyDescent="0.25">
      <c r="A4214" s="170">
        <v>4269</v>
      </c>
      <c r="B4214" s="171" t="s">
        <v>482</v>
      </c>
      <c r="C4214" s="171" t="s">
        <v>20607</v>
      </c>
      <c r="D4214" t="s">
        <v>20608</v>
      </c>
      <c r="E4214"/>
      <c r="F4214" s="171" t="s">
        <v>571</v>
      </c>
      <c r="G4214" s="171"/>
      <c r="H4214" s="172" t="s">
        <v>21022</v>
      </c>
      <c r="I4214" s="173">
        <v>-0.18</v>
      </c>
      <c r="J4214" s="166">
        <v>0</v>
      </c>
    </row>
    <row r="4215" spans="1:10" x14ac:dyDescent="0.25">
      <c r="A4215" s="170">
        <v>4270</v>
      </c>
      <c r="B4215" s="171" t="s">
        <v>482</v>
      </c>
      <c r="C4215" s="171" t="s">
        <v>20611</v>
      </c>
      <c r="D4215" t="s">
        <v>20612</v>
      </c>
      <c r="E4215"/>
      <c r="F4215" s="171" t="s">
        <v>571</v>
      </c>
      <c r="G4215" s="171" t="s">
        <v>2570</v>
      </c>
      <c r="H4215" s="172" t="s">
        <v>21022</v>
      </c>
      <c r="I4215" s="173">
        <v>0.1</v>
      </c>
      <c r="J4215" s="166">
        <v>0</v>
      </c>
    </row>
    <row r="4216" spans="1:10" x14ac:dyDescent="0.25">
      <c r="A4216" s="170">
        <v>4271</v>
      </c>
      <c r="B4216" s="171" t="s">
        <v>482</v>
      </c>
      <c r="C4216" s="171" t="s">
        <v>20615</v>
      </c>
      <c r="D4216" t="s">
        <v>20616</v>
      </c>
      <c r="E4216"/>
      <c r="F4216" s="171" t="s">
        <v>571</v>
      </c>
      <c r="G4216" s="171"/>
      <c r="H4216" s="172" t="s">
        <v>555</v>
      </c>
      <c r="I4216" s="172">
        <v>-3.7145900000000003E-2</v>
      </c>
      <c r="J4216" s="166"/>
    </row>
    <row r="4217" spans="1:10" x14ac:dyDescent="0.25">
      <c r="A4217" s="170">
        <v>4272</v>
      </c>
      <c r="B4217" s="171" t="s">
        <v>482</v>
      </c>
      <c r="C4217" s="171" t="s">
        <v>20619</v>
      </c>
      <c r="D4217" t="s">
        <v>20620</v>
      </c>
      <c r="E4217"/>
      <c r="F4217" s="171" t="s">
        <v>571</v>
      </c>
      <c r="G4217" s="171"/>
      <c r="H4217" s="172" t="s">
        <v>21022</v>
      </c>
      <c r="I4217" s="173">
        <v>0.04</v>
      </c>
      <c r="J4217" s="166">
        <v>0</v>
      </c>
    </row>
    <row r="4218" spans="1:10" x14ac:dyDescent="0.25">
      <c r="A4218" s="170">
        <v>4273</v>
      </c>
      <c r="B4218" s="171" t="s">
        <v>482</v>
      </c>
      <c r="C4218" s="171" t="s">
        <v>20623</v>
      </c>
      <c r="D4218" t="s">
        <v>20624</v>
      </c>
      <c r="E4218"/>
      <c r="F4218" s="171" t="s">
        <v>571</v>
      </c>
      <c r="G4218" s="171"/>
      <c r="H4218" s="172" t="s">
        <v>21022</v>
      </c>
      <c r="I4218" s="173">
        <v>-0.01</v>
      </c>
      <c r="J4218" s="166">
        <v>0</v>
      </c>
    </row>
    <row r="4219" spans="1:10" x14ac:dyDescent="0.25">
      <c r="A4219" s="170">
        <v>4274</v>
      </c>
      <c r="B4219" s="171" t="s">
        <v>482</v>
      </c>
      <c r="C4219" s="171" t="s">
        <v>20627</v>
      </c>
      <c r="D4219" t="s">
        <v>20628</v>
      </c>
      <c r="E4219"/>
      <c r="F4219" s="171" t="s">
        <v>571</v>
      </c>
      <c r="G4219" s="171"/>
      <c r="H4219" s="172" t="s">
        <v>21022</v>
      </c>
      <c r="I4219" s="173">
        <v>-0.21</v>
      </c>
      <c r="J4219" s="166">
        <v>0</v>
      </c>
    </row>
    <row r="4220" spans="1:10" x14ac:dyDescent="0.25">
      <c r="A4220" s="170">
        <v>4275</v>
      </c>
      <c r="B4220" s="171" t="s">
        <v>482</v>
      </c>
      <c r="C4220" s="171" t="s">
        <v>20631</v>
      </c>
      <c r="D4220" t="s">
        <v>20632</v>
      </c>
      <c r="E4220"/>
      <c r="F4220" s="171" t="s">
        <v>571</v>
      </c>
      <c r="G4220" s="171"/>
      <c r="H4220" s="172" t="s">
        <v>21022</v>
      </c>
      <c r="I4220" s="173">
        <v>0.06</v>
      </c>
      <c r="J4220" s="166">
        <v>0</v>
      </c>
    </row>
    <row r="4221" spans="1:10" x14ac:dyDescent="0.25">
      <c r="A4221" s="170">
        <v>4276</v>
      </c>
      <c r="B4221" s="171" t="s">
        <v>482</v>
      </c>
      <c r="C4221" s="171" t="s">
        <v>20635</v>
      </c>
      <c r="D4221" t="s">
        <v>20636</v>
      </c>
      <c r="E4221"/>
      <c r="F4221" s="171" t="s">
        <v>554</v>
      </c>
      <c r="G4221" s="171"/>
      <c r="H4221" s="172" t="s">
        <v>555</v>
      </c>
      <c r="I4221" s="172">
        <v>-0.23360400000000001</v>
      </c>
      <c r="J4221" s="166"/>
    </row>
    <row r="4222" spans="1:10" x14ac:dyDescent="0.25">
      <c r="A4222" s="170">
        <v>4277</v>
      </c>
      <c r="B4222" s="171" t="s">
        <v>482</v>
      </c>
      <c r="C4222" s="171" t="s">
        <v>20639</v>
      </c>
      <c r="D4222" t="s">
        <v>20640</v>
      </c>
      <c r="E4222" s="171" t="s">
        <v>4</v>
      </c>
      <c r="F4222" s="171" t="s">
        <v>562</v>
      </c>
      <c r="G4222" s="171"/>
      <c r="H4222" s="172" t="s">
        <v>555</v>
      </c>
      <c r="I4222" s="172" t="s">
        <v>555</v>
      </c>
      <c r="J4222" s="166"/>
    </row>
    <row r="4223" spans="1:10" x14ac:dyDescent="0.25">
      <c r="A4223" s="170">
        <v>4278</v>
      </c>
      <c r="B4223" s="174" t="s">
        <v>482</v>
      </c>
      <c r="C4223" s="174" t="s">
        <v>20643</v>
      </c>
      <c r="D4223" t="s">
        <v>20644</v>
      </c>
      <c r="E4223"/>
      <c r="F4223" s="175" t="s">
        <v>571</v>
      </c>
      <c r="G4223" s="175"/>
      <c r="H4223" s="172" t="s">
        <v>21022</v>
      </c>
      <c r="I4223" s="173">
        <v>-0.1</v>
      </c>
      <c r="J4223" s="166">
        <v>0</v>
      </c>
    </row>
    <row r="4224" spans="1:10" x14ac:dyDescent="0.25">
      <c r="A4224" s="170">
        <v>4279</v>
      </c>
      <c r="B4224" s="174" t="s">
        <v>482</v>
      </c>
      <c r="C4224" s="174" t="s">
        <v>20647</v>
      </c>
      <c r="D4224" t="s">
        <v>20648</v>
      </c>
      <c r="E4224"/>
      <c r="F4224" s="175" t="s">
        <v>571</v>
      </c>
      <c r="G4224" s="175"/>
      <c r="H4224" s="172" t="s">
        <v>21022</v>
      </c>
      <c r="I4224" s="173">
        <v>0.05</v>
      </c>
      <c r="J4224" s="166">
        <v>0</v>
      </c>
    </row>
    <row r="4225" spans="1:10" x14ac:dyDescent="0.25">
      <c r="A4225" s="170">
        <v>4280</v>
      </c>
      <c r="B4225" t="s">
        <v>482</v>
      </c>
      <c r="C4225" t="s">
        <v>20651</v>
      </c>
      <c r="D4225" t="s">
        <v>20652</v>
      </c>
      <c r="E4225"/>
      <c r="F4225" s="166" t="s">
        <v>571</v>
      </c>
      <c r="H4225" s="172" t="s">
        <v>21099</v>
      </c>
      <c r="I4225" s="173">
        <v>0.36</v>
      </c>
      <c r="J4225" s="166">
        <v>0</v>
      </c>
    </row>
    <row r="4226" spans="1:10" x14ac:dyDescent="0.25">
      <c r="A4226" s="170">
        <v>4281</v>
      </c>
      <c r="B4226" t="s">
        <v>482</v>
      </c>
      <c r="C4226" t="s">
        <v>20655</v>
      </c>
      <c r="D4226" t="s">
        <v>11966</v>
      </c>
      <c r="E4226"/>
      <c r="F4226" s="166" t="s">
        <v>571</v>
      </c>
      <c r="H4226" s="172" t="s">
        <v>21102</v>
      </c>
      <c r="I4226" s="173">
        <v>0.1</v>
      </c>
      <c r="J4226" s="166">
        <v>0</v>
      </c>
    </row>
    <row r="4227" spans="1:10" x14ac:dyDescent="0.25">
      <c r="A4227" s="170">
        <v>4282</v>
      </c>
      <c r="B4227" t="s">
        <v>482</v>
      </c>
      <c r="C4227" t="s">
        <v>20658</v>
      </c>
      <c r="D4227" t="s">
        <v>20659</v>
      </c>
      <c r="E4227"/>
      <c r="F4227" s="166" t="s">
        <v>571</v>
      </c>
      <c r="H4227" s="172" t="s">
        <v>21093</v>
      </c>
      <c r="I4227" s="173">
        <v>0.09</v>
      </c>
      <c r="J4227" s="166">
        <v>0</v>
      </c>
    </row>
    <row r="4228" spans="1:10" x14ac:dyDescent="0.25">
      <c r="A4228" s="170">
        <v>4283</v>
      </c>
      <c r="B4228" s="176" t="s">
        <v>482</v>
      </c>
      <c r="C4228" s="176" t="s">
        <v>16145</v>
      </c>
      <c r="D4228" s="176" t="s">
        <v>16146</v>
      </c>
      <c r="E4228" s="176"/>
      <c r="F4228" s="176" t="s">
        <v>554</v>
      </c>
      <c r="G4228" s="176"/>
      <c r="H4228" s="172" t="s">
        <v>21261</v>
      </c>
      <c r="I4228" s="173">
        <v>0.45</v>
      </c>
      <c r="J4228" s="166">
        <v>0</v>
      </c>
    </row>
    <row r="4229" spans="1:10" x14ac:dyDescent="0.25">
      <c r="A4229" s="170">
        <v>4284</v>
      </c>
      <c r="B4229" s="176" t="s">
        <v>482</v>
      </c>
      <c r="C4229" s="176" t="s">
        <v>17602</v>
      </c>
      <c r="D4229" s="176" t="s">
        <v>17603</v>
      </c>
      <c r="E4229" s="176"/>
      <c r="F4229" s="176" t="s">
        <v>554</v>
      </c>
      <c r="G4229" s="176"/>
      <c r="H4229" s="172" t="s">
        <v>21261</v>
      </c>
      <c r="I4229" s="173">
        <v>0.49</v>
      </c>
      <c r="J4229" s="166">
        <v>1</v>
      </c>
    </row>
    <row r="4230" spans="1:10" x14ac:dyDescent="0.25">
      <c r="A4230" s="170">
        <v>4285</v>
      </c>
      <c r="B4230" t="s">
        <v>482</v>
      </c>
      <c r="C4230" t="s">
        <v>20662</v>
      </c>
      <c r="D4230" t="s">
        <v>20663</v>
      </c>
      <c r="E4230"/>
      <c r="F4230" s="171" t="s">
        <v>571</v>
      </c>
      <c r="G4230" s="176"/>
      <c r="H4230" s="172" t="s">
        <v>21022</v>
      </c>
      <c r="I4230" s="173">
        <v>0.14000000000000001</v>
      </c>
      <c r="J4230" s="166">
        <v>0</v>
      </c>
    </row>
    <row r="4231" spans="1:10" x14ac:dyDescent="0.25">
      <c r="A4231" s="170">
        <v>4286</v>
      </c>
      <c r="B4231" t="s">
        <v>482</v>
      </c>
      <c r="C4231" t="s">
        <v>20666</v>
      </c>
      <c r="D4231" t="s">
        <v>20667</v>
      </c>
      <c r="E4231"/>
      <c r="F4231" s="171" t="s">
        <v>571</v>
      </c>
      <c r="G4231" s="176"/>
      <c r="H4231" s="172" t="s">
        <v>21022</v>
      </c>
      <c r="I4231" s="173">
        <v>0.34</v>
      </c>
      <c r="J4231" s="166">
        <v>0</v>
      </c>
    </row>
    <row r="4232" spans="1:10" x14ac:dyDescent="0.25">
      <c r="A4232" s="170">
        <v>4287</v>
      </c>
      <c r="B4232" t="s">
        <v>482</v>
      </c>
      <c r="C4232" t="s">
        <v>20670</v>
      </c>
      <c r="D4232" t="s">
        <v>20671</v>
      </c>
      <c r="E4232"/>
      <c r="F4232" s="171" t="s">
        <v>571</v>
      </c>
      <c r="G4232" s="176"/>
      <c r="H4232" s="172" t="s">
        <v>21022</v>
      </c>
      <c r="I4232" s="173">
        <v>-0.02</v>
      </c>
      <c r="J4232" s="166">
        <v>0</v>
      </c>
    </row>
    <row r="4233" spans="1:10" x14ac:dyDescent="0.25">
      <c r="A4233" s="170">
        <v>4288</v>
      </c>
      <c r="B4233" t="s">
        <v>482</v>
      </c>
      <c r="C4233" t="s">
        <v>20674</v>
      </c>
      <c r="D4233" t="s">
        <v>20675</v>
      </c>
      <c r="E4233"/>
      <c r="F4233" s="171" t="s">
        <v>571</v>
      </c>
      <c r="G4233" s="176"/>
      <c r="H4233" s="172" t="s">
        <v>21022</v>
      </c>
      <c r="I4233" s="173">
        <v>0.13</v>
      </c>
      <c r="J4233" s="166">
        <v>0</v>
      </c>
    </row>
    <row r="4234" spans="1:10" x14ac:dyDescent="0.25">
      <c r="A4234" s="170">
        <v>4289</v>
      </c>
      <c r="B4234" t="s">
        <v>482</v>
      </c>
      <c r="C4234" t="s">
        <v>20678</v>
      </c>
      <c r="D4234" t="s">
        <v>20679</v>
      </c>
      <c r="E4234"/>
      <c r="F4234" s="171" t="s">
        <v>571</v>
      </c>
      <c r="G4234" s="176"/>
      <c r="H4234" s="172" t="s">
        <v>21022</v>
      </c>
      <c r="I4234" s="173">
        <v>0.33</v>
      </c>
      <c r="J4234" s="166">
        <v>0</v>
      </c>
    </row>
    <row r="4235" spans="1:10" x14ac:dyDescent="0.25">
      <c r="A4235" s="170">
        <v>4290</v>
      </c>
      <c r="B4235" t="s">
        <v>482</v>
      </c>
      <c r="C4235" t="s">
        <v>20682</v>
      </c>
      <c r="D4235" t="s">
        <v>20683</v>
      </c>
      <c r="E4235"/>
      <c r="F4235" s="171" t="s">
        <v>571</v>
      </c>
      <c r="G4235" s="176"/>
      <c r="H4235" s="172" t="s">
        <v>21022</v>
      </c>
      <c r="I4235" s="173">
        <v>0.12</v>
      </c>
      <c r="J4235" s="166">
        <v>0</v>
      </c>
    </row>
    <row r="4236" spans="1:10" x14ac:dyDescent="0.25">
      <c r="A4236" s="170">
        <v>4291</v>
      </c>
      <c r="B4236" t="s">
        <v>482</v>
      </c>
      <c r="C4236" t="s">
        <v>20686</v>
      </c>
      <c r="D4236" t="s">
        <v>20687</v>
      </c>
      <c r="E4236"/>
      <c r="F4236" s="171" t="s">
        <v>571</v>
      </c>
      <c r="G4236" s="176"/>
      <c r="H4236" s="172" t="s">
        <v>21022</v>
      </c>
      <c r="I4236" s="173">
        <v>0.25</v>
      </c>
      <c r="J4236" s="166">
        <v>0</v>
      </c>
    </row>
    <row r="4237" spans="1:10" x14ac:dyDescent="0.25">
      <c r="A4237" s="170">
        <v>4292</v>
      </c>
      <c r="B4237" t="s">
        <v>482</v>
      </c>
      <c r="C4237" t="s">
        <v>20690</v>
      </c>
      <c r="D4237" t="s">
        <v>20691</v>
      </c>
      <c r="E4237"/>
      <c r="F4237" s="171" t="s">
        <v>571</v>
      </c>
      <c r="G4237" s="176"/>
      <c r="H4237" s="172" t="s">
        <v>21022</v>
      </c>
      <c r="I4237" s="173">
        <v>0.16</v>
      </c>
      <c r="J4237" s="166">
        <v>0</v>
      </c>
    </row>
    <row r="4238" spans="1:10" x14ac:dyDescent="0.25">
      <c r="A4238" s="170">
        <v>4293</v>
      </c>
      <c r="B4238" t="s">
        <v>482</v>
      </c>
      <c r="C4238" t="s">
        <v>20694</v>
      </c>
      <c r="D4238" t="s">
        <v>20695</v>
      </c>
      <c r="E4238"/>
      <c r="F4238" s="171" t="s">
        <v>571</v>
      </c>
      <c r="G4238" s="176"/>
      <c r="H4238" s="172" t="s">
        <v>21022</v>
      </c>
      <c r="I4238" s="173">
        <v>0.28000000000000003</v>
      </c>
      <c r="J4238" s="166">
        <v>0</v>
      </c>
    </row>
    <row r="4239" spans="1:10" x14ac:dyDescent="0.25">
      <c r="A4239" s="170">
        <v>4294</v>
      </c>
      <c r="B4239" t="s">
        <v>482</v>
      </c>
      <c r="C4239" t="s">
        <v>20698</v>
      </c>
      <c r="D4239" t="s">
        <v>20699</v>
      </c>
      <c r="E4239"/>
      <c r="F4239" s="171" t="s">
        <v>571</v>
      </c>
      <c r="G4239" s="176"/>
      <c r="H4239" s="172" t="s">
        <v>21022</v>
      </c>
      <c r="I4239" s="173">
        <v>0.12</v>
      </c>
      <c r="J4239" s="166">
        <v>0</v>
      </c>
    </row>
    <row r="4240" spans="1:10" x14ac:dyDescent="0.25">
      <c r="A4240" s="170">
        <v>4295</v>
      </c>
      <c r="B4240" t="s">
        <v>482</v>
      </c>
      <c r="C4240" t="s">
        <v>20702</v>
      </c>
      <c r="D4240" t="s">
        <v>20703</v>
      </c>
      <c r="E4240"/>
      <c r="F4240" s="171" t="s">
        <v>571</v>
      </c>
      <c r="G4240" s="176"/>
      <c r="H4240" s="172" t="s">
        <v>21261</v>
      </c>
      <c r="I4240" s="173">
        <v>0.25</v>
      </c>
      <c r="J4240" s="166">
        <v>0</v>
      </c>
    </row>
    <row r="4241" spans="1:10" x14ac:dyDescent="0.25">
      <c r="A4241" s="170">
        <v>4296</v>
      </c>
      <c r="B4241" s="177" t="s">
        <v>507</v>
      </c>
      <c r="C4241" t="s">
        <v>20706</v>
      </c>
      <c r="D4241" t="s">
        <v>20707</v>
      </c>
      <c r="E4241"/>
      <c r="F4241" s="171" t="s">
        <v>571</v>
      </c>
      <c r="G4241" s="176"/>
      <c r="H4241" s="172" t="s">
        <v>21022</v>
      </c>
      <c r="I4241" s="173">
        <v>-0.45</v>
      </c>
      <c r="J4241" s="166">
        <v>0</v>
      </c>
    </row>
    <row r="4242" spans="1:10" x14ac:dyDescent="0.25">
      <c r="A4242" s="170">
        <v>4297</v>
      </c>
      <c r="B4242" s="177" t="s">
        <v>507</v>
      </c>
      <c r="C4242" t="s">
        <v>20710</v>
      </c>
      <c r="D4242" t="s">
        <v>20711</v>
      </c>
      <c r="E4242"/>
      <c r="F4242" s="171" t="s">
        <v>571</v>
      </c>
      <c r="G4242" s="176"/>
      <c r="H4242" s="172" t="s">
        <v>21022</v>
      </c>
      <c r="I4242" s="173">
        <v>-0.31</v>
      </c>
      <c r="J4242" s="166">
        <v>0</v>
      </c>
    </row>
    <row r="4243" spans="1:10" x14ac:dyDescent="0.25">
      <c r="A4243" s="170">
        <v>4298</v>
      </c>
      <c r="B4243" s="177" t="s">
        <v>507</v>
      </c>
      <c r="C4243" t="s">
        <v>20714</v>
      </c>
      <c r="D4243" t="s">
        <v>20715</v>
      </c>
      <c r="E4243"/>
      <c r="F4243" s="171" t="s">
        <v>571</v>
      </c>
      <c r="G4243" s="176"/>
      <c r="H4243" s="172" t="s">
        <v>21022</v>
      </c>
      <c r="I4243" s="173">
        <v>-0.23</v>
      </c>
      <c r="J4243" s="166">
        <v>0</v>
      </c>
    </row>
    <row r="4244" spans="1:10" x14ac:dyDescent="0.25">
      <c r="A4244" s="170">
        <v>4299</v>
      </c>
      <c r="B4244" s="177" t="s">
        <v>507</v>
      </c>
      <c r="C4244" t="s">
        <v>20718</v>
      </c>
      <c r="D4244" t="s">
        <v>20719</v>
      </c>
      <c r="E4244"/>
      <c r="F4244" s="171" t="s">
        <v>571</v>
      </c>
      <c r="G4244" s="176"/>
      <c r="H4244" s="172" t="s">
        <v>21099</v>
      </c>
      <c r="I4244" s="173">
        <v>0.19</v>
      </c>
      <c r="J4244" s="166">
        <v>0</v>
      </c>
    </row>
    <row r="4245" spans="1:10" x14ac:dyDescent="0.25">
      <c r="A4245" s="170">
        <v>4300</v>
      </c>
      <c r="B4245" s="177" t="s">
        <v>507</v>
      </c>
      <c r="C4245" t="s">
        <v>20722</v>
      </c>
      <c r="D4245" t="s">
        <v>20723</v>
      </c>
      <c r="E4245"/>
      <c r="F4245" s="171" t="s">
        <v>571</v>
      </c>
      <c r="G4245" s="176"/>
      <c r="H4245" s="172" t="s">
        <v>21099</v>
      </c>
      <c r="I4245" s="173">
        <v>0.14000000000000001</v>
      </c>
      <c r="J4245" s="166">
        <v>0</v>
      </c>
    </row>
    <row r="4246" spans="1:10" x14ac:dyDescent="0.25">
      <c r="A4246" s="170">
        <v>4301</v>
      </c>
      <c r="B4246" s="177" t="s">
        <v>507</v>
      </c>
      <c r="C4246" t="s">
        <v>20726</v>
      </c>
      <c r="D4246" t="s">
        <v>20727</v>
      </c>
      <c r="E4246"/>
      <c r="F4246" s="171" t="s">
        <v>554</v>
      </c>
      <c r="G4246" s="176"/>
      <c r="H4246" s="172" t="s">
        <v>21099</v>
      </c>
      <c r="I4246" s="173">
        <v>0.2</v>
      </c>
      <c r="J4246" s="166">
        <v>1</v>
      </c>
    </row>
    <row r="4247" spans="1:10" x14ac:dyDescent="0.25">
      <c r="A4247" s="170">
        <v>4302</v>
      </c>
      <c r="B4247" s="177" t="s">
        <v>507</v>
      </c>
      <c r="C4247" t="s">
        <v>20730</v>
      </c>
      <c r="D4247" t="s">
        <v>20731</v>
      </c>
      <c r="E4247"/>
      <c r="F4247" s="171" t="s">
        <v>571</v>
      </c>
      <c r="G4247" s="176"/>
      <c r="H4247" s="172" t="s">
        <v>21099</v>
      </c>
      <c r="I4247" s="173">
        <v>0.11</v>
      </c>
      <c r="J4247" s="166">
        <v>0</v>
      </c>
    </row>
    <row r="4248" spans="1:10" x14ac:dyDescent="0.25">
      <c r="A4248" s="170">
        <v>4303</v>
      </c>
      <c r="B4248" s="177" t="s">
        <v>507</v>
      </c>
      <c r="C4248" t="s">
        <v>20734</v>
      </c>
      <c r="D4248" t="s">
        <v>20735</v>
      </c>
      <c r="E4248"/>
      <c r="F4248" s="171" t="s">
        <v>571</v>
      </c>
      <c r="G4248" s="176"/>
      <c r="H4248" s="172" t="s">
        <v>21022</v>
      </c>
      <c r="I4248" s="173">
        <v>0.15</v>
      </c>
      <c r="J4248" s="166">
        <v>0</v>
      </c>
    </row>
    <row r="4249" spans="1:10" x14ac:dyDescent="0.25">
      <c r="A4249" s="170">
        <v>4304</v>
      </c>
      <c r="B4249" s="177" t="s">
        <v>507</v>
      </c>
      <c r="C4249" t="s">
        <v>20738</v>
      </c>
      <c r="D4249" t="s">
        <v>20739</v>
      </c>
      <c r="E4249"/>
      <c r="F4249" s="171" t="s">
        <v>571</v>
      </c>
      <c r="G4249" s="176"/>
      <c r="H4249" s="172" t="s">
        <v>21022</v>
      </c>
      <c r="I4249" s="173">
        <v>-0.09</v>
      </c>
      <c r="J4249" s="166">
        <v>0</v>
      </c>
    </row>
    <row r="4250" spans="1:10" x14ac:dyDescent="0.25">
      <c r="A4250" s="170">
        <v>4305</v>
      </c>
      <c r="B4250" s="177" t="s">
        <v>507</v>
      </c>
      <c r="C4250" t="s">
        <v>20742</v>
      </c>
      <c r="D4250" t="s">
        <v>20743</v>
      </c>
      <c r="E4250"/>
      <c r="F4250" s="171" t="s">
        <v>571</v>
      </c>
      <c r="G4250" s="176"/>
      <c r="H4250" s="172" t="s">
        <v>21022</v>
      </c>
      <c r="I4250" s="173">
        <v>0.1</v>
      </c>
      <c r="J4250" s="166">
        <v>0</v>
      </c>
    </row>
    <row r="4251" spans="1:10" x14ac:dyDescent="0.25">
      <c r="A4251" s="170">
        <v>4306</v>
      </c>
      <c r="B4251" s="177" t="s">
        <v>507</v>
      </c>
      <c r="C4251" t="s">
        <v>20746</v>
      </c>
      <c r="D4251" t="s">
        <v>20747</v>
      </c>
      <c r="E4251"/>
      <c r="F4251" s="171" t="s">
        <v>554</v>
      </c>
      <c r="G4251" s="176"/>
      <c r="H4251" s="172" t="s">
        <v>21235</v>
      </c>
      <c r="I4251" s="173">
        <v>7.0000000000000007E-2</v>
      </c>
      <c r="J4251" s="166">
        <v>1</v>
      </c>
    </row>
    <row r="4252" spans="1:10" x14ac:dyDescent="0.25">
      <c r="A4252" s="170">
        <v>4307</v>
      </c>
      <c r="B4252" s="177" t="s">
        <v>507</v>
      </c>
      <c r="C4252" t="s">
        <v>20750</v>
      </c>
      <c r="D4252" t="s">
        <v>20751</v>
      </c>
      <c r="E4252"/>
      <c r="F4252" s="171" t="s">
        <v>554</v>
      </c>
      <c r="G4252" s="176"/>
      <c r="H4252" s="172" t="s">
        <v>21099</v>
      </c>
      <c r="I4252" s="173">
        <v>0.43</v>
      </c>
      <c r="J4252" s="166">
        <v>1</v>
      </c>
    </row>
    <row r="4253" spans="1:10" x14ac:dyDescent="0.25">
      <c r="A4253" s="170">
        <v>4308</v>
      </c>
      <c r="B4253" s="177" t="s">
        <v>507</v>
      </c>
      <c r="C4253" t="s">
        <v>20754</v>
      </c>
      <c r="D4253" t="s">
        <v>20755</v>
      </c>
      <c r="E4253"/>
      <c r="F4253" s="171" t="s">
        <v>554</v>
      </c>
      <c r="G4253" s="176"/>
      <c r="H4253" s="172" t="s">
        <v>21099</v>
      </c>
      <c r="I4253" s="173">
        <v>0.37</v>
      </c>
      <c r="J4253" s="166">
        <v>1</v>
      </c>
    </row>
    <row r="4254" spans="1:10" x14ac:dyDescent="0.25">
      <c r="A4254" s="170">
        <v>4309</v>
      </c>
      <c r="B4254" s="177" t="s">
        <v>507</v>
      </c>
      <c r="C4254" t="s">
        <v>20758</v>
      </c>
      <c r="D4254" t="s">
        <v>20759</v>
      </c>
      <c r="E4254"/>
      <c r="F4254" s="171" t="s">
        <v>554</v>
      </c>
      <c r="G4254" s="176"/>
      <c r="H4254" s="172" t="s">
        <v>21099</v>
      </c>
      <c r="I4254" s="173">
        <v>0.24</v>
      </c>
      <c r="J4254" s="166">
        <v>1</v>
      </c>
    </row>
    <row r="4255" spans="1:10" x14ac:dyDescent="0.25">
      <c r="A4255" s="170">
        <v>4310</v>
      </c>
      <c r="B4255" s="177" t="s">
        <v>507</v>
      </c>
      <c r="C4255" t="s">
        <v>20762</v>
      </c>
      <c r="D4255" t="s">
        <v>20763</v>
      </c>
      <c r="E4255"/>
      <c r="F4255" s="171" t="s">
        <v>554</v>
      </c>
      <c r="G4255" s="176"/>
      <c r="H4255" s="172" t="s">
        <v>21099</v>
      </c>
      <c r="I4255" s="173">
        <v>0.41</v>
      </c>
      <c r="J4255" s="166">
        <v>1</v>
      </c>
    </row>
    <row r="4256" spans="1:10" x14ac:dyDescent="0.25">
      <c r="A4256" s="170">
        <v>4311</v>
      </c>
      <c r="B4256" s="177" t="s">
        <v>507</v>
      </c>
      <c r="C4256" t="s">
        <v>20766</v>
      </c>
      <c r="D4256" t="s">
        <v>20767</v>
      </c>
      <c r="E4256"/>
      <c r="F4256" s="171" t="s">
        <v>554</v>
      </c>
      <c r="G4256" s="176"/>
      <c r="H4256" s="172" t="s">
        <v>21099</v>
      </c>
      <c r="I4256" s="173">
        <v>0.44</v>
      </c>
      <c r="J4256" s="166">
        <v>1</v>
      </c>
    </row>
    <row r="4257" spans="1:10" x14ac:dyDescent="0.25">
      <c r="A4257" s="170">
        <v>4312</v>
      </c>
      <c r="B4257" s="177" t="s">
        <v>507</v>
      </c>
      <c r="C4257" t="s">
        <v>20770</v>
      </c>
      <c r="D4257" t="s">
        <v>20771</v>
      </c>
      <c r="E4257"/>
      <c r="F4257" s="171" t="s">
        <v>571</v>
      </c>
      <c r="G4257" s="176"/>
      <c r="H4257" s="172" t="s">
        <v>21022</v>
      </c>
      <c r="I4257" s="173">
        <v>0.02</v>
      </c>
      <c r="J4257" s="166">
        <v>0</v>
      </c>
    </row>
    <row r="4258" spans="1:10" x14ac:dyDescent="0.25">
      <c r="A4258" s="170">
        <v>4313</v>
      </c>
      <c r="B4258" s="177" t="s">
        <v>507</v>
      </c>
      <c r="C4258" t="s">
        <v>20774</v>
      </c>
      <c r="D4258" t="s">
        <v>20775</v>
      </c>
      <c r="E4258"/>
      <c r="F4258" s="171" t="s">
        <v>554</v>
      </c>
      <c r="G4258" s="176"/>
      <c r="H4258" s="172" t="s">
        <v>21099</v>
      </c>
      <c r="I4258" s="173">
        <v>0.48</v>
      </c>
      <c r="J4258" s="166">
        <v>1</v>
      </c>
    </row>
    <row r="4259" spans="1:10" x14ac:dyDescent="0.25">
      <c r="A4259" s="170">
        <v>4314</v>
      </c>
      <c r="B4259" s="177" t="s">
        <v>507</v>
      </c>
      <c r="C4259" t="s">
        <v>20778</v>
      </c>
      <c r="D4259" t="s">
        <v>20779</v>
      </c>
      <c r="E4259"/>
      <c r="F4259" s="171" t="s">
        <v>571</v>
      </c>
      <c r="G4259" s="176"/>
      <c r="H4259" s="172" t="s">
        <v>21099</v>
      </c>
      <c r="I4259" s="173">
        <v>0.15</v>
      </c>
      <c r="J4259" s="166">
        <v>1</v>
      </c>
    </row>
    <row r="4260" spans="1:10" x14ac:dyDescent="0.25">
      <c r="A4260" s="170">
        <v>4315</v>
      </c>
      <c r="B4260" s="177" t="s">
        <v>507</v>
      </c>
      <c r="C4260" t="s">
        <v>20782</v>
      </c>
      <c r="D4260" t="s">
        <v>20783</v>
      </c>
      <c r="E4260"/>
      <c r="F4260" s="171" t="s">
        <v>571</v>
      </c>
      <c r="G4260" s="176"/>
      <c r="H4260" s="172" t="s">
        <v>21099</v>
      </c>
      <c r="I4260" s="173">
        <v>0.32</v>
      </c>
      <c r="J4260" s="166">
        <v>1</v>
      </c>
    </row>
    <row r="4261" spans="1:10" x14ac:dyDescent="0.25">
      <c r="A4261" s="170">
        <v>4316</v>
      </c>
      <c r="B4261" s="177" t="s">
        <v>507</v>
      </c>
      <c r="C4261" t="s">
        <v>20786</v>
      </c>
      <c r="D4261" t="s">
        <v>20787</v>
      </c>
      <c r="E4261"/>
      <c r="F4261" s="171" t="s">
        <v>571</v>
      </c>
      <c r="G4261" s="176"/>
      <c r="H4261" s="172" t="s">
        <v>21022</v>
      </c>
      <c r="I4261" s="173">
        <v>-0.23</v>
      </c>
      <c r="J4261" s="166">
        <v>0</v>
      </c>
    </row>
    <row r="4262" spans="1:10" x14ac:dyDescent="0.25">
      <c r="A4262" s="170">
        <v>4317</v>
      </c>
      <c r="B4262" s="177" t="s">
        <v>507</v>
      </c>
      <c r="C4262" t="s">
        <v>20790</v>
      </c>
      <c r="D4262" t="s">
        <v>20791</v>
      </c>
      <c r="E4262"/>
      <c r="F4262" s="171" t="s">
        <v>554</v>
      </c>
      <c r="G4262" s="176"/>
      <c r="H4262" s="172" t="s">
        <v>21341</v>
      </c>
      <c r="I4262" s="173">
        <v>0.32</v>
      </c>
      <c r="J4262" s="166">
        <v>1</v>
      </c>
    </row>
    <row r="4263" spans="1:10" x14ac:dyDescent="0.25">
      <c r="A4263" s="170">
        <v>4318</v>
      </c>
      <c r="B4263" s="177" t="s">
        <v>507</v>
      </c>
      <c r="C4263" t="s">
        <v>20794</v>
      </c>
      <c r="D4263" t="s">
        <v>20795</v>
      </c>
      <c r="E4263" s="171" t="s">
        <v>4</v>
      </c>
      <c r="F4263" s="171" t="s">
        <v>562</v>
      </c>
      <c r="G4263" s="176"/>
      <c r="H4263" s="172" t="s">
        <v>21099</v>
      </c>
      <c r="I4263" s="173">
        <v>0.12</v>
      </c>
      <c r="J4263" s="166">
        <v>0</v>
      </c>
    </row>
    <row r="4264" spans="1:10" x14ac:dyDescent="0.25">
      <c r="A4264" s="170">
        <v>4319</v>
      </c>
      <c r="B4264" s="177" t="s">
        <v>507</v>
      </c>
      <c r="C4264" t="s">
        <v>20798</v>
      </c>
      <c r="D4264" t="s">
        <v>20799</v>
      </c>
      <c r="E4264"/>
      <c r="F4264" s="171" t="s">
        <v>554</v>
      </c>
      <c r="G4264" s="176"/>
      <c r="H4264" s="172" t="s">
        <v>21022</v>
      </c>
      <c r="I4264" s="173">
        <v>0.37</v>
      </c>
      <c r="J4264" s="166">
        <v>0</v>
      </c>
    </row>
    <row r="4265" spans="1:10" x14ac:dyDescent="0.25">
      <c r="A4265" s="170">
        <v>4320</v>
      </c>
      <c r="B4265" s="177" t="s">
        <v>507</v>
      </c>
      <c r="C4265" t="s">
        <v>20802</v>
      </c>
      <c r="D4265" t="s">
        <v>20803</v>
      </c>
      <c r="E4265"/>
      <c r="F4265" s="171" t="s">
        <v>571</v>
      </c>
      <c r="G4265" s="176"/>
      <c r="H4265" s="172" t="s">
        <v>21022</v>
      </c>
      <c r="I4265" s="173">
        <v>-0.28999999999999998</v>
      </c>
      <c r="J4265" s="166">
        <v>0</v>
      </c>
    </row>
    <row r="4266" spans="1:10" x14ac:dyDescent="0.25">
      <c r="A4266" s="170">
        <v>4321</v>
      </c>
      <c r="B4266" s="177" t="s">
        <v>507</v>
      </c>
      <c r="C4266" t="s">
        <v>20806</v>
      </c>
      <c r="D4266" t="s">
        <v>20807</v>
      </c>
      <c r="E4266"/>
      <c r="F4266" s="171" t="s">
        <v>571</v>
      </c>
      <c r="G4266" s="176"/>
      <c r="H4266" s="172" t="s">
        <v>21022</v>
      </c>
      <c r="I4266" s="173">
        <v>-0.15</v>
      </c>
      <c r="J4266" s="166">
        <v>0</v>
      </c>
    </row>
    <row r="4267" spans="1:10" x14ac:dyDescent="0.25">
      <c r="A4267" s="170">
        <v>4322</v>
      </c>
      <c r="B4267" s="177" t="s">
        <v>507</v>
      </c>
      <c r="C4267" t="s">
        <v>20810</v>
      </c>
      <c r="D4267" t="s">
        <v>20811</v>
      </c>
      <c r="E4267"/>
      <c r="F4267" s="171" t="s">
        <v>571</v>
      </c>
      <c r="G4267" s="176"/>
      <c r="H4267" s="172" t="s">
        <v>21022</v>
      </c>
      <c r="I4267" s="173">
        <v>-0.2</v>
      </c>
      <c r="J4267" s="166">
        <v>0</v>
      </c>
    </row>
    <row r="4268" spans="1:10" x14ac:dyDescent="0.25">
      <c r="A4268" s="170">
        <v>4323</v>
      </c>
      <c r="B4268" s="177" t="s">
        <v>507</v>
      </c>
      <c r="C4268" t="s">
        <v>20814</v>
      </c>
      <c r="D4268" t="s">
        <v>20815</v>
      </c>
      <c r="E4268"/>
      <c r="F4268" s="171" t="s">
        <v>554</v>
      </c>
      <c r="G4268" s="176"/>
      <c r="H4268" s="172" t="s">
        <v>21022</v>
      </c>
      <c r="I4268" s="173">
        <v>0.38</v>
      </c>
      <c r="J4268" s="166">
        <v>0</v>
      </c>
    </row>
    <row r="4269" spans="1:10" x14ac:dyDescent="0.25">
      <c r="A4269" s="170">
        <v>4324</v>
      </c>
      <c r="B4269" s="177" t="s">
        <v>507</v>
      </c>
      <c r="C4269" t="s">
        <v>20818</v>
      </c>
      <c r="D4269" t="s">
        <v>20819</v>
      </c>
      <c r="E4269" s="171" t="s">
        <v>4</v>
      </c>
      <c r="F4269" s="171" t="s">
        <v>562</v>
      </c>
      <c r="G4269" s="176"/>
      <c r="H4269" s="172" t="s">
        <v>21099</v>
      </c>
      <c r="I4269" s="173">
        <v>0.45</v>
      </c>
      <c r="J4269" s="166">
        <v>1</v>
      </c>
    </row>
    <row r="4270" spans="1:10" x14ac:dyDescent="0.25">
      <c r="A4270" s="170">
        <v>4325</v>
      </c>
      <c r="B4270" s="177" t="s">
        <v>507</v>
      </c>
      <c r="C4270" t="s">
        <v>20822</v>
      </c>
      <c r="D4270" t="s">
        <v>20823</v>
      </c>
      <c r="E4270"/>
      <c r="F4270" s="171" t="s">
        <v>571</v>
      </c>
      <c r="G4270" s="176"/>
      <c r="H4270" s="172" t="s">
        <v>21093</v>
      </c>
      <c r="I4270" s="173">
        <v>0.05</v>
      </c>
      <c r="J4270" s="166">
        <v>0</v>
      </c>
    </row>
    <row r="4271" spans="1:10" x14ac:dyDescent="0.25">
      <c r="A4271" s="170">
        <v>4326</v>
      </c>
      <c r="B4271" s="177" t="s">
        <v>507</v>
      </c>
      <c r="C4271" t="s">
        <v>20826</v>
      </c>
      <c r="D4271" t="s">
        <v>20827</v>
      </c>
      <c r="E4271"/>
      <c r="F4271" s="171" t="s">
        <v>571</v>
      </c>
      <c r="G4271" s="176"/>
      <c r="H4271" s="172" t="s">
        <v>21099</v>
      </c>
      <c r="I4271" s="173">
        <v>0.25</v>
      </c>
      <c r="J4271" s="166">
        <v>0</v>
      </c>
    </row>
    <row r="4272" spans="1:10" x14ac:dyDescent="0.25">
      <c r="A4272" s="170">
        <v>4327</v>
      </c>
      <c r="B4272" s="177" t="s">
        <v>507</v>
      </c>
      <c r="C4272" t="s">
        <v>20830</v>
      </c>
      <c r="D4272" t="s">
        <v>20831</v>
      </c>
      <c r="E4272"/>
      <c r="F4272" s="171" t="s">
        <v>571</v>
      </c>
      <c r="G4272" s="176"/>
      <c r="H4272" s="172" t="s">
        <v>21099</v>
      </c>
      <c r="I4272" s="173">
        <v>0.34</v>
      </c>
      <c r="J4272" s="166">
        <v>1</v>
      </c>
    </row>
    <row r="4273" spans="1:10" x14ac:dyDescent="0.25">
      <c r="A4273" s="170">
        <v>4328</v>
      </c>
      <c r="B4273" s="177" t="s">
        <v>507</v>
      </c>
      <c r="C4273" t="s">
        <v>20834</v>
      </c>
      <c r="D4273" t="s">
        <v>20835</v>
      </c>
      <c r="E4273"/>
      <c r="F4273" s="171" t="s">
        <v>554</v>
      </c>
      <c r="G4273" s="176"/>
      <c r="H4273" s="172" t="s">
        <v>21099</v>
      </c>
      <c r="I4273" s="173">
        <v>0.36</v>
      </c>
      <c r="J4273" s="166">
        <v>0</v>
      </c>
    </row>
    <row r="4274" spans="1:10" x14ac:dyDescent="0.25">
      <c r="A4274" s="170">
        <v>4329</v>
      </c>
      <c r="B4274" s="177" t="s">
        <v>507</v>
      </c>
      <c r="C4274" t="s">
        <v>20838</v>
      </c>
      <c r="D4274" t="s">
        <v>20839</v>
      </c>
      <c r="E4274"/>
      <c r="F4274" s="171" t="s">
        <v>571</v>
      </c>
      <c r="G4274" s="176"/>
      <c r="H4274" s="172" t="s">
        <v>21022</v>
      </c>
      <c r="I4274" s="173">
        <v>0.06</v>
      </c>
      <c r="J4274" s="166">
        <v>0</v>
      </c>
    </row>
    <row r="4275" spans="1:10" x14ac:dyDescent="0.25">
      <c r="A4275" s="170">
        <v>4330</v>
      </c>
      <c r="B4275" s="177" t="s">
        <v>507</v>
      </c>
      <c r="C4275" t="s">
        <v>20842</v>
      </c>
      <c r="D4275" t="s">
        <v>20843</v>
      </c>
      <c r="E4275"/>
      <c r="F4275" s="171" t="s">
        <v>571</v>
      </c>
      <c r="G4275" s="176"/>
      <c r="H4275" s="172" t="s">
        <v>21099</v>
      </c>
      <c r="I4275" s="173">
        <v>0.14000000000000001</v>
      </c>
      <c r="J4275" s="166">
        <v>0</v>
      </c>
    </row>
    <row r="4276" spans="1:10" x14ac:dyDescent="0.25">
      <c r="A4276" s="170">
        <v>4331</v>
      </c>
      <c r="B4276" s="177" t="s">
        <v>507</v>
      </c>
      <c r="C4276" t="s">
        <v>20846</v>
      </c>
      <c r="D4276" t="s">
        <v>20847</v>
      </c>
      <c r="E4276"/>
      <c r="F4276" s="171" t="s">
        <v>571</v>
      </c>
      <c r="G4276" s="176"/>
      <c r="H4276" s="172" t="s">
        <v>21099</v>
      </c>
      <c r="I4276" s="173">
        <v>0.16</v>
      </c>
      <c r="J4276" s="166">
        <v>0</v>
      </c>
    </row>
    <row r="4277" spans="1:10" x14ac:dyDescent="0.25">
      <c r="A4277" s="170">
        <v>4332</v>
      </c>
      <c r="B4277" s="177" t="s">
        <v>507</v>
      </c>
      <c r="C4277" t="s">
        <v>20850</v>
      </c>
      <c r="D4277" t="s">
        <v>20851</v>
      </c>
      <c r="E4277"/>
      <c r="F4277" s="171" t="s">
        <v>571</v>
      </c>
      <c r="G4277" s="176"/>
      <c r="H4277" s="172" t="s">
        <v>21022</v>
      </c>
      <c r="I4277" s="173">
        <v>-0.04</v>
      </c>
      <c r="J4277" s="166">
        <v>0</v>
      </c>
    </row>
    <row r="4278" spans="1:10" x14ac:dyDescent="0.25">
      <c r="A4278" s="170">
        <v>4333</v>
      </c>
      <c r="B4278" s="177" t="s">
        <v>507</v>
      </c>
      <c r="C4278" t="s">
        <v>20854</v>
      </c>
      <c r="D4278" t="s">
        <v>20855</v>
      </c>
      <c r="E4278"/>
      <c r="F4278" s="171" t="s">
        <v>571</v>
      </c>
      <c r="G4278" s="176"/>
      <c r="H4278" s="172" t="s">
        <v>21022</v>
      </c>
      <c r="I4278" s="173">
        <v>-0.02</v>
      </c>
      <c r="J4278" s="166">
        <v>0</v>
      </c>
    </row>
    <row r="4279" spans="1:10" x14ac:dyDescent="0.25">
      <c r="A4279" s="170">
        <v>4334</v>
      </c>
      <c r="B4279" s="177" t="s">
        <v>507</v>
      </c>
      <c r="C4279" t="s">
        <v>20858</v>
      </c>
      <c r="D4279" t="s">
        <v>20859</v>
      </c>
      <c r="E4279"/>
      <c r="F4279" s="171" t="s">
        <v>571</v>
      </c>
      <c r="G4279" s="176"/>
      <c r="H4279" s="172" t="s">
        <v>21099</v>
      </c>
      <c r="I4279" s="173">
        <v>0.22</v>
      </c>
      <c r="J4279" s="166">
        <v>0</v>
      </c>
    </row>
    <row r="4280" spans="1:10" x14ac:dyDescent="0.25">
      <c r="A4280" s="170">
        <v>4335</v>
      </c>
      <c r="B4280" s="177" t="s">
        <v>507</v>
      </c>
      <c r="C4280" t="s">
        <v>20862</v>
      </c>
      <c r="D4280" t="s">
        <v>20863</v>
      </c>
      <c r="E4280"/>
      <c r="F4280" s="171" t="s">
        <v>554</v>
      </c>
      <c r="G4280" s="176"/>
      <c r="H4280" s="172" t="s">
        <v>21099</v>
      </c>
      <c r="I4280" s="173">
        <v>0.32</v>
      </c>
      <c r="J4280" s="166">
        <v>0</v>
      </c>
    </row>
    <row r="4281" spans="1:10" x14ac:dyDescent="0.25">
      <c r="A4281" s="170">
        <v>4336</v>
      </c>
      <c r="B4281" s="177" t="s">
        <v>507</v>
      </c>
      <c r="C4281" t="s">
        <v>20866</v>
      </c>
      <c r="D4281" t="s">
        <v>20867</v>
      </c>
      <c r="E4281"/>
      <c r="F4281" s="171" t="s">
        <v>571</v>
      </c>
      <c r="G4281" s="176"/>
      <c r="H4281" s="172" t="s">
        <v>21022</v>
      </c>
      <c r="I4281" s="173">
        <v>-0.41</v>
      </c>
      <c r="J4281" s="166">
        <v>0</v>
      </c>
    </row>
    <row r="4282" spans="1:10" x14ac:dyDescent="0.25">
      <c r="A4282" s="170">
        <v>4337</v>
      </c>
      <c r="B4282" s="177" t="s">
        <v>507</v>
      </c>
      <c r="C4282" t="s">
        <v>20870</v>
      </c>
      <c r="D4282" t="s">
        <v>20871</v>
      </c>
      <c r="E4282"/>
      <c r="F4282" s="171" t="s">
        <v>554</v>
      </c>
      <c r="G4282" s="176"/>
      <c r="H4282" s="172" t="s">
        <v>21099</v>
      </c>
      <c r="I4282" s="173">
        <v>0.41</v>
      </c>
      <c r="J4282" s="166">
        <v>0</v>
      </c>
    </row>
    <row r="4283" spans="1:10" x14ac:dyDescent="0.25">
      <c r="A4283" s="170">
        <v>4338</v>
      </c>
      <c r="B4283" s="177" t="s">
        <v>507</v>
      </c>
      <c r="C4283" t="s">
        <v>20874</v>
      </c>
      <c r="D4283" t="s">
        <v>20875</v>
      </c>
      <c r="E4283"/>
      <c r="F4283" s="171" t="s">
        <v>571</v>
      </c>
      <c r="G4283" s="176"/>
      <c r="H4283" s="172" t="s">
        <v>21022</v>
      </c>
      <c r="I4283" s="173">
        <v>0</v>
      </c>
      <c r="J4283" s="166">
        <v>0</v>
      </c>
    </row>
    <row r="4284" spans="1:10" x14ac:dyDescent="0.25">
      <c r="A4284" s="170">
        <v>4339</v>
      </c>
      <c r="B4284" s="177" t="s">
        <v>507</v>
      </c>
      <c r="C4284" t="s">
        <v>20878</v>
      </c>
      <c r="D4284" t="s">
        <v>20879</v>
      </c>
      <c r="E4284"/>
      <c r="F4284" s="171" t="s">
        <v>571</v>
      </c>
      <c r="G4284" s="176"/>
      <c r="H4284" s="172" t="s">
        <v>21022</v>
      </c>
      <c r="I4284" s="173">
        <v>-0.06</v>
      </c>
      <c r="J4284" s="166">
        <v>0</v>
      </c>
    </row>
    <row r="4285" spans="1:10" x14ac:dyDescent="0.25">
      <c r="A4285" s="170">
        <v>4340</v>
      </c>
      <c r="B4285" s="177" t="s">
        <v>507</v>
      </c>
      <c r="C4285" t="s">
        <v>20882</v>
      </c>
      <c r="D4285" t="s">
        <v>20883</v>
      </c>
      <c r="E4285"/>
      <c r="F4285" s="171" t="s">
        <v>571</v>
      </c>
      <c r="G4285" s="176"/>
      <c r="H4285" s="172" t="s">
        <v>21022</v>
      </c>
      <c r="I4285" s="173">
        <v>-0.03</v>
      </c>
      <c r="J4285" s="166">
        <v>0</v>
      </c>
    </row>
    <row r="4286" spans="1:10" x14ac:dyDescent="0.25">
      <c r="A4286" s="170">
        <v>4341</v>
      </c>
      <c r="B4286" s="177" t="s">
        <v>507</v>
      </c>
      <c r="C4286" t="s">
        <v>20886</v>
      </c>
      <c r="D4286" t="s">
        <v>20887</v>
      </c>
      <c r="E4286"/>
      <c r="F4286" s="171" t="s">
        <v>571</v>
      </c>
      <c r="G4286" s="176"/>
      <c r="H4286" s="172" t="s">
        <v>21099</v>
      </c>
      <c r="I4286" s="173">
        <v>0.06</v>
      </c>
      <c r="J4286" s="166">
        <v>0</v>
      </c>
    </row>
    <row r="4287" spans="1:10" x14ac:dyDescent="0.25">
      <c r="A4287" s="170">
        <v>4342</v>
      </c>
      <c r="B4287" s="177" t="s">
        <v>507</v>
      </c>
      <c r="C4287" t="s">
        <v>20890</v>
      </c>
      <c r="D4287" t="s">
        <v>20891</v>
      </c>
      <c r="E4287"/>
      <c r="F4287" s="171" t="s">
        <v>571</v>
      </c>
      <c r="G4287" s="176"/>
      <c r="H4287" s="172" t="s">
        <v>21099</v>
      </c>
      <c r="I4287" s="173">
        <v>0.04</v>
      </c>
      <c r="J4287" s="166">
        <v>0</v>
      </c>
    </row>
    <row r="4288" spans="1:10" x14ac:dyDescent="0.25">
      <c r="A4288" s="170">
        <v>4343</v>
      </c>
      <c r="B4288" s="177" t="s">
        <v>507</v>
      </c>
      <c r="C4288" t="s">
        <v>20894</v>
      </c>
      <c r="D4288" t="s">
        <v>20895</v>
      </c>
      <c r="E4288"/>
      <c r="F4288" s="171" t="s">
        <v>571</v>
      </c>
      <c r="G4288" s="176"/>
      <c r="H4288" s="172" t="s">
        <v>21022</v>
      </c>
      <c r="I4288" s="173">
        <v>-0.21</v>
      </c>
      <c r="J4288" s="166">
        <v>0</v>
      </c>
    </row>
    <row r="4289" spans="1:10" x14ac:dyDescent="0.25">
      <c r="A4289" s="170">
        <v>4344</v>
      </c>
      <c r="B4289" s="177" t="s">
        <v>507</v>
      </c>
      <c r="C4289" t="s">
        <v>20898</v>
      </c>
      <c r="D4289" t="s">
        <v>20899</v>
      </c>
      <c r="E4289"/>
      <c r="F4289" s="171" t="s">
        <v>571</v>
      </c>
      <c r="G4289" s="176"/>
      <c r="H4289" s="172" t="s">
        <v>21022</v>
      </c>
      <c r="I4289" s="173">
        <v>-0.05</v>
      </c>
      <c r="J4289" s="166">
        <v>0</v>
      </c>
    </row>
    <row r="4290" spans="1:10" x14ac:dyDescent="0.25">
      <c r="A4290" s="170">
        <v>4345</v>
      </c>
      <c r="B4290" s="177" t="s">
        <v>507</v>
      </c>
      <c r="C4290" t="s">
        <v>20902</v>
      </c>
      <c r="D4290" t="s">
        <v>20903</v>
      </c>
      <c r="E4290"/>
      <c r="F4290" s="171" t="s">
        <v>571</v>
      </c>
      <c r="G4290" s="176"/>
      <c r="H4290" s="172" t="s">
        <v>21022</v>
      </c>
      <c r="I4290" s="173">
        <v>-0.13</v>
      </c>
      <c r="J4290" s="166">
        <v>0</v>
      </c>
    </row>
    <row r="4291" spans="1:10" x14ac:dyDescent="0.25">
      <c r="A4291" s="170">
        <v>4346</v>
      </c>
      <c r="B4291" s="177" t="s">
        <v>507</v>
      </c>
      <c r="C4291" t="s">
        <v>20906</v>
      </c>
      <c r="D4291" t="s">
        <v>20907</v>
      </c>
      <c r="E4291"/>
      <c r="F4291" s="171" t="s">
        <v>571</v>
      </c>
      <c r="G4291" s="176"/>
      <c r="H4291" s="172" t="s">
        <v>21022</v>
      </c>
      <c r="I4291" s="173">
        <v>-0.05</v>
      </c>
      <c r="J4291" s="166">
        <v>0</v>
      </c>
    </row>
    <row r="4292" spans="1:10" x14ac:dyDescent="0.25">
      <c r="A4292" s="170">
        <v>4347</v>
      </c>
      <c r="B4292" s="177" t="s">
        <v>507</v>
      </c>
      <c r="C4292" t="s">
        <v>20910</v>
      </c>
      <c r="D4292" t="s">
        <v>20911</v>
      </c>
      <c r="E4292"/>
      <c r="F4292" s="171" t="s">
        <v>571</v>
      </c>
      <c r="G4292" s="176"/>
      <c r="H4292" s="172" t="s">
        <v>21099</v>
      </c>
      <c r="I4292" s="173">
        <v>-0.17</v>
      </c>
      <c r="J4292" s="166">
        <v>0</v>
      </c>
    </row>
    <row r="4293" spans="1:10" x14ac:dyDescent="0.25">
      <c r="A4293" s="170">
        <v>4348</v>
      </c>
      <c r="B4293" s="177" t="s">
        <v>507</v>
      </c>
      <c r="C4293" t="s">
        <v>20914</v>
      </c>
      <c r="D4293" t="s">
        <v>20915</v>
      </c>
      <c r="E4293"/>
      <c r="F4293" s="171" t="s">
        <v>571</v>
      </c>
      <c r="G4293" s="176"/>
      <c r="H4293" s="172" t="s">
        <v>21022</v>
      </c>
      <c r="I4293" s="173">
        <v>0.01</v>
      </c>
      <c r="J4293" s="166">
        <v>0</v>
      </c>
    </row>
    <row r="4294" spans="1:10" x14ac:dyDescent="0.25">
      <c r="A4294" s="170">
        <v>4349</v>
      </c>
      <c r="B4294" s="177" t="s">
        <v>507</v>
      </c>
      <c r="C4294" t="s">
        <v>20918</v>
      </c>
      <c r="D4294" t="s">
        <v>20919</v>
      </c>
      <c r="E4294"/>
      <c r="F4294" s="171" t="s">
        <v>554</v>
      </c>
      <c r="G4294" s="176"/>
      <c r="H4294" s="172" t="s">
        <v>21022</v>
      </c>
      <c r="I4294" s="173">
        <v>-0.11</v>
      </c>
      <c r="J4294" s="166">
        <v>0</v>
      </c>
    </row>
    <row r="4295" spans="1:10" x14ac:dyDescent="0.25">
      <c r="A4295" s="170">
        <v>4350</v>
      </c>
      <c r="B4295" s="177" t="s">
        <v>507</v>
      </c>
      <c r="C4295" t="s">
        <v>20922</v>
      </c>
      <c r="D4295" t="s">
        <v>20923</v>
      </c>
      <c r="E4295"/>
      <c r="F4295" s="171" t="s">
        <v>571</v>
      </c>
      <c r="G4295" s="176"/>
      <c r="H4295" s="172" t="s">
        <v>21022</v>
      </c>
      <c r="I4295" s="173">
        <v>-0.03</v>
      </c>
      <c r="J4295" s="166">
        <v>0</v>
      </c>
    </row>
    <row r="4296" spans="1:10" x14ac:dyDescent="0.25">
      <c r="A4296" s="170">
        <v>4351</v>
      </c>
      <c r="B4296" s="177" t="s">
        <v>507</v>
      </c>
      <c r="C4296" t="s">
        <v>20926</v>
      </c>
      <c r="D4296" t="s">
        <v>20927</v>
      </c>
      <c r="E4296"/>
      <c r="F4296" s="171" t="s">
        <v>571</v>
      </c>
      <c r="G4296" s="176"/>
      <c r="H4296" s="172" t="s">
        <v>21099</v>
      </c>
      <c r="I4296" s="173">
        <v>0.09</v>
      </c>
      <c r="J4296" s="166">
        <v>0</v>
      </c>
    </row>
    <row r="4297" spans="1:10" x14ac:dyDescent="0.25">
      <c r="A4297" s="170">
        <v>4352</v>
      </c>
      <c r="B4297" s="177" t="s">
        <v>507</v>
      </c>
      <c r="C4297" t="s">
        <v>20930</v>
      </c>
      <c r="D4297" t="s">
        <v>20931</v>
      </c>
      <c r="E4297"/>
      <c r="F4297" s="171" t="s">
        <v>571</v>
      </c>
      <c r="G4297" s="176"/>
      <c r="H4297" s="172" t="s">
        <v>21022</v>
      </c>
      <c r="I4297" s="173">
        <v>0.09</v>
      </c>
      <c r="J4297" s="166">
        <v>0</v>
      </c>
    </row>
    <row r="4298" spans="1:10" x14ac:dyDescent="0.25">
      <c r="A4298" s="170">
        <v>4353</v>
      </c>
      <c r="B4298" s="177" t="s">
        <v>507</v>
      </c>
      <c r="C4298" t="s">
        <v>20934</v>
      </c>
      <c r="D4298" t="s">
        <v>20935</v>
      </c>
      <c r="E4298"/>
      <c r="F4298" s="171" t="s">
        <v>571</v>
      </c>
      <c r="G4298" s="176"/>
      <c r="H4298" s="172" t="s">
        <v>21022</v>
      </c>
      <c r="I4298" s="173">
        <v>-0.12</v>
      </c>
      <c r="J4298" s="166">
        <v>0</v>
      </c>
    </row>
    <row r="4299" spans="1:10" x14ac:dyDescent="0.25">
      <c r="A4299" s="170">
        <v>4354</v>
      </c>
      <c r="B4299" s="177" t="s">
        <v>507</v>
      </c>
      <c r="C4299" t="s">
        <v>20938</v>
      </c>
      <c r="D4299" t="s">
        <v>20939</v>
      </c>
      <c r="E4299"/>
      <c r="F4299" s="171" t="s">
        <v>571</v>
      </c>
      <c r="G4299" s="176"/>
      <c r="H4299" s="172" t="s">
        <v>21022</v>
      </c>
      <c r="I4299" s="173">
        <v>-0.1</v>
      </c>
      <c r="J4299" s="166">
        <v>0</v>
      </c>
    </row>
    <row r="4300" spans="1:10" x14ac:dyDescent="0.25">
      <c r="A4300" s="170">
        <v>4355</v>
      </c>
      <c r="B4300" s="177" t="s">
        <v>507</v>
      </c>
      <c r="C4300" t="s">
        <v>20942</v>
      </c>
      <c r="D4300" t="s">
        <v>20943</v>
      </c>
      <c r="E4300"/>
      <c r="F4300" s="171" t="s">
        <v>554</v>
      </c>
      <c r="G4300" s="176"/>
      <c r="H4300" s="172" t="s">
        <v>21099</v>
      </c>
      <c r="I4300" s="173">
        <v>0</v>
      </c>
      <c r="J4300" s="166">
        <v>0</v>
      </c>
    </row>
    <row r="4301" spans="1:10" x14ac:dyDescent="0.25">
      <c r="A4301" s="170">
        <v>4356</v>
      </c>
      <c r="B4301" s="177" t="s">
        <v>507</v>
      </c>
      <c r="C4301" t="s">
        <v>20946</v>
      </c>
      <c r="D4301" t="s">
        <v>20947</v>
      </c>
      <c r="E4301"/>
      <c r="F4301" s="171" t="s">
        <v>554</v>
      </c>
      <c r="G4301" s="176"/>
      <c r="H4301" s="172" t="s">
        <v>21099</v>
      </c>
      <c r="I4301" s="173">
        <v>0.39</v>
      </c>
      <c r="J4301" s="166">
        <v>1</v>
      </c>
    </row>
    <row r="4302" spans="1:10" x14ac:dyDescent="0.25">
      <c r="A4302" s="170">
        <v>4357</v>
      </c>
      <c r="B4302" s="177" t="s">
        <v>507</v>
      </c>
      <c r="C4302" t="s">
        <v>20950</v>
      </c>
      <c r="D4302" t="s">
        <v>20951</v>
      </c>
      <c r="E4302"/>
      <c r="F4302" s="171" t="s">
        <v>571</v>
      </c>
      <c r="G4302" s="176"/>
      <c r="H4302" s="172" t="s">
        <v>21022</v>
      </c>
      <c r="I4302" s="173">
        <v>-7.0000000000000007E-2</v>
      </c>
      <c r="J4302" s="166">
        <v>0</v>
      </c>
    </row>
    <row r="4303" spans="1:10" x14ac:dyDescent="0.25">
      <c r="A4303" s="170">
        <v>4358</v>
      </c>
      <c r="B4303" s="177" t="s">
        <v>507</v>
      </c>
      <c r="C4303" t="s">
        <v>20954</v>
      </c>
      <c r="D4303" t="s">
        <v>20955</v>
      </c>
      <c r="E4303" s="171" t="s">
        <v>4</v>
      </c>
      <c r="F4303" s="171" t="s">
        <v>562</v>
      </c>
      <c r="G4303" s="176"/>
      <c r="H4303" s="172" t="s">
        <v>21099</v>
      </c>
      <c r="I4303" s="173">
        <v>0.15</v>
      </c>
      <c r="J4303" s="166">
        <v>0</v>
      </c>
    </row>
    <row r="4304" spans="1:10" x14ac:dyDescent="0.25">
      <c r="A4304" s="178">
        <v>4359</v>
      </c>
      <c r="B4304" s="171" t="s">
        <v>507</v>
      </c>
      <c r="C4304" s="171" t="s">
        <v>5079</v>
      </c>
      <c r="D4304" s="171" t="s">
        <v>22692</v>
      </c>
      <c r="E4304" s="179" t="s">
        <v>4</v>
      </c>
      <c r="F4304" s="179" t="s">
        <v>554</v>
      </c>
      <c r="H4304" s="172" t="s">
        <v>21022</v>
      </c>
      <c r="I4304" s="172" t="s">
        <v>555</v>
      </c>
      <c r="J4304" s="166"/>
    </row>
  </sheetData>
  <autoFilter ref="A2:J4304" xr:uid="{00000000-0009-0000-0000-00000A000000}"/>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38"/>
  <sheetViews>
    <sheetView workbookViewId="0">
      <selection activeCell="M6" sqref="M6"/>
    </sheetView>
  </sheetViews>
  <sheetFormatPr defaultColWidth="8.85546875" defaultRowHeight="15" x14ac:dyDescent="0.25"/>
  <cols>
    <col min="1" max="1" width="11.7109375" style="180" bestFit="1" customWidth="1"/>
    <col min="2" max="2" width="9.5703125" style="180" bestFit="1" customWidth="1"/>
    <col min="3" max="3" width="9.7109375" style="180" bestFit="1" customWidth="1"/>
    <col min="4" max="4" width="4.42578125" style="181" bestFit="1" customWidth="1"/>
    <col min="5" max="5" width="10.28515625" style="180" bestFit="1" customWidth="1"/>
    <col min="6" max="6" width="4.42578125" style="181" bestFit="1" customWidth="1"/>
    <col min="7" max="7" width="7.28515625" style="182" bestFit="1" customWidth="1"/>
    <col min="8" max="8" width="6.140625" style="182" bestFit="1" customWidth="1"/>
    <col min="9" max="9" width="6.7109375" style="182" bestFit="1" customWidth="1"/>
    <col min="10" max="10" width="9.28515625" style="182" bestFit="1" customWidth="1"/>
    <col min="11" max="11" width="6.140625" style="182" bestFit="1" customWidth="1"/>
    <col min="12" max="12" width="6.7109375" style="182" bestFit="1" customWidth="1"/>
    <col min="13" max="13" width="10.5703125" style="180" bestFit="1" customWidth="1"/>
    <col min="14" max="14" width="30.28515625" style="180" customWidth="1"/>
    <col min="15" max="15" width="22.42578125" style="180" bestFit="1" customWidth="1"/>
    <col min="16" max="16384" width="8.85546875" style="180"/>
  </cols>
  <sheetData>
    <row r="1" spans="1:13" x14ac:dyDescent="0.25">
      <c r="A1" s="119" t="s">
        <v>22733</v>
      </c>
      <c r="D1" s="180"/>
    </row>
    <row r="2" spans="1:13" x14ac:dyDescent="0.25">
      <c r="A2" s="183"/>
    </row>
    <row r="3" spans="1:13" s="204" customFormat="1" x14ac:dyDescent="0.25">
      <c r="A3" s="204" t="s">
        <v>482</v>
      </c>
      <c r="B3" s="204" t="s">
        <v>22694</v>
      </c>
      <c r="C3" s="204" t="s">
        <v>22695</v>
      </c>
      <c r="D3" s="205" t="s">
        <v>22657</v>
      </c>
      <c r="E3" s="204" t="s">
        <v>22696</v>
      </c>
      <c r="F3" s="205" t="s">
        <v>22657</v>
      </c>
      <c r="G3" s="206" t="s">
        <v>22697</v>
      </c>
      <c r="H3" s="206" t="s">
        <v>22698</v>
      </c>
      <c r="I3" s="206" t="s">
        <v>22699</v>
      </c>
      <c r="J3" s="206" t="s">
        <v>22700</v>
      </c>
      <c r="K3" s="206" t="s">
        <v>22698</v>
      </c>
      <c r="L3" s="206" t="s">
        <v>22699</v>
      </c>
      <c r="M3" s="204" t="s">
        <v>22701</v>
      </c>
    </row>
    <row r="4" spans="1:13" x14ac:dyDescent="0.25">
      <c r="B4" s="180" t="s">
        <v>21022</v>
      </c>
      <c r="C4" s="180">
        <v>1299</v>
      </c>
      <c r="D4" s="181">
        <v>0.80783582089552242</v>
      </c>
      <c r="E4" s="180">
        <v>78</v>
      </c>
      <c r="F4" s="181">
        <v>0.19847328244274809</v>
      </c>
      <c r="G4" s="182">
        <v>0.24568517179979901</v>
      </c>
      <c r="H4" s="182">
        <v>0.20112762745424556</v>
      </c>
      <c r="I4" s="182">
        <v>0.30011393465091357</v>
      </c>
      <c r="J4" s="182">
        <v>4.0702497129735935</v>
      </c>
      <c r="K4" s="182">
        <v>3.3320678733667579</v>
      </c>
      <c r="L4" s="182">
        <v>4.9719673654853276</v>
      </c>
      <c r="M4" s="184" t="s">
        <v>22702</v>
      </c>
    </row>
    <row r="5" spans="1:13" x14ac:dyDescent="0.25">
      <c r="A5" s="180" t="s">
        <v>22703</v>
      </c>
      <c r="B5" s="180" t="s">
        <v>22704</v>
      </c>
      <c r="C5" s="180">
        <v>236</v>
      </c>
      <c r="D5" s="181">
        <v>0.14676616915422885</v>
      </c>
      <c r="E5" s="180">
        <v>129</v>
      </c>
      <c r="F5" s="181">
        <v>0.3282442748091603</v>
      </c>
      <c r="G5" s="182">
        <v>2.2365118385302107</v>
      </c>
      <c r="H5" s="182">
        <v>1.8604437598234564</v>
      </c>
      <c r="I5" s="182">
        <v>2.6885979097591415</v>
      </c>
      <c r="J5" s="182">
        <v>0.4471248409117205</v>
      </c>
      <c r="K5" s="182">
        <v>0.37194107619074401</v>
      </c>
      <c r="L5" s="182">
        <v>0.53750617008433155</v>
      </c>
      <c r="M5" s="185" t="s">
        <v>22705</v>
      </c>
    </row>
    <row r="6" spans="1:13" x14ac:dyDescent="0.25">
      <c r="A6" s="180" t="s">
        <v>22706</v>
      </c>
      <c r="B6" s="180" t="s">
        <v>21099</v>
      </c>
      <c r="C6" s="180">
        <v>73</v>
      </c>
      <c r="D6" s="181">
        <v>4.5398009950248758E-2</v>
      </c>
      <c r="E6" s="180">
        <v>186</v>
      </c>
      <c r="F6" s="181">
        <v>0.47328244274809161</v>
      </c>
      <c r="G6" s="182">
        <v>10.425180382725086</v>
      </c>
      <c r="H6" s="182">
        <v>8.1417976658797571</v>
      </c>
      <c r="I6" s="182">
        <v>13.348942146747902</v>
      </c>
      <c r="J6" s="182">
        <v>9.5921601669073986E-2</v>
      </c>
      <c r="K6" s="182">
        <v>7.4912303087898396E-2</v>
      </c>
      <c r="L6" s="182">
        <v>0.12282299819249386</v>
      </c>
      <c r="M6" s="185" t="s">
        <v>22707</v>
      </c>
    </row>
    <row r="8" spans="1:13" x14ac:dyDescent="0.25">
      <c r="A8" s="180" t="s">
        <v>22685</v>
      </c>
      <c r="B8" s="180" t="s">
        <v>22708</v>
      </c>
      <c r="C8" s="180">
        <v>1456</v>
      </c>
      <c r="D8" s="181">
        <v>0.90434782608695652</v>
      </c>
      <c r="E8" s="180">
        <v>102</v>
      </c>
      <c r="F8" s="181">
        <v>0.25888324873096447</v>
      </c>
      <c r="G8" s="182">
        <v>0.28626513080827803</v>
      </c>
      <c r="H8" s="182">
        <v>0.24203794197737216</v>
      </c>
      <c r="I8" s="182">
        <v>0.33857387997598209</v>
      </c>
      <c r="J8" s="182">
        <v>3.4932651321398125</v>
      </c>
      <c r="K8" s="182">
        <v>2.9535651127929254</v>
      </c>
      <c r="L8" s="182">
        <v>4.1315836344926815</v>
      </c>
      <c r="M8" s="184" t="s">
        <v>22702</v>
      </c>
    </row>
    <row r="9" spans="1:13" x14ac:dyDescent="0.25">
      <c r="A9" s="180" t="s">
        <v>22709</v>
      </c>
      <c r="B9" s="180" t="s">
        <v>22710</v>
      </c>
      <c r="C9" s="180">
        <v>154</v>
      </c>
      <c r="D9" s="181">
        <v>9.5652173913043481E-2</v>
      </c>
      <c r="E9" s="180">
        <v>292</v>
      </c>
      <c r="F9" s="181">
        <v>0.74111675126903553</v>
      </c>
      <c r="G9" s="182">
        <v>7.7480387632671892</v>
      </c>
      <c r="H9" s="182">
        <v>6.5949374217196466</v>
      </c>
      <c r="I9" s="182">
        <v>9.1027557713257909</v>
      </c>
      <c r="J9" s="182">
        <v>0.12906491959499702</v>
      </c>
      <c r="K9" s="182">
        <v>0.10985684172149911</v>
      </c>
      <c r="L9" s="182">
        <v>0.15163146153693866</v>
      </c>
      <c r="M9" s="185" t="s">
        <v>22707</v>
      </c>
    </row>
    <row r="11" spans="1:13" x14ac:dyDescent="0.25">
      <c r="A11" s="180" t="s">
        <v>22685</v>
      </c>
      <c r="B11" s="180" t="s">
        <v>22711</v>
      </c>
      <c r="C11" s="180">
        <v>1210</v>
      </c>
      <c r="D11" s="181">
        <v>0.75155279503105588</v>
      </c>
      <c r="E11" s="180">
        <v>36</v>
      </c>
      <c r="F11" s="181">
        <v>9.1370558375634514E-2</v>
      </c>
      <c r="G11" s="182">
        <v>0.12157570164030708</v>
      </c>
      <c r="H11" s="182">
        <v>8.8933395911977381E-2</v>
      </c>
      <c r="I11" s="182">
        <v>0.16619910976931834</v>
      </c>
      <c r="J11" s="182">
        <v>8.2253278122843341</v>
      </c>
      <c r="K11" s="182">
        <v>6.0168794007861042</v>
      </c>
      <c r="L11" s="182">
        <v>11.244369898904557</v>
      </c>
      <c r="M11" s="184" t="s">
        <v>22712</v>
      </c>
    </row>
    <row r="12" spans="1:13" x14ac:dyDescent="0.25">
      <c r="A12" s="180" t="s">
        <v>22713</v>
      </c>
      <c r="B12" s="180" t="s">
        <v>22714</v>
      </c>
      <c r="C12" s="180">
        <v>380</v>
      </c>
      <c r="D12" s="181">
        <v>0.2360248447204969</v>
      </c>
      <c r="E12" s="180">
        <v>225</v>
      </c>
      <c r="F12" s="181">
        <v>0.57106598984771573</v>
      </c>
      <c r="G12" s="182">
        <v>2.4195164306705852</v>
      </c>
      <c r="H12" s="182">
        <v>2.1402054913100623</v>
      </c>
      <c r="I12" s="182">
        <v>2.735279290729014</v>
      </c>
      <c r="J12" s="182">
        <v>0.41330572808833677</v>
      </c>
      <c r="K12" s="182">
        <v>0.36559337958263022</v>
      </c>
      <c r="L12" s="182">
        <v>0.46724485291731499</v>
      </c>
      <c r="M12" s="185" t="s">
        <v>22705</v>
      </c>
    </row>
    <row r="13" spans="1:13" x14ac:dyDescent="0.25">
      <c r="B13" s="180" t="s">
        <v>22715</v>
      </c>
      <c r="C13" s="180">
        <v>20</v>
      </c>
      <c r="D13" s="181">
        <v>1.2422360248447204E-2</v>
      </c>
      <c r="E13" s="180">
        <v>133</v>
      </c>
      <c r="F13" s="181">
        <v>0.33756345177664976</v>
      </c>
      <c r="G13" s="182">
        <v>27.173857868020306</v>
      </c>
      <c r="H13" s="182">
        <v>17.20635035481499</v>
      </c>
      <c r="I13" s="182">
        <v>42.915466453043095</v>
      </c>
      <c r="J13" s="182">
        <v>3.6800074720963895E-2</v>
      </c>
      <c r="K13" s="182">
        <v>2.3301622530286878E-2</v>
      </c>
      <c r="L13" s="182">
        <v>5.811807730162611E-2</v>
      </c>
      <c r="M13" s="185" t="s">
        <v>22716</v>
      </c>
    </row>
    <row r="15" spans="1:13" x14ac:dyDescent="0.25">
      <c r="A15" s="180" t="s">
        <v>22685</v>
      </c>
      <c r="B15" s="180" t="s">
        <v>22717</v>
      </c>
      <c r="C15" s="180">
        <v>1346</v>
      </c>
      <c r="D15" s="181">
        <v>0.83602484472049687</v>
      </c>
      <c r="E15" s="180">
        <v>68</v>
      </c>
      <c r="F15" s="181">
        <v>0.17258883248730963</v>
      </c>
      <c r="G15" s="182">
        <v>0.20643983677902564</v>
      </c>
      <c r="H15" s="182">
        <v>0.16612260705328635</v>
      </c>
      <c r="I15" s="182">
        <v>0.25654188171800463</v>
      </c>
      <c r="J15" s="182">
        <v>4.8440263061746442</v>
      </c>
      <c r="K15" s="182">
        <v>3.8979990062566769</v>
      </c>
      <c r="L15" s="182">
        <v>6.0196502916621988</v>
      </c>
      <c r="M15" s="184" t="s">
        <v>22702</v>
      </c>
    </row>
    <row r="16" spans="1:13" x14ac:dyDescent="0.25">
      <c r="A16" s="180" t="s">
        <v>22718</v>
      </c>
      <c r="B16" s="180" t="s">
        <v>22719</v>
      </c>
      <c r="C16" s="180">
        <v>264</v>
      </c>
      <c r="D16" s="181">
        <v>0.1639751552795031</v>
      </c>
      <c r="E16" s="180">
        <v>326</v>
      </c>
      <c r="F16" s="181">
        <v>0.82741116751269039</v>
      </c>
      <c r="G16" s="182">
        <v>5.0459544685433011</v>
      </c>
      <c r="H16" s="182">
        <v>4.4791188074968673</v>
      </c>
      <c r="I16" s="182">
        <v>5.6845235844148618</v>
      </c>
      <c r="J16" s="182">
        <v>0.19817856190222152</v>
      </c>
      <c r="K16" s="182">
        <v>0.17591623733283099</v>
      </c>
      <c r="L16" s="182">
        <v>0.2232581994311611</v>
      </c>
      <c r="M16" s="185" t="s">
        <v>22707</v>
      </c>
    </row>
    <row r="18" spans="1:14" x14ac:dyDescent="0.25">
      <c r="A18" s="180" t="s">
        <v>22720</v>
      </c>
      <c r="B18" s="180" t="s">
        <v>22721</v>
      </c>
      <c r="C18" s="180">
        <v>1417</v>
      </c>
      <c r="D18" s="181">
        <v>0.88121890547263682</v>
      </c>
      <c r="E18" s="180">
        <v>106</v>
      </c>
      <c r="F18" s="181">
        <v>0.26972010178117051</v>
      </c>
      <c r="G18" s="182">
        <v>0.30607616348914762</v>
      </c>
      <c r="H18" s="182">
        <v>0.25986496543799209</v>
      </c>
      <c r="I18" s="182">
        <v>0.36050499419318444</v>
      </c>
      <c r="J18" s="182">
        <v>3.2671606589693041</v>
      </c>
      <c r="K18" s="182">
        <v>2.7738866759336163</v>
      </c>
      <c r="L18" s="182">
        <v>3.8481524368417253</v>
      </c>
      <c r="M18" s="184" t="s">
        <v>22702</v>
      </c>
    </row>
    <row r="19" spans="1:14" x14ac:dyDescent="0.25">
      <c r="A19" s="180" t="s">
        <v>22722</v>
      </c>
      <c r="B19" s="180" t="s">
        <v>22723</v>
      </c>
      <c r="C19" s="180">
        <v>191</v>
      </c>
      <c r="D19" s="181">
        <v>0.11878109452736318</v>
      </c>
      <c r="E19" s="180">
        <v>287</v>
      </c>
      <c r="F19" s="181">
        <v>0.73027989821882955</v>
      </c>
      <c r="G19" s="182">
        <v>6.1481155829103553</v>
      </c>
      <c r="H19" s="182">
        <v>5.3126078901720932</v>
      </c>
      <c r="I19" s="182">
        <v>7.1150226032587325</v>
      </c>
      <c r="J19" s="182">
        <v>0.16265146393468199</v>
      </c>
      <c r="K19" s="182">
        <v>0.14054769123881528</v>
      </c>
      <c r="L19" s="182">
        <v>0.18823147137395954</v>
      </c>
      <c r="M19" s="185" t="s">
        <v>22707</v>
      </c>
    </row>
    <row r="20" spans="1:14" x14ac:dyDescent="0.25">
      <c r="B20" s="180" t="s">
        <v>22724</v>
      </c>
      <c r="C20" s="180">
        <v>1608</v>
      </c>
      <c r="E20" s="180">
        <v>393</v>
      </c>
    </row>
    <row r="22" spans="1:14" s="207" customFormat="1" x14ac:dyDescent="0.25">
      <c r="A22" s="204" t="s">
        <v>507</v>
      </c>
      <c r="B22" s="204" t="s">
        <v>22694</v>
      </c>
      <c r="C22" s="204" t="s">
        <v>22695</v>
      </c>
      <c r="D22" s="205" t="s">
        <v>22657</v>
      </c>
      <c r="E22" s="204" t="s">
        <v>22696</v>
      </c>
      <c r="F22" s="205" t="s">
        <v>22657</v>
      </c>
      <c r="G22" s="206" t="s">
        <v>22697</v>
      </c>
      <c r="H22" s="206" t="s">
        <v>22698</v>
      </c>
      <c r="I22" s="206" t="s">
        <v>22699</v>
      </c>
      <c r="J22" s="206" t="s">
        <v>22700</v>
      </c>
      <c r="K22" s="206" t="s">
        <v>22698</v>
      </c>
      <c r="L22" s="206" t="s">
        <v>22699</v>
      </c>
      <c r="M22" s="204" t="s">
        <v>22701</v>
      </c>
    </row>
    <row r="23" spans="1:14" x14ac:dyDescent="0.25">
      <c r="A23" s="180" t="s">
        <v>22703</v>
      </c>
      <c r="B23" s="180" t="s">
        <v>21022</v>
      </c>
      <c r="C23" s="180">
        <v>65</v>
      </c>
      <c r="D23" s="181">
        <v>0.49618320610687022</v>
      </c>
      <c r="E23" s="180">
        <v>5</v>
      </c>
      <c r="F23" s="181">
        <v>7.0422535211267609E-2</v>
      </c>
      <c r="G23" s="182">
        <v>0.14192849404117011</v>
      </c>
      <c r="H23" s="182">
        <v>5.7535796553333483E-2</v>
      </c>
      <c r="I23" s="182">
        <v>0.35010721372601517</v>
      </c>
      <c r="J23" s="182">
        <v>7.0458015267175567</v>
      </c>
      <c r="K23" s="182">
        <v>2.856267911070733</v>
      </c>
      <c r="L23" s="182">
        <v>17.380484149081664</v>
      </c>
      <c r="M23" s="184" t="s">
        <v>22712</v>
      </c>
    </row>
    <row r="24" spans="1:14" x14ac:dyDescent="0.25">
      <c r="A24" s="180" t="s">
        <v>22725</v>
      </c>
      <c r="B24" s="180" t="s">
        <v>22704</v>
      </c>
      <c r="C24" s="180">
        <v>32</v>
      </c>
      <c r="D24" s="181">
        <v>0.24427480916030533</v>
      </c>
      <c r="E24" s="180">
        <v>21</v>
      </c>
      <c r="F24" s="181">
        <v>0.29577464788732394</v>
      </c>
      <c r="G24" s="182">
        <v>1.2108274647887325</v>
      </c>
      <c r="H24" s="182">
        <v>0.70611823400569562</v>
      </c>
      <c r="I24" s="182">
        <v>2.0762856401112044</v>
      </c>
      <c r="J24" s="182">
        <v>0.82588149763722285</v>
      </c>
      <c r="K24" s="182">
        <v>0.48162930026643191</v>
      </c>
      <c r="L24" s="182">
        <v>1.4161934246155354</v>
      </c>
      <c r="M24" s="180" t="s">
        <v>22726</v>
      </c>
    </row>
    <row r="25" spans="1:14" x14ac:dyDescent="0.25">
      <c r="B25" s="180" t="s">
        <v>21099</v>
      </c>
      <c r="C25" s="180">
        <v>34</v>
      </c>
      <c r="D25" s="181">
        <v>0.25954198473282442</v>
      </c>
      <c r="E25" s="180">
        <v>45</v>
      </c>
      <c r="F25" s="181">
        <v>0.63380281690140849</v>
      </c>
      <c r="G25" s="182">
        <v>2.4420049710024858</v>
      </c>
      <c r="H25" s="182">
        <v>1.5861640203405738</v>
      </c>
      <c r="I25" s="182">
        <v>3.7596290181392593</v>
      </c>
      <c r="J25" s="182">
        <v>0.40949957591178959</v>
      </c>
      <c r="K25" s="182">
        <v>0.26598369019263679</v>
      </c>
      <c r="L25" s="182">
        <v>0.63045182413435696</v>
      </c>
      <c r="M25" s="185" t="s">
        <v>22705</v>
      </c>
    </row>
    <row r="27" spans="1:14" x14ac:dyDescent="0.25">
      <c r="A27" s="180" t="s">
        <v>22685</v>
      </c>
      <c r="B27" s="180" t="s">
        <v>22708</v>
      </c>
      <c r="C27" s="180">
        <v>126</v>
      </c>
      <c r="D27" s="181">
        <v>0.93333333333333335</v>
      </c>
      <c r="E27" s="180">
        <v>23</v>
      </c>
      <c r="F27" s="181">
        <v>0.31944444444444442</v>
      </c>
      <c r="G27" s="182">
        <v>0.34226190476190471</v>
      </c>
      <c r="H27" s="182">
        <v>0.22252068301820002</v>
      </c>
      <c r="I27" s="182">
        <v>0.52643740735626776</v>
      </c>
      <c r="J27" s="182">
        <v>2.9217391304347831</v>
      </c>
      <c r="K27" s="182">
        <v>1.8995610608712836</v>
      </c>
      <c r="L27" s="182">
        <v>4.4939642753038367</v>
      </c>
      <c r="M27" s="184" t="s">
        <v>22702</v>
      </c>
    </row>
    <row r="28" spans="1:14" x14ac:dyDescent="0.25">
      <c r="A28" s="180" t="s">
        <v>22727</v>
      </c>
      <c r="B28" s="180" t="s">
        <v>22710</v>
      </c>
      <c r="C28" s="180">
        <v>9</v>
      </c>
      <c r="D28" s="181">
        <v>6.6666666666666666E-2</v>
      </c>
      <c r="E28" s="180">
        <v>49</v>
      </c>
      <c r="F28" s="181">
        <v>0.68055555555555558</v>
      </c>
      <c r="G28" s="182">
        <v>10.208333333333334</v>
      </c>
      <c r="H28" s="182">
        <v>5.0580843038578358</v>
      </c>
      <c r="I28" s="182">
        <v>20.60267547635825</v>
      </c>
      <c r="J28" s="182">
        <v>9.7959183673469383E-2</v>
      </c>
      <c r="K28" s="182">
        <v>4.8537385406449217E-2</v>
      </c>
      <c r="L28" s="182">
        <v>0.19770330819462484</v>
      </c>
      <c r="M28" s="185" t="s">
        <v>22707</v>
      </c>
    </row>
    <row r="30" spans="1:14" x14ac:dyDescent="0.25">
      <c r="A30" s="180" t="s">
        <v>22685</v>
      </c>
      <c r="B30" s="180" t="s">
        <v>22728</v>
      </c>
      <c r="C30" s="180">
        <v>90</v>
      </c>
      <c r="D30" s="181">
        <v>0.66666666666666663</v>
      </c>
      <c r="E30" s="180">
        <v>5</v>
      </c>
      <c r="F30" s="181">
        <v>6.9444444444444448E-2</v>
      </c>
      <c r="G30" s="182">
        <v>0.10416666666666667</v>
      </c>
      <c r="H30" s="182">
        <v>4.2614644540626336E-2</v>
      </c>
      <c r="I30" s="182">
        <v>0.25462360560346858</v>
      </c>
      <c r="J30" s="182">
        <v>9.6</v>
      </c>
      <c r="K30" s="182">
        <v>3.9273656408641227</v>
      </c>
      <c r="L30" s="182">
        <v>23.466111492415664</v>
      </c>
      <c r="M30" s="184" t="s">
        <v>22712</v>
      </c>
    </row>
    <row r="31" spans="1:14" x14ac:dyDescent="0.25">
      <c r="A31" s="180" t="s">
        <v>22713</v>
      </c>
      <c r="B31" s="180" t="s">
        <v>22714</v>
      </c>
      <c r="C31" s="180">
        <v>45</v>
      </c>
      <c r="D31" s="181">
        <v>0.33333333333333331</v>
      </c>
      <c r="E31" s="180">
        <v>59</v>
      </c>
      <c r="F31" s="181">
        <v>0.81944444444444442</v>
      </c>
      <c r="G31" s="182">
        <v>2.4583333333333335</v>
      </c>
      <c r="H31" s="182">
        <v>1.6947526929549064</v>
      </c>
      <c r="I31" s="182">
        <v>3.5659496532445276</v>
      </c>
      <c r="J31" s="182">
        <v>0.40677966101694912</v>
      </c>
      <c r="K31" s="182">
        <v>0.2804302071651899</v>
      </c>
      <c r="L31" s="182">
        <v>0.59005659301029811</v>
      </c>
      <c r="M31" s="185" t="s">
        <v>22705</v>
      </c>
    </row>
    <row r="32" spans="1:14" x14ac:dyDescent="0.25">
      <c r="B32" s="180" t="s">
        <v>22729</v>
      </c>
      <c r="C32" s="180">
        <v>0</v>
      </c>
      <c r="D32" s="181">
        <v>7.4074074074074077E-3</v>
      </c>
      <c r="E32" s="180">
        <v>8</v>
      </c>
      <c r="F32" s="181">
        <v>0.1111111111111111</v>
      </c>
      <c r="G32" s="182">
        <v>14.999999999999998</v>
      </c>
      <c r="H32" s="182">
        <v>1.8815149151822004</v>
      </c>
      <c r="I32" s="182">
        <v>119.58448917116969</v>
      </c>
      <c r="J32" s="182">
        <v>6.666666666666668E-2</v>
      </c>
      <c r="K32" s="182">
        <v>8.3622885119208866E-3</v>
      </c>
      <c r="L32" s="182">
        <v>0.53148661853853174</v>
      </c>
      <c r="M32" s="185" t="s">
        <v>22707</v>
      </c>
      <c r="N32" s="186" t="s">
        <v>22730</v>
      </c>
    </row>
    <row r="34" spans="1:13" x14ac:dyDescent="0.25">
      <c r="A34" s="180" t="s">
        <v>22685</v>
      </c>
      <c r="B34" s="180" t="s">
        <v>22731</v>
      </c>
      <c r="C34" s="180">
        <v>121</v>
      </c>
      <c r="D34" s="181">
        <v>0.89629629629629626</v>
      </c>
      <c r="E34" s="180">
        <v>22</v>
      </c>
      <c r="F34" s="181">
        <v>0.30555555555555558</v>
      </c>
      <c r="G34" s="182">
        <v>0.34090909090909094</v>
      </c>
      <c r="H34" s="182">
        <v>0.21940072148088613</v>
      </c>
      <c r="I34" s="182">
        <v>0.52971114898812077</v>
      </c>
      <c r="J34" s="182">
        <v>2.9333333333333331</v>
      </c>
      <c r="K34" s="182">
        <v>1.8878213190533129</v>
      </c>
      <c r="L34" s="182">
        <v>4.557870153071117</v>
      </c>
      <c r="M34" s="184" t="s">
        <v>22702</v>
      </c>
    </row>
    <row r="35" spans="1:13" x14ac:dyDescent="0.25">
      <c r="A35" s="180" t="s">
        <v>22718</v>
      </c>
      <c r="B35" s="180" t="s">
        <v>22732</v>
      </c>
      <c r="C35" s="180">
        <v>14</v>
      </c>
      <c r="D35" s="181">
        <v>0.1037037037037037</v>
      </c>
      <c r="E35" s="180">
        <v>50</v>
      </c>
      <c r="F35" s="181">
        <v>0.69444444444444442</v>
      </c>
      <c r="G35" s="182">
        <v>6.6964285714285712</v>
      </c>
      <c r="H35" s="182">
        <v>3.7406340453347293</v>
      </c>
      <c r="I35" s="182">
        <v>11.987848869677981</v>
      </c>
      <c r="J35" s="182">
        <v>0.14933333333333335</v>
      </c>
      <c r="K35" s="182">
        <v>8.3417801714984641E-2</v>
      </c>
      <c r="L35" s="182">
        <v>0.26733435772664987</v>
      </c>
      <c r="M35" s="185" t="s">
        <v>22707</v>
      </c>
    </row>
    <row r="37" spans="1:13" x14ac:dyDescent="0.25">
      <c r="A37" s="180" t="s">
        <v>22720</v>
      </c>
      <c r="B37" s="180" t="s">
        <v>22721</v>
      </c>
      <c r="C37" s="180">
        <v>121</v>
      </c>
      <c r="D37" s="181">
        <v>0.92366412213740456</v>
      </c>
      <c r="E37" s="180">
        <v>22</v>
      </c>
      <c r="F37" s="181">
        <v>0.30985915492957744</v>
      </c>
      <c r="G37" s="182">
        <v>0.33546734955185659</v>
      </c>
      <c r="H37" s="182">
        <v>0.21590535454846857</v>
      </c>
      <c r="I37" s="182">
        <v>0.52123923860389398</v>
      </c>
      <c r="J37" s="182">
        <v>2.9809160305343512</v>
      </c>
      <c r="K37" s="182">
        <v>1.918504836048867</v>
      </c>
      <c r="L37" s="182">
        <v>4.6316590993833371</v>
      </c>
      <c r="M37" s="184" t="s">
        <v>22702</v>
      </c>
    </row>
    <row r="38" spans="1:13" x14ac:dyDescent="0.25">
      <c r="A38" s="180" t="s">
        <v>22725</v>
      </c>
      <c r="B38" s="180" t="s">
        <v>22723</v>
      </c>
      <c r="C38" s="180">
        <v>10</v>
      </c>
      <c r="D38" s="181">
        <v>7.6335877862595422E-2</v>
      </c>
      <c r="E38" s="180">
        <v>49</v>
      </c>
      <c r="F38" s="181">
        <v>0.6901408450704225</v>
      </c>
      <c r="G38" s="182">
        <v>9.0408450704225345</v>
      </c>
      <c r="H38" s="182">
        <v>4.6211206939563976</v>
      </c>
      <c r="I38" s="182">
        <v>17.687674700702093</v>
      </c>
      <c r="J38" s="182">
        <v>0.11060912914784235</v>
      </c>
      <c r="K38" s="182">
        <v>5.653654405801041E-2</v>
      </c>
      <c r="L38" s="182">
        <v>0.21639772389148412</v>
      </c>
      <c r="M38" s="185" t="s">
        <v>22707</v>
      </c>
    </row>
  </sheetData>
  <printOptions gridLines="1"/>
  <pageMargins left="0.25" right="0.25" top="0.75" bottom="0.75" header="0.3" footer="0.3"/>
  <pageSetup paperSize="9"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405"/>
  <sheetViews>
    <sheetView workbookViewId="0">
      <selection activeCell="L11" sqref="L11"/>
    </sheetView>
  </sheetViews>
  <sheetFormatPr defaultRowHeight="15" x14ac:dyDescent="0.25"/>
  <cols>
    <col min="2" max="2" width="19" customWidth="1"/>
    <col min="3" max="3" width="15" bestFit="1" customWidth="1"/>
    <col min="5" max="5" width="18" customWidth="1"/>
    <col min="6" max="6" width="36" customWidth="1"/>
    <col min="7" max="7" width="23.42578125" customWidth="1"/>
    <col min="8" max="8" width="27.42578125" customWidth="1"/>
    <col min="9" max="9" width="42.5703125" customWidth="1"/>
  </cols>
  <sheetData>
    <row r="1" spans="1:9" x14ac:dyDescent="0.25">
      <c r="A1" s="165" t="s">
        <v>23457</v>
      </c>
    </row>
    <row r="2" spans="1:9" ht="45" x14ac:dyDescent="0.25">
      <c r="A2" s="167" t="s">
        <v>466</v>
      </c>
      <c r="B2" s="167" t="s">
        <v>22742</v>
      </c>
      <c r="C2" s="167" t="s">
        <v>385</v>
      </c>
      <c r="D2" s="167" t="s">
        <v>22743</v>
      </c>
      <c r="E2" s="167" t="s">
        <v>22744</v>
      </c>
      <c r="F2" s="167" t="s">
        <v>531</v>
      </c>
      <c r="G2" s="167" t="s">
        <v>22745</v>
      </c>
      <c r="H2" s="167" t="s">
        <v>22746</v>
      </c>
      <c r="I2" s="167" t="s">
        <v>22747</v>
      </c>
    </row>
    <row r="3" spans="1:9" x14ac:dyDescent="0.25">
      <c r="A3" t="s">
        <v>482</v>
      </c>
      <c r="B3" t="s">
        <v>557</v>
      </c>
      <c r="C3" t="s">
        <v>558</v>
      </c>
      <c r="D3" t="s">
        <v>21034</v>
      </c>
      <c r="E3">
        <v>0.485433</v>
      </c>
      <c r="F3" t="s">
        <v>562</v>
      </c>
      <c r="G3" t="s">
        <v>22748</v>
      </c>
      <c r="H3">
        <v>1</v>
      </c>
      <c r="I3" t="s">
        <v>22749</v>
      </c>
    </row>
    <row r="4" spans="1:9" x14ac:dyDescent="0.25">
      <c r="A4" t="s">
        <v>482</v>
      </c>
      <c r="B4" t="s">
        <v>566</v>
      </c>
      <c r="C4" t="s">
        <v>567</v>
      </c>
      <c r="D4" t="s">
        <v>21034</v>
      </c>
      <c r="E4">
        <v>0.389685</v>
      </c>
      <c r="F4" t="s">
        <v>571</v>
      </c>
      <c r="G4" t="s">
        <v>22750</v>
      </c>
      <c r="H4">
        <v>1</v>
      </c>
      <c r="I4" t="s">
        <v>22749</v>
      </c>
    </row>
    <row r="5" spans="1:9" x14ac:dyDescent="0.25">
      <c r="A5" t="s">
        <v>482</v>
      </c>
      <c r="B5" t="s">
        <v>574</v>
      </c>
      <c r="C5" t="s">
        <v>575</v>
      </c>
      <c r="D5" t="s">
        <v>21034</v>
      </c>
      <c r="E5">
        <v>0.47396700000000003</v>
      </c>
      <c r="F5" t="s">
        <v>554</v>
      </c>
      <c r="G5" t="s">
        <v>22751</v>
      </c>
      <c r="H5">
        <v>1</v>
      </c>
      <c r="I5" t="s">
        <v>22749</v>
      </c>
    </row>
    <row r="6" spans="1:9" x14ac:dyDescent="0.25">
      <c r="A6" t="s">
        <v>482</v>
      </c>
      <c r="B6" t="s">
        <v>581</v>
      </c>
      <c r="C6" t="s">
        <v>582</v>
      </c>
      <c r="D6" t="s">
        <v>21034</v>
      </c>
      <c r="E6">
        <v>0.49811699999999998</v>
      </c>
      <c r="F6" t="s">
        <v>554</v>
      </c>
      <c r="G6" t="s">
        <v>22751</v>
      </c>
      <c r="H6">
        <v>1</v>
      </c>
      <c r="I6" t="s">
        <v>22749</v>
      </c>
    </row>
    <row r="7" spans="1:9" x14ac:dyDescent="0.25">
      <c r="A7" t="s">
        <v>482</v>
      </c>
      <c r="B7" t="s">
        <v>587</v>
      </c>
      <c r="C7" t="s">
        <v>588</v>
      </c>
      <c r="D7" t="s">
        <v>21034</v>
      </c>
      <c r="E7">
        <v>0.47609699999999999</v>
      </c>
      <c r="F7" t="s">
        <v>554</v>
      </c>
      <c r="G7" t="s">
        <v>22751</v>
      </c>
      <c r="H7">
        <v>1</v>
      </c>
      <c r="I7" t="s">
        <v>22749</v>
      </c>
    </row>
    <row r="8" spans="1:9" x14ac:dyDescent="0.25">
      <c r="A8" t="s">
        <v>482</v>
      </c>
      <c r="B8" t="s">
        <v>593</v>
      </c>
      <c r="C8" t="s">
        <v>594</v>
      </c>
      <c r="D8" t="s">
        <v>21034</v>
      </c>
      <c r="E8">
        <v>0.45018900000000001</v>
      </c>
      <c r="F8" t="s">
        <v>554</v>
      </c>
      <c r="G8" t="s">
        <v>22751</v>
      </c>
      <c r="H8">
        <v>1</v>
      </c>
      <c r="I8" t="s">
        <v>22749</v>
      </c>
    </row>
    <row r="9" spans="1:9" x14ac:dyDescent="0.25">
      <c r="A9" t="s">
        <v>482</v>
      </c>
      <c r="B9" t="s">
        <v>612</v>
      </c>
      <c r="C9" t="s">
        <v>613</v>
      </c>
      <c r="D9" t="s">
        <v>21034</v>
      </c>
      <c r="E9">
        <v>-1.2537700000000001E-2</v>
      </c>
      <c r="F9" t="s">
        <v>571</v>
      </c>
      <c r="G9" t="s">
        <v>22750</v>
      </c>
      <c r="H9">
        <v>1</v>
      </c>
      <c r="I9" t="s">
        <v>22749</v>
      </c>
    </row>
    <row r="10" spans="1:9" x14ac:dyDescent="0.25">
      <c r="A10" t="s">
        <v>482</v>
      </c>
      <c r="B10" t="s">
        <v>618</v>
      </c>
      <c r="C10" t="s">
        <v>619</v>
      </c>
      <c r="D10" t="s">
        <v>21034</v>
      </c>
      <c r="E10">
        <v>0.36380899999999999</v>
      </c>
      <c r="F10" t="s">
        <v>562</v>
      </c>
      <c r="G10" t="s">
        <v>22748</v>
      </c>
      <c r="H10">
        <v>1</v>
      </c>
      <c r="I10" t="s">
        <v>22749</v>
      </c>
    </row>
    <row r="11" spans="1:9" x14ac:dyDescent="0.25">
      <c r="A11" t="s">
        <v>482</v>
      </c>
      <c r="B11" t="s">
        <v>624</v>
      </c>
      <c r="C11" t="s">
        <v>625</v>
      </c>
      <c r="D11" t="s">
        <v>21034</v>
      </c>
      <c r="E11">
        <v>0.454739</v>
      </c>
      <c r="F11" t="s">
        <v>562</v>
      </c>
      <c r="G11" t="s">
        <v>22748</v>
      </c>
      <c r="H11">
        <v>1</v>
      </c>
      <c r="I11" t="s">
        <v>22749</v>
      </c>
    </row>
    <row r="12" spans="1:9" x14ac:dyDescent="0.25">
      <c r="A12" t="s">
        <v>482</v>
      </c>
      <c r="B12" t="s">
        <v>630</v>
      </c>
      <c r="C12" t="s">
        <v>631</v>
      </c>
      <c r="D12" t="s">
        <v>21034</v>
      </c>
      <c r="E12">
        <v>0.51805999999999996</v>
      </c>
      <c r="F12" t="s">
        <v>554</v>
      </c>
      <c r="G12" t="s">
        <v>22751</v>
      </c>
      <c r="H12">
        <v>1</v>
      </c>
      <c r="I12" t="s">
        <v>22749</v>
      </c>
    </row>
    <row r="13" spans="1:9" x14ac:dyDescent="0.25">
      <c r="A13" t="s">
        <v>482</v>
      </c>
      <c r="B13" t="s">
        <v>636</v>
      </c>
      <c r="C13" t="s">
        <v>637</v>
      </c>
      <c r="D13" t="s">
        <v>21034</v>
      </c>
      <c r="E13">
        <v>0.41854400000000003</v>
      </c>
      <c r="F13" t="s">
        <v>554</v>
      </c>
      <c r="G13" t="s">
        <v>22751</v>
      </c>
      <c r="H13">
        <v>1</v>
      </c>
      <c r="I13" t="s">
        <v>22749</v>
      </c>
    </row>
    <row r="14" spans="1:9" x14ac:dyDescent="0.25">
      <c r="A14" t="s">
        <v>482</v>
      </c>
      <c r="B14" t="s">
        <v>642</v>
      </c>
      <c r="C14" t="s">
        <v>643</v>
      </c>
      <c r="D14" t="s">
        <v>21034</v>
      </c>
      <c r="E14">
        <v>0.49767699999999998</v>
      </c>
      <c r="F14" t="s">
        <v>554</v>
      </c>
      <c r="G14" t="s">
        <v>22751</v>
      </c>
      <c r="H14">
        <v>1</v>
      </c>
      <c r="I14" t="s">
        <v>22749</v>
      </c>
    </row>
    <row r="15" spans="1:9" x14ac:dyDescent="0.25">
      <c r="A15" t="s">
        <v>482</v>
      </c>
      <c r="B15" t="s">
        <v>661</v>
      </c>
      <c r="C15" t="s">
        <v>662</v>
      </c>
      <c r="D15" t="s">
        <v>21034</v>
      </c>
      <c r="E15">
        <v>0.26402599999999998</v>
      </c>
      <c r="F15" t="s">
        <v>571</v>
      </c>
      <c r="G15" t="s">
        <v>22750</v>
      </c>
      <c r="H15">
        <v>1</v>
      </c>
      <c r="I15" t="s">
        <v>22749</v>
      </c>
    </row>
    <row r="16" spans="1:9" x14ac:dyDescent="0.25">
      <c r="A16" t="s">
        <v>482</v>
      </c>
      <c r="B16" t="s">
        <v>667</v>
      </c>
      <c r="C16" t="s">
        <v>668</v>
      </c>
      <c r="D16" t="s">
        <v>21034</v>
      </c>
      <c r="E16">
        <v>0.22037000000000001</v>
      </c>
      <c r="F16" t="s">
        <v>571</v>
      </c>
      <c r="G16" t="s">
        <v>22750</v>
      </c>
      <c r="H16">
        <v>1</v>
      </c>
      <c r="I16" t="s">
        <v>22749</v>
      </c>
    </row>
    <row r="17" spans="1:9" x14ac:dyDescent="0.25">
      <c r="A17" t="s">
        <v>482</v>
      </c>
      <c r="B17" t="s">
        <v>22752</v>
      </c>
      <c r="C17" t="s">
        <v>22753</v>
      </c>
      <c r="D17" t="s">
        <v>21034</v>
      </c>
      <c r="E17">
        <v>0.46765800000000002</v>
      </c>
      <c r="F17" t="s">
        <v>571</v>
      </c>
      <c r="G17" t="s">
        <v>22750</v>
      </c>
      <c r="H17">
        <v>1</v>
      </c>
      <c r="I17" t="s">
        <v>22754</v>
      </c>
    </row>
    <row r="18" spans="1:9" x14ac:dyDescent="0.25">
      <c r="A18" t="s">
        <v>482</v>
      </c>
      <c r="B18" t="s">
        <v>673</v>
      </c>
      <c r="C18" t="s">
        <v>674</v>
      </c>
      <c r="D18" t="s">
        <v>21034</v>
      </c>
      <c r="E18">
        <v>0.43018200000000001</v>
      </c>
      <c r="F18" t="s">
        <v>571</v>
      </c>
      <c r="G18" t="s">
        <v>22750</v>
      </c>
      <c r="H18">
        <v>1</v>
      </c>
      <c r="I18" t="s">
        <v>22749</v>
      </c>
    </row>
    <row r="19" spans="1:9" x14ac:dyDescent="0.25">
      <c r="A19" t="s">
        <v>482</v>
      </c>
      <c r="B19" t="s">
        <v>679</v>
      </c>
      <c r="C19" t="s">
        <v>680</v>
      </c>
      <c r="D19" t="s">
        <v>21034</v>
      </c>
      <c r="E19">
        <v>0.34907700000000003</v>
      </c>
      <c r="F19" t="s">
        <v>571</v>
      </c>
      <c r="G19" t="s">
        <v>22750</v>
      </c>
      <c r="H19">
        <v>1</v>
      </c>
      <c r="I19" t="s">
        <v>22749</v>
      </c>
    </row>
    <row r="20" spans="1:9" x14ac:dyDescent="0.25">
      <c r="A20" t="s">
        <v>482</v>
      </c>
      <c r="B20" t="s">
        <v>685</v>
      </c>
      <c r="C20" t="s">
        <v>686</v>
      </c>
      <c r="D20" t="s">
        <v>21034</v>
      </c>
      <c r="E20">
        <v>0.22151299999999999</v>
      </c>
      <c r="F20" t="s">
        <v>571</v>
      </c>
      <c r="G20" t="s">
        <v>22750</v>
      </c>
      <c r="H20">
        <v>1</v>
      </c>
      <c r="I20" t="s">
        <v>22749</v>
      </c>
    </row>
    <row r="21" spans="1:9" x14ac:dyDescent="0.25">
      <c r="A21" t="s">
        <v>482</v>
      </c>
      <c r="B21" t="s">
        <v>703</v>
      </c>
      <c r="C21" t="s">
        <v>704</v>
      </c>
      <c r="D21" t="s">
        <v>21034</v>
      </c>
      <c r="E21">
        <v>-7.3831099999999997E-2</v>
      </c>
      <c r="F21" t="s">
        <v>571</v>
      </c>
      <c r="G21" t="s">
        <v>22750</v>
      </c>
      <c r="H21">
        <v>1</v>
      </c>
      <c r="I21" t="s">
        <v>22749</v>
      </c>
    </row>
    <row r="22" spans="1:9" x14ac:dyDescent="0.25">
      <c r="A22" t="s">
        <v>482</v>
      </c>
      <c r="B22" t="s">
        <v>709</v>
      </c>
      <c r="C22" t="s">
        <v>710</v>
      </c>
      <c r="D22" t="s">
        <v>21034</v>
      </c>
      <c r="E22">
        <v>-1.0075499999999999E-2</v>
      </c>
      <c r="F22" t="s">
        <v>571</v>
      </c>
      <c r="G22" t="s">
        <v>22750</v>
      </c>
      <c r="H22">
        <v>1</v>
      </c>
      <c r="I22" t="s">
        <v>22749</v>
      </c>
    </row>
    <row r="23" spans="1:9" x14ac:dyDescent="0.25">
      <c r="A23" t="s">
        <v>482</v>
      </c>
      <c r="B23" t="s">
        <v>715</v>
      </c>
      <c r="C23" t="s">
        <v>716</v>
      </c>
      <c r="D23" t="s">
        <v>21034</v>
      </c>
      <c r="E23">
        <v>-0.15390899999999999</v>
      </c>
      <c r="F23" t="s">
        <v>571</v>
      </c>
      <c r="G23" t="s">
        <v>22750</v>
      </c>
      <c r="H23">
        <v>1</v>
      </c>
      <c r="I23" t="s">
        <v>22749</v>
      </c>
    </row>
    <row r="24" spans="1:9" x14ac:dyDescent="0.25">
      <c r="A24" t="s">
        <v>482</v>
      </c>
      <c r="B24" t="s">
        <v>721</v>
      </c>
      <c r="C24" t="s">
        <v>722</v>
      </c>
      <c r="D24" t="s">
        <v>21034</v>
      </c>
      <c r="E24">
        <v>0.449241</v>
      </c>
      <c r="F24" t="s">
        <v>554</v>
      </c>
      <c r="G24" t="s">
        <v>22751</v>
      </c>
      <c r="H24">
        <v>2</v>
      </c>
      <c r="I24" t="s">
        <v>22755</v>
      </c>
    </row>
    <row r="25" spans="1:9" x14ac:dyDescent="0.25">
      <c r="A25" t="s">
        <v>482</v>
      </c>
      <c r="B25" t="s">
        <v>727</v>
      </c>
      <c r="C25" t="s">
        <v>728</v>
      </c>
      <c r="D25" t="s">
        <v>21034</v>
      </c>
      <c r="E25">
        <v>0.45039099999999999</v>
      </c>
      <c r="F25" t="s">
        <v>554</v>
      </c>
      <c r="G25" t="s">
        <v>22751</v>
      </c>
      <c r="H25">
        <v>2</v>
      </c>
      <c r="I25" t="s">
        <v>22755</v>
      </c>
    </row>
    <row r="26" spans="1:9" x14ac:dyDescent="0.25">
      <c r="A26" t="s">
        <v>482</v>
      </c>
      <c r="B26" t="s">
        <v>733</v>
      </c>
      <c r="C26" t="s">
        <v>734</v>
      </c>
      <c r="D26" t="s">
        <v>21034</v>
      </c>
      <c r="E26">
        <v>0.35602699999999998</v>
      </c>
      <c r="F26" t="s">
        <v>562</v>
      </c>
      <c r="G26" t="s">
        <v>22748</v>
      </c>
      <c r="H26">
        <v>1</v>
      </c>
      <c r="I26" t="s">
        <v>22749</v>
      </c>
    </row>
    <row r="27" spans="1:9" x14ac:dyDescent="0.25">
      <c r="A27" t="s">
        <v>482</v>
      </c>
      <c r="B27" t="s">
        <v>752</v>
      </c>
      <c r="C27" t="s">
        <v>753</v>
      </c>
      <c r="D27" t="s">
        <v>21034</v>
      </c>
      <c r="E27">
        <v>1.06512E-2</v>
      </c>
      <c r="F27" t="s">
        <v>571</v>
      </c>
      <c r="G27" t="s">
        <v>22750</v>
      </c>
      <c r="H27">
        <v>1</v>
      </c>
      <c r="I27" t="s">
        <v>22749</v>
      </c>
    </row>
    <row r="28" spans="1:9" x14ac:dyDescent="0.25">
      <c r="A28" t="s">
        <v>482</v>
      </c>
      <c r="B28" t="s">
        <v>758</v>
      </c>
      <c r="C28" t="s">
        <v>759</v>
      </c>
      <c r="D28" t="s">
        <v>21034</v>
      </c>
      <c r="E28">
        <v>7.3396299999999998E-2</v>
      </c>
      <c r="F28" t="s">
        <v>571</v>
      </c>
      <c r="G28" t="s">
        <v>22750</v>
      </c>
      <c r="H28">
        <v>1</v>
      </c>
      <c r="I28" t="s">
        <v>22749</v>
      </c>
    </row>
    <row r="29" spans="1:9" x14ac:dyDescent="0.25">
      <c r="A29" t="s">
        <v>482</v>
      </c>
      <c r="B29" t="s">
        <v>764</v>
      </c>
      <c r="C29" t="s">
        <v>765</v>
      </c>
      <c r="D29" t="s">
        <v>21034</v>
      </c>
      <c r="E29">
        <v>0.55874699999999999</v>
      </c>
      <c r="F29" t="s">
        <v>554</v>
      </c>
      <c r="G29" t="s">
        <v>22751</v>
      </c>
      <c r="H29">
        <v>1</v>
      </c>
      <c r="I29" t="s">
        <v>22749</v>
      </c>
    </row>
    <row r="30" spans="1:9" x14ac:dyDescent="0.25">
      <c r="A30" t="s">
        <v>482</v>
      </c>
      <c r="B30" t="s">
        <v>770</v>
      </c>
      <c r="C30" t="s">
        <v>771</v>
      </c>
      <c r="D30" t="s">
        <v>21034</v>
      </c>
      <c r="E30">
        <v>2.8216999999999999E-3</v>
      </c>
      <c r="F30" t="s">
        <v>571</v>
      </c>
      <c r="G30" t="s">
        <v>22750</v>
      </c>
      <c r="H30">
        <v>1</v>
      </c>
      <c r="I30" t="s">
        <v>22749</v>
      </c>
    </row>
    <row r="31" spans="1:9" x14ac:dyDescent="0.25">
      <c r="A31" t="s">
        <v>482</v>
      </c>
      <c r="B31" t="s">
        <v>776</v>
      </c>
      <c r="C31" t="s">
        <v>777</v>
      </c>
      <c r="D31" t="s">
        <v>21034</v>
      </c>
      <c r="E31">
        <v>-7.4490600000000004E-2</v>
      </c>
      <c r="F31" t="s">
        <v>571</v>
      </c>
      <c r="G31" t="s">
        <v>22750</v>
      </c>
      <c r="H31">
        <v>1</v>
      </c>
      <c r="I31" t="s">
        <v>22749</v>
      </c>
    </row>
    <row r="32" spans="1:9" x14ac:dyDescent="0.25">
      <c r="A32" t="s">
        <v>482</v>
      </c>
      <c r="B32" t="s">
        <v>782</v>
      </c>
      <c r="C32" t="s">
        <v>783</v>
      </c>
      <c r="D32" t="s">
        <v>21034</v>
      </c>
      <c r="E32">
        <v>2.51083E-2</v>
      </c>
      <c r="F32" t="s">
        <v>571</v>
      </c>
      <c r="G32" t="s">
        <v>22750</v>
      </c>
      <c r="H32">
        <v>1</v>
      </c>
      <c r="I32" t="s">
        <v>22749</v>
      </c>
    </row>
    <row r="33" spans="1:9" x14ac:dyDescent="0.25">
      <c r="A33" t="s">
        <v>482</v>
      </c>
      <c r="B33" t="s">
        <v>793</v>
      </c>
      <c r="C33" t="s">
        <v>794</v>
      </c>
      <c r="D33" t="s">
        <v>21034</v>
      </c>
      <c r="E33">
        <v>-0.14795</v>
      </c>
      <c r="F33" t="s">
        <v>571</v>
      </c>
      <c r="G33" t="s">
        <v>22750</v>
      </c>
      <c r="H33">
        <v>1</v>
      </c>
      <c r="I33" t="s">
        <v>22749</v>
      </c>
    </row>
    <row r="34" spans="1:9" x14ac:dyDescent="0.25">
      <c r="A34" t="s">
        <v>482</v>
      </c>
      <c r="B34" t="s">
        <v>799</v>
      </c>
      <c r="C34" t="s">
        <v>794</v>
      </c>
      <c r="D34" t="s">
        <v>21034</v>
      </c>
      <c r="E34">
        <v>-0.14794399999999999</v>
      </c>
      <c r="F34" t="s">
        <v>571</v>
      </c>
      <c r="G34" t="s">
        <v>22750</v>
      </c>
      <c r="H34">
        <v>1</v>
      </c>
      <c r="I34" t="s">
        <v>22749</v>
      </c>
    </row>
    <row r="35" spans="1:9" x14ac:dyDescent="0.25">
      <c r="A35" t="s">
        <v>482</v>
      </c>
      <c r="B35" t="s">
        <v>803</v>
      </c>
      <c r="C35" t="s">
        <v>804</v>
      </c>
      <c r="D35" t="s">
        <v>21034</v>
      </c>
      <c r="E35">
        <v>0.57357499999999995</v>
      </c>
      <c r="F35" t="s">
        <v>554</v>
      </c>
      <c r="G35" t="s">
        <v>22751</v>
      </c>
      <c r="H35">
        <v>1</v>
      </c>
      <c r="I35" t="s">
        <v>22749</v>
      </c>
    </row>
    <row r="36" spans="1:9" x14ac:dyDescent="0.25">
      <c r="A36" t="s">
        <v>482</v>
      </c>
      <c r="B36" t="s">
        <v>809</v>
      </c>
      <c r="C36" t="s">
        <v>810</v>
      </c>
      <c r="D36" t="s">
        <v>21034</v>
      </c>
      <c r="E36">
        <v>0.57364499999999996</v>
      </c>
      <c r="F36" t="s">
        <v>554</v>
      </c>
      <c r="G36" t="s">
        <v>22751</v>
      </c>
      <c r="H36">
        <v>2</v>
      </c>
      <c r="I36" t="s">
        <v>22755</v>
      </c>
    </row>
    <row r="37" spans="1:9" x14ac:dyDescent="0.25">
      <c r="A37" t="s">
        <v>482</v>
      </c>
      <c r="B37" t="s">
        <v>815</v>
      </c>
      <c r="C37" t="s">
        <v>816</v>
      </c>
      <c r="D37" t="s">
        <v>21034</v>
      </c>
      <c r="E37">
        <v>0.57364700000000002</v>
      </c>
      <c r="F37" t="s">
        <v>554</v>
      </c>
      <c r="G37" t="s">
        <v>22751</v>
      </c>
      <c r="H37">
        <v>1</v>
      </c>
      <c r="I37" t="s">
        <v>22749</v>
      </c>
    </row>
    <row r="38" spans="1:9" x14ac:dyDescent="0.25">
      <c r="A38" t="s">
        <v>482</v>
      </c>
      <c r="B38" t="s">
        <v>821</v>
      </c>
      <c r="C38" t="s">
        <v>822</v>
      </c>
      <c r="D38" t="s">
        <v>21034</v>
      </c>
      <c r="E38">
        <v>0.57077</v>
      </c>
      <c r="F38" t="s">
        <v>554</v>
      </c>
      <c r="G38" t="s">
        <v>22751</v>
      </c>
      <c r="H38">
        <v>2</v>
      </c>
      <c r="I38" t="s">
        <v>22755</v>
      </c>
    </row>
    <row r="39" spans="1:9" x14ac:dyDescent="0.25">
      <c r="A39" t="s">
        <v>482</v>
      </c>
      <c r="B39" t="s">
        <v>827</v>
      </c>
      <c r="C39" t="s">
        <v>804</v>
      </c>
      <c r="D39" t="s">
        <v>21034</v>
      </c>
      <c r="E39">
        <v>0.570716</v>
      </c>
      <c r="F39" t="s">
        <v>554</v>
      </c>
      <c r="G39" t="s">
        <v>22751</v>
      </c>
      <c r="H39">
        <v>1</v>
      </c>
      <c r="I39" t="s">
        <v>22749</v>
      </c>
    </row>
    <row r="40" spans="1:9" x14ac:dyDescent="0.25">
      <c r="A40" t="s">
        <v>482</v>
      </c>
      <c r="B40" t="s">
        <v>831</v>
      </c>
      <c r="C40" t="s">
        <v>832</v>
      </c>
      <c r="D40" t="s">
        <v>21034</v>
      </c>
      <c r="E40">
        <v>0.57078300000000004</v>
      </c>
      <c r="F40" t="s">
        <v>554</v>
      </c>
      <c r="G40" t="s">
        <v>22751</v>
      </c>
      <c r="H40">
        <v>1</v>
      </c>
      <c r="I40" t="s">
        <v>22749</v>
      </c>
    </row>
    <row r="41" spans="1:9" x14ac:dyDescent="0.25">
      <c r="A41" t="s">
        <v>482</v>
      </c>
      <c r="B41" t="s">
        <v>837</v>
      </c>
      <c r="C41" t="s">
        <v>838</v>
      </c>
      <c r="D41" t="s">
        <v>21034</v>
      </c>
      <c r="E41">
        <v>0.56653900000000001</v>
      </c>
      <c r="F41" t="s">
        <v>554</v>
      </c>
      <c r="G41" t="s">
        <v>22751</v>
      </c>
      <c r="H41">
        <v>1</v>
      </c>
      <c r="I41" t="s">
        <v>22749</v>
      </c>
    </row>
    <row r="42" spans="1:9" x14ac:dyDescent="0.25">
      <c r="A42" t="s">
        <v>482</v>
      </c>
      <c r="B42" t="s">
        <v>848</v>
      </c>
      <c r="C42" t="s">
        <v>849</v>
      </c>
      <c r="D42" t="s">
        <v>21034</v>
      </c>
      <c r="E42">
        <v>0.55718599999999996</v>
      </c>
      <c r="F42" t="s">
        <v>554</v>
      </c>
      <c r="G42" t="s">
        <v>22751</v>
      </c>
      <c r="H42">
        <v>1</v>
      </c>
      <c r="I42" t="s">
        <v>22749</v>
      </c>
    </row>
    <row r="43" spans="1:9" x14ac:dyDescent="0.25">
      <c r="A43" t="s">
        <v>482</v>
      </c>
      <c r="B43" t="s">
        <v>854</v>
      </c>
      <c r="C43" t="s">
        <v>855</v>
      </c>
      <c r="D43" t="s">
        <v>21034</v>
      </c>
      <c r="E43">
        <v>-9.0637999999999996E-2</v>
      </c>
      <c r="F43" t="s">
        <v>571</v>
      </c>
      <c r="G43" t="s">
        <v>22750</v>
      </c>
      <c r="H43">
        <v>1</v>
      </c>
      <c r="I43" t="s">
        <v>22749</v>
      </c>
    </row>
    <row r="44" spans="1:9" x14ac:dyDescent="0.25">
      <c r="A44" t="s">
        <v>482</v>
      </c>
      <c r="B44" t="s">
        <v>860</v>
      </c>
      <c r="C44" t="s">
        <v>861</v>
      </c>
      <c r="D44" t="s">
        <v>21034</v>
      </c>
      <c r="E44">
        <v>0.325465</v>
      </c>
      <c r="F44" t="s">
        <v>571</v>
      </c>
      <c r="G44" t="s">
        <v>22750</v>
      </c>
      <c r="H44">
        <v>1</v>
      </c>
      <c r="I44" t="s">
        <v>22749</v>
      </c>
    </row>
    <row r="45" spans="1:9" x14ac:dyDescent="0.25">
      <c r="A45" t="s">
        <v>482</v>
      </c>
      <c r="B45" t="s">
        <v>866</v>
      </c>
      <c r="C45" t="s">
        <v>867</v>
      </c>
      <c r="D45" t="s">
        <v>21034</v>
      </c>
      <c r="E45">
        <v>0.33821699999999999</v>
      </c>
      <c r="F45" t="s">
        <v>571</v>
      </c>
      <c r="G45" t="s">
        <v>22750</v>
      </c>
      <c r="H45">
        <v>1</v>
      </c>
      <c r="I45" t="s">
        <v>22749</v>
      </c>
    </row>
    <row r="46" spans="1:9" x14ac:dyDescent="0.25">
      <c r="A46" t="s">
        <v>482</v>
      </c>
      <c r="B46" t="s">
        <v>872</v>
      </c>
      <c r="C46" t="s">
        <v>873</v>
      </c>
      <c r="D46" t="s">
        <v>21034</v>
      </c>
      <c r="E46">
        <v>0.32485599999999998</v>
      </c>
      <c r="F46" t="s">
        <v>571</v>
      </c>
      <c r="G46" t="s">
        <v>22750</v>
      </c>
      <c r="H46">
        <v>1</v>
      </c>
      <c r="I46" t="s">
        <v>22749</v>
      </c>
    </row>
    <row r="47" spans="1:9" x14ac:dyDescent="0.25">
      <c r="A47" t="s">
        <v>482</v>
      </c>
      <c r="B47" t="s">
        <v>878</v>
      </c>
      <c r="C47" t="s">
        <v>879</v>
      </c>
      <c r="D47" t="s">
        <v>21034</v>
      </c>
      <c r="E47">
        <v>0.31344899999999998</v>
      </c>
      <c r="F47" t="s">
        <v>571</v>
      </c>
      <c r="G47" t="s">
        <v>22750</v>
      </c>
      <c r="H47">
        <v>1</v>
      </c>
      <c r="I47" t="s">
        <v>22749</v>
      </c>
    </row>
    <row r="48" spans="1:9" x14ac:dyDescent="0.25">
      <c r="A48" t="s">
        <v>482</v>
      </c>
      <c r="B48" t="s">
        <v>884</v>
      </c>
      <c r="C48" t="s">
        <v>885</v>
      </c>
      <c r="D48" t="s">
        <v>21034</v>
      </c>
      <c r="E48">
        <v>0.33806199999999997</v>
      </c>
      <c r="F48" t="s">
        <v>571</v>
      </c>
      <c r="G48" t="s">
        <v>22750</v>
      </c>
      <c r="H48">
        <v>1</v>
      </c>
      <c r="I48" t="s">
        <v>22749</v>
      </c>
    </row>
    <row r="49" spans="1:9" x14ac:dyDescent="0.25">
      <c r="A49" t="s">
        <v>482</v>
      </c>
      <c r="B49" t="s">
        <v>902</v>
      </c>
      <c r="C49" t="s">
        <v>903</v>
      </c>
      <c r="D49" t="s">
        <v>21034</v>
      </c>
      <c r="E49">
        <v>3.4798000000000003E-2</v>
      </c>
      <c r="F49" t="s">
        <v>571</v>
      </c>
      <c r="G49" t="s">
        <v>22750</v>
      </c>
      <c r="H49">
        <v>1</v>
      </c>
      <c r="I49" t="s">
        <v>22749</v>
      </c>
    </row>
    <row r="50" spans="1:9" x14ac:dyDescent="0.25">
      <c r="A50" t="s">
        <v>482</v>
      </c>
      <c r="B50" t="s">
        <v>908</v>
      </c>
      <c r="C50" t="s">
        <v>909</v>
      </c>
      <c r="D50" t="s">
        <v>21034</v>
      </c>
      <c r="E50">
        <v>-5.2406099999999997E-2</v>
      </c>
      <c r="F50" t="s">
        <v>571</v>
      </c>
      <c r="G50" t="s">
        <v>22750</v>
      </c>
      <c r="H50">
        <v>1</v>
      </c>
      <c r="I50" t="s">
        <v>22749</v>
      </c>
    </row>
    <row r="51" spans="1:9" x14ac:dyDescent="0.25">
      <c r="A51" t="s">
        <v>482</v>
      </c>
      <c r="B51" t="s">
        <v>914</v>
      </c>
      <c r="C51" t="s">
        <v>915</v>
      </c>
      <c r="D51" t="s">
        <v>21034</v>
      </c>
      <c r="E51">
        <v>5.3098399999999997E-2</v>
      </c>
      <c r="F51" t="s">
        <v>571</v>
      </c>
      <c r="G51" t="s">
        <v>22750</v>
      </c>
      <c r="H51">
        <v>2</v>
      </c>
      <c r="I51" t="s">
        <v>22755</v>
      </c>
    </row>
    <row r="52" spans="1:9" x14ac:dyDescent="0.25">
      <c r="A52" t="s">
        <v>482</v>
      </c>
      <c r="B52" t="s">
        <v>923</v>
      </c>
      <c r="C52" t="s">
        <v>924</v>
      </c>
      <c r="D52" t="s">
        <v>21034</v>
      </c>
      <c r="E52">
        <v>9.1495599999999996E-2</v>
      </c>
      <c r="F52" t="s">
        <v>571</v>
      </c>
      <c r="G52" t="s">
        <v>22750</v>
      </c>
      <c r="H52">
        <v>1</v>
      </c>
      <c r="I52" t="s">
        <v>22749</v>
      </c>
    </row>
    <row r="53" spans="1:9" x14ac:dyDescent="0.25">
      <c r="A53" t="s">
        <v>482</v>
      </c>
      <c r="B53" t="s">
        <v>929</v>
      </c>
      <c r="C53" t="s">
        <v>924</v>
      </c>
      <c r="D53" t="s">
        <v>21034</v>
      </c>
      <c r="E53">
        <v>9.1501399999999997E-2</v>
      </c>
      <c r="F53" t="s">
        <v>571</v>
      </c>
      <c r="G53" t="s">
        <v>22750</v>
      </c>
      <c r="H53">
        <v>1</v>
      </c>
      <c r="I53" t="s">
        <v>22749</v>
      </c>
    </row>
    <row r="54" spans="1:9" x14ac:dyDescent="0.25">
      <c r="A54" t="s">
        <v>482</v>
      </c>
      <c r="B54" t="s">
        <v>938</v>
      </c>
      <c r="C54" t="s">
        <v>939</v>
      </c>
      <c r="D54" t="s">
        <v>21034</v>
      </c>
      <c r="E54">
        <v>0.31699300000000002</v>
      </c>
      <c r="F54" t="s">
        <v>554</v>
      </c>
      <c r="G54" t="s">
        <v>22751</v>
      </c>
      <c r="H54">
        <v>1</v>
      </c>
      <c r="I54" t="s">
        <v>22749</v>
      </c>
    </row>
    <row r="55" spans="1:9" x14ac:dyDescent="0.25">
      <c r="A55" t="s">
        <v>482</v>
      </c>
      <c r="B55" t="s">
        <v>944</v>
      </c>
      <c r="C55" t="s">
        <v>945</v>
      </c>
      <c r="D55" t="s">
        <v>21034</v>
      </c>
      <c r="E55">
        <v>0.57511400000000001</v>
      </c>
      <c r="F55" t="s">
        <v>554</v>
      </c>
      <c r="G55" t="s">
        <v>22751</v>
      </c>
      <c r="H55">
        <v>1</v>
      </c>
      <c r="I55" t="s">
        <v>22749</v>
      </c>
    </row>
    <row r="56" spans="1:9" x14ac:dyDescent="0.25">
      <c r="A56" t="s">
        <v>482</v>
      </c>
      <c r="B56" t="s">
        <v>950</v>
      </c>
      <c r="C56" t="s">
        <v>951</v>
      </c>
      <c r="D56" t="s">
        <v>21034</v>
      </c>
      <c r="E56">
        <v>0.57164099999999995</v>
      </c>
      <c r="F56" t="s">
        <v>554</v>
      </c>
      <c r="G56" t="s">
        <v>22751</v>
      </c>
      <c r="H56">
        <v>1</v>
      </c>
      <c r="I56" t="s">
        <v>22749</v>
      </c>
    </row>
    <row r="57" spans="1:9" x14ac:dyDescent="0.25">
      <c r="A57" t="s">
        <v>482</v>
      </c>
      <c r="B57" t="s">
        <v>956</v>
      </c>
      <c r="C57" t="s">
        <v>957</v>
      </c>
      <c r="D57" t="s">
        <v>21034</v>
      </c>
      <c r="E57">
        <v>0.570766</v>
      </c>
      <c r="F57" t="s">
        <v>554</v>
      </c>
      <c r="G57" t="s">
        <v>22751</v>
      </c>
      <c r="H57">
        <v>1</v>
      </c>
      <c r="I57" t="s">
        <v>22749</v>
      </c>
    </row>
    <row r="58" spans="1:9" x14ac:dyDescent="0.25">
      <c r="A58" t="s">
        <v>482</v>
      </c>
      <c r="B58" t="s">
        <v>962</v>
      </c>
      <c r="C58" t="s">
        <v>963</v>
      </c>
      <c r="D58" t="s">
        <v>21034</v>
      </c>
      <c r="E58">
        <v>0.57068700000000006</v>
      </c>
      <c r="F58" t="s">
        <v>554</v>
      </c>
      <c r="G58" t="s">
        <v>22751</v>
      </c>
      <c r="H58">
        <v>1</v>
      </c>
      <c r="I58" t="s">
        <v>22749</v>
      </c>
    </row>
    <row r="59" spans="1:9" x14ac:dyDescent="0.25">
      <c r="A59" t="s">
        <v>482</v>
      </c>
      <c r="B59" t="s">
        <v>968</v>
      </c>
      <c r="C59" t="s">
        <v>969</v>
      </c>
      <c r="D59" t="s">
        <v>21034</v>
      </c>
      <c r="E59">
        <v>0.57069400000000003</v>
      </c>
      <c r="F59" t="s">
        <v>554</v>
      </c>
      <c r="G59" t="s">
        <v>22751</v>
      </c>
      <c r="H59">
        <v>1</v>
      </c>
      <c r="I59" t="s">
        <v>22749</v>
      </c>
    </row>
    <row r="60" spans="1:9" x14ac:dyDescent="0.25">
      <c r="A60" t="s">
        <v>482</v>
      </c>
      <c r="B60" t="s">
        <v>974</v>
      </c>
      <c r="C60" t="s">
        <v>975</v>
      </c>
      <c r="D60" t="s">
        <v>21034</v>
      </c>
      <c r="E60">
        <v>0.55721900000000002</v>
      </c>
      <c r="F60" t="s">
        <v>554</v>
      </c>
      <c r="G60" t="s">
        <v>22751</v>
      </c>
      <c r="H60">
        <v>1</v>
      </c>
      <c r="I60" t="s">
        <v>22749</v>
      </c>
    </row>
    <row r="61" spans="1:9" x14ac:dyDescent="0.25">
      <c r="A61" t="s">
        <v>482</v>
      </c>
      <c r="B61" t="s">
        <v>980</v>
      </c>
      <c r="C61" t="s">
        <v>975</v>
      </c>
      <c r="D61" t="s">
        <v>21034</v>
      </c>
      <c r="E61">
        <v>0.55722700000000003</v>
      </c>
      <c r="F61" t="s">
        <v>554</v>
      </c>
      <c r="G61" t="s">
        <v>22751</v>
      </c>
      <c r="H61">
        <v>1</v>
      </c>
      <c r="I61" t="s">
        <v>22749</v>
      </c>
    </row>
    <row r="62" spans="1:9" x14ac:dyDescent="0.25">
      <c r="A62" t="s">
        <v>482</v>
      </c>
      <c r="B62" t="s">
        <v>989</v>
      </c>
      <c r="C62" t="s">
        <v>990</v>
      </c>
      <c r="D62" t="s">
        <v>21034</v>
      </c>
      <c r="E62">
        <v>0.191943</v>
      </c>
      <c r="F62" t="s">
        <v>571</v>
      </c>
      <c r="G62" t="s">
        <v>22750</v>
      </c>
      <c r="H62">
        <v>1</v>
      </c>
      <c r="I62" t="s">
        <v>22749</v>
      </c>
    </row>
    <row r="63" spans="1:9" x14ac:dyDescent="0.25">
      <c r="A63" t="s">
        <v>482</v>
      </c>
      <c r="B63" t="s">
        <v>995</v>
      </c>
      <c r="C63" t="s">
        <v>996</v>
      </c>
      <c r="D63" t="s">
        <v>21034</v>
      </c>
      <c r="E63">
        <v>4.7128700000000003E-2</v>
      </c>
      <c r="F63" t="s">
        <v>571</v>
      </c>
      <c r="G63" t="s">
        <v>22750</v>
      </c>
      <c r="H63">
        <v>1</v>
      </c>
      <c r="I63" t="s">
        <v>22749</v>
      </c>
    </row>
    <row r="64" spans="1:9" x14ac:dyDescent="0.25">
      <c r="A64" t="s">
        <v>482</v>
      </c>
      <c r="B64" t="s">
        <v>1001</v>
      </c>
      <c r="C64" t="s">
        <v>990</v>
      </c>
      <c r="D64" t="s">
        <v>21034</v>
      </c>
      <c r="E64">
        <v>0.19194</v>
      </c>
      <c r="F64" t="s">
        <v>571</v>
      </c>
      <c r="G64" t="s">
        <v>22750</v>
      </c>
      <c r="H64">
        <v>1</v>
      </c>
      <c r="I64" t="s">
        <v>22749</v>
      </c>
    </row>
    <row r="65" spans="1:9" x14ac:dyDescent="0.25">
      <c r="A65" t="s">
        <v>482</v>
      </c>
      <c r="B65" t="s">
        <v>1005</v>
      </c>
      <c r="C65" t="s">
        <v>1006</v>
      </c>
      <c r="D65" t="s">
        <v>21034</v>
      </c>
      <c r="E65">
        <v>0.41724499999999998</v>
      </c>
      <c r="F65" t="s">
        <v>571</v>
      </c>
      <c r="G65" t="s">
        <v>22750</v>
      </c>
      <c r="H65">
        <v>1</v>
      </c>
      <c r="I65" t="s">
        <v>22749</v>
      </c>
    </row>
    <row r="66" spans="1:9" x14ac:dyDescent="0.25">
      <c r="A66" t="s">
        <v>482</v>
      </c>
      <c r="B66" t="s">
        <v>1011</v>
      </c>
      <c r="C66" t="s">
        <v>1012</v>
      </c>
      <c r="D66" t="s">
        <v>21034</v>
      </c>
      <c r="E66">
        <v>0.34823900000000002</v>
      </c>
      <c r="F66" t="s">
        <v>571</v>
      </c>
      <c r="G66" t="s">
        <v>22750</v>
      </c>
      <c r="H66">
        <v>1</v>
      </c>
      <c r="I66" t="s">
        <v>22749</v>
      </c>
    </row>
    <row r="67" spans="1:9" x14ac:dyDescent="0.25">
      <c r="A67" t="s">
        <v>482</v>
      </c>
      <c r="B67" t="s">
        <v>1017</v>
      </c>
      <c r="C67" t="s">
        <v>1018</v>
      </c>
      <c r="D67" t="s">
        <v>21034</v>
      </c>
      <c r="E67">
        <v>0.40925899999999998</v>
      </c>
      <c r="F67" t="s">
        <v>571</v>
      </c>
      <c r="G67" t="s">
        <v>22750</v>
      </c>
      <c r="H67">
        <v>1</v>
      </c>
      <c r="I67" t="s">
        <v>22749</v>
      </c>
    </row>
    <row r="68" spans="1:9" x14ac:dyDescent="0.25">
      <c r="A68" t="s">
        <v>482</v>
      </c>
      <c r="B68" t="s">
        <v>1028</v>
      </c>
      <c r="C68" t="s">
        <v>1029</v>
      </c>
      <c r="D68" t="s">
        <v>21034</v>
      </c>
      <c r="E68">
        <v>0.268758</v>
      </c>
      <c r="F68" t="s">
        <v>571</v>
      </c>
      <c r="G68" t="s">
        <v>22750</v>
      </c>
      <c r="H68">
        <v>1</v>
      </c>
      <c r="I68" t="s">
        <v>22749</v>
      </c>
    </row>
    <row r="69" spans="1:9" x14ac:dyDescent="0.25">
      <c r="A69" t="s">
        <v>482</v>
      </c>
      <c r="B69" t="s">
        <v>1038</v>
      </c>
      <c r="C69" t="s">
        <v>1039</v>
      </c>
      <c r="D69" t="s">
        <v>21034</v>
      </c>
      <c r="E69">
        <v>0.41229500000000002</v>
      </c>
      <c r="F69" t="s">
        <v>562</v>
      </c>
      <c r="G69" t="s">
        <v>22748</v>
      </c>
      <c r="H69">
        <v>1</v>
      </c>
      <c r="I69" t="s">
        <v>22749</v>
      </c>
    </row>
    <row r="70" spans="1:9" x14ac:dyDescent="0.25">
      <c r="A70" t="s">
        <v>482</v>
      </c>
      <c r="B70" t="s">
        <v>1044</v>
      </c>
      <c r="C70" t="s">
        <v>1045</v>
      </c>
      <c r="D70" t="s">
        <v>21034</v>
      </c>
      <c r="E70">
        <v>0.38002999999999998</v>
      </c>
      <c r="F70" t="s">
        <v>562</v>
      </c>
      <c r="G70" t="s">
        <v>22748</v>
      </c>
      <c r="H70">
        <v>1</v>
      </c>
      <c r="I70" t="s">
        <v>22749</v>
      </c>
    </row>
    <row r="71" spans="1:9" x14ac:dyDescent="0.25">
      <c r="A71" t="s">
        <v>482</v>
      </c>
      <c r="B71" t="s">
        <v>1050</v>
      </c>
      <c r="C71" t="s">
        <v>1051</v>
      </c>
      <c r="D71" t="s">
        <v>21034</v>
      </c>
      <c r="E71">
        <v>0.39771299999999998</v>
      </c>
      <c r="F71" t="s">
        <v>562</v>
      </c>
      <c r="G71" t="s">
        <v>22748</v>
      </c>
      <c r="H71">
        <v>1</v>
      </c>
      <c r="I71" t="s">
        <v>22749</v>
      </c>
    </row>
    <row r="72" spans="1:9" x14ac:dyDescent="0.25">
      <c r="A72" t="s">
        <v>482</v>
      </c>
      <c r="B72" t="s">
        <v>1056</v>
      </c>
      <c r="C72" t="s">
        <v>1057</v>
      </c>
      <c r="D72" t="s">
        <v>21034</v>
      </c>
      <c r="E72">
        <v>0.216392</v>
      </c>
      <c r="F72" t="s">
        <v>571</v>
      </c>
      <c r="G72" t="s">
        <v>22750</v>
      </c>
      <c r="H72">
        <v>1</v>
      </c>
      <c r="I72" t="s">
        <v>22749</v>
      </c>
    </row>
    <row r="73" spans="1:9" x14ac:dyDescent="0.25">
      <c r="A73" t="s">
        <v>482</v>
      </c>
      <c r="B73" t="s">
        <v>1062</v>
      </c>
      <c r="C73" t="s">
        <v>1063</v>
      </c>
      <c r="D73" t="s">
        <v>21034</v>
      </c>
      <c r="E73">
        <v>0.43454900000000002</v>
      </c>
      <c r="F73" t="s">
        <v>562</v>
      </c>
      <c r="G73" t="s">
        <v>22748</v>
      </c>
      <c r="H73">
        <v>1</v>
      </c>
      <c r="I73" t="s">
        <v>22749</v>
      </c>
    </row>
    <row r="74" spans="1:9" x14ac:dyDescent="0.25">
      <c r="A74" t="s">
        <v>482</v>
      </c>
      <c r="B74" t="s">
        <v>1068</v>
      </c>
      <c r="C74" t="s">
        <v>1069</v>
      </c>
      <c r="D74" t="s">
        <v>21034</v>
      </c>
      <c r="E74">
        <v>0.42396600000000001</v>
      </c>
      <c r="F74" t="s">
        <v>562</v>
      </c>
      <c r="G74" t="s">
        <v>22748</v>
      </c>
      <c r="H74">
        <v>1</v>
      </c>
      <c r="I74" t="s">
        <v>22749</v>
      </c>
    </row>
    <row r="75" spans="1:9" x14ac:dyDescent="0.25">
      <c r="A75" t="s">
        <v>482</v>
      </c>
      <c r="B75" t="s">
        <v>1074</v>
      </c>
      <c r="C75" t="s">
        <v>1045</v>
      </c>
      <c r="D75" t="s">
        <v>21034</v>
      </c>
      <c r="E75">
        <v>0.36738999999999999</v>
      </c>
      <c r="F75" t="s">
        <v>554</v>
      </c>
      <c r="G75" t="s">
        <v>22751</v>
      </c>
      <c r="H75">
        <v>1</v>
      </c>
      <c r="I75" t="s">
        <v>22749</v>
      </c>
    </row>
    <row r="76" spans="1:9" x14ac:dyDescent="0.25">
      <c r="A76" t="s">
        <v>482</v>
      </c>
      <c r="B76" t="s">
        <v>1083</v>
      </c>
      <c r="C76" t="s">
        <v>1045</v>
      </c>
      <c r="D76" t="s">
        <v>21034</v>
      </c>
      <c r="E76">
        <v>0.367396</v>
      </c>
      <c r="F76" t="s">
        <v>562</v>
      </c>
      <c r="G76" t="s">
        <v>22748</v>
      </c>
      <c r="H76">
        <v>1</v>
      </c>
      <c r="I76" t="s">
        <v>22749</v>
      </c>
    </row>
    <row r="77" spans="1:9" x14ac:dyDescent="0.25">
      <c r="A77" t="s">
        <v>482</v>
      </c>
      <c r="B77" t="s">
        <v>1112</v>
      </c>
      <c r="C77" t="s">
        <v>1113</v>
      </c>
      <c r="D77" t="s">
        <v>21034</v>
      </c>
      <c r="E77">
        <v>0.57311400000000001</v>
      </c>
      <c r="F77" t="s">
        <v>554</v>
      </c>
      <c r="G77" t="s">
        <v>22751</v>
      </c>
      <c r="H77">
        <v>2</v>
      </c>
      <c r="I77" t="s">
        <v>22755</v>
      </c>
    </row>
    <row r="78" spans="1:9" x14ac:dyDescent="0.25">
      <c r="A78" t="s">
        <v>482</v>
      </c>
      <c r="B78" t="s">
        <v>1118</v>
      </c>
      <c r="C78" t="s">
        <v>1119</v>
      </c>
      <c r="D78" t="s">
        <v>21034</v>
      </c>
      <c r="E78">
        <v>0.57318400000000003</v>
      </c>
      <c r="F78" t="s">
        <v>554</v>
      </c>
      <c r="G78" t="s">
        <v>22751</v>
      </c>
      <c r="H78">
        <v>1</v>
      </c>
      <c r="I78" t="s">
        <v>22749</v>
      </c>
    </row>
    <row r="79" spans="1:9" x14ac:dyDescent="0.25">
      <c r="A79" t="s">
        <v>482</v>
      </c>
      <c r="B79" t="s">
        <v>1124</v>
      </c>
      <c r="C79" t="s">
        <v>1125</v>
      </c>
      <c r="D79" t="s">
        <v>21034</v>
      </c>
      <c r="E79">
        <v>0.56841699999999995</v>
      </c>
      <c r="F79" t="s">
        <v>554</v>
      </c>
      <c r="G79" t="s">
        <v>22751</v>
      </c>
      <c r="H79">
        <v>1</v>
      </c>
      <c r="I79" t="s">
        <v>22749</v>
      </c>
    </row>
    <row r="80" spans="1:9" x14ac:dyDescent="0.25">
      <c r="A80" t="s">
        <v>482</v>
      </c>
      <c r="B80" t="s">
        <v>1130</v>
      </c>
      <c r="C80" t="s">
        <v>1131</v>
      </c>
      <c r="D80" t="s">
        <v>21034</v>
      </c>
      <c r="E80">
        <v>0.57077</v>
      </c>
      <c r="F80" t="s">
        <v>554</v>
      </c>
      <c r="G80" t="s">
        <v>22751</v>
      </c>
      <c r="H80">
        <v>2</v>
      </c>
      <c r="I80" t="s">
        <v>22755</v>
      </c>
    </row>
    <row r="81" spans="1:9" x14ac:dyDescent="0.25">
      <c r="A81" t="s">
        <v>482</v>
      </c>
      <c r="B81" t="s">
        <v>1136</v>
      </c>
      <c r="C81" t="s">
        <v>1137</v>
      </c>
      <c r="D81" t="s">
        <v>21034</v>
      </c>
      <c r="E81">
        <v>0.570716</v>
      </c>
      <c r="F81" t="s">
        <v>554</v>
      </c>
      <c r="G81" t="s">
        <v>22751</v>
      </c>
      <c r="H81">
        <v>1</v>
      </c>
      <c r="I81" t="s">
        <v>22749</v>
      </c>
    </row>
    <row r="82" spans="1:9" x14ac:dyDescent="0.25">
      <c r="A82" t="s">
        <v>482</v>
      </c>
      <c r="B82" t="s">
        <v>1142</v>
      </c>
      <c r="C82" t="s">
        <v>1143</v>
      </c>
      <c r="D82" t="s">
        <v>21034</v>
      </c>
      <c r="E82">
        <v>0.57078300000000004</v>
      </c>
      <c r="F82" t="s">
        <v>554</v>
      </c>
      <c r="G82" t="s">
        <v>22751</v>
      </c>
      <c r="H82">
        <v>1</v>
      </c>
      <c r="I82" t="s">
        <v>22749</v>
      </c>
    </row>
    <row r="83" spans="1:9" x14ac:dyDescent="0.25">
      <c r="A83" t="s">
        <v>482</v>
      </c>
      <c r="B83" t="s">
        <v>1148</v>
      </c>
      <c r="C83" t="s">
        <v>1149</v>
      </c>
      <c r="D83" t="s">
        <v>21034</v>
      </c>
      <c r="E83">
        <v>0.634849</v>
      </c>
      <c r="F83" t="s">
        <v>554</v>
      </c>
      <c r="G83" t="s">
        <v>22751</v>
      </c>
      <c r="H83">
        <v>1</v>
      </c>
      <c r="I83" t="s">
        <v>22749</v>
      </c>
    </row>
    <row r="84" spans="1:9" x14ac:dyDescent="0.25">
      <c r="A84" t="s">
        <v>482</v>
      </c>
      <c r="B84" t="s">
        <v>1154</v>
      </c>
      <c r="C84" t="s">
        <v>1155</v>
      </c>
      <c r="D84" t="s">
        <v>21034</v>
      </c>
      <c r="E84">
        <v>0.57511400000000001</v>
      </c>
      <c r="F84" t="s">
        <v>554</v>
      </c>
      <c r="G84" t="s">
        <v>22751</v>
      </c>
      <c r="H84">
        <v>1</v>
      </c>
      <c r="I84" t="s">
        <v>22749</v>
      </c>
    </row>
    <row r="85" spans="1:9" x14ac:dyDescent="0.25">
      <c r="A85" t="s">
        <v>482</v>
      </c>
      <c r="B85" t="s">
        <v>1166</v>
      </c>
      <c r="C85" t="s">
        <v>1167</v>
      </c>
      <c r="D85" t="s">
        <v>21034</v>
      </c>
      <c r="E85">
        <v>9.4347700000000007E-2</v>
      </c>
      <c r="F85" t="s">
        <v>571</v>
      </c>
      <c r="G85" t="s">
        <v>22750</v>
      </c>
      <c r="H85">
        <v>2</v>
      </c>
      <c r="I85" t="s">
        <v>22755</v>
      </c>
    </row>
    <row r="86" spans="1:9" x14ac:dyDescent="0.25">
      <c r="A86" t="s">
        <v>482</v>
      </c>
      <c r="B86" t="s">
        <v>1173</v>
      </c>
      <c r="C86" t="s">
        <v>1174</v>
      </c>
      <c r="D86" t="s">
        <v>21034</v>
      </c>
      <c r="E86">
        <v>0.19251599999999999</v>
      </c>
      <c r="F86" t="s">
        <v>571</v>
      </c>
      <c r="G86" t="s">
        <v>22750</v>
      </c>
      <c r="H86">
        <v>1</v>
      </c>
      <c r="I86" t="s">
        <v>22749</v>
      </c>
    </row>
    <row r="87" spans="1:9" x14ac:dyDescent="0.25">
      <c r="A87" t="s">
        <v>482</v>
      </c>
      <c r="B87" t="s">
        <v>1391</v>
      </c>
      <c r="C87" t="s">
        <v>1392</v>
      </c>
      <c r="D87" t="s">
        <v>21034</v>
      </c>
      <c r="E87">
        <v>0.101091</v>
      </c>
      <c r="F87" t="s">
        <v>3024</v>
      </c>
      <c r="G87" t="s">
        <v>22756</v>
      </c>
      <c r="H87">
        <v>2</v>
      </c>
      <c r="I87" t="s">
        <v>22755</v>
      </c>
    </row>
    <row r="88" spans="1:9" x14ac:dyDescent="0.25">
      <c r="A88" t="s">
        <v>482</v>
      </c>
      <c r="B88" t="s">
        <v>1397</v>
      </c>
      <c r="C88" t="s">
        <v>1398</v>
      </c>
      <c r="D88" t="s">
        <v>21034</v>
      </c>
      <c r="E88">
        <v>-5.2295300000000003E-2</v>
      </c>
      <c r="F88" t="s">
        <v>571</v>
      </c>
      <c r="G88" t="s">
        <v>22750</v>
      </c>
      <c r="H88">
        <v>1</v>
      </c>
      <c r="I88" t="s">
        <v>22749</v>
      </c>
    </row>
    <row r="89" spans="1:9" x14ac:dyDescent="0.25">
      <c r="A89" t="s">
        <v>482</v>
      </c>
      <c r="B89" t="s">
        <v>1403</v>
      </c>
      <c r="C89" t="s">
        <v>1404</v>
      </c>
      <c r="D89" t="s">
        <v>21034</v>
      </c>
      <c r="E89">
        <v>0.119502</v>
      </c>
      <c r="F89" t="s">
        <v>554</v>
      </c>
      <c r="G89" t="s">
        <v>22751</v>
      </c>
      <c r="H89">
        <v>1</v>
      </c>
      <c r="I89" t="s">
        <v>22749</v>
      </c>
    </row>
    <row r="90" spans="1:9" x14ac:dyDescent="0.25">
      <c r="A90" t="s">
        <v>482</v>
      </c>
      <c r="B90" t="s">
        <v>1532</v>
      </c>
      <c r="C90" t="s">
        <v>1533</v>
      </c>
      <c r="D90" t="s">
        <v>21034</v>
      </c>
      <c r="E90">
        <v>0.14335000000000001</v>
      </c>
      <c r="F90" t="s">
        <v>571</v>
      </c>
      <c r="G90" t="s">
        <v>22750</v>
      </c>
      <c r="H90">
        <v>1</v>
      </c>
      <c r="I90" t="s">
        <v>22749</v>
      </c>
    </row>
    <row r="91" spans="1:9" x14ac:dyDescent="0.25">
      <c r="A91" t="s">
        <v>482</v>
      </c>
      <c r="B91" t="s">
        <v>1538</v>
      </c>
      <c r="C91" t="s">
        <v>1539</v>
      </c>
      <c r="D91" t="s">
        <v>21034</v>
      </c>
      <c r="E91">
        <v>0.153554</v>
      </c>
      <c r="F91" t="s">
        <v>571</v>
      </c>
      <c r="G91" t="s">
        <v>22750</v>
      </c>
      <c r="H91">
        <v>1</v>
      </c>
      <c r="I91" t="s">
        <v>22749</v>
      </c>
    </row>
    <row r="92" spans="1:9" x14ac:dyDescent="0.25">
      <c r="A92" t="s">
        <v>482</v>
      </c>
      <c r="B92" t="s">
        <v>1544</v>
      </c>
      <c r="C92" t="s">
        <v>1545</v>
      </c>
      <c r="D92" t="s">
        <v>21034</v>
      </c>
      <c r="E92">
        <v>0.27909800000000001</v>
      </c>
      <c r="F92" t="s">
        <v>571</v>
      </c>
      <c r="G92" t="s">
        <v>22750</v>
      </c>
      <c r="H92">
        <v>1</v>
      </c>
      <c r="I92" t="s">
        <v>22749</v>
      </c>
    </row>
    <row r="93" spans="1:9" x14ac:dyDescent="0.25">
      <c r="A93" t="s">
        <v>482</v>
      </c>
      <c r="B93" t="s">
        <v>1550</v>
      </c>
      <c r="C93" t="s">
        <v>1551</v>
      </c>
      <c r="D93" t="s">
        <v>21034</v>
      </c>
      <c r="E93">
        <v>0.109181</v>
      </c>
      <c r="F93" t="s">
        <v>571</v>
      </c>
      <c r="G93" t="s">
        <v>22750</v>
      </c>
      <c r="H93">
        <v>1</v>
      </c>
      <c r="I93" t="s">
        <v>22749</v>
      </c>
    </row>
    <row r="94" spans="1:9" x14ac:dyDescent="0.25">
      <c r="A94" t="s">
        <v>482</v>
      </c>
      <c r="B94" t="s">
        <v>1556</v>
      </c>
      <c r="C94" t="s">
        <v>1557</v>
      </c>
      <c r="D94" t="s">
        <v>21034</v>
      </c>
      <c r="E94">
        <v>0.33051000000000003</v>
      </c>
      <c r="F94" t="s">
        <v>571</v>
      </c>
      <c r="G94" t="s">
        <v>22750</v>
      </c>
      <c r="H94">
        <v>1</v>
      </c>
      <c r="I94" t="s">
        <v>22749</v>
      </c>
    </row>
    <row r="95" spans="1:9" x14ac:dyDescent="0.25">
      <c r="A95" t="s">
        <v>482</v>
      </c>
      <c r="B95" t="s">
        <v>1562</v>
      </c>
      <c r="C95" t="s">
        <v>1563</v>
      </c>
      <c r="D95" t="s">
        <v>21034</v>
      </c>
      <c r="E95">
        <v>0.35139799999999999</v>
      </c>
      <c r="F95" t="s">
        <v>571</v>
      </c>
      <c r="G95" t="s">
        <v>22750</v>
      </c>
      <c r="H95">
        <v>1</v>
      </c>
      <c r="I95" t="s">
        <v>22749</v>
      </c>
    </row>
    <row r="96" spans="1:9" x14ac:dyDescent="0.25">
      <c r="A96" t="s">
        <v>482</v>
      </c>
      <c r="B96" t="s">
        <v>1568</v>
      </c>
      <c r="C96" t="s">
        <v>1539</v>
      </c>
      <c r="D96" t="s">
        <v>21034</v>
      </c>
      <c r="E96">
        <v>0.121504</v>
      </c>
      <c r="F96" t="s">
        <v>571</v>
      </c>
      <c r="G96" t="s">
        <v>22750</v>
      </c>
      <c r="H96">
        <v>1</v>
      </c>
      <c r="I96" t="s">
        <v>22749</v>
      </c>
    </row>
    <row r="97" spans="1:9" x14ac:dyDescent="0.25">
      <c r="A97" t="s">
        <v>482</v>
      </c>
      <c r="B97" t="s">
        <v>1577</v>
      </c>
      <c r="C97" t="s">
        <v>1539</v>
      </c>
      <c r="D97" t="s">
        <v>21034</v>
      </c>
      <c r="E97">
        <v>0.12151099999999999</v>
      </c>
      <c r="F97" t="s">
        <v>571</v>
      </c>
      <c r="G97" t="s">
        <v>22750</v>
      </c>
      <c r="H97">
        <v>1</v>
      </c>
      <c r="I97" t="s">
        <v>22749</v>
      </c>
    </row>
    <row r="98" spans="1:9" x14ac:dyDescent="0.25">
      <c r="A98" t="s">
        <v>482</v>
      </c>
      <c r="B98" t="s">
        <v>1587</v>
      </c>
      <c r="C98" t="s">
        <v>1588</v>
      </c>
      <c r="D98" t="s">
        <v>21034</v>
      </c>
      <c r="E98">
        <v>0.57819200000000004</v>
      </c>
      <c r="F98" t="s">
        <v>554</v>
      </c>
      <c r="G98" t="s">
        <v>22751</v>
      </c>
      <c r="H98">
        <v>2</v>
      </c>
      <c r="I98" t="s">
        <v>22755</v>
      </c>
    </row>
    <row r="99" spans="1:9" x14ac:dyDescent="0.25">
      <c r="A99" t="s">
        <v>482</v>
      </c>
      <c r="B99" t="s">
        <v>1593</v>
      </c>
      <c r="C99" t="s">
        <v>1594</v>
      </c>
      <c r="D99" t="s">
        <v>21034</v>
      </c>
      <c r="E99">
        <v>0.57820099999999996</v>
      </c>
      <c r="F99" t="s">
        <v>554</v>
      </c>
      <c r="G99" t="s">
        <v>22751</v>
      </c>
      <c r="H99">
        <v>1</v>
      </c>
      <c r="I99" t="s">
        <v>22749</v>
      </c>
    </row>
    <row r="100" spans="1:9" x14ac:dyDescent="0.25">
      <c r="A100" t="s">
        <v>482</v>
      </c>
      <c r="B100" t="s">
        <v>1599</v>
      </c>
      <c r="C100" t="s">
        <v>1600</v>
      </c>
      <c r="D100" t="s">
        <v>21034</v>
      </c>
      <c r="E100">
        <v>-8.3960400000000004E-2</v>
      </c>
      <c r="F100" t="s">
        <v>571</v>
      </c>
      <c r="G100" t="s">
        <v>22750</v>
      </c>
      <c r="H100">
        <v>1</v>
      </c>
      <c r="I100" t="s">
        <v>22749</v>
      </c>
    </row>
    <row r="101" spans="1:9" x14ac:dyDescent="0.25">
      <c r="A101" t="s">
        <v>482</v>
      </c>
      <c r="B101" t="s">
        <v>1609</v>
      </c>
      <c r="C101" t="s">
        <v>1610</v>
      </c>
      <c r="D101" t="s">
        <v>21034</v>
      </c>
      <c r="E101">
        <v>-5.6680800000000003E-2</v>
      </c>
      <c r="F101" t="s">
        <v>562</v>
      </c>
      <c r="G101" t="s">
        <v>22748</v>
      </c>
      <c r="H101">
        <v>1</v>
      </c>
      <c r="I101" t="s">
        <v>22749</v>
      </c>
    </row>
    <row r="102" spans="1:9" x14ac:dyDescent="0.25">
      <c r="A102" t="s">
        <v>482</v>
      </c>
      <c r="B102" t="s">
        <v>1619</v>
      </c>
      <c r="C102" t="s">
        <v>1620</v>
      </c>
      <c r="D102" t="s">
        <v>21034</v>
      </c>
      <c r="E102">
        <v>-0.116401</v>
      </c>
      <c r="F102" t="s">
        <v>571</v>
      </c>
      <c r="G102" t="s">
        <v>22750</v>
      </c>
      <c r="H102">
        <v>1</v>
      </c>
      <c r="I102" t="s">
        <v>22749</v>
      </c>
    </row>
    <row r="103" spans="1:9" x14ac:dyDescent="0.25">
      <c r="A103" t="s">
        <v>482</v>
      </c>
      <c r="B103" t="s">
        <v>1629</v>
      </c>
      <c r="C103" t="s">
        <v>1630</v>
      </c>
      <c r="D103" t="s">
        <v>21034</v>
      </c>
      <c r="E103">
        <v>0.57032300000000002</v>
      </c>
      <c r="F103" t="s">
        <v>554</v>
      </c>
      <c r="G103" t="s">
        <v>22751</v>
      </c>
      <c r="H103">
        <v>1</v>
      </c>
      <c r="I103" t="s">
        <v>22749</v>
      </c>
    </row>
    <row r="104" spans="1:9" x14ac:dyDescent="0.25">
      <c r="A104" t="s">
        <v>482</v>
      </c>
      <c r="B104" t="s">
        <v>1635</v>
      </c>
      <c r="C104" t="s">
        <v>1582</v>
      </c>
      <c r="D104" t="s">
        <v>21034</v>
      </c>
      <c r="E104">
        <v>0.556257</v>
      </c>
      <c r="F104" t="s">
        <v>554</v>
      </c>
      <c r="G104" t="s">
        <v>22751</v>
      </c>
      <c r="H104">
        <v>1</v>
      </c>
      <c r="I104" t="s">
        <v>22749</v>
      </c>
    </row>
    <row r="105" spans="1:9" x14ac:dyDescent="0.25">
      <c r="A105" t="s">
        <v>482</v>
      </c>
      <c r="B105" t="s">
        <v>1639</v>
      </c>
      <c r="C105" t="s">
        <v>1640</v>
      </c>
      <c r="D105" t="s">
        <v>21034</v>
      </c>
      <c r="E105">
        <v>0.57032400000000005</v>
      </c>
      <c r="F105" t="s">
        <v>554</v>
      </c>
      <c r="G105" t="s">
        <v>22751</v>
      </c>
      <c r="H105">
        <v>1</v>
      </c>
      <c r="I105" t="s">
        <v>22749</v>
      </c>
    </row>
    <row r="106" spans="1:9" x14ac:dyDescent="0.25">
      <c r="A106" t="s">
        <v>482</v>
      </c>
      <c r="B106" t="s">
        <v>1645</v>
      </c>
      <c r="C106" t="s">
        <v>1646</v>
      </c>
      <c r="D106" t="s">
        <v>21034</v>
      </c>
      <c r="E106">
        <v>0.55874699999999999</v>
      </c>
      <c r="F106" t="s">
        <v>554</v>
      </c>
      <c r="G106" t="s">
        <v>22751</v>
      </c>
      <c r="H106">
        <v>1</v>
      </c>
      <c r="I106" t="s">
        <v>22749</v>
      </c>
    </row>
    <row r="107" spans="1:9" x14ac:dyDescent="0.25">
      <c r="A107" t="s">
        <v>482</v>
      </c>
      <c r="B107" t="s">
        <v>1651</v>
      </c>
      <c r="C107" t="s">
        <v>1652</v>
      </c>
      <c r="D107" t="s">
        <v>21034</v>
      </c>
      <c r="E107">
        <v>0.53041700000000003</v>
      </c>
      <c r="F107" t="s">
        <v>554</v>
      </c>
      <c r="G107" t="s">
        <v>22751</v>
      </c>
      <c r="H107">
        <v>1</v>
      </c>
      <c r="I107" t="s">
        <v>22749</v>
      </c>
    </row>
    <row r="108" spans="1:9" x14ac:dyDescent="0.25">
      <c r="A108" t="s">
        <v>482</v>
      </c>
      <c r="B108" t="s">
        <v>1662</v>
      </c>
      <c r="C108" t="s">
        <v>1663</v>
      </c>
      <c r="D108" t="s">
        <v>21034</v>
      </c>
      <c r="E108">
        <v>7.3267799999999994E-2</v>
      </c>
      <c r="F108" t="s">
        <v>571</v>
      </c>
      <c r="G108" t="s">
        <v>22750</v>
      </c>
      <c r="H108">
        <v>1</v>
      </c>
      <c r="I108" t="s">
        <v>22749</v>
      </c>
    </row>
    <row r="109" spans="1:9" x14ac:dyDescent="0.25">
      <c r="A109" t="s">
        <v>482</v>
      </c>
      <c r="B109" t="s">
        <v>1668</v>
      </c>
      <c r="C109" t="s">
        <v>1669</v>
      </c>
      <c r="D109" t="s">
        <v>21034</v>
      </c>
      <c r="E109">
        <v>0.12975500000000001</v>
      </c>
      <c r="F109" t="s">
        <v>571</v>
      </c>
      <c r="G109" t="s">
        <v>22750</v>
      </c>
      <c r="H109">
        <v>1</v>
      </c>
      <c r="I109" t="s">
        <v>22749</v>
      </c>
    </row>
    <row r="110" spans="1:9" x14ac:dyDescent="0.25">
      <c r="A110" t="s">
        <v>482</v>
      </c>
      <c r="B110" t="s">
        <v>1674</v>
      </c>
      <c r="C110" t="s">
        <v>1663</v>
      </c>
      <c r="D110" t="s">
        <v>21034</v>
      </c>
      <c r="E110">
        <v>7.3266100000000001E-2</v>
      </c>
      <c r="F110" t="s">
        <v>571</v>
      </c>
      <c r="G110" t="s">
        <v>22750</v>
      </c>
      <c r="H110">
        <v>1</v>
      </c>
      <c r="I110" t="s">
        <v>22749</v>
      </c>
    </row>
    <row r="111" spans="1:9" x14ac:dyDescent="0.25">
      <c r="A111" t="s">
        <v>482</v>
      </c>
      <c r="B111" t="s">
        <v>1678</v>
      </c>
      <c r="C111" t="s">
        <v>1679</v>
      </c>
      <c r="D111" t="s">
        <v>21034</v>
      </c>
      <c r="E111">
        <v>0.35210200000000003</v>
      </c>
      <c r="F111" t="s">
        <v>554</v>
      </c>
      <c r="G111" t="s">
        <v>22751</v>
      </c>
      <c r="H111">
        <v>1</v>
      </c>
      <c r="I111" t="s">
        <v>22749</v>
      </c>
    </row>
    <row r="112" spans="1:9" x14ac:dyDescent="0.25">
      <c r="A112" t="s">
        <v>482</v>
      </c>
      <c r="B112" t="s">
        <v>1684</v>
      </c>
      <c r="C112" t="s">
        <v>1685</v>
      </c>
      <c r="D112" t="s">
        <v>21034</v>
      </c>
      <c r="E112">
        <v>0.28433199999999997</v>
      </c>
      <c r="F112" t="s">
        <v>571</v>
      </c>
      <c r="G112" t="s">
        <v>22750</v>
      </c>
      <c r="H112">
        <v>1</v>
      </c>
      <c r="I112" t="s">
        <v>22749</v>
      </c>
    </row>
    <row r="113" spans="1:9" x14ac:dyDescent="0.25">
      <c r="A113" t="s">
        <v>482</v>
      </c>
      <c r="B113" t="s">
        <v>1690</v>
      </c>
      <c r="C113" t="s">
        <v>1691</v>
      </c>
      <c r="D113" t="s">
        <v>21034</v>
      </c>
      <c r="E113">
        <v>0.35157500000000003</v>
      </c>
      <c r="F113" t="s">
        <v>554</v>
      </c>
      <c r="G113" t="s">
        <v>22751</v>
      </c>
      <c r="H113">
        <v>1</v>
      </c>
      <c r="I113" t="s">
        <v>22749</v>
      </c>
    </row>
    <row r="114" spans="1:9" x14ac:dyDescent="0.25">
      <c r="A114" t="s">
        <v>482</v>
      </c>
      <c r="B114" t="s">
        <v>1702</v>
      </c>
      <c r="C114" t="s">
        <v>1697</v>
      </c>
      <c r="D114" t="s">
        <v>21034</v>
      </c>
      <c r="E114">
        <v>6.0799800000000001E-2</v>
      </c>
      <c r="F114" t="s">
        <v>571</v>
      </c>
      <c r="G114" t="s">
        <v>22750</v>
      </c>
      <c r="H114">
        <v>1</v>
      </c>
      <c r="I114" t="s">
        <v>22749</v>
      </c>
    </row>
    <row r="115" spans="1:9" x14ac:dyDescent="0.25">
      <c r="A115" t="s">
        <v>482</v>
      </c>
      <c r="B115" t="s">
        <v>1706</v>
      </c>
      <c r="C115" t="s">
        <v>1697</v>
      </c>
      <c r="D115" t="s">
        <v>21034</v>
      </c>
      <c r="E115">
        <v>6.0798199999999997E-2</v>
      </c>
      <c r="F115" t="s">
        <v>571</v>
      </c>
      <c r="G115" t="s">
        <v>22750</v>
      </c>
      <c r="H115">
        <v>1</v>
      </c>
      <c r="I115" t="s">
        <v>22749</v>
      </c>
    </row>
    <row r="116" spans="1:9" x14ac:dyDescent="0.25">
      <c r="A116" t="s">
        <v>482</v>
      </c>
      <c r="B116" t="s">
        <v>1710</v>
      </c>
      <c r="C116" t="s">
        <v>1711</v>
      </c>
      <c r="D116" t="s">
        <v>21034</v>
      </c>
      <c r="E116">
        <v>8.6167899999999992E-3</v>
      </c>
      <c r="F116" t="s">
        <v>571</v>
      </c>
      <c r="G116" t="s">
        <v>22750</v>
      </c>
      <c r="H116">
        <v>1</v>
      </c>
      <c r="I116" t="s">
        <v>22749</v>
      </c>
    </row>
    <row r="117" spans="1:9" x14ac:dyDescent="0.25">
      <c r="A117" t="s">
        <v>482</v>
      </c>
      <c r="B117" t="s">
        <v>1716</v>
      </c>
      <c r="C117" t="s">
        <v>1717</v>
      </c>
      <c r="D117" t="s">
        <v>21034</v>
      </c>
      <c r="E117">
        <v>7.1241200000000005E-2</v>
      </c>
      <c r="F117" t="s">
        <v>562</v>
      </c>
      <c r="G117" t="s">
        <v>22748</v>
      </c>
      <c r="H117">
        <v>1</v>
      </c>
      <c r="I117" t="s">
        <v>22749</v>
      </c>
    </row>
    <row r="118" spans="1:9" x14ac:dyDescent="0.25">
      <c r="A118" t="s">
        <v>482</v>
      </c>
      <c r="B118" t="s">
        <v>1727</v>
      </c>
      <c r="C118" t="s">
        <v>1728</v>
      </c>
      <c r="D118" t="s">
        <v>21034</v>
      </c>
      <c r="E118">
        <v>0.26105800000000001</v>
      </c>
      <c r="F118" t="s">
        <v>571</v>
      </c>
      <c r="G118" t="s">
        <v>22750</v>
      </c>
      <c r="H118">
        <v>1</v>
      </c>
      <c r="I118" t="s">
        <v>22749</v>
      </c>
    </row>
    <row r="119" spans="1:9" x14ac:dyDescent="0.25">
      <c r="A119" t="s">
        <v>482</v>
      </c>
      <c r="B119" t="s">
        <v>1733</v>
      </c>
      <c r="C119" t="s">
        <v>1734</v>
      </c>
      <c r="D119" t="s">
        <v>21034</v>
      </c>
      <c r="E119">
        <v>0.33218300000000001</v>
      </c>
      <c r="F119" t="s">
        <v>554</v>
      </c>
      <c r="G119" t="s">
        <v>22751</v>
      </c>
      <c r="H119">
        <v>1</v>
      </c>
      <c r="I119" t="s">
        <v>22749</v>
      </c>
    </row>
    <row r="120" spans="1:9" x14ac:dyDescent="0.25">
      <c r="A120" t="s">
        <v>482</v>
      </c>
      <c r="B120" t="s">
        <v>1739</v>
      </c>
      <c r="C120" t="s">
        <v>1740</v>
      </c>
      <c r="D120" t="s">
        <v>21034</v>
      </c>
      <c r="E120">
        <v>0.10312399999999999</v>
      </c>
      <c r="F120" t="s">
        <v>571</v>
      </c>
      <c r="G120" t="s">
        <v>22750</v>
      </c>
      <c r="H120">
        <v>1</v>
      </c>
      <c r="I120" t="s">
        <v>22749</v>
      </c>
    </row>
    <row r="121" spans="1:9" x14ac:dyDescent="0.25">
      <c r="A121" t="s">
        <v>482</v>
      </c>
      <c r="B121" t="s">
        <v>1757</v>
      </c>
      <c r="C121" t="s">
        <v>1758</v>
      </c>
      <c r="D121" t="s">
        <v>21034</v>
      </c>
      <c r="E121">
        <v>7.5569300000000006E-2</v>
      </c>
      <c r="F121" t="s">
        <v>571</v>
      </c>
      <c r="G121" t="s">
        <v>22750</v>
      </c>
      <c r="H121">
        <v>1</v>
      </c>
      <c r="I121" t="s">
        <v>22749</v>
      </c>
    </row>
    <row r="122" spans="1:9" x14ac:dyDescent="0.25">
      <c r="A122" t="s">
        <v>482</v>
      </c>
      <c r="B122" t="s">
        <v>1763</v>
      </c>
      <c r="C122" t="s">
        <v>1764</v>
      </c>
      <c r="D122" t="s">
        <v>21034</v>
      </c>
      <c r="E122">
        <v>0.249172</v>
      </c>
      <c r="F122" t="s">
        <v>571</v>
      </c>
      <c r="G122" t="s">
        <v>22750</v>
      </c>
      <c r="H122">
        <v>1</v>
      </c>
      <c r="I122" t="s">
        <v>22749</v>
      </c>
    </row>
    <row r="123" spans="1:9" x14ac:dyDescent="0.25">
      <c r="A123" t="s">
        <v>482</v>
      </c>
      <c r="B123" t="s">
        <v>1769</v>
      </c>
      <c r="C123" t="s">
        <v>1770</v>
      </c>
      <c r="D123" t="s">
        <v>21034</v>
      </c>
      <c r="E123">
        <v>0.60221999999999998</v>
      </c>
      <c r="F123" t="s">
        <v>554</v>
      </c>
      <c r="G123" t="s">
        <v>22751</v>
      </c>
      <c r="H123">
        <v>1</v>
      </c>
      <c r="I123" t="s">
        <v>22749</v>
      </c>
    </row>
    <row r="124" spans="1:9" x14ac:dyDescent="0.25">
      <c r="A124" t="s">
        <v>482</v>
      </c>
      <c r="B124" t="s">
        <v>1775</v>
      </c>
      <c r="C124" t="s">
        <v>1776</v>
      </c>
      <c r="D124" t="s">
        <v>21034</v>
      </c>
      <c r="E124">
        <v>0.13019800000000001</v>
      </c>
      <c r="F124" t="s">
        <v>571</v>
      </c>
      <c r="G124" t="s">
        <v>22750</v>
      </c>
      <c r="H124">
        <v>1</v>
      </c>
      <c r="I124" t="s">
        <v>22749</v>
      </c>
    </row>
    <row r="125" spans="1:9" x14ac:dyDescent="0.25">
      <c r="A125" t="s">
        <v>482</v>
      </c>
      <c r="B125" t="s">
        <v>1781</v>
      </c>
      <c r="C125" t="s">
        <v>1782</v>
      </c>
      <c r="D125" t="s">
        <v>21034</v>
      </c>
      <c r="E125">
        <v>7.51666E-2</v>
      </c>
      <c r="F125" t="s">
        <v>571</v>
      </c>
      <c r="G125" t="s">
        <v>22750</v>
      </c>
      <c r="H125">
        <v>1</v>
      </c>
      <c r="I125" t="s">
        <v>22749</v>
      </c>
    </row>
    <row r="126" spans="1:9" x14ac:dyDescent="0.25">
      <c r="A126" t="s">
        <v>482</v>
      </c>
      <c r="B126" t="s">
        <v>1787</v>
      </c>
      <c r="C126" t="s">
        <v>1788</v>
      </c>
      <c r="D126" t="s">
        <v>21034</v>
      </c>
      <c r="E126">
        <v>0.13245799999999999</v>
      </c>
      <c r="F126" t="s">
        <v>571</v>
      </c>
      <c r="G126" t="s">
        <v>22750</v>
      </c>
      <c r="H126">
        <v>1</v>
      </c>
      <c r="I126" t="s">
        <v>22749</v>
      </c>
    </row>
    <row r="127" spans="1:9" x14ac:dyDescent="0.25">
      <c r="A127" t="s">
        <v>482</v>
      </c>
      <c r="B127" t="s">
        <v>1793</v>
      </c>
      <c r="C127" t="s">
        <v>1794</v>
      </c>
      <c r="D127" t="s">
        <v>21034</v>
      </c>
      <c r="E127">
        <v>-5.6194099999999997E-2</v>
      </c>
      <c r="F127" t="s">
        <v>571</v>
      </c>
      <c r="G127" t="s">
        <v>22750</v>
      </c>
      <c r="H127">
        <v>1</v>
      </c>
      <c r="I127" t="s">
        <v>22749</v>
      </c>
    </row>
    <row r="128" spans="1:9" x14ac:dyDescent="0.25">
      <c r="A128" t="s">
        <v>482</v>
      </c>
      <c r="B128" t="s">
        <v>1799</v>
      </c>
      <c r="C128" t="s">
        <v>1800</v>
      </c>
      <c r="D128" t="s">
        <v>21034</v>
      </c>
      <c r="E128">
        <v>-6.8783999999999998E-2</v>
      </c>
      <c r="F128" t="s">
        <v>571</v>
      </c>
      <c r="G128" t="s">
        <v>22750</v>
      </c>
      <c r="H128">
        <v>1</v>
      </c>
      <c r="I128" t="s">
        <v>22749</v>
      </c>
    </row>
    <row r="129" spans="1:9" x14ac:dyDescent="0.25">
      <c r="A129" t="s">
        <v>482</v>
      </c>
      <c r="B129" t="s">
        <v>1805</v>
      </c>
      <c r="C129" t="s">
        <v>1806</v>
      </c>
      <c r="D129" t="s">
        <v>21034</v>
      </c>
      <c r="E129">
        <v>-8.3477899999999994E-2</v>
      </c>
      <c r="F129" t="s">
        <v>571</v>
      </c>
      <c r="G129" t="s">
        <v>22750</v>
      </c>
      <c r="H129">
        <v>1</v>
      </c>
      <c r="I129" t="s">
        <v>22749</v>
      </c>
    </row>
    <row r="130" spans="1:9" x14ac:dyDescent="0.25">
      <c r="A130" t="s">
        <v>482</v>
      </c>
      <c r="B130" t="s">
        <v>1823</v>
      </c>
      <c r="C130" t="s">
        <v>1824</v>
      </c>
      <c r="D130" t="s">
        <v>21034</v>
      </c>
      <c r="E130">
        <v>-9.1259599999999996E-2</v>
      </c>
      <c r="F130" t="s">
        <v>571</v>
      </c>
      <c r="G130" t="s">
        <v>22750</v>
      </c>
      <c r="H130">
        <v>1</v>
      </c>
      <c r="I130" t="s">
        <v>22749</v>
      </c>
    </row>
    <row r="131" spans="1:9" x14ac:dyDescent="0.25">
      <c r="A131" t="s">
        <v>482</v>
      </c>
      <c r="B131" t="s">
        <v>1834</v>
      </c>
      <c r="C131" t="s">
        <v>1824</v>
      </c>
      <c r="D131" t="s">
        <v>21034</v>
      </c>
      <c r="E131">
        <v>-9.1263200000000003E-2</v>
      </c>
      <c r="F131" t="s">
        <v>571</v>
      </c>
      <c r="G131" t="s">
        <v>22750</v>
      </c>
      <c r="H131">
        <v>1</v>
      </c>
      <c r="I131" t="s">
        <v>22749</v>
      </c>
    </row>
    <row r="132" spans="1:9" x14ac:dyDescent="0.25">
      <c r="A132" t="s">
        <v>482</v>
      </c>
      <c r="B132" t="s">
        <v>1838</v>
      </c>
      <c r="C132" t="s">
        <v>1839</v>
      </c>
      <c r="D132" t="s">
        <v>21034</v>
      </c>
      <c r="E132">
        <v>7.8492500000000007E-2</v>
      </c>
      <c r="F132" t="s">
        <v>571</v>
      </c>
      <c r="G132" t="s">
        <v>22750</v>
      </c>
      <c r="H132">
        <v>1</v>
      </c>
      <c r="I132" t="s">
        <v>22749</v>
      </c>
    </row>
    <row r="133" spans="1:9" x14ac:dyDescent="0.25">
      <c r="A133" t="s">
        <v>482</v>
      </c>
      <c r="B133" t="s">
        <v>1844</v>
      </c>
      <c r="C133" t="s">
        <v>1845</v>
      </c>
      <c r="D133" t="s">
        <v>21034</v>
      </c>
      <c r="E133">
        <v>0.19328999999999999</v>
      </c>
      <c r="F133" t="s">
        <v>571</v>
      </c>
      <c r="G133" t="s">
        <v>22750</v>
      </c>
      <c r="H133">
        <v>1</v>
      </c>
      <c r="I133" t="s">
        <v>22749</v>
      </c>
    </row>
    <row r="134" spans="1:9" x14ac:dyDescent="0.25">
      <c r="A134" t="s">
        <v>482</v>
      </c>
      <c r="B134" t="s">
        <v>1850</v>
      </c>
      <c r="C134" t="s">
        <v>1851</v>
      </c>
      <c r="D134" t="s">
        <v>21034</v>
      </c>
      <c r="E134">
        <v>0.147088</v>
      </c>
      <c r="F134" t="s">
        <v>571</v>
      </c>
      <c r="G134" t="s">
        <v>22750</v>
      </c>
      <c r="H134">
        <v>1</v>
      </c>
      <c r="I134" t="s">
        <v>22749</v>
      </c>
    </row>
    <row r="135" spans="1:9" x14ac:dyDescent="0.25">
      <c r="A135" t="s">
        <v>482</v>
      </c>
      <c r="B135" t="s">
        <v>1856</v>
      </c>
      <c r="C135" t="s">
        <v>1857</v>
      </c>
      <c r="D135" t="s">
        <v>21034</v>
      </c>
      <c r="E135">
        <v>0.35232200000000002</v>
      </c>
      <c r="F135" t="s">
        <v>571</v>
      </c>
      <c r="G135" t="s">
        <v>22750</v>
      </c>
      <c r="H135">
        <v>1</v>
      </c>
      <c r="I135" t="s">
        <v>22749</v>
      </c>
    </row>
    <row r="136" spans="1:9" x14ac:dyDescent="0.25">
      <c r="A136" t="s">
        <v>482</v>
      </c>
      <c r="B136" t="s">
        <v>1862</v>
      </c>
      <c r="C136" t="s">
        <v>1863</v>
      </c>
      <c r="D136" t="s">
        <v>21034</v>
      </c>
      <c r="E136">
        <v>0.48142600000000002</v>
      </c>
      <c r="F136" t="s">
        <v>554</v>
      </c>
      <c r="G136" t="s">
        <v>22751</v>
      </c>
      <c r="H136">
        <v>1</v>
      </c>
      <c r="I136" t="s">
        <v>22749</v>
      </c>
    </row>
    <row r="137" spans="1:9" x14ac:dyDescent="0.25">
      <c r="A137" t="s">
        <v>482</v>
      </c>
      <c r="B137" t="s">
        <v>1868</v>
      </c>
      <c r="C137" t="s">
        <v>1869</v>
      </c>
      <c r="D137" t="s">
        <v>21034</v>
      </c>
      <c r="E137">
        <v>0.43163899999999999</v>
      </c>
      <c r="F137" t="s">
        <v>571</v>
      </c>
      <c r="G137" t="s">
        <v>22750</v>
      </c>
      <c r="H137">
        <v>1</v>
      </c>
      <c r="I137" t="s">
        <v>22749</v>
      </c>
    </row>
    <row r="138" spans="1:9" x14ac:dyDescent="0.25">
      <c r="A138" t="s">
        <v>482</v>
      </c>
      <c r="B138" t="s">
        <v>1887</v>
      </c>
      <c r="C138" t="s">
        <v>1888</v>
      </c>
      <c r="D138" t="s">
        <v>21034</v>
      </c>
      <c r="E138">
        <v>1.5790700000000001E-2</v>
      </c>
      <c r="F138" t="s">
        <v>571</v>
      </c>
      <c r="G138" t="s">
        <v>22750</v>
      </c>
      <c r="H138">
        <v>1</v>
      </c>
      <c r="I138" t="s">
        <v>22749</v>
      </c>
    </row>
    <row r="139" spans="1:9" x14ac:dyDescent="0.25">
      <c r="A139" t="s">
        <v>482</v>
      </c>
      <c r="B139" t="s">
        <v>1893</v>
      </c>
      <c r="C139" t="s">
        <v>1894</v>
      </c>
      <c r="D139" t="s">
        <v>21034</v>
      </c>
      <c r="E139">
        <v>0.14649300000000001</v>
      </c>
      <c r="F139" t="s">
        <v>571</v>
      </c>
      <c r="G139" t="s">
        <v>22750</v>
      </c>
      <c r="H139">
        <v>1</v>
      </c>
      <c r="I139" t="s">
        <v>22749</v>
      </c>
    </row>
    <row r="140" spans="1:9" x14ac:dyDescent="0.25">
      <c r="A140" t="s">
        <v>482</v>
      </c>
      <c r="B140" t="s">
        <v>1899</v>
      </c>
      <c r="C140" t="s">
        <v>1900</v>
      </c>
      <c r="D140" t="s">
        <v>21034</v>
      </c>
      <c r="E140">
        <v>0.13769600000000001</v>
      </c>
      <c r="F140" t="s">
        <v>571</v>
      </c>
      <c r="G140" t="s">
        <v>22750</v>
      </c>
      <c r="H140">
        <v>1</v>
      </c>
      <c r="I140" t="s">
        <v>22749</v>
      </c>
    </row>
    <row r="141" spans="1:9" x14ac:dyDescent="0.25">
      <c r="A141" t="s">
        <v>482</v>
      </c>
      <c r="B141" t="s">
        <v>1905</v>
      </c>
      <c r="C141" t="s">
        <v>1906</v>
      </c>
      <c r="D141" t="s">
        <v>21034</v>
      </c>
      <c r="E141">
        <v>0.36661300000000002</v>
      </c>
      <c r="F141" t="s">
        <v>562</v>
      </c>
      <c r="G141" t="s">
        <v>22748</v>
      </c>
      <c r="H141">
        <v>1</v>
      </c>
      <c r="I141" t="s">
        <v>22749</v>
      </c>
    </row>
    <row r="142" spans="1:9" x14ac:dyDescent="0.25">
      <c r="A142" t="s">
        <v>482</v>
      </c>
      <c r="B142" t="s">
        <v>1911</v>
      </c>
      <c r="C142" t="s">
        <v>1912</v>
      </c>
      <c r="D142" t="s">
        <v>21034</v>
      </c>
      <c r="E142">
        <v>0.42277799999999999</v>
      </c>
      <c r="F142" t="s">
        <v>562</v>
      </c>
      <c r="G142" t="s">
        <v>22748</v>
      </c>
      <c r="H142">
        <v>1</v>
      </c>
      <c r="I142" t="s">
        <v>22749</v>
      </c>
    </row>
    <row r="143" spans="1:9" x14ac:dyDescent="0.25">
      <c r="A143" t="s">
        <v>482</v>
      </c>
      <c r="B143" t="s">
        <v>1917</v>
      </c>
      <c r="C143" t="s">
        <v>1918</v>
      </c>
      <c r="D143" t="s">
        <v>21034</v>
      </c>
      <c r="E143">
        <v>0.40101999999999999</v>
      </c>
      <c r="F143" t="s">
        <v>562</v>
      </c>
      <c r="G143" t="s">
        <v>22748</v>
      </c>
      <c r="H143">
        <v>1</v>
      </c>
      <c r="I143" t="s">
        <v>22749</v>
      </c>
    </row>
    <row r="144" spans="1:9" x14ac:dyDescent="0.25">
      <c r="A144" t="s">
        <v>482</v>
      </c>
      <c r="B144" t="s">
        <v>1936</v>
      </c>
      <c r="C144" t="s">
        <v>1937</v>
      </c>
      <c r="D144" t="s">
        <v>21034</v>
      </c>
      <c r="E144">
        <v>-8.9866799999999997E-2</v>
      </c>
      <c r="F144" t="s">
        <v>571</v>
      </c>
      <c r="G144" t="s">
        <v>22750</v>
      </c>
      <c r="H144">
        <v>1</v>
      </c>
      <c r="I144" t="s">
        <v>22749</v>
      </c>
    </row>
    <row r="145" spans="1:9" x14ac:dyDescent="0.25">
      <c r="A145" t="s">
        <v>482</v>
      </c>
      <c r="B145" t="s">
        <v>1942</v>
      </c>
      <c r="C145" t="s">
        <v>1943</v>
      </c>
      <c r="D145" t="s">
        <v>21034</v>
      </c>
      <c r="E145">
        <v>-0.13989299999999999</v>
      </c>
      <c r="F145" t="s">
        <v>571</v>
      </c>
      <c r="G145" t="s">
        <v>22750</v>
      </c>
      <c r="H145">
        <v>1</v>
      </c>
      <c r="I145" t="s">
        <v>22749</v>
      </c>
    </row>
    <row r="146" spans="1:9" x14ac:dyDescent="0.25">
      <c r="A146" t="s">
        <v>482</v>
      </c>
      <c r="B146" t="s">
        <v>1948</v>
      </c>
      <c r="C146" t="s">
        <v>1949</v>
      </c>
      <c r="D146" t="s">
        <v>21034</v>
      </c>
      <c r="E146">
        <v>5.71201E-2</v>
      </c>
      <c r="F146" t="s">
        <v>571</v>
      </c>
      <c r="G146" t="s">
        <v>22750</v>
      </c>
      <c r="H146">
        <v>1</v>
      </c>
      <c r="I146" t="s">
        <v>22749</v>
      </c>
    </row>
    <row r="147" spans="1:9" x14ac:dyDescent="0.25">
      <c r="A147" t="s">
        <v>482</v>
      </c>
      <c r="B147" t="s">
        <v>1954</v>
      </c>
      <c r="C147" t="s">
        <v>1955</v>
      </c>
      <c r="D147" t="s">
        <v>21034</v>
      </c>
      <c r="E147">
        <v>-8.6717500000000003E-2</v>
      </c>
      <c r="F147" t="s">
        <v>562</v>
      </c>
      <c r="G147" t="s">
        <v>22748</v>
      </c>
      <c r="H147">
        <v>1</v>
      </c>
      <c r="I147" t="s">
        <v>22749</v>
      </c>
    </row>
    <row r="148" spans="1:9" x14ac:dyDescent="0.25">
      <c r="A148" t="s">
        <v>482</v>
      </c>
      <c r="B148" t="s">
        <v>1960</v>
      </c>
      <c r="C148" t="s">
        <v>1961</v>
      </c>
      <c r="D148" t="s">
        <v>21034</v>
      </c>
      <c r="E148">
        <v>-0.167015</v>
      </c>
      <c r="F148" t="s">
        <v>571</v>
      </c>
      <c r="G148" t="s">
        <v>22750</v>
      </c>
      <c r="H148">
        <v>1</v>
      </c>
      <c r="I148" t="s">
        <v>22749</v>
      </c>
    </row>
    <row r="149" spans="1:9" x14ac:dyDescent="0.25">
      <c r="A149" t="s">
        <v>482</v>
      </c>
      <c r="B149" t="s">
        <v>1966</v>
      </c>
      <c r="C149" t="s">
        <v>1967</v>
      </c>
      <c r="D149" t="s">
        <v>21034</v>
      </c>
      <c r="E149">
        <v>3.7369300000000001E-2</v>
      </c>
      <c r="F149" t="s">
        <v>571</v>
      </c>
      <c r="G149" t="s">
        <v>22750</v>
      </c>
      <c r="H149">
        <v>1</v>
      </c>
      <c r="I149" t="s">
        <v>22749</v>
      </c>
    </row>
    <row r="150" spans="1:9" x14ac:dyDescent="0.25">
      <c r="A150" t="s">
        <v>482</v>
      </c>
      <c r="B150" t="s">
        <v>1972</v>
      </c>
      <c r="C150" t="s">
        <v>1973</v>
      </c>
      <c r="D150" t="s">
        <v>21034</v>
      </c>
      <c r="E150">
        <v>-0.100165</v>
      </c>
      <c r="F150" t="s">
        <v>562</v>
      </c>
      <c r="G150" t="s">
        <v>22748</v>
      </c>
      <c r="H150">
        <v>1</v>
      </c>
      <c r="I150" t="s">
        <v>22749</v>
      </c>
    </row>
    <row r="151" spans="1:9" x14ac:dyDescent="0.25">
      <c r="A151" t="s">
        <v>482</v>
      </c>
      <c r="B151" t="s">
        <v>1978</v>
      </c>
      <c r="C151" t="s">
        <v>1973</v>
      </c>
      <c r="D151" t="s">
        <v>21034</v>
      </c>
      <c r="E151">
        <v>-0.100162</v>
      </c>
      <c r="F151" t="s">
        <v>571</v>
      </c>
      <c r="G151" t="s">
        <v>22750</v>
      </c>
      <c r="H151">
        <v>1</v>
      </c>
      <c r="I151" t="s">
        <v>22749</v>
      </c>
    </row>
    <row r="152" spans="1:9" x14ac:dyDescent="0.25">
      <c r="A152" t="s">
        <v>482</v>
      </c>
      <c r="B152" t="s">
        <v>2008</v>
      </c>
      <c r="C152" t="s">
        <v>2009</v>
      </c>
      <c r="D152" t="s">
        <v>21034</v>
      </c>
      <c r="E152">
        <v>5.5400400000000002E-2</v>
      </c>
      <c r="F152" t="s">
        <v>571</v>
      </c>
      <c r="G152" t="s">
        <v>22750</v>
      </c>
      <c r="H152">
        <v>1</v>
      </c>
      <c r="I152" t="s">
        <v>22749</v>
      </c>
    </row>
    <row r="153" spans="1:9" x14ac:dyDescent="0.25">
      <c r="A153" t="s">
        <v>482</v>
      </c>
      <c r="B153" t="s">
        <v>2014</v>
      </c>
      <c r="C153" t="s">
        <v>2015</v>
      </c>
      <c r="D153" t="s">
        <v>21034</v>
      </c>
      <c r="E153">
        <v>1.5736E-2</v>
      </c>
      <c r="F153" t="s">
        <v>571</v>
      </c>
      <c r="G153" t="s">
        <v>22750</v>
      </c>
      <c r="H153">
        <v>1</v>
      </c>
      <c r="I153" t="s">
        <v>22749</v>
      </c>
    </row>
    <row r="154" spans="1:9" x14ac:dyDescent="0.25">
      <c r="A154" t="s">
        <v>482</v>
      </c>
      <c r="B154" t="s">
        <v>2026</v>
      </c>
      <c r="C154" t="s">
        <v>2027</v>
      </c>
      <c r="D154" t="s">
        <v>21034</v>
      </c>
      <c r="E154">
        <v>0.15249599999999999</v>
      </c>
      <c r="F154" t="s">
        <v>571</v>
      </c>
      <c r="G154" t="s">
        <v>22750</v>
      </c>
      <c r="H154">
        <v>1</v>
      </c>
      <c r="I154" t="s">
        <v>22749</v>
      </c>
    </row>
    <row r="155" spans="1:9" x14ac:dyDescent="0.25">
      <c r="A155" t="s">
        <v>482</v>
      </c>
      <c r="B155" t="s">
        <v>2032</v>
      </c>
      <c r="C155" t="s">
        <v>2033</v>
      </c>
      <c r="D155" t="s">
        <v>21034</v>
      </c>
      <c r="E155">
        <v>9.2125299999999993E-2</v>
      </c>
      <c r="F155" t="s">
        <v>571</v>
      </c>
      <c r="G155" t="s">
        <v>22750</v>
      </c>
      <c r="H155">
        <v>1</v>
      </c>
      <c r="I155" t="s">
        <v>22749</v>
      </c>
    </row>
    <row r="156" spans="1:9" x14ac:dyDescent="0.25">
      <c r="A156" t="s">
        <v>482</v>
      </c>
      <c r="B156" t="s">
        <v>2038</v>
      </c>
      <c r="C156" t="s">
        <v>2039</v>
      </c>
      <c r="D156" t="s">
        <v>21034</v>
      </c>
      <c r="E156">
        <v>6.6925799999999994E-2</v>
      </c>
      <c r="F156" t="s">
        <v>571</v>
      </c>
      <c r="G156" t="s">
        <v>22750</v>
      </c>
      <c r="H156">
        <v>1</v>
      </c>
      <c r="I156" t="s">
        <v>22749</v>
      </c>
    </row>
    <row r="157" spans="1:9" x14ac:dyDescent="0.25">
      <c r="A157" t="s">
        <v>482</v>
      </c>
      <c r="B157" t="s">
        <v>2077</v>
      </c>
      <c r="C157" t="s">
        <v>2078</v>
      </c>
      <c r="D157" t="s">
        <v>21034</v>
      </c>
      <c r="E157">
        <v>2.2094300000000001E-2</v>
      </c>
      <c r="F157" t="s">
        <v>571</v>
      </c>
      <c r="G157" t="s">
        <v>22750</v>
      </c>
      <c r="H157">
        <v>1</v>
      </c>
      <c r="I157" t="s">
        <v>22749</v>
      </c>
    </row>
    <row r="158" spans="1:9" x14ac:dyDescent="0.25">
      <c r="A158" t="s">
        <v>482</v>
      </c>
      <c r="B158" t="s">
        <v>2083</v>
      </c>
      <c r="C158" t="s">
        <v>2084</v>
      </c>
      <c r="D158" t="s">
        <v>21034</v>
      </c>
      <c r="E158">
        <v>-3.5755200000000001E-2</v>
      </c>
      <c r="F158" t="s">
        <v>571</v>
      </c>
      <c r="G158" t="s">
        <v>22750</v>
      </c>
      <c r="H158">
        <v>1</v>
      </c>
      <c r="I158" t="s">
        <v>22749</v>
      </c>
    </row>
    <row r="159" spans="1:9" x14ac:dyDescent="0.25">
      <c r="A159" t="s">
        <v>482</v>
      </c>
      <c r="B159" t="s">
        <v>2110</v>
      </c>
      <c r="C159" t="s">
        <v>2111</v>
      </c>
      <c r="D159" t="s">
        <v>21034</v>
      </c>
      <c r="E159">
        <v>3.6331599999999998E-4</v>
      </c>
      <c r="F159" t="s">
        <v>571</v>
      </c>
      <c r="G159" t="s">
        <v>22750</v>
      </c>
      <c r="H159">
        <v>1</v>
      </c>
      <c r="I159" t="s">
        <v>22749</v>
      </c>
    </row>
    <row r="160" spans="1:9" x14ac:dyDescent="0.25">
      <c r="A160" t="s">
        <v>482</v>
      </c>
      <c r="B160" t="s">
        <v>2116</v>
      </c>
      <c r="C160" t="s">
        <v>2117</v>
      </c>
      <c r="D160" t="s">
        <v>21034</v>
      </c>
      <c r="E160">
        <v>2.9930600000000002E-2</v>
      </c>
      <c r="F160" t="s">
        <v>571</v>
      </c>
      <c r="G160" t="s">
        <v>22750</v>
      </c>
      <c r="H160">
        <v>1</v>
      </c>
      <c r="I160" t="s">
        <v>22749</v>
      </c>
    </row>
    <row r="161" spans="1:9" x14ac:dyDescent="0.25">
      <c r="A161" t="s">
        <v>482</v>
      </c>
      <c r="B161" t="s">
        <v>2128</v>
      </c>
      <c r="C161" t="s">
        <v>2129</v>
      </c>
      <c r="D161" t="s">
        <v>21034</v>
      </c>
      <c r="E161">
        <v>-6.3775799999999994E-2</v>
      </c>
      <c r="F161" t="s">
        <v>571</v>
      </c>
      <c r="G161" t="s">
        <v>22750</v>
      </c>
      <c r="H161">
        <v>1</v>
      </c>
      <c r="I161" t="s">
        <v>22749</v>
      </c>
    </row>
    <row r="162" spans="1:9" x14ac:dyDescent="0.25">
      <c r="A162" t="s">
        <v>482</v>
      </c>
      <c r="B162" t="s">
        <v>2134</v>
      </c>
      <c r="C162" t="s">
        <v>2135</v>
      </c>
      <c r="D162" t="s">
        <v>21034</v>
      </c>
      <c r="E162">
        <v>1.6976399999999999E-2</v>
      </c>
      <c r="F162" t="s">
        <v>571</v>
      </c>
      <c r="G162" t="s">
        <v>22750</v>
      </c>
      <c r="H162">
        <v>1</v>
      </c>
      <c r="I162" t="s">
        <v>22749</v>
      </c>
    </row>
    <row r="163" spans="1:9" x14ac:dyDescent="0.25">
      <c r="A163" t="s">
        <v>482</v>
      </c>
      <c r="B163" t="s">
        <v>2146</v>
      </c>
      <c r="C163" t="s">
        <v>2147</v>
      </c>
      <c r="D163" t="s">
        <v>21034</v>
      </c>
      <c r="E163">
        <v>-0.122099</v>
      </c>
      <c r="F163" t="s">
        <v>571</v>
      </c>
      <c r="G163" t="s">
        <v>22750</v>
      </c>
      <c r="H163">
        <v>1</v>
      </c>
      <c r="I163" t="s">
        <v>22749</v>
      </c>
    </row>
    <row r="164" spans="1:9" x14ac:dyDescent="0.25">
      <c r="A164" t="s">
        <v>482</v>
      </c>
      <c r="B164" t="s">
        <v>2157</v>
      </c>
      <c r="C164" t="s">
        <v>2147</v>
      </c>
      <c r="D164" t="s">
        <v>21034</v>
      </c>
      <c r="E164">
        <v>-0.122101</v>
      </c>
      <c r="F164" t="s">
        <v>571</v>
      </c>
      <c r="G164" t="s">
        <v>22750</v>
      </c>
      <c r="H164">
        <v>1</v>
      </c>
      <c r="I164" t="s">
        <v>22749</v>
      </c>
    </row>
    <row r="165" spans="1:9" x14ac:dyDescent="0.25">
      <c r="A165" t="s">
        <v>482</v>
      </c>
      <c r="B165" t="s">
        <v>2161</v>
      </c>
      <c r="C165" t="s">
        <v>2162</v>
      </c>
      <c r="D165" t="s">
        <v>21034</v>
      </c>
      <c r="E165">
        <v>0.12738099999999999</v>
      </c>
      <c r="F165" t="s">
        <v>571</v>
      </c>
      <c r="G165" t="s">
        <v>22750</v>
      </c>
      <c r="H165">
        <v>1</v>
      </c>
      <c r="I165" t="s">
        <v>22749</v>
      </c>
    </row>
    <row r="166" spans="1:9" x14ac:dyDescent="0.25">
      <c r="A166" t="s">
        <v>482</v>
      </c>
      <c r="B166" t="s">
        <v>2179</v>
      </c>
      <c r="C166" t="s">
        <v>2180</v>
      </c>
      <c r="D166" t="s">
        <v>21034</v>
      </c>
      <c r="E166">
        <v>-0.181891</v>
      </c>
      <c r="F166" t="s">
        <v>571</v>
      </c>
      <c r="G166" t="s">
        <v>22750</v>
      </c>
      <c r="H166">
        <v>1</v>
      </c>
      <c r="I166" t="s">
        <v>22749</v>
      </c>
    </row>
    <row r="167" spans="1:9" x14ac:dyDescent="0.25">
      <c r="A167" t="s">
        <v>482</v>
      </c>
      <c r="B167" t="s">
        <v>2185</v>
      </c>
      <c r="C167" t="s">
        <v>2186</v>
      </c>
      <c r="D167" t="s">
        <v>21034</v>
      </c>
      <c r="E167">
        <v>-9.9066899999999999E-2</v>
      </c>
      <c r="F167" t="s">
        <v>571</v>
      </c>
      <c r="G167" t="s">
        <v>22750</v>
      </c>
      <c r="H167">
        <v>1</v>
      </c>
      <c r="I167" t="s">
        <v>22749</v>
      </c>
    </row>
    <row r="168" spans="1:9" x14ac:dyDescent="0.25">
      <c r="A168" t="s">
        <v>482</v>
      </c>
      <c r="B168" t="s">
        <v>2191</v>
      </c>
      <c r="C168" t="s">
        <v>2192</v>
      </c>
      <c r="D168" t="s">
        <v>21034</v>
      </c>
      <c r="E168">
        <v>-5.5286200000000001E-2</v>
      </c>
      <c r="F168" t="s">
        <v>571</v>
      </c>
      <c r="G168" t="s">
        <v>22750</v>
      </c>
      <c r="H168">
        <v>1</v>
      </c>
      <c r="I168" t="s">
        <v>22749</v>
      </c>
    </row>
    <row r="169" spans="1:9" x14ac:dyDescent="0.25">
      <c r="A169" t="s">
        <v>482</v>
      </c>
      <c r="B169" t="s">
        <v>2197</v>
      </c>
      <c r="C169" t="s">
        <v>2198</v>
      </c>
      <c r="D169" t="s">
        <v>21034</v>
      </c>
      <c r="E169">
        <v>7.1694400000000005E-2</v>
      </c>
      <c r="F169" t="s">
        <v>571</v>
      </c>
      <c r="G169" t="s">
        <v>22750</v>
      </c>
      <c r="H169">
        <v>1</v>
      </c>
      <c r="I169" t="s">
        <v>22749</v>
      </c>
    </row>
    <row r="170" spans="1:9" x14ac:dyDescent="0.25">
      <c r="A170" t="s">
        <v>482</v>
      </c>
      <c r="B170" t="s">
        <v>2203</v>
      </c>
      <c r="C170" t="s">
        <v>2204</v>
      </c>
      <c r="D170" t="s">
        <v>21034</v>
      </c>
      <c r="E170">
        <v>0.12512100000000001</v>
      </c>
      <c r="F170" t="s">
        <v>571</v>
      </c>
      <c r="G170" t="s">
        <v>22750</v>
      </c>
      <c r="H170">
        <v>1</v>
      </c>
      <c r="I170" t="s">
        <v>22749</v>
      </c>
    </row>
    <row r="171" spans="1:9" x14ac:dyDescent="0.25">
      <c r="A171" t="s">
        <v>482</v>
      </c>
      <c r="B171" t="s">
        <v>2209</v>
      </c>
      <c r="C171" t="s">
        <v>2210</v>
      </c>
      <c r="D171" t="s">
        <v>21034</v>
      </c>
      <c r="E171">
        <v>0.16447999999999999</v>
      </c>
      <c r="F171" t="s">
        <v>571</v>
      </c>
      <c r="G171" t="s">
        <v>22750</v>
      </c>
      <c r="H171">
        <v>1</v>
      </c>
      <c r="I171" t="s">
        <v>22749</v>
      </c>
    </row>
    <row r="172" spans="1:9" x14ac:dyDescent="0.25">
      <c r="A172" t="s">
        <v>482</v>
      </c>
      <c r="B172" t="s">
        <v>2215</v>
      </c>
      <c r="C172" t="s">
        <v>2216</v>
      </c>
      <c r="D172" t="s">
        <v>21034</v>
      </c>
      <c r="E172">
        <v>0.19551499999999999</v>
      </c>
      <c r="F172" t="s">
        <v>571</v>
      </c>
      <c r="G172" t="s">
        <v>22750</v>
      </c>
      <c r="H172">
        <v>2</v>
      </c>
      <c r="I172" t="s">
        <v>22757</v>
      </c>
    </row>
    <row r="173" spans="1:9" x14ac:dyDescent="0.25">
      <c r="A173" t="s">
        <v>482</v>
      </c>
      <c r="B173" t="s">
        <v>2221</v>
      </c>
      <c r="C173" t="s">
        <v>2222</v>
      </c>
      <c r="D173" t="s">
        <v>21034</v>
      </c>
      <c r="E173">
        <v>0.10134600000000001</v>
      </c>
      <c r="F173" t="s">
        <v>554</v>
      </c>
      <c r="G173" t="s">
        <v>22751</v>
      </c>
      <c r="H173">
        <v>1</v>
      </c>
      <c r="I173" t="s">
        <v>22749</v>
      </c>
    </row>
    <row r="174" spans="1:9" x14ac:dyDescent="0.25">
      <c r="A174" t="s">
        <v>482</v>
      </c>
      <c r="B174" t="s">
        <v>2227</v>
      </c>
      <c r="C174" t="s">
        <v>2228</v>
      </c>
      <c r="D174" t="s">
        <v>21034</v>
      </c>
      <c r="E174">
        <v>0.10763200000000001</v>
      </c>
      <c r="F174" t="s">
        <v>571</v>
      </c>
      <c r="G174" t="s">
        <v>22750</v>
      </c>
      <c r="H174">
        <v>1</v>
      </c>
      <c r="I174" t="s">
        <v>22749</v>
      </c>
    </row>
    <row r="175" spans="1:9" x14ac:dyDescent="0.25">
      <c r="A175" t="s">
        <v>482</v>
      </c>
      <c r="B175" t="s">
        <v>2252</v>
      </c>
      <c r="C175" t="s">
        <v>2253</v>
      </c>
      <c r="D175" t="s">
        <v>21034</v>
      </c>
      <c r="E175">
        <v>7.9841099999999998E-2</v>
      </c>
      <c r="F175" t="s">
        <v>571</v>
      </c>
      <c r="G175" t="s">
        <v>22750</v>
      </c>
      <c r="H175">
        <v>1</v>
      </c>
      <c r="I175" t="s">
        <v>22749</v>
      </c>
    </row>
    <row r="176" spans="1:9" x14ac:dyDescent="0.25">
      <c r="A176" t="s">
        <v>482</v>
      </c>
      <c r="B176" t="s">
        <v>2258</v>
      </c>
      <c r="C176" t="s">
        <v>2259</v>
      </c>
      <c r="D176" t="s">
        <v>21034</v>
      </c>
      <c r="E176">
        <v>0.28556900000000002</v>
      </c>
      <c r="F176" t="s">
        <v>571</v>
      </c>
      <c r="G176" t="s">
        <v>22750</v>
      </c>
      <c r="H176">
        <v>1</v>
      </c>
      <c r="I176" t="s">
        <v>22749</v>
      </c>
    </row>
    <row r="177" spans="1:9" x14ac:dyDescent="0.25">
      <c r="A177" t="s">
        <v>482</v>
      </c>
      <c r="B177" t="s">
        <v>2264</v>
      </c>
      <c r="C177" t="s">
        <v>2265</v>
      </c>
      <c r="D177" t="s">
        <v>21034</v>
      </c>
      <c r="E177">
        <v>5.4376899999999999E-2</v>
      </c>
      <c r="F177" t="s">
        <v>571</v>
      </c>
      <c r="G177" t="s">
        <v>22750</v>
      </c>
      <c r="H177">
        <v>1</v>
      </c>
      <c r="I177" t="s">
        <v>22749</v>
      </c>
    </row>
    <row r="178" spans="1:9" x14ac:dyDescent="0.25">
      <c r="A178" t="s">
        <v>482</v>
      </c>
      <c r="B178" t="s">
        <v>2276</v>
      </c>
      <c r="C178" t="s">
        <v>2271</v>
      </c>
      <c r="D178" t="s">
        <v>21034</v>
      </c>
      <c r="E178">
        <v>0.58804599999999996</v>
      </c>
      <c r="F178" t="s">
        <v>554</v>
      </c>
      <c r="G178" t="s">
        <v>22751</v>
      </c>
      <c r="H178">
        <v>1</v>
      </c>
      <c r="I178" t="s">
        <v>22749</v>
      </c>
    </row>
    <row r="179" spans="1:9" x14ac:dyDescent="0.25">
      <c r="A179" t="s">
        <v>482</v>
      </c>
      <c r="B179" t="s">
        <v>2280</v>
      </c>
      <c r="C179" t="s">
        <v>2281</v>
      </c>
      <c r="D179" t="s">
        <v>21034</v>
      </c>
      <c r="E179">
        <v>0.16040399999999999</v>
      </c>
      <c r="F179" t="s">
        <v>571</v>
      </c>
      <c r="G179" t="s">
        <v>22750</v>
      </c>
      <c r="H179">
        <v>1</v>
      </c>
      <c r="I179" t="s">
        <v>22749</v>
      </c>
    </row>
    <row r="180" spans="1:9" x14ac:dyDescent="0.25">
      <c r="A180" t="s">
        <v>482</v>
      </c>
      <c r="B180" t="s">
        <v>2299</v>
      </c>
      <c r="C180" t="s">
        <v>2300</v>
      </c>
      <c r="D180" t="s">
        <v>21034</v>
      </c>
      <c r="E180">
        <v>0.15959100000000001</v>
      </c>
      <c r="F180" t="s">
        <v>571</v>
      </c>
      <c r="G180" t="s">
        <v>22750</v>
      </c>
      <c r="H180">
        <v>1</v>
      </c>
      <c r="I180" t="s">
        <v>22749</v>
      </c>
    </row>
    <row r="181" spans="1:9" x14ac:dyDescent="0.25">
      <c r="A181" t="s">
        <v>482</v>
      </c>
      <c r="B181" t="s">
        <v>2305</v>
      </c>
      <c r="C181" t="s">
        <v>2306</v>
      </c>
      <c r="D181" t="s">
        <v>21034</v>
      </c>
      <c r="E181">
        <v>7.6249200000000003E-2</v>
      </c>
      <c r="F181" t="s">
        <v>571</v>
      </c>
      <c r="G181" t="s">
        <v>22750</v>
      </c>
      <c r="H181">
        <v>1</v>
      </c>
      <c r="I181" t="s">
        <v>22749</v>
      </c>
    </row>
    <row r="182" spans="1:9" x14ac:dyDescent="0.25">
      <c r="A182" t="s">
        <v>482</v>
      </c>
      <c r="B182" t="s">
        <v>2317</v>
      </c>
      <c r="C182" t="s">
        <v>2318</v>
      </c>
      <c r="D182" t="s">
        <v>21034</v>
      </c>
      <c r="E182">
        <v>0.326934</v>
      </c>
      <c r="F182" t="s">
        <v>571</v>
      </c>
      <c r="G182" t="s">
        <v>22750</v>
      </c>
      <c r="H182">
        <v>1</v>
      </c>
      <c r="I182" t="s">
        <v>22749</v>
      </c>
    </row>
    <row r="183" spans="1:9" x14ac:dyDescent="0.25">
      <c r="A183" t="s">
        <v>482</v>
      </c>
      <c r="B183" t="s">
        <v>2323</v>
      </c>
      <c r="C183" t="s">
        <v>2324</v>
      </c>
      <c r="D183" t="s">
        <v>21034</v>
      </c>
      <c r="E183">
        <v>0.19447999999999999</v>
      </c>
      <c r="F183" t="s">
        <v>571</v>
      </c>
      <c r="G183" t="s">
        <v>22750</v>
      </c>
      <c r="H183">
        <v>1</v>
      </c>
      <c r="I183" t="s">
        <v>22749</v>
      </c>
    </row>
    <row r="184" spans="1:9" x14ac:dyDescent="0.25">
      <c r="A184" t="s">
        <v>482</v>
      </c>
      <c r="B184" t="s">
        <v>2329</v>
      </c>
      <c r="C184" t="s">
        <v>2330</v>
      </c>
      <c r="D184" t="s">
        <v>21034</v>
      </c>
      <c r="E184">
        <v>0.18756100000000001</v>
      </c>
      <c r="F184" t="s">
        <v>571</v>
      </c>
      <c r="G184" t="s">
        <v>22750</v>
      </c>
      <c r="H184">
        <v>1</v>
      </c>
      <c r="I184" t="s">
        <v>22749</v>
      </c>
    </row>
    <row r="185" spans="1:9" x14ac:dyDescent="0.25">
      <c r="A185" t="s">
        <v>482</v>
      </c>
      <c r="B185" t="s">
        <v>2347</v>
      </c>
      <c r="C185" t="s">
        <v>2348</v>
      </c>
      <c r="D185" t="s">
        <v>21034</v>
      </c>
      <c r="E185">
        <v>-5.7089300000000003E-2</v>
      </c>
      <c r="F185" t="s">
        <v>571</v>
      </c>
      <c r="G185" t="s">
        <v>22750</v>
      </c>
      <c r="H185">
        <v>1</v>
      </c>
      <c r="I185" t="s">
        <v>22749</v>
      </c>
    </row>
    <row r="186" spans="1:9" x14ac:dyDescent="0.25">
      <c r="A186" t="s">
        <v>482</v>
      </c>
      <c r="B186" t="s">
        <v>2353</v>
      </c>
      <c r="C186" t="s">
        <v>2354</v>
      </c>
      <c r="D186" t="s">
        <v>21034</v>
      </c>
      <c r="E186">
        <v>-4.72167E-2</v>
      </c>
      <c r="F186" t="s">
        <v>571</v>
      </c>
      <c r="G186" t="s">
        <v>22750</v>
      </c>
      <c r="H186">
        <v>1</v>
      </c>
      <c r="I186" t="s">
        <v>22749</v>
      </c>
    </row>
    <row r="187" spans="1:9" x14ac:dyDescent="0.25">
      <c r="A187" t="s">
        <v>482</v>
      </c>
      <c r="B187" t="s">
        <v>2359</v>
      </c>
      <c r="C187" t="s">
        <v>2360</v>
      </c>
      <c r="D187" t="s">
        <v>21034</v>
      </c>
      <c r="E187">
        <v>-5.8421099999999997E-2</v>
      </c>
      <c r="F187" t="s">
        <v>571</v>
      </c>
      <c r="G187" t="s">
        <v>22750</v>
      </c>
      <c r="H187">
        <v>1</v>
      </c>
      <c r="I187" t="s">
        <v>22749</v>
      </c>
    </row>
    <row r="188" spans="1:9" x14ac:dyDescent="0.25">
      <c r="A188" t="s">
        <v>482</v>
      </c>
      <c r="B188" t="s">
        <v>2370</v>
      </c>
      <c r="C188" t="s">
        <v>2371</v>
      </c>
      <c r="D188" t="s">
        <v>21034</v>
      </c>
      <c r="E188">
        <v>7.8865599999999994E-2</v>
      </c>
      <c r="F188" t="s">
        <v>571</v>
      </c>
      <c r="G188" t="s">
        <v>22750</v>
      </c>
      <c r="H188">
        <v>1</v>
      </c>
      <c r="I188" t="s">
        <v>22749</v>
      </c>
    </row>
    <row r="189" spans="1:9" x14ac:dyDescent="0.25">
      <c r="A189" t="s">
        <v>482</v>
      </c>
      <c r="B189" t="s">
        <v>2376</v>
      </c>
      <c r="C189" t="s">
        <v>2371</v>
      </c>
      <c r="D189" t="s">
        <v>21034</v>
      </c>
      <c r="E189">
        <v>7.8869700000000001E-2</v>
      </c>
      <c r="F189" t="s">
        <v>571</v>
      </c>
      <c r="G189" t="s">
        <v>22750</v>
      </c>
      <c r="H189">
        <v>1</v>
      </c>
      <c r="I189" t="s">
        <v>22749</v>
      </c>
    </row>
    <row r="190" spans="1:9" x14ac:dyDescent="0.25">
      <c r="A190" t="s">
        <v>482</v>
      </c>
      <c r="B190" t="s">
        <v>2380</v>
      </c>
      <c r="C190" t="s">
        <v>2381</v>
      </c>
      <c r="D190" t="s">
        <v>21034</v>
      </c>
      <c r="E190">
        <v>0.56494800000000001</v>
      </c>
      <c r="F190" t="s">
        <v>554</v>
      </c>
      <c r="G190" t="s">
        <v>22751</v>
      </c>
      <c r="H190">
        <v>1</v>
      </c>
      <c r="I190" t="s">
        <v>22749</v>
      </c>
    </row>
    <row r="191" spans="1:9" x14ac:dyDescent="0.25">
      <c r="A191" t="s">
        <v>482</v>
      </c>
      <c r="B191" t="s">
        <v>2386</v>
      </c>
      <c r="C191" t="s">
        <v>2387</v>
      </c>
      <c r="D191" t="s">
        <v>21034</v>
      </c>
      <c r="E191">
        <v>0.56501400000000002</v>
      </c>
      <c r="F191" t="s">
        <v>562</v>
      </c>
      <c r="G191" t="s">
        <v>22748</v>
      </c>
      <c r="H191">
        <v>1</v>
      </c>
      <c r="I191" t="s">
        <v>22749</v>
      </c>
    </row>
    <row r="192" spans="1:9" x14ac:dyDescent="0.25">
      <c r="A192" t="s">
        <v>482</v>
      </c>
      <c r="B192" t="s">
        <v>438</v>
      </c>
      <c r="C192" t="s">
        <v>2392</v>
      </c>
      <c r="D192" t="s">
        <v>21034</v>
      </c>
      <c r="E192">
        <v>0.56501800000000002</v>
      </c>
      <c r="F192" t="s">
        <v>554</v>
      </c>
      <c r="G192" t="s">
        <v>22751</v>
      </c>
      <c r="H192">
        <v>2</v>
      </c>
      <c r="I192" t="s">
        <v>22755</v>
      </c>
    </row>
    <row r="193" spans="1:9" x14ac:dyDescent="0.25">
      <c r="A193" t="s">
        <v>482</v>
      </c>
      <c r="B193" t="s">
        <v>2405</v>
      </c>
      <c r="C193" t="s">
        <v>2381</v>
      </c>
      <c r="D193" t="s">
        <v>21034</v>
      </c>
      <c r="E193">
        <v>0.557585</v>
      </c>
      <c r="F193" t="s">
        <v>554</v>
      </c>
      <c r="G193" t="s">
        <v>22751</v>
      </c>
      <c r="H193">
        <v>1</v>
      </c>
      <c r="I193" t="s">
        <v>22749</v>
      </c>
    </row>
    <row r="194" spans="1:9" x14ac:dyDescent="0.25">
      <c r="A194" t="s">
        <v>482</v>
      </c>
      <c r="B194" t="s">
        <v>2409</v>
      </c>
      <c r="C194" t="s">
        <v>2410</v>
      </c>
      <c r="D194" t="s">
        <v>21034</v>
      </c>
      <c r="E194">
        <v>0.55765299999999995</v>
      </c>
      <c r="F194" t="s">
        <v>554</v>
      </c>
      <c r="G194" t="s">
        <v>22751</v>
      </c>
      <c r="H194">
        <v>1</v>
      </c>
      <c r="I194" t="s">
        <v>22749</v>
      </c>
    </row>
    <row r="195" spans="1:9" x14ac:dyDescent="0.25">
      <c r="A195" t="s">
        <v>482</v>
      </c>
      <c r="B195" t="s">
        <v>2415</v>
      </c>
      <c r="C195" t="s">
        <v>2416</v>
      </c>
      <c r="D195" t="s">
        <v>21034</v>
      </c>
      <c r="E195">
        <v>0.55874699999999999</v>
      </c>
      <c r="F195" t="s">
        <v>554</v>
      </c>
      <c r="G195" t="s">
        <v>22751</v>
      </c>
      <c r="H195">
        <v>1</v>
      </c>
      <c r="I195" t="s">
        <v>22749</v>
      </c>
    </row>
    <row r="196" spans="1:9" x14ac:dyDescent="0.25">
      <c r="A196" t="s">
        <v>482</v>
      </c>
      <c r="B196" t="s">
        <v>2426</v>
      </c>
      <c r="C196" t="s">
        <v>2427</v>
      </c>
      <c r="D196" t="s">
        <v>21034</v>
      </c>
      <c r="E196">
        <v>0.54417199999999999</v>
      </c>
      <c r="F196" t="s">
        <v>554</v>
      </c>
      <c r="G196" t="s">
        <v>22751</v>
      </c>
      <c r="H196">
        <v>1</v>
      </c>
      <c r="I196" t="s">
        <v>22749</v>
      </c>
    </row>
    <row r="197" spans="1:9" x14ac:dyDescent="0.25">
      <c r="A197" t="s">
        <v>482</v>
      </c>
      <c r="B197" t="s">
        <v>2432</v>
      </c>
      <c r="C197" t="s">
        <v>2433</v>
      </c>
      <c r="D197" t="s">
        <v>21034</v>
      </c>
      <c r="E197">
        <v>0.49007600000000001</v>
      </c>
      <c r="F197" t="s">
        <v>562</v>
      </c>
      <c r="G197" t="s">
        <v>22748</v>
      </c>
      <c r="H197">
        <v>1</v>
      </c>
      <c r="I197" t="s">
        <v>22749</v>
      </c>
    </row>
    <row r="198" spans="1:9" x14ac:dyDescent="0.25">
      <c r="A198" t="s">
        <v>482</v>
      </c>
      <c r="B198" t="s">
        <v>2438</v>
      </c>
      <c r="C198" t="s">
        <v>2439</v>
      </c>
      <c r="D198" t="s">
        <v>21034</v>
      </c>
      <c r="E198">
        <v>0.34606700000000001</v>
      </c>
      <c r="F198" t="s">
        <v>571</v>
      </c>
      <c r="G198" t="s">
        <v>22750</v>
      </c>
      <c r="H198">
        <v>1</v>
      </c>
      <c r="I198" t="s">
        <v>22749</v>
      </c>
    </row>
    <row r="199" spans="1:9" x14ac:dyDescent="0.25">
      <c r="A199" t="s">
        <v>482</v>
      </c>
      <c r="B199" t="s">
        <v>2444</v>
      </c>
      <c r="C199" t="s">
        <v>2445</v>
      </c>
      <c r="D199" t="s">
        <v>21034</v>
      </c>
      <c r="E199">
        <v>0.46751199999999998</v>
      </c>
      <c r="F199" t="s">
        <v>571</v>
      </c>
      <c r="G199" t="s">
        <v>22750</v>
      </c>
      <c r="H199">
        <v>1</v>
      </c>
      <c r="I199" t="s">
        <v>22749</v>
      </c>
    </row>
    <row r="200" spans="1:9" x14ac:dyDescent="0.25">
      <c r="A200" t="s">
        <v>482</v>
      </c>
      <c r="B200" t="s">
        <v>2450</v>
      </c>
      <c r="C200" t="s">
        <v>2451</v>
      </c>
      <c r="D200" t="s">
        <v>21034</v>
      </c>
      <c r="E200">
        <v>0.49214799999999997</v>
      </c>
      <c r="F200" t="s">
        <v>562</v>
      </c>
      <c r="G200" t="s">
        <v>22748</v>
      </c>
      <c r="H200">
        <v>1</v>
      </c>
      <c r="I200" t="s">
        <v>22749</v>
      </c>
    </row>
    <row r="201" spans="1:9" x14ac:dyDescent="0.25">
      <c r="A201" t="s">
        <v>482</v>
      </c>
      <c r="B201" t="s">
        <v>2456</v>
      </c>
      <c r="C201" t="s">
        <v>2457</v>
      </c>
      <c r="D201" t="s">
        <v>21034</v>
      </c>
      <c r="E201">
        <v>0.49007800000000001</v>
      </c>
      <c r="F201" t="s">
        <v>571</v>
      </c>
      <c r="G201" t="s">
        <v>22750</v>
      </c>
      <c r="H201">
        <v>1</v>
      </c>
      <c r="I201" t="s">
        <v>22749</v>
      </c>
    </row>
    <row r="202" spans="1:9" x14ac:dyDescent="0.25">
      <c r="A202" t="s">
        <v>482</v>
      </c>
      <c r="B202" t="s">
        <v>2462</v>
      </c>
      <c r="C202" t="s">
        <v>2463</v>
      </c>
      <c r="D202" t="s">
        <v>21034</v>
      </c>
      <c r="E202">
        <v>0.48672500000000002</v>
      </c>
      <c r="F202" t="s">
        <v>571</v>
      </c>
      <c r="G202" t="s">
        <v>22750</v>
      </c>
      <c r="H202">
        <v>1</v>
      </c>
      <c r="I202" t="s">
        <v>22749</v>
      </c>
    </row>
    <row r="203" spans="1:9" x14ac:dyDescent="0.25">
      <c r="A203" t="s">
        <v>482</v>
      </c>
      <c r="B203" t="s">
        <v>2481</v>
      </c>
      <c r="C203" t="s">
        <v>2482</v>
      </c>
      <c r="D203" t="s">
        <v>21034</v>
      </c>
      <c r="E203">
        <v>-5.7689299999999999E-2</v>
      </c>
      <c r="F203" t="s">
        <v>571</v>
      </c>
      <c r="G203" t="s">
        <v>22750</v>
      </c>
      <c r="H203">
        <v>1</v>
      </c>
      <c r="I203" t="s">
        <v>22749</v>
      </c>
    </row>
    <row r="204" spans="1:9" x14ac:dyDescent="0.25">
      <c r="A204" t="s">
        <v>482</v>
      </c>
      <c r="B204" t="s">
        <v>2504</v>
      </c>
      <c r="C204" t="s">
        <v>2505</v>
      </c>
      <c r="D204" t="s">
        <v>21034</v>
      </c>
      <c r="E204">
        <v>0.34928399999999998</v>
      </c>
      <c r="F204" t="s">
        <v>571</v>
      </c>
      <c r="G204" t="s">
        <v>22750</v>
      </c>
      <c r="H204">
        <v>1</v>
      </c>
      <c r="I204" t="s">
        <v>22749</v>
      </c>
    </row>
    <row r="205" spans="1:9" x14ac:dyDescent="0.25">
      <c r="A205" t="s">
        <v>482</v>
      </c>
      <c r="B205" t="s">
        <v>2510</v>
      </c>
      <c r="C205" t="s">
        <v>2499</v>
      </c>
      <c r="D205" t="s">
        <v>21034</v>
      </c>
      <c r="E205">
        <v>0.60221999999999998</v>
      </c>
      <c r="F205" t="s">
        <v>554</v>
      </c>
      <c r="G205" t="s">
        <v>22751</v>
      </c>
      <c r="H205">
        <v>1</v>
      </c>
      <c r="I205" t="s">
        <v>22749</v>
      </c>
    </row>
    <row r="206" spans="1:9" x14ac:dyDescent="0.25">
      <c r="A206" t="s">
        <v>482</v>
      </c>
      <c r="B206" t="s">
        <v>2524</v>
      </c>
      <c r="C206" t="s">
        <v>2515</v>
      </c>
      <c r="D206" t="s">
        <v>21034</v>
      </c>
      <c r="E206">
        <v>0.10567600000000001</v>
      </c>
      <c r="F206" t="s">
        <v>571</v>
      </c>
      <c r="G206" t="s">
        <v>22750</v>
      </c>
      <c r="H206">
        <v>1</v>
      </c>
      <c r="I206" t="s">
        <v>22749</v>
      </c>
    </row>
    <row r="207" spans="1:9" x14ac:dyDescent="0.25">
      <c r="A207" t="s">
        <v>482</v>
      </c>
      <c r="B207" t="s">
        <v>2553</v>
      </c>
      <c r="C207" t="s">
        <v>2554</v>
      </c>
      <c r="D207" t="s">
        <v>21034</v>
      </c>
      <c r="E207">
        <v>0.56455299999999997</v>
      </c>
      <c r="F207" t="s">
        <v>554</v>
      </c>
      <c r="G207" t="s">
        <v>22751</v>
      </c>
      <c r="H207">
        <v>1</v>
      </c>
      <c r="I207" t="s">
        <v>22749</v>
      </c>
    </row>
    <row r="208" spans="1:9" x14ac:dyDescent="0.25">
      <c r="A208" t="s">
        <v>482</v>
      </c>
      <c r="B208" t="s">
        <v>2559</v>
      </c>
      <c r="C208" t="s">
        <v>2560</v>
      </c>
      <c r="D208" t="s">
        <v>21034</v>
      </c>
      <c r="E208">
        <v>0.56455100000000003</v>
      </c>
      <c r="F208" t="s">
        <v>554</v>
      </c>
      <c r="G208" t="s">
        <v>22751</v>
      </c>
      <c r="H208">
        <v>1</v>
      </c>
      <c r="I208" t="s">
        <v>22749</v>
      </c>
    </row>
    <row r="209" spans="1:9" x14ac:dyDescent="0.25">
      <c r="A209" t="s">
        <v>482</v>
      </c>
      <c r="B209" t="s">
        <v>2573</v>
      </c>
      <c r="C209" t="s">
        <v>2574</v>
      </c>
      <c r="D209" t="s">
        <v>21034</v>
      </c>
      <c r="E209">
        <v>0.55710599999999999</v>
      </c>
      <c r="F209" t="s">
        <v>554</v>
      </c>
      <c r="G209" t="s">
        <v>22751</v>
      </c>
      <c r="H209">
        <v>1</v>
      </c>
      <c r="I209" t="s">
        <v>22749</v>
      </c>
    </row>
    <row r="210" spans="1:9" x14ac:dyDescent="0.25">
      <c r="A210" t="s">
        <v>482</v>
      </c>
      <c r="B210" t="s">
        <v>2607</v>
      </c>
      <c r="C210" t="s">
        <v>2608</v>
      </c>
      <c r="D210" t="s">
        <v>21034</v>
      </c>
      <c r="E210">
        <v>0.56653900000000001</v>
      </c>
      <c r="F210" t="s">
        <v>554</v>
      </c>
      <c r="G210" t="s">
        <v>22751</v>
      </c>
      <c r="H210">
        <v>1</v>
      </c>
      <c r="I210" t="s">
        <v>22749</v>
      </c>
    </row>
    <row r="211" spans="1:9" x14ac:dyDescent="0.25">
      <c r="A211" t="s">
        <v>482</v>
      </c>
      <c r="B211" t="s">
        <v>2618</v>
      </c>
      <c r="C211" t="s">
        <v>2619</v>
      </c>
      <c r="D211" t="s">
        <v>21034</v>
      </c>
      <c r="E211">
        <v>0.54614099999999999</v>
      </c>
      <c r="F211" t="s">
        <v>554</v>
      </c>
      <c r="G211" t="s">
        <v>22751</v>
      </c>
      <c r="H211">
        <v>1</v>
      </c>
      <c r="I211" t="s">
        <v>22749</v>
      </c>
    </row>
    <row r="212" spans="1:9" x14ac:dyDescent="0.25">
      <c r="A212" t="s">
        <v>482</v>
      </c>
      <c r="B212" t="s">
        <v>2633</v>
      </c>
      <c r="C212" t="s">
        <v>2634</v>
      </c>
      <c r="D212" t="s">
        <v>21034</v>
      </c>
      <c r="E212">
        <v>0.30410999999999999</v>
      </c>
      <c r="F212" t="s">
        <v>571</v>
      </c>
      <c r="G212" t="s">
        <v>22750</v>
      </c>
      <c r="H212">
        <v>1</v>
      </c>
      <c r="I212" t="s">
        <v>22749</v>
      </c>
    </row>
    <row r="213" spans="1:9" x14ac:dyDescent="0.25">
      <c r="A213" t="s">
        <v>482</v>
      </c>
      <c r="B213" t="s">
        <v>2690</v>
      </c>
      <c r="C213" t="s">
        <v>2691</v>
      </c>
      <c r="D213" t="s">
        <v>21034</v>
      </c>
      <c r="E213">
        <v>1.6487399999999999E-2</v>
      </c>
      <c r="F213" t="s">
        <v>571</v>
      </c>
      <c r="G213" t="s">
        <v>22750</v>
      </c>
      <c r="H213">
        <v>1</v>
      </c>
      <c r="I213" t="s">
        <v>22749</v>
      </c>
    </row>
    <row r="214" spans="1:9" x14ac:dyDescent="0.25">
      <c r="A214" t="s">
        <v>482</v>
      </c>
      <c r="B214" t="s">
        <v>2702</v>
      </c>
      <c r="C214" t="s">
        <v>2703</v>
      </c>
      <c r="D214" t="s">
        <v>21034</v>
      </c>
      <c r="E214">
        <v>2.3834999999999999E-2</v>
      </c>
      <c r="F214" t="s">
        <v>571</v>
      </c>
      <c r="G214" t="s">
        <v>22750</v>
      </c>
      <c r="H214">
        <v>1</v>
      </c>
      <c r="I214" t="s">
        <v>22749</v>
      </c>
    </row>
    <row r="215" spans="1:9" x14ac:dyDescent="0.25">
      <c r="A215" t="s">
        <v>482</v>
      </c>
      <c r="B215" t="s">
        <v>2708</v>
      </c>
      <c r="C215" t="s">
        <v>2709</v>
      </c>
      <c r="D215" t="s">
        <v>21034</v>
      </c>
      <c r="E215">
        <v>-6.3452099999999997E-2</v>
      </c>
      <c r="F215" t="s">
        <v>571</v>
      </c>
      <c r="G215" t="s">
        <v>22750</v>
      </c>
      <c r="H215">
        <v>1</v>
      </c>
      <c r="I215" t="s">
        <v>22749</v>
      </c>
    </row>
    <row r="216" spans="1:9" x14ac:dyDescent="0.25">
      <c r="A216" t="s">
        <v>482</v>
      </c>
      <c r="B216" t="s">
        <v>2714</v>
      </c>
      <c r="C216" t="s">
        <v>2715</v>
      </c>
      <c r="D216" t="s">
        <v>21034</v>
      </c>
      <c r="E216">
        <v>0.16474800000000001</v>
      </c>
      <c r="F216" t="s">
        <v>571</v>
      </c>
      <c r="G216" t="s">
        <v>22750</v>
      </c>
      <c r="H216">
        <v>1</v>
      </c>
      <c r="I216" t="s">
        <v>22749</v>
      </c>
    </row>
    <row r="217" spans="1:9" x14ac:dyDescent="0.25">
      <c r="A217" t="s">
        <v>482</v>
      </c>
      <c r="B217" t="s">
        <v>2720</v>
      </c>
      <c r="C217" t="s">
        <v>2721</v>
      </c>
      <c r="D217" t="s">
        <v>21034</v>
      </c>
      <c r="E217">
        <v>-3.3658E-2</v>
      </c>
      <c r="F217" t="s">
        <v>571</v>
      </c>
      <c r="G217" t="s">
        <v>22750</v>
      </c>
      <c r="H217">
        <v>1</v>
      </c>
      <c r="I217" t="s">
        <v>22749</v>
      </c>
    </row>
    <row r="218" spans="1:9" x14ac:dyDescent="0.25">
      <c r="A218" t="s">
        <v>482</v>
      </c>
      <c r="B218" t="s">
        <v>2735</v>
      </c>
      <c r="C218" t="s">
        <v>2736</v>
      </c>
      <c r="D218" t="s">
        <v>21034</v>
      </c>
      <c r="E218">
        <v>-8.2864599999999997E-2</v>
      </c>
      <c r="F218" t="s">
        <v>571</v>
      </c>
      <c r="G218" t="s">
        <v>22750</v>
      </c>
      <c r="H218">
        <v>2</v>
      </c>
      <c r="I218" t="s">
        <v>22755</v>
      </c>
    </row>
    <row r="219" spans="1:9" x14ac:dyDescent="0.25">
      <c r="A219" t="s">
        <v>482</v>
      </c>
      <c r="B219" t="s">
        <v>2741</v>
      </c>
      <c r="C219" t="s">
        <v>2742</v>
      </c>
      <c r="D219" t="s">
        <v>21034</v>
      </c>
      <c r="E219">
        <v>7.0769799999999994E-2</v>
      </c>
      <c r="F219" t="s">
        <v>571</v>
      </c>
      <c r="G219" t="s">
        <v>22750</v>
      </c>
      <c r="H219">
        <v>1</v>
      </c>
      <c r="I219" t="s">
        <v>22749</v>
      </c>
    </row>
    <row r="220" spans="1:9" x14ac:dyDescent="0.25">
      <c r="A220" t="s">
        <v>482</v>
      </c>
      <c r="B220" t="s">
        <v>2747</v>
      </c>
      <c r="C220" t="s">
        <v>2748</v>
      </c>
      <c r="D220" t="s">
        <v>21034</v>
      </c>
      <c r="E220">
        <v>0.17306299999999999</v>
      </c>
      <c r="F220" t="s">
        <v>571</v>
      </c>
      <c r="G220" t="s">
        <v>22750</v>
      </c>
      <c r="H220">
        <v>2</v>
      </c>
      <c r="I220" t="s">
        <v>22755</v>
      </c>
    </row>
    <row r="221" spans="1:9" x14ac:dyDescent="0.25">
      <c r="A221" t="s">
        <v>482</v>
      </c>
      <c r="B221" t="s">
        <v>2753</v>
      </c>
      <c r="C221" t="s">
        <v>2754</v>
      </c>
      <c r="D221" t="s">
        <v>21034</v>
      </c>
      <c r="E221">
        <v>-3.0909599999999999E-2</v>
      </c>
      <c r="F221" t="s">
        <v>562</v>
      </c>
      <c r="G221" t="s">
        <v>22748</v>
      </c>
      <c r="H221">
        <v>1</v>
      </c>
      <c r="I221" t="s">
        <v>22749</v>
      </c>
    </row>
    <row r="222" spans="1:9" x14ac:dyDescent="0.25">
      <c r="A222" t="s">
        <v>482</v>
      </c>
      <c r="B222" t="s">
        <v>2759</v>
      </c>
      <c r="C222" t="s">
        <v>2760</v>
      </c>
      <c r="D222" t="s">
        <v>21034</v>
      </c>
      <c r="E222">
        <v>-1.4916499999999999E-2</v>
      </c>
      <c r="F222" t="s">
        <v>919</v>
      </c>
      <c r="G222" t="s">
        <v>22756</v>
      </c>
      <c r="H222">
        <v>2</v>
      </c>
      <c r="I222" t="s">
        <v>22757</v>
      </c>
    </row>
    <row r="223" spans="1:9" x14ac:dyDescent="0.25">
      <c r="A223" t="s">
        <v>482</v>
      </c>
      <c r="B223" t="s">
        <v>2765</v>
      </c>
      <c r="C223" t="s">
        <v>2766</v>
      </c>
      <c r="D223" t="s">
        <v>21034</v>
      </c>
      <c r="E223">
        <v>2.1113099999999999E-2</v>
      </c>
      <c r="F223" t="s">
        <v>3024</v>
      </c>
      <c r="G223" t="s">
        <v>22756</v>
      </c>
      <c r="H223">
        <v>2</v>
      </c>
      <c r="I223" t="s">
        <v>22755</v>
      </c>
    </row>
    <row r="224" spans="1:9" x14ac:dyDescent="0.25">
      <c r="A224" t="s">
        <v>482</v>
      </c>
      <c r="B224" t="s">
        <v>2816</v>
      </c>
      <c r="C224" t="s">
        <v>2817</v>
      </c>
      <c r="D224" t="s">
        <v>21034</v>
      </c>
      <c r="E224">
        <v>6.5314200000000003E-2</v>
      </c>
      <c r="F224" t="s">
        <v>571</v>
      </c>
      <c r="G224" t="s">
        <v>22750</v>
      </c>
      <c r="H224">
        <v>1</v>
      </c>
      <c r="I224" t="s">
        <v>22749</v>
      </c>
    </row>
    <row r="225" spans="1:9" x14ac:dyDescent="0.25">
      <c r="A225" t="s">
        <v>482</v>
      </c>
      <c r="B225" t="s">
        <v>2822</v>
      </c>
      <c r="C225" t="s">
        <v>2823</v>
      </c>
      <c r="D225" t="s">
        <v>21034</v>
      </c>
      <c r="E225">
        <v>0.12379900000000001</v>
      </c>
      <c r="F225" t="s">
        <v>571</v>
      </c>
      <c r="G225" t="s">
        <v>22750</v>
      </c>
      <c r="H225">
        <v>1</v>
      </c>
      <c r="I225" t="s">
        <v>22749</v>
      </c>
    </row>
    <row r="226" spans="1:9" x14ac:dyDescent="0.25">
      <c r="A226" t="s">
        <v>482</v>
      </c>
      <c r="B226" t="s">
        <v>2828</v>
      </c>
      <c r="C226" t="s">
        <v>2829</v>
      </c>
      <c r="D226" t="s">
        <v>21034</v>
      </c>
      <c r="E226">
        <v>0.158355</v>
      </c>
      <c r="F226" t="s">
        <v>571</v>
      </c>
      <c r="G226" t="s">
        <v>22750</v>
      </c>
      <c r="H226">
        <v>1</v>
      </c>
      <c r="I226" t="s">
        <v>22749</v>
      </c>
    </row>
    <row r="227" spans="1:9" x14ac:dyDescent="0.25">
      <c r="A227" t="s">
        <v>482</v>
      </c>
      <c r="B227" t="s">
        <v>2834</v>
      </c>
      <c r="C227" t="s">
        <v>2835</v>
      </c>
      <c r="D227" t="s">
        <v>21034</v>
      </c>
      <c r="E227">
        <v>3.3944799999999997E-2</v>
      </c>
      <c r="F227" t="s">
        <v>571</v>
      </c>
      <c r="G227" t="s">
        <v>22750</v>
      </c>
      <c r="H227">
        <v>1</v>
      </c>
      <c r="I227" t="s">
        <v>22749</v>
      </c>
    </row>
    <row r="228" spans="1:9" x14ac:dyDescent="0.25">
      <c r="A228" t="s">
        <v>482</v>
      </c>
      <c r="B228" t="s">
        <v>2845</v>
      </c>
      <c r="C228" t="s">
        <v>2835</v>
      </c>
      <c r="D228" t="s">
        <v>21034</v>
      </c>
      <c r="E228">
        <v>3.4017100000000002E-2</v>
      </c>
      <c r="F228" t="s">
        <v>571</v>
      </c>
      <c r="G228" t="s">
        <v>22750</v>
      </c>
      <c r="H228">
        <v>1</v>
      </c>
      <c r="I228" t="s">
        <v>22749</v>
      </c>
    </row>
    <row r="229" spans="1:9" x14ac:dyDescent="0.25">
      <c r="A229" t="s">
        <v>482</v>
      </c>
      <c r="B229" t="s">
        <v>2849</v>
      </c>
      <c r="C229" t="s">
        <v>2850</v>
      </c>
      <c r="D229" t="s">
        <v>21034</v>
      </c>
      <c r="E229">
        <v>7.7770400000000003E-2</v>
      </c>
      <c r="F229" t="s">
        <v>571</v>
      </c>
      <c r="G229" t="s">
        <v>22750</v>
      </c>
      <c r="H229">
        <v>1</v>
      </c>
      <c r="I229" t="s">
        <v>22749</v>
      </c>
    </row>
    <row r="230" spans="1:9" x14ac:dyDescent="0.25">
      <c r="A230" t="s">
        <v>482</v>
      </c>
      <c r="B230" t="s">
        <v>2855</v>
      </c>
      <c r="C230" t="s">
        <v>2856</v>
      </c>
      <c r="D230" t="s">
        <v>21034</v>
      </c>
      <c r="E230">
        <v>4.6396600000000003E-2</v>
      </c>
      <c r="F230" t="s">
        <v>571</v>
      </c>
      <c r="G230" t="s">
        <v>22750</v>
      </c>
      <c r="H230">
        <v>1</v>
      </c>
      <c r="I230" t="s">
        <v>22749</v>
      </c>
    </row>
    <row r="231" spans="1:9" x14ac:dyDescent="0.25">
      <c r="A231" t="s">
        <v>482</v>
      </c>
      <c r="B231" t="s">
        <v>2861</v>
      </c>
      <c r="C231" t="s">
        <v>2850</v>
      </c>
      <c r="D231" t="s">
        <v>21034</v>
      </c>
      <c r="E231">
        <v>7.7768599999999993E-2</v>
      </c>
      <c r="F231" t="s">
        <v>571</v>
      </c>
      <c r="G231" t="s">
        <v>22750</v>
      </c>
      <c r="H231">
        <v>1</v>
      </c>
      <c r="I231" t="s">
        <v>22749</v>
      </c>
    </row>
    <row r="232" spans="1:9" x14ac:dyDescent="0.25">
      <c r="A232" t="s">
        <v>482</v>
      </c>
      <c r="B232" t="s">
        <v>2865</v>
      </c>
      <c r="C232" t="s">
        <v>2866</v>
      </c>
      <c r="D232" t="s">
        <v>21034</v>
      </c>
      <c r="E232">
        <v>0.36357499999999998</v>
      </c>
      <c r="F232" t="s">
        <v>554</v>
      </c>
      <c r="G232" t="s">
        <v>22751</v>
      </c>
      <c r="H232">
        <v>1</v>
      </c>
      <c r="I232" t="s">
        <v>22749</v>
      </c>
    </row>
    <row r="233" spans="1:9" x14ac:dyDescent="0.25">
      <c r="A233" t="s">
        <v>482</v>
      </c>
      <c r="B233" t="s">
        <v>2877</v>
      </c>
      <c r="C233" t="s">
        <v>2878</v>
      </c>
      <c r="D233" t="s">
        <v>21034</v>
      </c>
      <c r="E233">
        <v>0.364618</v>
      </c>
      <c r="F233" t="s">
        <v>554</v>
      </c>
      <c r="G233" t="s">
        <v>22751</v>
      </c>
      <c r="H233">
        <v>1</v>
      </c>
      <c r="I233" t="s">
        <v>22749</v>
      </c>
    </row>
    <row r="234" spans="1:9" x14ac:dyDescent="0.25">
      <c r="A234" t="s">
        <v>482</v>
      </c>
      <c r="B234" t="s">
        <v>2888</v>
      </c>
      <c r="C234" t="s">
        <v>2889</v>
      </c>
      <c r="D234" t="s">
        <v>21034</v>
      </c>
      <c r="E234">
        <v>0.14996699999999999</v>
      </c>
      <c r="F234" t="s">
        <v>571</v>
      </c>
      <c r="G234" t="s">
        <v>22750</v>
      </c>
      <c r="H234">
        <v>1</v>
      </c>
      <c r="I234" t="s">
        <v>22749</v>
      </c>
    </row>
    <row r="235" spans="1:9" x14ac:dyDescent="0.25">
      <c r="A235" t="s">
        <v>482</v>
      </c>
      <c r="B235" t="s">
        <v>2898</v>
      </c>
      <c r="C235" t="s">
        <v>2899</v>
      </c>
      <c r="D235" t="s">
        <v>21034</v>
      </c>
      <c r="E235">
        <v>0.28369499999999997</v>
      </c>
      <c r="F235" t="s">
        <v>571</v>
      </c>
      <c r="G235" t="s">
        <v>22750</v>
      </c>
      <c r="H235">
        <v>1</v>
      </c>
      <c r="I235" t="s">
        <v>22749</v>
      </c>
    </row>
    <row r="236" spans="1:9" x14ac:dyDescent="0.25">
      <c r="A236" t="s">
        <v>482</v>
      </c>
      <c r="B236" t="s">
        <v>2904</v>
      </c>
      <c r="C236" t="s">
        <v>2905</v>
      </c>
      <c r="D236" t="s">
        <v>21034</v>
      </c>
      <c r="E236">
        <v>0.18845300000000001</v>
      </c>
      <c r="F236" t="s">
        <v>571</v>
      </c>
      <c r="G236" t="s">
        <v>22750</v>
      </c>
      <c r="H236">
        <v>1</v>
      </c>
      <c r="I236" t="s">
        <v>22749</v>
      </c>
    </row>
    <row r="237" spans="1:9" x14ac:dyDescent="0.25">
      <c r="A237" t="s">
        <v>482</v>
      </c>
      <c r="B237" t="s">
        <v>2910</v>
      </c>
      <c r="C237" t="s">
        <v>2911</v>
      </c>
      <c r="D237" t="s">
        <v>21034</v>
      </c>
      <c r="E237">
        <v>0.150307</v>
      </c>
      <c r="F237" t="s">
        <v>571</v>
      </c>
      <c r="G237" t="s">
        <v>22750</v>
      </c>
      <c r="H237">
        <v>1</v>
      </c>
      <c r="I237" t="s">
        <v>22749</v>
      </c>
    </row>
    <row r="238" spans="1:9" x14ac:dyDescent="0.25">
      <c r="A238" t="s">
        <v>482</v>
      </c>
      <c r="B238" t="s">
        <v>2916</v>
      </c>
      <c r="C238" t="s">
        <v>2917</v>
      </c>
      <c r="D238" t="s">
        <v>21034</v>
      </c>
      <c r="E238">
        <v>5.9324000000000002E-2</v>
      </c>
      <c r="F238" t="s">
        <v>571</v>
      </c>
      <c r="G238" t="s">
        <v>22750</v>
      </c>
      <c r="H238">
        <v>1</v>
      </c>
      <c r="I238" t="s">
        <v>22749</v>
      </c>
    </row>
    <row r="239" spans="1:9" x14ac:dyDescent="0.25">
      <c r="A239" t="s">
        <v>482</v>
      </c>
      <c r="B239" t="s">
        <v>2922</v>
      </c>
      <c r="C239" t="s">
        <v>2911</v>
      </c>
      <c r="D239" t="s">
        <v>21034</v>
      </c>
      <c r="E239">
        <v>0.165128</v>
      </c>
      <c r="F239" t="s">
        <v>571</v>
      </c>
      <c r="G239" t="s">
        <v>22750</v>
      </c>
      <c r="H239">
        <v>1</v>
      </c>
      <c r="I239" t="s">
        <v>22749</v>
      </c>
    </row>
    <row r="240" spans="1:9" x14ac:dyDescent="0.25">
      <c r="A240" t="s">
        <v>482</v>
      </c>
      <c r="B240" t="s">
        <v>2926</v>
      </c>
      <c r="C240" t="s">
        <v>2927</v>
      </c>
      <c r="D240" t="s">
        <v>21034</v>
      </c>
      <c r="E240">
        <v>0.250421</v>
      </c>
      <c r="F240" t="s">
        <v>571</v>
      </c>
      <c r="G240" t="s">
        <v>22750</v>
      </c>
      <c r="H240">
        <v>1</v>
      </c>
      <c r="I240" t="s">
        <v>22749</v>
      </c>
    </row>
    <row r="241" spans="1:9" x14ac:dyDescent="0.25">
      <c r="A241" t="s">
        <v>482</v>
      </c>
      <c r="B241" t="s">
        <v>2945</v>
      </c>
      <c r="C241" t="s">
        <v>2946</v>
      </c>
      <c r="D241" t="s">
        <v>21034</v>
      </c>
      <c r="E241">
        <v>0.13698199999999999</v>
      </c>
      <c r="F241" t="s">
        <v>571</v>
      </c>
      <c r="G241" t="s">
        <v>22750</v>
      </c>
      <c r="H241">
        <v>1</v>
      </c>
      <c r="I241" t="s">
        <v>22749</v>
      </c>
    </row>
    <row r="242" spans="1:9" x14ac:dyDescent="0.25">
      <c r="A242" t="s">
        <v>482</v>
      </c>
      <c r="B242" t="s">
        <v>2951</v>
      </c>
      <c r="C242" t="s">
        <v>2952</v>
      </c>
      <c r="D242" t="s">
        <v>21034</v>
      </c>
      <c r="E242">
        <v>0.32692500000000002</v>
      </c>
      <c r="F242" t="s">
        <v>571</v>
      </c>
      <c r="G242" t="s">
        <v>22750</v>
      </c>
      <c r="H242">
        <v>1</v>
      </c>
      <c r="I242" t="s">
        <v>22749</v>
      </c>
    </row>
    <row r="243" spans="1:9" x14ac:dyDescent="0.25">
      <c r="A243" t="s">
        <v>482</v>
      </c>
      <c r="B243" t="s">
        <v>2957</v>
      </c>
      <c r="C243" t="s">
        <v>2958</v>
      </c>
      <c r="D243" t="s">
        <v>21034</v>
      </c>
      <c r="E243">
        <v>0.60221999999999998</v>
      </c>
      <c r="F243" t="s">
        <v>554</v>
      </c>
      <c r="G243" t="s">
        <v>22751</v>
      </c>
      <c r="H243">
        <v>1</v>
      </c>
      <c r="I243" t="s">
        <v>22749</v>
      </c>
    </row>
    <row r="244" spans="1:9" x14ac:dyDescent="0.25">
      <c r="A244" t="s">
        <v>482</v>
      </c>
      <c r="B244" t="s">
        <v>2963</v>
      </c>
      <c r="C244" t="s">
        <v>2964</v>
      </c>
      <c r="D244" t="s">
        <v>21034</v>
      </c>
      <c r="E244">
        <v>0.14918400000000001</v>
      </c>
      <c r="F244" t="s">
        <v>571</v>
      </c>
      <c r="G244" t="s">
        <v>22750</v>
      </c>
      <c r="H244">
        <v>1</v>
      </c>
      <c r="I244" t="s">
        <v>22749</v>
      </c>
    </row>
    <row r="245" spans="1:9" x14ac:dyDescent="0.25">
      <c r="A245" t="s">
        <v>482</v>
      </c>
      <c r="B245" t="s">
        <v>2969</v>
      </c>
      <c r="C245" t="s">
        <v>2970</v>
      </c>
      <c r="D245" t="s">
        <v>21034</v>
      </c>
      <c r="E245">
        <v>8.2428299999999996E-2</v>
      </c>
      <c r="F245" t="s">
        <v>571</v>
      </c>
      <c r="G245" t="s">
        <v>22750</v>
      </c>
      <c r="H245">
        <v>1</v>
      </c>
      <c r="I245" t="s">
        <v>22749</v>
      </c>
    </row>
    <row r="246" spans="1:9" x14ac:dyDescent="0.25">
      <c r="A246" t="s">
        <v>482</v>
      </c>
      <c r="B246" t="s">
        <v>2975</v>
      </c>
      <c r="C246" t="s">
        <v>2976</v>
      </c>
      <c r="D246" t="s">
        <v>21034</v>
      </c>
      <c r="E246">
        <v>0.17916399999999999</v>
      </c>
      <c r="F246" t="s">
        <v>571</v>
      </c>
      <c r="G246" t="s">
        <v>22750</v>
      </c>
      <c r="H246">
        <v>1</v>
      </c>
      <c r="I246" t="s">
        <v>22749</v>
      </c>
    </row>
    <row r="247" spans="1:9" x14ac:dyDescent="0.25">
      <c r="A247" t="s">
        <v>482</v>
      </c>
      <c r="B247" t="s">
        <v>2981</v>
      </c>
      <c r="C247" t="s">
        <v>2982</v>
      </c>
      <c r="D247" t="s">
        <v>21034</v>
      </c>
      <c r="E247">
        <v>-0.124234</v>
      </c>
      <c r="F247" t="s">
        <v>571</v>
      </c>
      <c r="G247" t="s">
        <v>22750</v>
      </c>
      <c r="H247">
        <v>1</v>
      </c>
      <c r="I247" t="s">
        <v>22749</v>
      </c>
    </row>
    <row r="248" spans="1:9" x14ac:dyDescent="0.25">
      <c r="A248" t="s">
        <v>482</v>
      </c>
      <c r="B248" t="s">
        <v>2987</v>
      </c>
      <c r="C248" t="s">
        <v>2988</v>
      </c>
      <c r="D248" t="s">
        <v>21034</v>
      </c>
      <c r="E248">
        <v>-3.4297399999999999E-2</v>
      </c>
      <c r="F248" t="s">
        <v>571</v>
      </c>
      <c r="G248" t="s">
        <v>22750</v>
      </c>
      <c r="H248">
        <v>1</v>
      </c>
      <c r="I248" t="s">
        <v>22749</v>
      </c>
    </row>
    <row r="249" spans="1:9" x14ac:dyDescent="0.25">
      <c r="A249" t="s">
        <v>482</v>
      </c>
      <c r="B249" t="s">
        <v>2993</v>
      </c>
      <c r="C249" t="s">
        <v>2994</v>
      </c>
      <c r="D249" t="s">
        <v>21034</v>
      </c>
      <c r="E249">
        <v>-0.10048700000000001</v>
      </c>
      <c r="F249" t="s">
        <v>571</v>
      </c>
      <c r="G249" t="s">
        <v>22750</v>
      </c>
      <c r="H249">
        <v>1</v>
      </c>
      <c r="I249" t="s">
        <v>22749</v>
      </c>
    </row>
    <row r="250" spans="1:9" x14ac:dyDescent="0.25">
      <c r="A250" t="s">
        <v>482</v>
      </c>
      <c r="B250" t="s">
        <v>2999</v>
      </c>
      <c r="C250" t="s">
        <v>3000</v>
      </c>
      <c r="D250" t="s">
        <v>21034</v>
      </c>
      <c r="E250">
        <v>-6.9260799999999997E-2</v>
      </c>
      <c r="F250" t="s">
        <v>571</v>
      </c>
      <c r="G250" t="s">
        <v>22750</v>
      </c>
      <c r="H250">
        <v>1</v>
      </c>
      <c r="I250" t="s">
        <v>22749</v>
      </c>
    </row>
    <row r="251" spans="1:9" x14ac:dyDescent="0.25">
      <c r="A251" t="s">
        <v>482</v>
      </c>
      <c r="B251" t="s">
        <v>3244</v>
      </c>
      <c r="C251" t="s">
        <v>3245</v>
      </c>
      <c r="D251" t="s">
        <v>21034</v>
      </c>
      <c r="E251">
        <v>0.260569</v>
      </c>
      <c r="F251" t="s">
        <v>571</v>
      </c>
      <c r="G251" t="s">
        <v>22750</v>
      </c>
      <c r="H251">
        <v>1</v>
      </c>
      <c r="I251" t="s">
        <v>22749</v>
      </c>
    </row>
    <row r="252" spans="1:9" x14ac:dyDescent="0.25">
      <c r="A252" t="s">
        <v>482</v>
      </c>
      <c r="B252" t="s">
        <v>3250</v>
      </c>
      <c r="C252" t="s">
        <v>3251</v>
      </c>
      <c r="D252" t="s">
        <v>21034</v>
      </c>
      <c r="E252">
        <v>0.191992</v>
      </c>
      <c r="F252" t="s">
        <v>571</v>
      </c>
      <c r="G252" t="s">
        <v>22750</v>
      </c>
      <c r="H252">
        <v>1</v>
      </c>
      <c r="I252" t="s">
        <v>22749</v>
      </c>
    </row>
    <row r="253" spans="1:9" x14ac:dyDescent="0.25">
      <c r="A253" t="s">
        <v>482</v>
      </c>
      <c r="B253" t="s">
        <v>3256</v>
      </c>
      <c r="C253" t="s">
        <v>3257</v>
      </c>
      <c r="D253" t="s">
        <v>21034</v>
      </c>
      <c r="E253">
        <v>0.19861300000000001</v>
      </c>
      <c r="F253" t="s">
        <v>571</v>
      </c>
      <c r="G253" t="s">
        <v>22750</v>
      </c>
      <c r="H253">
        <v>1</v>
      </c>
      <c r="I253" t="s">
        <v>22749</v>
      </c>
    </row>
    <row r="254" spans="1:9" x14ac:dyDescent="0.25">
      <c r="A254" t="s">
        <v>482</v>
      </c>
      <c r="B254" t="s">
        <v>3262</v>
      </c>
      <c r="C254" t="s">
        <v>3263</v>
      </c>
      <c r="D254" t="s">
        <v>21034</v>
      </c>
      <c r="E254">
        <v>5.0238199999999997E-2</v>
      </c>
      <c r="F254" t="s">
        <v>554</v>
      </c>
      <c r="G254" t="s">
        <v>22751</v>
      </c>
      <c r="H254">
        <v>1</v>
      </c>
      <c r="I254" t="s">
        <v>22749</v>
      </c>
    </row>
    <row r="255" spans="1:9" x14ac:dyDescent="0.25">
      <c r="A255" t="s">
        <v>482</v>
      </c>
      <c r="B255" t="s">
        <v>3268</v>
      </c>
      <c r="C255" t="s">
        <v>3269</v>
      </c>
      <c r="D255" t="s">
        <v>21034</v>
      </c>
      <c r="E255">
        <v>0.17099500000000001</v>
      </c>
      <c r="F255" t="s">
        <v>571</v>
      </c>
      <c r="G255" t="s">
        <v>22750</v>
      </c>
      <c r="H255">
        <v>1</v>
      </c>
      <c r="I255" t="s">
        <v>22749</v>
      </c>
    </row>
    <row r="256" spans="1:9" x14ac:dyDescent="0.25">
      <c r="A256" t="s">
        <v>482</v>
      </c>
      <c r="B256" t="s">
        <v>3274</v>
      </c>
      <c r="C256" t="s">
        <v>3275</v>
      </c>
      <c r="D256" t="s">
        <v>21034</v>
      </c>
      <c r="E256">
        <v>0.28148899999999999</v>
      </c>
      <c r="F256" t="s">
        <v>562</v>
      </c>
      <c r="G256" t="s">
        <v>22748</v>
      </c>
      <c r="H256">
        <v>1</v>
      </c>
      <c r="I256" t="s">
        <v>22749</v>
      </c>
    </row>
    <row r="257" spans="1:9" x14ac:dyDescent="0.25">
      <c r="A257" t="s">
        <v>482</v>
      </c>
      <c r="B257" t="s">
        <v>3280</v>
      </c>
      <c r="C257" t="s">
        <v>3245</v>
      </c>
      <c r="D257" t="s">
        <v>21034</v>
      </c>
      <c r="E257">
        <v>0.24283199999999999</v>
      </c>
      <c r="F257" t="s">
        <v>571</v>
      </c>
      <c r="G257" t="s">
        <v>22750</v>
      </c>
      <c r="H257">
        <v>1</v>
      </c>
      <c r="I257" t="s">
        <v>22749</v>
      </c>
    </row>
    <row r="258" spans="1:9" x14ac:dyDescent="0.25">
      <c r="A258" t="s">
        <v>482</v>
      </c>
      <c r="B258" t="s">
        <v>3284</v>
      </c>
      <c r="C258" t="s">
        <v>3245</v>
      </c>
      <c r="D258" t="s">
        <v>21034</v>
      </c>
      <c r="E258">
        <v>0.242836</v>
      </c>
      <c r="F258" t="s">
        <v>571</v>
      </c>
      <c r="G258" t="s">
        <v>22750</v>
      </c>
      <c r="H258">
        <v>1</v>
      </c>
      <c r="I258" t="s">
        <v>22749</v>
      </c>
    </row>
    <row r="259" spans="1:9" x14ac:dyDescent="0.25">
      <c r="A259" t="s">
        <v>482</v>
      </c>
      <c r="B259" t="s">
        <v>3293</v>
      </c>
      <c r="C259" t="s">
        <v>3294</v>
      </c>
      <c r="D259" t="s">
        <v>21034</v>
      </c>
      <c r="E259">
        <v>9.8043500000000006E-2</v>
      </c>
      <c r="F259" t="s">
        <v>571</v>
      </c>
      <c r="G259" t="s">
        <v>22750</v>
      </c>
      <c r="H259">
        <v>1</v>
      </c>
      <c r="I259" t="s">
        <v>22749</v>
      </c>
    </row>
    <row r="260" spans="1:9" x14ac:dyDescent="0.25">
      <c r="A260" t="s">
        <v>482</v>
      </c>
      <c r="B260" t="s">
        <v>3304</v>
      </c>
      <c r="C260" t="s">
        <v>3305</v>
      </c>
      <c r="D260" t="s">
        <v>21034</v>
      </c>
      <c r="E260">
        <v>0.40288099999999999</v>
      </c>
      <c r="F260" t="s">
        <v>554</v>
      </c>
      <c r="G260" t="s">
        <v>22751</v>
      </c>
      <c r="H260">
        <v>1</v>
      </c>
      <c r="I260" t="s">
        <v>22749</v>
      </c>
    </row>
    <row r="261" spans="1:9" x14ac:dyDescent="0.25">
      <c r="A261" t="s">
        <v>482</v>
      </c>
      <c r="B261" t="s">
        <v>3310</v>
      </c>
      <c r="C261" t="s">
        <v>3311</v>
      </c>
      <c r="D261" t="s">
        <v>21034</v>
      </c>
      <c r="E261">
        <v>0.406088</v>
      </c>
      <c r="F261" t="s">
        <v>571</v>
      </c>
      <c r="G261" t="s">
        <v>22750</v>
      </c>
      <c r="H261">
        <v>1</v>
      </c>
      <c r="I261" t="s">
        <v>22749</v>
      </c>
    </row>
    <row r="262" spans="1:9" x14ac:dyDescent="0.25">
      <c r="A262" t="s">
        <v>482</v>
      </c>
      <c r="B262" t="s">
        <v>3316</v>
      </c>
      <c r="C262" t="s">
        <v>3317</v>
      </c>
      <c r="D262" t="s">
        <v>21034</v>
      </c>
      <c r="E262">
        <v>0.36808299999999999</v>
      </c>
      <c r="F262" t="s">
        <v>554</v>
      </c>
      <c r="G262" t="s">
        <v>22751</v>
      </c>
      <c r="H262">
        <v>1</v>
      </c>
      <c r="I262" t="s">
        <v>22749</v>
      </c>
    </row>
    <row r="263" spans="1:9" x14ac:dyDescent="0.25">
      <c r="A263" t="s">
        <v>482</v>
      </c>
      <c r="B263" t="s">
        <v>3353</v>
      </c>
      <c r="C263" t="s">
        <v>3354</v>
      </c>
      <c r="D263" t="s">
        <v>21034</v>
      </c>
      <c r="E263">
        <v>3.3589899999999999E-2</v>
      </c>
      <c r="F263" t="s">
        <v>571</v>
      </c>
      <c r="G263" t="s">
        <v>22750</v>
      </c>
      <c r="H263">
        <v>1</v>
      </c>
      <c r="I263" t="s">
        <v>22749</v>
      </c>
    </row>
    <row r="264" spans="1:9" x14ac:dyDescent="0.25">
      <c r="A264" t="s">
        <v>482</v>
      </c>
      <c r="B264" t="s">
        <v>3365</v>
      </c>
      <c r="C264" t="s">
        <v>3366</v>
      </c>
      <c r="D264" t="s">
        <v>21034</v>
      </c>
      <c r="E264">
        <v>0.24446899999999999</v>
      </c>
      <c r="F264" t="s">
        <v>571</v>
      </c>
      <c r="G264" t="s">
        <v>22750</v>
      </c>
      <c r="H264">
        <v>1</v>
      </c>
      <c r="I264" t="s">
        <v>22749</v>
      </c>
    </row>
    <row r="265" spans="1:9" x14ac:dyDescent="0.25">
      <c r="A265" t="s">
        <v>482</v>
      </c>
      <c r="B265" t="s">
        <v>3371</v>
      </c>
      <c r="C265" t="s">
        <v>3372</v>
      </c>
      <c r="D265" t="s">
        <v>21034</v>
      </c>
      <c r="E265">
        <v>-1.47832E-3</v>
      </c>
      <c r="F265" t="s">
        <v>571</v>
      </c>
      <c r="G265" t="s">
        <v>22750</v>
      </c>
      <c r="H265">
        <v>1</v>
      </c>
      <c r="I265" t="s">
        <v>22749</v>
      </c>
    </row>
    <row r="266" spans="1:9" x14ac:dyDescent="0.25">
      <c r="A266" t="s">
        <v>482</v>
      </c>
      <c r="B266" t="s">
        <v>3383</v>
      </c>
      <c r="C266" t="s">
        <v>3384</v>
      </c>
      <c r="D266" t="s">
        <v>21034</v>
      </c>
      <c r="E266">
        <v>4.6878000000000003E-2</v>
      </c>
      <c r="F266" t="s">
        <v>571</v>
      </c>
      <c r="G266" t="s">
        <v>22750</v>
      </c>
      <c r="H266">
        <v>1</v>
      </c>
      <c r="I266" t="s">
        <v>22749</v>
      </c>
    </row>
    <row r="267" spans="1:9" x14ac:dyDescent="0.25">
      <c r="A267" t="s">
        <v>482</v>
      </c>
      <c r="B267" t="s">
        <v>3389</v>
      </c>
      <c r="C267" t="s">
        <v>3384</v>
      </c>
      <c r="D267" t="s">
        <v>21034</v>
      </c>
      <c r="E267">
        <v>4.6875199999999999E-2</v>
      </c>
      <c r="F267" t="s">
        <v>571</v>
      </c>
      <c r="G267" t="s">
        <v>22750</v>
      </c>
      <c r="H267">
        <v>1</v>
      </c>
      <c r="I267" t="s">
        <v>22749</v>
      </c>
    </row>
    <row r="268" spans="1:9" x14ac:dyDescent="0.25">
      <c r="A268" t="s">
        <v>482</v>
      </c>
      <c r="B268" t="s">
        <v>3399</v>
      </c>
      <c r="C268" t="s">
        <v>3400</v>
      </c>
      <c r="D268" t="s">
        <v>21034</v>
      </c>
      <c r="E268">
        <v>9.3332799999999994E-2</v>
      </c>
      <c r="F268" t="s">
        <v>562</v>
      </c>
      <c r="G268" t="s">
        <v>22748</v>
      </c>
      <c r="H268">
        <v>1</v>
      </c>
      <c r="I268" t="s">
        <v>22749</v>
      </c>
    </row>
    <row r="269" spans="1:9" x14ac:dyDescent="0.25">
      <c r="A269" t="s">
        <v>482</v>
      </c>
      <c r="B269" t="s">
        <v>3411</v>
      </c>
      <c r="C269" t="s">
        <v>3412</v>
      </c>
      <c r="D269" t="s">
        <v>21034</v>
      </c>
      <c r="E269">
        <v>1.5042099999999999E-2</v>
      </c>
      <c r="F269" t="s">
        <v>571</v>
      </c>
      <c r="G269" t="s">
        <v>22750</v>
      </c>
      <c r="H269">
        <v>1</v>
      </c>
      <c r="I269" t="s">
        <v>22749</v>
      </c>
    </row>
    <row r="270" spans="1:9" x14ac:dyDescent="0.25">
      <c r="A270" t="s">
        <v>482</v>
      </c>
      <c r="B270" t="s">
        <v>3417</v>
      </c>
      <c r="C270" t="s">
        <v>3418</v>
      </c>
      <c r="D270" t="s">
        <v>21034</v>
      </c>
      <c r="E270">
        <v>-7.7458399999999997E-2</v>
      </c>
      <c r="F270" t="s">
        <v>571</v>
      </c>
      <c r="G270" t="s">
        <v>22750</v>
      </c>
      <c r="H270">
        <v>1</v>
      </c>
      <c r="I270" t="s">
        <v>22749</v>
      </c>
    </row>
    <row r="271" spans="1:9" x14ac:dyDescent="0.25">
      <c r="A271" t="s">
        <v>482</v>
      </c>
      <c r="B271" t="s">
        <v>3423</v>
      </c>
      <c r="C271" t="s">
        <v>3424</v>
      </c>
      <c r="D271" t="s">
        <v>21034</v>
      </c>
      <c r="E271">
        <v>8.5183900000000007E-2</v>
      </c>
      <c r="F271" t="s">
        <v>571</v>
      </c>
      <c r="G271" t="s">
        <v>22750</v>
      </c>
      <c r="H271">
        <v>1</v>
      </c>
      <c r="I271" t="s">
        <v>22749</v>
      </c>
    </row>
    <row r="272" spans="1:9" x14ac:dyDescent="0.25">
      <c r="A272" t="s">
        <v>482</v>
      </c>
      <c r="B272" t="s">
        <v>3434</v>
      </c>
      <c r="C272" t="s">
        <v>3424</v>
      </c>
      <c r="D272" t="s">
        <v>21034</v>
      </c>
      <c r="E272">
        <v>8.51822E-2</v>
      </c>
      <c r="F272" t="s">
        <v>571</v>
      </c>
      <c r="G272" t="s">
        <v>22750</v>
      </c>
      <c r="H272">
        <v>1</v>
      </c>
      <c r="I272" t="s">
        <v>22749</v>
      </c>
    </row>
    <row r="273" spans="1:9" x14ac:dyDescent="0.25">
      <c r="A273" t="s">
        <v>482</v>
      </c>
      <c r="B273" t="s">
        <v>3438</v>
      </c>
      <c r="C273" t="s">
        <v>3439</v>
      </c>
      <c r="D273" t="s">
        <v>21034</v>
      </c>
      <c r="E273">
        <v>0.37846200000000002</v>
      </c>
      <c r="F273" t="s">
        <v>571</v>
      </c>
      <c r="G273" t="s">
        <v>22750</v>
      </c>
      <c r="H273">
        <v>1</v>
      </c>
      <c r="I273" t="s">
        <v>22749</v>
      </c>
    </row>
    <row r="274" spans="1:9" x14ac:dyDescent="0.25">
      <c r="A274" t="s">
        <v>482</v>
      </c>
      <c r="B274" t="s">
        <v>3444</v>
      </c>
      <c r="C274" t="s">
        <v>3445</v>
      </c>
      <c r="D274" t="s">
        <v>21034</v>
      </c>
      <c r="E274">
        <v>0.214363</v>
      </c>
      <c r="F274" t="s">
        <v>571</v>
      </c>
      <c r="G274" t="s">
        <v>22750</v>
      </c>
      <c r="H274">
        <v>1</v>
      </c>
      <c r="I274" t="s">
        <v>22749</v>
      </c>
    </row>
    <row r="275" spans="1:9" x14ac:dyDescent="0.25">
      <c r="A275" t="s">
        <v>482</v>
      </c>
      <c r="B275" t="s">
        <v>3450</v>
      </c>
      <c r="C275" t="s">
        <v>3451</v>
      </c>
      <c r="D275" t="s">
        <v>21034</v>
      </c>
      <c r="E275">
        <v>0.23014100000000001</v>
      </c>
      <c r="F275" t="s">
        <v>571</v>
      </c>
      <c r="G275" t="s">
        <v>22750</v>
      </c>
      <c r="H275">
        <v>1</v>
      </c>
      <c r="I275" t="s">
        <v>22749</v>
      </c>
    </row>
    <row r="276" spans="1:9" x14ac:dyDescent="0.25">
      <c r="A276" t="s">
        <v>482</v>
      </c>
      <c r="B276" t="s">
        <v>3456</v>
      </c>
      <c r="C276" t="s">
        <v>3457</v>
      </c>
      <c r="D276" t="s">
        <v>21034</v>
      </c>
      <c r="E276">
        <v>4.6785300000000002E-3</v>
      </c>
      <c r="F276" t="s">
        <v>571</v>
      </c>
      <c r="G276" t="s">
        <v>22750</v>
      </c>
      <c r="H276">
        <v>1</v>
      </c>
      <c r="I276" t="s">
        <v>22749</v>
      </c>
    </row>
    <row r="277" spans="1:9" x14ac:dyDescent="0.25">
      <c r="A277" t="s">
        <v>482</v>
      </c>
      <c r="B277" t="s">
        <v>3462</v>
      </c>
      <c r="C277" t="s">
        <v>3463</v>
      </c>
      <c r="D277" t="s">
        <v>21034</v>
      </c>
      <c r="E277">
        <v>0.198542</v>
      </c>
      <c r="F277" t="s">
        <v>571</v>
      </c>
      <c r="G277" t="s">
        <v>22750</v>
      </c>
      <c r="H277">
        <v>1</v>
      </c>
      <c r="I277" t="s">
        <v>22749</v>
      </c>
    </row>
    <row r="278" spans="1:9" x14ac:dyDescent="0.25">
      <c r="A278" t="s">
        <v>482</v>
      </c>
      <c r="B278" t="s">
        <v>3468</v>
      </c>
      <c r="C278" t="s">
        <v>3469</v>
      </c>
      <c r="D278" t="s">
        <v>21034</v>
      </c>
      <c r="E278">
        <v>0.38666200000000001</v>
      </c>
      <c r="F278" t="s">
        <v>562</v>
      </c>
      <c r="G278" t="s">
        <v>22748</v>
      </c>
      <c r="H278">
        <v>1</v>
      </c>
      <c r="I278" t="s">
        <v>22749</v>
      </c>
    </row>
    <row r="279" spans="1:9" x14ac:dyDescent="0.25">
      <c r="A279" t="s">
        <v>482</v>
      </c>
      <c r="B279" t="s">
        <v>3474</v>
      </c>
      <c r="C279" t="s">
        <v>3439</v>
      </c>
      <c r="D279" t="s">
        <v>21034</v>
      </c>
      <c r="E279">
        <v>0.33940300000000001</v>
      </c>
      <c r="F279" t="s">
        <v>571</v>
      </c>
      <c r="G279" t="s">
        <v>22750</v>
      </c>
      <c r="H279">
        <v>1</v>
      </c>
      <c r="I279" t="s">
        <v>22749</v>
      </c>
    </row>
    <row r="280" spans="1:9" x14ac:dyDescent="0.25">
      <c r="A280" t="s">
        <v>482</v>
      </c>
      <c r="B280" t="s">
        <v>3483</v>
      </c>
      <c r="C280" t="s">
        <v>3484</v>
      </c>
      <c r="D280" t="s">
        <v>21034</v>
      </c>
      <c r="E280">
        <v>0.215424</v>
      </c>
      <c r="F280" t="s">
        <v>571</v>
      </c>
      <c r="G280" t="s">
        <v>22750</v>
      </c>
      <c r="H280">
        <v>1</v>
      </c>
      <c r="I280" t="s">
        <v>22749</v>
      </c>
    </row>
    <row r="281" spans="1:9" x14ac:dyDescent="0.25">
      <c r="A281" t="s">
        <v>482</v>
      </c>
      <c r="B281" t="s">
        <v>3489</v>
      </c>
      <c r="C281" t="s">
        <v>3490</v>
      </c>
      <c r="D281" t="s">
        <v>21034</v>
      </c>
      <c r="E281">
        <v>0.123443</v>
      </c>
      <c r="F281" t="s">
        <v>571</v>
      </c>
      <c r="G281" t="s">
        <v>22750</v>
      </c>
      <c r="H281">
        <v>1</v>
      </c>
      <c r="I281" t="s">
        <v>22749</v>
      </c>
    </row>
    <row r="282" spans="1:9" x14ac:dyDescent="0.25">
      <c r="A282" t="s">
        <v>482</v>
      </c>
      <c r="B282" t="s">
        <v>3495</v>
      </c>
      <c r="C282" t="s">
        <v>3496</v>
      </c>
      <c r="D282" t="s">
        <v>21034</v>
      </c>
      <c r="E282">
        <v>9.7049200000000002E-2</v>
      </c>
      <c r="F282" t="s">
        <v>571</v>
      </c>
      <c r="G282" t="s">
        <v>22750</v>
      </c>
      <c r="H282">
        <v>1</v>
      </c>
      <c r="I282" t="s">
        <v>22749</v>
      </c>
    </row>
    <row r="283" spans="1:9" x14ac:dyDescent="0.25">
      <c r="A283" t="s">
        <v>482</v>
      </c>
      <c r="B283" t="s">
        <v>3501</v>
      </c>
      <c r="C283" t="s">
        <v>3502</v>
      </c>
      <c r="D283" t="s">
        <v>21034</v>
      </c>
      <c r="E283">
        <v>-0.217089</v>
      </c>
      <c r="F283" t="s">
        <v>571</v>
      </c>
      <c r="G283" t="s">
        <v>22750</v>
      </c>
      <c r="H283">
        <v>1</v>
      </c>
      <c r="I283" t="s">
        <v>22749</v>
      </c>
    </row>
    <row r="284" spans="1:9" x14ac:dyDescent="0.25">
      <c r="A284" t="s">
        <v>482</v>
      </c>
      <c r="B284" t="s">
        <v>3507</v>
      </c>
      <c r="C284" t="s">
        <v>3508</v>
      </c>
      <c r="D284" t="s">
        <v>21034</v>
      </c>
      <c r="E284">
        <v>-8.7199200000000004E-2</v>
      </c>
      <c r="F284" t="s">
        <v>571</v>
      </c>
      <c r="G284" t="s">
        <v>22750</v>
      </c>
      <c r="H284">
        <v>1</v>
      </c>
      <c r="I284" t="s">
        <v>22749</v>
      </c>
    </row>
    <row r="285" spans="1:9" x14ac:dyDescent="0.25">
      <c r="A285" t="s">
        <v>482</v>
      </c>
      <c r="B285" t="s">
        <v>3513</v>
      </c>
      <c r="C285" t="s">
        <v>3514</v>
      </c>
      <c r="D285" t="s">
        <v>21034</v>
      </c>
      <c r="E285">
        <v>-2.1257399999999999E-2</v>
      </c>
      <c r="F285" t="s">
        <v>571</v>
      </c>
      <c r="G285" t="s">
        <v>22750</v>
      </c>
      <c r="H285">
        <v>1</v>
      </c>
      <c r="I285" t="s">
        <v>22749</v>
      </c>
    </row>
    <row r="286" spans="1:9" x14ac:dyDescent="0.25">
      <c r="A286" t="s">
        <v>482</v>
      </c>
      <c r="B286" t="s">
        <v>3531</v>
      </c>
      <c r="C286" t="s">
        <v>3532</v>
      </c>
      <c r="D286" t="s">
        <v>21034</v>
      </c>
      <c r="E286">
        <v>0.19995199999999999</v>
      </c>
      <c r="F286" t="s">
        <v>571</v>
      </c>
      <c r="G286" t="s">
        <v>22750</v>
      </c>
      <c r="H286">
        <v>2</v>
      </c>
      <c r="I286" t="s">
        <v>22757</v>
      </c>
    </row>
    <row r="287" spans="1:9" x14ac:dyDescent="0.25">
      <c r="A287" t="s">
        <v>482</v>
      </c>
      <c r="B287" t="s">
        <v>3551</v>
      </c>
      <c r="C287" t="s">
        <v>3552</v>
      </c>
      <c r="D287" t="s">
        <v>21034</v>
      </c>
      <c r="E287">
        <v>0.42030400000000001</v>
      </c>
      <c r="F287" t="s">
        <v>571</v>
      </c>
      <c r="G287" t="s">
        <v>22750</v>
      </c>
      <c r="H287">
        <v>1</v>
      </c>
      <c r="I287" t="s">
        <v>22749</v>
      </c>
    </row>
    <row r="288" spans="1:9" x14ac:dyDescent="0.25">
      <c r="A288" t="s">
        <v>482</v>
      </c>
      <c r="B288" t="s">
        <v>3557</v>
      </c>
      <c r="C288" t="s">
        <v>3558</v>
      </c>
      <c r="D288" t="s">
        <v>21034</v>
      </c>
      <c r="E288">
        <v>0.58804599999999996</v>
      </c>
      <c r="F288" t="s">
        <v>554</v>
      </c>
      <c r="G288" t="s">
        <v>22751</v>
      </c>
      <c r="H288">
        <v>1</v>
      </c>
      <c r="I288" t="s">
        <v>22749</v>
      </c>
    </row>
    <row r="289" spans="1:9" x14ac:dyDescent="0.25">
      <c r="A289" t="s">
        <v>482</v>
      </c>
      <c r="B289" t="s">
        <v>3563</v>
      </c>
      <c r="C289" t="s">
        <v>3564</v>
      </c>
      <c r="D289" t="s">
        <v>21034</v>
      </c>
      <c r="E289">
        <v>0.244533</v>
      </c>
      <c r="F289" t="s">
        <v>571</v>
      </c>
      <c r="G289" t="s">
        <v>22750</v>
      </c>
      <c r="H289">
        <v>1</v>
      </c>
      <c r="I289" t="s">
        <v>22749</v>
      </c>
    </row>
    <row r="290" spans="1:9" x14ac:dyDescent="0.25">
      <c r="A290" t="s">
        <v>482</v>
      </c>
      <c r="B290" t="s">
        <v>3569</v>
      </c>
      <c r="C290" t="s">
        <v>3570</v>
      </c>
      <c r="D290" t="s">
        <v>21034</v>
      </c>
      <c r="E290">
        <v>0.41534500000000002</v>
      </c>
      <c r="F290" t="s">
        <v>571</v>
      </c>
      <c r="G290" t="s">
        <v>22750</v>
      </c>
      <c r="H290">
        <v>1</v>
      </c>
      <c r="I290" t="s">
        <v>22749</v>
      </c>
    </row>
    <row r="291" spans="1:9" x14ac:dyDescent="0.25">
      <c r="A291" t="s">
        <v>482</v>
      </c>
      <c r="B291" t="s">
        <v>3575</v>
      </c>
      <c r="C291" t="s">
        <v>3576</v>
      </c>
      <c r="D291" t="s">
        <v>21034</v>
      </c>
      <c r="E291">
        <v>0.40483000000000002</v>
      </c>
      <c r="F291" t="s">
        <v>571</v>
      </c>
      <c r="G291" t="s">
        <v>22750</v>
      </c>
      <c r="H291">
        <v>1</v>
      </c>
      <c r="I291" t="s">
        <v>22749</v>
      </c>
    </row>
    <row r="292" spans="1:9" x14ac:dyDescent="0.25">
      <c r="A292" t="s">
        <v>482</v>
      </c>
      <c r="B292" t="s">
        <v>3581</v>
      </c>
      <c r="C292" t="s">
        <v>3582</v>
      </c>
      <c r="D292" t="s">
        <v>21034</v>
      </c>
      <c r="E292">
        <v>0.38298599999999999</v>
      </c>
      <c r="F292" t="s">
        <v>571</v>
      </c>
      <c r="G292" t="s">
        <v>22750</v>
      </c>
      <c r="H292">
        <v>1</v>
      </c>
      <c r="I292" t="s">
        <v>22749</v>
      </c>
    </row>
    <row r="293" spans="1:9" x14ac:dyDescent="0.25">
      <c r="A293" t="s">
        <v>482</v>
      </c>
      <c r="B293" t="s">
        <v>3591</v>
      </c>
      <c r="C293" t="s">
        <v>3582</v>
      </c>
      <c r="D293" t="s">
        <v>21034</v>
      </c>
      <c r="E293">
        <v>0.38298399999999999</v>
      </c>
      <c r="F293" t="s">
        <v>571</v>
      </c>
      <c r="G293" t="s">
        <v>22750</v>
      </c>
      <c r="H293">
        <v>1</v>
      </c>
      <c r="I293" t="s">
        <v>22749</v>
      </c>
    </row>
    <row r="294" spans="1:9" x14ac:dyDescent="0.25">
      <c r="A294" t="s">
        <v>482</v>
      </c>
      <c r="B294" t="s">
        <v>3595</v>
      </c>
      <c r="C294" t="s">
        <v>3596</v>
      </c>
      <c r="D294" t="s">
        <v>21034</v>
      </c>
      <c r="E294">
        <v>0.22118499999999999</v>
      </c>
      <c r="F294" t="s">
        <v>571</v>
      </c>
      <c r="G294" t="s">
        <v>22750</v>
      </c>
      <c r="H294">
        <v>1</v>
      </c>
      <c r="I294" t="s">
        <v>22749</v>
      </c>
    </row>
    <row r="295" spans="1:9" x14ac:dyDescent="0.25">
      <c r="A295" t="s">
        <v>482</v>
      </c>
      <c r="B295" t="s">
        <v>3601</v>
      </c>
      <c r="C295" t="s">
        <v>3602</v>
      </c>
      <c r="D295" t="s">
        <v>21034</v>
      </c>
      <c r="E295">
        <v>0.39226899999999998</v>
      </c>
      <c r="F295" t="s">
        <v>571</v>
      </c>
      <c r="G295" t="s">
        <v>22750</v>
      </c>
      <c r="H295">
        <v>1</v>
      </c>
      <c r="I295" t="s">
        <v>22749</v>
      </c>
    </row>
    <row r="296" spans="1:9" x14ac:dyDescent="0.25">
      <c r="A296" t="s">
        <v>482</v>
      </c>
      <c r="B296" t="s">
        <v>3607</v>
      </c>
      <c r="C296" t="s">
        <v>3608</v>
      </c>
      <c r="D296" t="s">
        <v>21034</v>
      </c>
      <c r="E296">
        <v>0.25659799999999999</v>
      </c>
      <c r="F296" t="s">
        <v>571</v>
      </c>
      <c r="G296" t="s">
        <v>22750</v>
      </c>
      <c r="H296">
        <v>1</v>
      </c>
      <c r="I296" t="s">
        <v>22749</v>
      </c>
    </row>
    <row r="297" spans="1:9" x14ac:dyDescent="0.25">
      <c r="A297" t="s">
        <v>482</v>
      </c>
      <c r="B297" t="s">
        <v>3613</v>
      </c>
      <c r="C297" t="s">
        <v>3614</v>
      </c>
      <c r="D297" t="s">
        <v>21034</v>
      </c>
      <c r="E297">
        <v>0.44766699999999998</v>
      </c>
      <c r="F297" t="s">
        <v>571</v>
      </c>
      <c r="G297" t="s">
        <v>22750</v>
      </c>
      <c r="H297">
        <v>1</v>
      </c>
      <c r="I297" t="s">
        <v>22749</v>
      </c>
    </row>
    <row r="298" spans="1:9" x14ac:dyDescent="0.25">
      <c r="A298" t="s">
        <v>482</v>
      </c>
      <c r="B298" t="s">
        <v>3619</v>
      </c>
      <c r="C298" t="s">
        <v>3620</v>
      </c>
      <c r="D298" t="s">
        <v>21034</v>
      </c>
      <c r="E298">
        <v>0.45104300000000003</v>
      </c>
      <c r="F298" t="s">
        <v>571</v>
      </c>
      <c r="G298" t="s">
        <v>22750</v>
      </c>
      <c r="H298">
        <v>1</v>
      </c>
      <c r="I298" t="s">
        <v>22749</v>
      </c>
    </row>
    <row r="299" spans="1:9" x14ac:dyDescent="0.25">
      <c r="A299" t="s">
        <v>482</v>
      </c>
      <c r="B299" t="s">
        <v>3625</v>
      </c>
      <c r="C299" t="s">
        <v>3596</v>
      </c>
      <c r="D299" t="s">
        <v>21034</v>
      </c>
      <c r="E299">
        <v>0.204846</v>
      </c>
      <c r="F299" t="s">
        <v>571</v>
      </c>
      <c r="G299" t="s">
        <v>22750</v>
      </c>
      <c r="H299">
        <v>1</v>
      </c>
      <c r="I299" t="s">
        <v>22749</v>
      </c>
    </row>
    <row r="300" spans="1:9" x14ac:dyDescent="0.25">
      <c r="A300" t="s">
        <v>482</v>
      </c>
      <c r="B300" t="s">
        <v>3650</v>
      </c>
      <c r="C300" t="s">
        <v>3651</v>
      </c>
      <c r="D300" t="s">
        <v>21034</v>
      </c>
      <c r="E300">
        <v>0.16208400000000001</v>
      </c>
      <c r="F300" t="s">
        <v>571</v>
      </c>
      <c r="G300" t="s">
        <v>22750</v>
      </c>
      <c r="H300">
        <v>1</v>
      </c>
      <c r="I300" t="s">
        <v>22749</v>
      </c>
    </row>
    <row r="301" spans="1:9" x14ac:dyDescent="0.25">
      <c r="A301" t="s">
        <v>482</v>
      </c>
      <c r="B301" t="s">
        <v>3656</v>
      </c>
      <c r="C301" t="s">
        <v>3657</v>
      </c>
      <c r="D301" t="s">
        <v>21034</v>
      </c>
      <c r="E301">
        <v>-3.6375000000000001E-3</v>
      </c>
      <c r="F301" t="s">
        <v>571</v>
      </c>
      <c r="G301" t="s">
        <v>22750</v>
      </c>
      <c r="H301">
        <v>1</v>
      </c>
      <c r="I301" t="s">
        <v>22749</v>
      </c>
    </row>
    <row r="302" spans="1:9" x14ac:dyDescent="0.25">
      <c r="A302" t="s">
        <v>482</v>
      </c>
      <c r="B302" t="s">
        <v>3662</v>
      </c>
      <c r="C302" t="s">
        <v>3663</v>
      </c>
      <c r="D302" t="s">
        <v>21034</v>
      </c>
      <c r="E302">
        <v>0.13644500000000001</v>
      </c>
      <c r="F302" t="s">
        <v>571</v>
      </c>
      <c r="G302" t="s">
        <v>22750</v>
      </c>
      <c r="H302">
        <v>1</v>
      </c>
      <c r="I302" t="s">
        <v>22749</v>
      </c>
    </row>
    <row r="303" spans="1:9" x14ac:dyDescent="0.25">
      <c r="A303" t="s">
        <v>482</v>
      </c>
      <c r="B303" t="s">
        <v>3668</v>
      </c>
      <c r="C303" t="s">
        <v>3669</v>
      </c>
      <c r="D303" t="s">
        <v>21034</v>
      </c>
      <c r="E303">
        <v>0.200681</v>
      </c>
      <c r="F303" t="s">
        <v>554</v>
      </c>
      <c r="G303" t="s">
        <v>22751</v>
      </c>
      <c r="H303">
        <v>1</v>
      </c>
      <c r="I303" t="s">
        <v>22749</v>
      </c>
    </row>
    <row r="304" spans="1:9" x14ac:dyDescent="0.25">
      <c r="A304" t="s">
        <v>482</v>
      </c>
      <c r="B304" t="s">
        <v>3674</v>
      </c>
      <c r="C304" t="s">
        <v>3675</v>
      </c>
      <c r="D304" t="s">
        <v>21034</v>
      </c>
      <c r="E304">
        <v>0.18493999999999999</v>
      </c>
      <c r="F304" t="s">
        <v>562</v>
      </c>
      <c r="G304" t="s">
        <v>22748</v>
      </c>
      <c r="H304">
        <v>1</v>
      </c>
      <c r="I304" t="s">
        <v>22749</v>
      </c>
    </row>
    <row r="305" spans="1:9" x14ac:dyDescent="0.25">
      <c r="A305" t="s">
        <v>482</v>
      </c>
      <c r="B305" t="s">
        <v>3680</v>
      </c>
      <c r="C305" t="s">
        <v>3681</v>
      </c>
      <c r="D305" t="s">
        <v>21034</v>
      </c>
      <c r="E305">
        <v>1.91424E-2</v>
      </c>
      <c r="F305" t="s">
        <v>571</v>
      </c>
      <c r="G305" t="s">
        <v>22750</v>
      </c>
      <c r="H305">
        <v>1</v>
      </c>
      <c r="I305" t="s">
        <v>22749</v>
      </c>
    </row>
    <row r="306" spans="1:9" x14ac:dyDescent="0.25">
      <c r="A306" t="s">
        <v>482</v>
      </c>
      <c r="B306" t="s">
        <v>3686</v>
      </c>
      <c r="C306" t="s">
        <v>3687</v>
      </c>
      <c r="D306" t="s">
        <v>21034</v>
      </c>
      <c r="E306">
        <v>0.19961300000000001</v>
      </c>
      <c r="F306" t="s">
        <v>571</v>
      </c>
      <c r="G306" t="s">
        <v>22750</v>
      </c>
      <c r="H306">
        <v>1</v>
      </c>
      <c r="I306" t="s">
        <v>22749</v>
      </c>
    </row>
    <row r="307" spans="1:9" x14ac:dyDescent="0.25">
      <c r="A307" t="s">
        <v>482</v>
      </c>
      <c r="B307" t="s">
        <v>3692</v>
      </c>
      <c r="C307" t="s">
        <v>3639</v>
      </c>
      <c r="D307" t="s">
        <v>21034</v>
      </c>
      <c r="E307">
        <v>0.19028200000000001</v>
      </c>
      <c r="F307" t="s">
        <v>562</v>
      </c>
      <c r="G307" t="s">
        <v>22748</v>
      </c>
      <c r="H307">
        <v>1</v>
      </c>
      <c r="I307" t="s">
        <v>22749</v>
      </c>
    </row>
    <row r="308" spans="1:9" x14ac:dyDescent="0.25">
      <c r="A308" t="s">
        <v>482</v>
      </c>
      <c r="B308" t="s">
        <v>3701</v>
      </c>
      <c r="C308" t="s">
        <v>3639</v>
      </c>
      <c r="D308" t="s">
        <v>21034</v>
      </c>
      <c r="E308">
        <v>0.19025300000000001</v>
      </c>
      <c r="F308" t="s">
        <v>571</v>
      </c>
      <c r="G308" t="s">
        <v>22750</v>
      </c>
      <c r="H308">
        <v>1</v>
      </c>
      <c r="I308" t="s">
        <v>22749</v>
      </c>
    </row>
    <row r="309" spans="1:9" x14ac:dyDescent="0.25">
      <c r="A309" t="s">
        <v>482</v>
      </c>
      <c r="B309" t="s">
        <v>3711</v>
      </c>
      <c r="C309" t="s">
        <v>3712</v>
      </c>
      <c r="D309" t="s">
        <v>21034</v>
      </c>
      <c r="E309">
        <v>0.208096</v>
      </c>
      <c r="F309" t="s">
        <v>562</v>
      </c>
      <c r="G309" t="s">
        <v>22748</v>
      </c>
      <c r="H309">
        <v>1</v>
      </c>
      <c r="I309" t="s">
        <v>22749</v>
      </c>
    </row>
    <row r="310" spans="1:9" x14ac:dyDescent="0.25">
      <c r="A310" t="s">
        <v>482</v>
      </c>
      <c r="B310" t="s">
        <v>3728</v>
      </c>
      <c r="C310" t="s">
        <v>3729</v>
      </c>
      <c r="D310" t="s">
        <v>21034</v>
      </c>
      <c r="E310">
        <v>0.46548800000000001</v>
      </c>
      <c r="F310" t="s">
        <v>571</v>
      </c>
      <c r="G310" t="s">
        <v>22750</v>
      </c>
      <c r="H310">
        <v>1</v>
      </c>
      <c r="I310" t="s">
        <v>22749</v>
      </c>
    </row>
    <row r="311" spans="1:9" x14ac:dyDescent="0.25">
      <c r="A311" t="s">
        <v>482</v>
      </c>
      <c r="B311" t="s">
        <v>3734</v>
      </c>
      <c r="C311" t="s">
        <v>3735</v>
      </c>
      <c r="D311" t="s">
        <v>21034</v>
      </c>
      <c r="E311">
        <v>0.253911</v>
      </c>
      <c r="F311" t="s">
        <v>571</v>
      </c>
      <c r="G311" t="s">
        <v>22750</v>
      </c>
      <c r="H311">
        <v>1</v>
      </c>
      <c r="I311" t="s">
        <v>22749</v>
      </c>
    </row>
    <row r="312" spans="1:9" x14ac:dyDescent="0.25">
      <c r="A312" t="s">
        <v>482</v>
      </c>
      <c r="B312" t="s">
        <v>3740</v>
      </c>
      <c r="C312" t="s">
        <v>3741</v>
      </c>
      <c r="D312" t="s">
        <v>21034</v>
      </c>
      <c r="E312">
        <v>0.27595599999999998</v>
      </c>
      <c r="F312" t="s">
        <v>571</v>
      </c>
      <c r="G312" t="s">
        <v>22750</v>
      </c>
      <c r="H312">
        <v>1</v>
      </c>
      <c r="I312" t="s">
        <v>22749</v>
      </c>
    </row>
    <row r="313" spans="1:9" x14ac:dyDescent="0.25">
      <c r="A313" t="s">
        <v>482</v>
      </c>
      <c r="B313" t="s">
        <v>3746</v>
      </c>
      <c r="C313" t="s">
        <v>3747</v>
      </c>
      <c r="D313" t="s">
        <v>21034</v>
      </c>
      <c r="E313">
        <v>0.15106700000000001</v>
      </c>
      <c r="F313" t="s">
        <v>562</v>
      </c>
      <c r="G313" t="s">
        <v>22748</v>
      </c>
      <c r="H313">
        <v>1</v>
      </c>
      <c r="I313" t="s">
        <v>22749</v>
      </c>
    </row>
    <row r="314" spans="1:9" x14ac:dyDescent="0.25">
      <c r="A314" t="s">
        <v>482</v>
      </c>
      <c r="B314" t="s">
        <v>3757</v>
      </c>
      <c r="C314" t="s">
        <v>3747</v>
      </c>
      <c r="D314" t="s">
        <v>21034</v>
      </c>
      <c r="E314">
        <v>0.15106600000000001</v>
      </c>
      <c r="F314" t="s">
        <v>554</v>
      </c>
      <c r="G314" t="s">
        <v>22751</v>
      </c>
      <c r="H314">
        <v>1</v>
      </c>
      <c r="I314" t="s">
        <v>22749</v>
      </c>
    </row>
    <row r="315" spans="1:9" x14ac:dyDescent="0.25">
      <c r="A315" t="s">
        <v>482</v>
      </c>
      <c r="B315" t="s">
        <v>3767</v>
      </c>
      <c r="C315" t="s">
        <v>3768</v>
      </c>
      <c r="D315" t="s">
        <v>21034</v>
      </c>
      <c r="E315">
        <v>0.156668</v>
      </c>
      <c r="F315" t="s">
        <v>562</v>
      </c>
      <c r="G315" t="s">
        <v>22748</v>
      </c>
      <c r="H315">
        <v>1</v>
      </c>
      <c r="I315" t="s">
        <v>22749</v>
      </c>
    </row>
    <row r="316" spans="1:9" x14ac:dyDescent="0.25">
      <c r="A316" t="s">
        <v>482</v>
      </c>
      <c r="B316" t="s">
        <v>3779</v>
      </c>
      <c r="C316" t="s">
        <v>3780</v>
      </c>
      <c r="D316" t="s">
        <v>21034</v>
      </c>
      <c r="E316">
        <v>0.376274</v>
      </c>
      <c r="F316" t="s">
        <v>554</v>
      </c>
      <c r="G316" t="s">
        <v>22751</v>
      </c>
      <c r="H316">
        <v>1</v>
      </c>
      <c r="I316" t="s">
        <v>22749</v>
      </c>
    </row>
    <row r="317" spans="1:9" x14ac:dyDescent="0.25">
      <c r="A317" t="s">
        <v>482</v>
      </c>
      <c r="B317" t="s">
        <v>3785</v>
      </c>
      <c r="C317" t="s">
        <v>3786</v>
      </c>
      <c r="D317" t="s">
        <v>21034</v>
      </c>
      <c r="E317">
        <v>0.375996</v>
      </c>
      <c r="F317" t="s">
        <v>554</v>
      </c>
      <c r="G317" t="s">
        <v>22751</v>
      </c>
      <c r="H317">
        <v>1</v>
      </c>
      <c r="I317" t="s">
        <v>22749</v>
      </c>
    </row>
    <row r="318" spans="1:9" x14ac:dyDescent="0.25">
      <c r="A318" t="s">
        <v>482</v>
      </c>
      <c r="B318" t="s">
        <v>3791</v>
      </c>
      <c r="C318" t="s">
        <v>3792</v>
      </c>
      <c r="D318" t="s">
        <v>21034</v>
      </c>
      <c r="E318">
        <v>0.375579</v>
      </c>
      <c r="F318" t="s">
        <v>554</v>
      </c>
      <c r="G318" t="s">
        <v>22751</v>
      </c>
      <c r="H318">
        <v>1</v>
      </c>
      <c r="I318" t="s">
        <v>22749</v>
      </c>
    </row>
    <row r="319" spans="1:9" x14ac:dyDescent="0.25">
      <c r="A319" t="s">
        <v>482</v>
      </c>
      <c r="B319" t="s">
        <v>3815</v>
      </c>
      <c r="C319" t="s">
        <v>3816</v>
      </c>
      <c r="D319" t="s">
        <v>21034</v>
      </c>
      <c r="E319">
        <v>0.10140399999999999</v>
      </c>
      <c r="F319" t="s">
        <v>571</v>
      </c>
      <c r="G319" t="s">
        <v>22750</v>
      </c>
      <c r="H319">
        <v>1</v>
      </c>
      <c r="I319" t="s">
        <v>22749</v>
      </c>
    </row>
    <row r="320" spans="1:9" x14ac:dyDescent="0.25">
      <c r="A320" t="s">
        <v>482</v>
      </c>
      <c r="B320" t="s">
        <v>3821</v>
      </c>
      <c r="C320" t="s">
        <v>3822</v>
      </c>
      <c r="D320" t="s">
        <v>21034</v>
      </c>
      <c r="E320">
        <v>0.23402700000000001</v>
      </c>
      <c r="F320" t="s">
        <v>571</v>
      </c>
      <c r="G320" t="s">
        <v>22750</v>
      </c>
      <c r="H320">
        <v>1</v>
      </c>
      <c r="I320" t="s">
        <v>22749</v>
      </c>
    </row>
    <row r="321" spans="1:9" x14ac:dyDescent="0.25">
      <c r="A321" t="s">
        <v>482</v>
      </c>
      <c r="B321" t="s">
        <v>3827</v>
      </c>
      <c r="C321" t="s">
        <v>3828</v>
      </c>
      <c r="D321" t="s">
        <v>21034</v>
      </c>
      <c r="E321">
        <v>0.46676400000000001</v>
      </c>
      <c r="F321" t="s">
        <v>554</v>
      </c>
      <c r="G321" t="s">
        <v>22751</v>
      </c>
      <c r="H321">
        <v>1</v>
      </c>
      <c r="I321" t="s">
        <v>22749</v>
      </c>
    </row>
    <row r="322" spans="1:9" x14ac:dyDescent="0.25">
      <c r="A322" t="s">
        <v>482</v>
      </c>
      <c r="B322" t="s">
        <v>3833</v>
      </c>
      <c r="C322" t="s">
        <v>3834</v>
      </c>
      <c r="D322" t="s">
        <v>21034</v>
      </c>
      <c r="E322">
        <v>0.460783</v>
      </c>
      <c r="F322" t="s">
        <v>554</v>
      </c>
      <c r="G322" t="s">
        <v>22751</v>
      </c>
      <c r="H322">
        <v>1</v>
      </c>
      <c r="I322" t="s">
        <v>22749</v>
      </c>
    </row>
    <row r="323" spans="1:9" x14ac:dyDescent="0.25">
      <c r="A323" t="s">
        <v>482</v>
      </c>
      <c r="B323" t="s">
        <v>3839</v>
      </c>
      <c r="C323" t="s">
        <v>3840</v>
      </c>
      <c r="D323" t="s">
        <v>21034</v>
      </c>
      <c r="E323">
        <v>0.45800099999999999</v>
      </c>
      <c r="F323" t="s">
        <v>571</v>
      </c>
      <c r="G323" t="s">
        <v>22750</v>
      </c>
      <c r="H323">
        <v>1</v>
      </c>
      <c r="I323" t="s">
        <v>22749</v>
      </c>
    </row>
    <row r="324" spans="1:9" x14ac:dyDescent="0.25">
      <c r="A324" t="s">
        <v>482</v>
      </c>
      <c r="B324" t="s">
        <v>3877</v>
      </c>
      <c r="C324" t="s">
        <v>3878</v>
      </c>
      <c r="D324" t="s">
        <v>21034</v>
      </c>
      <c r="E324">
        <v>9.5221600000000003E-2</v>
      </c>
      <c r="F324" t="s">
        <v>571</v>
      </c>
      <c r="G324" t="s">
        <v>22750</v>
      </c>
      <c r="H324">
        <v>1</v>
      </c>
      <c r="I324" t="s">
        <v>22749</v>
      </c>
    </row>
    <row r="325" spans="1:9" x14ac:dyDescent="0.25">
      <c r="A325" t="s">
        <v>482</v>
      </c>
      <c r="B325" t="s">
        <v>3895</v>
      </c>
      <c r="C325" t="s">
        <v>3896</v>
      </c>
      <c r="D325" t="s">
        <v>21034</v>
      </c>
      <c r="E325">
        <v>0.15948200000000001</v>
      </c>
      <c r="F325" t="s">
        <v>571</v>
      </c>
      <c r="G325" t="s">
        <v>22750</v>
      </c>
      <c r="H325">
        <v>1</v>
      </c>
      <c r="I325" t="s">
        <v>22749</v>
      </c>
    </row>
    <row r="326" spans="1:9" x14ac:dyDescent="0.25">
      <c r="A326" t="s">
        <v>482</v>
      </c>
      <c r="B326" t="s">
        <v>3907</v>
      </c>
      <c r="C326" t="s">
        <v>3908</v>
      </c>
      <c r="D326" t="s">
        <v>21034</v>
      </c>
      <c r="E326">
        <v>0.105575</v>
      </c>
      <c r="F326" t="s">
        <v>571</v>
      </c>
      <c r="G326" t="s">
        <v>22750</v>
      </c>
      <c r="H326">
        <v>1</v>
      </c>
      <c r="I326" t="s">
        <v>22749</v>
      </c>
    </row>
    <row r="327" spans="1:9" x14ac:dyDescent="0.25">
      <c r="A327" t="s">
        <v>482</v>
      </c>
      <c r="B327" t="s">
        <v>3940</v>
      </c>
      <c r="C327" t="s">
        <v>3941</v>
      </c>
      <c r="D327" t="s">
        <v>21034</v>
      </c>
      <c r="E327">
        <v>0.136272</v>
      </c>
      <c r="F327" t="s">
        <v>571</v>
      </c>
      <c r="G327" t="s">
        <v>22750</v>
      </c>
      <c r="H327">
        <v>1</v>
      </c>
      <c r="I327" t="s">
        <v>22749</v>
      </c>
    </row>
    <row r="328" spans="1:9" x14ac:dyDescent="0.25">
      <c r="A328" t="s">
        <v>482</v>
      </c>
      <c r="B328" t="s">
        <v>3963</v>
      </c>
      <c r="C328" t="s">
        <v>3964</v>
      </c>
      <c r="D328" t="s">
        <v>21034</v>
      </c>
      <c r="E328">
        <v>0.146504</v>
      </c>
      <c r="F328" t="s">
        <v>562</v>
      </c>
      <c r="G328" t="s">
        <v>22748</v>
      </c>
      <c r="H328">
        <v>1</v>
      </c>
      <c r="I328" t="s">
        <v>22749</v>
      </c>
    </row>
    <row r="329" spans="1:9" x14ac:dyDescent="0.25">
      <c r="A329" t="s">
        <v>482</v>
      </c>
      <c r="B329" t="s">
        <v>3969</v>
      </c>
      <c r="C329" t="s">
        <v>3964</v>
      </c>
      <c r="D329" t="s">
        <v>21034</v>
      </c>
      <c r="E329">
        <v>0.14650299999999999</v>
      </c>
      <c r="F329" t="s">
        <v>571</v>
      </c>
      <c r="G329" t="s">
        <v>22750</v>
      </c>
      <c r="H329">
        <v>1</v>
      </c>
      <c r="I329" t="s">
        <v>22749</v>
      </c>
    </row>
    <row r="330" spans="1:9" x14ac:dyDescent="0.25">
      <c r="A330" t="s">
        <v>482</v>
      </c>
      <c r="B330" t="s">
        <v>3978</v>
      </c>
      <c r="C330" t="s">
        <v>3979</v>
      </c>
      <c r="D330" t="s">
        <v>21034</v>
      </c>
      <c r="E330">
        <v>0.13567299999999999</v>
      </c>
      <c r="F330" t="s">
        <v>571</v>
      </c>
      <c r="G330" t="s">
        <v>22750</v>
      </c>
      <c r="H330">
        <v>1</v>
      </c>
      <c r="I330" t="s">
        <v>22749</v>
      </c>
    </row>
    <row r="331" spans="1:9" x14ac:dyDescent="0.25">
      <c r="A331" t="s">
        <v>482</v>
      </c>
      <c r="B331" t="s">
        <v>3995</v>
      </c>
      <c r="C331" t="s">
        <v>3996</v>
      </c>
      <c r="D331" t="s">
        <v>21034</v>
      </c>
      <c r="E331">
        <v>0.46917399999999998</v>
      </c>
      <c r="F331" t="s">
        <v>571</v>
      </c>
      <c r="G331" t="s">
        <v>22750</v>
      </c>
      <c r="H331">
        <v>1</v>
      </c>
      <c r="I331" t="s">
        <v>22749</v>
      </c>
    </row>
    <row r="332" spans="1:9" x14ac:dyDescent="0.25">
      <c r="A332" t="s">
        <v>482</v>
      </c>
      <c r="B332" t="s">
        <v>4001</v>
      </c>
      <c r="C332" t="s">
        <v>4002</v>
      </c>
      <c r="D332" t="s">
        <v>21034</v>
      </c>
      <c r="E332">
        <v>0.47053099999999998</v>
      </c>
      <c r="F332" t="s">
        <v>554</v>
      </c>
      <c r="G332" t="s">
        <v>22751</v>
      </c>
      <c r="H332">
        <v>1</v>
      </c>
      <c r="I332" t="s">
        <v>22749</v>
      </c>
    </row>
    <row r="333" spans="1:9" x14ac:dyDescent="0.25">
      <c r="A333" t="s">
        <v>482</v>
      </c>
      <c r="B333" t="s">
        <v>4031</v>
      </c>
      <c r="C333" t="s">
        <v>4032</v>
      </c>
      <c r="D333" t="s">
        <v>21034</v>
      </c>
      <c r="E333">
        <v>2.44862E-2</v>
      </c>
      <c r="F333" t="s">
        <v>571</v>
      </c>
      <c r="G333" t="s">
        <v>22750</v>
      </c>
      <c r="H333">
        <v>1</v>
      </c>
      <c r="I333" t="s">
        <v>22749</v>
      </c>
    </row>
    <row r="334" spans="1:9" x14ac:dyDescent="0.25">
      <c r="A334" t="s">
        <v>482</v>
      </c>
      <c r="B334" t="s">
        <v>4041</v>
      </c>
      <c r="C334" t="s">
        <v>4042</v>
      </c>
      <c r="D334" t="s">
        <v>21034</v>
      </c>
      <c r="E334">
        <v>0.13039999999999999</v>
      </c>
      <c r="F334" t="s">
        <v>571</v>
      </c>
      <c r="G334" t="s">
        <v>22750</v>
      </c>
      <c r="H334">
        <v>1</v>
      </c>
      <c r="I334" t="s">
        <v>22749</v>
      </c>
    </row>
    <row r="335" spans="1:9" x14ac:dyDescent="0.25">
      <c r="A335" t="s">
        <v>482</v>
      </c>
      <c r="B335" t="s">
        <v>4047</v>
      </c>
      <c r="C335" t="s">
        <v>4048</v>
      </c>
      <c r="D335" t="s">
        <v>21034</v>
      </c>
      <c r="E335">
        <v>-9.9195900000000007E-3</v>
      </c>
      <c r="F335" t="s">
        <v>571</v>
      </c>
      <c r="G335" t="s">
        <v>22750</v>
      </c>
      <c r="H335">
        <v>1</v>
      </c>
      <c r="I335" t="s">
        <v>22749</v>
      </c>
    </row>
    <row r="336" spans="1:9" x14ac:dyDescent="0.25">
      <c r="A336" t="s">
        <v>482</v>
      </c>
      <c r="B336" t="s">
        <v>4053</v>
      </c>
      <c r="C336" t="s">
        <v>4054</v>
      </c>
      <c r="D336" t="s">
        <v>21034</v>
      </c>
      <c r="E336">
        <v>-3.0694599999999999E-2</v>
      </c>
      <c r="F336" t="s">
        <v>571</v>
      </c>
      <c r="G336" t="s">
        <v>22750</v>
      </c>
      <c r="H336">
        <v>1</v>
      </c>
      <c r="I336" t="s">
        <v>22749</v>
      </c>
    </row>
    <row r="337" spans="1:9" x14ac:dyDescent="0.25">
      <c r="A337" t="s">
        <v>482</v>
      </c>
      <c r="B337" t="s">
        <v>4065</v>
      </c>
      <c r="C337" t="s">
        <v>4066</v>
      </c>
      <c r="D337" t="s">
        <v>21034</v>
      </c>
      <c r="E337">
        <v>0.56653900000000001</v>
      </c>
      <c r="F337" t="s">
        <v>554</v>
      </c>
      <c r="G337" t="s">
        <v>22751</v>
      </c>
      <c r="H337">
        <v>1</v>
      </c>
      <c r="I337" t="s">
        <v>22749</v>
      </c>
    </row>
    <row r="338" spans="1:9" x14ac:dyDescent="0.25">
      <c r="A338" t="s">
        <v>482</v>
      </c>
      <c r="B338" t="s">
        <v>4087</v>
      </c>
      <c r="C338" t="s">
        <v>4088</v>
      </c>
      <c r="D338" t="s">
        <v>21034</v>
      </c>
      <c r="E338">
        <v>0.176958</v>
      </c>
      <c r="F338" t="s">
        <v>571</v>
      </c>
      <c r="G338" t="s">
        <v>22750</v>
      </c>
      <c r="H338">
        <v>1</v>
      </c>
      <c r="I338" t="s">
        <v>22749</v>
      </c>
    </row>
    <row r="339" spans="1:9" x14ac:dyDescent="0.25">
      <c r="A339" t="s">
        <v>482</v>
      </c>
      <c r="B339" t="s">
        <v>4097</v>
      </c>
      <c r="C339" t="s">
        <v>4098</v>
      </c>
      <c r="D339" t="s">
        <v>21034</v>
      </c>
      <c r="E339">
        <v>7.5446100000000002E-2</v>
      </c>
      <c r="F339" t="s">
        <v>571</v>
      </c>
      <c r="G339" t="s">
        <v>22750</v>
      </c>
      <c r="H339">
        <v>1</v>
      </c>
      <c r="I339" t="s">
        <v>22749</v>
      </c>
    </row>
    <row r="340" spans="1:9" x14ac:dyDescent="0.25">
      <c r="A340" t="s">
        <v>482</v>
      </c>
      <c r="B340" t="s">
        <v>4115</v>
      </c>
      <c r="C340" t="s">
        <v>4116</v>
      </c>
      <c r="D340" t="s">
        <v>21034</v>
      </c>
      <c r="E340">
        <v>6.2894800000000001E-2</v>
      </c>
      <c r="F340" t="s">
        <v>571</v>
      </c>
      <c r="G340" t="s">
        <v>22750</v>
      </c>
      <c r="H340">
        <v>1</v>
      </c>
      <c r="I340" t="s">
        <v>22749</v>
      </c>
    </row>
    <row r="341" spans="1:9" x14ac:dyDescent="0.25">
      <c r="A341" t="s">
        <v>482</v>
      </c>
      <c r="B341" t="s">
        <v>4121</v>
      </c>
      <c r="C341" t="s">
        <v>4122</v>
      </c>
      <c r="D341" t="s">
        <v>21034</v>
      </c>
      <c r="E341">
        <v>-2.03674E-3</v>
      </c>
      <c r="F341" t="s">
        <v>571</v>
      </c>
      <c r="G341" t="s">
        <v>22750</v>
      </c>
      <c r="H341">
        <v>1</v>
      </c>
      <c r="I341" t="s">
        <v>22749</v>
      </c>
    </row>
    <row r="342" spans="1:9" x14ac:dyDescent="0.25">
      <c r="A342" t="s">
        <v>482</v>
      </c>
      <c r="B342" t="s">
        <v>4138</v>
      </c>
      <c r="C342" t="s">
        <v>4128</v>
      </c>
      <c r="D342" t="s">
        <v>21034</v>
      </c>
      <c r="E342">
        <v>-7.5014399999999995E-2</v>
      </c>
      <c r="F342" t="s">
        <v>571</v>
      </c>
      <c r="G342" t="s">
        <v>22750</v>
      </c>
      <c r="H342">
        <v>1</v>
      </c>
      <c r="I342" t="s">
        <v>22749</v>
      </c>
    </row>
    <row r="343" spans="1:9" x14ac:dyDescent="0.25">
      <c r="A343" t="s">
        <v>482</v>
      </c>
      <c r="B343" t="s">
        <v>4142</v>
      </c>
      <c r="C343" t="s">
        <v>4143</v>
      </c>
      <c r="D343" t="s">
        <v>21034</v>
      </c>
      <c r="E343">
        <v>7.3980599999999994E-2</v>
      </c>
      <c r="F343" t="s">
        <v>571</v>
      </c>
      <c r="G343" t="s">
        <v>22750</v>
      </c>
      <c r="H343">
        <v>1</v>
      </c>
      <c r="I343" t="s">
        <v>22749</v>
      </c>
    </row>
    <row r="344" spans="1:9" x14ac:dyDescent="0.25">
      <c r="A344" t="s">
        <v>482</v>
      </c>
      <c r="B344" t="s">
        <v>4148</v>
      </c>
      <c r="C344" t="s">
        <v>4149</v>
      </c>
      <c r="D344" t="s">
        <v>21034</v>
      </c>
      <c r="E344">
        <v>4.9747E-2</v>
      </c>
      <c r="F344" t="s">
        <v>562</v>
      </c>
      <c r="G344" t="s">
        <v>22748</v>
      </c>
      <c r="H344">
        <v>1</v>
      </c>
      <c r="I344" t="s">
        <v>22749</v>
      </c>
    </row>
    <row r="345" spans="1:9" x14ac:dyDescent="0.25">
      <c r="A345" t="s">
        <v>482</v>
      </c>
      <c r="B345" t="s">
        <v>4154</v>
      </c>
      <c r="C345" t="s">
        <v>4155</v>
      </c>
      <c r="D345" t="s">
        <v>21034</v>
      </c>
      <c r="E345">
        <v>0.12960199999999999</v>
      </c>
      <c r="F345" t="s">
        <v>571</v>
      </c>
      <c r="G345" t="s">
        <v>22750</v>
      </c>
      <c r="H345">
        <v>1</v>
      </c>
      <c r="I345" t="s">
        <v>22749</v>
      </c>
    </row>
    <row r="346" spans="1:9" x14ac:dyDescent="0.25">
      <c r="A346" t="s">
        <v>482</v>
      </c>
      <c r="B346" t="s">
        <v>4160</v>
      </c>
      <c r="C346" t="s">
        <v>4161</v>
      </c>
      <c r="D346" t="s">
        <v>21034</v>
      </c>
      <c r="E346">
        <v>0.14646300000000001</v>
      </c>
      <c r="F346" t="s">
        <v>554</v>
      </c>
      <c r="G346" t="s">
        <v>22751</v>
      </c>
      <c r="H346">
        <v>1</v>
      </c>
      <c r="I346" t="s">
        <v>22749</v>
      </c>
    </row>
    <row r="347" spans="1:9" x14ac:dyDescent="0.25">
      <c r="A347" t="s">
        <v>482</v>
      </c>
      <c r="B347" t="s">
        <v>4166</v>
      </c>
      <c r="C347" t="s">
        <v>4167</v>
      </c>
      <c r="D347" t="s">
        <v>21034</v>
      </c>
      <c r="E347">
        <v>0.12105</v>
      </c>
      <c r="F347" t="s">
        <v>571</v>
      </c>
      <c r="G347" t="s">
        <v>22750</v>
      </c>
      <c r="H347">
        <v>1</v>
      </c>
      <c r="I347" t="s">
        <v>22749</v>
      </c>
    </row>
    <row r="348" spans="1:9" x14ac:dyDescent="0.25">
      <c r="A348" t="s">
        <v>482</v>
      </c>
      <c r="B348" t="s">
        <v>4172</v>
      </c>
      <c r="C348" t="s">
        <v>4173</v>
      </c>
      <c r="D348" t="s">
        <v>21034</v>
      </c>
      <c r="E348">
        <v>0.31972600000000001</v>
      </c>
      <c r="F348" t="s">
        <v>562</v>
      </c>
      <c r="G348" t="s">
        <v>22748</v>
      </c>
      <c r="H348">
        <v>1</v>
      </c>
      <c r="I348" t="s">
        <v>22749</v>
      </c>
    </row>
    <row r="349" spans="1:9" x14ac:dyDescent="0.25">
      <c r="A349" t="s">
        <v>482</v>
      </c>
      <c r="B349" t="s">
        <v>4183</v>
      </c>
      <c r="C349" t="s">
        <v>4184</v>
      </c>
      <c r="D349" t="s">
        <v>21034</v>
      </c>
      <c r="E349">
        <v>3.2025499999999998E-2</v>
      </c>
      <c r="F349" t="s">
        <v>571</v>
      </c>
      <c r="G349" t="s">
        <v>22750</v>
      </c>
      <c r="H349">
        <v>1</v>
      </c>
      <c r="I349" t="s">
        <v>22749</v>
      </c>
    </row>
    <row r="350" spans="1:9" x14ac:dyDescent="0.25">
      <c r="A350" t="s">
        <v>482</v>
      </c>
      <c r="B350" t="s">
        <v>4193</v>
      </c>
      <c r="C350" t="s">
        <v>4194</v>
      </c>
      <c r="D350" t="s">
        <v>21034</v>
      </c>
      <c r="E350">
        <v>3.5111499999999997E-2</v>
      </c>
      <c r="F350" t="s">
        <v>571</v>
      </c>
      <c r="G350" t="s">
        <v>22750</v>
      </c>
      <c r="H350">
        <v>1</v>
      </c>
      <c r="I350" t="s">
        <v>22749</v>
      </c>
    </row>
    <row r="351" spans="1:9" x14ac:dyDescent="0.25">
      <c r="A351" t="s">
        <v>482</v>
      </c>
      <c r="B351" t="s">
        <v>4199</v>
      </c>
      <c r="C351" t="s">
        <v>4200</v>
      </c>
      <c r="D351" t="s">
        <v>21034</v>
      </c>
      <c r="E351">
        <v>8.4015599999999996E-2</v>
      </c>
      <c r="F351" t="s">
        <v>571</v>
      </c>
      <c r="G351" t="s">
        <v>22750</v>
      </c>
      <c r="H351">
        <v>1</v>
      </c>
      <c r="I351" t="s">
        <v>22749</v>
      </c>
    </row>
    <row r="352" spans="1:9" x14ac:dyDescent="0.25">
      <c r="A352" t="s">
        <v>482</v>
      </c>
      <c r="B352" t="s">
        <v>4205</v>
      </c>
      <c r="C352" t="s">
        <v>4206</v>
      </c>
      <c r="D352" t="s">
        <v>21034</v>
      </c>
      <c r="E352">
        <v>0.18082300000000001</v>
      </c>
      <c r="F352" t="s">
        <v>571</v>
      </c>
      <c r="G352" t="s">
        <v>22750</v>
      </c>
      <c r="H352">
        <v>1</v>
      </c>
      <c r="I352" t="s">
        <v>22749</v>
      </c>
    </row>
    <row r="353" spans="1:9" x14ac:dyDescent="0.25">
      <c r="A353" t="s">
        <v>482</v>
      </c>
      <c r="B353" t="s">
        <v>4211</v>
      </c>
      <c r="C353" t="s">
        <v>4212</v>
      </c>
      <c r="D353" t="s">
        <v>21034</v>
      </c>
      <c r="E353">
        <v>0.18410199999999999</v>
      </c>
      <c r="F353" t="s">
        <v>562</v>
      </c>
      <c r="G353" t="s">
        <v>22748</v>
      </c>
      <c r="H353">
        <v>1</v>
      </c>
      <c r="I353" t="s">
        <v>22749</v>
      </c>
    </row>
    <row r="354" spans="1:9" x14ac:dyDescent="0.25">
      <c r="A354" t="s">
        <v>482</v>
      </c>
      <c r="B354" t="s">
        <v>4217</v>
      </c>
      <c r="C354" t="s">
        <v>4218</v>
      </c>
      <c r="D354" t="s">
        <v>21034</v>
      </c>
      <c r="E354">
        <v>0.29549300000000001</v>
      </c>
      <c r="F354" t="s">
        <v>571</v>
      </c>
      <c r="G354" t="s">
        <v>22750</v>
      </c>
      <c r="H354">
        <v>1</v>
      </c>
      <c r="I354" t="s">
        <v>22749</v>
      </c>
    </row>
    <row r="355" spans="1:9" x14ac:dyDescent="0.25">
      <c r="A355" t="s">
        <v>482</v>
      </c>
      <c r="B355" t="s">
        <v>4223</v>
      </c>
      <c r="C355" t="s">
        <v>4224</v>
      </c>
      <c r="D355" t="s">
        <v>21034</v>
      </c>
      <c r="E355">
        <v>0.33899699999999999</v>
      </c>
      <c r="F355" t="s">
        <v>571</v>
      </c>
      <c r="G355" t="s">
        <v>22750</v>
      </c>
      <c r="H355">
        <v>1</v>
      </c>
      <c r="I355" t="s">
        <v>22749</v>
      </c>
    </row>
    <row r="356" spans="1:9" x14ac:dyDescent="0.25">
      <c r="A356" t="s">
        <v>482</v>
      </c>
      <c r="B356" t="s">
        <v>4229</v>
      </c>
      <c r="C356" t="s">
        <v>4230</v>
      </c>
      <c r="D356" t="s">
        <v>21034</v>
      </c>
      <c r="E356">
        <v>-4.3528299999999999E-2</v>
      </c>
      <c r="F356" t="s">
        <v>571</v>
      </c>
      <c r="G356" t="s">
        <v>22750</v>
      </c>
      <c r="H356">
        <v>1</v>
      </c>
      <c r="I356" t="s">
        <v>22749</v>
      </c>
    </row>
    <row r="357" spans="1:9" x14ac:dyDescent="0.25">
      <c r="A357" t="s">
        <v>482</v>
      </c>
      <c r="B357" t="s">
        <v>4235</v>
      </c>
      <c r="C357" t="s">
        <v>4236</v>
      </c>
      <c r="D357" t="s">
        <v>21034</v>
      </c>
      <c r="E357">
        <v>-2.4171000000000002E-2</v>
      </c>
      <c r="F357" t="s">
        <v>571</v>
      </c>
      <c r="G357" t="s">
        <v>22750</v>
      </c>
      <c r="H357">
        <v>1</v>
      </c>
      <c r="I357" t="s">
        <v>22749</v>
      </c>
    </row>
    <row r="358" spans="1:9" x14ac:dyDescent="0.25">
      <c r="A358" t="s">
        <v>482</v>
      </c>
      <c r="B358" t="s">
        <v>4241</v>
      </c>
      <c r="C358" t="s">
        <v>4242</v>
      </c>
      <c r="D358" t="s">
        <v>21034</v>
      </c>
      <c r="E358">
        <v>1.9780800000000001E-2</v>
      </c>
      <c r="F358" t="s">
        <v>571</v>
      </c>
      <c r="G358" t="s">
        <v>22750</v>
      </c>
      <c r="H358">
        <v>1</v>
      </c>
      <c r="I358" t="s">
        <v>22749</v>
      </c>
    </row>
    <row r="359" spans="1:9" x14ac:dyDescent="0.25">
      <c r="A359" t="s">
        <v>482</v>
      </c>
      <c r="B359" t="s">
        <v>4256</v>
      </c>
      <c r="C359" t="s">
        <v>4257</v>
      </c>
      <c r="D359" t="s">
        <v>21034</v>
      </c>
      <c r="E359">
        <v>1.23102E-2</v>
      </c>
      <c r="F359" t="s">
        <v>571</v>
      </c>
      <c r="G359" t="s">
        <v>22750</v>
      </c>
      <c r="H359">
        <v>1</v>
      </c>
      <c r="I359" t="s">
        <v>22749</v>
      </c>
    </row>
    <row r="360" spans="1:9" x14ac:dyDescent="0.25">
      <c r="A360" t="s">
        <v>482</v>
      </c>
      <c r="B360" t="s">
        <v>4262</v>
      </c>
      <c r="C360" t="s">
        <v>4263</v>
      </c>
      <c r="D360" t="s">
        <v>21034</v>
      </c>
      <c r="E360">
        <v>-9.1969900000000004E-3</v>
      </c>
      <c r="F360" t="s">
        <v>571</v>
      </c>
      <c r="G360" t="s">
        <v>22750</v>
      </c>
      <c r="H360">
        <v>1</v>
      </c>
      <c r="I360" t="s">
        <v>22749</v>
      </c>
    </row>
    <row r="361" spans="1:9" x14ac:dyDescent="0.25">
      <c r="A361" t="s">
        <v>482</v>
      </c>
      <c r="B361" t="s">
        <v>4280</v>
      </c>
      <c r="C361" t="s">
        <v>4281</v>
      </c>
      <c r="D361" t="s">
        <v>21034</v>
      </c>
      <c r="E361">
        <v>1.06377E-2</v>
      </c>
      <c r="F361" t="s">
        <v>571</v>
      </c>
      <c r="G361" t="s">
        <v>22750</v>
      </c>
      <c r="H361">
        <v>1</v>
      </c>
      <c r="I361" t="s">
        <v>22749</v>
      </c>
    </row>
    <row r="362" spans="1:9" x14ac:dyDescent="0.25">
      <c r="A362" t="s">
        <v>482</v>
      </c>
      <c r="B362" t="s">
        <v>4286</v>
      </c>
      <c r="C362" t="s">
        <v>4263</v>
      </c>
      <c r="D362" t="s">
        <v>21034</v>
      </c>
      <c r="E362">
        <v>-3.56789E-2</v>
      </c>
      <c r="F362" t="s">
        <v>571</v>
      </c>
      <c r="G362" t="s">
        <v>22750</v>
      </c>
      <c r="H362">
        <v>1</v>
      </c>
      <c r="I362" t="s">
        <v>22749</v>
      </c>
    </row>
    <row r="363" spans="1:9" x14ac:dyDescent="0.25">
      <c r="A363" t="s">
        <v>482</v>
      </c>
      <c r="B363" t="s">
        <v>4290</v>
      </c>
      <c r="C363" t="s">
        <v>4291</v>
      </c>
      <c r="D363" t="s">
        <v>21034</v>
      </c>
      <c r="E363">
        <v>2.3040600000000001E-2</v>
      </c>
      <c r="F363" t="s">
        <v>571</v>
      </c>
      <c r="G363" t="s">
        <v>22750</v>
      </c>
      <c r="H363">
        <v>1</v>
      </c>
      <c r="I363" t="s">
        <v>22749</v>
      </c>
    </row>
    <row r="364" spans="1:9" x14ac:dyDescent="0.25">
      <c r="A364" t="s">
        <v>482</v>
      </c>
      <c r="B364" t="s">
        <v>4296</v>
      </c>
      <c r="C364" t="s">
        <v>4297</v>
      </c>
      <c r="D364" t="s">
        <v>21034</v>
      </c>
      <c r="E364">
        <v>0.55874699999999999</v>
      </c>
      <c r="F364" t="s">
        <v>554</v>
      </c>
      <c r="G364" t="s">
        <v>22751</v>
      </c>
      <c r="H364">
        <v>1</v>
      </c>
      <c r="I364" t="s">
        <v>22749</v>
      </c>
    </row>
    <row r="365" spans="1:9" x14ac:dyDescent="0.25">
      <c r="A365" t="s">
        <v>482</v>
      </c>
      <c r="B365" t="s">
        <v>4307</v>
      </c>
      <c r="C365" t="s">
        <v>4308</v>
      </c>
      <c r="D365" t="s">
        <v>21034</v>
      </c>
      <c r="E365">
        <v>6.9566199999999995E-2</v>
      </c>
      <c r="F365" t="s">
        <v>562</v>
      </c>
      <c r="G365" t="s">
        <v>22748</v>
      </c>
      <c r="H365">
        <v>1</v>
      </c>
      <c r="I365" t="s">
        <v>22749</v>
      </c>
    </row>
    <row r="366" spans="1:9" x14ac:dyDescent="0.25">
      <c r="A366" t="s">
        <v>482</v>
      </c>
      <c r="B366" t="s">
        <v>4313</v>
      </c>
      <c r="C366" t="s">
        <v>4314</v>
      </c>
      <c r="D366" t="s">
        <v>21034</v>
      </c>
      <c r="E366">
        <v>0.43673000000000001</v>
      </c>
      <c r="F366" t="s">
        <v>554</v>
      </c>
      <c r="G366" t="s">
        <v>22751</v>
      </c>
      <c r="H366">
        <v>1</v>
      </c>
      <c r="I366" t="s">
        <v>22749</v>
      </c>
    </row>
    <row r="367" spans="1:9" x14ac:dyDescent="0.25">
      <c r="A367" t="s">
        <v>482</v>
      </c>
      <c r="B367" t="s">
        <v>4319</v>
      </c>
      <c r="C367" t="s">
        <v>4320</v>
      </c>
      <c r="D367" t="s">
        <v>21034</v>
      </c>
      <c r="E367">
        <v>0.45854699999999998</v>
      </c>
      <c r="F367" t="s">
        <v>554</v>
      </c>
      <c r="G367" t="s">
        <v>22751</v>
      </c>
      <c r="H367">
        <v>1</v>
      </c>
      <c r="I367" t="s">
        <v>22749</v>
      </c>
    </row>
    <row r="368" spans="1:9" x14ac:dyDescent="0.25">
      <c r="A368" t="s">
        <v>482</v>
      </c>
      <c r="B368" t="s">
        <v>4331</v>
      </c>
      <c r="C368" t="s">
        <v>4332</v>
      </c>
      <c r="D368" t="s">
        <v>21034</v>
      </c>
      <c r="E368">
        <v>0.47047099999999997</v>
      </c>
      <c r="F368" t="s">
        <v>554</v>
      </c>
      <c r="G368" t="s">
        <v>22751</v>
      </c>
      <c r="H368">
        <v>1</v>
      </c>
      <c r="I368" t="s">
        <v>22749</v>
      </c>
    </row>
    <row r="369" spans="1:9" x14ac:dyDescent="0.25">
      <c r="A369" t="s">
        <v>482</v>
      </c>
      <c r="B369" t="s">
        <v>4337</v>
      </c>
      <c r="C369" t="s">
        <v>4338</v>
      </c>
      <c r="D369" t="s">
        <v>21034</v>
      </c>
      <c r="E369">
        <v>0.29017100000000001</v>
      </c>
      <c r="F369" t="s">
        <v>562</v>
      </c>
      <c r="G369" t="s">
        <v>22748</v>
      </c>
      <c r="H369">
        <v>1</v>
      </c>
      <c r="I369" t="s">
        <v>22749</v>
      </c>
    </row>
    <row r="370" spans="1:9" x14ac:dyDescent="0.25">
      <c r="A370" t="s">
        <v>482</v>
      </c>
      <c r="B370" t="s">
        <v>4380</v>
      </c>
      <c r="C370" t="s">
        <v>4381</v>
      </c>
      <c r="D370" t="s">
        <v>21034</v>
      </c>
      <c r="E370">
        <v>0.25432700000000003</v>
      </c>
      <c r="F370" t="s">
        <v>571</v>
      </c>
      <c r="G370" t="s">
        <v>22750</v>
      </c>
      <c r="H370">
        <v>1</v>
      </c>
      <c r="I370" t="s">
        <v>22749</v>
      </c>
    </row>
    <row r="371" spans="1:9" x14ac:dyDescent="0.25">
      <c r="A371" t="s">
        <v>482</v>
      </c>
      <c r="B371" t="s">
        <v>4392</v>
      </c>
      <c r="C371" t="s">
        <v>4393</v>
      </c>
      <c r="D371" t="s">
        <v>21034</v>
      </c>
      <c r="E371">
        <v>0.47712900000000003</v>
      </c>
      <c r="F371" t="s">
        <v>562</v>
      </c>
      <c r="G371" t="s">
        <v>22748</v>
      </c>
      <c r="H371">
        <v>1</v>
      </c>
      <c r="I371" t="s">
        <v>22749</v>
      </c>
    </row>
    <row r="372" spans="1:9" x14ac:dyDescent="0.25">
      <c r="A372" t="s">
        <v>482</v>
      </c>
      <c r="B372" t="s">
        <v>4398</v>
      </c>
      <c r="C372" t="s">
        <v>4369</v>
      </c>
      <c r="D372" t="s">
        <v>21034</v>
      </c>
      <c r="E372">
        <v>0.197801</v>
      </c>
      <c r="F372" t="s">
        <v>562</v>
      </c>
      <c r="G372" t="s">
        <v>22748</v>
      </c>
      <c r="H372">
        <v>1</v>
      </c>
      <c r="I372" t="s">
        <v>22749</v>
      </c>
    </row>
    <row r="373" spans="1:9" x14ac:dyDescent="0.25">
      <c r="A373" t="s">
        <v>482</v>
      </c>
      <c r="B373" t="s">
        <v>4407</v>
      </c>
      <c r="C373" t="s">
        <v>4369</v>
      </c>
      <c r="D373" t="s">
        <v>21034</v>
      </c>
      <c r="E373">
        <v>0.19780200000000001</v>
      </c>
      <c r="F373" t="s">
        <v>554</v>
      </c>
      <c r="G373" t="s">
        <v>22751</v>
      </c>
      <c r="H373">
        <v>1</v>
      </c>
      <c r="I373" t="s">
        <v>22749</v>
      </c>
    </row>
    <row r="374" spans="1:9" x14ac:dyDescent="0.25">
      <c r="A374" t="s">
        <v>482</v>
      </c>
      <c r="B374" t="s">
        <v>4411</v>
      </c>
      <c r="C374" t="s">
        <v>4412</v>
      </c>
      <c r="D374" t="s">
        <v>21034</v>
      </c>
      <c r="E374">
        <v>2.7389799999999999E-2</v>
      </c>
      <c r="F374" t="s">
        <v>571</v>
      </c>
      <c r="G374" t="s">
        <v>22750</v>
      </c>
      <c r="H374">
        <v>1</v>
      </c>
      <c r="I374" t="s">
        <v>22749</v>
      </c>
    </row>
    <row r="375" spans="1:9" x14ac:dyDescent="0.25">
      <c r="A375" t="s">
        <v>482</v>
      </c>
      <c r="B375" t="s">
        <v>4422</v>
      </c>
      <c r="C375" t="s">
        <v>4412</v>
      </c>
      <c r="D375" t="s">
        <v>21034</v>
      </c>
      <c r="E375">
        <v>2.7390000000000001E-2</v>
      </c>
      <c r="F375" t="s">
        <v>571</v>
      </c>
      <c r="G375" t="s">
        <v>22750</v>
      </c>
      <c r="H375">
        <v>1</v>
      </c>
      <c r="I375" t="s">
        <v>22749</v>
      </c>
    </row>
    <row r="376" spans="1:9" x14ac:dyDescent="0.25">
      <c r="A376" t="s">
        <v>482</v>
      </c>
      <c r="B376" t="s">
        <v>4426</v>
      </c>
      <c r="C376" t="s">
        <v>4427</v>
      </c>
      <c r="D376" t="s">
        <v>21034</v>
      </c>
      <c r="E376">
        <v>8.7705000000000005E-2</v>
      </c>
      <c r="F376" t="s">
        <v>571</v>
      </c>
      <c r="G376" t="s">
        <v>22750</v>
      </c>
      <c r="H376">
        <v>1</v>
      </c>
      <c r="I376" t="s">
        <v>22749</v>
      </c>
    </row>
    <row r="377" spans="1:9" x14ac:dyDescent="0.25">
      <c r="A377" t="s">
        <v>482</v>
      </c>
      <c r="B377" t="s">
        <v>4432</v>
      </c>
      <c r="C377" t="s">
        <v>4433</v>
      </c>
      <c r="D377" t="s">
        <v>21034</v>
      </c>
      <c r="E377">
        <v>-1.0105100000000001E-2</v>
      </c>
      <c r="F377" t="s">
        <v>571</v>
      </c>
      <c r="G377" t="s">
        <v>22750</v>
      </c>
      <c r="H377">
        <v>1</v>
      </c>
      <c r="I377" t="s">
        <v>22749</v>
      </c>
    </row>
    <row r="378" spans="1:9" x14ac:dyDescent="0.25">
      <c r="A378" t="s">
        <v>482</v>
      </c>
      <c r="B378" t="s">
        <v>4444</v>
      </c>
      <c r="C378" t="s">
        <v>4445</v>
      </c>
      <c r="D378" t="s">
        <v>21034</v>
      </c>
      <c r="E378">
        <v>0.187554</v>
      </c>
      <c r="F378" t="s">
        <v>562</v>
      </c>
      <c r="G378" t="s">
        <v>22748</v>
      </c>
      <c r="H378">
        <v>1</v>
      </c>
      <c r="I378" t="s">
        <v>22749</v>
      </c>
    </row>
    <row r="379" spans="1:9" x14ac:dyDescent="0.25">
      <c r="A379" t="s">
        <v>482</v>
      </c>
      <c r="B379" t="s">
        <v>4467</v>
      </c>
      <c r="C379" t="s">
        <v>4468</v>
      </c>
      <c r="D379" t="s">
        <v>21034</v>
      </c>
      <c r="E379">
        <v>7.0997199999999996E-2</v>
      </c>
      <c r="F379" t="s">
        <v>571</v>
      </c>
      <c r="G379" t="s">
        <v>22750</v>
      </c>
      <c r="H379">
        <v>1</v>
      </c>
      <c r="I379" t="s">
        <v>22749</v>
      </c>
    </row>
    <row r="380" spans="1:9" x14ac:dyDescent="0.25">
      <c r="A380" t="s">
        <v>482</v>
      </c>
      <c r="B380" t="s">
        <v>4477</v>
      </c>
      <c r="C380" t="s">
        <v>4478</v>
      </c>
      <c r="D380" t="s">
        <v>21034</v>
      </c>
      <c r="E380">
        <v>0.103812</v>
      </c>
      <c r="F380" t="s">
        <v>571</v>
      </c>
      <c r="G380" t="s">
        <v>22750</v>
      </c>
      <c r="H380">
        <v>1</v>
      </c>
      <c r="I380" t="s">
        <v>22749</v>
      </c>
    </row>
    <row r="381" spans="1:9" x14ac:dyDescent="0.25">
      <c r="A381" t="s">
        <v>482</v>
      </c>
      <c r="B381" t="s">
        <v>4489</v>
      </c>
      <c r="C381" t="s">
        <v>4490</v>
      </c>
      <c r="D381" t="s">
        <v>21034</v>
      </c>
      <c r="E381">
        <v>0.23617099999999999</v>
      </c>
      <c r="F381" t="s">
        <v>571</v>
      </c>
      <c r="G381" t="s">
        <v>22750</v>
      </c>
      <c r="H381">
        <v>1</v>
      </c>
      <c r="I381" t="s">
        <v>22749</v>
      </c>
    </row>
    <row r="382" spans="1:9" x14ac:dyDescent="0.25">
      <c r="A382" t="s">
        <v>482</v>
      </c>
      <c r="B382" t="s">
        <v>4495</v>
      </c>
      <c r="C382" t="s">
        <v>4496</v>
      </c>
      <c r="D382" t="s">
        <v>21034</v>
      </c>
      <c r="E382">
        <v>0.48110199999999997</v>
      </c>
      <c r="F382" t="s">
        <v>571</v>
      </c>
      <c r="G382" t="s">
        <v>22750</v>
      </c>
      <c r="H382">
        <v>1</v>
      </c>
      <c r="I382" t="s">
        <v>22749</v>
      </c>
    </row>
    <row r="383" spans="1:9" x14ac:dyDescent="0.25">
      <c r="A383" t="s">
        <v>482</v>
      </c>
      <c r="B383" t="s">
        <v>4501</v>
      </c>
      <c r="C383" t="s">
        <v>4502</v>
      </c>
      <c r="D383" t="s">
        <v>21034</v>
      </c>
      <c r="E383">
        <v>0.489593</v>
      </c>
      <c r="F383" t="s">
        <v>554</v>
      </c>
      <c r="G383" t="s">
        <v>22751</v>
      </c>
      <c r="H383">
        <v>1</v>
      </c>
      <c r="I383" t="s">
        <v>22749</v>
      </c>
    </row>
    <row r="384" spans="1:9" x14ac:dyDescent="0.25">
      <c r="A384" t="s">
        <v>482</v>
      </c>
      <c r="B384" t="s">
        <v>4507</v>
      </c>
      <c r="C384" t="s">
        <v>4508</v>
      </c>
      <c r="D384" t="s">
        <v>21034</v>
      </c>
      <c r="E384">
        <v>0.48749900000000002</v>
      </c>
      <c r="F384" t="s">
        <v>571</v>
      </c>
      <c r="G384" t="s">
        <v>22750</v>
      </c>
      <c r="H384">
        <v>1</v>
      </c>
      <c r="I384" t="s">
        <v>22749</v>
      </c>
    </row>
    <row r="385" spans="1:9" x14ac:dyDescent="0.25">
      <c r="A385" t="s">
        <v>482</v>
      </c>
      <c r="B385" t="s">
        <v>4526</v>
      </c>
      <c r="C385" t="s">
        <v>4527</v>
      </c>
      <c r="D385" t="s">
        <v>21034</v>
      </c>
      <c r="E385">
        <v>7.7028600000000003E-2</v>
      </c>
      <c r="F385" t="s">
        <v>554</v>
      </c>
      <c r="G385" t="s">
        <v>22751</v>
      </c>
      <c r="H385">
        <v>1</v>
      </c>
      <c r="I385" t="s">
        <v>22749</v>
      </c>
    </row>
    <row r="386" spans="1:9" x14ac:dyDescent="0.25">
      <c r="A386" t="s">
        <v>482</v>
      </c>
      <c r="B386" t="s">
        <v>4532</v>
      </c>
      <c r="C386" t="s">
        <v>4533</v>
      </c>
      <c r="D386" t="s">
        <v>21034</v>
      </c>
      <c r="E386">
        <v>0.49395800000000001</v>
      </c>
      <c r="F386" t="s">
        <v>554</v>
      </c>
      <c r="G386" t="s">
        <v>22751</v>
      </c>
      <c r="H386">
        <v>1</v>
      </c>
      <c r="I386" t="s">
        <v>22749</v>
      </c>
    </row>
    <row r="387" spans="1:9" x14ac:dyDescent="0.25">
      <c r="A387" t="s">
        <v>482</v>
      </c>
      <c r="B387" t="s">
        <v>4538</v>
      </c>
      <c r="C387" t="s">
        <v>4539</v>
      </c>
      <c r="D387" t="s">
        <v>21034</v>
      </c>
      <c r="E387">
        <v>0.494778</v>
      </c>
      <c r="F387" t="s">
        <v>554</v>
      </c>
      <c r="G387" t="s">
        <v>22751</v>
      </c>
      <c r="H387">
        <v>1</v>
      </c>
      <c r="I387" t="s">
        <v>22749</v>
      </c>
    </row>
    <row r="388" spans="1:9" x14ac:dyDescent="0.25">
      <c r="A388" t="s">
        <v>482</v>
      </c>
      <c r="B388" t="s">
        <v>4544</v>
      </c>
      <c r="C388" t="s">
        <v>4545</v>
      </c>
      <c r="D388" t="s">
        <v>21034</v>
      </c>
      <c r="E388">
        <v>0.49343399999999998</v>
      </c>
      <c r="F388" t="s">
        <v>554</v>
      </c>
      <c r="G388" t="s">
        <v>22751</v>
      </c>
      <c r="H388">
        <v>1</v>
      </c>
      <c r="I388" t="s">
        <v>22749</v>
      </c>
    </row>
    <row r="389" spans="1:9" x14ac:dyDescent="0.25">
      <c r="A389" t="s">
        <v>482</v>
      </c>
      <c r="B389" t="s">
        <v>4550</v>
      </c>
      <c r="C389" t="s">
        <v>4551</v>
      </c>
      <c r="D389" t="s">
        <v>21034</v>
      </c>
      <c r="E389">
        <v>0.49339</v>
      </c>
      <c r="F389" t="s">
        <v>554</v>
      </c>
      <c r="G389" t="s">
        <v>22751</v>
      </c>
      <c r="H389">
        <v>1</v>
      </c>
      <c r="I389" t="s">
        <v>22749</v>
      </c>
    </row>
    <row r="390" spans="1:9" x14ac:dyDescent="0.25">
      <c r="A390" t="s">
        <v>482</v>
      </c>
      <c r="B390" t="s">
        <v>4556</v>
      </c>
      <c r="C390" t="s">
        <v>4557</v>
      </c>
      <c r="D390" t="s">
        <v>21034</v>
      </c>
      <c r="E390">
        <v>0.49488799999999999</v>
      </c>
      <c r="F390" t="s">
        <v>554</v>
      </c>
      <c r="G390" t="s">
        <v>22751</v>
      </c>
      <c r="H390">
        <v>1</v>
      </c>
      <c r="I390" t="s">
        <v>22749</v>
      </c>
    </row>
    <row r="391" spans="1:9" x14ac:dyDescent="0.25">
      <c r="A391" t="s">
        <v>482</v>
      </c>
      <c r="B391" t="s">
        <v>4562</v>
      </c>
      <c r="C391" t="s">
        <v>4563</v>
      </c>
      <c r="D391" t="s">
        <v>21034</v>
      </c>
      <c r="E391">
        <v>0.301481</v>
      </c>
      <c r="F391" t="s">
        <v>554</v>
      </c>
      <c r="G391" t="s">
        <v>22751</v>
      </c>
      <c r="H391">
        <v>1</v>
      </c>
      <c r="I391" t="s">
        <v>22749</v>
      </c>
    </row>
    <row r="392" spans="1:9" x14ac:dyDescent="0.25">
      <c r="A392" t="s">
        <v>482</v>
      </c>
      <c r="B392" t="s">
        <v>4568</v>
      </c>
      <c r="C392" t="s">
        <v>4563</v>
      </c>
      <c r="D392" t="s">
        <v>21034</v>
      </c>
      <c r="E392">
        <v>0.30148200000000003</v>
      </c>
      <c r="F392" t="s">
        <v>554</v>
      </c>
      <c r="G392" t="s">
        <v>22751</v>
      </c>
      <c r="H392">
        <v>1</v>
      </c>
      <c r="I392" t="s">
        <v>22749</v>
      </c>
    </row>
    <row r="393" spans="1:9" x14ac:dyDescent="0.25">
      <c r="A393" t="s">
        <v>482</v>
      </c>
      <c r="B393" t="s">
        <v>4577</v>
      </c>
      <c r="C393" t="s">
        <v>4578</v>
      </c>
      <c r="D393" t="s">
        <v>21034</v>
      </c>
      <c r="E393">
        <v>0.270513</v>
      </c>
      <c r="F393" t="s">
        <v>554</v>
      </c>
      <c r="G393" t="s">
        <v>22751</v>
      </c>
      <c r="H393">
        <v>1</v>
      </c>
      <c r="I393" t="s">
        <v>22749</v>
      </c>
    </row>
    <row r="394" spans="1:9" x14ac:dyDescent="0.25">
      <c r="A394" t="s">
        <v>482</v>
      </c>
      <c r="B394" t="s">
        <v>4583</v>
      </c>
      <c r="C394" t="s">
        <v>4584</v>
      </c>
      <c r="D394" t="s">
        <v>21034</v>
      </c>
      <c r="E394">
        <v>0.18493399999999999</v>
      </c>
      <c r="F394" t="s">
        <v>571</v>
      </c>
      <c r="G394" t="s">
        <v>22750</v>
      </c>
      <c r="H394">
        <v>1</v>
      </c>
      <c r="I394" t="s">
        <v>22749</v>
      </c>
    </row>
    <row r="395" spans="1:9" x14ac:dyDescent="0.25">
      <c r="A395" t="s">
        <v>482</v>
      </c>
      <c r="B395" t="s">
        <v>4589</v>
      </c>
      <c r="C395" t="s">
        <v>4590</v>
      </c>
      <c r="D395" t="s">
        <v>21034</v>
      </c>
      <c r="E395">
        <v>8.2824700000000001E-2</v>
      </c>
      <c r="F395" t="s">
        <v>571</v>
      </c>
      <c r="G395" t="s">
        <v>22750</v>
      </c>
      <c r="H395">
        <v>1</v>
      </c>
      <c r="I395" t="s">
        <v>22749</v>
      </c>
    </row>
    <row r="396" spans="1:9" x14ac:dyDescent="0.25">
      <c r="A396" t="s">
        <v>482</v>
      </c>
      <c r="B396" t="s">
        <v>4601</v>
      </c>
      <c r="C396" t="s">
        <v>4602</v>
      </c>
      <c r="D396" t="s">
        <v>21034</v>
      </c>
      <c r="E396">
        <v>3.7277400000000002E-2</v>
      </c>
      <c r="F396" t="s">
        <v>571</v>
      </c>
      <c r="G396" t="s">
        <v>22750</v>
      </c>
      <c r="H396">
        <v>1</v>
      </c>
      <c r="I396" t="s">
        <v>22749</v>
      </c>
    </row>
    <row r="397" spans="1:9" x14ac:dyDescent="0.25">
      <c r="A397" t="s">
        <v>482</v>
      </c>
      <c r="B397" t="s">
        <v>4613</v>
      </c>
      <c r="C397" t="s">
        <v>4614</v>
      </c>
      <c r="D397" t="s">
        <v>21034</v>
      </c>
      <c r="E397">
        <v>0.35447400000000001</v>
      </c>
      <c r="F397" t="s">
        <v>562</v>
      </c>
      <c r="G397" t="s">
        <v>22748</v>
      </c>
      <c r="H397">
        <v>1</v>
      </c>
      <c r="I397" t="s">
        <v>22749</v>
      </c>
    </row>
    <row r="398" spans="1:9" x14ac:dyDescent="0.25">
      <c r="A398" t="s">
        <v>482</v>
      </c>
      <c r="B398" t="s">
        <v>4619</v>
      </c>
      <c r="C398" t="s">
        <v>4620</v>
      </c>
      <c r="D398" t="s">
        <v>21034</v>
      </c>
      <c r="E398">
        <v>0.35383599999999998</v>
      </c>
      <c r="F398" t="s">
        <v>562</v>
      </c>
      <c r="G398" t="s">
        <v>22748</v>
      </c>
      <c r="H398">
        <v>1</v>
      </c>
      <c r="I398" t="s">
        <v>22749</v>
      </c>
    </row>
    <row r="399" spans="1:9" x14ac:dyDescent="0.25">
      <c r="A399" t="s">
        <v>482</v>
      </c>
      <c r="B399" t="s">
        <v>4698</v>
      </c>
      <c r="C399" t="s">
        <v>4699</v>
      </c>
      <c r="D399" t="s">
        <v>21034</v>
      </c>
      <c r="E399">
        <v>8.3925300000000005E-3</v>
      </c>
      <c r="F399" t="s">
        <v>571</v>
      </c>
      <c r="G399" t="s">
        <v>22750</v>
      </c>
      <c r="H399">
        <v>1</v>
      </c>
      <c r="I399" t="s">
        <v>22749</v>
      </c>
    </row>
    <row r="400" spans="1:9" x14ac:dyDescent="0.25">
      <c r="A400" t="s">
        <v>482</v>
      </c>
      <c r="B400" t="s">
        <v>4710</v>
      </c>
      <c r="C400" t="s">
        <v>4711</v>
      </c>
      <c r="D400" t="s">
        <v>21034</v>
      </c>
      <c r="E400">
        <v>-5.5325399999999997E-2</v>
      </c>
      <c r="F400" t="s">
        <v>571</v>
      </c>
      <c r="G400" t="s">
        <v>22750</v>
      </c>
      <c r="H400">
        <v>1</v>
      </c>
      <c r="I400" t="s">
        <v>22749</v>
      </c>
    </row>
    <row r="401" spans="1:9" x14ac:dyDescent="0.25">
      <c r="A401" t="s">
        <v>482</v>
      </c>
      <c r="B401" t="s">
        <v>4716</v>
      </c>
      <c r="C401" t="s">
        <v>4717</v>
      </c>
      <c r="D401" t="s">
        <v>21034</v>
      </c>
      <c r="E401">
        <v>6.9111800000000001E-2</v>
      </c>
      <c r="F401" t="s">
        <v>571</v>
      </c>
      <c r="G401" t="s">
        <v>22750</v>
      </c>
      <c r="H401">
        <v>1</v>
      </c>
      <c r="I401" t="s">
        <v>22749</v>
      </c>
    </row>
    <row r="402" spans="1:9" x14ac:dyDescent="0.25">
      <c r="A402" t="s">
        <v>482</v>
      </c>
      <c r="B402" t="s">
        <v>4722</v>
      </c>
      <c r="C402" t="s">
        <v>4723</v>
      </c>
      <c r="D402" t="s">
        <v>21034</v>
      </c>
      <c r="E402">
        <v>3.5365599999999997E-2</v>
      </c>
      <c r="F402" t="s">
        <v>562</v>
      </c>
      <c r="G402" t="s">
        <v>22748</v>
      </c>
      <c r="H402">
        <v>1</v>
      </c>
      <c r="I402" t="s">
        <v>22749</v>
      </c>
    </row>
    <row r="403" spans="1:9" x14ac:dyDescent="0.25">
      <c r="A403" t="s">
        <v>482</v>
      </c>
      <c r="B403" t="s">
        <v>4763</v>
      </c>
      <c r="C403" t="s">
        <v>4764</v>
      </c>
      <c r="D403" t="s">
        <v>21034</v>
      </c>
      <c r="E403">
        <v>-3.4181799999999998E-2</v>
      </c>
      <c r="F403" t="s">
        <v>571</v>
      </c>
      <c r="G403" t="s">
        <v>22750</v>
      </c>
      <c r="H403">
        <v>1</v>
      </c>
      <c r="I403" t="s">
        <v>22749</v>
      </c>
    </row>
    <row r="404" spans="1:9" x14ac:dyDescent="0.25">
      <c r="A404" t="s">
        <v>482</v>
      </c>
      <c r="B404" t="s">
        <v>4769</v>
      </c>
      <c r="C404" t="s">
        <v>4764</v>
      </c>
      <c r="D404" t="s">
        <v>21034</v>
      </c>
      <c r="E404">
        <v>-3.4181400000000001E-2</v>
      </c>
      <c r="F404" t="s">
        <v>571</v>
      </c>
      <c r="G404" t="s">
        <v>22750</v>
      </c>
      <c r="H404">
        <v>1</v>
      </c>
      <c r="I404" t="s">
        <v>22749</v>
      </c>
    </row>
    <row r="405" spans="1:9" x14ac:dyDescent="0.25">
      <c r="A405" t="s">
        <v>482</v>
      </c>
      <c r="B405" t="s">
        <v>4854</v>
      </c>
      <c r="C405" t="s">
        <v>4855</v>
      </c>
      <c r="D405" t="s">
        <v>21034</v>
      </c>
      <c r="E405">
        <v>7.8503199999999995E-2</v>
      </c>
      <c r="F405" t="s">
        <v>571</v>
      </c>
      <c r="G405" t="s">
        <v>22750</v>
      </c>
      <c r="H405">
        <v>1</v>
      </c>
      <c r="I405" t="s">
        <v>22749</v>
      </c>
    </row>
    <row r="406" spans="1:9" x14ac:dyDescent="0.25">
      <c r="A406" t="s">
        <v>482</v>
      </c>
      <c r="B406" t="s">
        <v>4871</v>
      </c>
      <c r="C406" t="s">
        <v>4872</v>
      </c>
      <c r="D406" t="s">
        <v>21034</v>
      </c>
      <c r="E406">
        <v>3.7206900000000001E-2</v>
      </c>
      <c r="F406" t="s">
        <v>571</v>
      </c>
      <c r="G406" t="s">
        <v>22750</v>
      </c>
      <c r="H406">
        <v>1</v>
      </c>
      <c r="I406" t="s">
        <v>22749</v>
      </c>
    </row>
    <row r="407" spans="1:9" x14ac:dyDescent="0.25">
      <c r="A407" t="s">
        <v>482</v>
      </c>
      <c r="B407" t="s">
        <v>4882</v>
      </c>
      <c r="C407" t="s">
        <v>4872</v>
      </c>
      <c r="D407" t="s">
        <v>21034</v>
      </c>
      <c r="E407">
        <v>3.7198799999999997E-2</v>
      </c>
      <c r="F407" t="s">
        <v>571</v>
      </c>
      <c r="G407" t="s">
        <v>22750</v>
      </c>
      <c r="H407">
        <v>1</v>
      </c>
      <c r="I407" t="s">
        <v>22749</v>
      </c>
    </row>
    <row r="408" spans="1:9" x14ac:dyDescent="0.25">
      <c r="A408" t="s">
        <v>482</v>
      </c>
      <c r="B408" t="s">
        <v>4891</v>
      </c>
      <c r="C408" t="s">
        <v>4892</v>
      </c>
      <c r="D408" t="s">
        <v>21034</v>
      </c>
      <c r="E408">
        <v>7.3495899999999996E-3</v>
      </c>
      <c r="F408" t="s">
        <v>571</v>
      </c>
      <c r="G408" t="s">
        <v>22750</v>
      </c>
      <c r="H408">
        <v>1</v>
      </c>
      <c r="I408" t="s">
        <v>22749</v>
      </c>
    </row>
    <row r="409" spans="1:9" x14ac:dyDescent="0.25">
      <c r="A409" t="s">
        <v>482</v>
      </c>
      <c r="B409" t="s">
        <v>4897</v>
      </c>
      <c r="C409" t="s">
        <v>4898</v>
      </c>
      <c r="D409" t="s">
        <v>21034</v>
      </c>
      <c r="E409">
        <v>6.8237699999999998E-2</v>
      </c>
      <c r="F409" t="s">
        <v>562</v>
      </c>
      <c r="G409" t="s">
        <v>22748</v>
      </c>
      <c r="H409">
        <v>1</v>
      </c>
      <c r="I409" t="s">
        <v>22749</v>
      </c>
    </row>
    <row r="410" spans="1:9" x14ac:dyDescent="0.25">
      <c r="A410" t="s">
        <v>482</v>
      </c>
      <c r="B410" t="s">
        <v>4903</v>
      </c>
      <c r="C410" t="s">
        <v>4898</v>
      </c>
      <c r="D410" t="s">
        <v>21034</v>
      </c>
      <c r="E410">
        <v>6.8233600000000005E-2</v>
      </c>
      <c r="F410" t="s">
        <v>562</v>
      </c>
      <c r="G410" t="s">
        <v>22748</v>
      </c>
      <c r="H410">
        <v>1</v>
      </c>
      <c r="I410" t="s">
        <v>22749</v>
      </c>
    </row>
    <row r="411" spans="1:9" x14ac:dyDescent="0.25">
      <c r="A411" t="s">
        <v>482</v>
      </c>
      <c r="B411" t="s">
        <v>4907</v>
      </c>
      <c r="C411" t="s">
        <v>4908</v>
      </c>
      <c r="D411" t="s">
        <v>21034</v>
      </c>
      <c r="E411">
        <v>0.31116100000000002</v>
      </c>
      <c r="F411" t="s">
        <v>554</v>
      </c>
      <c r="G411" t="s">
        <v>22751</v>
      </c>
      <c r="H411">
        <v>1</v>
      </c>
      <c r="I411" t="s">
        <v>22749</v>
      </c>
    </row>
    <row r="412" spans="1:9" x14ac:dyDescent="0.25">
      <c r="A412" t="s">
        <v>482</v>
      </c>
      <c r="B412" t="s">
        <v>4913</v>
      </c>
      <c r="C412" t="s">
        <v>4914</v>
      </c>
      <c r="D412" t="s">
        <v>21034</v>
      </c>
      <c r="E412">
        <v>0.24102399999999999</v>
      </c>
      <c r="F412" t="s">
        <v>571</v>
      </c>
      <c r="G412" t="s">
        <v>22750</v>
      </c>
      <c r="H412">
        <v>1</v>
      </c>
      <c r="I412" t="s">
        <v>22749</v>
      </c>
    </row>
    <row r="413" spans="1:9" x14ac:dyDescent="0.25">
      <c r="A413" t="s">
        <v>482</v>
      </c>
      <c r="B413" t="s">
        <v>4919</v>
      </c>
      <c r="C413" t="s">
        <v>4920</v>
      </c>
      <c r="D413" t="s">
        <v>21034</v>
      </c>
      <c r="E413">
        <v>0.32521099999999997</v>
      </c>
      <c r="F413" t="s">
        <v>554</v>
      </c>
      <c r="G413" t="s">
        <v>22751</v>
      </c>
      <c r="H413">
        <v>1</v>
      </c>
      <c r="I413" t="s">
        <v>22749</v>
      </c>
    </row>
    <row r="414" spans="1:9" x14ac:dyDescent="0.25">
      <c r="A414" t="s">
        <v>482</v>
      </c>
      <c r="B414" t="s">
        <v>4948</v>
      </c>
      <c r="C414" t="s">
        <v>4949</v>
      </c>
      <c r="D414" t="s">
        <v>21034</v>
      </c>
      <c r="E414">
        <v>-2.0731699999999999E-2</v>
      </c>
      <c r="F414" t="s">
        <v>571</v>
      </c>
      <c r="G414" t="s">
        <v>22750</v>
      </c>
      <c r="H414">
        <v>2</v>
      </c>
      <c r="I414" t="s">
        <v>22755</v>
      </c>
    </row>
    <row r="415" spans="1:9" x14ac:dyDescent="0.25">
      <c r="A415" t="s">
        <v>482</v>
      </c>
      <c r="B415" t="s">
        <v>4954</v>
      </c>
      <c r="C415" t="s">
        <v>4955</v>
      </c>
      <c r="D415" t="s">
        <v>21034</v>
      </c>
      <c r="E415">
        <v>-4.00573E-5</v>
      </c>
      <c r="F415" t="s">
        <v>571</v>
      </c>
      <c r="G415" t="s">
        <v>22750</v>
      </c>
      <c r="H415">
        <v>1</v>
      </c>
      <c r="I415" t="s">
        <v>22749</v>
      </c>
    </row>
    <row r="416" spans="1:9" x14ac:dyDescent="0.25">
      <c r="A416" t="s">
        <v>482</v>
      </c>
      <c r="B416" t="s">
        <v>4960</v>
      </c>
      <c r="C416" t="s">
        <v>4961</v>
      </c>
      <c r="D416" t="s">
        <v>21034</v>
      </c>
      <c r="E416">
        <v>0.51254200000000005</v>
      </c>
      <c r="F416" t="s">
        <v>554</v>
      </c>
      <c r="G416" t="s">
        <v>22751</v>
      </c>
      <c r="H416">
        <v>1</v>
      </c>
      <c r="I416" t="s">
        <v>22749</v>
      </c>
    </row>
    <row r="417" spans="1:9" x14ac:dyDescent="0.25">
      <c r="A417" t="s">
        <v>482</v>
      </c>
      <c r="B417" t="s">
        <v>4966</v>
      </c>
      <c r="C417" t="s">
        <v>4967</v>
      </c>
      <c r="D417" t="s">
        <v>21034</v>
      </c>
      <c r="E417">
        <v>0.22115499999999999</v>
      </c>
      <c r="F417" t="s">
        <v>554</v>
      </c>
      <c r="G417" t="s">
        <v>22751</v>
      </c>
      <c r="H417">
        <v>2</v>
      </c>
      <c r="I417" t="s">
        <v>22755</v>
      </c>
    </row>
    <row r="418" spans="1:9" x14ac:dyDescent="0.25">
      <c r="A418" t="s">
        <v>482</v>
      </c>
      <c r="B418" t="s">
        <v>4972</v>
      </c>
      <c r="C418" t="s">
        <v>4973</v>
      </c>
      <c r="D418" t="s">
        <v>21034</v>
      </c>
      <c r="E418">
        <v>3.3466900000000001E-2</v>
      </c>
      <c r="F418" t="s">
        <v>571</v>
      </c>
      <c r="G418" t="s">
        <v>22750</v>
      </c>
      <c r="H418">
        <v>1</v>
      </c>
      <c r="I418" t="s">
        <v>22749</v>
      </c>
    </row>
    <row r="419" spans="1:9" x14ac:dyDescent="0.25">
      <c r="A419" t="s">
        <v>482</v>
      </c>
      <c r="B419" t="s">
        <v>4978</v>
      </c>
      <c r="C419" t="s">
        <v>4979</v>
      </c>
      <c r="D419" t="s">
        <v>21034</v>
      </c>
      <c r="E419">
        <v>2.98281E-2</v>
      </c>
      <c r="F419" t="s">
        <v>571</v>
      </c>
      <c r="G419" t="s">
        <v>22750</v>
      </c>
      <c r="H419">
        <v>1</v>
      </c>
      <c r="I419" t="s">
        <v>22749</v>
      </c>
    </row>
    <row r="420" spans="1:9" x14ac:dyDescent="0.25">
      <c r="A420" t="s">
        <v>482</v>
      </c>
      <c r="B420" t="s">
        <v>4989</v>
      </c>
      <c r="C420" t="s">
        <v>4990</v>
      </c>
      <c r="D420" t="s">
        <v>21034</v>
      </c>
      <c r="E420">
        <v>1.39267E-2</v>
      </c>
      <c r="F420" t="s">
        <v>571</v>
      </c>
      <c r="G420" t="s">
        <v>22750</v>
      </c>
      <c r="H420">
        <v>1</v>
      </c>
      <c r="I420" t="s">
        <v>22749</v>
      </c>
    </row>
    <row r="421" spans="1:9" x14ac:dyDescent="0.25">
      <c r="A421" t="s">
        <v>482</v>
      </c>
      <c r="B421" t="s">
        <v>5000</v>
      </c>
      <c r="C421" t="s">
        <v>4990</v>
      </c>
      <c r="D421" t="s">
        <v>21034</v>
      </c>
      <c r="E421">
        <v>1.3923100000000001E-2</v>
      </c>
      <c r="F421" t="s">
        <v>571</v>
      </c>
      <c r="G421" t="s">
        <v>22750</v>
      </c>
      <c r="H421">
        <v>1</v>
      </c>
      <c r="I421" t="s">
        <v>22749</v>
      </c>
    </row>
    <row r="422" spans="1:9" x14ac:dyDescent="0.25">
      <c r="A422" t="s">
        <v>482</v>
      </c>
      <c r="B422" t="s">
        <v>5009</v>
      </c>
      <c r="C422" t="s">
        <v>5010</v>
      </c>
      <c r="D422" t="s">
        <v>21034</v>
      </c>
      <c r="E422">
        <v>-8.7218799999999999E-2</v>
      </c>
      <c r="F422" t="s">
        <v>571</v>
      </c>
      <c r="G422" t="s">
        <v>22750</v>
      </c>
      <c r="H422">
        <v>1</v>
      </c>
      <c r="I422" t="s">
        <v>22749</v>
      </c>
    </row>
    <row r="423" spans="1:9" x14ac:dyDescent="0.25">
      <c r="A423" t="s">
        <v>482</v>
      </c>
      <c r="B423" t="s">
        <v>5015</v>
      </c>
      <c r="C423" t="s">
        <v>5016</v>
      </c>
      <c r="D423" t="s">
        <v>21034</v>
      </c>
      <c r="E423">
        <v>-0.10535600000000001</v>
      </c>
      <c r="F423" t="s">
        <v>571</v>
      </c>
      <c r="G423" t="s">
        <v>22750</v>
      </c>
      <c r="H423">
        <v>1</v>
      </c>
      <c r="I423" t="s">
        <v>22749</v>
      </c>
    </row>
    <row r="424" spans="1:9" x14ac:dyDescent="0.25">
      <c r="A424" t="s">
        <v>482</v>
      </c>
      <c r="B424" t="s">
        <v>5021</v>
      </c>
      <c r="C424" t="s">
        <v>5022</v>
      </c>
      <c r="D424" t="s">
        <v>21034</v>
      </c>
      <c r="E424">
        <v>3.77218E-2</v>
      </c>
      <c r="F424" t="s">
        <v>571</v>
      </c>
      <c r="G424" t="s">
        <v>22750</v>
      </c>
      <c r="H424">
        <v>1</v>
      </c>
      <c r="I424" t="s">
        <v>22749</v>
      </c>
    </row>
    <row r="425" spans="1:9" x14ac:dyDescent="0.25">
      <c r="A425" t="s">
        <v>482</v>
      </c>
      <c r="B425" t="s">
        <v>5027</v>
      </c>
      <c r="C425" t="s">
        <v>5028</v>
      </c>
      <c r="D425" t="s">
        <v>21034</v>
      </c>
      <c r="E425">
        <v>-7.2012599999999996E-2</v>
      </c>
      <c r="F425" t="s">
        <v>571</v>
      </c>
      <c r="G425" t="s">
        <v>22750</v>
      </c>
      <c r="H425">
        <v>1</v>
      </c>
      <c r="I425" t="s">
        <v>22749</v>
      </c>
    </row>
    <row r="426" spans="1:9" x14ac:dyDescent="0.25">
      <c r="A426" t="s">
        <v>482</v>
      </c>
      <c r="B426" t="s">
        <v>5033</v>
      </c>
      <c r="C426" t="s">
        <v>5034</v>
      </c>
      <c r="D426" t="s">
        <v>21034</v>
      </c>
      <c r="E426">
        <v>-0.13903699999999999</v>
      </c>
      <c r="F426" t="s">
        <v>571</v>
      </c>
      <c r="G426" t="s">
        <v>22750</v>
      </c>
      <c r="H426">
        <v>1</v>
      </c>
      <c r="I426" t="s">
        <v>22749</v>
      </c>
    </row>
    <row r="427" spans="1:9" x14ac:dyDescent="0.25">
      <c r="A427" t="s">
        <v>482</v>
      </c>
      <c r="B427" t="s">
        <v>5039</v>
      </c>
      <c r="C427" t="s">
        <v>5040</v>
      </c>
      <c r="D427" t="s">
        <v>21034</v>
      </c>
      <c r="E427">
        <v>-1.5286599999999999E-2</v>
      </c>
      <c r="F427" t="s">
        <v>571</v>
      </c>
      <c r="G427" t="s">
        <v>22750</v>
      </c>
      <c r="H427">
        <v>1</v>
      </c>
      <c r="I427" t="s">
        <v>22749</v>
      </c>
    </row>
    <row r="428" spans="1:9" x14ac:dyDescent="0.25">
      <c r="A428" t="s">
        <v>482</v>
      </c>
      <c r="B428" t="s">
        <v>5064</v>
      </c>
      <c r="C428" t="s">
        <v>5065</v>
      </c>
      <c r="D428" t="s">
        <v>21034</v>
      </c>
      <c r="E428">
        <v>-9.7520499999999996E-2</v>
      </c>
      <c r="F428" t="s">
        <v>571</v>
      </c>
      <c r="G428" t="s">
        <v>22750</v>
      </c>
      <c r="H428">
        <v>1</v>
      </c>
      <c r="I428" t="s">
        <v>22749</v>
      </c>
    </row>
    <row r="429" spans="1:9" x14ac:dyDescent="0.25">
      <c r="A429" t="s">
        <v>482</v>
      </c>
      <c r="B429" t="s">
        <v>5075</v>
      </c>
      <c r="C429" t="s">
        <v>5065</v>
      </c>
      <c r="D429" t="s">
        <v>21034</v>
      </c>
      <c r="E429">
        <v>-9.7520599999999999E-2</v>
      </c>
      <c r="F429" t="s">
        <v>571</v>
      </c>
      <c r="G429" t="s">
        <v>22750</v>
      </c>
      <c r="H429">
        <v>1</v>
      </c>
      <c r="I429" t="s">
        <v>22749</v>
      </c>
    </row>
    <row r="430" spans="1:9" x14ac:dyDescent="0.25">
      <c r="A430" t="s">
        <v>482</v>
      </c>
      <c r="B430" t="s">
        <v>5116</v>
      </c>
      <c r="C430" t="s">
        <v>5117</v>
      </c>
      <c r="D430" t="s">
        <v>21034</v>
      </c>
      <c r="E430">
        <v>-3.62701E-2</v>
      </c>
      <c r="F430" t="s">
        <v>571</v>
      </c>
      <c r="G430" t="s">
        <v>22750</v>
      </c>
      <c r="H430">
        <v>1</v>
      </c>
      <c r="I430" t="s">
        <v>22749</v>
      </c>
    </row>
    <row r="431" spans="1:9" x14ac:dyDescent="0.25">
      <c r="A431" t="s">
        <v>482</v>
      </c>
      <c r="B431" t="s">
        <v>5122</v>
      </c>
      <c r="C431" t="s">
        <v>5123</v>
      </c>
      <c r="D431" t="s">
        <v>21034</v>
      </c>
      <c r="E431">
        <v>4.0926400000000002E-2</v>
      </c>
      <c r="F431" t="s">
        <v>571</v>
      </c>
      <c r="G431" t="s">
        <v>22750</v>
      </c>
      <c r="H431">
        <v>1</v>
      </c>
      <c r="I431" t="s">
        <v>22749</v>
      </c>
    </row>
    <row r="432" spans="1:9" x14ac:dyDescent="0.25">
      <c r="A432" t="s">
        <v>482</v>
      </c>
      <c r="B432" t="s">
        <v>5128</v>
      </c>
      <c r="C432" t="s">
        <v>5129</v>
      </c>
      <c r="D432" t="s">
        <v>21034</v>
      </c>
      <c r="E432">
        <v>0.130471</v>
      </c>
      <c r="F432" t="s">
        <v>554</v>
      </c>
      <c r="G432" t="s">
        <v>22751</v>
      </c>
      <c r="H432">
        <v>1</v>
      </c>
      <c r="I432" t="s">
        <v>22749</v>
      </c>
    </row>
    <row r="433" spans="1:9" x14ac:dyDescent="0.25">
      <c r="A433" t="s">
        <v>482</v>
      </c>
      <c r="B433" t="s">
        <v>5154</v>
      </c>
      <c r="C433" t="s">
        <v>5155</v>
      </c>
      <c r="D433" t="s">
        <v>22758</v>
      </c>
      <c r="E433">
        <v>0.27759899999999998</v>
      </c>
      <c r="F433" t="s">
        <v>571</v>
      </c>
      <c r="G433" t="s">
        <v>22750</v>
      </c>
      <c r="H433">
        <v>1</v>
      </c>
      <c r="I433" t="s">
        <v>22759</v>
      </c>
    </row>
    <row r="434" spans="1:9" x14ac:dyDescent="0.25">
      <c r="A434" t="s">
        <v>482</v>
      </c>
      <c r="B434" t="s">
        <v>5164</v>
      </c>
      <c r="C434" t="s">
        <v>5165</v>
      </c>
      <c r="D434" t="s">
        <v>22758</v>
      </c>
      <c r="E434">
        <v>5.8220899999999999E-2</v>
      </c>
      <c r="F434" t="s">
        <v>571</v>
      </c>
      <c r="G434" t="s">
        <v>22750</v>
      </c>
      <c r="H434">
        <v>2</v>
      </c>
      <c r="I434" t="s">
        <v>22760</v>
      </c>
    </row>
    <row r="435" spans="1:9" x14ac:dyDescent="0.25">
      <c r="A435" t="s">
        <v>482</v>
      </c>
      <c r="B435" t="s">
        <v>5169</v>
      </c>
      <c r="C435" t="s">
        <v>5170</v>
      </c>
      <c r="D435" t="s">
        <v>22758</v>
      </c>
      <c r="E435">
        <v>0.17302899999999999</v>
      </c>
      <c r="F435" t="s">
        <v>571</v>
      </c>
      <c r="G435" t="s">
        <v>22750</v>
      </c>
      <c r="H435">
        <v>1</v>
      </c>
      <c r="I435" t="s">
        <v>22759</v>
      </c>
    </row>
    <row r="436" spans="1:9" x14ac:dyDescent="0.25">
      <c r="A436" t="s">
        <v>482</v>
      </c>
      <c r="B436" t="s">
        <v>5174</v>
      </c>
      <c r="C436" t="s">
        <v>5175</v>
      </c>
      <c r="D436" t="s">
        <v>21034</v>
      </c>
      <c r="E436">
        <v>0.288107</v>
      </c>
      <c r="F436" t="s">
        <v>562</v>
      </c>
      <c r="G436" t="s">
        <v>22748</v>
      </c>
      <c r="H436">
        <v>1</v>
      </c>
      <c r="I436" t="s">
        <v>22749</v>
      </c>
    </row>
    <row r="437" spans="1:9" x14ac:dyDescent="0.25">
      <c r="A437" t="s">
        <v>482</v>
      </c>
      <c r="B437" t="s">
        <v>5180</v>
      </c>
      <c r="C437" t="s">
        <v>5181</v>
      </c>
      <c r="D437" t="s">
        <v>21034</v>
      </c>
      <c r="E437">
        <v>6.0837799999999997E-2</v>
      </c>
      <c r="F437" t="s">
        <v>3024</v>
      </c>
      <c r="G437" t="s">
        <v>22756</v>
      </c>
      <c r="H437">
        <v>2</v>
      </c>
      <c r="I437" t="s">
        <v>22755</v>
      </c>
    </row>
    <row r="438" spans="1:9" x14ac:dyDescent="0.25">
      <c r="A438" t="s">
        <v>482</v>
      </c>
      <c r="B438" t="s">
        <v>5186</v>
      </c>
      <c r="C438" t="s">
        <v>5187</v>
      </c>
      <c r="D438" t="s">
        <v>21034</v>
      </c>
      <c r="E438">
        <v>0.27117599999999997</v>
      </c>
      <c r="F438" t="s">
        <v>554</v>
      </c>
      <c r="G438" t="s">
        <v>22751</v>
      </c>
      <c r="H438">
        <v>1</v>
      </c>
      <c r="I438" t="s">
        <v>22749</v>
      </c>
    </row>
    <row r="439" spans="1:9" x14ac:dyDescent="0.25">
      <c r="A439" t="s">
        <v>482</v>
      </c>
      <c r="B439" t="s">
        <v>5192</v>
      </c>
      <c r="C439" t="s">
        <v>5193</v>
      </c>
      <c r="D439" t="s">
        <v>22758</v>
      </c>
      <c r="E439">
        <v>-4.7435900000000003E-2</v>
      </c>
      <c r="F439" t="s">
        <v>571</v>
      </c>
      <c r="G439" t="s">
        <v>22750</v>
      </c>
      <c r="H439">
        <v>1</v>
      </c>
      <c r="I439" t="s">
        <v>22759</v>
      </c>
    </row>
    <row r="440" spans="1:9" x14ac:dyDescent="0.25">
      <c r="A440" t="s">
        <v>482</v>
      </c>
      <c r="B440" t="s">
        <v>5197</v>
      </c>
      <c r="C440" t="s">
        <v>5193</v>
      </c>
      <c r="D440" t="s">
        <v>22758</v>
      </c>
      <c r="E440">
        <v>-4.7424399999999999E-2</v>
      </c>
      <c r="F440" t="s">
        <v>571</v>
      </c>
      <c r="G440" t="s">
        <v>22750</v>
      </c>
      <c r="H440">
        <v>1</v>
      </c>
      <c r="I440" t="s">
        <v>22759</v>
      </c>
    </row>
    <row r="441" spans="1:9" x14ac:dyDescent="0.25">
      <c r="A441" t="s">
        <v>482</v>
      </c>
      <c r="B441" t="s">
        <v>5200</v>
      </c>
      <c r="C441" t="s">
        <v>5193</v>
      </c>
      <c r="D441" t="s">
        <v>22758</v>
      </c>
      <c r="E441">
        <v>-4.7416E-2</v>
      </c>
      <c r="F441" t="s">
        <v>571</v>
      </c>
      <c r="G441" t="s">
        <v>22750</v>
      </c>
      <c r="H441">
        <v>1</v>
      </c>
      <c r="I441" t="s">
        <v>22759</v>
      </c>
    </row>
    <row r="442" spans="1:9" x14ac:dyDescent="0.25">
      <c r="A442" t="s">
        <v>482</v>
      </c>
      <c r="B442" t="s">
        <v>5203</v>
      </c>
      <c r="C442" t="s">
        <v>5204</v>
      </c>
      <c r="D442" t="s">
        <v>22758</v>
      </c>
      <c r="E442">
        <v>-0.173683</v>
      </c>
      <c r="F442" t="s">
        <v>571</v>
      </c>
      <c r="G442" t="s">
        <v>22750</v>
      </c>
      <c r="H442">
        <v>1</v>
      </c>
      <c r="I442" t="s">
        <v>22759</v>
      </c>
    </row>
    <row r="443" spans="1:9" x14ac:dyDescent="0.25">
      <c r="A443" t="s">
        <v>482</v>
      </c>
      <c r="B443" t="s">
        <v>5208</v>
      </c>
      <c r="C443" t="s">
        <v>5209</v>
      </c>
      <c r="D443" t="s">
        <v>22758</v>
      </c>
      <c r="E443">
        <v>-6.8920200000000001E-2</v>
      </c>
      <c r="F443" t="s">
        <v>571</v>
      </c>
      <c r="G443" t="s">
        <v>22750</v>
      </c>
      <c r="H443">
        <v>1</v>
      </c>
      <c r="I443" t="s">
        <v>22759</v>
      </c>
    </row>
    <row r="444" spans="1:9" x14ac:dyDescent="0.25">
      <c r="A444" t="s">
        <v>482</v>
      </c>
      <c r="B444" t="s">
        <v>5213</v>
      </c>
      <c r="C444" t="s">
        <v>5214</v>
      </c>
      <c r="D444" t="s">
        <v>22758</v>
      </c>
      <c r="E444">
        <v>0.18609899999999999</v>
      </c>
      <c r="F444" t="s">
        <v>562</v>
      </c>
      <c r="G444" t="s">
        <v>22748</v>
      </c>
      <c r="H444">
        <v>1</v>
      </c>
      <c r="I444" t="s">
        <v>22759</v>
      </c>
    </row>
    <row r="445" spans="1:9" x14ac:dyDescent="0.25">
      <c r="A445" t="s">
        <v>482</v>
      </c>
      <c r="B445" t="s">
        <v>5219</v>
      </c>
      <c r="C445" t="s">
        <v>5220</v>
      </c>
      <c r="D445" t="s">
        <v>22758</v>
      </c>
      <c r="E445">
        <v>-0.28270699999999999</v>
      </c>
      <c r="F445" t="s">
        <v>571</v>
      </c>
      <c r="G445" t="s">
        <v>22750</v>
      </c>
      <c r="H445">
        <v>1</v>
      </c>
      <c r="I445" t="s">
        <v>22759</v>
      </c>
    </row>
    <row r="446" spans="1:9" x14ac:dyDescent="0.25">
      <c r="A446" t="s">
        <v>482</v>
      </c>
      <c r="B446" t="s">
        <v>5224</v>
      </c>
      <c r="C446" t="s">
        <v>5225</v>
      </c>
      <c r="D446" t="s">
        <v>22758</v>
      </c>
      <c r="E446">
        <v>0.21532699999999999</v>
      </c>
      <c r="F446" t="s">
        <v>3024</v>
      </c>
      <c r="G446" t="s">
        <v>22756</v>
      </c>
      <c r="H446">
        <v>2</v>
      </c>
      <c r="I446" t="s">
        <v>22760</v>
      </c>
    </row>
    <row r="447" spans="1:9" x14ac:dyDescent="0.25">
      <c r="A447" t="s">
        <v>482</v>
      </c>
      <c r="B447" t="s">
        <v>22761</v>
      </c>
      <c r="C447" t="s">
        <v>22762</v>
      </c>
      <c r="D447" t="s">
        <v>22758</v>
      </c>
      <c r="E447">
        <v>-0.12251099999999999</v>
      </c>
      <c r="F447" t="s">
        <v>571</v>
      </c>
      <c r="G447" t="s">
        <v>22750</v>
      </c>
      <c r="H447">
        <v>1</v>
      </c>
      <c r="I447" t="s">
        <v>22754</v>
      </c>
    </row>
    <row r="448" spans="1:9" x14ac:dyDescent="0.25">
      <c r="A448" t="s">
        <v>482</v>
      </c>
      <c r="B448" t="s">
        <v>5229</v>
      </c>
      <c r="C448" t="s">
        <v>5230</v>
      </c>
      <c r="D448" t="s">
        <v>22758</v>
      </c>
      <c r="E448">
        <v>1.4857199999999999E-2</v>
      </c>
      <c r="F448" t="s">
        <v>3024</v>
      </c>
      <c r="G448" t="s">
        <v>22756</v>
      </c>
      <c r="H448">
        <v>2</v>
      </c>
      <c r="I448" t="s">
        <v>22760</v>
      </c>
    </row>
    <row r="449" spans="1:9" x14ac:dyDescent="0.25">
      <c r="A449" t="s">
        <v>482</v>
      </c>
      <c r="B449" t="s">
        <v>5235</v>
      </c>
      <c r="C449" t="s">
        <v>5236</v>
      </c>
      <c r="D449" t="s">
        <v>22758</v>
      </c>
      <c r="E449">
        <v>-4.22779E-2</v>
      </c>
      <c r="F449" t="s">
        <v>571</v>
      </c>
      <c r="G449" t="s">
        <v>22750</v>
      </c>
      <c r="H449">
        <v>1</v>
      </c>
      <c r="I449" t="s">
        <v>22759</v>
      </c>
    </row>
    <row r="450" spans="1:9" x14ac:dyDescent="0.25">
      <c r="A450" t="s">
        <v>482</v>
      </c>
      <c r="B450" t="s">
        <v>5240</v>
      </c>
      <c r="C450" t="s">
        <v>5241</v>
      </c>
      <c r="D450" t="s">
        <v>22758</v>
      </c>
      <c r="E450">
        <v>-0.13873199999999999</v>
      </c>
      <c r="F450" t="s">
        <v>571</v>
      </c>
      <c r="G450" t="s">
        <v>22750</v>
      </c>
      <c r="H450">
        <v>1</v>
      </c>
      <c r="I450" t="s">
        <v>22759</v>
      </c>
    </row>
    <row r="451" spans="1:9" x14ac:dyDescent="0.25">
      <c r="A451" t="s">
        <v>482</v>
      </c>
      <c r="B451" t="s">
        <v>22763</v>
      </c>
      <c r="C451" t="s">
        <v>22764</v>
      </c>
      <c r="D451" t="s">
        <v>22758</v>
      </c>
      <c r="E451">
        <v>-0.174566</v>
      </c>
      <c r="F451" t="s">
        <v>571</v>
      </c>
      <c r="G451" t="s">
        <v>22750</v>
      </c>
      <c r="H451">
        <v>1</v>
      </c>
      <c r="I451" t="s">
        <v>22754</v>
      </c>
    </row>
    <row r="452" spans="1:9" x14ac:dyDescent="0.25">
      <c r="A452" t="s">
        <v>482</v>
      </c>
      <c r="B452" t="s">
        <v>5250</v>
      </c>
      <c r="C452" t="s">
        <v>5251</v>
      </c>
      <c r="D452" t="s">
        <v>22758</v>
      </c>
      <c r="E452">
        <v>-0.153861</v>
      </c>
      <c r="F452" t="s">
        <v>571</v>
      </c>
      <c r="G452" t="s">
        <v>22750</v>
      </c>
      <c r="H452">
        <v>1</v>
      </c>
      <c r="I452" t="s">
        <v>22759</v>
      </c>
    </row>
    <row r="453" spans="1:9" x14ac:dyDescent="0.25">
      <c r="A453" t="s">
        <v>482</v>
      </c>
      <c r="B453" t="s">
        <v>5308</v>
      </c>
      <c r="C453" t="s">
        <v>5309</v>
      </c>
      <c r="D453" t="s">
        <v>21034</v>
      </c>
      <c r="E453">
        <v>-0.175375</v>
      </c>
      <c r="F453" t="s">
        <v>571</v>
      </c>
      <c r="G453" t="s">
        <v>22750</v>
      </c>
      <c r="H453">
        <v>1</v>
      </c>
      <c r="I453" t="s">
        <v>22749</v>
      </c>
    </row>
    <row r="454" spans="1:9" x14ac:dyDescent="0.25">
      <c r="A454" t="s">
        <v>482</v>
      </c>
      <c r="B454" t="s">
        <v>5314</v>
      </c>
      <c r="C454" t="s">
        <v>5315</v>
      </c>
      <c r="D454" t="s">
        <v>21034</v>
      </c>
      <c r="E454">
        <v>-0.14327799999999999</v>
      </c>
      <c r="F454" t="s">
        <v>571</v>
      </c>
      <c r="G454" t="s">
        <v>22750</v>
      </c>
      <c r="H454">
        <v>1</v>
      </c>
      <c r="I454" t="s">
        <v>22749</v>
      </c>
    </row>
    <row r="455" spans="1:9" x14ac:dyDescent="0.25">
      <c r="A455" t="s">
        <v>482</v>
      </c>
      <c r="B455" t="s">
        <v>5320</v>
      </c>
      <c r="C455" t="s">
        <v>5321</v>
      </c>
      <c r="D455" t="s">
        <v>21034</v>
      </c>
      <c r="E455">
        <v>1.03686E-2</v>
      </c>
      <c r="F455" t="s">
        <v>562</v>
      </c>
      <c r="G455" t="s">
        <v>22748</v>
      </c>
      <c r="H455">
        <v>1</v>
      </c>
      <c r="I455" t="s">
        <v>22749</v>
      </c>
    </row>
    <row r="456" spans="1:9" x14ac:dyDescent="0.25">
      <c r="A456" t="s">
        <v>482</v>
      </c>
      <c r="B456" t="s">
        <v>5385</v>
      </c>
      <c r="C456" t="s">
        <v>5386</v>
      </c>
      <c r="D456" t="s">
        <v>21034</v>
      </c>
      <c r="E456">
        <v>7.9311300000000001E-2</v>
      </c>
      <c r="F456" t="s">
        <v>554</v>
      </c>
      <c r="G456" t="s">
        <v>22751</v>
      </c>
      <c r="H456">
        <v>1</v>
      </c>
      <c r="I456" t="s">
        <v>22749</v>
      </c>
    </row>
    <row r="457" spans="1:9" x14ac:dyDescent="0.25">
      <c r="A457" t="s">
        <v>482</v>
      </c>
      <c r="B457" t="s">
        <v>5391</v>
      </c>
      <c r="C457" t="s">
        <v>5392</v>
      </c>
      <c r="D457" t="s">
        <v>21034</v>
      </c>
      <c r="E457">
        <v>0.181061</v>
      </c>
      <c r="F457" t="s">
        <v>554</v>
      </c>
      <c r="G457" t="s">
        <v>22751</v>
      </c>
      <c r="H457">
        <v>1</v>
      </c>
      <c r="I457" t="s">
        <v>22749</v>
      </c>
    </row>
    <row r="458" spans="1:9" x14ac:dyDescent="0.25">
      <c r="A458" t="s">
        <v>482</v>
      </c>
      <c r="B458" t="s">
        <v>5397</v>
      </c>
      <c r="C458" t="s">
        <v>5398</v>
      </c>
      <c r="D458" t="s">
        <v>21034</v>
      </c>
      <c r="E458">
        <v>0.30286299999999999</v>
      </c>
      <c r="F458" t="s">
        <v>554</v>
      </c>
      <c r="G458" t="s">
        <v>22751</v>
      </c>
      <c r="H458">
        <v>1</v>
      </c>
      <c r="I458" t="s">
        <v>22749</v>
      </c>
    </row>
    <row r="459" spans="1:9" x14ac:dyDescent="0.25">
      <c r="A459" t="s">
        <v>482</v>
      </c>
      <c r="B459" t="s">
        <v>5457</v>
      </c>
      <c r="C459" t="s">
        <v>5458</v>
      </c>
      <c r="D459" t="s">
        <v>21034</v>
      </c>
      <c r="E459">
        <v>-5.3427799999999998E-2</v>
      </c>
      <c r="F459" t="s">
        <v>571</v>
      </c>
      <c r="G459" t="s">
        <v>22750</v>
      </c>
      <c r="H459">
        <v>1</v>
      </c>
      <c r="I459" t="s">
        <v>22749</v>
      </c>
    </row>
    <row r="460" spans="1:9" x14ac:dyDescent="0.25">
      <c r="A460" t="s">
        <v>482</v>
      </c>
      <c r="B460" t="s">
        <v>5543</v>
      </c>
      <c r="C460" t="s">
        <v>5544</v>
      </c>
      <c r="D460" t="s">
        <v>21034</v>
      </c>
      <c r="E460">
        <v>-0.16090399999999999</v>
      </c>
      <c r="F460" t="s">
        <v>571</v>
      </c>
      <c r="G460" t="s">
        <v>22750</v>
      </c>
      <c r="H460">
        <v>1</v>
      </c>
      <c r="I460" t="s">
        <v>22749</v>
      </c>
    </row>
    <row r="461" spans="1:9" x14ac:dyDescent="0.25">
      <c r="A461" t="s">
        <v>482</v>
      </c>
      <c r="B461" t="s">
        <v>5549</v>
      </c>
      <c r="C461" t="s">
        <v>5550</v>
      </c>
      <c r="D461" t="s">
        <v>21034</v>
      </c>
      <c r="E461">
        <v>-0.163469</v>
      </c>
      <c r="F461" t="s">
        <v>571</v>
      </c>
      <c r="G461" t="s">
        <v>22750</v>
      </c>
      <c r="H461">
        <v>1</v>
      </c>
      <c r="I461" t="s">
        <v>22749</v>
      </c>
    </row>
    <row r="462" spans="1:9" x14ac:dyDescent="0.25">
      <c r="A462" t="s">
        <v>482</v>
      </c>
      <c r="B462" t="s">
        <v>5555</v>
      </c>
      <c r="C462" t="s">
        <v>5556</v>
      </c>
      <c r="D462" t="s">
        <v>21034</v>
      </c>
      <c r="E462">
        <v>-9.75554E-3</v>
      </c>
      <c r="F462" t="s">
        <v>571</v>
      </c>
      <c r="G462" t="s">
        <v>22750</v>
      </c>
      <c r="H462">
        <v>1</v>
      </c>
      <c r="I462" t="s">
        <v>22749</v>
      </c>
    </row>
    <row r="463" spans="1:9" x14ac:dyDescent="0.25">
      <c r="A463" t="s">
        <v>482</v>
      </c>
      <c r="B463" t="s">
        <v>5631</v>
      </c>
      <c r="C463" t="s">
        <v>5632</v>
      </c>
      <c r="D463" t="s">
        <v>21034</v>
      </c>
      <c r="E463">
        <v>-0.103696</v>
      </c>
      <c r="F463" t="s">
        <v>571</v>
      </c>
      <c r="G463" t="s">
        <v>22750</v>
      </c>
      <c r="H463">
        <v>1</v>
      </c>
      <c r="I463" t="s">
        <v>22749</v>
      </c>
    </row>
    <row r="464" spans="1:9" x14ac:dyDescent="0.25">
      <c r="A464" t="s">
        <v>482</v>
      </c>
      <c r="B464" t="s">
        <v>5637</v>
      </c>
      <c r="C464" t="s">
        <v>5638</v>
      </c>
      <c r="D464" t="s">
        <v>21034</v>
      </c>
      <c r="E464">
        <v>-0.162133</v>
      </c>
      <c r="F464" t="s">
        <v>571</v>
      </c>
      <c r="G464" t="s">
        <v>22750</v>
      </c>
      <c r="H464">
        <v>1</v>
      </c>
      <c r="I464" t="s">
        <v>22749</v>
      </c>
    </row>
    <row r="465" spans="1:9" x14ac:dyDescent="0.25">
      <c r="A465" t="s">
        <v>482</v>
      </c>
      <c r="B465" t="s">
        <v>5643</v>
      </c>
      <c r="C465" t="s">
        <v>5644</v>
      </c>
      <c r="D465" t="s">
        <v>21034</v>
      </c>
      <c r="E465">
        <v>-1.1991699999999999E-2</v>
      </c>
      <c r="F465" t="s">
        <v>571</v>
      </c>
      <c r="G465" t="s">
        <v>22750</v>
      </c>
      <c r="H465">
        <v>1</v>
      </c>
      <c r="I465" t="s">
        <v>22749</v>
      </c>
    </row>
    <row r="466" spans="1:9" x14ac:dyDescent="0.25">
      <c r="A466" t="s">
        <v>482</v>
      </c>
      <c r="B466" t="s">
        <v>5872</v>
      </c>
      <c r="C466" t="s">
        <v>5873</v>
      </c>
      <c r="D466" t="s">
        <v>21034</v>
      </c>
      <c r="E466">
        <v>-0.13730100000000001</v>
      </c>
      <c r="F466" t="s">
        <v>571</v>
      </c>
      <c r="G466" t="s">
        <v>22750</v>
      </c>
      <c r="H466">
        <v>1</v>
      </c>
      <c r="I466" t="s">
        <v>22749</v>
      </c>
    </row>
    <row r="467" spans="1:9" x14ac:dyDescent="0.25">
      <c r="A467" t="s">
        <v>482</v>
      </c>
      <c r="B467" t="s">
        <v>5883</v>
      </c>
      <c r="C467" t="s">
        <v>5873</v>
      </c>
      <c r="D467" t="s">
        <v>21034</v>
      </c>
      <c r="E467">
        <v>-0.13730300000000001</v>
      </c>
      <c r="F467" t="s">
        <v>571</v>
      </c>
      <c r="G467" t="s">
        <v>22750</v>
      </c>
      <c r="H467">
        <v>1</v>
      </c>
      <c r="I467" t="s">
        <v>22749</v>
      </c>
    </row>
    <row r="468" spans="1:9" x14ac:dyDescent="0.25">
      <c r="A468" t="s">
        <v>482</v>
      </c>
      <c r="B468" t="s">
        <v>6665</v>
      </c>
      <c r="C468" t="s">
        <v>6666</v>
      </c>
      <c r="D468" t="s">
        <v>22765</v>
      </c>
      <c r="E468">
        <v>-0.154422</v>
      </c>
      <c r="F468" t="s">
        <v>571</v>
      </c>
      <c r="G468" t="s">
        <v>22750</v>
      </c>
      <c r="H468">
        <v>2</v>
      </c>
      <c r="I468" t="s">
        <v>22766</v>
      </c>
    </row>
    <row r="469" spans="1:9" x14ac:dyDescent="0.25">
      <c r="A469" t="s">
        <v>482</v>
      </c>
      <c r="B469" t="s">
        <v>6671</v>
      </c>
      <c r="C469" t="s">
        <v>6672</v>
      </c>
      <c r="D469" t="s">
        <v>22765</v>
      </c>
      <c r="E469">
        <v>-5.2138400000000001E-2</v>
      </c>
      <c r="F469" t="s">
        <v>571</v>
      </c>
      <c r="G469" t="s">
        <v>22750</v>
      </c>
      <c r="H469">
        <v>2</v>
      </c>
      <c r="I469" t="s">
        <v>22766</v>
      </c>
    </row>
    <row r="470" spans="1:9" x14ac:dyDescent="0.25">
      <c r="A470" t="s">
        <v>482</v>
      </c>
      <c r="B470" t="s">
        <v>6677</v>
      </c>
      <c r="C470" t="s">
        <v>6666</v>
      </c>
      <c r="D470" t="s">
        <v>22765</v>
      </c>
      <c r="E470">
        <v>-0.15440899999999999</v>
      </c>
      <c r="F470" t="s">
        <v>571</v>
      </c>
      <c r="G470" t="s">
        <v>22750</v>
      </c>
      <c r="H470">
        <v>2</v>
      </c>
      <c r="I470" t="s">
        <v>22766</v>
      </c>
    </row>
    <row r="471" spans="1:9" x14ac:dyDescent="0.25">
      <c r="A471" t="s">
        <v>482</v>
      </c>
      <c r="B471" t="s">
        <v>6681</v>
      </c>
      <c r="C471" t="s">
        <v>6682</v>
      </c>
      <c r="D471" t="s">
        <v>22765</v>
      </c>
      <c r="E471">
        <v>1.35649E-2</v>
      </c>
      <c r="F471" t="s">
        <v>571</v>
      </c>
      <c r="G471" t="s">
        <v>22750</v>
      </c>
      <c r="H471">
        <v>2</v>
      </c>
      <c r="I471" t="s">
        <v>22766</v>
      </c>
    </row>
    <row r="472" spans="1:9" x14ac:dyDescent="0.25">
      <c r="A472" t="s">
        <v>482</v>
      </c>
      <c r="B472" t="s">
        <v>6687</v>
      </c>
      <c r="C472" t="s">
        <v>6688</v>
      </c>
      <c r="D472" t="s">
        <v>22765</v>
      </c>
      <c r="E472">
        <v>2.31354E-2</v>
      </c>
      <c r="F472" t="s">
        <v>571</v>
      </c>
      <c r="G472" t="s">
        <v>22750</v>
      </c>
      <c r="H472">
        <v>3</v>
      </c>
      <c r="I472" t="s">
        <v>22767</v>
      </c>
    </row>
    <row r="473" spans="1:9" x14ac:dyDescent="0.25">
      <c r="A473" t="s">
        <v>482</v>
      </c>
      <c r="B473" t="s">
        <v>6694</v>
      </c>
      <c r="C473" t="s">
        <v>6695</v>
      </c>
      <c r="D473" t="s">
        <v>22765</v>
      </c>
      <c r="E473">
        <v>2.7991599999999998E-2</v>
      </c>
      <c r="F473" t="s">
        <v>571</v>
      </c>
      <c r="G473" t="s">
        <v>22750</v>
      </c>
      <c r="H473">
        <v>2</v>
      </c>
      <c r="I473" t="s">
        <v>22766</v>
      </c>
    </row>
    <row r="474" spans="1:9" x14ac:dyDescent="0.25">
      <c r="A474" t="s">
        <v>482</v>
      </c>
      <c r="B474" t="s">
        <v>6700</v>
      </c>
      <c r="C474" t="s">
        <v>6701</v>
      </c>
      <c r="D474" t="s">
        <v>22765</v>
      </c>
      <c r="E474">
        <v>-0.120624</v>
      </c>
      <c r="F474" t="s">
        <v>571</v>
      </c>
      <c r="G474" t="s">
        <v>22750</v>
      </c>
      <c r="H474">
        <v>1</v>
      </c>
      <c r="I474" t="s">
        <v>22749</v>
      </c>
    </row>
    <row r="475" spans="1:9" x14ac:dyDescent="0.25">
      <c r="A475" t="s">
        <v>482</v>
      </c>
      <c r="B475" t="s">
        <v>6706</v>
      </c>
      <c r="C475" t="s">
        <v>6701</v>
      </c>
      <c r="D475" t="s">
        <v>22765</v>
      </c>
      <c r="E475">
        <v>-0.12053700000000001</v>
      </c>
      <c r="F475" t="s">
        <v>571</v>
      </c>
      <c r="G475" t="s">
        <v>22750</v>
      </c>
      <c r="H475">
        <v>1</v>
      </c>
      <c r="I475" t="s">
        <v>22749</v>
      </c>
    </row>
    <row r="476" spans="1:9" x14ac:dyDescent="0.25">
      <c r="A476" t="s">
        <v>482</v>
      </c>
      <c r="B476" t="s">
        <v>6710</v>
      </c>
      <c r="C476" t="s">
        <v>6701</v>
      </c>
      <c r="D476" t="s">
        <v>22765</v>
      </c>
      <c r="E476">
        <v>-0.120544</v>
      </c>
      <c r="F476" t="s">
        <v>571</v>
      </c>
      <c r="G476" t="s">
        <v>22750</v>
      </c>
      <c r="H476">
        <v>1</v>
      </c>
      <c r="I476" t="s">
        <v>22749</v>
      </c>
    </row>
    <row r="477" spans="1:9" x14ac:dyDescent="0.25">
      <c r="A477" t="s">
        <v>482</v>
      </c>
      <c r="B477" t="s">
        <v>6714</v>
      </c>
      <c r="C477" t="s">
        <v>6715</v>
      </c>
      <c r="D477" t="s">
        <v>22765</v>
      </c>
      <c r="E477">
        <v>0.12038699999999999</v>
      </c>
      <c r="F477" t="s">
        <v>571</v>
      </c>
      <c r="G477" t="s">
        <v>22750</v>
      </c>
      <c r="H477">
        <v>1</v>
      </c>
      <c r="I477" t="s">
        <v>22749</v>
      </c>
    </row>
    <row r="478" spans="1:9" x14ac:dyDescent="0.25">
      <c r="A478" t="s">
        <v>482</v>
      </c>
      <c r="B478" t="s">
        <v>6720</v>
      </c>
      <c r="C478" t="s">
        <v>6721</v>
      </c>
      <c r="D478" t="s">
        <v>22765</v>
      </c>
      <c r="E478">
        <v>0.36018800000000001</v>
      </c>
      <c r="F478" t="s">
        <v>6725</v>
      </c>
      <c r="G478" t="s">
        <v>22756</v>
      </c>
      <c r="H478">
        <v>3</v>
      </c>
      <c r="I478" t="s">
        <v>22768</v>
      </c>
    </row>
    <row r="479" spans="1:9" x14ac:dyDescent="0.25">
      <c r="A479" t="s">
        <v>482</v>
      </c>
      <c r="B479" t="s">
        <v>6727</v>
      </c>
      <c r="C479" t="s">
        <v>6728</v>
      </c>
      <c r="D479" t="s">
        <v>22765</v>
      </c>
      <c r="E479">
        <v>0.12449</v>
      </c>
      <c r="F479" t="s">
        <v>571</v>
      </c>
      <c r="G479" t="s">
        <v>22750</v>
      </c>
      <c r="H479">
        <v>2</v>
      </c>
      <c r="I479" t="s">
        <v>22766</v>
      </c>
    </row>
    <row r="480" spans="1:9" x14ac:dyDescent="0.25">
      <c r="A480" t="s">
        <v>482</v>
      </c>
      <c r="B480" t="s">
        <v>6733</v>
      </c>
      <c r="C480" t="s">
        <v>6734</v>
      </c>
      <c r="D480" t="s">
        <v>22765</v>
      </c>
      <c r="E480">
        <v>0.16372400000000001</v>
      </c>
      <c r="F480" t="s">
        <v>571</v>
      </c>
      <c r="G480" t="s">
        <v>22750</v>
      </c>
      <c r="H480">
        <v>2</v>
      </c>
      <c r="I480" t="s">
        <v>22766</v>
      </c>
    </row>
    <row r="481" spans="1:9" x14ac:dyDescent="0.25">
      <c r="A481" t="s">
        <v>482</v>
      </c>
      <c r="B481" t="s">
        <v>6739</v>
      </c>
      <c r="C481" t="s">
        <v>6740</v>
      </c>
      <c r="D481" t="s">
        <v>22765</v>
      </c>
      <c r="E481">
        <v>0.16765099999999999</v>
      </c>
      <c r="F481" t="s">
        <v>571</v>
      </c>
      <c r="G481" t="s">
        <v>22750</v>
      </c>
      <c r="H481">
        <v>2</v>
      </c>
      <c r="I481" t="s">
        <v>22766</v>
      </c>
    </row>
    <row r="482" spans="1:9" x14ac:dyDescent="0.25">
      <c r="A482" t="s">
        <v>482</v>
      </c>
      <c r="B482" t="s">
        <v>6745</v>
      </c>
      <c r="C482" t="s">
        <v>6746</v>
      </c>
      <c r="D482" t="s">
        <v>22765</v>
      </c>
      <c r="E482">
        <v>0.37500499999999998</v>
      </c>
      <c r="F482" t="s">
        <v>919</v>
      </c>
      <c r="G482" t="s">
        <v>22756</v>
      </c>
      <c r="H482">
        <v>3</v>
      </c>
      <c r="I482" t="s">
        <v>22768</v>
      </c>
    </row>
    <row r="483" spans="1:9" x14ac:dyDescent="0.25">
      <c r="A483" t="s">
        <v>482</v>
      </c>
      <c r="B483" t="s">
        <v>6764</v>
      </c>
      <c r="C483" t="s">
        <v>6765</v>
      </c>
      <c r="D483" t="s">
        <v>22765</v>
      </c>
      <c r="E483">
        <v>-9.7378500000000007E-2</v>
      </c>
      <c r="F483" t="s">
        <v>571</v>
      </c>
      <c r="G483" t="s">
        <v>22750</v>
      </c>
      <c r="H483">
        <v>1</v>
      </c>
      <c r="I483" t="s">
        <v>22749</v>
      </c>
    </row>
    <row r="484" spans="1:9" x14ac:dyDescent="0.25">
      <c r="A484" t="s">
        <v>482</v>
      </c>
      <c r="B484" t="s">
        <v>6770</v>
      </c>
      <c r="C484" t="s">
        <v>6771</v>
      </c>
      <c r="D484" t="s">
        <v>22765</v>
      </c>
      <c r="E484">
        <v>2.9973300000000001E-2</v>
      </c>
      <c r="F484" t="s">
        <v>571</v>
      </c>
      <c r="G484" t="s">
        <v>22750</v>
      </c>
      <c r="H484">
        <v>1</v>
      </c>
      <c r="I484" t="s">
        <v>22749</v>
      </c>
    </row>
    <row r="485" spans="1:9" x14ac:dyDescent="0.25">
      <c r="A485" t="s">
        <v>482</v>
      </c>
      <c r="B485" t="s">
        <v>6776</v>
      </c>
      <c r="C485" t="s">
        <v>6765</v>
      </c>
      <c r="D485" t="s">
        <v>22765</v>
      </c>
      <c r="E485">
        <v>-9.7375000000000003E-2</v>
      </c>
      <c r="F485" t="s">
        <v>571</v>
      </c>
      <c r="G485" t="s">
        <v>22750</v>
      </c>
      <c r="H485">
        <v>1</v>
      </c>
      <c r="I485" t="s">
        <v>22749</v>
      </c>
    </row>
    <row r="486" spans="1:9" x14ac:dyDescent="0.25">
      <c r="A486" t="s">
        <v>482</v>
      </c>
      <c r="B486" t="s">
        <v>6780</v>
      </c>
      <c r="C486" t="s">
        <v>6781</v>
      </c>
      <c r="D486" t="s">
        <v>22765</v>
      </c>
      <c r="E486">
        <v>0.35733100000000001</v>
      </c>
      <c r="F486" t="s">
        <v>554</v>
      </c>
      <c r="G486" t="s">
        <v>22751</v>
      </c>
      <c r="H486">
        <v>2</v>
      </c>
      <c r="I486" t="s">
        <v>22766</v>
      </c>
    </row>
    <row r="487" spans="1:9" x14ac:dyDescent="0.25">
      <c r="A487" t="s">
        <v>482</v>
      </c>
      <c r="B487" t="s">
        <v>6786</v>
      </c>
      <c r="C487" t="s">
        <v>6787</v>
      </c>
      <c r="D487" t="s">
        <v>22765</v>
      </c>
      <c r="E487">
        <v>0.35653000000000001</v>
      </c>
      <c r="F487" t="s">
        <v>919</v>
      </c>
      <c r="G487" t="s">
        <v>22756</v>
      </c>
      <c r="H487">
        <v>3</v>
      </c>
      <c r="I487" t="s">
        <v>22767</v>
      </c>
    </row>
    <row r="488" spans="1:9" x14ac:dyDescent="0.25">
      <c r="A488" t="s">
        <v>482</v>
      </c>
      <c r="B488" t="s">
        <v>6793</v>
      </c>
      <c r="C488" t="s">
        <v>6794</v>
      </c>
      <c r="D488" t="s">
        <v>22765</v>
      </c>
      <c r="E488">
        <v>0.35666999999999999</v>
      </c>
      <c r="F488" t="s">
        <v>554</v>
      </c>
      <c r="G488" t="s">
        <v>22751</v>
      </c>
      <c r="H488">
        <v>1</v>
      </c>
      <c r="I488" t="s">
        <v>22749</v>
      </c>
    </row>
    <row r="489" spans="1:9" x14ac:dyDescent="0.25">
      <c r="A489" t="s">
        <v>482</v>
      </c>
      <c r="B489" t="s">
        <v>6799</v>
      </c>
      <c r="C489" t="s">
        <v>6800</v>
      </c>
      <c r="D489" t="s">
        <v>22765</v>
      </c>
      <c r="E489">
        <v>-2.6118100000000002E-2</v>
      </c>
      <c r="F489" t="s">
        <v>571</v>
      </c>
      <c r="G489" t="s">
        <v>22750</v>
      </c>
      <c r="H489">
        <v>4</v>
      </c>
      <c r="I489" t="s">
        <v>22769</v>
      </c>
    </row>
    <row r="490" spans="1:9" x14ac:dyDescent="0.25">
      <c r="A490" t="s">
        <v>482</v>
      </c>
      <c r="B490" t="s">
        <v>6805</v>
      </c>
      <c r="C490" t="s">
        <v>6800</v>
      </c>
      <c r="D490" t="s">
        <v>22765</v>
      </c>
      <c r="E490">
        <v>-2.6104499999999999E-2</v>
      </c>
      <c r="F490" t="s">
        <v>571</v>
      </c>
      <c r="G490" t="s">
        <v>22750</v>
      </c>
      <c r="H490">
        <v>2</v>
      </c>
      <c r="I490" t="s">
        <v>22766</v>
      </c>
    </row>
    <row r="491" spans="1:9" x14ac:dyDescent="0.25">
      <c r="A491" t="s">
        <v>482</v>
      </c>
      <c r="B491" t="s">
        <v>6809</v>
      </c>
      <c r="C491" t="s">
        <v>6800</v>
      </c>
      <c r="D491" t="s">
        <v>22765</v>
      </c>
      <c r="E491">
        <v>-2.6154E-2</v>
      </c>
      <c r="F491" t="s">
        <v>571</v>
      </c>
      <c r="G491" t="s">
        <v>22750</v>
      </c>
      <c r="H491">
        <v>3</v>
      </c>
      <c r="I491" t="s">
        <v>22767</v>
      </c>
    </row>
    <row r="492" spans="1:9" x14ac:dyDescent="0.25">
      <c r="A492" t="s">
        <v>482</v>
      </c>
      <c r="B492" t="s">
        <v>6813</v>
      </c>
      <c r="C492" t="s">
        <v>6814</v>
      </c>
      <c r="D492" t="s">
        <v>22765</v>
      </c>
      <c r="E492">
        <v>0.15896299999999999</v>
      </c>
      <c r="F492" t="s">
        <v>554</v>
      </c>
      <c r="G492" t="s">
        <v>22751</v>
      </c>
      <c r="H492">
        <v>1</v>
      </c>
      <c r="I492" t="s">
        <v>22759</v>
      </c>
    </row>
    <row r="493" spans="1:9" x14ac:dyDescent="0.25">
      <c r="A493" t="s">
        <v>482</v>
      </c>
      <c r="B493" t="s">
        <v>6818</v>
      </c>
      <c r="C493" t="s">
        <v>6819</v>
      </c>
      <c r="D493" t="s">
        <v>22765</v>
      </c>
      <c r="E493">
        <v>0.16930999999999999</v>
      </c>
      <c r="F493" t="s">
        <v>554</v>
      </c>
      <c r="G493" t="s">
        <v>22751</v>
      </c>
      <c r="H493">
        <v>1</v>
      </c>
      <c r="I493" t="s">
        <v>22749</v>
      </c>
    </row>
    <row r="494" spans="1:9" x14ac:dyDescent="0.25">
      <c r="A494" t="s">
        <v>482</v>
      </c>
      <c r="B494" t="s">
        <v>6824</v>
      </c>
      <c r="C494" t="s">
        <v>6819</v>
      </c>
      <c r="D494" t="s">
        <v>22765</v>
      </c>
      <c r="E494">
        <v>0.16930799999999999</v>
      </c>
      <c r="F494" t="s">
        <v>554</v>
      </c>
      <c r="G494" t="s">
        <v>22751</v>
      </c>
      <c r="H494">
        <v>1</v>
      </c>
      <c r="I494" t="s">
        <v>22749</v>
      </c>
    </row>
    <row r="495" spans="1:9" x14ac:dyDescent="0.25">
      <c r="A495" t="s">
        <v>482</v>
      </c>
      <c r="B495" t="s">
        <v>6828</v>
      </c>
      <c r="C495" t="s">
        <v>6829</v>
      </c>
      <c r="D495" t="s">
        <v>22765</v>
      </c>
      <c r="E495">
        <v>0.40324500000000002</v>
      </c>
      <c r="F495" t="s">
        <v>554</v>
      </c>
      <c r="G495" t="s">
        <v>22751</v>
      </c>
      <c r="H495">
        <v>1</v>
      </c>
      <c r="I495" t="s">
        <v>22749</v>
      </c>
    </row>
    <row r="496" spans="1:9" x14ac:dyDescent="0.25">
      <c r="A496" t="s">
        <v>482</v>
      </c>
      <c r="B496" t="s">
        <v>6834</v>
      </c>
      <c r="C496" t="s">
        <v>6835</v>
      </c>
      <c r="D496" t="s">
        <v>22765</v>
      </c>
      <c r="E496">
        <v>0.19104099999999999</v>
      </c>
      <c r="F496" t="s">
        <v>571</v>
      </c>
      <c r="G496" t="s">
        <v>22750</v>
      </c>
      <c r="H496">
        <v>1</v>
      </c>
      <c r="I496" t="s">
        <v>22749</v>
      </c>
    </row>
    <row r="497" spans="1:9" x14ac:dyDescent="0.25">
      <c r="A497" t="s">
        <v>482</v>
      </c>
      <c r="B497" t="s">
        <v>6840</v>
      </c>
      <c r="C497" t="s">
        <v>6841</v>
      </c>
      <c r="D497" t="s">
        <v>22765</v>
      </c>
      <c r="E497">
        <v>0.40370299999999998</v>
      </c>
      <c r="F497" t="s">
        <v>571</v>
      </c>
      <c r="G497" t="s">
        <v>22750</v>
      </c>
      <c r="H497">
        <v>1</v>
      </c>
      <c r="I497" t="s">
        <v>22749</v>
      </c>
    </row>
    <row r="498" spans="1:9" x14ac:dyDescent="0.25">
      <c r="A498" t="s">
        <v>482</v>
      </c>
      <c r="B498" t="s">
        <v>6859</v>
      </c>
      <c r="C498" t="s">
        <v>6860</v>
      </c>
      <c r="D498" t="s">
        <v>22765</v>
      </c>
      <c r="E498">
        <v>5.1665700000000002E-2</v>
      </c>
      <c r="F498" t="s">
        <v>571</v>
      </c>
      <c r="G498" t="s">
        <v>22750</v>
      </c>
      <c r="H498">
        <v>1</v>
      </c>
      <c r="I498" t="s">
        <v>22749</v>
      </c>
    </row>
    <row r="499" spans="1:9" x14ac:dyDescent="0.25">
      <c r="A499" t="s">
        <v>482</v>
      </c>
      <c r="B499" t="s">
        <v>6865</v>
      </c>
      <c r="C499" t="s">
        <v>6866</v>
      </c>
      <c r="D499" t="s">
        <v>22765</v>
      </c>
      <c r="E499">
        <v>0.12970899999999999</v>
      </c>
      <c r="F499" t="s">
        <v>571</v>
      </c>
      <c r="G499" t="s">
        <v>22750</v>
      </c>
      <c r="H499">
        <v>1</v>
      </c>
      <c r="I499" t="s">
        <v>22749</v>
      </c>
    </row>
    <row r="500" spans="1:9" x14ac:dyDescent="0.25">
      <c r="A500" t="s">
        <v>482</v>
      </c>
      <c r="B500" t="s">
        <v>6871</v>
      </c>
      <c r="C500" t="s">
        <v>6866</v>
      </c>
      <c r="D500" t="s">
        <v>22765</v>
      </c>
      <c r="E500">
        <v>0.12969</v>
      </c>
      <c r="F500" t="s">
        <v>571</v>
      </c>
      <c r="G500" t="s">
        <v>22750</v>
      </c>
      <c r="H500">
        <v>1</v>
      </c>
      <c r="I500" t="s">
        <v>22749</v>
      </c>
    </row>
    <row r="501" spans="1:9" x14ac:dyDescent="0.25">
      <c r="A501" t="s">
        <v>482</v>
      </c>
      <c r="B501" t="s">
        <v>6875</v>
      </c>
      <c r="C501" t="s">
        <v>6876</v>
      </c>
      <c r="D501" t="s">
        <v>22765</v>
      </c>
      <c r="E501">
        <v>0.314722</v>
      </c>
      <c r="F501" t="s">
        <v>562</v>
      </c>
      <c r="G501" t="s">
        <v>22748</v>
      </c>
      <c r="H501">
        <v>1</v>
      </c>
      <c r="I501" t="s">
        <v>22749</v>
      </c>
    </row>
    <row r="502" spans="1:9" x14ac:dyDescent="0.25">
      <c r="A502" t="s">
        <v>482</v>
      </c>
      <c r="B502" t="s">
        <v>6881</v>
      </c>
      <c r="C502" t="s">
        <v>6882</v>
      </c>
      <c r="D502" t="s">
        <v>22765</v>
      </c>
      <c r="E502">
        <v>6.8584500000000007E-2</v>
      </c>
      <c r="F502" t="s">
        <v>571</v>
      </c>
      <c r="G502" t="s">
        <v>22750</v>
      </c>
      <c r="H502">
        <v>1</v>
      </c>
      <c r="I502" t="s">
        <v>22749</v>
      </c>
    </row>
    <row r="503" spans="1:9" x14ac:dyDescent="0.25">
      <c r="A503" t="s">
        <v>482</v>
      </c>
      <c r="B503" t="s">
        <v>6887</v>
      </c>
      <c r="C503" t="s">
        <v>6888</v>
      </c>
      <c r="D503" t="s">
        <v>22765</v>
      </c>
      <c r="E503">
        <v>0.28308899999999998</v>
      </c>
      <c r="F503" t="s">
        <v>571</v>
      </c>
      <c r="G503" t="s">
        <v>22750</v>
      </c>
      <c r="H503">
        <v>1</v>
      </c>
      <c r="I503" t="s">
        <v>22749</v>
      </c>
    </row>
    <row r="504" spans="1:9" x14ac:dyDescent="0.25">
      <c r="A504" t="s">
        <v>482</v>
      </c>
      <c r="B504" t="s">
        <v>6906</v>
      </c>
      <c r="C504" t="s">
        <v>6907</v>
      </c>
      <c r="D504" t="s">
        <v>22765</v>
      </c>
      <c r="E504">
        <v>0.27881099999999998</v>
      </c>
      <c r="F504" t="s">
        <v>571</v>
      </c>
      <c r="G504" t="s">
        <v>22750</v>
      </c>
      <c r="H504">
        <v>1</v>
      </c>
      <c r="I504" t="s">
        <v>22749</v>
      </c>
    </row>
    <row r="505" spans="1:9" x14ac:dyDescent="0.25">
      <c r="A505" t="s">
        <v>482</v>
      </c>
      <c r="B505" t="s">
        <v>6912</v>
      </c>
      <c r="C505" t="s">
        <v>6913</v>
      </c>
      <c r="D505" t="s">
        <v>22765</v>
      </c>
      <c r="E505">
        <v>0.50234599999999996</v>
      </c>
      <c r="F505" t="s">
        <v>554</v>
      </c>
      <c r="G505" t="s">
        <v>22751</v>
      </c>
      <c r="H505">
        <v>1</v>
      </c>
      <c r="I505" t="s">
        <v>22749</v>
      </c>
    </row>
    <row r="506" spans="1:9" x14ac:dyDescent="0.25">
      <c r="A506" t="s">
        <v>482</v>
      </c>
      <c r="B506" t="s">
        <v>6918</v>
      </c>
      <c r="C506" t="s">
        <v>6919</v>
      </c>
      <c r="D506" t="s">
        <v>22765</v>
      </c>
      <c r="E506">
        <v>0.30148799999999998</v>
      </c>
      <c r="F506" t="s">
        <v>6725</v>
      </c>
      <c r="G506" t="s">
        <v>22756</v>
      </c>
      <c r="H506">
        <v>2</v>
      </c>
      <c r="I506" t="s">
        <v>22770</v>
      </c>
    </row>
    <row r="507" spans="1:9" x14ac:dyDescent="0.25">
      <c r="A507" t="s">
        <v>482</v>
      </c>
      <c r="B507" t="s">
        <v>6925</v>
      </c>
      <c r="C507" t="s">
        <v>6926</v>
      </c>
      <c r="D507" t="s">
        <v>22765</v>
      </c>
      <c r="E507">
        <v>0.51215200000000005</v>
      </c>
      <c r="F507" t="s">
        <v>554</v>
      </c>
      <c r="G507" t="s">
        <v>22751</v>
      </c>
      <c r="H507">
        <v>1</v>
      </c>
      <c r="I507" t="s">
        <v>22749</v>
      </c>
    </row>
    <row r="508" spans="1:9" x14ac:dyDescent="0.25">
      <c r="A508" t="s">
        <v>482</v>
      </c>
      <c r="B508" t="s">
        <v>6931</v>
      </c>
      <c r="C508" t="s">
        <v>6932</v>
      </c>
      <c r="D508" t="s">
        <v>22765</v>
      </c>
      <c r="E508">
        <v>0.50900699999999999</v>
      </c>
      <c r="F508" t="s">
        <v>554</v>
      </c>
      <c r="G508" t="s">
        <v>22751</v>
      </c>
      <c r="H508">
        <v>1</v>
      </c>
      <c r="I508" t="s">
        <v>22749</v>
      </c>
    </row>
    <row r="509" spans="1:9" x14ac:dyDescent="0.25">
      <c r="A509" t="s">
        <v>482</v>
      </c>
      <c r="B509" t="s">
        <v>6937</v>
      </c>
      <c r="C509" t="s">
        <v>6938</v>
      </c>
      <c r="D509" t="s">
        <v>22765</v>
      </c>
      <c r="E509">
        <v>0.51133499999999998</v>
      </c>
      <c r="F509" t="s">
        <v>554</v>
      </c>
      <c r="G509" t="s">
        <v>22751</v>
      </c>
      <c r="H509">
        <v>3</v>
      </c>
      <c r="I509" t="s">
        <v>22768</v>
      </c>
    </row>
    <row r="510" spans="1:9" x14ac:dyDescent="0.25">
      <c r="A510" t="s">
        <v>482</v>
      </c>
      <c r="B510" t="s">
        <v>6956</v>
      </c>
      <c r="C510" t="s">
        <v>6957</v>
      </c>
      <c r="D510" t="s">
        <v>22765</v>
      </c>
      <c r="E510">
        <v>0.35187600000000002</v>
      </c>
      <c r="F510" t="s">
        <v>571</v>
      </c>
      <c r="G510" t="s">
        <v>22750</v>
      </c>
      <c r="H510">
        <v>1</v>
      </c>
      <c r="I510" t="s">
        <v>22749</v>
      </c>
    </row>
    <row r="511" spans="1:9" x14ac:dyDescent="0.25">
      <c r="A511" t="s">
        <v>482</v>
      </c>
      <c r="B511" t="s">
        <v>6962</v>
      </c>
      <c r="C511" t="s">
        <v>6963</v>
      </c>
      <c r="D511" t="s">
        <v>22765</v>
      </c>
      <c r="E511">
        <v>0.39415499999999998</v>
      </c>
      <c r="F511" t="s">
        <v>571</v>
      </c>
      <c r="G511" t="s">
        <v>22750</v>
      </c>
      <c r="H511">
        <v>1</v>
      </c>
      <c r="I511" t="s">
        <v>22749</v>
      </c>
    </row>
    <row r="512" spans="1:9" x14ac:dyDescent="0.25">
      <c r="A512" t="s">
        <v>482</v>
      </c>
      <c r="B512" t="s">
        <v>6968</v>
      </c>
      <c r="C512" t="s">
        <v>6969</v>
      </c>
      <c r="D512" t="s">
        <v>22765</v>
      </c>
      <c r="E512">
        <v>0.39488600000000001</v>
      </c>
      <c r="F512" t="s">
        <v>571</v>
      </c>
      <c r="G512" t="s">
        <v>22750</v>
      </c>
      <c r="H512">
        <v>1</v>
      </c>
      <c r="I512" t="s">
        <v>22749</v>
      </c>
    </row>
    <row r="513" spans="1:9" x14ac:dyDescent="0.25">
      <c r="A513" t="s">
        <v>482</v>
      </c>
      <c r="B513" t="s">
        <v>6974</v>
      </c>
      <c r="C513" t="s">
        <v>6975</v>
      </c>
      <c r="D513" t="s">
        <v>22765</v>
      </c>
      <c r="E513">
        <v>0.38231799999999999</v>
      </c>
      <c r="F513" t="s">
        <v>919</v>
      </c>
      <c r="G513" t="s">
        <v>22756</v>
      </c>
      <c r="H513">
        <v>2</v>
      </c>
      <c r="I513" t="s">
        <v>22766</v>
      </c>
    </row>
    <row r="514" spans="1:9" x14ac:dyDescent="0.25">
      <c r="A514" t="s">
        <v>482</v>
      </c>
      <c r="B514" t="s">
        <v>6980</v>
      </c>
      <c r="C514" t="s">
        <v>6981</v>
      </c>
      <c r="D514" t="s">
        <v>22765</v>
      </c>
      <c r="E514">
        <v>0.330986</v>
      </c>
      <c r="F514" t="s">
        <v>571</v>
      </c>
      <c r="G514" t="s">
        <v>22750</v>
      </c>
      <c r="H514">
        <v>1</v>
      </c>
      <c r="I514" t="s">
        <v>22749</v>
      </c>
    </row>
    <row r="515" spans="1:9" x14ac:dyDescent="0.25">
      <c r="A515" t="s">
        <v>482</v>
      </c>
      <c r="B515" t="s">
        <v>6986</v>
      </c>
      <c r="C515" t="s">
        <v>6987</v>
      </c>
      <c r="D515" t="s">
        <v>22765</v>
      </c>
      <c r="E515">
        <v>0.41545799999999999</v>
      </c>
      <c r="F515" t="s">
        <v>571</v>
      </c>
      <c r="G515" t="s">
        <v>22750</v>
      </c>
      <c r="H515">
        <v>1</v>
      </c>
      <c r="I515" t="s">
        <v>22749</v>
      </c>
    </row>
    <row r="516" spans="1:9" x14ac:dyDescent="0.25">
      <c r="A516" t="s">
        <v>482</v>
      </c>
      <c r="B516" t="s">
        <v>7005</v>
      </c>
      <c r="C516" t="s">
        <v>7006</v>
      </c>
      <c r="D516" t="s">
        <v>22765</v>
      </c>
      <c r="E516">
        <v>0.125887</v>
      </c>
      <c r="F516" t="s">
        <v>571</v>
      </c>
      <c r="G516" t="s">
        <v>22750</v>
      </c>
      <c r="H516">
        <v>1</v>
      </c>
      <c r="I516" t="s">
        <v>22749</v>
      </c>
    </row>
    <row r="517" spans="1:9" x14ac:dyDescent="0.25">
      <c r="A517" t="s">
        <v>482</v>
      </c>
      <c r="B517" t="s">
        <v>7011</v>
      </c>
      <c r="C517" t="s">
        <v>7012</v>
      </c>
      <c r="D517" t="s">
        <v>22765</v>
      </c>
      <c r="E517">
        <v>0.18415200000000001</v>
      </c>
      <c r="F517" t="s">
        <v>571</v>
      </c>
      <c r="G517" t="s">
        <v>22750</v>
      </c>
      <c r="H517">
        <v>1</v>
      </c>
      <c r="I517" t="s">
        <v>22749</v>
      </c>
    </row>
    <row r="518" spans="1:9" x14ac:dyDescent="0.25">
      <c r="A518" t="s">
        <v>482</v>
      </c>
      <c r="B518" t="s">
        <v>7022</v>
      </c>
      <c r="C518" t="s">
        <v>7023</v>
      </c>
      <c r="D518" t="s">
        <v>22765</v>
      </c>
      <c r="E518">
        <v>0.42200599999999999</v>
      </c>
      <c r="F518" t="s">
        <v>554</v>
      </c>
      <c r="G518" t="s">
        <v>22751</v>
      </c>
      <c r="H518">
        <v>1</v>
      </c>
      <c r="I518" t="s">
        <v>22749</v>
      </c>
    </row>
    <row r="519" spans="1:9" x14ac:dyDescent="0.25">
      <c r="A519" t="s">
        <v>482</v>
      </c>
      <c r="B519" t="s">
        <v>7028</v>
      </c>
      <c r="C519" t="s">
        <v>7029</v>
      </c>
      <c r="D519" t="s">
        <v>22765</v>
      </c>
      <c r="E519">
        <v>0.42313200000000001</v>
      </c>
      <c r="F519" t="s">
        <v>554</v>
      </c>
      <c r="G519" t="s">
        <v>22751</v>
      </c>
      <c r="H519">
        <v>1</v>
      </c>
      <c r="I519" t="s">
        <v>22749</v>
      </c>
    </row>
    <row r="520" spans="1:9" x14ac:dyDescent="0.25">
      <c r="A520" t="s">
        <v>482</v>
      </c>
      <c r="B520" t="s">
        <v>7034</v>
      </c>
      <c r="C520" t="s">
        <v>7035</v>
      </c>
      <c r="D520" t="s">
        <v>22765</v>
      </c>
      <c r="E520">
        <v>0.41977799999999998</v>
      </c>
      <c r="F520" t="s">
        <v>554</v>
      </c>
      <c r="G520" t="s">
        <v>22751</v>
      </c>
      <c r="H520">
        <v>1</v>
      </c>
      <c r="I520" t="s">
        <v>22749</v>
      </c>
    </row>
    <row r="521" spans="1:9" x14ac:dyDescent="0.25">
      <c r="A521" t="s">
        <v>482</v>
      </c>
      <c r="B521" t="s">
        <v>7052</v>
      </c>
      <c r="C521" t="s">
        <v>7053</v>
      </c>
      <c r="D521" t="s">
        <v>22765</v>
      </c>
      <c r="E521">
        <v>0.17286000000000001</v>
      </c>
      <c r="F521" t="s">
        <v>571</v>
      </c>
      <c r="G521" t="s">
        <v>22750</v>
      </c>
      <c r="H521">
        <v>1</v>
      </c>
      <c r="I521" t="s">
        <v>22749</v>
      </c>
    </row>
    <row r="522" spans="1:9" x14ac:dyDescent="0.25">
      <c r="A522" t="s">
        <v>482</v>
      </c>
      <c r="B522" t="s">
        <v>7058</v>
      </c>
      <c r="C522" t="s">
        <v>7059</v>
      </c>
      <c r="D522" t="s">
        <v>22765</v>
      </c>
      <c r="E522">
        <v>-2.3534800000000002E-2</v>
      </c>
      <c r="F522" t="s">
        <v>571</v>
      </c>
      <c r="G522" t="s">
        <v>22750</v>
      </c>
      <c r="H522">
        <v>1</v>
      </c>
      <c r="I522" t="s">
        <v>22749</v>
      </c>
    </row>
    <row r="523" spans="1:9" x14ac:dyDescent="0.25">
      <c r="A523" t="s">
        <v>482</v>
      </c>
      <c r="B523" t="s">
        <v>7064</v>
      </c>
      <c r="C523" t="s">
        <v>7065</v>
      </c>
      <c r="D523" t="s">
        <v>22765</v>
      </c>
      <c r="E523">
        <v>2.3109399999999999E-2</v>
      </c>
      <c r="F523" t="s">
        <v>571</v>
      </c>
      <c r="G523" t="s">
        <v>22750</v>
      </c>
      <c r="H523">
        <v>1</v>
      </c>
      <c r="I523" t="s">
        <v>22749</v>
      </c>
    </row>
    <row r="524" spans="1:9" x14ac:dyDescent="0.25">
      <c r="A524" t="s">
        <v>482</v>
      </c>
      <c r="B524" t="s">
        <v>7070</v>
      </c>
      <c r="C524" t="s">
        <v>7071</v>
      </c>
      <c r="D524" t="s">
        <v>22765</v>
      </c>
      <c r="E524">
        <v>-4.67813E-3</v>
      </c>
      <c r="F524" t="s">
        <v>571</v>
      </c>
      <c r="G524" t="s">
        <v>22750</v>
      </c>
      <c r="H524">
        <v>1</v>
      </c>
      <c r="I524" t="s">
        <v>22749</v>
      </c>
    </row>
    <row r="525" spans="1:9" x14ac:dyDescent="0.25">
      <c r="A525" t="s">
        <v>482</v>
      </c>
      <c r="B525" t="s">
        <v>7076</v>
      </c>
      <c r="C525" t="s">
        <v>7077</v>
      </c>
      <c r="D525" t="s">
        <v>22765</v>
      </c>
      <c r="E525">
        <v>-9.49823E-5</v>
      </c>
      <c r="F525" t="s">
        <v>571</v>
      </c>
      <c r="G525" t="s">
        <v>22750</v>
      </c>
      <c r="H525">
        <v>1</v>
      </c>
      <c r="I525" t="s">
        <v>22749</v>
      </c>
    </row>
    <row r="526" spans="1:9" x14ac:dyDescent="0.25">
      <c r="A526" t="s">
        <v>482</v>
      </c>
      <c r="B526" t="s">
        <v>7082</v>
      </c>
      <c r="C526" t="s">
        <v>7083</v>
      </c>
      <c r="D526" t="s">
        <v>22765</v>
      </c>
      <c r="E526">
        <v>1.04715E-2</v>
      </c>
      <c r="F526" t="s">
        <v>571</v>
      </c>
      <c r="G526" t="s">
        <v>22750</v>
      </c>
      <c r="H526">
        <v>1</v>
      </c>
      <c r="I526" t="s">
        <v>22749</v>
      </c>
    </row>
    <row r="527" spans="1:9" x14ac:dyDescent="0.25">
      <c r="A527" t="s">
        <v>482</v>
      </c>
      <c r="B527" t="s">
        <v>7088</v>
      </c>
      <c r="C527" t="s">
        <v>7089</v>
      </c>
      <c r="D527" t="s">
        <v>22765</v>
      </c>
      <c r="E527">
        <v>6.9562299999999994E-2</v>
      </c>
      <c r="F527" t="s">
        <v>571</v>
      </c>
      <c r="G527" t="s">
        <v>22750</v>
      </c>
      <c r="H527">
        <v>1</v>
      </c>
      <c r="I527" t="s">
        <v>22749</v>
      </c>
    </row>
    <row r="528" spans="1:9" x14ac:dyDescent="0.25">
      <c r="A528" t="s">
        <v>482</v>
      </c>
      <c r="B528" t="s">
        <v>7094</v>
      </c>
      <c r="C528" t="s">
        <v>7095</v>
      </c>
      <c r="D528" t="s">
        <v>22765</v>
      </c>
      <c r="E528">
        <v>7.2122099999999995E-2</v>
      </c>
      <c r="F528" t="s">
        <v>571</v>
      </c>
      <c r="G528" t="s">
        <v>22750</v>
      </c>
      <c r="H528">
        <v>1</v>
      </c>
      <c r="I528" t="s">
        <v>22749</v>
      </c>
    </row>
    <row r="529" spans="1:9" x14ac:dyDescent="0.25">
      <c r="A529" t="s">
        <v>482</v>
      </c>
      <c r="B529" t="s">
        <v>7113</v>
      </c>
      <c r="C529" t="s">
        <v>7114</v>
      </c>
      <c r="D529" t="s">
        <v>22765</v>
      </c>
      <c r="E529">
        <v>-4.1258400000000001E-2</v>
      </c>
      <c r="F529" t="s">
        <v>571</v>
      </c>
      <c r="G529" t="s">
        <v>22750</v>
      </c>
      <c r="H529">
        <v>1</v>
      </c>
      <c r="I529" t="s">
        <v>22749</v>
      </c>
    </row>
    <row r="530" spans="1:9" x14ac:dyDescent="0.25">
      <c r="A530" t="s">
        <v>482</v>
      </c>
      <c r="B530" t="s">
        <v>7119</v>
      </c>
      <c r="C530" t="s">
        <v>7120</v>
      </c>
      <c r="D530" t="s">
        <v>22765</v>
      </c>
      <c r="E530">
        <v>3.4846099999999998E-2</v>
      </c>
      <c r="F530" t="s">
        <v>571</v>
      </c>
      <c r="G530" t="s">
        <v>22750</v>
      </c>
      <c r="H530">
        <v>1</v>
      </c>
      <c r="I530" t="s">
        <v>22749</v>
      </c>
    </row>
    <row r="531" spans="1:9" x14ac:dyDescent="0.25">
      <c r="A531" t="s">
        <v>482</v>
      </c>
      <c r="B531" t="s">
        <v>7125</v>
      </c>
      <c r="C531" t="s">
        <v>7126</v>
      </c>
      <c r="D531" t="s">
        <v>22765</v>
      </c>
      <c r="E531">
        <v>0.56653900000000001</v>
      </c>
      <c r="F531" t="s">
        <v>554</v>
      </c>
      <c r="G531" t="s">
        <v>22751</v>
      </c>
      <c r="H531">
        <v>1</v>
      </c>
      <c r="I531" t="s">
        <v>22749</v>
      </c>
    </row>
    <row r="532" spans="1:9" x14ac:dyDescent="0.25">
      <c r="A532" t="s">
        <v>482</v>
      </c>
      <c r="B532" t="s">
        <v>7131</v>
      </c>
      <c r="C532" t="s">
        <v>7132</v>
      </c>
      <c r="D532" t="s">
        <v>22765</v>
      </c>
      <c r="E532">
        <v>-1.8722699999999998E-2</v>
      </c>
      <c r="F532" t="s">
        <v>571</v>
      </c>
      <c r="G532" t="s">
        <v>22750</v>
      </c>
      <c r="H532">
        <v>2</v>
      </c>
      <c r="I532" t="s">
        <v>22755</v>
      </c>
    </row>
    <row r="533" spans="1:9" x14ac:dyDescent="0.25">
      <c r="A533" t="s">
        <v>482</v>
      </c>
      <c r="B533" t="s">
        <v>7137</v>
      </c>
      <c r="C533" t="s">
        <v>7138</v>
      </c>
      <c r="D533" t="s">
        <v>22765</v>
      </c>
      <c r="E533">
        <v>-5.0187000000000002E-2</v>
      </c>
      <c r="F533" t="s">
        <v>571</v>
      </c>
      <c r="G533" t="s">
        <v>22750</v>
      </c>
      <c r="H533">
        <v>1</v>
      </c>
      <c r="I533" t="s">
        <v>22749</v>
      </c>
    </row>
    <row r="534" spans="1:9" x14ac:dyDescent="0.25">
      <c r="A534" t="s">
        <v>482</v>
      </c>
      <c r="B534" t="s">
        <v>7143</v>
      </c>
      <c r="C534" t="s">
        <v>7144</v>
      </c>
      <c r="D534" t="s">
        <v>22765</v>
      </c>
      <c r="E534">
        <v>-1.21292E-2</v>
      </c>
      <c r="F534" t="s">
        <v>571</v>
      </c>
      <c r="G534" t="s">
        <v>22750</v>
      </c>
      <c r="H534">
        <v>2</v>
      </c>
      <c r="I534" t="s">
        <v>22766</v>
      </c>
    </row>
    <row r="535" spans="1:9" x14ac:dyDescent="0.25">
      <c r="A535" t="s">
        <v>482</v>
      </c>
      <c r="B535" t="s">
        <v>7149</v>
      </c>
      <c r="C535" t="s">
        <v>7150</v>
      </c>
      <c r="D535" t="s">
        <v>22765</v>
      </c>
      <c r="E535">
        <v>5.7273900000000003E-2</v>
      </c>
      <c r="F535" t="s">
        <v>571</v>
      </c>
      <c r="G535" t="s">
        <v>22750</v>
      </c>
      <c r="H535">
        <v>1</v>
      </c>
      <c r="I535" t="s">
        <v>22749</v>
      </c>
    </row>
    <row r="536" spans="1:9" x14ac:dyDescent="0.25">
      <c r="A536" t="s">
        <v>482</v>
      </c>
      <c r="B536" t="s">
        <v>7160</v>
      </c>
      <c r="C536" t="s">
        <v>7150</v>
      </c>
      <c r="D536" t="s">
        <v>22765</v>
      </c>
      <c r="E536">
        <v>5.72516E-2</v>
      </c>
      <c r="F536" t="s">
        <v>571</v>
      </c>
      <c r="G536" t="s">
        <v>22750</v>
      </c>
      <c r="H536">
        <v>1</v>
      </c>
      <c r="I536" t="s">
        <v>22749</v>
      </c>
    </row>
    <row r="537" spans="1:9" x14ac:dyDescent="0.25">
      <c r="A537" t="s">
        <v>482</v>
      </c>
      <c r="B537" t="s">
        <v>7164</v>
      </c>
      <c r="C537" t="s">
        <v>7165</v>
      </c>
      <c r="D537" t="s">
        <v>22765</v>
      </c>
      <c r="E537">
        <v>0.157863</v>
      </c>
      <c r="F537" t="s">
        <v>571</v>
      </c>
      <c r="G537" t="s">
        <v>22750</v>
      </c>
      <c r="H537">
        <v>1</v>
      </c>
      <c r="I537" t="s">
        <v>22749</v>
      </c>
    </row>
    <row r="538" spans="1:9" x14ac:dyDescent="0.25">
      <c r="A538" t="s">
        <v>482</v>
      </c>
      <c r="B538" t="s">
        <v>7170</v>
      </c>
      <c r="C538" t="s">
        <v>7171</v>
      </c>
      <c r="D538" t="s">
        <v>22765</v>
      </c>
      <c r="E538">
        <v>5.3854300000000001E-2</v>
      </c>
      <c r="F538" t="s">
        <v>571</v>
      </c>
      <c r="G538" t="s">
        <v>22750</v>
      </c>
      <c r="H538">
        <v>1</v>
      </c>
      <c r="I538" t="s">
        <v>22749</v>
      </c>
    </row>
    <row r="539" spans="1:9" x14ac:dyDescent="0.25">
      <c r="A539" t="s">
        <v>482</v>
      </c>
      <c r="B539" t="s">
        <v>7176</v>
      </c>
      <c r="C539" t="s">
        <v>7177</v>
      </c>
      <c r="D539" t="s">
        <v>22765</v>
      </c>
      <c r="E539">
        <v>0.60221999999999998</v>
      </c>
      <c r="F539" t="s">
        <v>554</v>
      </c>
      <c r="G539" t="s">
        <v>22751</v>
      </c>
      <c r="H539">
        <v>1</v>
      </c>
      <c r="I539" t="s">
        <v>22749</v>
      </c>
    </row>
    <row r="540" spans="1:9" x14ac:dyDescent="0.25">
      <c r="A540" t="s">
        <v>482</v>
      </c>
      <c r="B540" t="s">
        <v>7182</v>
      </c>
      <c r="C540" t="s">
        <v>7183</v>
      </c>
      <c r="D540" t="s">
        <v>22765</v>
      </c>
      <c r="E540">
        <v>0.12875500000000001</v>
      </c>
      <c r="F540" t="s">
        <v>571</v>
      </c>
      <c r="G540" t="s">
        <v>22750</v>
      </c>
      <c r="H540">
        <v>1</v>
      </c>
      <c r="I540" t="s">
        <v>22749</v>
      </c>
    </row>
    <row r="541" spans="1:9" x14ac:dyDescent="0.25">
      <c r="A541" t="s">
        <v>482</v>
      </c>
      <c r="B541" t="s">
        <v>7188</v>
      </c>
      <c r="C541" t="s">
        <v>7189</v>
      </c>
      <c r="D541" t="s">
        <v>22765</v>
      </c>
      <c r="E541">
        <v>0.14508399999999999</v>
      </c>
      <c r="F541" t="s">
        <v>562</v>
      </c>
      <c r="G541" t="s">
        <v>22748</v>
      </c>
      <c r="H541">
        <v>1</v>
      </c>
      <c r="I541" t="s">
        <v>22749</v>
      </c>
    </row>
    <row r="542" spans="1:9" x14ac:dyDescent="0.25">
      <c r="A542" t="s">
        <v>482</v>
      </c>
      <c r="B542" t="s">
        <v>7194</v>
      </c>
      <c r="C542" t="s">
        <v>7195</v>
      </c>
      <c r="D542" t="s">
        <v>22765</v>
      </c>
      <c r="E542">
        <v>0.16405900000000001</v>
      </c>
      <c r="F542" t="s">
        <v>571</v>
      </c>
      <c r="G542" t="s">
        <v>22750</v>
      </c>
      <c r="H542">
        <v>1</v>
      </c>
      <c r="I542" t="s">
        <v>22749</v>
      </c>
    </row>
    <row r="543" spans="1:9" x14ac:dyDescent="0.25">
      <c r="A543" t="s">
        <v>482</v>
      </c>
      <c r="B543" t="s">
        <v>7200</v>
      </c>
      <c r="C543" t="s">
        <v>7201</v>
      </c>
      <c r="D543" t="s">
        <v>22765</v>
      </c>
      <c r="E543">
        <v>1.0344600000000001E-2</v>
      </c>
      <c r="F543" t="s">
        <v>571</v>
      </c>
      <c r="G543" t="s">
        <v>22750</v>
      </c>
      <c r="H543">
        <v>1</v>
      </c>
      <c r="I543" t="s">
        <v>22749</v>
      </c>
    </row>
    <row r="544" spans="1:9" x14ac:dyDescent="0.25">
      <c r="A544" t="s">
        <v>482</v>
      </c>
      <c r="B544" t="s">
        <v>7211</v>
      </c>
      <c r="C544" t="s">
        <v>7201</v>
      </c>
      <c r="D544" t="s">
        <v>22765</v>
      </c>
      <c r="E544">
        <v>1.03436E-2</v>
      </c>
      <c r="F544" t="s">
        <v>571</v>
      </c>
      <c r="G544" t="s">
        <v>22750</v>
      </c>
      <c r="H544">
        <v>1</v>
      </c>
      <c r="I544" t="s">
        <v>22749</v>
      </c>
    </row>
    <row r="545" spans="1:9" x14ac:dyDescent="0.25">
      <c r="A545" t="s">
        <v>482</v>
      </c>
      <c r="B545" t="s">
        <v>7215</v>
      </c>
      <c r="C545" t="s">
        <v>7216</v>
      </c>
      <c r="D545" t="s">
        <v>22765</v>
      </c>
      <c r="E545">
        <v>-0.183951</v>
      </c>
      <c r="F545" t="s">
        <v>571</v>
      </c>
      <c r="G545" t="s">
        <v>22750</v>
      </c>
      <c r="H545">
        <v>1</v>
      </c>
      <c r="I545" t="s">
        <v>22749</v>
      </c>
    </row>
    <row r="546" spans="1:9" x14ac:dyDescent="0.25">
      <c r="A546" t="s">
        <v>482</v>
      </c>
      <c r="B546" t="s">
        <v>7221</v>
      </c>
      <c r="C546" t="s">
        <v>7222</v>
      </c>
      <c r="D546" t="s">
        <v>22765</v>
      </c>
      <c r="E546">
        <v>-0.17255799999999999</v>
      </c>
      <c r="F546" t="s">
        <v>571</v>
      </c>
      <c r="G546" t="s">
        <v>22750</v>
      </c>
      <c r="H546">
        <v>1</v>
      </c>
      <c r="I546" t="s">
        <v>22749</v>
      </c>
    </row>
    <row r="547" spans="1:9" x14ac:dyDescent="0.25">
      <c r="A547" t="s">
        <v>482</v>
      </c>
      <c r="B547" t="s">
        <v>7227</v>
      </c>
      <c r="C547" t="s">
        <v>7228</v>
      </c>
      <c r="D547" t="s">
        <v>22765</v>
      </c>
      <c r="E547">
        <v>-0.123555</v>
      </c>
      <c r="F547" t="s">
        <v>571</v>
      </c>
      <c r="G547" t="s">
        <v>22750</v>
      </c>
      <c r="H547">
        <v>1</v>
      </c>
      <c r="I547" t="s">
        <v>22749</v>
      </c>
    </row>
    <row r="548" spans="1:9" x14ac:dyDescent="0.25">
      <c r="A548" t="s">
        <v>482</v>
      </c>
      <c r="B548" t="s">
        <v>7233</v>
      </c>
      <c r="C548" t="s">
        <v>7234</v>
      </c>
      <c r="D548" t="s">
        <v>22765</v>
      </c>
      <c r="E548">
        <v>-0.22870299999999999</v>
      </c>
      <c r="F548" t="s">
        <v>571</v>
      </c>
      <c r="G548" t="s">
        <v>22750</v>
      </c>
      <c r="H548">
        <v>1</v>
      </c>
      <c r="I548" t="s">
        <v>22749</v>
      </c>
    </row>
    <row r="549" spans="1:9" x14ac:dyDescent="0.25">
      <c r="A549" t="s">
        <v>482</v>
      </c>
      <c r="B549" t="s">
        <v>7239</v>
      </c>
      <c r="C549" t="s">
        <v>7240</v>
      </c>
      <c r="D549" t="s">
        <v>22765</v>
      </c>
      <c r="E549">
        <v>-8.9450299999999996E-2</v>
      </c>
      <c r="F549" t="s">
        <v>571</v>
      </c>
      <c r="G549" t="s">
        <v>22750</v>
      </c>
      <c r="H549">
        <v>2</v>
      </c>
      <c r="I549" t="s">
        <v>22766</v>
      </c>
    </row>
    <row r="550" spans="1:9" x14ac:dyDescent="0.25">
      <c r="A550" t="s">
        <v>482</v>
      </c>
      <c r="B550" t="s">
        <v>7338</v>
      </c>
      <c r="C550" t="s">
        <v>7222</v>
      </c>
      <c r="D550" t="s">
        <v>22765</v>
      </c>
      <c r="E550">
        <v>-0.15906999999999999</v>
      </c>
      <c r="F550" t="s">
        <v>571</v>
      </c>
      <c r="G550" t="s">
        <v>22750</v>
      </c>
      <c r="H550">
        <v>1</v>
      </c>
      <c r="I550" t="s">
        <v>22749</v>
      </c>
    </row>
    <row r="551" spans="1:9" x14ac:dyDescent="0.25">
      <c r="A551" t="s">
        <v>482</v>
      </c>
      <c r="B551" t="s">
        <v>7347</v>
      </c>
      <c r="C551" t="s">
        <v>7222</v>
      </c>
      <c r="D551" t="s">
        <v>22765</v>
      </c>
      <c r="E551">
        <v>-0.15912899999999999</v>
      </c>
      <c r="F551" t="s">
        <v>571</v>
      </c>
      <c r="G551" t="s">
        <v>22750</v>
      </c>
      <c r="H551">
        <v>1</v>
      </c>
      <c r="I551" t="s">
        <v>22749</v>
      </c>
    </row>
    <row r="552" spans="1:9" x14ac:dyDescent="0.25">
      <c r="A552" t="s">
        <v>482</v>
      </c>
      <c r="B552" t="s">
        <v>7447</v>
      </c>
      <c r="C552" t="s">
        <v>7448</v>
      </c>
      <c r="D552" t="s">
        <v>22765</v>
      </c>
      <c r="E552">
        <v>-4.9160000000000002E-2</v>
      </c>
      <c r="F552" t="s">
        <v>571</v>
      </c>
      <c r="G552" t="s">
        <v>22750</v>
      </c>
      <c r="H552">
        <v>1</v>
      </c>
      <c r="I552" t="s">
        <v>22749</v>
      </c>
    </row>
    <row r="553" spans="1:9" x14ac:dyDescent="0.25">
      <c r="A553" t="s">
        <v>482</v>
      </c>
      <c r="B553" t="s">
        <v>7463</v>
      </c>
      <c r="C553" t="s">
        <v>7464</v>
      </c>
      <c r="D553" t="s">
        <v>22765</v>
      </c>
      <c r="E553">
        <v>8.0972200000000005E-3</v>
      </c>
      <c r="F553" t="s">
        <v>562</v>
      </c>
      <c r="G553" t="s">
        <v>22748</v>
      </c>
      <c r="H553">
        <v>1</v>
      </c>
      <c r="I553" t="s">
        <v>22749</v>
      </c>
    </row>
    <row r="554" spans="1:9" x14ac:dyDescent="0.25">
      <c r="A554" t="s">
        <v>482</v>
      </c>
      <c r="B554" t="s">
        <v>7475</v>
      </c>
      <c r="C554" t="s">
        <v>7476</v>
      </c>
      <c r="D554" t="s">
        <v>22765</v>
      </c>
      <c r="E554">
        <v>1.5201299999999999E-2</v>
      </c>
      <c r="F554" t="s">
        <v>562</v>
      </c>
      <c r="G554" t="s">
        <v>22748</v>
      </c>
      <c r="H554">
        <v>1</v>
      </c>
      <c r="I554" t="s">
        <v>22749</v>
      </c>
    </row>
    <row r="555" spans="1:9" x14ac:dyDescent="0.25">
      <c r="A555" t="s">
        <v>482</v>
      </c>
      <c r="B555" t="s">
        <v>7481</v>
      </c>
      <c r="C555" t="s">
        <v>7476</v>
      </c>
      <c r="D555" t="s">
        <v>22765</v>
      </c>
      <c r="E555">
        <v>1.52579E-2</v>
      </c>
      <c r="F555" t="s">
        <v>571</v>
      </c>
      <c r="G555" t="s">
        <v>22750</v>
      </c>
      <c r="H555">
        <v>1</v>
      </c>
      <c r="I555" t="s">
        <v>22749</v>
      </c>
    </row>
    <row r="556" spans="1:9" x14ac:dyDescent="0.25">
      <c r="A556" t="s">
        <v>482</v>
      </c>
      <c r="B556" t="s">
        <v>7485</v>
      </c>
      <c r="C556" t="s">
        <v>7476</v>
      </c>
      <c r="D556" t="s">
        <v>22765</v>
      </c>
      <c r="E556">
        <v>1.5254200000000001E-2</v>
      </c>
      <c r="F556" t="s">
        <v>571</v>
      </c>
      <c r="G556" t="s">
        <v>22750</v>
      </c>
      <c r="H556">
        <v>1</v>
      </c>
      <c r="I556" t="s">
        <v>22749</v>
      </c>
    </row>
    <row r="557" spans="1:9" x14ac:dyDescent="0.25">
      <c r="A557" t="s">
        <v>482</v>
      </c>
      <c r="B557" t="s">
        <v>7489</v>
      </c>
      <c r="C557" t="s">
        <v>7490</v>
      </c>
      <c r="D557" t="s">
        <v>22765</v>
      </c>
      <c r="E557">
        <v>-8.3398200000000006E-2</v>
      </c>
      <c r="F557" t="s">
        <v>571</v>
      </c>
      <c r="G557" t="s">
        <v>22750</v>
      </c>
      <c r="H557">
        <v>1</v>
      </c>
      <c r="I557" t="s">
        <v>22749</v>
      </c>
    </row>
    <row r="558" spans="1:9" x14ac:dyDescent="0.25">
      <c r="A558" t="s">
        <v>482</v>
      </c>
      <c r="B558" t="s">
        <v>7495</v>
      </c>
      <c r="C558" t="s">
        <v>7496</v>
      </c>
      <c r="D558" t="s">
        <v>22765</v>
      </c>
      <c r="E558">
        <v>9.5347800000000001E-4</v>
      </c>
      <c r="F558" t="s">
        <v>571</v>
      </c>
      <c r="G558" t="s">
        <v>22750</v>
      </c>
      <c r="H558">
        <v>1</v>
      </c>
      <c r="I558" t="s">
        <v>22749</v>
      </c>
    </row>
    <row r="559" spans="1:9" x14ac:dyDescent="0.25">
      <c r="A559" t="s">
        <v>482</v>
      </c>
      <c r="B559" t="s">
        <v>7501</v>
      </c>
      <c r="C559" t="s">
        <v>7502</v>
      </c>
      <c r="D559" t="s">
        <v>22765</v>
      </c>
      <c r="E559">
        <v>-6.5591399999999994E-2</v>
      </c>
      <c r="F559" t="s">
        <v>571</v>
      </c>
      <c r="G559" t="s">
        <v>22750</v>
      </c>
      <c r="H559">
        <v>1</v>
      </c>
      <c r="I559" t="s">
        <v>22749</v>
      </c>
    </row>
    <row r="560" spans="1:9" x14ac:dyDescent="0.25">
      <c r="A560" t="s">
        <v>482</v>
      </c>
      <c r="B560" t="s">
        <v>7507</v>
      </c>
      <c r="C560" t="s">
        <v>7508</v>
      </c>
      <c r="D560" t="s">
        <v>22765</v>
      </c>
      <c r="E560">
        <v>5.0008400000000001E-2</v>
      </c>
      <c r="F560" t="s">
        <v>571</v>
      </c>
      <c r="G560" t="s">
        <v>22750</v>
      </c>
      <c r="H560">
        <v>1</v>
      </c>
      <c r="I560" t="s">
        <v>22749</v>
      </c>
    </row>
    <row r="561" spans="1:9" x14ac:dyDescent="0.25">
      <c r="A561" t="s">
        <v>482</v>
      </c>
      <c r="B561" t="s">
        <v>7513</v>
      </c>
      <c r="C561" t="s">
        <v>7514</v>
      </c>
      <c r="D561" t="s">
        <v>22765</v>
      </c>
      <c r="E561">
        <v>3.6914099999999998E-2</v>
      </c>
      <c r="F561" t="s">
        <v>571</v>
      </c>
      <c r="G561" t="s">
        <v>22750</v>
      </c>
      <c r="H561">
        <v>3</v>
      </c>
      <c r="I561" t="s">
        <v>22767</v>
      </c>
    </row>
    <row r="562" spans="1:9" x14ac:dyDescent="0.25">
      <c r="A562" t="s">
        <v>482</v>
      </c>
      <c r="B562" t="s">
        <v>7519</v>
      </c>
      <c r="C562" t="s">
        <v>7520</v>
      </c>
      <c r="D562" t="s">
        <v>22765</v>
      </c>
      <c r="E562">
        <v>2.8224099999999998E-2</v>
      </c>
      <c r="F562" t="s">
        <v>571</v>
      </c>
      <c r="G562" t="s">
        <v>22750</v>
      </c>
      <c r="H562">
        <v>1</v>
      </c>
      <c r="I562" t="s">
        <v>22749</v>
      </c>
    </row>
    <row r="563" spans="1:9" x14ac:dyDescent="0.25">
      <c r="A563" t="s">
        <v>482</v>
      </c>
      <c r="B563" t="s">
        <v>7540</v>
      </c>
      <c r="C563" t="s">
        <v>7541</v>
      </c>
      <c r="D563" t="s">
        <v>22765</v>
      </c>
      <c r="E563">
        <v>4.2587399999999997E-2</v>
      </c>
      <c r="F563" t="s">
        <v>571</v>
      </c>
      <c r="G563" t="s">
        <v>22750</v>
      </c>
      <c r="H563">
        <v>2</v>
      </c>
      <c r="I563" t="s">
        <v>22770</v>
      </c>
    </row>
    <row r="564" spans="1:9" x14ac:dyDescent="0.25">
      <c r="A564" t="s">
        <v>482</v>
      </c>
      <c r="B564" t="s">
        <v>7546</v>
      </c>
      <c r="C564" t="s">
        <v>7541</v>
      </c>
      <c r="D564" t="s">
        <v>22765</v>
      </c>
      <c r="E564">
        <v>4.2584999999999998E-2</v>
      </c>
      <c r="F564" t="s">
        <v>562</v>
      </c>
      <c r="G564" t="s">
        <v>22748</v>
      </c>
      <c r="H564">
        <v>1</v>
      </c>
      <c r="I564" t="s">
        <v>22749</v>
      </c>
    </row>
    <row r="565" spans="1:9" x14ac:dyDescent="0.25">
      <c r="A565" t="s">
        <v>482</v>
      </c>
      <c r="B565" t="s">
        <v>7550</v>
      </c>
      <c r="C565" t="s">
        <v>7551</v>
      </c>
      <c r="D565" t="s">
        <v>22765</v>
      </c>
      <c r="E565">
        <v>0.31836700000000001</v>
      </c>
      <c r="F565" t="s">
        <v>554</v>
      </c>
      <c r="G565" t="s">
        <v>22751</v>
      </c>
      <c r="H565">
        <v>3</v>
      </c>
      <c r="I565" t="s">
        <v>22767</v>
      </c>
    </row>
    <row r="566" spans="1:9" x14ac:dyDescent="0.25">
      <c r="A566" t="s">
        <v>482</v>
      </c>
      <c r="B566" t="s">
        <v>7557</v>
      </c>
      <c r="C566" t="s">
        <v>7558</v>
      </c>
      <c r="D566" t="s">
        <v>22765</v>
      </c>
      <c r="E566">
        <v>0.17300299999999999</v>
      </c>
      <c r="F566" t="s">
        <v>571</v>
      </c>
      <c r="G566" t="s">
        <v>22750</v>
      </c>
      <c r="H566">
        <v>2</v>
      </c>
      <c r="I566" t="s">
        <v>22766</v>
      </c>
    </row>
    <row r="567" spans="1:9" x14ac:dyDescent="0.25">
      <c r="A567" t="s">
        <v>482</v>
      </c>
      <c r="B567" t="s">
        <v>7563</v>
      </c>
      <c r="C567" t="s">
        <v>7564</v>
      </c>
      <c r="D567" t="s">
        <v>22765</v>
      </c>
      <c r="E567">
        <v>0.28820400000000002</v>
      </c>
      <c r="F567" t="s">
        <v>571</v>
      </c>
      <c r="G567" t="s">
        <v>22750</v>
      </c>
      <c r="H567">
        <v>2</v>
      </c>
      <c r="I567" t="s">
        <v>22766</v>
      </c>
    </row>
    <row r="568" spans="1:9" x14ac:dyDescent="0.25">
      <c r="A568" t="s">
        <v>482</v>
      </c>
      <c r="B568" t="s">
        <v>7582</v>
      </c>
      <c r="C568" t="s">
        <v>7583</v>
      </c>
      <c r="D568" t="s">
        <v>22765</v>
      </c>
      <c r="E568">
        <v>-5.90474E-2</v>
      </c>
      <c r="F568" t="s">
        <v>571</v>
      </c>
      <c r="G568" t="s">
        <v>22750</v>
      </c>
      <c r="H568">
        <v>1</v>
      </c>
      <c r="I568" t="s">
        <v>22749</v>
      </c>
    </row>
    <row r="569" spans="1:9" x14ac:dyDescent="0.25">
      <c r="A569" t="s">
        <v>482</v>
      </c>
      <c r="B569" t="s">
        <v>7588</v>
      </c>
      <c r="C569" t="s">
        <v>7589</v>
      </c>
      <c r="D569" t="s">
        <v>22765</v>
      </c>
      <c r="E569">
        <v>-1.5971200000000001E-2</v>
      </c>
      <c r="F569" t="s">
        <v>571</v>
      </c>
      <c r="G569" t="s">
        <v>22750</v>
      </c>
      <c r="H569">
        <v>1</v>
      </c>
      <c r="I569" t="s">
        <v>22749</v>
      </c>
    </row>
    <row r="570" spans="1:9" x14ac:dyDescent="0.25">
      <c r="A570" t="s">
        <v>482</v>
      </c>
      <c r="B570" t="s">
        <v>7594</v>
      </c>
      <c r="C570" t="s">
        <v>7595</v>
      </c>
      <c r="D570" t="s">
        <v>22765</v>
      </c>
      <c r="E570">
        <v>-5.5500000000000002E-3</v>
      </c>
      <c r="F570" t="s">
        <v>571</v>
      </c>
      <c r="G570" t="s">
        <v>22750</v>
      </c>
      <c r="H570">
        <v>1</v>
      </c>
      <c r="I570" t="s">
        <v>22749</v>
      </c>
    </row>
    <row r="571" spans="1:9" x14ac:dyDescent="0.25">
      <c r="A571" t="s">
        <v>482</v>
      </c>
      <c r="B571" t="s">
        <v>7600</v>
      </c>
      <c r="C571" t="s">
        <v>7601</v>
      </c>
      <c r="D571" t="s">
        <v>22765</v>
      </c>
      <c r="E571">
        <v>-3.6533700000000002E-2</v>
      </c>
      <c r="F571" t="s">
        <v>571</v>
      </c>
      <c r="G571" t="s">
        <v>22750</v>
      </c>
      <c r="H571">
        <v>1</v>
      </c>
      <c r="I571" t="s">
        <v>22749</v>
      </c>
    </row>
    <row r="572" spans="1:9" x14ac:dyDescent="0.25">
      <c r="A572" t="s">
        <v>482</v>
      </c>
      <c r="B572" t="s">
        <v>7606</v>
      </c>
      <c r="C572" t="s">
        <v>7607</v>
      </c>
      <c r="D572" t="s">
        <v>22765</v>
      </c>
      <c r="E572">
        <v>0.15609799999999999</v>
      </c>
      <c r="F572" t="s">
        <v>571</v>
      </c>
      <c r="G572" t="s">
        <v>22750</v>
      </c>
      <c r="H572">
        <v>1</v>
      </c>
      <c r="I572" t="s">
        <v>22749</v>
      </c>
    </row>
    <row r="573" spans="1:9" x14ac:dyDescent="0.25">
      <c r="A573" t="s">
        <v>482</v>
      </c>
      <c r="B573" t="s">
        <v>7612</v>
      </c>
      <c r="C573" t="s">
        <v>7613</v>
      </c>
      <c r="D573" t="s">
        <v>22765</v>
      </c>
      <c r="E573">
        <v>-0.101315</v>
      </c>
      <c r="F573" t="s">
        <v>571</v>
      </c>
      <c r="G573" t="s">
        <v>22750</v>
      </c>
      <c r="H573">
        <v>1</v>
      </c>
      <c r="I573" t="s">
        <v>22749</v>
      </c>
    </row>
    <row r="574" spans="1:9" x14ac:dyDescent="0.25">
      <c r="A574" t="s">
        <v>482</v>
      </c>
      <c r="B574" t="s">
        <v>7624</v>
      </c>
      <c r="C574" t="s">
        <v>7619</v>
      </c>
      <c r="D574" t="s">
        <v>22765</v>
      </c>
      <c r="E574">
        <v>0.435172</v>
      </c>
      <c r="F574" t="s">
        <v>554</v>
      </c>
      <c r="G574" t="s">
        <v>22751</v>
      </c>
      <c r="H574">
        <v>1</v>
      </c>
      <c r="I574" t="s">
        <v>22749</v>
      </c>
    </row>
    <row r="575" spans="1:9" x14ac:dyDescent="0.25">
      <c r="A575" t="s">
        <v>482</v>
      </c>
      <c r="B575" t="s">
        <v>7633</v>
      </c>
      <c r="C575" t="s">
        <v>7634</v>
      </c>
      <c r="D575" t="s">
        <v>22765</v>
      </c>
      <c r="E575">
        <v>5.13751E-2</v>
      </c>
      <c r="F575" t="s">
        <v>571</v>
      </c>
      <c r="G575" t="s">
        <v>22750</v>
      </c>
      <c r="H575">
        <v>1</v>
      </c>
      <c r="I575" t="s">
        <v>22749</v>
      </c>
    </row>
    <row r="576" spans="1:9" x14ac:dyDescent="0.25">
      <c r="A576" t="s">
        <v>482</v>
      </c>
      <c r="B576" t="s">
        <v>7639</v>
      </c>
      <c r="C576" t="s">
        <v>7640</v>
      </c>
      <c r="D576" t="s">
        <v>22765</v>
      </c>
      <c r="E576">
        <v>8.8867199999999993E-2</v>
      </c>
      <c r="F576" t="s">
        <v>571</v>
      </c>
      <c r="G576" t="s">
        <v>22750</v>
      </c>
      <c r="H576">
        <v>2</v>
      </c>
      <c r="I576" t="s">
        <v>22770</v>
      </c>
    </row>
    <row r="577" spans="1:9" x14ac:dyDescent="0.25">
      <c r="A577" t="s">
        <v>482</v>
      </c>
      <c r="B577" t="s">
        <v>7651</v>
      </c>
      <c r="C577" t="s">
        <v>7652</v>
      </c>
      <c r="D577" t="s">
        <v>21034</v>
      </c>
      <c r="E577">
        <v>9.5507400000000006E-2</v>
      </c>
      <c r="F577" t="s">
        <v>571</v>
      </c>
      <c r="G577" t="s">
        <v>22750</v>
      </c>
      <c r="H577">
        <v>1</v>
      </c>
      <c r="I577" t="s">
        <v>22749</v>
      </c>
    </row>
    <row r="578" spans="1:9" x14ac:dyDescent="0.25">
      <c r="A578" t="s">
        <v>482</v>
      </c>
      <c r="B578" t="s">
        <v>7657</v>
      </c>
      <c r="C578" t="s">
        <v>7658</v>
      </c>
      <c r="D578" t="s">
        <v>21034</v>
      </c>
      <c r="E578">
        <v>0.214536</v>
      </c>
      <c r="F578" t="s">
        <v>554</v>
      </c>
      <c r="G578" t="s">
        <v>22751</v>
      </c>
      <c r="H578">
        <v>1</v>
      </c>
      <c r="I578" t="s">
        <v>22749</v>
      </c>
    </row>
    <row r="579" spans="1:9" x14ac:dyDescent="0.25">
      <c r="A579" t="s">
        <v>482</v>
      </c>
      <c r="B579" t="s">
        <v>7663</v>
      </c>
      <c r="C579" t="s">
        <v>7664</v>
      </c>
      <c r="D579" t="s">
        <v>21034</v>
      </c>
      <c r="E579">
        <v>1.8631100000000001E-3</v>
      </c>
      <c r="F579" t="s">
        <v>571</v>
      </c>
      <c r="G579" t="s">
        <v>22750</v>
      </c>
      <c r="H579">
        <v>1</v>
      </c>
      <c r="I579" t="s">
        <v>22749</v>
      </c>
    </row>
    <row r="580" spans="1:9" x14ac:dyDescent="0.25">
      <c r="A580" t="s">
        <v>482</v>
      </c>
      <c r="B580" t="s">
        <v>7681</v>
      </c>
      <c r="C580" t="s">
        <v>7682</v>
      </c>
      <c r="D580" t="s">
        <v>21034</v>
      </c>
      <c r="E580">
        <v>-0.106596</v>
      </c>
      <c r="F580" t="s">
        <v>571</v>
      </c>
      <c r="G580" t="s">
        <v>22750</v>
      </c>
      <c r="H580">
        <v>1</v>
      </c>
      <c r="I580" t="s">
        <v>22749</v>
      </c>
    </row>
    <row r="581" spans="1:9" x14ac:dyDescent="0.25">
      <c r="A581" t="s">
        <v>482</v>
      </c>
      <c r="B581" t="s">
        <v>7687</v>
      </c>
      <c r="C581" t="s">
        <v>7688</v>
      </c>
      <c r="D581" t="s">
        <v>21034</v>
      </c>
      <c r="E581">
        <v>7.5079099999999996E-2</v>
      </c>
      <c r="F581" t="s">
        <v>554</v>
      </c>
      <c r="G581" t="s">
        <v>22751</v>
      </c>
      <c r="H581">
        <v>1</v>
      </c>
      <c r="I581" t="s">
        <v>22749</v>
      </c>
    </row>
    <row r="582" spans="1:9" x14ac:dyDescent="0.25">
      <c r="A582" t="s">
        <v>482</v>
      </c>
      <c r="B582" t="s">
        <v>7699</v>
      </c>
      <c r="C582" t="s">
        <v>7700</v>
      </c>
      <c r="D582" t="s">
        <v>22765</v>
      </c>
      <c r="E582">
        <v>9.14272E-2</v>
      </c>
      <c r="F582" t="s">
        <v>571</v>
      </c>
      <c r="G582" t="s">
        <v>22750</v>
      </c>
      <c r="H582">
        <v>2</v>
      </c>
      <c r="I582" t="s">
        <v>22755</v>
      </c>
    </row>
    <row r="583" spans="1:9" x14ac:dyDescent="0.25">
      <c r="A583" t="s">
        <v>482</v>
      </c>
      <c r="B583" t="s">
        <v>7711</v>
      </c>
      <c r="C583" t="s">
        <v>7712</v>
      </c>
      <c r="D583" t="s">
        <v>22765</v>
      </c>
      <c r="E583">
        <v>9.2701900000000004E-2</v>
      </c>
      <c r="F583" t="s">
        <v>571</v>
      </c>
      <c r="G583" t="s">
        <v>22750</v>
      </c>
      <c r="H583">
        <v>1</v>
      </c>
      <c r="I583" t="s">
        <v>22749</v>
      </c>
    </row>
    <row r="584" spans="1:9" x14ac:dyDescent="0.25">
      <c r="A584" t="s">
        <v>482</v>
      </c>
      <c r="B584" t="s">
        <v>7722</v>
      </c>
      <c r="C584" t="s">
        <v>7723</v>
      </c>
      <c r="D584" t="s">
        <v>22765</v>
      </c>
      <c r="E584">
        <v>-0.12089800000000001</v>
      </c>
      <c r="F584" t="s">
        <v>571</v>
      </c>
      <c r="G584" t="s">
        <v>22750</v>
      </c>
      <c r="H584">
        <v>1</v>
      </c>
      <c r="I584" t="s">
        <v>22749</v>
      </c>
    </row>
    <row r="585" spans="1:9" x14ac:dyDescent="0.25">
      <c r="A585" t="s">
        <v>482</v>
      </c>
      <c r="B585" t="s">
        <v>7732</v>
      </c>
      <c r="C585" t="s">
        <v>7733</v>
      </c>
      <c r="D585" t="s">
        <v>22765</v>
      </c>
      <c r="E585">
        <v>7.7001E-2</v>
      </c>
      <c r="F585" t="s">
        <v>571</v>
      </c>
      <c r="G585" t="s">
        <v>22750</v>
      </c>
      <c r="H585">
        <v>1</v>
      </c>
      <c r="I585" t="s">
        <v>22749</v>
      </c>
    </row>
    <row r="586" spans="1:9" x14ac:dyDescent="0.25">
      <c r="A586" t="s">
        <v>482</v>
      </c>
      <c r="B586" t="s">
        <v>7738</v>
      </c>
      <c r="C586" t="s">
        <v>7739</v>
      </c>
      <c r="D586" t="s">
        <v>22765</v>
      </c>
      <c r="E586">
        <v>1.02809E-4</v>
      </c>
      <c r="F586" t="s">
        <v>3024</v>
      </c>
      <c r="G586" t="s">
        <v>22756</v>
      </c>
      <c r="H586">
        <v>2</v>
      </c>
      <c r="I586" t="s">
        <v>22755</v>
      </c>
    </row>
    <row r="587" spans="1:9" x14ac:dyDescent="0.25">
      <c r="A587" t="s">
        <v>482</v>
      </c>
      <c r="B587" t="s">
        <v>7744</v>
      </c>
      <c r="C587" t="s">
        <v>7745</v>
      </c>
      <c r="D587" t="s">
        <v>22765</v>
      </c>
      <c r="E587">
        <v>0.12181699999999999</v>
      </c>
      <c r="F587" t="s">
        <v>571</v>
      </c>
      <c r="G587" t="s">
        <v>22750</v>
      </c>
      <c r="H587">
        <v>1</v>
      </c>
      <c r="I587" t="s">
        <v>22749</v>
      </c>
    </row>
    <row r="588" spans="1:9" x14ac:dyDescent="0.25">
      <c r="A588" t="s">
        <v>482</v>
      </c>
      <c r="B588" t="s">
        <v>7750</v>
      </c>
      <c r="C588" t="s">
        <v>7751</v>
      </c>
      <c r="D588" t="s">
        <v>22765</v>
      </c>
      <c r="E588">
        <v>5.9926899999999998E-2</v>
      </c>
      <c r="F588" t="s">
        <v>571</v>
      </c>
      <c r="G588" t="s">
        <v>22750</v>
      </c>
      <c r="H588">
        <v>1</v>
      </c>
      <c r="I588" t="s">
        <v>22749</v>
      </c>
    </row>
    <row r="589" spans="1:9" x14ac:dyDescent="0.25">
      <c r="A589" t="s">
        <v>482</v>
      </c>
      <c r="B589" t="s">
        <v>7756</v>
      </c>
      <c r="C589" t="s">
        <v>7757</v>
      </c>
      <c r="D589" t="s">
        <v>22765</v>
      </c>
      <c r="E589">
        <v>0.24374000000000001</v>
      </c>
      <c r="F589" t="s">
        <v>554</v>
      </c>
      <c r="G589" t="s">
        <v>22751</v>
      </c>
      <c r="H589">
        <v>2</v>
      </c>
      <c r="I589" t="s">
        <v>22766</v>
      </c>
    </row>
    <row r="590" spans="1:9" x14ac:dyDescent="0.25">
      <c r="A590" t="s">
        <v>482</v>
      </c>
      <c r="B590" t="s">
        <v>7762</v>
      </c>
      <c r="C590" t="s">
        <v>7763</v>
      </c>
      <c r="D590" t="s">
        <v>22765</v>
      </c>
      <c r="E590">
        <v>0.154584</v>
      </c>
      <c r="F590" t="s">
        <v>571</v>
      </c>
      <c r="G590" t="s">
        <v>22750</v>
      </c>
      <c r="H590">
        <v>2</v>
      </c>
      <c r="I590" t="s">
        <v>22766</v>
      </c>
    </row>
    <row r="591" spans="1:9" x14ac:dyDescent="0.25">
      <c r="A591" t="s">
        <v>482</v>
      </c>
      <c r="B591" t="s">
        <v>7777</v>
      </c>
      <c r="C591" t="s">
        <v>7739</v>
      </c>
      <c r="D591" t="s">
        <v>22765</v>
      </c>
      <c r="E591">
        <v>-1.17965E-2</v>
      </c>
      <c r="F591" t="s">
        <v>571</v>
      </c>
      <c r="G591" t="s">
        <v>22750</v>
      </c>
      <c r="H591">
        <v>1</v>
      </c>
      <c r="I591" t="s">
        <v>22749</v>
      </c>
    </row>
    <row r="592" spans="1:9" x14ac:dyDescent="0.25">
      <c r="A592" t="s">
        <v>482</v>
      </c>
      <c r="B592" t="s">
        <v>7781</v>
      </c>
      <c r="C592" t="s">
        <v>7782</v>
      </c>
      <c r="D592" t="s">
        <v>22765</v>
      </c>
      <c r="E592">
        <v>0.11841</v>
      </c>
      <c r="F592" t="s">
        <v>571</v>
      </c>
      <c r="G592" t="s">
        <v>22750</v>
      </c>
      <c r="H592">
        <v>1</v>
      </c>
      <c r="I592" t="s">
        <v>22749</v>
      </c>
    </row>
    <row r="593" spans="1:9" x14ac:dyDescent="0.25">
      <c r="A593" t="s">
        <v>482</v>
      </c>
      <c r="B593" t="s">
        <v>7787</v>
      </c>
      <c r="C593" t="s">
        <v>7788</v>
      </c>
      <c r="D593" t="s">
        <v>22765</v>
      </c>
      <c r="E593">
        <v>0.33590599999999998</v>
      </c>
      <c r="F593" t="s">
        <v>554</v>
      </c>
      <c r="G593" t="s">
        <v>22751</v>
      </c>
      <c r="H593">
        <v>1</v>
      </c>
      <c r="I593" t="s">
        <v>22749</v>
      </c>
    </row>
    <row r="594" spans="1:9" x14ac:dyDescent="0.25">
      <c r="A594" t="s">
        <v>482</v>
      </c>
      <c r="B594" t="s">
        <v>7793</v>
      </c>
      <c r="C594" t="s">
        <v>7794</v>
      </c>
      <c r="D594" t="s">
        <v>22765</v>
      </c>
      <c r="E594">
        <v>0.25246600000000002</v>
      </c>
      <c r="F594" t="s">
        <v>571</v>
      </c>
      <c r="G594" t="s">
        <v>22750</v>
      </c>
      <c r="H594">
        <v>4</v>
      </c>
      <c r="I594" t="s">
        <v>22769</v>
      </c>
    </row>
    <row r="595" spans="1:9" x14ac:dyDescent="0.25">
      <c r="A595" t="s">
        <v>482</v>
      </c>
      <c r="B595" t="s">
        <v>7799</v>
      </c>
      <c r="C595" t="s">
        <v>7800</v>
      </c>
      <c r="D595" t="s">
        <v>22765</v>
      </c>
      <c r="E595">
        <v>0.32999099999999998</v>
      </c>
      <c r="F595" t="s">
        <v>562</v>
      </c>
      <c r="G595" t="s">
        <v>22748</v>
      </c>
      <c r="H595">
        <v>1</v>
      </c>
      <c r="I595" t="s">
        <v>22749</v>
      </c>
    </row>
    <row r="596" spans="1:9" x14ac:dyDescent="0.25">
      <c r="A596" t="s">
        <v>482</v>
      </c>
      <c r="B596" t="s">
        <v>7805</v>
      </c>
      <c r="C596" t="s">
        <v>7806</v>
      </c>
      <c r="D596" t="s">
        <v>22765</v>
      </c>
      <c r="E596">
        <v>0.11591899999999999</v>
      </c>
      <c r="F596" t="s">
        <v>571</v>
      </c>
      <c r="G596" t="s">
        <v>22750</v>
      </c>
      <c r="H596">
        <v>1</v>
      </c>
      <c r="I596" t="s">
        <v>22749</v>
      </c>
    </row>
    <row r="597" spans="1:9" x14ac:dyDescent="0.25">
      <c r="A597" t="s">
        <v>482</v>
      </c>
      <c r="B597" t="s">
        <v>7829</v>
      </c>
      <c r="C597" t="s">
        <v>7830</v>
      </c>
      <c r="D597" t="s">
        <v>22765</v>
      </c>
      <c r="E597">
        <v>0.17541399999999999</v>
      </c>
      <c r="F597" t="s">
        <v>571</v>
      </c>
      <c r="G597" t="s">
        <v>22750</v>
      </c>
      <c r="H597">
        <v>2</v>
      </c>
      <c r="I597" t="s">
        <v>22770</v>
      </c>
    </row>
    <row r="598" spans="1:9" x14ac:dyDescent="0.25">
      <c r="A598" t="s">
        <v>482</v>
      </c>
      <c r="B598" t="s">
        <v>7835</v>
      </c>
      <c r="C598" t="s">
        <v>7836</v>
      </c>
      <c r="D598" t="s">
        <v>22765</v>
      </c>
      <c r="E598">
        <v>0.56653900000000001</v>
      </c>
      <c r="F598" t="s">
        <v>554</v>
      </c>
      <c r="G598" t="s">
        <v>22751</v>
      </c>
      <c r="H598">
        <v>1</v>
      </c>
      <c r="I598" t="s">
        <v>22749</v>
      </c>
    </row>
    <row r="599" spans="1:9" x14ac:dyDescent="0.25">
      <c r="A599" t="s">
        <v>482</v>
      </c>
      <c r="B599" t="s">
        <v>7859</v>
      </c>
      <c r="C599" t="s">
        <v>7860</v>
      </c>
      <c r="D599" t="s">
        <v>22765</v>
      </c>
      <c r="E599">
        <v>4.8757599999999998E-2</v>
      </c>
      <c r="F599" t="s">
        <v>571</v>
      </c>
      <c r="G599" t="s">
        <v>22750</v>
      </c>
      <c r="H599">
        <v>1</v>
      </c>
      <c r="I599" t="s">
        <v>22749</v>
      </c>
    </row>
    <row r="600" spans="1:9" x14ac:dyDescent="0.25">
      <c r="A600" t="s">
        <v>482</v>
      </c>
      <c r="B600" t="s">
        <v>7869</v>
      </c>
      <c r="C600" t="s">
        <v>7860</v>
      </c>
      <c r="D600" t="s">
        <v>22765</v>
      </c>
      <c r="E600">
        <v>4.8754800000000001E-2</v>
      </c>
      <c r="F600" t="s">
        <v>562</v>
      </c>
      <c r="G600" t="s">
        <v>22748</v>
      </c>
      <c r="H600">
        <v>1</v>
      </c>
      <c r="I600" t="s">
        <v>22749</v>
      </c>
    </row>
    <row r="601" spans="1:9" x14ac:dyDescent="0.25">
      <c r="A601" t="s">
        <v>482</v>
      </c>
      <c r="B601" t="s">
        <v>7873</v>
      </c>
      <c r="C601" t="s">
        <v>7874</v>
      </c>
      <c r="D601" t="s">
        <v>22765</v>
      </c>
      <c r="E601">
        <v>5.3561599999999996E-3</v>
      </c>
      <c r="F601" t="s">
        <v>571</v>
      </c>
      <c r="G601" t="s">
        <v>22750</v>
      </c>
      <c r="H601">
        <v>1</v>
      </c>
      <c r="I601" t="s">
        <v>22749</v>
      </c>
    </row>
    <row r="602" spans="1:9" x14ac:dyDescent="0.25">
      <c r="A602" t="s">
        <v>482</v>
      </c>
      <c r="B602" t="s">
        <v>7879</v>
      </c>
      <c r="C602" t="s">
        <v>7880</v>
      </c>
      <c r="D602" t="s">
        <v>22765</v>
      </c>
      <c r="E602">
        <v>2.6709900000000002E-2</v>
      </c>
      <c r="F602" t="s">
        <v>571</v>
      </c>
      <c r="G602" t="s">
        <v>22750</v>
      </c>
      <c r="H602">
        <v>1</v>
      </c>
      <c r="I602" t="s">
        <v>22749</v>
      </c>
    </row>
    <row r="603" spans="1:9" x14ac:dyDescent="0.25">
      <c r="A603" t="s">
        <v>482</v>
      </c>
      <c r="B603" t="s">
        <v>7891</v>
      </c>
      <c r="C603" t="s">
        <v>7892</v>
      </c>
      <c r="D603" t="s">
        <v>22765</v>
      </c>
      <c r="E603">
        <v>-3.0588E-3</v>
      </c>
      <c r="F603" t="s">
        <v>571</v>
      </c>
      <c r="G603" t="s">
        <v>22750</v>
      </c>
      <c r="H603">
        <v>1</v>
      </c>
      <c r="I603" t="s">
        <v>22749</v>
      </c>
    </row>
    <row r="604" spans="1:9" x14ac:dyDescent="0.25">
      <c r="A604" t="s">
        <v>482</v>
      </c>
      <c r="B604" t="s">
        <v>7897</v>
      </c>
      <c r="C604" t="s">
        <v>7898</v>
      </c>
      <c r="D604" t="s">
        <v>22765</v>
      </c>
      <c r="E604">
        <v>-5.4566499999999997E-2</v>
      </c>
      <c r="F604" t="s">
        <v>571</v>
      </c>
      <c r="G604" t="s">
        <v>22750</v>
      </c>
      <c r="H604">
        <v>1</v>
      </c>
      <c r="I604" t="s">
        <v>22749</v>
      </c>
    </row>
    <row r="605" spans="1:9" x14ac:dyDescent="0.25">
      <c r="A605" t="s">
        <v>482</v>
      </c>
      <c r="B605" t="s">
        <v>7903</v>
      </c>
      <c r="C605" t="s">
        <v>7904</v>
      </c>
      <c r="D605" t="s">
        <v>22765</v>
      </c>
      <c r="E605">
        <v>4.8032600000000002E-2</v>
      </c>
      <c r="F605" t="s">
        <v>571</v>
      </c>
      <c r="G605" t="s">
        <v>22750</v>
      </c>
      <c r="H605">
        <v>1</v>
      </c>
      <c r="I605" t="s">
        <v>22749</v>
      </c>
    </row>
    <row r="606" spans="1:9" x14ac:dyDescent="0.25">
      <c r="A606" t="s">
        <v>482</v>
      </c>
      <c r="B606" t="s">
        <v>7909</v>
      </c>
      <c r="C606" t="s">
        <v>7910</v>
      </c>
      <c r="D606" t="s">
        <v>22765</v>
      </c>
      <c r="E606">
        <v>-9.0886900000000007E-2</v>
      </c>
      <c r="F606" t="s">
        <v>571</v>
      </c>
      <c r="G606" t="s">
        <v>22750</v>
      </c>
      <c r="H606">
        <v>1</v>
      </c>
      <c r="I606" t="s">
        <v>22749</v>
      </c>
    </row>
    <row r="607" spans="1:9" x14ac:dyDescent="0.25">
      <c r="A607" t="s">
        <v>482</v>
      </c>
      <c r="B607" t="s">
        <v>7920</v>
      </c>
      <c r="C607" t="s">
        <v>7910</v>
      </c>
      <c r="D607" t="s">
        <v>22765</v>
      </c>
      <c r="E607">
        <v>-9.0889800000000007E-2</v>
      </c>
      <c r="F607" t="s">
        <v>571</v>
      </c>
      <c r="G607" t="s">
        <v>22750</v>
      </c>
      <c r="H607">
        <v>1</v>
      </c>
      <c r="I607" t="s">
        <v>22749</v>
      </c>
    </row>
    <row r="608" spans="1:9" x14ac:dyDescent="0.25">
      <c r="A608" t="s">
        <v>482</v>
      </c>
      <c r="B608" t="s">
        <v>7924</v>
      </c>
      <c r="C608" t="s">
        <v>7925</v>
      </c>
      <c r="D608" t="s">
        <v>22765</v>
      </c>
      <c r="E608">
        <v>-0.17824899999999999</v>
      </c>
      <c r="F608" t="s">
        <v>571</v>
      </c>
      <c r="G608" t="s">
        <v>22750</v>
      </c>
      <c r="H608">
        <v>1</v>
      </c>
      <c r="I608" t="s">
        <v>22749</v>
      </c>
    </row>
    <row r="609" spans="1:9" x14ac:dyDescent="0.25">
      <c r="A609" t="s">
        <v>482</v>
      </c>
      <c r="B609" t="s">
        <v>7930</v>
      </c>
      <c r="C609" t="s">
        <v>7931</v>
      </c>
      <c r="D609" t="s">
        <v>22765</v>
      </c>
      <c r="E609">
        <v>-2.44756E-2</v>
      </c>
      <c r="F609" t="s">
        <v>562</v>
      </c>
      <c r="G609" t="s">
        <v>22748</v>
      </c>
      <c r="H609">
        <v>1</v>
      </c>
      <c r="I609" t="s">
        <v>22749</v>
      </c>
    </row>
    <row r="610" spans="1:9" x14ac:dyDescent="0.25">
      <c r="A610" t="s">
        <v>482</v>
      </c>
      <c r="B610" t="s">
        <v>7936</v>
      </c>
      <c r="C610" t="s">
        <v>7937</v>
      </c>
      <c r="D610" t="s">
        <v>22765</v>
      </c>
      <c r="E610">
        <v>-0.116034</v>
      </c>
      <c r="F610" t="s">
        <v>571</v>
      </c>
      <c r="G610" t="s">
        <v>22750</v>
      </c>
      <c r="H610">
        <v>1</v>
      </c>
      <c r="I610" t="s">
        <v>22749</v>
      </c>
    </row>
    <row r="611" spans="1:9" x14ac:dyDescent="0.25">
      <c r="A611" t="s">
        <v>482</v>
      </c>
      <c r="B611" t="s">
        <v>7942</v>
      </c>
      <c r="C611" t="s">
        <v>7943</v>
      </c>
      <c r="D611" t="s">
        <v>22765</v>
      </c>
      <c r="E611">
        <v>7.6170500000000002E-2</v>
      </c>
      <c r="F611" t="s">
        <v>554</v>
      </c>
      <c r="G611" t="s">
        <v>22751</v>
      </c>
      <c r="H611">
        <v>1</v>
      </c>
      <c r="I611" t="s">
        <v>22749</v>
      </c>
    </row>
    <row r="612" spans="1:9" x14ac:dyDescent="0.25">
      <c r="A612" t="s">
        <v>482</v>
      </c>
      <c r="B612" t="s">
        <v>7948</v>
      </c>
      <c r="C612" t="s">
        <v>7949</v>
      </c>
      <c r="D612" t="s">
        <v>22765</v>
      </c>
      <c r="E612">
        <v>1.6731800000000002E-2</v>
      </c>
      <c r="F612" t="s">
        <v>571</v>
      </c>
      <c r="G612" t="s">
        <v>22750</v>
      </c>
      <c r="H612">
        <v>1</v>
      </c>
      <c r="I612" t="s">
        <v>22749</v>
      </c>
    </row>
    <row r="613" spans="1:9" x14ac:dyDescent="0.25">
      <c r="A613" t="s">
        <v>482</v>
      </c>
      <c r="B613" t="s">
        <v>7954</v>
      </c>
      <c r="C613" t="s">
        <v>7955</v>
      </c>
      <c r="D613" t="s">
        <v>22765</v>
      </c>
      <c r="E613">
        <v>-1.6052299999999999E-2</v>
      </c>
      <c r="F613" t="s">
        <v>571</v>
      </c>
      <c r="G613" t="s">
        <v>22750</v>
      </c>
      <c r="H613">
        <v>1</v>
      </c>
      <c r="I613" t="s">
        <v>22749</v>
      </c>
    </row>
    <row r="614" spans="1:9" x14ac:dyDescent="0.25">
      <c r="A614" t="s">
        <v>482</v>
      </c>
      <c r="B614" t="s">
        <v>7960</v>
      </c>
      <c r="C614" t="s">
        <v>7961</v>
      </c>
      <c r="D614" t="s">
        <v>22765</v>
      </c>
      <c r="E614">
        <v>1.9355899999999999E-2</v>
      </c>
      <c r="F614" t="s">
        <v>571</v>
      </c>
      <c r="G614" t="s">
        <v>22750</v>
      </c>
      <c r="H614">
        <v>1</v>
      </c>
      <c r="I614" t="s">
        <v>22749</v>
      </c>
    </row>
    <row r="615" spans="1:9" x14ac:dyDescent="0.25">
      <c r="A615" t="s">
        <v>482</v>
      </c>
      <c r="B615" t="s">
        <v>7966</v>
      </c>
      <c r="C615" t="s">
        <v>7961</v>
      </c>
      <c r="D615" t="s">
        <v>22765</v>
      </c>
      <c r="E615">
        <v>1.9359500000000002E-2</v>
      </c>
      <c r="F615" t="s">
        <v>571</v>
      </c>
      <c r="G615" t="s">
        <v>22750</v>
      </c>
      <c r="H615">
        <v>1</v>
      </c>
      <c r="I615" t="s">
        <v>22749</v>
      </c>
    </row>
    <row r="616" spans="1:9" x14ac:dyDescent="0.25">
      <c r="A616" t="s">
        <v>482</v>
      </c>
      <c r="B616" t="s">
        <v>7975</v>
      </c>
      <c r="C616" t="s">
        <v>7976</v>
      </c>
      <c r="D616" t="s">
        <v>22765</v>
      </c>
      <c r="E616">
        <v>-0.15490599999999999</v>
      </c>
      <c r="F616" t="s">
        <v>571</v>
      </c>
      <c r="G616" t="s">
        <v>22750</v>
      </c>
      <c r="H616">
        <v>1</v>
      </c>
      <c r="I616" t="s">
        <v>22749</v>
      </c>
    </row>
    <row r="617" spans="1:9" x14ac:dyDescent="0.25">
      <c r="A617" t="s">
        <v>482</v>
      </c>
      <c r="B617" t="s">
        <v>7981</v>
      </c>
      <c r="C617" t="s">
        <v>7982</v>
      </c>
      <c r="D617" t="s">
        <v>22765</v>
      </c>
      <c r="E617">
        <v>-3.2013899999999998E-2</v>
      </c>
      <c r="F617" t="s">
        <v>571</v>
      </c>
      <c r="G617" t="s">
        <v>22750</v>
      </c>
      <c r="H617">
        <v>1</v>
      </c>
      <c r="I617" t="s">
        <v>22749</v>
      </c>
    </row>
    <row r="618" spans="1:9" x14ac:dyDescent="0.25">
      <c r="A618" t="s">
        <v>482</v>
      </c>
      <c r="B618" t="s">
        <v>7987</v>
      </c>
      <c r="C618" t="s">
        <v>7988</v>
      </c>
      <c r="D618" t="s">
        <v>22765</v>
      </c>
      <c r="E618">
        <v>-5.5337600000000001E-2</v>
      </c>
      <c r="F618" t="s">
        <v>571</v>
      </c>
      <c r="G618" t="s">
        <v>22750</v>
      </c>
      <c r="H618">
        <v>1</v>
      </c>
      <c r="I618" t="s">
        <v>22749</v>
      </c>
    </row>
    <row r="619" spans="1:9" x14ac:dyDescent="0.25">
      <c r="A619" t="s">
        <v>482</v>
      </c>
      <c r="B619" t="s">
        <v>7993</v>
      </c>
      <c r="C619" t="s">
        <v>7994</v>
      </c>
      <c r="D619" t="s">
        <v>22765</v>
      </c>
      <c r="E619">
        <v>-7.3485699999999996E-3</v>
      </c>
      <c r="F619" t="s">
        <v>571</v>
      </c>
      <c r="G619" t="s">
        <v>22750</v>
      </c>
      <c r="H619">
        <v>1</v>
      </c>
      <c r="I619" t="s">
        <v>22749</v>
      </c>
    </row>
    <row r="620" spans="1:9" x14ac:dyDescent="0.25">
      <c r="A620" t="s">
        <v>482</v>
      </c>
      <c r="B620" t="s">
        <v>7999</v>
      </c>
      <c r="C620" t="s">
        <v>8000</v>
      </c>
      <c r="D620" t="s">
        <v>22765</v>
      </c>
      <c r="E620">
        <v>-6.8737599999999996E-2</v>
      </c>
      <c r="F620" t="s">
        <v>571</v>
      </c>
      <c r="G620" t="s">
        <v>22750</v>
      </c>
      <c r="H620">
        <v>1</v>
      </c>
      <c r="I620" t="s">
        <v>22749</v>
      </c>
    </row>
    <row r="621" spans="1:9" x14ac:dyDescent="0.25">
      <c r="A621" t="s">
        <v>482</v>
      </c>
      <c r="B621" t="s">
        <v>8005</v>
      </c>
      <c r="C621" t="s">
        <v>8006</v>
      </c>
      <c r="D621" t="s">
        <v>22765</v>
      </c>
      <c r="E621">
        <v>-3.10099E-2</v>
      </c>
      <c r="F621" t="s">
        <v>571</v>
      </c>
      <c r="G621" t="s">
        <v>22750</v>
      </c>
      <c r="H621">
        <v>1</v>
      </c>
      <c r="I621" t="s">
        <v>22749</v>
      </c>
    </row>
    <row r="622" spans="1:9" x14ac:dyDescent="0.25">
      <c r="A622" t="s">
        <v>482</v>
      </c>
      <c r="B622" t="s">
        <v>8017</v>
      </c>
      <c r="C622" t="s">
        <v>8012</v>
      </c>
      <c r="D622" t="s">
        <v>22765</v>
      </c>
      <c r="E622">
        <v>-8.5007899999999997E-2</v>
      </c>
      <c r="F622" t="s">
        <v>571</v>
      </c>
      <c r="G622" t="s">
        <v>22750</v>
      </c>
      <c r="H622">
        <v>1</v>
      </c>
      <c r="I622" t="s">
        <v>22749</v>
      </c>
    </row>
    <row r="623" spans="1:9" x14ac:dyDescent="0.25">
      <c r="A623" t="s">
        <v>482</v>
      </c>
      <c r="B623" t="s">
        <v>8026</v>
      </c>
      <c r="C623" t="s">
        <v>8027</v>
      </c>
      <c r="D623" t="s">
        <v>22765</v>
      </c>
      <c r="E623">
        <v>-0.21601200000000001</v>
      </c>
      <c r="F623" t="s">
        <v>571</v>
      </c>
      <c r="G623" t="s">
        <v>22750</v>
      </c>
      <c r="H623">
        <v>1</v>
      </c>
      <c r="I623" t="s">
        <v>22749</v>
      </c>
    </row>
    <row r="624" spans="1:9" x14ac:dyDescent="0.25">
      <c r="A624" t="s">
        <v>482</v>
      </c>
      <c r="B624" t="s">
        <v>8032</v>
      </c>
      <c r="C624" t="s">
        <v>8033</v>
      </c>
      <c r="D624" t="s">
        <v>22765</v>
      </c>
      <c r="E624">
        <v>-0.177677</v>
      </c>
      <c r="F624" t="s">
        <v>571</v>
      </c>
      <c r="G624" t="s">
        <v>22750</v>
      </c>
      <c r="H624">
        <v>1</v>
      </c>
      <c r="I624" t="s">
        <v>22749</v>
      </c>
    </row>
    <row r="625" spans="1:9" x14ac:dyDescent="0.25">
      <c r="A625" t="s">
        <v>482</v>
      </c>
      <c r="B625" t="s">
        <v>8038</v>
      </c>
      <c r="C625" t="s">
        <v>8039</v>
      </c>
      <c r="D625" t="s">
        <v>22765</v>
      </c>
      <c r="E625">
        <v>-1.9533200000000001E-2</v>
      </c>
      <c r="F625" t="s">
        <v>571</v>
      </c>
      <c r="G625" t="s">
        <v>22750</v>
      </c>
      <c r="H625">
        <v>1</v>
      </c>
      <c r="I625" t="s">
        <v>22749</v>
      </c>
    </row>
    <row r="626" spans="1:9" x14ac:dyDescent="0.25">
      <c r="A626" t="s">
        <v>482</v>
      </c>
      <c r="B626" t="s">
        <v>8044</v>
      </c>
      <c r="C626" t="s">
        <v>8045</v>
      </c>
      <c r="D626" t="s">
        <v>22765</v>
      </c>
      <c r="E626">
        <v>-2.24905E-2</v>
      </c>
      <c r="F626" t="s">
        <v>571</v>
      </c>
      <c r="G626" t="s">
        <v>22750</v>
      </c>
      <c r="H626">
        <v>1</v>
      </c>
      <c r="I626" t="s">
        <v>22749</v>
      </c>
    </row>
    <row r="627" spans="1:9" x14ac:dyDescent="0.25">
      <c r="A627" t="s">
        <v>482</v>
      </c>
      <c r="B627" t="s">
        <v>8050</v>
      </c>
      <c r="C627" t="s">
        <v>8051</v>
      </c>
      <c r="D627" t="s">
        <v>22765</v>
      </c>
      <c r="E627">
        <v>-0.120882</v>
      </c>
      <c r="F627" t="s">
        <v>571</v>
      </c>
      <c r="G627" t="s">
        <v>22750</v>
      </c>
      <c r="H627">
        <v>1</v>
      </c>
      <c r="I627" t="s">
        <v>22749</v>
      </c>
    </row>
    <row r="628" spans="1:9" x14ac:dyDescent="0.25">
      <c r="A628" t="s">
        <v>482</v>
      </c>
      <c r="B628" t="s">
        <v>8056</v>
      </c>
      <c r="C628" t="s">
        <v>8057</v>
      </c>
      <c r="D628" t="s">
        <v>22765</v>
      </c>
      <c r="E628">
        <v>-0.138992</v>
      </c>
      <c r="F628" t="s">
        <v>571</v>
      </c>
      <c r="G628" t="s">
        <v>22750</v>
      </c>
      <c r="H628">
        <v>1</v>
      </c>
      <c r="I628" t="s">
        <v>22749</v>
      </c>
    </row>
    <row r="629" spans="1:9" x14ac:dyDescent="0.25">
      <c r="A629" t="s">
        <v>482</v>
      </c>
      <c r="B629" t="s">
        <v>8062</v>
      </c>
      <c r="C629" t="s">
        <v>8063</v>
      </c>
      <c r="D629" t="s">
        <v>22765</v>
      </c>
      <c r="E629">
        <v>-9.3424400000000005E-2</v>
      </c>
      <c r="F629" t="s">
        <v>571</v>
      </c>
      <c r="G629" t="s">
        <v>22750</v>
      </c>
      <c r="H629">
        <v>1</v>
      </c>
      <c r="I629" t="s">
        <v>22749</v>
      </c>
    </row>
    <row r="630" spans="1:9" x14ac:dyDescent="0.25">
      <c r="A630" t="s">
        <v>482</v>
      </c>
      <c r="B630" t="s">
        <v>8068</v>
      </c>
      <c r="C630" t="s">
        <v>8069</v>
      </c>
      <c r="D630" t="s">
        <v>22765</v>
      </c>
      <c r="E630">
        <v>2.1097000000000001E-2</v>
      </c>
      <c r="F630" t="s">
        <v>571</v>
      </c>
      <c r="G630" t="s">
        <v>22750</v>
      </c>
      <c r="H630">
        <v>1</v>
      </c>
      <c r="I630" t="s">
        <v>22749</v>
      </c>
    </row>
    <row r="631" spans="1:9" x14ac:dyDescent="0.25">
      <c r="A631" t="s">
        <v>482</v>
      </c>
      <c r="B631" t="s">
        <v>8074</v>
      </c>
      <c r="C631" t="s">
        <v>8075</v>
      </c>
      <c r="D631" t="s">
        <v>22765</v>
      </c>
      <c r="E631">
        <v>-0.15202399999999999</v>
      </c>
      <c r="F631" t="s">
        <v>571</v>
      </c>
      <c r="G631" t="s">
        <v>22750</v>
      </c>
      <c r="H631">
        <v>1</v>
      </c>
      <c r="I631" t="s">
        <v>22749</v>
      </c>
    </row>
    <row r="632" spans="1:9" x14ac:dyDescent="0.25">
      <c r="A632" t="s">
        <v>482</v>
      </c>
      <c r="B632" t="s">
        <v>8085</v>
      </c>
      <c r="C632" t="s">
        <v>8086</v>
      </c>
      <c r="D632" t="s">
        <v>22765</v>
      </c>
      <c r="E632">
        <v>-0.13908599999999999</v>
      </c>
      <c r="F632" t="s">
        <v>571</v>
      </c>
      <c r="G632" t="s">
        <v>22750</v>
      </c>
      <c r="H632">
        <v>1</v>
      </c>
      <c r="I632" t="s">
        <v>22749</v>
      </c>
    </row>
    <row r="633" spans="1:9" x14ac:dyDescent="0.25">
      <c r="A633" t="s">
        <v>482</v>
      </c>
      <c r="B633" t="s">
        <v>8097</v>
      </c>
      <c r="C633" t="s">
        <v>8092</v>
      </c>
      <c r="D633" t="s">
        <v>22765</v>
      </c>
      <c r="E633">
        <v>0.29593999999999998</v>
      </c>
      <c r="F633" t="s">
        <v>554</v>
      </c>
      <c r="G633" t="s">
        <v>22751</v>
      </c>
      <c r="H633">
        <v>1</v>
      </c>
      <c r="I633" t="s">
        <v>22749</v>
      </c>
    </row>
    <row r="634" spans="1:9" x14ac:dyDescent="0.25">
      <c r="A634" t="s">
        <v>482</v>
      </c>
      <c r="B634" t="s">
        <v>8101</v>
      </c>
      <c r="C634" t="s">
        <v>8102</v>
      </c>
      <c r="D634" t="s">
        <v>22765</v>
      </c>
      <c r="E634">
        <v>-3.2924099999999998E-2</v>
      </c>
      <c r="F634" t="s">
        <v>571</v>
      </c>
      <c r="G634" t="s">
        <v>22750</v>
      </c>
      <c r="H634">
        <v>1</v>
      </c>
      <c r="I634" t="s">
        <v>22749</v>
      </c>
    </row>
    <row r="635" spans="1:9" x14ac:dyDescent="0.25">
      <c r="A635" t="s">
        <v>482</v>
      </c>
      <c r="B635" t="s">
        <v>8111</v>
      </c>
      <c r="C635" t="s">
        <v>8102</v>
      </c>
      <c r="D635" t="s">
        <v>22765</v>
      </c>
      <c r="E635">
        <v>-3.2924399999999999E-2</v>
      </c>
      <c r="F635" t="s">
        <v>571</v>
      </c>
      <c r="G635" t="s">
        <v>22750</v>
      </c>
      <c r="H635">
        <v>1</v>
      </c>
      <c r="I635" t="s">
        <v>22749</v>
      </c>
    </row>
    <row r="636" spans="1:9" x14ac:dyDescent="0.25">
      <c r="A636" t="s">
        <v>482</v>
      </c>
      <c r="B636" t="s">
        <v>8115</v>
      </c>
      <c r="C636" t="s">
        <v>8116</v>
      </c>
      <c r="D636" t="s">
        <v>22765</v>
      </c>
      <c r="E636">
        <v>8.2512299999999997E-2</v>
      </c>
      <c r="F636" t="s">
        <v>571</v>
      </c>
      <c r="G636" t="s">
        <v>22750</v>
      </c>
      <c r="H636">
        <v>1</v>
      </c>
      <c r="I636" t="s">
        <v>22749</v>
      </c>
    </row>
    <row r="637" spans="1:9" x14ac:dyDescent="0.25">
      <c r="A637" t="s">
        <v>482</v>
      </c>
      <c r="B637" t="s">
        <v>8121</v>
      </c>
      <c r="C637" t="s">
        <v>8122</v>
      </c>
      <c r="D637" t="s">
        <v>22765</v>
      </c>
      <c r="E637">
        <v>-4.4374799999999997E-3</v>
      </c>
      <c r="F637" t="s">
        <v>571</v>
      </c>
      <c r="G637" t="s">
        <v>22750</v>
      </c>
      <c r="H637">
        <v>1</v>
      </c>
      <c r="I637" t="s">
        <v>22749</v>
      </c>
    </row>
    <row r="638" spans="1:9" x14ac:dyDescent="0.25">
      <c r="A638" t="s">
        <v>482</v>
      </c>
      <c r="B638" t="s">
        <v>8127</v>
      </c>
      <c r="C638" t="s">
        <v>8128</v>
      </c>
      <c r="D638" t="s">
        <v>22765</v>
      </c>
      <c r="E638">
        <v>-0.102044</v>
      </c>
      <c r="F638" t="s">
        <v>571</v>
      </c>
      <c r="G638" t="s">
        <v>22750</v>
      </c>
      <c r="H638">
        <v>1</v>
      </c>
      <c r="I638" t="s">
        <v>22749</v>
      </c>
    </row>
    <row r="639" spans="1:9" x14ac:dyDescent="0.25">
      <c r="A639" t="s">
        <v>482</v>
      </c>
      <c r="B639" t="s">
        <v>8133</v>
      </c>
      <c r="C639" t="s">
        <v>8134</v>
      </c>
      <c r="D639" t="s">
        <v>22765</v>
      </c>
      <c r="E639">
        <v>-8.4197599999999997E-2</v>
      </c>
      <c r="F639" t="s">
        <v>571</v>
      </c>
      <c r="G639" t="s">
        <v>22750</v>
      </c>
      <c r="H639">
        <v>1</v>
      </c>
      <c r="I639" t="s">
        <v>22749</v>
      </c>
    </row>
    <row r="640" spans="1:9" x14ac:dyDescent="0.25">
      <c r="A640" t="s">
        <v>482</v>
      </c>
      <c r="B640" t="s">
        <v>8139</v>
      </c>
      <c r="C640" t="s">
        <v>8128</v>
      </c>
      <c r="D640" t="s">
        <v>22765</v>
      </c>
      <c r="E640">
        <v>-0.106625</v>
      </c>
      <c r="F640" t="s">
        <v>571</v>
      </c>
      <c r="G640" t="s">
        <v>22750</v>
      </c>
      <c r="H640">
        <v>1</v>
      </c>
      <c r="I640" t="s">
        <v>22749</v>
      </c>
    </row>
    <row r="641" spans="1:9" x14ac:dyDescent="0.25">
      <c r="A641" t="s">
        <v>482</v>
      </c>
      <c r="B641" t="s">
        <v>8143</v>
      </c>
      <c r="C641" t="s">
        <v>8144</v>
      </c>
      <c r="D641" t="s">
        <v>22765</v>
      </c>
      <c r="E641">
        <v>3.8346199999999997E-2</v>
      </c>
      <c r="F641" t="s">
        <v>562</v>
      </c>
      <c r="G641" t="s">
        <v>22748</v>
      </c>
      <c r="H641">
        <v>1</v>
      </c>
      <c r="I641" t="s">
        <v>22749</v>
      </c>
    </row>
    <row r="642" spans="1:9" x14ac:dyDescent="0.25">
      <c r="A642" t="s">
        <v>482</v>
      </c>
      <c r="B642" t="s">
        <v>8162</v>
      </c>
      <c r="C642" t="s">
        <v>8163</v>
      </c>
      <c r="D642" t="s">
        <v>22765</v>
      </c>
      <c r="E642">
        <v>-0.124838</v>
      </c>
      <c r="F642" t="s">
        <v>571</v>
      </c>
      <c r="G642" t="s">
        <v>22750</v>
      </c>
      <c r="H642">
        <v>1</v>
      </c>
      <c r="I642" t="s">
        <v>22749</v>
      </c>
    </row>
    <row r="643" spans="1:9" x14ac:dyDescent="0.25">
      <c r="A643" t="s">
        <v>482</v>
      </c>
      <c r="B643" t="s">
        <v>8168</v>
      </c>
      <c r="C643" t="s">
        <v>8169</v>
      </c>
      <c r="D643" t="s">
        <v>22765</v>
      </c>
      <c r="E643">
        <v>-0.174372</v>
      </c>
      <c r="F643" t="s">
        <v>571</v>
      </c>
      <c r="G643" t="s">
        <v>22750</v>
      </c>
      <c r="H643">
        <v>1</v>
      </c>
      <c r="I643" t="s">
        <v>22749</v>
      </c>
    </row>
    <row r="644" spans="1:9" x14ac:dyDescent="0.25">
      <c r="A644" t="s">
        <v>482</v>
      </c>
      <c r="B644" t="s">
        <v>8174</v>
      </c>
      <c r="C644" t="s">
        <v>8175</v>
      </c>
      <c r="D644" t="s">
        <v>22765</v>
      </c>
      <c r="E644">
        <v>3.7093599999999997E-2</v>
      </c>
      <c r="F644" t="s">
        <v>571</v>
      </c>
      <c r="G644" t="s">
        <v>22750</v>
      </c>
      <c r="H644">
        <v>1</v>
      </c>
      <c r="I644" t="s">
        <v>22749</v>
      </c>
    </row>
    <row r="645" spans="1:9" x14ac:dyDescent="0.25">
      <c r="A645" t="s">
        <v>482</v>
      </c>
      <c r="B645" t="s">
        <v>8180</v>
      </c>
      <c r="C645" t="s">
        <v>8181</v>
      </c>
      <c r="D645" t="s">
        <v>22765</v>
      </c>
      <c r="E645">
        <v>-9.7430000000000003E-2</v>
      </c>
      <c r="F645" t="s">
        <v>571</v>
      </c>
      <c r="G645" t="s">
        <v>22750</v>
      </c>
      <c r="H645">
        <v>1</v>
      </c>
      <c r="I645" t="s">
        <v>22749</v>
      </c>
    </row>
    <row r="646" spans="1:9" x14ac:dyDescent="0.25">
      <c r="A646" t="s">
        <v>482</v>
      </c>
      <c r="B646" t="s">
        <v>8186</v>
      </c>
      <c r="C646" t="s">
        <v>8187</v>
      </c>
      <c r="D646" t="s">
        <v>22765</v>
      </c>
      <c r="E646">
        <v>-0.18500800000000001</v>
      </c>
      <c r="F646" t="s">
        <v>571</v>
      </c>
      <c r="G646" t="s">
        <v>22750</v>
      </c>
      <c r="H646">
        <v>1</v>
      </c>
      <c r="I646" t="s">
        <v>22749</v>
      </c>
    </row>
    <row r="647" spans="1:9" x14ac:dyDescent="0.25">
      <c r="A647" t="s">
        <v>482</v>
      </c>
      <c r="B647" t="s">
        <v>8192</v>
      </c>
      <c r="C647" t="s">
        <v>8193</v>
      </c>
      <c r="D647" t="s">
        <v>22765</v>
      </c>
      <c r="E647">
        <v>5.6915100000000003E-2</v>
      </c>
      <c r="F647" t="s">
        <v>571</v>
      </c>
      <c r="G647" t="s">
        <v>22750</v>
      </c>
      <c r="H647">
        <v>1</v>
      </c>
      <c r="I647" t="s">
        <v>22749</v>
      </c>
    </row>
    <row r="648" spans="1:9" x14ac:dyDescent="0.25">
      <c r="A648" t="s">
        <v>482</v>
      </c>
      <c r="B648" t="s">
        <v>8198</v>
      </c>
      <c r="C648" t="s">
        <v>8199</v>
      </c>
      <c r="D648" t="s">
        <v>22765</v>
      </c>
      <c r="E648">
        <v>-0.123972</v>
      </c>
      <c r="F648" t="s">
        <v>571</v>
      </c>
      <c r="G648" t="s">
        <v>22750</v>
      </c>
      <c r="H648">
        <v>1</v>
      </c>
      <c r="I648" t="s">
        <v>22749</v>
      </c>
    </row>
    <row r="649" spans="1:9" x14ac:dyDescent="0.25">
      <c r="A649" t="s">
        <v>482</v>
      </c>
      <c r="B649" t="s">
        <v>8209</v>
      </c>
      <c r="C649" t="s">
        <v>8199</v>
      </c>
      <c r="D649" t="s">
        <v>22765</v>
      </c>
      <c r="E649">
        <v>-0.12396500000000001</v>
      </c>
      <c r="F649" t="s">
        <v>571</v>
      </c>
      <c r="G649" t="s">
        <v>22750</v>
      </c>
      <c r="H649">
        <v>1</v>
      </c>
      <c r="I649" t="s">
        <v>22749</v>
      </c>
    </row>
    <row r="650" spans="1:9" x14ac:dyDescent="0.25">
      <c r="A650" t="s">
        <v>482</v>
      </c>
      <c r="B650" t="s">
        <v>8213</v>
      </c>
      <c r="C650" t="s">
        <v>8214</v>
      </c>
      <c r="D650" t="s">
        <v>22765</v>
      </c>
      <c r="E650">
        <v>-0.226328</v>
      </c>
      <c r="F650" t="s">
        <v>571</v>
      </c>
      <c r="G650" t="s">
        <v>22750</v>
      </c>
      <c r="H650">
        <v>1</v>
      </c>
      <c r="I650" t="s">
        <v>22749</v>
      </c>
    </row>
    <row r="651" spans="1:9" x14ac:dyDescent="0.25">
      <c r="A651" t="s">
        <v>482</v>
      </c>
      <c r="B651" t="s">
        <v>8230</v>
      </c>
      <c r="C651" t="s">
        <v>8231</v>
      </c>
      <c r="D651" t="s">
        <v>22765</v>
      </c>
      <c r="E651">
        <v>-0.26213700000000001</v>
      </c>
      <c r="F651" t="s">
        <v>571</v>
      </c>
      <c r="G651" t="s">
        <v>22750</v>
      </c>
      <c r="H651">
        <v>2</v>
      </c>
      <c r="I651" t="s">
        <v>22766</v>
      </c>
    </row>
    <row r="652" spans="1:9" x14ac:dyDescent="0.25">
      <c r="A652" t="s">
        <v>482</v>
      </c>
      <c r="B652" t="s">
        <v>8236</v>
      </c>
      <c r="C652" t="s">
        <v>8237</v>
      </c>
      <c r="D652" t="s">
        <v>22765</v>
      </c>
      <c r="E652">
        <v>-0.124982</v>
      </c>
      <c r="F652" t="s">
        <v>571</v>
      </c>
      <c r="G652" t="s">
        <v>22750</v>
      </c>
      <c r="H652">
        <v>1</v>
      </c>
      <c r="I652" t="s">
        <v>22749</v>
      </c>
    </row>
    <row r="653" spans="1:9" x14ac:dyDescent="0.25">
      <c r="A653" t="s">
        <v>482</v>
      </c>
      <c r="B653" t="s">
        <v>8260</v>
      </c>
      <c r="C653" t="s">
        <v>8261</v>
      </c>
      <c r="D653" t="s">
        <v>22765</v>
      </c>
      <c r="E653">
        <v>-0.117423</v>
      </c>
      <c r="F653" t="s">
        <v>571</v>
      </c>
      <c r="G653" t="s">
        <v>22750</v>
      </c>
      <c r="H653">
        <v>1</v>
      </c>
      <c r="I653" t="s">
        <v>22749</v>
      </c>
    </row>
    <row r="654" spans="1:9" x14ac:dyDescent="0.25">
      <c r="A654" t="s">
        <v>482</v>
      </c>
      <c r="B654" t="s">
        <v>8266</v>
      </c>
      <c r="C654" t="s">
        <v>8267</v>
      </c>
      <c r="D654" t="s">
        <v>22765</v>
      </c>
      <c r="E654">
        <v>-0.18611800000000001</v>
      </c>
      <c r="F654" t="s">
        <v>571</v>
      </c>
      <c r="G654" t="s">
        <v>22750</v>
      </c>
      <c r="H654">
        <v>1</v>
      </c>
      <c r="I654" t="s">
        <v>22749</v>
      </c>
    </row>
    <row r="655" spans="1:9" x14ac:dyDescent="0.25">
      <c r="A655" t="s">
        <v>482</v>
      </c>
      <c r="B655" t="s">
        <v>8272</v>
      </c>
      <c r="C655" t="s">
        <v>8273</v>
      </c>
      <c r="D655" t="s">
        <v>22765</v>
      </c>
      <c r="E655">
        <v>-0.104878</v>
      </c>
      <c r="F655" t="s">
        <v>571</v>
      </c>
      <c r="G655" t="s">
        <v>22750</v>
      </c>
      <c r="H655">
        <v>1</v>
      </c>
      <c r="I655" t="s">
        <v>22749</v>
      </c>
    </row>
    <row r="656" spans="1:9" x14ac:dyDescent="0.25">
      <c r="A656" t="s">
        <v>482</v>
      </c>
      <c r="B656" t="s">
        <v>8278</v>
      </c>
      <c r="C656" t="s">
        <v>8279</v>
      </c>
      <c r="D656" t="s">
        <v>22765</v>
      </c>
      <c r="E656">
        <v>4.7034800000000002E-2</v>
      </c>
      <c r="F656" t="s">
        <v>571</v>
      </c>
      <c r="G656" t="s">
        <v>22750</v>
      </c>
      <c r="H656">
        <v>1</v>
      </c>
      <c r="I656" t="s">
        <v>22749</v>
      </c>
    </row>
    <row r="657" spans="1:9" x14ac:dyDescent="0.25">
      <c r="A657" t="s">
        <v>482</v>
      </c>
      <c r="B657" t="s">
        <v>8284</v>
      </c>
      <c r="C657" t="s">
        <v>8285</v>
      </c>
      <c r="D657" t="s">
        <v>22765</v>
      </c>
      <c r="E657">
        <v>7.60995E-2</v>
      </c>
      <c r="F657" t="s">
        <v>571</v>
      </c>
      <c r="G657" t="s">
        <v>22750</v>
      </c>
      <c r="H657">
        <v>1</v>
      </c>
      <c r="I657" t="s">
        <v>22749</v>
      </c>
    </row>
    <row r="658" spans="1:9" x14ac:dyDescent="0.25">
      <c r="A658" t="s">
        <v>482</v>
      </c>
      <c r="B658" t="s">
        <v>8290</v>
      </c>
      <c r="C658" t="s">
        <v>8291</v>
      </c>
      <c r="D658" t="s">
        <v>22765</v>
      </c>
      <c r="E658">
        <v>6.3736600000000004E-2</v>
      </c>
      <c r="F658" t="s">
        <v>571</v>
      </c>
      <c r="G658" t="s">
        <v>22750</v>
      </c>
      <c r="H658">
        <v>1</v>
      </c>
      <c r="I658" t="s">
        <v>22749</v>
      </c>
    </row>
    <row r="659" spans="1:9" x14ac:dyDescent="0.25">
      <c r="A659" t="s">
        <v>482</v>
      </c>
      <c r="B659" t="s">
        <v>8305</v>
      </c>
      <c r="C659" t="s">
        <v>8306</v>
      </c>
      <c r="D659" t="s">
        <v>22765</v>
      </c>
      <c r="E659">
        <v>-6.2363799999999997E-2</v>
      </c>
      <c r="F659" t="s">
        <v>571</v>
      </c>
      <c r="G659" t="s">
        <v>22750</v>
      </c>
      <c r="H659">
        <v>1</v>
      </c>
      <c r="I659" t="s">
        <v>22749</v>
      </c>
    </row>
    <row r="660" spans="1:9" x14ac:dyDescent="0.25">
      <c r="A660" t="s">
        <v>482</v>
      </c>
      <c r="B660" t="s">
        <v>8311</v>
      </c>
      <c r="C660" t="s">
        <v>8312</v>
      </c>
      <c r="D660" t="s">
        <v>22765</v>
      </c>
      <c r="E660">
        <v>6.6660800000000006E-2</v>
      </c>
      <c r="F660" t="s">
        <v>554</v>
      </c>
      <c r="G660" t="s">
        <v>22751</v>
      </c>
      <c r="H660">
        <v>1</v>
      </c>
      <c r="I660" t="s">
        <v>22749</v>
      </c>
    </row>
    <row r="661" spans="1:9" x14ac:dyDescent="0.25">
      <c r="A661" t="s">
        <v>482</v>
      </c>
      <c r="B661" t="s">
        <v>8317</v>
      </c>
      <c r="C661" t="s">
        <v>8318</v>
      </c>
      <c r="D661" t="s">
        <v>22765</v>
      </c>
      <c r="E661">
        <v>1.6590199999999999E-2</v>
      </c>
      <c r="F661" t="s">
        <v>571</v>
      </c>
      <c r="G661" t="s">
        <v>22750</v>
      </c>
      <c r="H661">
        <v>1</v>
      </c>
      <c r="I661" t="s">
        <v>22749</v>
      </c>
    </row>
    <row r="662" spans="1:9" x14ac:dyDescent="0.25">
      <c r="A662" t="s">
        <v>482</v>
      </c>
      <c r="B662" t="s">
        <v>8323</v>
      </c>
      <c r="C662" t="s">
        <v>8324</v>
      </c>
      <c r="D662" t="s">
        <v>22765</v>
      </c>
      <c r="E662">
        <v>-0.119004</v>
      </c>
      <c r="F662" t="s">
        <v>571</v>
      </c>
      <c r="G662" t="s">
        <v>22750</v>
      </c>
      <c r="H662">
        <v>1</v>
      </c>
      <c r="I662" t="s">
        <v>22749</v>
      </c>
    </row>
    <row r="663" spans="1:9" x14ac:dyDescent="0.25">
      <c r="A663" t="s">
        <v>482</v>
      </c>
      <c r="B663" t="s">
        <v>8329</v>
      </c>
      <c r="C663" t="s">
        <v>8330</v>
      </c>
      <c r="D663" t="s">
        <v>22765</v>
      </c>
      <c r="E663">
        <v>-0.105923</v>
      </c>
      <c r="F663" t="s">
        <v>571</v>
      </c>
      <c r="G663" t="s">
        <v>22750</v>
      </c>
      <c r="H663">
        <v>1</v>
      </c>
      <c r="I663" t="s">
        <v>22749</v>
      </c>
    </row>
    <row r="664" spans="1:9" x14ac:dyDescent="0.25">
      <c r="A664" t="s">
        <v>482</v>
      </c>
      <c r="B664" t="s">
        <v>8339</v>
      </c>
      <c r="C664" t="s">
        <v>8340</v>
      </c>
      <c r="D664" t="s">
        <v>22765</v>
      </c>
      <c r="E664">
        <v>2.8000500000000001E-2</v>
      </c>
      <c r="F664" t="s">
        <v>562</v>
      </c>
      <c r="G664" t="s">
        <v>22748</v>
      </c>
      <c r="H664">
        <v>1</v>
      </c>
      <c r="I664" t="s">
        <v>22749</v>
      </c>
    </row>
    <row r="665" spans="1:9" x14ac:dyDescent="0.25">
      <c r="A665" t="s">
        <v>482</v>
      </c>
      <c r="B665" t="s">
        <v>8382</v>
      </c>
      <c r="C665" t="s">
        <v>8383</v>
      </c>
      <c r="D665" t="s">
        <v>22765</v>
      </c>
      <c r="E665">
        <v>1.47951E-2</v>
      </c>
      <c r="F665" t="s">
        <v>571</v>
      </c>
      <c r="G665" t="s">
        <v>22750</v>
      </c>
      <c r="H665">
        <v>1</v>
      </c>
      <c r="I665" t="s">
        <v>22749</v>
      </c>
    </row>
    <row r="666" spans="1:9" x14ac:dyDescent="0.25">
      <c r="A666" t="s">
        <v>482</v>
      </c>
      <c r="B666" t="s">
        <v>8427</v>
      </c>
      <c r="C666" t="s">
        <v>8428</v>
      </c>
      <c r="D666" t="s">
        <v>22765</v>
      </c>
      <c r="E666">
        <v>-8.7559600000000001E-2</v>
      </c>
      <c r="F666" t="s">
        <v>571</v>
      </c>
      <c r="G666" t="s">
        <v>22750</v>
      </c>
      <c r="H666">
        <v>1</v>
      </c>
      <c r="I666" t="s">
        <v>22749</v>
      </c>
    </row>
    <row r="667" spans="1:9" x14ac:dyDescent="0.25">
      <c r="A667" t="s">
        <v>482</v>
      </c>
      <c r="B667" t="s">
        <v>8450</v>
      </c>
      <c r="C667" t="s">
        <v>8451</v>
      </c>
      <c r="D667" t="s">
        <v>22765</v>
      </c>
      <c r="E667">
        <v>1.0067700000000001E-2</v>
      </c>
      <c r="F667" t="s">
        <v>571</v>
      </c>
      <c r="G667" t="s">
        <v>22750</v>
      </c>
      <c r="H667">
        <v>1</v>
      </c>
      <c r="I667" t="s">
        <v>22749</v>
      </c>
    </row>
    <row r="668" spans="1:9" x14ac:dyDescent="0.25">
      <c r="A668" t="s">
        <v>482</v>
      </c>
      <c r="B668" t="s">
        <v>8456</v>
      </c>
      <c r="C668" t="s">
        <v>8451</v>
      </c>
      <c r="D668" t="s">
        <v>22765</v>
      </c>
      <c r="E668">
        <v>1.00724E-2</v>
      </c>
      <c r="F668" t="s">
        <v>571</v>
      </c>
      <c r="G668" t="s">
        <v>22750</v>
      </c>
      <c r="H668">
        <v>1</v>
      </c>
      <c r="I668" t="s">
        <v>22749</v>
      </c>
    </row>
    <row r="669" spans="1:9" x14ac:dyDescent="0.25">
      <c r="A669" t="s">
        <v>482</v>
      </c>
      <c r="B669" t="s">
        <v>8460</v>
      </c>
      <c r="C669" t="s">
        <v>8461</v>
      </c>
      <c r="D669" t="s">
        <v>22765</v>
      </c>
      <c r="E669">
        <v>0.12831799999999999</v>
      </c>
      <c r="F669" t="s">
        <v>554</v>
      </c>
      <c r="G669" t="s">
        <v>22751</v>
      </c>
      <c r="H669">
        <v>1</v>
      </c>
      <c r="I669" t="s">
        <v>22749</v>
      </c>
    </row>
    <row r="670" spans="1:9" x14ac:dyDescent="0.25">
      <c r="A670" t="s">
        <v>482</v>
      </c>
      <c r="B670" t="s">
        <v>8466</v>
      </c>
      <c r="C670" t="s">
        <v>8467</v>
      </c>
      <c r="D670" t="s">
        <v>22765</v>
      </c>
      <c r="E670">
        <v>8.1881200000000001E-2</v>
      </c>
      <c r="F670" t="s">
        <v>571</v>
      </c>
      <c r="G670" t="s">
        <v>22750</v>
      </c>
      <c r="H670">
        <v>1</v>
      </c>
      <c r="I670" t="s">
        <v>22749</v>
      </c>
    </row>
    <row r="671" spans="1:9" x14ac:dyDescent="0.25">
      <c r="A671" t="s">
        <v>482</v>
      </c>
      <c r="B671" t="s">
        <v>8472</v>
      </c>
      <c r="C671" t="s">
        <v>8473</v>
      </c>
      <c r="D671" t="s">
        <v>22765</v>
      </c>
      <c r="E671">
        <v>9.7596799999999997E-2</v>
      </c>
      <c r="F671" t="s">
        <v>571</v>
      </c>
      <c r="G671" t="s">
        <v>22750</v>
      </c>
      <c r="H671">
        <v>1</v>
      </c>
      <c r="I671" t="s">
        <v>22749</v>
      </c>
    </row>
    <row r="672" spans="1:9" x14ac:dyDescent="0.25">
      <c r="A672" t="s">
        <v>482</v>
      </c>
      <c r="B672" t="s">
        <v>8478</v>
      </c>
      <c r="C672" t="s">
        <v>8479</v>
      </c>
      <c r="D672" t="s">
        <v>22765</v>
      </c>
      <c r="E672">
        <v>3.1476799999999999E-2</v>
      </c>
      <c r="F672" t="s">
        <v>562</v>
      </c>
      <c r="G672" t="s">
        <v>22748</v>
      </c>
      <c r="H672">
        <v>1</v>
      </c>
      <c r="I672" t="s">
        <v>22749</v>
      </c>
    </row>
    <row r="673" spans="1:9" x14ac:dyDescent="0.25">
      <c r="A673" t="s">
        <v>482</v>
      </c>
      <c r="B673" t="s">
        <v>8507</v>
      </c>
      <c r="C673" t="s">
        <v>8508</v>
      </c>
      <c r="D673" t="s">
        <v>22765</v>
      </c>
      <c r="E673">
        <v>0.38117499999999999</v>
      </c>
      <c r="F673" t="s">
        <v>554</v>
      </c>
      <c r="G673" t="s">
        <v>22751</v>
      </c>
      <c r="H673">
        <v>1</v>
      </c>
      <c r="I673" t="s">
        <v>22749</v>
      </c>
    </row>
    <row r="674" spans="1:9" x14ac:dyDescent="0.25">
      <c r="A674" t="s">
        <v>482</v>
      </c>
      <c r="B674" t="s">
        <v>8513</v>
      </c>
      <c r="C674" t="s">
        <v>8514</v>
      </c>
      <c r="D674" t="s">
        <v>22765</v>
      </c>
      <c r="E674">
        <v>0.36342099999999999</v>
      </c>
      <c r="F674" t="s">
        <v>554</v>
      </c>
      <c r="G674" t="s">
        <v>22751</v>
      </c>
      <c r="H674">
        <v>4</v>
      </c>
      <c r="I674" t="s">
        <v>22769</v>
      </c>
    </row>
    <row r="675" spans="1:9" x14ac:dyDescent="0.25">
      <c r="A675" t="s">
        <v>482</v>
      </c>
      <c r="B675" t="s">
        <v>8519</v>
      </c>
      <c r="C675" t="s">
        <v>8520</v>
      </c>
      <c r="D675" t="s">
        <v>22765</v>
      </c>
      <c r="E675">
        <v>0.22905200000000001</v>
      </c>
      <c r="F675" t="s">
        <v>571</v>
      </c>
      <c r="G675" t="s">
        <v>22750</v>
      </c>
      <c r="H675">
        <v>1</v>
      </c>
      <c r="I675" t="s">
        <v>22749</v>
      </c>
    </row>
    <row r="676" spans="1:9" x14ac:dyDescent="0.25">
      <c r="A676" t="s">
        <v>482</v>
      </c>
      <c r="B676" t="s">
        <v>8535</v>
      </c>
      <c r="C676" t="s">
        <v>8536</v>
      </c>
      <c r="D676" t="s">
        <v>22765</v>
      </c>
      <c r="E676">
        <v>0.39181899999999997</v>
      </c>
      <c r="F676" t="s">
        <v>554</v>
      </c>
      <c r="G676" t="s">
        <v>22751</v>
      </c>
      <c r="H676">
        <v>3</v>
      </c>
      <c r="I676" t="s">
        <v>22768</v>
      </c>
    </row>
    <row r="677" spans="1:9" x14ac:dyDescent="0.25">
      <c r="A677" t="s">
        <v>482</v>
      </c>
      <c r="B677" t="s">
        <v>8554</v>
      </c>
      <c r="C677" t="s">
        <v>8555</v>
      </c>
      <c r="D677" t="s">
        <v>22765</v>
      </c>
      <c r="E677">
        <v>0.143736</v>
      </c>
      <c r="F677" t="s">
        <v>554</v>
      </c>
      <c r="G677" t="s">
        <v>22751</v>
      </c>
      <c r="H677">
        <v>1</v>
      </c>
      <c r="I677" t="s">
        <v>22749</v>
      </c>
    </row>
    <row r="678" spans="1:9" x14ac:dyDescent="0.25">
      <c r="A678" t="s">
        <v>482</v>
      </c>
      <c r="B678" t="s">
        <v>8560</v>
      </c>
      <c r="C678" t="s">
        <v>8561</v>
      </c>
      <c r="D678" t="s">
        <v>22765</v>
      </c>
      <c r="E678">
        <v>0.38940999999999998</v>
      </c>
      <c r="F678" t="s">
        <v>554</v>
      </c>
      <c r="G678" t="s">
        <v>22751</v>
      </c>
      <c r="H678">
        <v>1</v>
      </c>
      <c r="I678" t="s">
        <v>22749</v>
      </c>
    </row>
    <row r="679" spans="1:9" x14ac:dyDescent="0.25">
      <c r="A679" t="s">
        <v>482</v>
      </c>
      <c r="B679" t="s">
        <v>8572</v>
      </c>
      <c r="C679" t="s">
        <v>8573</v>
      </c>
      <c r="D679" t="s">
        <v>22765</v>
      </c>
      <c r="E679">
        <v>0.37899500000000003</v>
      </c>
      <c r="F679" t="s">
        <v>554</v>
      </c>
      <c r="G679" t="s">
        <v>22751</v>
      </c>
      <c r="H679">
        <v>1</v>
      </c>
      <c r="I679" t="s">
        <v>22749</v>
      </c>
    </row>
    <row r="680" spans="1:9" x14ac:dyDescent="0.25">
      <c r="A680" t="s">
        <v>482</v>
      </c>
      <c r="B680" t="s">
        <v>8578</v>
      </c>
      <c r="C680" t="s">
        <v>8579</v>
      </c>
      <c r="D680" t="s">
        <v>22765</v>
      </c>
      <c r="E680">
        <v>0.37815199999999999</v>
      </c>
      <c r="F680" t="s">
        <v>554</v>
      </c>
      <c r="G680" t="s">
        <v>22751</v>
      </c>
      <c r="H680">
        <v>3</v>
      </c>
      <c r="I680" t="s">
        <v>22771</v>
      </c>
    </row>
    <row r="681" spans="1:9" x14ac:dyDescent="0.25">
      <c r="A681" t="s">
        <v>482</v>
      </c>
      <c r="B681" t="s">
        <v>8584</v>
      </c>
      <c r="C681" t="s">
        <v>8585</v>
      </c>
      <c r="D681" t="s">
        <v>22765</v>
      </c>
      <c r="E681">
        <v>0.37488900000000003</v>
      </c>
      <c r="F681" t="s">
        <v>554</v>
      </c>
      <c r="G681" t="s">
        <v>22751</v>
      </c>
      <c r="H681">
        <v>1</v>
      </c>
      <c r="I681" t="s">
        <v>22749</v>
      </c>
    </row>
    <row r="682" spans="1:9" x14ac:dyDescent="0.25">
      <c r="A682" t="s">
        <v>482</v>
      </c>
      <c r="B682" t="s">
        <v>8590</v>
      </c>
      <c r="C682" t="s">
        <v>8591</v>
      </c>
      <c r="D682" t="s">
        <v>22765</v>
      </c>
      <c r="E682">
        <v>0.33601399999999998</v>
      </c>
      <c r="F682" t="s">
        <v>554</v>
      </c>
      <c r="G682" t="s">
        <v>22751</v>
      </c>
      <c r="H682">
        <v>2</v>
      </c>
      <c r="I682" t="s">
        <v>22755</v>
      </c>
    </row>
    <row r="683" spans="1:9" x14ac:dyDescent="0.25">
      <c r="A683" t="s">
        <v>482</v>
      </c>
      <c r="B683" t="s">
        <v>8601</v>
      </c>
      <c r="C683" t="s">
        <v>8591</v>
      </c>
      <c r="D683" t="s">
        <v>22765</v>
      </c>
      <c r="E683">
        <v>0.33601700000000001</v>
      </c>
      <c r="F683" t="s">
        <v>554</v>
      </c>
      <c r="G683" t="s">
        <v>22751</v>
      </c>
      <c r="H683">
        <v>1</v>
      </c>
      <c r="I683" t="s">
        <v>22749</v>
      </c>
    </row>
    <row r="684" spans="1:9" x14ac:dyDescent="0.25">
      <c r="A684" t="s">
        <v>482</v>
      </c>
      <c r="B684" t="s">
        <v>8605</v>
      </c>
      <c r="C684" t="s">
        <v>8606</v>
      </c>
      <c r="D684" t="s">
        <v>22765</v>
      </c>
      <c r="E684">
        <v>5.0799799999999999E-2</v>
      </c>
      <c r="F684" t="s">
        <v>571</v>
      </c>
      <c r="G684" t="s">
        <v>22750</v>
      </c>
      <c r="H684">
        <v>1</v>
      </c>
      <c r="I684" t="s">
        <v>22749</v>
      </c>
    </row>
    <row r="685" spans="1:9" x14ac:dyDescent="0.25">
      <c r="A685" t="s">
        <v>482</v>
      </c>
      <c r="B685" t="s">
        <v>8611</v>
      </c>
      <c r="C685" t="s">
        <v>8612</v>
      </c>
      <c r="D685" t="s">
        <v>22765</v>
      </c>
      <c r="E685">
        <v>0.21149499999999999</v>
      </c>
      <c r="F685" t="s">
        <v>571</v>
      </c>
      <c r="G685" t="s">
        <v>22750</v>
      </c>
      <c r="H685">
        <v>1</v>
      </c>
      <c r="I685" t="s">
        <v>22749</v>
      </c>
    </row>
    <row r="686" spans="1:9" x14ac:dyDescent="0.25">
      <c r="A686" t="s">
        <v>482</v>
      </c>
      <c r="B686" t="s">
        <v>8617</v>
      </c>
      <c r="C686" t="s">
        <v>8618</v>
      </c>
      <c r="D686" t="s">
        <v>22765</v>
      </c>
      <c r="E686">
        <v>0.36042099999999999</v>
      </c>
      <c r="F686" t="s">
        <v>554</v>
      </c>
      <c r="G686" t="s">
        <v>22751</v>
      </c>
      <c r="H686">
        <v>1</v>
      </c>
      <c r="I686" t="s">
        <v>22749</v>
      </c>
    </row>
    <row r="687" spans="1:9" x14ac:dyDescent="0.25">
      <c r="A687" t="s">
        <v>482</v>
      </c>
      <c r="B687" t="s">
        <v>8623</v>
      </c>
      <c r="C687" t="s">
        <v>8624</v>
      </c>
      <c r="D687" t="s">
        <v>22765</v>
      </c>
      <c r="E687">
        <v>0.40565699999999999</v>
      </c>
      <c r="F687" t="s">
        <v>554</v>
      </c>
      <c r="G687" t="s">
        <v>22751</v>
      </c>
      <c r="H687">
        <v>2</v>
      </c>
      <c r="I687" t="s">
        <v>22770</v>
      </c>
    </row>
    <row r="688" spans="1:9" x14ac:dyDescent="0.25">
      <c r="A688" t="s">
        <v>482</v>
      </c>
      <c r="B688" t="s">
        <v>8629</v>
      </c>
      <c r="C688" t="s">
        <v>8630</v>
      </c>
      <c r="D688" t="s">
        <v>22765</v>
      </c>
      <c r="E688">
        <v>0.394459</v>
      </c>
      <c r="F688" t="s">
        <v>571</v>
      </c>
      <c r="G688" t="s">
        <v>22750</v>
      </c>
      <c r="H688">
        <v>1</v>
      </c>
      <c r="I688" t="s">
        <v>22749</v>
      </c>
    </row>
    <row r="689" spans="1:9" x14ac:dyDescent="0.25">
      <c r="A689" t="s">
        <v>482</v>
      </c>
      <c r="B689" t="s">
        <v>8635</v>
      </c>
      <c r="C689" t="s">
        <v>8636</v>
      </c>
      <c r="D689" t="s">
        <v>22765</v>
      </c>
      <c r="E689">
        <v>0.40576099999999998</v>
      </c>
      <c r="F689" t="s">
        <v>554</v>
      </c>
      <c r="G689" t="s">
        <v>22751</v>
      </c>
      <c r="H689">
        <v>1</v>
      </c>
      <c r="I689" t="s">
        <v>22749</v>
      </c>
    </row>
    <row r="690" spans="1:9" x14ac:dyDescent="0.25">
      <c r="A690" t="s">
        <v>482</v>
      </c>
      <c r="B690" t="s">
        <v>8654</v>
      </c>
      <c r="C690" t="s">
        <v>8655</v>
      </c>
      <c r="D690" t="s">
        <v>22765</v>
      </c>
      <c r="E690">
        <v>-0.11871</v>
      </c>
      <c r="F690" t="s">
        <v>571</v>
      </c>
      <c r="G690" t="s">
        <v>22750</v>
      </c>
      <c r="H690">
        <v>1</v>
      </c>
      <c r="I690" t="s">
        <v>22749</v>
      </c>
    </row>
    <row r="691" spans="1:9" x14ac:dyDescent="0.25">
      <c r="A691" t="s">
        <v>482</v>
      </c>
      <c r="B691" t="s">
        <v>8660</v>
      </c>
      <c r="C691" t="s">
        <v>8661</v>
      </c>
      <c r="D691" t="s">
        <v>22765</v>
      </c>
      <c r="E691">
        <v>7.7140399999999998E-2</v>
      </c>
      <c r="F691" t="s">
        <v>3024</v>
      </c>
      <c r="G691" t="s">
        <v>22756</v>
      </c>
      <c r="H691">
        <v>2</v>
      </c>
      <c r="I691" t="s">
        <v>22755</v>
      </c>
    </row>
    <row r="692" spans="1:9" x14ac:dyDescent="0.25">
      <c r="A692" t="s">
        <v>482</v>
      </c>
      <c r="B692" t="s">
        <v>8666</v>
      </c>
      <c r="C692" t="s">
        <v>8667</v>
      </c>
      <c r="D692" t="s">
        <v>22765</v>
      </c>
      <c r="E692">
        <v>0.20372999999999999</v>
      </c>
      <c r="F692" t="s">
        <v>554</v>
      </c>
      <c r="G692" t="s">
        <v>22751</v>
      </c>
      <c r="H692">
        <v>2</v>
      </c>
      <c r="I692" t="s">
        <v>22770</v>
      </c>
    </row>
    <row r="693" spans="1:9" x14ac:dyDescent="0.25">
      <c r="A693" t="s">
        <v>482</v>
      </c>
      <c r="B693" t="s">
        <v>8672</v>
      </c>
      <c r="C693" t="s">
        <v>8673</v>
      </c>
      <c r="D693" t="s">
        <v>22765</v>
      </c>
      <c r="E693">
        <v>0.37129099999999998</v>
      </c>
      <c r="F693" t="s">
        <v>554</v>
      </c>
      <c r="G693" t="s">
        <v>22751</v>
      </c>
      <c r="H693">
        <v>1</v>
      </c>
      <c r="I693" t="s">
        <v>22749</v>
      </c>
    </row>
    <row r="694" spans="1:9" x14ac:dyDescent="0.25">
      <c r="A694" t="s">
        <v>482</v>
      </c>
      <c r="B694" t="s">
        <v>8678</v>
      </c>
      <c r="C694" t="s">
        <v>8679</v>
      </c>
      <c r="D694" t="s">
        <v>22765</v>
      </c>
      <c r="E694">
        <v>0.17666799999999999</v>
      </c>
      <c r="F694" t="s">
        <v>571</v>
      </c>
      <c r="G694" t="s">
        <v>22750</v>
      </c>
      <c r="H694">
        <v>1</v>
      </c>
      <c r="I694" t="s">
        <v>22749</v>
      </c>
    </row>
    <row r="695" spans="1:9" x14ac:dyDescent="0.25">
      <c r="A695" t="s">
        <v>482</v>
      </c>
      <c r="B695" t="s">
        <v>8703</v>
      </c>
      <c r="C695" t="s">
        <v>8704</v>
      </c>
      <c r="D695" t="s">
        <v>22765</v>
      </c>
      <c r="E695">
        <v>-7.3855500000000001E-4</v>
      </c>
      <c r="F695" t="s">
        <v>571</v>
      </c>
      <c r="G695" t="s">
        <v>22750</v>
      </c>
      <c r="H695">
        <v>1</v>
      </c>
      <c r="I695" t="s">
        <v>22749</v>
      </c>
    </row>
    <row r="696" spans="1:9" x14ac:dyDescent="0.25">
      <c r="A696" t="s">
        <v>482</v>
      </c>
      <c r="B696" t="s">
        <v>8709</v>
      </c>
      <c r="C696" t="s">
        <v>8710</v>
      </c>
      <c r="D696" t="s">
        <v>22765</v>
      </c>
      <c r="E696">
        <v>1.25827E-2</v>
      </c>
      <c r="F696" t="s">
        <v>571</v>
      </c>
      <c r="G696" t="s">
        <v>22750</v>
      </c>
      <c r="H696">
        <v>1</v>
      </c>
      <c r="I696" t="s">
        <v>22749</v>
      </c>
    </row>
    <row r="697" spans="1:9" x14ac:dyDescent="0.25">
      <c r="A697" t="s">
        <v>482</v>
      </c>
      <c r="B697" t="s">
        <v>8715</v>
      </c>
      <c r="C697" t="s">
        <v>8704</v>
      </c>
      <c r="D697" t="s">
        <v>22765</v>
      </c>
      <c r="E697">
        <v>-7.4012500000000001E-4</v>
      </c>
      <c r="F697" t="s">
        <v>571</v>
      </c>
      <c r="G697" t="s">
        <v>22750</v>
      </c>
      <c r="H697">
        <v>1</v>
      </c>
      <c r="I697" t="s">
        <v>22749</v>
      </c>
    </row>
    <row r="698" spans="1:9" x14ac:dyDescent="0.25">
      <c r="A698" t="s">
        <v>482</v>
      </c>
      <c r="B698" t="s">
        <v>8719</v>
      </c>
      <c r="C698" t="s">
        <v>8720</v>
      </c>
      <c r="D698" t="s">
        <v>22765</v>
      </c>
      <c r="E698">
        <v>0.31364599999999998</v>
      </c>
      <c r="F698" t="s">
        <v>554</v>
      </c>
      <c r="G698" t="s">
        <v>22751</v>
      </c>
      <c r="H698">
        <v>2</v>
      </c>
      <c r="I698" t="s">
        <v>22755</v>
      </c>
    </row>
    <row r="699" spans="1:9" x14ac:dyDescent="0.25">
      <c r="A699" t="s">
        <v>482</v>
      </c>
      <c r="B699" t="s">
        <v>8725</v>
      </c>
      <c r="C699" t="s">
        <v>8726</v>
      </c>
      <c r="D699" t="s">
        <v>22765</v>
      </c>
      <c r="E699">
        <v>0.114826</v>
      </c>
      <c r="F699" t="s">
        <v>919</v>
      </c>
      <c r="G699" t="s">
        <v>22756</v>
      </c>
      <c r="H699">
        <v>2</v>
      </c>
      <c r="I699" t="s">
        <v>22766</v>
      </c>
    </row>
    <row r="700" spans="1:9" x14ac:dyDescent="0.25">
      <c r="A700" t="s">
        <v>482</v>
      </c>
      <c r="B700" t="s">
        <v>8737</v>
      </c>
      <c r="C700" t="s">
        <v>8738</v>
      </c>
      <c r="D700" t="s">
        <v>22765</v>
      </c>
      <c r="E700">
        <v>-8.2302299999999995E-2</v>
      </c>
      <c r="F700" t="s">
        <v>571</v>
      </c>
      <c r="G700" t="s">
        <v>22750</v>
      </c>
      <c r="H700">
        <v>1</v>
      </c>
      <c r="I700" t="s">
        <v>22749</v>
      </c>
    </row>
    <row r="701" spans="1:9" x14ac:dyDescent="0.25">
      <c r="A701" t="s">
        <v>482</v>
      </c>
      <c r="B701" t="s">
        <v>8743</v>
      </c>
      <c r="C701" t="s">
        <v>8738</v>
      </c>
      <c r="D701" t="s">
        <v>22765</v>
      </c>
      <c r="E701">
        <v>-8.2268499999999994E-2</v>
      </c>
      <c r="F701" t="s">
        <v>571</v>
      </c>
      <c r="G701" t="s">
        <v>22750</v>
      </c>
      <c r="H701">
        <v>1</v>
      </c>
      <c r="I701" t="s">
        <v>22749</v>
      </c>
    </row>
    <row r="702" spans="1:9" x14ac:dyDescent="0.25">
      <c r="A702" t="s">
        <v>482</v>
      </c>
      <c r="B702" t="s">
        <v>8747</v>
      </c>
      <c r="C702" t="s">
        <v>8738</v>
      </c>
      <c r="D702" t="s">
        <v>22765</v>
      </c>
      <c r="E702">
        <v>-8.2279000000000005E-2</v>
      </c>
      <c r="F702" t="s">
        <v>571</v>
      </c>
      <c r="G702" t="s">
        <v>22750</v>
      </c>
      <c r="H702">
        <v>1</v>
      </c>
      <c r="I702" t="s">
        <v>22749</v>
      </c>
    </row>
    <row r="703" spans="1:9" x14ac:dyDescent="0.25">
      <c r="A703" t="s">
        <v>482</v>
      </c>
      <c r="B703" t="s">
        <v>8751</v>
      </c>
      <c r="C703" t="s">
        <v>8752</v>
      </c>
      <c r="D703" t="s">
        <v>22765</v>
      </c>
      <c r="E703">
        <v>8.5988899999999993E-2</v>
      </c>
      <c r="F703" t="s">
        <v>571</v>
      </c>
      <c r="G703" t="s">
        <v>22750</v>
      </c>
      <c r="H703">
        <v>1</v>
      </c>
      <c r="I703" t="s">
        <v>22749</v>
      </c>
    </row>
    <row r="704" spans="1:9" x14ac:dyDescent="0.25">
      <c r="A704" t="s">
        <v>482</v>
      </c>
      <c r="B704" t="s">
        <v>8757</v>
      </c>
      <c r="C704" t="s">
        <v>8758</v>
      </c>
      <c r="D704" t="s">
        <v>22765</v>
      </c>
      <c r="E704">
        <v>0.10954700000000001</v>
      </c>
      <c r="F704" t="s">
        <v>3024</v>
      </c>
      <c r="G704" t="s">
        <v>22756</v>
      </c>
      <c r="H704">
        <v>2</v>
      </c>
      <c r="I704" t="s">
        <v>22770</v>
      </c>
    </row>
    <row r="705" spans="1:9" x14ac:dyDescent="0.25">
      <c r="A705" t="s">
        <v>482</v>
      </c>
      <c r="B705" t="s">
        <v>8769</v>
      </c>
      <c r="C705" t="s">
        <v>8770</v>
      </c>
      <c r="D705" t="s">
        <v>22765</v>
      </c>
      <c r="E705">
        <v>0.16065199999999999</v>
      </c>
      <c r="F705" t="s">
        <v>562</v>
      </c>
      <c r="G705" t="s">
        <v>22748</v>
      </c>
      <c r="H705">
        <v>1</v>
      </c>
      <c r="I705" t="s">
        <v>22749</v>
      </c>
    </row>
    <row r="706" spans="1:9" x14ac:dyDescent="0.25">
      <c r="A706" t="s">
        <v>482</v>
      </c>
      <c r="B706" t="s">
        <v>8775</v>
      </c>
      <c r="C706" t="s">
        <v>8776</v>
      </c>
      <c r="D706" t="s">
        <v>22765</v>
      </c>
      <c r="E706">
        <v>6.0791999999999999E-2</v>
      </c>
      <c r="F706" t="s">
        <v>571</v>
      </c>
      <c r="G706" t="s">
        <v>22750</v>
      </c>
      <c r="H706">
        <v>1</v>
      </c>
      <c r="I706" t="s">
        <v>22749</v>
      </c>
    </row>
    <row r="707" spans="1:9" x14ac:dyDescent="0.25">
      <c r="A707" t="s">
        <v>482</v>
      </c>
      <c r="B707" t="s">
        <v>8781</v>
      </c>
      <c r="C707" t="s">
        <v>8782</v>
      </c>
      <c r="D707" t="s">
        <v>22765</v>
      </c>
      <c r="E707">
        <v>0.175925</v>
      </c>
      <c r="F707" t="s">
        <v>562</v>
      </c>
      <c r="G707" t="s">
        <v>22748</v>
      </c>
      <c r="H707">
        <v>1</v>
      </c>
      <c r="I707" t="s">
        <v>22749</v>
      </c>
    </row>
    <row r="708" spans="1:9" x14ac:dyDescent="0.25">
      <c r="A708" t="s">
        <v>482</v>
      </c>
      <c r="B708" t="s">
        <v>8787</v>
      </c>
      <c r="C708" t="s">
        <v>8788</v>
      </c>
      <c r="D708" t="s">
        <v>22765</v>
      </c>
      <c r="E708">
        <v>2.2136200000000002E-2</v>
      </c>
      <c r="F708" t="s">
        <v>571</v>
      </c>
      <c r="G708" t="s">
        <v>22750</v>
      </c>
      <c r="H708">
        <v>1</v>
      </c>
      <c r="I708" t="s">
        <v>22749</v>
      </c>
    </row>
    <row r="709" spans="1:9" x14ac:dyDescent="0.25">
      <c r="A709" t="s">
        <v>482</v>
      </c>
      <c r="B709" t="s">
        <v>8798</v>
      </c>
      <c r="C709" t="s">
        <v>8788</v>
      </c>
      <c r="D709" t="s">
        <v>22765</v>
      </c>
      <c r="E709">
        <v>2.21341E-2</v>
      </c>
      <c r="F709" t="s">
        <v>571</v>
      </c>
      <c r="G709" t="s">
        <v>22750</v>
      </c>
      <c r="H709">
        <v>1</v>
      </c>
      <c r="I709" t="s">
        <v>22749</v>
      </c>
    </row>
    <row r="710" spans="1:9" x14ac:dyDescent="0.25">
      <c r="A710" t="s">
        <v>482</v>
      </c>
      <c r="B710" t="s">
        <v>8802</v>
      </c>
      <c r="C710" t="s">
        <v>8803</v>
      </c>
      <c r="D710" t="s">
        <v>22765</v>
      </c>
      <c r="E710">
        <v>0.29463499999999998</v>
      </c>
      <c r="F710" t="s">
        <v>554</v>
      </c>
      <c r="G710" t="s">
        <v>22751</v>
      </c>
      <c r="H710">
        <v>1</v>
      </c>
      <c r="I710" t="s">
        <v>22749</v>
      </c>
    </row>
    <row r="711" spans="1:9" x14ac:dyDescent="0.25">
      <c r="A711" t="s">
        <v>482</v>
      </c>
      <c r="B711" t="s">
        <v>8808</v>
      </c>
      <c r="C711" t="s">
        <v>8809</v>
      </c>
      <c r="D711" t="s">
        <v>22765</v>
      </c>
      <c r="E711">
        <v>0.12294099999999999</v>
      </c>
      <c r="F711" t="s">
        <v>9843</v>
      </c>
      <c r="G711" t="s">
        <v>22756</v>
      </c>
      <c r="H711">
        <v>3</v>
      </c>
      <c r="I711" t="s">
        <v>22771</v>
      </c>
    </row>
    <row r="712" spans="1:9" x14ac:dyDescent="0.25">
      <c r="A712" t="s">
        <v>482</v>
      </c>
      <c r="B712" t="s">
        <v>8814</v>
      </c>
      <c r="C712" t="s">
        <v>8815</v>
      </c>
      <c r="D712" t="s">
        <v>22765</v>
      </c>
      <c r="E712">
        <v>7.8792000000000001E-2</v>
      </c>
      <c r="F712" t="s">
        <v>571</v>
      </c>
      <c r="G712" t="s">
        <v>22750</v>
      </c>
      <c r="H712">
        <v>1</v>
      </c>
      <c r="I712" t="s">
        <v>22749</v>
      </c>
    </row>
    <row r="713" spans="1:9" x14ac:dyDescent="0.25">
      <c r="A713" t="s">
        <v>482</v>
      </c>
      <c r="B713" t="s">
        <v>8820</v>
      </c>
      <c r="C713" t="s">
        <v>8821</v>
      </c>
      <c r="D713" t="s">
        <v>22765</v>
      </c>
      <c r="E713">
        <v>0.34653899999999999</v>
      </c>
      <c r="F713" t="s">
        <v>554</v>
      </c>
      <c r="G713" t="s">
        <v>22751</v>
      </c>
      <c r="H713">
        <v>3</v>
      </c>
      <c r="I713" t="s">
        <v>22767</v>
      </c>
    </row>
    <row r="714" spans="1:9" x14ac:dyDescent="0.25">
      <c r="A714" t="s">
        <v>482</v>
      </c>
      <c r="B714" t="s">
        <v>8826</v>
      </c>
      <c r="C714" t="s">
        <v>8827</v>
      </c>
      <c r="D714" t="s">
        <v>22765</v>
      </c>
      <c r="E714">
        <v>0.35064499999999998</v>
      </c>
      <c r="F714" t="s">
        <v>554</v>
      </c>
      <c r="G714" t="s">
        <v>22751</v>
      </c>
      <c r="H714">
        <v>2</v>
      </c>
      <c r="I714" t="s">
        <v>22770</v>
      </c>
    </row>
    <row r="715" spans="1:9" x14ac:dyDescent="0.25">
      <c r="A715" t="s">
        <v>482</v>
      </c>
      <c r="B715" t="s">
        <v>9049</v>
      </c>
      <c r="C715" t="s">
        <v>9050</v>
      </c>
      <c r="D715" t="s">
        <v>22765</v>
      </c>
      <c r="E715">
        <v>0.51092400000000004</v>
      </c>
      <c r="F715" t="s">
        <v>554</v>
      </c>
      <c r="G715" t="s">
        <v>22751</v>
      </c>
      <c r="H715">
        <v>1</v>
      </c>
      <c r="I715" t="s">
        <v>22749</v>
      </c>
    </row>
    <row r="716" spans="1:9" x14ac:dyDescent="0.25">
      <c r="A716" t="s">
        <v>482</v>
      </c>
      <c r="B716" t="s">
        <v>9055</v>
      </c>
      <c r="C716" t="s">
        <v>9056</v>
      </c>
      <c r="D716" t="s">
        <v>22765</v>
      </c>
      <c r="E716">
        <v>0.53406699999999996</v>
      </c>
      <c r="F716" t="s">
        <v>562</v>
      </c>
      <c r="G716" t="s">
        <v>22748</v>
      </c>
      <c r="H716">
        <v>1</v>
      </c>
      <c r="I716" t="s">
        <v>22749</v>
      </c>
    </row>
    <row r="717" spans="1:9" x14ac:dyDescent="0.25">
      <c r="A717" t="s">
        <v>482</v>
      </c>
      <c r="B717" t="s">
        <v>9082</v>
      </c>
      <c r="C717" t="s">
        <v>9083</v>
      </c>
      <c r="D717" t="s">
        <v>22765</v>
      </c>
      <c r="E717">
        <v>-2.1023300000000002E-2</v>
      </c>
      <c r="F717" t="s">
        <v>571</v>
      </c>
      <c r="G717" t="s">
        <v>22750</v>
      </c>
      <c r="H717">
        <v>1</v>
      </c>
      <c r="I717" t="s">
        <v>22749</v>
      </c>
    </row>
    <row r="718" spans="1:9" x14ac:dyDescent="0.25">
      <c r="A718" t="s">
        <v>482</v>
      </c>
      <c r="B718" t="s">
        <v>9088</v>
      </c>
      <c r="C718" t="s">
        <v>9089</v>
      </c>
      <c r="D718" t="s">
        <v>22765</v>
      </c>
      <c r="E718">
        <v>1.0995700000000001E-2</v>
      </c>
      <c r="F718" t="s">
        <v>571</v>
      </c>
      <c r="G718" t="s">
        <v>22750</v>
      </c>
      <c r="H718">
        <v>1</v>
      </c>
      <c r="I718" t="s">
        <v>22749</v>
      </c>
    </row>
    <row r="719" spans="1:9" x14ac:dyDescent="0.25">
      <c r="A719" t="s">
        <v>482</v>
      </c>
      <c r="B719" t="s">
        <v>9094</v>
      </c>
      <c r="C719" t="s">
        <v>9095</v>
      </c>
      <c r="D719" t="s">
        <v>22765</v>
      </c>
      <c r="E719">
        <v>-4.9095699999999999E-2</v>
      </c>
      <c r="F719" t="s">
        <v>554</v>
      </c>
      <c r="G719" t="s">
        <v>22751</v>
      </c>
      <c r="H719">
        <v>1</v>
      </c>
      <c r="I719" t="s">
        <v>22749</v>
      </c>
    </row>
    <row r="720" spans="1:9" x14ac:dyDescent="0.25">
      <c r="A720" t="s">
        <v>482</v>
      </c>
      <c r="B720" t="s">
        <v>9100</v>
      </c>
      <c r="C720" t="s">
        <v>9101</v>
      </c>
      <c r="D720" t="s">
        <v>22765</v>
      </c>
      <c r="E720">
        <v>9.6151500000000001E-2</v>
      </c>
      <c r="F720" t="s">
        <v>554</v>
      </c>
      <c r="G720" t="s">
        <v>22751</v>
      </c>
      <c r="H720">
        <v>1</v>
      </c>
      <c r="I720" t="s">
        <v>22749</v>
      </c>
    </row>
    <row r="721" spans="1:9" x14ac:dyDescent="0.25">
      <c r="A721" t="s">
        <v>482</v>
      </c>
      <c r="B721" t="s">
        <v>9137</v>
      </c>
      <c r="C721" t="s">
        <v>9138</v>
      </c>
      <c r="D721" t="s">
        <v>22765</v>
      </c>
      <c r="E721">
        <v>2.2493200000000001E-2</v>
      </c>
      <c r="F721" t="s">
        <v>571</v>
      </c>
      <c r="G721" t="s">
        <v>22750</v>
      </c>
      <c r="H721">
        <v>1</v>
      </c>
      <c r="I721" t="s">
        <v>22749</v>
      </c>
    </row>
    <row r="722" spans="1:9" x14ac:dyDescent="0.25">
      <c r="A722" t="s">
        <v>482</v>
      </c>
      <c r="B722" t="s">
        <v>9149</v>
      </c>
      <c r="C722" t="s">
        <v>9150</v>
      </c>
      <c r="D722" t="s">
        <v>22765</v>
      </c>
      <c r="E722">
        <v>1.8255199999999999E-2</v>
      </c>
      <c r="F722" t="s">
        <v>571</v>
      </c>
      <c r="G722" t="s">
        <v>22750</v>
      </c>
      <c r="H722">
        <v>1</v>
      </c>
      <c r="I722" t="s">
        <v>22749</v>
      </c>
    </row>
    <row r="723" spans="1:9" x14ac:dyDescent="0.25">
      <c r="A723" t="s">
        <v>482</v>
      </c>
      <c r="B723" t="s">
        <v>9155</v>
      </c>
      <c r="C723" t="s">
        <v>9156</v>
      </c>
      <c r="D723" t="s">
        <v>22765</v>
      </c>
      <c r="E723">
        <v>8.5547799999999993E-2</v>
      </c>
      <c r="F723" t="s">
        <v>571</v>
      </c>
      <c r="G723" t="s">
        <v>22750</v>
      </c>
      <c r="H723">
        <v>1</v>
      </c>
      <c r="I723" t="s">
        <v>22749</v>
      </c>
    </row>
    <row r="724" spans="1:9" x14ac:dyDescent="0.25">
      <c r="A724" t="s">
        <v>482</v>
      </c>
      <c r="B724" t="s">
        <v>9161</v>
      </c>
      <c r="C724" t="s">
        <v>9162</v>
      </c>
      <c r="D724" t="s">
        <v>22765</v>
      </c>
      <c r="E724">
        <v>0.13803199999999999</v>
      </c>
      <c r="F724" t="s">
        <v>571</v>
      </c>
      <c r="G724" t="s">
        <v>22750</v>
      </c>
      <c r="H724">
        <v>1</v>
      </c>
      <c r="I724" t="s">
        <v>22749</v>
      </c>
    </row>
    <row r="725" spans="1:9" x14ac:dyDescent="0.25">
      <c r="A725" t="s">
        <v>482</v>
      </c>
      <c r="B725" t="s">
        <v>9172</v>
      </c>
      <c r="C725" t="s">
        <v>9173</v>
      </c>
      <c r="D725" t="s">
        <v>22765</v>
      </c>
      <c r="E725">
        <v>-2.8829400000000002E-2</v>
      </c>
      <c r="F725" t="s">
        <v>571</v>
      </c>
      <c r="G725" t="s">
        <v>22750</v>
      </c>
      <c r="H725">
        <v>1</v>
      </c>
      <c r="I725" t="s">
        <v>22749</v>
      </c>
    </row>
    <row r="726" spans="1:9" x14ac:dyDescent="0.25">
      <c r="A726" t="s">
        <v>482</v>
      </c>
      <c r="B726" t="s">
        <v>9178</v>
      </c>
      <c r="C726" t="s">
        <v>9173</v>
      </c>
      <c r="D726" t="s">
        <v>22765</v>
      </c>
      <c r="E726">
        <v>-2.8827999999999999E-2</v>
      </c>
      <c r="F726" t="s">
        <v>571</v>
      </c>
      <c r="G726" t="s">
        <v>22750</v>
      </c>
      <c r="H726">
        <v>1</v>
      </c>
      <c r="I726" t="s">
        <v>22749</v>
      </c>
    </row>
    <row r="727" spans="1:9" x14ac:dyDescent="0.25">
      <c r="A727" t="s">
        <v>482</v>
      </c>
      <c r="B727" t="s">
        <v>9182</v>
      </c>
      <c r="C727" t="s">
        <v>9183</v>
      </c>
      <c r="D727" t="s">
        <v>22765</v>
      </c>
      <c r="E727">
        <v>6.2450100000000001E-2</v>
      </c>
      <c r="F727" t="s">
        <v>919</v>
      </c>
      <c r="G727" t="s">
        <v>22756</v>
      </c>
      <c r="H727">
        <v>2</v>
      </c>
      <c r="I727" t="s">
        <v>22766</v>
      </c>
    </row>
    <row r="728" spans="1:9" x14ac:dyDescent="0.25">
      <c r="A728" t="s">
        <v>482</v>
      </c>
      <c r="B728" t="s">
        <v>9188</v>
      </c>
      <c r="C728" t="s">
        <v>9183</v>
      </c>
      <c r="D728" t="s">
        <v>22765</v>
      </c>
      <c r="E728">
        <v>-1.62764E-2</v>
      </c>
      <c r="F728" t="s">
        <v>571</v>
      </c>
      <c r="G728" t="s">
        <v>22750</v>
      </c>
      <c r="H728">
        <v>2</v>
      </c>
      <c r="I728" t="s">
        <v>22766</v>
      </c>
    </row>
    <row r="729" spans="1:9" x14ac:dyDescent="0.25">
      <c r="A729" t="s">
        <v>482</v>
      </c>
      <c r="B729" t="s">
        <v>9192</v>
      </c>
      <c r="C729" t="s">
        <v>9183</v>
      </c>
      <c r="D729" t="s">
        <v>22765</v>
      </c>
      <c r="E729">
        <v>6.8198300000000003E-2</v>
      </c>
      <c r="F729" t="s">
        <v>3024</v>
      </c>
      <c r="G729" t="s">
        <v>22756</v>
      </c>
      <c r="H729">
        <v>2</v>
      </c>
      <c r="I729" t="s">
        <v>22766</v>
      </c>
    </row>
    <row r="730" spans="1:9" x14ac:dyDescent="0.25">
      <c r="A730" t="s">
        <v>482</v>
      </c>
      <c r="B730" t="s">
        <v>9196</v>
      </c>
      <c r="C730" t="s">
        <v>9197</v>
      </c>
      <c r="D730" t="s">
        <v>22765</v>
      </c>
      <c r="E730">
        <v>3.8858400000000001E-2</v>
      </c>
      <c r="F730" t="s">
        <v>571</v>
      </c>
      <c r="G730" t="s">
        <v>22750</v>
      </c>
      <c r="H730">
        <v>1</v>
      </c>
      <c r="I730" t="s">
        <v>22749</v>
      </c>
    </row>
    <row r="731" spans="1:9" x14ac:dyDescent="0.25">
      <c r="A731" t="s">
        <v>482</v>
      </c>
      <c r="B731" t="s">
        <v>9202</v>
      </c>
      <c r="C731" t="s">
        <v>9203</v>
      </c>
      <c r="D731" t="s">
        <v>22765</v>
      </c>
      <c r="E731">
        <v>0.14386099999999999</v>
      </c>
      <c r="F731" t="s">
        <v>571</v>
      </c>
      <c r="G731" t="s">
        <v>22750</v>
      </c>
      <c r="H731">
        <v>1</v>
      </c>
      <c r="I731" t="s">
        <v>22749</v>
      </c>
    </row>
    <row r="732" spans="1:9" x14ac:dyDescent="0.25">
      <c r="A732" t="s">
        <v>482</v>
      </c>
      <c r="B732" t="s">
        <v>9208</v>
      </c>
      <c r="C732" t="s">
        <v>9209</v>
      </c>
      <c r="D732" t="s">
        <v>22765</v>
      </c>
      <c r="E732">
        <v>0.151006</v>
      </c>
      <c r="F732" t="s">
        <v>571</v>
      </c>
      <c r="G732" t="s">
        <v>22750</v>
      </c>
      <c r="H732">
        <v>1</v>
      </c>
      <c r="I732" t="s">
        <v>22749</v>
      </c>
    </row>
    <row r="733" spans="1:9" x14ac:dyDescent="0.25">
      <c r="A733" t="s">
        <v>482</v>
      </c>
      <c r="B733" t="s">
        <v>9214</v>
      </c>
      <c r="C733" t="s">
        <v>9215</v>
      </c>
      <c r="D733" t="s">
        <v>22765</v>
      </c>
      <c r="E733">
        <v>6.2670499999999997E-3</v>
      </c>
      <c r="F733" t="s">
        <v>571</v>
      </c>
      <c r="G733" t="s">
        <v>22750</v>
      </c>
      <c r="H733">
        <v>2</v>
      </c>
      <c r="I733" t="s">
        <v>22770</v>
      </c>
    </row>
    <row r="734" spans="1:9" x14ac:dyDescent="0.25">
      <c r="A734" t="s">
        <v>482</v>
      </c>
      <c r="B734" t="s">
        <v>9225</v>
      </c>
      <c r="C734" t="s">
        <v>9215</v>
      </c>
      <c r="D734" t="s">
        <v>22765</v>
      </c>
      <c r="E734">
        <v>6.2684200000000002E-3</v>
      </c>
      <c r="F734" t="s">
        <v>571</v>
      </c>
      <c r="G734" t="s">
        <v>22750</v>
      </c>
      <c r="H734">
        <v>1</v>
      </c>
      <c r="I734" t="s">
        <v>22749</v>
      </c>
    </row>
    <row r="735" spans="1:9" x14ac:dyDescent="0.25">
      <c r="A735" t="s">
        <v>482</v>
      </c>
      <c r="B735" t="s">
        <v>9229</v>
      </c>
      <c r="C735" t="s">
        <v>9230</v>
      </c>
      <c r="D735" t="s">
        <v>22765</v>
      </c>
      <c r="E735">
        <v>0.138465</v>
      </c>
      <c r="F735" t="s">
        <v>571</v>
      </c>
      <c r="G735" t="s">
        <v>22750</v>
      </c>
      <c r="H735">
        <v>1</v>
      </c>
      <c r="I735" t="s">
        <v>22749</v>
      </c>
    </row>
    <row r="736" spans="1:9" x14ac:dyDescent="0.25">
      <c r="A736" t="s">
        <v>482</v>
      </c>
      <c r="B736" t="s">
        <v>9235</v>
      </c>
      <c r="C736" t="s">
        <v>9236</v>
      </c>
      <c r="D736" t="s">
        <v>22765</v>
      </c>
      <c r="E736">
        <v>0.15070600000000001</v>
      </c>
      <c r="F736" t="s">
        <v>571</v>
      </c>
      <c r="G736" t="s">
        <v>22750</v>
      </c>
      <c r="H736">
        <v>2</v>
      </c>
      <c r="I736" t="s">
        <v>22766</v>
      </c>
    </row>
    <row r="737" spans="1:9" x14ac:dyDescent="0.25">
      <c r="A737" t="s">
        <v>482</v>
      </c>
      <c r="B737" t="s">
        <v>9241</v>
      </c>
      <c r="C737" t="s">
        <v>9236</v>
      </c>
      <c r="D737" t="s">
        <v>22765</v>
      </c>
      <c r="E737">
        <v>0.150704</v>
      </c>
      <c r="F737" t="s">
        <v>919</v>
      </c>
      <c r="G737" t="s">
        <v>22756</v>
      </c>
      <c r="H737">
        <v>2</v>
      </c>
      <c r="I737" t="s">
        <v>22766</v>
      </c>
    </row>
    <row r="738" spans="1:9" x14ac:dyDescent="0.25">
      <c r="A738" t="s">
        <v>482</v>
      </c>
      <c r="B738" t="s">
        <v>9245</v>
      </c>
      <c r="C738" t="s">
        <v>9246</v>
      </c>
      <c r="D738" t="s">
        <v>22765</v>
      </c>
      <c r="E738">
        <v>0.41856700000000002</v>
      </c>
      <c r="F738" t="s">
        <v>554</v>
      </c>
      <c r="G738" t="s">
        <v>22751</v>
      </c>
      <c r="H738">
        <v>1</v>
      </c>
      <c r="I738" t="s">
        <v>22749</v>
      </c>
    </row>
    <row r="739" spans="1:9" x14ac:dyDescent="0.25">
      <c r="A739" t="s">
        <v>482</v>
      </c>
      <c r="B739" t="s">
        <v>9251</v>
      </c>
      <c r="C739" t="s">
        <v>9252</v>
      </c>
      <c r="D739" t="s">
        <v>22765</v>
      </c>
      <c r="E739">
        <v>0.15307100000000001</v>
      </c>
      <c r="F739" t="s">
        <v>571</v>
      </c>
      <c r="G739" t="s">
        <v>22750</v>
      </c>
      <c r="H739">
        <v>1</v>
      </c>
      <c r="I739" t="s">
        <v>22749</v>
      </c>
    </row>
    <row r="740" spans="1:9" x14ac:dyDescent="0.25">
      <c r="A740" t="s">
        <v>482</v>
      </c>
      <c r="B740" t="s">
        <v>9257</v>
      </c>
      <c r="C740" t="s">
        <v>9258</v>
      </c>
      <c r="D740" t="s">
        <v>22765</v>
      </c>
      <c r="E740">
        <v>0.39090799999999998</v>
      </c>
      <c r="F740" t="s">
        <v>554</v>
      </c>
      <c r="G740" t="s">
        <v>22751</v>
      </c>
      <c r="H740">
        <v>1</v>
      </c>
      <c r="I740" t="s">
        <v>22749</v>
      </c>
    </row>
    <row r="741" spans="1:9" x14ac:dyDescent="0.25">
      <c r="A741" t="s">
        <v>482</v>
      </c>
      <c r="B741" t="s">
        <v>9276</v>
      </c>
      <c r="C741" t="s">
        <v>9277</v>
      </c>
      <c r="D741" t="s">
        <v>22765</v>
      </c>
      <c r="E741">
        <v>0.39650299999999999</v>
      </c>
      <c r="F741" t="s">
        <v>571</v>
      </c>
      <c r="G741" t="s">
        <v>22750</v>
      </c>
      <c r="H741">
        <v>1</v>
      </c>
      <c r="I741" t="s">
        <v>22749</v>
      </c>
    </row>
    <row r="742" spans="1:9" x14ac:dyDescent="0.25">
      <c r="A742" t="s">
        <v>482</v>
      </c>
      <c r="B742" t="s">
        <v>9282</v>
      </c>
      <c r="C742" t="s">
        <v>9283</v>
      </c>
      <c r="D742" t="s">
        <v>22765</v>
      </c>
      <c r="E742">
        <v>0.39813199999999999</v>
      </c>
      <c r="F742" t="s">
        <v>554</v>
      </c>
      <c r="G742" t="s">
        <v>22751</v>
      </c>
      <c r="H742">
        <v>3</v>
      </c>
      <c r="I742" t="s">
        <v>22767</v>
      </c>
    </row>
    <row r="743" spans="1:9" x14ac:dyDescent="0.25">
      <c r="A743" t="s">
        <v>482</v>
      </c>
      <c r="B743" t="s">
        <v>9288</v>
      </c>
      <c r="C743" t="s">
        <v>9289</v>
      </c>
      <c r="D743" t="s">
        <v>22765</v>
      </c>
      <c r="E743">
        <v>0.39813399999999999</v>
      </c>
      <c r="F743" t="s">
        <v>571</v>
      </c>
      <c r="G743" t="s">
        <v>22750</v>
      </c>
      <c r="H743">
        <v>1</v>
      </c>
      <c r="I743" t="s">
        <v>22749</v>
      </c>
    </row>
    <row r="744" spans="1:9" x14ac:dyDescent="0.25">
      <c r="A744" t="s">
        <v>482</v>
      </c>
      <c r="B744" t="s">
        <v>9294</v>
      </c>
      <c r="C744" t="s">
        <v>9295</v>
      </c>
      <c r="D744" t="s">
        <v>22765</v>
      </c>
      <c r="E744">
        <v>0.38640600000000003</v>
      </c>
      <c r="F744" t="s">
        <v>554</v>
      </c>
      <c r="G744" t="s">
        <v>22751</v>
      </c>
      <c r="H744">
        <v>2</v>
      </c>
      <c r="I744" t="s">
        <v>22766</v>
      </c>
    </row>
    <row r="745" spans="1:9" x14ac:dyDescent="0.25">
      <c r="A745" t="s">
        <v>482</v>
      </c>
      <c r="B745" t="s">
        <v>9300</v>
      </c>
      <c r="C745" t="s">
        <v>9277</v>
      </c>
      <c r="D745" t="s">
        <v>22765</v>
      </c>
      <c r="E745">
        <v>0.38707999999999998</v>
      </c>
      <c r="F745" t="s">
        <v>571</v>
      </c>
      <c r="G745" t="s">
        <v>22750</v>
      </c>
      <c r="H745">
        <v>1</v>
      </c>
      <c r="I745" t="s">
        <v>22749</v>
      </c>
    </row>
    <row r="746" spans="1:9" x14ac:dyDescent="0.25">
      <c r="A746" t="s">
        <v>482</v>
      </c>
      <c r="B746" t="s">
        <v>9304</v>
      </c>
      <c r="C746" t="s">
        <v>9305</v>
      </c>
      <c r="D746" t="s">
        <v>22765</v>
      </c>
      <c r="E746">
        <v>0.38608599999999998</v>
      </c>
      <c r="F746" t="s">
        <v>554</v>
      </c>
      <c r="G746" t="s">
        <v>22751</v>
      </c>
      <c r="H746">
        <v>2</v>
      </c>
      <c r="I746" t="s">
        <v>22766</v>
      </c>
    </row>
    <row r="747" spans="1:9" x14ac:dyDescent="0.25">
      <c r="A747" t="s">
        <v>482</v>
      </c>
      <c r="B747" t="s">
        <v>9310</v>
      </c>
      <c r="C747" t="s">
        <v>9311</v>
      </c>
      <c r="D747" t="s">
        <v>22765</v>
      </c>
      <c r="E747">
        <v>0.55874699999999999</v>
      </c>
      <c r="F747" t="s">
        <v>554</v>
      </c>
      <c r="G747" t="s">
        <v>22751</v>
      </c>
      <c r="H747">
        <v>1</v>
      </c>
      <c r="I747" t="s">
        <v>22749</v>
      </c>
    </row>
    <row r="748" spans="1:9" x14ac:dyDescent="0.25">
      <c r="A748" t="s">
        <v>482</v>
      </c>
      <c r="B748" t="s">
        <v>9321</v>
      </c>
      <c r="C748" t="s">
        <v>9322</v>
      </c>
      <c r="D748" t="s">
        <v>22765</v>
      </c>
      <c r="E748">
        <v>0.34676899999999999</v>
      </c>
      <c r="F748" t="s">
        <v>554</v>
      </c>
      <c r="G748" t="s">
        <v>22751</v>
      </c>
      <c r="H748">
        <v>1</v>
      </c>
      <c r="I748" t="s">
        <v>22749</v>
      </c>
    </row>
    <row r="749" spans="1:9" x14ac:dyDescent="0.25">
      <c r="A749" t="s">
        <v>482</v>
      </c>
      <c r="B749" t="s">
        <v>9327</v>
      </c>
      <c r="C749" t="s">
        <v>9328</v>
      </c>
      <c r="D749" t="s">
        <v>22765</v>
      </c>
      <c r="E749">
        <v>4.4196100000000002E-2</v>
      </c>
      <c r="F749" t="s">
        <v>571</v>
      </c>
      <c r="G749" t="s">
        <v>22750</v>
      </c>
      <c r="H749">
        <v>1</v>
      </c>
      <c r="I749" t="s">
        <v>22749</v>
      </c>
    </row>
    <row r="750" spans="1:9" x14ac:dyDescent="0.25">
      <c r="A750" t="s">
        <v>482</v>
      </c>
      <c r="B750" t="s">
        <v>9333</v>
      </c>
      <c r="C750" t="s">
        <v>9334</v>
      </c>
      <c r="D750" t="s">
        <v>22765</v>
      </c>
      <c r="E750">
        <v>0.113612</v>
      </c>
      <c r="F750" t="s">
        <v>571</v>
      </c>
      <c r="G750" t="s">
        <v>22750</v>
      </c>
      <c r="H750">
        <v>1</v>
      </c>
      <c r="I750" t="s">
        <v>22749</v>
      </c>
    </row>
    <row r="751" spans="1:9" x14ac:dyDescent="0.25">
      <c r="A751" t="s">
        <v>482</v>
      </c>
      <c r="B751" t="s">
        <v>9345</v>
      </c>
      <c r="C751" t="s">
        <v>9346</v>
      </c>
      <c r="D751" t="s">
        <v>22765</v>
      </c>
      <c r="E751">
        <v>0.17094400000000001</v>
      </c>
      <c r="F751" t="s">
        <v>571</v>
      </c>
      <c r="G751" t="s">
        <v>22750</v>
      </c>
      <c r="H751">
        <v>1</v>
      </c>
      <c r="I751" t="s">
        <v>22749</v>
      </c>
    </row>
    <row r="752" spans="1:9" x14ac:dyDescent="0.25">
      <c r="A752" t="s">
        <v>482</v>
      </c>
      <c r="B752" t="s">
        <v>9351</v>
      </c>
      <c r="C752" t="s">
        <v>9352</v>
      </c>
      <c r="D752" t="s">
        <v>22765</v>
      </c>
      <c r="E752">
        <v>0.23857999999999999</v>
      </c>
      <c r="F752" t="s">
        <v>571</v>
      </c>
      <c r="G752" t="s">
        <v>22750</v>
      </c>
      <c r="H752">
        <v>1</v>
      </c>
      <c r="I752" t="s">
        <v>22749</v>
      </c>
    </row>
    <row r="753" spans="1:9" x14ac:dyDescent="0.25">
      <c r="A753" t="s">
        <v>482</v>
      </c>
      <c r="B753" t="s">
        <v>9357</v>
      </c>
      <c r="C753" t="s">
        <v>9358</v>
      </c>
      <c r="D753" t="s">
        <v>22765</v>
      </c>
      <c r="E753">
        <v>0.32077699999999998</v>
      </c>
      <c r="F753" t="s">
        <v>571</v>
      </c>
      <c r="G753" t="s">
        <v>22750</v>
      </c>
      <c r="H753">
        <v>1</v>
      </c>
      <c r="I753" t="s">
        <v>22749</v>
      </c>
    </row>
    <row r="754" spans="1:9" x14ac:dyDescent="0.25">
      <c r="A754" t="s">
        <v>482</v>
      </c>
      <c r="B754" t="s">
        <v>9363</v>
      </c>
      <c r="C754" t="s">
        <v>9364</v>
      </c>
      <c r="D754" t="s">
        <v>22765</v>
      </c>
      <c r="E754">
        <v>1.6383200000000001E-2</v>
      </c>
      <c r="F754" t="s">
        <v>571</v>
      </c>
      <c r="G754" t="s">
        <v>22750</v>
      </c>
      <c r="H754">
        <v>1</v>
      </c>
      <c r="I754" t="s">
        <v>22749</v>
      </c>
    </row>
    <row r="755" spans="1:9" x14ac:dyDescent="0.25">
      <c r="A755" t="s">
        <v>482</v>
      </c>
      <c r="B755" t="s">
        <v>9374</v>
      </c>
      <c r="C755" t="s">
        <v>9364</v>
      </c>
      <c r="D755" t="s">
        <v>22765</v>
      </c>
      <c r="E755">
        <v>1.6380100000000002E-2</v>
      </c>
      <c r="F755" t="s">
        <v>571</v>
      </c>
      <c r="G755" t="s">
        <v>22750</v>
      </c>
      <c r="H755">
        <v>1</v>
      </c>
      <c r="I755" t="s">
        <v>22749</v>
      </c>
    </row>
    <row r="756" spans="1:9" x14ac:dyDescent="0.25">
      <c r="A756" t="s">
        <v>482</v>
      </c>
      <c r="B756" t="s">
        <v>390</v>
      </c>
      <c r="C756" t="s">
        <v>9384</v>
      </c>
      <c r="D756" t="s">
        <v>22765</v>
      </c>
      <c r="E756">
        <v>0.429093</v>
      </c>
      <c r="F756" t="s">
        <v>554</v>
      </c>
      <c r="G756" t="s">
        <v>22751</v>
      </c>
      <c r="H756">
        <v>3</v>
      </c>
      <c r="I756" t="s">
        <v>22772</v>
      </c>
    </row>
    <row r="757" spans="1:9" x14ac:dyDescent="0.25">
      <c r="A757" t="s">
        <v>482</v>
      </c>
      <c r="B757" t="s">
        <v>440</v>
      </c>
      <c r="C757" t="s">
        <v>9388</v>
      </c>
      <c r="D757" t="s">
        <v>22765</v>
      </c>
      <c r="E757">
        <v>0.419574</v>
      </c>
      <c r="F757" t="s">
        <v>554</v>
      </c>
      <c r="G757" t="s">
        <v>22751</v>
      </c>
      <c r="H757">
        <v>3</v>
      </c>
      <c r="I757" t="s">
        <v>22772</v>
      </c>
    </row>
    <row r="758" spans="1:9" x14ac:dyDescent="0.25">
      <c r="A758" t="s">
        <v>482</v>
      </c>
      <c r="B758" t="s">
        <v>9392</v>
      </c>
      <c r="C758" t="s">
        <v>9393</v>
      </c>
      <c r="D758" t="s">
        <v>22765</v>
      </c>
      <c r="E758">
        <v>0.43379699999999999</v>
      </c>
      <c r="F758" t="s">
        <v>3024</v>
      </c>
      <c r="G758" t="s">
        <v>22756</v>
      </c>
      <c r="H758">
        <v>2</v>
      </c>
      <c r="I758" t="s">
        <v>22766</v>
      </c>
    </row>
    <row r="759" spans="1:9" x14ac:dyDescent="0.25">
      <c r="A759" t="s">
        <v>482</v>
      </c>
      <c r="B759" t="s">
        <v>9398</v>
      </c>
      <c r="C759" t="s">
        <v>9399</v>
      </c>
      <c r="D759" t="s">
        <v>22765</v>
      </c>
      <c r="E759">
        <v>0.42237200000000003</v>
      </c>
      <c r="F759" t="s">
        <v>554</v>
      </c>
      <c r="G759" t="s">
        <v>22751</v>
      </c>
      <c r="H759">
        <v>2</v>
      </c>
      <c r="I759" t="s">
        <v>22766</v>
      </c>
    </row>
    <row r="760" spans="1:9" x14ac:dyDescent="0.25">
      <c r="A760" t="s">
        <v>482</v>
      </c>
      <c r="B760" t="s">
        <v>9404</v>
      </c>
      <c r="C760" t="s">
        <v>9405</v>
      </c>
      <c r="D760" t="s">
        <v>22765</v>
      </c>
      <c r="E760">
        <v>0.42279699999999998</v>
      </c>
      <c r="F760" t="s">
        <v>554</v>
      </c>
      <c r="G760" t="s">
        <v>22751</v>
      </c>
      <c r="H760">
        <v>1</v>
      </c>
      <c r="I760" t="s">
        <v>22749</v>
      </c>
    </row>
    <row r="761" spans="1:9" x14ac:dyDescent="0.25">
      <c r="A761" t="s">
        <v>482</v>
      </c>
      <c r="B761" t="s">
        <v>9410</v>
      </c>
      <c r="C761" t="s">
        <v>9411</v>
      </c>
      <c r="D761" t="s">
        <v>22765</v>
      </c>
      <c r="E761">
        <v>0.41070800000000002</v>
      </c>
      <c r="F761" t="s">
        <v>554</v>
      </c>
      <c r="G761" t="s">
        <v>22751</v>
      </c>
      <c r="H761">
        <v>2</v>
      </c>
      <c r="I761" t="s">
        <v>22766</v>
      </c>
    </row>
    <row r="762" spans="1:9" x14ac:dyDescent="0.25">
      <c r="A762" t="s">
        <v>482</v>
      </c>
      <c r="B762" t="s">
        <v>9416</v>
      </c>
      <c r="C762" t="s">
        <v>9417</v>
      </c>
      <c r="D762" t="s">
        <v>22765</v>
      </c>
      <c r="E762">
        <v>0.41386800000000001</v>
      </c>
      <c r="F762" t="s">
        <v>554</v>
      </c>
      <c r="G762" t="s">
        <v>22751</v>
      </c>
      <c r="H762">
        <v>1</v>
      </c>
      <c r="I762" t="s">
        <v>22749</v>
      </c>
    </row>
    <row r="763" spans="1:9" x14ac:dyDescent="0.25">
      <c r="A763" t="s">
        <v>482</v>
      </c>
      <c r="B763" t="s">
        <v>9422</v>
      </c>
      <c r="C763" t="s">
        <v>9423</v>
      </c>
      <c r="D763" t="s">
        <v>22765</v>
      </c>
      <c r="E763">
        <v>0.41582999999999998</v>
      </c>
      <c r="F763" t="s">
        <v>554</v>
      </c>
      <c r="G763" t="s">
        <v>22751</v>
      </c>
      <c r="H763">
        <v>1</v>
      </c>
      <c r="I763" t="s">
        <v>22749</v>
      </c>
    </row>
    <row r="764" spans="1:9" x14ac:dyDescent="0.25">
      <c r="A764" t="s">
        <v>482</v>
      </c>
      <c r="B764" t="s">
        <v>9428</v>
      </c>
      <c r="C764" t="s">
        <v>9429</v>
      </c>
      <c r="D764" t="s">
        <v>22765</v>
      </c>
      <c r="E764">
        <v>0.39534999999999998</v>
      </c>
      <c r="F764" t="s">
        <v>554</v>
      </c>
      <c r="G764" t="s">
        <v>22751</v>
      </c>
      <c r="H764">
        <v>2</v>
      </c>
      <c r="I764" t="s">
        <v>22770</v>
      </c>
    </row>
    <row r="765" spans="1:9" x14ac:dyDescent="0.25">
      <c r="A765" t="s">
        <v>482</v>
      </c>
      <c r="B765" t="s">
        <v>9434</v>
      </c>
      <c r="C765" t="s">
        <v>9435</v>
      </c>
      <c r="D765" t="s">
        <v>21034</v>
      </c>
      <c r="E765">
        <v>7.4806499999999998E-2</v>
      </c>
      <c r="F765" t="s">
        <v>571</v>
      </c>
      <c r="G765" t="s">
        <v>22750</v>
      </c>
      <c r="H765">
        <v>1</v>
      </c>
      <c r="I765" t="s">
        <v>22749</v>
      </c>
    </row>
    <row r="766" spans="1:9" x14ac:dyDescent="0.25">
      <c r="A766" t="s">
        <v>482</v>
      </c>
      <c r="B766" t="s">
        <v>9446</v>
      </c>
      <c r="C766" t="s">
        <v>9447</v>
      </c>
      <c r="D766" t="s">
        <v>21034</v>
      </c>
      <c r="E766">
        <v>7.42815E-2</v>
      </c>
      <c r="F766" t="s">
        <v>571</v>
      </c>
      <c r="G766" t="s">
        <v>22750</v>
      </c>
      <c r="H766">
        <v>1</v>
      </c>
      <c r="I766" t="s">
        <v>22749</v>
      </c>
    </row>
    <row r="767" spans="1:9" x14ac:dyDescent="0.25">
      <c r="A767" t="s">
        <v>482</v>
      </c>
      <c r="B767" t="s">
        <v>9465</v>
      </c>
      <c r="C767" t="s">
        <v>9466</v>
      </c>
      <c r="D767" t="s">
        <v>22765</v>
      </c>
      <c r="E767">
        <v>6.6158599999999998E-2</v>
      </c>
      <c r="F767" t="s">
        <v>571</v>
      </c>
      <c r="G767" t="s">
        <v>22750</v>
      </c>
      <c r="H767">
        <v>1</v>
      </c>
      <c r="I767" t="s">
        <v>22749</v>
      </c>
    </row>
    <row r="768" spans="1:9" x14ac:dyDescent="0.25">
      <c r="A768" t="s">
        <v>482</v>
      </c>
      <c r="B768" t="s">
        <v>9471</v>
      </c>
      <c r="C768" t="s">
        <v>9472</v>
      </c>
      <c r="D768" t="s">
        <v>22765</v>
      </c>
      <c r="E768">
        <v>7.1269399999999997E-2</v>
      </c>
      <c r="F768" t="s">
        <v>571</v>
      </c>
      <c r="G768" t="s">
        <v>22750</v>
      </c>
      <c r="H768">
        <v>1</v>
      </c>
      <c r="I768" t="s">
        <v>22749</v>
      </c>
    </row>
    <row r="769" spans="1:9" x14ac:dyDescent="0.25">
      <c r="A769" t="s">
        <v>482</v>
      </c>
      <c r="B769" t="s">
        <v>9482</v>
      </c>
      <c r="C769" t="s">
        <v>9483</v>
      </c>
      <c r="D769" t="s">
        <v>22765</v>
      </c>
      <c r="E769">
        <v>0.360676</v>
      </c>
      <c r="F769" t="s">
        <v>571</v>
      </c>
      <c r="G769" t="s">
        <v>22750</v>
      </c>
      <c r="H769">
        <v>1</v>
      </c>
      <c r="I769" t="s">
        <v>22749</v>
      </c>
    </row>
    <row r="770" spans="1:9" x14ac:dyDescent="0.25">
      <c r="A770" t="s">
        <v>482</v>
      </c>
      <c r="B770" t="s">
        <v>9488</v>
      </c>
      <c r="C770" t="s">
        <v>9489</v>
      </c>
      <c r="D770" t="s">
        <v>22765</v>
      </c>
      <c r="E770">
        <v>0.361039</v>
      </c>
      <c r="F770" t="s">
        <v>562</v>
      </c>
      <c r="G770" t="s">
        <v>22748</v>
      </c>
      <c r="H770">
        <v>1</v>
      </c>
      <c r="I770" t="s">
        <v>22749</v>
      </c>
    </row>
    <row r="771" spans="1:9" x14ac:dyDescent="0.25">
      <c r="A771" t="s">
        <v>482</v>
      </c>
      <c r="B771" t="s">
        <v>9494</v>
      </c>
      <c r="C771" t="s">
        <v>9495</v>
      </c>
      <c r="D771" t="s">
        <v>22765</v>
      </c>
      <c r="E771">
        <v>0.35971399999999998</v>
      </c>
      <c r="F771" t="s">
        <v>571</v>
      </c>
      <c r="G771" t="s">
        <v>22750</v>
      </c>
      <c r="H771">
        <v>1</v>
      </c>
      <c r="I771" t="s">
        <v>22749</v>
      </c>
    </row>
    <row r="772" spans="1:9" x14ac:dyDescent="0.25">
      <c r="A772" t="s">
        <v>482</v>
      </c>
      <c r="B772" t="s">
        <v>9512</v>
      </c>
      <c r="C772" t="s">
        <v>9513</v>
      </c>
      <c r="D772" t="s">
        <v>22765</v>
      </c>
      <c r="E772">
        <v>0.46912199999999998</v>
      </c>
      <c r="F772" t="s">
        <v>554</v>
      </c>
      <c r="G772" t="s">
        <v>22751</v>
      </c>
      <c r="H772">
        <v>1</v>
      </c>
      <c r="I772" t="s">
        <v>22749</v>
      </c>
    </row>
    <row r="773" spans="1:9" x14ac:dyDescent="0.25">
      <c r="A773" t="s">
        <v>482</v>
      </c>
      <c r="B773" t="s">
        <v>9518</v>
      </c>
      <c r="C773" t="s">
        <v>9519</v>
      </c>
      <c r="D773" t="s">
        <v>22765</v>
      </c>
      <c r="E773">
        <v>0.49618200000000001</v>
      </c>
      <c r="F773" t="s">
        <v>554</v>
      </c>
      <c r="G773" t="s">
        <v>22751</v>
      </c>
      <c r="H773">
        <v>1</v>
      </c>
      <c r="I773" t="s">
        <v>22749</v>
      </c>
    </row>
    <row r="774" spans="1:9" x14ac:dyDescent="0.25">
      <c r="A774" t="s">
        <v>482</v>
      </c>
      <c r="B774" t="s">
        <v>9524</v>
      </c>
      <c r="C774" t="s">
        <v>9525</v>
      </c>
      <c r="D774" t="s">
        <v>22765</v>
      </c>
      <c r="E774">
        <v>0.61700999999999995</v>
      </c>
      <c r="F774" t="s">
        <v>554</v>
      </c>
      <c r="G774" t="s">
        <v>22751</v>
      </c>
      <c r="H774">
        <v>1</v>
      </c>
      <c r="I774" t="s">
        <v>22749</v>
      </c>
    </row>
    <row r="775" spans="1:9" x14ac:dyDescent="0.25">
      <c r="A775" t="s">
        <v>482</v>
      </c>
      <c r="B775" t="s">
        <v>9530</v>
      </c>
      <c r="C775" t="s">
        <v>9531</v>
      </c>
      <c r="D775" t="s">
        <v>22765</v>
      </c>
      <c r="E775">
        <v>0.501305</v>
      </c>
      <c r="F775" t="s">
        <v>554</v>
      </c>
      <c r="G775" t="s">
        <v>22751</v>
      </c>
      <c r="H775">
        <v>1</v>
      </c>
      <c r="I775" t="s">
        <v>22749</v>
      </c>
    </row>
    <row r="776" spans="1:9" x14ac:dyDescent="0.25">
      <c r="A776" t="s">
        <v>482</v>
      </c>
      <c r="B776" t="s">
        <v>9536</v>
      </c>
      <c r="C776" t="s">
        <v>9537</v>
      </c>
      <c r="D776" t="s">
        <v>22765</v>
      </c>
      <c r="E776">
        <v>0.48755900000000002</v>
      </c>
      <c r="F776" t="s">
        <v>554</v>
      </c>
      <c r="G776" t="s">
        <v>22751</v>
      </c>
      <c r="H776">
        <v>1</v>
      </c>
      <c r="I776" t="s">
        <v>22749</v>
      </c>
    </row>
    <row r="777" spans="1:9" x14ac:dyDescent="0.25">
      <c r="A777" t="s">
        <v>482</v>
      </c>
      <c r="B777" t="s">
        <v>9542</v>
      </c>
      <c r="C777" t="s">
        <v>9543</v>
      </c>
      <c r="D777" t="s">
        <v>22765</v>
      </c>
      <c r="E777">
        <v>0.465864</v>
      </c>
      <c r="F777" t="s">
        <v>554</v>
      </c>
      <c r="G777" t="s">
        <v>22751</v>
      </c>
      <c r="H777">
        <v>1</v>
      </c>
      <c r="I777" t="s">
        <v>22749</v>
      </c>
    </row>
    <row r="778" spans="1:9" x14ac:dyDescent="0.25">
      <c r="A778" t="s">
        <v>482</v>
      </c>
      <c r="B778" t="s">
        <v>9548</v>
      </c>
      <c r="C778" t="s">
        <v>9549</v>
      </c>
      <c r="D778" t="s">
        <v>22765</v>
      </c>
      <c r="E778">
        <v>0.19755200000000001</v>
      </c>
      <c r="F778" t="s">
        <v>554</v>
      </c>
      <c r="G778" t="s">
        <v>22751</v>
      </c>
      <c r="H778">
        <v>1</v>
      </c>
      <c r="I778" t="s">
        <v>22749</v>
      </c>
    </row>
    <row r="779" spans="1:9" x14ac:dyDescent="0.25">
      <c r="A779" t="s">
        <v>482</v>
      </c>
      <c r="B779" t="s">
        <v>9559</v>
      </c>
      <c r="C779" t="s">
        <v>9549</v>
      </c>
      <c r="D779" t="s">
        <v>22765</v>
      </c>
      <c r="E779">
        <v>0.197548</v>
      </c>
      <c r="F779" t="s">
        <v>554</v>
      </c>
      <c r="G779" t="s">
        <v>22751</v>
      </c>
      <c r="H779">
        <v>1</v>
      </c>
      <c r="I779" t="s">
        <v>22749</v>
      </c>
    </row>
    <row r="780" spans="1:9" x14ac:dyDescent="0.25">
      <c r="A780" t="s">
        <v>482</v>
      </c>
      <c r="B780" t="s">
        <v>9563</v>
      </c>
      <c r="C780" t="s">
        <v>9564</v>
      </c>
      <c r="D780" t="s">
        <v>22765</v>
      </c>
      <c r="E780">
        <v>0.40955000000000003</v>
      </c>
      <c r="F780" t="s">
        <v>554</v>
      </c>
      <c r="G780" t="s">
        <v>22751</v>
      </c>
      <c r="H780">
        <v>1</v>
      </c>
      <c r="I780" t="s">
        <v>22749</v>
      </c>
    </row>
    <row r="781" spans="1:9" x14ac:dyDescent="0.25">
      <c r="A781" t="s">
        <v>482</v>
      </c>
      <c r="B781" t="s">
        <v>9569</v>
      </c>
      <c r="C781" t="s">
        <v>9570</v>
      </c>
      <c r="D781" t="s">
        <v>22765</v>
      </c>
      <c r="E781">
        <v>0.36733399999999999</v>
      </c>
      <c r="F781" t="s">
        <v>554</v>
      </c>
      <c r="G781" t="s">
        <v>22751</v>
      </c>
      <c r="H781">
        <v>1</v>
      </c>
      <c r="I781" t="s">
        <v>22749</v>
      </c>
    </row>
    <row r="782" spans="1:9" x14ac:dyDescent="0.25">
      <c r="A782" t="s">
        <v>482</v>
      </c>
      <c r="B782" t="s">
        <v>9575</v>
      </c>
      <c r="C782" t="s">
        <v>9576</v>
      </c>
      <c r="D782" t="s">
        <v>22765</v>
      </c>
      <c r="E782">
        <v>0.42597400000000002</v>
      </c>
      <c r="F782" t="s">
        <v>554</v>
      </c>
      <c r="G782" t="s">
        <v>22751</v>
      </c>
      <c r="H782">
        <v>1</v>
      </c>
      <c r="I782" t="s">
        <v>22749</v>
      </c>
    </row>
    <row r="783" spans="1:9" x14ac:dyDescent="0.25">
      <c r="A783" t="s">
        <v>482</v>
      </c>
      <c r="B783" t="s">
        <v>9581</v>
      </c>
      <c r="C783" t="s">
        <v>9582</v>
      </c>
      <c r="D783" t="s">
        <v>22765</v>
      </c>
      <c r="E783">
        <v>0.41605799999999998</v>
      </c>
      <c r="F783" t="s">
        <v>554</v>
      </c>
      <c r="G783" t="s">
        <v>22751</v>
      </c>
      <c r="H783">
        <v>1</v>
      </c>
      <c r="I783" t="s">
        <v>22749</v>
      </c>
    </row>
    <row r="784" spans="1:9" x14ac:dyDescent="0.25">
      <c r="A784" t="s">
        <v>482</v>
      </c>
      <c r="B784" t="s">
        <v>9587</v>
      </c>
      <c r="C784" t="s">
        <v>9588</v>
      </c>
      <c r="D784" t="s">
        <v>22765</v>
      </c>
      <c r="E784">
        <v>0.41540199999999999</v>
      </c>
      <c r="F784" t="s">
        <v>554</v>
      </c>
      <c r="G784" t="s">
        <v>22751</v>
      </c>
      <c r="H784">
        <v>1</v>
      </c>
      <c r="I784" t="s">
        <v>22749</v>
      </c>
    </row>
    <row r="785" spans="1:9" x14ac:dyDescent="0.25">
      <c r="A785" t="s">
        <v>482</v>
      </c>
      <c r="B785" t="s">
        <v>9593</v>
      </c>
      <c r="C785" t="s">
        <v>9594</v>
      </c>
      <c r="D785" t="s">
        <v>22765</v>
      </c>
      <c r="E785">
        <v>9.4000700000000006E-2</v>
      </c>
      <c r="F785" t="s">
        <v>571</v>
      </c>
      <c r="G785" t="s">
        <v>22750</v>
      </c>
      <c r="H785">
        <v>1</v>
      </c>
      <c r="I785" t="s">
        <v>22749</v>
      </c>
    </row>
    <row r="786" spans="1:9" x14ac:dyDescent="0.25">
      <c r="A786" t="s">
        <v>482</v>
      </c>
      <c r="B786" t="s">
        <v>9599</v>
      </c>
      <c r="C786" t="s">
        <v>9600</v>
      </c>
      <c r="D786" t="s">
        <v>22765</v>
      </c>
      <c r="E786">
        <v>0.55874699999999999</v>
      </c>
      <c r="F786" t="s">
        <v>554</v>
      </c>
      <c r="G786" t="s">
        <v>22751</v>
      </c>
      <c r="H786">
        <v>1</v>
      </c>
      <c r="I786" t="s">
        <v>22749</v>
      </c>
    </row>
    <row r="787" spans="1:9" x14ac:dyDescent="0.25">
      <c r="A787" t="s">
        <v>482</v>
      </c>
      <c r="B787" t="s">
        <v>9610</v>
      </c>
      <c r="C787" t="s">
        <v>9600</v>
      </c>
      <c r="D787" t="s">
        <v>22765</v>
      </c>
      <c r="E787">
        <v>0.56653900000000001</v>
      </c>
      <c r="F787" t="s">
        <v>554</v>
      </c>
      <c r="G787" t="s">
        <v>22751</v>
      </c>
      <c r="H787">
        <v>1</v>
      </c>
      <c r="I787" t="s">
        <v>22749</v>
      </c>
    </row>
    <row r="788" spans="1:9" x14ac:dyDescent="0.25">
      <c r="A788" t="s">
        <v>482</v>
      </c>
      <c r="B788" t="s">
        <v>9614</v>
      </c>
      <c r="C788" t="s">
        <v>9615</v>
      </c>
      <c r="D788" t="s">
        <v>22765</v>
      </c>
      <c r="E788">
        <v>0.38045699999999999</v>
      </c>
      <c r="F788" t="s">
        <v>554</v>
      </c>
      <c r="G788" t="s">
        <v>22751</v>
      </c>
      <c r="H788">
        <v>1</v>
      </c>
      <c r="I788" t="s">
        <v>22749</v>
      </c>
    </row>
    <row r="789" spans="1:9" x14ac:dyDescent="0.25">
      <c r="A789" t="s">
        <v>482</v>
      </c>
      <c r="B789" t="s">
        <v>9620</v>
      </c>
      <c r="C789" t="s">
        <v>9621</v>
      </c>
      <c r="D789" t="s">
        <v>22765</v>
      </c>
      <c r="E789">
        <v>0.22540399999999999</v>
      </c>
      <c r="F789" t="s">
        <v>554</v>
      </c>
      <c r="G789" t="s">
        <v>22751</v>
      </c>
      <c r="H789">
        <v>1</v>
      </c>
      <c r="I789" t="s">
        <v>22749</v>
      </c>
    </row>
    <row r="790" spans="1:9" x14ac:dyDescent="0.25">
      <c r="A790" t="s">
        <v>482</v>
      </c>
      <c r="B790" t="s">
        <v>9626</v>
      </c>
      <c r="C790" t="s">
        <v>9627</v>
      </c>
      <c r="D790" t="s">
        <v>22765</v>
      </c>
      <c r="E790">
        <v>0.37856899999999999</v>
      </c>
      <c r="F790" t="s">
        <v>554</v>
      </c>
      <c r="G790" t="s">
        <v>22751</v>
      </c>
      <c r="H790">
        <v>1</v>
      </c>
      <c r="I790" t="s">
        <v>22749</v>
      </c>
    </row>
    <row r="791" spans="1:9" x14ac:dyDescent="0.25">
      <c r="A791" t="s">
        <v>482</v>
      </c>
      <c r="B791" t="s">
        <v>9632</v>
      </c>
      <c r="C791" t="s">
        <v>9633</v>
      </c>
      <c r="D791" t="s">
        <v>22765</v>
      </c>
      <c r="E791">
        <v>0.19500500000000001</v>
      </c>
      <c r="F791" t="s">
        <v>554</v>
      </c>
      <c r="G791" t="s">
        <v>22751</v>
      </c>
      <c r="H791">
        <v>1</v>
      </c>
      <c r="I791" t="s">
        <v>22749</v>
      </c>
    </row>
    <row r="792" spans="1:9" x14ac:dyDescent="0.25">
      <c r="A792" t="s">
        <v>482</v>
      </c>
      <c r="B792" t="s">
        <v>9638</v>
      </c>
      <c r="C792" t="s">
        <v>9639</v>
      </c>
      <c r="D792" t="s">
        <v>22765</v>
      </c>
      <c r="E792">
        <v>0.39341900000000002</v>
      </c>
      <c r="F792" t="s">
        <v>554</v>
      </c>
      <c r="G792" t="s">
        <v>22751</v>
      </c>
      <c r="H792">
        <v>1</v>
      </c>
      <c r="I792" t="s">
        <v>22749</v>
      </c>
    </row>
    <row r="793" spans="1:9" x14ac:dyDescent="0.25">
      <c r="A793" t="s">
        <v>482</v>
      </c>
      <c r="B793" t="s">
        <v>9644</v>
      </c>
      <c r="C793" t="s">
        <v>9645</v>
      </c>
      <c r="D793" t="s">
        <v>22765</v>
      </c>
      <c r="E793">
        <v>0.39432800000000001</v>
      </c>
      <c r="F793" t="s">
        <v>554</v>
      </c>
      <c r="G793" t="s">
        <v>22751</v>
      </c>
      <c r="H793">
        <v>1</v>
      </c>
      <c r="I793" t="s">
        <v>22749</v>
      </c>
    </row>
    <row r="794" spans="1:9" x14ac:dyDescent="0.25">
      <c r="A794" t="s">
        <v>482</v>
      </c>
      <c r="B794" t="s">
        <v>9650</v>
      </c>
      <c r="C794" t="s">
        <v>9621</v>
      </c>
      <c r="D794" t="s">
        <v>22765</v>
      </c>
      <c r="E794">
        <v>0.177068</v>
      </c>
      <c r="F794" t="s">
        <v>554</v>
      </c>
      <c r="G794" t="s">
        <v>22751</v>
      </c>
      <c r="H794">
        <v>1</v>
      </c>
      <c r="I794" t="s">
        <v>22749</v>
      </c>
    </row>
    <row r="795" spans="1:9" x14ac:dyDescent="0.25">
      <c r="A795" t="s">
        <v>482</v>
      </c>
      <c r="B795" t="s">
        <v>9659</v>
      </c>
      <c r="C795" t="s">
        <v>9621</v>
      </c>
      <c r="D795" t="s">
        <v>22765</v>
      </c>
      <c r="E795">
        <v>0.17707500000000001</v>
      </c>
      <c r="F795" t="s">
        <v>554</v>
      </c>
      <c r="G795" t="s">
        <v>22751</v>
      </c>
      <c r="H795">
        <v>1</v>
      </c>
      <c r="I795" t="s">
        <v>22749</v>
      </c>
    </row>
    <row r="796" spans="1:9" x14ac:dyDescent="0.25">
      <c r="A796" t="s">
        <v>482</v>
      </c>
      <c r="B796" t="s">
        <v>9663</v>
      </c>
      <c r="C796" t="s">
        <v>9664</v>
      </c>
      <c r="D796" t="s">
        <v>22765</v>
      </c>
      <c r="E796">
        <v>5.6114499999999996E-3</v>
      </c>
      <c r="F796" t="s">
        <v>571</v>
      </c>
      <c r="G796" t="s">
        <v>22750</v>
      </c>
      <c r="H796">
        <v>1</v>
      </c>
      <c r="I796" t="s">
        <v>22749</v>
      </c>
    </row>
    <row r="797" spans="1:9" x14ac:dyDescent="0.25">
      <c r="A797" t="s">
        <v>482</v>
      </c>
      <c r="B797" t="s">
        <v>9669</v>
      </c>
      <c r="C797" t="s">
        <v>9670</v>
      </c>
      <c r="D797" t="s">
        <v>22765</v>
      </c>
      <c r="E797">
        <v>6.7515400000000003E-2</v>
      </c>
      <c r="F797" t="s">
        <v>571</v>
      </c>
      <c r="G797" t="s">
        <v>22750</v>
      </c>
      <c r="H797">
        <v>1</v>
      </c>
      <c r="I797" t="s">
        <v>22749</v>
      </c>
    </row>
    <row r="798" spans="1:9" x14ac:dyDescent="0.25">
      <c r="A798" t="s">
        <v>482</v>
      </c>
      <c r="B798" t="s">
        <v>9680</v>
      </c>
      <c r="C798" t="s">
        <v>9681</v>
      </c>
      <c r="D798" t="s">
        <v>22765</v>
      </c>
      <c r="E798">
        <v>0.17868700000000001</v>
      </c>
      <c r="F798" t="s">
        <v>571</v>
      </c>
      <c r="G798" t="s">
        <v>22750</v>
      </c>
      <c r="H798">
        <v>1</v>
      </c>
      <c r="I798" t="s">
        <v>22749</v>
      </c>
    </row>
    <row r="799" spans="1:9" x14ac:dyDescent="0.25">
      <c r="A799" t="s">
        <v>482</v>
      </c>
      <c r="B799" t="s">
        <v>9686</v>
      </c>
      <c r="C799" t="s">
        <v>9687</v>
      </c>
      <c r="D799" t="s">
        <v>22765</v>
      </c>
      <c r="E799">
        <v>0.33887299999999998</v>
      </c>
      <c r="F799" t="s">
        <v>554</v>
      </c>
      <c r="G799" t="s">
        <v>22751</v>
      </c>
      <c r="H799">
        <v>2</v>
      </c>
      <c r="I799" t="s">
        <v>22755</v>
      </c>
    </row>
    <row r="800" spans="1:9" x14ac:dyDescent="0.25">
      <c r="A800" t="s">
        <v>482</v>
      </c>
      <c r="B800" t="s">
        <v>9692</v>
      </c>
      <c r="C800" t="s">
        <v>9693</v>
      </c>
      <c r="D800" t="s">
        <v>22765</v>
      </c>
      <c r="E800">
        <v>0.30942399999999998</v>
      </c>
      <c r="F800" t="s">
        <v>562</v>
      </c>
      <c r="G800" t="s">
        <v>22748</v>
      </c>
      <c r="H800">
        <v>1</v>
      </c>
      <c r="I800" t="s">
        <v>22749</v>
      </c>
    </row>
    <row r="801" spans="1:9" x14ac:dyDescent="0.25">
      <c r="A801" t="s">
        <v>482</v>
      </c>
      <c r="B801" t="s">
        <v>9710</v>
      </c>
      <c r="C801" t="s">
        <v>9711</v>
      </c>
      <c r="D801" t="s">
        <v>22765</v>
      </c>
      <c r="E801">
        <v>0.38932899999999998</v>
      </c>
      <c r="F801" t="s">
        <v>554</v>
      </c>
      <c r="G801" t="s">
        <v>22751</v>
      </c>
      <c r="H801">
        <v>2</v>
      </c>
      <c r="I801" t="s">
        <v>22770</v>
      </c>
    </row>
    <row r="802" spans="1:9" x14ac:dyDescent="0.25">
      <c r="A802" t="s">
        <v>482</v>
      </c>
      <c r="B802" t="s">
        <v>9716</v>
      </c>
      <c r="C802" t="s">
        <v>9711</v>
      </c>
      <c r="D802" t="s">
        <v>22765</v>
      </c>
      <c r="E802">
        <v>0.38934299999999999</v>
      </c>
      <c r="F802" t="s">
        <v>554</v>
      </c>
      <c r="G802" t="s">
        <v>22751</v>
      </c>
      <c r="H802">
        <v>1</v>
      </c>
      <c r="I802" t="s">
        <v>22749</v>
      </c>
    </row>
    <row r="803" spans="1:9" x14ac:dyDescent="0.25">
      <c r="A803" t="s">
        <v>482</v>
      </c>
      <c r="B803" t="s">
        <v>9720</v>
      </c>
      <c r="C803" t="s">
        <v>9721</v>
      </c>
      <c r="D803" t="s">
        <v>22765</v>
      </c>
      <c r="E803">
        <v>0.61700999999999995</v>
      </c>
      <c r="F803" t="s">
        <v>554</v>
      </c>
      <c r="G803" t="s">
        <v>22751</v>
      </c>
      <c r="H803">
        <v>1</v>
      </c>
      <c r="I803" t="s">
        <v>22749</v>
      </c>
    </row>
    <row r="804" spans="1:9" x14ac:dyDescent="0.25">
      <c r="A804" t="s">
        <v>482</v>
      </c>
      <c r="B804" t="s">
        <v>9726</v>
      </c>
      <c r="C804" t="s">
        <v>9727</v>
      </c>
      <c r="D804" t="s">
        <v>22765</v>
      </c>
      <c r="E804">
        <v>0.389125</v>
      </c>
      <c r="F804" t="s">
        <v>554</v>
      </c>
      <c r="G804" t="s">
        <v>22751</v>
      </c>
      <c r="H804">
        <v>4</v>
      </c>
      <c r="I804" t="s">
        <v>22769</v>
      </c>
    </row>
    <row r="805" spans="1:9" x14ac:dyDescent="0.25">
      <c r="A805" t="s">
        <v>482</v>
      </c>
      <c r="B805" t="s">
        <v>9732</v>
      </c>
      <c r="C805" t="s">
        <v>9733</v>
      </c>
      <c r="D805" t="s">
        <v>22765</v>
      </c>
      <c r="E805">
        <v>0.234626</v>
      </c>
      <c r="F805" t="s">
        <v>571</v>
      </c>
      <c r="G805" t="s">
        <v>22750</v>
      </c>
      <c r="H805">
        <v>4</v>
      </c>
      <c r="I805" t="s">
        <v>22769</v>
      </c>
    </row>
    <row r="806" spans="1:9" x14ac:dyDescent="0.25">
      <c r="A806" t="s">
        <v>482</v>
      </c>
      <c r="B806" t="s">
        <v>9738</v>
      </c>
      <c r="C806" t="s">
        <v>9739</v>
      </c>
      <c r="D806" t="s">
        <v>22765</v>
      </c>
      <c r="E806">
        <v>0.38840999999999998</v>
      </c>
      <c r="F806" t="s">
        <v>554</v>
      </c>
      <c r="G806" t="s">
        <v>22751</v>
      </c>
      <c r="H806">
        <v>1</v>
      </c>
      <c r="I806" t="s">
        <v>22749</v>
      </c>
    </row>
    <row r="807" spans="1:9" x14ac:dyDescent="0.25">
      <c r="A807" t="s">
        <v>482</v>
      </c>
      <c r="B807" t="s">
        <v>9757</v>
      </c>
      <c r="C807" t="s">
        <v>9758</v>
      </c>
      <c r="D807" t="s">
        <v>22765</v>
      </c>
      <c r="E807">
        <v>5.9353700000000002E-2</v>
      </c>
      <c r="F807" t="s">
        <v>571</v>
      </c>
      <c r="G807" t="s">
        <v>22750</v>
      </c>
      <c r="H807">
        <v>1</v>
      </c>
      <c r="I807" t="s">
        <v>22749</v>
      </c>
    </row>
    <row r="808" spans="1:9" x14ac:dyDescent="0.25">
      <c r="A808" t="s">
        <v>482</v>
      </c>
      <c r="B808" t="s">
        <v>9763</v>
      </c>
      <c r="C808" t="s">
        <v>9764</v>
      </c>
      <c r="D808" t="s">
        <v>22765</v>
      </c>
      <c r="E808">
        <v>-2.3029399999999998E-2</v>
      </c>
      <c r="F808" t="s">
        <v>571</v>
      </c>
      <c r="G808" t="s">
        <v>22750</v>
      </c>
      <c r="H808">
        <v>1</v>
      </c>
      <c r="I808" t="s">
        <v>22749</v>
      </c>
    </row>
    <row r="809" spans="1:9" x14ac:dyDescent="0.25">
      <c r="A809" t="s">
        <v>482</v>
      </c>
      <c r="B809" t="s">
        <v>9769</v>
      </c>
      <c r="C809" t="s">
        <v>9770</v>
      </c>
      <c r="D809" t="s">
        <v>22765</v>
      </c>
      <c r="E809">
        <v>0.32820500000000002</v>
      </c>
      <c r="F809" t="s">
        <v>554</v>
      </c>
      <c r="G809" t="s">
        <v>22751</v>
      </c>
      <c r="H809">
        <v>1</v>
      </c>
      <c r="I809" t="s">
        <v>22749</v>
      </c>
    </row>
    <row r="810" spans="1:9" x14ac:dyDescent="0.25">
      <c r="A810" t="s">
        <v>482</v>
      </c>
      <c r="B810" t="s">
        <v>9775</v>
      </c>
      <c r="C810" t="s">
        <v>9776</v>
      </c>
      <c r="D810" t="s">
        <v>22765</v>
      </c>
      <c r="E810">
        <v>0.28831000000000001</v>
      </c>
      <c r="F810" t="s">
        <v>571</v>
      </c>
      <c r="G810" t="s">
        <v>22750</v>
      </c>
      <c r="H810">
        <v>1</v>
      </c>
      <c r="I810" t="s">
        <v>22749</v>
      </c>
    </row>
    <row r="811" spans="1:9" x14ac:dyDescent="0.25">
      <c r="A811" t="s">
        <v>482</v>
      </c>
      <c r="B811" t="s">
        <v>9781</v>
      </c>
      <c r="C811" t="s">
        <v>9782</v>
      </c>
      <c r="D811" t="s">
        <v>22765</v>
      </c>
      <c r="E811">
        <v>0.40301700000000001</v>
      </c>
      <c r="F811" t="s">
        <v>571</v>
      </c>
      <c r="G811" t="s">
        <v>22750</v>
      </c>
      <c r="H811">
        <v>1</v>
      </c>
      <c r="I811" t="s">
        <v>22749</v>
      </c>
    </row>
    <row r="812" spans="1:9" x14ac:dyDescent="0.25">
      <c r="A812" t="s">
        <v>482</v>
      </c>
      <c r="B812" t="s">
        <v>9787</v>
      </c>
      <c r="C812" t="s">
        <v>9788</v>
      </c>
      <c r="D812" t="s">
        <v>22765</v>
      </c>
      <c r="E812">
        <v>0.404393</v>
      </c>
      <c r="F812" t="s">
        <v>554</v>
      </c>
      <c r="G812" t="s">
        <v>22751</v>
      </c>
      <c r="H812">
        <v>1</v>
      </c>
      <c r="I812" t="s">
        <v>22749</v>
      </c>
    </row>
    <row r="813" spans="1:9" x14ac:dyDescent="0.25">
      <c r="A813" t="s">
        <v>482</v>
      </c>
      <c r="B813" t="s">
        <v>9802</v>
      </c>
      <c r="C813" t="s">
        <v>9803</v>
      </c>
      <c r="D813" t="s">
        <v>22765</v>
      </c>
      <c r="E813">
        <v>0.31099599999999999</v>
      </c>
      <c r="F813" t="s">
        <v>571</v>
      </c>
      <c r="G813" t="s">
        <v>22750</v>
      </c>
      <c r="H813">
        <v>1</v>
      </c>
      <c r="I813" t="s">
        <v>22749</v>
      </c>
    </row>
    <row r="814" spans="1:9" x14ac:dyDescent="0.25">
      <c r="A814" t="s">
        <v>482</v>
      </c>
      <c r="B814" t="s">
        <v>9808</v>
      </c>
      <c r="C814" t="s">
        <v>9809</v>
      </c>
      <c r="D814" t="s">
        <v>22765</v>
      </c>
      <c r="E814">
        <v>0.33488800000000002</v>
      </c>
      <c r="F814" t="s">
        <v>554</v>
      </c>
      <c r="G814" t="s">
        <v>22751</v>
      </c>
      <c r="H814">
        <v>1</v>
      </c>
      <c r="I814" t="s">
        <v>22749</v>
      </c>
    </row>
    <row r="815" spans="1:9" x14ac:dyDescent="0.25">
      <c r="A815" t="s">
        <v>482</v>
      </c>
      <c r="B815" t="s">
        <v>9814</v>
      </c>
      <c r="C815" t="s">
        <v>9815</v>
      </c>
      <c r="D815" t="s">
        <v>22765</v>
      </c>
      <c r="E815">
        <v>0.416439</v>
      </c>
      <c r="F815" t="s">
        <v>554</v>
      </c>
      <c r="G815" t="s">
        <v>22751</v>
      </c>
      <c r="H815">
        <v>1</v>
      </c>
      <c r="I815" t="s">
        <v>22749</v>
      </c>
    </row>
    <row r="816" spans="1:9" x14ac:dyDescent="0.25">
      <c r="A816" t="s">
        <v>482</v>
      </c>
      <c r="B816" t="s">
        <v>9820</v>
      </c>
      <c r="C816" t="s">
        <v>9821</v>
      </c>
      <c r="D816" t="s">
        <v>22765</v>
      </c>
      <c r="E816">
        <v>0.327241</v>
      </c>
      <c r="F816" t="s">
        <v>571</v>
      </c>
      <c r="G816" t="s">
        <v>22750</v>
      </c>
      <c r="H816">
        <v>1</v>
      </c>
      <c r="I816" t="s">
        <v>22749</v>
      </c>
    </row>
    <row r="817" spans="1:9" x14ac:dyDescent="0.25">
      <c r="A817" t="s">
        <v>482</v>
      </c>
      <c r="B817" t="s">
        <v>9838</v>
      </c>
      <c r="C817" t="s">
        <v>9839</v>
      </c>
      <c r="D817" t="s">
        <v>22765</v>
      </c>
      <c r="E817">
        <v>0.42752200000000001</v>
      </c>
      <c r="F817" t="s">
        <v>9843</v>
      </c>
      <c r="G817" t="s">
        <v>22756</v>
      </c>
      <c r="H817">
        <v>3</v>
      </c>
      <c r="I817" t="s">
        <v>22767</v>
      </c>
    </row>
    <row r="818" spans="1:9" x14ac:dyDescent="0.25">
      <c r="A818" t="s">
        <v>482</v>
      </c>
      <c r="B818" t="s">
        <v>9858</v>
      </c>
      <c r="C818" t="s">
        <v>9859</v>
      </c>
      <c r="D818" t="s">
        <v>22765</v>
      </c>
      <c r="E818">
        <v>0.34245300000000001</v>
      </c>
      <c r="F818" t="s">
        <v>571</v>
      </c>
      <c r="G818" t="s">
        <v>22750</v>
      </c>
      <c r="H818">
        <v>1</v>
      </c>
      <c r="I818" t="s">
        <v>22749</v>
      </c>
    </row>
    <row r="819" spans="1:9" x14ac:dyDescent="0.25">
      <c r="A819" t="s">
        <v>482</v>
      </c>
      <c r="B819" t="s">
        <v>9864</v>
      </c>
      <c r="C819" t="s">
        <v>9859</v>
      </c>
      <c r="D819" t="s">
        <v>22765</v>
      </c>
      <c r="E819">
        <v>0.34247</v>
      </c>
      <c r="F819" t="s">
        <v>571</v>
      </c>
      <c r="G819" t="s">
        <v>22750</v>
      </c>
      <c r="H819">
        <v>1</v>
      </c>
      <c r="I819" t="s">
        <v>22749</v>
      </c>
    </row>
    <row r="820" spans="1:9" x14ac:dyDescent="0.25">
      <c r="A820" t="s">
        <v>482</v>
      </c>
      <c r="B820" t="s">
        <v>9868</v>
      </c>
      <c r="C820" t="s">
        <v>9869</v>
      </c>
      <c r="D820" t="s">
        <v>22765</v>
      </c>
      <c r="E820">
        <v>0.61700999999999995</v>
      </c>
      <c r="F820" t="s">
        <v>554</v>
      </c>
      <c r="G820" t="s">
        <v>22751</v>
      </c>
      <c r="H820">
        <v>1</v>
      </c>
      <c r="I820" t="s">
        <v>22749</v>
      </c>
    </row>
    <row r="821" spans="1:9" x14ac:dyDescent="0.25">
      <c r="A821" t="s">
        <v>482</v>
      </c>
      <c r="B821" t="s">
        <v>9874</v>
      </c>
      <c r="C821" t="s">
        <v>9875</v>
      </c>
      <c r="D821" t="s">
        <v>22765</v>
      </c>
      <c r="E821">
        <v>0.34407900000000002</v>
      </c>
      <c r="F821" t="s">
        <v>571</v>
      </c>
      <c r="G821" t="s">
        <v>22750</v>
      </c>
      <c r="H821">
        <v>1</v>
      </c>
      <c r="I821" t="s">
        <v>22749</v>
      </c>
    </row>
    <row r="822" spans="1:9" x14ac:dyDescent="0.25">
      <c r="A822" t="s">
        <v>482</v>
      </c>
      <c r="B822" t="s">
        <v>9880</v>
      </c>
      <c r="C822" t="s">
        <v>9881</v>
      </c>
      <c r="D822" t="s">
        <v>22765</v>
      </c>
      <c r="E822">
        <v>0.13118299999999999</v>
      </c>
      <c r="F822" t="s">
        <v>571</v>
      </c>
      <c r="G822" t="s">
        <v>22750</v>
      </c>
      <c r="H822">
        <v>1</v>
      </c>
      <c r="I822" t="s">
        <v>22749</v>
      </c>
    </row>
    <row r="823" spans="1:9" x14ac:dyDescent="0.25">
      <c r="A823" t="s">
        <v>482</v>
      </c>
      <c r="B823" t="s">
        <v>9886</v>
      </c>
      <c r="C823" t="s">
        <v>9887</v>
      </c>
      <c r="D823" t="s">
        <v>22765</v>
      </c>
      <c r="E823">
        <v>0.37094500000000002</v>
      </c>
      <c r="F823" t="s">
        <v>554</v>
      </c>
      <c r="G823" t="s">
        <v>22751</v>
      </c>
      <c r="H823">
        <v>1</v>
      </c>
      <c r="I823" t="s">
        <v>22749</v>
      </c>
    </row>
    <row r="824" spans="1:9" x14ac:dyDescent="0.25">
      <c r="A824" t="s">
        <v>482</v>
      </c>
      <c r="B824" t="s">
        <v>9905</v>
      </c>
      <c r="C824" t="s">
        <v>9906</v>
      </c>
      <c r="D824" t="s">
        <v>22765</v>
      </c>
      <c r="E824">
        <v>0.34355400000000003</v>
      </c>
      <c r="F824" t="s">
        <v>3024</v>
      </c>
      <c r="G824" t="s">
        <v>22756</v>
      </c>
      <c r="H824">
        <v>2</v>
      </c>
      <c r="I824" t="s">
        <v>22755</v>
      </c>
    </row>
    <row r="825" spans="1:9" x14ac:dyDescent="0.25">
      <c r="A825" t="s">
        <v>482</v>
      </c>
      <c r="B825" t="s">
        <v>9911</v>
      </c>
      <c r="C825" t="s">
        <v>9906</v>
      </c>
      <c r="D825" t="s">
        <v>22765</v>
      </c>
      <c r="E825">
        <v>0.34358699999999998</v>
      </c>
      <c r="F825" t="s">
        <v>571</v>
      </c>
      <c r="G825" t="s">
        <v>22750</v>
      </c>
      <c r="H825">
        <v>1</v>
      </c>
      <c r="I825" t="s">
        <v>22749</v>
      </c>
    </row>
    <row r="826" spans="1:9" x14ac:dyDescent="0.25">
      <c r="A826" t="s">
        <v>482</v>
      </c>
      <c r="B826" t="s">
        <v>9915</v>
      </c>
      <c r="C826" t="s">
        <v>9916</v>
      </c>
      <c r="D826" t="s">
        <v>22765</v>
      </c>
      <c r="E826">
        <v>0.61700999999999995</v>
      </c>
      <c r="F826" t="s">
        <v>554</v>
      </c>
      <c r="G826" t="s">
        <v>22751</v>
      </c>
      <c r="H826">
        <v>1</v>
      </c>
      <c r="I826" t="s">
        <v>22749</v>
      </c>
    </row>
    <row r="827" spans="1:9" x14ac:dyDescent="0.25">
      <c r="A827" t="s">
        <v>482</v>
      </c>
      <c r="B827" t="s">
        <v>9921</v>
      </c>
      <c r="C827" t="s">
        <v>9922</v>
      </c>
      <c r="D827" t="s">
        <v>22765</v>
      </c>
      <c r="E827">
        <v>0.39855699999999999</v>
      </c>
      <c r="F827" t="s">
        <v>571</v>
      </c>
      <c r="G827" t="s">
        <v>22750</v>
      </c>
      <c r="H827">
        <v>2</v>
      </c>
      <c r="I827" t="s">
        <v>22770</v>
      </c>
    </row>
    <row r="828" spans="1:9" x14ac:dyDescent="0.25">
      <c r="A828" t="s">
        <v>482</v>
      </c>
      <c r="B828" t="s">
        <v>9927</v>
      </c>
      <c r="C828" t="s">
        <v>9928</v>
      </c>
      <c r="D828" t="s">
        <v>22765</v>
      </c>
      <c r="E828">
        <v>0.36555100000000001</v>
      </c>
      <c r="F828" t="s">
        <v>571</v>
      </c>
      <c r="G828" t="s">
        <v>22750</v>
      </c>
      <c r="H828">
        <v>1</v>
      </c>
      <c r="I828" t="s">
        <v>22749</v>
      </c>
    </row>
    <row r="829" spans="1:9" x14ac:dyDescent="0.25">
      <c r="A829" t="s">
        <v>482</v>
      </c>
      <c r="B829" t="s">
        <v>9933</v>
      </c>
      <c r="C829" t="s">
        <v>9934</v>
      </c>
      <c r="D829" t="s">
        <v>22765</v>
      </c>
      <c r="E829">
        <v>0.41743400000000003</v>
      </c>
      <c r="F829" t="s">
        <v>571</v>
      </c>
      <c r="G829" t="s">
        <v>22750</v>
      </c>
      <c r="H829">
        <v>1</v>
      </c>
      <c r="I829" t="s">
        <v>22749</v>
      </c>
    </row>
    <row r="830" spans="1:9" x14ac:dyDescent="0.25">
      <c r="A830" t="s">
        <v>482</v>
      </c>
      <c r="B830" t="s">
        <v>9952</v>
      </c>
      <c r="C830" t="s">
        <v>9953</v>
      </c>
      <c r="D830" t="s">
        <v>22765</v>
      </c>
      <c r="E830">
        <v>4.8822900000000002E-2</v>
      </c>
      <c r="F830" t="s">
        <v>571</v>
      </c>
      <c r="G830" t="s">
        <v>22750</v>
      </c>
      <c r="H830">
        <v>1</v>
      </c>
      <c r="I830" t="s">
        <v>22749</v>
      </c>
    </row>
    <row r="831" spans="1:9" x14ac:dyDescent="0.25">
      <c r="A831" t="s">
        <v>482</v>
      </c>
      <c r="B831" t="s">
        <v>9958</v>
      </c>
      <c r="C831" t="s">
        <v>9959</v>
      </c>
      <c r="D831" t="s">
        <v>22765</v>
      </c>
      <c r="E831">
        <v>0.122625</v>
      </c>
      <c r="F831" t="s">
        <v>554</v>
      </c>
      <c r="G831" t="s">
        <v>22751</v>
      </c>
      <c r="H831">
        <v>1</v>
      </c>
      <c r="I831" t="s">
        <v>22749</v>
      </c>
    </row>
    <row r="832" spans="1:9" x14ac:dyDescent="0.25">
      <c r="A832" t="s">
        <v>482</v>
      </c>
      <c r="B832" t="s">
        <v>9964</v>
      </c>
      <c r="C832" t="s">
        <v>9965</v>
      </c>
      <c r="D832" t="s">
        <v>22765</v>
      </c>
      <c r="E832">
        <v>0.56653900000000001</v>
      </c>
      <c r="F832" t="s">
        <v>554</v>
      </c>
      <c r="G832" t="s">
        <v>22751</v>
      </c>
      <c r="H832">
        <v>1</v>
      </c>
      <c r="I832" t="s">
        <v>22749</v>
      </c>
    </row>
    <row r="833" spans="1:9" x14ac:dyDescent="0.25">
      <c r="A833" t="s">
        <v>482</v>
      </c>
      <c r="B833" t="s">
        <v>9970</v>
      </c>
      <c r="C833" t="s">
        <v>9971</v>
      </c>
      <c r="D833" t="s">
        <v>22765</v>
      </c>
      <c r="E833">
        <v>4.3025800000000003E-2</v>
      </c>
      <c r="F833" t="s">
        <v>571</v>
      </c>
      <c r="G833" t="s">
        <v>22750</v>
      </c>
      <c r="H833">
        <v>1</v>
      </c>
      <c r="I833" t="s">
        <v>22749</v>
      </c>
    </row>
    <row r="834" spans="1:9" x14ac:dyDescent="0.25">
      <c r="A834" t="s">
        <v>482</v>
      </c>
      <c r="B834" t="s">
        <v>9976</v>
      </c>
      <c r="C834" t="s">
        <v>9977</v>
      </c>
      <c r="D834" t="s">
        <v>22765</v>
      </c>
      <c r="E834">
        <v>-3.1266000000000002E-2</v>
      </c>
      <c r="F834" t="s">
        <v>571</v>
      </c>
      <c r="G834" t="s">
        <v>22750</v>
      </c>
      <c r="H834">
        <v>1</v>
      </c>
      <c r="I834" t="s">
        <v>22749</v>
      </c>
    </row>
    <row r="835" spans="1:9" x14ac:dyDescent="0.25">
      <c r="A835" t="s">
        <v>482</v>
      </c>
      <c r="B835" t="s">
        <v>9982</v>
      </c>
      <c r="C835" t="s">
        <v>9983</v>
      </c>
      <c r="D835" t="s">
        <v>22765</v>
      </c>
      <c r="E835">
        <v>4.0399400000000002E-2</v>
      </c>
      <c r="F835" t="s">
        <v>571</v>
      </c>
      <c r="G835" t="s">
        <v>22750</v>
      </c>
      <c r="H835">
        <v>1</v>
      </c>
      <c r="I835" t="s">
        <v>22749</v>
      </c>
    </row>
    <row r="836" spans="1:9" x14ac:dyDescent="0.25">
      <c r="A836" t="s">
        <v>482</v>
      </c>
      <c r="B836" t="s">
        <v>9988</v>
      </c>
      <c r="C836" t="s">
        <v>9989</v>
      </c>
      <c r="D836" t="s">
        <v>22765</v>
      </c>
      <c r="E836">
        <v>-8.6701E-2</v>
      </c>
      <c r="F836" t="s">
        <v>571</v>
      </c>
      <c r="G836" t="s">
        <v>22750</v>
      </c>
      <c r="H836">
        <v>1</v>
      </c>
      <c r="I836" t="s">
        <v>22749</v>
      </c>
    </row>
    <row r="837" spans="1:9" x14ac:dyDescent="0.25">
      <c r="A837" t="s">
        <v>482</v>
      </c>
      <c r="B837" t="s">
        <v>9999</v>
      </c>
      <c r="C837" t="s">
        <v>9989</v>
      </c>
      <c r="D837" t="s">
        <v>22765</v>
      </c>
      <c r="E837">
        <v>-8.6701E-2</v>
      </c>
      <c r="F837" t="s">
        <v>571</v>
      </c>
      <c r="G837" t="s">
        <v>22750</v>
      </c>
      <c r="H837">
        <v>1</v>
      </c>
      <c r="I837" t="s">
        <v>22749</v>
      </c>
    </row>
    <row r="838" spans="1:9" x14ac:dyDescent="0.25">
      <c r="A838" t="s">
        <v>482</v>
      </c>
      <c r="B838" t="s">
        <v>10003</v>
      </c>
      <c r="C838" t="s">
        <v>10004</v>
      </c>
      <c r="D838" t="s">
        <v>22765</v>
      </c>
      <c r="E838">
        <v>0.401864</v>
      </c>
      <c r="F838" t="s">
        <v>571</v>
      </c>
      <c r="G838" t="s">
        <v>22750</v>
      </c>
      <c r="H838">
        <v>1</v>
      </c>
      <c r="I838" t="s">
        <v>22749</v>
      </c>
    </row>
    <row r="839" spans="1:9" x14ac:dyDescent="0.25">
      <c r="A839" t="s">
        <v>482</v>
      </c>
      <c r="B839" t="s">
        <v>10009</v>
      </c>
      <c r="C839" t="s">
        <v>10004</v>
      </c>
      <c r="D839" t="s">
        <v>22765</v>
      </c>
      <c r="E839">
        <v>0.401864</v>
      </c>
      <c r="F839" t="s">
        <v>571</v>
      </c>
      <c r="G839" t="s">
        <v>22750</v>
      </c>
      <c r="H839">
        <v>1</v>
      </c>
      <c r="I839" t="s">
        <v>22749</v>
      </c>
    </row>
    <row r="840" spans="1:9" x14ac:dyDescent="0.25">
      <c r="A840" t="s">
        <v>482</v>
      </c>
      <c r="B840" t="s">
        <v>10013</v>
      </c>
      <c r="C840" t="s">
        <v>10014</v>
      </c>
      <c r="D840" t="s">
        <v>22765</v>
      </c>
      <c r="E840">
        <v>0.40218999999999999</v>
      </c>
      <c r="F840" t="s">
        <v>554</v>
      </c>
      <c r="G840" t="s">
        <v>22751</v>
      </c>
      <c r="H840">
        <v>1</v>
      </c>
      <c r="I840" t="s">
        <v>22749</v>
      </c>
    </row>
    <row r="841" spans="1:9" x14ac:dyDescent="0.25">
      <c r="A841" t="s">
        <v>482</v>
      </c>
      <c r="B841" t="s">
        <v>10019</v>
      </c>
      <c r="C841" t="s">
        <v>10020</v>
      </c>
      <c r="D841" t="s">
        <v>22765</v>
      </c>
      <c r="E841">
        <v>0.634849</v>
      </c>
      <c r="F841" t="s">
        <v>554</v>
      </c>
      <c r="G841" t="s">
        <v>22751</v>
      </c>
      <c r="H841">
        <v>1</v>
      </c>
      <c r="I841" t="s">
        <v>22749</v>
      </c>
    </row>
    <row r="842" spans="1:9" x14ac:dyDescent="0.25">
      <c r="A842" t="s">
        <v>482</v>
      </c>
      <c r="B842" t="s">
        <v>10025</v>
      </c>
      <c r="C842" t="s">
        <v>10026</v>
      </c>
      <c r="D842" t="s">
        <v>22765</v>
      </c>
      <c r="E842">
        <v>0.39064500000000002</v>
      </c>
      <c r="F842" t="s">
        <v>571</v>
      </c>
      <c r="G842" t="s">
        <v>22750</v>
      </c>
      <c r="H842">
        <v>1</v>
      </c>
      <c r="I842" t="s">
        <v>22749</v>
      </c>
    </row>
    <row r="843" spans="1:9" x14ac:dyDescent="0.25">
      <c r="A843" t="s">
        <v>482</v>
      </c>
      <c r="B843" t="s">
        <v>10031</v>
      </c>
      <c r="C843" t="s">
        <v>10032</v>
      </c>
      <c r="D843" t="s">
        <v>22765</v>
      </c>
      <c r="E843">
        <v>0.35577999999999999</v>
      </c>
      <c r="F843" t="s">
        <v>571</v>
      </c>
      <c r="G843" t="s">
        <v>22750</v>
      </c>
      <c r="H843">
        <v>1</v>
      </c>
      <c r="I843" t="s">
        <v>22749</v>
      </c>
    </row>
    <row r="844" spans="1:9" x14ac:dyDescent="0.25">
      <c r="A844" t="s">
        <v>482</v>
      </c>
      <c r="B844" t="s">
        <v>10037</v>
      </c>
      <c r="C844" t="s">
        <v>10020</v>
      </c>
      <c r="D844" t="s">
        <v>22765</v>
      </c>
      <c r="E844">
        <v>0.634849</v>
      </c>
      <c r="F844" t="s">
        <v>554</v>
      </c>
      <c r="G844" t="s">
        <v>22751</v>
      </c>
      <c r="H844">
        <v>1</v>
      </c>
      <c r="I844" t="s">
        <v>22749</v>
      </c>
    </row>
    <row r="845" spans="1:9" x14ac:dyDescent="0.25">
      <c r="A845" t="s">
        <v>482</v>
      </c>
      <c r="B845" t="s">
        <v>10041</v>
      </c>
      <c r="C845" t="s">
        <v>10042</v>
      </c>
      <c r="D845" t="s">
        <v>22765</v>
      </c>
      <c r="E845">
        <v>0.379631</v>
      </c>
      <c r="F845" t="s">
        <v>571</v>
      </c>
      <c r="G845" t="s">
        <v>22750</v>
      </c>
      <c r="H845">
        <v>1</v>
      </c>
      <c r="I845" t="s">
        <v>22749</v>
      </c>
    </row>
    <row r="846" spans="1:9" x14ac:dyDescent="0.25">
      <c r="A846" t="s">
        <v>482</v>
      </c>
      <c r="B846" t="s">
        <v>10047</v>
      </c>
      <c r="C846" t="s">
        <v>10042</v>
      </c>
      <c r="D846" t="s">
        <v>22765</v>
      </c>
      <c r="E846">
        <v>0.37963000000000002</v>
      </c>
      <c r="F846" t="s">
        <v>571</v>
      </c>
      <c r="G846" t="s">
        <v>22750</v>
      </c>
      <c r="H846">
        <v>1</v>
      </c>
      <c r="I846" t="s">
        <v>22749</v>
      </c>
    </row>
    <row r="847" spans="1:9" x14ac:dyDescent="0.25">
      <c r="A847" t="s">
        <v>482</v>
      </c>
      <c r="B847" t="s">
        <v>10051</v>
      </c>
      <c r="C847" t="s">
        <v>10052</v>
      </c>
      <c r="D847" t="s">
        <v>22765</v>
      </c>
      <c r="E847">
        <v>-0.131331</v>
      </c>
      <c r="F847" t="s">
        <v>571</v>
      </c>
      <c r="G847" t="s">
        <v>22750</v>
      </c>
      <c r="H847">
        <v>1</v>
      </c>
      <c r="I847" t="s">
        <v>22749</v>
      </c>
    </row>
    <row r="848" spans="1:9" x14ac:dyDescent="0.25">
      <c r="A848" t="s">
        <v>482</v>
      </c>
      <c r="B848" t="s">
        <v>10057</v>
      </c>
      <c r="C848" t="s">
        <v>10058</v>
      </c>
      <c r="D848" t="s">
        <v>22765</v>
      </c>
      <c r="E848">
        <v>0.10735699999999999</v>
      </c>
      <c r="F848" t="s">
        <v>571</v>
      </c>
      <c r="G848" t="s">
        <v>22750</v>
      </c>
      <c r="H848">
        <v>1</v>
      </c>
      <c r="I848" t="s">
        <v>22749</v>
      </c>
    </row>
    <row r="849" spans="1:9" x14ac:dyDescent="0.25">
      <c r="A849" t="s">
        <v>482</v>
      </c>
      <c r="B849" t="s">
        <v>10067</v>
      </c>
      <c r="C849" t="s">
        <v>10068</v>
      </c>
      <c r="D849" t="s">
        <v>22765</v>
      </c>
      <c r="E849">
        <v>0.41292299999999998</v>
      </c>
      <c r="F849" t="s">
        <v>554</v>
      </c>
      <c r="G849" t="s">
        <v>22751</v>
      </c>
      <c r="H849">
        <v>1</v>
      </c>
      <c r="I849" t="s">
        <v>22749</v>
      </c>
    </row>
    <row r="850" spans="1:9" x14ac:dyDescent="0.25">
      <c r="A850" t="s">
        <v>482</v>
      </c>
      <c r="B850" t="s">
        <v>10073</v>
      </c>
      <c r="C850" t="s">
        <v>10074</v>
      </c>
      <c r="D850" t="s">
        <v>22765</v>
      </c>
      <c r="E850">
        <v>0.40404099999999998</v>
      </c>
      <c r="F850" t="s">
        <v>554</v>
      </c>
      <c r="G850" t="s">
        <v>22751</v>
      </c>
      <c r="H850">
        <v>3</v>
      </c>
      <c r="I850" t="s">
        <v>22767</v>
      </c>
    </row>
    <row r="851" spans="1:9" x14ac:dyDescent="0.25">
      <c r="A851" t="s">
        <v>482</v>
      </c>
      <c r="B851" t="s">
        <v>10079</v>
      </c>
      <c r="C851" t="s">
        <v>10080</v>
      </c>
      <c r="D851" t="s">
        <v>22765</v>
      </c>
      <c r="E851">
        <v>0.40389700000000001</v>
      </c>
      <c r="F851" t="s">
        <v>554</v>
      </c>
      <c r="G851" t="s">
        <v>22751</v>
      </c>
      <c r="H851">
        <v>1</v>
      </c>
      <c r="I851" t="s">
        <v>22749</v>
      </c>
    </row>
    <row r="852" spans="1:9" x14ac:dyDescent="0.25">
      <c r="A852" t="s">
        <v>482</v>
      </c>
      <c r="B852" t="s">
        <v>10104</v>
      </c>
      <c r="C852" t="s">
        <v>10105</v>
      </c>
      <c r="D852" t="s">
        <v>22765</v>
      </c>
      <c r="E852">
        <v>0.354101</v>
      </c>
      <c r="F852" t="s">
        <v>571</v>
      </c>
      <c r="G852" t="s">
        <v>22750</v>
      </c>
      <c r="H852">
        <v>1</v>
      </c>
      <c r="I852" t="s">
        <v>22749</v>
      </c>
    </row>
    <row r="853" spans="1:9" x14ac:dyDescent="0.25">
      <c r="A853" t="s">
        <v>482</v>
      </c>
      <c r="B853" t="s">
        <v>10110</v>
      </c>
      <c r="C853" t="s">
        <v>10111</v>
      </c>
      <c r="D853" t="s">
        <v>22765</v>
      </c>
      <c r="E853">
        <v>0.48228199999999999</v>
      </c>
      <c r="F853" t="s">
        <v>554</v>
      </c>
      <c r="G853" t="s">
        <v>22751</v>
      </c>
      <c r="H853">
        <v>1</v>
      </c>
      <c r="I853" t="s">
        <v>22749</v>
      </c>
    </row>
    <row r="854" spans="1:9" x14ac:dyDescent="0.25">
      <c r="A854" t="s">
        <v>482</v>
      </c>
      <c r="B854" t="s">
        <v>10116</v>
      </c>
      <c r="C854" t="s">
        <v>10117</v>
      </c>
      <c r="D854" t="s">
        <v>22765</v>
      </c>
      <c r="E854">
        <v>0.49344900000000003</v>
      </c>
      <c r="F854" t="s">
        <v>554</v>
      </c>
      <c r="G854" t="s">
        <v>22751</v>
      </c>
      <c r="H854">
        <v>1</v>
      </c>
      <c r="I854" t="s">
        <v>22749</v>
      </c>
    </row>
    <row r="855" spans="1:9" x14ac:dyDescent="0.25">
      <c r="A855" t="s">
        <v>482</v>
      </c>
      <c r="B855" t="s">
        <v>10122</v>
      </c>
      <c r="C855" t="s">
        <v>10123</v>
      </c>
      <c r="D855" t="s">
        <v>22765</v>
      </c>
      <c r="E855">
        <v>0.473939</v>
      </c>
      <c r="F855" t="s">
        <v>562</v>
      </c>
      <c r="G855" t="s">
        <v>22748</v>
      </c>
      <c r="H855">
        <v>1</v>
      </c>
      <c r="I855" t="s">
        <v>22749</v>
      </c>
    </row>
    <row r="856" spans="1:9" x14ac:dyDescent="0.25">
      <c r="A856" t="s">
        <v>482</v>
      </c>
      <c r="B856" t="s">
        <v>10147</v>
      </c>
      <c r="C856" t="s">
        <v>10148</v>
      </c>
      <c r="D856" t="s">
        <v>22765</v>
      </c>
      <c r="E856">
        <v>0.34155200000000002</v>
      </c>
      <c r="F856" t="s">
        <v>554</v>
      </c>
      <c r="G856" t="s">
        <v>22751</v>
      </c>
      <c r="H856">
        <v>2</v>
      </c>
      <c r="I856" t="s">
        <v>22755</v>
      </c>
    </row>
    <row r="857" spans="1:9" x14ac:dyDescent="0.25">
      <c r="A857" t="s">
        <v>482</v>
      </c>
      <c r="B857" t="s">
        <v>10153</v>
      </c>
      <c r="C857" t="s">
        <v>10154</v>
      </c>
      <c r="D857" t="s">
        <v>22765</v>
      </c>
      <c r="E857">
        <v>0.22122600000000001</v>
      </c>
      <c r="F857" t="s">
        <v>562</v>
      </c>
      <c r="G857" t="s">
        <v>22748</v>
      </c>
      <c r="H857">
        <v>1</v>
      </c>
      <c r="I857" t="s">
        <v>22749</v>
      </c>
    </row>
    <row r="858" spans="1:9" x14ac:dyDescent="0.25">
      <c r="A858" t="s">
        <v>482</v>
      </c>
      <c r="B858" t="s">
        <v>10159</v>
      </c>
      <c r="C858" t="s">
        <v>10160</v>
      </c>
      <c r="D858" t="s">
        <v>22765</v>
      </c>
      <c r="E858">
        <v>0.34700399999999998</v>
      </c>
      <c r="F858" t="s">
        <v>554</v>
      </c>
      <c r="G858" t="s">
        <v>22751</v>
      </c>
      <c r="H858">
        <v>2</v>
      </c>
      <c r="I858" t="s">
        <v>22766</v>
      </c>
    </row>
    <row r="859" spans="1:9" x14ac:dyDescent="0.25">
      <c r="A859" t="s">
        <v>482</v>
      </c>
      <c r="B859" t="s">
        <v>10165</v>
      </c>
      <c r="C859" t="s">
        <v>10166</v>
      </c>
      <c r="D859" t="s">
        <v>22765</v>
      </c>
      <c r="E859">
        <v>-4.5894799999999999E-2</v>
      </c>
      <c r="F859" t="s">
        <v>554</v>
      </c>
      <c r="G859" t="s">
        <v>22751</v>
      </c>
      <c r="H859">
        <v>3</v>
      </c>
      <c r="I859" t="s">
        <v>22767</v>
      </c>
    </row>
    <row r="860" spans="1:9" x14ac:dyDescent="0.25">
      <c r="A860" t="s">
        <v>482</v>
      </c>
      <c r="B860" t="s">
        <v>10171</v>
      </c>
      <c r="C860" t="s">
        <v>10172</v>
      </c>
      <c r="D860" t="s">
        <v>22765</v>
      </c>
      <c r="E860">
        <v>0.22103999999999999</v>
      </c>
      <c r="F860" t="s">
        <v>571</v>
      </c>
      <c r="G860" t="s">
        <v>22750</v>
      </c>
      <c r="H860">
        <v>1</v>
      </c>
      <c r="I860" t="s">
        <v>22749</v>
      </c>
    </row>
    <row r="861" spans="1:9" x14ac:dyDescent="0.25">
      <c r="A861" t="s">
        <v>482</v>
      </c>
      <c r="B861" t="s">
        <v>10177</v>
      </c>
      <c r="C861" t="s">
        <v>10178</v>
      </c>
      <c r="D861" t="s">
        <v>22765</v>
      </c>
      <c r="E861">
        <v>0.35535099999999997</v>
      </c>
      <c r="F861" t="s">
        <v>554</v>
      </c>
      <c r="G861" t="s">
        <v>22751</v>
      </c>
      <c r="H861">
        <v>1</v>
      </c>
      <c r="I861" t="s">
        <v>22749</v>
      </c>
    </row>
    <row r="862" spans="1:9" x14ac:dyDescent="0.25">
      <c r="A862" t="s">
        <v>482</v>
      </c>
      <c r="B862" t="s">
        <v>10183</v>
      </c>
      <c r="C862" t="s">
        <v>10148</v>
      </c>
      <c r="D862" t="s">
        <v>22765</v>
      </c>
      <c r="E862">
        <v>0.333422</v>
      </c>
      <c r="F862" t="s">
        <v>554</v>
      </c>
      <c r="G862" t="s">
        <v>22751</v>
      </c>
      <c r="H862">
        <v>2</v>
      </c>
      <c r="I862" t="s">
        <v>22766</v>
      </c>
    </row>
    <row r="863" spans="1:9" x14ac:dyDescent="0.25">
      <c r="A863" t="s">
        <v>482</v>
      </c>
      <c r="B863" t="s">
        <v>10196</v>
      </c>
      <c r="C863" t="s">
        <v>10197</v>
      </c>
      <c r="D863" t="s">
        <v>22765</v>
      </c>
      <c r="E863">
        <v>0.24765300000000001</v>
      </c>
      <c r="F863" t="s">
        <v>571</v>
      </c>
      <c r="G863" t="s">
        <v>22750</v>
      </c>
      <c r="H863">
        <v>1</v>
      </c>
      <c r="I863" t="s">
        <v>22749</v>
      </c>
    </row>
    <row r="864" spans="1:9" x14ac:dyDescent="0.25">
      <c r="A864" t="s">
        <v>482</v>
      </c>
      <c r="B864" t="s">
        <v>10202</v>
      </c>
      <c r="C864" t="s">
        <v>10203</v>
      </c>
      <c r="D864" t="s">
        <v>22765</v>
      </c>
      <c r="E864">
        <v>9.4317999999999999E-2</v>
      </c>
      <c r="F864" t="s">
        <v>571</v>
      </c>
      <c r="G864" t="s">
        <v>22750</v>
      </c>
      <c r="H864">
        <v>1</v>
      </c>
      <c r="I864" t="s">
        <v>22749</v>
      </c>
    </row>
    <row r="865" spans="1:9" x14ac:dyDescent="0.25">
      <c r="A865" t="s">
        <v>482</v>
      </c>
      <c r="B865" t="s">
        <v>10208</v>
      </c>
      <c r="C865" t="s">
        <v>10209</v>
      </c>
      <c r="D865" t="s">
        <v>22765</v>
      </c>
      <c r="E865">
        <v>0.32732699999999998</v>
      </c>
      <c r="F865" t="s">
        <v>571</v>
      </c>
      <c r="G865" t="s">
        <v>22750</v>
      </c>
      <c r="H865">
        <v>1</v>
      </c>
      <c r="I865" t="s">
        <v>22749</v>
      </c>
    </row>
    <row r="866" spans="1:9" x14ac:dyDescent="0.25">
      <c r="A866" t="s">
        <v>482</v>
      </c>
      <c r="B866" t="s">
        <v>10214</v>
      </c>
      <c r="C866" t="s">
        <v>10215</v>
      </c>
      <c r="D866" t="s">
        <v>22765</v>
      </c>
      <c r="E866">
        <v>0.20935300000000001</v>
      </c>
      <c r="F866" t="s">
        <v>571</v>
      </c>
      <c r="G866" t="s">
        <v>22750</v>
      </c>
      <c r="H866">
        <v>1</v>
      </c>
      <c r="I866" t="s">
        <v>22749</v>
      </c>
    </row>
    <row r="867" spans="1:9" x14ac:dyDescent="0.25">
      <c r="A867" t="s">
        <v>482</v>
      </c>
      <c r="B867" t="s">
        <v>10220</v>
      </c>
      <c r="C867" t="s">
        <v>10221</v>
      </c>
      <c r="D867" t="s">
        <v>22765</v>
      </c>
      <c r="E867">
        <v>0.31709399999999999</v>
      </c>
      <c r="F867" t="s">
        <v>571</v>
      </c>
      <c r="G867" t="s">
        <v>22750</v>
      </c>
      <c r="H867">
        <v>1</v>
      </c>
      <c r="I867" t="s">
        <v>22749</v>
      </c>
    </row>
    <row r="868" spans="1:9" x14ac:dyDescent="0.25">
      <c r="A868" t="s">
        <v>482</v>
      </c>
      <c r="B868" t="s">
        <v>10226</v>
      </c>
      <c r="C868" t="s">
        <v>10227</v>
      </c>
      <c r="D868" t="s">
        <v>22765</v>
      </c>
      <c r="E868">
        <v>-3.3360300000000002E-2</v>
      </c>
      <c r="F868" t="s">
        <v>571</v>
      </c>
      <c r="G868" t="s">
        <v>22750</v>
      </c>
      <c r="H868">
        <v>1</v>
      </c>
      <c r="I868" t="s">
        <v>22749</v>
      </c>
    </row>
    <row r="869" spans="1:9" x14ac:dyDescent="0.25">
      <c r="A869" t="s">
        <v>482</v>
      </c>
      <c r="B869" t="s">
        <v>10232</v>
      </c>
      <c r="C869" t="s">
        <v>10233</v>
      </c>
      <c r="D869" t="s">
        <v>22765</v>
      </c>
      <c r="E869">
        <v>0.61700999999999995</v>
      </c>
      <c r="F869" t="s">
        <v>554</v>
      </c>
      <c r="G869" t="s">
        <v>22751</v>
      </c>
      <c r="H869">
        <v>1</v>
      </c>
      <c r="I869" t="s">
        <v>22749</v>
      </c>
    </row>
    <row r="870" spans="1:9" x14ac:dyDescent="0.25">
      <c r="A870" t="s">
        <v>482</v>
      </c>
      <c r="B870" t="s">
        <v>10242</v>
      </c>
      <c r="C870" t="s">
        <v>10233</v>
      </c>
      <c r="D870" t="s">
        <v>22765</v>
      </c>
      <c r="E870">
        <v>0.61700999999999995</v>
      </c>
      <c r="F870" t="s">
        <v>554</v>
      </c>
      <c r="G870" t="s">
        <v>22751</v>
      </c>
      <c r="H870">
        <v>1</v>
      </c>
      <c r="I870" t="s">
        <v>22749</v>
      </c>
    </row>
    <row r="871" spans="1:9" x14ac:dyDescent="0.25">
      <c r="A871" t="s">
        <v>482</v>
      </c>
      <c r="B871" t="s">
        <v>10246</v>
      </c>
      <c r="C871" t="s">
        <v>10247</v>
      </c>
      <c r="D871" t="s">
        <v>22765</v>
      </c>
      <c r="E871">
        <v>-2.6721600000000002E-2</v>
      </c>
      <c r="F871" t="s">
        <v>571</v>
      </c>
      <c r="G871" t="s">
        <v>22750</v>
      </c>
      <c r="H871">
        <v>1</v>
      </c>
      <c r="I871" t="s">
        <v>22749</v>
      </c>
    </row>
    <row r="872" spans="1:9" x14ac:dyDescent="0.25">
      <c r="A872" t="s">
        <v>482</v>
      </c>
      <c r="B872" t="s">
        <v>10252</v>
      </c>
      <c r="C872" t="s">
        <v>10253</v>
      </c>
      <c r="D872" t="s">
        <v>22765</v>
      </c>
      <c r="E872">
        <v>-3.6993699999999997E-2</v>
      </c>
      <c r="F872" t="s">
        <v>571</v>
      </c>
      <c r="G872" t="s">
        <v>22750</v>
      </c>
      <c r="H872">
        <v>1</v>
      </c>
      <c r="I872" t="s">
        <v>22749</v>
      </c>
    </row>
    <row r="873" spans="1:9" x14ac:dyDescent="0.25">
      <c r="A873" t="s">
        <v>482</v>
      </c>
      <c r="B873" t="s">
        <v>10258</v>
      </c>
      <c r="C873" t="s">
        <v>10259</v>
      </c>
      <c r="D873" t="s">
        <v>22765</v>
      </c>
      <c r="E873">
        <v>2.7371699999999999E-2</v>
      </c>
      <c r="F873" t="s">
        <v>571</v>
      </c>
      <c r="G873" t="s">
        <v>22750</v>
      </c>
      <c r="H873">
        <v>1</v>
      </c>
      <c r="I873" t="s">
        <v>22749</v>
      </c>
    </row>
    <row r="874" spans="1:9" x14ac:dyDescent="0.25">
      <c r="A874" t="s">
        <v>482</v>
      </c>
      <c r="B874" t="s">
        <v>10264</v>
      </c>
      <c r="C874" t="s">
        <v>10265</v>
      </c>
      <c r="D874" t="s">
        <v>22765</v>
      </c>
      <c r="E874">
        <v>-0.145485</v>
      </c>
      <c r="F874" t="s">
        <v>919</v>
      </c>
      <c r="G874" t="s">
        <v>22756</v>
      </c>
      <c r="H874">
        <v>2</v>
      </c>
      <c r="I874" t="s">
        <v>22770</v>
      </c>
    </row>
    <row r="875" spans="1:9" x14ac:dyDescent="0.25">
      <c r="A875" t="s">
        <v>482</v>
      </c>
      <c r="B875" t="s">
        <v>10270</v>
      </c>
      <c r="C875" t="s">
        <v>10271</v>
      </c>
      <c r="D875" t="s">
        <v>22765</v>
      </c>
      <c r="E875">
        <v>9.4710300000000003E-4</v>
      </c>
      <c r="F875" t="s">
        <v>571</v>
      </c>
      <c r="G875" t="s">
        <v>22750</v>
      </c>
      <c r="H875">
        <v>1</v>
      </c>
      <c r="I875" t="s">
        <v>22749</v>
      </c>
    </row>
    <row r="876" spans="1:9" x14ac:dyDescent="0.25">
      <c r="A876" t="s">
        <v>482</v>
      </c>
      <c r="B876" t="s">
        <v>10276</v>
      </c>
      <c r="C876" t="s">
        <v>10277</v>
      </c>
      <c r="D876" t="s">
        <v>22765</v>
      </c>
      <c r="E876">
        <v>3.5246100000000002E-2</v>
      </c>
      <c r="F876" t="s">
        <v>571</v>
      </c>
      <c r="G876" t="s">
        <v>22750</v>
      </c>
      <c r="H876">
        <v>1</v>
      </c>
      <c r="I876" t="s">
        <v>22749</v>
      </c>
    </row>
    <row r="877" spans="1:9" x14ac:dyDescent="0.25">
      <c r="A877" t="s">
        <v>482</v>
      </c>
      <c r="B877" t="s">
        <v>10282</v>
      </c>
      <c r="C877" t="s">
        <v>10253</v>
      </c>
      <c r="D877" t="s">
        <v>22765</v>
      </c>
      <c r="E877">
        <v>-8.6080000000000004E-2</v>
      </c>
      <c r="F877" t="s">
        <v>571</v>
      </c>
      <c r="G877" t="s">
        <v>22750</v>
      </c>
      <c r="H877">
        <v>1</v>
      </c>
      <c r="I877" t="s">
        <v>22749</v>
      </c>
    </row>
    <row r="878" spans="1:9" x14ac:dyDescent="0.25">
      <c r="A878" t="s">
        <v>482</v>
      </c>
      <c r="B878" t="s">
        <v>10286</v>
      </c>
      <c r="C878" t="s">
        <v>10253</v>
      </c>
      <c r="D878" t="s">
        <v>22765</v>
      </c>
      <c r="E878">
        <v>-8.6091699999999993E-2</v>
      </c>
      <c r="F878" t="s">
        <v>571</v>
      </c>
      <c r="G878" t="s">
        <v>22750</v>
      </c>
      <c r="H878">
        <v>1</v>
      </c>
      <c r="I878" t="s">
        <v>22749</v>
      </c>
    </row>
    <row r="879" spans="1:9" x14ac:dyDescent="0.25">
      <c r="A879" t="s">
        <v>482</v>
      </c>
      <c r="B879" t="s">
        <v>10385</v>
      </c>
      <c r="C879" t="s">
        <v>10386</v>
      </c>
      <c r="D879" t="s">
        <v>22765</v>
      </c>
      <c r="E879">
        <v>0.55956799999999995</v>
      </c>
      <c r="F879" t="s">
        <v>554</v>
      </c>
      <c r="G879" t="s">
        <v>22751</v>
      </c>
      <c r="H879">
        <v>1</v>
      </c>
      <c r="I879" t="s">
        <v>22749</v>
      </c>
    </row>
    <row r="880" spans="1:9" x14ac:dyDescent="0.25">
      <c r="A880" t="s">
        <v>482</v>
      </c>
      <c r="B880" t="s">
        <v>10391</v>
      </c>
      <c r="C880" t="s">
        <v>10386</v>
      </c>
      <c r="D880" t="s">
        <v>22765</v>
      </c>
      <c r="E880">
        <v>0.55956499999999998</v>
      </c>
      <c r="F880" t="s">
        <v>554</v>
      </c>
      <c r="G880" t="s">
        <v>22751</v>
      </c>
      <c r="H880">
        <v>1</v>
      </c>
      <c r="I880" t="s">
        <v>22749</v>
      </c>
    </row>
    <row r="881" spans="1:9" x14ac:dyDescent="0.25">
      <c r="A881" t="s">
        <v>482</v>
      </c>
      <c r="B881" t="s">
        <v>10395</v>
      </c>
      <c r="C881" t="s">
        <v>10396</v>
      </c>
      <c r="D881" t="s">
        <v>22765</v>
      </c>
      <c r="E881">
        <v>0.52619499999999997</v>
      </c>
      <c r="F881" t="s">
        <v>554</v>
      </c>
      <c r="G881" t="s">
        <v>22751</v>
      </c>
      <c r="H881">
        <v>1</v>
      </c>
      <c r="I881" t="s">
        <v>22749</v>
      </c>
    </row>
    <row r="882" spans="1:9" x14ac:dyDescent="0.25">
      <c r="A882" t="s">
        <v>482</v>
      </c>
      <c r="B882" t="s">
        <v>10671</v>
      </c>
      <c r="C882" t="s">
        <v>10672</v>
      </c>
      <c r="D882" t="s">
        <v>22765</v>
      </c>
      <c r="E882">
        <v>0.61700999999999995</v>
      </c>
      <c r="F882" t="s">
        <v>554</v>
      </c>
      <c r="G882" t="s">
        <v>22751</v>
      </c>
      <c r="H882">
        <v>1</v>
      </c>
      <c r="I882" t="s">
        <v>22749</v>
      </c>
    </row>
    <row r="883" spans="1:9" x14ac:dyDescent="0.25">
      <c r="A883" t="s">
        <v>482</v>
      </c>
      <c r="B883" t="s">
        <v>10676</v>
      </c>
      <c r="C883" t="s">
        <v>10677</v>
      </c>
      <c r="D883" t="s">
        <v>22765</v>
      </c>
      <c r="E883">
        <v>0.51837999999999995</v>
      </c>
      <c r="F883" t="s">
        <v>6725</v>
      </c>
      <c r="G883" t="s">
        <v>22756</v>
      </c>
      <c r="H883">
        <v>2</v>
      </c>
      <c r="I883" t="s">
        <v>22766</v>
      </c>
    </row>
    <row r="884" spans="1:9" x14ac:dyDescent="0.25">
      <c r="A884" t="s">
        <v>482</v>
      </c>
      <c r="B884" t="s">
        <v>10681</v>
      </c>
      <c r="C884" t="s">
        <v>10682</v>
      </c>
      <c r="D884" t="s">
        <v>22765</v>
      </c>
      <c r="E884">
        <v>0.55413599999999996</v>
      </c>
      <c r="F884" t="s">
        <v>554</v>
      </c>
      <c r="G884" t="s">
        <v>22751</v>
      </c>
      <c r="H884">
        <v>1</v>
      </c>
      <c r="I884" t="s">
        <v>22749</v>
      </c>
    </row>
    <row r="885" spans="1:9" x14ac:dyDescent="0.25">
      <c r="A885" t="s">
        <v>482</v>
      </c>
      <c r="B885" t="s">
        <v>10686</v>
      </c>
      <c r="C885" t="s">
        <v>10672</v>
      </c>
      <c r="D885" t="s">
        <v>22765</v>
      </c>
      <c r="E885">
        <v>0.61700999999999995</v>
      </c>
      <c r="F885" t="s">
        <v>554</v>
      </c>
      <c r="G885" t="s">
        <v>22751</v>
      </c>
      <c r="H885">
        <v>1</v>
      </c>
      <c r="I885" t="s">
        <v>22749</v>
      </c>
    </row>
    <row r="886" spans="1:9" x14ac:dyDescent="0.25">
      <c r="A886" t="s">
        <v>482</v>
      </c>
      <c r="B886" t="s">
        <v>10689</v>
      </c>
      <c r="C886" t="s">
        <v>10690</v>
      </c>
      <c r="D886" t="s">
        <v>22765</v>
      </c>
      <c r="E886">
        <v>0.53759299999999999</v>
      </c>
      <c r="F886" t="s">
        <v>554</v>
      </c>
      <c r="G886" t="s">
        <v>22751</v>
      </c>
      <c r="H886">
        <v>2</v>
      </c>
      <c r="I886" t="s">
        <v>22766</v>
      </c>
    </row>
    <row r="887" spans="1:9" x14ac:dyDescent="0.25">
      <c r="A887" t="s">
        <v>482</v>
      </c>
      <c r="B887" t="s">
        <v>10694</v>
      </c>
      <c r="C887" t="s">
        <v>10690</v>
      </c>
      <c r="D887" t="s">
        <v>22765</v>
      </c>
      <c r="E887">
        <v>0.53759100000000004</v>
      </c>
      <c r="F887" t="s">
        <v>554</v>
      </c>
      <c r="G887" t="s">
        <v>22751</v>
      </c>
      <c r="H887">
        <v>3</v>
      </c>
      <c r="I887" t="s">
        <v>22768</v>
      </c>
    </row>
    <row r="888" spans="1:9" x14ac:dyDescent="0.25">
      <c r="A888" t="s">
        <v>482</v>
      </c>
      <c r="B888" t="s">
        <v>10697</v>
      </c>
      <c r="C888" t="s">
        <v>10698</v>
      </c>
      <c r="D888" t="s">
        <v>22765</v>
      </c>
      <c r="E888">
        <v>0.350773</v>
      </c>
      <c r="F888" t="s">
        <v>571</v>
      </c>
      <c r="G888" t="s">
        <v>22750</v>
      </c>
      <c r="H888">
        <v>1</v>
      </c>
      <c r="I888" t="s">
        <v>22749</v>
      </c>
    </row>
    <row r="889" spans="1:9" x14ac:dyDescent="0.25">
      <c r="A889" t="s">
        <v>482</v>
      </c>
      <c r="B889" t="s">
        <v>10702</v>
      </c>
      <c r="C889" t="s">
        <v>10703</v>
      </c>
      <c r="D889" t="s">
        <v>22765</v>
      </c>
      <c r="E889">
        <v>0.26302999999999999</v>
      </c>
      <c r="F889" t="s">
        <v>571</v>
      </c>
      <c r="G889" t="s">
        <v>22750</v>
      </c>
      <c r="H889">
        <v>1</v>
      </c>
      <c r="I889" t="s">
        <v>22749</v>
      </c>
    </row>
    <row r="890" spans="1:9" x14ac:dyDescent="0.25">
      <c r="A890" t="s">
        <v>482</v>
      </c>
      <c r="B890" t="s">
        <v>10707</v>
      </c>
      <c r="C890" t="s">
        <v>10703</v>
      </c>
      <c r="D890" t="s">
        <v>22765</v>
      </c>
      <c r="E890">
        <v>0.26302700000000001</v>
      </c>
      <c r="F890" t="s">
        <v>571</v>
      </c>
      <c r="G890" t="s">
        <v>22750</v>
      </c>
      <c r="H890">
        <v>2</v>
      </c>
      <c r="I890" t="s">
        <v>22770</v>
      </c>
    </row>
    <row r="891" spans="1:9" x14ac:dyDescent="0.25">
      <c r="A891" t="s">
        <v>482</v>
      </c>
      <c r="B891" t="s">
        <v>10710</v>
      </c>
      <c r="C891" t="s">
        <v>10711</v>
      </c>
      <c r="D891" t="s">
        <v>22765</v>
      </c>
      <c r="E891">
        <v>0.41440399999999999</v>
      </c>
      <c r="F891" t="s">
        <v>554</v>
      </c>
      <c r="G891" t="s">
        <v>22751</v>
      </c>
      <c r="H891">
        <v>2</v>
      </c>
      <c r="I891" t="s">
        <v>22766</v>
      </c>
    </row>
    <row r="892" spans="1:9" x14ac:dyDescent="0.25">
      <c r="A892" t="s">
        <v>482</v>
      </c>
      <c r="B892" t="s">
        <v>10715</v>
      </c>
      <c r="C892" t="s">
        <v>10716</v>
      </c>
      <c r="D892" t="s">
        <v>22765</v>
      </c>
      <c r="E892">
        <v>0.35103499999999999</v>
      </c>
      <c r="F892" t="s">
        <v>571</v>
      </c>
      <c r="G892" t="s">
        <v>22750</v>
      </c>
      <c r="H892">
        <v>1</v>
      </c>
      <c r="I892" t="s">
        <v>22749</v>
      </c>
    </row>
    <row r="893" spans="1:9" x14ac:dyDescent="0.25">
      <c r="A893" t="s">
        <v>482</v>
      </c>
      <c r="B893" t="s">
        <v>10720</v>
      </c>
      <c r="C893" t="s">
        <v>10721</v>
      </c>
      <c r="D893" t="s">
        <v>22765</v>
      </c>
      <c r="E893">
        <v>0.41495100000000001</v>
      </c>
      <c r="F893" t="s">
        <v>554</v>
      </c>
      <c r="G893" t="s">
        <v>22751</v>
      </c>
      <c r="H893">
        <v>1</v>
      </c>
      <c r="I893" t="s">
        <v>22749</v>
      </c>
    </row>
    <row r="894" spans="1:9" x14ac:dyDescent="0.25">
      <c r="A894" t="s">
        <v>482</v>
      </c>
      <c r="B894" t="s">
        <v>10735</v>
      </c>
      <c r="C894" t="s">
        <v>10736</v>
      </c>
      <c r="D894" t="s">
        <v>22765</v>
      </c>
      <c r="E894">
        <v>-2.9515200000000002E-4</v>
      </c>
      <c r="F894" t="s">
        <v>571</v>
      </c>
      <c r="G894" t="s">
        <v>22750</v>
      </c>
      <c r="H894">
        <v>4</v>
      </c>
      <c r="I894" t="s">
        <v>22769</v>
      </c>
    </row>
    <row r="895" spans="1:9" x14ac:dyDescent="0.25">
      <c r="A895" t="s">
        <v>482</v>
      </c>
      <c r="B895" t="s">
        <v>10740</v>
      </c>
      <c r="C895" t="s">
        <v>10741</v>
      </c>
      <c r="D895" t="s">
        <v>22765</v>
      </c>
      <c r="E895">
        <v>-4.2685099999999997E-2</v>
      </c>
      <c r="F895" t="s">
        <v>571</v>
      </c>
      <c r="G895" t="s">
        <v>22750</v>
      </c>
      <c r="H895">
        <v>1</v>
      </c>
      <c r="I895" t="s">
        <v>22749</v>
      </c>
    </row>
    <row r="896" spans="1:9" x14ac:dyDescent="0.25">
      <c r="A896" t="s">
        <v>482</v>
      </c>
      <c r="B896" t="s">
        <v>10745</v>
      </c>
      <c r="C896" t="s">
        <v>10746</v>
      </c>
      <c r="D896" t="s">
        <v>22765</v>
      </c>
      <c r="E896">
        <v>-3.1942900000000003E-2</v>
      </c>
      <c r="F896" t="s">
        <v>571</v>
      </c>
      <c r="G896" t="s">
        <v>22750</v>
      </c>
      <c r="H896">
        <v>1</v>
      </c>
      <c r="I896" t="s">
        <v>22759</v>
      </c>
    </row>
    <row r="897" spans="1:9" x14ac:dyDescent="0.25">
      <c r="A897" t="s">
        <v>482</v>
      </c>
      <c r="B897" t="s">
        <v>10750</v>
      </c>
      <c r="C897" t="s">
        <v>10751</v>
      </c>
      <c r="D897" t="s">
        <v>22765</v>
      </c>
      <c r="E897">
        <v>2.0009200000000001E-2</v>
      </c>
      <c r="F897" t="s">
        <v>571</v>
      </c>
      <c r="G897" t="s">
        <v>22750</v>
      </c>
      <c r="H897">
        <v>1</v>
      </c>
      <c r="I897" t="s">
        <v>22749</v>
      </c>
    </row>
    <row r="898" spans="1:9" x14ac:dyDescent="0.25">
      <c r="A898" t="s">
        <v>482</v>
      </c>
      <c r="B898" t="s">
        <v>10755</v>
      </c>
      <c r="C898" t="s">
        <v>10756</v>
      </c>
      <c r="D898" t="s">
        <v>22765</v>
      </c>
      <c r="E898">
        <v>3.7864499999999998E-3</v>
      </c>
      <c r="F898" t="s">
        <v>571</v>
      </c>
      <c r="G898" t="s">
        <v>22750</v>
      </c>
      <c r="H898">
        <v>1</v>
      </c>
      <c r="I898" t="s">
        <v>22749</v>
      </c>
    </row>
    <row r="899" spans="1:9" x14ac:dyDescent="0.25">
      <c r="A899" t="s">
        <v>482</v>
      </c>
      <c r="B899" t="s">
        <v>10760</v>
      </c>
      <c r="C899" t="s">
        <v>10761</v>
      </c>
      <c r="D899" t="s">
        <v>22765</v>
      </c>
      <c r="E899">
        <v>0.56653900000000001</v>
      </c>
      <c r="F899" t="s">
        <v>554</v>
      </c>
      <c r="G899" t="s">
        <v>22751</v>
      </c>
      <c r="H899">
        <v>1</v>
      </c>
      <c r="I899" t="s">
        <v>22749</v>
      </c>
    </row>
    <row r="900" spans="1:9" x14ac:dyDescent="0.25">
      <c r="A900" t="s">
        <v>482</v>
      </c>
      <c r="B900" t="s">
        <v>10765</v>
      </c>
      <c r="C900" t="s">
        <v>10766</v>
      </c>
      <c r="D900" t="s">
        <v>22765</v>
      </c>
      <c r="E900">
        <v>0.27193699999999998</v>
      </c>
      <c r="F900" t="s">
        <v>554</v>
      </c>
      <c r="G900" t="s">
        <v>22751</v>
      </c>
      <c r="H900">
        <v>1</v>
      </c>
      <c r="I900" t="s">
        <v>22749</v>
      </c>
    </row>
    <row r="901" spans="1:9" x14ac:dyDescent="0.25">
      <c r="A901" t="s">
        <v>482</v>
      </c>
      <c r="B901" t="s">
        <v>10770</v>
      </c>
      <c r="C901" t="s">
        <v>10771</v>
      </c>
      <c r="D901" t="s">
        <v>22765</v>
      </c>
      <c r="E901">
        <v>4.4637900000000001E-2</v>
      </c>
      <c r="F901" t="s">
        <v>571</v>
      </c>
      <c r="G901" t="s">
        <v>22750</v>
      </c>
      <c r="H901">
        <v>1</v>
      </c>
      <c r="I901" t="s">
        <v>22749</v>
      </c>
    </row>
    <row r="902" spans="1:9" x14ac:dyDescent="0.25">
      <c r="A902" t="s">
        <v>482</v>
      </c>
      <c r="B902" t="s">
        <v>10775</v>
      </c>
      <c r="C902" t="s">
        <v>10776</v>
      </c>
      <c r="D902" t="s">
        <v>22765</v>
      </c>
      <c r="E902">
        <v>8.0449699999999999E-2</v>
      </c>
      <c r="F902" t="s">
        <v>571</v>
      </c>
      <c r="G902" t="s">
        <v>22750</v>
      </c>
      <c r="H902">
        <v>1</v>
      </c>
      <c r="I902" t="s">
        <v>22749</v>
      </c>
    </row>
    <row r="903" spans="1:9" x14ac:dyDescent="0.25">
      <c r="A903" t="s">
        <v>482</v>
      </c>
      <c r="B903" t="s">
        <v>10784</v>
      </c>
      <c r="C903" t="s">
        <v>10785</v>
      </c>
      <c r="D903" t="s">
        <v>22765</v>
      </c>
      <c r="E903">
        <v>9.1835E-2</v>
      </c>
      <c r="F903" t="s">
        <v>571</v>
      </c>
      <c r="G903" t="s">
        <v>22750</v>
      </c>
      <c r="H903">
        <v>1</v>
      </c>
      <c r="I903" t="s">
        <v>22749</v>
      </c>
    </row>
    <row r="904" spans="1:9" x14ac:dyDescent="0.25">
      <c r="A904" t="s">
        <v>482</v>
      </c>
      <c r="B904" t="s">
        <v>10789</v>
      </c>
      <c r="C904" t="s">
        <v>10785</v>
      </c>
      <c r="D904" t="s">
        <v>22765</v>
      </c>
      <c r="E904">
        <v>9.1832700000000003E-2</v>
      </c>
      <c r="F904" t="s">
        <v>571</v>
      </c>
      <c r="G904" t="s">
        <v>22750</v>
      </c>
      <c r="H904">
        <v>1</v>
      </c>
      <c r="I904" t="s">
        <v>22749</v>
      </c>
    </row>
    <row r="905" spans="1:9" x14ac:dyDescent="0.25">
      <c r="A905" t="s">
        <v>482</v>
      </c>
      <c r="B905" t="s">
        <v>10792</v>
      </c>
      <c r="C905" t="s">
        <v>10793</v>
      </c>
      <c r="D905" t="s">
        <v>22765</v>
      </c>
      <c r="E905">
        <v>0.34868100000000002</v>
      </c>
      <c r="F905" t="s">
        <v>571</v>
      </c>
      <c r="G905" t="s">
        <v>22750</v>
      </c>
      <c r="H905">
        <v>1</v>
      </c>
      <c r="I905" t="s">
        <v>22749</v>
      </c>
    </row>
    <row r="906" spans="1:9" x14ac:dyDescent="0.25">
      <c r="A906" t="s">
        <v>482</v>
      </c>
      <c r="B906" t="s">
        <v>10797</v>
      </c>
      <c r="C906" t="s">
        <v>10798</v>
      </c>
      <c r="D906" t="s">
        <v>22765</v>
      </c>
      <c r="E906">
        <v>0.44008900000000001</v>
      </c>
      <c r="F906" t="s">
        <v>554</v>
      </c>
      <c r="G906" t="s">
        <v>22751</v>
      </c>
      <c r="H906">
        <v>1</v>
      </c>
      <c r="I906" t="s">
        <v>22749</v>
      </c>
    </row>
    <row r="907" spans="1:9" x14ac:dyDescent="0.25">
      <c r="A907" t="s">
        <v>482</v>
      </c>
      <c r="B907" t="s">
        <v>10802</v>
      </c>
      <c r="C907" t="s">
        <v>10803</v>
      </c>
      <c r="D907" t="s">
        <v>22765</v>
      </c>
      <c r="E907">
        <v>0.228879</v>
      </c>
      <c r="F907" t="s">
        <v>571</v>
      </c>
      <c r="G907" t="s">
        <v>22750</v>
      </c>
      <c r="H907">
        <v>1</v>
      </c>
      <c r="I907" t="s">
        <v>22749</v>
      </c>
    </row>
    <row r="908" spans="1:9" x14ac:dyDescent="0.25">
      <c r="A908" t="s">
        <v>482</v>
      </c>
      <c r="B908" t="s">
        <v>10807</v>
      </c>
      <c r="C908" t="s">
        <v>10808</v>
      </c>
      <c r="D908" t="s">
        <v>22765</v>
      </c>
      <c r="E908">
        <v>0.42494300000000002</v>
      </c>
      <c r="F908" t="s">
        <v>562</v>
      </c>
      <c r="G908" t="s">
        <v>22748</v>
      </c>
      <c r="H908">
        <v>2</v>
      </c>
      <c r="I908" t="s">
        <v>22770</v>
      </c>
    </row>
    <row r="909" spans="1:9" x14ac:dyDescent="0.25">
      <c r="A909" t="s">
        <v>482</v>
      </c>
      <c r="B909" t="s">
        <v>10812</v>
      </c>
      <c r="C909" t="s">
        <v>10813</v>
      </c>
      <c r="D909" t="s">
        <v>22765</v>
      </c>
      <c r="E909">
        <v>0.15166099999999999</v>
      </c>
      <c r="F909" t="s">
        <v>571</v>
      </c>
      <c r="G909" t="s">
        <v>22750</v>
      </c>
      <c r="H909">
        <v>1</v>
      </c>
      <c r="I909" t="s">
        <v>22749</v>
      </c>
    </row>
    <row r="910" spans="1:9" x14ac:dyDescent="0.25">
      <c r="A910" t="s">
        <v>482</v>
      </c>
      <c r="B910" t="s">
        <v>10817</v>
      </c>
      <c r="C910" t="s">
        <v>10818</v>
      </c>
      <c r="D910" t="s">
        <v>22765</v>
      </c>
      <c r="E910">
        <v>0.42496600000000001</v>
      </c>
      <c r="F910" t="s">
        <v>6725</v>
      </c>
      <c r="G910" t="s">
        <v>22756</v>
      </c>
      <c r="H910">
        <v>2</v>
      </c>
      <c r="I910" t="s">
        <v>22766</v>
      </c>
    </row>
    <row r="911" spans="1:9" x14ac:dyDescent="0.25">
      <c r="A911" t="s">
        <v>482</v>
      </c>
      <c r="B911" t="s">
        <v>10832</v>
      </c>
      <c r="C911" t="s">
        <v>10833</v>
      </c>
      <c r="D911" t="s">
        <v>22765</v>
      </c>
      <c r="E911">
        <v>-5.9561099999999999E-2</v>
      </c>
      <c r="F911" t="s">
        <v>571</v>
      </c>
      <c r="G911" t="s">
        <v>22750</v>
      </c>
      <c r="H911">
        <v>1</v>
      </c>
      <c r="I911" t="s">
        <v>22749</v>
      </c>
    </row>
    <row r="912" spans="1:9" x14ac:dyDescent="0.25">
      <c r="A912" t="s">
        <v>482</v>
      </c>
      <c r="B912" t="s">
        <v>10837</v>
      </c>
      <c r="C912" t="s">
        <v>10838</v>
      </c>
      <c r="D912" t="s">
        <v>22765</v>
      </c>
      <c r="E912">
        <v>-9.0040999999999996E-2</v>
      </c>
      <c r="F912" t="s">
        <v>571</v>
      </c>
      <c r="G912" t="s">
        <v>22750</v>
      </c>
      <c r="H912">
        <v>2</v>
      </c>
      <c r="I912" t="s">
        <v>22755</v>
      </c>
    </row>
    <row r="913" spans="1:9" x14ac:dyDescent="0.25">
      <c r="A913" t="s">
        <v>482</v>
      </c>
      <c r="B913" t="s">
        <v>10842</v>
      </c>
      <c r="C913" t="s">
        <v>10843</v>
      </c>
      <c r="D913" t="s">
        <v>22765</v>
      </c>
      <c r="E913">
        <v>2.91469E-2</v>
      </c>
      <c r="F913" t="s">
        <v>571</v>
      </c>
      <c r="G913" t="s">
        <v>22750</v>
      </c>
      <c r="H913">
        <v>1</v>
      </c>
      <c r="I913" t="s">
        <v>22749</v>
      </c>
    </row>
    <row r="914" spans="1:9" x14ac:dyDescent="0.25">
      <c r="A914" t="s">
        <v>482</v>
      </c>
      <c r="B914" t="s">
        <v>10847</v>
      </c>
      <c r="C914" t="s">
        <v>10848</v>
      </c>
      <c r="D914" t="s">
        <v>22765</v>
      </c>
      <c r="E914">
        <v>0.15110899999999999</v>
      </c>
      <c r="F914" t="s">
        <v>571</v>
      </c>
      <c r="G914" t="s">
        <v>22750</v>
      </c>
      <c r="H914">
        <v>1</v>
      </c>
      <c r="I914" t="s">
        <v>22749</v>
      </c>
    </row>
    <row r="915" spans="1:9" x14ac:dyDescent="0.25">
      <c r="A915" t="s">
        <v>482</v>
      </c>
      <c r="B915" t="s">
        <v>10852</v>
      </c>
      <c r="C915" t="s">
        <v>10853</v>
      </c>
      <c r="D915" t="s">
        <v>22765</v>
      </c>
      <c r="E915">
        <v>0.172906</v>
      </c>
      <c r="F915" t="s">
        <v>571</v>
      </c>
      <c r="G915" t="s">
        <v>22750</v>
      </c>
      <c r="H915">
        <v>1</v>
      </c>
      <c r="I915" t="s">
        <v>22749</v>
      </c>
    </row>
    <row r="916" spans="1:9" x14ac:dyDescent="0.25">
      <c r="A916" t="s">
        <v>482</v>
      </c>
      <c r="B916" t="s">
        <v>10857</v>
      </c>
      <c r="C916" t="s">
        <v>10858</v>
      </c>
      <c r="D916" t="s">
        <v>22765</v>
      </c>
      <c r="E916">
        <v>0.307315</v>
      </c>
      <c r="F916" t="s">
        <v>571</v>
      </c>
      <c r="G916" t="s">
        <v>22750</v>
      </c>
      <c r="H916">
        <v>1</v>
      </c>
      <c r="I916" t="s">
        <v>22749</v>
      </c>
    </row>
    <row r="917" spans="1:9" x14ac:dyDescent="0.25">
      <c r="A917" t="s">
        <v>482</v>
      </c>
      <c r="B917" t="s">
        <v>10869</v>
      </c>
      <c r="C917" t="s">
        <v>10870</v>
      </c>
      <c r="D917" t="s">
        <v>22765</v>
      </c>
      <c r="E917">
        <v>-3.9308200000000001E-2</v>
      </c>
      <c r="F917" t="s">
        <v>571</v>
      </c>
      <c r="G917" t="s">
        <v>22750</v>
      </c>
      <c r="H917">
        <v>1</v>
      </c>
      <c r="I917" t="s">
        <v>22749</v>
      </c>
    </row>
    <row r="918" spans="1:9" x14ac:dyDescent="0.25">
      <c r="A918" t="s">
        <v>482</v>
      </c>
      <c r="B918" t="s">
        <v>10874</v>
      </c>
      <c r="C918" t="s">
        <v>10875</v>
      </c>
      <c r="D918" t="s">
        <v>22765</v>
      </c>
      <c r="E918">
        <v>-3.9440299999999998E-2</v>
      </c>
      <c r="F918" t="s">
        <v>571</v>
      </c>
      <c r="G918" t="s">
        <v>22750</v>
      </c>
      <c r="H918">
        <v>1</v>
      </c>
      <c r="I918" t="s">
        <v>22749</v>
      </c>
    </row>
    <row r="919" spans="1:9" x14ac:dyDescent="0.25">
      <c r="A919" t="s">
        <v>482</v>
      </c>
      <c r="B919" t="s">
        <v>10879</v>
      </c>
      <c r="C919" t="s">
        <v>10880</v>
      </c>
      <c r="D919" t="s">
        <v>22765</v>
      </c>
      <c r="E919">
        <v>1.2263400000000001E-2</v>
      </c>
      <c r="F919" t="s">
        <v>571</v>
      </c>
      <c r="G919" t="s">
        <v>22750</v>
      </c>
      <c r="H919">
        <v>1</v>
      </c>
      <c r="I919" t="s">
        <v>22749</v>
      </c>
    </row>
    <row r="920" spans="1:9" x14ac:dyDescent="0.25">
      <c r="A920" t="s">
        <v>482</v>
      </c>
      <c r="B920" t="s">
        <v>10884</v>
      </c>
      <c r="C920" t="s">
        <v>10885</v>
      </c>
      <c r="D920" t="s">
        <v>22765</v>
      </c>
      <c r="E920">
        <v>0.54414600000000002</v>
      </c>
      <c r="F920" t="s">
        <v>554</v>
      </c>
      <c r="G920" t="s">
        <v>22751</v>
      </c>
      <c r="H920">
        <v>1</v>
      </c>
      <c r="I920" t="s">
        <v>22749</v>
      </c>
    </row>
    <row r="921" spans="1:9" x14ac:dyDescent="0.25">
      <c r="A921" t="s">
        <v>482</v>
      </c>
      <c r="B921" t="s">
        <v>10889</v>
      </c>
      <c r="C921" t="s">
        <v>10890</v>
      </c>
      <c r="D921" t="s">
        <v>22765</v>
      </c>
      <c r="E921">
        <v>9.5080799999999993E-2</v>
      </c>
      <c r="F921" t="s">
        <v>571</v>
      </c>
      <c r="G921" t="s">
        <v>22750</v>
      </c>
      <c r="H921">
        <v>1</v>
      </c>
      <c r="I921" t="s">
        <v>22749</v>
      </c>
    </row>
    <row r="922" spans="1:9" x14ac:dyDescent="0.25">
      <c r="A922" t="s">
        <v>482</v>
      </c>
      <c r="B922" t="s">
        <v>10894</v>
      </c>
      <c r="C922" t="s">
        <v>10895</v>
      </c>
      <c r="D922" t="s">
        <v>22765</v>
      </c>
      <c r="E922">
        <v>2.1402000000000001E-2</v>
      </c>
      <c r="F922" t="s">
        <v>571</v>
      </c>
      <c r="G922" t="s">
        <v>22750</v>
      </c>
      <c r="H922">
        <v>1</v>
      </c>
      <c r="I922" t="s">
        <v>22749</v>
      </c>
    </row>
    <row r="923" spans="1:9" x14ac:dyDescent="0.25">
      <c r="A923" t="s">
        <v>482</v>
      </c>
      <c r="B923" t="s">
        <v>10899</v>
      </c>
      <c r="C923" t="s">
        <v>10900</v>
      </c>
      <c r="D923" t="s">
        <v>22765</v>
      </c>
      <c r="E923">
        <v>0.12518399999999999</v>
      </c>
      <c r="F923" t="s">
        <v>571</v>
      </c>
      <c r="G923" t="s">
        <v>22750</v>
      </c>
      <c r="H923">
        <v>1</v>
      </c>
      <c r="I923" t="s">
        <v>22749</v>
      </c>
    </row>
    <row r="924" spans="1:9" x14ac:dyDescent="0.25">
      <c r="A924" t="s">
        <v>482</v>
      </c>
      <c r="B924" t="s">
        <v>10904</v>
      </c>
      <c r="C924" t="s">
        <v>10905</v>
      </c>
      <c r="D924" t="s">
        <v>22765</v>
      </c>
      <c r="E924">
        <v>-4.29036E-2</v>
      </c>
      <c r="F924" t="s">
        <v>571</v>
      </c>
      <c r="G924" t="s">
        <v>22750</v>
      </c>
      <c r="H924">
        <v>1</v>
      </c>
      <c r="I924" t="s">
        <v>22749</v>
      </c>
    </row>
    <row r="925" spans="1:9" x14ac:dyDescent="0.25">
      <c r="A925" t="s">
        <v>482</v>
      </c>
      <c r="B925" t="s">
        <v>10913</v>
      </c>
      <c r="C925" t="s">
        <v>10905</v>
      </c>
      <c r="D925" t="s">
        <v>22765</v>
      </c>
      <c r="E925">
        <v>-4.2909200000000002E-2</v>
      </c>
      <c r="F925" t="s">
        <v>571</v>
      </c>
      <c r="G925" t="s">
        <v>22750</v>
      </c>
      <c r="H925">
        <v>1</v>
      </c>
      <c r="I925" t="s">
        <v>22749</v>
      </c>
    </row>
    <row r="926" spans="1:9" x14ac:dyDescent="0.25">
      <c r="A926" t="s">
        <v>482</v>
      </c>
      <c r="B926" t="s">
        <v>10916</v>
      </c>
      <c r="C926" t="s">
        <v>10917</v>
      </c>
      <c r="D926" t="s">
        <v>22765</v>
      </c>
      <c r="E926">
        <v>7.2788000000000005E-2</v>
      </c>
      <c r="F926" t="s">
        <v>571</v>
      </c>
      <c r="G926" t="s">
        <v>22750</v>
      </c>
      <c r="H926">
        <v>1</v>
      </c>
      <c r="I926" t="s">
        <v>22749</v>
      </c>
    </row>
    <row r="927" spans="1:9" x14ac:dyDescent="0.25">
      <c r="A927" t="s">
        <v>482</v>
      </c>
      <c r="B927" t="s">
        <v>10921</v>
      </c>
      <c r="C927" t="s">
        <v>10922</v>
      </c>
      <c r="D927" t="s">
        <v>22765</v>
      </c>
      <c r="E927">
        <v>7.1332099999999996E-2</v>
      </c>
      <c r="F927" t="s">
        <v>571</v>
      </c>
      <c r="G927" t="s">
        <v>22750</v>
      </c>
      <c r="H927">
        <v>1</v>
      </c>
      <c r="I927" t="s">
        <v>22749</v>
      </c>
    </row>
    <row r="928" spans="1:9" x14ac:dyDescent="0.25">
      <c r="A928" t="s">
        <v>482</v>
      </c>
      <c r="B928" t="s">
        <v>10926</v>
      </c>
      <c r="C928" t="s">
        <v>10927</v>
      </c>
      <c r="D928" t="s">
        <v>22765</v>
      </c>
      <c r="E928">
        <v>0.55160600000000004</v>
      </c>
      <c r="F928" t="s">
        <v>554</v>
      </c>
      <c r="G928" t="s">
        <v>22751</v>
      </c>
      <c r="H928">
        <v>1</v>
      </c>
      <c r="I928" t="s">
        <v>22749</v>
      </c>
    </row>
    <row r="929" spans="1:9" x14ac:dyDescent="0.25">
      <c r="A929" t="s">
        <v>482</v>
      </c>
      <c r="B929" t="s">
        <v>10931</v>
      </c>
      <c r="C929" t="s">
        <v>10932</v>
      </c>
      <c r="D929" t="s">
        <v>22765</v>
      </c>
      <c r="E929">
        <v>-4.0811100000000003E-2</v>
      </c>
      <c r="F929" t="s">
        <v>571</v>
      </c>
      <c r="G929" t="s">
        <v>22750</v>
      </c>
      <c r="H929">
        <v>1</v>
      </c>
      <c r="I929" t="s">
        <v>22749</v>
      </c>
    </row>
    <row r="930" spans="1:9" x14ac:dyDescent="0.25">
      <c r="A930" t="s">
        <v>482</v>
      </c>
      <c r="B930" t="s">
        <v>10936</v>
      </c>
      <c r="C930" t="s">
        <v>10937</v>
      </c>
      <c r="D930" t="s">
        <v>22765</v>
      </c>
      <c r="E930">
        <v>4.2191699999999999E-2</v>
      </c>
      <c r="F930" t="s">
        <v>571</v>
      </c>
      <c r="G930" t="s">
        <v>22750</v>
      </c>
      <c r="H930">
        <v>1</v>
      </c>
      <c r="I930" t="s">
        <v>22749</v>
      </c>
    </row>
    <row r="931" spans="1:9" x14ac:dyDescent="0.25">
      <c r="A931" t="s">
        <v>482</v>
      </c>
      <c r="B931" t="s">
        <v>10941</v>
      </c>
      <c r="C931" t="s">
        <v>10942</v>
      </c>
      <c r="D931" t="s">
        <v>22765</v>
      </c>
      <c r="E931">
        <v>7.1412100000000006E-2</v>
      </c>
      <c r="F931" t="s">
        <v>571</v>
      </c>
      <c r="G931" t="s">
        <v>22750</v>
      </c>
      <c r="H931">
        <v>1</v>
      </c>
      <c r="I931" t="s">
        <v>22749</v>
      </c>
    </row>
    <row r="932" spans="1:9" x14ac:dyDescent="0.25">
      <c r="A932" t="s">
        <v>482</v>
      </c>
      <c r="B932" t="s">
        <v>10946</v>
      </c>
      <c r="C932" t="s">
        <v>10947</v>
      </c>
      <c r="D932" t="s">
        <v>22765</v>
      </c>
      <c r="E932">
        <v>5.18372E-2</v>
      </c>
      <c r="F932" t="s">
        <v>571</v>
      </c>
      <c r="G932" t="s">
        <v>22750</v>
      </c>
      <c r="H932">
        <v>1</v>
      </c>
      <c r="I932" t="s">
        <v>22749</v>
      </c>
    </row>
    <row r="933" spans="1:9" x14ac:dyDescent="0.25">
      <c r="A933" t="s">
        <v>482</v>
      </c>
      <c r="B933" t="s">
        <v>10955</v>
      </c>
      <c r="C933" t="s">
        <v>10947</v>
      </c>
      <c r="D933" t="s">
        <v>22765</v>
      </c>
      <c r="E933">
        <v>5.1832700000000002E-2</v>
      </c>
      <c r="F933" t="s">
        <v>571</v>
      </c>
      <c r="G933" t="s">
        <v>22750</v>
      </c>
      <c r="H933">
        <v>1</v>
      </c>
      <c r="I933" t="s">
        <v>22749</v>
      </c>
    </row>
    <row r="934" spans="1:9" x14ac:dyDescent="0.25">
      <c r="A934" t="s">
        <v>482</v>
      </c>
      <c r="B934" t="s">
        <v>10962</v>
      </c>
      <c r="C934" t="s">
        <v>10963</v>
      </c>
      <c r="D934" t="s">
        <v>22765</v>
      </c>
      <c r="E934">
        <v>-9.9306699999999998E-2</v>
      </c>
      <c r="F934" t="s">
        <v>919</v>
      </c>
      <c r="G934" t="s">
        <v>22756</v>
      </c>
      <c r="H934">
        <v>3</v>
      </c>
      <c r="I934" t="s">
        <v>22768</v>
      </c>
    </row>
    <row r="935" spans="1:9" x14ac:dyDescent="0.25">
      <c r="A935" t="s">
        <v>482</v>
      </c>
      <c r="B935" t="s">
        <v>10967</v>
      </c>
      <c r="C935" t="s">
        <v>10968</v>
      </c>
      <c r="D935" t="s">
        <v>22765</v>
      </c>
      <c r="E935">
        <v>0.29387200000000002</v>
      </c>
      <c r="F935" t="s">
        <v>554</v>
      </c>
      <c r="G935" t="s">
        <v>22751</v>
      </c>
      <c r="H935">
        <v>1</v>
      </c>
      <c r="I935" t="s">
        <v>22749</v>
      </c>
    </row>
    <row r="936" spans="1:9" x14ac:dyDescent="0.25">
      <c r="A936" t="s">
        <v>482</v>
      </c>
      <c r="B936" t="s">
        <v>10972</v>
      </c>
      <c r="C936" t="s">
        <v>10973</v>
      </c>
      <c r="D936" t="s">
        <v>22765</v>
      </c>
      <c r="E936">
        <v>-3.2540399999999997E-2</v>
      </c>
      <c r="F936" t="s">
        <v>571</v>
      </c>
      <c r="G936" t="s">
        <v>22750</v>
      </c>
      <c r="H936">
        <v>1</v>
      </c>
      <c r="I936" t="s">
        <v>22749</v>
      </c>
    </row>
    <row r="937" spans="1:9" x14ac:dyDescent="0.25">
      <c r="A937" t="s">
        <v>482</v>
      </c>
      <c r="B937" t="s">
        <v>10977</v>
      </c>
      <c r="C937" t="s">
        <v>10978</v>
      </c>
      <c r="D937" t="s">
        <v>22765</v>
      </c>
      <c r="E937">
        <v>3.2804199999999999E-2</v>
      </c>
      <c r="F937" t="s">
        <v>571</v>
      </c>
      <c r="G937" t="s">
        <v>22750</v>
      </c>
      <c r="H937">
        <v>1</v>
      </c>
      <c r="I937" t="s">
        <v>22749</v>
      </c>
    </row>
    <row r="938" spans="1:9" x14ac:dyDescent="0.25">
      <c r="A938" t="s">
        <v>482</v>
      </c>
      <c r="B938" t="s">
        <v>10982</v>
      </c>
      <c r="C938" t="s">
        <v>10983</v>
      </c>
      <c r="D938" t="s">
        <v>22765</v>
      </c>
      <c r="E938">
        <v>3.5552500000000001E-2</v>
      </c>
      <c r="F938" t="s">
        <v>571</v>
      </c>
      <c r="G938" t="s">
        <v>22750</v>
      </c>
      <c r="H938">
        <v>2</v>
      </c>
      <c r="I938" t="s">
        <v>22770</v>
      </c>
    </row>
    <row r="939" spans="1:9" x14ac:dyDescent="0.25">
      <c r="A939" t="s">
        <v>482</v>
      </c>
      <c r="B939" t="s">
        <v>10987</v>
      </c>
      <c r="C939" t="s">
        <v>10988</v>
      </c>
      <c r="D939" t="s">
        <v>22765</v>
      </c>
      <c r="E939">
        <v>1.07378E-2</v>
      </c>
      <c r="F939" t="s">
        <v>571</v>
      </c>
      <c r="G939" t="s">
        <v>22750</v>
      </c>
      <c r="H939">
        <v>1</v>
      </c>
      <c r="I939" t="s">
        <v>22749</v>
      </c>
    </row>
    <row r="940" spans="1:9" x14ac:dyDescent="0.25">
      <c r="A940" t="s">
        <v>482</v>
      </c>
      <c r="B940" t="s">
        <v>10995</v>
      </c>
      <c r="C940" t="s">
        <v>10988</v>
      </c>
      <c r="D940" t="s">
        <v>22765</v>
      </c>
      <c r="E940">
        <v>1.07387E-2</v>
      </c>
      <c r="F940" t="s">
        <v>571</v>
      </c>
      <c r="G940" t="s">
        <v>22750</v>
      </c>
      <c r="H940">
        <v>1</v>
      </c>
      <c r="I940" t="s">
        <v>22749</v>
      </c>
    </row>
    <row r="941" spans="1:9" x14ac:dyDescent="0.25">
      <c r="A941" t="s">
        <v>482</v>
      </c>
      <c r="B941" t="s">
        <v>10998</v>
      </c>
      <c r="C941" t="s">
        <v>10999</v>
      </c>
      <c r="D941" t="s">
        <v>22765</v>
      </c>
      <c r="E941">
        <v>7.8313400000000005E-2</v>
      </c>
      <c r="F941" t="s">
        <v>571</v>
      </c>
      <c r="G941" t="s">
        <v>22750</v>
      </c>
      <c r="H941">
        <v>1</v>
      </c>
      <c r="I941" t="s">
        <v>22749</v>
      </c>
    </row>
    <row r="942" spans="1:9" x14ac:dyDescent="0.25">
      <c r="A942" t="s">
        <v>482</v>
      </c>
      <c r="B942" t="s">
        <v>11003</v>
      </c>
      <c r="C942" t="s">
        <v>11004</v>
      </c>
      <c r="D942" t="s">
        <v>22765</v>
      </c>
      <c r="E942">
        <v>0.11239300000000001</v>
      </c>
      <c r="F942" t="s">
        <v>571</v>
      </c>
      <c r="G942" t="s">
        <v>22750</v>
      </c>
      <c r="H942">
        <v>1</v>
      </c>
      <c r="I942" t="s">
        <v>22749</v>
      </c>
    </row>
    <row r="943" spans="1:9" x14ac:dyDescent="0.25">
      <c r="A943" t="s">
        <v>482</v>
      </c>
      <c r="B943" t="s">
        <v>11008</v>
      </c>
      <c r="C943" t="s">
        <v>11009</v>
      </c>
      <c r="D943" t="s">
        <v>22765</v>
      </c>
      <c r="E943">
        <v>0.33820800000000001</v>
      </c>
      <c r="F943" t="s">
        <v>554</v>
      </c>
      <c r="G943" t="s">
        <v>22751</v>
      </c>
      <c r="H943">
        <v>1</v>
      </c>
      <c r="I943" t="s">
        <v>22749</v>
      </c>
    </row>
    <row r="944" spans="1:9" x14ac:dyDescent="0.25">
      <c r="A944" t="s">
        <v>482</v>
      </c>
      <c r="B944" t="s">
        <v>11013</v>
      </c>
      <c r="C944" t="s">
        <v>11014</v>
      </c>
      <c r="D944" t="s">
        <v>22765</v>
      </c>
      <c r="E944">
        <v>4.5401200000000003E-2</v>
      </c>
      <c r="F944" t="s">
        <v>571</v>
      </c>
      <c r="G944" t="s">
        <v>22750</v>
      </c>
      <c r="H944">
        <v>1</v>
      </c>
      <c r="I944" t="s">
        <v>22749</v>
      </c>
    </row>
    <row r="945" spans="1:9" x14ac:dyDescent="0.25">
      <c r="A945" t="s">
        <v>482</v>
      </c>
      <c r="B945" t="s">
        <v>11018</v>
      </c>
      <c r="C945" t="s">
        <v>11019</v>
      </c>
      <c r="D945" t="s">
        <v>22765</v>
      </c>
      <c r="E945">
        <v>-3.0501299999999999E-2</v>
      </c>
      <c r="F945" t="s">
        <v>571</v>
      </c>
      <c r="G945" t="s">
        <v>22750</v>
      </c>
      <c r="H945">
        <v>1</v>
      </c>
      <c r="I945" t="s">
        <v>22749</v>
      </c>
    </row>
    <row r="946" spans="1:9" x14ac:dyDescent="0.25">
      <c r="A946" t="s">
        <v>482</v>
      </c>
      <c r="B946" t="s">
        <v>11023</v>
      </c>
      <c r="C946" t="s">
        <v>11024</v>
      </c>
      <c r="D946" t="s">
        <v>22765</v>
      </c>
      <c r="E946">
        <v>6.9986499999999993E-2</v>
      </c>
      <c r="F946" t="s">
        <v>571</v>
      </c>
      <c r="G946" t="s">
        <v>22750</v>
      </c>
      <c r="H946">
        <v>1</v>
      </c>
      <c r="I946" t="s">
        <v>22749</v>
      </c>
    </row>
    <row r="947" spans="1:9" x14ac:dyDescent="0.25">
      <c r="A947" t="s">
        <v>482</v>
      </c>
      <c r="B947" t="s">
        <v>11028</v>
      </c>
      <c r="C947" t="s">
        <v>11029</v>
      </c>
      <c r="D947" t="s">
        <v>22765</v>
      </c>
      <c r="E947">
        <v>-7.3611399999999994E-2</v>
      </c>
      <c r="F947" t="s">
        <v>571</v>
      </c>
      <c r="G947" t="s">
        <v>22750</v>
      </c>
      <c r="H947">
        <v>1</v>
      </c>
      <c r="I947" t="s">
        <v>22749</v>
      </c>
    </row>
    <row r="948" spans="1:9" x14ac:dyDescent="0.25">
      <c r="A948" t="s">
        <v>482</v>
      </c>
      <c r="B948" t="s">
        <v>11037</v>
      </c>
      <c r="C948" t="s">
        <v>11029</v>
      </c>
      <c r="D948" t="s">
        <v>22765</v>
      </c>
      <c r="E948">
        <v>-7.3611700000000002E-2</v>
      </c>
      <c r="F948" t="s">
        <v>571</v>
      </c>
      <c r="G948" t="s">
        <v>22750</v>
      </c>
      <c r="H948">
        <v>1</v>
      </c>
      <c r="I948" t="s">
        <v>22749</v>
      </c>
    </row>
    <row r="949" spans="1:9" x14ac:dyDescent="0.25">
      <c r="A949" t="s">
        <v>482</v>
      </c>
      <c r="B949" t="s">
        <v>11040</v>
      </c>
      <c r="C949" t="s">
        <v>11041</v>
      </c>
      <c r="D949" t="s">
        <v>22765</v>
      </c>
      <c r="E949">
        <v>-0.19589599999999999</v>
      </c>
      <c r="F949" t="s">
        <v>571</v>
      </c>
      <c r="G949" t="s">
        <v>22750</v>
      </c>
      <c r="H949">
        <v>1</v>
      </c>
      <c r="I949" t="s">
        <v>22749</v>
      </c>
    </row>
    <row r="950" spans="1:9" x14ac:dyDescent="0.25">
      <c r="A950" t="s">
        <v>482</v>
      </c>
      <c r="B950" t="s">
        <v>11045</v>
      </c>
      <c r="C950" t="s">
        <v>11046</v>
      </c>
      <c r="D950" t="s">
        <v>22765</v>
      </c>
      <c r="E950">
        <v>-0.12920000000000001</v>
      </c>
      <c r="F950" t="s">
        <v>571</v>
      </c>
      <c r="G950" t="s">
        <v>22750</v>
      </c>
      <c r="H950">
        <v>1</v>
      </c>
      <c r="I950" t="s">
        <v>22749</v>
      </c>
    </row>
    <row r="951" spans="1:9" x14ac:dyDescent="0.25">
      <c r="A951" t="s">
        <v>482</v>
      </c>
      <c r="B951" t="s">
        <v>11050</v>
      </c>
      <c r="C951" t="s">
        <v>11041</v>
      </c>
      <c r="D951" t="s">
        <v>22765</v>
      </c>
      <c r="E951">
        <v>-0.19586100000000001</v>
      </c>
      <c r="F951" t="s">
        <v>571</v>
      </c>
      <c r="G951" t="s">
        <v>22750</v>
      </c>
      <c r="H951">
        <v>1</v>
      </c>
      <c r="I951" t="s">
        <v>22749</v>
      </c>
    </row>
    <row r="952" spans="1:9" x14ac:dyDescent="0.25">
      <c r="A952" t="s">
        <v>482</v>
      </c>
      <c r="B952" t="s">
        <v>11053</v>
      </c>
      <c r="C952" t="s">
        <v>11054</v>
      </c>
      <c r="D952" t="s">
        <v>22765</v>
      </c>
      <c r="E952">
        <v>-6.0370199999999999E-2</v>
      </c>
      <c r="F952" t="s">
        <v>571</v>
      </c>
      <c r="G952" t="s">
        <v>22750</v>
      </c>
      <c r="H952">
        <v>1</v>
      </c>
      <c r="I952" t="s">
        <v>22749</v>
      </c>
    </row>
    <row r="953" spans="1:9" x14ac:dyDescent="0.25">
      <c r="A953" t="s">
        <v>482</v>
      </c>
      <c r="B953" t="s">
        <v>11058</v>
      </c>
      <c r="C953" t="s">
        <v>11059</v>
      </c>
      <c r="D953" t="s">
        <v>22765</v>
      </c>
      <c r="E953">
        <v>9.2536700000000003E-3</v>
      </c>
      <c r="F953" t="s">
        <v>571</v>
      </c>
      <c r="G953" t="s">
        <v>22750</v>
      </c>
      <c r="H953">
        <v>1</v>
      </c>
      <c r="I953" t="s">
        <v>22749</v>
      </c>
    </row>
    <row r="954" spans="1:9" x14ac:dyDescent="0.25">
      <c r="A954" t="s">
        <v>482</v>
      </c>
      <c r="B954" t="s">
        <v>11063</v>
      </c>
      <c r="C954" t="s">
        <v>11064</v>
      </c>
      <c r="D954" t="s">
        <v>22765</v>
      </c>
      <c r="E954">
        <v>-6.6896700000000003E-2</v>
      </c>
      <c r="F954" t="s">
        <v>571</v>
      </c>
      <c r="G954" t="s">
        <v>22750</v>
      </c>
      <c r="H954">
        <v>1</v>
      </c>
      <c r="I954" t="s">
        <v>22749</v>
      </c>
    </row>
    <row r="955" spans="1:9" x14ac:dyDescent="0.25">
      <c r="A955" t="s">
        <v>482</v>
      </c>
      <c r="B955" t="s">
        <v>11068</v>
      </c>
      <c r="C955" t="s">
        <v>11069</v>
      </c>
      <c r="D955" t="s">
        <v>22765</v>
      </c>
      <c r="E955">
        <v>-0.197156</v>
      </c>
      <c r="F955" t="s">
        <v>571</v>
      </c>
      <c r="G955" t="s">
        <v>22750</v>
      </c>
      <c r="H955">
        <v>1</v>
      </c>
      <c r="I955" t="s">
        <v>22749</v>
      </c>
    </row>
    <row r="956" spans="1:9" x14ac:dyDescent="0.25">
      <c r="A956" t="s">
        <v>482</v>
      </c>
      <c r="B956" t="s">
        <v>11073</v>
      </c>
      <c r="C956" t="s">
        <v>11069</v>
      </c>
      <c r="D956" t="s">
        <v>22765</v>
      </c>
      <c r="E956">
        <v>-0.19712099999999999</v>
      </c>
      <c r="F956" t="s">
        <v>571</v>
      </c>
      <c r="G956" t="s">
        <v>22750</v>
      </c>
      <c r="H956">
        <v>1</v>
      </c>
      <c r="I956" t="s">
        <v>22749</v>
      </c>
    </row>
    <row r="957" spans="1:9" x14ac:dyDescent="0.25">
      <c r="A957" t="s">
        <v>482</v>
      </c>
      <c r="B957" t="s">
        <v>11076</v>
      </c>
      <c r="C957" t="s">
        <v>11069</v>
      </c>
      <c r="D957" t="s">
        <v>22765</v>
      </c>
      <c r="E957">
        <v>-0.196959</v>
      </c>
      <c r="F957" t="s">
        <v>571</v>
      </c>
      <c r="G957" t="s">
        <v>22750</v>
      </c>
      <c r="H957">
        <v>1</v>
      </c>
      <c r="I957" t="s">
        <v>22749</v>
      </c>
    </row>
    <row r="958" spans="1:9" x14ac:dyDescent="0.25">
      <c r="A958" t="s">
        <v>482</v>
      </c>
      <c r="B958" t="s">
        <v>11079</v>
      </c>
      <c r="C958" t="s">
        <v>11080</v>
      </c>
      <c r="D958" t="s">
        <v>22765</v>
      </c>
      <c r="E958">
        <v>0.101828</v>
      </c>
      <c r="F958" t="s">
        <v>571</v>
      </c>
      <c r="G958" t="s">
        <v>22750</v>
      </c>
      <c r="H958">
        <v>1</v>
      </c>
      <c r="I958" t="s">
        <v>22749</v>
      </c>
    </row>
    <row r="959" spans="1:9" x14ac:dyDescent="0.25">
      <c r="A959" t="s">
        <v>482</v>
      </c>
      <c r="B959" t="s">
        <v>11084</v>
      </c>
      <c r="C959" t="s">
        <v>11085</v>
      </c>
      <c r="D959" t="s">
        <v>22765</v>
      </c>
      <c r="E959">
        <v>7.7155699999999994E-2</v>
      </c>
      <c r="F959" t="s">
        <v>571</v>
      </c>
      <c r="G959" t="s">
        <v>22750</v>
      </c>
      <c r="H959">
        <v>1</v>
      </c>
      <c r="I959" t="s">
        <v>22749</v>
      </c>
    </row>
    <row r="960" spans="1:9" x14ac:dyDescent="0.25">
      <c r="A960" t="s">
        <v>482</v>
      </c>
      <c r="B960" t="s">
        <v>11093</v>
      </c>
      <c r="C960" t="s">
        <v>11094</v>
      </c>
      <c r="D960" t="s">
        <v>22765</v>
      </c>
      <c r="E960">
        <v>0.40010000000000001</v>
      </c>
      <c r="F960" t="s">
        <v>571</v>
      </c>
      <c r="G960" t="s">
        <v>22750</v>
      </c>
      <c r="H960">
        <v>1</v>
      </c>
      <c r="I960" t="s">
        <v>22749</v>
      </c>
    </row>
    <row r="961" spans="1:9" x14ac:dyDescent="0.25">
      <c r="A961" t="s">
        <v>482</v>
      </c>
      <c r="B961" t="s">
        <v>11098</v>
      </c>
      <c r="C961" t="s">
        <v>11099</v>
      </c>
      <c r="D961" t="s">
        <v>22765</v>
      </c>
      <c r="E961">
        <v>0.43732700000000002</v>
      </c>
      <c r="F961" t="s">
        <v>562</v>
      </c>
      <c r="G961" t="s">
        <v>22748</v>
      </c>
      <c r="H961">
        <v>1</v>
      </c>
      <c r="I961" t="s">
        <v>22749</v>
      </c>
    </row>
    <row r="962" spans="1:9" x14ac:dyDescent="0.25">
      <c r="A962" t="s">
        <v>482</v>
      </c>
      <c r="B962" t="s">
        <v>11103</v>
      </c>
      <c r="C962" t="s">
        <v>11104</v>
      </c>
      <c r="D962" t="s">
        <v>22765</v>
      </c>
      <c r="E962">
        <v>0.42540699999999998</v>
      </c>
      <c r="F962" t="s">
        <v>571</v>
      </c>
      <c r="G962" t="s">
        <v>22750</v>
      </c>
      <c r="H962">
        <v>1</v>
      </c>
      <c r="I962" t="s">
        <v>22749</v>
      </c>
    </row>
    <row r="963" spans="1:9" x14ac:dyDescent="0.25">
      <c r="A963" t="s">
        <v>482</v>
      </c>
      <c r="B963" t="s">
        <v>11117</v>
      </c>
      <c r="C963" t="s">
        <v>11118</v>
      </c>
      <c r="D963" t="s">
        <v>22765</v>
      </c>
      <c r="E963">
        <v>-0.126445</v>
      </c>
      <c r="F963" t="s">
        <v>571</v>
      </c>
      <c r="G963" t="s">
        <v>22750</v>
      </c>
      <c r="H963">
        <v>1</v>
      </c>
      <c r="I963" t="s">
        <v>22749</v>
      </c>
    </row>
    <row r="964" spans="1:9" x14ac:dyDescent="0.25">
      <c r="A964" t="s">
        <v>482</v>
      </c>
      <c r="B964" t="s">
        <v>11122</v>
      </c>
      <c r="C964" t="s">
        <v>11123</v>
      </c>
      <c r="D964" t="s">
        <v>22765</v>
      </c>
      <c r="E964">
        <v>-0.21629000000000001</v>
      </c>
      <c r="F964" t="s">
        <v>571</v>
      </c>
      <c r="G964" t="s">
        <v>22750</v>
      </c>
      <c r="H964">
        <v>1</v>
      </c>
      <c r="I964" t="s">
        <v>22749</v>
      </c>
    </row>
    <row r="965" spans="1:9" x14ac:dyDescent="0.25">
      <c r="A965" t="s">
        <v>482</v>
      </c>
      <c r="B965" t="s">
        <v>11127</v>
      </c>
      <c r="C965" t="s">
        <v>11128</v>
      </c>
      <c r="D965" t="s">
        <v>22765</v>
      </c>
      <c r="E965">
        <v>1.72286E-2</v>
      </c>
      <c r="F965" t="s">
        <v>571</v>
      </c>
      <c r="G965" t="s">
        <v>22750</v>
      </c>
      <c r="H965">
        <v>1</v>
      </c>
      <c r="I965" t="s">
        <v>22749</v>
      </c>
    </row>
    <row r="966" spans="1:9" x14ac:dyDescent="0.25">
      <c r="A966" t="s">
        <v>482</v>
      </c>
      <c r="B966" t="s">
        <v>11132</v>
      </c>
      <c r="C966" t="s">
        <v>11133</v>
      </c>
      <c r="D966" t="s">
        <v>22765</v>
      </c>
      <c r="E966">
        <v>-8.6283200000000004E-2</v>
      </c>
      <c r="F966" t="s">
        <v>571</v>
      </c>
      <c r="G966" t="s">
        <v>22750</v>
      </c>
      <c r="H966">
        <v>1</v>
      </c>
      <c r="I966" t="s">
        <v>22749</v>
      </c>
    </row>
    <row r="967" spans="1:9" x14ac:dyDescent="0.25">
      <c r="A967" t="s">
        <v>482</v>
      </c>
      <c r="B967" t="s">
        <v>11137</v>
      </c>
      <c r="C967" t="s">
        <v>11138</v>
      </c>
      <c r="D967" t="s">
        <v>22765</v>
      </c>
      <c r="E967">
        <v>-0.16028899999999999</v>
      </c>
      <c r="F967" t="s">
        <v>571</v>
      </c>
      <c r="G967" t="s">
        <v>22750</v>
      </c>
      <c r="H967">
        <v>2</v>
      </c>
      <c r="I967" t="s">
        <v>22766</v>
      </c>
    </row>
    <row r="968" spans="1:9" x14ac:dyDescent="0.25">
      <c r="A968" t="s">
        <v>482</v>
      </c>
      <c r="B968" t="s">
        <v>11142</v>
      </c>
      <c r="C968" t="s">
        <v>11143</v>
      </c>
      <c r="D968" t="s">
        <v>22765</v>
      </c>
      <c r="E968">
        <v>7.1565599999999993E-2</v>
      </c>
      <c r="F968" t="s">
        <v>571</v>
      </c>
      <c r="G968" t="s">
        <v>22750</v>
      </c>
      <c r="H968">
        <v>1</v>
      </c>
      <c r="I968" t="s">
        <v>22749</v>
      </c>
    </row>
    <row r="969" spans="1:9" x14ac:dyDescent="0.25">
      <c r="A969" t="s">
        <v>482</v>
      </c>
      <c r="B969" t="s">
        <v>11147</v>
      </c>
      <c r="C969" t="s">
        <v>11148</v>
      </c>
      <c r="D969" t="s">
        <v>22765</v>
      </c>
      <c r="E969">
        <v>-9.7531499999999993E-2</v>
      </c>
      <c r="F969" t="s">
        <v>571</v>
      </c>
      <c r="G969" t="s">
        <v>22750</v>
      </c>
      <c r="H969">
        <v>1</v>
      </c>
      <c r="I969" t="s">
        <v>22749</v>
      </c>
    </row>
    <row r="970" spans="1:9" x14ac:dyDescent="0.25">
      <c r="A970" t="s">
        <v>482</v>
      </c>
      <c r="B970" t="s">
        <v>11156</v>
      </c>
      <c r="C970" t="s">
        <v>11148</v>
      </c>
      <c r="D970" t="s">
        <v>22765</v>
      </c>
      <c r="E970">
        <v>-9.75192E-2</v>
      </c>
      <c r="F970" t="s">
        <v>571</v>
      </c>
      <c r="G970" t="s">
        <v>22750</v>
      </c>
      <c r="H970">
        <v>1</v>
      </c>
      <c r="I970" t="s">
        <v>22749</v>
      </c>
    </row>
    <row r="971" spans="1:9" x14ac:dyDescent="0.25">
      <c r="A971" t="s">
        <v>482</v>
      </c>
      <c r="B971" t="s">
        <v>11159</v>
      </c>
      <c r="C971" t="s">
        <v>11160</v>
      </c>
      <c r="D971" t="s">
        <v>22765</v>
      </c>
      <c r="E971">
        <v>0.13478899999999999</v>
      </c>
      <c r="F971" t="s">
        <v>554</v>
      </c>
      <c r="G971" t="s">
        <v>22751</v>
      </c>
      <c r="H971">
        <v>1</v>
      </c>
      <c r="I971" t="s">
        <v>22749</v>
      </c>
    </row>
    <row r="972" spans="1:9" x14ac:dyDescent="0.25">
      <c r="A972" t="s">
        <v>482</v>
      </c>
      <c r="B972" t="s">
        <v>11164</v>
      </c>
      <c r="C972" t="s">
        <v>11165</v>
      </c>
      <c r="D972" t="s">
        <v>22765</v>
      </c>
      <c r="E972">
        <v>0.109574</v>
      </c>
      <c r="F972" t="s">
        <v>562</v>
      </c>
      <c r="G972" t="s">
        <v>22748</v>
      </c>
      <c r="H972">
        <v>1</v>
      </c>
      <c r="I972" t="s">
        <v>22749</v>
      </c>
    </row>
    <row r="973" spans="1:9" x14ac:dyDescent="0.25">
      <c r="A973" t="s">
        <v>482</v>
      </c>
      <c r="B973" t="s">
        <v>11169</v>
      </c>
      <c r="C973" t="s">
        <v>11170</v>
      </c>
      <c r="D973" t="s">
        <v>22765</v>
      </c>
      <c r="E973">
        <v>0.61700999999999995</v>
      </c>
      <c r="F973" t="s">
        <v>554</v>
      </c>
      <c r="G973" t="s">
        <v>22751</v>
      </c>
      <c r="H973">
        <v>1</v>
      </c>
      <c r="I973" t="s">
        <v>22749</v>
      </c>
    </row>
    <row r="974" spans="1:9" x14ac:dyDescent="0.25">
      <c r="A974" t="s">
        <v>482</v>
      </c>
      <c r="B974" t="s">
        <v>11174</v>
      </c>
      <c r="C974" t="s">
        <v>11175</v>
      </c>
      <c r="D974" t="s">
        <v>22765</v>
      </c>
      <c r="E974">
        <v>8.9558799999999994E-2</v>
      </c>
      <c r="F974" t="s">
        <v>571</v>
      </c>
      <c r="G974" t="s">
        <v>22750</v>
      </c>
      <c r="H974">
        <v>1</v>
      </c>
      <c r="I974" t="s">
        <v>22749</v>
      </c>
    </row>
    <row r="975" spans="1:9" x14ac:dyDescent="0.25">
      <c r="A975" t="s">
        <v>482</v>
      </c>
      <c r="B975" t="s">
        <v>11179</v>
      </c>
      <c r="C975" t="s">
        <v>11180</v>
      </c>
      <c r="D975" t="s">
        <v>22765</v>
      </c>
      <c r="E975">
        <v>0.113847</v>
      </c>
      <c r="F975" t="s">
        <v>571</v>
      </c>
      <c r="G975" t="s">
        <v>22750</v>
      </c>
      <c r="H975">
        <v>2</v>
      </c>
      <c r="I975" t="s">
        <v>22770</v>
      </c>
    </row>
    <row r="976" spans="1:9" x14ac:dyDescent="0.25">
      <c r="A976" t="s">
        <v>482</v>
      </c>
      <c r="B976" t="s">
        <v>11184</v>
      </c>
      <c r="C976" t="s">
        <v>11185</v>
      </c>
      <c r="D976" t="s">
        <v>22765</v>
      </c>
      <c r="E976">
        <v>3.4590799999999998E-2</v>
      </c>
      <c r="F976" t="s">
        <v>571</v>
      </c>
      <c r="G976" t="s">
        <v>22750</v>
      </c>
      <c r="H976">
        <v>2</v>
      </c>
      <c r="I976" t="s">
        <v>22770</v>
      </c>
    </row>
    <row r="977" spans="1:9" x14ac:dyDescent="0.25">
      <c r="A977" t="s">
        <v>482</v>
      </c>
      <c r="B977" t="s">
        <v>11457</v>
      </c>
      <c r="C977" t="s">
        <v>11458</v>
      </c>
      <c r="D977" t="s">
        <v>22765</v>
      </c>
      <c r="E977">
        <v>0.117955</v>
      </c>
      <c r="F977" t="s">
        <v>571</v>
      </c>
      <c r="G977" t="s">
        <v>22750</v>
      </c>
      <c r="H977">
        <v>2</v>
      </c>
      <c r="I977" t="s">
        <v>22766</v>
      </c>
    </row>
    <row r="978" spans="1:9" x14ac:dyDescent="0.25">
      <c r="A978" t="s">
        <v>482</v>
      </c>
      <c r="B978" t="s">
        <v>11462</v>
      </c>
      <c r="C978" t="s">
        <v>11458</v>
      </c>
      <c r="D978" t="s">
        <v>22765</v>
      </c>
      <c r="E978">
        <v>0.117953</v>
      </c>
      <c r="F978" t="s">
        <v>571</v>
      </c>
      <c r="G978" t="s">
        <v>22750</v>
      </c>
      <c r="H978">
        <v>2</v>
      </c>
      <c r="I978" t="s">
        <v>22766</v>
      </c>
    </row>
    <row r="979" spans="1:9" x14ac:dyDescent="0.25">
      <c r="A979" t="s">
        <v>482</v>
      </c>
      <c r="B979" t="s">
        <v>11555</v>
      </c>
      <c r="C979" t="s">
        <v>11556</v>
      </c>
      <c r="D979" t="s">
        <v>22765</v>
      </c>
      <c r="E979">
        <v>-8.8247000000000006E-2</v>
      </c>
      <c r="F979" t="s">
        <v>571</v>
      </c>
      <c r="G979" t="s">
        <v>22750</v>
      </c>
      <c r="H979">
        <v>1</v>
      </c>
      <c r="I979" t="s">
        <v>22749</v>
      </c>
    </row>
    <row r="980" spans="1:9" x14ac:dyDescent="0.25">
      <c r="A980" t="s">
        <v>482</v>
      </c>
      <c r="B980" t="s">
        <v>11561</v>
      </c>
      <c r="C980" t="s">
        <v>11562</v>
      </c>
      <c r="D980" t="s">
        <v>22765</v>
      </c>
      <c r="E980">
        <v>2.7378099999999999E-2</v>
      </c>
      <c r="F980" t="s">
        <v>571</v>
      </c>
      <c r="G980" t="s">
        <v>22750</v>
      </c>
      <c r="H980">
        <v>1</v>
      </c>
      <c r="I980" t="s">
        <v>22749</v>
      </c>
    </row>
    <row r="981" spans="1:9" x14ac:dyDescent="0.25">
      <c r="A981" t="s">
        <v>482</v>
      </c>
      <c r="B981" t="s">
        <v>11567</v>
      </c>
      <c r="C981" t="s">
        <v>11568</v>
      </c>
      <c r="D981" t="s">
        <v>22765</v>
      </c>
      <c r="E981">
        <v>2.5671699999999999E-2</v>
      </c>
      <c r="F981" t="s">
        <v>571</v>
      </c>
      <c r="G981" t="s">
        <v>22750</v>
      </c>
      <c r="H981">
        <v>1</v>
      </c>
      <c r="I981" t="s">
        <v>22749</v>
      </c>
    </row>
    <row r="982" spans="1:9" x14ac:dyDescent="0.25">
      <c r="A982" t="s">
        <v>482</v>
      </c>
      <c r="B982" t="s">
        <v>11573</v>
      </c>
      <c r="C982" t="s">
        <v>11574</v>
      </c>
      <c r="D982" t="s">
        <v>22765</v>
      </c>
      <c r="E982">
        <v>0.13505900000000001</v>
      </c>
      <c r="F982" t="s">
        <v>571</v>
      </c>
      <c r="G982" t="s">
        <v>22750</v>
      </c>
      <c r="H982">
        <v>1</v>
      </c>
      <c r="I982" t="s">
        <v>22749</v>
      </c>
    </row>
    <row r="983" spans="1:9" x14ac:dyDescent="0.25">
      <c r="A983" t="s">
        <v>482</v>
      </c>
      <c r="B983" t="s">
        <v>11579</v>
      </c>
      <c r="C983" t="s">
        <v>11580</v>
      </c>
      <c r="D983" t="s">
        <v>22765</v>
      </c>
      <c r="E983">
        <v>3.02078E-2</v>
      </c>
      <c r="F983" t="s">
        <v>571</v>
      </c>
      <c r="G983" t="s">
        <v>22750</v>
      </c>
      <c r="H983">
        <v>1</v>
      </c>
      <c r="I983" t="s">
        <v>22749</v>
      </c>
    </row>
    <row r="984" spans="1:9" x14ac:dyDescent="0.25">
      <c r="A984" t="s">
        <v>482</v>
      </c>
      <c r="B984" t="s">
        <v>11585</v>
      </c>
      <c r="C984" t="s">
        <v>11586</v>
      </c>
      <c r="D984" t="s">
        <v>22765</v>
      </c>
      <c r="E984">
        <v>2.29789E-2</v>
      </c>
      <c r="F984" t="s">
        <v>571</v>
      </c>
      <c r="G984" t="s">
        <v>22750</v>
      </c>
      <c r="H984">
        <v>1</v>
      </c>
      <c r="I984" t="s">
        <v>22749</v>
      </c>
    </row>
    <row r="985" spans="1:9" x14ac:dyDescent="0.25">
      <c r="A985" t="s">
        <v>482</v>
      </c>
      <c r="B985" t="s">
        <v>11606</v>
      </c>
      <c r="C985" t="s">
        <v>11607</v>
      </c>
      <c r="D985" t="s">
        <v>22765</v>
      </c>
      <c r="E985">
        <v>-0.10054299999999999</v>
      </c>
      <c r="F985" t="s">
        <v>571</v>
      </c>
      <c r="G985" t="s">
        <v>22750</v>
      </c>
      <c r="H985">
        <v>1</v>
      </c>
      <c r="I985" t="s">
        <v>22749</v>
      </c>
    </row>
    <row r="986" spans="1:9" x14ac:dyDescent="0.25">
      <c r="A986" t="s">
        <v>482</v>
      </c>
      <c r="B986" t="s">
        <v>11612</v>
      </c>
      <c r="C986" t="s">
        <v>11613</v>
      </c>
      <c r="D986" t="s">
        <v>22765</v>
      </c>
      <c r="E986">
        <v>0.12954399999999999</v>
      </c>
      <c r="F986" t="s">
        <v>571</v>
      </c>
      <c r="G986" t="s">
        <v>22750</v>
      </c>
      <c r="H986">
        <v>1</v>
      </c>
      <c r="I986" t="s">
        <v>22749</v>
      </c>
    </row>
    <row r="987" spans="1:9" x14ac:dyDescent="0.25">
      <c r="A987" t="s">
        <v>482</v>
      </c>
      <c r="B987" t="s">
        <v>11618</v>
      </c>
      <c r="C987" t="s">
        <v>11619</v>
      </c>
      <c r="D987" t="s">
        <v>22765</v>
      </c>
      <c r="E987">
        <v>0.24302099999999999</v>
      </c>
      <c r="F987" t="s">
        <v>571</v>
      </c>
      <c r="G987" t="s">
        <v>22750</v>
      </c>
      <c r="H987">
        <v>2</v>
      </c>
      <c r="I987" t="s">
        <v>22766</v>
      </c>
    </row>
    <row r="988" spans="1:9" x14ac:dyDescent="0.25">
      <c r="A988" t="s">
        <v>482</v>
      </c>
      <c r="B988" t="s">
        <v>11624</v>
      </c>
      <c r="C988" t="s">
        <v>11625</v>
      </c>
      <c r="D988" t="s">
        <v>22765</v>
      </c>
      <c r="E988">
        <v>5.2736199999999997E-2</v>
      </c>
      <c r="F988" t="s">
        <v>571</v>
      </c>
      <c r="G988" t="s">
        <v>22750</v>
      </c>
      <c r="H988">
        <v>1</v>
      </c>
      <c r="I988" t="s">
        <v>22749</v>
      </c>
    </row>
    <row r="989" spans="1:9" x14ac:dyDescent="0.25">
      <c r="A989" t="s">
        <v>482</v>
      </c>
      <c r="B989" t="s">
        <v>11630</v>
      </c>
      <c r="C989" t="s">
        <v>11631</v>
      </c>
      <c r="D989" t="s">
        <v>22765</v>
      </c>
      <c r="E989">
        <v>0.10960499999999999</v>
      </c>
      <c r="F989" t="s">
        <v>571</v>
      </c>
      <c r="G989" t="s">
        <v>22750</v>
      </c>
      <c r="H989">
        <v>2</v>
      </c>
      <c r="I989" t="s">
        <v>22766</v>
      </c>
    </row>
    <row r="990" spans="1:9" x14ac:dyDescent="0.25">
      <c r="A990" t="s">
        <v>482</v>
      </c>
      <c r="B990" t="s">
        <v>11636</v>
      </c>
      <c r="C990" t="s">
        <v>11637</v>
      </c>
      <c r="D990" t="s">
        <v>22765</v>
      </c>
      <c r="E990">
        <v>0.248613</v>
      </c>
      <c r="F990" t="s">
        <v>571</v>
      </c>
      <c r="G990" t="s">
        <v>22750</v>
      </c>
      <c r="H990">
        <v>1</v>
      </c>
      <c r="I990" t="s">
        <v>22749</v>
      </c>
    </row>
    <row r="991" spans="1:9" x14ac:dyDescent="0.25">
      <c r="A991" t="s">
        <v>482</v>
      </c>
      <c r="B991" t="s">
        <v>11642</v>
      </c>
      <c r="C991" t="s">
        <v>11643</v>
      </c>
      <c r="D991" t="s">
        <v>22765</v>
      </c>
      <c r="E991">
        <v>-2.1363E-2</v>
      </c>
      <c r="F991" t="s">
        <v>571</v>
      </c>
      <c r="G991" t="s">
        <v>22750</v>
      </c>
      <c r="H991">
        <v>1</v>
      </c>
      <c r="I991" t="s">
        <v>22749</v>
      </c>
    </row>
    <row r="992" spans="1:9" x14ac:dyDescent="0.25">
      <c r="A992" t="s">
        <v>482</v>
      </c>
      <c r="B992" t="s">
        <v>11653</v>
      </c>
      <c r="C992" t="s">
        <v>11643</v>
      </c>
      <c r="D992" t="s">
        <v>22765</v>
      </c>
      <c r="E992">
        <v>-2.13595E-2</v>
      </c>
      <c r="F992" t="s">
        <v>571</v>
      </c>
      <c r="G992" t="s">
        <v>22750</v>
      </c>
      <c r="H992">
        <v>1</v>
      </c>
      <c r="I992" t="s">
        <v>22749</v>
      </c>
    </row>
    <row r="993" spans="1:9" x14ac:dyDescent="0.25">
      <c r="A993" t="s">
        <v>482</v>
      </c>
      <c r="B993" t="s">
        <v>11670</v>
      </c>
      <c r="C993" t="s">
        <v>11671</v>
      </c>
      <c r="D993" t="s">
        <v>22765</v>
      </c>
      <c r="E993">
        <v>0.24236199999999999</v>
      </c>
      <c r="F993" t="s">
        <v>554</v>
      </c>
      <c r="G993" t="s">
        <v>22751</v>
      </c>
      <c r="H993">
        <v>1</v>
      </c>
      <c r="I993" t="s">
        <v>22749</v>
      </c>
    </row>
    <row r="994" spans="1:9" x14ac:dyDescent="0.25">
      <c r="A994" t="s">
        <v>482</v>
      </c>
      <c r="B994" t="s">
        <v>11676</v>
      </c>
      <c r="C994" t="s">
        <v>11677</v>
      </c>
      <c r="D994" t="s">
        <v>22765</v>
      </c>
      <c r="E994">
        <v>0.28389999999999999</v>
      </c>
      <c r="F994" t="s">
        <v>554</v>
      </c>
      <c r="G994" t="s">
        <v>22751</v>
      </c>
      <c r="H994">
        <v>1</v>
      </c>
      <c r="I994" t="s">
        <v>22749</v>
      </c>
    </row>
    <row r="995" spans="1:9" x14ac:dyDescent="0.25">
      <c r="A995" t="s">
        <v>482</v>
      </c>
      <c r="B995" t="s">
        <v>11682</v>
      </c>
      <c r="C995" t="s">
        <v>11683</v>
      </c>
      <c r="D995" t="s">
        <v>22765</v>
      </c>
      <c r="E995">
        <v>0.430643</v>
      </c>
      <c r="F995" t="s">
        <v>554</v>
      </c>
      <c r="G995" t="s">
        <v>22751</v>
      </c>
      <c r="H995">
        <v>1</v>
      </c>
      <c r="I995" t="s">
        <v>22749</v>
      </c>
    </row>
    <row r="996" spans="1:9" x14ac:dyDescent="0.25">
      <c r="A996" t="s">
        <v>482</v>
      </c>
      <c r="B996" t="s">
        <v>11688</v>
      </c>
      <c r="C996" t="s">
        <v>11689</v>
      </c>
      <c r="D996" t="s">
        <v>22765</v>
      </c>
      <c r="E996">
        <v>1.43059E-2</v>
      </c>
      <c r="F996" t="s">
        <v>571</v>
      </c>
      <c r="G996" t="s">
        <v>22750</v>
      </c>
      <c r="H996">
        <v>1</v>
      </c>
      <c r="I996" t="s">
        <v>22749</v>
      </c>
    </row>
    <row r="997" spans="1:9" x14ac:dyDescent="0.25">
      <c r="A997" t="s">
        <v>482</v>
      </c>
      <c r="B997" t="s">
        <v>11694</v>
      </c>
      <c r="C997" t="s">
        <v>11695</v>
      </c>
      <c r="D997" t="s">
        <v>22765</v>
      </c>
      <c r="E997">
        <v>0.43097800000000003</v>
      </c>
      <c r="F997" t="s">
        <v>3024</v>
      </c>
      <c r="G997" t="s">
        <v>22756</v>
      </c>
      <c r="H997">
        <v>2</v>
      </c>
      <c r="I997" t="s">
        <v>22766</v>
      </c>
    </row>
    <row r="998" spans="1:9" x14ac:dyDescent="0.25">
      <c r="A998" t="s">
        <v>482</v>
      </c>
      <c r="B998" t="s">
        <v>11700</v>
      </c>
      <c r="C998" t="s">
        <v>11701</v>
      </c>
      <c r="D998" t="s">
        <v>22765</v>
      </c>
      <c r="E998">
        <v>0.43109900000000001</v>
      </c>
      <c r="F998" t="s">
        <v>554</v>
      </c>
      <c r="G998" t="s">
        <v>22751</v>
      </c>
      <c r="H998">
        <v>1</v>
      </c>
      <c r="I998" t="s">
        <v>22749</v>
      </c>
    </row>
    <row r="999" spans="1:9" x14ac:dyDescent="0.25">
      <c r="A999" t="s">
        <v>482</v>
      </c>
      <c r="B999" t="s">
        <v>11706</v>
      </c>
      <c r="C999" t="s">
        <v>11677</v>
      </c>
      <c r="D999" t="s">
        <v>22765</v>
      </c>
      <c r="E999">
        <v>0.27190700000000001</v>
      </c>
      <c r="F999" t="s">
        <v>554</v>
      </c>
      <c r="G999" t="s">
        <v>22751</v>
      </c>
      <c r="H999">
        <v>1</v>
      </c>
      <c r="I999" t="s">
        <v>22749</v>
      </c>
    </row>
    <row r="1000" spans="1:9" x14ac:dyDescent="0.25">
      <c r="A1000" t="s">
        <v>482</v>
      </c>
      <c r="B1000" t="s">
        <v>11715</v>
      </c>
      <c r="C1000" t="s">
        <v>11677</v>
      </c>
      <c r="D1000" t="s">
        <v>22765</v>
      </c>
      <c r="E1000">
        <v>0.27190999999999999</v>
      </c>
      <c r="F1000" t="s">
        <v>554</v>
      </c>
      <c r="G1000" t="s">
        <v>22751</v>
      </c>
      <c r="H1000">
        <v>1</v>
      </c>
      <c r="I1000" t="s">
        <v>22749</v>
      </c>
    </row>
    <row r="1001" spans="1:9" x14ac:dyDescent="0.25">
      <c r="A1001" t="s">
        <v>482</v>
      </c>
      <c r="B1001" t="s">
        <v>11719</v>
      </c>
      <c r="C1001" t="s">
        <v>11720</v>
      </c>
      <c r="D1001" t="s">
        <v>22765</v>
      </c>
      <c r="E1001">
        <v>0.415738</v>
      </c>
      <c r="F1001" t="s">
        <v>6725</v>
      </c>
      <c r="G1001" t="s">
        <v>22756</v>
      </c>
      <c r="H1001">
        <v>3</v>
      </c>
      <c r="I1001" t="s">
        <v>22771</v>
      </c>
    </row>
    <row r="1002" spans="1:9" x14ac:dyDescent="0.25">
      <c r="A1002" t="s">
        <v>482</v>
      </c>
      <c r="B1002" t="s">
        <v>11725</v>
      </c>
      <c r="C1002" t="s">
        <v>11726</v>
      </c>
      <c r="D1002" t="s">
        <v>22765</v>
      </c>
      <c r="E1002">
        <v>0.39130599999999999</v>
      </c>
      <c r="F1002" t="s">
        <v>571</v>
      </c>
      <c r="G1002" t="s">
        <v>22750</v>
      </c>
      <c r="H1002">
        <v>1</v>
      </c>
      <c r="I1002" t="s">
        <v>22749</v>
      </c>
    </row>
    <row r="1003" spans="1:9" x14ac:dyDescent="0.25">
      <c r="A1003" t="s">
        <v>482</v>
      </c>
      <c r="B1003" t="s">
        <v>11731</v>
      </c>
      <c r="C1003" t="s">
        <v>11732</v>
      </c>
      <c r="D1003" t="s">
        <v>22765</v>
      </c>
      <c r="E1003">
        <v>0.60221999999999998</v>
      </c>
      <c r="F1003" t="s">
        <v>554</v>
      </c>
      <c r="G1003" t="s">
        <v>22751</v>
      </c>
      <c r="H1003">
        <v>1</v>
      </c>
      <c r="I1003" t="s">
        <v>22749</v>
      </c>
    </row>
    <row r="1004" spans="1:9" x14ac:dyDescent="0.25">
      <c r="A1004" t="s">
        <v>482</v>
      </c>
      <c r="B1004" t="s">
        <v>11737</v>
      </c>
      <c r="C1004" t="s">
        <v>11738</v>
      </c>
      <c r="D1004" t="s">
        <v>22765</v>
      </c>
      <c r="E1004">
        <v>0.41669299999999998</v>
      </c>
      <c r="F1004" t="s">
        <v>571</v>
      </c>
      <c r="G1004" t="s">
        <v>22750</v>
      </c>
      <c r="H1004">
        <v>1</v>
      </c>
      <c r="I1004" t="s">
        <v>22749</v>
      </c>
    </row>
    <row r="1005" spans="1:9" x14ac:dyDescent="0.25">
      <c r="A1005" t="s">
        <v>482</v>
      </c>
      <c r="B1005" t="s">
        <v>11743</v>
      </c>
      <c r="C1005" t="s">
        <v>11744</v>
      </c>
      <c r="D1005" t="s">
        <v>22765</v>
      </c>
      <c r="E1005">
        <v>0.41896899999999998</v>
      </c>
      <c r="F1005" t="s">
        <v>554</v>
      </c>
      <c r="G1005" t="s">
        <v>22751</v>
      </c>
      <c r="H1005">
        <v>1</v>
      </c>
      <c r="I1005" t="s">
        <v>22749</v>
      </c>
    </row>
    <row r="1006" spans="1:9" x14ac:dyDescent="0.25">
      <c r="A1006" t="s">
        <v>482</v>
      </c>
      <c r="B1006" t="s">
        <v>11749</v>
      </c>
      <c r="C1006" t="s">
        <v>11750</v>
      </c>
      <c r="D1006" t="s">
        <v>22765</v>
      </c>
      <c r="E1006">
        <v>0.407136</v>
      </c>
      <c r="F1006" t="s">
        <v>571</v>
      </c>
      <c r="G1006" t="s">
        <v>22750</v>
      </c>
      <c r="H1006">
        <v>1</v>
      </c>
      <c r="I1006" t="s">
        <v>22749</v>
      </c>
    </row>
    <row r="1007" spans="1:9" x14ac:dyDescent="0.25">
      <c r="A1007" t="s">
        <v>482</v>
      </c>
      <c r="B1007" t="s">
        <v>11755</v>
      </c>
      <c r="C1007" t="s">
        <v>11756</v>
      </c>
      <c r="D1007" t="s">
        <v>22765</v>
      </c>
      <c r="E1007">
        <v>0.38946399999999998</v>
      </c>
      <c r="F1007" t="s">
        <v>562</v>
      </c>
      <c r="G1007" t="s">
        <v>22748</v>
      </c>
      <c r="H1007">
        <v>1</v>
      </c>
      <c r="I1007" t="s">
        <v>22749</v>
      </c>
    </row>
    <row r="1008" spans="1:9" x14ac:dyDescent="0.25">
      <c r="A1008" t="s">
        <v>482</v>
      </c>
      <c r="B1008" t="s">
        <v>11766</v>
      </c>
      <c r="C1008" t="s">
        <v>11756</v>
      </c>
      <c r="D1008" t="s">
        <v>22765</v>
      </c>
      <c r="E1008">
        <v>0.38946199999999997</v>
      </c>
      <c r="F1008" t="s">
        <v>554</v>
      </c>
      <c r="G1008" t="s">
        <v>22751</v>
      </c>
      <c r="H1008">
        <v>1</v>
      </c>
      <c r="I1008" t="s">
        <v>22749</v>
      </c>
    </row>
    <row r="1009" spans="1:9" x14ac:dyDescent="0.25">
      <c r="A1009" t="s">
        <v>482</v>
      </c>
      <c r="B1009" t="s">
        <v>11770</v>
      </c>
      <c r="C1009" t="s">
        <v>11771</v>
      </c>
      <c r="D1009" t="s">
        <v>22765</v>
      </c>
      <c r="E1009">
        <v>9.8730299999999993E-2</v>
      </c>
      <c r="F1009" t="s">
        <v>571</v>
      </c>
      <c r="G1009" t="s">
        <v>22750</v>
      </c>
      <c r="H1009">
        <v>1</v>
      </c>
      <c r="I1009" t="s">
        <v>22749</v>
      </c>
    </row>
    <row r="1010" spans="1:9" x14ac:dyDescent="0.25">
      <c r="A1010" t="s">
        <v>482</v>
      </c>
      <c r="B1010" t="s">
        <v>11776</v>
      </c>
      <c r="C1010" t="s">
        <v>11777</v>
      </c>
      <c r="D1010" t="s">
        <v>22765</v>
      </c>
      <c r="E1010">
        <v>0.178816</v>
      </c>
      <c r="F1010" t="s">
        <v>554</v>
      </c>
      <c r="G1010" t="s">
        <v>22751</v>
      </c>
      <c r="H1010">
        <v>1</v>
      </c>
      <c r="I1010" t="s">
        <v>22749</v>
      </c>
    </row>
    <row r="1011" spans="1:9" x14ac:dyDescent="0.25">
      <c r="A1011" t="s">
        <v>482</v>
      </c>
      <c r="B1011" t="s">
        <v>11782</v>
      </c>
      <c r="C1011" t="s">
        <v>11783</v>
      </c>
      <c r="D1011" t="s">
        <v>22765</v>
      </c>
      <c r="E1011">
        <v>0.40985199999999999</v>
      </c>
      <c r="F1011" t="s">
        <v>554</v>
      </c>
      <c r="G1011" t="s">
        <v>22751</v>
      </c>
      <c r="H1011">
        <v>1</v>
      </c>
      <c r="I1011" t="s">
        <v>22749</v>
      </c>
    </row>
    <row r="1012" spans="1:9" x14ac:dyDescent="0.25">
      <c r="A1012" t="s">
        <v>482</v>
      </c>
      <c r="B1012" t="s">
        <v>11788</v>
      </c>
      <c r="C1012" t="s">
        <v>11789</v>
      </c>
      <c r="D1012" t="s">
        <v>22765</v>
      </c>
      <c r="E1012">
        <v>0.42159999999999997</v>
      </c>
      <c r="F1012" t="s">
        <v>554</v>
      </c>
      <c r="G1012" t="s">
        <v>22751</v>
      </c>
      <c r="H1012">
        <v>1</v>
      </c>
      <c r="I1012" t="s">
        <v>22749</v>
      </c>
    </row>
    <row r="1013" spans="1:9" x14ac:dyDescent="0.25">
      <c r="A1013" t="s">
        <v>482</v>
      </c>
      <c r="B1013" t="s">
        <v>402</v>
      </c>
      <c r="C1013" t="s">
        <v>11794</v>
      </c>
      <c r="D1013" t="s">
        <v>22765</v>
      </c>
      <c r="E1013">
        <v>0.41824600000000001</v>
      </c>
      <c r="F1013" t="s">
        <v>6725</v>
      </c>
      <c r="G1013" t="s">
        <v>22756</v>
      </c>
      <c r="H1013">
        <v>3</v>
      </c>
      <c r="I1013" t="s">
        <v>22768</v>
      </c>
    </row>
    <row r="1014" spans="1:9" x14ac:dyDescent="0.25">
      <c r="A1014" t="s">
        <v>482</v>
      </c>
      <c r="B1014" t="s">
        <v>11799</v>
      </c>
      <c r="C1014" t="s">
        <v>11800</v>
      </c>
      <c r="D1014" t="s">
        <v>22765</v>
      </c>
      <c r="E1014">
        <v>0.42150599999999999</v>
      </c>
      <c r="F1014" t="s">
        <v>554</v>
      </c>
      <c r="G1014" t="s">
        <v>22751</v>
      </c>
      <c r="H1014">
        <v>2</v>
      </c>
      <c r="I1014" t="s">
        <v>22766</v>
      </c>
    </row>
    <row r="1015" spans="1:9" x14ac:dyDescent="0.25">
      <c r="A1015" t="s">
        <v>482</v>
      </c>
      <c r="B1015" t="s">
        <v>11823</v>
      </c>
      <c r="C1015" t="s">
        <v>11824</v>
      </c>
      <c r="D1015" t="s">
        <v>22765</v>
      </c>
      <c r="E1015">
        <v>0.24121799999999999</v>
      </c>
      <c r="F1015" t="s">
        <v>571</v>
      </c>
      <c r="G1015" t="s">
        <v>22750</v>
      </c>
      <c r="H1015">
        <v>2</v>
      </c>
      <c r="I1015" t="s">
        <v>22766</v>
      </c>
    </row>
    <row r="1016" spans="1:9" x14ac:dyDescent="0.25">
      <c r="A1016" t="s">
        <v>482</v>
      </c>
      <c r="B1016" t="s">
        <v>11829</v>
      </c>
      <c r="C1016" t="s">
        <v>11830</v>
      </c>
      <c r="D1016" t="s">
        <v>22765</v>
      </c>
      <c r="E1016">
        <v>0.56653900000000001</v>
      </c>
      <c r="F1016" t="s">
        <v>554</v>
      </c>
      <c r="G1016" t="s">
        <v>22751</v>
      </c>
      <c r="H1016">
        <v>1</v>
      </c>
      <c r="I1016" t="s">
        <v>22749</v>
      </c>
    </row>
    <row r="1017" spans="1:9" x14ac:dyDescent="0.25">
      <c r="A1017" t="s">
        <v>482</v>
      </c>
      <c r="B1017" t="s">
        <v>11835</v>
      </c>
      <c r="C1017" t="s">
        <v>11836</v>
      </c>
      <c r="D1017" t="s">
        <v>22765</v>
      </c>
      <c r="E1017">
        <v>-3.5704700000000001E-3</v>
      </c>
      <c r="F1017" t="s">
        <v>562</v>
      </c>
      <c r="G1017" t="s">
        <v>22748</v>
      </c>
      <c r="H1017">
        <v>1</v>
      </c>
      <c r="I1017" t="s">
        <v>22749</v>
      </c>
    </row>
    <row r="1018" spans="1:9" x14ac:dyDescent="0.25">
      <c r="A1018" t="s">
        <v>482</v>
      </c>
      <c r="B1018" t="s">
        <v>11841</v>
      </c>
      <c r="C1018" t="s">
        <v>11842</v>
      </c>
      <c r="D1018" t="s">
        <v>22765</v>
      </c>
      <c r="E1018">
        <v>8.0473699999999995E-2</v>
      </c>
      <c r="F1018" t="s">
        <v>571</v>
      </c>
      <c r="G1018" t="s">
        <v>22750</v>
      </c>
      <c r="H1018">
        <v>2</v>
      </c>
      <c r="I1018" t="s">
        <v>22766</v>
      </c>
    </row>
    <row r="1019" spans="1:9" x14ac:dyDescent="0.25">
      <c r="A1019" t="s">
        <v>482</v>
      </c>
      <c r="B1019" t="s">
        <v>11847</v>
      </c>
      <c r="C1019" t="s">
        <v>11848</v>
      </c>
      <c r="D1019" t="s">
        <v>22765</v>
      </c>
      <c r="E1019">
        <v>0.103524</v>
      </c>
      <c r="F1019" t="s">
        <v>571</v>
      </c>
      <c r="G1019" t="s">
        <v>22750</v>
      </c>
      <c r="H1019">
        <v>2</v>
      </c>
      <c r="I1019" t="s">
        <v>22766</v>
      </c>
    </row>
    <row r="1020" spans="1:9" x14ac:dyDescent="0.25">
      <c r="A1020" t="s">
        <v>482</v>
      </c>
      <c r="B1020" t="s">
        <v>11853</v>
      </c>
      <c r="C1020" t="s">
        <v>11854</v>
      </c>
      <c r="D1020" t="s">
        <v>22765</v>
      </c>
      <c r="E1020">
        <v>0.207317</v>
      </c>
      <c r="F1020" t="s">
        <v>571</v>
      </c>
      <c r="G1020" t="s">
        <v>22750</v>
      </c>
      <c r="H1020">
        <v>2</v>
      </c>
      <c r="I1020" t="s">
        <v>22766</v>
      </c>
    </row>
    <row r="1021" spans="1:9" x14ac:dyDescent="0.25">
      <c r="A1021" t="s">
        <v>482</v>
      </c>
      <c r="B1021" t="s">
        <v>11863</v>
      </c>
      <c r="C1021" t="s">
        <v>11854</v>
      </c>
      <c r="D1021" t="s">
        <v>22765</v>
      </c>
      <c r="E1021">
        <v>0.207314</v>
      </c>
      <c r="F1021" t="s">
        <v>571</v>
      </c>
      <c r="G1021" t="s">
        <v>22750</v>
      </c>
      <c r="H1021">
        <v>2</v>
      </c>
      <c r="I1021" t="s">
        <v>22766</v>
      </c>
    </row>
    <row r="1022" spans="1:9" x14ac:dyDescent="0.25">
      <c r="A1022" t="s">
        <v>482</v>
      </c>
      <c r="B1022" t="s">
        <v>11867</v>
      </c>
      <c r="C1022" t="s">
        <v>11868</v>
      </c>
      <c r="D1022" t="s">
        <v>22765</v>
      </c>
      <c r="E1022">
        <v>0.36540600000000001</v>
      </c>
      <c r="F1022" t="s">
        <v>554</v>
      </c>
      <c r="G1022" t="s">
        <v>22751</v>
      </c>
      <c r="H1022">
        <v>3</v>
      </c>
      <c r="I1022" t="s">
        <v>22768</v>
      </c>
    </row>
    <row r="1023" spans="1:9" x14ac:dyDescent="0.25">
      <c r="A1023" t="s">
        <v>482</v>
      </c>
      <c r="B1023" t="s">
        <v>11873</v>
      </c>
      <c r="C1023" t="s">
        <v>11868</v>
      </c>
      <c r="D1023" t="s">
        <v>22765</v>
      </c>
      <c r="E1023">
        <v>0.36542000000000002</v>
      </c>
      <c r="F1023" t="s">
        <v>554</v>
      </c>
      <c r="G1023" t="s">
        <v>22751</v>
      </c>
      <c r="H1023">
        <v>2</v>
      </c>
      <c r="I1023" t="s">
        <v>22766</v>
      </c>
    </row>
    <row r="1024" spans="1:9" x14ac:dyDescent="0.25">
      <c r="A1024" t="s">
        <v>482</v>
      </c>
      <c r="B1024" t="s">
        <v>11877</v>
      </c>
      <c r="C1024" t="s">
        <v>11878</v>
      </c>
      <c r="D1024" t="s">
        <v>22765</v>
      </c>
      <c r="E1024">
        <v>0.60221999999999998</v>
      </c>
      <c r="F1024" t="s">
        <v>554</v>
      </c>
      <c r="G1024" t="s">
        <v>22751</v>
      </c>
      <c r="H1024">
        <v>1</v>
      </c>
      <c r="I1024" t="s">
        <v>22749</v>
      </c>
    </row>
    <row r="1025" spans="1:9" x14ac:dyDescent="0.25">
      <c r="A1025" t="s">
        <v>482</v>
      </c>
      <c r="B1025" t="s">
        <v>11883</v>
      </c>
      <c r="C1025" t="s">
        <v>11884</v>
      </c>
      <c r="D1025" t="s">
        <v>22765</v>
      </c>
      <c r="E1025">
        <v>0.36446400000000001</v>
      </c>
      <c r="F1025" t="s">
        <v>554</v>
      </c>
      <c r="G1025" t="s">
        <v>22751</v>
      </c>
      <c r="H1025">
        <v>3</v>
      </c>
      <c r="I1025" t="s">
        <v>22767</v>
      </c>
    </row>
    <row r="1026" spans="1:9" x14ac:dyDescent="0.25">
      <c r="A1026" t="s">
        <v>482</v>
      </c>
      <c r="B1026" t="s">
        <v>11889</v>
      </c>
      <c r="C1026" t="s">
        <v>11890</v>
      </c>
      <c r="D1026" t="s">
        <v>22765</v>
      </c>
      <c r="E1026">
        <v>0.24317800000000001</v>
      </c>
      <c r="F1026" t="s">
        <v>554</v>
      </c>
      <c r="G1026" t="s">
        <v>22751</v>
      </c>
      <c r="H1026">
        <v>2</v>
      </c>
      <c r="I1026" t="s">
        <v>22766</v>
      </c>
    </row>
    <row r="1027" spans="1:9" x14ac:dyDescent="0.25">
      <c r="A1027" t="s">
        <v>482</v>
      </c>
      <c r="B1027" t="s">
        <v>11895</v>
      </c>
      <c r="C1027" t="s">
        <v>11896</v>
      </c>
      <c r="D1027" t="s">
        <v>22765</v>
      </c>
      <c r="E1027">
        <v>0.364624</v>
      </c>
      <c r="F1027" t="s">
        <v>554</v>
      </c>
      <c r="G1027" t="s">
        <v>22751</v>
      </c>
      <c r="H1027">
        <v>3</v>
      </c>
      <c r="I1027" t="s">
        <v>22767</v>
      </c>
    </row>
    <row r="1028" spans="1:9" x14ac:dyDescent="0.25">
      <c r="A1028" t="s">
        <v>482</v>
      </c>
      <c r="B1028" t="s">
        <v>11914</v>
      </c>
      <c r="C1028" t="s">
        <v>11915</v>
      </c>
      <c r="D1028" t="s">
        <v>22765</v>
      </c>
      <c r="E1028">
        <v>-4.7733200000000003E-2</v>
      </c>
      <c r="F1028" t="s">
        <v>571</v>
      </c>
      <c r="G1028" t="s">
        <v>22750</v>
      </c>
      <c r="H1028">
        <v>2</v>
      </c>
      <c r="I1028" t="s">
        <v>22766</v>
      </c>
    </row>
    <row r="1029" spans="1:9" x14ac:dyDescent="0.25">
      <c r="A1029" t="s">
        <v>482</v>
      </c>
      <c r="B1029" t="s">
        <v>11920</v>
      </c>
      <c r="C1029" t="s">
        <v>11921</v>
      </c>
      <c r="D1029" t="s">
        <v>22765</v>
      </c>
      <c r="E1029">
        <v>0.36806899999999998</v>
      </c>
      <c r="F1029" t="s">
        <v>554</v>
      </c>
      <c r="G1029" t="s">
        <v>22751</v>
      </c>
      <c r="H1029">
        <v>2</v>
      </c>
      <c r="I1029" t="s">
        <v>22766</v>
      </c>
    </row>
    <row r="1030" spans="1:9" x14ac:dyDescent="0.25">
      <c r="A1030" t="s">
        <v>482</v>
      </c>
      <c r="B1030" t="s">
        <v>11926</v>
      </c>
      <c r="C1030" t="s">
        <v>11927</v>
      </c>
      <c r="D1030" t="s">
        <v>22765</v>
      </c>
      <c r="E1030">
        <v>0.370091</v>
      </c>
      <c r="F1030" t="s">
        <v>554</v>
      </c>
      <c r="G1030" t="s">
        <v>22751</v>
      </c>
      <c r="H1030">
        <v>2</v>
      </c>
      <c r="I1030" t="s">
        <v>22766</v>
      </c>
    </row>
    <row r="1031" spans="1:9" x14ac:dyDescent="0.25">
      <c r="A1031" t="s">
        <v>482</v>
      </c>
      <c r="B1031" t="s">
        <v>11932</v>
      </c>
      <c r="C1031" t="s">
        <v>11933</v>
      </c>
      <c r="D1031" t="s">
        <v>22765</v>
      </c>
      <c r="E1031">
        <v>0.342968</v>
      </c>
      <c r="F1031" t="s">
        <v>554</v>
      </c>
      <c r="G1031" t="s">
        <v>22751</v>
      </c>
      <c r="H1031">
        <v>2</v>
      </c>
      <c r="I1031" t="s">
        <v>22766</v>
      </c>
    </row>
    <row r="1032" spans="1:9" x14ac:dyDescent="0.25">
      <c r="A1032" t="s">
        <v>482</v>
      </c>
      <c r="B1032" t="s">
        <v>11938</v>
      </c>
      <c r="C1032" t="s">
        <v>11939</v>
      </c>
      <c r="D1032" t="s">
        <v>22765</v>
      </c>
      <c r="E1032">
        <v>0.353632</v>
      </c>
      <c r="F1032" t="s">
        <v>6725</v>
      </c>
      <c r="G1032" t="s">
        <v>22756</v>
      </c>
      <c r="H1032">
        <v>4</v>
      </c>
      <c r="I1032" t="s">
        <v>22769</v>
      </c>
    </row>
    <row r="1033" spans="1:9" x14ac:dyDescent="0.25">
      <c r="A1033" t="s">
        <v>482</v>
      </c>
      <c r="B1033" t="s">
        <v>11944</v>
      </c>
      <c r="C1033" t="s">
        <v>11945</v>
      </c>
      <c r="D1033" t="s">
        <v>22765</v>
      </c>
      <c r="E1033">
        <v>0.37071399999999999</v>
      </c>
      <c r="F1033" t="s">
        <v>6725</v>
      </c>
      <c r="G1033" t="s">
        <v>22756</v>
      </c>
      <c r="H1033">
        <v>4</v>
      </c>
      <c r="I1033" t="s">
        <v>22769</v>
      </c>
    </row>
    <row r="1034" spans="1:9" x14ac:dyDescent="0.25">
      <c r="A1034" t="s">
        <v>482</v>
      </c>
      <c r="B1034" t="s">
        <v>11950</v>
      </c>
      <c r="C1034" t="s">
        <v>11951</v>
      </c>
      <c r="D1034" t="s">
        <v>22765</v>
      </c>
      <c r="E1034">
        <v>0.28185399999999999</v>
      </c>
      <c r="F1034" t="s">
        <v>554</v>
      </c>
      <c r="G1034" t="s">
        <v>22751</v>
      </c>
      <c r="H1034">
        <v>2</v>
      </c>
      <c r="I1034" t="s">
        <v>22766</v>
      </c>
    </row>
    <row r="1035" spans="1:9" x14ac:dyDescent="0.25">
      <c r="A1035" t="s">
        <v>482</v>
      </c>
      <c r="B1035" t="s">
        <v>11961</v>
      </c>
      <c r="C1035" t="s">
        <v>11951</v>
      </c>
      <c r="D1035" t="s">
        <v>22765</v>
      </c>
      <c r="E1035">
        <v>0.28186299999999997</v>
      </c>
      <c r="F1035" t="s">
        <v>554</v>
      </c>
      <c r="G1035" t="s">
        <v>22751</v>
      </c>
      <c r="H1035">
        <v>2</v>
      </c>
      <c r="I1035" t="s">
        <v>22766</v>
      </c>
    </row>
    <row r="1036" spans="1:9" x14ac:dyDescent="0.25">
      <c r="A1036" t="s">
        <v>482</v>
      </c>
      <c r="B1036" t="s">
        <v>20658</v>
      </c>
      <c r="C1036" t="s">
        <v>20659</v>
      </c>
      <c r="D1036" t="s">
        <v>22765</v>
      </c>
      <c r="E1036">
        <v>9.3595399999999995E-2</v>
      </c>
      <c r="F1036" t="s">
        <v>571</v>
      </c>
      <c r="G1036" t="s">
        <v>22750</v>
      </c>
      <c r="H1036">
        <v>2</v>
      </c>
      <c r="I1036" t="s">
        <v>22773</v>
      </c>
    </row>
    <row r="1037" spans="1:9" x14ac:dyDescent="0.25">
      <c r="A1037" t="s">
        <v>482</v>
      </c>
      <c r="B1037" t="s">
        <v>11965</v>
      </c>
      <c r="C1037" t="s">
        <v>11966</v>
      </c>
      <c r="D1037" t="s">
        <v>22765</v>
      </c>
      <c r="E1037">
        <v>0.10199900000000001</v>
      </c>
      <c r="F1037" t="s">
        <v>571</v>
      </c>
      <c r="G1037" t="s">
        <v>22750</v>
      </c>
      <c r="H1037">
        <v>2</v>
      </c>
      <c r="I1037" t="s">
        <v>22766</v>
      </c>
    </row>
    <row r="1038" spans="1:9" x14ac:dyDescent="0.25">
      <c r="A1038" t="s">
        <v>482</v>
      </c>
      <c r="B1038" t="s">
        <v>20655</v>
      </c>
      <c r="C1038" t="s">
        <v>11966</v>
      </c>
      <c r="D1038" t="s">
        <v>22765</v>
      </c>
      <c r="E1038">
        <v>0.101995</v>
      </c>
      <c r="F1038" t="s">
        <v>571</v>
      </c>
      <c r="G1038" t="s">
        <v>22750</v>
      </c>
      <c r="H1038">
        <v>2</v>
      </c>
      <c r="I1038" t="s">
        <v>22773</v>
      </c>
    </row>
    <row r="1039" spans="1:9" x14ac:dyDescent="0.25">
      <c r="A1039" t="s">
        <v>482</v>
      </c>
      <c r="B1039" t="s">
        <v>20651</v>
      </c>
      <c r="C1039" t="s">
        <v>20652</v>
      </c>
      <c r="D1039" t="s">
        <v>22765</v>
      </c>
      <c r="E1039">
        <v>0.357682</v>
      </c>
      <c r="F1039" t="s">
        <v>571</v>
      </c>
      <c r="G1039" t="s">
        <v>22750</v>
      </c>
      <c r="H1039">
        <v>2</v>
      </c>
      <c r="I1039" t="s">
        <v>22773</v>
      </c>
    </row>
    <row r="1040" spans="1:9" x14ac:dyDescent="0.25">
      <c r="A1040" t="s">
        <v>482</v>
      </c>
      <c r="B1040" t="s">
        <v>11971</v>
      </c>
      <c r="C1040" t="s">
        <v>11972</v>
      </c>
      <c r="D1040" t="s">
        <v>22765</v>
      </c>
      <c r="E1040">
        <v>0.14677399999999999</v>
      </c>
      <c r="F1040" t="s">
        <v>571</v>
      </c>
      <c r="G1040" t="s">
        <v>22750</v>
      </c>
      <c r="H1040">
        <v>2</v>
      </c>
      <c r="I1040" t="s">
        <v>22766</v>
      </c>
    </row>
    <row r="1041" spans="1:9" x14ac:dyDescent="0.25">
      <c r="A1041" t="s">
        <v>482</v>
      </c>
      <c r="B1041" t="s">
        <v>11977</v>
      </c>
      <c r="C1041" t="s">
        <v>11978</v>
      </c>
      <c r="D1041" t="s">
        <v>22765</v>
      </c>
      <c r="E1041">
        <v>0.365952</v>
      </c>
      <c r="F1041" t="s">
        <v>571</v>
      </c>
      <c r="G1041" t="s">
        <v>22750</v>
      </c>
      <c r="H1041">
        <v>2</v>
      </c>
      <c r="I1041" t="s">
        <v>22766</v>
      </c>
    </row>
    <row r="1042" spans="1:9" x14ac:dyDescent="0.25">
      <c r="A1042" t="s">
        <v>482</v>
      </c>
      <c r="B1042" t="s">
        <v>11983</v>
      </c>
      <c r="C1042" t="s">
        <v>11984</v>
      </c>
      <c r="D1042" t="s">
        <v>22765</v>
      </c>
      <c r="E1042">
        <v>-8.8174500000000003E-2</v>
      </c>
      <c r="F1042" t="s">
        <v>571</v>
      </c>
      <c r="G1042" t="s">
        <v>22750</v>
      </c>
      <c r="H1042">
        <v>1</v>
      </c>
      <c r="I1042" t="s">
        <v>22749</v>
      </c>
    </row>
    <row r="1043" spans="1:9" x14ac:dyDescent="0.25">
      <c r="A1043" t="s">
        <v>482</v>
      </c>
      <c r="B1043" t="s">
        <v>11989</v>
      </c>
      <c r="C1043" t="s">
        <v>11990</v>
      </c>
      <c r="D1043" t="s">
        <v>22765</v>
      </c>
      <c r="E1043">
        <v>6.5063600000000001E-3</v>
      </c>
      <c r="F1043" t="s">
        <v>562</v>
      </c>
      <c r="G1043" t="s">
        <v>22748</v>
      </c>
      <c r="H1043">
        <v>1</v>
      </c>
      <c r="I1043" t="s">
        <v>22749</v>
      </c>
    </row>
    <row r="1044" spans="1:9" x14ac:dyDescent="0.25">
      <c r="A1044" t="s">
        <v>482</v>
      </c>
      <c r="B1044" t="s">
        <v>11995</v>
      </c>
      <c r="C1044" t="s">
        <v>11996</v>
      </c>
      <c r="D1044" t="s">
        <v>22765</v>
      </c>
      <c r="E1044">
        <v>0.32625799999999999</v>
      </c>
      <c r="F1044" t="s">
        <v>3024</v>
      </c>
      <c r="G1044" t="s">
        <v>22756</v>
      </c>
      <c r="H1044">
        <v>2</v>
      </c>
      <c r="I1044" t="s">
        <v>22766</v>
      </c>
    </row>
    <row r="1045" spans="1:9" x14ac:dyDescent="0.25">
      <c r="A1045" t="s">
        <v>482</v>
      </c>
      <c r="B1045" t="s">
        <v>12001</v>
      </c>
      <c r="C1045" t="s">
        <v>12002</v>
      </c>
      <c r="D1045" t="s">
        <v>22765</v>
      </c>
      <c r="E1045">
        <v>0.115568</v>
      </c>
      <c r="F1045" t="s">
        <v>3024</v>
      </c>
      <c r="G1045" t="s">
        <v>22756</v>
      </c>
      <c r="H1045">
        <v>2</v>
      </c>
      <c r="I1045" t="s">
        <v>22766</v>
      </c>
    </row>
    <row r="1046" spans="1:9" x14ac:dyDescent="0.25">
      <c r="A1046" t="s">
        <v>482</v>
      </c>
      <c r="B1046" t="s">
        <v>12007</v>
      </c>
      <c r="C1046" t="s">
        <v>12008</v>
      </c>
      <c r="D1046" t="s">
        <v>22765</v>
      </c>
      <c r="E1046">
        <v>0.34978500000000001</v>
      </c>
      <c r="F1046" t="s">
        <v>554</v>
      </c>
      <c r="G1046" t="s">
        <v>22751</v>
      </c>
      <c r="H1046">
        <v>1</v>
      </c>
      <c r="I1046" t="s">
        <v>22759</v>
      </c>
    </row>
    <row r="1047" spans="1:9" x14ac:dyDescent="0.25">
      <c r="A1047" t="s">
        <v>482</v>
      </c>
      <c r="B1047" t="s">
        <v>12025</v>
      </c>
      <c r="C1047" t="s">
        <v>12026</v>
      </c>
      <c r="D1047" t="s">
        <v>22765</v>
      </c>
      <c r="E1047">
        <v>-3.2389099999999997E-2</v>
      </c>
      <c r="F1047" t="s">
        <v>571</v>
      </c>
      <c r="G1047" t="s">
        <v>22750</v>
      </c>
      <c r="H1047">
        <v>1</v>
      </c>
      <c r="I1047" t="s">
        <v>22749</v>
      </c>
    </row>
    <row r="1048" spans="1:9" x14ac:dyDescent="0.25">
      <c r="A1048" t="s">
        <v>482</v>
      </c>
      <c r="B1048" t="s">
        <v>12031</v>
      </c>
      <c r="C1048" t="s">
        <v>12032</v>
      </c>
      <c r="D1048" t="s">
        <v>22765</v>
      </c>
      <c r="E1048">
        <v>-5.0906100000000003E-2</v>
      </c>
      <c r="F1048" t="s">
        <v>562</v>
      </c>
      <c r="G1048" t="s">
        <v>22748</v>
      </c>
      <c r="H1048">
        <v>1</v>
      </c>
      <c r="I1048" t="s">
        <v>22749</v>
      </c>
    </row>
    <row r="1049" spans="1:9" x14ac:dyDescent="0.25">
      <c r="A1049" t="s">
        <v>482</v>
      </c>
      <c r="B1049" t="s">
        <v>12037</v>
      </c>
      <c r="C1049" t="s">
        <v>12038</v>
      </c>
      <c r="D1049" t="s">
        <v>22765</v>
      </c>
      <c r="E1049">
        <v>0.129334</v>
      </c>
      <c r="F1049" t="s">
        <v>919</v>
      </c>
      <c r="G1049" t="s">
        <v>22756</v>
      </c>
      <c r="H1049">
        <v>2</v>
      </c>
      <c r="I1049" t="s">
        <v>22766</v>
      </c>
    </row>
    <row r="1050" spans="1:9" x14ac:dyDescent="0.25">
      <c r="A1050" t="s">
        <v>482</v>
      </c>
      <c r="B1050" t="s">
        <v>12043</v>
      </c>
      <c r="C1050" t="s">
        <v>12044</v>
      </c>
      <c r="D1050" t="s">
        <v>22765</v>
      </c>
      <c r="E1050">
        <v>-3.1649900000000002E-2</v>
      </c>
      <c r="F1050" t="s">
        <v>571</v>
      </c>
      <c r="G1050" t="s">
        <v>22750</v>
      </c>
      <c r="H1050">
        <v>1</v>
      </c>
      <c r="I1050" t="s">
        <v>22749</v>
      </c>
    </row>
    <row r="1051" spans="1:9" x14ac:dyDescent="0.25">
      <c r="A1051" t="s">
        <v>482</v>
      </c>
      <c r="B1051" t="s">
        <v>12049</v>
      </c>
      <c r="C1051" t="s">
        <v>12050</v>
      </c>
      <c r="D1051" t="s">
        <v>22765</v>
      </c>
      <c r="E1051">
        <v>-8.0578200000000003E-2</v>
      </c>
      <c r="F1051" t="s">
        <v>3024</v>
      </c>
      <c r="G1051" t="s">
        <v>22756</v>
      </c>
      <c r="H1051">
        <v>2</v>
      </c>
      <c r="I1051" t="s">
        <v>22755</v>
      </c>
    </row>
    <row r="1052" spans="1:9" x14ac:dyDescent="0.25">
      <c r="A1052" t="s">
        <v>482</v>
      </c>
      <c r="B1052" t="s">
        <v>12055</v>
      </c>
      <c r="C1052" t="s">
        <v>12056</v>
      </c>
      <c r="D1052" t="s">
        <v>22765</v>
      </c>
      <c r="E1052">
        <v>9.1071600000000003E-2</v>
      </c>
      <c r="F1052" t="s">
        <v>571</v>
      </c>
      <c r="G1052" t="s">
        <v>22750</v>
      </c>
      <c r="H1052">
        <v>2</v>
      </c>
      <c r="I1052" t="s">
        <v>22766</v>
      </c>
    </row>
    <row r="1053" spans="1:9" x14ac:dyDescent="0.25">
      <c r="A1053" t="s">
        <v>482</v>
      </c>
      <c r="B1053" t="s">
        <v>12061</v>
      </c>
      <c r="C1053" t="s">
        <v>12062</v>
      </c>
      <c r="D1053" t="s">
        <v>22765</v>
      </c>
      <c r="E1053">
        <v>-6.4662200000000003E-2</v>
      </c>
      <c r="F1053" t="s">
        <v>571</v>
      </c>
      <c r="G1053" t="s">
        <v>22750</v>
      </c>
      <c r="H1053">
        <v>2</v>
      </c>
      <c r="I1053" t="s">
        <v>22766</v>
      </c>
    </row>
    <row r="1054" spans="1:9" x14ac:dyDescent="0.25">
      <c r="A1054" t="s">
        <v>482</v>
      </c>
      <c r="B1054" t="s">
        <v>12072</v>
      </c>
      <c r="C1054" t="s">
        <v>12062</v>
      </c>
      <c r="D1054" t="s">
        <v>22765</v>
      </c>
      <c r="E1054">
        <v>-6.4657199999999998E-2</v>
      </c>
      <c r="F1054" t="s">
        <v>571</v>
      </c>
      <c r="G1054" t="s">
        <v>22750</v>
      </c>
      <c r="H1054">
        <v>2</v>
      </c>
      <c r="I1054" t="s">
        <v>22766</v>
      </c>
    </row>
    <row r="1055" spans="1:9" x14ac:dyDescent="0.25">
      <c r="A1055" t="s">
        <v>482</v>
      </c>
      <c r="B1055" t="s">
        <v>12076</v>
      </c>
      <c r="C1055" t="s">
        <v>12077</v>
      </c>
      <c r="D1055" t="s">
        <v>22765</v>
      </c>
      <c r="E1055">
        <v>0.31597799999999998</v>
      </c>
      <c r="F1055" t="s">
        <v>6725</v>
      </c>
      <c r="G1055" t="s">
        <v>22756</v>
      </c>
      <c r="H1055">
        <v>2</v>
      </c>
      <c r="I1055" t="s">
        <v>22766</v>
      </c>
    </row>
    <row r="1056" spans="1:9" x14ac:dyDescent="0.25">
      <c r="A1056" t="s">
        <v>482</v>
      </c>
      <c r="B1056" t="s">
        <v>12082</v>
      </c>
      <c r="C1056" t="s">
        <v>12077</v>
      </c>
      <c r="D1056" t="s">
        <v>22765</v>
      </c>
      <c r="E1056">
        <v>0.31599100000000002</v>
      </c>
      <c r="F1056" t="s">
        <v>6725</v>
      </c>
      <c r="G1056" t="s">
        <v>22756</v>
      </c>
      <c r="H1056">
        <v>2</v>
      </c>
      <c r="I1056" t="s">
        <v>22766</v>
      </c>
    </row>
    <row r="1057" spans="1:9" x14ac:dyDescent="0.25">
      <c r="A1057" t="s">
        <v>482</v>
      </c>
      <c r="B1057" t="s">
        <v>12086</v>
      </c>
      <c r="C1057" t="s">
        <v>12087</v>
      </c>
      <c r="D1057" t="s">
        <v>22765</v>
      </c>
      <c r="E1057">
        <v>0.60221999999999998</v>
      </c>
      <c r="F1057" t="s">
        <v>554</v>
      </c>
      <c r="G1057" t="s">
        <v>22751</v>
      </c>
      <c r="H1057">
        <v>1</v>
      </c>
      <c r="I1057" t="s">
        <v>22749</v>
      </c>
    </row>
    <row r="1058" spans="1:9" x14ac:dyDescent="0.25">
      <c r="A1058" t="s">
        <v>482</v>
      </c>
      <c r="B1058" t="s">
        <v>12092</v>
      </c>
      <c r="C1058" t="s">
        <v>12093</v>
      </c>
      <c r="D1058" t="s">
        <v>22765</v>
      </c>
      <c r="E1058">
        <v>0.36022799999999999</v>
      </c>
      <c r="F1058" t="s">
        <v>554</v>
      </c>
      <c r="G1058" t="s">
        <v>22751</v>
      </c>
      <c r="H1058">
        <v>3</v>
      </c>
      <c r="I1058" t="s">
        <v>22768</v>
      </c>
    </row>
    <row r="1059" spans="1:9" x14ac:dyDescent="0.25">
      <c r="A1059" t="s">
        <v>482</v>
      </c>
      <c r="B1059" t="s">
        <v>12098</v>
      </c>
      <c r="C1059" t="s">
        <v>12099</v>
      </c>
      <c r="D1059" t="s">
        <v>22765</v>
      </c>
      <c r="E1059">
        <v>0.15043599999999999</v>
      </c>
      <c r="F1059" t="s">
        <v>562</v>
      </c>
      <c r="G1059" t="s">
        <v>22748</v>
      </c>
      <c r="H1059">
        <v>2</v>
      </c>
      <c r="I1059" t="s">
        <v>22766</v>
      </c>
    </row>
    <row r="1060" spans="1:9" x14ac:dyDescent="0.25">
      <c r="A1060" t="s">
        <v>482</v>
      </c>
      <c r="B1060" t="s">
        <v>12104</v>
      </c>
      <c r="C1060" t="s">
        <v>12105</v>
      </c>
      <c r="D1060" t="s">
        <v>22765</v>
      </c>
      <c r="E1060">
        <v>0.360817</v>
      </c>
      <c r="F1060" t="s">
        <v>554</v>
      </c>
      <c r="G1060" t="s">
        <v>22751</v>
      </c>
      <c r="H1060">
        <v>2</v>
      </c>
      <c r="I1060" t="s">
        <v>22766</v>
      </c>
    </row>
    <row r="1061" spans="1:9" x14ac:dyDescent="0.25">
      <c r="A1061" t="s">
        <v>482</v>
      </c>
      <c r="B1061" t="s">
        <v>12128</v>
      </c>
      <c r="C1061" t="s">
        <v>12129</v>
      </c>
      <c r="D1061" t="s">
        <v>22765</v>
      </c>
      <c r="E1061">
        <v>0.21210899999999999</v>
      </c>
      <c r="F1061" t="s">
        <v>571</v>
      </c>
      <c r="G1061" t="s">
        <v>22750</v>
      </c>
      <c r="H1061">
        <v>1</v>
      </c>
      <c r="I1061" t="s">
        <v>22749</v>
      </c>
    </row>
    <row r="1062" spans="1:9" x14ac:dyDescent="0.25">
      <c r="A1062" t="s">
        <v>482</v>
      </c>
      <c r="B1062" t="s">
        <v>12134</v>
      </c>
      <c r="C1062" t="s">
        <v>12135</v>
      </c>
      <c r="D1062" t="s">
        <v>22765</v>
      </c>
      <c r="E1062">
        <v>0.56653900000000001</v>
      </c>
      <c r="F1062" t="s">
        <v>554</v>
      </c>
      <c r="G1062" t="s">
        <v>22751</v>
      </c>
      <c r="H1062">
        <v>1</v>
      </c>
      <c r="I1062" t="s">
        <v>22749</v>
      </c>
    </row>
    <row r="1063" spans="1:9" x14ac:dyDescent="0.25">
      <c r="A1063" t="s">
        <v>482</v>
      </c>
      <c r="B1063" t="s">
        <v>12140</v>
      </c>
      <c r="C1063" t="s">
        <v>12141</v>
      </c>
      <c r="D1063" t="s">
        <v>22765</v>
      </c>
      <c r="E1063">
        <v>5.3895999999999999E-2</v>
      </c>
      <c r="F1063" t="s">
        <v>571</v>
      </c>
      <c r="G1063" t="s">
        <v>22750</v>
      </c>
      <c r="H1063">
        <v>1</v>
      </c>
      <c r="I1063" t="s">
        <v>22749</v>
      </c>
    </row>
    <row r="1064" spans="1:9" x14ac:dyDescent="0.25">
      <c r="A1064" t="s">
        <v>482</v>
      </c>
      <c r="B1064" t="s">
        <v>12146</v>
      </c>
      <c r="C1064" t="s">
        <v>12147</v>
      </c>
      <c r="D1064" t="s">
        <v>22765</v>
      </c>
      <c r="E1064">
        <v>0.17824899999999999</v>
      </c>
      <c r="F1064" t="s">
        <v>571</v>
      </c>
      <c r="G1064" t="s">
        <v>22750</v>
      </c>
      <c r="H1064">
        <v>1</v>
      </c>
      <c r="I1064" t="s">
        <v>22749</v>
      </c>
    </row>
    <row r="1065" spans="1:9" x14ac:dyDescent="0.25">
      <c r="A1065" t="s">
        <v>482</v>
      </c>
      <c r="B1065" t="s">
        <v>12152</v>
      </c>
      <c r="C1065" t="s">
        <v>12153</v>
      </c>
      <c r="D1065" t="s">
        <v>22765</v>
      </c>
      <c r="E1065">
        <v>0.145785</v>
      </c>
      <c r="F1065" t="s">
        <v>571</v>
      </c>
      <c r="G1065" t="s">
        <v>22750</v>
      </c>
      <c r="H1065">
        <v>1</v>
      </c>
      <c r="I1065" t="s">
        <v>22749</v>
      </c>
    </row>
    <row r="1066" spans="1:9" x14ac:dyDescent="0.25">
      <c r="A1066" t="s">
        <v>482</v>
      </c>
      <c r="B1066" t="s">
        <v>12158</v>
      </c>
      <c r="C1066" t="s">
        <v>12159</v>
      </c>
      <c r="D1066" t="s">
        <v>22765</v>
      </c>
      <c r="E1066">
        <v>5.3140300000000001E-2</v>
      </c>
      <c r="F1066" t="s">
        <v>571</v>
      </c>
      <c r="G1066" t="s">
        <v>22750</v>
      </c>
      <c r="H1066">
        <v>1</v>
      </c>
      <c r="I1066" t="s">
        <v>22749</v>
      </c>
    </row>
    <row r="1067" spans="1:9" x14ac:dyDescent="0.25">
      <c r="A1067" t="s">
        <v>482</v>
      </c>
      <c r="B1067" t="s">
        <v>12168</v>
      </c>
      <c r="C1067" t="s">
        <v>12159</v>
      </c>
      <c r="D1067" t="s">
        <v>22765</v>
      </c>
      <c r="E1067">
        <v>5.3150500000000003E-2</v>
      </c>
      <c r="F1067" t="s">
        <v>571</v>
      </c>
      <c r="G1067" t="s">
        <v>22750</v>
      </c>
      <c r="H1067">
        <v>1</v>
      </c>
      <c r="I1067" t="s">
        <v>22749</v>
      </c>
    </row>
    <row r="1068" spans="1:9" x14ac:dyDescent="0.25">
      <c r="A1068" t="s">
        <v>482</v>
      </c>
      <c r="B1068" t="s">
        <v>12172</v>
      </c>
      <c r="C1068" t="s">
        <v>12173</v>
      </c>
      <c r="D1068" t="s">
        <v>22765</v>
      </c>
      <c r="E1068">
        <v>-4.7010900000000001E-2</v>
      </c>
      <c r="F1068" t="s">
        <v>571</v>
      </c>
      <c r="G1068" t="s">
        <v>22750</v>
      </c>
      <c r="H1068">
        <v>2</v>
      </c>
      <c r="I1068" t="s">
        <v>22766</v>
      </c>
    </row>
    <row r="1069" spans="1:9" x14ac:dyDescent="0.25">
      <c r="A1069" t="s">
        <v>482</v>
      </c>
      <c r="B1069" t="s">
        <v>12178</v>
      </c>
      <c r="C1069" t="s">
        <v>12179</v>
      </c>
      <c r="D1069" t="s">
        <v>22765</v>
      </c>
      <c r="E1069">
        <v>-7.4653999999999998E-2</v>
      </c>
      <c r="F1069" t="s">
        <v>571</v>
      </c>
      <c r="G1069" t="s">
        <v>22750</v>
      </c>
      <c r="H1069">
        <v>2</v>
      </c>
      <c r="I1069" t="s">
        <v>22766</v>
      </c>
    </row>
    <row r="1070" spans="1:9" x14ac:dyDescent="0.25">
      <c r="A1070" t="s">
        <v>482</v>
      </c>
      <c r="B1070" t="s">
        <v>12184</v>
      </c>
      <c r="C1070" t="s">
        <v>12185</v>
      </c>
      <c r="D1070" t="s">
        <v>22765</v>
      </c>
      <c r="E1070">
        <v>8.4804299999999999E-2</v>
      </c>
      <c r="F1070" t="s">
        <v>571</v>
      </c>
      <c r="G1070" t="s">
        <v>22750</v>
      </c>
      <c r="H1070">
        <v>2</v>
      </c>
      <c r="I1070" t="s">
        <v>22766</v>
      </c>
    </row>
    <row r="1071" spans="1:9" x14ac:dyDescent="0.25">
      <c r="A1071" t="s">
        <v>482</v>
      </c>
      <c r="B1071" t="s">
        <v>12190</v>
      </c>
      <c r="C1071" t="s">
        <v>12191</v>
      </c>
      <c r="D1071" t="s">
        <v>22765</v>
      </c>
      <c r="E1071">
        <v>-3.7796099999999999E-2</v>
      </c>
      <c r="F1071" t="s">
        <v>571</v>
      </c>
      <c r="G1071" t="s">
        <v>22750</v>
      </c>
      <c r="H1071">
        <v>2</v>
      </c>
      <c r="I1071" t="s">
        <v>22766</v>
      </c>
    </row>
    <row r="1072" spans="1:9" x14ac:dyDescent="0.25">
      <c r="A1072" t="s">
        <v>482</v>
      </c>
      <c r="B1072" t="s">
        <v>12196</v>
      </c>
      <c r="C1072" t="s">
        <v>12197</v>
      </c>
      <c r="D1072" t="s">
        <v>22765</v>
      </c>
      <c r="E1072">
        <v>-0.14332400000000001</v>
      </c>
      <c r="F1072" t="s">
        <v>571</v>
      </c>
      <c r="G1072" t="s">
        <v>22750</v>
      </c>
      <c r="H1072">
        <v>2</v>
      </c>
      <c r="I1072" t="s">
        <v>22766</v>
      </c>
    </row>
    <row r="1073" spans="1:9" x14ac:dyDescent="0.25">
      <c r="A1073" t="s">
        <v>482</v>
      </c>
      <c r="B1073" t="s">
        <v>12202</v>
      </c>
      <c r="C1073" t="s">
        <v>12203</v>
      </c>
      <c r="D1073" t="s">
        <v>22765</v>
      </c>
      <c r="E1073">
        <v>8.1716800000000006E-2</v>
      </c>
      <c r="F1073" t="s">
        <v>571</v>
      </c>
      <c r="G1073" t="s">
        <v>22750</v>
      </c>
      <c r="H1073">
        <v>2</v>
      </c>
      <c r="I1073" t="s">
        <v>22766</v>
      </c>
    </row>
    <row r="1074" spans="1:9" x14ac:dyDescent="0.25">
      <c r="A1074" t="s">
        <v>482</v>
      </c>
      <c r="B1074" t="s">
        <v>12208</v>
      </c>
      <c r="C1074" t="s">
        <v>12209</v>
      </c>
      <c r="D1074" t="s">
        <v>22765</v>
      </c>
      <c r="E1074">
        <v>-7.6817800000000006E-2</v>
      </c>
      <c r="F1074" t="s">
        <v>571</v>
      </c>
      <c r="G1074" t="s">
        <v>22750</v>
      </c>
      <c r="H1074">
        <v>2</v>
      </c>
      <c r="I1074" t="s">
        <v>22766</v>
      </c>
    </row>
    <row r="1075" spans="1:9" x14ac:dyDescent="0.25">
      <c r="A1075" t="s">
        <v>482</v>
      </c>
      <c r="B1075" t="s">
        <v>12214</v>
      </c>
      <c r="C1075" t="s">
        <v>12209</v>
      </c>
      <c r="D1075" t="s">
        <v>22765</v>
      </c>
      <c r="E1075">
        <v>-7.6813900000000004E-2</v>
      </c>
      <c r="F1075" t="s">
        <v>571</v>
      </c>
      <c r="G1075" t="s">
        <v>22750</v>
      </c>
      <c r="H1075">
        <v>2</v>
      </c>
      <c r="I1075" t="s">
        <v>22766</v>
      </c>
    </row>
    <row r="1076" spans="1:9" x14ac:dyDescent="0.25">
      <c r="A1076" t="s">
        <v>482</v>
      </c>
      <c r="B1076" t="s">
        <v>12223</v>
      </c>
      <c r="C1076" t="s">
        <v>12224</v>
      </c>
      <c r="D1076" t="s">
        <v>22765</v>
      </c>
      <c r="E1076">
        <v>6.8724300000000002E-2</v>
      </c>
      <c r="F1076" t="s">
        <v>562</v>
      </c>
      <c r="G1076" t="s">
        <v>22748</v>
      </c>
      <c r="H1076">
        <v>3</v>
      </c>
      <c r="I1076" t="s">
        <v>22767</v>
      </c>
    </row>
    <row r="1077" spans="1:9" x14ac:dyDescent="0.25">
      <c r="A1077" t="s">
        <v>482</v>
      </c>
      <c r="B1077" t="s">
        <v>12229</v>
      </c>
      <c r="C1077" t="s">
        <v>12230</v>
      </c>
      <c r="D1077" t="s">
        <v>22765</v>
      </c>
      <c r="E1077">
        <v>0.373139</v>
      </c>
      <c r="F1077" t="s">
        <v>554</v>
      </c>
      <c r="G1077" t="s">
        <v>22751</v>
      </c>
      <c r="H1077">
        <v>2</v>
      </c>
      <c r="I1077" t="s">
        <v>22766</v>
      </c>
    </row>
    <row r="1078" spans="1:9" x14ac:dyDescent="0.25">
      <c r="A1078" t="s">
        <v>482</v>
      </c>
      <c r="B1078" t="s">
        <v>12235</v>
      </c>
      <c r="C1078" t="s">
        <v>12236</v>
      </c>
      <c r="D1078" t="s">
        <v>22765</v>
      </c>
      <c r="E1078">
        <v>0.32984799999999997</v>
      </c>
      <c r="F1078" t="s">
        <v>554</v>
      </c>
      <c r="G1078" t="s">
        <v>22751</v>
      </c>
      <c r="H1078">
        <v>2</v>
      </c>
      <c r="I1078" t="s">
        <v>22766</v>
      </c>
    </row>
    <row r="1079" spans="1:9" x14ac:dyDescent="0.25">
      <c r="A1079" t="s">
        <v>482</v>
      </c>
      <c r="B1079" t="s">
        <v>12241</v>
      </c>
      <c r="C1079" t="s">
        <v>12242</v>
      </c>
      <c r="D1079" t="s">
        <v>22765</v>
      </c>
      <c r="E1079">
        <v>0.36323899999999998</v>
      </c>
      <c r="F1079" t="s">
        <v>554</v>
      </c>
      <c r="G1079" t="s">
        <v>22751</v>
      </c>
      <c r="H1079">
        <v>2</v>
      </c>
      <c r="I1079" t="s">
        <v>22766</v>
      </c>
    </row>
    <row r="1080" spans="1:9" x14ac:dyDescent="0.25">
      <c r="A1080" t="s">
        <v>482</v>
      </c>
      <c r="B1080" t="s">
        <v>12247</v>
      </c>
      <c r="C1080" t="s">
        <v>12248</v>
      </c>
      <c r="D1080" t="s">
        <v>22765</v>
      </c>
      <c r="E1080">
        <v>0.28028999999999998</v>
      </c>
      <c r="F1080" t="s">
        <v>919</v>
      </c>
      <c r="G1080" t="s">
        <v>22756</v>
      </c>
      <c r="H1080">
        <v>2</v>
      </c>
      <c r="I1080" t="s">
        <v>22766</v>
      </c>
    </row>
    <row r="1081" spans="1:9" x14ac:dyDescent="0.25">
      <c r="A1081" t="s">
        <v>482</v>
      </c>
      <c r="B1081" t="s">
        <v>12253</v>
      </c>
      <c r="C1081" t="s">
        <v>12254</v>
      </c>
      <c r="D1081" t="s">
        <v>22765</v>
      </c>
      <c r="E1081">
        <v>0.27603800000000001</v>
      </c>
      <c r="F1081" t="s">
        <v>3024</v>
      </c>
      <c r="G1081" t="s">
        <v>22756</v>
      </c>
      <c r="H1081">
        <v>2</v>
      </c>
      <c r="I1081" t="s">
        <v>22766</v>
      </c>
    </row>
    <row r="1082" spans="1:9" x14ac:dyDescent="0.25">
      <c r="A1082" t="s">
        <v>482</v>
      </c>
      <c r="B1082" t="s">
        <v>12259</v>
      </c>
      <c r="C1082" t="s">
        <v>12260</v>
      </c>
      <c r="D1082" t="s">
        <v>22765</v>
      </c>
      <c r="E1082">
        <v>0.17427200000000001</v>
      </c>
      <c r="F1082" t="s">
        <v>919</v>
      </c>
      <c r="G1082" t="s">
        <v>22756</v>
      </c>
      <c r="H1082">
        <v>2</v>
      </c>
      <c r="I1082" t="s">
        <v>22766</v>
      </c>
    </row>
    <row r="1083" spans="1:9" x14ac:dyDescent="0.25">
      <c r="A1083" t="s">
        <v>482</v>
      </c>
      <c r="B1083" t="s">
        <v>12265</v>
      </c>
      <c r="C1083" t="s">
        <v>12260</v>
      </c>
      <c r="D1083" t="s">
        <v>22765</v>
      </c>
      <c r="E1083">
        <v>0.17427599999999999</v>
      </c>
      <c r="F1083" t="s">
        <v>9843</v>
      </c>
      <c r="G1083" t="s">
        <v>22756</v>
      </c>
      <c r="H1083">
        <v>3</v>
      </c>
      <c r="I1083" t="s">
        <v>22768</v>
      </c>
    </row>
    <row r="1084" spans="1:9" x14ac:dyDescent="0.25">
      <c r="A1084" t="s">
        <v>482</v>
      </c>
      <c r="B1084" t="s">
        <v>12274</v>
      </c>
      <c r="C1084" t="s">
        <v>12275</v>
      </c>
      <c r="D1084" t="s">
        <v>22765</v>
      </c>
      <c r="E1084">
        <v>0.111218</v>
      </c>
      <c r="F1084" t="s">
        <v>571</v>
      </c>
      <c r="G1084" t="s">
        <v>22750</v>
      </c>
      <c r="H1084">
        <v>2</v>
      </c>
      <c r="I1084" t="s">
        <v>22766</v>
      </c>
    </row>
    <row r="1085" spans="1:9" x14ac:dyDescent="0.25">
      <c r="A1085" t="s">
        <v>482</v>
      </c>
      <c r="B1085" t="s">
        <v>12280</v>
      </c>
      <c r="C1085" t="s">
        <v>12281</v>
      </c>
      <c r="D1085" t="s">
        <v>22765</v>
      </c>
      <c r="E1085">
        <v>9.4485200000000005E-2</v>
      </c>
      <c r="F1085" t="s">
        <v>571</v>
      </c>
      <c r="G1085" t="s">
        <v>22750</v>
      </c>
      <c r="H1085">
        <v>2</v>
      </c>
      <c r="I1085" t="s">
        <v>22766</v>
      </c>
    </row>
    <row r="1086" spans="1:9" x14ac:dyDescent="0.25">
      <c r="A1086" t="s">
        <v>482</v>
      </c>
      <c r="B1086" t="s">
        <v>12286</v>
      </c>
      <c r="C1086" t="s">
        <v>12287</v>
      </c>
      <c r="D1086" t="s">
        <v>22765</v>
      </c>
      <c r="E1086">
        <v>0.60221999999999998</v>
      </c>
      <c r="F1086" t="s">
        <v>554</v>
      </c>
      <c r="G1086" t="s">
        <v>22751</v>
      </c>
      <c r="H1086">
        <v>1</v>
      </c>
      <c r="I1086" t="s">
        <v>22749</v>
      </c>
    </row>
    <row r="1087" spans="1:9" x14ac:dyDescent="0.25">
      <c r="A1087" t="s">
        <v>482</v>
      </c>
      <c r="B1087" t="s">
        <v>12292</v>
      </c>
      <c r="C1087" t="s">
        <v>12293</v>
      </c>
      <c r="D1087" t="s">
        <v>22765</v>
      </c>
      <c r="E1087">
        <v>0.21027100000000001</v>
      </c>
      <c r="F1087" t="s">
        <v>554</v>
      </c>
      <c r="G1087" t="s">
        <v>22751</v>
      </c>
      <c r="H1087">
        <v>2</v>
      </c>
      <c r="I1087" t="s">
        <v>22766</v>
      </c>
    </row>
    <row r="1088" spans="1:9" x14ac:dyDescent="0.25">
      <c r="A1088" t="s">
        <v>482</v>
      </c>
      <c r="B1088" t="s">
        <v>12298</v>
      </c>
      <c r="C1088" t="s">
        <v>12299</v>
      </c>
      <c r="D1088" t="s">
        <v>22765</v>
      </c>
      <c r="E1088">
        <v>5.8550499999999998E-2</v>
      </c>
      <c r="F1088" t="s">
        <v>571</v>
      </c>
      <c r="G1088" t="s">
        <v>22750</v>
      </c>
      <c r="H1088">
        <v>2</v>
      </c>
      <c r="I1088" t="s">
        <v>22766</v>
      </c>
    </row>
    <row r="1089" spans="1:9" x14ac:dyDescent="0.25">
      <c r="A1089" t="s">
        <v>482</v>
      </c>
      <c r="B1089" t="s">
        <v>12304</v>
      </c>
      <c r="C1089" t="s">
        <v>12305</v>
      </c>
      <c r="D1089" t="s">
        <v>22765</v>
      </c>
      <c r="E1089">
        <v>0.118724</v>
      </c>
      <c r="F1089" t="s">
        <v>571</v>
      </c>
      <c r="G1089" t="s">
        <v>22750</v>
      </c>
      <c r="H1089">
        <v>2</v>
      </c>
      <c r="I1089" t="s">
        <v>22766</v>
      </c>
    </row>
    <row r="1090" spans="1:9" x14ac:dyDescent="0.25">
      <c r="A1090" t="s">
        <v>482</v>
      </c>
      <c r="B1090" t="s">
        <v>12310</v>
      </c>
      <c r="C1090" t="s">
        <v>12311</v>
      </c>
      <c r="D1090" t="s">
        <v>22765</v>
      </c>
      <c r="E1090">
        <v>0.23621</v>
      </c>
      <c r="F1090" t="s">
        <v>571</v>
      </c>
      <c r="G1090" t="s">
        <v>22750</v>
      </c>
      <c r="H1090">
        <v>3</v>
      </c>
      <c r="I1090" t="s">
        <v>22768</v>
      </c>
    </row>
    <row r="1091" spans="1:9" x14ac:dyDescent="0.25">
      <c r="A1091" t="s">
        <v>482</v>
      </c>
      <c r="B1091" t="s">
        <v>12321</v>
      </c>
      <c r="C1091" t="s">
        <v>12311</v>
      </c>
      <c r="D1091" t="s">
        <v>22765</v>
      </c>
      <c r="E1091">
        <v>0.23621</v>
      </c>
      <c r="F1091" t="s">
        <v>571</v>
      </c>
      <c r="G1091" t="s">
        <v>22750</v>
      </c>
      <c r="H1091">
        <v>2</v>
      </c>
      <c r="I1091" t="s">
        <v>22766</v>
      </c>
    </row>
    <row r="1092" spans="1:9" x14ac:dyDescent="0.25">
      <c r="A1092" t="s">
        <v>482</v>
      </c>
      <c r="B1092" t="s">
        <v>12325</v>
      </c>
      <c r="C1092" t="s">
        <v>12326</v>
      </c>
      <c r="D1092" t="s">
        <v>22765</v>
      </c>
      <c r="E1092">
        <v>0.34850500000000001</v>
      </c>
      <c r="F1092" t="s">
        <v>571</v>
      </c>
      <c r="G1092" t="s">
        <v>22750</v>
      </c>
      <c r="H1092">
        <v>2</v>
      </c>
      <c r="I1092" t="s">
        <v>22766</v>
      </c>
    </row>
    <row r="1093" spans="1:9" x14ac:dyDescent="0.25">
      <c r="A1093" t="s">
        <v>482</v>
      </c>
      <c r="B1093" t="s">
        <v>12331</v>
      </c>
      <c r="C1093" t="s">
        <v>12332</v>
      </c>
      <c r="D1093" t="s">
        <v>22765</v>
      </c>
      <c r="E1093">
        <v>0.14721500000000001</v>
      </c>
      <c r="F1093" t="s">
        <v>554</v>
      </c>
      <c r="G1093" t="s">
        <v>22751</v>
      </c>
      <c r="H1093">
        <v>2</v>
      </c>
      <c r="I1093" t="s">
        <v>22766</v>
      </c>
    </row>
    <row r="1094" spans="1:9" x14ac:dyDescent="0.25">
      <c r="A1094" t="s">
        <v>482</v>
      </c>
      <c r="B1094" t="s">
        <v>12337</v>
      </c>
      <c r="C1094" t="s">
        <v>12338</v>
      </c>
      <c r="D1094" t="s">
        <v>22765</v>
      </c>
      <c r="E1094">
        <v>0.29588399999999998</v>
      </c>
      <c r="F1094" t="s">
        <v>554</v>
      </c>
      <c r="G1094" t="s">
        <v>22751</v>
      </c>
      <c r="H1094">
        <v>2</v>
      </c>
      <c r="I1094" t="s">
        <v>22766</v>
      </c>
    </row>
    <row r="1095" spans="1:9" x14ac:dyDescent="0.25">
      <c r="A1095" t="s">
        <v>482</v>
      </c>
      <c r="B1095" t="s">
        <v>12343</v>
      </c>
      <c r="C1095" t="s">
        <v>12344</v>
      </c>
      <c r="D1095" t="s">
        <v>22765</v>
      </c>
      <c r="E1095">
        <v>0.36436499999999999</v>
      </c>
      <c r="F1095" t="s">
        <v>554</v>
      </c>
      <c r="G1095" t="s">
        <v>22751</v>
      </c>
      <c r="H1095">
        <v>2</v>
      </c>
      <c r="I1095" t="s">
        <v>22766</v>
      </c>
    </row>
    <row r="1096" spans="1:9" x14ac:dyDescent="0.25">
      <c r="A1096" t="s">
        <v>482</v>
      </c>
      <c r="B1096" t="s">
        <v>12349</v>
      </c>
      <c r="C1096" t="s">
        <v>12350</v>
      </c>
      <c r="D1096" t="s">
        <v>22765</v>
      </c>
      <c r="E1096">
        <v>0.17463600000000001</v>
      </c>
      <c r="F1096" t="s">
        <v>571</v>
      </c>
      <c r="G1096" t="s">
        <v>22750</v>
      </c>
      <c r="H1096">
        <v>2</v>
      </c>
      <c r="I1096" t="s">
        <v>22766</v>
      </c>
    </row>
    <row r="1097" spans="1:9" x14ac:dyDescent="0.25">
      <c r="A1097" t="s">
        <v>482</v>
      </c>
      <c r="B1097" t="s">
        <v>12355</v>
      </c>
      <c r="C1097" t="s">
        <v>12356</v>
      </c>
      <c r="D1097" t="s">
        <v>22765</v>
      </c>
      <c r="E1097">
        <v>0.31817899999999999</v>
      </c>
      <c r="F1097" t="s">
        <v>6725</v>
      </c>
      <c r="G1097" t="s">
        <v>22756</v>
      </c>
      <c r="H1097">
        <v>2</v>
      </c>
      <c r="I1097" t="s">
        <v>22766</v>
      </c>
    </row>
    <row r="1098" spans="1:9" x14ac:dyDescent="0.25">
      <c r="A1098" t="s">
        <v>482</v>
      </c>
      <c r="B1098" t="s">
        <v>12374</v>
      </c>
      <c r="C1098" t="s">
        <v>12375</v>
      </c>
      <c r="D1098" t="s">
        <v>22765</v>
      </c>
      <c r="E1098">
        <v>0.245782</v>
      </c>
      <c r="F1098" t="s">
        <v>919</v>
      </c>
      <c r="G1098" t="s">
        <v>22756</v>
      </c>
      <c r="H1098">
        <v>2</v>
      </c>
      <c r="I1098" t="s">
        <v>22766</v>
      </c>
    </row>
    <row r="1099" spans="1:9" x14ac:dyDescent="0.25">
      <c r="A1099" t="s">
        <v>482</v>
      </c>
      <c r="B1099" t="s">
        <v>12380</v>
      </c>
      <c r="C1099" t="s">
        <v>12381</v>
      </c>
      <c r="D1099" t="s">
        <v>22765</v>
      </c>
      <c r="E1099">
        <v>0.33483600000000002</v>
      </c>
      <c r="F1099" t="s">
        <v>571</v>
      </c>
      <c r="G1099" t="s">
        <v>22750</v>
      </c>
      <c r="H1099">
        <v>2</v>
      </c>
      <c r="I1099" t="s">
        <v>22766</v>
      </c>
    </row>
    <row r="1100" spans="1:9" x14ac:dyDescent="0.25">
      <c r="A1100" t="s">
        <v>482</v>
      </c>
      <c r="B1100" t="s">
        <v>12386</v>
      </c>
      <c r="C1100" t="s">
        <v>12387</v>
      </c>
      <c r="D1100" t="s">
        <v>22765</v>
      </c>
      <c r="E1100">
        <v>0.15475700000000001</v>
      </c>
      <c r="F1100" t="s">
        <v>554</v>
      </c>
      <c r="G1100" t="s">
        <v>22751</v>
      </c>
      <c r="H1100">
        <v>2</v>
      </c>
      <c r="I1100" t="s">
        <v>22766</v>
      </c>
    </row>
    <row r="1101" spans="1:9" x14ac:dyDescent="0.25">
      <c r="A1101" t="s">
        <v>482</v>
      </c>
      <c r="B1101" t="s">
        <v>12392</v>
      </c>
      <c r="C1101" t="s">
        <v>12393</v>
      </c>
      <c r="D1101" t="s">
        <v>22765</v>
      </c>
      <c r="E1101">
        <v>0.30007099999999998</v>
      </c>
      <c r="F1101" t="s">
        <v>554</v>
      </c>
      <c r="G1101" t="s">
        <v>22751</v>
      </c>
      <c r="H1101">
        <v>2</v>
      </c>
      <c r="I1101" t="s">
        <v>22766</v>
      </c>
    </row>
    <row r="1102" spans="1:9" x14ac:dyDescent="0.25">
      <c r="A1102" t="s">
        <v>482</v>
      </c>
      <c r="B1102" t="s">
        <v>12398</v>
      </c>
      <c r="C1102" t="s">
        <v>12399</v>
      </c>
      <c r="D1102" t="s">
        <v>22765</v>
      </c>
      <c r="E1102">
        <v>0.37428099999999997</v>
      </c>
      <c r="F1102" t="s">
        <v>554</v>
      </c>
      <c r="G1102" t="s">
        <v>22751</v>
      </c>
      <c r="H1102">
        <v>2</v>
      </c>
      <c r="I1102" t="s">
        <v>22766</v>
      </c>
    </row>
    <row r="1103" spans="1:9" x14ac:dyDescent="0.25">
      <c r="A1103" t="s">
        <v>482</v>
      </c>
      <c r="B1103" t="s">
        <v>12404</v>
      </c>
      <c r="C1103" t="s">
        <v>12405</v>
      </c>
      <c r="D1103" t="s">
        <v>22765</v>
      </c>
      <c r="E1103">
        <v>0.17047599999999999</v>
      </c>
      <c r="F1103" t="s">
        <v>554</v>
      </c>
      <c r="G1103" t="s">
        <v>22751</v>
      </c>
      <c r="H1103">
        <v>2</v>
      </c>
      <c r="I1103" t="s">
        <v>22766</v>
      </c>
    </row>
    <row r="1104" spans="1:9" x14ac:dyDescent="0.25">
      <c r="A1104" t="s">
        <v>482</v>
      </c>
      <c r="B1104" t="s">
        <v>12423</v>
      </c>
      <c r="C1104" t="s">
        <v>12424</v>
      </c>
      <c r="D1104" t="s">
        <v>22765</v>
      </c>
      <c r="E1104">
        <v>4.7636100000000001E-2</v>
      </c>
      <c r="F1104" t="s">
        <v>571</v>
      </c>
      <c r="G1104" t="s">
        <v>22750</v>
      </c>
      <c r="H1104">
        <v>1</v>
      </c>
      <c r="I1104" t="s">
        <v>22749</v>
      </c>
    </row>
    <row r="1105" spans="1:9" x14ac:dyDescent="0.25">
      <c r="A1105" t="s">
        <v>482</v>
      </c>
      <c r="B1105" t="s">
        <v>12429</v>
      </c>
      <c r="C1105" t="s">
        <v>12430</v>
      </c>
      <c r="D1105" t="s">
        <v>22765</v>
      </c>
      <c r="E1105">
        <v>5.9955500000000002E-2</v>
      </c>
      <c r="F1105" t="s">
        <v>571</v>
      </c>
      <c r="G1105" t="s">
        <v>22750</v>
      </c>
      <c r="H1105">
        <v>1</v>
      </c>
      <c r="I1105" t="s">
        <v>22749</v>
      </c>
    </row>
    <row r="1106" spans="1:9" x14ac:dyDescent="0.25">
      <c r="A1106" t="s">
        <v>482</v>
      </c>
      <c r="B1106" t="s">
        <v>12435</v>
      </c>
      <c r="C1106" t="s">
        <v>12436</v>
      </c>
      <c r="D1106" t="s">
        <v>22765</v>
      </c>
      <c r="E1106">
        <v>0.56653900000000001</v>
      </c>
      <c r="F1106" t="s">
        <v>554</v>
      </c>
      <c r="G1106" t="s">
        <v>22751</v>
      </c>
      <c r="H1106">
        <v>1</v>
      </c>
      <c r="I1106" t="s">
        <v>22749</v>
      </c>
    </row>
    <row r="1107" spans="1:9" x14ac:dyDescent="0.25">
      <c r="A1107" t="s">
        <v>482</v>
      </c>
      <c r="B1107" t="s">
        <v>12441</v>
      </c>
      <c r="C1107" t="s">
        <v>12442</v>
      </c>
      <c r="D1107" t="s">
        <v>22765</v>
      </c>
      <c r="E1107">
        <v>2.48366E-2</v>
      </c>
      <c r="F1107" t="s">
        <v>571</v>
      </c>
      <c r="G1107" t="s">
        <v>22750</v>
      </c>
      <c r="H1107">
        <v>1</v>
      </c>
      <c r="I1107" t="s">
        <v>22749</v>
      </c>
    </row>
    <row r="1108" spans="1:9" x14ac:dyDescent="0.25">
      <c r="A1108" t="s">
        <v>482</v>
      </c>
      <c r="B1108" t="s">
        <v>12447</v>
      </c>
      <c r="C1108" t="s">
        <v>12448</v>
      </c>
      <c r="D1108" t="s">
        <v>22765</v>
      </c>
      <c r="E1108">
        <v>-8.2360699999999995E-2</v>
      </c>
      <c r="F1108" t="s">
        <v>571</v>
      </c>
      <c r="G1108" t="s">
        <v>22750</v>
      </c>
      <c r="H1108">
        <v>1</v>
      </c>
      <c r="I1108" t="s">
        <v>22749</v>
      </c>
    </row>
    <row r="1109" spans="1:9" x14ac:dyDescent="0.25">
      <c r="A1109" t="s">
        <v>482</v>
      </c>
      <c r="B1109" t="s">
        <v>12453</v>
      </c>
      <c r="C1109" t="s">
        <v>12454</v>
      </c>
      <c r="D1109" t="s">
        <v>22765</v>
      </c>
      <c r="E1109">
        <v>4.1521799999999998E-2</v>
      </c>
      <c r="F1109" t="s">
        <v>571</v>
      </c>
      <c r="G1109" t="s">
        <v>22750</v>
      </c>
      <c r="H1109">
        <v>1</v>
      </c>
      <c r="I1109" t="s">
        <v>22749</v>
      </c>
    </row>
    <row r="1110" spans="1:9" x14ac:dyDescent="0.25">
      <c r="A1110" t="s">
        <v>482</v>
      </c>
      <c r="B1110" t="s">
        <v>12464</v>
      </c>
      <c r="C1110" t="s">
        <v>12465</v>
      </c>
      <c r="D1110" t="s">
        <v>22765</v>
      </c>
      <c r="E1110">
        <v>-9.3024899999999994E-2</v>
      </c>
      <c r="F1110" t="s">
        <v>562</v>
      </c>
      <c r="G1110" t="s">
        <v>22748</v>
      </c>
      <c r="H1110">
        <v>1</v>
      </c>
      <c r="I1110" t="s">
        <v>22749</v>
      </c>
    </row>
    <row r="1111" spans="1:9" x14ac:dyDescent="0.25">
      <c r="A1111" t="s">
        <v>482</v>
      </c>
      <c r="B1111" t="s">
        <v>12470</v>
      </c>
      <c r="C1111" t="s">
        <v>12465</v>
      </c>
      <c r="D1111" t="s">
        <v>22765</v>
      </c>
      <c r="E1111">
        <v>-9.3027399999999996E-2</v>
      </c>
      <c r="F1111" t="s">
        <v>571</v>
      </c>
      <c r="G1111" t="s">
        <v>22750</v>
      </c>
      <c r="H1111">
        <v>1</v>
      </c>
      <c r="I1111" t="s">
        <v>22749</v>
      </c>
    </row>
    <row r="1112" spans="1:9" x14ac:dyDescent="0.25">
      <c r="A1112" t="s">
        <v>482</v>
      </c>
      <c r="B1112" t="s">
        <v>12479</v>
      </c>
      <c r="C1112" t="s">
        <v>12480</v>
      </c>
      <c r="D1112" t="s">
        <v>22765</v>
      </c>
      <c r="E1112">
        <v>0.356659</v>
      </c>
      <c r="F1112" t="s">
        <v>554</v>
      </c>
      <c r="G1112" t="s">
        <v>22751</v>
      </c>
      <c r="H1112">
        <v>2</v>
      </c>
      <c r="I1112" t="s">
        <v>22766</v>
      </c>
    </row>
    <row r="1113" spans="1:9" x14ac:dyDescent="0.25">
      <c r="A1113" t="s">
        <v>482</v>
      </c>
      <c r="B1113" t="s">
        <v>12485</v>
      </c>
      <c r="C1113" t="s">
        <v>12486</v>
      </c>
      <c r="D1113" t="s">
        <v>22765</v>
      </c>
      <c r="E1113">
        <v>0.55160600000000004</v>
      </c>
      <c r="F1113" t="s">
        <v>554</v>
      </c>
      <c r="G1113" t="s">
        <v>22751</v>
      </c>
      <c r="H1113">
        <v>1</v>
      </c>
      <c r="I1113" t="s">
        <v>22749</v>
      </c>
    </row>
    <row r="1114" spans="1:9" x14ac:dyDescent="0.25">
      <c r="A1114" t="s">
        <v>482</v>
      </c>
      <c r="B1114" t="s">
        <v>12491</v>
      </c>
      <c r="C1114" t="s">
        <v>12492</v>
      </c>
      <c r="D1114" t="s">
        <v>22765</v>
      </c>
      <c r="E1114">
        <v>0.354186</v>
      </c>
      <c r="F1114" t="s">
        <v>571</v>
      </c>
      <c r="G1114" t="s">
        <v>22750</v>
      </c>
      <c r="H1114">
        <v>3</v>
      </c>
      <c r="I1114" t="s">
        <v>22767</v>
      </c>
    </row>
    <row r="1115" spans="1:9" x14ac:dyDescent="0.25">
      <c r="A1115" t="s">
        <v>482</v>
      </c>
      <c r="B1115" t="s">
        <v>12497</v>
      </c>
      <c r="C1115" t="s">
        <v>12498</v>
      </c>
      <c r="D1115" t="s">
        <v>22765</v>
      </c>
      <c r="E1115">
        <v>0.36561500000000002</v>
      </c>
      <c r="F1115" t="s">
        <v>554</v>
      </c>
      <c r="G1115" t="s">
        <v>22751</v>
      </c>
      <c r="H1115">
        <v>2</v>
      </c>
      <c r="I1115" t="s">
        <v>22766</v>
      </c>
    </row>
    <row r="1116" spans="1:9" x14ac:dyDescent="0.25">
      <c r="A1116" t="s">
        <v>482</v>
      </c>
      <c r="B1116" t="s">
        <v>12503</v>
      </c>
      <c r="C1116" t="s">
        <v>12504</v>
      </c>
      <c r="D1116" t="s">
        <v>22765</v>
      </c>
      <c r="E1116">
        <v>0.36476799999999998</v>
      </c>
      <c r="F1116" t="s">
        <v>571</v>
      </c>
      <c r="G1116" t="s">
        <v>22750</v>
      </c>
      <c r="H1116">
        <v>2</v>
      </c>
      <c r="I1116" t="s">
        <v>22766</v>
      </c>
    </row>
    <row r="1117" spans="1:9" x14ac:dyDescent="0.25">
      <c r="A1117" t="s">
        <v>482</v>
      </c>
      <c r="B1117" t="s">
        <v>12521</v>
      </c>
      <c r="C1117" t="s">
        <v>12522</v>
      </c>
      <c r="D1117" t="s">
        <v>22765</v>
      </c>
      <c r="E1117">
        <v>0.101294</v>
      </c>
      <c r="F1117" t="s">
        <v>554</v>
      </c>
      <c r="G1117" t="s">
        <v>22751</v>
      </c>
      <c r="H1117">
        <v>3</v>
      </c>
      <c r="I1117" t="s">
        <v>22767</v>
      </c>
    </row>
    <row r="1118" spans="1:9" x14ac:dyDescent="0.25">
      <c r="A1118" t="s">
        <v>482</v>
      </c>
      <c r="B1118" t="s">
        <v>12527</v>
      </c>
      <c r="C1118" t="s">
        <v>12528</v>
      </c>
      <c r="D1118" t="s">
        <v>22765</v>
      </c>
      <c r="E1118">
        <v>0.32827699999999999</v>
      </c>
      <c r="F1118" t="s">
        <v>554</v>
      </c>
      <c r="G1118" t="s">
        <v>22751</v>
      </c>
      <c r="H1118">
        <v>3</v>
      </c>
      <c r="I1118" t="s">
        <v>22767</v>
      </c>
    </row>
    <row r="1119" spans="1:9" x14ac:dyDescent="0.25">
      <c r="A1119" t="s">
        <v>482</v>
      </c>
      <c r="B1119" t="s">
        <v>12533</v>
      </c>
      <c r="C1119" t="s">
        <v>12534</v>
      </c>
      <c r="D1119" t="s">
        <v>22765</v>
      </c>
      <c r="E1119">
        <v>-3.3580400000000003E-2</v>
      </c>
      <c r="F1119" t="s">
        <v>571</v>
      </c>
      <c r="G1119" t="s">
        <v>22750</v>
      </c>
      <c r="H1119">
        <v>1</v>
      </c>
      <c r="I1119" t="s">
        <v>22749</v>
      </c>
    </row>
    <row r="1120" spans="1:9" x14ac:dyDescent="0.25">
      <c r="A1120" t="s">
        <v>482</v>
      </c>
      <c r="B1120" t="s">
        <v>12539</v>
      </c>
      <c r="C1120" t="s">
        <v>12540</v>
      </c>
      <c r="D1120" t="s">
        <v>22765</v>
      </c>
      <c r="E1120">
        <v>0.17477400000000001</v>
      </c>
      <c r="F1120" t="s">
        <v>6725</v>
      </c>
      <c r="G1120" t="s">
        <v>22756</v>
      </c>
      <c r="H1120">
        <v>2</v>
      </c>
      <c r="I1120" t="s">
        <v>22770</v>
      </c>
    </row>
    <row r="1121" spans="1:9" x14ac:dyDescent="0.25">
      <c r="A1121" t="s">
        <v>482</v>
      </c>
      <c r="B1121" t="s">
        <v>12545</v>
      </c>
      <c r="C1121" t="s">
        <v>12546</v>
      </c>
      <c r="D1121" t="s">
        <v>22765</v>
      </c>
      <c r="E1121">
        <v>7.6581300000000005E-2</v>
      </c>
      <c r="F1121" t="s">
        <v>571</v>
      </c>
      <c r="G1121" t="s">
        <v>22750</v>
      </c>
      <c r="H1121">
        <v>1</v>
      </c>
      <c r="I1121" t="s">
        <v>22749</v>
      </c>
    </row>
    <row r="1122" spans="1:9" x14ac:dyDescent="0.25">
      <c r="A1122" t="s">
        <v>482</v>
      </c>
      <c r="B1122" t="s">
        <v>12551</v>
      </c>
      <c r="C1122" t="s">
        <v>12552</v>
      </c>
      <c r="D1122" t="s">
        <v>22765</v>
      </c>
      <c r="E1122">
        <v>0.12148100000000001</v>
      </c>
      <c r="F1122" t="s">
        <v>554</v>
      </c>
      <c r="G1122" t="s">
        <v>22751</v>
      </c>
      <c r="H1122">
        <v>2</v>
      </c>
      <c r="I1122" t="s">
        <v>22766</v>
      </c>
    </row>
    <row r="1123" spans="1:9" x14ac:dyDescent="0.25">
      <c r="A1123" t="s">
        <v>482</v>
      </c>
      <c r="B1123" t="s">
        <v>12575</v>
      </c>
      <c r="C1123" t="s">
        <v>12576</v>
      </c>
      <c r="D1123" t="s">
        <v>22765</v>
      </c>
      <c r="E1123">
        <v>0.358682</v>
      </c>
      <c r="F1123" t="s">
        <v>554</v>
      </c>
      <c r="G1123" t="s">
        <v>22751</v>
      </c>
      <c r="H1123">
        <v>2</v>
      </c>
      <c r="I1123" t="s">
        <v>22766</v>
      </c>
    </row>
    <row r="1124" spans="1:9" x14ac:dyDescent="0.25">
      <c r="A1124" t="s">
        <v>482</v>
      </c>
      <c r="B1124" t="s">
        <v>12581</v>
      </c>
      <c r="C1124" t="s">
        <v>12582</v>
      </c>
      <c r="D1124" t="s">
        <v>22765</v>
      </c>
      <c r="E1124">
        <v>0.60221999999999998</v>
      </c>
      <c r="F1124" t="s">
        <v>554</v>
      </c>
      <c r="G1124" t="s">
        <v>22751</v>
      </c>
      <c r="H1124">
        <v>1</v>
      </c>
      <c r="I1124" t="s">
        <v>22749</v>
      </c>
    </row>
    <row r="1125" spans="1:9" x14ac:dyDescent="0.25">
      <c r="A1125" t="s">
        <v>482</v>
      </c>
      <c r="B1125" t="s">
        <v>12587</v>
      </c>
      <c r="C1125" t="s">
        <v>12588</v>
      </c>
      <c r="D1125" t="s">
        <v>22765</v>
      </c>
      <c r="E1125">
        <v>0.359929</v>
      </c>
      <c r="F1125" t="s">
        <v>554</v>
      </c>
      <c r="G1125" t="s">
        <v>22751</v>
      </c>
      <c r="H1125">
        <v>2</v>
      </c>
      <c r="I1125" t="s">
        <v>22766</v>
      </c>
    </row>
    <row r="1126" spans="1:9" x14ac:dyDescent="0.25">
      <c r="A1126" t="s">
        <v>482</v>
      </c>
      <c r="B1126" t="s">
        <v>12593</v>
      </c>
      <c r="C1126" t="s">
        <v>12594</v>
      </c>
      <c r="D1126" t="s">
        <v>22765</v>
      </c>
      <c r="E1126">
        <v>0.35558400000000001</v>
      </c>
      <c r="F1126" t="s">
        <v>6725</v>
      </c>
      <c r="G1126" t="s">
        <v>22756</v>
      </c>
      <c r="H1126">
        <v>3</v>
      </c>
      <c r="I1126" t="s">
        <v>22768</v>
      </c>
    </row>
    <row r="1127" spans="1:9" x14ac:dyDescent="0.25">
      <c r="A1127" t="s">
        <v>482</v>
      </c>
      <c r="B1127" t="s">
        <v>12599</v>
      </c>
      <c r="C1127" t="s">
        <v>12600</v>
      </c>
      <c r="D1127" t="s">
        <v>22765</v>
      </c>
      <c r="E1127">
        <v>0.36247200000000002</v>
      </c>
      <c r="F1127" t="s">
        <v>554</v>
      </c>
      <c r="G1127" t="s">
        <v>22751</v>
      </c>
      <c r="H1127">
        <v>2</v>
      </c>
      <c r="I1127" t="s">
        <v>22766</v>
      </c>
    </row>
    <row r="1128" spans="1:9" x14ac:dyDescent="0.25">
      <c r="A1128" t="s">
        <v>482</v>
      </c>
      <c r="B1128" t="s">
        <v>12605</v>
      </c>
      <c r="C1128" t="s">
        <v>12606</v>
      </c>
      <c r="D1128" t="s">
        <v>22765</v>
      </c>
      <c r="E1128">
        <v>0.33892499999999998</v>
      </c>
      <c r="F1128" t="s">
        <v>554</v>
      </c>
      <c r="G1128" t="s">
        <v>22751</v>
      </c>
      <c r="H1128">
        <v>2</v>
      </c>
      <c r="I1128" t="s">
        <v>22766</v>
      </c>
    </row>
    <row r="1129" spans="1:9" x14ac:dyDescent="0.25">
      <c r="A1129" t="s">
        <v>482</v>
      </c>
      <c r="B1129" t="s">
        <v>12615</v>
      </c>
      <c r="C1129" t="s">
        <v>12606</v>
      </c>
      <c r="D1129" t="s">
        <v>22765</v>
      </c>
      <c r="E1129">
        <v>0.338922</v>
      </c>
      <c r="F1129" t="s">
        <v>554</v>
      </c>
      <c r="G1129" t="s">
        <v>22751</v>
      </c>
      <c r="H1129">
        <v>2</v>
      </c>
      <c r="I1129" t="s">
        <v>22766</v>
      </c>
    </row>
    <row r="1130" spans="1:9" x14ac:dyDescent="0.25">
      <c r="A1130" t="s">
        <v>482</v>
      </c>
      <c r="B1130" t="s">
        <v>12619</v>
      </c>
      <c r="C1130" t="s">
        <v>12620</v>
      </c>
      <c r="D1130" t="s">
        <v>22765</v>
      </c>
      <c r="E1130">
        <v>0.28152700000000003</v>
      </c>
      <c r="F1130" t="s">
        <v>571</v>
      </c>
      <c r="G1130" t="s">
        <v>22750</v>
      </c>
      <c r="H1130">
        <v>1</v>
      </c>
      <c r="I1130" t="s">
        <v>22749</v>
      </c>
    </row>
    <row r="1131" spans="1:9" x14ac:dyDescent="0.25">
      <c r="A1131" t="s">
        <v>482</v>
      </c>
      <c r="B1131" t="s">
        <v>12625</v>
      </c>
      <c r="C1131" t="s">
        <v>12626</v>
      </c>
      <c r="D1131" t="s">
        <v>22765</v>
      </c>
      <c r="E1131">
        <v>0.14452899999999999</v>
      </c>
      <c r="F1131" t="s">
        <v>571</v>
      </c>
      <c r="G1131" t="s">
        <v>22750</v>
      </c>
      <c r="H1131">
        <v>1</v>
      </c>
      <c r="I1131" t="s">
        <v>22749</v>
      </c>
    </row>
    <row r="1132" spans="1:9" x14ac:dyDescent="0.25">
      <c r="A1132" t="s">
        <v>482</v>
      </c>
      <c r="B1132" t="s">
        <v>12631</v>
      </c>
      <c r="C1132" t="s">
        <v>12632</v>
      </c>
      <c r="D1132" t="s">
        <v>22765</v>
      </c>
      <c r="E1132">
        <v>0.60221999999999998</v>
      </c>
      <c r="F1132" t="s">
        <v>554</v>
      </c>
      <c r="G1132" t="s">
        <v>22751</v>
      </c>
      <c r="H1132">
        <v>1</v>
      </c>
      <c r="I1132" t="s">
        <v>22749</v>
      </c>
    </row>
    <row r="1133" spans="1:9" x14ac:dyDescent="0.25">
      <c r="A1133" t="s">
        <v>482</v>
      </c>
      <c r="B1133" t="s">
        <v>12637</v>
      </c>
      <c r="C1133" t="s">
        <v>12638</v>
      </c>
      <c r="D1133" t="s">
        <v>22765</v>
      </c>
      <c r="E1133">
        <v>0.17657</v>
      </c>
      <c r="F1133" t="s">
        <v>571</v>
      </c>
      <c r="G1133" t="s">
        <v>22750</v>
      </c>
      <c r="H1133">
        <v>1</v>
      </c>
      <c r="I1133" t="s">
        <v>22749</v>
      </c>
    </row>
    <row r="1134" spans="1:9" x14ac:dyDescent="0.25">
      <c r="A1134" t="s">
        <v>482</v>
      </c>
      <c r="B1134" t="s">
        <v>12643</v>
      </c>
      <c r="C1134" t="s">
        <v>12644</v>
      </c>
      <c r="D1134" t="s">
        <v>22765</v>
      </c>
      <c r="E1134">
        <v>0.232761</v>
      </c>
      <c r="F1134" t="s">
        <v>571</v>
      </c>
      <c r="G1134" t="s">
        <v>22750</v>
      </c>
      <c r="H1134">
        <v>1</v>
      </c>
      <c r="I1134" t="s">
        <v>22749</v>
      </c>
    </row>
    <row r="1135" spans="1:9" x14ac:dyDescent="0.25">
      <c r="A1135" t="s">
        <v>482</v>
      </c>
      <c r="B1135" t="s">
        <v>12649</v>
      </c>
      <c r="C1135" t="s">
        <v>12650</v>
      </c>
      <c r="D1135" t="s">
        <v>22765</v>
      </c>
      <c r="E1135">
        <v>0.33575100000000002</v>
      </c>
      <c r="F1135" t="s">
        <v>571</v>
      </c>
      <c r="G1135" t="s">
        <v>22750</v>
      </c>
      <c r="H1135">
        <v>2</v>
      </c>
      <c r="I1135" t="s">
        <v>22766</v>
      </c>
    </row>
    <row r="1136" spans="1:9" x14ac:dyDescent="0.25">
      <c r="A1136" t="s">
        <v>482</v>
      </c>
      <c r="B1136" t="s">
        <v>12655</v>
      </c>
      <c r="C1136" t="s">
        <v>12656</v>
      </c>
      <c r="D1136" t="s">
        <v>22765</v>
      </c>
      <c r="E1136">
        <v>0.12468</v>
      </c>
      <c r="F1136" t="s">
        <v>571</v>
      </c>
      <c r="G1136" t="s">
        <v>22750</v>
      </c>
      <c r="H1136">
        <v>1</v>
      </c>
      <c r="I1136" t="s">
        <v>22749</v>
      </c>
    </row>
    <row r="1137" spans="1:9" x14ac:dyDescent="0.25">
      <c r="A1137" t="s">
        <v>482</v>
      </c>
      <c r="B1137" t="s">
        <v>12666</v>
      </c>
      <c r="C1137" t="s">
        <v>12656</v>
      </c>
      <c r="D1137" t="s">
        <v>22765</v>
      </c>
      <c r="E1137">
        <v>0.12471400000000001</v>
      </c>
      <c r="F1137" t="s">
        <v>571</v>
      </c>
      <c r="G1137" t="s">
        <v>22750</v>
      </c>
      <c r="H1137">
        <v>1</v>
      </c>
      <c r="I1137" t="s">
        <v>22749</v>
      </c>
    </row>
    <row r="1138" spans="1:9" x14ac:dyDescent="0.25">
      <c r="A1138" t="s">
        <v>482</v>
      </c>
      <c r="B1138" t="s">
        <v>12670</v>
      </c>
      <c r="C1138" t="s">
        <v>12671</v>
      </c>
      <c r="D1138" t="s">
        <v>22765</v>
      </c>
      <c r="E1138">
        <v>8.2128999999999994E-2</v>
      </c>
      <c r="F1138" t="s">
        <v>571</v>
      </c>
      <c r="G1138" t="s">
        <v>22750</v>
      </c>
      <c r="H1138">
        <v>1</v>
      </c>
      <c r="I1138" t="s">
        <v>22749</v>
      </c>
    </row>
    <row r="1139" spans="1:9" x14ac:dyDescent="0.25">
      <c r="A1139" t="s">
        <v>482</v>
      </c>
      <c r="B1139" t="s">
        <v>12676</v>
      </c>
      <c r="C1139" t="s">
        <v>12677</v>
      </c>
      <c r="D1139" t="s">
        <v>22765</v>
      </c>
      <c r="E1139">
        <v>0.177069</v>
      </c>
      <c r="F1139" t="s">
        <v>571</v>
      </c>
      <c r="G1139" t="s">
        <v>22750</v>
      </c>
      <c r="H1139">
        <v>1</v>
      </c>
      <c r="I1139" t="s">
        <v>22749</v>
      </c>
    </row>
    <row r="1140" spans="1:9" x14ac:dyDescent="0.25">
      <c r="A1140" t="s">
        <v>482</v>
      </c>
      <c r="B1140" t="s">
        <v>12682</v>
      </c>
      <c r="C1140" t="s">
        <v>12683</v>
      </c>
      <c r="D1140" t="s">
        <v>22765</v>
      </c>
      <c r="E1140">
        <v>5.6208099999999997E-2</v>
      </c>
      <c r="F1140" t="s">
        <v>571</v>
      </c>
      <c r="G1140" t="s">
        <v>22750</v>
      </c>
      <c r="H1140">
        <v>1</v>
      </c>
      <c r="I1140" t="s">
        <v>22749</v>
      </c>
    </row>
    <row r="1141" spans="1:9" x14ac:dyDescent="0.25">
      <c r="A1141" t="s">
        <v>482</v>
      </c>
      <c r="B1141" t="s">
        <v>12688</v>
      </c>
      <c r="C1141" t="s">
        <v>12689</v>
      </c>
      <c r="D1141" t="s">
        <v>22765</v>
      </c>
      <c r="E1141">
        <v>0.12481</v>
      </c>
      <c r="F1141" t="s">
        <v>571</v>
      </c>
      <c r="G1141" t="s">
        <v>22750</v>
      </c>
      <c r="H1141">
        <v>1</v>
      </c>
      <c r="I1141" t="s">
        <v>22749</v>
      </c>
    </row>
    <row r="1142" spans="1:9" x14ac:dyDescent="0.25">
      <c r="A1142" t="s">
        <v>482</v>
      </c>
      <c r="B1142" t="s">
        <v>12694</v>
      </c>
      <c r="C1142" t="s">
        <v>12695</v>
      </c>
      <c r="D1142" t="s">
        <v>22765</v>
      </c>
      <c r="E1142">
        <v>0.114229</v>
      </c>
      <c r="F1142" t="s">
        <v>571</v>
      </c>
      <c r="G1142" t="s">
        <v>22750</v>
      </c>
      <c r="H1142">
        <v>2</v>
      </c>
      <c r="I1142" t="s">
        <v>22766</v>
      </c>
    </row>
    <row r="1143" spans="1:9" x14ac:dyDescent="0.25">
      <c r="A1143" t="s">
        <v>482</v>
      </c>
      <c r="B1143" t="s">
        <v>12700</v>
      </c>
      <c r="C1143" t="s">
        <v>12701</v>
      </c>
      <c r="D1143" t="s">
        <v>22765</v>
      </c>
      <c r="E1143">
        <v>8.3272600000000002E-2</v>
      </c>
      <c r="F1143" t="s">
        <v>571</v>
      </c>
      <c r="G1143" t="s">
        <v>22750</v>
      </c>
      <c r="H1143">
        <v>1</v>
      </c>
      <c r="I1143" t="s">
        <v>22749</v>
      </c>
    </row>
    <row r="1144" spans="1:9" x14ac:dyDescent="0.25">
      <c r="A1144" t="s">
        <v>482</v>
      </c>
      <c r="B1144" t="s">
        <v>12719</v>
      </c>
      <c r="C1144" t="s">
        <v>12720</v>
      </c>
      <c r="D1144" t="s">
        <v>22765</v>
      </c>
      <c r="E1144">
        <v>6.5568600000000005E-2</v>
      </c>
      <c r="F1144" t="s">
        <v>571</v>
      </c>
      <c r="G1144" t="s">
        <v>22750</v>
      </c>
      <c r="H1144">
        <v>1</v>
      </c>
      <c r="I1144" t="s">
        <v>22749</v>
      </c>
    </row>
    <row r="1145" spans="1:9" x14ac:dyDescent="0.25">
      <c r="A1145" t="s">
        <v>482</v>
      </c>
      <c r="B1145" t="s">
        <v>12725</v>
      </c>
      <c r="C1145" t="s">
        <v>12726</v>
      </c>
      <c r="D1145" t="s">
        <v>22765</v>
      </c>
      <c r="E1145">
        <v>3.1117499999999999E-2</v>
      </c>
      <c r="F1145" t="s">
        <v>571</v>
      </c>
      <c r="G1145" t="s">
        <v>22750</v>
      </c>
      <c r="H1145">
        <v>1</v>
      </c>
      <c r="I1145" t="s">
        <v>22749</v>
      </c>
    </row>
    <row r="1146" spans="1:9" x14ac:dyDescent="0.25">
      <c r="A1146" t="s">
        <v>482</v>
      </c>
      <c r="B1146" t="s">
        <v>12731</v>
      </c>
      <c r="C1146" t="s">
        <v>12732</v>
      </c>
      <c r="D1146" t="s">
        <v>22765</v>
      </c>
      <c r="E1146">
        <v>0.56653900000000001</v>
      </c>
      <c r="F1146" t="s">
        <v>554</v>
      </c>
      <c r="G1146" t="s">
        <v>22751</v>
      </c>
      <c r="H1146">
        <v>1</v>
      </c>
      <c r="I1146" t="s">
        <v>22749</v>
      </c>
    </row>
    <row r="1147" spans="1:9" x14ac:dyDescent="0.25">
      <c r="A1147" t="s">
        <v>482</v>
      </c>
      <c r="B1147" t="s">
        <v>12737</v>
      </c>
      <c r="C1147" t="s">
        <v>12738</v>
      </c>
      <c r="D1147" t="s">
        <v>22765</v>
      </c>
      <c r="E1147">
        <v>8.7337999999999999E-3</v>
      </c>
      <c r="F1147" t="s">
        <v>571</v>
      </c>
      <c r="G1147" t="s">
        <v>22750</v>
      </c>
      <c r="H1147">
        <v>1</v>
      </c>
      <c r="I1147" t="s">
        <v>22749</v>
      </c>
    </row>
    <row r="1148" spans="1:9" x14ac:dyDescent="0.25">
      <c r="A1148" t="s">
        <v>482</v>
      </c>
      <c r="B1148" t="s">
        <v>12743</v>
      </c>
      <c r="C1148" t="s">
        <v>12744</v>
      </c>
      <c r="D1148" t="s">
        <v>22765</v>
      </c>
      <c r="E1148">
        <v>-4.56424E-2</v>
      </c>
      <c r="F1148" t="s">
        <v>571</v>
      </c>
      <c r="G1148" t="s">
        <v>22750</v>
      </c>
      <c r="H1148">
        <v>1</v>
      </c>
      <c r="I1148" t="s">
        <v>22749</v>
      </c>
    </row>
    <row r="1149" spans="1:9" x14ac:dyDescent="0.25">
      <c r="A1149" t="s">
        <v>482</v>
      </c>
      <c r="B1149" t="s">
        <v>12749</v>
      </c>
      <c r="C1149" t="s">
        <v>12750</v>
      </c>
      <c r="D1149" t="s">
        <v>22765</v>
      </c>
      <c r="E1149">
        <v>-5.3533699999999997E-2</v>
      </c>
      <c r="F1149" t="s">
        <v>571</v>
      </c>
      <c r="G1149" t="s">
        <v>22750</v>
      </c>
      <c r="H1149">
        <v>1</v>
      </c>
      <c r="I1149" t="s">
        <v>22749</v>
      </c>
    </row>
    <row r="1150" spans="1:9" x14ac:dyDescent="0.25">
      <c r="A1150" t="s">
        <v>482</v>
      </c>
      <c r="B1150" t="s">
        <v>12760</v>
      </c>
      <c r="C1150" t="s">
        <v>12761</v>
      </c>
      <c r="D1150" t="s">
        <v>22765</v>
      </c>
      <c r="E1150">
        <v>5.0940600000000003E-2</v>
      </c>
      <c r="F1150" t="s">
        <v>571</v>
      </c>
      <c r="G1150" t="s">
        <v>22750</v>
      </c>
      <c r="H1150">
        <v>1</v>
      </c>
      <c r="I1150" t="s">
        <v>22749</v>
      </c>
    </row>
    <row r="1151" spans="1:9" x14ac:dyDescent="0.25">
      <c r="A1151" t="s">
        <v>482</v>
      </c>
      <c r="B1151" t="s">
        <v>12766</v>
      </c>
      <c r="C1151" t="s">
        <v>12761</v>
      </c>
      <c r="D1151" t="s">
        <v>22765</v>
      </c>
      <c r="E1151">
        <v>5.0942800000000003E-2</v>
      </c>
      <c r="F1151" t="s">
        <v>571</v>
      </c>
      <c r="G1151" t="s">
        <v>22750</v>
      </c>
      <c r="H1151">
        <v>1</v>
      </c>
      <c r="I1151" t="s">
        <v>22749</v>
      </c>
    </row>
    <row r="1152" spans="1:9" x14ac:dyDescent="0.25">
      <c r="A1152" t="s">
        <v>482</v>
      </c>
      <c r="B1152" t="s">
        <v>12770</v>
      </c>
      <c r="C1152" t="s">
        <v>12771</v>
      </c>
      <c r="D1152" t="s">
        <v>22765</v>
      </c>
      <c r="E1152">
        <v>-0.13000300000000001</v>
      </c>
      <c r="F1152" t="s">
        <v>919</v>
      </c>
      <c r="G1152" t="s">
        <v>22756</v>
      </c>
      <c r="H1152">
        <v>2</v>
      </c>
      <c r="I1152" t="s">
        <v>22766</v>
      </c>
    </row>
    <row r="1153" spans="1:9" x14ac:dyDescent="0.25">
      <c r="A1153" t="s">
        <v>482</v>
      </c>
      <c r="B1153" t="s">
        <v>12776</v>
      </c>
      <c r="C1153" t="s">
        <v>12777</v>
      </c>
      <c r="D1153" t="s">
        <v>22765</v>
      </c>
      <c r="E1153">
        <v>1.06915E-2</v>
      </c>
      <c r="F1153" t="s">
        <v>571</v>
      </c>
      <c r="G1153" t="s">
        <v>22750</v>
      </c>
      <c r="H1153">
        <v>2</v>
      </c>
      <c r="I1153" t="s">
        <v>22766</v>
      </c>
    </row>
    <row r="1154" spans="1:9" x14ac:dyDescent="0.25">
      <c r="A1154" t="s">
        <v>482</v>
      </c>
      <c r="B1154" t="s">
        <v>12782</v>
      </c>
      <c r="C1154" t="s">
        <v>12783</v>
      </c>
      <c r="D1154" t="s">
        <v>22765</v>
      </c>
      <c r="E1154">
        <v>4.0661200000000002E-2</v>
      </c>
      <c r="F1154" t="s">
        <v>571</v>
      </c>
      <c r="G1154" t="s">
        <v>22750</v>
      </c>
      <c r="H1154">
        <v>1</v>
      </c>
      <c r="I1154" t="s">
        <v>22749</v>
      </c>
    </row>
    <row r="1155" spans="1:9" x14ac:dyDescent="0.25">
      <c r="A1155" t="s">
        <v>482</v>
      </c>
      <c r="B1155" t="s">
        <v>12788</v>
      </c>
      <c r="C1155" t="s">
        <v>12789</v>
      </c>
      <c r="D1155" t="s">
        <v>22765</v>
      </c>
      <c r="E1155">
        <v>-5.9181200000000003E-2</v>
      </c>
      <c r="F1155" t="s">
        <v>571</v>
      </c>
      <c r="G1155" t="s">
        <v>22750</v>
      </c>
      <c r="H1155">
        <v>1</v>
      </c>
      <c r="I1155" t="s">
        <v>22749</v>
      </c>
    </row>
    <row r="1156" spans="1:9" x14ac:dyDescent="0.25">
      <c r="A1156" t="s">
        <v>482</v>
      </c>
      <c r="B1156" t="s">
        <v>12794</v>
      </c>
      <c r="C1156" t="s">
        <v>12795</v>
      </c>
      <c r="D1156" t="s">
        <v>22765</v>
      </c>
      <c r="E1156">
        <v>-8.3852399999999994E-2</v>
      </c>
      <c r="F1156" t="s">
        <v>571</v>
      </c>
      <c r="G1156" t="s">
        <v>22750</v>
      </c>
      <c r="H1156">
        <v>1</v>
      </c>
      <c r="I1156" t="s">
        <v>22749</v>
      </c>
    </row>
    <row r="1157" spans="1:9" x14ac:dyDescent="0.25">
      <c r="A1157" t="s">
        <v>482</v>
      </c>
      <c r="B1157" t="s">
        <v>12806</v>
      </c>
      <c r="C1157" t="s">
        <v>12807</v>
      </c>
      <c r="D1157" t="s">
        <v>22765</v>
      </c>
      <c r="E1157">
        <v>-6.8144399999999994E-2</v>
      </c>
      <c r="F1157" t="s">
        <v>571</v>
      </c>
      <c r="G1157" t="s">
        <v>22750</v>
      </c>
      <c r="H1157">
        <v>1</v>
      </c>
      <c r="I1157" t="s">
        <v>22749</v>
      </c>
    </row>
    <row r="1158" spans="1:9" x14ac:dyDescent="0.25">
      <c r="A1158" t="s">
        <v>482</v>
      </c>
      <c r="B1158" t="s">
        <v>12812</v>
      </c>
      <c r="C1158" t="s">
        <v>12807</v>
      </c>
      <c r="D1158" t="s">
        <v>22765</v>
      </c>
      <c r="E1158">
        <v>-6.8145999999999998E-2</v>
      </c>
      <c r="F1158" t="s">
        <v>571</v>
      </c>
      <c r="G1158" t="s">
        <v>22750</v>
      </c>
      <c r="H1158">
        <v>1</v>
      </c>
      <c r="I1158" t="s">
        <v>22749</v>
      </c>
    </row>
    <row r="1159" spans="1:9" x14ac:dyDescent="0.25">
      <c r="A1159" t="s">
        <v>482</v>
      </c>
      <c r="B1159" t="s">
        <v>12826</v>
      </c>
      <c r="C1159" t="s">
        <v>12827</v>
      </c>
      <c r="D1159" t="s">
        <v>22765</v>
      </c>
      <c r="E1159">
        <v>4.8976199999999998E-2</v>
      </c>
      <c r="F1159" t="s">
        <v>571</v>
      </c>
      <c r="G1159" t="s">
        <v>22750</v>
      </c>
      <c r="H1159">
        <v>1</v>
      </c>
      <c r="I1159" t="s">
        <v>22749</v>
      </c>
    </row>
    <row r="1160" spans="1:9" x14ac:dyDescent="0.25">
      <c r="A1160" t="s">
        <v>482</v>
      </c>
      <c r="B1160" t="s">
        <v>12832</v>
      </c>
      <c r="C1160" t="s">
        <v>12833</v>
      </c>
      <c r="D1160" t="s">
        <v>22765</v>
      </c>
      <c r="E1160">
        <v>0.58804599999999996</v>
      </c>
      <c r="F1160" t="s">
        <v>554</v>
      </c>
      <c r="G1160" t="s">
        <v>22751</v>
      </c>
      <c r="H1160">
        <v>1</v>
      </c>
      <c r="I1160" t="s">
        <v>22749</v>
      </c>
    </row>
    <row r="1161" spans="1:9" x14ac:dyDescent="0.25">
      <c r="A1161" t="s">
        <v>482</v>
      </c>
      <c r="B1161" t="s">
        <v>12838</v>
      </c>
      <c r="C1161" t="s">
        <v>12839</v>
      </c>
      <c r="D1161" t="s">
        <v>22765</v>
      </c>
      <c r="E1161">
        <v>-8.73612E-2</v>
      </c>
      <c r="F1161" t="s">
        <v>571</v>
      </c>
      <c r="G1161" t="s">
        <v>22750</v>
      </c>
      <c r="H1161">
        <v>1</v>
      </c>
      <c r="I1161" t="s">
        <v>22749</v>
      </c>
    </row>
    <row r="1162" spans="1:9" x14ac:dyDescent="0.25">
      <c r="A1162" t="s">
        <v>482</v>
      </c>
      <c r="B1162" t="s">
        <v>12844</v>
      </c>
      <c r="C1162" t="s">
        <v>12845</v>
      </c>
      <c r="D1162" t="s">
        <v>22765</v>
      </c>
      <c r="E1162">
        <v>-2.9117000000000001E-3</v>
      </c>
      <c r="F1162" t="s">
        <v>571</v>
      </c>
      <c r="G1162" t="s">
        <v>22750</v>
      </c>
      <c r="H1162">
        <v>1</v>
      </c>
      <c r="I1162" t="s">
        <v>22749</v>
      </c>
    </row>
    <row r="1163" spans="1:9" x14ac:dyDescent="0.25">
      <c r="A1163" t="s">
        <v>482</v>
      </c>
      <c r="B1163" t="s">
        <v>12850</v>
      </c>
      <c r="C1163" t="s">
        <v>12851</v>
      </c>
      <c r="D1163" t="s">
        <v>22765</v>
      </c>
      <c r="E1163">
        <v>7.2123100000000004E-3</v>
      </c>
      <c r="F1163" t="s">
        <v>571</v>
      </c>
      <c r="G1163" t="s">
        <v>22750</v>
      </c>
      <c r="H1163">
        <v>2</v>
      </c>
      <c r="I1163" t="s">
        <v>22766</v>
      </c>
    </row>
    <row r="1164" spans="1:9" x14ac:dyDescent="0.25">
      <c r="A1164" t="s">
        <v>482</v>
      </c>
      <c r="B1164" t="s">
        <v>12856</v>
      </c>
      <c r="C1164" t="s">
        <v>12857</v>
      </c>
      <c r="D1164" t="s">
        <v>22765</v>
      </c>
      <c r="E1164">
        <v>4.2391400000000003E-2</v>
      </c>
      <c r="F1164" t="s">
        <v>571</v>
      </c>
      <c r="G1164" t="s">
        <v>22750</v>
      </c>
      <c r="H1164">
        <v>2</v>
      </c>
      <c r="I1164" t="s">
        <v>22766</v>
      </c>
    </row>
    <row r="1165" spans="1:9" x14ac:dyDescent="0.25">
      <c r="A1165" t="s">
        <v>482</v>
      </c>
      <c r="B1165" t="s">
        <v>12866</v>
      </c>
      <c r="C1165" t="s">
        <v>12857</v>
      </c>
      <c r="D1165" t="s">
        <v>22765</v>
      </c>
      <c r="E1165">
        <v>4.23831E-2</v>
      </c>
      <c r="F1165" t="s">
        <v>571</v>
      </c>
      <c r="G1165" t="s">
        <v>22750</v>
      </c>
      <c r="H1165">
        <v>2</v>
      </c>
      <c r="I1165" t="s">
        <v>22766</v>
      </c>
    </row>
    <row r="1166" spans="1:9" x14ac:dyDescent="0.25">
      <c r="A1166" t="s">
        <v>482</v>
      </c>
      <c r="B1166" t="s">
        <v>12870</v>
      </c>
      <c r="C1166" t="s">
        <v>12871</v>
      </c>
      <c r="D1166" t="s">
        <v>22765</v>
      </c>
      <c r="E1166">
        <v>7.6957800000000007E-2</v>
      </c>
      <c r="F1166" t="s">
        <v>571</v>
      </c>
      <c r="G1166" t="s">
        <v>22750</v>
      </c>
      <c r="H1166">
        <v>1</v>
      </c>
      <c r="I1166" t="s">
        <v>22749</v>
      </c>
    </row>
    <row r="1167" spans="1:9" x14ac:dyDescent="0.25">
      <c r="A1167" t="s">
        <v>482</v>
      </c>
      <c r="B1167" t="s">
        <v>12876</v>
      </c>
      <c r="C1167" t="s">
        <v>12877</v>
      </c>
      <c r="D1167" t="s">
        <v>22765</v>
      </c>
      <c r="E1167">
        <v>0.13994200000000001</v>
      </c>
      <c r="F1167" t="s">
        <v>571</v>
      </c>
      <c r="G1167" t="s">
        <v>22750</v>
      </c>
      <c r="H1167">
        <v>1</v>
      </c>
      <c r="I1167" t="s">
        <v>22749</v>
      </c>
    </row>
    <row r="1168" spans="1:9" x14ac:dyDescent="0.25">
      <c r="A1168" t="s">
        <v>482</v>
      </c>
      <c r="B1168" t="s">
        <v>12882</v>
      </c>
      <c r="C1168" t="s">
        <v>12883</v>
      </c>
      <c r="D1168" t="s">
        <v>22765</v>
      </c>
      <c r="E1168">
        <v>0.55874699999999999</v>
      </c>
      <c r="F1168" t="s">
        <v>554</v>
      </c>
      <c r="G1168" t="s">
        <v>22751</v>
      </c>
      <c r="H1168">
        <v>1</v>
      </c>
      <c r="I1168" t="s">
        <v>22749</v>
      </c>
    </row>
    <row r="1169" spans="1:9" x14ac:dyDescent="0.25">
      <c r="A1169" t="s">
        <v>482</v>
      </c>
      <c r="B1169" t="s">
        <v>12888</v>
      </c>
      <c r="C1169" t="s">
        <v>12889</v>
      </c>
      <c r="D1169" t="s">
        <v>22765</v>
      </c>
      <c r="E1169">
        <v>0.101581</v>
      </c>
      <c r="F1169" t="s">
        <v>571</v>
      </c>
      <c r="G1169" t="s">
        <v>22750</v>
      </c>
      <c r="H1169">
        <v>1</v>
      </c>
      <c r="I1169" t="s">
        <v>22749</v>
      </c>
    </row>
    <row r="1170" spans="1:9" x14ac:dyDescent="0.25">
      <c r="A1170" t="s">
        <v>482</v>
      </c>
      <c r="B1170" t="s">
        <v>12894</v>
      </c>
      <c r="C1170" t="s">
        <v>12895</v>
      </c>
      <c r="D1170" t="s">
        <v>22765</v>
      </c>
      <c r="E1170">
        <v>2.50703E-2</v>
      </c>
      <c r="F1170" t="s">
        <v>571</v>
      </c>
      <c r="G1170" t="s">
        <v>22750</v>
      </c>
      <c r="H1170">
        <v>2</v>
      </c>
      <c r="I1170" t="s">
        <v>22766</v>
      </c>
    </row>
    <row r="1171" spans="1:9" x14ac:dyDescent="0.25">
      <c r="A1171" t="s">
        <v>482</v>
      </c>
      <c r="B1171" t="s">
        <v>12900</v>
      </c>
      <c r="C1171" t="s">
        <v>12901</v>
      </c>
      <c r="D1171" t="s">
        <v>22765</v>
      </c>
      <c r="E1171">
        <v>7.9700099999999996E-2</v>
      </c>
      <c r="F1171" t="s">
        <v>571</v>
      </c>
      <c r="G1171" t="s">
        <v>22750</v>
      </c>
      <c r="H1171">
        <v>2</v>
      </c>
      <c r="I1171" t="s">
        <v>22766</v>
      </c>
    </row>
    <row r="1172" spans="1:9" x14ac:dyDescent="0.25">
      <c r="A1172" t="s">
        <v>482</v>
      </c>
      <c r="B1172" t="s">
        <v>13206</v>
      </c>
      <c r="C1172" t="s">
        <v>13207</v>
      </c>
      <c r="D1172" t="s">
        <v>22765</v>
      </c>
      <c r="E1172">
        <v>-7.8881000000000007E-2</v>
      </c>
      <c r="F1172" t="s">
        <v>571</v>
      </c>
      <c r="G1172" t="s">
        <v>22750</v>
      </c>
      <c r="H1172">
        <v>1</v>
      </c>
      <c r="I1172" t="s">
        <v>22749</v>
      </c>
    </row>
    <row r="1173" spans="1:9" x14ac:dyDescent="0.25">
      <c r="A1173" t="s">
        <v>482</v>
      </c>
      <c r="B1173" t="s">
        <v>13212</v>
      </c>
      <c r="C1173" t="s">
        <v>13213</v>
      </c>
      <c r="D1173" t="s">
        <v>22765</v>
      </c>
      <c r="E1173">
        <v>8.4700499999999998E-3</v>
      </c>
      <c r="F1173" t="s">
        <v>571</v>
      </c>
      <c r="G1173" t="s">
        <v>22750</v>
      </c>
      <c r="H1173">
        <v>1</v>
      </c>
      <c r="I1173" t="s">
        <v>22749</v>
      </c>
    </row>
    <row r="1174" spans="1:9" x14ac:dyDescent="0.25">
      <c r="A1174" t="s">
        <v>482</v>
      </c>
      <c r="B1174" t="s">
        <v>13218</v>
      </c>
      <c r="C1174" t="s">
        <v>13219</v>
      </c>
      <c r="D1174" t="s">
        <v>22765</v>
      </c>
      <c r="E1174">
        <v>8.2148100000000002E-2</v>
      </c>
      <c r="F1174" t="s">
        <v>562</v>
      </c>
      <c r="G1174" t="s">
        <v>22748</v>
      </c>
      <c r="H1174">
        <v>1</v>
      </c>
      <c r="I1174" t="s">
        <v>22749</v>
      </c>
    </row>
    <row r="1175" spans="1:9" x14ac:dyDescent="0.25">
      <c r="A1175" t="s">
        <v>482</v>
      </c>
      <c r="B1175" t="s">
        <v>13224</v>
      </c>
      <c r="C1175" t="s">
        <v>13225</v>
      </c>
      <c r="D1175" t="s">
        <v>22765</v>
      </c>
      <c r="E1175">
        <v>0.15193899999999999</v>
      </c>
      <c r="F1175" t="s">
        <v>554</v>
      </c>
      <c r="G1175" t="s">
        <v>22751</v>
      </c>
      <c r="H1175">
        <v>1</v>
      </c>
      <c r="I1175" t="s">
        <v>22749</v>
      </c>
    </row>
    <row r="1176" spans="1:9" x14ac:dyDescent="0.25">
      <c r="A1176" t="s">
        <v>482</v>
      </c>
      <c r="B1176" t="s">
        <v>13230</v>
      </c>
      <c r="C1176" t="s">
        <v>13231</v>
      </c>
      <c r="D1176" t="s">
        <v>22765</v>
      </c>
      <c r="E1176">
        <v>0.17697099999999999</v>
      </c>
      <c r="F1176" t="s">
        <v>554</v>
      </c>
      <c r="G1176" t="s">
        <v>22751</v>
      </c>
      <c r="H1176">
        <v>1</v>
      </c>
      <c r="I1176" t="s">
        <v>22749</v>
      </c>
    </row>
    <row r="1177" spans="1:9" x14ac:dyDescent="0.25">
      <c r="A1177" t="s">
        <v>482</v>
      </c>
      <c r="B1177" t="s">
        <v>13236</v>
      </c>
      <c r="C1177" t="s">
        <v>13237</v>
      </c>
      <c r="D1177" t="s">
        <v>22765</v>
      </c>
      <c r="E1177">
        <v>0.18851899999999999</v>
      </c>
      <c r="F1177" t="s">
        <v>554</v>
      </c>
      <c r="G1177" t="s">
        <v>22751</v>
      </c>
      <c r="H1177">
        <v>1</v>
      </c>
      <c r="I1177" t="s">
        <v>22749</v>
      </c>
    </row>
    <row r="1178" spans="1:9" x14ac:dyDescent="0.25">
      <c r="A1178" t="s">
        <v>482</v>
      </c>
      <c r="B1178" t="s">
        <v>13247</v>
      </c>
      <c r="C1178" t="s">
        <v>13248</v>
      </c>
      <c r="D1178" t="s">
        <v>22765</v>
      </c>
      <c r="E1178">
        <v>5.9074700000000001E-2</v>
      </c>
      <c r="F1178" t="s">
        <v>571</v>
      </c>
      <c r="G1178" t="s">
        <v>22750</v>
      </c>
      <c r="H1178">
        <v>1</v>
      </c>
      <c r="I1178" t="s">
        <v>22749</v>
      </c>
    </row>
    <row r="1179" spans="1:9" x14ac:dyDescent="0.25">
      <c r="A1179" t="s">
        <v>482</v>
      </c>
      <c r="B1179" t="s">
        <v>13257</v>
      </c>
      <c r="C1179" t="s">
        <v>13258</v>
      </c>
      <c r="D1179" t="s">
        <v>22765</v>
      </c>
      <c r="E1179">
        <v>0.42659799999999998</v>
      </c>
      <c r="F1179" t="s">
        <v>554</v>
      </c>
      <c r="G1179" t="s">
        <v>22751</v>
      </c>
      <c r="H1179">
        <v>1</v>
      </c>
      <c r="I1179" t="s">
        <v>22749</v>
      </c>
    </row>
    <row r="1180" spans="1:9" x14ac:dyDescent="0.25">
      <c r="A1180" t="s">
        <v>482</v>
      </c>
      <c r="B1180" t="s">
        <v>13263</v>
      </c>
      <c r="C1180" t="s">
        <v>13264</v>
      </c>
      <c r="D1180" t="s">
        <v>22765</v>
      </c>
      <c r="E1180">
        <v>0.40823999999999999</v>
      </c>
      <c r="F1180" t="s">
        <v>571</v>
      </c>
      <c r="G1180" t="s">
        <v>22750</v>
      </c>
      <c r="H1180">
        <v>1</v>
      </c>
      <c r="I1180" t="s">
        <v>22749</v>
      </c>
    </row>
    <row r="1181" spans="1:9" x14ac:dyDescent="0.25">
      <c r="A1181" t="s">
        <v>482</v>
      </c>
      <c r="B1181" t="s">
        <v>13269</v>
      </c>
      <c r="C1181" t="s">
        <v>13270</v>
      </c>
      <c r="D1181" t="s">
        <v>22765</v>
      </c>
      <c r="E1181">
        <v>0.463951</v>
      </c>
      <c r="F1181" t="s">
        <v>554</v>
      </c>
      <c r="G1181" t="s">
        <v>22751</v>
      </c>
      <c r="H1181">
        <v>1</v>
      </c>
      <c r="I1181" t="s">
        <v>22749</v>
      </c>
    </row>
    <row r="1182" spans="1:9" x14ac:dyDescent="0.25">
      <c r="A1182" t="s">
        <v>482</v>
      </c>
      <c r="B1182" t="s">
        <v>13275</v>
      </c>
      <c r="C1182" t="s">
        <v>13276</v>
      </c>
      <c r="D1182" t="s">
        <v>22765</v>
      </c>
      <c r="E1182">
        <v>0.228905</v>
      </c>
      <c r="F1182" t="s">
        <v>562</v>
      </c>
      <c r="G1182" t="s">
        <v>22748</v>
      </c>
      <c r="H1182">
        <v>1</v>
      </c>
      <c r="I1182" t="s">
        <v>22749</v>
      </c>
    </row>
    <row r="1183" spans="1:9" x14ac:dyDescent="0.25">
      <c r="A1183" t="s">
        <v>482</v>
      </c>
      <c r="B1183" t="s">
        <v>13281</v>
      </c>
      <c r="C1183" t="s">
        <v>13282</v>
      </c>
      <c r="D1183" t="s">
        <v>22765</v>
      </c>
      <c r="E1183">
        <v>0.467586</v>
      </c>
      <c r="F1183" t="s">
        <v>554</v>
      </c>
      <c r="G1183" t="s">
        <v>22751</v>
      </c>
      <c r="H1183">
        <v>3</v>
      </c>
      <c r="I1183" t="s">
        <v>22767</v>
      </c>
    </row>
    <row r="1184" spans="1:9" x14ac:dyDescent="0.25">
      <c r="A1184" t="s">
        <v>482</v>
      </c>
      <c r="B1184" t="s">
        <v>13287</v>
      </c>
      <c r="C1184" t="s">
        <v>13288</v>
      </c>
      <c r="D1184" t="s">
        <v>22765</v>
      </c>
      <c r="E1184">
        <v>0.46674700000000002</v>
      </c>
      <c r="F1184" t="s">
        <v>554</v>
      </c>
      <c r="G1184" t="s">
        <v>22751</v>
      </c>
      <c r="H1184">
        <v>1</v>
      </c>
      <c r="I1184" t="s">
        <v>22749</v>
      </c>
    </row>
    <row r="1185" spans="1:9" x14ac:dyDescent="0.25">
      <c r="A1185" t="s">
        <v>482</v>
      </c>
      <c r="B1185" t="s">
        <v>13293</v>
      </c>
      <c r="C1185" t="s">
        <v>13264</v>
      </c>
      <c r="D1185" t="s">
        <v>22765</v>
      </c>
      <c r="E1185">
        <v>0.36499100000000001</v>
      </c>
      <c r="F1185" t="s">
        <v>571</v>
      </c>
      <c r="G1185" t="s">
        <v>22750</v>
      </c>
      <c r="H1185">
        <v>1</v>
      </c>
      <c r="I1185" t="s">
        <v>22749</v>
      </c>
    </row>
    <row r="1186" spans="1:9" x14ac:dyDescent="0.25">
      <c r="A1186" t="s">
        <v>482</v>
      </c>
      <c r="B1186" t="s">
        <v>13297</v>
      </c>
      <c r="C1186" t="s">
        <v>13264</v>
      </c>
      <c r="D1186" t="s">
        <v>22765</v>
      </c>
      <c r="E1186">
        <v>0.36499399999999999</v>
      </c>
      <c r="F1186" t="s">
        <v>571</v>
      </c>
      <c r="G1186" t="s">
        <v>22750</v>
      </c>
      <c r="H1186">
        <v>1</v>
      </c>
      <c r="I1186" t="s">
        <v>22749</v>
      </c>
    </row>
    <row r="1187" spans="1:9" x14ac:dyDescent="0.25">
      <c r="A1187" t="s">
        <v>482</v>
      </c>
      <c r="B1187" t="s">
        <v>13311</v>
      </c>
      <c r="C1187" t="s">
        <v>13312</v>
      </c>
      <c r="D1187" t="s">
        <v>22765</v>
      </c>
      <c r="E1187">
        <v>0.126359</v>
      </c>
      <c r="F1187" t="s">
        <v>571</v>
      </c>
      <c r="G1187" t="s">
        <v>22750</v>
      </c>
      <c r="H1187">
        <v>1</v>
      </c>
      <c r="I1187" t="s">
        <v>22749</v>
      </c>
    </row>
    <row r="1188" spans="1:9" x14ac:dyDescent="0.25">
      <c r="A1188" t="s">
        <v>482</v>
      </c>
      <c r="B1188" t="s">
        <v>13317</v>
      </c>
      <c r="C1188" t="s">
        <v>13318</v>
      </c>
      <c r="D1188" t="s">
        <v>22765</v>
      </c>
      <c r="E1188">
        <v>9.9609900000000001E-2</v>
      </c>
      <c r="F1188" t="s">
        <v>571</v>
      </c>
      <c r="G1188" t="s">
        <v>22750</v>
      </c>
      <c r="H1188">
        <v>1</v>
      </c>
      <c r="I1188" t="s">
        <v>22749</v>
      </c>
    </row>
    <row r="1189" spans="1:9" x14ac:dyDescent="0.25">
      <c r="A1189" t="s">
        <v>482</v>
      </c>
      <c r="B1189" t="s">
        <v>13323</v>
      </c>
      <c r="C1189" t="s">
        <v>13324</v>
      </c>
      <c r="D1189" t="s">
        <v>22765</v>
      </c>
      <c r="E1189">
        <v>-0.12306499999999999</v>
      </c>
      <c r="F1189" t="s">
        <v>571</v>
      </c>
      <c r="G1189" t="s">
        <v>22750</v>
      </c>
      <c r="H1189">
        <v>1</v>
      </c>
      <c r="I1189" t="s">
        <v>22749</v>
      </c>
    </row>
    <row r="1190" spans="1:9" x14ac:dyDescent="0.25">
      <c r="A1190" t="s">
        <v>482</v>
      </c>
      <c r="B1190" t="s">
        <v>13329</v>
      </c>
      <c r="C1190" t="s">
        <v>13330</v>
      </c>
      <c r="D1190" t="s">
        <v>22765</v>
      </c>
      <c r="E1190">
        <v>2.2216799999999998E-2</v>
      </c>
      <c r="F1190" t="s">
        <v>571</v>
      </c>
      <c r="G1190" t="s">
        <v>22750</v>
      </c>
      <c r="H1190">
        <v>1</v>
      </c>
      <c r="I1190" t="s">
        <v>22749</v>
      </c>
    </row>
    <row r="1191" spans="1:9" x14ac:dyDescent="0.25">
      <c r="A1191" t="s">
        <v>482</v>
      </c>
      <c r="B1191" t="s">
        <v>13335</v>
      </c>
      <c r="C1191" t="s">
        <v>13336</v>
      </c>
      <c r="D1191" t="s">
        <v>22765</v>
      </c>
      <c r="E1191">
        <v>1.4468899999999999E-3</v>
      </c>
      <c r="F1191" t="s">
        <v>571</v>
      </c>
      <c r="G1191" t="s">
        <v>22750</v>
      </c>
      <c r="H1191">
        <v>1</v>
      </c>
      <c r="I1191" t="s">
        <v>22749</v>
      </c>
    </row>
    <row r="1192" spans="1:9" x14ac:dyDescent="0.25">
      <c r="A1192" t="s">
        <v>482</v>
      </c>
      <c r="B1192" t="s">
        <v>13345</v>
      </c>
      <c r="C1192" t="s">
        <v>13346</v>
      </c>
      <c r="D1192" t="s">
        <v>22765</v>
      </c>
      <c r="E1192">
        <v>2.7203999999999999E-2</v>
      </c>
      <c r="F1192" t="s">
        <v>571</v>
      </c>
      <c r="G1192" t="s">
        <v>22750</v>
      </c>
      <c r="H1192">
        <v>1</v>
      </c>
      <c r="I1192" t="s">
        <v>22749</v>
      </c>
    </row>
    <row r="1193" spans="1:9" x14ac:dyDescent="0.25">
      <c r="A1193" t="s">
        <v>482</v>
      </c>
      <c r="B1193" t="s">
        <v>13351</v>
      </c>
      <c r="C1193" t="s">
        <v>13346</v>
      </c>
      <c r="D1193" t="s">
        <v>22765</v>
      </c>
      <c r="E1193">
        <v>2.7197200000000001E-2</v>
      </c>
      <c r="F1193" t="s">
        <v>571</v>
      </c>
      <c r="G1193" t="s">
        <v>22750</v>
      </c>
      <c r="H1193">
        <v>1</v>
      </c>
      <c r="I1193" t="s">
        <v>22749</v>
      </c>
    </row>
    <row r="1194" spans="1:9" x14ac:dyDescent="0.25">
      <c r="A1194" t="s">
        <v>482</v>
      </c>
      <c r="B1194" t="s">
        <v>13355</v>
      </c>
      <c r="C1194" t="s">
        <v>13356</v>
      </c>
      <c r="D1194" t="s">
        <v>22765</v>
      </c>
      <c r="E1194">
        <v>0.16589899999999999</v>
      </c>
      <c r="F1194" t="s">
        <v>571</v>
      </c>
      <c r="G1194" t="s">
        <v>22750</v>
      </c>
      <c r="H1194">
        <v>1</v>
      </c>
      <c r="I1194" t="s">
        <v>22749</v>
      </c>
    </row>
    <row r="1195" spans="1:9" x14ac:dyDescent="0.25">
      <c r="A1195" t="s">
        <v>482</v>
      </c>
      <c r="B1195" t="s">
        <v>13361</v>
      </c>
      <c r="C1195" t="s">
        <v>13362</v>
      </c>
      <c r="D1195" t="s">
        <v>22765</v>
      </c>
      <c r="E1195">
        <v>0.146199</v>
      </c>
      <c r="F1195" t="s">
        <v>571</v>
      </c>
      <c r="G1195" t="s">
        <v>22750</v>
      </c>
      <c r="H1195">
        <v>1</v>
      </c>
      <c r="I1195" t="s">
        <v>22749</v>
      </c>
    </row>
    <row r="1196" spans="1:9" x14ac:dyDescent="0.25">
      <c r="A1196" t="s">
        <v>482</v>
      </c>
      <c r="B1196" t="s">
        <v>13367</v>
      </c>
      <c r="C1196" t="s">
        <v>13368</v>
      </c>
      <c r="D1196" t="s">
        <v>22765</v>
      </c>
      <c r="E1196">
        <v>0.25506899999999999</v>
      </c>
      <c r="F1196" t="s">
        <v>554</v>
      </c>
      <c r="G1196" t="s">
        <v>22751</v>
      </c>
      <c r="H1196">
        <v>2</v>
      </c>
      <c r="I1196" t="s">
        <v>22766</v>
      </c>
    </row>
    <row r="1197" spans="1:9" x14ac:dyDescent="0.25">
      <c r="A1197" t="s">
        <v>482</v>
      </c>
      <c r="B1197" t="s">
        <v>13373</v>
      </c>
      <c r="C1197" t="s">
        <v>13374</v>
      </c>
      <c r="D1197" t="s">
        <v>22765</v>
      </c>
      <c r="E1197">
        <v>-2.1725600000000001E-2</v>
      </c>
      <c r="F1197" t="s">
        <v>571</v>
      </c>
      <c r="G1197" t="s">
        <v>22750</v>
      </c>
      <c r="H1197">
        <v>1</v>
      </c>
      <c r="I1197" t="s">
        <v>22749</v>
      </c>
    </row>
    <row r="1198" spans="1:9" x14ac:dyDescent="0.25">
      <c r="A1198" t="s">
        <v>482</v>
      </c>
      <c r="B1198" t="s">
        <v>13379</v>
      </c>
      <c r="C1198" t="s">
        <v>13380</v>
      </c>
      <c r="D1198" t="s">
        <v>22765</v>
      </c>
      <c r="E1198">
        <v>0.108926</v>
      </c>
      <c r="F1198" t="s">
        <v>571</v>
      </c>
      <c r="G1198" t="s">
        <v>22750</v>
      </c>
      <c r="H1198">
        <v>1</v>
      </c>
      <c r="I1198" t="s">
        <v>22749</v>
      </c>
    </row>
    <row r="1199" spans="1:9" x14ac:dyDescent="0.25">
      <c r="A1199" t="s">
        <v>482</v>
      </c>
      <c r="B1199" t="s">
        <v>13385</v>
      </c>
      <c r="C1199" t="s">
        <v>13386</v>
      </c>
      <c r="D1199" t="s">
        <v>22765</v>
      </c>
      <c r="E1199">
        <v>0.31062800000000002</v>
      </c>
      <c r="F1199" t="s">
        <v>554</v>
      </c>
      <c r="G1199" t="s">
        <v>22751</v>
      </c>
      <c r="H1199">
        <v>1</v>
      </c>
      <c r="I1199" t="s">
        <v>22749</v>
      </c>
    </row>
    <row r="1200" spans="1:9" x14ac:dyDescent="0.25">
      <c r="A1200" t="s">
        <v>482</v>
      </c>
      <c r="B1200" t="s">
        <v>13391</v>
      </c>
      <c r="C1200" t="s">
        <v>13392</v>
      </c>
      <c r="D1200" t="s">
        <v>22765</v>
      </c>
      <c r="E1200">
        <v>0.389575</v>
      </c>
      <c r="F1200" t="s">
        <v>554</v>
      </c>
      <c r="G1200" t="s">
        <v>22751</v>
      </c>
      <c r="H1200">
        <v>4</v>
      </c>
      <c r="I1200" t="s">
        <v>22769</v>
      </c>
    </row>
    <row r="1201" spans="1:9" x14ac:dyDescent="0.25">
      <c r="A1201" t="s">
        <v>482</v>
      </c>
      <c r="B1201" t="s">
        <v>13409</v>
      </c>
      <c r="C1201" t="s">
        <v>13410</v>
      </c>
      <c r="D1201" t="s">
        <v>22765</v>
      </c>
      <c r="E1201">
        <v>2.42058E-2</v>
      </c>
      <c r="F1201" t="s">
        <v>571</v>
      </c>
      <c r="G1201" t="s">
        <v>22750</v>
      </c>
      <c r="H1201">
        <v>2</v>
      </c>
      <c r="I1201" t="s">
        <v>22766</v>
      </c>
    </row>
    <row r="1202" spans="1:9" x14ac:dyDescent="0.25">
      <c r="A1202" t="s">
        <v>482</v>
      </c>
      <c r="B1202" t="s">
        <v>13415</v>
      </c>
      <c r="C1202" t="s">
        <v>13416</v>
      </c>
      <c r="D1202" t="s">
        <v>22765</v>
      </c>
      <c r="E1202">
        <v>-5.86843E-3</v>
      </c>
      <c r="F1202" t="s">
        <v>571</v>
      </c>
      <c r="G1202" t="s">
        <v>22750</v>
      </c>
      <c r="H1202">
        <v>1</v>
      </c>
      <c r="I1202" t="s">
        <v>22749</v>
      </c>
    </row>
    <row r="1203" spans="1:9" x14ac:dyDescent="0.25">
      <c r="A1203" t="s">
        <v>482</v>
      </c>
      <c r="B1203" t="s">
        <v>13421</v>
      </c>
      <c r="C1203" t="s">
        <v>13422</v>
      </c>
      <c r="D1203" t="s">
        <v>22765</v>
      </c>
      <c r="E1203">
        <v>0.58804599999999996</v>
      </c>
      <c r="F1203" t="s">
        <v>554</v>
      </c>
      <c r="G1203" t="s">
        <v>22751</v>
      </c>
      <c r="H1203">
        <v>1</v>
      </c>
      <c r="I1203" t="s">
        <v>22749</v>
      </c>
    </row>
    <row r="1204" spans="1:9" x14ac:dyDescent="0.25">
      <c r="A1204" t="s">
        <v>482</v>
      </c>
      <c r="B1204" t="s">
        <v>13427</v>
      </c>
      <c r="C1204" t="s">
        <v>13428</v>
      </c>
      <c r="D1204" t="s">
        <v>22765</v>
      </c>
      <c r="E1204">
        <v>9.6230200000000002E-2</v>
      </c>
      <c r="F1204" t="s">
        <v>571</v>
      </c>
      <c r="G1204" t="s">
        <v>22750</v>
      </c>
      <c r="H1204">
        <v>1</v>
      </c>
      <c r="I1204" t="s">
        <v>22749</v>
      </c>
    </row>
    <row r="1205" spans="1:9" x14ac:dyDescent="0.25">
      <c r="A1205" t="s">
        <v>482</v>
      </c>
      <c r="B1205" t="s">
        <v>13433</v>
      </c>
      <c r="C1205" t="s">
        <v>13434</v>
      </c>
      <c r="D1205" t="s">
        <v>22765</v>
      </c>
      <c r="E1205">
        <v>0.121835</v>
      </c>
      <c r="F1205" t="s">
        <v>562</v>
      </c>
      <c r="G1205" t="s">
        <v>22748</v>
      </c>
      <c r="H1205">
        <v>1</v>
      </c>
      <c r="I1205" t="s">
        <v>22749</v>
      </c>
    </row>
    <row r="1206" spans="1:9" x14ac:dyDescent="0.25">
      <c r="A1206" t="s">
        <v>482</v>
      </c>
      <c r="B1206" t="s">
        <v>13439</v>
      </c>
      <c r="C1206" t="s">
        <v>13440</v>
      </c>
      <c r="D1206" t="s">
        <v>22765</v>
      </c>
      <c r="E1206">
        <v>0.216222</v>
      </c>
      <c r="F1206" t="s">
        <v>571</v>
      </c>
      <c r="G1206" t="s">
        <v>22750</v>
      </c>
      <c r="H1206">
        <v>1</v>
      </c>
      <c r="I1206" t="s">
        <v>22749</v>
      </c>
    </row>
    <row r="1207" spans="1:9" x14ac:dyDescent="0.25">
      <c r="A1207" t="s">
        <v>482</v>
      </c>
      <c r="B1207" t="s">
        <v>13445</v>
      </c>
      <c r="C1207" t="s">
        <v>13446</v>
      </c>
      <c r="D1207" t="s">
        <v>22765</v>
      </c>
      <c r="E1207">
        <v>2.6693699999999999E-3</v>
      </c>
      <c r="F1207" t="s">
        <v>571</v>
      </c>
      <c r="G1207" t="s">
        <v>22750</v>
      </c>
      <c r="H1207">
        <v>1</v>
      </c>
      <c r="I1207" t="s">
        <v>22749</v>
      </c>
    </row>
    <row r="1208" spans="1:9" x14ac:dyDescent="0.25">
      <c r="A1208" t="s">
        <v>482</v>
      </c>
      <c r="B1208" t="s">
        <v>13456</v>
      </c>
      <c r="C1208" t="s">
        <v>13446</v>
      </c>
      <c r="D1208" t="s">
        <v>22765</v>
      </c>
      <c r="E1208">
        <v>2.6643299999999999E-3</v>
      </c>
      <c r="F1208" t="s">
        <v>571</v>
      </c>
      <c r="G1208" t="s">
        <v>22750</v>
      </c>
      <c r="H1208">
        <v>1</v>
      </c>
      <c r="I1208" t="s">
        <v>22749</v>
      </c>
    </row>
    <row r="1209" spans="1:9" x14ac:dyDescent="0.25">
      <c r="A1209" t="s">
        <v>482</v>
      </c>
      <c r="B1209" t="s">
        <v>13460</v>
      </c>
      <c r="C1209" t="s">
        <v>13461</v>
      </c>
      <c r="D1209" t="s">
        <v>22765</v>
      </c>
      <c r="E1209">
        <v>1.68757E-2</v>
      </c>
      <c r="F1209" t="s">
        <v>571</v>
      </c>
      <c r="G1209" t="s">
        <v>22750</v>
      </c>
      <c r="H1209">
        <v>1</v>
      </c>
      <c r="I1209" t="s">
        <v>22749</v>
      </c>
    </row>
    <row r="1210" spans="1:9" x14ac:dyDescent="0.25">
      <c r="A1210" t="s">
        <v>482</v>
      </c>
      <c r="B1210" t="s">
        <v>13466</v>
      </c>
      <c r="C1210" t="s">
        <v>13467</v>
      </c>
      <c r="D1210" t="s">
        <v>22765</v>
      </c>
      <c r="E1210">
        <v>-0.128105</v>
      </c>
      <c r="F1210" t="s">
        <v>571</v>
      </c>
      <c r="G1210" t="s">
        <v>22750</v>
      </c>
      <c r="H1210">
        <v>1</v>
      </c>
      <c r="I1210" t="s">
        <v>22749</v>
      </c>
    </row>
    <row r="1211" spans="1:9" x14ac:dyDescent="0.25">
      <c r="A1211" t="s">
        <v>482</v>
      </c>
      <c r="B1211" t="s">
        <v>13472</v>
      </c>
      <c r="C1211" t="s">
        <v>13473</v>
      </c>
      <c r="D1211" t="s">
        <v>22765</v>
      </c>
      <c r="E1211">
        <v>7.6464500000000005E-2</v>
      </c>
      <c r="F1211" t="s">
        <v>571</v>
      </c>
      <c r="G1211" t="s">
        <v>22750</v>
      </c>
      <c r="H1211">
        <v>1</v>
      </c>
      <c r="I1211" t="s">
        <v>22749</v>
      </c>
    </row>
    <row r="1212" spans="1:9" x14ac:dyDescent="0.25">
      <c r="A1212" t="s">
        <v>482</v>
      </c>
      <c r="B1212" t="s">
        <v>13478</v>
      </c>
      <c r="C1212" t="s">
        <v>13479</v>
      </c>
      <c r="D1212" t="s">
        <v>22765</v>
      </c>
      <c r="E1212">
        <v>0.16026799999999999</v>
      </c>
      <c r="F1212" t="s">
        <v>554</v>
      </c>
      <c r="G1212" t="s">
        <v>22751</v>
      </c>
      <c r="H1212">
        <v>1</v>
      </c>
      <c r="I1212" t="s">
        <v>22749</v>
      </c>
    </row>
    <row r="1213" spans="1:9" x14ac:dyDescent="0.25">
      <c r="A1213" t="s">
        <v>482</v>
      </c>
      <c r="B1213" t="s">
        <v>13484</v>
      </c>
      <c r="C1213" t="s">
        <v>13485</v>
      </c>
      <c r="D1213" t="s">
        <v>22765</v>
      </c>
      <c r="E1213">
        <v>0.25042900000000001</v>
      </c>
      <c r="F1213" t="s">
        <v>554</v>
      </c>
      <c r="G1213" t="s">
        <v>22751</v>
      </c>
      <c r="H1213">
        <v>1</v>
      </c>
      <c r="I1213" t="s">
        <v>22749</v>
      </c>
    </row>
    <row r="1214" spans="1:9" x14ac:dyDescent="0.25">
      <c r="A1214" t="s">
        <v>482</v>
      </c>
      <c r="B1214" t="s">
        <v>13490</v>
      </c>
      <c r="C1214" t="s">
        <v>13491</v>
      </c>
      <c r="D1214" t="s">
        <v>22765</v>
      </c>
      <c r="E1214">
        <v>0.31966499999999998</v>
      </c>
      <c r="F1214" t="s">
        <v>554</v>
      </c>
      <c r="G1214" t="s">
        <v>22751</v>
      </c>
      <c r="H1214">
        <v>3</v>
      </c>
      <c r="I1214" t="s">
        <v>22768</v>
      </c>
    </row>
    <row r="1215" spans="1:9" x14ac:dyDescent="0.25">
      <c r="A1215" t="s">
        <v>482</v>
      </c>
      <c r="B1215" t="s">
        <v>13501</v>
      </c>
      <c r="C1215" t="s">
        <v>13502</v>
      </c>
      <c r="D1215" t="s">
        <v>22765</v>
      </c>
      <c r="E1215">
        <v>9.8802899999999999E-2</v>
      </c>
      <c r="F1215" t="s">
        <v>571</v>
      </c>
      <c r="G1215" t="s">
        <v>22750</v>
      </c>
      <c r="H1215">
        <v>1</v>
      </c>
      <c r="I1215" t="s">
        <v>22749</v>
      </c>
    </row>
    <row r="1216" spans="1:9" x14ac:dyDescent="0.25">
      <c r="A1216" t="s">
        <v>482</v>
      </c>
      <c r="B1216" t="s">
        <v>13511</v>
      </c>
      <c r="C1216" t="s">
        <v>13512</v>
      </c>
      <c r="D1216" t="s">
        <v>22765</v>
      </c>
      <c r="E1216">
        <v>0.25892199999999999</v>
      </c>
      <c r="F1216" t="s">
        <v>571</v>
      </c>
      <c r="G1216" t="s">
        <v>22750</v>
      </c>
      <c r="H1216">
        <v>1</v>
      </c>
      <c r="I1216" t="s">
        <v>22749</v>
      </c>
    </row>
    <row r="1217" spans="1:9" x14ac:dyDescent="0.25">
      <c r="A1217" t="s">
        <v>482</v>
      </c>
      <c r="B1217" t="s">
        <v>13517</v>
      </c>
      <c r="C1217" t="s">
        <v>13518</v>
      </c>
      <c r="D1217" t="s">
        <v>22765</v>
      </c>
      <c r="E1217">
        <v>0.28121299999999999</v>
      </c>
      <c r="F1217" t="s">
        <v>562</v>
      </c>
      <c r="G1217" t="s">
        <v>22748</v>
      </c>
      <c r="H1217">
        <v>1</v>
      </c>
      <c r="I1217" t="s">
        <v>22749</v>
      </c>
    </row>
    <row r="1218" spans="1:9" x14ac:dyDescent="0.25">
      <c r="A1218" t="s">
        <v>482</v>
      </c>
      <c r="B1218" t="s">
        <v>13523</v>
      </c>
      <c r="C1218" t="s">
        <v>13524</v>
      </c>
      <c r="D1218" t="s">
        <v>22765</v>
      </c>
      <c r="E1218">
        <v>0.23938899999999999</v>
      </c>
      <c r="F1218" t="s">
        <v>562</v>
      </c>
      <c r="G1218" t="s">
        <v>22748</v>
      </c>
      <c r="H1218">
        <v>1</v>
      </c>
      <c r="I1218" t="s">
        <v>22749</v>
      </c>
    </row>
    <row r="1219" spans="1:9" x14ac:dyDescent="0.25">
      <c r="A1219" t="s">
        <v>482</v>
      </c>
      <c r="B1219" t="s">
        <v>13529</v>
      </c>
      <c r="C1219" t="s">
        <v>13530</v>
      </c>
      <c r="D1219" t="s">
        <v>21034</v>
      </c>
      <c r="E1219">
        <v>2.8526300000000001E-2</v>
      </c>
      <c r="F1219" t="s">
        <v>571</v>
      </c>
      <c r="G1219" t="s">
        <v>22750</v>
      </c>
      <c r="H1219">
        <v>1</v>
      </c>
      <c r="I1219" t="s">
        <v>22749</v>
      </c>
    </row>
    <row r="1220" spans="1:9" x14ac:dyDescent="0.25">
      <c r="A1220" t="s">
        <v>482</v>
      </c>
      <c r="B1220" t="s">
        <v>13535</v>
      </c>
      <c r="C1220" t="s">
        <v>13536</v>
      </c>
      <c r="D1220" t="s">
        <v>21034</v>
      </c>
      <c r="E1220">
        <v>7.7917799999999995E-2</v>
      </c>
      <c r="F1220" t="s">
        <v>562</v>
      </c>
      <c r="G1220" t="s">
        <v>22748</v>
      </c>
      <c r="H1220">
        <v>1</v>
      </c>
      <c r="I1220" t="s">
        <v>22749</v>
      </c>
    </row>
    <row r="1221" spans="1:9" x14ac:dyDescent="0.25">
      <c r="A1221" t="s">
        <v>482</v>
      </c>
      <c r="B1221" t="s">
        <v>13541</v>
      </c>
      <c r="C1221" t="s">
        <v>13530</v>
      </c>
      <c r="D1221" t="s">
        <v>21034</v>
      </c>
      <c r="E1221">
        <v>2.8522499999999999E-2</v>
      </c>
      <c r="F1221" t="s">
        <v>571</v>
      </c>
      <c r="G1221" t="s">
        <v>22750</v>
      </c>
      <c r="H1221">
        <v>1</v>
      </c>
      <c r="I1221" t="s">
        <v>22749</v>
      </c>
    </row>
    <row r="1222" spans="1:9" x14ac:dyDescent="0.25">
      <c r="A1222" t="s">
        <v>482</v>
      </c>
      <c r="B1222" t="s">
        <v>13545</v>
      </c>
      <c r="C1222" t="s">
        <v>13546</v>
      </c>
      <c r="D1222" t="s">
        <v>22765</v>
      </c>
      <c r="E1222">
        <v>6.0953800000000002E-2</v>
      </c>
      <c r="F1222" t="s">
        <v>571</v>
      </c>
      <c r="G1222" t="s">
        <v>22750</v>
      </c>
      <c r="H1222">
        <v>1</v>
      </c>
      <c r="I1222" t="s">
        <v>22749</v>
      </c>
    </row>
    <row r="1223" spans="1:9" x14ac:dyDescent="0.25">
      <c r="A1223" t="s">
        <v>482</v>
      </c>
      <c r="B1223" t="s">
        <v>13551</v>
      </c>
      <c r="C1223" t="s">
        <v>13512</v>
      </c>
      <c r="D1223" t="s">
        <v>22765</v>
      </c>
      <c r="E1223">
        <v>0.22877500000000001</v>
      </c>
      <c r="F1223" t="s">
        <v>6725</v>
      </c>
      <c r="G1223" t="s">
        <v>22756</v>
      </c>
      <c r="H1223">
        <v>2</v>
      </c>
      <c r="I1223" t="s">
        <v>22755</v>
      </c>
    </row>
    <row r="1224" spans="1:9" x14ac:dyDescent="0.25">
      <c r="A1224" t="s">
        <v>482</v>
      </c>
      <c r="B1224" t="s">
        <v>13555</v>
      </c>
      <c r="C1224" t="s">
        <v>13556</v>
      </c>
      <c r="D1224" t="s">
        <v>22765</v>
      </c>
      <c r="E1224">
        <v>0.135768</v>
      </c>
      <c r="F1224" t="s">
        <v>571</v>
      </c>
      <c r="G1224" t="s">
        <v>22750</v>
      </c>
      <c r="H1224">
        <v>1</v>
      </c>
      <c r="I1224" t="s">
        <v>22749</v>
      </c>
    </row>
    <row r="1225" spans="1:9" x14ac:dyDescent="0.25">
      <c r="A1225" t="s">
        <v>482</v>
      </c>
      <c r="B1225" t="s">
        <v>13561</v>
      </c>
      <c r="C1225" t="s">
        <v>13562</v>
      </c>
      <c r="D1225" t="s">
        <v>22765</v>
      </c>
      <c r="E1225">
        <v>0.57763900000000001</v>
      </c>
      <c r="F1225" t="s">
        <v>554</v>
      </c>
      <c r="G1225" t="s">
        <v>22751</v>
      </c>
      <c r="H1225">
        <v>1</v>
      </c>
      <c r="I1225" t="s">
        <v>22749</v>
      </c>
    </row>
    <row r="1226" spans="1:9" x14ac:dyDescent="0.25">
      <c r="A1226" t="s">
        <v>482</v>
      </c>
      <c r="B1226" t="s">
        <v>13572</v>
      </c>
      <c r="C1226" t="s">
        <v>13573</v>
      </c>
      <c r="D1226" t="s">
        <v>22765</v>
      </c>
      <c r="E1226">
        <v>0.193526</v>
      </c>
      <c r="F1226" t="s">
        <v>562</v>
      </c>
      <c r="G1226" t="s">
        <v>22748</v>
      </c>
      <c r="H1226">
        <v>1</v>
      </c>
      <c r="I1226" t="s">
        <v>22749</v>
      </c>
    </row>
    <row r="1227" spans="1:9" x14ac:dyDescent="0.25">
      <c r="A1227" t="s">
        <v>482</v>
      </c>
      <c r="B1227" t="s">
        <v>13578</v>
      </c>
      <c r="C1227" t="s">
        <v>13579</v>
      </c>
      <c r="D1227" t="s">
        <v>22765</v>
      </c>
      <c r="E1227">
        <v>0.38398399999999999</v>
      </c>
      <c r="F1227" t="s">
        <v>562</v>
      </c>
      <c r="G1227" t="s">
        <v>22748</v>
      </c>
      <c r="H1227">
        <v>1</v>
      </c>
      <c r="I1227" t="s">
        <v>22749</v>
      </c>
    </row>
    <row r="1228" spans="1:9" x14ac:dyDescent="0.25">
      <c r="A1228" t="s">
        <v>482</v>
      </c>
      <c r="B1228" t="s">
        <v>13584</v>
      </c>
      <c r="C1228" t="s">
        <v>13585</v>
      </c>
      <c r="D1228" t="s">
        <v>22765</v>
      </c>
      <c r="E1228">
        <v>0.39034999999999997</v>
      </c>
      <c r="F1228" t="s">
        <v>562</v>
      </c>
      <c r="G1228" t="s">
        <v>22748</v>
      </c>
      <c r="H1228">
        <v>1</v>
      </c>
      <c r="I1228" t="s">
        <v>22749</v>
      </c>
    </row>
    <row r="1229" spans="1:9" x14ac:dyDescent="0.25">
      <c r="A1229" t="s">
        <v>482</v>
      </c>
      <c r="B1229" t="s">
        <v>13590</v>
      </c>
      <c r="C1229" t="s">
        <v>13591</v>
      </c>
      <c r="D1229" t="s">
        <v>22765</v>
      </c>
      <c r="E1229">
        <v>0.39105400000000001</v>
      </c>
      <c r="F1229" t="s">
        <v>562</v>
      </c>
      <c r="G1229" t="s">
        <v>22748</v>
      </c>
      <c r="H1229">
        <v>1</v>
      </c>
      <c r="I1229" t="s">
        <v>22749</v>
      </c>
    </row>
    <row r="1230" spans="1:9" x14ac:dyDescent="0.25">
      <c r="A1230" t="s">
        <v>482</v>
      </c>
      <c r="B1230" t="s">
        <v>13596</v>
      </c>
      <c r="C1230" t="s">
        <v>13597</v>
      </c>
      <c r="D1230" t="s">
        <v>22765</v>
      </c>
      <c r="E1230">
        <v>0.38397500000000001</v>
      </c>
      <c r="F1230" t="s">
        <v>571</v>
      </c>
      <c r="G1230" t="s">
        <v>22750</v>
      </c>
      <c r="H1230">
        <v>1</v>
      </c>
      <c r="I1230" t="s">
        <v>22749</v>
      </c>
    </row>
    <row r="1231" spans="1:9" x14ac:dyDescent="0.25">
      <c r="A1231" t="s">
        <v>482</v>
      </c>
      <c r="B1231" t="s">
        <v>13602</v>
      </c>
      <c r="C1231" t="s">
        <v>13579</v>
      </c>
      <c r="D1231" t="s">
        <v>22765</v>
      </c>
      <c r="E1231">
        <v>0.37843100000000002</v>
      </c>
      <c r="F1231" t="s">
        <v>571</v>
      </c>
      <c r="G1231" t="s">
        <v>22750</v>
      </c>
      <c r="H1231">
        <v>1</v>
      </c>
      <c r="I1231" t="s">
        <v>22749</v>
      </c>
    </row>
    <row r="1232" spans="1:9" x14ac:dyDescent="0.25">
      <c r="A1232" t="s">
        <v>482</v>
      </c>
      <c r="B1232" t="s">
        <v>13606</v>
      </c>
      <c r="C1232" t="s">
        <v>13607</v>
      </c>
      <c r="D1232" t="s">
        <v>22765</v>
      </c>
      <c r="E1232">
        <v>0.37328499999999998</v>
      </c>
      <c r="F1232" t="s">
        <v>554</v>
      </c>
      <c r="G1232" t="s">
        <v>22751</v>
      </c>
      <c r="H1232">
        <v>1</v>
      </c>
      <c r="I1232" t="s">
        <v>22749</v>
      </c>
    </row>
    <row r="1233" spans="1:9" x14ac:dyDescent="0.25">
      <c r="A1233" t="s">
        <v>482</v>
      </c>
      <c r="B1233" t="s">
        <v>13612</v>
      </c>
      <c r="C1233" t="s">
        <v>13613</v>
      </c>
      <c r="D1233" t="s">
        <v>22765</v>
      </c>
      <c r="E1233">
        <v>0.55160600000000004</v>
      </c>
      <c r="F1233" t="s">
        <v>554</v>
      </c>
      <c r="G1233" t="s">
        <v>22751</v>
      </c>
      <c r="H1233">
        <v>1</v>
      </c>
      <c r="I1233" t="s">
        <v>22749</v>
      </c>
    </row>
    <row r="1234" spans="1:9" x14ac:dyDescent="0.25">
      <c r="A1234" t="s">
        <v>482</v>
      </c>
      <c r="B1234" t="s">
        <v>13618</v>
      </c>
      <c r="C1234" t="s">
        <v>13619</v>
      </c>
      <c r="D1234" t="s">
        <v>22765</v>
      </c>
      <c r="E1234">
        <v>0.34607700000000002</v>
      </c>
      <c r="F1234" t="s">
        <v>554</v>
      </c>
      <c r="G1234" t="s">
        <v>22751</v>
      </c>
      <c r="H1234">
        <v>1</v>
      </c>
      <c r="I1234" t="s">
        <v>22749</v>
      </c>
    </row>
    <row r="1235" spans="1:9" x14ac:dyDescent="0.25">
      <c r="A1235" t="s">
        <v>482</v>
      </c>
      <c r="B1235" t="s">
        <v>13629</v>
      </c>
      <c r="C1235" t="s">
        <v>13630</v>
      </c>
      <c r="D1235" t="s">
        <v>22765</v>
      </c>
      <c r="E1235">
        <v>0.219801</v>
      </c>
      <c r="F1235" t="s">
        <v>571</v>
      </c>
      <c r="G1235" t="s">
        <v>22750</v>
      </c>
      <c r="H1235">
        <v>1</v>
      </c>
      <c r="I1235" t="s">
        <v>22749</v>
      </c>
    </row>
    <row r="1236" spans="1:9" x14ac:dyDescent="0.25">
      <c r="A1236" t="s">
        <v>482</v>
      </c>
      <c r="B1236" t="s">
        <v>13635</v>
      </c>
      <c r="C1236" t="s">
        <v>13636</v>
      </c>
      <c r="D1236" t="s">
        <v>22765</v>
      </c>
      <c r="E1236">
        <v>0.32429000000000002</v>
      </c>
      <c r="F1236" t="s">
        <v>554</v>
      </c>
      <c r="G1236" t="s">
        <v>22751</v>
      </c>
      <c r="H1236">
        <v>1</v>
      </c>
      <c r="I1236" t="s">
        <v>22749</v>
      </c>
    </row>
    <row r="1237" spans="1:9" x14ac:dyDescent="0.25">
      <c r="A1237" t="s">
        <v>482</v>
      </c>
      <c r="B1237" t="s">
        <v>13641</v>
      </c>
      <c r="C1237" t="s">
        <v>13642</v>
      </c>
      <c r="D1237" t="s">
        <v>22765</v>
      </c>
      <c r="E1237">
        <v>0.19267400000000001</v>
      </c>
      <c r="F1237" t="s">
        <v>571</v>
      </c>
      <c r="G1237" t="s">
        <v>22750</v>
      </c>
      <c r="H1237">
        <v>1</v>
      </c>
      <c r="I1237" t="s">
        <v>22749</v>
      </c>
    </row>
    <row r="1238" spans="1:9" x14ac:dyDescent="0.25">
      <c r="A1238" t="s">
        <v>482</v>
      </c>
      <c r="B1238" t="s">
        <v>13647</v>
      </c>
      <c r="C1238" t="s">
        <v>13648</v>
      </c>
      <c r="D1238" t="s">
        <v>22765</v>
      </c>
      <c r="E1238">
        <v>-8.6501999999999996E-2</v>
      </c>
      <c r="F1238" t="s">
        <v>562</v>
      </c>
      <c r="G1238" t="s">
        <v>22748</v>
      </c>
      <c r="H1238">
        <v>1</v>
      </c>
      <c r="I1238" t="s">
        <v>22749</v>
      </c>
    </row>
    <row r="1239" spans="1:9" x14ac:dyDescent="0.25">
      <c r="A1239" t="s">
        <v>482</v>
      </c>
      <c r="B1239" t="s">
        <v>13653</v>
      </c>
      <c r="C1239" t="s">
        <v>13654</v>
      </c>
      <c r="D1239" t="s">
        <v>22765</v>
      </c>
      <c r="E1239">
        <v>-2.5373799999999998E-2</v>
      </c>
      <c r="F1239" t="s">
        <v>571</v>
      </c>
      <c r="G1239" t="s">
        <v>22750</v>
      </c>
      <c r="H1239">
        <v>1</v>
      </c>
      <c r="I1239" t="s">
        <v>22749</v>
      </c>
    </row>
    <row r="1240" spans="1:9" x14ac:dyDescent="0.25">
      <c r="A1240" t="s">
        <v>482</v>
      </c>
      <c r="B1240" t="s">
        <v>13659</v>
      </c>
      <c r="C1240" t="s">
        <v>13660</v>
      </c>
      <c r="D1240" t="s">
        <v>22765</v>
      </c>
      <c r="E1240">
        <v>0.55160600000000004</v>
      </c>
      <c r="F1240" t="s">
        <v>554</v>
      </c>
      <c r="G1240" t="s">
        <v>22751</v>
      </c>
      <c r="H1240">
        <v>1</v>
      </c>
      <c r="I1240" t="s">
        <v>22749</v>
      </c>
    </row>
    <row r="1241" spans="1:9" x14ac:dyDescent="0.25">
      <c r="A1241" t="s">
        <v>482</v>
      </c>
      <c r="B1241" t="s">
        <v>13670</v>
      </c>
      <c r="C1241" t="s">
        <v>13660</v>
      </c>
      <c r="D1241" t="s">
        <v>22765</v>
      </c>
      <c r="E1241">
        <v>0.55874699999999999</v>
      </c>
      <c r="F1241" t="s">
        <v>554</v>
      </c>
      <c r="G1241" t="s">
        <v>22751</v>
      </c>
      <c r="H1241">
        <v>1</v>
      </c>
      <c r="I1241" t="s">
        <v>22749</v>
      </c>
    </row>
    <row r="1242" spans="1:9" x14ac:dyDescent="0.25">
      <c r="A1242" t="s">
        <v>482</v>
      </c>
      <c r="B1242" t="s">
        <v>13674</v>
      </c>
      <c r="C1242" t="s">
        <v>13675</v>
      </c>
      <c r="D1242" t="s">
        <v>22765</v>
      </c>
      <c r="E1242">
        <v>0.34200999999999998</v>
      </c>
      <c r="F1242" t="s">
        <v>562</v>
      </c>
      <c r="G1242" t="s">
        <v>22748</v>
      </c>
      <c r="H1242">
        <v>1</v>
      </c>
      <c r="I1242" t="s">
        <v>22749</v>
      </c>
    </row>
    <row r="1243" spans="1:9" x14ac:dyDescent="0.25">
      <c r="A1243" t="s">
        <v>482</v>
      </c>
      <c r="B1243" t="s">
        <v>13680</v>
      </c>
      <c r="C1243" t="s">
        <v>13675</v>
      </c>
      <c r="D1243" t="s">
        <v>22765</v>
      </c>
      <c r="E1243">
        <v>0.34202100000000002</v>
      </c>
      <c r="F1243" t="s">
        <v>554</v>
      </c>
      <c r="G1243" t="s">
        <v>22751</v>
      </c>
      <c r="H1243">
        <v>1</v>
      </c>
      <c r="I1243" t="s">
        <v>22749</v>
      </c>
    </row>
    <row r="1244" spans="1:9" x14ac:dyDescent="0.25">
      <c r="A1244" t="s">
        <v>482</v>
      </c>
      <c r="B1244" t="s">
        <v>13684</v>
      </c>
      <c r="C1244" t="s">
        <v>13685</v>
      </c>
      <c r="D1244" t="s">
        <v>22765</v>
      </c>
      <c r="E1244">
        <v>0.28791299999999997</v>
      </c>
      <c r="F1244" t="s">
        <v>554</v>
      </c>
      <c r="G1244" t="s">
        <v>22751</v>
      </c>
      <c r="H1244">
        <v>1</v>
      </c>
      <c r="I1244" t="s">
        <v>22749</v>
      </c>
    </row>
    <row r="1245" spans="1:9" x14ac:dyDescent="0.25">
      <c r="A1245" t="s">
        <v>482</v>
      </c>
      <c r="B1245" t="s">
        <v>13690</v>
      </c>
      <c r="C1245" t="s">
        <v>13691</v>
      </c>
      <c r="D1245" t="s">
        <v>22765</v>
      </c>
      <c r="E1245">
        <v>8.4968699999999994E-2</v>
      </c>
      <c r="F1245" t="s">
        <v>571</v>
      </c>
      <c r="G1245" t="s">
        <v>22750</v>
      </c>
      <c r="H1245">
        <v>2</v>
      </c>
      <c r="I1245" t="s">
        <v>22766</v>
      </c>
    </row>
    <row r="1246" spans="1:9" x14ac:dyDescent="0.25">
      <c r="A1246" t="s">
        <v>482</v>
      </c>
      <c r="B1246" t="s">
        <v>13696</v>
      </c>
      <c r="C1246" t="s">
        <v>13697</v>
      </c>
      <c r="D1246" t="s">
        <v>22765</v>
      </c>
      <c r="E1246">
        <v>0.15115000000000001</v>
      </c>
      <c r="F1246" t="s">
        <v>571</v>
      </c>
      <c r="G1246" t="s">
        <v>22750</v>
      </c>
      <c r="H1246">
        <v>1</v>
      </c>
      <c r="I1246" t="s">
        <v>22749</v>
      </c>
    </row>
    <row r="1247" spans="1:9" x14ac:dyDescent="0.25">
      <c r="A1247" t="s">
        <v>482</v>
      </c>
      <c r="B1247" t="s">
        <v>13702</v>
      </c>
      <c r="C1247" t="s">
        <v>13703</v>
      </c>
      <c r="D1247" t="s">
        <v>22765</v>
      </c>
      <c r="E1247">
        <v>0.36624899999999999</v>
      </c>
      <c r="F1247" t="s">
        <v>6725</v>
      </c>
      <c r="G1247" t="s">
        <v>22756</v>
      </c>
      <c r="H1247">
        <v>4</v>
      </c>
      <c r="I1247" t="s">
        <v>22774</v>
      </c>
    </row>
    <row r="1248" spans="1:9" x14ac:dyDescent="0.25">
      <c r="A1248" t="s">
        <v>482</v>
      </c>
      <c r="B1248" t="s">
        <v>13721</v>
      </c>
      <c r="C1248" t="s">
        <v>13722</v>
      </c>
      <c r="D1248" t="s">
        <v>22765</v>
      </c>
      <c r="E1248">
        <v>0.24512500000000001</v>
      </c>
      <c r="F1248" t="s">
        <v>571</v>
      </c>
      <c r="G1248" t="s">
        <v>22750</v>
      </c>
      <c r="H1248">
        <v>1</v>
      </c>
      <c r="I1248" t="s">
        <v>22749</v>
      </c>
    </row>
    <row r="1249" spans="1:9" x14ac:dyDescent="0.25">
      <c r="A1249" t="s">
        <v>482</v>
      </c>
      <c r="B1249" t="s">
        <v>13727</v>
      </c>
      <c r="C1249" t="s">
        <v>13728</v>
      </c>
      <c r="D1249" t="s">
        <v>22765</v>
      </c>
      <c r="E1249">
        <v>0.18998599999999999</v>
      </c>
      <c r="F1249" t="s">
        <v>571</v>
      </c>
      <c r="G1249" t="s">
        <v>22750</v>
      </c>
      <c r="H1249">
        <v>1</v>
      </c>
      <c r="I1249" t="s">
        <v>22749</v>
      </c>
    </row>
    <row r="1250" spans="1:9" x14ac:dyDescent="0.25">
      <c r="A1250" t="s">
        <v>482</v>
      </c>
      <c r="B1250" t="s">
        <v>13733</v>
      </c>
      <c r="C1250" t="s">
        <v>13734</v>
      </c>
      <c r="D1250" t="s">
        <v>22765</v>
      </c>
      <c r="E1250">
        <v>0.14566599999999999</v>
      </c>
      <c r="F1250" t="s">
        <v>571</v>
      </c>
      <c r="G1250" t="s">
        <v>22750</v>
      </c>
      <c r="H1250">
        <v>1</v>
      </c>
      <c r="I1250" t="s">
        <v>22749</v>
      </c>
    </row>
    <row r="1251" spans="1:9" x14ac:dyDescent="0.25">
      <c r="A1251" t="s">
        <v>482</v>
      </c>
      <c r="B1251" t="s">
        <v>13739</v>
      </c>
      <c r="C1251" t="s">
        <v>13740</v>
      </c>
      <c r="D1251" t="s">
        <v>22765</v>
      </c>
      <c r="E1251">
        <v>0.27318300000000001</v>
      </c>
      <c r="F1251" t="s">
        <v>571</v>
      </c>
      <c r="G1251" t="s">
        <v>22750</v>
      </c>
      <c r="H1251">
        <v>1</v>
      </c>
      <c r="I1251" t="s">
        <v>22749</v>
      </c>
    </row>
    <row r="1252" spans="1:9" x14ac:dyDescent="0.25">
      <c r="A1252" t="s">
        <v>482</v>
      </c>
      <c r="B1252" t="s">
        <v>13745</v>
      </c>
      <c r="C1252" t="s">
        <v>13746</v>
      </c>
      <c r="D1252" t="s">
        <v>22765</v>
      </c>
      <c r="E1252">
        <v>0.37310100000000002</v>
      </c>
      <c r="F1252" t="s">
        <v>571</v>
      </c>
      <c r="G1252" t="s">
        <v>22750</v>
      </c>
      <c r="H1252">
        <v>2</v>
      </c>
      <c r="I1252" t="s">
        <v>22766</v>
      </c>
    </row>
    <row r="1253" spans="1:9" x14ac:dyDescent="0.25">
      <c r="A1253" t="s">
        <v>482</v>
      </c>
      <c r="B1253" t="s">
        <v>13751</v>
      </c>
      <c r="C1253" t="s">
        <v>13752</v>
      </c>
      <c r="D1253" t="s">
        <v>22765</v>
      </c>
      <c r="E1253">
        <v>0.26516800000000001</v>
      </c>
      <c r="F1253" t="s">
        <v>571</v>
      </c>
      <c r="G1253" t="s">
        <v>22750</v>
      </c>
      <c r="H1253">
        <v>2</v>
      </c>
      <c r="I1253" t="s">
        <v>22766</v>
      </c>
    </row>
    <row r="1254" spans="1:9" x14ac:dyDescent="0.25">
      <c r="A1254" t="s">
        <v>482</v>
      </c>
      <c r="B1254" t="s">
        <v>13770</v>
      </c>
      <c r="C1254" t="s">
        <v>13771</v>
      </c>
      <c r="D1254" t="s">
        <v>22765</v>
      </c>
      <c r="E1254">
        <v>0.29451300000000002</v>
      </c>
      <c r="F1254" t="s">
        <v>571</v>
      </c>
      <c r="G1254" t="s">
        <v>22750</v>
      </c>
      <c r="H1254">
        <v>1</v>
      </c>
      <c r="I1254" t="s">
        <v>22749</v>
      </c>
    </row>
    <row r="1255" spans="1:9" x14ac:dyDescent="0.25">
      <c r="A1255" t="s">
        <v>482</v>
      </c>
      <c r="B1255" t="s">
        <v>13776</v>
      </c>
      <c r="C1255" t="s">
        <v>13777</v>
      </c>
      <c r="D1255" t="s">
        <v>22765</v>
      </c>
      <c r="E1255">
        <v>0.29880499999999999</v>
      </c>
      <c r="F1255" t="s">
        <v>571</v>
      </c>
      <c r="G1255" t="s">
        <v>22750</v>
      </c>
      <c r="H1255">
        <v>1</v>
      </c>
      <c r="I1255" t="s">
        <v>22749</v>
      </c>
    </row>
    <row r="1256" spans="1:9" x14ac:dyDescent="0.25">
      <c r="A1256" t="s">
        <v>482</v>
      </c>
      <c r="B1256" t="s">
        <v>13782</v>
      </c>
      <c r="C1256" t="s">
        <v>13783</v>
      </c>
      <c r="D1256" t="s">
        <v>22765</v>
      </c>
      <c r="E1256">
        <v>0.46201799999999998</v>
      </c>
      <c r="F1256" t="s">
        <v>562</v>
      </c>
      <c r="G1256" t="s">
        <v>22748</v>
      </c>
      <c r="H1256">
        <v>1</v>
      </c>
      <c r="I1256" t="s">
        <v>22749</v>
      </c>
    </row>
    <row r="1257" spans="1:9" x14ac:dyDescent="0.25">
      <c r="A1257" t="s">
        <v>482</v>
      </c>
      <c r="B1257" t="s">
        <v>13788</v>
      </c>
      <c r="C1257" t="s">
        <v>13789</v>
      </c>
      <c r="D1257" t="s">
        <v>22765</v>
      </c>
      <c r="E1257">
        <v>0.238403</v>
      </c>
      <c r="F1257" t="s">
        <v>571</v>
      </c>
      <c r="G1257" t="s">
        <v>22750</v>
      </c>
      <c r="H1257">
        <v>1</v>
      </c>
      <c r="I1257" t="s">
        <v>22749</v>
      </c>
    </row>
    <row r="1258" spans="1:9" x14ac:dyDescent="0.25">
      <c r="A1258" t="s">
        <v>482</v>
      </c>
      <c r="B1258" t="s">
        <v>13794</v>
      </c>
      <c r="C1258" t="s">
        <v>13795</v>
      </c>
      <c r="D1258" t="s">
        <v>22765</v>
      </c>
      <c r="E1258">
        <v>0.49428499999999997</v>
      </c>
      <c r="F1258" t="s">
        <v>571</v>
      </c>
      <c r="G1258" t="s">
        <v>22750</v>
      </c>
      <c r="H1258">
        <v>1</v>
      </c>
      <c r="I1258" t="s">
        <v>22749</v>
      </c>
    </row>
    <row r="1259" spans="1:9" x14ac:dyDescent="0.25">
      <c r="A1259" t="s">
        <v>482</v>
      </c>
      <c r="B1259" t="s">
        <v>13800</v>
      </c>
      <c r="C1259" t="s">
        <v>13801</v>
      </c>
      <c r="D1259" t="s">
        <v>22765</v>
      </c>
      <c r="E1259">
        <v>0.495031</v>
      </c>
      <c r="F1259" t="s">
        <v>571</v>
      </c>
      <c r="G1259" t="s">
        <v>22750</v>
      </c>
      <c r="H1259">
        <v>1</v>
      </c>
      <c r="I1259" t="s">
        <v>22749</v>
      </c>
    </row>
    <row r="1260" spans="1:9" x14ac:dyDescent="0.25">
      <c r="A1260" t="s">
        <v>482</v>
      </c>
      <c r="B1260" t="s">
        <v>13806</v>
      </c>
      <c r="C1260" t="s">
        <v>13777</v>
      </c>
      <c r="D1260" t="s">
        <v>22765</v>
      </c>
      <c r="E1260">
        <v>0.247334</v>
      </c>
      <c r="F1260" t="s">
        <v>571</v>
      </c>
      <c r="G1260" t="s">
        <v>22750</v>
      </c>
      <c r="H1260">
        <v>1</v>
      </c>
      <c r="I1260" t="s">
        <v>22749</v>
      </c>
    </row>
    <row r="1261" spans="1:9" x14ac:dyDescent="0.25">
      <c r="A1261" t="s">
        <v>482</v>
      </c>
      <c r="B1261" t="s">
        <v>13815</v>
      </c>
      <c r="C1261" t="s">
        <v>13816</v>
      </c>
      <c r="D1261" t="s">
        <v>22765</v>
      </c>
      <c r="E1261">
        <v>0.32506299999999999</v>
      </c>
      <c r="F1261" t="s">
        <v>571</v>
      </c>
      <c r="G1261" t="s">
        <v>22750</v>
      </c>
      <c r="H1261">
        <v>1</v>
      </c>
      <c r="I1261" t="s">
        <v>22749</v>
      </c>
    </row>
    <row r="1262" spans="1:9" x14ac:dyDescent="0.25">
      <c r="A1262" t="s">
        <v>482</v>
      </c>
      <c r="B1262" t="s">
        <v>13821</v>
      </c>
      <c r="C1262" t="s">
        <v>13822</v>
      </c>
      <c r="D1262" t="s">
        <v>22765</v>
      </c>
      <c r="E1262">
        <v>0.13536200000000001</v>
      </c>
      <c r="F1262" t="s">
        <v>919</v>
      </c>
      <c r="G1262" t="s">
        <v>22756</v>
      </c>
      <c r="H1262">
        <v>2</v>
      </c>
      <c r="I1262" t="s">
        <v>22766</v>
      </c>
    </row>
    <row r="1263" spans="1:9" x14ac:dyDescent="0.25">
      <c r="A1263" t="s">
        <v>482</v>
      </c>
      <c r="B1263" t="s">
        <v>13827</v>
      </c>
      <c r="C1263" t="s">
        <v>13822</v>
      </c>
      <c r="D1263" t="s">
        <v>22765</v>
      </c>
      <c r="E1263">
        <v>5.0564199999999997E-2</v>
      </c>
      <c r="F1263" t="s">
        <v>571</v>
      </c>
      <c r="G1263" t="s">
        <v>22750</v>
      </c>
      <c r="H1263">
        <v>2</v>
      </c>
      <c r="I1263" t="s">
        <v>22766</v>
      </c>
    </row>
    <row r="1264" spans="1:9" x14ac:dyDescent="0.25">
      <c r="A1264" t="s">
        <v>482</v>
      </c>
      <c r="B1264" t="s">
        <v>13831</v>
      </c>
      <c r="C1264" t="s">
        <v>13832</v>
      </c>
      <c r="D1264" t="s">
        <v>22765</v>
      </c>
      <c r="E1264">
        <v>-2.1355300000000001E-2</v>
      </c>
      <c r="F1264" t="s">
        <v>571</v>
      </c>
      <c r="G1264" t="s">
        <v>22750</v>
      </c>
      <c r="H1264">
        <v>1</v>
      </c>
      <c r="I1264" t="s">
        <v>22749</v>
      </c>
    </row>
    <row r="1265" spans="1:9" x14ac:dyDescent="0.25">
      <c r="A1265" t="s">
        <v>482</v>
      </c>
      <c r="B1265" t="s">
        <v>13837</v>
      </c>
      <c r="C1265" t="s">
        <v>13838</v>
      </c>
      <c r="D1265" t="s">
        <v>22765</v>
      </c>
      <c r="E1265">
        <v>3.5260399999999997E-2</v>
      </c>
      <c r="F1265" t="s">
        <v>562</v>
      </c>
      <c r="G1265" t="s">
        <v>22748</v>
      </c>
      <c r="H1265">
        <v>1</v>
      </c>
      <c r="I1265" t="s">
        <v>22749</v>
      </c>
    </row>
    <row r="1266" spans="1:9" x14ac:dyDescent="0.25">
      <c r="A1266" t="s">
        <v>482</v>
      </c>
      <c r="B1266" t="s">
        <v>13843</v>
      </c>
      <c r="C1266" t="s">
        <v>13844</v>
      </c>
      <c r="D1266" t="s">
        <v>22765</v>
      </c>
      <c r="E1266">
        <v>0.17194000000000001</v>
      </c>
      <c r="F1266" t="s">
        <v>571</v>
      </c>
      <c r="G1266" t="s">
        <v>22750</v>
      </c>
      <c r="H1266">
        <v>2</v>
      </c>
      <c r="I1266" t="s">
        <v>22766</v>
      </c>
    </row>
    <row r="1267" spans="1:9" x14ac:dyDescent="0.25">
      <c r="A1267" t="s">
        <v>482</v>
      </c>
      <c r="B1267" t="s">
        <v>13862</v>
      </c>
      <c r="C1267" t="s">
        <v>13863</v>
      </c>
      <c r="D1267" t="s">
        <v>22765</v>
      </c>
      <c r="E1267">
        <v>-2.7524300000000002E-2</v>
      </c>
      <c r="F1267" t="s">
        <v>571</v>
      </c>
      <c r="G1267" t="s">
        <v>22750</v>
      </c>
      <c r="H1267">
        <v>1</v>
      </c>
      <c r="I1267" t="s">
        <v>22749</v>
      </c>
    </row>
    <row r="1268" spans="1:9" x14ac:dyDescent="0.25">
      <c r="A1268" t="s">
        <v>482</v>
      </c>
      <c r="B1268" t="s">
        <v>13868</v>
      </c>
      <c r="C1268" t="s">
        <v>13869</v>
      </c>
      <c r="D1268" t="s">
        <v>22765</v>
      </c>
      <c r="E1268">
        <v>-0.119086</v>
      </c>
      <c r="F1268" t="s">
        <v>571</v>
      </c>
      <c r="G1268" t="s">
        <v>22750</v>
      </c>
      <c r="H1268">
        <v>1</v>
      </c>
      <c r="I1268" t="s">
        <v>22749</v>
      </c>
    </row>
    <row r="1269" spans="1:9" x14ac:dyDescent="0.25">
      <c r="A1269" t="s">
        <v>482</v>
      </c>
      <c r="B1269" t="s">
        <v>13874</v>
      </c>
      <c r="C1269" t="s">
        <v>13875</v>
      </c>
      <c r="D1269" t="s">
        <v>22765</v>
      </c>
      <c r="E1269">
        <v>0.173983</v>
      </c>
      <c r="F1269" t="s">
        <v>571</v>
      </c>
      <c r="G1269" t="s">
        <v>22750</v>
      </c>
      <c r="H1269">
        <v>1</v>
      </c>
      <c r="I1269" t="s">
        <v>22749</v>
      </c>
    </row>
    <row r="1270" spans="1:9" x14ac:dyDescent="0.25">
      <c r="A1270" t="s">
        <v>482</v>
      </c>
      <c r="B1270" t="s">
        <v>13880</v>
      </c>
      <c r="C1270" t="s">
        <v>13881</v>
      </c>
      <c r="D1270" t="s">
        <v>22765</v>
      </c>
      <c r="E1270">
        <v>-3.1359400000000003E-2</v>
      </c>
      <c r="F1270" t="s">
        <v>571</v>
      </c>
      <c r="G1270" t="s">
        <v>22750</v>
      </c>
      <c r="H1270">
        <v>1</v>
      </c>
      <c r="I1270" t="s">
        <v>22749</v>
      </c>
    </row>
    <row r="1271" spans="1:9" x14ac:dyDescent="0.25">
      <c r="A1271" t="s">
        <v>482</v>
      </c>
      <c r="B1271" t="s">
        <v>13886</v>
      </c>
      <c r="C1271" t="s">
        <v>13887</v>
      </c>
      <c r="D1271" t="s">
        <v>22765</v>
      </c>
      <c r="E1271">
        <v>-8.2523700000000005E-2</v>
      </c>
      <c r="F1271" t="s">
        <v>571</v>
      </c>
      <c r="G1271" t="s">
        <v>22750</v>
      </c>
      <c r="H1271">
        <v>2</v>
      </c>
      <c r="I1271" t="s">
        <v>22770</v>
      </c>
    </row>
    <row r="1272" spans="1:9" x14ac:dyDescent="0.25">
      <c r="A1272" t="s">
        <v>482</v>
      </c>
      <c r="B1272" t="s">
        <v>13892</v>
      </c>
      <c r="C1272" t="s">
        <v>13893</v>
      </c>
      <c r="D1272" t="s">
        <v>22765</v>
      </c>
      <c r="E1272">
        <v>0.17758499999999999</v>
      </c>
      <c r="F1272" t="s">
        <v>571</v>
      </c>
      <c r="G1272" t="s">
        <v>22750</v>
      </c>
      <c r="H1272">
        <v>1</v>
      </c>
      <c r="I1272" t="s">
        <v>22749</v>
      </c>
    </row>
    <row r="1273" spans="1:9" x14ac:dyDescent="0.25">
      <c r="A1273" t="s">
        <v>482</v>
      </c>
      <c r="B1273" t="s">
        <v>13898</v>
      </c>
      <c r="C1273" t="s">
        <v>13899</v>
      </c>
      <c r="D1273" t="s">
        <v>22765</v>
      </c>
      <c r="E1273">
        <v>-9.1612600000000002E-2</v>
      </c>
      <c r="F1273" t="s">
        <v>571</v>
      </c>
      <c r="G1273" t="s">
        <v>22750</v>
      </c>
      <c r="H1273">
        <v>1</v>
      </c>
      <c r="I1273" t="s">
        <v>22749</v>
      </c>
    </row>
    <row r="1274" spans="1:9" x14ac:dyDescent="0.25">
      <c r="A1274" t="s">
        <v>482</v>
      </c>
      <c r="B1274" t="s">
        <v>13904</v>
      </c>
      <c r="C1274" t="s">
        <v>13899</v>
      </c>
      <c r="D1274" t="s">
        <v>22765</v>
      </c>
      <c r="E1274">
        <v>-9.1607900000000006E-2</v>
      </c>
      <c r="F1274" t="s">
        <v>571</v>
      </c>
      <c r="G1274" t="s">
        <v>22750</v>
      </c>
      <c r="H1274">
        <v>1</v>
      </c>
      <c r="I1274" t="s">
        <v>22749</v>
      </c>
    </row>
    <row r="1275" spans="1:9" x14ac:dyDescent="0.25">
      <c r="A1275" t="s">
        <v>482</v>
      </c>
      <c r="B1275" t="s">
        <v>13913</v>
      </c>
      <c r="C1275" t="s">
        <v>13914</v>
      </c>
      <c r="D1275" t="s">
        <v>22765</v>
      </c>
      <c r="E1275">
        <v>0.110749</v>
      </c>
      <c r="F1275" t="s">
        <v>571</v>
      </c>
      <c r="G1275" t="s">
        <v>22750</v>
      </c>
      <c r="H1275">
        <v>1</v>
      </c>
      <c r="I1275" t="s">
        <v>22749</v>
      </c>
    </row>
    <row r="1276" spans="1:9" x14ac:dyDescent="0.25">
      <c r="A1276" t="s">
        <v>482</v>
      </c>
      <c r="B1276" t="s">
        <v>13919</v>
      </c>
      <c r="C1276" t="s">
        <v>13920</v>
      </c>
      <c r="D1276" t="s">
        <v>22765</v>
      </c>
      <c r="E1276">
        <v>0.13209799999999999</v>
      </c>
      <c r="F1276" t="s">
        <v>554</v>
      </c>
      <c r="G1276" t="s">
        <v>22751</v>
      </c>
      <c r="H1276">
        <v>1</v>
      </c>
      <c r="I1276" t="s">
        <v>22749</v>
      </c>
    </row>
    <row r="1277" spans="1:9" x14ac:dyDescent="0.25">
      <c r="A1277" t="s">
        <v>482</v>
      </c>
      <c r="B1277" t="s">
        <v>13925</v>
      </c>
      <c r="C1277" t="s">
        <v>13914</v>
      </c>
      <c r="D1277" t="s">
        <v>22765</v>
      </c>
      <c r="E1277">
        <v>0.110747</v>
      </c>
      <c r="F1277" t="s">
        <v>571</v>
      </c>
      <c r="G1277" t="s">
        <v>22750</v>
      </c>
      <c r="H1277">
        <v>1</v>
      </c>
      <c r="I1277" t="s">
        <v>22749</v>
      </c>
    </row>
    <row r="1278" spans="1:9" x14ac:dyDescent="0.25">
      <c r="A1278" t="s">
        <v>482</v>
      </c>
      <c r="B1278" t="s">
        <v>13929</v>
      </c>
      <c r="C1278" t="s">
        <v>13930</v>
      </c>
      <c r="D1278" t="s">
        <v>22765</v>
      </c>
      <c r="E1278">
        <v>0.38878099999999999</v>
      </c>
      <c r="F1278" t="s">
        <v>554</v>
      </c>
      <c r="G1278" t="s">
        <v>22751</v>
      </c>
      <c r="H1278">
        <v>3</v>
      </c>
      <c r="I1278" t="s">
        <v>22768</v>
      </c>
    </row>
    <row r="1279" spans="1:9" x14ac:dyDescent="0.25">
      <c r="A1279" t="s">
        <v>482</v>
      </c>
      <c r="B1279" t="s">
        <v>13935</v>
      </c>
      <c r="C1279" t="s">
        <v>13936</v>
      </c>
      <c r="D1279" t="s">
        <v>22765</v>
      </c>
      <c r="E1279">
        <v>0.19078200000000001</v>
      </c>
      <c r="F1279" t="s">
        <v>571</v>
      </c>
      <c r="G1279" t="s">
        <v>22750</v>
      </c>
      <c r="H1279">
        <v>1</v>
      </c>
      <c r="I1279" t="s">
        <v>22749</v>
      </c>
    </row>
    <row r="1280" spans="1:9" x14ac:dyDescent="0.25">
      <c r="A1280" t="s">
        <v>482</v>
      </c>
      <c r="B1280" t="s">
        <v>13941</v>
      </c>
      <c r="C1280" t="s">
        <v>13942</v>
      </c>
      <c r="D1280" t="s">
        <v>22765</v>
      </c>
      <c r="E1280">
        <v>0.38884000000000002</v>
      </c>
      <c r="F1280" t="s">
        <v>554</v>
      </c>
      <c r="G1280" t="s">
        <v>22751</v>
      </c>
      <c r="H1280">
        <v>4</v>
      </c>
      <c r="I1280" t="s">
        <v>22769</v>
      </c>
    </row>
    <row r="1281" spans="1:9" x14ac:dyDescent="0.25">
      <c r="A1281" t="s">
        <v>482</v>
      </c>
      <c r="B1281" t="s">
        <v>13947</v>
      </c>
      <c r="C1281" t="s">
        <v>13948</v>
      </c>
      <c r="D1281" t="s">
        <v>22765</v>
      </c>
      <c r="E1281">
        <v>0.13750799999999999</v>
      </c>
      <c r="F1281" t="s">
        <v>571</v>
      </c>
      <c r="G1281" t="s">
        <v>22750</v>
      </c>
      <c r="H1281">
        <v>1</v>
      </c>
      <c r="I1281" t="s">
        <v>22749</v>
      </c>
    </row>
    <row r="1282" spans="1:9" x14ac:dyDescent="0.25">
      <c r="A1282" t="s">
        <v>482</v>
      </c>
      <c r="B1282" t="s">
        <v>13953</v>
      </c>
      <c r="C1282" t="s">
        <v>13948</v>
      </c>
      <c r="D1282" t="s">
        <v>22765</v>
      </c>
      <c r="E1282">
        <v>0.137516</v>
      </c>
      <c r="F1282" t="s">
        <v>562</v>
      </c>
      <c r="G1282" t="s">
        <v>22748</v>
      </c>
      <c r="H1282">
        <v>1</v>
      </c>
      <c r="I1282" t="s">
        <v>22749</v>
      </c>
    </row>
    <row r="1283" spans="1:9" x14ac:dyDescent="0.25">
      <c r="A1283" t="s">
        <v>482</v>
      </c>
      <c r="B1283" t="s">
        <v>13957</v>
      </c>
      <c r="C1283" t="s">
        <v>13948</v>
      </c>
      <c r="D1283" t="s">
        <v>22765</v>
      </c>
      <c r="E1283">
        <v>0.137514</v>
      </c>
      <c r="F1283" t="s">
        <v>562</v>
      </c>
      <c r="G1283" t="s">
        <v>22748</v>
      </c>
      <c r="H1283">
        <v>1</v>
      </c>
      <c r="I1283" t="s">
        <v>22749</v>
      </c>
    </row>
    <row r="1284" spans="1:9" x14ac:dyDescent="0.25">
      <c r="A1284" t="s">
        <v>482</v>
      </c>
      <c r="B1284" t="s">
        <v>13961</v>
      </c>
      <c r="C1284" t="s">
        <v>13962</v>
      </c>
      <c r="D1284" t="s">
        <v>22765</v>
      </c>
      <c r="E1284">
        <v>0.23238800000000001</v>
      </c>
      <c r="F1284" t="s">
        <v>571</v>
      </c>
      <c r="G1284" t="s">
        <v>22750</v>
      </c>
      <c r="H1284">
        <v>1</v>
      </c>
      <c r="I1284" t="s">
        <v>22749</v>
      </c>
    </row>
    <row r="1285" spans="1:9" x14ac:dyDescent="0.25">
      <c r="A1285" t="s">
        <v>482</v>
      </c>
      <c r="B1285" t="s">
        <v>13967</v>
      </c>
      <c r="C1285" t="s">
        <v>13968</v>
      </c>
      <c r="D1285" t="s">
        <v>22765</v>
      </c>
      <c r="E1285">
        <v>0.10567600000000001</v>
      </c>
      <c r="F1285" t="s">
        <v>571</v>
      </c>
      <c r="G1285" t="s">
        <v>22750</v>
      </c>
      <c r="H1285">
        <v>1</v>
      </c>
      <c r="I1285" t="s">
        <v>22749</v>
      </c>
    </row>
    <row r="1286" spans="1:9" x14ac:dyDescent="0.25">
      <c r="A1286" t="s">
        <v>482</v>
      </c>
      <c r="B1286" t="s">
        <v>13973</v>
      </c>
      <c r="C1286" t="s">
        <v>13974</v>
      </c>
      <c r="D1286" t="s">
        <v>22765</v>
      </c>
      <c r="E1286">
        <v>2.4801199999999999E-2</v>
      </c>
      <c r="F1286" t="s">
        <v>571</v>
      </c>
      <c r="G1286" t="s">
        <v>22750</v>
      </c>
      <c r="H1286">
        <v>1</v>
      </c>
      <c r="I1286" t="s">
        <v>22749</v>
      </c>
    </row>
    <row r="1287" spans="1:9" x14ac:dyDescent="0.25">
      <c r="A1287" t="s">
        <v>482</v>
      </c>
      <c r="B1287" t="s">
        <v>13979</v>
      </c>
      <c r="C1287" t="s">
        <v>13980</v>
      </c>
      <c r="D1287" t="s">
        <v>22765</v>
      </c>
      <c r="E1287">
        <v>0.270895</v>
      </c>
      <c r="F1287" t="s">
        <v>571</v>
      </c>
      <c r="G1287" t="s">
        <v>22750</v>
      </c>
      <c r="H1287">
        <v>2</v>
      </c>
      <c r="I1287" t="s">
        <v>22766</v>
      </c>
    </row>
    <row r="1288" spans="1:9" x14ac:dyDescent="0.25">
      <c r="A1288" t="s">
        <v>482</v>
      </c>
      <c r="B1288" t="s">
        <v>13985</v>
      </c>
      <c r="C1288" t="s">
        <v>13986</v>
      </c>
      <c r="D1288" t="s">
        <v>22765</v>
      </c>
      <c r="E1288">
        <v>0.32992899999999997</v>
      </c>
      <c r="F1288" t="s">
        <v>571</v>
      </c>
      <c r="G1288" t="s">
        <v>22750</v>
      </c>
      <c r="H1288">
        <v>1</v>
      </c>
      <c r="I1288" t="s">
        <v>22749</v>
      </c>
    </row>
    <row r="1289" spans="1:9" x14ac:dyDescent="0.25">
      <c r="A1289" t="s">
        <v>482</v>
      </c>
      <c r="B1289" t="s">
        <v>13991</v>
      </c>
      <c r="C1289" t="s">
        <v>13992</v>
      </c>
      <c r="D1289" t="s">
        <v>22765</v>
      </c>
      <c r="E1289">
        <v>0.26494200000000001</v>
      </c>
      <c r="F1289" t="s">
        <v>571</v>
      </c>
      <c r="G1289" t="s">
        <v>22750</v>
      </c>
      <c r="H1289">
        <v>2</v>
      </c>
      <c r="I1289" t="s">
        <v>22766</v>
      </c>
    </row>
    <row r="1290" spans="1:9" x14ac:dyDescent="0.25">
      <c r="A1290" t="s">
        <v>482</v>
      </c>
      <c r="B1290" t="s">
        <v>14010</v>
      </c>
      <c r="C1290" t="s">
        <v>14011</v>
      </c>
      <c r="D1290" t="s">
        <v>22765</v>
      </c>
      <c r="E1290">
        <v>0.21320800000000001</v>
      </c>
      <c r="F1290" t="s">
        <v>571</v>
      </c>
      <c r="G1290" t="s">
        <v>22750</v>
      </c>
      <c r="H1290">
        <v>1</v>
      </c>
      <c r="I1290" t="s">
        <v>22749</v>
      </c>
    </row>
    <row r="1291" spans="1:9" x14ac:dyDescent="0.25">
      <c r="A1291" t="s">
        <v>482</v>
      </c>
      <c r="B1291" t="s">
        <v>14016</v>
      </c>
      <c r="C1291" t="s">
        <v>14017</v>
      </c>
      <c r="D1291" t="s">
        <v>22765</v>
      </c>
      <c r="E1291">
        <v>0.12035800000000001</v>
      </c>
      <c r="F1291" t="s">
        <v>571</v>
      </c>
      <c r="G1291" t="s">
        <v>22750</v>
      </c>
      <c r="H1291">
        <v>1</v>
      </c>
      <c r="I1291" t="s">
        <v>22749</v>
      </c>
    </row>
    <row r="1292" spans="1:9" x14ac:dyDescent="0.25">
      <c r="A1292" t="s">
        <v>482</v>
      </c>
      <c r="B1292" t="s">
        <v>14022</v>
      </c>
      <c r="C1292" t="s">
        <v>14023</v>
      </c>
      <c r="D1292" t="s">
        <v>22765</v>
      </c>
      <c r="E1292">
        <v>6.1424300000000001E-2</v>
      </c>
      <c r="F1292" t="s">
        <v>571</v>
      </c>
      <c r="G1292" t="s">
        <v>22750</v>
      </c>
      <c r="H1292">
        <v>1</v>
      </c>
      <c r="I1292" t="s">
        <v>22749</v>
      </c>
    </row>
    <row r="1293" spans="1:9" x14ac:dyDescent="0.25">
      <c r="A1293" t="s">
        <v>482</v>
      </c>
      <c r="B1293" t="s">
        <v>14028</v>
      </c>
      <c r="C1293" t="s">
        <v>14029</v>
      </c>
      <c r="D1293" t="s">
        <v>22765</v>
      </c>
      <c r="E1293">
        <v>8.8327699999999995E-2</v>
      </c>
      <c r="F1293" t="s">
        <v>571</v>
      </c>
      <c r="G1293" t="s">
        <v>22750</v>
      </c>
      <c r="H1293">
        <v>1</v>
      </c>
      <c r="I1293" t="s">
        <v>22749</v>
      </c>
    </row>
    <row r="1294" spans="1:9" x14ac:dyDescent="0.25">
      <c r="A1294" t="s">
        <v>482</v>
      </c>
      <c r="B1294" t="s">
        <v>14034</v>
      </c>
      <c r="C1294" t="s">
        <v>14035</v>
      </c>
      <c r="D1294" t="s">
        <v>22765</v>
      </c>
      <c r="E1294">
        <v>0.12981200000000001</v>
      </c>
      <c r="F1294" t="s">
        <v>571</v>
      </c>
      <c r="G1294" t="s">
        <v>22750</v>
      </c>
      <c r="H1294">
        <v>1</v>
      </c>
      <c r="I1294" t="s">
        <v>22749</v>
      </c>
    </row>
    <row r="1295" spans="1:9" x14ac:dyDescent="0.25">
      <c r="A1295" t="s">
        <v>482</v>
      </c>
      <c r="B1295" t="s">
        <v>14040</v>
      </c>
      <c r="C1295" t="s">
        <v>14041</v>
      </c>
      <c r="D1295" t="s">
        <v>22765</v>
      </c>
      <c r="E1295">
        <v>0.19685</v>
      </c>
      <c r="F1295" t="s">
        <v>571</v>
      </c>
      <c r="G1295" t="s">
        <v>22750</v>
      </c>
      <c r="H1295">
        <v>1</v>
      </c>
      <c r="I1295" t="s">
        <v>22749</v>
      </c>
    </row>
    <row r="1296" spans="1:9" x14ac:dyDescent="0.25">
      <c r="A1296" t="s">
        <v>482</v>
      </c>
      <c r="B1296" t="s">
        <v>14389</v>
      </c>
      <c r="C1296" t="s">
        <v>14390</v>
      </c>
      <c r="D1296" t="s">
        <v>22765</v>
      </c>
      <c r="E1296">
        <v>6.8083199999999996E-2</v>
      </c>
      <c r="F1296" t="s">
        <v>571</v>
      </c>
      <c r="G1296" t="s">
        <v>22750</v>
      </c>
      <c r="H1296">
        <v>1</v>
      </c>
      <c r="I1296" t="s">
        <v>22749</v>
      </c>
    </row>
    <row r="1297" spans="1:9" x14ac:dyDescent="0.25">
      <c r="A1297" t="s">
        <v>482</v>
      </c>
      <c r="B1297" t="s">
        <v>14395</v>
      </c>
      <c r="C1297" t="s">
        <v>14396</v>
      </c>
      <c r="D1297" t="s">
        <v>22765</v>
      </c>
      <c r="E1297">
        <v>4.6052099999999999E-2</v>
      </c>
      <c r="F1297" t="s">
        <v>571</v>
      </c>
      <c r="G1297" t="s">
        <v>22750</v>
      </c>
      <c r="H1297">
        <v>2</v>
      </c>
      <c r="I1297" t="s">
        <v>22766</v>
      </c>
    </row>
    <row r="1298" spans="1:9" x14ac:dyDescent="0.25">
      <c r="A1298" t="s">
        <v>482</v>
      </c>
      <c r="B1298" t="s">
        <v>14401</v>
      </c>
      <c r="C1298" t="s">
        <v>14402</v>
      </c>
      <c r="D1298" t="s">
        <v>22765</v>
      </c>
      <c r="E1298">
        <v>0.20896400000000001</v>
      </c>
      <c r="F1298" t="s">
        <v>571</v>
      </c>
      <c r="G1298" t="s">
        <v>22750</v>
      </c>
      <c r="H1298">
        <v>1</v>
      </c>
      <c r="I1298" t="s">
        <v>22749</v>
      </c>
    </row>
    <row r="1299" spans="1:9" x14ac:dyDescent="0.25">
      <c r="A1299" t="s">
        <v>482</v>
      </c>
      <c r="B1299" t="s">
        <v>14407</v>
      </c>
      <c r="C1299" t="s">
        <v>14408</v>
      </c>
      <c r="D1299" t="s">
        <v>22765</v>
      </c>
      <c r="E1299">
        <v>1.7776500000000001E-2</v>
      </c>
      <c r="F1299" t="s">
        <v>571</v>
      </c>
      <c r="G1299" t="s">
        <v>22750</v>
      </c>
      <c r="H1299">
        <v>1</v>
      </c>
      <c r="I1299" t="s">
        <v>22749</v>
      </c>
    </row>
    <row r="1300" spans="1:9" x14ac:dyDescent="0.25">
      <c r="A1300" t="s">
        <v>482</v>
      </c>
      <c r="B1300" t="s">
        <v>14418</v>
      </c>
      <c r="C1300" t="s">
        <v>14408</v>
      </c>
      <c r="D1300" t="s">
        <v>22765</v>
      </c>
      <c r="E1300">
        <v>1.7780600000000001E-2</v>
      </c>
      <c r="F1300" t="s">
        <v>571</v>
      </c>
      <c r="G1300" t="s">
        <v>22750</v>
      </c>
      <c r="H1300">
        <v>1</v>
      </c>
      <c r="I1300" t="s">
        <v>22749</v>
      </c>
    </row>
    <row r="1301" spans="1:9" x14ac:dyDescent="0.25">
      <c r="A1301" t="s">
        <v>482</v>
      </c>
      <c r="B1301" t="s">
        <v>14422</v>
      </c>
      <c r="C1301" t="s">
        <v>14423</v>
      </c>
      <c r="D1301" t="s">
        <v>22765</v>
      </c>
      <c r="E1301">
        <v>7.6152200000000003E-2</v>
      </c>
      <c r="F1301" t="s">
        <v>571</v>
      </c>
      <c r="G1301" t="s">
        <v>22750</v>
      </c>
      <c r="H1301">
        <v>1</v>
      </c>
      <c r="I1301" t="s">
        <v>22749</v>
      </c>
    </row>
    <row r="1302" spans="1:9" x14ac:dyDescent="0.25">
      <c r="A1302" t="s">
        <v>482</v>
      </c>
      <c r="B1302" t="s">
        <v>14428</v>
      </c>
      <c r="C1302" t="s">
        <v>14429</v>
      </c>
      <c r="D1302" t="s">
        <v>22765</v>
      </c>
      <c r="E1302">
        <v>9.7650700000000005E-4</v>
      </c>
      <c r="F1302" t="s">
        <v>571</v>
      </c>
      <c r="G1302" t="s">
        <v>22750</v>
      </c>
      <c r="H1302">
        <v>1</v>
      </c>
      <c r="I1302" t="s">
        <v>22749</v>
      </c>
    </row>
    <row r="1303" spans="1:9" x14ac:dyDescent="0.25">
      <c r="A1303" t="s">
        <v>482</v>
      </c>
      <c r="B1303" t="s">
        <v>14434</v>
      </c>
      <c r="C1303" t="s">
        <v>14435</v>
      </c>
      <c r="D1303" t="s">
        <v>22765</v>
      </c>
      <c r="E1303">
        <v>0.60221999999999998</v>
      </c>
      <c r="F1303" t="s">
        <v>554</v>
      </c>
      <c r="G1303" t="s">
        <v>22751</v>
      </c>
      <c r="H1303">
        <v>1</v>
      </c>
      <c r="I1303" t="s">
        <v>22749</v>
      </c>
    </row>
    <row r="1304" spans="1:9" x14ac:dyDescent="0.25">
      <c r="A1304" t="s">
        <v>482</v>
      </c>
      <c r="B1304" t="s">
        <v>14440</v>
      </c>
      <c r="C1304" t="s">
        <v>14441</v>
      </c>
      <c r="D1304" t="s">
        <v>22765</v>
      </c>
      <c r="E1304">
        <v>0.13791200000000001</v>
      </c>
      <c r="F1304" t="s">
        <v>571</v>
      </c>
      <c r="G1304" t="s">
        <v>22750</v>
      </c>
      <c r="H1304">
        <v>1</v>
      </c>
      <c r="I1304" t="s">
        <v>22749</v>
      </c>
    </row>
    <row r="1305" spans="1:9" x14ac:dyDescent="0.25">
      <c r="A1305" t="s">
        <v>482</v>
      </c>
      <c r="B1305" t="s">
        <v>14446</v>
      </c>
      <c r="C1305" t="s">
        <v>14447</v>
      </c>
      <c r="D1305" t="s">
        <v>22765</v>
      </c>
      <c r="E1305">
        <v>0.11737499999999999</v>
      </c>
      <c r="F1305" t="s">
        <v>571</v>
      </c>
      <c r="G1305" t="s">
        <v>22750</v>
      </c>
      <c r="H1305">
        <v>1</v>
      </c>
      <c r="I1305" t="s">
        <v>22749</v>
      </c>
    </row>
    <row r="1306" spans="1:9" x14ac:dyDescent="0.25">
      <c r="A1306" t="s">
        <v>482</v>
      </c>
      <c r="B1306" t="s">
        <v>14452</v>
      </c>
      <c r="C1306" t="s">
        <v>14453</v>
      </c>
      <c r="D1306" t="s">
        <v>22765</v>
      </c>
      <c r="E1306">
        <v>6.9438200000000005E-2</v>
      </c>
      <c r="F1306" t="s">
        <v>571</v>
      </c>
      <c r="G1306" t="s">
        <v>22750</v>
      </c>
      <c r="H1306">
        <v>1</v>
      </c>
      <c r="I1306" t="s">
        <v>22749</v>
      </c>
    </row>
    <row r="1307" spans="1:9" x14ac:dyDescent="0.25">
      <c r="A1307" t="s">
        <v>482</v>
      </c>
      <c r="B1307" t="s">
        <v>14458</v>
      </c>
      <c r="C1307" t="s">
        <v>14459</v>
      </c>
      <c r="D1307" t="s">
        <v>22765</v>
      </c>
      <c r="E1307">
        <v>3.0476199999999998E-2</v>
      </c>
      <c r="F1307" t="s">
        <v>571</v>
      </c>
      <c r="G1307" t="s">
        <v>22750</v>
      </c>
      <c r="H1307">
        <v>1</v>
      </c>
      <c r="I1307" t="s">
        <v>22749</v>
      </c>
    </row>
    <row r="1308" spans="1:9" x14ac:dyDescent="0.25">
      <c r="A1308" t="s">
        <v>482</v>
      </c>
      <c r="B1308" t="s">
        <v>14469</v>
      </c>
      <c r="C1308" t="s">
        <v>14459</v>
      </c>
      <c r="D1308" t="s">
        <v>22765</v>
      </c>
      <c r="E1308">
        <v>3.0474000000000001E-2</v>
      </c>
      <c r="F1308" t="s">
        <v>571</v>
      </c>
      <c r="G1308" t="s">
        <v>22750</v>
      </c>
      <c r="H1308">
        <v>1</v>
      </c>
      <c r="I1308" t="s">
        <v>22749</v>
      </c>
    </row>
    <row r="1309" spans="1:9" x14ac:dyDescent="0.25">
      <c r="A1309" t="s">
        <v>482</v>
      </c>
      <c r="B1309" t="s">
        <v>14473</v>
      </c>
      <c r="C1309" t="s">
        <v>14474</v>
      </c>
      <c r="D1309" t="s">
        <v>22765</v>
      </c>
      <c r="E1309">
        <v>0.14690600000000001</v>
      </c>
      <c r="F1309" t="s">
        <v>571</v>
      </c>
      <c r="G1309" t="s">
        <v>22750</v>
      </c>
      <c r="H1309">
        <v>1</v>
      </c>
      <c r="I1309" t="s">
        <v>22749</v>
      </c>
    </row>
    <row r="1310" spans="1:9" x14ac:dyDescent="0.25">
      <c r="A1310" t="s">
        <v>482</v>
      </c>
      <c r="B1310" t="s">
        <v>14479</v>
      </c>
      <c r="C1310" t="s">
        <v>14480</v>
      </c>
      <c r="D1310" t="s">
        <v>22765</v>
      </c>
      <c r="E1310">
        <v>0.40744799999999998</v>
      </c>
      <c r="F1310" t="s">
        <v>554</v>
      </c>
      <c r="G1310" t="s">
        <v>22751</v>
      </c>
      <c r="H1310">
        <v>3</v>
      </c>
      <c r="I1310" t="s">
        <v>22768</v>
      </c>
    </row>
    <row r="1311" spans="1:9" x14ac:dyDescent="0.25">
      <c r="A1311" t="s">
        <v>482</v>
      </c>
      <c r="B1311" t="s">
        <v>14485</v>
      </c>
      <c r="C1311" t="s">
        <v>14486</v>
      </c>
      <c r="D1311" t="s">
        <v>22765</v>
      </c>
      <c r="E1311">
        <v>0.404472</v>
      </c>
      <c r="F1311" t="s">
        <v>554</v>
      </c>
      <c r="G1311" t="s">
        <v>22751</v>
      </c>
      <c r="H1311">
        <v>1</v>
      </c>
      <c r="I1311" t="s">
        <v>22749</v>
      </c>
    </row>
    <row r="1312" spans="1:9" x14ac:dyDescent="0.25">
      <c r="A1312" t="s">
        <v>482</v>
      </c>
      <c r="B1312" t="s">
        <v>14491</v>
      </c>
      <c r="C1312" t="s">
        <v>14492</v>
      </c>
      <c r="D1312" t="s">
        <v>22765</v>
      </c>
      <c r="E1312">
        <v>0.12522900000000001</v>
      </c>
      <c r="F1312" t="s">
        <v>571</v>
      </c>
      <c r="G1312" t="s">
        <v>22750</v>
      </c>
      <c r="H1312">
        <v>1</v>
      </c>
      <c r="I1312" t="s">
        <v>22749</v>
      </c>
    </row>
    <row r="1313" spans="1:9" x14ac:dyDescent="0.25">
      <c r="A1313" t="s">
        <v>482</v>
      </c>
      <c r="B1313" t="s">
        <v>14497</v>
      </c>
      <c r="C1313" t="s">
        <v>14498</v>
      </c>
      <c r="D1313" t="s">
        <v>22765</v>
      </c>
      <c r="E1313">
        <v>0.103079</v>
      </c>
      <c r="F1313" t="s">
        <v>571</v>
      </c>
      <c r="G1313" t="s">
        <v>22750</v>
      </c>
      <c r="H1313">
        <v>1</v>
      </c>
      <c r="I1313" t="s">
        <v>22749</v>
      </c>
    </row>
    <row r="1314" spans="1:9" x14ac:dyDescent="0.25">
      <c r="A1314" t="s">
        <v>482</v>
      </c>
      <c r="B1314" t="s">
        <v>14503</v>
      </c>
      <c r="C1314" t="s">
        <v>14504</v>
      </c>
      <c r="D1314" t="s">
        <v>22765</v>
      </c>
      <c r="E1314">
        <v>0.634849</v>
      </c>
      <c r="F1314" t="s">
        <v>554</v>
      </c>
      <c r="G1314" t="s">
        <v>22751</v>
      </c>
      <c r="H1314">
        <v>1</v>
      </c>
      <c r="I1314" t="s">
        <v>22749</v>
      </c>
    </row>
    <row r="1315" spans="1:9" x14ac:dyDescent="0.25">
      <c r="A1315" t="s">
        <v>482</v>
      </c>
      <c r="B1315" t="s">
        <v>14509</v>
      </c>
      <c r="C1315" t="s">
        <v>14510</v>
      </c>
      <c r="D1315" t="s">
        <v>22765</v>
      </c>
      <c r="E1315">
        <v>0.109108</v>
      </c>
      <c r="F1315" t="s">
        <v>571</v>
      </c>
      <c r="G1315" t="s">
        <v>22750</v>
      </c>
      <c r="H1315">
        <v>1</v>
      </c>
      <c r="I1315" t="s">
        <v>22749</v>
      </c>
    </row>
    <row r="1316" spans="1:9" x14ac:dyDescent="0.25">
      <c r="A1316" t="s">
        <v>482</v>
      </c>
      <c r="B1316" t="s">
        <v>14515</v>
      </c>
      <c r="C1316" t="s">
        <v>14516</v>
      </c>
      <c r="D1316" t="s">
        <v>22765</v>
      </c>
      <c r="E1316">
        <v>0.195438</v>
      </c>
      <c r="F1316" t="s">
        <v>571</v>
      </c>
      <c r="G1316" t="s">
        <v>22750</v>
      </c>
      <c r="H1316">
        <v>1</v>
      </c>
      <c r="I1316" t="s">
        <v>22749</v>
      </c>
    </row>
    <row r="1317" spans="1:9" x14ac:dyDescent="0.25">
      <c r="A1317" t="s">
        <v>482</v>
      </c>
      <c r="B1317" t="s">
        <v>14521</v>
      </c>
      <c r="C1317" t="s">
        <v>14522</v>
      </c>
      <c r="D1317" t="s">
        <v>22765</v>
      </c>
      <c r="E1317">
        <v>6.8144199999999999E-3</v>
      </c>
      <c r="F1317" t="s">
        <v>571</v>
      </c>
      <c r="G1317" t="s">
        <v>22750</v>
      </c>
      <c r="H1317">
        <v>1</v>
      </c>
      <c r="I1317" t="s">
        <v>22749</v>
      </c>
    </row>
    <row r="1318" spans="1:9" x14ac:dyDescent="0.25">
      <c r="A1318" t="s">
        <v>482</v>
      </c>
      <c r="B1318" t="s">
        <v>14532</v>
      </c>
      <c r="C1318" t="s">
        <v>14522</v>
      </c>
      <c r="D1318" t="s">
        <v>22765</v>
      </c>
      <c r="E1318">
        <v>6.81148E-3</v>
      </c>
      <c r="F1318" t="s">
        <v>571</v>
      </c>
      <c r="G1318" t="s">
        <v>22750</v>
      </c>
      <c r="H1318">
        <v>1</v>
      </c>
      <c r="I1318" t="s">
        <v>22749</v>
      </c>
    </row>
    <row r="1319" spans="1:9" x14ac:dyDescent="0.25">
      <c r="A1319" t="s">
        <v>482</v>
      </c>
      <c r="B1319" t="s">
        <v>14536</v>
      </c>
      <c r="C1319" t="s">
        <v>14537</v>
      </c>
      <c r="D1319" t="s">
        <v>22765</v>
      </c>
      <c r="E1319">
        <v>8.3446599999999996E-2</v>
      </c>
      <c r="F1319" t="s">
        <v>571</v>
      </c>
      <c r="G1319" t="s">
        <v>22750</v>
      </c>
      <c r="H1319">
        <v>1</v>
      </c>
      <c r="I1319" t="s">
        <v>22749</v>
      </c>
    </row>
    <row r="1320" spans="1:9" x14ac:dyDescent="0.25">
      <c r="A1320" t="s">
        <v>482</v>
      </c>
      <c r="B1320" t="s">
        <v>14542</v>
      </c>
      <c r="C1320" t="s">
        <v>14537</v>
      </c>
      <c r="D1320" t="s">
        <v>22765</v>
      </c>
      <c r="E1320">
        <v>8.3473199999999997E-2</v>
      </c>
      <c r="F1320" t="s">
        <v>571</v>
      </c>
      <c r="G1320" t="s">
        <v>22750</v>
      </c>
      <c r="H1320">
        <v>2</v>
      </c>
      <c r="I1320" t="s">
        <v>22770</v>
      </c>
    </row>
    <row r="1321" spans="1:9" x14ac:dyDescent="0.25">
      <c r="A1321" t="s">
        <v>482</v>
      </c>
      <c r="B1321" t="s">
        <v>14546</v>
      </c>
      <c r="C1321" t="s">
        <v>14547</v>
      </c>
      <c r="D1321" t="s">
        <v>22765</v>
      </c>
      <c r="E1321">
        <v>0.11613900000000001</v>
      </c>
      <c r="F1321" t="s">
        <v>571</v>
      </c>
      <c r="G1321" t="s">
        <v>22750</v>
      </c>
      <c r="H1321">
        <v>1</v>
      </c>
      <c r="I1321" t="s">
        <v>22749</v>
      </c>
    </row>
    <row r="1322" spans="1:9" x14ac:dyDescent="0.25">
      <c r="A1322" t="s">
        <v>482</v>
      </c>
      <c r="B1322" t="s">
        <v>14552</v>
      </c>
      <c r="C1322" t="s">
        <v>14553</v>
      </c>
      <c r="D1322" t="s">
        <v>22765</v>
      </c>
      <c r="E1322">
        <v>0.634849</v>
      </c>
      <c r="F1322" t="s">
        <v>554</v>
      </c>
      <c r="G1322" t="s">
        <v>22751</v>
      </c>
      <c r="H1322">
        <v>1</v>
      </c>
      <c r="I1322" t="s">
        <v>22749</v>
      </c>
    </row>
    <row r="1323" spans="1:9" x14ac:dyDescent="0.25">
      <c r="A1323" t="s">
        <v>482</v>
      </c>
      <c r="B1323" t="s">
        <v>14558</v>
      </c>
      <c r="C1323" t="s">
        <v>14559</v>
      </c>
      <c r="D1323" t="s">
        <v>22765</v>
      </c>
      <c r="E1323">
        <v>0.11924800000000001</v>
      </c>
      <c r="F1323" t="s">
        <v>571</v>
      </c>
      <c r="G1323" t="s">
        <v>22750</v>
      </c>
      <c r="H1323">
        <v>1</v>
      </c>
      <c r="I1323" t="s">
        <v>22749</v>
      </c>
    </row>
    <row r="1324" spans="1:9" x14ac:dyDescent="0.25">
      <c r="A1324" t="s">
        <v>482</v>
      </c>
      <c r="B1324" t="s">
        <v>14564</v>
      </c>
      <c r="C1324" t="s">
        <v>14565</v>
      </c>
      <c r="D1324" t="s">
        <v>22765</v>
      </c>
      <c r="E1324">
        <v>0.10530299999999999</v>
      </c>
      <c r="F1324" t="s">
        <v>571</v>
      </c>
      <c r="G1324" t="s">
        <v>22750</v>
      </c>
      <c r="H1324">
        <v>1</v>
      </c>
      <c r="I1324" t="s">
        <v>22749</v>
      </c>
    </row>
    <row r="1325" spans="1:9" x14ac:dyDescent="0.25">
      <c r="A1325" t="s">
        <v>482</v>
      </c>
      <c r="B1325" t="s">
        <v>14570</v>
      </c>
      <c r="C1325" t="s">
        <v>14553</v>
      </c>
      <c r="D1325" t="s">
        <v>22765</v>
      </c>
      <c r="E1325">
        <v>0.634849</v>
      </c>
      <c r="F1325" t="s">
        <v>554</v>
      </c>
      <c r="G1325" t="s">
        <v>22751</v>
      </c>
      <c r="H1325">
        <v>1</v>
      </c>
      <c r="I1325" t="s">
        <v>22749</v>
      </c>
    </row>
    <row r="1326" spans="1:9" x14ac:dyDescent="0.25">
      <c r="A1326" t="s">
        <v>482</v>
      </c>
      <c r="B1326" t="s">
        <v>14574</v>
      </c>
      <c r="C1326" t="s">
        <v>14575</v>
      </c>
      <c r="D1326" t="s">
        <v>22765</v>
      </c>
      <c r="E1326">
        <v>0.16314400000000001</v>
      </c>
      <c r="F1326" t="s">
        <v>571</v>
      </c>
      <c r="G1326" t="s">
        <v>22750</v>
      </c>
      <c r="H1326">
        <v>1</v>
      </c>
      <c r="I1326" t="s">
        <v>22749</v>
      </c>
    </row>
    <row r="1327" spans="1:9" x14ac:dyDescent="0.25">
      <c r="A1327" t="s">
        <v>482</v>
      </c>
      <c r="B1327" t="s">
        <v>14580</v>
      </c>
      <c r="C1327" t="s">
        <v>14575</v>
      </c>
      <c r="D1327" t="s">
        <v>22765</v>
      </c>
      <c r="E1327">
        <v>0.16314699999999999</v>
      </c>
      <c r="F1327" t="s">
        <v>571</v>
      </c>
      <c r="G1327" t="s">
        <v>22750</v>
      </c>
      <c r="H1327">
        <v>2</v>
      </c>
      <c r="I1327" t="s">
        <v>22755</v>
      </c>
    </row>
    <row r="1328" spans="1:9" x14ac:dyDescent="0.25">
      <c r="A1328" t="s">
        <v>482</v>
      </c>
      <c r="B1328" t="s">
        <v>14584</v>
      </c>
      <c r="C1328" t="s">
        <v>14585</v>
      </c>
      <c r="D1328" t="s">
        <v>22765</v>
      </c>
      <c r="E1328">
        <v>8.3186800000000005E-2</v>
      </c>
      <c r="F1328" t="s">
        <v>571</v>
      </c>
      <c r="G1328" t="s">
        <v>22750</v>
      </c>
      <c r="H1328">
        <v>2</v>
      </c>
      <c r="I1328" t="s">
        <v>22766</v>
      </c>
    </row>
    <row r="1329" spans="1:9" x14ac:dyDescent="0.25">
      <c r="A1329" t="s">
        <v>482</v>
      </c>
      <c r="B1329" t="s">
        <v>14590</v>
      </c>
      <c r="C1329" t="s">
        <v>14591</v>
      </c>
      <c r="D1329" t="s">
        <v>22765</v>
      </c>
      <c r="E1329">
        <v>0.14169799999999999</v>
      </c>
      <c r="F1329" t="s">
        <v>571</v>
      </c>
      <c r="G1329" t="s">
        <v>22750</v>
      </c>
      <c r="H1329">
        <v>1</v>
      </c>
      <c r="I1329" t="s">
        <v>22749</v>
      </c>
    </row>
    <row r="1330" spans="1:9" x14ac:dyDescent="0.25">
      <c r="A1330" t="s">
        <v>482</v>
      </c>
      <c r="B1330" t="s">
        <v>14596</v>
      </c>
      <c r="C1330" t="s">
        <v>14585</v>
      </c>
      <c r="D1330" t="s">
        <v>22765</v>
      </c>
      <c r="E1330">
        <v>8.3184800000000003E-2</v>
      </c>
      <c r="F1330" t="s">
        <v>571</v>
      </c>
      <c r="G1330" t="s">
        <v>22750</v>
      </c>
      <c r="H1330">
        <v>2</v>
      </c>
      <c r="I1330" t="s">
        <v>22766</v>
      </c>
    </row>
    <row r="1331" spans="1:9" x14ac:dyDescent="0.25">
      <c r="A1331" t="s">
        <v>482</v>
      </c>
      <c r="B1331" t="s">
        <v>14600</v>
      </c>
      <c r="C1331" t="s">
        <v>14601</v>
      </c>
      <c r="D1331" t="s">
        <v>22765</v>
      </c>
      <c r="E1331">
        <v>0.25203199999999998</v>
      </c>
      <c r="F1331" t="s">
        <v>554</v>
      </c>
      <c r="G1331" t="s">
        <v>22751</v>
      </c>
      <c r="H1331">
        <v>1</v>
      </c>
      <c r="I1331" t="s">
        <v>22749</v>
      </c>
    </row>
    <row r="1332" spans="1:9" x14ac:dyDescent="0.25">
      <c r="A1332" t="s">
        <v>482</v>
      </c>
      <c r="B1332" t="s">
        <v>14606</v>
      </c>
      <c r="C1332" t="s">
        <v>14607</v>
      </c>
      <c r="D1332" t="s">
        <v>22765</v>
      </c>
      <c r="E1332">
        <v>0.207542</v>
      </c>
      <c r="F1332" t="s">
        <v>919</v>
      </c>
      <c r="G1332" t="s">
        <v>22756</v>
      </c>
      <c r="H1332">
        <v>4</v>
      </c>
      <c r="I1332" t="s">
        <v>22769</v>
      </c>
    </row>
    <row r="1333" spans="1:9" x14ac:dyDescent="0.25">
      <c r="A1333" t="s">
        <v>482</v>
      </c>
      <c r="B1333" t="s">
        <v>14612</v>
      </c>
      <c r="C1333" t="s">
        <v>14613</v>
      </c>
      <c r="D1333" t="s">
        <v>22765</v>
      </c>
      <c r="E1333">
        <v>0.29932900000000001</v>
      </c>
      <c r="F1333" t="s">
        <v>554</v>
      </c>
      <c r="G1333" t="s">
        <v>22751</v>
      </c>
      <c r="H1333">
        <v>1</v>
      </c>
      <c r="I1333" t="s">
        <v>22749</v>
      </c>
    </row>
    <row r="1334" spans="1:9" x14ac:dyDescent="0.25">
      <c r="A1334" t="s">
        <v>482</v>
      </c>
      <c r="B1334" t="s">
        <v>14618</v>
      </c>
      <c r="C1334" t="s">
        <v>14619</v>
      </c>
      <c r="D1334" t="s">
        <v>22765</v>
      </c>
      <c r="E1334">
        <v>1.00439E-2</v>
      </c>
      <c r="F1334" t="s">
        <v>571</v>
      </c>
      <c r="G1334" t="s">
        <v>22750</v>
      </c>
      <c r="H1334">
        <v>2</v>
      </c>
      <c r="I1334" t="s">
        <v>22766</v>
      </c>
    </row>
    <row r="1335" spans="1:9" x14ac:dyDescent="0.25">
      <c r="A1335" t="s">
        <v>482</v>
      </c>
      <c r="B1335" t="s">
        <v>14624</v>
      </c>
      <c r="C1335" t="s">
        <v>14619</v>
      </c>
      <c r="D1335" t="s">
        <v>22765</v>
      </c>
      <c r="E1335">
        <v>1.0075300000000001E-2</v>
      </c>
      <c r="F1335" t="s">
        <v>571</v>
      </c>
      <c r="G1335" t="s">
        <v>22750</v>
      </c>
      <c r="H1335">
        <v>2</v>
      </c>
      <c r="I1335" t="s">
        <v>22766</v>
      </c>
    </row>
    <row r="1336" spans="1:9" x14ac:dyDescent="0.25">
      <c r="A1336" t="s">
        <v>482</v>
      </c>
      <c r="B1336" t="s">
        <v>14628</v>
      </c>
      <c r="C1336" t="s">
        <v>14619</v>
      </c>
      <c r="D1336" t="s">
        <v>22765</v>
      </c>
      <c r="E1336">
        <v>1.00719E-2</v>
      </c>
      <c r="F1336" t="s">
        <v>571</v>
      </c>
      <c r="G1336" t="s">
        <v>22750</v>
      </c>
      <c r="H1336">
        <v>2</v>
      </c>
      <c r="I1336" t="s">
        <v>22766</v>
      </c>
    </row>
    <row r="1337" spans="1:9" x14ac:dyDescent="0.25">
      <c r="A1337" t="s">
        <v>482</v>
      </c>
      <c r="B1337" t="s">
        <v>14632</v>
      </c>
      <c r="C1337" t="s">
        <v>14633</v>
      </c>
      <c r="D1337" t="s">
        <v>22765</v>
      </c>
      <c r="E1337">
        <v>-7.5534199999999996E-2</v>
      </c>
      <c r="F1337" t="s">
        <v>571</v>
      </c>
      <c r="G1337" t="s">
        <v>22750</v>
      </c>
      <c r="H1337">
        <v>1</v>
      </c>
      <c r="I1337" t="s">
        <v>22749</v>
      </c>
    </row>
    <row r="1338" spans="1:9" x14ac:dyDescent="0.25">
      <c r="A1338" t="s">
        <v>482</v>
      </c>
      <c r="B1338" t="s">
        <v>14638</v>
      </c>
      <c r="C1338" t="s">
        <v>14639</v>
      </c>
      <c r="D1338" t="s">
        <v>22765</v>
      </c>
      <c r="E1338">
        <v>-1.4423800000000001E-3</v>
      </c>
      <c r="F1338" t="s">
        <v>571</v>
      </c>
      <c r="G1338" t="s">
        <v>22750</v>
      </c>
      <c r="H1338">
        <v>1</v>
      </c>
      <c r="I1338" t="s">
        <v>22749</v>
      </c>
    </row>
    <row r="1339" spans="1:9" x14ac:dyDescent="0.25">
      <c r="A1339" t="s">
        <v>482</v>
      </c>
      <c r="B1339" t="s">
        <v>14644</v>
      </c>
      <c r="C1339" t="s">
        <v>14639</v>
      </c>
      <c r="D1339" t="s">
        <v>22765</v>
      </c>
      <c r="E1339">
        <v>-1.4136999999999999E-3</v>
      </c>
      <c r="F1339" t="s">
        <v>571</v>
      </c>
      <c r="G1339" t="s">
        <v>22750</v>
      </c>
      <c r="H1339">
        <v>1</v>
      </c>
      <c r="I1339" t="s">
        <v>22749</v>
      </c>
    </row>
    <row r="1340" spans="1:9" x14ac:dyDescent="0.25">
      <c r="A1340" t="s">
        <v>482</v>
      </c>
      <c r="B1340" t="s">
        <v>14648</v>
      </c>
      <c r="C1340" t="s">
        <v>14649</v>
      </c>
      <c r="D1340" t="s">
        <v>22765</v>
      </c>
      <c r="E1340">
        <v>0.39205899999999999</v>
      </c>
      <c r="F1340" t="s">
        <v>554</v>
      </c>
      <c r="G1340" t="s">
        <v>22751</v>
      </c>
      <c r="H1340">
        <v>1</v>
      </c>
      <c r="I1340" t="s">
        <v>22749</v>
      </c>
    </row>
    <row r="1341" spans="1:9" x14ac:dyDescent="0.25">
      <c r="A1341" t="s">
        <v>482</v>
      </c>
      <c r="B1341" t="s">
        <v>14654</v>
      </c>
      <c r="C1341" t="s">
        <v>14655</v>
      </c>
      <c r="D1341" t="s">
        <v>22765</v>
      </c>
      <c r="E1341">
        <v>0.26999800000000002</v>
      </c>
      <c r="F1341" t="s">
        <v>571</v>
      </c>
      <c r="G1341" t="s">
        <v>22750</v>
      </c>
      <c r="H1341">
        <v>1</v>
      </c>
      <c r="I1341" t="s">
        <v>22749</v>
      </c>
    </row>
    <row r="1342" spans="1:9" x14ac:dyDescent="0.25">
      <c r="A1342" t="s">
        <v>482</v>
      </c>
      <c r="B1342" t="s">
        <v>14660</v>
      </c>
      <c r="C1342" t="s">
        <v>14661</v>
      </c>
      <c r="D1342" t="s">
        <v>22765</v>
      </c>
      <c r="E1342">
        <v>0.39252599999999999</v>
      </c>
      <c r="F1342" t="s">
        <v>571</v>
      </c>
      <c r="G1342" t="s">
        <v>22750</v>
      </c>
      <c r="H1342">
        <v>1</v>
      </c>
      <c r="I1342" t="s">
        <v>22749</v>
      </c>
    </row>
    <row r="1343" spans="1:9" x14ac:dyDescent="0.25">
      <c r="A1343" t="s">
        <v>482</v>
      </c>
      <c r="B1343" t="s">
        <v>14679</v>
      </c>
      <c r="C1343" t="s">
        <v>14680</v>
      </c>
      <c r="D1343" t="s">
        <v>22765</v>
      </c>
      <c r="E1343">
        <v>4.0180100000000003E-2</v>
      </c>
      <c r="F1343" t="s">
        <v>571</v>
      </c>
      <c r="G1343" t="s">
        <v>22750</v>
      </c>
      <c r="H1343">
        <v>1</v>
      </c>
      <c r="I1343" t="s">
        <v>22749</v>
      </c>
    </row>
    <row r="1344" spans="1:9" x14ac:dyDescent="0.25">
      <c r="A1344" t="s">
        <v>482</v>
      </c>
      <c r="B1344" t="s">
        <v>14685</v>
      </c>
      <c r="C1344" t="s">
        <v>14686</v>
      </c>
      <c r="D1344" t="s">
        <v>22765</v>
      </c>
      <c r="E1344">
        <v>2.3868199999999999E-2</v>
      </c>
      <c r="F1344" t="s">
        <v>571</v>
      </c>
      <c r="G1344" t="s">
        <v>22750</v>
      </c>
      <c r="H1344">
        <v>1</v>
      </c>
      <c r="I1344" t="s">
        <v>22749</v>
      </c>
    </row>
    <row r="1345" spans="1:9" x14ac:dyDescent="0.25">
      <c r="A1345" t="s">
        <v>482</v>
      </c>
      <c r="B1345" t="s">
        <v>14691</v>
      </c>
      <c r="C1345" t="s">
        <v>14692</v>
      </c>
      <c r="D1345" t="s">
        <v>22765</v>
      </c>
      <c r="E1345">
        <v>0.57763900000000001</v>
      </c>
      <c r="F1345" t="s">
        <v>554</v>
      </c>
      <c r="G1345" t="s">
        <v>22751</v>
      </c>
      <c r="H1345">
        <v>1</v>
      </c>
      <c r="I1345" t="s">
        <v>22749</v>
      </c>
    </row>
    <row r="1346" spans="1:9" x14ac:dyDescent="0.25">
      <c r="A1346" t="s">
        <v>482</v>
      </c>
      <c r="B1346" t="s">
        <v>14697</v>
      </c>
      <c r="C1346" t="s">
        <v>14698</v>
      </c>
      <c r="D1346" t="s">
        <v>22765</v>
      </c>
      <c r="E1346">
        <v>8.1494300000000006E-2</v>
      </c>
      <c r="F1346" t="s">
        <v>554</v>
      </c>
      <c r="G1346" t="s">
        <v>22751</v>
      </c>
      <c r="H1346">
        <v>1</v>
      </c>
      <c r="I1346" t="s">
        <v>22749</v>
      </c>
    </row>
    <row r="1347" spans="1:9" x14ac:dyDescent="0.25">
      <c r="A1347" t="s">
        <v>482</v>
      </c>
      <c r="B1347" t="s">
        <v>14703</v>
      </c>
      <c r="C1347" t="s">
        <v>14704</v>
      </c>
      <c r="D1347" t="s">
        <v>22765</v>
      </c>
      <c r="E1347">
        <v>-3.0738399999999999E-2</v>
      </c>
      <c r="F1347" t="s">
        <v>571</v>
      </c>
      <c r="G1347" t="s">
        <v>22750</v>
      </c>
      <c r="H1347">
        <v>1</v>
      </c>
      <c r="I1347" t="s">
        <v>22749</v>
      </c>
    </row>
    <row r="1348" spans="1:9" x14ac:dyDescent="0.25">
      <c r="A1348" t="s">
        <v>482</v>
      </c>
      <c r="B1348" t="s">
        <v>14709</v>
      </c>
      <c r="C1348" t="s">
        <v>14710</v>
      </c>
      <c r="D1348" t="s">
        <v>22765</v>
      </c>
      <c r="E1348">
        <v>-8.9733999999999994E-2</v>
      </c>
      <c r="F1348" t="s">
        <v>571</v>
      </c>
      <c r="G1348" t="s">
        <v>22750</v>
      </c>
      <c r="H1348">
        <v>1</v>
      </c>
      <c r="I1348" t="s">
        <v>22749</v>
      </c>
    </row>
    <row r="1349" spans="1:9" x14ac:dyDescent="0.25">
      <c r="A1349" t="s">
        <v>482</v>
      </c>
      <c r="B1349" t="s">
        <v>14720</v>
      </c>
      <c r="C1349" t="s">
        <v>14721</v>
      </c>
      <c r="D1349" t="s">
        <v>22765</v>
      </c>
      <c r="E1349">
        <v>8.6732600000000007E-2</v>
      </c>
      <c r="F1349" t="s">
        <v>571</v>
      </c>
      <c r="G1349" t="s">
        <v>22750</v>
      </c>
      <c r="H1349">
        <v>2</v>
      </c>
      <c r="I1349" t="s">
        <v>22766</v>
      </c>
    </row>
    <row r="1350" spans="1:9" x14ac:dyDescent="0.25">
      <c r="A1350" t="s">
        <v>482</v>
      </c>
      <c r="B1350" t="s">
        <v>14726</v>
      </c>
      <c r="C1350" t="s">
        <v>14721</v>
      </c>
      <c r="D1350" t="s">
        <v>22765</v>
      </c>
      <c r="E1350">
        <v>8.6735699999999999E-2</v>
      </c>
      <c r="F1350" t="s">
        <v>571</v>
      </c>
      <c r="G1350" t="s">
        <v>22750</v>
      </c>
      <c r="H1350">
        <v>3</v>
      </c>
      <c r="I1350" t="s">
        <v>22767</v>
      </c>
    </row>
    <row r="1351" spans="1:9" x14ac:dyDescent="0.25">
      <c r="A1351" t="s">
        <v>482</v>
      </c>
      <c r="B1351" t="s">
        <v>14730</v>
      </c>
      <c r="C1351" t="s">
        <v>14731</v>
      </c>
      <c r="D1351" t="s">
        <v>22765</v>
      </c>
      <c r="E1351">
        <v>0.137183</v>
      </c>
      <c r="F1351" t="s">
        <v>571</v>
      </c>
      <c r="G1351" t="s">
        <v>22750</v>
      </c>
      <c r="H1351">
        <v>1</v>
      </c>
      <c r="I1351" t="s">
        <v>22749</v>
      </c>
    </row>
    <row r="1352" spans="1:9" x14ac:dyDescent="0.25">
      <c r="A1352" t="s">
        <v>482</v>
      </c>
      <c r="B1352" t="s">
        <v>14736</v>
      </c>
      <c r="C1352" t="s">
        <v>14737</v>
      </c>
      <c r="D1352" t="s">
        <v>22765</v>
      </c>
      <c r="E1352">
        <v>0.19717499999999999</v>
      </c>
      <c r="F1352" t="s">
        <v>571</v>
      </c>
      <c r="G1352" t="s">
        <v>22750</v>
      </c>
      <c r="H1352">
        <v>1</v>
      </c>
      <c r="I1352" t="s">
        <v>22749</v>
      </c>
    </row>
    <row r="1353" spans="1:9" x14ac:dyDescent="0.25">
      <c r="A1353" t="s">
        <v>482</v>
      </c>
      <c r="B1353" t="s">
        <v>14747</v>
      </c>
      <c r="C1353" t="s">
        <v>14748</v>
      </c>
      <c r="D1353" t="s">
        <v>22765</v>
      </c>
      <c r="E1353">
        <v>0.38852399999999998</v>
      </c>
      <c r="F1353" t="s">
        <v>571</v>
      </c>
      <c r="G1353" t="s">
        <v>22750</v>
      </c>
      <c r="H1353">
        <v>1</v>
      </c>
      <c r="I1353" t="s">
        <v>22749</v>
      </c>
    </row>
    <row r="1354" spans="1:9" x14ac:dyDescent="0.25">
      <c r="A1354" t="s">
        <v>482</v>
      </c>
      <c r="B1354" t="s">
        <v>14753</v>
      </c>
      <c r="C1354" t="s">
        <v>14754</v>
      </c>
      <c r="D1354" t="s">
        <v>22765</v>
      </c>
      <c r="E1354">
        <v>0.40706900000000001</v>
      </c>
      <c r="F1354" t="s">
        <v>554</v>
      </c>
      <c r="G1354" t="s">
        <v>22751</v>
      </c>
      <c r="H1354">
        <v>3</v>
      </c>
      <c r="I1354" t="s">
        <v>22768</v>
      </c>
    </row>
    <row r="1355" spans="1:9" x14ac:dyDescent="0.25">
      <c r="A1355" t="s">
        <v>482</v>
      </c>
      <c r="B1355" t="s">
        <v>14759</v>
      </c>
      <c r="C1355" t="s">
        <v>14760</v>
      </c>
      <c r="D1355" t="s">
        <v>22765</v>
      </c>
      <c r="E1355">
        <v>0.364423</v>
      </c>
      <c r="F1355" t="s">
        <v>571</v>
      </c>
      <c r="G1355" t="s">
        <v>22750</v>
      </c>
      <c r="H1355">
        <v>1</v>
      </c>
      <c r="I1355" t="s">
        <v>22749</v>
      </c>
    </row>
    <row r="1356" spans="1:9" x14ac:dyDescent="0.25">
      <c r="A1356" t="s">
        <v>482</v>
      </c>
      <c r="B1356" t="s">
        <v>14777</v>
      </c>
      <c r="C1356" t="s">
        <v>14778</v>
      </c>
      <c r="D1356" t="s">
        <v>22765</v>
      </c>
      <c r="E1356">
        <v>0.39675899999999997</v>
      </c>
      <c r="F1356" t="s">
        <v>571</v>
      </c>
      <c r="G1356" t="s">
        <v>22750</v>
      </c>
      <c r="H1356">
        <v>3</v>
      </c>
      <c r="I1356" t="s">
        <v>22768</v>
      </c>
    </row>
    <row r="1357" spans="1:9" x14ac:dyDescent="0.25">
      <c r="A1357" t="s">
        <v>482</v>
      </c>
      <c r="B1357" t="s">
        <v>14783</v>
      </c>
      <c r="C1357" t="s">
        <v>14784</v>
      </c>
      <c r="D1357" t="s">
        <v>22765</v>
      </c>
      <c r="E1357">
        <v>0.396762</v>
      </c>
      <c r="F1357" t="s">
        <v>554</v>
      </c>
      <c r="G1357" t="s">
        <v>22751</v>
      </c>
      <c r="H1357">
        <v>1</v>
      </c>
      <c r="I1357" t="s">
        <v>22749</v>
      </c>
    </row>
    <row r="1358" spans="1:9" x14ac:dyDescent="0.25">
      <c r="A1358" t="s">
        <v>482</v>
      </c>
      <c r="B1358" t="s">
        <v>14789</v>
      </c>
      <c r="C1358" t="s">
        <v>14790</v>
      </c>
      <c r="D1358" t="s">
        <v>22765</v>
      </c>
      <c r="E1358">
        <v>0.39188299999999998</v>
      </c>
      <c r="F1358" t="s">
        <v>571</v>
      </c>
      <c r="G1358" t="s">
        <v>22750</v>
      </c>
      <c r="H1358">
        <v>2</v>
      </c>
      <c r="I1358" t="s">
        <v>22770</v>
      </c>
    </row>
    <row r="1359" spans="1:9" x14ac:dyDescent="0.25">
      <c r="A1359" t="s">
        <v>482</v>
      </c>
      <c r="B1359" t="s">
        <v>14795</v>
      </c>
      <c r="C1359" t="s">
        <v>14796</v>
      </c>
      <c r="D1359" t="s">
        <v>22765</v>
      </c>
      <c r="E1359">
        <v>0.400341</v>
      </c>
      <c r="F1359" t="s">
        <v>554</v>
      </c>
      <c r="G1359" t="s">
        <v>22751</v>
      </c>
      <c r="H1359">
        <v>1</v>
      </c>
      <c r="I1359" t="s">
        <v>22749</v>
      </c>
    </row>
    <row r="1360" spans="1:9" x14ac:dyDescent="0.25">
      <c r="A1360" t="s">
        <v>482</v>
      </c>
      <c r="B1360" t="s">
        <v>14801</v>
      </c>
      <c r="C1360" t="s">
        <v>14802</v>
      </c>
      <c r="D1360" t="s">
        <v>22765</v>
      </c>
      <c r="E1360">
        <v>0.400949</v>
      </c>
      <c r="F1360" t="s">
        <v>571</v>
      </c>
      <c r="G1360" t="s">
        <v>22750</v>
      </c>
      <c r="H1360">
        <v>1</v>
      </c>
      <c r="I1360" t="s">
        <v>22749</v>
      </c>
    </row>
    <row r="1361" spans="1:9" x14ac:dyDescent="0.25">
      <c r="A1361" t="s">
        <v>482</v>
      </c>
      <c r="B1361" t="s">
        <v>14807</v>
      </c>
      <c r="C1361" t="s">
        <v>14808</v>
      </c>
      <c r="D1361" t="s">
        <v>22765</v>
      </c>
      <c r="E1361">
        <v>0.39793299999999998</v>
      </c>
      <c r="F1361" t="s">
        <v>571</v>
      </c>
      <c r="G1361" t="s">
        <v>22750</v>
      </c>
      <c r="H1361">
        <v>1</v>
      </c>
      <c r="I1361" t="s">
        <v>22749</v>
      </c>
    </row>
    <row r="1362" spans="1:9" x14ac:dyDescent="0.25">
      <c r="A1362" t="s">
        <v>482</v>
      </c>
      <c r="B1362" t="s">
        <v>14813</v>
      </c>
      <c r="C1362" t="s">
        <v>14814</v>
      </c>
      <c r="D1362" t="s">
        <v>22765</v>
      </c>
      <c r="E1362">
        <v>0.56653900000000001</v>
      </c>
      <c r="F1362" t="s">
        <v>554</v>
      </c>
      <c r="G1362" t="s">
        <v>22751</v>
      </c>
      <c r="H1362">
        <v>1</v>
      </c>
      <c r="I1362" t="s">
        <v>22749</v>
      </c>
    </row>
    <row r="1363" spans="1:9" x14ac:dyDescent="0.25">
      <c r="A1363" t="s">
        <v>482</v>
      </c>
      <c r="B1363" t="s">
        <v>14824</v>
      </c>
      <c r="C1363" t="s">
        <v>14825</v>
      </c>
      <c r="D1363" t="s">
        <v>22765</v>
      </c>
      <c r="E1363">
        <v>0.38088300000000003</v>
      </c>
      <c r="F1363" t="s">
        <v>554</v>
      </c>
      <c r="G1363" t="s">
        <v>22751</v>
      </c>
      <c r="H1363">
        <v>1</v>
      </c>
      <c r="I1363" t="s">
        <v>22749</v>
      </c>
    </row>
    <row r="1364" spans="1:9" x14ac:dyDescent="0.25">
      <c r="A1364" t="s">
        <v>482</v>
      </c>
      <c r="B1364" t="s">
        <v>14830</v>
      </c>
      <c r="C1364" t="s">
        <v>14831</v>
      </c>
      <c r="D1364" t="s">
        <v>22765</v>
      </c>
      <c r="E1364">
        <v>0.52828399999999998</v>
      </c>
      <c r="F1364" t="s">
        <v>554</v>
      </c>
      <c r="G1364" t="s">
        <v>22751</v>
      </c>
      <c r="H1364">
        <v>1</v>
      </c>
      <c r="I1364" t="s">
        <v>22749</v>
      </c>
    </row>
    <row r="1365" spans="1:9" x14ac:dyDescent="0.25">
      <c r="A1365" t="s">
        <v>482</v>
      </c>
      <c r="B1365" t="s">
        <v>14836</v>
      </c>
      <c r="C1365" t="s">
        <v>14837</v>
      </c>
      <c r="D1365" t="s">
        <v>22765</v>
      </c>
      <c r="E1365">
        <v>0.52909600000000001</v>
      </c>
      <c r="F1365" t="s">
        <v>554</v>
      </c>
      <c r="G1365" t="s">
        <v>22751</v>
      </c>
      <c r="H1365">
        <v>1</v>
      </c>
      <c r="I1365" t="s">
        <v>22749</v>
      </c>
    </row>
    <row r="1366" spans="1:9" x14ac:dyDescent="0.25">
      <c r="A1366" t="s">
        <v>482</v>
      </c>
      <c r="B1366" t="s">
        <v>14842</v>
      </c>
      <c r="C1366" t="s">
        <v>14843</v>
      </c>
      <c r="D1366" t="s">
        <v>22765</v>
      </c>
      <c r="E1366">
        <v>0.52932000000000001</v>
      </c>
      <c r="F1366" t="s">
        <v>554</v>
      </c>
      <c r="G1366" t="s">
        <v>22751</v>
      </c>
      <c r="H1366">
        <v>1</v>
      </c>
      <c r="I1366" t="s">
        <v>22749</v>
      </c>
    </row>
    <row r="1367" spans="1:9" x14ac:dyDescent="0.25">
      <c r="A1367" t="s">
        <v>482</v>
      </c>
      <c r="B1367" t="s">
        <v>14848</v>
      </c>
      <c r="C1367" t="s">
        <v>14849</v>
      </c>
      <c r="D1367" t="s">
        <v>22765</v>
      </c>
      <c r="E1367">
        <v>0.52881999999999996</v>
      </c>
      <c r="F1367" t="s">
        <v>9843</v>
      </c>
      <c r="G1367" t="s">
        <v>22756</v>
      </c>
      <c r="H1367">
        <v>3</v>
      </c>
      <c r="I1367" t="s">
        <v>22768</v>
      </c>
    </row>
    <row r="1368" spans="1:9" x14ac:dyDescent="0.25">
      <c r="A1368" t="s">
        <v>482</v>
      </c>
      <c r="B1368" t="s">
        <v>14854</v>
      </c>
      <c r="C1368" t="s">
        <v>14855</v>
      </c>
      <c r="D1368" t="s">
        <v>22765</v>
      </c>
      <c r="E1368">
        <v>0.52837800000000001</v>
      </c>
      <c r="F1368" t="s">
        <v>554</v>
      </c>
      <c r="G1368" t="s">
        <v>22751</v>
      </c>
      <c r="H1368">
        <v>1</v>
      </c>
      <c r="I1368" t="s">
        <v>22749</v>
      </c>
    </row>
    <row r="1369" spans="1:9" x14ac:dyDescent="0.25">
      <c r="A1369" t="s">
        <v>482</v>
      </c>
      <c r="B1369" t="s">
        <v>14860</v>
      </c>
      <c r="C1369" t="s">
        <v>14861</v>
      </c>
      <c r="D1369" t="s">
        <v>22765</v>
      </c>
      <c r="E1369">
        <v>0.52932000000000001</v>
      </c>
      <c r="F1369" t="s">
        <v>554</v>
      </c>
      <c r="G1369" t="s">
        <v>22751</v>
      </c>
      <c r="H1369">
        <v>3</v>
      </c>
      <c r="I1369" t="s">
        <v>22768</v>
      </c>
    </row>
    <row r="1370" spans="1:9" x14ac:dyDescent="0.25">
      <c r="A1370" t="s">
        <v>482</v>
      </c>
      <c r="B1370" t="s">
        <v>14879</v>
      </c>
      <c r="C1370" t="s">
        <v>14880</v>
      </c>
      <c r="D1370" t="s">
        <v>22765</v>
      </c>
      <c r="E1370">
        <v>0.44285799999999997</v>
      </c>
      <c r="F1370" t="s">
        <v>554</v>
      </c>
      <c r="G1370" t="s">
        <v>22751</v>
      </c>
      <c r="H1370">
        <v>3</v>
      </c>
      <c r="I1370" t="s">
        <v>22768</v>
      </c>
    </row>
    <row r="1371" spans="1:9" x14ac:dyDescent="0.25">
      <c r="A1371" t="s">
        <v>482</v>
      </c>
      <c r="B1371" t="s">
        <v>14885</v>
      </c>
      <c r="C1371" t="s">
        <v>14886</v>
      </c>
      <c r="D1371" t="s">
        <v>22765</v>
      </c>
      <c r="E1371">
        <v>0.44500200000000001</v>
      </c>
      <c r="F1371" t="s">
        <v>554</v>
      </c>
      <c r="G1371" t="s">
        <v>22751</v>
      </c>
      <c r="H1371">
        <v>1</v>
      </c>
      <c r="I1371" t="s">
        <v>22749</v>
      </c>
    </row>
    <row r="1372" spans="1:9" x14ac:dyDescent="0.25">
      <c r="A1372" t="s">
        <v>482</v>
      </c>
      <c r="B1372" t="s">
        <v>14891</v>
      </c>
      <c r="C1372" t="s">
        <v>14892</v>
      </c>
      <c r="D1372" t="s">
        <v>22765</v>
      </c>
      <c r="E1372">
        <v>0.39211099999999999</v>
      </c>
      <c r="F1372" t="s">
        <v>919</v>
      </c>
      <c r="G1372" t="s">
        <v>22756</v>
      </c>
      <c r="H1372">
        <v>3</v>
      </c>
      <c r="I1372" t="s">
        <v>22767</v>
      </c>
    </row>
    <row r="1373" spans="1:9" x14ac:dyDescent="0.25">
      <c r="A1373" t="s">
        <v>482</v>
      </c>
      <c r="B1373" t="s">
        <v>14897</v>
      </c>
      <c r="C1373" t="s">
        <v>14898</v>
      </c>
      <c r="D1373" t="s">
        <v>22765</v>
      </c>
      <c r="E1373">
        <v>0.45538899999999999</v>
      </c>
      <c r="F1373" t="s">
        <v>554</v>
      </c>
      <c r="G1373" t="s">
        <v>22751</v>
      </c>
      <c r="H1373">
        <v>1</v>
      </c>
      <c r="I1373" t="s">
        <v>22749</v>
      </c>
    </row>
    <row r="1374" spans="1:9" x14ac:dyDescent="0.25">
      <c r="A1374" t="s">
        <v>482</v>
      </c>
      <c r="B1374" t="s">
        <v>14903</v>
      </c>
      <c r="C1374" t="s">
        <v>14904</v>
      </c>
      <c r="D1374" t="s">
        <v>22765</v>
      </c>
      <c r="E1374">
        <v>0.17568</v>
      </c>
      <c r="F1374" t="s">
        <v>571</v>
      </c>
      <c r="G1374" t="s">
        <v>22750</v>
      </c>
      <c r="H1374">
        <v>1</v>
      </c>
      <c r="I1374" t="s">
        <v>22749</v>
      </c>
    </row>
    <row r="1375" spans="1:9" x14ac:dyDescent="0.25">
      <c r="A1375" t="s">
        <v>482</v>
      </c>
      <c r="B1375" t="s">
        <v>14909</v>
      </c>
      <c r="C1375" t="s">
        <v>14910</v>
      </c>
      <c r="D1375" t="s">
        <v>22765</v>
      </c>
      <c r="E1375">
        <v>0.43766300000000002</v>
      </c>
      <c r="F1375" t="s">
        <v>554</v>
      </c>
      <c r="G1375" t="s">
        <v>22751</v>
      </c>
      <c r="H1375">
        <v>1</v>
      </c>
      <c r="I1375" t="s">
        <v>22749</v>
      </c>
    </row>
    <row r="1376" spans="1:9" x14ac:dyDescent="0.25">
      <c r="A1376" t="s">
        <v>482</v>
      </c>
      <c r="B1376" t="s">
        <v>14928</v>
      </c>
      <c r="C1376" t="s">
        <v>14929</v>
      </c>
      <c r="D1376" t="s">
        <v>22765</v>
      </c>
      <c r="E1376">
        <v>-1.3227900000000001E-2</v>
      </c>
      <c r="F1376" t="s">
        <v>571</v>
      </c>
      <c r="G1376" t="s">
        <v>22750</v>
      </c>
      <c r="H1376">
        <v>1</v>
      </c>
      <c r="I1376" t="s">
        <v>22749</v>
      </c>
    </row>
    <row r="1377" spans="1:9" x14ac:dyDescent="0.25">
      <c r="A1377" t="s">
        <v>482</v>
      </c>
      <c r="B1377" t="s">
        <v>14934</v>
      </c>
      <c r="C1377" t="s">
        <v>14935</v>
      </c>
      <c r="D1377" t="s">
        <v>22765</v>
      </c>
      <c r="E1377">
        <v>0.18945200000000001</v>
      </c>
      <c r="F1377" t="s">
        <v>571</v>
      </c>
      <c r="G1377" t="s">
        <v>22750</v>
      </c>
      <c r="H1377">
        <v>1</v>
      </c>
      <c r="I1377" t="s">
        <v>22749</v>
      </c>
    </row>
    <row r="1378" spans="1:9" x14ac:dyDescent="0.25">
      <c r="A1378" t="s">
        <v>482</v>
      </c>
      <c r="B1378" t="s">
        <v>14940</v>
      </c>
      <c r="C1378" t="s">
        <v>14941</v>
      </c>
      <c r="D1378" t="s">
        <v>22765</v>
      </c>
      <c r="E1378">
        <v>2.7910799999999999E-2</v>
      </c>
      <c r="F1378" t="s">
        <v>571</v>
      </c>
      <c r="G1378" t="s">
        <v>22750</v>
      </c>
      <c r="H1378">
        <v>1</v>
      </c>
      <c r="I1378" t="s">
        <v>22749</v>
      </c>
    </row>
    <row r="1379" spans="1:9" x14ac:dyDescent="0.25">
      <c r="A1379" t="s">
        <v>482</v>
      </c>
      <c r="B1379" t="s">
        <v>14946</v>
      </c>
      <c r="C1379" t="s">
        <v>14947</v>
      </c>
      <c r="D1379" t="s">
        <v>22765</v>
      </c>
      <c r="E1379">
        <v>0.20061799999999999</v>
      </c>
      <c r="F1379" t="s">
        <v>571</v>
      </c>
      <c r="G1379" t="s">
        <v>22750</v>
      </c>
      <c r="H1379">
        <v>2</v>
      </c>
      <c r="I1379" t="s">
        <v>22766</v>
      </c>
    </row>
    <row r="1380" spans="1:9" x14ac:dyDescent="0.25">
      <c r="A1380" t="s">
        <v>482</v>
      </c>
      <c r="B1380" t="s">
        <v>14952</v>
      </c>
      <c r="C1380" t="s">
        <v>14953</v>
      </c>
      <c r="D1380" t="s">
        <v>22765</v>
      </c>
      <c r="E1380">
        <v>0.126693</v>
      </c>
      <c r="F1380" t="s">
        <v>571</v>
      </c>
      <c r="G1380" t="s">
        <v>22750</v>
      </c>
      <c r="H1380">
        <v>1</v>
      </c>
      <c r="I1380" t="s">
        <v>22749</v>
      </c>
    </row>
    <row r="1381" spans="1:9" x14ac:dyDescent="0.25">
      <c r="A1381" t="s">
        <v>482</v>
      </c>
      <c r="B1381" t="s">
        <v>14958</v>
      </c>
      <c r="C1381" t="s">
        <v>14959</v>
      </c>
      <c r="D1381" t="s">
        <v>22765</v>
      </c>
      <c r="E1381">
        <v>0.22101199999999999</v>
      </c>
      <c r="F1381" t="s">
        <v>571</v>
      </c>
      <c r="G1381" t="s">
        <v>22750</v>
      </c>
      <c r="H1381">
        <v>1</v>
      </c>
      <c r="I1381" t="s">
        <v>22749</v>
      </c>
    </row>
    <row r="1382" spans="1:9" x14ac:dyDescent="0.25">
      <c r="A1382" t="s">
        <v>482</v>
      </c>
      <c r="B1382" t="s">
        <v>14977</v>
      </c>
      <c r="C1382" t="s">
        <v>14978</v>
      </c>
      <c r="D1382" t="s">
        <v>22765</v>
      </c>
      <c r="E1382">
        <v>0.20411699999999999</v>
      </c>
      <c r="F1382" t="s">
        <v>571</v>
      </c>
      <c r="G1382" t="s">
        <v>22750</v>
      </c>
      <c r="H1382">
        <v>1</v>
      </c>
      <c r="I1382" t="s">
        <v>22749</v>
      </c>
    </row>
    <row r="1383" spans="1:9" x14ac:dyDescent="0.25">
      <c r="A1383" t="s">
        <v>482</v>
      </c>
      <c r="B1383" t="s">
        <v>14983</v>
      </c>
      <c r="C1383" t="s">
        <v>14984</v>
      </c>
      <c r="D1383" t="s">
        <v>22765</v>
      </c>
      <c r="E1383">
        <v>0.18151500000000001</v>
      </c>
      <c r="F1383" t="s">
        <v>571</v>
      </c>
      <c r="G1383" t="s">
        <v>22750</v>
      </c>
      <c r="H1383">
        <v>3</v>
      </c>
      <c r="I1383" t="s">
        <v>22767</v>
      </c>
    </row>
    <row r="1384" spans="1:9" x14ac:dyDescent="0.25">
      <c r="A1384" t="s">
        <v>482</v>
      </c>
      <c r="B1384" t="s">
        <v>14989</v>
      </c>
      <c r="C1384" t="s">
        <v>14984</v>
      </c>
      <c r="D1384" t="s">
        <v>22765</v>
      </c>
      <c r="E1384">
        <v>0.18151300000000001</v>
      </c>
      <c r="F1384" t="s">
        <v>571</v>
      </c>
      <c r="G1384" t="s">
        <v>22750</v>
      </c>
      <c r="H1384">
        <v>2</v>
      </c>
      <c r="I1384" t="s">
        <v>22766</v>
      </c>
    </row>
    <row r="1385" spans="1:9" x14ac:dyDescent="0.25">
      <c r="A1385" t="s">
        <v>482</v>
      </c>
      <c r="B1385" t="s">
        <v>14993</v>
      </c>
      <c r="C1385" t="s">
        <v>14994</v>
      </c>
      <c r="D1385" t="s">
        <v>22765</v>
      </c>
      <c r="E1385">
        <v>0.41473599999999999</v>
      </c>
      <c r="F1385" t="s">
        <v>562</v>
      </c>
      <c r="G1385" t="s">
        <v>22748</v>
      </c>
      <c r="H1385">
        <v>1</v>
      </c>
      <c r="I1385" t="s">
        <v>22749</v>
      </c>
    </row>
    <row r="1386" spans="1:9" x14ac:dyDescent="0.25">
      <c r="A1386" t="s">
        <v>482</v>
      </c>
      <c r="B1386" t="s">
        <v>14999</v>
      </c>
      <c r="C1386" t="s">
        <v>15000</v>
      </c>
      <c r="D1386" t="s">
        <v>22765</v>
      </c>
      <c r="E1386">
        <v>0.33825</v>
      </c>
      <c r="F1386" t="s">
        <v>571</v>
      </c>
      <c r="G1386" t="s">
        <v>22750</v>
      </c>
      <c r="H1386">
        <v>1</v>
      </c>
      <c r="I1386" t="s">
        <v>22749</v>
      </c>
    </row>
    <row r="1387" spans="1:9" x14ac:dyDescent="0.25">
      <c r="A1387" t="s">
        <v>482</v>
      </c>
      <c r="B1387" t="s">
        <v>15005</v>
      </c>
      <c r="C1387" t="s">
        <v>15006</v>
      </c>
      <c r="D1387" t="s">
        <v>22765</v>
      </c>
      <c r="E1387">
        <v>0.42005199999999998</v>
      </c>
      <c r="F1387" t="s">
        <v>571</v>
      </c>
      <c r="G1387" t="s">
        <v>22750</v>
      </c>
      <c r="H1387">
        <v>1</v>
      </c>
      <c r="I1387" t="s">
        <v>22749</v>
      </c>
    </row>
    <row r="1388" spans="1:9" x14ac:dyDescent="0.25">
      <c r="A1388" t="s">
        <v>482</v>
      </c>
      <c r="B1388" t="s">
        <v>15024</v>
      </c>
      <c r="C1388" t="s">
        <v>15025</v>
      </c>
      <c r="D1388" t="s">
        <v>22765</v>
      </c>
      <c r="E1388">
        <v>0.27096700000000001</v>
      </c>
      <c r="F1388" t="s">
        <v>571</v>
      </c>
      <c r="G1388" t="s">
        <v>22750</v>
      </c>
      <c r="H1388">
        <v>1</v>
      </c>
      <c r="I1388" t="s">
        <v>22749</v>
      </c>
    </row>
    <row r="1389" spans="1:9" x14ac:dyDescent="0.25">
      <c r="A1389" t="s">
        <v>482</v>
      </c>
      <c r="B1389" t="s">
        <v>15030</v>
      </c>
      <c r="C1389" t="s">
        <v>15031</v>
      </c>
      <c r="D1389" t="s">
        <v>22765</v>
      </c>
      <c r="E1389">
        <v>0.24726300000000001</v>
      </c>
      <c r="F1389" t="s">
        <v>571</v>
      </c>
      <c r="G1389" t="s">
        <v>22750</v>
      </c>
      <c r="H1389">
        <v>1</v>
      </c>
      <c r="I1389" t="s">
        <v>22749</v>
      </c>
    </row>
    <row r="1390" spans="1:9" x14ac:dyDescent="0.25">
      <c r="A1390" t="s">
        <v>482</v>
      </c>
      <c r="B1390" t="s">
        <v>15036</v>
      </c>
      <c r="C1390" t="s">
        <v>15031</v>
      </c>
      <c r="D1390" t="s">
        <v>22765</v>
      </c>
      <c r="E1390">
        <v>0.24726100000000001</v>
      </c>
      <c r="F1390" t="s">
        <v>571</v>
      </c>
      <c r="G1390" t="s">
        <v>22750</v>
      </c>
      <c r="H1390">
        <v>1</v>
      </c>
      <c r="I1390" t="s">
        <v>22749</v>
      </c>
    </row>
    <row r="1391" spans="1:9" x14ac:dyDescent="0.25">
      <c r="A1391" t="s">
        <v>482</v>
      </c>
      <c r="B1391" t="s">
        <v>15040</v>
      </c>
      <c r="C1391" t="s">
        <v>15041</v>
      </c>
      <c r="D1391" t="s">
        <v>22765</v>
      </c>
      <c r="E1391">
        <v>0.409022</v>
      </c>
      <c r="F1391" t="s">
        <v>562</v>
      </c>
      <c r="G1391" t="s">
        <v>22748</v>
      </c>
      <c r="H1391">
        <v>1</v>
      </c>
      <c r="I1391" t="s">
        <v>22749</v>
      </c>
    </row>
    <row r="1392" spans="1:9" x14ac:dyDescent="0.25">
      <c r="A1392" t="s">
        <v>482</v>
      </c>
      <c r="B1392" t="s">
        <v>15046</v>
      </c>
      <c r="C1392" t="s">
        <v>15047</v>
      </c>
      <c r="D1392" t="s">
        <v>22765</v>
      </c>
      <c r="E1392">
        <v>0.36141099999999998</v>
      </c>
      <c r="F1392" t="s">
        <v>571</v>
      </c>
      <c r="G1392" t="s">
        <v>22750</v>
      </c>
      <c r="H1392">
        <v>1</v>
      </c>
      <c r="I1392" t="s">
        <v>22749</v>
      </c>
    </row>
    <row r="1393" spans="1:9" x14ac:dyDescent="0.25">
      <c r="A1393" t="s">
        <v>482</v>
      </c>
      <c r="B1393" t="s">
        <v>15052</v>
      </c>
      <c r="C1393" t="s">
        <v>15053</v>
      </c>
      <c r="D1393" t="s">
        <v>22765</v>
      </c>
      <c r="E1393">
        <v>0.41130899999999998</v>
      </c>
      <c r="F1393" t="s">
        <v>571</v>
      </c>
      <c r="G1393" t="s">
        <v>22750</v>
      </c>
      <c r="H1393">
        <v>1</v>
      </c>
      <c r="I1393" t="s">
        <v>22749</v>
      </c>
    </row>
    <row r="1394" spans="1:9" x14ac:dyDescent="0.25">
      <c r="A1394" t="s">
        <v>482</v>
      </c>
      <c r="B1394" t="s">
        <v>15071</v>
      </c>
      <c r="C1394" t="s">
        <v>15072</v>
      </c>
      <c r="D1394" t="s">
        <v>22765</v>
      </c>
      <c r="E1394">
        <v>0.10443</v>
      </c>
      <c r="F1394" t="s">
        <v>571</v>
      </c>
      <c r="G1394" t="s">
        <v>22750</v>
      </c>
      <c r="H1394">
        <v>1</v>
      </c>
      <c r="I1394" t="s">
        <v>22749</v>
      </c>
    </row>
    <row r="1395" spans="1:9" x14ac:dyDescent="0.25">
      <c r="A1395" t="s">
        <v>482</v>
      </c>
      <c r="B1395" t="s">
        <v>15077</v>
      </c>
      <c r="C1395" t="s">
        <v>15078</v>
      </c>
      <c r="D1395" t="s">
        <v>22765</v>
      </c>
      <c r="E1395">
        <v>0.15783900000000001</v>
      </c>
      <c r="F1395" t="s">
        <v>571</v>
      </c>
      <c r="G1395" t="s">
        <v>22750</v>
      </c>
      <c r="H1395">
        <v>1</v>
      </c>
      <c r="I1395" t="s">
        <v>22749</v>
      </c>
    </row>
    <row r="1396" spans="1:9" x14ac:dyDescent="0.25">
      <c r="A1396" t="s">
        <v>482</v>
      </c>
      <c r="B1396" t="s">
        <v>15083</v>
      </c>
      <c r="C1396" t="s">
        <v>15084</v>
      </c>
      <c r="D1396" t="s">
        <v>22765</v>
      </c>
      <c r="E1396">
        <v>0.61700999999999995</v>
      </c>
      <c r="F1396" t="s">
        <v>554</v>
      </c>
      <c r="G1396" t="s">
        <v>22751</v>
      </c>
      <c r="H1396">
        <v>1</v>
      </c>
      <c r="I1396" t="s">
        <v>22749</v>
      </c>
    </row>
    <row r="1397" spans="1:9" x14ac:dyDescent="0.25">
      <c r="A1397" t="s">
        <v>482</v>
      </c>
      <c r="B1397" t="s">
        <v>15089</v>
      </c>
      <c r="C1397" t="s">
        <v>15090</v>
      </c>
      <c r="D1397" t="s">
        <v>22765</v>
      </c>
      <c r="E1397">
        <v>0.12135899999999999</v>
      </c>
      <c r="F1397" t="s">
        <v>571</v>
      </c>
      <c r="G1397" t="s">
        <v>22750</v>
      </c>
      <c r="H1397">
        <v>1</v>
      </c>
      <c r="I1397" t="s">
        <v>22749</v>
      </c>
    </row>
    <row r="1398" spans="1:9" x14ac:dyDescent="0.25">
      <c r="A1398" t="s">
        <v>482</v>
      </c>
      <c r="B1398" t="s">
        <v>15095</v>
      </c>
      <c r="C1398" t="s">
        <v>15096</v>
      </c>
      <c r="D1398" t="s">
        <v>22765</v>
      </c>
      <c r="E1398">
        <v>6.5061300000000002E-2</v>
      </c>
      <c r="F1398" t="s">
        <v>571</v>
      </c>
      <c r="G1398" t="s">
        <v>22750</v>
      </c>
      <c r="H1398">
        <v>1</v>
      </c>
      <c r="I1398" t="s">
        <v>22749</v>
      </c>
    </row>
    <row r="1399" spans="1:9" x14ac:dyDescent="0.25">
      <c r="A1399" t="s">
        <v>482</v>
      </c>
      <c r="B1399" t="s">
        <v>15101</v>
      </c>
      <c r="C1399" t="s">
        <v>15102</v>
      </c>
      <c r="D1399" t="s">
        <v>22765</v>
      </c>
      <c r="E1399">
        <v>0.183258</v>
      </c>
      <c r="F1399" t="s">
        <v>571</v>
      </c>
      <c r="G1399" t="s">
        <v>22750</v>
      </c>
      <c r="H1399">
        <v>1</v>
      </c>
      <c r="I1399" t="s">
        <v>22749</v>
      </c>
    </row>
    <row r="1400" spans="1:9" x14ac:dyDescent="0.25">
      <c r="A1400" t="s">
        <v>482</v>
      </c>
      <c r="B1400" t="s">
        <v>15112</v>
      </c>
      <c r="C1400" t="s">
        <v>15113</v>
      </c>
      <c r="D1400" t="s">
        <v>22765</v>
      </c>
      <c r="E1400">
        <v>-2.79779E-2</v>
      </c>
      <c r="F1400" t="s">
        <v>571</v>
      </c>
      <c r="G1400" t="s">
        <v>22750</v>
      </c>
      <c r="H1400">
        <v>1</v>
      </c>
      <c r="I1400" t="s">
        <v>22749</v>
      </c>
    </row>
    <row r="1401" spans="1:9" x14ac:dyDescent="0.25">
      <c r="A1401" t="s">
        <v>482</v>
      </c>
      <c r="B1401" t="s">
        <v>15118</v>
      </c>
      <c r="C1401" t="s">
        <v>15113</v>
      </c>
      <c r="D1401" t="s">
        <v>22765</v>
      </c>
      <c r="E1401">
        <v>-2.7985300000000001E-2</v>
      </c>
      <c r="F1401" t="s">
        <v>562</v>
      </c>
      <c r="G1401" t="s">
        <v>22748</v>
      </c>
      <c r="H1401">
        <v>1</v>
      </c>
      <c r="I1401" t="s">
        <v>22749</v>
      </c>
    </row>
    <row r="1402" spans="1:9" x14ac:dyDescent="0.25">
      <c r="A1402" t="s">
        <v>482</v>
      </c>
      <c r="B1402" t="s">
        <v>15122</v>
      </c>
      <c r="C1402" t="s">
        <v>15123</v>
      </c>
      <c r="D1402" t="s">
        <v>22765</v>
      </c>
      <c r="E1402">
        <v>2.86427E-2</v>
      </c>
      <c r="F1402" t="s">
        <v>571</v>
      </c>
      <c r="G1402" t="s">
        <v>22750</v>
      </c>
      <c r="H1402">
        <v>1</v>
      </c>
      <c r="I1402" t="s">
        <v>22749</v>
      </c>
    </row>
    <row r="1403" spans="1:9" x14ac:dyDescent="0.25">
      <c r="A1403" t="s">
        <v>482</v>
      </c>
      <c r="B1403" t="s">
        <v>15128</v>
      </c>
      <c r="C1403" t="s">
        <v>15129</v>
      </c>
      <c r="D1403" t="s">
        <v>22765</v>
      </c>
      <c r="E1403">
        <v>9.2482999999999996E-2</v>
      </c>
      <c r="F1403" t="s">
        <v>571</v>
      </c>
      <c r="G1403" t="s">
        <v>22750</v>
      </c>
      <c r="H1403">
        <v>1</v>
      </c>
      <c r="I1403" t="s">
        <v>22749</v>
      </c>
    </row>
    <row r="1404" spans="1:9" x14ac:dyDescent="0.25">
      <c r="A1404" t="s">
        <v>482</v>
      </c>
      <c r="B1404" t="s">
        <v>15134</v>
      </c>
      <c r="C1404" t="s">
        <v>15135</v>
      </c>
      <c r="D1404" t="s">
        <v>22765</v>
      </c>
      <c r="E1404">
        <v>0.58804599999999996</v>
      </c>
      <c r="F1404" t="s">
        <v>554</v>
      </c>
      <c r="G1404" t="s">
        <v>22751</v>
      </c>
      <c r="H1404">
        <v>1</v>
      </c>
      <c r="I1404" t="s">
        <v>22749</v>
      </c>
    </row>
    <row r="1405" spans="1:9" x14ac:dyDescent="0.25">
      <c r="A1405" t="s">
        <v>482</v>
      </c>
      <c r="B1405" t="s">
        <v>15140</v>
      </c>
      <c r="C1405" t="s">
        <v>15141</v>
      </c>
      <c r="D1405" t="s">
        <v>22765</v>
      </c>
      <c r="E1405">
        <v>6.3335900000000001E-2</v>
      </c>
      <c r="F1405" t="s">
        <v>571</v>
      </c>
      <c r="G1405" t="s">
        <v>22750</v>
      </c>
      <c r="H1405">
        <v>1</v>
      </c>
      <c r="I1405" t="s">
        <v>22749</v>
      </c>
    </row>
    <row r="1406" spans="1:9" x14ac:dyDescent="0.25">
      <c r="A1406" t="s">
        <v>482</v>
      </c>
      <c r="B1406" t="s">
        <v>15146</v>
      </c>
      <c r="C1406" t="s">
        <v>15147</v>
      </c>
      <c r="D1406" t="s">
        <v>22765</v>
      </c>
      <c r="E1406">
        <v>8.3611000000000005E-2</v>
      </c>
      <c r="F1406" t="s">
        <v>571</v>
      </c>
      <c r="G1406" t="s">
        <v>22750</v>
      </c>
      <c r="H1406">
        <v>1</v>
      </c>
      <c r="I1406" t="s">
        <v>22749</v>
      </c>
    </row>
    <row r="1407" spans="1:9" x14ac:dyDescent="0.25">
      <c r="A1407" t="s">
        <v>482</v>
      </c>
      <c r="B1407" t="s">
        <v>15152</v>
      </c>
      <c r="C1407" t="s">
        <v>15153</v>
      </c>
      <c r="D1407" t="s">
        <v>22765</v>
      </c>
      <c r="E1407">
        <v>0.116242</v>
      </c>
      <c r="F1407" t="s">
        <v>571</v>
      </c>
      <c r="G1407" t="s">
        <v>22750</v>
      </c>
      <c r="H1407">
        <v>1</v>
      </c>
      <c r="I1407" t="s">
        <v>22749</v>
      </c>
    </row>
    <row r="1408" spans="1:9" x14ac:dyDescent="0.25">
      <c r="A1408" t="s">
        <v>482</v>
      </c>
      <c r="B1408" t="s">
        <v>15163</v>
      </c>
      <c r="C1408" t="s">
        <v>15164</v>
      </c>
      <c r="D1408" t="s">
        <v>22765</v>
      </c>
      <c r="E1408">
        <v>0.23331399999999999</v>
      </c>
      <c r="F1408" t="s">
        <v>571</v>
      </c>
      <c r="G1408" t="s">
        <v>22750</v>
      </c>
      <c r="H1408">
        <v>3</v>
      </c>
      <c r="I1408" t="s">
        <v>22768</v>
      </c>
    </row>
    <row r="1409" spans="1:9" x14ac:dyDescent="0.25">
      <c r="A1409" t="s">
        <v>482</v>
      </c>
      <c r="B1409" t="s">
        <v>15169</v>
      </c>
      <c r="C1409" t="s">
        <v>15164</v>
      </c>
      <c r="D1409" t="s">
        <v>22765</v>
      </c>
      <c r="E1409">
        <v>0.23331199999999999</v>
      </c>
      <c r="F1409" t="s">
        <v>571</v>
      </c>
      <c r="G1409" t="s">
        <v>22750</v>
      </c>
      <c r="H1409">
        <v>2</v>
      </c>
      <c r="I1409" t="s">
        <v>22766</v>
      </c>
    </row>
    <row r="1410" spans="1:9" x14ac:dyDescent="0.25">
      <c r="A1410" t="s">
        <v>482</v>
      </c>
      <c r="B1410" t="s">
        <v>15173</v>
      </c>
      <c r="C1410" t="s">
        <v>15174</v>
      </c>
      <c r="D1410" t="s">
        <v>22765</v>
      </c>
      <c r="E1410">
        <v>-9.0189099999999994E-2</v>
      </c>
      <c r="F1410" t="s">
        <v>571</v>
      </c>
      <c r="G1410" t="s">
        <v>22750</v>
      </c>
      <c r="H1410">
        <v>1</v>
      </c>
      <c r="I1410" t="s">
        <v>22749</v>
      </c>
    </row>
    <row r="1411" spans="1:9" x14ac:dyDescent="0.25">
      <c r="A1411" t="s">
        <v>482</v>
      </c>
      <c r="B1411" t="s">
        <v>15179</v>
      </c>
      <c r="C1411" t="s">
        <v>15180</v>
      </c>
      <c r="D1411" t="s">
        <v>22765</v>
      </c>
      <c r="E1411">
        <v>2.93508E-2</v>
      </c>
      <c r="F1411" t="s">
        <v>571</v>
      </c>
      <c r="G1411" t="s">
        <v>22750</v>
      </c>
      <c r="H1411">
        <v>1</v>
      </c>
      <c r="I1411" t="s">
        <v>22749</v>
      </c>
    </row>
    <row r="1412" spans="1:9" x14ac:dyDescent="0.25">
      <c r="A1412" t="s">
        <v>482</v>
      </c>
      <c r="B1412" t="s">
        <v>15185</v>
      </c>
      <c r="C1412" t="s">
        <v>15186</v>
      </c>
      <c r="D1412" t="s">
        <v>22765</v>
      </c>
      <c r="E1412">
        <v>3.2137699999999999E-3</v>
      </c>
      <c r="F1412" t="s">
        <v>571</v>
      </c>
      <c r="G1412" t="s">
        <v>22750</v>
      </c>
      <c r="H1412">
        <v>1</v>
      </c>
      <c r="I1412" t="s">
        <v>22749</v>
      </c>
    </row>
    <row r="1413" spans="1:9" x14ac:dyDescent="0.25">
      <c r="A1413" t="s">
        <v>482</v>
      </c>
      <c r="B1413" t="s">
        <v>15191</v>
      </c>
      <c r="C1413" t="s">
        <v>15192</v>
      </c>
      <c r="D1413" t="s">
        <v>22765</v>
      </c>
      <c r="E1413">
        <v>-1.9841099999999999E-3</v>
      </c>
      <c r="F1413" t="s">
        <v>571</v>
      </c>
      <c r="G1413" t="s">
        <v>22750</v>
      </c>
      <c r="H1413">
        <v>1</v>
      </c>
      <c r="I1413" t="s">
        <v>22749</v>
      </c>
    </row>
    <row r="1414" spans="1:9" x14ac:dyDescent="0.25">
      <c r="A1414" t="s">
        <v>482</v>
      </c>
      <c r="B1414" t="s">
        <v>15197</v>
      </c>
      <c r="C1414" t="s">
        <v>15198</v>
      </c>
      <c r="D1414" t="s">
        <v>22765</v>
      </c>
      <c r="E1414">
        <v>-6.4908900000000005E-4</v>
      </c>
      <c r="F1414" t="s">
        <v>571</v>
      </c>
      <c r="G1414" t="s">
        <v>22750</v>
      </c>
      <c r="H1414">
        <v>1</v>
      </c>
      <c r="I1414" t="s">
        <v>22749</v>
      </c>
    </row>
    <row r="1415" spans="1:9" x14ac:dyDescent="0.25">
      <c r="A1415" t="s">
        <v>482</v>
      </c>
      <c r="B1415" t="s">
        <v>15203</v>
      </c>
      <c r="C1415" t="s">
        <v>15204</v>
      </c>
      <c r="D1415" t="s">
        <v>22765</v>
      </c>
      <c r="E1415">
        <v>2.0999299999999999E-2</v>
      </c>
      <c r="F1415" t="s">
        <v>571</v>
      </c>
      <c r="G1415" t="s">
        <v>22750</v>
      </c>
      <c r="H1415">
        <v>1</v>
      </c>
      <c r="I1415" t="s">
        <v>22749</v>
      </c>
    </row>
    <row r="1416" spans="1:9" x14ac:dyDescent="0.25">
      <c r="A1416" t="s">
        <v>482</v>
      </c>
      <c r="B1416" t="s">
        <v>15222</v>
      </c>
      <c r="C1416" t="s">
        <v>15223</v>
      </c>
      <c r="D1416" t="s">
        <v>22765</v>
      </c>
      <c r="E1416">
        <v>-8.7911400000000001E-2</v>
      </c>
      <c r="F1416" t="s">
        <v>571</v>
      </c>
      <c r="G1416" t="s">
        <v>22750</v>
      </c>
      <c r="H1416">
        <v>1</v>
      </c>
      <c r="I1416" t="s">
        <v>22749</v>
      </c>
    </row>
    <row r="1417" spans="1:9" x14ac:dyDescent="0.25">
      <c r="A1417" t="s">
        <v>482</v>
      </c>
      <c r="B1417" t="s">
        <v>15228</v>
      </c>
      <c r="C1417" t="s">
        <v>15229</v>
      </c>
      <c r="D1417" t="s">
        <v>22765</v>
      </c>
      <c r="E1417">
        <v>-5.2877399999999998E-2</v>
      </c>
      <c r="F1417" t="s">
        <v>571</v>
      </c>
      <c r="G1417" t="s">
        <v>22750</v>
      </c>
      <c r="H1417">
        <v>1</v>
      </c>
      <c r="I1417" t="s">
        <v>22749</v>
      </c>
    </row>
    <row r="1418" spans="1:9" x14ac:dyDescent="0.25">
      <c r="A1418" t="s">
        <v>482</v>
      </c>
      <c r="B1418" t="s">
        <v>15234</v>
      </c>
      <c r="C1418" t="s">
        <v>15235</v>
      </c>
      <c r="D1418" t="s">
        <v>22765</v>
      </c>
      <c r="E1418">
        <v>-0.123637</v>
      </c>
      <c r="F1418" t="s">
        <v>571</v>
      </c>
      <c r="G1418" t="s">
        <v>22750</v>
      </c>
      <c r="H1418">
        <v>1</v>
      </c>
      <c r="I1418" t="s">
        <v>22749</v>
      </c>
    </row>
    <row r="1419" spans="1:9" x14ac:dyDescent="0.25">
      <c r="A1419" t="s">
        <v>482</v>
      </c>
      <c r="B1419" t="s">
        <v>15240</v>
      </c>
      <c r="C1419" t="s">
        <v>15241</v>
      </c>
      <c r="D1419" t="s">
        <v>22765</v>
      </c>
      <c r="E1419">
        <v>0.28714200000000001</v>
      </c>
      <c r="F1419" t="s">
        <v>554</v>
      </c>
      <c r="G1419" t="s">
        <v>22751</v>
      </c>
      <c r="H1419">
        <v>1</v>
      </c>
      <c r="I1419" t="s">
        <v>22749</v>
      </c>
    </row>
    <row r="1420" spans="1:9" x14ac:dyDescent="0.25">
      <c r="A1420" t="s">
        <v>482</v>
      </c>
      <c r="B1420" t="s">
        <v>15246</v>
      </c>
      <c r="C1420" t="s">
        <v>15241</v>
      </c>
      <c r="D1420" t="s">
        <v>22765</v>
      </c>
      <c r="E1420">
        <v>0.28714200000000001</v>
      </c>
      <c r="F1420" t="s">
        <v>554</v>
      </c>
      <c r="G1420" t="s">
        <v>22751</v>
      </c>
      <c r="H1420">
        <v>1</v>
      </c>
      <c r="I1420" t="s">
        <v>22749</v>
      </c>
    </row>
    <row r="1421" spans="1:9" x14ac:dyDescent="0.25">
      <c r="A1421" t="s">
        <v>482</v>
      </c>
      <c r="B1421" t="s">
        <v>15250</v>
      </c>
      <c r="C1421" t="s">
        <v>15251</v>
      </c>
      <c r="D1421" t="s">
        <v>22765</v>
      </c>
      <c r="E1421">
        <v>-9.5250100000000004E-2</v>
      </c>
      <c r="F1421" t="s">
        <v>919</v>
      </c>
      <c r="G1421" t="s">
        <v>22756</v>
      </c>
      <c r="H1421">
        <v>2</v>
      </c>
      <c r="I1421" t="s">
        <v>22755</v>
      </c>
    </row>
    <row r="1422" spans="1:9" x14ac:dyDescent="0.25">
      <c r="A1422" t="s">
        <v>482</v>
      </c>
      <c r="B1422" t="s">
        <v>15269</v>
      </c>
      <c r="C1422" t="s">
        <v>15270</v>
      </c>
      <c r="D1422" t="s">
        <v>22765</v>
      </c>
      <c r="E1422">
        <v>3.1348000000000001E-2</v>
      </c>
      <c r="F1422" t="s">
        <v>571</v>
      </c>
      <c r="G1422" t="s">
        <v>22750</v>
      </c>
      <c r="H1422">
        <v>1</v>
      </c>
      <c r="I1422" t="s">
        <v>22749</v>
      </c>
    </row>
    <row r="1423" spans="1:9" x14ac:dyDescent="0.25">
      <c r="A1423" t="s">
        <v>482</v>
      </c>
      <c r="B1423" t="s">
        <v>15275</v>
      </c>
      <c r="C1423" t="s">
        <v>15276</v>
      </c>
      <c r="D1423" t="s">
        <v>22765</v>
      </c>
      <c r="E1423">
        <v>7.0490200000000003E-2</v>
      </c>
      <c r="F1423" t="s">
        <v>571</v>
      </c>
      <c r="G1423" t="s">
        <v>22750</v>
      </c>
      <c r="H1423">
        <v>1</v>
      </c>
      <c r="I1423" t="s">
        <v>22749</v>
      </c>
    </row>
    <row r="1424" spans="1:9" x14ac:dyDescent="0.25">
      <c r="A1424" t="s">
        <v>482</v>
      </c>
      <c r="B1424" t="s">
        <v>15281</v>
      </c>
      <c r="C1424" t="s">
        <v>15282</v>
      </c>
      <c r="D1424" t="s">
        <v>22765</v>
      </c>
      <c r="E1424">
        <v>-7.0288500000000004E-2</v>
      </c>
      <c r="F1424" t="s">
        <v>571</v>
      </c>
      <c r="G1424" t="s">
        <v>22750</v>
      </c>
      <c r="H1424">
        <v>1</v>
      </c>
      <c r="I1424" t="s">
        <v>22749</v>
      </c>
    </row>
    <row r="1425" spans="1:9" x14ac:dyDescent="0.25">
      <c r="A1425" t="s">
        <v>482</v>
      </c>
      <c r="B1425" t="s">
        <v>15287</v>
      </c>
      <c r="C1425" t="s">
        <v>15288</v>
      </c>
      <c r="D1425" t="s">
        <v>22765</v>
      </c>
      <c r="E1425">
        <v>0.266067</v>
      </c>
      <c r="F1425" t="s">
        <v>554</v>
      </c>
      <c r="G1425" t="s">
        <v>22751</v>
      </c>
      <c r="H1425">
        <v>1</v>
      </c>
      <c r="I1425" t="s">
        <v>22749</v>
      </c>
    </row>
    <row r="1426" spans="1:9" x14ac:dyDescent="0.25">
      <c r="A1426" t="s">
        <v>482</v>
      </c>
      <c r="B1426" t="s">
        <v>15293</v>
      </c>
      <c r="C1426" t="s">
        <v>15288</v>
      </c>
      <c r="D1426" t="s">
        <v>22765</v>
      </c>
      <c r="E1426">
        <v>0.266067</v>
      </c>
      <c r="F1426" t="s">
        <v>554</v>
      </c>
      <c r="G1426" t="s">
        <v>22751</v>
      </c>
      <c r="H1426">
        <v>1</v>
      </c>
      <c r="I1426" t="s">
        <v>22749</v>
      </c>
    </row>
    <row r="1427" spans="1:9" x14ac:dyDescent="0.25">
      <c r="A1427" t="s">
        <v>482</v>
      </c>
      <c r="B1427" t="s">
        <v>15297</v>
      </c>
      <c r="C1427" t="s">
        <v>15298</v>
      </c>
      <c r="D1427" t="s">
        <v>22765</v>
      </c>
      <c r="E1427">
        <v>-0.144758</v>
      </c>
      <c r="F1427" t="s">
        <v>571</v>
      </c>
      <c r="G1427" t="s">
        <v>22750</v>
      </c>
      <c r="H1427">
        <v>1</v>
      </c>
      <c r="I1427" t="s">
        <v>22749</v>
      </c>
    </row>
    <row r="1428" spans="1:9" x14ac:dyDescent="0.25">
      <c r="A1428" t="s">
        <v>482</v>
      </c>
      <c r="B1428" t="s">
        <v>15316</v>
      </c>
      <c r="C1428" t="s">
        <v>15317</v>
      </c>
      <c r="D1428" t="s">
        <v>22765</v>
      </c>
      <c r="E1428">
        <v>-5.0548200000000001E-2</v>
      </c>
      <c r="F1428" t="s">
        <v>571</v>
      </c>
      <c r="G1428" t="s">
        <v>22750</v>
      </c>
      <c r="H1428">
        <v>1</v>
      </c>
      <c r="I1428" t="s">
        <v>22749</v>
      </c>
    </row>
    <row r="1429" spans="1:9" x14ac:dyDescent="0.25">
      <c r="A1429" t="s">
        <v>482</v>
      </c>
      <c r="B1429" t="s">
        <v>15322</v>
      </c>
      <c r="C1429" t="s">
        <v>15323</v>
      </c>
      <c r="D1429" t="s">
        <v>22765</v>
      </c>
      <c r="E1429">
        <v>-0.124018</v>
      </c>
      <c r="F1429" t="s">
        <v>571</v>
      </c>
      <c r="G1429" t="s">
        <v>22750</v>
      </c>
      <c r="H1429">
        <v>1</v>
      </c>
      <c r="I1429" t="s">
        <v>22749</v>
      </c>
    </row>
    <row r="1430" spans="1:9" x14ac:dyDescent="0.25">
      <c r="A1430" t="s">
        <v>482</v>
      </c>
      <c r="B1430" t="s">
        <v>15328</v>
      </c>
      <c r="C1430" t="s">
        <v>15329</v>
      </c>
      <c r="D1430" t="s">
        <v>22765</v>
      </c>
      <c r="E1430">
        <v>5.6440700000000003E-2</v>
      </c>
      <c r="F1430" t="s">
        <v>571</v>
      </c>
      <c r="G1430" t="s">
        <v>22750</v>
      </c>
      <c r="H1430">
        <v>1</v>
      </c>
      <c r="I1430" t="s">
        <v>22749</v>
      </c>
    </row>
    <row r="1431" spans="1:9" x14ac:dyDescent="0.25">
      <c r="A1431" t="s">
        <v>482</v>
      </c>
      <c r="B1431" t="s">
        <v>15334</v>
      </c>
      <c r="C1431" t="s">
        <v>15335</v>
      </c>
      <c r="D1431" t="s">
        <v>22765</v>
      </c>
      <c r="E1431">
        <v>-4.8879400000000003E-2</v>
      </c>
      <c r="F1431" t="s">
        <v>571</v>
      </c>
      <c r="G1431" t="s">
        <v>22750</v>
      </c>
      <c r="H1431">
        <v>1</v>
      </c>
      <c r="I1431" t="s">
        <v>22749</v>
      </c>
    </row>
    <row r="1432" spans="1:9" x14ac:dyDescent="0.25">
      <c r="A1432" t="s">
        <v>482</v>
      </c>
      <c r="B1432" t="s">
        <v>15340</v>
      </c>
      <c r="C1432" t="s">
        <v>15341</v>
      </c>
      <c r="D1432" t="s">
        <v>22765</v>
      </c>
      <c r="E1432">
        <v>5.6285799999999997E-2</v>
      </c>
      <c r="F1432" t="s">
        <v>571</v>
      </c>
      <c r="G1432" t="s">
        <v>22750</v>
      </c>
      <c r="H1432">
        <v>1</v>
      </c>
      <c r="I1432" t="s">
        <v>22749</v>
      </c>
    </row>
    <row r="1433" spans="1:9" x14ac:dyDescent="0.25">
      <c r="A1433" t="s">
        <v>482</v>
      </c>
      <c r="B1433" t="s">
        <v>15346</v>
      </c>
      <c r="C1433" t="s">
        <v>15347</v>
      </c>
      <c r="D1433" t="s">
        <v>22765</v>
      </c>
      <c r="E1433">
        <v>8.9720800000000003E-2</v>
      </c>
      <c r="F1433" t="s">
        <v>571</v>
      </c>
      <c r="G1433" t="s">
        <v>22750</v>
      </c>
      <c r="H1433">
        <v>1</v>
      </c>
      <c r="I1433" t="s">
        <v>22749</v>
      </c>
    </row>
    <row r="1434" spans="1:9" x14ac:dyDescent="0.25">
      <c r="A1434" t="s">
        <v>482</v>
      </c>
      <c r="B1434" t="s">
        <v>15352</v>
      </c>
      <c r="C1434" t="s">
        <v>15323</v>
      </c>
      <c r="D1434" t="s">
        <v>22765</v>
      </c>
      <c r="E1434">
        <v>-0.106256</v>
      </c>
      <c r="F1434" t="s">
        <v>571</v>
      </c>
      <c r="G1434" t="s">
        <v>22750</v>
      </c>
      <c r="H1434">
        <v>1</v>
      </c>
      <c r="I1434" t="s">
        <v>22749</v>
      </c>
    </row>
    <row r="1435" spans="1:9" x14ac:dyDescent="0.25">
      <c r="A1435" t="s">
        <v>482</v>
      </c>
      <c r="B1435" t="s">
        <v>15356</v>
      </c>
      <c r="C1435" t="s">
        <v>15323</v>
      </c>
      <c r="D1435" t="s">
        <v>22765</v>
      </c>
      <c r="E1435">
        <v>-0.106266</v>
      </c>
      <c r="F1435" t="s">
        <v>571</v>
      </c>
      <c r="G1435" t="s">
        <v>22750</v>
      </c>
      <c r="H1435">
        <v>1</v>
      </c>
      <c r="I1435" t="s">
        <v>22749</v>
      </c>
    </row>
    <row r="1436" spans="1:9" x14ac:dyDescent="0.25">
      <c r="A1436" t="s">
        <v>482</v>
      </c>
      <c r="B1436" t="s">
        <v>15365</v>
      </c>
      <c r="C1436" t="s">
        <v>15366</v>
      </c>
      <c r="D1436" t="s">
        <v>22765</v>
      </c>
      <c r="E1436">
        <v>1.74763E-2</v>
      </c>
      <c r="F1436" t="s">
        <v>571</v>
      </c>
      <c r="G1436" t="s">
        <v>22750</v>
      </c>
      <c r="H1436">
        <v>1</v>
      </c>
      <c r="I1436" t="s">
        <v>22749</v>
      </c>
    </row>
    <row r="1437" spans="1:9" x14ac:dyDescent="0.25">
      <c r="A1437" t="s">
        <v>482</v>
      </c>
      <c r="B1437" t="s">
        <v>15371</v>
      </c>
      <c r="C1437" t="s">
        <v>15372</v>
      </c>
      <c r="D1437" t="s">
        <v>22765</v>
      </c>
      <c r="E1437">
        <v>2.2373199999999999E-2</v>
      </c>
      <c r="F1437" t="s">
        <v>571</v>
      </c>
      <c r="G1437" t="s">
        <v>22750</v>
      </c>
      <c r="H1437">
        <v>1</v>
      </c>
      <c r="I1437" t="s">
        <v>22749</v>
      </c>
    </row>
    <row r="1438" spans="1:9" x14ac:dyDescent="0.25">
      <c r="A1438" t="s">
        <v>482</v>
      </c>
      <c r="B1438" t="s">
        <v>15377</v>
      </c>
      <c r="C1438" t="s">
        <v>15378</v>
      </c>
      <c r="D1438" t="s">
        <v>22765</v>
      </c>
      <c r="E1438">
        <v>-3.5086600000000003E-2</v>
      </c>
      <c r="F1438" t="s">
        <v>571</v>
      </c>
      <c r="G1438" t="s">
        <v>22750</v>
      </c>
      <c r="H1438">
        <v>1</v>
      </c>
      <c r="I1438" t="s">
        <v>22749</v>
      </c>
    </row>
    <row r="1439" spans="1:9" x14ac:dyDescent="0.25">
      <c r="A1439" t="s">
        <v>482</v>
      </c>
      <c r="B1439" t="s">
        <v>15383</v>
      </c>
      <c r="C1439" t="s">
        <v>15384</v>
      </c>
      <c r="D1439" t="s">
        <v>22765</v>
      </c>
      <c r="E1439">
        <v>-6.4692299999999994E-2</v>
      </c>
      <c r="F1439" t="s">
        <v>571</v>
      </c>
      <c r="G1439" t="s">
        <v>22750</v>
      </c>
      <c r="H1439">
        <v>1</v>
      </c>
      <c r="I1439" t="s">
        <v>22749</v>
      </c>
    </row>
    <row r="1440" spans="1:9" x14ac:dyDescent="0.25">
      <c r="A1440" t="s">
        <v>482</v>
      </c>
      <c r="B1440" t="s">
        <v>15389</v>
      </c>
      <c r="C1440" t="s">
        <v>15378</v>
      </c>
      <c r="D1440" t="s">
        <v>22765</v>
      </c>
      <c r="E1440">
        <v>-2.9180899999999999E-2</v>
      </c>
      <c r="F1440" t="s">
        <v>571</v>
      </c>
      <c r="G1440" t="s">
        <v>22750</v>
      </c>
      <c r="H1440">
        <v>1</v>
      </c>
      <c r="I1440" t="s">
        <v>22749</v>
      </c>
    </row>
    <row r="1441" spans="1:9" x14ac:dyDescent="0.25">
      <c r="A1441" t="s">
        <v>482</v>
      </c>
      <c r="B1441" t="s">
        <v>15393</v>
      </c>
      <c r="C1441" t="s">
        <v>15394</v>
      </c>
      <c r="D1441" t="s">
        <v>22765</v>
      </c>
      <c r="E1441">
        <v>6.1769900000000003E-2</v>
      </c>
      <c r="F1441" t="s">
        <v>571</v>
      </c>
      <c r="G1441" t="s">
        <v>22750</v>
      </c>
      <c r="H1441">
        <v>1</v>
      </c>
      <c r="I1441" t="s">
        <v>22749</v>
      </c>
    </row>
    <row r="1442" spans="1:9" x14ac:dyDescent="0.25">
      <c r="A1442" t="s">
        <v>482</v>
      </c>
      <c r="B1442" t="s">
        <v>15412</v>
      </c>
      <c r="C1442" t="s">
        <v>15413</v>
      </c>
      <c r="D1442" t="s">
        <v>22765</v>
      </c>
      <c r="E1442">
        <v>-0.14188600000000001</v>
      </c>
      <c r="F1442" t="s">
        <v>571</v>
      </c>
      <c r="G1442" t="s">
        <v>22750</v>
      </c>
      <c r="H1442">
        <v>1</v>
      </c>
      <c r="I1442" t="s">
        <v>22749</v>
      </c>
    </row>
    <row r="1443" spans="1:9" x14ac:dyDescent="0.25">
      <c r="A1443" t="s">
        <v>482</v>
      </c>
      <c r="B1443" t="s">
        <v>15418</v>
      </c>
      <c r="C1443" t="s">
        <v>15419</v>
      </c>
      <c r="D1443" t="s">
        <v>22765</v>
      </c>
      <c r="E1443">
        <v>-7.2605799999999998E-2</v>
      </c>
      <c r="F1443" t="s">
        <v>571</v>
      </c>
      <c r="G1443" t="s">
        <v>22750</v>
      </c>
      <c r="H1443">
        <v>1</v>
      </c>
      <c r="I1443" t="s">
        <v>22749</v>
      </c>
    </row>
    <row r="1444" spans="1:9" x14ac:dyDescent="0.25">
      <c r="A1444" t="s">
        <v>482</v>
      </c>
      <c r="B1444" t="s">
        <v>15424</v>
      </c>
      <c r="C1444" t="s">
        <v>15425</v>
      </c>
      <c r="D1444" t="s">
        <v>22765</v>
      </c>
      <c r="E1444">
        <v>-9.9959800000000001E-2</v>
      </c>
      <c r="F1444" t="s">
        <v>571</v>
      </c>
      <c r="G1444" t="s">
        <v>22750</v>
      </c>
      <c r="H1444">
        <v>1</v>
      </c>
      <c r="I1444" t="s">
        <v>22749</v>
      </c>
    </row>
    <row r="1445" spans="1:9" x14ac:dyDescent="0.25">
      <c r="A1445" t="s">
        <v>482</v>
      </c>
      <c r="B1445" t="s">
        <v>15430</v>
      </c>
      <c r="C1445" t="s">
        <v>15431</v>
      </c>
      <c r="D1445" t="s">
        <v>22765</v>
      </c>
      <c r="E1445">
        <v>-0.136716</v>
      </c>
      <c r="F1445" t="s">
        <v>571</v>
      </c>
      <c r="G1445" t="s">
        <v>22750</v>
      </c>
      <c r="H1445">
        <v>1</v>
      </c>
      <c r="I1445" t="s">
        <v>22749</v>
      </c>
    </row>
    <row r="1446" spans="1:9" x14ac:dyDescent="0.25">
      <c r="A1446" t="s">
        <v>482</v>
      </c>
      <c r="B1446" t="s">
        <v>15436</v>
      </c>
      <c r="C1446" t="s">
        <v>15437</v>
      </c>
      <c r="D1446" t="s">
        <v>22765</v>
      </c>
      <c r="E1446">
        <v>-8.2216800000000007E-2</v>
      </c>
      <c r="F1446" t="s">
        <v>571</v>
      </c>
      <c r="G1446" t="s">
        <v>22750</v>
      </c>
      <c r="H1446">
        <v>1</v>
      </c>
      <c r="I1446" t="s">
        <v>22749</v>
      </c>
    </row>
    <row r="1447" spans="1:9" x14ac:dyDescent="0.25">
      <c r="A1447" t="s">
        <v>482</v>
      </c>
      <c r="B1447" t="s">
        <v>15442</v>
      </c>
      <c r="C1447" t="s">
        <v>15443</v>
      </c>
      <c r="D1447" t="s">
        <v>22765</v>
      </c>
      <c r="E1447">
        <v>-0.14688799999999999</v>
      </c>
      <c r="F1447" t="s">
        <v>571</v>
      </c>
      <c r="G1447" t="s">
        <v>22750</v>
      </c>
      <c r="H1447">
        <v>1</v>
      </c>
      <c r="I1447" t="s">
        <v>22749</v>
      </c>
    </row>
    <row r="1448" spans="1:9" x14ac:dyDescent="0.25">
      <c r="A1448" t="s">
        <v>482</v>
      </c>
      <c r="B1448" t="s">
        <v>15448</v>
      </c>
      <c r="C1448" t="s">
        <v>15449</v>
      </c>
      <c r="D1448" t="s">
        <v>21034</v>
      </c>
      <c r="E1448">
        <v>0.31195800000000001</v>
      </c>
      <c r="F1448" t="s">
        <v>554</v>
      </c>
      <c r="G1448" t="s">
        <v>22751</v>
      </c>
      <c r="H1448">
        <v>1</v>
      </c>
      <c r="I1448" t="s">
        <v>22749</v>
      </c>
    </row>
    <row r="1449" spans="1:9" x14ac:dyDescent="0.25">
      <c r="A1449" t="s">
        <v>482</v>
      </c>
      <c r="B1449" t="s">
        <v>15454</v>
      </c>
      <c r="C1449" t="s">
        <v>15455</v>
      </c>
      <c r="D1449" t="s">
        <v>21034</v>
      </c>
      <c r="E1449">
        <v>0.30864000000000003</v>
      </c>
      <c r="F1449" t="s">
        <v>554</v>
      </c>
      <c r="G1449" t="s">
        <v>22751</v>
      </c>
      <c r="H1449">
        <v>3</v>
      </c>
      <c r="I1449" t="s">
        <v>22775</v>
      </c>
    </row>
    <row r="1450" spans="1:9" x14ac:dyDescent="0.25">
      <c r="A1450" t="s">
        <v>482</v>
      </c>
      <c r="B1450" t="s">
        <v>15460</v>
      </c>
      <c r="C1450" t="s">
        <v>15461</v>
      </c>
      <c r="D1450" t="s">
        <v>21034</v>
      </c>
      <c r="E1450">
        <v>0.31598599999999999</v>
      </c>
      <c r="F1450" t="s">
        <v>554</v>
      </c>
      <c r="G1450" t="s">
        <v>22751</v>
      </c>
      <c r="H1450">
        <v>1</v>
      </c>
      <c r="I1450" t="s">
        <v>22749</v>
      </c>
    </row>
    <row r="1451" spans="1:9" x14ac:dyDescent="0.25">
      <c r="A1451" t="s">
        <v>482</v>
      </c>
      <c r="B1451" t="s">
        <v>15478</v>
      </c>
      <c r="C1451" t="s">
        <v>15479</v>
      </c>
      <c r="D1451" t="s">
        <v>22765</v>
      </c>
      <c r="E1451">
        <v>-0.104115</v>
      </c>
      <c r="F1451" t="s">
        <v>571</v>
      </c>
      <c r="G1451" t="s">
        <v>22750</v>
      </c>
      <c r="H1451">
        <v>1</v>
      </c>
      <c r="I1451" t="s">
        <v>22749</v>
      </c>
    </row>
    <row r="1452" spans="1:9" x14ac:dyDescent="0.25">
      <c r="A1452" t="s">
        <v>482</v>
      </c>
      <c r="B1452" t="s">
        <v>15484</v>
      </c>
      <c r="C1452" t="s">
        <v>15485</v>
      </c>
      <c r="D1452" t="s">
        <v>22765</v>
      </c>
      <c r="E1452">
        <v>-8.2778400000000002E-2</v>
      </c>
      <c r="F1452" t="s">
        <v>571</v>
      </c>
      <c r="G1452" t="s">
        <v>22750</v>
      </c>
      <c r="H1452">
        <v>1</v>
      </c>
      <c r="I1452" t="s">
        <v>22749</v>
      </c>
    </row>
    <row r="1453" spans="1:9" x14ac:dyDescent="0.25">
      <c r="A1453" t="s">
        <v>482</v>
      </c>
      <c r="B1453" t="s">
        <v>15490</v>
      </c>
      <c r="C1453" t="s">
        <v>15491</v>
      </c>
      <c r="D1453" t="s">
        <v>22765</v>
      </c>
      <c r="E1453">
        <v>-4.4677300000000003E-2</v>
      </c>
      <c r="F1453" t="s">
        <v>571</v>
      </c>
      <c r="G1453" t="s">
        <v>22750</v>
      </c>
      <c r="H1453">
        <v>1</v>
      </c>
      <c r="I1453" t="s">
        <v>22749</v>
      </c>
    </row>
    <row r="1454" spans="1:9" x14ac:dyDescent="0.25">
      <c r="A1454" t="s">
        <v>482</v>
      </c>
      <c r="B1454" t="s">
        <v>15496</v>
      </c>
      <c r="C1454" t="s">
        <v>15497</v>
      </c>
      <c r="D1454" t="s">
        <v>22765</v>
      </c>
      <c r="E1454">
        <v>-0.17829900000000001</v>
      </c>
      <c r="F1454" t="s">
        <v>571</v>
      </c>
      <c r="G1454" t="s">
        <v>22750</v>
      </c>
      <c r="H1454">
        <v>1</v>
      </c>
      <c r="I1454" t="s">
        <v>22749</v>
      </c>
    </row>
    <row r="1455" spans="1:9" x14ac:dyDescent="0.25">
      <c r="A1455" t="s">
        <v>482</v>
      </c>
      <c r="B1455" t="s">
        <v>15502</v>
      </c>
      <c r="C1455" t="s">
        <v>15503</v>
      </c>
      <c r="D1455" t="s">
        <v>22765</v>
      </c>
      <c r="E1455">
        <v>-8.6451200000000006E-2</v>
      </c>
      <c r="F1455" t="s">
        <v>571</v>
      </c>
      <c r="G1455" t="s">
        <v>22750</v>
      </c>
      <c r="H1455">
        <v>1</v>
      </c>
      <c r="I1455" t="s">
        <v>22749</v>
      </c>
    </row>
    <row r="1456" spans="1:9" x14ac:dyDescent="0.25">
      <c r="A1456" t="s">
        <v>482</v>
      </c>
      <c r="B1456" t="s">
        <v>15508</v>
      </c>
      <c r="C1456" t="s">
        <v>15509</v>
      </c>
      <c r="D1456" t="s">
        <v>22765</v>
      </c>
      <c r="E1456">
        <v>-1.3221999999999999E-2</v>
      </c>
      <c r="F1456" t="s">
        <v>571</v>
      </c>
      <c r="G1456" t="s">
        <v>22750</v>
      </c>
      <c r="H1456">
        <v>1</v>
      </c>
      <c r="I1456" t="s">
        <v>22749</v>
      </c>
    </row>
    <row r="1457" spans="1:9" x14ac:dyDescent="0.25">
      <c r="A1457" t="s">
        <v>482</v>
      </c>
      <c r="B1457" t="s">
        <v>15527</v>
      </c>
      <c r="C1457" t="s">
        <v>15528</v>
      </c>
      <c r="D1457" t="s">
        <v>22765</v>
      </c>
      <c r="E1457">
        <v>-4.7566600000000001E-2</v>
      </c>
      <c r="F1457" t="s">
        <v>571</v>
      </c>
      <c r="G1457" t="s">
        <v>22750</v>
      </c>
      <c r="H1457">
        <v>1</v>
      </c>
      <c r="I1457" t="s">
        <v>22749</v>
      </c>
    </row>
    <row r="1458" spans="1:9" x14ac:dyDescent="0.25">
      <c r="A1458" t="s">
        <v>482</v>
      </c>
      <c r="B1458" t="s">
        <v>15533</v>
      </c>
      <c r="C1458" t="s">
        <v>15534</v>
      </c>
      <c r="D1458" t="s">
        <v>22765</v>
      </c>
      <c r="E1458">
        <v>-0.117032</v>
      </c>
      <c r="F1458" t="s">
        <v>571</v>
      </c>
      <c r="G1458" t="s">
        <v>22750</v>
      </c>
      <c r="H1458">
        <v>1</v>
      </c>
      <c r="I1458" t="s">
        <v>22749</v>
      </c>
    </row>
    <row r="1459" spans="1:9" x14ac:dyDescent="0.25">
      <c r="A1459" t="s">
        <v>482</v>
      </c>
      <c r="B1459" t="s">
        <v>15539</v>
      </c>
      <c r="C1459" t="s">
        <v>15540</v>
      </c>
      <c r="D1459" t="s">
        <v>22765</v>
      </c>
      <c r="E1459">
        <v>-0.13145699999999999</v>
      </c>
      <c r="F1459" t="s">
        <v>571</v>
      </c>
      <c r="G1459" t="s">
        <v>22750</v>
      </c>
      <c r="H1459">
        <v>1</v>
      </c>
      <c r="I1459" t="s">
        <v>22749</v>
      </c>
    </row>
    <row r="1460" spans="1:9" x14ac:dyDescent="0.25">
      <c r="A1460" t="s">
        <v>482</v>
      </c>
      <c r="B1460" t="s">
        <v>15545</v>
      </c>
      <c r="C1460" t="s">
        <v>15546</v>
      </c>
      <c r="D1460" t="s">
        <v>22765</v>
      </c>
      <c r="E1460">
        <v>-9.1798099999999994E-2</v>
      </c>
      <c r="F1460" t="s">
        <v>571</v>
      </c>
      <c r="G1460" t="s">
        <v>22750</v>
      </c>
      <c r="H1460">
        <v>1</v>
      </c>
      <c r="I1460" t="s">
        <v>22749</v>
      </c>
    </row>
    <row r="1461" spans="1:9" x14ac:dyDescent="0.25">
      <c r="A1461" t="s">
        <v>482</v>
      </c>
      <c r="B1461" t="s">
        <v>15551</v>
      </c>
      <c r="C1461" t="s">
        <v>15552</v>
      </c>
      <c r="D1461" t="s">
        <v>22765</v>
      </c>
      <c r="E1461">
        <v>-5.3729800000000001E-2</v>
      </c>
      <c r="F1461" t="s">
        <v>571</v>
      </c>
      <c r="G1461" t="s">
        <v>22750</v>
      </c>
      <c r="H1461">
        <v>1</v>
      </c>
      <c r="I1461" t="s">
        <v>22749</v>
      </c>
    </row>
    <row r="1462" spans="1:9" x14ac:dyDescent="0.25">
      <c r="A1462" t="s">
        <v>482</v>
      </c>
      <c r="B1462" t="s">
        <v>15557</v>
      </c>
      <c r="C1462" t="s">
        <v>15558</v>
      </c>
      <c r="D1462" t="s">
        <v>22765</v>
      </c>
      <c r="E1462">
        <v>1.77299E-2</v>
      </c>
      <c r="F1462" t="s">
        <v>571</v>
      </c>
      <c r="G1462" t="s">
        <v>22750</v>
      </c>
      <c r="H1462">
        <v>1</v>
      </c>
      <c r="I1462" t="s">
        <v>22749</v>
      </c>
    </row>
    <row r="1463" spans="1:9" x14ac:dyDescent="0.25">
      <c r="A1463" t="s">
        <v>482</v>
      </c>
      <c r="B1463" t="s">
        <v>15855</v>
      </c>
      <c r="C1463" t="s">
        <v>15856</v>
      </c>
      <c r="D1463" t="s">
        <v>22765</v>
      </c>
      <c r="E1463">
        <v>-0.12275700000000001</v>
      </c>
      <c r="F1463" t="s">
        <v>571</v>
      </c>
      <c r="G1463" t="s">
        <v>22750</v>
      </c>
      <c r="H1463">
        <v>1</v>
      </c>
      <c r="I1463" t="s">
        <v>22749</v>
      </c>
    </row>
    <row r="1464" spans="1:9" x14ac:dyDescent="0.25">
      <c r="A1464" t="s">
        <v>482</v>
      </c>
      <c r="B1464" t="s">
        <v>15861</v>
      </c>
      <c r="C1464" t="s">
        <v>15862</v>
      </c>
      <c r="D1464" t="s">
        <v>22765</v>
      </c>
      <c r="E1464">
        <v>-0.12681899999999999</v>
      </c>
      <c r="F1464" t="s">
        <v>571</v>
      </c>
      <c r="G1464" t="s">
        <v>22750</v>
      </c>
      <c r="H1464">
        <v>1</v>
      </c>
      <c r="I1464" t="s">
        <v>22749</v>
      </c>
    </row>
    <row r="1465" spans="1:9" x14ac:dyDescent="0.25">
      <c r="A1465" t="s">
        <v>482</v>
      </c>
      <c r="B1465" t="s">
        <v>15867</v>
      </c>
      <c r="C1465" t="s">
        <v>15868</v>
      </c>
      <c r="D1465" t="s">
        <v>22765</v>
      </c>
      <c r="E1465">
        <v>8.9004899999999998E-2</v>
      </c>
      <c r="F1465" t="s">
        <v>571</v>
      </c>
      <c r="G1465" t="s">
        <v>22750</v>
      </c>
      <c r="H1465">
        <v>1</v>
      </c>
      <c r="I1465" t="s">
        <v>22749</v>
      </c>
    </row>
    <row r="1466" spans="1:9" x14ac:dyDescent="0.25">
      <c r="A1466" t="s">
        <v>482</v>
      </c>
      <c r="B1466" t="s">
        <v>15873</v>
      </c>
      <c r="C1466" t="s">
        <v>15874</v>
      </c>
      <c r="D1466" t="s">
        <v>22765</v>
      </c>
      <c r="E1466">
        <v>-6.3221600000000003E-2</v>
      </c>
      <c r="F1466" t="s">
        <v>562</v>
      </c>
      <c r="G1466" t="s">
        <v>22748</v>
      </c>
      <c r="H1466">
        <v>1</v>
      </c>
      <c r="I1466" t="s">
        <v>22749</v>
      </c>
    </row>
    <row r="1467" spans="1:9" x14ac:dyDescent="0.25">
      <c r="A1467" t="s">
        <v>482</v>
      </c>
      <c r="B1467" t="s">
        <v>15885</v>
      </c>
      <c r="C1467" t="s">
        <v>15886</v>
      </c>
      <c r="D1467" t="s">
        <v>22765</v>
      </c>
      <c r="E1467">
        <v>-9.1772499999999996E-3</v>
      </c>
      <c r="F1467" t="s">
        <v>571</v>
      </c>
      <c r="G1467" t="s">
        <v>22750</v>
      </c>
      <c r="H1467">
        <v>1</v>
      </c>
      <c r="I1467" t="s">
        <v>22749</v>
      </c>
    </row>
    <row r="1468" spans="1:9" x14ac:dyDescent="0.25">
      <c r="A1468" t="s">
        <v>482</v>
      </c>
      <c r="B1468" t="s">
        <v>15904</v>
      </c>
      <c r="C1468" t="s">
        <v>15905</v>
      </c>
      <c r="D1468" t="s">
        <v>22765</v>
      </c>
      <c r="E1468">
        <v>-0.44018299999999999</v>
      </c>
      <c r="F1468" t="s">
        <v>571</v>
      </c>
      <c r="G1468" t="s">
        <v>22750</v>
      </c>
      <c r="H1468">
        <v>1</v>
      </c>
      <c r="I1468" t="s">
        <v>22749</v>
      </c>
    </row>
    <row r="1469" spans="1:9" x14ac:dyDescent="0.25">
      <c r="A1469" t="s">
        <v>482</v>
      </c>
      <c r="B1469" t="s">
        <v>15910</v>
      </c>
      <c r="C1469" t="s">
        <v>15911</v>
      </c>
      <c r="D1469" t="s">
        <v>22765</v>
      </c>
      <c r="E1469">
        <v>-0.45061400000000001</v>
      </c>
      <c r="F1469" t="s">
        <v>571</v>
      </c>
      <c r="G1469" t="s">
        <v>22750</v>
      </c>
      <c r="H1469">
        <v>1</v>
      </c>
      <c r="I1469" t="s">
        <v>22749</v>
      </c>
    </row>
    <row r="1470" spans="1:9" x14ac:dyDescent="0.25">
      <c r="A1470" t="s">
        <v>482</v>
      </c>
      <c r="B1470" t="s">
        <v>15916</v>
      </c>
      <c r="C1470" t="s">
        <v>15917</v>
      </c>
      <c r="D1470" t="s">
        <v>22765</v>
      </c>
      <c r="E1470">
        <v>-0.435145</v>
      </c>
      <c r="F1470" t="s">
        <v>571</v>
      </c>
      <c r="G1470" t="s">
        <v>22750</v>
      </c>
      <c r="H1470">
        <v>1</v>
      </c>
      <c r="I1470" t="s">
        <v>22749</v>
      </c>
    </row>
    <row r="1471" spans="1:9" x14ac:dyDescent="0.25">
      <c r="A1471" t="s">
        <v>482</v>
      </c>
      <c r="B1471" t="s">
        <v>15922</v>
      </c>
      <c r="C1471" t="s">
        <v>15923</v>
      </c>
      <c r="D1471" t="s">
        <v>22765</v>
      </c>
      <c r="E1471">
        <v>-0.55519099999999999</v>
      </c>
      <c r="F1471" t="s">
        <v>3024</v>
      </c>
      <c r="G1471" t="s">
        <v>22756</v>
      </c>
      <c r="H1471">
        <v>4</v>
      </c>
      <c r="I1471" t="s">
        <v>22769</v>
      </c>
    </row>
    <row r="1472" spans="1:9" x14ac:dyDescent="0.25">
      <c r="A1472" t="s">
        <v>482</v>
      </c>
      <c r="B1472" t="s">
        <v>15928</v>
      </c>
      <c r="C1472" t="s">
        <v>15929</v>
      </c>
      <c r="D1472" t="s">
        <v>22765</v>
      </c>
      <c r="E1472">
        <v>-0.169264</v>
      </c>
      <c r="F1472" t="s">
        <v>571</v>
      </c>
      <c r="G1472" t="s">
        <v>22750</v>
      </c>
      <c r="H1472">
        <v>2</v>
      </c>
      <c r="I1472" t="s">
        <v>22766</v>
      </c>
    </row>
    <row r="1473" spans="1:9" x14ac:dyDescent="0.25">
      <c r="A1473" t="s">
        <v>482</v>
      </c>
      <c r="B1473" t="s">
        <v>15934</v>
      </c>
      <c r="C1473" t="s">
        <v>15935</v>
      </c>
      <c r="D1473" t="s">
        <v>22765</v>
      </c>
      <c r="E1473">
        <v>-0.337783</v>
      </c>
      <c r="F1473" t="s">
        <v>571</v>
      </c>
      <c r="G1473" t="s">
        <v>22750</v>
      </c>
      <c r="H1473">
        <v>1</v>
      </c>
      <c r="I1473" t="s">
        <v>22749</v>
      </c>
    </row>
    <row r="1474" spans="1:9" x14ac:dyDescent="0.25">
      <c r="A1474" t="s">
        <v>482</v>
      </c>
      <c r="B1474" t="s">
        <v>15953</v>
      </c>
      <c r="C1474" t="s">
        <v>15954</v>
      </c>
      <c r="D1474" t="s">
        <v>22765</v>
      </c>
      <c r="E1474">
        <v>-9.4755900000000004E-2</v>
      </c>
      <c r="F1474" t="s">
        <v>571</v>
      </c>
      <c r="G1474" t="s">
        <v>22750</v>
      </c>
      <c r="H1474">
        <v>1</v>
      </c>
      <c r="I1474" t="s">
        <v>22749</v>
      </c>
    </row>
    <row r="1475" spans="1:9" x14ac:dyDescent="0.25">
      <c r="A1475" t="s">
        <v>482</v>
      </c>
      <c r="B1475" t="s">
        <v>15959</v>
      </c>
      <c r="C1475" t="s">
        <v>15960</v>
      </c>
      <c r="D1475" t="s">
        <v>22765</v>
      </c>
      <c r="E1475">
        <v>5.7145099999999997E-2</v>
      </c>
      <c r="F1475" t="s">
        <v>571</v>
      </c>
      <c r="G1475" t="s">
        <v>22750</v>
      </c>
      <c r="H1475">
        <v>1</v>
      </c>
      <c r="I1475" t="s">
        <v>22749</v>
      </c>
    </row>
    <row r="1476" spans="1:9" x14ac:dyDescent="0.25">
      <c r="A1476" t="s">
        <v>482</v>
      </c>
      <c r="B1476" t="s">
        <v>15965</v>
      </c>
      <c r="C1476" t="s">
        <v>15966</v>
      </c>
      <c r="D1476" t="s">
        <v>22765</v>
      </c>
      <c r="E1476">
        <v>-6.3714000000000002E-3</v>
      </c>
      <c r="F1476" t="s">
        <v>571</v>
      </c>
      <c r="G1476" t="s">
        <v>22750</v>
      </c>
      <c r="H1476">
        <v>1</v>
      </c>
      <c r="I1476" t="s">
        <v>22749</v>
      </c>
    </row>
    <row r="1477" spans="1:9" x14ac:dyDescent="0.25">
      <c r="A1477" t="s">
        <v>482</v>
      </c>
      <c r="B1477" t="s">
        <v>15971</v>
      </c>
      <c r="C1477" t="s">
        <v>15972</v>
      </c>
      <c r="D1477" t="s">
        <v>22765</v>
      </c>
      <c r="E1477">
        <v>3.3784700000000001E-2</v>
      </c>
      <c r="F1477" t="s">
        <v>571</v>
      </c>
      <c r="G1477" t="s">
        <v>22750</v>
      </c>
      <c r="H1477">
        <v>2</v>
      </c>
      <c r="I1477" t="s">
        <v>22766</v>
      </c>
    </row>
    <row r="1478" spans="1:9" x14ac:dyDescent="0.25">
      <c r="A1478" t="s">
        <v>482</v>
      </c>
      <c r="B1478" t="s">
        <v>15977</v>
      </c>
      <c r="C1478" t="s">
        <v>15978</v>
      </c>
      <c r="D1478" t="s">
        <v>22765</v>
      </c>
      <c r="E1478">
        <v>-2.6557999999999998E-3</v>
      </c>
      <c r="F1478" t="s">
        <v>571</v>
      </c>
      <c r="G1478" t="s">
        <v>22750</v>
      </c>
      <c r="H1478">
        <v>1</v>
      </c>
      <c r="I1478" t="s">
        <v>22749</v>
      </c>
    </row>
    <row r="1479" spans="1:9" x14ac:dyDescent="0.25">
      <c r="A1479" t="s">
        <v>482</v>
      </c>
      <c r="B1479" t="s">
        <v>15983</v>
      </c>
      <c r="C1479" t="s">
        <v>15984</v>
      </c>
      <c r="D1479" t="s">
        <v>22765</v>
      </c>
      <c r="E1479">
        <v>-8.1969399999999998E-3</v>
      </c>
      <c r="F1479" t="s">
        <v>571</v>
      </c>
      <c r="G1479" t="s">
        <v>22750</v>
      </c>
      <c r="H1479">
        <v>2</v>
      </c>
      <c r="I1479" t="s">
        <v>22766</v>
      </c>
    </row>
    <row r="1480" spans="1:9" x14ac:dyDescent="0.25">
      <c r="A1480" t="s">
        <v>482</v>
      </c>
      <c r="B1480" t="s">
        <v>15989</v>
      </c>
      <c r="C1480" t="s">
        <v>15990</v>
      </c>
      <c r="D1480" t="s">
        <v>22765</v>
      </c>
      <c r="E1480">
        <v>-4.7444899999999998E-2</v>
      </c>
      <c r="F1480" t="s">
        <v>571</v>
      </c>
      <c r="G1480" t="s">
        <v>22750</v>
      </c>
      <c r="H1480">
        <v>1</v>
      </c>
      <c r="I1480" t="s">
        <v>22749</v>
      </c>
    </row>
    <row r="1481" spans="1:9" x14ac:dyDescent="0.25">
      <c r="A1481" t="s">
        <v>482</v>
      </c>
      <c r="B1481" t="s">
        <v>15995</v>
      </c>
      <c r="C1481" t="s">
        <v>15990</v>
      </c>
      <c r="D1481" t="s">
        <v>22765</v>
      </c>
      <c r="E1481">
        <v>-4.7439799999999997E-2</v>
      </c>
      <c r="F1481" t="s">
        <v>571</v>
      </c>
      <c r="G1481" t="s">
        <v>22750</v>
      </c>
      <c r="H1481">
        <v>1</v>
      </c>
      <c r="I1481" t="s">
        <v>22749</v>
      </c>
    </row>
    <row r="1482" spans="1:9" x14ac:dyDescent="0.25">
      <c r="A1482" t="s">
        <v>482</v>
      </c>
      <c r="B1482" t="s">
        <v>16004</v>
      </c>
      <c r="C1482" t="s">
        <v>16005</v>
      </c>
      <c r="D1482" t="s">
        <v>22765</v>
      </c>
      <c r="E1482">
        <v>-0.27920699999999998</v>
      </c>
      <c r="F1482" t="s">
        <v>571</v>
      </c>
      <c r="G1482" t="s">
        <v>22750</v>
      </c>
      <c r="H1482">
        <v>1</v>
      </c>
      <c r="I1482" t="s">
        <v>22749</v>
      </c>
    </row>
    <row r="1483" spans="1:9" x14ac:dyDescent="0.25">
      <c r="A1483" t="s">
        <v>482</v>
      </c>
      <c r="B1483" t="s">
        <v>16010</v>
      </c>
      <c r="C1483" t="s">
        <v>16011</v>
      </c>
      <c r="D1483" t="s">
        <v>22765</v>
      </c>
      <c r="E1483">
        <v>-4.63393E-2</v>
      </c>
      <c r="F1483" t="s">
        <v>571</v>
      </c>
      <c r="G1483" t="s">
        <v>22750</v>
      </c>
      <c r="H1483">
        <v>2</v>
      </c>
      <c r="I1483" t="s">
        <v>22766</v>
      </c>
    </row>
    <row r="1484" spans="1:9" x14ac:dyDescent="0.25">
      <c r="A1484" t="s">
        <v>482</v>
      </c>
      <c r="B1484" t="s">
        <v>16016</v>
      </c>
      <c r="C1484" t="s">
        <v>16017</v>
      </c>
      <c r="D1484" t="s">
        <v>22765</v>
      </c>
      <c r="E1484">
        <v>-0.36862800000000001</v>
      </c>
      <c r="F1484" t="s">
        <v>571</v>
      </c>
      <c r="G1484" t="s">
        <v>22750</v>
      </c>
      <c r="H1484">
        <v>1</v>
      </c>
      <c r="I1484" t="s">
        <v>22749</v>
      </c>
    </row>
    <row r="1485" spans="1:9" x14ac:dyDescent="0.25">
      <c r="A1485" t="s">
        <v>482</v>
      </c>
      <c r="B1485" t="s">
        <v>16022</v>
      </c>
      <c r="C1485" t="s">
        <v>16023</v>
      </c>
      <c r="D1485" t="s">
        <v>22765</v>
      </c>
      <c r="E1485">
        <v>2.45609E-2</v>
      </c>
      <c r="F1485" t="s">
        <v>571</v>
      </c>
      <c r="G1485" t="s">
        <v>22750</v>
      </c>
      <c r="H1485">
        <v>1</v>
      </c>
      <c r="I1485" t="s">
        <v>22749</v>
      </c>
    </row>
    <row r="1486" spans="1:9" x14ac:dyDescent="0.25">
      <c r="A1486" t="s">
        <v>482</v>
      </c>
      <c r="B1486" t="s">
        <v>16028</v>
      </c>
      <c r="C1486" t="s">
        <v>16029</v>
      </c>
      <c r="D1486" t="s">
        <v>22765</v>
      </c>
      <c r="E1486">
        <v>5.6305500000000001E-2</v>
      </c>
      <c r="F1486" t="s">
        <v>571</v>
      </c>
      <c r="G1486" t="s">
        <v>22750</v>
      </c>
      <c r="H1486">
        <v>1</v>
      </c>
      <c r="I1486" t="s">
        <v>22749</v>
      </c>
    </row>
    <row r="1487" spans="1:9" x14ac:dyDescent="0.25">
      <c r="A1487" t="s">
        <v>482</v>
      </c>
      <c r="B1487" t="s">
        <v>16034</v>
      </c>
      <c r="C1487" t="s">
        <v>16035</v>
      </c>
      <c r="D1487" t="s">
        <v>22765</v>
      </c>
      <c r="E1487">
        <v>2.1668199999999999E-2</v>
      </c>
      <c r="F1487" t="s">
        <v>571</v>
      </c>
      <c r="G1487" t="s">
        <v>22750</v>
      </c>
      <c r="H1487">
        <v>1</v>
      </c>
      <c r="I1487" t="s">
        <v>22749</v>
      </c>
    </row>
    <row r="1488" spans="1:9" x14ac:dyDescent="0.25">
      <c r="A1488" t="s">
        <v>482</v>
      </c>
      <c r="B1488" t="s">
        <v>16053</v>
      </c>
      <c r="C1488" t="s">
        <v>16054</v>
      </c>
      <c r="D1488" t="s">
        <v>22765</v>
      </c>
      <c r="E1488">
        <v>-0.171599</v>
      </c>
      <c r="F1488" t="s">
        <v>571</v>
      </c>
      <c r="G1488" t="s">
        <v>22750</v>
      </c>
      <c r="H1488">
        <v>1</v>
      </c>
      <c r="I1488" t="s">
        <v>22749</v>
      </c>
    </row>
    <row r="1489" spans="1:9" x14ac:dyDescent="0.25">
      <c r="A1489" t="s">
        <v>482</v>
      </c>
      <c r="B1489" t="s">
        <v>16059</v>
      </c>
      <c r="C1489" t="s">
        <v>16060</v>
      </c>
      <c r="D1489" t="s">
        <v>22765</v>
      </c>
      <c r="E1489">
        <v>-0.214697</v>
      </c>
      <c r="F1489" t="s">
        <v>571</v>
      </c>
      <c r="G1489" t="s">
        <v>22750</v>
      </c>
      <c r="H1489">
        <v>2</v>
      </c>
      <c r="I1489" t="s">
        <v>22770</v>
      </c>
    </row>
    <row r="1490" spans="1:9" x14ac:dyDescent="0.25">
      <c r="A1490" t="s">
        <v>482</v>
      </c>
      <c r="B1490" t="s">
        <v>16065</v>
      </c>
      <c r="C1490" t="s">
        <v>16066</v>
      </c>
      <c r="D1490" t="s">
        <v>22765</v>
      </c>
      <c r="E1490">
        <v>-0.13131599999999999</v>
      </c>
      <c r="F1490" t="s">
        <v>6725</v>
      </c>
      <c r="G1490" t="s">
        <v>22756</v>
      </c>
      <c r="H1490">
        <v>2</v>
      </c>
      <c r="I1490" t="s">
        <v>22755</v>
      </c>
    </row>
    <row r="1491" spans="1:9" x14ac:dyDescent="0.25">
      <c r="A1491" t="s">
        <v>482</v>
      </c>
      <c r="B1491" t="s">
        <v>16071</v>
      </c>
      <c r="C1491" t="s">
        <v>16072</v>
      </c>
      <c r="D1491" t="s">
        <v>22765</v>
      </c>
      <c r="E1491">
        <v>0.101995</v>
      </c>
      <c r="F1491" t="s">
        <v>554</v>
      </c>
      <c r="G1491" t="s">
        <v>22751</v>
      </c>
      <c r="H1491">
        <v>1</v>
      </c>
      <c r="I1491" t="s">
        <v>22749</v>
      </c>
    </row>
    <row r="1492" spans="1:9" x14ac:dyDescent="0.25">
      <c r="A1492" t="s">
        <v>482</v>
      </c>
      <c r="B1492" t="s">
        <v>16077</v>
      </c>
      <c r="C1492" t="s">
        <v>16078</v>
      </c>
      <c r="D1492" t="s">
        <v>22765</v>
      </c>
      <c r="E1492">
        <v>0.100924</v>
      </c>
      <c r="F1492" t="s">
        <v>571</v>
      </c>
      <c r="G1492" t="s">
        <v>22750</v>
      </c>
      <c r="H1492">
        <v>1</v>
      </c>
      <c r="I1492" t="s">
        <v>22749</v>
      </c>
    </row>
    <row r="1493" spans="1:9" x14ac:dyDescent="0.25">
      <c r="A1493" t="s">
        <v>482</v>
      </c>
      <c r="B1493" t="s">
        <v>16083</v>
      </c>
      <c r="C1493" t="s">
        <v>16084</v>
      </c>
      <c r="D1493" t="s">
        <v>22765</v>
      </c>
      <c r="E1493">
        <v>0.137651</v>
      </c>
      <c r="F1493" t="s">
        <v>554</v>
      </c>
      <c r="G1493" t="s">
        <v>22751</v>
      </c>
      <c r="H1493">
        <v>1</v>
      </c>
      <c r="I1493" t="s">
        <v>22749</v>
      </c>
    </row>
    <row r="1494" spans="1:9" x14ac:dyDescent="0.25">
      <c r="A1494" t="s">
        <v>482</v>
      </c>
      <c r="B1494" t="s">
        <v>16098</v>
      </c>
      <c r="C1494" t="s">
        <v>16099</v>
      </c>
      <c r="D1494" t="s">
        <v>22765</v>
      </c>
      <c r="E1494">
        <v>-0.24726999999999999</v>
      </c>
      <c r="F1494" t="s">
        <v>571</v>
      </c>
      <c r="G1494" t="s">
        <v>22750</v>
      </c>
      <c r="H1494">
        <v>1</v>
      </c>
      <c r="I1494" t="s">
        <v>22749</v>
      </c>
    </row>
    <row r="1495" spans="1:9" x14ac:dyDescent="0.25">
      <c r="A1495" t="s">
        <v>482</v>
      </c>
      <c r="B1495" t="s">
        <v>16104</v>
      </c>
      <c r="C1495" t="s">
        <v>16105</v>
      </c>
      <c r="D1495" t="s">
        <v>22765</v>
      </c>
      <c r="E1495">
        <v>-0.14285300000000001</v>
      </c>
      <c r="F1495" t="s">
        <v>571</v>
      </c>
      <c r="G1495" t="s">
        <v>22750</v>
      </c>
      <c r="H1495">
        <v>1</v>
      </c>
      <c r="I1495" t="s">
        <v>22749</v>
      </c>
    </row>
    <row r="1496" spans="1:9" x14ac:dyDescent="0.25">
      <c r="A1496" t="s">
        <v>482</v>
      </c>
      <c r="B1496" t="s">
        <v>16110</v>
      </c>
      <c r="C1496" t="s">
        <v>16111</v>
      </c>
      <c r="D1496" t="s">
        <v>22765</v>
      </c>
      <c r="E1496">
        <v>0.194822</v>
      </c>
      <c r="F1496" t="s">
        <v>919</v>
      </c>
      <c r="G1496" t="s">
        <v>22756</v>
      </c>
      <c r="H1496">
        <v>2</v>
      </c>
      <c r="I1496" t="s">
        <v>22766</v>
      </c>
    </row>
    <row r="1497" spans="1:9" x14ac:dyDescent="0.25">
      <c r="A1497" t="s">
        <v>482</v>
      </c>
      <c r="B1497" t="s">
        <v>16116</v>
      </c>
      <c r="C1497" t="s">
        <v>16117</v>
      </c>
      <c r="D1497" t="s">
        <v>22765</v>
      </c>
      <c r="E1497">
        <v>-0.113182</v>
      </c>
      <c r="F1497" t="s">
        <v>554</v>
      </c>
      <c r="G1497" t="s">
        <v>22751</v>
      </c>
      <c r="H1497">
        <v>1</v>
      </c>
      <c r="I1497" t="s">
        <v>22749</v>
      </c>
    </row>
    <row r="1498" spans="1:9" x14ac:dyDescent="0.25">
      <c r="A1498" t="s">
        <v>482</v>
      </c>
      <c r="B1498" t="s">
        <v>16122</v>
      </c>
      <c r="C1498" t="s">
        <v>16123</v>
      </c>
      <c r="D1498" t="s">
        <v>22765</v>
      </c>
      <c r="E1498">
        <v>-0.16269</v>
      </c>
      <c r="F1498" t="s">
        <v>571</v>
      </c>
      <c r="G1498" t="s">
        <v>22750</v>
      </c>
      <c r="H1498">
        <v>1</v>
      </c>
      <c r="I1498" t="s">
        <v>22749</v>
      </c>
    </row>
    <row r="1499" spans="1:9" x14ac:dyDescent="0.25">
      <c r="A1499" t="s">
        <v>482</v>
      </c>
      <c r="B1499" t="s">
        <v>16128</v>
      </c>
      <c r="C1499" t="s">
        <v>16129</v>
      </c>
      <c r="D1499" t="s">
        <v>22765</v>
      </c>
      <c r="E1499">
        <v>-0.14399500000000001</v>
      </c>
      <c r="F1499" t="s">
        <v>554</v>
      </c>
      <c r="G1499" t="s">
        <v>22751</v>
      </c>
      <c r="H1499">
        <v>2</v>
      </c>
      <c r="I1499" t="s">
        <v>22760</v>
      </c>
    </row>
    <row r="1500" spans="1:9" x14ac:dyDescent="0.25">
      <c r="A1500" t="s">
        <v>482</v>
      </c>
      <c r="B1500" t="s">
        <v>16133</v>
      </c>
      <c r="C1500" t="s">
        <v>16134</v>
      </c>
      <c r="D1500" t="s">
        <v>22765</v>
      </c>
      <c r="E1500">
        <v>0.44766099999999998</v>
      </c>
      <c r="F1500" t="s">
        <v>554</v>
      </c>
      <c r="G1500" t="s">
        <v>22751</v>
      </c>
      <c r="H1500">
        <v>1</v>
      </c>
      <c r="I1500" t="s">
        <v>22749</v>
      </c>
    </row>
    <row r="1501" spans="1:9" x14ac:dyDescent="0.25">
      <c r="A1501" t="s">
        <v>482</v>
      </c>
      <c r="B1501" t="s">
        <v>16139</v>
      </c>
      <c r="C1501" t="s">
        <v>16140</v>
      </c>
      <c r="D1501" t="s">
        <v>22765</v>
      </c>
      <c r="E1501">
        <v>0.43671700000000002</v>
      </c>
      <c r="F1501" t="s">
        <v>554</v>
      </c>
      <c r="G1501" t="s">
        <v>22751</v>
      </c>
      <c r="H1501">
        <v>2</v>
      </c>
      <c r="I1501" t="s">
        <v>22766</v>
      </c>
    </row>
    <row r="1502" spans="1:9" x14ac:dyDescent="0.25">
      <c r="A1502" t="s">
        <v>482</v>
      </c>
      <c r="B1502" t="s">
        <v>16145</v>
      </c>
      <c r="C1502" t="s">
        <v>16146</v>
      </c>
      <c r="D1502" t="s">
        <v>22765</v>
      </c>
      <c r="E1502">
        <v>0.44787500000000002</v>
      </c>
      <c r="F1502" t="s">
        <v>554</v>
      </c>
      <c r="G1502" t="s">
        <v>22751</v>
      </c>
      <c r="H1502">
        <v>1</v>
      </c>
      <c r="I1502" t="s">
        <v>22776</v>
      </c>
    </row>
    <row r="1503" spans="1:9" x14ac:dyDescent="0.25">
      <c r="A1503" t="s">
        <v>482</v>
      </c>
      <c r="B1503" t="s">
        <v>16163</v>
      </c>
      <c r="C1503" t="s">
        <v>16164</v>
      </c>
      <c r="D1503" t="s">
        <v>22765</v>
      </c>
      <c r="E1503">
        <v>-0.31604300000000002</v>
      </c>
      <c r="F1503" t="s">
        <v>571</v>
      </c>
      <c r="G1503" t="s">
        <v>22750</v>
      </c>
      <c r="H1503">
        <v>1</v>
      </c>
      <c r="I1503" t="s">
        <v>22749</v>
      </c>
    </row>
    <row r="1504" spans="1:9" x14ac:dyDescent="0.25">
      <c r="A1504" t="s">
        <v>482</v>
      </c>
      <c r="B1504" t="s">
        <v>16169</v>
      </c>
      <c r="C1504" t="s">
        <v>16170</v>
      </c>
      <c r="D1504" t="s">
        <v>22765</v>
      </c>
      <c r="E1504">
        <v>-0.282107</v>
      </c>
      <c r="F1504" t="s">
        <v>571</v>
      </c>
      <c r="G1504" t="s">
        <v>22750</v>
      </c>
      <c r="H1504">
        <v>1</v>
      </c>
      <c r="I1504" t="s">
        <v>22749</v>
      </c>
    </row>
    <row r="1505" spans="1:9" x14ac:dyDescent="0.25">
      <c r="A1505" t="s">
        <v>482</v>
      </c>
      <c r="B1505" t="s">
        <v>16175</v>
      </c>
      <c r="C1505" t="s">
        <v>16170</v>
      </c>
      <c r="D1505" t="s">
        <v>22765</v>
      </c>
      <c r="E1505">
        <v>-0.27525699999999997</v>
      </c>
      <c r="F1505" t="s">
        <v>571</v>
      </c>
      <c r="G1505" t="s">
        <v>22750</v>
      </c>
      <c r="H1505">
        <v>1</v>
      </c>
      <c r="I1505" t="s">
        <v>22749</v>
      </c>
    </row>
    <row r="1506" spans="1:9" x14ac:dyDescent="0.25">
      <c r="A1506" t="s">
        <v>482</v>
      </c>
      <c r="B1506" t="s">
        <v>16179</v>
      </c>
      <c r="C1506" t="s">
        <v>16180</v>
      </c>
      <c r="D1506" t="s">
        <v>22765</v>
      </c>
      <c r="E1506">
        <v>0.30310399999999998</v>
      </c>
      <c r="F1506" t="s">
        <v>554</v>
      </c>
      <c r="G1506" t="s">
        <v>22751</v>
      </c>
      <c r="H1506">
        <v>1</v>
      </c>
      <c r="I1506" t="s">
        <v>22749</v>
      </c>
    </row>
    <row r="1507" spans="1:9" x14ac:dyDescent="0.25">
      <c r="A1507" t="s">
        <v>482</v>
      </c>
      <c r="B1507" t="s">
        <v>16185</v>
      </c>
      <c r="C1507" t="s">
        <v>16186</v>
      </c>
      <c r="D1507" t="s">
        <v>22765</v>
      </c>
      <c r="E1507">
        <v>0.17549500000000001</v>
      </c>
      <c r="F1507" t="s">
        <v>571</v>
      </c>
      <c r="G1507" t="s">
        <v>22750</v>
      </c>
      <c r="H1507">
        <v>1</v>
      </c>
      <c r="I1507" t="s">
        <v>22749</v>
      </c>
    </row>
    <row r="1508" spans="1:9" x14ac:dyDescent="0.25">
      <c r="A1508" t="s">
        <v>482</v>
      </c>
      <c r="B1508" t="s">
        <v>16191</v>
      </c>
      <c r="C1508" t="s">
        <v>16192</v>
      </c>
      <c r="D1508" t="s">
        <v>22765</v>
      </c>
      <c r="E1508">
        <v>-0.216748</v>
      </c>
      <c r="F1508" t="s">
        <v>3024</v>
      </c>
      <c r="G1508" t="s">
        <v>22756</v>
      </c>
      <c r="H1508">
        <v>3</v>
      </c>
      <c r="I1508" t="s">
        <v>22767</v>
      </c>
    </row>
    <row r="1509" spans="1:9" x14ac:dyDescent="0.25">
      <c r="A1509" t="s">
        <v>482</v>
      </c>
      <c r="B1509" t="s">
        <v>16210</v>
      </c>
      <c r="C1509" t="s">
        <v>16211</v>
      </c>
      <c r="D1509" t="s">
        <v>22765</v>
      </c>
      <c r="E1509">
        <v>-0.125912</v>
      </c>
      <c r="F1509" t="s">
        <v>554</v>
      </c>
      <c r="G1509" t="s">
        <v>22751</v>
      </c>
      <c r="H1509">
        <v>1</v>
      </c>
      <c r="I1509" t="s">
        <v>22749</v>
      </c>
    </row>
    <row r="1510" spans="1:9" x14ac:dyDescent="0.25">
      <c r="A1510" t="s">
        <v>482</v>
      </c>
      <c r="B1510" t="s">
        <v>16216</v>
      </c>
      <c r="C1510" t="s">
        <v>16217</v>
      </c>
      <c r="D1510" t="s">
        <v>22765</v>
      </c>
      <c r="E1510">
        <v>-0.217615</v>
      </c>
      <c r="F1510" t="s">
        <v>571</v>
      </c>
      <c r="G1510" t="s">
        <v>22750</v>
      </c>
      <c r="H1510">
        <v>1</v>
      </c>
      <c r="I1510" t="s">
        <v>22749</v>
      </c>
    </row>
    <row r="1511" spans="1:9" x14ac:dyDescent="0.25">
      <c r="A1511" t="s">
        <v>482</v>
      </c>
      <c r="B1511" t="s">
        <v>16228</v>
      </c>
      <c r="C1511" t="s">
        <v>16229</v>
      </c>
      <c r="D1511" t="s">
        <v>22765</v>
      </c>
      <c r="E1511">
        <v>0.31973600000000002</v>
      </c>
      <c r="F1511" t="s">
        <v>554</v>
      </c>
      <c r="G1511" t="s">
        <v>22751</v>
      </c>
      <c r="H1511">
        <v>1</v>
      </c>
      <c r="I1511" t="s">
        <v>22749</v>
      </c>
    </row>
    <row r="1512" spans="1:9" x14ac:dyDescent="0.25">
      <c r="A1512" t="s">
        <v>482</v>
      </c>
      <c r="B1512" t="s">
        <v>16234</v>
      </c>
      <c r="C1512" t="s">
        <v>16235</v>
      </c>
      <c r="D1512" t="s">
        <v>22765</v>
      </c>
      <c r="E1512">
        <v>0.19203300000000001</v>
      </c>
      <c r="F1512" t="s">
        <v>554</v>
      </c>
      <c r="G1512" t="s">
        <v>22751</v>
      </c>
      <c r="H1512">
        <v>3</v>
      </c>
      <c r="I1512" t="s">
        <v>22767</v>
      </c>
    </row>
    <row r="1513" spans="1:9" x14ac:dyDescent="0.25">
      <c r="A1513" t="s">
        <v>482</v>
      </c>
      <c r="B1513" t="s">
        <v>16240</v>
      </c>
      <c r="C1513" t="s">
        <v>16241</v>
      </c>
      <c r="D1513" t="s">
        <v>22765</v>
      </c>
      <c r="E1513">
        <v>0.28460000000000002</v>
      </c>
      <c r="F1513" t="s">
        <v>554</v>
      </c>
      <c r="G1513" t="s">
        <v>22751</v>
      </c>
      <c r="H1513">
        <v>1</v>
      </c>
      <c r="I1513" t="s">
        <v>22749</v>
      </c>
    </row>
    <row r="1514" spans="1:9" x14ac:dyDescent="0.25">
      <c r="A1514" t="s">
        <v>482</v>
      </c>
      <c r="B1514" t="s">
        <v>16251</v>
      </c>
      <c r="C1514" t="s">
        <v>16252</v>
      </c>
      <c r="D1514" t="s">
        <v>22765</v>
      </c>
      <c r="E1514">
        <v>-0.11579299999999999</v>
      </c>
      <c r="F1514" t="s">
        <v>571</v>
      </c>
      <c r="G1514" t="s">
        <v>22750</v>
      </c>
      <c r="H1514">
        <v>1</v>
      </c>
      <c r="I1514" t="s">
        <v>22749</v>
      </c>
    </row>
    <row r="1515" spans="1:9" x14ac:dyDescent="0.25">
      <c r="A1515" t="s">
        <v>482</v>
      </c>
      <c r="B1515" t="s">
        <v>16257</v>
      </c>
      <c r="C1515" t="s">
        <v>16252</v>
      </c>
      <c r="D1515" t="s">
        <v>22765</v>
      </c>
      <c r="E1515">
        <v>-0.132684</v>
      </c>
      <c r="F1515" t="s">
        <v>571</v>
      </c>
      <c r="G1515" t="s">
        <v>22750</v>
      </c>
      <c r="H1515">
        <v>1</v>
      </c>
      <c r="I1515" t="s">
        <v>22749</v>
      </c>
    </row>
    <row r="1516" spans="1:9" x14ac:dyDescent="0.25">
      <c r="A1516" t="s">
        <v>482</v>
      </c>
      <c r="B1516" t="s">
        <v>16261</v>
      </c>
      <c r="C1516" t="s">
        <v>16262</v>
      </c>
      <c r="D1516" t="s">
        <v>22765</v>
      </c>
      <c r="E1516">
        <v>-9.0843800000000002E-2</v>
      </c>
      <c r="F1516" t="s">
        <v>571</v>
      </c>
      <c r="G1516" t="s">
        <v>22750</v>
      </c>
      <c r="H1516">
        <v>1</v>
      </c>
      <c r="I1516" t="s">
        <v>22749</v>
      </c>
    </row>
    <row r="1517" spans="1:9" x14ac:dyDescent="0.25">
      <c r="A1517" t="s">
        <v>482</v>
      </c>
      <c r="B1517" t="s">
        <v>16273</v>
      </c>
      <c r="C1517" t="s">
        <v>16274</v>
      </c>
      <c r="D1517" t="s">
        <v>22765</v>
      </c>
      <c r="E1517">
        <v>-9.4965499999999994E-2</v>
      </c>
      <c r="F1517" t="s">
        <v>571</v>
      </c>
      <c r="G1517" t="s">
        <v>22750</v>
      </c>
      <c r="H1517">
        <v>1</v>
      </c>
      <c r="I1517" t="s">
        <v>22749</v>
      </c>
    </row>
    <row r="1518" spans="1:9" x14ac:dyDescent="0.25">
      <c r="A1518" t="s">
        <v>482</v>
      </c>
      <c r="B1518" t="s">
        <v>16279</v>
      </c>
      <c r="C1518" t="s">
        <v>16280</v>
      </c>
      <c r="D1518" t="s">
        <v>22765</v>
      </c>
      <c r="E1518">
        <v>0.30474400000000001</v>
      </c>
      <c r="F1518" t="s">
        <v>562</v>
      </c>
      <c r="G1518" t="s">
        <v>22748</v>
      </c>
      <c r="H1518">
        <v>1</v>
      </c>
      <c r="I1518" t="s">
        <v>22749</v>
      </c>
    </row>
    <row r="1519" spans="1:9" x14ac:dyDescent="0.25">
      <c r="A1519" t="s">
        <v>482</v>
      </c>
      <c r="B1519" t="s">
        <v>16285</v>
      </c>
      <c r="C1519" t="s">
        <v>16286</v>
      </c>
      <c r="D1519" t="s">
        <v>22765</v>
      </c>
      <c r="E1519">
        <v>0.40602899999999997</v>
      </c>
      <c r="F1519" t="s">
        <v>3024</v>
      </c>
      <c r="G1519" t="s">
        <v>22756</v>
      </c>
      <c r="H1519">
        <v>2</v>
      </c>
      <c r="I1519" t="s">
        <v>22755</v>
      </c>
    </row>
    <row r="1520" spans="1:9" x14ac:dyDescent="0.25">
      <c r="A1520" t="s">
        <v>482</v>
      </c>
      <c r="B1520" t="s">
        <v>16291</v>
      </c>
      <c r="C1520" t="s">
        <v>16292</v>
      </c>
      <c r="D1520" t="s">
        <v>22765</v>
      </c>
      <c r="E1520">
        <v>0.31543900000000002</v>
      </c>
      <c r="F1520" t="s">
        <v>562</v>
      </c>
      <c r="G1520" t="s">
        <v>22748</v>
      </c>
      <c r="H1520">
        <v>1</v>
      </c>
      <c r="I1520" t="s">
        <v>22749</v>
      </c>
    </row>
    <row r="1521" spans="1:9" x14ac:dyDescent="0.25">
      <c r="A1521" t="s">
        <v>482</v>
      </c>
      <c r="B1521" t="s">
        <v>16310</v>
      </c>
      <c r="C1521" t="s">
        <v>16311</v>
      </c>
      <c r="D1521" t="s">
        <v>22765</v>
      </c>
      <c r="E1521">
        <v>-9.1545100000000004E-2</v>
      </c>
      <c r="F1521" t="s">
        <v>571</v>
      </c>
      <c r="G1521" t="s">
        <v>22750</v>
      </c>
      <c r="H1521">
        <v>1</v>
      </c>
      <c r="I1521" t="s">
        <v>22749</v>
      </c>
    </row>
    <row r="1522" spans="1:9" x14ac:dyDescent="0.25">
      <c r="A1522" t="s">
        <v>482</v>
      </c>
      <c r="B1522" t="s">
        <v>16316</v>
      </c>
      <c r="C1522" t="s">
        <v>16317</v>
      </c>
      <c r="D1522" t="s">
        <v>22765</v>
      </c>
      <c r="E1522">
        <v>0.15909200000000001</v>
      </c>
      <c r="F1522" t="s">
        <v>919</v>
      </c>
      <c r="G1522" t="s">
        <v>22756</v>
      </c>
      <c r="H1522">
        <v>2</v>
      </c>
      <c r="I1522" t="s">
        <v>22766</v>
      </c>
    </row>
    <row r="1523" spans="1:9" x14ac:dyDescent="0.25">
      <c r="A1523" t="s">
        <v>482</v>
      </c>
      <c r="B1523" t="s">
        <v>16322</v>
      </c>
      <c r="C1523" t="s">
        <v>16323</v>
      </c>
      <c r="D1523" t="s">
        <v>22765</v>
      </c>
      <c r="E1523">
        <v>0.32335199999999997</v>
      </c>
      <c r="F1523" t="s">
        <v>562</v>
      </c>
      <c r="G1523" t="s">
        <v>22748</v>
      </c>
      <c r="H1523">
        <v>1</v>
      </c>
      <c r="I1523" t="s">
        <v>22749</v>
      </c>
    </row>
    <row r="1524" spans="1:9" x14ac:dyDescent="0.25">
      <c r="A1524" t="s">
        <v>482</v>
      </c>
      <c r="B1524" t="s">
        <v>16328</v>
      </c>
      <c r="C1524" t="s">
        <v>16329</v>
      </c>
      <c r="D1524" t="s">
        <v>22765</v>
      </c>
      <c r="E1524">
        <v>0.114107</v>
      </c>
      <c r="F1524" t="s">
        <v>571</v>
      </c>
      <c r="G1524" t="s">
        <v>22750</v>
      </c>
      <c r="H1524">
        <v>1</v>
      </c>
      <c r="I1524" t="s">
        <v>22749</v>
      </c>
    </row>
    <row r="1525" spans="1:9" x14ac:dyDescent="0.25">
      <c r="A1525" t="s">
        <v>482</v>
      </c>
      <c r="B1525" t="s">
        <v>16340</v>
      </c>
      <c r="C1525" t="s">
        <v>16341</v>
      </c>
      <c r="D1525" t="s">
        <v>22765</v>
      </c>
      <c r="E1525">
        <v>0.31620500000000001</v>
      </c>
      <c r="F1525" t="s">
        <v>571</v>
      </c>
      <c r="G1525" t="s">
        <v>22750</v>
      </c>
      <c r="H1525">
        <v>1</v>
      </c>
      <c r="I1525" t="s">
        <v>22749</v>
      </c>
    </row>
    <row r="1526" spans="1:9" x14ac:dyDescent="0.25">
      <c r="A1526" t="s">
        <v>482</v>
      </c>
      <c r="B1526" t="s">
        <v>16346</v>
      </c>
      <c r="C1526" t="s">
        <v>16347</v>
      </c>
      <c r="D1526" t="s">
        <v>22765</v>
      </c>
      <c r="E1526">
        <v>-0.29557600000000001</v>
      </c>
      <c r="F1526" t="s">
        <v>571</v>
      </c>
      <c r="G1526" t="s">
        <v>22750</v>
      </c>
      <c r="H1526">
        <v>1</v>
      </c>
      <c r="I1526" t="s">
        <v>22749</v>
      </c>
    </row>
    <row r="1527" spans="1:9" x14ac:dyDescent="0.25">
      <c r="A1527" t="s">
        <v>482</v>
      </c>
      <c r="B1527" t="s">
        <v>16357</v>
      </c>
      <c r="C1527" t="s">
        <v>16347</v>
      </c>
      <c r="D1527" t="s">
        <v>22765</v>
      </c>
      <c r="E1527">
        <v>-0.27454099999999998</v>
      </c>
      <c r="F1527" t="s">
        <v>571</v>
      </c>
      <c r="G1527" t="s">
        <v>22750</v>
      </c>
      <c r="H1527">
        <v>1</v>
      </c>
      <c r="I1527" t="s">
        <v>22749</v>
      </c>
    </row>
    <row r="1528" spans="1:9" x14ac:dyDescent="0.25">
      <c r="A1528" t="s">
        <v>482</v>
      </c>
      <c r="B1528" t="s">
        <v>16361</v>
      </c>
      <c r="C1528" t="s">
        <v>16362</v>
      </c>
      <c r="D1528" t="s">
        <v>22765</v>
      </c>
      <c r="E1528">
        <v>0.11973300000000001</v>
      </c>
      <c r="F1528" t="s">
        <v>571</v>
      </c>
      <c r="G1528" t="s">
        <v>22750</v>
      </c>
      <c r="H1528">
        <v>1</v>
      </c>
      <c r="I1528" t="s">
        <v>22749</v>
      </c>
    </row>
    <row r="1529" spans="1:9" x14ac:dyDescent="0.25">
      <c r="A1529" t="s">
        <v>482</v>
      </c>
      <c r="B1529" t="s">
        <v>16367</v>
      </c>
      <c r="C1529" t="s">
        <v>16368</v>
      </c>
      <c r="D1529" t="s">
        <v>22765</v>
      </c>
      <c r="E1529">
        <v>0.28542400000000001</v>
      </c>
      <c r="F1529" t="s">
        <v>562</v>
      </c>
      <c r="G1529" t="s">
        <v>22748</v>
      </c>
      <c r="H1529">
        <v>1</v>
      </c>
      <c r="I1529" t="s">
        <v>22749</v>
      </c>
    </row>
    <row r="1530" spans="1:9" x14ac:dyDescent="0.25">
      <c r="A1530" t="s">
        <v>482</v>
      </c>
      <c r="B1530" t="s">
        <v>16373</v>
      </c>
      <c r="C1530" t="s">
        <v>16374</v>
      </c>
      <c r="D1530" t="s">
        <v>22765</v>
      </c>
      <c r="E1530">
        <v>0.100646</v>
      </c>
      <c r="F1530" t="s">
        <v>571</v>
      </c>
      <c r="G1530" t="s">
        <v>22750</v>
      </c>
      <c r="H1530">
        <v>1</v>
      </c>
      <c r="I1530" t="s">
        <v>22749</v>
      </c>
    </row>
    <row r="1531" spans="1:9" x14ac:dyDescent="0.25">
      <c r="A1531" t="s">
        <v>482</v>
      </c>
      <c r="B1531" t="s">
        <v>16379</v>
      </c>
      <c r="C1531" t="s">
        <v>16380</v>
      </c>
      <c r="D1531" t="s">
        <v>22765</v>
      </c>
      <c r="E1531">
        <v>0.29322900000000002</v>
      </c>
      <c r="F1531" t="s">
        <v>562</v>
      </c>
      <c r="G1531" t="s">
        <v>22748</v>
      </c>
      <c r="H1531">
        <v>1</v>
      </c>
      <c r="I1531" t="s">
        <v>22749</v>
      </c>
    </row>
    <row r="1532" spans="1:9" x14ac:dyDescent="0.25">
      <c r="A1532" t="s">
        <v>482</v>
      </c>
      <c r="B1532" t="s">
        <v>16385</v>
      </c>
      <c r="C1532" t="s">
        <v>16386</v>
      </c>
      <c r="D1532" t="s">
        <v>22765</v>
      </c>
      <c r="E1532">
        <v>0.132879</v>
      </c>
      <c r="F1532" t="s">
        <v>554</v>
      </c>
      <c r="G1532" t="s">
        <v>22751</v>
      </c>
      <c r="H1532">
        <v>1</v>
      </c>
      <c r="I1532" t="s">
        <v>22749</v>
      </c>
    </row>
    <row r="1533" spans="1:9" x14ac:dyDescent="0.25">
      <c r="A1533" t="s">
        <v>482</v>
      </c>
      <c r="B1533" t="s">
        <v>16391</v>
      </c>
      <c r="C1533" t="s">
        <v>16392</v>
      </c>
      <c r="D1533" t="s">
        <v>22765</v>
      </c>
      <c r="E1533">
        <v>0.14444000000000001</v>
      </c>
      <c r="F1533" t="s">
        <v>571</v>
      </c>
      <c r="G1533" t="s">
        <v>22750</v>
      </c>
      <c r="H1533">
        <v>1</v>
      </c>
      <c r="I1533" t="s">
        <v>22749</v>
      </c>
    </row>
    <row r="1534" spans="1:9" x14ac:dyDescent="0.25">
      <c r="A1534" t="s">
        <v>482</v>
      </c>
      <c r="B1534" t="s">
        <v>16409</v>
      </c>
      <c r="C1534" t="s">
        <v>16410</v>
      </c>
      <c r="D1534" t="s">
        <v>22765</v>
      </c>
      <c r="E1534">
        <v>-8.5991200000000004E-2</v>
      </c>
      <c r="F1534" t="s">
        <v>571</v>
      </c>
      <c r="G1534" t="s">
        <v>22750</v>
      </c>
      <c r="H1534">
        <v>1</v>
      </c>
      <c r="I1534" t="s">
        <v>22749</v>
      </c>
    </row>
    <row r="1535" spans="1:9" x14ac:dyDescent="0.25">
      <c r="A1535" t="s">
        <v>482</v>
      </c>
      <c r="B1535" t="s">
        <v>16415</v>
      </c>
      <c r="C1535" t="s">
        <v>16410</v>
      </c>
      <c r="D1535" t="s">
        <v>22765</v>
      </c>
      <c r="E1535">
        <v>-7.4656100000000003E-2</v>
      </c>
      <c r="F1535" t="s">
        <v>571</v>
      </c>
      <c r="G1535" t="s">
        <v>22750</v>
      </c>
      <c r="H1535">
        <v>1</v>
      </c>
      <c r="I1535" t="s">
        <v>22749</v>
      </c>
    </row>
    <row r="1536" spans="1:9" x14ac:dyDescent="0.25">
      <c r="A1536" t="s">
        <v>482</v>
      </c>
      <c r="B1536" t="s">
        <v>16419</v>
      </c>
      <c r="C1536" t="s">
        <v>16420</v>
      </c>
      <c r="D1536" t="s">
        <v>22765</v>
      </c>
      <c r="E1536">
        <v>-8.1782599999999997E-2</v>
      </c>
      <c r="F1536" t="s">
        <v>571</v>
      </c>
      <c r="G1536" t="s">
        <v>22750</v>
      </c>
      <c r="H1536">
        <v>1</v>
      </c>
      <c r="I1536" t="s">
        <v>22749</v>
      </c>
    </row>
    <row r="1537" spans="1:9" x14ac:dyDescent="0.25">
      <c r="A1537" t="s">
        <v>482</v>
      </c>
      <c r="B1537" t="s">
        <v>16431</v>
      </c>
      <c r="C1537" t="s">
        <v>16432</v>
      </c>
      <c r="D1537" t="s">
        <v>22765</v>
      </c>
      <c r="E1537">
        <v>0.15212899999999999</v>
      </c>
      <c r="F1537" t="s">
        <v>554</v>
      </c>
      <c r="G1537" t="s">
        <v>22751</v>
      </c>
      <c r="H1537">
        <v>1</v>
      </c>
      <c r="I1537" t="s">
        <v>22749</v>
      </c>
    </row>
    <row r="1538" spans="1:9" x14ac:dyDescent="0.25">
      <c r="A1538" t="s">
        <v>482</v>
      </c>
      <c r="B1538" t="s">
        <v>16437</v>
      </c>
      <c r="C1538" t="s">
        <v>16438</v>
      </c>
      <c r="D1538" t="s">
        <v>22765</v>
      </c>
      <c r="E1538">
        <v>5.7081399999999997E-2</v>
      </c>
      <c r="F1538" t="s">
        <v>571</v>
      </c>
      <c r="G1538" t="s">
        <v>22750</v>
      </c>
      <c r="H1538">
        <v>1</v>
      </c>
      <c r="I1538" t="s">
        <v>22749</v>
      </c>
    </row>
    <row r="1539" spans="1:9" x14ac:dyDescent="0.25">
      <c r="A1539" t="s">
        <v>482</v>
      </c>
      <c r="B1539" t="s">
        <v>16443</v>
      </c>
      <c r="C1539" t="s">
        <v>16426</v>
      </c>
      <c r="D1539" t="s">
        <v>22765</v>
      </c>
      <c r="E1539">
        <v>0.13703599999999999</v>
      </c>
      <c r="F1539" t="s">
        <v>554</v>
      </c>
      <c r="G1539" t="s">
        <v>22751</v>
      </c>
      <c r="H1539">
        <v>1</v>
      </c>
      <c r="I1539" t="s">
        <v>22749</v>
      </c>
    </row>
    <row r="1540" spans="1:9" x14ac:dyDescent="0.25">
      <c r="A1540" t="s">
        <v>482</v>
      </c>
      <c r="B1540" t="s">
        <v>16447</v>
      </c>
      <c r="C1540" t="s">
        <v>16448</v>
      </c>
      <c r="D1540" t="s">
        <v>22765</v>
      </c>
      <c r="E1540">
        <v>-9.5835500000000004E-2</v>
      </c>
      <c r="F1540" t="s">
        <v>554</v>
      </c>
      <c r="G1540" t="s">
        <v>22751</v>
      </c>
      <c r="H1540">
        <v>1</v>
      </c>
      <c r="I1540" t="s">
        <v>22749</v>
      </c>
    </row>
    <row r="1541" spans="1:9" x14ac:dyDescent="0.25">
      <c r="A1541" t="s">
        <v>482</v>
      </c>
      <c r="B1541" t="s">
        <v>16453</v>
      </c>
      <c r="C1541" t="s">
        <v>16448</v>
      </c>
      <c r="D1541" t="s">
        <v>22765</v>
      </c>
      <c r="E1541">
        <v>-8.08585E-2</v>
      </c>
      <c r="F1541" t="s">
        <v>554</v>
      </c>
      <c r="G1541" t="s">
        <v>22751</v>
      </c>
      <c r="H1541">
        <v>1</v>
      </c>
      <c r="I1541" t="s">
        <v>22749</v>
      </c>
    </row>
    <row r="1542" spans="1:9" x14ac:dyDescent="0.25">
      <c r="A1542" t="s">
        <v>482</v>
      </c>
      <c r="B1542" t="s">
        <v>16457</v>
      </c>
      <c r="C1542" t="s">
        <v>16458</v>
      </c>
      <c r="D1542" t="s">
        <v>22765</v>
      </c>
      <c r="E1542">
        <v>-0.18118200000000001</v>
      </c>
      <c r="F1542" t="s">
        <v>571</v>
      </c>
      <c r="G1542" t="s">
        <v>22750</v>
      </c>
      <c r="H1542">
        <v>1</v>
      </c>
      <c r="I1542" t="s">
        <v>22749</v>
      </c>
    </row>
    <row r="1543" spans="1:9" x14ac:dyDescent="0.25">
      <c r="A1543" t="s">
        <v>482</v>
      </c>
      <c r="B1543" t="s">
        <v>16463</v>
      </c>
      <c r="C1543" t="s">
        <v>16464</v>
      </c>
      <c r="D1543" t="s">
        <v>22765</v>
      </c>
      <c r="E1543">
        <v>-0.24809</v>
      </c>
      <c r="F1543" t="s">
        <v>571</v>
      </c>
      <c r="G1543" t="s">
        <v>22750</v>
      </c>
      <c r="H1543">
        <v>1</v>
      </c>
      <c r="I1543" t="s">
        <v>22749</v>
      </c>
    </row>
    <row r="1544" spans="1:9" x14ac:dyDescent="0.25">
      <c r="A1544" t="s">
        <v>482</v>
      </c>
      <c r="B1544" t="s">
        <v>16469</v>
      </c>
      <c r="C1544" t="s">
        <v>16470</v>
      </c>
      <c r="D1544" t="s">
        <v>22765</v>
      </c>
      <c r="E1544">
        <v>-0.2029</v>
      </c>
      <c r="F1544" t="s">
        <v>571</v>
      </c>
      <c r="G1544" t="s">
        <v>22750</v>
      </c>
      <c r="H1544">
        <v>1</v>
      </c>
      <c r="I1544" t="s">
        <v>22749</v>
      </c>
    </row>
    <row r="1545" spans="1:9" x14ac:dyDescent="0.25">
      <c r="A1545" t="s">
        <v>482</v>
      </c>
      <c r="B1545" t="s">
        <v>16475</v>
      </c>
      <c r="C1545" t="s">
        <v>16476</v>
      </c>
      <c r="D1545" t="s">
        <v>22765</v>
      </c>
      <c r="E1545">
        <v>-0.114763</v>
      </c>
      <c r="F1545" t="s">
        <v>571</v>
      </c>
      <c r="G1545" t="s">
        <v>22750</v>
      </c>
      <c r="H1545">
        <v>1</v>
      </c>
      <c r="I1545" t="s">
        <v>22749</v>
      </c>
    </row>
    <row r="1546" spans="1:9" x14ac:dyDescent="0.25">
      <c r="A1546" t="s">
        <v>482</v>
      </c>
      <c r="B1546" t="s">
        <v>16481</v>
      </c>
      <c r="C1546" t="s">
        <v>16482</v>
      </c>
      <c r="D1546" t="s">
        <v>22765</v>
      </c>
      <c r="E1546">
        <v>-0.114528</v>
      </c>
      <c r="F1546" t="s">
        <v>571</v>
      </c>
      <c r="G1546" t="s">
        <v>22750</v>
      </c>
      <c r="H1546">
        <v>1</v>
      </c>
      <c r="I1546" t="s">
        <v>22749</v>
      </c>
    </row>
    <row r="1547" spans="1:9" x14ac:dyDescent="0.25">
      <c r="A1547" t="s">
        <v>482</v>
      </c>
      <c r="B1547" t="s">
        <v>16487</v>
      </c>
      <c r="C1547" t="s">
        <v>16488</v>
      </c>
      <c r="D1547" t="s">
        <v>22765</v>
      </c>
      <c r="E1547">
        <v>8.7456199999999998E-2</v>
      </c>
      <c r="F1547" t="s">
        <v>571</v>
      </c>
      <c r="G1547" t="s">
        <v>22750</v>
      </c>
      <c r="H1547">
        <v>1</v>
      </c>
      <c r="I1547" t="s">
        <v>22749</v>
      </c>
    </row>
    <row r="1548" spans="1:9" x14ac:dyDescent="0.25">
      <c r="A1548" t="s">
        <v>482</v>
      </c>
      <c r="B1548" t="s">
        <v>16506</v>
      </c>
      <c r="C1548" t="s">
        <v>16507</v>
      </c>
      <c r="D1548" t="s">
        <v>22765</v>
      </c>
      <c r="E1548">
        <v>0.100481</v>
      </c>
      <c r="F1548" t="s">
        <v>571</v>
      </c>
      <c r="G1548" t="s">
        <v>22750</v>
      </c>
      <c r="H1548">
        <v>1</v>
      </c>
      <c r="I1548" t="s">
        <v>22749</v>
      </c>
    </row>
    <row r="1549" spans="1:9" x14ac:dyDescent="0.25">
      <c r="A1549" t="s">
        <v>482</v>
      </c>
      <c r="B1549" t="s">
        <v>16512</v>
      </c>
      <c r="C1549" t="s">
        <v>16513</v>
      </c>
      <c r="D1549" t="s">
        <v>22765</v>
      </c>
      <c r="E1549">
        <v>5.8538199999999999E-2</v>
      </c>
      <c r="F1549" t="s">
        <v>571</v>
      </c>
      <c r="G1549" t="s">
        <v>22750</v>
      </c>
      <c r="H1549">
        <v>1</v>
      </c>
      <c r="I1549" t="s">
        <v>22749</v>
      </c>
    </row>
    <row r="1550" spans="1:9" x14ac:dyDescent="0.25">
      <c r="A1550" t="s">
        <v>482</v>
      </c>
      <c r="B1550" t="s">
        <v>16524</v>
      </c>
      <c r="C1550" t="s">
        <v>16525</v>
      </c>
      <c r="D1550" t="s">
        <v>22765</v>
      </c>
      <c r="E1550">
        <v>6.0621500000000002E-2</v>
      </c>
      <c r="F1550" t="s">
        <v>571</v>
      </c>
      <c r="G1550" t="s">
        <v>22750</v>
      </c>
      <c r="H1550">
        <v>1</v>
      </c>
      <c r="I1550" t="s">
        <v>22749</v>
      </c>
    </row>
    <row r="1551" spans="1:9" x14ac:dyDescent="0.25">
      <c r="A1551" t="s">
        <v>482</v>
      </c>
      <c r="B1551" t="s">
        <v>16536</v>
      </c>
      <c r="C1551" t="s">
        <v>16537</v>
      </c>
      <c r="D1551" t="s">
        <v>22765</v>
      </c>
      <c r="E1551">
        <v>0.125886</v>
      </c>
      <c r="F1551" t="s">
        <v>571</v>
      </c>
      <c r="G1551" t="s">
        <v>22750</v>
      </c>
      <c r="H1551">
        <v>1</v>
      </c>
      <c r="I1551" t="s">
        <v>22749</v>
      </c>
    </row>
    <row r="1552" spans="1:9" x14ac:dyDescent="0.25">
      <c r="A1552" t="s">
        <v>482</v>
      </c>
      <c r="B1552" t="s">
        <v>16547</v>
      </c>
      <c r="C1552" t="s">
        <v>16548</v>
      </c>
      <c r="D1552" t="s">
        <v>22765</v>
      </c>
      <c r="E1552">
        <v>1.7928899999999999E-3</v>
      </c>
      <c r="F1552" t="s">
        <v>571</v>
      </c>
      <c r="G1552" t="s">
        <v>22750</v>
      </c>
      <c r="H1552">
        <v>1</v>
      </c>
      <c r="I1552" t="s">
        <v>22749</v>
      </c>
    </row>
    <row r="1553" spans="1:9" x14ac:dyDescent="0.25">
      <c r="A1553" t="s">
        <v>482</v>
      </c>
      <c r="B1553" t="s">
        <v>16553</v>
      </c>
      <c r="C1553" t="s">
        <v>16548</v>
      </c>
      <c r="D1553" t="s">
        <v>22765</v>
      </c>
      <c r="E1553">
        <v>1.0317700000000001E-2</v>
      </c>
      <c r="F1553" t="s">
        <v>571</v>
      </c>
      <c r="G1553" t="s">
        <v>22750</v>
      </c>
      <c r="H1553">
        <v>1</v>
      </c>
      <c r="I1553" t="s">
        <v>22749</v>
      </c>
    </row>
    <row r="1554" spans="1:9" x14ac:dyDescent="0.25">
      <c r="A1554" t="s">
        <v>482</v>
      </c>
      <c r="B1554" t="s">
        <v>16557</v>
      </c>
      <c r="C1554" t="s">
        <v>16558</v>
      </c>
      <c r="D1554" t="s">
        <v>22765</v>
      </c>
      <c r="E1554">
        <v>-0.13370499999999999</v>
      </c>
      <c r="F1554" t="s">
        <v>571</v>
      </c>
      <c r="G1554" t="s">
        <v>22750</v>
      </c>
      <c r="H1554">
        <v>1</v>
      </c>
      <c r="I1554" t="s">
        <v>22749</v>
      </c>
    </row>
    <row r="1555" spans="1:9" x14ac:dyDescent="0.25">
      <c r="A1555" t="s">
        <v>482</v>
      </c>
      <c r="B1555" t="s">
        <v>16563</v>
      </c>
      <c r="C1555" t="s">
        <v>16564</v>
      </c>
      <c r="D1555" t="s">
        <v>22765</v>
      </c>
      <c r="E1555">
        <v>8.1457199999999994E-2</v>
      </c>
      <c r="F1555" t="s">
        <v>554</v>
      </c>
      <c r="G1555" t="s">
        <v>22751</v>
      </c>
      <c r="H1555">
        <v>1</v>
      </c>
      <c r="I1555" t="s">
        <v>22749</v>
      </c>
    </row>
    <row r="1556" spans="1:9" x14ac:dyDescent="0.25">
      <c r="A1556" t="s">
        <v>482</v>
      </c>
      <c r="B1556" t="s">
        <v>16593</v>
      </c>
      <c r="C1556" t="s">
        <v>16594</v>
      </c>
      <c r="D1556" t="s">
        <v>22765</v>
      </c>
      <c r="E1556">
        <v>2.836E-3</v>
      </c>
      <c r="F1556" t="s">
        <v>571</v>
      </c>
      <c r="G1556" t="s">
        <v>22750</v>
      </c>
      <c r="H1556">
        <v>1</v>
      </c>
      <c r="I1556" t="s">
        <v>22749</v>
      </c>
    </row>
    <row r="1557" spans="1:9" x14ac:dyDescent="0.25">
      <c r="A1557" t="s">
        <v>482</v>
      </c>
      <c r="B1557" t="s">
        <v>16599</v>
      </c>
      <c r="C1557" t="s">
        <v>16594</v>
      </c>
      <c r="D1557" t="s">
        <v>22765</v>
      </c>
      <c r="E1557">
        <v>2.87273E-3</v>
      </c>
      <c r="F1557" t="s">
        <v>571</v>
      </c>
      <c r="G1557" t="s">
        <v>22750</v>
      </c>
      <c r="H1557">
        <v>1</v>
      </c>
      <c r="I1557" t="s">
        <v>22749</v>
      </c>
    </row>
    <row r="1558" spans="1:9" x14ac:dyDescent="0.25">
      <c r="A1558" t="s">
        <v>482</v>
      </c>
      <c r="B1558" t="s">
        <v>16608</v>
      </c>
      <c r="C1558" t="s">
        <v>16609</v>
      </c>
      <c r="D1558" t="s">
        <v>22765</v>
      </c>
      <c r="E1558">
        <v>-0.14513200000000001</v>
      </c>
      <c r="F1558" t="s">
        <v>571</v>
      </c>
      <c r="G1558" t="s">
        <v>22750</v>
      </c>
      <c r="H1558">
        <v>1</v>
      </c>
      <c r="I1558" t="s">
        <v>22749</v>
      </c>
    </row>
    <row r="1559" spans="1:9" x14ac:dyDescent="0.25">
      <c r="A1559" t="s">
        <v>482</v>
      </c>
      <c r="B1559" t="s">
        <v>16614</v>
      </c>
      <c r="C1559" t="s">
        <v>16615</v>
      </c>
      <c r="D1559" t="s">
        <v>22765</v>
      </c>
      <c r="E1559">
        <v>-0.19269800000000001</v>
      </c>
      <c r="F1559" t="s">
        <v>571</v>
      </c>
      <c r="G1559" t="s">
        <v>22750</v>
      </c>
      <c r="H1559">
        <v>1</v>
      </c>
      <c r="I1559" t="s">
        <v>22749</v>
      </c>
    </row>
    <row r="1560" spans="1:9" x14ac:dyDescent="0.25">
      <c r="A1560" t="s">
        <v>482</v>
      </c>
      <c r="B1560" t="s">
        <v>16620</v>
      </c>
      <c r="C1560" t="s">
        <v>16621</v>
      </c>
      <c r="D1560" t="s">
        <v>22765</v>
      </c>
      <c r="E1560">
        <v>-2.1309600000000001E-2</v>
      </c>
      <c r="F1560" t="s">
        <v>571</v>
      </c>
      <c r="G1560" t="s">
        <v>22750</v>
      </c>
      <c r="H1560">
        <v>2</v>
      </c>
      <c r="I1560" t="s">
        <v>22766</v>
      </c>
    </row>
    <row r="1561" spans="1:9" x14ac:dyDescent="0.25">
      <c r="A1561" t="s">
        <v>482</v>
      </c>
      <c r="B1561" t="s">
        <v>16626</v>
      </c>
      <c r="C1561" t="s">
        <v>16627</v>
      </c>
      <c r="D1561" t="s">
        <v>22765</v>
      </c>
      <c r="E1561">
        <v>-0.118107</v>
      </c>
      <c r="F1561" t="s">
        <v>571</v>
      </c>
      <c r="G1561" t="s">
        <v>22750</v>
      </c>
      <c r="H1561">
        <v>1</v>
      </c>
      <c r="I1561" t="s">
        <v>22749</v>
      </c>
    </row>
    <row r="1562" spans="1:9" x14ac:dyDescent="0.25">
      <c r="A1562" t="s">
        <v>482</v>
      </c>
      <c r="B1562" t="s">
        <v>16632</v>
      </c>
      <c r="C1562" t="s">
        <v>16633</v>
      </c>
      <c r="D1562" t="s">
        <v>22765</v>
      </c>
      <c r="E1562">
        <v>-0.216971</v>
      </c>
      <c r="F1562" t="s">
        <v>571</v>
      </c>
      <c r="G1562" t="s">
        <v>22750</v>
      </c>
      <c r="H1562">
        <v>2</v>
      </c>
      <c r="I1562" t="s">
        <v>22766</v>
      </c>
    </row>
    <row r="1563" spans="1:9" x14ac:dyDescent="0.25">
      <c r="A1563" t="s">
        <v>482</v>
      </c>
      <c r="B1563" t="s">
        <v>16638</v>
      </c>
      <c r="C1563" t="s">
        <v>16639</v>
      </c>
      <c r="D1563" t="s">
        <v>22765</v>
      </c>
      <c r="E1563">
        <v>-0.117395</v>
      </c>
      <c r="F1563" t="s">
        <v>571</v>
      </c>
      <c r="G1563" t="s">
        <v>22750</v>
      </c>
      <c r="H1563">
        <v>1</v>
      </c>
      <c r="I1563" t="s">
        <v>22749</v>
      </c>
    </row>
    <row r="1564" spans="1:9" x14ac:dyDescent="0.25">
      <c r="A1564" t="s">
        <v>482</v>
      </c>
      <c r="B1564" t="s">
        <v>16644</v>
      </c>
      <c r="C1564" t="s">
        <v>16645</v>
      </c>
      <c r="D1564" t="s">
        <v>22765</v>
      </c>
      <c r="E1564">
        <v>-0.146482</v>
      </c>
      <c r="F1564" t="s">
        <v>571</v>
      </c>
      <c r="G1564" t="s">
        <v>22750</v>
      </c>
      <c r="H1564">
        <v>1</v>
      </c>
      <c r="I1564" t="s">
        <v>22749</v>
      </c>
    </row>
    <row r="1565" spans="1:9" x14ac:dyDescent="0.25">
      <c r="A1565" t="s">
        <v>482</v>
      </c>
      <c r="B1565" t="s">
        <v>16655</v>
      </c>
      <c r="C1565" t="s">
        <v>16645</v>
      </c>
      <c r="D1565" t="s">
        <v>22765</v>
      </c>
      <c r="E1565">
        <v>-0.14647199999999999</v>
      </c>
      <c r="F1565" t="s">
        <v>571</v>
      </c>
      <c r="G1565" t="s">
        <v>22750</v>
      </c>
      <c r="H1565">
        <v>1</v>
      </c>
      <c r="I1565" t="s">
        <v>22749</v>
      </c>
    </row>
    <row r="1566" spans="1:9" x14ac:dyDescent="0.25">
      <c r="A1566" t="s">
        <v>482</v>
      </c>
      <c r="B1566" t="s">
        <v>16659</v>
      </c>
      <c r="C1566" t="s">
        <v>16660</v>
      </c>
      <c r="D1566" t="s">
        <v>22765</v>
      </c>
      <c r="E1566">
        <v>-0.101664</v>
      </c>
      <c r="F1566" t="s">
        <v>571</v>
      </c>
      <c r="G1566" t="s">
        <v>22750</v>
      </c>
      <c r="H1566">
        <v>2</v>
      </c>
      <c r="I1566" t="s">
        <v>22770</v>
      </c>
    </row>
    <row r="1567" spans="1:9" x14ac:dyDescent="0.25">
      <c r="A1567" t="s">
        <v>482</v>
      </c>
      <c r="B1567" t="s">
        <v>16665</v>
      </c>
      <c r="C1567" t="s">
        <v>16666</v>
      </c>
      <c r="D1567" t="s">
        <v>22765</v>
      </c>
      <c r="E1567">
        <v>3.3379899999999997E-2</v>
      </c>
      <c r="F1567" t="s">
        <v>571</v>
      </c>
      <c r="G1567" t="s">
        <v>22750</v>
      </c>
      <c r="H1567">
        <v>1</v>
      </c>
      <c r="I1567" t="s">
        <v>22749</v>
      </c>
    </row>
    <row r="1568" spans="1:9" x14ac:dyDescent="0.25">
      <c r="A1568" t="s">
        <v>482</v>
      </c>
      <c r="B1568" t="s">
        <v>16671</v>
      </c>
      <c r="C1568" t="s">
        <v>16672</v>
      </c>
      <c r="D1568" t="s">
        <v>22765</v>
      </c>
      <c r="E1568">
        <v>8.2157400000000005E-2</v>
      </c>
      <c r="F1568" t="s">
        <v>571</v>
      </c>
      <c r="G1568" t="s">
        <v>22750</v>
      </c>
      <c r="H1568">
        <v>1</v>
      </c>
      <c r="I1568" t="s">
        <v>22749</v>
      </c>
    </row>
    <row r="1569" spans="1:9" x14ac:dyDescent="0.25">
      <c r="A1569" t="s">
        <v>482</v>
      </c>
      <c r="B1569" t="s">
        <v>16677</v>
      </c>
      <c r="C1569" t="s">
        <v>16678</v>
      </c>
      <c r="D1569" t="s">
        <v>22765</v>
      </c>
      <c r="E1569">
        <v>-2.2494E-2</v>
      </c>
      <c r="F1569" t="s">
        <v>571</v>
      </c>
      <c r="G1569" t="s">
        <v>22750</v>
      </c>
      <c r="H1569">
        <v>1</v>
      </c>
      <c r="I1569" t="s">
        <v>22749</v>
      </c>
    </row>
    <row r="1570" spans="1:9" x14ac:dyDescent="0.25">
      <c r="A1570" t="s">
        <v>482</v>
      </c>
      <c r="B1570" t="s">
        <v>16683</v>
      </c>
      <c r="C1570" t="s">
        <v>16684</v>
      </c>
      <c r="D1570" t="s">
        <v>22765</v>
      </c>
      <c r="E1570">
        <v>1.5100999999999999E-3</v>
      </c>
      <c r="F1570" t="s">
        <v>562</v>
      </c>
      <c r="G1570" t="s">
        <v>22748</v>
      </c>
      <c r="H1570">
        <v>1</v>
      </c>
      <c r="I1570" t="s">
        <v>22749</v>
      </c>
    </row>
    <row r="1571" spans="1:9" x14ac:dyDescent="0.25">
      <c r="A1571" t="s">
        <v>482</v>
      </c>
      <c r="B1571" t="s">
        <v>16689</v>
      </c>
      <c r="C1571" t="s">
        <v>16690</v>
      </c>
      <c r="D1571" t="s">
        <v>22765</v>
      </c>
      <c r="E1571">
        <v>8.99509E-2</v>
      </c>
      <c r="F1571" t="s">
        <v>571</v>
      </c>
      <c r="G1571" t="s">
        <v>22750</v>
      </c>
      <c r="H1571">
        <v>1</v>
      </c>
      <c r="I1571" t="s">
        <v>22749</v>
      </c>
    </row>
    <row r="1572" spans="1:9" x14ac:dyDescent="0.25">
      <c r="A1572" t="s">
        <v>482</v>
      </c>
      <c r="B1572" t="s">
        <v>16708</v>
      </c>
      <c r="C1572" t="s">
        <v>16709</v>
      </c>
      <c r="D1572" t="s">
        <v>22765</v>
      </c>
      <c r="E1572">
        <v>-2.56101E-2</v>
      </c>
      <c r="F1572" t="s">
        <v>571</v>
      </c>
      <c r="G1572" t="s">
        <v>22750</v>
      </c>
      <c r="H1572">
        <v>1</v>
      </c>
      <c r="I1572" t="s">
        <v>22749</v>
      </c>
    </row>
    <row r="1573" spans="1:9" x14ac:dyDescent="0.25">
      <c r="A1573" t="s">
        <v>482</v>
      </c>
      <c r="B1573" t="s">
        <v>16714</v>
      </c>
      <c r="C1573" t="s">
        <v>16715</v>
      </c>
      <c r="D1573" t="s">
        <v>22765</v>
      </c>
      <c r="E1573">
        <v>-3.4379199999999999E-2</v>
      </c>
      <c r="F1573" t="s">
        <v>571</v>
      </c>
      <c r="G1573" t="s">
        <v>22750</v>
      </c>
      <c r="H1573">
        <v>2</v>
      </c>
      <c r="I1573" t="s">
        <v>22770</v>
      </c>
    </row>
    <row r="1574" spans="1:9" x14ac:dyDescent="0.25">
      <c r="A1574" t="s">
        <v>482</v>
      </c>
      <c r="B1574" t="s">
        <v>16720</v>
      </c>
      <c r="C1574" t="s">
        <v>16721</v>
      </c>
      <c r="D1574" t="s">
        <v>22765</v>
      </c>
      <c r="E1574">
        <v>8.6490700000000004E-2</v>
      </c>
      <c r="F1574" t="s">
        <v>571</v>
      </c>
      <c r="G1574" t="s">
        <v>22750</v>
      </c>
      <c r="H1574">
        <v>1</v>
      </c>
      <c r="I1574" t="s">
        <v>22749</v>
      </c>
    </row>
    <row r="1575" spans="1:9" x14ac:dyDescent="0.25">
      <c r="A1575" t="s">
        <v>482</v>
      </c>
      <c r="B1575" t="s">
        <v>16726</v>
      </c>
      <c r="C1575" t="s">
        <v>16727</v>
      </c>
      <c r="D1575" t="s">
        <v>22765</v>
      </c>
      <c r="E1575">
        <v>-8.6678699999999997E-2</v>
      </c>
      <c r="F1575" t="s">
        <v>571</v>
      </c>
      <c r="G1575" t="s">
        <v>22750</v>
      </c>
      <c r="H1575">
        <v>1</v>
      </c>
      <c r="I1575" t="s">
        <v>22749</v>
      </c>
    </row>
    <row r="1576" spans="1:9" x14ac:dyDescent="0.25">
      <c r="A1576" t="s">
        <v>482</v>
      </c>
      <c r="B1576" t="s">
        <v>16732</v>
      </c>
      <c r="C1576" t="s">
        <v>16733</v>
      </c>
      <c r="D1576" t="s">
        <v>22765</v>
      </c>
      <c r="E1576">
        <v>4.91206E-2</v>
      </c>
      <c r="F1576" t="s">
        <v>571</v>
      </c>
      <c r="G1576" t="s">
        <v>22750</v>
      </c>
      <c r="H1576">
        <v>1</v>
      </c>
      <c r="I1576" t="s">
        <v>22749</v>
      </c>
    </row>
    <row r="1577" spans="1:9" x14ac:dyDescent="0.25">
      <c r="A1577" t="s">
        <v>482</v>
      </c>
      <c r="B1577" t="s">
        <v>16738</v>
      </c>
      <c r="C1577" t="s">
        <v>16739</v>
      </c>
      <c r="D1577" t="s">
        <v>22765</v>
      </c>
      <c r="E1577">
        <v>3.1998499999999999E-2</v>
      </c>
      <c r="F1577" t="s">
        <v>571</v>
      </c>
      <c r="G1577" t="s">
        <v>22750</v>
      </c>
      <c r="H1577">
        <v>1</v>
      </c>
      <c r="I1577" t="s">
        <v>22749</v>
      </c>
    </row>
    <row r="1578" spans="1:9" x14ac:dyDescent="0.25">
      <c r="A1578" t="s">
        <v>482</v>
      </c>
      <c r="B1578" t="s">
        <v>16744</v>
      </c>
      <c r="C1578" t="s">
        <v>16715</v>
      </c>
      <c r="D1578" t="s">
        <v>22765</v>
      </c>
      <c r="E1578">
        <v>-0.101461</v>
      </c>
      <c r="F1578" t="s">
        <v>571</v>
      </c>
      <c r="G1578" t="s">
        <v>22750</v>
      </c>
      <c r="H1578">
        <v>1</v>
      </c>
      <c r="I1578" t="s">
        <v>22749</v>
      </c>
    </row>
    <row r="1579" spans="1:9" x14ac:dyDescent="0.25">
      <c r="A1579" t="s">
        <v>482</v>
      </c>
      <c r="B1579" t="s">
        <v>16748</v>
      </c>
      <c r="C1579" t="s">
        <v>16715</v>
      </c>
      <c r="D1579" t="s">
        <v>22765</v>
      </c>
      <c r="E1579">
        <v>-0.10145800000000001</v>
      </c>
      <c r="F1579" t="s">
        <v>571</v>
      </c>
      <c r="G1579" t="s">
        <v>22750</v>
      </c>
      <c r="H1579">
        <v>1</v>
      </c>
      <c r="I1579" t="s">
        <v>22749</v>
      </c>
    </row>
    <row r="1580" spans="1:9" x14ac:dyDescent="0.25">
      <c r="A1580" t="s">
        <v>482</v>
      </c>
      <c r="B1580" t="s">
        <v>16757</v>
      </c>
      <c r="C1580" t="s">
        <v>16758</v>
      </c>
      <c r="D1580" t="s">
        <v>22765</v>
      </c>
      <c r="E1580">
        <v>-0.112208</v>
      </c>
      <c r="F1580" t="s">
        <v>571</v>
      </c>
      <c r="G1580" t="s">
        <v>22750</v>
      </c>
      <c r="H1580">
        <v>1</v>
      </c>
      <c r="I1580" t="s">
        <v>22749</v>
      </c>
    </row>
    <row r="1581" spans="1:9" x14ac:dyDescent="0.25">
      <c r="A1581" t="s">
        <v>482</v>
      </c>
      <c r="B1581" t="s">
        <v>16763</v>
      </c>
      <c r="C1581" t="s">
        <v>16764</v>
      </c>
      <c r="D1581" t="s">
        <v>22765</v>
      </c>
      <c r="E1581">
        <v>2.5594499999999999E-2</v>
      </c>
      <c r="F1581" t="s">
        <v>571</v>
      </c>
      <c r="G1581" t="s">
        <v>22750</v>
      </c>
      <c r="H1581">
        <v>1</v>
      </c>
      <c r="I1581" t="s">
        <v>22749</v>
      </c>
    </row>
    <row r="1582" spans="1:9" x14ac:dyDescent="0.25">
      <c r="A1582" t="s">
        <v>482</v>
      </c>
      <c r="B1582" t="s">
        <v>16769</v>
      </c>
      <c r="C1582" t="s">
        <v>16770</v>
      </c>
      <c r="D1582" t="s">
        <v>22765</v>
      </c>
      <c r="E1582">
        <v>1.54421E-2</v>
      </c>
      <c r="F1582" t="s">
        <v>571</v>
      </c>
      <c r="G1582" t="s">
        <v>22750</v>
      </c>
      <c r="H1582">
        <v>1</v>
      </c>
      <c r="I1582" t="s">
        <v>22749</v>
      </c>
    </row>
    <row r="1583" spans="1:9" x14ac:dyDescent="0.25">
      <c r="A1583" t="s">
        <v>482</v>
      </c>
      <c r="B1583" t="s">
        <v>16775</v>
      </c>
      <c r="C1583" t="s">
        <v>16776</v>
      </c>
      <c r="D1583" t="s">
        <v>22765</v>
      </c>
      <c r="E1583">
        <v>1.18922E-2</v>
      </c>
      <c r="F1583" t="s">
        <v>571</v>
      </c>
      <c r="G1583" t="s">
        <v>22750</v>
      </c>
      <c r="H1583">
        <v>1</v>
      </c>
      <c r="I1583" t="s">
        <v>22749</v>
      </c>
    </row>
    <row r="1584" spans="1:9" x14ac:dyDescent="0.25">
      <c r="A1584" t="s">
        <v>482</v>
      </c>
      <c r="B1584" t="s">
        <v>16781</v>
      </c>
      <c r="C1584" t="s">
        <v>16782</v>
      </c>
      <c r="D1584" t="s">
        <v>22765</v>
      </c>
      <c r="E1584">
        <v>-3.8664499999999997E-2</v>
      </c>
      <c r="F1584" t="s">
        <v>571</v>
      </c>
      <c r="G1584" t="s">
        <v>22750</v>
      </c>
      <c r="H1584">
        <v>1</v>
      </c>
      <c r="I1584" t="s">
        <v>22749</v>
      </c>
    </row>
    <row r="1585" spans="1:9" x14ac:dyDescent="0.25">
      <c r="A1585" t="s">
        <v>482</v>
      </c>
      <c r="B1585" t="s">
        <v>16787</v>
      </c>
      <c r="C1585" t="s">
        <v>16788</v>
      </c>
      <c r="D1585" t="s">
        <v>22765</v>
      </c>
      <c r="E1585">
        <v>-0.15645200000000001</v>
      </c>
      <c r="F1585" t="s">
        <v>571</v>
      </c>
      <c r="G1585" t="s">
        <v>22750</v>
      </c>
      <c r="H1585">
        <v>1</v>
      </c>
      <c r="I1585" t="s">
        <v>22749</v>
      </c>
    </row>
    <row r="1586" spans="1:9" x14ac:dyDescent="0.25">
      <c r="A1586" t="s">
        <v>482</v>
      </c>
      <c r="B1586" t="s">
        <v>16793</v>
      </c>
      <c r="C1586" t="s">
        <v>16794</v>
      </c>
      <c r="D1586" t="s">
        <v>22765</v>
      </c>
      <c r="E1586">
        <v>-0.30425400000000002</v>
      </c>
      <c r="F1586" t="s">
        <v>571</v>
      </c>
      <c r="G1586" t="s">
        <v>22750</v>
      </c>
      <c r="H1586">
        <v>1</v>
      </c>
      <c r="I1586" t="s">
        <v>22749</v>
      </c>
    </row>
    <row r="1587" spans="1:9" x14ac:dyDescent="0.25">
      <c r="A1587" t="s">
        <v>482</v>
      </c>
      <c r="B1587" t="s">
        <v>16804</v>
      </c>
      <c r="C1587" t="s">
        <v>16794</v>
      </c>
      <c r="D1587" t="s">
        <v>22765</v>
      </c>
      <c r="E1587">
        <v>-0.30865500000000001</v>
      </c>
      <c r="F1587" t="s">
        <v>571</v>
      </c>
      <c r="G1587" t="s">
        <v>22750</v>
      </c>
      <c r="H1587">
        <v>1</v>
      </c>
      <c r="I1587" t="s">
        <v>22749</v>
      </c>
    </row>
    <row r="1588" spans="1:9" x14ac:dyDescent="0.25">
      <c r="A1588" t="s">
        <v>482</v>
      </c>
      <c r="B1588" t="s">
        <v>17132</v>
      </c>
      <c r="C1588" t="s">
        <v>17133</v>
      </c>
      <c r="D1588" t="s">
        <v>22765</v>
      </c>
      <c r="E1588">
        <v>-1.0847300000000001E-2</v>
      </c>
      <c r="F1588" t="s">
        <v>571</v>
      </c>
      <c r="G1588" t="s">
        <v>22750</v>
      </c>
      <c r="H1588">
        <v>1</v>
      </c>
      <c r="I1588" t="s">
        <v>22749</v>
      </c>
    </row>
    <row r="1589" spans="1:9" x14ac:dyDescent="0.25">
      <c r="A1589" t="s">
        <v>482</v>
      </c>
      <c r="B1589" t="s">
        <v>17138</v>
      </c>
      <c r="C1589" t="s">
        <v>17139</v>
      </c>
      <c r="D1589" t="s">
        <v>22765</v>
      </c>
      <c r="E1589">
        <v>-6.74598E-2</v>
      </c>
      <c r="F1589" t="s">
        <v>562</v>
      </c>
      <c r="G1589" t="s">
        <v>22748</v>
      </c>
      <c r="H1589">
        <v>1</v>
      </c>
      <c r="I1589" t="s">
        <v>22749</v>
      </c>
    </row>
    <row r="1590" spans="1:9" x14ac:dyDescent="0.25">
      <c r="A1590" t="s">
        <v>482</v>
      </c>
      <c r="B1590" t="s">
        <v>17144</v>
      </c>
      <c r="C1590" t="s">
        <v>17145</v>
      </c>
      <c r="D1590" t="s">
        <v>22765</v>
      </c>
      <c r="E1590">
        <v>1.14214E-2</v>
      </c>
      <c r="F1590" t="s">
        <v>571</v>
      </c>
      <c r="G1590" t="s">
        <v>22750</v>
      </c>
      <c r="H1590">
        <v>1</v>
      </c>
      <c r="I1590" t="s">
        <v>22749</v>
      </c>
    </row>
    <row r="1591" spans="1:9" x14ac:dyDescent="0.25">
      <c r="A1591" t="s">
        <v>482</v>
      </c>
      <c r="B1591" t="s">
        <v>17163</v>
      </c>
      <c r="C1591" t="s">
        <v>17164</v>
      </c>
      <c r="D1591" t="s">
        <v>22765</v>
      </c>
      <c r="E1591">
        <v>-3.7472100000000001E-2</v>
      </c>
      <c r="F1591" t="s">
        <v>571</v>
      </c>
      <c r="G1591" t="s">
        <v>22750</v>
      </c>
      <c r="H1591">
        <v>1</v>
      </c>
      <c r="I1591" t="s">
        <v>22749</v>
      </c>
    </row>
    <row r="1592" spans="1:9" x14ac:dyDescent="0.25">
      <c r="A1592" t="s">
        <v>482</v>
      </c>
      <c r="B1592" t="s">
        <v>17175</v>
      </c>
      <c r="C1592" t="s">
        <v>17176</v>
      </c>
      <c r="D1592" t="s">
        <v>22765</v>
      </c>
      <c r="E1592">
        <v>0.11842999999999999</v>
      </c>
      <c r="F1592" t="s">
        <v>571</v>
      </c>
      <c r="G1592" t="s">
        <v>22750</v>
      </c>
      <c r="H1592">
        <v>1</v>
      </c>
      <c r="I1592" t="s">
        <v>22749</v>
      </c>
    </row>
    <row r="1593" spans="1:9" x14ac:dyDescent="0.25">
      <c r="A1593" t="s">
        <v>482</v>
      </c>
      <c r="B1593" t="s">
        <v>17181</v>
      </c>
      <c r="C1593" t="s">
        <v>17182</v>
      </c>
      <c r="D1593" t="s">
        <v>22765</v>
      </c>
      <c r="E1593">
        <v>0.12565999999999999</v>
      </c>
      <c r="F1593" t="s">
        <v>571</v>
      </c>
      <c r="G1593" t="s">
        <v>22750</v>
      </c>
      <c r="H1593">
        <v>1</v>
      </c>
      <c r="I1593" t="s">
        <v>22749</v>
      </c>
    </row>
    <row r="1594" spans="1:9" x14ac:dyDescent="0.25">
      <c r="A1594" t="s">
        <v>482</v>
      </c>
      <c r="B1594" t="s">
        <v>17187</v>
      </c>
      <c r="C1594" t="s">
        <v>17188</v>
      </c>
      <c r="D1594" t="s">
        <v>22765</v>
      </c>
      <c r="E1594">
        <v>0.15392</v>
      </c>
      <c r="F1594" t="s">
        <v>571</v>
      </c>
      <c r="G1594" t="s">
        <v>22750</v>
      </c>
      <c r="H1594">
        <v>1</v>
      </c>
      <c r="I1594" t="s">
        <v>22749</v>
      </c>
    </row>
    <row r="1595" spans="1:9" x14ac:dyDescent="0.25">
      <c r="A1595" t="s">
        <v>482</v>
      </c>
      <c r="B1595" t="s">
        <v>17193</v>
      </c>
      <c r="C1595" t="s">
        <v>17194</v>
      </c>
      <c r="D1595" t="s">
        <v>22765</v>
      </c>
      <c r="E1595">
        <v>0.25567600000000001</v>
      </c>
      <c r="F1595" t="s">
        <v>571</v>
      </c>
      <c r="G1595" t="s">
        <v>22750</v>
      </c>
      <c r="H1595">
        <v>1</v>
      </c>
      <c r="I1595" t="s">
        <v>22749</v>
      </c>
    </row>
    <row r="1596" spans="1:9" x14ac:dyDescent="0.25">
      <c r="A1596" t="s">
        <v>482</v>
      </c>
      <c r="B1596" t="s">
        <v>17208</v>
      </c>
      <c r="C1596" t="s">
        <v>17209</v>
      </c>
      <c r="D1596" t="s">
        <v>22765</v>
      </c>
      <c r="E1596">
        <v>-6.2191900000000001E-2</v>
      </c>
      <c r="F1596" t="s">
        <v>554</v>
      </c>
      <c r="G1596" t="s">
        <v>22751</v>
      </c>
      <c r="H1596">
        <v>1</v>
      </c>
      <c r="I1596" t="s">
        <v>22749</v>
      </c>
    </row>
    <row r="1597" spans="1:9" x14ac:dyDescent="0.25">
      <c r="A1597" t="s">
        <v>482</v>
      </c>
      <c r="B1597" t="s">
        <v>17214</v>
      </c>
      <c r="C1597" t="s">
        <v>17215</v>
      </c>
      <c r="D1597" t="s">
        <v>22765</v>
      </c>
      <c r="E1597">
        <v>0.10259500000000001</v>
      </c>
      <c r="F1597" t="s">
        <v>571</v>
      </c>
      <c r="G1597" t="s">
        <v>22750</v>
      </c>
      <c r="H1597">
        <v>1</v>
      </c>
      <c r="I1597" t="s">
        <v>22749</v>
      </c>
    </row>
    <row r="1598" spans="1:9" x14ac:dyDescent="0.25">
      <c r="A1598" t="s">
        <v>482</v>
      </c>
      <c r="B1598" t="s">
        <v>17220</v>
      </c>
      <c r="C1598" t="s">
        <v>17215</v>
      </c>
      <c r="D1598" t="s">
        <v>22765</v>
      </c>
      <c r="E1598">
        <v>9.7814100000000001E-2</v>
      </c>
      <c r="F1598" t="s">
        <v>571</v>
      </c>
      <c r="G1598" t="s">
        <v>22750</v>
      </c>
      <c r="H1598">
        <v>1</v>
      </c>
      <c r="I1598" t="s">
        <v>22749</v>
      </c>
    </row>
    <row r="1599" spans="1:9" x14ac:dyDescent="0.25">
      <c r="A1599" t="s">
        <v>482</v>
      </c>
      <c r="B1599" t="s">
        <v>17224</v>
      </c>
      <c r="C1599" t="s">
        <v>17225</v>
      </c>
      <c r="D1599" t="s">
        <v>22765</v>
      </c>
      <c r="E1599">
        <v>0.140018</v>
      </c>
      <c r="F1599" t="s">
        <v>571</v>
      </c>
      <c r="G1599" t="s">
        <v>22750</v>
      </c>
      <c r="H1599">
        <v>1</v>
      </c>
      <c r="I1599" t="s">
        <v>22749</v>
      </c>
    </row>
    <row r="1600" spans="1:9" x14ac:dyDescent="0.25">
      <c r="A1600" t="s">
        <v>482</v>
      </c>
      <c r="B1600" t="s">
        <v>17230</v>
      </c>
      <c r="C1600" t="s">
        <v>17231</v>
      </c>
      <c r="D1600" t="s">
        <v>22765</v>
      </c>
      <c r="E1600">
        <v>9.2015299999999994E-2</v>
      </c>
      <c r="F1600" t="s">
        <v>571</v>
      </c>
      <c r="G1600" t="s">
        <v>22750</v>
      </c>
      <c r="H1600">
        <v>2</v>
      </c>
      <c r="I1600" t="s">
        <v>22770</v>
      </c>
    </row>
    <row r="1601" spans="1:9" x14ac:dyDescent="0.25">
      <c r="A1601" t="s">
        <v>482</v>
      </c>
      <c r="B1601" t="s">
        <v>17236</v>
      </c>
      <c r="C1601" t="s">
        <v>17237</v>
      </c>
      <c r="D1601" t="s">
        <v>22765</v>
      </c>
      <c r="E1601">
        <v>-5.7218399999999997E-3</v>
      </c>
      <c r="F1601" t="s">
        <v>571</v>
      </c>
      <c r="G1601" t="s">
        <v>22750</v>
      </c>
      <c r="H1601">
        <v>1</v>
      </c>
      <c r="I1601" t="s">
        <v>22749</v>
      </c>
    </row>
    <row r="1602" spans="1:9" x14ac:dyDescent="0.25">
      <c r="A1602" t="s">
        <v>482</v>
      </c>
      <c r="B1602" t="s">
        <v>17242</v>
      </c>
      <c r="C1602" t="s">
        <v>17243</v>
      </c>
      <c r="D1602" t="s">
        <v>22765</v>
      </c>
      <c r="E1602">
        <v>0.162992</v>
      </c>
      <c r="F1602" t="s">
        <v>571</v>
      </c>
      <c r="G1602" t="s">
        <v>22750</v>
      </c>
      <c r="H1602">
        <v>1</v>
      </c>
      <c r="I1602" t="s">
        <v>22749</v>
      </c>
    </row>
    <row r="1603" spans="1:9" x14ac:dyDescent="0.25">
      <c r="A1603" t="s">
        <v>482</v>
      </c>
      <c r="B1603" t="s">
        <v>17261</v>
      </c>
      <c r="C1603" t="s">
        <v>17262</v>
      </c>
      <c r="D1603" t="s">
        <v>22765</v>
      </c>
      <c r="E1603">
        <v>-0.223994</v>
      </c>
      <c r="F1603" t="s">
        <v>571</v>
      </c>
      <c r="G1603" t="s">
        <v>22750</v>
      </c>
      <c r="H1603">
        <v>1</v>
      </c>
      <c r="I1603" t="s">
        <v>22749</v>
      </c>
    </row>
    <row r="1604" spans="1:9" x14ac:dyDescent="0.25">
      <c r="A1604" t="s">
        <v>482</v>
      </c>
      <c r="B1604" t="s">
        <v>17267</v>
      </c>
      <c r="C1604" t="s">
        <v>17268</v>
      </c>
      <c r="D1604" t="s">
        <v>22765</v>
      </c>
      <c r="E1604">
        <v>-0.15304799999999999</v>
      </c>
      <c r="F1604" t="s">
        <v>571</v>
      </c>
      <c r="G1604" t="s">
        <v>22750</v>
      </c>
      <c r="H1604">
        <v>1</v>
      </c>
      <c r="I1604" t="s">
        <v>22749</v>
      </c>
    </row>
    <row r="1605" spans="1:9" x14ac:dyDescent="0.25">
      <c r="A1605" t="s">
        <v>482</v>
      </c>
      <c r="B1605" t="s">
        <v>17273</v>
      </c>
      <c r="C1605" t="s">
        <v>17274</v>
      </c>
      <c r="D1605" t="s">
        <v>22765</v>
      </c>
      <c r="E1605">
        <v>0.11225599999999999</v>
      </c>
      <c r="F1605" t="s">
        <v>554</v>
      </c>
      <c r="G1605" t="s">
        <v>22751</v>
      </c>
      <c r="H1605">
        <v>1</v>
      </c>
      <c r="I1605" t="s">
        <v>22749</v>
      </c>
    </row>
    <row r="1606" spans="1:9" x14ac:dyDescent="0.25">
      <c r="A1606" t="s">
        <v>482</v>
      </c>
      <c r="B1606" t="s">
        <v>17279</v>
      </c>
      <c r="C1606" t="s">
        <v>17280</v>
      </c>
      <c r="D1606" t="s">
        <v>22765</v>
      </c>
      <c r="E1606">
        <v>0.26478299999999999</v>
      </c>
      <c r="F1606" t="s">
        <v>571</v>
      </c>
      <c r="G1606" t="s">
        <v>22750</v>
      </c>
      <c r="H1606">
        <v>1</v>
      </c>
      <c r="I1606" t="s">
        <v>22749</v>
      </c>
    </row>
    <row r="1607" spans="1:9" x14ac:dyDescent="0.25">
      <c r="A1607" t="s">
        <v>482</v>
      </c>
      <c r="B1607" t="s">
        <v>17285</v>
      </c>
      <c r="C1607" t="s">
        <v>17286</v>
      </c>
      <c r="D1607" t="s">
        <v>22765</v>
      </c>
      <c r="E1607">
        <v>8.82743E-2</v>
      </c>
      <c r="F1607" t="s">
        <v>571</v>
      </c>
      <c r="G1607" t="s">
        <v>22750</v>
      </c>
      <c r="H1607">
        <v>1</v>
      </c>
      <c r="I1607" t="s">
        <v>22749</v>
      </c>
    </row>
    <row r="1608" spans="1:9" x14ac:dyDescent="0.25">
      <c r="A1608" t="s">
        <v>482</v>
      </c>
      <c r="B1608" t="s">
        <v>17291</v>
      </c>
      <c r="C1608" t="s">
        <v>17292</v>
      </c>
      <c r="D1608" t="s">
        <v>22765</v>
      </c>
      <c r="E1608">
        <v>3.1989799999999999E-2</v>
      </c>
      <c r="F1608" t="s">
        <v>571</v>
      </c>
      <c r="G1608" t="s">
        <v>22750</v>
      </c>
      <c r="H1608">
        <v>1</v>
      </c>
      <c r="I1608" t="s">
        <v>22749</v>
      </c>
    </row>
    <row r="1609" spans="1:9" x14ac:dyDescent="0.25">
      <c r="A1609" t="s">
        <v>482</v>
      </c>
      <c r="B1609" t="s">
        <v>17302</v>
      </c>
      <c r="C1609" t="s">
        <v>17303</v>
      </c>
      <c r="D1609" t="s">
        <v>22765</v>
      </c>
      <c r="E1609">
        <v>-0.20449999999999999</v>
      </c>
      <c r="F1609" t="s">
        <v>571</v>
      </c>
      <c r="G1609" t="s">
        <v>22750</v>
      </c>
      <c r="H1609">
        <v>2</v>
      </c>
      <c r="I1609" t="s">
        <v>22766</v>
      </c>
    </row>
    <row r="1610" spans="1:9" x14ac:dyDescent="0.25">
      <c r="A1610" t="s">
        <v>482</v>
      </c>
      <c r="B1610" t="s">
        <v>17308</v>
      </c>
      <c r="C1610" t="s">
        <v>17303</v>
      </c>
      <c r="D1610" t="s">
        <v>22765</v>
      </c>
      <c r="E1610">
        <v>-0.20283499999999999</v>
      </c>
      <c r="F1610" t="s">
        <v>571</v>
      </c>
      <c r="G1610" t="s">
        <v>22750</v>
      </c>
      <c r="H1610">
        <v>2</v>
      </c>
      <c r="I1610" t="s">
        <v>22766</v>
      </c>
    </row>
    <row r="1611" spans="1:9" x14ac:dyDescent="0.25">
      <c r="A1611" t="s">
        <v>482</v>
      </c>
      <c r="B1611" t="s">
        <v>17312</v>
      </c>
      <c r="C1611" t="s">
        <v>17313</v>
      </c>
      <c r="D1611" t="s">
        <v>22765</v>
      </c>
      <c r="E1611">
        <v>-0.32037399999999999</v>
      </c>
      <c r="F1611" t="s">
        <v>571</v>
      </c>
      <c r="G1611" t="s">
        <v>22750</v>
      </c>
      <c r="H1611">
        <v>1</v>
      </c>
      <c r="I1611" t="s">
        <v>22749</v>
      </c>
    </row>
    <row r="1612" spans="1:9" x14ac:dyDescent="0.25">
      <c r="A1612" t="s">
        <v>482</v>
      </c>
      <c r="B1612" t="s">
        <v>17318</v>
      </c>
      <c r="C1612" t="s">
        <v>17319</v>
      </c>
      <c r="D1612" t="s">
        <v>22765</v>
      </c>
      <c r="E1612">
        <v>-0.29340100000000002</v>
      </c>
      <c r="F1612" t="s">
        <v>571</v>
      </c>
      <c r="G1612" t="s">
        <v>22750</v>
      </c>
      <c r="H1612">
        <v>1</v>
      </c>
      <c r="I1612" t="s">
        <v>22749</v>
      </c>
    </row>
    <row r="1613" spans="1:9" x14ac:dyDescent="0.25">
      <c r="A1613" t="s">
        <v>482</v>
      </c>
      <c r="B1613" t="s">
        <v>17324</v>
      </c>
      <c r="C1613" t="s">
        <v>17313</v>
      </c>
      <c r="D1613" t="s">
        <v>22765</v>
      </c>
      <c r="E1613">
        <v>-0.28612300000000002</v>
      </c>
      <c r="F1613" t="s">
        <v>571</v>
      </c>
      <c r="G1613" t="s">
        <v>22750</v>
      </c>
      <c r="H1613">
        <v>1</v>
      </c>
      <c r="I1613" t="s">
        <v>22749</v>
      </c>
    </row>
    <row r="1614" spans="1:9" x14ac:dyDescent="0.25">
      <c r="A1614" t="s">
        <v>482</v>
      </c>
      <c r="B1614" t="s">
        <v>17328</v>
      </c>
      <c r="C1614" t="s">
        <v>17329</v>
      </c>
      <c r="D1614" t="s">
        <v>22765</v>
      </c>
      <c r="E1614">
        <v>-0.183694</v>
      </c>
      <c r="F1614" t="s">
        <v>571</v>
      </c>
      <c r="G1614" t="s">
        <v>22750</v>
      </c>
      <c r="H1614">
        <v>1</v>
      </c>
      <c r="I1614" t="s">
        <v>22749</v>
      </c>
    </row>
    <row r="1615" spans="1:9" x14ac:dyDescent="0.25">
      <c r="A1615" t="s">
        <v>482</v>
      </c>
      <c r="B1615" t="s">
        <v>17334</v>
      </c>
      <c r="C1615" t="s">
        <v>17335</v>
      </c>
      <c r="D1615" t="s">
        <v>22765</v>
      </c>
      <c r="E1615">
        <v>0.123126</v>
      </c>
      <c r="F1615" t="s">
        <v>571</v>
      </c>
      <c r="G1615" t="s">
        <v>22750</v>
      </c>
      <c r="H1615">
        <v>1</v>
      </c>
      <c r="I1615" t="s">
        <v>22749</v>
      </c>
    </row>
    <row r="1616" spans="1:9" x14ac:dyDescent="0.25">
      <c r="A1616" t="s">
        <v>482</v>
      </c>
      <c r="B1616" t="s">
        <v>17340</v>
      </c>
      <c r="C1616" t="s">
        <v>17341</v>
      </c>
      <c r="D1616" t="s">
        <v>22765</v>
      </c>
      <c r="E1616">
        <v>-0.18357499999999999</v>
      </c>
      <c r="F1616" t="s">
        <v>571</v>
      </c>
      <c r="G1616" t="s">
        <v>22750</v>
      </c>
      <c r="H1616">
        <v>1</v>
      </c>
      <c r="I1616" t="s">
        <v>22749</v>
      </c>
    </row>
    <row r="1617" spans="1:9" x14ac:dyDescent="0.25">
      <c r="A1617" t="s">
        <v>482</v>
      </c>
      <c r="B1617" t="s">
        <v>17346</v>
      </c>
      <c r="C1617" t="s">
        <v>17347</v>
      </c>
      <c r="D1617" t="s">
        <v>22765</v>
      </c>
      <c r="E1617">
        <v>2.7279500000000002E-2</v>
      </c>
      <c r="F1617" t="s">
        <v>571</v>
      </c>
      <c r="G1617" t="s">
        <v>22750</v>
      </c>
      <c r="H1617">
        <v>1</v>
      </c>
      <c r="I1617" t="s">
        <v>22749</v>
      </c>
    </row>
    <row r="1618" spans="1:9" x14ac:dyDescent="0.25">
      <c r="A1618" t="s">
        <v>482</v>
      </c>
      <c r="B1618" t="s">
        <v>17352</v>
      </c>
      <c r="C1618" t="s">
        <v>17347</v>
      </c>
      <c r="D1618" t="s">
        <v>22765</v>
      </c>
      <c r="E1618">
        <v>2.7321999999999999E-2</v>
      </c>
      <c r="F1618" t="s">
        <v>571</v>
      </c>
      <c r="G1618" t="s">
        <v>22750</v>
      </c>
      <c r="H1618">
        <v>1</v>
      </c>
      <c r="I1618" t="s">
        <v>22749</v>
      </c>
    </row>
    <row r="1619" spans="1:9" x14ac:dyDescent="0.25">
      <c r="A1619" t="s">
        <v>482</v>
      </c>
      <c r="B1619" t="s">
        <v>17356</v>
      </c>
      <c r="C1619" t="s">
        <v>17347</v>
      </c>
      <c r="D1619" t="s">
        <v>22765</v>
      </c>
      <c r="E1619">
        <v>2.7310999999999998E-2</v>
      </c>
      <c r="F1619" t="s">
        <v>571</v>
      </c>
      <c r="G1619" t="s">
        <v>22750</v>
      </c>
      <c r="H1619">
        <v>1</v>
      </c>
      <c r="I1619" t="s">
        <v>22749</v>
      </c>
    </row>
    <row r="1620" spans="1:9" x14ac:dyDescent="0.25">
      <c r="A1620" t="s">
        <v>482</v>
      </c>
      <c r="B1620" t="s">
        <v>17360</v>
      </c>
      <c r="C1620" t="s">
        <v>17361</v>
      </c>
      <c r="D1620" t="s">
        <v>22765</v>
      </c>
      <c r="E1620">
        <v>0.276814</v>
      </c>
      <c r="F1620" t="s">
        <v>571</v>
      </c>
      <c r="G1620" t="s">
        <v>22750</v>
      </c>
      <c r="H1620">
        <v>1</v>
      </c>
      <c r="I1620" t="s">
        <v>22749</v>
      </c>
    </row>
    <row r="1621" spans="1:9" x14ac:dyDescent="0.25">
      <c r="A1621" t="s">
        <v>482</v>
      </c>
      <c r="B1621" t="s">
        <v>17366</v>
      </c>
      <c r="C1621" t="s">
        <v>17367</v>
      </c>
      <c r="D1621" t="s">
        <v>22765</v>
      </c>
      <c r="E1621">
        <v>0.33224100000000001</v>
      </c>
      <c r="F1621" t="s">
        <v>562</v>
      </c>
      <c r="G1621" t="s">
        <v>22748</v>
      </c>
      <c r="H1621">
        <v>1</v>
      </c>
      <c r="I1621" t="s">
        <v>22749</v>
      </c>
    </row>
    <row r="1622" spans="1:9" x14ac:dyDescent="0.25">
      <c r="A1622" t="s">
        <v>482</v>
      </c>
      <c r="B1622" t="s">
        <v>17372</v>
      </c>
      <c r="C1622" t="s">
        <v>17373</v>
      </c>
      <c r="D1622" t="s">
        <v>22765</v>
      </c>
      <c r="E1622">
        <v>0.31567000000000001</v>
      </c>
      <c r="F1622" t="s">
        <v>571</v>
      </c>
      <c r="G1622" t="s">
        <v>22750</v>
      </c>
      <c r="H1622">
        <v>2</v>
      </c>
      <c r="I1622" t="s">
        <v>22755</v>
      </c>
    </row>
    <row r="1623" spans="1:9" x14ac:dyDescent="0.25">
      <c r="A1623" t="s">
        <v>482</v>
      </c>
      <c r="B1623" t="s">
        <v>17378</v>
      </c>
      <c r="C1623" t="s">
        <v>17379</v>
      </c>
      <c r="D1623" t="s">
        <v>22765</v>
      </c>
      <c r="E1623">
        <v>0.28267700000000001</v>
      </c>
      <c r="F1623" t="s">
        <v>571</v>
      </c>
      <c r="G1623" t="s">
        <v>22750</v>
      </c>
      <c r="H1623">
        <v>1</v>
      </c>
      <c r="I1623" t="s">
        <v>22749</v>
      </c>
    </row>
    <row r="1624" spans="1:9" x14ac:dyDescent="0.25">
      <c r="A1624" t="s">
        <v>482</v>
      </c>
      <c r="B1624" t="s">
        <v>17384</v>
      </c>
      <c r="C1624" t="s">
        <v>17361</v>
      </c>
      <c r="D1624" t="s">
        <v>22765</v>
      </c>
      <c r="E1624">
        <v>0.29632700000000001</v>
      </c>
      <c r="F1624" t="s">
        <v>571</v>
      </c>
      <c r="G1624" t="s">
        <v>22750</v>
      </c>
      <c r="H1624">
        <v>1</v>
      </c>
      <c r="I1624" t="s">
        <v>22749</v>
      </c>
    </row>
    <row r="1625" spans="1:9" x14ac:dyDescent="0.25">
      <c r="A1625" t="s">
        <v>482</v>
      </c>
      <c r="B1625" t="s">
        <v>17388</v>
      </c>
      <c r="C1625" t="s">
        <v>17389</v>
      </c>
      <c r="D1625" t="s">
        <v>22765</v>
      </c>
      <c r="E1625">
        <v>0.32106299999999999</v>
      </c>
      <c r="F1625" t="s">
        <v>571</v>
      </c>
      <c r="G1625" t="s">
        <v>22750</v>
      </c>
      <c r="H1625">
        <v>1</v>
      </c>
      <c r="I1625" t="s">
        <v>22749</v>
      </c>
    </row>
    <row r="1626" spans="1:9" x14ac:dyDescent="0.25">
      <c r="A1626" t="s">
        <v>482</v>
      </c>
      <c r="B1626" t="s">
        <v>17394</v>
      </c>
      <c r="C1626" t="s">
        <v>17395</v>
      </c>
      <c r="D1626" t="s">
        <v>22765</v>
      </c>
      <c r="E1626">
        <v>0.55160600000000004</v>
      </c>
      <c r="F1626" t="s">
        <v>554</v>
      </c>
      <c r="G1626" t="s">
        <v>22751</v>
      </c>
      <c r="H1626">
        <v>1</v>
      </c>
      <c r="I1626" t="s">
        <v>22749</v>
      </c>
    </row>
    <row r="1627" spans="1:9" x14ac:dyDescent="0.25">
      <c r="A1627" t="s">
        <v>482</v>
      </c>
      <c r="B1627" t="s">
        <v>17405</v>
      </c>
      <c r="C1627" t="s">
        <v>17406</v>
      </c>
      <c r="D1627" t="s">
        <v>22765</v>
      </c>
      <c r="E1627">
        <v>0.26050899999999999</v>
      </c>
      <c r="F1627" t="s">
        <v>571</v>
      </c>
      <c r="G1627" t="s">
        <v>22750</v>
      </c>
      <c r="H1627">
        <v>1</v>
      </c>
      <c r="I1627" t="s">
        <v>22749</v>
      </c>
    </row>
    <row r="1628" spans="1:9" x14ac:dyDescent="0.25">
      <c r="A1628" t="s">
        <v>482</v>
      </c>
      <c r="B1628" t="s">
        <v>17411</v>
      </c>
      <c r="C1628" t="s">
        <v>17412</v>
      </c>
      <c r="D1628" t="s">
        <v>22765</v>
      </c>
      <c r="E1628">
        <v>5.2087699999999997E-3</v>
      </c>
      <c r="F1628" t="s">
        <v>562</v>
      </c>
      <c r="G1628" t="s">
        <v>22748</v>
      </c>
      <c r="H1628">
        <v>1</v>
      </c>
      <c r="I1628" t="s">
        <v>22749</v>
      </c>
    </row>
    <row r="1629" spans="1:9" x14ac:dyDescent="0.25">
      <c r="A1629" t="s">
        <v>482</v>
      </c>
      <c r="B1629" t="s">
        <v>17417</v>
      </c>
      <c r="C1629" t="s">
        <v>17418</v>
      </c>
      <c r="D1629" t="s">
        <v>22765</v>
      </c>
      <c r="E1629">
        <v>-3.2145300000000002E-2</v>
      </c>
      <c r="F1629" t="s">
        <v>571</v>
      </c>
      <c r="G1629" t="s">
        <v>22750</v>
      </c>
      <c r="H1629">
        <v>1</v>
      </c>
      <c r="I1629" t="s">
        <v>22749</v>
      </c>
    </row>
    <row r="1630" spans="1:9" x14ac:dyDescent="0.25">
      <c r="A1630" t="s">
        <v>482</v>
      </c>
      <c r="B1630" t="s">
        <v>17423</v>
      </c>
      <c r="C1630" t="s">
        <v>17424</v>
      </c>
      <c r="D1630" t="s">
        <v>22765</v>
      </c>
      <c r="E1630">
        <v>0.52901399999999998</v>
      </c>
      <c r="F1630" t="s">
        <v>554</v>
      </c>
      <c r="G1630" t="s">
        <v>22751</v>
      </c>
      <c r="H1630">
        <v>1</v>
      </c>
      <c r="I1630" t="s">
        <v>22749</v>
      </c>
    </row>
    <row r="1631" spans="1:9" x14ac:dyDescent="0.25">
      <c r="A1631" t="s">
        <v>482</v>
      </c>
      <c r="B1631" t="s">
        <v>17429</v>
      </c>
      <c r="C1631" t="s">
        <v>17430</v>
      </c>
      <c r="D1631" t="s">
        <v>22765</v>
      </c>
      <c r="E1631">
        <v>-3.1988200000000001E-2</v>
      </c>
      <c r="F1631" t="s">
        <v>571</v>
      </c>
      <c r="G1631" t="s">
        <v>22750</v>
      </c>
      <c r="H1631">
        <v>1</v>
      </c>
      <c r="I1631" t="s">
        <v>22749</v>
      </c>
    </row>
    <row r="1632" spans="1:9" x14ac:dyDescent="0.25">
      <c r="A1632" t="s">
        <v>482</v>
      </c>
      <c r="B1632" t="s">
        <v>17435</v>
      </c>
      <c r="C1632" t="s">
        <v>17436</v>
      </c>
      <c r="D1632" t="s">
        <v>22765</v>
      </c>
      <c r="E1632">
        <v>-2.6337300000000001E-2</v>
      </c>
      <c r="F1632" t="s">
        <v>571</v>
      </c>
      <c r="G1632" t="s">
        <v>22750</v>
      </c>
      <c r="H1632">
        <v>1</v>
      </c>
      <c r="I1632" t="s">
        <v>22749</v>
      </c>
    </row>
    <row r="1633" spans="1:9" x14ac:dyDescent="0.25">
      <c r="A1633" t="s">
        <v>482</v>
      </c>
      <c r="B1633" t="s">
        <v>17441</v>
      </c>
      <c r="C1633" t="s">
        <v>17442</v>
      </c>
      <c r="D1633" t="s">
        <v>22765</v>
      </c>
      <c r="E1633">
        <v>9.6528299999999997E-2</v>
      </c>
      <c r="F1633" t="s">
        <v>571</v>
      </c>
      <c r="G1633" t="s">
        <v>22750</v>
      </c>
      <c r="H1633">
        <v>1</v>
      </c>
      <c r="I1633" t="s">
        <v>22749</v>
      </c>
    </row>
    <row r="1634" spans="1:9" x14ac:dyDescent="0.25">
      <c r="A1634" t="s">
        <v>482</v>
      </c>
      <c r="B1634" t="s">
        <v>17452</v>
      </c>
      <c r="C1634" t="s">
        <v>17453</v>
      </c>
      <c r="D1634" t="s">
        <v>22765</v>
      </c>
      <c r="E1634">
        <v>-7.2436500000000001E-2</v>
      </c>
      <c r="F1634" t="s">
        <v>571</v>
      </c>
      <c r="G1634" t="s">
        <v>22750</v>
      </c>
      <c r="H1634">
        <v>2</v>
      </c>
      <c r="I1634" t="s">
        <v>22755</v>
      </c>
    </row>
    <row r="1635" spans="1:9" x14ac:dyDescent="0.25">
      <c r="A1635" t="s">
        <v>482</v>
      </c>
      <c r="B1635" t="s">
        <v>17458</v>
      </c>
      <c r="C1635" t="s">
        <v>17453</v>
      </c>
      <c r="D1635" t="s">
        <v>22765</v>
      </c>
      <c r="E1635">
        <v>-7.2452500000000003E-2</v>
      </c>
      <c r="F1635" t="s">
        <v>571</v>
      </c>
      <c r="G1635" t="s">
        <v>22750</v>
      </c>
      <c r="H1635">
        <v>1</v>
      </c>
      <c r="I1635" t="s">
        <v>22749</v>
      </c>
    </row>
    <row r="1636" spans="1:9" x14ac:dyDescent="0.25">
      <c r="A1636" t="s">
        <v>482</v>
      </c>
      <c r="B1636" t="s">
        <v>17462</v>
      </c>
      <c r="C1636" t="s">
        <v>17463</v>
      </c>
      <c r="D1636" t="s">
        <v>22765</v>
      </c>
      <c r="E1636">
        <v>5.5149200000000002E-2</v>
      </c>
      <c r="F1636" t="s">
        <v>571</v>
      </c>
      <c r="G1636" t="s">
        <v>22750</v>
      </c>
      <c r="H1636">
        <v>2</v>
      </c>
      <c r="I1636" t="s">
        <v>22766</v>
      </c>
    </row>
    <row r="1637" spans="1:9" x14ac:dyDescent="0.25">
      <c r="A1637" t="s">
        <v>482</v>
      </c>
      <c r="B1637" t="s">
        <v>17468</v>
      </c>
      <c r="C1637" t="s">
        <v>17469</v>
      </c>
      <c r="D1637" t="s">
        <v>22765</v>
      </c>
      <c r="E1637">
        <v>0.151946</v>
      </c>
      <c r="F1637" t="s">
        <v>571</v>
      </c>
      <c r="G1637" t="s">
        <v>22750</v>
      </c>
      <c r="H1637">
        <v>1</v>
      </c>
      <c r="I1637" t="s">
        <v>22749</v>
      </c>
    </row>
    <row r="1638" spans="1:9" x14ac:dyDescent="0.25">
      <c r="A1638" t="s">
        <v>482</v>
      </c>
      <c r="B1638" t="s">
        <v>17474</v>
      </c>
      <c r="C1638" t="s">
        <v>17475</v>
      </c>
      <c r="D1638" t="s">
        <v>22765</v>
      </c>
      <c r="E1638">
        <v>2.7432100000000001E-2</v>
      </c>
      <c r="F1638" t="s">
        <v>571</v>
      </c>
      <c r="G1638" t="s">
        <v>22750</v>
      </c>
      <c r="H1638">
        <v>1</v>
      </c>
      <c r="I1638" t="s">
        <v>22749</v>
      </c>
    </row>
    <row r="1639" spans="1:9" x14ac:dyDescent="0.25">
      <c r="A1639" t="s">
        <v>482</v>
      </c>
      <c r="B1639" t="s">
        <v>17480</v>
      </c>
      <c r="C1639" t="s">
        <v>17481</v>
      </c>
      <c r="D1639" t="s">
        <v>22765</v>
      </c>
      <c r="E1639">
        <v>4.4269200000000002E-2</v>
      </c>
      <c r="F1639" t="s">
        <v>562</v>
      </c>
      <c r="G1639" t="s">
        <v>22748</v>
      </c>
      <c r="H1639">
        <v>1</v>
      </c>
      <c r="I1639" t="s">
        <v>22749</v>
      </c>
    </row>
    <row r="1640" spans="1:9" x14ac:dyDescent="0.25">
      <c r="A1640" t="s">
        <v>482</v>
      </c>
      <c r="B1640" t="s">
        <v>17486</v>
      </c>
      <c r="C1640" t="s">
        <v>17487</v>
      </c>
      <c r="D1640" t="s">
        <v>22765</v>
      </c>
      <c r="E1640">
        <v>1.17416E-2</v>
      </c>
      <c r="F1640" t="s">
        <v>562</v>
      </c>
      <c r="G1640" t="s">
        <v>22748</v>
      </c>
      <c r="H1640">
        <v>1</v>
      </c>
      <c r="I1640" t="s">
        <v>22749</v>
      </c>
    </row>
    <row r="1641" spans="1:9" x14ac:dyDescent="0.25">
      <c r="A1641" t="s">
        <v>482</v>
      </c>
      <c r="B1641" t="s">
        <v>17492</v>
      </c>
      <c r="C1641" t="s">
        <v>17493</v>
      </c>
      <c r="D1641" t="s">
        <v>22765</v>
      </c>
      <c r="E1641">
        <v>-1.12572E-2</v>
      </c>
      <c r="F1641" t="s">
        <v>571</v>
      </c>
      <c r="G1641" t="s">
        <v>22750</v>
      </c>
      <c r="H1641">
        <v>1</v>
      </c>
      <c r="I1641" t="s">
        <v>22749</v>
      </c>
    </row>
    <row r="1642" spans="1:9" x14ac:dyDescent="0.25">
      <c r="A1642" t="s">
        <v>482</v>
      </c>
      <c r="B1642" t="s">
        <v>17511</v>
      </c>
      <c r="C1642" t="s">
        <v>17512</v>
      </c>
      <c r="D1642" t="s">
        <v>22765</v>
      </c>
      <c r="E1642">
        <v>6.6764000000000004E-2</v>
      </c>
      <c r="F1642" t="s">
        <v>571</v>
      </c>
      <c r="G1642" t="s">
        <v>22750</v>
      </c>
      <c r="H1642">
        <v>1</v>
      </c>
      <c r="I1642" t="s">
        <v>22749</v>
      </c>
    </row>
    <row r="1643" spans="1:9" x14ac:dyDescent="0.25">
      <c r="A1643" t="s">
        <v>482</v>
      </c>
      <c r="B1643" t="s">
        <v>17517</v>
      </c>
      <c r="C1643" t="s">
        <v>17518</v>
      </c>
      <c r="D1643" t="s">
        <v>22765</v>
      </c>
      <c r="E1643">
        <v>-3.2521399999999999E-2</v>
      </c>
      <c r="F1643" t="s">
        <v>571</v>
      </c>
      <c r="G1643" t="s">
        <v>22750</v>
      </c>
      <c r="H1643">
        <v>1</v>
      </c>
      <c r="I1643" t="s">
        <v>22749</v>
      </c>
    </row>
    <row r="1644" spans="1:9" x14ac:dyDescent="0.25">
      <c r="A1644" t="s">
        <v>482</v>
      </c>
      <c r="B1644" t="s">
        <v>17523</v>
      </c>
      <c r="C1644" t="s">
        <v>17524</v>
      </c>
      <c r="D1644" t="s">
        <v>22765</v>
      </c>
      <c r="E1644">
        <v>-2.98362E-2</v>
      </c>
      <c r="F1644" t="s">
        <v>571</v>
      </c>
      <c r="G1644" t="s">
        <v>22750</v>
      </c>
      <c r="H1644">
        <v>1</v>
      </c>
      <c r="I1644" t="s">
        <v>22749</v>
      </c>
    </row>
    <row r="1645" spans="1:9" x14ac:dyDescent="0.25">
      <c r="A1645" t="s">
        <v>482</v>
      </c>
      <c r="B1645" t="s">
        <v>17529</v>
      </c>
      <c r="C1645" t="s">
        <v>17530</v>
      </c>
      <c r="D1645" t="s">
        <v>22765</v>
      </c>
      <c r="E1645">
        <v>5.1222999999999998E-2</v>
      </c>
      <c r="F1645" t="s">
        <v>571</v>
      </c>
      <c r="G1645" t="s">
        <v>22750</v>
      </c>
      <c r="H1645">
        <v>1</v>
      </c>
      <c r="I1645" t="s">
        <v>22749</v>
      </c>
    </row>
    <row r="1646" spans="1:9" x14ac:dyDescent="0.25">
      <c r="A1646" t="s">
        <v>482</v>
      </c>
      <c r="B1646" t="s">
        <v>17535</v>
      </c>
      <c r="C1646" t="s">
        <v>17536</v>
      </c>
      <c r="D1646" t="s">
        <v>22765</v>
      </c>
      <c r="E1646">
        <v>4.3329100000000002E-2</v>
      </c>
      <c r="F1646" t="s">
        <v>571</v>
      </c>
      <c r="G1646" t="s">
        <v>22750</v>
      </c>
      <c r="H1646">
        <v>1</v>
      </c>
      <c r="I1646" t="s">
        <v>22749</v>
      </c>
    </row>
    <row r="1647" spans="1:9" x14ac:dyDescent="0.25">
      <c r="A1647" t="s">
        <v>482</v>
      </c>
      <c r="B1647" t="s">
        <v>17541</v>
      </c>
      <c r="C1647" t="s">
        <v>17542</v>
      </c>
      <c r="D1647" t="s">
        <v>22765</v>
      </c>
      <c r="E1647">
        <v>4.1980299999999998E-2</v>
      </c>
      <c r="F1647" t="s">
        <v>571</v>
      </c>
      <c r="G1647" t="s">
        <v>22750</v>
      </c>
      <c r="H1647">
        <v>1</v>
      </c>
      <c r="I1647" t="s">
        <v>22749</v>
      </c>
    </row>
    <row r="1648" spans="1:9" x14ac:dyDescent="0.25">
      <c r="A1648" t="s">
        <v>482</v>
      </c>
      <c r="B1648" t="s">
        <v>17560</v>
      </c>
      <c r="C1648" t="s">
        <v>17561</v>
      </c>
      <c r="D1648" t="s">
        <v>22765</v>
      </c>
      <c r="E1648">
        <v>7.0949699999999999E-3</v>
      </c>
      <c r="F1648" t="s">
        <v>571</v>
      </c>
      <c r="G1648" t="s">
        <v>22750</v>
      </c>
      <c r="H1648">
        <v>1</v>
      </c>
      <c r="I1648" t="s">
        <v>22749</v>
      </c>
    </row>
    <row r="1649" spans="1:9" x14ac:dyDescent="0.25">
      <c r="A1649" t="s">
        <v>482</v>
      </c>
      <c r="B1649" t="s">
        <v>17566</v>
      </c>
      <c r="C1649" t="s">
        <v>17567</v>
      </c>
      <c r="D1649" t="s">
        <v>22765</v>
      </c>
      <c r="E1649">
        <v>0.140565</v>
      </c>
      <c r="F1649" t="s">
        <v>562</v>
      </c>
      <c r="G1649" t="s">
        <v>22748</v>
      </c>
      <c r="H1649">
        <v>1</v>
      </c>
      <c r="I1649" t="s">
        <v>22749</v>
      </c>
    </row>
    <row r="1650" spans="1:9" x14ac:dyDescent="0.25">
      <c r="A1650" t="s">
        <v>482</v>
      </c>
      <c r="B1650" t="s">
        <v>17572</v>
      </c>
      <c r="C1650" t="s">
        <v>17573</v>
      </c>
      <c r="D1650" t="s">
        <v>22765</v>
      </c>
      <c r="E1650">
        <v>0.25852199999999997</v>
      </c>
      <c r="F1650" t="s">
        <v>554</v>
      </c>
      <c r="G1650" t="s">
        <v>22751</v>
      </c>
      <c r="H1650">
        <v>2</v>
      </c>
      <c r="I1650" t="s">
        <v>22755</v>
      </c>
    </row>
    <row r="1651" spans="1:9" x14ac:dyDescent="0.25">
      <c r="A1651" t="s">
        <v>482</v>
      </c>
      <c r="B1651" t="s">
        <v>17578</v>
      </c>
      <c r="C1651" t="s">
        <v>17579</v>
      </c>
      <c r="D1651" t="s">
        <v>22765</v>
      </c>
      <c r="E1651">
        <v>0.48185600000000001</v>
      </c>
      <c r="F1651" t="s">
        <v>6725</v>
      </c>
      <c r="G1651" t="s">
        <v>22756</v>
      </c>
      <c r="H1651">
        <v>4</v>
      </c>
      <c r="I1651" t="s">
        <v>22769</v>
      </c>
    </row>
    <row r="1652" spans="1:9" x14ac:dyDescent="0.25">
      <c r="A1652" t="s">
        <v>482</v>
      </c>
      <c r="B1652" t="s">
        <v>17584</v>
      </c>
      <c r="C1652" t="s">
        <v>17585</v>
      </c>
      <c r="D1652" t="s">
        <v>22765</v>
      </c>
      <c r="E1652">
        <v>0.431641</v>
      </c>
      <c r="F1652" t="s">
        <v>562</v>
      </c>
      <c r="G1652" t="s">
        <v>22748</v>
      </c>
      <c r="H1652">
        <v>1</v>
      </c>
      <c r="I1652" t="s">
        <v>22749</v>
      </c>
    </row>
    <row r="1653" spans="1:9" x14ac:dyDescent="0.25">
      <c r="A1653" t="s">
        <v>482</v>
      </c>
      <c r="B1653" t="s">
        <v>17590</v>
      </c>
      <c r="C1653" t="s">
        <v>17591</v>
      </c>
      <c r="D1653" t="s">
        <v>22765</v>
      </c>
      <c r="E1653">
        <v>0.493396</v>
      </c>
      <c r="F1653" t="s">
        <v>554</v>
      </c>
      <c r="G1653" t="s">
        <v>22751</v>
      </c>
      <c r="H1653">
        <v>1</v>
      </c>
      <c r="I1653" t="s">
        <v>22749</v>
      </c>
    </row>
    <row r="1654" spans="1:9" x14ac:dyDescent="0.25">
      <c r="A1654" t="s">
        <v>482</v>
      </c>
      <c r="B1654" t="s">
        <v>17596</v>
      </c>
      <c r="C1654" t="s">
        <v>17597</v>
      </c>
      <c r="D1654" t="s">
        <v>22765</v>
      </c>
      <c r="E1654">
        <v>0.416744</v>
      </c>
      <c r="F1654" t="s">
        <v>571</v>
      </c>
      <c r="G1654" t="s">
        <v>22750</v>
      </c>
      <c r="H1654">
        <v>1</v>
      </c>
      <c r="I1654" t="s">
        <v>22749</v>
      </c>
    </row>
    <row r="1655" spans="1:9" x14ac:dyDescent="0.25">
      <c r="A1655" t="s">
        <v>482</v>
      </c>
      <c r="B1655" t="s">
        <v>17602</v>
      </c>
      <c r="C1655" t="s">
        <v>17603</v>
      </c>
      <c r="D1655" t="s">
        <v>22765</v>
      </c>
      <c r="E1655">
        <v>0.490456</v>
      </c>
      <c r="F1655" t="s">
        <v>554</v>
      </c>
      <c r="G1655" t="s">
        <v>22751</v>
      </c>
      <c r="H1655">
        <v>1</v>
      </c>
      <c r="I1655" t="s">
        <v>22776</v>
      </c>
    </row>
    <row r="1656" spans="1:9" x14ac:dyDescent="0.25">
      <c r="A1656" t="s">
        <v>482</v>
      </c>
      <c r="B1656" t="s">
        <v>17620</v>
      </c>
      <c r="C1656" t="s">
        <v>17621</v>
      </c>
      <c r="D1656" t="s">
        <v>21034</v>
      </c>
      <c r="E1656">
        <v>5.0803599999999997E-2</v>
      </c>
      <c r="F1656" t="s">
        <v>571</v>
      </c>
      <c r="G1656" t="s">
        <v>22750</v>
      </c>
      <c r="H1656">
        <v>1</v>
      </c>
      <c r="I1656" t="s">
        <v>22749</v>
      </c>
    </row>
    <row r="1657" spans="1:9" x14ac:dyDescent="0.25">
      <c r="A1657" t="s">
        <v>482</v>
      </c>
      <c r="B1657" t="s">
        <v>17626</v>
      </c>
      <c r="C1657" t="s">
        <v>17621</v>
      </c>
      <c r="D1657" t="s">
        <v>21034</v>
      </c>
      <c r="E1657">
        <v>5.0821100000000001E-2</v>
      </c>
      <c r="F1657" t="s">
        <v>571</v>
      </c>
      <c r="G1657" t="s">
        <v>22750</v>
      </c>
      <c r="H1657">
        <v>1</v>
      </c>
      <c r="I1657" t="s">
        <v>22749</v>
      </c>
    </row>
    <row r="1658" spans="1:9" x14ac:dyDescent="0.25">
      <c r="A1658" t="s">
        <v>482</v>
      </c>
      <c r="B1658" t="s">
        <v>17630</v>
      </c>
      <c r="C1658" t="s">
        <v>17621</v>
      </c>
      <c r="D1658" t="s">
        <v>21034</v>
      </c>
      <c r="E1658">
        <v>5.0816899999999998E-2</v>
      </c>
      <c r="F1658" t="s">
        <v>571</v>
      </c>
      <c r="G1658" t="s">
        <v>22750</v>
      </c>
      <c r="H1658">
        <v>1</v>
      </c>
      <c r="I1658" t="s">
        <v>22749</v>
      </c>
    </row>
    <row r="1659" spans="1:9" x14ac:dyDescent="0.25">
      <c r="A1659" t="s">
        <v>482</v>
      </c>
      <c r="B1659" t="s">
        <v>17634</v>
      </c>
      <c r="C1659" t="s">
        <v>17635</v>
      </c>
      <c r="D1659" t="s">
        <v>22765</v>
      </c>
      <c r="E1659">
        <v>0.21554400000000001</v>
      </c>
      <c r="F1659" t="s">
        <v>571</v>
      </c>
      <c r="G1659" t="s">
        <v>22750</v>
      </c>
      <c r="H1659">
        <v>1</v>
      </c>
      <c r="I1659" t="s">
        <v>22749</v>
      </c>
    </row>
    <row r="1660" spans="1:9" x14ac:dyDescent="0.25">
      <c r="A1660" t="s">
        <v>482</v>
      </c>
      <c r="B1660" t="s">
        <v>17640</v>
      </c>
      <c r="C1660" t="s">
        <v>17641</v>
      </c>
      <c r="D1660" t="s">
        <v>22765</v>
      </c>
      <c r="E1660">
        <v>9.8480399999999996E-2</v>
      </c>
      <c r="F1660" t="s">
        <v>571</v>
      </c>
      <c r="G1660" t="s">
        <v>22750</v>
      </c>
      <c r="H1660">
        <v>1</v>
      </c>
      <c r="I1660" t="s">
        <v>22749</v>
      </c>
    </row>
    <row r="1661" spans="1:9" x14ac:dyDescent="0.25">
      <c r="A1661" t="s">
        <v>482</v>
      </c>
      <c r="B1661" t="s">
        <v>17646</v>
      </c>
      <c r="C1661" t="s">
        <v>17647</v>
      </c>
      <c r="D1661" t="s">
        <v>22765</v>
      </c>
      <c r="E1661">
        <v>1.09319E-2</v>
      </c>
      <c r="F1661" t="s">
        <v>571</v>
      </c>
      <c r="G1661" t="s">
        <v>22750</v>
      </c>
      <c r="H1661">
        <v>1</v>
      </c>
      <c r="I1661" t="s">
        <v>22749</v>
      </c>
    </row>
    <row r="1662" spans="1:9" x14ac:dyDescent="0.25">
      <c r="A1662" t="s">
        <v>482</v>
      </c>
      <c r="B1662" t="s">
        <v>17652</v>
      </c>
      <c r="C1662" t="s">
        <v>17653</v>
      </c>
      <c r="D1662" t="s">
        <v>22765</v>
      </c>
      <c r="E1662">
        <v>-7.1846799999999997E-3</v>
      </c>
      <c r="F1662" t="s">
        <v>571</v>
      </c>
      <c r="G1662" t="s">
        <v>22750</v>
      </c>
      <c r="H1662">
        <v>1</v>
      </c>
      <c r="I1662" t="s">
        <v>22749</v>
      </c>
    </row>
    <row r="1663" spans="1:9" x14ac:dyDescent="0.25">
      <c r="A1663" t="s">
        <v>482</v>
      </c>
      <c r="B1663" t="s">
        <v>17658</v>
      </c>
      <c r="C1663" t="s">
        <v>17647</v>
      </c>
      <c r="D1663" t="s">
        <v>22765</v>
      </c>
      <c r="E1663">
        <v>-5.6103100000000003E-3</v>
      </c>
      <c r="F1663" t="s">
        <v>571</v>
      </c>
      <c r="G1663" t="s">
        <v>22750</v>
      </c>
      <c r="H1663">
        <v>1</v>
      </c>
      <c r="I1663" t="s">
        <v>22749</v>
      </c>
    </row>
    <row r="1664" spans="1:9" x14ac:dyDescent="0.25">
      <c r="A1664" t="s">
        <v>482</v>
      </c>
      <c r="B1664" t="s">
        <v>17662</v>
      </c>
      <c r="C1664" t="s">
        <v>17663</v>
      </c>
      <c r="D1664" t="s">
        <v>22765</v>
      </c>
      <c r="E1664">
        <v>0.15939800000000001</v>
      </c>
      <c r="F1664" t="s">
        <v>571</v>
      </c>
      <c r="G1664" t="s">
        <v>22750</v>
      </c>
      <c r="H1664">
        <v>1</v>
      </c>
      <c r="I1664" t="s">
        <v>22749</v>
      </c>
    </row>
    <row r="1665" spans="1:9" x14ac:dyDescent="0.25">
      <c r="A1665" t="s">
        <v>482</v>
      </c>
      <c r="B1665" t="s">
        <v>17686</v>
      </c>
      <c r="C1665" t="s">
        <v>17687</v>
      </c>
      <c r="D1665" t="s">
        <v>22765</v>
      </c>
      <c r="E1665">
        <v>0.25542300000000001</v>
      </c>
      <c r="F1665" t="s">
        <v>554</v>
      </c>
      <c r="G1665" t="s">
        <v>22751</v>
      </c>
      <c r="H1665">
        <v>1</v>
      </c>
      <c r="I1665" t="s">
        <v>22749</v>
      </c>
    </row>
    <row r="1666" spans="1:9" x14ac:dyDescent="0.25">
      <c r="A1666" t="s">
        <v>482</v>
      </c>
      <c r="B1666" t="s">
        <v>17692</v>
      </c>
      <c r="C1666" t="s">
        <v>17693</v>
      </c>
      <c r="D1666" t="s">
        <v>22765</v>
      </c>
      <c r="E1666">
        <v>0.55160600000000004</v>
      </c>
      <c r="F1666" t="s">
        <v>554</v>
      </c>
      <c r="G1666" t="s">
        <v>22751</v>
      </c>
      <c r="H1666">
        <v>1</v>
      </c>
      <c r="I1666" t="s">
        <v>22749</v>
      </c>
    </row>
    <row r="1667" spans="1:9" x14ac:dyDescent="0.25">
      <c r="A1667" t="s">
        <v>482</v>
      </c>
      <c r="B1667" t="s">
        <v>17698</v>
      </c>
      <c r="C1667" t="s">
        <v>17699</v>
      </c>
      <c r="D1667" t="s">
        <v>22765</v>
      </c>
      <c r="E1667">
        <v>0.14611399999999999</v>
      </c>
      <c r="F1667" t="s">
        <v>919</v>
      </c>
      <c r="G1667" t="s">
        <v>22756</v>
      </c>
      <c r="H1667">
        <v>2</v>
      </c>
      <c r="I1667" t="s">
        <v>22766</v>
      </c>
    </row>
    <row r="1668" spans="1:9" x14ac:dyDescent="0.25">
      <c r="A1668" t="s">
        <v>482</v>
      </c>
      <c r="B1668" t="s">
        <v>17704</v>
      </c>
      <c r="C1668" t="s">
        <v>17705</v>
      </c>
      <c r="D1668" t="s">
        <v>22765</v>
      </c>
      <c r="E1668">
        <v>0.34074100000000002</v>
      </c>
      <c r="F1668" t="s">
        <v>919</v>
      </c>
      <c r="G1668" t="s">
        <v>22756</v>
      </c>
      <c r="H1668">
        <v>2</v>
      </c>
      <c r="I1668" t="s">
        <v>22766</v>
      </c>
    </row>
    <row r="1669" spans="1:9" x14ac:dyDescent="0.25">
      <c r="A1669" t="s">
        <v>482</v>
      </c>
      <c r="B1669" t="s">
        <v>17710</v>
      </c>
      <c r="C1669" t="s">
        <v>17711</v>
      </c>
      <c r="D1669" t="s">
        <v>22765</v>
      </c>
      <c r="E1669">
        <v>0.28817900000000002</v>
      </c>
      <c r="F1669" t="s">
        <v>562</v>
      </c>
      <c r="G1669" t="s">
        <v>22748</v>
      </c>
      <c r="H1669">
        <v>1</v>
      </c>
      <c r="I1669" t="s">
        <v>22749</v>
      </c>
    </row>
    <row r="1670" spans="1:9" x14ac:dyDescent="0.25">
      <c r="A1670" t="s">
        <v>482</v>
      </c>
      <c r="B1670" t="s">
        <v>17728</v>
      </c>
      <c r="C1670" t="s">
        <v>17729</v>
      </c>
      <c r="D1670" t="s">
        <v>22765</v>
      </c>
      <c r="E1670">
        <v>0.243342</v>
      </c>
      <c r="F1670" t="s">
        <v>9843</v>
      </c>
      <c r="G1670" t="s">
        <v>22756</v>
      </c>
      <c r="H1670">
        <v>3</v>
      </c>
      <c r="I1670" t="s">
        <v>22767</v>
      </c>
    </row>
    <row r="1671" spans="1:9" x14ac:dyDescent="0.25">
      <c r="A1671" t="s">
        <v>482</v>
      </c>
      <c r="B1671" t="s">
        <v>17734</v>
      </c>
      <c r="C1671" t="s">
        <v>17735</v>
      </c>
      <c r="D1671" t="s">
        <v>22765</v>
      </c>
      <c r="E1671">
        <v>0.116442</v>
      </c>
      <c r="F1671" t="s">
        <v>571</v>
      </c>
      <c r="G1671" t="s">
        <v>22750</v>
      </c>
      <c r="H1671">
        <v>1</v>
      </c>
      <c r="I1671" t="s">
        <v>22749</v>
      </c>
    </row>
    <row r="1672" spans="1:9" x14ac:dyDescent="0.25">
      <c r="A1672" t="s">
        <v>482</v>
      </c>
      <c r="B1672" t="s">
        <v>17740</v>
      </c>
      <c r="C1672" t="s">
        <v>17741</v>
      </c>
      <c r="D1672" t="s">
        <v>22765</v>
      </c>
      <c r="E1672">
        <v>0.61700999999999995</v>
      </c>
      <c r="F1672" t="s">
        <v>554</v>
      </c>
      <c r="G1672" t="s">
        <v>22751</v>
      </c>
      <c r="H1672">
        <v>1</v>
      </c>
      <c r="I1672" t="s">
        <v>22749</v>
      </c>
    </row>
    <row r="1673" spans="1:9" x14ac:dyDescent="0.25">
      <c r="A1673" t="s">
        <v>482</v>
      </c>
      <c r="B1673" t="s">
        <v>17746</v>
      </c>
      <c r="C1673" t="s">
        <v>17747</v>
      </c>
      <c r="D1673" t="s">
        <v>22765</v>
      </c>
      <c r="E1673">
        <v>0.21420400000000001</v>
      </c>
      <c r="F1673" t="s">
        <v>571</v>
      </c>
      <c r="G1673" t="s">
        <v>22750</v>
      </c>
      <c r="H1673">
        <v>1</v>
      </c>
      <c r="I1673" t="s">
        <v>22749</v>
      </c>
    </row>
    <row r="1674" spans="1:9" x14ac:dyDescent="0.25">
      <c r="A1674" t="s">
        <v>482</v>
      </c>
      <c r="B1674" t="s">
        <v>17752</v>
      </c>
      <c r="C1674" t="s">
        <v>17753</v>
      </c>
      <c r="D1674" t="s">
        <v>22765</v>
      </c>
      <c r="E1674">
        <v>0.30997799999999998</v>
      </c>
      <c r="F1674" t="s">
        <v>571</v>
      </c>
      <c r="G1674" t="s">
        <v>22750</v>
      </c>
      <c r="H1674">
        <v>1</v>
      </c>
      <c r="I1674" t="s">
        <v>22749</v>
      </c>
    </row>
    <row r="1675" spans="1:9" x14ac:dyDescent="0.25">
      <c r="A1675" t="s">
        <v>482</v>
      </c>
      <c r="B1675" t="s">
        <v>17758</v>
      </c>
      <c r="C1675" t="s">
        <v>17759</v>
      </c>
      <c r="D1675" t="s">
        <v>22765</v>
      </c>
      <c r="E1675">
        <v>0.29166700000000001</v>
      </c>
      <c r="F1675" t="s">
        <v>554</v>
      </c>
      <c r="G1675" t="s">
        <v>22751</v>
      </c>
      <c r="H1675">
        <v>1</v>
      </c>
      <c r="I1675" t="s">
        <v>22749</v>
      </c>
    </row>
    <row r="1676" spans="1:9" x14ac:dyDescent="0.25">
      <c r="A1676" t="s">
        <v>482</v>
      </c>
      <c r="B1676" t="s">
        <v>17769</v>
      </c>
      <c r="C1676" t="s">
        <v>17770</v>
      </c>
      <c r="D1676" t="s">
        <v>22765</v>
      </c>
      <c r="E1676">
        <v>-2.8956900000000001E-2</v>
      </c>
      <c r="F1676" t="s">
        <v>571</v>
      </c>
      <c r="G1676" t="s">
        <v>22750</v>
      </c>
      <c r="H1676">
        <v>1</v>
      </c>
      <c r="I1676" t="s">
        <v>22749</v>
      </c>
    </row>
    <row r="1677" spans="1:9" x14ac:dyDescent="0.25">
      <c r="A1677" t="s">
        <v>482</v>
      </c>
      <c r="B1677" t="s">
        <v>17775</v>
      </c>
      <c r="C1677" t="s">
        <v>17770</v>
      </c>
      <c r="D1677" t="s">
        <v>22765</v>
      </c>
      <c r="E1677">
        <v>-2.8950799999999999E-2</v>
      </c>
      <c r="F1677" t="s">
        <v>571</v>
      </c>
      <c r="G1677" t="s">
        <v>22750</v>
      </c>
      <c r="H1677">
        <v>1</v>
      </c>
      <c r="I1677" t="s">
        <v>22749</v>
      </c>
    </row>
    <row r="1678" spans="1:9" x14ac:dyDescent="0.25">
      <c r="A1678" t="s">
        <v>482</v>
      </c>
      <c r="B1678" t="s">
        <v>17779</v>
      </c>
      <c r="C1678" t="s">
        <v>17780</v>
      </c>
      <c r="D1678" t="s">
        <v>22765</v>
      </c>
      <c r="E1678">
        <v>0.53302000000000005</v>
      </c>
      <c r="F1678" t="s">
        <v>554</v>
      </c>
      <c r="G1678" t="s">
        <v>22751</v>
      </c>
      <c r="H1678">
        <v>2</v>
      </c>
      <c r="I1678" t="s">
        <v>22766</v>
      </c>
    </row>
    <row r="1679" spans="1:9" x14ac:dyDescent="0.25">
      <c r="A1679" t="s">
        <v>482</v>
      </c>
      <c r="B1679" t="s">
        <v>17785</v>
      </c>
      <c r="C1679" t="s">
        <v>17780</v>
      </c>
      <c r="D1679" t="s">
        <v>22765</v>
      </c>
      <c r="E1679">
        <v>0.53301900000000002</v>
      </c>
      <c r="F1679" t="s">
        <v>554</v>
      </c>
      <c r="G1679" t="s">
        <v>22751</v>
      </c>
      <c r="H1679">
        <v>4</v>
      </c>
      <c r="I1679" t="s">
        <v>22769</v>
      </c>
    </row>
    <row r="1680" spans="1:9" x14ac:dyDescent="0.25">
      <c r="A1680" t="s">
        <v>482</v>
      </c>
      <c r="B1680" t="s">
        <v>17789</v>
      </c>
      <c r="C1680" t="s">
        <v>17790</v>
      </c>
      <c r="D1680" t="s">
        <v>22765</v>
      </c>
      <c r="E1680">
        <v>0.53302300000000002</v>
      </c>
      <c r="F1680" t="s">
        <v>6725</v>
      </c>
      <c r="G1680" t="s">
        <v>22756</v>
      </c>
      <c r="H1680">
        <v>3</v>
      </c>
      <c r="I1680" t="s">
        <v>22767</v>
      </c>
    </row>
    <row r="1681" spans="1:9" x14ac:dyDescent="0.25">
      <c r="A1681" t="s">
        <v>482</v>
      </c>
      <c r="B1681" t="s">
        <v>17795</v>
      </c>
      <c r="C1681" t="s">
        <v>17796</v>
      </c>
      <c r="D1681" t="s">
        <v>22765</v>
      </c>
      <c r="E1681">
        <v>0.61700999999999995</v>
      </c>
      <c r="F1681" t="s">
        <v>554</v>
      </c>
      <c r="G1681" t="s">
        <v>22751</v>
      </c>
      <c r="H1681">
        <v>1</v>
      </c>
      <c r="I1681" t="s">
        <v>22749</v>
      </c>
    </row>
    <row r="1682" spans="1:9" x14ac:dyDescent="0.25">
      <c r="A1682" t="s">
        <v>482</v>
      </c>
      <c r="B1682" t="s">
        <v>17801</v>
      </c>
      <c r="C1682" t="s">
        <v>17802</v>
      </c>
      <c r="D1682" t="s">
        <v>22765</v>
      </c>
      <c r="E1682">
        <v>0.52230699999999997</v>
      </c>
      <c r="F1682" t="s">
        <v>554</v>
      </c>
      <c r="G1682" t="s">
        <v>22751</v>
      </c>
      <c r="H1682">
        <v>2</v>
      </c>
      <c r="I1682" t="s">
        <v>22766</v>
      </c>
    </row>
    <row r="1683" spans="1:9" x14ac:dyDescent="0.25">
      <c r="A1683" t="s">
        <v>482</v>
      </c>
      <c r="B1683" t="s">
        <v>17807</v>
      </c>
      <c r="C1683" t="s">
        <v>17808</v>
      </c>
      <c r="D1683" t="s">
        <v>22765</v>
      </c>
      <c r="E1683">
        <v>0.50625500000000001</v>
      </c>
      <c r="F1683" t="s">
        <v>554</v>
      </c>
      <c r="G1683" t="s">
        <v>22751</v>
      </c>
      <c r="H1683">
        <v>1</v>
      </c>
      <c r="I1683" t="s">
        <v>22749</v>
      </c>
    </row>
    <row r="1684" spans="1:9" x14ac:dyDescent="0.25">
      <c r="A1684" t="s">
        <v>482</v>
      </c>
      <c r="B1684" t="s">
        <v>17813</v>
      </c>
      <c r="C1684" t="s">
        <v>17796</v>
      </c>
      <c r="D1684" t="s">
        <v>22765</v>
      </c>
      <c r="E1684">
        <v>0.61700999999999995</v>
      </c>
      <c r="F1684" t="s">
        <v>554</v>
      </c>
      <c r="G1684" t="s">
        <v>22751</v>
      </c>
      <c r="H1684">
        <v>1</v>
      </c>
      <c r="I1684" t="s">
        <v>22749</v>
      </c>
    </row>
    <row r="1685" spans="1:9" x14ac:dyDescent="0.25">
      <c r="A1685" t="s">
        <v>482</v>
      </c>
      <c r="B1685" t="s">
        <v>17817</v>
      </c>
      <c r="C1685" t="s">
        <v>17818</v>
      </c>
      <c r="D1685" t="s">
        <v>22765</v>
      </c>
      <c r="E1685">
        <v>0.52822199999999997</v>
      </c>
      <c r="F1685" t="s">
        <v>554</v>
      </c>
      <c r="G1685" t="s">
        <v>22751</v>
      </c>
      <c r="H1685">
        <v>2</v>
      </c>
      <c r="I1685" t="s">
        <v>22766</v>
      </c>
    </row>
    <row r="1686" spans="1:9" x14ac:dyDescent="0.25">
      <c r="A1686" t="s">
        <v>482</v>
      </c>
      <c r="B1686" t="s">
        <v>17823</v>
      </c>
      <c r="C1686" t="s">
        <v>17818</v>
      </c>
      <c r="D1686" t="s">
        <v>22765</v>
      </c>
      <c r="E1686">
        <v>0.52822000000000002</v>
      </c>
      <c r="F1686" t="s">
        <v>554</v>
      </c>
      <c r="G1686" t="s">
        <v>22751</v>
      </c>
      <c r="H1686">
        <v>2</v>
      </c>
      <c r="I1686" t="s">
        <v>22766</v>
      </c>
    </row>
    <row r="1687" spans="1:9" x14ac:dyDescent="0.25">
      <c r="A1687" t="s">
        <v>482</v>
      </c>
      <c r="B1687" t="s">
        <v>17827</v>
      </c>
      <c r="C1687" t="s">
        <v>17828</v>
      </c>
      <c r="D1687" t="s">
        <v>22765</v>
      </c>
      <c r="E1687">
        <v>0.23231399999999999</v>
      </c>
      <c r="F1687" t="s">
        <v>3024</v>
      </c>
      <c r="G1687" t="s">
        <v>22756</v>
      </c>
      <c r="H1687">
        <v>2</v>
      </c>
      <c r="I1687" t="s">
        <v>22755</v>
      </c>
    </row>
    <row r="1688" spans="1:9" x14ac:dyDescent="0.25">
      <c r="A1688" t="s">
        <v>482</v>
      </c>
      <c r="B1688" t="s">
        <v>17833</v>
      </c>
      <c r="C1688" t="s">
        <v>17834</v>
      </c>
      <c r="D1688" t="s">
        <v>22765</v>
      </c>
      <c r="E1688">
        <v>0.14602999999999999</v>
      </c>
      <c r="F1688" t="s">
        <v>571</v>
      </c>
      <c r="G1688" t="s">
        <v>22750</v>
      </c>
      <c r="H1688">
        <v>1</v>
      </c>
      <c r="I1688" t="s">
        <v>22749</v>
      </c>
    </row>
    <row r="1689" spans="1:9" x14ac:dyDescent="0.25">
      <c r="A1689" t="s">
        <v>482</v>
      </c>
      <c r="B1689" t="s">
        <v>17839</v>
      </c>
      <c r="C1689" t="s">
        <v>17834</v>
      </c>
      <c r="D1689" t="s">
        <v>22765</v>
      </c>
      <c r="E1689">
        <v>0.14602799999999999</v>
      </c>
      <c r="F1689" t="s">
        <v>571</v>
      </c>
      <c r="G1689" t="s">
        <v>22750</v>
      </c>
      <c r="H1689">
        <v>1</v>
      </c>
      <c r="I1689" t="s">
        <v>22749</v>
      </c>
    </row>
    <row r="1690" spans="1:9" x14ac:dyDescent="0.25">
      <c r="A1690" t="s">
        <v>482</v>
      </c>
      <c r="B1690" t="s">
        <v>17843</v>
      </c>
      <c r="C1690" t="s">
        <v>17844</v>
      </c>
      <c r="D1690" t="s">
        <v>22765</v>
      </c>
      <c r="E1690">
        <v>0.42313699999999999</v>
      </c>
      <c r="F1690" t="s">
        <v>554</v>
      </c>
      <c r="G1690" t="s">
        <v>22751</v>
      </c>
      <c r="H1690">
        <v>3</v>
      </c>
      <c r="I1690" t="s">
        <v>22768</v>
      </c>
    </row>
    <row r="1691" spans="1:9" x14ac:dyDescent="0.25">
      <c r="A1691" t="s">
        <v>482</v>
      </c>
      <c r="B1691" t="s">
        <v>17849</v>
      </c>
      <c r="C1691" t="s">
        <v>17850</v>
      </c>
      <c r="D1691" t="s">
        <v>22765</v>
      </c>
      <c r="E1691">
        <v>0.30182300000000001</v>
      </c>
      <c r="F1691" t="s">
        <v>571</v>
      </c>
      <c r="G1691" t="s">
        <v>22750</v>
      </c>
      <c r="H1691">
        <v>1</v>
      </c>
      <c r="I1691" t="s">
        <v>22749</v>
      </c>
    </row>
    <row r="1692" spans="1:9" x14ac:dyDescent="0.25">
      <c r="A1692" t="s">
        <v>482</v>
      </c>
      <c r="B1692" t="s">
        <v>17855</v>
      </c>
      <c r="C1692" t="s">
        <v>17856</v>
      </c>
      <c r="D1692" t="s">
        <v>22765</v>
      </c>
      <c r="E1692">
        <v>0.42409999999999998</v>
      </c>
      <c r="F1692" t="s">
        <v>554</v>
      </c>
      <c r="G1692" t="s">
        <v>22751</v>
      </c>
      <c r="H1692">
        <v>2</v>
      </c>
      <c r="I1692" t="s">
        <v>22755</v>
      </c>
    </row>
    <row r="1693" spans="1:9" x14ac:dyDescent="0.25">
      <c r="A1693" t="s">
        <v>482</v>
      </c>
      <c r="B1693" t="s">
        <v>17879</v>
      </c>
      <c r="C1693" t="s">
        <v>17880</v>
      </c>
      <c r="D1693" t="s">
        <v>22765</v>
      </c>
      <c r="E1693">
        <v>0.22189600000000001</v>
      </c>
      <c r="F1693" t="s">
        <v>554</v>
      </c>
      <c r="G1693" t="s">
        <v>22751</v>
      </c>
      <c r="H1693">
        <v>1</v>
      </c>
      <c r="I1693" t="s">
        <v>22749</v>
      </c>
    </row>
    <row r="1694" spans="1:9" x14ac:dyDescent="0.25">
      <c r="A1694" t="s">
        <v>482</v>
      </c>
      <c r="B1694" t="s">
        <v>17885</v>
      </c>
      <c r="C1694" t="s">
        <v>17886</v>
      </c>
      <c r="D1694" t="s">
        <v>22765</v>
      </c>
      <c r="E1694">
        <v>0.60221999999999998</v>
      </c>
      <c r="F1694" t="s">
        <v>554</v>
      </c>
      <c r="G1694" t="s">
        <v>22751</v>
      </c>
      <c r="H1694">
        <v>1</v>
      </c>
      <c r="I1694" t="s">
        <v>22749</v>
      </c>
    </row>
    <row r="1695" spans="1:9" x14ac:dyDescent="0.25">
      <c r="A1695" t="s">
        <v>482</v>
      </c>
      <c r="B1695" t="s">
        <v>17891</v>
      </c>
      <c r="C1695" t="s">
        <v>17892</v>
      </c>
      <c r="D1695" t="s">
        <v>22765</v>
      </c>
      <c r="E1695">
        <v>0.40512100000000001</v>
      </c>
      <c r="F1695" t="s">
        <v>554</v>
      </c>
      <c r="G1695" t="s">
        <v>22751</v>
      </c>
      <c r="H1695">
        <v>1</v>
      </c>
      <c r="I1695" t="s">
        <v>22749</v>
      </c>
    </row>
    <row r="1696" spans="1:9" x14ac:dyDescent="0.25">
      <c r="A1696" t="s">
        <v>482</v>
      </c>
      <c r="B1696" t="s">
        <v>17897</v>
      </c>
      <c r="C1696" t="s">
        <v>17898</v>
      </c>
      <c r="D1696" t="s">
        <v>22765</v>
      </c>
      <c r="E1696">
        <v>0.24743499999999999</v>
      </c>
      <c r="F1696" t="s">
        <v>571</v>
      </c>
      <c r="G1696" t="s">
        <v>22750</v>
      </c>
      <c r="H1696">
        <v>1</v>
      </c>
      <c r="I1696" t="s">
        <v>22749</v>
      </c>
    </row>
    <row r="1697" spans="1:9" x14ac:dyDescent="0.25">
      <c r="A1697" t="s">
        <v>482</v>
      </c>
      <c r="B1697" t="s">
        <v>17903</v>
      </c>
      <c r="C1697" t="s">
        <v>17898</v>
      </c>
      <c r="D1697" t="s">
        <v>22765</v>
      </c>
      <c r="E1697">
        <v>0.24743000000000001</v>
      </c>
      <c r="F1697" t="s">
        <v>571</v>
      </c>
      <c r="G1697" t="s">
        <v>22750</v>
      </c>
      <c r="H1697">
        <v>1</v>
      </c>
      <c r="I1697" t="s">
        <v>22749</v>
      </c>
    </row>
    <row r="1698" spans="1:9" x14ac:dyDescent="0.25">
      <c r="A1698" t="s">
        <v>482</v>
      </c>
      <c r="B1698" t="s">
        <v>17907</v>
      </c>
      <c r="C1698" t="s">
        <v>17908</v>
      </c>
      <c r="D1698" t="s">
        <v>22765</v>
      </c>
      <c r="E1698">
        <v>4.1736200000000001E-2</v>
      </c>
      <c r="F1698" t="s">
        <v>571</v>
      </c>
      <c r="G1698" t="s">
        <v>22750</v>
      </c>
      <c r="H1698">
        <v>1</v>
      </c>
      <c r="I1698" t="s">
        <v>22749</v>
      </c>
    </row>
    <row r="1699" spans="1:9" x14ac:dyDescent="0.25">
      <c r="A1699" t="s">
        <v>482</v>
      </c>
      <c r="B1699" t="s">
        <v>17913</v>
      </c>
      <c r="C1699" t="s">
        <v>17914</v>
      </c>
      <c r="D1699" t="s">
        <v>22765</v>
      </c>
      <c r="E1699">
        <v>0.43899500000000002</v>
      </c>
      <c r="F1699" t="s">
        <v>571</v>
      </c>
      <c r="G1699" t="s">
        <v>22750</v>
      </c>
      <c r="H1699">
        <v>1</v>
      </c>
      <c r="I1699" t="s">
        <v>22749</v>
      </c>
    </row>
    <row r="1700" spans="1:9" x14ac:dyDescent="0.25">
      <c r="A1700" t="s">
        <v>482</v>
      </c>
      <c r="B1700" t="s">
        <v>17919</v>
      </c>
      <c r="C1700" t="s">
        <v>17920</v>
      </c>
      <c r="D1700" t="s">
        <v>22765</v>
      </c>
      <c r="E1700">
        <v>0.42139500000000002</v>
      </c>
      <c r="F1700" t="s">
        <v>571</v>
      </c>
      <c r="G1700" t="s">
        <v>22750</v>
      </c>
      <c r="H1700">
        <v>1</v>
      </c>
      <c r="I1700" t="s">
        <v>22749</v>
      </c>
    </row>
    <row r="1701" spans="1:9" x14ac:dyDescent="0.25">
      <c r="A1701" t="s">
        <v>482</v>
      </c>
      <c r="B1701" t="s">
        <v>17925</v>
      </c>
      <c r="C1701" t="s">
        <v>17926</v>
      </c>
      <c r="D1701" t="s">
        <v>22765</v>
      </c>
      <c r="E1701">
        <v>0.439328</v>
      </c>
      <c r="F1701" t="s">
        <v>554</v>
      </c>
      <c r="G1701" t="s">
        <v>22751</v>
      </c>
      <c r="H1701">
        <v>1</v>
      </c>
      <c r="I1701" t="s">
        <v>22749</v>
      </c>
    </row>
    <row r="1702" spans="1:9" x14ac:dyDescent="0.25">
      <c r="A1702" t="s">
        <v>482</v>
      </c>
      <c r="B1702" t="s">
        <v>17931</v>
      </c>
      <c r="C1702" t="s">
        <v>17932</v>
      </c>
      <c r="D1702" t="s">
        <v>22765</v>
      </c>
      <c r="E1702">
        <v>0.44432700000000003</v>
      </c>
      <c r="F1702" t="s">
        <v>554</v>
      </c>
      <c r="G1702" t="s">
        <v>22751</v>
      </c>
      <c r="H1702">
        <v>1</v>
      </c>
      <c r="I1702" t="s">
        <v>22749</v>
      </c>
    </row>
    <row r="1703" spans="1:9" x14ac:dyDescent="0.25">
      <c r="A1703" t="s">
        <v>482</v>
      </c>
      <c r="B1703" t="s">
        <v>17937</v>
      </c>
      <c r="C1703" t="s">
        <v>17938</v>
      </c>
      <c r="D1703" t="s">
        <v>22765</v>
      </c>
      <c r="E1703">
        <v>0.37251600000000001</v>
      </c>
      <c r="F1703" t="s">
        <v>562</v>
      </c>
      <c r="G1703" t="s">
        <v>22748</v>
      </c>
      <c r="H1703">
        <v>1</v>
      </c>
      <c r="I1703" t="s">
        <v>22749</v>
      </c>
    </row>
    <row r="1704" spans="1:9" x14ac:dyDescent="0.25">
      <c r="A1704" t="s">
        <v>482</v>
      </c>
      <c r="B1704" t="s">
        <v>17943</v>
      </c>
      <c r="C1704" t="s">
        <v>17938</v>
      </c>
      <c r="D1704" t="s">
        <v>22765</v>
      </c>
      <c r="E1704">
        <v>0.37251899999999999</v>
      </c>
      <c r="F1704" t="s">
        <v>554</v>
      </c>
      <c r="G1704" t="s">
        <v>22751</v>
      </c>
      <c r="H1704">
        <v>1</v>
      </c>
      <c r="I1704" t="s">
        <v>22749</v>
      </c>
    </row>
    <row r="1705" spans="1:9" x14ac:dyDescent="0.25">
      <c r="A1705" t="s">
        <v>482</v>
      </c>
      <c r="B1705" t="s">
        <v>17952</v>
      </c>
      <c r="C1705" t="s">
        <v>17953</v>
      </c>
      <c r="D1705" t="s">
        <v>22765</v>
      </c>
      <c r="E1705">
        <v>0.456984</v>
      </c>
      <c r="F1705" t="s">
        <v>554</v>
      </c>
      <c r="G1705" t="s">
        <v>22751</v>
      </c>
      <c r="H1705">
        <v>2</v>
      </c>
      <c r="I1705" t="s">
        <v>22766</v>
      </c>
    </row>
    <row r="1706" spans="1:9" x14ac:dyDescent="0.25">
      <c r="A1706" t="s">
        <v>482</v>
      </c>
      <c r="B1706" t="s">
        <v>17958</v>
      </c>
      <c r="C1706" t="s">
        <v>17959</v>
      </c>
      <c r="D1706" t="s">
        <v>22765</v>
      </c>
      <c r="E1706">
        <v>0.37451499999999999</v>
      </c>
      <c r="F1706" t="s">
        <v>562</v>
      </c>
      <c r="G1706" t="s">
        <v>22748</v>
      </c>
      <c r="H1706">
        <v>1</v>
      </c>
      <c r="I1706" t="s">
        <v>22749</v>
      </c>
    </row>
    <row r="1707" spans="1:9" x14ac:dyDescent="0.25">
      <c r="A1707" t="s">
        <v>482</v>
      </c>
      <c r="B1707" t="s">
        <v>17964</v>
      </c>
      <c r="C1707" t="s">
        <v>17965</v>
      </c>
      <c r="D1707" t="s">
        <v>22765</v>
      </c>
      <c r="E1707">
        <v>0.30810999999999999</v>
      </c>
      <c r="F1707" t="s">
        <v>571</v>
      </c>
      <c r="G1707" t="s">
        <v>22750</v>
      </c>
      <c r="H1707">
        <v>1</v>
      </c>
      <c r="I1707" t="s">
        <v>22749</v>
      </c>
    </row>
    <row r="1708" spans="1:9" x14ac:dyDescent="0.25">
      <c r="A1708" t="s">
        <v>482</v>
      </c>
      <c r="B1708" t="s">
        <v>17970</v>
      </c>
      <c r="C1708" t="s">
        <v>17971</v>
      </c>
      <c r="D1708" t="s">
        <v>22765</v>
      </c>
      <c r="E1708">
        <v>0.14419100000000001</v>
      </c>
      <c r="F1708" t="s">
        <v>6725</v>
      </c>
      <c r="G1708" t="s">
        <v>22756</v>
      </c>
      <c r="H1708">
        <v>3</v>
      </c>
      <c r="I1708" t="s">
        <v>22767</v>
      </c>
    </row>
    <row r="1709" spans="1:9" x14ac:dyDescent="0.25">
      <c r="A1709" t="s">
        <v>482</v>
      </c>
      <c r="B1709" t="s">
        <v>17976</v>
      </c>
      <c r="C1709" t="s">
        <v>17977</v>
      </c>
      <c r="D1709" t="s">
        <v>22765</v>
      </c>
      <c r="E1709">
        <v>0.37249700000000002</v>
      </c>
      <c r="F1709" t="s">
        <v>554</v>
      </c>
      <c r="G1709" t="s">
        <v>22751</v>
      </c>
      <c r="H1709">
        <v>1</v>
      </c>
      <c r="I1709" t="s">
        <v>22749</v>
      </c>
    </row>
    <row r="1710" spans="1:9" x14ac:dyDescent="0.25">
      <c r="A1710" t="s">
        <v>482</v>
      </c>
      <c r="B1710" t="s">
        <v>17982</v>
      </c>
      <c r="C1710" t="s">
        <v>17983</v>
      </c>
      <c r="D1710" t="s">
        <v>22765</v>
      </c>
      <c r="E1710">
        <v>0.445295</v>
      </c>
      <c r="F1710" t="s">
        <v>554</v>
      </c>
      <c r="G1710" t="s">
        <v>22751</v>
      </c>
      <c r="H1710">
        <v>1</v>
      </c>
      <c r="I1710" t="s">
        <v>22749</v>
      </c>
    </row>
    <row r="1711" spans="1:9" x14ac:dyDescent="0.25">
      <c r="A1711" t="s">
        <v>482</v>
      </c>
      <c r="B1711" t="s">
        <v>17988</v>
      </c>
      <c r="C1711" t="s">
        <v>17953</v>
      </c>
      <c r="D1711" t="s">
        <v>22765</v>
      </c>
      <c r="E1711">
        <v>0.37404100000000001</v>
      </c>
      <c r="F1711" t="s">
        <v>554</v>
      </c>
      <c r="G1711" t="s">
        <v>22751</v>
      </c>
      <c r="H1711">
        <v>2</v>
      </c>
      <c r="I1711" t="s">
        <v>22766</v>
      </c>
    </row>
    <row r="1712" spans="1:9" x14ac:dyDescent="0.25">
      <c r="A1712" t="s">
        <v>482</v>
      </c>
      <c r="B1712" t="s">
        <v>17997</v>
      </c>
      <c r="C1712" t="s">
        <v>17953</v>
      </c>
      <c r="D1712" t="s">
        <v>22765</v>
      </c>
      <c r="E1712">
        <v>0.37404900000000002</v>
      </c>
      <c r="F1712" t="s">
        <v>554</v>
      </c>
      <c r="G1712" t="s">
        <v>22751</v>
      </c>
      <c r="H1712">
        <v>2</v>
      </c>
      <c r="I1712" t="s">
        <v>22766</v>
      </c>
    </row>
    <row r="1713" spans="1:9" x14ac:dyDescent="0.25">
      <c r="A1713" t="s">
        <v>482</v>
      </c>
      <c r="B1713" t="s">
        <v>18001</v>
      </c>
      <c r="C1713" t="s">
        <v>18002</v>
      </c>
      <c r="D1713" t="s">
        <v>22765</v>
      </c>
      <c r="E1713">
        <v>-0.11837499999999999</v>
      </c>
      <c r="F1713" t="s">
        <v>571</v>
      </c>
      <c r="G1713" t="s">
        <v>22750</v>
      </c>
      <c r="H1713">
        <v>1</v>
      </c>
      <c r="I1713" t="s">
        <v>22749</v>
      </c>
    </row>
    <row r="1714" spans="1:9" x14ac:dyDescent="0.25">
      <c r="A1714" t="s">
        <v>482</v>
      </c>
      <c r="B1714" t="s">
        <v>18007</v>
      </c>
      <c r="C1714" t="s">
        <v>18008</v>
      </c>
      <c r="D1714" t="s">
        <v>22765</v>
      </c>
      <c r="E1714">
        <v>5.3977999999999998E-2</v>
      </c>
      <c r="F1714" t="s">
        <v>571</v>
      </c>
      <c r="G1714" t="s">
        <v>22750</v>
      </c>
      <c r="H1714">
        <v>1</v>
      </c>
      <c r="I1714" t="s">
        <v>22749</v>
      </c>
    </row>
    <row r="1715" spans="1:9" x14ac:dyDescent="0.25">
      <c r="A1715" t="s">
        <v>482</v>
      </c>
      <c r="B1715" t="s">
        <v>18013</v>
      </c>
      <c r="C1715" t="s">
        <v>18008</v>
      </c>
      <c r="D1715" t="s">
        <v>22765</v>
      </c>
      <c r="E1715">
        <v>5.39783E-2</v>
      </c>
      <c r="F1715" t="s">
        <v>571</v>
      </c>
      <c r="G1715" t="s">
        <v>22750</v>
      </c>
      <c r="H1715">
        <v>1</v>
      </c>
      <c r="I1715" t="s">
        <v>22749</v>
      </c>
    </row>
    <row r="1716" spans="1:9" x14ac:dyDescent="0.25">
      <c r="A1716" t="s">
        <v>482</v>
      </c>
      <c r="B1716" t="s">
        <v>18017</v>
      </c>
      <c r="C1716" t="s">
        <v>18018</v>
      </c>
      <c r="D1716" t="s">
        <v>22765</v>
      </c>
      <c r="E1716">
        <v>0.38159799999999999</v>
      </c>
      <c r="F1716" t="s">
        <v>554</v>
      </c>
      <c r="G1716" t="s">
        <v>22751</v>
      </c>
      <c r="H1716">
        <v>1</v>
      </c>
      <c r="I1716" t="s">
        <v>22749</v>
      </c>
    </row>
    <row r="1717" spans="1:9" x14ac:dyDescent="0.25">
      <c r="A1717" t="s">
        <v>482</v>
      </c>
      <c r="B1717" t="s">
        <v>18023</v>
      </c>
      <c r="C1717" t="s">
        <v>18024</v>
      </c>
      <c r="D1717" t="s">
        <v>22765</v>
      </c>
      <c r="E1717">
        <v>0.19196099999999999</v>
      </c>
      <c r="F1717" t="s">
        <v>554</v>
      </c>
      <c r="G1717" t="s">
        <v>22751</v>
      </c>
      <c r="H1717">
        <v>1</v>
      </c>
      <c r="I1717" t="s">
        <v>22749</v>
      </c>
    </row>
    <row r="1718" spans="1:9" x14ac:dyDescent="0.25">
      <c r="A1718" t="s">
        <v>482</v>
      </c>
      <c r="B1718" t="s">
        <v>18029</v>
      </c>
      <c r="C1718" t="s">
        <v>18030</v>
      </c>
      <c r="D1718" t="s">
        <v>22765</v>
      </c>
      <c r="E1718">
        <v>0.387957</v>
      </c>
      <c r="F1718" t="s">
        <v>554</v>
      </c>
      <c r="G1718" t="s">
        <v>22751</v>
      </c>
      <c r="H1718">
        <v>1</v>
      </c>
      <c r="I1718" t="s">
        <v>22749</v>
      </c>
    </row>
    <row r="1719" spans="1:9" x14ac:dyDescent="0.25">
      <c r="A1719" t="s">
        <v>482</v>
      </c>
      <c r="B1719" t="s">
        <v>18048</v>
      </c>
      <c r="C1719" t="s">
        <v>18049</v>
      </c>
      <c r="D1719" t="s">
        <v>22765</v>
      </c>
      <c r="E1719">
        <v>9.7705600000000004E-2</v>
      </c>
      <c r="F1719" t="s">
        <v>571</v>
      </c>
      <c r="G1719" t="s">
        <v>22750</v>
      </c>
      <c r="H1719">
        <v>1</v>
      </c>
      <c r="I1719" t="s">
        <v>22749</v>
      </c>
    </row>
    <row r="1720" spans="1:9" x14ac:dyDescent="0.25">
      <c r="A1720" t="s">
        <v>482</v>
      </c>
      <c r="B1720" t="s">
        <v>18054</v>
      </c>
      <c r="C1720" t="s">
        <v>18055</v>
      </c>
      <c r="D1720" t="s">
        <v>22765</v>
      </c>
      <c r="E1720">
        <v>0.285773</v>
      </c>
      <c r="F1720" t="s">
        <v>554</v>
      </c>
      <c r="G1720" t="s">
        <v>22751</v>
      </c>
      <c r="H1720">
        <v>2</v>
      </c>
      <c r="I1720" t="s">
        <v>22766</v>
      </c>
    </row>
    <row r="1721" spans="1:9" x14ac:dyDescent="0.25">
      <c r="A1721" t="s">
        <v>482</v>
      </c>
      <c r="B1721" t="s">
        <v>18060</v>
      </c>
      <c r="C1721" t="s">
        <v>18061</v>
      </c>
      <c r="D1721" t="s">
        <v>22765</v>
      </c>
      <c r="E1721">
        <v>-5.0293699999999997E-2</v>
      </c>
      <c r="F1721" t="s">
        <v>571</v>
      </c>
      <c r="G1721" t="s">
        <v>22750</v>
      </c>
      <c r="H1721">
        <v>1</v>
      </c>
      <c r="I1721" t="s">
        <v>22749</v>
      </c>
    </row>
    <row r="1722" spans="1:9" x14ac:dyDescent="0.25">
      <c r="A1722" t="s">
        <v>482</v>
      </c>
      <c r="B1722" t="s">
        <v>18066</v>
      </c>
      <c r="C1722" t="s">
        <v>18067</v>
      </c>
      <c r="D1722" t="s">
        <v>22765</v>
      </c>
      <c r="E1722">
        <v>0.27951599999999999</v>
      </c>
      <c r="F1722" t="s">
        <v>554</v>
      </c>
      <c r="G1722" t="s">
        <v>22751</v>
      </c>
      <c r="H1722">
        <v>1</v>
      </c>
      <c r="I1722" t="s">
        <v>22749</v>
      </c>
    </row>
    <row r="1723" spans="1:9" x14ac:dyDescent="0.25">
      <c r="A1723" t="s">
        <v>482</v>
      </c>
      <c r="B1723" t="s">
        <v>18072</v>
      </c>
      <c r="C1723" t="s">
        <v>18073</v>
      </c>
      <c r="D1723" t="s">
        <v>22765</v>
      </c>
      <c r="E1723">
        <v>0.11003599999999999</v>
      </c>
      <c r="F1723" t="s">
        <v>571</v>
      </c>
      <c r="G1723" t="s">
        <v>22750</v>
      </c>
      <c r="H1723">
        <v>1</v>
      </c>
      <c r="I1723" t="s">
        <v>22749</v>
      </c>
    </row>
    <row r="1724" spans="1:9" x14ac:dyDescent="0.25">
      <c r="A1724" t="s">
        <v>482</v>
      </c>
      <c r="B1724" t="s">
        <v>18078</v>
      </c>
      <c r="C1724" t="s">
        <v>18079</v>
      </c>
      <c r="D1724" t="s">
        <v>22765</v>
      </c>
      <c r="E1724">
        <v>0.111037</v>
      </c>
      <c r="F1724" t="s">
        <v>571</v>
      </c>
      <c r="G1724" t="s">
        <v>22750</v>
      </c>
      <c r="H1724">
        <v>1</v>
      </c>
      <c r="I1724" t="s">
        <v>22749</v>
      </c>
    </row>
    <row r="1725" spans="1:9" x14ac:dyDescent="0.25">
      <c r="A1725" t="s">
        <v>482</v>
      </c>
      <c r="B1725" t="s">
        <v>18097</v>
      </c>
      <c r="C1725" t="s">
        <v>18098</v>
      </c>
      <c r="D1725" t="s">
        <v>22765</v>
      </c>
      <c r="E1725">
        <v>-6.4482499999999998E-2</v>
      </c>
      <c r="F1725" t="s">
        <v>571</v>
      </c>
      <c r="G1725" t="s">
        <v>22750</v>
      </c>
      <c r="H1725">
        <v>1</v>
      </c>
      <c r="I1725" t="s">
        <v>22749</v>
      </c>
    </row>
    <row r="1726" spans="1:9" x14ac:dyDescent="0.25">
      <c r="A1726" t="s">
        <v>482</v>
      </c>
      <c r="B1726" t="s">
        <v>18103</v>
      </c>
      <c r="C1726" t="s">
        <v>18104</v>
      </c>
      <c r="D1726" t="s">
        <v>22765</v>
      </c>
      <c r="E1726">
        <v>-5.2634600000000002E-3</v>
      </c>
      <c r="F1726" t="s">
        <v>571</v>
      </c>
      <c r="G1726" t="s">
        <v>22750</v>
      </c>
      <c r="H1726">
        <v>1</v>
      </c>
      <c r="I1726" t="s">
        <v>22749</v>
      </c>
    </row>
    <row r="1727" spans="1:9" x14ac:dyDescent="0.25">
      <c r="A1727" t="s">
        <v>482</v>
      </c>
      <c r="B1727" t="s">
        <v>18109</v>
      </c>
      <c r="C1727" t="s">
        <v>18110</v>
      </c>
      <c r="D1727" t="s">
        <v>22765</v>
      </c>
      <c r="E1727">
        <v>6.1262799999999999E-2</v>
      </c>
      <c r="F1727" t="s">
        <v>571</v>
      </c>
      <c r="G1727" t="s">
        <v>22750</v>
      </c>
      <c r="H1727">
        <v>2</v>
      </c>
      <c r="I1727" t="s">
        <v>22755</v>
      </c>
    </row>
    <row r="1728" spans="1:9" x14ac:dyDescent="0.25">
      <c r="A1728" t="s">
        <v>482</v>
      </c>
      <c r="B1728" t="s">
        <v>18115</v>
      </c>
      <c r="C1728" t="s">
        <v>18116</v>
      </c>
      <c r="D1728" t="s">
        <v>22765</v>
      </c>
      <c r="E1728">
        <v>0.13125600000000001</v>
      </c>
      <c r="F1728" t="s">
        <v>571</v>
      </c>
      <c r="G1728" t="s">
        <v>22750</v>
      </c>
      <c r="H1728">
        <v>1</v>
      </c>
      <c r="I1728" t="s">
        <v>22749</v>
      </c>
    </row>
    <row r="1729" spans="1:9" x14ac:dyDescent="0.25">
      <c r="A1729" t="s">
        <v>482</v>
      </c>
      <c r="B1729" t="s">
        <v>18121</v>
      </c>
      <c r="C1729" t="s">
        <v>18122</v>
      </c>
      <c r="D1729" t="s">
        <v>22765</v>
      </c>
      <c r="E1729">
        <v>0.31809799999999999</v>
      </c>
      <c r="F1729" t="s">
        <v>571</v>
      </c>
      <c r="G1729" t="s">
        <v>22750</v>
      </c>
      <c r="H1729">
        <v>3</v>
      </c>
      <c r="I1729" t="s">
        <v>22767</v>
      </c>
    </row>
    <row r="1730" spans="1:9" x14ac:dyDescent="0.25">
      <c r="A1730" t="s">
        <v>482</v>
      </c>
      <c r="B1730" t="s">
        <v>18127</v>
      </c>
      <c r="C1730" t="s">
        <v>18128</v>
      </c>
      <c r="D1730" t="s">
        <v>22765</v>
      </c>
      <c r="E1730">
        <v>0.278615</v>
      </c>
      <c r="F1730" t="s">
        <v>571</v>
      </c>
      <c r="G1730" t="s">
        <v>22750</v>
      </c>
      <c r="H1730">
        <v>2</v>
      </c>
      <c r="I1730" t="s">
        <v>22766</v>
      </c>
    </row>
    <row r="1731" spans="1:9" x14ac:dyDescent="0.25">
      <c r="A1731" t="s">
        <v>482</v>
      </c>
      <c r="B1731" t="s">
        <v>18146</v>
      </c>
      <c r="C1731" t="s">
        <v>18147</v>
      </c>
      <c r="D1731" t="s">
        <v>22765</v>
      </c>
      <c r="E1731">
        <v>0.133217</v>
      </c>
      <c r="F1731" t="s">
        <v>571</v>
      </c>
      <c r="G1731" t="s">
        <v>22750</v>
      </c>
      <c r="H1731">
        <v>1</v>
      </c>
      <c r="I1731" t="s">
        <v>22749</v>
      </c>
    </row>
    <row r="1732" spans="1:9" x14ac:dyDescent="0.25">
      <c r="A1732" t="s">
        <v>482</v>
      </c>
      <c r="B1732" t="s">
        <v>18152</v>
      </c>
      <c r="C1732" t="s">
        <v>18153</v>
      </c>
      <c r="D1732" t="s">
        <v>22765</v>
      </c>
      <c r="E1732">
        <v>8.0415700000000007E-2</v>
      </c>
      <c r="F1732" t="s">
        <v>571</v>
      </c>
      <c r="G1732" t="s">
        <v>22750</v>
      </c>
      <c r="H1732">
        <v>1</v>
      </c>
      <c r="I1732" t="s">
        <v>22749</v>
      </c>
    </row>
    <row r="1733" spans="1:9" x14ac:dyDescent="0.25">
      <c r="A1733" t="s">
        <v>482</v>
      </c>
      <c r="B1733" t="s">
        <v>18158</v>
      </c>
      <c r="C1733" t="s">
        <v>18159</v>
      </c>
      <c r="D1733" t="s">
        <v>22765</v>
      </c>
      <c r="E1733">
        <v>0.17750099999999999</v>
      </c>
      <c r="F1733" t="s">
        <v>562</v>
      </c>
      <c r="G1733" t="s">
        <v>22748</v>
      </c>
      <c r="H1733">
        <v>1</v>
      </c>
      <c r="I1733" t="s">
        <v>22749</v>
      </c>
    </row>
    <row r="1734" spans="1:9" x14ac:dyDescent="0.25">
      <c r="A1734" t="s">
        <v>482</v>
      </c>
      <c r="B1734" t="s">
        <v>18164</v>
      </c>
      <c r="C1734" t="s">
        <v>18165</v>
      </c>
      <c r="D1734" t="s">
        <v>22765</v>
      </c>
      <c r="E1734">
        <v>0.161856</v>
      </c>
      <c r="F1734" t="s">
        <v>571</v>
      </c>
      <c r="G1734" t="s">
        <v>22750</v>
      </c>
      <c r="H1734">
        <v>1</v>
      </c>
      <c r="I1734" t="s">
        <v>22749</v>
      </c>
    </row>
    <row r="1735" spans="1:9" x14ac:dyDescent="0.25">
      <c r="A1735" t="s">
        <v>482</v>
      </c>
      <c r="B1735" t="s">
        <v>18170</v>
      </c>
      <c r="C1735" t="s">
        <v>18171</v>
      </c>
      <c r="D1735" t="s">
        <v>22765</v>
      </c>
      <c r="E1735">
        <v>0.103767</v>
      </c>
      <c r="F1735" t="s">
        <v>571</v>
      </c>
      <c r="G1735" t="s">
        <v>22750</v>
      </c>
      <c r="H1735">
        <v>1</v>
      </c>
      <c r="I1735" t="s">
        <v>22749</v>
      </c>
    </row>
    <row r="1736" spans="1:9" x14ac:dyDescent="0.25">
      <c r="A1736" t="s">
        <v>482</v>
      </c>
      <c r="B1736" t="s">
        <v>18176</v>
      </c>
      <c r="C1736" t="s">
        <v>18177</v>
      </c>
      <c r="D1736" t="s">
        <v>22765</v>
      </c>
      <c r="E1736">
        <v>2.0641600000000002E-3</v>
      </c>
      <c r="F1736" t="s">
        <v>571</v>
      </c>
      <c r="G1736" t="s">
        <v>22750</v>
      </c>
      <c r="H1736">
        <v>1</v>
      </c>
      <c r="I1736" t="s">
        <v>22749</v>
      </c>
    </row>
    <row r="1737" spans="1:9" x14ac:dyDescent="0.25">
      <c r="A1737" t="s">
        <v>482</v>
      </c>
      <c r="B1737" t="s">
        <v>18182</v>
      </c>
      <c r="C1737" t="s">
        <v>18183</v>
      </c>
      <c r="D1737" t="s">
        <v>22765</v>
      </c>
      <c r="E1737">
        <v>0.55874699999999999</v>
      </c>
      <c r="F1737" t="s">
        <v>554</v>
      </c>
      <c r="G1737" t="s">
        <v>22751</v>
      </c>
      <c r="H1737">
        <v>1</v>
      </c>
      <c r="I1737" t="s">
        <v>22749</v>
      </c>
    </row>
    <row r="1738" spans="1:9" x14ac:dyDescent="0.25">
      <c r="A1738" t="s">
        <v>482</v>
      </c>
      <c r="B1738" t="s">
        <v>18188</v>
      </c>
      <c r="C1738" t="s">
        <v>18183</v>
      </c>
      <c r="D1738" t="s">
        <v>22765</v>
      </c>
      <c r="E1738">
        <v>0.55874699999999999</v>
      </c>
      <c r="F1738" t="s">
        <v>554</v>
      </c>
      <c r="G1738" t="s">
        <v>22751</v>
      </c>
      <c r="H1738">
        <v>1</v>
      </c>
      <c r="I1738" t="s">
        <v>22749</v>
      </c>
    </row>
    <row r="1739" spans="1:9" x14ac:dyDescent="0.25">
      <c r="A1739" t="s">
        <v>482</v>
      </c>
      <c r="B1739" t="s">
        <v>18197</v>
      </c>
      <c r="C1739" t="s">
        <v>18198</v>
      </c>
      <c r="D1739" t="s">
        <v>22765</v>
      </c>
      <c r="E1739">
        <v>9.36636E-2</v>
      </c>
      <c r="F1739" t="s">
        <v>571</v>
      </c>
      <c r="G1739" t="s">
        <v>22750</v>
      </c>
      <c r="H1739">
        <v>1</v>
      </c>
      <c r="I1739" t="s">
        <v>22749</v>
      </c>
    </row>
    <row r="1740" spans="1:9" x14ac:dyDescent="0.25">
      <c r="A1740" t="s">
        <v>482</v>
      </c>
      <c r="B1740" t="s">
        <v>18203</v>
      </c>
      <c r="C1740" t="s">
        <v>18204</v>
      </c>
      <c r="D1740" t="s">
        <v>22765</v>
      </c>
      <c r="E1740">
        <v>8.9978900000000001E-2</v>
      </c>
      <c r="F1740" t="s">
        <v>571</v>
      </c>
      <c r="G1740" t="s">
        <v>22750</v>
      </c>
      <c r="H1740">
        <v>1</v>
      </c>
      <c r="I1740" t="s">
        <v>22749</v>
      </c>
    </row>
    <row r="1741" spans="1:9" x14ac:dyDescent="0.25">
      <c r="A1741" t="s">
        <v>482</v>
      </c>
      <c r="B1741" t="s">
        <v>18209</v>
      </c>
      <c r="C1741" t="s">
        <v>18210</v>
      </c>
      <c r="D1741" t="s">
        <v>22765</v>
      </c>
      <c r="E1741">
        <v>0.56653900000000001</v>
      </c>
      <c r="F1741" t="s">
        <v>554</v>
      </c>
      <c r="G1741" t="s">
        <v>22751</v>
      </c>
      <c r="H1741">
        <v>1</v>
      </c>
      <c r="I1741" t="s">
        <v>22749</v>
      </c>
    </row>
    <row r="1742" spans="1:9" x14ac:dyDescent="0.25">
      <c r="A1742" t="s">
        <v>482</v>
      </c>
      <c r="B1742" t="s">
        <v>18215</v>
      </c>
      <c r="C1742" t="s">
        <v>18216</v>
      </c>
      <c r="D1742" t="s">
        <v>22765</v>
      </c>
      <c r="E1742">
        <v>0.176069</v>
      </c>
      <c r="F1742" t="s">
        <v>554</v>
      </c>
      <c r="G1742" t="s">
        <v>22751</v>
      </c>
      <c r="H1742">
        <v>1</v>
      </c>
      <c r="I1742" t="s">
        <v>22749</v>
      </c>
    </row>
    <row r="1743" spans="1:9" x14ac:dyDescent="0.25">
      <c r="A1743" t="s">
        <v>482</v>
      </c>
      <c r="B1743" t="s">
        <v>18221</v>
      </c>
      <c r="C1743" t="s">
        <v>18222</v>
      </c>
      <c r="D1743" t="s">
        <v>22765</v>
      </c>
      <c r="E1743">
        <v>2.1393700000000002E-2</v>
      </c>
      <c r="F1743" t="s">
        <v>571</v>
      </c>
      <c r="G1743" t="s">
        <v>22750</v>
      </c>
      <c r="H1743">
        <v>1</v>
      </c>
      <c r="I1743" t="s">
        <v>22749</v>
      </c>
    </row>
    <row r="1744" spans="1:9" x14ac:dyDescent="0.25">
      <c r="A1744" t="s">
        <v>482</v>
      </c>
      <c r="B1744" t="s">
        <v>18227</v>
      </c>
      <c r="C1744" t="s">
        <v>18228</v>
      </c>
      <c r="D1744" t="s">
        <v>22765</v>
      </c>
      <c r="E1744">
        <v>0.109287</v>
      </c>
      <c r="F1744" t="s">
        <v>571</v>
      </c>
      <c r="G1744" t="s">
        <v>22750</v>
      </c>
      <c r="H1744">
        <v>1</v>
      </c>
      <c r="I1744" t="s">
        <v>22749</v>
      </c>
    </row>
    <row r="1745" spans="1:9" x14ac:dyDescent="0.25">
      <c r="A1745" t="s">
        <v>482</v>
      </c>
      <c r="B1745" t="s">
        <v>18238</v>
      </c>
      <c r="C1745" t="s">
        <v>18239</v>
      </c>
      <c r="D1745" t="s">
        <v>22765</v>
      </c>
      <c r="E1745">
        <v>9.5165E-2</v>
      </c>
      <c r="F1745" t="s">
        <v>571</v>
      </c>
      <c r="G1745" t="s">
        <v>22750</v>
      </c>
      <c r="H1745">
        <v>1</v>
      </c>
      <c r="I1745" t="s">
        <v>22749</v>
      </c>
    </row>
    <row r="1746" spans="1:9" x14ac:dyDescent="0.25">
      <c r="A1746" t="s">
        <v>482</v>
      </c>
      <c r="B1746" t="s">
        <v>18244</v>
      </c>
      <c r="C1746" t="s">
        <v>18239</v>
      </c>
      <c r="D1746" t="s">
        <v>22765</v>
      </c>
      <c r="E1746">
        <v>9.5166899999999999E-2</v>
      </c>
      <c r="F1746" t="s">
        <v>571</v>
      </c>
      <c r="G1746" t="s">
        <v>22750</v>
      </c>
      <c r="H1746">
        <v>1</v>
      </c>
      <c r="I1746" t="s">
        <v>22749</v>
      </c>
    </row>
    <row r="1747" spans="1:9" x14ac:dyDescent="0.25">
      <c r="A1747" t="s">
        <v>482</v>
      </c>
      <c r="B1747" t="s">
        <v>18248</v>
      </c>
      <c r="C1747" t="s">
        <v>18249</v>
      </c>
      <c r="D1747" t="s">
        <v>22765</v>
      </c>
      <c r="E1747">
        <v>4.7776800000000001E-2</v>
      </c>
      <c r="F1747" t="s">
        <v>571</v>
      </c>
      <c r="G1747" t="s">
        <v>22750</v>
      </c>
      <c r="H1747">
        <v>1</v>
      </c>
      <c r="I1747" t="s">
        <v>22749</v>
      </c>
    </row>
    <row r="1748" spans="1:9" x14ac:dyDescent="0.25">
      <c r="A1748" t="s">
        <v>482</v>
      </c>
      <c r="B1748" t="s">
        <v>18254</v>
      </c>
      <c r="C1748" t="s">
        <v>18255</v>
      </c>
      <c r="D1748" t="s">
        <v>22765</v>
      </c>
      <c r="E1748">
        <v>-0.113709</v>
      </c>
      <c r="F1748" t="s">
        <v>571</v>
      </c>
      <c r="G1748" t="s">
        <v>22750</v>
      </c>
      <c r="H1748">
        <v>1</v>
      </c>
      <c r="I1748" t="s">
        <v>22749</v>
      </c>
    </row>
    <row r="1749" spans="1:9" x14ac:dyDescent="0.25">
      <c r="A1749" t="s">
        <v>482</v>
      </c>
      <c r="B1749" t="s">
        <v>18260</v>
      </c>
      <c r="C1749" t="s">
        <v>18261</v>
      </c>
      <c r="D1749" t="s">
        <v>22765</v>
      </c>
      <c r="E1749">
        <v>6.4113500000000004E-2</v>
      </c>
      <c r="F1749" t="s">
        <v>571</v>
      </c>
      <c r="G1749" t="s">
        <v>22750</v>
      </c>
      <c r="H1749">
        <v>1</v>
      </c>
      <c r="I1749" t="s">
        <v>22749</v>
      </c>
    </row>
    <row r="1750" spans="1:9" x14ac:dyDescent="0.25">
      <c r="A1750" t="s">
        <v>482</v>
      </c>
      <c r="B1750" t="s">
        <v>18266</v>
      </c>
      <c r="C1750" t="s">
        <v>18267</v>
      </c>
      <c r="D1750" t="s">
        <v>22765</v>
      </c>
      <c r="E1750">
        <v>7.6823299999999997E-2</v>
      </c>
      <c r="F1750" t="s">
        <v>571</v>
      </c>
      <c r="G1750" t="s">
        <v>22750</v>
      </c>
      <c r="H1750">
        <v>1</v>
      </c>
      <c r="I1750" t="s">
        <v>22749</v>
      </c>
    </row>
    <row r="1751" spans="1:9" x14ac:dyDescent="0.25">
      <c r="A1751" t="s">
        <v>482</v>
      </c>
      <c r="B1751" t="s">
        <v>18272</v>
      </c>
      <c r="C1751" t="s">
        <v>18249</v>
      </c>
      <c r="D1751" t="s">
        <v>22765</v>
      </c>
      <c r="E1751">
        <v>7.7828900000000006E-2</v>
      </c>
      <c r="F1751" t="s">
        <v>571</v>
      </c>
      <c r="G1751" t="s">
        <v>22750</v>
      </c>
      <c r="H1751">
        <v>1</v>
      </c>
      <c r="I1751" t="s">
        <v>22749</v>
      </c>
    </row>
    <row r="1752" spans="1:9" x14ac:dyDescent="0.25">
      <c r="A1752" t="s">
        <v>482</v>
      </c>
      <c r="B1752" t="s">
        <v>18276</v>
      </c>
      <c r="C1752" t="s">
        <v>18277</v>
      </c>
      <c r="D1752" t="s">
        <v>22765</v>
      </c>
      <c r="E1752">
        <v>8.5889699999999999E-2</v>
      </c>
      <c r="F1752" t="s">
        <v>571</v>
      </c>
      <c r="G1752" t="s">
        <v>22750</v>
      </c>
      <c r="H1752">
        <v>1</v>
      </c>
      <c r="I1752" t="s">
        <v>22749</v>
      </c>
    </row>
    <row r="1753" spans="1:9" x14ac:dyDescent="0.25">
      <c r="A1753" t="s">
        <v>482</v>
      </c>
      <c r="B1753" t="s">
        <v>18282</v>
      </c>
      <c r="C1753" t="s">
        <v>18283</v>
      </c>
      <c r="D1753" t="s">
        <v>22765</v>
      </c>
      <c r="E1753">
        <v>0.57763900000000001</v>
      </c>
      <c r="F1753" t="s">
        <v>554</v>
      </c>
      <c r="G1753" t="s">
        <v>22751</v>
      </c>
      <c r="H1753">
        <v>1</v>
      </c>
      <c r="I1753" t="s">
        <v>22749</v>
      </c>
    </row>
    <row r="1754" spans="1:9" x14ac:dyDescent="0.25">
      <c r="A1754" t="s">
        <v>482</v>
      </c>
      <c r="B1754" t="s">
        <v>18288</v>
      </c>
      <c r="C1754" t="s">
        <v>18289</v>
      </c>
      <c r="D1754" t="s">
        <v>22765</v>
      </c>
      <c r="E1754">
        <v>5.8064400000000002E-2</v>
      </c>
      <c r="F1754" t="s">
        <v>571</v>
      </c>
      <c r="G1754" t="s">
        <v>22750</v>
      </c>
      <c r="H1754">
        <v>1</v>
      </c>
      <c r="I1754" t="s">
        <v>22749</v>
      </c>
    </row>
    <row r="1755" spans="1:9" x14ac:dyDescent="0.25">
      <c r="A1755" t="s">
        <v>482</v>
      </c>
      <c r="B1755" t="s">
        <v>18299</v>
      </c>
      <c r="C1755" t="s">
        <v>18300</v>
      </c>
      <c r="D1755" t="s">
        <v>22765</v>
      </c>
      <c r="E1755">
        <v>0.14794599999999999</v>
      </c>
      <c r="F1755" t="s">
        <v>571</v>
      </c>
      <c r="G1755" t="s">
        <v>22750</v>
      </c>
      <c r="H1755">
        <v>1</v>
      </c>
      <c r="I1755" t="s">
        <v>22749</v>
      </c>
    </row>
    <row r="1756" spans="1:9" x14ac:dyDescent="0.25">
      <c r="A1756" t="s">
        <v>482</v>
      </c>
      <c r="B1756" t="s">
        <v>18305</v>
      </c>
      <c r="C1756" t="s">
        <v>18306</v>
      </c>
      <c r="D1756" t="s">
        <v>22765</v>
      </c>
      <c r="E1756">
        <v>9.5015299999999997E-2</v>
      </c>
      <c r="F1756" t="s">
        <v>571</v>
      </c>
      <c r="G1756" t="s">
        <v>22750</v>
      </c>
      <c r="H1756">
        <v>1</v>
      </c>
      <c r="I1756" t="s">
        <v>22749</v>
      </c>
    </row>
    <row r="1757" spans="1:9" x14ac:dyDescent="0.25">
      <c r="A1757" t="s">
        <v>482</v>
      </c>
      <c r="B1757" t="s">
        <v>18311</v>
      </c>
      <c r="C1757" t="s">
        <v>18312</v>
      </c>
      <c r="D1757" t="s">
        <v>22765</v>
      </c>
      <c r="E1757">
        <v>0.61700999999999995</v>
      </c>
      <c r="F1757" t="s">
        <v>554</v>
      </c>
      <c r="G1757" t="s">
        <v>22751</v>
      </c>
      <c r="H1757">
        <v>1</v>
      </c>
      <c r="I1757" t="s">
        <v>22749</v>
      </c>
    </row>
    <row r="1758" spans="1:9" x14ac:dyDescent="0.25">
      <c r="A1758" t="s">
        <v>482</v>
      </c>
      <c r="B1758" t="s">
        <v>18317</v>
      </c>
      <c r="C1758" t="s">
        <v>18318</v>
      </c>
      <c r="D1758" t="s">
        <v>22765</v>
      </c>
      <c r="E1758">
        <v>0.28118300000000002</v>
      </c>
      <c r="F1758" t="s">
        <v>554</v>
      </c>
      <c r="G1758" t="s">
        <v>22751</v>
      </c>
      <c r="H1758">
        <v>1</v>
      </c>
      <c r="I1758" t="s">
        <v>22749</v>
      </c>
    </row>
    <row r="1759" spans="1:9" x14ac:dyDescent="0.25">
      <c r="A1759" t="s">
        <v>482</v>
      </c>
      <c r="B1759" t="s">
        <v>18323</v>
      </c>
      <c r="C1759" t="s">
        <v>18324</v>
      </c>
      <c r="D1759" t="s">
        <v>22765</v>
      </c>
      <c r="E1759">
        <v>-3.3248100000000003E-2</v>
      </c>
      <c r="F1759" t="s">
        <v>571</v>
      </c>
      <c r="G1759" t="s">
        <v>22750</v>
      </c>
      <c r="H1759">
        <v>1</v>
      </c>
      <c r="I1759" t="s">
        <v>22749</v>
      </c>
    </row>
    <row r="1760" spans="1:9" x14ac:dyDescent="0.25">
      <c r="A1760" t="s">
        <v>482</v>
      </c>
      <c r="B1760" t="s">
        <v>18329</v>
      </c>
      <c r="C1760" t="s">
        <v>18330</v>
      </c>
      <c r="D1760" t="s">
        <v>22765</v>
      </c>
      <c r="E1760">
        <v>0.11845</v>
      </c>
      <c r="F1760" t="s">
        <v>571</v>
      </c>
      <c r="G1760" t="s">
        <v>22750</v>
      </c>
      <c r="H1760">
        <v>1</v>
      </c>
      <c r="I1760" t="s">
        <v>22749</v>
      </c>
    </row>
    <row r="1761" spans="1:9" x14ac:dyDescent="0.25">
      <c r="A1761" t="s">
        <v>482</v>
      </c>
      <c r="B1761" t="s">
        <v>18340</v>
      </c>
      <c r="C1761" t="s">
        <v>18341</v>
      </c>
      <c r="D1761" t="s">
        <v>22765</v>
      </c>
      <c r="E1761">
        <v>0.126974</v>
      </c>
      <c r="F1761" t="s">
        <v>571</v>
      </c>
      <c r="G1761" t="s">
        <v>22750</v>
      </c>
      <c r="H1761">
        <v>1</v>
      </c>
      <c r="I1761" t="s">
        <v>22749</v>
      </c>
    </row>
    <row r="1762" spans="1:9" x14ac:dyDescent="0.25">
      <c r="A1762" t="s">
        <v>482</v>
      </c>
      <c r="B1762" t="s">
        <v>18346</v>
      </c>
      <c r="C1762" t="s">
        <v>18341</v>
      </c>
      <c r="D1762" t="s">
        <v>22765</v>
      </c>
      <c r="E1762">
        <v>0.126972</v>
      </c>
      <c r="F1762" t="s">
        <v>562</v>
      </c>
      <c r="G1762" t="s">
        <v>22748</v>
      </c>
      <c r="H1762">
        <v>1</v>
      </c>
      <c r="I1762" t="s">
        <v>22749</v>
      </c>
    </row>
    <row r="1763" spans="1:9" x14ac:dyDescent="0.25">
      <c r="A1763" t="s">
        <v>482</v>
      </c>
      <c r="B1763" t="s">
        <v>18350</v>
      </c>
      <c r="C1763" t="s">
        <v>18351</v>
      </c>
      <c r="D1763" t="s">
        <v>22765</v>
      </c>
      <c r="E1763">
        <v>0.103198</v>
      </c>
      <c r="F1763" t="s">
        <v>571</v>
      </c>
      <c r="G1763" t="s">
        <v>22750</v>
      </c>
      <c r="H1763">
        <v>1</v>
      </c>
      <c r="I1763" t="s">
        <v>22749</v>
      </c>
    </row>
    <row r="1764" spans="1:9" x14ac:dyDescent="0.25">
      <c r="A1764" t="s">
        <v>482</v>
      </c>
      <c r="B1764" t="s">
        <v>18356</v>
      </c>
      <c r="C1764" t="s">
        <v>18357</v>
      </c>
      <c r="D1764" t="s">
        <v>22765</v>
      </c>
      <c r="E1764">
        <v>-1.6281899999999998E-2</v>
      </c>
      <c r="F1764" t="s">
        <v>571</v>
      </c>
      <c r="G1764" t="s">
        <v>22750</v>
      </c>
      <c r="H1764">
        <v>1</v>
      </c>
      <c r="I1764" t="s">
        <v>22749</v>
      </c>
    </row>
    <row r="1765" spans="1:9" x14ac:dyDescent="0.25">
      <c r="A1765" t="s">
        <v>482</v>
      </c>
      <c r="B1765" t="s">
        <v>18362</v>
      </c>
      <c r="C1765" t="s">
        <v>18363</v>
      </c>
      <c r="D1765" t="s">
        <v>22765</v>
      </c>
      <c r="E1765">
        <v>0.56653900000000001</v>
      </c>
      <c r="F1765" t="s">
        <v>554</v>
      </c>
      <c r="G1765" t="s">
        <v>22751</v>
      </c>
      <c r="H1765">
        <v>1</v>
      </c>
      <c r="I1765" t="s">
        <v>22749</v>
      </c>
    </row>
    <row r="1766" spans="1:9" x14ac:dyDescent="0.25">
      <c r="A1766" t="s">
        <v>482</v>
      </c>
      <c r="B1766" t="s">
        <v>18368</v>
      </c>
      <c r="C1766" t="s">
        <v>18369</v>
      </c>
      <c r="D1766" t="s">
        <v>22765</v>
      </c>
      <c r="E1766">
        <v>0.102898</v>
      </c>
      <c r="F1766" t="s">
        <v>562</v>
      </c>
      <c r="G1766" t="s">
        <v>22748</v>
      </c>
      <c r="H1766">
        <v>1</v>
      </c>
      <c r="I1766" t="s">
        <v>22749</v>
      </c>
    </row>
    <row r="1767" spans="1:9" x14ac:dyDescent="0.25">
      <c r="A1767" t="s">
        <v>482</v>
      </c>
      <c r="B1767" t="s">
        <v>18374</v>
      </c>
      <c r="C1767" t="s">
        <v>18375</v>
      </c>
      <c r="D1767" t="s">
        <v>22765</v>
      </c>
      <c r="E1767">
        <v>8.0187999999999995E-2</v>
      </c>
      <c r="F1767" t="s">
        <v>571</v>
      </c>
      <c r="G1767" t="s">
        <v>22750</v>
      </c>
      <c r="H1767">
        <v>1</v>
      </c>
      <c r="I1767" t="s">
        <v>22749</v>
      </c>
    </row>
    <row r="1768" spans="1:9" x14ac:dyDescent="0.25">
      <c r="A1768" t="s">
        <v>482</v>
      </c>
      <c r="B1768" t="s">
        <v>18380</v>
      </c>
      <c r="C1768" t="s">
        <v>18381</v>
      </c>
      <c r="D1768" t="s">
        <v>22765</v>
      </c>
      <c r="E1768">
        <v>0.15482599999999999</v>
      </c>
      <c r="F1768" t="s">
        <v>562</v>
      </c>
      <c r="G1768" t="s">
        <v>22748</v>
      </c>
      <c r="H1768">
        <v>1</v>
      </c>
      <c r="I1768" t="s">
        <v>22749</v>
      </c>
    </row>
    <row r="1769" spans="1:9" x14ac:dyDescent="0.25">
      <c r="A1769" t="s">
        <v>482</v>
      </c>
      <c r="B1769" t="s">
        <v>18391</v>
      </c>
      <c r="C1769" t="s">
        <v>18392</v>
      </c>
      <c r="D1769" t="s">
        <v>22765</v>
      </c>
      <c r="E1769">
        <v>2.399E-4</v>
      </c>
      <c r="F1769" t="s">
        <v>571</v>
      </c>
      <c r="G1769" t="s">
        <v>22750</v>
      </c>
      <c r="H1769">
        <v>1</v>
      </c>
      <c r="I1769" t="s">
        <v>22749</v>
      </c>
    </row>
    <row r="1770" spans="1:9" x14ac:dyDescent="0.25">
      <c r="A1770" t="s">
        <v>482</v>
      </c>
      <c r="B1770" t="s">
        <v>18397</v>
      </c>
      <c r="C1770" t="s">
        <v>18392</v>
      </c>
      <c r="D1770" t="s">
        <v>22765</v>
      </c>
      <c r="E1770">
        <v>2.28774E-4</v>
      </c>
      <c r="F1770" t="s">
        <v>571</v>
      </c>
      <c r="G1770" t="s">
        <v>22750</v>
      </c>
      <c r="H1770">
        <v>1</v>
      </c>
      <c r="I1770" t="s">
        <v>22749</v>
      </c>
    </row>
    <row r="1771" spans="1:9" x14ac:dyDescent="0.25">
      <c r="A1771" t="s">
        <v>482</v>
      </c>
      <c r="B1771" t="s">
        <v>18401</v>
      </c>
      <c r="C1771" t="s">
        <v>18402</v>
      </c>
      <c r="D1771" t="s">
        <v>22765</v>
      </c>
      <c r="E1771">
        <v>4.6594700000000003E-2</v>
      </c>
      <c r="F1771" t="s">
        <v>571</v>
      </c>
      <c r="G1771" t="s">
        <v>22750</v>
      </c>
      <c r="H1771">
        <v>1</v>
      </c>
      <c r="I1771" t="s">
        <v>22749</v>
      </c>
    </row>
    <row r="1772" spans="1:9" x14ac:dyDescent="0.25">
      <c r="A1772" t="s">
        <v>482</v>
      </c>
      <c r="B1772" t="s">
        <v>18407</v>
      </c>
      <c r="C1772" t="s">
        <v>18408</v>
      </c>
      <c r="D1772" t="s">
        <v>22765</v>
      </c>
      <c r="E1772">
        <v>9.1921600000000006E-2</v>
      </c>
      <c r="F1772" t="s">
        <v>571</v>
      </c>
      <c r="G1772" t="s">
        <v>22750</v>
      </c>
      <c r="H1772">
        <v>1</v>
      </c>
      <c r="I1772" t="s">
        <v>22749</v>
      </c>
    </row>
    <row r="1773" spans="1:9" x14ac:dyDescent="0.25">
      <c r="A1773" t="s">
        <v>482</v>
      </c>
      <c r="B1773" t="s">
        <v>18418</v>
      </c>
      <c r="C1773" t="s">
        <v>18419</v>
      </c>
      <c r="D1773" t="s">
        <v>22765</v>
      </c>
      <c r="E1773">
        <v>0.19137000000000001</v>
      </c>
      <c r="F1773" t="s">
        <v>571</v>
      </c>
      <c r="G1773" t="s">
        <v>22750</v>
      </c>
      <c r="H1773">
        <v>1</v>
      </c>
      <c r="I1773" t="s">
        <v>22749</v>
      </c>
    </row>
    <row r="1774" spans="1:9" x14ac:dyDescent="0.25">
      <c r="A1774" t="s">
        <v>482</v>
      </c>
      <c r="B1774" t="s">
        <v>18424</v>
      </c>
      <c r="C1774" t="s">
        <v>18425</v>
      </c>
      <c r="D1774" t="s">
        <v>22765</v>
      </c>
      <c r="E1774">
        <v>0.294877</v>
      </c>
      <c r="F1774" t="s">
        <v>571</v>
      </c>
      <c r="G1774" t="s">
        <v>22750</v>
      </c>
      <c r="H1774">
        <v>1</v>
      </c>
      <c r="I1774" t="s">
        <v>22749</v>
      </c>
    </row>
    <row r="1775" spans="1:9" x14ac:dyDescent="0.25">
      <c r="A1775" t="s">
        <v>482</v>
      </c>
      <c r="B1775" t="s">
        <v>18430</v>
      </c>
      <c r="C1775" t="s">
        <v>18431</v>
      </c>
      <c r="D1775" t="s">
        <v>22765</v>
      </c>
      <c r="E1775">
        <v>0.21211099999999999</v>
      </c>
      <c r="F1775" t="s">
        <v>571</v>
      </c>
      <c r="G1775" t="s">
        <v>22750</v>
      </c>
      <c r="H1775">
        <v>1</v>
      </c>
      <c r="I1775" t="s">
        <v>22749</v>
      </c>
    </row>
    <row r="1776" spans="1:9" x14ac:dyDescent="0.25">
      <c r="A1776" t="s">
        <v>482</v>
      </c>
      <c r="B1776" t="s">
        <v>18448</v>
      </c>
      <c r="C1776" t="s">
        <v>18449</v>
      </c>
      <c r="D1776" t="s">
        <v>22765</v>
      </c>
      <c r="E1776">
        <v>-4.1475400000000003E-2</v>
      </c>
      <c r="F1776" t="s">
        <v>571</v>
      </c>
      <c r="G1776" t="s">
        <v>22750</v>
      </c>
      <c r="H1776">
        <v>1</v>
      </c>
      <c r="I1776" t="s">
        <v>22749</v>
      </c>
    </row>
    <row r="1777" spans="1:9" x14ac:dyDescent="0.25">
      <c r="A1777" t="s">
        <v>482</v>
      </c>
      <c r="B1777" t="s">
        <v>18454</v>
      </c>
      <c r="C1777" t="s">
        <v>18455</v>
      </c>
      <c r="D1777" t="s">
        <v>22765</v>
      </c>
      <c r="E1777">
        <v>0.12560399999999999</v>
      </c>
      <c r="F1777" t="s">
        <v>571</v>
      </c>
      <c r="G1777" t="s">
        <v>22750</v>
      </c>
      <c r="H1777">
        <v>1</v>
      </c>
      <c r="I1777" t="s">
        <v>22749</v>
      </c>
    </row>
    <row r="1778" spans="1:9" x14ac:dyDescent="0.25">
      <c r="A1778" t="s">
        <v>482</v>
      </c>
      <c r="B1778" t="s">
        <v>18460</v>
      </c>
      <c r="C1778" t="s">
        <v>18461</v>
      </c>
      <c r="D1778" t="s">
        <v>22765</v>
      </c>
      <c r="E1778">
        <v>0.27887200000000001</v>
      </c>
      <c r="F1778" t="s">
        <v>571</v>
      </c>
      <c r="G1778" t="s">
        <v>22750</v>
      </c>
      <c r="H1778">
        <v>1</v>
      </c>
      <c r="I1778" t="s">
        <v>22749</v>
      </c>
    </row>
    <row r="1779" spans="1:9" x14ac:dyDescent="0.25">
      <c r="A1779" t="s">
        <v>482</v>
      </c>
      <c r="B1779" t="s">
        <v>18466</v>
      </c>
      <c r="C1779" t="s">
        <v>18467</v>
      </c>
      <c r="D1779" t="s">
        <v>22765</v>
      </c>
      <c r="E1779">
        <v>0.12670699999999999</v>
      </c>
      <c r="F1779" t="s">
        <v>571</v>
      </c>
      <c r="G1779" t="s">
        <v>22750</v>
      </c>
      <c r="H1779">
        <v>1</v>
      </c>
      <c r="I1779" t="s">
        <v>22749</v>
      </c>
    </row>
    <row r="1780" spans="1:9" x14ac:dyDescent="0.25">
      <c r="A1780" t="s">
        <v>482</v>
      </c>
      <c r="B1780" t="s">
        <v>18472</v>
      </c>
      <c r="C1780" t="s">
        <v>18473</v>
      </c>
      <c r="D1780" t="s">
        <v>22765</v>
      </c>
      <c r="E1780">
        <v>0.13810800000000001</v>
      </c>
      <c r="F1780" t="s">
        <v>571</v>
      </c>
      <c r="G1780" t="s">
        <v>22750</v>
      </c>
      <c r="H1780">
        <v>1</v>
      </c>
      <c r="I1780" t="s">
        <v>22749</v>
      </c>
    </row>
    <row r="1781" spans="1:9" x14ac:dyDescent="0.25">
      <c r="A1781" t="s">
        <v>482</v>
      </c>
      <c r="B1781" t="s">
        <v>18478</v>
      </c>
      <c r="C1781" t="s">
        <v>18479</v>
      </c>
      <c r="D1781" t="s">
        <v>22765</v>
      </c>
      <c r="E1781">
        <v>0.23391100000000001</v>
      </c>
      <c r="F1781" t="s">
        <v>571</v>
      </c>
      <c r="G1781" t="s">
        <v>22750</v>
      </c>
      <c r="H1781">
        <v>1</v>
      </c>
      <c r="I1781" t="s">
        <v>22749</v>
      </c>
    </row>
    <row r="1782" spans="1:9" x14ac:dyDescent="0.25">
      <c r="A1782" t="s">
        <v>482</v>
      </c>
      <c r="B1782" t="s">
        <v>18484</v>
      </c>
      <c r="C1782" t="s">
        <v>18485</v>
      </c>
      <c r="D1782" t="s">
        <v>22765</v>
      </c>
      <c r="E1782">
        <v>1.79069E-2</v>
      </c>
      <c r="F1782" t="s">
        <v>571</v>
      </c>
      <c r="G1782" t="s">
        <v>22750</v>
      </c>
      <c r="H1782">
        <v>2</v>
      </c>
      <c r="I1782" t="s">
        <v>22766</v>
      </c>
    </row>
    <row r="1783" spans="1:9" x14ac:dyDescent="0.25">
      <c r="A1783" t="s">
        <v>482</v>
      </c>
      <c r="B1783" t="s">
        <v>18490</v>
      </c>
      <c r="C1783" t="s">
        <v>18485</v>
      </c>
      <c r="D1783" t="s">
        <v>22765</v>
      </c>
      <c r="E1783">
        <v>1.7908799999999999E-2</v>
      </c>
      <c r="F1783" t="s">
        <v>571</v>
      </c>
      <c r="G1783" t="s">
        <v>22750</v>
      </c>
      <c r="H1783">
        <v>2</v>
      </c>
      <c r="I1783" t="s">
        <v>22766</v>
      </c>
    </row>
    <row r="1784" spans="1:9" x14ac:dyDescent="0.25">
      <c r="A1784" t="s">
        <v>482</v>
      </c>
      <c r="B1784" t="s">
        <v>18499</v>
      </c>
      <c r="C1784" t="s">
        <v>18500</v>
      </c>
      <c r="D1784" t="s">
        <v>22765</v>
      </c>
      <c r="E1784">
        <v>8.3892900000000006E-2</v>
      </c>
      <c r="F1784" t="s">
        <v>571</v>
      </c>
      <c r="G1784" t="s">
        <v>22750</v>
      </c>
      <c r="H1784">
        <v>1</v>
      </c>
      <c r="I1784" t="s">
        <v>22749</v>
      </c>
    </row>
    <row r="1785" spans="1:9" x14ac:dyDescent="0.25">
      <c r="A1785" t="s">
        <v>482</v>
      </c>
      <c r="B1785" t="s">
        <v>18505</v>
      </c>
      <c r="C1785" t="s">
        <v>18506</v>
      </c>
      <c r="D1785" t="s">
        <v>22765</v>
      </c>
      <c r="E1785">
        <v>-1.03552E-2</v>
      </c>
      <c r="F1785" t="s">
        <v>571</v>
      </c>
      <c r="G1785" t="s">
        <v>22750</v>
      </c>
      <c r="H1785">
        <v>1</v>
      </c>
      <c r="I1785" t="s">
        <v>22749</v>
      </c>
    </row>
    <row r="1786" spans="1:9" x14ac:dyDescent="0.25">
      <c r="A1786" t="s">
        <v>482</v>
      </c>
      <c r="B1786" t="s">
        <v>18511</v>
      </c>
      <c r="C1786" t="s">
        <v>18512</v>
      </c>
      <c r="D1786" t="s">
        <v>22765</v>
      </c>
      <c r="E1786">
        <v>-2.0137200000000001E-4</v>
      </c>
      <c r="F1786" t="s">
        <v>571</v>
      </c>
      <c r="G1786" t="s">
        <v>22750</v>
      </c>
      <c r="H1786">
        <v>1</v>
      </c>
      <c r="I1786" t="s">
        <v>22749</v>
      </c>
    </row>
    <row r="1787" spans="1:9" x14ac:dyDescent="0.25">
      <c r="A1787" t="s">
        <v>482</v>
      </c>
      <c r="B1787" t="s">
        <v>18517</v>
      </c>
      <c r="C1787" t="s">
        <v>18518</v>
      </c>
      <c r="D1787" t="s">
        <v>22765</v>
      </c>
      <c r="E1787">
        <v>-2.31623E-2</v>
      </c>
      <c r="F1787" t="s">
        <v>571</v>
      </c>
      <c r="G1787" t="s">
        <v>22750</v>
      </c>
      <c r="H1787">
        <v>1</v>
      </c>
      <c r="I1787" t="s">
        <v>22749</v>
      </c>
    </row>
    <row r="1788" spans="1:9" x14ac:dyDescent="0.25">
      <c r="A1788" t="s">
        <v>482</v>
      </c>
      <c r="B1788" t="s">
        <v>18523</v>
      </c>
      <c r="C1788" t="s">
        <v>18512</v>
      </c>
      <c r="D1788" t="s">
        <v>22765</v>
      </c>
      <c r="E1788">
        <v>5.0556200000000003E-2</v>
      </c>
      <c r="F1788" t="s">
        <v>571</v>
      </c>
      <c r="G1788" t="s">
        <v>22750</v>
      </c>
      <c r="H1788">
        <v>1</v>
      </c>
      <c r="I1788" t="s">
        <v>22749</v>
      </c>
    </row>
    <row r="1789" spans="1:9" x14ac:dyDescent="0.25">
      <c r="A1789" t="s">
        <v>482</v>
      </c>
      <c r="B1789" t="s">
        <v>18527</v>
      </c>
      <c r="C1789" t="s">
        <v>18528</v>
      </c>
      <c r="D1789" t="s">
        <v>22765</v>
      </c>
      <c r="E1789">
        <v>0.118919</v>
      </c>
      <c r="F1789" t="s">
        <v>571</v>
      </c>
      <c r="G1789" t="s">
        <v>22750</v>
      </c>
      <c r="H1789">
        <v>1</v>
      </c>
      <c r="I1789" t="s">
        <v>22749</v>
      </c>
    </row>
    <row r="1790" spans="1:9" x14ac:dyDescent="0.25">
      <c r="A1790" t="s">
        <v>482</v>
      </c>
      <c r="B1790" t="s">
        <v>18546</v>
      </c>
      <c r="C1790" t="s">
        <v>18547</v>
      </c>
      <c r="D1790" t="s">
        <v>22765</v>
      </c>
      <c r="E1790">
        <v>0.48491600000000001</v>
      </c>
      <c r="F1790" t="s">
        <v>554</v>
      </c>
      <c r="G1790" t="s">
        <v>22751</v>
      </c>
      <c r="H1790">
        <v>1</v>
      </c>
      <c r="I1790" t="s">
        <v>22749</v>
      </c>
    </row>
    <row r="1791" spans="1:9" x14ac:dyDescent="0.25">
      <c r="A1791" t="s">
        <v>482</v>
      </c>
      <c r="B1791" t="s">
        <v>18552</v>
      </c>
      <c r="C1791" t="s">
        <v>18553</v>
      </c>
      <c r="D1791" t="s">
        <v>22765</v>
      </c>
      <c r="E1791">
        <v>0.29800700000000002</v>
      </c>
      <c r="F1791" t="s">
        <v>554</v>
      </c>
      <c r="G1791" t="s">
        <v>22751</v>
      </c>
      <c r="H1791">
        <v>1</v>
      </c>
      <c r="I1791" t="s">
        <v>22749</v>
      </c>
    </row>
    <row r="1792" spans="1:9" x14ac:dyDescent="0.25">
      <c r="A1792" t="s">
        <v>482</v>
      </c>
      <c r="B1792" t="s">
        <v>18558</v>
      </c>
      <c r="C1792" t="s">
        <v>18559</v>
      </c>
      <c r="D1792" t="s">
        <v>22765</v>
      </c>
      <c r="E1792">
        <v>0.51124899999999995</v>
      </c>
      <c r="F1792" t="s">
        <v>554</v>
      </c>
      <c r="G1792" t="s">
        <v>22751</v>
      </c>
      <c r="H1792">
        <v>1</v>
      </c>
      <c r="I1792" t="s">
        <v>22749</v>
      </c>
    </row>
    <row r="1793" spans="1:9" x14ac:dyDescent="0.25">
      <c r="A1793" t="s">
        <v>482</v>
      </c>
      <c r="B1793" t="s">
        <v>18564</v>
      </c>
      <c r="C1793" t="s">
        <v>18565</v>
      </c>
      <c r="D1793" t="s">
        <v>22765</v>
      </c>
      <c r="E1793">
        <v>0.49238999999999999</v>
      </c>
      <c r="F1793" t="s">
        <v>554</v>
      </c>
      <c r="G1793" t="s">
        <v>22751</v>
      </c>
      <c r="H1793">
        <v>1</v>
      </c>
      <c r="I1793" t="s">
        <v>22749</v>
      </c>
    </row>
    <row r="1794" spans="1:9" x14ac:dyDescent="0.25">
      <c r="A1794" t="s">
        <v>482</v>
      </c>
      <c r="B1794" t="s">
        <v>18570</v>
      </c>
      <c r="C1794" t="s">
        <v>18571</v>
      </c>
      <c r="D1794" t="s">
        <v>22765</v>
      </c>
      <c r="E1794">
        <v>0.46565400000000001</v>
      </c>
      <c r="F1794" t="s">
        <v>554</v>
      </c>
      <c r="G1794" t="s">
        <v>22751</v>
      </c>
      <c r="H1794">
        <v>2</v>
      </c>
      <c r="I1794" t="s">
        <v>22766</v>
      </c>
    </row>
    <row r="1795" spans="1:9" x14ac:dyDescent="0.25">
      <c r="A1795" t="s">
        <v>482</v>
      </c>
      <c r="B1795" t="s">
        <v>18576</v>
      </c>
      <c r="C1795" t="s">
        <v>18577</v>
      </c>
      <c r="D1795" t="s">
        <v>22765</v>
      </c>
      <c r="E1795">
        <v>0.23083000000000001</v>
      </c>
      <c r="F1795" t="s">
        <v>571</v>
      </c>
      <c r="G1795" t="s">
        <v>22750</v>
      </c>
      <c r="H1795">
        <v>1</v>
      </c>
      <c r="I1795" t="s">
        <v>22749</v>
      </c>
    </row>
    <row r="1796" spans="1:9" x14ac:dyDescent="0.25">
      <c r="A1796" t="s">
        <v>482</v>
      </c>
      <c r="B1796" t="s">
        <v>18582</v>
      </c>
      <c r="C1796" t="s">
        <v>18583</v>
      </c>
      <c r="D1796" t="s">
        <v>22765</v>
      </c>
      <c r="E1796">
        <v>0.56653900000000001</v>
      </c>
      <c r="F1796" t="s">
        <v>554</v>
      </c>
      <c r="G1796" t="s">
        <v>22751</v>
      </c>
      <c r="H1796">
        <v>2</v>
      </c>
      <c r="I1796" t="s">
        <v>22766</v>
      </c>
    </row>
    <row r="1797" spans="1:9" x14ac:dyDescent="0.25">
      <c r="A1797" t="s">
        <v>482</v>
      </c>
      <c r="B1797" t="s">
        <v>18588</v>
      </c>
      <c r="C1797" t="s">
        <v>18583</v>
      </c>
      <c r="D1797" t="s">
        <v>22765</v>
      </c>
      <c r="E1797">
        <v>0.56653900000000001</v>
      </c>
      <c r="F1797" t="s">
        <v>554</v>
      </c>
      <c r="G1797" t="s">
        <v>22751</v>
      </c>
      <c r="H1797">
        <v>2</v>
      </c>
      <c r="I1797" t="s">
        <v>22766</v>
      </c>
    </row>
    <row r="1798" spans="1:9" x14ac:dyDescent="0.25">
      <c r="A1798" t="s">
        <v>482</v>
      </c>
      <c r="B1798" t="s">
        <v>18597</v>
      </c>
      <c r="C1798" t="s">
        <v>18598</v>
      </c>
      <c r="D1798" t="s">
        <v>22765</v>
      </c>
      <c r="E1798">
        <v>0.15365300000000001</v>
      </c>
      <c r="F1798" t="s">
        <v>571</v>
      </c>
      <c r="G1798" t="s">
        <v>22750</v>
      </c>
      <c r="H1798">
        <v>1</v>
      </c>
      <c r="I1798" t="s">
        <v>22749</v>
      </c>
    </row>
    <row r="1799" spans="1:9" x14ac:dyDescent="0.25">
      <c r="A1799" t="s">
        <v>482</v>
      </c>
      <c r="B1799" t="s">
        <v>18603</v>
      </c>
      <c r="C1799" t="s">
        <v>18604</v>
      </c>
      <c r="D1799" t="s">
        <v>22765</v>
      </c>
      <c r="E1799">
        <v>0.14038500000000001</v>
      </c>
      <c r="F1799" t="s">
        <v>571</v>
      </c>
      <c r="G1799" t="s">
        <v>22750</v>
      </c>
      <c r="H1799">
        <v>1</v>
      </c>
      <c r="I1799" t="s">
        <v>22749</v>
      </c>
    </row>
    <row r="1800" spans="1:9" x14ac:dyDescent="0.25">
      <c r="A1800" t="s">
        <v>482</v>
      </c>
      <c r="B1800" t="s">
        <v>18614</v>
      </c>
      <c r="C1800" t="s">
        <v>18615</v>
      </c>
      <c r="D1800" t="s">
        <v>22765</v>
      </c>
      <c r="E1800">
        <v>0.350437</v>
      </c>
      <c r="F1800" t="s">
        <v>571</v>
      </c>
      <c r="G1800" t="s">
        <v>22750</v>
      </c>
      <c r="H1800">
        <v>1</v>
      </c>
      <c r="I1800" t="s">
        <v>22749</v>
      </c>
    </row>
    <row r="1801" spans="1:9" x14ac:dyDescent="0.25">
      <c r="A1801" t="s">
        <v>482</v>
      </c>
      <c r="B1801" t="s">
        <v>18620</v>
      </c>
      <c r="C1801" t="s">
        <v>18621</v>
      </c>
      <c r="D1801" t="s">
        <v>22765</v>
      </c>
      <c r="E1801">
        <v>0.40671099999999999</v>
      </c>
      <c r="F1801" t="s">
        <v>554</v>
      </c>
      <c r="G1801" t="s">
        <v>22751</v>
      </c>
      <c r="H1801">
        <v>2</v>
      </c>
      <c r="I1801" t="s">
        <v>22766</v>
      </c>
    </row>
    <row r="1802" spans="1:9" x14ac:dyDescent="0.25">
      <c r="A1802" t="s">
        <v>482</v>
      </c>
      <c r="B1802" t="s">
        <v>18626</v>
      </c>
      <c r="C1802" t="s">
        <v>18627</v>
      </c>
      <c r="D1802" t="s">
        <v>22765</v>
      </c>
      <c r="E1802">
        <v>0.39737099999999997</v>
      </c>
      <c r="F1802" t="s">
        <v>571</v>
      </c>
      <c r="G1802" t="s">
        <v>22750</v>
      </c>
      <c r="H1802">
        <v>1</v>
      </c>
      <c r="I1802" t="s">
        <v>22749</v>
      </c>
    </row>
    <row r="1803" spans="1:9" x14ac:dyDescent="0.25">
      <c r="A1803" t="s">
        <v>482</v>
      </c>
      <c r="B1803" t="s">
        <v>18644</v>
      </c>
      <c r="C1803" t="s">
        <v>18645</v>
      </c>
      <c r="D1803" t="s">
        <v>22765</v>
      </c>
      <c r="E1803">
        <v>-9.1469300000000003E-2</v>
      </c>
      <c r="F1803" t="s">
        <v>571</v>
      </c>
      <c r="G1803" t="s">
        <v>22750</v>
      </c>
      <c r="H1803">
        <v>1</v>
      </c>
      <c r="I1803" t="s">
        <v>22749</v>
      </c>
    </row>
    <row r="1804" spans="1:9" x14ac:dyDescent="0.25">
      <c r="A1804" t="s">
        <v>482</v>
      </c>
      <c r="B1804" t="s">
        <v>18650</v>
      </c>
      <c r="C1804" t="s">
        <v>18651</v>
      </c>
      <c r="D1804" t="s">
        <v>22765</v>
      </c>
      <c r="E1804">
        <v>-0.16397</v>
      </c>
      <c r="F1804" t="s">
        <v>571</v>
      </c>
      <c r="G1804" t="s">
        <v>22750</v>
      </c>
      <c r="H1804">
        <v>1</v>
      </c>
      <c r="I1804" t="s">
        <v>22749</v>
      </c>
    </row>
    <row r="1805" spans="1:9" x14ac:dyDescent="0.25">
      <c r="A1805" t="s">
        <v>482</v>
      </c>
      <c r="B1805" t="s">
        <v>18656</v>
      </c>
      <c r="C1805" t="s">
        <v>18645</v>
      </c>
      <c r="D1805" t="s">
        <v>22765</v>
      </c>
      <c r="E1805">
        <v>-9.1470700000000002E-2</v>
      </c>
      <c r="F1805" t="s">
        <v>571</v>
      </c>
      <c r="G1805" t="s">
        <v>22750</v>
      </c>
      <c r="H1805">
        <v>1</v>
      </c>
      <c r="I1805" t="s">
        <v>22749</v>
      </c>
    </row>
    <row r="1806" spans="1:9" x14ac:dyDescent="0.25">
      <c r="A1806" t="s">
        <v>482</v>
      </c>
      <c r="B1806" t="s">
        <v>18660</v>
      </c>
      <c r="C1806" t="s">
        <v>18661</v>
      </c>
      <c r="D1806" t="s">
        <v>22765</v>
      </c>
      <c r="E1806">
        <v>0.21779299999999999</v>
      </c>
      <c r="F1806" t="s">
        <v>562</v>
      </c>
      <c r="G1806" t="s">
        <v>22748</v>
      </c>
      <c r="H1806">
        <v>1</v>
      </c>
      <c r="I1806" t="s">
        <v>22749</v>
      </c>
    </row>
    <row r="1807" spans="1:9" x14ac:dyDescent="0.25">
      <c r="A1807" t="s">
        <v>482</v>
      </c>
      <c r="B1807" t="s">
        <v>18666</v>
      </c>
      <c r="C1807" t="s">
        <v>18667</v>
      </c>
      <c r="D1807" t="s">
        <v>22765</v>
      </c>
      <c r="E1807">
        <v>0.13682800000000001</v>
      </c>
      <c r="F1807" t="s">
        <v>571</v>
      </c>
      <c r="G1807" t="s">
        <v>22750</v>
      </c>
      <c r="H1807">
        <v>1</v>
      </c>
      <c r="I1807" t="s">
        <v>22749</v>
      </c>
    </row>
    <row r="1808" spans="1:9" x14ac:dyDescent="0.25">
      <c r="A1808" t="s">
        <v>482</v>
      </c>
      <c r="B1808" t="s">
        <v>18672</v>
      </c>
      <c r="C1808" t="s">
        <v>18673</v>
      </c>
      <c r="D1808" t="s">
        <v>22765</v>
      </c>
      <c r="E1808">
        <v>0.18895400000000001</v>
      </c>
      <c r="F1808" t="s">
        <v>571</v>
      </c>
      <c r="G1808" t="s">
        <v>22750</v>
      </c>
      <c r="H1808">
        <v>1</v>
      </c>
      <c r="I1808" t="s">
        <v>22749</v>
      </c>
    </row>
    <row r="1809" spans="1:9" x14ac:dyDescent="0.25">
      <c r="A1809" t="s">
        <v>482</v>
      </c>
      <c r="B1809" t="s">
        <v>18683</v>
      </c>
      <c r="C1809" t="s">
        <v>18684</v>
      </c>
      <c r="D1809" t="s">
        <v>22765</v>
      </c>
      <c r="E1809">
        <v>1.7639999999999999E-2</v>
      </c>
      <c r="F1809" t="s">
        <v>571</v>
      </c>
      <c r="G1809" t="s">
        <v>22750</v>
      </c>
      <c r="H1809">
        <v>1</v>
      </c>
      <c r="I1809" t="s">
        <v>22749</v>
      </c>
    </row>
    <row r="1810" spans="1:9" x14ac:dyDescent="0.25">
      <c r="A1810" t="s">
        <v>482</v>
      </c>
      <c r="B1810" t="s">
        <v>18693</v>
      </c>
      <c r="C1810" t="s">
        <v>18694</v>
      </c>
      <c r="D1810" t="s">
        <v>22765</v>
      </c>
      <c r="E1810">
        <v>-0.10552599999999999</v>
      </c>
      <c r="F1810" t="s">
        <v>571</v>
      </c>
      <c r="G1810" t="s">
        <v>22750</v>
      </c>
      <c r="H1810">
        <v>2</v>
      </c>
      <c r="I1810" t="s">
        <v>22777</v>
      </c>
    </row>
    <row r="1811" spans="1:9" x14ac:dyDescent="0.25">
      <c r="A1811" t="s">
        <v>482</v>
      </c>
      <c r="B1811" t="s">
        <v>18698</v>
      </c>
      <c r="C1811" t="s">
        <v>18699</v>
      </c>
      <c r="D1811" t="s">
        <v>22765</v>
      </c>
      <c r="E1811">
        <v>-5.4941599999999997E-3</v>
      </c>
      <c r="F1811" t="s">
        <v>571</v>
      </c>
      <c r="G1811" t="s">
        <v>22750</v>
      </c>
      <c r="H1811">
        <v>1</v>
      </c>
      <c r="I1811" t="s">
        <v>22759</v>
      </c>
    </row>
    <row r="1812" spans="1:9" x14ac:dyDescent="0.25">
      <c r="A1812" t="s">
        <v>482</v>
      </c>
      <c r="B1812" t="s">
        <v>18703</v>
      </c>
      <c r="C1812" t="s">
        <v>18704</v>
      </c>
      <c r="D1812" t="s">
        <v>22765</v>
      </c>
      <c r="E1812">
        <v>0.174563</v>
      </c>
      <c r="F1812" t="s">
        <v>571</v>
      </c>
      <c r="G1812" t="s">
        <v>22750</v>
      </c>
      <c r="H1812">
        <v>1</v>
      </c>
      <c r="I1812" t="s">
        <v>22759</v>
      </c>
    </row>
    <row r="1813" spans="1:9" x14ac:dyDescent="0.25">
      <c r="A1813" t="s">
        <v>482</v>
      </c>
      <c r="B1813" t="s">
        <v>18708</v>
      </c>
      <c r="C1813" t="s">
        <v>18709</v>
      </c>
      <c r="D1813" t="s">
        <v>22765</v>
      </c>
      <c r="E1813">
        <v>6.6929600000000006E-2</v>
      </c>
      <c r="F1813" t="s">
        <v>571</v>
      </c>
      <c r="G1813" t="s">
        <v>22750</v>
      </c>
      <c r="H1813">
        <v>1</v>
      </c>
      <c r="I1813" t="s">
        <v>22759</v>
      </c>
    </row>
    <row r="1814" spans="1:9" x14ac:dyDescent="0.25">
      <c r="A1814" t="s">
        <v>482</v>
      </c>
      <c r="B1814" t="s">
        <v>18718</v>
      </c>
      <c r="C1814" t="s">
        <v>18719</v>
      </c>
      <c r="D1814" t="s">
        <v>22765</v>
      </c>
      <c r="E1814">
        <v>7.9463599999999995E-2</v>
      </c>
      <c r="F1814" t="s">
        <v>571</v>
      </c>
      <c r="G1814" t="s">
        <v>22750</v>
      </c>
      <c r="H1814">
        <v>2</v>
      </c>
      <c r="I1814" t="s">
        <v>22760</v>
      </c>
    </row>
    <row r="1815" spans="1:9" x14ac:dyDescent="0.25">
      <c r="A1815" t="s">
        <v>482</v>
      </c>
      <c r="B1815" t="s">
        <v>18723</v>
      </c>
      <c r="C1815" t="s">
        <v>18724</v>
      </c>
      <c r="D1815" t="s">
        <v>21034</v>
      </c>
      <c r="E1815">
        <v>0.13280800000000001</v>
      </c>
      <c r="F1815" t="s">
        <v>571</v>
      </c>
      <c r="G1815" t="s">
        <v>22750</v>
      </c>
      <c r="H1815">
        <v>1</v>
      </c>
      <c r="I1815" t="s">
        <v>22749</v>
      </c>
    </row>
    <row r="1816" spans="1:9" x14ac:dyDescent="0.25">
      <c r="A1816" t="s">
        <v>482</v>
      </c>
      <c r="B1816" t="s">
        <v>18729</v>
      </c>
      <c r="C1816" t="s">
        <v>18730</v>
      </c>
      <c r="D1816" t="s">
        <v>21034</v>
      </c>
      <c r="E1816">
        <v>4.2951400000000001E-2</v>
      </c>
      <c r="F1816" t="s">
        <v>571</v>
      </c>
      <c r="G1816" t="s">
        <v>22750</v>
      </c>
      <c r="H1816">
        <v>1</v>
      </c>
      <c r="I1816" t="s">
        <v>22749</v>
      </c>
    </row>
    <row r="1817" spans="1:9" x14ac:dyDescent="0.25">
      <c r="A1817" t="s">
        <v>482</v>
      </c>
      <c r="B1817" t="s">
        <v>18741</v>
      </c>
      <c r="C1817" t="s">
        <v>18742</v>
      </c>
      <c r="D1817" t="s">
        <v>21034</v>
      </c>
      <c r="E1817">
        <v>0.32965499999999998</v>
      </c>
      <c r="F1817" t="s">
        <v>554</v>
      </c>
      <c r="G1817" t="s">
        <v>22751</v>
      </c>
      <c r="H1817">
        <v>1</v>
      </c>
      <c r="I1817" t="s">
        <v>22749</v>
      </c>
    </row>
    <row r="1818" spans="1:9" x14ac:dyDescent="0.25">
      <c r="A1818" t="s">
        <v>482</v>
      </c>
      <c r="B1818" t="s">
        <v>18747</v>
      </c>
      <c r="C1818" t="s">
        <v>18748</v>
      </c>
      <c r="D1818" t="s">
        <v>21034</v>
      </c>
      <c r="E1818">
        <v>0.13180500000000001</v>
      </c>
      <c r="F1818" t="s">
        <v>571</v>
      </c>
      <c r="G1818" t="s">
        <v>22750</v>
      </c>
      <c r="H1818">
        <v>1</v>
      </c>
      <c r="I1818" t="s">
        <v>22749</v>
      </c>
    </row>
    <row r="1819" spans="1:9" x14ac:dyDescent="0.25">
      <c r="A1819" t="s">
        <v>482</v>
      </c>
      <c r="B1819" t="s">
        <v>18753</v>
      </c>
      <c r="C1819" t="s">
        <v>18754</v>
      </c>
      <c r="D1819" t="s">
        <v>21034</v>
      </c>
      <c r="E1819">
        <v>0.145291</v>
      </c>
      <c r="F1819" t="s">
        <v>571</v>
      </c>
      <c r="G1819" t="s">
        <v>22750</v>
      </c>
      <c r="H1819">
        <v>1</v>
      </c>
      <c r="I1819" t="s">
        <v>22749</v>
      </c>
    </row>
    <row r="1820" spans="1:9" x14ac:dyDescent="0.25">
      <c r="A1820" t="s">
        <v>482</v>
      </c>
      <c r="B1820" t="s">
        <v>18769</v>
      </c>
      <c r="C1820" t="s">
        <v>18770</v>
      </c>
      <c r="D1820" t="s">
        <v>21034</v>
      </c>
      <c r="E1820">
        <v>0.15946299999999999</v>
      </c>
      <c r="F1820" t="s">
        <v>571</v>
      </c>
      <c r="G1820" t="s">
        <v>22750</v>
      </c>
      <c r="H1820">
        <v>1</v>
      </c>
      <c r="I1820" t="s">
        <v>22749</v>
      </c>
    </row>
    <row r="1821" spans="1:9" x14ac:dyDescent="0.25">
      <c r="A1821" t="s">
        <v>482</v>
      </c>
      <c r="B1821" t="s">
        <v>18775</v>
      </c>
      <c r="C1821" t="s">
        <v>18770</v>
      </c>
      <c r="D1821" t="s">
        <v>21034</v>
      </c>
      <c r="E1821">
        <v>0.15945999999999999</v>
      </c>
      <c r="F1821" t="s">
        <v>571</v>
      </c>
      <c r="G1821" t="s">
        <v>22750</v>
      </c>
      <c r="H1821">
        <v>1</v>
      </c>
      <c r="I1821" t="s">
        <v>22749</v>
      </c>
    </row>
    <row r="1822" spans="1:9" x14ac:dyDescent="0.25">
      <c r="A1822" t="s">
        <v>482</v>
      </c>
      <c r="B1822" t="s">
        <v>18779</v>
      </c>
      <c r="C1822" t="s">
        <v>18780</v>
      </c>
      <c r="D1822" t="s">
        <v>21034</v>
      </c>
      <c r="E1822">
        <v>0.100287</v>
      </c>
      <c r="F1822" t="s">
        <v>562</v>
      </c>
      <c r="G1822" t="s">
        <v>22748</v>
      </c>
      <c r="H1822">
        <v>1</v>
      </c>
      <c r="I1822" t="s">
        <v>22749</v>
      </c>
    </row>
    <row r="1823" spans="1:9" x14ac:dyDescent="0.25">
      <c r="A1823" t="s">
        <v>482</v>
      </c>
      <c r="B1823" t="s">
        <v>18785</v>
      </c>
      <c r="C1823" t="s">
        <v>18786</v>
      </c>
      <c r="D1823" t="s">
        <v>21034</v>
      </c>
      <c r="E1823">
        <v>0.117988</v>
      </c>
      <c r="F1823" t="s">
        <v>571</v>
      </c>
      <c r="G1823" t="s">
        <v>22750</v>
      </c>
      <c r="H1823">
        <v>1</v>
      </c>
      <c r="I1823" t="s">
        <v>22749</v>
      </c>
    </row>
    <row r="1824" spans="1:9" x14ac:dyDescent="0.25">
      <c r="A1824" t="s">
        <v>482</v>
      </c>
      <c r="B1824" t="s">
        <v>18791</v>
      </c>
      <c r="C1824" t="s">
        <v>18792</v>
      </c>
      <c r="D1824" t="s">
        <v>21034</v>
      </c>
      <c r="E1824">
        <v>0.55160600000000004</v>
      </c>
      <c r="F1824" t="s">
        <v>554</v>
      </c>
      <c r="G1824" t="s">
        <v>22751</v>
      </c>
      <c r="H1824">
        <v>1</v>
      </c>
      <c r="I1824" t="s">
        <v>22749</v>
      </c>
    </row>
    <row r="1825" spans="1:9" x14ac:dyDescent="0.25">
      <c r="A1825" t="s">
        <v>482</v>
      </c>
      <c r="B1825" t="s">
        <v>18797</v>
      </c>
      <c r="C1825" t="s">
        <v>18798</v>
      </c>
      <c r="D1825" t="s">
        <v>21034</v>
      </c>
      <c r="E1825">
        <v>0.11496099999999999</v>
      </c>
      <c r="F1825" t="s">
        <v>571</v>
      </c>
      <c r="G1825" t="s">
        <v>22750</v>
      </c>
      <c r="H1825">
        <v>1</v>
      </c>
      <c r="I1825" t="s">
        <v>22749</v>
      </c>
    </row>
    <row r="1826" spans="1:9" x14ac:dyDescent="0.25">
      <c r="A1826" t="s">
        <v>482</v>
      </c>
      <c r="B1826" t="s">
        <v>18803</v>
      </c>
      <c r="C1826" t="s">
        <v>18804</v>
      </c>
      <c r="D1826" t="s">
        <v>21034</v>
      </c>
      <c r="E1826">
        <v>9.5210799999999998E-2</v>
      </c>
      <c r="F1826" t="s">
        <v>571</v>
      </c>
      <c r="G1826" t="s">
        <v>22750</v>
      </c>
      <c r="H1826">
        <v>1</v>
      </c>
      <c r="I1826" t="s">
        <v>22749</v>
      </c>
    </row>
    <row r="1827" spans="1:9" x14ac:dyDescent="0.25">
      <c r="A1827" t="s">
        <v>482</v>
      </c>
      <c r="B1827" t="s">
        <v>18809</v>
      </c>
      <c r="C1827" t="s">
        <v>18810</v>
      </c>
      <c r="D1827" t="s">
        <v>21034</v>
      </c>
      <c r="E1827">
        <v>0.15121699999999999</v>
      </c>
      <c r="F1827" t="s">
        <v>571</v>
      </c>
      <c r="G1827" t="s">
        <v>22750</v>
      </c>
      <c r="H1827">
        <v>1</v>
      </c>
      <c r="I1827" t="s">
        <v>22749</v>
      </c>
    </row>
    <row r="1828" spans="1:9" x14ac:dyDescent="0.25">
      <c r="A1828" t="s">
        <v>482</v>
      </c>
      <c r="B1828" t="s">
        <v>18815</v>
      </c>
      <c r="C1828" t="s">
        <v>18816</v>
      </c>
      <c r="D1828" t="s">
        <v>21034</v>
      </c>
      <c r="E1828">
        <v>6.2736399999999998E-2</v>
      </c>
      <c r="F1828" t="s">
        <v>571</v>
      </c>
      <c r="G1828" t="s">
        <v>22750</v>
      </c>
      <c r="H1828">
        <v>1</v>
      </c>
      <c r="I1828" t="s">
        <v>22749</v>
      </c>
    </row>
    <row r="1829" spans="1:9" x14ac:dyDescent="0.25">
      <c r="A1829" t="s">
        <v>482</v>
      </c>
      <c r="B1829" t="s">
        <v>18825</v>
      </c>
      <c r="C1829" t="s">
        <v>18826</v>
      </c>
      <c r="D1829" t="s">
        <v>21034</v>
      </c>
      <c r="E1829">
        <v>6.4325499999999994E-2</v>
      </c>
      <c r="F1829" t="s">
        <v>562</v>
      </c>
      <c r="G1829" t="s">
        <v>22748</v>
      </c>
      <c r="H1829">
        <v>1</v>
      </c>
      <c r="I1829" t="s">
        <v>22749</v>
      </c>
    </row>
    <row r="1830" spans="1:9" x14ac:dyDescent="0.25">
      <c r="A1830" t="s">
        <v>482</v>
      </c>
      <c r="B1830" t="s">
        <v>18835</v>
      </c>
      <c r="C1830" t="s">
        <v>18836</v>
      </c>
      <c r="D1830" t="s">
        <v>21034</v>
      </c>
      <c r="E1830">
        <v>9.6643900000000005E-2</v>
      </c>
      <c r="F1830" t="s">
        <v>562</v>
      </c>
      <c r="G1830" t="s">
        <v>22748</v>
      </c>
      <c r="H1830">
        <v>1</v>
      </c>
      <c r="I1830" t="s">
        <v>22749</v>
      </c>
    </row>
    <row r="1831" spans="1:9" x14ac:dyDescent="0.25">
      <c r="A1831" t="s">
        <v>482</v>
      </c>
      <c r="B1831" t="s">
        <v>18845</v>
      </c>
      <c r="C1831" t="s">
        <v>18846</v>
      </c>
      <c r="D1831" t="s">
        <v>21034</v>
      </c>
      <c r="E1831">
        <v>-1.1637399999999999E-2</v>
      </c>
      <c r="F1831" t="s">
        <v>571</v>
      </c>
      <c r="G1831" t="s">
        <v>22750</v>
      </c>
      <c r="H1831">
        <v>1</v>
      </c>
      <c r="I1831" t="s">
        <v>22749</v>
      </c>
    </row>
    <row r="1832" spans="1:9" x14ac:dyDescent="0.25">
      <c r="A1832" t="s">
        <v>482</v>
      </c>
      <c r="B1832" t="s">
        <v>18856</v>
      </c>
      <c r="C1832" t="s">
        <v>18846</v>
      </c>
      <c r="D1832" t="s">
        <v>21034</v>
      </c>
      <c r="E1832">
        <v>-1.1641200000000001E-2</v>
      </c>
      <c r="F1832" t="s">
        <v>571</v>
      </c>
      <c r="G1832" t="s">
        <v>22750</v>
      </c>
      <c r="H1832">
        <v>1</v>
      </c>
      <c r="I1832" t="s">
        <v>22749</v>
      </c>
    </row>
    <row r="1833" spans="1:9" x14ac:dyDescent="0.25">
      <c r="A1833" t="s">
        <v>482</v>
      </c>
      <c r="B1833" t="s">
        <v>18860</v>
      </c>
      <c r="C1833" t="s">
        <v>18861</v>
      </c>
      <c r="D1833" t="s">
        <v>21034</v>
      </c>
      <c r="E1833">
        <v>-1.54854E-2</v>
      </c>
      <c r="F1833" t="s">
        <v>571</v>
      </c>
      <c r="G1833" t="s">
        <v>22750</v>
      </c>
      <c r="H1833">
        <v>1</v>
      </c>
      <c r="I1833" t="s">
        <v>22749</v>
      </c>
    </row>
    <row r="1834" spans="1:9" x14ac:dyDescent="0.25">
      <c r="A1834" t="s">
        <v>482</v>
      </c>
      <c r="B1834" t="s">
        <v>18866</v>
      </c>
      <c r="C1834" t="s">
        <v>18867</v>
      </c>
      <c r="D1834" t="s">
        <v>21034</v>
      </c>
      <c r="E1834">
        <v>8.5845199999999997E-2</v>
      </c>
      <c r="F1834" t="s">
        <v>571</v>
      </c>
      <c r="G1834" t="s">
        <v>22750</v>
      </c>
      <c r="H1834">
        <v>1</v>
      </c>
      <c r="I1834" t="s">
        <v>22749</v>
      </c>
    </row>
    <row r="1835" spans="1:9" x14ac:dyDescent="0.25">
      <c r="A1835" t="s">
        <v>482</v>
      </c>
      <c r="B1835" t="s">
        <v>18872</v>
      </c>
      <c r="C1835" t="s">
        <v>18873</v>
      </c>
      <c r="D1835" t="s">
        <v>21034</v>
      </c>
      <c r="E1835">
        <v>0.104406</v>
      </c>
      <c r="F1835" t="s">
        <v>571</v>
      </c>
      <c r="G1835" t="s">
        <v>22750</v>
      </c>
      <c r="H1835">
        <v>1</v>
      </c>
      <c r="I1835" t="s">
        <v>22749</v>
      </c>
    </row>
    <row r="1836" spans="1:9" x14ac:dyDescent="0.25">
      <c r="A1836" t="s">
        <v>482</v>
      </c>
      <c r="B1836" t="s">
        <v>18878</v>
      </c>
      <c r="C1836" t="s">
        <v>18879</v>
      </c>
      <c r="D1836" t="s">
        <v>21034</v>
      </c>
      <c r="E1836">
        <v>0.13103600000000001</v>
      </c>
      <c r="F1836" t="s">
        <v>571</v>
      </c>
      <c r="G1836" t="s">
        <v>22750</v>
      </c>
      <c r="H1836">
        <v>1</v>
      </c>
      <c r="I1836" t="s">
        <v>22749</v>
      </c>
    </row>
    <row r="1837" spans="1:9" x14ac:dyDescent="0.25">
      <c r="A1837" t="s">
        <v>482</v>
      </c>
      <c r="B1837" t="s">
        <v>18884</v>
      </c>
      <c r="C1837" t="s">
        <v>18885</v>
      </c>
      <c r="D1837" t="s">
        <v>21034</v>
      </c>
      <c r="E1837">
        <v>0.16453200000000001</v>
      </c>
      <c r="F1837" t="s">
        <v>571</v>
      </c>
      <c r="G1837" t="s">
        <v>22750</v>
      </c>
      <c r="H1837">
        <v>1</v>
      </c>
      <c r="I1837" t="s">
        <v>22749</v>
      </c>
    </row>
    <row r="1838" spans="1:9" x14ac:dyDescent="0.25">
      <c r="A1838" t="s">
        <v>482</v>
      </c>
      <c r="B1838" t="s">
        <v>18890</v>
      </c>
      <c r="C1838" t="s">
        <v>18891</v>
      </c>
      <c r="D1838" t="s">
        <v>21034</v>
      </c>
      <c r="E1838">
        <v>0.176813</v>
      </c>
      <c r="F1838" t="s">
        <v>571</v>
      </c>
      <c r="G1838" t="s">
        <v>22750</v>
      </c>
      <c r="H1838">
        <v>1</v>
      </c>
      <c r="I1838" t="s">
        <v>22749</v>
      </c>
    </row>
    <row r="1839" spans="1:9" x14ac:dyDescent="0.25">
      <c r="A1839" t="s">
        <v>482</v>
      </c>
      <c r="B1839" t="s">
        <v>18901</v>
      </c>
      <c r="C1839" t="s">
        <v>18902</v>
      </c>
      <c r="D1839" t="s">
        <v>21034</v>
      </c>
      <c r="E1839">
        <v>0.110322</v>
      </c>
      <c r="F1839" t="s">
        <v>571</v>
      </c>
      <c r="G1839" t="s">
        <v>22750</v>
      </c>
      <c r="H1839">
        <v>1</v>
      </c>
      <c r="I1839" t="s">
        <v>22749</v>
      </c>
    </row>
    <row r="1840" spans="1:9" x14ac:dyDescent="0.25">
      <c r="A1840" t="s">
        <v>482</v>
      </c>
      <c r="B1840" t="s">
        <v>18911</v>
      </c>
      <c r="C1840" t="s">
        <v>18912</v>
      </c>
      <c r="D1840" t="s">
        <v>21034</v>
      </c>
      <c r="E1840">
        <v>-1.2139E-2</v>
      </c>
      <c r="F1840" t="s">
        <v>571</v>
      </c>
      <c r="G1840" t="s">
        <v>22750</v>
      </c>
      <c r="H1840">
        <v>1</v>
      </c>
      <c r="I1840" t="s">
        <v>22749</v>
      </c>
    </row>
    <row r="1841" spans="1:9" x14ac:dyDescent="0.25">
      <c r="A1841" t="s">
        <v>482</v>
      </c>
      <c r="B1841" t="s">
        <v>18922</v>
      </c>
      <c r="C1841" t="s">
        <v>18923</v>
      </c>
      <c r="D1841" t="s">
        <v>21034</v>
      </c>
      <c r="E1841">
        <v>0.11179600000000001</v>
      </c>
      <c r="F1841" t="s">
        <v>571</v>
      </c>
      <c r="G1841" t="s">
        <v>22750</v>
      </c>
      <c r="H1841">
        <v>1</v>
      </c>
      <c r="I1841" t="s">
        <v>22749</v>
      </c>
    </row>
    <row r="1842" spans="1:9" x14ac:dyDescent="0.25">
      <c r="A1842" t="s">
        <v>482</v>
      </c>
      <c r="B1842" t="s">
        <v>18928</v>
      </c>
      <c r="C1842" t="s">
        <v>18929</v>
      </c>
      <c r="D1842" t="s">
        <v>21034</v>
      </c>
      <c r="E1842">
        <v>0.55160600000000004</v>
      </c>
      <c r="F1842" t="s">
        <v>554</v>
      </c>
      <c r="G1842" t="s">
        <v>22751</v>
      </c>
      <c r="H1842">
        <v>1</v>
      </c>
      <c r="I1842" t="s">
        <v>22749</v>
      </c>
    </row>
    <row r="1843" spans="1:9" x14ac:dyDescent="0.25">
      <c r="A1843" t="s">
        <v>482</v>
      </c>
      <c r="B1843" t="s">
        <v>18934</v>
      </c>
      <c r="C1843" t="s">
        <v>18935</v>
      </c>
      <c r="D1843" t="s">
        <v>21034</v>
      </c>
      <c r="E1843">
        <v>0.35813600000000001</v>
      </c>
      <c r="F1843" t="s">
        <v>554</v>
      </c>
      <c r="G1843" t="s">
        <v>22751</v>
      </c>
      <c r="H1843">
        <v>2</v>
      </c>
      <c r="I1843" t="s">
        <v>22755</v>
      </c>
    </row>
    <row r="1844" spans="1:9" x14ac:dyDescent="0.25">
      <c r="A1844" t="s">
        <v>482</v>
      </c>
      <c r="B1844" t="s">
        <v>18940</v>
      </c>
      <c r="C1844" t="s">
        <v>18929</v>
      </c>
      <c r="D1844" t="s">
        <v>21034</v>
      </c>
      <c r="E1844">
        <v>0.55160600000000004</v>
      </c>
      <c r="F1844" t="s">
        <v>554</v>
      </c>
      <c r="G1844" t="s">
        <v>22751</v>
      </c>
      <c r="H1844">
        <v>1</v>
      </c>
      <c r="I1844" t="s">
        <v>22749</v>
      </c>
    </row>
    <row r="1845" spans="1:9" x14ac:dyDescent="0.25">
      <c r="A1845" t="s">
        <v>482</v>
      </c>
      <c r="B1845" t="s">
        <v>18944</v>
      </c>
      <c r="C1845" t="s">
        <v>18945</v>
      </c>
      <c r="D1845" t="s">
        <v>21034</v>
      </c>
      <c r="E1845">
        <v>0.16922300000000001</v>
      </c>
      <c r="F1845" t="s">
        <v>571</v>
      </c>
      <c r="G1845" t="s">
        <v>22750</v>
      </c>
      <c r="H1845">
        <v>1</v>
      </c>
      <c r="I1845" t="s">
        <v>22749</v>
      </c>
    </row>
    <row r="1846" spans="1:9" x14ac:dyDescent="0.25">
      <c r="A1846" t="s">
        <v>482</v>
      </c>
      <c r="B1846" t="s">
        <v>18954</v>
      </c>
      <c r="C1846" t="s">
        <v>18945</v>
      </c>
      <c r="D1846" t="s">
        <v>21034</v>
      </c>
      <c r="E1846">
        <v>0.16922200000000001</v>
      </c>
      <c r="F1846" t="s">
        <v>571</v>
      </c>
      <c r="G1846" t="s">
        <v>22750</v>
      </c>
      <c r="H1846">
        <v>1</v>
      </c>
      <c r="I1846" t="s">
        <v>22749</v>
      </c>
    </row>
    <row r="1847" spans="1:9" x14ac:dyDescent="0.25">
      <c r="A1847" t="s">
        <v>482</v>
      </c>
      <c r="B1847" t="s">
        <v>18958</v>
      </c>
      <c r="C1847" t="s">
        <v>18959</v>
      </c>
      <c r="D1847" t="s">
        <v>21034</v>
      </c>
      <c r="E1847">
        <v>7.6437900000000003E-2</v>
      </c>
      <c r="F1847" t="s">
        <v>571</v>
      </c>
      <c r="G1847" t="s">
        <v>22750</v>
      </c>
      <c r="H1847">
        <v>1</v>
      </c>
      <c r="I1847" t="s">
        <v>22749</v>
      </c>
    </row>
    <row r="1848" spans="1:9" x14ac:dyDescent="0.25">
      <c r="A1848" t="s">
        <v>482</v>
      </c>
      <c r="B1848" t="s">
        <v>18964</v>
      </c>
      <c r="C1848" t="s">
        <v>18965</v>
      </c>
      <c r="D1848" t="s">
        <v>21034</v>
      </c>
      <c r="E1848">
        <v>5.7519099999999997E-2</v>
      </c>
      <c r="F1848" t="s">
        <v>571</v>
      </c>
      <c r="G1848" t="s">
        <v>22750</v>
      </c>
      <c r="H1848">
        <v>1</v>
      </c>
      <c r="I1848" t="s">
        <v>22749</v>
      </c>
    </row>
    <row r="1849" spans="1:9" x14ac:dyDescent="0.25">
      <c r="A1849" t="s">
        <v>482</v>
      </c>
      <c r="B1849" t="s">
        <v>18970</v>
      </c>
      <c r="C1849" t="s">
        <v>18971</v>
      </c>
      <c r="D1849" t="s">
        <v>21034</v>
      </c>
      <c r="E1849">
        <v>0.55874699999999999</v>
      </c>
      <c r="F1849" t="s">
        <v>554</v>
      </c>
      <c r="G1849" t="s">
        <v>22751</v>
      </c>
      <c r="H1849">
        <v>1</v>
      </c>
      <c r="I1849" t="s">
        <v>22749</v>
      </c>
    </row>
    <row r="1850" spans="1:9" x14ac:dyDescent="0.25">
      <c r="A1850" t="s">
        <v>482</v>
      </c>
      <c r="B1850" t="s">
        <v>18976</v>
      </c>
      <c r="C1850" t="s">
        <v>18977</v>
      </c>
      <c r="D1850" t="s">
        <v>21034</v>
      </c>
      <c r="E1850">
        <v>5.8884400000000003E-2</v>
      </c>
      <c r="F1850" t="s">
        <v>571</v>
      </c>
      <c r="G1850" t="s">
        <v>22750</v>
      </c>
      <c r="H1850">
        <v>1</v>
      </c>
      <c r="I1850" t="s">
        <v>22749</v>
      </c>
    </row>
    <row r="1851" spans="1:9" x14ac:dyDescent="0.25">
      <c r="A1851" t="s">
        <v>482</v>
      </c>
      <c r="B1851" t="s">
        <v>18982</v>
      </c>
      <c r="C1851" t="s">
        <v>18983</v>
      </c>
      <c r="D1851" t="s">
        <v>21034</v>
      </c>
      <c r="E1851">
        <v>0.115448</v>
      </c>
      <c r="F1851" t="s">
        <v>562</v>
      </c>
      <c r="G1851" t="s">
        <v>22748</v>
      </c>
      <c r="H1851">
        <v>1</v>
      </c>
      <c r="I1851" t="s">
        <v>22749</v>
      </c>
    </row>
    <row r="1852" spans="1:9" x14ac:dyDescent="0.25">
      <c r="A1852" t="s">
        <v>482</v>
      </c>
      <c r="B1852" t="s">
        <v>18988</v>
      </c>
      <c r="C1852" t="s">
        <v>18989</v>
      </c>
      <c r="D1852" t="s">
        <v>21034</v>
      </c>
      <c r="E1852">
        <v>0.12536700000000001</v>
      </c>
      <c r="F1852" t="s">
        <v>571</v>
      </c>
      <c r="G1852" t="s">
        <v>22750</v>
      </c>
      <c r="H1852">
        <v>1</v>
      </c>
      <c r="I1852" t="s">
        <v>22749</v>
      </c>
    </row>
    <row r="1853" spans="1:9" x14ac:dyDescent="0.25">
      <c r="A1853" t="s">
        <v>482</v>
      </c>
      <c r="B1853" t="s">
        <v>18999</v>
      </c>
      <c r="C1853" t="s">
        <v>19000</v>
      </c>
      <c r="D1853" t="s">
        <v>21034</v>
      </c>
      <c r="E1853">
        <v>4.8840200000000002E-3</v>
      </c>
      <c r="F1853" t="s">
        <v>562</v>
      </c>
      <c r="G1853" t="s">
        <v>22748</v>
      </c>
      <c r="H1853">
        <v>1</v>
      </c>
      <c r="I1853" t="s">
        <v>22749</v>
      </c>
    </row>
    <row r="1854" spans="1:9" x14ac:dyDescent="0.25">
      <c r="A1854" t="s">
        <v>482</v>
      </c>
      <c r="B1854" t="s">
        <v>19005</v>
      </c>
      <c r="C1854" t="s">
        <v>19000</v>
      </c>
      <c r="D1854" t="s">
        <v>21034</v>
      </c>
      <c r="E1854">
        <v>4.8827699999999998E-3</v>
      </c>
      <c r="F1854" t="s">
        <v>562</v>
      </c>
      <c r="G1854" t="s">
        <v>22748</v>
      </c>
      <c r="H1854">
        <v>1</v>
      </c>
      <c r="I1854" t="s">
        <v>22749</v>
      </c>
    </row>
    <row r="1855" spans="1:9" x14ac:dyDescent="0.25">
      <c r="A1855" t="s">
        <v>482</v>
      </c>
      <c r="B1855" t="s">
        <v>19021</v>
      </c>
      <c r="C1855" t="s">
        <v>19022</v>
      </c>
      <c r="D1855" t="s">
        <v>21034</v>
      </c>
      <c r="E1855">
        <v>1.5232600000000001E-2</v>
      </c>
      <c r="F1855" t="s">
        <v>571</v>
      </c>
      <c r="G1855" t="s">
        <v>22750</v>
      </c>
      <c r="H1855">
        <v>1</v>
      </c>
      <c r="I1855" t="s">
        <v>22749</v>
      </c>
    </row>
    <row r="1856" spans="1:9" x14ac:dyDescent="0.25">
      <c r="A1856" t="s">
        <v>482</v>
      </c>
      <c r="B1856" t="s">
        <v>19032</v>
      </c>
      <c r="C1856" t="s">
        <v>19022</v>
      </c>
      <c r="D1856" t="s">
        <v>21034</v>
      </c>
      <c r="E1856">
        <v>1.5239000000000001E-2</v>
      </c>
      <c r="F1856" t="s">
        <v>571</v>
      </c>
      <c r="G1856" t="s">
        <v>22750</v>
      </c>
      <c r="H1856">
        <v>1</v>
      </c>
      <c r="I1856" t="s">
        <v>22749</v>
      </c>
    </row>
    <row r="1857" spans="1:9" x14ac:dyDescent="0.25">
      <c r="A1857" t="s">
        <v>482</v>
      </c>
      <c r="B1857" t="s">
        <v>19036</v>
      </c>
      <c r="C1857" t="s">
        <v>19037</v>
      </c>
      <c r="D1857" t="s">
        <v>21034</v>
      </c>
      <c r="E1857">
        <v>0.56128999999999996</v>
      </c>
      <c r="F1857" t="s">
        <v>554</v>
      </c>
      <c r="G1857" t="s">
        <v>22751</v>
      </c>
      <c r="H1857">
        <v>1</v>
      </c>
      <c r="I1857" t="s">
        <v>22749</v>
      </c>
    </row>
    <row r="1858" spans="1:9" x14ac:dyDescent="0.25">
      <c r="A1858" t="s">
        <v>482</v>
      </c>
      <c r="B1858" t="s">
        <v>19042</v>
      </c>
      <c r="C1858" t="s">
        <v>19043</v>
      </c>
      <c r="D1858" t="s">
        <v>21034</v>
      </c>
      <c r="E1858">
        <v>0.56128900000000004</v>
      </c>
      <c r="F1858" t="s">
        <v>554</v>
      </c>
      <c r="G1858" t="s">
        <v>22751</v>
      </c>
      <c r="H1858">
        <v>1</v>
      </c>
      <c r="I1858" t="s">
        <v>22749</v>
      </c>
    </row>
    <row r="1859" spans="1:9" x14ac:dyDescent="0.25">
      <c r="A1859" t="s">
        <v>482</v>
      </c>
      <c r="B1859" t="s">
        <v>19048</v>
      </c>
      <c r="C1859" t="s">
        <v>19049</v>
      </c>
      <c r="D1859" t="s">
        <v>21034</v>
      </c>
      <c r="E1859">
        <v>0.56129399999999996</v>
      </c>
      <c r="F1859" t="s">
        <v>554</v>
      </c>
      <c r="G1859" t="s">
        <v>22751</v>
      </c>
      <c r="H1859">
        <v>1</v>
      </c>
      <c r="I1859" t="s">
        <v>22749</v>
      </c>
    </row>
    <row r="1860" spans="1:9" x14ac:dyDescent="0.25">
      <c r="A1860" t="s">
        <v>482</v>
      </c>
      <c r="B1860" t="s">
        <v>19054</v>
      </c>
      <c r="C1860" t="s">
        <v>19055</v>
      </c>
      <c r="D1860" t="s">
        <v>21034</v>
      </c>
      <c r="E1860">
        <v>0.55477699999999996</v>
      </c>
      <c r="F1860" t="s">
        <v>554</v>
      </c>
      <c r="G1860" t="s">
        <v>22751</v>
      </c>
      <c r="H1860">
        <v>1</v>
      </c>
      <c r="I1860" t="s">
        <v>22749</v>
      </c>
    </row>
    <row r="1861" spans="1:9" x14ac:dyDescent="0.25">
      <c r="A1861" t="s">
        <v>482</v>
      </c>
      <c r="B1861" t="s">
        <v>19060</v>
      </c>
      <c r="C1861" t="s">
        <v>19037</v>
      </c>
      <c r="D1861" t="s">
        <v>21034</v>
      </c>
      <c r="E1861">
        <v>0.55479400000000001</v>
      </c>
      <c r="F1861" t="s">
        <v>554</v>
      </c>
      <c r="G1861" t="s">
        <v>22751</v>
      </c>
      <c r="H1861">
        <v>1</v>
      </c>
      <c r="I1861" t="s">
        <v>22749</v>
      </c>
    </row>
    <row r="1862" spans="1:9" x14ac:dyDescent="0.25">
      <c r="A1862" t="s">
        <v>482</v>
      </c>
      <c r="B1862" t="s">
        <v>19064</v>
      </c>
      <c r="C1862" t="s">
        <v>19065</v>
      </c>
      <c r="D1862" t="s">
        <v>21034</v>
      </c>
      <c r="E1862">
        <v>0.55479000000000001</v>
      </c>
      <c r="F1862" t="s">
        <v>562</v>
      </c>
      <c r="G1862" t="s">
        <v>22748</v>
      </c>
      <c r="H1862">
        <v>1</v>
      </c>
      <c r="I1862" t="s">
        <v>22749</v>
      </c>
    </row>
    <row r="1863" spans="1:9" x14ac:dyDescent="0.25">
      <c r="A1863" t="s">
        <v>482</v>
      </c>
      <c r="B1863" t="s">
        <v>19070</v>
      </c>
      <c r="C1863" t="s">
        <v>19071</v>
      </c>
      <c r="D1863" t="s">
        <v>21034</v>
      </c>
      <c r="E1863">
        <v>0.52098100000000003</v>
      </c>
      <c r="F1863" t="s">
        <v>554</v>
      </c>
      <c r="G1863" t="s">
        <v>22751</v>
      </c>
      <c r="H1863">
        <v>1</v>
      </c>
      <c r="I1863" t="s">
        <v>22749</v>
      </c>
    </row>
    <row r="1864" spans="1:9" x14ac:dyDescent="0.25">
      <c r="A1864" t="s">
        <v>482</v>
      </c>
      <c r="B1864" t="s">
        <v>19081</v>
      </c>
      <c r="C1864" t="s">
        <v>19082</v>
      </c>
      <c r="D1864" t="s">
        <v>21034</v>
      </c>
      <c r="E1864">
        <v>0.43213299999999999</v>
      </c>
      <c r="F1864" t="s">
        <v>554</v>
      </c>
      <c r="G1864" t="s">
        <v>22751</v>
      </c>
      <c r="H1864">
        <v>1</v>
      </c>
      <c r="I1864" t="s">
        <v>22749</v>
      </c>
    </row>
    <row r="1865" spans="1:9" x14ac:dyDescent="0.25">
      <c r="A1865" t="s">
        <v>482</v>
      </c>
      <c r="B1865" t="s">
        <v>19092</v>
      </c>
      <c r="C1865" t="s">
        <v>19093</v>
      </c>
      <c r="D1865" t="s">
        <v>21034</v>
      </c>
      <c r="E1865">
        <v>0.37549500000000002</v>
      </c>
      <c r="F1865" t="s">
        <v>571</v>
      </c>
      <c r="G1865" t="s">
        <v>22750</v>
      </c>
      <c r="H1865">
        <v>1</v>
      </c>
      <c r="I1865" t="s">
        <v>22749</v>
      </c>
    </row>
    <row r="1866" spans="1:9" x14ac:dyDescent="0.25">
      <c r="A1866" t="s">
        <v>482</v>
      </c>
      <c r="B1866" t="s">
        <v>19098</v>
      </c>
      <c r="C1866" t="s">
        <v>19099</v>
      </c>
      <c r="D1866" t="s">
        <v>21034</v>
      </c>
      <c r="E1866">
        <v>0.17677000000000001</v>
      </c>
      <c r="F1866" t="s">
        <v>571</v>
      </c>
      <c r="G1866" t="s">
        <v>22750</v>
      </c>
      <c r="H1866">
        <v>1</v>
      </c>
      <c r="I1866" t="s">
        <v>22749</v>
      </c>
    </row>
    <row r="1867" spans="1:9" x14ac:dyDescent="0.25">
      <c r="A1867" t="s">
        <v>482</v>
      </c>
      <c r="B1867" t="s">
        <v>19104</v>
      </c>
      <c r="C1867" t="s">
        <v>19105</v>
      </c>
      <c r="D1867" t="s">
        <v>21034</v>
      </c>
      <c r="E1867">
        <v>0.154</v>
      </c>
      <c r="F1867" t="s">
        <v>571</v>
      </c>
      <c r="G1867" t="s">
        <v>22750</v>
      </c>
      <c r="H1867">
        <v>1</v>
      </c>
      <c r="I1867" t="s">
        <v>22749</v>
      </c>
    </row>
    <row r="1868" spans="1:9" x14ac:dyDescent="0.25">
      <c r="A1868" t="s">
        <v>482</v>
      </c>
      <c r="B1868" t="s">
        <v>19110</v>
      </c>
      <c r="C1868" t="s">
        <v>19111</v>
      </c>
      <c r="D1868" t="s">
        <v>21034</v>
      </c>
      <c r="E1868">
        <v>0.408439</v>
      </c>
      <c r="F1868" t="s">
        <v>571</v>
      </c>
      <c r="G1868" t="s">
        <v>22750</v>
      </c>
      <c r="H1868">
        <v>1</v>
      </c>
      <c r="I1868" t="s">
        <v>22749</v>
      </c>
    </row>
    <row r="1869" spans="1:9" x14ac:dyDescent="0.25">
      <c r="A1869" t="s">
        <v>482</v>
      </c>
      <c r="B1869" t="s">
        <v>19116</v>
      </c>
      <c r="C1869" t="s">
        <v>19117</v>
      </c>
      <c r="D1869" t="s">
        <v>21034</v>
      </c>
      <c r="E1869">
        <v>0.35236299999999998</v>
      </c>
      <c r="F1869" t="s">
        <v>554</v>
      </c>
      <c r="G1869" t="s">
        <v>22751</v>
      </c>
      <c r="H1869">
        <v>1</v>
      </c>
      <c r="I1869" t="s">
        <v>22749</v>
      </c>
    </row>
    <row r="1870" spans="1:9" x14ac:dyDescent="0.25">
      <c r="A1870" t="s">
        <v>482</v>
      </c>
      <c r="B1870" t="s">
        <v>19122</v>
      </c>
      <c r="C1870" t="s">
        <v>19123</v>
      </c>
      <c r="D1870" t="s">
        <v>21034</v>
      </c>
      <c r="E1870">
        <v>7.7863299999999996E-2</v>
      </c>
      <c r="F1870" t="s">
        <v>562</v>
      </c>
      <c r="G1870" t="s">
        <v>22748</v>
      </c>
      <c r="H1870">
        <v>1</v>
      </c>
      <c r="I1870" t="s">
        <v>22749</v>
      </c>
    </row>
    <row r="1871" spans="1:9" x14ac:dyDescent="0.25">
      <c r="A1871" t="s">
        <v>482</v>
      </c>
      <c r="B1871" t="s">
        <v>19128</v>
      </c>
      <c r="C1871" t="s">
        <v>19129</v>
      </c>
      <c r="D1871" t="s">
        <v>21034</v>
      </c>
      <c r="E1871">
        <v>2.6969199999999999E-2</v>
      </c>
      <c r="F1871" t="s">
        <v>571</v>
      </c>
      <c r="G1871" t="s">
        <v>22750</v>
      </c>
      <c r="H1871">
        <v>1</v>
      </c>
      <c r="I1871" t="s">
        <v>22749</v>
      </c>
    </row>
    <row r="1872" spans="1:9" x14ac:dyDescent="0.25">
      <c r="A1872" t="s">
        <v>482</v>
      </c>
      <c r="B1872" t="s">
        <v>19134</v>
      </c>
      <c r="C1872" t="s">
        <v>19135</v>
      </c>
      <c r="D1872" t="s">
        <v>21034</v>
      </c>
      <c r="E1872">
        <v>0.29322500000000001</v>
      </c>
      <c r="F1872" t="s">
        <v>554</v>
      </c>
      <c r="G1872" t="s">
        <v>22751</v>
      </c>
      <c r="H1872">
        <v>1</v>
      </c>
      <c r="I1872" t="s">
        <v>22749</v>
      </c>
    </row>
    <row r="1873" spans="1:9" x14ac:dyDescent="0.25">
      <c r="A1873" t="s">
        <v>482</v>
      </c>
      <c r="B1873" t="s">
        <v>19140</v>
      </c>
      <c r="C1873" t="s">
        <v>19141</v>
      </c>
      <c r="D1873" t="s">
        <v>21034</v>
      </c>
      <c r="E1873">
        <v>0.39464399999999999</v>
      </c>
      <c r="F1873" t="s">
        <v>554</v>
      </c>
      <c r="G1873" t="s">
        <v>22751</v>
      </c>
      <c r="H1873">
        <v>1</v>
      </c>
      <c r="I1873" t="s">
        <v>22749</v>
      </c>
    </row>
    <row r="1874" spans="1:9" x14ac:dyDescent="0.25">
      <c r="A1874" t="s">
        <v>482</v>
      </c>
      <c r="B1874" t="s">
        <v>19146</v>
      </c>
      <c r="C1874" t="s">
        <v>19147</v>
      </c>
      <c r="D1874" t="s">
        <v>21034</v>
      </c>
      <c r="E1874">
        <v>0.417655</v>
      </c>
      <c r="F1874" t="s">
        <v>562</v>
      </c>
      <c r="G1874" t="s">
        <v>22748</v>
      </c>
      <c r="H1874">
        <v>1</v>
      </c>
      <c r="I1874" t="s">
        <v>22749</v>
      </c>
    </row>
    <row r="1875" spans="1:9" x14ac:dyDescent="0.25">
      <c r="A1875" t="s">
        <v>482</v>
      </c>
      <c r="B1875" t="s">
        <v>19157</v>
      </c>
      <c r="C1875" t="s">
        <v>19158</v>
      </c>
      <c r="D1875" t="s">
        <v>21034</v>
      </c>
      <c r="E1875">
        <v>0.146011</v>
      </c>
      <c r="F1875" t="s">
        <v>571</v>
      </c>
      <c r="G1875" t="s">
        <v>22750</v>
      </c>
      <c r="H1875">
        <v>1</v>
      </c>
      <c r="I1875" t="s">
        <v>22749</v>
      </c>
    </row>
    <row r="1876" spans="1:9" x14ac:dyDescent="0.25">
      <c r="A1876" t="s">
        <v>482</v>
      </c>
      <c r="B1876" t="s">
        <v>19167</v>
      </c>
      <c r="C1876" t="s">
        <v>19168</v>
      </c>
      <c r="D1876" t="s">
        <v>21034</v>
      </c>
      <c r="E1876">
        <v>0.48656300000000002</v>
      </c>
      <c r="F1876" t="s">
        <v>554</v>
      </c>
      <c r="G1876" t="s">
        <v>22751</v>
      </c>
      <c r="H1876">
        <v>1</v>
      </c>
      <c r="I1876" t="s">
        <v>22749</v>
      </c>
    </row>
    <row r="1877" spans="1:9" x14ac:dyDescent="0.25">
      <c r="A1877" t="s">
        <v>482</v>
      </c>
      <c r="B1877" t="s">
        <v>19173</v>
      </c>
      <c r="C1877" t="s">
        <v>19174</v>
      </c>
      <c r="D1877" t="s">
        <v>21034</v>
      </c>
      <c r="E1877">
        <v>0.54176299999999999</v>
      </c>
      <c r="F1877" t="s">
        <v>554</v>
      </c>
      <c r="G1877" t="s">
        <v>22751</v>
      </c>
      <c r="H1877">
        <v>1</v>
      </c>
      <c r="I1877" t="s">
        <v>22749</v>
      </c>
    </row>
    <row r="1878" spans="1:9" x14ac:dyDescent="0.25">
      <c r="A1878" t="s">
        <v>482</v>
      </c>
      <c r="B1878" t="s">
        <v>19179</v>
      </c>
      <c r="C1878" t="s">
        <v>19180</v>
      </c>
      <c r="D1878" t="s">
        <v>21034</v>
      </c>
      <c r="E1878">
        <v>0.53724300000000003</v>
      </c>
      <c r="F1878" t="s">
        <v>554</v>
      </c>
      <c r="G1878" t="s">
        <v>22751</v>
      </c>
      <c r="H1878">
        <v>1</v>
      </c>
      <c r="I1878" t="s">
        <v>22749</v>
      </c>
    </row>
    <row r="1879" spans="1:9" x14ac:dyDescent="0.25">
      <c r="A1879" t="s">
        <v>482</v>
      </c>
      <c r="B1879" t="s">
        <v>19197</v>
      </c>
      <c r="C1879" t="s">
        <v>19198</v>
      </c>
      <c r="D1879" t="s">
        <v>21034</v>
      </c>
      <c r="E1879">
        <v>-0.114873</v>
      </c>
      <c r="F1879" t="s">
        <v>571</v>
      </c>
      <c r="G1879" t="s">
        <v>22750</v>
      </c>
      <c r="H1879">
        <v>1</v>
      </c>
      <c r="I1879" t="s">
        <v>22749</v>
      </c>
    </row>
    <row r="1880" spans="1:9" x14ac:dyDescent="0.25">
      <c r="A1880" t="s">
        <v>482</v>
      </c>
      <c r="B1880" t="s">
        <v>19208</v>
      </c>
      <c r="C1880" t="s">
        <v>19209</v>
      </c>
      <c r="D1880" t="s">
        <v>21034</v>
      </c>
      <c r="E1880">
        <v>-4.4202499999999999E-2</v>
      </c>
      <c r="F1880" t="s">
        <v>571</v>
      </c>
      <c r="G1880" t="s">
        <v>22750</v>
      </c>
      <c r="H1880">
        <v>1</v>
      </c>
      <c r="I1880" t="s">
        <v>22749</v>
      </c>
    </row>
    <row r="1881" spans="1:9" x14ac:dyDescent="0.25">
      <c r="A1881" t="s">
        <v>482</v>
      </c>
      <c r="B1881" t="s">
        <v>19473</v>
      </c>
      <c r="C1881" t="s">
        <v>19474</v>
      </c>
      <c r="D1881" t="s">
        <v>21034</v>
      </c>
      <c r="E1881">
        <v>0.56653900000000001</v>
      </c>
      <c r="F1881" t="s">
        <v>554</v>
      </c>
      <c r="G1881" t="s">
        <v>22751</v>
      </c>
      <c r="H1881">
        <v>1</v>
      </c>
      <c r="I1881" t="s">
        <v>22749</v>
      </c>
    </row>
    <row r="1882" spans="1:9" x14ac:dyDescent="0.25">
      <c r="A1882" t="s">
        <v>482</v>
      </c>
      <c r="B1882" t="s">
        <v>19484</v>
      </c>
      <c r="C1882" t="s">
        <v>19485</v>
      </c>
      <c r="D1882" t="s">
        <v>21034</v>
      </c>
      <c r="E1882">
        <v>0.50126199999999999</v>
      </c>
      <c r="F1882" t="s">
        <v>554</v>
      </c>
      <c r="G1882" t="s">
        <v>22751</v>
      </c>
      <c r="H1882">
        <v>1</v>
      </c>
      <c r="I1882" t="s">
        <v>22749</v>
      </c>
    </row>
    <row r="1883" spans="1:9" x14ac:dyDescent="0.25">
      <c r="A1883" t="s">
        <v>482</v>
      </c>
      <c r="B1883" t="s">
        <v>19490</v>
      </c>
      <c r="C1883" t="s">
        <v>19491</v>
      </c>
      <c r="D1883" t="s">
        <v>21034</v>
      </c>
      <c r="E1883">
        <v>0.150339</v>
      </c>
      <c r="F1883" t="s">
        <v>571</v>
      </c>
      <c r="G1883" t="s">
        <v>22750</v>
      </c>
      <c r="H1883">
        <v>1</v>
      </c>
      <c r="I1883" t="s">
        <v>22749</v>
      </c>
    </row>
    <row r="1884" spans="1:9" x14ac:dyDescent="0.25">
      <c r="A1884" t="s">
        <v>482</v>
      </c>
      <c r="B1884" t="s">
        <v>19496</v>
      </c>
      <c r="C1884" t="s">
        <v>19497</v>
      </c>
      <c r="D1884" t="s">
        <v>21034</v>
      </c>
      <c r="E1884">
        <v>0.19345200000000001</v>
      </c>
      <c r="F1884" t="s">
        <v>571</v>
      </c>
      <c r="G1884" t="s">
        <v>22750</v>
      </c>
      <c r="H1884">
        <v>1</v>
      </c>
      <c r="I1884" t="s">
        <v>22749</v>
      </c>
    </row>
    <row r="1885" spans="1:9" x14ac:dyDescent="0.25">
      <c r="A1885" t="s">
        <v>482</v>
      </c>
      <c r="B1885" t="s">
        <v>19513</v>
      </c>
      <c r="C1885" t="s">
        <v>19514</v>
      </c>
      <c r="D1885" t="s">
        <v>21034</v>
      </c>
      <c r="E1885">
        <v>0.45155600000000001</v>
      </c>
      <c r="F1885" t="s">
        <v>554</v>
      </c>
      <c r="G1885" t="s">
        <v>22751</v>
      </c>
      <c r="H1885">
        <v>1</v>
      </c>
      <c r="I1885" t="s">
        <v>22749</v>
      </c>
    </row>
    <row r="1886" spans="1:9" x14ac:dyDescent="0.25">
      <c r="A1886" t="s">
        <v>482</v>
      </c>
      <c r="B1886" t="s">
        <v>19519</v>
      </c>
      <c r="C1886" t="s">
        <v>19520</v>
      </c>
      <c r="D1886" t="s">
        <v>21034</v>
      </c>
      <c r="E1886">
        <v>0.40579399999999999</v>
      </c>
      <c r="F1886" t="s">
        <v>571</v>
      </c>
      <c r="G1886" t="s">
        <v>22750</v>
      </c>
      <c r="H1886">
        <v>1</v>
      </c>
      <c r="I1886" t="s">
        <v>22749</v>
      </c>
    </row>
    <row r="1887" spans="1:9" x14ac:dyDescent="0.25">
      <c r="A1887" t="s">
        <v>482</v>
      </c>
      <c r="B1887" t="s">
        <v>19537</v>
      </c>
      <c r="C1887" t="s">
        <v>19538</v>
      </c>
      <c r="D1887" t="s">
        <v>21034</v>
      </c>
      <c r="E1887">
        <v>0.34506199999999998</v>
      </c>
      <c r="F1887" t="s">
        <v>571</v>
      </c>
      <c r="G1887" t="s">
        <v>22750</v>
      </c>
      <c r="H1887">
        <v>1</v>
      </c>
      <c r="I1887" t="s">
        <v>22749</v>
      </c>
    </row>
    <row r="1888" spans="1:9" x14ac:dyDescent="0.25">
      <c r="A1888" t="s">
        <v>482</v>
      </c>
      <c r="B1888" t="s">
        <v>19543</v>
      </c>
      <c r="C1888" t="s">
        <v>19544</v>
      </c>
      <c r="D1888" t="s">
        <v>21034</v>
      </c>
      <c r="E1888">
        <v>0.137155</v>
      </c>
      <c r="F1888" t="s">
        <v>571</v>
      </c>
      <c r="G1888" t="s">
        <v>22750</v>
      </c>
      <c r="H1888">
        <v>1</v>
      </c>
      <c r="I1888" t="s">
        <v>22749</v>
      </c>
    </row>
    <row r="1889" spans="1:9" x14ac:dyDescent="0.25">
      <c r="A1889" t="s">
        <v>482</v>
      </c>
      <c r="B1889" t="s">
        <v>19549</v>
      </c>
      <c r="C1889" t="s">
        <v>19550</v>
      </c>
      <c r="D1889" t="s">
        <v>21034</v>
      </c>
      <c r="E1889">
        <v>0.634849</v>
      </c>
      <c r="F1889" t="s">
        <v>554</v>
      </c>
      <c r="G1889" t="s">
        <v>22751</v>
      </c>
      <c r="H1889">
        <v>1</v>
      </c>
      <c r="I1889" t="s">
        <v>22749</v>
      </c>
    </row>
    <row r="1890" spans="1:9" x14ac:dyDescent="0.25">
      <c r="A1890" t="s">
        <v>482</v>
      </c>
      <c r="B1890" t="s">
        <v>19555</v>
      </c>
      <c r="C1890" t="s">
        <v>19556</v>
      </c>
      <c r="D1890" t="s">
        <v>21034</v>
      </c>
      <c r="E1890">
        <v>0.32859300000000002</v>
      </c>
      <c r="F1890" t="s">
        <v>571</v>
      </c>
      <c r="G1890" t="s">
        <v>22750</v>
      </c>
      <c r="H1890">
        <v>1</v>
      </c>
      <c r="I1890" t="s">
        <v>22749</v>
      </c>
    </row>
    <row r="1891" spans="1:9" x14ac:dyDescent="0.25">
      <c r="A1891" t="s">
        <v>482</v>
      </c>
      <c r="B1891" t="s">
        <v>19561</v>
      </c>
      <c r="C1891" t="s">
        <v>19562</v>
      </c>
      <c r="D1891" t="s">
        <v>21034</v>
      </c>
      <c r="E1891">
        <v>0.29664099999999999</v>
      </c>
      <c r="F1891" t="s">
        <v>571</v>
      </c>
      <c r="G1891" t="s">
        <v>22750</v>
      </c>
      <c r="H1891">
        <v>1</v>
      </c>
      <c r="I1891" t="s">
        <v>22749</v>
      </c>
    </row>
    <row r="1892" spans="1:9" x14ac:dyDescent="0.25">
      <c r="A1892" t="s">
        <v>482</v>
      </c>
      <c r="B1892" t="s">
        <v>19567</v>
      </c>
      <c r="C1892" t="s">
        <v>19568</v>
      </c>
      <c r="D1892" t="s">
        <v>21034</v>
      </c>
      <c r="E1892">
        <v>0.37017099999999997</v>
      </c>
      <c r="F1892" t="s">
        <v>571</v>
      </c>
      <c r="G1892" t="s">
        <v>22750</v>
      </c>
      <c r="H1892">
        <v>1</v>
      </c>
      <c r="I1892" t="s">
        <v>22749</v>
      </c>
    </row>
    <row r="1893" spans="1:9" x14ac:dyDescent="0.25">
      <c r="A1893" t="s">
        <v>482</v>
      </c>
      <c r="B1893" t="s">
        <v>19578</v>
      </c>
      <c r="C1893" t="s">
        <v>19579</v>
      </c>
      <c r="D1893" t="s">
        <v>21034</v>
      </c>
      <c r="E1893">
        <v>4.1402099999999997E-2</v>
      </c>
      <c r="F1893" t="s">
        <v>571</v>
      </c>
      <c r="G1893" t="s">
        <v>22750</v>
      </c>
      <c r="H1893">
        <v>1</v>
      </c>
      <c r="I1893" t="s">
        <v>22749</v>
      </c>
    </row>
    <row r="1894" spans="1:9" x14ac:dyDescent="0.25">
      <c r="A1894" t="s">
        <v>482</v>
      </c>
      <c r="B1894" t="s">
        <v>19584</v>
      </c>
      <c r="C1894" t="s">
        <v>19579</v>
      </c>
      <c r="D1894" t="s">
        <v>21034</v>
      </c>
      <c r="E1894">
        <v>4.1398699999999997E-2</v>
      </c>
      <c r="F1894" t="s">
        <v>571</v>
      </c>
      <c r="G1894" t="s">
        <v>22750</v>
      </c>
      <c r="H1894">
        <v>1</v>
      </c>
      <c r="I1894" t="s">
        <v>22749</v>
      </c>
    </row>
    <row r="1895" spans="1:9" x14ac:dyDescent="0.25">
      <c r="A1895" t="s">
        <v>482</v>
      </c>
      <c r="B1895" t="s">
        <v>19588</v>
      </c>
      <c r="C1895" t="s">
        <v>19589</v>
      </c>
      <c r="D1895" t="s">
        <v>21034</v>
      </c>
      <c r="E1895">
        <v>1.9617900000000001E-2</v>
      </c>
      <c r="F1895" t="s">
        <v>571</v>
      </c>
      <c r="G1895" t="s">
        <v>22750</v>
      </c>
      <c r="H1895">
        <v>1</v>
      </c>
      <c r="I1895" t="s">
        <v>22749</v>
      </c>
    </row>
    <row r="1896" spans="1:9" x14ac:dyDescent="0.25">
      <c r="A1896" t="s">
        <v>482</v>
      </c>
      <c r="B1896" t="s">
        <v>19599</v>
      </c>
      <c r="C1896" t="s">
        <v>19600</v>
      </c>
      <c r="D1896" t="s">
        <v>21034</v>
      </c>
      <c r="E1896">
        <v>-2.6862199999999999E-2</v>
      </c>
      <c r="F1896" t="s">
        <v>571</v>
      </c>
      <c r="G1896" t="s">
        <v>22750</v>
      </c>
      <c r="H1896">
        <v>1</v>
      </c>
      <c r="I1896" t="s">
        <v>22749</v>
      </c>
    </row>
    <row r="1897" spans="1:9" x14ac:dyDescent="0.25">
      <c r="A1897" t="s">
        <v>482</v>
      </c>
      <c r="B1897" t="s">
        <v>19605</v>
      </c>
      <c r="C1897" t="s">
        <v>19606</v>
      </c>
      <c r="D1897" t="s">
        <v>21034</v>
      </c>
      <c r="E1897">
        <v>0.61700999999999995</v>
      </c>
      <c r="F1897" t="s">
        <v>554</v>
      </c>
      <c r="G1897" t="s">
        <v>22751</v>
      </c>
      <c r="H1897">
        <v>1</v>
      </c>
      <c r="I1897" t="s">
        <v>22749</v>
      </c>
    </row>
    <row r="1898" spans="1:9" x14ac:dyDescent="0.25">
      <c r="A1898" t="s">
        <v>482</v>
      </c>
      <c r="B1898" t="s">
        <v>19611</v>
      </c>
      <c r="C1898" t="s">
        <v>19612</v>
      </c>
      <c r="D1898" t="s">
        <v>21034</v>
      </c>
      <c r="E1898">
        <v>0.33766000000000002</v>
      </c>
      <c r="F1898" t="s">
        <v>571</v>
      </c>
      <c r="G1898" t="s">
        <v>22750</v>
      </c>
      <c r="H1898">
        <v>1</v>
      </c>
      <c r="I1898" t="s">
        <v>22749</v>
      </c>
    </row>
    <row r="1899" spans="1:9" x14ac:dyDescent="0.25">
      <c r="A1899" t="s">
        <v>482</v>
      </c>
      <c r="B1899" t="s">
        <v>19617</v>
      </c>
      <c r="C1899" t="s">
        <v>19618</v>
      </c>
      <c r="D1899" t="s">
        <v>21034</v>
      </c>
      <c r="E1899">
        <v>0.33252199999999998</v>
      </c>
      <c r="F1899" t="s">
        <v>571</v>
      </c>
      <c r="G1899" t="s">
        <v>22750</v>
      </c>
      <c r="H1899">
        <v>1</v>
      </c>
      <c r="I1899" t="s">
        <v>22749</v>
      </c>
    </row>
    <row r="1900" spans="1:9" x14ac:dyDescent="0.25">
      <c r="A1900" t="s">
        <v>482</v>
      </c>
      <c r="B1900" t="s">
        <v>19635</v>
      </c>
      <c r="C1900" t="s">
        <v>19636</v>
      </c>
      <c r="D1900" t="s">
        <v>21034</v>
      </c>
      <c r="E1900">
        <v>0.53667699999999996</v>
      </c>
      <c r="F1900" t="s">
        <v>554</v>
      </c>
      <c r="G1900" t="s">
        <v>22751</v>
      </c>
      <c r="H1900">
        <v>1</v>
      </c>
      <c r="I1900" t="s">
        <v>22749</v>
      </c>
    </row>
    <row r="1901" spans="1:9" x14ac:dyDescent="0.25">
      <c r="A1901" t="s">
        <v>482</v>
      </c>
      <c r="B1901" t="s">
        <v>19641</v>
      </c>
      <c r="C1901" t="s">
        <v>19642</v>
      </c>
      <c r="D1901" t="s">
        <v>21034</v>
      </c>
      <c r="E1901">
        <v>-5.28601E-2</v>
      </c>
      <c r="F1901" t="s">
        <v>571</v>
      </c>
      <c r="G1901" t="s">
        <v>22750</v>
      </c>
      <c r="H1901">
        <v>1</v>
      </c>
      <c r="I1901" t="s">
        <v>22749</v>
      </c>
    </row>
    <row r="1902" spans="1:9" x14ac:dyDescent="0.25">
      <c r="A1902" t="s">
        <v>482</v>
      </c>
      <c r="B1902" t="s">
        <v>19647</v>
      </c>
      <c r="C1902" t="s">
        <v>19636</v>
      </c>
      <c r="D1902" t="s">
        <v>21034</v>
      </c>
      <c r="E1902">
        <v>0.53667699999999996</v>
      </c>
      <c r="F1902" t="s">
        <v>554</v>
      </c>
      <c r="G1902" t="s">
        <v>22751</v>
      </c>
      <c r="H1902">
        <v>1</v>
      </c>
      <c r="I1902" t="s">
        <v>22749</v>
      </c>
    </row>
    <row r="1903" spans="1:9" x14ac:dyDescent="0.25">
      <c r="A1903" t="s">
        <v>482</v>
      </c>
      <c r="B1903" t="s">
        <v>19655</v>
      </c>
      <c r="C1903" t="s">
        <v>19656</v>
      </c>
      <c r="D1903" t="s">
        <v>21034</v>
      </c>
      <c r="E1903">
        <v>0.108833</v>
      </c>
      <c r="F1903" t="s">
        <v>571</v>
      </c>
      <c r="G1903" t="s">
        <v>22750</v>
      </c>
      <c r="H1903">
        <v>1</v>
      </c>
      <c r="I1903" t="s">
        <v>22749</v>
      </c>
    </row>
    <row r="1904" spans="1:9" x14ac:dyDescent="0.25">
      <c r="A1904" t="s">
        <v>482</v>
      </c>
      <c r="B1904" t="s">
        <v>19661</v>
      </c>
      <c r="C1904" t="s">
        <v>19656</v>
      </c>
      <c r="D1904" t="s">
        <v>21034</v>
      </c>
      <c r="E1904">
        <v>0.10883</v>
      </c>
      <c r="F1904" t="s">
        <v>562</v>
      </c>
      <c r="G1904" t="s">
        <v>22748</v>
      </c>
      <c r="H1904">
        <v>1</v>
      </c>
      <c r="I1904" t="s">
        <v>22749</v>
      </c>
    </row>
    <row r="1905" spans="1:9" x14ac:dyDescent="0.25">
      <c r="A1905" t="s">
        <v>482</v>
      </c>
      <c r="B1905" t="s">
        <v>19665</v>
      </c>
      <c r="C1905" t="s">
        <v>19666</v>
      </c>
      <c r="D1905" t="s">
        <v>21034</v>
      </c>
      <c r="E1905">
        <v>1.1963700000000001E-2</v>
      </c>
      <c r="F1905" t="s">
        <v>571</v>
      </c>
      <c r="G1905" t="s">
        <v>22750</v>
      </c>
      <c r="H1905">
        <v>1</v>
      </c>
      <c r="I1905" t="s">
        <v>22749</v>
      </c>
    </row>
    <row r="1906" spans="1:9" x14ac:dyDescent="0.25">
      <c r="A1906" t="s">
        <v>482</v>
      </c>
      <c r="B1906" t="s">
        <v>19671</v>
      </c>
      <c r="C1906" t="s">
        <v>19672</v>
      </c>
      <c r="D1906" t="s">
        <v>21034</v>
      </c>
      <c r="E1906">
        <v>6.7398600000000003E-3</v>
      </c>
      <c r="F1906" t="s">
        <v>571</v>
      </c>
      <c r="G1906" t="s">
        <v>22750</v>
      </c>
      <c r="H1906">
        <v>1</v>
      </c>
      <c r="I1906" t="s">
        <v>22749</v>
      </c>
    </row>
    <row r="1907" spans="1:9" x14ac:dyDescent="0.25">
      <c r="A1907" t="s">
        <v>482</v>
      </c>
      <c r="B1907" t="s">
        <v>19677</v>
      </c>
      <c r="C1907" t="s">
        <v>19678</v>
      </c>
      <c r="D1907" t="s">
        <v>21034</v>
      </c>
      <c r="E1907">
        <v>0.20041999999999999</v>
      </c>
      <c r="F1907" t="s">
        <v>571</v>
      </c>
      <c r="G1907" t="s">
        <v>22750</v>
      </c>
      <c r="H1907">
        <v>1</v>
      </c>
      <c r="I1907" t="s">
        <v>22749</v>
      </c>
    </row>
    <row r="1908" spans="1:9" x14ac:dyDescent="0.25">
      <c r="A1908" t="s">
        <v>482</v>
      </c>
      <c r="B1908" t="s">
        <v>19683</v>
      </c>
      <c r="C1908" t="s">
        <v>19684</v>
      </c>
      <c r="D1908" t="s">
        <v>21034</v>
      </c>
      <c r="E1908">
        <v>0.15304300000000001</v>
      </c>
      <c r="F1908" t="s">
        <v>919</v>
      </c>
      <c r="G1908" t="s">
        <v>22756</v>
      </c>
      <c r="H1908">
        <v>2</v>
      </c>
      <c r="I1908" t="s">
        <v>22778</v>
      </c>
    </row>
    <row r="1909" spans="1:9" x14ac:dyDescent="0.25">
      <c r="A1909" t="s">
        <v>482</v>
      </c>
      <c r="B1909" t="s">
        <v>19689</v>
      </c>
      <c r="C1909" t="s">
        <v>19690</v>
      </c>
      <c r="D1909" t="s">
        <v>21034</v>
      </c>
      <c r="E1909">
        <v>0.34007700000000002</v>
      </c>
      <c r="F1909" t="s">
        <v>571</v>
      </c>
      <c r="G1909" t="s">
        <v>22750</v>
      </c>
      <c r="H1909">
        <v>1</v>
      </c>
      <c r="I1909" t="s">
        <v>22749</v>
      </c>
    </row>
    <row r="1910" spans="1:9" x14ac:dyDescent="0.25">
      <c r="A1910" t="s">
        <v>482</v>
      </c>
      <c r="B1910" t="s">
        <v>19695</v>
      </c>
      <c r="C1910" t="s">
        <v>19696</v>
      </c>
      <c r="D1910" t="s">
        <v>21034</v>
      </c>
      <c r="E1910">
        <v>0.33384599999999998</v>
      </c>
      <c r="F1910" t="s">
        <v>571</v>
      </c>
      <c r="G1910" t="s">
        <v>22750</v>
      </c>
      <c r="H1910">
        <v>1</v>
      </c>
      <c r="I1910" t="s">
        <v>22749</v>
      </c>
    </row>
    <row r="1911" spans="1:9" x14ac:dyDescent="0.25">
      <c r="A1911" t="s">
        <v>482</v>
      </c>
      <c r="B1911" t="s">
        <v>19706</v>
      </c>
      <c r="C1911" t="s">
        <v>19707</v>
      </c>
      <c r="D1911" t="s">
        <v>21034</v>
      </c>
      <c r="E1911">
        <v>0.117782</v>
      </c>
      <c r="F1911" t="s">
        <v>571</v>
      </c>
      <c r="G1911" t="s">
        <v>22750</v>
      </c>
      <c r="H1911">
        <v>1</v>
      </c>
      <c r="I1911" t="s">
        <v>22749</v>
      </c>
    </row>
    <row r="1912" spans="1:9" x14ac:dyDescent="0.25">
      <c r="A1912" t="s">
        <v>482</v>
      </c>
      <c r="B1912" t="s">
        <v>19716</v>
      </c>
      <c r="C1912" t="s">
        <v>19717</v>
      </c>
      <c r="D1912" t="s">
        <v>21034</v>
      </c>
      <c r="E1912">
        <v>8.6485000000000006E-2</v>
      </c>
      <c r="F1912" t="s">
        <v>571</v>
      </c>
      <c r="G1912" t="s">
        <v>22750</v>
      </c>
      <c r="H1912">
        <v>1</v>
      </c>
      <c r="I1912" t="s">
        <v>22749</v>
      </c>
    </row>
    <row r="1913" spans="1:9" x14ac:dyDescent="0.25">
      <c r="A1913" t="s">
        <v>482</v>
      </c>
      <c r="B1913" t="s">
        <v>19722</v>
      </c>
      <c r="C1913" t="s">
        <v>19723</v>
      </c>
      <c r="D1913" t="s">
        <v>21034</v>
      </c>
      <c r="E1913">
        <v>0.181088</v>
      </c>
      <c r="F1913" t="s">
        <v>571</v>
      </c>
      <c r="G1913" t="s">
        <v>22750</v>
      </c>
      <c r="H1913">
        <v>1</v>
      </c>
      <c r="I1913" t="s">
        <v>22749</v>
      </c>
    </row>
    <row r="1914" spans="1:9" x14ac:dyDescent="0.25">
      <c r="A1914" t="s">
        <v>482</v>
      </c>
      <c r="B1914" t="s">
        <v>19728</v>
      </c>
      <c r="C1914" t="s">
        <v>19729</v>
      </c>
      <c r="D1914" t="s">
        <v>21034</v>
      </c>
      <c r="E1914">
        <v>0.61700999999999995</v>
      </c>
      <c r="F1914" t="s">
        <v>554</v>
      </c>
      <c r="G1914" t="s">
        <v>22751</v>
      </c>
      <c r="H1914">
        <v>1</v>
      </c>
      <c r="I1914" t="s">
        <v>22749</v>
      </c>
    </row>
    <row r="1915" spans="1:9" x14ac:dyDescent="0.25">
      <c r="A1915" t="s">
        <v>482</v>
      </c>
      <c r="B1915" t="s">
        <v>19734</v>
      </c>
      <c r="C1915" t="s">
        <v>19735</v>
      </c>
      <c r="D1915" t="s">
        <v>21034</v>
      </c>
      <c r="E1915">
        <v>0.15355199999999999</v>
      </c>
      <c r="F1915" t="s">
        <v>571</v>
      </c>
      <c r="G1915" t="s">
        <v>22750</v>
      </c>
      <c r="H1915">
        <v>1</v>
      </c>
      <c r="I1915" t="s">
        <v>22749</v>
      </c>
    </row>
    <row r="1916" spans="1:9" x14ac:dyDescent="0.25">
      <c r="A1916" t="s">
        <v>482</v>
      </c>
      <c r="B1916" t="s">
        <v>19740</v>
      </c>
      <c r="C1916" t="s">
        <v>19741</v>
      </c>
      <c r="D1916" t="s">
        <v>21034</v>
      </c>
      <c r="E1916">
        <v>3.6118600000000001E-2</v>
      </c>
      <c r="F1916" t="s">
        <v>571</v>
      </c>
      <c r="G1916" t="s">
        <v>22750</v>
      </c>
      <c r="H1916">
        <v>1</v>
      </c>
      <c r="I1916" t="s">
        <v>22749</v>
      </c>
    </row>
    <row r="1917" spans="1:9" x14ac:dyDescent="0.25">
      <c r="A1917" t="s">
        <v>482</v>
      </c>
      <c r="B1917" t="s">
        <v>19746</v>
      </c>
      <c r="C1917" t="s">
        <v>19747</v>
      </c>
      <c r="D1917" t="s">
        <v>21034</v>
      </c>
      <c r="E1917">
        <v>0.164075</v>
      </c>
      <c r="F1917" t="s">
        <v>571</v>
      </c>
      <c r="G1917" t="s">
        <v>22750</v>
      </c>
      <c r="H1917">
        <v>1</v>
      </c>
      <c r="I1917" t="s">
        <v>22749</v>
      </c>
    </row>
    <row r="1918" spans="1:9" x14ac:dyDescent="0.25">
      <c r="A1918" t="s">
        <v>482</v>
      </c>
      <c r="B1918" t="s">
        <v>19757</v>
      </c>
      <c r="C1918" t="s">
        <v>19758</v>
      </c>
      <c r="D1918" t="s">
        <v>21034</v>
      </c>
      <c r="E1918">
        <v>-9.5108099999999998E-3</v>
      </c>
      <c r="F1918" t="s">
        <v>571</v>
      </c>
      <c r="G1918" t="s">
        <v>22750</v>
      </c>
      <c r="H1918">
        <v>1</v>
      </c>
      <c r="I1918" t="s">
        <v>22749</v>
      </c>
    </row>
    <row r="1919" spans="1:9" x14ac:dyDescent="0.25">
      <c r="A1919" t="s">
        <v>482</v>
      </c>
      <c r="B1919" t="s">
        <v>19763</v>
      </c>
      <c r="C1919" t="s">
        <v>19758</v>
      </c>
      <c r="D1919" t="s">
        <v>21034</v>
      </c>
      <c r="E1919">
        <v>-9.5121600000000004E-3</v>
      </c>
      <c r="F1919" t="s">
        <v>571</v>
      </c>
      <c r="G1919" t="s">
        <v>22750</v>
      </c>
      <c r="H1919">
        <v>1</v>
      </c>
      <c r="I1919" t="s">
        <v>22749</v>
      </c>
    </row>
    <row r="1920" spans="1:9" x14ac:dyDescent="0.25">
      <c r="A1920" t="s">
        <v>482</v>
      </c>
      <c r="B1920" t="s">
        <v>19767</v>
      </c>
      <c r="C1920" t="s">
        <v>19768</v>
      </c>
      <c r="D1920" t="s">
        <v>21034</v>
      </c>
      <c r="E1920">
        <v>0.32993</v>
      </c>
      <c r="F1920" t="s">
        <v>571</v>
      </c>
      <c r="G1920" t="s">
        <v>22750</v>
      </c>
      <c r="H1920">
        <v>1</v>
      </c>
      <c r="I1920" t="s">
        <v>22749</v>
      </c>
    </row>
    <row r="1921" spans="1:9" x14ac:dyDescent="0.25">
      <c r="A1921" t="s">
        <v>482</v>
      </c>
      <c r="B1921" t="s">
        <v>19773</v>
      </c>
      <c r="C1921" t="s">
        <v>19774</v>
      </c>
      <c r="D1921" t="s">
        <v>21034</v>
      </c>
      <c r="E1921">
        <v>0.13636899999999999</v>
      </c>
      <c r="F1921" t="s">
        <v>571</v>
      </c>
      <c r="G1921" t="s">
        <v>22750</v>
      </c>
      <c r="H1921">
        <v>1</v>
      </c>
      <c r="I1921" t="s">
        <v>22749</v>
      </c>
    </row>
    <row r="1922" spans="1:9" x14ac:dyDescent="0.25">
      <c r="A1922" t="s">
        <v>482</v>
      </c>
      <c r="B1922" t="s">
        <v>19779</v>
      </c>
      <c r="C1922" t="s">
        <v>19780</v>
      </c>
      <c r="D1922" t="s">
        <v>21034</v>
      </c>
      <c r="E1922">
        <v>0.634849</v>
      </c>
      <c r="F1922" t="s">
        <v>554</v>
      </c>
      <c r="G1922" t="s">
        <v>22751</v>
      </c>
      <c r="H1922">
        <v>1</v>
      </c>
      <c r="I1922" t="s">
        <v>22749</v>
      </c>
    </row>
    <row r="1923" spans="1:9" x14ac:dyDescent="0.25">
      <c r="A1923" t="s">
        <v>482</v>
      </c>
      <c r="B1923" t="s">
        <v>19785</v>
      </c>
      <c r="C1923" t="s">
        <v>19786</v>
      </c>
      <c r="D1923" t="s">
        <v>21034</v>
      </c>
      <c r="E1923">
        <v>0.346945</v>
      </c>
      <c r="F1923" t="s">
        <v>571</v>
      </c>
      <c r="G1923" t="s">
        <v>22750</v>
      </c>
      <c r="H1923">
        <v>1</v>
      </c>
      <c r="I1923" t="s">
        <v>22749</v>
      </c>
    </row>
    <row r="1924" spans="1:9" x14ac:dyDescent="0.25">
      <c r="A1924" t="s">
        <v>482</v>
      </c>
      <c r="B1924" t="s">
        <v>19791</v>
      </c>
      <c r="C1924" t="s">
        <v>19792</v>
      </c>
      <c r="D1924" t="s">
        <v>21034</v>
      </c>
      <c r="E1924">
        <v>0.35212199999999999</v>
      </c>
      <c r="F1924" t="s">
        <v>562</v>
      </c>
      <c r="G1924" t="s">
        <v>22748</v>
      </c>
      <c r="H1924">
        <v>1</v>
      </c>
      <c r="I1924" t="s">
        <v>22749</v>
      </c>
    </row>
    <row r="1925" spans="1:9" x14ac:dyDescent="0.25">
      <c r="A1925" t="s">
        <v>482</v>
      </c>
      <c r="B1925" t="s">
        <v>19797</v>
      </c>
      <c r="C1925" t="s">
        <v>19798</v>
      </c>
      <c r="D1925" t="s">
        <v>21034</v>
      </c>
      <c r="E1925">
        <v>0.35014499999999998</v>
      </c>
      <c r="F1925" t="s">
        <v>571</v>
      </c>
      <c r="G1925" t="s">
        <v>22750</v>
      </c>
      <c r="H1925">
        <v>1</v>
      </c>
      <c r="I1925" t="s">
        <v>22749</v>
      </c>
    </row>
    <row r="1926" spans="1:9" x14ac:dyDescent="0.25">
      <c r="A1926" t="s">
        <v>482</v>
      </c>
      <c r="B1926" t="s">
        <v>19803</v>
      </c>
      <c r="C1926" t="s">
        <v>19804</v>
      </c>
      <c r="D1926" t="s">
        <v>21034</v>
      </c>
      <c r="E1926">
        <v>9.1018199999999994E-2</v>
      </c>
      <c r="F1926" t="s">
        <v>571</v>
      </c>
      <c r="G1926" t="s">
        <v>22750</v>
      </c>
      <c r="H1926">
        <v>1</v>
      </c>
      <c r="I1926" t="s">
        <v>22749</v>
      </c>
    </row>
    <row r="1927" spans="1:9" x14ac:dyDescent="0.25">
      <c r="A1927" t="s">
        <v>482</v>
      </c>
      <c r="B1927" t="s">
        <v>19814</v>
      </c>
      <c r="C1927" t="s">
        <v>19804</v>
      </c>
      <c r="D1927" t="s">
        <v>21034</v>
      </c>
      <c r="E1927">
        <v>9.1015299999999993E-2</v>
      </c>
      <c r="F1927" t="s">
        <v>571</v>
      </c>
      <c r="G1927" t="s">
        <v>22750</v>
      </c>
      <c r="H1927">
        <v>1</v>
      </c>
      <c r="I1927" t="s">
        <v>22749</v>
      </c>
    </row>
    <row r="1928" spans="1:9" x14ac:dyDescent="0.25">
      <c r="A1928" t="s">
        <v>482</v>
      </c>
      <c r="B1928" t="s">
        <v>19818</v>
      </c>
      <c r="C1928" t="s">
        <v>19819</v>
      </c>
      <c r="D1928" t="s">
        <v>21034</v>
      </c>
      <c r="E1928">
        <v>-0.101594</v>
      </c>
      <c r="F1928" t="s">
        <v>571</v>
      </c>
      <c r="G1928" t="s">
        <v>22750</v>
      </c>
      <c r="H1928">
        <v>1</v>
      </c>
      <c r="I1928" t="s">
        <v>22749</v>
      </c>
    </row>
    <row r="1929" spans="1:9" x14ac:dyDescent="0.25">
      <c r="A1929" t="s">
        <v>482</v>
      </c>
      <c r="B1929" t="s">
        <v>19828</v>
      </c>
      <c r="C1929" t="s">
        <v>19819</v>
      </c>
      <c r="D1929" t="s">
        <v>21034</v>
      </c>
      <c r="E1929">
        <v>-0.10159799999999999</v>
      </c>
      <c r="F1929" t="s">
        <v>571</v>
      </c>
      <c r="G1929" t="s">
        <v>22750</v>
      </c>
      <c r="H1929">
        <v>1</v>
      </c>
      <c r="I1929" t="s">
        <v>22749</v>
      </c>
    </row>
    <row r="1930" spans="1:9" x14ac:dyDescent="0.25">
      <c r="A1930" t="s">
        <v>507</v>
      </c>
      <c r="B1930" t="s">
        <v>5637</v>
      </c>
      <c r="C1930" t="s">
        <v>22779</v>
      </c>
      <c r="D1930" t="s">
        <v>22780</v>
      </c>
      <c r="E1930">
        <v>-0.505521</v>
      </c>
      <c r="F1930" t="s">
        <v>571</v>
      </c>
      <c r="G1930" t="s">
        <v>22750</v>
      </c>
      <c r="H1930">
        <v>1</v>
      </c>
      <c r="I1930" t="s">
        <v>22781</v>
      </c>
    </row>
    <row r="1931" spans="1:9" x14ac:dyDescent="0.25">
      <c r="A1931" t="s">
        <v>507</v>
      </c>
      <c r="B1931" t="s">
        <v>22387</v>
      </c>
      <c r="C1931" t="s">
        <v>22388</v>
      </c>
      <c r="D1931" t="s">
        <v>22780</v>
      </c>
      <c r="E1931">
        <v>-0.16981399999999999</v>
      </c>
      <c r="F1931" t="s">
        <v>571</v>
      </c>
      <c r="G1931" t="s">
        <v>22750</v>
      </c>
      <c r="H1931">
        <v>1</v>
      </c>
      <c r="I1931" t="s">
        <v>22782</v>
      </c>
    </row>
    <row r="1932" spans="1:9" x14ac:dyDescent="0.25">
      <c r="A1932" t="s">
        <v>507</v>
      </c>
      <c r="B1932" t="s">
        <v>19878</v>
      </c>
      <c r="C1932" t="s">
        <v>22393</v>
      </c>
      <c r="D1932" t="s">
        <v>22780</v>
      </c>
      <c r="E1932">
        <v>-0.41436800000000001</v>
      </c>
      <c r="F1932" t="s">
        <v>571</v>
      </c>
      <c r="G1932" t="s">
        <v>22750</v>
      </c>
      <c r="H1932">
        <v>2</v>
      </c>
      <c r="I1932" t="s">
        <v>22783</v>
      </c>
    </row>
    <row r="1933" spans="1:9" x14ac:dyDescent="0.25">
      <c r="A1933" t="s">
        <v>507</v>
      </c>
      <c r="B1933" t="s">
        <v>22784</v>
      </c>
      <c r="C1933" t="s">
        <v>22785</v>
      </c>
      <c r="D1933" t="s">
        <v>22780</v>
      </c>
      <c r="E1933">
        <v>-0.552705</v>
      </c>
      <c r="F1933" t="s">
        <v>571</v>
      </c>
      <c r="G1933" t="s">
        <v>22750</v>
      </c>
      <c r="H1933">
        <v>1</v>
      </c>
      <c r="I1933" t="s">
        <v>22782</v>
      </c>
    </row>
    <row r="1934" spans="1:9" x14ac:dyDescent="0.25">
      <c r="A1934" t="s">
        <v>507</v>
      </c>
      <c r="B1934" t="s">
        <v>18970</v>
      </c>
      <c r="C1934" t="s">
        <v>22786</v>
      </c>
      <c r="D1934" t="s">
        <v>22780</v>
      </c>
      <c r="E1934">
        <v>-0.152312</v>
      </c>
      <c r="F1934" t="s">
        <v>571</v>
      </c>
      <c r="G1934" t="s">
        <v>22750</v>
      </c>
      <c r="H1934">
        <v>1</v>
      </c>
      <c r="I1934" t="s">
        <v>22782</v>
      </c>
    </row>
    <row r="1935" spans="1:9" x14ac:dyDescent="0.25">
      <c r="A1935" t="s">
        <v>507</v>
      </c>
      <c r="B1935" t="s">
        <v>18988</v>
      </c>
      <c r="C1935" t="s">
        <v>22787</v>
      </c>
      <c r="D1935" t="s">
        <v>22780</v>
      </c>
      <c r="E1935">
        <v>-0.189162</v>
      </c>
      <c r="F1935" t="s">
        <v>571</v>
      </c>
      <c r="G1935" t="s">
        <v>22750</v>
      </c>
      <c r="H1935">
        <v>1</v>
      </c>
      <c r="I1935" t="s">
        <v>22782</v>
      </c>
    </row>
    <row r="1936" spans="1:9" x14ac:dyDescent="0.25">
      <c r="A1936" t="s">
        <v>507</v>
      </c>
      <c r="B1936" t="s">
        <v>19911</v>
      </c>
      <c r="C1936" t="s">
        <v>22788</v>
      </c>
      <c r="D1936" t="s">
        <v>22780</v>
      </c>
      <c r="E1936">
        <v>-1.4565699999999999E-2</v>
      </c>
      <c r="F1936" t="s">
        <v>3024</v>
      </c>
      <c r="G1936" t="s">
        <v>22756</v>
      </c>
      <c r="H1936">
        <v>2</v>
      </c>
      <c r="I1936" t="s">
        <v>22789</v>
      </c>
    </row>
    <row r="1937" spans="1:9" x14ac:dyDescent="0.25">
      <c r="A1937" t="s">
        <v>507</v>
      </c>
      <c r="B1937" t="s">
        <v>22790</v>
      </c>
      <c r="C1937" t="s">
        <v>22791</v>
      </c>
      <c r="D1937" t="s">
        <v>22792</v>
      </c>
      <c r="E1937">
        <v>-0.169604</v>
      </c>
      <c r="F1937" t="s">
        <v>571</v>
      </c>
      <c r="G1937" t="s">
        <v>22750</v>
      </c>
      <c r="H1937">
        <v>1</v>
      </c>
      <c r="I1937" t="s">
        <v>22781</v>
      </c>
    </row>
    <row r="1938" spans="1:9" x14ac:dyDescent="0.25">
      <c r="A1938" t="s">
        <v>507</v>
      </c>
      <c r="B1938" t="s">
        <v>22793</v>
      </c>
      <c r="C1938" t="s">
        <v>22794</v>
      </c>
      <c r="D1938" t="s">
        <v>22792</v>
      </c>
      <c r="E1938">
        <v>0.13670299999999999</v>
      </c>
      <c r="F1938" t="s">
        <v>571</v>
      </c>
      <c r="G1938" t="s">
        <v>22750</v>
      </c>
      <c r="H1938">
        <v>1</v>
      </c>
      <c r="I1938" t="s">
        <v>22795</v>
      </c>
    </row>
    <row r="1939" spans="1:9" x14ac:dyDescent="0.25">
      <c r="A1939" t="s">
        <v>507</v>
      </c>
      <c r="B1939" t="s">
        <v>19915</v>
      </c>
      <c r="C1939" t="s">
        <v>22796</v>
      </c>
      <c r="D1939" t="s">
        <v>22792</v>
      </c>
      <c r="E1939">
        <v>0.21479000000000001</v>
      </c>
      <c r="F1939" t="s">
        <v>571</v>
      </c>
      <c r="G1939" t="s">
        <v>22750</v>
      </c>
      <c r="H1939">
        <v>2</v>
      </c>
      <c r="I1939" t="s">
        <v>22797</v>
      </c>
    </row>
    <row r="1940" spans="1:9" x14ac:dyDescent="0.25">
      <c r="A1940" t="s">
        <v>507</v>
      </c>
      <c r="B1940" t="s">
        <v>22798</v>
      </c>
      <c r="C1940" t="s">
        <v>22799</v>
      </c>
      <c r="D1940" t="s">
        <v>22792</v>
      </c>
      <c r="E1940">
        <v>0.27068900000000001</v>
      </c>
      <c r="F1940" t="s">
        <v>571</v>
      </c>
      <c r="G1940" t="s">
        <v>22750</v>
      </c>
      <c r="H1940">
        <v>1</v>
      </c>
      <c r="I1940" t="s">
        <v>22781</v>
      </c>
    </row>
    <row r="1941" spans="1:9" x14ac:dyDescent="0.25">
      <c r="A1941" t="s">
        <v>507</v>
      </c>
      <c r="B1941" t="s">
        <v>19919</v>
      </c>
      <c r="C1941" t="s">
        <v>22800</v>
      </c>
      <c r="D1941" t="s">
        <v>22792</v>
      </c>
      <c r="E1941">
        <v>0.13145000000000001</v>
      </c>
      <c r="F1941" t="s">
        <v>571</v>
      </c>
      <c r="G1941" t="s">
        <v>22750</v>
      </c>
      <c r="H1941">
        <v>2</v>
      </c>
      <c r="I1941" t="s">
        <v>22801</v>
      </c>
    </row>
    <row r="1942" spans="1:9" x14ac:dyDescent="0.25">
      <c r="A1942" t="s">
        <v>507</v>
      </c>
      <c r="B1942" t="s">
        <v>22802</v>
      </c>
      <c r="C1942" t="s">
        <v>22803</v>
      </c>
      <c r="D1942" t="s">
        <v>22792</v>
      </c>
      <c r="E1942">
        <v>0.172375</v>
      </c>
      <c r="F1942" t="s">
        <v>571</v>
      </c>
      <c r="G1942" t="s">
        <v>22750</v>
      </c>
      <c r="H1942">
        <v>1</v>
      </c>
      <c r="I1942" t="s">
        <v>22795</v>
      </c>
    </row>
    <row r="1943" spans="1:9" x14ac:dyDescent="0.25">
      <c r="A1943" t="s">
        <v>507</v>
      </c>
      <c r="B1943" t="s">
        <v>22804</v>
      </c>
      <c r="C1943" t="s">
        <v>22805</v>
      </c>
      <c r="D1943" t="s">
        <v>22792</v>
      </c>
      <c r="E1943">
        <v>0.14146400000000001</v>
      </c>
      <c r="F1943" t="s">
        <v>554</v>
      </c>
      <c r="G1943" t="s">
        <v>22751</v>
      </c>
      <c r="H1943">
        <v>1</v>
      </c>
      <c r="I1943" t="s">
        <v>22781</v>
      </c>
    </row>
    <row r="1944" spans="1:9" x14ac:dyDescent="0.25">
      <c r="A1944" t="s">
        <v>507</v>
      </c>
      <c r="B1944" t="s">
        <v>20714</v>
      </c>
      <c r="C1944" t="s">
        <v>20715</v>
      </c>
      <c r="D1944" t="s">
        <v>22792</v>
      </c>
      <c r="E1944">
        <v>-0.231381</v>
      </c>
      <c r="F1944" t="s">
        <v>571</v>
      </c>
      <c r="G1944" t="s">
        <v>22750</v>
      </c>
      <c r="H1944">
        <v>2</v>
      </c>
      <c r="I1944" t="s">
        <v>22806</v>
      </c>
    </row>
    <row r="1945" spans="1:9" x14ac:dyDescent="0.25">
      <c r="A1945" t="s">
        <v>507</v>
      </c>
      <c r="B1945" t="s">
        <v>20718</v>
      </c>
      <c r="C1945" t="s">
        <v>20719</v>
      </c>
      <c r="D1945" t="s">
        <v>22792</v>
      </c>
      <c r="E1945">
        <v>0.18856000000000001</v>
      </c>
      <c r="F1945" t="s">
        <v>571</v>
      </c>
      <c r="G1945" t="s">
        <v>22750</v>
      </c>
      <c r="H1945">
        <v>1</v>
      </c>
      <c r="I1945" t="s">
        <v>22807</v>
      </c>
    </row>
    <row r="1946" spans="1:9" x14ac:dyDescent="0.25">
      <c r="A1946" t="s">
        <v>507</v>
      </c>
      <c r="B1946" t="s">
        <v>22808</v>
      </c>
      <c r="C1946" t="s">
        <v>22809</v>
      </c>
      <c r="D1946" t="s">
        <v>22792</v>
      </c>
      <c r="E1946">
        <v>0.150417</v>
      </c>
      <c r="F1946" t="s">
        <v>571</v>
      </c>
      <c r="G1946" t="s">
        <v>22750</v>
      </c>
      <c r="H1946">
        <v>1</v>
      </c>
      <c r="I1946" t="s">
        <v>22782</v>
      </c>
    </row>
    <row r="1947" spans="1:9" x14ac:dyDescent="0.25">
      <c r="A1947" t="s">
        <v>507</v>
      </c>
      <c r="B1947" t="s">
        <v>20722</v>
      </c>
      <c r="C1947" t="s">
        <v>20723</v>
      </c>
      <c r="D1947" t="s">
        <v>22792</v>
      </c>
      <c r="E1947">
        <v>0.14188300000000001</v>
      </c>
      <c r="F1947" t="s">
        <v>571</v>
      </c>
      <c r="G1947" t="s">
        <v>22750</v>
      </c>
      <c r="H1947">
        <v>1</v>
      </c>
      <c r="I1947" t="s">
        <v>22795</v>
      </c>
    </row>
    <row r="1948" spans="1:9" x14ac:dyDescent="0.25">
      <c r="A1948" t="s">
        <v>507</v>
      </c>
      <c r="B1948" t="s">
        <v>19923</v>
      </c>
      <c r="C1948" t="s">
        <v>22810</v>
      </c>
      <c r="D1948" t="s">
        <v>22792</v>
      </c>
      <c r="E1948">
        <v>4.1664100000000003E-2</v>
      </c>
      <c r="F1948" t="s">
        <v>571</v>
      </c>
      <c r="G1948" t="s">
        <v>22750</v>
      </c>
      <c r="H1948">
        <v>1</v>
      </c>
      <c r="I1948" t="s">
        <v>22795</v>
      </c>
    </row>
    <row r="1949" spans="1:9" x14ac:dyDescent="0.25">
      <c r="A1949" t="s">
        <v>507</v>
      </c>
      <c r="B1949" t="s">
        <v>19927</v>
      </c>
      <c r="C1949" t="s">
        <v>22811</v>
      </c>
      <c r="D1949" t="s">
        <v>22792</v>
      </c>
      <c r="E1949">
        <v>9.9960300000000002E-2</v>
      </c>
      <c r="F1949" t="s">
        <v>571</v>
      </c>
      <c r="G1949" t="s">
        <v>22750</v>
      </c>
      <c r="H1949">
        <v>2</v>
      </c>
      <c r="I1949" t="s">
        <v>22812</v>
      </c>
    </row>
    <row r="1950" spans="1:9" x14ac:dyDescent="0.25">
      <c r="A1950" t="s">
        <v>507</v>
      </c>
      <c r="B1950" t="s">
        <v>19931</v>
      </c>
      <c r="C1950" t="s">
        <v>22813</v>
      </c>
      <c r="D1950" t="s">
        <v>22792</v>
      </c>
      <c r="E1950">
        <v>0.13120599999999999</v>
      </c>
      <c r="F1950" t="s">
        <v>554</v>
      </c>
      <c r="G1950" t="s">
        <v>22751</v>
      </c>
      <c r="H1950">
        <v>1</v>
      </c>
      <c r="I1950" t="s">
        <v>22807</v>
      </c>
    </row>
    <row r="1951" spans="1:9" x14ac:dyDescent="0.25">
      <c r="A1951" t="s">
        <v>507</v>
      </c>
      <c r="B1951" t="s">
        <v>19936</v>
      </c>
      <c r="C1951" t="s">
        <v>22814</v>
      </c>
      <c r="D1951" t="s">
        <v>22792</v>
      </c>
      <c r="E1951">
        <v>-5.2681899999999997E-2</v>
      </c>
      <c r="F1951" t="s">
        <v>571</v>
      </c>
      <c r="G1951" t="s">
        <v>22750</v>
      </c>
      <c r="H1951">
        <v>1</v>
      </c>
      <c r="I1951" t="s">
        <v>22795</v>
      </c>
    </row>
    <row r="1952" spans="1:9" x14ac:dyDescent="0.25">
      <c r="A1952" t="s">
        <v>507</v>
      </c>
      <c r="B1952" t="s">
        <v>22815</v>
      </c>
      <c r="C1952" t="s">
        <v>22816</v>
      </c>
      <c r="D1952" t="s">
        <v>22792</v>
      </c>
      <c r="E1952">
        <v>-6.5980399999999995E-2</v>
      </c>
      <c r="F1952" t="s">
        <v>571</v>
      </c>
      <c r="G1952" t="s">
        <v>22750</v>
      </c>
      <c r="H1952">
        <v>1</v>
      </c>
      <c r="I1952" t="s">
        <v>22782</v>
      </c>
    </row>
    <row r="1953" spans="1:9" x14ac:dyDescent="0.25">
      <c r="A1953" t="s">
        <v>507</v>
      </c>
      <c r="B1953" t="s">
        <v>19940</v>
      </c>
      <c r="C1953" t="s">
        <v>22817</v>
      </c>
      <c r="D1953" t="s">
        <v>22792</v>
      </c>
      <c r="E1953">
        <v>0.35234799999999999</v>
      </c>
      <c r="F1953" t="s">
        <v>919</v>
      </c>
      <c r="G1953" t="s">
        <v>22756</v>
      </c>
      <c r="H1953">
        <v>3</v>
      </c>
      <c r="I1953" t="s">
        <v>22818</v>
      </c>
    </row>
    <row r="1954" spans="1:9" x14ac:dyDescent="0.25">
      <c r="A1954" t="s">
        <v>507</v>
      </c>
      <c r="B1954" t="s">
        <v>20726</v>
      </c>
      <c r="C1954" t="s">
        <v>20727</v>
      </c>
      <c r="D1954" t="s">
        <v>22792</v>
      </c>
      <c r="E1954">
        <v>0.20436399999999999</v>
      </c>
      <c r="F1954" t="s">
        <v>554</v>
      </c>
      <c r="G1954" t="s">
        <v>22751</v>
      </c>
      <c r="H1954">
        <v>1</v>
      </c>
      <c r="I1954" t="s">
        <v>22795</v>
      </c>
    </row>
    <row r="1955" spans="1:9" x14ac:dyDescent="0.25">
      <c r="A1955" t="s">
        <v>507</v>
      </c>
      <c r="B1955" t="s">
        <v>19944</v>
      </c>
      <c r="C1955" t="s">
        <v>22819</v>
      </c>
      <c r="D1955" t="s">
        <v>22792</v>
      </c>
      <c r="E1955">
        <v>-6.3426399999999994E-2</v>
      </c>
      <c r="F1955" t="s">
        <v>571</v>
      </c>
      <c r="G1955" t="s">
        <v>22750</v>
      </c>
      <c r="H1955">
        <v>2</v>
      </c>
      <c r="I1955" t="s">
        <v>22797</v>
      </c>
    </row>
    <row r="1956" spans="1:9" x14ac:dyDescent="0.25">
      <c r="A1956" t="s">
        <v>507</v>
      </c>
      <c r="B1956" t="s">
        <v>322</v>
      </c>
      <c r="C1956" t="s">
        <v>321</v>
      </c>
      <c r="D1956" t="s">
        <v>22792</v>
      </c>
      <c r="E1956">
        <v>0.44534299999999999</v>
      </c>
      <c r="F1956" t="s">
        <v>554</v>
      </c>
      <c r="G1956" t="s">
        <v>22751</v>
      </c>
      <c r="H1956">
        <v>3</v>
      </c>
      <c r="I1956" t="s">
        <v>22820</v>
      </c>
    </row>
    <row r="1957" spans="1:9" x14ac:dyDescent="0.25">
      <c r="A1957" t="s">
        <v>507</v>
      </c>
      <c r="B1957" t="s">
        <v>22821</v>
      </c>
      <c r="C1957" t="s">
        <v>22822</v>
      </c>
      <c r="D1957" t="s">
        <v>22792</v>
      </c>
      <c r="E1957">
        <v>0.112151</v>
      </c>
      <c r="F1957" t="s">
        <v>571</v>
      </c>
      <c r="G1957" t="s">
        <v>22750</v>
      </c>
      <c r="H1957">
        <v>1</v>
      </c>
      <c r="I1957" t="s">
        <v>22782</v>
      </c>
    </row>
    <row r="1958" spans="1:9" x14ac:dyDescent="0.25">
      <c r="A1958" t="s">
        <v>507</v>
      </c>
      <c r="B1958" t="s">
        <v>19951</v>
      </c>
      <c r="C1958" t="s">
        <v>22535</v>
      </c>
      <c r="D1958" t="s">
        <v>22792</v>
      </c>
      <c r="E1958">
        <v>1.45352E-2</v>
      </c>
      <c r="F1958" t="s">
        <v>571</v>
      </c>
      <c r="G1958" t="s">
        <v>22750</v>
      </c>
      <c r="H1958">
        <v>3</v>
      </c>
      <c r="I1958" t="s">
        <v>22818</v>
      </c>
    </row>
    <row r="1959" spans="1:9" x14ac:dyDescent="0.25">
      <c r="A1959" t="s">
        <v>507</v>
      </c>
      <c r="B1959" t="s">
        <v>22823</v>
      </c>
      <c r="C1959" t="s">
        <v>22824</v>
      </c>
      <c r="D1959" t="s">
        <v>22792</v>
      </c>
      <c r="E1959">
        <v>7.4568200000000001E-2</v>
      </c>
      <c r="F1959" t="s">
        <v>571</v>
      </c>
      <c r="G1959" t="s">
        <v>22750</v>
      </c>
      <c r="H1959">
        <v>1</v>
      </c>
      <c r="I1959" t="s">
        <v>22825</v>
      </c>
    </row>
    <row r="1960" spans="1:9" x14ac:dyDescent="0.25">
      <c r="A1960" t="s">
        <v>507</v>
      </c>
      <c r="B1960" t="s">
        <v>22826</v>
      </c>
      <c r="C1960" t="s">
        <v>22827</v>
      </c>
      <c r="D1960" t="s">
        <v>22792</v>
      </c>
      <c r="E1960">
        <v>0.126274</v>
      </c>
      <c r="F1960" t="s">
        <v>571</v>
      </c>
      <c r="G1960" t="s">
        <v>22750</v>
      </c>
      <c r="H1960">
        <v>1</v>
      </c>
      <c r="I1960" t="s">
        <v>22825</v>
      </c>
    </row>
    <row r="1961" spans="1:9" x14ac:dyDescent="0.25">
      <c r="A1961" t="s">
        <v>507</v>
      </c>
      <c r="B1961" t="s">
        <v>22828</v>
      </c>
      <c r="C1961" t="s">
        <v>22829</v>
      </c>
      <c r="D1961" t="s">
        <v>22792</v>
      </c>
      <c r="E1961">
        <v>-3.17997E-2</v>
      </c>
      <c r="F1961" t="s">
        <v>571</v>
      </c>
      <c r="G1961" t="s">
        <v>22750</v>
      </c>
      <c r="H1961">
        <v>1</v>
      </c>
      <c r="I1961" t="s">
        <v>22825</v>
      </c>
    </row>
    <row r="1962" spans="1:9" x14ac:dyDescent="0.25">
      <c r="A1962" t="s">
        <v>507</v>
      </c>
      <c r="B1962" t="s">
        <v>22830</v>
      </c>
      <c r="C1962" t="s">
        <v>22831</v>
      </c>
      <c r="D1962" t="s">
        <v>22792</v>
      </c>
      <c r="E1962">
        <v>0.12820500000000001</v>
      </c>
      <c r="F1962" t="s">
        <v>571</v>
      </c>
      <c r="G1962" t="s">
        <v>22750</v>
      </c>
      <c r="H1962">
        <v>1</v>
      </c>
      <c r="I1962" t="s">
        <v>22825</v>
      </c>
    </row>
    <row r="1963" spans="1:9" x14ac:dyDescent="0.25">
      <c r="A1963" t="s">
        <v>507</v>
      </c>
      <c r="B1963" t="s">
        <v>19955</v>
      </c>
      <c r="C1963" t="s">
        <v>22832</v>
      </c>
      <c r="D1963" t="s">
        <v>22792</v>
      </c>
      <c r="E1963">
        <v>3.6903199999999997E-2</v>
      </c>
      <c r="F1963" t="s">
        <v>571</v>
      </c>
      <c r="G1963" t="s">
        <v>22750</v>
      </c>
      <c r="H1963">
        <v>3</v>
      </c>
      <c r="I1963" t="s">
        <v>22833</v>
      </c>
    </row>
    <row r="1964" spans="1:9" x14ac:dyDescent="0.25">
      <c r="A1964" t="s">
        <v>507</v>
      </c>
      <c r="B1964" t="s">
        <v>22834</v>
      </c>
      <c r="C1964" t="s">
        <v>22835</v>
      </c>
      <c r="D1964" t="s">
        <v>22792</v>
      </c>
      <c r="E1964">
        <v>0.13053999999999999</v>
      </c>
      <c r="F1964" t="s">
        <v>571</v>
      </c>
      <c r="G1964" t="s">
        <v>22750</v>
      </c>
      <c r="H1964">
        <v>1</v>
      </c>
      <c r="I1964" t="s">
        <v>22825</v>
      </c>
    </row>
    <row r="1965" spans="1:9" x14ac:dyDescent="0.25">
      <c r="A1965" t="s">
        <v>507</v>
      </c>
      <c r="B1965" t="s">
        <v>22836</v>
      </c>
      <c r="C1965" t="s">
        <v>22837</v>
      </c>
      <c r="D1965" t="s">
        <v>22792</v>
      </c>
      <c r="E1965">
        <v>-0.11924999999999999</v>
      </c>
      <c r="F1965" t="s">
        <v>571</v>
      </c>
      <c r="G1965" t="s">
        <v>22750</v>
      </c>
      <c r="H1965">
        <v>1</v>
      </c>
      <c r="I1965" t="s">
        <v>22825</v>
      </c>
    </row>
    <row r="1966" spans="1:9" x14ac:dyDescent="0.25">
      <c r="A1966" t="s">
        <v>507</v>
      </c>
      <c r="B1966" t="s">
        <v>22838</v>
      </c>
      <c r="C1966" t="s">
        <v>22839</v>
      </c>
      <c r="D1966" t="s">
        <v>22792</v>
      </c>
      <c r="E1966">
        <v>-0.19759699999999999</v>
      </c>
      <c r="F1966" t="s">
        <v>571</v>
      </c>
      <c r="G1966" t="s">
        <v>22750</v>
      </c>
      <c r="H1966">
        <v>1</v>
      </c>
      <c r="I1966" t="s">
        <v>22825</v>
      </c>
    </row>
    <row r="1967" spans="1:9" x14ac:dyDescent="0.25">
      <c r="A1967" t="s">
        <v>507</v>
      </c>
      <c r="B1967" t="s">
        <v>22840</v>
      </c>
      <c r="C1967" t="s">
        <v>22841</v>
      </c>
      <c r="D1967" t="s">
        <v>22792</v>
      </c>
      <c r="E1967">
        <v>-0.23706199999999999</v>
      </c>
      <c r="F1967" t="s">
        <v>571</v>
      </c>
      <c r="G1967" t="s">
        <v>22750</v>
      </c>
      <c r="H1967">
        <v>1</v>
      </c>
      <c r="I1967" t="s">
        <v>22825</v>
      </c>
    </row>
    <row r="1968" spans="1:9" x14ac:dyDescent="0.25">
      <c r="A1968" t="s">
        <v>507</v>
      </c>
      <c r="B1968" t="s">
        <v>22842</v>
      </c>
      <c r="C1968" t="s">
        <v>22843</v>
      </c>
      <c r="D1968" t="s">
        <v>22792</v>
      </c>
      <c r="E1968">
        <v>-0.17316699999999999</v>
      </c>
      <c r="F1968" t="s">
        <v>571</v>
      </c>
      <c r="G1968" t="s">
        <v>22750</v>
      </c>
      <c r="H1968">
        <v>1</v>
      </c>
      <c r="I1968" t="s">
        <v>22825</v>
      </c>
    </row>
    <row r="1969" spans="1:9" x14ac:dyDescent="0.25">
      <c r="A1969" t="s">
        <v>507</v>
      </c>
      <c r="B1969" t="s">
        <v>22844</v>
      </c>
      <c r="C1969" t="s">
        <v>22841</v>
      </c>
      <c r="D1969" t="s">
        <v>22792</v>
      </c>
      <c r="E1969">
        <v>-0.22811400000000001</v>
      </c>
      <c r="F1969" t="s">
        <v>571</v>
      </c>
      <c r="G1969" t="s">
        <v>22750</v>
      </c>
      <c r="H1969">
        <v>1</v>
      </c>
      <c r="I1969" t="s">
        <v>22825</v>
      </c>
    </row>
    <row r="1970" spans="1:9" x14ac:dyDescent="0.25">
      <c r="A1970" t="s">
        <v>507</v>
      </c>
      <c r="B1970" t="s">
        <v>22845</v>
      </c>
      <c r="C1970" t="s">
        <v>22846</v>
      </c>
      <c r="D1970" t="s">
        <v>22792</v>
      </c>
      <c r="E1970">
        <v>-0.12020699999999999</v>
      </c>
      <c r="F1970" t="s">
        <v>571</v>
      </c>
      <c r="G1970" t="s">
        <v>22750</v>
      </c>
      <c r="H1970">
        <v>1</v>
      </c>
      <c r="I1970" t="s">
        <v>22825</v>
      </c>
    </row>
    <row r="1971" spans="1:9" x14ac:dyDescent="0.25">
      <c r="A1971" t="s">
        <v>507</v>
      </c>
      <c r="B1971" t="s">
        <v>22847</v>
      </c>
      <c r="C1971" t="s">
        <v>22848</v>
      </c>
      <c r="D1971" t="s">
        <v>22792</v>
      </c>
      <c r="E1971">
        <v>-0.24593999999999999</v>
      </c>
      <c r="F1971" t="s">
        <v>571</v>
      </c>
      <c r="G1971" t="s">
        <v>22750</v>
      </c>
      <c r="H1971">
        <v>1</v>
      </c>
      <c r="I1971" t="s">
        <v>22825</v>
      </c>
    </row>
    <row r="1972" spans="1:9" x14ac:dyDescent="0.25">
      <c r="A1972" t="s">
        <v>507</v>
      </c>
      <c r="B1972" t="s">
        <v>22849</v>
      </c>
      <c r="C1972" t="s">
        <v>22850</v>
      </c>
      <c r="D1972" t="s">
        <v>22792</v>
      </c>
      <c r="E1972">
        <v>-0.29355100000000001</v>
      </c>
      <c r="F1972" t="s">
        <v>571</v>
      </c>
      <c r="G1972" t="s">
        <v>22750</v>
      </c>
      <c r="H1972">
        <v>1</v>
      </c>
      <c r="I1972" t="s">
        <v>22825</v>
      </c>
    </row>
    <row r="1973" spans="1:9" x14ac:dyDescent="0.25">
      <c r="A1973" t="s">
        <v>507</v>
      </c>
      <c r="B1973" t="s">
        <v>22851</v>
      </c>
      <c r="C1973" t="s">
        <v>22852</v>
      </c>
      <c r="D1973" t="s">
        <v>22792</v>
      </c>
      <c r="E1973">
        <v>4.9023299999999999E-2</v>
      </c>
      <c r="F1973" t="s">
        <v>571</v>
      </c>
      <c r="G1973" t="s">
        <v>22750</v>
      </c>
      <c r="H1973">
        <v>1</v>
      </c>
      <c r="I1973" t="s">
        <v>22782</v>
      </c>
    </row>
    <row r="1974" spans="1:9" x14ac:dyDescent="0.25">
      <c r="A1974" t="s">
        <v>507</v>
      </c>
      <c r="B1974" t="s">
        <v>20730</v>
      </c>
      <c r="C1974" t="s">
        <v>20731</v>
      </c>
      <c r="D1974" t="s">
        <v>22792</v>
      </c>
      <c r="E1974">
        <v>0.112528</v>
      </c>
      <c r="F1974" t="s">
        <v>571</v>
      </c>
      <c r="G1974" t="s">
        <v>22750</v>
      </c>
      <c r="H1974">
        <v>1</v>
      </c>
      <c r="I1974" t="s">
        <v>22795</v>
      </c>
    </row>
    <row r="1975" spans="1:9" x14ac:dyDescent="0.25">
      <c r="A1975" t="s">
        <v>507</v>
      </c>
      <c r="B1975" t="s">
        <v>20734</v>
      </c>
      <c r="C1975" t="s">
        <v>20735</v>
      </c>
      <c r="D1975" t="s">
        <v>22792</v>
      </c>
      <c r="E1975">
        <v>0.154277</v>
      </c>
      <c r="F1975" t="s">
        <v>571</v>
      </c>
      <c r="G1975" t="s">
        <v>22750</v>
      </c>
      <c r="H1975">
        <v>1</v>
      </c>
      <c r="I1975" t="s">
        <v>22795</v>
      </c>
    </row>
    <row r="1976" spans="1:9" x14ac:dyDescent="0.25">
      <c r="A1976" t="s">
        <v>507</v>
      </c>
      <c r="B1976" t="s">
        <v>19959</v>
      </c>
      <c r="C1976" t="s">
        <v>22853</v>
      </c>
      <c r="D1976" t="s">
        <v>22792</v>
      </c>
      <c r="E1976">
        <v>0.33392699999999997</v>
      </c>
      <c r="F1976" t="s">
        <v>571</v>
      </c>
      <c r="G1976" t="s">
        <v>22750</v>
      </c>
      <c r="H1976">
        <v>1</v>
      </c>
      <c r="I1976" t="s">
        <v>22795</v>
      </c>
    </row>
    <row r="1977" spans="1:9" x14ac:dyDescent="0.25">
      <c r="A1977" t="s">
        <v>507</v>
      </c>
      <c r="B1977" t="s">
        <v>22854</v>
      </c>
      <c r="C1977" t="s">
        <v>22855</v>
      </c>
      <c r="D1977" t="s">
        <v>22792</v>
      </c>
      <c r="E1977">
        <v>4.7914300000000002E-4</v>
      </c>
      <c r="F1977" t="s">
        <v>571</v>
      </c>
      <c r="G1977" t="s">
        <v>22750</v>
      </c>
      <c r="H1977">
        <v>1</v>
      </c>
      <c r="I1977" t="s">
        <v>22782</v>
      </c>
    </row>
    <row r="1978" spans="1:9" x14ac:dyDescent="0.25">
      <c r="A1978" t="s">
        <v>507</v>
      </c>
      <c r="B1978" t="s">
        <v>22856</v>
      </c>
      <c r="C1978" t="s">
        <v>22857</v>
      </c>
      <c r="D1978" t="s">
        <v>22792</v>
      </c>
      <c r="E1978">
        <v>7.9348699999999994E-2</v>
      </c>
      <c r="F1978" t="s">
        <v>571</v>
      </c>
      <c r="G1978" t="s">
        <v>22750</v>
      </c>
      <c r="H1978">
        <v>1</v>
      </c>
      <c r="I1978" t="s">
        <v>22795</v>
      </c>
    </row>
    <row r="1979" spans="1:9" x14ac:dyDescent="0.25">
      <c r="A1979" t="s">
        <v>507</v>
      </c>
      <c r="B1979" t="s">
        <v>20738</v>
      </c>
      <c r="C1979" t="s">
        <v>20739</v>
      </c>
      <c r="D1979" t="s">
        <v>22792</v>
      </c>
      <c r="E1979">
        <v>-9.2333700000000005E-2</v>
      </c>
      <c r="F1979" t="s">
        <v>571</v>
      </c>
      <c r="G1979" t="s">
        <v>22750</v>
      </c>
      <c r="H1979">
        <v>1</v>
      </c>
      <c r="I1979" t="s">
        <v>22795</v>
      </c>
    </row>
    <row r="1980" spans="1:9" x14ac:dyDescent="0.25">
      <c r="A1980" t="s">
        <v>507</v>
      </c>
      <c r="B1980" t="s">
        <v>22858</v>
      </c>
      <c r="C1980" t="s">
        <v>22859</v>
      </c>
      <c r="D1980" t="s">
        <v>22792</v>
      </c>
      <c r="E1980">
        <v>0.15010999999999999</v>
      </c>
      <c r="F1980" t="s">
        <v>571</v>
      </c>
      <c r="G1980" t="s">
        <v>22750</v>
      </c>
      <c r="H1980">
        <v>1</v>
      </c>
      <c r="I1980" t="s">
        <v>22795</v>
      </c>
    </row>
    <row r="1981" spans="1:9" x14ac:dyDescent="0.25">
      <c r="A1981" t="s">
        <v>507</v>
      </c>
      <c r="B1981" t="s">
        <v>22860</v>
      </c>
      <c r="C1981" t="s">
        <v>22861</v>
      </c>
      <c r="D1981" t="s">
        <v>22792</v>
      </c>
      <c r="E1981">
        <v>0.412497</v>
      </c>
      <c r="F1981" t="s">
        <v>571</v>
      </c>
      <c r="G1981" t="s">
        <v>22750</v>
      </c>
      <c r="H1981">
        <v>1</v>
      </c>
      <c r="I1981" t="s">
        <v>22782</v>
      </c>
    </row>
    <row r="1982" spans="1:9" x14ac:dyDescent="0.25">
      <c r="A1982" t="s">
        <v>507</v>
      </c>
      <c r="B1982" t="s">
        <v>19963</v>
      </c>
      <c r="C1982" t="s">
        <v>22862</v>
      </c>
      <c r="D1982" t="s">
        <v>22792</v>
      </c>
      <c r="E1982">
        <v>9.1561600000000007E-2</v>
      </c>
      <c r="F1982" t="s">
        <v>554</v>
      </c>
      <c r="G1982" t="s">
        <v>22751</v>
      </c>
      <c r="H1982">
        <v>2</v>
      </c>
      <c r="I1982" t="s">
        <v>22801</v>
      </c>
    </row>
    <row r="1983" spans="1:9" x14ac:dyDescent="0.25">
      <c r="A1983" t="s">
        <v>507</v>
      </c>
      <c r="B1983" t="s">
        <v>19967</v>
      </c>
      <c r="C1983" t="s">
        <v>22863</v>
      </c>
      <c r="D1983" t="s">
        <v>22792</v>
      </c>
      <c r="E1983">
        <v>0.28773300000000002</v>
      </c>
      <c r="F1983" t="s">
        <v>6725</v>
      </c>
      <c r="G1983" t="s">
        <v>22756</v>
      </c>
      <c r="H1983">
        <v>2</v>
      </c>
      <c r="I1983" t="s">
        <v>22864</v>
      </c>
    </row>
    <row r="1984" spans="1:9" x14ac:dyDescent="0.25">
      <c r="A1984" t="s">
        <v>507</v>
      </c>
      <c r="B1984" t="s">
        <v>22865</v>
      </c>
      <c r="C1984" t="s">
        <v>22866</v>
      </c>
      <c r="D1984" t="s">
        <v>22792</v>
      </c>
      <c r="E1984">
        <v>0.421539</v>
      </c>
      <c r="F1984" t="s">
        <v>554</v>
      </c>
      <c r="G1984" t="s">
        <v>22751</v>
      </c>
      <c r="H1984">
        <v>1</v>
      </c>
      <c r="I1984" t="s">
        <v>22795</v>
      </c>
    </row>
    <row r="1985" spans="1:9" x14ac:dyDescent="0.25">
      <c r="A1985" t="s">
        <v>507</v>
      </c>
      <c r="B1985" t="s">
        <v>22867</v>
      </c>
      <c r="C1985" t="s">
        <v>22868</v>
      </c>
      <c r="D1985" t="s">
        <v>22792</v>
      </c>
      <c r="E1985">
        <v>0.216249</v>
      </c>
      <c r="F1985" t="s">
        <v>571</v>
      </c>
      <c r="G1985" t="s">
        <v>22750</v>
      </c>
      <c r="H1985">
        <v>1</v>
      </c>
      <c r="I1985" t="s">
        <v>22795</v>
      </c>
    </row>
    <row r="1986" spans="1:9" x14ac:dyDescent="0.25">
      <c r="A1986" t="s">
        <v>507</v>
      </c>
      <c r="B1986" t="s">
        <v>22869</v>
      </c>
      <c r="C1986" t="s">
        <v>22870</v>
      </c>
      <c r="D1986" t="s">
        <v>22792</v>
      </c>
      <c r="E1986">
        <v>0.22162000000000001</v>
      </c>
      <c r="F1986" t="s">
        <v>571</v>
      </c>
      <c r="G1986" t="s">
        <v>22750</v>
      </c>
      <c r="H1986">
        <v>1</v>
      </c>
      <c r="I1986" t="s">
        <v>22795</v>
      </c>
    </row>
    <row r="1987" spans="1:9" x14ac:dyDescent="0.25">
      <c r="A1987" t="s">
        <v>507</v>
      </c>
      <c r="B1987" t="s">
        <v>19972</v>
      </c>
      <c r="C1987" t="s">
        <v>22871</v>
      </c>
      <c r="D1987" t="s">
        <v>22792</v>
      </c>
      <c r="E1987">
        <v>0.198626</v>
      </c>
      <c r="F1987" t="s">
        <v>571</v>
      </c>
      <c r="G1987" t="s">
        <v>22750</v>
      </c>
      <c r="H1987">
        <v>1</v>
      </c>
      <c r="I1987" t="s">
        <v>22795</v>
      </c>
    </row>
    <row r="1988" spans="1:9" x14ac:dyDescent="0.25">
      <c r="A1988" t="s">
        <v>507</v>
      </c>
      <c r="B1988" t="s">
        <v>22872</v>
      </c>
      <c r="C1988" t="s">
        <v>22873</v>
      </c>
      <c r="D1988" t="s">
        <v>22792</v>
      </c>
      <c r="E1988">
        <v>0.26846799999999998</v>
      </c>
      <c r="F1988" t="s">
        <v>571</v>
      </c>
      <c r="G1988" t="s">
        <v>22750</v>
      </c>
      <c r="H1988">
        <v>1</v>
      </c>
      <c r="I1988" t="s">
        <v>22795</v>
      </c>
    </row>
    <row r="1989" spans="1:9" x14ac:dyDescent="0.25">
      <c r="A1989" t="s">
        <v>507</v>
      </c>
      <c r="B1989" t="s">
        <v>19976</v>
      </c>
      <c r="C1989" t="s">
        <v>22874</v>
      </c>
      <c r="D1989" t="s">
        <v>22792</v>
      </c>
      <c r="E1989">
        <v>0.211974</v>
      </c>
      <c r="F1989" t="s">
        <v>571</v>
      </c>
      <c r="G1989" t="s">
        <v>22750</v>
      </c>
      <c r="H1989">
        <v>2</v>
      </c>
      <c r="I1989" t="s">
        <v>22875</v>
      </c>
    </row>
    <row r="1990" spans="1:9" x14ac:dyDescent="0.25">
      <c r="A1990" t="s">
        <v>507</v>
      </c>
      <c r="B1990" t="s">
        <v>22876</v>
      </c>
      <c r="C1990" t="s">
        <v>22877</v>
      </c>
      <c r="D1990" t="s">
        <v>22792</v>
      </c>
      <c r="E1990">
        <v>0.22006600000000001</v>
      </c>
      <c r="F1990" t="s">
        <v>571</v>
      </c>
      <c r="G1990" t="s">
        <v>22750</v>
      </c>
      <c r="H1990">
        <v>1</v>
      </c>
      <c r="I1990" t="s">
        <v>22795</v>
      </c>
    </row>
    <row r="1991" spans="1:9" x14ac:dyDescent="0.25">
      <c r="A1991" t="s">
        <v>507</v>
      </c>
      <c r="B1991" t="s">
        <v>22878</v>
      </c>
      <c r="C1991" t="s">
        <v>22879</v>
      </c>
      <c r="D1991" t="s">
        <v>22792</v>
      </c>
      <c r="E1991">
        <v>0.38178899999999999</v>
      </c>
      <c r="F1991" t="s">
        <v>571</v>
      </c>
      <c r="G1991" t="s">
        <v>22750</v>
      </c>
      <c r="H1991">
        <v>2</v>
      </c>
      <c r="I1991" t="s">
        <v>22797</v>
      </c>
    </row>
    <row r="1992" spans="1:9" x14ac:dyDescent="0.25">
      <c r="A1992" t="s">
        <v>507</v>
      </c>
      <c r="B1992" t="s">
        <v>19980</v>
      </c>
      <c r="C1992" t="s">
        <v>22880</v>
      </c>
      <c r="D1992" t="s">
        <v>22792</v>
      </c>
      <c r="E1992">
        <v>0.37163000000000002</v>
      </c>
      <c r="F1992" t="s">
        <v>919</v>
      </c>
      <c r="G1992" t="s">
        <v>22756</v>
      </c>
      <c r="H1992">
        <v>2</v>
      </c>
      <c r="I1992" t="s">
        <v>22812</v>
      </c>
    </row>
    <row r="1993" spans="1:9" x14ac:dyDescent="0.25">
      <c r="A1993" t="s">
        <v>507</v>
      </c>
      <c r="B1993" t="s">
        <v>19984</v>
      </c>
      <c r="C1993" t="s">
        <v>22881</v>
      </c>
      <c r="D1993" t="s">
        <v>22792</v>
      </c>
      <c r="E1993">
        <v>0.33862199999999998</v>
      </c>
      <c r="F1993" t="s">
        <v>554</v>
      </c>
      <c r="G1993" t="s">
        <v>22751</v>
      </c>
      <c r="H1993">
        <v>3</v>
      </c>
      <c r="I1993" t="s">
        <v>22882</v>
      </c>
    </row>
    <row r="1994" spans="1:9" x14ac:dyDescent="0.25">
      <c r="A1994" t="s">
        <v>507</v>
      </c>
      <c r="B1994" t="s">
        <v>19988</v>
      </c>
      <c r="C1994" t="s">
        <v>22883</v>
      </c>
      <c r="D1994" t="s">
        <v>22792</v>
      </c>
      <c r="E1994">
        <v>0.14798600000000001</v>
      </c>
      <c r="F1994" t="s">
        <v>571</v>
      </c>
      <c r="G1994" t="s">
        <v>22750</v>
      </c>
      <c r="H1994">
        <v>2</v>
      </c>
      <c r="I1994" t="s">
        <v>22801</v>
      </c>
    </row>
    <row r="1995" spans="1:9" x14ac:dyDescent="0.25">
      <c r="A1995" t="s">
        <v>507</v>
      </c>
      <c r="B1995" t="s">
        <v>19992</v>
      </c>
      <c r="C1995" t="s">
        <v>22884</v>
      </c>
      <c r="D1995" t="s">
        <v>22792</v>
      </c>
      <c r="E1995">
        <v>0.16111800000000001</v>
      </c>
      <c r="F1995" t="s">
        <v>571</v>
      </c>
      <c r="G1995" t="s">
        <v>22750</v>
      </c>
      <c r="H1995">
        <v>2</v>
      </c>
      <c r="I1995" t="s">
        <v>22812</v>
      </c>
    </row>
    <row r="1996" spans="1:9" x14ac:dyDescent="0.25">
      <c r="A1996" t="s">
        <v>507</v>
      </c>
      <c r="B1996" t="s">
        <v>22885</v>
      </c>
      <c r="C1996" t="s">
        <v>22886</v>
      </c>
      <c r="D1996" t="s">
        <v>22792</v>
      </c>
      <c r="E1996">
        <v>0.45416200000000001</v>
      </c>
      <c r="F1996" t="s">
        <v>554</v>
      </c>
      <c r="G1996" t="s">
        <v>22751</v>
      </c>
      <c r="H1996">
        <v>1</v>
      </c>
      <c r="I1996" t="s">
        <v>22781</v>
      </c>
    </row>
    <row r="1997" spans="1:9" x14ac:dyDescent="0.25">
      <c r="A1997" t="s">
        <v>507</v>
      </c>
      <c r="B1997" t="s">
        <v>19996</v>
      </c>
      <c r="C1997" t="s">
        <v>22886</v>
      </c>
      <c r="D1997" t="s">
        <v>22792</v>
      </c>
      <c r="E1997">
        <v>0.45416600000000001</v>
      </c>
      <c r="F1997" t="s">
        <v>554</v>
      </c>
      <c r="G1997" t="s">
        <v>22751</v>
      </c>
      <c r="H1997">
        <v>1</v>
      </c>
      <c r="I1997" t="s">
        <v>22795</v>
      </c>
    </row>
    <row r="1998" spans="1:9" x14ac:dyDescent="0.25">
      <c r="A1998" t="s">
        <v>507</v>
      </c>
      <c r="B1998" t="s">
        <v>20000</v>
      </c>
      <c r="C1998" t="s">
        <v>22887</v>
      </c>
      <c r="D1998" t="s">
        <v>22792</v>
      </c>
      <c r="E1998">
        <v>0.46281899999999998</v>
      </c>
      <c r="F1998" t="s">
        <v>554</v>
      </c>
      <c r="G1998" t="s">
        <v>22751</v>
      </c>
      <c r="H1998">
        <v>2</v>
      </c>
      <c r="I1998" t="s">
        <v>22801</v>
      </c>
    </row>
    <row r="1999" spans="1:9" x14ac:dyDescent="0.25">
      <c r="A1999" t="s">
        <v>507</v>
      </c>
      <c r="B1999" t="s">
        <v>22888</v>
      </c>
      <c r="C1999" t="s">
        <v>22889</v>
      </c>
      <c r="D1999" t="s">
        <v>22792</v>
      </c>
      <c r="E1999">
        <v>-2.1372100000000002E-2</v>
      </c>
      <c r="F1999" t="s">
        <v>571</v>
      </c>
      <c r="G1999" t="s">
        <v>22750</v>
      </c>
      <c r="H1999">
        <v>1</v>
      </c>
      <c r="I1999" t="s">
        <v>22782</v>
      </c>
    </row>
    <row r="2000" spans="1:9" x14ac:dyDescent="0.25">
      <c r="A2000" t="s">
        <v>507</v>
      </c>
      <c r="B2000" t="s">
        <v>22890</v>
      </c>
      <c r="C2000" t="s">
        <v>22891</v>
      </c>
      <c r="D2000" t="s">
        <v>22792</v>
      </c>
      <c r="E2000">
        <v>0.35605100000000001</v>
      </c>
      <c r="F2000" t="s">
        <v>554</v>
      </c>
      <c r="G2000" t="s">
        <v>22751</v>
      </c>
      <c r="H2000">
        <v>1</v>
      </c>
      <c r="I2000" t="s">
        <v>22795</v>
      </c>
    </row>
    <row r="2001" spans="1:9" x14ac:dyDescent="0.25">
      <c r="A2001" t="s">
        <v>507</v>
      </c>
      <c r="B2001" t="s">
        <v>22892</v>
      </c>
      <c r="C2001" t="s">
        <v>22893</v>
      </c>
      <c r="D2001" t="s">
        <v>22792</v>
      </c>
      <c r="E2001">
        <v>0.26507799999999998</v>
      </c>
      <c r="F2001" t="s">
        <v>571</v>
      </c>
      <c r="G2001" t="s">
        <v>22750</v>
      </c>
      <c r="H2001">
        <v>1</v>
      </c>
      <c r="I2001" t="s">
        <v>22795</v>
      </c>
    </row>
    <row r="2002" spans="1:9" x14ac:dyDescent="0.25">
      <c r="A2002" t="s">
        <v>507</v>
      </c>
      <c r="B2002" t="s">
        <v>22894</v>
      </c>
      <c r="C2002" t="s">
        <v>22895</v>
      </c>
      <c r="D2002" t="s">
        <v>22792</v>
      </c>
      <c r="E2002">
        <v>8.5805400000000004E-2</v>
      </c>
      <c r="F2002" t="s">
        <v>571</v>
      </c>
      <c r="G2002" t="s">
        <v>22750</v>
      </c>
      <c r="H2002">
        <v>1</v>
      </c>
      <c r="I2002" t="s">
        <v>22795</v>
      </c>
    </row>
    <row r="2003" spans="1:9" x14ac:dyDescent="0.25">
      <c r="A2003" t="s">
        <v>507</v>
      </c>
      <c r="B2003" t="s">
        <v>22896</v>
      </c>
      <c r="C2003" t="s">
        <v>22897</v>
      </c>
      <c r="D2003" t="s">
        <v>22792</v>
      </c>
      <c r="E2003">
        <v>0.23818500000000001</v>
      </c>
      <c r="F2003" t="s">
        <v>571</v>
      </c>
      <c r="G2003" t="s">
        <v>22750</v>
      </c>
      <c r="H2003">
        <v>1</v>
      </c>
      <c r="I2003" t="s">
        <v>22782</v>
      </c>
    </row>
    <row r="2004" spans="1:9" x14ac:dyDescent="0.25">
      <c r="A2004" t="s">
        <v>507</v>
      </c>
      <c r="B2004" t="s">
        <v>20004</v>
      </c>
      <c r="C2004" t="s">
        <v>22898</v>
      </c>
      <c r="D2004" t="s">
        <v>22792</v>
      </c>
      <c r="E2004">
        <v>0.34205000000000002</v>
      </c>
      <c r="F2004" t="s">
        <v>554</v>
      </c>
      <c r="G2004" t="s">
        <v>22751</v>
      </c>
      <c r="H2004">
        <v>1</v>
      </c>
      <c r="I2004" t="s">
        <v>22795</v>
      </c>
    </row>
    <row r="2005" spans="1:9" x14ac:dyDescent="0.25">
      <c r="A2005" t="s">
        <v>507</v>
      </c>
      <c r="B2005" t="s">
        <v>22899</v>
      </c>
      <c r="C2005" t="s">
        <v>22900</v>
      </c>
      <c r="D2005" t="s">
        <v>22792</v>
      </c>
      <c r="E2005">
        <v>0.19722100000000001</v>
      </c>
      <c r="F2005" t="s">
        <v>571</v>
      </c>
      <c r="G2005" t="s">
        <v>22750</v>
      </c>
      <c r="H2005">
        <v>1</v>
      </c>
      <c r="I2005" t="s">
        <v>22795</v>
      </c>
    </row>
    <row r="2006" spans="1:9" x14ac:dyDescent="0.25">
      <c r="A2006" t="s">
        <v>507</v>
      </c>
      <c r="B2006" t="s">
        <v>22901</v>
      </c>
      <c r="C2006" t="s">
        <v>22902</v>
      </c>
      <c r="D2006" t="s">
        <v>22792</v>
      </c>
      <c r="E2006">
        <v>0.43681700000000001</v>
      </c>
      <c r="F2006" t="s">
        <v>554</v>
      </c>
      <c r="G2006" t="s">
        <v>22751</v>
      </c>
      <c r="H2006">
        <v>2</v>
      </c>
      <c r="I2006" t="s">
        <v>22797</v>
      </c>
    </row>
    <row r="2007" spans="1:9" x14ac:dyDescent="0.25">
      <c r="A2007" t="s">
        <v>507</v>
      </c>
      <c r="B2007" t="s">
        <v>22903</v>
      </c>
      <c r="C2007" t="s">
        <v>22904</v>
      </c>
      <c r="D2007" t="s">
        <v>22792</v>
      </c>
      <c r="E2007">
        <v>-1.51907E-2</v>
      </c>
      <c r="F2007" t="s">
        <v>571</v>
      </c>
      <c r="G2007" t="s">
        <v>22750</v>
      </c>
      <c r="H2007">
        <v>1</v>
      </c>
      <c r="I2007" t="s">
        <v>22795</v>
      </c>
    </row>
    <row r="2008" spans="1:9" x14ac:dyDescent="0.25">
      <c r="A2008" t="s">
        <v>507</v>
      </c>
      <c r="B2008" t="s">
        <v>20008</v>
      </c>
      <c r="C2008" t="s">
        <v>22905</v>
      </c>
      <c r="D2008" t="s">
        <v>22792</v>
      </c>
      <c r="E2008">
        <v>0.20063900000000001</v>
      </c>
      <c r="F2008" t="s">
        <v>562</v>
      </c>
      <c r="G2008" t="s">
        <v>22748</v>
      </c>
      <c r="H2008">
        <v>1</v>
      </c>
      <c r="I2008" t="s">
        <v>22807</v>
      </c>
    </row>
    <row r="2009" spans="1:9" x14ac:dyDescent="0.25">
      <c r="A2009" t="s">
        <v>507</v>
      </c>
      <c r="B2009" t="s">
        <v>20742</v>
      </c>
      <c r="C2009" t="s">
        <v>20743</v>
      </c>
      <c r="D2009" t="s">
        <v>22792</v>
      </c>
      <c r="E2009">
        <v>0.10027700000000001</v>
      </c>
      <c r="F2009" t="s">
        <v>571</v>
      </c>
      <c r="G2009" t="s">
        <v>22750</v>
      </c>
      <c r="H2009">
        <v>1</v>
      </c>
      <c r="I2009" t="s">
        <v>22795</v>
      </c>
    </row>
    <row r="2010" spans="1:9" x14ac:dyDescent="0.25">
      <c r="A2010" t="s">
        <v>507</v>
      </c>
      <c r="B2010" t="s">
        <v>22906</v>
      </c>
      <c r="C2010" t="s">
        <v>22907</v>
      </c>
      <c r="D2010" t="s">
        <v>22792</v>
      </c>
      <c r="E2010">
        <v>0.23338100000000001</v>
      </c>
      <c r="F2010" t="s">
        <v>571</v>
      </c>
      <c r="G2010" t="s">
        <v>22750</v>
      </c>
      <c r="H2010">
        <v>1</v>
      </c>
      <c r="I2010" t="s">
        <v>22795</v>
      </c>
    </row>
    <row r="2011" spans="1:9" x14ac:dyDescent="0.25">
      <c r="A2011" t="s">
        <v>507</v>
      </c>
      <c r="B2011" t="s">
        <v>20012</v>
      </c>
      <c r="C2011" t="s">
        <v>22908</v>
      </c>
      <c r="D2011" t="s">
        <v>22792</v>
      </c>
      <c r="E2011">
        <v>0.38327699999999998</v>
      </c>
      <c r="F2011" t="s">
        <v>554</v>
      </c>
      <c r="G2011" t="s">
        <v>22751</v>
      </c>
      <c r="H2011">
        <v>4</v>
      </c>
      <c r="I2011" t="s">
        <v>22909</v>
      </c>
    </row>
    <row r="2012" spans="1:9" x14ac:dyDescent="0.25">
      <c r="A2012" t="s">
        <v>507</v>
      </c>
      <c r="B2012" t="s">
        <v>22910</v>
      </c>
      <c r="C2012" t="s">
        <v>22911</v>
      </c>
      <c r="D2012" t="s">
        <v>22792</v>
      </c>
      <c r="E2012">
        <v>0.304234</v>
      </c>
      <c r="F2012" t="s">
        <v>571</v>
      </c>
      <c r="G2012" t="s">
        <v>22750</v>
      </c>
      <c r="H2012">
        <v>1</v>
      </c>
      <c r="I2012" t="s">
        <v>22825</v>
      </c>
    </row>
    <row r="2013" spans="1:9" x14ac:dyDescent="0.25">
      <c r="A2013" t="s">
        <v>507</v>
      </c>
      <c r="B2013" t="s">
        <v>20017</v>
      </c>
      <c r="C2013" t="s">
        <v>22912</v>
      </c>
      <c r="D2013" t="s">
        <v>22792</v>
      </c>
      <c r="E2013">
        <v>0.31467000000000001</v>
      </c>
      <c r="F2013" t="s">
        <v>554</v>
      </c>
      <c r="G2013" t="s">
        <v>22751</v>
      </c>
      <c r="H2013">
        <v>2</v>
      </c>
      <c r="I2013" t="s">
        <v>22913</v>
      </c>
    </row>
    <row r="2014" spans="1:9" x14ac:dyDescent="0.25">
      <c r="A2014" t="s">
        <v>507</v>
      </c>
      <c r="B2014" t="s">
        <v>22914</v>
      </c>
      <c r="C2014" t="s">
        <v>22915</v>
      </c>
      <c r="D2014" t="s">
        <v>22792</v>
      </c>
      <c r="E2014">
        <v>0.16589799999999999</v>
      </c>
      <c r="F2014" t="s">
        <v>571</v>
      </c>
      <c r="G2014" t="s">
        <v>22750</v>
      </c>
      <c r="H2014">
        <v>1</v>
      </c>
      <c r="I2014" t="s">
        <v>22825</v>
      </c>
    </row>
    <row r="2015" spans="1:9" x14ac:dyDescent="0.25">
      <c r="A2015" t="s">
        <v>507</v>
      </c>
      <c r="B2015" t="s">
        <v>22916</v>
      </c>
      <c r="C2015" t="s">
        <v>22917</v>
      </c>
      <c r="D2015" t="s">
        <v>22792</v>
      </c>
      <c r="E2015">
        <v>0.17280100000000001</v>
      </c>
      <c r="F2015" t="s">
        <v>554</v>
      </c>
      <c r="G2015" t="s">
        <v>22751</v>
      </c>
      <c r="H2015">
        <v>1</v>
      </c>
      <c r="I2015" t="s">
        <v>22825</v>
      </c>
    </row>
    <row r="2016" spans="1:9" x14ac:dyDescent="0.25">
      <c r="A2016" t="s">
        <v>507</v>
      </c>
      <c r="B2016" t="s">
        <v>22918</v>
      </c>
      <c r="C2016" t="s">
        <v>22917</v>
      </c>
      <c r="D2016" t="s">
        <v>22792</v>
      </c>
      <c r="E2016">
        <v>0.17280100000000001</v>
      </c>
      <c r="F2016" t="s">
        <v>554</v>
      </c>
      <c r="G2016" t="s">
        <v>22751</v>
      </c>
      <c r="H2016">
        <v>1</v>
      </c>
      <c r="I2016" t="s">
        <v>22825</v>
      </c>
    </row>
    <row r="2017" spans="1:9" x14ac:dyDescent="0.25">
      <c r="A2017" t="s">
        <v>507</v>
      </c>
      <c r="B2017" t="s">
        <v>22919</v>
      </c>
      <c r="C2017" t="s">
        <v>22920</v>
      </c>
      <c r="D2017" t="s">
        <v>22792</v>
      </c>
      <c r="E2017">
        <v>0.17188200000000001</v>
      </c>
      <c r="F2017" t="s">
        <v>562</v>
      </c>
      <c r="G2017" t="s">
        <v>22748</v>
      </c>
      <c r="H2017">
        <v>1</v>
      </c>
      <c r="I2017" t="s">
        <v>22825</v>
      </c>
    </row>
    <row r="2018" spans="1:9" x14ac:dyDescent="0.25">
      <c r="A2018" t="s">
        <v>507</v>
      </c>
      <c r="B2018" t="s">
        <v>22921</v>
      </c>
      <c r="C2018" t="s">
        <v>22922</v>
      </c>
      <c r="D2018" t="s">
        <v>22792</v>
      </c>
      <c r="E2018">
        <v>0.37741599999999997</v>
      </c>
      <c r="F2018" t="s">
        <v>554</v>
      </c>
      <c r="G2018" t="s">
        <v>22751</v>
      </c>
      <c r="H2018">
        <v>1</v>
      </c>
      <c r="I2018" t="s">
        <v>22825</v>
      </c>
    </row>
    <row r="2019" spans="1:9" x14ac:dyDescent="0.25">
      <c r="A2019" t="s">
        <v>507</v>
      </c>
      <c r="B2019" t="s">
        <v>22923</v>
      </c>
      <c r="C2019" t="s">
        <v>22924</v>
      </c>
      <c r="D2019" t="s">
        <v>22792</v>
      </c>
      <c r="E2019">
        <v>-1.0347500000000001E-2</v>
      </c>
      <c r="F2019" t="s">
        <v>571</v>
      </c>
      <c r="G2019" t="s">
        <v>22750</v>
      </c>
      <c r="H2019">
        <v>1</v>
      </c>
      <c r="I2019" t="s">
        <v>22825</v>
      </c>
    </row>
    <row r="2020" spans="1:9" x14ac:dyDescent="0.25">
      <c r="A2020" t="s">
        <v>507</v>
      </c>
      <c r="B2020" t="s">
        <v>22925</v>
      </c>
      <c r="C2020" t="s">
        <v>22926</v>
      </c>
      <c r="D2020" t="s">
        <v>22792</v>
      </c>
      <c r="E2020">
        <v>0.36063600000000001</v>
      </c>
      <c r="F2020" t="s">
        <v>571</v>
      </c>
      <c r="G2020" t="s">
        <v>22750</v>
      </c>
      <c r="H2020">
        <v>1</v>
      </c>
      <c r="I2020" t="s">
        <v>22825</v>
      </c>
    </row>
    <row r="2021" spans="1:9" x14ac:dyDescent="0.25">
      <c r="A2021" t="s">
        <v>507</v>
      </c>
      <c r="B2021" t="s">
        <v>22927</v>
      </c>
      <c r="C2021" t="s">
        <v>22928</v>
      </c>
      <c r="D2021" t="s">
        <v>22792</v>
      </c>
      <c r="E2021">
        <v>0.42083700000000002</v>
      </c>
      <c r="F2021" t="s">
        <v>562</v>
      </c>
      <c r="G2021" t="s">
        <v>22748</v>
      </c>
      <c r="H2021">
        <v>1</v>
      </c>
      <c r="I2021" t="s">
        <v>22825</v>
      </c>
    </row>
    <row r="2022" spans="1:9" x14ac:dyDescent="0.25">
      <c r="A2022" t="s">
        <v>507</v>
      </c>
      <c r="B2022" t="s">
        <v>22929</v>
      </c>
      <c r="C2022" t="s">
        <v>22930</v>
      </c>
      <c r="D2022" t="s">
        <v>22792</v>
      </c>
      <c r="E2022">
        <v>0.377</v>
      </c>
      <c r="F2022" t="s">
        <v>571</v>
      </c>
      <c r="G2022" t="s">
        <v>22750</v>
      </c>
      <c r="H2022">
        <v>1</v>
      </c>
      <c r="I2022" t="s">
        <v>22825</v>
      </c>
    </row>
    <row r="2023" spans="1:9" x14ac:dyDescent="0.25">
      <c r="A2023" t="s">
        <v>507</v>
      </c>
      <c r="B2023" t="s">
        <v>20021</v>
      </c>
      <c r="C2023" t="s">
        <v>22931</v>
      </c>
      <c r="D2023" t="s">
        <v>22792</v>
      </c>
      <c r="E2023">
        <v>0.40644599999999997</v>
      </c>
      <c r="F2023" t="s">
        <v>554</v>
      </c>
      <c r="G2023" t="s">
        <v>22751</v>
      </c>
      <c r="H2023">
        <v>4</v>
      </c>
      <c r="I2023" t="s">
        <v>22932</v>
      </c>
    </row>
    <row r="2024" spans="1:9" x14ac:dyDescent="0.25">
      <c r="A2024" t="s">
        <v>507</v>
      </c>
      <c r="B2024" t="s">
        <v>22933</v>
      </c>
      <c r="C2024" t="s">
        <v>22934</v>
      </c>
      <c r="D2024" t="s">
        <v>22792</v>
      </c>
      <c r="E2024">
        <v>0.422929</v>
      </c>
      <c r="F2024" t="s">
        <v>571</v>
      </c>
      <c r="G2024" t="s">
        <v>22750</v>
      </c>
      <c r="H2024">
        <v>1</v>
      </c>
      <c r="I2024" t="s">
        <v>22825</v>
      </c>
    </row>
    <row r="2025" spans="1:9" x14ac:dyDescent="0.25">
      <c r="A2025" t="s">
        <v>507</v>
      </c>
      <c r="B2025" t="s">
        <v>22935</v>
      </c>
      <c r="C2025" t="s">
        <v>22936</v>
      </c>
      <c r="D2025" t="s">
        <v>22792</v>
      </c>
      <c r="E2025">
        <v>0.142176</v>
      </c>
      <c r="F2025" t="s">
        <v>571</v>
      </c>
      <c r="G2025" t="s">
        <v>22750</v>
      </c>
      <c r="H2025">
        <v>1</v>
      </c>
      <c r="I2025" t="s">
        <v>22825</v>
      </c>
    </row>
    <row r="2026" spans="1:9" x14ac:dyDescent="0.25">
      <c r="A2026" t="s">
        <v>507</v>
      </c>
      <c r="B2026" t="s">
        <v>22937</v>
      </c>
      <c r="C2026" t="s">
        <v>22936</v>
      </c>
      <c r="D2026" t="s">
        <v>22792</v>
      </c>
      <c r="E2026">
        <v>0.142155</v>
      </c>
      <c r="F2026" t="s">
        <v>562</v>
      </c>
      <c r="G2026" t="s">
        <v>22748</v>
      </c>
      <c r="H2026">
        <v>1</v>
      </c>
      <c r="I2026" t="s">
        <v>22825</v>
      </c>
    </row>
    <row r="2027" spans="1:9" x14ac:dyDescent="0.25">
      <c r="A2027" t="s">
        <v>507</v>
      </c>
      <c r="B2027" t="s">
        <v>22938</v>
      </c>
      <c r="C2027" t="s">
        <v>22939</v>
      </c>
      <c r="D2027" t="s">
        <v>22792</v>
      </c>
      <c r="E2027">
        <v>0.32083800000000001</v>
      </c>
      <c r="F2027" t="s">
        <v>571</v>
      </c>
      <c r="G2027" t="s">
        <v>22750</v>
      </c>
      <c r="H2027">
        <v>1</v>
      </c>
      <c r="I2027" t="s">
        <v>22825</v>
      </c>
    </row>
    <row r="2028" spans="1:9" x14ac:dyDescent="0.25">
      <c r="A2028" t="s">
        <v>507</v>
      </c>
      <c r="B2028" t="s">
        <v>22940</v>
      </c>
      <c r="C2028" t="s">
        <v>22941</v>
      </c>
      <c r="D2028" t="s">
        <v>22792</v>
      </c>
      <c r="E2028">
        <v>0.14726400000000001</v>
      </c>
      <c r="F2028" t="s">
        <v>571</v>
      </c>
      <c r="G2028" t="s">
        <v>22750</v>
      </c>
      <c r="H2028">
        <v>1</v>
      </c>
      <c r="I2028" t="s">
        <v>22825</v>
      </c>
    </row>
    <row r="2029" spans="1:9" x14ac:dyDescent="0.25">
      <c r="A2029" t="s">
        <v>507</v>
      </c>
      <c r="B2029" t="s">
        <v>22942</v>
      </c>
      <c r="C2029" t="s">
        <v>22943</v>
      </c>
      <c r="D2029" t="s">
        <v>22792</v>
      </c>
      <c r="E2029">
        <v>0.18587500000000001</v>
      </c>
      <c r="F2029" t="s">
        <v>571</v>
      </c>
      <c r="G2029" t="s">
        <v>22750</v>
      </c>
      <c r="H2029">
        <v>1</v>
      </c>
      <c r="I2029" t="s">
        <v>22825</v>
      </c>
    </row>
    <row r="2030" spans="1:9" x14ac:dyDescent="0.25">
      <c r="A2030" t="s">
        <v>507</v>
      </c>
      <c r="B2030" t="s">
        <v>22944</v>
      </c>
      <c r="C2030" t="s">
        <v>22945</v>
      </c>
      <c r="D2030" t="s">
        <v>22792</v>
      </c>
      <c r="E2030">
        <v>0.25411899999999998</v>
      </c>
      <c r="F2030" t="s">
        <v>562</v>
      </c>
      <c r="G2030" t="s">
        <v>22748</v>
      </c>
      <c r="H2030">
        <v>1</v>
      </c>
      <c r="I2030" t="s">
        <v>22825</v>
      </c>
    </row>
    <row r="2031" spans="1:9" x14ac:dyDescent="0.25">
      <c r="A2031" t="s">
        <v>507</v>
      </c>
      <c r="B2031" t="s">
        <v>22946</v>
      </c>
      <c r="C2031" t="s">
        <v>22947</v>
      </c>
      <c r="D2031" t="s">
        <v>22792</v>
      </c>
      <c r="E2031">
        <v>0.40117999999999998</v>
      </c>
      <c r="F2031" t="s">
        <v>571</v>
      </c>
      <c r="G2031" t="s">
        <v>22750</v>
      </c>
      <c r="H2031">
        <v>1</v>
      </c>
      <c r="I2031" t="s">
        <v>22825</v>
      </c>
    </row>
    <row r="2032" spans="1:9" x14ac:dyDescent="0.25">
      <c r="A2032" t="s">
        <v>507</v>
      </c>
      <c r="B2032" t="s">
        <v>22948</v>
      </c>
      <c r="C2032" t="s">
        <v>22949</v>
      </c>
      <c r="D2032" t="s">
        <v>22792</v>
      </c>
      <c r="E2032">
        <v>0.28508800000000001</v>
      </c>
      <c r="F2032" t="s">
        <v>562</v>
      </c>
      <c r="G2032" t="s">
        <v>22748</v>
      </c>
      <c r="H2032">
        <v>1</v>
      </c>
      <c r="I2032" t="s">
        <v>22825</v>
      </c>
    </row>
    <row r="2033" spans="1:9" x14ac:dyDescent="0.25">
      <c r="A2033" t="s">
        <v>507</v>
      </c>
      <c r="B2033" t="s">
        <v>22950</v>
      </c>
      <c r="C2033" t="s">
        <v>22951</v>
      </c>
      <c r="D2033" t="s">
        <v>22792</v>
      </c>
      <c r="E2033">
        <v>7.1097099999999996E-2</v>
      </c>
      <c r="F2033" t="s">
        <v>571</v>
      </c>
      <c r="G2033" t="s">
        <v>22750</v>
      </c>
      <c r="H2033">
        <v>1</v>
      </c>
      <c r="I2033" t="s">
        <v>22825</v>
      </c>
    </row>
    <row r="2034" spans="1:9" x14ac:dyDescent="0.25">
      <c r="A2034" t="s">
        <v>507</v>
      </c>
      <c r="B2034" t="s">
        <v>22952</v>
      </c>
      <c r="C2034" t="s">
        <v>22953</v>
      </c>
      <c r="D2034" t="s">
        <v>22792</v>
      </c>
      <c r="E2034">
        <v>0.10777</v>
      </c>
      <c r="F2034" t="s">
        <v>571</v>
      </c>
      <c r="G2034" t="s">
        <v>22750</v>
      </c>
      <c r="H2034">
        <v>1</v>
      </c>
      <c r="I2034" t="s">
        <v>22825</v>
      </c>
    </row>
    <row r="2035" spans="1:9" x14ac:dyDescent="0.25">
      <c r="A2035" t="s">
        <v>507</v>
      </c>
      <c r="B2035" t="s">
        <v>22954</v>
      </c>
      <c r="C2035" t="s">
        <v>22955</v>
      </c>
      <c r="D2035" t="s">
        <v>22792</v>
      </c>
      <c r="E2035">
        <v>0.61700999999999995</v>
      </c>
      <c r="F2035" t="s">
        <v>554</v>
      </c>
      <c r="G2035" t="s">
        <v>22751</v>
      </c>
      <c r="H2035">
        <v>1</v>
      </c>
      <c r="I2035" t="s">
        <v>22825</v>
      </c>
    </row>
    <row r="2036" spans="1:9" x14ac:dyDescent="0.25">
      <c r="A2036" t="s">
        <v>507</v>
      </c>
      <c r="B2036" t="s">
        <v>22956</v>
      </c>
      <c r="C2036" t="s">
        <v>22957</v>
      </c>
      <c r="D2036" t="s">
        <v>22792</v>
      </c>
      <c r="E2036">
        <v>7.1689500000000003E-2</v>
      </c>
      <c r="F2036" t="s">
        <v>571</v>
      </c>
      <c r="G2036" t="s">
        <v>22750</v>
      </c>
      <c r="H2036">
        <v>1</v>
      </c>
      <c r="I2036" t="s">
        <v>22825</v>
      </c>
    </row>
    <row r="2037" spans="1:9" x14ac:dyDescent="0.25">
      <c r="A2037" t="s">
        <v>507</v>
      </c>
      <c r="B2037" t="s">
        <v>22958</v>
      </c>
      <c r="C2037" t="s">
        <v>22959</v>
      </c>
      <c r="D2037" t="s">
        <v>22792</v>
      </c>
      <c r="E2037">
        <v>8.15549E-2</v>
      </c>
      <c r="F2037" t="s">
        <v>571</v>
      </c>
      <c r="G2037" t="s">
        <v>22750</v>
      </c>
      <c r="H2037">
        <v>1</v>
      </c>
      <c r="I2037" t="s">
        <v>22825</v>
      </c>
    </row>
    <row r="2038" spans="1:9" x14ac:dyDescent="0.25">
      <c r="A2038" t="s">
        <v>507</v>
      </c>
      <c r="B2038" t="s">
        <v>22960</v>
      </c>
      <c r="C2038" t="s">
        <v>22961</v>
      </c>
      <c r="D2038" t="s">
        <v>22792</v>
      </c>
      <c r="E2038">
        <v>0.115513</v>
      </c>
      <c r="F2038" t="s">
        <v>571</v>
      </c>
      <c r="G2038" t="s">
        <v>22750</v>
      </c>
      <c r="H2038">
        <v>1</v>
      </c>
      <c r="I2038" t="s">
        <v>22825</v>
      </c>
    </row>
    <row r="2039" spans="1:9" x14ac:dyDescent="0.25">
      <c r="A2039" t="s">
        <v>507</v>
      </c>
      <c r="B2039" t="s">
        <v>22962</v>
      </c>
      <c r="C2039" t="s">
        <v>22963</v>
      </c>
      <c r="D2039" t="s">
        <v>22792</v>
      </c>
      <c r="E2039">
        <v>-0.16417100000000001</v>
      </c>
      <c r="F2039" t="s">
        <v>571</v>
      </c>
      <c r="G2039" t="s">
        <v>22750</v>
      </c>
      <c r="H2039">
        <v>1</v>
      </c>
      <c r="I2039" t="s">
        <v>22825</v>
      </c>
    </row>
    <row r="2040" spans="1:9" x14ac:dyDescent="0.25">
      <c r="A2040" t="s">
        <v>507</v>
      </c>
      <c r="B2040" t="s">
        <v>22964</v>
      </c>
      <c r="C2040" t="s">
        <v>22963</v>
      </c>
      <c r="D2040" t="s">
        <v>22792</v>
      </c>
      <c r="E2040">
        <v>-0.16419900000000001</v>
      </c>
      <c r="F2040" t="s">
        <v>571</v>
      </c>
      <c r="G2040" t="s">
        <v>22750</v>
      </c>
      <c r="H2040">
        <v>1</v>
      </c>
      <c r="I2040" t="s">
        <v>22825</v>
      </c>
    </row>
    <row r="2041" spans="1:9" x14ac:dyDescent="0.25">
      <c r="A2041" t="s">
        <v>507</v>
      </c>
      <c r="B2041" t="s">
        <v>22965</v>
      </c>
      <c r="C2041" t="s">
        <v>22966</v>
      </c>
      <c r="D2041" t="s">
        <v>22792</v>
      </c>
      <c r="E2041">
        <v>-1.9606999999999999E-2</v>
      </c>
      <c r="F2041" t="s">
        <v>571</v>
      </c>
      <c r="G2041" t="s">
        <v>22750</v>
      </c>
      <c r="H2041">
        <v>1</v>
      </c>
      <c r="I2041" t="s">
        <v>22825</v>
      </c>
    </row>
    <row r="2042" spans="1:9" x14ac:dyDescent="0.25">
      <c r="A2042" t="s">
        <v>507</v>
      </c>
      <c r="B2042" t="s">
        <v>22967</v>
      </c>
      <c r="C2042" t="s">
        <v>22968</v>
      </c>
      <c r="D2042" t="s">
        <v>22792</v>
      </c>
      <c r="E2042">
        <v>0.116103</v>
      </c>
      <c r="F2042" t="s">
        <v>571</v>
      </c>
      <c r="G2042" t="s">
        <v>22750</v>
      </c>
      <c r="H2042">
        <v>1</v>
      </c>
      <c r="I2042" t="s">
        <v>22825</v>
      </c>
    </row>
    <row r="2043" spans="1:9" x14ac:dyDescent="0.25">
      <c r="A2043" t="s">
        <v>507</v>
      </c>
      <c r="B2043" t="s">
        <v>22969</v>
      </c>
      <c r="C2043" t="s">
        <v>22970</v>
      </c>
      <c r="D2043" t="s">
        <v>22792</v>
      </c>
      <c r="E2043">
        <v>0.12417</v>
      </c>
      <c r="F2043" t="s">
        <v>571</v>
      </c>
      <c r="G2043" t="s">
        <v>22750</v>
      </c>
      <c r="H2043">
        <v>1</v>
      </c>
      <c r="I2043" t="s">
        <v>22825</v>
      </c>
    </row>
    <row r="2044" spans="1:9" x14ac:dyDescent="0.25">
      <c r="A2044" t="s">
        <v>507</v>
      </c>
      <c r="B2044" t="s">
        <v>22971</v>
      </c>
      <c r="C2044" t="s">
        <v>22972</v>
      </c>
      <c r="D2044" t="s">
        <v>22792</v>
      </c>
      <c r="E2044">
        <v>0.21473</v>
      </c>
      <c r="F2044" t="s">
        <v>571</v>
      </c>
      <c r="G2044" t="s">
        <v>22750</v>
      </c>
      <c r="H2044">
        <v>1</v>
      </c>
      <c r="I2044" t="s">
        <v>22825</v>
      </c>
    </row>
    <row r="2045" spans="1:9" x14ac:dyDescent="0.25">
      <c r="A2045" t="s">
        <v>507</v>
      </c>
      <c r="B2045" t="s">
        <v>22973</v>
      </c>
      <c r="C2045" t="s">
        <v>22974</v>
      </c>
      <c r="D2045" t="s">
        <v>22792</v>
      </c>
      <c r="E2045">
        <v>0.39507599999999998</v>
      </c>
      <c r="F2045" t="s">
        <v>554</v>
      </c>
      <c r="G2045" t="s">
        <v>22751</v>
      </c>
      <c r="H2045">
        <v>1</v>
      </c>
      <c r="I2045" t="s">
        <v>22825</v>
      </c>
    </row>
    <row r="2046" spans="1:9" x14ac:dyDescent="0.25">
      <c r="A2046" t="s">
        <v>507</v>
      </c>
      <c r="B2046" t="s">
        <v>22975</v>
      </c>
      <c r="C2046" t="s">
        <v>22976</v>
      </c>
      <c r="D2046" t="s">
        <v>22792</v>
      </c>
      <c r="E2046">
        <v>0.383768</v>
      </c>
      <c r="F2046" t="s">
        <v>571</v>
      </c>
      <c r="G2046" t="s">
        <v>22750</v>
      </c>
      <c r="H2046">
        <v>1</v>
      </c>
      <c r="I2046" t="s">
        <v>22825</v>
      </c>
    </row>
    <row r="2047" spans="1:9" x14ac:dyDescent="0.25">
      <c r="A2047" t="s">
        <v>507</v>
      </c>
      <c r="B2047" t="s">
        <v>22977</v>
      </c>
      <c r="C2047" t="s">
        <v>22978</v>
      </c>
      <c r="D2047" t="s">
        <v>22792</v>
      </c>
      <c r="E2047">
        <v>0.118668</v>
      </c>
      <c r="F2047" t="s">
        <v>554</v>
      </c>
      <c r="G2047" t="s">
        <v>22751</v>
      </c>
      <c r="H2047">
        <v>1</v>
      </c>
      <c r="I2047" t="s">
        <v>22782</v>
      </c>
    </row>
    <row r="2048" spans="1:9" x14ac:dyDescent="0.25">
      <c r="A2048" t="s">
        <v>507</v>
      </c>
      <c r="B2048" t="s">
        <v>22979</v>
      </c>
      <c r="C2048" t="s">
        <v>22980</v>
      </c>
      <c r="D2048" t="s">
        <v>22792</v>
      </c>
      <c r="E2048">
        <v>0.48674499999999998</v>
      </c>
      <c r="F2048" t="s">
        <v>554</v>
      </c>
      <c r="G2048" t="s">
        <v>22751</v>
      </c>
      <c r="H2048">
        <v>1</v>
      </c>
      <c r="I2048" t="s">
        <v>22795</v>
      </c>
    </row>
    <row r="2049" spans="1:9" x14ac:dyDescent="0.25">
      <c r="A2049" t="s">
        <v>507</v>
      </c>
      <c r="B2049" t="s">
        <v>22981</v>
      </c>
      <c r="C2049" t="s">
        <v>22982</v>
      </c>
      <c r="D2049" t="s">
        <v>22792</v>
      </c>
      <c r="E2049">
        <v>0.48532399999999998</v>
      </c>
      <c r="F2049" t="s">
        <v>554</v>
      </c>
      <c r="G2049" t="s">
        <v>22751</v>
      </c>
      <c r="H2049">
        <v>1</v>
      </c>
      <c r="I2049" t="s">
        <v>22795</v>
      </c>
    </row>
    <row r="2050" spans="1:9" x14ac:dyDescent="0.25">
      <c r="A2050" t="s">
        <v>507</v>
      </c>
      <c r="B2050" t="s">
        <v>22983</v>
      </c>
      <c r="C2050" t="s">
        <v>22984</v>
      </c>
      <c r="D2050" t="s">
        <v>22792</v>
      </c>
      <c r="E2050">
        <v>0.48928500000000003</v>
      </c>
      <c r="F2050" t="s">
        <v>554</v>
      </c>
      <c r="G2050" t="s">
        <v>22751</v>
      </c>
      <c r="H2050">
        <v>2</v>
      </c>
      <c r="I2050" t="s">
        <v>22797</v>
      </c>
    </row>
    <row r="2051" spans="1:9" x14ac:dyDescent="0.25">
      <c r="A2051" t="s">
        <v>507</v>
      </c>
      <c r="B2051" t="s">
        <v>22985</v>
      </c>
      <c r="C2051" t="s">
        <v>22986</v>
      </c>
      <c r="D2051" t="s">
        <v>22792</v>
      </c>
      <c r="E2051">
        <v>9.47181E-2</v>
      </c>
      <c r="F2051" t="s">
        <v>554</v>
      </c>
      <c r="G2051" t="s">
        <v>22751</v>
      </c>
      <c r="H2051">
        <v>1</v>
      </c>
      <c r="I2051" t="s">
        <v>22795</v>
      </c>
    </row>
    <row r="2052" spans="1:9" x14ac:dyDescent="0.25">
      <c r="A2052" t="s">
        <v>507</v>
      </c>
      <c r="B2052" t="s">
        <v>20746</v>
      </c>
      <c r="C2052" t="s">
        <v>20747</v>
      </c>
      <c r="D2052" t="s">
        <v>22792</v>
      </c>
      <c r="E2052">
        <v>7.0635500000000004E-2</v>
      </c>
      <c r="F2052" t="s">
        <v>554</v>
      </c>
      <c r="G2052" t="s">
        <v>22751</v>
      </c>
      <c r="H2052">
        <v>3</v>
      </c>
      <c r="I2052" t="s">
        <v>22987</v>
      </c>
    </row>
    <row r="2053" spans="1:9" x14ac:dyDescent="0.25">
      <c r="A2053" t="s">
        <v>507</v>
      </c>
      <c r="B2053" t="s">
        <v>20750</v>
      </c>
      <c r="C2053" t="s">
        <v>20751</v>
      </c>
      <c r="D2053" t="s">
        <v>22792</v>
      </c>
      <c r="E2053">
        <v>0.42938900000000002</v>
      </c>
      <c r="F2053" t="s">
        <v>554</v>
      </c>
      <c r="G2053" t="s">
        <v>22751</v>
      </c>
      <c r="H2053">
        <v>1</v>
      </c>
      <c r="I2053" t="s">
        <v>22795</v>
      </c>
    </row>
    <row r="2054" spans="1:9" x14ac:dyDescent="0.25">
      <c r="A2054" t="s">
        <v>507</v>
      </c>
      <c r="B2054" t="s">
        <v>20025</v>
      </c>
      <c r="C2054" t="s">
        <v>22988</v>
      </c>
      <c r="D2054" t="s">
        <v>22792</v>
      </c>
      <c r="E2054">
        <v>0.44927699999999998</v>
      </c>
      <c r="F2054" t="s">
        <v>554</v>
      </c>
      <c r="G2054" t="s">
        <v>22751</v>
      </c>
      <c r="H2054">
        <v>3</v>
      </c>
      <c r="I2054" t="s">
        <v>22987</v>
      </c>
    </row>
    <row r="2055" spans="1:9" x14ac:dyDescent="0.25">
      <c r="A2055" t="s">
        <v>507</v>
      </c>
      <c r="B2055" t="s">
        <v>20754</v>
      </c>
      <c r="C2055" t="s">
        <v>20755</v>
      </c>
      <c r="D2055" t="s">
        <v>22792</v>
      </c>
      <c r="E2055">
        <v>0.36506899999999998</v>
      </c>
      <c r="F2055" t="s">
        <v>554</v>
      </c>
      <c r="G2055" t="s">
        <v>22751</v>
      </c>
      <c r="H2055">
        <v>1</v>
      </c>
      <c r="I2055" t="s">
        <v>22807</v>
      </c>
    </row>
    <row r="2056" spans="1:9" x14ac:dyDescent="0.25">
      <c r="A2056" t="s">
        <v>507</v>
      </c>
      <c r="B2056" t="s">
        <v>20758</v>
      </c>
      <c r="C2056" t="s">
        <v>20759</v>
      </c>
      <c r="D2056" t="s">
        <v>22792</v>
      </c>
      <c r="E2056">
        <v>0.24245</v>
      </c>
      <c r="F2056" t="s">
        <v>554</v>
      </c>
      <c r="G2056" t="s">
        <v>22751</v>
      </c>
      <c r="H2056">
        <v>1</v>
      </c>
      <c r="I2056" t="s">
        <v>22795</v>
      </c>
    </row>
    <row r="2057" spans="1:9" x14ac:dyDescent="0.25">
      <c r="A2057" t="s">
        <v>507</v>
      </c>
      <c r="B2057" t="s">
        <v>20762</v>
      </c>
      <c r="C2057" t="s">
        <v>20763</v>
      </c>
      <c r="D2057" t="s">
        <v>22792</v>
      </c>
      <c r="E2057">
        <v>0.413439</v>
      </c>
      <c r="F2057" t="s">
        <v>554</v>
      </c>
      <c r="G2057" t="s">
        <v>22751</v>
      </c>
      <c r="H2057">
        <v>1</v>
      </c>
      <c r="I2057" t="s">
        <v>22807</v>
      </c>
    </row>
    <row r="2058" spans="1:9" x14ac:dyDescent="0.25">
      <c r="A2058" t="s">
        <v>507</v>
      </c>
      <c r="B2058" t="s">
        <v>20766</v>
      </c>
      <c r="C2058" t="s">
        <v>20767</v>
      </c>
      <c r="D2058" t="s">
        <v>22792</v>
      </c>
      <c r="E2058">
        <v>0.44229099999999999</v>
      </c>
      <c r="F2058" t="s">
        <v>554</v>
      </c>
      <c r="G2058" t="s">
        <v>22751</v>
      </c>
      <c r="H2058">
        <v>1</v>
      </c>
      <c r="I2058" t="s">
        <v>22795</v>
      </c>
    </row>
    <row r="2059" spans="1:9" x14ac:dyDescent="0.25">
      <c r="A2059" t="s">
        <v>507</v>
      </c>
      <c r="B2059" t="s">
        <v>20770</v>
      </c>
      <c r="C2059" t="s">
        <v>20771</v>
      </c>
      <c r="D2059" t="s">
        <v>22792</v>
      </c>
      <c r="E2059">
        <v>1.6570100000000001E-2</v>
      </c>
      <c r="F2059" t="s">
        <v>571</v>
      </c>
      <c r="G2059" t="s">
        <v>22750</v>
      </c>
      <c r="H2059">
        <v>1</v>
      </c>
      <c r="I2059" t="s">
        <v>22795</v>
      </c>
    </row>
    <row r="2060" spans="1:9" x14ac:dyDescent="0.25">
      <c r="A2060" t="s">
        <v>507</v>
      </c>
      <c r="B2060" t="s">
        <v>22989</v>
      </c>
      <c r="C2060" t="s">
        <v>22990</v>
      </c>
      <c r="D2060" t="s">
        <v>22792</v>
      </c>
      <c r="E2060">
        <v>0.195907</v>
      </c>
      <c r="F2060" t="s">
        <v>554</v>
      </c>
      <c r="G2060" t="s">
        <v>22751</v>
      </c>
      <c r="H2060">
        <v>1</v>
      </c>
      <c r="I2060" t="s">
        <v>22795</v>
      </c>
    </row>
    <row r="2061" spans="1:9" x14ac:dyDescent="0.25">
      <c r="A2061" t="s">
        <v>507</v>
      </c>
      <c r="B2061" t="s">
        <v>20029</v>
      </c>
      <c r="C2061" t="s">
        <v>22991</v>
      </c>
      <c r="D2061" t="s">
        <v>22792</v>
      </c>
      <c r="E2061">
        <v>0.22619500000000001</v>
      </c>
      <c r="F2061" t="s">
        <v>554</v>
      </c>
      <c r="G2061" t="s">
        <v>22751</v>
      </c>
      <c r="H2061">
        <v>1</v>
      </c>
      <c r="I2061" t="s">
        <v>22992</v>
      </c>
    </row>
    <row r="2062" spans="1:9" x14ac:dyDescent="0.25">
      <c r="A2062" t="s">
        <v>507</v>
      </c>
      <c r="B2062" t="s">
        <v>20774</v>
      </c>
      <c r="C2062" t="s">
        <v>20775</v>
      </c>
      <c r="D2062" t="s">
        <v>22792</v>
      </c>
      <c r="E2062">
        <v>0.475551</v>
      </c>
      <c r="F2062" t="s">
        <v>554</v>
      </c>
      <c r="G2062" t="s">
        <v>22751</v>
      </c>
      <c r="H2062">
        <v>1</v>
      </c>
      <c r="I2062" t="s">
        <v>22795</v>
      </c>
    </row>
    <row r="2063" spans="1:9" x14ac:dyDescent="0.25">
      <c r="A2063" t="s">
        <v>507</v>
      </c>
      <c r="B2063" t="s">
        <v>179</v>
      </c>
      <c r="C2063" t="s">
        <v>178</v>
      </c>
      <c r="D2063" t="s">
        <v>22792</v>
      </c>
      <c r="E2063">
        <v>0.48325200000000001</v>
      </c>
      <c r="F2063" t="s">
        <v>554</v>
      </c>
      <c r="G2063" t="s">
        <v>22751</v>
      </c>
      <c r="H2063">
        <v>4</v>
      </c>
      <c r="I2063" t="s">
        <v>22993</v>
      </c>
    </row>
    <row r="2064" spans="1:9" x14ac:dyDescent="0.25">
      <c r="A2064" t="s">
        <v>507</v>
      </c>
      <c r="B2064" t="s">
        <v>22994</v>
      </c>
      <c r="C2064" t="s">
        <v>22995</v>
      </c>
      <c r="D2064" t="s">
        <v>22792</v>
      </c>
      <c r="E2064">
        <v>7.7076100000000002E-3</v>
      </c>
      <c r="F2064" t="s">
        <v>571</v>
      </c>
      <c r="G2064" t="s">
        <v>22750</v>
      </c>
      <c r="H2064">
        <v>2</v>
      </c>
      <c r="I2064" t="s">
        <v>22797</v>
      </c>
    </row>
    <row r="2065" spans="1:9" x14ac:dyDescent="0.25">
      <c r="A2065" t="s">
        <v>507</v>
      </c>
      <c r="B2065" t="s">
        <v>20036</v>
      </c>
      <c r="C2065" t="s">
        <v>22544</v>
      </c>
      <c r="D2065" t="s">
        <v>22792</v>
      </c>
      <c r="E2065">
        <v>0.25205</v>
      </c>
      <c r="F2065" t="s">
        <v>554</v>
      </c>
      <c r="G2065" t="s">
        <v>22751</v>
      </c>
      <c r="H2065">
        <v>3</v>
      </c>
      <c r="I2065" t="s">
        <v>22818</v>
      </c>
    </row>
    <row r="2066" spans="1:9" x14ac:dyDescent="0.25">
      <c r="A2066" t="s">
        <v>507</v>
      </c>
      <c r="B2066" t="s">
        <v>22996</v>
      </c>
      <c r="C2066" t="s">
        <v>22997</v>
      </c>
      <c r="D2066" t="s">
        <v>22792</v>
      </c>
      <c r="E2066">
        <v>0.205264</v>
      </c>
      <c r="F2066" t="s">
        <v>554</v>
      </c>
      <c r="G2066" t="s">
        <v>22751</v>
      </c>
      <c r="H2066">
        <v>1</v>
      </c>
      <c r="I2066" t="s">
        <v>22795</v>
      </c>
    </row>
    <row r="2067" spans="1:9" x14ac:dyDescent="0.25">
      <c r="A2067" t="s">
        <v>507</v>
      </c>
      <c r="B2067" t="s">
        <v>20040</v>
      </c>
      <c r="C2067" t="s">
        <v>22998</v>
      </c>
      <c r="D2067" t="s">
        <v>22792</v>
      </c>
      <c r="E2067">
        <v>0.229411</v>
      </c>
      <c r="F2067" t="s">
        <v>554</v>
      </c>
      <c r="G2067" t="s">
        <v>22751</v>
      </c>
      <c r="H2067">
        <v>2</v>
      </c>
      <c r="I2067" t="s">
        <v>22801</v>
      </c>
    </row>
    <row r="2068" spans="1:9" x14ac:dyDescent="0.25">
      <c r="A2068" t="s">
        <v>507</v>
      </c>
      <c r="B2068" t="s">
        <v>22999</v>
      </c>
      <c r="C2068" t="s">
        <v>23000</v>
      </c>
      <c r="D2068" t="s">
        <v>22792</v>
      </c>
      <c r="E2068">
        <v>0.19717999999999999</v>
      </c>
      <c r="F2068" t="s">
        <v>571</v>
      </c>
      <c r="G2068" t="s">
        <v>22750</v>
      </c>
      <c r="H2068">
        <v>1</v>
      </c>
      <c r="I2068" t="s">
        <v>22795</v>
      </c>
    </row>
    <row r="2069" spans="1:9" x14ac:dyDescent="0.25">
      <c r="A2069" t="s">
        <v>507</v>
      </c>
      <c r="B2069" t="s">
        <v>20778</v>
      </c>
      <c r="C2069" t="s">
        <v>20779</v>
      </c>
      <c r="D2069" t="s">
        <v>22792</v>
      </c>
      <c r="E2069">
        <v>0.15368399999999999</v>
      </c>
      <c r="F2069" t="s">
        <v>571</v>
      </c>
      <c r="G2069" t="s">
        <v>22750</v>
      </c>
      <c r="H2069">
        <v>1</v>
      </c>
      <c r="I2069" t="s">
        <v>22795</v>
      </c>
    </row>
    <row r="2070" spans="1:9" x14ac:dyDescent="0.25">
      <c r="A2070" t="s">
        <v>507</v>
      </c>
      <c r="B2070" t="s">
        <v>20044</v>
      </c>
      <c r="C2070" t="s">
        <v>23001</v>
      </c>
      <c r="D2070" t="s">
        <v>22792</v>
      </c>
      <c r="E2070">
        <v>0.16498199999999999</v>
      </c>
      <c r="F2070" t="s">
        <v>571</v>
      </c>
      <c r="G2070" t="s">
        <v>22750</v>
      </c>
      <c r="H2070">
        <v>1</v>
      </c>
      <c r="I2070" t="s">
        <v>22795</v>
      </c>
    </row>
    <row r="2071" spans="1:9" x14ac:dyDescent="0.25">
      <c r="A2071" t="s">
        <v>507</v>
      </c>
      <c r="B2071" t="s">
        <v>23002</v>
      </c>
      <c r="C2071" t="s">
        <v>23003</v>
      </c>
      <c r="D2071" t="s">
        <v>22792</v>
      </c>
      <c r="E2071">
        <v>0.213889</v>
      </c>
      <c r="F2071" t="s">
        <v>571</v>
      </c>
      <c r="G2071" t="s">
        <v>22750</v>
      </c>
      <c r="H2071">
        <v>1</v>
      </c>
      <c r="I2071" t="s">
        <v>22795</v>
      </c>
    </row>
    <row r="2072" spans="1:9" x14ac:dyDescent="0.25">
      <c r="A2072" t="s">
        <v>507</v>
      </c>
      <c r="B2072" t="s">
        <v>20048</v>
      </c>
      <c r="C2072" t="s">
        <v>23004</v>
      </c>
      <c r="D2072" t="s">
        <v>22792</v>
      </c>
      <c r="E2072">
        <v>0.27668999999999999</v>
      </c>
      <c r="F2072" t="s">
        <v>571</v>
      </c>
      <c r="G2072" t="s">
        <v>22750</v>
      </c>
      <c r="H2072">
        <v>1</v>
      </c>
      <c r="I2072" t="s">
        <v>22795</v>
      </c>
    </row>
    <row r="2073" spans="1:9" x14ac:dyDescent="0.25">
      <c r="A2073" t="s">
        <v>507</v>
      </c>
      <c r="B2073" t="s">
        <v>23005</v>
      </c>
      <c r="C2073" t="s">
        <v>23006</v>
      </c>
      <c r="D2073" t="s">
        <v>22792</v>
      </c>
      <c r="E2073">
        <v>0.42888799999999999</v>
      </c>
      <c r="F2073" t="s">
        <v>571</v>
      </c>
      <c r="G2073" t="s">
        <v>22750</v>
      </c>
      <c r="H2073">
        <v>1</v>
      </c>
      <c r="I2073" t="s">
        <v>22825</v>
      </c>
    </row>
    <row r="2074" spans="1:9" x14ac:dyDescent="0.25">
      <c r="A2074" t="s">
        <v>507</v>
      </c>
      <c r="B2074" t="s">
        <v>23007</v>
      </c>
      <c r="C2074" t="s">
        <v>23008</v>
      </c>
      <c r="D2074" t="s">
        <v>22792</v>
      </c>
      <c r="E2074">
        <v>0.46292800000000001</v>
      </c>
      <c r="F2074" t="s">
        <v>571</v>
      </c>
      <c r="G2074" t="s">
        <v>22750</v>
      </c>
      <c r="H2074">
        <v>1</v>
      </c>
      <c r="I2074" t="s">
        <v>22825</v>
      </c>
    </row>
    <row r="2075" spans="1:9" x14ac:dyDescent="0.25">
      <c r="A2075" t="s">
        <v>507</v>
      </c>
      <c r="B2075" t="s">
        <v>20782</v>
      </c>
      <c r="C2075" t="s">
        <v>20783</v>
      </c>
      <c r="D2075" t="s">
        <v>22792</v>
      </c>
      <c r="E2075">
        <v>0.32496999999999998</v>
      </c>
      <c r="F2075" t="s">
        <v>919</v>
      </c>
      <c r="G2075" t="s">
        <v>22756</v>
      </c>
      <c r="H2075">
        <v>3</v>
      </c>
      <c r="I2075" t="s">
        <v>23009</v>
      </c>
    </row>
    <row r="2076" spans="1:9" x14ac:dyDescent="0.25">
      <c r="A2076" t="s">
        <v>507</v>
      </c>
      <c r="B2076" t="s">
        <v>23010</v>
      </c>
      <c r="C2076" t="s">
        <v>23011</v>
      </c>
      <c r="D2076" t="s">
        <v>22792</v>
      </c>
      <c r="E2076">
        <v>-9.8195299999999999E-2</v>
      </c>
      <c r="F2076" t="s">
        <v>571</v>
      </c>
      <c r="G2076" t="s">
        <v>22750</v>
      </c>
      <c r="H2076">
        <v>1</v>
      </c>
      <c r="I2076" t="s">
        <v>22825</v>
      </c>
    </row>
    <row r="2077" spans="1:9" x14ac:dyDescent="0.25">
      <c r="A2077" t="s">
        <v>507</v>
      </c>
      <c r="B2077" t="s">
        <v>23012</v>
      </c>
      <c r="C2077" t="s">
        <v>23013</v>
      </c>
      <c r="D2077" t="s">
        <v>22792</v>
      </c>
      <c r="E2077">
        <v>-0.17960499999999999</v>
      </c>
      <c r="F2077" t="s">
        <v>571</v>
      </c>
      <c r="G2077" t="s">
        <v>22750</v>
      </c>
      <c r="H2077">
        <v>1</v>
      </c>
      <c r="I2077" t="s">
        <v>22825</v>
      </c>
    </row>
    <row r="2078" spans="1:9" x14ac:dyDescent="0.25">
      <c r="A2078" t="s">
        <v>507</v>
      </c>
      <c r="B2078" t="s">
        <v>23014</v>
      </c>
      <c r="C2078" t="s">
        <v>23015</v>
      </c>
      <c r="D2078" t="s">
        <v>22792</v>
      </c>
      <c r="E2078">
        <v>0.49109399999999997</v>
      </c>
      <c r="F2078" t="s">
        <v>554</v>
      </c>
      <c r="G2078" t="s">
        <v>22751</v>
      </c>
      <c r="H2078">
        <v>1</v>
      </c>
      <c r="I2078" t="s">
        <v>22825</v>
      </c>
    </row>
    <row r="2079" spans="1:9" x14ac:dyDescent="0.25">
      <c r="A2079" t="s">
        <v>507</v>
      </c>
      <c r="B2079" t="s">
        <v>23016</v>
      </c>
      <c r="C2079" t="s">
        <v>23017</v>
      </c>
      <c r="D2079" t="s">
        <v>22792</v>
      </c>
      <c r="E2079">
        <v>-3.11489E-2</v>
      </c>
      <c r="F2079" t="s">
        <v>571</v>
      </c>
      <c r="G2079" t="s">
        <v>22750</v>
      </c>
      <c r="H2079">
        <v>1</v>
      </c>
      <c r="I2079" t="s">
        <v>22825</v>
      </c>
    </row>
    <row r="2080" spans="1:9" x14ac:dyDescent="0.25">
      <c r="A2080" t="s">
        <v>507</v>
      </c>
      <c r="B2080" t="s">
        <v>23018</v>
      </c>
      <c r="C2080" t="s">
        <v>23019</v>
      </c>
      <c r="D2080" t="s">
        <v>22792</v>
      </c>
      <c r="E2080">
        <v>-8.8269700000000006E-2</v>
      </c>
      <c r="F2080" t="s">
        <v>571</v>
      </c>
      <c r="G2080" t="s">
        <v>22750</v>
      </c>
      <c r="H2080">
        <v>1</v>
      </c>
      <c r="I2080" t="s">
        <v>22825</v>
      </c>
    </row>
    <row r="2081" spans="1:9" x14ac:dyDescent="0.25">
      <c r="A2081" t="s">
        <v>507</v>
      </c>
      <c r="B2081" t="s">
        <v>23020</v>
      </c>
      <c r="C2081" t="s">
        <v>23021</v>
      </c>
      <c r="D2081" t="s">
        <v>22792</v>
      </c>
      <c r="E2081">
        <v>2.7923099999999999E-2</v>
      </c>
      <c r="F2081" t="s">
        <v>571</v>
      </c>
      <c r="G2081" t="s">
        <v>22750</v>
      </c>
      <c r="H2081">
        <v>1</v>
      </c>
      <c r="I2081" t="s">
        <v>22825</v>
      </c>
    </row>
    <row r="2082" spans="1:9" x14ac:dyDescent="0.25">
      <c r="A2082" t="s">
        <v>507</v>
      </c>
      <c r="B2082" t="s">
        <v>23022</v>
      </c>
      <c r="C2082" t="s">
        <v>23023</v>
      </c>
      <c r="D2082" t="s">
        <v>22792</v>
      </c>
      <c r="E2082">
        <v>-0.14452499999999999</v>
      </c>
      <c r="F2082" t="s">
        <v>571</v>
      </c>
      <c r="G2082" t="s">
        <v>22750</v>
      </c>
      <c r="H2082">
        <v>1</v>
      </c>
      <c r="I2082" t="s">
        <v>22825</v>
      </c>
    </row>
    <row r="2083" spans="1:9" x14ac:dyDescent="0.25">
      <c r="A2083" t="s">
        <v>507</v>
      </c>
      <c r="B2083" t="s">
        <v>23024</v>
      </c>
      <c r="C2083" t="s">
        <v>23023</v>
      </c>
      <c r="D2083" t="s">
        <v>22792</v>
      </c>
      <c r="E2083">
        <v>-0.144537</v>
      </c>
      <c r="F2083" t="s">
        <v>571</v>
      </c>
      <c r="G2083" t="s">
        <v>22750</v>
      </c>
      <c r="H2083">
        <v>1</v>
      </c>
      <c r="I2083" t="s">
        <v>22825</v>
      </c>
    </row>
    <row r="2084" spans="1:9" x14ac:dyDescent="0.25">
      <c r="A2084" t="s">
        <v>507</v>
      </c>
      <c r="B2084" t="s">
        <v>23025</v>
      </c>
      <c r="C2084" t="s">
        <v>23026</v>
      </c>
      <c r="D2084" t="s">
        <v>22792</v>
      </c>
      <c r="E2084">
        <v>-3.8261999999999997E-2</v>
      </c>
      <c r="F2084" t="s">
        <v>571</v>
      </c>
      <c r="G2084" t="s">
        <v>22750</v>
      </c>
      <c r="H2084">
        <v>1</v>
      </c>
      <c r="I2084" t="s">
        <v>22825</v>
      </c>
    </row>
    <row r="2085" spans="1:9" x14ac:dyDescent="0.25">
      <c r="A2085" t="s">
        <v>507</v>
      </c>
      <c r="B2085" t="s">
        <v>23027</v>
      </c>
      <c r="C2085" t="s">
        <v>23028</v>
      </c>
      <c r="D2085" t="s">
        <v>22792</v>
      </c>
      <c r="E2085">
        <v>-2.2778799999999998E-2</v>
      </c>
      <c r="F2085" t="s">
        <v>571</v>
      </c>
      <c r="G2085" t="s">
        <v>22750</v>
      </c>
      <c r="H2085">
        <v>1</v>
      </c>
      <c r="I2085" t="s">
        <v>22825</v>
      </c>
    </row>
    <row r="2086" spans="1:9" x14ac:dyDescent="0.25">
      <c r="A2086" t="s">
        <v>507</v>
      </c>
      <c r="B2086" t="s">
        <v>23029</v>
      </c>
      <c r="C2086" t="s">
        <v>23030</v>
      </c>
      <c r="D2086" t="s">
        <v>22792</v>
      </c>
      <c r="E2086">
        <v>0.44443100000000002</v>
      </c>
      <c r="F2086" t="s">
        <v>554</v>
      </c>
      <c r="G2086" t="s">
        <v>22751</v>
      </c>
      <c r="H2086">
        <v>1</v>
      </c>
      <c r="I2086" t="s">
        <v>22825</v>
      </c>
    </row>
    <row r="2087" spans="1:9" x14ac:dyDescent="0.25">
      <c r="A2087" t="s">
        <v>507</v>
      </c>
      <c r="B2087" t="s">
        <v>23031</v>
      </c>
      <c r="C2087" t="s">
        <v>23032</v>
      </c>
      <c r="D2087" t="s">
        <v>22792</v>
      </c>
      <c r="E2087">
        <v>-2.66757E-2</v>
      </c>
      <c r="F2087" t="s">
        <v>571</v>
      </c>
      <c r="G2087" t="s">
        <v>22750</v>
      </c>
      <c r="H2087">
        <v>1</v>
      </c>
      <c r="I2087" t="s">
        <v>22825</v>
      </c>
    </row>
    <row r="2088" spans="1:9" x14ac:dyDescent="0.25">
      <c r="A2088" t="s">
        <v>507</v>
      </c>
      <c r="B2088" t="s">
        <v>23033</v>
      </c>
      <c r="C2088" t="s">
        <v>23034</v>
      </c>
      <c r="D2088" t="s">
        <v>22792</v>
      </c>
      <c r="E2088">
        <v>-5.45111E-2</v>
      </c>
      <c r="F2088" t="s">
        <v>562</v>
      </c>
      <c r="G2088" t="s">
        <v>22748</v>
      </c>
      <c r="H2088">
        <v>1</v>
      </c>
      <c r="I2088" t="s">
        <v>22825</v>
      </c>
    </row>
    <row r="2089" spans="1:9" x14ac:dyDescent="0.25">
      <c r="A2089" t="s">
        <v>507</v>
      </c>
      <c r="B2089" t="s">
        <v>23035</v>
      </c>
      <c r="C2089" t="s">
        <v>23036</v>
      </c>
      <c r="D2089" t="s">
        <v>22792</v>
      </c>
      <c r="E2089">
        <v>2.3802900000000001E-4</v>
      </c>
      <c r="F2089" t="s">
        <v>571</v>
      </c>
      <c r="G2089" t="s">
        <v>22750</v>
      </c>
      <c r="H2089">
        <v>1</v>
      </c>
      <c r="I2089" t="s">
        <v>22825</v>
      </c>
    </row>
    <row r="2090" spans="1:9" x14ac:dyDescent="0.25">
      <c r="A2090" t="s">
        <v>507</v>
      </c>
      <c r="B2090" t="s">
        <v>23037</v>
      </c>
      <c r="C2090" t="s">
        <v>23036</v>
      </c>
      <c r="D2090" t="s">
        <v>22792</v>
      </c>
      <c r="E2090">
        <v>2.34625E-4</v>
      </c>
      <c r="F2090" t="s">
        <v>571</v>
      </c>
      <c r="G2090" t="s">
        <v>22750</v>
      </c>
      <c r="H2090">
        <v>1</v>
      </c>
      <c r="I2090" t="s">
        <v>22825</v>
      </c>
    </row>
    <row r="2091" spans="1:9" x14ac:dyDescent="0.25">
      <c r="A2091" t="s">
        <v>507</v>
      </c>
      <c r="B2091" t="s">
        <v>23038</v>
      </c>
      <c r="C2091" t="s">
        <v>23039</v>
      </c>
      <c r="D2091" t="s">
        <v>22792</v>
      </c>
      <c r="E2091">
        <v>8.7438499999999992E-3</v>
      </c>
      <c r="F2091" t="s">
        <v>562</v>
      </c>
      <c r="G2091" t="s">
        <v>22748</v>
      </c>
      <c r="H2091">
        <v>1</v>
      </c>
      <c r="I2091" t="s">
        <v>22825</v>
      </c>
    </row>
    <row r="2092" spans="1:9" x14ac:dyDescent="0.25">
      <c r="A2092" t="s">
        <v>507</v>
      </c>
      <c r="B2092" t="s">
        <v>23040</v>
      </c>
      <c r="C2092" t="s">
        <v>23041</v>
      </c>
      <c r="D2092" t="s">
        <v>22792</v>
      </c>
      <c r="E2092">
        <v>6.7177399999999998E-2</v>
      </c>
      <c r="F2092" t="s">
        <v>562</v>
      </c>
      <c r="G2092" t="s">
        <v>22748</v>
      </c>
      <c r="H2092">
        <v>1</v>
      </c>
      <c r="I2092" t="s">
        <v>22825</v>
      </c>
    </row>
    <row r="2093" spans="1:9" x14ac:dyDescent="0.25">
      <c r="A2093" t="s">
        <v>507</v>
      </c>
      <c r="B2093" t="s">
        <v>23042</v>
      </c>
      <c r="C2093" t="s">
        <v>23043</v>
      </c>
      <c r="D2093" t="s">
        <v>22792</v>
      </c>
      <c r="E2093">
        <v>7.7360100000000001E-2</v>
      </c>
      <c r="F2093" t="s">
        <v>562</v>
      </c>
      <c r="G2093" t="s">
        <v>22748</v>
      </c>
      <c r="H2093">
        <v>1</v>
      </c>
      <c r="I2093" t="s">
        <v>22825</v>
      </c>
    </row>
    <row r="2094" spans="1:9" x14ac:dyDescent="0.25">
      <c r="A2094" t="s">
        <v>507</v>
      </c>
      <c r="B2094" t="s">
        <v>20052</v>
      </c>
      <c r="C2094" t="s">
        <v>23044</v>
      </c>
      <c r="D2094" t="s">
        <v>22792</v>
      </c>
      <c r="E2094">
        <v>0.27225100000000002</v>
      </c>
      <c r="F2094" t="s">
        <v>554</v>
      </c>
      <c r="G2094" t="s">
        <v>22751</v>
      </c>
      <c r="H2094">
        <v>1</v>
      </c>
      <c r="I2094" t="s">
        <v>22795</v>
      </c>
    </row>
    <row r="2095" spans="1:9" x14ac:dyDescent="0.25">
      <c r="A2095" t="s">
        <v>507</v>
      </c>
      <c r="B2095" t="s">
        <v>23045</v>
      </c>
      <c r="C2095" t="s">
        <v>23046</v>
      </c>
      <c r="D2095" t="s">
        <v>22792</v>
      </c>
      <c r="E2095">
        <v>0.205206</v>
      </c>
      <c r="F2095" t="s">
        <v>571</v>
      </c>
      <c r="G2095" t="s">
        <v>22750</v>
      </c>
      <c r="H2095">
        <v>2</v>
      </c>
      <c r="I2095" t="s">
        <v>22797</v>
      </c>
    </row>
    <row r="2096" spans="1:9" x14ac:dyDescent="0.25">
      <c r="A2096" t="s">
        <v>507</v>
      </c>
      <c r="B2096" t="s">
        <v>20056</v>
      </c>
      <c r="C2096" t="s">
        <v>23047</v>
      </c>
      <c r="D2096" t="s">
        <v>22792</v>
      </c>
      <c r="E2096">
        <v>-9.5926300000000006E-2</v>
      </c>
      <c r="F2096" t="s">
        <v>571</v>
      </c>
      <c r="G2096" t="s">
        <v>22750</v>
      </c>
      <c r="H2096">
        <v>2</v>
      </c>
      <c r="I2096" t="s">
        <v>22783</v>
      </c>
    </row>
    <row r="2097" spans="1:9" x14ac:dyDescent="0.25">
      <c r="A2097" t="s">
        <v>507</v>
      </c>
      <c r="B2097" t="s">
        <v>23048</v>
      </c>
      <c r="C2097" t="s">
        <v>23049</v>
      </c>
      <c r="D2097" t="s">
        <v>22792</v>
      </c>
      <c r="E2097">
        <v>-8.4771399999999997E-2</v>
      </c>
      <c r="F2097" t="s">
        <v>562</v>
      </c>
      <c r="G2097" t="s">
        <v>22748</v>
      </c>
      <c r="H2097">
        <v>1</v>
      </c>
      <c r="I2097" t="s">
        <v>22825</v>
      </c>
    </row>
    <row r="2098" spans="1:9" x14ac:dyDescent="0.25">
      <c r="A2098" t="s">
        <v>507</v>
      </c>
      <c r="B2098" t="s">
        <v>23050</v>
      </c>
      <c r="C2098" t="s">
        <v>23051</v>
      </c>
      <c r="D2098" t="s">
        <v>22792</v>
      </c>
      <c r="E2098">
        <v>-9.9096699999999996E-2</v>
      </c>
      <c r="F2098" t="s">
        <v>562</v>
      </c>
      <c r="G2098" t="s">
        <v>22748</v>
      </c>
      <c r="H2098">
        <v>1</v>
      </c>
      <c r="I2098" t="s">
        <v>22825</v>
      </c>
    </row>
    <row r="2099" spans="1:9" x14ac:dyDescent="0.25">
      <c r="A2099" t="s">
        <v>507</v>
      </c>
      <c r="B2099" t="s">
        <v>23052</v>
      </c>
      <c r="C2099" t="s">
        <v>23053</v>
      </c>
      <c r="D2099" t="s">
        <v>22792</v>
      </c>
      <c r="E2099">
        <v>4.5410499999999999E-2</v>
      </c>
      <c r="F2099" t="s">
        <v>562</v>
      </c>
      <c r="G2099" t="s">
        <v>22748</v>
      </c>
      <c r="H2099">
        <v>1</v>
      </c>
      <c r="I2099" t="s">
        <v>22825</v>
      </c>
    </row>
    <row r="2100" spans="1:9" x14ac:dyDescent="0.25">
      <c r="A2100" t="s">
        <v>507</v>
      </c>
      <c r="B2100" t="s">
        <v>23054</v>
      </c>
      <c r="C2100" t="s">
        <v>23055</v>
      </c>
      <c r="D2100" t="s">
        <v>22792</v>
      </c>
      <c r="E2100">
        <v>-5.50188E-2</v>
      </c>
      <c r="F2100" t="s">
        <v>562</v>
      </c>
      <c r="G2100" t="s">
        <v>22748</v>
      </c>
      <c r="H2100">
        <v>1</v>
      </c>
      <c r="I2100" t="s">
        <v>22825</v>
      </c>
    </row>
    <row r="2101" spans="1:9" x14ac:dyDescent="0.25">
      <c r="A2101" t="s">
        <v>507</v>
      </c>
      <c r="B2101" t="s">
        <v>23056</v>
      </c>
      <c r="C2101" t="s">
        <v>23057</v>
      </c>
      <c r="D2101" t="s">
        <v>22792</v>
      </c>
      <c r="E2101">
        <v>-0.186142</v>
      </c>
      <c r="F2101" t="s">
        <v>562</v>
      </c>
      <c r="G2101" t="s">
        <v>22748</v>
      </c>
      <c r="H2101">
        <v>1</v>
      </c>
      <c r="I2101" t="s">
        <v>22825</v>
      </c>
    </row>
    <row r="2102" spans="1:9" x14ac:dyDescent="0.25">
      <c r="A2102" t="s">
        <v>507</v>
      </c>
      <c r="B2102" t="s">
        <v>23058</v>
      </c>
      <c r="C2102" t="s">
        <v>23059</v>
      </c>
      <c r="D2102" t="s">
        <v>22792</v>
      </c>
      <c r="E2102">
        <v>4.3006900000000002E-3</v>
      </c>
      <c r="F2102" t="s">
        <v>571</v>
      </c>
      <c r="G2102" t="s">
        <v>22750</v>
      </c>
      <c r="H2102">
        <v>1</v>
      </c>
      <c r="I2102" t="s">
        <v>22825</v>
      </c>
    </row>
    <row r="2103" spans="1:9" x14ac:dyDescent="0.25">
      <c r="A2103" t="s">
        <v>507</v>
      </c>
      <c r="B2103" t="s">
        <v>23060</v>
      </c>
      <c r="C2103" t="s">
        <v>23061</v>
      </c>
      <c r="D2103" t="s">
        <v>22792</v>
      </c>
      <c r="E2103">
        <v>-0.12810199999999999</v>
      </c>
      <c r="F2103" t="s">
        <v>562</v>
      </c>
      <c r="G2103" t="s">
        <v>22748</v>
      </c>
      <c r="H2103">
        <v>1</v>
      </c>
      <c r="I2103" t="s">
        <v>22825</v>
      </c>
    </row>
    <row r="2104" spans="1:9" x14ac:dyDescent="0.25">
      <c r="A2104" t="s">
        <v>507</v>
      </c>
      <c r="B2104" t="s">
        <v>23062</v>
      </c>
      <c r="C2104" t="s">
        <v>23061</v>
      </c>
      <c r="D2104" t="s">
        <v>22792</v>
      </c>
      <c r="E2104">
        <v>-0.128083</v>
      </c>
      <c r="F2104" t="s">
        <v>562</v>
      </c>
      <c r="G2104" t="s">
        <v>22748</v>
      </c>
      <c r="H2104">
        <v>1</v>
      </c>
      <c r="I2104" t="s">
        <v>22825</v>
      </c>
    </row>
    <row r="2105" spans="1:9" x14ac:dyDescent="0.25">
      <c r="A2105" t="s">
        <v>507</v>
      </c>
      <c r="B2105" t="s">
        <v>23063</v>
      </c>
      <c r="C2105" t="s">
        <v>23064</v>
      </c>
      <c r="D2105" t="s">
        <v>22792</v>
      </c>
      <c r="E2105">
        <v>0.12152499999999999</v>
      </c>
      <c r="F2105" t="s">
        <v>562</v>
      </c>
      <c r="G2105" t="s">
        <v>22748</v>
      </c>
      <c r="H2105">
        <v>1</v>
      </c>
      <c r="I2105" t="s">
        <v>22825</v>
      </c>
    </row>
    <row r="2106" spans="1:9" x14ac:dyDescent="0.25">
      <c r="A2106" t="s">
        <v>507</v>
      </c>
      <c r="B2106" t="s">
        <v>23065</v>
      </c>
      <c r="C2106" t="s">
        <v>23066</v>
      </c>
      <c r="D2106" t="s">
        <v>22792</v>
      </c>
      <c r="E2106">
        <v>0.51254200000000005</v>
      </c>
      <c r="F2106" t="s">
        <v>554</v>
      </c>
      <c r="G2106" t="s">
        <v>22751</v>
      </c>
      <c r="H2106">
        <v>1</v>
      </c>
      <c r="I2106" t="s">
        <v>22825</v>
      </c>
    </row>
    <row r="2107" spans="1:9" x14ac:dyDescent="0.25">
      <c r="A2107" t="s">
        <v>507</v>
      </c>
      <c r="B2107" t="s">
        <v>23067</v>
      </c>
      <c r="C2107" t="s">
        <v>23068</v>
      </c>
      <c r="D2107" t="s">
        <v>22792</v>
      </c>
      <c r="E2107">
        <v>-8.2143300000000006E-3</v>
      </c>
      <c r="F2107" t="s">
        <v>571</v>
      </c>
      <c r="G2107" t="s">
        <v>22750</v>
      </c>
      <c r="H2107">
        <v>1</v>
      </c>
      <c r="I2107" t="s">
        <v>22825</v>
      </c>
    </row>
    <row r="2108" spans="1:9" x14ac:dyDescent="0.25">
      <c r="A2108" t="s">
        <v>507</v>
      </c>
      <c r="B2108" t="s">
        <v>23069</v>
      </c>
      <c r="C2108" t="s">
        <v>23070</v>
      </c>
      <c r="D2108" t="s">
        <v>22792</v>
      </c>
      <c r="E2108">
        <v>9.7079200000000004E-2</v>
      </c>
      <c r="F2108" t="s">
        <v>571</v>
      </c>
      <c r="G2108" t="s">
        <v>22750</v>
      </c>
      <c r="H2108">
        <v>1</v>
      </c>
      <c r="I2108" t="s">
        <v>22825</v>
      </c>
    </row>
    <row r="2109" spans="1:9" x14ac:dyDescent="0.25">
      <c r="A2109" t="s">
        <v>507</v>
      </c>
      <c r="B2109" t="s">
        <v>23071</v>
      </c>
      <c r="C2109" t="s">
        <v>23072</v>
      </c>
      <c r="D2109" t="s">
        <v>22792</v>
      </c>
      <c r="E2109">
        <v>5.5830400000000002E-2</v>
      </c>
      <c r="F2109" t="s">
        <v>571</v>
      </c>
      <c r="G2109" t="s">
        <v>22750</v>
      </c>
      <c r="H2109">
        <v>1</v>
      </c>
      <c r="I2109" t="s">
        <v>22825</v>
      </c>
    </row>
    <row r="2110" spans="1:9" x14ac:dyDescent="0.25">
      <c r="A2110" t="s">
        <v>507</v>
      </c>
      <c r="B2110" t="s">
        <v>23073</v>
      </c>
      <c r="C2110" t="s">
        <v>23074</v>
      </c>
      <c r="D2110" t="s">
        <v>22792</v>
      </c>
      <c r="E2110">
        <v>7.2868299999999997E-2</v>
      </c>
      <c r="F2110" t="s">
        <v>571</v>
      </c>
      <c r="G2110" t="s">
        <v>22750</v>
      </c>
      <c r="H2110">
        <v>1</v>
      </c>
      <c r="I2110" t="s">
        <v>22825</v>
      </c>
    </row>
    <row r="2111" spans="1:9" x14ac:dyDescent="0.25">
      <c r="A2111" t="s">
        <v>507</v>
      </c>
      <c r="B2111" t="s">
        <v>23075</v>
      </c>
      <c r="C2111" t="s">
        <v>23074</v>
      </c>
      <c r="D2111" t="s">
        <v>22792</v>
      </c>
      <c r="E2111">
        <v>7.2863600000000001E-2</v>
      </c>
      <c r="F2111" t="s">
        <v>571</v>
      </c>
      <c r="G2111" t="s">
        <v>22750</v>
      </c>
      <c r="H2111">
        <v>1</v>
      </c>
      <c r="I2111" t="s">
        <v>22825</v>
      </c>
    </row>
    <row r="2112" spans="1:9" x14ac:dyDescent="0.25">
      <c r="A2112" t="s">
        <v>507</v>
      </c>
      <c r="B2112" t="s">
        <v>23076</v>
      </c>
      <c r="C2112" t="s">
        <v>23077</v>
      </c>
      <c r="D2112" t="s">
        <v>22792</v>
      </c>
      <c r="E2112">
        <v>0.27501100000000001</v>
      </c>
      <c r="F2112" t="s">
        <v>571</v>
      </c>
      <c r="G2112" t="s">
        <v>22750</v>
      </c>
      <c r="H2112">
        <v>1</v>
      </c>
      <c r="I2112" t="s">
        <v>22825</v>
      </c>
    </row>
    <row r="2113" spans="1:9" x14ac:dyDescent="0.25">
      <c r="A2113" t="s">
        <v>507</v>
      </c>
      <c r="B2113" t="s">
        <v>23078</v>
      </c>
      <c r="C2113" t="s">
        <v>23079</v>
      </c>
      <c r="D2113" t="s">
        <v>22792</v>
      </c>
      <c r="E2113">
        <v>0.31886199999999998</v>
      </c>
      <c r="F2113" t="s">
        <v>571</v>
      </c>
      <c r="G2113" t="s">
        <v>22750</v>
      </c>
      <c r="H2113">
        <v>1</v>
      </c>
      <c r="I2113" t="s">
        <v>22825</v>
      </c>
    </row>
    <row r="2114" spans="1:9" x14ac:dyDescent="0.25">
      <c r="A2114" t="s">
        <v>507</v>
      </c>
      <c r="B2114" t="s">
        <v>23080</v>
      </c>
      <c r="C2114" t="s">
        <v>23081</v>
      </c>
      <c r="D2114" t="s">
        <v>22792</v>
      </c>
      <c r="E2114">
        <v>0.364676</v>
      </c>
      <c r="F2114" t="s">
        <v>571</v>
      </c>
      <c r="G2114" t="s">
        <v>22750</v>
      </c>
      <c r="H2114">
        <v>1</v>
      </c>
      <c r="I2114" t="s">
        <v>22825</v>
      </c>
    </row>
    <row r="2115" spans="1:9" x14ac:dyDescent="0.25">
      <c r="A2115" t="s">
        <v>507</v>
      </c>
      <c r="B2115" t="s">
        <v>23082</v>
      </c>
      <c r="C2115" t="s">
        <v>23083</v>
      </c>
      <c r="D2115" t="s">
        <v>22792</v>
      </c>
      <c r="E2115">
        <v>0.21890999999999999</v>
      </c>
      <c r="F2115" t="s">
        <v>571</v>
      </c>
      <c r="G2115" t="s">
        <v>22750</v>
      </c>
      <c r="H2115">
        <v>1</v>
      </c>
      <c r="I2115" t="s">
        <v>22825</v>
      </c>
    </row>
    <row r="2116" spans="1:9" x14ac:dyDescent="0.25">
      <c r="A2116" t="s">
        <v>507</v>
      </c>
      <c r="B2116" t="s">
        <v>23084</v>
      </c>
      <c r="C2116" t="s">
        <v>23077</v>
      </c>
      <c r="D2116" t="s">
        <v>22792</v>
      </c>
      <c r="E2116">
        <v>0.27984500000000001</v>
      </c>
      <c r="F2116" t="s">
        <v>571</v>
      </c>
      <c r="G2116" t="s">
        <v>22750</v>
      </c>
      <c r="H2116">
        <v>1</v>
      </c>
      <c r="I2116" t="s">
        <v>22825</v>
      </c>
    </row>
    <row r="2117" spans="1:9" x14ac:dyDescent="0.25">
      <c r="A2117" t="s">
        <v>507</v>
      </c>
      <c r="B2117" t="s">
        <v>23085</v>
      </c>
      <c r="C2117" t="s">
        <v>23086</v>
      </c>
      <c r="D2117" t="s">
        <v>22792</v>
      </c>
      <c r="E2117">
        <v>0.27746599999999999</v>
      </c>
      <c r="F2117" t="s">
        <v>571</v>
      </c>
      <c r="G2117" t="s">
        <v>22750</v>
      </c>
      <c r="H2117">
        <v>1</v>
      </c>
      <c r="I2117" t="s">
        <v>22825</v>
      </c>
    </row>
    <row r="2118" spans="1:9" x14ac:dyDescent="0.25">
      <c r="A2118" t="s">
        <v>507</v>
      </c>
      <c r="B2118" t="s">
        <v>23087</v>
      </c>
      <c r="C2118" t="s">
        <v>23088</v>
      </c>
      <c r="D2118" t="s">
        <v>22792</v>
      </c>
      <c r="E2118">
        <v>0.49944</v>
      </c>
      <c r="F2118" t="s">
        <v>554</v>
      </c>
      <c r="G2118" t="s">
        <v>22751</v>
      </c>
      <c r="H2118">
        <v>1</v>
      </c>
      <c r="I2118" t="s">
        <v>22825</v>
      </c>
    </row>
    <row r="2119" spans="1:9" x14ac:dyDescent="0.25">
      <c r="A2119" t="s">
        <v>507</v>
      </c>
      <c r="B2119" t="s">
        <v>23089</v>
      </c>
      <c r="C2119" t="s">
        <v>23090</v>
      </c>
      <c r="D2119" t="s">
        <v>22792</v>
      </c>
      <c r="E2119">
        <v>0.21142</v>
      </c>
      <c r="F2119" t="s">
        <v>571</v>
      </c>
      <c r="G2119" t="s">
        <v>22750</v>
      </c>
      <c r="H2119">
        <v>1</v>
      </c>
      <c r="I2119" t="s">
        <v>22825</v>
      </c>
    </row>
    <row r="2120" spans="1:9" x14ac:dyDescent="0.25">
      <c r="A2120" t="s">
        <v>507</v>
      </c>
      <c r="B2120" t="s">
        <v>23091</v>
      </c>
      <c r="C2120" t="s">
        <v>23092</v>
      </c>
      <c r="D2120" t="s">
        <v>22792</v>
      </c>
      <c r="E2120">
        <v>1.53975E-2</v>
      </c>
      <c r="F2120" t="s">
        <v>571</v>
      </c>
      <c r="G2120" t="s">
        <v>22750</v>
      </c>
      <c r="H2120">
        <v>1</v>
      </c>
      <c r="I2120" t="s">
        <v>22825</v>
      </c>
    </row>
    <row r="2121" spans="1:9" x14ac:dyDescent="0.25">
      <c r="A2121" t="s">
        <v>507</v>
      </c>
      <c r="B2121" t="s">
        <v>23093</v>
      </c>
      <c r="C2121" t="s">
        <v>23094</v>
      </c>
      <c r="D2121" t="s">
        <v>22792</v>
      </c>
      <c r="E2121">
        <v>0.138631</v>
      </c>
      <c r="F2121" t="s">
        <v>571</v>
      </c>
      <c r="G2121" t="s">
        <v>22750</v>
      </c>
      <c r="H2121">
        <v>1</v>
      </c>
      <c r="I2121" t="s">
        <v>22825</v>
      </c>
    </row>
    <row r="2122" spans="1:9" x14ac:dyDescent="0.25">
      <c r="A2122" t="s">
        <v>507</v>
      </c>
      <c r="B2122" t="s">
        <v>23095</v>
      </c>
      <c r="C2122" t="s">
        <v>23096</v>
      </c>
      <c r="D2122" t="s">
        <v>22792</v>
      </c>
      <c r="E2122">
        <v>0.44545400000000002</v>
      </c>
      <c r="F2122" t="s">
        <v>554</v>
      </c>
      <c r="G2122" t="s">
        <v>22751</v>
      </c>
      <c r="H2122">
        <v>1</v>
      </c>
      <c r="I2122" t="s">
        <v>22825</v>
      </c>
    </row>
    <row r="2123" spans="1:9" x14ac:dyDescent="0.25">
      <c r="A2123" t="s">
        <v>507</v>
      </c>
      <c r="B2123" t="s">
        <v>20060</v>
      </c>
      <c r="C2123" t="s">
        <v>22545</v>
      </c>
      <c r="D2123" t="s">
        <v>22792</v>
      </c>
      <c r="E2123">
        <v>0.45873900000000001</v>
      </c>
      <c r="F2123" t="s">
        <v>554</v>
      </c>
      <c r="G2123" t="s">
        <v>22751</v>
      </c>
      <c r="H2123">
        <v>5</v>
      </c>
      <c r="I2123" t="s">
        <v>23097</v>
      </c>
    </row>
    <row r="2124" spans="1:9" x14ac:dyDescent="0.25">
      <c r="A2124" t="s">
        <v>507</v>
      </c>
      <c r="B2124" t="s">
        <v>23098</v>
      </c>
      <c r="C2124" t="s">
        <v>23099</v>
      </c>
      <c r="D2124" t="s">
        <v>22792</v>
      </c>
      <c r="E2124">
        <v>0.45479900000000001</v>
      </c>
      <c r="F2124" t="s">
        <v>554</v>
      </c>
      <c r="G2124" t="s">
        <v>22751</v>
      </c>
      <c r="H2124">
        <v>1</v>
      </c>
      <c r="I2124" t="s">
        <v>22825</v>
      </c>
    </row>
    <row r="2125" spans="1:9" x14ac:dyDescent="0.25">
      <c r="A2125" t="s">
        <v>507</v>
      </c>
      <c r="B2125" t="s">
        <v>23100</v>
      </c>
      <c r="C2125" t="s">
        <v>23101</v>
      </c>
      <c r="D2125" t="s">
        <v>22792</v>
      </c>
      <c r="E2125">
        <v>2.2417900000000001E-2</v>
      </c>
      <c r="F2125" t="s">
        <v>571</v>
      </c>
      <c r="G2125" t="s">
        <v>22750</v>
      </c>
      <c r="H2125">
        <v>1</v>
      </c>
      <c r="I2125" t="s">
        <v>22825</v>
      </c>
    </row>
    <row r="2126" spans="1:9" x14ac:dyDescent="0.25">
      <c r="A2126" t="s">
        <v>507</v>
      </c>
      <c r="B2126" t="s">
        <v>23102</v>
      </c>
      <c r="C2126" t="s">
        <v>23103</v>
      </c>
      <c r="D2126" t="s">
        <v>22792</v>
      </c>
      <c r="E2126">
        <v>-9.5397099999999999E-2</v>
      </c>
      <c r="F2126" t="s">
        <v>571</v>
      </c>
      <c r="G2126" t="s">
        <v>22750</v>
      </c>
      <c r="H2126">
        <v>1</v>
      </c>
      <c r="I2126" t="s">
        <v>22825</v>
      </c>
    </row>
    <row r="2127" spans="1:9" x14ac:dyDescent="0.25">
      <c r="A2127" t="s">
        <v>507</v>
      </c>
      <c r="B2127" t="s">
        <v>23104</v>
      </c>
      <c r="C2127" t="s">
        <v>23105</v>
      </c>
      <c r="D2127" t="s">
        <v>22792</v>
      </c>
      <c r="E2127">
        <v>-4.0059200000000003E-2</v>
      </c>
      <c r="F2127" t="s">
        <v>571</v>
      </c>
      <c r="G2127" t="s">
        <v>22750</v>
      </c>
      <c r="H2127">
        <v>1</v>
      </c>
      <c r="I2127" t="s">
        <v>22825</v>
      </c>
    </row>
    <row r="2128" spans="1:9" x14ac:dyDescent="0.25">
      <c r="A2128" t="s">
        <v>507</v>
      </c>
      <c r="B2128" t="s">
        <v>23106</v>
      </c>
      <c r="C2128" t="s">
        <v>23107</v>
      </c>
      <c r="D2128" t="s">
        <v>22792</v>
      </c>
      <c r="E2128">
        <v>-0.30190299999999998</v>
      </c>
      <c r="F2128" t="s">
        <v>571</v>
      </c>
      <c r="G2128" t="s">
        <v>22750</v>
      </c>
      <c r="H2128">
        <v>1</v>
      </c>
      <c r="I2128" t="s">
        <v>22825</v>
      </c>
    </row>
    <row r="2129" spans="1:9" x14ac:dyDescent="0.25">
      <c r="A2129" t="s">
        <v>507</v>
      </c>
      <c r="B2129" t="s">
        <v>23108</v>
      </c>
      <c r="C2129" t="s">
        <v>23109</v>
      </c>
      <c r="D2129" t="s">
        <v>22792</v>
      </c>
      <c r="E2129">
        <v>-0.28830499999999998</v>
      </c>
      <c r="F2129" t="s">
        <v>571</v>
      </c>
      <c r="G2129" t="s">
        <v>22750</v>
      </c>
      <c r="H2129">
        <v>1</v>
      </c>
      <c r="I2129" t="s">
        <v>22825</v>
      </c>
    </row>
    <row r="2130" spans="1:9" x14ac:dyDescent="0.25">
      <c r="A2130" t="s">
        <v>507</v>
      </c>
      <c r="B2130" t="s">
        <v>23110</v>
      </c>
      <c r="C2130" t="s">
        <v>23111</v>
      </c>
      <c r="D2130" t="s">
        <v>22792</v>
      </c>
      <c r="E2130">
        <v>-0.15123200000000001</v>
      </c>
      <c r="F2130" t="s">
        <v>571</v>
      </c>
      <c r="G2130" t="s">
        <v>22750</v>
      </c>
      <c r="H2130">
        <v>1</v>
      </c>
      <c r="I2130" t="s">
        <v>22825</v>
      </c>
    </row>
    <row r="2131" spans="1:9" x14ac:dyDescent="0.25">
      <c r="A2131" t="s">
        <v>507</v>
      </c>
      <c r="B2131" t="s">
        <v>23112</v>
      </c>
      <c r="C2131" t="s">
        <v>23101</v>
      </c>
      <c r="D2131" t="s">
        <v>22792</v>
      </c>
      <c r="E2131">
        <v>-7.3469000000000007E-2</v>
      </c>
      <c r="F2131" t="s">
        <v>571</v>
      </c>
      <c r="G2131" t="s">
        <v>22750</v>
      </c>
      <c r="H2131">
        <v>1</v>
      </c>
      <c r="I2131" t="s">
        <v>22825</v>
      </c>
    </row>
    <row r="2132" spans="1:9" x14ac:dyDescent="0.25">
      <c r="A2132" t="s">
        <v>507</v>
      </c>
      <c r="B2132" t="s">
        <v>23113</v>
      </c>
      <c r="C2132" t="s">
        <v>23101</v>
      </c>
      <c r="D2132" t="s">
        <v>22792</v>
      </c>
      <c r="E2132">
        <v>-7.3458399999999993E-2</v>
      </c>
      <c r="F2132" t="s">
        <v>571</v>
      </c>
      <c r="G2132" t="s">
        <v>22750</v>
      </c>
      <c r="H2132">
        <v>1</v>
      </c>
      <c r="I2132" t="s">
        <v>22825</v>
      </c>
    </row>
    <row r="2133" spans="1:9" x14ac:dyDescent="0.25">
      <c r="A2133" t="s">
        <v>507</v>
      </c>
      <c r="B2133" t="s">
        <v>23114</v>
      </c>
      <c r="C2133" t="s">
        <v>23115</v>
      </c>
      <c r="D2133" t="s">
        <v>22792</v>
      </c>
      <c r="E2133">
        <v>0.306147</v>
      </c>
      <c r="F2133" t="s">
        <v>554</v>
      </c>
      <c r="G2133" t="s">
        <v>22751</v>
      </c>
      <c r="H2133">
        <v>1</v>
      </c>
      <c r="I2133" t="s">
        <v>22825</v>
      </c>
    </row>
    <row r="2134" spans="1:9" x14ac:dyDescent="0.25">
      <c r="A2134" t="s">
        <v>507</v>
      </c>
      <c r="B2134" t="s">
        <v>23116</v>
      </c>
      <c r="C2134" t="s">
        <v>23117</v>
      </c>
      <c r="D2134" t="s">
        <v>22792</v>
      </c>
      <c r="E2134">
        <v>0.12561900000000001</v>
      </c>
      <c r="F2134" t="s">
        <v>571</v>
      </c>
      <c r="G2134" t="s">
        <v>22750</v>
      </c>
      <c r="H2134">
        <v>1</v>
      </c>
      <c r="I2134" t="s">
        <v>22825</v>
      </c>
    </row>
    <row r="2135" spans="1:9" x14ac:dyDescent="0.25">
      <c r="A2135" t="s">
        <v>507</v>
      </c>
      <c r="B2135" t="s">
        <v>23118</v>
      </c>
      <c r="C2135" t="s">
        <v>23119</v>
      </c>
      <c r="D2135" t="s">
        <v>22792</v>
      </c>
      <c r="E2135">
        <v>0.18690599999999999</v>
      </c>
      <c r="F2135" t="s">
        <v>554</v>
      </c>
      <c r="G2135" t="s">
        <v>22751</v>
      </c>
      <c r="H2135">
        <v>1</v>
      </c>
      <c r="I2135" t="s">
        <v>22825</v>
      </c>
    </row>
    <row r="2136" spans="1:9" x14ac:dyDescent="0.25">
      <c r="A2136" t="s">
        <v>507</v>
      </c>
      <c r="B2136" t="s">
        <v>23120</v>
      </c>
      <c r="C2136" t="s">
        <v>23121</v>
      </c>
      <c r="D2136" t="s">
        <v>22792</v>
      </c>
      <c r="E2136">
        <v>0.22549</v>
      </c>
      <c r="F2136" t="s">
        <v>554</v>
      </c>
      <c r="G2136" t="s">
        <v>22751</v>
      </c>
      <c r="H2136">
        <v>1</v>
      </c>
      <c r="I2136" t="s">
        <v>22825</v>
      </c>
    </row>
    <row r="2137" spans="1:9" x14ac:dyDescent="0.25">
      <c r="A2137" t="s">
        <v>507</v>
      </c>
      <c r="B2137" t="s">
        <v>23122</v>
      </c>
      <c r="C2137" t="s">
        <v>23123</v>
      </c>
      <c r="D2137" t="s">
        <v>22792</v>
      </c>
      <c r="E2137">
        <v>0.37886300000000001</v>
      </c>
      <c r="F2137" t="s">
        <v>554</v>
      </c>
      <c r="G2137" t="s">
        <v>22751</v>
      </c>
      <c r="H2137">
        <v>1</v>
      </c>
      <c r="I2137" t="s">
        <v>22825</v>
      </c>
    </row>
    <row r="2138" spans="1:9" x14ac:dyDescent="0.25">
      <c r="A2138" t="s">
        <v>507</v>
      </c>
      <c r="B2138" t="s">
        <v>23124</v>
      </c>
      <c r="C2138" t="s">
        <v>23125</v>
      </c>
      <c r="D2138" t="s">
        <v>22792</v>
      </c>
      <c r="E2138">
        <v>0.23962800000000001</v>
      </c>
      <c r="F2138" t="s">
        <v>571</v>
      </c>
      <c r="G2138" t="s">
        <v>22750</v>
      </c>
      <c r="H2138">
        <v>1</v>
      </c>
      <c r="I2138" t="s">
        <v>22825</v>
      </c>
    </row>
    <row r="2139" spans="1:9" x14ac:dyDescent="0.25">
      <c r="A2139" t="s">
        <v>507</v>
      </c>
      <c r="B2139" t="s">
        <v>23126</v>
      </c>
      <c r="C2139" t="s">
        <v>23127</v>
      </c>
      <c r="D2139" t="s">
        <v>22792</v>
      </c>
      <c r="E2139">
        <v>0.20108999999999999</v>
      </c>
      <c r="F2139" t="s">
        <v>571</v>
      </c>
      <c r="G2139" t="s">
        <v>22750</v>
      </c>
      <c r="H2139">
        <v>1</v>
      </c>
      <c r="I2139" t="s">
        <v>22825</v>
      </c>
    </row>
    <row r="2140" spans="1:9" x14ac:dyDescent="0.25">
      <c r="A2140" t="s">
        <v>507</v>
      </c>
      <c r="B2140" t="s">
        <v>23128</v>
      </c>
      <c r="C2140" t="s">
        <v>23129</v>
      </c>
      <c r="D2140" t="s">
        <v>22792</v>
      </c>
      <c r="E2140">
        <v>0.18435599999999999</v>
      </c>
      <c r="F2140" t="s">
        <v>571</v>
      </c>
      <c r="G2140" t="s">
        <v>22750</v>
      </c>
      <c r="H2140">
        <v>1</v>
      </c>
      <c r="I2140" t="s">
        <v>22825</v>
      </c>
    </row>
    <row r="2141" spans="1:9" x14ac:dyDescent="0.25">
      <c r="A2141" t="s">
        <v>507</v>
      </c>
      <c r="B2141" t="s">
        <v>23130</v>
      </c>
      <c r="C2141" t="s">
        <v>23131</v>
      </c>
      <c r="D2141" t="s">
        <v>22792</v>
      </c>
      <c r="E2141">
        <v>0.60221999999999998</v>
      </c>
      <c r="F2141" t="s">
        <v>554</v>
      </c>
      <c r="G2141" t="s">
        <v>22751</v>
      </c>
      <c r="H2141">
        <v>1</v>
      </c>
      <c r="I2141" t="s">
        <v>22825</v>
      </c>
    </row>
    <row r="2142" spans="1:9" x14ac:dyDescent="0.25">
      <c r="A2142" t="s">
        <v>507</v>
      </c>
      <c r="B2142" t="s">
        <v>23132</v>
      </c>
      <c r="C2142" t="s">
        <v>23133</v>
      </c>
      <c r="D2142" t="s">
        <v>22792</v>
      </c>
      <c r="E2142">
        <v>0.16409599999999999</v>
      </c>
      <c r="F2142" t="s">
        <v>571</v>
      </c>
      <c r="G2142" t="s">
        <v>22750</v>
      </c>
      <c r="H2142">
        <v>1</v>
      </c>
      <c r="I2142" t="s">
        <v>22825</v>
      </c>
    </row>
    <row r="2143" spans="1:9" x14ac:dyDescent="0.25">
      <c r="A2143" t="s">
        <v>507</v>
      </c>
      <c r="B2143" t="s">
        <v>23134</v>
      </c>
      <c r="C2143" t="s">
        <v>23135</v>
      </c>
      <c r="D2143" t="s">
        <v>22792</v>
      </c>
      <c r="E2143">
        <v>0.21702099999999999</v>
      </c>
      <c r="F2143" t="s">
        <v>571</v>
      </c>
      <c r="G2143" t="s">
        <v>22750</v>
      </c>
      <c r="H2143">
        <v>1</v>
      </c>
      <c r="I2143" t="s">
        <v>22825</v>
      </c>
    </row>
    <row r="2144" spans="1:9" x14ac:dyDescent="0.25">
      <c r="A2144" t="s">
        <v>507</v>
      </c>
      <c r="B2144" t="s">
        <v>23136</v>
      </c>
      <c r="C2144" t="s">
        <v>23137</v>
      </c>
      <c r="D2144" t="s">
        <v>22792</v>
      </c>
      <c r="E2144">
        <v>0.24329600000000001</v>
      </c>
      <c r="F2144" t="s">
        <v>571</v>
      </c>
      <c r="G2144" t="s">
        <v>22750</v>
      </c>
      <c r="H2144">
        <v>1</v>
      </c>
      <c r="I2144" t="s">
        <v>22825</v>
      </c>
    </row>
    <row r="2145" spans="1:9" x14ac:dyDescent="0.25">
      <c r="A2145" t="s">
        <v>507</v>
      </c>
      <c r="B2145" t="s">
        <v>23138</v>
      </c>
      <c r="C2145" t="s">
        <v>23139</v>
      </c>
      <c r="D2145" t="s">
        <v>22792</v>
      </c>
      <c r="E2145">
        <v>0.105959</v>
      </c>
      <c r="F2145" t="s">
        <v>571</v>
      </c>
      <c r="G2145" t="s">
        <v>22750</v>
      </c>
      <c r="H2145">
        <v>1</v>
      </c>
      <c r="I2145" t="s">
        <v>22825</v>
      </c>
    </row>
    <row r="2146" spans="1:9" x14ac:dyDescent="0.25">
      <c r="A2146" t="s">
        <v>507</v>
      </c>
      <c r="B2146" t="s">
        <v>23140</v>
      </c>
      <c r="C2146" t="s">
        <v>23139</v>
      </c>
      <c r="D2146" t="s">
        <v>22792</v>
      </c>
      <c r="E2146">
        <v>0.10595499999999999</v>
      </c>
      <c r="F2146" t="s">
        <v>571</v>
      </c>
      <c r="G2146" t="s">
        <v>22750</v>
      </c>
      <c r="H2146">
        <v>1</v>
      </c>
      <c r="I2146" t="s">
        <v>22825</v>
      </c>
    </row>
    <row r="2147" spans="1:9" x14ac:dyDescent="0.25">
      <c r="A2147" t="s">
        <v>507</v>
      </c>
      <c r="B2147" t="s">
        <v>23141</v>
      </c>
      <c r="C2147" t="s">
        <v>23142</v>
      </c>
      <c r="D2147" t="s">
        <v>22792</v>
      </c>
      <c r="E2147">
        <v>1.6051200000000002E-2</v>
      </c>
      <c r="F2147" t="s">
        <v>571</v>
      </c>
      <c r="G2147" t="s">
        <v>22750</v>
      </c>
      <c r="H2147">
        <v>1</v>
      </c>
      <c r="I2147" t="s">
        <v>22825</v>
      </c>
    </row>
    <row r="2148" spans="1:9" x14ac:dyDescent="0.25">
      <c r="A2148" t="s">
        <v>507</v>
      </c>
      <c r="B2148" t="s">
        <v>23143</v>
      </c>
      <c r="C2148" t="s">
        <v>23144</v>
      </c>
      <c r="D2148" t="s">
        <v>22792</v>
      </c>
      <c r="E2148">
        <v>-1.6923199999999999E-2</v>
      </c>
      <c r="F2148" t="s">
        <v>554</v>
      </c>
      <c r="G2148" t="s">
        <v>22751</v>
      </c>
      <c r="H2148">
        <v>1</v>
      </c>
      <c r="I2148" t="s">
        <v>22825</v>
      </c>
    </row>
    <row r="2149" spans="1:9" x14ac:dyDescent="0.25">
      <c r="A2149" t="s">
        <v>507</v>
      </c>
      <c r="B2149" t="s">
        <v>23145</v>
      </c>
      <c r="C2149" t="s">
        <v>23146</v>
      </c>
      <c r="D2149" t="s">
        <v>22792</v>
      </c>
      <c r="E2149">
        <v>-3.5463500000000002E-2</v>
      </c>
      <c r="F2149" t="s">
        <v>571</v>
      </c>
      <c r="G2149" t="s">
        <v>22750</v>
      </c>
      <c r="H2149">
        <v>1</v>
      </c>
      <c r="I2149" t="s">
        <v>22825</v>
      </c>
    </row>
    <row r="2150" spans="1:9" x14ac:dyDescent="0.25">
      <c r="A2150" t="s">
        <v>507</v>
      </c>
      <c r="B2150" t="s">
        <v>23147</v>
      </c>
      <c r="C2150" t="s">
        <v>23148</v>
      </c>
      <c r="D2150" t="s">
        <v>22792</v>
      </c>
      <c r="E2150">
        <v>-1.1007899999999999E-2</v>
      </c>
      <c r="F2150" t="s">
        <v>571</v>
      </c>
      <c r="G2150" t="s">
        <v>22750</v>
      </c>
      <c r="H2150">
        <v>1</v>
      </c>
      <c r="I2150" t="s">
        <v>22825</v>
      </c>
    </row>
    <row r="2151" spans="1:9" x14ac:dyDescent="0.25">
      <c r="A2151" t="s">
        <v>507</v>
      </c>
      <c r="B2151" t="s">
        <v>23149</v>
      </c>
      <c r="C2151" t="s">
        <v>23150</v>
      </c>
      <c r="D2151" t="s">
        <v>22792</v>
      </c>
      <c r="E2151">
        <v>2.1287899999999998E-2</v>
      </c>
      <c r="F2151" t="s">
        <v>571</v>
      </c>
      <c r="G2151" t="s">
        <v>22750</v>
      </c>
      <c r="H2151">
        <v>1</v>
      </c>
      <c r="I2151" t="s">
        <v>22825</v>
      </c>
    </row>
    <row r="2152" spans="1:9" x14ac:dyDescent="0.25">
      <c r="A2152" t="s">
        <v>507</v>
      </c>
      <c r="B2152" t="s">
        <v>23151</v>
      </c>
      <c r="C2152" t="s">
        <v>23152</v>
      </c>
      <c r="D2152" t="s">
        <v>22792</v>
      </c>
      <c r="E2152">
        <v>-2.30151E-2</v>
      </c>
      <c r="F2152" t="s">
        <v>571</v>
      </c>
      <c r="G2152" t="s">
        <v>22750</v>
      </c>
      <c r="H2152">
        <v>1</v>
      </c>
      <c r="I2152" t="s">
        <v>22825</v>
      </c>
    </row>
    <row r="2153" spans="1:9" x14ac:dyDescent="0.25">
      <c r="A2153" t="s">
        <v>507</v>
      </c>
      <c r="B2153" t="s">
        <v>23153</v>
      </c>
      <c r="C2153" t="s">
        <v>23152</v>
      </c>
      <c r="D2153" t="s">
        <v>22792</v>
      </c>
      <c r="E2153">
        <v>-2.30168E-2</v>
      </c>
      <c r="F2153" t="s">
        <v>571</v>
      </c>
      <c r="G2153" t="s">
        <v>22750</v>
      </c>
      <c r="H2153">
        <v>1</v>
      </c>
      <c r="I2153" t="s">
        <v>22825</v>
      </c>
    </row>
    <row r="2154" spans="1:9" x14ac:dyDescent="0.25">
      <c r="A2154" t="s">
        <v>507</v>
      </c>
      <c r="B2154" t="s">
        <v>20064</v>
      </c>
      <c r="C2154" t="s">
        <v>23154</v>
      </c>
      <c r="D2154" t="s">
        <v>22792</v>
      </c>
      <c r="E2154">
        <v>0.22844600000000001</v>
      </c>
      <c r="F2154" t="s">
        <v>919</v>
      </c>
      <c r="G2154" t="s">
        <v>22756</v>
      </c>
      <c r="H2154">
        <v>3</v>
      </c>
      <c r="I2154" t="s">
        <v>23155</v>
      </c>
    </row>
    <row r="2155" spans="1:9" x14ac:dyDescent="0.25">
      <c r="A2155" t="s">
        <v>507</v>
      </c>
      <c r="B2155" t="s">
        <v>23156</v>
      </c>
      <c r="C2155" t="s">
        <v>23157</v>
      </c>
      <c r="D2155" t="s">
        <v>22792</v>
      </c>
      <c r="E2155">
        <v>0.18776999999999999</v>
      </c>
      <c r="F2155" t="s">
        <v>571</v>
      </c>
      <c r="G2155" t="s">
        <v>22750</v>
      </c>
      <c r="H2155">
        <v>1</v>
      </c>
      <c r="I2155" t="s">
        <v>22825</v>
      </c>
    </row>
    <row r="2156" spans="1:9" x14ac:dyDescent="0.25">
      <c r="A2156" t="s">
        <v>507</v>
      </c>
      <c r="B2156" t="s">
        <v>23158</v>
      </c>
      <c r="C2156" t="s">
        <v>23157</v>
      </c>
      <c r="D2156" t="s">
        <v>22792</v>
      </c>
      <c r="E2156">
        <v>0.18776699999999999</v>
      </c>
      <c r="F2156" t="s">
        <v>562</v>
      </c>
      <c r="G2156" t="s">
        <v>22748</v>
      </c>
      <c r="H2156">
        <v>1</v>
      </c>
      <c r="I2156" t="s">
        <v>22825</v>
      </c>
    </row>
    <row r="2157" spans="1:9" x14ac:dyDescent="0.25">
      <c r="A2157" t="s">
        <v>507</v>
      </c>
      <c r="B2157" t="s">
        <v>23159</v>
      </c>
      <c r="C2157" t="s">
        <v>23160</v>
      </c>
      <c r="D2157" t="s">
        <v>22792</v>
      </c>
      <c r="E2157">
        <v>0.41445799999999999</v>
      </c>
      <c r="F2157" t="s">
        <v>554</v>
      </c>
      <c r="G2157" t="s">
        <v>22751</v>
      </c>
      <c r="H2157">
        <v>1</v>
      </c>
      <c r="I2157" t="s">
        <v>22825</v>
      </c>
    </row>
    <row r="2158" spans="1:9" x14ac:dyDescent="0.25">
      <c r="A2158" t="s">
        <v>507</v>
      </c>
      <c r="B2158" t="s">
        <v>23161</v>
      </c>
      <c r="C2158" t="s">
        <v>23162</v>
      </c>
      <c r="D2158" t="s">
        <v>22792</v>
      </c>
      <c r="E2158">
        <v>0.31729200000000002</v>
      </c>
      <c r="F2158" t="s">
        <v>571</v>
      </c>
      <c r="G2158" t="s">
        <v>22750</v>
      </c>
      <c r="H2158">
        <v>1</v>
      </c>
      <c r="I2158" t="s">
        <v>22825</v>
      </c>
    </row>
    <row r="2159" spans="1:9" x14ac:dyDescent="0.25">
      <c r="A2159" t="s">
        <v>507</v>
      </c>
      <c r="B2159" t="s">
        <v>23163</v>
      </c>
      <c r="C2159" t="s">
        <v>23164</v>
      </c>
      <c r="D2159" t="s">
        <v>22792</v>
      </c>
      <c r="E2159">
        <v>0.41469899999999998</v>
      </c>
      <c r="F2159" t="s">
        <v>554</v>
      </c>
      <c r="G2159" t="s">
        <v>22751</v>
      </c>
      <c r="H2159">
        <v>3</v>
      </c>
      <c r="I2159" t="s">
        <v>23009</v>
      </c>
    </row>
    <row r="2160" spans="1:9" x14ac:dyDescent="0.25">
      <c r="A2160" t="s">
        <v>507</v>
      </c>
      <c r="B2160" t="s">
        <v>23165</v>
      </c>
      <c r="C2160" t="s">
        <v>23166</v>
      </c>
      <c r="D2160" t="s">
        <v>22792</v>
      </c>
      <c r="E2160">
        <v>-9.1299799999999993E-3</v>
      </c>
      <c r="F2160" t="s">
        <v>571</v>
      </c>
      <c r="G2160" t="s">
        <v>22750</v>
      </c>
      <c r="H2160">
        <v>1</v>
      </c>
      <c r="I2160" t="s">
        <v>22825</v>
      </c>
    </row>
    <row r="2161" spans="1:9" x14ac:dyDescent="0.25">
      <c r="A2161" t="s">
        <v>507</v>
      </c>
      <c r="B2161" t="s">
        <v>23167</v>
      </c>
      <c r="C2161" t="s">
        <v>23168</v>
      </c>
      <c r="D2161" t="s">
        <v>22792</v>
      </c>
      <c r="E2161">
        <v>8.3096299999999998E-2</v>
      </c>
      <c r="F2161" t="s">
        <v>571</v>
      </c>
      <c r="G2161" t="s">
        <v>22750</v>
      </c>
      <c r="H2161">
        <v>1</v>
      </c>
      <c r="I2161" t="s">
        <v>22825</v>
      </c>
    </row>
    <row r="2162" spans="1:9" x14ac:dyDescent="0.25">
      <c r="A2162" t="s">
        <v>507</v>
      </c>
      <c r="B2162" t="s">
        <v>23169</v>
      </c>
      <c r="C2162" t="s">
        <v>23170</v>
      </c>
      <c r="D2162" t="s">
        <v>22792</v>
      </c>
      <c r="E2162">
        <v>0.150116</v>
      </c>
      <c r="F2162" t="s">
        <v>571</v>
      </c>
      <c r="G2162" t="s">
        <v>22750</v>
      </c>
      <c r="H2162">
        <v>1</v>
      </c>
      <c r="I2162" t="s">
        <v>22825</v>
      </c>
    </row>
    <row r="2163" spans="1:9" x14ac:dyDescent="0.25">
      <c r="A2163" t="s">
        <v>507</v>
      </c>
      <c r="B2163" t="s">
        <v>23171</v>
      </c>
      <c r="C2163" t="s">
        <v>23172</v>
      </c>
      <c r="D2163" t="s">
        <v>22792</v>
      </c>
      <c r="E2163">
        <v>0.43002200000000002</v>
      </c>
      <c r="F2163" t="s">
        <v>571</v>
      </c>
      <c r="G2163" t="s">
        <v>22750</v>
      </c>
      <c r="H2163">
        <v>1</v>
      </c>
      <c r="I2163" t="s">
        <v>22825</v>
      </c>
    </row>
    <row r="2164" spans="1:9" x14ac:dyDescent="0.25">
      <c r="A2164" t="s">
        <v>507</v>
      </c>
      <c r="B2164" t="s">
        <v>20069</v>
      </c>
      <c r="C2164" t="s">
        <v>22546</v>
      </c>
      <c r="D2164" t="s">
        <v>22792</v>
      </c>
      <c r="E2164">
        <v>0.43001899999999998</v>
      </c>
      <c r="F2164" t="s">
        <v>554</v>
      </c>
      <c r="G2164" t="s">
        <v>22751</v>
      </c>
      <c r="H2164">
        <v>5</v>
      </c>
      <c r="I2164" t="s">
        <v>23173</v>
      </c>
    </row>
    <row r="2165" spans="1:9" x14ac:dyDescent="0.25">
      <c r="A2165" t="s">
        <v>507</v>
      </c>
      <c r="B2165" t="s">
        <v>23174</v>
      </c>
      <c r="C2165" t="s">
        <v>23175</v>
      </c>
      <c r="D2165" t="s">
        <v>22792</v>
      </c>
      <c r="E2165">
        <v>0.42978300000000003</v>
      </c>
      <c r="F2165" t="s">
        <v>554</v>
      </c>
      <c r="G2165" t="s">
        <v>22751</v>
      </c>
      <c r="H2165">
        <v>1</v>
      </c>
      <c r="I2165" t="s">
        <v>22825</v>
      </c>
    </row>
    <row r="2166" spans="1:9" x14ac:dyDescent="0.25">
      <c r="A2166" t="s">
        <v>507</v>
      </c>
      <c r="B2166" t="s">
        <v>23176</v>
      </c>
      <c r="C2166" t="s">
        <v>23177</v>
      </c>
      <c r="D2166" t="s">
        <v>22792</v>
      </c>
      <c r="E2166">
        <v>-5.1361299999999999E-2</v>
      </c>
      <c r="F2166" t="s">
        <v>571</v>
      </c>
      <c r="G2166" t="s">
        <v>22750</v>
      </c>
      <c r="H2166">
        <v>1</v>
      </c>
      <c r="I2166" t="s">
        <v>22825</v>
      </c>
    </row>
    <row r="2167" spans="1:9" x14ac:dyDescent="0.25">
      <c r="A2167" t="s">
        <v>507</v>
      </c>
      <c r="B2167" t="s">
        <v>23178</v>
      </c>
      <c r="C2167" t="s">
        <v>23179</v>
      </c>
      <c r="D2167" t="s">
        <v>22792</v>
      </c>
      <c r="E2167">
        <v>7.0745799999999998E-2</v>
      </c>
      <c r="F2167" t="s">
        <v>562</v>
      </c>
      <c r="G2167" t="s">
        <v>22748</v>
      </c>
      <c r="H2167">
        <v>1</v>
      </c>
      <c r="I2167" t="s">
        <v>22825</v>
      </c>
    </row>
    <row r="2168" spans="1:9" x14ac:dyDescent="0.25">
      <c r="A2168" t="s">
        <v>507</v>
      </c>
      <c r="B2168" t="s">
        <v>23180</v>
      </c>
      <c r="C2168" t="s">
        <v>23181</v>
      </c>
      <c r="D2168" t="s">
        <v>22792</v>
      </c>
      <c r="E2168">
        <v>1.90939E-2</v>
      </c>
      <c r="F2168" t="s">
        <v>571</v>
      </c>
      <c r="G2168" t="s">
        <v>22750</v>
      </c>
      <c r="H2168">
        <v>1</v>
      </c>
      <c r="I2168" t="s">
        <v>22825</v>
      </c>
    </row>
    <row r="2169" spans="1:9" x14ac:dyDescent="0.25">
      <c r="A2169" t="s">
        <v>507</v>
      </c>
      <c r="B2169" t="s">
        <v>20073</v>
      </c>
      <c r="C2169" t="s">
        <v>23182</v>
      </c>
      <c r="D2169" t="s">
        <v>22792</v>
      </c>
      <c r="E2169">
        <v>0.31470199999999998</v>
      </c>
      <c r="F2169" t="s">
        <v>6725</v>
      </c>
      <c r="G2169" t="s">
        <v>22756</v>
      </c>
      <c r="H2169">
        <v>2</v>
      </c>
      <c r="I2169" t="s">
        <v>22875</v>
      </c>
    </row>
    <row r="2170" spans="1:9" x14ac:dyDescent="0.25">
      <c r="A2170" t="s">
        <v>507</v>
      </c>
      <c r="B2170" t="s">
        <v>23183</v>
      </c>
      <c r="C2170" t="s">
        <v>23184</v>
      </c>
      <c r="D2170" t="s">
        <v>22792</v>
      </c>
      <c r="E2170">
        <v>0.222107</v>
      </c>
      <c r="F2170" t="s">
        <v>571</v>
      </c>
      <c r="G2170" t="s">
        <v>22750</v>
      </c>
      <c r="H2170">
        <v>1</v>
      </c>
      <c r="I2170" t="s">
        <v>22795</v>
      </c>
    </row>
    <row r="2171" spans="1:9" x14ac:dyDescent="0.25">
      <c r="A2171" t="s">
        <v>507</v>
      </c>
      <c r="B2171" t="s">
        <v>20077</v>
      </c>
      <c r="C2171" t="s">
        <v>189</v>
      </c>
      <c r="D2171" t="s">
        <v>22792</v>
      </c>
      <c r="E2171">
        <v>0.247776</v>
      </c>
      <c r="F2171" t="s">
        <v>554</v>
      </c>
      <c r="G2171" t="s">
        <v>22751</v>
      </c>
      <c r="H2171">
        <v>1</v>
      </c>
      <c r="I2171" t="s">
        <v>22807</v>
      </c>
    </row>
    <row r="2172" spans="1:9" x14ac:dyDescent="0.25">
      <c r="A2172" t="s">
        <v>507</v>
      </c>
      <c r="B2172" t="s">
        <v>23185</v>
      </c>
      <c r="C2172" t="s">
        <v>23186</v>
      </c>
      <c r="D2172" t="s">
        <v>22792</v>
      </c>
      <c r="E2172">
        <v>0.420018</v>
      </c>
      <c r="F2172" t="s">
        <v>554</v>
      </c>
      <c r="G2172" t="s">
        <v>22751</v>
      </c>
      <c r="H2172">
        <v>1</v>
      </c>
      <c r="I2172" t="s">
        <v>22795</v>
      </c>
    </row>
    <row r="2173" spans="1:9" x14ac:dyDescent="0.25">
      <c r="A2173" t="s">
        <v>507</v>
      </c>
      <c r="B2173" t="s">
        <v>23187</v>
      </c>
      <c r="C2173" t="s">
        <v>23188</v>
      </c>
      <c r="D2173" t="s">
        <v>22792</v>
      </c>
      <c r="E2173">
        <v>0.27021600000000001</v>
      </c>
      <c r="F2173" t="s">
        <v>554</v>
      </c>
      <c r="G2173" t="s">
        <v>22751</v>
      </c>
      <c r="H2173">
        <v>1</v>
      </c>
      <c r="I2173" t="s">
        <v>22795</v>
      </c>
    </row>
    <row r="2174" spans="1:9" x14ac:dyDescent="0.25">
      <c r="A2174" t="s">
        <v>507</v>
      </c>
      <c r="B2174" t="s">
        <v>23189</v>
      </c>
      <c r="C2174" t="s">
        <v>23190</v>
      </c>
      <c r="D2174" t="s">
        <v>22792</v>
      </c>
      <c r="E2174">
        <v>0.14446500000000001</v>
      </c>
      <c r="F2174" t="s">
        <v>571</v>
      </c>
      <c r="G2174" t="s">
        <v>22750</v>
      </c>
      <c r="H2174">
        <v>1</v>
      </c>
      <c r="I2174" t="s">
        <v>22795</v>
      </c>
    </row>
    <row r="2175" spans="1:9" x14ac:dyDescent="0.25">
      <c r="A2175" t="s">
        <v>507</v>
      </c>
      <c r="B2175" t="s">
        <v>23191</v>
      </c>
      <c r="C2175" t="s">
        <v>23192</v>
      </c>
      <c r="D2175" t="s">
        <v>22792</v>
      </c>
      <c r="E2175">
        <v>0.19454199999999999</v>
      </c>
      <c r="F2175" t="s">
        <v>571</v>
      </c>
      <c r="G2175" t="s">
        <v>22750</v>
      </c>
      <c r="H2175">
        <v>1</v>
      </c>
      <c r="I2175" t="s">
        <v>22795</v>
      </c>
    </row>
    <row r="2176" spans="1:9" x14ac:dyDescent="0.25">
      <c r="A2176" t="s">
        <v>507</v>
      </c>
      <c r="B2176" t="s">
        <v>20085</v>
      </c>
      <c r="C2176" t="s">
        <v>23193</v>
      </c>
      <c r="D2176" t="s">
        <v>22792</v>
      </c>
      <c r="E2176">
        <v>0.43140899999999999</v>
      </c>
      <c r="F2176" t="s">
        <v>554</v>
      </c>
      <c r="G2176" t="s">
        <v>22751</v>
      </c>
      <c r="H2176">
        <v>3</v>
      </c>
      <c r="I2176" t="s">
        <v>22818</v>
      </c>
    </row>
    <row r="2177" spans="1:9" x14ac:dyDescent="0.25">
      <c r="A2177" t="s">
        <v>507</v>
      </c>
      <c r="B2177" t="s">
        <v>20786</v>
      </c>
      <c r="C2177" t="s">
        <v>20787</v>
      </c>
      <c r="D2177" t="s">
        <v>22792</v>
      </c>
      <c r="E2177">
        <v>-0.23163600000000001</v>
      </c>
      <c r="F2177" t="s">
        <v>571</v>
      </c>
      <c r="G2177" t="s">
        <v>22750</v>
      </c>
      <c r="H2177">
        <v>1</v>
      </c>
      <c r="I2177" t="s">
        <v>22795</v>
      </c>
    </row>
    <row r="2178" spans="1:9" x14ac:dyDescent="0.25">
      <c r="A2178" t="s">
        <v>507</v>
      </c>
      <c r="B2178" t="s">
        <v>20790</v>
      </c>
      <c r="C2178" t="s">
        <v>20791</v>
      </c>
      <c r="D2178" t="s">
        <v>22792</v>
      </c>
      <c r="E2178">
        <v>0.31535800000000003</v>
      </c>
      <c r="F2178" t="s">
        <v>554</v>
      </c>
      <c r="G2178" t="s">
        <v>22751</v>
      </c>
      <c r="H2178">
        <v>2</v>
      </c>
      <c r="I2178" t="s">
        <v>22797</v>
      </c>
    </row>
    <row r="2179" spans="1:9" x14ac:dyDescent="0.25">
      <c r="A2179" t="s">
        <v>507</v>
      </c>
      <c r="B2179" t="s">
        <v>23194</v>
      </c>
      <c r="C2179" t="s">
        <v>23195</v>
      </c>
      <c r="D2179" t="s">
        <v>22792</v>
      </c>
      <c r="E2179">
        <v>0.40085900000000002</v>
      </c>
      <c r="F2179" t="s">
        <v>571</v>
      </c>
      <c r="G2179" t="s">
        <v>22750</v>
      </c>
      <c r="H2179">
        <v>1</v>
      </c>
      <c r="I2179" t="s">
        <v>22795</v>
      </c>
    </row>
    <row r="2180" spans="1:9" x14ac:dyDescent="0.25">
      <c r="A2180" t="s">
        <v>507</v>
      </c>
      <c r="B2180" t="s">
        <v>20089</v>
      </c>
      <c r="C2180" t="s">
        <v>22551</v>
      </c>
      <c r="D2180" t="s">
        <v>22792</v>
      </c>
      <c r="E2180">
        <v>0.339314</v>
      </c>
      <c r="F2180" t="s">
        <v>571</v>
      </c>
      <c r="G2180" t="s">
        <v>22750</v>
      </c>
      <c r="H2180">
        <v>1</v>
      </c>
      <c r="I2180" t="s">
        <v>22795</v>
      </c>
    </row>
    <row r="2181" spans="1:9" x14ac:dyDescent="0.25">
      <c r="A2181" t="s">
        <v>507</v>
      </c>
      <c r="B2181" t="s">
        <v>23196</v>
      </c>
      <c r="C2181" t="s">
        <v>23197</v>
      </c>
      <c r="D2181" t="s">
        <v>22792</v>
      </c>
      <c r="E2181">
        <v>0.31105300000000002</v>
      </c>
      <c r="F2181" t="s">
        <v>571</v>
      </c>
      <c r="G2181" t="s">
        <v>22750</v>
      </c>
      <c r="H2181">
        <v>1</v>
      </c>
      <c r="I2181" t="s">
        <v>22795</v>
      </c>
    </row>
    <row r="2182" spans="1:9" x14ac:dyDescent="0.25">
      <c r="A2182" t="s">
        <v>507</v>
      </c>
      <c r="B2182" t="s">
        <v>23198</v>
      </c>
      <c r="C2182" t="s">
        <v>23199</v>
      </c>
      <c r="D2182" t="s">
        <v>22792</v>
      </c>
      <c r="E2182">
        <v>4.7786799999999997E-2</v>
      </c>
      <c r="F2182" t="s">
        <v>571</v>
      </c>
      <c r="G2182" t="s">
        <v>22750</v>
      </c>
      <c r="H2182">
        <v>1</v>
      </c>
      <c r="I2182" t="s">
        <v>22795</v>
      </c>
    </row>
    <row r="2183" spans="1:9" x14ac:dyDescent="0.25">
      <c r="A2183" t="s">
        <v>507</v>
      </c>
      <c r="B2183" t="s">
        <v>20096</v>
      </c>
      <c r="C2183" t="s">
        <v>23200</v>
      </c>
      <c r="D2183" t="s">
        <v>22792</v>
      </c>
      <c r="E2183">
        <v>-0.14912800000000001</v>
      </c>
      <c r="F2183" t="s">
        <v>571</v>
      </c>
      <c r="G2183" t="s">
        <v>22750</v>
      </c>
      <c r="H2183">
        <v>1</v>
      </c>
      <c r="I2183" t="s">
        <v>22795</v>
      </c>
    </row>
    <row r="2184" spans="1:9" x14ac:dyDescent="0.25">
      <c r="A2184" t="s">
        <v>507</v>
      </c>
      <c r="B2184" t="s">
        <v>20794</v>
      </c>
      <c r="C2184" t="s">
        <v>20795</v>
      </c>
      <c r="D2184" t="s">
        <v>22792</v>
      </c>
      <c r="E2184">
        <v>0.11536399999999999</v>
      </c>
      <c r="F2184" t="s">
        <v>562</v>
      </c>
      <c r="G2184" t="s">
        <v>22748</v>
      </c>
      <c r="H2184">
        <v>1</v>
      </c>
      <c r="I2184" t="s">
        <v>22807</v>
      </c>
    </row>
    <row r="2185" spans="1:9" x14ac:dyDescent="0.25">
      <c r="A2185" t="s">
        <v>507</v>
      </c>
      <c r="B2185" t="s">
        <v>23201</v>
      </c>
      <c r="C2185" t="s">
        <v>23202</v>
      </c>
      <c r="D2185" t="s">
        <v>22792</v>
      </c>
      <c r="E2185">
        <v>-5.6336900000000002E-2</v>
      </c>
      <c r="F2185" t="s">
        <v>571</v>
      </c>
      <c r="G2185" t="s">
        <v>22750</v>
      </c>
      <c r="H2185">
        <v>1</v>
      </c>
      <c r="I2185" t="s">
        <v>22782</v>
      </c>
    </row>
    <row r="2186" spans="1:9" x14ac:dyDescent="0.25">
      <c r="A2186" t="s">
        <v>507</v>
      </c>
      <c r="B2186" t="s">
        <v>20100</v>
      </c>
      <c r="C2186" t="s">
        <v>23203</v>
      </c>
      <c r="D2186" t="s">
        <v>22792</v>
      </c>
      <c r="E2186">
        <v>-0.21201500000000001</v>
      </c>
      <c r="F2186" t="s">
        <v>571</v>
      </c>
      <c r="G2186" t="s">
        <v>22750</v>
      </c>
      <c r="H2186">
        <v>2</v>
      </c>
      <c r="I2186" t="s">
        <v>22797</v>
      </c>
    </row>
    <row r="2187" spans="1:9" x14ac:dyDescent="0.25">
      <c r="A2187" t="s">
        <v>507</v>
      </c>
      <c r="B2187" t="s">
        <v>20104</v>
      </c>
      <c r="C2187" t="s">
        <v>23204</v>
      </c>
      <c r="D2187" t="s">
        <v>22792</v>
      </c>
      <c r="E2187">
        <v>4.8099700000000002E-2</v>
      </c>
      <c r="F2187" t="s">
        <v>571</v>
      </c>
      <c r="G2187" t="s">
        <v>22750</v>
      </c>
      <c r="H2187">
        <v>2</v>
      </c>
      <c r="I2187" t="s">
        <v>22797</v>
      </c>
    </row>
    <row r="2188" spans="1:9" x14ac:dyDescent="0.25">
      <c r="A2188" t="s">
        <v>507</v>
      </c>
      <c r="B2188" t="s">
        <v>20108</v>
      </c>
      <c r="C2188" t="s">
        <v>23205</v>
      </c>
      <c r="D2188" t="s">
        <v>22792</v>
      </c>
      <c r="E2188">
        <v>0.44798700000000002</v>
      </c>
      <c r="F2188" t="s">
        <v>571</v>
      </c>
      <c r="G2188" t="s">
        <v>22750</v>
      </c>
      <c r="H2188">
        <v>1</v>
      </c>
      <c r="I2188" t="s">
        <v>22795</v>
      </c>
    </row>
    <row r="2189" spans="1:9" x14ac:dyDescent="0.25">
      <c r="A2189" t="s">
        <v>507</v>
      </c>
      <c r="B2189" t="s">
        <v>20112</v>
      </c>
      <c r="C2189" t="s">
        <v>23206</v>
      </c>
      <c r="D2189" t="s">
        <v>22792</v>
      </c>
      <c r="E2189">
        <v>0.28528199999999998</v>
      </c>
      <c r="F2189" t="s">
        <v>571</v>
      </c>
      <c r="G2189" t="s">
        <v>22750</v>
      </c>
      <c r="H2189">
        <v>1</v>
      </c>
      <c r="I2189" t="s">
        <v>22795</v>
      </c>
    </row>
    <row r="2190" spans="1:9" x14ac:dyDescent="0.25">
      <c r="A2190" t="s">
        <v>507</v>
      </c>
      <c r="B2190" t="s">
        <v>23207</v>
      </c>
      <c r="C2190" t="s">
        <v>23208</v>
      </c>
      <c r="D2190" t="s">
        <v>22792</v>
      </c>
      <c r="E2190">
        <v>8.0677899999999997E-2</v>
      </c>
      <c r="F2190" t="s">
        <v>571</v>
      </c>
      <c r="G2190" t="s">
        <v>22750</v>
      </c>
      <c r="H2190">
        <v>1</v>
      </c>
      <c r="I2190" t="s">
        <v>22781</v>
      </c>
    </row>
    <row r="2191" spans="1:9" x14ac:dyDescent="0.25">
      <c r="A2191" t="s">
        <v>507</v>
      </c>
      <c r="B2191" t="s">
        <v>23209</v>
      </c>
      <c r="C2191" t="s">
        <v>23210</v>
      </c>
      <c r="D2191" t="s">
        <v>22792</v>
      </c>
      <c r="E2191">
        <v>0.153444</v>
      </c>
      <c r="F2191" t="s">
        <v>571</v>
      </c>
      <c r="G2191" t="s">
        <v>22750</v>
      </c>
      <c r="H2191">
        <v>1</v>
      </c>
      <c r="I2191" t="s">
        <v>22782</v>
      </c>
    </row>
    <row r="2192" spans="1:9" x14ac:dyDescent="0.25">
      <c r="A2192" t="s">
        <v>507</v>
      </c>
      <c r="B2192" t="s">
        <v>84</v>
      </c>
      <c r="C2192" t="s">
        <v>83</v>
      </c>
      <c r="D2192" t="s">
        <v>22792</v>
      </c>
      <c r="E2192">
        <v>0.21687500000000001</v>
      </c>
      <c r="F2192" t="s">
        <v>554</v>
      </c>
      <c r="G2192" t="s">
        <v>22751</v>
      </c>
      <c r="H2192">
        <v>4</v>
      </c>
      <c r="I2192" t="s">
        <v>23211</v>
      </c>
    </row>
    <row r="2193" spans="1:9" x14ac:dyDescent="0.25">
      <c r="A2193" t="s">
        <v>507</v>
      </c>
      <c r="B2193" t="s">
        <v>20798</v>
      </c>
      <c r="C2193" t="s">
        <v>20799</v>
      </c>
      <c r="D2193" t="s">
        <v>22792</v>
      </c>
      <c r="E2193">
        <v>0.36931599999999998</v>
      </c>
      <c r="F2193" t="s">
        <v>554</v>
      </c>
      <c r="G2193" t="s">
        <v>22751</v>
      </c>
      <c r="H2193">
        <v>1</v>
      </c>
      <c r="I2193" t="s">
        <v>22795</v>
      </c>
    </row>
    <row r="2194" spans="1:9" x14ac:dyDescent="0.25">
      <c r="A2194" t="s">
        <v>507</v>
      </c>
      <c r="B2194" t="s">
        <v>20119</v>
      </c>
      <c r="C2194" t="s">
        <v>23212</v>
      </c>
      <c r="D2194" t="s">
        <v>22792</v>
      </c>
      <c r="E2194">
        <v>0.45473000000000002</v>
      </c>
      <c r="F2194" t="s">
        <v>554</v>
      </c>
      <c r="G2194" t="s">
        <v>22751</v>
      </c>
      <c r="H2194">
        <v>4</v>
      </c>
      <c r="I2194" t="s">
        <v>23211</v>
      </c>
    </row>
    <row r="2195" spans="1:9" x14ac:dyDescent="0.25">
      <c r="A2195" t="s">
        <v>507</v>
      </c>
      <c r="B2195" t="s">
        <v>23213</v>
      </c>
      <c r="C2195" t="s">
        <v>23214</v>
      </c>
      <c r="D2195" t="s">
        <v>22792</v>
      </c>
      <c r="E2195">
        <v>0.159946</v>
      </c>
      <c r="F2195" t="s">
        <v>554</v>
      </c>
      <c r="G2195" t="s">
        <v>22751</v>
      </c>
      <c r="H2195">
        <v>1</v>
      </c>
      <c r="I2195" t="s">
        <v>22795</v>
      </c>
    </row>
    <row r="2196" spans="1:9" x14ac:dyDescent="0.25">
      <c r="A2196" t="s">
        <v>507</v>
      </c>
      <c r="B2196" t="s">
        <v>20123</v>
      </c>
      <c r="C2196" t="s">
        <v>23215</v>
      </c>
      <c r="D2196" t="s">
        <v>22792</v>
      </c>
      <c r="E2196">
        <v>0.15031700000000001</v>
      </c>
      <c r="F2196" t="s">
        <v>554</v>
      </c>
      <c r="G2196" t="s">
        <v>22751</v>
      </c>
      <c r="H2196">
        <v>2</v>
      </c>
      <c r="I2196" t="s">
        <v>22864</v>
      </c>
    </row>
    <row r="2197" spans="1:9" x14ac:dyDescent="0.25">
      <c r="A2197" t="s">
        <v>507</v>
      </c>
      <c r="B2197" t="s">
        <v>23216</v>
      </c>
      <c r="C2197" t="s">
        <v>23217</v>
      </c>
      <c r="D2197" t="s">
        <v>22792</v>
      </c>
      <c r="E2197">
        <v>6.0827300000000001E-2</v>
      </c>
      <c r="F2197" t="s">
        <v>571</v>
      </c>
      <c r="G2197" t="s">
        <v>22750</v>
      </c>
      <c r="H2197">
        <v>2</v>
      </c>
      <c r="I2197" t="s">
        <v>23218</v>
      </c>
    </row>
    <row r="2198" spans="1:9" x14ac:dyDescent="0.25">
      <c r="A2198" t="s">
        <v>507</v>
      </c>
      <c r="B2198" t="s">
        <v>20802</v>
      </c>
      <c r="C2198" t="s">
        <v>20803</v>
      </c>
      <c r="D2198" t="s">
        <v>22792</v>
      </c>
      <c r="E2198">
        <v>-0.29360599999999998</v>
      </c>
      <c r="F2198" t="s">
        <v>571</v>
      </c>
      <c r="G2198" t="s">
        <v>22750</v>
      </c>
      <c r="H2198">
        <v>2</v>
      </c>
      <c r="I2198" t="s">
        <v>22797</v>
      </c>
    </row>
    <row r="2199" spans="1:9" x14ac:dyDescent="0.25">
      <c r="A2199" t="s">
        <v>507</v>
      </c>
      <c r="B2199" t="s">
        <v>20127</v>
      </c>
      <c r="C2199" t="s">
        <v>23219</v>
      </c>
      <c r="D2199" t="s">
        <v>22792</v>
      </c>
      <c r="E2199">
        <v>7.8193899999999997E-2</v>
      </c>
      <c r="F2199" t="s">
        <v>571</v>
      </c>
      <c r="G2199" t="s">
        <v>22750</v>
      </c>
      <c r="H2199">
        <v>2</v>
      </c>
      <c r="I2199" t="s">
        <v>22812</v>
      </c>
    </row>
    <row r="2200" spans="1:9" x14ac:dyDescent="0.25">
      <c r="A2200" t="s">
        <v>507</v>
      </c>
      <c r="B2200" t="s">
        <v>20806</v>
      </c>
      <c r="C2200" t="s">
        <v>20807</v>
      </c>
      <c r="D2200" t="s">
        <v>22792</v>
      </c>
      <c r="E2200">
        <v>-0.15443599999999999</v>
      </c>
      <c r="F2200" t="s">
        <v>571</v>
      </c>
      <c r="G2200" t="s">
        <v>22750</v>
      </c>
      <c r="H2200">
        <v>1</v>
      </c>
      <c r="I2200" t="s">
        <v>22795</v>
      </c>
    </row>
    <row r="2201" spans="1:9" x14ac:dyDescent="0.25">
      <c r="A2201" t="s">
        <v>507</v>
      </c>
      <c r="B2201" t="s">
        <v>20810</v>
      </c>
      <c r="C2201" t="s">
        <v>20811</v>
      </c>
      <c r="D2201" t="s">
        <v>22792</v>
      </c>
      <c r="E2201">
        <v>-0.20330200000000001</v>
      </c>
      <c r="F2201" t="s">
        <v>571</v>
      </c>
      <c r="G2201" t="s">
        <v>22750</v>
      </c>
      <c r="H2201">
        <v>1</v>
      </c>
      <c r="I2201" t="s">
        <v>22795</v>
      </c>
    </row>
    <row r="2202" spans="1:9" x14ac:dyDescent="0.25">
      <c r="A2202" t="s">
        <v>507</v>
      </c>
      <c r="B2202" t="s">
        <v>20131</v>
      </c>
      <c r="C2202" t="s">
        <v>22554</v>
      </c>
      <c r="D2202" t="s">
        <v>22792</v>
      </c>
      <c r="E2202">
        <v>-8.1627400000000003E-2</v>
      </c>
      <c r="F2202" t="s">
        <v>571</v>
      </c>
      <c r="G2202" t="s">
        <v>22750</v>
      </c>
      <c r="H2202">
        <v>3</v>
      </c>
      <c r="I2202" t="s">
        <v>22818</v>
      </c>
    </row>
    <row r="2203" spans="1:9" x14ac:dyDescent="0.25">
      <c r="A2203" t="s">
        <v>507</v>
      </c>
      <c r="B2203" t="s">
        <v>20135</v>
      </c>
      <c r="C2203" t="s">
        <v>23220</v>
      </c>
      <c r="D2203" t="s">
        <v>22792</v>
      </c>
      <c r="E2203">
        <v>0.344248</v>
      </c>
      <c r="F2203" t="s">
        <v>554</v>
      </c>
      <c r="G2203" t="s">
        <v>22751</v>
      </c>
      <c r="H2203">
        <v>4</v>
      </c>
      <c r="I2203" t="s">
        <v>23211</v>
      </c>
    </row>
    <row r="2204" spans="1:9" x14ac:dyDescent="0.25">
      <c r="A2204" t="s">
        <v>507</v>
      </c>
      <c r="B2204" t="s">
        <v>23221</v>
      </c>
      <c r="C2204" t="s">
        <v>23222</v>
      </c>
      <c r="D2204" t="s">
        <v>22792</v>
      </c>
      <c r="E2204">
        <v>0.39686100000000002</v>
      </c>
      <c r="F2204" t="s">
        <v>554</v>
      </c>
      <c r="G2204" t="s">
        <v>22751</v>
      </c>
      <c r="H2204">
        <v>1</v>
      </c>
      <c r="I2204" t="s">
        <v>22795</v>
      </c>
    </row>
    <row r="2205" spans="1:9" x14ac:dyDescent="0.25">
      <c r="A2205" t="s">
        <v>507</v>
      </c>
      <c r="B2205" t="s">
        <v>23223</v>
      </c>
      <c r="C2205" t="s">
        <v>23224</v>
      </c>
      <c r="D2205" t="s">
        <v>22792</v>
      </c>
      <c r="E2205">
        <v>0.41612300000000002</v>
      </c>
      <c r="F2205" t="s">
        <v>554</v>
      </c>
      <c r="G2205" t="s">
        <v>22751</v>
      </c>
      <c r="H2205">
        <v>2</v>
      </c>
      <c r="I2205" t="s">
        <v>22797</v>
      </c>
    </row>
    <row r="2206" spans="1:9" x14ac:dyDescent="0.25">
      <c r="A2206" t="s">
        <v>507</v>
      </c>
      <c r="B2206" t="s">
        <v>23225</v>
      </c>
      <c r="C2206" t="s">
        <v>23226</v>
      </c>
      <c r="D2206" t="s">
        <v>22792</v>
      </c>
      <c r="E2206">
        <v>0.41575200000000001</v>
      </c>
      <c r="F2206" t="s">
        <v>554</v>
      </c>
      <c r="G2206" t="s">
        <v>22751</v>
      </c>
      <c r="H2206">
        <v>1</v>
      </c>
      <c r="I2206" t="s">
        <v>22795</v>
      </c>
    </row>
    <row r="2207" spans="1:9" x14ac:dyDescent="0.25">
      <c r="A2207" t="s">
        <v>507</v>
      </c>
      <c r="B2207" t="s">
        <v>23227</v>
      </c>
      <c r="C2207" t="s">
        <v>23228</v>
      </c>
      <c r="D2207" t="s">
        <v>22792</v>
      </c>
      <c r="E2207">
        <v>0.15876199999999999</v>
      </c>
      <c r="F2207" t="s">
        <v>554</v>
      </c>
      <c r="G2207" t="s">
        <v>22751</v>
      </c>
      <c r="H2207">
        <v>1</v>
      </c>
      <c r="I2207" t="s">
        <v>22795</v>
      </c>
    </row>
    <row r="2208" spans="1:9" x14ac:dyDescent="0.25">
      <c r="A2208" t="s">
        <v>507</v>
      </c>
      <c r="B2208" t="s">
        <v>20143</v>
      </c>
      <c r="C2208" t="s">
        <v>22556</v>
      </c>
      <c r="D2208" t="s">
        <v>22792</v>
      </c>
      <c r="E2208">
        <v>0.57961200000000002</v>
      </c>
      <c r="F2208" t="s">
        <v>554</v>
      </c>
      <c r="G2208" t="s">
        <v>22751</v>
      </c>
      <c r="H2208">
        <v>4</v>
      </c>
      <c r="I2208" t="s">
        <v>23229</v>
      </c>
    </row>
    <row r="2209" spans="1:9" x14ac:dyDescent="0.25">
      <c r="A2209" t="s">
        <v>507</v>
      </c>
      <c r="B2209" t="s">
        <v>23230</v>
      </c>
      <c r="C2209" t="s">
        <v>23231</v>
      </c>
      <c r="D2209" t="s">
        <v>22792</v>
      </c>
      <c r="E2209">
        <v>0.58042700000000003</v>
      </c>
      <c r="F2209" t="s">
        <v>554</v>
      </c>
      <c r="G2209" t="s">
        <v>22751</v>
      </c>
      <c r="H2209">
        <v>1</v>
      </c>
      <c r="I2209" t="s">
        <v>22795</v>
      </c>
    </row>
    <row r="2210" spans="1:9" x14ac:dyDescent="0.25">
      <c r="A2210" t="s">
        <v>507</v>
      </c>
      <c r="B2210" t="s">
        <v>20147</v>
      </c>
      <c r="C2210" t="s">
        <v>23232</v>
      </c>
      <c r="D2210" t="s">
        <v>22792</v>
      </c>
      <c r="E2210">
        <v>0.57554499999999997</v>
      </c>
      <c r="F2210" t="s">
        <v>554</v>
      </c>
      <c r="G2210" t="s">
        <v>22751</v>
      </c>
      <c r="H2210">
        <v>2</v>
      </c>
      <c r="I2210" t="s">
        <v>22801</v>
      </c>
    </row>
    <row r="2211" spans="1:9" x14ac:dyDescent="0.25">
      <c r="A2211" t="s">
        <v>507</v>
      </c>
      <c r="B2211" t="s">
        <v>20155</v>
      </c>
      <c r="C2211" t="s">
        <v>23233</v>
      </c>
      <c r="D2211" t="s">
        <v>22792</v>
      </c>
      <c r="E2211">
        <v>0.57965599999999995</v>
      </c>
      <c r="F2211" t="s">
        <v>554</v>
      </c>
      <c r="G2211" t="s">
        <v>22751</v>
      </c>
      <c r="H2211">
        <v>2</v>
      </c>
      <c r="I2211" t="s">
        <v>22801</v>
      </c>
    </row>
    <row r="2212" spans="1:9" x14ac:dyDescent="0.25">
      <c r="A2212" t="s">
        <v>507</v>
      </c>
      <c r="B2212" t="s">
        <v>23234</v>
      </c>
      <c r="C2212" t="s">
        <v>23235</v>
      </c>
      <c r="D2212" t="s">
        <v>22792</v>
      </c>
      <c r="E2212">
        <v>0.42208400000000001</v>
      </c>
      <c r="F2212" t="s">
        <v>554</v>
      </c>
      <c r="G2212" t="s">
        <v>22751</v>
      </c>
      <c r="H2212">
        <v>1</v>
      </c>
      <c r="I2212" t="s">
        <v>22782</v>
      </c>
    </row>
    <row r="2213" spans="1:9" x14ac:dyDescent="0.25">
      <c r="A2213" t="s">
        <v>507</v>
      </c>
      <c r="B2213" t="s">
        <v>23236</v>
      </c>
      <c r="C2213" t="s">
        <v>23237</v>
      </c>
      <c r="D2213" t="s">
        <v>22792</v>
      </c>
      <c r="E2213">
        <v>0.39301000000000003</v>
      </c>
      <c r="F2213" t="s">
        <v>554</v>
      </c>
      <c r="G2213" t="s">
        <v>22751</v>
      </c>
      <c r="H2213">
        <v>2</v>
      </c>
      <c r="I2213" t="s">
        <v>22797</v>
      </c>
    </row>
    <row r="2214" spans="1:9" x14ac:dyDescent="0.25">
      <c r="A2214" t="s">
        <v>507</v>
      </c>
      <c r="B2214" t="s">
        <v>23238</v>
      </c>
      <c r="C2214" t="s">
        <v>23239</v>
      </c>
      <c r="D2214" t="s">
        <v>22792</v>
      </c>
      <c r="E2214">
        <v>0.46434199999999998</v>
      </c>
      <c r="F2214" t="s">
        <v>554</v>
      </c>
      <c r="G2214" t="s">
        <v>22751</v>
      </c>
      <c r="H2214">
        <v>1</v>
      </c>
      <c r="I2214" t="s">
        <v>22795</v>
      </c>
    </row>
    <row r="2215" spans="1:9" x14ac:dyDescent="0.25">
      <c r="A2215" t="s">
        <v>507</v>
      </c>
      <c r="B2215" t="s">
        <v>20159</v>
      </c>
      <c r="C2215" t="s">
        <v>23240</v>
      </c>
      <c r="D2215" t="s">
        <v>22792</v>
      </c>
      <c r="E2215">
        <v>0.29030600000000001</v>
      </c>
      <c r="F2215" t="s">
        <v>554</v>
      </c>
      <c r="G2215" t="s">
        <v>22751</v>
      </c>
      <c r="H2215">
        <v>1</v>
      </c>
      <c r="I2215" t="s">
        <v>22795</v>
      </c>
    </row>
    <row r="2216" spans="1:9" x14ac:dyDescent="0.25">
      <c r="A2216" t="s">
        <v>507</v>
      </c>
      <c r="B2216" t="s">
        <v>20163</v>
      </c>
      <c r="C2216" t="s">
        <v>23241</v>
      </c>
      <c r="D2216" t="s">
        <v>22792</v>
      </c>
      <c r="E2216">
        <v>0.53823799999999999</v>
      </c>
      <c r="F2216" t="s">
        <v>554</v>
      </c>
      <c r="G2216" t="s">
        <v>22751</v>
      </c>
      <c r="H2216">
        <v>2</v>
      </c>
      <c r="I2216" t="s">
        <v>22801</v>
      </c>
    </row>
    <row r="2217" spans="1:9" x14ac:dyDescent="0.25">
      <c r="A2217" t="s">
        <v>507</v>
      </c>
      <c r="B2217" t="s">
        <v>20167</v>
      </c>
      <c r="C2217" t="s">
        <v>22558</v>
      </c>
      <c r="D2217" t="s">
        <v>22792</v>
      </c>
      <c r="E2217">
        <v>-5.6412400000000001E-2</v>
      </c>
      <c r="F2217" t="s">
        <v>919</v>
      </c>
      <c r="G2217" t="s">
        <v>22756</v>
      </c>
      <c r="H2217">
        <v>3</v>
      </c>
      <c r="I2217" t="s">
        <v>23242</v>
      </c>
    </row>
    <row r="2218" spans="1:9" x14ac:dyDescent="0.25">
      <c r="A2218" t="s">
        <v>507</v>
      </c>
      <c r="B2218" t="s">
        <v>23243</v>
      </c>
      <c r="C2218" t="s">
        <v>23244</v>
      </c>
      <c r="D2218" t="s">
        <v>22792</v>
      </c>
      <c r="E2218">
        <v>0.103001</v>
      </c>
      <c r="F2218" t="s">
        <v>571</v>
      </c>
      <c r="G2218" t="s">
        <v>22750</v>
      </c>
      <c r="H2218">
        <v>1</v>
      </c>
      <c r="I2218" t="s">
        <v>22795</v>
      </c>
    </row>
    <row r="2219" spans="1:9" x14ac:dyDescent="0.25">
      <c r="A2219" t="s">
        <v>507</v>
      </c>
      <c r="B2219" t="s">
        <v>20171</v>
      </c>
      <c r="C2219" t="s">
        <v>22559</v>
      </c>
      <c r="D2219" t="s">
        <v>22792</v>
      </c>
      <c r="E2219">
        <v>-0.121671</v>
      </c>
      <c r="F2219" t="s">
        <v>571</v>
      </c>
      <c r="G2219" t="s">
        <v>22750</v>
      </c>
      <c r="H2219">
        <v>4</v>
      </c>
      <c r="I2219" t="s">
        <v>23245</v>
      </c>
    </row>
    <row r="2220" spans="1:9" x14ac:dyDescent="0.25">
      <c r="A2220" t="s">
        <v>507</v>
      </c>
      <c r="B2220" t="s">
        <v>20814</v>
      </c>
      <c r="C2220" t="s">
        <v>20815</v>
      </c>
      <c r="D2220" t="s">
        <v>22792</v>
      </c>
      <c r="E2220">
        <v>0.37573200000000001</v>
      </c>
      <c r="F2220" t="s">
        <v>554</v>
      </c>
      <c r="G2220" t="s">
        <v>22751</v>
      </c>
      <c r="H2220">
        <v>1</v>
      </c>
      <c r="I2220" t="s">
        <v>22795</v>
      </c>
    </row>
    <row r="2221" spans="1:9" x14ac:dyDescent="0.25">
      <c r="A2221" t="s">
        <v>507</v>
      </c>
      <c r="B2221" t="s">
        <v>20175</v>
      </c>
      <c r="C2221" t="s">
        <v>23246</v>
      </c>
      <c r="D2221" t="s">
        <v>22792</v>
      </c>
      <c r="E2221">
        <v>0.200408</v>
      </c>
      <c r="F2221" t="s">
        <v>562</v>
      </c>
      <c r="G2221" t="s">
        <v>22748</v>
      </c>
      <c r="H2221">
        <v>2</v>
      </c>
      <c r="I2221" t="s">
        <v>22875</v>
      </c>
    </row>
    <row r="2222" spans="1:9" x14ac:dyDescent="0.25">
      <c r="A2222" t="s">
        <v>507</v>
      </c>
      <c r="B2222" t="s">
        <v>20818</v>
      </c>
      <c r="C2222" t="s">
        <v>20819</v>
      </c>
      <c r="D2222" t="s">
        <v>22792</v>
      </c>
      <c r="E2222">
        <v>0.44720100000000002</v>
      </c>
      <c r="F2222" t="s">
        <v>562</v>
      </c>
      <c r="G2222" t="s">
        <v>22748</v>
      </c>
      <c r="H2222">
        <v>1</v>
      </c>
      <c r="I2222" t="s">
        <v>22807</v>
      </c>
    </row>
    <row r="2223" spans="1:9" x14ac:dyDescent="0.25">
      <c r="A2223" t="s">
        <v>507</v>
      </c>
      <c r="B2223" t="s">
        <v>23247</v>
      </c>
      <c r="C2223" t="s">
        <v>23248</v>
      </c>
      <c r="D2223" t="s">
        <v>22792</v>
      </c>
      <c r="E2223">
        <v>0.13727300000000001</v>
      </c>
      <c r="F2223" t="s">
        <v>571</v>
      </c>
      <c r="G2223" t="s">
        <v>22750</v>
      </c>
      <c r="H2223">
        <v>1</v>
      </c>
      <c r="I2223" t="s">
        <v>22795</v>
      </c>
    </row>
    <row r="2224" spans="1:9" x14ac:dyDescent="0.25">
      <c r="A2224" t="s">
        <v>507</v>
      </c>
      <c r="B2224" t="s">
        <v>23249</v>
      </c>
      <c r="C2224" t="s">
        <v>23250</v>
      </c>
      <c r="D2224" t="s">
        <v>22792</v>
      </c>
      <c r="E2224">
        <v>-0.25702000000000003</v>
      </c>
      <c r="F2224" t="s">
        <v>571</v>
      </c>
      <c r="G2224" t="s">
        <v>22750</v>
      </c>
      <c r="H2224">
        <v>1</v>
      </c>
      <c r="I2224" t="s">
        <v>22781</v>
      </c>
    </row>
    <row r="2225" spans="1:9" x14ac:dyDescent="0.25">
      <c r="A2225" t="s">
        <v>507</v>
      </c>
      <c r="B2225" t="s">
        <v>334</v>
      </c>
      <c r="C2225" t="s">
        <v>333</v>
      </c>
      <c r="D2225" t="s">
        <v>22792</v>
      </c>
      <c r="E2225">
        <v>0.42874200000000001</v>
      </c>
      <c r="F2225" t="s">
        <v>554</v>
      </c>
      <c r="G2225" t="s">
        <v>22751</v>
      </c>
      <c r="H2225">
        <v>1</v>
      </c>
      <c r="I2225" t="s">
        <v>22781</v>
      </c>
    </row>
    <row r="2226" spans="1:9" x14ac:dyDescent="0.25">
      <c r="A2226" t="s">
        <v>507</v>
      </c>
      <c r="B2226" t="s">
        <v>23251</v>
      </c>
      <c r="C2226" t="s">
        <v>23252</v>
      </c>
      <c r="D2226" t="s">
        <v>22792</v>
      </c>
      <c r="E2226">
        <v>9.9863800000000003E-2</v>
      </c>
      <c r="F2226" t="s">
        <v>571</v>
      </c>
      <c r="G2226" t="s">
        <v>22750</v>
      </c>
      <c r="H2226">
        <v>1</v>
      </c>
      <c r="I2226" t="s">
        <v>22782</v>
      </c>
    </row>
    <row r="2227" spans="1:9" x14ac:dyDescent="0.25">
      <c r="A2227" t="s">
        <v>507</v>
      </c>
      <c r="B2227" t="s">
        <v>20822</v>
      </c>
      <c r="C2227" t="s">
        <v>20823</v>
      </c>
      <c r="D2227" t="s">
        <v>22792</v>
      </c>
      <c r="E2227">
        <v>4.8373100000000002E-2</v>
      </c>
      <c r="F2227" t="s">
        <v>571</v>
      </c>
      <c r="G2227" t="s">
        <v>22750</v>
      </c>
      <c r="H2227">
        <v>2</v>
      </c>
      <c r="I2227" t="s">
        <v>22797</v>
      </c>
    </row>
    <row r="2228" spans="1:9" x14ac:dyDescent="0.25">
      <c r="A2228" t="s">
        <v>507</v>
      </c>
      <c r="B2228" t="s">
        <v>23253</v>
      </c>
      <c r="C2228" t="s">
        <v>23254</v>
      </c>
      <c r="D2228" t="s">
        <v>22792</v>
      </c>
      <c r="E2228">
        <v>-0.14029</v>
      </c>
      <c r="F2228" t="s">
        <v>571</v>
      </c>
      <c r="G2228" t="s">
        <v>22750</v>
      </c>
      <c r="H2228">
        <v>1</v>
      </c>
      <c r="I2228" t="s">
        <v>22782</v>
      </c>
    </row>
    <row r="2229" spans="1:9" x14ac:dyDescent="0.25">
      <c r="A2229" t="s">
        <v>507</v>
      </c>
      <c r="B2229" t="s">
        <v>23255</v>
      </c>
      <c r="C2229" t="s">
        <v>23256</v>
      </c>
      <c r="D2229" t="s">
        <v>22792</v>
      </c>
      <c r="E2229">
        <v>0.45447900000000002</v>
      </c>
      <c r="F2229" t="s">
        <v>554</v>
      </c>
      <c r="G2229" t="s">
        <v>22751</v>
      </c>
      <c r="H2229">
        <v>1</v>
      </c>
      <c r="I2229" t="s">
        <v>22795</v>
      </c>
    </row>
    <row r="2230" spans="1:9" x14ac:dyDescent="0.25">
      <c r="A2230" t="s">
        <v>507</v>
      </c>
      <c r="B2230" t="s">
        <v>20179</v>
      </c>
      <c r="C2230" t="s">
        <v>22560</v>
      </c>
      <c r="D2230" t="s">
        <v>22792</v>
      </c>
      <c r="E2230">
        <v>0.48849799999999999</v>
      </c>
      <c r="F2230" t="s">
        <v>554</v>
      </c>
      <c r="G2230" t="s">
        <v>22751</v>
      </c>
      <c r="H2230">
        <v>3</v>
      </c>
      <c r="I2230" t="s">
        <v>22818</v>
      </c>
    </row>
    <row r="2231" spans="1:9" x14ac:dyDescent="0.25">
      <c r="A2231" t="s">
        <v>507</v>
      </c>
      <c r="B2231" t="s">
        <v>23257</v>
      </c>
      <c r="C2231" t="s">
        <v>23258</v>
      </c>
      <c r="D2231" t="s">
        <v>22792</v>
      </c>
      <c r="E2231">
        <v>0.202595</v>
      </c>
      <c r="F2231" t="s">
        <v>554</v>
      </c>
      <c r="G2231" t="s">
        <v>22751</v>
      </c>
      <c r="H2231">
        <v>1</v>
      </c>
      <c r="I2231" t="s">
        <v>22795</v>
      </c>
    </row>
    <row r="2232" spans="1:9" x14ac:dyDescent="0.25">
      <c r="A2232" t="s">
        <v>507</v>
      </c>
      <c r="B2232" t="s">
        <v>23259</v>
      </c>
      <c r="C2232" t="s">
        <v>23260</v>
      </c>
      <c r="D2232" t="s">
        <v>22792</v>
      </c>
      <c r="E2232">
        <v>-0.128745</v>
      </c>
      <c r="F2232" t="s">
        <v>554</v>
      </c>
      <c r="G2232" t="s">
        <v>22751</v>
      </c>
      <c r="H2232">
        <v>1</v>
      </c>
      <c r="I2232" t="s">
        <v>22795</v>
      </c>
    </row>
    <row r="2233" spans="1:9" x14ac:dyDescent="0.25">
      <c r="A2233" t="s">
        <v>507</v>
      </c>
      <c r="B2233" t="s">
        <v>23261</v>
      </c>
      <c r="C2233" t="s">
        <v>23262</v>
      </c>
      <c r="D2233" t="s">
        <v>22792</v>
      </c>
      <c r="E2233">
        <v>0.21736</v>
      </c>
      <c r="F2233" t="s">
        <v>571</v>
      </c>
      <c r="G2233" t="s">
        <v>22750</v>
      </c>
      <c r="H2233">
        <v>1</v>
      </c>
      <c r="I2233" t="s">
        <v>22795</v>
      </c>
    </row>
    <row r="2234" spans="1:9" x14ac:dyDescent="0.25">
      <c r="A2234" t="s">
        <v>507</v>
      </c>
      <c r="B2234" t="s">
        <v>20187</v>
      </c>
      <c r="C2234" t="s">
        <v>23263</v>
      </c>
      <c r="D2234" t="s">
        <v>22792</v>
      </c>
      <c r="E2234">
        <v>0.15526000000000001</v>
      </c>
      <c r="F2234" t="s">
        <v>571</v>
      </c>
      <c r="G2234" t="s">
        <v>22750</v>
      </c>
      <c r="H2234">
        <v>1</v>
      </c>
      <c r="I2234" t="s">
        <v>22795</v>
      </c>
    </row>
    <row r="2235" spans="1:9" x14ac:dyDescent="0.25">
      <c r="A2235" t="s">
        <v>507</v>
      </c>
      <c r="B2235" t="s">
        <v>23264</v>
      </c>
      <c r="C2235" t="s">
        <v>23265</v>
      </c>
      <c r="D2235" t="s">
        <v>22792</v>
      </c>
      <c r="E2235">
        <v>0.108365</v>
      </c>
      <c r="F2235" t="s">
        <v>571</v>
      </c>
      <c r="G2235" t="s">
        <v>22750</v>
      </c>
      <c r="H2235">
        <v>1</v>
      </c>
      <c r="I2235" t="s">
        <v>22782</v>
      </c>
    </row>
    <row r="2236" spans="1:9" x14ac:dyDescent="0.25">
      <c r="A2236" t="s">
        <v>507</v>
      </c>
      <c r="B2236" t="s">
        <v>20826</v>
      </c>
      <c r="C2236" t="s">
        <v>20827</v>
      </c>
      <c r="D2236" t="s">
        <v>22792</v>
      </c>
      <c r="E2236">
        <v>0.24569199999999999</v>
      </c>
      <c r="F2236" t="s">
        <v>571</v>
      </c>
      <c r="G2236" t="s">
        <v>22750</v>
      </c>
      <c r="H2236">
        <v>1</v>
      </c>
      <c r="I2236" t="s">
        <v>22795</v>
      </c>
    </row>
    <row r="2237" spans="1:9" x14ac:dyDescent="0.25">
      <c r="A2237" t="s">
        <v>507</v>
      </c>
      <c r="B2237" t="s">
        <v>23266</v>
      </c>
      <c r="C2237" t="s">
        <v>23267</v>
      </c>
      <c r="D2237" t="s">
        <v>22792</v>
      </c>
      <c r="E2237">
        <v>0.214391</v>
      </c>
      <c r="F2237" t="s">
        <v>571</v>
      </c>
      <c r="G2237" t="s">
        <v>22750</v>
      </c>
      <c r="H2237">
        <v>1</v>
      </c>
      <c r="I2237" t="s">
        <v>22795</v>
      </c>
    </row>
    <row r="2238" spans="1:9" x14ac:dyDescent="0.25">
      <c r="A2238" t="s">
        <v>507</v>
      </c>
      <c r="B2238" t="s">
        <v>20191</v>
      </c>
      <c r="C2238" t="s">
        <v>23268</v>
      </c>
      <c r="D2238" t="s">
        <v>22792</v>
      </c>
      <c r="E2238">
        <v>0.18995100000000001</v>
      </c>
      <c r="F2238" t="s">
        <v>571</v>
      </c>
      <c r="G2238" t="s">
        <v>22750</v>
      </c>
      <c r="H2238">
        <v>1</v>
      </c>
      <c r="I2238" t="s">
        <v>22795</v>
      </c>
    </row>
    <row r="2239" spans="1:9" x14ac:dyDescent="0.25">
      <c r="A2239" t="s">
        <v>507</v>
      </c>
      <c r="B2239" t="s">
        <v>20830</v>
      </c>
      <c r="C2239" t="s">
        <v>20831</v>
      </c>
      <c r="D2239" t="s">
        <v>22792</v>
      </c>
      <c r="E2239">
        <v>0.33549800000000002</v>
      </c>
      <c r="F2239" t="s">
        <v>571</v>
      </c>
      <c r="G2239" t="s">
        <v>22750</v>
      </c>
      <c r="H2239">
        <v>1</v>
      </c>
      <c r="I2239" t="s">
        <v>22795</v>
      </c>
    </row>
    <row r="2240" spans="1:9" x14ac:dyDescent="0.25">
      <c r="A2240" t="s">
        <v>507</v>
      </c>
      <c r="B2240" t="s">
        <v>21440</v>
      </c>
      <c r="C2240" t="s">
        <v>22563</v>
      </c>
      <c r="D2240" t="s">
        <v>22792</v>
      </c>
      <c r="E2240">
        <v>0.37509599999999998</v>
      </c>
      <c r="F2240" t="s">
        <v>571</v>
      </c>
      <c r="G2240" t="s">
        <v>22750</v>
      </c>
      <c r="H2240">
        <v>1</v>
      </c>
      <c r="I2240" t="s">
        <v>22795</v>
      </c>
    </row>
    <row r="2241" spans="1:9" x14ac:dyDescent="0.25">
      <c r="A2241" t="s">
        <v>507</v>
      </c>
      <c r="B2241" t="s">
        <v>23269</v>
      </c>
      <c r="C2241" t="s">
        <v>23270</v>
      </c>
      <c r="D2241" t="s">
        <v>22792</v>
      </c>
      <c r="E2241">
        <v>0.30437199999999998</v>
      </c>
      <c r="F2241" t="s">
        <v>571</v>
      </c>
      <c r="G2241" t="s">
        <v>22750</v>
      </c>
      <c r="H2241">
        <v>1</v>
      </c>
      <c r="I2241" t="s">
        <v>22795</v>
      </c>
    </row>
    <row r="2242" spans="1:9" x14ac:dyDescent="0.25">
      <c r="A2242" t="s">
        <v>507</v>
      </c>
      <c r="B2242" t="s">
        <v>23271</v>
      </c>
      <c r="C2242" t="s">
        <v>23272</v>
      </c>
      <c r="D2242" t="s">
        <v>22792</v>
      </c>
      <c r="E2242">
        <v>5.5593200000000002E-2</v>
      </c>
      <c r="F2242" t="s">
        <v>571</v>
      </c>
      <c r="G2242" t="s">
        <v>22750</v>
      </c>
      <c r="H2242">
        <v>1</v>
      </c>
      <c r="I2242" t="s">
        <v>22782</v>
      </c>
    </row>
    <row r="2243" spans="1:9" x14ac:dyDescent="0.25">
      <c r="A2243" t="s">
        <v>507</v>
      </c>
      <c r="B2243" t="s">
        <v>23273</v>
      </c>
      <c r="C2243" t="s">
        <v>23274</v>
      </c>
      <c r="D2243" t="s">
        <v>22792</v>
      </c>
      <c r="E2243">
        <v>0.38457200000000002</v>
      </c>
      <c r="F2243" t="s">
        <v>571</v>
      </c>
      <c r="G2243" t="s">
        <v>22750</v>
      </c>
      <c r="H2243">
        <v>1</v>
      </c>
      <c r="I2243" t="s">
        <v>22795</v>
      </c>
    </row>
    <row r="2244" spans="1:9" x14ac:dyDescent="0.25">
      <c r="A2244" t="s">
        <v>507</v>
      </c>
      <c r="B2244" t="s">
        <v>23275</v>
      </c>
      <c r="C2244" t="s">
        <v>23276</v>
      </c>
      <c r="D2244" t="s">
        <v>22792</v>
      </c>
      <c r="E2244">
        <v>0.19895399999999999</v>
      </c>
      <c r="F2244" t="s">
        <v>571</v>
      </c>
      <c r="G2244" t="s">
        <v>22750</v>
      </c>
      <c r="H2244">
        <v>1</v>
      </c>
      <c r="I2244" t="s">
        <v>22782</v>
      </c>
    </row>
    <row r="2245" spans="1:9" x14ac:dyDescent="0.25">
      <c r="A2245" t="s">
        <v>507</v>
      </c>
      <c r="B2245" t="s">
        <v>23277</v>
      </c>
      <c r="C2245" t="s">
        <v>23278</v>
      </c>
      <c r="D2245" t="s">
        <v>22792</v>
      </c>
      <c r="E2245">
        <v>0.333951</v>
      </c>
      <c r="F2245" t="s">
        <v>554</v>
      </c>
      <c r="G2245" t="s">
        <v>22751</v>
      </c>
      <c r="H2245">
        <v>1</v>
      </c>
      <c r="I2245" t="s">
        <v>22795</v>
      </c>
    </row>
    <row r="2246" spans="1:9" x14ac:dyDescent="0.25">
      <c r="A2246" t="s">
        <v>507</v>
      </c>
      <c r="B2246" t="s">
        <v>20834</v>
      </c>
      <c r="C2246" t="s">
        <v>20835</v>
      </c>
      <c r="D2246" t="s">
        <v>22792</v>
      </c>
      <c r="E2246">
        <v>0.35996</v>
      </c>
      <c r="F2246" t="s">
        <v>554</v>
      </c>
      <c r="G2246" t="s">
        <v>22751</v>
      </c>
      <c r="H2246">
        <v>1</v>
      </c>
      <c r="I2246" t="s">
        <v>22795</v>
      </c>
    </row>
    <row r="2247" spans="1:9" x14ac:dyDescent="0.25">
      <c r="A2247" t="s">
        <v>507</v>
      </c>
      <c r="B2247" t="s">
        <v>20195</v>
      </c>
      <c r="C2247" t="s">
        <v>23279</v>
      </c>
      <c r="D2247" t="s">
        <v>22792</v>
      </c>
      <c r="E2247">
        <v>3.0077199999999998E-2</v>
      </c>
      <c r="F2247" t="s">
        <v>571</v>
      </c>
      <c r="G2247" t="s">
        <v>22750</v>
      </c>
      <c r="H2247">
        <v>1</v>
      </c>
      <c r="I2247" t="s">
        <v>22795</v>
      </c>
    </row>
    <row r="2248" spans="1:9" x14ac:dyDescent="0.25">
      <c r="A2248" t="s">
        <v>507</v>
      </c>
      <c r="B2248" t="s">
        <v>20199</v>
      </c>
      <c r="C2248" t="s">
        <v>23280</v>
      </c>
      <c r="D2248" t="s">
        <v>22792</v>
      </c>
      <c r="E2248">
        <v>0.256712</v>
      </c>
      <c r="F2248" t="s">
        <v>554</v>
      </c>
      <c r="G2248" t="s">
        <v>22751</v>
      </c>
      <c r="H2248">
        <v>4</v>
      </c>
      <c r="I2248" t="s">
        <v>23211</v>
      </c>
    </row>
    <row r="2249" spans="1:9" x14ac:dyDescent="0.25">
      <c r="A2249" t="s">
        <v>507</v>
      </c>
      <c r="B2249" t="s">
        <v>20203</v>
      </c>
      <c r="C2249" t="s">
        <v>22568</v>
      </c>
      <c r="D2249" t="s">
        <v>22792</v>
      </c>
      <c r="E2249">
        <v>0.40185500000000002</v>
      </c>
      <c r="F2249" t="s">
        <v>554</v>
      </c>
      <c r="G2249" t="s">
        <v>22751</v>
      </c>
      <c r="H2249">
        <v>3</v>
      </c>
      <c r="I2249" t="s">
        <v>23281</v>
      </c>
    </row>
    <row r="2250" spans="1:9" x14ac:dyDescent="0.25">
      <c r="A2250" t="s">
        <v>507</v>
      </c>
      <c r="B2250" t="s">
        <v>23282</v>
      </c>
      <c r="C2250" t="s">
        <v>23283</v>
      </c>
      <c r="D2250" t="s">
        <v>22792</v>
      </c>
      <c r="E2250">
        <v>9.03973E-2</v>
      </c>
      <c r="F2250" t="s">
        <v>571</v>
      </c>
      <c r="G2250" t="s">
        <v>22750</v>
      </c>
      <c r="H2250">
        <v>1</v>
      </c>
      <c r="I2250" t="s">
        <v>23284</v>
      </c>
    </row>
    <row r="2251" spans="1:9" x14ac:dyDescent="0.25">
      <c r="A2251" t="s">
        <v>507</v>
      </c>
      <c r="B2251" t="s">
        <v>20207</v>
      </c>
      <c r="C2251" t="s">
        <v>23285</v>
      </c>
      <c r="D2251" t="s">
        <v>22792</v>
      </c>
      <c r="E2251">
        <v>0.24579500000000001</v>
      </c>
      <c r="F2251" t="s">
        <v>554</v>
      </c>
      <c r="G2251" t="s">
        <v>22751</v>
      </c>
      <c r="H2251">
        <v>2</v>
      </c>
      <c r="I2251" t="s">
        <v>22801</v>
      </c>
    </row>
    <row r="2252" spans="1:9" x14ac:dyDescent="0.25">
      <c r="A2252" t="s">
        <v>507</v>
      </c>
      <c r="B2252" t="s">
        <v>20211</v>
      </c>
      <c r="C2252" t="s">
        <v>23286</v>
      </c>
      <c r="D2252" t="s">
        <v>22792</v>
      </c>
      <c r="E2252">
        <v>-0.24965100000000001</v>
      </c>
      <c r="F2252" t="s">
        <v>571</v>
      </c>
      <c r="G2252" t="s">
        <v>22750</v>
      </c>
      <c r="H2252">
        <v>1</v>
      </c>
      <c r="I2252" t="s">
        <v>22795</v>
      </c>
    </row>
    <row r="2253" spans="1:9" x14ac:dyDescent="0.25">
      <c r="A2253" t="s">
        <v>507</v>
      </c>
      <c r="B2253" t="s">
        <v>20215</v>
      </c>
      <c r="C2253" t="s">
        <v>23287</v>
      </c>
      <c r="D2253" t="s">
        <v>22792</v>
      </c>
      <c r="E2253">
        <v>1.1538100000000001E-2</v>
      </c>
      <c r="F2253" t="s">
        <v>571</v>
      </c>
      <c r="G2253" t="s">
        <v>22750</v>
      </c>
      <c r="H2253">
        <v>2</v>
      </c>
      <c r="I2253" t="s">
        <v>22812</v>
      </c>
    </row>
    <row r="2254" spans="1:9" x14ac:dyDescent="0.25">
      <c r="A2254" t="s">
        <v>507</v>
      </c>
      <c r="B2254" t="s">
        <v>20219</v>
      </c>
      <c r="C2254" t="s">
        <v>23288</v>
      </c>
      <c r="D2254" t="s">
        <v>22792</v>
      </c>
      <c r="E2254">
        <v>0.31487100000000001</v>
      </c>
      <c r="F2254" t="s">
        <v>554</v>
      </c>
      <c r="G2254" t="s">
        <v>22751</v>
      </c>
      <c r="H2254">
        <v>1</v>
      </c>
      <c r="I2254" t="s">
        <v>22795</v>
      </c>
    </row>
    <row r="2255" spans="1:9" x14ac:dyDescent="0.25">
      <c r="A2255" t="s">
        <v>507</v>
      </c>
      <c r="B2255" t="s">
        <v>20223</v>
      </c>
      <c r="C2255" t="s">
        <v>23289</v>
      </c>
      <c r="D2255" t="s">
        <v>22792</v>
      </c>
      <c r="E2255">
        <v>0.23933299999999999</v>
      </c>
      <c r="F2255" t="s">
        <v>554</v>
      </c>
      <c r="G2255" t="s">
        <v>22751</v>
      </c>
      <c r="H2255">
        <v>2</v>
      </c>
      <c r="I2255" t="s">
        <v>22801</v>
      </c>
    </row>
    <row r="2256" spans="1:9" x14ac:dyDescent="0.25">
      <c r="A2256" t="s">
        <v>507</v>
      </c>
      <c r="B2256" t="s">
        <v>20227</v>
      </c>
      <c r="C2256" t="s">
        <v>23290</v>
      </c>
      <c r="D2256" t="s">
        <v>22792</v>
      </c>
      <c r="E2256">
        <v>0.54225000000000001</v>
      </c>
      <c r="F2256" t="s">
        <v>554</v>
      </c>
      <c r="G2256" t="s">
        <v>22751</v>
      </c>
      <c r="H2256">
        <v>2</v>
      </c>
      <c r="I2256" t="s">
        <v>22875</v>
      </c>
    </row>
    <row r="2257" spans="1:9" x14ac:dyDescent="0.25">
      <c r="A2257" t="s">
        <v>507</v>
      </c>
      <c r="B2257" t="s">
        <v>23291</v>
      </c>
      <c r="C2257" t="s">
        <v>23292</v>
      </c>
      <c r="D2257" t="s">
        <v>22792</v>
      </c>
      <c r="E2257">
        <v>0.53868300000000002</v>
      </c>
      <c r="F2257" t="s">
        <v>554</v>
      </c>
      <c r="G2257" t="s">
        <v>22751</v>
      </c>
      <c r="H2257">
        <v>1</v>
      </c>
      <c r="I2257" t="s">
        <v>22795</v>
      </c>
    </row>
    <row r="2258" spans="1:9" x14ac:dyDescent="0.25">
      <c r="A2258" t="s">
        <v>507</v>
      </c>
      <c r="B2258" t="s">
        <v>20231</v>
      </c>
      <c r="C2258" t="s">
        <v>23293</v>
      </c>
      <c r="D2258" t="s">
        <v>22792</v>
      </c>
      <c r="E2258">
        <v>0.60835399999999995</v>
      </c>
      <c r="F2258" t="s">
        <v>554</v>
      </c>
      <c r="G2258" t="s">
        <v>22751</v>
      </c>
      <c r="H2258">
        <v>2</v>
      </c>
      <c r="I2258" t="s">
        <v>22801</v>
      </c>
    </row>
    <row r="2259" spans="1:9" x14ac:dyDescent="0.25">
      <c r="A2259" t="s">
        <v>507</v>
      </c>
      <c r="B2259" t="s">
        <v>20838</v>
      </c>
      <c r="C2259" t="s">
        <v>20839</v>
      </c>
      <c r="D2259" t="s">
        <v>22792</v>
      </c>
      <c r="E2259">
        <v>5.51713E-2</v>
      </c>
      <c r="F2259" t="s">
        <v>571</v>
      </c>
      <c r="G2259" t="s">
        <v>22750</v>
      </c>
      <c r="H2259">
        <v>1</v>
      </c>
      <c r="I2259" t="s">
        <v>22795</v>
      </c>
    </row>
    <row r="2260" spans="1:9" x14ac:dyDescent="0.25">
      <c r="A2260" t="s">
        <v>507</v>
      </c>
      <c r="B2260" t="s">
        <v>20842</v>
      </c>
      <c r="C2260" t="s">
        <v>20843</v>
      </c>
      <c r="D2260" t="s">
        <v>22792</v>
      </c>
      <c r="E2260">
        <v>0.136462</v>
      </c>
      <c r="F2260" t="s">
        <v>571</v>
      </c>
      <c r="G2260" t="s">
        <v>22750</v>
      </c>
      <c r="H2260">
        <v>2</v>
      </c>
      <c r="I2260" t="s">
        <v>23294</v>
      </c>
    </row>
    <row r="2261" spans="1:9" x14ac:dyDescent="0.25">
      <c r="A2261" t="s">
        <v>507</v>
      </c>
      <c r="B2261" t="s">
        <v>23295</v>
      </c>
      <c r="C2261" t="s">
        <v>23296</v>
      </c>
      <c r="D2261" t="s">
        <v>22792</v>
      </c>
      <c r="E2261">
        <v>0.16072700000000001</v>
      </c>
      <c r="F2261" t="s">
        <v>571</v>
      </c>
      <c r="G2261" t="s">
        <v>22750</v>
      </c>
      <c r="H2261">
        <v>1</v>
      </c>
      <c r="I2261" t="s">
        <v>22782</v>
      </c>
    </row>
    <row r="2262" spans="1:9" x14ac:dyDescent="0.25">
      <c r="A2262" t="s">
        <v>507</v>
      </c>
      <c r="B2262" t="s">
        <v>20239</v>
      </c>
      <c r="C2262" t="s">
        <v>23297</v>
      </c>
      <c r="D2262" t="s">
        <v>22792</v>
      </c>
      <c r="E2262">
        <v>0.141044</v>
      </c>
      <c r="F2262" t="s">
        <v>571</v>
      </c>
      <c r="G2262" t="s">
        <v>22750</v>
      </c>
      <c r="H2262">
        <v>1</v>
      </c>
      <c r="I2262" t="s">
        <v>22795</v>
      </c>
    </row>
    <row r="2263" spans="1:9" x14ac:dyDescent="0.25">
      <c r="A2263" t="s">
        <v>507</v>
      </c>
      <c r="B2263" t="s">
        <v>20846</v>
      </c>
      <c r="C2263" t="s">
        <v>20847</v>
      </c>
      <c r="D2263" t="s">
        <v>22792</v>
      </c>
      <c r="E2263">
        <v>0.15617300000000001</v>
      </c>
      <c r="F2263" t="s">
        <v>571</v>
      </c>
      <c r="G2263" t="s">
        <v>22750</v>
      </c>
      <c r="H2263">
        <v>1</v>
      </c>
      <c r="I2263" t="s">
        <v>22795</v>
      </c>
    </row>
    <row r="2264" spans="1:9" x14ac:dyDescent="0.25">
      <c r="A2264" t="s">
        <v>507</v>
      </c>
      <c r="B2264" t="s">
        <v>20243</v>
      </c>
      <c r="C2264" t="s">
        <v>23298</v>
      </c>
      <c r="D2264" t="s">
        <v>22792</v>
      </c>
      <c r="E2264">
        <v>0.177314</v>
      </c>
      <c r="F2264" t="s">
        <v>571</v>
      </c>
      <c r="G2264" t="s">
        <v>22750</v>
      </c>
      <c r="H2264">
        <v>2</v>
      </c>
      <c r="I2264" t="s">
        <v>22875</v>
      </c>
    </row>
    <row r="2265" spans="1:9" x14ac:dyDescent="0.25">
      <c r="A2265" t="s">
        <v>507</v>
      </c>
      <c r="B2265" t="s">
        <v>23299</v>
      </c>
      <c r="C2265" t="s">
        <v>23300</v>
      </c>
      <c r="D2265" t="s">
        <v>22792</v>
      </c>
      <c r="E2265">
        <v>2.85831E-2</v>
      </c>
      <c r="F2265" t="s">
        <v>571</v>
      </c>
      <c r="G2265" t="s">
        <v>22750</v>
      </c>
      <c r="H2265">
        <v>1</v>
      </c>
      <c r="I2265" t="s">
        <v>22795</v>
      </c>
    </row>
    <row r="2266" spans="1:9" x14ac:dyDescent="0.25">
      <c r="A2266" t="s">
        <v>507</v>
      </c>
      <c r="B2266" t="s">
        <v>20850</v>
      </c>
      <c r="C2266" t="s">
        <v>20851</v>
      </c>
      <c r="D2266" t="s">
        <v>22792</v>
      </c>
      <c r="E2266">
        <v>-4.4728499999999997E-2</v>
      </c>
      <c r="F2266" t="s">
        <v>571</v>
      </c>
      <c r="G2266" t="s">
        <v>22750</v>
      </c>
      <c r="H2266">
        <v>1</v>
      </c>
      <c r="I2266" t="s">
        <v>22795</v>
      </c>
    </row>
    <row r="2267" spans="1:9" x14ac:dyDescent="0.25">
      <c r="A2267" t="s">
        <v>507</v>
      </c>
      <c r="B2267" t="s">
        <v>20251</v>
      </c>
      <c r="C2267" t="s">
        <v>23301</v>
      </c>
      <c r="D2267" t="s">
        <v>22792</v>
      </c>
      <c r="E2267">
        <v>0.49246899999999999</v>
      </c>
      <c r="F2267" t="s">
        <v>919</v>
      </c>
      <c r="G2267" t="s">
        <v>22756</v>
      </c>
      <c r="H2267">
        <v>2</v>
      </c>
      <c r="I2267" t="s">
        <v>22812</v>
      </c>
    </row>
    <row r="2268" spans="1:9" x14ac:dyDescent="0.25">
      <c r="A2268" t="s">
        <v>507</v>
      </c>
      <c r="B2268" t="s">
        <v>20255</v>
      </c>
      <c r="C2268" t="s">
        <v>23302</v>
      </c>
      <c r="D2268" t="s">
        <v>22792</v>
      </c>
      <c r="E2268">
        <v>0.4924</v>
      </c>
      <c r="F2268" t="s">
        <v>571</v>
      </c>
      <c r="G2268" t="s">
        <v>22750</v>
      </c>
      <c r="H2268">
        <v>2</v>
      </c>
      <c r="I2268" t="s">
        <v>22797</v>
      </c>
    </row>
    <row r="2269" spans="1:9" x14ac:dyDescent="0.25">
      <c r="A2269" t="s">
        <v>507</v>
      </c>
      <c r="B2269" t="s">
        <v>20854</v>
      </c>
      <c r="C2269" t="s">
        <v>20855</v>
      </c>
      <c r="D2269" t="s">
        <v>22792</v>
      </c>
      <c r="E2269">
        <v>-1.54489E-2</v>
      </c>
      <c r="F2269" t="s">
        <v>571</v>
      </c>
      <c r="G2269" t="s">
        <v>22750</v>
      </c>
      <c r="H2269">
        <v>1</v>
      </c>
      <c r="I2269" t="s">
        <v>22795</v>
      </c>
    </row>
    <row r="2270" spans="1:9" x14ac:dyDescent="0.25">
      <c r="A2270" t="s">
        <v>507</v>
      </c>
      <c r="B2270" t="s">
        <v>20858</v>
      </c>
      <c r="C2270" t="s">
        <v>20859</v>
      </c>
      <c r="D2270" t="s">
        <v>22792</v>
      </c>
      <c r="E2270">
        <v>0.21940599999999999</v>
      </c>
      <c r="F2270" t="s">
        <v>571</v>
      </c>
      <c r="G2270" t="s">
        <v>22750</v>
      </c>
      <c r="H2270">
        <v>1</v>
      </c>
      <c r="I2270" t="s">
        <v>22795</v>
      </c>
    </row>
    <row r="2271" spans="1:9" x14ac:dyDescent="0.25">
      <c r="A2271" t="s">
        <v>507</v>
      </c>
      <c r="B2271" t="s">
        <v>23303</v>
      </c>
      <c r="C2271" t="s">
        <v>23304</v>
      </c>
      <c r="D2271" t="s">
        <v>22792</v>
      </c>
      <c r="E2271">
        <v>0.22190399999999999</v>
      </c>
      <c r="F2271" t="s">
        <v>571</v>
      </c>
      <c r="G2271" t="s">
        <v>22750</v>
      </c>
      <c r="H2271">
        <v>1</v>
      </c>
      <c r="I2271" t="s">
        <v>22795</v>
      </c>
    </row>
    <row r="2272" spans="1:9" x14ac:dyDescent="0.25">
      <c r="A2272" t="s">
        <v>507</v>
      </c>
      <c r="B2272" t="s">
        <v>23305</v>
      </c>
      <c r="C2272" t="s">
        <v>23306</v>
      </c>
      <c r="D2272" t="s">
        <v>22792</v>
      </c>
      <c r="E2272">
        <v>0.244121</v>
      </c>
      <c r="F2272" t="s">
        <v>554</v>
      </c>
      <c r="G2272" t="s">
        <v>22751</v>
      </c>
      <c r="H2272">
        <v>1</v>
      </c>
      <c r="I2272" t="s">
        <v>22795</v>
      </c>
    </row>
    <row r="2273" spans="1:9" x14ac:dyDescent="0.25">
      <c r="A2273" t="s">
        <v>507</v>
      </c>
      <c r="B2273" t="s">
        <v>23307</v>
      </c>
      <c r="C2273" t="s">
        <v>23308</v>
      </c>
      <c r="D2273" t="s">
        <v>22792</v>
      </c>
      <c r="E2273">
        <v>0.33129700000000001</v>
      </c>
      <c r="F2273" t="s">
        <v>554</v>
      </c>
      <c r="G2273" t="s">
        <v>22751</v>
      </c>
      <c r="H2273">
        <v>1</v>
      </c>
      <c r="I2273" t="s">
        <v>22795</v>
      </c>
    </row>
    <row r="2274" spans="1:9" x14ac:dyDescent="0.25">
      <c r="A2274" t="s">
        <v>507</v>
      </c>
      <c r="B2274" t="s">
        <v>20259</v>
      </c>
      <c r="C2274" t="s">
        <v>23309</v>
      </c>
      <c r="D2274" t="s">
        <v>22792</v>
      </c>
      <c r="E2274">
        <v>2.0807200000000001E-2</v>
      </c>
      <c r="F2274" t="s">
        <v>571</v>
      </c>
      <c r="G2274" t="s">
        <v>22750</v>
      </c>
      <c r="H2274">
        <v>1</v>
      </c>
      <c r="I2274" t="s">
        <v>22795</v>
      </c>
    </row>
    <row r="2275" spans="1:9" x14ac:dyDescent="0.25">
      <c r="A2275" t="s">
        <v>507</v>
      </c>
      <c r="B2275" t="s">
        <v>23310</v>
      </c>
      <c r="C2275" t="s">
        <v>23311</v>
      </c>
      <c r="D2275" t="s">
        <v>22792</v>
      </c>
      <c r="E2275">
        <v>-7.1812200000000007E-2</v>
      </c>
      <c r="F2275" t="s">
        <v>571</v>
      </c>
      <c r="G2275" t="s">
        <v>22750</v>
      </c>
      <c r="H2275">
        <v>1</v>
      </c>
      <c r="I2275" t="s">
        <v>22795</v>
      </c>
    </row>
    <row r="2276" spans="1:9" x14ac:dyDescent="0.25">
      <c r="A2276" t="s">
        <v>507</v>
      </c>
      <c r="B2276" t="s">
        <v>20862</v>
      </c>
      <c r="C2276" t="s">
        <v>20863</v>
      </c>
      <c r="D2276" t="s">
        <v>22792</v>
      </c>
      <c r="E2276">
        <v>0.31618299999999999</v>
      </c>
      <c r="F2276" t="s">
        <v>554</v>
      </c>
      <c r="G2276" t="s">
        <v>22751</v>
      </c>
      <c r="H2276">
        <v>1</v>
      </c>
      <c r="I2276" t="s">
        <v>22807</v>
      </c>
    </row>
    <row r="2277" spans="1:9" x14ac:dyDescent="0.25">
      <c r="A2277" t="s">
        <v>507</v>
      </c>
      <c r="B2277" t="s">
        <v>23312</v>
      </c>
      <c r="C2277" t="s">
        <v>23313</v>
      </c>
      <c r="D2277" t="s">
        <v>22792</v>
      </c>
      <c r="E2277">
        <v>0.35123799999999999</v>
      </c>
      <c r="F2277" t="s">
        <v>554</v>
      </c>
      <c r="G2277" t="s">
        <v>22751</v>
      </c>
      <c r="H2277">
        <v>1</v>
      </c>
      <c r="I2277" t="s">
        <v>22795</v>
      </c>
    </row>
    <row r="2278" spans="1:9" x14ac:dyDescent="0.25">
      <c r="A2278" t="s">
        <v>507</v>
      </c>
      <c r="B2278" t="s">
        <v>23314</v>
      </c>
      <c r="C2278" t="s">
        <v>23315</v>
      </c>
      <c r="D2278" t="s">
        <v>22792</v>
      </c>
      <c r="E2278">
        <v>0.29239799999999999</v>
      </c>
      <c r="F2278" t="s">
        <v>554</v>
      </c>
      <c r="G2278" t="s">
        <v>22751</v>
      </c>
      <c r="H2278">
        <v>1</v>
      </c>
      <c r="I2278" t="s">
        <v>22782</v>
      </c>
    </row>
    <row r="2279" spans="1:9" x14ac:dyDescent="0.25">
      <c r="A2279" t="s">
        <v>507</v>
      </c>
      <c r="B2279" t="s">
        <v>23316</v>
      </c>
      <c r="C2279" t="s">
        <v>23317</v>
      </c>
      <c r="D2279" t="s">
        <v>22792</v>
      </c>
      <c r="E2279">
        <v>0.152306</v>
      </c>
      <c r="F2279" t="s">
        <v>571</v>
      </c>
      <c r="G2279" t="s">
        <v>22750</v>
      </c>
      <c r="H2279">
        <v>1</v>
      </c>
      <c r="I2279" t="s">
        <v>22782</v>
      </c>
    </row>
    <row r="2280" spans="1:9" x14ac:dyDescent="0.25">
      <c r="A2280" t="s">
        <v>507</v>
      </c>
      <c r="B2280" t="s">
        <v>23318</v>
      </c>
      <c r="C2280" t="s">
        <v>23319</v>
      </c>
      <c r="D2280" t="s">
        <v>22792</v>
      </c>
      <c r="E2280">
        <v>0.21854899999999999</v>
      </c>
      <c r="F2280" t="s">
        <v>571</v>
      </c>
      <c r="G2280" t="s">
        <v>22750</v>
      </c>
      <c r="H2280">
        <v>1</v>
      </c>
      <c r="I2280" t="s">
        <v>22795</v>
      </c>
    </row>
    <row r="2281" spans="1:9" x14ac:dyDescent="0.25">
      <c r="A2281" t="s">
        <v>507</v>
      </c>
      <c r="B2281" t="s">
        <v>20866</v>
      </c>
      <c r="C2281" t="s">
        <v>20867</v>
      </c>
      <c r="D2281" t="s">
        <v>22792</v>
      </c>
      <c r="E2281">
        <v>-0.40699600000000002</v>
      </c>
      <c r="F2281" t="s">
        <v>571</v>
      </c>
      <c r="G2281" t="s">
        <v>22750</v>
      </c>
      <c r="H2281">
        <v>1</v>
      </c>
      <c r="I2281" t="s">
        <v>22795</v>
      </c>
    </row>
    <row r="2282" spans="1:9" x14ac:dyDescent="0.25">
      <c r="A2282" t="s">
        <v>507</v>
      </c>
      <c r="B2282" t="s">
        <v>20263</v>
      </c>
      <c r="C2282" t="s">
        <v>23320</v>
      </c>
      <c r="D2282" t="s">
        <v>22792</v>
      </c>
      <c r="E2282">
        <v>0.25956099999999999</v>
      </c>
      <c r="F2282" t="s">
        <v>562</v>
      </c>
      <c r="G2282" t="s">
        <v>22748</v>
      </c>
      <c r="H2282">
        <v>1</v>
      </c>
      <c r="I2282" t="s">
        <v>22807</v>
      </c>
    </row>
    <row r="2283" spans="1:9" x14ac:dyDescent="0.25">
      <c r="A2283" t="s">
        <v>507</v>
      </c>
      <c r="B2283" t="s">
        <v>20267</v>
      </c>
      <c r="C2283" t="s">
        <v>23321</v>
      </c>
      <c r="D2283" t="s">
        <v>22792</v>
      </c>
      <c r="E2283">
        <v>0.37162099999999998</v>
      </c>
      <c r="F2283" t="s">
        <v>6725</v>
      </c>
      <c r="G2283" t="s">
        <v>22756</v>
      </c>
      <c r="H2283">
        <v>3</v>
      </c>
      <c r="I2283" t="s">
        <v>23281</v>
      </c>
    </row>
    <row r="2284" spans="1:9" x14ac:dyDescent="0.25">
      <c r="A2284" t="s">
        <v>507</v>
      </c>
      <c r="B2284" t="s">
        <v>20271</v>
      </c>
      <c r="C2284" t="s">
        <v>22575</v>
      </c>
      <c r="D2284" t="s">
        <v>22792</v>
      </c>
      <c r="E2284">
        <v>0.412962</v>
      </c>
      <c r="F2284" t="s">
        <v>562</v>
      </c>
      <c r="G2284" t="s">
        <v>22748</v>
      </c>
      <c r="H2284">
        <v>2</v>
      </c>
      <c r="I2284" t="s">
        <v>22797</v>
      </c>
    </row>
    <row r="2285" spans="1:9" x14ac:dyDescent="0.25">
      <c r="A2285" t="s">
        <v>507</v>
      </c>
      <c r="B2285" t="s">
        <v>20870</v>
      </c>
      <c r="C2285" t="s">
        <v>20871</v>
      </c>
      <c r="D2285" t="s">
        <v>22792</v>
      </c>
      <c r="E2285">
        <v>0.41361199999999998</v>
      </c>
      <c r="F2285" t="s">
        <v>554</v>
      </c>
      <c r="G2285" t="s">
        <v>22751</v>
      </c>
      <c r="H2285">
        <v>1</v>
      </c>
      <c r="I2285" t="s">
        <v>22807</v>
      </c>
    </row>
    <row r="2286" spans="1:9" x14ac:dyDescent="0.25">
      <c r="A2286" t="s">
        <v>507</v>
      </c>
      <c r="B2286" t="s">
        <v>20275</v>
      </c>
      <c r="C2286" t="s">
        <v>23322</v>
      </c>
      <c r="D2286" t="s">
        <v>22792</v>
      </c>
      <c r="E2286">
        <v>0.41325800000000001</v>
      </c>
      <c r="F2286" t="s">
        <v>3024</v>
      </c>
      <c r="G2286" t="s">
        <v>22756</v>
      </c>
      <c r="H2286">
        <v>3</v>
      </c>
      <c r="I2286" t="s">
        <v>23281</v>
      </c>
    </row>
    <row r="2287" spans="1:9" x14ac:dyDescent="0.25">
      <c r="A2287" t="s">
        <v>507</v>
      </c>
      <c r="B2287" t="s">
        <v>20279</v>
      </c>
      <c r="C2287" t="s">
        <v>23323</v>
      </c>
      <c r="D2287" t="s">
        <v>22792</v>
      </c>
      <c r="E2287">
        <v>0.35855900000000002</v>
      </c>
      <c r="F2287" t="s">
        <v>562</v>
      </c>
      <c r="G2287" t="s">
        <v>22748</v>
      </c>
      <c r="H2287">
        <v>2</v>
      </c>
      <c r="I2287" t="s">
        <v>22875</v>
      </c>
    </row>
    <row r="2288" spans="1:9" x14ac:dyDescent="0.25">
      <c r="A2288" t="s">
        <v>507</v>
      </c>
      <c r="B2288" t="s">
        <v>23324</v>
      </c>
      <c r="C2288" t="s">
        <v>23325</v>
      </c>
      <c r="D2288" t="s">
        <v>22792</v>
      </c>
      <c r="E2288">
        <v>0.24402599999999999</v>
      </c>
      <c r="F2288" t="s">
        <v>571</v>
      </c>
      <c r="G2288" t="s">
        <v>22750</v>
      </c>
      <c r="H2288">
        <v>1</v>
      </c>
      <c r="I2288" t="s">
        <v>22795</v>
      </c>
    </row>
    <row r="2289" spans="1:9" x14ac:dyDescent="0.25">
      <c r="A2289" t="s">
        <v>507</v>
      </c>
      <c r="B2289" t="s">
        <v>20874</v>
      </c>
      <c r="C2289" t="s">
        <v>20875</v>
      </c>
      <c r="D2289" t="s">
        <v>22792</v>
      </c>
      <c r="E2289">
        <v>4.9655100000000002E-3</v>
      </c>
      <c r="F2289" t="s">
        <v>571</v>
      </c>
      <c r="G2289" t="s">
        <v>22750</v>
      </c>
      <c r="H2289">
        <v>1</v>
      </c>
      <c r="I2289" t="s">
        <v>22795</v>
      </c>
    </row>
    <row r="2290" spans="1:9" x14ac:dyDescent="0.25">
      <c r="A2290" t="s">
        <v>507</v>
      </c>
      <c r="B2290" t="s">
        <v>20283</v>
      </c>
      <c r="C2290" t="s">
        <v>23326</v>
      </c>
      <c r="D2290" t="s">
        <v>22792</v>
      </c>
      <c r="E2290">
        <v>-8.4853300000000006E-2</v>
      </c>
      <c r="F2290" t="s">
        <v>571</v>
      </c>
      <c r="G2290" t="s">
        <v>22750</v>
      </c>
      <c r="H2290">
        <v>1</v>
      </c>
      <c r="I2290" t="s">
        <v>22795</v>
      </c>
    </row>
    <row r="2291" spans="1:9" x14ac:dyDescent="0.25">
      <c r="A2291" t="s">
        <v>507</v>
      </c>
      <c r="B2291" t="s">
        <v>20287</v>
      </c>
      <c r="C2291" t="s">
        <v>23327</v>
      </c>
      <c r="D2291" t="s">
        <v>22792</v>
      </c>
      <c r="E2291">
        <v>0.11314100000000001</v>
      </c>
      <c r="F2291" t="s">
        <v>571</v>
      </c>
      <c r="G2291" t="s">
        <v>22750</v>
      </c>
      <c r="H2291">
        <v>2</v>
      </c>
      <c r="I2291" t="s">
        <v>22812</v>
      </c>
    </row>
    <row r="2292" spans="1:9" x14ac:dyDescent="0.25">
      <c r="A2292" t="s">
        <v>507</v>
      </c>
      <c r="B2292" t="s">
        <v>20291</v>
      </c>
      <c r="C2292" t="s">
        <v>22576</v>
      </c>
      <c r="D2292" t="s">
        <v>22792</v>
      </c>
      <c r="E2292">
        <v>-0.22667699999999999</v>
      </c>
      <c r="F2292" t="s">
        <v>571</v>
      </c>
      <c r="G2292" t="s">
        <v>22750</v>
      </c>
      <c r="H2292">
        <v>3</v>
      </c>
      <c r="I2292" t="s">
        <v>23328</v>
      </c>
    </row>
    <row r="2293" spans="1:9" x14ac:dyDescent="0.25">
      <c r="A2293" t="s">
        <v>507</v>
      </c>
      <c r="B2293" t="s">
        <v>20878</v>
      </c>
      <c r="C2293" t="s">
        <v>20879</v>
      </c>
      <c r="D2293" t="s">
        <v>22792</v>
      </c>
      <c r="E2293">
        <v>-6.2676099999999998E-2</v>
      </c>
      <c r="F2293" t="s">
        <v>571</v>
      </c>
      <c r="G2293" t="s">
        <v>22750</v>
      </c>
      <c r="H2293">
        <v>1</v>
      </c>
      <c r="I2293" t="s">
        <v>22795</v>
      </c>
    </row>
    <row r="2294" spans="1:9" x14ac:dyDescent="0.25">
      <c r="A2294" t="s">
        <v>507</v>
      </c>
      <c r="B2294" t="s">
        <v>23329</v>
      </c>
      <c r="C2294" t="s">
        <v>23330</v>
      </c>
      <c r="D2294" t="s">
        <v>22792</v>
      </c>
      <c r="E2294">
        <v>0.25751800000000002</v>
      </c>
      <c r="F2294" t="s">
        <v>571</v>
      </c>
      <c r="G2294" t="s">
        <v>22750</v>
      </c>
      <c r="H2294">
        <v>1</v>
      </c>
      <c r="I2294" t="s">
        <v>22782</v>
      </c>
    </row>
    <row r="2295" spans="1:9" x14ac:dyDescent="0.25">
      <c r="A2295" t="s">
        <v>507</v>
      </c>
      <c r="B2295" t="s">
        <v>20295</v>
      </c>
      <c r="C2295" t="s">
        <v>23331</v>
      </c>
      <c r="D2295" t="s">
        <v>22792</v>
      </c>
      <c r="E2295">
        <v>0.263017</v>
      </c>
      <c r="F2295" t="s">
        <v>562</v>
      </c>
      <c r="G2295" t="s">
        <v>22748</v>
      </c>
      <c r="H2295">
        <v>1</v>
      </c>
      <c r="I2295" t="s">
        <v>22807</v>
      </c>
    </row>
    <row r="2296" spans="1:9" x14ac:dyDescent="0.25">
      <c r="A2296" t="s">
        <v>507</v>
      </c>
      <c r="B2296" t="s">
        <v>20299</v>
      </c>
      <c r="C2296" t="s">
        <v>23332</v>
      </c>
      <c r="D2296" t="s">
        <v>22792</v>
      </c>
      <c r="E2296">
        <v>8.3968200000000007E-2</v>
      </c>
      <c r="F2296" t="s">
        <v>571</v>
      </c>
      <c r="G2296" t="s">
        <v>22750</v>
      </c>
      <c r="H2296">
        <v>2</v>
      </c>
      <c r="I2296" t="s">
        <v>22797</v>
      </c>
    </row>
    <row r="2297" spans="1:9" x14ac:dyDescent="0.25">
      <c r="A2297" t="s">
        <v>507</v>
      </c>
      <c r="B2297" t="s">
        <v>20303</v>
      </c>
      <c r="C2297" t="s">
        <v>23333</v>
      </c>
      <c r="D2297" t="s">
        <v>22792</v>
      </c>
      <c r="E2297">
        <v>6.0289500000000003E-2</v>
      </c>
      <c r="F2297" t="s">
        <v>571</v>
      </c>
      <c r="G2297" t="s">
        <v>22750</v>
      </c>
      <c r="H2297">
        <v>2</v>
      </c>
      <c r="I2297" t="s">
        <v>22797</v>
      </c>
    </row>
    <row r="2298" spans="1:9" x14ac:dyDescent="0.25">
      <c r="A2298" t="s">
        <v>507</v>
      </c>
      <c r="B2298" t="s">
        <v>20307</v>
      </c>
      <c r="C2298" t="s">
        <v>22584</v>
      </c>
      <c r="D2298" t="s">
        <v>22792</v>
      </c>
      <c r="E2298">
        <v>-8.0113299999999998E-2</v>
      </c>
      <c r="F2298" t="s">
        <v>571</v>
      </c>
      <c r="G2298" t="s">
        <v>22750</v>
      </c>
      <c r="H2298">
        <v>2</v>
      </c>
      <c r="I2298" t="s">
        <v>22812</v>
      </c>
    </row>
    <row r="2299" spans="1:9" x14ac:dyDescent="0.25">
      <c r="A2299" t="s">
        <v>507</v>
      </c>
      <c r="B2299" t="s">
        <v>20882</v>
      </c>
      <c r="C2299" t="s">
        <v>20883</v>
      </c>
      <c r="D2299" t="s">
        <v>22792</v>
      </c>
      <c r="E2299">
        <v>-2.8012599999999999E-2</v>
      </c>
      <c r="F2299" t="s">
        <v>571</v>
      </c>
      <c r="G2299" t="s">
        <v>22750</v>
      </c>
      <c r="H2299">
        <v>1</v>
      </c>
      <c r="I2299" t="s">
        <v>22795</v>
      </c>
    </row>
    <row r="2300" spans="1:9" x14ac:dyDescent="0.25">
      <c r="A2300" t="s">
        <v>507</v>
      </c>
      <c r="B2300" t="s">
        <v>23334</v>
      </c>
      <c r="C2300" t="s">
        <v>23335</v>
      </c>
      <c r="D2300" t="s">
        <v>22792</v>
      </c>
      <c r="E2300">
        <v>-0.21981500000000001</v>
      </c>
      <c r="F2300" t="s">
        <v>571</v>
      </c>
      <c r="G2300" t="s">
        <v>22750</v>
      </c>
      <c r="H2300">
        <v>1</v>
      </c>
      <c r="I2300" t="s">
        <v>22782</v>
      </c>
    </row>
    <row r="2301" spans="1:9" x14ac:dyDescent="0.25">
      <c r="A2301" t="s">
        <v>507</v>
      </c>
      <c r="B2301" t="s">
        <v>20886</v>
      </c>
      <c r="C2301" t="s">
        <v>20887</v>
      </c>
      <c r="D2301" t="s">
        <v>22792</v>
      </c>
      <c r="E2301">
        <v>6.3801499999999997E-2</v>
      </c>
      <c r="F2301" t="s">
        <v>571</v>
      </c>
      <c r="G2301" t="s">
        <v>22750</v>
      </c>
      <c r="H2301">
        <v>1</v>
      </c>
      <c r="I2301" t="s">
        <v>22795</v>
      </c>
    </row>
    <row r="2302" spans="1:9" x14ac:dyDescent="0.25">
      <c r="A2302" t="s">
        <v>507</v>
      </c>
      <c r="B2302" t="s">
        <v>20311</v>
      </c>
      <c r="C2302" t="s">
        <v>23336</v>
      </c>
      <c r="D2302" t="s">
        <v>22792</v>
      </c>
      <c r="E2302">
        <v>0.36915999999999999</v>
      </c>
      <c r="F2302" t="s">
        <v>571</v>
      </c>
      <c r="G2302" t="s">
        <v>22750</v>
      </c>
      <c r="H2302">
        <v>2</v>
      </c>
      <c r="I2302" t="s">
        <v>23337</v>
      </c>
    </row>
    <row r="2303" spans="1:9" x14ac:dyDescent="0.25">
      <c r="A2303" t="s">
        <v>507</v>
      </c>
      <c r="B2303" t="s">
        <v>23338</v>
      </c>
      <c r="C2303" t="s">
        <v>23339</v>
      </c>
      <c r="D2303" t="s">
        <v>22792</v>
      </c>
      <c r="E2303">
        <v>0.29588799999999998</v>
      </c>
      <c r="F2303" t="s">
        <v>571</v>
      </c>
      <c r="G2303" t="s">
        <v>22750</v>
      </c>
      <c r="H2303">
        <v>2</v>
      </c>
      <c r="I2303" t="s">
        <v>22797</v>
      </c>
    </row>
    <row r="2304" spans="1:9" x14ac:dyDescent="0.25">
      <c r="A2304" t="s">
        <v>507</v>
      </c>
      <c r="B2304" t="s">
        <v>23340</v>
      </c>
      <c r="C2304" t="s">
        <v>23341</v>
      </c>
      <c r="D2304" t="s">
        <v>22792</v>
      </c>
      <c r="E2304">
        <v>-1.33419E-2</v>
      </c>
      <c r="F2304" t="s">
        <v>571</v>
      </c>
      <c r="G2304" t="s">
        <v>22750</v>
      </c>
      <c r="H2304">
        <v>1</v>
      </c>
      <c r="I2304" t="s">
        <v>22782</v>
      </c>
    </row>
    <row r="2305" spans="1:9" x14ac:dyDescent="0.25">
      <c r="A2305" t="s">
        <v>507</v>
      </c>
      <c r="B2305" t="s">
        <v>20315</v>
      </c>
      <c r="C2305" t="s">
        <v>22585</v>
      </c>
      <c r="D2305" t="s">
        <v>22792</v>
      </c>
      <c r="E2305">
        <v>0.21609999999999999</v>
      </c>
      <c r="F2305" t="s">
        <v>3024</v>
      </c>
      <c r="G2305" t="s">
        <v>22756</v>
      </c>
      <c r="H2305">
        <v>2</v>
      </c>
      <c r="I2305" t="s">
        <v>22797</v>
      </c>
    </row>
    <row r="2306" spans="1:9" x14ac:dyDescent="0.25">
      <c r="A2306" t="s">
        <v>507</v>
      </c>
      <c r="B2306" t="s">
        <v>23342</v>
      </c>
      <c r="C2306" t="s">
        <v>23343</v>
      </c>
      <c r="D2306" t="s">
        <v>22792</v>
      </c>
      <c r="E2306">
        <v>-0.14394999999999999</v>
      </c>
      <c r="F2306" t="s">
        <v>571</v>
      </c>
      <c r="G2306" t="s">
        <v>22750</v>
      </c>
      <c r="H2306">
        <v>1</v>
      </c>
      <c r="I2306" t="s">
        <v>22782</v>
      </c>
    </row>
    <row r="2307" spans="1:9" x14ac:dyDescent="0.25">
      <c r="A2307" t="s">
        <v>507</v>
      </c>
      <c r="B2307" t="s">
        <v>20890</v>
      </c>
      <c r="C2307" t="s">
        <v>20891</v>
      </c>
      <c r="D2307" t="s">
        <v>22792</v>
      </c>
      <c r="E2307">
        <v>3.5490899999999999E-2</v>
      </c>
      <c r="F2307" t="s">
        <v>571</v>
      </c>
      <c r="G2307" t="s">
        <v>22750</v>
      </c>
      <c r="H2307">
        <v>2</v>
      </c>
      <c r="I2307" t="s">
        <v>22797</v>
      </c>
    </row>
    <row r="2308" spans="1:9" x14ac:dyDescent="0.25">
      <c r="A2308" t="s">
        <v>507</v>
      </c>
      <c r="B2308" t="s">
        <v>20319</v>
      </c>
      <c r="C2308" t="s">
        <v>23344</v>
      </c>
      <c r="D2308" t="s">
        <v>22792</v>
      </c>
      <c r="E2308">
        <v>4.9186199999999999E-2</v>
      </c>
      <c r="F2308" t="s">
        <v>919</v>
      </c>
      <c r="G2308" t="s">
        <v>22756</v>
      </c>
      <c r="H2308">
        <v>2</v>
      </c>
      <c r="I2308" t="s">
        <v>22812</v>
      </c>
    </row>
    <row r="2309" spans="1:9" x14ac:dyDescent="0.25">
      <c r="A2309" t="s">
        <v>507</v>
      </c>
      <c r="B2309" t="s">
        <v>20323</v>
      </c>
      <c r="C2309" t="s">
        <v>23345</v>
      </c>
      <c r="D2309" t="s">
        <v>22792</v>
      </c>
      <c r="E2309">
        <v>-0.183949</v>
      </c>
      <c r="F2309" t="s">
        <v>571</v>
      </c>
      <c r="G2309" t="s">
        <v>22750</v>
      </c>
      <c r="H2309">
        <v>2</v>
      </c>
      <c r="I2309" t="s">
        <v>22812</v>
      </c>
    </row>
    <row r="2310" spans="1:9" x14ac:dyDescent="0.25">
      <c r="A2310" t="s">
        <v>507</v>
      </c>
      <c r="B2310" t="s">
        <v>20327</v>
      </c>
      <c r="C2310" t="s">
        <v>23346</v>
      </c>
      <c r="D2310" t="s">
        <v>22792</v>
      </c>
      <c r="E2310">
        <v>4.4400000000000002E-2</v>
      </c>
      <c r="F2310" t="s">
        <v>554</v>
      </c>
      <c r="G2310" t="s">
        <v>22751</v>
      </c>
      <c r="H2310">
        <v>1</v>
      </c>
      <c r="I2310" t="s">
        <v>22807</v>
      </c>
    </row>
    <row r="2311" spans="1:9" x14ac:dyDescent="0.25">
      <c r="A2311" t="s">
        <v>507</v>
      </c>
      <c r="B2311" t="s">
        <v>20331</v>
      </c>
      <c r="C2311" t="s">
        <v>23347</v>
      </c>
      <c r="D2311" t="s">
        <v>22792</v>
      </c>
      <c r="E2311">
        <v>4.2914500000000001E-2</v>
      </c>
      <c r="F2311" t="s">
        <v>562</v>
      </c>
      <c r="G2311" t="s">
        <v>22748</v>
      </c>
      <c r="H2311">
        <v>2</v>
      </c>
      <c r="I2311" t="s">
        <v>22875</v>
      </c>
    </row>
    <row r="2312" spans="1:9" x14ac:dyDescent="0.25">
      <c r="A2312" t="s">
        <v>507</v>
      </c>
      <c r="B2312" t="s">
        <v>20335</v>
      </c>
      <c r="C2312" t="s">
        <v>23348</v>
      </c>
      <c r="D2312" t="s">
        <v>22792</v>
      </c>
      <c r="E2312">
        <v>-3.8575999999999999E-2</v>
      </c>
      <c r="F2312" t="s">
        <v>562</v>
      </c>
      <c r="G2312" t="s">
        <v>22748</v>
      </c>
      <c r="H2312">
        <v>2</v>
      </c>
      <c r="I2312" t="s">
        <v>22875</v>
      </c>
    </row>
    <row r="2313" spans="1:9" x14ac:dyDescent="0.25">
      <c r="A2313" t="s">
        <v>507</v>
      </c>
      <c r="B2313" t="s">
        <v>20339</v>
      </c>
      <c r="C2313" t="s">
        <v>23349</v>
      </c>
      <c r="D2313" t="s">
        <v>22792</v>
      </c>
      <c r="E2313">
        <v>7.9453899999999994E-2</v>
      </c>
      <c r="F2313" t="s">
        <v>571</v>
      </c>
      <c r="G2313" t="s">
        <v>22750</v>
      </c>
      <c r="H2313">
        <v>1</v>
      </c>
      <c r="I2313" t="s">
        <v>22795</v>
      </c>
    </row>
    <row r="2314" spans="1:9" x14ac:dyDescent="0.25">
      <c r="A2314" t="s">
        <v>507</v>
      </c>
      <c r="B2314" t="s">
        <v>23350</v>
      </c>
      <c r="C2314" t="s">
        <v>23351</v>
      </c>
      <c r="D2314" t="s">
        <v>22792</v>
      </c>
      <c r="E2314">
        <v>-7.6877200000000007E-2</v>
      </c>
      <c r="F2314" t="s">
        <v>571</v>
      </c>
      <c r="G2314" t="s">
        <v>22750</v>
      </c>
      <c r="H2314">
        <v>1</v>
      </c>
      <c r="I2314" t="s">
        <v>22782</v>
      </c>
    </row>
    <row r="2315" spans="1:9" x14ac:dyDescent="0.25">
      <c r="A2315" t="s">
        <v>507</v>
      </c>
      <c r="B2315" t="s">
        <v>20894</v>
      </c>
      <c r="C2315" t="s">
        <v>20895</v>
      </c>
      <c r="D2315" t="s">
        <v>22792</v>
      </c>
      <c r="E2315">
        <v>-0.20624799999999999</v>
      </c>
      <c r="F2315" t="s">
        <v>571</v>
      </c>
      <c r="G2315" t="s">
        <v>22750</v>
      </c>
      <c r="H2315">
        <v>3</v>
      </c>
      <c r="I2315" t="s">
        <v>23352</v>
      </c>
    </row>
    <row r="2316" spans="1:9" x14ac:dyDescent="0.25">
      <c r="A2316" t="s">
        <v>507</v>
      </c>
      <c r="B2316" t="s">
        <v>20898</v>
      </c>
      <c r="C2316" t="s">
        <v>20899</v>
      </c>
      <c r="D2316" t="s">
        <v>22792</v>
      </c>
      <c r="E2316">
        <v>-4.8750599999999998E-2</v>
      </c>
      <c r="F2316" t="s">
        <v>571</v>
      </c>
      <c r="G2316" t="s">
        <v>22750</v>
      </c>
      <c r="H2316">
        <v>1</v>
      </c>
      <c r="I2316" t="s">
        <v>22795</v>
      </c>
    </row>
    <row r="2317" spans="1:9" x14ac:dyDescent="0.25">
      <c r="A2317" t="s">
        <v>507</v>
      </c>
      <c r="B2317" t="s">
        <v>20343</v>
      </c>
      <c r="C2317" t="s">
        <v>22592</v>
      </c>
      <c r="D2317" t="s">
        <v>22792</v>
      </c>
      <c r="E2317">
        <v>-0.18776799999999999</v>
      </c>
      <c r="F2317" t="s">
        <v>571</v>
      </c>
      <c r="G2317" t="s">
        <v>22750</v>
      </c>
      <c r="H2317">
        <v>1</v>
      </c>
      <c r="I2317" t="s">
        <v>22795</v>
      </c>
    </row>
    <row r="2318" spans="1:9" x14ac:dyDescent="0.25">
      <c r="A2318" t="s">
        <v>507</v>
      </c>
      <c r="B2318" t="s">
        <v>20347</v>
      </c>
      <c r="C2318" t="s">
        <v>23353</v>
      </c>
      <c r="D2318" t="s">
        <v>22792</v>
      </c>
      <c r="E2318">
        <v>5.8416999999999997E-2</v>
      </c>
      <c r="F2318" t="s">
        <v>571</v>
      </c>
      <c r="G2318" t="s">
        <v>22750</v>
      </c>
      <c r="H2318">
        <v>2</v>
      </c>
      <c r="I2318" t="s">
        <v>22812</v>
      </c>
    </row>
    <row r="2319" spans="1:9" x14ac:dyDescent="0.25">
      <c r="A2319" t="s">
        <v>507</v>
      </c>
      <c r="B2319" t="s">
        <v>20351</v>
      </c>
      <c r="C2319" t="s">
        <v>23354</v>
      </c>
      <c r="D2319" t="s">
        <v>22792</v>
      </c>
      <c r="E2319">
        <v>-1.36449E-2</v>
      </c>
      <c r="F2319" t="s">
        <v>571</v>
      </c>
      <c r="G2319" t="s">
        <v>22750</v>
      </c>
      <c r="H2319">
        <v>1</v>
      </c>
      <c r="I2319" t="s">
        <v>22795</v>
      </c>
    </row>
    <row r="2320" spans="1:9" x14ac:dyDescent="0.25">
      <c r="A2320" t="s">
        <v>507</v>
      </c>
      <c r="B2320" t="s">
        <v>20355</v>
      </c>
      <c r="C2320" t="s">
        <v>23355</v>
      </c>
      <c r="D2320" t="s">
        <v>22792</v>
      </c>
      <c r="E2320">
        <v>0.122311</v>
      </c>
      <c r="F2320" t="s">
        <v>571</v>
      </c>
      <c r="G2320" t="s">
        <v>22750</v>
      </c>
      <c r="H2320">
        <v>3</v>
      </c>
      <c r="I2320" t="s">
        <v>22818</v>
      </c>
    </row>
    <row r="2321" spans="1:9" x14ac:dyDescent="0.25">
      <c r="A2321" t="s">
        <v>507</v>
      </c>
      <c r="B2321" t="s">
        <v>20359</v>
      </c>
      <c r="C2321" t="s">
        <v>22593</v>
      </c>
      <c r="D2321" t="s">
        <v>22792</v>
      </c>
      <c r="E2321">
        <v>-0.17865200000000001</v>
      </c>
      <c r="F2321" t="s">
        <v>571</v>
      </c>
      <c r="G2321" t="s">
        <v>22750</v>
      </c>
      <c r="H2321">
        <v>1</v>
      </c>
      <c r="I2321" t="s">
        <v>22795</v>
      </c>
    </row>
    <row r="2322" spans="1:9" x14ac:dyDescent="0.25">
      <c r="A2322" t="s">
        <v>507</v>
      </c>
      <c r="B2322" t="s">
        <v>20363</v>
      </c>
      <c r="C2322" t="s">
        <v>23356</v>
      </c>
      <c r="D2322" t="s">
        <v>22792</v>
      </c>
      <c r="E2322">
        <v>0.120889</v>
      </c>
      <c r="F2322" t="s">
        <v>562</v>
      </c>
      <c r="G2322" t="s">
        <v>22748</v>
      </c>
      <c r="H2322">
        <v>2</v>
      </c>
      <c r="I2322" t="s">
        <v>22875</v>
      </c>
    </row>
    <row r="2323" spans="1:9" x14ac:dyDescent="0.25">
      <c r="A2323" t="s">
        <v>507</v>
      </c>
      <c r="B2323" t="s">
        <v>20367</v>
      </c>
      <c r="C2323" t="s">
        <v>22594</v>
      </c>
      <c r="D2323" t="s">
        <v>22792</v>
      </c>
      <c r="E2323">
        <v>-0.16250000000000001</v>
      </c>
      <c r="F2323" t="s">
        <v>571</v>
      </c>
      <c r="G2323" t="s">
        <v>22750</v>
      </c>
      <c r="H2323">
        <v>2</v>
      </c>
      <c r="I2323" t="s">
        <v>22812</v>
      </c>
    </row>
    <row r="2324" spans="1:9" x14ac:dyDescent="0.25">
      <c r="A2324" t="s">
        <v>507</v>
      </c>
      <c r="B2324" t="s">
        <v>20902</v>
      </c>
      <c r="C2324" t="s">
        <v>20903</v>
      </c>
      <c r="D2324" t="s">
        <v>22792</v>
      </c>
      <c r="E2324">
        <v>-0.12756200000000001</v>
      </c>
      <c r="F2324" t="s">
        <v>571</v>
      </c>
      <c r="G2324" t="s">
        <v>22750</v>
      </c>
      <c r="H2324">
        <v>1</v>
      </c>
      <c r="I2324" t="s">
        <v>22795</v>
      </c>
    </row>
    <row r="2325" spans="1:9" x14ac:dyDescent="0.25">
      <c r="A2325" t="s">
        <v>507</v>
      </c>
      <c r="B2325" t="s">
        <v>20906</v>
      </c>
      <c r="C2325" t="s">
        <v>20907</v>
      </c>
      <c r="D2325" t="s">
        <v>22792</v>
      </c>
      <c r="E2325">
        <v>-4.6656499999999997E-2</v>
      </c>
      <c r="F2325" t="s">
        <v>571</v>
      </c>
      <c r="G2325" t="s">
        <v>22750</v>
      </c>
      <c r="H2325">
        <v>1</v>
      </c>
      <c r="I2325" t="s">
        <v>22795</v>
      </c>
    </row>
    <row r="2326" spans="1:9" x14ac:dyDescent="0.25">
      <c r="A2326" t="s">
        <v>507</v>
      </c>
      <c r="B2326" t="s">
        <v>20371</v>
      </c>
      <c r="C2326" t="s">
        <v>23357</v>
      </c>
      <c r="D2326" t="s">
        <v>22792</v>
      </c>
      <c r="E2326">
        <v>4.9320200000000002E-2</v>
      </c>
      <c r="F2326" t="s">
        <v>571</v>
      </c>
      <c r="G2326" t="s">
        <v>22750</v>
      </c>
      <c r="H2326">
        <v>2</v>
      </c>
      <c r="I2326" t="s">
        <v>23337</v>
      </c>
    </row>
    <row r="2327" spans="1:9" x14ac:dyDescent="0.25">
      <c r="A2327" t="s">
        <v>507</v>
      </c>
      <c r="B2327" t="s">
        <v>20910</v>
      </c>
      <c r="C2327" t="s">
        <v>20911</v>
      </c>
      <c r="D2327" t="s">
        <v>22792</v>
      </c>
      <c r="E2327">
        <v>-0.16664699999999999</v>
      </c>
      <c r="F2327" t="s">
        <v>571</v>
      </c>
      <c r="G2327" t="s">
        <v>22750</v>
      </c>
      <c r="H2327">
        <v>1</v>
      </c>
      <c r="I2327" t="s">
        <v>22795</v>
      </c>
    </row>
    <row r="2328" spans="1:9" x14ac:dyDescent="0.25">
      <c r="A2328" t="s">
        <v>507</v>
      </c>
      <c r="B2328" t="s">
        <v>20375</v>
      </c>
      <c r="C2328" t="s">
        <v>23358</v>
      </c>
      <c r="D2328" t="s">
        <v>22792</v>
      </c>
      <c r="E2328">
        <v>-2.8739600000000001E-2</v>
      </c>
      <c r="F2328" t="s">
        <v>571</v>
      </c>
      <c r="G2328" t="s">
        <v>22750</v>
      </c>
      <c r="H2328">
        <v>1</v>
      </c>
      <c r="I2328" t="s">
        <v>22795</v>
      </c>
    </row>
    <row r="2329" spans="1:9" x14ac:dyDescent="0.25">
      <c r="A2329" t="s">
        <v>507</v>
      </c>
      <c r="B2329" t="s">
        <v>20379</v>
      </c>
      <c r="C2329" t="s">
        <v>23359</v>
      </c>
      <c r="D2329" t="s">
        <v>22792</v>
      </c>
      <c r="E2329">
        <v>0.353329</v>
      </c>
      <c r="F2329" t="s">
        <v>554</v>
      </c>
      <c r="G2329" t="s">
        <v>22751</v>
      </c>
      <c r="H2329">
        <v>3</v>
      </c>
      <c r="I2329" t="s">
        <v>23360</v>
      </c>
    </row>
    <row r="2330" spans="1:9" x14ac:dyDescent="0.25">
      <c r="A2330" t="s">
        <v>507</v>
      </c>
      <c r="B2330" t="s">
        <v>20387</v>
      </c>
      <c r="C2330" t="s">
        <v>23361</v>
      </c>
      <c r="D2330" t="s">
        <v>22792</v>
      </c>
      <c r="E2330">
        <v>0.35152899999999998</v>
      </c>
      <c r="F2330" t="s">
        <v>554</v>
      </c>
      <c r="G2330" t="s">
        <v>22751</v>
      </c>
      <c r="H2330">
        <v>1</v>
      </c>
      <c r="I2330" t="s">
        <v>22795</v>
      </c>
    </row>
    <row r="2331" spans="1:9" x14ac:dyDescent="0.25">
      <c r="A2331" t="s">
        <v>507</v>
      </c>
      <c r="B2331" t="s">
        <v>23362</v>
      </c>
      <c r="C2331" t="s">
        <v>23363</v>
      </c>
      <c r="D2331" t="s">
        <v>22792</v>
      </c>
      <c r="E2331">
        <v>0.33192500000000003</v>
      </c>
      <c r="F2331" t="s">
        <v>554</v>
      </c>
      <c r="G2331" t="s">
        <v>22751</v>
      </c>
      <c r="H2331">
        <v>2</v>
      </c>
      <c r="I2331" t="s">
        <v>22797</v>
      </c>
    </row>
    <row r="2332" spans="1:9" x14ac:dyDescent="0.25">
      <c r="A2332" t="s">
        <v>507</v>
      </c>
      <c r="B2332" t="s">
        <v>20391</v>
      </c>
      <c r="C2332" t="s">
        <v>23364</v>
      </c>
      <c r="D2332" t="s">
        <v>22792</v>
      </c>
      <c r="E2332">
        <v>4.82234E-2</v>
      </c>
      <c r="F2332" t="s">
        <v>562</v>
      </c>
      <c r="G2332" t="s">
        <v>22748</v>
      </c>
      <c r="H2332">
        <v>2</v>
      </c>
      <c r="I2332" t="s">
        <v>22875</v>
      </c>
    </row>
    <row r="2333" spans="1:9" x14ac:dyDescent="0.25">
      <c r="A2333" t="s">
        <v>507</v>
      </c>
      <c r="B2333" t="s">
        <v>20395</v>
      </c>
      <c r="C2333" t="s">
        <v>23365</v>
      </c>
      <c r="D2333" t="s">
        <v>22792</v>
      </c>
      <c r="E2333">
        <v>0.33449200000000001</v>
      </c>
      <c r="F2333" t="s">
        <v>562</v>
      </c>
      <c r="G2333" t="s">
        <v>22748</v>
      </c>
      <c r="H2333">
        <v>2</v>
      </c>
      <c r="I2333" t="s">
        <v>22875</v>
      </c>
    </row>
    <row r="2334" spans="1:9" x14ac:dyDescent="0.25">
      <c r="A2334" t="s">
        <v>507</v>
      </c>
      <c r="B2334" t="s">
        <v>20399</v>
      </c>
      <c r="C2334" t="s">
        <v>22599</v>
      </c>
      <c r="D2334" t="s">
        <v>22792</v>
      </c>
      <c r="E2334">
        <v>6.7289299999999996E-2</v>
      </c>
      <c r="F2334" t="s">
        <v>571</v>
      </c>
      <c r="G2334" t="s">
        <v>22750</v>
      </c>
      <c r="H2334">
        <v>1</v>
      </c>
      <c r="I2334" t="s">
        <v>22795</v>
      </c>
    </row>
    <row r="2335" spans="1:9" x14ac:dyDescent="0.25">
      <c r="A2335" t="s">
        <v>507</v>
      </c>
      <c r="B2335" t="s">
        <v>23366</v>
      </c>
      <c r="C2335" t="s">
        <v>23367</v>
      </c>
      <c r="D2335" t="s">
        <v>22792</v>
      </c>
      <c r="E2335">
        <v>-0.17565800000000001</v>
      </c>
      <c r="F2335" t="s">
        <v>571</v>
      </c>
      <c r="G2335" t="s">
        <v>22750</v>
      </c>
      <c r="H2335">
        <v>1</v>
      </c>
      <c r="I2335" t="s">
        <v>22795</v>
      </c>
    </row>
    <row r="2336" spans="1:9" x14ac:dyDescent="0.25">
      <c r="A2336" t="s">
        <v>507</v>
      </c>
      <c r="B2336" t="s">
        <v>20403</v>
      </c>
      <c r="C2336" t="s">
        <v>23368</v>
      </c>
      <c r="D2336" t="s">
        <v>22792</v>
      </c>
      <c r="E2336">
        <v>-0.19636100000000001</v>
      </c>
      <c r="F2336" t="s">
        <v>571</v>
      </c>
      <c r="G2336" t="s">
        <v>22750</v>
      </c>
      <c r="H2336">
        <v>1</v>
      </c>
      <c r="I2336" t="s">
        <v>22795</v>
      </c>
    </row>
    <row r="2337" spans="1:9" x14ac:dyDescent="0.25">
      <c r="A2337" t="s">
        <v>507</v>
      </c>
      <c r="B2337" t="s">
        <v>20914</v>
      </c>
      <c r="C2337" t="s">
        <v>20915</v>
      </c>
      <c r="D2337" t="s">
        <v>22792</v>
      </c>
      <c r="E2337">
        <v>5.0039899999999998E-3</v>
      </c>
      <c r="F2337" t="s">
        <v>571</v>
      </c>
      <c r="G2337" t="s">
        <v>22750</v>
      </c>
      <c r="H2337">
        <v>1</v>
      </c>
      <c r="I2337" t="s">
        <v>22795</v>
      </c>
    </row>
    <row r="2338" spans="1:9" x14ac:dyDescent="0.25">
      <c r="A2338" t="s">
        <v>507</v>
      </c>
      <c r="B2338" t="s">
        <v>20918</v>
      </c>
      <c r="C2338" t="s">
        <v>20919</v>
      </c>
      <c r="D2338" t="s">
        <v>22792</v>
      </c>
      <c r="E2338">
        <v>-0.107768</v>
      </c>
      <c r="F2338" t="s">
        <v>554</v>
      </c>
      <c r="G2338" t="s">
        <v>22751</v>
      </c>
      <c r="H2338">
        <v>1</v>
      </c>
      <c r="I2338" t="s">
        <v>22795</v>
      </c>
    </row>
    <row r="2339" spans="1:9" x14ac:dyDescent="0.25">
      <c r="A2339" t="s">
        <v>507</v>
      </c>
      <c r="B2339" t="s">
        <v>20407</v>
      </c>
      <c r="C2339" t="s">
        <v>23369</v>
      </c>
      <c r="D2339" t="s">
        <v>22792</v>
      </c>
      <c r="E2339">
        <v>0.21942700000000001</v>
      </c>
      <c r="F2339" t="s">
        <v>562</v>
      </c>
      <c r="G2339" t="s">
        <v>22748</v>
      </c>
      <c r="H2339">
        <v>2</v>
      </c>
      <c r="I2339" t="s">
        <v>22875</v>
      </c>
    </row>
    <row r="2340" spans="1:9" x14ac:dyDescent="0.25">
      <c r="A2340" t="s">
        <v>507</v>
      </c>
      <c r="B2340" t="s">
        <v>20411</v>
      </c>
      <c r="C2340" t="s">
        <v>22602</v>
      </c>
      <c r="D2340" t="s">
        <v>22792</v>
      </c>
      <c r="E2340">
        <v>6.5300399999999995E-2</v>
      </c>
      <c r="F2340" t="s">
        <v>919</v>
      </c>
      <c r="G2340" t="s">
        <v>22756</v>
      </c>
      <c r="H2340">
        <v>4</v>
      </c>
      <c r="I2340" t="s">
        <v>23370</v>
      </c>
    </row>
    <row r="2341" spans="1:9" x14ac:dyDescent="0.25">
      <c r="A2341" t="s">
        <v>507</v>
      </c>
      <c r="B2341" t="s">
        <v>20415</v>
      </c>
      <c r="C2341" t="s">
        <v>23371</v>
      </c>
      <c r="D2341" t="s">
        <v>22792</v>
      </c>
      <c r="E2341">
        <v>5.8438400000000001E-2</v>
      </c>
      <c r="F2341" t="s">
        <v>571</v>
      </c>
      <c r="G2341" t="s">
        <v>22750</v>
      </c>
      <c r="H2341">
        <v>3</v>
      </c>
      <c r="I2341" t="s">
        <v>23372</v>
      </c>
    </row>
    <row r="2342" spans="1:9" x14ac:dyDescent="0.25">
      <c r="A2342" t="s">
        <v>507</v>
      </c>
      <c r="B2342" t="s">
        <v>23373</v>
      </c>
      <c r="C2342" t="s">
        <v>23374</v>
      </c>
      <c r="D2342" t="s">
        <v>22792</v>
      </c>
      <c r="E2342">
        <v>-0.19564999999999999</v>
      </c>
      <c r="F2342" t="s">
        <v>571</v>
      </c>
      <c r="G2342" t="s">
        <v>22750</v>
      </c>
      <c r="H2342">
        <v>1</v>
      </c>
      <c r="I2342" t="s">
        <v>23284</v>
      </c>
    </row>
    <row r="2343" spans="1:9" x14ac:dyDescent="0.25">
      <c r="A2343" t="s">
        <v>507</v>
      </c>
      <c r="B2343" t="s">
        <v>23375</v>
      </c>
      <c r="C2343" t="s">
        <v>23376</v>
      </c>
      <c r="D2343" t="s">
        <v>22792</v>
      </c>
      <c r="E2343">
        <v>-0.12895999999999999</v>
      </c>
      <c r="F2343" t="s">
        <v>571</v>
      </c>
      <c r="G2343" t="s">
        <v>22750</v>
      </c>
      <c r="H2343">
        <v>1</v>
      </c>
      <c r="I2343" t="s">
        <v>23284</v>
      </c>
    </row>
    <row r="2344" spans="1:9" x14ac:dyDescent="0.25">
      <c r="A2344" t="s">
        <v>507</v>
      </c>
      <c r="B2344" t="s">
        <v>20419</v>
      </c>
      <c r="C2344" t="s">
        <v>23377</v>
      </c>
      <c r="D2344" t="s">
        <v>22792</v>
      </c>
      <c r="E2344">
        <v>-4.1708200000000001E-2</v>
      </c>
      <c r="F2344" t="s">
        <v>571</v>
      </c>
      <c r="G2344" t="s">
        <v>22750</v>
      </c>
      <c r="H2344">
        <v>1</v>
      </c>
      <c r="I2344" t="s">
        <v>22992</v>
      </c>
    </row>
    <row r="2345" spans="1:9" x14ac:dyDescent="0.25">
      <c r="A2345" t="s">
        <v>507</v>
      </c>
      <c r="B2345" t="s">
        <v>20423</v>
      </c>
      <c r="C2345" t="s">
        <v>23378</v>
      </c>
      <c r="D2345" t="s">
        <v>22792</v>
      </c>
      <c r="E2345">
        <v>-0.14097599999999999</v>
      </c>
      <c r="F2345" t="s">
        <v>571</v>
      </c>
      <c r="G2345" t="s">
        <v>22750</v>
      </c>
      <c r="H2345">
        <v>1</v>
      </c>
      <c r="I2345" t="s">
        <v>22795</v>
      </c>
    </row>
    <row r="2346" spans="1:9" x14ac:dyDescent="0.25">
      <c r="A2346" t="s">
        <v>507</v>
      </c>
      <c r="B2346" t="s">
        <v>20427</v>
      </c>
      <c r="C2346" t="s">
        <v>22604</v>
      </c>
      <c r="D2346" t="s">
        <v>22792</v>
      </c>
      <c r="E2346">
        <v>0.34999599999999997</v>
      </c>
      <c r="F2346" t="s">
        <v>554</v>
      </c>
      <c r="G2346" t="s">
        <v>22751</v>
      </c>
      <c r="H2346">
        <v>4</v>
      </c>
      <c r="I2346" t="s">
        <v>23229</v>
      </c>
    </row>
    <row r="2347" spans="1:9" x14ac:dyDescent="0.25">
      <c r="A2347" t="s">
        <v>507</v>
      </c>
      <c r="B2347" t="s">
        <v>20431</v>
      </c>
      <c r="C2347" t="s">
        <v>22605</v>
      </c>
      <c r="D2347" t="s">
        <v>22792</v>
      </c>
      <c r="E2347">
        <v>0.33007999999999998</v>
      </c>
      <c r="F2347" t="s">
        <v>562</v>
      </c>
      <c r="G2347" t="s">
        <v>22748</v>
      </c>
      <c r="H2347">
        <v>1</v>
      </c>
      <c r="I2347" t="s">
        <v>22992</v>
      </c>
    </row>
    <row r="2348" spans="1:9" x14ac:dyDescent="0.25">
      <c r="A2348" t="s">
        <v>507</v>
      </c>
      <c r="B2348" t="s">
        <v>23379</v>
      </c>
      <c r="C2348" t="s">
        <v>23380</v>
      </c>
      <c r="D2348" t="s">
        <v>22792</v>
      </c>
      <c r="E2348">
        <v>0.40293499999999999</v>
      </c>
      <c r="F2348" t="s">
        <v>554</v>
      </c>
      <c r="G2348" t="s">
        <v>22751</v>
      </c>
      <c r="H2348">
        <v>1</v>
      </c>
      <c r="I2348" t="s">
        <v>22795</v>
      </c>
    </row>
    <row r="2349" spans="1:9" x14ac:dyDescent="0.25">
      <c r="A2349" t="s">
        <v>507</v>
      </c>
      <c r="B2349" t="s">
        <v>20435</v>
      </c>
      <c r="C2349" t="s">
        <v>23381</v>
      </c>
      <c r="D2349" t="s">
        <v>22792</v>
      </c>
      <c r="E2349">
        <v>-0.10574699999999999</v>
      </c>
      <c r="F2349" t="s">
        <v>571</v>
      </c>
      <c r="G2349" t="s">
        <v>22750</v>
      </c>
      <c r="H2349">
        <v>1</v>
      </c>
      <c r="I2349" t="s">
        <v>22795</v>
      </c>
    </row>
    <row r="2350" spans="1:9" x14ac:dyDescent="0.25">
      <c r="A2350" t="s">
        <v>507</v>
      </c>
      <c r="B2350" t="s">
        <v>23382</v>
      </c>
      <c r="C2350" t="s">
        <v>23383</v>
      </c>
      <c r="D2350" t="s">
        <v>22792</v>
      </c>
      <c r="E2350">
        <v>7.0466600000000004E-2</v>
      </c>
      <c r="F2350" t="s">
        <v>571</v>
      </c>
      <c r="G2350" t="s">
        <v>22750</v>
      </c>
      <c r="H2350">
        <v>1</v>
      </c>
      <c r="I2350" t="s">
        <v>22782</v>
      </c>
    </row>
    <row r="2351" spans="1:9" x14ac:dyDescent="0.25">
      <c r="A2351" t="s">
        <v>507</v>
      </c>
      <c r="B2351" t="s">
        <v>20439</v>
      </c>
      <c r="C2351" t="s">
        <v>23384</v>
      </c>
      <c r="D2351" t="s">
        <v>22792</v>
      </c>
      <c r="E2351">
        <v>-4.9848200000000002E-2</v>
      </c>
      <c r="F2351" t="s">
        <v>919</v>
      </c>
      <c r="G2351" t="s">
        <v>22756</v>
      </c>
      <c r="H2351">
        <v>2</v>
      </c>
      <c r="I2351" t="s">
        <v>22801</v>
      </c>
    </row>
    <row r="2352" spans="1:9" x14ac:dyDescent="0.25">
      <c r="A2352" t="s">
        <v>507</v>
      </c>
      <c r="B2352" t="s">
        <v>23385</v>
      </c>
      <c r="C2352" t="s">
        <v>23386</v>
      </c>
      <c r="D2352" t="s">
        <v>22792</v>
      </c>
      <c r="E2352">
        <v>-0.182537</v>
      </c>
      <c r="F2352" t="s">
        <v>571</v>
      </c>
      <c r="G2352" t="s">
        <v>22750</v>
      </c>
      <c r="H2352">
        <v>1</v>
      </c>
      <c r="I2352" t="s">
        <v>22781</v>
      </c>
    </row>
    <row r="2353" spans="1:9" x14ac:dyDescent="0.25">
      <c r="A2353" t="s">
        <v>507</v>
      </c>
      <c r="B2353" t="s">
        <v>23387</v>
      </c>
      <c r="C2353" t="s">
        <v>23388</v>
      </c>
      <c r="D2353" t="s">
        <v>22792</v>
      </c>
      <c r="E2353">
        <v>1.7388799999999999E-3</v>
      </c>
      <c r="F2353" t="s">
        <v>571</v>
      </c>
      <c r="G2353" t="s">
        <v>22750</v>
      </c>
      <c r="H2353">
        <v>1</v>
      </c>
      <c r="I2353" t="s">
        <v>22781</v>
      </c>
    </row>
    <row r="2354" spans="1:9" x14ac:dyDescent="0.25">
      <c r="A2354" t="s">
        <v>507</v>
      </c>
      <c r="B2354" t="s">
        <v>23389</v>
      </c>
      <c r="C2354" t="s">
        <v>23390</v>
      </c>
      <c r="D2354" t="s">
        <v>22792</v>
      </c>
      <c r="E2354">
        <v>3.3265299999999999E-3</v>
      </c>
      <c r="F2354" t="s">
        <v>571</v>
      </c>
      <c r="G2354" t="s">
        <v>22750</v>
      </c>
      <c r="H2354">
        <v>1</v>
      </c>
      <c r="I2354" t="s">
        <v>22781</v>
      </c>
    </row>
    <row r="2355" spans="1:9" x14ac:dyDescent="0.25">
      <c r="A2355" t="s">
        <v>507</v>
      </c>
      <c r="B2355" t="s">
        <v>23391</v>
      </c>
      <c r="C2355" t="s">
        <v>23392</v>
      </c>
      <c r="D2355" t="s">
        <v>22792</v>
      </c>
      <c r="E2355">
        <v>-0.103532</v>
      </c>
      <c r="F2355" t="s">
        <v>571</v>
      </c>
      <c r="G2355" t="s">
        <v>22750</v>
      </c>
      <c r="H2355">
        <v>1</v>
      </c>
      <c r="I2355" t="s">
        <v>22781</v>
      </c>
    </row>
    <row r="2356" spans="1:9" x14ac:dyDescent="0.25">
      <c r="A2356" t="s">
        <v>507</v>
      </c>
      <c r="B2356" t="s">
        <v>23393</v>
      </c>
      <c r="C2356" t="s">
        <v>23394</v>
      </c>
      <c r="D2356" t="s">
        <v>22780</v>
      </c>
      <c r="E2356">
        <v>-0.11966599999999999</v>
      </c>
      <c r="F2356" t="s">
        <v>554</v>
      </c>
      <c r="G2356" t="s">
        <v>22751</v>
      </c>
      <c r="H2356">
        <v>1</v>
      </c>
      <c r="I2356" t="s">
        <v>23395</v>
      </c>
    </row>
    <row r="2357" spans="1:9" x14ac:dyDescent="0.25">
      <c r="A2357" t="s">
        <v>507</v>
      </c>
      <c r="B2357" t="s">
        <v>23396</v>
      </c>
      <c r="C2357" t="s">
        <v>23397</v>
      </c>
      <c r="D2357" t="s">
        <v>22780</v>
      </c>
      <c r="E2357">
        <v>-0.118801</v>
      </c>
      <c r="F2357" t="s">
        <v>554</v>
      </c>
      <c r="G2357" t="s">
        <v>22751</v>
      </c>
      <c r="H2357">
        <v>1</v>
      </c>
      <c r="I2357" t="s">
        <v>22782</v>
      </c>
    </row>
    <row r="2358" spans="1:9" x14ac:dyDescent="0.25">
      <c r="A2358" t="s">
        <v>507</v>
      </c>
      <c r="B2358" t="s">
        <v>20930</v>
      </c>
      <c r="C2358" t="s">
        <v>20931</v>
      </c>
      <c r="D2358" t="s">
        <v>22792</v>
      </c>
      <c r="E2358">
        <v>8.62536E-2</v>
      </c>
      <c r="F2358" t="s">
        <v>571</v>
      </c>
      <c r="G2358" t="s">
        <v>22750</v>
      </c>
      <c r="H2358">
        <v>1</v>
      </c>
      <c r="I2358" t="s">
        <v>22795</v>
      </c>
    </row>
    <row r="2359" spans="1:9" x14ac:dyDescent="0.25">
      <c r="A2359" t="s">
        <v>507</v>
      </c>
      <c r="B2359" t="s">
        <v>354</v>
      </c>
      <c r="C2359" t="s">
        <v>353</v>
      </c>
      <c r="D2359" t="s">
        <v>22792</v>
      </c>
      <c r="E2359">
        <v>0.57763900000000001</v>
      </c>
      <c r="F2359" t="s">
        <v>554</v>
      </c>
      <c r="G2359" t="s">
        <v>22751</v>
      </c>
      <c r="H2359">
        <v>1</v>
      </c>
      <c r="I2359" t="s">
        <v>22781</v>
      </c>
    </row>
    <row r="2360" spans="1:9" x14ac:dyDescent="0.25">
      <c r="A2360" t="s">
        <v>507</v>
      </c>
      <c r="B2360" t="s">
        <v>20443</v>
      </c>
      <c r="C2360" t="s">
        <v>23398</v>
      </c>
      <c r="D2360" t="s">
        <v>22792</v>
      </c>
      <c r="E2360">
        <v>0.119348</v>
      </c>
      <c r="F2360" t="s">
        <v>571</v>
      </c>
      <c r="G2360" t="s">
        <v>22750</v>
      </c>
      <c r="H2360">
        <v>1</v>
      </c>
      <c r="I2360" t="s">
        <v>22795</v>
      </c>
    </row>
    <row r="2361" spans="1:9" x14ac:dyDescent="0.25">
      <c r="A2361" t="s">
        <v>507</v>
      </c>
      <c r="B2361" t="s">
        <v>23399</v>
      </c>
      <c r="C2361" t="s">
        <v>23400</v>
      </c>
      <c r="D2361" t="s">
        <v>22792</v>
      </c>
      <c r="E2361">
        <v>0.38045000000000001</v>
      </c>
      <c r="F2361" t="s">
        <v>554</v>
      </c>
      <c r="G2361" t="s">
        <v>22751</v>
      </c>
      <c r="H2361">
        <v>1</v>
      </c>
      <c r="I2361" t="s">
        <v>22782</v>
      </c>
    </row>
    <row r="2362" spans="1:9" x14ac:dyDescent="0.25">
      <c r="A2362" t="s">
        <v>507</v>
      </c>
      <c r="B2362" t="s">
        <v>23401</v>
      </c>
      <c r="C2362" t="s">
        <v>23402</v>
      </c>
      <c r="D2362" t="s">
        <v>22792</v>
      </c>
      <c r="E2362">
        <v>0.34327800000000003</v>
      </c>
      <c r="F2362" t="s">
        <v>554</v>
      </c>
      <c r="G2362" t="s">
        <v>22751</v>
      </c>
      <c r="H2362">
        <v>1</v>
      </c>
      <c r="I2362" t="s">
        <v>22795</v>
      </c>
    </row>
    <row r="2363" spans="1:9" x14ac:dyDescent="0.25">
      <c r="A2363" t="s">
        <v>507</v>
      </c>
      <c r="B2363" t="s">
        <v>20447</v>
      </c>
      <c r="C2363" t="s">
        <v>23403</v>
      </c>
      <c r="D2363" t="s">
        <v>22792</v>
      </c>
      <c r="E2363">
        <v>0.26517499999999999</v>
      </c>
      <c r="F2363" t="s">
        <v>554</v>
      </c>
      <c r="G2363" t="s">
        <v>22751</v>
      </c>
      <c r="H2363">
        <v>4</v>
      </c>
      <c r="I2363" t="s">
        <v>23211</v>
      </c>
    </row>
    <row r="2364" spans="1:9" x14ac:dyDescent="0.25">
      <c r="A2364" t="s">
        <v>507</v>
      </c>
      <c r="B2364" t="s">
        <v>20451</v>
      </c>
      <c r="C2364" t="s">
        <v>23404</v>
      </c>
      <c r="D2364" t="s">
        <v>22792</v>
      </c>
      <c r="E2364">
        <v>0.450735</v>
      </c>
      <c r="F2364" t="s">
        <v>554</v>
      </c>
      <c r="G2364" t="s">
        <v>22751</v>
      </c>
      <c r="H2364">
        <v>1</v>
      </c>
      <c r="I2364" t="s">
        <v>22795</v>
      </c>
    </row>
    <row r="2365" spans="1:9" x14ac:dyDescent="0.25">
      <c r="A2365" t="s">
        <v>507</v>
      </c>
      <c r="B2365" t="s">
        <v>20455</v>
      </c>
      <c r="C2365" t="s">
        <v>23405</v>
      </c>
      <c r="D2365" t="s">
        <v>22792</v>
      </c>
      <c r="E2365">
        <v>0.48058200000000001</v>
      </c>
      <c r="F2365" t="s">
        <v>554</v>
      </c>
      <c r="G2365" t="s">
        <v>22751</v>
      </c>
      <c r="H2365">
        <v>2</v>
      </c>
      <c r="I2365" t="s">
        <v>22797</v>
      </c>
    </row>
    <row r="2366" spans="1:9" x14ac:dyDescent="0.25">
      <c r="A2366" t="s">
        <v>507</v>
      </c>
      <c r="B2366" t="s">
        <v>20459</v>
      </c>
      <c r="C2366" t="s">
        <v>23406</v>
      </c>
      <c r="D2366" t="s">
        <v>22792</v>
      </c>
      <c r="E2366">
        <v>0.377938</v>
      </c>
      <c r="F2366" t="s">
        <v>554</v>
      </c>
      <c r="G2366" t="s">
        <v>22751</v>
      </c>
      <c r="H2366">
        <v>1</v>
      </c>
      <c r="I2366" t="s">
        <v>22795</v>
      </c>
    </row>
    <row r="2367" spans="1:9" x14ac:dyDescent="0.25">
      <c r="A2367" t="s">
        <v>507</v>
      </c>
      <c r="B2367" t="s">
        <v>20463</v>
      </c>
      <c r="C2367" t="s">
        <v>22610</v>
      </c>
      <c r="D2367" t="s">
        <v>22792</v>
      </c>
      <c r="E2367">
        <v>-0.24582599999999999</v>
      </c>
      <c r="F2367" t="s">
        <v>571</v>
      </c>
      <c r="G2367" t="s">
        <v>22750</v>
      </c>
      <c r="H2367">
        <v>2</v>
      </c>
      <c r="I2367" t="s">
        <v>22812</v>
      </c>
    </row>
    <row r="2368" spans="1:9" x14ac:dyDescent="0.25">
      <c r="A2368" t="s">
        <v>507</v>
      </c>
      <c r="B2368" t="s">
        <v>20467</v>
      </c>
      <c r="C2368" t="s">
        <v>22611</v>
      </c>
      <c r="D2368" t="s">
        <v>22792</v>
      </c>
      <c r="E2368">
        <v>0.107262</v>
      </c>
      <c r="F2368" t="s">
        <v>571</v>
      </c>
      <c r="G2368" t="s">
        <v>22750</v>
      </c>
      <c r="H2368">
        <v>1</v>
      </c>
      <c r="I2368" t="s">
        <v>22795</v>
      </c>
    </row>
    <row r="2369" spans="1:9" x14ac:dyDescent="0.25">
      <c r="A2369" t="s">
        <v>507</v>
      </c>
      <c r="B2369" t="s">
        <v>20471</v>
      </c>
      <c r="C2369" t="s">
        <v>22615</v>
      </c>
      <c r="D2369" t="s">
        <v>22792</v>
      </c>
      <c r="E2369">
        <v>2.4654299999999998E-3</v>
      </c>
      <c r="F2369" t="s">
        <v>571</v>
      </c>
      <c r="G2369" t="s">
        <v>22750</v>
      </c>
      <c r="H2369">
        <v>1</v>
      </c>
      <c r="I2369" t="s">
        <v>22795</v>
      </c>
    </row>
    <row r="2370" spans="1:9" x14ac:dyDescent="0.25">
      <c r="A2370" t="s">
        <v>507</v>
      </c>
      <c r="B2370" t="s">
        <v>20934</v>
      </c>
      <c r="C2370" t="s">
        <v>20935</v>
      </c>
      <c r="D2370" t="s">
        <v>22792</v>
      </c>
      <c r="E2370">
        <v>-0.116012</v>
      </c>
      <c r="F2370" t="s">
        <v>571</v>
      </c>
      <c r="G2370" t="s">
        <v>22750</v>
      </c>
      <c r="H2370">
        <v>1</v>
      </c>
      <c r="I2370" t="s">
        <v>22795</v>
      </c>
    </row>
    <row r="2371" spans="1:9" x14ac:dyDescent="0.25">
      <c r="A2371" t="s">
        <v>507</v>
      </c>
      <c r="B2371" t="s">
        <v>20475</v>
      </c>
      <c r="C2371" t="s">
        <v>23407</v>
      </c>
      <c r="D2371" t="s">
        <v>22792</v>
      </c>
      <c r="E2371">
        <v>0.27994200000000002</v>
      </c>
      <c r="F2371" t="s">
        <v>562</v>
      </c>
      <c r="G2371" t="s">
        <v>22748</v>
      </c>
      <c r="H2371">
        <v>2</v>
      </c>
      <c r="I2371" t="s">
        <v>23408</v>
      </c>
    </row>
    <row r="2372" spans="1:9" x14ac:dyDescent="0.25">
      <c r="A2372" t="s">
        <v>507</v>
      </c>
      <c r="B2372" t="s">
        <v>20479</v>
      </c>
      <c r="C2372" t="s">
        <v>22616</v>
      </c>
      <c r="D2372" t="s">
        <v>22792</v>
      </c>
      <c r="E2372">
        <v>0.38724599999999998</v>
      </c>
      <c r="F2372" t="s">
        <v>571</v>
      </c>
      <c r="G2372" t="s">
        <v>22750</v>
      </c>
      <c r="H2372">
        <v>1</v>
      </c>
      <c r="I2372" t="s">
        <v>22795</v>
      </c>
    </row>
    <row r="2373" spans="1:9" x14ac:dyDescent="0.25">
      <c r="A2373" t="s">
        <v>507</v>
      </c>
      <c r="B2373" t="s">
        <v>23409</v>
      </c>
      <c r="C2373" t="s">
        <v>23410</v>
      </c>
      <c r="D2373" t="s">
        <v>22792</v>
      </c>
      <c r="E2373">
        <v>0.20110500000000001</v>
      </c>
      <c r="F2373" t="s">
        <v>554</v>
      </c>
      <c r="G2373" t="s">
        <v>22751</v>
      </c>
      <c r="H2373">
        <v>1</v>
      </c>
      <c r="I2373" t="s">
        <v>22795</v>
      </c>
    </row>
    <row r="2374" spans="1:9" x14ac:dyDescent="0.25">
      <c r="A2374" t="s">
        <v>507</v>
      </c>
      <c r="B2374" t="s">
        <v>23411</v>
      </c>
      <c r="C2374" t="s">
        <v>22617</v>
      </c>
      <c r="D2374" t="s">
        <v>22792</v>
      </c>
      <c r="E2374">
        <v>0.34127999999999997</v>
      </c>
      <c r="F2374" t="s">
        <v>554</v>
      </c>
      <c r="G2374" t="s">
        <v>22751</v>
      </c>
      <c r="H2374">
        <v>1</v>
      </c>
      <c r="I2374" t="s">
        <v>22782</v>
      </c>
    </row>
    <row r="2375" spans="1:9" x14ac:dyDescent="0.25">
      <c r="A2375" t="s">
        <v>507</v>
      </c>
      <c r="B2375" t="s">
        <v>20483</v>
      </c>
      <c r="C2375" t="s">
        <v>22617</v>
      </c>
      <c r="D2375" t="s">
        <v>22792</v>
      </c>
      <c r="E2375">
        <v>0.34126099999999998</v>
      </c>
      <c r="F2375" t="s">
        <v>554</v>
      </c>
      <c r="G2375" t="s">
        <v>22751</v>
      </c>
      <c r="H2375">
        <v>3</v>
      </c>
      <c r="I2375" t="s">
        <v>23412</v>
      </c>
    </row>
    <row r="2376" spans="1:9" x14ac:dyDescent="0.25">
      <c r="A2376" t="s">
        <v>507</v>
      </c>
      <c r="B2376" t="s">
        <v>22618</v>
      </c>
      <c r="C2376" t="s">
        <v>22619</v>
      </c>
      <c r="D2376" t="s">
        <v>22792</v>
      </c>
      <c r="E2376">
        <v>6.0785400000000003E-2</v>
      </c>
      <c r="F2376" t="s">
        <v>571</v>
      </c>
      <c r="G2376" t="s">
        <v>22750</v>
      </c>
      <c r="H2376">
        <v>1</v>
      </c>
      <c r="I2376" t="s">
        <v>22782</v>
      </c>
    </row>
    <row r="2377" spans="1:9" x14ac:dyDescent="0.25">
      <c r="A2377" t="s">
        <v>507</v>
      </c>
      <c r="B2377" t="s">
        <v>20487</v>
      </c>
      <c r="C2377" t="s">
        <v>22620</v>
      </c>
      <c r="D2377" t="s">
        <v>22792</v>
      </c>
      <c r="E2377">
        <v>-7.1377399999999994E-2</v>
      </c>
      <c r="F2377" t="s">
        <v>571</v>
      </c>
      <c r="G2377" t="s">
        <v>22750</v>
      </c>
      <c r="H2377">
        <v>3</v>
      </c>
      <c r="I2377" t="s">
        <v>22818</v>
      </c>
    </row>
    <row r="2378" spans="1:9" x14ac:dyDescent="0.25">
      <c r="A2378" t="s">
        <v>507</v>
      </c>
      <c r="B2378" t="s">
        <v>23413</v>
      </c>
      <c r="C2378" t="s">
        <v>23414</v>
      </c>
      <c r="D2378" t="s">
        <v>22780</v>
      </c>
      <c r="E2378">
        <v>-0.15046699999999999</v>
      </c>
      <c r="F2378" t="s">
        <v>554</v>
      </c>
      <c r="G2378" t="s">
        <v>22751</v>
      </c>
      <c r="H2378">
        <v>1</v>
      </c>
      <c r="I2378" t="s">
        <v>22782</v>
      </c>
    </row>
    <row r="2379" spans="1:9" x14ac:dyDescent="0.25">
      <c r="A2379" t="s">
        <v>507</v>
      </c>
      <c r="B2379" t="s">
        <v>23415</v>
      </c>
      <c r="C2379" t="s">
        <v>23416</v>
      </c>
      <c r="D2379" t="s">
        <v>22792</v>
      </c>
      <c r="E2379">
        <v>0.31995099999999999</v>
      </c>
      <c r="F2379" t="s">
        <v>554</v>
      </c>
      <c r="G2379" t="s">
        <v>22751</v>
      </c>
      <c r="H2379">
        <v>1</v>
      </c>
      <c r="I2379" t="s">
        <v>22782</v>
      </c>
    </row>
    <row r="2380" spans="1:9" x14ac:dyDescent="0.25">
      <c r="A2380" t="s">
        <v>507</v>
      </c>
      <c r="B2380" t="s">
        <v>23417</v>
      </c>
      <c r="C2380" t="s">
        <v>23418</v>
      </c>
      <c r="D2380" t="s">
        <v>22792</v>
      </c>
      <c r="E2380">
        <v>0.317944</v>
      </c>
      <c r="F2380" t="s">
        <v>554</v>
      </c>
      <c r="G2380" t="s">
        <v>22751</v>
      </c>
      <c r="H2380">
        <v>2</v>
      </c>
      <c r="I2380" t="s">
        <v>22797</v>
      </c>
    </row>
    <row r="2381" spans="1:9" x14ac:dyDescent="0.25">
      <c r="A2381" t="s">
        <v>507</v>
      </c>
      <c r="B2381" t="s">
        <v>20938</v>
      </c>
      <c r="C2381" t="s">
        <v>20939</v>
      </c>
      <c r="D2381" t="s">
        <v>22792</v>
      </c>
      <c r="E2381">
        <v>-9.9072400000000005E-2</v>
      </c>
      <c r="F2381" t="s">
        <v>571</v>
      </c>
      <c r="G2381" t="s">
        <v>22750</v>
      </c>
      <c r="H2381">
        <v>1</v>
      </c>
      <c r="I2381" t="s">
        <v>22795</v>
      </c>
    </row>
    <row r="2382" spans="1:9" x14ac:dyDescent="0.25">
      <c r="A2382" t="s">
        <v>507</v>
      </c>
      <c r="B2382" t="s">
        <v>23419</v>
      </c>
      <c r="C2382" t="s">
        <v>23420</v>
      </c>
      <c r="D2382" t="s">
        <v>22792</v>
      </c>
      <c r="E2382">
        <v>-5.9176699999999999E-2</v>
      </c>
      <c r="F2382" t="s">
        <v>571</v>
      </c>
      <c r="G2382" t="s">
        <v>22750</v>
      </c>
      <c r="H2382">
        <v>1</v>
      </c>
      <c r="I2382" t="s">
        <v>22795</v>
      </c>
    </row>
    <row r="2383" spans="1:9" x14ac:dyDescent="0.25">
      <c r="A2383" t="s">
        <v>507</v>
      </c>
      <c r="B2383" t="s">
        <v>23421</v>
      </c>
      <c r="C2383" t="s">
        <v>23422</v>
      </c>
      <c r="D2383" t="s">
        <v>22792</v>
      </c>
      <c r="E2383">
        <v>0.183279</v>
      </c>
      <c r="F2383" t="s">
        <v>571</v>
      </c>
      <c r="G2383" t="s">
        <v>22750</v>
      </c>
      <c r="H2383">
        <v>1</v>
      </c>
      <c r="I2383" t="s">
        <v>22795</v>
      </c>
    </row>
    <row r="2384" spans="1:9" x14ac:dyDescent="0.25">
      <c r="A2384" t="s">
        <v>507</v>
      </c>
      <c r="B2384" t="s">
        <v>23423</v>
      </c>
      <c r="C2384" t="s">
        <v>23424</v>
      </c>
      <c r="D2384" t="s">
        <v>22792</v>
      </c>
      <c r="E2384">
        <v>0.13181000000000001</v>
      </c>
      <c r="F2384" t="s">
        <v>571</v>
      </c>
      <c r="G2384" t="s">
        <v>22750</v>
      </c>
      <c r="H2384">
        <v>1</v>
      </c>
      <c r="I2384" t="s">
        <v>22795</v>
      </c>
    </row>
    <row r="2385" spans="1:9" x14ac:dyDescent="0.25">
      <c r="A2385" t="s">
        <v>507</v>
      </c>
      <c r="B2385" t="s">
        <v>23425</v>
      </c>
      <c r="C2385" t="s">
        <v>23426</v>
      </c>
      <c r="D2385" t="s">
        <v>22792</v>
      </c>
      <c r="E2385">
        <v>-0.10000199999999999</v>
      </c>
      <c r="F2385" t="s">
        <v>571</v>
      </c>
      <c r="G2385" t="s">
        <v>22750</v>
      </c>
      <c r="H2385">
        <v>1</v>
      </c>
      <c r="I2385" t="s">
        <v>23284</v>
      </c>
    </row>
    <row r="2386" spans="1:9" x14ac:dyDescent="0.25">
      <c r="A2386" t="s">
        <v>507</v>
      </c>
      <c r="B2386" t="s">
        <v>23427</v>
      </c>
      <c r="C2386" t="s">
        <v>23428</v>
      </c>
      <c r="D2386" t="s">
        <v>22792</v>
      </c>
      <c r="E2386">
        <v>0.21948200000000001</v>
      </c>
      <c r="F2386" t="s">
        <v>554</v>
      </c>
      <c r="G2386" t="s">
        <v>22751</v>
      </c>
      <c r="H2386">
        <v>1</v>
      </c>
      <c r="I2386" t="s">
        <v>22795</v>
      </c>
    </row>
    <row r="2387" spans="1:9" x14ac:dyDescent="0.25">
      <c r="A2387" t="s">
        <v>507</v>
      </c>
      <c r="B2387" t="s">
        <v>20491</v>
      </c>
      <c r="C2387" t="s">
        <v>23429</v>
      </c>
      <c r="D2387" t="s">
        <v>22792</v>
      </c>
      <c r="E2387">
        <v>0.11959699999999999</v>
      </c>
      <c r="F2387" t="s">
        <v>571</v>
      </c>
      <c r="G2387" t="s">
        <v>22750</v>
      </c>
      <c r="H2387">
        <v>2</v>
      </c>
      <c r="I2387" t="s">
        <v>22797</v>
      </c>
    </row>
    <row r="2388" spans="1:9" x14ac:dyDescent="0.25">
      <c r="A2388" t="s">
        <v>507</v>
      </c>
      <c r="B2388" t="s">
        <v>23430</v>
      </c>
      <c r="C2388" t="s">
        <v>23431</v>
      </c>
      <c r="D2388" t="s">
        <v>22792</v>
      </c>
      <c r="E2388">
        <v>0.23829700000000001</v>
      </c>
      <c r="F2388" t="s">
        <v>571</v>
      </c>
      <c r="G2388" t="s">
        <v>22750</v>
      </c>
      <c r="H2388">
        <v>2</v>
      </c>
      <c r="I2388" t="s">
        <v>22797</v>
      </c>
    </row>
    <row r="2389" spans="1:9" x14ac:dyDescent="0.25">
      <c r="A2389" t="s">
        <v>507</v>
      </c>
      <c r="B2389" t="s">
        <v>23432</v>
      </c>
      <c r="C2389" t="s">
        <v>23433</v>
      </c>
      <c r="D2389" t="s">
        <v>22792</v>
      </c>
      <c r="E2389">
        <v>3.3644500000000001E-2</v>
      </c>
      <c r="F2389" t="s">
        <v>571</v>
      </c>
      <c r="G2389" t="s">
        <v>22750</v>
      </c>
      <c r="H2389">
        <v>1</v>
      </c>
      <c r="I2389" t="s">
        <v>22795</v>
      </c>
    </row>
    <row r="2390" spans="1:9" x14ac:dyDescent="0.25">
      <c r="A2390" t="s">
        <v>507</v>
      </c>
      <c r="B2390" t="s">
        <v>20495</v>
      </c>
      <c r="C2390" t="s">
        <v>22623</v>
      </c>
      <c r="D2390" t="s">
        <v>22792</v>
      </c>
      <c r="E2390">
        <v>0.206098</v>
      </c>
      <c r="F2390" t="s">
        <v>554</v>
      </c>
      <c r="G2390" t="s">
        <v>22751</v>
      </c>
      <c r="H2390">
        <v>4</v>
      </c>
      <c r="I2390" t="s">
        <v>23434</v>
      </c>
    </row>
    <row r="2391" spans="1:9" x14ac:dyDescent="0.25">
      <c r="A2391" t="s">
        <v>507</v>
      </c>
      <c r="B2391" t="s">
        <v>20942</v>
      </c>
      <c r="C2391" t="s">
        <v>20943</v>
      </c>
      <c r="D2391" t="s">
        <v>22792</v>
      </c>
      <c r="E2391">
        <v>6.2619699999999999E-4</v>
      </c>
      <c r="F2391" t="s">
        <v>554</v>
      </c>
      <c r="G2391" t="s">
        <v>22751</v>
      </c>
      <c r="H2391">
        <v>1</v>
      </c>
      <c r="I2391" t="s">
        <v>22807</v>
      </c>
    </row>
    <row r="2392" spans="1:9" x14ac:dyDescent="0.25">
      <c r="A2392" t="s">
        <v>507</v>
      </c>
      <c r="B2392" t="s">
        <v>23435</v>
      </c>
      <c r="C2392" t="s">
        <v>23436</v>
      </c>
      <c r="D2392" t="s">
        <v>22792</v>
      </c>
      <c r="E2392">
        <v>0.14363200000000001</v>
      </c>
      <c r="F2392" t="s">
        <v>554</v>
      </c>
      <c r="G2392" t="s">
        <v>22751</v>
      </c>
      <c r="H2392">
        <v>1</v>
      </c>
      <c r="I2392" t="s">
        <v>22795</v>
      </c>
    </row>
    <row r="2393" spans="1:9" x14ac:dyDescent="0.25">
      <c r="A2393" t="s">
        <v>507</v>
      </c>
      <c r="B2393" t="s">
        <v>20499</v>
      </c>
      <c r="C2393" t="s">
        <v>23437</v>
      </c>
      <c r="D2393" t="s">
        <v>22792</v>
      </c>
      <c r="E2393">
        <v>0.205266</v>
      </c>
      <c r="F2393" t="s">
        <v>554</v>
      </c>
      <c r="G2393" t="s">
        <v>22751</v>
      </c>
      <c r="H2393">
        <v>1</v>
      </c>
      <c r="I2393" t="s">
        <v>22795</v>
      </c>
    </row>
    <row r="2394" spans="1:9" x14ac:dyDescent="0.25">
      <c r="A2394" t="s">
        <v>507</v>
      </c>
      <c r="B2394" t="s">
        <v>20946</v>
      </c>
      <c r="C2394" t="s">
        <v>20947</v>
      </c>
      <c r="D2394" t="s">
        <v>22792</v>
      </c>
      <c r="E2394">
        <v>0.39030900000000002</v>
      </c>
      <c r="F2394" t="s">
        <v>554</v>
      </c>
      <c r="G2394" t="s">
        <v>22751</v>
      </c>
      <c r="H2394">
        <v>1</v>
      </c>
      <c r="I2394" t="s">
        <v>22795</v>
      </c>
    </row>
    <row r="2395" spans="1:9" x14ac:dyDescent="0.25">
      <c r="A2395" t="s">
        <v>507</v>
      </c>
      <c r="B2395" t="s">
        <v>23438</v>
      </c>
      <c r="C2395" t="s">
        <v>23439</v>
      </c>
      <c r="D2395" t="s">
        <v>22792</v>
      </c>
      <c r="E2395">
        <v>0.30501600000000001</v>
      </c>
      <c r="F2395" t="s">
        <v>571</v>
      </c>
      <c r="G2395" t="s">
        <v>22750</v>
      </c>
      <c r="H2395">
        <v>2</v>
      </c>
      <c r="I2395" t="s">
        <v>22797</v>
      </c>
    </row>
    <row r="2396" spans="1:9" x14ac:dyDescent="0.25">
      <c r="A2396" t="s">
        <v>507</v>
      </c>
      <c r="B2396" t="s">
        <v>20950</v>
      </c>
      <c r="C2396" t="s">
        <v>20951</v>
      </c>
      <c r="D2396" t="s">
        <v>22792</v>
      </c>
      <c r="E2396">
        <v>-6.5331799999999995E-2</v>
      </c>
      <c r="F2396" t="s">
        <v>571</v>
      </c>
      <c r="G2396" t="s">
        <v>22750</v>
      </c>
      <c r="H2396">
        <v>1</v>
      </c>
      <c r="I2396" t="s">
        <v>22795</v>
      </c>
    </row>
    <row r="2397" spans="1:9" x14ac:dyDescent="0.25">
      <c r="A2397" t="s">
        <v>507</v>
      </c>
      <c r="B2397" t="s">
        <v>23440</v>
      </c>
      <c r="C2397" t="s">
        <v>23441</v>
      </c>
      <c r="D2397" t="s">
        <v>22792</v>
      </c>
      <c r="E2397">
        <v>0.158469</v>
      </c>
      <c r="F2397" t="s">
        <v>554</v>
      </c>
      <c r="G2397" t="s">
        <v>22751</v>
      </c>
      <c r="H2397">
        <v>1</v>
      </c>
      <c r="I2397" t="s">
        <v>22795</v>
      </c>
    </row>
    <row r="2398" spans="1:9" x14ac:dyDescent="0.25">
      <c r="A2398" t="s">
        <v>507</v>
      </c>
      <c r="B2398" t="s">
        <v>20954</v>
      </c>
      <c r="C2398" t="s">
        <v>20955</v>
      </c>
      <c r="D2398" t="s">
        <v>22792</v>
      </c>
      <c r="E2398">
        <v>0.148948</v>
      </c>
      <c r="F2398" t="s">
        <v>562</v>
      </c>
      <c r="G2398" t="s">
        <v>22748</v>
      </c>
      <c r="H2398">
        <v>1</v>
      </c>
      <c r="I2398" t="s">
        <v>22807</v>
      </c>
    </row>
    <row r="2399" spans="1:9" x14ac:dyDescent="0.25">
      <c r="A2399" t="s">
        <v>507</v>
      </c>
      <c r="B2399" t="s">
        <v>20507</v>
      </c>
      <c r="C2399" t="s">
        <v>23442</v>
      </c>
      <c r="D2399" t="s">
        <v>22792</v>
      </c>
      <c r="E2399">
        <v>8.0919599999999994E-2</v>
      </c>
      <c r="F2399" t="s">
        <v>571</v>
      </c>
      <c r="G2399" t="s">
        <v>22750</v>
      </c>
      <c r="H2399">
        <v>1</v>
      </c>
      <c r="I2399" t="s">
        <v>22795</v>
      </c>
    </row>
    <row r="2400" spans="1:9" x14ac:dyDescent="0.25">
      <c r="A2400" t="s">
        <v>507</v>
      </c>
      <c r="B2400" t="s">
        <v>20511</v>
      </c>
      <c r="C2400" t="s">
        <v>22630</v>
      </c>
      <c r="D2400" t="s">
        <v>22792</v>
      </c>
      <c r="E2400">
        <v>1.44961E-3</v>
      </c>
      <c r="F2400" t="s">
        <v>571</v>
      </c>
      <c r="G2400" t="s">
        <v>22750</v>
      </c>
      <c r="H2400">
        <v>2</v>
      </c>
      <c r="I2400" t="s">
        <v>22812</v>
      </c>
    </row>
    <row r="2401" spans="1:9" x14ac:dyDescent="0.25">
      <c r="A2401" t="s">
        <v>507</v>
      </c>
      <c r="B2401" t="s">
        <v>23443</v>
      </c>
      <c r="C2401" t="s">
        <v>23444</v>
      </c>
      <c r="D2401" t="s">
        <v>22792</v>
      </c>
      <c r="E2401">
        <v>0.17629</v>
      </c>
      <c r="F2401" t="s">
        <v>571</v>
      </c>
      <c r="G2401" t="s">
        <v>22750</v>
      </c>
      <c r="H2401">
        <v>1</v>
      </c>
      <c r="I2401" t="s">
        <v>22795</v>
      </c>
    </row>
    <row r="2402" spans="1:9" x14ac:dyDescent="0.25">
      <c r="A2402" t="s">
        <v>507</v>
      </c>
      <c r="B2402" t="s">
        <v>23445</v>
      </c>
      <c r="C2402" t="s">
        <v>23446</v>
      </c>
      <c r="D2402" t="s">
        <v>22792</v>
      </c>
      <c r="E2402">
        <v>0.12943099999999999</v>
      </c>
      <c r="F2402" t="s">
        <v>571</v>
      </c>
      <c r="G2402" t="s">
        <v>22750</v>
      </c>
      <c r="H2402">
        <v>1</v>
      </c>
      <c r="I2402" t="s">
        <v>23284</v>
      </c>
    </row>
    <row r="2403" spans="1:9" x14ac:dyDescent="0.25">
      <c r="A2403" t="s">
        <v>507</v>
      </c>
      <c r="B2403" t="s">
        <v>23447</v>
      </c>
      <c r="C2403" t="s">
        <v>23448</v>
      </c>
      <c r="D2403" t="s">
        <v>22792</v>
      </c>
      <c r="E2403">
        <v>0.363311</v>
      </c>
      <c r="F2403" t="s">
        <v>554</v>
      </c>
      <c r="G2403" t="s">
        <v>22751</v>
      </c>
      <c r="H2403">
        <v>1</v>
      </c>
      <c r="I2403" t="s">
        <v>22795</v>
      </c>
    </row>
    <row r="2404" spans="1:9" x14ac:dyDescent="0.25">
      <c r="A2404" t="s">
        <v>507</v>
      </c>
      <c r="B2404" t="s">
        <v>23449</v>
      </c>
      <c r="C2404" t="s">
        <v>23450</v>
      </c>
      <c r="D2404" t="s">
        <v>22792</v>
      </c>
      <c r="E2404">
        <v>0.33498099999999997</v>
      </c>
      <c r="F2404" t="s">
        <v>571</v>
      </c>
      <c r="G2404" t="s">
        <v>22750</v>
      </c>
      <c r="H2404">
        <v>1</v>
      </c>
      <c r="I2404" t="s">
        <v>22795</v>
      </c>
    </row>
    <row r="2405" spans="1:9" x14ac:dyDescent="0.25">
      <c r="A2405" t="s">
        <v>507</v>
      </c>
      <c r="B2405" t="s">
        <v>23451</v>
      </c>
      <c r="C2405" t="s">
        <v>23452</v>
      </c>
      <c r="D2405" t="s">
        <v>22792</v>
      </c>
      <c r="E2405">
        <v>-0.26221699999999998</v>
      </c>
      <c r="F2405" t="s">
        <v>571</v>
      </c>
      <c r="G2405" t="s">
        <v>22750</v>
      </c>
      <c r="H2405">
        <v>1</v>
      </c>
      <c r="I2405" t="s">
        <v>22782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8"/>
  <sheetViews>
    <sheetView workbookViewId="0">
      <selection activeCell="O28" sqref="O28"/>
    </sheetView>
  </sheetViews>
  <sheetFormatPr defaultRowHeight="15" x14ac:dyDescent="0.25"/>
  <cols>
    <col min="1" max="1" width="13.85546875" customWidth="1"/>
    <col min="2" max="2" width="25.28515625" customWidth="1"/>
    <col min="3" max="3" width="10.140625" customWidth="1"/>
    <col min="4" max="4" width="8" customWidth="1"/>
    <col min="5" max="5" width="10.7109375" customWidth="1"/>
    <col min="6" max="6" width="7.28515625" customWidth="1"/>
    <col min="12" max="12" width="9.42578125" customWidth="1"/>
    <col min="13" max="13" width="11.85546875" customWidth="1"/>
  </cols>
  <sheetData>
    <row r="1" spans="1:15" x14ac:dyDescent="0.25">
      <c r="A1" s="119" t="s">
        <v>23458</v>
      </c>
      <c r="O1" s="165"/>
    </row>
    <row r="2" spans="1:15" x14ac:dyDescent="0.25">
      <c r="A2" s="247" t="s">
        <v>23460</v>
      </c>
      <c r="B2" s="247"/>
      <c r="C2" s="247"/>
      <c r="D2" s="247"/>
      <c r="E2" s="247"/>
      <c r="F2" s="247"/>
      <c r="G2" s="247"/>
      <c r="H2" s="247"/>
      <c r="I2" s="247"/>
      <c r="J2" s="247"/>
      <c r="K2" s="247"/>
      <c r="L2" s="247"/>
      <c r="M2" s="247"/>
    </row>
    <row r="3" spans="1:15" x14ac:dyDescent="0.25">
      <c r="A3" s="248"/>
      <c r="B3" s="248"/>
      <c r="C3" s="248"/>
      <c r="D3" s="248"/>
      <c r="E3" s="248"/>
      <c r="F3" s="248"/>
      <c r="G3" s="248"/>
      <c r="H3" s="248"/>
      <c r="I3" s="248"/>
      <c r="J3" s="248"/>
      <c r="K3" s="248"/>
      <c r="L3" s="248"/>
      <c r="M3" s="248"/>
    </row>
    <row r="4" spans="1:15" x14ac:dyDescent="0.25">
      <c r="A4" s="225"/>
      <c r="B4" s="216"/>
      <c r="C4" s="216"/>
      <c r="D4" s="216"/>
      <c r="E4" s="216"/>
      <c r="F4" s="216"/>
      <c r="G4" s="216"/>
      <c r="H4" s="216"/>
      <c r="I4" s="216"/>
      <c r="J4" s="216"/>
      <c r="K4" s="216"/>
      <c r="L4" s="216"/>
      <c r="M4" s="216"/>
    </row>
    <row r="5" spans="1:15" x14ac:dyDescent="0.25">
      <c r="A5" s="249" t="s">
        <v>23456</v>
      </c>
      <c r="B5" s="204" t="s">
        <v>22694</v>
      </c>
      <c r="C5" s="204" t="s">
        <v>22695</v>
      </c>
      <c r="D5" s="205" t="s">
        <v>22657</v>
      </c>
      <c r="E5" s="204" t="s">
        <v>22696</v>
      </c>
      <c r="F5" s="205" t="s">
        <v>22657</v>
      </c>
      <c r="G5" s="206" t="s">
        <v>22697</v>
      </c>
      <c r="H5" s="206" t="s">
        <v>22698</v>
      </c>
      <c r="I5" s="206" t="s">
        <v>22699</v>
      </c>
      <c r="J5" s="206" t="s">
        <v>22700</v>
      </c>
      <c r="K5" s="206" t="s">
        <v>22698</v>
      </c>
      <c r="L5" s="206" t="s">
        <v>22699</v>
      </c>
      <c r="M5" s="204" t="s">
        <v>22701</v>
      </c>
    </row>
    <row r="6" spans="1:15" x14ac:dyDescent="0.25">
      <c r="A6" s="250"/>
      <c r="B6" s="180" t="s">
        <v>23461</v>
      </c>
      <c r="C6" s="180">
        <v>946</v>
      </c>
      <c r="D6" s="181">
        <v>0.74021909233176797</v>
      </c>
      <c r="E6" s="180">
        <v>34</v>
      </c>
      <c r="F6" s="181">
        <v>7.4235807860262001E-2</v>
      </c>
      <c r="G6" s="211">
        <v>0.100288966644202</v>
      </c>
      <c r="H6" s="182">
        <v>7.2458132629378502E-2</v>
      </c>
      <c r="I6" s="182">
        <v>0.13880949543659399</v>
      </c>
      <c r="J6" s="182">
        <f>1/G6</f>
        <v>9.9711865967043831</v>
      </c>
      <c r="K6" s="182">
        <f>1/I6</f>
        <v>7.204118110614302</v>
      </c>
      <c r="L6" s="182">
        <f>1/H6</f>
        <v>13.801073305531823</v>
      </c>
      <c r="M6" s="184" t="s">
        <v>22712</v>
      </c>
    </row>
    <row r="7" spans="1:15" x14ac:dyDescent="0.25">
      <c r="A7" s="250"/>
      <c r="B7" s="180" t="s">
        <v>23473</v>
      </c>
      <c r="C7" s="180">
        <v>183</v>
      </c>
      <c r="D7" s="181">
        <v>0.14319248826291101</v>
      </c>
      <c r="E7" s="180">
        <v>45</v>
      </c>
      <c r="F7" s="181">
        <v>9.8253275109170299E-2</v>
      </c>
      <c r="G7" s="211">
        <v>0.68616221633617303</v>
      </c>
      <c r="H7" s="182">
        <v>0.50418641080418103</v>
      </c>
      <c r="I7" s="182">
        <v>0.93381847871784196</v>
      </c>
      <c r="J7" s="182">
        <f t="shared" ref="J7:J8" si="0">1/G7</f>
        <v>1.4573813249869587</v>
      </c>
      <c r="K7" s="182">
        <f t="shared" ref="K7:K8" si="1">1/I7</f>
        <v>1.070871933668551</v>
      </c>
      <c r="L7" s="182">
        <f t="shared" ref="L7:L8" si="2">1/H7</f>
        <v>1.9833934008752689</v>
      </c>
      <c r="M7" s="212" t="s">
        <v>23453</v>
      </c>
    </row>
    <row r="8" spans="1:15" x14ac:dyDescent="0.25">
      <c r="A8" s="251"/>
      <c r="B8" s="180" t="s">
        <v>23467</v>
      </c>
      <c r="C8" s="180">
        <v>149</v>
      </c>
      <c r="D8" s="181">
        <v>0.116588419405321</v>
      </c>
      <c r="E8" s="180">
        <v>379</v>
      </c>
      <c r="F8" s="181">
        <v>0.82751091703056801</v>
      </c>
      <c r="G8" s="211">
        <v>7.0977110870138604</v>
      </c>
      <c r="H8" s="182">
        <v>6.06884205339035</v>
      </c>
      <c r="I8" s="182">
        <v>8.3010073802425293</v>
      </c>
      <c r="J8" s="182">
        <f t="shared" si="0"/>
        <v>0.14089049099640355</v>
      </c>
      <c r="K8" s="182">
        <f t="shared" si="1"/>
        <v>0.12046730645971106</v>
      </c>
      <c r="L8" s="182">
        <f t="shared" si="2"/>
        <v>0.16477607939085373</v>
      </c>
      <c r="M8" s="185" t="s">
        <v>22707</v>
      </c>
    </row>
    <row r="10" spans="1:15" x14ac:dyDescent="0.25">
      <c r="A10" s="246" t="s">
        <v>23454</v>
      </c>
      <c r="B10" s="204" t="s">
        <v>22694</v>
      </c>
      <c r="C10" s="204" t="s">
        <v>22695</v>
      </c>
      <c r="D10" s="205" t="s">
        <v>22657</v>
      </c>
      <c r="E10" s="204" t="s">
        <v>22696</v>
      </c>
      <c r="F10" s="205" t="s">
        <v>22657</v>
      </c>
      <c r="G10" s="206" t="s">
        <v>22697</v>
      </c>
      <c r="H10" s="206" t="s">
        <v>22698</v>
      </c>
      <c r="I10" s="206" t="s">
        <v>22699</v>
      </c>
      <c r="J10" s="206" t="s">
        <v>22700</v>
      </c>
      <c r="K10" s="206" t="s">
        <v>22698</v>
      </c>
      <c r="L10" s="206" t="s">
        <v>22699</v>
      </c>
      <c r="M10" s="204" t="s">
        <v>22701</v>
      </c>
    </row>
    <row r="11" spans="1:15" x14ac:dyDescent="0.25">
      <c r="A11" s="246"/>
      <c r="B11" s="180" t="s">
        <v>23462</v>
      </c>
      <c r="C11" s="180">
        <v>924</v>
      </c>
      <c r="D11" s="181">
        <v>0.72300469483568097</v>
      </c>
      <c r="E11" s="180">
        <v>31</v>
      </c>
      <c r="F11" s="181">
        <v>6.7685589519650702E-2</v>
      </c>
      <c r="G11" s="211">
        <v>9.3617081608348002E-2</v>
      </c>
      <c r="H11" s="182">
        <v>6.6527732978670803E-2</v>
      </c>
      <c r="I11" s="180">
        <v>0.131736909954138</v>
      </c>
      <c r="J11" s="182">
        <f>1/G11</f>
        <v>10.681811297894894</v>
      </c>
      <c r="K11" s="182">
        <f>1/I11</f>
        <v>7.5908870213225228</v>
      </c>
      <c r="L11" s="182">
        <f>1/H11</f>
        <v>15.031325362020167</v>
      </c>
      <c r="M11" s="213"/>
    </row>
    <row r="12" spans="1:15" x14ac:dyDescent="0.25">
      <c r="A12" s="246"/>
      <c r="B12" s="180" t="s">
        <v>23474</v>
      </c>
      <c r="C12" s="180">
        <v>48</v>
      </c>
      <c r="D12" s="181">
        <v>3.7558685446009397E-2</v>
      </c>
      <c r="E12" s="180">
        <v>8</v>
      </c>
      <c r="F12" s="181">
        <v>1.7467248908296901E-2</v>
      </c>
      <c r="G12" s="211">
        <v>0.46506550218340598</v>
      </c>
      <c r="H12" s="182">
        <v>0.22170355624329099</v>
      </c>
      <c r="I12" s="180">
        <v>0.97556360838776102</v>
      </c>
      <c r="J12" s="182">
        <f t="shared" ref="J12:J13" si="3">1/G12</f>
        <v>2.1502347417840384</v>
      </c>
      <c r="K12" s="182">
        <f t="shared" ref="K12:K13" si="4">1/I12</f>
        <v>1.0250484862310754</v>
      </c>
      <c r="L12" s="182">
        <f t="shared" ref="L12:L13" si="5">1/H12</f>
        <v>4.5105275573596542</v>
      </c>
      <c r="M12" s="215" t="s">
        <v>22702</v>
      </c>
    </row>
    <row r="13" spans="1:15" x14ac:dyDescent="0.25">
      <c r="A13" s="246"/>
      <c r="B13" s="180" t="s">
        <v>23468</v>
      </c>
      <c r="C13" s="180">
        <v>306</v>
      </c>
      <c r="D13" s="181">
        <v>0.23943661971831001</v>
      </c>
      <c r="E13" s="180">
        <v>419</v>
      </c>
      <c r="F13" s="181">
        <v>0.91484716157205204</v>
      </c>
      <c r="G13" s="211">
        <v>3.8208322630362201</v>
      </c>
      <c r="H13" s="182">
        <v>3.45159504985511</v>
      </c>
      <c r="I13" s="180">
        <v>4.2295689301302204</v>
      </c>
      <c r="J13" s="182">
        <f t="shared" si="3"/>
        <v>0.26172308312884457</v>
      </c>
      <c r="K13" s="182">
        <f t="shared" si="4"/>
        <v>0.23643071351226611</v>
      </c>
      <c r="L13" s="182">
        <f t="shared" si="5"/>
        <v>0.28972112474259626</v>
      </c>
      <c r="M13" s="213"/>
    </row>
    <row r="15" spans="1:15" ht="15" customHeight="1" x14ac:dyDescent="0.25">
      <c r="A15" s="246" t="s">
        <v>23455</v>
      </c>
      <c r="B15" s="204" t="s">
        <v>22694</v>
      </c>
      <c r="C15" s="204" t="s">
        <v>22695</v>
      </c>
      <c r="D15" s="205" t="s">
        <v>22657</v>
      </c>
      <c r="E15" s="204" t="s">
        <v>22696</v>
      </c>
      <c r="F15" s="205" t="s">
        <v>22657</v>
      </c>
      <c r="G15" s="206" t="s">
        <v>22697</v>
      </c>
      <c r="H15" s="206" t="s">
        <v>22698</v>
      </c>
      <c r="I15" s="206" t="s">
        <v>22699</v>
      </c>
      <c r="J15" s="206" t="s">
        <v>22700</v>
      </c>
      <c r="K15" s="206" t="s">
        <v>22698</v>
      </c>
      <c r="L15" s="206" t="s">
        <v>22699</v>
      </c>
      <c r="M15" s="204" t="s">
        <v>22701</v>
      </c>
    </row>
    <row r="16" spans="1:15" x14ac:dyDescent="0.25">
      <c r="A16" s="246"/>
      <c r="B16" s="180" t="s">
        <v>23463</v>
      </c>
      <c r="C16" s="180">
        <v>1119</v>
      </c>
      <c r="D16" s="181">
        <v>0.87558685446009399</v>
      </c>
      <c r="E16" s="180">
        <v>73</v>
      </c>
      <c r="F16" s="181">
        <v>0.15938864628821001</v>
      </c>
      <c r="G16" s="211">
        <v>0.18203636278492599</v>
      </c>
      <c r="H16" s="182">
        <v>0.14735842208042199</v>
      </c>
      <c r="I16" s="180">
        <v>0.22487508286346999</v>
      </c>
      <c r="J16" s="182">
        <f>1/G16</f>
        <v>5.4934079362016766</v>
      </c>
      <c r="K16" s="182">
        <f>1/I16</f>
        <v>4.4469133141226553</v>
      </c>
      <c r="L16" s="182">
        <f>1/H16</f>
        <v>6.7861747288135472</v>
      </c>
      <c r="M16" s="213"/>
    </row>
    <row r="17" spans="1:13" x14ac:dyDescent="0.25">
      <c r="A17" s="246"/>
      <c r="B17" s="180" t="s">
        <v>23475</v>
      </c>
      <c r="C17" s="180">
        <v>18</v>
      </c>
      <c r="D17" s="181">
        <v>1.4084507042253501E-2</v>
      </c>
      <c r="E17" s="180">
        <v>15</v>
      </c>
      <c r="F17" s="181">
        <v>3.2751091703056803E-2</v>
      </c>
      <c r="G17" s="211">
        <v>2.3253275109170302</v>
      </c>
      <c r="H17" s="182">
        <v>1.18175906725694</v>
      </c>
      <c r="I17" s="180">
        <v>4.5755079718393601</v>
      </c>
      <c r="J17" s="182">
        <f t="shared" ref="J17:J18" si="6">1/G17</f>
        <v>0.43004694835680757</v>
      </c>
      <c r="K17" s="182">
        <f t="shared" ref="K17:K18" si="7">1/I17</f>
        <v>0.21855496835644211</v>
      </c>
      <c r="L17" s="182">
        <f t="shared" ref="L17:L18" si="8">1/H17</f>
        <v>0.84619617289771831</v>
      </c>
      <c r="M17" s="214" t="s">
        <v>22705</v>
      </c>
    </row>
    <row r="18" spans="1:13" x14ac:dyDescent="0.25">
      <c r="A18" s="246"/>
      <c r="B18" s="180" t="s">
        <v>23469</v>
      </c>
      <c r="C18" s="180">
        <v>141</v>
      </c>
      <c r="D18" s="181">
        <v>0.11032863849765299</v>
      </c>
      <c r="E18" s="180">
        <v>370</v>
      </c>
      <c r="F18" s="181">
        <v>0.80786026200873395</v>
      </c>
      <c r="G18" s="211">
        <v>7.3223079067174597</v>
      </c>
      <c r="H18" s="182">
        <v>6.2273774031834597</v>
      </c>
      <c r="I18" s="180">
        <v>8.6097548951133405</v>
      </c>
      <c r="J18" s="182">
        <f t="shared" si="6"/>
        <v>0.13656896332952667</v>
      </c>
      <c r="K18" s="182">
        <f t="shared" si="7"/>
        <v>0.11614732500312784</v>
      </c>
      <c r="L18" s="182">
        <f t="shared" si="8"/>
        <v>0.16058124235232574</v>
      </c>
      <c r="M18" s="213"/>
    </row>
    <row r="19" spans="1:13" x14ac:dyDescent="0.25">
      <c r="A19" s="217"/>
      <c r="B19" s="218"/>
      <c r="C19" s="218"/>
      <c r="D19" s="219"/>
      <c r="E19" s="218"/>
      <c r="F19" s="219"/>
      <c r="G19" s="220"/>
      <c r="H19" s="221"/>
      <c r="I19" s="218"/>
      <c r="J19" s="221"/>
      <c r="K19" s="221"/>
      <c r="L19" s="221"/>
      <c r="M19" s="222"/>
    </row>
    <row r="21" spans="1:13" x14ac:dyDescent="0.25">
      <c r="A21" s="224"/>
      <c r="B21" s="224"/>
      <c r="C21" s="224"/>
      <c r="D21" s="224"/>
      <c r="E21" s="224"/>
      <c r="F21" s="224"/>
      <c r="G21" s="224"/>
      <c r="H21" s="224"/>
      <c r="I21" s="224"/>
      <c r="J21" s="224"/>
      <c r="K21" s="224"/>
      <c r="L21" s="224"/>
      <c r="M21" s="224"/>
    </row>
    <row r="22" spans="1:13" x14ac:dyDescent="0.25">
      <c r="A22" s="223"/>
      <c r="B22" s="223"/>
      <c r="C22" s="223"/>
      <c r="D22" s="223"/>
      <c r="E22" s="223"/>
      <c r="F22" s="223"/>
      <c r="G22" s="223"/>
      <c r="H22" s="223"/>
      <c r="I22" s="223"/>
      <c r="J22" s="223"/>
      <c r="K22" s="223"/>
      <c r="L22" s="223"/>
      <c r="M22" s="223"/>
    </row>
    <row r="23" spans="1:13" x14ac:dyDescent="0.25">
      <c r="A23" s="249" t="s">
        <v>507</v>
      </c>
      <c r="B23" s="204" t="s">
        <v>22694</v>
      </c>
      <c r="C23" s="204" t="s">
        <v>22695</v>
      </c>
      <c r="D23" s="205" t="s">
        <v>22657</v>
      </c>
      <c r="E23" s="204" t="s">
        <v>22696</v>
      </c>
      <c r="F23" s="205" t="s">
        <v>22657</v>
      </c>
      <c r="G23" s="206" t="s">
        <v>22697</v>
      </c>
      <c r="H23" s="206" t="s">
        <v>22698</v>
      </c>
      <c r="I23" s="206" t="s">
        <v>22699</v>
      </c>
      <c r="J23" s="206" t="s">
        <v>22700</v>
      </c>
      <c r="K23" s="206" t="s">
        <v>22698</v>
      </c>
      <c r="L23" s="206" t="s">
        <v>22699</v>
      </c>
      <c r="M23" s="204" t="s">
        <v>22701</v>
      </c>
    </row>
    <row r="24" spans="1:13" x14ac:dyDescent="0.25">
      <c r="A24" s="250"/>
      <c r="B24" s="180" t="s">
        <v>23464</v>
      </c>
      <c r="C24" s="180">
        <v>216</v>
      </c>
      <c r="D24" s="181">
        <v>0.74226804123711299</v>
      </c>
      <c r="E24" s="180">
        <v>21</v>
      </c>
      <c r="F24" s="181">
        <v>0.15671641791044799</v>
      </c>
      <c r="G24" s="211">
        <v>0.21113184079601999</v>
      </c>
      <c r="H24" s="182">
        <v>0.141730131411127</v>
      </c>
      <c r="I24" s="182">
        <v>0.31451783579180698</v>
      </c>
      <c r="J24" s="182">
        <f>1/G24</f>
        <v>4.7363770250368171</v>
      </c>
      <c r="K24" s="182">
        <f>1/I24</f>
        <v>3.1794699257117598</v>
      </c>
      <c r="L24" s="182">
        <f>1/H24</f>
        <v>7.0556626882622906</v>
      </c>
      <c r="M24" s="184" t="s">
        <v>22712</v>
      </c>
    </row>
    <row r="25" spans="1:13" x14ac:dyDescent="0.25">
      <c r="A25" s="250"/>
      <c r="B25" s="180" t="s">
        <v>23476</v>
      </c>
      <c r="C25" s="180">
        <v>46</v>
      </c>
      <c r="D25" s="181">
        <v>0.15807560137457</v>
      </c>
      <c r="E25" s="180">
        <v>25</v>
      </c>
      <c r="F25" s="181">
        <v>0.18656716417910399</v>
      </c>
      <c r="G25" s="211">
        <v>1.1802401038286801</v>
      </c>
      <c r="H25" s="182">
        <v>0.758647805349561</v>
      </c>
      <c r="I25" s="182">
        <v>1.83611775169336</v>
      </c>
      <c r="J25" s="182">
        <f t="shared" ref="J25:J26" si="9">1/G25</f>
        <v>0.84728522336769951</v>
      </c>
      <c r="K25" s="182">
        <f t="shared" ref="K25:K26" si="10">1/I25</f>
        <v>0.54462737974062381</v>
      </c>
      <c r="L25" s="182">
        <f t="shared" ref="L25:L26" si="11">1/H25</f>
        <v>1.3181347035456479</v>
      </c>
      <c r="M25" s="212" t="s">
        <v>23453</v>
      </c>
    </row>
    <row r="26" spans="1:13" x14ac:dyDescent="0.25">
      <c r="A26" s="251"/>
      <c r="B26" s="180" t="s">
        <v>23470</v>
      </c>
      <c r="C26" s="180">
        <v>29</v>
      </c>
      <c r="D26" s="181">
        <v>9.96563573883162E-2</v>
      </c>
      <c r="E26" s="180">
        <v>88</v>
      </c>
      <c r="F26" s="181">
        <v>0.65671641791044799</v>
      </c>
      <c r="G26" s="211">
        <v>6.5898095728255299</v>
      </c>
      <c r="H26" s="182">
        <v>4.5681955681150503</v>
      </c>
      <c r="I26" s="182">
        <v>9.5060707359386196</v>
      </c>
      <c r="J26" s="182">
        <f t="shared" si="9"/>
        <v>0.15174945329584499</v>
      </c>
      <c r="K26" s="182">
        <f t="shared" si="10"/>
        <v>0.10519593507961215</v>
      </c>
      <c r="L26" s="182">
        <f t="shared" si="11"/>
        <v>0.2189048137474168</v>
      </c>
      <c r="M26" s="185" t="s">
        <v>22707</v>
      </c>
    </row>
    <row r="28" spans="1:13" x14ac:dyDescent="0.25">
      <c r="A28" s="246" t="s">
        <v>23454</v>
      </c>
      <c r="B28" s="204" t="s">
        <v>22694</v>
      </c>
      <c r="C28" s="204" t="s">
        <v>22695</v>
      </c>
      <c r="D28" s="205" t="s">
        <v>22657</v>
      </c>
      <c r="E28" s="204" t="s">
        <v>22696</v>
      </c>
      <c r="F28" s="205" t="s">
        <v>22657</v>
      </c>
      <c r="G28" s="206" t="s">
        <v>22697</v>
      </c>
      <c r="H28" s="206" t="s">
        <v>22698</v>
      </c>
      <c r="I28" s="206" t="s">
        <v>22699</v>
      </c>
      <c r="J28" s="206" t="s">
        <v>22700</v>
      </c>
      <c r="K28" s="206" t="s">
        <v>22698</v>
      </c>
      <c r="L28" s="206" t="s">
        <v>22699</v>
      </c>
      <c r="M28" s="204" t="s">
        <v>22701</v>
      </c>
    </row>
    <row r="29" spans="1:13" x14ac:dyDescent="0.25">
      <c r="A29" s="246"/>
      <c r="B29" s="180" t="s">
        <v>23465</v>
      </c>
      <c r="C29" s="180">
        <v>208</v>
      </c>
      <c r="D29" s="181">
        <v>0.71477663230240596</v>
      </c>
      <c r="E29" s="180">
        <v>19</v>
      </c>
      <c r="F29" s="181">
        <v>0.14179104477611901</v>
      </c>
      <c r="G29" s="211">
        <v>0.19837112514351299</v>
      </c>
      <c r="H29" s="182">
        <v>0.129970246237507</v>
      </c>
      <c r="I29" s="180">
        <v>0.30277009107756497</v>
      </c>
      <c r="J29" s="182">
        <f>1/G29</f>
        <v>5.0410562488696025</v>
      </c>
      <c r="K29" s="182">
        <f>1/I29</f>
        <v>3.3028361435602158</v>
      </c>
      <c r="L29" s="182">
        <f>1/H29</f>
        <v>7.6940686730146286</v>
      </c>
      <c r="M29" s="213"/>
    </row>
    <row r="30" spans="1:13" x14ac:dyDescent="0.25">
      <c r="A30" s="246"/>
      <c r="B30" s="180" t="s">
        <v>23477</v>
      </c>
      <c r="C30" s="180">
        <v>19</v>
      </c>
      <c r="D30" s="181">
        <v>6.5292096219931303E-2</v>
      </c>
      <c r="E30" s="180">
        <v>4</v>
      </c>
      <c r="F30" s="181">
        <v>2.9850746268656699E-2</v>
      </c>
      <c r="G30" s="211">
        <v>0.45718774548311097</v>
      </c>
      <c r="H30" s="182">
        <v>0.15861085567143099</v>
      </c>
      <c r="I30" s="180">
        <v>1.31782048419765</v>
      </c>
      <c r="J30" s="182">
        <f t="shared" ref="J30:J31" si="12">1/G30</f>
        <v>2.1872852233676965</v>
      </c>
      <c r="K30" s="182">
        <f t="shared" ref="K30:K31" si="13">1/I30</f>
        <v>0.75882869631431338</v>
      </c>
      <c r="L30" s="182">
        <f t="shared" ref="L30:L31" si="14">1/H30</f>
        <v>6.3047387000517903</v>
      </c>
      <c r="M30" s="215" t="s">
        <v>22702</v>
      </c>
    </row>
    <row r="31" spans="1:13" x14ac:dyDescent="0.25">
      <c r="A31" s="246"/>
      <c r="B31" s="180" t="s">
        <v>23471</v>
      </c>
      <c r="C31" s="180">
        <v>64</v>
      </c>
      <c r="D31" s="181">
        <v>0.219931271477663</v>
      </c>
      <c r="E31" s="180">
        <v>111</v>
      </c>
      <c r="F31" s="181">
        <v>0.82835820895522405</v>
      </c>
      <c r="G31" s="211">
        <v>3.76644123134328</v>
      </c>
      <c r="H31" s="182">
        <v>2.9934497237612101</v>
      </c>
      <c r="I31" s="180">
        <v>4.7390405245684901</v>
      </c>
      <c r="J31" s="182">
        <f t="shared" si="12"/>
        <v>0.26550261601808017</v>
      </c>
      <c r="K31" s="182">
        <f t="shared" si="13"/>
        <v>0.21101317762862015</v>
      </c>
      <c r="L31" s="182">
        <f t="shared" si="14"/>
        <v>0.33406273439712891</v>
      </c>
      <c r="M31" s="213"/>
    </row>
    <row r="33" spans="1:13" x14ac:dyDescent="0.25">
      <c r="A33" s="246" t="s">
        <v>23455</v>
      </c>
      <c r="B33" s="204" t="s">
        <v>22694</v>
      </c>
      <c r="C33" s="204" t="s">
        <v>22695</v>
      </c>
      <c r="D33" s="205" t="s">
        <v>22657</v>
      </c>
      <c r="E33" s="204" t="s">
        <v>22696</v>
      </c>
      <c r="F33" s="205" t="s">
        <v>22657</v>
      </c>
      <c r="G33" s="206" t="s">
        <v>22697</v>
      </c>
      <c r="H33" s="206" t="s">
        <v>22698</v>
      </c>
      <c r="I33" s="206" t="s">
        <v>22699</v>
      </c>
      <c r="J33" s="206" t="s">
        <v>22700</v>
      </c>
      <c r="K33" s="206" t="s">
        <v>22698</v>
      </c>
      <c r="L33" s="206" t="s">
        <v>22699</v>
      </c>
      <c r="M33" s="204" t="s">
        <v>22701</v>
      </c>
    </row>
    <row r="34" spans="1:13" x14ac:dyDescent="0.25">
      <c r="A34" s="246"/>
      <c r="B34" s="180" t="s">
        <v>23466</v>
      </c>
      <c r="C34" s="180">
        <v>260</v>
      </c>
      <c r="D34" s="181">
        <v>0.89347079037800703</v>
      </c>
      <c r="E34" s="180">
        <v>44</v>
      </c>
      <c r="F34" s="181">
        <v>0.328358208955224</v>
      </c>
      <c r="G34" s="211">
        <v>0.36750861079219299</v>
      </c>
      <c r="H34" s="182">
        <v>0.28753955482803001</v>
      </c>
      <c r="I34" s="180">
        <v>0.469718258718126</v>
      </c>
      <c r="J34" s="182">
        <f>1/G34</f>
        <v>2.7210246797875657</v>
      </c>
      <c r="K34" s="182">
        <f>1/I34</f>
        <v>2.1289357640237947</v>
      </c>
      <c r="L34" s="182">
        <f>1/H34</f>
        <v>3.4777823892718835</v>
      </c>
      <c r="M34" s="213"/>
    </row>
    <row r="35" spans="1:13" x14ac:dyDescent="0.25">
      <c r="A35" s="246"/>
      <c r="B35" s="180" t="s">
        <v>23478</v>
      </c>
      <c r="C35" s="180">
        <v>8</v>
      </c>
      <c r="D35" s="181">
        <v>2.74914089347079E-2</v>
      </c>
      <c r="E35" s="180">
        <v>9</v>
      </c>
      <c r="F35" s="181">
        <v>6.7164179104477598E-2</v>
      </c>
      <c r="G35" s="211">
        <v>2.4430970149253701</v>
      </c>
      <c r="H35" s="182">
        <v>0.96379080095612701</v>
      </c>
      <c r="I35" s="180">
        <v>6.1929653389677597</v>
      </c>
      <c r="J35" s="182">
        <f t="shared" ref="J35:J36" si="15">1/G35</f>
        <v>0.40931653302787374</v>
      </c>
      <c r="K35" s="182">
        <f t="shared" ref="K35:K36" si="16">1/I35</f>
        <v>0.16147353412552434</v>
      </c>
      <c r="L35" s="182">
        <f t="shared" ref="L35:L36" si="17">1/H35</f>
        <v>1.0375695628220893</v>
      </c>
      <c r="M35" s="214" t="s">
        <v>22705</v>
      </c>
    </row>
    <row r="36" spans="1:13" x14ac:dyDescent="0.25">
      <c r="A36" s="246"/>
      <c r="B36" s="180" t="s">
        <v>23472</v>
      </c>
      <c r="C36" s="180">
        <v>23</v>
      </c>
      <c r="D36" s="181">
        <v>7.9037800687285206E-2</v>
      </c>
      <c r="E36" s="180">
        <v>81</v>
      </c>
      <c r="F36" s="181">
        <v>0.60447761194029803</v>
      </c>
      <c r="G36" s="211">
        <v>7.6479558728098596</v>
      </c>
      <c r="H36" s="182">
        <v>5.0480753125314903</v>
      </c>
      <c r="I36" s="180">
        <v>11.586837638346401</v>
      </c>
      <c r="J36" s="182">
        <f t="shared" si="15"/>
        <v>0.13075389249501512</v>
      </c>
      <c r="K36" s="182">
        <f t="shared" si="16"/>
        <v>8.6304825459064052E-2</v>
      </c>
      <c r="L36" s="182">
        <f t="shared" si="17"/>
        <v>0.19809530129583658</v>
      </c>
      <c r="M36" s="213"/>
    </row>
    <row r="38" spans="1:13" x14ac:dyDescent="0.25">
      <c r="A38" t="s">
        <v>23459</v>
      </c>
    </row>
  </sheetData>
  <mergeCells count="7">
    <mergeCell ref="A28:A31"/>
    <mergeCell ref="A33:A36"/>
    <mergeCell ref="A2:M3"/>
    <mergeCell ref="A5:A8"/>
    <mergeCell ref="A15:A18"/>
    <mergeCell ref="A10:A13"/>
    <mergeCell ref="A23:A2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election activeCell="D22" sqref="D22"/>
    </sheetView>
  </sheetViews>
  <sheetFormatPr defaultRowHeight="15" x14ac:dyDescent="0.25"/>
  <cols>
    <col min="1" max="1" width="8.85546875" customWidth="1"/>
    <col min="2" max="2" width="26.28515625" customWidth="1"/>
    <col min="3" max="3" width="27.28515625" customWidth="1"/>
    <col min="4" max="4" width="19.140625" customWidth="1"/>
    <col min="5" max="5" width="16.28515625" customWidth="1"/>
    <col min="6" max="6" width="25.5703125" customWidth="1"/>
    <col min="7" max="7" width="27.28515625" customWidth="1"/>
  </cols>
  <sheetData>
    <row r="1" spans="1:10" x14ac:dyDescent="0.25">
      <c r="A1" s="119" t="s">
        <v>23482</v>
      </c>
    </row>
    <row r="3" spans="1:10" s="227" customFormat="1" ht="34.5" customHeight="1" x14ac:dyDescent="0.25">
      <c r="A3" s="232" t="s">
        <v>466</v>
      </c>
      <c r="B3" s="233" t="s">
        <v>23484</v>
      </c>
      <c r="C3" s="233" t="s">
        <v>23485</v>
      </c>
      <c r="D3" s="234" t="s">
        <v>23493</v>
      </c>
      <c r="E3" s="234" t="s">
        <v>23494</v>
      </c>
      <c r="F3" s="234" t="s">
        <v>23495</v>
      </c>
      <c r="G3" s="234" t="s">
        <v>23496</v>
      </c>
    </row>
    <row r="4" spans="1:10" x14ac:dyDescent="0.25">
      <c r="A4" s="228"/>
      <c r="B4" s="229" t="s">
        <v>23486</v>
      </c>
      <c r="C4" s="229" t="s">
        <v>23486</v>
      </c>
      <c r="D4" s="229"/>
      <c r="E4" s="229"/>
      <c r="F4" s="229"/>
      <c r="G4" s="230"/>
      <c r="H4" s="164"/>
      <c r="I4" s="164"/>
      <c r="J4" s="164"/>
    </row>
    <row r="5" spans="1:10" x14ac:dyDescent="0.25">
      <c r="A5" s="228" t="s">
        <v>482</v>
      </c>
      <c r="B5" s="229" t="s">
        <v>23487</v>
      </c>
      <c r="C5" s="229" t="s">
        <v>23488</v>
      </c>
      <c r="D5" s="229">
        <v>10.97</v>
      </c>
      <c r="E5" s="231">
        <v>6.69</v>
      </c>
      <c r="F5" s="231" t="s">
        <v>23479</v>
      </c>
      <c r="G5" s="231" t="s">
        <v>23497</v>
      </c>
    </row>
    <row r="6" spans="1:10" x14ac:dyDescent="0.25">
      <c r="A6" s="228" t="s">
        <v>507</v>
      </c>
      <c r="B6" s="229" t="s">
        <v>23489</v>
      </c>
      <c r="C6" s="229" t="s">
        <v>23490</v>
      </c>
      <c r="D6" s="229">
        <v>5.85</v>
      </c>
      <c r="E6" s="231">
        <v>14.87</v>
      </c>
      <c r="F6" s="231" t="s">
        <v>23480</v>
      </c>
      <c r="G6" s="231" t="s">
        <v>23497</v>
      </c>
    </row>
    <row r="7" spans="1:10" x14ac:dyDescent="0.25">
      <c r="A7" s="228" t="s">
        <v>23483</v>
      </c>
      <c r="B7" s="229" t="s">
        <v>23491</v>
      </c>
      <c r="C7" s="229" t="s">
        <v>23492</v>
      </c>
      <c r="D7" s="229">
        <v>5.0199999999999996</v>
      </c>
      <c r="E7" s="231">
        <v>13.93</v>
      </c>
      <c r="F7" s="231" t="s">
        <v>23481</v>
      </c>
      <c r="G7" s="231" t="s">
        <v>23497</v>
      </c>
    </row>
    <row r="8" spans="1:10" ht="31.5" customHeight="1" x14ac:dyDescent="0.25">
      <c r="A8" s="252" t="s">
        <v>23704</v>
      </c>
      <c r="B8" s="252"/>
      <c r="C8" s="252"/>
      <c r="D8" s="252"/>
      <c r="E8" s="252"/>
      <c r="F8" s="252"/>
      <c r="G8" s="252"/>
      <c r="H8" s="164"/>
      <c r="I8" s="164"/>
      <c r="J8" s="164"/>
    </row>
    <row r="9" spans="1:10" x14ac:dyDescent="0.25">
      <c r="A9" s="226"/>
    </row>
  </sheetData>
  <mergeCells count="1">
    <mergeCell ref="A8:G8"/>
  </mergeCell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454C-B395-4531-8785-3EB4933D1B0F}">
  <dimension ref="A1:D148"/>
  <sheetViews>
    <sheetView workbookViewId="0">
      <selection activeCell="R37" sqref="R37"/>
    </sheetView>
  </sheetViews>
  <sheetFormatPr defaultColWidth="8.85546875" defaultRowHeight="15" x14ac:dyDescent="0.25"/>
  <cols>
    <col min="1" max="1" width="6.5703125" style="24" bestFit="1" customWidth="1"/>
    <col min="2" max="2" width="14.28515625" style="24" bestFit="1" customWidth="1"/>
    <col min="3" max="3" width="8.42578125" style="24" bestFit="1" customWidth="1"/>
    <col min="4" max="4" width="54.7109375" style="24" customWidth="1"/>
    <col min="5" max="16384" width="8.85546875" style="24"/>
  </cols>
  <sheetData>
    <row r="1" spans="1:4" ht="30" x14ac:dyDescent="0.25">
      <c r="A1" s="236" t="s">
        <v>466</v>
      </c>
      <c r="B1" s="236" t="s">
        <v>23706</v>
      </c>
      <c r="C1" s="236" t="s">
        <v>23707</v>
      </c>
      <c r="D1" s="237" t="s">
        <v>23708</v>
      </c>
    </row>
    <row r="2" spans="1:4" ht="30" x14ac:dyDescent="0.25">
      <c r="A2" s="238" t="s">
        <v>482</v>
      </c>
      <c r="B2" s="235" t="s">
        <v>23709</v>
      </c>
      <c r="C2" s="235" t="s">
        <v>23710</v>
      </c>
      <c r="D2" s="239">
        <v>24667779</v>
      </c>
    </row>
    <row r="3" spans="1:4" ht="30" x14ac:dyDescent="0.25">
      <c r="A3" s="238" t="s">
        <v>482</v>
      </c>
      <c r="B3" s="235" t="s">
        <v>23711</v>
      </c>
      <c r="C3" s="235" t="s">
        <v>23712</v>
      </c>
      <c r="D3" s="239" t="s">
        <v>23713</v>
      </c>
    </row>
    <row r="4" spans="1:4" ht="30" x14ac:dyDescent="0.25">
      <c r="A4" s="238" t="s">
        <v>482</v>
      </c>
      <c r="B4" s="235" t="s">
        <v>23714</v>
      </c>
      <c r="C4" s="235" t="s">
        <v>23710</v>
      </c>
      <c r="D4" s="240">
        <v>22505045</v>
      </c>
    </row>
    <row r="5" spans="1:4" ht="30" x14ac:dyDescent="0.25">
      <c r="A5" s="238" t="s">
        <v>482</v>
      </c>
      <c r="B5" s="235" t="s">
        <v>23715</v>
      </c>
      <c r="C5" s="235" t="s">
        <v>23712</v>
      </c>
      <c r="D5" s="239" t="s">
        <v>23716</v>
      </c>
    </row>
    <row r="6" spans="1:4" ht="30" x14ac:dyDescent="0.25">
      <c r="A6" s="238" t="s">
        <v>482</v>
      </c>
      <c r="B6" s="235" t="s">
        <v>23715</v>
      </c>
      <c r="C6" s="235" t="s">
        <v>23717</v>
      </c>
      <c r="D6" s="239">
        <v>30101128</v>
      </c>
    </row>
    <row r="7" spans="1:4" ht="30" x14ac:dyDescent="0.25">
      <c r="A7" s="238" t="s">
        <v>482</v>
      </c>
      <c r="B7" s="235" t="s">
        <v>23718</v>
      </c>
      <c r="C7" s="235" t="s">
        <v>23710</v>
      </c>
      <c r="D7" s="239" t="s">
        <v>23719</v>
      </c>
    </row>
    <row r="8" spans="1:4" ht="30" x14ac:dyDescent="0.25">
      <c r="A8" s="238" t="s">
        <v>482</v>
      </c>
      <c r="B8" s="235" t="s">
        <v>23718</v>
      </c>
      <c r="C8" s="235" t="s">
        <v>23712</v>
      </c>
      <c r="D8" s="240">
        <v>23239986</v>
      </c>
    </row>
    <row r="9" spans="1:4" ht="30" x14ac:dyDescent="0.25">
      <c r="A9" s="238" t="s">
        <v>482</v>
      </c>
      <c r="B9" s="235" t="s">
        <v>23718</v>
      </c>
      <c r="C9" s="235" t="s">
        <v>23717</v>
      </c>
      <c r="D9" s="239" t="s">
        <v>23720</v>
      </c>
    </row>
    <row r="10" spans="1:4" ht="30" x14ac:dyDescent="0.25">
      <c r="A10" s="238" t="s">
        <v>482</v>
      </c>
      <c r="B10" s="235" t="s">
        <v>23721</v>
      </c>
      <c r="C10" s="235" t="s">
        <v>23722</v>
      </c>
      <c r="D10" s="240">
        <v>22505045</v>
      </c>
    </row>
    <row r="11" spans="1:4" ht="30" x14ac:dyDescent="0.25">
      <c r="A11" s="238" t="s">
        <v>482</v>
      </c>
      <c r="B11" s="235" t="s">
        <v>23723</v>
      </c>
      <c r="C11" s="235" t="s">
        <v>23712</v>
      </c>
      <c r="D11" s="240">
        <v>22505045</v>
      </c>
    </row>
    <row r="12" spans="1:4" ht="30" x14ac:dyDescent="0.25">
      <c r="A12" s="238" t="s">
        <v>482</v>
      </c>
      <c r="B12" s="235" t="s">
        <v>23723</v>
      </c>
      <c r="C12" s="235" t="s">
        <v>23724</v>
      </c>
      <c r="D12" s="240">
        <v>22505045</v>
      </c>
    </row>
    <row r="13" spans="1:4" ht="30" x14ac:dyDescent="0.25">
      <c r="A13" s="238" t="s">
        <v>482</v>
      </c>
      <c r="B13" s="235" t="s">
        <v>23725</v>
      </c>
      <c r="C13" s="235" t="s">
        <v>23710</v>
      </c>
      <c r="D13" s="239">
        <v>24667779</v>
      </c>
    </row>
    <row r="14" spans="1:4" ht="30" x14ac:dyDescent="0.25">
      <c r="A14" s="238" t="s">
        <v>482</v>
      </c>
      <c r="B14" s="235" t="s">
        <v>23726</v>
      </c>
      <c r="C14" s="235" t="s">
        <v>23722</v>
      </c>
      <c r="D14" s="239">
        <v>29750258</v>
      </c>
    </row>
    <row r="15" spans="1:4" ht="30" x14ac:dyDescent="0.25">
      <c r="A15" s="238" t="s">
        <v>482</v>
      </c>
      <c r="B15" s="235" t="s">
        <v>23727</v>
      </c>
      <c r="C15" s="235" t="s">
        <v>23712</v>
      </c>
      <c r="D15" s="239">
        <v>32761968</v>
      </c>
    </row>
    <row r="16" spans="1:4" ht="30" x14ac:dyDescent="0.25">
      <c r="A16" s="238" t="s">
        <v>482</v>
      </c>
      <c r="B16" s="235" t="s">
        <v>23728</v>
      </c>
      <c r="C16" s="235" t="s">
        <v>23710</v>
      </c>
      <c r="D16" s="239">
        <v>18712473</v>
      </c>
    </row>
    <row r="17" spans="1:4" ht="30" x14ac:dyDescent="0.25">
      <c r="A17" s="238" t="s">
        <v>482</v>
      </c>
      <c r="B17" s="235" t="s">
        <v>23729</v>
      </c>
      <c r="C17" s="235" t="s">
        <v>23710</v>
      </c>
      <c r="D17" s="239" t="s">
        <v>23730</v>
      </c>
    </row>
    <row r="18" spans="1:4" ht="30" x14ac:dyDescent="0.25">
      <c r="A18" s="238" t="s">
        <v>482</v>
      </c>
      <c r="B18" s="235" t="s">
        <v>23731</v>
      </c>
      <c r="C18" s="235" t="s">
        <v>23710</v>
      </c>
      <c r="D18" s="239">
        <v>21769658</v>
      </c>
    </row>
    <row r="19" spans="1:4" ht="30" x14ac:dyDescent="0.25">
      <c r="A19" s="238" t="s">
        <v>482</v>
      </c>
      <c r="B19" s="235" t="s">
        <v>23731</v>
      </c>
      <c r="C19" s="235" t="s">
        <v>23724</v>
      </c>
      <c r="D19" s="239">
        <v>23451180</v>
      </c>
    </row>
    <row r="20" spans="1:4" ht="30" x14ac:dyDescent="0.25">
      <c r="A20" s="238" t="s">
        <v>482</v>
      </c>
      <c r="B20" s="235" t="s">
        <v>23732</v>
      </c>
      <c r="C20" s="235" t="s">
        <v>23710</v>
      </c>
      <c r="D20" s="239">
        <v>32124385</v>
      </c>
    </row>
    <row r="21" spans="1:4" ht="30" x14ac:dyDescent="0.25">
      <c r="A21" s="238" t="s">
        <v>482</v>
      </c>
      <c r="B21" s="235" t="s">
        <v>23733</v>
      </c>
      <c r="C21" s="235" t="s">
        <v>23710</v>
      </c>
      <c r="D21" s="239" t="s">
        <v>23734</v>
      </c>
    </row>
    <row r="22" spans="1:4" ht="30" x14ac:dyDescent="0.25">
      <c r="A22" s="238" t="s">
        <v>482</v>
      </c>
      <c r="B22" s="235" t="s">
        <v>23733</v>
      </c>
      <c r="C22" s="235" t="s">
        <v>23712</v>
      </c>
      <c r="D22" s="239">
        <v>10479726</v>
      </c>
    </row>
    <row r="23" spans="1:4" ht="30" x14ac:dyDescent="0.25">
      <c r="A23" s="238" t="s">
        <v>482</v>
      </c>
      <c r="B23" s="235" t="s">
        <v>23735</v>
      </c>
      <c r="C23" s="235" t="s">
        <v>23712</v>
      </c>
      <c r="D23" s="239" t="s">
        <v>23736</v>
      </c>
    </row>
    <row r="24" spans="1:4" ht="30" x14ac:dyDescent="0.25">
      <c r="A24" s="238" t="s">
        <v>482</v>
      </c>
      <c r="B24" s="235" t="s">
        <v>23737</v>
      </c>
      <c r="C24" s="235" t="s">
        <v>23722</v>
      </c>
      <c r="D24" s="239">
        <v>14513821</v>
      </c>
    </row>
    <row r="25" spans="1:4" ht="30" x14ac:dyDescent="0.25">
      <c r="A25" s="238" t="s">
        <v>482</v>
      </c>
      <c r="B25" s="235" t="s">
        <v>23738</v>
      </c>
      <c r="C25" s="235" t="s">
        <v>23710</v>
      </c>
      <c r="D25" s="239">
        <v>17011978</v>
      </c>
    </row>
    <row r="26" spans="1:4" ht="30" x14ac:dyDescent="0.25">
      <c r="A26" s="238" t="s">
        <v>482</v>
      </c>
      <c r="B26" s="235" t="s">
        <v>23739</v>
      </c>
      <c r="C26" s="235" t="s">
        <v>23724</v>
      </c>
      <c r="D26" s="239" t="s">
        <v>23740</v>
      </c>
    </row>
    <row r="27" spans="1:4" ht="30" x14ac:dyDescent="0.25">
      <c r="A27" s="238" t="s">
        <v>482</v>
      </c>
      <c r="B27" s="235" t="s">
        <v>23741</v>
      </c>
      <c r="C27" s="235" t="s">
        <v>23710</v>
      </c>
      <c r="D27" s="239">
        <v>24667779</v>
      </c>
    </row>
    <row r="28" spans="1:4" ht="30" x14ac:dyDescent="0.25">
      <c r="A28" s="238" t="s">
        <v>482</v>
      </c>
      <c r="B28" s="235" t="s">
        <v>23742</v>
      </c>
      <c r="C28" s="235" t="s">
        <v>23710</v>
      </c>
      <c r="D28" s="239" t="s">
        <v>23743</v>
      </c>
    </row>
    <row r="29" spans="1:4" ht="30" x14ac:dyDescent="0.25">
      <c r="A29" s="238" t="s">
        <v>482</v>
      </c>
      <c r="B29" s="235" t="s">
        <v>23744</v>
      </c>
      <c r="C29" s="235" t="s">
        <v>23710</v>
      </c>
      <c r="D29" s="239" t="s">
        <v>23745</v>
      </c>
    </row>
    <row r="30" spans="1:4" ht="30" x14ac:dyDescent="0.25">
      <c r="A30" s="238" t="s">
        <v>482</v>
      </c>
      <c r="B30" s="235" t="s">
        <v>23744</v>
      </c>
      <c r="C30" s="235" t="s">
        <v>23717</v>
      </c>
      <c r="D30" s="239">
        <v>21735045</v>
      </c>
    </row>
    <row r="31" spans="1:4" ht="30" x14ac:dyDescent="0.25">
      <c r="A31" s="238" t="s">
        <v>482</v>
      </c>
      <c r="B31" s="235" t="s">
        <v>23746</v>
      </c>
      <c r="C31" s="235" t="s">
        <v>23710</v>
      </c>
      <c r="D31" s="239" t="s">
        <v>23747</v>
      </c>
    </row>
    <row r="32" spans="1:4" ht="30" x14ac:dyDescent="0.25">
      <c r="A32" s="238" t="s">
        <v>482</v>
      </c>
      <c r="B32" s="235" t="s">
        <v>23746</v>
      </c>
      <c r="C32" s="235" t="s">
        <v>23717</v>
      </c>
      <c r="D32" s="239">
        <v>21735045</v>
      </c>
    </row>
    <row r="33" spans="1:4" ht="30" x14ac:dyDescent="0.25">
      <c r="A33" s="238" t="s">
        <v>482</v>
      </c>
      <c r="B33" s="235" t="s">
        <v>23748</v>
      </c>
      <c r="C33" s="235" t="s">
        <v>23712</v>
      </c>
      <c r="D33" s="239">
        <v>29750258</v>
      </c>
    </row>
    <row r="34" spans="1:4" ht="30" x14ac:dyDescent="0.25">
      <c r="A34" s="238" t="s">
        <v>482</v>
      </c>
      <c r="B34" s="235" t="s">
        <v>23749</v>
      </c>
      <c r="C34" s="235" t="s">
        <v>23710</v>
      </c>
      <c r="D34" s="239" t="s">
        <v>23750</v>
      </c>
    </row>
    <row r="35" spans="1:4" ht="30" x14ac:dyDescent="0.25">
      <c r="A35" s="238" t="s">
        <v>482</v>
      </c>
      <c r="B35" s="235" t="s">
        <v>23751</v>
      </c>
      <c r="C35" s="235" t="s">
        <v>23712</v>
      </c>
      <c r="D35" s="239">
        <v>29280214</v>
      </c>
    </row>
    <row r="36" spans="1:4" ht="30" x14ac:dyDescent="0.25">
      <c r="A36" s="238" t="s">
        <v>482</v>
      </c>
      <c r="B36" s="235" t="s">
        <v>23751</v>
      </c>
      <c r="C36" s="235" t="s">
        <v>23717</v>
      </c>
      <c r="D36" s="239">
        <v>23451180</v>
      </c>
    </row>
    <row r="37" spans="1:4" ht="30" x14ac:dyDescent="0.25">
      <c r="A37" s="238" t="s">
        <v>482</v>
      </c>
      <c r="B37" s="235" t="s">
        <v>23752</v>
      </c>
      <c r="C37" s="235" t="s">
        <v>23724</v>
      </c>
      <c r="D37" s="239">
        <v>21769658</v>
      </c>
    </row>
    <row r="38" spans="1:4" ht="30" x14ac:dyDescent="0.25">
      <c r="A38" s="238" t="s">
        <v>482</v>
      </c>
      <c r="B38" s="235" t="s">
        <v>23753</v>
      </c>
      <c r="C38" s="235" t="s">
        <v>23710</v>
      </c>
      <c r="D38" s="239">
        <v>23451180</v>
      </c>
    </row>
    <row r="39" spans="1:4" ht="30" x14ac:dyDescent="0.25">
      <c r="A39" s="238" t="s">
        <v>482</v>
      </c>
      <c r="B39" s="235" t="s">
        <v>23754</v>
      </c>
      <c r="C39" s="235" t="s">
        <v>23710</v>
      </c>
      <c r="D39" s="239">
        <v>29750258</v>
      </c>
    </row>
    <row r="40" spans="1:4" ht="30" x14ac:dyDescent="0.25">
      <c r="A40" s="238" t="s">
        <v>482</v>
      </c>
      <c r="B40" s="235" t="s">
        <v>23754</v>
      </c>
      <c r="C40" s="235" t="s">
        <v>23717</v>
      </c>
      <c r="D40" s="239" t="s">
        <v>23755</v>
      </c>
    </row>
    <row r="41" spans="1:4" ht="30" x14ac:dyDescent="0.25">
      <c r="A41" s="238" t="s">
        <v>482</v>
      </c>
      <c r="B41" s="235" t="s">
        <v>23756</v>
      </c>
      <c r="C41" s="235" t="s">
        <v>23724</v>
      </c>
      <c r="D41" s="239" t="s">
        <v>23713</v>
      </c>
    </row>
    <row r="42" spans="1:4" ht="30" x14ac:dyDescent="0.25">
      <c r="A42" s="238" t="s">
        <v>482</v>
      </c>
      <c r="B42" s="235" t="s">
        <v>23757</v>
      </c>
      <c r="C42" s="235" t="s">
        <v>23712</v>
      </c>
      <c r="D42" s="239">
        <v>24667779</v>
      </c>
    </row>
    <row r="43" spans="1:4" ht="30" x14ac:dyDescent="0.25">
      <c r="A43" s="238" t="s">
        <v>482</v>
      </c>
      <c r="B43" s="235" t="s">
        <v>23758</v>
      </c>
      <c r="C43" s="235" t="s">
        <v>23712</v>
      </c>
      <c r="D43" s="239">
        <v>23239986</v>
      </c>
    </row>
    <row r="44" spans="1:4" ht="30" x14ac:dyDescent="0.25">
      <c r="A44" s="238" t="s">
        <v>482</v>
      </c>
      <c r="B44" s="235" t="s">
        <v>23759</v>
      </c>
      <c r="C44" s="235" t="s">
        <v>23710</v>
      </c>
      <c r="D44" s="239" t="s">
        <v>23760</v>
      </c>
    </row>
    <row r="45" spans="1:4" ht="30" x14ac:dyDescent="0.25">
      <c r="A45" s="238" t="s">
        <v>482</v>
      </c>
      <c r="B45" s="235" t="s">
        <v>23761</v>
      </c>
      <c r="C45" s="235" t="s">
        <v>23724</v>
      </c>
      <c r="D45" s="239">
        <v>23239986</v>
      </c>
    </row>
    <row r="46" spans="1:4" ht="30" x14ac:dyDescent="0.25">
      <c r="A46" s="238" t="s">
        <v>482</v>
      </c>
      <c r="B46" s="235" t="s">
        <v>23762</v>
      </c>
      <c r="C46" s="235" t="s">
        <v>23724</v>
      </c>
      <c r="D46" s="239">
        <v>32124385</v>
      </c>
    </row>
    <row r="47" spans="1:4" ht="30" x14ac:dyDescent="0.25">
      <c r="A47" s="238" t="s">
        <v>482</v>
      </c>
      <c r="B47" s="235" t="s">
        <v>23763</v>
      </c>
      <c r="C47" s="235" t="s">
        <v>23764</v>
      </c>
      <c r="D47" s="239">
        <v>23239986</v>
      </c>
    </row>
    <row r="48" spans="1:4" ht="30" x14ac:dyDescent="0.25">
      <c r="A48" s="238" t="s">
        <v>482</v>
      </c>
      <c r="B48" s="235" t="s">
        <v>23765</v>
      </c>
      <c r="C48" s="235" t="s">
        <v>23710</v>
      </c>
      <c r="D48" s="239" t="s">
        <v>23766</v>
      </c>
    </row>
    <row r="49" spans="1:4" ht="30" x14ac:dyDescent="0.25">
      <c r="A49" s="238" t="s">
        <v>482</v>
      </c>
      <c r="B49" s="235" t="s">
        <v>23767</v>
      </c>
      <c r="C49" s="235" t="s">
        <v>23710</v>
      </c>
      <c r="D49" s="239" t="s">
        <v>23768</v>
      </c>
    </row>
    <row r="50" spans="1:4" ht="30" x14ac:dyDescent="0.25">
      <c r="A50" s="238" t="s">
        <v>482</v>
      </c>
      <c r="B50" s="235" t="s">
        <v>23767</v>
      </c>
      <c r="C50" s="235" t="s">
        <v>23712</v>
      </c>
      <c r="D50" s="239">
        <v>22505045</v>
      </c>
    </row>
    <row r="51" spans="1:4" ht="30" x14ac:dyDescent="0.25">
      <c r="A51" s="238" t="s">
        <v>482</v>
      </c>
      <c r="B51" s="235" t="s">
        <v>23767</v>
      </c>
      <c r="C51" s="235" t="s">
        <v>23717</v>
      </c>
      <c r="D51" s="239">
        <v>29750258</v>
      </c>
    </row>
    <row r="52" spans="1:4" ht="30" x14ac:dyDescent="0.25">
      <c r="A52" s="238" t="s">
        <v>482</v>
      </c>
      <c r="B52" s="235" t="s">
        <v>23769</v>
      </c>
      <c r="C52" s="235" t="s">
        <v>23710</v>
      </c>
      <c r="D52" s="239" t="s">
        <v>23770</v>
      </c>
    </row>
    <row r="53" spans="1:4" ht="30" x14ac:dyDescent="0.25">
      <c r="A53" s="238" t="s">
        <v>482</v>
      </c>
      <c r="B53" s="235" t="s">
        <v>23771</v>
      </c>
      <c r="C53" s="235" t="s">
        <v>23764</v>
      </c>
      <c r="D53" s="239">
        <v>23239986</v>
      </c>
    </row>
    <row r="54" spans="1:4" ht="30" x14ac:dyDescent="0.25">
      <c r="A54" s="238" t="s">
        <v>482</v>
      </c>
      <c r="B54" s="235" t="s">
        <v>23772</v>
      </c>
      <c r="C54" s="235" t="s">
        <v>23710</v>
      </c>
      <c r="D54" s="239" t="s">
        <v>23747</v>
      </c>
    </row>
    <row r="55" spans="1:4" ht="30" x14ac:dyDescent="0.25">
      <c r="A55" s="238" t="s">
        <v>482</v>
      </c>
      <c r="B55" s="235" t="s">
        <v>23773</v>
      </c>
      <c r="C55" s="235" t="s">
        <v>23724</v>
      </c>
      <c r="D55" s="239" t="s">
        <v>23774</v>
      </c>
    </row>
    <row r="56" spans="1:4" ht="30" x14ac:dyDescent="0.25">
      <c r="A56" s="238" t="s">
        <v>482</v>
      </c>
      <c r="B56" s="235" t="s">
        <v>23775</v>
      </c>
      <c r="C56" s="235" t="s">
        <v>23710</v>
      </c>
      <c r="D56" s="239" t="s">
        <v>23776</v>
      </c>
    </row>
    <row r="57" spans="1:4" ht="30" x14ac:dyDescent="0.25">
      <c r="A57" s="238" t="s">
        <v>482</v>
      </c>
      <c r="B57" s="235" t="s">
        <v>23777</v>
      </c>
      <c r="C57" s="235" t="s">
        <v>23712</v>
      </c>
      <c r="D57" s="239">
        <v>29750258</v>
      </c>
    </row>
    <row r="58" spans="1:4" ht="30" x14ac:dyDescent="0.25">
      <c r="A58" s="238" t="s">
        <v>482</v>
      </c>
      <c r="B58" s="235" t="s">
        <v>23778</v>
      </c>
      <c r="C58" s="235" t="s">
        <v>23724</v>
      </c>
      <c r="D58" s="239">
        <v>29750258</v>
      </c>
    </row>
    <row r="59" spans="1:4" ht="30" x14ac:dyDescent="0.25">
      <c r="A59" s="238" t="s">
        <v>482</v>
      </c>
      <c r="B59" s="235" t="s">
        <v>23779</v>
      </c>
      <c r="C59" s="235" t="s">
        <v>23710</v>
      </c>
      <c r="D59" s="239" t="s">
        <v>23780</v>
      </c>
    </row>
    <row r="60" spans="1:4" x14ac:dyDescent="0.25">
      <c r="A60" s="238"/>
      <c r="B60" s="241"/>
      <c r="C60" s="241"/>
      <c r="D60" s="239"/>
    </row>
    <row r="61" spans="1:4" ht="30" x14ac:dyDescent="0.25">
      <c r="A61" s="238" t="s">
        <v>507</v>
      </c>
      <c r="B61" s="235" t="s">
        <v>23781</v>
      </c>
      <c r="C61" s="235" t="s">
        <v>23710</v>
      </c>
      <c r="D61" s="239">
        <v>24395671</v>
      </c>
    </row>
    <row r="62" spans="1:4" ht="30" x14ac:dyDescent="0.25">
      <c r="A62" s="238" t="s">
        <v>507</v>
      </c>
      <c r="B62" s="235" t="s">
        <v>23782</v>
      </c>
      <c r="C62" s="235" t="s">
        <v>23710</v>
      </c>
      <c r="D62" s="239" t="s">
        <v>23783</v>
      </c>
    </row>
    <row r="63" spans="1:4" ht="30" x14ac:dyDescent="0.25">
      <c r="A63" s="238" t="s">
        <v>507</v>
      </c>
      <c r="B63" s="235" t="s">
        <v>23784</v>
      </c>
      <c r="C63" s="235" t="s">
        <v>23710</v>
      </c>
      <c r="D63" s="239">
        <v>17011978</v>
      </c>
    </row>
    <row r="64" spans="1:4" ht="30" x14ac:dyDescent="0.25">
      <c r="A64" s="238" t="s">
        <v>507</v>
      </c>
      <c r="B64" s="235" t="s">
        <v>23784</v>
      </c>
      <c r="C64" s="235" t="s">
        <v>23717</v>
      </c>
      <c r="D64" s="239" t="s">
        <v>23785</v>
      </c>
    </row>
    <row r="65" spans="1:4" ht="30" x14ac:dyDescent="0.25">
      <c r="A65" s="238" t="s">
        <v>507</v>
      </c>
      <c r="B65" s="235" t="s">
        <v>23786</v>
      </c>
      <c r="C65" s="235" t="s">
        <v>23712</v>
      </c>
      <c r="D65" s="239" t="s">
        <v>23787</v>
      </c>
    </row>
    <row r="66" spans="1:4" ht="30" x14ac:dyDescent="0.25">
      <c r="A66" s="238" t="s">
        <v>507</v>
      </c>
      <c r="B66" s="235" t="s">
        <v>23788</v>
      </c>
      <c r="C66" s="235" t="s">
        <v>23712</v>
      </c>
      <c r="D66" s="239">
        <v>35979650</v>
      </c>
    </row>
    <row r="67" spans="1:4" ht="30" x14ac:dyDescent="0.25">
      <c r="A67" s="238" t="s">
        <v>507</v>
      </c>
      <c r="B67" s="235" t="s">
        <v>23788</v>
      </c>
      <c r="C67" s="235" t="s">
        <v>23724</v>
      </c>
      <c r="D67" s="239">
        <v>33469799</v>
      </c>
    </row>
    <row r="68" spans="1:4" ht="30" x14ac:dyDescent="0.25">
      <c r="A68" s="238" t="s">
        <v>507</v>
      </c>
      <c r="B68" s="235" t="s">
        <v>23788</v>
      </c>
      <c r="C68" s="235" t="s">
        <v>23717</v>
      </c>
      <c r="D68" s="239">
        <v>35979650</v>
      </c>
    </row>
    <row r="69" spans="1:4" ht="30" x14ac:dyDescent="0.25">
      <c r="A69" s="238" t="s">
        <v>507</v>
      </c>
      <c r="B69" s="235" t="s">
        <v>23789</v>
      </c>
      <c r="C69" s="235" t="s">
        <v>23710</v>
      </c>
      <c r="D69" s="239">
        <v>32641407</v>
      </c>
    </row>
    <row r="70" spans="1:4" ht="30" x14ac:dyDescent="0.25">
      <c r="A70" s="238" t="s">
        <v>507</v>
      </c>
      <c r="B70" s="235" t="s">
        <v>23789</v>
      </c>
      <c r="C70" s="235" t="s">
        <v>23712</v>
      </c>
      <c r="D70" s="239">
        <v>35979650</v>
      </c>
    </row>
    <row r="71" spans="1:4" ht="30" x14ac:dyDescent="0.25">
      <c r="A71" s="238" t="s">
        <v>507</v>
      </c>
      <c r="B71" s="235" t="s">
        <v>23789</v>
      </c>
      <c r="C71" s="235" t="s">
        <v>23717</v>
      </c>
      <c r="D71" s="239">
        <v>35979650</v>
      </c>
    </row>
    <row r="72" spans="1:4" ht="30" x14ac:dyDescent="0.25">
      <c r="A72" s="238" t="s">
        <v>507</v>
      </c>
      <c r="B72" s="235" t="s">
        <v>23790</v>
      </c>
      <c r="C72" s="235" t="s">
        <v>23717</v>
      </c>
      <c r="D72" s="239" t="s">
        <v>23791</v>
      </c>
    </row>
    <row r="73" spans="1:4" ht="30" x14ac:dyDescent="0.25">
      <c r="A73" s="238" t="s">
        <v>507</v>
      </c>
      <c r="B73" s="235" t="s">
        <v>23792</v>
      </c>
      <c r="C73" s="235" t="s">
        <v>23712</v>
      </c>
      <c r="D73" s="239" t="s">
        <v>23793</v>
      </c>
    </row>
    <row r="74" spans="1:4" ht="30" x14ac:dyDescent="0.25">
      <c r="A74" s="238" t="s">
        <v>507</v>
      </c>
      <c r="B74" s="235" t="s">
        <v>23794</v>
      </c>
      <c r="C74" s="235" t="s">
        <v>23724</v>
      </c>
      <c r="D74" s="239">
        <v>30883759</v>
      </c>
    </row>
    <row r="75" spans="1:4" ht="30" x14ac:dyDescent="0.25">
      <c r="A75" s="238" t="s">
        <v>507</v>
      </c>
      <c r="B75" s="235" t="s">
        <v>23795</v>
      </c>
      <c r="C75" s="235" t="s">
        <v>23717</v>
      </c>
      <c r="D75" s="239" t="s">
        <v>23785</v>
      </c>
    </row>
    <row r="76" spans="1:4" ht="30" x14ac:dyDescent="0.25">
      <c r="A76" s="238" t="s">
        <v>507</v>
      </c>
      <c r="B76" s="235" t="s">
        <v>23796</v>
      </c>
      <c r="C76" s="235" t="s">
        <v>23710</v>
      </c>
      <c r="D76" s="239">
        <v>23451180</v>
      </c>
    </row>
    <row r="77" spans="1:4" ht="30" x14ac:dyDescent="0.25">
      <c r="A77" s="238" t="s">
        <v>507</v>
      </c>
      <c r="B77" s="235" t="s">
        <v>23796</v>
      </c>
      <c r="C77" s="235" t="s">
        <v>23717</v>
      </c>
      <c r="D77" s="239">
        <v>30883759</v>
      </c>
    </row>
    <row r="78" spans="1:4" ht="30" x14ac:dyDescent="0.25">
      <c r="A78" s="238" t="s">
        <v>507</v>
      </c>
      <c r="B78" s="235" t="s">
        <v>23797</v>
      </c>
      <c r="C78" s="235" t="s">
        <v>23724</v>
      </c>
      <c r="D78" s="239" t="s">
        <v>23798</v>
      </c>
    </row>
    <row r="79" spans="1:4" ht="30" x14ac:dyDescent="0.25">
      <c r="A79" s="238" t="s">
        <v>507</v>
      </c>
      <c r="B79" s="235" t="s">
        <v>23799</v>
      </c>
      <c r="C79" s="235" t="s">
        <v>23710</v>
      </c>
      <c r="D79" s="239">
        <v>12759930</v>
      </c>
    </row>
    <row r="80" spans="1:4" ht="30" x14ac:dyDescent="0.25">
      <c r="A80" s="238" t="s">
        <v>507</v>
      </c>
      <c r="B80" s="235" t="s">
        <v>23799</v>
      </c>
      <c r="C80" s="235" t="s">
        <v>23717</v>
      </c>
      <c r="D80" s="239" t="s">
        <v>23800</v>
      </c>
    </row>
    <row r="81" spans="1:4" ht="30" x14ac:dyDescent="0.25">
      <c r="A81" s="238" t="s">
        <v>507</v>
      </c>
      <c r="B81" s="235" t="s">
        <v>23801</v>
      </c>
      <c r="C81" s="235" t="s">
        <v>23710</v>
      </c>
      <c r="D81" s="239">
        <v>27886673</v>
      </c>
    </row>
    <row r="82" spans="1:4" ht="30" x14ac:dyDescent="0.25">
      <c r="A82" s="238" t="s">
        <v>507</v>
      </c>
      <c r="B82" s="235" t="s">
        <v>23801</v>
      </c>
      <c r="C82" s="235" t="s">
        <v>23712</v>
      </c>
      <c r="D82" s="239" t="s">
        <v>23785</v>
      </c>
    </row>
    <row r="83" spans="1:4" ht="30" x14ac:dyDescent="0.25">
      <c r="A83" s="238" t="s">
        <v>507</v>
      </c>
      <c r="B83" s="235" t="s">
        <v>23802</v>
      </c>
      <c r="C83" s="235" t="s">
        <v>23710</v>
      </c>
      <c r="D83" s="239" t="s">
        <v>23803</v>
      </c>
    </row>
    <row r="84" spans="1:4" ht="30" x14ac:dyDescent="0.25">
      <c r="A84" s="238" t="s">
        <v>507</v>
      </c>
      <c r="B84" s="235" t="s">
        <v>23804</v>
      </c>
      <c r="C84" s="235" t="s">
        <v>23724</v>
      </c>
      <c r="D84" s="239" t="s">
        <v>23805</v>
      </c>
    </row>
    <row r="85" spans="1:4" ht="30" x14ac:dyDescent="0.25">
      <c r="A85" s="238" t="s">
        <v>507</v>
      </c>
      <c r="B85" s="235" t="s">
        <v>23806</v>
      </c>
      <c r="C85" s="235" t="s">
        <v>23710</v>
      </c>
      <c r="D85" s="239">
        <v>30883759</v>
      </c>
    </row>
    <row r="86" spans="1:4" ht="30" x14ac:dyDescent="0.25">
      <c r="A86" s="238" t="s">
        <v>507</v>
      </c>
      <c r="B86" s="235" t="s">
        <v>23807</v>
      </c>
      <c r="C86" s="235" t="s">
        <v>23724</v>
      </c>
      <c r="D86" s="239" t="s">
        <v>23808</v>
      </c>
    </row>
    <row r="87" spans="1:4" ht="30" x14ac:dyDescent="0.25">
      <c r="A87" s="238" t="s">
        <v>507</v>
      </c>
      <c r="B87" s="235" t="s">
        <v>23809</v>
      </c>
      <c r="C87" s="235" t="s">
        <v>23724</v>
      </c>
      <c r="D87" s="239">
        <v>32393813</v>
      </c>
    </row>
    <row r="88" spans="1:4" ht="30" x14ac:dyDescent="0.25">
      <c r="A88" s="238" t="s">
        <v>507</v>
      </c>
      <c r="B88" s="235" t="s">
        <v>23810</v>
      </c>
      <c r="C88" s="235" t="s">
        <v>23710</v>
      </c>
      <c r="D88" s="239">
        <v>16211554</v>
      </c>
    </row>
    <row r="89" spans="1:4" ht="30" x14ac:dyDescent="0.25">
      <c r="A89" s="238" t="s">
        <v>507</v>
      </c>
      <c r="B89" s="235" t="s">
        <v>23810</v>
      </c>
      <c r="C89" s="235" t="s">
        <v>23712</v>
      </c>
      <c r="D89" s="239">
        <v>30883759</v>
      </c>
    </row>
    <row r="90" spans="1:4" ht="30" x14ac:dyDescent="0.25">
      <c r="A90" s="238" t="s">
        <v>507</v>
      </c>
      <c r="B90" s="235" t="s">
        <v>23811</v>
      </c>
      <c r="C90" s="235" t="s">
        <v>23710</v>
      </c>
      <c r="D90" s="239">
        <v>32123317</v>
      </c>
    </row>
    <row r="91" spans="1:4" ht="30" x14ac:dyDescent="0.25">
      <c r="A91" s="238" t="s">
        <v>507</v>
      </c>
      <c r="B91" s="235" t="s">
        <v>23812</v>
      </c>
      <c r="C91" s="235" t="s">
        <v>23712</v>
      </c>
      <c r="D91" s="239">
        <v>24607278</v>
      </c>
    </row>
    <row r="92" spans="1:4" ht="30" x14ac:dyDescent="0.25">
      <c r="A92" s="238" t="s">
        <v>507</v>
      </c>
      <c r="B92" s="235" t="s">
        <v>23812</v>
      </c>
      <c r="C92" s="235" t="s">
        <v>23724</v>
      </c>
      <c r="D92" s="239">
        <v>24123850</v>
      </c>
    </row>
    <row r="93" spans="1:4" ht="30" x14ac:dyDescent="0.25">
      <c r="A93" s="238" t="s">
        <v>507</v>
      </c>
      <c r="B93" s="235" t="s">
        <v>23813</v>
      </c>
      <c r="C93" s="235" t="s">
        <v>23712</v>
      </c>
      <c r="D93" s="239">
        <v>30883759</v>
      </c>
    </row>
    <row r="94" spans="1:4" ht="30" x14ac:dyDescent="0.25">
      <c r="A94" s="238" t="s">
        <v>507</v>
      </c>
      <c r="B94" s="235" t="s">
        <v>23814</v>
      </c>
      <c r="C94" s="235" t="s">
        <v>23712</v>
      </c>
      <c r="D94" s="239">
        <v>29750258</v>
      </c>
    </row>
    <row r="95" spans="1:4" ht="30" x14ac:dyDescent="0.25">
      <c r="A95" s="238" t="s">
        <v>507</v>
      </c>
      <c r="B95" s="235" t="s">
        <v>23814</v>
      </c>
      <c r="C95" s="235" t="s">
        <v>23717</v>
      </c>
      <c r="D95" s="239">
        <v>30883759</v>
      </c>
    </row>
    <row r="96" spans="1:4" ht="30" x14ac:dyDescent="0.25">
      <c r="A96" s="238" t="s">
        <v>507</v>
      </c>
      <c r="B96" s="235" t="s">
        <v>23815</v>
      </c>
      <c r="C96" s="235" t="s">
        <v>23710</v>
      </c>
      <c r="D96" s="239">
        <v>32398771</v>
      </c>
    </row>
    <row r="97" spans="1:4" ht="30" x14ac:dyDescent="0.25">
      <c r="A97" s="238" t="s">
        <v>507</v>
      </c>
      <c r="B97" s="235" t="s">
        <v>23815</v>
      </c>
      <c r="C97" s="235" t="s">
        <v>23712</v>
      </c>
      <c r="D97" s="239">
        <v>29280214</v>
      </c>
    </row>
    <row r="98" spans="1:4" ht="30" x14ac:dyDescent="0.25">
      <c r="A98" s="238" t="s">
        <v>507</v>
      </c>
      <c r="B98" s="235" t="s">
        <v>23816</v>
      </c>
      <c r="C98" s="235" t="s">
        <v>23724</v>
      </c>
      <c r="D98" s="239">
        <v>32398771</v>
      </c>
    </row>
    <row r="99" spans="1:4" ht="30" x14ac:dyDescent="0.25">
      <c r="A99" s="238" t="s">
        <v>507</v>
      </c>
      <c r="B99" s="235" t="s">
        <v>23817</v>
      </c>
      <c r="C99" s="235" t="s">
        <v>23710</v>
      </c>
      <c r="D99" s="239" t="s">
        <v>23818</v>
      </c>
    </row>
    <row r="100" spans="1:4" ht="30" x14ac:dyDescent="0.25">
      <c r="A100" s="238" t="s">
        <v>507</v>
      </c>
      <c r="B100" s="235" t="s">
        <v>23819</v>
      </c>
      <c r="C100" s="235" t="s">
        <v>23712</v>
      </c>
      <c r="D100" s="239" t="s">
        <v>23820</v>
      </c>
    </row>
    <row r="101" spans="1:4" ht="30" x14ac:dyDescent="0.25">
      <c r="A101" s="238" t="s">
        <v>507</v>
      </c>
      <c r="B101" s="235" t="s">
        <v>23821</v>
      </c>
      <c r="C101" s="235" t="s">
        <v>23724</v>
      </c>
      <c r="D101" s="239">
        <v>17011978</v>
      </c>
    </row>
    <row r="102" spans="1:4" ht="30" x14ac:dyDescent="0.25">
      <c r="A102" s="238" t="s">
        <v>507</v>
      </c>
      <c r="B102" s="235" t="s">
        <v>23821</v>
      </c>
      <c r="C102" s="235" t="s">
        <v>23717</v>
      </c>
      <c r="D102" s="239" t="s">
        <v>23822</v>
      </c>
    </row>
    <row r="103" spans="1:4" ht="30" x14ac:dyDescent="0.25">
      <c r="A103" s="238" t="s">
        <v>507</v>
      </c>
      <c r="B103" s="235" t="s">
        <v>23823</v>
      </c>
      <c r="C103" s="235" t="s">
        <v>23710</v>
      </c>
      <c r="D103" s="239">
        <v>31191615</v>
      </c>
    </row>
    <row r="104" spans="1:4" ht="30" x14ac:dyDescent="0.25">
      <c r="A104" s="238" t="s">
        <v>507</v>
      </c>
      <c r="B104" s="235" t="s">
        <v>23824</v>
      </c>
      <c r="C104" s="235" t="s">
        <v>23712</v>
      </c>
      <c r="D104" s="239">
        <v>31191615</v>
      </c>
    </row>
    <row r="105" spans="1:4" ht="30" x14ac:dyDescent="0.25">
      <c r="A105" s="238" t="s">
        <v>507</v>
      </c>
      <c r="B105" s="235" t="s">
        <v>23825</v>
      </c>
      <c r="C105" s="235" t="s">
        <v>23724</v>
      </c>
      <c r="D105" s="239">
        <v>22505045</v>
      </c>
    </row>
    <row r="106" spans="1:4" ht="30" x14ac:dyDescent="0.25">
      <c r="A106" s="238" t="s">
        <v>507</v>
      </c>
      <c r="B106" s="235" t="s">
        <v>23825</v>
      </c>
      <c r="C106" s="235" t="s">
        <v>23717</v>
      </c>
      <c r="D106" s="239" t="s">
        <v>23826</v>
      </c>
    </row>
    <row r="107" spans="1:4" ht="30" x14ac:dyDescent="0.25">
      <c r="A107" s="238" t="s">
        <v>507</v>
      </c>
      <c r="B107" s="235" t="s">
        <v>23827</v>
      </c>
      <c r="C107" s="235" t="s">
        <v>23710</v>
      </c>
      <c r="D107" s="239">
        <v>31191615</v>
      </c>
    </row>
    <row r="108" spans="1:4" ht="30" x14ac:dyDescent="0.25">
      <c r="A108" s="238" t="s">
        <v>507</v>
      </c>
      <c r="B108" s="235" t="s">
        <v>23828</v>
      </c>
      <c r="C108" s="235" t="s">
        <v>23710</v>
      </c>
      <c r="D108" s="239" t="s">
        <v>23829</v>
      </c>
    </row>
    <row r="109" spans="1:4" ht="30" x14ac:dyDescent="0.25">
      <c r="A109" s="238" t="s">
        <v>507</v>
      </c>
      <c r="B109" s="235" t="s">
        <v>23828</v>
      </c>
      <c r="C109" s="235" t="s">
        <v>23717</v>
      </c>
      <c r="D109" s="239" t="s">
        <v>23826</v>
      </c>
    </row>
    <row r="110" spans="1:4" ht="30" x14ac:dyDescent="0.25">
      <c r="A110" s="238" t="s">
        <v>507</v>
      </c>
      <c r="B110" s="235" t="s">
        <v>23830</v>
      </c>
      <c r="C110" s="235" t="s">
        <v>23724</v>
      </c>
      <c r="D110" s="239" t="s">
        <v>23831</v>
      </c>
    </row>
    <row r="111" spans="1:4" ht="30" x14ac:dyDescent="0.25">
      <c r="A111" s="238" t="s">
        <v>507</v>
      </c>
      <c r="B111" s="235" t="s">
        <v>23832</v>
      </c>
      <c r="C111" s="235" t="s">
        <v>23724</v>
      </c>
      <c r="D111" s="239" t="s">
        <v>23833</v>
      </c>
    </row>
    <row r="112" spans="1:4" ht="30" x14ac:dyDescent="0.25">
      <c r="A112" s="238" t="s">
        <v>507</v>
      </c>
      <c r="B112" s="235" t="s">
        <v>23832</v>
      </c>
      <c r="C112" s="235" t="s">
        <v>23717</v>
      </c>
      <c r="D112" s="239">
        <v>29881398</v>
      </c>
    </row>
    <row r="113" spans="1:4" ht="30" x14ac:dyDescent="0.25">
      <c r="A113" s="238" t="s">
        <v>507</v>
      </c>
      <c r="B113" s="235" t="s">
        <v>23834</v>
      </c>
      <c r="C113" s="235" t="s">
        <v>23710</v>
      </c>
      <c r="D113" s="239" t="s">
        <v>23835</v>
      </c>
    </row>
    <row r="114" spans="1:4" ht="30" x14ac:dyDescent="0.25">
      <c r="A114" s="238" t="s">
        <v>507</v>
      </c>
      <c r="B114" s="235" t="s">
        <v>23834</v>
      </c>
      <c r="C114" s="235" t="s">
        <v>23712</v>
      </c>
      <c r="D114" s="239">
        <v>29881398</v>
      </c>
    </row>
    <row r="115" spans="1:4" ht="30" x14ac:dyDescent="0.25">
      <c r="A115" s="238" t="s">
        <v>507</v>
      </c>
      <c r="B115" s="235" t="s">
        <v>23836</v>
      </c>
      <c r="C115" s="235" t="s">
        <v>23710</v>
      </c>
      <c r="D115" s="239">
        <v>29881398</v>
      </c>
    </row>
    <row r="116" spans="1:4" ht="30" x14ac:dyDescent="0.25">
      <c r="A116" s="238" t="s">
        <v>507</v>
      </c>
      <c r="B116" s="235" t="s">
        <v>23837</v>
      </c>
      <c r="C116" s="235" t="s">
        <v>23724</v>
      </c>
      <c r="D116" s="239" t="s">
        <v>23838</v>
      </c>
    </row>
    <row r="117" spans="1:4" ht="30" x14ac:dyDescent="0.25">
      <c r="A117" s="238" t="s">
        <v>507</v>
      </c>
      <c r="B117" s="235" t="s">
        <v>23839</v>
      </c>
      <c r="C117" s="235" t="s">
        <v>23710</v>
      </c>
      <c r="D117" s="239">
        <v>28339459</v>
      </c>
    </row>
    <row r="118" spans="1:4" ht="30" x14ac:dyDescent="0.25">
      <c r="A118" s="238" t="s">
        <v>507</v>
      </c>
      <c r="B118" s="235" t="s">
        <v>23839</v>
      </c>
      <c r="C118" s="235" t="s">
        <v>23717</v>
      </c>
      <c r="D118" s="239" t="s">
        <v>23840</v>
      </c>
    </row>
    <row r="119" spans="1:4" ht="30" x14ac:dyDescent="0.25">
      <c r="A119" s="238" t="s">
        <v>507</v>
      </c>
      <c r="B119" s="235" t="s">
        <v>23841</v>
      </c>
      <c r="C119" s="235" t="s">
        <v>23710</v>
      </c>
      <c r="D119" s="239">
        <v>28339459</v>
      </c>
    </row>
    <row r="120" spans="1:4" ht="30" x14ac:dyDescent="0.25">
      <c r="A120" s="238" t="s">
        <v>507</v>
      </c>
      <c r="B120" s="235" t="s">
        <v>23842</v>
      </c>
      <c r="C120" s="235" t="s">
        <v>23717</v>
      </c>
      <c r="D120" s="239">
        <v>28339459</v>
      </c>
    </row>
    <row r="121" spans="1:4" ht="30" x14ac:dyDescent="0.25">
      <c r="A121" s="238" t="s">
        <v>507</v>
      </c>
      <c r="B121" s="235" t="s">
        <v>23843</v>
      </c>
      <c r="C121" s="235" t="s">
        <v>23712</v>
      </c>
      <c r="D121" s="239" t="s">
        <v>23844</v>
      </c>
    </row>
    <row r="122" spans="1:4" ht="30" x14ac:dyDescent="0.25">
      <c r="A122" s="238" t="s">
        <v>507</v>
      </c>
      <c r="B122" s="235" t="s">
        <v>23843</v>
      </c>
      <c r="C122" s="235" t="s">
        <v>23717</v>
      </c>
      <c r="D122" s="239" t="s">
        <v>23840</v>
      </c>
    </row>
    <row r="123" spans="1:4" ht="30" x14ac:dyDescent="0.25">
      <c r="A123" s="238" t="s">
        <v>507</v>
      </c>
      <c r="B123" s="235" t="s">
        <v>23845</v>
      </c>
      <c r="C123" s="235" t="s">
        <v>23710</v>
      </c>
      <c r="D123" s="239">
        <v>30832263</v>
      </c>
    </row>
    <row r="124" spans="1:4" ht="30" x14ac:dyDescent="0.25">
      <c r="A124" s="238" t="s">
        <v>507</v>
      </c>
      <c r="B124" s="235" t="s">
        <v>23845</v>
      </c>
      <c r="C124" s="235" t="s">
        <v>23717</v>
      </c>
      <c r="D124" s="239">
        <v>28339459</v>
      </c>
    </row>
    <row r="125" spans="1:4" ht="30" x14ac:dyDescent="0.25">
      <c r="A125" s="238" t="s">
        <v>507</v>
      </c>
      <c r="B125" s="235" t="s">
        <v>23846</v>
      </c>
      <c r="C125" s="235" t="s">
        <v>23712</v>
      </c>
      <c r="D125" s="239" t="s">
        <v>23847</v>
      </c>
    </row>
    <row r="126" spans="1:4" ht="30" x14ac:dyDescent="0.25">
      <c r="A126" s="238" t="s">
        <v>507</v>
      </c>
      <c r="B126" s="235" t="s">
        <v>23848</v>
      </c>
      <c r="C126" s="235" t="s">
        <v>23724</v>
      </c>
      <c r="D126" s="239">
        <v>32398771</v>
      </c>
    </row>
    <row r="127" spans="1:4" ht="30" x14ac:dyDescent="0.25">
      <c r="A127" s="238" t="s">
        <v>507</v>
      </c>
      <c r="B127" s="235" t="s">
        <v>23849</v>
      </c>
      <c r="C127" s="235" t="s">
        <v>23710</v>
      </c>
      <c r="D127" s="239">
        <v>21735045</v>
      </c>
    </row>
    <row r="128" spans="1:4" ht="30" x14ac:dyDescent="0.25">
      <c r="A128" s="238" t="s">
        <v>507</v>
      </c>
      <c r="B128" s="235" t="s">
        <v>23850</v>
      </c>
      <c r="C128" s="235" t="s">
        <v>23710</v>
      </c>
      <c r="D128" s="239" t="s">
        <v>23851</v>
      </c>
    </row>
    <row r="129" spans="1:4" ht="30" x14ac:dyDescent="0.25">
      <c r="A129" s="238" t="s">
        <v>507</v>
      </c>
      <c r="B129" s="235" t="s">
        <v>23852</v>
      </c>
      <c r="C129" s="235" t="s">
        <v>23712</v>
      </c>
      <c r="D129" s="239">
        <v>29750258</v>
      </c>
    </row>
    <row r="130" spans="1:4" ht="30" x14ac:dyDescent="0.25">
      <c r="A130" s="238" t="s">
        <v>507</v>
      </c>
      <c r="B130" s="235" t="s">
        <v>23853</v>
      </c>
      <c r="C130" s="235" t="s">
        <v>23724</v>
      </c>
      <c r="D130" s="239">
        <v>22632462</v>
      </c>
    </row>
    <row r="131" spans="1:4" ht="30" x14ac:dyDescent="0.25">
      <c r="A131" s="238" t="s">
        <v>507</v>
      </c>
      <c r="B131" s="235" t="s">
        <v>23854</v>
      </c>
      <c r="C131" s="235" t="s">
        <v>23710</v>
      </c>
      <c r="D131" s="239" t="s">
        <v>23855</v>
      </c>
    </row>
    <row r="132" spans="1:4" ht="30" x14ac:dyDescent="0.25">
      <c r="A132" s="238" t="s">
        <v>507</v>
      </c>
      <c r="B132" s="235" t="s">
        <v>23856</v>
      </c>
      <c r="C132" s="235" t="s">
        <v>23710</v>
      </c>
      <c r="D132" s="239" t="s">
        <v>23857</v>
      </c>
    </row>
    <row r="133" spans="1:4" ht="30" x14ac:dyDescent="0.25">
      <c r="A133" s="238" t="s">
        <v>507</v>
      </c>
      <c r="B133" s="235" t="s">
        <v>23858</v>
      </c>
      <c r="C133" s="235" t="s">
        <v>23724</v>
      </c>
      <c r="D133" s="239">
        <v>27886673</v>
      </c>
    </row>
    <row r="134" spans="1:4" ht="30" x14ac:dyDescent="0.25">
      <c r="A134" s="238" t="s">
        <v>507</v>
      </c>
      <c r="B134" s="235" t="s">
        <v>23859</v>
      </c>
      <c r="C134" s="235" t="s">
        <v>23724</v>
      </c>
      <c r="D134" s="239">
        <v>16619214</v>
      </c>
    </row>
    <row r="135" spans="1:4" ht="30" x14ac:dyDescent="0.25">
      <c r="A135" s="238" t="s">
        <v>507</v>
      </c>
      <c r="B135" s="235" t="s">
        <v>23860</v>
      </c>
      <c r="C135" s="235" t="s">
        <v>23710</v>
      </c>
      <c r="D135" s="239">
        <v>18597679</v>
      </c>
    </row>
    <row r="136" spans="1:4" ht="30" x14ac:dyDescent="0.25">
      <c r="A136" s="238" t="s">
        <v>507</v>
      </c>
      <c r="B136" s="235" t="s">
        <v>23861</v>
      </c>
      <c r="C136" s="235" t="s">
        <v>23710</v>
      </c>
      <c r="D136" s="239" t="s">
        <v>23862</v>
      </c>
    </row>
    <row r="137" spans="1:4" ht="30" x14ac:dyDescent="0.25">
      <c r="A137" s="238" t="s">
        <v>507</v>
      </c>
      <c r="B137" s="235" t="s">
        <v>23863</v>
      </c>
      <c r="C137" s="235" t="s">
        <v>23717</v>
      </c>
      <c r="D137" s="239" t="s">
        <v>23864</v>
      </c>
    </row>
    <row r="138" spans="1:4" ht="30" x14ac:dyDescent="0.25">
      <c r="A138" s="238" t="s">
        <v>507</v>
      </c>
      <c r="B138" s="235" t="s">
        <v>23865</v>
      </c>
      <c r="C138" s="235" t="s">
        <v>23724</v>
      </c>
      <c r="D138" s="239">
        <v>22505045</v>
      </c>
    </row>
    <row r="139" spans="1:4" ht="30" x14ac:dyDescent="0.25">
      <c r="A139" s="238" t="s">
        <v>507</v>
      </c>
      <c r="B139" s="235" t="s">
        <v>23866</v>
      </c>
      <c r="C139" s="235" t="s">
        <v>23710</v>
      </c>
      <c r="D139" s="239" t="s">
        <v>23867</v>
      </c>
    </row>
    <row r="140" spans="1:4" ht="30" x14ac:dyDescent="0.25">
      <c r="A140" s="238" t="s">
        <v>507</v>
      </c>
      <c r="B140" s="235" t="s">
        <v>23866</v>
      </c>
      <c r="C140" s="235" t="s">
        <v>23717</v>
      </c>
      <c r="D140" s="239" t="s">
        <v>23868</v>
      </c>
    </row>
    <row r="141" spans="1:4" ht="30" x14ac:dyDescent="0.25">
      <c r="A141" s="238" t="s">
        <v>507</v>
      </c>
      <c r="B141" s="235" t="s">
        <v>23869</v>
      </c>
      <c r="C141" s="235" t="s">
        <v>23710</v>
      </c>
      <c r="D141" s="239">
        <v>18489799</v>
      </c>
    </row>
    <row r="142" spans="1:4" ht="30" x14ac:dyDescent="0.25">
      <c r="A142" s="238" t="s">
        <v>507</v>
      </c>
      <c r="B142" s="235" t="s">
        <v>23869</v>
      </c>
      <c r="C142" s="235" t="s">
        <v>23712</v>
      </c>
      <c r="D142" s="239">
        <v>22505045</v>
      </c>
    </row>
    <row r="143" spans="1:4" ht="30" x14ac:dyDescent="0.25">
      <c r="A143" s="238" t="s">
        <v>507</v>
      </c>
      <c r="B143" s="235" t="s">
        <v>23870</v>
      </c>
      <c r="C143" s="235" t="s">
        <v>23724</v>
      </c>
      <c r="D143" s="239" t="s">
        <v>23871</v>
      </c>
    </row>
    <row r="144" spans="1:4" ht="30" x14ac:dyDescent="0.25">
      <c r="A144" s="238" t="s">
        <v>507</v>
      </c>
      <c r="B144" s="235" t="s">
        <v>23872</v>
      </c>
      <c r="C144" s="235" t="s">
        <v>23710</v>
      </c>
      <c r="D144" s="239" t="s">
        <v>23873</v>
      </c>
    </row>
    <row r="145" spans="1:4" ht="30" x14ac:dyDescent="0.25">
      <c r="A145" s="238" t="s">
        <v>507</v>
      </c>
      <c r="B145" s="235" t="s">
        <v>23874</v>
      </c>
      <c r="C145" s="235" t="s">
        <v>23722</v>
      </c>
      <c r="D145" s="239" t="s">
        <v>23864</v>
      </c>
    </row>
    <row r="146" spans="1:4" ht="30" x14ac:dyDescent="0.25">
      <c r="A146" s="238" t="s">
        <v>507</v>
      </c>
      <c r="B146" s="242" t="s">
        <v>23875</v>
      </c>
      <c r="C146" s="242" t="s">
        <v>23712</v>
      </c>
      <c r="D146" s="239">
        <v>25382762</v>
      </c>
    </row>
    <row r="147" spans="1:4" ht="30" x14ac:dyDescent="0.25">
      <c r="A147" s="238" t="s">
        <v>507</v>
      </c>
      <c r="B147" s="235" t="s">
        <v>23876</v>
      </c>
      <c r="C147" s="235" t="s">
        <v>23710</v>
      </c>
      <c r="D147" s="239" t="s">
        <v>23877</v>
      </c>
    </row>
    <row r="148" spans="1:4" ht="30" x14ac:dyDescent="0.25">
      <c r="A148" s="238" t="s">
        <v>507</v>
      </c>
      <c r="B148" s="242" t="s">
        <v>23878</v>
      </c>
      <c r="C148" s="242" t="s">
        <v>23724</v>
      </c>
      <c r="D148" s="239">
        <v>25382762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5"/>
  <sheetViews>
    <sheetView workbookViewId="0">
      <selection activeCell="C14" sqref="C14"/>
    </sheetView>
  </sheetViews>
  <sheetFormatPr defaultColWidth="9.140625" defaultRowHeight="12.75" x14ac:dyDescent="0.2"/>
  <cols>
    <col min="1" max="1" width="9.140625" style="66"/>
    <col min="2" max="2" width="19.42578125" style="66" customWidth="1"/>
    <col min="3" max="3" width="15.85546875" style="66" customWidth="1"/>
    <col min="4" max="4" width="9.140625" style="188"/>
    <col min="5" max="5" width="9" style="188" customWidth="1"/>
    <col min="6" max="6" width="8.28515625" style="66" customWidth="1"/>
    <col min="7" max="7" width="52.7109375" style="66" bestFit="1" customWidth="1"/>
    <col min="8" max="8" width="49" style="66" customWidth="1"/>
    <col min="9" max="9" width="15.7109375" style="188" customWidth="1"/>
    <col min="10" max="10" width="17.5703125" style="188" customWidth="1"/>
    <col min="11" max="11" width="80.42578125" style="66" bestFit="1" customWidth="1"/>
    <col min="12" max="16384" width="9.140625" style="66"/>
  </cols>
  <sheetData>
    <row r="1" spans="1:11" x14ac:dyDescent="0.2">
      <c r="A1" s="65" t="s">
        <v>21524</v>
      </c>
    </row>
    <row r="2" spans="1:11" x14ac:dyDescent="0.2">
      <c r="A2" s="66" t="s">
        <v>21523</v>
      </c>
    </row>
    <row r="3" spans="1:11" x14ac:dyDescent="0.2">
      <c r="A3" s="66" t="s">
        <v>21515</v>
      </c>
    </row>
    <row r="4" spans="1:11" x14ac:dyDescent="0.2">
      <c r="A4" s="66" t="s">
        <v>23705</v>
      </c>
    </row>
    <row r="5" spans="1:11" s="198" customFormat="1" ht="51" x14ac:dyDescent="0.2">
      <c r="A5" s="193" t="s">
        <v>466</v>
      </c>
      <c r="B5" s="193" t="s">
        <v>21502</v>
      </c>
      <c r="C5" s="193" t="s">
        <v>21503</v>
      </c>
      <c r="D5" s="194" t="s">
        <v>21012</v>
      </c>
      <c r="E5" s="194" t="s">
        <v>21508</v>
      </c>
      <c r="F5" s="195" t="s">
        <v>21505</v>
      </c>
      <c r="G5" s="195" t="s">
        <v>23703</v>
      </c>
      <c r="H5" s="195" t="s">
        <v>21511</v>
      </c>
      <c r="I5" s="194" t="s">
        <v>21510</v>
      </c>
      <c r="J5" s="194" t="s">
        <v>22737</v>
      </c>
      <c r="K5" s="195" t="s">
        <v>21018</v>
      </c>
    </row>
    <row r="6" spans="1:11" x14ac:dyDescent="0.2">
      <c r="A6" s="190" t="s">
        <v>482</v>
      </c>
      <c r="B6" s="190" t="s">
        <v>21019</v>
      </c>
      <c r="C6" s="191" t="s">
        <v>21021</v>
      </c>
      <c r="D6" s="196" t="s">
        <v>21022</v>
      </c>
      <c r="E6" s="196" t="s">
        <v>21023</v>
      </c>
      <c r="F6" s="190" t="s">
        <v>21520</v>
      </c>
      <c r="G6" s="70" t="s">
        <v>23697</v>
      </c>
      <c r="H6" s="70" t="s">
        <v>21020</v>
      </c>
      <c r="I6" s="196">
        <v>0.02</v>
      </c>
      <c r="J6" s="192">
        <v>1</v>
      </c>
      <c r="K6" s="190" t="s">
        <v>21027</v>
      </c>
    </row>
    <row r="7" spans="1:11" x14ac:dyDescent="0.2">
      <c r="A7" s="67" t="s">
        <v>482</v>
      </c>
      <c r="B7" s="67" t="s">
        <v>21028</v>
      </c>
      <c r="C7" s="68" t="s">
        <v>21029</v>
      </c>
      <c r="D7" s="197" t="s">
        <v>21022</v>
      </c>
      <c r="E7" s="197" t="s">
        <v>21023</v>
      </c>
      <c r="F7" s="67" t="s">
        <v>21520</v>
      </c>
      <c r="G7" s="70" t="s">
        <v>23697</v>
      </c>
      <c r="H7" s="70" t="s">
        <v>21020</v>
      </c>
      <c r="I7" s="197">
        <v>0.02</v>
      </c>
      <c r="J7" s="189">
        <v>1</v>
      </c>
      <c r="K7" s="67" t="s">
        <v>21027</v>
      </c>
    </row>
    <row r="8" spans="1:11" x14ac:dyDescent="0.2">
      <c r="A8" s="67" t="s">
        <v>482</v>
      </c>
      <c r="B8" s="67" t="s">
        <v>21030</v>
      </c>
      <c r="C8" s="68" t="s">
        <v>21031</v>
      </c>
      <c r="D8" s="197" t="s">
        <v>21022</v>
      </c>
      <c r="E8" s="197" t="s">
        <v>21023</v>
      </c>
      <c r="F8" s="67" t="s">
        <v>21520</v>
      </c>
      <c r="G8" s="70" t="s">
        <v>23697</v>
      </c>
      <c r="H8" s="70" t="s">
        <v>21020</v>
      </c>
      <c r="I8" s="197">
        <v>0.02</v>
      </c>
      <c r="J8" s="189">
        <v>1</v>
      </c>
      <c r="K8" s="67" t="s">
        <v>21027</v>
      </c>
    </row>
    <row r="9" spans="1:11" x14ac:dyDescent="0.2">
      <c r="A9" s="67" t="s">
        <v>482</v>
      </c>
      <c r="B9" s="67" t="s">
        <v>1166</v>
      </c>
      <c r="C9" s="68" t="s">
        <v>21033</v>
      </c>
      <c r="D9" s="197" t="s">
        <v>21022</v>
      </c>
      <c r="E9" s="197" t="s">
        <v>21034</v>
      </c>
      <c r="F9" s="67" t="s">
        <v>21520</v>
      </c>
      <c r="G9" s="77" t="s">
        <v>23697</v>
      </c>
      <c r="H9" s="72" t="s">
        <v>21032</v>
      </c>
      <c r="I9" s="197">
        <v>0.04</v>
      </c>
      <c r="J9" s="189">
        <v>1</v>
      </c>
      <c r="K9" s="67" t="s">
        <v>21027</v>
      </c>
    </row>
    <row r="10" spans="1:11" x14ac:dyDescent="0.2">
      <c r="A10" s="67" t="s">
        <v>482</v>
      </c>
      <c r="B10" s="67" t="s">
        <v>1442</v>
      </c>
      <c r="C10" s="68" t="s">
        <v>555</v>
      </c>
      <c r="D10" s="197" t="s">
        <v>555</v>
      </c>
      <c r="E10" s="197" t="s">
        <v>555</v>
      </c>
      <c r="F10" s="67" t="s">
        <v>21013</v>
      </c>
      <c r="G10" s="71" t="s">
        <v>23701</v>
      </c>
      <c r="H10" s="71" t="s">
        <v>21036</v>
      </c>
      <c r="I10" s="197">
        <v>0.97</v>
      </c>
      <c r="J10" s="189">
        <v>5</v>
      </c>
      <c r="K10" s="73" t="s">
        <v>21038</v>
      </c>
    </row>
    <row r="11" spans="1:11" x14ac:dyDescent="0.2">
      <c r="A11" s="67" t="s">
        <v>482</v>
      </c>
      <c r="B11" s="67" t="s">
        <v>21041</v>
      </c>
      <c r="C11" s="68" t="s">
        <v>21042</v>
      </c>
      <c r="D11" s="197" t="s">
        <v>21022</v>
      </c>
      <c r="E11" s="197" t="s">
        <v>21023</v>
      </c>
      <c r="F11" s="67" t="s">
        <v>21520</v>
      </c>
      <c r="G11" s="70" t="s">
        <v>23697</v>
      </c>
      <c r="H11" s="70" t="s">
        <v>21020</v>
      </c>
      <c r="I11" s="197">
        <v>0.02</v>
      </c>
      <c r="J11" s="189">
        <v>1</v>
      </c>
      <c r="K11" s="67" t="s">
        <v>21027</v>
      </c>
    </row>
    <row r="12" spans="1:11" x14ac:dyDescent="0.2">
      <c r="A12" s="67" t="s">
        <v>482</v>
      </c>
      <c r="B12" s="67" t="s">
        <v>21043</v>
      </c>
      <c r="C12" s="68" t="s">
        <v>21044</v>
      </c>
      <c r="D12" s="197" t="s">
        <v>21022</v>
      </c>
      <c r="E12" s="197" t="s">
        <v>21023</v>
      </c>
      <c r="F12" s="67" t="s">
        <v>21520</v>
      </c>
      <c r="G12" s="70" t="s">
        <v>23697</v>
      </c>
      <c r="H12" s="70" t="s">
        <v>21020</v>
      </c>
      <c r="I12" s="197">
        <v>0.02</v>
      </c>
      <c r="J12" s="189">
        <v>1</v>
      </c>
      <c r="K12" s="67" t="s">
        <v>21027</v>
      </c>
    </row>
    <row r="13" spans="1:11" x14ac:dyDescent="0.2">
      <c r="A13" s="67" t="s">
        <v>482</v>
      </c>
      <c r="B13" s="67" t="s">
        <v>21045</v>
      </c>
      <c r="C13" s="68" t="s">
        <v>21047</v>
      </c>
      <c r="D13" s="197" t="s">
        <v>21022</v>
      </c>
      <c r="E13" s="197" t="s">
        <v>21023</v>
      </c>
      <c r="F13" s="67" t="s">
        <v>21520</v>
      </c>
      <c r="G13" s="78" t="s">
        <v>23696</v>
      </c>
      <c r="H13" s="71" t="s">
        <v>21046</v>
      </c>
      <c r="I13" s="197">
        <v>0.02</v>
      </c>
      <c r="J13" s="189">
        <v>1</v>
      </c>
      <c r="K13" s="67" t="s">
        <v>21027</v>
      </c>
    </row>
    <row r="14" spans="1:11" x14ac:dyDescent="0.2">
      <c r="A14" s="67" t="s">
        <v>482</v>
      </c>
      <c r="B14" s="67" t="s">
        <v>21048</v>
      </c>
      <c r="C14" s="68" t="s">
        <v>21049</v>
      </c>
      <c r="D14" s="197" t="s">
        <v>21022</v>
      </c>
      <c r="E14" s="197" t="s">
        <v>21023</v>
      </c>
      <c r="F14" s="67" t="s">
        <v>21520</v>
      </c>
      <c r="G14" s="70" t="s">
        <v>23697</v>
      </c>
      <c r="H14" s="70" t="s">
        <v>21020</v>
      </c>
      <c r="I14" s="197">
        <v>0.02</v>
      </c>
      <c r="J14" s="189">
        <v>2</v>
      </c>
      <c r="K14" s="67" t="s">
        <v>21027</v>
      </c>
    </row>
    <row r="15" spans="1:11" x14ac:dyDescent="0.2">
      <c r="A15" s="67" t="s">
        <v>482</v>
      </c>
      <c r="B15" s="67" t="s">
        <v>21050</v>
      </c>
      <c r="C15" s="68" t="s">
        <v>21051</v>
      </c>
      <c r="D15" s="197" t="s">
        <v>21022</v>
      </c>
      <c r="E15" s="197" t="s">
        <v>21023</v>
      </c>
      <c r="F15" s="67" t="s">
        <v>21520</v>
      </c>
      <c r="G15" s="70" t="s">
        <v>23697</v>
      </c>
      <c r="H15" s="70" t="s">
        <v>21020</v>
      </c>
      <c r="I15" s="197">
        <v>0.02</v>
      </c>
      <c r="J15" s="189">
        <v>2</v>
      </c>
      <c r="K15" s="67" t="s">
        <v>21027</v>
      </c>
    </row>
    <row r="16" spans="1:11" x14ac:dyDescent="0.2">
      <c r="A16" s="67" t="s">
        <v>482</v>
      </c>
      <c r="B16" s="67" t="s">
        <v>21052</v>
      </c>
      <c r="C16" s="68" t="s">
        <v>21053</v>
      </c>
      <c r="D16" s="197" t="s">
        <v>21022</v>
      </c>
      <c r="E16" s="197" t="s">
        <v>21023</v>
      </c>
      <c r="F16" s="67" t="s">
        <v>21520</v>
      </c>
      <c r="G16" s="70" t="s">
        <v>23697</v>
      </c>
      <c r="H16" s="70" t="s">
        <v>21020</v>
      </c>
      <c r="I16" s="197">
        <v>0.02</v>
      </c>
      <c r="J16" s="189">
        <v>1</v>
      </c>
      <c r="K16" s="67" t="s">
        <v>21027</v>
      </c>
    </row>
    <row r="17" spans="1:11" x14ac:dyDescent="0.2">
      <c r="A17" s="67" t="s">
        <v>482</v>
      </c>
      <c r="B17" s="67" t="s">
        <v>21054</v>
      </c>
      <c r="C17" s="68" t="s">
        <v>21055</v>
      </c>
      <c r="D17" s="197" t="s">
        <v>21022</v>
      </c>
      <c r="E17" s="197" t="s">
        <v>21023</v>
      </c>
      <c r="F17" s="67" t="s">
        <v>21520</v>
      </c>
      <c r="G17" s="70" t="s">
        <v>23697</v>
      </c>
      <c r="H17" s="70" t="s">
        <v>21020</v>
      </c>
      <c r="I17" s="197">
        <v>0.02</v>
      </c>
      <c r="J17" s="189">
        <v>1</v>
      </c>
      <c r="K17" s="67" t="s">
        <v>21027</v>
      </c>
    </row>
    <row r="18" spans="1:11" x14ac:dyDescent="0.2">
      <c r="A18" s="67" t="s">
        <v>482</v>
      </c>
      <c r="B18" s="67" t="s">
        <v>21056</v>
      </c>
      <c r="C18" s="68" t="s">
        <v>555</v>
      </c>
      <c r="D18" s="197" t="s">
        <v>555</v>
      </c>
      <c r="E18" s="197" t="s">
        <v>555</v>
      </c>
      <c r="F18" s="67" t="s">
        <v>21520</v>
      </c>
      <c r="G18" s="70" t="s">
        <v>23696</v>
      </c>
      <c r="H18" s="69" t="s">
        <v>21057</v>
      </c>
      <c r="I18" s="197">
        <v>0.34</v>
      </c>
      <c r="J18" s="189">
        <v>2</v>
      </c>
      <c r="K18" s="67" t="s">
        <v>21027</v>
      </c>
    </row>
    <row r="19" spans="1:11" x14ac:dyDescent="0.2">
      <c r="A19" s="67" t="s">
        <v>482</v>
      </c>
      <c r="B19" s="67" t="s">
        <v>21059</v>
      </c>
      <c r="C19" s="68" t="s">
        <v>21060</v>
      </c>
      <c r="D19" s="197" t="s">
        <v>21022</v>
      </c>
      <c r="E19" s="197" t="s">
        <v>21023</v>
      </c>
      <c r="F19" s="67" t="s">
        <v>21520</v>
      </c>
      <c r="G19" s="70" t="s">
        <v>23697</v>
      </c>
      <c r="H19" s="70" t="s">
        <v>21020</v>
      </c>
      <c r="I19" s="197">
        <v>0.02</v>
      </c>
      <c r="J19" s="189">
        <v>1</v>
      </c>
      <c r="K19" s="67" t="s">
        <v>21027</v>
      </c>
    </row>
    <row r="20" spans="1:11" x14ac:dyDescent="0.2">
      <c r="A20" s="67" t="s">
        <v>482</v>
      </c>
      <c r="B20" s="67" t="s">
        <v>2747</v>
      </c>
      <c r="C20" s="68" t="s">
        <v>21062</v>
      </c>
      <c r="D20" s="197" t="s">
        <v>21022</v>
      </c>
      <c r="E20" s="197" t="s">
        <v>21034</v>
      </c>
      <c r="F20" s="67" t="s">
        <v>21520</v>
      </c>
      <c r="G20" s="71" t="s">
        <v>23696</v>
      </c>
      <c r="H20" s="72" t="s">
        <v>21061</v>
      </c>
      <c r="I20" s="197">
        <v>0.03</v>
      </c>
      <c r="J20" s="189">
        <v>1</v>
      </c>
      <c r="K20" s="67" t="s">
        <v>21027</v>
      </c>
    </row>
    <row r="21" spans="1:11" x14ac:dyDescent="0.2">
      <c r="A21" s="67" t="s">
        <v>482</v>
      </c>
      <c r="B21" s="67" t="s">
        <v>21064</v>
      </c>
      <c r="C21" s="68" t="s">
        <v>21065</v>
      </c>
      <c r="D21" s="197" t="s">
        <v>21022</v>
      </c>
      <c r="E21" s="197" t="s">
        <v>21023</v>
      </c>
      <c r="F21" s="67" t="s">
        <v>21520</v>
      </c>
      <c r="G21" s="70" t="s">
        <v>23697</v>
      </c>
      <c r="H21" s="70" t="s">
        <v>21020</v>
      </c>
      <c r="I21" s="197">
        <v>0.02</v>
      </c>
      <c r="J21" s="189">
        <v>1</v>
      </c>
      <c r="K21" s="67" t="s">
        <v>21027</v>
      </c>
    </row>
    <row r="22" spans="1:11" x14ac:dyDescent="0.2">
      <c r="A22" s="67" t="s">
        <v>482</v>
      </c>
      <c r="B22" s="67" t="s">
        <v>21066</v>
      </c>
      <c r="C22" s="68" t="s">
        <v>21067</v>
      </c>
      <c r="D22" s="197" t="s">
        <v>21022</v>
      </c>
      <c r="E22" s="197" t="s">
        <v>21023</v>
      </c>
      <c r="F22" s="67" t="s">
        <v>21520</v>
      </c>
      <c r="G22" s="70" t="s">
        <v>23697</v>
      </c>
      <c r="H22" s="70" t="s">
        <v>21020</v>
      </c>
      <c r="I22" s="197">
        <v>0.02</v>
      </c>
      <c r="J22" s="189">
        <v>1</v>
      </c>
      <c r="K22" s="67" t="s">
        <v>21027</v>
      </c>
    </row>
    <row r="23" spans="1:11" x14ac:dyDescent="0.2">
      <c r="A23" s="67" t="s">
        <v>482</v>
      </c>
      <c r="B23" s="67" t="s">
        <v>3041</v>
      </c>
      <c r="C23" s="68" t="s">
        <v>555</v>
      </c>
      <c r="D23" s="197" t="s">
        <v>555</v>
      </c>
      <c r="E23" s="197" t="s">
        <v>555</v>
      </c>
      <c r="F23" s="67" t="s">
        <v>21013</v>
      </c>
      <c r="G23" s="70" t="s">
        <v>23702</v>
      </c>
      <c r="H23" s="71" t="s">
        <v>21068</v>
      </c>
      <c r="I23" s="197">
        <v>0.97</v>
      </c>
      <c r="J23" s="189">
        <v>5</v>
      </c>
      <c r="K23" s="74" t="s">
        <v>21069</v>
      </c>
    </row>
    <row r="24" spans="1:11" x14ac:dyDescent="0.2">
      <c r="A24" s="67" t="s">
        <v>482</v>
      </c>
      <c r="B24" s="67" t="s">
        <v>3047</v>
      </c>
      <c r="C24" s="68" t="s">
        <v>555</v>
      </c>
      <c r="D24" s="197" t="s">
        <v>555</v>
      </c>
      <c r="E24" s="197" t="s">
        <v>555</v>
      </c>
      <c r="F24" s="67" t="s">
        <v>21013</v>
      </c>
      <c r="G24" s="71" t="s">
        <v>23701</v>
      </c>
      <c r="H24" s="71" t="s">
        <v>21036</v>
      </c>
      <c r="I24" s="197">
        <v>0.97</v>
      </c>
      <c r="J24" s="189">
        <v>5</v>
      </c>
      <c r="K24" s="73" t="s">
        <v>21069</v>
      </c>
    </row>
    <row r="25" spans="1:11" x14ac:dyDescent="0.2">
      <c r="A25" s="67" t="s">
        <v>482</v>
      </c>
      <c r="B25" s="67" t="s">
        <v>3062</v>
      </c>
      <c r="C25" s="68" t="s">
        <v>555</v>
      </c>
      <c r="D25" s="197" t="s">
        <v>555</v>
      </c>
      <c r="E25" s="197" t="s">
        <v>555</v>
      </c>
      <c r="F25" s="67" t="s">
        <v>21520</v>
      </c>
      <c r="G25" s="71" t="s">
        <v>23700</v>
      </c>
      <c r="H25" s="72" t="s">
        <v>21073</v>
      </c>
      <c r="I25" s="197">
        <v>0.97</v>
      </c>
      <c r="J25" s="189">
        <v>5</v>
      </c>
      <c r="K25" s="74" t="s">
        <v>21074</v>
      </c>
    </row>
    <row r="26" spans="1:11" x14ac:dyDescent="0.2">
      <c r="A26" s="67" t="s">
        <v>482</v>
      </c>
      <c r="B26" s="67" t="s">
        <v>21078</v>
      </c>
      <c r="C26" s="68" t="s">
        <v>555</v>
      </c>
      <c r="D26" s="197" t="s">
        <v>555</v>
      </c>
      <c r="E26" s="197" t="s">
        <v>555</v>
      </c>
      <c r="F26" s="67" t="s">
        <v>21520</v>
      </c>
      <c r="G26" s="71" t="s">
        <v>23698</v>
      </c>
      <c r="H26" s="71" t="s">
        <v>21079</v>
      </c>
      <c r="I26" s="197">
        <v>0.97</v>
      </c>
      <c r="J26" s="189">
        <v>5</v>
      </c>
      <c r="K26" s="73" t="s">
        <v>21081</v>
      </c>
    </row>
    <row r="27" spans="1:11" x14ac:dyDescent="0.2">
      <c r="A27" s="67" t="s">
        <v>482</v>
      </c>
      <c r="B27" s="67" t="s">
        <v>21084</v>
      </c>
      <c r="C27" s="68" t="s">
        <v>21085</v>
      </c>
      <c r="D27" s="197" t="s">
        <v>21022</v>
      </c>
      <c r="E27" s="197" t="s">
        <v>21023</v>
      </c>
      <c r="F27" s="67" t="s">
        <v>21520</v>
      </c>
      <c r="G27" s="70" t="s">
        <v>23697</v>
      </c>
      <c r="H27" s="70" t="s">
        <v>21020</v>
      </c>
      <c r="I27" s="197">
        <v>0.02</v>
      </c>
      <c r="J27" s="189">
        <v>1</v>
      </c>
      <c r="K27" s="67" t="s">
        <v>21027</v>
      </c>
    </row>
    <row r="28" spans="1:11" x14ac:dyDescent="0.2">
      <c r="A28" s="67" t="s">
        <v>482</v>
      </c>
      <c r="B28" s="67" t="s">
        <v>21086</v>
      </c>
      <c r="C28" s="68" t="s">
        <v>21087</v>
      </c>
      <c r="D28" s="197" t="s">
        <v>21022</v>
      </c>
      <c r="E28" s="197" t="s">
        <v>21023</v>
      </c>
      <c r="F28" s="67" t="s">
        <v>21520</v>
      </c>
      <c r="G28" s="70" t="s">
        <v>23697</v>
      </c>
      <c r="H28" s="70" t="s">
        <v>21020</v>
      </c>
      <c r="I28" s="197">
        <v>0.02</v>
      </c>
      <c r="J28" s="189">
        <v>1</v>
      </c>
      <c r="K28" s="67" t="s">
        <v>21027</v>
      </c>
    </row>
    <row r="29" spans="1:11" x14ac:dyDescent="0.2">
      <c r="A29" s="67" t="s">
        <v>482</v>
      </c>
      <c r="B29" s="67" t="s">
        <v>3723</v>
      </c>
      <c r="C29" s="68" t="s">
        <v>21088</v>
      </c>
      <c r="D29" s="197" t="s">
        <v>21022</v>
      </c>
      <c r="E29" s="197" t="s">
        <v>21023</v>
      </c>
      <c r="F29" s="67" t="s">
        <v>21520</v>
      </c>
      <c r="G29" s="70" t="s">
        <v>23697</v>
      </c>
      <c r="H29" s="70" t="s">
        <v>21020</v>
      </c>
      <c r="I29" s="197">
        <v>0.02</v>
      </c>
      <c r="J29" s="189">
        <v>1</v>
      </c>
      <c r="K29" s="67" t="s">
        <v>21027</v>
      </c>
    </row>
    <row r="30" spans="1:11" x14ac:dyDescent="0.2">
      <c r="A30" s="67" t="s">
        <v>482</v>
      </c>
      <c r="B30" s="67" t="s">
        <v>21089</v>
      </c>
      <c r="C30" s="68" t="s">
        <v>21090</v>
      </c>
      <c r="D30" s="197" t="s">
        <v>21022</v>
      </c>
      <c r="E30" s="197" t="s">
        <v>21023</v>
      </c>
      <c r="F30" s="67" t="s">
        <v>21520</v>
      </c>
      <c r="G30" s="70" t="s">
        <v>23697</v>
      </c>
      <c r="H30" s="70" t="s">
        <v>21020</v>
      </c>
      <c r="I30" s="197">
        <v>0.02</v>
      </c>
      <c r="J30" s="189">
        <v>2</v>
      </c>
      <c r="K30" s="67" t="s">
        <v>21027</v>
      </c>
    </row>
    <row r="31" spans="1:11" x14ac:dyDescent="0.2">
      <c r="A31" s="67" t="s">
        <v>482</v>
      </c>
      <c r="B31" s="67" t="s">
        <v>21091</v>
      </c>
      <c r="C31" s="68" t="s">
        <v>21092</v>
      </c>
      <c r="D31" s="197" t="s">
        <v>21093</v>
      </c>
      <c r="E31" s="197" t="s">
        <v>21023</v>
      </c>
      <c r="F31" s="67" t="s">
        <v>21520</v>
      </c>
      <c r="G31" s="78" t="s">
        <v>23696</v>
      </c>
      <c r="H31" s="71" t="s">
        <v>21046</v>
      </c>
      <c r="I31" s="197">
        <v>0.02</v>
      </c>
      <c r="J31" s="189">
        <v>1</v>
      </c>
      <c r="K31" s="67" t="s">
        <v>21027</v>
      </c>
    </row>
    <row r="32" spans="1:11" x14ac:dyDescent="0.2">
      <c r="A32" s="67" t="s">
        <v>482</v>
      </c>
      <c r="B32" s="67" t="s">
        <v>20587</v>
      </c>
      <c r="C32" s="68" t="s">
        <v>21094</v>
      </c>
      <c r="D32" s="197" t="s">
        <v>21022</v>
      </c>
      <c r="E32" s="197" t="s">
        <v>21023</v>
      </c>
      <c r="F32" s="67" t="s">
        <v>21520</v>
      </c>
      <c r="G32" s="70" t="s">
        <v>23697</v>
      </c>
      <c r="H32" s="70" t="s">
        <v>21020</v>
      </c>
      <c r="I32" s="197">
        <v>0.02</v>
      </c>
      <c r="J32" s="189">
        <v>2</v>
      </c>
      <c r="K32" s="67" t="s">
        <v>21027</v>
      </c>
    </row>
    <row r="33" spans="1:11" x14ac:dyDescent="0.2">
      <c r="A33" s="67" t="s">
        <v>482</v>
      </c>
      <c r="B33" s="67" t="s">
        <v>3973</v>
      </c>
      <c r="C33" s="68" t="s">
        <v>21095</v>
      </c>
      <c r="D33" s="197" t="s">
        <v>21022</v>
      </c>
      <c r="E33" s="197" t="s">
        <v>21023</v>
      </c>
      <c r="F33" s="67" t="s">
        <v>21520</v>
      </c>
      <c r="G33" s="70" t="s">
        <v>23697</v>
      </c>
      <c r="H33" s="70" t="s">
        <v>21020</v>
      </c>
      <c r="I33" s="197">
        <v>0.02</v>
      </c>
      <c r="J33" s="189">
        <v>1</v>
      </c>
      <c r="K33" s="67" t="s">
        <v>21027</v>
      </c>
    </row>
    <row r="34" spans="1:11" x14ac:dyDescent="0.2">
      <c r="A34" s="67" t="s">
        <v>482</v>
      </c>
      <c r="B34" s="67" t="s">
        <v>21096</v>
      </c>
      <c r="C34" s="68" t="s">
        <v>21097</v>
      </c>
      <c r="D34" s="197" t="s">
        <v>21022</v>
      </c>
      <c r="E34" s="197" t="s">
        <v>21023</v>
      </c>
      <c r="F34" s="67" t="s">
        <v>21520</v>
      </c>
      <c r="G34" s="70" t="s">
        <v>23697</v>
      </c>
      <c r="H34" s="70" t="s">
        <v>21020</v>
      </c>
      <c r="I34" s="197">
        <v>0.02</v>
      </c>
      <c r="J34" s="189">
        <v>1</v>
      </c>
      <c r="K34" s="67" t="s">
        <v>21027</v>
      </c>
    </row>
    <row r="35" spans="1:11" x14ac:dyDescent="0.2">
      <c r="A35" s="67" t="s">
        <v>482</v>
      </c>
      <c r="B35" s="67" t="s">
        <v>4025</v>
      </c>
      <c r="C35" s="68" t="s">
        <v>21098</v>
      </c>
      <c r="D35" s="197" t="s">
        <v>21099</v>
      </c>
      <c r="E35" s="197" t="s">
        <v>21023</v>
      </c>
      <c r="F35" s="67" t="s">
        <v>21520</v>
      </c>
      <c r="G35" s="70" t="s">
        <v>23697</v>
      </c>
      <c r="H35" s="70" t="s">
        <v>21020</v>
      </c>
      <c r="I35" s="197">
        <v>0.02</v>
      </c>
      <c r="J35" s="189">
        <v>1</v>
      </c>
      <c r="K35" s="67" t="s">
        <v>21027</v>
      </c>
    </row>
    <row r="36" spans="1:11" x14ac:dyDescent="0.2">
      <c r="A36" s="67" t="s">
        <v>482</v>
      </c>
      <c r="B36" s="67" t="s">
        <v>21100</v>
      </c>
      <c r="C36" s="68" t="s">
        <v>21101</v>
      </c>
      <c r="D36" s="197" t="s">
        <v>21102</v>
      </c>
      <c r="E36" s="197" t="s">
        <v>21023</v>
      </c>
      <c r="F36" s="67" t="s">
        <v>21520</v>
      </c>
      <c r="G36" s="70" t="s">
        <v>23697</v>
      </c>
      <c r="H36" s="70" t="s">
        <v>21020</v>
      </c>
      <c r="I36" s="197">
        <v>0.02</v>
      </c>
      <c r="J36" s="189">
        <v>1</v>
      </c>
      <c r="K36" s="67" t="s">
        <v>21027</v>
      </c>
    </row>
    <row r="37" spans="1:11" x14ac:dyDescent="0.2">
      <c r="A37" s="67" t="s">
        <v>482</v>
      </c>
      <c r="B37" s="67" t="s">
        <v>21103</v>
      </c>
      <c r="C37" s="68" t="s">
        <v>21104</v>
      </c>
      <c r="D37" s="197" t="s">
        <v>21022</v>
      </c>
      <c r="E37" s="197" t="s">
        <v>21023</v>
      </c>
      <c r="F37" s="67" t="s">
        <v>21520</v>
      </c>
      <c r="G37" s="70" t="s">
        <v>23697</v>
      </c>
      <c r="H37" s="70" t="s">
        <v>21020</v>
      </c>
      <c r="I37" s="197">
        <v>0.02</v>
      </c>
      <c r="J37" s="189">
        <v>1</v>
      </c>
      <c r="K37" s="67" t="s">
        <v>21027</v>
      </c>
    </row>
    <row r="38" spans="1:11" x14ac:dyDescent="0.2">
      <c r="A38" s="67" t="s">
        <v>482</v>
      </c>
      <c r="B38" s="67" t="s">
        <v>21105</v>
      </c>
      <c r="C38" s="68" t="s">
        <v>21106</v>
      </c>
      <c r="D38" s="197" t="s">
        <v>21022</v>
      </c>
      <c r="E38" s="197" t="s">
        <v>21023</v>
      </c>
      <c r="F38" s="67" t="s">
        <v>21520</v>
      </c>
      <c r="G38" s="70" t="s">
        <v>23697</v>
      </c>
      <c r="H38" s="70" t="s">
        <v>21020</v>
      </c>
      <c r="I38" s="197">
        <v>0.02</v>
      </c>
      <c r="J38" s="189">
        <v>2</v>
      </c>
      <c r="K38" s="67" t="s">
        <v>21027</v>
      </c>
    </row>
    <row r="39" spans="1:11" x14ac:dyDescent="0.2">
      <c r="A39" s="67" t="s">
        <v>482</v>
      </c>
      <c r="B39" s="67" t="s">
        <v>21107</v>
      </c>
      <c r="C39" s="68" t="s">
        <v>21108</v>
      </c>
      <c r="D39" s="197" t="s">
        <v>21022</v>
      </c>
      <c r="E39" s="197" t="s">
        <v>21023</v>
      </c>
      <c r="F39" s="67" t="s">
        <v>21520</v>
      </c>
      <c r="G39" s="70" t="s">
        <v>23697</v>
      </c>
      <c r="H39" s="70" t="s">
        <v>21020</v>
      </c>
      <c r="I39" s="197">
        <v>0.02</v>
      </c>
      <c r="J39" s="189">
        <v>2</v>
      </c>
      <c r="K39" s="67" t="s">
        <v>21027</v>
      </c>
    </row>
    <row r="40" spans="1:11" x14ac:dyDescent="0.2">
      <c r="A40" s="67" t="s">
        <v>482</v>
      </c>
      <c r="B40" s="67" t="s">
        <v>4830</v>
      </c>
      <c r="C40" s="68" t="s">
        <v>555</v>
      </c>
      <c r="D40" s="197" t="s">
        <v>555</v>
      </c>
      <c r="E40" s="197" t="s">
        <v>555</v>
      </c>
      <c r="F40" s="67" t="s">
        <v>21520</v>
      </c>
      <c r="G40" s="70" t="s">
        <v>23696</v>
      </c>
      <c r="H40" s="69" t="s">
        <v>21057</v>
      </c>
      <c r="I40" s="197">
        <v>0.02</v>
      </c>
      <c r="J40" s="189">
        <v>1</v>
      </c>
      <c r="K40" s="67" t="s">
        <v>21027</v>
      </c>
    </row>
    <row r="41" spans="1:11" x14ac:dyDescent="0.2">
      <c r="A41" s="67" t="s">
        <v>482</v>
      </c>
      <c r="B41" s="67" t="s">
        <v>21110</v>
      </c>
      <c r="C41" s="68" t="s">
        <v>21111</v>
      </c>
      <c r="D41" s="197" t="s">
        <v>21022</v>
      </c>
      <c r="E41" s="197" t="s">
        <v>21023</v>
      </c>
      <c r="F41" s="67" t="s">
        <v>21520</v>
      </c>
      <c r="G41" s="70" t="s">
        <v>23697</v>
      </c>
      <c r="H41" s="70" t="s">
        <v>21020</v>
      </c>
      <c r="I41" s="197">
        <v>0.02</v>
      </c>
      <c r="J41" s="189">
        <v>1</v>
      </c>
      <c r="K41" s="67" t="s">
        <v>21027</v>
      </c>
    </row>
    <row r="42" spans="1:11" x14ac:dyDescent="0.2">
      <c r="A42" s="67" t="s">
        <v>482</v>
      </c>
      <c r="B42" s="75" t="s">
        <v>21112</v>
      </c>
      <c r="C42" s="68" t="s">
        <v>555</v>
      </c>
      <c r="D42" s="197" t="s">
        <v>555</v>
      </c>
      <c r="E42" s="197" t="s">
        <v>555</v>
      </c>
      <c r="F42" s="67" t="s">
        <v>21013</v>
      </c>
      <c r="G42" s="71" t="s">
        <v>23701</v>
      </c>
      <c r="H42" s="71" t="s">
        <v>21113</v>
      </c>
      <c r="I42" s="197">
        <v>0.97</v>
      </c>
      <c r="J42" s="189">
        <v>5</v>
      </c>
      <c r="K42" s="79" t="s">
        <v>21115</v>
      </c>
    </row>
    <row r="43" spans="1:11" x14ac:dyDescent="0.2">
      <c r="A43" s="67" t="s">
        <v>482</v>
      </c>
      <c r="B43" s="67" t="s">
        <v>21116</v>
      </c>
      <c r="C43" s="68" t="s">
        <v>555</v>
      </c>
      <c r="D43" s="197" t="s">
        <v>555</v>
      </c>
      <c r="E43" s="197" t="s">
        <v>555</v>
      </c>
      <c r="F43" s="67" t="s">
        <v>21520</v>
      </c>
      <c r="G43" s="71" t="s">
        <v>23700</v>
      </c>
      <c r="H43" s="71" t="s">
        <v>21117</v>
      </c>
      <c r="I43" s="197">
        <v>0.97</v>
      </c>
      <c r="J43" s="189">
        <v>5</v>
      </c>
      <c r="K43" s="73" t="s">
        <v>21119</v>
      </c>
    </row>
    <row r="44" spans="1:11" x14ac:dyDescent="0.2">
      <c r="A44" s="67" t="s">
        <v>482</v>
      </c>
      <c r="B44" s="67" t="s">
        <v>4866</v>
      </c>
      <c r="C44" s="68" t="s">
        <v>21121</v>
      </c>
      <c r="D44" s="197" t="s">
        <v>21022</v>
      </c>
      <c r="E44" s="197" t="s">
        <v>21023</v>
      </c>
      <c r="F44" s="67" t="s">
        <v>21520</v>
      </c>
      <c r="G44" s="70" t="s">
        <v>23697</v>
      </c>
      <c r="H44" s="70" t="s">
        <v>21020</v>
      </c>
      <c r="I44" s="197">
        <v>0.02</v>
      </c>
      <c r="J44" s="189">
        <v>1</v>
      </c>
      <c r="K44" s="67" t="s">
        <v>21027</v>
      </c>
    </row>
    <row r="45" spans="1:11" x14ac:dyDescent="0.2">
      <c r="A45" s="67" t="s">
        <v>482</v>
      </c>
      <c r="B45" s="67" t="s">
        <v>21122</v>
      </c>
      <c r="C45" s="68" t="s">
        <v>21123</v>
      </c>
      <c r="D45" s="197" t="s">
        <v>21022</v>
      </c>
      <c r="E45" s="197" t="s">
        <v>21023</v>
      </c>
      <c r="F45" s="67" t="s">
        <v>21520</v>
      </c>
      <c r="G45" s="70" t="s">
        <v>23697</v>
      </c>
      <c r="H45" s="70" t="s">
        <v>21020</v>
      </c>
      <c r="I45" s="197">
        <v>0.02</v>
      </c>
      <c r="J45" s="189">
        <v>1</v>
      </c>
      <c r="K45" s="67" t="s">
        <v>21027</v>
      </c>
    </row>
    <row r="46" spans="1:11" x14ac:dyDescent="0.2">
      <c r="A46" s="67" t="s">
        <v>482</v>
      </c>
      <c r="B46" s="67" t="s">
        <v>21124</v>
      </c>
      <c r="C46" s="68" t="s">
        <v>21125</v>
      </c>
      <c r="D46" s="197" t="s">
        <v>21022</v>
      </c>
      <c r="E46" s="197" t="s">
        <v>21023</v>
      </c>
      <c r="F46" s="67" t="s">
        <v>21520</v>
      </c>
      <c r="G46" s="70" t="s">
        <v>23697</v>
      </c>
      <c r="H46" s="70" t="s">
        <v>21020</v>
      </c>
      <c r="I46" s="197">
        <v>0.02</v>
      </c>
      <c r="J46" s="189">
        <v>1</v>
      </c>
      <c r="K46" s="67" t="s">
        <v>21027</v>
      </c>
    </row>
    <row r="47" spans="1:11" x14ac:dyDescent="0.2">
      <c r="A47" s="67" t="s">
        <v>482</v>
      </c>
      <c r="B47" s="67" t="s">
        <v>21126</v>
      </c>
      <c r="C47" s="68" t="s">
        <v>21127</v>
      </c>
      <c r="D47" s="197" t="s">
        <v>21022</v>
      </c>
      <c r="E47" s="197" t="s">
        <v>21023</v>
      </c>
      <c r="F47" s="67" t="s">
        <v>21520</v>
      </c>
      <c r="G47" s="70" t="s">
        <v>23697</v>
      </c>
      <c r="H47" s="70" t="s">
        <v>21020</v>
      </c>
      <c r="I47" s="197">
        <v>0.02</v>
      </c>
      <c r="J47" s="189">
        <v>2</v>
      </c>
      <c r="K47" s="67" t="s">
        <v>21027</v>
      </c>
    </row>
    <row r="48" spans="1:11" x14ac:dyDescent="0.2">
      <c r="A48" s="67" t="s">
        <v>482</v>
      </c>
      <c r="B48" s="67" t="s">
        <v>21128</v>
      </c>
      <c r="C48" s="68" t="s">
        <v>21129</v>
      </c>
      <c r="D48" s="197" t="s">
        <v>21022</v>
      </c>
      <c r="E48" s="197" t="s">
        <v>21023</v>
      </c>
      <c r="F48" s="67" t="s">
        <v>21520</v>
      </c>
      <c r="G48" s="70" t="s">
        <v>23697</v>
      </c>
      <c r="H48" s="70" t="s">
        <v>21020</v>
      </c>
      <c r="I48" s="197">
        <v>0.02</v>
      </c>
      <c r="J48" s="189">
        <v>1</v>
      </c>
      <c r="K48" s="67" t="s">
        <v>21027</v>
      </c>
    </row>
    <row r="49" spans="1:11" x14ac:dyDescent="0.2">
      <c r="A49" s="67" t="s">
        <v>482</v>
      </c>
      <c r="B49" s="67" t="s">
        <v>4925</v>
      </c>
      <c r="C49" s="68" t="s">
        <v>21130</v>
      </c>
      <c r="D49" s="197" t="s">
        <v>21022</v>
      </c>
      <c r="E49" s="197" t="s">
        <v>21023</v>
      </c>
      <c r="F49" s="67" t="s">
        <v>21520</v>
      </c>
      <c r="G49" s="70" t="s">
        <v>23697</v>
      </c>
      <c r="H49" s="70" t="s">
        <v>21020</v>
      </c>
      <c r="I49" s="197">
        <v>0.02</v>
      </c>
      <c r="J49" s="189">
        <v>1</v>
      </c>
      <c r="K49" s="67" t="s">
        <v>21027</v>
      </c>
    </row>
    <row r="50" spans="1:11" x14ac:dyDescent="0.2">
      <c r="A50" s="67" t="s">
        <v>482</v>
      </c>
      <c r="B50" s="67" t="s">
        <v>4943</v>
      </c>
      <c r="C50" s="68" t="s">
        <v>21131</v>
      </c>
      <c r="D50" s="197" t="s">
        <v>21022</v>
      </c>
      <c r="E50" s="197" t="s">
        <v>21023</v>
      </c>
      <c r="F50" s="67" t="s">
        <v>21520</v>
      </c>
      <c r="G50" s="70" t="s">
        <v>23697</v>
      </c>
      <c r="H50" s="70" t="s">
        <v>21020</v>
      </c>
      <c r="I50" s="197">
        <v>0.02</v>
      </c>
      <c r="J50" s="189">
        <v>1</v>
      </c>
      <c r="K50" s="67" t="s">
        <v>21027</v>
      </c>
    </row>
    <row r="51" spans="1:11" x14ac:dyDescent="0.2">
      <c r="A51" s="67" t="s">
        <v>482</v>
      </c>
      <c r="B51" s="67" t="s">
        <v>21132</v>
      </c>
      <c r="C51" s="68" t="s">
        <v>21133</v>
      </c>
      <c r="D51" s="197" t="s">
        <v>21022</v>
      </c>
      <c r="E51" s="197" t="s">
        <v>21023</v>
      </c>
      <c r="F51" s="67" t="s">
        <v>21520</v>
      </c>
      <c r="G51" s="70" t="s">
        <v>23697</v>
      </c>
      <c r="H51" s="70" t="s">
        <v>21020</v>
      </c>
      <c r="I51" s="197">
        <v>0.02</v>
      </c>
      <c r="J51" s="189">
        <v>1</v>
      </c>
      <c r="K51" s="67" t="s">
        <v>21027</v>
      </c>
    </row>
    <row r="52" spans="1:11" x14ac:dyDescent="0.2">
      <c r="A52" s="67" t="s">
        <v>482</v>
      </c>
      <c r="B52" s="67" t="s">
        <v>21134</v>
      </c>
      <c r="C52" s="68" t="s">
        <v>21135</v>
      </c>
      <c r="D52" s="197" t="s">
        <v>21022</v>
      </c>
      <c r="E52" s="197" t="s">
        <v>21023</v>
      </c>
      <c r="F52" s="67" t="s">
        <v>21520</v>
      </c>
      <c r="G52" s="70" t="s">
        <v>23697</v>
      </c>
      <c r="H52" s="70" t="s">
        <v>21020</v>
      </c>
      <c r="I52" s="197">
        <v>0.02</v>
      </c>
      <c r="J52" s="189">
        <v>2</v>
      </c>
      <c r="K52" s="67" t="s">
        <v>21027</v>
      </c>
    </row>
    <row r="53" spans="1:11" x14ac:dyDescent="0.2">
      <c r="A53" s="67" t="s">
        <v>482</v>
      </c>
      <c r="B53" s="67" t="s">
        <v>21136</v>
      </c>
      <c r="C53" s="68" t="s">
        <v>21137</v>
      </c>
      <c r="D53" s="197" t="s">
        <v>21022</v>
      </c>
      <c r="E53" s="197" t="s">
        <v>21023</v>
      </c>
      <c r="F53" s="67" t="s">
        <v>21520</v>
      </c>
      <c r="G53" s="70" t="s">
        <v>23697</v>
      </c>
      <c r="H53" s="70" t="s">
        <v>21020</v>
      </c>
      <c r="I53" s="197">
        <v>0.02</v>
      </c>
      <c r="J53" s="189">
        <v>1</v>
      </c>
      <c r="K53" s="67" t="s">
        <v>21027</v>
      </c>
    </row>
    <row r="54" spans="1:11" x14ac:dyDescent="0.2">
      <c r="A54" s="67" t="s">
        <v>482</v>
      </c>
      <c r="B54" s="67" t="s">
        <v>4984</v>
      </c>
      <c r="C54" s="68" t="s">
        <v>21138</v>
      </c>
      <c r="D54" s="197" t="s">
        <v>21022</v>
      </c>
      <c r="E54" s="197" t="s">
        <v>21023</v>
      </c>
      <c r="F54" s="67" t="s">
        <v>21520</v>
      </c>
      <c r="G54" s="70" t="s">
        <v>23697</v>
      </c>
      <c r="H54" s="70" t="s">
        <v>21020</v>
      </c>
      <c r="I54" s="197">
        <v>0.02</v>
      </c>
      <c r="J54" s="189">
        <v>1</v>
      </c>
      <c r="K54" s="67" t="s">
        <v>21027</v>
      </c>
    </row>
    <row r="55" spans="1:11" x14ac:dyDescent="0.2">
      <c r="A55" s="67" t="s">
        <v>482</v>
      </c>
      <c r="B55" s="67" t="s">
        <v>20603</v>
      </c>
      <c r="C55" s="68" t="s">
        <v>21139</v>
      </c>
      <c r="D55" s="197" t="s">
        <v>21022</v>
      </c>
      <c r="E55" s="197" t="s">
        <v>21023</v>
      </c>
      <c r="F55" s="67" t="s">
        <v>21520</v>
      </c>
      <c r="G55" s="78" t="s">
        <v>23696</v>
      </c>
      <c r="H55" s="71" t="s">
        <v>21046</v>
      </c>
      <c r="I55" s="197">
        <v>0.02</v>
      </c>
      <c r="J55" s="189">
        <v>1</v>
      </c>
      <c r="K55" s="67" t="s">
        <v>21027</v>
      </c>
    </row>
    <row r="56" spans="1:11" x14ac:dyDescent="0.2">
      <c r="A56" s="67" t="s">
        <v>482</v>
      </c>
      <c r="B56" s="67" t="s">
        <v>21140</v>
      </c>
      <c r="C56" s="68" t="s">
        <v>21141</v>
      </c>
      <c r="D56" s="197" t="s">
        <v>21022</v>
      </c>
      <c r="E56" s="197" t="s">
        <v>21023</v>
      </c>
      <c r="F56" s="67" t="s">
        <v>21520</v>
      </c>
      <c r="G56" s="70" t="s">
        <v>23697</v>
      </c>
      <c r="H56" s="70" t="s">
        <v>21020</v>
      </c>
      <c r="I56" s="197">
        <v>0.02</v>
      </c>
      <c r="J56" s="189">
        <v>1</v>
      </c>
      <c r="K56" s="67" t="s">
        <v>21027</v>
      </c>
    </row>
    <row r="57" spans="1:11" x14ac:dyDescent="0.2">
      <c r="A57" s="67" t="s">
        <v>482</v>
      </c>
      <c r="B57" s="67" t="s">
        <v>5004</v>
      </c>
      <c r="C57" s="68" t="s">
        <v>21142</v>
      </c>
      <c r="D57" s="197" t="s">
        <v>21022</v>
      </c>
      <c r="E57" s="197" t="s">
        <v>21023</v>
      </c>
      <c r="F57" s="67" t="s">
        <v>21520</v>
      </c>
      <c r="G57" s="70" t="s">
        <v>23697</v>
      </c>
      <c r="H57" s="70" t="s">
        <v>21020</v>
      </c>
      <c r="I57" s="197">
        <v>0.02</v>
      </c>
      <c r="J57" s="189">
        <v>1</v>
      </c>
      <c r="K57" s="67" t="s">
        <v>21027</v>
      </c>
    </row>
    <row r="58" spans="1:11" x14ac:dyDescent="0.2">
      <c r="A58" s="67" t="s">
        <v>482</v>
      </c>
      <c r="B58" s="67" t="s">
        <v>21143</v>
      </c>
      <c r="C58" s="68" t="s">
        <v>21144</v>
      </c>
      <c r="D58" s="197" t="s">
        <v>21022</v>
      </c>
      <c r="E58" s="197" t="s">
        <v>21023</v>
      </c>
      <c r="F58" s="67" t="s">
        <v>21520</v>
      </c>
      <c r="G58" s="70" t="s">
        <v>23697</v>
      </c>
      <c r="H58" s="70" t="s">
        <v>21020</v>
      </c>
      <c r="I58" s="197">
        <v>0.64</v>
      </c>
      <c r="J58" s="189">
        <v>1</v>
      </c>
      <c r="K58" s="67" t="s">
        <v>21027</v>
      </c>
    </row>
    <row r="59" spans="1:11" x14ac:dyDescent="0.2">
      <c r="A59" s="67" t="s">
        <v>482</v>
      </c>
      <c r="B59" s="67" t="s">
        <v>20623</v>
      </c>
      <c r="C59" s="68" t="s">
        <v>21145</v>
      </c>
      <c r="D59" s="197" t="s">
        <v>21022</v>
      </c>
      <c r="E59" s="197" t="s">
        <v>21023</v>
      </c>
      <c r="F59" s="67" t="s">
        <v>21520</v>
      </c>
      <c r="G59" s="70" t="s">
        <v>23697</v>
      </c>
      <c r="H59" s="70" t="s">
        <v>21020</v>
      </c>
      <c r="I59" s="197">
        <v>0.02</v>
      </c>
      <c r="J59" s="189">
        <v>2</v>
      </c>
      <c r="K59" s="67" t="s">
        <v>21027</v>
      </c>
    </row>
    <row r="60" spans="1:11" x14ac:dyDescent="0.2">
      <c r="A60" s="67" t="s">
        <v>482</v>
      </c>
      <c r="B60" s="67" t="s">
        <v>21146</v>
      </c>
      <c r="C60" s="68" t="s">
        <v>21147</v>
      </c>
      <c r="D60" s="197" t="s">
        <v>21022</v>
      </c>
      <c r="E60" s="197" t="s">
        <v>21023</v>
      </c>
      <c r="F60" s="67" t="s">
        <v>21520</v>
      </c>
      <c r="G60" s="70" t="s">
        <v>23697</v>
      </c>
      <c r="H60" s="70" t="s">
        <v>21020</v>
      </c>
      <c r="I60" s="197">
        <v>0.02</v>
      </c>
      <c r="J60" s="189">
        <v>1</v>
      </c>
      <c r="K60" s="67" t="s">
        <v>21027</v>
      </c>
    </row>
    <row r="61" spans="1:11" x14ac:dyDescent="0.2">
      <c r="A61" s="67" t="s">
        <v>482</v>
      </c>
      <c r="B61" s="67" t="s">
        <v>21148</v>
      </c>
      <c r="C61" s="68" t="s">
        <v>21149</v>
      </c>
      <c r="D61" s="197" t="s">
        <v>21022</v>
      </c>
      <c r="E61" s="197" t="s">
        <v>21023</v>
      </c>
      <c r="F61" s="67" t="s">
        <v>21520</v>
      </c>
      <c r="G61" s="70" t="s">
        <v>23697</v>
      </c>
      <c r="H61" s="70" t="s">
        <v>21020</v>
      </c>
      <c r="I61" s="197">
        <v>0.02</v>
      </c>
      <c r="J61" s="189">
        <v>2</v>
      </c>
      <c r="K61" s="67" t="s">
        <v>21027</v>
      </c>
    </row>
    <row r="62" spans="1:11" x14ac:dyDescent="0.2">
      <c r="A62" s="67" t="s">
        <v>482</v>
      </c>
      <c r="B62" s="67" t="s">
        <v>21150</v>
      </c>
      <c r="C62" s="68" t="s">
        <v>555</v>
      </c>
      <c r="D62" s="197" t="s">
        <v>555</v>
      </c>
      <c r="E62" s="197" t="s">
        <v>555</v>
      </c>
      <c r="F62" s="67" t="s">
        <v>21520</v>
      </c>
      <c r="G62" s="78" t="s">
        <v>23697</v>
      </c>
      <c r="H62" s="69" t="s">
        <v>21521</v>
      </c>
      <c r="I62" s="197">
        <v>0.04</v>
      </c>
      <c r="J62" s="189">
        <v>1</v>
      </c>
      <c r="K62" s="67" t="s">
        <v>21027</v>
      </c>
    </row>
    <row r="63" spans="1:11" x14ac:dyDescent="0.2">
      <c r="A63" s="67" t="s">
        <v>482</v>
      </c>
      <c r="B63" s="67" t="s">
        <v>21151</v>
      </c>
      <c r="C63" s="68" t="s">
        <v>555</v>
      </c>
      <c r="D63" s="197" t="s">
        <v>555</v>
      </c>
      <c r="E63" s="197" t="s">
        <v>555</v>
      </c>
      <c r="F63" s="67" t="s">
        <v>21520</v>
      </c>
      <c r="G63" s="70" t="s">
        <v>23696</v>
      </c>
      <c r="H63" s="70" t="s">
        <v>21152</v>
      </c>
      <c r="I63" s="197">
        <v>0.04</v>
      </c>
      <c r="J63" s="189">
        <v>1</v>
      </c>
      <c r="K63" s="67" t="s">
        <v>21027</v>
      </c>
    </row>
    <row r="64" spans="1:11" x14ac:dyDescent="0.2">
      <c r="A64" s="67" t="s">
        <v>482</v>
      </c>
      <c r="B64" s="67" t="s">
        <v>21154</v>
      </c>
      <c r="C64" s="68" t="s">
        <v>555</v>
      </c>
      <c r="D64" s="197" t="s">
        <v>555</v>
      </c>
      <c r="E64" s="197" t="s">
        <v>555</v>
      </c>
      <c r="F64" s="67" t="s">
        <v>21013</v>
      </c>
      <c r="G64" s="71" t="s">
        <v>23701</v>
      </c>
      <c r="H64" s="71" t="s">
        <v>21036</v>
      </c>
      <c r="I64" s="197">
        <v>0.97</v>
      </c>
      <c r="J64" s="189">
        <v>5</v>
      </c>
      <c r="K64" s="73" t="s">
        <v>21156</v>
      </c>
    </row>
    <row r="65" spans="1:11" x14ac:dyDescent="0.2">
      <c r="A65" s="67" t="s">
        <v>482</v>
      </c>
      <c r="B65" s="67" t="s">
        <v>21158</v>
      </c>
      <c r="C65" s="68" t="s">
        <v>555</v>
      </c>
      <c r="D65" s="197" t="s">
        <v>555</v>
      </c>
      <c r="E65" s="197" t="s">
        <v>555</v>
      </c>
      <c r="F65" s="67" t="s">
        <v>21520</v>
      </c>
      <c r="G65" s="71" t="s">
        <v>23698</v>
      </c>
      <c r="H65" s="71" t="s">
        <v>21079</v>
      </c>
      <c r="I65" s="197">
        <v>0.97</v>
      </c>
      <c r="J65" s="189">
        <v>4</v>
      </c>
      <c r="K65" s="73" t="s">
        <v>21159</v>
      </c>
    </row>
    <row r="66" spans="1:11" x14ac:dyDescent="0.2">
      <c r="A66" s="67" t="s">
        <v>482</v>
      </c>
      <c r="B66" s="67" t="s">
        <v>21161</v>
      </c>
      <c r="C66" s="68" t="s">
        <v>555</v>
      </c>
      <c r="D66" s="197" t="s">
        <v>555</v>
      </c>
      <c r="E66" s="197" t="s">
        <v>555</v>
      </c>
      <c r="F66" s="67" t="s">
        <v>21520</v>
      </c>
      <c r="G66" s="70" t="s">
        <v>23696</v>
      </c>
      <c r="H66" s="70" t="s">
        <v>21152</v>
      </c>
      <c r="I66" s="197">
        <v>0.02</v>
      </c>
      <c r="J66" s="189">
        <v>2</v>
      </c>
      <c r="K66" s="67" t="s">
        <v>21027</v>
      </c>
    </row>
    <row r="67" spans="1:11" x14ac:dyDescent="0.2">
      <c r="A67" s="67" t="s">
        <v>482</v>
      </c>
      <c r="B67" s="67" t="s">
        <v>21162</v>
      </c>
      <c r="C67" s="68" t="s">
        <v>21164</v>
      </c>
      <c r="D67" s="197"/>
      <c r="E67" s="197" t="s">
        <v>21023</v>
      </c>
      <c r="F67" s="67" t="s">
        <v>21519</v>
      </c>
      <c r="G67" s="71" t="s">
        <v>23698</v>
      </c>
      <c r="H67" s="71" t="s">
        <v>21518</v>
      </c>
      <c r="I67" s="197">
        <v>0.97</v>
      </c>
      <c r="J67" s="189">
        <v>5</v>
      </c>
      <c r="K67" s="73" t="s">
        <v>21159</v>
      </c>
    </row>
    <row r="68" spans="1:11" x14ac:dyDescent="0.2">
      <c r="A68" s="67" t="s">
        <v>482</v>
      </c>
      <c r="B68" s="67" t="s">
        <v>21167</v>
      </c>
      <c r="C68" s="68" t="s">
        <v>555</v>
      </c>
      <c r="D68" s="197" t="s">
        <v>555</v>
      </c>
      <c r="E68" s="197" t="s">
        <v>555</v>
      </c>
      <c r="F68" s="67" t="s">
        <v>21520</v>
      </c>
      <c r="G68" s="70" t="s">
        <v>23697</v>
      </c>
      <c r="H68" s="69" t="s">
        <v>21168</v>
      </c>
      <c r="I68" s="197">
        <v>0.34</v>
      </c>
      <c r="J68" s="189">
        <v>2</v>
      </c>
      <c r="K68" s="67" t="s">
        <v>21027</v>
      </c>
    </row>
    <row r="69" spans="1:11" x14ac:dyDescent="0.2">
      <c r="A69" s="67" t="s">
        <v>482</v>
      </c>
      <c r="B69" s="67" t="s">
        <v>21170</v>
      </c>
      <c r="C69" s="68" t="s">
        <v>555</v>
      </c>
      <c r="D69" s="197" t="s">
        <v>555</v>
      </c>
      <c r="E69" s="197" t="s">
        <v>555</v>
      </c>
      <c r="F69" s="67" t="s">
        <v>21013</v>
      </c>
      <c r="G69" s="70" t="s">
        <v>23702</v>
      </c>
      <c r="H69" s="71" t="s">
        <v>21068</v>
      </c>
      <c r="I69" s="197">
        <v>0.97</v>
      </c>
      <c r="J69" s="189">
        <v>5</v>
      </c>
      <c r="K69" s="73" t="s">
        <v>21171</v>
      </c>
    </row>
    <row r="70" spans="1:11" x14ac:dyDescent="0.2">
      <c r="A70" s="67" t="s">
        <v>482</v>
      </c>
      <c r="B70" s="67" t="s">
        <v>21173</v>
      </c>
      <c r="C70" s="68" t="s">
        <v>555</v>
      </c>
      <c r="D70" s="197" t="s">
        <v>555</v>
      </c>
      <c r="E70" s="197" t="s">
        <v>555</v>
      </c>
      <c r="F70" s="67" t="s">
        <v>21013</v>
      </c>
      <c r="G70" s="70" t="s">
        <v>23702</v>
      </c>
      <c r="H70" s="71" t="s">
        <v>21068</v>
      </c>
      <c r="I70" s="197">
        <v>0.97</v>
      </c>
      <c r="J70" s="189">
        <v>5</v>
      </c>
      <c r="K70" s="73" t="s">
        <v>21171</v>
      </c>
    </row>
    <row r="71" spans="1:11" x14ac:dyDescent="0.2">
      <c r="A71" s="67" t="s">
        <v>482</v>
      </c>
      <c r="B71" s="67" t="s">
        <v>21175</v>
      </c>
      <c r="C71" s="68" t="s">
        <v>555</v>
      </c>
      <c r="D71" s="197" t="s">
        <v>555</v>
      </c>
      <c r="E71" s="197" t="s">
        <v>555</v>
      </c>
      <c r="F71" s="67" t="s">
        <v>21013</v>
      </c>
      <c r="G71" s="71" t="s">
        <v>23701</v>
      </c>
      <c r="H71" s="71" t="s">
        <v>21036</v>
      </c>
      <c r="I71" s="197">
        <v>0.97</v>
      </c>
      <c r="J71" s="189">
        <v>4</v>
      </c>
      <c r="K71" s="73" t="s">
        <v>21176</v>
      </c>
    </row>
    <row r="72" spans="1:11" x14ac:dyDescent="0.2">
      <c r="A72" s="67" t="s">
        <v>482</v>
      </c>
      <c r="B72" s="67" t="s">
        <v>21178</v>
      </c>
      <c r="C72" s="68" t="s">
        <v>21179</v>
      </c>
      <c r="D72" s="197" t="s">
        <v>21022</v>
      </c>
      <c r="E72" s="197" t="s">
        <v>21023</v>
      </c>
      <c r="F72" s="67" t="s">
        <v>21519</v>
      </c>
      <c r="G72" s="71" t="s">
        <v>23698</v>
      </c>
      <c r="H72" s="71" t="s">
        <v>21517</v>
      </c>
      <c r="I72" s="197">
        <v>0.34</v>
      </c>
      <c r="J72" s="189">
        <v>5</v>
      </c>
      <c r="K72" s="73" t="s">
        <v>21182</v>
      </c>
    </row>
    <row r="73" spans="1:11" x14ac:dyDescent="0.2">
      <c r="A73" s="67" t="s">
        <v>482</v>
      </c>
      <c r="B73" s="67" t="s">
        <v>5374</v>
      </c>
      <c r="C73" s="68" t="s">
        <v>21181</v>
      </c>
      <c r="D73" s="197" t="s">
        <v>21022</v>
      </c>
      <c r="E73" s="197" t="s">
        <v>21023</v>
      </c>
      <c r="F73" s="67" t="s">
        <v>21519</v>
      </c>
      <c r="G73" s="71" t="s">
        <v>23700</v>
      </c>
      <c r="H73" s="71" t="s">
        <v>21180</v>
      </c>
      <c r="I73" s="197">
        <v>0.34</v>
      </c>
      <c r="J73" s="189">
        <v>5</v>
      </c>
      <c r="K73" s="73" t="s">
        <v>21185</v>
      </c>
    </row>
    <row r="74" spans="1:11" x14ac:dyDescent="0.2">
      <c r="A74" s="67" t="s">
        <v>482</v>
      </c>
      <c r="B74" s="67" t="s">
        <v>5488</v>
      </c>
      <c r="C74" s="68" t="s">
        <v>21188</v>
      </c>
      <c r="D74" s="197" t="s">
        <v>21022</v>
      </c>
      <c r="E74" s="197" t="s">
        <v>21023</v>
      </c>
      <c r="F74" s="67" t="s">
        <v>21520</v>
      </c>
      <c r="G74" s="70" t="s">
        <v>23697</v>
      </c>
      <c r="H74" s="71" t="s">
        <v>21187</v>
      </c>
      <c r="I74" s="197">
        <v>0.02</v>
      </c>
      <c r="J74" s="189">
        <v>1</v>
      </c>
      <c r="K74" s="67" t="s">
        <v>21027</v>
      </c>
    </row>
    <row r="75" spans="1:11" x14ac:dyDescent="0.2">
      <c r="A75" s="67" t="s">
        <v>482</v>
      </c>
      <c r="B75" s="67" t="s">
        <v>21189</v>
      </c>
      <c r="C75" s="68" t="s">
        <v>555</v>
      </c>
      <c r="D75" s="197" t="s">
        <v>555</v>
      </c>
      <c r="E75" s="197" t="s">
        <v>555</v>
      </c>
      <c r="F75" s="67" t="s">
        <v>21013</v>
      </c>
      <c r="G75" s="78" t="s">
        <v>23702</v>
      </c>
      <c r="H75" s="71" t="s">
        <v>21068</v>
      </c>
      <c r="I75" s="197">
        <v>0.97</v>
      </c>
      <c r="J75" s="189">
        <v>5</v>
      </c>
      <c r="K75" s="73" t="s">
        <v>21190</v>
      </c>
    </row>
    <row r="76" spans="1:11" x14ac:dyDescent="0.2">
      <c r="A76" s="67" t="s">
        <v>482</v>
      </c>
      <c r="B76" s="67" t="s">
        <v>21193</v>
      </c>
      <c r="C76" s="68" t="s">
        <v>555</v>
      </c>
      <c r="D76" s="197" t="s">
        <v>555</v>
      </c>
      <c r="E76" s="197" t="s">
        <v>555</v>
      </c>
      <c r="F76" s="67" t="s">
        <v>21520</v>
      </c>
      <c r="G76" s="71" t="s">
        <v>23700</v>
      </c>
      <c r="H76" s="71" t="s">
        <v>21194</v>
      </c>
      <c r="I76" s="197">
        <v>0.97</v>
      </c>
      <c r="J76" s="189">
        <v>5</v>
      </c>
      <c r="K76" s="73" t="s">
        <v>21196</v>
      </c>
    </row>
    <row r="77" spans="1:11" x14ac:dyDescent="0.2">
      <c r="A77" s="67" t="s">
        <v>482</v>
      </c>
      <c r="B77" s="67" t="s">
        <v>5518</v>
      </c>
      <c r="C77" s="68" t="s">
        <v>21195</v>
      </c>
      <c r="D77" s="197" t="s">
        <v>21022</v>
      </c>
      <c r="E77" s="197" t="s">
        <v>21023</v>
      </c>
      <c r="F77" s="67" t="s">
        <v>21519</v>
      </c>
      <c r="G77" s="71" t="s">
        <v>23698</v>
      </c>
      <c r="H77" s="71" t="s">
        <v>21163</v>
      </c>
      <c r="I77" s="197">
        <v>0.97</v>
      </c>
      <c r="J77" s="189">
        <v>5</v>
      </c>
      <c r="K77" s="73" t="s">
        <v>21200</v>
      </c>
    </row>
    <row r="78" spans="1:11" x14ac:dyDescent="0.2">
      <c r="A78" s="67" t="s">
        <v>482</v>
      </c>
      <c r="B78" s="67" t="s">
        <v>5616</v>
      </c>
      <c r="C78" s="68" t="s">
        <v>21203</v>
      </c>
      <c r="D78" s="197" t="s">
        <v>21022</v>
      </c>
      <c r="E78" s="197" t="s">
        <v>21023</v>
      </c>
      <c r="F78" s="67" t="s">
        <v>21520</v>
      </c>
      <c r="G78" s="70" t="s">
        <v>23697</v>
      </c>
      <c r="H78" s="72" t="s">
        <v>21202</v>
      </c>
      <c r="I78" s="197">
        <v>0.02</v>
      </c>
      <c r="J78" s="189">
        <v>2</v>
      </c>
      <c r="K78" s="67" t="s">
        <v>21027</v>
      </c>
    </row>
    <row r="79" spans="1:11" x14ac:dyDescent="0.2">
      <c r="A79" s="67" t="s">
        <v>482</v>
      </c>
      <c r="B79" s="67" t="s">
        <v>21204</v>
      </c>
      <c r="C79" s="68" t="s">
        <v>21206</v>
      </c>
      <c r="D79" s="197"/>
      <c r="E79" s="197" t="s">
        <v>21023</v>
      </c>
      <c r="F79" s="67" t="s">
        <v>21520</v>
      </c>
      <c r="G79" s="70" t="s">
        <v>23697</v>
      </c>
      <c r="H79" s="72" t="s">
        <v>21205</v>
      </c>
      <c r="I79" s="197">
        <v>0.02</v>
      </c>
      <c r="J79" s="189">
        <v>2</v>
      </c>
      <c r="K79" s="67" t="s">
        <v>21027</v>
      </c>
    </row>
    <row r="80" spans="1:11" x14ac:dyDescent="0.2">
      <c r="A80" s="67" t="s">
        <v>482</v>
      </c>
      <c r="B80" s="67" t="s">
        <v>5707</v>
      </c>
      <c r="C80" s="68" t="s">
        <v>21207</v>
      </c>
      <c r="D80" s="197" t="s">
        <v>21022</v>
      </c>
      <c r="E80" s="197" t="s">
        <v>21023</v>
      </c>
      <c r="F80" s="67" t="s">
        <v>21520</v>
      </c>
      <c r="G80" s="71" t="s">
        <v>23700</v>
      </c>
      <c r="H80" s="72" t="s">
        <v>21514</v>
      </c>
      <c r="I80" s="197">
        <v>0.64</v>
      </c>
      <c r="J80" s="189">
        <v>5</v>
      </c>
      <c r="K80" s="73" t="s">
        <v>21209</v>
      </c>
    </row>
    <row r="81" spans="1:11" x14ac:dyDescent="0.2">
      <c r="A81" s="67" t="s">
        <v>482</v>
      </c>
      <c r="B81" s="67" t="s">
        <v>5712</v>
      </c>
      <c r="C81" s="68" t="s">
        <v>21211</v>
      </c>
      <c r="D81" s="197" t="s">
        <v>21022</v>
      </c>
      <c r="E81" s="197" t="s">
        <v>21023</v>
      </c>
      <c r="F81" s="67" t="s">
        <v>21520</v>
      </c>
      <c r="G81" s="70" t="s">
        <v>23697</v>
      </c>
      <c r="H81" s="72" t="s">
        <v>21202</v>
      </c>
      <c r="I81" s="197">
        <v>0.02</v>
      </c>
      <c r="J81" s="189">
        <v>2</v>
      </c>
      <c r="K81" s="67" t="s">
        <v>21027</v>
      </c>
    </row>
    <row r="82" spans="1:11" x14ac:dyDescent="0.2">
      <c r="A82" s="67" t="s">
        <v>482</v>
      </c>
      <c r="B82" s="67" t="s">
        <v>6799</v>
      </c>
      <c r="C82" s="68" t="s">
        <v>21212</v>
      </c>
      <c r="D82" s="197" t="s">
        <v>21022</v>
      </c>
      <c r="E82" s="197" t="s">
        <v>21213</v>
      </c>
      <c r="F82" s="67" t="s">
        <v>21520</v>
      </c>
      <c r="G82" s="70" t="s">
        <v>23697</v>
      </c>
      <c r="H82" s="72" t="s">
        <v>21202</v>
      </c>
      <c r="I82" s="197">
        <v>0.03</v>
      </c>
      <c r="J82" s="189">
        <v>1</v>
      </c>
      <c r="K82" s="67" t="s">
        <v>21027</v>
      </c>
    </row>
    <row r="83" spans="1:11" x14ac:dyDescent="0.2">
      <c r="A83" s="67" t="s">
        <v>482</v>
      </c>
      <c r="B83" s="67" t="s">
        <v>7239</v>
      </c>
      <c r="C83" s="68" t="s">
        <v>21216</v>
      </c>
      <c r="D83" s="197" t="s">
        <v>21022</v>
      </c>
      <c r="E83" s="197" t="s">
        <v>21213</v>
      </c>
      <c r="F83" s="67" t="s">
        <v>21520</v>
      </c>
      <c r="G83" s="70" t="s">
        <v>23697</v>
      </c>
      <c r="H83" s="72" t="s">
        <v>21215</v>
      </c>
      <c r="I83" s="197">
        <v>0.04</v>
      </c>
      <c r="J83" s="189">
        <v>2</v>
      </c>
      <c r="K83" s="67" t="s">
        <v>21027</v>
      </c>
    </row>
    <row r="84" spans="1:11" x14ac:dyDescent="0.2">
      <c r="A84" s="67" t="s">
        <v>482</v>
      </c>
      <c r="B84" s="67" t="s">
        <v>7308</v>
      </c>
      <c r="C84" s="68" t="s">
        <v>555</v>
      </c>
      <c r="D84" s="197" t="s">
        <v>555</v>
      </c>
      <c r="E84" s="197" t="s">
        <v>555</v>
      </c>
      <c r="F84" s="67" t="s">
        <v>21520</v>
      </c>
      <c r="G84" s="71" t="s">
        <v>23700</v>
      </c>
      <c r="H84" s="71" t="s">
        <v>21117</v>
      </c>
      <c r="I84" s="197">
        <v>0.97</v>
      </c>
      <c r="J84" s="189">
        <v>5</v>
      </c>
      <c r="K84" s="73" t="s">
        <v>21218</v>
      </c>
    </row>
    <row r="85" spans="1:11" x14ac:dyDescent="0.2">
      <c r="A85" s="67" t="s">
        <v>482</v>
      </c>
      <c r="B85" s="67" t="s">
        <v>21220</v>
      </c>
      <c r="C85" s="68" t="s">
        <v>555</v>
      </c>
      <c r="D85" s="197" t="s">
        <v>555</v>
      </c>
      <c r="E85" s="197" t="s">
        <v>555</v>
      </c>
      <c r="F85" s="67" t="s">
        <v>21520</v>
      </c>
      <c r="G85" s="70" t="s">
        <v>23697</v>
      </c>
      <c r="H85" s="69" t="s">
        <v>21168</v>
      </c>
      <c r="I85" s="197">
        <v>0.34</v>
      </c>
      <c r="J85" s="189">
        <v>1</v>
      </c>
      <c r="K85" s="67" t="s">
        <v>21027</v>
      </c>
    </row>
    <row r="86" spans="1:11" x14ac:dyDescent="0.2">
      <c r="A86" s="67" t="s">
        <v>482</v>
      </c>
      <c r="B86" s="67" t="s">
        <v>7372</v>
      </c>
      <c r="C86" s="68" t="s">
        <v>555</v>
      </c>
      <c r="D86" s="197" t="s">
        <v>555</v>
      </c>
      <c r="E86" s="197" t="s">
        <v>555</v>
      </c>
      <c r="F86" s="67" t="s">
        <v>21013</v>
      </c>
      <c r="G86" s="77" t="s">
        <v>23701</v>
      </c>
      <c r="H86" s="71" t="s">
        <v>21036</v>
      </c>
      <c r="I86" s="197">
        <v>0.97</v>
      </c>
      <c r="J86" s="189">
        <v>5</v>
      </c>
      <c r="K86" s="73" t="s">
        <v>21221</v>
      </c>
    </row>
    <row r="87" spans="1:11" x14ac:dyDescent="0.2">
      <c r="A87" s="67" t="s">
        <v>482</v>
      </c>
      <c r="B87" s="67" t="s">
        <v>7513</v>
      </c>
      <c r="C87" s="68" t="s">
        <v>21223</v>
      </c>
      <c r="D87" s="197" t="s">
        <v>21022</v>
      </c>
      <c r="E87" s="197" t="s">
        <v>21213</v>
      </c>
      <c r="F87" s="67" t="s">
        <v>21520</v>
      </c>
      <c r="G87" s="70" t="s">
        <v>23697</v>
      </c>
      <c r="H87" s="72" t="s">
        <v>21202</v>
      </c>
      <c r="I87" s="197">
        <v>0.03</v>
      </c>
      <c r="J87" s="189">
        <v>1</v>
      </c>
      <c r="K87" s="67" t="s">
        <v>21027</v>
      </c>
    </row>
    <row r="88" spans="1:11" x14ac:dyDescent="0.2">
      <c r="A88" s="67" t="s">
        <v>482</v>
      </c>
      <c r="B88" s="67" t="s">
        <v>8860</v>
      </c>
      <c r="C88" s="68" t="s">
        <v>555</v>
      </c>
      <c r="D88" s="197" t="s">
        <v>555</v>
      </c>
      <c r="E88" s="197" t="s">
        <v>555</v>
      </c>
      <c r="F88" s="67" t="s">
        <v>21013</v>
      </c>
      <c r="G88" s="77" t="s">
        <v>23701</v>
      </c>
      <c r="H88" s="71" t="s">
        <v>21522</v>
      </c>
      <c r="I88" s="197">
        <v>0.97</v>
      </c>
      <c r="J88" s="189">
        <v>5</v>
      </c>
      <c r="K88" s="73" t="s">
        <v>21224</v>
      </c>
    </row>
    <row r="89" spans="1:11" x14ac:dyDescent="0.2">
      <c r="A89" s="67" t="s">
        <v>482</v>
      </c>
      <c r="B89" s="67" t="s">
        <v>8866</v>
      </c>
      <c r="C89" s="68" t="s">
        <v>555</v>
      </c>
      <c r="D89" s="197" t="s">
        <v>555</v>
      </c>
      <c r="E89" s="197" t="s">
        <v>555</v>
      </c>
      <c r="F89" s="67" t="s">
        <v>21013</v>
      </c>
      <c r="G89" s="70" t="s">
        <v>23702</v>
      </c>
      <c r="H89" s="71" t="s">
        <v>21068</v>
      </c>
      <c r="I89" s="197">
        <v>0.97</v>
      </c>
      <c r="J89" s="189">
        <v>5</v>
      </c>
      <c r="K89" s="74" t="s">
        <v>21226</v>
      </c>
    </row>
    <row r="90" spans="1:11" x14ac:dyDescent="0.2">
      <c r="A90" s="67" t="s">
        <v>482</v>
      </c>
      <c r="B90" s="67" t="s">
        <v>8908</v>
      </c>
      <c r="C90" s="68" t="s">
        <v>555</v>
      </c>
      <c r="D90" s="197" t="s">
        <v>555</v>
      </c>
      <c r="E90" s="197" t="s">
        <v>555</v>
      </c>
      <c r="F90" s="67" t="s">
        <v>21520</v>
      </c>
      <c r="G90" s="70" t="s">
        <v>23696</v>
      </c>
      <c r="H90" s="70" t="s">
        <v>21152</v>
      </c>
      <c r="I90" s="197">
        <v>0.04</v>
      </c>
      <c r="J90" s="189">
        <v>1</v>
      </c>
      <c r="K90" s="73" t="s">
        <v>21512</v>
      </c>
    </row>
    <row r="91" spans="1:11" x14ac:dyDescent="0.2">
      <c r="A91" s="67" t="s">
        <v>482</v>
      </c>
      <c r="B91" s="67" t="s">
        <v>8941</v>
      </c>
      <c r="C91" s="68" t="s">
        <v>21229</v>
      </c>
      <c r="D91" s="197" t="s">
        <v>21093</v>
      </c>
      <c r="E91" s="197" t="s">
        <v>21213</v>
      </c>
      <c r="F91" s="67" t="s">
        <v>21519</v>
      </c>
      <c r="G91" s="71" t="s">
        <v>23700</v>
      </c>
      <c r="H91" s="71" t="s">
        <v>21228</v>
      </c>
      <c r="I91" s="197">
        <v>0.97</v>
      </c>
      <c r="J91" s="189">
        <v>5</v>
      </c>
      <c r="K91" s="73" t="s">
        <v>21232</v>
      </c>
    </row>
    <row r="92" spans="1:11" x14ac:dyDescent="0.2">
      <c r="A92" s="67" t="s">
        <v>482</v>
      </c>
      <c r="B92" s="67" t="s">
        <v>8947</v>
      </c>
      <c r="C92" s="68" t="s">
        <v>21231</v>
      </c>
      <c r="D92" s="197" t="s">
        <v>21099</v>
      </c>
      <c r="E92" s="197" t="s">
        <v>21213</v>
      </c>
      <c r="F92" s="67" t="s">
        <v>21519</v>
      </c>
      <c r="G92" s="71" t="s">
        <v>23700</v>
      </c>
      <c r="H92" s="71" t="s">
        <v>21230</v>
      </c>
      <c r="I92" s="197">
        <v>0.97</v>
      </c>
      <c r="J92" s="189">
        <v>5</v>
      </c>
      <c r="K92" s="74" t="s">
        <v>21226</v>
      </c>
    </row>
    <row r="93" spans="1:11" x14ac:dyDescent="0.2">
      <c r="A93" s="67" t="s">
        <v>482</v>
      </c>
      <c r="B93" s="67" t="s">
        <v>9046</v>
      </c>
      <c r="C93" s="68" t="s">
        <v>555</v>
      </c>
      <c r="D93" s="197" t="s">
        <v>555</v>
      </c>
      <c r="E93" s="197" t="s">
        <v>555</v>
      </c>
      <c r="F93" s="67" t="s">
        <v>21520</v>
      </c>
      <c r="G93" s="70" t="s">
        <v>23696</v>
      </c>
      <c r="H93" s="70" t="s">
        <v>21152</v>
      </c>
      <c r="I93" s="197">
        <v>0.04</v>
      </c>
      <c r="J93" s="189">
        <v>2</v>
      </c>
      <c r="K93" s="67" t="s">
        <v>21027</v>
      </c>
    </row>
    <row r="94" spans="1:11" x14ac:dyDescent="0.2">
      <c r="A94" s="67" t="s">
        <v>482</v>
      </c>
      <c r="B94" s="67" t="s">
        <v>10165</v>
      </c>
      <c r="C94" s="68" t="s">
        <v>21234</v>
      </c>
      <c r="D94" s="197" t="s">
        <v>21235</v>
      </c>
      <c r="E94" s="197" t="s">
        <v>21213</v>
      </c>
      <c r="F94" s="67" t="s">
        <v>21520</v>
      </c>
      <c r="G94" s="70" t="s">
        <v>23697</v>
      </c>
      <c r="H94" s="72" t="s">
        <v>21233</v>
      </c>
      <c r="I94" s="197">
        <v>0.66</v>
      </c>
      <c r="J94" s="189">
        <v>5</v>
      </c>
      <c r="K94" s="67" t="s">
        <v>21027</v>
      </c>
    </row>
    <row r="95" spans="1:11" x14ac:dyDescent="0.2">
      <c r="A95" s="67" t="s">
        <v>482</v>
      </c>
      <c r="B95" s="67" t="s">
        <v>10307</v>
      </c>
      <c r="C95" s="68" t="s">
        <v>555</v>
      </c>
      <c r="D95" s="197" t="s">
        <v>555</v>
      </c>
      <c r="E95" s="197" t="s">
        <v>555</v>
      </c>
      <c r="F95" s="67" t="s">
        <v>21013</v>
      </c>
      <c r="G95" s="71" t="s">
        <v>23701</v>
      </c>
      <c r="H95" s="71" t="s">
        <v>21036</v>
      </c>
      <c r="I95" s="197">
        <v>0.97</v>
      </c>
      <c r="J95" s="189">
        <v>4</v>
      </c>
      <c r="K95" s="73" t="s">
        <v>21237</v>
      </c>
    </row>
    <row r="96" spans="1:11" x14ac:dyDescent="0.2">
      <c r="A96" s="67" t="s">
        <v>482</v>
      </c>
      <c r="B96" s="67" t="s">
        <v>10431</v>
      </c>
      <c r="C96" s="68" t="s">
        <v>555</v>
      </c>
      <c r="D96" s="197" t="s">
        <v>555</v>
      </c>
      <c r="E96" s="197" t="s">
        <v>555</v>
      </c>
      <c r="F96" s="67" t="s">
        <v>21520</v>
      </c>
      <c r="G96" s="70" t="s">
        <v>23697</v>
      </c>
      <c r="H96" s="70" t="s">
        <v>21168</v>
      </c>
      <c r="I96" s="197">
        <v>0.04</v>
      </c>
      <c r="J96" s="189">
        <v>1</v>
      </c>
      <c r="K96" s="67" t="s">
        <v>21027</v>
      </c>
    </row>
    <row r="97" spans="1:11" x14ac:dyDescent="0.2">
      <c r="A97" s="67" t="s">
        <v>482</v>
      </c>
      <c r="B97" s="67" t="s">
        <v>10491</v>
      </c>
      <c r="C97" s="68" t="s">
        <v>555</v>
      </c>
      <c r="D97" s="197" t="s">
        <v>555</v>
      </c>
      <c r="E97" s="197" t="s">
        <v>555</v>
      </c>
      <c r="F97" s="67" t="s">
        <v>21013</v>
      </c>
      <c r="G97" s="70" t="s">
        <v>23702</v>
      </c>
      <c r="H97" s="71" t="s">
        <v>21068</v>
      </c>
      <c r="I97" s="197">
        <v>0.97</v>
      </c>
      <c r="J97" s="189">
        <v>5</v>
      </c>
      <c r="K97" s="73" t="s">
        <v>21239</v>
      </c>
    </row>
    <row r="98" spans="1:11" x14ac:dyDescent="0.2">
      <c r="A98" s="67" t="s">
        <v>482</v>
      </c>
      <c r="B98" s="67" t="s">
        <v>10635</v>
      </c>
      <c r="C98" s="68" t="s">
        <v>555</v>
      </c>
      <c r="D98" s="197" t="s">
        <v>555</v>
      </c>
      <c r="E98" s="197" t="s">
        <v>555</v>
      </c>
      <c r="F98" s="67" t="s">
        <v>21520</v>
      </c>
      <c r="G98" s="70" t="s">
        <v>23696</v>
      </c>
      <c r="H98" s="70" t="s">
        <v>21152</v>
      </c>
      <c r="I98" s="197">
        <v>0.34</v>
      </c>
      <c r="J98" s="189">
        <v>1</v>
      </c>
      <c r="K98" s="67" t="s">
        <v>21027</v>
      </c>
    </row>
    <row r="99" spans="1:11" x14ac:dyDescent="0.2">
      <c r="A99" s="67" t="s">
        <v>482</v>
      </c>
      <c r="B99" s="67" t="s">
        <v>21241</v>
      </c>
      <c r="C99" s="68" t="s">
        <v>555</v>
      </c>
      <c r="D99" s="197" t="s">
        <v>555</v>
      </c>
      <c r="E99" s="197" t="s">
        <v>555</v>
      </c>
      <c r="F99" s="67" t="s">
        <v>21013</v>
      </c>
      <c r="G99" s="71" t="s">
        <v>23701</v>
      </c>
      <c r="H99" s="71" t="s">
        <v>21036</v>
      </c>
      <c r="I99" s="197">
        <v>0.97</v>
      </c>
      <c r="J99" s="189">
        <v>5</v>
      </c>
      <c r="K99" s="73" t="s">
        <v>21242</v>
      </c>
    </row>
    <row r="100" spans="1:11" x14ac:dyDescent="0.2">
      <c r="A100" s="67" t="s">
        <v>482</v>
      </c>
      <c r="B100" s="67" t="s">
        <v>21244</v>
      </c>
      <c r="C100" s="68" t="s">
        <v>555</v>
      </c>
      <c r="D100" s="197" t="s">
        <v>555</v>
      </c>
      <c r="E100" s="197" t="s">
        <v>555</v>
      </c>
      <c r="F100" s="67" t="s">
        <v>21520</v>
      </c>
      <c r="G100" s="71" t="s">
        <v>23700</v>
      </c>
      <c r="H100" s="71" t="s">
        <v>21117</v>
      </c>
      <c r="I100" s="197">
        <v>0.34</v>
      </c>
      <c r="J100" s="189">
        <v>5</v>
      </c>
      <c r="K100" s="73" t="s">
        <v>21246</v>
      </c>
    </row>
    <row r="101" spans="1:11" x14ac:dyDescent="0.2">
      <c r="A101" s="67" t="s">
        <v>482</v>
      </c>
      <c r="B101" s="67" t="s">
        <v>12912</v>
      </c>
      <c r="C101" s="68" t="s">
        <v>555</v>
      </c>
      <c r="D101" s="197" t="s">
        <v>555</v>
      </c>
      <c r="E101" s="197" t="s">
        <v>555</v>
      </c>
      <c r="F101" s="67" t="s">
        <v>21013</v>
      </c>
      <c r="G101" s="70" t="s">
        <v>23702</v>
      </c>
      <c r="H101" s="71" t="s">
        <v>21068</v>
      </c>
      <c r="I101" s="197">
        <v>0.97</v>
      </c>
      <c r="J101" s="189">
        <v>5</v>
      </c>
      <c r="K101" s="73" t="s">
        <v>21248</v>
      </c>
    </row>
    <row r="102" spans="1:11" x14ac:dyDescent="0.2">
      <c r="A102" s="67" t="s">
        <v>482</v>
      </c>
      <c r="B102" s="67" t="s">
        <v>21250</v>
      </c>
      <c r="C102" s="68" t="s">
        <v>555</v>
      </c>
      <c r="D102" s="197" t="s">
        <v>555</v>
      </c>
      <c r="E102" s="197" t="s">
        <v>555</v>
      </c>
      <c r="F102" s="67" t="s">
        <v>21520</v>
      </c>
      <c r="G102" s="70" t="s">
        <v>23696</v>
      </c>
      <c r="H102" s="69" t="s">
        <v>21057</v>
      </c>
      <c r="I102" s="197">
        <v>0.02</v>
      </c>
      <c r="J102" s="189">
        <v>1</v>
      </c>
      <c r="K102" s="67" t="s">
        <v>21027</v>
      </c>
    </row>
    <row r="103" spans="1:11" x14ac:dyDescent="0.2">
      <c r="A103" s="67" t="s">
        <v>482</v>
      </c>
      <c r="B103" s="67" t="s">
        <v>21251</v>
      </c>
      <c r="C103" s="68" t="s">
        <v>555</v>
      </c>
      <c r="D103" s="197" t="s">
        <v>555</v>
      </c>
      <c r="E103" s="197" t="s">
        <v>555</v>
      </c>
      <c r="F103" s="67" t="s">
        <v>21520</v>
      </c>
      <c r="G103" s="70" t="s">
        <v>23697</v>
      </c>
      <c r="H103" s="70" t="s">
        <v>21168</v>
      </c>
      <c r="I103" s="197">
        <v>0.02</v>
      </c>
      <c r="J103" s="189">
        <v>1</v>
      </c>
      <c r="K103" s="67" t="s">
        <v>21027</v>
      </c>
    </row>
    <row r="104" spans="1:11" x14ac:dyDescent="0.2">
      <c r="A104" s="67" t="s">
        <v>482</v>
      </c>
      <c r="B104" s="67" t="s">
        <v>13047</v>
      </c>
      <c r="C104" s="68" t="s">
        <v>555</v>
      </c>
      <c r="D104" s="197" t="s">
        <v>555</v>
      </c>
      <c r="E104" s="197" t="s">
        <v>555</v>
      </c>
      <c r="F104" s="67" t="s">
        <v>21520</v>
      </c>
      <c r="G104" s="70" t="s">
        <v>23696</v>
      </c>
      <c r="H104" s="69" t="s">
        <v>21057</v>
      </c>
      <c r="I104" s="197">
        <v>0.04</v>
      </c>
      <c r="J104" s="189">
        <v>1</v>
      </c>
      <c r="K104" s="67" t="s">
        <v>21027</v>
      </c>
    </row>
    <row r="105" spans="1:11" x14ac:dyDescent="0.2">
      <c r="A105" s="67" t="s">
        <v>482</v>
      </c>
      <c r="B105" s="67" t="s">
        <v>21252</v>
      </c>
      <c r="C105" s="68" t="s">
        <v>555</v>
      </c>
      <c r="D105" s="197" t="s">
        <v>555</v>
      </c>
      <c r="E105" s="197" t="s">
        <v>555</v>
      </c>
      <c r="F105" s="67" t="s">
        <v>21520</v>
      </c>
      <c r="G105" s="70" t="s">
        <v>23696</v>
      </c>
      <c r="H105" s="69" t="s">
        <v>21057</v>
      </c>
      <c r="I105" s="197">
        <v>0.02</v>
      </c>
      <c r="J105" s="189">
        <v>2</v>
      </c>
      <c r="K105" s="67" t="s">
        <v>21027</v>
      </c>
    </row>
    <row r="106" spans="1:11" x14ac:dyDescent="0.2">
      <c r="A106" s="67" t="s">
        <v>482</v>
      </c>
      <c r="B106" s="67" t="s">
        <v>14143</v>
      </c>
      <c r="C106" s="68" t="s">
        <v>555</v>
      </c>
      <c r="D106" s="197" t="s">
        <v>555</v>
      </c>
      <c r="E106" s="197" t="s">
        <v>555</v>
      </c>
      <c r="F106" s="67" t="s">
        <v>21013</v>
      </c>
      <c r="G106" s="70" t="s">
        <v>23702</v>
      </c>
      <c r="H106" s="71" t="s">
        <v>21068</v>
      </c>
      <c r="I106" s="197">
        <v>0.97</v>
      </c>
      <c r="J106" s="189">
        <v>4</v>
      </c>
      <c r="K106" s="73" t="s">
        <v>21253</v>
      </c>
    </row>
    <row r="107" spans="1:11" x14ac:dyDescent="0.2">
      <c r="A107" s="67" t="s">
        <v>482</v>
      </c>
      <c r="B107" s="67" t="s">
        <v>14359</v>
      </c>
      <c r="C107" s="68" t="s">
        <v>555</v>
      </c>
      <c r="D107" s="197" t="s">
        <v>555</v>
      </c>
      <c r="E107" s="197" t="s">
        <v>555</v>
      </c>
      <c r="F107" s="67" t="s">
        <v>21520</v>
      </c>
      <c r="G107" s="71" t="s">
        <v>23698</v>
      </c>
      <c r="H107" s="71" t="s">
        <v>21079</v>
      </c>
      <c r="I107" s="197">
        <v>0.97</v>
      </c>
      <c r="J107" s="189">
        <v>4</v>
      </c>
      <c r="K107" s="73" t="s">
        <v>21257</v>
      </c>
    </row>
    <row r="108" spans="1:11" x14ac:dyDescent="0.2">
      <c r="A108" s="67" t="s">
        <v>482</v>
      </c>
      <c r="B108" s="67" t="s">
        <v>14377</v>
      </c>
      <c r="C108" s="68" t="s">
        <v>555</v>
      </c>
      <c r="D108" s="197" t="s">
        <v>555</v>
      </c>
      <c r="E108" s="197" t="s">
        <v>555</v>
      </c>
      <c r="F108" s="67" t="s">
        <v>21520</v>
      </c>
      <c r="G108" s="70" t="s">
        <v>23697</v>
      </c>
      <c r="H108" s="70" t="s">
        <v>21255</v>
      </c>
      <c r="I108" s="197">
        <v>0.04</v>
      </c>
      <c r="J108" s="189">
        <v>1</v>
      </c>
      <c r="K108" s="67" t="s">
        <v>21027</v>
      </c>
    </row>
    <row r="109" spans="1:11" x14ac:dyDescent="0.2">
      <c r="A109" s="67" t="s">
        <v>482</v>
      </c>
      <c r="B109" s="67" t="s">
        <v>14395</v>
      </c>
      <c r="C109" s="68" t="s">
        <v>21256</v>
      </c>
      <c r="D109" s="197" t="s">
        <v>21022</v>
      </c>
      <c r="E109" s="197" t="s">
        <v>21213</v>
      </c>
      <c r="F109" s="67" t="s">
        <v>21520</v>
      </c>
      <c r="G109" s="70" t="s">
        <v>23696</v>
      </c>
      <c r="H109" s="72" t="s">
        <v>21061</v>
      </c>
      <c r="I109" s="197">
        <v>0.04</v>
      </c>
      <c r="J109" s="189">
        <v>2</v>
      </c>
      <c r="K109" s="67" t="s">
        <v>21027</v>
      </c>
    </row>
    <row r="110" spans="1:11" x14ac:dyDescent="0.2">
      <c r="A110" s="67" t="s">
        <v>482</v>
      </c>
      <c r="B110" s="67" t="s">
        <v>21259</v>
      </c>
      <c r="C110" s="68" t="s">
        <v>21260</v>
      </c>
      <c r="D110" s="197" t="s">
        <v>21261</v>
      </c>
      <c r="E110" s="197" t="s">
        <v>21023</v>
      </c>
      <c r="F110" s="67" t="s">
        <v>21520</v>
      </c>
      <c r="G110" s="70" t="s">
        <v>23697</v>
      </c>
      <c r="H110" s="71" t="s">
        <v>21187</v>
      </c>
      <c r="I110" s="197">
        <v>0.02</v>
      </c>
      <c r="J110" s="189">
        <v>1</v>
      </c>
      <c r="K110" s="67" t="s">
        <v>21027</v>
      </c>
    </row>
    <row r="111" spans="1:11" x14ac:dyDescent="0.2">
      <c r="A111" s="67" t="s">
        <v>482</v>
      </c>
      <c r="B111" s="67" t="s">
        <v>15701</v>
      </c>
      <c r="C111" s="68" t="s">
        <v>555</v>
      </c>
      <c r="D111" s="197" t="s">
        <v>555</v>
      </c>
      <c r="E111" s="197" t="s">
        <v>555</v>
      </c>
      <c r="F111" s="67" t="s">
        <v>21520</v>
      </c>
      <c r="G111" s="70" t="s">
        <v>23696</v>
      </c>
      <c r="H111" s="69" t="s">
        <v>21057</v>
      </c>
      <c r="I111" s="197">
        <v>0.02</v>
      </c>
      <c r="J111" s="189">
        <v>1</v>
      </c>
      <c r="K111" s="67" t="s">
        <v>21027</v>
      </c>
    </row>
    <row r="112" spans="1:11" x14ac:dyDescent="0.2">
      <c r="A112" s="67" t="s">
        <v>482</v>
      </c>
      <c r="B112" s="67" t="s">
        <v>15922</v>
      </c>
      <c r="C112" s="68" t="s">
        <v>21262</v>
      </c>
      <c r="D112" s="197" t="s">
        <v>21022</v>
      </c>
      <c r="E112" s="197" t="s">
        <v>21213</v>
      </c>
      <c r="F112" s="67" t="s">
        <v>21520</v>
      </c>
      <c r="G112" s="70" t="s">
        <v>23697</v>
      </c>
      <c r="H112" s="72" t="s">
        <v>21202</v>
      </c>
      <c r="I112" s="197">
        <v>0.03</v>
      </c>
      <c r="J112" s="189">
        <v>1</v>
      </c>
      <c r="K112" s="67" t="s">
        <v>21027</v>
      </c>
    </row>
    <row r="113" spans="1:11" x14ac:dyDescent="0.2">
      <c r="A113" s="67" t="s">
        <v>482</v>
      </c>
      <c r="B113" s="67" t="s">
        <v>16581</v>
      </c>
      <c r="C113" s="68" t="s">
        <v>21263</v>
      </c>
      <c r="D113" s="197" t="s">
        <v>21022</v>
      </c>
      <c r="E113" s="197" t="s">
        <v>21213</v>
      </c>
      <c r="F113" s="67" t="s">
        <v>21520</v>
      </c>
      <c r="G113" s="71" t="s">
        <v>23700</v>
      </c>
      <c r="H113" s="71" t="s">
        <v>23498</v>
      </c>
      <c r="I113" s="197">
        <v>0.03</v>
      </c>
      <c r="J113" s="189">
        <v>2</v>
      </c>
      <c r="K113" s="73" t="s">
        <v>21264</v>
      </c>
    </row>
    <row r="114" spans="1:11" x14ac:dyDescent="0.2">
      <c r="A114" s="67" t="s">
        <v>482</v>
      </c>
      <c r="B114" s="67" t="s">
        <v>17042</v>
      </c>
      <c r="C114" s="68" t="s">
        <v>555</v>
      </c>
      <c r="D114" s="197" t="s">
        <v>555</v>
      </c>
      <c r="E114" s="197" t="s">
        <v>555</v>
      </c>
      <c r="F114" s="67" t="s">
        <v>21520</v>
      </c>
      <c r="G114" s="70" t="s">
        <v>23696</v>
      </c>
      <c r="H114" s="70" t="s">
        <v>21152</v>
      </c>
      <c r="I114" s="197">
        <v>0.34</v>
      </c>
      <c r="J114" s="189">
        <v>1</v>
      </c>
      <c r="K114" s="67" t="s">
        <v>21027</v>
      </c>
    </row>
    <row r="115" spans="1:11" x14ac:dyDescent="0.2">
      <c r="A115" s="67" t="s">
        <v>482</v>
      </c>
      <c r="B115" s="67" t="s">
        <v>21266</v>
      </c>
      <c r="C115" s="68" t="s">
        <v>555</v>
      </c>
      <c r="D115" s="197" t="s">
        <v>555</v>
      </c>
      <c r="E115" s="197" t="s">
        <v>555</v>
      </c>
      <c r="F115" s="67" t="s">
        <v>21520</v>
      </c>
      <c r="G115" s="70" t="s">
        <v>23696</v>
      </c>
      <c r="H115" s="69" t="s">
        <v>21057</v>
      </c>
      <c r="I115" s="197">
        <v>0.04</v>
      </c>
      <c r="J115" s="189">
        <v>1</v>
      </c>
      <c r="K115" s="67" t="s">
        <v>21027</v>
      </c>
    </row>
    <row r="116" spans="1:11" x14ac:dyDescent="0.2">
      <c r="A116" s="67" t="s">
        <v>482</v>
      </c>
      <c r="B116" s="67" t="s">
        <v>21267</v>
      </c>
      <c r="C116" s="68" t="s">
        <v>555</v>
      </c>
      <c r="D116" s="197" t="s">
        <v>555</v>
      </c>
      <c r="E116" s="197" t="s">
        <v>555</v>
      </c>
      <c r="F116" s="67" t="s">
        <v>21520</v>
      </c>
      <c r="G116" s="70" t="s">
        <v>23697</v>
      </c>
      <c r="H116" s="69" t="s">
        <v>21168</v>
      </c>
      <c r="I116" s="197">
        <v>0.02</v>
      </c>
      <c r="J116" s="189">
        <v>1</v>
      </c>
      <c r="K116" s="67" t="s">
        <v>21027</v>
      </c>
    </row>
    <row r="117" spans="1:11" x14ac:dyDescent="0.2">
      <c r="A117" s="67" t="s">
        <v>482</v>
      </c>
      <c r="B117" s="67" t="s">
        <v>18713</v>
      </c>
      <c r="C117" s="68" t="s">
        <v>21270</v>
      </c>
      <c r="D117" s="197" t="s">
        <v>21093</v>
      </c>
      <c r="E117" s="197" t="s">
        <v>21023</v>
      </c>
      <c r="F117" s="67" t="s">
        <v>21520</v>
      </c>
      <c r="G117" s="70" t="s">
        <v>23697</v>
      </c>
      <c r="H117" s="71" t="s">
        <v>21269</v>
      </c>
      <c r="I117" s="197">
        <v>0.02</v>
      </c>
      <c r="J117" s="189">
        <v>1</v>
      </c>
      <c r="K117" s="67" t="s">
        <v>21027</v>
      </c>
    </row>
    <row r="118" spans="1:11" x14ac:dyDescent="0.2">
      <c r="A118" s="67" t="s">
        <v>482</v>
      </c>
      <c r="B118" s="67" t="s">
        <v>21271</v>
      </c>
      <c r="C118" s="68" t="s">
        <v>555</v>
      </c>
      <c r="D118" s="197" t="s">
        <v>555</v>
      </c>
      <c r="E118" s="197" t="s">
        <v>555</v>
      </c>
      <c r="F118" s="67" t="s">
        <v>21520</v>
      </c>
      <c r="G118" s="78" t="s">
        <v>23697</v>
      </c>
      <c r="H118" s="69" t="s">
        <v>21521</v>
      </c>
      <c r="I118" s="197">
        <v>0.04</v>
      </c>
      <c r="J118" s="189">
        <v>2</v>
      </c>
      <c r="K118" s="67" t="s">
        <v>21027</v>
      </c>
    </row>
    <row r="119" spans="1:11" x14ac:dyDescent="0.2">
      <c r="A119" s="67" t="s">
        <v>482</v>
      </c>
      <c r="B119" s="67" t="s">
        <v>21275</v>
      </c>
      <c r="C119" s="68" t="s">
        <v>555</v>
      </c>
      <c r="D119" s="197" t="s">
        <v>555</v>
      </c>
      <c r="E119" s="197" t="s">
        <v>555</v>
      </c>
      <c r="F119" s="67" t="s">
        <v>21520</v>
      </c>
      <c r="G119" s="71" t="s">
        <v>23698</v>
      </c>
      <c r="H119" s="71" t="s">
        <v>21079</v>
      </c>
      <c r="I119" s="197">
        <v>0.34</v>
      </c>
      <c r="J119" s="189">
        <v>4</v>
      </c>
      <c r="K119" s="73" t="s">
        <v>21276</v>
      </c>
    </row>
    <row r="120" spans="1:11" x14ac:dyDescent="0.2">
      <c r="A120" s="67" t="s">
        <v>482</v>
      </c>
      <c r="B120" s="67" t="s">
        <v>21278</v>
      </c>
      <c r="C120" s="68" t="s">
        <v>555</v>
      </c>
      <c r="D120" s="197" t="s">
        <v>555</v>
      </c>
      <c r="E120" s="197" t="s">
        <v>555</v>
      </c>
      <c r="F120" s="67" t="s">
        <v>21520</v>
      </c>
      <c r="G120" s="70" t="s">
        <v>23697</v>
      </c>
      <c r="H120" s="69" t="s">
        <v>21168</v>
      </c>
      <c r="I120" s="197">
        <v>0.34</v>
      </c>
      <c r="J120" s="189">
        <v>1</v>
      </c>
      <c r="K120" s="67" t="s">
        <v>21027</v>
      </c>
    </row>
    <row r="121" spans="1:11" x14ac:dyDescent="0.2">
      <c r="A121" s="67" t="s">
        <v>482</v>
      </c>
      <c r="B121" s="67" t="s">
        <v>21279</v>
      </c>
      <c r="C121" s="68" t="s">
        <v>555</v>
      </c>
      <c r="D121" s="197" t="s">
        <v>555</v>
      </c>
      <c r="E121" s="197" t="s">
        <v>555</v>
      </c>
      <c r="F121" s="67" t="s">
        <v>21520</v>
      </c>
      <c r="G121" s="70" t="s">
        <v>23696</v>
      </c>
      <c r="H121" s="69" t="s">
        <v>21152</v>
      </c>
      <c r="I121" s="197">
        <v>0.04</v>
      </c>
      <c r="J121" s="189">
        <v>2</v>
      </c>
      <c r="K121" s="67" t="s">
        <v>21027</v>
      </c>
    </row>
    <row r="122" spans="1:11" x14ac:dyDescent="0.2">
      <c r="A122" s="67" t="s">
        <v>482</v>
      </c>
      <c r="B122" s="67" t="s">
        <v>19296</v>
      </c>
      <c r="C122" s="68" t="s">
        <v>555</v>
      </c>
      <c r="D122" s="197" t="s">
        <v>555</v>
      </c>
      <c r="E122" s="197" t="s">
        <v>555</v>
      </c>
      <c r="F122" s="67" t="s">
        <v>21520</v>
      </c>
      <c r="G122" s="70" t="s">
        <v>23697</v>
      </c>
      <c r="H122" s="72" t="s">
        <v>21168</v>
      </c>
      <c r="I122" s="197">
        <v>0.34</v>
      </c>
      <c r="J122" s="189">
        <v>1</v>
      </c>
      <c r="K122" s="67" t="s">
        <v>21027</v>
      </c>
    </row>
    <row r="123" spans="1:11" x14ac:dyDescent="0.2">
      <c r="A123" s="67" t="s">
        <v>482</v>
      </c>
      <c r="B123" s="67" t="s">
        <v>19308</v>
      </c>
      <c r="C123" s="68" t="s">
        <v>555</v>
      </c>
      <c r="D123" s="197" t="s">
        <v>555</v>
      </c>
      <c r="E123" s="197" t="s">
        <v>555</v>
      </c>
      <c r="F123" s="67" t="s">
        <v>21520</v>
      </c>
      <c r="G123" s="70" t="s">
        <v>23696</v>
      </c>
      <c r="H123" s="69" t="s">
        <v>21057</v>
      </c>
      <c r="I123" s="197">
        <v>0.04</v>
      </c>
      <c r="J123" s="189">
        <v>1</v>
      </c>
      <c r="K123" s="67" t="s">
        <v>21027</v>
      </c>
    </row>
    <row r="124" spans="1:11" x14ac:dyDescent="0.2">
      <c r="A124" s="67" t="s">
        <v>482</v>
      </c>
      <c r="B124" s="67" t="s">
        <v>21280</v>
      </c>
      <c r="C124" s="68" t="s">
        <v>555</v>
      </c>
      <c r="D124" s="197" t="s">
        <v>555</v>
      </c>
      <c r="E124" s="197" t="s">
        <v>555</v>
      </c>
      <c r="F124" s="67" t="s">
        <v>21520</v>
      </c>
      <c r="G124" s="70" t="s">
        <v>23696</v>
      </c>
      <c r="H124" s="69" t="s">
        <v>21057</v>
      </c>
      <c r="I124" s="197">
        <v>0.02</v>
      </c>
      <c r="J124" s="189">
        <v>1</v>
      </c>
      <c r="K124" s="67" t="s">
        <v>21027</v>
      </c>
    </row>
    <row r="125" spans="1:11" x14ac:dyDescent="0.2">
      <c r="A125" s="67" t="s">
        <v>482</v>
      </c>
      <c r="B125" s="67" t="s">
        <v>19467</v>
      </c>
      <c r="C125" s="68" t="s">
        <v>555</v>
      </c>
      <c r="D125" s="197" t="s">
        <v>555</v>
      </c>
      <c r="E125" s="197" t="s">
        <v>555</v>
      </c>
      <c r="F125" s="67" t="s">
        <v>21520</v>
      </c>
      <c r="G125" s="71" t="s">
        <v>23698</v>
      </c>
      <c r="H125" s="71" t="s">
        <v>21079</v>
      </c>
      <c r="I125" s="197">
        <v>0.97</v>
      </c>
      <c r="J125" s="189">
        <v>5</v>
      </c>
      <c r="K125" s="73" t="s">
        <v>21282</v>
      </c>
    </row>
    <row r="126" spans="1:11" x14ac:dyDescent="0.2">
      <c r="A126" s="67" t="s">
        <v>482</v>
      </c>
      <c r="B126" s="67" t="s">
        <v>21284</v>
      </c>
      <c r="C126" s="68" t="s">
        <v>21285</v>
      </c>
      <c r="D126" s="197" t="s">
        <v>21022</v>
      </c>
      <c r="E126" s="197" t="s">
        <v>21023</v>
      </c>
      <c r="F126" s="67" t="s">
        <v>21520</v>
      </c>
      <c r="G126" s="70" t="s">
        <v>23697</v>
      </c>
      <c r="H126" s="70" t="s">
        <v>21020</v>
      </c>
      <c r="I126" s="197">
        <v>0.02</v>
      </c>
      <c r="J126" s="189">
        <v>1</v>
      </c>
      <c r="K126" s="67" t="s">
        <v>21027</v>
      </c>
    </row>
    <row r="127" spans="1:11" x14ac:dyDescent="0.2">
      <c r="A127" s="67" t="s">
        <v>507</v>
      </c>
      <c r="B127" s="67" t="s">
        <v>21286</v>
      </c>
      <c r="C127" s="68" t="s">
        <v>21287</v>
      </c>
      <c r="D127" s="197" t="s">
        <v>21022</v>
      </c>
      <c r="E127" s="197" t="s">
        <v>21023</v>
      </c>
      <c r="F127" s="67" t="s">
        <v>21520</v>
      </c>
      <c r="G127" s="70" t="s">
        <v>23697</v>
      </c>
      <c r="H127" s="71" t="s">
        <v>21187</v>
      </c>
      <c r="I127" s="197">
        <v>0.02</v>
      </c>
      <c r="J127" s="189">
        <v>1</v>
      </c>
      <c r="K127" s="67" t="s">
        <v>21027</v>
      </c>
    </row>
    <row r="128" spans="1:11" x14ac:dyDescent="0.2">
      <c r="A128" s="67" t="s">
        <v>507</v>
      </c>
      <c r="B128" s="67" t="s">
        <v>21288</v>
      </c>
      <c r="C128" s="68" t="s">
        <v>21289</v>
      </c>
      <c r="D128" s="197" t="s">
        <v>21022</v>
      </c>
      <c r="E128" s="197" t="s">
        <v>21023</v>
      </c>
      <c r="F128" s="67" t="s">
        <v>21520</v>
      </c>
      <c r="G128" s="70" t="s">
        <v>23697</v>
      </c>
      <c r="H128" s="70" t="s">
        <v>21020</v>
      </c>
      <c r="I128" s="197">
        <v>0.02</v>
      </c>
      <c r="J128" s="189">
        <v>2</v>
      </c>
      <c r="K128" s="67" t="s">
        <v>21027</v>
      </c>
    </row>
    <row r="129" spans="1:11" x14ac:dyDescent="0.2">
      <c r="A129" s="67" t="s">
        <v>507</v>
      </c>
      <c r="B129" s="67" t="s">
        <v>21291</v>
      </c>
      <c r="C129" s="68" t="s">
        <v>21293</v>
      </c>
      <c r="D129" s="197"/>
      <c r="E129" s="197" t="s">
        <v>21023</v>
      </c>
      <c r="F129" s="67" t="s">
        <v>21520</v>
      </c>
      <c r="G129" s="70" t="s">
        <v>23696</v>
      </c>
      <c r="H129" s="71" t="s">
        <v>21292</v>
      </c>
      <c r="I129" s="197">
        <v>0.02</v>
      </c>
      <c r="J129" s="189">
        <v>2</v>
      </c>
      <c r="K129" s="67" t="s">
        <v>21027</v>
      </c>
    </row>
    <row r="130" spans="1:11" x14ac:dyDescent="0.2">
      <c r="A130" s="67" t="s">
        <v>507</v>
      </c>
      <c r="B130" s="67" t="s">
        <v>21294</v>
      </c>
      <c r="C130" s="68" t="s">
        <v>21295</v>
      </c>
      <c r="D130" s="197" t="s">
        <v>21022</v>
      </c>
      <c r="E130" s="197" t="s">
        <v>21023</v>
      </c>
      <c r="F130" s="67" t="s">
        <v>21520</v>
      </c>
      <c r="G130" s="70" t="s">
        <v>23697</v>
      </c>
      <c r="H130" s="71" t="s">
        <v>21187</v>
      </c>
      <c r="I130" s="197">
        <v>0.02</v>
      </c>
      <c r="J130" s="189">
        <v>1</v>
      </c>
      <c r="K130" s="67" t="s">
        <v>21027</v>
      </c>
    </row>
    <row r="131" spans="1:11" x14ac:dyDescent="0.2">
      <c r="A131" s="67" t="s">
        <v>507</v>
      </c>
      <c r="B131" s="67" t="s">
        <v>21296</v>
      </c>
      <c r="C131" s="68" t="s">
        <v>21297</v>
      </c>
      <c r="D131" s="197" t="s">
        <v>21022</v>
      </c>
      <c r="E131" s="197" t="s">
        <v>21023</v>
      </c>
      <c r="F131" s="67" t="s">
        <v>21520</v>
      </c>
      <c r="G131" s="70" t="s">
        <v>23697</v>
      </c>
      <c r="H131" s="71" t="s">
        <v>21187</v>
      </c>
      <c r="I131" s="197">
        <v>0.02</v>
      </c>
      <c r="J131" s="189">
        <v>2</v>
      </c>
      <c r="K131" s="67" t="s">
        <v>21027</v>
      </c>
    </row>
    <row r="132" spans="1:11" x14ac:dyDescent="0.2">
      <c r="A132" s="67" t="s">
        <v>507</v>
      </c>
      <c r="B132" s="67" t="s">
        <v>21298</v>
      </c>
      <c r="C132" s="68" t="s">
        <v>21299</v>
      </c>
      <c r="D132" s="197"/>
      <c r="E132" s="197" t="s">
        <v>21023</v>
      </c>
      <c r="F132" s="67" t="s">
        <v>21520</v>
      </c>
      <c r="G132" s="70" t="s">
        <v>23697</v>
      </c>
      <c r="H132" s="71" t="s">
        <v>21187</v>
      </c>
      <c r="I132" s="197">
        <v>0.02</v>
      </c>
      <c r="J132" s="189">
        <v>1</v>
      </c>
      <c r="K132" s="67" t="s">
        <v>21027</v>
      </c>
    </row>
    <row r="133" spans="1:11" x14ac:dyDescent="0.2">
      <c r="A133" s="67" t="s">
        <v>507</v>
      </c>
      <c r="B133" s="67" t="s">
        <v>21300</v>
      </c>
      <c r="C133" s="68" t="s">
        <v>21301</v>
      </c>
      <c r="D133" s="197" t="s">
        <v>21022</v>
      </c>
      <c r="E133" s="197" t="s">
        <v>21023</v>
      </c>
      <c r="F133" s="67" t="s">
        <v>21520</v>
      </c>
      <c r="G133" s="70" t="s">
        <v>23697</v>
      </c>
      <c r="H133" s="71" t="s">
        <v>21187</v>
      </c>
      <c r="I133" s="197">
        <v>0.02</v>
      </c>
      <c r="J133" s="189">
        <v>1</v>
      </c>
      <c r="K133" s="67" t="s">
        <v>21027</v>
      </c>
    </row>
    <row r="134" spans="1:11" x14ac:dyDescent="0.2">
      <c r="A134" s="67" t="s">
        <v>507</v>
      </c>
      <c r="B134" s="67" t="s">
        <v>3399</v>
      </c>
      <c r="C134" s="68" t="s">
        <v>21303</v>
      </c>
      <c r="D134" s="197" t="s">
        <v>21022</v>
      </c>
      <c r="E134" s="197" t="s">
        <v>21023</v>
      </c>
      <c r="F134" s="67" t="s">
        <v>21520</v>
      </c>
      <c r="G134" s="70" t="s">
        <v>23696</v>
      </c>
      <c r="H134" s="71" t="s">
        <v>21302</v>
      </c>
      <c r="I134" s="197">
        <v>0.02</v>
      </c>
      <c r="J134" s="189">
        <v>1</v>
      </c>
      <c r="K134" s="67" t="s">
        <v>21027</v>
      </c>
    </row>
    <row r="135" spans="1:11" x14ac:dyDescent="0.2">
      <c r="A135" s="67" t="s">
        <v>507</v>
      </c>
      <c r="B135" s="67" t="s">
        <v>21304</v>
      </c>
      <c r="C135" s="68" t="s">
        <v>21306</v>
      </c>
      <c r="D135" s="197" t="s">
        <v>21022</v>
      </c>
      <c r="E135" s="197" t="s">
        <v>21023</v>
      </c>
      <c r="F135" s="67" t="s">
        <v>21520</v>
      </c>
      <c r="G135" s="78" t="s">
        <v>23697</v>
      </c>
      <c r="H135" s="71" t="s">
        <v>21305</v>
      </c>
      <c r="I135" s="197">
        <v>0.02</v>
      </c>
      <c r="J135" s="189">
        <v>1</v>
      </c>
      <c r="K135" s="67" t="s">
        <v>21027</v>
      </c>
    </row>
    <row r="136" spans="1:11" x14ac:dyDescent="0.2">
      <c r="A136" s="67" t="s">
        <v>507</v>
      </c>
      <c r="B136" s="67" t="s">
        <v>21307</v>
      </c>
      <c r="C136" s="68" t="s">
        <v>555</v>
      </c>
      <c r="D136" s="197" t="s">
        <v>555</v>
      </c>
      <c r="E136" s="197" t="s">
        <v>555</v>
      </c>
      <c r="F136" s="67" t="s">
        <v>21520</v>
      </c>
      <c r="G136" s="70" t="s">
        <v>23699</v>
      </c>
      <c r="H136" s="71" t="s">
        <v>21274</v>
      </c>
      <c r="I136" s="197">
        <v>0.97</v>
      </c>
      <c r="J136" s="189">
        <v>5</v>
      </c>
      <c r="K136" s="73" t="s">
        <v>21312</v>
      </c>
    </row>
    <row r="137" spans="1:11" x14ac:dyDescent="0.2">
      <c r="A137" s="67" t="s">
        <v>507</v>
      </c>
      <c r="B137" s="67" t="s">
        <v>21308</v>
      </c>
      <c r="C137" s="68" t="s">
        <v>21309</v>
      </c>
      <c r="D137" s="197"/>
      <c r="E137" s="197" t="s">
        <v>21023</v>
      </c>
      <c r="F137" s="67" t="s">
        <v>21520</v>
      </c>
      <c r="G137" s="70" t="s">
        <v>23697</v>
      </c>
      <c r="H137" s="71" t="s">
        <v>21187</v>
      </c>
      <c r="I137" s="197">
        <v>0.02</v>
      </c>
      <c r="J137" s="189">
        <v>1</v>
      </c>
      <c r="K137" s="67" t="s">
        <v>21027</v>
      </c>
    </row>
    <row r="138" spans="1:11" x14ac:dyDescent="0.2">
      <c r="A138" s="67" t="s">
        <v>507</v>
      </c>
      <c r="B138" s="67" t="s">
        <v>21314</v>
      </c>
      <c r="C138" s="68" t="s">
        <v>555</v>
      </c>
      <c r="D138" s="197" t="s">
        <v>555</v>
      </c>
      <c r="E138" s="197" t="s">
        <v>555</v>
      </c>
      <c r="F138" s="67" t="s">
        <v>21013</v>
      </c>
      <c r="G138" s="70" t="s">
        <v>23699</v>
      </c>
      <c r="H138" s="71" t="s">
        <v>21366</v>
      </c>
      <c r="I138" s="197">
        <v>0.97</v>
      </c>
      <c r="J138" s="189">
        <v>4</v>
      </c>
      <c r="K138" s="73" t="s">
        <v>21312</v>
      </c>
    </row>
    <row r="139" spans="1:11" x14ac:dyDescent="0.2">
      <c r="A139" s="67" t="s">
        <v>507</v>
      </c>
      <c r="B139" s="67" t="s">
        <v>21315</v>
      </c>
      <c r="C139" s="68" t="s">
        <v>21316</v>
      </c>
      <c r="D139" s="197" t="s">
        <v>21022</v>
      </c>
      <c r="E139" s="197" t="s">
        <v>21023</v>
      </c>
      <c r="F139" s="67" t="s">
        <v>21520</v>
      </c>
      <c r="G139" s="70" t="s">
        <v>23697</v>
      </c>
      <c r="H139" s="71" t="s">
        <v>21187</v>
      </c>
      <c r="I139" s="197">
        <v>0.3</v>
      </c>
      <c r="J139" s="189">
        <v>2</v>
      </c>
      <c r="K139" s="67" t="s">
        <v>21027</v>
      </c>
    </row>
    <row r="140" spans="1:11" x14ac:dyDescent="0.2">
      <c r="A140" s="67" t="s">
        <v>507</v>
      </c>
      <c r="B140" s="67" t="s">
        <v>21317</v>
      </c>
      <c r="C140" s="68" t="s">
        <v>21318</v>
      </c>
      <c r="D140" s="197" t="s">
        <v>21093</v>
      </c>
      <c r="E140" s="197" t="s">
        <v>21023</v>
      </c>
      <c r="F140" s="67" t="s">
        <v>21520</v>
      </c>
      <c r="G140" s="78" t="s">
        <v>23697</v>
      </c>
      <c r="H140" s="71" t="s">
        <v>21305</v>
      </c>
      <c r="I140" s="197">
        <v>0.02</v>
      </c>
      <c r="J140" s="189">
        <v>1</v>
      </c>
      <c r="K140" s="67" t="s">
        <v>21027</v>
      </c>
    </row>
    <row r="141" spans="1:11" x14ac:dyDescent="0.2">
      <c r="A141" s="67" t="s">
        <v>507</v>
      </c>
      <c r="B141" s="67" t="s">
        <v>21319</v>
      </c>
      <c r="C141" s="68" t="s">
        <v>21320</v>
      </c>
      <c r="D141" s="197" t="s">
        <v>21022</v>
      </c>
      <c r="E141" s="197" t="s">
        <v>21023</v>
      </c>
      <c r="F141" s="67" t="s">
        <v>21520</v>
      </c>
      <c r="G141" s="70" t="s">
        <v>23697</v>
      </c>
      <c r="H141" s="71" t="s">
        <v>21187</v>
      </c>
      <c r="I141" s="197">
        <v>0.02</v>
      </c>
      <c r="J141" s="189">
        <v>1</v>
      </c>
      <c r="K141" s="67" t="s">
        <v>21027</v>
      </c>
    </row>
    <row r="142" spans="1:11" x14ac:dyDescent="0.2">
      <c r="A142" s="67" t="s">
        <v>507</v>
      </c>
      <c r="B142" s="67" t="s">
        <v>21321</v>
      </c>
      <c r="C142" s="68" t="s">
        <v>555</v>
      </c>
      <c r="D142" s="197" t="s">
        <v>555</v>
      </c>
      <c r="E142" s="197" t="s">
        <v>555</v>
      </c>
      <c r="F142" s="67" t="s">
        <v>21013</v>
      </c>
      <c r="G142" s="70" t="s">
        <v>23702</v>
      </c>
      <c r="H142" s="71" t="s">
        <v>21516</v>
      </c>
      <c r="I142" s="197">
        <v>0.97</v>
      </c>
      <c r="J142" s="189">
        <v>5</v>
      </c>
      <c r="K142" s="73" t="s">
        <v>21322</v>
      </c>
    </row>
    <row r="143" spans="1:11" x14ac:dyDescent="0.2">
      <c r="A143" s="67" t="s">
        <v>507</v>
      </c>
      <c r="B143" s="67" t="s">
        <v>21324</v>
      </c>
      <c r="C143" s="68" t="s">
        <v>21325</v>
      </c>
      <c r="D143" s="197" t="s">
        <v>21022</v>
      </c>
      <c r="E143" s="197" t="s">
        <v>21023</v>
      </c>
      <c r="F143" s="67" t="s">
        <v>21520</v>
      </c>
      <c r="G143" s="78" t="s">
        <v>23697</v>
      </c>
      <c r="H143" s="71" t="s">
        <v>21305</v>
      </c>
      <c r="I143" s="197">
        <v>0.02</v>
      </c>
      <c r="J143" s="189">
        <v>2</v>
      </c>
      <c r="K143" s="67" t="s">
        <v>21027</v>
      </c>
    </row>
    <row r="144" spans="1:11" x14ac:dyDescent="0.2">
      <c r="A144" s="67" t="s">
        <v>507</v>
      </c>
      <c r="B144" s="67" t="s">
        <v>21326</v>
      </c>
      <c r="C144" s="68" t="s">
        <v>21327</v>
      </c>
      <c r="D144" s="197" t="s">
        <v>21022</v>
      </c>
      <c r="E144" s="197" t="s">
        <v>21023</v>
      </c>
      <c r="F144" s="67" t="s">
        <v>21520</v>
      </c>
      <c r="G144" s="70" t="s">
        <v>23697</v>
      </c>
      <c r="H144" s="71" t="s">
        <v>21187</v>
      </c>
      <c r="I144" s="197">
        <v>0.3</v>
      </c>
      <c r="J144" s="189">
        <v>2</v>
      </c>
      <c r="K144" s="67" t="s">
        <v>21027</v>
      </c>
    </row>
    <row r="145" spans="1:11" x14ac:dyDescent="0.2">
      <c r="A145" s="67" t="s">
        <v>507</v>
      </c>
      <c r="B145" s="67" t="s">
        <v>21328</v>
      </c>
      <c r="C145" s="68" t="s">
        <v>555</v>
      </c>
      <c r="D145" s="197" t="s">
        <v>555</v>
      </c>
      <c r="E145" s="197" t="s">
        <v>555</v>
      </c>
      <c r="F145" s="67" t="s">
        <v>21520</v>
      </c>
      <c r="G145" s="70" t="s">
        <v>23697</v>
      </c>
      <c r="H145" s="69" t="s">
        <v>21168</v>
      </c>
      <c r="I145" s="197">
        <v>0.02</v>
      </c>
      <c r="J145" s="189">
        <v>1</v>
      </c>
      <c r="K145" s="67" t="s">
        <v>21027</v>
      </c>
    </row>
    <row r="146" spans="1:11" x14ac:dyDescent="0.2">
      <c r="A146" s="67" t="s">
        <v>507</v>
      </c>
      <c r="B146" s="67" t="s">
        <v>21329</v>
      </c>
      <c r="C146" s="68" t="s">
        <v>555</v>
      </c>
      <c r="D146" s="197" t="s">
        <v>555</v>
      </c>
      <c r="E146" s="197" t="s">
        <v>555</v>
      </c>
      <c r="F146" s="67" t="s">
        <v>21013</v>
      </c>
      <c r="G146" s="71" t="s">
        <v>23701</v>
      </c>
      <c r="H146" s="71" t="s">
        <v>21036</v>
      </c>
      <c r="I146" s="197">
        <v>0.97</v>
      </c>
      <c r="J146" s="189">
        <v>5</v>
      </c>
      <c r="K146" s="73" t="s">
        <v>21330</v>
      </c>
    </row>
    <row r="147" spans="1:11" x14ac:dyDescent="0.2">
      <c r="A147" s="67" t="s">
        <v>507</v>
      </c>
      <c r="B147" s="67" t="s">
        <v>21332</v>
      </c>
      <c r="C147" s="68" t="s">
        <v>21334</v>
      </c>
      <c r="D147" s="197" t="s">
        <v>21022</v>
      </c>
      <c r="E147" s="197" t="s">
        <v>21023</v>
      </c>
      <c r="F147" s="67" t="s">
        <v>21520</v>
      </c>
      <c r="G147" s="70" t="s">
        <v>23699</v>
      </c>
      <c r="H147" s="71" t="s">
        <v>21333</v>
      </c>
      <c r="I147" s="197">
        <v>0.02</v>
      </c>
      <c r="J147" s="189">
        <v>2</v>
      </c>
      <c r="K147" s="73" t="s">
        <v>21632</v>
      </c>
    </row>
    <row r="148" spans="1:11" x14ac:dyDescent="0.2">
      <c r="A148" s="67" t="s">
        <v>507</v>
      </c>
      <c r="B148" s="67" t="s">
        <v>21337</v>
      </c>
      <c r="C148" s="68" t="s">
        <v>21338</v>
      </c>
      <c r="D148" s="197" t="s">
        <v>21235</v>
      </c>
      <c r="E148" s="197" t="s">
        <v>21023</v>
      </c>
      <c r="F148" s="67" t="s">
        <v>21520</v>
      </c>
      <c r="G148" s="70" t="s">
        <v>23697</v>
      </c>
      <c r="H148" s="70" t="s">
        <v>21020</v>
      </c>
      <c r="I148" s="197">
        <v>0.02</v>
      </c>
      <c r="J148" s="189">
        <v>2</v>
      </c>
      <c r="K148" s="67" t="s">
        <v>21027</v>
      </c>
    </row>
    <row r="149" spans="1:11" x14ac:dyDescent="0.2">
      <c r="A149" s="67" t="s">
        <v>507</v>
      </c>
      <c r="B149" s="67" t="s">
        <v>21339</v>
      </c>
      <c r="C149" s="68" t="s">
        <v>21340</v>
      </c>
      <c r="D149" s="197" t="s">
        <v>21341</v>
      </c>
      <c r="E149" s="197" t="s">
        <v>21023</v>
      </c>
      <c r="F149" s="67" t="s">
        <v>21520</v>
      </c>
      <c r="G149" s="70" t="s">
        <v>23697</v>
      </c>
      <c r="H149" s="70" t="s">
        <v>21020</v>
      </c>
      <c r="I149" s="197">
        <v>0.02</v>
      </c>
      <c r="J149" s="189">
        <v>2</v>
      </c>
      <c r="K149" s="67" t="s">
        <v>21027</v>
      </c>
    </row>
    <row r="150" spans="1:11" x14ac:dyDescent="0.2">
      <c r="A150" s="67" t="s">
        <v>507</v>
      </c>
      <c r="B150" s="67" t="s">
        <v>215</v>
      </c>
      <c r="C150" s="68" t="s">
        <v>555</v>
      </c>
      <c r="D150" s="197" t="s">
        <v>555</v>
      </c>
      <c r="E150" s="197" t="s">
        <v>555</v>
      </c>
      <c r="F150" s="67" t="s">
        <v>21013</v>
      </c>
      <c r="G150" s="71" t="s">
        <v>23701</v>
      </c>
      <c r="H150" s="71" t="s">
        <v>21036</v>
      </c>
      <c r="I150" s="197">
        <v>0.97</v>
      </c>
      <c r="J150" s="189">
        <v>5</v>
      </c>
      <c r="K150" s="73" t="s">
        <v>21330</v>
      </c>
    </row>
    <row r="151" spans="1:11" x14ac:dyDescent="0.2">
      <c r="A151" s="67" t="s">
        <v>507</v>
      </c>
      <c r="B151" s="67" t="s">
        <v>21342</v>
      </c>
      <c r="C151" s="68" t="s">
        <v>555</v>
      </c>
      <c r="D151" s="197" t="s">
        <v>555</v>
      </c>
      <c r="E151" s="197" t="s">
        <v>555</v>
      </c>
      <c r="F151" s="67" t="s">
        <v>21520</v>
      </c>
      <c r="G151" s="70" t="s">
        <v>23697</v>
      </c>
      <c r="H151" s="70" t="s">
        <v>21168</v>
      </c>
      <c r="I151" s="197">
        <v>0.04</v>
      </c>
      <c r="J151" s="189">
        <v>2</v>
      </c>
      <c r="K151" s="67" t="s">
        <v>21027</v>
      </c>
    </row>
    <row r="152" spans="1:11" x14ac:dyDescent="0.2">
      <c r="A152" s="67" t="s">
        <v>507</v>
      </c>
      <c r="B152" s="67" t="s">
        <v>21343</v>
      </c>
      <c r="C152" s="68" t="s">
        <v>555</v>
      </c>
      <c r="D152" s="197" t="s">
        <v>555</v>
      </c>
      <c r="E152" s="197" t="s">
        <v>555</v>
      </c>
      <c r="F152" s="67" t="s">
        <v>21013</v>
      </c>
      <c r="G152" s="71" t="s">
        <v>23701</v>
      </c>
      <c r="H152" s="71" t="s">
        <v>21036</v>
      </c>
      <c r="I152" s="197">
        <v>0.97</v>
      </c>
      <c r="J152" s="189">
        <v>5</v>
      </c>
      <c r="K152" s="73" t="s">
        <v>21345</v>
      </c>
    </row>
    <row r="153" spans="1:11" x14ac:dyDescent="0.2">
      <c r="A153" s="67" t="s">
        <v>507</v>
      </c>
      <c r="B153" s="67" t="s">
        <v>107</v>
      </c>
      <c r="C153" s="68" t="s">
        <v>555</v>
      </c>
      <c r="D153" s="197" t="s">
        <v>555</v>
      </c>
      <c r="E153" s="197" t="s">
        <v>555</v>
      </c>
      <c r="F153" s="67" t="s">
        <v>21520</v>
      </c>
      <c r="G153" s="71" t="s">
        <v>23700</v>
      </c>
      <c r="H153" s="71" t="s">
        <v>21194</v>
      </c>
      <c r="I153" s="197">
        <v>0.97</v>
      </c>
      <c r="J153" s="189">
        <v>5</v>
      </c>
      <c r="K153" s="73" t="s">
        <v>21347</v>
      </c>
    </row>
    <row r="154" spans="1:11" x14ac:dyDescent="0.2">
      <c r="A154" s="67" t="s">
        <v>507</v>
      </c>
      <c r="B154" s="67" t="s">
        <v>21349</v>
      </c>
      <c r="C154" s="68" t="s">
        <v>555</v>
      </c>
      <c r="D154" s="197" t="s">
        <v>555</v>
      </c>
      <c r="E154" s="197" t="s">
        <v>555</v>
      </c>
      <c r="F154" s="67" t="s">
        <v>21013</v>
      </c>
      <c r="G154" s="71" t="s">
        <v>23701</v>
      </c>
      <c r="H154" s="71" t="s">
        <v>21036</v>
      </c>
      <c r="I154" s="197">
        <v>0.97</v>
      </c>
      <c r="J154" s="189">
        <v>5</v>
      </c>
      <c r="K154" s="73" t="s">
        <v>21276</v>
      </c>
    </row>
    <row r="155" spans="1:11" x14ac:dyDescent="0.2">
      <c r="A155" s="67" t="s">
        <v>507</v>
      </c>
      <c r="B155" s="67" t="s">
        <v>21350</v>
      </c>
      <c r="C155" s="68" t="s">
        <v>555</v>
      </c>
      <c r="D155" s="197" t="s">
        <v>555</v>
      </c>
      <c r="E155" s="197" t="s">
        <v>555</v>
      </c>
      <c r="F155" s="67" t="s">
        <v>21013</v>
      </c>
      <c r="G155" s="71" t="s">
        <v>23701</v>
      </c>
      <c r="H155" s="71" t="s">
        <v>21036</v>
      </c>
      <c r="I155" s="197">
        <v>0.97</v>
      </c>
      <c r="J155" s="189">
        <v>4</v>
      </c>
      <c r="K155" s="73" t="s">
        <v>21276</v>
      </c>
    </row>
    <row r="156" spans="1:11" x14ac:dyDescent="0.2">
      <c r="A156" s="67" t="s">
        <v>507</v>
      </c>
      <c r="B156" s="67" t="s">
        <v>21352</v>
      </c>
      <c r="C156" s="68" t="s">
        <v>21353</v>
      </c>
      <c r="D156" s="197" t="s">
        <v>21022</v>
      </c>
      <c r="E156" s="197" t="s">
        <v>21023</v>
      </c>
      <c r="F156" s="67" t="s">
        <v>21520</v>
      </c>
      <c r="G156" s="78" t="s">
        <v>23697</v>
      </c>
      <c r="H156" s="71" t="s">
        <v>21305</v>
      </c>
      <c r="I156" s="197">
        <v>0.02</v>
      </c>
      <c r="J156" s="189">
        <v>1</v>
      </c>
      <c r="K156" s="67" t="s">
        <v>21027</v>
      </c>
    </row>
    <row r="157" spans="1:11" x14ac:dyDescent="0.2">
      <c r="A157" s="67" t="s">
        <v>507</v>
      </c>
      <c r="B157" s="67" t="s">
        <v>21354</v>
      </c>
      <c r="C157" s="68" t="s">
        <v>555</v>
      </c>
      <c r="D157" s="197" t="s">
        <v>555</v>
      </c>
      <c r="E157" s="197" t="s">
        <v>555</v>
      </c>
      <c r="F157" s="67" t="s">
        <v>21520</v>
      </c>
      <c r="G157" s="70" t="s">
        <v>23697</v>
      </c>
      <c r="H157" s="70" t="s">
        <v>21168</v>
      </c>
      <c r="I157" s="197">
        <v>0.34</v>
      </c>
      <c r="J157" s="189">
        <v>1</v>
      </c>
      <c r="K157" s="67" t="s">
        <v>21027</v>
      </c>
    </row>
    <row r="158" spans="1:11" x14ac:dyDescent="0.2">
      <c r="A158" s="67" t="s">
        <v>507</v>
      </c>
      <c r="B158" s="67" t="s">
        <v>21356</v>
      </c>
      <c r="C158" s="68" t="s">
        <v>555</v>
      </c>
      <c r="D158" s="197" t="s">
        <v>555</v>
      </c>
      <c r="E158" s="197" t="s">
        <v>555</v>
      </c>
      <c r="F158" s="67" t="s">
        <v>21520</v>
      </c>
      <c r="G158" s="70" t="s">
        <v>23696</v>
      </c>
      <c r="H158" s="72" t="s">
        <v>21357</v>
      </c>
      <c r="I158" s="197">
        <v>0.34</v>
      </c>
      <c r="J158" s="189">
        <v>1</v>
      </c>
      <c r="K158" s="73" t="s">
        <v>21513</v>
      </c>
    </row>
    <row r="159" spans="1:11" x14ac:dyDescent="0.2">
      <c r="A159" s="67" t="s">
        <v>507</v>
      </c>
      <c r="B159" s="67" t="s">
        <v>19898</v>
      </c>
      <c r="C159" s="68" t="s">
        <v>21360</v>
      </c>
      <c r="D159" s="197" t="s">
        <v>21093</v>
      </c>
      <c r="E159" s="197" t="s">
        <v>21023</v>
      </c>
      <c r="F159" s="67" t="s">
        <v>21520</v>
      </c>
      <c r="G159" s="70" t="s">
        <v>23697</v>
      </c>
      <c r="H159" s="71" t="s">
        <v>21359</v>
      </c>
      <c r="I159" s="197">
        <v>0.5</v>
      </c>
      <c r="J159" s="189">
        <v>1</v>
      </c>
      <c r="K159" s="67" t="s">
        <v>21027</v>
      </c>
    </row>
    <row r="160" spans="1:11" x14ac:dyDescent="0.2">
      <c r="A160" s="67" t="s">
        <v>507</v>
      </c>
      <c r="B160" s="67" t="s">
        <v>31</v>
      </c>
      <c r="C160" s="68" t="s">
        <v>21362</v>
      </c>
      <c r="D160" s="197" t="s">
        <v>21022</v>
      </c>
      <c r="E160" s="197" t="s">
        <v>21023</v>
      </c>
      <c r="F160" s="67" t="s">
        <v>21520</v>
      </c>
      <c r="G160" s="71" t="s">
        <v>23700</v>
      </c>
      <c r="H160" s="71" t="s">
        <v>21361</v>
      </c>
      <c r="I160" s="197">
        <v>0.34</v>
      </c>
      <c r="J160" s="189">
        <v>5</v>
      </c>
      <c r="K160" s="73" t="s">
        <v>21363</v>
      </c>
    </row>
    <row r="161" spans="1:11" x14ac:dyDescent="0.2">
      <c r="A161" s="67" t="s">
        <v>507</v>
      </c>
      <c r="B161" s="67" t="s">
        <v>21365</v>
      </c>
      <c r="C161" s="68" t="s">
        <v>555</v>
      </c>
      <c r="D161" s="197" t="s">
        <v>555</v>
      </c>
      <c r="E161" s="197" t="s">
        <v>555</v>
      </c>
      <c r="F161" s="67" t="s">
        <v>21013</v>
      </c>
      <c r="G161" s="70" t="s">
        <v>23699</v>
      </c>
      <c r="H161" s="71" t="s">
        <v>21366</v>
      </c>
      <c r="I161" s="197">
        <v>0.97</v>
      </c>
      <c r="J161" s="189">
        <v>5</v>
      </c>
      <c r="K161" s="76" t="s">
        <v>21369</v>
      </c>
    </row>
    <row r="162" spans="1:11" x14ac:dyDescent="0.2">
      <c r="A162" s="67" t="s">
        <v>507</v>
      </c>
      <c r="B162" s="67" t="s">
        <v>21367</v>
      </c>
      <c r="C162" s="68" t="s">
        <v>555</v>
      </c>
      <c r="D162" s="197" t="s">
        <v>555</v>
      </c>
      <c r="E162" s="197" t="s">
        <v>555</v>
      </c>
      <c r="F162" s="67" t="s">
        <v>21013</v>
      </c>
      <c r="G162" s="71" t="s">
        <v>23701</v>
      </c>
      <c r="H162" s="71" t="s">
        <v>21036</v>
      </c>
      <c r="I162" s="197">
        <v>0.97</v>
      </c>
      <c r="J162" s="189">
        <v>5</v>
      </c>
      <c r="K162" s="73" t="s">
        <v>21185</v>
      </c>
    </row>
    <row r="163" spans="1:11" x14ac:dyDescent="0.2">
      <c r="A163" s="67" t="s">
        <v>507</v>
      </c>
      <c r="B163" s="67" t="s">
        <v>21373</v>
      </c>
      <c r="C163" s="68" t="s">
        <v>555</v>
      </c>
      <c r="D163" s="197" t="s">
        <v>555</v>
      </c>
      <c r="E163" s="197" t="s">
        <v>555</v>
      </c>
      <c r="F163" s="67" t="s">
        <v>21520</v>
      </c>
      <c r="G163" s="70" t="s">
        <v>23697</v>
      </c>
      <c r="H163" s="70" t="s">
        <v>21168</v>
      </c>
      <c r="I163" s="197">
        <v>0.02</v>
      </c>
      <c r="J163" s="189">
        <v>1</v>
      </c>
      <c r="K163" s="67" t="s">
        <v>21027</v>
      </c>
    </row>
    <row r="164" spans="1:11" x14ac:dyDescent="0.2">
      <c r="A164" s="67" t="s">
        <v>507</v>
      </c>
      <c r="B164" s="67" t="s">
        <v>19906</v>
      </c>
      <c r="C164" s="68" t="s">
        <v>555</v>
      </c>
      <c r="D164" s="197" t="s">
        <v>555</v>
      </c>
      <c r="E164" s="197" t="s">
        <v>555</v>
      </c>
      <c r="F164" s="67" t="s">
        <v>21520</v>
      </c>
      <c r="G164" s="70" t="s">
        <v>23696</v>
      </c>
      <c r="H164" s="69" t="s">
        <v>21057</v>
      </c>
      <c r="I164" s="197">
        <v>0.03</v>
      </c>
      <c r="J164" s="189">
        <v>1</v>
      </c>
      <c r="K164" s="67" t="s">
        <v>21027</v>
      </c>
    </row>
    <row r="165" spans="1:11" x14ac:dyDescent="0.2">
      <c r="A165" s="67" t="s">
        <v>507</v>
      </c>
      <c r="B165" s="67" t="s">
        <v>21374</v>
      </c>
      <c r="C165" s="68" t="s">
        <v>555</v>
      </c>
      <c r="D165" s="197" t="s">
        <v>555</v>
      </c>
      <c r="E165" s="197" t="s">
        <v>555</v>
      </c>
      <c r="F165" s="67" t="s">
        <v>21520</v>
      </c>
      <c r="G165" s="70" t="s">
        <v>23696</v>
      </c>
      <c r="H165" s="69" t="s">
        <v>21057</v>
      </c>
      <c r="I165" s="197">
        <v>0.34</v>
      </c>
      <c r="J165" s="189">
        <v>2</v>
      </c>
      <c r="K165" s="67" t="s">
        <v>21027</v>
      </c>
    </row>
    <row r="166" spans="1:11" x14ac:dyDescent="0.2">
      <c r="A166" s="67" t="s">
        <v>507</v>
      </c>
      <c r="B166" s="67" t="s">
        <v>21375</v>
      </c>
      <c r="C166" s="68" t="s">
        <v>555</v>
      </c>
      <c r="D166" s="197" t="s">
        <v>555</v>
      </c>
      <c r="E166" s="197" t="s">
        <v>555</v>
      </c>
      <c r="F166" s="67" t="s">
        <v>21520</v>
      </c>
      <c r="G166" s="70" t="s">
        <v>23697</v>
      </c>
      <c r="H166" s="70" t="s">
        <v>21255</v>
      </c>
      <c r="I166" s="197">
        <v>0.02</v>
      </c>
      <c r="J166" s="189">
        <v>2</v>
      </c>
      <c r="K166" s="67" t="s">
        <v>21027</v>
      </c>
    </row>
    <row r="167" spans="1:11" x14ac:dyDescent="0.2">
      <c r="A167" s="67" t="s">
        <v>507</v>
      </c>
      <c r="B167" s="67" t="s">
        <v>21376</v>
      </c>
      <c r="C167" s="68" t="s">
        <v>555</v>
      </c>
      <c r="D167" s="197" t="s">
        <v>555</v>
      </c>
      <c r="E167" s="197" t="s">
        <v>555</v>
      </c>
      <c r="F167" s="67" t="s">
        <v>21520</v>
      </c>
      <c r="G167" s="70" t="s">
        <v>23696</v>
      </c>
      <c r="H167" s="69" t="s">
        <v>21152</v>
      </c>
      <c r="I167" s="197">
        <v>0.04</v>
      </c>
      <c r="J167" s="189">
        <v>1</v>
      </c>
      <c r="K167" s="67" t="s">
        <v>21027</v>
      </c>
    </row>
    <row r="168" spans="1:11" x14ac:dyDescent="0.2">
      <c r="A168" s="67" t="s">
        <v>507</v>
      </c>
      <c r="B168" s="67" t="s">
        <v>20714</v>
      </c>
      <c r="C168" s="68" t="s">
        <v>21378</v>
      </c>
      <c r="D168" s="197" t="s">
        <v>21022</v>
      </c>
      <c r="E168" s="197" t="s">
        <v>21504</v>
      </c>
      <c r="F168" s="67" t="s">
        <v>21520</v>
      </c>
      <c r="G168" s="70" t="s">
        <v>23696</v>
      </c>
      <c r="H168" s="71" t="s">
        <v>21377</v>
      </c>
      <c r="I168" s="197">
        <v>0.03</v>
      </c>
      <c r="J168" s="189">
        <v>1</v>
      </c>
      <c r="K168" s="67" t="s">
        <v>21027</v>
      </c>
    </row>
    <row r="169" spans="1:11" x14ac:dyDescent="0.2">
      <c r="A169" s="67" t="s">
        <v>507</v>
      </c>
      <c r="B169" s="67" t="s">
        <v>21380</v>
      </c>
      <c r="C169" s="68" t="s">
        <v>21381</v>
      </c>
      <c r="D169" s="197" t="s">
        <v>21022</v>
      </c>
      <c r="E169" s="197" t="s">
        <v>21504</v>
      </c>
      <c r="F169" s="67" t="s">
        <v>21520</v>
      </c>
      <c r="G169" s="70" t="s">
        <v>23697</v>
      </c>
      <c r="H169" s="72" t="s">
        <v>21202</v>
      </c>
      <c r="I169" s="197">
        <v>0.03</v>
      </c>
      <c r="J169" s="189">
        <v>1</v>
      </c>
      <c r="K169" s="67" t="s">
        <v>21027</v>
      </c>
    </row>
    <row r="170" spans="1:11" x14ac:dyDescent="0.2">
      <c r="A170" s="67" t="s">
        <v>507</v>
      </c>
      <c r="B170" s="67" t="s">
        <v>21382</v>
      </c>
      <c r="C170" s="68" t="s">
        <v>21383</v>
      </c>
      <c r="D170" s="197"/>
      <c r="E170" s="197" t="s">
        <v>21504</v>
      </c>
      <c r="F170" s="67" t="s">
        <v>21520</v>
      </c>
      <c r="G170" s="70" t="s">
        <v>23697</v>
      </c>
      <c r="H170" s="70" t="s">
        <v>21205</v>
      </c>
      <c r="I170" s="197">
        <v>0.02</v>
      </c>
      <c r="J170" s="189">
        <v>1</v>
      </c>
      <c r="K170" s="67" t="s">
        <v>21027</v>
      </c>
    </row>
    <row r="171" spans="1:11" x14ac:dyDescent="0.2">
      <c r="A171" s="67" t="s">
        <v>507</v>
      </c>
      <c r="B171" s="67" t="s">
        <v>19951</v>
      </c>
      <c r="C171" s="68" t="s">
        <v>21384</v>
      </c>
      <c r="D171" s="197" t="s">
        <v>21022</v>
      </c>
      <c r="E171" s="197" t="s">
        <v>21504</v>
      </c>
      <c r="F171" s="67" t="s">
        <v>21520</v>
      </c>
      <c r="G171" s="70" t="s">
        <v>23696</v>
      </c>
      <c r="H171" s="72" t="s">
        <v>21061</v>
      </c>
      <c r="I171" s="197">
        <v>0.03</v>
      </c>
      <c r="J171" s="189">
        <v>1</v>
      </c>
      <c r="K171" s="67" t="s">
        <v>21027</v>
      </c>
    </row>
    <row r="172" spans="1:11" x14ac:dyDescent="0.2">
      <c r="A172" s="67" t="s">
        <v>507</v>
      </c>
      <c r="B172" s="67" t="s">
        <v>21385</v>
      </c>
      <c r="C172" s="68" t="s">
        <v>21386</v>
      </c>
      <c r="D172" s="197" t="s">
        <v>21022</v>
      </c>
      <c r="E172" s="197" t="s">
        <v>21504</v>
      </c>
      <c r="F172" s="67" t="s">
        <v>21520</v>
      </c>
      <c r="G172" s="70" t="s">
        <v>23697</v>
      </c>
      <c r="H172" s="72" t="s">
        <v>21215</v>
      </c>
      <c r="I172" s="197">
        <v>0.03</v>
      </c>
      <c r="J172" s="189">
        <v>2</v>
      </c>
      <c r="K172" s="67" t="s">
        <v>21027</v>
      </c>
    </row>
    <row r="173" spans="1:11" x14ac:dyDescent="0.2">
      <c r="A173" s="67" t="s">
        <v>507</v>
      </c>
      <c r="B173" s="67" t="s">
        <v>21387</v>
      </c>
      <c r="C173" s="68" t="s">
        <v>555</v>
      </c>
      <c r="D173" s="197" t="s">
        <v>555</v>
      </c>
      <c r="E173" s="197" t="s">
        <v>555</v>
      </c>
      <c r="F173" s="67" t="s">
        <v>21013</v>
      </c>
      <c r="G173" s="70" t="s">
        <v>23702</v>
      </c>
      <c r="H173" s="71" t="s">
        <v>21068</v>
      </c>
      <c r="I173" s="197">
        <v>0.97</v>
      </c>
      <c r="J173" s="189">
        <v>5</v>
      </c>
      <c r="K173" s="73" t="s">
        <v>21190</v>
      </c>
    </row>
    <row r="174" spans="1:11" x14ac:dyDescent="0.2">
      <c r="A174" s="67" t="s">
        <v>507</v>
      </c>
      <c r="B174" s="67" t="s">
        <v>21390</v>
      </c>
      <c r="C174" s="68" t="s">
        <v>555</v>
      </c>
      <c r="D174" s="197" t="s">
        <v>555</v>
      </c>
      <c r="E174" s="197" t="s">
        <v>555</v>
      </c>
      <c r="F174" s="67" t="s">
        <v>21013</v>
      </c>
      <c r="G174" s="70" t="s">
        <v>23702</v>
      </c>
      <c r="H174" s="71" t="s">
        <v>21068</v>
      </c>
      <c r="I174" s="197">
        <v>0.97</v>
      </c>
      <c r="J174" s="189">
        <v>5</v>
      </c>
      <c r="K174" s="73" t="s">
        <v>21391</v>
      </c>
    </row>
    <row r="175" spans="1:11" x14ac:dyDescent="0.2">
      <c r="A175" s="67" t="s">
        <v>507</v>
      </c>
      <c r="B175" s="67" t="s">
        <v>21393</v>
      </c>
      <c r="C175" s="68" t="s">
        <v>555</v>
      </c>
      <c r="D175" s="197" t="s">
        <v>555</v>
      </c>
      <c r="E175" s="197" t="s">
        <v>555</v>
      </c>
      <c r="F175" s="67" t="s">
        <v>21013</v>
      </c>
      <c r="G175" s="70" t="s">
        <v>23702</v>
      </c>
      <c r="H175" s="71" t="s">
        <v>21068</v>
      </c>
      <c r="I175" s="197">
        <v>0.97</v>
      </c>
      <c r="J175" s="189">
        <v>5</v>
      </c>
      <c r="K175" s="73" t="s">
        <v>21394</v>
      </c>
    </row>
    <row r="176" spans="1:11" x14ac:dyDescent="0.2">
      <c r="A176" s="67" t="s">
        <v>507</v>
      </c>
      <c r="B176" s="67" t="s">
        <v>21396</v>
      </c>
      <c r="C176" s="68" t="s">
        <v>21397</v>
      </c>
      <c r="D176" s="197" t="s">
        <v>21022</v>
      </c>
      <c r="E176" s="197" t="s">
        <v>21504</v>
      </c>
      <c r="F176" s="67" t="s">
        <v>21520</v>
      </c>
      <c r="G176" s="70" t="s">
        <v>23697</v>
      </c>
      <c r="H176" s="72" t="s">
        <v>21202</v>
      </c>
      <c r="I176" s="197">
        <v>0.03</v>
      </c>
      <c r="J176" s="189">
        <v>2</v>
      </c>
      <c r="K176" s="67" t="s">
        <v>21027</v>
      </c>
    </row>
    <row r="177" spans="1:11" x14ac:dyDescent="0.2">
      <c r="A177" s="67" t="s">
        <v>507</v>
      </c>
      <c r="B177" s="67" t="s">
        <v>21398</v>
      </c>
      <c r="C177" s="68" t="s">
        <v>555</v>
      </c>
      <c r="D177" s="197" t="s">
        <v>555</v>
      </c>
      <c r="E177" s="197" t="s">
        <v>555</v>
      </c>
      <c r="F177" s="67" t="s">
        <v>21013</v>
      </c>
      <c r="G177" s="70" t="s">
        <v>23702</v>
      </c>
      <c r="H177" s="71" t="s">
        <v>21068</v>
      </c>
      <c r="I177" s="197">
        <v>0.97</v>
      </c>
      <c r="J177" s="189">
        <v>5</v>
      </c>
      <c r="K177" s="73" t="s">
        <v>21399</v>
      </c>
    </row>
    <row r="178" spans="1:11" x14ac:dyDescent="0.2">
      <c r="A178" s="67" t="s">
        <v>507</v>
      </c>
      <c r="B178" s="67" t="s">
        <v>21401</v>
      </c>
      <c r="C178" s="68" t="s">
        <v>555</v>
      </c>
      <c r="D178" s="197" t="s">
        <v>555</v>
      </c>
      <c r="E178" s="197" t="s">
        <v>555</v>
      </c>
      <c r="F178" s="67" t="s">
        <v>21520</v>
      </c>
      <c r="G178" s="70" t="s">
        <v>23696</v>
      </c>
      <c r="H178" s="69" t="s">
        <v>21057</v>
      </c>
      <c r="I178" s="197">
        <v>0.02</v>
      </c>
      <c r="J178" s="189">
        <v>1</v>
      </c>
      <c r="K178" s="67" t="s">
        <v>21027</v>
      </c>
    </row>
    <row r="179" spans="1:11" x14ac:dyDescent="0.2">
      <c r="A179" s="67" t="s">
        <v>507</v>
      </c>
      <c r="B179" s="67" t="s">
        <v>20081</v>
      </c>
      <c r="C179" s="68" t="s">
        <v>21403</v>
      </c>
      <c r="D179" s="197" t="s">
        <v>21099</v>
      </c>
      <c r="E179" s="197" t="s">
        <v>21504</v>
      </c>
      <c r="F179" s="67" t="s">
        <v>21520</v>
      </c>
      <c r="G179" s="71" t="s">
        <v>23700</v>
      </c>
      <c r="H179" s="71" t="s">
        <v>21402</v>
      </c>
      <c r="I179" s="197">
        <v>0.81</v>
      </c>
      <c r="J179" s="189">
        <v>5</v>
      </c>
      <c r="K179" s="73" t="s">
        <v>21221</v>
      </c>
    </row>
    <row r="180" spans="1:11" x14ac:dyDescent="0.2">
      <c r="A180" s="67" t="s">
        <v>507</v>
      </c>
      <c r="B180" s="67" t="s">
        <v>21406</v>
      </c>
      <c r="C180" s="68" t="s">
        <v>555</v>
      </c>
      <c r="D180" s="197" t="s">
        <v>555</v>
      </c>
      <c r="E180" s="197" t="s">
        <v>555</v>
      </c>
      <c r="F180" s="67" t="s">
        <v>21013</v>
      </c>
      <c r="G180" s="70" t="s">
        <v>23699</v>
      </c>
      <c r="H180" s="71" t="s">
        <v>21366</v>
      </c>
      <c r="I180" s="197">
        <v>0.97</v>
      </c>
      <c r="J180" s="189">
        <v>5</v>
      </c>
      <c r="K180" s="73" t="s">
        <v>21221</v>
      </c>
    </row>
    <row r="181" spans="1:11" x14ac:dyDescent="0.2">
      <c r="A181" s="67" t="s">
        <v>507</v>
      </c>
      <c r="B181" s="67" t="s">
        <v>21407</v>
      </c>
      <c r="C181" s="68" t="s">
        <v>555</v>
      </c>
      <c r="D181" s="197" t="s">
        <v>555</v>
      </c>
      <c r="E181" s="197" t="s">
        <v>555</v>
      </c>
      <c r="F181" s="67" t="s">
        <v>21520</v>
      </c>
      <c r="G181" s="70" t="s">
        <v>23697</v>
      </c>
      <c r="H181" s="70" t="s">
        <v>21168</v>
      </c>
      <c r="I181" s="197">
        <v>0.02</v>
      </c>
      <c r="J181" s="189">
        <v>1</v>
      </c>
      <c r="K181" s="67" t="s">
        <v>21027</v>
      </c>
    </row>
    <row r="182" spans="1:11" x14ac:dyDescent="0.2">
      <c r="A182" s="67" t="s">
        <v>507</v>
      </c>
      <c r="B182" s="67" t="s">
        <v>21408</v>
      </c>
      <c r="C182" s="68" t="s">
        <v>21410</v>
      </c>
      <c r="D182" s="197" t="s">
        <v>21102</v>
      </c>
      <c r="E182" s="197" t="s">
        <v>21504</v>
      </c>
      <c r="F182" s="67" t="s">
        <v>21519</v>
      </c>
      <c r="G182" s="71" t="s">
        <v>23700</v>
      </c>
      <c r="H182" s="71" t="s">
        <v>21409</v>
      </c>
      <c r="I182" s="197">
        <v>0.34</v>
      </c>
      <c r="J182" s="189">
        <v>5</v>
      </c>
      <c r="K182" s="73" t="s">
        <v>21221</v>
      </c>
    </row>
    <row r="183" spans="1:11" x14ac:dyDescent="0.2">
      <c r="A183" s="67" t="s">
        <v>507</v>
      </c>
      <c r="B183" s="67" t="s">
        <v>21411</v>
      </c>
      <c r="C183" s="68" t="s">
        <v>21413</v>
      </c>
      <c r="D183" s="197" t="s">
        <v>21099</v>
      </c>
      <c r="E183" s="197" t="s">
        <v>21504</v>
      </c>
      <c r="F183" s="67" t="s">
        <v>21519</v>
      </c>
      <c r="G183" s="71" t="s">
        <v>23700</v>
      </c>
      <c r="H183" s="71" t="s">
        <v>21412</v>
      </c>
      <c r="I183" s="197">
        <v>0.81</v>
      </c>
      <c r="J183" s="189">
        <v>5</v>
      </c>
      <c r="K183" s="73" t="s">
        <v>21221</v>
      </c>
    </row>
    <row r="184" spans="1:11" x14ac:dyDescent="0.2">
      <c r="A184" s="67" t="s">
        <v>507</v>
      </c>
      <c r="B184" s="67" t="s">
        <v>21414</v>
      </c>
      <c r="C184" s="68" t="s">
        <v>555</v>
      </c>
      <c r="D184" s="197" t="s">
        <v>555</v>
      </c>
      <c r="E184" s="197" t="s">
        <v>555</v>
      </c>
      <c r="F184" s="67" t="s">
        <v>21013</v>
      </c>
      <c r="G184" s="70" t="s">
        <v>23702</v>
      </c>
      <c r="H184" s="71" t="s">
        <v>21068</v>
      </c>
      <c r="I184" s="197">
        <v>0.97</v>
      </c>
      <c r="J184" s="189">
        <v>5</v>
      </c>
      <c r="K184" s="73" t="s">
        <v>21415</v>
      </c>
    </row>
    <row r="185" spans="1:11" x14ac:dyDescent="0.2">
      <c r="A185" s="67" t="s">
        <v>507</v>
      </c>
      <c r="B185" s="67" t="s">
        <v>21417</v>
      </c>
      <c r="C185" s="68" t="s">
        <v>21418</v>
      </c>
      <c r="D185" s="197" t="s">
        <v>21099</v>
      </c>
      <c r="E185" s="197" t="s">
        <v>21504</v>
      </c>
      <c r="F185" s="67" t="s">
        <v>21520</v>
      </c>
      <c r="G185" s="71" t="s">
        <v>23700</v>
      </c>
      <c r="H185" s="71" t="s">
        <v>21402</v>
      </c>
      <c r="I185" s="197">
        <v>0.81</v>
      </c>
      <c r="J185" s="189">
        <v>5</v>
      </c>
      <c r="K185" s="73" t="s">
        <v>21237</v>
      </c>
    </row>
    <row r="186" spans="1:11" x14ac:dyDescent="0.2">
      <c r="A186" s="67" t="s">
        <v>507</v>
      </c>
      <c r="B186" s="67" t="s">
        <v>11</v>
      </c>
      <c r="C186" s="68" t="s">
        <v>21421</v>
      </c>
      <c r="D186" s="197" t="s">
        <v>21093</v>
      </c>
      <c r="E186" s="197" t="s">
        <v>21504</v>
      </c>
      <c r="F186" s="67" t="s">
        <v>21520</v>
      </c>
      <c r="G186" s="70" t="s">
        <v>23699</v>
      </c>
      <c r="H186" s="71" t="s">
        <v>21420</v>
      </c>
      <c r="I186" s="197">
        <v>0.28999999999999998</v>
      </c>
      <c r="J186" s="189">
        <v>4</v>
      </c>
      <c r="K186" s="73" t="s">
        <v>21237</v>
      </c>
    </row>
    <row r="187" spans="1:11" x14ac:dyDescent="0.2">
      <c r="A187" s="67" t="s">
        <v>507</v>
      </c>
      <c r="B187" s="67" t="s">
        <v>21422</v>
      </c>
      <c r="C187" s="68" t="s">
        <v>21424</v>
      </c>
      <c r="D187" s="197" t="s">
        <v>21102</v>
      </c>
      <c r="E187" s="197" t="s">
        <v>21504</v>
      </c>
      <c r="F187" s="67" t="s">
        <v>21520</v>
      </c>
      <c r="G187" s="71" t="s">
        <v>23700</v>
      </c>
      <c r="H187" s="71" t="s">
        <v>21423</v>
      </c>
      <c r="I187" s="197">
        <v>0.64</v>
      </c>
      <c r="J187" s="189">
        <v>5</v>
      </c>
      <c r="K187" s="73" t="s">
        <v>21425</v>
      </c>
    </row>
    <row r="188" spans="1:11" x14ac:dyDescent="0.2">
      <c r="A188" s="67" t="s">
        <v>507</v>
      </c>
      <c r="B188" s="67" t="s">
        <v>21428</v>
      </c>
      <c r="C188" s="68" t="s">
        <v>21429</v>
      </c>
      <c r="D188" s="197" t="s">
        <v>21099</v>
      </c>
      <c r="E188" s="197" t="s">
        <v>21504</v>
      </c>
      <c r="F188" s="67" t="s">
        <v>21520</v>
      </c>
      <c r="G188" s="71" t="s">
        <v>23700</v>
      </c>
      <c r="H188" s="71" t="s">
        <v>21402</v>
      </c>
      <c r="I188" s="197">
        <v>0.81</v>
      </c>
      <c r="J188" s="189">
        <v>4</v>
      </c>
      <c r="K188" s="73" t="s">
        <v>21430</v>
      </c>
    </row>
    <row r="189" spans="1:11" x14ac:dyDescent="0.2">
      <c r="A189" s="67" t="s">
        <v>507</v>
      </c>
      <c r="B189" s="67" t="s">
        <v>20131</v>
      </c>
      <c r="C189" s="68" t="s">
        <v>21432</v>
      </c>
      <c r="D189" s="197" t="s">
        <v>21022</v>
      </c>
      <c r="E189" s="197" t="s">
        <v>21504</v>
      </c>
      <c r="F189" s="67" t="s">
        <v>21520</v>
      </c>
      <c r="G189" s="70" t="s">
        <v>23696</v>
      </c>
      <c r="H189" s="71" t="s">
        <v>21377</v>
      </c>
      <c r="I189" s="197">
        <v>0.03</v>
      </c>
      <c r="J189" s="189">
        <v>1</v>
      </c>
      <c r="K189" s="67" t="s">
        <v>21027</v>
      </c>
    </row>
    <row r="190" spans="1:11" x14ac:dyDescent="0.2">
      <c r="A190" s="67" t="s">
        <v>507</v>
      </c>
      <c r="B190" s="67" t="s">
        <v>20139</v>
      </c>
      <c r="C190" s="68" t="s">
        <v>21434</v>
      </c>
      <c r="D190" s="197" t="s">
        <v>21099</v>
      </c>
      <c r="E190" s="197" t="s">
        <v>21504</v>
      </c>
      <c r="F190" s="67" t="s">
        <v>21520</v>
      </c>
      <c r="G190" s="71" t="s">
        <v>23698</v>
      </c>
      <c r="H190" s="71" t="s">
        <v>21433</v>
      </c>
      <c r="I190" s="197">
        <v>0.81</v>
      </c>
      <c r="J190" s="189">
        <v>5</v>
      </c>
      <c r="K190" s="73" t="s">
        <v>21237</v>
      </c>
    </row>
    <row r="191" spans="1:11" x14ac:dyDescent="0.2">
      <c r="A191" s="67" t="s">
        <v>507</v>
      </c>
      <c r="B191" s="67" t="s">
        <v>20151</v>
      </c>
      <c r="C191" s="68" t="s">
        <v>21436</v>
      </c>
      <c r="D191" s="197" t="s">
        <v>21099</v>
      </c>
      <c r="E191" s="197" t="s">
        <v>21504</v>
      </c>
      <c r="F191" s="67" t="s">
        <v>21520</v>
      </c>
      <c r="G191" s="71" t="s">
        <v>23700</v>
      </c>
      <c r="H191" s="71" t="s">
        <v>21402</v>
      </c>
      <c r="I191" s="197">
        <v>0.81</v>
      </c>
      <c r="J191" s="189">
        <v>5</v>
      </c>
      <c r="K191" s="73" t="s">
        <v>21437</v>
      </c>
    </row>
    <row r="192" spans="1:11" x14ac:dyDescent="0.2">
      <c r="A192" s="67" t="s">
        <v>507</v>
      </c>
      <c r="B192" s="67" t="s">
        <v>20167</v>
      </c>
      <c r="C192" s="68" t="s">
        <v>21439</v>
      </c>
      <c r="D192" s="197" t="s">
        <v>21022</v>
      </c>
      <c r="E192" s="197" t="s">
        <v>21504</v>
      </c>
      <c r="F192" s="67" t="s">
        <v>21520</v>
      </c>
      <c r="G192" s="70" t="s">
        <v>23697</v>
      </c>
      <c r="H192" s="72" t="s">
        <v>21202</v>
      </c>
      <c r="I192" s="197">
        <v>0.03</v>
      </c>
      <c r="J192" s="189">
        <v>1</v>
      </c>
      <c r="K192" s="67" t="s">
        <v>21027</v>
      </c>
    </row>
    <row r="193" spans="1:11" x14ac:dyDescent="0.2">
      <c r="A193" s="67" t="s">
        <v>507</v>
      </c>
      <c r="B193" s="67" t="s">
        <v>21440</v>
      </c>
      <c r="C193" s="68" t="s">
        <v>21441</v>
      </c>
      <c r="D193" s="197" t="s">
        <v>21022</v>
      </c>
      <c r="E193" s="197" t="s">
        <v>21504</v>
      </c>
      <c r="F193" s="67" t="s">
        <v>21520</v>
      </c>
      <c r="G193" s="70" t="s">
        <v>23697</v>
      </c>
      <c r="H193" s="72" t="s">
        <v>21202</v>
      </c>
      <c r="I193" s="197">
        <v>0.03</v>
      </c>
      <c r="J193" s="189">
        <v>1</v>
      </c>
      <c r="K193" s="67" t="s">
        <v>21027</v>
      </c>
    </row>
    <row r="194" spans="1:11" x14ac:dyDescent="0.2">
      <c r="A194" s="67" t="s">
        <v>507</v>
      </c>
      <c r="B194" s="67" t="s">
        <v>21442</v>
      </c>
      <c r="C194" s="68" t="s">
        <v>555</v>
      </c>
      <c r="D194" s="197" t="s">
        <v>555</v>
      </c>
      <c r="E194" s="197" t="s">
        <v>555</v>
      </c>
      <c r="F194" s="67" t="s">
        <v>21520</v>
      </c>
      <c r="G194" s="70" t="s">
        <v>23697</v>
      </c>
      <c r="H194" s="70" t="s">
        <v>21255</v>
      </c>
      <c r="I194" s="197">
        <v>0.02</v>
      </c>
      <c r="J194" s="189">
        <v>2</v>
      </c>
      <c r="K194" s="67" t="s">
        <v>21027</v>
      </c>
    </row>
    <row r="195" spans="1:11" x14ac:dyDescent="0.2">
      <c r="A195" s="67" t="s">
        <v>507</v>
      </c>
      <c r="B195" s="67" t="s">
        <v>21443</v>
      </c>
      <c r="C195" s="68" t="s">
        <v>555</v>
      </c>
      <c r="D195" s="197" t="s">
        <v>555</v>
      </c>
      <c r="E195" s="197" t="s">
        <v>555</v>
      </c>
      <c r="F195" s="67" t="s">
        <v>21013</v>
      </c>
      <c r="G195" s="70" t="s">
        <v>23702</v>
      </c>
      <c r="H195" s="71" t="s">
        <v>21516</v>
      </c>
      <c r="I195" s="197">
        <v>0.97</v>
      </c>
      <c r="J195" s="189">
        <v>4</v>
      </c>
      <c r="K195" s="73" t="s">
        <v>21446</v>
      </c>
    </row>
    <row r="196" spans="1:11" x14ac:dyDescent="0.2">
      <c r="A196" s="67" t="s">
        <v>507</v>
      </c>
      <c r="B196" s="67" t="s">
        <v>21444</v>
      </c>
      <c r="C196" s="68" t="s">
        <v>555</v>
      </c>
      <c r="D196" s="197" t="s">
        <v>555</v>
      </c>
      <c r="E196" s="197" t="s">
        <v>555</v>
      </c>
      <c r="F196" s="67" t="s">
        <v>21013</v>
      </c>
      <c r="G196" s="70" t="s">
        <v>23699</v>
      </c>
      <c r="H196" s="71" t="s">
        <v>21366</v>
      </c>
      <c r="I196" s="197">
        <v>0.97</v>
      </c>
      <c r="J196" s="189">
        <v>4</v>
      </c>
      <c r="K196" s="73" t="s">
        <v>21448</v>
      </c>
    </row>
    <row r="197" spans="1:11" x14ac:dyDescent="0.2">
      <c r="A197" s="67" t="s">
        <v>507</v>
      </c>
      <c r="B197" s="67" t="s">
        <v>21450</v>
      </c>
      <c r="C197" s="68" t="s">
        <v>21451</v>
      </c>
      <c r="D197" s="197" t="s">
        <v>21022</v>
      </c>
      <c r="E197" s="197" t="s">
        <v>21504</v>
      </c>
      <c r="F197" s="67" t="s">
        <v>21520</v>
      </c>
      <c r="G197" s="70" t="s">
        <v>23697</v>
      </c>
      <c r="H197" s="72" t="s">
        <v>21202</v>
      </c>
      <c r="I197" s="197">
        <v>0.03</v>
      </c>
      <c r="J197" s="189">
        <v>2</v>
      </c>
      <c r="K197" s="67" t="s">
        <v>21027</v>
      </c>
    </row>
    <row r="198" spans="1:11" x14ac:dyDescent="0.2">
      <c r="A198" s="67" t="s">
        <v>507</v>
      </c>
      <c r="B198" s="67" t="s">
        <v>21452</v>
      </c>
      <c r="C198" s="68" t="s">
        <v>555</v>
      </c>
      <c r="D198" s="197" t="s">
        <v>555</v>
      </c>
      <c r="E198" s="197" t="s">
        <v>555</v>
      </c>
      <c r="F198" s="67" t="s">
        <v>21013</v>
      </c>
      <c r="G198" s="70" t="s">
        <v>23702</v>
      </c>
      <c r="H198" s="71" t="s">
        <v>21068</v>
      </c>
      <c r="I198" s="197">
        <v>0.97</v>
      </c>
      <c r="J198" s="189">
        <v>5</v>
      </c>
      <c r="K198" s="73" t="s">
        <v>21242</v>
      </c>
    </row>
    <row r="199" spans="1:11" x14ac:dyDescent="0.2">
      <c r="A199" s="67" t="s">
        <v>507</v>
      </c>
      <c r="B199" s="67" t="s">
        <v>280</v>
      </c>
      <c r="C199" s="68" t="s">
        <v>555</v>
      </c>
      <c r="D199" s="197" t="s">
        <v>555</v>
      </c>
      <c r="E199" s="197" t="s">
        <v>555</v>
      </c>
      <c r="F199" s="67" t="s">
        <v>21013</v>
      </c>
      <c r="G199" s="70" t="s">
        <v>23702</v>
      </c>
      <c r="H199" s="71" t="s">
        <v>21068</v>
      </c>
      <c r="I199" s="197">
        <v>0.97</v>
      </c>
      <c r="J199" s="189">
        <v>5</v>
      </c>
      <c r="K199" s="73" t="s">
        <v>21455</v>
      </c>
    </row>
    <row r="200" spans="1:11" x14ac:dyDescent="0.2">
      <c r="A200" s="67" t="s">
        <v>507</v>
      </c>
      <c r="B200" s="67" t="s">
        <v>20866</v>
      </c>
      <c r="C200" s="68" t="s">
        <v>21456</v>
      </c>
      <c r="D200" s="197" t="s">
        <v>21022</v>
      </c>
      <c r="E200" s="197" t="s">
        <v>21504</v>
      </c>
      <c r="F200" s="67" t="s">
        <v>21520</v>
      </c>
      <c r="G200" s="70" t="s">
        <v>23697</v>
      </c>
      <c r="H200" s="72" t="s">
        <v>21202</v>
      </c>
      <c r="I200" s="197">
        <v>0.03</v>
      </c>
      <c r="J200" s="189">
        <v>1</v>
      </c>
      <c r="K200" s="67" t="s">
        <v>21027</v>
      </c>
    </row>
    <row r="201" spans="1:11" x14ac:dyDescent="0.2">
      <c r="A201" s="67" t="s">
        <v>507</v>
      </c>
      <c r="B201" s="67" t="s">
        <v>21457</v>
      </c>
      <c r="C201" s="68" t="s">
        <v>555</v>
      </c>
      <c r="D201" s="197" t="s">
        <v>555</v>
      </c>
      <c r="E201" s="197" t="s">
        <v>555</v>
      </c>
      <c r="F201" s="67" t="s">
        <v>21013</v>
      </c>
      <c r="G201" s="71" t="s">
        <v>23701</v>
      </c>
      <c r="H201" s="71" t="s">
        <v>21036</v>
      </c>
      <c r="I201" s="197">
        <v>0.97</v>
      </c>
      <c r="J201" s="189">
        <v>5</v>
      </c>
      <c r="K201" s="73" t="s">
        <v>21458</v>
      </c>
    </row>
    <row r="202" spans="1:11" x14ac:dyDescent="0.2">
      <c r="A202" s="67" t="s">
        <v>507</v>
      </c>
      <c r="B202" s="67" t="s">
        <v>21460</v>
      </c>
      <c r="C202" s="68" t="s">
        <v>555</v>
      </c>
      <c r="D202" s="197" t="s">
        <v>555</v>
      </c>
      <c r="E202" s="197" t="s">
        <v>555</v>
      </c>
      <c r="F202" s="67" t="s">
        <v>21520</v>
      </c>
      <c r="G202" s="70" t="s">
        <v>23697</v>
      </c>
      <c r="H202" s="69" t="s">
        <v>21168</v>
      </c>
      <c r="I202" s="197">
        <v>0.34</v>
      </c>
      <c r="J202" s="189">
        <v>2</v>
      </c>
      <c r="K202" s="67" t="s">
        <v>21027</v>
      </c>
    </row>
    <row r="203" spans="1:11" x14ac:dyDescent="0.2">
      <c r="A203" s="67" t="s">
        <v>507</v>
      </c>
      <c r="B203" s="67" t="s">
        <v>21461</v>
      </c>
      <c r="C203" s="68" t="s">
        <v>555</v>
      </c>
      <c r="D203" s="197" t="s">
        <v>555</v>
      </c>
      <c r="E203" s="197" t="s">
        <v>555</v>
      </c>
      <c r="F203" s="67" t="s">
        <v>21520</v>
      </c>
      <c r="G203" s="70" t="s">
        <v>23699</v>
      </c>
      <c r="H203" s="71" t="s">
        <v>21274</v>
      </c>
      <c r="I203" s="197">
        <v>0.97</v>
      </c>
      <c r="J203" s="189">
        <v>5</v>
      </c>
      <c r="K203" s="73" t="s">
        <v>21253</v>
      </c>
    </row>
    <row r="204" spans="1:11" x14ac:dyDescent="0.2">
      <c r="A204" s="67" t="s">
        <v>507</v>
      </c>
      <c r="B204" s="67" t="s">
        <v>21462</v>
      </c>
      <c r="C204" s="68" t="s">
        <v>555</v>
      </c>
      <c r="D204" s="197" t="s">
        <v>555</v>
      </c>
      <c r="E204" s="197" t="s">
        <v>555</v>
      </c>
      <c r="F204" s="67" t="s">
        <v>21013</v>
      </c>
      <c r="G204" s="71" t="s">
        <v>23701</v>
      </c>
      <c r="H204" s="71" t="s">
        <v>21036</v>
      </c>
      <c r="I204" s="197">
        <v>0.97</v>
      </c>
      <c r="J204" s="189">
        <v>5</v>
      </c>
      <c r="K204" s="73" t="s">
        <v>21465</v>
      </c>
    </row>
    <row r="205" spans="1:11" x14ac:dyDescent="0.2">
      <c r="A205" s="67" t="s">
        <v>507</v>
      </c>
      <c r="B205" s="67" t="s">
        <v>20307</v>
      </c>
      <c r="C205" s="68" t="s">
        <v>21463</v>
      </c>
      <c r="D205" s="197" t="s">
        <v>21022</v>
      </c>
      <c r="E205" s="197" t="s">
        <v>21504</v>
      </c>
      <c r="F205" s="67" t="s">
        <v>21520</v>
      </c>
      <c r="G205" s="70" t="s">
        <v>23696</v>
      </c>
      <c r="H205" s="71" t="s">
        <v>21377</v>
      </c>
      <c r="I205" s="197">
        <v>0.03</v>
      </c>
      <c r="J205" s="189">
        <v>1</v>
      </c>
      <c r="K205" s="67" t="s">
        <v>21027</v>
      </c>
    </row>
    <row r="206" spans="1:11" x14ac:dyDescent="0.2">
      <c r="A206" s="67" t="s">
        <v>507</v>
      </c>
      <c r="B206" s="67" t="s">
        <v>21467</v>
      </c>
      <c r="C206" s="68" t="s">
        <v>21468</v>
      </c>
      <c r="D206" s="197" t="s">
        <v>21022</v>
      </c>
      <c r="E206" s="197" t="s">
        <v>21504</v>
      </c>
      <c r="F206" s="67" t="s">
        <v>21520</v>
      </c>
      <c r="G206" s="70" t="s">
        <v>23697</v>
      </c>
      <c r="H206" s="72" t="s">
        <v>21202</v>
      </c>
      <c r="I206" s="197">
        <v>0.03</v>
      </c>
      <c r="J206" s="189">
        <v>1</v>
      </c>
      <c r="K206" s="67" t="s">
        <v>21027</v>
      </c>
    </row>
    <row r="207" spans="1:11" x14ac:dyDescent="0.2">
      <c r="A207" s="67" t="s">
        <v>507</v>
      </c>
      <c r="B207" s="67" t="s">
        <v>21469</v>
      </c>
      <c r="C207" s="68" t="s">
        <v>555</v>
      </c>
      <c r="D207" s="197" t="s">
        <v>555</v>
      </c>
      <c r="E207" s="197" t="s">
        <v>555</v>
      </c>
      <c r="F207" s="67" t="s">
        <v>21520</v>
      </c>
      <c r="G207" s="71" t="s">
        <v>23700</v>
      </c>
      <c r="H207" s="71" t="s">
        <v>21117</v>
      </c>
      <c r="I207" s="197">
        <v>0.34</v>
      </c>
      <c r="J207" s="189">
        <v>4</v>
      </c>
      <c r="K207" s="73" t="s">
        <v>21470</v>
      </c>
    </row>
    <row r="208" spans="1:11" x14ac:dyDescent="0.2">
      <c r="A208" s="67" t="s">
        <v>507</v>
      </c>
      <c r="B208" s="67" t="s">
        <v>21472</v>
      </c>
      <c r="C208" s="68" t="s">
        <v>555</v>
      </c>
      <c r="D208" s="197" t="s">
        <v>555</v>
      </c>
      <c r="E208" s="197" t="s">
        <v>555</v>
      </c>
      <c r="F208" s="67" t="s">
        <v>21013</v>
      </c>
      <c r="G208" s="70" t="s">
        <v>23702</v>
      </c>
      <c r="H208" s="71" t="s">
        <v>21068</v>
      </c>
      <c r="I208" s="197">
        <v>0.97</v>
      </c>
      <c r="J208" s="189">
        <v>5</v>
      </c>
      <c r="K208" s="73" t="s">
        <v>21473</v>
      </c>
    </row>
    <row r="209" spans="1:11" x14ac:dyDescent="0.2">
      <c r="A209" s="67" t="s">
        <v>507</v>
      </c>
      <c r="B209" s="67" t="s">
        <v>20343</v>
      </c>
      <c r="C209" s="68" t="s">
        <v>21475</v>
      </c>
      <c r="D209" s="197" t="s">
        <v>21261</v>
      </c>
      <c r="E209" s="197" t="s">
        <v>21504</v>
      </c>
      <c r="F209" s="67" t="s">
        <v>21520</v>
      </c>
      <c r="G209" s="70" t="s">
        <v>23696</v>
      </c>
      <c r="H209" s="71" t="s">
        <v>21474</v>
      </c>
      <c r="I209" s="197">
        <v>0.66</v>
      </c>
      <c r="J209" s="189">
        <v>1</v>
      </c>
      <c r="K209" s="67" t="s">
        <v>21027</v>
      </c>
    </row>
    <row r="210" spans="1:11" x14ac:dyDescent="0.2">
      <c r="A210" s="67" t="s">
        <v>507</v>
      </c>
      <c r="B210" s="67" t="s">
        <v>20359</v>
      </c>
      <c r="C210" s="68" t="s">
        <v>21476</v>
      </c>
      <c r="D210" s="197" t="s">
        <v>21022</v>
      </c>
      <c r="E210" s="197" t="s">
        <v>21504</v>
      </c>
      <c r="F210" s="67" t="s">
        <v>21520</v>
      </c>
      <c r="G210" s="70" t="s">
        <v>23697</v>
      </c>
      <c r="H210" s="72" t="s">
        <v>21202</v>
      </c>
      <c r="I210" s="197">
        <v>0.03</v>
      </c>
      <c r="J210" s="189">
        <v>1</v>
      </c>
      <c r="K210" s="67" t="s">
        <v>21027</v>
      </c>
    </row>
    <row r="211" spans="1:11" x14ac:dyDescent="0.2">
      <c r="A211" s="67" t="s">
        <v>507</v>
      </c>
      <c r="B211" s="67" t="s">
        <v>21477</v>
      </c>
      <c r="C211" s="68" t="s">
        <v>555</v>
      </c>
      <c r="D211" s="197" t="s">
        <v>555</v>
      </c>
      <c r="E211" s="197" t="s">
        <v>555</v>
      </c>
      <c r="F211" s="67" t="s">
        <v>21013</v>
      </c>
      <c r="G211" s="70" t="s">
        <v>23702</v>
      </c>
      <c r="H211" s="71" t="s">
        <v>21068</v>
      </c>
      <c r="I211" s="197">
        <v>0.97</v>
      </c>
      <c r="J211" s="189">
        <v>5</v>
      </c>
      <c r="K211" s="73" t="s">
        <v>21478</v>
      </c>
    </row>
    <row r="212" spans="1:11" x14ac:dyDescent="0.2">
      <c r="A212" s="67" t="s">
        <v>507</v>
      </c>
      <c r="B212" s="67" t="s">
        <v>21479</v>
      </c>
      <c r="C212" s="68" t="s">
        <v>555</v>
      </c>
      <c r="D212" s="197" t="s">
        <v>555</v>
      </c>
      <c r="E212" s="197" t="s">
        <v>555</v>
      </c>
      <c r="F212" s="67" t="s">
        <v>21013</v>
      </c>
      <c r="G212" s="70" t="s">
        <v>23702</v>
      </c>
      <c r="H212" s="71" t="s">
        <v>21068</v>
      </c>
      <c r="I212" s="197">
        <v>0.97</v>
      </c>
      <c r="J212" s="189">
        <v>5</v>
      </c>
      <c r="K212" s="73" t="s">
        <v>21480</v>
      </c>
    </row>
    <row r="213" spans="1:11" x14ac:dyDescent="0.2">
      <c r="A213" s="67" t="s">
        <v>507</v>
      </c>
      <c r="B213" s="67" t="s">
        <v>20399</v>
      </c>
      <c r="C213" s="68" t="s">
        <v>21481</v>
      </c>
      <c r="D213" s="197" t="s">
        <v>21022</v>
      </c>
      <c r="E213" s="197" t="s">
        <v>21504</v>
      </c>
      <c r="F213" s="67" t="s">
        <v>21520</v>
      </c>
      <c r="G213" s="70" t="s">
        <v>23696</v>
      </c>
      <c r="H213" s="71" t="s">
        <v>21377</v>
      </c>
      <c r="I213" s="197">
        <v>0.03</v>
      </c>
      <c r="J213" s="189">
        <v>1</v>
      </c>
      <c r="K213" s="67" t="s">
        <v>21027</v>
      </c>
    </row>
    <row r="214" spans="1:11" x14ac:dyDescent="0.2">
      <c r="A214" s="67" t="s">
        <v>507</v>
      </c>
      <c r="B214" s="67" t="s">
        <v>21482</v>
      </c>
      <c r="C214" s="68" t="s">
        <v>21484</v>
      </c>
      <c r="D214" s="197"/>
      <c r="E214" s="197" t="s">
        <v>21504</v>
      </c>
      <c r="F214" s="67" t="s">
        <v>21519</v>
      </c>
      <c r="G214" s="71" t="s">
        <v>23700</v>
      </c>
      <c r="H214" s="71" t="s">
        <v>21483</v>
      </c>
      <c r="I214" s="197">
        <v>0.97</v>
      </c>
      <c r="J214" s="189">
        <v>5</v>
      </c>
      <c r="K214" s="73" t="s">
        <v>21480</v>
      </c>
    </row>
    <row r="215" spans="1:11" x14ac:dyDescent="0.2">
      <c r="A215" s="67" t="s">
        <v>507</v>
      </c>
      <c r="B215" s="67" t="s">
        <v>21485</v>
      </c>
      <c r="C215" s="68" t="s">
        <v>555</v>
      </c>
      <c r="D215" s="197" t="s">
        <v>555</v>
      </c>
      <c r="E215" s="197" t="s">
        <v>555</v>
      </c>
      <c r="F215" s="67" t="s">
        <v>21013</v>
      </c>
      <c r="G215" s="70" t="s">
        <v>23702</v>
      </c>
      <c r="H215" s="71" t="s">
        <v>21068</v>
      </c>
      <c r="I215" s="197">
        <v>0.97</v>
      </c>
      <c r="J215" s="189">
        <v>5</v>
      </c>
      <c r="K215" s="73" t="s">
        <v>21486</v>
      </c>
    </row>
    <row r="216" spans="1:11" x14ac:dyDescent="0.2">
      <c r="A216" s="67" t="s">
        <v>507</v>
      </c>
      <c r="B216" s="67" t="s">
        <v>21487</v>
      </c>
      <c r="C216" s="68" t="s">
        <v>555</v>
      </c>
      <c r="D216" s="197" t="s">
        <v>555</v>
      </c>
      <c r="E216" s="197" t="s">
        <v>555</v>
      </c>
      <c r="F216" s="67" t="s">
        <v>21520</v>
      </c>
      <c r="G216" s="70" t="s">
        <v>23696</v>
      </c>
      <c r="H216" s="69" t="s">
        <v>21152</v>
      </c>
      <c r="I216" s="197">
        <v>0.04</v>
      </c>
      <c r="J216" s="189">
        <v>2</v>
      </c>
      <c r="K216" s="67" t="s">
        <v>21027</v>
      </c>
    </row>
    <row r="217" spans="1:11" x14ac:dyDescent="0.2">
      <c r="A217" s="67" t="s">
        <v>507</v>
      </c>
      <c r="B217" s="67" t="s">
        <v>21488</v>
      </c>
      <c r="C217" s="68" t="s">
        <v>555</v>
      </c>
      <c r="D217" s="197" t="s">
        <v>555</v>
      </c>
      <c r="E217" s="197" t="s">
        <v>555</v>
      </c>
      <c r="F217" s="67" t="s">
        <v>21520</v>
      </c>
      <c r="G217" s="70" t="s">
        <v>23696</v>
      </c>
      <c r="H217" s="69" t="s">
        <v>21057</v>
      </c>
      <c r="I217" s="197">
        <v>0.02</v>
      </c>
      <c r="J217" s="189">
        <v>1</v>
      </c>
      <c r="K217" s="67" t="s">
        <v>21027</v>
      </c>
    </row>
    <row r="218" spans="1:11" x14ac:dyDescent="0.2">
      <c r="A218" s="67" t="s">
        <v>507</v>
      </c>
      <c r="B218" s="67" t="s">
        <v>21489</v>
      </c>
      <c r="C218" s="68" t="s">
        <v>555</v>
      </c>
      <c r="D218" s="197" t="s">
        <v>555</v>
      </c>
      <c r="E218" s="197" t="s">
        <v>555</v>
      </c>
      <c r="F218" s="67" t="s">
        <v>21520</v>
      </c>
      <c r="G218" s="70" t="s">
        <v>23696</v>
      </c>
      <c r="H218" s="69" t="s">
        <v>21057</v>
      </c>
      <c r="I218" s="197">
        <v>0.04</v>
      </c>
      <c r="J218" s="189">
        <v>1</v>
      </c>
      <c r="K218" s="67" t="s">
        <v>21027</v>
      </c>
    </row>
    <row r="219" spans="1:11" x14ac:dyDescent="0.2">
      <c r="A219" s="67" t="s">
        <v>507</v>
      </c>
      <c r="B219" s="67" t="s">
        <v>21490</v>
      </c>
      <c r="C219" s="68" t="s">
        <v>555</v>
      </c>
      <c r="D219" s="197" t="s">
        <v>555</v>
      </c>
      <c r="E219" s="197" t="s">
        <v>555</v>
      </c>
      <c r="F219" s="67" t="s">
        <v>21013</v>
      </c>
      <c r="G219" s="70" t="s">
        <v>23702</v>
      </c>
      <c r="H219" s="71" t="s">
        <v>21068</v>
      </c>
      <c r="I219" s="197">
        <v>0.34</v>
      </c>
      <c r="J219" s="189">
        <v>4</v>
      </c>
      <c r="K219" s="73" t="s">
        <v>21491</v>
      </c>
    </row>
    <row r="220" spans="1:11" x14ac:dyDescent="0.2">
      <c r="A220" s="67" t="s">
        <v>507</v>
      </c>
      <c r="B220" s="67" t="s">
        <v>20487</v>
      </c>
      <c r="C220" s="68" t="s">
        <v>21492</v>
      </c>
      <c r="D220" s="197" t="s">
        <v>21022</v>
      </c>
      <c r="E220" s="197" t="s">
        <v>21504</v>
      </c>
      <c r="F220" s="67" t="s">
        <v>21520</v>
      </c>
      <c r="G220" s="70" t="s">
        <v>23697</v>
      </c>
      <c r="H220" s="72" t="s">
        <v>21202</v>
      </c>
      <c r="I220" s="197">
        <v>0.03</v>
      </c>
      <c r="J220" s="189">
        <v>1</v>
      </c>
      <c r="K220" s="67" t="s">
        <v>21027</v>
      </c>
    </row>
    <row r="221" spans="1:11" x14ac:dyDescent="0.2">
      <c r="A221" s="67" t="s">
        <v>507</v>
      </c>
      <c r="B221" s="67" t="s">
        <v>21493</v>
      </c>
      <c r="C221" s="68" t="s">
        <v>555</v>
      </c>
      <c r="D221" s="197" t="s">
        <v>555</v>
      </c>
      <c r="E221" s="197" t="s">
        <v>555</v>
      </c>
      <c r="F221" s="67" t="s">
        <v>21520</v>
      </c>
      <c r="G221" s="71" t="s">
        <v>23700</v>
      </c>
      <c r="H221" s="71" t="s">
        <v>21117</v>
      </c>
      <c r="I221" s="197">
        <v>0.34</v>
      </c>
      <c r="J221" s="189">
        <v>1</v>
      </c>
      <c r="K221" s="73" t="s">
        <v>21494</v>
      </c>
    </row>
    <row r="222" spans="1:11" x14ac:dyDescent="0.2">
      <c r="A222" s="67" t="s">
        <v>507</v>
      </c>
      <c r="B222" s="67" t="s">
        <v>21496</v>
      </c>
      <c r="C222" s="68" t="s">
        <v>555</v>
      </c>
      <c r="D222" s="197" t="s">
        <v>555</v>
      </c>
      <c r="E222" s="197" t="s">
        <v>555</v>
      </c>
      <c r="F222" s="67" t="s">
        <v>21520</v>
      </c>
      <c r="G222" s="70" t="s">
        <v>23696</v>
      </c>
      <c r="H222" s="69" t="s">
        <v>21057</v>
      </c>
      <c r="I222" s="197">
        <v>0.34</v>
      </c>
      <c r="J222" s="189">
        <v>2</v>
      </c>
      <c r="K222" s="67" t="s">
        <v>21027</v>
      </c>
    </row>
    <row r="223" spans="1:11" x14ac:dyDescent="0.2">
      <c r="A223" s="67" t="s">
        <v>507</v>
      </c>
      <c r="B223" s="67" t="s">
        <v>21497</v>
      </c>
      <c r="C223" s="68" t="s">
        <v>555</v>
      </c>
      <c r="D223" s="197" t="s">
        <v>555</v>
      </c>
      <c r="E223" s="197" t="s">
        <v>555</v>
      </c>
      <c r="F223" s="67" t="s">
        <v>21520</v>
      </c>
      <c r="G223" s="70" t="s">
        <v>23696</v>
      </c>
      <c r="H223" s="69" t="s">
        <v>21057</v>
      </c>
      <c r="I223" s="197">
        <v>0.02</v>
      </c>
      <c r="J223" s="189">
        <v>1</v>
      </c>
      <c r="K223" s="67" t="s">
        <v>21027</v>
      </c>
    </row>
    <row r="224" spans="1:11" x14ac:dyDescent="0.2">
      <c r="A224" s="67" t="s">
        <v>507</v>
      </c>
      <c r="B224" s="67" t="s">
        <v>21498</v>
      </c>
      <c r="C224" s="68" t="s">
        <v>555</v>
      </c>
      <c r="D224" s="197" t="s">
        <v>555</v>
      </c>
      <c r="E224" s="197" t="s">
        <v>555</v>
      </c>
      <c r="F224" s="67" t="s">
        <v>21520</v>
      </c>
      <c r="G224" s="70" t="s">
        <v>23697</v>
      </c>
      <c r="H224" s="69" t="s">
        <v>21168</v>
      </c>
      <c r="I224" s="197">
        <v>0.04</v>
      </c>
      <c r="J224" s="189">
        <v>1</v>
      </c>
      <c r="K224" s="67" t="s">
        <v>21027</v>
      </c>
    </row>
    <row r="225" spans="1:11" x14ac:dyDescent="0.2">
      <c r="A225" s="67" t="s">
        <v>507</v>
      </c>
      <c r="B225" s="67" t="s">
        <v>21499</v>
      </c>
      <c r="C225" s="68" t="s">
        <v>21500</v>
      </c>
      <c r="D225" s="197" t="s">
        <v>21022</v>
      </c>
      <c r="E225" s="197" t="s">
        <v>21501</v>
      </c>
      <c r="F225" s="67" t="s">
        <v>21520</v>
      </c>
      <c r="G225" s="70" t="s">
        <v>23697</v>
      </c>
      <c r="H225" s="72" t="s">
        <v>21202</v>
      </c>
      <c r="I225" s="197">
        <v>0.03</v>
      </c>
      <c r="J225" s="189">
        <v>2</v>
      </c>
      <c r="K225" s="67" t="s">
        <v>21027</v>
      </c>
    </row>
  </sheetData>
  <autoFilter ref="A5:K225" xr:uid="{00000000-0009-0000-0000-000001000000}"/>
  <conditionalFormatting sqref="B8">
    <cfRule type="duplicateValues" dxfId="5" priority="2"/>
  </conditionalFormatting>
  <conditionalFormatting sqref="C5">
    <cfRule type="duplicateValues" dxfId="4" priority="1"/>
  </conditionalFormatting>
  <conditionalFormatting sqref="B5:B225">
    <cfRule type="duplicateValues" dxfId="3" priority="8"/>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41"/>
  <sheetViews>
    <sheetView zoomScale="110" zoomScaleNormal="110" workbookViewId="0">
      <pane xSplit="2" ySplit="3" topLeftCell="C4" activePane="bottomRight" state="frozen"/>
      <selection pane="topRight" activeCell="C1" sqref="C1"/>
      <selection pane="bottomLeft" activeCell="A4" sqref="A4"/>
      <selection pane="bottomRight" activeCell="J12" sqref="J12"/>
    </sheetView>
  </sheetViews>
  <sheetFormatPr defaultColWidth="9.140625" defaultRowHeight="12.75" x14ac:dyDescent="0.2"/>
  <cols>
    <col min="1" max="1" width="9.140625" style="81"/>
    <col min="2" max="2" width="13.5703125" style="81" customWidth="1"/>
    <col min="3" max="3" width="13" style="81" customWidth="1"/>
    <col min="4" max="4" width="9.140625" style="82"/>
    <col min="5" max="9" width="9.140625" style="81"/>
    <col min="10" max="10" width="30.5703125" style="81" customWidth="1"/>
    <col min="11" max="13" width="9.140625" style="81"/>
    <col min="14" max="14" width="15.85546875" style="81" customWidth="1"/>
    <col min="15" max="15" width="11.7109375" style="81" bestFit="1" customWidth="1"/>
    <col min="16" max="16" width="42.140625" style="81" customWidth="1"/>
    <col min="17" max="16384" width="9.140625" style="81"/>
  </cols>
  <sheetData>
    <row r="1" spans="1:16" x14ac:dyDescent="0.2">
      <c r="A1" s="80" t="s">
        <v>21627</v>
      </c>
      <c r="N1" s="98"/>
      <c r="O1" s="98"/>
      <c r="P1" s="98"/>
    </row>
    <row r="2" spans="1:16" x14ac:dyDescent="0.2">
      <c r="A2" s="81" t="s">
        <v>21633</v>
      </c>
    </row>
    <row r="3" spans="1:16" s="86" customFormat="1" ht="38.25" x14ac:dyDescent="0.2">
      <c r="A3" s="83" t="s">
        <v>466</v>
      </c>
      <c r="B3" s="83" t="s">
        <v>21502</v>
      </c>
      <c r="C3" s="83" t="s">
        <v>21503</v>
      </c>
      <c r="D3" s="84" t="s">
        <v>21014</v>
      </c>
      <c r="E3" s="85" t="s">
        <v>21015</v>
      </c>
      <c r="F3" s="85" t="s">
        <v>21016</v>
      </c>
      <c r="G3" s="85" t="s">
        <v>378</v>
      </c>
      <c r="H3" s="85" t="s">
        <v>21509</v>
      </c>
      <c r="I3" s="85" t="s">
        <v>21017</v>
      </c>
      <c r="J3" s="85" t="s">
        <v>21018</v>
      </c>
      <c r="K3" s="85" t="s">
        <v>21628</v>
      </c>
      <c r="L3" s="85" t="s">
        <v>21629</v>
      </c>
      <c r="M3" s="85" t="s">
        <v>21507</v>
      </c>
      <c r="N3" s="85" t="s">
        <v>21631</v>
      </c>
      <c r="O3" s="110" t="s">
        <v>21506</v>
      </c>
      <c r="P3" s="111" t="s">
        <v>21634</v>
      </c>
    </row>
    <row r="4" spans="1:16" x14ac:dyDescent="0.2">
      <c r="A4" s="87" t="s">
        <v>482</v>
      </c>
      <c r="B4" s="87" t="s">
        <v>21019</v>
      </c>
      <c r="C4" s="68" t="s">
        <v>21021</v>
      </c>
      <c r="D4" s="88">
        <v>1</v>
      </c>
      <c r="E4" s="87" t="s">
        <v>21024</v>
      </c>
      <c r="F4" s="89">
        <v>2008</v>
      </c>
      <c r="G4" s="89">
        <v>18273839</v>
      </c>
      <c r="H4" s="90" t="s">
        <v>21025</v>
      </c>
      <c r="I4" s="90" t="s">
        <v>21026</v>
      </c>
      <c r="J4" s="87" t="s">
        <v>21027</v>
      </c>
      <c r="K4" s="87"/>
      <c r="L4" s="87"/>
      <c r="M4" s="87"/>
      <c r="N4" s="87"/>
      <c r="O4" s="87" t="s">
        <v>21025</v>
      </c>
    </row>
    <row r="5" spans="1:16" x14ac:dyDescent="0.2">
      <c r="A5" s="87" t="s">
        <v>482</v>
      </c>
      <c r="B5" s="87" t="s">
        <v>21028</v>
      </c>
      <c r="C5" s="68" t="s">
        <v>21029</v>
      </c>
      <c r="D5" s="88">
        <v>1</v>
      </c>
      <c r="E5" s="87" t="s">
        <v>21024</v>
      </c>
      <c r="F5" s="89">
        <v>2008</v>
      </c>
      <c r="G5" s="89">
        <v>18273839</v>
      </c>
      <c r="H5" s="90" t="s">
        <v>21025</v>
      </c>
      <c r="I5" s="90" t="s">
        <v>21026</v>
      </c>
      <c r="J5" s="87" t="s">
        <v>21027</v>
      </c>
      <c r="K5" s="87"/>
      <c r="L5" s="87"/>
      <c r="M5" s="87"/>
      <c r="N5" s="87"/>
      <c r="O5" s="87" t="s">
        <v>21025</v>
      </c>
    </row>
    <row r="6" spans="1:16" x14ac:dyDescent="0.2">
      <c r="A6" s="87" t="s">
        <v>482</v>
      </c>
      <c r="B6" s="87" t="s">
        <v>21030</v>
      </c>
      <c r="C6" s="68" t="s">
        <v>21031</v>
      </c>
      <c r="D6" s="88">
        <v>1</v>
      </c>
      <c r="E6" s="87" t="s">
        <v>21024</v>
      </c>
      <c r="F6" s="89">
        <v>2008</v>
      </c>
      <c r="G6" s="89">
        <v>18273839</v>
      </c>
      <c r="H6" s="90" t="s">
        <v>21025</v>
      </c>
      <c r="I6" s="90" t="s">
        <v>21026</v>
      </c>
      <c r="J6" s="87" t="s">
        <v>21027</v>
      </c>
      <c r="K6" s="87"/>
      <c r="L6" s="87"/>
      <c r="M6" s="87"/>
      <c r="N6" s="87"/>
      <c r="O6" s="87" t="s">
        <v>21025</v>
      </c>
    </row>
    <row r="7" spans="1:16" x14ac:dyDescent="0.2">
      <c r="A7" s="87" t="s">
        <v>482</v>
      </c>
      <c r="B7" s="87" t="s">
        <v>1166</v>
      </c>
      <c r="C7" s="68" t="s">
        <v>21033</v>
      </c>
      <c r="D7" s="88">
        <v>1</v>
      </c>
      <c r="E7" s="87" t="s">
        <v>21035</v>
      </c>
      <c r="F7" s="89">
        <v>2018</v>
      </c>
      <c r="G7" s="89">
        <v>29750258</v>
      </c>
      <c r="H7" s="90" t="s">
        <v>269</v>
      </c>
      <c r="I7" s="90" t="s">
        <v>269</v>
      </c>
      <c r="J7" s="87" t="s">
        <v>21027</v>
      </c>
      <c r="K7" s="87"/>
      <c r="L7" s="87"/>
      <c r="M7" s="87"/>
      <c r="N7" s="87"/>
      <c r="O7" s="87" t="s">
        <v>269</v>
      </c>
    </row>
    <row r="8" spans="1:16" x14ac:dyDescent="0.2">
      <c r="A8" s="87" t="s">
        <v>482</v>
      </c>
      <c r="B8" s="87" t="s">
        <v>1442</v>
      </c>
      <c r="C8" s="68" t="s">
        <v>555</v>
      </c>
      <c r="D8" s="88">
        <v>5</v>
      </c>
      <c r="E8" s="91" t="s">
        <v>21037</v>
      </c>
      <c r="F8" s="92">
        <v>2018</v>
      </c>
      <c r="G8" s="92">
        <v>30101128</v>
      </c>
      <c r="H8" s="93" t="s">
        <v>21026</v>
      </c>
      <c r="I8" s="93" t="s">
        <v>21025</v>
      </c>
      <c r="J8" s="91" t="s">
        <v>21038</v>
      </c>
      <c r="K8" s="91" t="s">
        <v>21039</v>
      </c>
      <c r="L8" s="91" t="s">
        <v>21040</v>
      </c>
      <c r="M8" s="91"/>
      <c r="N8" s="91"/>
      <c r="O8" s="91" t="s">
        <v>21025</v>
      </c>
    </row>
    <row r="9" spans="1:16" x14ac:dyDescent="0.2">
      <c r="A9" s="87" t="s">
        <v>482</v>
      </c>
      <c r="B9" s="87" t="s">
        <v>21041</v>
      </c>
      <c r="C9" s="68" t="s">
        <v>21042</v>
      </c>
      <c r="D9" s="88">
        <v>1</v>
      </c>
      <c r="E9" s="87" t="s">
        <v>21024</v>
      </c>
      <c r="F9" s="89">
        <v>2008</v>
      </c>
      <c r="G9" s="89">
        <v>18273839</v>
      </c>
      <c r="H9" s="90" t="s">
        <v>21025</v>
      </c>
      <c r="I9" s="90" t="s">
        <v>21026</v>
      </c>
      <c r="J9" s="87" t="s">
        <v>21027</v>
      </c>
      <c r="K9" s="87"/>
      <c r="L9" s="87"/>
      <c r="M9" s="87"/>
      <c r="N9" s="87"/>
      <c r="O9" s="87" t="s">
        <v>21025</v>
      </c>
    </row>
    <row r="10" spans="1:16" x14ac:dyDescent="0.2">
      <c r="A10" s="87" t="s">
        <v>482</v>
      </c>
      <c r="B10" s="87" t="s">
        <v>21043</v>
      </c>
      <c r="C10" s="68" t="s">
        <v>21044</v>
      </c>
      <c r="D10" s="88">
        <v>1</v>
      </c>
      <c r="E10" s="87" t="s">
        <v>21024</v>
      </c>
      <c r="F10" s="89">
        <v>2008</v>
      </c>
      <c r="G10" s="89">
        <v>18273839</v>
      </c>
      <c r="H10" s="90" t="s">
        <v>21025</v>
      </c>
      <c r="I10" s="90" t="s">
        <v>21026</v>
      </c>
      <c r="J10" s="87" t="s">
        <v>21027</v>
      </c>
      <c r="K10" s="87"/>
      <c r="L10" s="87"/>
      <c r="M10" s="87"/>
      <c r="N10" s="87"/>
      <c r="O10" s="87" t="s">
        <v>21025</v>
      </c>
    </row>
    <row r="11" spans="1:16" x14ac:dyDescent="0.2">
      <c r="A11" s="87" t="s">
        <v>482</v>
      </c>
      <c r="B11" s="87" t="s">
        <v>21045</v>
      </c>
      <c r="C11" s="68" t="s">
        <v>21047</v>
      </c>
      <c r="D11" s="88">
        <v>1</v>
      </c>
      <c r="E11" s="87" t="s">
        <v>21024</v>
      </c>
      <c r="F11" s="89">
        <v>2008</v>
      </c>
      <c r="G11" s="89">
        <v>18273839</v>
      </c>
      <c r="H11" s="90" t="s">
        <v>21025</v>
      </c>
      <c r="I11" s="90" t="s">
        <v>21026</v>
      </c>
      <c r="J11" s="87" t="s">
        <v>21027</v>
      </c>
      <c r="K11" s="87"/>
      <c r="L11" s="87"/>
      <c r="M11" s="87"/>
      <c r="N11" s="87"/>
      <c r="O11" s="87" t="s">
        <v>21025</v>
      </c>
    </row>
    <row r="12" spans="1:16" x14ac:dyDescent="0.2">
      <c r="A12" s="87" t="s">
        <v>482</v>
      </c>
      <c r="B12" s="87" t="s">
        <v>21045</v>
      </c>
      <c r="C12" s="68" t="s">
        <v>21047</v>
      </c>
      <c r="D12" s="88">
        <v>1</v>
      </c>
      <c r="E12" s="87" t="s">
        <v>21310</v>
      </c>
      <c r="F12" s="89">
        <v>2016</v>
      </c>
      <c r="G12" s="89">
        <v>27495310</v>
      </c>
      <c r="H12" s="93" t="s">
        <v>21026</v>
      </c>
      <c r="I12" s="90" t="s">
        <v>21025</v>
      </c>
      <c r="J12" s="87" t="s">
        <v>21027</v>
      </c>
      <c r="K12" s="87"/>
      <c r="L12" s="87"/>
      <c r="M12" s="87"/>
      <c r="N12" s="87"/>
      <c r="O12" s="87" t="s">
        <v>21025</v>
      </c>
    </row>
    <row r="13" spans="1:16" x14ac:dyDescent="0.2">
      <c r="A13" s="87" t="s">
        <v>482</v>
      </c>
      <c r="B13" s="87" t="s">
        <v>21048</v>
      </c>
      <c r="C13" s="68" t="s">
        <v>21049</v>
      </c>
      <c r="D13" s="88">
        <v>2</v>
      </c>
      <c r="E13" s="87" t="s">
        <v>21024</v>
      </c>
      <c r="F13" s="89">
        <v>2008</v>
      </c>
      <c r="G13" s="89">
        <v>18273839</v>
      </c>
      <c r="H13" s="90" t="s">
        <v>21025</v>
      </c>
      <c r="I13" s="90" t="s">
        <v>21026</v>
      </c>
      <c r="J13" s="87" t="s">
        <v>21027</v>
      </c>
      <c r="K13" s="87"/>
      <c r="L13" s="87"/>
      <c r="M13" s="87"/>
      <c r="N13" s="87"/>
      <c r="O13" s="87" t="s">
        <v>21025</v>
      </c>
    </row>
    <row r="14" spans="1:16" x14ac:dyDescent="0.2">
      <c r="A14" s="87" t="s">
        <v>482</v>
      </c>
      <c r="B14" s="87" t="s">
        <v>21050</v>
      </c>
      <c r="C14" s="68" t="s">
        <v>21051</v>
      </c>
      <c r="D14" s="88">
        <v>2</v>
      </c>
      <c r="E14" s="87" t="s">
        <v>21024</v>
      </c>
      <c r="F14" s="89">
        <v>2008</v>
      </c>
      <c r="G14" s="89">
        <v>18273839</v>
      </c>
      <c r="H14" s="90" t="s">
        <v>21025</v>
      </c>
      <c r="I14" s="90" t="s">
        <v>21026</v>
      </c>
      <c r="J14" s="87" t="s">
        <v>21027</v>
      </c>
      <c r="K14" s="87"/>
      <c r="L14" s="87"/>
      <c r="M14" s="87"/>
      <c r="N14" s="87"/>
      <c r="O14" s="87" t="s">
        <v>21025</v>
      </c>
    </row>
    <row r="15" spans="1:16" x14ac:dyDescent="0.2">
      <c r="A15" s="87" t="s">
        <v>482</v>
      </c>
      <c r="B15" s="87" t="s">
        <v>21052</v>
      </c>
      <c r="C15" s="68" t="s">
        <v>21053</v>
      </c>
      <c r="D15" s="88">
        <v>1</v>
      </c>
      <c r="E15" s="87" t="s">
        <v>21024</v>
      </c>
      <c r="F15" s="89">
        <v>2008</v>
      </c>
      <c r="G15" s="89">
        <v>18273839</v>
      </c>
      <c r="H15" s="90" t="s">
        <v>21025</v>
      </c>
      <c r="I15" s="90" t="s">
        <v>21026</v>
      </c>
      <c r="J15" s="87" t="s">
        <v>21027</v>
      </c>
      <c r="K15" s="87"/>
      <c r="L15" s="87"/>
      <c r="M15" s="87"/>
      <c r="N15" s="87"/>
      <c r="O15" s="87" t="s">
        <v>21025</v>
      </c>
    </row>
    <row r="16" spans="1:16" x14ac:dyDescent="0.2">
      <c r="A16" s="87" t="s">
        <v>482</v>
      </c>
      <c r="B16" s="87" t="s">
        <v>21054</v>
      </c>
      <c r="C16" s="68" t="s">
        <v>21055</v>
      </c>
      <c r="D16" s="88">
        <v>1</v>
      </c>
      <c r="E16" s="87" t="s">
        <v>21024</v>
      </c>
      <c r="F16" s="89">
        <v>2008</v>
      </c>
      <c r="G16" s="89">
        <v>18273839</v>
      </c>
      <c r="H16" s="90" t="s">
        <v>21025</v>
      </c>
      <c r="I16" s="90" t="s">
        <v>21026</v>
      </c>
      <c r="J16" s="87" t="s">
        <v>21027</v>
      </c>
      <c r="K16" s="87"/>
      <c r="L16" s="87"/>
      <c r="M16" s="87"/>
      <c r="N16" s="87"/>
      <c r="O16" s="87" t="s">
        <v>21025</v>
      </c>
    </row>
    <row r="17" spans="1:16" x14ac:dyDescent="0.2">
      <c r="A17" s="87" t="s">
        <v>482</v>
      </c>
      <c r="B17" s="87" t="s">
        <v>21056</v>
      </c>
      <c r="C17" s="68" t="s">
        <v>555</v>
      </c>
      <c r="D17" s="88">
        <v>2</v>
      </c>
      <c r="E17" s="87" t="s">
        <v>21058</v>
      </c>
      <c r="F17" s="89">
        <v>2014</v>
      </c>
      <c r="G17" s="89">
        <v>24667779</v>
      </c>
      <c r="H17" s="90" t="s">
        <v>21025</v>
      </c>
      <c r="I17" s="90" t="s">
        <v>21026</v>
      </c>
      <c r="J17" s="87" t="s">
        <v>21027</v>
      </c>
      <c r="K17" s="87"/>
      <c r="L17" s="87"/>
      <c r="M17" s="87"/>
      <c r="N17" s="87"/>
      <c r="O17" s="87" t="s">
        <v>21025</v>
      </c>
    </row>
    <row r="18" spans="1:16" x14ac:dyDescent="0.2">
      <c r="A18" s="87" t="s">
        <v>482</v>
      </c>
      <c r="B18" s="87" t="s">
        <v>21056</v>
      </c>
      <c r="C18" s="68" t="s">
        <v>555</v>
      </c>
      <c r="D18" s="88">
        <v>2</v>
      </c>
      <c r="E18" s="87" t="s">
        <v>21532</v>
      </c>
      <c r="F18" s="89">
        <v>1999</v>
      </c>
      <c r="G18" s="89">
        <v>10459348</v>
      </c>
      <c r="H18" s="90" t="s">
        <v>21026</v>
      </c>
      <c r="I18" s="90" t="s">
        <v>21025</v>
      </c>
      <c r="J18" s="87" t="s">
        <v>21027</v>
      </c>
      <c r="K18" s="87"/>
      <c r="L18" s="87"/>
      <c r="M18" s="87"/>
      <c r="N18" s="87"/>
      <c r="O18" s="87" t="s">
        <v>21025</v>
      </c>
    </row>
    <row r="19" spans="1:16" x14ac:dyDescent="0.2">
      <c r="A19" s="87" t="s">
        <v>482</v>
      </c>
      <c r="B19" s="87" t="s">
        <v>21059</v>
      </c>
      <c r="C19" s="68" t="s">
        <v>21060</v>
      </c>
      <c r="D19" s="88">
        <v>1</v>
      </c>
      <c r="E19" s="87" t="s">
        <v>21024</v>
      </c>
      <c r="F19" s="89">
        <v>2008</v>
      </c>
      <c r="G19" s="89">
        <v>18273839</v>
      </c>
      <c r="H19" s="90" t="s">
        <v>21025</v>
      </c>
      <c r="I19" s="90" t="s">
        <v>21026</v>
      </c>
      <c r="J19" s="87" t="s">
        <v>21027</v>
      </c>
      <c r="K19" s="87"/>
      <c r="L19" s="87"/>
      <c r="M19" s="87"/>
      <c r="N19" s="87"/>
      <c r="O19" s="87" t="s">
        <v>21025</v>
      </c>
    </row>
    <row r="20" spans="1:16" x14ac:dyDescent="0.2">
      <c r="A20" s="87" t="s">
        <v>482</v>
      </c>
      <c r="B20" s="87" t="s">
        <v>2747</v>
      </c>
      <c r="C20" s="68" t="s">
        <v>21062</v>
      </c>
      <c r="D20" s="88">
        <v>1</v>
      </c>
      <c r="E20" s="87" t="s">
        <v>21063</v>
      </c>
      <c r="F20" s="89">
        <v>2012</v>
      </c>
      <c r="G20" s="89">
        <v>22505045</v>
      </c>
      <c r="H20" s="90" t="s">
        <v>21026</v>
      </c>
      <c r="I20" s="90" t="s">
        <v>21025</v>
      </c>
      <c r="J20" s="87" t="s">
        <v>21027</v>
      </c>
      <c r="K20" s="87"/>
      <c r="L20" s="87"/>
      <c r="M20" s="87"/>
      <c r="N20" s="87"/>
      <c r="O20" s="87" t="s">
        <v>21025</v>
      </c>
    </row>
    <row r="21" spans="1:16" x14ac:dyDescent="0.2">
      <c r="A21" s="87" t="s">
        <v>482</v>
      </c>
      <c r="B21" s="87" t="s">
        <v>2747</v>
      </c>
      <c r="C21" s="68" t="s">
        <v>21062</v>
      </c>
      <c r="D21" s="88">
        <v>1</v>
      </c>
      <c r="E21" s="87" t="s">
        <v>21245</v>
      </c>
      <c r="F21" s="89">
        <v>2011</v>
      </c>
      <c r="G21" s="89">
        <v>21673748</v>
      </c>
      <c r="H21" s="90" t="s">
        <v>21025</v>
      </c>
      <c r="I21" s="90" t="s">
        <v>21026</v>
      </c>
      <c r="J21" s="87" t="s">
        <v>21027</v>
      </c>
      <c r="K21" s="87"/>
      <c r="L21" s="87"/>
      <c r="M21" s="87"/>
      <c r="N21" s="87"/>
      <c r="O21" s="87" t="s">
        <v>21630</v>
      </c>
    </row>
    <row r="22" spans="1:16" x14ac:dyDescent="0.2">
      <c r="A22" s="87" t="s">
        <v>482</v>
      </c>
      <c r="B22" s="87" t="s">
        <v>21064</v>
      </c>
      <c r="C22" s="68" t="s">
        <v>21065</v>
      </c>
      <c r="D22" s="88">
        <v>1</v>
      </c>
      <c r="E22" s="87" t="s">
        <v>21024</v>
      </c>
      <c r="F22" s="89">
        <v>2008</v>
      </c>
      <c r="G22" s="89">
        <v>18273839</v>
      </c>
      <c r="H22" s="90" t="s">
        <v>21025</v>
      </c>
      <c r="I22" s="90" t="s">
        <v>21026</v>
      </c>
      <c r="J22" s="87" t="s">
        <v>21027</v>
      </c>
      <c r="K22" s="87"/>
      <c r="L22" s="87"/>
      <c r="M22" s="87"/>
      <c r="N22" s="87"/>
      <c r="O22" s="87" t="s">
        <v>21630</v>
      </c>
    </row>
    <row r="23" spans="1:16" x14ac:dyDescent="0.2">
      <c r="A23" s="87" t="s">
        <v>482</v>
      </c>
      <c r="B23" s="87" t="s">
        <v>21066</v>
      </c>
      <c r="C23" s="68" t="s">
        <v>21067</v>
      </c>
      <c r="D23" s="88">
        <v>1</v>
      </c>
      <c r="E23" s="87" t="s">
        <v>21024</v>
      </c>
      <c r="F23" s="89">
        <v>2008</v>
      </c>
      <c r="G23" s="89">
        <v>18273839</v>
      </c>
      <c r="H23" s="90" t="s">
        <v>21025</v>
      </c>
      <c r="I23" s="90" t="s">
        <v>21026</v>
      </c>
      <c r="J23" s="87" t="s">
        <v>21027</v>
      </c>
      <c r="K23" s="87"/>
      <c r="L23" s="87"/>
      <c r="M23" s="87"/>
      <c r="N23" s="87"/>
      <c r="O23" s="87" t="s">
        <v>21630</v>
      </c>
    </row>
    <row r="24" spans="1:16" x14ac:dyDescent="0.2">
      <c r="A24" s="87" t="s">
        <v>482</v>
      </c>
      <c r="B24" s="87" t="s">
        <v>3041</v>
      </c>
      <c r="C24" s="68" t="s">
        <v>555</v>
      </c>
      <c r="D24" s="88">
        <v>5</v>
      </c>
      <c r="E24" s="91" t="s">
        <v>21063</v>
      </c>
      <c r="F24" s="92">
        <v>2012</v>
      </c>
      <c r="G24" s="92">
        <v>22505045</v>
      </c>
      <c r="H24" s="93" t="s">
        <v>21026</v>
      </c>
      <c r="I24" s="93" t="s">
        <v>21025</v>
      </c>
      <c r="J24" s="94" t="s">
        <v>21069</v>
      </c>
      <c r="K24" s="91" t="s">
        <v>21070</v>
      </c>
      <c r="L24" s="91" t="s">
        <v>21071</v>
      </c>
      <c r="M24" s="91"/>
      <c r="N24" s="91"/>
      <c r="O24" s="91" t="s">
        <v>21025</v>
      </c>
    </row>
    <row r="25" spans="1:16" x14ac:dyDescent="0.2">
      <c r="A25" s="87" t="s">
        <v>482</v>
      </c>
      <c r="B25" s="87" t="s">
        <v>3041</v>
      </c>
      <c r="C25" s="68" t="s">
        <v>555</v>
      </c>
      <c r="D25" s="88">
        <v>5</v>
      </c>
      <c r="E25" s="91" t="s">
        <v>21534</v>
      </c>
      <c r="F25" s="92">
        <v>1995</v>
      </c>
      <c r="G25" s="92">
        <v>8533757</v>
      </c>
      <c r="H25" s="93" t="s">
        <v>21026</v>
      </c>
      <c r="I25" s="93" t="s">
        <v>21025</v>
      </c>
      <c r="J25" s="94" t="s">
        <v>21069</v>
      </c>
      <c r="K25" s="91" t="s">
        <v>21070</v>
      </c>
      <c r="L25" s="91" t="s">
        <v>21071</v>
      </c>
      <c r="M25" s="91"/>
      <c r="N25" s="91"/>
      <c r="O25" s="91" t="s">
        <v>21025</v>
      </c>
    </row>
    <row r="26" spans="1:16" x14ac:dyDescent="0.2">
      <c r="A26" s="87" t="s">
        <v>482</v>
      </c>
      <c r="B26" s="87" t="s">
        <v>3041</v>
      </c>
      <c r="C26" s="68" t="s">
        <v>555</v>
      </c>
      <c r="D26" s="88">
        <v>5</v>
      </c>
      <c r="E26" s="91" t="s">
        <v>21530</v>
      </c>
      <c r="F26" s="92">
        <v>2010</v>
      </c>
      <c r="G26" s="92">
        <v>20215541</v>
      </c>
      <c r="H26" s="93"/>
      <c r="I26" s="93" t="s">
        <v>21026</v>
      </c>
      <c r="J26" s="94" t="s">
        <v>21074</v>
      </c>
      <c r="K26" s="91" t="s">
        <v>21075</v>
      </c>
      <c r="L26" s="91" t="s">
        <v>21533</v>
      </c>
      <c r="M26" s="91"/>
      <c r="N26" s="91"/>
      <c r="O26" s="91" t="s">
        <v>21630</v>
      </c>
    </row>
    <row r="27" spans="1:16" x14ac:dyDescent="0.2">
      <c r="A27" s="87" t="s">
        <v>482</v>
      </c>
      <c r="B27" s="87" t="s">
        <v>3041</v>
      </c>
      <c r="C27" s="68" t="s">
        <v>555</v>
      </c>
      <c r="D27" s="88">
        <v>5</v>
      </c>
      <c r="E27" s="91" t="s">
        <v>21153</v>
      </c>
      <c r="F27" s="92">
        <v>2016</v>
      </c>
      <c r="G27" s="92">
        <v>27886673</v>
      </c>
      <c r="H27" s="93" t="s">
        <v>21026</v>
      </c>
      <c r="I27" s="93" t="s">
        <v>21025</v>
      </c>
      <c r="J27" s="94" t="s">
        <v>21038</v>
      </c>
      <c r="K27" s="91" t="s">
        <v>21535</v>
      </c>
      <c r="L27" s="91" t="s">
        <v>21040</v>
      </c>
      <c r="M27" s="91"/>
      <c r="N27" s="91"/>
      <c r="O27" s="91" t="s">
        <v>21025</v>
      </c>
    </row>
    <row r="28" spans="1:16" x14ac:dyDescent="0.2">
      <c r="A28" s="87" t="s">
        <v>482</v>
      </c>
      <c r="B28" s="87" t="s">
        <v>3047</v>
      </c>
      <c r="C28" s="68" t="s">
        <v>555</v>
      </c>
      <c r="D28" s="88">
        <v>5</v>
      </c>
      <c r="E28" s="91" t="s">
        <v>21072</v>
      </c>
      <c r="F28" s="92">
        <v>2002</v>
      </c>
      <c r="G28" s="92">
        <v>11802209</v>
      </c>
      <c r="H28" s="93" t="s">
        <v>21026</v>
      </c>
      <c r="I28" s="93" t="s">
        <v>21025</v>
      </c>
      <c r="J28" s="91" t="s">
        <v>21069</v>
      </c>
      <c r="K28" s="91" t="s">
        <v>21070</v>
      </c>
      <c r="L28" s="91" t="s">
        <v>21071</v>
      </c>
      <c r="M28" s="91"/>
      <c r="N28" s="91"/>
      <c r="O28" s="91" t="s">
        <v>21025</v>
      </c>
    </row>
    <row r="29" spans="1:16" x14ac:dyDescent="0.2">
      <c r="A29" s="87" t="s">
        <v>482</v>
      </c>
      <c r="B29" s="87" t="s">
        <v>3047</v>
      </c>
      <c r="C29" s="68" t="s">
        <v>555</v>
      </c>
      <c r="D29" s="88">
        <v>5</v>
      </c>
      <c r="E29" s="91" t="s">
        <v>21035</v>
      </c>
      <c r="F29" s="92">
        <v>2018</v>
      </c>
      <c r="G29" s="92">
        <v>29750258</v>
      </c>
      <c r="H29" s="93" t="s">
        <v>269</v>
      </c>
      <c r="I29" s="93" t="s">
        <v>269</v>
      </c>
      <c r="J29" s="91" t="s">
        <v>21069</v>
      </c>
      <c r="K29" s="91" t="s">
        <v>21070</v>
      </c>
      <c r="L29" s="91" t="s">
        <v>21071</v>
      </c>
      <c r="M29" s="91"/>
      <c r="N29" s="91"/>
      <c r="O29" s="91" t="s">
        <v>269</v>
      </c>
    </row>
    <row r="30" spans="1:16" x14ac:dyDescent="0.2">
      <c r="A30" s="87" t="s">
        <v>482</v>
      </c>
      <c r="B30" s="87" t="s">
        <v>3062</v>
      </c>
      <c r="C30" s="68" t="s">
        <v>555</v>
      </c>
      <c r="D30" s="88">
        <v>5</v>
      </c>
      <c r="E30" s="91" t="s">
        <v>21058</v>
      </c>
      <c r="F30" s="92">
        <v>2014</v>
      </c>
      <c r="G30" s="92">
        <v>24667779</v>
      </c>
      <c r="H30" s="93" t="s">
        <v>21025</v>
      </c>
      <c r="I30" s="93" t="s">
        <v>21026</v>
      </c>
      <c r="J30" s="94" t="s">
        <v>21074</v>
      </c>
      <c r="K30" s="94" t="s">
        <v>21075</v>
      </c>
      <c r="L30" s="91" t="s">
        <v>21076</v>
      </c>
      <c r="M30" s="91" t="s">
        <v>21077</v>
      </c>
      <c r="N30" s="91"/>
      <c r="O30" s="87" t="s">
        <v>21630</v>
      </c>
    </row>
    <row r="31" spans="1:16" s="118" customFormat="1" x14ac:dyDescent="0.2">
      <c r="A31" s="112" t="s">
        <v>482</v>
      </c>
      <c r="B31" s="112" t="s">
        <v>3062</v>
      </c>
      <c r="C31" s="113" t="s">
        <v>555</v>
      </c>
      <c r="D31" s="114">
        <v>5</v>
      </c>
      <c r="E31" s="112" t="s">
        <v>21114</v>
      </c>
      <c r="F31" s="115">
        <v>2006</v>
      </c>
      <c r="G31" s="115">
        <v>16619214</v>
      </c>
      <c r="H31" s="116" t="s">
        <v>21026</v>
      </c>
      <c r="I31" s="116" t="s">
        <v>21025</v>
      </c>
      <c r="J31" s="117" t="s">
        <v>21027</v>
      </c>
      <c r="K31" s="117"/>
      <c r="L31" s="112"/>
      <c r="M31" s="112"/>
      <c r="N31" s="112"/>
      <c r="O31" s="112" t="s">
        <v>21025</v>
      </c>
      <c r="P31" s="118" t="s">
        <v>21635</v>
      </c>
    </row>
    <row r="32" spans="1:16" x14ac:dyDescent="0.2">
      <c r="A32" s="87" t="s">
        <v>482</v>
      </c>
      <c r="B32" s="87" t="s">
        <v>3062</v>
      </c>
      <c r="C32" s="68" t="s">
        <v>555</v>
      </c>
      <c r="D32" s="88">
        <v>5</v>
      </c>
      <c r="E32" s="91" t="s">
        <v>21063</v>
      </c>
      <c r="F32" s="92">
        <v>2012</v>
      </c>
      <c r="G32" s="92">
        <v>22505045</v>
      </c>
      <c r="H32" s="93" t="s">
        <v>21026</v>
      </c>
      <c r="I32" s="93" t="s">
        <v>21026</v>
      </c>
      <c r="J32" s="94" t="s">
        <v>21069</v>
      </c>
      <c r="K32" s="94" t="s">
        <v>21070</v>
      </c>
      <c r="L32" s="91" t="s">
        <v>21071</v>
      </c>
      <c r="M32" s="91"/>
      <c r="N32" s="91"/>
      <c r="O32" s="91" t="s">
        <v>21026</v>
      </c>
    </row>
    <row r="33" spans="1:15" x14ac:dyDescent="0.2">
      <c r="A33" s="87" t="s">
        <v>482</v>
      </c>
      <c r="B33" s="87" t="s">
        <v>3062</v>
      </c>
      <c r="C33" s="68" t="s">
        <v>555</v>
      </c>
      <c r="D33" s="88">
        <v>5</v>
      </c>
      <c r="E33" s="91" t="s">
        <v>21072</v>
      </c>
      <c r="F33" s="92">
        <v>2002</v>
      </c>
      <c r="G33" s="92">
        <v>11802209</v>
      </c>
      <c r="H33" s="93" t="s">
        <v>21026</v>
      </c>
      <c r="I33" s="93" t="s">
        <v>21025</v>
      </c>
      <c r="J33" s="94" t="s">
        <v>21069</v>
      </c>
      <c r="K33" s="94" t="s">
        <v>21070</v>
      </c>
      <c r="L33" s="91" t="s">
        <v>21071</v>
      </c>
      <c r="M33" s="91"/>
      <c r="N33" s="91"/>
      <c r="O33" s="91" t="s">
        <v>21025</v>
      </c>
    </row>
    <row r="34" spans="1:15" x14ac:dyDescent="0.2">
      <c r="A34" s="87" t="s">
        <v>482</v>
      </c>
      <c r="B34" s="87" t="s">
        <v>3062</v>
      </c>
      <c r="C34" s="68" t="s">
        <v>555</v>
      </c>
      <c r="D34" s="88">
        <v>5</v>
      </c>
      <c r="E34" s="91" t="s">
        <v>21530</v>
      </c>
      <c r="F34" s="92">
        <v>2010</v>
      </c>
      <c r="G34" s="92">
        <v>20215541</v>
      </c>
      <c r="H34" s="93"/>
      <c r="I34" s="93" t="s">
        <v>21026</v>
      </c>
      <c r="J34" s="94" t="s">
        <v>21074</v>
      </c>
      <c r="K34" s="94" t="s">
        <v>21075</v>
      </c>
      <c r="L34" s="91" t="s">
        <v>21076</v>
      </c>
      <c r="M34" s="91"/>
      <c r="N34" s="91"/>
      <c r="O34" s="91" t="s">
        <v>21630</v>
      </c>
    </row>
    <row r="35" spans="1:15" x14ac:dyDescent="0.2">
      <c r="A35" s="87" t="s">
        <v>482</v>
      </c>
      <c r="B35" s="87" t="s">
        <v>3062</v>
      </c>
      <c r="C35" s="68" t="s">
        <v>555</v>
      </c>
      <c r="D35" s="88">
        <v>5</v>
      </c>
      <c r="E35" s="91" t="s">
        <v>21245</v>
      </c>
      <c r="F35" s="92">
        <v>2011</v>
      </c>
      <c r="G35" s="92">
        <v>21673748</v>
      </c>
      <c r="H35" s="93"/>
      <c r="I35" s="93" t="s">
        <v>21026</v>
      </c>
      <c r="J35" s="94" t="s">
        <v>21069</v>
      </c>
      <c r="K35" s="94" t="s">
        <v>21070</v>
      </c>
      <c r="L35" s="91" t="s">
        <v>21071</v>
      </c>
      <c r="M35" s="91"/>
      <c r="N35" s="91"/>
      <c r="O35" s="91" t="s">
        <v>21630</v>
      </c>
    </row>
    <row r="36" spans="1:15" x14ac:dyDescent="0.2">
      <c r="A36" s="87" t="s">
        <v>482</v>
      </c>
      <c r="B36" s="87" t="s">
        <v>21078</v>
      </c>
      <c r="C36" s="68" t="s">
        <v>555</v>
      </c>
      <c r="D36" s="88">
        <v>5</v>
      </c>
      <c r="E36" s="91" t="s">
        <v>21080</v>
      </c>
      <c r="F36" s="92">
        <v>1998</v>
      </c>
      <c r="G36" s="92">
        <v>9805131</v>
      </c>
      <c r="H36" s="93" t="s">
        <v>21026</v>
      </c>
      <c r="I36" s="93" t="s">
        <v>21025</v>
      </c>
      <c r="J36" s="91" t="s">
        <v>21081</v>
      </c>
      <c r="K36" s="91" t="s">
        <v>21082</v>
      </c>
      <c r="L36" s="91" t="s">
        <v>21083</v>
      </c>
      <c r="M36" s="91"/>
      <c r="N36" s="91"/>
      <c r="O36" s="91" t="s">
        <v>21025</v>
      </c>
    </row>
    <row r="37" spans="1:15" x14ac:dyDescent="0.2">
      <c r="A37" s="87" t="s">
        <v>482</v>
      </c>
      <c r="B37" s="87" t="s">
        <v>21078</v>
      </c>
      <c r="C37" s="68" t="s">
        <v>555</v>
      </c>
      <c r="D37" s="88">
        <v>5</v>
      </c>
      <c r="E37" s="91" t="s">
        <v>21174</v>
      </c>
      <c r="F37" s="92">
        <v>2012</v>
      </c>
      <c r="G37" s="92">
        <v>21735045</v>
      </c>
      <c r="H37" s="93" t="s">
        <v>21026</v>
      </c>
      <c r="I37" s="93" t="s">
        <v>21025</v>
      </c>
      <c r="J37" s="91" t="s">
        <v>21081</v>
      </c>
      <c r="K37" s="91" t="s">
        <v>21082</v>
      </c>
      <c r="L37" s="91" t="s">
        <v>21083</v>
      </c>
      <c r="M37" s="91"/>
      <c r="N37" s="91"/>
      <c r="O37" s="91" t="s">
        <v>21025</v>
      </c>
    </row>
    <row r="38" spans="1:15" x14ac:dyDescent="0.2">
      <c r="A38" s="87" t="s">
        <v>482</v>
      </c>
      <c r="B38" s="87" t="s">
        <v>21084</v>
      </c>
      <c r="C38" s="68" t="s">
        <v>21085</v>
      </c>
      <c r="D38" s="88">
        <v>1</v>
      </c>
      <c r="E38" s="87" t="s">
        <v>21024</v>
      </c>
      <c r="F38" s="89">
        <v>2008</v>
      </c>
      <c r="G38" s="89">
        <v>18273839</v>
      </c>
      <c r="H38" s="90" t="s">
        <v>21025</v>
      </c>
      <c r="I38" s="95" t="s">
        <v>21026</v>
      </c>
      <c r="J38" s="87" t="s">
        <v>21027</v>
      </c>
      <c r="K38" s="87"/>
      <c r="L38" s="87"/>
      <c r="M38" s="87"/>
      <c r="N38" s="87"/>
      <c r="O38" s="87" t="s">
        <v>21630</v>
      </c>
    </row>
    <row r="39" spans="1:15" x14ac:dyDescent="0.2">
      <c r="A39" s="87" t="s">
        <v>482</v>
      </c>
      <c r="B39" s="87" t="s">
        <v>21086</v>
      </c>
      <c r="C39" s="68" t="s">
        <v>21087</v>
      </c>
      <c r="D39" s="88">
        <v>1</v>
      </c>
      <c r="E39" s="87" t="s">
        <v>21024</v>
      </c>
      <c r="F39" s="89">
        <v>2008</v>
      </c>
      <c r="G39" s="89">
        <v>18273839</v>
      </c>
      <c r="H39" s="90" t="s">
        <v>21025</v>
      </c>
      <c r="I39" s="95" t="s">
        <v>21026</v>
      </c>
      <c r="J39" s="87" t="s">
        <v>21027</v>
      </c>
      <c r="K39" s="87"/>
      <c r="L39" s="87"/>
      <c r="M39" s="87"/>
      <c r="N39" s="87"/>
      <c r="O39" s="87" t="s">
        <v>21630</v>
      </c>
    </row>
    <row r="40" spans="1:15" x14ac:dyDescent="0.2">
      <c r="A40" s="87" t="s">
        <v>482</v>
      </c>
      <c r="B40" s="87" t="s">
        <v>3723</v>
      </c>
      <c r="C40" s="68" t="s">
        <v>21088</v>
      </c>
      <c r="D40" s="88">
        <v>1</v>
      </c>
      <c r="E40" s="87" t="s">
        <v>21024</v>
      </c>
      <c r="F40" s="89">
        <v>2008</v>
      </c>
      <c r="G40" s="89">
        <v>18273839</v>
      </c>
      <c r="H40" s="90" t="s">
        <v>21025</v>
      </c>
      <c r="I40" s="95" t="s">
        <v>21026</v>
      </c>
      <c r="J40" s="87" t="s">
        <v>21027</v>
      </c>
      <c r="K40" s="87"/>
      <c r="L40" s="87"/>
      <c r="M40" s="87"/>
      <c r="N40" s="87"/>
      <c r="O40" s="87" t="s">
        <v>21630</v>
      </c>
    </row>
    <row r="41" spans="1:15" x14ac:dyDescent="0.2">
      <c r="A41" s="87" t="s">
        <v>482</v>
      </c>
      <c r="B41" s="87" t="s">
        <v>21089</v>
      </c>
      <c r="C41" s="68" t="s">
        <v>21090</v>
      </c>
      <c r="D41" s="88">
        <v>2</v>
      </c>
      <c r="E41" s="87" t="s">
        <v>21024</v>
      </c>
      <c r="F41" s="89">
        <v>2008</v>
      </c>
      <c r="G41" s="89">
        <v>18273839</v>
      </c>
      <c r="H41" s="90" t="s">
        <v>21025</v>
      </c>
      <c r="I41" s="95" t="s">
        <v>21026</v>
      </c>
      <c r="J41" s="87" t="s">
        <v>21027</v>
      </c>
      <c r="K41" s="87"/>
      <c r="L41" s="87"/>
      <c r="M41" s="87"/>
      <c r="N41" s="87"/>
      <c r="O41" s="87" t="s">
        <v>21630</v>
      </c>
    </row>
    <row r="42" spans="1:15" x14ac:dyDescent="0.2">
      <c r="A42" s="87" t="s">
        <v>482</v>
      </c>
      <c r="B42" s="87" t="s">
        <v>21091</v>
      </c>
      <c r="C42" s="68" t="s">
        <v>21092</v>
      </c>
      <c r="D42" s="88">
        <v>1</v>
      </c>
      <c r="E42" s="87" t="s">
        <v>21024</v>
      </c>
      <c r="F42" s="89">
        <v>2008</v>
      </c>
      <c r="G42" s="89">
        <v>18273839</v>
      </c>
      <c r="H42" s="90" t="s">
        <v>21025</v>
      </c>
      <c r="I42" s="95" t="s">
        <v>21026</v>
      </c>
      <c r="J42" s="87" t="s">
        <v>21027</v>
      </c>
      <c r="K42" s="87"/>
      <c r="L42" s="87"/>
      <c r="M42" s="87"/>
      <c r="N42" s="87"/>
      <c r="O42" s="87" t="s">
        <v>21630</v>
      </c>
    </row>
    <row r="43" spans="1:15" x14ac:dyDescent="0.2">
      <c r="A43" s="87" t="s">
        <v>482</v>
      </c>
      <c r="B43" s="87" t="s">
        <v>21091</v>
      </c>
      <c r="C43" s="68" t="s">
        <v>21092</v>
      </c>
      <c r="D43" s="88">
        <v>1</v>
      </c>
      <c r="E43" s="87" t="s">
        <v>21310</v>
      </c>
      <c r="F43" s="89">
        <v>2016</v>
      </c>
      <c r="G43" s="89">
        <v>27495310</v>
      </c>
      <c r="H43" s="93" t="s">
        <v>21026</v>
      </c>
      <c r="I43" s="90" t="s">
        <v>21025</v>
      </c>
      <c r="J43" s="87" t="s">
        <v>21027</v>
      </c>
      <c r="K43" s="87"/>
      <c r="L43" s="87"/>
      <c r="M43" s="87"/>
      <c r="N43" s="87"/>
      <c r="O43" s="87" t="s">
        <v>21025</v>
      </c>
    </row>
    <row r="44" spans="1:15" x14ac:dyDescent="0.2">
      <c r="A44" s="87" t="s">
        <v>482</v>
      </c>
      <c r="B44" s="87" t="s">
        <v>20587</v>
      </c>
      <c r="C44" s="68" t="s">
        <v>21094</v>
      </c>
      <c r="D44" s="88">
        <v>2</v>
      </c>
      <c r="E44" s="87" t="s">
        <v>21024</v>
      </c>
      <c r="F44" s="89">
        <v>2008</v>
      </c>
      <c r="G44" s="89">
        <v>18273839</v>
      </c>
      <c r="H44" s="90" t="s">
        <v>21025</v>
      </c>
      <c r="I44" s="95" t="s">
        <v>21026</v>
      </c>
      <c r="J44" s="87" t="s">
        <v>21027</v>
      </c>
      <c r="K44" s="87"/>
      <c r="L44" s="87"/>
      <c r="M44" s="87"/>
      <c r="N44" s="87"/>
      <c r="O44" s="87" t="s">
        <v>21630</v>
      </c>
    </row>
    <row r="45" spans="1:15" x14ac:dyDescent="0.2">
      <c r="A45" s="87" t="s">
        <v>482</v>
      </c>
      <c r="B45" s="87" t="s">
        <v>3973</v>
      </c>
      <c r="C45" s="68" t="s">
        <v>21095</v>
      </c>
      <c r="D45" s="88">
        <v>1</v>
      </c>
      <c r="E45" s="87" t="s">
        <v>21024</v>
      </c>
      <c r="F45" s="89">
        <v>2008</v>
      </c>
      <c r="G45" s="89">
        <v>18273839</v>
      </c>
      <c r="H45" s="90" t="s">
        <v>21025</v>
      </c>
      <c r="I45" s="95" t="s">
        <v>21026</v>
      </c>
      <c r="J45" s="87" t="s">
        <v>21027</v>
      </c>
      <c r="K45" s="87"/>
      <c r="L45" s="87"/>
      <c r="M45" s="87"/>
      <c r="N45" s="87"/>
      <c r="O45" s="87" t="s">
        <v>21630</v>
      </c>
    </row>
    <row r="46" spans="1:15" x14ac:dyDescent="0.2">
      <c r="A46" s="87" t="s">
        <v>482</v>
      </c>
      <c r="B46" s="87" t="s">
        <v>21096</v>
      </c>
      <c r="C46" s="68" t="s">
        <v>21097</v>
      </c>
      <c r="D46" s="88">
        <v>1</v>
      </c>
      <c r="E46" s="87" t="s">
        <v>21024</v>
      </c>
      <c r="F46" s="89">
        <v>2008</v>
      </c>
      <c r="G46" s="89">
        <v>18273839</v>
      </c>
      <c r="H46" s="90" t="s">
        <v>21025</v>
      </c>
      <c r="I46" s="95" t="s">
        <v>21026</v>
      </c>
      <c r="J46" s="87" t="s">
        <v>21027</v>
      </c>
      <c r="K46" s="87"/>
      <c r="L46" s="87"/>
      <c r="M46" s="87"/>
      <c r="N46" s="87"/>
      <c r="O46" s="87" t="s">
        <v>21630</v>
      </c>
    </row>
    <row r="47" spans="1:15" x14ac:dyDescent="0.2">
      <c r="A47" s="87" t="s">
        <v>482</v>
      </c>
      <c r="B47" s="87" t="s">
        <v>4025</v>
      </c>
      <c r="C47" s="68" t="s">
        <v>21098</v>
      </c>
      <c r="D47" s="88">
        <v>1</v>
      </c>
      <c r="E47" s="87" t="s">
        <v>21024</v>
      </c>
      <c r="F47" s="89">
        <v>2008</v>
      </c>
      <c r="G47" s="89">
        <v>18273839</v>
      </c>
      <c r="H47" s="90" t="s">
        <v>21025</v>
      </c>
      <c r="I47" s="95" t="s">
        <v>21026</v>
      </c>
      <c r="J47" s="87" t="s">
        <v>21027</v>
      </c>
      <c r="K47" s="87"/>
      <c r="L47" s="87"/>
      <c r="M47" s="87"/>
      <c r="N47" s="87"/>
      <c r="O47" s="87" t="s">
        <v>21630</v>
      </c>
    </row>
    <row r="48" spans="1:15" x14ac:dyDescent="0.2">
      <c r="A48" s="87" t="s">
        <v>482</v>
      </c>
      <c r="B48" s="87" t="s">
        <v>21100</v>
      </c>
      <c r="C48" s="68" t="s">
        <v>21101</v>
      </c>
      <c r="D48" s="88">
        <v>1</v>
      </c>
      <c r="E48" s="87" t="s">
        <v>21024</v>
      </c>
      <c r="F48" s="89">
        <v>2008</v>
      </c>
      <c r="G48" s="89">
        <v>18273839</v>
      </c>
      <c r="H48" s="90" t="s">
        <v>21025</v>
      </c>
      <c r="I48" s="95" t="s">
        <v>21026</v>
      </c>
      <c r="J48" s="87" t="s">
        <v>21027</v>
      </c>
      <c r="K48" s="87"/>
      <c r="L48" s="87"/>
      <c r="M48" s="87"/>
      <c r="N48" s="87"/>
      <c r="O48" s="87" t="s">
        <v>21630</v>
      </c>
    </row>
    <row r="49" spans="1:16" x14ac:dyDescent="0.2">
      <c r="A49" s="87" t="s">
        <v>482</v>
      </c>
      <c r="B49" s="87" t="s">
        <v>21103</v>
      </c>
      <c r="C49" s="68" t="s">
        <v>21104</v>
      </c>
      <c r="D49" s="88">
        <v>1</v>
      </c>
      <c r="E49" s="87" t="s">
        <v>21024</v>
      </c>
      <c r="F49" s="89">
        <v>2008</v>
      </c>
      <c r="G49" s="89">
        <v>18273839</v>
      </c>
      <c r="H49" s="90" t="s">
        <v>21025</v>
      </c>
      <c r="I49" s="95" t="s">
        <v>21026</v>
      </c>
      <c r="J49" s="87" t="s">
        <v>21027</v>
      </c>
      <c r="K49" s="87"/>
      <c r="L49" s="87"/>
      <c r="M49" s="87"/>
      <c r="N49" s="87"/>
      <c r="O49" s="87" t="s">
        <v>21630</v>
      </c>
    </row>
    <row r="50" spans="1:16" x14ac:dyDescent="0.2">
      <c r="A50" s="87" t="s">
        <v>482</v>
      </c>
      <c r="B50" s="87" t="s">
        <v>21105</v>
      </c>
      <c r="C50" s="68" t="s">
        <v>21106</v>
      </c>
      <c r="D50" s="88">
        <v>2</v>
      </c>
      <c r="E50" s="87" t="s">
        <v>21024</v>
      </c>
      <c r="F50" s="89">
        <v>2008</v>
      </c>
      <c r="G50" s="89">
        <v>18273839</v>
      </c>
      <c r="H50" s="90" t="s">
        <v>21025</v>
      </c>
      <c r="I50" s="95" t="s">
        <v>21026</v>
      </c>
      <c r="J50" s="87" t="s">
        <v>21027</v>
      </c>
      <c r="K50" s="87"/>
      <c r="L50" s="87"/>
      <c r="M50" s="87"/>
      <c r="N50" s="87"/>
      <c r="O50" s="87" t="s">
        <v>21630</v>
      </c>
    </row>
    <row r="51" spans="1:16" x14ac:dyDescent="0.2">
      <c r="A51" s="87" t="s">
        <v>482</v>
      </c>
      <c r="B51" s="87" t="s">
        <v>21107</v>
      </c>
      <c r="C51" s="68" t="s">
        <v>21108</v>
      </c>
      <c r="D51" s="88">
        <v>2</v>
      </c>
      <c r="E51" s="87" t="s">
        <v>21024</v>
      </c>
      <c r="F51" s="89">
        <v>2008</v>
      </c>
      <c r="G51" s="89">
        <v>18273839</v>
      </c>
      <c r="H51" s="90" t="s">
        <v>21025</v>
      </c>
      <c r="I51" s="95" t="s">
        <v>21026</v>
      </c>
      <c r="J51" s="87" t="s">
        <v>21027</v>
      </c>
      <c r="K51" s="87"/>
      <c r="L51" s="87"/>
      <c r="M51" s="87"/>
      <c r="N51" s="87"/>
      <c r="O51" s="87" t="s">
        <v>21630</v>
      </c>
    </row>
    <row r="52" spans="1:16" x14ac:dyDescent="0.2">
      <c r="A52" s="87" t="s">
        <v>482</v>
      </c>
      <c r="B52" s="87" t="s">
        <v>4830</v>
      </c>
      <c r="C52" s="68" t="s">
        <v>555</v>
      </c>
      <c r="D52" s="88">
        <v>1</v>
      </c>
      <c r="E52" s="87" t="s">
        <v>21058</v>
      </c>
      <c r="F52" s="89">
        <v>2014</v>
      </c>
      <c r="G52" s="89">
        <v>24667779</v>
      </c>
      <c r="H52" s="90" t="s">
        <v>21025</v>
      </c>
      <c r="I52" s="95" t="s">
        <v>21026</v>
      </c>
      <c r="J52" s="87" t="s">
        <v>21027</v>
      </c>
      <c r="K52" s="87"/>
      <c r="L52" s="87"/>
      <c r="M52" s="87"/>
      <c r="N52" s="87"/>
      <c r="O52" s="87" t="s">
        <v>21630</v>
      </c>
    </row>
    <row r="53" spans="1:16" x14ac:dyDescent="0.2">
      <c r="A53" s="87" t="s">
        <v>482</v>
      </c>
      <c r="B53" s="87" t="s">
        <v>4830</v>
      </c>
      <c r="C53" s="68" t="s">
        <v>555</v>
      </c>
      <c r="D53" s="88">
        <v>1</v>
      </c>
      <c r="E53" s="87" t="s">
        <v>21063</v>
      </c>
      <c r="F53" s="89">
        <v>2012</v>
      </c>
      <c r="G53" s="89">
        <v>22505045</v>
      </c>
      <c r="H53" s="90" t="s">
        <v>21026</v>
      </c>
      <c r="I53" s="90" t="s">
        <v>21025</v>
      </c>
      <c r="J53" s="87" t="s">
        <v>21027</v>
      </c>
      <c r="K53" s="87"/>
      <c r="L53" s="87"/>
      <c r="M53" s="87"/>
      <c r="N53" s="87"/>
      <c r="O53" s="87" t="s">
        <v>21026</v>
      </c>
    </row>
    <row r="54" spans="1:16" x14ac:dyDescent="0.2">
      <c r="A54" s="87" t="s">
        <v>482</v>
      </c>
      <c r="B54" s="87" t="s">
        <v>21110</v>
      </c>
      <c r="C54" s="68" t="s">
        <v>21111</v>
      </c>
      <c r="D54" s="88">
        <v>1</v>
      </c>
      <c r="E54" s="87" t="s">
        <v>21024</v>
      </c>
      <c r="F54" s="89">
        <v>2008</v>
      </c>
      <c r="G54" s="89">
        <v>18273839</v>
      </c>
      <c r="H54" s="90" t="s">
        <v>21025</v>
      </c>
      <c r="I54" s="95" t="s">
        <v>21026</v>
      </c>
      <c r="J54" s="87" t="s">
        <v>21027</v>
      </c>
      <c r="K54" s="87"/>
      <c r="L54" s="87"/>
      <c r="M54" s="87"/>
      <c r="N54" s="87"/>
      <c r="O54" s="87" t="s">
        <v>21630</v>
      </c>
    </row>
    <row r="55" spans="1:16" x14ac:dyDescent="0.2">
      <c r="A55" s="87" t="s">
        <v>482</v>
      </c>
      <c r="B55" s="96" t="s">
        <v>21112</v>
      </c>
      <c r="C55" s="68" t="s">
        <v>555</v>
      </c>
      <c r="D55" s="88">
        <v>5</v>
      </c>
      <c r="E55" s="91" t="s">
        <v>21114</v>
      </c>
      <c r="F55" s="92">
        <v>2006</v>
      </c>
      <c r="G55" s="92">
        <v>16619214</v>
      </c>
      <c r="H55" s="93" t="s">
        <v>21026</v>
      </c>
      <c r="I55" s="93" t="s">
        <v>21025</v>
      </c>
      <c r="J55" s="91" t="s">
        <v>21115</v>
      </c>
      <c r="K55" s="91" t="s">
        <v>21082</v>
      </c>
      <c r="L55" s="91"/>
      <c r="M55" s="91"/>
      <c r="N55" s="91"/>
      <c r="O55" s="91" t="s">
        <v>21025</v>
      </c>
    </row>
    <row r="56" spans="1:16" x14ac:dyDescent="0.2">
      <c r="A56" s="112" t="s">
        <v>482</v>
      </c>
      <c r="B56" s="112" t="s">
        <v>21112</v>
      </c>
      <c r="C56" s="113" t="s">
        <v>555</v>
      </c>
      <c r="D56" s="114">
        <v>5</v>
      </c>
      <c r="E56" s="112" t="s">
        <v>21537</v>
      </c>
      <c r="F56" s="115">
        <v>2003</v>
      </c>
      <c r="G56" s="115">
        <v>12815598</v>
      </c>
      <c r="H56" s="116" t="s">
        <v>21026</v>
      </c>
      <c r="I56" s="116" t="s">
        <v>21025</v>
      </c>
      <c r="J56" s="112" t="s">
        <v>21027</v>
      </c>
      <c r="K56" s="112"/>
      <c r="L56" s="112"/>
      <c r="M56" s="112"/>
      <c r="N56" s="112"/>
      <c r="O56" s="112" t="s">
        <v>21025</v>
      </c>
      <c r="P56" s="118" t="s">
        <v>21635</v>
      </c>
    </row>
    <row r="57" spans="1:16" x14ac:dyDescent="0.2">
      <c r="A57" s="87" t="s">
        <v>482</v>
      </c>
      <c r="B57" s="87" t="s">
        <v>21116</v>
      </c>
      <c r="C57" s="68" t="s">
        <v>555</v>
      </c>
      <c r="D57" s="88">
        <v>5</v>
      </c>
      <c r="E57" s="91" t="s">
        <v>21118</v>
      </c>
      <c r="F57" s="92">
        <v>2008</v>
      </c>
      <c r="G57" s="92">
        <v>18489799</v>
      </c>
      <c r="H57" s="93" t="s">
        <v>21026</v>
      </c>
      <c r="I57" s="93" t="s">
        <v>21025</v>
      </c>
      <c r="J57" s="91" t="s">
        <v>21119</v>
      </c>
      <c r="K57" s="91" t="s">
        <v>21082</v>
      </c>
      <c r="L57" s="91" t="s">
        <v>21120</v>
      </c>
      <c r="M57" s="91"/>
      <c r="N57" s="91"/>
      <c r="O57" s="91" t="s">
        <v>21025</v>
      </c>
    </row>
    <row r="58" spans="1:16" x14ac:dyDescent="0.2">
      <c r="A58" s="87" t="s">
        <v>482</v>
      </c>
      <c r="B58" s="87" t="s">
        <v>21116</v>
      </c>
      <c r="C58" s="68" t="s">
        <v>555</v>
      </c>
      <c r="D58" s="88">
        <v>5</v>
      </c>
      <c r="E58" s="91" t="s">
        <v>21530</v>
      </c>
      <c r="F58" s="92">
        <v>2010</v>
      </c>
      <c r="G58" s="92">
        <v>20215541</v>
      </c>
      <c r="H58" s="93"/>
      <c r="I58" s="97" t="s">
        <v>21026</v>
      </c>
      <c r="J58" s="91" t="s">
        <v>21119</v>
      </c>
      <c r="K58" s="91" t="s">
        <v>21082</v>
      </c>
      <c r="L58" s="91" t="s">
        <v>21120</v>
      </c>
      <c r="M58" s="91"/>
      <c r="N58" s="91"/>
      <c r="O58" s="91" t="s">
        <v>21630</v>
      </c>
    </row>
    <row r="59" spans="1:16" x14ac:dyDescent="0.2">
      <c r="A59" s="87" t="s">
        <v>482</v>
      </c>
      <c r="B59" s="87" t="s">
        <v>4866</v>
      </c>
      <c r="C59" s="68" t="s">
        <v>21121</v>
      </c>
      <c r="D59" s="88">
        <v>1</v>
      </c>
      <c r="E59" s="87" t="s">
        <v>21024</v>
      </c>
      <c r="F59" s="89">
        <v>2008</v>
      </c>
      <c r="G59" s="89">
        <v>18273839</v>
      </c>
      <c r="H59" s="90" t="s">
        <v>21025</v>
      </c>
      <c r="I59" s="95" t="s">
        <v>21026</v>
      </c>
      <c r="J59" s="87" t="s">
        <v>21027</v>
      </c>
      <c r="K59" s="87"/>
      <c r="L59" s="87"/>
      <c r="M59" s="87"/>
      <c r="N59" s="87"/>
      <c r="O59" s="87" t="s">
        <v>21630</v>
      </c>
    </row>
    <row r="60" spans="1:16" x14ac:dyDescent="0.2">
      <c r="A60" s="87" t="s">
        <v>482</v>
      </c>
      <c r="B60" s="87" t="s">
        <v>21122</v>
      </c>
      <c r="C60" s="68" t="s">
        <v>21123</v>
      </c>
      <c r="D60" s="88">
        <v>1</v>
      </c>
      <c r="E60" s="87" t="s">
        <v>21024</v>
      </c>
      <c r="F60" s="89">
        <v>2008</v>
      </c>
      <c r="G60" s="89">
        <v>18273839</v>
      </c>
      <c r="H60" s="90" t="s">
        <v>21025</v>
      </c>
      <c r="I60" s="95" t="s">
        <v>21026</v>
      </c>
      <c r="J60" s="87" t="s">
        <v>21027</v>
      </c>
      <c r="K60" s="87"/>
      <c r="L60" s="87"/>
      <c r="M60" s="87"/>
      <c r="N60" s="87"/>
      <c r="O60" s="87" t="s">
        <v>21630</v>
      </c>
    </row>
    <row r="61" spans="1:16" x14ac:dyDescent="0.2">
      <c r="A61" s="87" t="s">
        <v>482</v>
      </c>
      <c r="B61" s="87" t="s">
        <v>21124</v>
      </c>
      <c r="C61" s="68" t="s">
        <v>21125</v>
      </c>
      <c r="D61" s="88">
        <v>1</v>
      </c>
      <c r="E61" s="87" t="s">
        <v>21024</v>
      </c>
      <c r="F61" s="89">
        <v>2008</v>
      </c>
      <c r="G61" s="89">
        <v>18273839</v>
      </c>
      <c r="H61" s="90" t="s">
        <v>21025</v>
      </c>
      <c r="I61" s="95" t="s">
        <v>21026</v>
      </c>
      <c r="J61" s="87" t="s">
        <v>21027</v>
      </c>
      <c r="K61" s="87"/>
      <c r="L61" s="87"/>
      <c r="M61" s="87"/>
      <c r="N61" s="87"/>
      <c r="O61" s="87" t="s">
        <v>21630</v>
      </c>
    </row>
    <row r="62" spans="1:16" x14ac:dyDescent="0.2">
      <c r="A62" s="87" t="s">
        <v>482</v>
      </c>
      <c r="B62" s="87" t="s">
        <v>21126</v>
      </c>
      <c r="C62" s="68" t="s">
        <v>21127</v>
      </c>
      <c r="D62" s="88">
        <v>2</v>
      </c>
      <c r="E62" s="87" t="s">
        <v>21024</v>
      </c>
      <c r="F62" s="89">
        <v>2008</v>
      </c>
      <c r="G62" s="89">
        <v>18273839</v>
      </c>
      <c r="H62" s="90" t="s">
        <v>21025</v>
      </c>
      <c r="I62" s="95" t="s">
        <v>21026</v>
      </c>
      <c r="J62" s="87" t="s">
        <v>21027</v>
      </c>
      <c r="K62" s="87"/>
      <c r="L62" s="87"/>
      <c r="M62" s="87"/>
      <c r="N62" s="87"/>
      <c r="O62" s="87" t="s">
        <v>21630</v>
      </c>
    </row>
    <row r="63" spans="1:16" x14ac:dyDescent="0.2">
      <c r="A63" s="87" t="s">
        <v>482</v>
      </c>
      <c r="B63" s="87" t="s">
        <v>21128</v>
      </c>
      <c r="C63" s="68" t="s">
        <v>21129</v>
      </c>
      <c r="D63" s="88">
        <v>1</v>
      </c>
      <c r="E63" s="87" t="s">
        <v>21024</v>
      </c>
      <c r="F63" s="89">
        <v>2008</v>
      </c>
      <c r="G63" s="89">
        <v>18273839</v>
      </c>
      <c r="H63" s="90" t="s">
        <v>21025</v>
      </c>
      <c r="I63" s="95" t="s">
        <v>21026</v>
      </c>
      <c r="J63" s="87" t="s">
        <v>21027</v>
      </c>
      <c r="K63" s="87"/>
      <c r="L63" s="87"/>
      <c r="M63" s="87"/>
      <c r="N63" s="87"/>
      <c r="O63" s="87" t="s">
        <v>21630</v>
      </c>
    </row>
    <row r="64" spans="1:16" x14ac:dyDescent="0.2">
      <c r="A64" s="87" t="s">
        <v>482</v>
      </c>
      <c r="B64" s="87" t="s">
        <v>4925</v>
      </c>
      <c r="C64" s="68" t="s">
        <v>21130</v>
      </c>
      <c r="D64" s="88">
        <v>1</v>
      </c>
      <c r="E64" s="87" t="s">
        <v>21024</v>
      </c>
      <c r="F64" s="89">
        <v>2008</v>
      </c>
      <c r="G64" s="89">
        <v>18273839</v>
      </c>
      <c r="H64" s="90" t="s">
        <v>21025</v>
      </c>
      <c r="I64" s="95" t="s">
        <v>21026</v>
      </c>
      <c r="J64" s="87" t="s">
        <v>21027</v>
      </c>
      <c r="K64" s="87"/>
      <c r="L64" s="87"/>
      <c r="M64" s="87"/>
      <c r="N64" s="87"/>
      <c r="O64" s="87" t="s">
        <v>21630</v>
      </c>
    </row>
    <row r="65" spans="1:15" x14ac:dyDescent="0.2">
      <c r="A65" s="87" t="s">
        <v>482</v>
      </c>
      <c r="B65" s="87" t="s">
        <v>4943</v>
      </c>
      <c r="C65" s="68" t="s">
        <v>21131</v>
      </c>
      <c r="D65" s="88">
        <v>1</v>
      </c>
      <c r="E65" s="87" t="s">
        <v>21024</v>
      </c>
      <c r="F65" s="89">
        <v>2008</v>
      </c>
      <c r="G65" s="89">
        <v>18273839</v>
      </c>
      <c r="H65" s="90" t="s">
        <v>21025</v>
      </c>
      <c r="I65" s="95" t="s">
        <v>21026</v>
      </c>
      <c r="J65" s="87" t="s">
        <v>21027</v>
      </c>
      <c r="K65" s="87"/>
      <c r="L65" s="87"/>
      <c r="M65" s="87"/>
      <c r="N65" s="87"/>
      <c r="O65" s="87" t="s">
        <v>21630</v>
      </c>
    </row>
    <row r="66" spans="1:15" x14ac:dyDescent="0.2">
      <c r="A66" s="87" t="s">
        <v>482</v>
      </c>
      <c r="B66" s="87" t="s">
        <v>21132</v>
      </c>
      <c r="C66" s="68" t="s">
        <v>21133</v>
      </c>
      <c r="D66" s="88">
        <v>1</v>
      </c>
      <c r="E66" s="87" t="s">
        <v>21024</v>
      </c>
      <c r="F66" s="89">
        <v>2008</v>
      </c>
      <c r="G66" s="89">
        <v>18273839</v>
      </c>
      <c r="H66" s="90" t="s">
        <v>21025</v>
      </c>
      <c r="I66" s="95" t="s">
        <v>21026</v>
      </c>
      <c r="J66" s="87" t="s">
        <v>21027</v>
      </c>
      <c r="K66" s="87"/>
      <c r="L66" s="87"/>
      <c r="M66" s="87"/>
      <c r="N66" s="87"/>
      <c r="O66" s="87" t="s">
        <v>21630</v>
      </c>
    </row>
    <row r="67" spans="1:15" x14ac:dyDescent="0.2">
      <c r="A67" s="87" t="s">
        <v>482</v>
      </c>
      <c r="B67" s="87" t="s">
        <v>21134</v>
      </c>
      <c r="C67" s="68" t="s">
        <v>21135</v>
      </c>
      <c r="D67" s="88">
        <v>2</v>
      </c>
      <c r="E67" s="87" t="s">
        <v>21024</v>
      </c>
      <c r="F67" s="89">
        <v>2008</v>
      </c>
      <c r="G67" s="89">
        <v>18273839</v>
      </c>
      <c r="H67" s="90"/>
      <c r="I67" s="95" t="s">
        <v>21026</v>
      </c>
      <c r="J67" s="87" t="s">
        <v>21027</v>
      </c>
      <c r="K67" s="87"/>
      <c r="L67" s="87"/>
      <c r="M67" s="87"/>
      <c r="N67" s="87"/>
      <c r="O67" s="91" t="s">
        <v>21630</v>
      </c>
    </row>
    <row r="68" spans="1:15" x14ac:dyDescent="0.2">
      <c r="A68" s="87" t="s">
        <v>482</v>
      </c>
      <c r="B68" s="87" t="s">
        <v>21136</v>
      </c>
      <c r="C68" s="68" t="s">
        <v>21137</v>
      </c>
      <c r="D68" s="88">
        <v>1</v>
      </c>
      <c r="E68" s="87" t="s">
        <v>21024</v>
      </c>
      <c r="F68" s="89">
        <v>2008</v>
      </c>
      <c r="G68" s="89">
        <v>18273839</v>
      </c>
      <c r="H68" s="90" t="s">
        <v>21025</v>
      </c>
      <c r="I68" s="95" t="s">
        <v>21026</v>
      </c>
      <c r="J68" s="87" t="s">
        <v>21027</v>
      </c>
      <c r="K68" s="87"/>
      <c r="L68" s="87"/>
      <c r="M68" s="87"/>
      <c r="N68" s="87"/>
      <c r="O68" s="87" t="s">
        <v>21630</v>
      </c>
    </row>
    <row r="69" spans="1:15" x14ac:dyDescent="0.2">
      <c r="A69" s="87" t="s">
        <v>482</v>
      </c>
      <c r="B69" s="87" t="s">
        <v>4984</v>
      </c>
      <c r="C69" s="68" t="s">
        <v>21138</v>
      </c>
      <c r="D69" s="88">
        <v>1</v>
      </c>
      <c r="E69" s="87" t="s">
        <v>21024</v>
      </c>
      <c r="F69" s="89">
        <v>2008</v>
      </c>
      <c r="G69" s="89">
        <v>18273839</v>
      </c>
      <c r="H69" s="90" t="s">
        <v>21025</v>
      </c>
      <c r="I69" s="95" t="s">
        <v>21026</v>
      </c>
      <c r="J69" s="87" t="s">
        <v>21027</v>
      </c>
      <c r="K69" s="87"/>
      <c r="L69" s="87"/>
      <c r="M69" s="87"/>
      <c r="N69" s="87"/>
      <c r="O69" s="87" t="s">
        <v>21630</v>
      </c>
    </row>
    <row r="70" spans="1:15" x14ac:dyDescent="0.2">
      <c r="A70" s="87" t="s">
        <v>482</v>
      </c>
      <c r="B70" s="87" t="s">
        <v>20603</v>
      </c>
      <c r="C70" s="68" t="s">
        <v>21139</v>
      </c>
      <c r="D70" s="88">
        <v>1</v>
      </c>
      <c r="E70" s="87" t="s">
        <v>21024</v>
      </c>
      <c r="F70" s="89">
        <v>2008</v>
      </c>
      <c r="G70" s="89">
        <v>18273839</v>
      </c>
      <c r="H70" s="90" t="s">
        <v>21025</v>
      </c>
      <c r="I70" s="95" t="s">
        <v>21026</v>
      </c>
      <c r="J70" s="87" t="s">
        <v>21027</v>
      </c>
      <c r="K70" s="87"/>
      <c r="L70" s="87"/>
      <c r="M70" s="87"/>
      <c r="N70" s="87"/>
      <c r="O70" s="87" t="s">
        <v>21630</v>
      </c>
    </row>
    <row r="71" spans="1:15" x14ac:dyDescent="0.2">
      <c r="A71" s="87" t="s">
        <v>482</v>
      </c>
      <c r="B71" s="87" t="s">
        <v>20603</v>
      </c>
      <c r="C71" s="68" t="s">
        <v>21139</v>
      </c>
      <c r="D71" s="88">
        <v>1</v>
      </c>
      <c r="E71" s="87" t="s">
        <v>21310</v>
      </c>
      <c r="F71" s="89">
        <v>2016</v>
      </c>
      <c r="G71" s="89">
        <v>27495310</v>
      </c>
      <c r="H71" s="93" t="s">
        <v>21026</v>
      </c>
      <c r="I71" s="90" t="s">
        <v>21025</v>
      </c>
      <c r="J71" s="87" t="s">
        <v>21027</v>
      </c>
      <c r="K71" s="87"/>
      <c r="L71" s="87"/>
      <c r="M71" s="87"/>
      <c r="N71" s="87"/>
      <c r="O71" s="87" t="s">
        <v>21025</v>
      </c>
    </row>
    <row r="72" spans="1:15" x14ac:dyDescent="0.2">
      <c r="A72" s="87" t="s">
        <v>482</v>
      </c>
      <c r="B72" s="87" t="s">
        <v>21140</v>
      </c>
      <c r="C72" s="68" t="s">
        <v>21141</v>
      </c>
      <c r="D72" s="88">
        <v>1</v>
      </c>
      <c r="E72" s="87" t="s">
        <v>21024</v>
      </c>
      <c r="F72" s="89">
        <v>2008</v>
      </c>
      <c r="G72" s="89">
        <v>18273839</v>
      </c>
      <c r="H72" s="90" t="s">
        <v>21025</v>
      </c>
      <c r="I72" s="95" t="s">
        <v>21026</v>
      </c>
      <c r="J72" s="87" t="s">
        <v>21027</v>
      </c>
      <c r="K72" s="87"/>
      <c r="L72" s="87"/>
      <c r="M72" s="87"/>
      <c r="N72" s="87"/>
      <c r="O72" s="87" t="s">
        <v>21630</v>
      </c>
    </row>
    <row r="73" spans="1:15" x14ac:dyDescent="0.2">
      <c r="A73" s="87" t="s">
        <v>482</v>
      </c>
      <c r="B73" s="87" t="s">
        <v>5004</v>
      </c>
      <c r="C73" s="68" t="s">
        <v>21142</v>
      </c>
      <c r="D73" s="88">
        <v>1</v>
      </c>
      <c r="E73" s="87" t="s">
        <v>21024</v>
      </c>
      <c r="F73" s="89">
        <v>2008</v>
      </c>
      <c r="G73" s="89">
        <v>18273839</v>
      </c>
      <c r="H73" s="90" t="s">
        <v>21025</v>
      </c>
      <c r="I73" s="95" t="s">
        <v>21026</v>
      </c>
      <c r="J73" s="87" t="s">
        <v>21027</v>
      </c>
      <c r="K73" s="87"/>
      <c r="L73" s="87"/>
      <c r="M73" s="87"/>
      <c r="N73" s="87"/>
      <c r="O73" s="87" t="s">
        <v>21630</v>
      </c>
    </row>
    <row r="74" spans="1:15" x14ac:dyDescent="0.2">
      <c r="A74" s="87" t="s">
        <v>482</v>
      </c>
      <c r="B74" s="87" t="s">
        <v>21143</v>
      </c>
      <c r="C74" s="68" t="s">
        <v>21144</v>
      </c>
      <c r="D74" s="88">
        <v>1</v>
      </c>
      <c r="E74" s="87" t="s">
        <v>21024</v>
      </c>
      <c r="F74" s="89">
        <v>2008</v>
      </c>
      <c r="G74" s="89">
        <v>18273839</v>
      </c>
      <c r="H74" s="90" t="s">
        <v>21025</v>
      </c>
      <c r="I74" s="95" t="s">
        <v>21026</v>
      </c>
      <c r="J74" s="87" t="s">
        <v>21027</v>
      </c>
      <c r="K74" s="87"/>
      <c r="L74" s="87"/>
      <c r="M74" s="87"/>
      <c r="N74" s="87"/>
      <c r="O74" s="87" t="s">
        <v>21630</v>
      </c>
    </row>
    <row r="75" spans="1:15" x14ac:dyDescent="0.2">
      <c r="A75" s="87" t="s">
        <v>482</v>
      </c>
      <c r="B75" s="87" t="s">
        <v>20623</v>
      </c>
      <c r="C75" s="68" t="s">
        <v>21145</v>
      </c>
      <c r="D75" s="88">
        <v>2</v>
      </c>
      <c r="E75" s="87" t="s">
        <v>21024</v>
      </c>
      <c r="F75" s="89">
        <v>2008</v>
      </c>
      <c r="G75" s="89">
        <v>18273839</v>
      </c>
      <c r="H75" s="90" t="s">
        <v>21025</v>
      </c>
      <c r="I75" s="95" t="s">
        <v>21026</v>
      </c>
      <c r="J75" s="87" t="s">
        <v>21027</v>
      </c>
      <c r="K75" s="87"/>
      <c r="L75" s="87"/>
      <c r="M75" s="87"/>
      <c r="N75" s="87"/>
      <c r="O75" s="87" t="s">
        <v>21630</v>
      </c>
    </row>
    <row r="76" spans="1:15" x14ac:dyDescent="0.2">
      <c r="A76" s="87" t="s">
        <v>482</v>
      </c>
      <c r="B76" s="87" t="s">
        <v>21146</v>
      </c>
      <c r="C76" s="68" t="s">
        <v>21147</v>
      </c>
      <c r="D76" s="88">
        <v>1</v>
      </c>
      <c r="E76" s="87" t="s">
        <v>21024</v>
      </c>
      <c r="F76" s="89">
        <v>2008</v>
      </c>
      <c r="G76" s="89">
        <v>18273839</v>
      </c>
      <c r="H76" s="90" t="s">
        <v>21025</v>
      </c>
      <c r="I76" s="95" t="s">
        <v>21026</v>
      </c>
      <c r="J76" s="87" t="s">
        <v>21027</v>
      </c>
      <c r="K76" s="87"/>
      <c r="L76" s="87"/>
      <c r="M76" s="87"/>
      <c r="N76" s="87"/>
      <c r="O76" s="87" t="s">
        <v>21630</v>
      </c>
    </row>
    <row r="77" spans="1:15" x14ac:dyDescent="0.2">
      <c r="A77" s="87" t="s">
        <v>482</v>
      </c>
      <c r="B77" s="87" t="s">
        <v>21148</v>
      </c>
      <c r="C77" s="68" t="s">
        <v>21149</v>
      </c>
      <c r="D77" s="88">
        <v>2</v>
      </c>
      <c r="E77" s="87" t="s">
        <v>21024</v>
      </c>
      <c r="F77" s="89">
        <v>2008</v>
      </c>
      <c r="G77" s="89">
        <v>18273839</v>
      </c>
      <c r="H77" s="90" t="s">
        <v>21025</v>
      </c>
      <c r="I77" s="95" t="s">
        <v>21026</v>
      </c>
      <c r="J77" s="87" t="s">
        <v>21027</v>
      </c>
      <c r="K77" s="87"/>
      <c r="L77" s="87"/>
      <c r="M77" s="87"/>
      <c r="N77" s="87"/>
      <c r="O77" s="87" t="s">
        <v>21630</v>
      </c>
    </row>
    <row r="78" spans="1:15" x14ac:dyDescent="0.2">
      <c r="A78" s="87" t="s">
        <v>482</v>
      </c>
      <c r="B78" s="87" t="s">
        <v>21150</v>
      </c>
      <c r="C78" s="68" t="s">
        <v>555</v>
      </c>
      <c r="D78" s="88">
        <v>1</v>
      </c>
      <c r="E78" s="87" t="s">
        <v>21153</v>
      </c>
      <c r="F78" s="89">
        <v>2016</v>
      </c>
      <c r="G78" s="89">
        <v>27886673</v>
      </c>
      <c r="H78" s="93" t="s">
        <v>21026</v>
      </c>
      <c r="I78" s="90" t="s">
        <v>21025</v>
      </c>
      <c r="J78" s="87" t="s">
        <v>21027</v>
      </c>
      <c r="K78" s="87"/>
      <c r="L78" s="87"/>
      <c r="M78" s="87"/>
      <c r="N78" s="87"/>
      <c r="O78" s="87" t="s">
        <v>21025</v>
      </c>
    </row>
    <row r="79" spans="1:15" x14ac:dyDescent="0.2">
      <c r="A79" s="87" t="s">
        <v>482</v>
      </c>
      <c r="B79" s="87" t="s">
        <v>21151</v>
      </c>
      <c r="C79" s="68" t="s">
        <v>555</v>
      </c>
      <c r="D79" s="88">
        <v>1</v>
      </c>
      <c r="E79" s="87" t="s">
        <v>21063</v>
      </c>
      <c r="F79" s="89">
        <v>2012</v>
      </c>
      <c r="G79" s="89">
        <v>22505045</v>
      </c>
      <c r="H79" s="90" t="s">
        <v>21026</v>
      </c>
      <c r="I79" s="90" t="s">
        <v>21025</v>
      </c>
      <c r="J79" s="87" t="s">
        <v>21027</v>
      </c>
      <c r="K79" s="87"/>
      <c r="L79" s="87"/>
      <c r="M79" s="87"/>
      <c r="N79" s="87"/>
      <c r="O79" s="87" t="s">
        <v>21026</v>
      </c>
    </row>
    <row r="80" spans="1:15" x14ac:dyDescent="0.2">
      <c r="A80" s="87" t="s">
        <v>482</v>
      </c>
      <c r="B80" s="87" t="s">
        <v>21154</v>
      </c>
      <c r="C80" s="68" t="s">
        <v>555</v>
      </c>
      <c r="D80" s="88">
        <v>5</v>
      </c>
      <c r="E80" s="91" t="s">
        <v>21155</v>
      </c>
      <c r="F80" s="92">
        <v>2000</v>
      </c>
      <c r="G80" s="92">
        <v>10612843</v>
      </c>
      <c r="H80" s="93" t="s">
        <v>21026</v>
      </c>
      <c r="I80" s="93" t="s">
        <v>21025</v>
      </c>
      <c r="J80" s="91" t="s">
        <v>21156</v>
      </c>
      <c r="K80" s="91" t="s">
        <v>21082</v>
      </c>
      <c r="L80" s="91" t="s">
        <v>21157</v>
      </c>
      <c r="M80" s="91"/>
      <c r="N80" s="91"/>
      <c r="O80" s="91" t="s">
        <v>21025</v>
      </c>
    </row>
    <row r="81" spans="1:15" x14ac:dyDescent="0.2">
      <c r="A81" s="87" t="s">
        <v>482</v>
      </c>
      <c r="B81" s="87" t="s">
        <v>21154</v>
      </c>
      <c r="C81" s="68" t="s">
        <v>555</v>
      </c>
      <c r="D81" s="88">
        <v>5</v>
      </c>
      <c r="E81" s="91" t="s">
        <v>21035</v>
      </c>
      <c r="F81" s="92">
        <v>2018</v>
      </c>
      <c r="G81" s="92">
        <v>29750258</v>
      </c>
      <c r="H81" s="93" t="s">
        <v>269</v>
      </c>
      <c r="I81" s="93" t="s">
        <v>269</v>
      </c>
      <c r="J81" s="91" t="s">
        <v>21156</v>
      </c>
      <c r="K81" s="91" t="s">
        <v>21082</v>
      </c>
      <c r="L81" s="91" t="s">
        <v>21157</v>
      </c>
      <c r="M81" s="91"/>
      <c r="N81" s="91"/>
      <c r="O81" s="91" t="s">
        <v>269</v>
      </c>
    </row>
    <row r="82" spans="1:15" x14ac:dyDescent="0.2">
      <c r="A82" s="87" t="s">
        <v>482</v>
      </c>
      <c r="B82" s="87" t="s">
        <v>21158</v>
      </c>
      <c r="C82" s="68" t="s">
        <v>555</v>
      </c>
      <c r="D82" s="88">
        <v>4</v>
      </c>
      <c r="E82" s="91" t="s">
        <v>21109</v>
      </c>
      <c r="F82" s="92">
        <v>2012</v>
      </c>
      <c r="G82" s="92">
        <v>21769658</v>
      </c>
      <c r="H82" s="93" t="s">
        <v>21026</v>
      </c>
      <c r="I82" s="93" t="s">
        <v>21025</v>
      </c>
      <c r="J82" s="91" t="s">
        <v>21159</v>
      </c>
      <c r="K82" s="91" t="s">
        <v>21039</v>
      </c>
      <c r="L82" s="91" t="s">
        <v>21160</v>
      </c>
      <c r="M82" s="91"/>
      <c r="N82" s="91"/>
      <c r="O82" s="91" t="s">
        <v>21025</v>
      </c>
    </row>
    <row r="83" spans="1:15" x14ac:dyDescent="0.2">
      <c r="A83" s="87" t="s">
        <v>482</v>
      </c>
      <c r="B83" s="87" t="s">
        <v>21161</v>
      </c>
      <c r="C83" s="68" t="s">
        <v>555</v>
      </c>
      <c r="D83" s="88">
        <v>2</v>
      </c>
      <c r="E83" s="87" t="s">
        <v>21165</v>
      </c>
      <c r="F83" s="89">
        <v>2011</v>
      </c>
      <c r="G83" s="89">
        <v>21394826</v>
      </c>
      <c r="H83" s="90" t="s">
        <v>21026</v>
      </c>
      <c r="I83" s="90" t="s">
        <v>21025</v>
      </c>
      <c r="J83" s="87" t="s">
        <v>21027</v>
      </c>
      <c r="K83" s="87"/>
      <c r="L83" s="87"/>
      <c r="M83" s="87"/>
      <c r="N83" s="87"/>
      <c r="O83" s="87" t="s">
        <v>21025</v>
      </c>
    </row>
    <row r="84" spans="1:15" x14ac:dyDescent="0.2">
      <c r="A84" s="87" t="s">
        <v>482</v>
      </c>
      <c r="B84" s="87" t="s">
        <v>21162</v>
      </c>
      <c r="C84" s="68" t="s">
        <v>21164</v>
      </c>
      <c r="D84" s="88">
        <v>5</v>
      </c>
      <c r="E84" s="91" t="s">
        <v>21166</v>
      </c>
      <c r="F84" s="92">
        <v>2003</v>
      </c>
      <c r="G84" s="92">
        <v>12759930</v>
      </c>
      <c r="H84" s="93" t="s">
        <v>21026</v>
      </c>
      <c r="I84" s="93" t="s">
        <v>21025</v>
      </c>
      <c r="J84" s="91" t="s">
        <v>21159</v>
      </c>
      <c r="K84" s="91" t="s">
        <v>21039</v>
      </c>
      <c r="L84" s="91" t="s">
        <v>21160</v>
      </c>
      <c r="M84" s="91"/>
      <c r="N84" s="91"/>
      <c r="O84" s="91" t="s">
        <v>21025</v>
      </c>
    </row>
    <row r="85" spans="1:15" x14ac:dyDescent="0.2">
      <c r="A85" s="87" t="s">
        <v>482</v>
      </c>
      <c r="B85" s="87" t="s">
        <v>21162</v>
      </c>
      <c r="C85" s="68" t="s">
        <v>21164</v>
      </c>
      <c r="D85" s="88">
        <v>5</v>
      </c>
      <c r="E85" s="91" t="s">
        <v>21538</v>
      </c>
      <c r="F85" s="92">
        <v>1995</v>
      </c>
      <c r="G85" s="92">
        <v>7493024</v>
      </c>
      <c r="H85" s="93" t="s">
        <v>21026</v>
      </c>
      <c r="I85" s="93" t="s">
        <v>21025</v>
      </c>
      <c r="J85" s="91" t="s">
        <v>21539</v>
      </c>
      <c r="K85" s="91" t="s">
        <v>21540</v>
      </c>
      <c r="L85" s="91" t="s">
        <v>21541</v>
      </c>
      <c r="M85" s="91"/>
      <c r="N85" s="91"/>
      <c r="O85" s="91" t="s">
        <v>21025</v>
      </c>
    </row>
    <row r="86" spans="1:15" x14ac:dyDescent="0.2">
      <c r="A86" s="87" t="s">
        <v>482</v>
      </c>
      <c r="B86" s="87" t="s">
        <v>21162</v>
      </c>
      <c r="C86" s="68" t="s">
        <v>21164</v>
      </c>
      <c r="D86" s="88">
        <v>5</v>
      </c>
      <c r="E86" s="91" t="s">
        <v>21118</v>
      </c>
      <c r="F86" s="92">
        <v>2008</v>
      </c>
      <c r="G86" s="92">
        <v>18489799</v>
      </c>
      <c r="H86" s="93" t="s">
        <v>21026</v>
      </c>
      <c r="I86" s="93" t="s">
        <v>21025</v>
      </c>
      <c r="J86" s="91" t="s">
        <v>21159</v>
      </c>
      <c r="K86" s="91" t="s">
        <v>21039</v>
      </c>
      <c r="L86" s="91" t="s">
        <v>21160</v>
      </c>
      <c r="M86" s="91"/>
      <c r="N86" s="91"/>
      <c r="O86" s="91" t="s">
        <v>21025</v>
      </c>
    </row>
    <row r="87" spans="1:15" x14ac:dyDescent="0.2">
      <c r="A87" s="87" t="s">
        <v>482</v>
      </c>
      <c r="B87" s="87" t="s">
        <v>21162</v>
      </c>
      <c r="C87" s="68" t="s">
        <v>21164</v>
      </c>
      <c r="D87" s="88">
        <v>5</v>
      </c>
      <c r="E87" s="91" t="s">
        <v>21199</v>
      </c>
      <c r="F87" s="92">
        <v>2012</v>
      </c>
      <c r="G87" s="92">
        <v>23239986</v>
      </c>
      <c r="H87" s="93" t="s">
        <v>21026</v>
      </c>
      <c r="I87" s="93" t="s">
        <v>21025</v>
      </c>
      <c r="J87" s="91" t="s">
        <v>21159</v>
      </c>
      <c r="K87" s="91" t="s">
        <v>21039</v>
      </c>
      <c r="L87" s="91" t="s">
        <v>21160</v>
      </c>
      <c r="M87" s="91"/>
      <c r="N87" s="91"/>
      <c r="O87" s="91" t="s">
        <v>21025</v>
      </c>
    </row>
    <row r="88" spans="1:15" x14ac:dyDescent="0.2">
      <c r="A88" s="87" t="s">
        <v>482</v>
      </c>
      <c r="B88" s="87" t="s">
        <v>21167</v>
      </c>
      <c r="C88" s="68" t="s">
        <v>555</v>
      </c>
      <c r="D88" s="88">
        <v>2</v>
      </c>
      <c r="E88" s="87" t="s">
        <v>21169</v>
      </c>
      <c r="F88" s="89">
        <v>2018</v>
      </c>
      <c r="G88" s="89">
        <v>29280214</v>
      </c>
      <c r="H88" s="90" t="s">
        <v>21026</v>
      </c>
      <c r="I88" s="90" t="s">
        <v>21025</v>
      </c>
      <c r="J88" s="87" t="s">
        <v>21027</v>
      </c>
      <c r="K88" s="87"/>
      <c r="L88" s="87"/>
      <c r="M88" s="87"/>
      <c r="N88" s="87"/>
      <c r="O88" s="87" t="s">
        <v>21025</v>
      </c>
    </row>
    <row r="89" spans="1:15" x14ac:dyDescent="0.2">
      <c r="A89" s="87" t="s">
        <v>482</v>
      </c>
      <c r="B89" s="87" t="s">
        <v>21170</v>
      </c>
      <c r="C89" s="68" t="s">
        <v>555</v>
      </c>
      <c r="D89" s="88">
        <v>5</v>
      </c>
      <c r="E89" s="91" t="s">
        <v>21058</v>
      </c>
      <c r="F89" s="92">
        <v>2014</v>
      </c>
      <c r="G89" s="92">
        <v>24667779</v>
      </c>
      <c r="H89" s="93" t="s">
        <v>21025</v>
      </c>
      <c r="I89" s="97" t="s">
        <v>21026</v>
      </c>
      <c r="J89" s="91" t="s">
        <v>21171</v>
      </c>
      <c r="K89" s="91" t="s">
        <v>21039</v>
      </c>
      <c r="L89" s="91" t="s">
        <v>21172</v>
      </c>
      <c r="M89" s="91" t="s">
        <v>21077</v>
      </c>
      <c r="N89" s="91"/>
      <c r="O89" s="87" t="s">
        <v>21630</v>
      </c>
    </row>
    <row r="90" spans="1:15" x14ac:dyDescent="0.2">
      <c r="A90" s="87" t="s">
        <v>482</v>
      </c>
      <c r="B90" s="87" t="s">
        <v>21170</v>
      </c>
      <c r="C90" s="68" t="s">
        <v>555</v>
      </c>
      <c r="D90" s="88">
        <v>5</v>
      </c>
      <c r="E90" s="91" t="s">
        <v>21109</v>
      </c>
      <c r="F90" s="92">
        <v>2012</v>
      </c>
      <c r="G90" s="92">
        <v>21769658</v>
      </c>
      <c r="H90" s="93" t="s">
        <v>21026</v>
      </c>
      <c r="I90" s="93" t="s">
        <v>21025</v>
      </c>
      <c r="J90" s="91" t="s">
        <v>21171</v>
      </c>
      <c r="K90" s="91" t="s">
        <v>21039</v>
      </c>
      <c r="L90" s="91" t="s">
        <v>21172</v>
      </c>
      <c r="M90" s="91"/>
      <c r="N90" s="91"/>
      <c r="O90" s="91" t="s">
        <v>21025</v>
      </c>
    </row>
    <row r="91" spans="1:15" x14ac:dyDescent="0.2">
      <c r="A91" s="87" t="s">
        <v>482</v>
      </c>
      <c r="B91" s="87" t="s">
        <v>21173</v>
      </c>
      <c r="C91" s="68" t="s">
        <v>555</v>
      </c>
      <c r="D91" s="88">
        <v>5</v>
      </c>
      <c r="E91" s="91" t="s">
        <v>21174</v>
      </c>
      <c r="F91" s="92">
        <v>2012</v>
      </c>
      <c r="G91" s="92">
        <v>21735045</v>
      </c>
      <c r="H91" s="93" t="s">
        <v>21026</v>
      </c>
      <c r="I91" s="93" t="s">
        <v>21025</v>
      </c>
      <c r="J91" s="91" t="s">
        <v>21171</v>
      </c>
      <c r="K91" s="91" t="s">
        <v>21039</v>
      </c>
      <c r="L91" s="91" t="s">
        <v>21172</v>
      </c>
      <c r="M91" s="91"/>
      <c r="N91" s="91"/>
      <c r="O91" s="91" t="s">
        <v>21025</v>
      </c>
    </row>
    <row r="92" spans="1:15" x14ac:dyDescent="0.2">
      <c r="A92" s="87" t="s">
        <v>482</v>
      </c>
      <c r="B92" s="87" t="s">
        <v>21175</v>
      </c>
      <c r="C92" s="68" t="s">
        <v>555</v>
      </c>
      <c r="D92" s="88">
        <v>4</v>
      </c>
      <c r="E92" s="91" t="s">
        <v>21165</v>
      </c>
      <c r="F92" s="92">
        <v>2011</v>
      </c>
      <c r="G92" s="92">
        <v>21394826</v>
      </c>
      <c r="H92" s="93" t="s">
        <v>21026</v>
      </c>
      <c r="I92" s="93" t="s">
        <v>21025</v>
      </c>
      <c r="J92" s="91" t="s">
        <v>21176</v>
      </c>
      <c r="K92" s="91" t="s">
        <v>21082</v>
      </c>
      <c r="L92" s="91" t="s">
        <v>21177</v>
      </c>
      <c r="M92" s="91"/>
      <c r="N92" s="91"/>
      <c r="O92" s="91" t="s">
        <v>21025</v>
      </c>
    </row>
    <row r="93" spans="1:15" x14ac:dyDescent="0.2">
      <c r="A93" s="87" t="s">
        <v>482</v>
      </c>
      <c r="B93" s="87" t="s">
        <v>21178</v>
      </c>
      <c r="C93" s="68" t="s">
        <v>21179</v>
      </c>
      <c r="D93" s="88">
        <v>5</v>
      </c>
      <c r="E93" s="91" t="s">
        <v>21165</v>
      </c>
      <c r="F93" s="92">
        <v>2013</v>
      </c>
      <c r="G93" s="92">
        <v>24212087</v>
      </c>
      <c r="H93" s="93" t="s">
        <v>21026</v>
      </c>
      <c r="I93" s="93" t="s">
        <v>21025</v>
      </c>
      <c r="J93" s="91" t="s">
        <v>21182</v>
      </c>
      <c r="K93" s="91" t="s">
        <v>21075</v>
      </c>
      <c r="L93" s="91" t="s">
        <v>21183</v>
      </c>
      <c r="M93" s="91"/>
      <c r="N93" s="91"/>
      <c r="O93" s="91" t="s">
        <v>21026</v>
      </c>
    </row>
    <row r="94" spans="1:15" x14ac:dyDescent="0.2">
      <c r="A94" s="87" t="s">
        <v>482</v>
      </c>
      <c r="B94" s="87" t="s">
        <v>5374</v>
      </c>
      <c r="C94" s="68" t="s">
        <v>21181</v>
      </c>
      <c r="D94" s="88">
        <v>5</v>
      </c>
      <c r="E94" s="91" t="s">
        <v>21184</v>
      </c>
      <c r="F94" s="92">
        <v>2013</v>
      </c>
      <c r="G94" s="92">
        <v>23451180</v>
      </c>
      <c r="H94" s="93" t="s">
        <v>21026</v>
      </c>
      <c r="I94" s="93" t="s">
        <v>21025</v>
      </c>
      <c r="J94" s="91" t="s">
        <v>21185</v>
      </c>
      <c r="K94" s="91" t="s">
        <v>21039</v>
      </c>
      <c r="L94" s="91" t="s">
        <v>21186</v>
      </c>
      <c r="M94" s="91"/>
      <c r="N94" s="91"/>
      <c r="O94" s="91" t="s">
        <v>21026</v>
      </c>
    </row>
    <row r="95" spans="1:15" x14ac:dyDescent="0.2">
      <c r="A95" s="87" t="s">
        <v>482</v>
      </c>
      <c r="B95" s="87" t="s">
        <v>5374</v>
      </c>
      <c r="C95" s="68" t="s">
        <v>21181</v>
      </c>
      <c r="D95" s="88">
        <v>5</v>
      </c>
      <c r="E95" s="91" t="s">
        <v>21063</v>
      </c>
      <c r="F95" s="92">
        <v>2012</v>
      </c>
      <c r="G95" s="92">
        <v>22505045</v>
      </c>
      <c r="H95" s="93" t="s">
        <v>21026</v>
      </c>
      <c r="I95" s="93" t="s">
        <v>21025</v>
      </c>
      <c r="J95" s="91" t="s">
        <v>21185</v>
      </c>
      <c r="K95" s="91" t="s">
        <v>21039</v>
      </c>
      <c r="L95" s="91" t="s">
        <v>21186</v>
      </c>
      <c r="M95" s="91"/>
      <c r="N95" s="91"/>
      <c r="O95" s="91" t="s">
        <v>21026</v>
      </c>
    </row>
    <row r="96" spans="1:15" x14ac:dyDescent="0.2">
      <c r="A96" s="87" t="s">
        <v>482</v>
      </c>
      <c r="B96" s="87" t="s">
        <v>5374</v>
      </c>
      <c r="C96" s="68" t="s">
        <v>21181</v>
      </c>
      <c r="D96" s="88">
        <v>5</v>
      </c>
      <c r="E96" s="91" t="s">
        <v>21542</v>
      </c>
      <c r="F96" s="92">
        <v>1999</v>
      </c>
      <c r="G96" s="92">
        <v>10571952</v>
      </c>
      <c r="H96" s="93" t="s">
        <v>21026</v>
      </c>
      <c r="I96" s="93" t="s">
        <v>21025</v>
      </c>
      <c r="J96" s="91" t="s">
        <v>21185</v>
      </c>
      <c r="K96" s="91" t="s">
        <v>21039</v>
      </c>
      <c r="L96" s="91" t="s">
        <v>21186</v>
      </c>
      <c r="M96" s="91"/>
      <c r="N96" s="91"/>
      <c r="O96" s="91" t="s">
        <v>21025</v>
      </c>
    </row>
    <row r="97" spans="1:15" x14ac:dyDescent="0.2">
      <c r="A97" s="87" t="s">
        <v>482</v>
      </c>
      <c r="B97" s="87" t="s">
        <v>5374</v>
      </c>
      <c r="C97" s="68" t="s">
        <v>21181</v>
      </c>
      <c r="D97" s="88">
        <v>5</v>
      </c>
      <c r="E97" s="91" t="s">
        <v>21543</v>
      </c>
      <c r="F97" s="92">
        <v>2014</v>
      </c>
      <c r="G97" s="92">
        <v>24607278</v>
      </c>
      <c r="H97" s="93" t="s">
        <v>21026</v>
      </c>
      <c r="I97" s="93" t="s">
        <v>21025</v>
      </c>
      <c r="J97" s="91" t="s">
        <v>21182</v>
      </c>
      <c r="K97" s="91" t="s">
        <v>21075</v>
      </c>
      <c r="L97" s="91" t="s">
        <v>21183</v>
      </c>
      <c r="M97" s="91" t="s">
        <v>21427</v>
      </c>
      <c r="N97" s="91"/>
      <c r="O97" s="91" t="s">
        <v>21025</v>
      </c>
    </row>
    <row r="98" spans="1:15" x14ac:dyDescent="0.2">
      <c r="A98" s="87" t="s">
        <v>482</v>
      </c>
      <c r="B98" s="87" t="s">
        <v>5374</v>
      </c>
      <c r="C98" s="68" t="s">
        <v>21181</v>
      </c>
      <c r="D98" s="88">
        <v>5</v>
      </c>
      <c r="E98" s="91" t="s">
        <v>21531</v>
      </c>
      <c r="F98" s="92">
        <v>2003</v>
      </c>
      <c r="G98" s="92">
        <v>12915465</v>
      </c>
      <c r="H98" s="93" t="s">
        <v>21026</v>
      </c>
      <c r="I98" s="93" t="s">
        <v>21025</v>
      </c>
      <c r="J98" s="91" t="s">
        <v>21185</v>
      </c>
      <c r="K98" s="91" t="s">
        <v>21039</v>
      </c>
      <c r="L98" s="91" t="s">
        <v>21186</v>
      </c>
      <c r="M98" s="91"/>
      <c r="N98" s="91"/>
      <c r="O98" s="91" t="s">
        <v>21025</v>
      </c>
    </row>
    <row r="99" spans="1:15" x14ac:dyDescent="0.2">
      <c r="A99" s="87" t="s">
        <v>482</v>
      </c>
      <c r="B99" s="87" t="s">
        <v>5488</v>
      </c>
      <c r="C99" s="68" t="s">
        <v>21188</v>
      </c>
      <c r="D99" s="88">
        <v>1</v>
      </c>
      <c r="E99" s="87" t="s">
        <v>21063</v>
      </c>
      <c r="F99" s="89">
        <v>2012</v>
      </c>
      <c r="G99" s="89">
        <v>22505045</v>
      </c>
      <c r="H99" s="90" t="s">
        <v>21026</v>
      </c>
      <c r="I99" s="90" t="s">
        <v>21025</v>
      </c>
      <c r="J99" s="87" t="s">
        <v>21027</v>
      </c>
      <c r="K99" s="87"/>
      <c r="L99" s="87"/>
      <c r="M99" s="87"/>
      <c r="N99" s="87"/>
      <c r="O99" s="87" t="s">
        <v>21025</v>
      </c>
    </row>
    <row r="100" spans="1:15" x14ac:dyDescent="0.2">
      <c r="A100" s="87" t="s">
        <v>482</v>
      </c>
      <c r="B100" s="87" t="s">
        <v>21189</v>
      </c>
      <c r="C100" s="68" t="s">
        <v>555</v>
      </c>
      <c r="D100" s="88">
        <v>5</v>
      </c>
      <c r="E100" s="91" t="s">
        <v>21058</v>
      </c>
      <c r="F100" s="92">
        <v>2014</v>
      </c>
      <c r="G100" s="92">
        <v>24667779</v>
      </c>
      <c r="H100" s="93" t="s">
        <v>21025</v>
      </c>
      <c r="I100" s="97" t="s">
        <v>21026</v>
      </c>
      <c r="J100" s="91" t="s">
        <v>21190</v>
      </c>
      <c r="K100" s="91" t="s">
        <v>21039</v>
      </c>
      <c r="L100" s="91" t="s">
        <v>21191</v>
      </c>
      <c r="M100" s="91" t="s">
        <v>21192</v>
      </c>
      <c r="N100" s="91"/>
      <c r="O100" s="87" t="s">
        <v>21630</v>
      </c>
    </row>
    <row r="101" spans="1:15" x14ac:dyDescent="0.2">
      <c r="A101" s="87" t="s">
        <v>482</v>
      </c>
      <c r="B101" s="87" t="s">
        <v>21189</v>
      </c>
      <c r="C101" s="68" t="s">
        <v>555</v>
      </c>
      <c r="D101" s="88">
        <v>5</v>
      </c>
      <c r="E101" s="91" t="s">
        <v>21118</v>
      </c>
      <c r="F101" s="92">
        <v>2008</v>
      </c>
      <c r="G101" s="92">
        <v>18489799</v>
      </c>
      <c r="H101" s="93" t="s">
        <v>21026</v>
      </c>
      <c r="I101" s="93" t="s">
        <v>21025</v>
      </c>
      <c r="J101" s="91" t="s">
        <v>21544</v>
      </c>
      <c r="K101" s="91" t="s">
        <v>21075</v>
      </c>
      <c r="L101" s="91" t="s">
        <v>21545</v>
      </c>
      <c r="M101" s="91"/>
      <c r="N101" s="91"/>
      <c r="O101" s="91" t="s">
        <v>21025</v>
      </c>
    </row>
    <row r="102" spans="1:15" x14ac:dyDescent="0.2">
      <c r="A102" s="87" t="s">
        <v>482</v>
      </c>
      <c r="B102" s="87" t="s">
        <v>21189</v>
      </c>
      <c r="C102" s="68" t="s">
        <v>555</v>
      </c>
      <c r="D102" s="88">
        <v>5</v>
      </c>
      <c r="E102" s="91" t="s">
        <v>21165</v>
      </c>
      <c r="F102" s="92">
        <v>2011</v>
      </c>
      <c r="G102" s="92">
        <v>21394826</v>
      </c>
      <c r="H102" s="93" t="s">
        <v>21026</v>
      </c>
      <c r="I102" s="93" t="s">
        <v>21025</v>
      </c>
      <c r="J102" s="91" t="s">
        <v>21546</v>
      </c>
      <c r="K102" s="91" t="s">
        <v>21075</v>
      </c>
      <c r="L102" s="91" t="s">
        <v>21545</v>
      </c>
      <c r="M102" s="91"/>
      <c r="N102" s="91"/>
      <c r="O102" s="91" t="s">
        <v>21025</v>
      </c>
    </row>
    <row r="103" spans="1:15" x14ac:dyDescent="0.2">
      <c r="A103" s="87" t="s">
        <v>482</v>
      </c>
      <c r="B103" s="87" t="s">
        <v>21193</v>
      </c>
      <c r="C103" s="68" t="s">
        <v>555</v>
      </c>
      <c r="D103" s="88">
        <v>5</v>
      </c>
      <c r="E103" s="91" t="s">
        <v>21169</v>
      </c>
      <c r="F103" s="92">
        <v>2018</v>
      </c>
      <c r="G103" s="92">
        <v>29280214</v>
      </c>
      <c r="H103" s="93" t="s">
        <v>21026</v>
      </c>
      <c r="I103" s="93" t="s">
        <v>21025</v>
      </c>
      <c r="J103" s="91" t="s">
        <v>21196</v>
      </c>
      <c r="K103" s="91" t="s">
        <v>21075</v>
      </c>
      <c r="L103" s="91" t="s">
        <v>21197</v>
      </c>
      <c r="M103" s="91" t="s">
        <v>21198</v>
      </c>
      <c r="N103" s="91"/>
      <c r="O103" s="91" t="s">
        <v>21026</v>
      </c>
    </row>
    <row r="104" spans="1:15" x14ac:dyDescent="0.2">
      <c r="A104" s="87" t="s">
        <v>482</v>
      </c>
      <c r="B104" s="87" t="s">
        <v>5518</v>
      </c>
      <c r="C104" s="68" t="s">
        <v>21195</v>
      </c>
      <c r="D104" s="88">
        <v>5</v>
      </c>
      <c r="E104" s="91" t="s">
        <v>21199</v>
      </c>
      <c r="F104" s="92">
        <v>2012</v>
      </c>
      <c r="G104" s="92">
        <v>23239986</v>
      </c>
      <c r="H104" s="93" t="s">
        <v>21026</v>
      </c>
      <c r="I104" s="93" t="s">
        <v>21025</v>
      </c>
      <c r="J104" s="91" t="s">
        <v>21200</v>
      </c>
      <c r="K104" s="91" t="s">
        <v>21070</v>
      </c>
      <c r="L104" s="91" t="s">
        <v>21201</v>
      </c>
      <c r="M104" s="91"/>
      <c r="N104" s="91"/>
      <c r="O104" s="91" t="s">
        <v>21025</v>
      </c>
    </row>
    <row r="105" spans="1:15" x14ac:dyDescent="0.2">
      <c r="A105" s="87" t="s">
        <v>482</v>
      </c>
      <c r="B105" s="87" t="s">
        <v>5518</v>
      </c>
      <c r="C105" s="68" t="s">
        <v>21195</v>
      </c>
      <c r="D105" s="88">
        <v>5</v>
      </c>
      <c r="E105" s="91" t="s">
        <v>21536</v>
      </c>
      <c r="F105" s="92">
        <v>2019</v>
      </c>
      <c r="G105" s="92">
        <v>31143303</v>
      </c>
      <c r="H105" s="93" t="s">
        <v>21026</v>
      </c>
      <c r="I105" s="93" t="s">
        <v>21025</v>
      </c>
      <c r="J105" s="91" t="s">
        <v>21200</v>
      </c>
      <c r="K105" s="91" t="s">
        <v>21070</v>
      </c>
      <c r="L105" s="91" t="s">
        <v>21201</v>
      </c>
      <c r="M105" s="91" t="s">
        <v>21427</v>
      </c>
      <c r="N105" s="91" t="s">
        <v>21547</v>
      </c>
      <c r="O105" s="91" t="s">
        <v>21026</v>
      </c>
    </row>
    <row r="106" spans="1:15" x14ac:dyDescent="0.2">
      <c r="A106" s="87" t="s">
        <v>482</v>
      </c>
      <c r="B106" s="87" t="s">
        <v>5616</v>
      </c>
      <c r="C106" s="68" t="s">
        <v>21203</v>
      </c>
      <c r="D106" s="88">
        <v>2</v>
      </c>
      <c r="E106" s="87" t="s">
        <v>21174</v>
      </c>
      <c r="F106" s="89">
        <v>2012</v>
      </c>
      <c r="G106" s="89">
        <v>21735045</v>
      </c>
      <c r="H106" s="90" t="s">
        <v>21026</v>
      </c>
      <c r="I106" s="90" t="s">
        <v>21025</v>
      </c>
      <c r="J106" s="87" t="s">
        <v>21027</v>
      </c>
      <c r="K106" s="87"/>
      <c r="L106" s="87"/>
      <c r="M106" s="87"/>
      <c r="N106" s="87"/>
      <c r="O106" s="87" t="s">
        <v>21025</v>
      </c>
    </row>
    <row r="107" spans="1:15" x14ac:dyDescent="0.2">
      <c r="A107" s="87" t="s">
        <v>482</v>
      </c>
      <c r="B107" s="87" t="s">
        <v>5616</v>
      </c>
      <c r="C107" s="68" t="s">
        <v>21203</v>
      </c>
      <c r="D107" s="88">
        <v>2</v>
      </c>
      <c r="E107" s="87" t="s">
        <v>21153</v>
      </c>
      <c r="F107" s="89">
        <v>2016</v>
      </c>
      <c r="G107" s="89">
        <v>27886673</v>
      </c>
      <c r="H107" s="93" t="s">
        <v>21026</v>
      </c>
      <c r="I107" s="90" t="s">
        <v>21025</v>
      </c>
      <c r="J107" s="87" t="s">
        <v>21027</v>
      </c>
      <c r="K107" s="87"/>
      <c r="L107" s="87"/>
      <c r="M107" s="87"/>
      <c r="N107" s="87"/>
      <c r="O107" s="87" t="s">
        <v>21025</v>
      </c>
    </row>
    <row r="108" spans="1:15" x14ac:dyDescent="0.2">
      <c r="A108" s="87" t="s">
        <v>482</v>
      </c>
      <c r="B108" s="87" t="s">
        <v>21204</v>
      </c>
      <c r="C108" s="68" t="s">
        <v>21206</v>
      </c>
      <c r="D108" s="88">
        <v>2</v>
      </c>
      <c r="E108" s="87" t="s">
        <v>21063</v>
      </c>
      <c r="F108" s="89">
        <v>2012</v>
      </c>
      <c r="G108" s="89">
        <v>22505045</v>
      </c>
      <c r="H108" s="90" t="s">
        <v>21026</v>
      </c>
      <c r="I108" s="90" t="s">
        <v>21025</v>
      </c>
      <c r="J108" s="87" t="s">
        <v>21027</v>
      </c>
      <c r="K108" s="87"/>
      <c r="L108" s="87"/>
      <c r="M108" s="87"/>
      <c r="N108" s="87"/>
      <c r="O108" s="87" t="s">
        <v>21025</v>
      </c>
    </row>
    <row r="109" spans="1:15" x14ac:dyDescent="0.2">
      <c r="A109" s="87" t="s">
        <v>482</v>
      </c>
      <c r="B109" s="87" t="s">
        <v>5707</v>
      </c>
      <c r="C109" s="68" t="s">
        <v>21207</v>
      </c>
      <c r="D109" s="88">
        <v>5</v>
      </c>
      <c r="E109" s="91" t="s">
        <v>21208</v>
      </c>
      <c r="F109" s="92">
        <v>2010</v>
      </c>
      <c r="G109" s="92">
        <v>20513136</v>
      </c>
      <c r="H109" s="93" t="s">
        <v>21026</v>
      </c>
      <c r="I109" s="93" t="s">
        <v>21025</v>
      </c>
      <c r="J109" s="91" t="s">
        <v>21209</v>
      </c>
      <c r="K109" s="91" t="s">
        <v>21070</v>
      </c>
      <c r="L109" s="91" t="s">
        <v>21210</v>
      </c>
      <c r="M109" s="91"/>
      <c r="N109" s="91"/>
      <c r="O109" s="91" t="s">
        <v>21026</v>
      </c>
    </row>
    <row r="110" spans="1:15" x14ac:dyDescent="0.2">
      <c r="A110" s="87" t="s">
        <v>482</v>
      </c>
      <c r="B110" s="87" t="s">
        <v>5712</v>
      </c>
      <c r="C110" s="68" t="s">
        <v>21211</v>
      </c>
      <c r="D110" s="88">
        <v>2</v>
      </c>
      <c r="E110" s="87" t="s">
        <v>21214</v>
      </c>
      <c r="F110" s="89">
        <v>2016</v>
      </c>
      <c r="G110" s="89">
        <v>26780556</v>
      </c>
      <c r="H110" s="90" t="s">
        <v>21026</v>
      </c>
      <c r="I110" s="90" t="s">
        <v>21025</v>
      </c>
      <c r="J110" s="87" t="s">
        <v>21027</v>
      </c>
      <c r="K110" s="87"/>
      <c r="L110" s="87"/>
      <c r="M110" s="87"/>
      <c r="N110" s="87"/>
      <c r="O110" s="87" t="s">
        <v>21025</v>
      </c>
    </row>
    <row r="111" spans="1:15" x14ac:dyDescent="0.2">
      <c r="A111" s="87" t="s">
        <v>482</v>
      </c>
      <c r="B111" s="87" t="s">
        <v>6799</v>
      </c>
      <c r="C111" s="68" t="s">
        <v>21212</v>
      </c>
      <c r="D111" s="88">
        <v>1</v>
      </c>
      <c r="E111" s="87" t="s">
        <v>21214</v>
      </c>
      <c r="F111" s="89">
        <v>2016</v>
      </c>
      <c r="G111" s="89">
        <v>26780556</v>
      </c>
      <c r="H111" s="90" t="s">
        <v>21026</v>
      </c>
      <c r="I111" s="90" t="s">
        <v>21025</v>
      </c>
      <c r="J111" s="87" t="s">
        <v>21027</v>
      </c>
      <c r="K111" s="87"/>
      <c r="L111" s="87"/>
      <c r="M111" s="87"/>
      <c r="N111" s="87"/>
      <c r="O111" s="87" t="s">
        <v>21025</v>
      </c>
    </row>
    <row r="112" spans="1:15" x14ac:dyDescent="0.2">
      <c r="A112" s="87" t="s">
        <v>482</v>
      </c>
      <c r="B112" s="87" t="s">
        <v>6799</v>
      </c>
      <c r="C112" s="68" t="s">
        <v>21212</v>
      </c>
      <c r="D112" s="88">
        <v>1</v>
      </c>
      <c r="E112" s="87" t="s">
        <v>21063</v>
      </c>
      <c r="F112" s="89">
        <v>2012</v>
      </c>
      <c r="G112" s="89">
        <v>22505045</v>
      </c>
      <c r="H112" s="90" t="s">
        <v>21026</v>
      </c>
      <c r="I112" s="90" t="s">
        <v>21025</v>
      </c>
      <c r="J112" s="87" t="s">
        <v>21027</v>
      </c>
      <c r="K112" s="87"/>
      <c r="L112" s="87"/>
      <c r="M112" s="87"/>
      <c r="N112" s="87"/>
      <c r="O112" s="87" t="s">
        <v>21025</v>
      </c>
    </row>
    <row r="113" spans="1:15" x14ac:dyDescent="0.2">
      <c r="A113" s="87" t="s">
        <v>482</v>
      </c>
      <c r="B113" s="87" t="s">
        <v>7239</v>
      </c>
      <c r="C113" s="68" t="s">
        <v>21216</v>
      </c>
      <c r="D113" s="88">
        <v>2</v>
      </c>
      <c r="E113" s="87" t="s">
        <v>21217</v>
      </c>
      <c r="F113" s="89">
        <v>2015</v>
      </c>
      <c r="G113" s="89">
        <v>25724305</v>
      </c>
      <c r="H113" s="90" t="s">
        <v>21025</v>
      </c>
      <c r="I113" s="95" t="s">
        <v>21026</v>
      </c>
      <c r="J113" s="87" t="s">
        <v>21027</v>
      </c>
      <c r="K113" s="87"/>
      <c r="L113" s="87"/>
      <c r="M113" s="87"/>
      <c r="N113" s="87"/>
      <c r="O113" s="87" t="s">
        <v>21630</v>
      </c>
    </row>
    <row r="114" spans="1:15" x14ac:dyDescent="0.2">
      <c r="A114" s="87" t="s">
        <v>482</v>
      </c>
      <c r="B114" s="87" t="s">
        <v>7308</v>
      </c>
      <c r="C114" s="68" t="s">
        <v>555</v>
      </c>
      <c r="D114" s="88">
        <v>5</v>
      </c>
      <c r="E114" s="91" t="s">
        <v>21058</v>
      </c>
      <c r="F114" s="92">
        <v>2014</v>
      </c>
      <c r="G114" s="92">
        <v>24667779</v>
      </c>
      <c r="H114" s="93" t="s">
        <v>21025</v>
      </c>
      <c r="I114" s="97" t="s">
        <v>21026</v>
      </c>
      <c r="J114" s="91" t="s">
        <v>21218</v>
      </c>
      <c r="K114" s="91" t="s">
        <v>21075</v>
      </c>
      <c r="L114" s="91" t="s">
        <v>21219</v>
      </c>
      <c r="M114" s="91" t="s">
        <v>21077</v>
      </c>
      <c r="N114" s="91"/>
      <c r="O114" s="87" t="s">
        <v>21630</v>
      </c>
    </row>
    <row r="115" spans="1:15" x14ac:dyDescent="0.2">
      <c r="A115" s="87" t="s">
        <v>482</v>
      </c>
      <c r="B115" s="87" t="s">
        <v>7308</v>
      </c>
      <c r="C115" s="68" t="s">
        <v>555</v>
      </c>
      <c r="D115" s="88">
        <v>5</v>
      </c>
      <c r="E115" s="91" t="s">
        <v>21114</v>
      </c>
      <c r="F115" s="92">
        <v>2006</v>
      </c>
      <c r="G115" s="92">
        <v>16619214</v>
      </c>
      <c r="H115" s="93" t="s">
        <v>21026</v>
      </c>
      <c r="I115" s="93" t="s">
        <v>21025</v>
      </c>
      <c r="J115" s="91" t="s">
        <v>21548</v>
      </c>
      <c r="K115" s="91" t="s">
        <v>21082</v>
      </c>
      <c r="L115" s="91" t="s">
        <v>21549</v>
      </c>
      <c r="M115" s="91"/>
      <c r="N115" s="91"/>
      <c r="O115" s="91" t="s">
        <v>21025</v>
      </c>
    </row>
    <row r="116" spans="1:15" x14ac:dyDescent="0.2">
      <c r="A116" s="87" t="s">
        <v>482</v>
      </c>
      <c r="B116" s="87" t="s">
        <v>21220</v>
      </c>
      <c r="C116" s="68" t="s">
        <v>555</v>
      </c>
      <c r="D116" s="88">
        <v>1</v>
      </c>
      <c r="E116" s="87" t="s">
        <v>21114</v>
      </c>
      <c r="F116" s="89">
        <v>2006</v>
      </c>
      <c r="G116" s="89">
        <v>16619214</v>
      </c>
      <c r="H116" s="90" t="s">
        <v>21026</v>
      </c>
      <c r="I116" s="90" t="s">
        <v>21025</v>
      </c>
      <c r="J116" s="87" t="s">
        <v>21027</v>
      </c>
      <c r="K116" s="87"/>
      <c r="L116" s="87"/>
      <c r="M116" s="87"/>
      <c r="N116" s="87"/>
      <c r="O116" s="87" t="s">
        <v>21025</v>
      </c>
    </row>
    <row r="117" spans="1:15" x14ac:dyDescent="0.2">
      <c r="A117" s="87" t="s">
        <v>482</v>
      </c>
      <c r="B117" s="87" t="s">
        <v>7372</v>
      </c>
      <c r="C117" s="68" t="s">
        <v>555</v>
      </c>
      <c r="D117" s="88">
        <v>5</v>
      </c>
      <c r="E117" s="91" t="s">
        <v>21109</v>
      </c>
      <c r="F117" s="92">
        <v>2012</v>
      </c>
      <c r="G117" s="92">
        <v>21769658</v>
      </c>
      <c r="H117" s="93" t="s">
        <v>21026</v>
      </c>
      <c r="I117" s="93" t="s">
        <v>21025</v>
      </c>
      <c r="J117" s="91" t="s">
        <v>21221</v>
      </c>
      <c r="K117" s="91" t="s">
        <v>21039</v>
      </c>
      <c r="L117" s="91" t="s">
        <v>21222</v>
      </c>
      <c r="M117" s="91"/>
      <c r="N117" s="91"/>
      <c r="O117" s="91" t="s">
        <v>21025</v>
      </c>
    </row>
    <row r="118" spans="1:15" x14ac:dyDescent="0.2">
      <c r="A118" s="87" t="s">
        <v>482</v>
      </c>
      <c r="B118" s="87" t="s">
        <v>7513</v>
      </c>
      <c r="C118" s="68" t="s">
        <v>21223</v>
      </c>
      <c r="D118" s="88">
        <v>1</v>
      </c>
      <c r="E118" s="87" t="s">
        <v>21165</v>
      </c>
      <c r="F118" s="89">
        <v>2013</v>
      </c>
      <c r="G118" s="89">
        <v>24212087</v>
      </c>
      <c r="H118" s="90" t="s">
        <v>21026</v>
      </c>
      <c r="I118" s="90" t="s">
        <v>21025</v>
      </c>
      <c r="J118" s="87" t="s">
        <v>21027</v>
      </c>
      <c r="K118" s="87"/>
      <c r="L118" s="87"/>
      <c r="M118" s="87"/>
      <c r="N118" s="87"/>
      <c r="O118" s="87" t="s">
        <v>21025</v>
      </c>
    </row>
    <row r="119" spans="1:15" x14ac:dyDescent="0.2">
      <c r="A119" s="87" t="s">
        <v>482</v>
      </c>
      <c r="B119" s="87" t="s">
        <v>8860</v>
      </c>
      <c r="C119" s="68" t="s">
        <v>555</v>
      </c>
      <c r="D119" s="88">
        <v>5</v>
      </c>
      <c r="E119" s="91" t="s">
        <v>21035</v>
      </c>
      <c r="F119" s="92">
        <v>2018</v>
      </c>
      <c r="G119" s="92">
        <v>29750258</v>
      </c>
      <c r="H119" s="93" t="s">
        <v>269</v>
      </c>
      <c r="I119" s="93" t="s">
        <v>269</v>
      </c>
      <c r="J119" s="91" t="s">
        <v>21224</v>
      </c>
      <c r="K119" s="91" t="s">
        <v>21082</v>
      </c>
      <c r="L119" s="94" t="s">
        <v>21225</v>
      </c>
      <c r="M119" s="91"/>
      <c r="N119" s="91"/>
      <c r="O119" s="91" t="s">
        <v>269</v>
      </c>
    </row>
    <row r="120" spans="1:15" x14ac:dyDescent="0.2">
      <c r="A120" s="87" t="s">
        <v>482</v>
      </c>
      <c r="B120" s="87" t="s">
        <v>8866</v>
      </c>
      <c r="C120" s="68" t="s">
        <v>555</v>
      </c>
      <c r="D120" s="88">
        <v>5</v>
      </c>
      <c r="E120" s="91" t="s">
        <v>21058</v>
      </c>
      <c r="F120" s="92">
        <v>2014</v>
      </c>
      <c r="G120" s="92">
        <v>24667779</v>
      </c>
      <c r="H120" s="93" t="s">
        <v>21025</v>
      </c>
      <c r="I120" s="97" t="s">
        <v>21026</v>
      </c>
      <c r="J120" s="94" t="s">
        <v>21226</v>
      </c>
      <c r="K120" s="94" t="s">
        <v>21075</v>
      </c>
      <c r="L120" s="94" t="s">
        <v>21227</v>
      </c>
      <c r="M120" s="91" t="s">
        <v>21077</v>
      </c>
      <c r="N120" s="91"/>
      <c r="O120" s="87" t="s">
        <v>21630</v>
      </c>
    </row>
    <row r="121" spans="1:15" x14ac:dyDescent="0.2">
      <c r="A121" s="87" t="s">
        <v>482</v>
      </c>
      <c r="B121" s="87" t="s">
        <v>8866</v>
      </c>
      <c r="C121" s="68" t="s">
        <v>555</v>
      </c>
      <c r="D121" s="88">
        <v>5</v>
      </c>
      <c r="E121" s="91" t="s">
        <v>21528</v>
      </c>
      <c r="F121" s="92">
        <v>2004</v>
      </c>
      <c r="G121" s="92">
        <v>15345110</v>
      </c>
      <c r="H121" s="93" t="s">
        <v>21026</v>
      </c>
      <c r="I121" s="93" t="s">
        <v>21025</v>
      </c>
      <c r="J121" s="94" t="s">
        <v>21553</v>
      </c>
      <c r="K121" s="94" t="s">
        <v>21082</v>
      </c>
      <c r="L121" s="94" t="s">
        <v>21554</v>
      </c>
      <c r="M121" s="91"/>
      <c r="N121" s="91"/>
      <c r="O121" s="91" t="s">
        <v>21025</v>
      </c>
    </row>
    <row r="122" spans="1:15" x14ac:dyDescent="0.2">
      <c r="A122" s="87" t="s">
        <v>482</v>
      </c>
      <c r="B122" s="87" t="s">
        <v>8908</v>
      </c>
      <c r="C122" s="68" t="s">
        <v>555</v>
      </c>
      <c r="D122" s="88">
        <v>1</v>
      </c>
      <c r="E122" s="91" t="s">
        <v>21058</v>
      </c>
      <c r="F122" s="92">
        <v>2014</v>
      </c>
      <c r="G122" s="92">
        <v>24667779</v>
      </c>
      <c r="H122" s="93" t="s">
        <v>21025</v>
      </c>
      <c r="I122" s="97" t="s">
        <v>21026</v>
      </c>
      <c r="J122" s="91" t="s">
        <v>21636</v>
      </c>
      <c r="K122" s="91"/>
      <c r="L122" s="91" t="s">
        <v>21222</v>
      </c>
      <c r="M122" s="91" t="s">
        <v>21192</v>
      </c>
      <c r="N122" s="91"/>
      <c r="O122" s="87" t="s">
        <v>21630</v>
      </c>
    </row>
    <row r="123" spans="1:15" x14ac:dyDescent="0.2">
      <c r="A123" s="87" t="s">
        <v>482</v>
      </c>
      <c r="B123" s="87" t="s">
        <v>8908</v>
      </c>
      <c r="C123" s="68" t="s">
        <v>555</v>
      </c>
      <c r="D123" s="88">
        <v>1</v>
      </c>
      <c r="E123" s="87" t="s">
        <v>21063</v>
      </c>
      <c r="F123" s="89">
        <v>2012</v>
      </c>
      <c r="G123" s="89">
        <v>22505045</v>
      </c>
      <c r="H123" s="90" t="s">
        <v>21026</v>
      </c>
      <c r="I123" s="90" t="s">
        <v>21025</v>
      </c>
      <c r="J123" s="87" t="s">
        <v>21027</v>
      </c>
      <c r="K123" s="87"/>
      <c r="L123" s="87"/>
      <c r="M123" s="87"/>
      <c r="N123" s="87"/>
      <c r="O123" s="87" t="s">
        <v>21026</v>
      </c>
    </row>
    <row r="124" spans="1:15" x14ac:dyDescent="0.2">
      <c r="A124" s="87" t="s">
        <v>482</v>
      </c>
      <c r="B124" s="87" t="s">
        <v>8908</v>
      </c>
      <c r="C124" s="68" t="s">
        <v>555</v>
      </c>
      <c r="D124" s="88">
        <v>1</v>
      </c>
      <c r="E124" s="87" t="s">
        <v>21153</v>
      </c>
      <c r="F124" s="89">
        <v>2016</v>
      </c>
      <c r="G124" s="89">
        <v>27886673</v>
      </c>
      <c r="H124" s="93" t="s">
        <v>21026</v>
      </c>
      <c r="I124" s="90" t="s">
        <v>21025</v>
      </c>
      <c r="J124" s="87" t="s">
        <v>21027</v>
      </c>
      <c r="K124" s="87"/>
      <c r="L124" s="87"/>
      <c r="M124" s="87"/>
      <c r="N124" s="87"/>
      <c r="O124" s="87" t="s">
        <v>21025</v>
      </c>
    </row>
    <row r="125" spans="1:15" x14ac:dyDescent="0.2">
      <c r="A125" s="87" t="s">
        <v>482</v>
      </c>
      <c r="B125" s="87" t="s">
        <v>8908</v>
      </c>
      <c r="C125" s="68" t="s">
        <v>555</v>
      </c>
      <c r="D125" s="88">
        <v>1</v>
      </c>
      <c r="E125" s="87" t="s">
        <v>21371</v>
      </c>
      <c r="F125" s="89">
        <v>2006</v>
      </c>
      <c r="G125" s="89">
        <v>17011978</v>
      </c>
      <c r="H125" s="90" t="s">
        <v>21026</v>
      </c>
      <c r="I125" s="90" t="s">
        <v>21025</v>
      </c>
      <c r="J125" s="87" t="s">
        <v>21027</v>
      </c>
      <c r="K125" s="87"/>
      <c r="L125" s="87"/>
      <c r="M125" s="87"/>
      <c r="N125" s="87"/>
      <c r="O125" s="87" t="s">
        <v>21025</v>
      </c>
    </row>
    <row r="126" spans="1:15" x14ac:dyDescent="0.2">
      <c r="A126" s="87" t="s">
        <v>482</v>
      </c>
      <c r="B126" s="87" t="s">
        <v>8941</v>
      </c>
      <c r="C126" s="68" t="s">
        <v>21229</v>
      </c>
      <c r="D126" s="88">
        <v>5</v>
      </c>
      <c r="E126" s="91" t="s">
        <v>21217</v>
      </c>
      <c r="F126" s="92">
        <v>2015</v>
      </c>
      <c r="G126" s="92">
        <v>25724305</v>
      </c>
      <c r="H126" s="93" t="s">
        <v>21025</v>
      </c>
      <c r="I126" s="97" t="s">
        <v>21026</v>
      </c>
      <c r="J126" s="91" t="s">
        <v>21232</v>
      </c>
      <c r="K126" s="91" t="s">
        <v>21039</v>
      </c>
      <c r="L126" s="94" t="s">
        <v>21225</v>
      </c>
      <c r="M126" s="91"/>
      <c r="N126" s="91"/>
      <c r="O126" s="87" t="s">
        <v>21630</v>
      </c>
    </row>
    <row r="127" spans="1:15" x14ac:dyDescent="0.2">
      <c r="A127" s="87" t="s">
        <v>482</v>
      </c>
      <c r="B127" s="87" t="s">
        <v>8947</v>
      </c>
      <c r="C127" s="68" t="s">
        <v>21231</v>
      </c>
      <c r="D127" s="88">
        <v>5</v>
      </c>
      <c r="E127" s="91" t="s">
        <v>21217</v>
      </c>
      <c r="F127" s="92">
        <v>2015</v>
      </c>
      <c r="G127" s="92">
        <v>25724305</v>
      </c>
      <c r="H127" s="93" t="s">
        <v>21025</v>
      </c>
      <c r="I127" s="97" t="s">
        <v>21026</v>
      </c>
      <c r="J127" s="94" t="s">
        <v>21226</v>
      </c>
      <c r="K127" s="91" t="s">
        <v>21075</v>
      </c>
      <c r="L127" s="94" t="s">
        <v>21225</v>
      </c>
      <c r="M127" s="91"/>
      <c r="N127" s="91"/>
      <c r="O127" s="87" t="s">
        <v>21630</v>
      </c>
    </row>
    <row r="128" spans="1:15" x14ac:dyDescent="0.2">
      <c r="A128" s="87" t="s">
        <v>482</v>
      </c>
      <c r="B128" s="87" t="s">
        <v>8947</v>
      </c>
      <c r="C128" s="68" t="s">
        <v>21231</v>
      </c>
      <c r="D128" s="88">
        <v>5</v>
      </c>
      <c r="E128" s="91" t="s">
        <v>21063</v>
      </c>
      <c r="F128" s="92">
        <v>2012</v>
      </c>
      <c r="G128" s="92">
        <v>22505045</v>
      </c>
      <c r="H128" s="93" t="s">
        <v>21026</v>
      </c>
      <c r="I128" s="93" t="s">
        <v>21025</v>
      </c>
      <c r="J128" s="94" t="s">
        <v>21221</v>
      </c>
      <c r="K128" s="91" t="s">
        <v>21039</v>
      </c>
      <c r="L128" s="91" t="s">
        <v>21222</v>
      </c>
      <c r="M128" s="91"/>
      <c r="N128" s="91"/>
      <c r="O128" s="91" t="s">
        <v>21026</v>
      </c>
    </row>
    <row r="129" spans="1:15" x14ac:dyDescent="0.2">
      <c r="A129" s="87" t="s">
        <v>482</v>
      </c>
      <c r="B129" s="87" t="s">
        <v>8947</v>
      </c>
      <c r="C129" s="68" t="s">
        <v>21231</v>
      </c>
      <c r="D129" s="88">
        <v>5</v>
      </c>
      <c r="E129" s="91" t="s">
        <v>21109</v>
      </c>
      <c r="F129" s="92">
        <v>2012</v>
      </c>
      <c r="G129" s="92">
        <v>21769658</v>
      </c>
      <c r="H129" s="93" t="s">
        <v>21026</v>
      </c>
      <c r="I129" s="93" t="s">
        <v>21025</v>
      </c>
      <c r="J129" s="94" t="s">
        <v>21551</v>
      </c>
      <c r="K129" s="91" t="s">
        <v>21082</v>
      </c>
      <c r="L129" s="94" t="s">
        <v>21552</v>
      </c>
      <c r="M129" s="91"/>
      <c r="N129" s="91"/>
      <c r="O129" s="91" t="s">
        <v>21026</v>
      </c>
    </row>
    <row r="130" spans="1:15" x14ac:dyDescent="0.2">
      <c r="A130" s="87" t="s">
        <v>482</v>
      </c>
      <c r="B130" s="87" t="s">
        <v>8947</v>
      </c>
      <c r="C130" s="68" t="s">
        <v>21231</v>
      </c>
      <c r="D130" s="88">
        <v>5</v>
      </c>
      <c r="E130" s="91" t="s">
        <v>21199</v>
      </c>
      <c r="F130" s="92">
        <v>2012</v>
      </c>
      <c r="G130" s="92">
        <v>23239986</v>
      </c>
      <c r="H130" s="93" t="s">
        <v>21026</v>
      </c>
      <c r="I130" s="93" t="s">
        <v>21025</v>
      </c>
      <c r="J130" s="94" t="s">
        <v>21555</v>
      </c>
      <c r="K130" s="91" t="s">
        <v>21075</v>
      </c>
      <c r="L130" s="94" t="s">
        <v>21225</v>
      </c>
      <c r="M130" s="91"/>
      <c r="N130" s="91"/>
      <c r="O130" s="91" t="s">
        <v>21025</v>
      </c>
    </row>
    <row r="131" spans="1:15" x14ac:dyDescent="0.2">
      <c r="A131" s="87" t="s">
        <v>482</v>
      </c>
      <c r="B131" s="87" t="s">
        <v>9046</v>
      </c>
      <c r="C131" s="68" t="s">
        <v>555</v>
      </c>
      <c r="D131" s="88">
        <v>2</v>
      </c>
      <c r="E131" s="87" t="s">
        <v>21063</v>
      </c>
      <c r="F131" s="89">
        <v>2012</v>
      </c>
      <c r="G131" s="89">
        <v>22505045</v>
      </c>
      <c r="H131" s="90" t="s">
        <v>21026</v>
      </c>
      <c r="I131" s="90" t="s">
        <v>21025</v>
      </c>
      <c r="J131" s="87" t="s">
        <v>21027</v>
      </c>
      <c r="K131" s="87"/>
      <c r="L131" s="87"/>
      <c r="M131" s="87"/>
      <c r="N131" s="87"/>
      <c r="O131" s="87" t="s">
        <v>21026</v>
      </c>
    </row>
    <row r="132" spans="1:15" x14ac:dyDescent="0.2">
      <c r="A132" s="87" t="s">
        <v>482</v>
      </c>
      <c r="B132" s="87" t="s">
        <v>10165</v>
      </c>
      <c r="C132" s="68" t="s">
        <v>21234</v>
      </c>
      <c r="D132" s="88">
        <v>5</v>
      </c>
      <c r="E132" s="87" t="s">
        <v>21236</v>
      </c>
      <c r="F132" s="89">
        <v>2003</v>
      </c>
      <c r="G132" s="89">
        <v>12955719</v>
      </c>
      <c r="H132" s="90" t="s">
        <v>21026</v>
      </c>
      <c r="I132" s="90" t="s">
        <v>21025</v>
      </c>
      <c r="J132" s="87" t="s">
        <v>21027</v>
      </c>
      <c r="K132" s="87"/>
      <c r="L132" s="87"/>
      <c r="M132" s="87"/>
      <c r="N132" s="87"/>
      <c r="O132" s="87" t="s">
        <v>21025</v>
      </c>
    </row>
    <row r="133" spans="1:15" x14ac:dyDescent="0.2">
      <c r="A133" s="87" t="s">
        <v>482</v>
      </c>
      <c r="B133" s="87" t="s">
        <v>10165</v>
      </c>
      <c r="C133" s="68" t="s">
        <v>21234</v>
      </c>
      <c r="D133" s="88">
        <v>5</v>
      </c>
      <c r="E133" s="87" t="s">
        <v>21245</v>
      </c>
      <c r="F133" s="89">
        <v>2011</v>
      </c>
      <c r="G133" s="89">
        <v>21673748</v>
      </c>
      <c r="H133" s="90" t="s">
        <v>21025</v>
      </c>
      <c r="I133" s="95" t="s">
        <v>21026</v>
      </c>
      <c r="J133" s="87" t="s">
        <v>21027</v>
      </c>
      <c r="K133" s="87"/>
      <c r="L133" s="87"/>
      <c r="M133" s="87"/>
      <c r="N133" s="87"/>
      <c r="O133" s="87" t="s">
        <v>21630</v>
      </c>
    </row>
    <row r="134" spans="1:15" x14ac:dyDescent="0.2">
      <c r="A134" s="87" t="s">
        <v>482</v>
      </c>
      <c r="B134" s="87" t="s">
        <v>10307</v>
      </c>
      <c r="C134" s="68" t="s">
        <v>555</v>
      </c>
      <c r="D134" s="88">
        <v>4</v>
      </c>
      <c r="E134" s="91" t="s">
        <v>21199</v>
      </c>
      <c r="F134" s="92">
        <v>2012</v>
      </c>
      <c r="G134" s="92">
        <v>23239986</v>
      </c>
      <c r="H134" s="93" t="s">
        <v>21026</v>
      </c>
      <c r="I134" s="93" t="s">
        <v>21025</v>
      </c>
      <c r="J134" s="91" t="s">
        <v>21237</v>
      </c>
      <c r="K134" s="91" t="s">
        <v>21039</v>
      </c>
      <c r="L134" s="91" t="s">
        <v>21238</v>
      </c>
      <c r="M134" s="91"/>
      <c r="N134" s="91"/>
      <c r="O134" s="91" t="s">
        <v>21025</v>
      </c>
    </row>
    <row r="135" spans="1:15" x14ac:dyDescent="0.2">
      <c r="A135" s="87" t="s">
        <v>482</v>
      </c>
      <c r="B135" s="87" t="s">
        <v>10431</v>
      </c>
      <c r="C135" s="68" t="s">
        <v>555</v>
      </c>
      <c r="D135" s="88">
        <v>1</v>
      </c>
      <c r="E135" s="87" t="s">
        <v>21063</v>
      </c>
      <c r="F135" s="89">
        <v>2012</v>
      </c>
      <c r="G135" s="89">
        <v>22505045</v>
      </c>
      <c r="H135" s="90" t="s">
        <v>21026</v>
      </c>
      <c r="I135" s="90" t="s">
        <v>21025</v>
      </c>
      <c r="J135" s="87" t="s">
        <v>21027</v>
      </c>
      <c r="K135" s="87"/>
      <c r="L135" s="87"/>
      <c r="M135" s="87"/>
      <c r="N135" s="87"/>
      <c r="O135" s="87" t="s">
        <v>21025</v>
      </c>
    </row>
    <row r="136" spans="1:15" x14ac:dyDescent="0.2">
      <c r="A136" s="87" t="s">
        <v>482</v>
      </c>
      <c r="B136" s="87" t="s">
        <v>10491</v>
      </c>
      <c r="C136" s="68" t="s">
        <v>555</v>
      </c>
      <c r="D136" s="88">
        <v>5</v>
      </c>
      <c r="E136" s="91" t="s">
        <v>21058</v>
      </c>
      <c r="F136" s="92">
        <v>2014</v>
      </c>
      <c r="G136" s="92">
        <v>24667779</v>
      </c>
      <c r="H136" s="93" t="s">
        <v>21025</v>
      </c>
      <c r="I136" s="97" t="s">
        <v>21026</v>
      </c>
      <c r="J136" s="91" t="s">
        <v>21239</v>
      </c>
      <c r="K136" s="91" t="s">
        <v>21070</v>
      </c>
      <c r="L136" s="91" t="s">
        <v>21240</v>
      </c>
      <c r="M136" s="91" t="s">
        <v>21077</v>
      </c>
      <c r="N136" s="91"/>
      <c r="O136" s="87" t="s">
        <v>21630</v>
      </c>
    </row>
    <row r="137" spans="1:15" x14ac:dyDescent="0.2">
      <c r="A137" s="87" t="s">
        <v>482</v>
      </c>
      <c r="B137" s="87" t="s">
        <v>10491</v>
      </c>
      <c r="C137" s="68" t="s">
        <v>555</v>
      </c>
      <c r="D137" s="88">
        <v>5</v>
      </c>
      <c r="E137" s="91" t="s">
        <v>21556</v>
      </c>
      <c r="F137" s="92">
        <v>2007</v>
      </c>
      <c r="G137" s="92">
        <v>17262179</v>
      </c>
      <c r="H137" s="93" t="s">
        <v>21026</v>
      </c>
      <c r="I137" s="93" t="s">
        <v>21025</v>
      </c>
      <c r="J137" s="91" t="s">
        <v>21239</v>
      </c>
      <c r="K137" s="91" t="s">
        <v>21070</v>
      </c>
      <c r="L137" s="91" t="s">
        <v>21240</v>
      </c>
      <c r="M137" s="91"/>
      <c r="N137" s="91"/>
      <c r="O137" s="91" t="s">
        <v>21025</v>
      </c>
    </row>
    <row r="138" spans="1:15" x14ac:dyDescent="0.2">
      <c r="A138" s="87" t="s">
        <v>482</v>
      </c>
      <c r="B138" s="87" t="s">
        <v>10491</v>
      </c>
      <c r="C138" s="68" t="s">
        <v>555</v>
      </c>
      <c r="D138" s="88">
        <v>5</v>
      </c>
      <c r="E138" s="91" t="s">
        <v>21530</v>
      </c>
      <c r="F138" s="92">
        <v>2010</v>
      </c>
      <c r="G138" s="92">
        <v>20215541</v>
      </c>
      <c r="H138" s="93"/>
      <c r="I138" s="97" t="s">
        <v>21026</v>
      </c>
      <c r="J138" s="91" t="s">
        <v>21239</v>
      </c>
      <c r="K138" s="91" t="s">
        <v>21070</v>
      </c>
      <c r="L138" s="91" t="s">
        <v>21240</v>
      </c>
      <c r="M138" s="91"/>
      <c r="N138" s="91"/>
      <c r="O138" s="91" t="s">
        <v>21630</v>
      </c>
    </row>
    <row r="139" spans="1:15" x14ac:dyDescent="0.2">
      <c r="A139" s="87" t="s">
        <v>482</v>
      </c>
      <c r="B139" s="87" t="s">
        <v>10635</v>
      </c>
      <c r="C139" s="68" t="s">
        <v>555</v>
      </c>
      <c r="D139" s="88">
        <v>1</v>
      </c>
      <c r="E139" s="87" t="s">
        <v>21063</v>
      </c>
      <c r="F139" s="89">
        <v>2012</v>
      </c>
      <c r="G139" s="89">
        <v>22505045</v>
      </c>
      <c r="H139" s="90" t="s">
        <v>21026</v>
      </c>
      <c r="I139" s="90" t="s">
        <v>21025</v>
      </c>
      <c r="J139" s="87" t="s">
        <v>21027</v>
      </c>
      <c r="K139" s="87"/>
      <c r="L139" s="87"/>
      <c r="M139" s="87"/>
      <c r="N139" s="87"/>
      <c r="O139" s="87" t="s">
        <v>21026</v>
      </c>
    </row>
    <row r="140" spans="1:15" x14ac:dyDescent="0.2">
      <c r="A140" s="87" t="s">
        <v>482</v>
      </c>
      <c r="B140" s="87" t="s">
        <v>10635</v>
      </c>
      <c r="C140" s="68" t="s">
        <v>555</v>
      </c>
      <c r="D140" s="88">
        <v>1</v>
      </c>
      <c r="E140" s="87" t="s">
        <v>21199</v>
      </c>
      <c r="F140" s="89">
        <v>2012</v>
      </c>
      <c r="G140" s="89">
        <v>23239986</v>
      </c>
      <c r="H140" s="90" t="s">
        <v>21026</v>
      </c>
      <c r="I140" s="90" t="s">
        <v>21025</v>
      </c>
      <c r="J140" s="87" t="s">
        <v>21027</v>
      </c>
      <c r="K140" s="87"/>
      <c r="L140" s="87"/>
      <c r="M140" s="87"/>
      <c r="N140" s="87"/>
      <c r="O140" s="87" t="s">
        <v>21025</v>
      </c>
    </row>
    <row r="141" spans="1:15" x14ac:dyDescent="0.2">
      <c r="A141" s="87" t="s">
        <v>482</v>
      </c>
      <c r="B141" s="87" t="s">
        <v>21241</v>
      </c>
      <c r="C141" s="68" t="s">
        <v>555</v>
      </c>
      <c r="D141" s="88">
        <v>5</v>
      </c>
      <c r="E141" s="91" t="s">
        <v>21063</v>
      </c>
      <c r="F141" s="92">
        <v>2012</v>
      </c>
      <c r="G141" s="92">
        <v>22505045</v>
      </c>
      <c r="H141" s="93" t="s">
        <v>21026</v>
      </c>
      <c r="I141" s="93" t="s">
        <v>21025</v>
      </c>
      <c r="J141" s="91" t="s">
        <v>21242</v>
      </c>
      <c r="K141" s="91" t="s">
        <v>21039</v>
      </c>
      <c r="L141" s="91" t="s">
        <v>21243</v>
      </c>
      <c r="M141" s="91"/>
      <c r="N141" s="91"/>
      <c r="O141" s="91" t="s">
        <v>21025</v>
      </c>
    </row>
    <row r="142" spans="1:15" x14ac:dyDescent="0.2">
      <c r="A142" s="87" t="s">
        <v>482</v>
      </c>
      <c r="B142" s="87" t="s">
        <v>21241</v>
      </c>
      <c r="C142" s="68" t="s">
        <v>555</v>
      </c>
      <c r="D142" s="88">
        <v>5</v>
      </c>
      <c r="E142" s="91" t="s">
        <v>21166</v>
      </c>
      <c r="F142" s="92">
        <v>2003</v>
      </c>
      <c r="G142" s="92">
        <v>12759930</v>
      </c>
      <c r="H142" s="93" t="s">
        <v>21026</v>
      </c>
      <c r="I142" s="93" t="s">
        <v>21025</v>
      </c>
      <c r="J142" s="91" t="s">
        <v>21557</v>
      </c>
      <c r="K142" s="91" t="s">
        <v>21075</v>
      </c>
      <c r="L142" s="91" t="s">
        <v>21558</v>
      </c>
      <c r="M142" s="91"/>
      <c r="N142" s="91"/>
      <c r="O142" s="91" t="s">
        <v>21025</v>
      </c>
    </row>
    <row r="143" spans="1:15" x14ac:dyDescent="0.2">
      <c r="A143" s="87" t="s">
        <v>482</v>
      </c>
      <c r="B143" s="87" t="s">
        <v>21244</v>
      </c>
      <c r="C143" s="68" t="s">
        <v>555</v>
      </c>
      <c r="D143" s="88">
        <v>5</v>
      </c>
      <c r="E143" s="91" t="s">
        <v>21245</v>
      </c>
      <c r="F143" s="92">
        <v>2011</v>
      </c>
      <c r="G143" s="92">
        <v>21673748</v>
      </c>
      <c r="H143" s="93" t="s">
        <v>21025</v>
      </c>
      <c r="I143" s="97" t="s">
        <v>21026</v>
      </c>
      <c r="J143" s="91" t="s">
        <v>21246</v>
      </c>
      <c r="K143" s="91" t="s">
        <v>21082</v>
      </c>
      <c r="L143" s="91" t="s">
        <v>21247</v>
      </c>
      <c r="M143" s="91"/>
      <c r="N143" s="91"/>
      <c r="O143" s="87" t="s">
        <v>21630</v>
      </c>
    </row>
    <row r="144" spans="1:15" x14ac:dyDescent="0.2">
      <c r="A144" s="87" t="s">
        <v>482</v>
      </c>
      <c r="B144" s="87" t="s">
        <v>21244</v>
      </c>
      <c r="C144" s="68" t="s">
        <v>555</v>
      </c>
      <c r="D144" s="88">
        <v>5</v>
      </c>
      <c r="E144" s="91" t="s">
        <v>21165</v>
      </c>
      <c r="F144" s="92">
        <v>2011</v>
      </c>
      <c r="G144" s="92">
        <v>21394826</v>
      </c>
      <c r="H144" s="93" t="s">
        <v>21026</v>
      </c>
      <c r="I144" s="93" t="s">
        <v>21025</v>
      </c>
      <c r="J144" s="91" t="s">
        <v>21246</v>
      </c>
      <c r="K144" s="91" t="s">
        <v>21082</v>
      </c>
      <c r="L144" s="91" t="s">
        <v>21247</v>
      </c>
      <c r="M144" s="91"/>
      <c r="N144" s="91"/>
      <c r="O144" s="91" t="s">
        <v>21026</v>
      </c>
    </row>
    <row r="145" spans="1:15" x14ac:dyDescent="0.2">
      <c r="A145" s="87" t="s">
        <v>482</v>
      </c>
      <c r="B145" s="87" t="s">
        <v>12912</v>
      </c>
      <c r="C145" s="68" t="s">
        <v>555</v>
      </c>
      <c r="D145" s="88">
        <v>5</v>
      </c>
      <c r="E145" s="91" t="s">
        <v>21058</v>
      </c>
      <c r="F145" s="92">
        <v>2014</v>
      </c>
      <c r="G145" s="92">
        <v>24667779</v>
      </c>
      <c r="H145" s="93" t="s">
        <v>21025</v>
      </c>
      <c r="I145" s="97" t="s">
        <v>21026</v>
      </c>
      <c r="J145" s="91" t="s">
        <v>21248</v>
      </c>
      <c r="K145" s="91" t="s">
        <v>21075</v>
      </c>
      <c r="L145" s="91" t="s">
        <v>21249</v>
      </c>
      <c r="M145" s="91" t="s">
        <v>21077</v>
      </c>
      <c r="N145" s="91"/>
      <c r="O145" s="87" t="s">
        <v>21630</v>
      </c>
    </row>
    <row r="146" spans="1:15" x14ac:dyDescent="0.2">
      <c r="A146" s="87" t="s">
        <v>482</v>
      </c>
      <c r="B146" s="87" t="s">
        <v>12912</v>
      </c>
      <c r="C146" s="68" t="s">
        <v>555</v>
      </c>
      <c r="D146" s="88">
        <v>5</v>
      </c>
      <c r="E146" s="91" t="s">
        <v>21530</v>
      </c>
      <c r="F146" s="92">
        <v>2010</v>
      </c>
      <c r="G146" s="92">
        <v>20215541</v>
      </c>
      <c r="H146" s="93"/>
      <c r="I146" s="97" t="s">
        <v>21026</v>
      </c>
      <c r="J146" s="91" t="s">
        <v>21248</v>
      </c>
      <c r="K146" s="91" t="s">
        <v>21075</v>
      </c>
      <c r="L146" s="91" t="s">
        <v>21249</v>
      </c>
      <c r="M146" s="91"/>
      <c r="N146" s="91"/>
      <c r="O146" s="91" t="s">
        <v>21630</v>
      </c>
    </row>
    <row r="147" spans="1:15" x14ac:dyDescent="0.2">
      <c r="A147" s="87" t="s">
        <v>482</v>
      </c>
      <c r="B147" s="87" t="s">
        <v>12912</v>
      </c>
      <c r="C147" s="68" t="s">
        <v>555</v>
      </c>
      <c r="D147" s="88">
        <v>5</v>
      </c>
      <c r="E147" s="91" t="s">
        <v>21344</v>
      </c>
      <c r="F147" s="92">
        <v>2005</v>
      </c>
      <c r="G147" s="92">
        <v>16211554</v>
      </c>
      <c r="H147" s="93" t="s">
        <v>21026</v>
      </c>
      <c r="I147" s="93" t="s">
        <v>21025</v>
      </c>
      <c r="J147" s="91" t="s">
        <v>21559</v>
      </c>
      <c r="K147" s="91" t="s">
        <v>21075</v>
      </c>
      <c r="L147" s="91" t="s">
        <v>21560</v>
      </c>
      <c r="M147" s="91"/>
      <c r="N147" s="91"/>
      <c r="O147" s="91" t="s">
        <v>21025</v>
      </c>
    </row>
    <row r="148" spans="1:15" x14ac:dyDescent="0.2">
      <c r="A148" s="87" t="s">
        <v>482</v>
      </c>
      <c r="B148" s="87" t="s">
        <v>21250</v>
      </c>
      <c r="C148" s="68" t="s">
        <v>555</v>
      </c>
      <c r="D148" s="88">
        <v>1</v>
      </c>
      <c r="E148" s="87" t="s">
        <v>21063</v>
      </c>
      <c r="F148" s="89">
        <v>2012</v>
      </c>
      <c r="G148" s="89">
        <v>22505045</v>
      </c>
      <c r="H148" s="90" t="s">
        <v>21026</v>
      </c>
      <c r="I148" s="90" t="s">
        <v>21025</v>
      </c>
      <c r="J148" s="87" t="s">
        <v>21027</v>
      </c>
      <c r="K148" s="87"/>
      <c r="L148" s="87"/>
      <c r="M148" s="87"/>
      <c r="N148" s="87"/>
      <c r="O148" s="87" t="s">
        <v>21025</v>
      </c>
    </row>
    <row r="149" spans="1:15" x14ac:dyDescent="0.2">
      <c r="A149" s="87" t="s">
        <v>482</v>
      </c>
      <c r="B149" s="87" t="s">
        <v>21250</v>
      </c>
      <c r="C149" s="68" t="s">
        <v>555</v>
      </c>
      <c r="D149" s="88">
        <v>1</v>
      </c>
      <c r="E149" s="87" t="s">
        <v>21550</v>
      </c>
      <c r="F149" s="89">
        <v>2008</v>
      </c>
      <c r="G149" s="89">
        <v>18424508</v>
      </c>
      <c r="H149" s="90"/>
      <c r="I149" s="95" t="s">
        <v>21026</v>
      </c>
      <c r="J149" s="87" t="s">
        <v>21027</v>
      </c>
      <c r="K149" s="87"/>
      <c r="L149" s="87"/>
      <c r="M149" s="87"/>
      <c r="N149" s="87"/>
      <c r="O149" s="91" t="s">
        <v>21630</v>
      </c>
    </row>
    <row r="150" spans="1:15" x14ac:dyDescent="0.2">
      <c r="A150" s="87" t="s">
        <v>482</v>
      </c>
      <c r="B150" s="87" t="s">
        <v>21251</v>
      </c>
      <c r="C150" s="68" t="s">
        <v>555</v>
      </c>
      <c r="D150" s="88">
        <v>1</v>
      </c>
      <c r="E150" s="87" t="s">
        <v>21063</v>
      </c>
      <c r="F150" s="89">
        <v>2012</v>
      </c>
      <c r="G150" s="89">
        <v>22505045</v>
      </c>
      <c r="H150" s="90" t="s">
        <v>21026</v>
      </c>
      <c r="I150" s="90" t="s">
        <v>21025</v>
      </c>
      <c r="J150" s="87" t="s">
        <v>21027</v>
      </c>
      <c r="K150" s="87"/>
      <c r="L150" s="87"/>
      <c r="M150" s="87"/>
      <c r="N150" s="87"/>
      <c r="O150" s="87" t="s">
        <v>21025</v>
      </c>
    </row>
    <row r="151" spans="1:15" x14ac:dyDescent="0.2">
      <c r="A151" s="87" t="s">
        <v>482</v>
      </c>
      <c r="B151" s="87" t="s">
        <v>13047</v>
      </c>
      <c r="C151" s="68" t="s">
        <v>555</v>
      </c>
      <c r="D151" s="88">
        <v>1</v>
      </c>
      <c r="E151" s="87" t="s">
        <v>21058</v>
      </c>
      <c r="F151" s="89">
        <v>2014</v>
      </c>
      <c r="G151" s="89">
        <v>24667779</v>
      </c>
      <c r="H151" s="90" t="s">
        <v>21025</v>
      </c>
      <c r="I151" s="95" t="s">
        <v>21026</v>
      </c>
      <c r="J151" s="87" t="s">
        <v>21027</v>
      </c>
      <c r="K151" s="87"/>
      <c r="L151" s="87"/>
      <c r="M151" s="87"/>
      <c r="N151" s="87"/>
      <c r="O151" s="87" t="s">
        <v>21630</v>
      </c>
    </row>
    <row r="152" spans="1:15" x14ac:dyDescent="0.2">
      <c r="A152" s="87" t="s">
        <v>482</v>
      </c>
      <c r="B152" s="87" t="s">
        <v>13047</v>
      </c>
      <c r="C152" s="68" t="s">
        <v>555</v>
      </c>
      <c r="D152" s="88">
        <v>1</v>
      </c>
      <c r="E152" s="87" t="s">
        <v>21561</v>
      </c>
      <c r="F152" s="89">
        <v>2008</v>
      </c>
      <c r="G152" s="89">
        <v>18824701</v>
      </c>
      <c r="H152" s="90" t="s">
        <v>21026</v>
      </c>
      <c r="I152" s="90" t="s">
        <v>21025</v>
      </c>
      <c r="J152" s="87" t="s">
        <v>21027</v>
      </c>
      <c r="K152" s="87"/>
      <c r="L152" s="87"/>
      <c r="M152" s="87"/>
      <c r="N152" s="87"/>
      <c r="O152" s="87" t="s">
        <v>21025</v>
      </c>
    </row>
    <row r="153" spans="1:15" x14ac:dyDescent="0.2">
      <c r="A153" s="87" t="s">
        <v>482</v>
      </c>
      <c r="B153" s="87" t="s">
        <v>13047</v>
      </c>
      <c r="C153" s="68" t="s">
        <v>555</v>
      </c>
      <c r="D153" s="88">
        <v>1</v>
      </c>
      <c r="E153" s="87" t="s">
        <v>21165</v>
      </c>
      <c r="F153" s="89">
        <v>2011</v>
      </c>
      <c r="G153" s="89">
        <v>21394826</v>
      </c>
      <c r="H153" s="90" t="s">
        <v>21026</v>
      </c>
      <c r="I153" s="90" t="s">
        <v>21025</v>
      </c>
      <c r="J153" s="87" t="s">
        <v>21027</v>
      </c>
      <c r="K153" s="87"/>
      <c r="L153" s="87"/>
      <c r="M153" s="87"/>
      <c r="N153" s="87"/>
      <c r="O153" s="87" t="s">
        <v>21026</v>
      </c>
    </row>
    <row r="154" spans="1:15" x14ac:dyDescent="0.2">
      <c r="A154" s="87" t="s">
        <v>482</v>
      </c>
      <c r="B154" s="87" t="s">
        <v>21252</v>
      </c>
      <c r="C154" s="68" t="s">
        <v>555</v>
      </c>
      <c r="D154" s="88">
        <v>2</v>
      </c>
      <c r="E154" s="87" t="s">
        <v>21063</v>
      </c>
      <c r="F154" s="89">
        <v>2012</v>
      </c>
      <c r="G154" s="89">
        <v>22505045</v>
      </c>
      <c r="H154" s="90" t="s">
        <v>21026</v>
      </c>
      <c r="I154" s="95" t="s">
        <v>21026</v>
      </c>
      <c r="J154" s="87" t="s">
        <v>21027</v>
      </c>
      <c r="K154" s="87"/>
      <c r="L154" s="87"/>
      <c r="M154" s="87"/>
      <c r="N154" s="87"/>
      <c r="O154" s="87" t="s">
        <v>21025</v>
      </c>
    </row>
    <row r="155" spans="1:15" x14ac:dyDescent="0.2">
      <c r="A155" s="87" t="s">
        <v>482</v>
      </c>
      <c r="B155" s="87" t="s">
        <v>21252</v>
      </c>
      <c r="C155" s="68" t="s">
        <v>555</v>
      </c>
      <c r="D155" s="88">
        <v>2</v>
      </c>
      <c r="E155" s="87" t="s">
        <v>21245</v>
      </c>
      <c r="F155" s="89">
        <v>2011</v>
      </c>
      <c r="G155" s="89">
        <v>21673748</v>
      </c>
      <c r="H155" s="90"/>
      <c r="I155" s="95" t="s">
        <v>21026</v>
      </c>
      <c r="J155" s="87" t="s">
        <v>21027</v>
      </c>
      <c r="K155" s="87"/>
      <c r="L155" s="87"/>
      <c r="M155" s="87"/>
      <c r="N155" s="87"/>
      <c r="O155" s="91" t="s">
        <v>21630</v>
      </c>
    </row>
    <row r="156" spans="1:15" x14ac:dyDescent="0.2">
      <c r="A156" s="87" t="s">
        <v>482</v>
      </c>
      <c r="B156" s="87" t="s">
        <v>21252</v>
      </c>
      <c r="C156" s="68" t="s">
        <v>555</v>
      </c>
      <c r="D156" s="88">
        <v>2</v>
      </c>
      <c r="E156" s="87" t="s">
        <v>21199</v>
      </c>
      <c r="F156" s="89">
        <v>2012</v>
      </c>
      <c r="G156" s="89">
        <v>23239986</v>
      </c>
      <c r="H156" s="90" t="s">
        <v>21026</v>
      </c>
      <c r="I156" s="90" t="s">
        <v>21025</v>
      </c>
      <c r="J156" s="87" t="s">
        <v>21027</v>
      </c>
      <c r="K156" s="87"/>
      <c r="L156" s="87"/>
      <c r="M156" s="87"/>
      <c r="N156" s="87"/>
      <c r="O156" s="87" t="s">
        <v>21025</v>
      </c>
    </row>
    <row r="157" spans="1:15" x14ac:dyDescent="0.2">
      <c r="A157" s="87" t="s">
        <v>482</v>
      </c>
      <c r="B157" s="87" t="s">
        <v>14143</v>
      </c>
      <c r="C157" s="68" t="s">
        <v>555</v>
      </c>
      <c r="D157" s="88">
        <v>4</v>
      </c>
      <c r="E157" s="91" t="s">
        <v>21058</v>
      </c>
      <c r="F157" s="92">
        <v>2014</v>
      </c>
      <c r="G157" s="92">
        <v>24667779</v>
      </c>
      <c r="H157" s="93" t="s">
        <v>21025</v>
      </c>
      <c r="I157" s="97" t="s">
        <v>21026</v>
      </c>
      <c r="J157" s="91" t="s">
        <v>21253</v>
      </c>
      <c r="K157" s="91" t="s">
        <v>21039</v>
      </c>
      <c r="L157" s="91" t="s">
        <v>21254</v>
      </c>
      <c r="M157" s="91" t="s">
        <v>21077</v>
      </c>
      <c r="N157" s="91"/>
      <c r="O157" s="87" t="s">
        <v>21630</v>
      </c>
    </row>
    <row r="158" spans="1:15" x14ac:dyDescent="0.2">
      <c r="A158" s="87" t="s">
        <v>482</v>
      </c>
      <c r="B158" s="87" t="s">
        <v>14143</v>
      </c>
      <c r="C158" s="68" t="s">
        <v>555</v>
      </c>
      <c r="D158" s="88">
        <v>4</v>
      </c>
      <c r="E158" s="91" t="s">
        <v>21184</v>
      </c>
      <c r="F158" s="92">
        <v>2013</v>
      </c>
      <c r="G158" s="92">
        <v>23451180</v>
      </c>
      <c r="H158" s="93" t="s">
        <v>21026</v>
      </c>
      <c r="I158" s="93" t="s">
        <v>21025</v>
      </c>
      <c r="J158" s="91" t="s">
        <v>21253</v>
      </c>
      <c r="K158" s="91" t="s">
        <v>21039</v>
      </c>
      <c r="L158" s="91" t="s">
        <v>21254</v>
      </c>
      <c r="M158" s="91"/>
      <c r="N158" s="91"/>
      <c r="O158" s="91" t="s">
        <v>21026</v>
      </c>
    </row>
    <row r="159" spans="1:15" x14ac:dyDescent="0.2">
      <c r="A159" s="87" t="s">
        <v>482</v>
      </c>
      <c r="B159" s="87" t="s">
        <v>14359</v>
      </c>
      <c r="C159" s="68" t="s">
        <v>555</v>
      </c>
      <c r="D159" s="88">
        <v>4</v>
      </c>
      <c r="E159" s="91" t="s">
        <v>21072</v>
      </c>
      <c r="F159" s="92">
        <v>2002</v>
      </c>
      <c r="G159" s="92">
        <v>11802209</v>
      </c>
      <c r="H159" s="93" t="s">
        <v>21026</v>
      </c>
      <c r="I159" s="93" t="s">
        <v>21025</v>
      </c>
      <c r="J159" s="91" t="s">
        <v>21257</v>
      </c>
      <c r="K159" s="91" t="s">
        <v>21039</v>
      </c>
      <c r="L159" s="91" t="s">
        <v>21258</v>
      </c>
      <c r="M159" s="91"/>
      <c r="N159" s="91"/>
      <c r="O159" s="91" t="s">
        <v>21025</v>
      </c>
    </row>
    <row r="160" spans="1:15" x14ac:dyDescent="0.2">
      <c r="A160" s="87" t="s">
        <v>482</v>
      </c>
      <c r="B160" s="87" t="s">
        <v>14377</v>
      </c>
      <c r="C160" s="68" t="s">
        <v>555</v>
      </c>
      <c r="D160" s="88">
        <v>1</v>
      </c>
      <c r="E160" s="87" t="s">
        <v>21153</v>
      </c>
      <c r="F160" s="89">
        <v>2016</v>
      </c>
      <c r="G160" s="89">
        <v>27886673</v>
      </c>
      <c r="H160" s="93" t="s">
        <v>21026</v>
      </c>
      <c r="I160" s="90" t="s">
        <v>21025</v>
      </c>
      <c r="J160" s="87" t="s">
        <v>21027</v>
      </c>
      <c r="K160" s="87"/>
      <c r="L160" s="87"/>
      <c r="M160" s="87"/>
      <c r="N160" s="87"/>
      <c r="O160" s="87" t="s">
        <v>21025</v>
      </c>
    </row>
    <row r="161" spans="1:15" x14ac:dyDescent="0.2">
      <c r="A161" s="87" t="s">
        <v>482</v>
      </c>
      <c r="B161" s="87" t="s">
        <v>14395</v>
      </c>
      <c r="C161" s="68" t="s">
        <v>21256</v>
      </c>
      <c r="D161" s="88">
        <v>2</v>
      </c>
      <c r="E161" s="87" t="s">
        <v>21217</v>
      </c>
      <c r="F161" s="89">
        <v>2015</v>
      </c>
      <c r="G161" s="89">
        <v>25724305</v>
      </c>
      <c r="H161" s="90" t="s">
        <v>21025</v>
      </c>
      <c r="I161" s="95" t="s">
        <v>21026</v>
      </c>
      <c r="J161" s="87" t="s">
        <v>21027</v>
      </c>
      <c r="K161" s="87"/>
      <c r="L161" s="87"/>
      <c r="M161" s="87"/>
      <c r="N161" s="87"/>
      <c r="O161" s="87" t="s">
        <v>21630</v>
      </c>
    </row>
    <row r="162" spans="1:15" x14ac:dyDescent="0.2">
      <c r="A162" s="87" t="s">
        <v>482</v>
      </c>
      <c r="B162" s="87" t="s">
        <v>14395</v>
      </c>
      <c r="C162" s="68" t="s">
        <v>21256</v>
      </c>
      <c r="D162" s="88">
        <v>2</v>
      </c>
      <c r="E162" s="87" t="s">
        <v>21184</v>
      </c>
      <c r="F162" s="89">
        <v>2013</v>
      </c>
      <c r="G162" s="89">
        <v>23451180</v>
      </c>
      <c r="H162" s="90" t="s">
        <v>21026</v>
      </c>
      <c r="I162" s="90" t="s">
        <v>21025</v>
      </c>
      <c r="J162" s="87" t="s">
        <v>21027</v>
      </c>
      <c r="K162" s="87"/>
      <c r="L162" s="87"/>
      <c r="M162" s="87"/>
      <c r="N162" s="87"/>
      <c r="O162" s="87" t="s">
        <v>21026</v>
      </c>
    </row>
    <row r="163" spans="1:15" x14ac:dyDescent="0.2">
      <c r="A163" s="87" t="s">
        <v>482</v>
      </c>
      <c r="B163" s="87" t="s">
        <v>14395</v>
      </c>
      <c r="C163" s="68" t="s">
        <v>21256</v>
      </c>
      <c r="D163" s="88">
        <v>2</v>
      </c>
      <c r="E163" s="87" t="s">
        <v>21109</v>
      </c>
      <c r="F163" s="89">
        <v>2012</v>
      </c>
      <c r="G163" s="89">
        <v>21769658</v>
      </c>
      <c r="H163" s="90" t="s">
        <v>21026</v>
      </c>
      <c r="I163" s="90" t="s">
        <v>21025</v>
      </c>
      <c r="J163" s="87" t="s">
        <v>21027</v>
      </c>
      <c r="K163" s="87"/>
      <c r="L163" s="87"/>
      <c r="M163" s="87"/>
      <c r="N163" s="87"/>
      <c r="O163" s="87" t="s">
        <v>21025</v>
      </c>
    </row>
    <row r="164" spans="1:15" x14ac:dyDescent="0.2">
      <c r="A164" s="87" t="s">
        <v>482</v>
      </c>
      <c r="B164" s="87" t="s">
        <v>21259</v>
      </c>
      <c r="C164" s="68" t="s">
        <v>21260</v>
      </c>
      <c r="D164" s="88">
        <v>1</v>
      </c>
      <c r="E164" s="87" t="s">
        <v>21063</v>
      </c>
      <c r="F164" s="89">
        <v>2012</v>
      </c>
      <c r="G164" s="89">
        <v>22505045</v>
      </c>
      <c r="H164" s="90" t="s">
        <v>21026</v>
      </c>
      <c r="I164" s="90" t="s">
        <v>21025</v>
      </c>
      <c r="J164" s="87" t="s">
        <v>21027</v>
      </c>
      <c r="K164" s="87"/>
      <c r="L164" s="87"/>
      <c r="M164" s="87"/>
      <c r="N164" s="87"/>
      <c r="O164" s="87" t="s">
        <v>21025</v>
      </c>
    </row>
    <row r="165" spans="1:15" x14ac:dyDescent="0.2">
      <c r="A165" s="87" t="s">
        <v>482</v>
      </c>
      <c r="B165" s="87" t="s">
        <v>15701</v>
      </c>
      <c r="C165" s="68" t="s">
        <v>555</v>
      </c>
      <c r="D165" s="88">
        <v>1</v>
      </c>
      <c r="E165" s="87" t="s">
        <v>21058</v>
      </c>
      <c r="F165" s="89">
        <v>2014</v>
      </c>
      <c r="G165" s="89">
        <v>24667779</v>
      </c>
      <c r="H165" s="90" t="s">
        <v>21025</v>
      </c>
      <c r="I165" s="95" t="s">
        <v>21026</v>
      </c>
      <c r="J165" s="87" t="s">
        <v>21027</v>
      </c>
      <c r="K165" s="87"/>
      <c r="L165" s="87"/>
      <c r="M165" s="87"/>
      <c r="N165" s="87"/>
      <c r="O165" s="87" t="s">
        <v>21630</v>
      </c>
    </row>
    <row r="166" spans="1:15" x14ac:dyDescent="0.2">
      <c r="A166" s="87" t="s">
        <v>482</v>
      </c>
      <c r="B166" s="87" t="s">
        <v>15701</v>
      </c>
      <c r="C166" s="68" t="s">
        <v>555</v>
      </c>
      <c r="D166" s="88">
        <v>1</v>
      </c>
      <c r="E166" s="87" t="s">
        <v>21550</v>
      </c>
      <c r="F166" s="89">
        <v>2008</v>
      </c>
      <c r="G166" s="89">
        <v>18424508</v>
      </c>
      <c r="H166" s="90"/>
      <c r="I166" s="95" t="s">
        <v>21026</v>
      </c>
      <c r="J166" s="87" t="s">
        <v>21027</v>
      </c>
      <c r="K166" s="87"/>
      <c r="L166" s="87"/>
      <c r="M166" s="87"/>
      <c r="N166" s="87"/>
      <c r="O166" s="91" t="s">
        <v>21630</v>
      </c>
    </row>
    <row r="167" spans="1:15" x14ac:dyDescent="0.2">
      <c r="A167" s="87" t="s">
        <v>482</v>
      </c>
      <c r="B167" s="87" t="s">
        <v>15701</v>
      </c>
      <c r="C167" s="68" t="s">
        <v>555</v>
      </c>
      <c r="D167" s="88">
        <v>1</v>
      </c>
      <c r="E167" s="87" t="s">
        <v>21063</v>
      </c>
      <c r="F167" s="89">
        <v>2012</v>
      </c>
      <c r="G167" s="89">
        <v>22505045</v>
      </c>
      <c r="H167" s="90" t="s">
        <v>21026</v>
      </c>
      <c r="I167" s="95" t="s">
        <v>21026</v>
      </c>
      <c r="J167" s="87" t="s">
        <v>21027</v>
      </c>
      <c r="K167" s="87"/>
      <c r="L167" s="87"/>
      <c r="M167" s="87"/>
      <c r="N167" s="87"/>
      <c r="O167" s="87" t="s">
        <v>21026</v>
      </c>
    </row>
    <row r="168" spans="1:15" x14ac:dyDescent="0.2">
      <c r="A168" s="87" t="s">
        <v>482</v>
      </c>
      <c r="B168" s="87" t="s">
        <v>15701</v>
      </c>
      <c r="C168" s="68" t="s">
        <v>555</v>
      </c>
      <c r="D168" s="88">
        <v>1</v>
      </c>
      <c r="E168" s="87" t="s">
        <v>21245</v>
      </c>
      <c r="F168" s="89">
        <v>2011</v>
      </c>
      <c r="G168" s="89">
        <v>21673748</v>
      </c>
      <c r="H168" s="90"/>
      <c r="I168" s="95" t="s">
        <v>21026</v>
      </c>
      <c r="J168" s="87" t="s">
        <v>21027</v>
      </c>
      <c r="K168" s="87"/>
      <c r="L168" s="87"/>
      <c r="M168" s="87"/>
      <c r="N168" s="87"/>
      <c r="O168" s="91" t="s">
        <v>21630</v>
      </c>
    </row>
    <row r="169" spans="1:15" x14ac:dyDescent="0.2">
      <c r="A169" s="87" t="s">
        <v>482</v>
      </c>
      <c r="B169" s="87" t="s">
        <v>15922</v>
      </c>
      <c r="C169" s="68" t="s">
        <v>21262</v>
      </c>
      <c r="D169" s="88">
        <v>1</v>
      </c>
      <c r="E169" s="87" t="s">
        <v>21063</v>
      </c>
      <c r="F169" s="89">
        <v>2012</v>
      </c>
      <c r="G169" s="89">
        <v>22505045</v>
      </c>
      <c r="H169" s="90" t="s">
        <v>21026</v>
      </c>
      <c r="I169" s="90" t="s">
        <v>21025</v>
      </c>
      <c r="J169" s="87" t="s">
        <v>21027</v>
      </c>
      <c r="K169" s="87"/>
      <c r="L169" s="87"/>
      <c r="M169" s="87"/>
      <c r="N169" s="87"/>
      <c r="O169" s="87" t="s">
        <v>21025</v>
      </c>
    </row>
    <row r="170" spans="1:15" x14ac:dyDescent="0.2">
      <c r="A170" s="87" t="s">
        <v>482</v>
      </c>
      <c r="B170" s="87" t="s">
        <v>16581</v>
      </c>
      <c r="C170" s="68" t="s">
        <v>21263</v>
      </c>
      <c r="D170" s="88">
        <v>2</v>
      </c>
      <c r="E170" s="91" t="s">
        <v>21063</v>
      </c>
      <c r="F170" s="92">
        <v>2012</v>
      </c>
      <c r="G170" s="92">
        <v>22505045</v>
      </c>
      <c r="H170" s="93" t="s">
        <v>21026</v>
      </c>
      <c r="I170" s="93" t="s">
        <v>21025</v>
      </c>
      <c r="J170" s="91" t="s">
        <v>21264</v>
      </c>
      <c r="K170" s="91" t="s">
        <v>21039</v>
      </c>
      <c r="L170" s="91" t="s">
        <v>21265</v>
      </c>
      <c r="M170" s="91"/>
      <c r="N170" s="91"/>
      <c r="O170" s="91" t="s">
        <v>21025</v>
      </c>
    </row>
    <row r="171" spans="1:15" x14ac:dyDescent="0.2">
      <c r="A171" s="87" t="s">
        <v>482</v>
      </c>
      <c r="B171" s="87" t="s">
        <v>16581</v>
      </c>
      <c r="C171" s="68" t="s">
        <v>21263</v>
      </c>
      <c r="D171" s="88">
        <v>2</v>
      </c>
      <c r="E171" s="91" t="s">
        <v>21563</v>
      </c>
      <c r="F171" s="92">
        <v>2010</v>
      </c>
      <c r="G171" s="92">
        <v>20875879</v>
      </c>
      <c r="H171" s="93" t="s">
        <v>21026</v>
      </c>
      <c r="I171" s="93" t="s">
        <v>21025</v>
      </c>
      <c r="J171" s="91" t="s">
        <v>21264</v>
      </c>
      <c r="K171" s="91" t="s">
        <v>21039</v>
      </c>
      <c r="L171" s="91" t="s">
        <v>21265</v>
      </c>
      <c r="M171" s="91"/>
      <c r="N171" s="91"/>
      <c r="O171" s="91" t="s">
        <v>21026</v>
      </c>
    </row>
    <row r="172" spans="1:15" x14ac:dyDescent="0.2">
      <c r="A172" s="87" t="s">
        <v>482</v>
      </c>
      <c r="B172" s="87" t="s">
        <v>17042</v>
      </c>
      <c r="C172" s="68" t="s">
        <v>555</v>
      </c>
      <c r="D172" s="88">
        <v>1</v>
      </c>
      <c r="E172" s="87" t="s">
        <v>21063</v>
      </c>
      <c r="F172" s="89">
        <v>2012</v>
      </c>
      <c r="G172" s="89">
        <v>22505045</v>
      </c>
      <c r="H172" s="90" t="s">
        <v>21026</v>
      </c>
      <c r="I172" s="90" t="s">
        <v>21025</v>
      </c>
      <c r="J172" s="87" t="s">
        <v>21027</v>
      </c>
      <c r="K172" s="87"/>
      <c r="L172" s="87"/>
      <c r="M172" s="87"/>
      <c r="N172" s="87"/>
      <c r="O172" s="87" t="s">
        <v>21026</v>
      </c>
    </row>
    <row r="173" spans="1:15" x14ac:dyDescent="0.2">
      <c r="A173" s="87" t="s">
        <v>482</v>
      </c>
      <c r="B173" s="87" t="s">
        <v>21266</v>
      </c>
      <c r="C173" s="68" t="s">
        <v>555</v>
      </c>
      <c r="D173" s="88">
        <v>1</v>
      </c>
      <c r="E173" s="87" t="s">
        <v>21063</v>
      </c>
      <c r="F173" s="89">
        <v>2012</v>
      </c>
      <c r="G173" s="89">
        <v>22505045</v>
      </c>
      <c r="H173" s="90" t="s">
        <v>21026</v>
      </c>
      <c r="I173" s="95" t="s">
        <v>21026</v>
      </c>
      <c r="J173" s="87" t="s">
        <v>21027</v>
      </c>
      <c r="K173" s="87"/>
      <c r="L173" s="87"/>
      <c r="M173" s="87"/>
      <c r="N173" s="87"/>
      <c r="O173" s="87" t="s">
        <v>21025</v>
      </c>
    </row>
    <row r="174" spans="1:15" x14ac:dyDescent="0.2">
      <c r="A174" s="87" t="s">
        <v>482</v>
      </c>
      <c r="B174" s="87" t="s">
        <v>21266</v>
      </c>
      <c r="C174" s="68" t="s">
        <v>555</v>
      </c>
      <c r="D174" s="88">
        <v>1</v>
      </c>
      <c r="E174" s="87" t="s">
        <v>21550</v>
      </c>
      <c r="F174" s="89">
        <v>2008</v>
      </c>
      <c r="G174" s="89">
        <v>18424508</v>
      </c>
      <c r="H174" s="90"/>
      <c r="I174" s="95" t="s">
        <v>21026</v>
      </c>
      <c r="J174" s="87" t="s">
        <v>21027</v>
      </c>
      <c r="K174" s="87"/>
      <c r="L174" s="87"/>
      <c r="M174" s="87"/>
      <c r="N174" s="87"/>
      <c r="O174" s="91" t="s">
        <v>21630</v>
      </c>
    </row>
    <row r="175" spans="1:15" x14ac:dyDescent="0.2">
      <c r="A175" s="87" t="s">
        <v>482</v>
      </c>
      <c r="B175" s="87" t="s">
        <v>21266</v>
      </c>
      <c r="C175" s="68" t="s">
        <v>555</v>
      </c>
      <c r="D175" s="88">
        <v>1</v>
      </c>
      <c r="E175" s="87" t="s">
        <v>21310</v>
      </c>
      <c r="F175" s="89">
        <v>2016</v>
      </c>
      <c r="G175" s="89">
        <v>27495310</v>
      </c>
      <c r="H175" s="93" t="s">
        <v>21026</v>
      </c>
      <c r="I175" s="90" t="s">
        <v>21025</v>
      </c>
      <c r="J175" s="87" t="s">
        <v>21027</v>
      </c>
      <c r="K175" s="87"/>
      <c r="L175" s="87"/>
      <c r="M175" s="87"/>
      <c r="N175" s="87"/>
      <c r="O175" s="87" t="s">
        <v>21025</v>
      </c>
    </row>
    <row r="176" spans="1:15" x14ac:dyDescent="0.2">
      <c r="A176" s="87" t="s">
        <v>482</v>
      </c>
      <c r="B176" s="87" t="s">
        <v>21267</v>
      </c>
      <c r="C176" s="68" t="s">
        <v>555</v>
      </c>
      <c r="D176" s="88">
        <v>1</v>
      </c>
      <c r="E176" s="87" t="s">
        <v>21268</v>
      </c>
      <c r="F176" s="89">
        <v>1999</v>
      </c>
      <c r="G176" s="89">
        <v>10479726</v>
      </c>
      <c r="H176" s="90" t="s">
        <v>21026</v>
      </c>
      <c r="I176" s="90" t="s">
        <v>21025</v>
      </c>
      <c r="J176" s="87" t="s">
        <v>21027</v>
      </c>
      <c r="K176" s="87"/>
      <c r="L176" s="87"/>
      <c r="M176" s="87"/>
      <c r="N176" s="87"/>
      <c r="O176" s="87" t="s">
        <v>21025</v>
      </c>
    </row>
    <row r="177" spans="1:15" x14ac:dyDescent="0.2">
      <c r="A177" s="87" t="s">
        <v>482</v>
      </c>
      <c r="B177" s="87" t="s">
        <v>18713</v>
      </c>
      <c r="C177" s="68" t="s">
        <v>21270</v>
      </c>
      <c r="D177" s="88">
        <v>1</v>
      </c>
      <c r="E177" s="87" t="s">
        <v>21063</v>
      </c>
      <c r="F177" s="89">
        <v>2012</v>
      </c>
      <c r="G177" s="89">
        <v>22505045</v>
      </c>
      <c r="H177" s="90" t="s">
        <v>21026</v>
      </c>
      <c r="I177" s="90" t="s">
        <v>21025</v>
      </c>
      <c r="J177" s="87" t="s">
        <v>21027</v>
      </c>
      <c r="K177" s="87"/>
      <c r="L177" s="87"/>
      <c r="M177" s="87"/>
      <c r="N177" s="87"/>
      <c r="O177" s="87" t="s">
        <v>21025</v>
      </c>
    </row>
    <row r="178" spans="1:15" x14ac:dyDescent="0.2">
      <c r="A178" s="87" t="s">
        <v>482</v>
      </c>
      <c r="B178" s="87" t="s">
        <v>18713</v>
      </c>
      <c r="C178" s="68" t="s">
        <v>21270</v>
      </c>
      <c r="D178" s="88">
        <v>1</v>
      </c>
      <c r="E178" s="91" t="s">
        <v>21245</v>
      </c>
      <c r="F178" s="92">
        <v>2011</v>
      </c>
      <c r="G178" s="92">
        <v>21673748</v>
      </c>
      <c r="H178" s="93"/>
      <c r="I178" s="97" t="s">
        <v>21026</v>
      </c>
      <c r="J178" s="91" t="s">
        <v>21564</v>
      </c>
      <c r="K178" s="91" t="s">
        <v>21529</v>
      </c>
      <c r="L178" s="91" t="s">
        <v>21565</v>
      </c>
      <c r="M178" s="91"/>
      <c r="N178" s="91"/>
      <c r="O178" s="91" t="s">
        <v>21630</v>
      </c>
    </row>
    <row r="179" spans="1:15" x14ac:dyDescent="0.2">
      <c r="A179" s="87" t="s">
        <v>482</v>
      </c>
      <c r="B179" s="87" t="s">
        <v>21271</v>
      </c>
      <c r="C179" s="68" t="s">
        <v>555</v>
      </c>
      <c r="D179" s="88">
        <v>2</v>
      </c>
      <c r="E179" s="87" t="s">
        <v>21035</v>
      </c>
      <c r="F179" s="89">
        <v>2018</v>
      </c>
      <c r="G179" s="89">
        <v>29750258</v>
      </c>
      <c r="H179" s="90" t="s">
        <v>269</v>
      </c>
      <c r="I179" s="90" t="s">
        <v>269</v>
      </c>
      <c r="J179" s="87" t="s">
        <v>21027</v>
      </c>
      <c r="K179" s="87"/>
      <c r="L179" s="87"/>
      <c r="M179" s="87"/>
      <c r="N179" s="87"/>
      <c r="O179" s="87" t="s">
        <v>269</v>
      </c>
    </row>
    <row r="180" spans="1:15" x14ac:dyDescent="0.2">
      <c r="A180" s="87" t="s">
        <v>482</v>
      </c>
      <c r="B180" s="87" t="s">
        <v>21275</v>
      </c>
      <c r="C180" s="68" t="s">
        <v>555</v>
      </c>
      <c r="D180" s="88">
        <v>4</v>
      </c>
      <c r="E180" s="91" t="s">
        <v>21169</v>
      </c>
      <c r="F180" s="92">
        <v>2018</v>
      </c>
      <c r="G180" s="92">
        <v>29280214</v>
      </c>
      <c r="H180" s="93" t="s">
        <v>21026</v>
      </c>
      <c r="I180" s="93" t="s">
        <v>21025</v>
      </c>
      <c r="J180" s="91" t="s">
        <v>21276</v>
      </c>
      <c r="K180" s="91" t="s">
        <v>21039</v>
      </c>
      <c r="L180" s="91" t="s">
        <v>21277</v>
      </c>
      <c r="M180" s="91"/>
      <c r="N180" s="91"/>
      <c r="O180" s="91" t="s">
        <v>21025</v>
      </c>
    </row>
    <row r="181" spans="1:15" x14ac:dyDescent="0.2">
      <c r="A181" s="87" t="s">
        <v>482</v>
      </c>
      <c r="B181" s="87" t="s">
        <v>21278</v>
      </c>
      <c r="C181" s="68" t="s">
        <v>555</v>
      </c>
      <c r="D181" s="88">
        <v>1</v>
      </c>
      <c r="E181" s="87" t="s">
        <v>21174</v>
      </c>
      <c r="F181" s="89">
        <v>2012</v>
      </c>
      <c r="G181" s="89">
        <v>21735045</v>
      </c>
      <c r="H181" s="90" t="s">
        <v>21026</v>
      </c>
      <c r="I181" s="90" t="s">
        <v>21025</v>
      </c>
      <c r="J181" s="87" t="s">
        <v>21027</v>
      </c>
      <c r="K181" s="87"/>
      <c r="L181" s="87"/>
      <c r="M181" s="87"/>
      <c r="N181" s="87"/>
      <c r="O181" s="87" t="s">
        <v>21025</v>
      </c>
    </row>
    <row r="182" spans="1:15" x14ac:dyDescent="0.2">
      <c r="A182" s="87" t="s">
        <v>482</v>
      </c>
      <c r="B182" s="87" t="s">
        <v>21279</v>
      </c>
      <c r="C182" s="68" t="s">
        <v>555</v>
      </c>
      <c r="D182" s="88">
        <v>2</v>
      </c>
      <c r="E182" s="87" t="s">
        <v>21063</v>
      </c>
      <c r="F182" s="89">
        <v>2012</v>
      </c>
      <c r="G182" s="89">
        <v>22505045</v>
      </c>
      <c r="H182" s="90" t="s">
        <v>21026</v>
      </c>
      <c r="I182" s="90" t="s">
        <v>21025</v>
      </c>
      <c r="J182" s="87" t="s">
        <v>21027</v>
      </c>
      <c r="K182" s="87"/>
      <c r="L182" s="87"/>
      <c r="M182" s="87"/>
      <c r="N182" s="87"/>
      <c r="O182" s="87" t="s">
        <v>21026</v>
      </c>
    </row>
    <row r="183" spans="1:15" x14ac:dyDescent="0.2">
      <c r="A183" s="87" t="s">
        <v>482</v>
      </c>
      <c r="B183" s="87" t="s">
        <v>19296</v>
      </c>
      <c r="C183" s="68" t="s">
        <v>555</v>
      </c>
      <c r="D183" s="88">
        <v>1</v>
      </c>
      <c r="E183" s="87" t="s">
        <v>21063</v>
      </c>
      <c r="F183" s="89">
        <v>2012</v>
      </c>
      <c r="G183" s="89">
        <v>22505045</v>
      </c>
      <c r="H183" s="90" t="s">
        <v>21026</v>
      </c>
      <c r="I183" s="90" t="s">
        <v>21025</v>
      </c>
      <c r="J183" s="87" t="s">
        <v>21027</v>
      </c>
      <c r="K183" s="87"/>
      <c r="L183" s="87"/>
      <c r="M183" s="87"/>
      <c r="N183" s="87"/>
      <c r="O183" s="87" t="s">
        <v>21025</v>
      </c>
    </row>
    <row r="184" spans="1:15" x14ac:dyDescent="0.2">
      <c r="A184" s="87" t="s">
        <v>482</v>
      </c>
      <c r="B184" s="87" t="s">
        <v>19296</v>
      </c>
      <c r="C184" s="68" t="s">
        <v>555</v>
      </c>
      <c r="D184" s="88">
        <v>1</v>
      </c>
      <c r="E184" s="87" t="s">
        <v>21536</v>
      </c>
      <c r="F184" s="89">
        <v>2019</v>
      </c>
      <c r="G184" s="89">
        <v>31143303</v>
      </c>
      <c r="H184" s="90" t="s">
        <v>21026</v>
      </c>
      <c r="I184" s="90" t="s">
        <v>21025</v>
      </c>
      <c r="J184" s="87" t="s">
        <v>21027</v>
      </c>
      <c r="K184" s="87"/>
      <c r="L184" s="87"/>
      <c r="M184" s="87"/>
      <c r="N184" s="87"/>
      <c r="O184" s="87" t="s">
        <v>21026</v>
      </c>
    </row>
    <row r="185" spans="1:15" x14ac:dyDescent="0.2">
      <c r="A185" s="87" t="s">
        <v>482</v>
      </c>
      <c r="B185" s="87" t="s">
        <v>19308</v>
      </c>
      <c r="C185" s="68" t="s">
        <v>555</v>
      </c>
      <c r="D185" s="88">
        <v>1</v>
      </c>
      <c r="E185" s="87" t="s">
        <v>21058</v>
      </c>
      <c r="F185" s="89">
        <v>2014</v>
      </c>
      <c r="G185" s="89">
        <v>24667779</v>
      </c>
      <c r="H185" s="90" t="s">
        <v>21025</v>
      </c>
      <c r="I185" s="95" t="s">
        <v>21026</v>
      </c>
      <c r="J185" s="87" t="s">
        <v>21027</v>
      </c>
      <c r="K185" s="87"/>
      <c r="L185" s="87"/>
      <c r="M185" s="87"/>
      <c r="N185" s="87"/>
      <c r="O185" s="87" t="s">
        <v>21630</v>
      </c>
    </row>
    <row r="186" spans="1:15" x14ac:dyDescent="0.2">
      <c r="A186" s="87" t="s">
        <v>482</v>
      </c>
      <c r="B186" s="87" t="s">
        <v>19308</v>
      </c>
      <c r="C186" s="68" t="s">
        <v>555</v>
      </c>
      <c r="D186" s="88">
        <v>1</v>
      </c>
      <c r="E186" s="87" t="s">
        <v>21063</v>
      </c>
      <c r="F186" s="89">
        <v>2012</v>
      </c>
      <c r="G186" s="89">
        <v>22505045</v>
      </c>
      <c r="H186" s="90" t="s">
        <v>21026</v>
      </c>
      <c r="I186" s="90" t="s">
        <v>21025</v>
      </c>
      <c r="J186" s="87" t="s">
        <v>21027</v>
      </c>
      <c r="K186" s="87"/>
      <c r="L186" s="87"/>
      <c r="M186" s="87"/>
      <c r="N186" s="87"/>
      <c r="O186" s="87" t="s">
        <v>21025</v>
      </c>
    </row>
    <row r="187" spans="1:15" x14ac:dyDescent="0.2">
      <c r="A187" s="87" t="s">
        <v>482</v>
      </c>
      <c r="B187" s="87" t="s">
        <v>19308</v>
      </c>
      <c r="C187" s="68" t="s">
        <v>555</v>
      </c>
      <c r="D187" s="88">
        <v>1</v>
      </c>
      <c r="E187" s="87" t="s">
        <v>21166</v>
      </c>
      <c r="F187" s="89">
        <v>2003</v>
      </c>
      <c r="G187" s="89">
        <v>12759930</v>
      </c>
      <c r="H187" s="90" t="s">
        <v>21026</v>
      </c>
      <c r="I187" s="90" t="s">
        <v>21025</v>
      </c>
      <c r="J187" s="87" t="s">
        <v>21027</v>
      </c>
      <c r="K187" s="87"/>
      <c r="L187" s="87"/>
      <c r="M187" s="87"/>
      <c r="N187" s="87"/>
      <c r="O187" s="87" t="s">
        <v>21025</v>
      </c>
    </row>
    <row r="188" spans="1:15" x14ac:dyDescent="0.2">
      <c r="A188" s="87" t="s">
        <v>482</v>
      </c>
      <c r="B188" s="87" t="s">
        <v>19308</v>
      </c>
      <c r="C188" s="68" t="s">
        <v>555</v>
      </c>
      <c r="D188" s="88">
        <v>1</v>
      </c>
      <c r="E188" s="87" t="s">
        <v>21174</v>
      </c>
      <c r="F188" s="89">
        <v>2012</v>
      </c>
      <c r="G188" s="89">
        <v>21735045</v>
      </c>
      <c r="H188" s="90" t="s">
        <v>21026</v>
      </c>
      <c r="I188" s="90" t="s">
        <v>21025</v>
      </c>
      <c r="J188" s="87" t="s">
        <v>21027</v>
      </c>
      <c r="K188" s="87"/>
      <c r="L188" s="87"/>
      <c r="M188" s="87"/>
      <c r="N188" s="87"/>
      <c r="O188" s="87" t="s">
        <v>21025</v>
      </c>
    </row>
    <row r="189" spans="1:15" x14ac:dyDescent="0.2">
      <c r="A189" s="87" t="s">
        <v>482</v>
      </c>
      <c r="B189" s="87" t="s">
        <v>19308</v>
      </c>
      <c r="C189" s="68" t="s">
        <v>555</v>
      </c>
      <c r="D189" s="88">
        <v>1</v>
      </c>
      <c r="E189" s="87" t="s">
        <v>21561</v>
      </c>
      <c r="F189" s="89">
        <v>2008</v>
      </c>
      <c r="G189" s="89">
        <v>18824701</v>
      </c>
      <c r="H189" s="90" t="s">
        <v>21026</v>
      </c>
      <c r="I189" s="90" t="s">
        <v>21025</v>
      </c>
      <c r="J189" s="87" t="s">
        <v>21027</v>
      </c>
      <c r="K189" s="87"/>
      <c r="L189" s="87"/>
      <c r="M189" s="87"/>
      <c r="N189" s="87"/>
      <c r="O189" s="87" t="s">
        <v>21025</v>
      </c>
    </row>
    <row r="190" spans="1:15" x14ac:dyDescent="0.2">
      <c r="A190" s="87" t="s">
        <v>482</v>
      </c>
      <c r="B190" s="87" t="s">
        <v>19308</v>
      </c>
      <c r="C190" s="68" t="s">
        <v>555</v>
      </c>
      <c r="D190" s="88">
        <v>1</v>
      </c>
      <c r="E190" s="87" t="s">
        <v>21245</v>
      </c>
      <c r="F190" s="89">
        <v>2011</v>
      </c>
      <c r="G190" s="89">
        <v>21673748</v>
      </c>
      <c r="H190" s="90"/>
      <c r="I190" s="95" t="s">
        <v>21026</v>
      </c>
      <c r="J190" s="87" t="s">
        <v>21027</v>
      </c>
      <c r="K190" s="87"/>
      <c r="L190" s="87"/>
      <c r="M190" s="87"/>
      <c r="N190" s="87"/>
      <c r="O190" s="91" t="s">
        <v>21630</v>
      </c>
    </row>
    <row r="191" spans="1:15" x14ac:dyDescent="0.2">
      <c r="A191" s="87" t="s">
        <v>482</v>
      </c>
      <c r="B191" s="87" t="s">
        <v>21280</v>
      </c>
      <c r="C191" s="68" t="s">
        <v>555</v>
      </c>
      <c r="D191" s="88">
        <v>1</v>
      </c>
      <c r="E191" s="87" t="s">
        <v>21063</v>
      </c>
      <c r="F191" s="89">
        <v>2012</v>
      </c>
      <c r="G191" s="89">
        <v>22505045</v>
      </c>
      <c r="H191" s="90" t="s">
        <v>21026</v>
      </c>
      <c r="I191" s="95" t="s">
        <v>21026</v>
      </c>
      <c r="J191" s="87" t="s">
        <v>21027</v>
      </c>
      <c r="K191" s="87"/>
      <c r="L191" s="87"/>
      <c r="M191" s="87"/>
      <c r="N191" s="87"/>
      <c r="O191" s="87" t="s">
        <v>21025</v>
      </c>
    </row>
    <row r="192" spans="1:15" x14ac:dyDescent="0.2">
      <c r="A192" s="87" t="s">
        <v>482</v>
      </c>
      <c r="B192" s="87" t="s">
        <v>21280</v>
      </c>
      <c r="C192" s="68" t="s">
        <v>555</v>
      </c>
      <c r="D192" s="88">
        <v>1</v>
      </c>
      <c r="E192" s="87" t="s">
        <v>21550</v>
      </c>
      <c r="F192" s="89">
        <v>2008</v>
      </c>
      <c r="G192" s="89">
        <v>18424508</v>
      </c>
      <c r="H192" s="90"/>
      <c r="I192" s="95" t="s">
        <v>21026</v>
      </c>
      <c r="J192" s="87" t="s">
        <v>21027</v>
      </c>
      <c r="K192" s="87"/>
      <c r="L192" s="87"/>
      <c r="M192" s="87"/>
      <c r="N192" s="87"/>
      <c r="O192" s="91" t="s">
        <v>21630</v>
      </c>
    </row>
    <row r="193" spans="1:15" x14ac:dyDescent="0.2">
      <c r="A193" s="87" t="s">
        <v>482</v>
      </c>
      <c r="B193" s="87" t="s">
        <v>19467</v>
      </c>
      <c r="C193" s="68" t="s">
        <v>555</v>
      </c>
      <c r="D193" s="88">
        <v>5</v>
      </c>
      <c r="E193" s="91" t="s">
        <v>21281</v>
      </c>
      <c r="F193" s="92">
        <v>2010</v>
      </c>
      <c r="G193" s="92">
        <v>20614180</v>
      </c>
      <c r="H193" s="93" t="s">
        <v>21026</v>
      </c>
      <c r="I193" s="93" t="s">
        <v>21025</v>
      </c>
      <c r="J193" s="91" t="s">
        <v>21282</v>
      </c>
      <c r="K193" s="91" t="s">
        <v>21082</v>
      </c>
      <c r="L193" s="91" t="s">
        <v>21283</v>
      </c>
      <c r="M193" s="91"/>
      <c r="N193" s="91"/>
      <c r="O193" s="91" t="s">
        <v>21025</v>
      </c>
    </row>
    <row r="194" spans="1:15" x14ac:dyDescent="0.2">
      <c r="A194" s="87" t="s">
        <v>482</v>
      </c>
      <c r="B194" s="87" t="s">
        <v>21284</v>
      </c>
      <c r="C194" s="68" t="s">
        <v>21285</v>
      </c>
      <c r="D194" s="88">
        <v>1</v>
      </c>
      <c r="E194" s="87" t="s">
        <v>21024</v>
      </c>
      <c r="F194" s="89">
        <v>2008</v>
      </c>
      <c r="G194" s="89">
        <v>18273839</v>
      </c>
      <c r="H194" s="90" t="s">
        <v>21025</v>
      </c>
      <c r="I194" s="95" t="s">
        <v>21026</v>
      </c>
      <c r="J194" s="87" t="s">
        <v>21027</v>
      </c>
      <c r="K194" s="87"/>
      <c r="L194" s="87"/>
      <c r="M194" s="87"/>
      <c r="N194" s="87"/>
      <c r="O194" s="87" t="s">
        <v>21630</v>
      </c>
    </row>
    <row r="195" spans="1:15" x14ac:dyDescent="0.2">
      <c r="A195" s="87" t="s">
        <v>507</v>
      </c>
      <c r="B195" s="87" t="s">
        <v>21286</v>
      </c>
      <c r="C195" s="68" t="s">
        <v>21287</v>
      </c>
      <c r="D195" s="88">
        <v>1</v>
      </c>
      <c r="E195" s="87" t="s">
        <v>21063</v>
      </c>
      <c r="F195" s="89">
        <v>2012</v>
      </c>
      <c r="G195" s="89">
        <v>22505045</v>
      </c>
      <c r="H195" s="90" t="s">
        <v>21026</v>
      </c>
      <c r="I195" s="90" t="s">
        <v>21025</v>
      </c>
      <c r="J195" s="87" t="s">
        <v>21027</v>
      </c>
      <c r="K195" s="87"/>
      <c r="L195" s="87"/>
      <c r="M195" s="87"/>
      <c r="N195" s="87"/>
      <c r="O195" s="87" t="s">
        <v>21025</v>
      </c>
    </row>
    <row r="196" spans="1:15" x14ac:dyDescent="0.2">
      <c r="A196" s="87" t="s">
        <v>507</v>
      </c>
      <c r="B196" s="87" t="s">
        <v>21288</v>
      </c>
      <c r="C196" s="68" t="s">
        <v>21289</v>
      </c>
      <c r="D196" s="88">
        <v>2</v>
      </c>
      <c r="E196" s="87" t="s">
        <v>21290</v>
      </c>
      <c r="F196" s="89">
        <v>2017</v>
      </c>
      <c r="G196" s="89">
        <v>28608266</v>
      </c>
      <c r="H196" s="90" t="s">
        <v>21025</v>
      </c>
      <c r="I196" s="95" t="s">
        <v>21026</v>
      </c>
      <c r="J196" s="87" t="s">
        <v>21027</v>
      </c>
      <c r="K196" s="87"/>
      <c r="L196" s="87"/>
      <c r="M196" s="87"/>
      <c r="N196" s="87"/>
      <c r="O196" s="87" t="s">
        <v>21630</v>
      </c>
    </row>
    <row r="197" spans="1:15" x14ac:dyDescent="0.2">
      <c r="A197" s="87" t="s">
        <v>507</v>
      </c>
      <c r="B197" s="87" t="s">
        <v>21291</v>
      </c>
      <c r="C197" s="68" t="s">
        <v>21293</v>
      </c>
      <c r="D197" s="88">
        <v>2</v>
      </c>
      <c r="E197" s="87" t="s">
        <v>21063</v>
      </c>
      <c r="F197" s="89">
        <v>2012</v>
      </c>
      <c r="G197" s="89">
        <v>22505045</v>
      </c>
      <c r="H197" s="90" t="s">
        <v>21026</v>
      </c>
      <c r="I197" s="95" t="s">
        <v>21026</v>
      </c>
      <c r="J197" s="87" t="s">
        <v>21027</v>
      </c>
      <c r="K197" s="87"/>
      <c r="L197" s="87"/>
      <c r="M197" s="87"/>
      <c r="N197" s="87"/>
      <c r="O197" s="87" t="s">
        <v>21025</v>
      </c>
    </row>
    <row r="198" spans="1:15" x14ac:dyDescent="0.2">
      <c r="A198" s="87" t="s">
        <v>507</v>
      </c>
      <c r="B198" s="87" t="s">
        <v>21291</v>
      </c>
      <c r="C198" s="68" t="s">
        <v>21293</v>
      </c>
      <c r="D198" s="88">
        <v>2</v>
      </c>
      <c r="E198" s="87" t="s">
        <v>21281</v>
      </c>
      <c r="F198" s="89">
        <v>2010</v>
      </c>
      <c r="G198" s="89">
        <v>20614180</v>
      </c>
      <c r="H198" s="90" t="s">
        <v>21026</v>
      </c>
      <c r="I198" s="90" t="s">
        <v>21025</v>
      </c>
      <c r="J198" s="87" t="s">
        <v>21027</v>
      </c>
      <c r="K198" s="87"/>
      <c r="L198" s="87"/>
      <c r="M198" s="87"/>
      <c r="N198" s="87"/>
      <c r="O198" s="87" t="s">
        <v>21025</v>
      </c>
    </row>
    <row r="199" spans="1:15" x14ac:dyDescent="0.2">
      <c r="A199" s="87" t="s">
        <v>507</v>
      </c>
      <c r="B199" s="87" t="s">
        <v>21291</v>
      </c>
      <c r="C199" s="68" t="s">
        <v>21293</v>
      </c>
      <c r="D199" s="88">
        <v>2</v>
      </c>
      <c r="E199" s="87" t="s">
        <v>21245</v>
      </c>
      <c r="F199" s="89">
        <v>2011</v>
      </c>
      <c r="G199" s="89">
        <v>21673748</v>
      </c>
      <c r="H199" s="90" t="s">
        <v>21025</v>
      </c>
      <c r="I199" s="95" t="s">
        <v>21026</v>
      </c>
      <c r="J199" s="87" t="s">
        <v>21027</v>
      </c>
      <c r="K199" s="87"/>
      <c r="L199" s="87"/>
      <c r="M199" s="87"/>
      <c r="N199" s="87"/>
      <c r="O199" s="87" t="s">
        <v>21630</v>
      </c>
    </row>
    <row r="200" spans="1:15" x14ac:dyDescent="0.2">
      <c r="A200" s="87" t="s">
        <v>507</v>
      </c>
      <c r="B200" s="87" t="s">
        <v>21294</v>
      </c>
      <c r="C200" s="68" t="s">
        <v>21295</v>
      </c>
      <c r="D200" s="88">
        <v>1</v>
      </c>
      <c r="E200" s="87" t="s">
        <v>21063</v>
      </c>
      <c r="F200" s="89">
        <v>2012</v>
      </c>
      <c r="G200" s="89">
        <v>22505045</v>
      </c>
      <c r="H200" s="90" t="s">
        <v>21026</v>
      </c>
      <c r="I200" s="90" t="s">
        <v>21025</v>
      </c>
      <c r="J200" s="87" t="s">
        <v>21027</v>
      </c>
      <c r="K200" s="87"/>
      <c r="L200" s="87"/>
      <c r="M200" s="87"/>
      <c r="N200" s="87"/>
      <c r="O200" s="87" t="s">
        <v>21025</v>
      </c>
    </row>
    <row r="201" spans="1:15" x14ac:dyDescent="0.2">
      <c r="A201" s="87" t="s">
        <v>507</v>
      </c>
      <c r="B201" s="87" t="s">
        <v>21294</v>
      </c>
      <c r="C201" s="68" t="s">
        <v>21295</v>
      </c>
      <c r="D201" s="88">
        <v>1</v>
      </c>
      <c r="E201" s="87" t="s">
        <v>21165</v>
      </c>
      <c r="F201" s="89">
        <v>2013</v>
      </c>
      <c r="G201" s="89">
        <v>24212087</v>
      </c>
      <c r="H201" s="90" t="s">
        <v>21026</v>
      </c>
      <c r="I201" s="90" t="s">
        <v>21025</v>
      </c>
      <c r="J201" s="87" t="s">
        <v>21027</v>
      </c>
      <c r="K201" s="87"/>
      <c r="L201" s="87"/>
      <c r="M201" s="87"/>
      <c r="N201" s="87"/>
      <c r="O201" s="87" t="s">
        <v>21025</v>
      </c>
    </row>
    <row r="202" spans="1:15" x14ac:dyDescent="0.2">
      <c r="A202" s="87" t="s">
        <v>507</v>
      </c>
      <c r="B202" s="87" t="s">
        <v>21296</v>
      </c>
      <c r="C202" s="68" t="s">
        <v>21297</v>
      </c>
      <c r="D202" s="88">
        <v>2</v>
      </c>
      <c r="E202" s="87" t="s">
        <v>21214</v>
      </c>
      <c r="F202" s="89">
        <v>2016</v>
      </c>
      <c r="G202" s="89">
        <v>26780556</v>
      </c>
      <c r="H202" s="90" t="s">
        <v>21026</v>
      </c>
      <c r="I202" s="90" t="s">
        <v>21025</v>
      </c>
      <c r="J202" s="87" t="s">
        <v>21027</v>
      </c>
      <c r="K202" s="87"/>
      <c r="L202" s="87"/>
      <c r="M202" s="87"/>
      <c r="N202" s="87"/>
      <c r="O202" s="87" t="s">
        <v>21025</v>
      </c>
    </row>
    <row r="203" spans="1:15" x14ac:dyDescent="0.2">
      <c r="A203" s="87" t="s">
        <v>507</v>
      </c>
      <c r="B203" s="87" t="s">
        <v>21298</v>
      </c>
      <c r="C203" s="68" t="s">
        <v>21299</v>
      </c>
      <c r="D203" s="88">
        <v>1</v>
      </c>
      <c r="E203" s="87" t="s">
        <v>21109</v>
      </c>
      <c r="F203" s="89">
        <v>2012</v>
      </c>
      <c r="G203" s="89">
        <v>21769658</v>
      </c>
      <c r="H203" s="90" t="s">
        <v>21026</v>
      </c>
      <c r="I203" s="90" t="s">
        <v>21025</v>
      </c>
      <c r="J203" s="87" t="s">
        <v>21027</v>
      </c>
      <c r="K203" s="87"/>
      <c r="L203" s="87"/>
      <c r="M203" s="87"/>
      <c r="N203" s="87"/>
      <c r="O203" s="87" t="s">
        <v>21025</v>
      </c>
    </row>
    <row r="204" spans="1:15" x14ac:dyDescent="0.2">
      <c r="A204" s="87" t="s">
        <v>507</v>
      </c>
      <c r="B204" s="87" t="s">
        <v>21300</v>
      </c>
      <c r="C204" s="68" t="s">
        <v>21301</v>
      </c>
      <c r="D204" s="88">
        <v>1</v>
      </c>
      <c r="E204" s="87" t="s">
        <v>21214</v>
      </c>
      <c r="F204" s="89">
        <v>2016</v>
      </c>
      <c r="G204" s="89">
        <v>26780556</v>
      </c>
      <c r="H204" s="90" t="s">
        <v>21026</v>
      </c>
      <c r="I204" s="90" t="s">
        <v>21025</v>
      </c>
      <c r="J204" s="87" t="s">
        <v>21027</v>
      </c>
      <c r="K204" s="87"/>
      <c r="L204" s="87"/>
      <c r="M204" s="87"/>
      <c r="N204" s="87"/>
      <c r="O204" s="87" t="s">
        <v>21025</v>
      </c>
    </row>
    <row r="205" spans="1:15" x14ac:dyDescent="0.2">
      <c r="A205" s="87" t="s">
        <v>507</v>
      </c>
      <c r="B205" s="87" t="s">
        <v>21300</v>
      </c>
      <c r="C205" s="68" t="s">
        <v>21301</v>
      </c>
      <c r="D205" s="88">
        <v>1</v>
      </c>
      <c r="E205" s="87" t="s">
        <v>21063</v>
      </c>
      <c r="F205" s="89">
        <v>2012</v>
      </c>
      <c r="G205" s="89">
        <v>22505045</v>
      </c>
      <c r="H205" s="90" t="s">
        <v>21026</v>
      </c>
      <c r="I205" s="90" t="s">
        <v>21025</v>
      </c>
      <c r="J205" s="87" t="s">
        <v>21027</v>
      </c>
      <c r="K205" s="87"/>
      <c r="L205" s="87"/>
      <c r="M205" s="87"/>
      <c r="N205" s="87"/>
      <c r="O205" s="87" t="s">
        <v>21025</v>
      </c>
    </row>
    <row r="206" spans="1:15" x14ac:dyDescent="0.2">
      <c r="A206" s="87" t="s">
        <v>507</v>
      </c>
      <c r="B206" s="87" t="s">
        <v>3399</v>
      </c>
      <c r="C206" s="68" t="s">
        <v>21303</v>
      </c>
      <c r="D206" s="88">
        <v>1</v>
      </c>
      <c r="E206" s="87" t="s">
        <v>21063</v>
      </c>
      <c r="F206" s="89">
        <v>2012</v>
      </c>
      <c r="G206" s="89">
        <v>22505045</v>
      </c>
      <c r="H206" s="90" t="s">
        <v>21026</v>
      </c>
      <c r="I206" s="95" t="s">
        <v>21026</v>
      </c>
      <c r="J206" s="87" t="s">
        <v>21027</v>
      </c>
      <c r="K206" s="87"/>
      <c r="L206" s="87"/>
      <c r="M206" s="87"/>
      <c r="N206" s="87"/>
      <c r="O206" s="87" t="s">
        <v>21025</v>
      </c>
    </row>
    <row r="207" spans="1:15" x14ac:dyDescent="0.2">
      <c r="A207" s="87" t="s">
        <v>507</v>
      </c>
      <c r="B207" s="87" t="s">
        <v>3399</v>
      </c>
      <c r="C207" s="68" t="s">
        <v>21303</v>
      </c>
      <c r="D207" s="88">
        <v>1</v>
      </c>
      <c r="E207" s="87" t="s">
        <v>21245</v>
      </c>
      <c r="F207" s="89">
        <v>2011</v>
      </c>
      <c r="G207" s="89">
        <v>21673748</v>
      </c>
      <c r="H207" s="90"/>
      <c r="I207" s="95" t="s">
        <v>21026</v>
      </c>
      <c r="J207" s="87" t="s">
        <v>21027</v>
      </c>
      <c r="K207" s="87"/>
      <c r="L207" s="87"/>
      <c r="M207" s="87"/>
      <c r="N207" s="87"/>
      <c r="O207" s="91" t="s">
        <v>21630</v>
      </c>
    </row>
    <row r="208" spans="1:15" x14ac:dyDescent="0.2">
      <c r="A208" s="87" t="s">
        <v>507</v>
      </c>
      <c r="B208" s="87" t="s">
        <v>21304</v>
      </c>
      <c r="C208" s="68" t="s">
        <v>21306</v>
      </c>
      <c r="D208" s="88">
        <v>1</v>
      </c>
      <c r="E208" s="87" t="s">
        <v>21310</v>
      </c>
      <c r="F208" s="89">
        <v>2016</v>
      </c>
      <c r="G208" s="89">
        <v>27495310</v>
      </c>
      <c r="H208" s="93" t="s">
        <v>21026</v>
      </c>
      <c r="I208" s="90" t="s">
        <v>21025</v>
      </c>
      <c r="J208" s="87" t="s">
        <v>21027</v>
      </c>
      <c r="K208" s="87"/>
      <c r="L208" s="87"/>
      <c r="M208" s="87"/>
      <c r="N208" s="87"/>
      <c r="O208" s="87" t="s">
        <v>21025</v>
      </c>
    </row>
    <row r="209" spans="1:15" x14ac:dyDescent="0.2">
      <c r="A209" s="87" t="s">
        <v>507</v>
      </c>
      <c r="B209" s="87" t="s">
        <v>21307</v>
      </c>
      <c r="C209" s="68" t="s">
        <v>555</v>
      </c>
      <c r="D209" s="88">
        <v>5</v>
      </c>
      <c r="E209" s="91" t="s">
        <v>21311</v>
      </c>
      <c r="F209" s="92">
        <v>2018</v>
      </c>
      <c r="G209" s="92">
        <v>29707112</v>
      </c>
      <c r="H209" s="93" t="s">
        <v>21025</v>
      </c>
      <c r="I209" s="97" t="s">
        <v>21026</v>
      </c>
      <c r="J209" s="91" t="s">
        <v>21312</v>
      </c>
      <c r="K209" s="91" t="s">
        <v>21039</v>
      </c>
      <c r="L209" s="91" t="s">
        <v>21313</v>
      </c>
      <c r="M209" s="91"/>
      <c r="N209" s="91"/>
      <c r="O209" s="91" t="s">
        <v>21630</v>
      </c>
    </row>
    <row r="210" spans="1:15" x14ac:dyDescent="0.2">
      <c r="A210" s="87" t="s">
        <v>507</v>
      </c>
      <c r="B210" s="87" t="s">
        <v>21308</v>
      </c>
      <c r="C210" s="68" t="s">
        <v>21309</v>
      </c>
      <c r="D210" s="88">
        <v>1</v>
      </c>
      <c r="E210" s="87" t="s">
        <v>21109</v>
      </c>
      <c r="F210" s="89">
        <v>2012</v>
      </c>
      <c r="G210" s="89">
        <v>21769658</v>
      </c>
      <c r="H210" s="90" t="s">
        <v>21026</v>
      </c>
      <c r="I210" s="90" t="s">
        <v>21025</v>
      </c>
      <c r="J210" s="87" t="s">
        <v>21027</v>
      </c>
      <c r="K210" s="87"/>
      <c r="L210" s="87"/>
      <c r="M210" s="87"/>
      <c r="N210" s="87"/>
      <c r="O210" s="87" t="s">
        <v>21025</v>
      </c>
    </row>
    <row r="211" spans="1:15" x14ac:dyDescent="0.2">
      <c r="A211" s="87" t="s">
        <v>507</v>
      </c>
      <c r="B211" s="87" t="s">
        <v>21314</v>
      </c>
      <c r="C211" s="68" t="s">
        <v>555</v>
      </c>
      <c r="D211" s="88">
        <v>4</v>
      </c>
      <c r="E211" s="91" t="s">
        <v>21311</v>
      </c>
      <c r="F211" s="92">
        <v>2018</v>
      </c>
      <c r="G211" s="92">
        <v>29707112</v>
      </c>
      <c r="H211" s="93" t="s">
        <v>21025</v>
      </c>
      <c r="I211" s="97" t="s">
        <v>21026</v>
      </c>
      <c r="J211" s="91" t="s">
        <v>21312</v>
      </c>
      <c r="K211" s="91" t="s">
        <v>21039</v>
      </c>
      <c r="L211" s="91" t="s">
        <v>21313</v>
      </c>
      <c r="M211" s="91"/>
      <c r="N211" s="91"/>
      <c r="O211" s="91" t="s">
        <v>21630</v>
      </c>
    </row>
    <row r="212" spans="1:15" x14ac:dyDescent="0.2">
      <c r="A212" s="87" t="s">
        <v>507</v>
      </c>
      <c r="B212" s="87" t="s">
        <v>21315</v>
      </c>
      <c r="C212" s="68" t="s">
        <v>21316</v>
      </c>
      <c r="D212" s="88">
        <v>2</v>
      </c>
      <c r="E212" s="87" t="s">
        <v>21169</v>
      </c>
      <c r="F212" s="89">
        <v>2018</v>
      </c>
      <c r="G212" s="89">
        <v>29280214</v>
      </c>
      <c r="H212" s="90" t="s">
        <v>21026</v>
      </c>
      <c r="I212" s="90" t="s">
        <v>21025</v>
      </c>
      <c r="J212" s="87" t="s">
        <v>21027</v>
      </c>
      <c r="K212" s="87"/>
      <c r="L212" s="87"/>
      <c r="M212" s="87"/>
      <c r="N212" s="87"/>
      <c r="O212" s="87" t="s">
        <v>21025</v>
      </c>
    </row>
    <row r="213" spans="1:15" x14ac:dyDescent="0.2">
      <c r="A213" s="87" t="s">
        <v>507</v>
      </c>
      <c r="B213" s="87" t="s">
        <v>21317</v>
      </c>
      <c r="C213" s="68" t="s">
        <v>21318</v>
      </c>
      <c r="D213" s="88">
        <v>1</v>
      </c>
      <c r="E213" s="87" t="s">
        <v>21310</v>
      </c>
      <c r="F213" s="89">
        <v>2016</v>
      </c>
      <c r="G213" s="89">
        <v>27495310</v>
      </c>
      <c r="H213" s="93" t="s">
        <v>21026</v>
      </c>
      <c r="I213" s="90" t="s">
        <v>21025</v>
      </c>
      <c r="J213" s="87" t="s">
        <v>21027</v>
      </c>
      <c r="K213" s="87"/>
      <c r="L213" s="87"/>
      <c r="M213" s="87"/>
      <c r="N213" s="87"/>
      <c r="O213" s="87" t="s">
        <v>21025</v>
      </c>
    </row>
    <row r="214" spans="1:15" x14ac:dyDescent="0.2">
      <c r="A214" s="87" t="s">
        <v>507</v>
      </c>
      <c r="B214" s="87" t="s">
        <v>21319</v>
      </c>
      <c r="C214" s="68" t="s">
        <v>21320</v>
      </c>
      <c r="D214" s="88">
        <v>1</v>
      </c>
      <c r="E214" s="87" t="s">
        <v>21165</v>
      </c>
      <c r="F214" s="89">
        <v>2013</v>
      </c>
      <c r="G214" s="89">
        <v>24212087</v>
      </c>
      <c r="H214" s="90" t="s">
        <v>21026</v>
      </c>
      <c r="I214" s="90" t="s">
        <v>21025</v>
      </c>
      <c r="J214" s="87" t="s">
        <v>21027</v>
      </c>
      <c r="K214" s="87"/>
      <c r="L214" s="87"/>
      <c r="M214" s="87"/>
      <c r="N214" s="87"/>
      <c r="O214" s="87" t="s">
        <v>21025</v>
      </c>
    </row>
    <row r="215" spans="1:15" x14ac:dyDescent="0.2">
      <c r="A215" s="87" t="s">
        <v>507</v>
      </c>
      <c r="B215" s="87" t="s">
        <v>21321</v>
      </c>
      <c r="C215" s="68" t="s">
        <v>555</v>
      </c>
      <c r="D215" s="88">
        <v>5</v>
      </c>
      <c r="E215" s="91" t="s">
        <v>21184</v>
      </c>
      <c r="F215" s="92">
        <v>2013</v>
      </c>
      <c r="G215" s="92">
        <v>23451180</v>
      </c>
      <c r="H215" s="93" t="s">
        <v>21026</v>
      </c>
      <c r="I215" s="93" t="s">
        <v>21025</v>
      </c>
      <c r="J215" s="91" t="s">
        <v>21322</v>
      </c>
      <c r="K215" s="91" t="s">
        <v>21075</v>
      </c>
      <c r="L215" s="91" t="s">
        <v>21323</v>
      </c>
      <c r="M215" s="91"/>
      <c r="N215" s="91"/>
      <c r="O215" s="91" t="s">
        <v>21026</v>
      </c>
    </row>
    <row r="216" spans="1:15" x14ac:dyDescent="0.2">
      <c r="A216" s="87" t="s">
        <v>507</v>
      </c>
      <c r="B216" s="87" t="s">
        <v>21321</v>
      </c>
      <c r="C216" s="68" t="s">
        <v>555</v>
      </c>
      <c r="D216" s="88">
        <v>5</v>
      </c>
      <c r="E216" s="91" t="s">
        <v>21118</v>
      </c>
      <c r="F216" s="92">
        <v>2008</v>
      </c>
      <c r="G216" s="92">
        <v>18489799</v>
      </c>
      <c r="H216" s="93" t="s">
        <v>21026</v>
      </c>
      <c r="I216" s="93" t="s">
        <v>21025</v>
      </c>
      <c r="J216" s="91" t="s">
        <v>21567</v>
      </c>
      <c r="K216" s="91" t="s">
        <v>21075</v>
      </c>
      <c r="L216" s="91"/>
      <c r="M216" s="91"/>
      <c r="N216" s="91"/>
      <c r="O216" s="91" t="s">
        <v>21025</v>
      </c>
    </row>
    <row r="217" spans="1:15" x14ac:dyDescent="0.2">
      <c r="A217" s="87" t="s">
        <v>507</v>
      </c>
      <c r="B217" s="87" t="s">
        <v>21324</v>
      </c>
      <c r="C217" s="68" t="s">
        <v>21325</v>
      </c>
      <c r="D217" s="88">
        <v>2</v>
      </c>
      <c r="E217" s="87" t="s">
        <v>21310</v>
      </c>
      <c r="F217" s="89">
        <v>2016</v>
      </c>
      <c r="G217" s="89">
        <v>27495310</v>
      </c>
      <c r="H217" s="93" t="s">
        <v>21026</v>
      </c>
      <c r="I217" s="90" t="s">
        <v>21025</v>
      </c>
      <c r="J217" s="87" t="s">
        <v>21027</v>
      </c>
      <c r="K217" s="87"/>
      <c r="L217" s="87"/>
      <c r="M217" s="87"/>
      <c r="N217" s="87"/>
      <c r="O217" s="87" t="s">
        <v>21025</v>
      </c>
    </row>
    <row r="218" spans="1:15" x14ac:dyDescent="0.2">
      <c r="A218" s="87" t="s">
        <v>507</v>
      </c>
      <c r="B218" s="87" t="s">
        <v>21326</v>
      </c>
      <c r="C218" s="68" t="s">
        <v>21327</v>
      </c>
      <c r="D218" s="88">
        <v>2</v>
      </c>
      <c r="E218" s="87" t="s">
        <v>21063</v>
      </c>
      <c r="F218" s="89">
        <v>2012</v>
      </c>
      <c r="G218" s="89">
        <v>22505045</v>
      </c>
      <c r="H218" s="90" t="s">
        <v>21026</v>
      </c>
      <c r="I218" s="90" t="s">
        <v>21025</v>
      </c>
      <c r="J218" s="87" t="s">
        <v>21027</v>
      </c>
      <c r="K218" s="87"/>
      <c r="L218" s="87"/>
      <c r="M218" s="87"/>
      <c r="N218" s="87"/>
      <c r="O218" s="87" t="s">
        <v>21025</v>
      </c>
    </row>
    <row r="219" spans="1:15" x14ac:dyDescent="0.2">
      <c r="A219" s="87" t="s">
        <v>507</v>
      </c>
      <c r="B219" s="87" t="s">
        <v>21328</v>
      </c>
      <c r="C219" s="68" t="s">
        <v>555</v>
      </c>
      <c r="D219" s="88">
        <v>1</v>
      </c>
      <c r="E219" s="87" t="s">
        <v>21063</v>
      </c>
      <c r="F219" s="89">
        <v>2012</v>
      </c>
      <c r="G219" s="89">
        <v>22505045</v>
      </c>
      <c r="H219" s="90" t="s">
        <v>21026</v>
      </c>
      <c r="I219" s="90" t="s">
        <v>21025</v>
      </c>
      <c r="J219" s="87" t="s">
        <v>21027</v>
      </c>
      <c r="K219" s="87"/>
      <c r="L219" s="87"/>
      <c r="M219" s="87"/>
      <c r="N219" s="87"/>
      <c r="O219" s="87" t="s">
        <v>21025</v>
      </c>
    </row>
    <row r="220" spans="1:15" x14ac:dyDescent="0.2">
      <c r="A220" s="87" t="s">
        <v>507</v>
      </c>
      <c r="B220" s="87" t="s">
        <v>21329</v>
      </c>
      <c r="C220" s="68" t="s">
        <v>555</v>
      </c>
      <c r="D220" s="88">
        <v>5</v>
      </c>
      <c r="E220" s="91" t="s">
        <v>21063</v>
      </c>
      <c r="F220" s="92">
        <v>2012</v>
      </c>
      <c r="G220" s="92">
        <v>22505045</v>
      </c>
      <c r="H220" s="93" t="s">
        <v>21026</v>
      </c>
      <c r="I220" s="93" t="s">
        <v>21025</v>
      </c>
      <c r="J220" s="91" t="s">
        <v>21330</v>
      </c>
      <c r="K220" s="91" t="s">
        <v>21039</v>
      </c>
      <c r="L220" s="91" t="s">
        <v>21331</v>
      </c>
      <c r="M220" s="91"/>
      <c r="N220" s="91"/>
      <c r="O220" s="91" t="s">
        <v>21025</v>
      </c>
    </row>
    <row r="221" spans="1:15" x14ac:dyDescent="0.2">
      <c r="A221" s="87" t="s">
        <v>507</v>
      </c>
      <c r="B221" s="87" t="s">
        <v>21332</v>
      </c>
      <c r="C221" s="68" t="s">
        <v>21334</v>
      </c>
      <c r="D221" s="88">
        <v>2</v>
      </c>
      <c r="E221" s="91" t="s">
        <v>21335</v>
      </c>
      <c r="F221" s="92">
        <v>2013</v>
      </c>
      <c r="G221" s="92">
        <v>23983145</v>
      </c>
      <c r="H221" s="93" t="s">
        <v>21025</v>
      </c>
      <c r="I221" s="97" t="s">
        <v>21026</v>
      </c>
      <c r="J221" s="91" t="s">
        <v>21336</v>
      </c>
      <c r="K221" s="91" t="s">
        <v>21039</v>
      </c>
      <c r="L221" s="91" t="s">
        <v>21331</v>
      </c>
      <c r="M221" s="91"/>
      <c r="N221" s="91"/>
      <c r="O221" s="87" t="s">
        <v>21630</v>
      </c>
    </row>
    <row r="222" spans="1:15" x14ac:dyDescent="0.2">
      <c r="A222" s="87" t="s">
        <v>507</v>
      </c>
      <c r="B222" s="87" t="s">
        <v>21332</v>
      </c>
      <c r="C222" s="68" t="s">
        <v>21334</v>
      </c>
      <c r="D222" s="88">
        <v>2</v>
      </c>
      <c r="E222" s="91" t="s">
        <v>21562</v>
      </c>
      <c r="F222" s="92">
        <v>2012</v>
      </c>
      <c r="G222" s="92">
        <v>22962691</v>
      </c>
      <c r="H222" s="93"/>
      <c r="I222" s="97" t="s">
        <v>21026</v>
      </c>
      <c r="J222" s="91" t="s">
        <v>21330</v>
      </c>
      <c r="K222" s="91" t="s">
        <v>21039</v>
      </c>
      <c r="L222" s="91" t="s">
        <v>21331</v>
      </c>
      <c r="M222" s="91"/>
      <c r="N222" s="91"/>
      <c r="O222" s="91" t="s">
        <v>21026</v>
      </c>
    </row>
    <row r="223" spans="1:15" x14ac:dyDescent="0.2">
      <c r="A223" s="87" t="s">
        <v>507</v>
      </c>
      <c r="B223" s="87" t="s">
        <v>21332</v>
      </c>
      <c r="C223" s="68" t="s">
        <v>21334</v>
      </c>
      <c r="D223" s="88">
        <v>2</v>
      </c>
      <c r="E223" s="91" t="s">
        <v>21245</v>
      </c>
      <c r="F223" s="92">
        <v>2011</v>
      </c>
      <c r="G223" s="92">
        <v>21673748</v>
      </c>
      <c r="H223" s="93"/>
      <c r="I223" s="97" t="s">
        <v>21026</v>
      </c>
      <c r="J223" s="91" t="s">
        <v>21330</v>
      </c>
      <c r="K223" s="91" t="s">
        <v>21039</v>
      </c>
      <c r="L223" s="91" t="s">
        <v>21331</v>
      </c>
      <c r="M223" s="91"/>
      <c r="N223" s="91"/>
      <c r="O223" s="91" t="s">
        <v>21630</v>
      </c>
    </row>
    <row r="224" spans="1:15" x14ac:dyDescent="0.2">
      <c r="A224" s="87" t="s">
        <v>507</v>
      </c>
      <c r="B224" s="87" t="s">
        <v>21337</v>
      </c>
      <c r="C224" s="68" t="s">
        <v>21338</v>
      </c>
      <c r="D224" s="88">
        <v>2</v>
      </c>
      <c r="E224" s="87" t="s">
        <v>21335</v>
      </c>
      <c r="F224" s="89">
        <v>2013</v>
      </c>
      <c r="G224" s="89">
        <v>23983145</v>
      </c>
      <c r="H224" s="90" t="s">
        <v>21025</v>
      </c>
      <c r="I224" s="95" t="s">
        <v>21026</v>
      </c>
      <c r="J224" s="87" t="s">
        <v>21027</v>
      </c>
      <c r="K224" s="87"/>
      <c r="L224" s="87"/>
      <c r="M224" s="87"/>
      <c r="N224" s="87"/>
      <c r="O224" s="87" t="s">
        <v>21630</v>
      </c>
    </row>
    <row r="225" spans="1:15" x14ac:dyDescent="0.2">
      <c r="A225" s="87" t="s">
        <v>507</v>
      </c>
      <c r="B225" s="87" t="s">
        <v>21339</v>
      </c>
      <c r="C225" s="68" t="s">
        <v>21340</v>
      </c>
      <c r="D225" s="88">
        <v>2</v>
      </c>
      <c r="E225" s="87" t="s">
        <v>21335</v>
      </c>
      <c r="F225" s="89">
        <v>2013</v>
      </c>
      <c r="G225" s="89">
        <v>23983145</v>
      </c>
      <c r="H225" s="90" t="s">
        <v>21025</v>
      </c>
      <c r="I225" s="95" t="s">
        <v>21026</v>
      </c>
      <c r="J225" s="87" t="s">
        <v>21027</v>
      </c>
      <c r="K225" s="87"/>
      <c r="L225" s="87"/>
      <c r="M225" s="87"/>
      <c r="N225" s="87"/>
      <c r="O225" s="87" t="s">
        <v>21630</v>
      </c>
    </row>
    <row r="226" spans="1:15" x14ac:dyDescent="0.2">
      <c r="A226" s="87" t="s">
        <v>507</v>
      </c>
      <c r="B226" s="87" t="s">
        <v>215</v>
      </c>
      <c r="C226" s="68" t="s">
        <v>555</v>
      </c>
      <c r="D226" s="88">
        <v>5</v>
      </c>
      <c r="E226" s="91" t="s">
        <v>21268</v>
      </c>
      <c r="F226" s="92">
        <v>2000</v>
      </c>
      <c r="G226" s="92">
        <v>11185744</v>
      </c>
      <c r="H226" s="93" t="s">
        <v>21026</v>
      </c>
      <c r="I226" s="93" t="s">
        <v>21025</v>
      </c>
      <c r="J226" s="91" t="s">
        <v>21330</v>
      </c>
      <c r="K226" s="91" t="s">
        <v>21039</v>
      </c>
      <c r="L226" s="91" t="s">
        <v>21331</v>
      </c>
      <c r="M226" s="91"/>
      <c r="N226" s="91"/>
      <c r="O226" s="91" t="s">
        <v>21025</v>
      </c>
    </row>
    <row r="227" spans="1:15" x14ac:dyDescent="0.2">
      <c r="A227" s="87" t="s">
        <v>507</v>
      </c>
      <c r="B227" s="87" t="s">
        <v>21342</v>
      </c>
      <c r="C227" s="68" t="s">
        <v>555</v>
      </c>
      <c r="D227" s="88">
        <v>2</v>
      </c>
      <c r="E227" s="87" t="s">
        <v>21109</v>
      </c>
      <c r="F227" s="89">
        <v>2012</v>
      </c>
      <c r="G227" s="89">
        <v>21769658</v>
      </c>
      <c r="H227" s="90" t="s">
        <v>21026</v>
      </c>
      <c r="I227" s="90" t="s">
        <v>21025</v>
      </c>
      <c r="J227" s="87" t="s">
        <v>21027</v>
      </c>
      <c r="K227" s="87"/>
      <c r="L227" s="87"/>
      <c r="M227" s="87"/>
      <c r="N227" s="87"/>
      <c r="O227" s="87" t="s">
        <v>21025</v>
      </c>
    </row>
    <row r="228" spans="1:15" x14ac:dyDescent="0.2">
      <c r="A228" s="87" t="s">
        <v>507</v>
      </c>
      <c r="B228" s="87" t="s">
        <v>21343</v>
      </c>
      <c r="C228" s="68" t="s">
        <v>555</v>
      </c>
      <c r="D228" s="88">
        <v>5</v>
      </c>
      <c r="E228" s="91" t="s">
        <v>21344</v>
      </c>
      <c r="F228" s="92">
        <v>2005</v>
      </c>
      <c r="G228" s="92">
        <v>16211554</v>
      </c>
      <c r="H228" s="93" t="s">
        <v>21026</v>
      </c>
      <c r="I228" s="93" t="s">
        <v>21025</v>
      </c>
      <c r="J228" s="91" t="s">
        <v>21345</v>
      </c>
      <c r="K228" s="91" t="s">
        <v>21039</v>
      </c>
      <c r="L228" s="91" t="s">
        <v>21346</v>
      </c>
      <c r="M228" s="91"/>
      <c r="N228" s="91"/>
      <c r="O228" s="91" t="s">
        <v>21025</v>
      </c>
    </row>
    <row r="229" spans="1:15" x14ac:dyDescent="0.2">
      <c r="A229" s="87" t="s">
        <v>507</v>
      </c>
      <c r="B229" s="87" t="s">
        <v>107</v>
      </c>
      <c r="C229" s="68" t="s">
        <v>555</v>
      </c>
      <c r="D229" s="88">
        <v>5</v>
      </c>
      <c r="E229" s="91" t="s">
        <v>21063</v>
      </c>
      <c r="F229" s="92">
        <v>2012</v>
      </c>
      <c r="G229" s="92">
        <v>22505045</v>
      </c>
      <c r="H229" s="93" t="s">
        <v>21026</v>
      </c>
      <c r="I229" s="93" t="s">
        <v>21025</v>
      </c>
      <c r="J229" s="91" t="s">
        <v>21347</v>
      </c>
      <c r="K229" s="91"/>
      <c r="L229" s="91" t="s">
        <v>21348</v>
      </c>
      <c r="M229" s="91"/>
      <c r="N229" s="91"/>
      <c r="O229" s="91" t="s">
        <v>21026</v>
      </c>
    </row>
    <row r="230" spans="1:15" x14ac:dyDescent="0.2">
      <c r="A230" s="87" t="s">
        <v>507</v>
      </c>
      <c r="B230" s="87" t="s">
        <v>21349</v>
      </c>
      <c r="C230" s="68" t="s">
        <v>555</v>
      </c>
      <c r="D230" s="88">
        <v>5</v>
      </c>
      <c r="E230" s="91" t="s">
        <v>21063</v>
      </c>
      <c r="F230" s="92">
        <v>2012</v>
      </c>
      <c r="G230" s="92">
        <v>22505045</v>
      </c>
      <c r="H230" s="93" t="s">
        <v>21026</v>
      </c>
      <c r="I230" s="93" t="s">
        <v>21025</v>
      </c>
      <c r="J230" s="91" t="s">
        <v>21276</v>
      </c>
      <c r="K230" s="91" t="s">
        <v>21039</v>
      </c>
      <c r="L230" s="91" t="s">
        <v>21351</v>
      </c>
      <c r="M230" s="91"/>
      <c r="N230" s="91"/>
      <c r="O230" s="91" t="s">
        <v>21025</v>
      </c>
    </row>
    <row r="231" spans="1:15" x14ac:dyDescent="0.2">
      <c r="A231" s="87" t="s">
        <v>507</v>
      </c>
      <c r="B231" s="87" t="s">
        <v>21350</v>
      </c>
      <c r="C231" s="68" t="s">
        <v>555</v>
      </c>
      <c r="D231" s="88">
        <v>4</v>
      </c>
      <c r="E231" s="91" t="s">
        <v>21063</v>
      </c>
      <c r="F231" s="92">
        <v>2012</v>
      </c>
      <c r="G231" s="92">
        <v>22505045</v>
      </c>
      <c r="H231" s="93" t="s">
        <v>21026</v>
      </c>
      <c r="I231" s="93" t="s">
        <v>21025</v>
      </c>
      <c r="J231" s="91" t="s">
        <v>21276</v>
      </c>
      <c r="K231" s="91" t="s">
        <v>21039</v>
      </c>
      <c r="L231" s="91" t="s">
        <v>21351</v>
      </c>
      <c r="M231" s="91"/>
      <c r="N231" s="91"/>
      <c r="O231" s="91" t="s">
        <v>21025</v>
      </c>
    </row>
    <row r="232" spans="1:15" x14ac:dyDescent="0.2">
      <c r="A232" s="87" t="s">
        <v>507</v>
      </c>
      <c r="B232" s="87" t="s">
        <v>21350</v>
      </c>
      <c r="C232" s="68" t="s">
        <v>555</v>
      </c>
      <c r="D232" s="88">
        <v>4</v>
      </c>
      <c r="E232" s="91" t="s">
        <v>21568</v>
      </c>
      <c r="F232" s="92">
        <v>2003</v>
      </c>
      <c r="G232" s="92">
        <v>14517958</v>
      </c>
      <c r="H232" s="93" t="s">
        <v>21026</v>
      </c>
      <c r="I232" s="93" t="s">
        <v>21025</v>
      </c>
      <c r="J232" s="91" t="s">
        <v>21276</v>
      </c>
      <c r="K232" s="91" t="s">
        <v>21039</v>
      </c>
      <c r="L232" s="91" t="s">
        <v>21351</v>
      </c>
      <c r="M232" s="91"/>
      <c r="N232" s="91"/>
      <c r="O232" s="91" t="s">
        <v>21025</v>
      </c>
    </row>
    <row r="233" spans="1:15" x14ac:dyDescent="0.2">
      <c r="A233" s="87" t="s">
        <v>507</v>
      </c>
      <c r="B233" s="87" t="s">
        <v>21352</v>
      </c>
      <c r="C233" s="68" t="s">
        <v>21353</v>
      </c>
      <c r="D233" s="88">
        <v>1</v>
      </c>
      <c r="E233" s="87" t="s">
        <v>21310</v>
      </c>
      <c r="F233" s="89">
        <v>2016</v>
      </c>
      <c r="G233" s="89">
        <v>27495310</v>
      </c>
      <c r="H233" s="93" t="s">
        <v>21026</v>
      </c>
      <c r="I233" s="90" t="s">
        <v>21025</v>
      </c>
      <c r="J233" s="87" t="s">
        <v>21027</v>
      </c>
      <c r="K233" s="87"/>
      <c r="L233" s="87"/>
      <c r="M233" s="87"/>
      <c r="N233" s="87"/>
      <c r="O233" s="87" t="s">
        <v>21025</v>
      </c>
    </row>
    <row r="234" spans="1:15" x14ac:dyDescent="0.2">
      <c r="A234" s="87" t="s">
        <v>507</v>
      </c>
      <c r="B234" s="87" t="s">
        <v>21354</v>
      </c>
      <c r="C234" s="68" t="s">
        <v>555</v>
      </c>
      <c r="D234" s="88">
        <v>1</v>
      </c>
      <c r="E234" s="87" t="s">
        <v>21281</v>
      </c>
      <c r="F234" s="89">
        <v>2010</v>
      </c>
      <c r="G234" s="89">
        <v>20614180</v>
      </c>
      <c r="H234" s="90" t="s">
        <v>21026</v>
      </c>
      <c r="I234" s="90" t="s">
        <v>21025</v>
      </c>
      <c r="J234" s="87" t="s">
        <v>21027</v>
      </c>
      <c r="K234" s="87"/>
      <c r="L234" s="87"/>
      <c r="M234" s="87"/>
      <c r="N234" s="87"/>
      <c r="O234" s="87" t="s">
        <v>21025</v>
      </c>
    </row>
    <row r="235" spans="1:15" x14ac:dyDescent="0.2">
      <c r="A235" s="87" t="s">
        <v>507</v>
      </c>
      <c r="B235" s="87" t="s">
        <v>21354</v>
      </c>
      <c r="C235" s="68" t="s">
        <v>555</v>
      </c>
      <c r="D235" s="88">
        <v>1</v>
      </c>
      <c r="E235" s="87" t="s">
        <v>21174</v>
      </c>
      <c r="F235" s="89">
        <v>2012</v>
      </c>
      <c r="G235" s="89">
        <v>21735045</v>
      </c>
      <c r="H235" s="90" t="s">
        <v>21026</v>
      </c>
      <c r="I235" s="90" t="s">
        <v>21025</v>
      </c>
      <c r="J235" s="87" t="s">
        <v>21027</v>
      </c>
      <c r="K235" s="87"/>
      <c r="L235" s="87"/>
      <c r="M235" s="87"/>
      <c r="N235" s="87"/>
      <c r="O235" s="87" t="s">
        <v>21025</v>
      </c>
    </row>
    <row r="236" spans="1:15" x14ac:dyDescent="0.2">
      <c r="A236" s="87" t="s">
        <v>507</v>
      </c>
      <c r="B236" s="87" t="s">
        <v>21356</v>
      </c>
      <c r="C236" s="68" t="s">
        <v>555</v>
      </c>
      <c r="D236" s="88">
        <v>1</v>
      </c>
      <c r="E236" s="91" t="s">
        <v>21063</v>
      </c>
      <c r="F236" s="92">
        <v>2012</v>
      </c>
      <c r="G236" s="92">
        <v>22505045</v>
      </c>
      <c r="H236" s="93" t="s">
        <v>21026</v>
      </c>
      <c r="I236" s="93" t="s">
        <v>21025</v>
      </c>
      <c r="J236" s="91" t="s">
        <v>21358</v>
      </c>
      <c r="K236" s="91"/>
      <c r="L236" s="91" t="s">
        <v>21313</v>
      </c>
      <c r="M236" s="91"/>
      <c r="N236" s="91"/>
      <c r="O236" s="91" t="s">
        <v>21026</v>
      </c>
    </row>
    <row r="237" spans="1:15" x14ac:dyDescent="0.2">
      <c r="A237" s="87" t="s">
        <v>507</v>
      </c>
      <c r="B237" s="87" t="s">
        <v>21356</v>
      </c>
      <c r="C237" s="68" t="s">
        <v>555</v>
      </c>
      <c r="D237" s="88">
        <v>1</v>
      </c>
      <c r="E237" s="91" t="s">
        <v>21543</v>
      </c>
      <c r="F237" s="92">
        <v>2014</v>
      </c>
      <c r="G237" s="92">
        <v>24607278</v>
      </c>
      <c r="H237" s="93" t="s">
        <v>21026</v>
      </c>
      <c r="I237" s="93" t="s">
        <v>21025</v>
      </c>
      <c r="J237" s="91" t="s">
        <v>21570</v>
      </c>
      <c r="K237" s="91" t="s">
        <v>21075</v>
      </c>
      <c r="L237" s="91" t="s">
        <v>21571</v>
      </c>
      <c r="M237" s="91"/>
      <c r="N237" s="91"/>
      <c r="O237" s="91" t="s">
        <v>21025</v>
      </c>
    </row>
    <row r="238" spans="1:15" x14ac:dyDescent="0.2">
      <c r="A238" s="87" t="s">
        <v>507</v>
      </c>
      <c r="B238" s="87" t="s">
        <v>21356</v>
      </c>
      <c r="C238" s="68" t="s">
        <v>555</v>
      </c>
      <c r="D238" s="88">
        <v>1</v>
      </c>
      <c r="E238" s="91" t="s">
        <v>21530</v>
      </c>
      <c r="F238" s="92">
        <v>2010</v>
      </c>
      <c r="G238" s="92">
        <v>20215541</v>
      </c>
      <c r="H238" s="93"/>
      <c r="I238" s="97" t="s">
        <v>21026</v>
      </c>
      <c r="J238" s="91" t="s">
        <v>21572</v>
      </c>
      <c r="K238" s="91" t="s">
        <v>21039</v>
      </c>
      <c r="L238" s="91"/>
      <c r="M238" s="91"/>
      <c r="N238" s="91"/>
      <c r="O238" s="91" t="s">
        <v>21630</v>
      </c>
    </row>
    <row r="239" spans="1:15" x14ac:dyDescent="0.2">
      <c r="A239" s="87" t="s">
        <v>507</v>
      </c>
      <c r="B239" s="87" t="s">
        <v>21356</v>
      </c>
      <c r="C239" s="68" t="s">
        <v>555</v>
      </c>
      <c r="D239" s="88">
        <v>1</v>
      </c>
      <c r="E239" s="87" t="s">
        <v>21245</v>
      </c>
      <c r="F239" s="89">
        <v>2011</v>
      </c>
      <c r="G239" s="89">
        <v>21673748</v>
      </c>
      <c r="H239" s="90"/>
      <c r="I239" s="95" t="s">
        <v>21026</v>
      </c>
      <c r="J239" s="87" t="s">
        <v>21027</v>
      </c>
      <c r="K239" s="87"/>
      <c r="L239" s="87"/>
      <c r="M239" s="87"/>
      <c r="N239" s="87"/>
      <c r="O239" s="91" t="s">
        <v>21630</v>
      </c>
    </row>
    <row r="240" spans="1:15" x14ac:dyDescent="0.2">
      <c r="A240" s="87" t="s">
        <v>507</v>
      </c>
      <c r="B240" s="87" t="s">
        <v>21356</v>
      </c>
      <c r="C240" s="68" t="s">
        <v>555</v>
      </c>
      <c r="D240" s="88">
        <v>1</v>
      </c>
      <c r="E240" s="91" t="s">
        <v>21310</v>
      </c>
      <c r="F240" s="92">
        <v>2016</v>
      </c>
      <c r="G240" s="92">
        <v>27495310</v>
      </c>
      <c r="H240" s="93" t="s">
        <v>21026</v>
      </c>
      <c r="I240" s="93" t="s">
        <v>21025</v>
      </c>
      <c r="J240" s="91" t="s">
        <v>21358</v>
      </c>
      <c r="K240" s="91" t="s">
        <v>21039</v>
      </c>
      <c r="L240" s="91" t="s">
        <v>21313</v>
      </c>
      <c r="M240" s="91"/>
      <c r="N240" s="91"/>
      <c r="O240" s="91" t="s">
        <v>21025</v>
      </c>
    </row>
    <row r="241" spans="1:15" x14ac:dyDescent="0.2">
      <c r="A241" s="87" t="s">
        <v>507</v>
      </c>
      <c r="B241" s="87" t="s">
        <v>21356</v>
      </c>
      <c r="C241" s="68" t="s">
        <v>555</v>
      </c>
      <c r="D241" s="88">
        <v>1</v>
      </c>
      <c r="E241" s="87" t="s">
        <v>21153</v>
      </c>
      <c r="F241" s="89">
        <v>2016</v>
      </c>
      <c r="G241" s="89">
        <v>27886673</v>
      </c>
      <c r="H241" s="93" t="s">
        <v>21026</v>
      </c>
      <c r="I241" s="90" t="s">
        <v>21025</v>
      </c>
      <c r="J241" s="87" t="s">
        <v>21027</v>
      </c>
      <c r="K241" s="87"/>
      <c r="L241" s="87"/>
      <c r="M241" s="87"/>
      <c r="N241" s="87"/>
      <c r="O241" s="87" t="s">
        <v>21025</v>
      </c>
    </row>
    <row r="242" spans="1:15" x14ac:dyDescent="0.2">
      <c r="A242" s="87" t="s">
        <v>507</v>
      </c>
      <c r="B242" s="87" t="s">
        <v>19898</v>
      </c>
      <c r="C242" s="68" t="s">
        <v>21360</v>
      </c>
      <c r="D242" s="88">
        <v>1</v>
      </c>
      <c r="E242" s="91" t="s">
        <v>21466</v>
      </c>
      <c r="F242" s="92">
        <v>2011</v>
      </c>
      <c r="G242" s="92">
        <v>21638052</v>
      </c>
      <c r="H242" s="93" t="s">
        <v>21026</v>
      </c>
      <c r="I242" s="93" t="s">
        <v>21025</v>
      </c>
      <c r="J242" s="91" t="s">
        <v>21637</v>
      </c>
      <c r="K242" s="91" t="s">
        <v>21529</v>
      </c>
      <c r="L242" s="91" t="s">
        <v>21355</v>
      </c>
      <c r="M242" s="91"/>
      <c r="N242" s="91"/>
      <c r="O242" s="91" t="s">
        <v>21026</v>
      </c>
    </row>
    <row r="243" spans="1:15" x14ac:dyDescent="0.2">
      <c r="A243" s="87" t="s">
        <v>507</v>
      </c>
      <c r="B243" s="87" t="s">
        <v>19898</v>
      </c>
      <c r="C243" s="68" t="s">
        <v>21360</v>
      </c>
      <c r="D243" s="88">
        <v>1</v>
      </c>
      <c r="E243" s="87" t="s">
        <v>21063</v>
      </c>
      <c r="F243" s="89">
        <v>2012</v>
      </c>
      <c r="G243" s="89">
        <v>22505045</v>
      </c>
      <c r="H243" s="90" t="s">
        <v>21026</v>
      </c>
      <c r="I243" s="90" t="s">
        <v>21025</v>
      </c>
      <c r="J243" s="87" t="s">
        <v>21027</v>
      </c>
      <c r="K243" s="87"/>
      <c r="L243" s="87"/>
      <c r="M243" s="87"/>
      <c r="N243" s="87"/>
      <c r="O243" s="87" t="s">
        <v>21026</v>
      </c>
    </row>
    <row r="244" spans="1:15" x14ac:dyDescent="0.2">
      <c r="A244" s="87" t="s">
        <v>507</v>
      </c>
      <c r="B244" s="87" t="s">
        <v>31</v>
      </c>
      <c r="C244" s="68" t="s">
        <v>21362</v>
      </c>
      <c r="D244" s="88">
        <v>5</v>
      </c>
      <c r="E244" s="91" t="s">
        <v>21063</v>
      </c>
      <c r="F244" s="92">
        <v>2012</v>
      </c>
      <c r="G244" s="92">
        <v>22505045</v>
      </c>
      <c r="H244" s="93" t="s">
        <v>21026</v>
      </c>
      <c r="I244" s="93" t="s">
        <v>21025</v>
      </c>
      <c r="J244" s="91" t="s">
        <v>21363</v>
      </c>
      <c r="K244" s="91"/>
      <c r="L244" s="91" t="s">
        <v>21364</v>
      </c>
      <c r="M244" s="91"/>
      <c r="N244" s="91"/>
      <c r="O244" s="91" t="s">
        <v>21026</v>
      </c>
    </row>
    <row r="245" spans="1:15" x14ac:dyDescent="0.2">
      <c r="A245" s="87" t="s">
        <v>507</v>
      </c>
      <c r="B245" s="87" t="s">
        <v>31</v>
      </c>
      <c r="C245" s="68" t="s">
        <v>21362</v>
      </c>
      <c r="D245" s="88">
        <v>5</v>
      </c>
      <c r="E245" s="91" t="s">
        <v>21118</v>
      </c>
      <c r="F245" s="92">
        <v>2008</v>
      </c>
      <c r="G245" s="92">
        <v>18489799</v>
      </c>
      <c r="H245" s="93" t="s">
        <v>21026</v>
      </c>
      <c r="I245" s="93" t="s">
        <v>21025</v>
      </c>
      <c r="J245" s="91" t="s">
        <v>21574</v>
      </c>
      <c r="K245" s="91" t="s">
        <v>21075</v>
      </c>
      <c r="L245" s="91" t="s">
        <v>21575</v>
      </c>
      <c r="M245" s="91"/>
      <c r="N245" s="91"/>
      <c r="O245" s="91" t="s">
        <v>21025</v>
      </c>
    </row>
    <row r="246" spans="1:15" x14ac:dyDescent="0.2">
      <c r="A246" s="87" t="s">
        <v>507</v>
      </c>
      <c r="B246" s="87" t="s">
        <v>31</v>
      </c>
      <c r="C246" s="68" t="s">
        <v>21362</v>
      </c>
      <c r="D246" s="88">
        <v>5</v>
      </c>
      <c r="E246" s="91" t="s">
        <v>21530</v>
      </c>
      <c r="F246" s="92">
        <v>2010</v>
      </c>
      <c r="G246" s="92">
        <v>20215541</v>
      </c>
      <c r="H246" s="93"/>
      <c r="I246" s="97" t="s">
        <v>21026</v>
      </c>
      <c r="J246" s="91" t="s">
        <v>21171</v>
      </c>
      <c r="K246" s="91" t="s">
        <v>21039</v>
      </c>
      <c r="L246" s="91" t="s">
        <v>21573</v>
      </c>
      <c r="M246" s="91"/>
      <c r="N246" s="91"/>
      <c r="O246" s="91" t="s">
        <v>21630</v>
      </c>
    </row>
    <row r="247" spans="1:15" x14ac:dyDescent="0.2">
      <c r="A247" s="87" t="s">
        <v>507</v>
      </c>
      <c r="B247" s="87" t="s">
        <v>31</v>
      </c>
      <c r="C247" s="68" t="s">
        <v>21362</v>
      </c>
      <c r="D247" s="88">
        <v>5</v>
      </c>
      <c r="E247" s="91" t="s">
        <v>21109</v>
      </c>
      <c r="F247" s="92">
        <v>2006</v>
      </c>
      <c r="G247" s="92"/>
      <c r="H247" s="93" t="s">
        <v>21026</v>
      </c>
      <c r="I247" s="93" t="s">
        <v>21025</v>
      </c>
      <c r="J247" s="91" t="s">
        <v>21171</v>
      </c>
      <c r="K247" s="91" t="s">
        <v>21039</v>
      </c>
      <c r="L247" s="91" t="s">
        <v>21573</v>
      </c>
      <c r="M247" s="91"/>
      <c r="N247" s="91"/>
      <c r="O247" s="91" t="s">
        <v>21026</v>
      </c>
    </row>
    <row r="248" spans="1:15" x14ac:dyDescent="0.2">
      <c r="A248" s="87" t="s">
        <v>507</v>
      </c>
      <c r="B248" s="87" t="s">
        <v>21365</v>
      </c>
      <c r="C248" s="68" t="s">
        <v>555</v>
      </c>
      <c r="D248" s="88">
        <v>5</v>
      </c>
      <c r="E248" s="98" t="s">
        <v>21368</v>
      </c>
      <c r="F248" s="99">
        <v>2019</v>
      </c>
      <c r="G248" s="100">
        <v>31191615</v>
      </c>
      <c r="H248" s="97" t="s">
        <v>21025</v>
      </c>
      <c r="I248" s="97" t="s">
        <v>21026</v>
      </c>
      <c r="J248" s="98" t="s">
        <v>21369</v>
      </c>
      <c r="K248" s="98" t="s">
        <v>21075</v>
      </c>
      <c r="L248" s="98" t="s">
        <v>21370</v>
      </c>
      <c r="M248" s="98" t="s">
        <v>21077</v>
      </c>
      <c r="N248" s="98" t="s">
        <v>21576</v>
      </c>
      <c r="O248" s="87" t="s">
        <v>21630</v>
      </c>
    </row>
    <row r="249" spans="1:15" x14ac:dyDescent="0.2">
      <c r="A249" s="87" t="s">
        <v>507</v>
      </c>
      <c r="B249" s="87" t="s">
        <v>21367</v>
      </c>
      <c r="C249" s="68" t="s">
        <v>555</v>
      </c>
      <c r="D249" s="88">
        <v>5</v>
      </c>
      <c r="E249" s="91" t="s">
        <v>21371</v>
      </c>
      <c r="F249" s="92">
        <v>2006</v>
      </c>
      <c r="G249" s="92">
        <v>17011978</v>
      </c>
      <c r="H249" s="93" t="s">
        <v>21026</v>
      </c>
      <c r="I249" s="93" t="s">
        <v>21025</v>
      </c>
      <c r="J249" s="91" t="s">
        <v>21185</v>
      </c>
      <c r="K249" s="91" t="s">
        <v>21039</v>
      </c>
      <c r="L249" s="91" t="s">
        <v>21372</v>
      </c>
      <c r="M249" s="91"/>
      <c r="N249" s="91"/>
      <c r="O249" s="91" t="s">
        <v>21025</v>
      </c>
    </row>
    <row r="250" spans="1:15" x14ac:dyDescent="0.2">
      <c r="A250" s="87" t="s">
        <v>507</v>
      </c>
      <c r="B250" s="87" t="s">
        <v>21373</v>
      </c>
      <c r="C250" s="68" t="s">
        <v>555</v>
      </c>
      <c r="D250" s="88">
        <v>1</v>
      </c>
      <c r="E250" s="87" t="s">
        <v>21063</v>
      </c>
      <c r="F250" s="89">
        <v>2012</v>
      </c>
      <c r="G250" s="89">
        <v>22505045</v>
      </c>
      <c r="H250" s="90" t="s">
        <v>21026</v>
      </c>
      <c r="I250" s="90" t="s">
        <v>21025</v>
      </c>
      <c r="J250" s="87" t="s">
        <v>21027</v>
      </c>
      <c r="K250" s="87"/>
      <c r="L250" s="87"/>
      <c r="M250" s="87"/>
      <c r="N250" s="87"/>
      <c r="O250" s="87" t="s">
        <v>21025</v>
      </c>
    </row>
    <row r="251" spans="1:15" x14ac:dyDescent="0.2">
      <c r="A251" s="87" t="s">
        <v>507</v>
      </c>
      <c r="B251" s="87" t="s">
        <v>21373</v>
      </c>
      <c r="C251" s="68" t="s">
        <v>555</v>
      </c>
      <c r="D251" s="88">
        <v>1</v>
      </c>
      <c r="E251" s="87" t="s">
        <v>21153</v>
      </c>
      <c r="F251" s="89">
        <v>2016</v>
      </c>
      <c r="G251" s="89">
        <v>27886673</v>
      </c>
      <c r="H251" s="93" t="s">
        <v>21026</v>
      </c>
      <c r="I251" s="90" t="s">
        <v>21025</v>
      </c>
      <c r="J251" s="87" t="s">
        <v>21027</v>
      </c>
      <c r="K251" s="87"/>
      <c r="L251" s="87"/>
      <c r="M251" s="87"/>
      <c r="N251" s="87"/>
      <c r="O251" s="87" t="s">
        <v>21025</v>
      </c>
    </row>
    <row r="252" spans="1:15" x14ac:dyDescent="0.2">
      <c r="A252" s="87" t="s">
        <v>507</v>
      </c>
      <c r="B252" s="87" t="s">
        <v>19906</v>
      </c>
      <c r="C252" s="68" t="s">
        <v>555</v>
      </c>
      <c r="D252" s="88">
        <v>1</v>
      </c>
      <c r="E252" s="87" t="s">
        <v>21063</v>
      </c>
      <c r="F252" s="89">
        <v>2012</v>
      </c>
      <c r="G252" s="89">
        <v>22505045</v>
      </c>
      <c r="H252" s="90" t="s">
        <v>21026</v>
      </c>
      <c r="I252" s="95" t="s">
        <v>21026</v>
      </c>
      <c r="J252" s="87" t="s">
        <v>21027</v>
      </c>
      <c r="K252" s="87"/>
      <c r="L252" s="87"/>
      <c r="M252" s="87"/>
      <c r="N252" s="87"/>
      <c r="O252" s="87" t="s">
        <v>21025</v>
      </c>
    </row>
    <row r="253" spans="1:15" x14ac:dyDescent="0.2">
      <c r="A253" s="87" t="s">
        <v>507</v>
      </c>
      <c r="B253" s="87" t="s">
        <v>19906</v>
      </c>
      <c r="C253" s="68" t="s">
        <v>555</v>
      </c>
      <c r="D253" s="88">
        <v>1</v>
      </c>
      <c r="E253" s="87" t="s">
        <v>21245</v>
      </c>
      <c r="F253" s="89">
        <v>2011</v>
      </c>
      <c r="G253" s="89">
        <v>21673748</v>
      </c>
      <c r="H253" s="90" t="s">
        <v>21025</v>
      </c>
      <c r="I253" s="95" t="s">
        <v>21026</v>
      </c>
      <c r="J253" s="87" t="s">
        <v>21027</v>
      </c>
      <c r="K253" s="87"/>
      <c r="L253" s="87"/>
      <c r="M253" s="87"/>
      <c r="N253" s="87"/>
      <c r="O253" s="87" t="s">
        <v>21630</v>
      </c>
    </row>
    <row r="254" spans="1:15" x14ac:dyDescent="0.2">
      <c r="A254" s="87" t="s">
        <v>507</v>
      </c>
      <c r="B254" s="87" t="s">
        <v>19906</v>
      </c>
      <c r="C254" s="68" t="s">
        <v>555</v>
      </c>
      <c r="D254" s="88">
        <v>1</v>
      </c>
      <c r="E254" s="87" t="s">
        <v>21109</v>
      </c>
      <c r="F254" s="89">
        <v>2012</v>
      </c>
      <c r="G254" s="89">
        <v>21769658</v>
      </c>
      <c r="H254" s="90" t="s">
        <v>21026</v>
      </c>
      <c r="I254" s="90" t="s">
        <v>21025</v>
      </c>
      <c r="J254" s="87" t="s">
        <v>21027</v>
      </c>
      <c r="K254" s="87"/>
      <c r="L254" s="87"/>
      <c r="M254" s="87"/>
      <c r="N254" s="87"/>
      <c r="O254" s="87" t="s">
        <v>21025</v>
      </c>
    </row>
    <row r="255" spans="1:15" x14ac:dyDescent="0.2">
      <c r="A255" s="87" t="s">
        <v>507</v>
      </c>
      <c r="B255" s="87" t="s">
        <v>19906</v>
      </c>
      <c r="C255" s="68" t="s">
        <v>555</v>
      </c>
      <c r="D255" s="88">
        <v>1</v>
      </c>
      <c r="E255" s="87" t="s">
        <v>21368</v>
      </c>
      <c r="F255" s="89">
        <v>2019</v>
      </c>
      <c r="G255" s="101">
        <v>31191615</v>
      </c>
      <c r="H255" s="95" t="s">
        <v>21025</v>
      </c>
      <c r="I255" s="95" t="s">
        <v>21026</v>
      </c>
      <c r="J255" s="87" t="s">
        <v>21027</v>
      </c>
      <c r="K255" s="87"/>
      <c r="L255" s="87"/>
      <c r="M255" s="87"/>
      <c r="N255" s="87"/>
      <c r="O255" s="87" t="s">
        <v>21630</v>
      </c>
    </row>
    <row r="256" spans="1:15" x14ac:dyDescent="0.2">
      <c r="A256" s="87" t="s">
        <v>507</v>
      </c>
      <c r="B256" s="87" t="s">
        <v>21374</v>
      </c>
      <c r="C256" s="68" t="s">
        <v>555</v>
      </c>
      <c r="D256" s="88">
        <v>2</v>
      </c>
      <c r="E256" s="87" t="s">
        <v>21109</v>
      </c>
      <c r="F256" s="89">
        <v>2012</v>
      </c>
      <c r="G256" s="89">
        <v>21769658</v>
      </c>
      <c r="H256" s="90" t="s">
        <v>21026</v>
      </c>
      <c r="I256" s="90" t="s">
        <v>21025</v>
      </c>
      <c r="J256" s="87" t="s">
        <v>21027</v>
      </c>
      <c r="K256" s="87"/>
      <c r="L256" s="87"/>
      <c r="M256" s="87"/>
      <c r="N256" s="87"/>
      <c r="O256" s="87" t="s">
        <v>21025</v>
      </c>
    </row>
    <row r="257" spans="1:15" x14ac:dyDescent="0.2">
      <c r="A257" s="87" t="s">
        <v>507</v>
      </c>
      <c r="B257" s="87" t="s">
        <v>21374</v>
      </c>
      <c r="C257" s="68" t="s">
        <v>555</v>
      </c>
      <c r="D257" s="88">
        <v>2</v>
      </c>
      <c r="E257" s="87" t="s">
        <v>21165</v>
      </c>
      <c r="F257" s="89">
        <v>2011</v>
      </c>
      <c r="G257" s="89">
        <v>21394826</v>
      </c>
      <c r="H257" s="90" t="s">
        <v>21026</v>
      </c>
      <c r="I257" s="90" t="s">
        <v>21025</v>
      </c>
      <c r="J257" s="87" t="s">
        <v>21027</v>
      </c>
      <c r="K257" s="87"/>
      <c r="L257" s="87"/>
      <c r="M257" s="87"/>
      <c r="N257" s="87"/>
      <c r="O257" s="87" t="s">
        <v>21026</v>
      </c>
    </row>
    <row r="258" spans="1:15" x14ac:dyDescent="0.2">
      <c r="A258" s="87" t="s">
        <v>507</v>
      </c>
      <c r="B258" s="87" t="s">
        <v>21374</v>
      </c>
      <c r="C258" s="68" t="s">
        <v>555</v>
      </c>
      <c r="D258" s="88">
        <v>2</v>
      </c>
      <c r="E258" s="87" t="s">
        <v>21035</v>
      </c>
      <c r="F258" s="89">
        <v>2018</v>
      </c>
      <c r="G258" s="89">
        <v>29750258</v>
      </c>
      <c r="H258" s="90" t="s">
        <v>269</v>
      </c>
      <c r="I258" s="90" t="s">
        <v>269</v>
      </c>
      <c r="J258" s="87" t="s">
        <v>21027</v>
      </c>
      <c r="K258" s="87"/>
      <c r="L258" s="87"/>
      <c r="M258" s="87"/>
      <c r="N258" s="87"/>
      <c r="O258" s="87" t="s">
        <v>269</v>
      </c>
    </row>
    <row r="259" spans="1:15" x14ac:dyDescent="0.2">
      <c r="A259" s="87" t="s">
        <v>507</v>
      </c>
      <c r="B259" s="87" t="s">
        <v>21374</v>
      </c>
      <c r="C259" s="68" t="s">
        <v>555</v>
      </c>
      <c r="D259" s="88">
        <v>2</v>
      </c>
      <c r="E259" s="87" t="s">
        <v>21368</v>
      </c>
      <c r="F259" s="89">
        <v>2019</v>
      </c>
      <c r="G259" s="101">
        <v>31191615</v>
      </c>
      <c r="H259" s="95" t="s">
        <v>21025</v>
      </c>
      <c r="I259" s="95" t="s">
        <v>21026</v>
      </c>
      <c r="J259" s="87" t="s">
        <v>21027</v>
      </c>
      <c r="K259" s="87"/>
      <c r="L259" s="87"/>
      <c r="M259" s="87"/>
      <c r="N259" s="87"/>
      <c r="O259" s="87" t="s">
        <v>21630</v>
      </c>
    </row>
    <row r="260" spans="1:15" x14ac:dyDescent="0.2">
      <c r="A260" s="87" t="s">
        <v>507</v>
      </c>
      <c r="B260" s="87" t="s">
        <v>21375</v>
      </c>
      <c r="C260" s="68" t="s">
        <v>555</v>
      </c>
      <c r="D260" s="88">
        <v>2</v>
      </c>
      <c r="E260" s="81" t="s">
        <v>21368</v>
      </c>
      <c r="F260" s="102">
        <v>2019</v>
      </c>
      <c r="G260" s="101">
        <v>31191615</v>
      </c>
      <c r="H260" s="95" t="s">
        <v>21025</v>
      </c>
      <c r="I260" s="95" t="s">
        <v>21026</v>
      </c>
      <c r="J260" s="87" t="s">
        <v>21027</v>
      </c>
      <c r="K260" s="87"/>
      <c r="L260" s="87"/>
      <c r="M260" s="87"/>
      <c r="N260" s="87"/>
      <c r="O260" s="87" t="s">
        <v>21630</v>
      </c>
    </row>
    <row r="261" spans="1:15" x14ac:dyDescent="0.2">
      <c r="A261" s="87" t="s">
        <v>507</v>
      </c>
      <c r="B261" s="87" t="s">
        <v>21376</v>
      </c>
      <c r="C261" s="68" t="s">
        <v>555</v>
      </c>
      <c r="D261" s="88">
        <v>1</v>
      </c>
      <c r="E261" s="87" t="s">
        <v>21165</v>
      </c>
      <c r="F261" s="89">
        <v>2011</v>
      </c>
      <c r="G261" s="89">
        <v>21394826</v>
      </c>
      <c r="H261" s="90" t="s">
        <v>21026</v>
      </c>
      <c r="I261" s="90" t="s">
        <v>21025</v>
      </c>
      <c r="J261" s="87" t="s">
        <v>21027</v>
      </c>
      <c r="K261" s="87"/>
      <c r="L261" s="87"/>
      <c r="M261" s="87"/>
      <c r="N261" s="87"/>
      <c r="O261" s="87" t="s">
        <v>21026</v>
      </c>
    </row>
    <row r="262" spans="1:15" x14ac:dyDescent="0.2">
      <c r="A262" s="87" t="s">
        <v>507</v>
      </c>
      <c r="B262" s="87" t="s">
        <v>21376</v>
      </c>
      <c r="C262" s="68" t="s">
        <v>555</v>
      </c>
      <c r="D262" s="88">
        <v>1</v>
      </c>
      <c r="E262" s="87" t="s">
        <v>21368</v>
      </c>
      <c r="F262" s="89">
        <v>2019</v>
      </c>
      <c r="G262" s="101">
        <v>31191615</v>
      </c>
      <c r="H262" s="95" t="s">
        <v>21025</v>
      </c>
      <c r="I262" s="95" t="s">
        <v>21026</v>
      </c>
      <c r="J262" s="87" t="s">
        <v>21027</v>
      </c>
      <c r="K262" s="87"/>
      <c r="L262" s="87"/>
      <c r="M262" s="87"/>
      <c r="N262" s="87"/>
      <c r="O262" s="87" t="s">
        <v>21630</v>
      </c>
    </row>
    <row r="263" spans="1:15" x14ac:dyDescent="0.2">
      <c r="A263" s="87" t="s">
        <v>507</v>
      </c>
      <c r="B263" s="87" t="s">
        <v>20714</v>
      </c>
      <c r="C263" s="68" t="s">
        <v>21378</v>
      </c>
      <c r="D263" s="88">
        <v>1</v>
      </c>
      <c r="E263" s="87" t="s">
        <v>21379</v>
      </c>
      <c r="F263" s="89">
        <v>2014</v>
      </c>
      <c r="G263" s="89">
        <v>24123850</v>
      </c>
      <c r="H263" s="90" t="s">
        <v>21026</v>
      </c>
      <c r="I263" s="90" t="s">
        <v>21025</v>
      </c>
      <c r="J263" s="87" t="s">
        <v>21027</v>
      </c>
      <c r="K263" s="87"/>
      <c r="L263" s="87"/>
      <c r="M263" s="87"/>
      <c r="N263" s="87"/>
      <c r="O263" s="87" t="s">
        <v>21026</v>
      </c>
    </row>
    <row r="264" spans="1:15" x14ac:dyDescent="0.2">
      <c r="A264" s="87" t="s">
        <v>507</v>
      </c>
      <c r="B264" s="87" t="s">
        <v>21380</v>
      </c>
      <c r="C264" s="68" t="s">
        <v>21381</v>
      </c>
      <c r="D264" s="88">
        <v>1</v>
      </c>
      <c r="E264" s="87" t="s">
        <v>21063</v>
      </c>
      <c r="F264" s="89">
        <v>2012</v>
      </c>
      <c r="G264" s="89">
        <v>22505045</v>
      </c>
      <c r="H264" s="90" t="s">
        <v>21026</v>
      </c>
      <c r="I264" s="90" t="s">
        <v>21025</v>
      </c>
      <c r="J264" s="87" t="s">
        <v>21027</v>
      </c>
      <c r="K264" s="87"/>
      <c r="L264" s="87"/>
      <c r="M264" s="87"/>
      <c r="N264" s="87"/>
      <c r="O264" s="87" t="s">
        <v>21025</v>
      </c>
    </row>
    <row r="265" spans="1:15" x14ac:dyDescent="0.2">
      <c r="A265" s="87" t="s">
        <v>507</v>
      </c>
      <c r="B265" s="87" t="s">
        <v>21382</v>
      </c>
      <c r="C265" s="68" t="s">
        <v>21383</v>
      </c>
      <c r="D265" s="88">
        <v>1</v>
      </c>
      <c r="E265" s="87" t="s">
        <v>21165</v>
      </c>
      <c r="F265" s="89">
        <v>2013</v>
      </c>
      <c r="G265" s="89">
        <v>24212087</v>
      </c>
      <c r="H265" s="90" t="s">
        <v>21026</v>
      </c>
      <c r="I265" s="90" t="s">
        <v>21025</v>
      </c>
      <c r="J265" s="87" t="s">
        <v>21027</v>
      </c>
      <c r="K265" s="87"/>
      <c r="L265" s="87"/>
      <c r="M265" s="87"/>
      <c r="N265" s="87"/>
      <c r="O265" s="87" t="s">
        <v>21025</v>
      </c>
    </row>
    <row r="266" spans="1:15" x14ac:dyDescent="0.2">
      <c r="A266" s="87" t="s">
        <v>507</v>
      </c>
      <c r="B266" s="87" t="s">
        <v>19951</v>
      </c>
      <c r="C266" s="68" t="s">
        <v>21384</v>
      </c>
      <c r="D266" s="88">
        <v>1</v>
      </c>
      <c r="E266" s="87" t="s">
        <v>21236</v>
      </c>
      <c r="F266" s="89">
        <v>2003</v>
      </c>
      <c r="G266" s="89">
        <v>12955719</v>
      </c>
      <c r="H266" s="90" t="s">
        <v>21026</v>
      </c>
      <c r="I266" s="90" t="s">
        <v>21025</v>
      </c>
      <c r="J266" s="87" t="s">
        <v>21027</v>
      </c>
      <c r="K266" s="87"/>
      <c r="L266" s="87"/>
      <c r="M266" s="87"/>
      <c r="N266" s="87"/>
      <c r="O266" s="87" t="s">
        <v>21025</v>
      </c>
    </row>
    <row r="267" spans="1:15" x14ac:dyDescent="0.2">
      <c r="A267" s="87" t="s">
        <v>507</v>
      </c>
      <c r="B267" s="87" t="s">
        <v>19951</v>
      </c>
      <c r="C267" s="68" t="s">
        <v>21384</v>
      </c>
      <c r="D267" s="88">
        <v>1</v>
      </c>
      <c r="E267" s="87" t="s">
        <v>21368</v>
      </c>
      <c r="F267" s="89">
        <v>2019</v>
      </c>
      <c r="G267" s="101">
        <v>31191615</v>
      </c>
      <c r="H267" s="95" t="s">
        <v>21025</v>
      </c>
      <c r="I267" s="95" t="s">
        <v>21026</v>
      </c>
      <c r="J267" s="87" t="s">
        <v>21027</v>
      </c>
      <c r="K267" s="87"/>
      <c r="L267" s="87"/>
      <c r="M267" s="87"/>
      <c r="N267" s="87"/>
      <c r="O267" s="87" t="s">
        <v>21630</v>
      </c>
    </row>
    <row r="268" spans="1:15" x14ac:dyDescent="0.2">
      <c r="A268" s="87" t="s">
        <v>507</v>
      </c>
      <c r="B268" s="87" t="s">
        <v>21385</v>
      </c>
      <c r="C268" s="68" t="s">
        <v>21386</v>
      </c>
      <c r="D268" s="88">
        <v>2</v>
      </c>
      <c r="E268" s="81" t="s">
        <v>21368</v>
      </c>
      <c r="F268" s="102">
        <v>2019</v>
      </c>
      <c r="G268" s="101">
        <v>31191615</v>
      </c>
      <c r="H268" s="95" t="s">
        <v>21025</v>
      </c>
      <c r="I268" s="95" t="s">
        <v>21026</v>
      </c>
      <c r="J268" s="87" t="s">
        <v>21027</v>
      </c>
      <c r="K268" s="87"/>
      <c r="L268" s="87"/>
      <c r="M268" s="87"/>
      <c r="N268" s="87"/>
      <c r="O268" s="87" t="s">
        <v>21630</v>
      </c>
    </row>
    <row r="269" spans="1:15" x14ac:dyDescent="0.2">
      <c r="A269" s="87" t="s">
        <v>507</v>
      </c>
      <c r="B269" s="87" t="s">
        <v>21387</v>
      </c>
      <c r="C269" s="68" t="s">
        <v>555</v>
      </c>
      <c r="D269" s="88">
        <v>5</v>
      </c>
      <c r="E269" s="91" t="s">
        <v>21388</v>
      </c>
      <c r="F269" s="92">
        <v>2009</v>
      </c>
      <c r="G269" s="92">
        <v>18693280</v>
      </c>
      <c r="H269" s="93" t="s">
        <v>21026</v>
      </c>
      <c r="I269" s="93" t="s">
        <v>21025</v>
      </c>
      <c r="J269" s="91" t="s">
        <v>21190</v>
      </c>
      <c r="K269" s="91" t="s">
        <v>21039</v>
      </c>
      <c r="L269" s="98" t="s">
        <v>21389</v>
      </c>
      <c r="M269" s="98"/>
      <c r="N269" s="91"/>
      <c r="O269" s="91" t="s">
        <v>21025</v>
      </c>
    </row>
    <row r="270" spans="1:15" x14ac:dyDescent="0.2">
      <c r="A270" s="87" t="s">
        <v>507</v>
      </c>
      <c r="B270" s="87" t="s">
        <v>21387</v>
      </c>
      <c r="C270" s="68" t="s">
        <v>555</v>
      </c>
      <c r="D270" s="88">
        <v>5</v>
      </c>
      <c r="E270" s="91" t="s">
        <v>21368</v>
      </c>
      <c r="F270" s="92">
        <v>2019</v>
      </c>
      <c r="G270" s="100">
        <v>31191615</v>
      </c>
      <c r="H270" s="97" t="s">
        <v>21025</v>
      </c>
      <c r="I270" s="97" t="s">
        <v>21026</v>
      </c>
      <c r="J270" s="91" t="s">
        <v>21190</v>
      </c>
      <c r="K270" s="91" t="s">
        <v>21039</v>
      </c>
      <c r="L270" s="98" t="s">
        <v>21389</v>
      </c>
      <c r="M270" s="98" t="s">
        <v>21077</v>
      </c>
      <c r="N270" s="91" t="s">
        <v>21577</v>
      </c>
      <c r="O270" s="87" t="s">
        <v>21630</v>
      </c>
    </row>
    <row r="271" spans="1:15" x14ac:dyDescent="0.2">
      <c r="A271" s="87" t="s">
        <v>507</v>
      </c>
      <c r="B271" s="87" t="s">
        <v>21390</v>
      </c>
      <c r="C271" s="68" t="s">
        <v>555</v>
      </c>
      <c r="D271" s="88">
        <v>5</v>
      </c>
      <c r="E271" s="91" t="s">
        <v>21165</v>
      </c>
      <c r="F271" s="92">
        <v>2011</v>
      </c>
      <c r="G271" s="92">
        <v>21394826</v>
      </c>
      <c r="H271" s="93" t="s">
        <v>21026</v>
      </c>
      <c r="I271" s="93" t="s">
        <v>21025</v>
      </c>
      <c r="J271" s="91" t="s">
        <v>21391</v>
      </c>
      <c r="K271" s="91" t="s">
        <v>21075</v>
      </c>
      <c r="L271" s="91" t="s">
        <v>21392</v>
      </c>
      <c r="M271" s="91"/>
      <c r="N271" s="91"/>
      <c r="O271" s="91" t="s">
        <v>21025</v>
      </c>
    </row>
    <row r="272" spans="1:15" x14ac:dyDescent="0.2">
      <c r="A272" s="87" t="s">
        <v>507</v>
      </c>
      <c r="B272" s="87" t="s">
        <v>21390</v>
      </c>
      <c r="C272" s="68" t="s">
        <v>555</v>
      </c>
      <c r="D272" s="88">
        <v>5</v>
      </c>
      <c r="E272" s="91" t="s">
        <v>21368</v>
      </c>
      <c r="F272" s="92">
        <v>2018</v>
      </c>
      <c r="G272" s="92">
        <v>29881398</v>
      </c>
      <c r="H272" s="97" t="s">
        <v>21025</v>
      </c>
      <c r="I272" s="97" t="s">
        <v>21026</v>
      </c>
      <c r="J272" s="91" t="s">
        <v>21394</v>
      </c>
      <c r="K272" s="91" t="s">
        <v>21070</v>
      </c>
      <c r="L272" s="91" t="s">
        <v>21395</v>
      </c>
      <c r="M272" s="91" t="s">
        <v>21077</v>
      </c>
      <c r="N272" s="91"/>
      <c r="O272" s="87" t="s">
        <v>21630</v>
      </c>
    </row>
    <row r="273" spans="1:15" x14ac:dyDescent="0.2">
      <c r="A273" s="87" t="s">
        <v>507</v>
      </c>
      <c r="B273" s="87" t="s">
        <v>21393</v>
      </c>
      <c r="C273" s="68" t="s">
        <v>555</v>
      </c>
      <c r="D273" s="88">
        <v>5</v>
      </c>
      <c r="E273" s="91" t="s">
        <v>21368</v>
      </c>
      <c r="F273" s="92">
        <v>2018</v>
      </c>
      <c r="G273" s="92">
        <v>29881398</v>
      </c>
      <c r="H273" s="97" t="s">
        <v>21025</v>
      </c>
      <c r="I273" s="97" t="s">
        <v>21026</v>
      </c>
      <c r="J273" s="91" t="s">
        <v>21394</v>
      </c>
      <c r="K273" s="91" t="s">
        <v>21070</v>
      </c>
      <c r="L273" s="91" t="s">
        <v>21395</v>
      </c>
      <c r="M273" s="91" t="s">
        <v>21077</v>
      </c>
      <c r="N273" s="91"/>
      <c r="O273" s="87" t="s">
        <v>21630</v>
      </c>
    </row>
    <row r="274" spans="1:15" x14ac:dyDescent="0.2">
      <c r="A274" s="87" t="s">
        <v>507</v>
      </c>
      <c r="B274" s="87" t="s">
        <v>21393</v>
      </c>
      <c r="C274" s="68" t="s">
        <v>555</v>
      </c>
      <c r="D274" s="88">
        <v>5</v>
      </c>
      <c r="E274" s="91" t="s">
        <v>21445</v>
      </c>
      <c r="F274" s="92">
        <v>2019</v>
      </c>
      <c r="G274" s="92">
        <v>30832263</v>
      </c>
      <c r="H274" s="93" t="s">
        <v>21026</v>
      </c>
      <c r="I274" s="97" t="s">
        <v>21026</v>
      </c>
      <c r="J274" s="91" t="s">
        <v>21394</v>
      </c>
      <c r="K274" s="91" t="s">
        <v>21070</v>
      </c>
      <c r="L274" s="91" t="s">
        <v>21395</v>
      </c>
      <c r="M274" s="91" t="s">
        <v>21077</v>
      </c>
      <c r="N274" s="91" t="s">
        <v>21578</v>
      </c>
      <c r="O274" s="91" t="s">
        <v>21026</v>
      </c>
    </row>
    <row r="275" spans="1:15" x14ac:dyDescent="0.2">
      <c r="A275" s="87" t="s">
        <v>507</v>
      </c>
      <c r="B275" s="87" t="s">
        <v>21396</v>
      </c>
      <c r="C275" s="68" t="s">
        <v>21397</v>
      </c>
      <c r="D275" s="88">
        <v>2</v>
      </c>
      <c r="E275" s="87" t="s">
        <v>21174</v>
      </c>
      <c r="F275" s="89">
        <v>2012</v>
      </c>
      <c r="G275" s="89">
        <v>21735045</v>
      </c>
      <c r="H275" s="90" t="s">
        <v>21026</v>
      </c>
      <c r="I275" s="90" t="s">
        <v>21025</v>
      </c>
      <c r="J275" s="87" t="s">
        <v>21027</v>
      </c>
      <c r="K275" s="87"/>
      <c r="L275" s="87"/>
      <c r="M275" s="87"/>
      <c r="N275" s="87"/>
      <c r="O275" s="87" t="s">
        <v>21025</v>
      </c>
    </row>
    <row r="276" spans="1:15" x14ac:dyDescent="0.2">
      <c r="A276" s="87" t="s">
        <v>507</v>
      </c>
      <c r="B276" s="87" t="s">
        <v>21398</v>
      </c>
      <c r="C276" s="68" t="s">
        <v>555</v>
      </c>
      <c r="D276" s="88">
        <v>5</v>
      </c>
      <c r="E276" s="91" t="s">
        <v>21063</v>
      </c>
      <c r="F276" s="92">
        <v>2012</v>
      </c>
      <c r="G276" s="92">
        <v>22505045</v>
      </c>
      <c r="H276" s="93" t="s">
        <v>21026</v>
      </c>
      <c r="I276" s="93" t="s">
        <v>21025</v>
      </c>
      <c r="J276" s="91" t="s">
        <v>21399</v>
      </c>
      <c r="K276" s="91" t="s">
        <v>21070</v>
      </c>
      <c r="L276" s="91" t="s">
        <v>21400</v>
      </c>
      <c r="M276" s="91"/>
      <c r="N276" s="91"/>
      <c r="O276" s="91" t="s">
        <v>21025</v>
      </c>
    </row>
    <row r="277" spans="1:15" x14ac:dyDescent="0.2">
      <c r="A277" s="87" t="s">
        <v>507</v>
      </c>
      <c r="B277" s="87" t="s">
        <v>21398</v>
      </c>
      <c r="C277" s="68" t="s">
        <v>555</v>
      </c>
      <c r="D277" s="88">
        <v>5</v>
      </c>
      <c r="E277" s="91" t="s">
        <v>21368</v>
      </c>
      <c r="F277" s="92">
        <v>2017</v>
      </c>
      <c r="G277" s="92">
        <v>28339459</v>
      </c>
      <c r="H277" s="93" t="s">
        <v>21025</v>
      </c>
      <c r="I277" s="97" t="s">
        <v>21026</v>
      </c>
      <c r="J277" s="91" t="s">
        <v>21579</v>
      </c>
      <c r="K277" s="91" t="s">
        <v>21075</v>
      </c>
      <c r="L277" s="91" t="s">
        <v>21400</v>
      </c>
      <c r="M277" s="91" t="s">
        <v>21077</v>
      </c>
      <c r="N277" s="91" t="s">
        <v>21580</v>
      </c>
      <c r="O277" s="87" t="s">
        <v>21630</v>
      </c>
    </row>
    <row r="278" spans="1:15" x14ac:dyDescent="0.2">
      <c r="A278" s="87" t="s">
        <v>507</v>
      </c>
      <c r="B278" s="87" t="s">
        <v>21398</v>
      </c>
      <c r="C278" s="68" t="s">
        <v>555</v>
      </c>
      <c r="D278" s="88">
        <v>5</v>
      </c>
      <c r="E278" s="91" t="s">
        <v>21581</v>
      </c>
      <c r="F278" s="92">
        <v>2002</v>
      </c>
      <c r="G278" s="92">
        <v>12461697</v>
      </c>
      <c r="H278" s="93" t="s">
        <v>21026</v>
      </c>
      <c r="I278" s="93" t="s">
        <v>21025</v>
      </c>
      <c r="J278" s="91" t="s">
        <v>21399</v>
      </c>
      <c r="K278" s="91" t="s">
        <v>21070</v>
      </c>
      <c r="L278" s="91" t="s">
        <v>21400</v>
      </c>
      <c r="M278" s="91"/>
      <c r="N278" s="91"/>
      <c r="O278" s="91" t="s">
        <v>21025</v>
      </c>
    </row>
    <row r="279" spans="1:15" x14ac:dyDescent="0.2">
      <c r="A279" s="87" t="s">
        <v>507</v>
      </c>
      <c r="B279" s="87" t="s">
        <v>21398</v>
      </c>
      <c r="C279" s="68" t="s">
        <v>555</v>
      </c>
      <c r="D279" s="88">
        <v>5</v>
      </c>
      <c r="E279" s="91" t="s">
        <v>21569</v>
      </c>
      <c r="F279" s="92">
        <v>1999</v>
      </c>
      <c r="G279" s="92">
        <v>10534775</v>
      </c>
      <c r="H279" s="93" t="s">
        <v>21026</v>
      </c>
      <c r="I279" s="93" t="s">
        <v>21025</v>
      </c>
      <c r="J279" s="91" t="s">
        <v>21582</v>
      </c>
      <c r="K279" s="91" t="s">
        <v>21075</v>
      </c>
      <c r="L279" s="91" t="s">
        <v>21400</v>
      </c>
      <c r="M279" s="91"/>
      <c r="N279" s="91"/>
      <c r="O279" s="91" t="s">
        <v>21025</v>
      </c>
    </row>
    <row r="280" spans="1:15" x14ac:dyDescent="0.2">
      <c r="A280" s="87" t="s">
        <v>507</v>
      </c>
      <c r="B280" s="87" t="s">
        <v>21398</v>
      </c>
      <c r="C280" s="68" t="s">
        <v>555</v>
      </c>
      <c r="D280" s="88">
        <v>5</v>
      </c>
      <c r="E280" s="91" t="s">
        <v>21445</v>
      </c>
      <c r="F280" s="92">
        <v>2019</v>
      </c>
      <c r="G280" s="92">
        <v>30832263</v>
      </c>
      <c r="H280" s="93" t="s">
        <v>21026</v>
      </c>
      <c r="I280" s="93" t="s">
        <v>21025</v>
      </c>
      <c r="J280" s="91" t="s">
        <v>21579</v>
      </c>
      <c r="K280" s="91" t="s">
        <v>21075</v>
      </c>
      <c r="L280" s="91" t="s">
        <v>21583</v>
      </c>
      <c r="M280" s="91" t="s">
        <v>21427</v>
      </c>
      <c r="N280" s="91"/>
      <c r="O280" s="91" t="s">
        <v>21026</v>
      </c>
    </row>
    <row r="281" spans="1:15" x14ac:dyDescent="0.2">
      <c r="A281" s="87" t="s">
        <v>507</v>
      </c>
      <c r="B281" s="87" t="s">
        <v>21401</v>
      </c>
      <c r="C281" s="68" t="s">
        <v>555</v>
      </c>
      <c r="D281" s="88">
        <v>1</v>
      </c>
      <c r="E281" s="87" t="s">
        <v>21063</v>
      </c>
      <c r="F281" s="89">
        <v>2012</v>
      </c>
      <c r="G281" s="89">
        <v>22505045</v>
      </c>
      <c r="H281" s="90" t="s">
        <v>21026</v>
      </c>
      <c r="I281" s="95" t="s">
        <v>21026</v>
      </c>
      <c r="J281" s="87" t="s">
        <v>21027</v>
      </c>
      <c r="K281" s="87"/>
      <c r="L281" s="87"/>
      <c r="M281" s="87"/>
      <c r="N281" s="87"/>
      <c r="O281" s="87" t="s">
        <v>21025</v>
      </c>
    </row>
    <row r="282" spans="1:15" x14ac:dyDescent="0.2">
      <c r="A282" s="87" t="s">
        <v>507</v>
      </c>
      <c r="B282" s="87" t="s">
        <v>20081</v>
      </c>
      <c r="C282" s="68" t="s">
        <v>21403</v>
      </c>
      <c r="D282" s="88">
        <v>5</v>
      </c>
      <c r="E282" s="91" t="s">
        <v>21404</v>
      </c>
      <c r="F282" s="92">
        <v>2017</v>
      </c>
      <c r="G282" s="92">
        <v>28905878</v>
      </c>
      <c r="H282" s="93" t="s">
        <v>21026</v>
      </c>
      <c r="I282" s="93" t="s">
        <v>21025</v>
      </c>
      <c r="J282" s="91" t="s">
        <v>21221</v>
      </c>
      <c r="K282" s="91" t="s">
        <v>21039</v>
      </c>
      <c r="L282" s="91" t="s">
        <v>21405</v>
      </c>
      <c r="M282" s="91"/>
      <c r="N282" s="91"/>
      <c r="O282" s="91" t="s">
        <v>21025</v>
      </c>
    </row>
    <row r="283" spans="1:15" x14ac:dyDescent="0.2">
      <c r="A283" s="87" t="s">
        <v>507</v>
      </c>
      <c r="B283" s="87" t="s">
        <v>20081</v>
      </c>
      <c r="C283" s="68" t="s">
        <v>21403</v>
      </c>
      <c r="D283" s="88">
        <v>5</v>
      </c>
      <c r="E283" s="91" t="s">
        <v>21368</v>
      </c>
      <c r="F283" s="92">
        <v>2017</v>
      </c>
      <c r="G283" s="92">
        <v>28339459</v>
      </c>
      <c r="H283" s="93" t="s">
        <v>21025</v>
      </c>
      <c r="I283" s="97" t="s">
        <v>21026</v>
      </c>
      <c r="J283" s="91" t="s">
        <v>21221</v>
      </c>
      <c r="K283" s="91" t="s">
        <v>21039</v>
      </c>
      <c r="L283" s="91" t="s">
        <v>21405</v>
      </c>
      <c r="M283" s="91" t="s">
        <v>21192</v>
      </c>
      <c r="N283" s="91" t="s">
        <v>21584</v>
      </c>
      <c r="O283" s="87" t="s">
        <v>21630</v>
      </c>
    </row>
    <row r="284" spans="1:15" x14ac:dyDescent="0.2">
      <c r="A284" s="87" t="s">
        <v>507</v>
      </c>
      <c r="B284" s="87" t="s">
        <v>20081</v>
      </c>
      <c r="C284" s="68" t="s">
        <v>21403</v>
      </c>
      <c r="D284" s="88">
        <v>5</v>
      </c>
      <c r="E284" s="91" t="s">
        <v>21063</v>
      </c>
      <c r="F284" s="92">
        <v>2012</v>
      </c>
      <c r="G284" s="92">
        <v>22505045</v>
      </c>
      <c r="H284" s="93" t="s">
        <v>21026</v>
      </c>
      <c r="I284" s="93" t="s">
        <v>21025</v>
      </c>
      <c r="J284" s="91" t="s">
        <v>21221</v>
      </c>
      <c r="K284" s="91" t="s">
        <v>21039</v>
      </c>
      <c r="L284" s="91" t="s">
        <v>21405</v>
      </c>
      <c r="M284" s="91"/>
      <c r="N284" s="91"/>
      <c r="O284" s="91" t="s">
        <v>21026</v>
      </c>
    </row>
    <row r="285" spans="1:15" x14ac:dyDescent="0.2">
      <c r="A285" s="87" t="s">
        <v>507</v>
      </c>
      <c r="B285" s="87" t="s">
        <v>21406</v>
      </c>
      <c r="C285" s="68" t="s">
        <v>555</v>
      </c>
      <c r="D285" s="88">
        <v>5</v>
      </c>
      <c r="E285" s="91" t="s">
        <v>21368</v>
      </c>
      <c r="F285" s="92">
        <v>2017</v>
      </c>
      <c r="G285" s="92">
        <v>28339459</v>
      </c>
      <c r="H285" s="93" t="s">
        <v>21025</v>
      </c>
      <c r="I285" s="97" t="s">
        <v>21026</v>
      </c>
      <c r="J285" s="91" t="s">
        <v>21221</v>
      </c>
      <c r="K285" s="91" t="s">
        <v>21039</v>
      </c>
      <c r="L285" s="91" t="s">
        <v>21405</v>
      </c>
      <c r="M285" s="91" t="s">
        <v>21077</v>
      </c>
      <c r="N285" s="91" t="s">
        <v>21585</v>
      </c>
      <c r="O285" s="87" t="s">
        <v>21630</v>
      </c>
    </row>
    <row r="286" spans="1:15" x14ac:dyDescent="0.2">
      <c r="A286" s="87" t="s">
        <v>507</v>
      </c>
      <c r="B286" s="87" t="s">
        <v>21407</v>
      </c>
      <c r="C286" s="68" t="s">
        <v>555</v>
      </c>
      <c r="D286" s="88">
        <v>1</v>
      </c>
      <c r="E286" s="87" t="s">
        <v>21063</v>
      </c>
      <c r="F286" s="89">
        <v>2012</v>
      </c>
      <c r="G286" s="89">
        <v>22505045</v>
      </c>
      <c r="H286" s="90" t="s">
        <v>21026</v>
      </c>
      <c r="I286" s="90" t="s">
        <v>21025</v>
      </c>
      <c r="J286" s="87" t="s">
        <v>21027</v>
      </c>
      <c r="K286" s="87"/>
      <c r="L286" s="87"/>
      <c r="M286" s="87"/>
      <c r="N286" s="87"/>
      <c r="O286" s="87" t="s">
        <v>21025</v>
      </c>
    </row>
    <row r="287" spans="1:15" x14ac:dyDescent="0.2">
      <c r="A287" s="87" t="s">
        <v>507</v>
      </c>
      <c r="B287" s="87" t="s">
        <v>21408</v>
      </c>
      <c r="C287" s="68" t="s">
        <v>21410</v>
      </c>
      <c r="D287" s="88">
        <v>5</v>
      </c>
      <c r="E287" s="91" t="s">
        <v>21368</v>
      </c>
      <c r="F287" s="92">
        <v>2017</v>
      </c>
      <c r="G287" s="92">
        <v>28339459</v>
      </c>
      <c r="H287" s="93" t="s">
        <v>21025</v>
      </c>
      <c r="I287" s="97" t="s">
        <v>21026</v>
      </c>
      <c r="J287" s="91" t="s">
        <v>21221</v>
      </c>
      <c r="K287" s="91" t="s">
        <v>21039</v>
      </c>
      <c r="L287" s="91" t="s">
        <v>21405</v>
      </c>
      <c r="M287" s="91" t="s">
        <v>21077</v>
      </c>
      <c r="N287" s="91" t="s">
        <v>21585</v>
      </c>
      <c r="O287" s="87" t="s">
        <v>21630</v>
      </c>
    </row>
    <row r="288" spans="1:15" x14ac:dyDescent="0.2">
      <c r="A288" s="87" t="s">
        <v>507</v>
      </c>
      <c r="B288" s="87" t="s">
        <v>21408</v>
      </c>
      <c r="C288" s="68" t="s">
        <v>21410</v>
      </c>
      <c r="D288" s="88">
        <v>5</v>
      </c>
      <c r="E288" s="91" t="s">
        <v>21586</v>
      </c>
      <c r="F288" s="92">
        <v>2008</v>
      </c>
      <c r="G288" s="92">
        <v>18451181</v>
      </c>
      <c r="H288" s="93" t="s">
        <v>21026</v>
      </c>
      <c r="I288" s="93" t="s">
        <v>21025</v>
      </c>
      <c r="J288" s="91" t="s">
        <v>21221</v>
      </c>
      <c r="K288" s="91" t="s">
        <v>21039</v>
      </c>
      <c r="L288" s="91" t="s">
        <v>21405</v>
      </c>
      <c r="M288" s="91"/>
      <c r="N288" s="91"/>
      <c r="O288" s="91" t="s">
        <v>21025</v>
      </c>
    </row>
    <row r="289" spans="1:15" x14ac:dyDescent="0.2">
      <c r="A289" s="87" t="s">
        <v>507</v>
      </c>
      <c r="B289" s="87" t="s">
        <v>21408</v>
      </c>
      <c r="C289" s="68" t="s">
        <v>21410</v>
      </c>
      <c r="D289" s="88">
        <v>5</v>
      </c>
      <c r="E289" s="91" t="s">
        <v>21587</v>
      </c>
      <c r="F289" s="92">
        <v>2003</v>
      </c>
      <c r="G289" s="92">
        <v>12624152</v>
      </c>
      <c r="H289" s="93" t="s">
        <v>21026</v>
      </c>
      <c r="I289" s="93" t="s">
        <v>21025</v>
      </c>
      <c r="J289" s="91" t="s">
        <v>21221</v>
      </c>
      <c r="K289" s="91" t="s">
        <v>21039</v>
      </c>
      <c r="L289" s="91" t="s">
        <v>21405</v>
      </c>
      <c r="M289" s="91"/>
      <c r="N289" s="91"/>
      <c r="O289" s="91" t="s">
        <v>21026</v>
      </c>
    </row>
    <row r="290" spans="1:15" x14ac:dyDescent="0.2">
      <c r="A290" s="87" t="s">
        <v>507</v>
      </c>
      <c r="B290" s="87" t="s">
        <v>21411</v>
      </c>
      <c r="C290" s="68" t="s">
        <v>21413</v>
      </c>
      <c r="D290" s="88">
        <v>5</v>
      </c>
      <c r="E290" s="91" t="s">
        <v>21368</v>
      </c>
      <c r="F290" s="92">
        <v>2017</v>
      </c>
      <c r="G290" s="92">
        <v>28339459</v>
      </c>
      <c r="H290" s="93" t="s">
        <v>21025</v>
      </c>
      <c r="I290" s="97" t="s">
        <v>21026</v>
      </c>
      <c r="J290" s="91" t="s">
        <v>21221</v>
      </c>
      <c r="K290" s="91" t="s">
        <v>21039</v>
      </c>
      <c r="L290" s="91" t="s">
        <v>21405</v>
      </c>
      <c r="M290" s="91" t="s">
        <v>21077</v>
      </c>
      <c r="N290" s="91" t="s">
        <v>21585</v>
      </c>
      <c r="O290" s="87" t="s">
        <v>21630</v>
      </c>
    </row>
    <row r="291" spans="1:15" x14ac:dyDescent="0.2">
      <c r="A291" s="87" t="s">
        <v>507</v>
      </c>
      <c r="B291" s="87" t="s">
        <v>21411</v>
      </c>
      <c r="C291" s="68" t="s">
        <v>21413</v>
      </c>
      <c r="D291" s="88">
        <v>5</v>
      </c>
      <c r="E291" s="91" t="s">
        <v>21586</v>
      </c>
      <c r="F291" s="92">
        <v>2008</v>
      </c>
      <c r="G291" s="92">
        <v>18451181</v>
      </c>
      <c r="H291" s="93" t="s">
        <v>21026</v>
      </c>
      <c r="I291" s="93" t="s">
        <v>21025</v>
      </c>
      <c r="J291" s="91" t="s">
        <v>21221</v>
      </c>
      <c r="K291" s="91" t="s">
        <v>21039</v>
      </c>
      <c r="L291" s="91" t="s">
        <v>21405</v>
      </c>
      <c r="M291" s="91"/>
      <c r="N291" s="91"/>
      <c r="O291" s="91" t="s">
        <v>21026</v>
      </c>
    </row>
    <row r="292" spans="1:15" x14ac:dyDescent="0.2">
      <c r="A292" s="87" t="s">
        <v>507</v>
      </c>
      <c r="B292" s="87" t="s">
        <v>21411</v>
      </c>
      <c r="C292" s="68" t="s">
        <v>21413</v>
      </c>
      <c r="D292" s="88">
        <v>5</v>
      </c>
      <c r="E292" s="91" t="s">
        <v>21035</v>
      </c>
      <c r="F292" s="92">
        <v>2018</v>
      </c>
      <c r="G292" s="92">
        <v>29750258</v>
      </c>
      <c r="H292" s="93" t="s">
        <v>269</v>
      </c>
      <c r="I292" s="93" t="s">
        <v>269</v>
      </c>
      <c r="J292" s="91" t="s">
        <v>21221</v>
      </c>
      <c r="K292" s="91" t="s">
        <v>21039</v>
      </c>
      <c r="L292" s="91" t="s">
        <v>21405</v>
      </c>
      <c r="M292" s="91"/>
      <c r="N292" s="91"/>
      <c r="O292" s="91" t="s">
        <v>269</v>
      </c>
    </row>
    <row r="293" spans="1:15" x14ac:dyDescent="0.2">
      <c r="A293" s="87" t="s">
        <v>507</v>
      </c>
      <c r="B293" s="87" t="s">
        <v>21414</v>
      </c>
      <c r="C293" s="68" t="s">
        <v>555</v>
      </c>
      <c r="D293" s="88">
        <v>5</v>
      </c>
      <c r="E293" s="91" t="s">
        <v>21368</v>
      </c>
      <c r="F293" s="92">
        <v>2017</v>
      </c>
      <c r="G293" s="92">
        <v>28339459</v>
      </c>
      <c r="H293" s="93" t="s">
        <v>21025</v>
      </c>
      <c r="I293" s="97" t="s">
        <v>21026</v>
      </c>
      <c r="J293" s="91" t="s">
        <v>21415</v>
      </c>
      <c r="K293" s="91" t="s">
        <v>21075</v>
      </c>
      <c r="L293" s="91" t="s">
        <v>21416</v>
      </c>
      <c r="M293" s="91" t="s">
        <v>21077</v>
      </c>
      <c r="N293" s="91" t="s">
        <v>21588</v>
      </c>
      <c r="O293" s="87" t="s">
        <v>21630</v>
      </c>
    </row>
    <row r="294" spans="1:15" x14ac:dyDescent="0.2">
      <c r="A294" s="87" t="s">
        <v>507</v>
      </c>
      <c r="B294" s="87" t="s">
        <v>21414</v>
      </c>
      <c r="C294" s="68" t="s">
        <v>555</v>
      </c>
      <c r="D294" s="88">
        <v>5</v>
      </c>
      <c r="E294" s="91" t="s">
        <v>21344</v>
      </c>
      <c r="F294" s="92">
        <v>2005</v>
      </c>
      <c r="G294" s="92">
        <v>16211554</v>
      </c>
      <c r="H294" s="93" t="s">
        <v>21026</v>
      </c>
      <c r="I294" s="93" t="s">
        <v>21025</v>
      </c>
      <c r="J294" s="91" t="s">
        <v>21589</v>
      </c>
      <c r="K294" s="91" t="s">
        <v>21075</v>
      </c>
      <c r="L294" s="91" t="s">
        <v>21590</v>
      </c>
      <c r="M294" s="91"/>
      <c r="N294" s="91"/>
      <c r="O294" s="91" t="s">
        <v>21025</v>
      </c>
    </row>
    <row r="295" spans="1:15" x14ac:dyDescent="0.2">
      <c r="A295" s="87" t="s">
        <v>507</v>
      </c>
      <c r="B295" s="87" t="s">
        <v>21417</v>
      </c>
      <c r="C295" s="68" t="s">
        <v>21418</v>
      </c>
      <c r="D295" s="88">
        <v>5</v>
      </c>
      <c r="E295" s="91" t="s">
        <v>21368</v>
      </c>
      <c r="F295" s="92">
        <v>2017</v>
      </c>
      <c r="G295" s="92">
        <v>28339459</v>
      </c>
      <c r="H295" s="93" t="s">
        <v>21025</v>
      </c>
      <c r="I295" s="97" t="s">
        <v>21026</v>
      </c>
      <c r="J295" s="91" t="s">
        <v>21237</v>
      </c>
      <c r="K295" s="91" t="s">
        <v>21039</v>
      </c>
      <c r="L295" s="91" t="s">
        <v>21419</v>
      </c>
      <c r="M295" s="91" t="s">
        <v>21192</v>
      </c>
      <c r="N295" s="91" t="s">
        <v>21591</v>
      </c>
      <c r="O295" s="87" t="s">
        <v>21630</v>
      </c>
    </row>
    <row r="296" spans="1:15" x14ac:dyDescent="0.2">
      <c r="A296" s="87" t="s">
        <v>507</v>
      </c>
      <c r="B296" s="87" t="s">
        <v>21417</v>
      </c>
      <c r="C296" s="68" t="s">
        <v>21418</v>
      </c>
      <c r="D296" s="88">
        <v>5</v>
      </c>
      <c r="E296" s="91" t="s">
        <v>21586</v>
      </c>
      <c r="F296" s="92">
        <v>2008</v>
      </c>
      <c r="G296" s="92">
        <v>18451181</v>
      </c>
      <c r="H296" s="93" t="s">
        <v>21026</v>
      </c>
      <c r="I296" s="93" t="s">
        <v>21025</v>
      </c>
      <c r="J296" s="91" t="s">
        <v>21237</v>
      </c>
      <c r="K296" s="91" t="s">
        <v>21039</v>
      </c>
      <c r="L296" s="91" t="s">
        <v>21419</v>
      </c>
      <c r="M296" s="91"/>
      <c r="N296" s="91"/>
      <c r="O296" s="91" t="s">
        <v>21025</v>
      </c>
    </row>
    <row r="297" spans="1:15" x14ac:dyDescent="0.2">
      <c r="A297" s="87" t="s">
        <v>507</v>
      </c>
      <c r="B297" s="87" t="s">
        <v>21417</v>
      </c>
      <c r="C297" s="68" t="s">
        <v>21418</v>
      </c>
      <c r="D297" s="88">
        <v>5</v>
      </c>
      <c r="E297" s="91" t="s">
        <v>21530</v>
      </c>
      <c r="F297" s="92">
        <v>2010</v>
      </c>
      <c r="G297" s="92">
        <v>20215541</v>
      </c>
      <c r="H297" s="93"/>
      <c r="I297" s="97" t="s">
        <v>21026</v>
      </c>
      <c r="J297" s="91" t="s">
        <v>21592</v>
      </c>
      <c r="K297" s="91" t="s">
        <v>21075</v>
      </c>
      <c r="L297" s="91" t="s">
        <v>21593</v>
      </c>
      <c r="M297" s="91"/>
      <c r="N297" s="91"/>
      <c r="O297" s="91" t="s">
        <v>21630</v>
      </c>
    </row>
    <row r="298" spans="1:15" x14ac:dyDescent="0.2">
      <c r="A298" s="87" t="s">
        <v>507</v>
      </c>
      <c r="B298" s="87" t="s">
        <v>21417</v>
      </c>
      <c r="C298" s="68" t="s">
        <v>21418</v>
      </c>
      <c r="D298" s="88">
        <v>5</v>
      </c>
      <c r="E298" s="91" t="s">
        <v>21208</v>
      </c>
      <c r="F298" s="92">
        <v>2010</v>
      </c>
      <c r="G298" s="92">
        <v>20513136</v>
      </c>
      <c r="H298" s="93" t="s">
        <v>21026</v>
      </c>
      <c r="I298" s="93" t="s">
        <v>21025</v>
      </c>
      <c r="J298" s="91" t="s">
        <v>21594</v>
      </c>
      <c r="K298" s="91" t="s">
        <v>21529</v>
      </c>
      <c r="L298" s="91" t="s">
        <v>21590</v>
      </c>
      <c r="M298" s="91"/>
      <c r="N298" s="91"/>
      <c r="O298" s="91" t="s">
        <v>21026</v>
      </c>
    </row>
    <row r="299" spans="1:15" x14ac:dyDescent="0.2">
      <c r="A299" s="87" t="s">
        <v>507</v>
      </c>
      <c r="B299" s="87" t="s">
        <v>11</v>
      </c>
      <c r="C299" s="68" t="s">
        <v>21421</v>
      </c>
      <c r="D299" s="88">
        <v>4</v>
      </c>
      <c r="E299" s="91" t="s">
        <v>21368</v>
      </c>
      <c r="F299" s="92">
        <v>2017</v>
      </c>
      <c r="G299" s="92">
        <v>28339459</v>
      </c>
      <c r="H299" s="93" t="s">
        <v>21025</v>
      </c>
      <c r="I299" s="97" t="s">
        <v>21026</v>
      </c>
      <c r="J299" s="91" t="s">
        <v>21237</v>
      </c>
      <c r="K299" s="91" t="s">
        <v>21039</v>
      </c>
      <c r="L299" s="91" t="s">
        <v>21419</v>
      </c>
      <c r="M299" s="91" t="s">
        <v>21192</v>
      </c>
      <c r="N299" s="91" t="s">
        <v>21595</v>
      </c>
      <c r="O299" s="87" t="s">
        <v>21630</v>
      </c>
    </row>
    <row r="300" spans="1:15" x14ac:dyDescent="0.2">
      <c r="A300" s="87" t="s">
        <v>507</v>
      </c>
      <c r="B300" s="87" t="s">
        <v>21422</v>
      </c>
      <c r="C300" s="68" t="s">
        <v>21424</v>
      </c>
      <c r="D300" s="88">
        <v>5</v>
      </c>
      <c r="E300" s="91" t="s">
        <v>21063</v>
      </c>
      <c r="F300" s="92">
        <v>2012</v>
      </c>
      <c r="G300" s="92">
        <v>22505045</v>
      </c>
      <c r="H300" s="93" t="s">
        <v>21026</v>
      </c>
      <c r="I300" s="97" t="s">
        <v>21026</v>
      </c>
      <c r="J300" s="91" t="s">
        <v>21425</v>
      </c>
      <c r="K300" s="91" t="s">
        <v>21070</v>
      </c>
      <c r="L300" s="91" t="s">
        <v>21426</v>
      </c>
      <c r="M300" s="91" t="s">
        <v>21427</v>
      </c>
      <c r="N300" s="91"/>
      <c r="O300" s="91" t="s">
        <v>21026</v>
      </c>
    </row>
    <row r="301" spans="1:15" x14ac:dyDescent="0.2">
      <c r="A301" s="87" t="s">
        <v>507</v>
      </c>
      <c r="B301" s="87" t="s">
        <v>21422</v>
      </c>
      <c r="C301" s="68" t="s">
        <v>21424</v>
      </c>
      <c r="D301" s="88">
        <v>5</v>
      </c>
      <c r="E301" s="91" t="s">
        <v>21368</v>
      </c>
      <c r="F301" s="92">
        <v>2017</v>
      </c>
      <c r="G301" s="92">
        <v>28339459</v>
      </c>
      <c r="H301" s="93" t="s">
        <v>21025</v>
      </c>
      <c r="I301" s="97" t="s">
        <v>21026</v>
      </c>
      <c r="J301" s="91" t="s">
        <v>21425</v>
      </c>
      <c r="K301" s="91" t="s">
        <v>21070</v>
      </c>
      <c r="L301" s="91" t="s">
        <v>21426</v>
      </c>
      <c r="M301" s="91" t="s">
        <v>21077</v>
      </c>
      <c r="N301" s="91" t="s">
        <v>21596</v>
      </c>
      <c r="O301" s="87" t="s">
        <v>21630</v>
      </c>
    </row>
    <row r="302" spans="1:15" x14ac:dyDescent="0.2">
      <c r="A302" s="87" t="s">
        <v>507</v>
      </c>
      <c r="B302" s="87" t="s">
        <v>21422</v>
      </c>
      <c r="C302" s="68" t="s">
        <v>21424</v>
      </c>
      <c r="D302" s="88">
        <v>5</v>
      </c>
      <c r="E302" s="91" t="s">
        <v>21550</v>
      </c>
      <c r="F302" s="92">
        <v>2008</v>
      </c>
      <c r="G302" s="92">
        <v>18424508</v>
      </c>
      <c r="H302" s="93"/>
      <c r="I302" s="97" t="s">
        <v>21026</v>
      </c>
      <c r="J302" s="91" t="s">
        <v>21425</v>
      </c>
      <c r="K302" s="91" t="s">
        <v>21070</v>
      </c>
      <c r="L302" s="91" t="s">
        <v>21426</v>
      </c>
      <c r="M302" s="91"/>
      <c r="N302" s="91"/>
      <c r="O302" s="91" t="s">
        <v>21630</v>
      </c>
    </row>
    <row r="303" spans="1:15" x14ac:dyDescent="0.2">
      <c r="A303" s="87" t="s">
        <v>507</v>
      </c>
      <c r="B303" s="87" t="s">
        <v>21428</v>
      </c>
      <c r="C303" s="68" t="s">
        <v>21429</v>
      </c>
      <c r="D303" s="88">
        <v>4</v>
      </c>
      <c r="E303" s="91" t="s">
        <v>21368</v>
      </c>
      <c r="F303" s="92">
        <v>2017</v>
      </c>
      <c r="G303" s="92">
        <v>28339459</v>
      </c>
      <c r="H303" s="93" t="s">
        <v>21025</v>
      </c>
      <c r="I303" s="97" t="s">
        <v>21026</v>
      </c>
      <c r="J303" s="91" t="s">
        <v>21430</v>
      </c>
      <c r="K303" s="91" t="s">
        <v>21070</v>
      </c>
      <c r="L303" s="91" t="s">
        <v>21431</v>
      </c>
      <c r="M303" s="91" t="s">
        <v>21192</v>
      </c>
      <c r="N303" s="91" t="s">
        <v>21597</v>
      </c>
      <c r="O303" s="87" t="s">
        <v>21630</v>
      </c>
    </row>
    <row r="304" spans="1:15" x14ac:dyDescent="0.2">
      <c r="A304" s="87" t="s">
        <v>507</v>
      </c>
      <c r="B304" s="87" t="s">
        <v>21428</v>
      </c>
      <c r="C304" s="68" t="s">
        <v>21429</v>
      </c>
      <c r="D304" s="88">
        <v>4</v>
      </c>
      <c r="E304" s="91" t="s">
        <v>21530</v>
      </c>
      <c r="F304" s="92">
        <v>2010</v>
      </c>
      <c r="G304" s="92">
        <v>20215541</v>
      </c>
      <c r="H304" s="93"/>
      <c r="I304" s="97" t="s">
        <v>21026</v>
      </c>
      <c r="J304" s="91" t="s">
        <v>21430</v>
      </c>
      <c r="K304" s="91" t="s">
        <v>21070</v>
      </c>
      <c r="L304" s="91" t="s">
        <v>21431</v>
      </c>
      <c r="M304" s="91"/>
      <c r="N304" s="91"/>
      <c r="O304" s="91" t="s">
        <v>21630</v>
      </c>
    </row>
    <row r="305" spans="1:15" x14ac:dyDescent="0.2">
      <c r="A305" s="87" t="s">
        <v>507</v>
      </c>
      <c r="B305" s="87" t="s">
        <v>20131</v>
      </c>
      <c r="C305" s="68" t="s">
        <v>21432</v>
      </c>
      <c r="D305" s="88">
        <v>1</v>
      </c>
      <c r="E305" s="87" t="s">
        <v>21379</v>
      </c>
      <c r="F305" s="89">
        <v>2014</v>
      </c>
      <c r="G305" s="89">
        <v>24123850</v>
      </c>
      <c r="H305" s="90" t="s">
        <v>21026</v>
      </c>
      <c r="I305" s="90" t="s">
        <v>21025</v>
      </c>
      <c r="J305" s="87" t="s">
        <v>21027</v>
      </c>
      <c r="K305" s="87"/>
      <c r="L305" s="87"/>
      <c r="M305" s="87"/>
      <c r="N305" s="87"/>
      <c r="O305" s="87" t="s">
        <v>21026</v>
      </c>
    </row>
    <row r="306" spans="1:15" x14ac:dyDescent="0.2">
      <c r="A306" s="87" t="s">
        <v>507</v>
      </c>
      <c r="B306" s="87" t="s">
        <v>20139</v>
      </c>
      <c r="C306" s="68" t="s">
        <v>21434</v>
      </c>
      <c r="D306" s="88">
        <v>5</v>
      </c>
      <c r="E306" s="91" t="s">
        <v>21435</v>
      </c>
      <c r="F306" s="92">
        <v>2002</v>
      </c>
      <c r="G306" s="92">
        <v>12145750</v>
      </c>
      <c r="H306" s="93" t="s">
        <v>21026</v>
      </c>
      <c r="I306" s="93" t="s">
        <v>21025</v>
      </c>
      <c r="J306" s="91" t="s">
        <v>21237</v>
      </c>
      <c r="K306" s="91" t="s">
        <v>21039</v>
      </c>
      <c r="L306" s="91" t="s">
        <v>21419</v>
      </c>
      <c r="M306" s="91"/>
      <c r="N306" s="91"/>
      <c r="O306" s="91" t="s">
        <v>21025</v>
      </c>
    </row>
    <row r="307" spans="1:15" x14ac:dyDescent="0.2">
      <c r="A307" s="87" t="s">
        <v>507</v>
      </c>
      <c r="B307" s="87" t="s">
        <v>20151</v>
      </c>
      <c r="C307" s="68" t="s">
        <v>21436</v>
      </c>
      <c r="D307" s="88">
        <v>5</v>
      </c>
      <c r="E307" s="91" t="s">
        <v>21063</v>
      </c>
      <c r="F307" s="92">
        <v>2012</v>
      </c>
      <c r="G307" s="92">
        <v>22505045</v>
      </c>
      <c r="H307" s="93" t="s">
        <v>21026</v>
      </c>
      <c r="I307" s="93" t="s">
        <v>21025</v>
      </c>
      <c r="J307" s="91" t="s">
        <v>21437</v>
      </c>
      <c r="K307" s="91" t="s">
        <v>21070</v>
      </c>
      <c r="L307" s="91" t="s">
        <v>21438</v>
      </c>
      <c r="M307" s="91" t="s">
        <v>21427</v>
      </c>
      <c r="N307" s="91"/>
      <c r="O307" s="91" t="s">
        <v>21026</v>
      </c>
    </row>
    <row r="308" spans="1:15" x14ac:dyDescent="0.2">
      <c r="A308" s="87" t="s">
        <v>507</v>
      </c>
      <c r="B308" s="87" t="s">
        <v>20151</v>
      </c>
      <c r="C308" s="68" t="s">
        <v>21436</v>
      </c>
      <c r="D308" s="88">
        <v>5</v>
      </c>
      <c r="E308" s="91" t="s">
        <v>21368</v>
      </c>
      <c r="F308" s="92">
        <v>2017</v>
      </c>
      <c r="G308" s="92">
        <v>28339459</v>
      </c>
      <c r="H308" s="93" t="s">
        <v>21025</v>
      </c>
      <c r="I308" s="97" t="s">
        <v>21026</v>
      </c>
      <c r="J308" s="91" t="s">
        <v>21598</v>
      </c>
      <c r="K308" s="91" t="s">
        <v>21075</v>
      </c>
      <c r="L308" s="91" t="s">
        <v>21599</v>
      </c>
      <c r="M308" s="91" t="s">
        <v>21192</v>
      </c>
      <c r="N308" s="91" t="s">
        <v>21600</v>
      </c>
      <c r="O308" s="87" t="s">
        <v>21630</v>
      </c>
    </row>
    <row r="309" spans="1:15" x14ac:dyDescent="0.2">
      <c r="A309" s="87" t="s">
        <v>507</v>
      </c>
      <c r="B309" s="87" t="s">
        <v>20151</v>
      </c>
      <c r="C309" s="68" t="s">
        <v>21436</v>
      </c>
      <c r="D309" s="88">
        <v>5</v>
      </c>
      <c r="E309" s="91" t="s">
        <v>21530</v>
      </c>
      <c r="F309" s="92">
        <v>2010</v>
      </c>
      <c r="G309" s="92">
        <v>20215541</v>
      </c>
      <c r="H309" s="93"/>
      <c r="I309" s="97" t="s">
        <v>21026</v>
      </c>
      <c r="J309" s="91" t="s">
        <v>21437</v>
      </c>
      <c r="K309" s="91" t="s">
        <v>21070</v>
      </c>
      <c r="L309" s="91" t="s">
        <v>21438</v>
      </c>
      <c r="M309" s="91"/>
      <c r="N309" s="91"/>
      <c r="O309" s="91" t="s">
        <v>21630</v>
      </c>
    </row>
    <row r="310" spans="1:15" x14ac:dyDescent="0.2">
      <c r="A310" s="87" t="s">
        <v>507</v>
      </c>
      <c r="B310" s="87" t="s">
        <v>20151</v>
      </c>
      <c r="C310" s="68" t="s">
        <v>21436</v>
      </c>
      <c r="D310" s="88">
        <v>5</v>
      </c>
      <c r="E310" s="91" t="s">
        <v>21245</v>
      </c>
      <c r="F310" s="92">
        <v>2011</v>
      </c>
      <c r="G310" s="92">
        <v>21673748</v>
      </c>
      <c r="H310" s="93" t="s">
        <v>21025</v>
      </c>
      <c r="I310" s="97" t="s">
        <v>21026</v>
      </c>
      <c r="J310" s="91" t="s">
        <v>21437</v>
      </c>
      <c r="K310" s="91" t="s">
        <v>21070</v>
      </c>
      <c r="L310" s="91" t="s">
        <v>21438</v>
      </c>
      <c r="M310" s="91"/>
      <c r="N310" s="91"/>
      <c r="O310" s="87" t="s">
        <v>21630</v>
      </c>
    </row>
    <row r="311" spans="1:15" x14ac:dyDescent="0.2">
      <c r="A311" s="87" t="s">
        <v>507</v>
      </c>
      <c r="B311" s="87" t="s">
        <v>20151</v>
      </c>
      <c r="C311" s="68" t="s">
        <v>21436</v>
      </c>
      <c r="D311" s="88">
        <v>5</v>
      </c>
      <c r="E311" s="91" t="s">
        <v>21208</v>
      </c>
      <c r="F311" s="92">
        <v>2010</v>
      </c>
      <c r="G311" s="92">
        <v>20513136</v>
      </c>
      <c r="H311" s="93" t="s">
        <v>21026</v>
      </c>
      <c r="I311" s="93" t="s">
        <v>21025</v>
      </c>
      <c r="J311" s="91" t="s">
        <v>21601</v>
      </c>
      <c r="K311" s="91" t="s">
        <v>21070</v>
      </c>
      <c r="L311" s="91" t="s">
        <v>21438</v>
      </c>
      <c r="M311" s="91"/>
      <c r="N311" s="91"/>
      <c r="O311" s="91" t="s">
        <v>21026</v>
      </c>
    </row>
    <row r="312" spans="1:15" x14ac:dyDescent="0.2">
      <c r="A312" s="87" t="s">
        <v>507</v>
      </c>
      <c r="B312" s="87" t="s">
        <v>20151</v>
      </c>
      <c r="C312" s="68" t="s">
        <v>21436</v>
      </c>
      <c r="D312" s="88">
        <v>5</v>
      </c>
      <c r="E312" s="91" t="s">
        <v>21153</v>
      </c>
      <c r="F312" s="92">
        <v>2016</v>
      </c>
      <c r="G312" s="92">
        <v>27886673</v>
      </c>
      <c r="H312" s="93" t="s">
        <v>21026</v>
      </c>
      <c r="I312" s="93" t="s">
        <v>21025</v>
      </c>
      <c r="J312" s="91" t="s">
        <v>21601</v>
      </c>
      <c r="K312" s="91" t="s">
        <v>21070</v>
      </c>
      <c r="L312" s="91" t="s">
        <v>21438</v>
      </c>
      <c r="M312" s="91"/>
      <c r="N312" s="91"/>
      <c r="O312" s="91" t="s">
        <v>21025</v>
      </c>
    </row>
    <row r="313" spans="1:15" x14ac:dyDescent="0.2">
      <c r="A313" s="87" t="s">
        <v>507</v>
      </c>
      <c r="B313" s="87" t="s">
        <v>20167</v>
      </c>
      <c r="C313" s="68" t="s">
        <v>21439</v>
      </c>
      <c r="D313" s="88">
        <v>1</v>
      </c>
      <c r="E313" s="87" t="s">
        <v>21063</v>
      </c>
      <c r="F313" s="89">
        <v>2012</v>
      </c>
      <c r="G313" s="89">
        <v>22505045</v>
      </c>
      <c r="H313" s="90" t="s">
        <v>21026</v>
      </c>
      <c r="I313" s="90" t="s">
        <v>21025</v>
      </c>
      <c r="J313" s="87" t="s">
        <v>21027</v>
      </c>
      <c r="K313" s="87"/>
      <c r="L313" s="87"/>
      <c r="M313" s="87"/>
      <c r="N313" s="87"/>
      <c r="O313" s="87" t="s">
        <v>21025</v>
      </c>
    </row>
    <row r="314" spans="1:15" x14ac:dyDescent="0.2">
      <c r="A314" s="87" t="s">
        <v>507</v>
      </c>
      <c r="B314" s="87" t="s">
        <v>21440</v>
      </c>
      <c r="C314" s="68" t="s">
        <v>21441</v>
      </c>
      <c r="D314" s="88">
        <v>1</v>
      </c>
      <c r="E314" s="87" t="s">
        <v>21165</v>
      </c>
      <c r="F314" s="89">
        <v>2010</v>
      </c>
      <c r="G314" s="89">
        <v>20507642</v>
      </c>
      <c r="H314" s="90" t="s">
        <v>21026</v>
      </c>
      <c r="I314" s="90" t="s">
        <v>21025</v>
      </c>
      <c r="J314" s="87" t="s">
        <v>21027</v>
      </c>
      <c r="K314" s="87"/>
      <c r="L314" s="87"/>
      <c r="M314" s="87"/>
      <c r="N314" s="87"/>
      <c r="O314" s="87" t="s">
        <v>21025</v>
      </c>
    </row>
    <row r="315" spans="1:15" x14ac:dyDescent="0.2">
      <c r="A315" s="87" t="s">
        <v>507</v>
      </c>
      <c r="B315" s="87" t="s">
        <v>21442</v>
      </c>
      <c r="C315" s="68" t="s">
        <v>555</v>
      </c>
      <c r="D315" s="88">
        <v>2</v>
      </c>
      <c r="E315" s="87" t="s">
        <v>21245</v>
      </c>
      <c r="F315" s="89">
        <v>2011</v>
      </c>
      <c r="G315" s="89">
        <v>21673748</v>
      </c>
      <c r="H315" s="90" t="s">
        <v>21025</v>
      </c>
      <c r="I315" s="95" t="s">
        <v>21026</v>
      </c>
      <c r="J315" s="87" t="s">
        <v>21027</v>
      </c>
      <c r="K315" s="87"/>
      <c r="L315" s="87"/>
      <c r="M315" s="87"/>
      <c r="N315" s="87"/>
      <c r="O315" s="87" t="s">
        <v>21630</v>
      </c>
    </row>
    <row r="316" spans="1:15" x14ac:dyDescent="0.2">
      <c r="A316" s="87" t="s">
        <v>507</v>
      </c>
      <c r="B316" s="87" t="s">
        <v>21443</v>
      </c>
      <c r="C316" s="68" t="s">
        <v>555</v>
      </c>
      <c r="D316" s="88">
        <v>4</v>
      </c>
      <c r="E316" s="103" t="s">
        <v>21445</v>
      </c>
      <c r="F316" s="99">
        <v>2019</v>
      </c>
      <c r="G316" s="99">
        <v>30832263</v>
      </c>
      <c r="H316" s="93" t="s">
        <v>21026</v>
      </c>
      <c r="I316" s="93" t="s">
        <v>21025</v>
      </c>
      <c r="J316" s="91" t="s">
        <v>21446</v>
      </c>
      <c r="K316" s="91" t="s">
        <v>21075</v>
      </c>
      <c r="L316" s="91" t="s">
        <v>21447</v>
      </c>
      <c r="M316" s="91" t="s">
        <v>21198</v>
      </c>
      <c r="N316" s="91" t="s">
        <v>21602</v>
      </c>
      <c r="O316" s="91" t="s">
        <v>21026</v>
      </c>
    </row>
    <row r="317" spans="1:15" x14ac:dyDescent="0.2">
      <c r="A317" s="87" t="s">
        <v>507</v>
      </c>
      <c r="B317" s="87" t="s">
        <v>21444</v>
      </c>
      <c r="C317" s="68" t="s">
        <v>555</v>
      </c>
      <c r="D317" s="88">
        <v>4</v>
      </c>
      <c r="E317" s="91" t="s">
        <v>21368</v>
      </c>
      <c r="F317" s="92">
        <v>2017</v>
      </c>
      <c r="G317" s="92">
        <v>28339459</v>
      </c>
      <c r="H317" s="93" t="s">
        <v>21025</v>
      </c>
      <c r="I317" s="97" t="s">
        <v>21026</v>
      </c>
      <c r="J317" s="91" t="s">
        <v>21448</v>
      </c>
      <c r="K317" s="91" t="s">
        <v>21075</v>
      </c>
      <c r="L317" s="91" t="s">
        <v>21449</v>
      </c>
      <c r="M317" s="91" t="s">
        <v>21077</v>
      </c>
      <c r="N317" s="91" t="s">
        <v>21603</v>
      </c>
      <c r="O317" s="87" t="s">
        <v>21630</v>
      </c>
    </row>
    <row r="318" spans="1:15" x14ac:dyDescent="0.2">
      <c r="A318" s="87" t="s">
        <v>507</v>
      </c>
      <c r="B318" s="87" t="s">
        <v>21450</v>
      </c>
      <c r="C318" s="68" t="s">
        <v>21451</v>
      </c>
      <c r="D318" s="88">
        <v>2</v>
      </c>
      <c r="E318" s="87" t="s">
        <v>21063</v>
      </c>
      <c r="F318" s="89">
        <v>2012</v>
      </c>
      <c r="G318" s="89">
        <v>22505045</v>
      </c>
      <c r="H318" s="90" t="s">
        <v>21026</v>
      </c>
      <c r="I318" s="90" t="s">
        <v>21025</v>
      </c>
      <c r="J318" s="87" t="s">
        <v>21027</v>
      </c>
      <c r="K318" s="87"/>
      <c r="L318" s="87"/>
      <c r="M318" s="87"/>
      <c r="N318" s="87"/>
      <c r="O318" s="87" t="s">
        <v>21025</v>
      </c>
    </row>
    <row r="319" spans="1:15" x14ac:dyDescent="0.2">
      <c r="A319" s="87" t="s">
        <v>507</v>
      </c>
      <c r="B319" s="87" t="s">
        <v>21452</v>
      </c>
      <c r="C319" s="68" t="s">
        <v>555</v>
      </c>
      <c r="D319" s="88">
        <v>5</v>
      </c>
      <c r="E319" s="91" t="s">
        <v>21453</v>
      </c>
      <c r="F319" s="92">
        <v>2012</v>
      </c>
      <c r="G319" s="92">
        <v>22632462</v>
      </c>
      <c r="H319" s="93" t="s">
        <v>21025</v>
      </c>
      <c r="I319" s="97" t="s">
        <v>21026</v>
      </c>
      <c r="J319" s="91" t="s">
        <v>21242</v>
      </c>
      <c r="K319" s="91" t="s">
        <v>21039</v>
      </c>
      <c r="L319" s="91" t="s">
        <v>21454</v>
      </c>
      <c r="M319" s="91"/>
      <c r="N319" s="91"/>
      <c r="O319" s="87" t="s">
        <v>21630</v>
      </c>
    </row>
    <row r="320" spans="1:15" x14ac:dyDescent="0.2">
      <c r="A320" s="87" t="s">
        <v>507</v>
      </c>
      <c r="B320" s="87" t="s">
        <v>21452</v>
      </c>
      <c r="C320" s="68" t="s">
        <v>555</v>
      </c>
      <c r="D320" s="88">
        <v>5</v>
      </c>
      <c r="E320" s="91" t="s">
        <v>21604</v>
      </c>
      <c r="F320" s="92">
        <v>2003</v>
      </c>
      <c r="G320" s="92">
        <v>12606139</v>
      </c>
      <c r="H320" s="93" t="s">
        <v>21026</v>
      </c>
      <c r="I320" s="93" t="s">
        <v>21025</v>
      </c>
      <c r="J320" s="91" t="s">
        <v>21242</v>
      </c>
      <c r="K320" s="91" t="s">
        <v>21039</v>
      </c>
      <c r="L320" s="91" t="s">
        <v>21454</v>
      </c>
      <c r="M320" s="91"/>
      <c r="N320" s="91"/>
      <c r="O320" s="91" t="s">
        <v>21025</v>
      </c>
    </row>
    <row r="321" spans="1:15" x14ac:dyDescent="0.2">
      <c r="A321" s="87" t="s">
        <v>507</v>
      </c>
      <c r="B321" s="87" t="s">
        <v>21452</v>
      </c>
      <c r="C321" s="68" t="s">
        <v>555</v>
      </c>
      <c r="D321" s="88">
        <v>5</v>
      </c>
      <c r="E321" s="91" t="s">
        <v>21114</v>
      </c>
      <c r="F321" s="92">
        <v>2006</v>
      </c>
      <c r="G321" s="92">
        <v>16619214</v>
      </c>
      <c r="H321" s="93" t="s">
        <v>21026</v>
      </c>
      <c r="I321" s="93" t="s">
        <v>21025</v>
      </c>
      <c r="J321" s="91" t="s">
        <v>21242</v>
      </c>
      <c r="K321" s="91" t="s">
        <v>21039</v>
      </c>
      <c r="L321" s="91" t="s">
        <v>21454</v>
      </c>
      <c r="M321" s="91"/>
      <c r="N321" s="91"/>
      <c r="O321" s="91" t="s">
        <v>21025</v>
      </c>
    </row>
    <row r="322" spans="1:15" x14ac:dyDescent="0.2">
      <c r="A322" s="87" t="s">
        <v>507</v>
      </c>
      <c r="B322" s="87" t="s">
        <v>280</v>
      </c>
      <c r="C322" s="68" t="s">
        <v>555</v>
      </c>
      <c r="D322" s="88">
        <v>5</v>
      </c>
      <c r="E322" s="91" t="s">
        <v>21453</v>
      </c>
      <c r="F322" s="92">
        <v>2012</v>
      </c>
      <c r="G322" s="92">
        <v>22632462</v>
      </c>
      <c r="H322" s="93"/>
      <c r="I322" s="97" t="s">
        <v>21026</v>
      </c>
      <c r="J322" s="91" t="s">
        <v>21455</v>
      </c>
      <c r="K322" s="91" t="s">
        <v>21075</v>
      </c>
      <c r="L322" s="91"/>
      <c r="M322" s="91"/>
      <c r="N322" s="91"/>
      <c r="O322" s="91" t="s">
        <v>21630</v>
      </c>
    </row>
    <row r="323" spans="1:15" x14ac:dyDescent="0.2">
      <c r="A323" s="87" t="s">
        <v>507</v>
      </c>
      <c r="B323" s="87" t="s">
        <v>280</v>
      </c>
      <c r="C323" s="68" t="s">
        <v>555</v>
      </c>
      <c r="D323" s="88">
        <v>5</v>
      </c>
      <c r="E323" s="91" t="s">
        <v>21453</v>
      </c>
      <c r="F323" s="92">
        <v>2015</v>
      </c>
      <c r="G323" s="92">
        <v>25382762</v>
      </c>
      <c r="H323" s="93" t="s">
        <v>21025</v>
      </c>
      <c r="I323" s="97" t="s">
        <v>21026</v>
      </c>
      <c r="J323" s="91" t="s">
        <v>21605</v>
      </c>
      <c r="K323" s="91" t="s">
        <v>21075</v>
      </c>
      <c r="L323" s="91"/>
      <c r="M323" s="91" t="s">
        <v>21192</v>
      </c>
      <c r="N323" s="91" t="s">
        <v>21606</v>
      </c>
      <c r="O323" s="87" t="s">
        <v>21630</v>
      </c>
    </row>
    <row r="324" spans="1:15" x14ac:dyDescent="0.2">
      <c r="A324" s="87" t="s">
        <v>507</v>
      </c>
      <c r="B324" s="87" t="s">
        <v>280</v>
      </c>
      <c r="C324" s="68" t="s">
        <v>555</v>
      </c>
      <c r="D324" s="88">
        <v>5</v>
      </c>
      <c r="E324" s="91" t="s">
        <v>21607</v>
      </c>
      <c r="F324" s="92">
        <v>2002</v>
      </c>
      <c r="G324" s="92">
        <v>12065746</v>
      </c>
      <c r="H324" s="93" t="s">
        <v>21026</v>
      </c>
      <c r="I324" s="93" t="s">
        <v>21025</v>
      </c>
      <c r="J324" s="91" t="s">
        <v>21608</v>
      </c>
      <c r="K324" s="91" t="s">
        <v>21070</v>
      </c>
      <c r="L324" s="91"/>
      <c r="M324" s="91"/>
      <c r="N324" s="91"/>
      <c r="O324" s="91" t="s">
        <v>21025</v>
      </c>
    </row>
    <row r="325" spans="1:15" x14ac:dyDescent="0.2">
      <c r="A325" s="87" t="s">
        <v>507</v>
      </c>
      <c r="B325" s="87" t="s">
        <v>280</v>
      </c>
      <c r="C325" s="68" t="s">
        <v>555</v>
      </c>
      <c r="D325" s="88">
        <v>5</v>
      </c>
      <c r="E325" s="91" t="s">
        <v>21543</v>
      </c>
      <c r="F325" s="92">
        <v>2014</v>
      </c>
      <c r="G325" s="92">
        <v>24607278</v>
      </c>
      <c r="H325" s="93" t="s">
        <v>21026</v>
      </c>
      <c r="I325" s="93" t="s">
        <v>21025</v>
      </c>
      <c r="J325" s="91" t="s">
        <v>21609</v>
      </c>
      <c r="K325" s="91" t="s">
        <v>21075</v>
      </c>
      <c r="L325" s="91"/>
      <c r="M325" s="91"/>
      <c r="N325" s="91"/>
      <c r="O325" s="91" t="s">
        <v>21025</v>
      </c>
    </row>
    <row r="326" spans="1:15" x14ac:dyDescent="0.2">
      <c r="A326" s="87" t="s">
        <v>507</v>
      </c>
      <c r="B326" s="87" t="s">
        <v>20866</v>
      </c>
      <c r="C326" s="68" t="s">
        <v>21456</v>
      </c>
      <c r="D326" s="88">
        <v>1</v>
      </c>
      <c r="E326" s="87" t="s">
        <v>21063</v>
      </c>
      <c r="F326" s="89">
        <v>2012</v>
      </c>
      <c r="G326" s="89">
        <v>22505045</v>
      </c>
      <c r="H326" s="90" t="s">
        <v>21026</v>
      </c>
      <c r="I326" s="90" t="s">
        <v>21025</v>
      </c>
      <c r="J326" s="87" t="s">
        <v>21027</v>
      </c>
      <c r="K326" s="87"/>
      <c r="L326" s="87"/>
      <c r="M326" s="87"/>
      <c r="N326" s="87"/>
      <c r="O326" s="87" t="s">
        <v>21025</v>
      </c>
    </row>
    <row r="327" spans="1:15" x14ac:dyDescent="0.2">
      <c r="A327" s="87" t="s">
        <v>507</v>
      </c>
      <c r="B327" s="87" t="s">
        <v>20866</v>
      </c>
      <c r="C327" s="68" t="s">
        <v>21456</v>
      </c>
      <c r="D327" s="88">
        <v>1</v>
      </c>
      <c r="E327" s="87" t="s">
        <v>21379</v>
      </c>
      <c r="F327" s="89">
        <v>2014</v>
      </c>
      <c r="G327" s="89">
        <v>24123850</v>
      </c>
      <c r="H327" s="90" t="s">
        <v>21026</v>
      </c>
      <c r="I327" s="90" t="s">
        <v>21025</v>
      </c>
      <c r="J327" s="87" t="s">
        <v>21027</v>
      </c>
      <c r="K327" s="87"/>
      <c r="L327" s="87"/>
      <c r="M327" s="87"/>
      <c r="N327" s="87"/>
      <c r="O327" s="87" t="s">
        <v>21026</v>
      </c>
    </row>
    <row r="328" spans="1:15" x14ac:dyDescent="0.2">
      <c r="A328" s="87" t="s">
        <v>507</v>
      </c>
      <c r="B328" s="87" t="s">
        <v>21457</v>
      </c>
      <c r="C328" s="68" t="s">
        <v>555</v>
      </c>
      <c r="D328" s="88">
        <v>5</v>
      </c>
      <c r="E328" s="91" t="s">
        <v>21344</v>
      </c>
      <c r="F328" s="92">
        <v>2005</v>
      </c>
      <c r="G328" s="92">
        <v>16211554</v>
      </c>
      <c r="H328" s="93" t="s">
        <v>21026</v>
      </c>
      <c r="I328" s="93" t="s">
        <v>21025</v>
      </c>
      <c r="J328" s="91" t="s">
        <v>21458</v>
      </c>
      <c r="K328" s="91" t="s">
        <v>21039</v>
      </c>
      <c r="L328" s="91" t="s">
        <v>21459</v>
      </c>
      <c r="M328" s="91"/>
      <c r="N328" s="91"/>
      <c r="O328" s="91" t="s">
        <v>21025</v>
      </c>
    </row>
    <row r="329" spans="1:15" x14ac:dyDescent="0.2">
      <c r="A329" s="87" t="s">
        <v>507</v>
      </c>
      <c r="B329" s="87" t="s">
        <v>21457</v>
      </c>
      <c r="C329" s="68" t="s">
        <v>555</v>
      </c>
      <c r="D329" s="88">
        <v>5</v>
      </c>
      <c r="E329" s="91" t="s">
        <v>21037</v>
      </c>
      <c r="F329" s="92">
        <v>2018</v>
      </c>
      <c r="G329" s="92">
        <v>30101128</v>
      </c>
      <c r="H329" s="93" t="s">
        <v>21026</v>
      </c>
      <c r="I329" s="93" t="s">
        <v>21025</v>
      </c>
      <c r="J329" s="91" t="s">
        <v>21458</v>
      </c>
      <c r="K329" s="91" t="s">
        <v>21039</v>
      </c>
      <c r="L329" s="91" t="s">
        <v>21459</v>
      </c>
      <c r="M329" s="91"/>
      <c r="N329" s="91"/>
      <c r="O329" s="91" t="s">
        <v>21025</v>
      </c>
    </row>
    <row r="330" spans="1:15" x14ac:dyDescent="0.2">
      <c r="A330" s="87" t="s">
        <v>507</v>
      </c>
      <c r="B330" s="87" t="s">
        <v>21460</v>
      </c>
      <c r="C330" s="68" t="s">
        <v>555</v>
      </c>
      <c r="D330" s="88">
        <v>2</v>
      </c>
      <c r="E330" s="87" t="s">
        <v>21063</v>
      </c>
      <c r="F330" s="89">
        <v>2012</v>
      </c>
      <c r="G330" s="89">
        <v>22505045</v>
      </c>
      <c r="H330" s="90" t="s">
        <v>21026</v>
      </c>
      <c r="I330" s="90" t="s">
        <v>21025</v>
      </c>
      <c r="J330" s="87" t="s">
        <v>21027</v>
      </c>
      <c r="K330" s="87"/>
      <c r="L330" s="87"/>
      <c r="M330" s="87"/>
      <c r="N330" s="87"/>
      <c r="O330" s="87" t="s">
        <v>21025</v>
      </c>
    </row>
    <row r="331" spans="1:15" x14ac:dyDescent="0.2">
      <c r="A331" s="87" t="s">
        <v>507</v>
      </c>
      <c r="B331" s="87" t="s">
        <v>21461</v>
      </c>
      <c r="C331" s="68" t="s">
        <v>555</v>
      </c>
      <c r="D331" s="88">
        <v>5</v>
      </c>
      <c r="E331" s="91" t="s">
        <v>21453</v>
      </c>
      <c r="F331" s="92">
        <v>2015</v>
      </c>
      <c r="G331" s="92">
        <v>25382762</v>
      </c>
      <c r="H331" s="93" t="s">
        <v>21025</v>
      </c>
      <c r="I331" s="97" t="s">
        <v>21026</v>
      </c>
      <c r="J331" s="91" t="s">
        <v>21253</v>
      </c>
      <c r="K331" s="91" t="s">
        <v>21039</v>
      </c>
      <c r="L331" s="91" t="s">
        <v>21464</v>
      </c>
      <c r="M331" s="91"/>
      <c r="N331" s="91" t="s">
        <v>21610</v>
      </c>
      <c r="O331" s="87" t="s">
        <v>21630</v>
      </c>
    </row>
    <row r="332" spans="1:15" x14ac:dyDescent="0.2">
      <c r="A332" s="87" t="s">
        <v>507</v>
      </c>
      <c r="B332" s="87" t="s">
        <v>21462</v>
      </c>
      <c r="C332" s="68" t="s">
        <v>555</v>
      </c>
      <c r="D332" s="88">
        <v>5</v>
      </c>
      <c r="E332" s="91" t="s">
        <v>21114</v>
      </c>
      <c r="F332" s="92">
        <v>2006</v>
      </c>
      <c r="G332" s="92">
        <v>16619214</v>
      </c>
      <c r="H332" s="93" t="s">
        <v>21026</v>
      </c>
      <c r="I332" s="93" t="s">
        <v>21025</v>
      </c>
      <c r="J332" s="91" t="s">
        <v>21465</v>
      </c>
      <c r="K332" s="91" t="s">
        <v>21075</v>
      </c>
      <c r="L332" s="91"/>
      <c r="M332" s="91"/>
      <c r="N332" s="91"/>
      <c r="O332" s="91" t="s">
        <v>21025</v>
      </c>
    </row>
    <row r="333" spans="1:15" x14ac:dyDescent="0.2">
      <c r="A333" s="87" t="s">
        <v>507</v>
      </c>
      <c r="B333" s="87" t="s">
        <v>20307</v>
      </c>
      <c r="C333" s="68" t="s">
        <v>21463</v>
      </c>
      <c r="D333" s="88">
        <v>1</v>
      </c>
      <c r="E333" s="87" t="s">
        <v>21466</v>
      </c>
      <c r="F333" s="89">
        <v>2011</v>
      </c>
      <c r="G333" s="89">
        <v>21638052</v>
      </c>
      <c r="H333" s="90" t="s">
        <v>21026</v>
      </c>
      <c r="I333" s="90" t="s">
        <v>21025</v>
      </c>
      <c r="J333" s="87" t="s">
        <v>21027</v>
      </c>
      <c r="K333" s="87"/>
      <c r="L333" s="87"/>
      <c r="M333" s="87"/>
      <c r="N333" s="87"/>
      <c r="O333" s="87" t="s">
        <v>21026</v>
      </c>
    </row>
    <row r="334" spans="1:15" x14ac:dyDescent="0.2">
      <c r="A334" s="87" t="s">
        <v>507</v>
      </c>
      <c r="B334" s="87" t="s">
        <v>20307</v>
      </c>
      <c r="C334" s="68" t="s">
        <v>21463</v>
      </c>
      <c r="D334" s="88">
        <v>1</v>
      </c>
      <c r="E334" s="87" t="s">
        <v>21245</v>
      </c>
      <c r="F334" s="89">
        <v>2011</v>
      </c>
      <c r="G334" s="89">
        <v>21673748</v>
      </c>
      <c r="H334" s="90" t="s">
        <v>21025</v>
      </c>
      <c r="I334" s="95" t="s">
        <v>21026</v>
      </c>
      <c r="J334" s="87" t="s">
        <v>21027</v>
      </c>
      <c r="K334" s="87"/>
      <c r="L334" s="87"/>
      <c r="M334" s="87"/>
      <c r="N334" s="87"/>
      <c r="O334" s="87" t="s">
        <v>21630</v>
      </c>
    </row>
    <row r="335" spans="1:15" x14ac:dyDescent="0.2">
      <c r="A335" s="87" t="s">
        <v>507</v>
      </c>
      <c r="B335" s="87" t="s">
        <v>21467</v>
      </c>
      <c r="C335" s="68" t="s">
        <v>21468</v>
      </c>
      <c r="D335" s="88">
        <v>1</v>
      </c>
      <c r="E335" s="87" t="s">
        <v>21165</v>
      </c>
      <c r="F335" s="89">
        <v>2013</v>
      </c>
      <c r="G335" s="89">
        <v>24212087</v>
      </c>
      <c r="H335" s="90" t="s">
        <v>21026</v>
      </c>
      <c r="I335" s="90" t="s">
        <v>21025</v>
      </c>
      <c r="J335" s="87" t="s">
        <v>21027</v>
      </c>
      <c r="K335" s="87"/>
      <c r="L335" s="87"/>
      <c r="M335" s="87"/>
      <c r="N335" s="87"/>
      <c r="O335" s="87" t="s">
        <v>21025</v>
      </c>
    </row>
    <row r="336" spans="1:15" x14ac:dyDescent="0.2">
      <c r="A336" s="87" t="s">
        <v>507</v>
      </c>
      <c r="B336" s="87" t="s">
        <v>21469</v>
      </c>
      <c r="C336" s="68" t="s">
        <v>555</v>
      </c>
      <c r="D336" s="88">
        <v>4</v>
      </c>
      <c r="E336" s="91" t="s">
        <v>21453</v>
      </c>
      <c r="F336" s="92">
        <v>2015</v>
      </c>
      <c r="G336" s="92">
        <v>25382762</v>
      </c>
      <c r="H336" s="93" t="s">
        <v>21025</v>
      </c>
      <c r="I336" s="97" t="s">
        <v>21026</v>
      </c>
      <c r="J336" s="91" t="s">
        <v>21470</v>
      </c>
      <c r="K336" s="91" t="s">
        <v>21082</v>
      </c>
      <c r="L336" s="98" t="s">
        <v>21471</v>
      </c>
      <c r="M336" s="91" t="s">
        <v>21077</v>
      </c>
      <c r="N336" s="91" t="s">
        <v>21611</v>
      </c>
      <c r="O336" s="87" t="s">
        <v>21630</v>
      </c>
    </row>
    <row r="337" spans="1:15" x14ac:dyDescent="0.2">
      <c r="A337" s="87" t="s">
        <v>507</v>
      </c>
      <c r="B337" s="87" t="s">
        <v>21469</v>
      </c>
      <c r="C337" s="68" t="s">
        <v>555</v>
      </c>
      <c r="D337" s="88">
        <v>4</v>
      </c>
      <c r="E337" s="91" t="s">
        <v>21371</v>
      </c>
      <c r="F337" s="92">
        <v>2006</v>
      </c>
      <c r="G337" s="92">
        <v>17011978</v>
      </c>
      <c r="H337" s="93" t="s">
        <v>21026</v>
      </c>
      <c r="I337" s="93" t="s">
        <v>21025</v>
      </c>
      <c r="J337" s="91" t="s">
        <v>21470</v>
      </c>
      <c r="K337" s="91" t="s">
        <v>21082</v>
      </c>
      <c r="L337" s="98" t="s">
        <v>21471</v>
      </c>
      <c r="M337" s="91"/>
      <c r="N337" s="91"/>
      <c r="O337" s="91" t="s">
        <v>21025</v>
      </c>
    </row>
    <row r="338" spans="1:15" x14ac:dyDescent="0.2">
      <c r="A338" s="87" t="s">
        <v>507</v>
      </c>
      <c r="B338" s="87" t="s">
        <v>21469</v>
      </c>
      <c r="C338" s="68" t="s">
        <v>555</v>
      </c>
      <c r="D338" s="88">
        <v>4</v>
      </c>
      <c r="E338" s="91" t="s">
        <v>21063</v>
      </c>
      <c r="F338" s="92">
        <v>2012</v>
      </c>
      <c r="G338" s="92">
        <v>22505045</v>
      </c>
      <c r="H338" s="93" t="s">
        <v>21026</v>
      </c>
      <c r="I338" s="93" t="s">
        <v>21025</v>
      </c>
      <c r="J338" s="91" t="s">
        <v>21470</v>
      </c>
      <c r="K338" s="91" t="s">
        <v>21082</v>
      </c>
      <c r="L338" s="98" t="s">
        <v>21471</v>
      </c>
      <c r="M338" s="91"/>
      <c r="N338" s="91"/>
      <c r="O338" s="91" t="s">
        <v>21026</v>
      </c>
    </row>
    <row r="339" spans="1:15" x14ac:dyDescent="0.2">
      <c r="A339" s="87" t="s">
        <v>507</v>
      </c>
      <c r="B339" s="87" t="s">
        <v>21472</v>
      </c>
      <c r="C339" s="68" t="s">
        <v>555</v>
      </c>
      <c r="D339" s="88">
        <v>5</v>
      </c>
      <c r="E339" s="91" t="s">
        <v>21453</v>
      </c>
      <c r="F339" s="92">
        <v>2015</v>
      </c>
      <c r="G339" s="92">
        <v>25382762</v>
      </c>
      <c r="H339" s="93" t="s">
        <v>21025</v>
      </c>
      <c r="I339" s="97" t="s">
        <v>21026</v>
      </c>
      <c r="J339" s="91" t="s">
        <v>21473</v>
      </c>
      <c r="K339" s="91" t="s">
        <v>21075</v>
      </c>
      <c r="L339" s="91"/>
      <c r="M339" s="91"/>
      <c r="N339" s="91" t="s">
        <v>21612</v>
      </c>
      <c r="O339" s="87" t="s">
        <v>21630</v>
      </c>
    </row>
    <row r="340" spans="1:15" x14ac:dyDescent="0.2">
      <c r="A340" s="87" t="s">
        <v>507</v>
      </c>
      <c r="B340" s="87" t="s">
        <v>21472</v>
      </c>
      <c r="C340" s="68" t="s">
        <v>555</v>
      </c>
      <c r="D340" s="88">
        <v>5</v>
      </c>
      <c r="E340" s="91" t="s">
        <v>21184</v>
      </c>
      <c r="F340" s="92">
        <v>2013</v>
      </c>
      <c r="G340" s="92">
        <v>23451180</v>
      </c>
      <c r="H340" s="93" t="s">
        <v>21026</v>
      </c>
      <c r="I340" s="93" t="s">
        <v>21025</v>
      </c>
      <c r="J340" s="91" t="s">
        <v>21613</v>
      </c>
      <c r="K340" s="91" t="s">
        <v>21075</v>
      </c>
      <c r="L340" s="91"/>
      <c r="M340" s="91"/>
      <c r="N340" s="91"/>
      <c r="O340" s="91" t="s">
        <v>21026</v>
      </c>
    </row>
    <row r="341" spans="1:15" x14ac:dyDescent="0.2">
      <c r="A341" s="87" t="s">
        <v>507</v>
      </c>
      <c r="B341" s="87" t="s">
        <v>21472</v>
      </c>
      <c r="C341" s="68" t="s">
        <v>555</v>
      </c>
      <c r="D341" s="88">
        <v>5</v>
      </c>
      <c r="E341" s="91" t="s">
        <v>21118</v>
      </c>
      <c r="F341" s="92">
        <v>2008</v>
      </c>
      <c r="G341" s="92">
        <v>18489799</v>
      </c>
      <c r="H341" s="93" t="s">
        <v>21026</v>
      </c>
      <c r="I341" s="93" t="s">
        <v>21025</v>
      </c>
      <c r="J341" s="91" t="s">
        <v>21257</v>
      </c>
      <c r="K341" s="91" t="s">
        <v>21039</v>
      </c>
      <c r="L341" s="91" t="s">
        <v>21614</v>
      </c>
      <c r="M341" s="91"/>
      <c r="N341" s="91"/>
      <c r="O341" s="91" t="s">
        <v>21025</v>
      </c>
    </row>
    <row r="342" spans="1:15" x14ac:dyDescent="0.2">
      <c r="A342" s="87" t="s">
        <v>507</v>
      </c>
      <c r="B342" s="87" t="s">
        <v>20343</v>
      </c>
      <c r="C342" s="68" t="s">
        <v>21475</v>
      </c>
      <c r="D342" s="88">
        <v>1</v>
      </c>
      <c r="E342" s="87" t="s">
        <v>21063</v>
      </c>
      <c r="F342" s="89">
        <v>2012</v>
      </c>
      <c r="G342" s="89">
        <v>22505045</v>
      </c>
      <c r="H342" s="90" t="s">
        <v>21026</v>
      </c>
      <c r="I342" s="90" t="s">
        <v>21025</v>
      </c>
      <c r="J342" s="87" t="s">
        <v>21027</v>
      </c>
      <c r="K342" s="87"/>
      <c r="L342" s="87"/>
      <c r="M342" s="87"/>
      <c r="N342" s="87"/>
      <c r="O342" s="87" t="s">
        <v>21025</v>
      </c>
    </row>
    <row r="343" spans="1:15" x14ac:dyDescent="0.2">
      <c r="A343" s="87" t="s">
        <v>507</v>
      </c>
      <c r="B343" s="87" t="s">
        <v>20343</v>
      </c>
      <c r="C343" s="68" t="s">
        <v>21475</v>
      </c>
      <c r="D343" s="88">
        <v>1</v>
      </c>
      <c r="E343" s="87" t="s">
        <v>21379</v>
      </c>
      <c r="F343" s="89">
        <v>2014</v>
      </c>
      <c r="G343" s="89">
        <v>24123850</v>
      </c>
      <c r="H343" s="90" t="s">
        <v>21026</v>
      </c>
      <c r="I343" s="90" t="s">
        <v>21025</v>
      </c>
      <c r="J343" s="87" t="s">
        <v>21027</v>
      </c>
      <c r="K343" s="87"/>
      <c r="L343" s="87"/>
      <c r="M343" s="87"/>
      <c r="N343" s="87"/>
      <c r="O343" s="87" t="s">
        <v>21026</v>
      </c>
    </row>
    <row r="344" spans="1:15" x14ac:dyDescent="0.2">
      <c r="A344" s="87" t="s">
        <v>507</v>
      </c>
      <c r="B344" s="87" t="s">
        <v>20343</v>
      </c>
      <c r="C344" s="68" t="s">
        <v>21475</v>
      </c>
      <c r="D344" s="88">
        <v>1</v>
      </c>
      <c r="E344" s="87" t="s">
        <v>21153</v>
      </c>
      <c r="F344" s="89">
        <v>2016</v>
      </c>
      <c r="G344" s="89">
        <v>27886673</v>
      </c>
      <c r="H344" s="93" t="s">
        <v>21026</v>
      </c>
      <c r="I344" s="90" t="s">
        <v>21025</v>
      </c>
      <c r="J344" s="87" t="s">
        <v>21027</v>
      </c>
      <c r="K344" s="87"/>
      <c r="L344" s="87"/>
      <c r="M344" s="87"/>
      <c r="N344" s="87"/>
      <c r="O344" s="87" t="s">
        <v>21025</v>
      </c>
    </row>
    <row r="345" spans="1:15" x14ac:dyDescent="0.2">
      <c r="A345" s="87" t="s">
        <v>507</v>
      </c>
      <c r="B345" s="87" t="s">
        <v>20359</v>
      </c>
      <c r="C345" s="68" t="s">
        <v>21476</v>
      </c>
      <c r="D345" s="88">
        <v>1</v>
      </c>
      <c r="E345" s="87" t="s">
        <v>21214</v>
      </c>
      <c r="F345" s="89">
        <v>2016</v>
      </c>
      <c r="G345" s="89">
        <v>26780556</v>
      </c>
      <c r="H345" s="90" t="s">
        <v>21026</v>
      </c>
      <c r="I345" s="90" t="s">
        <v>21025</v>
      </c>
      <c r="J345" s="87" t="s">
        <v>21027</v>
      </c>
      <c r="K345" s="87"/>
      <c r="L345" s="87"/>
      <c r="M345" s="87"/>
      <c r="N345" s="87"/>
      <c r="O345" s="87" t="s">
        <v>21025</v>
      </c>
    </row>
    <row r="346" spans="1:15" x14ac:dyDescent="0.2">
      <c r="A346" s="87" t="s">
        <v>507</v>
      </c>
      <c r="B346" s="87" t="s">
        <v>21477</v>
      </c>
      <c r="C346" s="68" t="s">
        <v>555</v>
      </c>
      <c r="D346" s="88">
        <v>5</v>
      </c>
      <c r="E346" s="91" t="s">
        <v>21453</v>
      </c>
      <c r="F346" s="92">
        <v>2015</v>
      </c>
      <c r="G346" s="92">
        <v>25382762</v>
      </c>
      <c r="H346" s="93" t="s">
        <v>21025</v>
      </c>
      <c r="I346" s="97" t="s">
        <v>21026</v>
      </c>
      <c r="J346" s="91" t="s">
        <v>21478</v>
      </c>
      <c r="K346" s="91" t="s">
        <v>21075</v>
      </c>
      <c r="L346" s="91"/>
      <c r="M346" s="91"/>
      <c r="N346" s="91" t="s">
        <v>21615</v>
      </c>
      <c r="O346" s="87" t="s">
        <v>21630</v>
      </c>
    </row>
    <row r="347" spans="1:15" x14ac:dyDescent="0.2">
      <c r="A347" s="87" t="s">
        <v>507</v>
      </c>
      <c r="B347" s="87" t="s">
        <v>21477</v>
      </c>
      <c r="C347" s="68" t="s">
        <v>555</v>
      </c>
      <c r="D347" s="88">
        <v>5</v>
      </c>
      <c r="E347" s="91" t="s">
        <v>21165</v>
      </c>
      <c r="F347" s="92">
        <v>2011</v>
      </c>
      <c r="G347" s="92">
        <v>21394826</v>
      </c>
      <c r="H347" s="93" t="s">
        <v>21026</v>
      </c>
      <c r="I347" s="93" t="s">
        <v>21025</v>
      </c>
      <c r="J347" s="91" t="s">
        <v>21616</v>
      </c>
      <c r="K347" s="91" t="s">
        <v>21075</v>
      </c>
      <c r="L347" s="91"/>
      <c r="M347" s="91"/>
      <c r="N347" s="91"/>
      <c r="O347" s="91" t="s">
        <v>21025</v>
      </c>
    </row>
    <row r="348" spans="1:15" x14ac:dyDescent="0.2">
      <c r="A348" s="87" t="s">
        <v>507</v>
      </c>
      <c r="B348" s="87" t="s">
        <v>21479</v>
      </c>
      <c r="C348" s="68" t="s">
        <v>555</v>
      </c>
      <c r="D348" s="88">
        <v>5</v>
      </c>
      <c r="E348" s="91" t="s">
        <v>21453</v>
      </c>
      <c r="F348" s="92">
        <v>2012</v>
      </c>
      <c r="G348" s="92">
        <v>22632462</v>
      </c>
      <c r="H348" s="93" t="s">
        <v>21025</v>
      </c>
      <c r="I348" s="97" t="s">
        <v>21026</v>
      </c>
      <c r="J348" s="91" t="s">
        <v>21480</v>
      </c>
      <c r="K348" s="91" t="s">
        <v>21075</v>
      </c>
      <c r="L348" s="91"/>
      <c r="M348" s="91"/>
      <c r="N348" s="91"/>
      <c r="O348" s="87" t="s">
        <v>21630</v>
      </c>
    </row>
    <row r="349" spans="1:15" x14ac:dyDescent="0.2">
      <c r="A349" s="87" t="s">
        <v>507</v>
      </c>
      <c r="B349" s="87" t="s">
        <v>21479</v>
      </c>
      <c r="C349" s="68" t="s">
        <v>555</v>
      </c>
      <c r="D349" s="88">
        <v>5</v>
      </c>
      <c r="E349" s="91" t="s">
        <v>21184</v>
      </c>
      <c r="F349" s="92">
        <v>2013</v>
      </c>
      <c r="G349" s="92">
        <v>23451180</v>
      </c>
      <c r="H349" s="93" t="s">
        <v>21026</v>
      </c>
      <c r="I349" s="93" t="s">
        <v>21025</v>
      </c>
      <c r="J349" s="91" t="s">
        <v>21617</v>
      </c>
      <c r="K349" s="91" t="s">
        <v>21075</v>
      </c>
      <c r="L349" s="91"/>
      <c r="M349" s="91"/>
      <c r="N349" s="91"/>
      <c r="O349" s="91" t="s">
        <v>21026</v>
      </c>
    </row>
    <row r="350" spans="1:15" x14ac:dyDescent="0.2">
      <c r="A350" s="87" t="s">
        <v>507</v>
      </c>
      <c r="B350" s="87" t="s">
        <v>20399</v>
      </c>
      <c r="C350" s="68" t="s">
        <v>21481</v>
      </c>
      <c r="D350" s="88">
        <v>1</v>
      </c>
      <c r="E350" s="87" t="s">
        <v>21063</v>
      </c>
      <c r="F350" s="89">
        <v>2012</v>
      </c>
      <c r="G350" s="89">
        <v>22505045</v>
      </c>
      <c r="H350" s="90" t="s">
        <v>21026</v>
      </c>
      <c r="I350" s="90" t="s">
        <v>21025</v>
      </c>
      <c r="J350" s="87" t="s">
        <v>21027</v>
      </c>
      <c r="K350" s="87"/>
      <c r="L350" s="87"/>
      <c r="M350" s="87"/>
      <c r="N350" s="87"/>
      <c r="O350" s="87" t="s">
        <v>21025</v>
      </c>
    </row>
    <row r="351" spans="1:15" x14ac:dyDescent="0.2">
      <c r="A351" s="87" t="s">
        <v>507</v>
      </c>
      <c r="B351" s="87" t="s">
        <v>20399</v>
      </c>
      <c r="C351" s="68" t="s">
        <v>21481</v>
      </c>
      <c r="D351" s="88">
        <v>1</v>
      </c>
      <c r="E351" s="87" t="s">
        <v>21379</v>
      </c>
      <c r="F351" s="89">
        <v>2014</v>
      </c>
      <c r="G351" s="89">
        <v>24123850</v>
      </c>
      <c r="H351" s="90" t="s">
        <v>21026</v>
      </c>
      <c r="I351" s="90" t="s">
        <v>21025</v>
      </c>
      <c r="J351" s="87" t="s">
        <v>21027</v>
      </c>
      <c r="K351" s="87"/>
      <c r="L351" s="87"/>
      <c r="M351" s="87"/>
      <c r="N351" s="87"/>
      <c r="O351" s="87" t="s">
        <v>21026</v>
      </c>
    </row>
    <row r="352" spans="1:15" x14ac:dyDescent="0.2">
      <c r="A352" s="87" t="s">
        <v>507</v>
      </c>
      <c r="B352" s="87" t="s">
        <v>21482</v>
      </c>
      <c r="C352" s="68" t="s">
        <v>21484</v>
      </c>
      <c r="D352" s="88">
        <v>5</v>
      </c>
      <c r="E352" s="91" t="s">
        <v>21453</v>
      </c>
      <c r="F352" s="92">
        <v>2012</v>
      </c>
      <c r="G352" s="92">
        <v>22632462</v>
      </c>
      <c r="H352" s="93" t="s">
        <v>21025</v>
      </c>
      <c r="I352" s="97" t="s">
        <v>21026</v>
      </c>
      <c r="J352" s="91" t="s">
        <v>21480</v>
      </c>
      <c r="K352" s="91" t="s">
        <v>21075</v>
      </c>
      <c r="L352" s="91"/>
      <c r="M352" s="91"/>
      <c r="N352" s="91"/>
      <c r="O352" s="87" t="s">
        <v>21630</v>
      </c>
    </row>
    <row r="353" spans="1:15" x14ac:dyDescent="0.2">
      <c r="A353" s="87" t="s">
        <v>507</v>
      </c>
      <c r="B353" s="87" t="s">
        <v>21482</v>
      </c>
      <c r="C353" s="68" t="s">
        <v>21484</v>
      </c>
      <c r="D353" s="88">
        <v>5</v>
      </c>
      <c r="E353" s="91" t="s">
        <v>21453</v>
      </c>
      <c r="F353" s="92">
        <v>2015</v>
      </c>
      <c r="G353" s="92">
        <v>25382762</v>
      </c>
      <c r="H353" s="93" t="s">
        <v>21025</v>
      </c>
      <c r="I353" s="97" t="s">
        <v>21026</v>
      </c>
      <c r="J353" s="91" t="s">
        <v>21264</v>
      </c>
      <c r="K353" s="91" t="s">
        <v>21039</v>
      </c>
      <c r="L353" s="91" t="s">
        <v>21618</v>
      </c>
      <c r="M353" s="91"/>
      <c r="N353" s="91" t="s">
        <v>21619</v>
      </c>
      <c r="O353" s="87" t="s">
        <v>21630</v>
      </c>
    </row>
    <row r="354" spans="1:15" x14ac:dyDescent="0.2">
      <c r="A354" s="87" t="s">
        <v>507</v>
      </c>
      <c r="B354" s="87" t="s">
        <v>21482</v>
      </c>
      <c r="C354" s="68" t="s">
        <v>21484</v>
      </c>
      <c r="D354" s="88">
        <v>5</v>
      </c>
      <c r="E354" s="91" t="s">
        <v>21371</v>
      </c>
      <c r="F354" s="92">
        <v>2006</v>
      </c>
      <c r="G354" s="92">
        <v>17011978</v>
      </c>
      <c r="H354" s="93" t="s">
        <v>21026</v>
      </c>
      <c r="I354" s="93" t="s">
        <v>21025</v>
      </c>
      <c r="J354" s="91" t="s">
        <v>21264</v>
      </c>
      <c r="K354" s="91" t="s">
        <v>21039</v>
      </c>
      <c r="L354" s="91" t="s">
        <v>21618</v>
      </c>
      <c r="M354" s="91"/>
      <c r="N354" s="91"/>
      <c r="O354" s="91" t="s">
        <v>21025</v>
      </c>
    </row>
    <row r="355" spans="1:15" x14ac:dyDescent="0.2">
      <c r="A355" s="87" t="s">
        <v>507</v>
      </c>
      <c r="B355" s="87" t="s">
        <v>21482</v>
      </c>
      <c r="C355" s="68" t="s">
        <v>21484</v>
      </c>
      <c r="D355" s="88">
        <v>5</v>
      </c>
      <c r="E355" s="91" t="s">
        <v>21184</v>
      </c>
      <c r="F355" s="92">
        <v>2013</v>
      </c>
      <c r="G355" s="92">
        <v>23451180</v>
      </c>
      <c r="H355" s="93" t="s">
        <v>21026</v>
      </c>
      <c r="I355" s="93" t="s">
        <v>21025</v>
      </c>
      <c r="J355" s="91" t="s">
        <v>21264</v>
      </c>
      <c r="K355" s="91" t="s">
        <v>21039</v>
      </c>
      <c r="L355" s="91" t="s">
        <v>21618</v>
      </c>
      <c r="M355" s="91"/>
      <c r="N355" s="91"/>
      <c r="O355" s="91" t="s">
        <v>21026</v>
      </c>
    </row>
    <row r="356" spans="1:15" x14ac:dyDescent="0.2">
      <c r="A356" s="87" t="s">
        <v>507</v>
      </c>
      <c r="B356" s="87" t="s">
        <v>21482</v>
      </c>
      <c r="C356" s="68" t="s">
        <v>21484</v>
      </c>
      <c r="D356" s="88">
        <v>5</v>
      </c>
      <c r="E356" s="91" t="s">
        <v>21063</v>
      </c>
      <c r="F356" s="92">
        <v>2012</v>
      </c>
      <c r="G356" s="92">
        <v>22505045</v>
      </c>
      <c r="H356" s="93" t="s">
        <v>21026</v>
      </c>
      <c r="I356" s="93" t="s">
        <v>21025</v>
      </c>
      <c r="J356" s="91" t="s">
        <v>21264</v>
      </c>
      <c r="K356" s="91" t="s">
        <v>21039</v>
      </c>
      <c r="L356" s="91" t="s">
        <v>21618</v>
      </c>
      <c r="M356" s="91"/>
      <c r="N356" s="91"/>
      <c r="O356" s="91" t="s">
        <v>21026</v>
      </c>
    </row>
    <row r="357" spans="1:15" x14ac:dyDescent="0.2">
      <c r="A357" s="87" t="s">
        <v>507</v>
      </c>
      <c r="B357" s="87" t="s">
        <v>21485</v>
      </c>
      <c r="C357" s="68" t="s">
        <v>555</v>
      </c>
      <c r="D357" s="88">
        <v>5</v>
      </c>
      <c r="E357" s="91" t="s">
        <v>21453</v>
      </c>
      <c r="F357" s="92">
        <v>2012</v>
      </c>
      <c r="G357" s="92">
        <v>22632462</v>
      </c>
      <c r="H357" s="93" t="s">
        <v>21025</v>
      </c>
      <c r="I357" s="97" t="s">
        <v>21026</v>
      </c>
      <c r="J357" s="91" t="s">
        <v>21486</v>
      </c>
      <c r="K357" s="91" t="s">
        <v>21075</v>
      </c>
      <c r="L357" s="91"/>
      <c r="M357" s="91"/>
      <c r="N357" s="91"/>
      <c r="O357" s="87" t="s">
        <v>21630</v>
      </c>
    </row>
    <row r="358" spans="1:15" x14ac:dyDescent="0.2">
      <c r="A358" s="87" t="s">
        <v>507</v>
      </c>
      <c r="B358" s="87" t="s">
        <v>21485</v>
      </c>
      <c r="C358" s="68" t="s">
        <v>555</v>
      </c>
      <c r="D358" s="88">
        <v>5</v>
      </c>
      <c r="E358" s="91" t="s">
        <v>21166</v>
      </c>
      <c r="F358" s="92">
        <v>2003</v>
      </c>
      <c r="G358" s="92">
        <v>12759930</v>
      </c>
      <c r="H358" s="93" t="s">
        <v>21026</v>
      </c>
      <c r="I358" s="93" t="s">
        <v>21025</v>
      </c>
      <c r="J358" s="91" t="s">
        <v>21620</v>
      </c>
      <c r="K358" s="91" t="s">
        <v>21070</v>
      </c>
      <c r="L358" s="91" t="s">
        <v>21621</v>
      </c>
      <c r="M358" s="91"/>
      <c r="N358" s="91"/>
      <c r="O358" s="91" t="s">
        <v>21025</v>
      </c>
    </row>
    <row r="359" spans="1:15" x14ac:dyDescent="0.2">
      <c r="A359" s="87" t="s">
        <v>507</v>
      </c>
      <c r="B359" s="87" t="s">
        <v>21485</v>
      </c>
      <c r="C359" s="68" t="s">
        <v>555</v>
      </c>
      <c r="D359" s="88">
        <v>5</v>
      </c>
      <c r="E359" s="91" t="s">
        <v>21118</v>
      </c>
      <c r="F359" s="92">
        <v>2008</v>
      </c>
      <c r="G359" s="92">
        <v>18489799</v>
      </c>
      <c r="H359" s="93" t="s">
        <v>21026</v>
      </c>
      <c r="I359" s="93" t="s">
        <v>21025</v>
      </c>
      <c r="J359" s="91" t="s">
        <v>21620</v>
      </c>
      <c r="K359" s="91" t="s">
        <v>21070</v>
      </c>
      <c r="L359" s="91" t="s">
        <v>21621</v>
      </c>
      <c r="M359" s="91"/>
      <c r="N359" s="91"/>
      <c r="O359" s="91" t="s">
        <v>21025</v>
      </c>
    </row>
    <row r="360" spans="1:15" x14ac:dyDescent="0.2">
      <c r="A360" s="87" t="s">
        <v>507</v>
      </c>
      <c r="B360" s="87" t="s">
        <v>21487</v>
      </c>
      <c r="C360" s="68" t="s">
        <v>555</v>
      </c>
      <c r="D360" s="88">
        <v>2</v>
      </c>
      <c r="E360" s="87" t="s">
        <v>21063</v>
      </c>
      <c r="F360" s="89">
        <v>2012</v>
      </c>
      <c r="G360" s="89">
        <v>22505045</v>
      </c>
      <c r="H360" s="90" t="s">
        <v>21026</v>
      </c>
      <c r="I360" s="90" t="s">
        <v>21025</v>
      </c>
      <c r="J360" s="87" t="s">
        <v>21027</v>
      </c>
      <c r="K360" s="87"/>
      <c r="L360" s="87"/>
      <c r="M360" s="87"/>
      <c r="N360" s="87"/>
      <c r="O360" s="87" t="s">
        <v>21026</v>
      </c>
    </row>
    <row r="361" spans="1:15" x14ac:dyDescent="0.2">
      <c r="A361" s="87" t="s">
        <v>507</v>
      </c>
      <c r="B361" s="87" t="s">
        <v>21488</v>
      </c>
      <c r="C361" s="68" t="s">
        <v>555</v>
      </c>
      <c r="D361" s="88">
        <v>1</v>
      </c>
      <c r="E361" s="87" t="s">
        <v>21063</v>
      </c>
      <c r="F361" s="89">
        <v>2012</v>
      </c>
      <c r="G361" s="89">
        <v>22505045</v>
      </c>
      <c r="H361" s="90" t="s">
        <v>21026</v>
      </c>
      <c r="I361" s="95" t="s">
        <v>21026</v>
      </c>
      <c r="J361" s="87" t="s">
        <v>21027</v>
      </c>
      <c r="K361" s="87"/>
      <c r="L361" s="87"/>
      <c r="M361" s="87"/>
      <c r="N361" s="87"/>
      <c r="O361" s="87" t="s">
        <v>21025</v>
      </c>
    </row>
    <row r="362" spans="1:15" x14ac:dyDescent="0.2">
      <c r="A362" s="87" t="s">
        <v>507</v>
      </c>
      <c r="B362" s="87" t="s">
        <v>21488</v>
      </c>
      <c r="C362" s="68" t="s">
        <v>555</v>
      </c>
      <c r="D362" s="88">
        <v>1</v>
      </c>
      <c r="E362" s="87" t="s">
        <v>21550</v>
      </c>
      <c r="F362" s="89">
        <v>2008</v>
      </c>
      <c r="G362" s="89">
        <v>18424508</v>
      </c>
      <c r="H362" s="90"/>
      <c r="I362" s="95" t="s">
        <v>21026</v>
      </c>
      <c r="J362" s="87" t="s">
        <v>21027</v>
      </c>
      <c r="K362" s="87"/>
      <c r="L362" s="87"/>
      <c r="M362" s="87"/>
      <c r="N362" s="87"/>
      <c r="O362" s="91" t="s">
        <v>21630</v>
      </c>
    </row>
    <row r="363" spans="1:15" x14ac:dyDescent="0.2">
      <c r="A363" s="87" t="s">
        <v>507</v>
      </c>
      <c r="B363" s="87" t="s">
        <v>21489</v>
      </c>
      <c r="C363" s="68" t="s">
        <v>555</v>
      </c>
      <c r="D363" s="88">
        <v>1</v>
      </c>
      <c r="E363" s="87" t="s">
        <v>21063</v>
      </c>
      <c r="F363" s="89">
        <v>2012</v>
      </c>
      <c r="G363" s="89">
        <v>22505045</v>
      </c>
      <c r="H363" s="90" t="s">
        <v>21026</v>
      </c>
      <c r="I363" s="90" t="s">
        <v>21025</v>
      </c>
      <c r="J363" s="87" t="s">
        <v>21027</v>
      </c>
      <c r="K363" s="87"/>
      <c r="L363" s="87"/>
      <c r="M363" s="87"/>
      <c r="N363" s="87"/>
      <c r="O363" s="87" t="s">
        <v>21025</v>
      </c>
    </row>
    <row r="364" spans="1:15" x14ac:dyDescent="0.2">
      <c r="A364" s="87" t="s">
        <v>507</v>
      </c>
      <c r="B364" s="87" t="s">
        <v>21489</v>
      </c>
      <c r="C364" s="68" t="s">
        <v>555</v>
      </c>
      <c r="D364" s="88">
        <v>1</v>
      </c>
      <c r="E364" s="87" t="s">
        <v>21550</v>
      </c>
      <c r="F364" s="89">
        <v>2008</v>
      </c>
      <c r="G364" s="89">
        <v>18424508</v>
      </c>
      <c r="H364" s="90"/>
      <c r="I364" s="95" t="s">
        <v>21026</v>
      </c>
      <c r="J364" s="87" t="s">
        <v>21027</v>
      </c>
      <c r="K364" s="87"/>
      <c r="L364" s="87"/>
      <c r="M364" s="87"/>
      <c r="N364" s="87"/>
      <c r="O364" s="91" t="s">
        <v>21630</v>
      </c>
    </row>
    <row r="365" spans="1:15" x14ac:dyDescent="0.2">
      <c r="A365" s="87" t="s">
        <v>507</v>
      </c>
      <c r="B365" s="87" t="s">
        <v>21489</v>
      </c>
      <c r="C365" s="68" t="s">
        <v>555</v>
      </c>
      <c r="D365" s="88">
        <v>1</v>
      </c>
      <c r="E365" s="87" t="s">
        <v>21166</v>
      </c>
      <c r="F365" s="89">
        <v>2003</v>
      </c>
      <c r="G365" s="89">
        <v>12759930</v>
      </c>
      <c r="H365" s="90" t="s">
        <v>21026</v>
      </c>
      <c r="I365" s="90" t="s">
        <v>21025</v>
      </c>
      <c r="J365" s="87" t="s">
        <v>21027</v>
      </c>
      <c r="K365" s="87"/>
      <c r="L365" s="87"/>
      <c r="M365" s="87"/>
      <c r="N365" s="87"/>
      <c r="O365" s="87" t="s">
        <v>21025</v>
      </c>
    </row>
    <row r="366" spans="1:15" x14ac:dyDescent="0.2">
      <c r="A366" s="87" t="s">
        <v>507</v>
      </c>
      <c r="B366" s="87" t="s">
        <v>21489</v>
      </c>
      <c r="C366" s="68" t="s">
        <v>555</v>
      </c>
      <c r="D366" s="88">
        <v>1</v>
      </c>
      <c r="E366" s="87" t="s">
        <v>21174</v>
      </c>
      <c r="F366" s="89">
        <v>2012</v>
      </c>
      <c r="G366" s="89">
        <v>21735045</v>
      </c>
      <c r="H366" s="90" t="s">
        <v>21026</v>
      </c>
      <c r="I366" s="90" t="s">
        <v>21025</v>
      </c>
      <c r="J366" s="87" t="s">
        <v>21027</v>
      </c>
      <c r="K366" s="87"/>
      <c r="L366" s="87"/>
      <c r="M366" s="87"/>
      <c r="N366" s="87"/>
      <c r="O366" s="87" t="s">
        <v>21025</v>
      </c>
    </row>
    <row r="367" spans="1:15" x14ac:dyDescent="0.2">
      <c r="A367" s="87" t="s">
        <v>507</v>
      </c>
      <c r="B367" s="87" t="s">
        <v>21489</v>
      </c>
      <c r="C367" s="68" t="s">
        <v>555</v>
      </c>
      <c r="D367" s="88">
        <v>1</v>
      </c>
      <c r="E367" s="87" t="s">
        <v>21165</v>
      </c>
      <c r="F367" s="89">
        <v>2011</v>
      </c>
      <c r="G367" s="89">
        <v>21394826</v>
      </c>
      <c r="H367" s="90" t="s">
        <v>21026</v>
      </c>
      <c r="I367" s="90" t="s">
        <v>21025</v>
      </c>
      <c r="J367" s="87" t="s">
        <v>21027</v>
      </c>
      <c r="K367" s="87"/>
      <c r="L367" s="87"/>
      <c r="M367" s="87"/>
      <c r="N367" s="87"/>
      <c r="O367" s="87" t="s">
        <v>21026</v>
      </c>
    </row>
    <row r="368" spans="1:15" x14ac:dyDescent="0.2">
      <c r="A368" s="87" t="s">
        <v>507</v>
      </c>
      <c r="B368" s="87" t="s">
        <v>21490</v>
      </c>
      <c r="C368" s="68" t="s">
        <v>555</v>
      </c>
      <c r="D368" s="88">
        <v>4</v>
      </c>
      <c r="E368" s="91" t="s">
        <v>21453</v>
      </c>
      <c r="F368" s="92">
        <v>2015</v>
      </c>
      <c r="G368" s="92">
        <v>25382762</v>
      </c>
      <c r="H368" s="93" t="s">
        <v>21025</v>
      </c>
      <c r="I368" s="97" t="s">
        <v>21026</v>
      </c>
      <c r="J368" s="91" t="s">
        <v>21491</v>
      </c>
      <c r="K368" s="91" t="s">
        <v>21070</v>
      </c>
      <c r="L368" s="91"/>
      <c r="M368" s="91"/>
      <c r="N368" s="91" t="s">
        <v>21622</v>
      </c>
      <c r="O368" s="87" t="s">
        <v>21630</v>
      </c>
    </row>
    <row r="369" spans="1:15" x14ac:dyDescent="0.2">
      <c r="A369" s="87" t="s">
        <v>507</v>
      </c>
      <c r="B369" s="87" t="s">
        <v>21490</v>
      </c>
      <c r="C369" s="68" t="s">
        <v>555</v>
      </c>
      <c r="D369" s="88">
        <v>4</v>
      </c>
      <c r="E369" s="91" t="s">
        <v>21165</v>
      </c>
      <c r="F369" s="92">
        <v>2011</v>
      </c>
      <c r="G369" s="92">
        <v>21394826</v>
      </c>
      <c r="H369" s="93" t="s">
        <v>21026</v>
      </c>
      <c r="I369" s="93" t="s">
        <v>21025</v>
      </c>
      <c r="J369" s="91" t="s">
        <v>21623</v>
      </c>
      <c r="K369" s="91" t="s">
        <v>21075</v>
      </c>
      <c r="L369" s="91"/>
      <c r="M369" s="91"/>
      <c r="N369" s="91"/>
      <c r="O369" s="91" t="s">
        <v>21025</v>
      </c>
    </row>
    <row r="370" spans="1:15" x14ac:dyDescent="0.2">
      <c r="A370" s="87" t="s">
        <v>507</v>
      </c>
      <c r="B370" s="87" t="s">
        <v>20487</v>
      </c>
      <c r="C370" s="68" t="s">
        <v>21492</v>
      </c>
      <c r="D370" s="88">
        <v>1</v>
      </c>
      <c r="E370" s="87" t="s">
        <v>21214</v>
      </c>
      <c r="F370" s="89">
        <v>2016</v>
      </c>
      <c r="G370" s="89">
        <v>26780556</v>
      </c>
      <c r="H370" s="90" t="s">
        <v>21026</v>
      </c>
      <c r="I370" s="90" t="s">
        <v>21025</v>
      </c>
      <c r="J370" s="87" t="s">
        <v>21027</v>
      </c>
      <c r="K370" s="87"/>
      <c r="L370" s="87"/>
      <c r="M370" s="87"/>
      <c r="N370" s="87"/>
      <c r="O370" s="87" t="s">
        <v>21025</v>
      </c>
    </row>
    <row r="371" spans="1:15" x14ac:dyDescent="0.2">
      <c r="A371" s="87" t="s">
        <v>507</v>
      </c>
      <c r="B371" s="87" t="s">
        <v>21493</v>
      </c>
      <c r="C371" s="68" t="s">
        <v>555</v>
      </c>
      <c r="D371" s="88">
        <v>1</v>
      </c>
      <c r="E371" s="91" t="s">
        <v>21404</v>
      </c>
      <c r="F371" s="92">
        <v>2017</v>
      </c>
      <c r="G371" s="92">
        <v>28905878</v>
      </c>
      <c r="H371" s="93" t="s">
        <v>21026</v>
      </c>
      <c r="I371" s="93" t="s">
        <v>21025</v>
      </c>
      <c r="J371" s="91" t="s">
        <v>21494</v>
      </c>
      <c r="K371" s="91" t="s">
        <v>21039</v>
      </c>
      <c r="L371" s="91" t="s">
        <v>21495</v>
      </c>
      <c r="M371" s="91"/>
      <c r="N371" s="91"/>
      <c r="O371" s="91" t="s">
        <v>21025</v>
      </c>
    </row>
    <row r="372" spans="1:15" x14ac:dyDescent="0.2">
      <c r="A372" s="87" t="s">
        <v>507</v>
      </c>
      <c r="B372" s="87" t="s">
        <v>21493</v>
      </c>
      <c r="C372" s="68" t="s">
        <v>555</v>
      </c>
      <c r="D372" s="88">
        <v>1</v>
      </c>
      <c r="E372" s="91" t="s">
        <v>21453</v>
      </c>
      <c r="F372" s="92">
        <v>2015</v>
      </c>
      <c r="G372" s="92">
        <v>25382762</v>
      </c>
      <c r="H372" s="93" t="s">
        <v>21025</v>
      </c>
      <c r="I372" s="97" t="s">
        <v>21026</v>
      </c>
      <c r="J372" s="91" t="s">
        <v>21494</v>
      </c>
      <c r="K372" s="91" t="s">
        <v>21039</v>
      </c>
      <c r="L372" s="91" t="s">
        <v>21495</v>
      </c>
      <c r="M372" s="91" t="s">
        <v>21192</v>
      </c>
      <c r="N372" s="91" t="s">
        <v>21624</v>
      </c>
      <c r="O372" s="87" t="s">
        <v>21630</v>
      </c>
    </row>
    <row r="373" spans="1:15" x14ac:dyDescent="0.2">
      <c r="A373" s="87" t="s">
        <v>507</v>
      </c>
      <c r="B373" s="87" t="s">
        <v>21493</v>
      </c>
      <c r="C373" s="68" t="s">
        <v>555</v>
      </c>
      <c r="D373" s="88">
        <v>1</v>
      </c>
      <c r="E373" s="91" t="s">
        <v>21550</v>
      </c>
      <c r="F373" s="92">
        <v>2008</v>
      </c>
      <c r="G373" s="92">
        <v>18424508</v>
      </c>
      <c r="H373" s="93"/>
      <c r="I373" s="97" t="s">
        <v>21026</v>
      </c>
      <c r="J373" s="91" t="s">
        <v>21494</v>
      </c>
      <c r="K373" s="91" t="s">
        <v>21039</v>
      </c>
      <c r="L373" s="91" t="s">
        <v>21495</v>
      </c>
      <c r="M373" s="91"/>
      <c r="N373" s="91"/>
      <c r="O373" s="91" t="s">
        <v>21630</v>
      </c>
    </row>
    <row r="374" spans="1:15" x14ac:dyDescent="0.2">
      <c r="A374" s="87" t="s">
        <v>507</v>
      </c>
      <c r="B374" s="87" t="s">
        <v>21493</v>
      </c>
      <c r="C374" s="68" t="s">
        <v>555</v>
      </c>
      <c r="D374" s="88">
        <v>1</v>
      </c>
      <c r="E374" s="91" t="s">
        <v>21063</v>
      </c>
      <c r="F374" s="92">
        <v>2012</v>
      </c>
      <c r="G374" s="92">
        <v>22505045</v>
      </c>
      <c r="H374" s="93" t="s">
        <v>21026</v>
      </c>
      <c r="I374" s="97" t="s">
        <v>21026</v>
      </c>
      <c r="J374" s="91" t="s">
        <v>21494</v>
      </c>
      <c r="K374" s="91" t="s">
        <v>21039</v>
      </c>
      <c r="L374" s="91" t="s">
        <v>21495</v>
      </c>
      <c r="M374" s="91"/>
      <c r="N374" s="91"/>
      <c r="O374" s="91" t="s">
        <v>21026</v>
      </c>
    </row>
    <row r="375" spans="1:15" x14ac:dyDescent="0.2">
      <c r="A375" s="87" t="s">
        <v>507</v>
      </c>
      <c r="B375" s="87" t="s">
        <v>21493</v>
      </c>
      <c r="C375" s="68" t="s">
        <v>555</v>
      </c>
      <c r="D375" s="88">
        <v>1</v>
      </c>
      <c r="E375" s="91" t="s">
        <v>21165</v>
      </c>
      <c r="F375" s="92">
        <v>2011</v>
      </c>
      <c r="G375" s="92">
        <v>21394826</v>
      </c>
      <c r="H375" s="93" t="s">
        <v>21026</v>
      </c>
      <c r="I375" s="93" t="s">
        <v>21025</v>
      </c>
      <c r="J375" s="91" t="s">
        <v>21494</v>
      </c>
      <c r="K375" s="91" t="s">
        <v>21039</v>
      </c>
      <c r="L375" s="91" t="s">
        <v>21495</v>
      </c>
      <c r="M375" s="91"/>
      <c r="N375" s="91"/>
      <c r="O375" s="91" t="s">
        <v>21026</v>
      </c>
    </row>
    <row r="376" spans="1:15" x14ac:dyDescent="0.2">
      <c r="A376" s="87" t="s">
        <v>507</v>
      </c>
      <c r="B376" s="87" t="s">
        <v>21493</v>
      </c>
      <c r="C376" s="68" t="s">
        <v>555</v>
      </c>
      <c r="D376" s="88">
        <v>1</v>
      </c>
      <c r="E376" s="91" t="s">
        <v>21037</v>
      </c>
      <c r="F376" s="92">
        <v>2018</v>
      </c>
      <c r="G376" s="92">
        <v>30101128</v>
      </c>
      <c r="H376" s="93" t="s">
        <v>21026</v>
      </c>
      <c r="I376" s="93" t="s">
        <v>21025</v>
      </c>
      <c r="J376" s="91" t="s">
        <v>21494</v>
      </c>
      <c r="K376" s="91" t="s">
        <v>21039</v>
      </c>
      <c r="L376" s="91" t="s">
        <v>21495</v>
      </c>
      <c r="M376" s="91"/>
      <c r="N376" s="91" t="s">
        <v>21625</v>
      </c>
      <c r="O376" s="91" t="s">
        <v>21025</v>
      </c>
    </row>
    <row r="377" spans="1:15" x14ac:dyDescent="0.2">
      <c r="A377" s="87" t="s">
        <v>507</v>
      </c>
      <c r="B377" s="87" t="s">
        <v>21496</v>
      </c>
      <c r="C377" s="68" t="s">
        <v>555</v>
      </c>
      <c r="D377" s="88">
        <v>2</v>
      </c>
      <c r="E377" s="87" t="s">
        <v>21063</v>
      </c>
      <c r="F377" s="89">
        <v>2012</v>
      </c>
      <c r="G377" s="89">
        <v>22505045</v>
      </c>
      <c r="H377" s="90" t="s">
        <v>21026</v>
      </c>
      <c r="I377" s="95" t="s">
        <v>21026</v>
      </c>
      <c r="J377" s="87" t="s">
        <v>21027</v>
      </c>
      <c r="K377" s="87"/>
      <c r="L377" s="87"/>
      <c r="M377" s="87"/>
      <c r="N377" s="87"/>
      <c r="O377" s="87" t="s">
        <v>21026</v>
      </c>
    </row>
    <row r="378" spans="1:15" x14ac:dyDescent="0.2">
      <c r="A378" s="87" t="s">
        <v>507</v>
      </c>
      <c r="B378" s="87" t="s">
        <v>21496</v>
      </c>
      <c r="C378" s="68" t="s">
        <v>555</v>
      </c>
      <c r="D378" s="88">
        <v>2</v>
      </c>
      <c r="E378" s="87" t="s">
        <v>21245</v>
      </c>
      <c r="F378" s="89">
        <v>2011</v>
      </c>
      <c r="G378" s="89">
        <v>21673748</v>
      </c>
      <c r="H378" s="90"/>
      <c r="I378" s="95" t="s">
        <v>21026</v>
      </c>
      <c r="J378" s="87" t="s">
        <v>21027</v>
      </c>
      <c r="K378" s="87"/>
      <c r="L378" s="87"/>
      <c r="M378" s="87"/>
      <c r="N378" s="87"/>
      <c r="O378" s="91" t="s">
        <v>21630</v>
      </c>
    </row>
    <row r="379" spans="1:15" x14ac:dyDescent="0.2">
      <c r="A379" s="87" t="s">
        <v>507</v>
      </c>
      <c r="B379" s="87" t="s">
        <v>21497</v>
      </c>
      <c r="C379" s="68" t="s">
        <v>555</v>
      </c>
      <c r="D379" s="88">
        <v>1</v>
      </c>
      <c r="E379" s="87" t="s">
        <v>21063</v>
      </c>
      <c r="F379" s="89">
        <v>2012</v>
      </c>
      <c r="G379" s="89">
        <v>22505045</v>
      </c>
      <c r="H379" s="90" t="s">
        <v>21026</v>
      </c>
      <c r="I379" s="90" t="s">
        <v>21025</v>
      </c>
      <c r="J379" s="87" t="s">
        <v>21027</v>
      </c>
      <c r="K379" s="87"/>
      <c r="L379" s="87"/>
      <c r="M379" s="87"/>
      <c r="N379" s="87"/>
      <c r="O379" s="87" t="s">
        <v>21025</v>
      </c>
    </row>
    <row r="380" spans="1:15" x14ac:dyDescent="0.2">
      <c r="A380" s="87" t="s">
        <v>507</v>
      </c>
      <c r="B380" s="87" t="s">
        <v>21497</v>
      </c>
      <c r="C380" s="68" t="s">
        <v>555</v>
      </c>
      <c r="D380" s="88">
        <v>1</v>
      </c>
      <c r="E380" s="87" t="s">
        <v>21236</v>
      </c>
      <c r="F380" s="89">
        <v>2003</v>
      </c>
      <c r="G380" s="89">
        <v>12955719</v>
      </c>
      <c r="H380" s="90" t="s">
        <v>21026</v>
      </c>
      <c r="I380" s="90" t="s">
        <v>21025</v>
      </c>
      <c r="J380" s="87" t="s">
        <v>21027</v>
      </c>
      <c r="K380" s="87"/>
      <c r="L380" s="87"/>
      <c r="M380" s="87"/>
      <c r="N380" s="87"/>
      <c r="O380" s="87" t="s">
        <v>21025</v>
      </c>
    </row>
    <row r="381" spans="1:15" x14ac:dyDescent="0.2">
      <c r="A381" s="87" t="s">
        <v>507</v>
      </c>
      <c r="B381" s="87" t="s">
        <v>21497</v>
      </c>
      <c r="C381" s="68" t="s">
        <v>555</v>
      </c>
      <c r="D381" s="88">
        <v>1</v>
      </c>
      <c r="E381" s="87" t="s">
        <v>21166</v>
      </c>
      <c r="F381" s="89">
        <v>2003</v>
      </c>
      <c r="G381" s="89">
        <v>12759930</v>
      </c>
      <c r="H381" s="90" t="s">
        <v>21026</v>
      </c>
      <c r="I381" s="90" t="s">
        <v>21025</v>
      </c>
      <c r="J381" s="87" t="s">
        <v>21027</v>
      </c>
      <c r="K381" s="87"/>
      <c r="L381" s="87"/>
      <c r="M381" s="87"/>
      <c r="N381" s="87"/>
      <c r="O381" s="87" t="s">
        <v>21025</v>
      </c>
    </row>
    <row r="382" spans="1:15" x14ac:dyDescent="0.2">
      <c r="A382" s="87" t="s">
        <v>507</v>
      </c>
      <c r="B382" s="87" t="s">
        <v>21497</v>
      </c>
      <c r="C382" s="68" t="s">
        <v>555</v>
      </c>
      <c r="D382" s="88">
        <v>1</v>
      </c>
      <c r="E382" s="87" t="s">
        <v>21245</v>
      </c>
      <c r="F382" s="89">
        <v>2011</v>
      </c>
      <c r="G382" s="89">
        <v>21673748</v>
      </c>
      <c r="H382" s="90" t="s">
        <v>21025</v>
      </c>
      <c r="I382" s="95" t="s">
        <v>21026</v>
      </c>
      <c r="J382" s="87" t="s">
        <v>21027</v>
      </c>
      <c r="K382" s="87"/>
      <c r="L382" s="87"/>
      <c r="M382" s="87"/>
      <c r="N382" s="87"/>
      <c r="O382" s="87" t="s">
        <v>21630</v>
      </c>
    </row>
    <row r="383" spans="1:15" x14ac:dyDescent="0.2">
      <c r="A383" s="87" t="s">
        <v>507</v>
      </c>
      <c r="B383" s="87" t="s">
        <v>21497</v>
      </c>
      <c r="C383" s="68" t="s">
        <v>555</v>
      </c>
      <c r="D383" s="88">
        <v>1</v>
      </c>
      <c r="E383" s="87" t="s">
        <v>21165</v>
      </c>
      <c r="F383" s="89">
        <v>2011</v>
      </c>
      <c r="G383" s="89">
        <v>21394826</v>
      </c>
      <c r="H383" s="90" t="s">
        <v>21026</v>
      </c>
      <c r="I383" s="90" t="s">
        <v>21025</v>
      </c>
      <c r="J383" s="87" t="s">
        <v>21027</v>
      </c>
      <c r="K383" s="87"/>
      <c r="L383" s="87"/>
      <c r="M383" s="87"/>
      <c r="N383" s="87"/>
      <c r="O383" s="87" t="s">
        <v>21026</v>
      </c>
    </row>
    <row r="384" spans="1:15" x14ac:dyDescent="0.2">
      <c r="A384" s="104" t="s">
        <v>507</v>
      </c>
      <c r="B384" s="104" t="s">
        <v>21498</v>
      </c>
      <c r="C384" s="105" t="s">
        <v>555</v>
      </c>
      <c r="D384" s="106">
        <v>1</v>
      </c>
      <c r="E384" s="104" t="s">
        <v>21063</v>
      </c>
      <c r="F384" s="107">
        <v>2012</v>
      </c>
      <c r="G384" s="107">
        <v>22505045</v>
      </c>
      <c r="H384" s="108" t="s">
        <v>21026</v>
      </c>
      <c r="I384" s="108" t="s">
        <v>21025</v>
      </c>
      <c r="J384" s="104" t="s">
        <v>21027</v>
      </c>
      <c r="K384" s="104"/>
      <c r="L384" s="104"/>
      <c r="M384" s="104"/>
      <c r="N384" s="104"/>
      <c r="O384" s="104" t="s">
        <v>21025</v>
      </c>
    </row>
    <row r="385" spans="1:15" x14ac:dyDescent="0.2">
      <c r="A385" s="104" t="s">
        <v>507</v>
      </c>
      <c r="B385" s="104" t="s">
        <v>21498</v>
      </c>
      <c r="C385" s="105" t="s">
        <v>555</v>
      </c>
      <c r="D385" s="106">
        <v>1</v>
      </c>
      <c r="E385" s="104" t="s">
        <v>21063</v>
      </c>
      <c r="F385" s="107">
        <v>2012</v>
      </c>
      <c r="G385" s="107">
        <v>22505045</v>
      </c>
      <c r="H385" s="108" t="s">
        <v>21026</v>
      </c>
      <c r="I385" s="108" t="s">
        <v>21025</v>
      </c>
      <c r="J385" s="104" t="s">
        <v>21027</v>
      </c>
      <c r="K385" s="104"/>
      <c r="L385" s="104"/>
      <c r="M385" s="104"/>
      <c r="N385" s="104"/>
      <c r="O385" s="104" t="s">
        <v>21025</v>
      </c>
    </row>
    <row r="386" spans="1:15" x14ac:dyDescent="0.2">
      <c r="A386" s="87" t="s">
        <v>507</v>
      </c>
      <c r="B386" s="87" t="s">
        <v>21499</v>
      </c>
      <c r="C386" s="68" t="s">
        <v>21500</v>
      </c>
      <c r="D386" s="88">
        <v>2</v>
      </c>
      <c r="E386" s="87" t="s">
        <v>21063</v>
      </c>
      <c r="F386" s="89">
        <v>2012</v>
      </c>
      <c r="G386" s="89">
        <v>22505045</v>
      </c>
      <c r="H386" s="90" t="s">
        <v>21026</v>
      </c>
      <c r="I386" s="90" t="s">
        <v>21025</v>
      </c>
      <c r="J386" s="87" t="s">
        <v>21027</v>
      </c>
      <c r="K386" s="87"/>
      <c r="L386" s="87"/>
      <c r="M386" s="87"/>
      <c r="N386" s="87"/>
      <c r="O386" s="87" t="s">
        <v>21025</v>
      </c>
    </row>
    <row r="387" spans="1:15" x14ac:dyDescent="0.2">
      <c r="E387" s="98"/>
      <c r="F387" s="97"/>
      <c r="G387" s="97"/>
      <c r="H387" s="98"/>
      <c r="I387" s="98"/>
      <c r="J387" s="98"/>
      <c r="K387" s="98"/>
      <c r="L387" s="98"/>
      <c r="M387" s="98"/>
      <c r="N387" s="98"/>
      <c r="O387" s="98"/>
    </row>
    <row r="388" spans="1:15" x14ac:dyDescent="0.2">
      <c r="E388" s="98"/>
      <c r="F388" s="98"/>
      <c r="G388" s="98"/>
      <c r="H388" s="98"/>
      <c r="I388" s="98"/>
      <c r="J388" s="98"/>
      <c r="K388" s="98"/>
      <c r="L388" s="98"/>
      <c r="M388" s="98"/>
      <c r="N388" s="109"/>
      <c r="O388" s="98"/>
    </row>
    <row r="389" spans="1:15" x14ac:dyDescent="0.2">
      <c r="E389" s="98"/>
      <c r="F389" s="98"/>
      <c r="G389" s="98"/>
      <c r="H389" s="98"/>
      <c r="I389" s="98"/>
      <c r="J389" s="98"/>
      <c r="K389" s="98"/>
      <c r="L389" s="98"/>
      <c r="M389" s="98"/>
      <c r="N389" s="109"/>
      <c r="O389" s="98"/>
    </row>
    <row r="390" spans="1:15" x14ac:dyDescent="0.2">
      <c r="E390" s="98"/>
      <c r="F390" s="98"/>
      <c r="G390" s="98"/>
      <c r="H390" s="98"/>
      <c r="I390" s="98"/>
      <c r="J390" s="98"/>
      <c r="K390" s="98"/>
      <c r="L390" s="98"/>
      <c r="M390" s="98"/>
      <c r="N390" s="109"/>
      <c r="O390" s="98"/>
    </row>
    <row r="391" spans="1:15" x14ac:dyDescent="0.2">
      <c r="E391" s="98"/>
      <c r="F391" s="98"/>
      <c r="G391" s="98"/>
      <c r="H391" s="98"/>
      <c r="I391" s="98"/>
      <c r="J391" s="98"/>
      <c r="K391" s="98"/>
      <c r="L391" s="98"/>
      <c r="M391" s="98"/>
      <c r="N391" s="109"/>
      <c r="O391" s="98"/>
    </row>
    <row r="392" spans="1:15" x14ac:dyDescent="0.2">
      <c r="E392" s="98"/>
      <c r="F392" s="98"/>
      <c r="G392" s="98"/>
      <c r="H392" s="98"/>
      <c r="I392" s="98"/>
      <c r="J392" s="98"/>
      <c r="K392" s="98"/>
      <c r="L392" s="98"/>
      <c r="M392" s="98"/>
      <c r="N392" s="109"/>
      <c r="O392" s="98"/>
    </row>
    <row r="393" spans="1:15" x14ac:dyDescent="0.2">
      <c r="E393" s="98"/>
      <c r="F393" s="98"/>
      <c r="G393" s="98"/>
      <c r="H393" s="98"/>
      <c r="I393" s="98"/>
      <c r="J393" s="98"/>
      <c r="K393" s="98"/>
      <c r="L393" s="98"/>
      <c r="M393" s="98"/>
      <c r="N393" s="109"/>
      <c r="O393" s="98"/>
    </row>
    <row r="394" spans="1:15" x14ac:dyDescent="0.2">
      <c r="E394" s="98"/>
      <c r="F394" s="98"/>
      <c r="G394" s="98"/>
      <c r="H394" s="98"/>
      <c r="I394" s="98"/>
      <c r="J394" s="98"/>
      <c r="K394" s="98"/>
      <c r="L394" s="98"/>
      <c r="M394" s="98"/>
      <c r="N394" s="109"/>
      <c r="O394" s="98"/>
    </row>
    <row r="395" spans="1:15" x14ac:dyDescent="0.2">
      <c r="E395" s="98"/>
      <c r="F395" s="98"/>
      <c r="G395" s="98"/>
      <c r="H395" s="98"/>
      <c r="I395" s="98"/>
      <c r="J395" s="98"/>
      <c r="K395" s="98"/>
      <c r="L395" s="98"/>
      <c r="M395" s="98"/>
      <c r="N395" s="109"/>
      <c r="O395" s="98"/>
    </row>
    <row r="396" spans="1:15" x14ac:dyDescent="0.2">
      <c r="E396" s="98"/>
      <c r="F396" s="98"/>
      <c r="G396" s="98"/>
      <c r="H396" s="98"/>
      <c r="I396" s="98"/>
      <c r="J396" s="98"/>
      <c r="K396" s="98"/>
      <c r="L396" s="98"/>
      <c r="M396" s="98"/>
      <c r="N396" s="109"/>
      <c r="O396" s="98"/>
    </row>
    <row r="397" spans="1:15" x14ac:dyDescent="0.2">
      <c r="E397" s="98"/>
      <c r="F397" s="98"/>
      <c r="G397" s="98"/>
      <c r="H397" s="98"/>
      <c r="I397" s="98"/>
      <c r="J397" s="98"/>
      <c r="K397" s="98"/>
      <c r="L397" s="98"/>
      <c r="M397" s="98"/>
      <c r="N397" s="109"/>
      <c r="O397" s="98"/>
    </row>
    <row r="398" spans="1:15" x14ac:dyDescent="0.2">
      <c r="E398" s="98"/>
      <c r="F398" s="98"/>
      <c r="G398" s="98"/>
      <c r="H398" s="98"/>
      <c r="I398" s="98"/>
      <c r="J398" s="98"/>
      <c r="K398" s="98"/>
      <c r="L398" s="98"/>
      <c r="M398" s="98"/>
      <c r="N398" s="109"/>
      <c r="O398" s="98"/>
    </row>
    <row r="399" spans="1:15" x14ac:dyDescent="0.2">
      <c r="E399" s="98"/>
      <c r="F399" s="98"/>
      <c r="G399" s="98"/>
      <c r="H399" s="98"/>
      <c r="I399" s="98"/>
      <c r="J399" s="98"/>
      <c r="K399" s="98"/>
      <c r="L399" s="98"/>
      <c r="M399" s="98"/>
      <c r="N399" s="109"/>
      <c r="O399" s="98"/>
    </row>
    <row r="400" spans="1:15" x14ac:dyDescent="0.2">
      <c r="E400" s="98"/>
      <c r="F400" s="98"/>
      <c r="G400" s="98"/>
      <c r="H400" s="98"/>
      <c r="I400" s="98"/>
      <c r="J400" s="98"/>
      <c r="K400" s="98"/>
      <c r="L400" s="98"/>
      <c r="M400" s="98"/>
      <c r="N400" s="109"/>
      <c r="O400" s="98"/>
    </row>
    <row r="401" spans="5:15" x14ac:dyDescent="0.2">
      <c r="E401" s="98"/>
      <c r="F401" s="98"/>
      <c r="G401" s="98"/>
      <c r="H401" s="98"/>
      <c r="I401" s="98"/>
      <c r="J401" s="98"/>
      <c r="K401" s="98"/>
      <c r="L401" s="98"/>
      <c r="M401" s="98"/>
      <c r="N401" s="109"/>
      <c r="O401" s="98"/>
    </row>
    <row r="402" spans="5:15" x14ac:dyDescent="0.2">
      <c r="E402" s="98"/>
      <c r="F402" s="98"/>
      <c r="G402" s="98"/>
      <c r="H402" s="98"/>
      <c r="I402" s="98"/>
      <c r="J402" s="98"/>
      <c r="K402" s="98"/>
      <c r="L402" s="98"/>
      <c r="M402" s="98"/>
      <c r="N402" s="109"/>
      <c r="O402" s="98"/>
    </row>
    <row r="403" spans="5:15" x14ac:dyDescent="0.2">
      <c r="E403" s="98"/>
      <c r="F403" s="98"/>
      <c r="G403" s="98"/>
      <c r="H403" s="98"/>
      <c r="I403" s="98"/>
      <c r="J403" s="98"/>
      <c r="K403" s="98"/>
      <c r="L403" s="98"/>
      <c r="M403" s="98"/>
      <c r="N403" s="109"/>
      <c r="O403" s="98"/>
    </row>
    <row r="404" spans="5:15" x14ac:dyDescent="0.2">
      <c r="E404" s="98"/>
      <c r="F404" s="98"/>
      <c r="G404" s="98"/>
      <c r="H404" s="98"/>
      <c r="I404" s="98"/>
      <c r="J404" s="98"/>
      <c r="K404" s="98"/>
      <c r="L404" s="98"/>
      <c r="M404" s="98"/>
      <c r="N404" s="109"/>
      <c r="O404" s="98"/>
    </row>
    <row r="405" spans="5:15" x14ac:dyDescent="0.2">
      <c r="E405" s="98"/>
      <c r="F405" s="98"/>
      <c r="G405" s="98"/>
      <c r="H405" s="98"/>
      <c r="I405" s="98"/>
      <c r="J405" s="98"/>
      <c r="K405" s="98"/>
      <c r="L405" s="98"/>
      <c r="M405" s="98"/>
      <c r="N405" s="109"/>
      <c r="O405" s="98"/>
    </row>
    <row r="406" spans="5:15" x14ac:dyDescent="0.2">
      <c r="E406" s="98"/>
      <c r="F406" s="98"/>
      <c r="G406" s="98"/>
      <c r="H406" s="98"/>
      <c r="I406" s="98"/>
      <c r="J406" s="98"/>
      <c r="K406" s="98"/>
      <c r="L406" s="98"/>
      <c r="M406" s="98"/>
      <c r="N406" s="109"/>
      <c r="O406" s="98"/>
    </row>
    <row r="407" spans="5:15" x14ac:dyDescent="0.2">
      <c r="E407" s="98"/>
      <c r="F407" s="98"/>
      <c r="G407" s="98"/>
      <c r="H407" s="98"/>
      <c r="I407" s="98"/>
      <c r="J407" s="98"/>
      <c r="K407" s="98"/>
      <c r="L407" s="98"/>
      <c r="M407" s="98"/>
      <c r="N407" s="109"/>
      <c r="O407" s="98"/>
    </row>
    <row r="408" spans="5:15" x14ac:dyDescent="0.2">
      <c r="E408" s="98"/>
      <c r="F408" s="98"/>
      <c r="G408" s="98"/>
      <c r="H408" s="98"/>
      <c r="I408" s="98"/>
      <c r="J408" s="98"/>
      <c r="K408" s="98"/>
      <c r="L408" s="98"/>
      <c r="M408" s="98"/>
      <c r="N408" s="109"/>
      <c r="O408" s="98"/>
    </row>
    <row r="409" spans="5:15" x14ac:dyDescent="0.2">
      <c r="E409" s="98"/>
      <c r="F409" s="98"/>
      <c r="G409" s="98"/>
      <c r="H409" s="98"/>
      <c r="I409" s="98"/>
      <c r="J409" s="98"/>
      <c r="K409" s="98"/>
      <c r="L409" s="98"/>
      <c r="M409" s="98"/>
      <c r="N409" s="109"/>
      <c r="O409" s="98"/>
    </row>
    <row r="410" spans="5:15" x14ac:dyDescent="0.2">
      <c r="E410" s="98"/>
      <c r="F410" s="98"/>
      <c r="G410" s="98"/>
      <c r="H410" s="98"/>
      <c r="I410" s="98"/>
      <c r="J410" s="98"/>
      <c r="K410" s="98"/>
      <c r="L410" s="98"/>
      <c r="M410" s="98"/>
      <c r="N410" s="109"/>
      <c r="O410" s="98"/>
    </row>
    <row r="411" spans="5:15" x14ac:dyDescent="0.2">
      <c r="E411" s="98"/>
      <c r="F411" s="98"/>
      <c r="G411" s="98"/>
      <c r="H411" s="98"/>
      <c r="I411" s="98"/>
      <c r="J411" s="98"/>
      <c r="K411" s="98"/>
      <c r="L411" s="98"/>
      <c r="M411" s="98"/>
      <c r="N411" s="109"/>
      <c r="O411" s="98"/>
    </row>
    <row r="412" spans="5:15" x14ac:dyDescent="0.2">
      <c r="E412" s="98"/>
      <c r="F412" s="98"/>
      <c r="G412" s="98"/>
      <c r="H412" s="98"/>
      <c r="I412" s="98"/>
      <c r="J412" s="98"/>
      <c r="K412" s="98"/>
      <c r="L412" s="98"/>
      <c r="M412" s="98"/>
      <c r="N412" s="109"/>
      <c r="O412" s="98"/>
    </row>
    <row r="413" spans="5:15" x14ac:dyDescent="0.2">
      <c r="E413" s="98"/>
      <c r="F413" s="98"/>
      <c r="G413" s="98"/>
      <c r="H413" s="98"/>
      <c r="I413" s="98"/>
      <c r="J413" s="98"/>
      <c r="K413" s="98"/>
      <c r="L413" s="98"/>
      <c r="M413" s="98"/>
      <c r="N413" s="109"/>
      <c r="O413" s="98"/>
    </row>
    <row r="414" spans="5:15" x14ac:dyDescent="0.2">
      <c r="E414" s="98"/>
      <c r="F414" s="98"/>
      <c r="G414" s="98"/>
      <c r="H414" s="98"/>
      <c r="I414" s="98"/>
      <c r="J414" s="98"/>
      <c r="K414" s="98"/>
      <c r="L414" s="98"/>
      <c r="M414" s="98"/>
      <c r="N414" s="109"/>
      <c r="O414" s="98"/>
    </row>
    <row r="415" spans="5:15" x14ac:dyDescent="0.2">
      <c r="E415" s="98"/>
      <c r="F415" s="98"/>
      <c r="G415" s="98"/>
      <c r="H415" s="98"/>
      <c r="I415" s="98"/>
      <c r="J415" s="98"/>
      <c r="K415" s="98"/>
      <c r="L415" s="98"/>
      <c r="M415" s="98"/>
      <c r="N415" s="109"/>
      <c r="O415" s="98"/>
    </row>
    <row r="416" spans="5:15" x14ac:dyDescent="0.2">
      <c r="E416" s="98"/>
      <c r="F416" s="98"/>
      <c r="G416" s="98"/>
      <c r="H416" s="98"/>
      <c r="I416" s="98"/>
      <c r="J416" s="98"/>
      <c r="K416" s="98"/>
      <c r="L416" s="98"/>
      <c r="M416" s="98"/>
      <c r="N416" s="109"/>
      <c r="O416" s="98"/>
    </row>
    <row r="417" spans="5:15" x14ac:dyDescent="0.2">
      <c r="E417" s="98"/>
      <c r="F417" s="98"/>
      <c r="G417" s="98"/>
      <c r="H417" s="98"/>
      <c r="I417" s="98"/>
      <c r="J417" s="98"/>
      <c r="K417" s="98"/>
      <c r="L417" s="98"/>
      <c r="M417" s="98"/>
      <c r="N417" s="109"/>
      <c r="O417" s="98"/>
    </row>
    <row r="418" spans="5:15" x14ac:dyDescent="0.2">
      <c r="E418" s="98"/>
      <c r="F418" s="98"/>
      <c r="G418" s="98"/>
      <c r="H418" s="98"/>
      <c r="I418" s="98"/>
      <c r="J418" s="98"/>
      <c r="K418" s="98"/>
      <c r="L418" s="98"/>
      <c r="M418" s="98"/>
      <c r="N418" s="109"/>
      <c r="O418" s="98"/>
    </row>
    <row r="419" spans="5:15" x14ac:dyDescent="0.2">
      <c r="E419" s="98"/>
      <c r="F419" s="98"/>
      <c r="G419" s="98"/>
      <c r="H419" s="98"/>
      <c r="I419" s="98"/>
      <c r="J419" s="98"/>
      <c r="K419" s="98"/>
      <c r="L419" s="98"/>
      <c r="M419" s="98"/>
      <c r="N419" s="109"/>
      <c r="O419" s="98"/>
    </row>
    <row r="420" spans="5:15" x14ac:dyDescent="0.2">
      <c r="E420" s="98"/>
      <c r="F420" s="98"/>
      <c r="G420" s="98"/>
      <c r="H420" s="98"/>
      <c r="I420" s="98"/>
      <c r="J420" s="98"/>
      <c r="K420" s="98"/>
      <c r="L420" s="98"/>
      <c r="M420" s="98"/>
      <c r="N420" s="109"/>
      <c r="O420" s="98"/>
    </row>
    <row r="421" spans="5:15" x14ac:dyDescent="0.2">
      <c r="E421" s="98"/>
      <c r="F421" s="98"/>
      <c r="G421" s="98"/>
      <c r="H421" s="98"/>
      <c r="I421" s="98"/>
      <c r="J421" s="98"/>
      <c r="K421" s="98"/>
      <c r="L421" s="98"/>
      <c r="M421" s="98"/>
      <c r="N421" s="109"/>
      <c r="O421" s="98"/>
    </row>
    <row r="422" spans="5:15" x14ac:dyDescent="0.2">
      <c r="E422" s="98"/>
      <c r="F422" s="98"/>
      <c r="G422" s="98"/>
      <c r="H422" s="98"/>
      <c r="I422" s="98"/>
      <c r="J422" s="98"/>
      <c r="K422" s="98"/>
      <c r="L422" s="98"/>
      <c r="M422" s="98"/>
      <c r="N422" s="109"/>
      <c r="O422" s="98"/>
    </row>
    <row r="423" spans="5:15" x14ac:dyDescent="0.2">
      <c r="E423" s="98"/>
      <c r="F423" s="98"/>
      <c r="G423" s="98"/>
      <c r="H423" s="98"/>
      <c r="I423" s="98"/>
      <c r="J423" s="98"/>
      <c r="K423" s="98"/>
      <c r="L423" s="98"/>
      <c r="M423" s="98"/>
      <c r="N423" s="109"/>
      <c r="O423" s="98"/>
    </row>
    <row r="424" spans="5:15" x14ac:dyDescent="0.2">
      <c r="E424" s="98"/>
      <c r="F424" s="98"/>
      <c r="G424" s="98"/>
      <c r="H424" s="98"/>
      <c r="I424" s="98"/>
      <c r="J424" s="98"/>
      <c r="K424" s="98"/>
      <c r="L424" s="98"/>
      <c r="M424" s="98"/>
      <c r="N424" s="109"/>
      <c r="O424" s="98"/>
    </row>
    <row r="425" spans="5:15" x14ac:dyDescent="0.2">
      <c r="E425" s="98"/>
      <c r="F425" s="98"/>
      <c r="G425" s="98"/>
      <c r="H425" s="98"/>
      <c r="I425" s="98"/>
      <c r="J425" s="98"/>
      <c r="K425" s="98"/>
      <c r="L425" s="98"/>
      <c r="M425" s="98"/>
      <c r="N425" s="109"/>
      <c r="O425" s="98"/>
    </row>
    <row r="426" spans="5:15" x14ac:dyDescent="0.2">
      <c r="E426" s="98"/>
      <c r="F426" s="98"/>
      <c r="G426" s="98"/>
      <c r="H426" s="98"/>
      <c r="I426" s="98"/>
      <c r="J426" s="98"/>
      <c r="K426" s="98"/>
      <c r="L426" s="98"/>
      <c r="M426" s="98"/>
      <c r="N426" s="109"/>
      <c r="O426" s="98"/>
    </row>
    <row r="427" spans="5:15" x14ac:dyDescent="0.2">
      <c r="E427" s="98"/>
      <c r="F427" s="98"/>
      <c r="G427" s="98"/>
      <c r="H427" s="98"/>
      <c r="I427" s="98"/>
      <c r="J427" s="98"/>
      <c r="K427" s="98"/>
      <c r="L427" s="98"/>
      <c r="M427" s="98"/>
      <c r="N427" s="109"/>
      <c r="O427" s="98"/>
    </row>
    <row r="428" spans="5:15" x14ac:dyDescent="0.2">
      <c r="E428" s="98"/>
      <c r="F428" s="98"/>
      <c r="G428" s="98"/>
      <c r="H428" s="98"/>
      <c r="I428" s="98"/>
      <c r="J428" s="98"/>
      <c r="K428" s="98"/>
      <c r="L428" s="98"/>
      <c r="M428" s="98"/>
      <c r="N428" s="109"/>
      <c r="O428" s="98"/>
    </row>
    <row r="429" spans="5:15" x14ac:dyDescent="0.2">
      <c r="E429" s="98"/>
      <c r="F429" s="98"/>
      <c r="G429" s="98"/>
      <c r="H429" s="98"/>
      <c r="I429" s="98"/>
      <c r="J429" s="98"/>
      <c r="K429" s="98"/>
      <c r="L429" s="98"/>
      <c r="M429" s="98"/>
      <c r="N429" s="109"/>
      <c r="O429" s="98"/>
    </row>
    <row r="430" spans="5:15" x14ac:dyDescent="0.2">
      <c r="E430" s="98"/>
      <c r="F430" s="98"/>
      <c r="G430" s="98"/>
      <c r="H430" s="98"/>
      <c r="I430" s="98"/>
      <c r="J430" s="98"/>
      <c r="K430" s="98"/>
      <c r="L430" s="98"/>
      <c r="M430" s="98"/>
      <c r="N430" s="109"/>
      <c r="O430" s="98"/>
    </row>
    <row r="431" spans="5:15" x14ac:dyDescent="0.2">
      <c r="E431" s="98"/>
      <c r="F431" s="98"/>
      <c r="G431" s="98"/>
      <c r="H431" s="98"/>
      <c r="I431" s="98"/>
      <c r="J431" s="98"/>
      <c r="K431" s="98"/>
      <c r="L431" s="98"/>
      <c r="M431" s="98"/>
      <c r="N431" s="109"/>
      <c r="O431" s="98"/>
    </row>
    <row r="432" spans="5:15" x14ac:dyDescent="0.2">
      <c r="E432" s="98"/>
      <c r="F432" s="98"/>
      <c r="G432" s="98"/>
      <c r="H432" s="98"/>
      <c r="I432" s="98"/>
      <c r="J432" s="98"/>
      <c r="K432" s="98"/>
      <c r="L432" s="98"/>
      <c r="M432" s="98"/>
      <c r="N432" s="109"/>
      <c r="O432" s="98"/>
    </row>
    <row r="433" spans="5:15" x14ac:dyDescent="0.2">
      <c r="E433" s="98"/>
      <c r="F433" s="98"/>
      <c r="G433" s="98"/>
      <c r="H433" s="98"/>
      <c r="I433" s="98"/>
      <c r="J433" s="98"/>
      <c r="K433" s="98"/>
      <c r="L433" s="98"/>
      <c r="M433" s="98"/>
      <c r="N433" s="109"/>
      <c r="O433" s="98"/>
    </row>
    <row r="434" spans="5:15" x14ac:dyDescent="0.2">
      <c r="E434" s="98"/>
      <c r="F434" s="98"/>
      <c r="G434" s="98"/>
      <c r="H434" s="98"/>
      <c r="I434" s="98"/>
      <c r="J434" s="98"/>
      <c r="K434" s="98"/>
      <c r="L434" s="98"/>
      <c r="M434" s="98"/>
      <c r="N434" s="109"/>
      <c r="O434" s="98"/>
    </row>
    <row r="435" spans="5:15" x14ac:dyDescent="0.2">
      <c r="E435" s="98"/>
      <c r="F435" s="98"/>
      <c r="G435" s="98"/>
      <c r="H435" s="98"/>
      <c r="I435" s="98"/>
      <c r="J435" s="98"/>
      <c r="K435" s="98"/>
      <c r="L435" s="98"/>
      <c r="M435" s="98"/>
      <c r="N435" s="109"/>
      <c r="O435" s="98"/>
    </row>
    <row r="436" spans="5:15" x14ac:dyDescent="0.2">
      <c r="E436" s="98"/>
      <c r="F436" s="98"/>
      <c r="G436" s="98"/>
      <c r="H436" s="98"/>
      <c r="I436" s="98"/>
      <c r="J436" s="98"/>
      <c r="K436" s="98"/>
      <c r="L436" s="98"/>
      <c r="M436" s="98"/>
      <c r="N436" s="109"/>
      <c r="O436" s="98"/>
    </row>
    <row r="437" spans="5:15" x14ac:dyDescent="0.2">
      <c r="E437" s="98"/>
      <c r="F437" s="98"/>
      <c r="G437" s="98"/>
      <c r="H437" s="98"/>
      <c r="I437" s="98"/>
      <c r="J437" s="98"/>
      <c r="K437" s="98"/>
      <c r="L437" s="98"/>
      <c r="M437" s="98"/>
      <c r="N437" s="109"/>
      <c r="O437" s="98"/>
    </row>
    <row r="438" spans="5:15" x14ac:dyDescent="0.2">
      <c r="E438" s="98"/>
      <c r="F438" s="98"/>
      <c r="G438" s="98"/>
      <c r="H438" s="98"/>
      <c r="I438" s="98"/>
      <c r="J438" s="98"/>
      <c r="K438" s="98"/>
      <c r="L438" s="98"/>
      <c r="M438" s="98"/>
      <c r="N438" s="109"/>
      <c r="O438" s="98"/>
    </row>
    <row r="439" spans="5:15" x14ac:dyDescent="0.2">
      <c r="E439" s="98"/>
      <c r="F439" s="98"/>
      <c r="G439" s="98"/>
      <c r="H439" s="98"/>
      <c r="I439" s="98"/>
      <c r="J439" s="98"/>
      <c r="K439" s="98"/>
      <c r="L439" s="98"/>
      <c r="M439" s="98"/>
      <c r="N439" s="109"/>
      <c r="O439" s="98"/>
    </row>
    <row r="440" spans="5:15" x14ac:dyDescent="0.2">
      <c r="E440" s="98"/>
      <c r="F440" s="98"/>
      <c r="G440" s="98"/>
      <c r="H440" s="98"/>
      <c r="I440" s="98"/>
      <c r="J440" s="98"/>
      <c r="K440" s="98"/>
      <c r="L440" s="98"/>
      <c r="M440" s="98"/>
      <c r="N440" s="109"/>
      <c r="O440" s="98"/>
    </row>
    <row r="441" spans="5:15" x14ac:dyDescent="0.2">
      <c r="E441" s="98"/>
      <c r="F441" s="98"/>
      <c r="G441" s="98"/>
      <c r="H441" s="98"/>
      <c r="I441" s="98"/>
      <c r="J441" s="98"/>
      <c r="K441" s="98"/>
      <c r="L441" s="98"/>
      <c r="M441" s="98"/>
      <c r="N441" s="109"/>
      <c r="O441" s="98"/>
    </row>
  </sheetData>
  <autoFilter ref="A3:P386" xr:uid="{00000000-0009-0000-0000-000002000000}"/>
  <conditionalFormatting sqref="C3">
    <cfRule type="duplicateValues" dxfId="2" priority="3"/>
  </conditionalFormatting>
  <conditionalFormatting sqref="B4">
    <cfRule type="duplicateValues" dxfId="1" priority="2"/>
  </conditionalFormatting>
  <conditionalFormatting sqref="B1:B1048576">
    <cfRule type="duplicateValues" dxfId="0" priority="1"/>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305"/>
  <sheetViews>
    <sheetView workbookViewId="0">
      <pane ySplit="3" topLeftCell="A4" activePane="bottomLeft" state="frozen"/>
      <selection pane="bottomLeft" activeCell="I13" sqref="I13"/>
    </sheetView>
  </sheetViews>
  <sheetFormatPr defaultColWidth="14" defaultRowHeight="15" customHeight="1" x14ac:dyDescent="0.2"/>
  <cols>
    <col min="1" max="1" width="8.85546875" style="41" customWidth="1"/>
    <col min="2" max="2" width="10.5703125" style="41" customWidth="1"/>
    <col min="3" max="3" width="34.5703125" style="40" customWidth="1"/>
    <col min="4" max="4" width="34.140625" style="40" customWidth="1"/>
    <col min="5" max="5" width="17.42578125" style="40" customWidth="1"/>
    <col min="6" max="6" width="9.42578125" style="40" customWidth="1"/>
    <col min="7" max="7" width="27.85546875" style="40" customWidth="1"/>
    <col min="8" max="8" width="44.140625" style="40" bestFit="1" customWidth="1"/>
    <col min="9" max="9" width="31.5703125" style="40" customWidth="1"/>
    <col min="10" max="10" width="29.42578125" style="40" customWidth="1"/>
    <col min="11" max="11" width="30.7109375" style="40" customWidth="1"/>
    <col min="12" max="12" width="11.7109375" style="40" customWidth="1"/>
    <col min="13" max="13" width="12.28515625" style="40" customWidth="1"/>
    <col min="14" max="14" width="12.140625" style="40" customWidth="1"/>
    <col min="15" max="15" width="13.85546875" style="40" customWidth="1"/>
    <col min="16" max="16" width="13.28515625" style="40" customWidth="1"/>
    <col min="17" max="19" width="8.85546875" style="40" customWidth="1"/>
    <col min="20" max="20" width="13" style="40" customWidth="1"/>
    <col min="21" max="21" width="14.28515625" style="40" customWidth="1"/>
    <col min="22" max="22" width="11.28515625" style="40" customWidth="1"/>
    <col min="23" max="24" width="15.140625" style="40" customWidth="1"/>
    <col min="25" max="25" width="12.7109375" style="40" customWidth="1"/>
    <col min="26" max="27" width="8.85546875" style="40" customWidth="1"/>
    <col min="28" max="16384" width="14" style="40"/>
  </cols>
  <sheetData>
    <row r="1" spans="1:27" ht="15" customHeight="1" x14ac:dyDescent="0.25">
      <c r="A1" s="203" t="s">
        <v>21527</v>
      </c>
      <c r="I1" s="208"/>
      <c r="K1" s="208"/>
    </row>
    <row r="2" spans="1:27" ht="94.9" customHeight="1" x14ac:dyDescent="0.2">
      <c r="A2" s="243" t="s">
        <v>22741</v>
      </c>
      <c r="B2" s="244"/>
      <c r="C2" s="244"/>
      <c r="D2" s="244"/>
      <c r="E2" s="244"/>
      <c r="F2" s="244"/>
      <c r="G2" s="244"/>
      <c r="H2" s="244"/>
      <c r="I2" s="210"/>
      <c r="J2" s="187"/>
      <c r="K2" s="209"/>
    </row>
    <row r="3" spans="1:27" s="201" customFormat="1" ht="74.45" customHeight="1" x14ac:dyDescent="0.25">
      <c r="A3" s="200" t="s">
        <v>525</v>
      </c>
      <c r="B3" s="200" t="s">
        <v>466</v>
      </c>
      <c r="C3" s="200" t="s">
        <v>526</v>
      </c>
      <c r="D3" s="200" t="s">
        <v>527</v>
      </c>
      <c r="E3" s="200" t="s">
        <v>528</v>
      </c>
      <c r="F3" s="200" t="s">
        <v>529</v>
      </c>
      <c r="G3" s="200" t="s">
        <v>530</v>
      </c>
      <c r="H3" s="200" t="s">
        <v>531</v>
      </c>
      <c r="I3" s="200" t="s">
        <v>22736</v>
      </c>
      <c r="J3" s="200" t="s">
        <v>22740</v>
      </c>
      <c r="K3" s="200" t="s">
        <v>22739</v>
      </c>
      <c r="L3" s="200" t="s">
        <v>533</v>
      </c>
      <c r="M3" s="200" t="s">
        <v>534</v>
      </c>
      <c r="N3" s="200" t="s">
        <v>535</v>
      </c>
      <c r="O3" s="200" t="s">
        <v>536</v>
      </c>
      <c r="P3" s="200" t="s">
        <v>537</v>
      </c>
      <c r="Q3" s="200" t="s">
        <v>538</v>
      </c>
      <c r="R3" s="200" t="s">
        <v>539</v>
      </c>
      <c r="S3" s="200" t="s">
        <v>540</v>
      </c>
      <c r="T3" s="200" t="s">
        <v>541</v>
      </c>
      <c r="U3" s="200" t="s">
        <v>542</v>
      </c>
      <c r="V3" s="200" t="s">
        <v>543</v>
      </c>
      <c r="W3" s="200" t="s">
        <v>544</v>
      </c>
      <c r="X3" s="200" t="s">
        <v>545</v>
      </c>
      <c r="Y3" s="200" t="s">
        <v>546</v>
      </c>
      <c r="Z3" s="200" t="s">
        <v>547</v>
      </c>
      <c r="AA3" s="200" t="s">
        <v>548</v>
      </c>
    </row>
    <row r="4" spans="1:27" x14ac:dyDescent="0.25">
      <c r="A4" s="202">
        <v>1</v>
      </c>
      <c r="B4" s="202" t="s">
        <v>482</v>
      </c>
      <c r="C4" s="199" t="s">
        <v>549</v>
      </c>
      <c r="D4" s="199" t="s">
        <v>23499</v>
      </c>
      <c r="E4" s="199" t="s">
        <v>551</v>
      </c>
      <c r="F4" s="199" t="s">
        <v>552</v>
      </c>
      <c r="G4" s="199" t="s">
        <v>553</v>
      </c>
      <c r="H4" s="199" t="s">
        <v>554</v>
      </c>
      <c r="I4" s="199"/>
      <c r="J4" s="199"/>
      <c r="K4" s="199"/>
      <c r="L4" s="199" t="s">
        <v>555</v>
      </c>
      <c r="M4" s="199" t="s">
        <v>555</v>
      </c>
      <c r="N4" s="199" t="s">
        <v>555</v>
      </c>
      <c r="O4" s="199"/>
      <c r="P4" s="199" t="s">
        <v>555</v>
      </c>
      <c r="Q4" s="199" t="s">
        <v>555</v>
      </c>
      <c r="R4" s="199" t="s">
        <v>555</v>
      </c>
      <c r="S4" s="199" t="s">
        <v>555</v>
      </c>
      <c r="T4" s="199" t="s">
        <v>555</v>
      </c>
      <c r="U4" s="199" t="s">
        <v>555</v>
      </c>
      <c r="V4" s="44">
        <v>5</v>
      </c>
      <c r="W4" s="44" t="s">
        <v>556</v>
      </c>
      <c r="X4" s="44"/>
      <c r="Y4" s="44"/>
      <c r="Z4" s="44"/>
      <c r="AA4" s="44"/>
    </row>
    <row r="5" spans="1:27" x14ac:dyDescent="0.25">
      <c r="A5" s="43">
        <v>4</v>
      </c>
      <c r="B5" s="43" t="s">
        <v>482</v>
      </c>
      <c r="C5" s="42" t="s">
        <v>557</v>
      </c>
      <c r="D5" s="42" t="s">
        <v>558</v>
      </c>
      <c r="E5" s="42" t="s">
        <v>559</v>
      </c>
      <c r="F5" s="42" t="s">
        <v>560</v>
      </c>
      <c r="G5" s="42" t="s">
        <v>561</v>
      </c>
      <c r="H5" s="42" t="s">
        <v>562</v>
      </c>
      <c r="I5" s="42"/>
      <c r="J5" s="42"/>
      <c r="K5" s="42"/>
      <c r="L5" s="42" t="s">
        <v>563</v>
      </c>
      <c r="M5" s="42" t="s">
        <v>564</v>
      </c>
      <c r="N5" s="42" t="s">
        <v>565</v>
      </c>
      <c r="O5" s="42"/>
      <c r="P5" s="42" t="s">
        <v>555</v>
      </c>
      <c r="Q5" s="42" t="s">
        <v>555</v>
      </c>
      <c r="R5" s="42" t="s">
        <v>555</v>
      </c>
      <c r="S5" s="42" t="s">
        <v>555</v>
      </c>
      <c r="T5" s="42" t="s">
        <v>555</v>
      </c>
      <c r="U5" s="42" t="s">
        <v>555</v>
      </c>
      <c r="V5" s="44"/>
      <c r="W5" s="44"/>
      <c r="X5" s="44"/>
      <c r="Y5" s="44"/>
      <c r="Z5" s="44"/>
      <c r="AA5" s="44"/>
    </row>
    <row r="6" spans="1:27" x14ac:dyDescent="0.25">
      <c r="A6" s="43">
        <v>5</v>
      </c>
      <c r="B6" s="43" t="s">
        <v>482</v>
      </c>
      <c r="C6" s="42" t="s">
        <v>566</v>
      </c>
      <c r="D6" s="42" t="s">
        <v>567</v>
      </c>
      <c r="E6" s="42" t="s">
        <v>568</v>
      </c>
      <c r="F6" s="42" t="s">
        <v>569</v>
      </c>
      <c r="G6" s="42" t="s">
        <v>570</v>
      </c>
      <c r="H6" s="42" t="s">
        <v>571</v>
      </c>
      <c r="I6" s="42"/>
      <c r="J6" s="42"/>
      <c r="K6" s="42"/>
      <c r="L6" s="42" t="s">
        <v>572</v>
      </c>
      <c r="M6" s="42" t="s">
        <v>573</v>
      </c>
      <c r="N6" s="42" t="s">
        <v>565</v>
      </c>
      <c r="O6" s="42"/>
      <c r="P6" s="42" t="s">
        <v>555</v>
      </c>
      <c r="Q6" s="42" t="s">
        <v>555</v>
      </c>
      <c r="R6" s="42" t="s">
        <v>555</v>
      </c>
      <c r="S6" s="42" t="s">
        <v>555</v>
      </c>
      <c r="T6" s="42" t="s">
        <v>555</v>
      </c>
      <c r="U6" s="42" t="s">
        <v>555</v>
      </c>
      <c r="V6" s="44"/>
      <c r="W6" s="44"/>
      <c r="X6" s="44"/>
      <c r="Y6" s="44"/>
      <c r="Z6" s="44"/>
      <c r="AA6" s="44"/>
    </row>
    <row r="7" spans="1:27" x14ac:dyDescent="0.25">
      <c r="A7" s="43">
        <v>6</v>
      </c>
      <c r="B7" s="43" t="s">
        <v>482</v>
      </c>
      <c r="C7" s="42" t="s">
        <v>574</v>
      </c>
      <c r="D7" s="42" t="s">
        <v>575</v>
      </c>
      <c r="E7" s="42" t="s">
        <v>576</v>
      </c>
      <c r="F7" s="42" t="s">
        <v>577</v>
      </c>
      <c r="G7" s="42" t="s">
        <v>578</v>
      </c>
      <c r="H7" s="42" t="s">
        <v>554</v>
      </c>
      <c r="I7" s="42"/>
      <c r="J7" s="42"/>
      <c r="K7" s="42"/>
      <c r="L7" s="42" t="s">
        <v>579</v>
      </c>
      <c r="M7" s="42" t="s">
        <v>580</v>
      </c>
      <c r="N7" s="42" t="s">
        <v>565</v>
      </c>
      <c r="O7" s="42"/>
      <c r="P7" s="42" t="s">
        <v>555</v>
      </c>
      <c r="Q7" s="42" t="s">
        <v>555</v>
      </c>
      <c r="R7" s="42" t="s">
        <v>555</v>
      </c>
      <c r="S7" s="42" t="s">
        <v>555</v>
      </c>
      <c r="T7" s="42" t="s">
        <v>555</v>
      </c>
      <c r="U7" s="42" t="s">
        <v>555</v>
      </c>
      <c r="V7" s="44"/>
      <c r="W7" s="44"/>
      <c r="X7" s="44"/>
      <c r="Y7" s="44"/>
      <c r="Z7" s="44"/>
      <c r="AA7" s="44"/>
    </row>
    <row r="8" spans="1:27" x14ac:dyDescent="0.25">
      <c r="A8" s="43">
        <v>7</v>
      </c>
      <c r="B8" s="43" t="s">
        <v>482</v>
      </c>
      <c r="C8" s="42" t="s">
        <v>581</v>
      </c>
      <c r="D8" s="42" t="s">
        <v>582</v>
      </c>
      <c r="E8" s="42" t="s">
        <v>583</v>
      </c>
      <c r="F8" s="42" t="s">
        <v>584</v>
      </c>
      <c r="G8" s="42" t="s">
        <v>585</v>
      </c>
      <c r="H8" s="42" t="s">
        <v>554</v>
      </c>
      <c r="I8" s="42"/>
      <c r="J8" s="42"/>
      <c r="K8" s="42"/>
      <c r="L8" s="42" t="s">
        <v>579</v>
      </c>
      <c r="M8" s="42" t="s">
        <v>586</v>
      </c>
      <c r="N8" s="42" t="s">
        <v>565</v>
      </c>
      <c r="O8" s="42"/>
      <c r="P8" s="42" t="s">
        <v>555</v>
      </c>
      <c r="Q8" s="42" t="s">
        <v>555</v>
      </c>
      <c r="R8" s="42" t="s">
        <v>555</v>
      </c>
      <c r="S8" s="42" t="s">
        <v>555</v>
      </c>
      <c r="T8" s="42" t="s">
        <v>555</v>
      </c>
      <c r="U8" s="42" t="s">
        <v>555</v>
      </c>
      <c r="V8" s="44"/>
      <c r="W8" s="44"/>
      <c r="X8" s="44"/>
      <c r="Y8" s="44"/>
      <c r="Z8" s="44"/>
      <c r="AA8" s="44"/>
    </row>
    <row r="9" spans="1:27" x14ac:dyDescent="0.25">
      <c r="A9" s="43">
        <v>8</v>
      </c>
      <c r="B9" s="43" t="s">
        <v>482</v>
      </c>
      <c r="C9" s="42" t="s">
        <v>587</v>
      </c>
      <c r="D9" s="42" t="s">
        <v>588</v>
      </c>
      <c r="E9" s="42" t="s">
        <v>589</v>
      </c>
      <c r="F9" s="42" t="s">
        <v>590</v>
      </c>
      <c r="G9" s="42" t="s">
        <v>591</v>
      </c>
      <c r="H9" s="42" t="s">
        <v>554</v>
      </c>
      <c r="I9" s="42"/>
      <c r="J9" s="42"/>
      <c r="K9" s="42"/>
      <c r="L9" s="42" t="s">
        <v>579</v>
      </c>
      <c r="M9" s="42" t="s">
        <v>592</v>
      </c>
      <c r="N9" s="42" t="s">
        <v>565</v>
      </c>
      <c r="O9" s="42"/>
      <c r="P9" s="42" t="s">
        <v>555</v>
      </c>
      <c r="Q9" s="42" t="s">
        <v>555</v>
      </c>
      <c r="R9" s="42" t="s">
        <v>555</v>
      </c>
      <c r="S9" s="42" t="s">
        <v>555</v>
      </c>
      <c r="T9" s="42" t="s">
        <v>555</v>
      </c>
      <c r="U9" s="42" t="s">
        <v>555</v>
      </c>
      <c r="V9" s="44"/>
      <c r="W9" s="44"/>
      <c r="X9" s="44"/>
      <c r="Y9" s="44"/>
      <c r="Z9" s="44"/>
      <c r="AA9" s="44"/>
    </row>
    <row r="10" spans="1:27" x14ac:dyDescent="0.25">
      <c r="A10" s="43">
        <v>9</v>
      </c>
      <c r="B10" s="43" t="s">
        <v>482</v>
      </c>
      <c r="C10" s="42" t="s">
        <v>593</v>
      </c>
      <c r="D10" s="42" t="s">
        <v>594</v>
      </c>
      <c r="E10" s="42" t="s">
        <v>595</v>
      </c>
      <c r="F10" s="42" t="s">
        <v>596</v>
      </c>
      <c r="G10" s="42" t="s">
        <v>597</v>
      </c>
      <c r="H10" s="42" t="s">
        <v>554</v>
      </c>
      <c r="I10" s="42"/>
      <c r="J10" s="42"/>
      <c r="K10" s="42"/>
      <c r="L10" s="42" t="s">
        <v>579</v>
      </c>
      <c r="M10" s="42" t="s">
        <v>598</v>
      </c>
      <c r="N10" s="42" t="s">
        <v>565</v>
      </c>
      <c r="O10" s="42"/>
      <c r="P10" s="42" t="s">
        <v>555</v>
      </c>
      <c r="Q10" s="42" t="s">
        <v>555</v>
      </c>
      <c r="R10" s="42" t="s">
        <v>555</v>
      </c>
      <c r="S10" s="42" t="s">
        <v>555</v>
      </c>
      <c r="T10" s="42" t="s">
        <v>555</v>
      </c>
      <c r="U10" s="42" t="s">
        <v>555</v>
      </c>
      <c r="V10" s="44"/>
      <c r="W10" s="44"/>
      <c r="X10" s="44"/>
      <c r="Y10" s="44"/>
      <c r="Z10" s="44"/>
      <c r="AA10" s="44"/>
    </row>
    <row r="11" spans="1:27" x14ac:dyDescent="0.25">
      <c r="A11" s="43">
        <v>10</v>
      </c>
      <c r="B11" s="43" t="s">
        <v>482</v>
      </c>
      <c r="C11" s="42" t="s">
        <v>599</v>
      </c>
      <c r="D11" s="42"/>
      <c r="E11" s="42" t="s">
        <v>600</v>
      </c>
      <c r="F11" s="42" t="s">
        <v>601</v>
      </c>
      <c r="G11" s="42" t="s">
        <v>602</v>
      </c>
      <c r="H11" s="42" t="s">
        <v>571</v>
      </c>
      <c r="I11" s="42"/>
      <c r="J11" s="42"/>
      <c r="K11" s="42"/>
      <c r="L11" s="42" t="s">
        <v>572</v>
      </c>
      <c r="M11" s="42" t="s">
        <v>603</v>
      </c>
      <c r="N11" s="42" t="s">
        <v>565</v>
      </c>
      <c r="O11" s="42"/>
      <c r="P11" s="42" t="s">
        <v>555</v>
      </c>
      <c r="Q11" s="42" t="s">
        <v>555</v>
      </c>
      <c r="R11" s="42" t="s">
        <v>555</v>
      </c>
      <c r="S11" s="42" t="s">
        <v>555</v>
      </c>
      <c r="T11" s="42" t="s">
        <v>555</v>
      </c>
      <c r="U11" s="42" t="s">
        <v>555</v>
      </c>
      <c r="V11" s="44"/>
      <c r="W11" s="44"/>
      <c r="X11" s="44"/>
      <c r="Y11" s="44"/>
      <c r="Z11" s="44"/>
      <c r="AA11" s="44"/>
    </row>
    <row r="12" spans="1:27" x14ac:dyDescent="0.25">
      <c r="A12" s="43">
        <v>11</v>
      </c>
      <c r="B12" s="43" t="s">
        <v>482</v>
      </c>
      <c r="C12" s="42" t="s">
        <v>604</v>
      </c>
      <c r="D12" s="42" t="s">
        <v>555</v>
      </c>
      <c r="E12" s="42" t="s">
        <v>600</v>
      </c>
      <c r="F12" s="42" t="s">
        <v>605</v>
      </c>
      <c r="G12" s="42" t="s">
        <v>606</v>
      </c>
      <c r="H12" s="42" t="s">
        <v>571</v>
      </c>
      <c r="I12" s="42"/>
      <c r="J12" s="42"/>
      <c r="K12" s="42"/>
      <c r="L12" s="42" t="s">
        <v>572</v>
      </c>
      <c r="M12" s="42" t="s">
        <v>607</v>
      </c>
      <c r="N12" s="42" t="s">
        <v>565</v>
      </c>
      <c r="O12" s="42"/>
      <c r="P12" s="42" t="s">
        <v>555</v>
      </c>
      <c r="Q12" s="42" t="s">
        <v>555</v>
      </c>
      <c r="R12" s="42" t="s">
        <v>555</v>
      </c>
      <c r="S12" s="42" t="s">
        <v>555</v>
      </c>
      <c r="T12" s="42" t="s">
        <v>555</v>
      </c>
      <c r="U12" s="42" t="s">
        <v>555</v>
      </c>
      <c r="V12" s="44"/>
      <c r="W12" s="44"/>
      <c r="X12" s="44"/>
      <c r="Y12" s="44"/>
      <c r="Z12" s="44"/>
      <c r="AA12" s="44"/>
    </row>
    <row r="13" spans="1:27" x14ac:dyDescent="0.25">
      <c r="A13" s="43">
        <v>12</v>
      </c>
      <c r="B13" s="43" t="s">
        <v>482</v>
      </c>
      <c r="C13" s="42" t="s">
        <v>608</v>
      </c>
      <c r="D13" s="42" t="s">
        <v>555</v>
      </c>
      <c r="E13" s="42" t="s">
        <v>600</v>
      </c>
      <c r="F13" s="42" t="s">
        <v>609</v>
      </c>
      <c r="G13" s="42" t="s">
        <v>610</v>
      </c>
      <c r="H13" s="42" t="s">
        <v>571</v>
      </c>
      <c r="I13" s="42"/>
      <c r="J13" s="42"/>
      <c r="K13" s="42"/>
      <c r="L13" s="42" t="s">
        <v>572</v>
      </c>
      <c r="M13" s="42" t="s">
        <v>611</v>
      </c>
      <c r="N13" s="42" t="s">
        <v>565</v>
      </c>
      <c r="O13" s="42"/>
      <c r="P13" s="42" t="s">
        <v>555</v>
      </c>
      <c r="Q13" s="42" t="s">
        <v>555</v>
      </c>
      <c r="R13" s="42" t="s">
        <v>555</v>
      </c>
      <c r="S13" s="42" t="s">
        <v>555</v>
      </c>
      <c r="T13" s="42" t="s">
        <v>555</v>
      </c>
      <c r="U13" s="42" t="s">
        <v>555</v>
      </c>
      <c r="V13" s="44"/>
      <c r="W13" s="44"/>
      <c r="X13" s="44"/>
      <c r="Y13" s="44"/>
      <c r="Z13" s="44"/>
      <c r="AA13" s="44"/>
    </row>
    <row r="14" spans="1:27" x14ac:dyDescent="0.25">
      <c r="A14" s="43">
        <v>13</v>
      </c>
      <c r="B14" s="43" t="s">
        <v>482</v>
      </c>
      <c r="C14" s="42" t="s">
        <v>612</v>
      </c>
      <c r="D14" s="42" t="s">
        <v>613</v>
      </c>
      <c r="E14" s="42" t="s">
        <v>614</v>
      </c>
      <c r="F14" s="42" t="s">
        <v>615</v>
      </c>
      <c r="G14" s="42" t="s">
        <v>616</v>
      </c>
      <c r="H14" s="42" t="s">
        <v>571</v>
      </c>
      <c r="I14" s="42"/>
      <c r="J14" s="42"/>
      <c r="K14" s="42"/>
      <c r="L14" s="42" t="s">
        <v>572</v>
      </c>
      <c r="M14" s="42" t="s">
        <v>617</v>
      </c>
      <c r="N14" s="42" t="s">
        <v>565</v>
      </c>
      <c r="O14" s="42"/>
      <c r="P14" s="42" t="s">
        <v>555</v>
      </c>
      <c r="Q14" s="42" t="s">
        <v>555</v>
      </c>
      <c r="R14" s="42" t="s">
        <v>555</v>
      </c>
      <c r="S14" s="42" t="s">
        <v>555</v>
      </c>
      <c r="T14" s="42" t="s">
        <v>555</v>
      </c>
      <c r="U14" s="42" t="s">
        <v>555</v>
      </c>
      <c r="V14" s="44"/>
      <c r="W14" s="44"/>
      <c r="X14" s="44"/>
      <c r="Y14" s="44"/>
      <c r="Z14" s="44"/>
      <c r="AA14" s="44"/>
    </row>
    <row r="15" spans="1:27" x14ac:dyDescent="0.25">
      <c r="A15" s="43">
        <v>14</v>
      </c>
      <c r="B15" s="43" t="s">
        <v>482</v>
      </c>
      <c r="C15" s="42" t="s">
        <v>618</v>
      </c>
      <c r="D15" s="42" t="s">
        <v>619</v>
      </c>
      <c r="E15" s="42" t="s">
        <v>620</v>
      </c>
      <c r="F15" s="42" t="s">
        <v>621</v>
      </c>
      <c r="G15" s="42" t="s">
        <v>622</v>
      </c>
      <c r="H15" s="42" t="s">
        <v>562</v>
      </c>
      <c r="I15" s="42"/>
      <c r="J15" s="42"/>
      <c r="K15" s="42"/>
      <c r="L15" s="42" t="s">
        <v>563</v>
      </c>
      <c r="M15" s="42" t="s">
        <v>623</v>
      </c>
      <c r="N15" s="42" t="s">
        <v>565</v>
      </c>
      <c r="O15" s="42"/>
      <c r="P15" s="42" t="s">
        <v>555</v>
      </c>
      <c r="Q15" s="42" t="s">
        <v>555</v>
      </c>
      <c r="R15" s="42" t="s">
        <v>555</v>
      </c>
      <c r="S15" s="42" t="s">
        <v>555</v>
      </c>
      <c r="T15" s="42" t="s">
        <v>555</v>
      </c>
      <c r="U15" s="42" t="s">
        <v>555</v>
      </c>
      <c r="V15" s="44"/>
      <c r="W15" s="44"/>
      <c r="X15" s="44"/>
      <c r="Y15" s="44"/>
      <c r="Z15" s="44"/>
      <c r="AA15" s="44"/>
    </row>
    <row r="16" spans="1:27" x14ac:dyDescent="0.25">
      <c r="A16" s="43">
        <v>15</v>
      </c>
      <c r="B16" s="43" t="s">
        <v>482</v>
      </c>
      <c r="C16" s="42" t="s">
        <v>624</v>
      </c>
      <c r="D16" s="42" t="s">
        <v>625</v>
      </c>
      <c r="E16" s="42" t="s">
        <v>626</v>
      </c>
      <c r="F16" s="42" t="s">
        <v>627</v>
      </c>
      <c r="G16" s="42" t="s">
        <v>628</v>
      </c>
      <c r="H16" s="42" t="s">
        <v>562</v>
      </c>
      <c r="I16" s="42"/>
      <c r="J16" s="42"/>
      <c r="K16" s="42"/>
      <c r="L16" s="42" t="s">
        <v>563</v>
      </c>
      <c r="M16" s="42" t="s">
        <v>629</v>
      </c>
      <c r="N16" s="42" t="s">
        <v>565</v>
      </c>
      <c r="O16" s="42"/>
      <c r="P16" s="42" t="s">
        <v>555</v>
      </c>
      <c r="Q16" s="42" t="s">
        <v>555</v>
      </c>
      <c r="R16" s="42" t="s">
        <v>555</v>
      </c>
      <c r="S16" s="42" t="s">
        <v>555</v>
      </c>
      <c r="T16" s="42" t="s">
        <v>555</v>
      </c>
      <c r="U16" s="42" t="s">
        <v>555</v>
      </c>
      <c r="V16" s="44"/>
      <c r="W16" s="44"/>
      <c r="X16" s="44"/>
      <c r="Y16" s="44"/>
      <c r="Z16" s="44"/>
      <c r="AA16" s="44"/>
    </row>
    <row r="17" spans="1:27" x14ac:dyDescent="0.25">
      <c r="A17" s="43">
        <v>16</v>
      </c>
      <c r="B17" s="43" t="s">
        <v>482</v>
      </c>
      <c r="C17" s="42" t="s">
        <v>630</v>
      </c>
      <c r="D17" s="42" t="s">
        <v>631</v>
      </c>
      <c r="E17" s="42" t="s">
        <v>632</v>
      </c>
      <c r="F17" s="42" t="s">
        <v>633</v>
      </c>
      <c r="G17" s="42" t="s">
        <v>634</v>
      </c>
      <c r="H17" s="42" t="s">
        <v>554</v>
      </c>
      <c r="I17" s="42"/>
      <c r="J17" s="42"/>
      <c r="K17" s="42"/>
      <c r="L17" s="42" t="s">
        <v>579</v>
      </c>
      <c r="M17" s="42" t="s">
        <v>635</v>
      </c>
      <c r="N17" s="42" t="s">
        <v>565</v>
      </c>
      <c r="O17" s="42"/>
      <c r="P17" s="42" t="s">
        <v>555</v>
      </c>
      <c r="Q17" s="42" t="s">
        <v>555</v>
      </c>
      <c r="R17" s="42" t="s">
        <v>555</v>
      </c>
      <c r="S17" s="42" t="s">
        <v>555</v>
      </c>
      <c r="T17" s="42" t="s">
        <v>555</v>
      </c>
      <c r="U17" s="42" t="s">
        <v>555</v>
      </c>
      <c r="V17" s="44"/>
      <c r="W17" s="44"/>
      <c r="X17" s="44"/>
      <c r="Y17" s="44"/>
      <c r="Z17" s="44"/>
      <c r="AA17" s="44"/>
    </row>
    <row r="18" spans="1:27" x14ac:dyDescent="0.25">
      <c r="A18" s="43">
        <v>17</v>
      </c>
      <c r="B18" s="43" t="s">
        <v>482</v>
      </c>
      <c r="C18" s="42" t="s">
        <v>636</v>
      </c>
      <c r="D18" s="42" t="s">
        <v>637</v>
      </c>
      <c r="E18" s="42" t="s">
        <v>638</v>
      </c>
      <c r="F18" s="42" t="s">
        <v>639</v>
      </c>
      <c r="G18" s="42" t="s">
        <v>640</v>
      </c>
      <c r="H18" s="42" t="s">
        <v>554</v>
      </c>
      <c r="I18" s="42"/>
      <c r="J18" s="42"/>
      <c r="K18" s="42"/>
      <c r="L18" s="42" t="s">
        <v>579</v>
      </c>
      <c r="M18" s="42" t="s">
        <v>641</v>
      </c>
      <c r="N18" s="42" t="s">
        <v>565</v>
      </c>
      <c r="O18" s="42"/>
      <c r="P18" s="42" t="s">
        <v>555</v>
      </c>
      <c r="Q18" s="42" t="s">
        <v>555</v>
      </c>
      <c r="R18" s="42" t="s">
        <v>555</v>
      </c>
      <c r="S18" s="42" t="s">
        <v>555</v>
      </c>
      <c r="T18" s="42" t="s">
        <v>555</v>
      </c>
      <c r="U18" s="42" t="s">
        <v>555</v>
      </c>
      <c r="V18" s="44"/>
      <c r="W18" s="44"/>
      <c r="X18" s="44"/>
      <c r="Y18" s="44"/>
      <c r="Z18" s="44"/>
      <c r="AA18" s="44"/>
    </row>
    <row r="19" spans="1:27" x14ac:dyDescent="0.25">
      <c r="A19" s="43">
        <v>18</v>
      </c>
      <c r="B19" s="43" t="s">
        <v>482</v>
      </c>
      <c r="C19" s="42" t="s">
        <v>642</v>
      </c>
      <c r="D19" s="42" t="s">
        <v>643</v>
      </c>
      <c r="E19" s="42" t="s">
        <v>644</v>
      </c>
      <c r="F19" s="42" t="s">
        <v>645</v>
      </c>
      <c r="G19" s="42" t="s">
        <v>646</v>
      </c>
      <c r="H19" s="42" t="s">
        <v>554</v>
      </c>
      <c r="I19" s="42"/>
      <c r="J19" s="42"/>
      <c r="K19" s="42"/>
      <c r="L19" s="42" t="s">
        <v>579</v>
      </c>
      <c r="M19" s="42" t="s">
        <v>647</v>
      </c>
      <c r="N19" s="42" t="s">
        <v>565</v>
      </c>
      <c r="O19" s="42"/>
      <c r="P19" s="42" t="s">
        <v>555</v>
      </c>
      <c r="Q19" s="42" t="s">
        <v>555</v>
      </c>
      <c r="R19" s="42" t="s">
        <v>555</v>
      </c>
      <c r="S19" s="42" t="s">
        <v>555</v>
      </c>
      <c r="T19" s="42" t="s">
        <v>555</v>
      </c>
      <c r="U19" s="42" t="s">
        <v>555</v>
      </c>
      <c r="V19" s="44"/>
      <c r="W19" s="44"/>
      <c r="X19" s="44"/>
      <c r="Y19" s="44"/>
      <c r="Z19" s="44"/>
      <c r="AA19" s="44"/>
    </row>
    <row r="20" spans="1:27" x14ac:dyDescent="0.25">
      <c r="A20" s="43">
        <v>19</v>
      </c>
      <c r="B20" s="43" t="s">
        <v>482</v>
      </c>
      <c r="C20" s="42" t="s">
        <v>648</v>
      </c>
      <c r="D20" s="42" t="s">
        <v>555</v>
      </c>
      <c r="E20" s="42" t="s">
        <v>649</v>
      </c>
      <c r="F20" s="42" t="s">
        <v>650</v>
      </c>
      <c r="G20" s="42" t="s">
        <v>651</v>
      </c>
      <c r="H20" s="42" t="s">
        <v>571</v>
      </c>
      <c r="I20" s="42"/>
      <c r="J20" s="42"/>
      <c r="K20" s="42"/>
      <c r="L20" s="42" t="s">
        <v>572</v>
      </c>
      <c r="M20" s="42" t="s">
        <v>652</v>
      </c>
      <c r="N20" s="42" t="s">
        <v>565</v>
      </c>
      <c r="O20" s="42"/>
      <c r="P20" s="42" t="s">
        <v>555</v>
      </c>
      <c r="Q20" s="42" t="s">
        <v>555</v>
      </c>
      <c r="R20" s="42" t="s">
        <v>555</v>
      </c>
      <c r="S20" s="42" t="s">
        <v>555</v>
      </c>
      <c r="T20" s="42" t="s">
        <v>555</v>
      </c>
      <c r="U20" s="42" t="s">
        <v>555</v>
      </c>
      <c r="V20" s="44"/>
      <c r="W20" s="44"/>
      <c r="X20" s="44"/>
      <c r="Y20" s="44"/>
      <c r="Z20" s="44"/>
      <c r="AA20" s="44"/>
    </row>
    <row r="21" spans="1:27" x14ac:dyDescent="0.25">
      <c r="A21" s="43">
        <v>20</v>
      </c>
      <c r="B21" s="43" t="s">
        <v>482</v>
      </c>
      <c r="C21" s="42" t="s">
        <v>653</v>
      </c>
      <c r="D21" s="42" t="s">
        <v>555</v>
      </c>
      <c r="E21" s="42" t="s">
        <v>649</v>
      </c>
      <c r="F21" s="42" t="s">
        <v>654</v>
      </c>
      <c r="G21" s="42" t="s">
        <v>655</v>
      </c>
      <c r="H21" s="42" t="s">
        <v>571</v>
      </c>
      <c r="I21" s="42"/>
      <c r="J21" s="42"/>
      <c r="K21" s="42"/>
      <c r="L21" s="42" t="s">
        <v>572</v>
      </c>
      <c r="M21" s="42" t="s">
        <v>656</v>
      </c>
      <c r="N21" s="42" t="s">
        <v>565</v>
      </c>
      <c r="O21" s="42"/>
      <c r="P21" s="42" t="s">
        <v>555</v>
      </c>
      <c r="Q21" s="42" t="s">
        <v>555</v>
      </c>
      <c r="R21" s="42" t="s">
        <v>555</v>
      </c>
      <c r="S21" s="42" t="s">
        <v>555</v>
      </c>
      <c r="T21" s="42" t="s">
        <v>555</v>
      </c>
      <c r="U21" s="42" t="s">
        <v>555</v>
      </c>
      <c r="V21" s="44"/>
      <c r="W21" s="44"/>
      <c r="X21" s="44"/>
      <c r="Y21" s="44"/>
      <c r="Z21" s="44"/>
      <c r="AA21" s="44"/>
    </row>
    <row r="22" spans="1:27" x14ac:dyDescent="0.25">
      <c r="A22" s="43">
        <v>21</v>
      </c>
      <c r="B22" s="43" t="s">
        <v>482</v>
      </c>
      <c r="C22" s="42" t="s">
        <v>657</v>
      </c>
      <c r="D22" s="42" t="s">
        <v>555</v>
      </c>
      <c r="E22" s="42" t="s">
        <v>649</v>
      </c>
      <c r="F22" s="42" t="s">
        <v>658</v>
      </c>
      <c r="G22" s="42" t="s">
        <v>659</v>
      </c>
      <c r="H22" s="42" t="s">
        <v>571</v>
      </c>
      <c r="I22" s="42"/>
      <c r="J22" s="42"/>
      <c r="K22" s="42"/>
      <c r="L22" s="42" t="s">
        <v>572</v>
      </c>
      <c r="M22" s="42" t="s">
        <v>660</v>
      </c>
      <c r="N22" s="42" t="s">
        <v>565</v>
      </c>
      <c r="O22" s="42"/>
      <c r="P22" s="42" t="s">
        <v>555</v>
      </c>
      <c r="Q22" s="42" t="s">
        <v>555</v>
      </c>
      <c r="R22" s="42" t="s">
        <v>555</v>
      </c>
      <c r="S22" s="42" t="s">
        <v>555</v>
      </c>
      <c r="T22" s="42" t="s">
        <v>555</v>
      </c>
      <c r="U22" s="42" t="s">
        <v>555</v>
      </c>
      <c r="V22" s="44"/>
      <c r="W22" s="44"/>
      <c r="X22" s="44"/>
      <c r="Y22" s="44"/>
      <c r="Z22" s="44"/>
      <c r="AA22" s="44"/>
    </row>
    <row r="23" spans="1:27" ht="15.75" customHeight="1" x14ac:dyDescent="0.25">
      <c r="A23" s="43">
        <v>23</v>
      </c>
      <c r="B23" s="43" t="s">
        <v>482</v>
      </c>
      <c r="C23" s="42" t="s">
        <v>661</v>
      </c>
      <c r="D23" s="42" t="s">
        <v>662</v>
      </c>
      <c r="E23" s="42" t="s">
        <v>663</v>
      </c>
      <c r="F23" s="42" t="s">
        <v>664</v>
      </c>
      <c r="G23" s="42" t="s">
        <v>665</v>
      </c>
      <c r="H23" s="42" t="s">
        <v>571</v>
      </c>
      <c r="I23" s="42"/>
      <c r="J23" s="42"/>
      <c r="K23" s="42"/>
      <c r="L23" s="42" t="s">
        <v>572</v>
      </c>
      <c r="M23" s="42" t="s">
        <v>666</v>
      </c>
      <c r="N23" s="42" t="s">
        <v>565</v>
      </c>
      <c r="O23" s="42"/>
      <c r="P23" s="42" t="s">
        <v>555</v>
      </c>
      <c r="Q23" s="42" t="s">
        <v>555</v>
      </c>
      <c r="R23" s="42" t="s">
        <v>555</v>
      </c>
      <c r="S23" s="42" t="s">
        <v>555</v>
      </c>
      <c r="T23" s="42" t="s">
        <v>555</v>
      </c>
      <c r="U23" s="42" t="s">
        <v>555</v>
      </c>
      <c r="V23" s="44"/>
      <c r="W23" s="44"/>
      <c r="X23" s="44"/>
      <c r="Y23" s="44"/>
      <c r="Z23" s="44"/>
      <c r="AA23" s="44"/>
    </row>
    <row r="24" spans="1:27" ht="15.75" customHeight="1" x14ac:dyDescent="0.25">
      <c r="A24" s="43">
        <v>24</v>
      </c>
      <c r="B24" s="43" t="s">
        <v>482</v>
      </c>
      <c r="C24" s="42" t="s">
        <v>667</v>
      </c>
      <c r="D24" s="42" t="s">
        <v>668</v>
      </c>
      <c r="E24" s="42" t="s">
        <v>669</v>
      </c>
      <c r="F24" s="42" t="s">
        <v>670</v>
      </c>
      <c r="G24" s="42" t="s">
        <v>671</v>
      </c>
      <c r="H24" s="42" t="s">
        <v>571</v>
      </c>
      <c r="I24" s="42"/>
      <c r="J24" s="42"/>
      <c r="K24" s="42"/>
      <c r="L24" s="42" t="s">
        <v>572</v>
      </c>
      <c r="M24" s="42" t="s">
        <v>672</v>
      </c>
      <c r="N24" s="42" t="s">
        <v>565</v>
      </c>
      <c r="O24" s="42"/>
      <c r="P24" s="42" t="s">
        <v>555</v>
      </c>
      <c r="Q24" s="42" t="s">
        <v>555</v>
      </c>
      <c r="R24" s="42" t="s">
        <v>555</v>
      </c>
      <c r="S24" s="42" t="s">
        <v>555</v>
      </c>
      <c r="T24" s="42" t="s">
        <v>555</v>
      </c>
      <c r="U24" s="42" t="s">
        <v>555</v>
      </c>
      <c r="V24" s="44"/>
      <c r="W24" s="44"/>
      <c r="X24" s="44"/>
      <c r="Y24" s="44"/>
      <c r="Z24" s="44"/>
      <c r="AA24" s="44"/>
    </row>
    <row r="25" spans="1:27" ht="15.75" customHeight="1" x14ac:dyDescent="0.25">
      <c r="A25" s="43">
        <v>25</v>
      </c>
      <c r="B25" s="43" t="s">
        <v>482</v>
      </c>
      <c r="C25" s="42" t="s">
        <v>673</v>
      </c>
      <c r="D25" s="42" t="s">
        <v>674</v>
      </c>
      <c r="E25" s="42" t="s">
        <v>675</v>
      </c>
      <c r="F25" s="42" t="s">
        <v>676</v>
      </c>
      <c r="G25" s="42" t="s">
        <v>677</v>
      </c>
      <c r="H25" s="42" t="s">
        <v>571</v>
      </c>
      <c r="I25" s="42"/>
      <c r="J25" s="42"/>
      <c r="K25" s="42"/>
      <c r="L25" s="42" t="s">
        <v>572</v>
      </c>
      <c r="M25" s="42" t="s">
        <v>678</v>
      </c>
      <c r="N25" s="42" t="s">
        <v>565</v>
      </c>
      <c r="O25" s="42"/>
      <c r="P25" s="42" t="s">
        <v>555</v>
      </c>
      <c r="Q25" s="42" t="s">
        <v>555</v>
      </c>
      <c r="R25" s="42" t="s">
        <v>555</v>
      </c>
      <c r="S25" s="42" t="s">
        <v>555</v>
      </c>
      <c r="T25" s="42" t="s">
        <v>555</v>
      </c>
      <c r="U25" s="42" t="s">
        <v>555</v>
      </c>
      <c r="V25" s="44"/>
      <c r="W25" s="44"/>
      <c r="X25" s="44"/>
      <c r="Y25" s="44"/>
      <c r="Z25" s="44"/>
      <c r="AA25" s="44"/>
    </row>
    <row r="26" spans="1:27" ht="15.75" customHeight="1" x14ac:dyDescent="0.25">
      <c r="A26" s="43">
        <v>26</v>
      </c>
      <c r="B26" s="43" t="s">
        <v>482</v>
      </c>
      <c r="C26" s="42" t="s">
        <v>679</v>
      </c>
      <c r="D26" s="42" t="s">
        <v>680</v>
      </c>
      <c r="E26" s="42" t="s">
        <v>681</v>
      </c>
      <c r="F26" s="42" t="s">
        <v>682</v>
      </c>
      <c r="G26" s="42" t="s">
        <v>683</v>
      </c>
      <c r="H26" s="42" t="s">
        <v>571</v>
      </c>
      <c r="I26" s="42"/>
      <c r="J26" s="42"/>
      <c r="K26" s="42"/>
      <c r="L26" s="42" t="s">
        <v>572</v>
      </c>
      <c r="M26" s="42" t="s">
        <v>684</v>
      </c>
      <c r="N26" s="42" t="s">
        <v>565</v>
      </c>
      <c r="O26" s="42"/>
      <c r="P26" s="42" t="s">
        <v>555</v>
      </c>
      <c r="Q26" s="42" t="s">
        <v>555</v>
      </c>
      <c r="R26" s="42" t="s">
        <v>555</v>
      </c>
      <c r="S26" s="42" t="s">
        <v>555</v>
      </c>
      <c r="T26" s="42" t="s">
        <v>555</v>
      </c>
      <c r="U26" s="42" t="s">
        <v>555</v>
      </c>
      <c r="V26" s="44"/>
      <c r="W26" s="44"/>
      <c r="X26" s="44"/>
      <c r="Y26" s="44"/>
      <c r="Z26" s="44"/>
      <c r="AA26" s="44"/>
    </row>
    <row r="27" spans="1:27" ht="15.75" customHeight="1" x14ac:dyDescent="0.25">
      <c r="A27" s="43">
        <v>27</v>
      </c>
      <c r="B27" s="43" t="s">
        <v>482</v>
      </c>
      <c r="C27" s="42" t="s">
        <v>685</v>
      </c>
      <c r="D27" s="42" t="s">
        <v>686</v>
      </c>
      <c r="E27" s="42" t="s">
        <v>687</v>
      </c>
      <c r="F27" s="42" t="s">
        <v>688</v>
      </c>
      <c r="G27" s="42" t="s">
        <v>689</v>
      </c>
      <c r="H27" s="42" t="s">
        <v>571</v>
      </c>
      <c r="I27" s="42"/>
      <c r="J27" s="42"/>
      <c r="K27" s="42"/>
      <c r="L27" s="42" t="s">
        <v>572</v>
      </c>
      <c r="M27" s="42" t="s">
        <v>690</v>
      </c>
      <c r="N27" s="42" t="s">
        <v>565</v>
      </c>
      <c r="O27" s="42"/>
      <c r="P27" s="42" t="s">
        <v>555</v>
      </c>
      <c r="Q27" s="42" t="s">
        <v>555</v>
      </c>
      <c r="R27" s="42" t="s">
        <v>555</v>
      </c>
      <c r="S27" s="42" t="s">
        <v>555</v>
      </c>
      <c r="T27" s="42" t="s">
        <v>555</v>
      </c>
      <c r="U27" s="42" t="s">
        <v>555</v>
      </c>
      <c r="V27" s="44"/>
      <c r="W27" s="44"/>
      <c r="X27" s="44"/>
      <c r="Y27" s="44"/>
      <c r="Z27" s="44"/>
      <c r="AA27" s="44"/>
    </row>
    <row r="28" spans="1:27" ht="15.75" customHeight="1" x14ac:dyDescent="0.25">
      <c r="A28" s="43">
        <v>28</v>
      </c>
      <c r="B28" s="43" t="s">
        <v>482</v>
      </c>
      <c r="C28" s="42" t="s">
        <v>691</v>
      </c>
      <c r="D28" s="42" t="s">
        <v>555</v>
      </c>
      <c r="E28" s="42" t="s">
        <v>691</v>
      </c>
      <c r="F28" s="42" t="s">
        <v>692</v>
      </c>
      <c r="G28" s="42" t="s">
        <v>693</v>
      </c>
      <c r="H28" s="42" t="s">
        <v>571</v>
      </c>
      <c r="I28" s="42"/>
      <c r="J28" s="42"/>
      <c r="K28" s="42"/>
      <c r="L28" s="42" t="s">
        <v>572</v>
      </c>
      <c r="M28" s="42" t="s">
        <v>694</v>
      </c>
      <c r="N28" s="42" t="s">
        <v>565</v>
      </c>
      <c r="O28" s="42"/>
      <c r="P28" s="42" t="s">
        <v>555</v>
      </c>
      <c r="Q28" s="42" t="s">
        <v>555</v>
      </c>
      <c r="R28" s="42" t="s">
        <v>555</v>
      </c>
      <c r="S28" s="42" t="s">
        <v>555</v>
      </c>
      <c r="T28" s="42" t="s">
        <v>555</v>
      </c>
      <c r="U28" s="42" t="s">
        <v>555</v>
      </c>
      <c r="V28" s="44"/>
      <c r="W28" s="44"/>
      <c r="X28" s="44"/>
      <c r="Y28" s="44"/>
      <c r="Z28" s="44"/>
      <c r="AA28" s="44"/>
    </row>
    <row r="29" spans="1:27" ht="15.75" customHeight="1" x14ac:dyDescent="0.25">
      <c r="A29" s="43">
        <v>29</v>
      </c>
      <c r="B29" s="43" t="s">
        <v>482</v>
      </c>
      <c r="C29" s="42" t="s">
        <v>695</v>
      </c>
      <c r="D29" s="42" t="s">
        <v>555</v>
      </c>
      <c r="E29" s="42" t="s">
        <v>695</v>
      </c>
      <c r="F29" s="42" t="s">
        <v>696</v>
      </c>
      <c r="G29" s="42" t="s">
        <v>697</v>
      </c>
      <c r="H29" s="42" t="s">
        <v>571</v>
      </c>
      <c r="I29" s="42"/>
      <c r="J29" s="42"/>
      <c r="K29" s="42"/>
      <c r="L29" s="42" t="s">
        <v>572</v>
      </c>
      <c r="M29" s="42" t="s">
        <v>698</v>
      </c>
      <c r="N29" s="42" t="s">
        <v>565</v>
      </c>
      <c r="O29" s="42"/>
      <c r="P29" s="42" t="s">
        <v>555</v>
      </c>
      <c r="Q29" s="42" t="s">
        <v>555</v>
      </c>
      <c r="R29" s="42" t="s">
        <v>555</v>
      </c>
      <c r="S29" s="42" t="s">
        <v>555</v>
      </c>
      <c r="T29" s="42" t="s">
        <v>555</v>
      </c>
      <c r="U29" s="42" t="s">
        <v>555</v>
      </c>
      <c r="V29" s="44"/>
      <c r="W29" s="44"/>
      <c r="X29" s="44"/>
      <c r="Y29" s="44"/>
      <c r="Z29" s="44"/>
      <c r="AA29" s="44"/>
    </row>
    <row r="30" spans="1:27" ht="15.75" customHeight="1" x14ac:dyDescent="0.25">
      <c r="A30" s="43">
        <v>30</v>
      </c>
      <c r="B30" s="43" t="s">
        <v>482</v>
      </c>
      <c r="C30" s="42" t="s">
        <v>699</v>
      </c>
      <c r="D30" s="42"/>
      <c r="E30" s="42" t="s">
        <v>699</v>
      </c>
      <c r="F30" s="42" t="s">
        <v>700</v>
      </c>
      <c r="G30" s="42" t="s">
        <v>701</v>
      </c>
      <c r="H30" s="42" t="s">
        <v>571</v>
      </c>
      <c r="I30" s="42"/>
      <c r="J30" s="42"/>
      <c r="K30" s="42"/>
      <c r="L30" s="42" t="s">
        <v>572</v>
      </c>
      <c r="M30" s="42" t="s">
        <v>702</v>
      </c>
      <c r="N30" s="42" t="s">
        <v>565</v>
      </c>
      <c r="O30" s="42"/>
      <c r="P30" s="42" t="s">
        <v>555</v>
      </c>
      <c r="Q30" s="42" t="s">
        <v>555</v>
      </c>
      <c r="R30" s="42" t="s">
        <v>555</v>
      </c>
      <c r="S30" s="42" t="s">
        <v>555</v>
      </c>
      <c r="T30" s="42" t="s">
        <v>555</v>
      </c>
      <c r="U30" s="42" t="s">
        <v>555</v>
      </c>
      <c r="V30" s="44"/>
      <c r="W30" s="44"/>
      <c r="X30" s="44"/>
      <c r="Y30" s="44"/>
      <c r="Z30" s="44"/>
      <c r="AA30" s="44"/>
    </row>
    <row r="31" spans="1:27" ht="15.75" customHeight="1" x14ac:dyDescent="0.25">
      <c r="A31" s="43">
        <v>31</v>
      </c>
      <c r="B31" s="43" t="s">
        <v>482</v>
      </c>
      <c r="C31" s="42" t="s">
        <v>703</v>
      </c>
      <c r="D31" s="42" t="s">
        <v>704</v>
      </c>
      <c r="E31" s="42" t="s">
        <v>705</v>
      </c>
      <c r="F31" s="42" t="s">
        <v>706</v>
      </c>
      <c r="G31" s="42" t="s">
        <v>707</v>
      </c>
      <c r="H31" s="42" t="s">
        <v>571</v>
      </c>
      <c r="I31" s="42"/>
      <c r="J31" s="42"/>
      <c r="K31" s="42"/>
      <c r="L31" s="42" t="s">
        <v>572</v>
      </c>
      <c r="M31" s="42" t="s">
        <v>708</v>
      </c>
      <c r="N31" s="42" t="s">
        <v>565</v>
      </c>
      <c r="O31" s="42"/>
      <c r="P31" s="42" t="s">
        <v>555</v>
      </c>
      <c r="Q31" s="42" t="s">
        <v>555</v>
      </c>
      <c r="R31" s="42" t="s">
        <v>555</v>
      </c>
      <c r="S31" s="42" t="s">
        <v>555</v>
      </c>
      <c r="T31" s="42" t="s">
        <v>555</v>
      </c>
      <c r="U31" s="42" t="s">
        <v>555</v>
      </c>
      <c r="V31" s="44"/>
      <c r="W31" s="44"/>
      <c r="X31" s="44"/>
      <c r="Y31" s="44"/>
      <c r="Z31" s="44"/>
      <c r="AA31" s="44"/>
    </row>
    <row r="32" spans="1:27" ht="15.75" customHeight="1" x14ac:dyDescent="0.25">
      <c r="A32" s="43">
        <v>32</v>
      </c>
      <c r="B32" s="43" t="s">
        <v>482</v>
      </c>
      <c r="C32" s="42" t="s">
        <v>709</v>
      </c>
      <c r="D32" s="42" t="s">
        <v>710</v>
      </c>
      <c r="E32" s="42" t="s">
        <v>711</v>
      </c>
      <c r="F32" s="42" t="s">
        <v>712</v>
      </c>
      <c r="G32" s="42" t="s">
        <v>713</v>
      </c>
      <c r="H32" s="42" t="s">
        <v>571</v>
      </c>
      <c r="I32" s="42"/>
      <c r="J32" s="42"/>
      <c r="K32" s="42"/>
      <c r="L32" s="42" t="s">
        <v>572</v>
      </c>
      <c r="M32" s="42" t="s">
        <v>714</v>
      </c>
      <c r="N32" s="42" t="s">
        <v>565</v>
      </c>
      <c r="O32" s="42"/>
      <c r="P32" s="42" t="s">
        <v>555</v>
      </c>
      <c r="Q32" s="42" t="s">
        <v>555</v>
      </c>
      <c r="R32" s="42" t="s">
        <v>555</v>
      </c>
      <c r="S32" s="42" t="s">
        <v>555</v>
      </c>
      <c r="T32" s="42" t="s">
        <v>555</v>
      </c>
      <c r="U32" s="42" t="s">
        <v>555</v>
      </c>
      <c r="V32" s="44"/>
      <c r="W32" s="44"/>
      <c r="X32" s="44"/>
      <c r="Y32" s="44"/>
      <c r="Z32" s="44"/>
      <c r="AA32" s="44"/>
    </row>
    <row r="33" spans="1:27" ht="15.75" customHeight="1" x14ac:dyDescent="0.25">
      <c r="A33" s="43">
        <v>33</v>
      </c>
      <c r="B33" s="43" t="s">
        <v>482</v>
      </c>
      <c r="C33" s="42" t="s">
        <v>715</v>
      </c>
      <c r="D33" s="42" t="s">
        <v>716</v>
      </c>
      <c r="E33" s="42" t="s">
        <v>717</v>
      </c>
      <c r="F33" s="42" t="s">
        <v>718</v>
      </c>
      <c r="G33" s="42" t="s">
        <v>719</v>
      </c>
      <c r="H33" s="42" t="s">
        <v>571</v>
      </c>
      <c r="I33" s="42"/>
      <c r="J33" s="42"/>
      <c r="K33" s="42"/>
      <c r="L33" s="42" t="s">
        <v>572</v>
      </c>
      <c r="M33" s="42" t="s">
        <v>720</v>
      </c>
      <c r="N33" s="42" t="s">
        <v>565</v>
      </c>
      <c r="O33" s="42"/>
      <c r="P33" s="42" t="s">
        <v>555</v>
      </c>
      <c r="Q33" s="42" t="s">
        <v>555</v>
      </c>
      <c r="R33" s="42" t="s">
        <v>555</v>
      </c>
      <c r="S33" s="42" t="s">
        <v>555</v>
      </c>
      <c r="T33" s="42" t="s">
        <v>555</v>
      </c>
      <c r="U33" s="42" t="s">
        <v>555</v>
      </c>
      <c r="V33" s="44"/>
      <c r="W33" s="44"/>
      <c r="X33" s="44"/>
      <c r="Y33" s="44"/>
      <c r="Z33" s="44"/>
      <c r="AA33" s="44"/>
    </row>
    <row r="34" spans="1:27" ht="15.75" customHeight="1" x14ac:dyDescent="0.25">
      <c r="A34" s="43">
        <v>36</v>
      </c>
      <c r="B34" s="43" t="s">
        <v>482</v>
      </c>
      <c r="C34" s="42" t="s">
        <v>721</v>
      </c>
      <c r="D34" s="42" t="s">
        <v>23500</v>
      </c>
      <c r="E34" s="42" t="s">
        <v>723</v>
      </c>
      <c r="F34" s="42" t="s">
        <v>724</v>
      </c>
      <c r="G34" s="42" t="s">
        <v>725</v>
      </c>
      <c r="H34" s="42" t="s">
        <v>554</v>
      </c>
      <c r="I34" s="42"/>
      <c r="J34" s="42"/>
      <c r="K34" s="42"/>
      <c r="L34" s="42" t="s">
        <v>579</v>
      </c>
      <c r="M34" s="42" t="s">
        <v>726</v>
      </c>
      <c r="N34" s="42" t="s">
        <v>565</v>
      </c>
      <c r="O34" s="42"/>
      <c r="P34" s="42" t="s">
        <v>555</v>
      </c>
      <c r="Q34" s="42" t="s">
        <v>555</v>
      </c>
      <c r="R34" s="42" t="s">
        <v>555</v>
      </c>
      <c r="S34" s="42" t="s">
        <v>555</v>
      </c>
      <c r="T34" s="42" t="s">
        <v>555</v>
      </c>
      <c r="U34" s="42" t="s">
        <v>555</v>
      </c>
      <c r="V34" s="44"/>
      <c r="W34" s="44"/>
      <c r="X34" s="44"/>
      <c r="Y34" s="44"/>
      <c r="Z34" s="44"/>
      <c r="AA34" s="44"/>
    </row>
    <row r="35" spans="1:27" ht="15.75" customHeight="1" x14ac:dyDescent="0.25">
      <c r="A35" s="43">
        <v>37</v>
      </c>
      <c r="B35" s="43" t="s">
        <v>482</v>
      </c>
      <c r="C35" s="42" t="s">
        <v>727</v>
      </c>
      <c r="D35" s="42" t="s">
        <v>728</v>
      </c>
      <c r="E35" s="42" t="s">
        <v>729</v>
      </c>
      <c r="F35" s="42" t="s">
        <v>730</v>
      </c>
      <c r="G35" s="42" t="s">
        <v>731</v>
      </c>
      <c r="H35" s="42" t="s">
        <v>554</v>
      </c>
      <c r="I35" s="42"/>
      <c r="J35" s="42"/>
      <c r="K35" s="42"/>
      <c r="L35" s="42" t="s">
        <v>579</v>
      </c>
      <c r="M35" s="42" t="s">
        <v>732</v>
      </c>
      <c r="N35" s="42" t="s">
        <v>565</v>
      </c>
      <c r="O35" s="42"/>
      <c r="P35" s="42" t="s">
        <v>555</v>
      </c>
      <c r="Q35" s="42" t="s">
        <v>555</v>
      </c>
      <c r="R35" s="42" t="s">
        <v>555</v>
      </c>
      <c r="S35" s="42" t="s">
        <v>555</v>
      </c>
      <c r="T35" s="42" t="s">
        <v>555</v>
      </c>
      <c r="U35" s="42" t="s">
        <v>555</v>
      </c>
      <c r="V35" s="44"/>
      <c r="W35" s="44"/>
      <c r="X35" s="44"/>
      <c r="Y35" s="44"/>
      <c r="Z35" s="44"/>
      <c r="AA35" s="44"/>
    </row>
    <row r="36" spans="1:27" ht="15.75" customHeight="1" x14ac:dyDescent="0.25">
      <c r="A36" s="43">
        <v>38</v>
      </c>
      <c r="B36" s="43" t="s">
        <v>482</v>
      </c>
      <c r="C36" s="42" t="s">
        <v>733</v>
      </c>
      <c r="D36" s="42" t="s">
        <v>734</v>
      </c>
      <c r="E36" s="42" t="s">
        <v>735</v>
      </c>
      <c r="F36" s="42" t="s">
        <v>736</v>
      </c>
      <c r="G36" s="42" t="s">
        <v>737</v>
      </c>
      <c r="H36" s="42" t="s">
        <v>562</v>
      </c>
      <c r="I36" s="42"/>
      <c r="J36" s="42"/>
      <c r="K36" s="42"/>
      <c r="L36" s="42" t="s">
        <v>563</v>
      </c>
      <c r="M36" s="42" t="s">
        <v>738</v>
      </c>
      <c r="N36" s="42" t="s">
        <v>565</v>
      </c>
      <c r="O36" s="42"/>
      <c r="P36" s="42" t="s">
        <v>555</v>
      </c>
      <c r="Q36" s="42" t="s">
        <v>555</v>
      </c>
      <c r="R36" s="42" t="s">
        <v>555</v>
      </c>
      <c r="S36" s="42" t="s">
        <v>555</v>
      </c>
      <c r="T36" s="42" t="s">
        <v>555</v>
      </c>
      <c r="U36" s="42" t="s">
        <v>555</v>
      </c>
      <c r="V36" s="44"/>
      <c r="W36" s="44"/>
      <c r="X36" s="44"/>
      <c r="Y36" s="44"/>
      <c r="Z36" s="44"/>
      <c r="AA36" s="44"/>
    </row>
    <row r="37" spans="1:27" ht="15.75" customHeight="1" x14ac:dyDescent="0.25">
      <c r="A37" s="43">
        <v>39</v>
      </c>
      <c r="B37" s="43" t="s">
        <v>482</v>
      </c>
      <c r="C37" s="42" t="s">
        <v>739</v>
      </c>
      <c r="D37" s="42" t="s">
        <v>555</v>
      </c>
      <c r="E37" s="42" t="s">
        <v>740</v>
      </c>
      <c r="F37" s="42" t="s">
        <v>741</v>
      </c>
      <c r="G37" s="42" t="s">
        <v>742</v>
      </c>
      <c r="H37" s="42" t="s">
        <v>571</v>
      </c>
      <c r="I37" s="42"/>
      <c r="J37" s="42"/>
      <c r="K37" s="42"/>
      <c r="L37" s="42" t="s">
        <v>572</v>
      </c>
      <c r="M37" s="42" t="s">
        <v>743</v>
      </c>
      <c r="N37" s="42" t="s">
        <v>565</v>
      </c>
      <c r="O37" s="42"/>
      <c r="P37" s="42" t="s">
        <v>555</v>
      </c>
      <c r="Q37" s="42" t="s">
        <v>555</v>
      </c>
      <c r="R37" s="42" t="s">
        <v>555</v>
      </c>
      <c r="S37" s="42" t="s">
        <v>555</v>
      </c>
      <c r="T37" s="42" t="s">
        <v>555</v>
      </c>
      <c r="U37" s="42" t="s">
        <v>555</v>
      </c>
      <c r="V37" s="44"/>
      <c r="W37" s="44"/>
      <c r="X37" s="44"/>
      <c r="Y37" s="44"/>
      <c r="Z37" s="44"/>
      <c r="AA37" s="44"/>
    </row>
    <row r="38" spans="1:27" ht="15.75" customHeight="1" x14ac:dyDescent="0.25">
      <c r="A38" s="43">
        <v>40</v>
      </c>
      <c r="B38" s="43" t="s">
        <v>482</v>
      </c>
      <c r="C38" s="42" t="s">
        <v>744</v>
      </c>
      <c r="D38" s="42" t="s">
        <v>555</v>
      </c>
      <c r="E38" s="42" t="s">
        <v>740</v>
      </c>
      <c r="F38" s="42" t="s">
        <v>745</v>
      </c>
      <c r="G38" s="42" t="s">
        <v>746</v>
      </c>
      <c r="H38" s="42" t="s">
        <v>571</v>
      </c>
      <c r="I38" s="42"/>
      <c r="J38" s="42"/>
      <c r="K38" s="42"/>
      <c r="L38" s="42" t="s">
        <v>572</v>
      </c>
      <c r="M38" s="42" t="s">
        <v>747</v>
      </c>
      <c r="N38" s="42" t="s">
        <v>565</v>
      </c>
      <c r="O38" s="42"/>
      <c r="P38" s="42" t="s">
        <v>555</v>
      </c>
      <c r="Q38" s="42" t="s">
        <v>555</v>
      </c>
      <c r="R38" s="42" t="s">
        <v>555</v>
      </c>
      <c r="S38" s="42" t="s">
        <v>555</v>
      </c>
      <c r="T38" s="42" t="s">
        <v>555</v>
      </c>
      <c r="U38" s="42" t="s">
        <v>555</v>
      </c>
      <c r="V38" s="44"/>
      <c r="W38" s="44"/>
      <c r="X38" s="44"/>
      <c r="Y38" s="44"/>
      <c r="Z38" s="44"/>
      <c r="AA38" s="44"/>
    </row>
    <row r="39" spans="1:27" ht="15.75" customHeight="1" x14ac:dyDescent="0.25">
      <c r="A39" s="43">
        <v>41</v>
      </c>
      <c r="B39" s="43" t="s">
        <v>482</v>
      </c>
      <c r="C39" s="42" t="s">
        <v>748</v>
      </c>
      <c r="D39" s="42" t="s">
        <v>555</v>
      </c>
      <c r="E39" s="42" t="s">
        <v>740</v>
      </c>
      <c r="F39" s="42" t="s">
        <v>749</v>
      </c>
      <c r="G39" s="42" t="s">
        <v>750</v>
      </c>
      <c r="H39" s="42" t="s">
        <v>571</v>
      </c>
      <c r="I39" s="42"/>
      <c r="J39" s="42"/>
      <c r="K39" s="42"/>
      <c r="L39" s="42" t="s">
        <v>572</v>
      </c>
      <c r="M39" s="42" t="s">
        <v>751</v>
      </c>
      <c r="N39" s="42" t="s">
        <v>565</v>
      </c>
      <c r="O39" s="42"/>
      <c r="P39" s="42" t="s">
        <v>555</v>
      </c>
      <c r="Q39" s="42" t="s">
        <v>555</v>
      </c>
      <c r="R39" s="42" t="s">
        <v>555</v>
      </c>
      <c r="S39" s="42" t="s">
        <v>555</v>
      </c>
      <c r="T39" s="42" t="s">
        <v>555</v>
      </c>
      <c r="U39" s="42" t="s">
        <v>555</v>
      </c>
      <c r="V39" s="44"/>
      <c r="W39" s="44"/>
      <c r="X39" s="44"/>
      <c r="Y39" s="44"/>
      <c r="Z39" s="44"/>
      <c r="AA39" s="44"/>
    </row>
    <row r="40" spans="1:27" ht="15.75" customHeight="1" x14ac:dyDescent="0.25">
      <c r="A40" s="43">
        <v>42</v>
      </c>
      <c r="B40" s="43" t="s">
        <v>482</v>
      </c>
      <c r="C40" s="42" t="s">
        <v>752</v>
      </c>
      <c r="D40" s="42" t="s">
        <v>753</v>
      </c>
      <c r="E40" s="42" t="s">
        <v>754</v>
      </c>
      <c r="F40" s="42" t="s">
        <v>755</v>
      </c>
      <c r="G40" s="42" t="s">
        <v>756</v>
      </c>
      <c r="H40" s="42" t="s">
        <v>571</v>
      </c>
      <c r="I40" s="42"/>
      <c r="J40" s="42"/>
      <c r="K40" s="42"/>
      <c r="L40" s="42" t="s">
        <v>572</v>
      </c>
      <c r="M40" s="42" t="s">
        <v>757</v>
      </c>
      <c r="N40" s="42" t="s">
        <v>565</v>
      </c>
      <c r="O40" s="42"/>
      <c r="P40" s="42" t="s">
        <v>555</v>
      </c>
      <c r="Q40" s="42" t="s">
        <v>555</v>
      </c>
      <c r="R40" s="42" t="s">
        <v>555</v>
      </c>
      <c r="S40" s="42" t="s">
        <v>555</v>
      </c>
      <c r="T40" s="42" t="s">
        <v>555</v>
      </c>
      <c r="U40" s="42" t="s">
        <v>555</v>
      </c>
      <c r="V40" s="44"/>
      <c r="W40" s="44"/>
      <c r="X40" s="44"/>
      <c r="Y40" s="44"/>
      <c r="Z40" s="44"/>
      <c r="AA40" s="44"/>
    </row>
    <row r="41" spans="1:27" ht="15.75" customHeight="1" x14ac:dyDescent="0.25">
      <c r="A41" s="43">
        <v>43</v>
      </c>
      <c r="B41" s="43" t="s">
        <v>482</v>
      </c>
      <c r="C41" s="42" t="s">
        <v>758</v>
      </c>
      <c r="D41" s="42" t="s">
        <v>759</v>
      </c>
      <c r="E41" s="42" t="s">
        <v>760</v>
      </c>
      <c r="F41" s="42" t="s">
        <v>761</v>
      </c>
      <c r="G41" s="42" t="s">
        <v>762</v>
      </c>
      <c r="H41" s="42" t="s">
        <v>571</v>
      </c>
      <c r="I41" s="42"/>
      <c r="J41" s="42"/>
      <c r="K41" s="42"/>
      <c r="L41" s="42" t="s">
        <v>572</v>
      </c>
      <c r="M41" s="42" t="s">
        <v>763</v>
      </c>
      <c r="N41" s="42" t="s">
        <v>565</v>
      </c>
      <c r="O41" s="42"/>
      <c r="P41" s="42" t="s">
        <v>555</v>
      </c>
      <c r="Q41" s="42" t="s">
        <v>555</v>
      </c>
      <c r="R41" s="42" t="s">
        <v>555</v>
      </c>
      <c r="S41" s="42" t="s">
        <v>555</v>
      </c>
      <c r="T41" s="42" t="s">
        <v>555</v>
      </c>
      <c r="U41" s="42" t="s">
        <v>555</v>
      </c>
      <c r="V41" s="44"/>
      <c r="W41" s="44"/>
      <c r="X41" s="44"/>
      <c r="Y41" s="44"/>
      <c r="Z41" s="44"/>
      <c r="AA41" s="44"/>
    </row>
    <row r="42" spans="1:27" ht="15.75" customHeight="1" x14ac:dyDescent="0.25">
      <c r="A42" s="43">
        <v>44</v>
      </c>
      <c r="B42" s="43" t="s">
        <v>482</v>
      </c>
      <c r="C42" s="42" t="s">
        <v>764</v>
      </c>
      <c r="D42" s="45" t="s">
        <v>765</v>
      </c>
      <c r="E42" s="42" t="s">
        <v>766</v>
      </c>
      <c r="F42" s="42" t="s">
        <v>767</v>
      </c>
      <c r="G42" s="42" t="s">
        <v>768</v>
      </c>
      <c r="H42" s="42" t="s">
        <v>554</v>
      </c>
      <c r="I42" s="42"/>
      <c r="J42" s="42"/>
      <c r="K42" s="42"/>
      <c r="L42" s="42" t="s">
        <v>579</v>
      </c>
      <c r="M42" s="42" t="s">
        <v>769</v>
      </c>
      <c r="N42" s="42" t="s">
        <v>565</v>
      </c>
      <c r="O42" s="42"/>
      <c r="P42" s="42" t="s">
        <v>555</v>
      </c>
      <c r="Q42" s="42" t="s">
        <v>555</v>
      </c>
      <c r="R42" s="42" t="s">
        <v>555</v>
      </c>
      <c r="S42" s="42" t="s">
        <v>555</v>
      </c>
      <c r="T42" s="42" t="s">
        <v>555</v>
      </c>
      <c r="U42" s="42" t="s">
        <v>555</v>
      </c>
      <c r="V42" s="44"/>
      <c r="W42" s="44"/>
      <c r="X42" s="44"/>
      <c r="Y42" s="44"/>
      <c r="Z42" s="44"/>
      <c r="AA42" s="44"/>
    </row>
    <row r="43" spans="1:27" ht="15.75" customHeight="1" x14ac:dyDescent="0.25">
      <c r="A43" s="43">
        <v>46</v>
      </c>
      <c r="B43" s="43" t="s">
        <v>482</v>
      </c>
      <c r="C43" s="42" t="s">
        <v>770</v>
      </c>
      <c r="D43" s="42" t="s">
        <v>771</v>
      </c>
      <c r="E43" s="42" t="s">
        <v>772</v>
      </c>
      <c r="F43" s="42" t="s">
        <v>773</v>
      </c>
      <c r="G43" s="42" t="s">
        <v>774</v>
      </c>
      <c r="H43" s="42" t="s">
        <v>571</v>
      </c>
      <c r="I43" s="42"/>
      <c r="J43" s="42"/>
      <c r="K43" s="42"/>
      <c r="L43" s="42" t="s">
        <v>572</v>
      </c>
      <c r="M43" s="42" t="s">
        <v>775</v>
      </c>
      <c r="N43" s="42" t="s">
        <v>565</v>
      </c>
      <c r="O43" s="42"/>
      <c r="P43" s="42" t="s">
        <v>555</v>
      </c>
      <c r="Q43" s="42" t="s">
        <v>555</v>
      </c>
      <c r="R43" s="42" t="s">
        <v>555</v>
      </c>
      <c r="S43" s="42" t="s">
        <v>555</v>
      </c>
      <c r="T43" s="42" t="s">
        <v>555</v>
      </c>
      <c r="U43" s="42" t="s">
        <v>555</v>
      </c>
      <c r="V43" s="44"/>
      <c r="W43" s="44"/>
      <c r="X43" s="44"/>
      <c r="Y43" s="44"/>
      <c r="Z43" s="44"/>
      <c r="AA43" s="44"/>
    </row>
    <row r="44" spans="1:27" ht="15.75" customHeight="1" x14ac:dyDescent="0.25">
      <c r="A44" s="43">
        <v>47</v>
      </c>
      <c r="B44" s="43" t="s">
        <v>482</v>
      </c>
      <c r="C44" s="42" t="s">
        <v>776</v>
      </c>
      <c r="D44" s="42" t="s">
        <v>777</v>
      </c>
      <c r="E44" s="42" t="s">
        <v>778</v>
      </c>
      <c r="F44" s="42" t="s">
        <v>779</v>
      </c>
      <c r="G44" s="42" t="s">
        <v>780</v>
      </c>
      <c r="H44" s="42" t="s">
        <v>571</v>
      </c>
      <c r="I44" s="42"/>
      <c r="J44" s="42"/>
      <c r="K44" s="42"/>
      <c r="L44" s="42" t="s">
        <v>572</v>
      </c>
      <c r="M44" s="42" t="s">
        <v>781</v>
      </c>
      <c r="N44" s="42" t="s">
        <v>565</v>
      </c>
      <c r="O44" s="42"/>
      <c r="P44" s="42" t="s">
        <v>555</v>
      </c>
      <c r="Q44" s="42" t="s">
        <v>555</v>
      </c>
      <c r="R44" s="42" t="s">
        <v>555</v>
      </c>
      <c r="S44" s="42" t="s">
        <v>555</v>
      </c>
      <c r="T44" s="42" t="s">
        <v>555</v>
      </c>
      <c r="U44" s="42" t="s">
        <v>555</v>
      </c>
      <c r="V44" s="44"/>
      <c r="W44" s="44"/>
      <c r="X44" s="44"/>
      <c r="Y44" s="44"/>
      <c r="Z44" s="44"/>
      <c r="AA44" s="44"/>
    </row>
    <row r="45" spans="1:27" ht="15.75" customHeight="1" x14ac:dyDescent="0.25">
      <c r="A45" s="43">
        <v>48</v>
      </c>
      <c r="B45" s="43" t="s">
        <v>482</v>
      </c>
      <c r="C45" s="42" t="s">
        <v>782</v>
      </c>
      <c r="D45" s="42" t="s">
        <v>783</v>
      </c>
      <c r="E45" s="42" t="s">
        <v>784</v>
      </c>
      <c r="F45" s="42" t="s">
        <v>785</v>
      </c>
      <c r="G45" s="42" t="s">
        <v>786</v>
      </c>
      <c r="H45" s="42" t="s">
        <v>571</v>
      </c>
      <c r="I45" s="42"/>
      <c r="J45" s="42"/>
      <c r="K45" s="42"/>
      <c r="L45" s="42" t="s">
        <v>572</v>
      </c>
      <c r="M45" s="42" t="s">
        <v>787</v>
      </c>
      <c r="N45" s="42" t="s">
        <v>565</v>
      </c>
      <c r="O45" s="42"/>
      <c r="P45" s="42" t="s">
        <v>555</v>
      </c>
      <c r="Q45" s="42" t="s">
        <v>555</v>
      </c>
      <c r="R45" s="42" t="s">
        <v>555</v>
      </c>
      <c r="S45" s="42" t="s">
        <v>555</v>
      </c>
      <c r="T45" s="42" t="s">
        <v>555</v>
      </c>
      <c r="U45" s="42" t="s">
        <v>555</v>
      </c>
      <c r="V45" s="44"/>
      <c r="W45" s="44"/>
      <c r="X45" s="44"/>
      <c r="Y45" s="44"/>
      <c r="Z45" s="44"/>
      <c r="AA45" s="44"/>
    </row>
    <row r="46" spans="1:27" ht="15.75" customHeight="1" x14ac:dyDescent="0.25">
      <c r="A46" s="43">
        <v>49</v>
      </c>
      <c r="B46" s="43" t="s">
        <v>482</v>
      </c>
      <c r="C46" s="42" t="s">
        <v>788</v>
      </c>
      <c r="D46" s="42" t="s">
        <v>555</v>
      </c>
      <c r="E46" s="42" t="s">
        <v>789</v>
      </c>
      <c r="F46" s="42" t="s">
        <v>790</v>
      </c>
      <c r="G46" s="42" t="s">
        <v>791</v>
      </c>
      <c r="H46" s="42" t="s">
        <v>571</v>
      </c>
      <c r="I46" s="42"/>
      <c r="J46" s="42"/>
      <c r="K46" s="42"/>
      <c r="L46" s="42" t="s">
        <v>572</v>
      </c>
      <c r="M46" s="42" t="s">
        <v>792</v>
      </c>
      <c r="N46" s="42" t="s">
        <v>565</v>
      </c>
      <c r="O46" s="42"/>
      <c r="P46" s="42" t="s">
        <v>555</v>
      </c>
      <c r="Q46" s="42" t="s">
        <v>555</v>
      </c>
      <c r="R46" s="42" t="s">
        <v>555</v>
      </c>
      <c r="S46" s="42" t="s">
        <v>555</v>
      </c>
      <c r="T46" s="42" t="s">
        <v>555</v>
      </c>
      <c r="U46" s="42" t="s">
        <v>555</v>
      </c>
      <c r="V46" s="44"/>
      <c r="W46" s="44"/>
      <c r="X46" s="44"/>
      <c r="Y46" s="44"/>
      <c r="Z46" s="44"/>
      <c r="AA46" s="44"/>
    </row>
    <row r="47" spans="1:27" ht="15.75" customHeight="1" x14ac:dyDescent="0.25">
      <c r="A47" s="43">
        <v>50</v>
      </c>
      <c r="B47" s="43" t="s">
        <v>482</v>
      </c>
      <c r="C47" s="42" t="s">
        <v>793</v>
      </c>
      <c r="D47" s="42" t="s">
        <v>794</v>
      </c>
      <c r="E47" s="42" t="s">
        <v>795</v>
      </c>
      <c r="F47" s="42" t="s">
        <v>796</v>
      </c>
      <c r="G47" s="42" t="s">
        <v>797</v>
      </c>
      <c r="H47" s="42" t="s">
        <v>571</v>
      </c>
      <c r="I47" s="42"/>
      <c r="J47" s="42"/>
      <c r="K47" s="42"/>
      <c r="L47" s="42" t="s">
        <v>572</v>
      </c>
      <c r="M47" s="42" t="s">
        <v>798</v>
      </c>
      <c r="N47" s="42" t="s">
        <v>565</v>
      </c>
      <c r="O47" s="42"/>
      <c r="P47" s="42" t="s">
        <v>555</v>
      </c>
      <c r="Q47" s="42" t="s">
        <v>555</v>
      </c>
      <c r="R47" s="42" t="s">
        <v>555</v>
      </c>
      <c r="S47" s="42" t="s">
        <v>555</v>
      </c>
      <c r="T47" s="42" t="s">
        <v>555</v>
      </c>
      <c r="U47" s="42" t="s">
        <v>555</v>
      </c>
      <c r="V47" s="44"/>
      <c r="W47" s="44"/>
      <c r="X47" s="44"/>
      <c r="Y47" s="44"/>
      <c r="Z47" s="44"/>
      <c r="AA47" s="44"/>
    </row>
    <row r="48" spans="1:27" ht="15.75" customHeight="1" x14ac:dyDescent="0.25">
      <c r="A48" s="43">
        <v>51</v>
      </c>
      <c r="B48" s="43" t="s">
        <v>482</v>
      </c>
      <c r="C48" s="42" t="s">
        <v>799</v>
      </c>
      <c r="D48" s="42" t="s">
        <v>794</v>
      </c>
      <c r="E48" s="42" t="s">
        <v>795</v>
      </c>
      <c r="F48" s="42" t="s">
        <v>800</v>
      </c>
      <c r="G48" s="42" t="s">
        <v>801</v>
      </c>
      <c r="H48" s="42" t="s">
        <v>571</v>
      </c>
      <c r="I48" s="42"/>
      <c r="J48" s="42"/>
      <c r="K48" s="42"/>
      <c r="L48" s="42" t="s">
        <v>572</v>
      </c>
      <c r="M48" s="42" t="s">
        <v>802</v>
      </c>
      <c r="N48" s="42" t="s">
        <v>565</v>
      </c>
      <c r="O48" s="42"/>
      <c r="P48" s="42" t="s">
        <v>555</v>
      </c>
      <c r="Q48" s="42" t="s">
        <v>555</v>
      </c>
      <c r="R48" s="42" t="s">
        <v>555</v>
      </c>
      <c r="S48" s="42" t="s">
        <v>555</v>
      </c>
      <c r="T48" s="42" t="s">
        <v>555</v>
      </c>
      <c r="U48" s="42" t="s">
        <v>555</v>
      </c>
      <c r="V48" s="44"/>
      <c r="W48" s="44"/>
      <c r="X48" s="44"/>
      <c r="Y48" s="44"/>
      <c r="Z48" s="44"/>
      <c r="AA48" s="44"/>
    </row>
    <row r="49" spans="1:27" ht="15.75" customHeight="1" x14ac:dyDescent="0.25">
      <c r="A49" s="43">
        <v>52</v>
      </c>
      <c r="B49" s="43" t="s">
        <v>482</v>
      </c>
      <c r="C49" s="42" t="s">
        <v>803</v>
      </c>
      <c r="D49" s="42" t="s">
        <v>804</v>
      </c>
      <c r="E49" s="42" t="s">
        <v>805</v>
      </c>
      <c r="F49" s="42" t="s">
        <v>806</v>
      </c>
      <c r="G49" s="42" t="s">
        <v>807</v>
      </c>
      <c r="H49" s="42" t="s">
        <v>554</v>
      </c>
      <c r="I49" s="42"/>
      <c r="J49" s="42"/>
      <c r="K49" s="42"/>
      <c r="L49" s="42" t="s">
        <v>579</v>
      </c>
      <c r="M49" s="42" t="s">
        <v>808</v>
      </c>
      <c r="N49" s="42" t="s">
        <v>565</v>
      </c>
      <c r="O49" s="42"/>
      <c r="P49" s="42" t="s">
        <v>555</v>
      </c>
      <c r="Q49" s="42" t="s">
        <v>555</v>
      </c>
      <c r="R49" s="42" t="s">
        <v>555</v>
      </c>
      <c r="S49" s="42" t="s">
        <v>555</v>
      </c>
      <c r="T49" s="42" t="s">
        <v>555</v>
      </c>
      <c r="U49" s="42" t="s">
        <v>555</v>
      </c>
      <c r="V49" s="44"/>
      <c r="W49" s="44"/>
      <c r="X49" s="44"/>
      <c r="Y49" s="44"/>
      <c r="Z49" s="44"/>
      <c r="AA49" s="44"/>
    </row>
    <row r="50" spans="1:27" ht="15.75" customHeight="1" x14ac:dyDescent="0.25">
      <c r="A50" s="43">
        <v>53</v>
      </c>
      <c r="B50" s="43" t="s">
        <v>482</v>
      </c>
      <c r="C50" s="42" t="s">
        <v>809</v>
      </c>
      <c r="D50" s="42" t="s">
        <v>23501</v>
      </c>
      <c r="E50" s="42" t="s">
        <v>811</v>
      </c>
      <c r="F50" s="42" t="s">
        <v>812</v>
      </c>
      <c r="G50" s="42" t="s">
        <v>813</v>
      </c>
      <c r="H50" s="42" t="s">
        <v>554</v>
      </c>
      <c r="I50" s="42"/>
      <c r="J50" s="42"/>
      <c r="K50" s="42"/>
      <c r="L50" s="42" t="s">
        <v>579</v>
      </c>
      <c r="M50" s="42" t="s">
        <v>814</v>
      </c>
      <c r="N50" s="42" t="s">
        <v>565</v>
      </c>
      <c r="O50" s="42"/>
      <c r="P50" s="42" t="s">
        <v>555</v>
      </c>
      <c r="Q50" s="42" t="s">
        <v>555</v>
      </c>
      <c r="R50" s="42" t="s">
        <v>555</v>
      </c>
      <c r="S50" s="42" t="s">
        <v>555</v>
      </c>
      <c r="T50" s="42" t="s">
        <v>555</v>
      </c>
      <c r="U50" s="42" t="s">
        <v>555</v>
      </c>
      <c r="V50" s="44"/>
      <c r="W50" s="44"/>
      <c r="X50" s="44"/>
      <c r="Y50" s="44"/>
      <c r="Z50" s="44"/>
      <c r="AA50" s="44"/>
    </row>
    <row r="51" spans="1:27" ht="15.75" customHeight="1" x14ac:dyDescent="0.25">
      <c r="A51" s="43">
        <v>54</v>
      </c>
      <c r="B51" s="43" t="s">
        <v>482</v>
      </c>
      <c r="C51" s="42" t="s">
        <v>815</v>
      </c>
      <c r="D51" s="42" t="s">
        <v>816</v>
      </c>
      <c r="E51" s="42" t="s">
        <v>817</v>
      </c>
      <c r="F51" s="42" t="s">
        <v>818</v>
      </c>
      <c r="G51" s="42" t="s">
        <v>819</v>
      </c>
      <c r="H51" s="42" t="s">
        <v>554</v>
      </c>
      <c r="I51" s="42"/>
      <c r="J51" s="42"/>
      <c r="K51" s="42"/>
      <c r="L51" s="42" t="s">
        <v>579</v>
      </c>
      <c r="M51" s="42" t="s">
        <v>820</v>
      </c>
      <c r="N51" s="42" t="s">
        <v>565</v>
      </c>
      <c r="O51" s="42"/>
      <c r="P51" s="42" t="s">
        <v>555</v>
      </c>
      <c r="Q51" s="42" t="s">
        <v>555</v>
      </c>
      <c r="R51" s="42" t="s">
        <v>555</v>
      </c>
      <c r="S51" s="42" t="s">
        <v>555</v>
      </c>
      <c r="T51" s="42" t="s">
        <v>555</v>
      </c>
      <c r="U51" s="42" t="s">
        <v>555</v>
      </c>
      <c r="V51" s="44"/>
      <c r="W51" s="44"/>
      <c r="X51" s="44"/>
      <c r="Y51" s="44"/>
      <c r="Z51" s="44"/>
      <c r="AA51" s="44"/>
    </row>
    <row r="52" spans="1:27" ht="15.75" customHeight="1" x14ac:dyDescent="0.25">
      <c r="A52" s="43">
        <v>55</v>
      </c>
      <c r="B52" s="43" t="s">
        <v>482</v>
      </c>
      <c r="C52" s="42" t="s">
        <v>821</v>
      </c>
      <c r="D52" s="42" t="s">
        <v>822</v>
      </c>
      <c r="E52" s="42" t="s">
        <v>823</v>
      </c>
      <c r="F52" s="42" t="s">
        <v>824</v>
      </c>
      <c r="G52" s="42" t="s">
        <v>825</v>
      </c>
      <c r="H52" s="42" t="s">
        <v>554</v>
      </c>
      <c r="I52" s="42"/>
      <c r="J52" s="42"/>
      <c r="K52" s="42"/>
      <c r="L52" s="42" t="s">
        <v>579</v>
      </c>
      <c r="M52" s="42" t="s">
        <v>826</v>
      </c>
      <c r="N52" s="42" t="s">
        <v>565</v>
      </c>
      <c r="O52" s="42"/>
      <c r="P52" s="42" t="s">
        <v>555</v>
      </c>
      <c r="Q52" s="42" t="s">
        <v>555</v>
      </c>
      <c r="R52" s="42" t="s">
        <v>555</v>
      </c>
      <c r="S52" s="42" t="s">
        <v>555</v>
      </c>
      <c r="T52" s="42" t="s">
        <v>555</v>
      </c>
      <c r="U52" s="42" t="s">
        <v>555</v>
      </c>
      <c r="V52" s="44"/>
      <c r="W52" s="44"/>
      <c r="X52" s="44"/>
      <c r="Y52" s="44"/>
      <c r="Z52" s="44"/>
      <c r="AA52" s="44"/>
    </row>
    <row r="53" spans="1:27" ht="15.75" customHeight="1" x14ac:dyDescent="0.25">
      <c r="A53" s="43">
        <v>56</v>
      </c>
      <c r="B53" s="43" t="s">
        <v>482</v>
      </c>
      <c r="C53" s="42" t="s">
        <v>827</v>
      </c>
      <c r="D53" s="42" t="s">
        <v>804</v>
      </c>
      <c r="E53" s="42" t="s">
        <v>805</v>
      </c>
      <c r="F53" s="42" t="s">
        <v>828</v>
      </c>
      <c r="G53" s="42" t="s">
        <v>829</v>
      </c>
      <c r="H53" s="42" t="s">
        <v>554</v>
      </c>
      <c r="I53" s="42"/>
      <c r="J53" s="42"/>
      <c r="K53" s="42"/>
      <c r="L53" s="42" t="s">
        <v>579</v>
      </c>
      <c r="M53" s="42" t="s">
        <v>830</v>
      </c>
      <c r="N53" s="42" t="s">
        <v>565</v>
      </c>
      <c r="O53" s="42"/>
      <c r="P53" s="42" t="s">
        <v>555</v>
      </c>
      <c r="Q53" s="42" t="s">
        <v>555</v>
      </c>
      <c r="R53" s="42" t="s">
        <v>555</v>
      </c>
      <c r="S53" s="42" t="s">
        <v>555</v>
      </c>
      <c r="T53" s="42" t="s">
        <v>555</v>
      </c>
      <c r="U53" s="42" t="s">
        <v>555</v>
      </c>
      <c r="V53" s="44"/>
      <c r="W53" s="44"/>
      <c r="X53" s="44"/>
      <c r="Y53" s="44"/>
      <c r="Z53" s="44"/>
      <c r="AA53" s="44"/>
    </row>
    <row r="54" spans="1:27" ht="15.75" customHeight="1" x14ac:dyDescent="0.25">
      <c r="A54" s="43">
        <v>57</v>
      </c>
      <c r="B54" s="43" t="s">
        <v>482</v>
      </c>
      <c r="C54" s="42" t="s">
        <v>831</v>
      </c>
      <c r="D54" s="42" t="s">
        <v>832</v>
      </c>
      <c r="E54" s="42" t="s">
        <v>833</v>
      </c>
      <c r="F54" s="42" t="s">
        <v>834</v>
      </c>
      <c r="G54" s="42" t="s">
        <v>835</v>
      </c>
      <c r="H54" s="42" t="s">
        <v>554</v>
      </c>
      <c r="I54" s="42"/>
      <c r="J54" s="42"/>
      <c r="K54" s="42"/>
      <c r="L54" s="42" t="s">
        <v>579</v>
      </c>
      <c r="M54" s="42" t="s">
        <v>836</v>
      </c>
      <c r="N54" s="42" t="s">
        <v>565</v>
      </c>
      <c r="O54" s="42"/>
      <c r="P54" s="42" t="s">
        <v>555</v>
      </c>
      <c r="Q54" s="42" t="s">
        <v>555</v>
      </c>
      <c r="R54" s="42" t="s">
        <v>555</v>
      </c>
      <c r="S54" s="42" t="s">
        <v>555</v>
      </c>
      <c r="T54" s="42" t="s">
        <v>555</v>
      </c>
      <c r="U54" s="42" t="s">
        <v>555</v>
      </c>
      <c r="V54" s="44"/>
      <c r="W54" s="44"/>
      <c r="X54" s="44"/>
      <c r="Y54" s="44"/>
      <c r="Z54" s="44"/>
      <c r="AA54" s="44"/>
    </row>
    <row r="55" spans="1:27" ht="15.75" customHeight="1" x14ac:dyDescent="0.25">
      <c r="A55" s="43">
        <v>58</v>
      </c>
      <c r="B55" s="43" t="s">
        <v>482</v>
      </c>
      <c r="C55" s="42" t="s">
        <v>837</v>
      </c>
      <c r="D55" s="45" t="s">
        <v>838</v>
      </c>
      <c r="E55" s="42" t="s">
        <v>839</v>
      </c>
      <c r="F55" s="42" t="s">
        <v>840</v>
      </c>
      <c r="G55" s="42" t="s">
        <v>841</v>
      </c>
      <c r="H55" s="42" t="s">
        <v>554</v>
      </c>
      <c r="I55" s="42"/>
      <c r="J55" s="42"/>
      <c r="K55" s="42"/>
      <c r="L55" s="42" t="s">
        <v>579</v>
      </c>
      <c r="M55" s="42" t="s">
        <v>842</v>
      </c>
      <c r="N55" s="42" t="s">
        <v>565</v>
      </c>
      <c r="O55" s="42"/>
      <c r="P55" s="42" t="s">
        <v>555</v>
      </c>
      <c r="Q55" s="42" t="s">
        <v>555</v>
      </c>
      <c r="R55" s="42" t="s">
        <v>555</v>
      </c>
      <c r="S55" s="42" t="s">
        <v>555</v>
      </c>
      <c r="T55" s="42" t="s">
        <v>555</v>
      </c>
      <c r="U55" s="42" t="s">
        <v>555</v>
      </c>
      <c r="V55" s="44"/>
      <c r="W55" s="44"/>
      <c r="X55" s="44"/>
      <c r="Y55" s="44"/>
      <c r="Z55" s="44"/>
      <c r="AA55" s="44"/>
    </row>
    <row r="56" spans="1:27" ht="15.75" customHeight="1" x14ac:dyDescent="0.25">
      <c r="A56" s="43">
        <v>59</v>
      </c>
      <c r="B56" s="43" t="s">
        <v>482</v>
      </c>
      <c r="C56" s="42" t="s">
        <v>843</v>
      </c>
      <c r="D56" s="42" t="s">
        <v>555</v>
      </c>
      <c r="E56" s="42" t="s">
        <v>844</v>
      </c>
      <c r="F56" s="42" t="s">
        <v>845</v>
      </c>
      <c r="G56" s="42" t="s">
        <v>846</v>
      </c>
      <c r="H56" s="42" t="s">
        <v>571</v>
      </c>
      <c r="I56" s="42"/>
      <c r="J56" s="42"/>
      <c r="K56" s="42"/>
      <c r="L56" s="42" t="s">
        <v>572</v>
      </c>
      <c r="M56" s="42" t="s">
        <v>847</v>
      </c>
      <c r="N56" s="42" t="s">
        <v>565</v>
      </c>
      <c r="O56" s="42"/>
      <c r="P56" s="42" t="s">
        <v>555</v>
      </c>
      <c r="Q56" s="42" t="s">
        <v>555</v>
      </c>
      <c r="R56" s="42" t="s">
        <v>555</v>
      </c>
      <c r="S56" s="42" t="s">
        <v>555</v>
      </c>
      <c r="T56" s="42" t="s">
        <v>555</v>
      </c>
      <c r="U56" s="42" t="s">
        <v>555</v>
      </c>
      <c r="V56" s="44"/>
      <c r="W56" s="44"/>
      <c r="X56" s="44"/>
      <c r="Y56" s="44"/>
      <c r="Z56" s="44"/>
      <c r="AA56" s="44"/>
    </row>
    <row r="57" spans="1:27" ht="15.75" customHeight="1" x14ac:dyDescent="0.25">
      <c r="A57" s="43">
        <v>60</v>
      </c>
      <c r="B57" s="43" t="s">
        <v>482</v>
      </c>
      <c r="C57" s="42" t="s">
        <v>848</v>
      </c>
      <c r="D57" s="42" t="s">
        <v>849</v>
      </c>
      <c r="E57" s="42" t="s">
        <v>850</v>
      </c>
      <c r="F57" s="42" t="s">
        <v>851</v>
      </c>
      <c r="G57" s="42" t="s">
        <v>852</v>
      </c>
      <c r="H57" s="42" t="s">
        <v>554</v>
      </c>
      <c r="I57" s="42"/>
      <c r="J57" s="42"/>
      <c r="K57" s="42"/>
      <c r="L57" s="42" t="s">
        <v>579</v>
      </c>
      <c r="M57" s="42" t="s">
        <v>853</v>
      </c>
      <c r="N57" s="42" t="s">
        <v>565</v>
      </c>
      <c r="O57" s="42"/>
      <c r="P57" s="42" t="s">
        <v>555</v>
      </c>
      <c r="Q57" s="42" t="s">
        <v>555</v>
      </c>
      <c r="R57" s="42" t="s">
        <v>555</v>
      </c>
      <c r="S57" s="42" t="s">
        <v>555</v>
      </c>
      <c r="T57" s="42" t="s">
        <v>555</v>
      </c>
      <c r="U57" s="42" t="s">
        <v>555</v>
      </c>
      <c r="V57" s="44"/>
      <c r="W57" s="44"/>
      <c r="X57" s="44"/>
      <c r="Y57" s="44"/>
      <c r="Z57" s="44"/>
      <c r="AA57" s="44"/>
    </row>
    <row r="58" spans="1:27" ht="15.75" customHeight="1" x14ac:dyDescent="0.25">
      <c r="A58" s="43">
        <v>61</v>
      </c>
      <c r="B58" s="43" t="s">
        <v>482</v>
      </c>
      <c r="C58" s="42" t="s">
        <v>854</v>
      </c>
      <c r="D58" s="42" t="s">
        <v>855</v>
      </c>
      <c r="E58" s="42" t="s">
        <v>856</v>
      </c>
      <c r="F58" s="42" t="s">
        <v>857</v>
      </c>
      <c r="G58" s="42" t="s">
        <v>858</v>
      </c>
      <c r="H58" s="42" t="s">
        <v>571</v>
      </c>
      <c r="I58" s="42"/>
      <c r="J58" s="42"/>
      <c r="K58" s="42"/>
      <c r="L58" s="42" t="s">
        <v>572</v>
      </c>
      <c r="M58" s="42" t="s">
        <v>859</v>
      </c>
      <c r="N58" s="42" t="s">
        <v>565</v>
      </c>
      <c r="O58" s="42"/>
      <c r="P58" s="42" t="s">
        <v>555</v>
      </c>
      <c r="Q58" s="42" t="s">
        <v>555</v>
      </c>
      <c r="R58" s="42" t="s">
        <v>555</v>
      </c>
      <c r="S58" s="42" t="s">
        <v>555</v>
      </c>
      <c r="T58" s="42" t="s">
        <v>555</v>
      </c>
      <c r="U58" s="42" t="s">
        <v>555</v>
      </c>
      <c r="V58" s="44"/>
      <c r="W58" s="44"/>
      <c r="X58" s="44"/>
      <c r="Y58" s="44"/>
      <c r="Z58" s="44"/>
      <c r="AA58" s="44"/>
    </row>
    <row r="59" spans="1:27" ht="15.75" customHeight="1" x14ac:dyDescent="0.25">
      <c r="A59" s="43">
        <v>62</v>
      </c>
      <c r="B59" s="43" t="s">
        <v>482</v>
      </c>
      <c r="C59" s="42" t="s">
        <v>860</v>
      </c>
      <c r="D59" s="42" t="s">
        <v>861</v>
      </c>
      <c r="E59" s="42" t="s">
        <v>862</v>
      </c>
      <c r="F59" s="42" t="s">
        <v>863</v>
      </c>
      <c r="G59" s="42" t="s">
        <v>864</v>
      </c>
      <c r="H59" s="42" t="s">
        <v>571</v>
      </c>
      <c r="I59" s="42"/>
      <c r="J59" s="42"/>
      <c r="K59" s="42"/>
      <c r="L59" s="42" t="s">
        <v>572</v>
      </c>
      <c r="M59" s="42" t="s">
        <v>865</v>
      </c>
      <c r="N59" s="42" t="s">
        <v>565</v>
      </c>
      <c r="O59" s="42"/>
      <c r="P59" s="42" t="s">
        <v>555</v>
      </c>
      <c r="Q59" s="42" t="s">
        <v>555</v>
      </c>
      <c r="R59" s="42" t="s">
        <v>555</v>
      </c>
      <c r="S59" s="42" t="s">
        <v>555</v>
      </c>
      <c r="T59" s="42" t="s">
        <v>555</v>
      </c>
      <c r="U59" s="42" t="s">
        <v>555</v>
      </c>
      <c r="V59" s="44"/>
      <c r="W59" s="44"/>
      <c r="X59" s="44"/>
      <c r="Y59" s="44"/>
      <c r="Z59" s="44"/>
      <c r="AA59" s="44"/>
    </row>
    <row r="60" spans="1:27" ht="15.75" customHeight="1" x14ac:dyDescent="0.25">
      <c r="A60" s="43">
        <v>63</v>
      </c>
      <c r="B60" s="43" t="s">
        <v>482</v>
      </c>
      <c r="C60" s="42" t="s">
        <v>866</v>
      </c>
      <c r="D60" s="42" t="s">
        <v>867</v>
      </c>
      <c r="E60" s="42" t="s">
        <v>868</v>
      </c>
      <c r="F60" s="42" t="s">
        <v>869</v>
      </c>
      <c r="G60" s="42" t="s">
        <v>870</v>
      </c>
      <c r="H60" s="42" t="s">
        <v>571</v>
      </c>
      <c r="I60" s="42"/>
      <c r="J60" s="42"/>
      <c r="K60" s="42"/>
      <c r="L60" s="42" t="s">
        <v>572</v>
      </c>
      <c r="M60" s="42" t="s">
        <v>871</v>
      </c>
      <c r="N60" s="42" t="s">
        <v>565</v>
      </c>
      <c r="O60" s="42"/>
      <c r="P60" s="42" t="s">
        <v>555</v>
      </c>
      <c r="Q60" s="42" t="s">
        <v>555</v>
      </c>
      <c r="R60" s="42" t="s">
        <v>555</v>
      </c>
      <c r="S60" s="42" t="s">
        <v>555</v>
      </c>
      <c r="T60" s="42" t="s">
        <v>555</v>
      </c>
      <c r="U60" s="42" t="s">
        <v>555</v>
      </c>
      <c r="V60" s="44"/>
      <c r="W60" s="44"/>
      <c r="X60" s="44"/>
      <c r="Y60" s="44"/>
      <c r="Z60" s="44"/>
      <c r="AA60" s="44"/>
    </row>
    <row r="61" spans="1:27" ht="15.75" customHeight="1" x14ac:dyDescent="0.25">
      <c r="A61" s="43">
        <v>64</v>
      </c>
      <c r="B61" s="43" t="s">
        <v>482</v>
      </c>
      <c r="C61" s="42" t="s">
        <v>872</v>
      </c>
      <c r="D61" s="42" t="s">
        <v>873</v>
      </c>
      <c r="E61" s="42" t="s">
        <v>874</v>
      </c>
      <c r="F61" s="42" t="s">
        <v>875</v>
      </c>
      <c r="G61" s="42" t="s">
        <v>876</v>
      </c>
      <c r="H61" s="42" t="s">
        <v>571</v>
      </c>
      <c r="I61" s="42"/>
      <c r="J61" s="42"/>
      <c r="K61" s="42"/>
      <c r="L61" s="42" t="s">
        <v>572</v>
      </c>
      <c r="M61" s="42" t="s">
        <v>877</v>
      </c>
      <c r="N61" s="42" t="s">
        <v>565</v>
      </c>
      <c r="O61" s="42"/>
      <c r="P61" s="42" t="s">
        <v>555</v>
      </c>
      <c r="Q61" s="42" t="s">
        <v>555</v>
      </c>
      <c r="R61" s="42" t="s">
        <v>555</v>
      </c>
      <c r="S61" s="42" t="s">
        <v>555</v>
      </c>
      <c r="T61" s="42" t="s">
        <v>555</v>
      </c>
      <c r="U61" s="42" t="s">
        <v>555</v>
      </c>
      <c r="V61" s="44"/>
      <c r="W61" s="44"/>
      <c r="X61" s="44"/>
      <c r="Y61" s="44"/>
      <c r="Z61" s="44"/>
      <c r="AA61" s="44"/>
    </row>
    <row r="62" spans="1:27" ht="15.75" customHeight="1" x14ac:dyDescent="0.25">
      <c r="A62" s="43">
        <v>65</v>
      </c>
      <c r="B62" s="43" t="s">
        <v>482</v>
      </c>
      <c r="C62" s="42" t="s">
        <v>878</v>
      </c>
      <c r="D62" s="42" t="s">
        <v>879</v>
      </c>
      <c r="E62" s="42" t="s">
        <v>880</v>
      </c>
      <c r="F62" s="42" t="s">
        <v>881</v>
      </c>
      <c r="G62" s="42" t="s">
        <v>882</v>
      </c>
      <c r="H62" s="42" t="s">
        <v>571</v>
      </c>
      <c r="I62" s="42"/>
      <c r="J62" s="42"/>
      <c r="K62" s="42"/>
      <c r="L62" s="42" t="s">
        <v>572</v>
      </c>
      <c r="M62" s="42" t="s">
        <v>883</v>
      </c>
      <c r="N62" s="42" t="s">
        <v>565</v>
      </c>
      <c r="O62" s="42"/>
      <c r="P62" s="42" t="s">
        <v>555</v>
      </c>
      <c r="Q62" s="42" t="s">
        <v>555</v>
      </c>
      <c r="R62" s="42" t="s">
        <v>555</v>
      </c>
      <c r="S62" s="42" t="s">
        <v>555</v>
      </c>
      <c r="T62" s="42" t="s">
        <v>555</v>
      </c>
      <c r="U62" s="42" t="s">
        <v>555</v>
      </c>
      <c r="V62" s="44"/>
      <c r="W62" s="44"/>
      <c r="X62" s="44"/>
      <c r="Y62" s="44"/>
      <c r="Z62" s="44"/>
      <c r="AA62" s="44"/>
    </row>
    <row r="63" spans="1:27" ht="15.75" customHeight="1" x14ac:dyDescent="0.25">
      <c r="A63" s="43">
        <v>66</v>
      </c>
      <c r="B63" s="43" t="s">
        <v>482</v>
      </c>
      <c r="C63" s="42" t="s">
        <v>884</v>
      </c>
      <c r="D63" s="42" t="s">
        <v>885</v>
      </c>
      <c r="E63" s="42" t="s">
        <v>886</v>
      </c>
      <c r="F63" s="42" t="s">
        <v>887</v>
      </c>
      <c r="G63" s="42" t="s">
        <v>888</v>
      </c>
      <c r="H63" s="42" t="s">
        <v>571</v>
      </c>
      <c r="I63" s="42"/>
      <c r="J63" s="42"/>
      <c r="K63" s="42"/>
      <c r="L63" s="42" t="s">
        <v>572</v>
      </c>
      <c r="M63" s="42" t="s">
        <v>889</v>
      </c>
      <c r="N63" s="42" t="s">
        <v>565</v>
      </c>
      <c r="O63" s="42"/>
      <c r="P63" s="42" t="s">
        <v>555</v>
      </c>
      <c r="Q63" s="42" t="s">
        <v>555</v>
      </c>
      <c r="R63" s="42" t="s">
        <v>555</v>
      </c>
      <c r="S63" s="42" t="s">
        <v>555</v>
      </c>
      <c r="T63" s="42" t="s">
        <v>555</v>
      </c>
      <c r="U63" s="42" t="s">
        <v>555</v>
      </c>
      <c r="V63" s="44"/>
      <c r="W63" s="44"/>
      <c r="X63" s="44"/>
      <c r="Y63" s="44"/>
      <c r="Z63" s="44"/>
      <c r="AA63" s="44"/>
    </row>
    <row r="64" spans="1:27" ht="15.75" customHeight="1" x14ac:dyDescent="0.25">
      <c r="A64" s="43">
        <v>67</v>
      </c>
      <c r="B64" s="43" t="s">
        <v>482</v>
      </c>
      <c r="C64" s="42" t="s">
        <v>890</v>
      </c>
      <c r="D64" s="42" t="s">
        <v>555</v>
      </c>
      <c r="E64" s="42" t="s">
        <v>890</v>
      </c>
      <c r="F64" s="42" t="s">
        <v>891</v>
      </c>
      <c r="G64" s="42" t="s">
        <v>892</v>
      </c>
      <c r="H64" s="42" t="s">
        <v>571</v>
      </c>
      <c r="I64" s="42"/>
      <c r="J64" s="42"/>
      <c r="K64" s="42"/>
      <c r="L64" s="42" t="s">
        <v>572</v>
      </c>
      <c r="M64" s="42" t="s">
        <v>893</v>
      </c>
      <c r="N64" s="42" t="s">
        <v>565</v>
      </c>
      <c r="O64" s="42"/>
      <c r="P64" s="42" t="s">
        <v>555</v>
      </c>
      <c r="Q64" s="42" t="s">
        <v>555</v>
      </c>
      <c r="R64" s="42" t="s">
        <v>555</v>
      </c>
      <c r="S64" s="42" t="s">
        <v>555</v>
      </c>
      <c r="T64" s="42" t="s">
        <v>555</v>
      </c>
      <c r="U64" s="42" t="s">
        <v>555</v>
      </c>
      <c r="V64" s="44"/>
      <c r="W64" s="44"/>
      <c r="X64" s="44"/>
      <c r="Y64" s="44"/>
      <c r="Z64" s="44"/>
      <c r="AA64" s="44"/>
    </row>
    <row r="65" spans="1:27" ht="15.75" customHeight="1" x14ac:dyDescent="0.25">
      <c r="A65" s="43">
        <v>68</v>
      </c>
      <c r="B65" s="43" t="s">
        <v>482</v>
      </c>
      <c r="C65" s="42" t="s">
        <v>894</v>
      </c>
      <c r="D65" s="42" t="s">
        <v>555</v>
      </c>
      <c r="E65" s="42" t="s">
        <v>894</v>
      </c>
      <c r="F65" s="42" t="s">
        <v>895</v>
      </c>
      <c r="G65" s="42" t="s">
        <v>896</v>
      </c>
      <c r="H65" s="42" t="s">
        <v>571</v>
      </c>
      <c r="I65" s="42"/>
      <c r="J65" s="42"/>
      <c r="K65" s="42"/>
      <c r="L65" s="42" t="s">
        <v>572</v>
      </c>
      <c r="M65" s="42" t="s">
        <v>897</v>
      </c>
      <c r="N65" s="42" t="s">
        <v>565</v>
      </c>
      <c r="O65" s="42"/>
      <c r="P65" s="42" t="s">
        <v>555</v>
      </c>
      <c r="Q65" s="42" t="s">
        <v>555</v>
      </c>
      <c r="R65" s="42" t="s">
        <v>555</v>
      </c>
      <c r="S65" s="42" t="s">
        <v>555</v>
      </c>
      <c r="T65" s="42" t="s">
        <v>555</v>
      </c>
      <c r="U65" s="42" t="s">
        <v>555</v>
      </c>
      <c r="V65" s="44"/>
      <c r="W65" s="44"/>
      <c r="X65" s="44"/>
      <c r="Y65" s="44"/>
      <c r="Z65" s="44"/>
      <c r="AA65" s="44"/>
    </row>
    <row r="66" spans="1:27" ht="15.75" customHeight="1" x14ac:dyDescent="0.25">
      <c r="A66" s="43">
        <v>69</v>
      </c>
      <c r="B66" s="43" t="s">
        <v>482</v>
      </c>
      <c r="C66" s="42" t="s">
        <v>898</v>
      </c>
      <c r="D66" s="42" t="s">
        <v>555</v>
      </c>
      <c r="E66" s="42" t="s">
        <v>898</v>
      </c>
      <c r="F66" s="42" t="s">
        <v>899</v>
      </c>
      <c r="G66" s="42" t="s">
        <v>900</v>
      </c>
      <c r="H66" s="42" t="s">
        <v>571</v>
      </c>
      <c r="I66" s="42"/>
      <c r="J66" s="42"/>
      <c r="K66" s="42"/>
      <c r="L66" s="42" t="s">
        <v>572</v>
      </c>
      <c r="M66" s="42" t="s">
        <v>901</v>
      </c>
      <c r="N66" s="42" t="s">
        <v>565</v>
      </c>
      <c r="O66" s="42"/>
      <c r="P66" s="42" t="s">
        <v>555</v>
      </c>
      <c r="Q66" s="42" t="s">
        <v>555</v>
      </c>
      <c r="R66" s="42" t="s">
        <v>555</v>
      </c>
      <c r="S66" s="42" t="s">
        <v>555</v>
      </c>
      <c r="T66" s="42" t="s">
        <v>555</v>
      </c>
      <c r="U66" s="42" t="s">
        <v>555</v>
      </c>
      <c r="V66" s="44"/>
      <c r="W66" s="44"/>
      <c r="X66" s="44"/>
      <c r="Y66" s="44"/>
      <c r="Z66" s="44"/>
      <c r="AA66" s="44"/>
    </row>
    <row r="67" spans="1:27" ht="15.75" customHeight="1" x14ac:dyDescent="0.25">
      <c r="A67" s="43">
        <v>70</v>
      </c>
      <c r="B67" s="43" t="s">
        <v>482</v>
      </c>
      <c r="C67" s="42" t="s">
        <v>902</v>
      </c>
      <c r="D67" s="42" t="s">
        <v>903</v>
      </c>
      <c r="E67" s="42" t="s">
        <v>904</v>
      </c>
      <c r="F67" s="42" t="s">
        <v>905</v>
      </c>
      <c r="G67" s="42" t="s">
        <v>906</v>
      </c>
      <c r="H67" s="42" t="s">
        <v>571</v>
      </c>
      <c r="I67" s="42"/>
      <c r="J67" s="42"/>
      <c r="K67" s="42"/>
      <c r="L67" s="42" t="s">
        <v>572</v>
      </c>
      <c r="M67" s="42" t="s">
        <v>907</v>
      </c>
      <c r="N67" s="42" t="s">
        <v>565</v>
      </c>
      <c r="O67" s="42"/>
      <c r="P67" s="42" t="s">
        <v>555</v>
      </c>
      <c r="Q67" s="42" t="s">
        <v>555</v>
      </c>
      <c r="R67" s="42" t="s">
        <v>555</v>
      </c>
      <c r="S67" s="42" t="s">
        <v>555</v>
      </c>
      <c r="T67" s="42" t="s">
        <v>555</v>
      </c>
      <c r="U67" s="42" t="s">
        <v>555</v>
      </c>
      <c r="V67" s="44"/>
      <c r="W67" s="44"/>
      <c r="X67" s="44"/>
      <c r="Y67" s="44"/>
      <c r="Z67" s="44"/>
      <c r="AA67" s="44"/>
    </row>
    <row r="68" spans="1:27" ht="15.75" customHeight="1" x14ac:dyDescent="0.25">
      <c r="A68" s="43">
        <v>71</v>
      </c>
      <c r="B68" s="43" t="s">
        <v>482</v>
      </c>
      <c r="C68" s="42" t="s">
        <v>908</v>
      </c>
      <c r="D68" s="42" t="s">
        <v>909</v>
      </c>
      <c r="E68" s="42" t="s">
        <v>910</v>
      </c>
      <c r="F68" s="42" t="s">
        <v>911</v>
      </c>
      <c r="G68" s="42" t="s">
        <v>912</v>
      </c>
      <c r="H68" s="42" t="s">
        <v>571</v>
      </c>
      <c r="I68" s="42"/>
      <c r="J68" s="42"/>
      <c r="K68" s="42"/>
      <c r="L68" s="42" t="s">
        <v>572</v>
      </c>
      <c r="M68" s="42" t="s">
        <v>913</v>
      </c>
      <c r="N68" s="42" t="s">
        <v>565</v>
      </c>
      <c r="O68" s="42"/>
      <c r="P68" s="42" t="s">
        <v>555</v>
      </c>
      <c r="Q68" s="42" t="s">
        <v>555</v>
      </c>
      <c r="R68" s="42" t="s">
        <v>555</v>
      </c>
      <c r="S68" s="42" t="s">
        <v>555</v>
      </c>
      <c r="T68" s="42" t="s">
        <v>555</v>
      </c>
      <c r="U68" s="42" t="s">
        <v>555</v>
      </c>
      <c r="V68" s="44"/>
      <c r="W68" s="44"/>
      <c r="X68" s="44"/>
      <c r="Y68" s="44"/>
      <c r="Z68" s="44"/>
      <c r="AA68" s="44"/>
    </row>
    <row r="69" spans="1:27" ht="15.75" customHeight="1" x14ac:dyDescent="0.25">
      <c r="A69" s="43">
        <v>72</v>
      </c>
      <c r="B69" s="43" t="s">
        <v>482</v>
      </c>
      <c r="C69" s="42" t="s">
        <v>914</v>
      </c>
      <c r="D69" s="42" t="s">
        <v>915</v>
      </c>
      <c r="E69" s="42" t="s">
        <v>916</v>
      </c>
      <c r="F69" s="42" t="s">
        <v>917</v>
      </c>
      <c r="G69" s="42" t="s">
        <v>918</v>
      </c>
      <c r="H69" s="42" t="s">
        <v>919</v>
      </c>
      <c r="I69" s="42"/>
      <c r="J69" s="42"/>
      <c r="K69" s="42"/>
      <c r="L69" s="42" t="s">
        <v>572</v>
      </c>
      <c r="M69" s="42" t="s">
        <v>920</v>
      </c>
      <c r="N69" s="42" t="s">
        <v>565</v>
      </c>
      <c r="O69" s="42"/>
      <c r="P69" s="42" t="s">
        <v>555</v>
      </c>
      <c r="Q69" s="42" t="s">
        <v>555</v>
      </c>
      <c r="R69" s="42" t="s">
        <v>555</v>
      </c>
      <c r="S69" s="42" t="s">
        <v>555</v>
      </c>
      <c r="T69" s="42" t="s">
        <v>921</v>
      </c>
      <c r="U69" s="42" t="s">
        <v>922</v>
      </c>
      <c r="V69" s="44"/>
      <c r="W69" s="44"/>
      <c r="X69" s="44"/>
      <c r="Y69" s="44"/>
      <c r="Z69" s="44"/>
      <c r="AA69" s="44"/>
    </row>
    <row r="70" spans="1:27" ht="15.75" customHeight="1" x14ac:dyDescent="0.25">
      <c r="A70" s="43">
        <v>73</v>
      </c>
      <c r="B70" s="43" t="s">
        <v>482</v>
      </c>
      <c r="C70" s="42" t="s">
        <v>923</v>
      </c>
      <c r="D70" s="42" t="s">
        <v>924</v>
      </c>
      <c r="E70" s="42" t="s">
        <v>925</v>
      </c>
      <c r="F70" s="42" t="s">
        <v>926</v>
      </c>
      <c r="G70" s="42" t="s">
        <v>927</v>
      </c>
      <c r="H70" s="42" t="s">
        <v>571</v>
      </c>
      <c r="I70" s="42"/>
      <c r="J70" s="42"/>
      <c r="K70" s="42"/>
      <c r="L70" s="42" t="s">
        <v>572</v>
      </c>
      <c r="M70" s="42" t="s">
        <v>928</v>
      </c>
      <c r="N70" s="42" t="s">
        <v>565</v>
      </c>
      <c r="O70" s="42"/>
      <c r="P70" s="42" t="s">
        <v>555</v>
      </c>
      <c r="Q70" s="42" t="s">
        <v>555</v>
      </c>
      <c r="R70" s="42" t="s">
        <v>555</v>
      </c>
      <c r="S70" s="42" t="s">
        <v>555</v>
      </c>
      <c r="T70" s="42" t="s">
        <v>555</v>
      </c>
      <c r="U70" s="42" t="s">
        <v>555</v>
      </c>
      <c r="V70" s="44"/>
      <c r="W70" s="44"/>
      <c r="X70" s="44"/>
      <c r="Y70" s="44"/>
      <c r="Z70" s="44"/>
      <c r="AA70" s="44"/>
    </row>
    <row r="71" spans="1:27" ht="15.75" customHeight="1" x14ac:dyDescent="0.25">
      <c r="A71" s="43">
        <v>74</v>
      </c>
      <c r="B71" s="43" t="s">
        <v>482</v>
      </c>
      <c r="C71" s="42" t="s">
        <v>929</v>
      </c>
      <c r="D71" s="42" t="s">
        <v>924</v>
      </c>
      <c r="E71" s="42" t="s">
        <v>925</v>
      </c>
      <c r="F71" s="42" t="s">
        <v>930</v>
      </c>
      <c r="G71" s="42" t="s">
        <v>931</v>
      </c>
      <c r="H71" s="42" t="s">
        <v>571</v>
      </c>
      <c r="I71" s="42"/>
      <c r="J71" s="42"/>
      <c r="K71" s="42"/>
      <c r="L71" s="42" t="s">
        <v>572</v>
      </c>
      <c r="M71" s="42" t="s">
        <v>932</v>
      </c>
      <c r="N71" s="42" t="s">
        <v>565</v>
      </c>
      <c r="O71" s="42"/>
      <c r="P71" s="42" t="s">
        <v>555</v>
      </c>
      <c r="Q71" s="42" t="s">
        <v>555</v>
      </c>
      <c r="R71" s="42" t="s">
        <v>555</v>
      </c>
      <c r="S71" s="42" t="s">
        <v>555</v>
      </c>
      <c r="T71" s="42" t="s">
        <v>555</v>
      </c>
      <c r="U71" s="42" t="s">
        <v>555</v>
      </c>
      <c r="V71" s="44"/>
      <c r="W71" s="44"/>
      <c r="X71" s="44"/>
      <c r="Y71" s="44"/>
      <c r="Z71" s="44"/>
      <c r="AA71" s="44"/>
    </row>
    <row r="72" spans="1:27" ht="15.75" customHeight="1" x14ac:dyDescent="0.25">
      <c r="A72" s="43">
        <v>75</v>
      </c>
      <c r="B72" s="43" t="s">
        <v>482</v>
      </c>
      <c r="C72" s="42" t="s">
        <v>933</v>
      </c>
      <c r="D72" s="42" t="s">
        <v>555</v>
      </c>
      <c r="E72" s="42" t="s">
        <v>934</v>
      </c>
      <c r="F72" s="42" t="s">
        <v>935</v>
      </c>
      <c r="G72" s="42" t="s">
        <v>936</v>
      </c>
      <c r="H72" s="42" t="s">
        <v>571</v>
      </c>
      <c r="I72" s="42"/>
      <c r="J72" s="42"/>
      <c r="K72" s="42"/>
      <c r="L72" s="42" t="s">
        <v>572</v>
      </c>
      <c r="M72" s="42" t="s">
        <v>937</v>
      </c>
      <c r="N72" s="42" t="s">
        <v>565</v>
      </c>
      <c r="O72" s="42"/>
      <c r="P72" s="42" t="s">
        <v>555</v>
      </c>
      <c r="Q72" s="42" t="s">
        <v>555</v>
      </c>
      <c r="R72" s="42" t="s">
        <v>555</v>
      </c>
      <c r="S72" s="42" t="s">
        <v>555</v>
      </c>
      <c r="T72" s="42" t="s">
        <v>555</v>
      </c>
      <c r="U72" s="42" t="s">
        <v>555</v>
      </c>
      <c r="V72" s="44"/>
      <c r="W72" s="44"/>
      <c r="X72" s="44"/>
      <c r="Y72" s="44"/>
      <c r="Z72" s="44"/>
      <c r="AA72" s="44"/>
    </row>
    <row r="73" spans="1:27" ht="15.75" customHeight="1" x14ac:dyDescent="0.25">
      <c r="A73" s="43">
        <v>76</v>
      </c>
      <c r="B73" s="43" t="s">
        <v>482</v>
      </c>
      <c r="C73" s="42" t="s">
        <v>938</v>
      </c>
      <c r="D73" s="42" t="s">
        <v>939</v>
      </c>
      <c r="E73" s="42" t="s">
        <v>940</v>
      </c>
      <c r="F73" s="42" t="s">
        <v>941</v>
      </c>
      <c r="G73" s="42" t="s">
        <v>942</v>
      </c>
      <c r="H73" s="42" t="s">
        <v>554</v>
      </c>
      <c r="I73" s="42"/>
      <c r="J73" s="42"/>
      <c r="K73" s="42"/>
      <c r="L73" s="42" t="s">
        <v>579</v>
      </c>
      <c r="M73" s="42" t="s">
        <v>943</v>
      </c>
      <c r="N73" s="42" t="s">
        <v>565</v>
      </c>
      <c r="O73" s="42"/>
      <c r="P73" s="42" t="s">
        <v>555</v>
      </c>
      <c r="Q73" s="42" t="s">
        <v>555</v>
      </c>
      <c r="R73" s="42" t="s">
        <v>555</v>
      </c>
      <c r="S73" s="42" t="s">
        <v>555</v>
      </c>
      <c r="T73" s="42" t="s">
        <v>555</v>
      </c>
      <c r="U73" s="42" t="s">
        <v>555</v>
      </c>
      <c r="V73" s="44"/>
      <c r="W73" s="44"/>
      <c r="X73" s="44"/>
      <c r="Y73" s="44"/>
      <c r="Z73" s="44"/>
      <c r="AA73" s="44"/>
    </row>
    <row r="74" spans="1:27" ht="15.75" customHeight="1" x14ac:dyDescent="0.25">
      <c r="A74" s="43">
        <v>77</v>
      </c>
      <c r="B74" s="43" t="s">
        <v>482</v>
      </c>
      <c r="C74" s="42" t="s">
        <v>944</v>
      </c>
      <c r="D74" s="42" t="s">
        <v>945</v>
      </c>
      <c r="E74" s="42" t="s">
        <v>946</v>
      </c>
      <c r="F74" s="42" t="s">
        <v>947</v>
      </c>
      <c r="G74" s="42" t="s">
        <v>948</v>
      </c>
      <c r="H74" s="42" t="s">
        <v>554</v>
      </c>
      <c r="I74" s="42"/>
      <c r="J74" s="42"/>
      <c r="K74" s="42"/>
      <c r="L74" s="42" t="s">
        <v>579</v>
      </c>
      <c r="M74" s="42" t="s">
        <v>949</v>
      </c>
      <c r="N74" s="42" t="s">
        <v>565</v>
      </c>
      <c r="O74" s="42"/>
      <c r="P74" s="42" t="s">
        <v>555</v>
      </c>
      <c r="Q74" s="42" t="s">
        <v>555</v>
      </c>
      <c r="R74" s="42" t="s">
        <v>555</v>
      </c>
      <c r="S74" s="42" t="s">
        <v>555</v>
      </c>
      <c r="T74" s="42" t="s">
        <v>555</v>
      </c>
      <c r="U74" s="42" t="s">
        <v>555</v>
      </c>
      <c r="V74" s="44"/>
      <c r="W74" s="44"/>
      <c r="X74" s="44"/>
      <c r="Y74" s="44"/>
      <c r="Z74" s="44"/>
      <c r="AA74" s="44"/>
    </row>
    <row r="75" spans="1:27" ht="15.75" customHeight="1" x14ac:dyDescent="0.25">
      <c r="A75" s="43">
        <v>78</v>
      </c>
      <c r="B75" s="43" t="s">
        <v>482</v>
      </c>
      <c r="C75" s="42" t="s">
        <v>950</v>
      </c>
      <c r="D75" s="42" t="s">
        <v>951</v>
      </c>
      <c r="E75" s="42" t="s">
        <v>952</v>
      </c>
      <c r="F75" s="42" t="s">
        <v>953</v>
      </c>
      <c r="G75" s="42" t="s">
        <v>954</v>
      </c>
      <c r="H75" s="42" t="s">
        <v>554</v>
      </c>
      <c r="I75" s="42"/>
      <c r="J75" s="42"/>
      <c r="K75" s="42"/>
      <c r="L75" s="42" t="s">
        <v>579</v>
      </c>
      <c r="M75" s="42" t="s">
        <v>955</v>
      </c>
      <c r="N75" s="42" t="s">
        <v>565</v>
      </c>
      <c r="O75" s="42"/>
      <c r="P75" s="42" t="s">
        <v>555</v>
      </c>
      <c r="Q75" s="42" t="s">
        <v>555</v>
      </c>
      <c r="R75" s="42" t="s">
        <v>555</v>
      </c>
      <c r="S75" s="42" t="s">
        <v>555</v>
      </c>
      <c r="T75" s="42" t="s">
        <v>555</v>
      </c>
      <c r="U75" s="42" t="s">
        <v>555</v>
      </c>
      <c r="V75" s="44"/>
      <c r="W75" s="44"/>
      <c r="X75" s="44"/>
      <c r="Y75" s="44"/>
      <c r="Z75" s="44"/>
      <c r="AA75" s="44"/>
    </row>
    <row r="76" spans="1:27" ht="15.75" customHeight="1" x14ac:dyDescent="0.25">
      <c r="A76" s="43">
        <v>79</v>
      </c>
      <c r="B76" s="43" t="s">
        <v>482</v>
      </c>
      <c r="C76" s="42" t="s">
        <v>956</v>
      </c>
      <c r="D76" s="42" t="s">
        <v>957</v>
      </c>
      <c r="E76" s="42" t="s">
        <v>958</v>
      </c>
      <c r="F76" s="42" t="s">
        <v>959</v>
      </c>
      <c r="G76" s="42" t="s">
        <v>960</v>
      </c>
      <c r="H76" s="42" t="s">
        <v>554</v>
      </c>
      <c r="I76" s="42"/>
      <c r="J76" s="42"/>
      <c r="K76" s="42"/>
      <c r="L76" s="42" t="s">
        <v>579</v>
      </c>
      <c r="M76" s="42" t="s">
        <v>961</v>
      </c>
      <c r="N76" s="42" t="s">
        <v>565</v>
      </c>
      <c r="O76" s="42"/>
      <c r="P76" s="42" t="s">
        <v>555</v>
      </c>
      <c r="Q76" s="42" t="s">
        <v>555</v>
      </c>
      <c r="R76" s="42" t="s">
        <v>555</v>
      </c>
      <c r="S76" s="42" t="s">
        <v>555</v>
      </c>
      <c r="T76" s="42" t="s">
        <v>555</v>
      </c>
      <c r="U76" s="42" t="s">
        <v>555</v>
      </c>
      <c r="V76" s="44"/>
      <c r="W76" s="44"/>
      <c r="X76" s="44"/>
      <c r="Y76" s="44"/>
      <c r="Z76" s="44"/>
      <c r="AA76" s="44"/>
    </row>
    <row r="77" spans="1:27" ht="15.75" customHeight="1" x14ac:dyDescent="0.25">
      <c r="A77" s="43">
        <v>80</v>
      </c>
      <c r="B77" s="43" t="s">
        <v>482</v>
      </c>
      <c r="C77" s="42" t="s">
        <v>962</v>
      </c>
      <c r="D77" s="42" t="s">
        <v>963</v>
      </c>
      <c r="E77" s="42" t="s">
        <v>964</v>
      </c>
      <c r="F77" s="42" t="s">
        <v>965</v>
      </c>
      <c r="G77" s="42" t="s">
        <v>966</v>
      </c>
      <c r="H77" s="42" t="s">
        <v>554</v>
      </c>
      <c r="I77" s="42">
        <f>VLOOKUP(C77,RefVtsB1,6,FALSE)</f>
        <v>5</v>
      </c>
      <c r="J77" s="42"/>
      <c r="K77" s="42"/>
      <c r="L77" s="42" t="s">
        <v>579</v>
      </c>
      <c r="M77" s="42" t="s">
        <v>967</v>
      </c>
      <c r="N77" s="42" t="s">
        <v>565</v>
      </c>
      <c r="O77" s="42"/>
      <c r="P77" s="42" t="s">
        <v>555</v>
      </c>
      <c r="Q77" s="42" t="s">
        <v>555</v>
      </c>
      <c r="R77" s="42" t="s">
        <v>555</v>
      </c>
      <c r="S77" s="42" t="s">
        <v>555</v>
      </c>
      <c r="T77" s="42" t="s">
        <v>555</v>
      </c>
      <c r="U77" s="42" t="s">
        <v>555</v>
      </c>
      <c r="V77" s="44"/>
      <c r="W77" s="44"/>
      <c r="X77" s="44"/>
      <c r="Y77" s="44"/>
      <c r="Z77" s="44"/>
      <c r="AA77" s="44"/>
    </row>
    <row r="78" spans="1:27" ht="15.75" customHeight="1" x14ac:dyDescent="0.25">
      <c r="A78" s="43">
        <v>81</v>
      </c>
      <c r="B78" s="43" t="s">
        <v>482</v>
      </c>
      <c r="C78" s="42" t="s">
        <v>968</v>
      </c>
      <c r="D78" s="42" t="s">
        <v>969</v>
      </c>
      <c r="E78" s="42" t="s">
        <v>970</v>
      </c>
      <c r="F78" s="42" t="s">
        <v>971</v>
      </c>
      <c r="G78" s="42" t="s">
        <v>972</v>
      </c>
      <c r="H78" s="42" t="s">
        <v>554</v>
      </c>
      <c r="I78" s="42"/>
      <c r="J78" s="42"/>
      <c r="K78" s="42"/>
      <c r="L78" s="42" t="s">
        <v>579</v>
      </c>
      <c r="M78" s="42" t="s">
        <v>973</v>
      </c>
      <c r="N78" s="42" t="s">
        <v>565</v>
      </c>
      <c r="O78" s="42"/>
      <c r="P78" s="42" t="s">
        <v>555</v>
      </c>
      <c r="Q78" s="42" t="s">
        <v>555</v>
      </c>
      <c r="R78" s="42" t="s">
        <v>555</v>
      </c>
      <c r="S78" s="42" t="s">
        <v>555</v>
      </c>
      <c r="T78" s="42" t="s">
        <v>555</v>
      </c>
      <c r="U78" s="42" t="s">
        <v>555</v>
      </c>
      <c r="V78" s="44"/>
      <c r="W78" s="44"/>
      <c r="X78" s="44"/>
      <c r="Y78" s="44"/>
      <c r="Z78" s="44"/>
      <c r="AA78" s="44"/>
    </row>
    <row r="79" spans="1:27" ht="15.75" customHeight="1" x14ac:dyDescent="0.25">
      <c r="A79" s="43">
        <v>82</v>
      </c>
      <c r="B79" s="43" t="s">
        <v>482</v>
      </c>
      <c r="C79" s="42" t="s">
        <v>974</v>
      </c>
      <c r="D79" s="42" t="s">
        <v>975</v>
      </c>
      <c r="E79" s="42" t="s">
        <v>976</v>
      </c>
      <c r="F79" s="42" t="s">
        <v>977</v>
      </c>
      <c r="G79" s="42" t="s">
        <v>978</v>
      </c>
      <c r="H79" s="42" t="s">
        <v>554</v>
      </c>
      <c r="I79" s="42"/>
      <c r="J79" s="42"/>
      <c r="K79" s="42"/>
      <c r="L79" s="42" t="s">
        <v>579</v>
      </c>
      <c r="M79" s="42" t="s">
        <v>979</v>
      </c>
      <c r="N79" s="42" t="s">
        <v>565</v>
      </c>
      <c r="O79" s="42"/>
      <c r="P79" s="42" t="s">
        <v>555</v>
      </c>
      <c r="Q79" s="42" t="s">
        <v>555</v>
      </c>
      <c r="R79" s="42" t="s">
        <v>555</v>
      </c>
      <c r="S79" s="42" t="s">
        <v>555</v>
      </c>
      <c r="T79" s="42" t="s">
        <v>555</v>
      </c>
      <c r="U79" s="42" t="s">
        <v>555</v>
      </c>
      <c r="V79" s="44"/>
      <c r="W79" s="44"/>
      <c r="X79" s="44"/>
      <c r="Y79" s="44"/>
      <c r="Z79" s="44"/>
      <c r="AA79" s="44"/>
    </row>
    <row r="80" spans="1:27" ht="15.75" customHeight="1" x14ac:dyDescent="0.25">
      <c r="A80" s="43">
        <v>83</v>
      </c>
      <c r="B80" s="43" t="s">
        <v>482</v>
      </c>
      <c r="C80" s="42" t="s">
        <v>980</v>
      </c>
      <c r="D80" s="42" t="s">
        <v>975</v>
      </c>
      <c r="E80" s="42" t="s">
        <v>976</v>
      </c>
      <c r="F80" s="42" t="s">
        <v>981</v>
      </c>
      <c r="G80" s="42" t="s">
        <v>982</v>
      </c>
      <c r="H80" s="42" t="s">
        <v>554</v>
      </c>
      <c r="I80" s="42"/>
      <c r="J80" s="42"/>
      <c r="K80" s="42"/>
      <c r="L80" s="42" t="s">
        <v>579</v>
      </c>
      <c r="M80" s="42" t="s">
        <v>983</v>
      </c>
      <c r="N80" s="42" t="s">
        <v>565</v>
      </c>
      <c r="O80" s="42"/>
      <c r="P80" s="42" t="s">
        <v>555</v>
      </c>
      <c r="Q80" s="42" t="s">
        <v>555</v>
      </c>
      <c r="R80" s="42" t="s">
        <v>555</v>
      </c>
      <c r="S80" s="42" t="s">
        <v>555</v>
      </c>
      <c r="T80" s="42" t="s">
        <v>555</v>
      </c>
      <c r="U80" s="42" t="s">
        <v>555</v>
      </c>
      <c r="V80" s="44"/>
      <c r="W80" s="44"/>
      <c r="X80" s="44"/>
      <c r="Y80" s="44"/>
      <c r="Z80" s="44"/>
      <c r="AA80" s="44"/>
    </row>
    <row r="81" spans="1:27" ht="15.75" customHeight="1" x14ac:dyDescent="0.25">
      <c r="A81" s="43">
        <v>84</v>
      </c>
      <c r="B81" s="43" t="s">
        <v>482</v>
      </c>
      <c r="C81" s="42" t="s">
        <v>984</v>
      </c>
      <c r="D81" s="42" t="s">
        <v>555</v>
      </c>
      <c r="E81" s="42" t="s">
        <v>985</v>
      </c>
      <c r="F81" s="42" t="s">
        <v>986</v>
      </c>
      <c r="G81" s="42" t="s">
        <v>987</v>
      </c>
      <c r="H81" s="42" t="s">
        <v>571</v>
      </c>
      <c r="I81" s="42"/>
      <c r="J81" s="42"/>
      <c r="K81" s="42"/>
      <c r="L81" s="42" t="s">
        <v>572</v>
      </c>
      <c r="M81" s="42" t="s">
        <v>988</v>
      </c>
      <c r="N81" s="42" t="s">
        <v>565</v>
      </c>
      <c r="O81" s="42"/>
      <c r="P81" s="42" t="s">
        <v>555</v>
      </c>
      <c r="Q81" s="42" t="s">
        <v>555</v>
      </c>
      <c r="R81" s="42" t="s">
        <v>555</v>
      </c>
      <c r="S81" s="42" t="s">
        <v>555</v>
      </c>
      <c r="T81" s="42" t="s">
        <v>555</v>
      </c>
      <c r="U81" s="42" t="s">
        <v>555</v>
      </c>
      <c r="V81" s="44"/>
      <c r="W81" s="44"/>
      <c r="X81" s="44"/>
      <c r="Y81" s="44"/>
      <c r="Z81" s="44"/>
      <c r="AA81" s="44"/>
    </row>
    <row r="82" spans="1:27" ht="15.75" customHeight="1" x14ac:dyDescent="0.25">
      <c r="A82" s="43">
        <v>85</v>
      </c>
      <c r="B82" s="43" t="s">
        <v>482</v>
      </c>
      <c r="C82" s="42" t="s">
        <v>989</v>
      </c>
      <c r="D82" s="42" t="s">
        <v>990</v>
      </c>
      <c r="E82" s="42" t="s">
        <v>991</v>
      </c>
      <c r="F82" s="42" t="s">
        <v>992</v>
      </c>
      <c r="G82" s="42" t="s">
        <v>993</v>
      </c>
      <c r="H82" s="42" t="s">
        <v>571</v>
      </c>
      <c r="I82" s="42"/>
      <c r="J82" s="42"/>
      <c r="K82" s="42"/>
      <c r="L82" s="42" t="s">
        <v>572</v>
      </c>
      <c r="M82" s="42" t="s">
        <v>994</v>
      </c>
      <c r="N82" s="42" t="s">
        <v>565</v>
      </c>
      <c r="O82" s="42"/>
      <c r="P82" s="42" t="s">
        <v>555</v>
      </c>
      <c r="Q82" s="42" t="s">
        <v>555</v>
      </c>
      <c r="R82" s="42" t="s">
        <v>555</v>
      </c>
      <c r="S82" s="42" t="s">
        <v>555</v>
      </c>
      <c r="T82" s="42" t="s">
        <v>555</v>
      </c>
      <c r="U82" s="42" t="s">
        <v>555</v>
      </c>
      <c r="V82" s="44"/>
      <c r="W82" s="44"/>
      <c r="X82" s="44"/>
      <c r="Y82" s="44"/>
      <c r="Z82" s="44"/>
      <c r="AA82" s="44"/>
    </row>
    <row r="83" spans="1:27" ht="15.75" customHeight="1" x14ac:dyDescent="0.25">
      <c r="A83" s="43">
        <v>86</v>
      </c>
      <c r="B83" s="43" t="s">
        <v>482</v>
      </c>
      <c r="C83" s="42" t="s">
        <v>995</v>
      </c>
      <c r="D83" s="42" t="s">
        <v>996</v>
      </c>
      <c r="E83" s="42" t="s">
        <v>997</v>
      </c>
      <c r="F83" s="42" t="s">
        <v>998</v>
      </c>
      <c r="G83" s="42" t="s">
        <v>999</v>
      </c>
      <c r="H83" s="42" t="s">
        <v>571</v>
      </c>
      <c r="I83" s="42"/>
      <c r="J83" s="42"/>
      <c r="K83" s="42"/>
      <c r="L83" s="42" t="s">
        <v>572</v>
      </c>
      <c r="M83" s="42" t="s">
        <v>1000</v>
      </c>
      <c r="N83" s="42" t="s">
        <v>565</v>
      </c>
      <c r="O83" s="42"/>
      <c r="P83" s="42" t="s">
        <v>555</v>
      </c>
      <c r="Q83" s="42" t="s">
        <v>555</v>
      </c>
      <c r="R83" s="42" t="s">
        <v>555</v>
      </c>
      <c r="S83" s="42" t="s">
        <v>555</v>
      </c>
      <c r="T83" s="42" t="s">
        <v>555</v>
      </c>
      <c r="U83" s="42" t="s">
        <v>555</v>
      </c>
      <c r="V83" s="44"/>
      <c r="W83" s="44"/>
      <c r="X83" s="44"/>
      <c r="Y83" s="44"/>
      <c r="Z83" s="44"/>
      <c r="AA83" s="44"/>
    </row>
    <row r="84" spans="1:27" ht="15.75" customHeight="1" x14ac:dyDescent="0.25">
      <c r="A84" s="43">
        <v>87</v>
      </c>
      <c r="B84" s="43" t="s">
        <v>482</v>
      </c>
      <c r="C84" s="42" t="s">
        <v>1001</v>
      </c>
      <c r="D84" s="42" t="s">
        <v>990</v>
      </c>
      <c r="E84" s="42" t="s">
        <v>991</v>
      </c>
      <c r="F84" s="42" t="s">
        <v>1002</v>
      </c>
      <c r="G84" s="42" t="s">
        <v>1003</v>
      </c>
      <c r="H84" s="42" t="s">
        <v>571</v>
      </c>
      <c r="I84" s="42"/>
      <c r="J84" s="42"/>
      <c r="K84" s="42"/>
      <c r="L84" s="42" t="s">
        <v>572</v>
      </c>
      <c r="M84" s="42" t="s">
        <v>1004</v>
      </c>
      <c r="N84" s="42" t="s">
        <v>565</v>
      </c>
      <c r="O84" s="42"/>
      <c r="P84" s="42" t="s">
        <v>555</v>
      </c>
      <c r="Q84" s="42" t="s">
        <v>555</v>
      </c>
      <c r="R84" s="42" t="s">
        <v>555</v>
      </c>
      <c r="S84" s="42" t="s">
        <v>555</v>
      </c>
      <c r="T84" s="42" t="s">
        <v>555</v>
      </c>
      <c r="U84" s="42" t="s">
        <v>555</v>
      </c>
      <c r="V84" s="44"/>
      <c r="W84" s="44"/>
      <c r="X84" s="44"/>
      <c r="Y84" s="44"/>
      <c r="Z84" s="44"/>
      <c r="AA84" s="44"/>
    </row>
    <row r="85" spans="1:27" ht="15.75" customHeight="1" x14ac:dyDescent="0.25">
      <c r="A85" s="43">
        <v>89</v>
      </c>
      <c r="B85" s="43" t="s">
        <v>482</v>
      </c>
      <c r="C85" s="42" t="s">
        <v>1005</v>
      </c>
      <c r="D85" s="42" t="s">
        <v>1006</v>
      </c>
      <c r="E85" s="42" t="s">
        <v>1007</v>
      </c>
      <c r="F85" s="42" t="s">
        <v>1008</v>
      </c>
      <c r="G85" s="42" t="s">
        <v>1009</v>
      </c>
      <c r="H85" s="42" t="s">
        <v>571</v>
      </c>
      <c r="I85" s="42"/>
      <c r="J85" s="42"/>
      <c r="K85" s="42"/>
      <c r="L85" s="42" t="s">
        <v>572</v>
      </c>
      <c r="M85" s="42" t="s">
        <v>1010</v>
      </c>
      <c r="N85" s="42" t="s">
        <v>565</v>
      </c>
      <c r="O85" s="42"/>
      <c r="P85" s="42" t="s">
        <v>555</v>
      </c>
      <c r="Q85" s="42" t="s">
        <v>555</v>
      </c>
      <c r="R85" s="42" t="s">
        <v>555</v>
      </c>
      <c r="S85" s="42" t="s">
        <v>555</v>
      </c>
      <c r="T85" s="42" t="s">
        <v>555</v>
      </c>
      <c r="U85" s="42" t="s">
        <v>555</v>
      </c>
      <c r="V85" s="44"/>
      <c r="W85" s="44"/>
      <c r="X85" s="44"/>
      <c r="Y85" s="44"/>
      <c r="Z85" s="44"/>
      <c r="AA85" s="44"/>
    </row>
    <row r="86" spans="1:27" ht="15.75" customHeight="1" x14ac:dyDescent="0.25">
      <c r="A86" s="43">
        <v>90</v>
      </c>
      <c r="B86" s="43" t="s">
        <v>482</v>
      </c>
      <c r="C86" s="42" t="s">
        <v>1011</v>
      </c>
      <c r="D86" s="42" t="s">
        <v>1012</v>
      </c>
      <c r="E86" s="42" t="s">
        <v>1013</v>
      </c>
      <c r="F86" s="42" t="s">
        <v>1014</v>
      </c>
      <c r="G86" s="42" t="s">
        <v>1015</v>
      </c>
      <c r="H86" s="42" t="s">
        <v>571</v>
      </c>
      <c r="I86" s="42"/>
      <c r="J86" s="42"/>
      <c r="K86" s="42"/>
      <c r="L86" s="42" t="s">
        <v>572</v>
      </c>
      <c r="M86" s="42" t="s">
        <v>1016</v>
      </c>
      <c r="N86" s="42" t="s">
        <v>565</v>
      </c>
      <c r="O86" s="42"/>
      <c r="P86" s="42" t="s">
        <v>555</v>
      </c>
      <c r="Q86" s="42" t="s">
        <v>555</v>
      </c>
      <c r="R86" s="42" t="s">
        <v>555</v>
      </c>
      <c r="S86" s="42" t="s">
        <v>555</v>
      </c>
      <c r="T86" s="42" t="s">
        <v>555</v>
      </c>
      <c r="U86" s="42" t="s">
        <v>555</v>
      </c>
      <c r="V86" s="44"/>
      <c r="W86" s="44"/>
      <c r="X86" s="44"/>
      <c r="Y86" s="44"/>
      <c r="Z86" s="44"/>
      <c r="AA86" s="44"/>
    </row>
    <row r="87" spans="1:27" ht="15.75" customHeight="1" x14ac:dyDescent="0.25">
      <c r="A87" s="43">
        <v>91</v>
      </c>
      <c r="B87" s="43" t="s">
        <v>482</v>
      </c>
      <c r="C87" s="42" t="s">
        <v>1017</v>
      </c>
      <c r="D87" s="42" t="s">
        <v>1018</v>
      </c>
      <c r="E87" s="42" t="s">
        <v>1019</v>
      </c>
      <c r="F87" s="42" t="s">
        <v>1020</v>
      </c>
      <c r="G87" s="42" t="s">
        <v>1021</v>
      </c>
      <c r="H87" s="42" t="s">
        <v>571</v>
      </c>
      <c r="I87" s="42"/>
      <c r="J87" s="42"/>
      <c r="K87" s="42"/>
      <c r="L87" s="42" t="s">
        <v>572</v>
      </c>
      <c r="M87" s="42" t="s">
        <v>1022</v>
      </c>
      <c r="N87" s="42" t="s">
        <v>565</v>
      </c>
      <c r="O87" s="42"/>
      <c r="P87" s="42" t="s">
        <v>555</v>
      </c>
      <c r="Q87" s="42" t="s">
        <v>555</v>
      </c>
      <c r="R87" s="42" t="s">
        <v>555</v>
      </c>
      <c r="S87" s="42" t="s">
        <v>555</v>
      </c>
      <c r="T87" s="42" t="s">
        <v>555</v>
      </c>
      <c r="U87" s="42" t="s">
        <v>555</v>
      </c>
      <c r="V87" s="44"/>
      <c r="W87" s="44"/>
      <c r="X87" s="44"/>
      <c r="Y87" s="44"/>
      <c r="Z87" s="44"/>
      <c r="AA87" s="44"/>
    </row>
    <row r="88" spans="1:27" ht="15.75" customHeight="1" x14ac:dyDescent="0.25">
      <c r="A88" s="43">
        <v>92</v>
      </c>
      <c r="B88" s="43" t="s">
        <v>482</v>
      </c>
      <c r="C88" s="42" t="s">
        <v>1023</v>
      </c>
      <c r="D88" s="42" t="s">
        <v>555</v>
      </c>
      <c r="E88" s="42" t="s">
        <v>1024</v>
      </c>
      <c r="F88" s="42" t="s">
        <v>1025</v>
      </c>
      <c r="G88" s="42" t="s">
        <v>1026</v>
      </c>
      <c r="H88" s="42" t="s">
        <v>571</v>
      </c>
      <c r="I88" s="42"/>
      <c r="J88" s="42"/>
      <c r="K88" s="42"/>
      <c r="L88" s="42" t="s">
        <v>572</v>
      </c>
      <c r="M88" s="42" t="s">
        <v>1027</v>
      </c>
      <c r="N88" s="42" t="s">
        <v>565</v>
      </c>
      <c r="O88" s="42"/>
      <c r="P88" s="42" t="s">
        <v>555</v>
      </c>
      <c r="Q88" s="42" t="s">
        <v>555</v>
      </c>
      <c r="R88" s="42" t="s">
        <v>555</v>
      </c>
      <c r="S88" s="42" t="s">
        <v>555</v>
      </c>
      <c r="T88" s="42" t="s">
        <v>555</v>
      </c>
      <c r="U88" s="42" t="s">
        <v>555</v>
      </c>
      <c r="V88" s="44"/>
      <c r="W88" s="44"/>
      <c r="X88" s="44"/>
      <c r="Y88" s="44"/>
      <c r="Z88" s="44"/>
      <c r="AA88" s="44"/>
    </row>
    <row r="89" spans="1:27" ht="15.75" customHeight="1" x14ac:dyDescent="0.25">
      <c r="A89" s="43">
        <v>93</v>
      </c>
      <c r="B89" s="43" t="s">
        <v>482</v>
      </c>
      <c r="C89" s="42" t="s">
        <v>1028</v>
      </c>
      <c r="D89" s="42" t="s">
        <v>1029</v>
      </c>
      <c r="E89" s="42" t="s">
        <v>1030</v>
      </c>
      <c r="F89" s="42" t="s">
        <v>1031</v>
      </c>
      <c r="G89" s="42" t="s">
        <v>1032</v>
      </c>
      <c r="H89" s="42" t="s">
        <v>571</v>
      </c>
      <c r="I89" s="42"/>
      <c r="J89" s="42"/>
      <c r="K89" s="42"/>
      <c r="L89" s="42" t="s">
        <v>572</v>
      </c>
      <c r="M89" s="42" t="s">
        <v>1033</v>
      </c>
      <c r="N89" s="42" t="s">
        <v>565</v>
      </c>
      <c r="O89" s="42"/>
      <c r="P89" s="42" t="s">
        <v>555</v>
      </c>
      <c r="Q89" s="42" t="s">
        <v>555</v>
      </c>
      <c r="R89" s="42" t="s">
        <v>555</v>
      </c>
      <c r="S89" s="42" t="s">
        <v>555</v>
      </c>
      <c r="T89" s="42" t="s">
        <v>555</v>
      </c>
      <c r="U89" s="42" t="s">
        <v>555</v>
      </c>
      <c r="V89" s="44"/>
      <c r="W89" s="44"/>
      <c r="X89" s="44"/>
      <c r="Y89" s="44"/>
      <c r="Z89" s="44"/>
      <c r="AA89" s="44"/>
    </row>
    <row r="90" spans="1:27" ht="15.75" customHeight="1" x14ac:dyDescent="0.25">
      <c r="A90" s="43">
        <v>94</v>
      </c>
      <c r="B90" s="43" t="s">
        <v>482</v>
      </c>
      <c r="C90" s="42" t="s">
        <v>1034</v>
      </c>
      <c r="D90" s="42" t="s">
        <v>555</v>
      </c>
      <c r="E90" s="42" t="s">
        <v>1024</v>
      </c>
      <c r="F90" s="42" t="s">
        <v>1035</v>
      </c>
      <c r="G90" s="42" t="s">
        <v>1036</v>
      </c>
      <c r="H90" s="42" t="s">
        <v>571</v>
      </c>
      <c r="I90" s="42"/>
      <c r="J90" s="42"/>
      <c r="K90" s="42"/>
      <c r="L90" s="42" t="s">
        <v>572</v>
      </c>
      <c r="M90" s="42" t="s">
        <v>1037</v>
      </c>
      <c r="N90" s="42" t="s">
        <v>565</v>
      </c>
      <c r="O90" s="42"/>
      <c r="P90" s="42" t="s">
        <v>555</v>
      </c>
      <c r="Q90" s="42" t="s">
        <v>555</v>
      </c>
      <c r="R90" s="42" t="s">
        <v>555</v>
      </c>
      <c r="S90" s="42" t="s">
        <v>555</v>
      </c>
      <c r="T90" s="42" t="s">
        <v>555</v>
      </c>
      <c r="U90" s="42" t="s">
        <v>555</v>
      </c>
      <c r="V90" s="44"/>
      <c r="W90" s="44"/>
      <c r="X90" s="44"/>
      <c r="Y90" s="44"/>
      <c r="Z90" s="44"/>
      <c r="AA90" s="44"/>
    </row>
    <row r="91" spans="1:27" ht="15.75" customHeight="1" x14ac:dyDescent="0.25">
      <c r="A91" s="43">
        <v>95</v>
      </c>
      <c r="B91" s="43" t="s">
        <v>482</v>
      </c>
      <c r="C91" s="42" t="s">
        <v>1038</v>
      </c>
      <c r="D91" s="42" t="s">
        <v>1039</v>
      </c>
      <c r="E91" s="42" t="s">
        <v>1040</v>
      </c>
      <c r="F91" s="42" t="s">
        <v>1041</v>
      </c>
      <c r="G91" s="42" t="s">
        <v>1042</v>
      </c>
      <c r="H91" s="42" t="s">
        <v>562</v>
      </c>
      <c r="I91" s="42"/>
      <c r="J91" s="42"/>
      <c r="K91" s="42"/>
      <c r="L91" s="42" t="s">
        <v>563</v>
      </c>
      <c r="M91" s="42" t="s">
        <v>1043</v>
      </c>
      <c r="N91" s="42" t="s">
        <v>565</v>
      </c>
      <c r="O91" s="42"/>
      <c r="P91" s="42" t="s">
        <v>555</v>
      </c>
      <c r="Q91" s="42" t="s">
        <v>555</v>
      </c>
      <c r="R91" s="42" t="s">
        <v>555</v>
      </c>
      <c r="S91" s="42" t="s">
        <v>555</v>
      </c>
      <c r="T91" s="42" t="s">
        <v>555</v>
      </c>
      <c r="U91" s="42" t="s">
        <v>555</v>
      </c>
      <c r="V91" s="44"/>
      <c r="W91" s="44"/>
      <c r="X91" s="44"/>
      <c r="Y91" s="44"/>
      <c r="Z91" s="44"/>
      <c r="AA91" s="44"/>
    </row>
    <row r="92" spans="1:27" ht="15.75" customHeight="1" x14ac:dyDescent="0.25">
      <c r="A92" s="43">
        <v>96</v>
      </c>
      <c r="B92" s="43" t="s">
        <v>482</v>
      </c>
      <c r="C92" s="42" t="s">
        <v>1044</v>
      </c>
      <c r="D92" s="42" t="s">
        <v>1045</v>
      </c>
      <c r="E92" s="42" t="s">
        <v>1046</v>
      </c>
      <c r="F92" s="42" t="s">
        <v>1047</v>
      </c>
      <c r="G92" s="42" t="s">
        <v>1048</v>
      </c>
      <c r="H92" s="42" t="s">
        <v>562</v>
      </c>
      <c r="I92" s="42"/>
      <c r="J92" s="42"/>
      <c r="K92" s="42"/>
      <c r="L92" s="42" t="s">
        <v>563</v>
      </c>
      <c r="M92" s="42" t="s">
        <v>1049</v>
      </c>
      <c r="N92" s="42" t="s">
        <v>565</v>
      </c>
      <c r="O92" s="42"/>
      <c r="P92" s="42" t="s">
        <v>555</v>
      </c>
      <c r="Q92" s="42" t="s">
        <v>555</v>
      </c>
      <c r="R92" s="42" t="s">
        <v>555</v>
      </c>
      <c r="S92" s="42" t="s">
        <v>555</v>
      </c>
      <c r="T92" s="42" t="s">
        <v>555</v>
      </c>
      <c r="U92" s="42" t="s">
        <v>555</v>
      </c>
      <c r="V92" s="44"/>
      <c r="W92" s="44"/>
      <c r="X92" s="44"/>
      <c r="Y92" s="44"/>
      <c r="Z92" s="44"/>
      <c r="AA92" s="44"/>
    </row>
    <row r="93" spans="1:27" ht="15.75" customHeight="1" x14ac:dyDescent="0.25">
      <c r="A93" s="43">
        <v>97</v>
      </c>
      <c r="B93" s="43" t="s">
        <v>482</v>
      </c>
      <c r="C93" s="42" t="s">
        <v>1050</v>
      </c>
      <c r="D93" s="42" t="s">
        <v>1051</v>
      </c>
      <c r="E93" s="42" t="s">
        <v>1052</v>
      </c>
      <c r="F93" s="42" t="s">
        <v>1053</v>
      </c>
      <c r="G93" s="42" t="s">
        <v>1054</v>
      </c>
      <c r="H93" s="42" t="s">
        <v>562</v>
      </c>
      <c r="I93" s="42"/>
      <c r="J93" s="42"/>
      <c r="K93" s="42"/>
      <c r="L93" s="42" t="s">
        <v>563</v>
      </c>
      <c r="M93" s="42" t="s">
        <v>1055</v>
      </c>
      <c r="N93" s="42" t="s">
        <v>565</v>
      </c>
      <c r="O93" s="42"/>
      <c r="P93" s="42" t="s">
        <v>555</v>
      </c>
      <c r="Q93" s="42" t="s">
        <v>555</v>
      </c>
      <c r="R93" s="42" t="s">
        <v>555</v>
      </c>
      <c r="S93" s="42" t="s">
        <v>555</v>
      </c>
      <c r="T93" s="42" t="s">
        <v>555</v>
      </c>
      <c r="U93" s="42" t="s">
        <v>555</v>
      </c>
      <c r="V93" s="44"/>
      <c r="W93" s="44"/>
      <c r="X93" s="44"/>
      <c r="Y93" s="44"/>
      <c r="Z93" s="44"/>
      <c r="AA93" s="44"/>
    </row>
    <row r="94" spans="1:27" ht="15.75" customHeight="1" x14ac:dyDescent="0.25">
      <c r="A94" s="43">
        <v>98</v>
      </c>
      <c r="B94" s="43" t="s">
        <v>482</v>
      </c>
      <c r="C94" s="42" t="s">
        <v>1056</v>
      </c>
      <c r="D94" s="42" t="s">
        <v>1057</v>
      </c>
      <c r="E94" s="42" t="s">
        <v>1058</v>
      </c>
      <c r="F94" s="42" t="s">
        <v>1059</v>
      </c>
      <c r="G94" s="42" t="s">
        <v>1060</v>
      </c>
      <c r="H94" s="42" t="s">
        <v>571</v>
      </c>
      <c r="I94" s="42"/>
      <c r="J94" s="42"/>
      <c r="K94" s="42"/>
      <c r="L94" s="42" t="s">
        <v>572</v>
      </c>
      <c r="M94" s="42" t="s">
        <v>1061</v>
      </c>
      <c r="N94" s="42" t="s">
        <v>565</v>
      </c>
      <c r="O94" s="42"/>
      <c r="P94" s="42" t="s">
        <v>555</v>
      </c>
      <c r="Q94" s="42" t="s">
        <v>555</v>
      </c>
      <c r="R94" s="42" t="s">
        <v>555</v>
      </c>
      <c r="S94" s="42" t="s">
        <v>555</v>
      </c>
      <c r="T94" s="42" t="s">
        <v>555</v>
      </c>
      <c r="U94" s="42" t="s">
        <v>555</v>
      </c>
      <c r="V94" s="44"/>
      <c r="W94" s="44"/>
      <c r="X94" s="44"/>
      <c r="Y94" s="44"/>
      <c r="Z94" s="44"/>
      <c r="AA94" s="44"/>
    </row>
    <row r="95" spans="1:27" ht="15.75" customHeight="1" x14ac:dyDescent="0.25">
      <c r="A95" s="43">
        <v>99</v>
      </c>
      <c r="B95" s="43" t="s">
        <v>482</v>
      </c>
      <c r="C95" s="42" t="s">
        <v>1062</v>
      </c>
      <c r="D95" s="42" t="s">
        <v>1063</v>
      </c>
      <c r="E95" s="42" t="s">
        <v>1064</v>
      </c>
      <c r="F95" s="42" t="s">
        <v>1065</v>
      </c>
      <c r="G95" s="42" t="s">
        <v>1066</v>
      </c>
      <c r="H95" s="42" t="s">
        <v>562</v>
      </c>
      <c r="I95" s="42"/>
      <c r="J95" s="42"/>
      <c r="K95" s="42"/>
      <c r="L95" s="42" t="s">
        <v>563</v>
      </c>
      <c r="M95" s="42" t="s">
        <v>1067</v>
      </c>
      <c r="N95" s="42" t="s">
        <v>565</v>
      </c>
      <c r="O95" s="42"/>
      <c r="P95" s="42" t="s">
        <v>555</v>
      </c>
      <c r="Q95" s="42" t="s">
        <v>555</v>
      </c>
      <c r="R95" s="42" t="s">
        <v>555</v>
      </c>
      <c r="S95" s="42" t="s">
        <v>555</v>
      </c>
      <c r="T95" s="42" t="s">
        <v>555</v>
      </c>
      <c r="U95" s="42" t="s">
        <v>555</v>
      </c>
      <c r="V95" s="44"/>
      <c r="W95" s="44"/>
      <c r="X95" s="44"/>
      <c r="Y95" s="44"/>
      <c r="Z95" s="44"/>
      <c r="AA95" s="44"/>
    </row>
    <row r="96" spans="1:27" ht="15.75" customHeight="1" x14ac:dyDescent="0.25">
      <c r="A96" s="43">
        <v>100</v>
      </c>
      <c r="B96" s="43" t="s">
        <v>482</v>
      </c>
      <c r="C96" s="42" t="s">
        <v>1068</v>
      </c>
      <c r="D96" s="42" t="s">
        <v>1069</v>
      </c>
      <c r="E96" s="42" t="s">
        <v>1070</v>
      </c>
      <c r="F96" s="42" t="s">
        <v>1071</v>
      </c>
      <c r="G96" s="42" t="s">
        <v>1072</v>
      </c>
      <c r="H96" s="42" t="s">
        <v>562</v>
      </c>
      <c r="I96" s="42"/>
      <c r="J96" s="42"/>
      <c r="K96" s="42"/>
      <c r="L96" s="42" t="s">
        <v>563</v>
      </c>
      <c r="M96" s="42" t="s">
        <v>1073</v>
      </c>
      <c r="N96" s="42" t="s">
        <v>565</v>
      </c>
      <c r="O96" s="42"/>
      <c r="P96" s="42" t="s">
        <v>555</v>
      </c>
      <c r="Q96" s="42" t="s">
        <v>555</v>
      </c>
      <c r="R96" s="42" t="s">
        <v>555</v>
      </c>
      <c r="S96" s="42" t="s">
        <v>555</v>
      </c>
      <c r="T96" s="42" t="s">
        <v>555</v>
      </c>
      <c r="U96" s="42" t="s">
        <v>555</v>
      </c>
      <c r="V96" s="44"/>
      <c r="W96" s="44"/>
      <c r="X96" s="44"/>
      <c r="Y96" s="44"/>
      <c r="Z96" s="44"/>
      <c r="AA96" s="44"/>
    </row>
    <row r="97" spans="1:27" ht="15.75" customHeight="1" x14ac:dyDescent="0.25">
      <c r="A97" s="43">
        <v>101</v>
      </c>
      <c r="B97" s="43" t="s">
        <v>482</v>
      </c>
      <c r="C97" s="42" t="s">
        <v>1074</v>
      </c>
      <c r="D97" s="42" t="s">
        <v>1045</v>
      </c>
      <c r="E97" s="42" t="s">
        <v>1046</v>
      </c>
      <c r="F97" s="42" t="s">
        <v>1075</v>
      </c>
      <c r="G97" s="42" t="s">
        <v>1076</v>
      </c>
      <c r="H97" s="42" t="s">
        <v>554</v>
      </c>
      <c r="I97" s="42"/>
      <c r="J97" s="42"/>
      <c r="K97" s="42"/>
      <c r="L97" s="42" t="s">
        <v>579</v>
      </c>
      <c r="M97" s="42" t="s">
        <v>1077</v>
      </c>
      <c r="N97" s="42" t="s">
        <v>565</v>
      </c>
      <c r="O97" s="42"/>
      <c r="P97" s="42" t="s">
        <v>555</v>
      </c>
      <c r="Q97" s="42" t="s">
        <v>555</v>
      </c>
      <c r="R97" s="42" t="s">
        <v>555</v>
      </c>
      <c r="S97" s="42" t="s">
        <v>555</v>
      </c>
      <c r="T97" s="42" t="s">
        <v>555</v>
      </c>
      <c r="U97" s="42" t="s">
        <v>555</v>
      </c>
      <c r="V97" s="44"/>
      <c r="W97" s="44"/>
      <c r="X97" s="44"/>
      <c r="Y97" s="44"/>
      <c r="Z97" s="44"/>
      <c r="AA97" s="44"/>
    </row>
    <row r="98" spans="1:27" ht="15.75" customHeight="1" x14ac:dyDescent="0.25">
      <c r="A98" s="43">
        <v>102</v>
      </c>
      <c r="B98" s="43" t="s">
        <v>482</v>
      </c>
      <c r="C98" s="42" t="s">
        <v>1078</v>
      </c>
      <c r="D98" s="42" t="s">
        <v>555</v>
      </c>
      <c r="E98" s="42" t="s">
        <v>1079</v>
      </c>
      <c r="F98" s="42" t="s">
        <v>1080</v>
      </c>
      <c r="G98" s="42" t="s">
        <v>1081</v>
      </c>
      <c r="H98" s="42" t="s">
        <v>571</v>
      </c>
      <c r="I98" s="42"/>
      <c r="J98" s="42"/>
      <c r="K98" s="42"/>
      <c r="L98" s="42" t="s">
        <v>572</v>
      </c>
      <c r="M98" s="42" t="s">
        <v>1082</v>
      </c>
      <c r="N98" s="42" t="s">
        <v>565</v>
      </c>
      <c r="O98" s="42"/>
      <c r="P98" s="42" t="s">
        <v>555</v>
      </c>
      <c r="Q98" s="42" t="s">
        <v>555</v>
      </c>
      <c r="R98" s="42" t="s">
        <v>555</v>
      </c>
      <c r="S98" s="42" t="s">
        <v>555</v>
      </c>
      <c r="T98" s="42" t="s">
        <v>555</v>
      </c>
      <c r="U98" s="42" t="s">
        <v>555</v>
      </c>
      <c r="V98" s="44"/>
      <c r="W98" s="44"/>
      <c r="X98" s="44"/>
      <c r="Y98" s="44"/>
      <c r="Z98" s="44"/>
      <c r="AA98" s="44"/>
    </row>
    <row r="99" spans="1:27" ht="15.75" customHeight="1" x14ac:dyDescent="0.25">
      <c r="A99" s="43">
        <v>103</v>
      </c>
      <c r="B99" s="43" t="s">
        <v>482</v>
      </c>
      <c r="C99" s="42" t="s">
        <v>1083</v>
      </c>
      <c r="D99" s="42" t="s">
        <v>1045</v>
      </c>
      <c r="E99" s="42" t="s">
        <v>1046</v>
      </c>
      <c r="F99" s="42" t="s">
        <v>1084</v>
      </c>
      <c r="G99" s="42" t="s">
        <v>1085</v>
      </c>
      <c r="H99" s="42" t="s">
        <v>562</v>
      </c>
      <c r="I99" s="42"/>
      <c r="J99" s="42"/>
      <c r="K99" s="42"/>
      <c r="L99" s="42" t="s">
        <v>563</v>
      </c>
      <c r="M99" s="42" t="s">
        <v>1086</v>
      </c>
      <c r="N99" s="42" t="s">
        <v>565</v>
      </c>
      <c r="O99" s="42"/>
      <c r="P99" s="42" t="s">
        <v>555</v>
      </c>
      <c r="Q99" s="42" t="s">
        <v>555</v>
      </c>
      <c r="R99" s="42" t="s">
        <v>555</v>
      </c>
      <c r="S99" s="42" t="s">
        <v>555</v>
      </c>
      <c r="T99" s="42" t="s">
        <v>555</v>
      </c>
      <c r="U99" s="42" t="s">
        <v>555</v>
      </c>
      <c r="V99" s="44"/>
      <c r="W99" s="44"/>
      <c r="X99" s="44"/>
      <c r="Y99" s="44"/>
      <c r="Z99" s="44"/>
      <c r="AA99" s="44"/>
    </row>
    <row r="100" spans="1:27" ht="15.75" customHeight="1" x14ac:dyDescent="0.25">
      <c r="A100" s="43">
        <v>104</v>
      </c>
      <c r="B100" s="43" t="s">
        <v>482</v>
      </c>
      <c r="C100" s="42" t="s">
        <v>1087</v>
      </c>
      <c r="D100" s="42" t="s">
        <v>555</v>
      </c>
      <c r="E100" s="42" t="s">
        <v>1087</v>
      </c>
      <c r="F100" s="42" t="s">
        <v>1088</v>
      </c>
      <c r="G100" s="42" t="s">
        <v>1089</v>
      </c>
      <c r="H100" s="42" t="s">
        <v>571</v>
      </c>
      <c r="I100" s="42"/>
      <c r="J100" s="42"/>
      <c r="K100" s="42"/>
      <c r="L100" s="42" t="s">
        <v>572</v>
      </c>
      <c r="M100" s="42" t="s">
        <v>1090</v>
      </c>
      <c r="N100" s="42" t="s">
        <v>565</v>
      </c>
      <c r="O100" s="42"/>
      <c r="P100" s="42" t="s">
        <v>555</v>
      </c>
      <c r="Q100" s="42" t="s">
        <v>555</v>
      </c>
      <c r="R100" s="42" t="s">
        <v>555</v>
      </c>
      <c r="S100" s="42" t="s">
        <v>555</v>
      </c>
      <c r="T100" s="42" t="s">
        <v>555</v>
      </c>
      <c r="U100" s="42" t="s">
        <v>555</v>
      </c>
      <c r="V100" s="44"/>
      <c r="W100" s="44"/>
      <c r="X100" s="44"/>
      <c r="Y100" s="44"/>
      <c r="Z100" s="44"/>
      <c r="AA100" s="44"/>
    </row>
    <row r="101" spans="1:27" ht="15.75" customHeight="1" x14ac:dyDescent="0.25">
      <c r="A101" s="43">
        <v>105</v>
      </c>
      <c r="B101" s="43" t="s">
        <v>482</v>
      </c>
      <c r="C101" s="42" t="s">
        <v>1091</v>
      </c>
      <c r="D101" s="42" t="s">
        <v>555</v>
      </c>
      <c r="E101" s="42" t="s">
        <v>1091</v>
      </c>
      <c r="F101" s="42" t="s">
        <v>1092</v>
      </c>
      <c r="G101" s="42" t="s">
        <v>1093</v>
      </c>
      <c r="H101" s="42" t="s">
        <v>571</v>
      </c>
      <c r="I101" s="42"/>
      <c r="J101" s="42"/>
      <c r="K101" s="42"/>
      <c r="L101" s="42" t="s">
        <v>572</v>
      </c>
      <c r="M101" s="42" t="s">
        <v>1094</v>
      </c>
      <c r="N101" s="42" t="s">
        <v>565</v>
      </c>
      <c r="O101" s="42"/>
      <c r="P101" s="42" t="s">
        <v>555</v>
      </c>
      <c r="Q101" s="42" t="s">
        <v>555</v>
      </c>
      <c r="R101" s="42" t="s">
        <v>555</v>
      </c>
      <c r="S101" s="42" t="s">
        <v>555</v>
      </c>
      <c r="T101" s="42" t="s">
        <v>555</v>
      </c>
      <c r="U101" s="42" t="s">
        <v>555</v>
      </c>
      <c r="V101" s="44"/>
      <c r="W101" s="44"/>
      <c r="X101" s="44"/>
      <c r="Y101" s="44"/>
      <c r="Z101" s="44"/>
      <c r="AA101" s="44"/>
    </row>
    <row r="102" spans="1:27" ht="15.75" customHeight="1" x14ac:dyDescent="0.25">
      <c r="A102" s="43">
        <v>106</v>
      </c>
      <c r="B102" s="43" t="s">
        <v>482</v>
      </c>
      <c r="C102" s="42" t="s">
        <v>1095</v>
      </c>
      <c r="D102" s="42" t="s">
        <v>555</v>
      </c>
      <c r="E102" s="42" t="s">
        <v>1095</v>
      </c>
      <c r="F102" s="42" t="s">
        <v>1096</v>
      </c>
      <c r="G102" s="42" t="s">
        <v>1097</v>
      </c>
      <c r="H102" s="42" t="s">
        <v>571</v>
      </c>
      <c r="I102" s="42"/>
      <c r="J102" s="42"/>
      <c r="K102" s="42"/>
      <c r="L102" s="42" t="s">
        <v>572</v>
      </c>
      <c r="M102" s="42" t="s">
        <v>1098</v>
      </c>
      <c r="N102" s="42" t="s">
        <v>565</v>
      </c>
      <c r="O102" s="42"/>
      <c r="P102" s="42" t="s">
        <v>555</v>
      </c>
      <c r="Q102" s="42" t="s">
        <v>555</v>
      </c>
      <c r="R102" s="42" t="s">
        <v>555</v>
      </c>
      <c r="S102" s="42" t="s">
        <v>555</v>
      </c>
      <c r="T102" s="42" t="s">
        <v>555</v>
      </c>
      <c r="U102" s="42" t="s">
        <v>555</v>
      </c>
      <c r="V102" s="44"/>
      <c r="W102" s="44"/>
      <c r="X102" s="44"/>
      <c r="Y102" s="44"/>
      <c r="Z102" s="44"/>
      <c r="AA102" s="44"/>
    </row>
    <row r="103" spans="1:27" ht="15.75" customHeight="1" x14ac:dyDescent="0.25">
      <c r="A103" s="43">
        <v>107</v>
      </c>
      <c r="B103" s="43" t="s">
        <v>482</v>
      </c>
      <c r="C103" s="42" t="s">
        <v>1099</v>
      </c>
      <c r="D103" s="42" t="s">
        <v>555</v>
      </c>
      <c r="E103" s="42" t="s">
        <v>1100</v>
      </c>
      <c r="F103" s="42" t="s">
        <v>1101</v>
      </c>
      <c r="G103" s="42" t="s">
        <v>1102</v>
      </c>
      <c r="H103" s="42" t="s">
        <v>571</v>
      </c>
      <c r="I103" s="42"/>
      <c r="J103" s="42"/>
      <c r="K103" s="42"/>
      <c r="L103" s="42" t="s">
        <v>572</v>
      </c>
      <c r="M103" s="42" t="s">
        <v>1103</v>
      </c>
      <c r="N103" s="42" t="s">
        <v>565</v>
      </c>
      <c r="O103" s="42"/>
      <c r="P103" s="42" t="s">
        <v>555</v>
      </c>
      <c r="Q103" s="42" t="s">
        <v>555</v>
      </c>
      <c r="R103" s="42" t="s">
        <v>555</v>
      </c>
      <c r="S103" s="42" t="s">
        <v>555</v>
      </c>
      <c r="T103" s="42" t="s">
        <v>555</v>
      </c>
      <c r="U103" s="42" t="s">
        <v>555</v>
      </c>
      <c r="V103" s="44"/>
      <c r="W103" s="44"/>
      <c r="X103" s="44"/>
      <c r="Y103" s="44"/>
      <c r="Z103" s="44"/>
      <c r="AA103" s="44"/>
    </row>
    <row r="104" spans="1:27" ht="15.75" customHeight="1" x14ac:dyDescent="0.25">
      <c r="A104" s="43">
        <v>108</v>
      </c>
      <c r="B104" s="43" t="s">
        <v>482</v>
      </c>
      <c r="C104" s="42" t="s">
        <v>1104</v>
      </c>
      <c r="D104" s="42" t="s">
        <v>555</v>
      </c>
      <c r="E104" s="42" t="s">
        <v>1100</v>
      </c>
      <c r="F104" s="42" t="s">
        <v>1105</v>
      </c>
      <c r="G104" s="42" t="s">
        <v>1106</v>
      </c>
      <c r="H104" s="42" t="s">
        <v>571</v>
      </c>
      <c r="I104" s="42"/>
      <c r="J104" s="42"/>
      <c r="K104" s="42"/>
      <c r="L104" s="42" t="s">
        <v>572</v>
      </c>
      <c r="M104" s="42" t="s">
        <v>1107</v>
      </c>
      <c r="N104" s="42" t="s">
        <v>565</v>
      </c>
      <c r="O104" s="42"/>
      <c r="P104" s="42" t="s">
        <v>555</v>
      </c>
      <c r="Q104" s="42" t="s">
        <v>555</v>
      </c>
      <c r="R104" s="42" t="s">
        <v>555</v>
      </c>
      <c r="S104" s="42" t="s">
        <v>555</v>
      </c>
      <c r="T104" s="42" t="s">
        <v>555</v>
      </c>
      <c r="U104" s="42" t="s">
        <v>555</v>
      </c>
      <c r="V104" s="44"/>
      <c r="W104" s="44"/>
      <c r="X104" s="44"/>
      <c r="Y104" s="44"/>
      <c r="Z104" s="44"/>
      <c r="AA104" s="44"/>
    </row>
    <row r="105" spans="1:27" ht="15.75" customHeight="1" x14ac:dyDescent="0.25">
      <c r="A105" s="43">
        <v>109</v>
      </c>
      <c r="B105" s="43" t="s">
        <v>482</v>
      </c>
      <c r="C105" s="42" t="s">
        <v>1108</v>
      </c>
      <c r="D105" s="42" t="s">
        <v>555</v>
      </c>
      <c r="E105" s="42" t="s">
        <v>1100</v>
      </c>
      <c r="F105" s="42" t="s">
        <v>1109</v>
      </c>
      <c r="G105" s="42" t="s">
        <v>1110</v>
      </c>
      <c r="H105" s="42" t="s">
        <v>571</v>
      </c>
      <c r="I105" s="42"/>
      <c r="J105" s="42"/>
      <c r="K105" s="42"/>
      <c r="L105" s="42" t="s">
        <v>572</v>
      </c>
      <c r="M105" s="42" t="s">
        <v>1111</v>
      </c>
      <c r="N105" s="42" t="s">
        <v>565</v>
      </c>
      <c r="O105" s="42"/>
      <c r="P105" s="42" t="s">
        <v>555</v>
      </c>
      <c r="Q105" s="42" t="s">
        <v>555</v>
      </c>
      <c r="R105" s="42" t="s">
        <v>555</v>
      </c>
      <c r="S105" s="42" t="s">
        <v>555</v>
      </c>
      <c r="T105" s="42" t="s">
        <v>555</v>
      </c>
      <c r="U105" s="42" t="s">
        <v>555</v>
      </c>
      <c r="V105" s="44"/>
      <c r="W105" s="44"/>
      <c r="X105" s="44"/>
      <c r="Y105" s="44"/>
      <c r="Z105" s="44"/>
      <c r="AA105" s="44"/>
    </row>
    <row r="106" spans="1:27" ht="15.75" customHeight="1" x14ac:dyDescent="0.25">
      <c r="A106" s="43">
        <v>110</v>
      </c>
      <c r="B106" s="43" t="s">
        <v>482</v>
      </c>
      <c r="C106" s="42" t="s">
        <v>1112</v>
      </c>
      <c r="D106" s="42" t="s">
        <v>1137</v>
      </c>
      <c r="E106" s="42" t="s">
        <v>1114</v>
      </c>
      <c r="F106" s="42" t="s">
        <v>1115</v>
      </c>
      <c r="G106" s="42" t="s">
        <v>1116</v>
      </c>
      <c r="H106" s="42" t="s">
        <v>554</v>
      </c>
      <c r="I106" s="42">
        <f>VLOOKUP(C106,RefVtsB1,6,FALSE)</f>
        <v>5</v>
      </c>
      <c r="J106" s="42"/>
      <c r="K106" s="42"/>
      <c r="L106" s="42" t="s">
        <v>579</v>
      </c>
      <c r="M106" s="42" t="s">
        <v>1117</v>
      </c>
      <c r="N106" s="42" t="s">
        <v>565</v>
      </c>
      <c r="O106" s="42"/>
      <c r="P106" s="42" t="s">
        <v>555</v>
      </c>
      <c r="Q106" s="42" t="s">
        <v>555</v>
      </c>
      <c r="R106" s="42" t="s">
        <v>555</v>
      </c>
      <c r="S106" s="42" t="s">
        <v>555</v>
      </c>
      <c r="T106" s="42" t="s">
        <v>555</v>
      </c>
      <c r="U106" s="42" t="s">
        <v>555</v>
      </c>
      <c r="V106" s="44"/>
      <c r="W106" s="44"/>
      <c r="X106" s="44"/>
      <c r="Y106" s="44"/>
      <c r="Z106" s="44"/>
      <c r="AA106" s="44"/>
    </row>
    <row r="107" spans="1:27" ht="15.75" customHeight="1" x14ac:dyDescent="0.25">
      <c r="A107" s="43">
        <v>111</v>
      </c>
      <c r="B107" s="43" t="s">
        <v>482</v>
      </c>
      <c r="C107" s="42" t="s">
        <v>1118</v>
      </c>
      <c r="D107" s="42" t="s">
        <v>1119</v>
      </c>
      <c r="E107" s="42" t="s">
        <v>1120</v>
      </c>
      <c r="F107" s="42" t="s">
        <v>1121</v>
      </c>
      <c r="G107" s="42" t="s">
        <v>1122</v>
      </c>
      <c r="H107" s="42" t="s">
        <v>554</v>
      </c>
      <c r="I107" s="42"/>
      <c r="J107" s="42"/>
      <c r="K107" s="42"/>
      <c r="L107" s="42" t="s">
        <v>579</v>
      </c>
      <c r="M107" s="42" t="s">
        <v>1123</v>
      </c>
      <c r="N107" s="42" t="s">
        <v>565</v>
      </c>
      <c r="O107" s="42"/>
      <c r="P107" s="42" t="s">
        <v>555</v>
      </c>
      <c r="Q107" s="42" t="s">
        <v>555</v>
      </c>
      <c r="R107" s="42" t="s">
        <v>555</v>
      </c>
      <c r="S107" s="42" t="s">
        <v>555</v>
      </c>
      <c r="T107" s="42" t="s">
        <v>555</v>
      </c>
      <c r="U107" s="42" t="s">
        <v>555</v>
      </c>
      <c r="V107" s="44"/>
      <c r="W107" s="44"/>
      <c r="X107" s="44"/>
      <c r="Y107" s="44"/>
      <c r="Z107" s="44"/>
      <c r="AA107" s="44"/>
    </row>
    <row r="108" spans="1:27" ht="15.75" customHeight="1" x14ac:dyDescent="0.25">
      <c r="A108" s="43">
        <v>112</v>
      </c>
      <c r="B108" s="43" t="s">
        <v>482</v>
      </c>
      <c r="C108" s="42" t="s">
        <v>1124</v>
      </c>
      <c r="D108" s="42" t="s">
        <v>1125</v>
      </c>
      <c r="E108" s="42" t="s">
        <v>1126</v>
      </c>
      <c r="F108" s="42" t="s">
        <v>1127</v>
      </c>
      <c r="G108" s="42" t="s">
        <v>1128</v>
      </c>
      <c r="H108" s="42" t="s">
        <v>554</v>
      </c>
      <c r="I108" s="42"/>
      <c r="J108" s="42"/>
      <c r="K108" s="42"/>
      <c r="L108" s="42" t="s">
        <v>579</v>
      </c>
      <c r="M108" s="42" t="s">
        <v>1129</v>
      </c>
      <c r="N108" s="42" t="s">
        <v>565</v>
      </c>
      <c r="O108" s="42"/>
      <c r="P108" s="42" t="s">
        <v>555</v>
      </c>
      <c r="Q108" s="42" t="s">
        <v>555</v>
      </c>
      <c r="R108" s="42" t="s">
        <v>555</v>
      </c>
      <c r="S108" s="42" t="s">
        <v>555</v>
      </c>
      <c r="T108" s="42" t="s">
        <v>555</v>
      </c>
      <c r="U108" s="42" t="s">
        <v>555</v>
      </c>
      <c r="V108" s="44"/>
      <c r="W108" s="44"/>
      <c r="X108" s="44"/>
      <c r="Y108" s="44"/>
      <c r="Z108" s="44"/>
      <c r="AA108" s="44"/>
    </row>
    <row r="109" spans="1:27" ht="15.75" customHeight="1" x14ac:dyDescent="0.25">
      <c r="A109" s="43">
        <v>113</v>
      </c>
      <c r="B109" s="43" t="s">
        <v>482</v>
      </c>
      <c r="C109" s="42" t="s">
        <v>1130</v>
      </c>
      <c r="D109" s="42" t="s">
        <v>23502</v>
      </c>
      <c r="E109" s="42" t="s">
        <v>1132</v>
      </c>
      <c r="F109" s="42" t="s">
        <v>1133</v>
      </c>
      <c r="G109" s="42" t="s">
        <v>1134</v>
      </c>
      <c r="H109" s="42" t="s">
        <v>554</v>
      </c>
      <c r="I109" s="42"/>
      <c r="J109" s="42"/>
      <c r="K109" s="42"/>
      <c r="L109" s="42" t="s">
        <v>579</v>
      </c>
      <c r="M109" s="42" t="s">
        <v>1135</v>
      </c>
      <c r="N109" s="42" t="s">
        <v>565</v>
      </c>
      <c r="O109" s="42"/>
      <c r="P109" s="42" t="s">
        <v>555</v>
      </c>
      <c r="Q109" s="42" t="s">
        <v>555</v>
      </c>
      <c r="R109" s="42" t="s">
        <v>555</v>
      </c>
      <c r="S109" s="42" t="s">
        <v>555</v>
      </c>
      <c r="T109" s="42" t="s">
        <v>555</v>
      </c>
      <c r="U109" s="42" t="s">
        <v>555</v>
      </c>
      <c r="V109" s="44"/>
      <c r="W109" s="44"/>
      <c r="X109" s="44"/>
      <c r="Y109" s="44"/>
      <c r="Z109" s="44"/>
      <c r="AA109" s="44"/>
    </row>
    <row r="110" spans="1:27" ht="15.75" customHeight="1" x14ac:dyDescent="0.25">
      <c r="A110" s="43">
        <v>114</v>
      </c>
      <c r="B110" s="43" t="s">
        <v>482</v>
      </c>
      <c r="C110" s="42" t="s">
        <v>1136</v>
      </c>
      <c r="D110" s="42" t="s">
        <v>1137</v>
      </c>
      <c r="E110" s="42" t="s">
        <v>1138</v>
      </c>
      <c r="F110" s="42" t="s">
        <v>1139</v>
      </c>
      <c r="G110" s="42" t="s">
        <v>1140</v>
      </c>
      <c r="H110" s="42" t="s">
        <v>554</v>
      </c>
      <c r="I110" s="42"/>
      <c r="J110" s="42"/>
      <c r="K110" s="42"/>
      <c r="L110" s="42" t="s">
        <v>579</v>
      </c>
      <c r="M110" s="42" t="s">
        <v>1141</v>
      </c>
      <c r="N110" s="42" t="s">
        <v>565</v>
      </c>
      <c r="O110" s="42"/>
      <c r="P110" s="42" t="s">
        <v>555</v>
      </c>
      <c r="Q110" s="42" t="s">
        <v>555</v>
      </c>
      <c r="R110" s="42" t="s">
        <v>555</v>
      </c>
      <c r="S110" s="42" t="s">
        <v>555</v>
      </c>
      <c r="T110" s="42" t="s">
        <v>555</v>
      </c>
      <c r="U110" s="42" t="s">
        <v>555</v>
      </c>
      <c r="V110" s="44"/>
      <c r="W110" s="44"/>
      <c r="X110" s="44"/>
      <c r="Y110" s="44"/>
      <c r="Z110" s="44"/>
      <c r="AA110" s="44"/>
    </row>
    <row r="111" spans="1:27" ht="15.75" customHeight="1" x14ac:dyDescent="0.25">
      <c r="A111" s="43">
        <v>115</v>
      </c>
      <c r="B111" s="43" t="s">
        <v>482</v>
      </c>
      <c r="C111" s="42" t="s">
        <v>1142</v>
      </c>
      <c r="D111" s="42" t="s">
        <v>1143</v>
      </c>
      <c r="E111" s="42" t="s">
        <v>1144</v>
      </c>
      <c r="F111" s="42" t="s">
        <v>1145</v>
      </c>
      <c r="G111" s="42" t="s">
        <v>1146</v>
      </c>
      <c r="H111" s="42" t="s">
        <v>554</v>
      </c>
      <c r="I111" s="42">
        <f>VLOOKUP(C111,RefVtsB1,6,FALSE)</f>
        <v>5</v>
      </c>
      <c r="J111" s="42"/>
      <c r="K111" s="42"/>
      <c r="L111" s="42" t="s">
        <v>579</v>
      </c>
      <c r="M111" s="42" t="s">
        <v>1147</v>
      </c>
      <c r="N111" s="42" t="s">
        <v>565</v>
      </c>
      <c r="O111" s="42"/>
      <c r="P111" s="42" t="s">
        <v>555</v>
      </c>
      <c r="Q111" s="42" t="s">
        <v>555</v>
      </c>
      <c r="R111" s="42" t="s">
        <v>555</v>
      </c>
      <c r="S111" s="42" t="s">
        <v>555</v>
      </c>
      <c r="T111" s="42" t="s">
        <v>555</v>
      </c>
      <c r="U111" s="42" t="s">
        <v>555</v>
      </c>
      <c r="V111" s="44"/>
      <c r="W111" s="44"/>
      <c r="X111" s="44"/>
      <c r="Y111" s="44"/>
      <c r="Z111" s="44"/>
      <c r="AA111" s="44"/>
    </row>
    <row r="112" spans="1:27" ht="15.75" customHeight="1" x14ac:dyDescent="0.25">
      <c r="A112" s="43">
        <v>116</v>
      </c>
      <c r="B112" s="43" t="s">
        <v>482</v>
      </c>
      <c r="C112" s="42" t="s">
        <v>1148</v>
      </c>
      <c r="D112" s="45" t="s">
        <v>1149</v>
      </c>
      <c r="E112" s="42" t="s">
        <v>1150</v>
      </c>
      <c r="F112" s="42" t="s">
        <v>1151</v>
      </c>
      <c r="G112" s="42" t="s">
        <v>1152</v>
      </c>
      <c r="H112" s="42" t="s">
        <v>554</v>
      </c>
      <c r="I112" s="42"/>
      <c r="J112" s="42"/>
      <c r="K112" s="42"/>
      <c r="L112" s="42" t="s">
        <v>579</v>
      </c>
      <c r="M112" s="42" t="s">
        <v>1153</v>
      </c>
      <c r="N112" s="42" t="s">
        <v>565</v>
      </c>
      <c r="O112" s="42"/>
      <c r="P112" s="42" t="s">
        <v>555</v>
      </c>
      <c r="Q112" s="42" t="s">
        <v>555</v>
      </c>
      <c r="R112" s="42" t="s">
        <v>555</v>
      </c>
      <c r="S112" s="42" t="s">
        <v>555</v>
      </c>
      <c r="T112" s="42" t="s">
        <v>555</v>
      </c>
      <c r="U112" s="42" t="s">
        <v>555</v>
      </c>
      <c r="V112" s="44"/>
      <c r="W112" s="44"/>
      <c r="X112" s="44"/>
      <c r="Y112" s="44"/>
      <c r="Z112" s="44"/>
      <c r="AA112" s="44"/>
    </row>
    <row r="113" spans="1:27" ht="15.75" customHeight="1" x14ac:dyDescent="0.25">
      <c r="A113" s="43">
        <v>117</v>
      </c>
      <c r="B113" s="43" t="s">
        <v>482</v>
      </c>
      <c r="C113" s="42" t="s">
        <v>1154</v>
      </c>
      <c r="D113" s="42" t="s">
        <v>1155</v>
      </c>
      <c r="E113" s="42" t="s">
        <v>1156</v>
      </c>
      <c r="F113" s="42" t="s">
        <v>1157</v>
      </c>
      <c r="G113" s="42" t="s">
        <v>1158</v>
      </c>
      <c r="H113" s="42" t="s">
        <v>554</v>
      </c>
      <c r="I113" s="42"/>
      <c r="J113" s="42"/>
      <c r="K113" s="42"/>
      <c r="L113" s="42" t="s">
        <v>579</v>
      </c>
      <c r="M113" s="42" t="s">
        <v>1159</v>
      </c>
      <c r="N113" s="42" t="s">
        <v>565</v>
      </c>
      <c r="O113" s="42"/>
      <c r="P113" s="42" t="s">
        <v>555</v>
      </c>
      <c r="Q113" s="42" t="s">
        <v>555</v>
      </c>
      <c r="R113" s="42" t="s">
        <v>555</v>
      </c>
      <c r="S113" s="42" t="s">
        <v>555</v>
      </c>
      <c r="T113" s="42" t="s">
        <v>555</v>
      </c>
      <c r="U113" s="42" t="s">
        <v>555</v>
      </c>
      <c r="V113" s="44"/>
      <c r="W113" s="44"/>
      <c r="X113" s="44"/>
      <c r="Y113" s="44"/>
      <c r="Z113" s="44"/>
      <c r="AA113" s="44"/>
    </row>
    <row r="114" spans="1:27" ht="15.75" customHeight="1" x14ac:dyDescent="0.25">
      <c r="A114" s="43">
        <v>118</v>
      </c>
      <c r="B114" s="43" t="s">
        <v>482</v>
      </c>
      <c r="C114" s="42" t="s">
        <v>1160</v>
      </c>
      <c r="D114" s="42" t="s">
        <v>555</v>
      </c>
      <c r="E114" s="42" t="s">
        <v>1161</v>
      </c>
      <c r="F114" s="42" t="s">
        <v>1162</v>
      </c>
      <c r="G114" s="42" t="s">
        <v>1163</v>
      </c>
      <c r="H114" s="42" t="s">
        <v>554</v>
      </c>
      <c r="I114" s="42"/>
      <c r="J114" s="42"/>
      <c r="K114" s="42"/>
      <c r="L114" s="42" t="s">
        <v>579</v>
      </c>
      <c r="M114" s="42" t="s">
        <v>1164</v>
      </c>
      <c r="N114" s="42" t="s">
        <v>1165</v>
      </c>
      <c r="O114" s="42"/>
      <c r="P114" s="42" t="s">
        <v>555</v>
      </c>
      <c r="Q114" s="42" t="s">
        <v>555</v>
      </c>
      <c r="R114" s="42" t="s">
        <v>555</v>
      </c>
      <c r="S114" s="42" t="s">
        <v>555</v>
      </c>
      <c r="T114" s="42" t="s">
        <v>555</v>
      </c>
      <c r="U114" s="42" t="s">
        <v>555</v>
      </c>
      <c r="V114" s="44"/>
      <c r="W114" s="44"/>
      <c r="X114" s="44"/>
      <c r="Y114" s="44"/>
      <c r="Z114" s="44"/>
      <c r="AA114" s="44"/>
    </row>
    <row r="115" spans="1:27" ht="15.75" customHeight="1" x14ac:dyDescent="0.25">
      <c r="A115" s="43">
        <v>119</v>
      </c>
      <c r="B115" s="43" t="s">
        <v>482</v>
      </c>
      <c r="C115" s="42" t="s">
        <v>1166</v>
      </c>
      <c r="D115" s="42" t="s">
        <v>21704</v>
      </c>
      <c r="E115" s="42" t="s">
        <v>1168</v>
      </c>
      <c r="F115" s="42" t="s">
        <v>1169</v>
      </c>
      <c r="G115" s="42" t="s">
        <v>1170</v>
      </c>
      <c r="H115" s="42" t="s">
        <v>571</v>
      </c>
      <c r="I115" s="42">
        <f>VLOOKUP(C115,RefVtsB1,6,FALSE)</f>
        <v>1</v>
      </c>
      <c r="J115" s="42"/>
      <c r="K115" s="42"/>
      <c r="L115" s="42" t="s">
        <v>572</v>
      </c>
      <c r="M115" s="42" t="s">
        <v>1171</v>
      </c>
      <c r="N115" s="42" t="s">
        <v>565</v>
      </c>
      <c r="O115" s="42"/>
      <c r="P115" s="42" t="s">
        <v>555</v>
      </c>
      <c r="Q115" s="42" t="s">
        <v>555</v>
      </c>
      <c r="R115" s="42" t="s">
        <v>555</v>
      </c>
      <c r="S115" s="42" t="s">
        <v>555</v>
      </c>
      <c r="T115" s="42" t="s">
        <v>921</v>
      </c>
      <c r="U115" s="42" t="s">
        <v>1172</v>
      </c>
      <c r="V115" s="44"/>
      <c r="W115" s="44"/>
      <c r="X115" s="44"/>
      <c r="Y115" s="44"/>
      <c r="Z115" s="44"/>
      <c r="AA115" s="44"/>
    </row>
    <row r="116" spans="1:27" ht="15.75" customHeight="1" x14ac:dyDescent="0.25">
      <c r="A116" s="43">
        <v>120</v>
      </c>
      <c r="B116" s="43" t="s">
        <v>482</v>
      </c>
      <c r="C116" s="42" t="s">
        <v>1173</v>
      </c>
      <c r="D116" s="42" t="s">
        <v>1174</v>
      </c>
      <c r="E116" s="42" t="s">
        <v>1175</v>
      </c>
      <c r="F116" s="42" t="s">
        <v>1176</v>
      </c>
      <c r="G116" s="42" t="s">
        <v>1177</v>
      </c>
      <c r="H116" s="42" t="s">
        <v>571</v>
      </c>
      <c r="I116" s="42"/>
      <c r="J116" s="42"/>
      <c r="K116" s="42"/>
      <c r="L116" s="42" t="s">
        <v>572</v>
      </c>
      <c r="M116" s="42" t="s">
        <v>1178</v>
      </c>
      <c r="N116" s="42" t="s">
        <v>565</v>
      </c>
      <c r="O116" s="42"/>
      <c r="P116" s="42" t="s">
        <v>555</v>
      </c>
      <c r="Q116" s="42" t="s">
        <v>555</v>
      </c>
      <c r="R116" s="42" t="s">
        <v>555</v>
      </c>
      <c r="S116" s="42" t="s">
        <v>555</v>
      </c>
      <c r="T116" s="42" t="s">
        <v>555</v>
      </c>
      <c r="U116" s="42" t="s">
        <v>555</v>
      </c>
      <c r="V116" s="44"/>
      <c r="W116" s="44"/>
      <c r="X116" s="44"/>
      <c r="Y116" s="44"/>
      <c r="Z116" s="44"/>
      <c r="AA116" s="44"/>
    </row>
    <row r="117" spans="1:27" ht="15.75" customHeight="1" x14ac:dyDescent="0.25">
      <c r="A117" s="43">
        <v>121</v>
      </c>
      <c r="B117" s="43" t="s">
        <v>482</v>
      </c>
      <c r="C117" s="42" t="s">
        <v>1179</v>
      </c>
      <c r="D117" s="42" t="s">
        <v>1180</v>
      </c>
      <c r="E117" s="42" t="s">
        <v>1181</v>
      </c>
      <c r="F117" s="42" t="s">
        <v>1182</v>
      </c>
      <c r="G117" s="42" t="s">
        <v>1183</v>
      </c>
      <c r="H117" s="42" t="s">
        <v>554</v>
      </c>
      <c r="I117" s="42"/>
      <c r="J117" s="42"/>
      <c r="K117" s="42"/>
      <c r="L117" s="42" t="s">
        <v>579</v>
      </c>
      <c r="M117" s="42" t="s">
        <v>1184</v>
      </c>
      <c r="N117" s="42" t="s">
        <v>565</v>
      </c>
      <c r="O117" s="42"/>
      <c r="P117" s="42" t="s">
        <v>555</v>
      </c>
      <c r="Q117" s="42" t="s">
        <v>555</v>
      </c>
      <c r="R117" s="42" t="s">
        <v>555</v>
      </c>
      <c r="S117" s="42" t="s">
        <v>555</v>
      </c>
      <c r="T117" s="42" t="s">
        <v>555</v>
      </c>
      <c r="U117" s="42" t="s">
        <v>555</v>
      </c>
      <c r="V117" s="44"/>
      <c r="W117" s="44"/>
      <c r="X117" s="44"/>
      <c r="Y117" s="44"/>
      <c r="Z117" s="44"/>
      <c r="AA117" s="44"/>
    </row>
    <row r="118" spans="1:27" ht="15.75" customHeight="1" x14ac:dyDescent="0.25">
      <c r="A118" s="43">
        <v>122</v>
      </c>
      <c r="B118" s="43" t="s">
        <v>482</v>
      </c>
      <c r="C118" s="42" t="s">
        <v>1185</v>
      </c>
      <c r="D118" s="42" t="s">
        <v>555</v>
      </c>
      <c r="E118" s="42" t="s">
        <v>1185</v>
      </c>
      <c r="F118" s="42" t="s">
        <v>1186</v>
      </c>
      <c r="G118" s="42" t="s">
        <v>1187</v>
      </c>
      <c r="H118" s="42" t="s">
        <v>571</v>
      </c>
      <c r="I118" s="42"/>
      <c r="J118" s="42"/>
      <c r="K118" s="42"/>
      <c r="L118" s="42" t="s">
        <v>572</v>
      </c>
      <c r="M118" s="42" t="s">
        <v>269</v>
      </c>
      <c r="N118" s="42" t="s">
        <v>555</v>
      </c>
      <c r="O118" s="42"/>
      <c r="P118" s="42" t="s">
        <v>555</v>
      </c>
      <c r="Q118" s="42" t="s">
        <v>555</v>
      </c>
      <c r="R118" s="42" t="s">
        <v>555</v>
      </c>
      <c r="S118" s="42" t="s">
        <v>555</v>
      </c>
      <c r="T118" s="42" t="s">
        <v>555</v>
      </c>
      <c r="U118" s="42" t="s">
        <v>555</v>
      </c>
      <c r="V118" s="44"/>
      <c r="W118" s="44"/>
      <c r="X118" s="44"/>
      <c r="Y118" s="44"/>
      <c r="Z118" s="44"/>
      <c r="AA118" s="44"/>
    </row>
    <row r="119" spans="1:27" ht="15.75" customHeight="1" x14ac:dyDescent="0.25">
      <c r="A119" s="43">
        <v>123</v>
      </c>
      <c r="B119" s="43" t="s">
        <v>482</v>
      </c>
      <c r="C119" s="42" t="s">
        <v>1188</v>
      </c>
      <c r="D119" s="42" t="s">
        <v>555</v>
      </c>
      <c r="E119" s="42" t="s">
        <v>1188</v>
      </c>
      <c r="F119" s="42" t="s">
        <v>1189</v>
      </c>
      <c r="G119" s="42" t="s">
        <v>1190</v>
      </c>
      <c r="H119" s="42" t="s">
        <v>571</v>
      </c>
      <c r="I119" s="42"/>
      <c r="J119" s="42"/>
      <c r="K119" s="42"/>
      <c r="L119" s="42" t="s">
        <v>572</v>
      </c>
      <c r="M119" s="42" t="s">
        <v>269</v>
      </c>
      <c r="N119" s="42" t="s">
        <v>555</v>
      </c>
      <c r="O119" s="42"/>
      <c r="P119" s="42" t="s">
        <v>555</v>
      </c>
      <c r="Q119" s="42" t="s">
        <v>555</v>
      </c>
      <c r="R119" s="42" t="s">
        <v>555</v>
      </c>
      <c r="S119" s="42" t="s">
        <v>555</v>
      </c>
      <c r="T119" s="42" t="s">
        <v>555</v>
      </c>
      <c r="U119" s="42" t="s">
        <v>555</v>
      </c>
      <c r="V119" s="44"/>
      <c r="W119" s="44"/>
      <c r="X119" s="44"/>
      <c r="Y119" s="44"/>
      <c r="Z119" s="44"/>
      <c r="AA119" s="44"/>
    </row>
    <row r="120" spans="1:27" ht="15.75" customHeight="1" x14ac:dyDescent="0.25">
      <c r="A120" s="43">
        <v>124</v>
      </c>
      <c r="B120" s="43" t="s">
        <v>482</v>
      </c>
      <c r="C120" s="42" t="s">
        <v>1191</v>
      </c>
      <c r="D120" s="42" t="s">
        <v>555</v>
      </c>
      <c r="E120" s="42" t="s">
        <v>1191</v>
      </c>
      <c r="F120" s="42" t="s">
        <v>1192</v>
      </c>
      <c r="G120" s="42" t="s">
        <v>1193</v>
      </c>
      <c r="H120" s="42" t="s">
        <v>571</v>
      </c>
      <c r="I120" s="42"/>
      <c r="J120" s="42"/>
      <c r="K120" s="42"/>
      <c r="L120" s="42" t="s">
        <v>572</v>
      </c>
      <c r="M120" s="42" t="s">
        <v>269</v>
      </c>
      <c r="N120" s="42" t="s">
        <v>555</v>
      </c>
      <c r="O120" s="42"/>
      <c r="P120" s="42" t="s">
        <v>555</v>
      </c>
      <c r="Q120" s="42" t="s">
        <v>555</v>
      </c>
      <c r="R120" s="42" t="s">
        <v>555</v>
      </c>
      <c r="S120" s="42" t="s">
        <v>555</v>
      </c>
      <c r="T120" s="42" t="s">
        <v>555</v>
      </c>
      <c r="U120" s="42" t="s">
        <v>555</v>
      </c>
      <c r="V120" s="44"/>
      <c r="W120" s="44"/>
      <c r="X120" s="44"/>
      <c r="Y120" s="44"/>
      <c r="Z120" s="44"/>
      <c r="AA120" s="44"/>
    </row>
    <row r="121" spans="1:27" ht="15.75" customHeight="1" x14ac:dyDescent="0.25">
      <c r="A121" s="43">
        <v>125</v>
      </c>
      <c r="B121" s="43" t="s">
        <v>482</v>
      </c>
      <c r="C121" s="42" t="s">
        <v>1194</v>
      </c>
      <c r="D121" s="42" t="s">
        <v>555</v>
      </c>
      <c r="E121" s="42" t="s">
        <v>1194</v>
      </c>
      <c r="F121" s="42" t="s">
        <v>1195</v>
      </c>
      <c r="G121" s="42" t="s">
        <v>1196</v>
      </c>
      <c r="H121" s="42" t="s">
        <v>571</v>
      </c>
      <c r="I121" s="42"/>
      <c r="J121" s="42"/>
      <c r="K121" s="42"/>
      <c r="L121" s="42" t="s">
        <v>572</v>
      </c>
      <c r="M121" s="42" t="s">
        <v>269</v>
      </c>
      <c r="N121" s="42" t="s">
        <v>555</v>
      </c>
      <c r="O121" s="42"/>
      <c r="P121" s="42" t="s">
        <v>555</v>
      </c>
      <c r="Q121" s="42" t="s">
        <v>555</v>
      </c>
      <c r="R121" s="42" t="s">
        <v>555</v>
      </c>
      <c r="S121" s="42" t="s">
        <v>555</v>
      </c>
      <c r="T121" s="42" t="s">
        <v>555</v>
      </c>
      <c r="U121" s="42" t="s">
        <v>555</v>
      </c>
      <c r="V121" s="44"/>
      <c r="W121" s="44"/>
      <c r="X121" s="44"/>
      <c r="Y121" s="44"/>
      <c r="Z121" s="44"/>
      <c r="AA121" s="44"/>
    </row>
    <row r="122" spans="1:27" ht="15.75" customHeight="1" x14ac:dyDescent="0.25">
      <c r="A122" s="43">
        <v>126</v>
      </c>
      <c r="B122" s="43" t="s">
        <v>482</v>
      </c>
      <c r="C122" s="42" t="s">
        <v>1197</v>
      </c>
      <c r="D122" s="42" t="s">
        <v>555</v>
      </c>
      <c r="E122" s="42" t="s">
        <v>1197</v>
      </c>
      <c r="F122" s="42" t="s">
        <v>1198</v>
      </c>
      <c r="G122" s="42" t="s">
        <v>1199</v>
      </c>
      <c r="H122" s="42" t="s">
        <v>571</v>
      </c>
      <c r="I122" s="42"/>
      <c r="J122" s="42"/>
      <c r="K122" s="42"/>
      <c r="L122" s="42" t="s">
        <v>572</v>
      </c>
      <c r="M122" s="42" t="s">
        <v>269</v>
      </c>
      <c r="N122" s="42" t="s">
        <v>555</v>
      </c>
      <c r="O122" s="42"/>
      <c r="P122" s="42" t="s">
        <v>555</v>
      </c>
      <c r="Q122" s="42" t="s">
        <v>555</v>
      </c>
      <c r="R122" s="42" t="s">
        <v>555</v>
      </c>
      <c r="S122" s="42" t="s">
        <v>555</v>
      </c>
      <c r="T122" s="42" t="s">
        <v>555</v>
      </c>
      <c r="U122" s="42" t="s">
        <v>555</v>
      </c>
      <c r="V122" s="44"/>
      <c r="W122" s="44"/>
      <c r="X122" s="44"/>
      <c r="Y122" s="44"/>
      <c r="Z122" s="44"/>
      <c r="AA122" s="44"/>
    </row>
    <row r="123" spans="1:27" ht="15.75" customHeight="1" x14ac:dyDescent="0.25">
      <c r="A123" s="43">
        <v>127</v>
      </c>
      <c r="B123" s="43" t="s">
        <v>482</v>
      </c>
      <c r="C123" s="42" t="s">
        <v>1200</v>
      </c>
      <c r="D123" s="42" t="s">
        <v>555</v>
      </c>
      <c r="E123" s="42" t="s">
        <v>1200</v>
      </c>
      <c r="F123" s="42" t="s">
        <v>1201</v>
      </c>
      <c r="G123" s="42" t="s">
        <v>1202</v>
      </c>
      <c r="H123" s="42" t="s">
        <v>571</v>
      </c>
      <c r="I123" s="42"/>
      <c r="J123" s="42"/>
      <c r="K123" s="42"/>
      <c r="L123" s="42" t="s">
        <v>572</v>
      </c>
      <c r="M123" s="42" t="s">
        <v>269</v>
      </c>
      <c r="N123" s="42" t="s">
        <v>555</v>
      </c>
      <c r="O123" s="42"/>
      <c r="P123" s="42" t="s">
        <v>555</v>
      </c>
      <c r="Q123" s="42" t="s">
        <v>555</v>
      </c>
      <c r="R123" s="42" t="s">
        <v>555</v>
      </c>
      <c r="S123" s="42" t="s">
        <v>555</v>
      </c>
      <c r="T123" s="42" t="s">
        <v>555</v>
      </c>
      <c r="U123" s="42" t="s">
        <v>555</v>
      </c>
      <c r="V123" s="44"/>
      <c r="W123" s="44"/>
      <c r="X123" s="44"/>
      <c r="Y123" s="44"/>
      <c r="Z123" s="44"/>
      <c r="AA123" s="44"/>
    </row>
    <row r="124" spans="1:27" ht="15.75" customHeight="1" x14ac:dyDescent="0.25">
      <c r="A124" s="43">
        <v>128</v>
      </c>
      <c r="B124" s="43" t="s">
        <v>482</v>
      </c>
      <c r="C124" s="42" t="s">
        <v>1203</v>
      </c>
      <c r="D124" s="42" t="s">
        <v>555</v>
      </c>
      <c r="E124" s="42" t="s">
        <v>1203</v>
      </c>
      <c r="F124" s="42" t="s">
        <v>1204</v>
      </c>
      <c r="G124" s="42" t="s">
        <v>1205</v>
      </c>
      <c r="H124" s="42" t="s">
        <v>571</v>
      </c>
      <c r="I124" s="42"/>
      <c r="J124" s="42"/>
      <c r="K124" s="42"/>
      <c r="L124" s="42" t="s">
        <v>572</v>
      </c>
      <c r="M124" s="42" t="s">
        <v>269</v>
      </c>
      <c r="N124" s="42" t="s">
        <v>555</v>
      </c>
      <c r="O124" s="42"/>
      <c r="P124" s="42" t="s">
        <v>555</v>
      </c>
      <c r="Q124" s="42" t="s">
        <v>555</v>
      </c>
      <c r="R124" s="42" t="s">
        <v>555</v>
      </c>
      <c r="S124" s="42" t="s">
        <v>555</v>
      </c>
      <c r="T124" s="42" t="s">
        <v>555</v>
      </c>
      <c r="U124" s="42" t="s">
        <v>555</v>
      </c>
      <c r="V124" s="44"/>
      <c r="W124" s="44"/>
      <c r="X124" s="44"/>
      <c r="Y124" s="44"/>
      <c r="Z124" s="44"/>
      <c r="AA124" s="44"/>
    </row>
    <row r="125" spans="1:27" ht="15.75" customHeight="1" x14ac:dyDescent="0.25">
      <c r="A125" s="43">
        <v>129</v>
      </c>
      <c r="B125" s="43" t="s">
        <v>482</v>
      </c>
      <c r="C125" s="42" t="s">
        <v>1206</v>
      </c>
      <c r="D125" s="42" t="s">
        <v>555</v>
      </c>
      <c r="E125" s="42" t="s">
        <v>1206</v>
      </c>
      <c r="F125" s="42" t="s">
        <v>1207</v>
      </c>
      <c r="G125" s="42" t="s">
        <v>1208</v>
      </c>
      <c r="H125" s="42" t="s">
        <v>571</v>
      </c>
      <c r="I125" s="42"/>
      <c r="J125" s="42"/>
      <c r="K125" s="42"/>
      <c r="L125" s="42" t="s">
        <v>572</v>
      </c>
      <c r="M125" s="42" t="s">
        <v>269</v>
      </c>
      <c r="N125" s="42" t="s">
        <v>555</v>
      </c>
      <c r="O125" s="42"/>
      <c r="P125" s="42" t="s">
        <v>555</v>
      </c>
      <c r="Q125" s="42" t="s">
        <v>555</v>
      </c>
      <c r="R125" s="42" t="s">
        <v>555</v>
      </c>
      <c r="S125" s="42" t="s">
        <v>555</v>
      </c>
      <c r="T125" s="42" t="s">
        <v>555</v>
      </c>
      <c r="U125" s="42" t="s">
        <v>555</v>
      </c>
      <c r="V125" s="44"/>
      <c r="W125" s="44"/>
      <c r="X125" s="44"/>
      <c r="Y125" s="44"/>
      <c r="Z125" s="44"/>
      <c r="AA125" s="44"/>
    </row>
    <row r="126" spans="1:27" ht="15.75" customHeight="1" x14ac:dyDescent="0.25">
      <c r="A126" s="43">
        <v>130</v>
      </c>
      <c r="B126" s="43" t="s">
        <v>482</v>
      </c>
      <c r="C126" s="42" t="s">
        <v>1209</v>
      </c>
      <c r="D126" s="42" t="s">
        <v>555</v>
      </c>
      <c r="E126" s="42" t="s">
        <v>1209</v>
      </c>
      <c r="F126" s="42" t="s">
        <v>1210</v>
      </c>
      <c r="G126" s="42" t="s">
        <v>1211</v>
      </c>
      <c r="H126" s="42" t="s">
        <v>571</v>
      </c>
      <c r="I126" s="42"/>
      <c r="J126" s="42"/>
      <c r="K126" s="42"/>
      <c r="L126" s="42" t="s">
        <v>572</v>
      </c>
      <c r="M126" s="42" t="s">
        <v>269</v>
      </c>
      <c r="N126" s="42" t="s">
        <v>555</v>
      </c>
      <c r="O126" s="42"/>
      <c r="P126" s="42" t="s">
        <v>555</v>
      </c>
      <c r="Q126" s="42" t="s">
        <v>555</v>
      </c>
      <c r="R126" s="42" t="s">
        <v>555</v>
      </c>
      <c r="S126" s="42" t="s">
        <v>555</v>
      </c>
      <c r="T126" s="42" t="s">
        <v>555</v>
      </c>
      <c r="U126" s="42" t="s">
        <v>555</v>
      </c>
      <c r="V126" s="44"/>
      <c r="W126" s="44"/>
      <c r="X126" s="44"/>
      <c r="Y126" s="44"/>
      <c r="Z126" s="44"/>
      <c r="AA126" s="44"/>
    </row>
    <row r="127" spans="1:27" ht="15.75" customHeight="1" x14ac:dyDescent="0.25">
      <c r="A127" s="43">
        <v>131</v>
      </c>
      <c r="B127" s="43" t="s">
        <v>482</v>
      </c>
      <c r="C127" s="42" t="s">
        <v>1212</v>
      </c>
      <c r="D127" s="42" t="s">
        <v>555</v>
      </c>
      <c r="E127" s="42" t="s">
        <v>1212</v>
      </c>
      <c r="F127" s="42" t="s">
        <v>1213</v>
      </c>
      <c r="G127" s="42" t="s">
        <v>1214</v>
      </c>
      <c r="H127" s="42" t="s">
        <v>571</v>
      </c>
      <c r="I127" s="42"/>
      <c r="J127" s="42"/>
      <c r="K127" s="42"/>
      <c r="L127" s="42" t="s">
        <v>572</v>
      </c>
      <c r="M127" s="42" t="s">
        <v>269</v>
      </c>
      <c r="N127" s="42" t="s">
        <v>555</v>
      </c>
      <c r="O127" s="42"/>
      <c r="P127" s="42" t="s">
        <v>555</v>
      </c>
      <c r="Q127" s="42" t="s">
        <v>555</v>
      </c>
      <c r="R127" s="42" t="s">
        <v>555</v>
      </c>
      <c r="S127" s="42" t="s">
        <v>555</v>
      </c>
      <c r="T127" s="42" t="s">
        <v>555</v>
      </c>
      <c r="U127" s="42" t="s">
        <v>555</v>
      </c>
      <c r="V127" s="44"/>
      <c r="W127" s="44"/>
      <c r="X127" s="44"/>
      <c r="Y127" s="44"/>
      <c r="Z127" s="44"/>
      <c r="AA127" s="44"/>
    </row>
    <row r="128" spans="1:27" ht="15.75" customHeight="1" x14ac:dyDescent="0.25">
      <c r="A128" s="43">
        <v>132</v>
      </c>
      <c r="B128" s="43" t="s">
        <v>482</v>
      </c>
      <c r="C128" s="42" t="s">
        <v>1215</v>
      </c>
      <c r="D128" s="42" t="s">
        <v>555</v>
      </c>
      <c r="E128" s="42" t="s">
        <v>1215</v>
      </c>
      <c r="F128" s="42" t="s">
        <v>1216</v>
      </c>
      <c r="G128" s="42" t="s">
        <v>1217</v>
      </c>
      <c r="H128" s="42" t="s">
        <v>571</v>
      </c>
      <c r="I128" s="42"/>
      <c r="J128" s="42"/>
      <c r="K128" s="42"/>
      <c r="L128" s="42" t="s">
        <v>572</v>
      </c>
      <c r="M128" s="42" t="s">
        <v>269</v>
      </c>
      <c r="N128" s="42" t="s">
        <v>555</v>
      </c>
      <c r="O128" s="42"/>
      <c r="P128" s="42" t="s">
        <v>555</v>
      </c>
      <c r="Q128" s="42" t="s">
        <v>555</v>
      </c>
      <c r="R128" s="42" t="s">
        <v>555</v>
      </c>
      <c r="S128" s="42" t="s">
        <v>555</v>
      </c>
      <c r="T128" s="42" t="s">
        <v>555</v>
      </c>
      <c r="U128" s="42" t="s">
        <v>555</v>
      </c>
      <c r="V128" s="44"/>
      <c r="W128" s="44"/>
      <c r="X128" s="44"/>
      <c r="Y128" s="44"/>
      <c r="Z128" s="44"/>
      <c r="AA128" s="44"/>
    </row>
    <row r="129" spans="1:27" ht="15.75" customHeight="1" x14ac:dyDescent="0.25">
      <c r="A129" s="43">
        <v>133</v>
      </c>
      <c r="B129" s="43" t="s">
        <v>482</v>
      </c>
      <c r="C129" s="42" t="s">
        <v>1218</v>
      </c>
      <c r="D129" s="42" t="s">
        <v>555</v>
      </c>
      <c r="E129" s="42" t="s">
        <v>1218</v>
      </c>
      <c r="F129" s="42" t="s">
        <v>1219</v>
      </c>
      <c r="G129" s="42" t="s">
        <v>1220</v>
      </c>
      <c r="H129" s="42" t="s">
        <v>571</v>
      </c>
      <c r="I129" s="42"/>
      <c r="J129" s="42"/>
      <c r="K129" s="42"/>
      <c r="L129" s="42" t="s">
        <v>572</v>
      </c>
      <c r="M129" s="42" t="s">
        <v>269</v>
      </c>
      <c r="N129" s="42" t="s">
        <v>555</v>
      </c>
      <c r="O129" s="42"/>
      <c r="P129" s="42" t="s">
        <v>555</v>
      </c>
      <c r="Q129" s="42" t="s">
        <v>555</v>
      </c>
      <c r="R129" s="42" t="s">
        <v>555</v>
      </c>
      <c r="S129" s="42" t="s">
        <v>555</v>
      </c>
      <c r="T129" s="42" t="s">
        <v>555</v>
      </c>
      <c r="U129" s="42" t="s">
        <v>555</v>
      </c>
      <c r="V129" s="44"/>
      <c r="W129" s="44"/>
      <c r="X129" s="44"/>
      <c r="Y129" s="44"/>
      <c r="Z129" s="44"/>
      <c r="AA129" s="44"/>
    </row>
    <row r="130" spans="1:27" ht="15.75" customHeight="1" x14ac:dyDescent="0.25">
      <c r="A130" s="43">
        <v>134</v>
      </c>
      <c r="B130" s="43" t="s">
        <v>482</v>
      </c>
      <c r="C130" s="42" t="s">
        <v>1221</v>
      </c>
      <c r="D130" s="42" t="s">
        <v>555</v>
      </c>
      <c r="E130" s="42" t="s">
        <v>1221</v>
      </c>
      <c r="F130" s="42" t="s">
        <v>1222</v>
      </c>
      <c r="G130" s="42" t="s">
        <v>1223</v>
      </c>
      <c r="H130" s="42" t="s">
        <v>571</v>
      </c>
      <c r="I130" s="42"/>
      <c r="J130" s="42"/>
      <c r="K130" s="42"/>
      <c r="L130" s="42" t="s">
        <v>572</v>
      </c>
      <c r="M130" s="42" t="s">
        <v>269</v>
      </c>
      <c r="N130" s="42" t="s">
        <v>555</v>
      </c>
      <c r="O130" s="42"/>
      <c r="P130" s="42" t="s">
        <v>555</v>
      </c>
      <c r="Q130" s="42" t="s">
        <v>555</v>
      </c>
      <c r="R130" s="42" t="s">
        <v>555</v>
      </c>
      <c r="S130" s="42" t="s">
        <v>555</v>
      </c>
      <c r="T130" s="42" t="s">
        <v>555</v>
      </c>
      <c r="U130" s="42" t="s">
        <v>555</v>
      </c>
      <c r="V130" s="44"/>
      <c r="W130" s="44"/>
      <c r="X130" s="44"/>
      <c r="Y130" s="44"/>
      <c r="Z130" s="44"/>
      <c r="AA130" s="44"/>
    </row>
    <row r="131" spans="1:27" ht="15.75" customHeight="1" x14ac:dyDescent="0.25">
      <c r="A131" s="43">
        <v>135</v>
      </c>
      <c r="B131" s="43" t="s">
        <v>482</v>
      </c>
      <c r="C131" s="42" t="s">
        <v>1224</v>
      </c>
      <c r="D131" s="42" t="s">
        <v>555</v>
      </c>
      <c r="E131" s="42" t="s">
        <v>1224</v>
      </c>
      <c r="F131" s="42" t="s">
        <v>1225</v>
      </c>
      <c r="G131" s="42" t="s">
        <v>1226</v>
      </c>
      <c r="H131" s="42" t="s">
        <v>571</v>
      </c>
      <c r="I131" s="42"/>
      <c r="J131" s="42"/>
      <c r="K131" s="42"/>
      <c r="L131" s="42" t="s">
        <v>572</v>
      </c>
      <c r="M131" s="42" t="s">
        <v>269</v>
      </c>
      <c r="N131" s="42" t="s">
        <v>555</v>
      </c>
      <c r="O131" s="42"/>
      <c r="P131" s="42" t="s">
        <v>555</v>
      </c>
      <c r="Q131" s="42" t="s">
        <v>555</v>
      </c>
      <c r="R131" s="42" t="s">
        <v>555</v>
      </c>
      <c r="S131" s="42" t="s">
        <v>555</v>
      </c>
      <c r="T131" s="42" t="s">
        <v>555</v>
      </c>
      <c r="U131" s="42" t="s">
        <v>555</v>
      </c>
      <c r="V131" s="44"/>
      <c r="W131" s="44"/>
      <c r="X131" s="44"/>
      <c r="Y131" s="44"/>
      <c r="Z131" s="44"/>
      <c r="AA131" s="44"/>
    </row>
    <row r="132" spans="1:27" ht="15.75" customHeight="1" x14ac:dyDescent="0.25">
      <c r="A132" s="43">
        <v>136</v>
      </c>
      <c r="B132" s="43" t="s">
        <v>482</v>
      </c>
      <c r="C132" s="42" t="s">
        <v>1227</v>
      </c>
      <c r="D132" s="42" t="s">
        <v>555</v>
      </c>
      <c r="E132" s="42" t="s">
        <v>1227</v>
      </c>
      <c r="F132" s="42" t="s">
        <v>1228</v>
      </c>
      <c r="G132" s="42" t="s">
        <v>1229</v>
      </c>
      <c r="H132" s="42" t="s">
        <v>571</v>
      </c>
      <c r="I132" s="42"/>
      <c r="J132" s="42"/>
      <c r="K132" s="42"/>
      <c r="L132" s="42" t="s">
        <v>572</v>
      </c>
      <c r="M132" s="42" t="s">
        <v>269</v>
      </c>
      <c r="N132" s="42" t="s">
        <v>555</v>
      </c>
      <c r="O132" s="42"/>
      <c r="P132" s="42" t="s">
        <v>555</v>
      </c>
      <c r="Q132" s="42" t="s">
        <v>555</v>
      </c>
      <c r="R132" s="42" t="s">
        <v>555</v>
      </c>
      <c r="S132" s="42" t="s">
        <v>555</v>
      </c>
      <c r="T132" s="42" t="s">
        <v>555</v>
      </c>
      <c r="U132" s="42" t="s">
        <v>555</v>
      </c>
      <c r="V132" s="44"/>
      <c r="W132" s="44"/>
      <c r="X132" s="44"/>
      <c r="Y132" s="44"/>
      <c r="Z132" s="44"/>
      <c r="AA132" s="44"/>
    </row>
    <row r="133" spans="1:27" ht="15.75" customHeight="1" x14ac:dyDescent="0.25">
      <c r="A133" s="43">
        <v>137</v>
      </c>
      <c r="B133" s="43" t="s">
        <v>482</v>
      </c>
      <c r="C133" s="42" t="s">
        <v>1230</v>
      </c>
      <c r="D133" s="42" t="s">
        <v>555</v>
      </c>
      <c r="E133" s="42" t="s">
        <v>1230</v>
      </c>
      <c r="F133" s="42" t="s">
        <v>1231</v>
      </c>
      <c r="G133" s="42" t="s">
        <v>1232</v>
      </c>
      <c r="H133" s="42" t="s">
        <v>571</v>
      </c>
      <c r="I133" s="42"/>
      <c r="J133" s="42"/>
      <c r="K133" s="42"/>
      <c r="L133" s="42" t="s">
        <v>572</v>
      </c>
      <c r="M133" s="42" t="s">
        <v>269</v>
      </c>
      <c r="N133" s="42" t="s">
        <v>555</v>
      </c>
      <c r="O133" s="42"/>
      <c r="P133" s="42" t="s">
        <v>555</v>
      </c>
      <c r="Q133" s="42" t="s">
        <v>555</v>
      </c>
      <c r="R133" s="42" t="s">
        <v>555</v>
      </c>
      <c r="S133" s="42" t="s">
        <v>555</v>
      </c>
      <c r="T133" s="42" t="s">
        <v>555</v>
      </c>
      <c r="U133" s="42" t="s">
        <v>555</v>
      </c>
      <c r="V133" s="44"/>
      <c r="W133" s="44"/>
      <c r="X133" s="44"/>
      <c r="Y133" s="44"/>
      <c r="Z133" s="44"/>
      <c r="AA133" s="44"/>
    </row>
    <row r="134" spans="1:27" ht="15.75" customHeight="1" x14ac:dyDescent="0.25">
      <c r="A134" s="43">
        <v>138</v>
      </c>
      <c r="B134" s="43" t="s">
        <v>482</v>
      </c>
      <c r="C134" s="42" t="s">
        <v>1233</v>
      </c>
      <c r="D134" s="42" t="s">
        <v>555</v>
      </c>
      <c r="E134" s="42" t="s">
        <v>1233</v>
      </c>
      <c r="F134" s="42" t="s">
        <v>1234</v>
      </c>
      <c r="G134" s="42" t="s">
        <v>1235</v>
      </c>
      <c r="H134" s="42" t="s">
        <v>571</v>
      </c>
      <c r="I134" s="42"/>
      <c r="J134" s="42"/>
      <c r="K134" s="42"/>
      <c r="L134" s="42" t="s">
        <v>572</v>
      </c>
      <c r="M134" s="42" t="s">
        <v>269</v>
      </c>
      <c r="N134" s="42" t="s">
        <v>555</v>
      </c>
      <c r="O134" s="42"/>
      <c r="P134" s="42" t="s">
        <v>555</v>
      </c>
      <c r="Q134" s="42" t="s">
        <v>555</v>
      </c>
      <c r="R134" s="42" t="s">
        <v>555</v>
      </c>
      <c r="S134" s="42" t="s">
        <v>555</v>
      </c>
      <c r="T134" s="42" t="s">
        <v>555</v>
      </c>
      <c r="U134" s="42" t="s">
        <v>555</v>
      </c>
      <c r="V134" s="44"/>
      <c r="W134" s="44"/>
      <c r="X134" s="44"/>
      <c r="Y134" s="44"/>
      <c r="Z134" s="44"/>
      <c r="AA134" s="44"/>
    </row>
    <row r="135" spans="1:27" ht="15.75" customHeight="1" x14ac:dyDescent="0.25">
      <c r="A135" s="43">
        <v>139</v>
      </c>
      <c r="B135" s="43" t="s">
        <v>482</v>
      </c>
      <c r="C135" s="42" t="s">
        <v>1236</v>
      </c>
      <c r="D135" s="42" t="s">
        <v>555</v>
      </c>
      <c r="E135" s="42" t="s">
        <v>1236</v>
      </c>
      <c r="F135" s="42" t="s">
        <v>1237</v>
      </c>
      <c r="G135" s="42" t="s">
        <v>1238</v>
      </c>
      <c r="H135" s="42" t="s">
        <v>571</v>
      </c>
      <c r="I135" s="42"/>
      <c r="J135" s="42"/>
      <c r="K135" s="42"/>
      <c r="L135" s="42" t="s">
        <v>572</v>
      </c>
      <c r="M135" s="42" t="s">
        <v>269</v>
      </c>
      <c r="N135" s="42" t="s">
        <v>555</v>
      </c>
      <c r="O135" s="42"/>
      <c r="P135" s="42" t="s">
        <v>555</v>
      </c>
      <c r="Q135" s="42" t="s">
        <v>555</v>
      </c>
      <c r="R135" s="42" t="s">
        <v>555</v>
      </c>
      <c r="S135" s="42" t="s">
        <v>555</v>
      </c>
      <c r="T135" s="42" t="s">
        <v>555</v>
      </c>
      <c r="U135" s="42" t="s">
        <v>555</v>
      </c>
      <c r="V135" s="44"/>
      <c r="W135" s="44"/>
      <c r="X135" s="44"/>
      <c r="Y135" s="44"/>
      <c r="Z135" s="44"/>
      <c r="AA135" s="44"/>
    </row>
    <row r="136" spans="1:27" ht="15.75" customHeight="1" x14ac:dyDescent="0.25">
      <c r="A136" s="43">
        <v>140</v>
      </c>
      <c r="B136" s="43" t="s">
        <v>482</v>
      </c>
      <c r="C136" s="42" t="s">
        <v>1239</v>
      </c>
      <c r="D136" s="42" t="s">
        <v>555</v>
      </c>
      <c r="E136" s="42" t="s">
        <v>1239</v>
      </c>
      <c r="F136" s="42" t="s">
        <v>1240</v>
      </c>
      <c r="G136" s="42" t="s">
        <v>1241</v>
      </c>
      <c r="H136" s="42" t="s">
        <v>571</v>
      </c>
      <c r="I136" s="42"/>
      <c r="J136" s="42"/>
      <c r="K136" s="42"/>
      <c r="L136" s="42" t="s">
        <v>572</v>
      </c>
      <c r="M136" s="42" t="s">
        <v>269</v>
      </c>
      <c r="N136" s="42" t="s">
        <v>555</v>
      </c>
      <c r="O136" s="42"/>
      <c r="P136" s="42" t="s">
        <v>555</v>
      </c>
      <c r="Q136" s="42" t="s">
        <v>555</v>
      </c>
      <c r="R136" s="42" t="s">
        <v>555</v>
      </c>
      <c r="S136" s="42" t="s">
        <v>555</v>
      </c>
      <c r="T136" s="42" t="s">
        <v>555</v>
      </c>
      <c r="U136" s="42" t="s">
        <v>555</v>
      </c>
      <c r="V136" s="44"/>
      <c r="W136" s="44"/>
      <c r="X136" s="44"/>
      <c r="Y136" s="44"/>
      <c r="Z136" s="44"/>
      <c r="AA136" s="44"/>
    </row>
    <row r="137" spans="1:27" ht="15.75" customHeight="1" x14ac:dyDescent="0.25">
      <c r="A137" s="43">
        <v>141</v>
      </c>
      <c r="B137" s="43" t="s">
        <v>482</v>
      </c>
      <c r="C137" s="42" t="s">
        <v>1242</v>
      </c>
      <c r="D137" s="42" t="s">
        <v>555</v>
      </c>
      <c r="E137" s="42" t="s">
        <v>1242</v>
      </c>
      <c r="F137" s="42" t="s">
        <v>1243</v>
      </c>
      <c r="G137" s="42" t="s">
        <v>1244</v>
      </c>
      <c r="H137" s="42" t="s">
        <v>571</v>
      </c>
      <c r="I137" s="42"/>
      <c r="J137" s="42"/>
      <c r="K137" s="42"/>
      <c r="L137" s="42" t="s">
        <v>572</v>
      </c>
      <c r="M137" s="42" t="s">
        <v>269</v>
      </c>
      <c r="N137" s="42" t="s">
        <v>555</v>
      </c>
      <c r="O137" s="42"/>
      <c r="P137" s="42" t="s">
        <v>555</v>
      </c>
      <c r="Q137" s="42" t="s">
        <v>555</v>
      </c>
      <c r="R137" s="42" t="s">
        <v>555</v>
      </c>
      <c r="S137" s="42" t="s">
        <v>555</v>
      </c>
      <c r="T137" s="42" t="s">
        <v>555</v>
      </c>
      <c r="U137" s="42" t="s">
        <v>555</v>
      </c>
      <c r="V137" s="44"/>
      <c r="W137" s="44"/>
      <c r="X137" s="44"/>
      <c r="Y137" s="44"/>
      <c r="Z137" s="44"/>
      <c r="AA137" s="44"/>
    </row>
    <row r="138" spans="1:27" ht="15.75" customHeight="1" x14ac:dyDescent="0.25">
      <c r="A138" s="43">
        <v>142</v>
      </c>
      <c r="B138" s="43" t="s">
        <v>482</v>
      </c>
      <c r="C138" s="42" t="s">
        <v>1245</v>
      </c>
      <c r="D138" s="42" t="s">
        <v>555</v>
      </c>
      <c r="E138" s="42" t="s">
        <v>1245</v>
      </c>
      <c r="F138" s="42" t="s">
        <v>1246</v>
      </c>
      <c r="G138" s="42" t="s">
        <v>1247</v>
      </c>
      <c r="H138" s="42" t="s">
        <v>571</v>
      </c>
      <c r="I138" s="42"/>
      <c r="J138" s="42"/>
      <c r="K138" s="42"/>
      <c r="L138" s="42" t="s">
        <v>572</v>
      </c>
      <c r="M138" s="42" t="s">
        <v>269</v>
      </c>
      <c r="N138" s="42" t="s">
        <v>555</v>
      </c>
      <c r="O138" s="42"/>
      <c r="P138" s="42" t="s">
        <v>555</v>
      </c>
      <c r="Q138" s="42" t="s">
        <v>555</v>
      </c>
      <c r="R138" s="42" t="s">
        <v>555</v>
      </c>
      <c r="S138" s="42" t="s">
        <v>555</v>
      </c>
      <c r="T138" s="42" t="s">
        <v>555</v>
      </c>
      <c r="U138" s="42" t="s">
        <v>555</v>
      </c>
      <c r="V138" s="44"/>
      <c r="W138" s="44"/>
      <c r="X138" s="44"/>
      <c r="Y138" s="44"/>
      <c r="Z138" s="44"/>
      <c r="AA138" s="44"/>
    </row>
    <row r="139" spans="1:27" ht="15.75" customHeight="1" x14ac:dyDescent="0.25">
      <c r="A139" s="43">
        <v>143</v>
      </c>
      <c r="B139" s="43" t="s">
        <v>482</v>
      </c>
      <c r="C139" s="42" t="s">
        <v>1248</v>
      </c>
      <c r="D139" s="42" t="s">
        <v>555</v>
      </c>
      <c r="E139" s="42" t="s">
        <v>1248</v>
      </c>
      <c r="F139" s="42" t="s">
        <v>1249</v>
      </c>
      <c r="G139" s="42" t="s">
        <v>1250</v>
      </c>
      <c r="H139" s="42" t="s">
        <v>571</v>
      </c>
      <c r="I139" s="42"/>
      <c r="J139" s="42"/>
      <c r="K139" s="42"/>
      <c r="L139" s="42" t="s">
        <v>572</v>
      </c>
      <c r="M139" s="42" t="s">
        <v>269</v>
      </c>
      <c r="N139" s="42" t="s">
        <v>555</v>
      </c>
      <c r="O139" s="42"/>
      <c r="P139" s="42" t="s">
        <v>555</v>
      </c>
      <c r="Q139" s="42" t="s">
        <v>555</v>
      </c>
      <c r="R139" s="42" t="s">
        <v>555</v>
      </c>
      <c r="S139" s="42" t="s">
        <v>555</v>
      </c>
      <c r="T139" s="42" t="s">
        <v>555</v>
      </c>
      <c r="U139" s="42" t="s">
        <v>555</v>
      </c>
      <c r="V139" s="44"/>
      <c r="W139" s="44"/>
      <c r="X139" s="44"/>
      <c r="Y139" s="44"/>
      <c r="Z139" s="44"/>
      <c r="AA139" s="44"/>
    </row>
    <row r="140" spans="1:27" ht="15.75" customHeight="1" x14ac:dyDescent="0.25">
      <c r="A140" s="43">
        <v>144</v>
      </c>
      <c r="B140" s="43" t="s">
        <v>482</v>
      </c>
      <c r="C140" s="42" t="s">
        <v>1251</v>
      </c>
      <c r="D140" s="42" t="s">
        <v>555</v>
      </c>
      <c r="E140" s="42" t="s">
        <v>1251</v>
      </c>
      <c r="F140" s="42" t="s">
        <v>1252</v>
      </c>
      <c r="G140" s="42" t="s">
        <v>1253</v>
      </c>
      <c r="H140" s="42" t="s">
        <v>571</v>
      </c>
      <c r="I140" s="42"/>
      <c r="J140" s="42"/>
      <c r="K140" s="42"/>
      <c r="L140" s="42" t="s">
        <v>572</v>
      </c>
      <c r="M140" s="42" t="s">
        <v>269</v>
      </c>
      <c r="N140" s="42" t="s">
        <v>555</v>
      </c>
      <c r="O140" s="42"/>
      <c r="P140" s="42" t="s">
        <v>555</v>
      </c>
      <c r="Q140" s="42" t="s">
        <v>555</v>
      </c>
      <c r="R140" s="42" t="s">
        <v>555</v>
      </c>
      <c r="S140" s="42" t="s">
        <v>555</v>
      </c>
      <c r="T140" s="42" t="s">
        <v>555</v>
      </c>
      <c r="U140" s="42" t="s">
        <v>555</v>
      </c>
      <c r="V140" s="44"/>
      <c r="W140" s="44"/>
      <c r="X140" s="44"/>
      <c r="Y140" s="44"/>
      <c r="Z140" s="44"/>
      <c r="AA140" s="44"/>
    </row>
    <row r="141" spans="1:27" ht="15.75" customHeight="1" x14ac:dyDescent="0.25">
      <c r="A141" s="43">
        <v>145</v>
      </c>
      <c r="B141" s="43" t="s">
        <v>482</v>
      </c>
      <c r="C141" s="42" t="s">
        <v>1254</v>
      </c>
      <c r="D141" s="42" t="s">
        <v>555</v>
      </c>
      <c r="E141" s="42" t="s">
        <v>1254</v>
      </c>
      <c r="F141" s="42" t="s">
        <v>1255</v>
      </c>
      <c r="G141" s="42" t="s">
        <v>1256</v>
      </c>
      <c r="H141" s="42" t="s">
        <v>571</v>
      </c>
      <c r="I141" s="42"/>
      <c r="J141" s="42"/>
      <c r="K141" s="42"/>
      <c r="L141" s="42" t="s">
        <v>572</v>
      </c>
      <c r="M141" s="42" t="s">
        <v>269</v>
      </c>
      <c r="N141" s="42" t="s">
        <v>555</v>
      </c>
      <c r="O141" s="42"/>
      <c r="P141" s="42" t="s">
        <v>555</v>
      </c>
      <c r="Q141" s="42" t="s">
        <v>555</v>
      </c>
      <c r="R141" s="42" t="s">
        <v>555</v>
      </c>
      <c r="S141" s="42" t="s">
        <v>555</v>
      </c>
      <c r="T141" s="42" t="s">
        <v>555</v>
      </c>
      <c r="U141" s="42" t="s">
        <v>555</v>
      </c>
      <c r="V141" s="44"/>
      <c r="W141" s="44"/>
      <c r="X141" s="44"/>
      <c r="Y141" s="44"/>
      <c r="Z141" s="44"/>
      <c r="AA141" s="44"/>
    </row>
    <row r="142" spans="1:27" ht="15.75" customHeight="1" x14ac:dyDescent="0.25">
      <c r="A142" s="43">
        <v>146</v>
      </c>
      <c r="B142" s="43" t="s">
        <v>482</v>
      </c>
      <c r="C142" s="42" t="s">
        <v>1257</v>
      </c>
      <c r="D142" s="42" t="s">
        <v>555</v>
      </c>
      <c r="E142" s="42" t="s">
        <v>1257</v>
      </c>
      <c r="F142" s="42" t="s">
        <v>1258</v>
      </c>
      <c r="G142" s="42" t="s">
        <v>1259</v>
      </c>
      <c r="H142" s="42" t="s">
        <v>571</v>
      </c>
      <c r="I142" s="42"/>
      <c r="J142" s="42"/>
      <c r="K142" s="42"/>
      <c r="L142" s="42" t="s">
        <v>572</v>
      </c>
      <c r="M142" s="42" t="s">
        <v>269</v>
      </c>
      <c r="N142" s="42" t="s">
        <v>555</v>
      </c>
      <c r="O142" s="42"/>
      <c r="P142" s="42" t="s">
        <v>555</v>
      </c>
      <c r="Q142" s="42" t="s">
        <v>555</v>
      </c>
      <c r="R142" s="42" t="s">
        <v>555</v>
      </c>
      <c r="S142" s="42" t="s">
        <v>555</v>
      </c>
      <c r="T142" s="42" t="s">
        <v>555</v>
      </c>
      <c r="U142" s="42" t="s">
        <v>555</v>
      </c>
      <c r="V142" s="44"/>
      <c r="W142" s="44"/>
      <c r="X142" s="44"/>
      <c r="Y142" s="44"/>
      <c r="Z142" s="44"/>
      <c r="AA142" s="44"/>
    </row>
    <row r="143" spans="1:27" ht="15.75" customHeight="1" x14ac:dyDescent="0.25">
      <c r="A143" s="43">
        <v>147</v>
      </c>
      <c r="B143" s="43" t="s">
        <v>482</v>
      </c>
      <c r="C143" s="42" t="s">
        <v>1260</v>
      </c>
      <c r="D143" s="42" t="s">
        <v>555</v>
      </c>
      <c r="E143" s="42" t="s">
        <v>1260</v>
      </c>
      <c r="F143" s="42" t="s">
        <v>1261</v>
      </c>
      <c r="G143" s="42" t="s">
        <v>1262</v>
      </c>
      <c r="H143" s="42" t="s">
        <v>571</v>
      </c>
      <c r="I143" s="42"/>
      <c r="J143" s="42"/>
      <c r="K143" s="42"/>
      <c r="L143" s="42" t="s">
        <v>572</v>
      </c>
      <c r="M143" s="42" t="s">
        <v>269</v>
      </c>
      <c r="N143" s="42" t="s">
        <v>555</v>
      </c>
      <c r="O143" s="42"/>
      <c r="P143" s="42" t="s">
        <v>555</v>
      </c>
      <c r="Q143" s="42" t="s">
        <v>555</v>
      </c>
      <c r="R143" s="42" t="s">
        <v>555</v>
      </c>
      <c r="S143" s="42" t="s">
        <v>555</v>
      </c>
      <c r="T143" s="42" t="s">
        <v>555</v>
      </c>
      <c r="U143" s="42" t="s">
        <v>555</v>
      </c>
      <c r="V143" s="44"/>
      <c r="W143" s="44"/>
      <c r="X143" s="44"/>
      <c r="Y143" s="44"/>
      <c r="Z143" s="44"/>
      <c r="AA143" s="44"/>
    </row>
    <row r="144" spans="1:27" ht="15.75" customHeight="1" x14ac:dyDescent="0.25">
      <c r="A144" s="43">
        <v>148</v>
      </c>
      <c r="B144" s="43" t="s">
        <v>482</v>
      </c>
      <c r="C144" s="42" t="s">
        <v>1263</v>
      </c>
      <c r="D144" s="42" t="s">
        <v>555</v>
      </c>
      <c r="E144" s="42" t="s">
        <v>1263</v>
      </c>
      <c r="F144" s="42" t="s">
        <v>1264</v>
      </c>
      <c r="G144" s="42" t="s">
        <v>1265</v>
      </c>
      <c r="H144" s="42" t="s">
        <v>571</v>
      </c>
      <c r="I144" s="42"/>
      <c r="J144" s="42"/>
      <c r="K144" s="42"/>
      <c r="L144" s="42" t="s">
        <v>572</v>
      </c>
      <c r="M144" s="42" t="s">
        <v>269</v>
      </c>
      <c r="N144" s="42" t="s">
        <v>555</v>
      </c>
      <c r="O144" s="42"/>
      <c r="P144" s="42" t="s">
        <v>555</v>
      </c>
      <c r="Q144" s="42" t="s">
        <v>555</v>
      </c>
      <c r="R144" s="42" t="s">
        <v>555</v>
      </c>
      <c r="S144" s="42" t="s">
        <v>555</v>
      </c>
      <c r="T144" s="42" t="s">
        <v>555</v>
      </c>
      <c r="U144" s="42" t="s">
        <v>555</v>
      </c>
      <c r="V144" s="44"/>
      <c r="W144" s="44"/>
      <c r="X144" s="44"/>
      <c r="Y144" s="44"/>
      <c r="Z144" s="44"/>
      <c r="AA144" s="44"/>
    </row>
    <row r="145" spans="1:27" ht="15.75" customHeight="1" x14ac:dyDescent="0.25">
      <c r="A145" s="43">
        <v>149</v>
      </c>
      <c r="B145" s="43" t="s">
        <v>482</v>
      </c>
      <c r="C145" s="42" t="s">
        <v>1266</v>
      </c>
      <c r="D145" s="42" t="s">
        <v>555</v>
      </c>
      <c r="E145" s="42" t="s">
        <v>1266</v>
      </c>
      <c r="F145" s="42" t="s">
        <v>1267</v>
      </c>
      <c r="G145" s="42" t="s">
        <v>1268</v>
      </c>
      <c r="H145" s="42" t="s">
        <v>571</v>
      </c>
      <c r="I145" s="42"/>
      <c r="J145" s="42"/>
      <c r="K145" s="42"/>
      <c r="L145" s="42" t="s">
        <v>572</v>
      </c>
      <c r="M145" s="42" t="s">
        <v>269</v>
      </c>
      <c r="N145" s="42" t="s">
        <v>555</v>
      </c>
      <c r="O145" s="42"/>
      <c r="P145" s="42" t="s">
        <v>555</v>
      </c>
      <c r="Q145" s="42" t="s">
        <v>555</v>
      </c>
      <c r="R145" s="42" t="s">
        <v>555</v>
      </c>
      <c r="S145" s="42" t="s">
        <v>555</v>
      </c>
      <c r="T145" s="42" t="s">
        <v>555</v>
      </c>
      <c r="U145" s="42" t="s">
        <v>555</v>
      </c>
      <c r="V145" s="44"/>
      <c r="W145" s="44"/>
      <c r="X145" s="44"/>
      <c r="Y145" s="44"/>
      <c r="Z145" s="44"/>
      <c r="AA145" s="44"/>
    </row>
    <row r="146" spans="1:27" ht="15.75" customHeight="1" x14ac:dyDescent="0.25">
      <c r="A146" s="43">
        <v>150</v>
      </c>
      <c r="B146" s="43" t="s">
        <v>482</v>
      </c>
      <c r="C146" s="42" t="s">
        <v>1269</v>
      </c>
      <c r="D146" s="42" t="s">
        <v>555</v>
      </c>
      <c r="E146" s="42" t="s">
        <v>1269</v>
      </c>
      <c r="F146" s="42" t="s">
        <v>1270</v>
      </c>
      <c r="G146" s="42" t="s">
        <v>1271</v>
      </c>
      <c r="H146" s="42" t="s">
        <v>571</v>
      </c>
      <c r="I146" s="42"/>
      <c r="J146" s="42"/>
      <c r="K146" s="42"/>
      <c r="L146" s="42" t="s">
        <v>572</v>
      </c>
      <c r="M146" s="42" t="s">
        <v>269</v>
      </c>
      <c r="N146" s="42" t="s">
        <v>555</v>
      </c>
      <c r="O146" s="42"/>
      <c r="P146" s="42" t="s">
        <v>555</v>
      </c>
      <c r="Q146" s="42" t="s">
        <v>555</v>
      </c>
      <c r="R146" s="42" t="s">
        <v>555</v>
      </c>
      <c r="S146" s="42" t="s">
        <v>555</v>
      </c>
      <c r="T146" s="42" t="s">
        <v>555</v>
      </c>
      <c r="U146" s="42" t="s">
        <v>555</v>
      </c>
      <c r="V146" s="44"/>
      <c r="W146" s="44"/>
      <c r="X146" s="44"/>
      <c r="Y146" s="44"/>
      <c r="Z146" s="44"/>
      <c r="AA146" s="44"/>
    </row>
    <row r="147" spans="1:27" ht="15.75" customHeight="1" x14ac:dyDescent="0.25">
      <c r="A147" s="43">
        <v>151</v>
      </c>
      <c r="B147" s="43" t="s">
        <v>482</v>
      </c>
      <c r="C147" s="42" t="s">
        <v>1272</v>
      </c>
      <c r="D147" s="42" t="s">
        <v>555</v>
      </c>
      <c r="E147" s="42" t="s">
        <v>1272</v>
      </c>
      <c r="F147" s="42" t="s">
        <v>1273</v>
      </c>
      <c r="G147" s="42" t="s">
        <v>1274</v>
      </c>
      <c r="H147" s="42" t="s">
        <v>571</v>
      </c>
      <c r="I147" s="42"/>
      <c r="J147" s="42"/>
      <c r="K147" s="42"/>
      <c r="L147" s="42" t="s">
        <v>572</v>
      </c>
      <c r="M147" s="42" t="s">
        <v>269</v>
      </c>
      <c r="N147" s="42" t="s">
        <v>555</v>
      </c>
      <c r="O147" s="42"/>
      <c r="P147" s="42" t="s">
        <v>555</v>
      </c>
      <c r="Q147" s="42" t="s">
        <v>555</v>
      </c>
      <c r="R147" s="42" t="s">
        <v>555</v>
      </c>
      <c r="S147" s="42" t="s">
        <v>555</v>
      </c>
      <c r="T147" s="42" t="s">
        <v>555</v>
      </c>
      <c r="U147" s="42" t="s">
        <v>555</v>
      </c>
      <c r="V147" s="44"/>
      <c r="W147" s="44"/>
      <c r="X147" s="44"/>
      <c r="Y147" s="44"/>
      <c r="Z147" s="44"/>
      <c r="AA147" s="44"/>
    </row>
    <row r="148" spans="1:27" ht="15.75" customHeight="1" x14ac:dyDescent="0.25">
      <c r="A148" s="43">
        <v>152</v>
      </c>
      <c r="B148" s="43" t="s">
        <v>482</v>
      </c>
      <c r="C148" s="42" t="s">
        <v>1275</v>
      </c>
      <c r="D148" s="42" t="s">
        <v>555</v>
      </c>
      <c r="E148" s="42" t="s">
        <v>1275</v>
      </c>
      <c r="F148" s="42" t="s">
        <v>1276</v>
      </c>
      <c r="G148" s="42" t="s">
        <v>1277</v>
      </c>
      <c r="H148" s="42" t="s">
        <v>554</v>
      </c>
      <c r="I148" s="42"/>
      <c r="J148" s="42"/>
      <c r="K148" s="42" t="s">
        <v>1278</v>
      </c>
      <c r="L148" s="42" t="s">
        <v>579</v>
      </c>
      <c r="M148" s="42" t="s">
        <v>269</v>
      </c>
      <c r="N148" s="42" t="s">
        <v>555</v>
      </c>
      <c r="O148" s="42"/>
      <c r="P148" s="42" t="s">
        <v>555</v>
      </c>
      <c r="Q148" s="42" t="s">
        <v>555</v>
      </c>
      <c r="R148" s="42" t="s">
        <v>555</v>
      </c>
      <c r="S148" s="42" t="s">
        <v>555</v>
      </c>
      <c r="T148" s="42" t="s">
        <v>555</v>
      </c>
      <c r="U148" s="42" t="s">
        <v>555</v>
      </c>
      <c r="V148" s="44"/>
      <c r="W148" s="44"/>
      <c r="X148" s="44"/>
      <c r="Y148" s="44"/>
      <c r="Z148" s="44"/>
      <c r="AA148" s="44"/>
    </row>
    <row r="149" spans="1:27" ht="15.75" customHeight="1" x14ac:dyDescent="0.25">
      <c r="A149" s="43">
        <v>153</v>
      </c>
      <c r="B149" s="43" t="s">
        <v>482</v>
      </c>
      <c r="C149" s="42" t="s">
        <v>1279</v>
      </c>
      <c r="D149" s="42" t="s">
        <v>555</v>
      </c>
      <c r="E149" s="42" t="s">
        <v>1279</v>
      </c>
      <c r="F149" s="42" t="s">
        <v>1280</v>
      </c>
      <c r="G149" s="42" t="s">
        <v>1281</v>
      </c>
      <c r="H149" s="42" t="s">
        <v>554</v>
      </c>
      <c r="I149" s="42"/>
      <c r="J149" s="42"/>
      <c r="K149" s="42" t="s">
        <v>1278</v>
      </c>
      <c r="L149" s="42" t="s">
        <v>579</v>
      </c>
      <c r="M149" s="42" t="s">
        <v>269</v>
      </c>
      <c r="N149" s="42" t="s">
        <v>555</v>
      </c>
      <c r="O149" s="42"/>
      <c r="P149" s="42" t="s">
        <v>555</v>
      </c>
      <c r="Q149" s="42" t="s">
        <v>555</v>
      </c>
      <c r="R149" s="42" t="s">
        <v>555</v>
      </c>
      <c r="S149" s="42" t="s">
        <v>555</v>
      </c>
      <c r="T149" s="42" t="s">
        <v>555</v>
      </c>
      <c r="U149" s="42" t="s">
        <v>555</v>
      </c>
      <c r="V149" s="44"/>
      <c r="W149" s="44"/>
      <c r="X149" s="44"/>
      <c r="Y149" s="44"/>
      <c r="Z149" s="44"/>
      <c r="AA149" s="44"/>
    </row>
    <row r="150" spans="1:27" ht="15.75" customHeight="1" x14ac:dyDescent="0.25">
      <c r="A150" s="43">
        <v>154</v>
      </c>
      <c r="B150" s="43" t="s">
        <v>482</v>
      </c>
      <c r="C150" s="42" t="s">
        <v>1282</v>
      </c>
      <c r="D150" s="42" t="s">
        <v>555</v>
      </c>
      <c r="E150" s="42" t="s">
        <v>1282</v>
      </c>
      <c r="F150" s="42" t="s">
        <v>1283</v>
      </c>
      <c r="G150" s="42" t="s">
        <v>1284</v>
      </c>
      <c r="H150" s="42" t="s">
        <v>554</v>
      </c>
      <c r="I150" s="42"/>
      <c r="J150" s="42"/>
      <c r="K150" s="42" t="s">
        <v>1278</v>
      </c>
      <c r="L150" s="42" t="s">
        <v>579</v>
      </c>
      <c r="M150" s="42" t="s">
        <v>269</v>
      </c>
      <c r="N150" s="42" t="s">
        <v>555</v>
      </c>
      <c r="O150" s="42"/>
      <c r="P150" s="42" t="s">
        <v>555</v>
      </c>
      <c r="Q150" s="42" t="s">
        <v>555</v>
      </c>
      <c r="R150" s="42" t="s">
        <v>555</v>
      </c>
      <c r="S150" s="42" t="s">
        <v>555</v>
      </c>
      <c r="T150" s="42" t="s">
        <v>555</v>
      </c>
      <c r="U150" s="42" t="s">
        <v>555</v>
      </c>
      <c r="V150" s="44"/>
      <c r="W150" s="44"/>
      <c r="X150" s="44"/>
      <c r="Y150" s="44"/>
      <c r="Z150" s="44"/>
      <c r="AA150" s="44"/>
    </row>
    <row r="151" spans="1:27" ht="15.75" customHeight="1" x14ac:dyDescent="0.25">
      <c r="A151" s="43">
        <v>155</v>
      </c>
      <c r="B151" s="43" t="s">
        <v>482</v>
      </c>
      <c r="C151" s="42" t="s">
        <v>1285</v>
      </c>
      <c r="D151" s="42" t="s">
        <v>555</v>
      </c>
      <c r="E151" s="42" t="s">
        <v>1285</v>
      </c>
      <c r="F151" s="42" t="s">
        <v>1286</v>
      </c>
      <c r="G151" s="42" t="s">
        <v>1287</v>
      </c>
      <c r="H151" s="42" t="s">
        <v>571</v>
      </c>
      <c r="I151" s="42"/>
      <c r="J151" s="42"/>
      <c r="K151" s="42"/>
      <c r="L151" s="42" t="s">
        <v>572</v>
      </c>
      <c r="M151" s="42" t="s">
        <v>269</v>
      </c>
      <c r="N151" s="42" t="s">
        <v>555</v>
      </c>
      <c r="O151" s="42"/>
      <c r="P151" s="42" t="s">
        <v>555</v>
      </c>
      <c r="Q151" s="42" t="s">
        <v>555</v>
      </c>
      <c r="R151" s="42" t="s">
        <v>555</v>
      </c>
      <c r="S151" s="42" t="s">
        <v>555</v>
      </c>
      <c r="T151" s="42" t="s">
        <v>555</v>
      </c>
      <c r="U151" s="42" t="s">
        <v>555</v>
      </c>
      <c r="V151" s="44"/>
      <c r="W151" s="44"/>
      <c r="X151" s="44"/>
      <c r="Y151" s="44"/>
      <c r="Z151" s="44"/>
      <c r="AA151" s="44"/>
    </row>
    <row r="152" spans="1:27" ht="15.75" customHeight="1" x14ac:dyDescent="0.25">
      <c r="A152" s="43">
        <v>156</v>
      </c>
      <c r="B152" s="43" t="s">
        <v>482</v>
      </c>
      <c r="C152" s="42" t="s">
        <v>1288</v>
      </c>
      <c r="D152" s="42" t="s">
        <v>555</v>
      </c>
      <c r="E152" s="42" t="s">
        <v>1288</v>
      </c>
      <c r="F152" s="42" t="s">
        <v>1289</v>
      </c>
      <c r="G152" s="42" t="s">
        <v>1290</v>
      </c>
      <c r="H152" s="42" t="s">
        <v>571</v>
      </c>
      <c r="I152" s="42"/>
      <c r="J152" s="42"/>
      <c r="K152" s="42"/>
      <c r="L152" s="42" t="s">
        <v>572</v>
      </c>
      <c r="M152" s="42" t="s">
        <v>269</v>
      </c>
      <c r="N152" s="42" t="s">
        <v>555</v>
      </c>
      <c r="O152" s="42"/>
      <c r="P152" s="42" t="s">
        <v>555</v>
      </c>
      <c r="Q152" s="42" t="s">
        <v>555</v>
      </c>
      <c r="R152" s="42" t="s">
        <v>555</v>
      </c>
      <c r="S152" s="42" t="s">
        <v>555</v>
      </c>
      <c r="T152" s="42" t="s">
        <v>555</v>
      </c>
      <c r="U152" s="42" t="s">
        <v>555</v>
      </c>
      <c r="V152" s="44"/>
      <c r="W152" s="44"/>
      <c r="X152" s="44"/>
      <c r="Y152" s="44"/>
      <c r="Z152" s="44"/>
      <c r="AA152" s="44"/>
    </row>
    <row r="153" spans="1:27" ht="15.75" customHeight="1" x14ac:dyDescent="0.25">
      <c r="A153" s="43">
        <v>157</v>
      </c>
      <c r="B153" s="43" t="s">
        <v>482</v>
      </c>
      <c r="C153" s="42" t="s">
        <v>1291</v>
      </c>
      <c r="D153" s="42" t="s">
        <v>555</v>
      </c>
      <c r="E153" s="42" t="s">
        <v>1291</v>
      </c>
      <c r="F153" s="42" t="s">
        <v>1292</v>
      </c>
      <c r="G153" s="42" t="s">
        <v>1293</v>
      </c>
      <c r="H153" s="42" t="s">
        <v>571</v>
      </c>
      <c r="I153" s="42"/>
      <c r="J153" s="42"/>
      <c r="K153" s="42"/>
      <c r="L153" s="42" t="s">
        <v>572</v>
      </c>
      <c r="M153" s="42" t="s">
        <v>269</v>
      </c>
      <c r="N153" s="42" t="s">
        <v>555</v>
      </c>
      <c r="O153" s="42"/>
      <c r="P153" s="42" t="s">
        <v>555</v>
      </c>
      <c r="Q153" s="42" t="s">
        <v>555</v>
      </c>
      <c r="R153" s="42" t="s">
        <v>555</v>
      </c>
      <c r="S153" s="42" t="s">
        <v>555</v>
      </c>
      <c r="T153" s="42" t="s">
        <v>555</v>
      </c>
      <c r="U153" s="42" t="s">
        <v>555</v>
      </c>
      <c r="V153" s="44"/>
      <c r="W153" s="44"/>
      <c r="X153" s="44"/>
      <c r="Y153" s="44"/>
      <c r="Z153" s="44"/>
      <c r="AA153" s="44"/>
    </row>
    <row r="154" spans="1:27" ht="15.75" customHeight="1" x14ac:dyDescent="0.25">
      <c r="A154" s="43">
        <v>158</v>
      </c>
      <c r="B154" s="43" t="s">
        <v>482</v>
      </c>
      <c r="C154" s="42" t="s">
        <v>1294</v>
      </c>
      <c r="D154" s="42" t="s">
        <v>555</v>
      </c>
      <c r="E154" s="42" t="s">
        <v>1294</v>
      </c>
      <c r="F154" s="42" t="s">
        <v>1295</v>
      </c>
      <c r="G154" s="42" t="s">
        <v>1296</v>
      </c>
      <c r="H154" s="42" t="s">
        <v>571</v>
      </c>
      <c r="I154" s="42"/>
      <c r="J154" s="42"/>
      <c r="K154" s="42"/>
      <c r="L154" s="42" t="s">
        <v>572</v>
      </c>
      <c r="M154" s="42" t="s">
        <v>269</v>
      </c>
      <c r="N154" s="42" t="s">
        <v>555</v>
      </c>
      <c r="O154" s="42"/>
      <c r="P154" s="42" t="s">
        <v>555</v>
      </c>
      <c r="Q154" s="42" t="s">
        <v>555</v>
      </c>
      <c r="R154" s="42" t="s">
        <v>555</v>
      </c>
      <c r="S154" s="42" t="s">
        <v>555</v>
      </c>
      <c r="T154" s="42" t="s">
        <v>555</v>
      </c>
      <c r="U154" s="42" t="s">
        <v>555</v>
      </c>
      <c r="V154" s="44"/>
      <c r="W154" s="44"/>
      <c r="X154" s="44"/>
      <c r="Y154" s="44"/>
      <c r="Z154" s="44"/>
      <c r="AA154" s="44"/>
    </row>
    <row r="155" spans="1:27" ht="15.75" customHeight="1" x14ac:dyDescent="0.25">
      <c r="A155" s="43">
        <v>159</v>
      </c>
      <c r="B155" s="43" t="s">
        <v>482</v>
      </c>
      <c r="C155" s="42" t="s">
        <v>1297</v>
      </c>
      <c r="D155" s="42" t="s">
        <v>555</v>
      </c>
      <c r="E155" s="42" t="s">
        <v>1297</v>
      </c>
      <c r="F155" s="42" t="s">
        <v>1298</v>
      </c>
      <c r="G155" s="42" t="s">
        <v>1299</v>
      </c>
      <c r="H155" s="42" t="s">
        <v>571</v>
      </c>
      <c r="I155" s="42"/>
      <c r="J155" s="42"/>
      <c r="K155" s="42"/>
      <c r="L155" s="42" t="s">
        <v>572</v>
      </c>
      <c r="M155" s="42" t="s">
        <v>269</v>
      </c>
      <c r="N155" s="42" t="s">
        <v>555</v>
      </c>
      <c r="O155" s="42"/>
      <c r="P155" s="42" t="s">
        <v>555</v>
      </c>
      <c r="Q155" s="42" t="s">
        <v>555</v>
      </c>
      <c r="R155" s="42" t="s">
        <v>555</v>
      </c>
      <c r="S155" s="42" t="s">
        <v>555</v>
      </c>
      <c r="T155" s="42" t="s">
        <v>555</v>
      </c>
      <c r="U155" s="42" t="s">
        <v>555</v>
      </c>
      <c r="V155" s="44"/>
      <c r="W155" s="44"/>
      <c r="X155" s="44"/>
      <c r="Y155" s="44"/>
      <c r="Z155" s="44"/>
      <c r="AA155" s="44"/>
    </row>
    <row r="156" spans="1:27" ht="15.75" customHeight="1" x14ac:dyDescent="0.25">
      <c r="A156" s="43">
        <v>160</v>
      </c>
      <c r="B156" s="43" t="s">
        <v>482</v>
      </c>
      <c r="C156" s="42" t="s">
        <v>1300</v>
      </c>
      <c r="D156" s="42" t="s">
        <v>555</v>
      </c>
      <c r="E156" s="42" t="s">
        <v>1300</v>
      </c>
      <c r="F156" s="42" t="s">
        <v>1301</v>
      </c>
      <c r="G156" s="42" t="s">
        <v>1302</v>
      </c>
      <c r="H156" s="42" t="s">
        <v>571</v>
      </c>
      <c r="I156" s="42"/>
      <c r="J156" s="42"/>
      <c r="K156" s="42"/>
      <c r="L156" s="42" t="s">
        <v>572</v>
      </c>
      <c r="M156" s="42" t="s">
        <v>269</v>
      </c>
      <c r="N156" s="42" t="s">
        <v>555</v>
      </c>
      <c r="O156" s="42"/>
      <c r="P156" s="42" t="s">
        <v>555</v>
      </c>
      <c r="Q156" s="42" t="s">
        <v>555</v>
      </c>
      <c r="R156" s="42" t="s">
        <v>555</v>
      </c>
      <c r="S156" s="42" t="s">
        <v>555</v>
      </c>
      <c r="T156" s="42" t="s">
        <v>555</v>
      </c>
      <c r="U156" s="42" t="s">
        <v>555</v>
      </c>
      <c r="V156" s="44"/>
      <c r="W156" s="44"/>
      <c r="X156" s="44"/>
      <c r="Y156" s="44"/>
      <c r="Z156" s="44"/>
      <c r="AA156" s="44"/>
    </row>
    <row r="157" spans="1:27" ht="15.75" customHeight="1" x14ac:dyDescent="0.25">
      <c r="A157" s="43">
        <v>161</v>
      </c>
      <c r="B157" s="43" t="s">
        <v>482</v>
      </c>
      <c r="C157" s="42" t="s">
        <v>1303</v>
      </c>
      <c r="D157" s="42" t="s">
        <v>555</v>
      </c>
      <c r="E157" s="42" t="s">
        <v>1303</v>
      </c>
      <c r="F157" s="42" t="s">
        <v>1304</v>
      </c>
      <c r="G157" s="42" t="s">
        <v>1305</v>
      </c>
      <c r="H157" s="42" t="s">
        <v>571</v>
      </c>
      <c r="I157" s="42"/>
      <c r="J157" s="42"/>
      <c r="K157" s="42"/>
      <c r="L157" s="42" t="s">
        <v>572</v>
      </c>
      <c r="M157" s="42" t="s">
        <v>269</v>
      </c>
      <c r="N157" s="42" t="s">
        <v>555</v>
      </c>
      <c r="O157" s="42"/>
      <c r="P157" s="42" t="s">
        <v>555</v>
      </c>
      <c r="Q157" s="42" t="s">
        <v>555</v>
      </c>
      <c r="R157" s="42" t="s">
        <v>555</v>
      </c>
      <c r="S157" s="42" t="s">
        <v>555</v>
      </c>
      <c r="T157" s="42" t="s">
        <v>555</v>
      </c>
      <c r="U157" s="42" t="s">
        <v>555</v>
      </c>
      <c r="V157" s="44"/>
      <c r="W157" s="44"/>
      <c r="X157" s="44"/>
      <c r="Y157" s="44"/>
      <c r="Z157" s="44"/>
      <c r="AA157" s="44"/>
    </row>
    <row r="158" spans="1:27" ht="15.75" customHeight="1" x14ac:dyDescent="0.25">
      <c r="A158" s="43">
        <v>162</v>
      </c>
      <c r="B158" s="43" t="s">
        <v>482</v>
      </c>
      <c r="C158" s="42" t="s">
        <v>1306</v>
      </c>
      <c r="D158" s="42" t="s">
        <v>555</v>
      </c>
      <c r="E158" s="42" t="s">
        <v>1306</v>
      </c>
      <c r="F158" s="42" t="s">
        <v>1307</v>
      </c>
      <c r="G158" s="42" t="s">
        <v>1308</v>
      </c>
      <c r="H158" s="42" t="s">
        <v>571</v>
      </c>
      <c r="I158" s="42"/>
      <c r="J158" s="42"/>
      <c r="K158" s="42"/>
      <c r="L158" s="42" t="s">
        <v>572</v>
      </c>
      <c r="M158" s="42" t="s">
        <v>269</v>
      </c>
      <c r="N158" s="42" t="s">
        <v>555</v>
      </c>
      <c r="O158" s="42"/>
      <c r="P158" s="42" t="s">
        <v>555</v>
      </c>
      <c r="Q158" s="42" t="s">
        <v>555</v>
      </c>
      <c r="R158" s="42" t="s">
        <v>555</v>
      </c>
      <c r="S158" s="42" t="s">
        <v>555</v>
      </c>
      <c r="T158" s="42" t="s">
        <v>555</v>
      </c>
      <c r="U158" s="42" t="s">
        <v>555</v>
      </c>
      <c r="V158" s="44"/>
      <c r="W158" s="44"/>
      <c r="X158" s="44"/>
      <c r="Y158" s="44"/>
      <c r="Z158" s="44"/>
      <c r="AA158" s="44"/>
    </row>
    <row r="159" spans="1:27" ht="15.75" customHeight="1" x14ac:dyDescent="0.25">
      <c r="A159" s="43">
        <v>163</v>
      </c>
      <c r="B159" s="43" t="s">
        <v>482</v>
      </c>
      <c r="C159" s="42" t="s">
        <v>1309</v>
      </c>
      <c r="D159" s="42" t="s">
        <v>555</v>
      </c>
      <c r="E159" s="42" t="s">
        <v>1309</v>
      </c>
      <c r="F159" s="42" t="s">
        <v>1310</v>
      </c>
      <c r="G159" s="42" t="s">
        <v>1311</v>
      </c>
      <c r="H159" s="42" t="s">
        <v>571</v>
      </c>
      <c r="I159" s="42"/>
      <c r="J159" s="42"/>
      <c r="K159" s="42"/>
      <c r="L159" s="42" t="s">
        <v>572</v>
      </c>
      <c r="M159" s="42" t="s">
        <v>269</v>
      </c>
      <c r="N159" s="42" t="s">
        <v>555</v>
      </c>
      <c r="O159" s="42"/>
      <c r="P159" s="42" t="s">
        <v>555</v>
      </c>
      <c r="Q159" s="42" t="s">
        <v>555</v>
      </c>
      <c r="R159" s="42" t="s">
        <v>555</v>
      </c>
      <c r="S159" s="42" t="s">
        <v>555</v>
      </c>
      <c r="T159" s="42" t="s">
        <v>555</v>
      </c>
      <c r="U159" s="42" t="s">
        <v>555</v>
      </c>
      <c r="V159" s="44"/>
      <c r="W159" s="44"/>
      <c r="X159" s="44"/>
      <c r="Y159" s="44"/>
      <c r="Z159" s="44"/>
      <c r="AA159" s="44"/>
    </row>
    <row r="160" spans="1:27" ht="15.75" customHeight="1" x14ac:dyDescent="0.25">
      <c r="A160" s="43">
        <v>164</v>
      </c>
      <c r="B160" s="43" t="s">
        <v>482</v>
      </c>
      <c r="C160" s="42" t="s">
        <v>1312</v>
      </c>
      <c r="D160" s="42" t="s">
        <v>555</v>
      </c>
      <c r="E160" s="42" t="s">
        <v>1312</v>
      </c>
      <c r="F160" s="42" t="s">
        <v>1313</v>
      </c>
      <c r="G160" s="42" t="s">
        <v>1314</v>
      </c>
      <c r="H160" s="42" t="s">
        <v>571</v>
      </c>
      <c r="I160" s="42"/>
      <c r="J160" s="42"/>
      <c r="K160" s="42"/>
      <c r="L160" s="42" t="s">
        <v>572</v>
      </c>
      <c r="M160" s="42" t="s">
        <v>269</v>
      </c>
      <c r="N160" s="42" t="s">
        <v>555</v>
      </c>
      <c r="O160" s="42"/>
      <c r="P160" s="42" t="s">
        <v>555</v>
      </c>
      <c r="Q160" s="42" t="s">
        <v>555</v>
      </c>
      <c r="R160" s="42" t="s">
        <v>555</v>
      </c>
      <c r="S160" s="42" t="s">
        <v>555</v>
      </c>
      <c r="T160" s="42" t="s">
        <v>555</v>
      </c>
      <c r="U160" s="42" t="s">
        <v>555</v>
      </c>
      <c r="V160" s="44"/>
      <c r="W160" s="44"/>
      <c r="X160" s="44"/>
      <c r="Y160" s="44"/>
      <c r="Z160" s="44"/>
      <c r="AA160" s="44"/>
    </row>
    <row r="161" spans="1:27" ht="15.75" customHeight="1" x14ac:dyDescent="0.25">
      <c r="A161" s="43">
        <v>165</v>
      </c>
      <c r="B161" s="43" t="s">
        <v>482</v>
      </c>
      <c r="C161" s="42" t="s">
        <v>1315</v>
      </c>
      <c r="D161" s="42" t="s">
        <v>555</v>
      </c>
      <c r="E161" s="42" t="s">
        <v>1315</v>
      </c>
      <c r="F161" s="42" t="s">
        <v>1316</v>
      </c>
      <c r="G161" s="42" t="s">
        <v>1317</v>
      </c>
      <c r="H161" s="42" t="s">
        <v>571</v>
      </c>
      <c r="I161" s="42"/>
      <c r="J161" s="42"/>
      <c r="K161" s="42"/>
      <c r="L161" s="42" t="s">
        <v>572</v>
      </c>
      <c r="M161" s="42" t="s">
        <v>269</v>
      </c>
      <c r="N161" s="42" t="s">
        <v>555</v>
      </c>
      <c r="O161" s="42"/>
      <c r="P161" s="42" t="s">
        <v>555</v>
      </c>
      <c r="Q161" s="42" t="s">
        <v>555</v>
      </c>
      <c r="R161" s="42" t="s">
        <v>555</v>
      </c>
      <c r="S161" s="42" t="s">
        <v>555</v>
      </c>
      <c r="T161" s="42" t="s">
        <v>555</v>
      </c>
      <c r="U161" s="42" t="s">
        <v>555</v>
      </c>
      <c r="V161" s="44"/>
      <c r="W161" s="44"/>
      <c r="X161" s="44"/>
      <c r="Y161" s="44"/>
      <c r="Z161" s="44"/>
      <c r="AA161" s="44"/>
    </row>
    <row r="162" spans="1:27" ht="15.75" customHeight="1" x14ac:dyDescent="0.25">
      <c r="A162" s="43">
        <v>166</v>
      </c>
      <c r="B162" s="43" t="s">
        <v>482</v>
      </c>
      <c r="C162" s="42" t="s">
        <v>1318</v>
      </c>
      <c r="D162" s="42" t="s">
        <v>555</v>
      </c>
      <c r="E162" s="42" t="s">
        <v>1318</v>
      </c>
      <c r="F162" s="42" t="s">
        <v>1319</v>
      </c>
      <c r="G162" s="42" t="s">
        <v>1320</v>
      </c>
      <c r="H162" s="42" t="s">
        <v>554</v>
      </c>
      <c r="I162" s="42"/>
      <c r="J162" s="42"/>
      <c r="K162" s="42" t="s">
        <v>1278</v>
      </c>
      <c r="L162" s="42" t="s">
        <v>579</v>
      </c>
      <c r="M162" s="42" t="s">
        <v>269</v>
      </c>
      <c r="N162" s="42" t="s">
        <v>555</v>
      </c>
      <c r="O162" s="42"/>
      <c r="P162" s="42" t="s">
        <v>555</v>
      </c>
      <c r="Q162" s="42" t="s">
        <v>555</v>
      </c>
      <c r="R162" s="42" t="s">
        <v>555</v>
      </c>
      <c r="S162" s="42" t="s">
        <v>555</v>
      </c>
      <c r="T162" s="42" t="s">
        <v>555</v>
      </c>
      <c r="U162" s="42" t="s">
        <v>555</v>
      </c>
      <c r="V162" s="44"/>
      <c r="W162" s="44"/>
      <c r="X162" s="44"/>
      <c r="Y162" s="44"/>
      <c r="Z162" s="44"/>
      <c r="AA162" s="44"/>
    </row>
    <row r="163" spans="1:27" ht="15.75" customHeight="1" x14ac:dyDescent="0.25">
      <c r="A163" s="43">
        <v>167</v>
      </c>
      <c r="B163" s="43" t="s">
        <v>482</v>
      </c>
      <c r="C163" s="42" t="s">
        <v>1321</v>
      </c>
      <c r="D163" s="42" t="s">
        <v>555</v>
      </c>
      <c r="E163" s="42" t="s">
        <v>1321</v>
      </c>
      <c r="F163" s="42" t="s">
        <v>1322</v>
      </c>
      <c r="G163" s="42" t="s">
        <v>1323</v>
      </c>
      <c r="H163" s="42" t="s">
        <v>554</v>
      </c>
      <c r="I163" s="42"/>
      <c r="J163" s="42"/>
      <c r="K163" s="42" t="s">
        <v>1278</v>
      </c>
      <c r="L163" s="42" t="s">
        <v>579</v>
      </c>
      <c r="M163" s="42" t="s">
        <v>269</v>
      </c>
      <c r="N163" s="42" t="s">
        <v>555</v>
      </c>
      <c r="O163" s="42"/>
      <c r="P163" s="42" t="s">
        <v>555</v>
      </c>
      <c r="Q163" s="42" t="s">
        <v>555</v>
      </c>
      <c r="R163" s="42" t="s">
        <v>555</v>
      </c>
      <c r="S163" s="42" t="s">
        <v>555</v>
      </c>
      <c r="T163" s="42" t="s">
        <v>555</v>
      </c>
      <c r="U163" s="42" t="s">
        <v>555</v>
      </c>
      <c r="V163" s="44"/>
      <c r="W163" s="44"/>
      <c r="X163" s="44"/>
      <c r="Y163" s="44"/>
      <c r="Z163" s="44"/>
      <c r="AA163" s="44"/>
    </row>
    <row r="164" spans="1:27" ht="15.75" customHeight="1" x14ac:dyDescent="0.25">
      <c r="A164" s="43">
        <v>168</v>
      </c>
      <c r="B164" s="43" t="s">
        <v>482</v>
      </c>
      <c r="C164" s="42" t="s">
        <v>1324</v>
      </c>
      <c r="D164" s="42" t="s">
        <v>555</v>
      </c>
      <c r="E164" s="42" t="s">
        <v>1324</v>
      </c>
      <c r="F164" s="42" t="s">
        <v>1325</v>
      </c>
      <c r="G164" s="42" t="s">
        <v>1326</v>
      </c>
      <c r="H164" s="42" t="s">
        <v>554</v>
      </c>
      <c r="I164" s="42"/>
      <c r="J164" s="42"/>
      <c r="K164" s="42" t="s">
        <v>1278</v>
      </c>
      <c r="L164" s="42" t="s">
        <v>579</v>
      </c>
      <c r="M164" s="42" t="s">
        <v>269</v>
      </c>
      <c r="N164" s="42" t="s">
        <v>555</v>
      </c>
      <c r="O164" s="42"/>
      <c r="P164" s="42" t="s">
        <v>555</v>
      </c>
      <c r="Q164" s="42" t="s">
        <v>555</v>
      </c>
      <c r="R164" s="42" t="s">
        <v>555</v>
      </c>
      <c r="S164" s="42" t="s">
        <v>555</v>
      </c>
      <c r="T164" s="42" t="s">
        <v>555</v>
      </c>
      <c r="U164" s="42" t="s">
        <v>555</v>
      </c>
      <c r="V164" s="44"/>
      <c r="W164" s="44"/>
      <c r="X164" s="44"/>
      <c r="Y164" s="44"/>
      <c r="Z164" s="44"/>
      <c r="AA164" s="44"/>
    </row>
    <row r="165" spans="1:27" ht="15.75" customHeight="1" x14ac:dyDescent="0.25">
      <c r="A165" s="43">
        <v>169</v>
      </c>
      <c r="B165" s="43" t="s">
        <v>482</v>
      </c>
      <c r="C165" s="42" t="s">
        <v>1327</v>
      </c>
      <c r="D165" s="42" t="s">
        <v>555</v>
      </c>
      <c r="E165" s="42" t="s">
        <v>1327</v>
      </c>
      <c r="F165" s="42" t="s">
        <v>1328</v>
      </c>
      <c r="G165" s="42" t="s">
        <v>1329</v>
      </c>
      <c r="H165" s="42" t="s">
        <v>554</v>
      </c>
      <c r="I165" s="42"/>
      <c r="J165" s="42"/>
      <c r="K165" s="42" t="s">
        <v>1278</v>
      </c>
      <c r="L165" s="42" t="s">
        <v>579</v>
      </c>
      <c r="M165" s="42" t="s">
        <v>269</v>
      </c>
      <c r="N165" s="42" t="s">
        <v>555</v>
      </c>
      <c r="O165" s="42"/>
      <c r="P165" s="42" t="s">
        <v>555</v>
      </c>
      <c r="Q165" s="42" t="s">
        <v>555</v>
      </c>
      <c r="R165" s="42" t="s">
        <v>555</v>
      </c>
      <c r="S165" s="42" t="s">
        <v>555</v>
      </c>
      <c r="T165" s="42" t="s">
        <v>555</v>
      </c>
      <c r="U165" s="42" t="s">
        <v>555</v>
      </c>
      <c r="V165" s="44"/>
      <c r="W165" s="44"/>
      <c r="X165" s="44"/>
      <c r="Y165" s="44"/>
      <c r="Z165" s="44"/>
      <c r="AA165" s="44"/>
    </row>
    <row r="166" spans="1:27" ht="15.75" customHeight="1" x14ac:dyDescent="0.25">
      <c r="A166" s="43">
        <v>170</v>
      </c>
      <c r="B166" s="43" t="s">
        <v>482</v>
      </c>
      <c r="C166" s="42" t="s">
        <v>1330</v>
      </c>
      <c r="D166" s="42" t="s">
        <v>555</v>
      </c>
      <c r="E166" s="42" t="s">
        <v>1330</v>
      </c>
      <c r="F166" s="42" t="s">
        <v>1331</v>
      </c>
      <c r="G166" s="42" t="s">
        <v>1332</v>
      </c>
      <c r="H166" s="42" t="s">
        <v>571</v>
      </c>
      <c r="I166" s="42"/>
      <c r="J166" s="42"/>
      <c r="K166" s="42"/>
      <c r="L166" s="42" t="s">
        <v>572</v>
      </c>
      <c r="M166" s="42" t="s">
        <v>269</v>
      </c>
      <c r="N166" s="42" t="s">
        <v>555</v>
      </c>
      <c r="O166" s="42"/>
      <c r="P166" s="42" t="s">
        <v>555</v>
      </c>
      <c r="Q166" s="42" t="s">
        <v>555</v>
      </c>
      <c r="R166" s="42" t="s">
        <v>555</v>
      </c>
      <c r="S166" s="42" t="s">
        <v>555</v>
      </c>
      <c r="T166" s="42" t="s">
        <v>555</v>
      </c>
      <c r="U166" s="42" t="s">
        <v>555</v>
      </c>
      <c r="V166" s="44"/>
      <c r="W166" s="44"/>
      <c r="X166" s="44"/>
      <c r="Y166" s="44"/>
      <c r="Z166" s="44"/>
      <c r="AA166" s="44"/>
    </row>
    <row r="167" spans="1:27" ht="15.75" customHeight="1" x14ac:dyDescent="0.25">
      <c r="A167" s="43">
        <v>171</v>
      </c>
      <c r="B167" s="43" t="s">
        <v>482</v>
      </c>
      <c r="C167" s="42" t="s">
        <v>1333</v>
      </c>
      <c r="D167" s="42" t="s">
        <v>555</v>
      </c>
      <c r="E167" s="42" t="s">
        <v>1333</v>
      </c>
      <c r="F167" s="42" t="s">
        <v>1334</v>
      </c>
      <c r="G167" s="42" t="s">
        <v>1335</v>
      </c>
      <c r="H167" s="42" t="s">
        <v>554</v>
      </c>
      <c r="I167" s="42"/>
      <c r="J167" s="42"/>
      <c r="K167" s="42" t="s">
        <v>1336</v>
      </c>
      <c r="L167" s="42" t="s">
        <v>579</v>
      </c>
      <c r="M167" s="42" t="s">
        <v>269</v>
      </c>
      <c r="N167" s="42" t="s">
        <v>555</v>
      </c>
      <c r="O167" s="42"/>
      <c r="P167" s="42" t="s">
        <v>555</v>
      </c>
      <c r="Q167" s="42" t="s">
        <v>555</v>
      </c>
      <c r="R167" s="42" t="s">
        <v>555</v>
      </c>
      <c r="S167" s="42" t="s">
        <v>555</v>
      </c>
      <c r="T167" s="42" t="s">
        <v>555</v>
      </c>
      <c r="U167" s="42" t="s">
        <v>555</v>
      </c>
      <c r="V167" s="44"/>
      <c r="W167" s="44"/>
      <c r="X167" s="44"/>
      <c r="Y167" s="44"/>
      <c r="Z167" s="44"/>
      <c r="AA167" s="44"/>
    </row>
    <row r="168" spans="1:27" ht="15.75" customHeight="1" x14ac:dyDescent="0.25">
      <c r="A168" s="43">
        <v>172</v>
      </c>
      <c r="B168" s="43" t="s">
        <v>482</v>
      </c>
      <c r="C168" s="42" t="s">
        <v>1337</v>
      </c>
      <c r="D168" s="42" t="s">
        <v>555</v>
      </c>
      <c r="E168" s="42" t="s">
        <v>1337</v>
      </c>
      <c r="F168" s="42" t="s">
        <v>1338</v>
      </c>
      <c r="G168" s="42" t="s">
        <v>1339</v>
      </c>
      <c r="H168" s="42" t="s">
        <v>571</v>
      </c>
      <c r="I168" s="42"/>
      <c r="J168" s="42"/>
      <c r="K168" s="42"/>
      <c r="L168" s="42" t="s">
        <v>572</v>
      </c>
      <c r="M168" s="42" t="s">
        <v>269</v>
      </c>
      <c r="N168" s="42" t="s">
        <v>555</v>
      </c>
      <c r="O168" s="42"/>
      <c r="P168" s="42" t="s">
        <v>555</v>
      </c>
      <c r="Q168" s="42" t="s">
        <v>555</v>
      </c>
      <c r="R168" s="42" t="s">
        <v>555</v>
      </c>
      <c r="S168" s="42" t="s">
        <v>555</v>
      </c>
      <c r="T168" s="42" t="s">
        <v>555</v>
      </c>
      <c r="U168" s="42" t="s">
        <v>555</v>
      </c>
      <c r="V168" s="44"/>
      <c r="W168" s="44"/>
      <c r="X168" s="44"/>
      <c r="Y168" s="44"/>
      <c r="Z168" s="44"/>
      <c r="AA168" s="44"/>
    </row>
    <row r="169" spans="1:27" ht="15.75" customHeight="1" x14ac:dyDescent="0.25">
      <c r="A169" s="43">
        <v>173</v>
      </c>
      <c r="B169" s="43" t="s">
        <v>482</v>
      </c>
      <c r="C169" s="42" t="s">
        <v>1340</v>
      </c>
      <c r="D169" s="42" t="s">
        <v>555</v>
      </c>
      <c r="E169" s="42" t="s">
        <v>1340</v>
      </c>
      <c r="F169" s="42" t="s">
        <v>1341</v>
      </c>
      <c r="G169" s="42" t="s">
        <v>1342</v>
      </c>
      <c r="H169" s="42" t="s">
        <v>571</v>
      </c>
      <c r="I169" s="42"/>
      <c r="J169" s="42"/>
      <c r="K169" s="42" t="s">
        <v>1336</v>
      </c>
      <c r="L169" s="42" t="s">
        <v>572</v>
      </c>
      <c r="M169" s="42" t="s">
        <v>269</v>
      </c>
      <c r="N169" s="42" t="s">
        <v>555</v>
      </c>
      <c r="O169" s="42"/>
      <c r="P169" s="42" t="s">
        <v>555</v>
      </c>
      <c r="Q169" s="42" t="s">
        <v>555</v>
      </c>
      <c r="R169" s="42" t="s">
        <v>555</v>
      </c>
      <c r="S169" s="42" t="s">
        <v>555</v>
      </c>
      <c r="T169" s="42" t="s">
        <v>555</v>
      </c>
      <c r="U169" s="42" t="s">
        <v>555</v>
      </c>
      <c r="V169" s="44"/>
      <c r="W169" s="44"/>
      <c r="X169" s="44"/>
      <c r="Y169" s="44"/>
      <c r="Z169" s="44"/>
      <c r="AA169" s="44"/>
    </row>
    <row r="170" spans="1:27" ht="15.75" customHeight="1" x14ac:dyDescent="0.25">
      <c r="A170" s="43">
        <v>174</v>
      </c>
      <c r="B170" s="43" t="s">
        <v>482</v>
      </c>
      <c r="C170" s="42" t="s">
        <v>1343</v>
      </c>
      <c r="D170" s="42" t="s">
        <v>555</v>
      </c>
      <c r="E170" s="42" t="s">
        <v>1343</v>
      </c>
      <c r="F170" s="42" t="s">
        <v>1344</v>
      </c>
      <c r="G170" s="42" t="s">
        <v>1345</v>
      </c>
      <c r="H170" s="42" t="s">
        <v>571</v>
      </c>
      <c r="I170" s="42"/>
      <c r="J170" s="42"/>
      <c r="K170" s="42" t="s">
        <v>1336</v>
      </c>
      <c r="L170" s="42" t="s">
        <v>572</v>
      </c>
      <c r="M170" s="42" t="s">
        <v>269</v>
      </c>
      <c r="N170" s="42" t="s">
        <v>555</v>
      </c>
      <c r="O170" s="42"/>
      <c r="P170" s="42" t="s">
        <v>555</v>
      </c>
      <c r="Q170" s="42" t="s">
        <v>555</v>
      </c>
      <c r="R170" s="42" t="s">
        <v>555</v>
      </c>
      <c r="S170" s="42" t="s">
        <v>555</v>
      </c>
      <c r="T170" s="42" t="s">
        <v>555</v>
      </c>
      <c r="U170" s="42" t="s">
        <v>555</v>
      </c>
      <c r="V170" s="44"/>
      <c r="W170" s="44"/>
      <c r="X170" s="44"/>
      <c r="Y170" s="44"/>
      <c r="Z170" s="44"/>
      <c r="AA170" s="44"/>
    </row>
    <row r="171" spans="1:27" ht="15.75" customHeight="1" x14ac:dyDescent="0.25">
      <c r="A171" s="43">
        <v>175</v>
      </c>
      <c r="B171" s="43" t="s">
        <v>482</v>
      </c>
      <c r="C171" s="42" t="s">
        <v>1346</v>
      </c>
      <c r="D171" s="42" t="s">
        <v>555</v>
      </c>
      <c r="E171" s="42" t="s">
        <v>1346</v>
      </c>
      <c r="F171" s="42" t="s">
        <v>1347</v>
      </c>
      <c r="G171" s="42" t="s">
        <v>1348</v>
      </c>
      <c r="H171" s="42" t="s">
        <v>554</v>
      </c>
      <c r="I171" s="42"/>
      <c r="J171" s="42"/>
      <c r="K171" s="42" t="s">
        <v>1336</v>
      </c>
      <c r="L171" s="42" t="s">
        <v>579</v>
      </c>
      <c r="M171" s="42" t="s">
        <v>269</v>
      </c>
      <c r="N171" s="42" t="s">
        <v>555</v>
      </c>
      <c r="O171" s="42"/>
      <c r="P171" s="42" t="s">
        <v>555</v>
      </c>
      <c r="Q171" s="42" t="s">
        <v>555</v>
      </c>
      <c r="R171" s="42" t="s">
        <v>555</v>
      </c>
      <c r="S171" s="42" t="s">
        <v>555</v>
      </c>
      <c r="T171" s="42" t="s">
        <v>555</v>
      </c>
      <c r="U171" s="42" t="s">
        <v>555</v>
      </c>
      <c r="V171" s="44"/>
      <c r="W171" s="44"/>
      <c r="X171" s="44"/>
      <c r="Y171" s="44"/>
      <c r="Z171" s="44"/>
      <c r="AA171" s="44"/>
    </row>
    <row r="172" spans="1:27" ht="15.75" customHeight="1" x14ac:dyDescent="0.25">
      <c r="A172" s="43">
        <v>176</v>
      </c>
      <c r="B172" s="43" t="s">
        <v>482</v>
      </c>
      <c r="C172" s="42" t="s">
        <v>1349</v>
      </c>
      <c r="D172" s="42" t="s">
        <v>555</v>
      </c>
      <c r="E172" s="42" t="s">
        <v>1349</v>
      </c>
      <c r="F172" s="42" t="s">
        <v>1350</v>
      </c>
      <c r="G172" s="42" t="s">
        <v>1351</v>
      </c>
      <c r="H172" s="42" t="s">
        <v>554</v>
      </c>
      <c r="I172" s="42"/>
      <c r="J172" s="42"/>
      <c r="K172" s="42" t="s">
        <v>1336</v>
      </c>
      <c r="L172" s="42" t="s">
        <v>579</v>
      </c>
      <c r="M172" s="42" t="s">
        <v>269</v>
      </c>
      <c r="N172" s="42" t="s">
        <v>555</v>
      </c>
      <c r="O172" s="42"/>
      <c r="P172" s="42" t="s">
        <v>555</v>
      </c>
      <c r="Q172" s="42" t="s">
        <v>555</v>
      </c>
      <c r="R172" s="42" t="s">
        <v>555</v>
      </c>
      <c r="S172" s="42" t="s">
        <v>555</v>
      </c>
      <c r="T172" s="42" t="s">
        <v>555</v>
      </c>
      <c r="U172" s="42" t="s">
        <v>555</v>
      </c>
      <c r="V172" s="44"/>
      <c r="W172" s="44"/>
      <c r="X172" s="44"/>
      <c r="Y172" s="44"/>
      <c r="Z172" s="44"/>
      <c r="AA172" s="44"/>
    </row>
    <row r="173" spans="1:27" ht="15.75" customHeight="1" x14ac:dyDescent="0.25">
      <c r="A173" s="43">
        <v>177</v>
      </c>
      <c r="B173" s="43" t="s">
        <v>482</v>
      </c>
      <c r="C173" s="42" t="s">
        <v>1352</v>
      </c>
      <c r="D173" s="42" t="s">
        <v>555</v>
      </c>
      <c r="E173" s="42" t="s">
        <v>1352</v>
      </c>
      <c r="F173" s="42" t="s">
        <v>1353</v>
      </c>
      <c r="G173" s="42" t="s">
        <v>1354</v>
      </c>
      <c r="H173" s="42" t="s">
        <v>554</v>
      </c>
      <c r="I173" s="42"/>
      <c r="J173" s="42"/>
      <c r="K173" s="42" t="s">
        <v>1336</v>
      </c>
      <c r="L173" s="42" t="s">
        <v>579</v>
      </c>
      <c r="M173" s="42" t="s">
        <v>269</v>
      </c>
      <c r="N173" s="42" t="s">
        <v>555</v>
      </c>
      <c r="O173" s="42"/>
      <c r="P173" s="42" t="s">
        <v>555</v>
      </c>
      <c r="Q173" s="42" t="s">
        <v>555</v>
      </c>
      <c r="R173" s="42" t="s">
        <v>555</v>
      </c>
      <c r="S173" s="42" t="s">
        <v>555</v>
      </c>
      <c r="T173" s="42" t="s">
        <v>555</v>
      </c>
      <c r="U173" s="42" t="s">
        <v>555</v>
      </c>
      <c r="V173" s="44"/>
      <c r="W173" s="44"/>
      <c r="X173" s="44"/>
      <c r="Y173" s="44"/>
      <c r="Z173" s="44"/>
      <c r="AA173" s="44"/>
    </row>
    <row r="174" spans="1:27" ht="15.75" customHeight="1" x14ac:dyDescent="0.25">
      <c r="A174" s="43">
        <v>178</v>
      </c>
      <c r="B174" s="43" t="s">
        <v>482</v>
      </c>
      <c r="C174" s="42" t="s">
        <v>1355</v>
      </c>
      <c r="D174" s="42" t="s">
        <v>555</v>
      </c>
      <c r="E174" s="42" t="s">
        <v>1355</v>
      </c>
      <c r="F174" s="42" t="s">
        <v>1356</v>
      </c>
      <c r="G174" s="42" t="s">
        <v>1357</v>
      </c>
      <c r="H174" s="42" t="s">
        <v>571</v>
      </c>
      <c r="I174" s="42"/>
      <c r="J174" s="42"/>
      <c r="K174" s="42" t="s">
        <v>1336</v>
      </c>
      <c r="L174" s="42" t="s">
        <v>572</v>
      </c>
      <c r="M174" s="42" t="s">
        <v>269</v>
      </c>
      <c r="N174" s="42" t="s">
        <v>555</v>
      </c>
      <c r="O174" s="42"/>
      <c r="P174" s="42" t="s">
        <v>555</v>
      </c>
      <c r="Q174" s="42" t="s">
        <v>555</v>
      </c>
      <c r="R174" s="42" t="s">
        <v>555</v>
      </c>
      <c r="S174" s="42" t="s">
        <v>555</v>
      </c>
      <c r="T174" s="42" t="s">
        <v>555</v>
      </c>
      <c r="U174" s="42" t="s">
        <v>555</v>
      </c>
      <c r="V174" s="44"/>
      <c r="W174" s="44"/>
      <c r="X174" s="44"/>
      <c r="Y174" s="44"/>
      <c r="Z174" s="44"/>
      <c r="AA174" s="44"/>
    </row>
    <row r="175" spans="1:27" ht="15.75" customHeight="1" x14ac:dyDescent="0.25">
      <c r="A175" s="43">
        <v>179</v>
      </c>
      <c r="B175" s="43" t="s">
        <v>482</v>
      </c>
      <c r="C175" s="42" t="s">
        <v>1358</v>
      </c>
      <c r="D175" s="42" t="s">
        <v>555</v>
      </c>
      <c r="E175" s="42" t="s">
        <v>1358</v>
      </c>
      <c r="F175" s="42" t="s">
        <v>1359</v>
      </c>
      <c r="G175" s="42" t="s">
        <v>1360</v>
      </c>
      <c r="H175" s="42" t="s">
        <v>571</v>
      </c>
      <c r="I175" s="42"/>
      <c r="J175" s="42"/>
      <c r="K175" s="42" t="s">
        <v>1336</v>
      </c>
      <c r="L175" s="42" t="s">
        <v>572</v>
      </c>
      <c r="M175" s="42" t="s">
        <v>269</v>
      </c>
      <c r="N175" s="42" t="s">
        <v>555</v>
      </c>
      <c r="O175" s="42"/>
      <c r="P175" s="42" t="s">
        <v>555</v>
      </c>
      <c r="Q175" s="42" t="s">
        <v>555</v>
      </c>
      <c r="R175" s="42" t="s">
        <v>555</v>
      </c>
      <c r="S175" s="42" t="s">
        <v>555</v>
      </c>
      <c r="T175" s="42" t="s">
        <v>555</v>
      </c>
      <c r="U175" s="42" t="s">
        <v>555</v>
      </c>
      <c r="V175" s="44"/>
      <c r="W175" s="44"/>
      <c r="X175" s="44"/>
      <c r="Y175" s="44"/>
      <c r="Z175" s="44"/>
      <c r="AA175" s="44"/>
    </row>
    <row r="176" spans="1:27" ht="15.75" customHeight="1" x14ac:dyDescent="0.25">
      <c r="A176" s="43">
        <v>180</v>
      </c>
      <c r="B176" s="43" t="s">
        <v>482</v>
      </c>
      <c r="C176" s="42" t="s">
        <v>1361</v>
      </c>
      <c r="D176" s="42" t="s">
        <v>555</v>
      </c>
      <c r="E176" s="42" t="s">
        <v>1361</v>
      </c>
      <c r="F176" s="42" t="s">
        <v>1362</v>
      </c>
      <c r="G176" s="42" t="s">
        <v>1363</v>
      </c>
      <c r="H176" s="42" t="s">
        <v>571</v>
      </c>
      <c r="I176" s="42"/>
      <c r="J176" s="42"/>
      <c r="K176" s="42" t="s">
        <v>1336</v>
      </c>
      <c r="L176" s="42" t="s">
        <v>572</v>
      </c>
      <c r="M176" s="42" t="s">
        <v>269</v>
      </c>
      <c r="N176" s="42" t="s">
        <v>555</v>
      </c>
      <c r="O176" s="42"/>
      <c r="P176" s="42" t="s">
        <v>555</v>
      </c>
      <c r="Q176" s="42" t="s">
        <v>555</v>
      </c>
      <c r="R176" s="42" t="s">
        <v>555</v>
      </c>
      <c r="S176" s="42" t="s">
        <v>555</v>
      </c>
      <c r="T176" s="42" t="s">
        <v>555</v>
      </c>
      <c r="U176" s="42" t="s">
        <v>555</v>
      </c>
      <c r="V176" s="44"/>
      <c r="W176" s="44"/>
      <c r="X176" s="44"/>
      <c r="Y176" s="44"/>
      <c r="Z176" s="44"/>
      <c r="AA176" s="44"/>
    </row>
    <row r="177" spans="1:27" ht="15.75" customHeight="1" x14ac:dyDescent="0.25">
      <c r="A177" s="43">
        <v>181</v>
      </c>
      <c r="B177" s="43" t="s">
        <v>482</v>
      </c>
      <c r="C177" s="42" t="s">
        <v>1364</v>
      </c>
      <c r="D177" s="42" t="s">
        <v>555</v>
      </c>
      <c r="E177" s="42" t="s">
        <v>1364</v>
      </c>
      <c r="F177" s="42" t="s">
        <v>1365</v>
      </c>
      <c r="G177" s="42" t="s">
        <v>1366</v>
      </c>
      <c r="H177" s="42" t="s">
        <v>571</v>
      </c>
      <c r="I177" s="42"/>
      <c r="J177" s="42"/>
      <c r="K177" s="42"/>
      <c r="L177" s="42" t="s">
        <v>572</v>
      </c>
      <c r="M177" s="42" t="s">
        <v>269</v>
      </c>
      <c r="N177" s="42" t="s">
        <v>555</v>
      </c>
      <c r="O177" s="42"/>
      <c r="P177" s="42" t="s">
        <v>555</v>
      </c>
      <c r="Q177" s="42" t="s">
        <v>555</v>
      </c>
      <c r="R177" s="42" t="s">
        <v>555</v>
      </c>
      <c r="S177" s="42" t="s">
        <v>555</v>
      </c>
      <c r="T177" s="42" t="s">
        <v>555</v>
      </c>
      <c r="U177" s="42" t="s">
        <v>555</v>
      </c>
      <c r="V177" s="44"/>
      <c r="W177" s="44"/>
      <c r="X177" s="44"/>
      <c r="Y177" s="44"/>
      <c r="Z177" s="44"/>
      <c r="AA177" s="44"/>
    </row>
    <row r="178" spans="1:27" ht="15.75" customHeight="1" x14ac:dyDescent="0.25">
      <c r="A178" s="43">
        <v>182</v>
      </c>
      <c r="B178" s="43" t="s">
        <v>482</v>
      </c>
      <c r="C178" s="42" t="s">
        <v>1367</v>
      </c>
      <c r="D178" s="42" t="s">
        <v>555</v>
      </c>
      <c r="E178" s="42" t="s">
        <v>1367</v>
      </c>
      <c r="F178" s="42" t="s">
        <v>1368</v>
      </c>
      <c r="G178" s="42" t="s">
        <v>1369</v>
      </c>
      <c r="H178" s="42" t="s">
        <v>571</v>
      </c>
      <c r="I178" s="42"/>
      <c r="J178" s="42"/>
      <c r="K178" s="42"/>
      <c r="L178" s="42" t="s">
        <v>572</v>
      </c>
      <c r="M178" s="42" t="s">
        <v>269</v>
      </c>
      <c r="N178" s="42" t="s">
        <v>555</v>
      </c>
      <c r="O178" s="42"/>
      <c r="P178" s="42" t="s">
        <v>555</v>
      </c>
      <c r="Q178" s="42" t="s">
        <v>555</v>
      </c>
      <c r="R178" s="42" t="s">
        <v>555</v>
      </c>
      <c r="S178" s="42" t="s">
        <v>555</v>
      </c>
      <c r="T178" s="42" t="s">
        <v>555</v>
      </c>
      <c r="U178" s="42" t="s">
        <v>555</v>
      </c>
      <c r="V178" s="44"/>
      <c r="W178" s="44"/>
      <c r="X178" s="44"/>
      <c r="Y178" s="44"/>
      <c r="Z178" s="44"/>
      <c r="AA178" s="44"/>
    </row>
    <row r="179" spans="1:27" ht="15.75" customHeight="1" x14ac:dyDescent="0.25">
      <c r="A179" s="43">
        <v>183</v>
      </c>
      <c r="B179" s="43" t="s">
        <v>482</v>
      </c>
      <c r="C179" s="42" t="s">
        <v>1370</v>
      </c>
      <c r="D179" s="42" t="s">
        <v>555</v>
      </c>
      <c r="E179" s="42" t="s">
        <v>1370</v>
      </c>
      <c r="F179" s="42" t="s">
        <v>1371</v>
      </c>
      <c r="G179" s="42" t="s">
        <v>1372</v>
      </c>
      <c r="H179" s="42" t="s">
        <v>571</v>
      </c>
      <c r="I179" s="42"/>
      <c r="J179" s="42"/>
      <c r="K179" s="42"/>
      <c r="L179" s="42" t="s">
        <v>572</v>
      </c>
      <c r="M179" s="42" t="s">
        <v>269</v>
      </c>
      <c r="N179" s="42" t="s">
        <v>555</v>
      </c>
      <c r="O179" s="42"/>
      <c r="P179" s="42" t="s">
        <v>555</v>
      </c>
      <c r="Q179" s="42" t="s">
        <v>555</v>
      </c>
      <c r="R179" s="42" t="s">
        <v>555</v>
      </c>
      <c r="S179" s="42" t="s">
        <v>555</v>
      </c>
      <c r="T179" s="42" t="s">
        <v>555</v>
      </c>
      <c r="U179" s="42" t="s">
        <v>555</v>
      </c>
      <c r="V179" s="44"/>
      <c r="W179" s="44"/>
      <c r="X179" s="44"/>
      <c r="Y179" s="44"/>
      <c r="Z179" s="44"/>
      <c r="AA179" s="44"/>
    </row>
    <row r="180" spans="1:27" ht="15.75" customHeight="1" x14ac:dyDescent="0.25">
      <c r="A180" s="43">
        <v>184</v>
      </c>
      <c r="B180" s="43" t="s">
        <v>482</v>
      </c>
      <c r="C180" s="42" t="s">
        <v>1373</v>
      </c>
      <c r="D180" s="42" t="s">
        <v>555</v>
      </c>
      <c r="E180" s="42" t="s">
        <v>1373</v>
      </c>
      <c r="F180" s="42" t="s">
        <v>1374</v>
      </c>
      <c r="G180" s="42" t="s">
        <v>1375</v>
      </c>
      <c r="H180" s="42" t="s">
        <v>571</v>
      </c>
      <c r="I180" s="42"/>
      <c r="J180" s="42"/>
      <c r="K180" s="42"/>
      <c r="L180" s="42" t="s">
        <v>572</v>
      </c>
      <c r="M180" s="42" t="s">
        <v>269</v>
      </c>
      <c r="N180" s="42" t="s">
        <v>555</v>
      </c>
      <c r="O180" s="42"/>
      <c r="P180" s="42" t="s">
        <v>555</v>
      </c>
      <c r="Q180" s="42" t="s">
        <v>555</v>
      </c>
      <c r="R180" s="42" t="s">
        <v>555</v>
      </c>
      <c r="S180" s="42" t="s">
        <v>555</v>
      </c>
      <c r="T180" s="42" t="s">
        <v>555</v>
      </c>
      <c r="U180" s="42" t="s">
        <v>555</v>
      </c>
      <c r="V180" s="44"/>
      <c r="W180" s="44"/>
      <c r="X180" s="44"/>
      <c r="Y180" s="44"/>
      <c r="Z180" s="44"/>
      <c r="AA180" s="44"/>
    </row>
    <row r="181" spans="1:27" ht="15.75" customHeight="1" x14ac:dyDescent="0.25">
      <c r="A181" s="43">
        <v>185</v>
      </c>
      <c r="B181" s="43" t="s">
        <v>482</v>
      </c>
      <c r="C181" s="42" t="s">
        <v>1376</v>
      </c>
      <c r="D181" s="42" t="s">
        <v>555</v>
      </c>
      <c r="E181" s="42" t="s">
        <v>1376</v>
      </c>
      <c r="F181" s="42" t="s">
        <v>1377</v>
      </c>
      <c r="G181" s="42" t="s">
        <v>1378</v>
      </c>
      <c r="H181" s="42" t="s">
        <v>571</v>
      </c>
      <c r="I181" s="42"/>
      <c r="J181" s="42"/>
      <c r="K181" s="42"/>
      <c r="L181" s="42" t="s">
        <v>572</v>
      </c>
      <c r="M181" s="42" t="s">
        <v>269</v>
      </c>
      <c r="N181" s="42" t="s">
        <v>555</v>
      </c>
      <c r="O181" s="42"/>
      <c r="P181" s="42" t="s">
        <v>555</v>
      </c>
      <c r="Q181" s="42" t="s">
        <v>555</v>
      </c>
      <c r="R181" s="42" t="s">
        <v>555</v>
      </c>
      <c r="S181" s="42" t="s">
        <v>555</v>
      </c>
      <c r="T181" s="42" t="s">
        <v>555</v>
      </c>
      <c r="U181" s="42" t="s">
        <v>555</v>
      </c>
      <c r="V181" s="44"/>
      <c r="W181" s="44"/>
      <c r="X181" s="44"/>
      <c r="Y181" s="44"/>
      <c r="Z181" s="44"/>
      <c r="AA181" s="44"/>
    </row>
    <row r="182" spans="1:27" ht="15.75" customHeight="1" x14ac:dyDescent="0.25">
      <c r="A182" s="43">
        <v>186</v>
      </c>
      <c r="B182" s="43" t="s">
        <v>482</v>
      </c>
      <c r="C182" s="42" t="s">
        <v>1379</v>
      </c>
      <c r="D182" s="42" t="s">
        <v>555</v>
      </c>
      <c r="E182" s="42" t="s">
        <v>1379</v>
      </c>
      <c r="F182" s="42" t="s">
        <v>1380</v>
      </c>
      <c r="G182" s="42" t="s">
        <v>1381</v>
      </c>
      <c r="H182" s="42" t="s">
        <v>571</v>
      </c>
      <c r="I182" s="42"/>
      <c r="J182" s="42"/>
      <c r="K182" s="42"/>
      <c r="L182" s="42" t="s">
        <v>572</v>
      </c>
      <c r="M182" s="42" t="s">
        <v>269</v>
      </c>
      <c r="N182" s="42" t="s">
        <v>555</v>
      </c>
      <c r="O182" s="42"/>
      <c r="P182" s="42" t="s">
        <v>555</v>
      </c>
      <c r="Q182" s="42" t="s">
        <v>555</v>
      </c>
      <c r="R182" s="42" t="s">
        <v>555</v>
      </c>
      <c r="S182" s="42" t="s">
        <v>555</v>
      </c>
      <c r="T182" s="42" t="s">
        <v>555</v>
      </c>
      <c r="U182" s="42" t="s">
        <v>555</v>
      </c>
      <c r="V182" s="44"/>
      <c r="W182" s="44"/>
      <c r="X182" s="44"/>
      <c r="Y182" s="44"/>
      <c r="Z182" s="44"/>
      <c r="AA182" s="44"/>
    </row>
    <row r="183" spans="1:27" ht="15.75" customHeight="1" x14ac:dyDescent="0.25">
      <c r="A183" s="43">
        <v>187</v>
      </c>
      <c r="B183" s="43" t="s">
        <v>482</v>
      </c>
      <c r="C183" s="42" t="s">
        <v>1382</v>
      </c>
      <c r="D183" s="42" t="s">
        <v>555</v>
      </c>
      <c r="E183" s="42" t="s">
        <v>1382</v>
      </c>
      <c r="F183" s="42" t="s">
        <v>1383</v>
      </c>
      <c r="G183" s="42" t="s">
        <v>1384</v>
      </c>
      <c r="H183" s="42" t="s">
        <v>571</v>
      </c>
      <c r="I183" s="42"/>
      <c r="J183" s="42"/>
      <c r="K183" s="42"/>
      <c r="L183" s="42" t="s">
        <v>572</v>
      </c>
      <c r="M183" s="42" t="s">
        <v>269</v>
      </c>
      <c r="N183" s="42" t="s">
        <v>555</v>
      </c>
      <c r="O183" s="42"/>
      <c r="P183" s="42" t="s">
        <v>555</v>
      </c>
      <c r="Q183" s="42" t="s">
        <v>555</v>
      </c>
      <c r="R183" s="42" t="s">
        <v>555</v>
      </c>
      <c r="S183" s="42" t="s">
        <v>555</v>
      </c>
      <c r="T183" s="42" t="s">
        <v>555</v>
      </c>
      <c r="U183" s="42" t="s">
        <v>555</v>
      </c>
      <c r="V183" s="44"/>
      <c r="W183" s="44"/>
      <c r="X183" s="44"/>
      <c r="Y183" s="44"/>
      <c r="Z183" s="44"/>
      <c r="AA183" s="44"/>
    </row>
    <row r="184" spans="1:27" ht="15.75" customHeight="1" x14ac:dyDescent="0.25">
      <c r="A184" s="43">
        <v>188</v>
      </c>
      <c r="B184" s="43" t="s">
        <v>482</v>
      </c>
      <c r="C184" s="42" t="s">
        <v>1385</v>
      </c>
      <c r="D184" s="42" t="s">
        <v>555</v>
      </c>
      <c r="E184" s="42" t="s">
        <v>1385</v>
      </c>
      <c r="F184" s="42" t="s">
        <v>1386</v>
      </c>
      <c r="G184" s="42" t="s">
        <v>1387</v>
      </c>
      <c r="H184" s="42" t="s">
        <v>571</v>
      </c>
      <c r="I184" s="42"/>
      <c r="J184" s="42"/>
      <c r="K184" s="42"/>
      <c r="L184" s="42" t="s">
        <v>572</v>
      </c>
      <c r="M184" s="42" t="s">
        <v>269</v>
      </c>
      <c r="N184" s="42" t="s">
        <v>555</v>
      </c>
      <c r="O184" s="42"/>
      <c r="P184" s="42" t="s">
        <v>555</v>
      </c>
      <c r="Q184" s="42" t="s">
        <v>555</v>
      </c>
      <c r="R184" s="42" t="s">
        <v>555</v>
      </c>
      <c r="S184" s="42" t="s">
        <v>555</v>
      </c>
      <c r="T184" s="42" t="s">
        <v>555</v>
      </c>
      <c r="U184" s="42" t="s">
        <v>555</v>
      </c>
      <c r="V184" s="44"/>
      <c r="W184" s="44"/>
      <c r="X184" s="44"/>
      <c r="Y184" s="44"/>
      <c r="Z184" s="44"/>
      <c r="AA184" s="44"/>
    </row>
    <row r="185" spans="1:27" ht="15.75" customHeight="1" x14ac:dyDescent="0.25">
      <c r="A185" s="43">
        <v>189</v>
      </c>
      <c r="B185" s="43" t="s">
        <v>482</v>
      </c>
      <c r="C185" s="42" t="s">
        <v>1388</v>
      </c>
      <c r="D185" s="42" t="s">
        <v>555</v>
      </c>
      <c r="E185" s="42" t="s">
        <v>1388</v>
      </c>
      <c r="F185" s="42" t="s">
        <v>1389</v>
      </c>
      <c r="G185" s="42" t="s">
        <v>1390</v>
      </c>
      <c r="H185" s="42" t="s">
        <v>571</v>
      </c>
      <c r="I185" s="42"/>
      <c r="J185" s="42"/>
      <c r="K185" s="42"/>
      <c r="L185" s="42" t="s">
        <v>572</v>
      </c>
      <c r="M185" s="42" t="s">
        <v>269</v>
      </c>
      <c r="N185" s="42" t="s">
        <v>555</v>
      </c>
      <c r="O185" s="42"/>
      <c r="P185" s="42" t="s">
        <v>555</v>
      </c>
      <c r="Q185" s="42" t="s">
        <v>555</v>
      </c>
      <c r="R185" s="42" t="s">
        <v>555</v>
      </c>
      <c r="S185" s="42" t="s">
        <v>555</v>
      </c>
      <c r="T185" s="42" t="s">
        <v>555</v>
      </c>
      <c r="U185" s="42" t="s">
        <v>555</v>
      </c>
      <c r="V185" s="44"/>
      <c r="W185" s="44"/>
      <c r="X185" s="44"/>
      <c r="Y185" s="44"/>
      <c r="Z185" s="44"/>
      <c r="AA185" s="44"/>
    </row>
    <row r="186" spans="1:27" ht="15.75" customHeight="1" x14ac:dyDescent="0.25">
      <c r="A186" s="43">
        <v>190</v>
      </c>
      <c r="B186" s="43" t="s">
        <v>482</v>
      </c>
      <c r="C186" s="42" t="s">
        <v>1391</v>
      </c>
      <c r="D186" s="42" t="s">
        <v>1392</v>
      </c>
      <c r="E186" s="42" t="s">
        <v>1393</v>
      </c>
      <c r="F186" s="42" t="s">
        <v>1394</v>
      </c>
      <c r="G186" s="42" t="s">
        <v>1395</v>
      </c>
      <c r="H186" s="42" t="s">
        <v>571</v>
      </c>
      <c r="I186" s="42">
        <f>VLOOKUP(C186,RefVtsB1,6,FALSE)</f>
        <v>2</v>
      </c>
      <c r="J186" s="42"/>
      <c r="K186" s="42"/>
      <c r="L186" s="42" t="s">
        <v>572</v>
      </c>
      <c r="M186" s="42" t="s">
        <v>1396</v>
      </c>
      <c r="N186" s="42" t="s">
        <v>565</v>
      </c>
      <c r="O186" s="42"/>
      <c r="P186" s="42" t="s">
        <v>555</v>
      </c>
      <c r="Q186" s="42" t="s">
        <v>555</v>
      </c>
      <c r="R186" s="42" t="s">
        <v>555</v>
      </c>
      <c r="S186" s="42" t="s">
        <v>555</v>
      </c>
      <c r="T186" s="42" t="s">
        <v>555</v>
      </c>
      <c r="U186" s="42" t="s">
        <v>555</v>
      </c>
      <c r="V186" s="44"/>
      <c r="W186" s="44"/>
      <c r="X186" s="44"/>
      <c r="Y186" s="44"/>
      <c r="Z186" s="44"/>
      <c r="AA186" s="44"/>
    </row>
    <row r="187" spans="1:27" ht="15.75" customHeight="1" x14ac:dyDescent="0.25">
      <c r="A187" s="43">
        <v>191</v>
      </c>
      <c r="B187" s="43" t="s">
        <v>482</v>
      </c>
      <c r="C187" s="42" t="s">
        <v>1397</v>
      </c>
      <c r="D187" s="42" t="s">
        <v>1398</v>
      </c>
      <c r="E187" s="42" t="s">
        <v>1399</v>
      </c>
      <c r="F187" s="42" t="s">
        <v>1400</v>
      </c>
      <c r="G187" s="42" t="s">
        <v>1401</v>
      </c>
      <c r="H187" s="42" t="s">
        <v>571</v>
      </c>
      <c r="I187" s="42"/>
      <c r="J187" s="42"/>
      <c r="K187" s="42"/>
      <c r="L187" s="42" t="s">
        <v>572</v>
      </c>
      <c r="M187" s="42" t="s">
        <v>1402</v>
      </c>
      <c r="N187" s="42" t="s">
        <v>565</v>
      </c>
      <c r="O187" s="42"/>
      <c r="P187" s="42" t="s">
        <v>555</v>
      </c>
      <c r="Q187" s="42" t="s">
        <v>555</v>
      </c>
      <c r="R187" s="42" t="s">
        <v>555</v>
      </c>
      <c r="S187" s="42" t="s">
        <v>555</v>
      </c>
      <c r="T187" s="42" t="s">
        <v>555</v>
      </c>
      <c r="U187" s="42" t="s">
        <v>555</v>
      </c>
      <c r="V187" s="44"/>
      <c r="W187" s="44"/>
      <c r="X187" s="44"/>
      <c r="Y187" s="44"/>
      <c r="Z187" s="44"/>
      <c r="AA187" s="44"/>
    </row>
    <row r="188" spans="1:27" ht="15.75" customHeight="1" x14ac:dyDescent="0.25">
      <c r="A188" s="43">
        <v>192</v>
      </c>
      <c r="B188" s="43" t="s">
        <v>482</v>
      </c>
      <c r="C188" s="42" t="s">
        <v>1403</v>
      </c>
      <c r="D188" s="42" t="s">
        <v>1404</v>
      </c>
      <c r="E188" s="42" t="s">
        <v>1405</v>
      </c>
      <c r="F188" s="42" t="s">
        <v>1406</v>
      </c>
      <c r="G188" s="42" t="s">
        <v>1407</v>
      </c>
      <c r="H188" s="42" t="s">
        <v>554</v>
      </c>
      <c r="I188" s="42"/>
      <c r="J188" s="42"/>
      <c r="K188" s="42"/>
      <c r="L188" s="42" t="s">
        <v>579</v>
      </c>
      <c r="M188" s="42" t="s">
        <v>1408</v>
      </c>
      <c r="N188" s="42" t="s">
        <v>565</v>
      </c>
      <c r="O188" s="42"/>
      <c r="P188" s="42" t="s">
        <v>555</v>
      </c>
      <c r="Q188" s="42" t="s">
        <v>555</v>
      </c>
      <c r="R188" s="42" t="s">
        <v>555</v>
      </c>
      <c r="S188" s="42" t="s">
        <v>555</v>
      </c>
      <c r="T188" s="42" t="s">
        <v>555</v>
      </c>
      <c r="U188" s="42" t="s">
        <v>555</v>
      </c>
      <c r="V188" s="44"/>
      <c r="W188" s="44"/>
      <c r="X188" s="44"/>
      <c r="Y188" s="44"/>
      <c r="Z188" s="44"/>
      <c r="AA188" s="44"/>
    </row>
    <row r="189" spans="1:27" ht="15.75" customHeight="1" x14ac:dyDescent="0.25">
      <c r="A189" s="43">
        <v>193</v>
      </c>
      <c r="B189" s="43" t="s">
        <v>482</v>
      </c>
      <c r="C189" s="42" t="s">
        <v>1409</v>
      </c>
      <c r="D189" s="42" t="s">
        <v>555</v>
      </c>
      <c r="E189" s="42" t="s">
        <v>1409</v>
      </c>
      <c r="F189" s="42" t="s">
        <v>1410</v>
      </c>
      <c r="G189" s="42" t="s">
        <v>1411</v>
      </c>
      <c r="H189" s="42" t="s">
        <v>571</v>
      </c>
      <c r="I189" s="42"/>
      <c r="J189" s="42"/>
      <c r="K189" s="42" t="s">
        <v>1336</v>
      </c>
      <c r="L189" s="42" t="s">
        <v>572</v>
      </c>
      <c r="M189" s="42" t="s">
        <v>269</v>
      </c>
      <c r="N189" s="42" t="s">
        <v>555</v>
      </c>
      <c r="O189" s="42"/>
      <c r="P189" s="42" t="s">
        <v>555</v>
      </c>
      <c r="Q189" s="42" t="s">
        <v>555</v>
      </c>
      <c r="R189" s="42" t="s">
        <v>555</v>
      </c>
      <c r="S189" s="42" t="s">
        <v>555</v>
      </c>
      <c r="T189" s="42" t="s">
        <v>555</v>
      </c>
      <c r="U189" s="42" t="s">
        <v>555</v>
      </c>
      <c r="V189" s="44"/>
      <c r="W189" s="44"/>
      <c r="X189" s="44"/>
      <c r="Y189" s="44"/>
      <c r="Z189" s="44"/>
      <c r="AA189" s="44"/>
    </row>
    <row r="190" spans="1:27" ht="15.75" customHeight="1" x14ac:dyDescent="0.25">
      <c r="A190" s="43">
        <v>194</v>
      </c>
      <c r="B190" s="43" t="s">
        <v>482</v>
      </c>
      <c r="C190" s="42" t="s">
        <v>1412</v>
      </c>
      <c r="D190" s="42" t="s">
        <v>555</v>
      </c>
      <c r="E190" s="42" t="s">
        <v>1412</v>
      </c>
      <c r="F190" s="42" t="s">
        <v>1413</v>
      </c>
      <c r="G190" s="42" t="s">
        <v>1414</v>
      </c>
      <c r="H190" s="42" t="s">
        <v>571</v>
      </c>
      <c r="I190" s="42"/>
      <c r="J190" s="42"/>
      <c r="K190" s="42" t="s">
        <v>1336</v>
      </c>
      <c r="L190" s="42" t="s">
        <v>572</v>
      </c>
      <c r="M190" s="42" t="s">
        <v>269</v>
      </c>
      <c r="N190" s="42" t="s">
        <v>555</v>
      </c>
      <c r="O190" s="42"/>
      <c r="P190" s="42" t="s">
        <v>555</v>
      </c>
      <c r="Q190" s="42" t="s">
        <v>555</v>
      </c>
      <c r="R190" s="42" t="s">
        <v>555</v>
      </c>
      <c r="S190" s="42" t="s">
        <v>555</v>
      </c>
      <c r="T190" s="42" t="s">
        <v>555</v>
      </c>
      <c r="U190" s="42" t="s">
        <v>555</v>
      </c>
      <c r="V190" s="44"/>
      <c r="W190" s="44"/>
      <c r="X190" s="44"/>
      <c r="Y190" s="44"/>
      <c r="Z190" s="44"/>
      <c r="AA190" s="44"/>
    </row>
    <row r="191" spans="1:27" ht="15.75" customHeight="1" x14ac:dyDescent="0.25">
      <c r="A191" s="43">
        <v>195</v>
      </c>
      <c r="B191" s="43" t="s">
        <v>482</v>
      </c>
      <c r="C191" s="42" t="s">
        <v>1415</v>
      </c>
      <c r="D191" s="42" t="s">
        <v>555</v>
      </c>
      <c r="E191" s="42" t="s">
        <v>1415</v>
      </c>
      <c r="F191" s="42" t="s">
        <v>1416</v>
      </c>
      <c r="G191" s="42" t="s">
        <v>1417</v>
      </c>
      <c r="H191" s="42" t="s">
        <v>554</v>
      </c>
      <c r="I191" s="42"/>
      <c r="J191" s="42"/>
      <c r="K191" s="42" t="s">
        <v>1278</v>
      </c>
      <c r="L191" s="42" t="s">
        <v>579</v>
      </c>
      <c r="M191" s="42" t="s">
        <v>269</v>
      </c>
      <c r="N191" s="42" t="s">
        <v>555</v>
      </c>
      <c r="O191" s="42"/>
      <c r="P191" s="42" t="s">
        <v>555</v>
      </c>
      <c r="Q191" s="42" t="s">
        <v>555</v>
      </c>
      <c r="R191" s="42" t="s">
        <v>555</v>
      </c>
      <c r="S191" s="42" t="s">
        <v>555</v>
      </c>
      <c r="T191" s="42" t="s">
        <v>555</v>
      </c>
      <c r="U191" s="42" t="s">
        <v>555</v>
      </c>
      <c r="V191" s="44"/>
      <c r="W191" s="44"/>
      <c r="X191" s="44"/>
      <c r="Y191" s="44"/>
      <c r="Z191" s="44"/>
      <c r="AA191" s="44"/>
    </row>
    <row r="192" spans="1:27" ht="15.75" customHeight="1" x14ac:dyDescent="0.25">
      <c r="A192" s="43">
        <v>196</v>
      </c>
      <c r="B192" s="43" t="s">
        <v>482</v>
      </c>
      <c r="C192" s="42" t="s">
        <v>1418</v>
      </c>
      <c r="D192" s="42" t="s">
        <v>555</v>
      </c>
      <c r="E192" s="42" t="s">
        <v>1418</v>
      </c>
      <c r="F192" s="42" t="s">
        <v>1419</v>
      </c>
      <c r="G192" s="42" t="s">
        <v>1420</v>
      </c>
      <c r="H192" s="42" t="s">
        <v>562</v>
      </c>
      <c r="I192" s="42"/>
      <c r="J192" s="42"/>
      <c r="K192" s="42"/>
      <c r="L192" s="42" t="s">
        <v>563</v>
      </c>
      <c r="M192" s="42" t="s">
        <v>269</v>
      </c>
      <c r="N192" s="42" t="s">
        <v>555</v>
      </c>
      <c r="O192" s="42"/>
      <c r="P192" s="42" t="s">
        <v>555</v>
      </c>
      <c r="Q192" s="42" t="s">
        <v>555</v>
      </c>
      <c r="R192" s="42" t="s">
        <v>555</v>
      </c>
      <c r="S192" s="42" t="s">
        <v>555</v>
      </c>
      <c r="T192" s="42" t="s">
        <v>555</v>
      </c>
      <c r="U192" s="42" t="s">
        <v>555</v>
      </c>
      <c r="V192" s="44"/>
      <c r="W192" s="44"/>
      <c r="X192" s="44"/>
      <c r="Y192" s="44"/>
      <c r="Z192" s="44"/>
      <c r="AA192" s="44"/>
    </row>
    <row r="193" spans="1:27" ht="15.75" customHeight="1" x14ac:dyDescent="0.25">
      <c r="A193" s="43">
        <v>197</v>
      </c>
      <c r="B193" s="43" t="s">
        <v>482</v>
      </c>
      <c r="C193" s="42" t="s">
        <v>1421</v>
      </c>
      <c r="D193" s="42" t="s">
        <v>555</v>
      </c>
      <c r="E193" s="42" t="s">
        <v>1421</v>
      </c>
      <c r="F193" s="42" t="s">
        <v>1422</v>
      </c>
      <c r="G193" s="42" t="s">
        <v>1423</v>
      </c>
      <c r="H193" s="42" t="s">
        <v>571</v>
      </c>
      <c r="I193" s="42"/>
      <c r="J193" s="42"/>
      <c r="K193" s="42"/>
      <c r="L193" s="42" t="s">
        <v>572</v>
      </c>
      <c r="M193" s="42" t="s">
        <v>269</v>
      </c>
      <c r="N193" s="42" t="s">
        <v>555</v>
      </c>
      <c r="O193" s="42"/>
      <c r="P193" s="42" t="s">
        <v>555</v>
      </c>
      <c r="Q193" s="42" t="s">
        <v>555</v>
      </c>
      <c r="R193" s="42" t="s">
        <v>555</v>
      </c>
      <c r="S193" s="42" t="s">
        <v>555</v>
      </c>
      <c r="T193" s="42" t="s">
        <v>555</v>
      </c>
      <c r="U193" s="42" t="s">
        <v>555</v>
      </c>
      <c r="V193" s="44"/>
      <c r="W193" s="44"/>
      <c r="X193" s="44"/>
      <c r="Y193" s="44"/>
      <c r="Z193" s="44"/>
      <c r="AA193" s="44"/>
    </row>
    <row r="194" spans="1:27" ht="15.75" customHeight="1" x14ac:dyDescent="0.25">
      <c r="A194" s="43">
        <v>198</v>
      </c>
      <c r="B194" s="43" t="s">
        <v>482</v>
      </c>
      <c r="C194" s="42" t="s">
        <v>1424</v>
      </c>
      <c r="D194" s="42" t="s">
        <v>555</v>
      </c>
      <c r="E194" s="42" t="s">
        <v>1424</v>
      </c>
      <c r="F194" s="42" t="s">
        <v>1425</v>
      </c>
      <c r="G194" s="42" t="s">
        <v>1426</v>
      </c>
      <c r="H194" s="42" t="s">
        <v>571</v>
      </c>
      <c r="I194" s="42"/>
      <c r="J194" s="42"/>
      <c r="K194" s="42"/>
      <c r="L194" s="42" t="s">
        <v>572</v>
      </c>
      <c r="M194" s="42" t="s">
        <v>269</v>
      </c>
      <c r="N194" s="42" t="s">
        <v>555</v>
      </c>
      <c r="O194" s="42"/>
      <c r="P194" s="42" t="s">
        <v>555</v>
      </c>
      <c r="Q194" s="42" t="s">
        <v>555</v>
      </c>
      <c r="R194" s="42" t="s">
        <v>555</v>
      </c>
      <c r="S194" s="42" t="s">
        <v>555</v>
      </c>
      <c r="T194" s="42" t="s">
        <v>555</v>
      </c>
      <c r="U194" s="42" t="s">
        <v>555</v>
      </c>
      <c r="V194" s="44"/>
      <c r="W194" s="44"/>
      <c r="X194" s="44"/>
      <c r="Y194" s="44"/>
      <c r="Z194" s="44"/>
      <c r="AA194" s="44"/>
    </row>
    <row r="195" spans="1:27" ht="15.75" customHeight="1" x14ac:dyDescent="0.25">
      <c r="A195" s="43">
        <v>199</v>
      </c>
      <c r="B195" s="43" t="s">
        <v>482</v>
      </c>
      <c r="C195" s="42" t="s">
        <v>1427</v>
      </c>
      <c r="D195" s="42" t="s">
        <v>555</v>
      </c>
      <c r="E195" s="42" t="s">
        <v>1427</v>
      </c>
      <c r="F195" s="42" t="s">
        <v>1428</v>
      </c>
      <c r="G195" s="42" t="s">
        <v>1429</v>
      </c>
      <c r="H195" s="42" t="s">
        <v>571</v>
      </c>
      <c r="I195" s="42"/>
      <c r="J195" s="42"/>
      <c r="K195" s="42" t="s">
        <v>1336</v>
      </c>
      <c r="L195" s="42" t="s">
        <v>572</v>
      </c>
      <c r="M195" s="42" t="s">
        <v>269</v>
      </c>
      <c r="N195" s="42" t="s">
        <v>555</v>
      </c>
      <c r="O195" s="42"/>
      <c r="P195" s="42" t="s">
        <v>555</v>
      </c>
      <c r="Q195" s="42" t="s">
        <v>555</v>
      </c>
      <c r="R195" s="42" t="s">
        <v>555</v>
      </c>
      <c r="S195" s="42" t="s">
        <v>555</v>
      </c>
      <c r="T195" s="42" t="s">
        <v>555</v>
      </c>
      <c r="U195" s="42" t="s">
        <v>555</v>
      </c>
      <c r="V195" s="44"/>
      <c r="W195" s="44"/>
      <c r="X195" s="44"/>
      <c r="Y195" s="44"/>
      <c r="Z195" s="44"/>
      <c r="AA195" s="44"/>
    </row>
    <row r="196" spans="1:27" ht="15.75" customHeight="1" x14ac:dyDescent="0.25">
      <c r="A196" s="43">
        <v>200</v>
      </c>
      <c r="B196" s="43" t="s">
        <v>482</v>
      </c>
      <c r="C196" s="42" t="s">
        <v>1430</v>
      </c>
      <c r="D196" s="42" t="s">
        <v>555</v>
      </c>
      <c r="E196" s="42" t="s">
        <v>1430</v>
      </c>
      <c r="F196" s="42" t="s">
        <v>1431</v>
      </c>
      <c r="G196" s="42" t="s">
        <v>1432</v>
      </c>
      <c r="H196" s="42" t="s">
        <v>571</v>
      </c>
      <c r="I196" s="42"/>
      <c r="J196" s="42"/>
      <c r="K196" s="42"/>
      <c r="L196" s="42" t="s">
        <v>572</v>
      </c>
      <c r="M196" s="42" t="s">
        <v>269</v>
      </c>
      <c r="N196" s="42" t="s">
        <v>555</v>
      </c>
      <c r="O196" s="42"/>
      <c r="P196" s="42" t="s">
        <v>555</v>
      </c>
      <c r="Q196" s="42" t="s">
        <v>555</v>
      </c>
      <c r="R196" s="42" t="s">
        <v>555</v>
      </c>
      <c r="S196" s="42" t="s">
        <v>555</v>
      </c>
      <c r="T196" s="42" t="s">
        <v>555</v>
      </c>
      <c r="U196" s="42" t="s">
        <v>555</v>
      </c>
      <c r="V196" s="44"/>
      <c r="W196" s="44"/>
      <c r="X196" s="44"/>
      <c r="Y196" s="44"/>
      <c r="Z196" s="44"/>
      <c r="AA196" s="44"/>
    </row>
    <row r="197" spans="1:27" ht="15.75" customHeight="1" x14ac:dyDescent="0.25">
      <c r="A197" s="43">
        <v>201</v>
      </c>
      <c r="B197" s="43" t="s">
        <v>482</v>
      </c>
      <c r="C197" s="42" t="s">
        <v>1433</v>
      </c>
      <c r="D197" s="42" t="s">
        <v>555</v>
      </c>
      <c r="E197" s="42" t="s">
        <v>1433</v>
      </c>
      <c r="F197" s="42" t="s">
        <v>1434</v>
      </c>
      <c r="G197" s="42" t="s">
        <v>1435</v>
      </c>
      <c r="H197" s="42" t="s">
        <v>571</v>
      </c>
      <c r="I197" s="42"/>
      <c r="J197" s="42"/>
      <c r="K197" s="42" t="s">
        <v>1336</v>
      </c>
      <c r="L197" s="42" t="s">
        <v>572</v>
      </c>
      <c r="M197" s="42" t="s">
        <v>269</v>
      </c>
      <c r="N197" s="42" t="s">
        <v>555</v>
      </c>
      <c r="O197" s="42"/>
      <c r="P197" s="42" t="s">
        <v>555</v>
      </c>
      <c r="Q197" s="42" t="s">
        <v>555</v>
      </c>
      <c r="R197" s="42" t="s">
        <v>555</v>
      </c>
      <c r="S197" s="42" t="s">
        <v>555</v>
      </c>
      <c r="T197" s="42" t="s">
        <v>555</v>
      </c>
      <c r="U197" s="42" t="s">
        <v>555</v>
      </c>
      <c r="V197" s="44"/>
      <c r="W197" s="44"/>
      <c r="X197" s="44"/>
      <c r="Y197" s="44"/>
      <c r="Z197" s="44"/>
      <c r="AA197" s="44"/>
    </row>
    <row r="198" spans="1:27" ht="15.75" customHeight="1" x14ac:dyDescent="0.25">
      <c r="A198" s="43">
        <v>202</v>
      </c>
      <c r="B198" s="43" t="s">
        <v>482</v>
      </c>
      <c r="C198" s="42" t="s">
        <v>1436</v>
      </c>
      <c r="D198" s="42" t="s">
        <v>555</v>
      </c>
      <c r="E198" s="42" t="s">
        <v>1436</v>
      </c>
      <c r="F198" s="42" t="s">
        <v>1437</v>
      </c>
      <c r="G198" s="42" t="s">
        <v>1438</v>
      </c>
      <c r="H198" s="42" t="s">
        <v>554</v>
      </c>
      <c r="I198" s="42"/>
      <c r="J198" s="42"/>
      <c r="K198" s="42" t="s">
        <v>1278</v>
      </c>
      <c r="L198" s="42" t="s">
        <v>579</v>
      </c>
      <c r="M198" s="42" t="s">
        <v>269</v>
      </c>
      <c r="N198" s="42" t="s">
        <v>555</v>
      </c>
      <c r="O198" s="42"/>
      <c r="P198" s="42" t="s">
        <v>555</v>
      </c>
      <c r="Q198" s="42" t="s">
        <v>555</v>
      </c>
      <c r="R198" s="42" t="s">
        <v>555</v>
      </c>
      <c r="S198" s="42" t="s">
        <v>555</v>
      </c>
      <c r="T198" s="42" t="s">
        <v>555</v>
      </c>
      <c r="U198" s="42" t="s">
        <v>555</v>
      </c>
      <c r="V198" s="44"/>
      <c r="W198" s="44"/>
      <c r="X198" s="44"/>
      <c r="Y198" s="44"/>
      <c r="Z198" s="44"/>
      <c r="AA198" s="44"/>
    </row>
    <row r="199" spans="1:27" ht="15.75" customHeight="1" x14ac:dyDescent="0.25">
      <c r="A199" s="43">
        <v>203</v>
      </c>
      <c r="B199" s="43" t="s">
        <v>482</v>
      </c>
      <c r="C199" s="42" t="s">
        <v>1439</v>
      </c>
      <c r="D199" s="42" t="s">
        <v>555</v>
      </c>
      <c r="E199" s="42" t="s">
        <v>1439</v>
      </c>
      <c r="F199" s="42" t="s">
        <v>1440</v>
      </c>
      <c r="G199" s="42" t="s">
        <v>1441</v>
      </c>
      <c r="H199" s="42" t="s">
        <v>554</v>
      </c>
      <c r="I199" s="42"/>
      <c r="J199" s="42"/>
      <c r="K199" s="42" t="s">
        <v>1278</v>
      </c>
      <c r="L199" s="42" t="s">
        <v>579</v>
      </c>
      <c r="M199" s="42" t="s">
        <v>269</v>
      </c>
      <c r="N199" s="42" t="s">
        <v>555</v>
      </c>
      <c r="O199" s="42"/>
      <c r="P199" s="42" t="s">
        <v>555</v>
      </c>
      <c r="Q199" s="42" t="s">
        <v>555</v>
      </c>
      <c r="R199" s="42" t="s">
        <v>555</v>
      </c>
      <c r="S199" s="42" t="s">
        <v>555</v>
      </c>
      <c r="T199" s="42" t="s">
        <v>555</v>
      </c>
      <c r="U199" s="42" t="s">
        <v>555</v>
      </c>
      <c r="V199" s="44"/>
      <c r="W199" s="44"/>
      <c r="X199" s="44"/>
      <c r="Y199" s="44"/>
      <c r="Z199" s="44"/>
      <c r="AA199" s="44"/>
    </row>
    <row r="200" spans="1:27" ht="15.75" customHeight="1" x14ac:dyDescent="0.25">
      <c r="A200" s="43">
        <v>204</v>
      </c>
      <c r="B200" s="43" t="s">
        <v>482</v>
      </c>
      <c r="C200" s="42" t="s">
        <v>1442</v>
      </c>
      <c r="D200" s="42" t="s">
        <v>555</v>
      </c>
      <c r="E200" s="42" t="s">
        <v>1442</v>
      </c>
      <c r="F200" s="42" t="s">
        <v>1443</v>
      </c>
      <c r="G200" s="42" t="s">
        <v>1444</v>
      </c>
      <c r="H200" s="42" t="s">
        <v>554</v>
      </c>
      <c r="I200" s="42">
        <f>VLOOKUP(C200,RefVtsB1,6,FALSE)</f>
        <v>5</v>
      </c>
      <c r="J200" s="42" t="s">
        <v>21026</v>
      </c>
      <c r="K200" s="42" t="s">
        <v>1278</v>
      </c>
      <c r="L200" s="42" t="s">
        <v>579</v>
      </c>
      <c r="M200" s="42" t="s">
        <v>269</v>
      </c>
      <c r="N200" s="42" t="s">
        <v>555</v>
      </c>
      <c r="O200" s="42"/>
      <c r="P200" s="42" t="s">
        <v>555</v>
      </c>
      <c r="Q200" s="42" t="s">
        <v>555</v>
      </c>
      <c r="R200" s="42" t="s">
        <v>555</v>
      </c>
      <c r="S200" s="42" t="s">
        <v>555</v>
      </c>
      <c r="T200" s="42" t="s">
        <v>555</v>
      </c>
      <c r="U200" s="42" t="s">
        <v>555</v>
      </c>
      <c r="V200" s="44"/>
      <c r="W200" s="44"/>
      <c r="X200" s="44"/>
      <c r="Y200" s="44"/>
      <c r="Z200" s="44"/>
      <c r="AA200" s="44"/>
    </row>
    <row r="201" spans="1:27" ht="15.75" customHeight="1" x14ac:dyDescent="0.25">
      <c r="A201" s="43">
        <v>205</v>
      </c>
      <c r="B201" s="43" t="s">
        <v>482</v>
      </c>
      <c r="C201" s="42" t="s">
        <v>1445</v>
      </c>
      <c r="D201" s="42" t="s">
        <v>555</v>
      </c>
      <c r="E201" s="42" t="s">
        <v>1445</v>
      </c>
      <c r="F201" s="42" t="s">
        <v>1446</v>
      </c>
      <c r="G201" s="42" t="s">
        <v>1447</v>
      </c>
      <c r="H201" s="42" t="s">
        <v>554</v>
      </c>
      <c r="I201" s="42"/>
      <c r="J201" s="42"/>
      <c r="K201" s="42" t="s">
        <v>1278</v>
      </c>
      <c r="L201" s="42" t="s">
        <v>579</v>
      </c>
      <c r="M201" s="42" t="s">
        <v>269</v>
      </c>
      <c r="N201" s="42" t="s">
        <v>555</v>
      </c>
      <c r="O201" s="42"/>
      <c r="P201" s="42" t="s">
        <v>555</v>
      </c>
      <c r="Q201" s="42" t="s">
        <v>555</v>
      </c>
      <c r="R201" s="42" t="s">
        <v>555</v>
      </c>
      <c r="S201" s="42" t="s">
        <v>555</v>
      </c>
      <c r="T201" s="42" t="s">
        <v>555</v>
      </c>
      <c r="U201" s="42" t="s">
        <v>555</v>
      </c>
      <c r="V201" s="44"/>
      <c r="W201" s="44"/>
      <c r="X201" s="44"/>
      <c r="Y201" s="44"/>
      <c r="Z201" s="44"/>
      <c r="AA201" s="44"/>
    </row>
    <row r="202" spans="1:27" ht="15.75" customHeight="1" x14ac:dyDescent="0.25">
      <c r="A202" s="43">
        <v>206</v>
      </c>
      <c r="B202" s="43" t="s">
        <v>482</v>
      </c>
      <c r="C202" s="42" t="s">
        <v>1448</v>
      </c>
      <c r="D202" s="42" t="s">
        <v>555</v>
      </c>
      <c r="E202" s="42" t="s">
        <v>1448</v>
      </c>
      <c r="F202" s="42" t="s">
        <v>1449</v>
      </c>
      <c r="G202" s="42" t="s">
        <v>1450</v>
      </c>
      <c r="H202" s="42" t="s">
        <v>554</v>
      </c>
      <c r="I202" s="42"/>
      <c r="J202" s="42"/>
      <c r="K202" s="42" t="s">
        <v>1278</v>
      </c>
      <c r="L202" s="42" t="s">
        <v>579</v>
      </c>
      <c r="M202" s="42" t="s">
        <v>269</v>
      </c>
      <c r="N202" s="42" t="s">
        <v>555</v>
      </c>
      <c r="O202" s="42"/>
      <c r="P202" s="42" t="s">
        <v>555</v>
      </c>
      <c r="Q202" s="42" t="s">
        <v>555</v>
      </c>
      <c r="R202" s="42" t="s">
        <v>555</v>
      </c>
      <c r="S202" s="42" t="s">
        <v>555</v>
      </c>
      <c r="T202" s="42" t="s">
        <v>555</v>
      </c>
      <c r="U202" s="42" t="s">
        <v>555</v>
      </c>
      <c r="V202" s="44"/>
      <c r="W202" s="44"/>
      <c r="X202" s="44"/>
      <c r="Y202" s="44"/>
      <c r="Z202" s="44"/>
      <c r="AA202" s="44"/>
    </row>
    <row r="203" spans="1:27" ht="15.75" customHeight="1" x14ac:dyDescent="0.25">
      <c r="A203" s="43">
        <v>207</v>
      </c>
      <c r="B203" s="43" t="s">
        <v>482</v>
      </c>
      <c r="C203" s="42" t="s">
        <v>1451</v>
      </c>
      <c r="D203" s="42" t="s">
        <v>555</v>
      </c>
      <c r="E203" s="42" t="s">
        <v>1451</v>
      </c>
      <c r="F203" s="42" t="s">
        <v>1452</v>
      </c>
      <c r="G203" s="42" t="s">
        <v>1453</v>
      </c>
      <c r="H203" s="42" t="s">
        <v>554</v>
      </c>
      <c r="I203" s="42"/>
      <c r="J203" s="42"/>
      <c r="K203" s="42" t="s">
        <v>1278</v>
      </c>
      <c r="L203" s="42" t="s">
        <v>579</v>
      </c>
      <c r="M203" s="42" t="s">
        <v>269</v>
      </c>
      <c r="N203" s="42" t="s">
        <v>555</v>
      </c>
      <c r="O203" s="42"/>
      <c r="P203" s="42" t="s">
        <v>555</v>
      </c>
      <c r="Q203" s="42" t="s">
        <v>555</v>
      </c>
      <c r="R203" s="42" t="s">
        <v>555</v>
      </c>
      <c r="S203" s="42" t="s">
        <v>555</v>
      </c>
      <c r="T203" s="42" t="s">
        <v>555</v>
      </c>
      <c r="U203" s="42" t="s">
        <v>555</v>
      </c>
      <c r="V203" s="44"/>
      <c r="W203" s="44"/>
      <c r="X203" s="44"/>
      <c r="Y203" s="44"/>
      <c r="Z203" s="44"/>
      <c r="AA203" s="44"/>
    </row>
    <row r="204" spans="1:27" ht="15.75" customHeight="1" x14ac:dyDescent="0.25">
      <c r="A204" s="43">
        <v>208</v>
      </c>
      <c r="B204" s="43" t="s">
        <v>482</v>
      </c>
      <c r="C204" s="42" t="s">
        <v>1454</v>
      </c>
      <c r="D204" s="42" t="s">
        <v>555</v>
      </c>
      <c r="E204" s="42" t="s">
        <v>1454</v>
      </c>
      <c r="F204" s="42" t="s">
        <v>1455</v>
      </c>
      <c r="G204" s="42" t="s">
        <v>1456</v>
      </c>
      <c r="H204" s="42" t="s">
        <v>571</v>
      </c>
      <c r="I204" s="42"/>
      <c r="J204" s="42"/>
      <c r="K204" s="42" t="s">
        <v>1336</v>
      </c>
      <c r="L204" s="42" t="s">
        <v>572</v>
      </c>
      <c r="M204" s="42" t="s">
        <v>269</v>
      </c>
      <c r="N204" s="42" t="s">
        <v>555</v>
      </c>
      <c r="O204" s="42"/>
      <c r="P204" s="42" t="s">
        <v>555</v>
      </c>
      <c r="Q204" s="42" t="s">
        <v>555</v>
      </c>
      <c r="R204" s="42" t="s">
        <v>555</v>
      </c>
      <c r="S204" s="42" t="s">
        <v>555</v>
      </c>
      <c r="T204" s="42" t="s">
        <v>555</v>
      </c>
      <c r="U204" s="42" t="s">
        <v>555</v>
      </c>
      <c r="V204" s="44"/>
      <c r="W204" s="44"/>
      <c r="X204" s="44"/>
      <c r="Y204" s="44"/>
      <c r="Z204" s="44"/>
      <c r="AA204" s="44"/>
    </row>
    <row r="205" spans="1:27" ht="15.75" customHeight="1" x14ac:dyDescent="0.25">
      <c r="A205" s="43">
        <v>209</v>
      </c>
      <c r="B205" s="43" t="s">
        <v>482</v>
      </c>
      <c r="C205" s="42" t="s">
        <v>1457</v>
      </c>
      <c r="D205" s="42" t="s">
        <v>555</v>
      </c>
      <c r="E205" s="42" t="s">
        <v>1457</v>
      </c>
      <c r="F205" s="42" t="s">
        <v>1458</v>
      </c>
      <c r="G205" s="42" t="s">
        <v>1459</v>
      </c>
      <c r="H205" s="42" t="s">
        <v>571</v>
      </c>
      <c r="I205" s="42"/>
      <c r="J205" s="42"/>
      <c r="K205" s="42"/>
      <c r="L205" s="42" t="s">
        <v>572</v>
      </c>
      <c r="M205" s="42" t="s">
        <v>269</v>
      </c>
      <c r="N205" s="42" t="s">
        <v>555</v>
      </c>
      <c r="O205" s="42"/>
      <c r="P205" s="42" t="s">
        <v>555</v>
      </c>
      <c r="Q205" s="42" t="s">
        <v>555</v>
      </c>
      <c r="R205" s="42" t="s">
        <v>555</v>
      </c>
      <c r="S205" s="42" t="s">
        <v>555</v>
      </c>
      <c r="T205" s="42" t="s">
        <v>555</v>
      </c>
      <c r="U205" s="42" t="s">
        <v>555</v>
      </c>
      <c r="V205" s="44"/>
      <c r="W205" s="44"/>
      <c r="X205" s="44"/>
      <c r="Y205" s="44"/>
      <c r="Z205" s="44"/>
      <c r="AA205" s="44"/>
    </row>
    <row r="206" spans="1:27" ht="15.75" customHeight="1" x14ac:dyDescent="0.25">
      <c r="A206" s="43">
        <v>210</v>
      </c>
      <c r="B206" s="43" t="s">
        <v>482</v>
      </c>
      <c r="C206" s="42" t="s">
        <v>1460</v>
      </c>
      <c r="D206" s="42" t="s">
        <v>555</v>
      </c>
      <c r="E206" s="42" t="s">
        <v>1460</v>
      </c>
      <c r="F206" s="42" t="s">
        <v>1461</v>
      </c>
      <c r="G206" s="42" t="s">
        <v>1462</v>
      </c>
      <c r="H206" s="42" t="s">
        <v>554</v>
      </c>
      <c r="I206" s="42"/>
      <c r="J206" s="42"/>
      <c r="K206" s="42" t="s">
        <v>1278</v>
      </c>
      <c r="L206" s="42" t="s">
        <v>579</v>
      </c>
      <c r="M206" s="42" t="s">
        <v>269</v>
      </c>
      <c r="N206" s="42" t="s">
        <v>555</v>
      </c>
      <c r="O206" s="42"/>
      <c r="P206" s="42" t="s">
        <v>555</v>
      </c>
      <c r="Q206" s="42" t="s">
        <v>555</v>
      </c>
      <c r="R206" s="42" t="s">
        <v>555</v>
      </c>
      <c r="S206" s="42" t="s">
        <v>555</v>
      </c>
      <c r="T206" s="42" t="s">
        <v>555</v>
      </c>
      <c r="U206" s="42" t="s">
        <v>555</v>
      </c>
      <c r="V206" s="44"/>
      <c r="W206" s="44"/>
      <c r="X206" s="44"/>
      <c r="Y206" s="44"/>
      <c r="Z206" s="44"/>
      <c r="AA206" s="44"/>
    </row>
    <row r="207" spans="1:27" ht="15.75" customHeight="1" x14ac:dyDescent="0.25">
      <c r="A207" s="43">
        <v>211</v>
      </c>
      <c r="B207" s="43" t="s">
        <v>482</v>
      </c>
      <c r="C207" s="42" t="s">
        <v>1463</v>
      </c>
      <c r="D207" s="42" t="s">
        <v>555</v>
      </c>
      <c r="E207" s="42" t="s">
        <v>1463</v>
      </c>
      <c r="F207" s="42" t="s">
        <v>1464</v>
      </c>
      <c r="G207" s="42" t="s">
        <v>1465</v>
      </c>
      <c r="H207" s="42" t="s">
        <v>571</v>
      </c>
      <c r="I207" s="42"/>
      <c r="J207" s="42"/>
      <c r="K207" s="42"/>
      <c r="L207" s="42" t="s">
        <v>572</v>
      </c>
      <c r="M207" s="42" t="s">
        <v>269</v>
      </c>
      <c r="N207" s="42" t="s">
        <v>555</v>
      </c>
      <c r="O207" s="42"/>
      <c r="P207" s="42" t="s">
        <v>555</v>
      </c>
      <c r="Q207" s="42" t="s">
        <v>555</v>
      </c>
      <c r="R207" s="42" t="s">
        <v>555</v>
      </c>
      <c r="S207" s="42" t="s">
        <v>555</v>
      </c>
      <c r="T207" s="42" t="s">
        <v>555</v>
      </c>
      <c r="U207" s="42" t="s">
        <v>555</v>
      </c>
      <c r="V207" s="44"/>
      <c r="W207" s="44"/>
      <c r="X207" s="44"/>
      <c r="Y207" s="44"/>
      <c r="Z207" s="44"/>
      <c r="AA207" s="44"/>
    </row>
    <row r="208" spans="1:27" ht="15.75" customHeight="1" x14ac:dyDescent="0.25">
      <c r="A208" s="43">
        <v>212</v>
      </c>
      <c r="B208" s="43" t="s">
        <v>482</v>
      </c>
      <c r="C208" s="42" t="s">
        <v>1466</v>
      </c>
      <c r="D208" s="42" t="s">
        <v>555</v>
      </c>
      <c r="E208" s="42" t="s">
        <v>1466</v>
      </c>
      <c r="F208" s="42" t="s">
        <v>1467</v>
      </c>
      <c r="G208" s="42" t="s">
        <v>1468</v>
      </c>
      <c r="H208" s="42" t="s">
        <v>571</v>
      </c>
      <c r="I208" s="42"/>
      <c r="J208" s="42"/>
      <c r="K208" s="42"/>
      <c r="L208" s="42" t="s">
        <v>572</v>
      </c>
      <c r="M208" s="42" t="s">
        <v>269</v>
      </c>
      <c r="N208" s="42" t="s">
        <v>555</v>
      </c>
      <c r="O208" s="42"/>
      <c r="P208" s="42" t="s">
        <v>555</v>
      </c>
      <c r="Q208" s="42" t="s">
        <v>555</v>
      </c>
      <c r="R208" s="42" t="s">
        <v>555</v>
      </c>
      <c r="S208" s="42" t="s">
        <v>555</v>
      </c>
      <c r="T208" s="42" t="s">
        <v>555</v>
      </c>
      <c r="U208" s="42" t="s">
        <v>555</v>
      </c>
      <c r="V208" s="44"/>
      <c r="W208" s="44"/>
      <c r="X208" s="44"/>
      <c r="Y208" s="44"/>
      <c r="Z208" s="44"/>
      <c r="AA208" s="44"/>
    </row>
    <row r="209" spans="1:27" ht="15.75" customHeight="1" x14ac:dyDescent="0.25">
      <c r="A209" s="43">
        <v>213</v>
      </c>
      <c r="B209" s="43" t="s">
        <v>482</v>
      </c>
      <c r="C209" s="42" t="s">
        <v>1469</v>
      </c>
      <c r="D209" s="42" t="s">
        <v>555</v>
      </c>
      <c r="E209" s="42" t="s">
        <v>1469</v>
      </c>
      <c r="F209" s="42" t="s">
        <v>1470</v>
      </c>
      <c r="G209" s="42" t="s">
        <v>1471</v>
      </c>
      <c r="H209" s="42" t="s">
        <v>571</v>
      </c>
      <c r="I209" s="42"/>
      <c r="J209" s="42"/>
      <c r="K209" s="42"/>
      <c r="L209" s="42" t="s">
        <v>572</v>
      </c>
      <c r="M209" s="42" t="s">
        <v>269</v>
      </c>
      <c r="N209" s="42" t="s">
        <v>555</v>
      </c>
      <c r="O209" s="42"/>
      <c r="P209" s="42" t="s">
        <v>555</v>
      </c>
      <c r="Q209" s="42" t="s">
        <v>555</v>
      </c>
      <c r="R209" s="42" t="s">
        <v>555</v>
      </c>
      <c r="S209" s="42" t="s">
        <v>555</v>
      </c>
      <c r="T209" s="42" t="s">
        <v>555</v>
      </c>
      <c r="U209" s="42" t="s">
        <v>555</v>
      </c>
      <c r="V209" s="44"/>
      <c r="W209" s="44"/>
      <c r="X209" s="44"/>
      <c r="Y209" s="44"/>
      <c r="Z209" s="44"/>
      <c r="AA209" s="44"/>
    </row>
    <row r="210" spans="1:27" ht="15.75" customHeight="1" x14ac:dyDescent="0.25">
      <c r="A210" s="43">
        <v>214</v>
      </c>
      <c r="B210" s="43" t="s">
        <v>482</v>
      </c>
      <c r="C210" s="42" t="s">
        <v>1472</v>
      </c>
      <c r="D210" s="42" t="s">
        <v>555</v>
      </c>
      <c r="E210" s="42" t="s">
        <v>1472</v>
      </c>
      <c r="F210" s="42" t="s">
        <v>1473</v>
      </c>
      <c r="G210" s="42" t="s">
        <v>1474</v>
      </c>
      <c r="H210" s="42" t="s">
        <v>571</v>
      </c>
      <c r="I210" s="42"/>
      <c r="J210" s="42"/>
      <c r="K210" s="42" t="s">
        <v>1336</v>
      </c>
      <c r="L210" s="42" t="s">
        <v>572</v>
      </c>
      <c r="M210" s="42" t="s">
        <v>269</v>
      </c>
      <c r="N210" s="42" t="s">
        <v>555</v>
      </c>
      <c r="O210" s="42"/>
      <c r="P210" s="42" t="s">
        <v>555</v>
      </c>
      <c r="Q210" s="42" t="s">
        <v>555</v>
      </c>
      <c r="R210" s="42" t="s">
        <v>555</v>
      </c>
      <c r="S210" s="42" t="s">
        <v>555</v>
      </c>
      <c r="T210" s="42" t="s">
        <v>555</v>
      </c>
      <c r="U210" s="42" t="s">
        <v>555</v>
      </c>
      <c r="V210" s="44"/>
      <c r="W210" s="44"/>
      <c r="X210" s="44"/>
      <c r="Y210" s="44"/>
      <c r="Z210" s="44"/>
      <c r="AA210" s="44"/>
    </row>
    <row r="211" spans="1:27" ht="15.75" customHeight="1" x14ac:dyDescent="0.25">
      <c r="A211" s="43">
        <v>215</v>
      </c>
      <c r="B211" s="43" t="s">
        <v>482</v>
      </c>
      <c r="C211" s="42" t="s">
        <v>1475</v>
      </c>
      <c r="D211" s="42" t="s">
        <v>555</v>
      </c>
      <c r="E211" s="42" t="s">
        <v>1475</v>
      </c>
      <c r="F211" s="42" t="s">
        <v>1476</v>
      </c>
      <c r="G211" s="42" t="s">
        <v>1477</v>
      </c>
      <c r="H211" s="42" t="s">
        <v>571</v>
      </c>
      <c r="I211" s="42"/>
      <c r="J211" s="42"/>
      <c r="K211" s="42" t="s">
        <v>1336</v>
      </c>
      <c r="L211" s="42" t="s">
        <v>572</v>
      </c>
      <c r="M211" s="42" t="s">
        <v>269</v>
      </c>
      <c r="N211" s="42" t="s">
        <v>555</v>
      </c>
      <c r="O211" s="42"/>
      <c r="P211" s="42" t="s">
        <v>555</v>
      </c>
      <c r="Q211" s="42" t="s">
        <v>555</v>
      </c>
      <c r="R211" s="42" t="s">
        <v>555</v>
      </c>
      <c r="S211" s="42" t="s">
        <v>555</v>
      </c>
      <c r="T211" s="42" t="s">
        <v>555</v>
      </c>
      <c r="U211" s="42" t="s">
        <v>555</v>
      </c>
      <c r="V211" s="44"/>
      <c r="W211" s="44"/>
      <c r="X211" s="44"/>
      <c r="Y211" s="44"/>
      <c r="Z211" s="44"/>
      <c r="AA211" s="44"/>
    </row>
    <row r="212" spans="1:27" ht="15.75" customHeight="1" x14ac:dyDescent="0.25">
      <c r="A212" s="43">
        <v>216</v>
      </c>
      <c r="B212" s="43" t="s">
        <v>482</v>
      </c>
      <c r="C212" s="42" t="s">
        <v>1478</v>
      </c>
      <c r="D212" s="42" t="s">
        <v>555</v>
      </c>
      <c r="E212" s="42" t="s">
        <v>1478</v>
      </c>
      <c r="F212" s="42" t="s">
        <v>1479</v>
      </c>
      <c r="G212" s="42" t="s">
        <v>1480</v>
      </c>
      <c r="H212" s="42" t="s">
        <v>571</v>
      </c>
      <c r="I212" s="42"/>
      <c r="J212" s="42"/>
      <c r="K212" s="42" t="s">
        <v>1336</v>
      </c>
      <c r="L212" s="42" t="s">
        <v>572</v>
      </c>
      <c r="M212" s="42" t="s">
        <v>269</v>
      </c>
      <c r="N212" s="42" t="s">
        <v>555</v>
      </c>
      <c r="O212" s="42"/>
      <c r="P212" s="42" t="s">
        <v>555</v>
      </c>
      <c r="Q212" s="42" t="s">
        <v>555</v>
      </c>
      <c r="R212" s="42" t="s">
        <v>555</v>
      </c>
      <c r="S212" s="42" t="s">
        <v>555</v>
      </c>
      <c r="T212" s="42" t="s">
        <v>555</v>
      </c>
      <c r="U212" s="42" t="s">
        <v>555</v>
      </c>
      <c r="V212" s="44"/>
      <c r="W212" s="44"/>
      <c r="X212" s="44"/>
      <c r="Y212" s="44"/>
      <c r="Z212" s="44"/>
      <c r="AA212" s="44"/>
    </row>
    <row r="213" spans="1:27" ht="15.75" customHeight="1" x14ac:dyDescent="0.25">
      <c r="A213" s="43">
        <v>217</v>
      </c>
      <c r="B213" s="43" t="s">
        <v>482</v>
      </c>
      <c r="C213" s="42" t="s">
        <v>1481</v>
      </c>
      <c r="D213" s="42" t="s">
        <v>555</v>
      </c>
      <c r="E213" s="42" t="s">
        <v>1481</v>
      </c>
      <c r="F213" s="42" t="s">
        <v>1482</v>
      </c>
      <c r="G213" s="42" t="s">
        <v>1483</v>
      </c>
      <c r="H213" s="42" t="s">
        <v>571</v>
      </c>
      <c r="I213" s="42"/>
      <c r="J213" s="42"/>
      <c r="K213" s="42" t="s">
        <v>1336</v>
      </c>
      <c r="L213" s="42" t="s">
        <v>572</v>
      </c>
      <c r="M213" s="42" t="s">
        <v>269</v>
      </c>
      <c r="N213" s="42" t="s">
        <v>555</v>
      </c>
      <c r="O213" s="42"/>
      <c r="P213" s="42" t="s">
        <v>555</v>
      </c>
      <c r="Q213" s="42" t="s">
        <v>555</v>
      </c>
      <c r="R213" s="42" t="s">
        <v>555</v>
      </c>
      <c r="S213" s="42" t="s">
        <v>555</v>
      </c>
      <c r="T213" s="42" t="s">
        <v>555</v>
      </c>
      <c r="U213" s="42" t="s">
        <v>555</v>
      </c>
      <c r="V213" s="44"/>
      <c r="W213" s="44"/>
      <c r="X213" s="44"/>
      <c r="Y213" s="44"/>
      <c r="Z213" s="44"/>
      <c r="AA213" s="44"/>
    </row>
    <row r="214" spans="1:27" ht="15.75" customHeight="1" x14ac:dyDescent="0.25">
      <c r="A214" s="43">
        <v>218</v>
      </c>
      <c r="B214" s="43" t="s">
        <v>482</v>
      </c>
      <c r="C214" s="42" t="s">
        <v>1484</v>
      </c>
      <c r="D214" s="42" t="s">
        <v>555</v>
      </c>
      <c r="E214" s="42" t="s">
        <v>1484</v>
      </c>
      <c r="F214" s="42" t="s">
        <v>1485</v>
      </c>
      <c r="G214" s="42" t="s">
        <v>1486</v>
      </c>
      <c r="H214" s="42" t="s">
        <v>571</v>
      </c>
      <c r="I214" s="42"/>
      <c r="J214" s="42"/>
      <c r="K214" s="42" t="s">
        <v>1336</v>
      </c>
      <c r="L214" s="42" t="s">
        <v>572</v>
      </c>
      <c r="M214" s="42" t="s">
        <v>269</v>
      </c>
      <c r="N214" s="42" t="s">
        <v>555</v>
      </c>
      <c r="O214" s="42"/>
      <c r="P214" s="42" t="s">
        <v>555</v>
      </c>
      <c r="Q214" s="42" t="s">
        <v>555</v>
      </c>
      <c r="R214" s="42" t="s">
        <v>555</v>
      </c>
      <c r="S214" s="42" t="s">
        <v>555</v>
      </c>
      <c r="T214" s="42" t="s">
        <v>555</v>
      </c>
      <c r="U214" s="42" t="s">
        <v>555</v>
      </c>
      <c r="V214" s="44"/>
      <c r="W214" s="44"/>
      <c r="X214" s="44"/>
      <c r="Y214" s="44"/>
      <c r="Z214" s="44"/>
      <c r="AA214" s="44"/>
    </row>
    <row r="215" spans="1:27" ht="15.75" customHeight="1" x14ac:dyDescent="0.25">
      <c r="A215" s="43">
        <v>219</v>
      </c>
      <c r="B215" s="43" t="s">
        <v>482</v>
      </c>
      <c r="C215" s="42" t="s">
        <v>1487</v>
      </c>
      <c r="D215" s="42" t="s">
        <v>555</v>
      </c>
      <c r="E215" s="42" t="s">
        <v>1487</v>
      </c>
      <c r="F215" s="42" t="s">
        <v>1488</v>
      </c>
      <c r="G215" s="42" t="s">
        <v>1489</v>
      </c>
      <c r="H215" s="42" t="s">
        <v>571</v>
      </c>
      <c r="I215" s="42"/>
      <c r="J215" s="42"/>
      <c r="K215" s="42" t="s">
        <v>1336</v>
      </c>
      <c r="L215" s="42" t="s">
        <v>572</v>
      </c>
      <c r="M215" s="42" t="s">
        <v>269</v>
      </c>
      <c r="N215" s="42" t="s">
        <v>555</v>
      </c>
      <c r="O215" s="42"/>
      <c r="P215" s="42" t="s">
        <v>555</v>
      </c>
      <c r="Q215" s="42" t="s">
        <v>555</v>
      </c>
      <c r="R215" s="42" t="s">
        <v>555</v>
      </c>
      <c r="S215" s="42" t="s">
        <v>555</v>
      </c>
      <c r="T215" s="42" t="s">
        <v>555</v>
      </c>
      <c r="U215" s="42" t="s">
        <v>555</v>
      </c>
      <c r="V215" s="44"/>
      <c r="W215" s="44"/>
      <c r="X215" s="44"/>
      <c r="Y215" s="44"/>
      <c r="Z215" s="44"/>
      <c r="AA215" s="44"/>
    </row>
    <row r="216" spans="1:27" ht="15.75" customHeight="1" x14ac:dyDescent="0.25">
      <c r="A216" s="43">
        <v>220</v>
      </c>
      <c r="B216" s="43" t="s">
        <v>482</v>
      </c>
      <c r="C216" s="42" t="s">
        <v>1490</v>
      </c>
      <c r="D216" s="42" t="s">
        <v>555</v>
      </c>
      <c r="E216" s="42" t="s">
        <v>1490</v>
      </c>
      <c r="F216" s="42" t="s">
        <v>1491</v>
      </c>
      <c r="G216" s="42" t="s">
        <v>1492</v>
      </c>
      <c r="H216" s="42" t="s">
        <v>571</v>
      </c>
      <c r="I216" s="42"/>
      <c r="J216" s="42"/>
      <c r="K216" s="42" t="s">
        <v>1336</v>
      </c>
      <c r="L216" s="42" t="s">
        <v>572</v>
      </c>
      <c r="M216" s="42" t="s">
        <v>269</v>
      </c>
      <c r="N216" s="42" t="s">
        <v>555</v>
      </c>
      <c r="O216" s="42"/>
      <c r="P216" s="42" t="s">
        <v>555</v>
      </c>
      <c r="Q216" s="42" t="s">
        <v>555</v>
      </c>
      <c r="R216" s="42" t="s">
        <v>555</v>
      </c>
      <c r="S216" s="42" t="s">
        <v>555</v>
      </c>
      <c r="T216" s="42" t="s">
        <v>555</v>
      </c>
      <c r="U216" s="42" t="s">
        <v>555</v>
      </c>
      <c r="V216" s="44"/>
      <c r="W216" s="44"/>
      <c r="X216" s="44"/>
      <c r="Y216" s="44"/>
      <c r="Z216" s="44"/>
      <c r="AA216" s="44"/>
    </row>
    <row r="217" spans="1:27" ht="15.75" customHeight="1" x14ac:dyDescent="0.25">
      <c r="A217" s="43">
        <v>221</v>
      </c>
      <c r="B217" s="43" t="s">
        <v>482</v>
      </c>
      <c r="C217" s="42" t="s">
        <v>1493</v>
      </c>
      <c r="D217" s="42" t="s">
        <v>555</v>
      </c>
      <c r="E217" s="42" t="s">
        <v>1493</v>
      </c>
      <c r="F217" s="42" t="s">
        <v>1494</v>
      </c>
      <c r="G217" s="42" t="s">
        <v>1495</v>
      </c>
      <c r="H217" s="42" t="s">
        <v>571</v>
      </c>
      <c r="I217" s="42"/>
      <c r="J217" s="42"/>
      <c r="K217" s="42" t="s">
        <v>1336</v>
      </c>
      <c r="L217" s="42" t="s">
        <v>572</v>
      </c>
      <c r="M217" s="42" t="s">
        <v>269</v>
      </c>
      <c r="N217" s="42" t="s">
        <v>555</v>
      </c>
      <c r="O217" s="42"/>
      <c r="P217" s="42" t="s">
        <v>555</v>
      </c>
      <c r="Q217" s="42" t="s">
        <v>555</v>
      </c>
      <c r="R217" s="42" t="s">
        <v>555</v>
      </c>
      <c r="S217" s="42" t="s">
        <v>555</v>
      </c>
      <c r="T217" s="42" t="s">
        <v>555</v>
      </c>
      <c r="U217" s="42" t="s">
        <v>555</v>
      </c>
      <c r="V217" s="44"/>
      <c r="W217" s="44"/>
      <c r="X217" s="44"/>
      <c r="Y217" s="44"/>
      <c r="Z217" s="44"/>
      <c r="AA217" s="44"/>
    </row>
    <row r="218" spans="1:27" ht="15.75" customHeight="1" x14ac:dyDescent="0.25">
      <c r="A218" s="43">
        <v>222</v>
      </c>
      <c r="B218" s="43" t="s">
        <v>482</v>
      </c>
      <c r="C218" s="42" t="s">
        <v>1496</v>
      </c>
      <c r="D218" s="42" t="s">
        <v>555</v>
      </c>
      <c r="E218" s="42" t="s">
        <v>1496</v>
      </c>
      <c r="F218" s="42" t="s">
        <v>1497</v>
      </c>
      <c r="G218" s="42" t="s">
        <v>1498</v>
      </c>
      <c r="H218" s="42" t="s">
        <v>554</v>
      </c>
      <c r="I218" s="42"/>
      <c r="J218" s="42"/>
      <c r="K218" s="42" t="s">
        <v>1278</v>
      </c>
      <c r="L218" s="42" t="s">
        <v>579</v>
      </c>
      <c r="M218" s="42" t="s">
        <v>269</v>
      </c>
      <c r="N218" s="42" t="s">
        <v>555</v>
      </c>
      <c r="O218" s="42"/>
      <c r="P218" s="42" t="s">
        <v>555</v>
      </c>
      <c r="Q218" s="42" t="s">
        <v>555</v>
      </c>
      <c r="R218" s="42" t="s">
        <v>555</v>
      </c>
      <c r="S218" s="42" t="s">
        <v>555</v>
      </c>
      <c r="T218" s="42" t="s">
        <v>555</v>
      </c>
      <c r="U218" s="42" t="s">
        <v>555</v>
      </c>
      <c r="V218" s="44"/>
      <c r="W218" s="44"/>
      <c r="X218" s="44"/>
      <c r="Y218" s="44"/>
      <c r="Z218" s="44"/>
      <c r="AA218" s="44"/>
    </row>
    <row r="219" spans="1:27" ht="15.75" customHeight="1" x14ac:dyDescent="0.25">
      <c r="A219" s="43">
        <v>223</v>
      </c>
      <c r="B219" s="43" t="s">
        <v>482</v>
      </c>
      <c r="C219" s="42" t="s">
        <v>1499</v>
      </c>
      <c r="D219" s="42" t="s">
        <v>555</v>
      </c>
      <c r="E219" s="42" t="s">
        <v>1499</v>
      </c>
      <c r="F219" s="42" t="s">
        <v>1500</v>
      </c>
      <c r="G219" s="42" t="s">
        <v>1501</v>
      </c>
      <c r="H219" s="42" t="s">
        <v>571</v>
      </c>
      <c r="I219" s="42"/>
      <c r="J219" s="42"/>
      <c r="K219" s="42"/>
      <c r="L219" s="42" t="s">
        <v>572</v>
      </c>
      <c r="M219" s="42" t="s">
        <v>269</v>
      </c>
      <c r="N219" s="42" t="s">
        <v>555</v>
      </c>
      <c r="O219" s="42"/>
      <c r="P219" s="42" t="s">
        <v>555</v>
      </c>
      <c r="Q219" s="42" t="s">
        <v>555</v>
      </c>
      <c r="R219" s="42" t="s">
        <v>555</v>
      </c>
      <c r="S219" s="42" t="s">
        <v>555</v>
      </c>
      <c r="T219" s="42" t="s">
        <v>555</v>
      </c>
      <c r="U219" s="42" t="s">
        <v>555</v>
      </c>
      <c r="V219" s="44"/>
      <c r="W219" s="44"/>
      <c r="X219" s="44"/>
      <c r="Y219" s="44"/>
      <c r="Z219" s="44"/>
      <c r="AA219" s="44"/>
    </row>
    <row r="220" spans="1:27" ht="15.75" customHeight="1" x14ac:dyDescent="0.25">
      <c r="A220" s="43">
        <v>224</v>
      </c>
      <c r="B220" s="43" t="s">
        <v>482</v>
      </c>
      <c r="C220" s="42" t="s">
        <v>1502</v>
      </c>
      <c r="D220" s="42" t="s">
        <v>555</v>
      </c>
      <c r="E220" s="42" t="s">
        <v>1502</v>
      </c>
      <c r="F220" s="42" t="s">
        <v>1503</v>
      </c>
      <c r="G220" s="42" t="s">
        <v>1504</v>
      </c>
      <c r="H220" s="42" t="s">
        <v>554</v>
      </c>
      <c r="I220" s="42"/>
      <c r="J220" s="42"/>
      <c r="K220" s="42" t="s">
        <v>1278</v>
      </c>
      <c r="L220" s="42" t="s">
        <v>579</v>
      </c>
      <c r="M220" s="42" t="s">
        <v>269</v>
      </c>
      <c r="N220" s="42" t="s">
        <v>555</v>
      </c>
      <c r="O220" s="42"/>
      <c r="P220" s="42" t="s">
        <v>555</v>
      </c>
      <c r="Q220" s="42" t="s">
        <v>555</v>
      </c>
      <c r="R220" s="42" t="s">
        <v>555</v>
      </c>
      <c r="S220" s="42" t="s">
        <v>555</v>
      </c>
      <c r="T220" s="42" t="s">
        <v>555</v>
      </c>
      <c r="U220" s="42" t="s">
        <v>555</v>
      </c>
      <c r="V220" s="44"/>
      <c r="W220" s="44"/>
      <c r="X220" s="44"/>
      <c r="Y220" s="44"/>
      <c r="Z220" s="44"/>
      <c r="AA220" s="44"/>
    </row>
    <row r="221" spans="1:27" ht="15.75" customHeight="1" x14ac:dyDescent="0.25">
      <c r="A221" s="43">
        <v>225</v>
      </c>
      <c r="B221" s="43" t="s">
        <v>482</v>
      </c>
      <c r="C221" s="42" t="s">
        <v>1505</v>
      </c>
      <c r="D221" s="42" t="s">
        <v>555</v>
      </c>
      <c r="E221" s="42" t="s">
        <v>1505</v>
      </c>
      <c r="F221" s="42" t="s">
        <v>1506</v>
      </c>
      <c r="G221" s="42" t="s">
        <v>1507</v>
      </c>
      <c r="H221" s="42" t="s">
        <v>571</v>
      </c>
      <c r="I221" s="42"/>
      <c r="J221" s="42"/>
      <c r="K221" s="42"/>
      <c r="L221" s="42" t="s">
        <v>572</v>
      </c>
      <c r="M221" s="42" t="s">
        <v>269</v>
      </c>
      <c r="N221" s="42" t="s">
        <v>555</v>
      </c>
      <c r="O221" s="42"/>
      <c r="P221" s="42" t="s">
        <v>555</v>
      </c>
      <c r="Q221" s="42" t="s">
        <v>555</v>
      </c>
      <c r="R221" s="42" t="s">
        <v>555</v>
      </c>
      <c r="S221" s="42" t="s">
        <v>555</v>
      </c>
      <c r="T221" s="42" t="s">
        <v>555</v>
      </c>
      <c r="U221" s="42" t="s">
        <v>555</v>
      </c>
      <c r="V221" s="44"/>
      <c r="W221" s="44"/>
      <c r="X221" s="44"/>
      <c r="Y221" s="44"/>
      <c r="Z221" s="44"/>
      <c r="AA221" s="44"/>
    </row>
    <row r="222" spans="1:27" ht="15.75" customHeight="1" x14ac:dyDescent="0.25">
      <c r="A222" s="43">
        <v>226</v>
      </c>
      <c r="B222" s="43" t="s">
        <v>482</v>
      </c>
      <c r="C222" s="42" t="s">
        <v>1508</v>
      </c>
      <c r="D222" s="42" t="s">
        <v>555</v>
      </c>
      <c r="E222" s="42" t="s">
        <v>1508</v>
      </c>
      <c r="F222" s="42" t="s">
        <v>1509</v>
      </c>
      <c r="G222" s="42" t="s">
        <v>1510</v>
      </c>
      <c r="H222" s="42" t="s">
        <v>571</v>
      </c>
      <c r="I222" s="42"/>
      <c r="J222" s="42"/>
      <c r="K222" s="42"/>
      <c r="L222" s="42" t="s">
        <v>572</v>
      </c>
      <c r="M222" s="42" t="s">
        <v>269</v>
      </c>
      <c r="N222" s="42" t="s">
        <v>555</v>
      </c>
      <c r="O222" s="42"/>
      <c r="P222" s="42" t="s">
        <v>555</v>
      </c>
      <c r="Q222" s="42" t="s">
        <v>555</v>
      </c>
      <c r="R222" s="42" t="s">
        <v>555</v>
      </c>
      <c r="S222" s="42" t="s">
        <v>555</v>
      </c>
      <c r="T222" s="42" t="s">
        <v>555</v>
      </c>
      <c r="U222" s="42" t="s">
        <v>555</v>
      </c>
      <c r="V222" s="44"/>
      <c r="W222" s="44"/>
      <c r="X222" s="44"/>
      <c r="Y222" s="44"/>
      <c r="Z222" s="44"/>
      <c r="AA222" s="44"/>
    </row>
    <row r="223" spans="1:27" ht="15.75" customHeight="1" x14ac:dyDescent="0.25">
      <c r="A223" s="43">
        <v>227</v>
      </c>
      <c r="B223" s="43" t="s">
        <v>482</v>
      </c>
      <c r="C223" s="42" t="s">
        <v>1511</v>
      </c>
      <c r="D223" s="42" t="s">
        <v>555</v>
      </c>
      <c r="E223" s="42" t="s">
        <v>1511</v>
      </c>
      <c r="F223" s="42" t="s">
        <v>1512</v>
      </c>
      <c r="G223" s="42" t="s">
        <v>1513</v>
      </c>
      <c r="H223" s="42" t="s">
        <v>571</v>
      </c>
      <c r="I223" s="42"/>
      <c r="J223" s="42"/>
      <c r="K223" s="42" t="s">
        <v>1336</v>
      </c>
      <c r="L223" s="42" t="s">
        <v>572</v>
      </c>
      <c r="M223" s="42" t="s">
        <v>269</v>
      </c>
      <c r="N223" s="42" t="s">
        <v>555</v>
      </c>
      <c r="O223" s="42"/>
      <c r="P223" s="42" t="s">
        <v>555</v>
      </c>
      <c r="Q223" s="42" t="s">
        <v>555</v>
      </c>
      <c r="R223" s="42" t="s">
        <v>555</v>
      </c>
      <c r="S223" s="42" t="s">
        <v>555</v>
      </c>
      <c r="T223" s="42" t="s">
        <v>555</v>
      </c>
      <c r="U223" s="42" t="s">
        <v>555</v>
      </c>
      <c r="V223" s="44"/>
      <c r="W223" s="44"/>
      <c r="X223" s="44"/>
      <c r="Y223" s="44"/>
      <c r="Z223" s="44"/>
      <c r="AA223" s="44"/>
    </row>
    <row r="224" spans="1:27" ht="15.75" customHeight="1" x14ac:dyDescent="0.25">
      <c r="A224" s="43">
        <v>228</v>
      </c>
      <c r="B224" s="43" t="s">
        <v>482</v>
      </c>
      <c r="C224" s="42" t="s">
        <v>1514</v>
      </c>
      <c r="D224" s="42" t="s">
        <v>555</v>
      </c>
      <c r="E224" s="42" t="s">
        <v>1514</v>
      </c>
      <c r="F224" s="42" t="s">
        <v>1515</v>
      </c>
      <c r="G224" s="42" t="s">
        <v>1516</v>
      </c>
      <c r="H224" s="42" t="s">
        <v>571</v>
      </c>
      <c r="I224" s="42"/>
      <c r="J224" s="42"/>
      <c r="K224" s="42"/>
      <c r="L224" s="42" t="s">
        <v>572</v>
      </c>
      <c r="M224" s="42" t="s">
        <v>269</v>
      </c>
      <c r="N224" s="42" t="s">
        <v>555</v>
      </c>
      <c r="O224" s="42"/>
      <c r="P224" s="42" t="s">
        <v>555</v>
      </c>
      <c r="Q224" s="42" t="s">
        <v>555</v>
      </c>
      <c r="R224" s="42" t="s">
        <v>555</v>
      </c>
      <c r="S224" s="42" t="s">
        <v>555</v>
      </c>
      <c r="T224" s="42" t="s">
        <v>555</v>
      </c>
      <c r="U224" s="42" t="s">
        <v>555</v>
      </c>
      <c r="V224" s="44"/>
      <c r="W224" s="44"/>
      <c r="X224" s="44"/>
      <c r="Y224" s="44"/>
      <c r="Z224" s="44"/>
      <c r="AA224" s="44"/>
    </row>
    <row r="225" spans="1:27" ht="15.75" customHeight="1" x14ac:dyDescent="0.25">
      <c r="A225" s="43">
        <v>229</v>
      </c>
      <c r="B225" s="43" t="s">
        <v>482</v>
      </c>
      <c r="C225" s="42" t="s">
        <v>1517</v>
      </c>
      <c r="D225" s="42" t="s">
        <v>1518</v>
      </c>
      <c r="E225" s="42" t="s">
        <v>1519</v>
      </c>
      <c r="F225" s="42" t="s">
        <v>1520</v>
      </c>
      <c r="G225" s="42" t="s">
        <v>1521</v>
      </c>
      <c r="H225" s="42" t="s">
        <v>571</v>
      </c>
      <c r="I225" s="42"/>
      <c r="J225" s="42"/>
      <c r="K225" s="42" t="s">
        <v>1336</v>
      </c>
      <c r="L225" s="42" t="s">
        <v>572</v>
      </c>
      <c r="M225" s="42" t="s">
        <v>1522</v>
      </c>
      <c r="N225" s="42" t="s">
        <v>565</v>
      </c>
      <c r="O225" s="42"/>
      <c r="P225" s="42" t="s">
        <v>555</v>
      </c>
      <c r="Q225" s="42" t="s">
        <v>555</v>
      </c>
      <c r="R225" s="42" t="s">
        <v>555</v>
      </c>
      <c r="S225" s="42" t="s">
        <v>555</v>
      </c>
      <c r="T225" s="42" t="s">
        <v>555</v>
      </c>
      <c r="U225" s="42" t="s">
        <v>555</v>
      </c>
      <c r="V225" s="44"/>
      <c r="W225" s="44"/>
      <c r="X225" s="44"/>
      <c r="Y225" s="44"/>
      <c r="Z225" s="44"/>
      <c r="AA225" s="44"/>
    </row>
    <row r="226" spans="1:27" ht="15.75" customHeight="1" x14ac:dyDescent="0.25">
      <c r="A226" s="43">
        <v>230</v>
      </c>
      <c r="B226" s="43" t="s">
        <v>482</v>
      </c>
      <c r="C226" s="42" t="s">
        <v>1523</v>
      </c>
      <c r="D226" s="42" t="s">
        <v>555</v>
      </c>
      <c r="E226" s="42" t="s">
        <v>1524</v>
      </c>
      <c r="F226" s="42" t="s">
        <v>1525</v>
      </c>
      <c r="G226" s="42" t="s">
        <v>1526</v>
      </c>
      <c r="H226" s="42" t="s">
        <v>571</v>
      </c>
      <c r="I226" s="42"/>
      <c r="J226" s="42"/>
      <c r="K226" s="42"/>
      <c r="L226" s="42" t="s">
        <v>572</v>
      </c>
      <c r="M226" s="42" t="s">
        <v>1527</v>
      </c>
      <c r="N226" s="42" t="s">
        <v>565</v>
      </c>
      <c r="O226" s="42"/>
      <c r="P226" s="42" t="s">
        <v>555</v>
      </c>
      <c r="Q226" s="42" t="s">
        <v>555</v>
      </c>
      <c r="R226" s="42" t="s">
        <v>555</v>
      </c>
      <c r="S226" s="42" t="s">
        <v>555</v>
      </c>
      <c r="T226" s="42" t="s">
        <v>555</v>
      </c>
      <c r="U226" s="42" t="s">
        <v>555</v>
      </c>
      <c r="V226" s="44"/>
      <c r="W226" s="44"/>
      <c r="X226" s="44"/>
      <c r="Y226" s="44"/>
      <c r="Z226" s="44"/>
      <c r="AA226" s="44"/>
    </row>
    <row r="227" spans="1:27" ht="15.75" customHeight="1" x14ac:dyDescent="0.25">
      <c r="A227" s="43">
        <v>231</v>
      </c>
      <c r="B227" s="43" t="s">
        <v>482</v>
      </c>
      <c r="C227" s="42" t="s">
        <v>1528</v>
      </c>
      <c r="D227" s="42" t="s">
        <v>1518</v>
      </c>
      <c r="E227" s="42" t="s">
        <v>1519</v>
      </c>
      <c r="F227" s="42" t="s">
        <v>1529</v>
      </c>
      <c r="G227" s="42" t="s">
        <v>1530</v>
      </c>
      <c r="H227" s="42" t="s">
        <v>571</v>
      </c>
      <c r="I227" s="42"/>
      <c r="J227" s="42"/>
      <c r="K227" s="42" t="s">
        <v>1336</v>
      </c>
      <c r="L227" s="42" t="s">
        <v>572</v>
      </c>
      <c r="M227" s="42" t="s">
        <v>1531</v>
      </c>
      <c r="N227" s="42" t="s">
        <v>565</v>
      </c>
      <c r="O227" s="42"/>
      <c r="P227" s="42" t="s">
        <v>555</v>
      </c>
      <c r="Q227" s="42" t="s">
        <v>555</v>
      </c>
      <c r="R227" s="42" t="s">
        <v>555</v>
      </c>
      <c r="S227" s="42" t="s">
        <v>555</v>
      </c>
      <c r="T227" s="42" t="s">
        <v>555</v>
      </c>
      <c r="U227" s="42" t="s">
        <v>555</v>
      </c>
      <c r="V227" s="44"/>
      <c r="W227" s="44"/>
      <c r="X227" s="44"/>
      <c r="Y227" s="44"/>
      <c r="Z227" s="44"/>
      <c r="AA227" s="44"/>
    </row>
    <row r="228" spans="1:27" ht="15.75" customHeight="1" x14ac:dyDescent="0.25">
      <c r="A228" s="43">
        <v>232</v>
      </c>
      <c r="B228" s="43" t="s">
        <v>482</v>
      </c>
      <c r="C228" s="42" t="s">
        <v>1532</v>
      </c>
      <c r="D228" s="42" t="s">
        <v>1533</v>
      </c>
      <c r="E228" s="42" t="s">
        <v>1534</v>
      </c>
      <c r="F228" s="42" t="s">
        <v>1535</v>
      </c>
      <c r="G228" s="42" t="s">
        <v>1536</v>
      </c>
      <c r="H228" s="42" t="s">
        <v>571</v>
      </c>
      <c r="I228" s="42"/>
      <c r="J228" s="42"/>
      <c r="K228" s="42" t="s">
        <v>1336</v>
      </c>
      <c r="L228" s="42" t="s">
        <v>572</v>
      </c>
      <c r="M228" s="42" t="s">
        <v>1537</v>
      </c>
      <c r="N228" s="42" t="s">
        <v>565</v>
      </c>
      <c r="O228" s="42"/>
      <c r="P228" s="42" t="s">
        <v>555</v>
      </c>
      <c r="Q228" s="42" t="s">
        <v>555</v>
      </c>
      <c r="R228" s="42" t="s">
        <v>555</v>
      </c>
      <c r="S228" s="42" t="s">
        <v>555</v>
      </c>
      <c r="T228" s="42" t="s">
        <v>555</v>
      </c>
      <c r="U228" s="42" t="s">
        <v>555</v>
      </c>
      <c r="V228" s="44"/>
      <c r="W228" s="44"/>
      <c r="X228" s="44"/>
      <c r="Y228" s="44"/>
      <c r="Z228" s="44"/>
      <c r="AA228" s="44"/>
    </row>
    <row r="229" spans="1:27" ht="15.75" customHeight="1" x14ac:dyDescent="0.25">
      <c r="A229" s="43">
        <v>233</v>
      </c>
      <c r="B229" s="43" t="s">
        <v>482</v>
      </c>
      <c r="C229" s="42" t="s">
        <v>1538</v>
      </c>
      <c r="D229" s="42" t="s">
        <v>1539</v>
      </c>
      <c r="E229" s="42" t="s">
        <v>1540</v>
      </c>
      <c r="F229" s="42" t="s">
        <v>1541</v>
      </c>
      <c r="G229" s="42" t="s">
        <v>1542</v>
      </c>
      <c r="H229" s="42" t="s">
        <v>571</v>
      </c>
      <c r="I229" s="42"/>
      <c r="J229" s="42"/>
      <c r="K229" s="42" t="s">
        <v>1336</v>
      </c>
      <c r="L229" s="42" t="s">
        <v>572</v>
      </c>
      <c r="M229" s="42" t="s">
        <v>1543</v>
      </c>
      <c r="N229" s="42" t="s">
        <v>565</v>
      </c>
      <c r="O229" s="42"/>
      <c r="P229" s="42" t="s">
        <v>555</v>
      </c>
      <c r="Q229" s="42" t="s">
        <v>555</v>
      </c>
      <c r="R229" s="42" t="s">
        <v>555</v>
      </c>
      <c r="S229" s="42" t="s">
        <v>555</v>
      </c>
      <c r="T229" s="42" t="s">
        <v>555</v>
      </c>
      <c r="U229" s="42" t="s">
        <v>555</v>
      </c>
      <c r="V229" s="44"/>
      <c r="W229" s="44"/>
      <c r="X229" s="44"/>
      <c r="Y229" s="44"/>
      <c r="Z229" s="44"/>
      <c r="AA229" s="44"/>
    </row>
    <row r="230" spans="1:27" ht="15.75" customHeight="1" x14ac:dyDescent="0.25">
      <c r="A230" s="43">
        <v>234</v>
      </c>
      <c r="B230" s="43" t="s">
        <v>482</v>
      </c>
      <c r="C230" s="42" t="s">
        <v>1544</v>
      </c>
      <c r="D230" s="42" t="s">
        <v>1545</v>
      </c>
      <c r="E230" s="42" t="s">
        <v>1546</v>
      </c>
      <c r="F230" s="42" t="s">
        <v>1547</v>
      </c>
      <c r="G230" s="42" t="s">
        <v>1548</v>
      </c>
      <c r="H230" s="42" t="s">
        <v>571</v>
      </c>
      <c r="I230" s="42"/>
      <c r="J230" s="42"/>
      <c r="K230" s="42" t="s">
        <v>1336</v>
      </c>
      <c r="L230" s="42" t="s">
        <v>572</v>
      </c>
      <c r="M230" s="42" t="s">
        <v>1549</v>
      </c>
      <c r="N230" s="42" t="s">
        <v>565</v>
      </c>
      <c r="O230" s="42"/>
      <c r="P230" s="42" t="s">
        <v>555</v>
      </c>
      <c r="Q230" s="42" t="s">
        <v>555</v>
      </c>
      <c r="R230" s="42" t="s">
        <v>555</v>
      </c>
      <c r="S230" s="42" t="s">
        <v>555</v>
      </c>
      <c r="T230" s="42" t="s">
        <v>555</v>
      </c>
      <c r="U230" s="42" t="s">
        <v>555</v>
      </c>
      <c r="V230" s="44"/>
      <c r="W230" s="44"/>
      <c r="X230" s="44"/>
      <c r="Y230" s="44"/>
      <c r="Z230" s="44"/>
      <c r="AA230" s="44"/>
    </row>
    <row r="231" spans="1:27" ht="15.75" customHeight="1" x14ac:dyDescent="0.25">
      <c r="A231" s="43">
        <v>235</v>
      </c>
      <c r="B231" s="43" t="s">
        <v>482</v>
      </c>
      <c r="C231" s="42" t="s">
        <v>1550</v>
      </c>
      <c r="D231" s="42" t="s">
        <v>1551</v>
      </c>
      <c r="E231" s="42" t="s">
        <v>1552</v>
      </c>
      <c r="F231" s="42" t="s">
        <v>1553</v>
      </c>
      <c r="G231" s="42" t="s">
        <v>1554</v>
      </c>
      <c r="H231" s="42" t="s">
        <v>571</v>
      </c>
      <c r="I231" s="42"/>
      <c r="J231" s="42"/>
      <c r="K231" s="42" t="s">
        <v>1336</v>
      </c>
      <c r="L231" s="42" t="s">
        <v>572</v>
      </c>
      <c r="M231" s="42" t="s">
        <v>1555</v>
      </c>
      <c r="N231" s="42" t="s">
        <v>565</v>
      </c>
      <c r="O231" s="42"/>
      <c r="P231" s="42" t="s">
        <v>555</v>
      </c>
      <c r="Q231" s="42" t="s">
        <v>555</v>
      </c>
      <c r="R231" s="42" t="s">
        <v>555</v>
      </c>
      <c r="S231" s="42" t="s">
        <v>555</v>
      </c>
      <c r="T231" s="42" t="s">
        <v>555</v>
      </c>
      <c r="U231" s="42" t="s">
        <v>555</v>
      </c>
      <c r="V231" s="44"/>
      <c r="W231" s="44"/>
      <c r="X231" s="44"/>
      <c r="Y231" s="44"/>
      <c r="Z231" s="44"/>
      <c r="AA231" s="44"/>
    </row>
    <row r="232" spans="1:27" ht="15.75" customHeight="1" x14ac:dyDescent="0.25">
      <c r="A232" s="43">
        <v>236</v>
      </c>
      <c r="B232" s="43" t="s">
        <v>482</v>
      </c>
      <c r="C232" s="42" t="s">
        <v>1556</v>
      </c>
      <c r="D232" s="42" t="s">
        <v>1557</v>
      </c>
      <c r="E232" s="42" t="s">
        <v>1558</v>
      </c>
      <c r="F232" s="42" t="s">
        <v>1559</v>
      </c>
      <c r="G232" s="42" t="s">
        <v>1560</v>
      </c>
      <c r="H232" s="42" t="s">
        <v>571</v>
      </c>
      <c r="I232" s="42"/>
      <c r="J232" s="42"/>
      <c r="K232" s="42"/>
      <c r="L232" s="42" t="s">
        <v>572</v>
      </c>
      <c r="M232" s="42" t="s">
        <v>1561</v>
      </c>
      <c r="N232" s="42" t="s">
        <v>565</v>
      </c>
      <c r="O232" s="42"/>
      <c r="P232" s="42" t="s">
        <v>555</v>
      </c>
      <c r="Q232" s="42" t="s">
        <v>555</v>
      </c>
      <c r="R232" s="42" t="s">
        <v>555</v>
      </c>
      <c r="S232" s="42" t="s">
        <v>555</v>
      </c>
      <c r="T232" s="42" t="s">
        <v>555</v>
      </c>
      <c r="U232" s="42" t="s">
        <v>555</v>
      </c>
      <c r="V232" s="44"/>
      <c r="W232" s="44"/>
      <c r="X232" s="44"/>
      <c r="Y232" s="44"/>
      <c r="Z232" s="44"/>
      <c r="AA232" s="44"/>
    </row>
    <row r="233" spans="1:27" ht="15.75" customHeight="1" x14ac:dyDescent="0.25">
      <c r="A233" s="43">
        <v>237</v>
      </c>
      <c r="B233" s="43" t="s">
        <v>482</v>
      </c>
      <c r="C233" s="42" t="s">
        <v>1562</v>
      </c>
      <c r="D233" s="42" t="s">
        <v>1563</v>
      </c>
      <c r="E233" s="42" t="s">
        <v>1564</v>
      </c>
      <c r="F233" s="42" t="s">
        <v>1565</v>
      </c>
      <c r="G233" s="42" t="s">
        <v>1566</v>
      </c>
      <c r="H233" s="42" t="s">
        <v>571</v>
      </c>
      <c r="I233" s="42"/>
      <c r="J233" s="42"/>
      <c r="K233" s="42" t="s">
        <v>1336</v>
      </c>
      <c r="L233" s="42" t="s">
        <v>572</v>
      </c>
      <c r="M233" s="42" t="s">
        <v>1567</v>
      </c>
      <c r="N233" s="42" t="s">
        <v>565</v>
      </c>
      <c r="O233" s="42"/>
      <c r="P233" s="42" t="s">
        <v>555</v>
      </c>
      <c r="Q233" s="42" t="s">
        <v>555</v>
      </c>
      <c r="R233" s="42" t="s">
        <v>555</v>
      </c>
      <c r="S233" s="42" t="s">
        <v>555</v>
      </c>
      <c r="T233" s="42" t="s">
        <v>555</v>
      </c>
      <c r="U233" s="42" t="s">
        <v>555</v>
      </c>
      <c r="V233" s="44"/>
      <c r="W233" s="44"/>
      <c r="X233" s="44"/>
      <c r="Y233" s="44"/>
      <c r="Z233" s="44"/>
      <c r="AA233" s="44"/>
    </row>
    <row r="234" spans="1:27" ht="15.75" customHeight="1" x14ac:dyDescent="0.25">
      <c r="A234" s="43">
        <v>238</v>
      </c>
      <c r="B234" s="43" t="s">
        <v>482</v>
      </c>
      <c r="C234" s="42" t="s">
        <v>1568</v>
      </c>
      <c r="D234" s="42" t="s">
        <v>1539</v>
      </c>
      <c r="E234" s="42" t="s">
        <v>1540</v>
      </c>
      <c r="F234" s="42" t="s">
        <v>1569</v>
      </c>
      <c r="G234" s="42" t="s">
        <v>1570</v>
      </c>
      <c r="H234" s="42" t="s">
        <v>571</v>
      </c>
      <c r="I234" s="42"/>
      <c r="J234" s="42"/>
      <c r="K234" s="42"/>
      <c r="L234" s="42" t="s">
        <v>572</v>
      </c>
      <c r="M234" s="42" t="s">
        <v>1571</v>
      </c>
      <c r="N234" s="42" t="s">
        <v>565</v>
      </c>
      <c r="O234" s="42"/>
      <c r="P234" s="42" t="s">
        <v>555</v>
      </c>
      <c r="Q234" s="42" t="s">
        <v>555</v>
      </c>
      <c r="R234" s="42" t="s">
        <v>555</v>
      </c>
      <c r="S234" s="42" t="s">
        <v>555</v>
      </c>
      <c r="T234" s="42" t="s">
        <v>555</v>
      </c>
      <c r="U234" s="42" t="s">
        <v>555</v>
      </c>
      <c r="V234" s="44"/>
      <c r="W234" s="44"/>
      <c r="X234" s="44"/>
      <c r="Y234" s="44"/>
      <c r="Z234" s="44"/>
      <c r="AA234" s="44"/>
    </row>
    <row r="235" spans="1:27" ht="15.75" customHeight="1" x14ac:dyDescent="0.25">
      <c r="A235" s="43">
        <v>239</v>
      </c>
      <c r="B235" s="43" t="s">
        <v>482</v>
      </c>
      <c r="C235" s="42" t="s">
        <v>1572</v>
      </c>
      <c r="D235" s="42" t="s">
        <v>555</v>
      </c>
      <c r="E235" s="42" t="s">
        <v>1573</v>
      </c>
      <c r="F235" s="42" t="s">
        <v>1574</v>
      </c>
      <c r="G235" s="42" t="s">
        <v>1575</v>
      </c>
      <c r="H235" s="42" t="s">
        <v>571</v>
      </c>
      <c r="I235" s="42"/>
      <c r="J235" s="42"/>
      <c r="K235" s="42"/>
      <c r="L235" s="42" t="s">
        <v>572</v>
      </c>
      <c r="M235" s="42" t="s">
        <v>1576</v>
      </c>
      <c r="N235" s="42" t="s">
        <v>565</v>
      </c>
      <c r="O235" s="42"/>
      <c r="P235" s="42" t="s">
        <v>555</v>
      </c>
      <c r="Q235" s="42" t="s">
        <v>555</v>
      </c>
      <c r="R235" s="42" t="s">
        <v>555</v>
      </c>
      <c r="S235" s="42" t="s">
        <v>555</v>
      </c>
      <c r="T235" s="42" t="s">
        <v>555</v>
      </c>
      <c r="U235" s="42" t="s">
        <v>555</v>
      </c>
      <c r="V235" s="44"/>
      <c r="W235" s="44"/>
      <c r="X235" s="44"/>
      <c r="Y235" s="44"/>
      <c r="Z235" s="44"/>
      <c r="AA235" s="44"/>
    </row>
    <row r="236" spans="1:27" ht="15.75" customHeight="1" x14ac:dyDescent="0.25">
      <c r="A236" s="43">
        <v>240</v>
      </c>
      <c r="B236" s="43" t="s">
        <v>482</v>
      </c>
      <c r="C236" s="42" t="s">
        <v>1577</v>
      </c>
      <c r="D236" s="42" t="s">
        <v>1539</v>
      </c>
      <c r="E236" s="42" t="s">
        <v>1540</v>
      </c>
      <c r="F236" s="42" t="s">
        <v>1578</v>
      </c>
      <c r="G236" s="42" t="s">
        <v>1579</v>
      </c>
      <c r="H236" s="42" t="s">
        <v>571</v>
      </c>
      <c r="I236" s="42"/>
      <c r="J236" s="42"/>
      <c r="K236" s="42"/>
      <c r="L236" s="42" t="s">
        <v>572</v>
      </c>
      <c r="M236" s="42" t="s">
        <v>1580</v>
      </c>
      <c r="N236" s="42" t="s">
        <v>565</v>
      </c>
      <c r="O236" s="42"/>
      <c r="P236" s="42" t="s">
        <v>555</v>
      </c>
      <c r="Q236" s="42" t="s">
        <v>555</v>
      </c>
      <c r="R236" s="42" t="s">
        <v>555</v>
      </c>
      <c r="S236" s="42" t="s">
        <v>555</v>
      </c>
      <c r="T236" s="42" t="s">
        <v>555</v>
      </c>
      <c r="U236" s="42" t="s">
        <v>555</v>
      </c>
      <c r="V236" s="44"/>
      <c r="W236" s="44"/>
      <c r="X236" s="44"/>
      <c r="Y236" s="44"/>
      <c r="Z236" s="44"/>
      <c r="AA236" s="44"/>
    </row>
    <row r="237" spans="1:27" ht="15.75" customHeight="1" x14ac:dyDescent="0.25">
      <c r="A237" s="43">
        <v>241</v>
      </c>
      <c r="B237" s="43" t="s">
        <v>482</v>
      </c>
      <c r="C237" s="42" t="s">
        <v>1581</v>
      </c>
      <c r="D237" s="42" t="s">
        <v>1582</v>
      </c>
      <c r="E237" s="42" t="s">
        <v>1583</v>
      </c>
      <c r="F237" s="42" t="s">
        <v>1584</v>
      </c>
      <c r="G237" s="42" t="s">
        <v>1585</v>
      </c>
      <c r="H237" s="42" t="s">
        <v>562</v>
      </c>
      <c r="I237" s="42"/>
      <c r="J237" s="42"/>
      <c r="K237" s="42"/>
      <c r="L237" s="42" t="s">
        <v>563</v>
      </c>
      <c r="M237" s="42" t="s">
        <v>1586</v>
      </c>
      <c r="N237" s="42" t="s">
        <v>565</v>
      </c>
      <c r="O237" s="42"/>
      <c r="P237" s="42" t="s">
        <v>555</v>
      </c>
      <c r="Q237" s="42" t="s">
        <v>555</v>
      </c>
      <c r="R237" s="42" t="s">
        <v>555</v>
      </c>
      <c r="S237" s="42" t="s">
        <v>555</v>
      </c>
      <c r="T237" s="42" t="s">
        <v>555</v>
      </c>
      <c r="U237" s="42" t="s">
        <v>555</v>
      </c>
      <c r="V237" s="44"/>
      <c r="W237" s="44"/>
      <c r="X237" s="44"/>
      <c r="Y237" s="44"/>
      <c r="Z237" s="44"/>
      <c r="AA237" s="44"/>
    </row>
    <row r="238" spans="1:27" ht="15.75" customHeight="1" x14ac:dyDescent="0.25">
      <c r="A238" s="43">
        <v>242</v>
      </c>
      <c r="B238" s="43" t="s">
        <v>482</v>
      </c>
      <c r="C238" s="42" t="s">
        <v>1587</v>
      </c>
      <c r="D238" s="42" t="s">
        <v>1588</v>
      </c>
      <c r="E238" s="42" t="s">
        <v>1589</v>
      </c>
      <c r="F238" s="42" t="s">
        <v>1590</v>
      </c>
      <c r="G238" s="42" t="s">
        <v>1591</v>
      </c>
      <c r="H238" s="42" t="s">
        <v>554</v>
      </c>
      <c r="I238" s="42"/>
      <c r="J238" s="42"/>
      <c r="K238" s="42"/>
      <c r="L238" s="42" t="s">
        <v>579</v>
      </c>
      <c r="M238" s="42" t="s">
        <v>1592</v>
      </c>
      <c r="N238" s="42" t="s">
        <v>565</v>
      </c>
      <c r="O238" s="42"/>
      <c r="P238" s="42" t="s">
        <v>555</v>
      </c>
      <c r="Q238" s="42" t="s">
        <v>555</v>
      </c>
      <c r="R238" s="42" t="s">
        <v>555</v>
      </c>
      <c r="S238" s="42" t="s">
        <v>555</v>
      </c>
      <c r="T238" s="42" t="s">
        <v>555</v>
      </c>
      <c r="U238" s="42" t="s">
        <v>555</v>
      </c>
      <c r="V238" s="44"/>
      <c r="W238" s="44"/>
      <c r="X238" s="44"/>
      <c r="Y238" s="44"/>
      <c r="Z238" s="44"/>
      <c r="AA238" s="44"/>
    </row>
    <row r="239" spans="1:27" ht="15.75" customHeight="1" x14ac:dyDescent="0.25">
      <c r="A239" s="43">
        <v>243</v>
      </c>
      <c r="B239" s="43" t="s">
        <v>482</v>
      </c>
      <c r="C239" s="42" t="s">
        <v>1593</v>
      </c>
      <c r="D239" s="42" t="s">
        <v>1594</v>
      </c>
      <c r="E239" s="42" t="s">
        <v>1595</v>
      </c>
      <c r="F239" s="42" t="s">
        <v>1596</v>
      </c>
      <c r="G239" s="42" t="s">
        <v>1597</v>
      </c>
      <c r="H239" s="42" t="s">
        <v>554</v>
      </c>
      <c r="I239" s="42"/>
      <c r="J239" s="42"/>
      <c r="K239" s="42"/>
      <c r="L239" s="42" t="s">
        <v>579</v>
      </c>
      <c r="M239" s="42" t="s">
        <v>1598</v>
      </c>
      <c r="N239" s="42" t="s">
        <v>565</v>
      </c>
      <c r="O239" s="42"/>
      <c r="P239" s="42" t="s">
        <v>555</v>
      </c>
      <c r="Q239" s="42" t="s">
        <v>555</v>
      </c>
      <c r="R239" s="42" t="s">
        <v>555</v>
      </c>
      <c r="S239" s="42" t="s">
        <v>555</v>
      </c>
      <c r="T239" s="42" t="s">
        <v>555</v>
      </c>
      <c r="U239" s="42" t="s">
        <v>555</v>
      </c>
      <c r="V239" s="44"/>
      <c r="W239" s="44"/>
      <c r="X239" s="44"/>
      <c r="Y239" s="44"/>
      <c r="Z239" s="44"/>
      <c r="AA239" s="44"/>
    </row>
    <row r="240" spans="1:27" ht="15.75" customHeight="1" x14ac:dyDescent="0.25">
      <c r="A240" s="43">
        <v>244</v>
      </c>
      <c r="B240" s="43" t="s">
        <v>482</v>
      </c>
      <c r="C240" s="42" t="s">
        <v>1599</v>
      </c>
      <c r="D240" s="42" t="s">
        <v>1600</v>
      </c>
      <c r="E240" s="42" t="s">
        <v>1601</v>
      </c>
      <c r="F240" s="42" t="s">
        <v>1602</v>
      </c>
      <c r="G240" s="42" t="s">
        <v>1603</v>
      </c>
      <c r="H240" s="42" t="s">
        <v>571</v>
      </c>
      <c r="I240" s="42"/>
      <c r="J240" s="42"/>
      <c r="K240" s="42"/>
      <c r="L240" s="42" t="s">
        <v>572</v>
      </c>
      <c r="M240" s="42" t="s">
        <v>1604</v>
      </c>
      <c r="N240" s="42" t="s">
        <v>565</v>
      </c>
      <c r="O240" s="42"/>
      <c r="P240" s="42" t="s">
        <v>555</v>
      </c>
      <c r="Q240" s="42" t="s">
        <v>555</v>
      </c>
      <c r="R240" s="42" t="s">
        <v>555</v>
      </c>
      <c r="S240" s="42" t="s">
        <v>555</v>
      </c>
      <c r="T240" s="42" t="s">
        <v>555</v>
      </c>
      <c r="U240" s="42" t="s">
        <v>555</v>
      </c>
      <c r="V240" s="44"/>
      <c r="W240" s="44"/>
      <c r="X240" s="44"/>
      <c r="Y240" s="44"/>
      <c r="Z240" s="44"/>
      <c r="AA240" s="44"/>
    </row>
    <row r="241" spans="1:27" ht="15.75" customHeight="1" x14ac:dyDescent="0.25">
      <c r="A241" s="43">
        <v>245</v>
      </c>
      <c r="B241" s="43" t="s">
        <v>482</v>
      </c>
      <c r="C241" s="42" t="s">
        <v>1605</v>
      </c>
      <c r="D241" s="42" t="s">
        <v>555</v>
      </c>
      <c r="E241" s="42" t="s">
        <v>1605</v>
      </c>
      <c r="F241" s="42" t="s">
        <v>1606</v>
      </c>
      <c r="G241" s="42" t="s">
        <v>1607</v>
      </c>
      <c r="H241" s="42" t="s">
        <v>571</v>
      </c>
      <c r="I241" s="42"/>
      <c r="J241" s="42"/>
      <c r="K241" s="42"/>
      <c r="L241" s="42" t="s">
        <v>572</v>
      </c>
      <c r="M241" s="42" t="s">
        <v>1608</v>
      </c>
      <c r="N241" s="42" t="s">
        <v>565</v>
      </c>
      <c r="O241" s="42"/>
      <c r="P241" s="42" t="s">
        <v>555</v>
      </c>
      <c r="Q241" s="42" t="s">
        <v>555</v>
      </c>
      <c r="R241" s="42" t="s">
        <v>555</v>
      </c>
      <c r="S241" s="42" t="s">
        <v>555</v>
      </c>
      <c r="T241" s="42" t="s">
        <v>555</v>
      </c>
      <c r="U241" s="42" t="s">
        <v>555</v>
      </c>
      <c r="V241" s="44"/>
      <c r="W241" s="44"/>
      <c r="X241" s="44"/>
      <c r="Y241" s="44"/>
      <c r="Z241" s="44"/>
      <c r="AA241" s="44"/>
    </row>
    <row r="242" spans="1:27" ht="15.75" customHeight="1" x14ac:dyDescent="0.25">
      <c r="A242" s="43">
        <v>246</v>
      </c>
      <c r="B242" s="43" t="s">
        <v>482</v>
      </c>
      <c r="C242" s="42" t="s">
        <v>1609</v>
      </c>
      <c r="D242" s="42" t="s">
        <v>1610</v>
      </c>
      <c r="E242" s="42" t="s">
        <v>1611</v>
      </c>
      <c r="F242" s="42" t="s">
        <v>1612</v>
      </c>
      <c r="G242" s="42" t="s">
        <v>1613</v>
      </c>
      <c r="H242" s="42" t="s">
        <v>562</v>
      </c>
      <c r="I242" s="42"/>
      <c r="J242" s="42"/>
      <c r="K242" s="42"/>
      <c r="L242" s="42" t="s">
        <v>563</v>
      </c>
      <c r="M242" s="42" t="s">
        <v>1614</v>
      </c>
      <c r="N242" s="42" t="s">
        <v>565</v>
      </c>
      <c r="O242" s="42"/>
      <c r="P242" s="42" t="s">
        <v>555</v>
      </c>
      <c r="Q242" s="42" t="s">
        <v>555</v>
      </c>
      <c r="R242" s="42" t="s">
        <v>555</v>
      </c>
      <c r="S242" s="42" t="s">
        <v>555</v>
      </c>
      <c r="T242" s="42" t="s">
        <v>555</v>
      </c>
      <c r="U242" s="42" t="s">
        <v>555</v>
      </c>
      <c r="V242" s="44"/>
      <c r="W242" s="44"/>
      <c r="X242" s="44"/>
      <c r="Y242" s="44"/>
      <c r="Z242" s="44"/>
      <c r="AA242" s="44"/>
    </row>
    <row r="243" spans="1:27" ht="15.75" customHeight="1" x14ac:dyDescent="0.25">
      <c r="A243" s="43">
        <v>247</v>
      </c>
      <c r="B243" s="43" t="s">
        <v>482</v>
      </c>
      <c r="C243" s="42" t="s">
        <v>1615</v>
      </c>
      <c r="D243" s="42" t="s">
        <v>555</v>
      </c>
      <c r="E243" s="42" t="s">
        <v>1615</v>
      </c>
      <c r="F243" s="42" t="s">
        <v>1616</v>
      </c>
      <c r="G243" s="42" t="s">
        <v>1617</v>
      </c>
      <c r="H243" s="42" t="s">
        <v>571</v>
      </c>
      <c r="I243" s="42"/>
      <c r="J243" s="42"/>
      <c r="K243" s="42"/>
      <c r="L243" s="42" t="s">
        <v>572</v>
      </c>
      <c r="M243" s="42" t="s">
        <v>1618</v>
      </c>
      <c r="N243" s="42" t="s">
        <v>565</v>
      </c>
      <c r="O243" s="42"/>
      <c r="P243" s="42" t="s">
        <v>555</v>
      </c>
      <c r="Q243" s="42" t="s">
        <v>555</v>
      </c>
      <c r="R243" s="42" t="s">
        <v>555</v>
      </c>
      <c r="S243" s="42" t="s">
        <v>555</v>
      </c>
      <c r="T243" s="42" t="s">
        <v>555</v>
      </c>
      <c r="U243" s="42" t="s">
        <v>555</v>
      </c>
      <c r="V243" s="44"/>
      <c r="W243" s="44"/>
      <c r="X243" s="44"/>
      <c r="Y243" s="44"/>
      <c r="Z243" s="44"/>
      <c r="AA243" s="44"/>
    </row>
    <row r="244" spans="1:27" ht="15.75" customHeight="1" x14ac:dyDescent="0.25">
      <c r="A244" s="43">
        <v>248</v>
      </c>
      <c r="B244" s="43" t="s">
        <v>482</v>
      </c>
      <c r="C244" s="42" t="s">
        <v>1619</v>
      </c>
      <c r="D244" s="42" t="s">
        <v>1620</v>
      </c>
      <c r="E244" s="42" t="s">
        <v>1621</v>
      </c>
      <c r="F244" s="42" t="s">
        <v>1622</v>
      </c>
      <c r="G244" s="42" t="s">
        <v>1623</v>
      </c>
      <c r="H244" s="42" t="s">
        <v>571</v>
      </c>
      <c r="I244" s="42"/>
      <c r="J244" s="42"/>
      <c r="K244" s="42"/>
      <c r="L244" s="42" t="s">
        <v>572</v>
      </c>
      <c r="M244" s="42" t="s">
        <v>1624</v>
      </c>
      <c r="N244" s="42" t="s">
        <v>565</v>
      </c>
      <c r="O244" s="42"/>
      <c r="P244" s="42" t="s">
        <v>555</v>
      </c>
      <c r="Q244" s="42" t="s">
        <v>555</v>
      </c>
      <c r="R244" s="42" t="s">
        <v>555</v>
      </c>
      <c r="S244" s="42" t="s">
        <v>555</v>
      </c>
      <c r="T244" s="42" t="s">
        <v>555</v>
      </c>
      <c r="U244" s="42" t="s">
        <v>555</v>
      </c>
      <c r="V244" s="44"/>
      <c r="W244" s="44"/>
      <c r="X244" s="44"/>
      <c r="Y244" s="44"/>
      <c r="Z244" s="44"/>
      <c r="AA244" s="44"/>
    </row>
    <row r="245" spans="1:27" ht="15.75" customHeight="1" x14ac:dyDescent="0.25">
      <c r="A245" s="43">
        <v>249</v>
      </c>
      <c r="B245" s="43" t="s">
        <v>482</v>
      </c>
      <c r="C245" s="42" t="s">
        <v>1625</v>
      </c>
      <c r="D245" s="42" t="s">
        <v>555</v>
      </c>
      <c r="E245" s="42" t="s">
        <v>1625</v>
      </c>
      <c r="F245" s="42" t="s">
        <v>1626</v>
      </c>
      <c r="G245" s="42" t="s">
        <v>1627</v>
      </c>
      <c r="H245" s="42" t="s">
        <v>571</v>
      </c>
      <c r="I245" s="42"/>
      <c r="J245" s="42"/>
      <c r="K245" s="42"/>
      <c r="L245" s="42" t="s">
        <v>572</v>
      </c>
      <c r="M245" s="42" t="s">
        <v>1628</v>
      </c>
      <c r="N245" s="42" t="s">
        <v>565</v>
      </c>
      <c r="O245" s="42"/>
      <c r="P245" s="42" t="s">
        <v>555</v>
      </c>
      <c r="Q245" s="42" t="s">
        <v>555</v>
      </c>
      <c r="R245" s="42" t="s">
        <v>555</v>
      </c>
      <c r="S245" s="42" t="s">
        <v>555</v>
      </c>
      <c r="T245" s="42" t="s">
        <v>555</v>
      </c>
      <c r="U245" s="42" t="s">
        <v>555</v>
      </c>
      <c r="V245" s="44"/>
      <c r="W245" s="44"/>
      <c r="X245" s="44"/>
      <c r="Y245" s="44"/>
      <c r="Z245" s="44"/>
      <c r="AA245" s="44"/>
    </row>
    <row r="246" spans="1:27" ht="15.75" customHeight="1" x14ac:dyDescent="0.25">
      <c r="A246" s="43">
        <v>250</v>
      </c>
      <c r="B246" s="43" t="s">
        <v>482</v>
      </c>
      <c r="C246" s="42" t="s">
        <v>1629</v>
      </c>
      <c r="D246" s="42" t="s">
        <v>1630</v>
      </c>
      <c r="E246" s="42" t="s">
        <v>1631</v>
      </c>
      <c r="F246" s="42" t="s">
        <v>1632</v>
      </c>
      <c r="G246" s="42" t="s">
        <v>1633</v>
      </c>
      <c r="H246" s="42" t="s">
        <v>554</v>
      </c>
      <c r="I246" s="42">
        <f>VLOOKUP(C246,RefVtsB1,6,FALSE)</f>
        <v>5</v>
      </c>
      <c r="J246" s="42"/>
      <c r="K246" s="42"/>
      <c r="L246" s="42" t="s">
        <v>579</v>
      </c>
      <c r="M246" s="42" t="s">
        <v>1634</v>
      </c>
      <c r="N246" s="42" t="s">
        <v>565</v>
      </c>
      <c r="O246" s="42"/>
      <c r="P246" s="42" t="s">
        <v>555</v>
      </c>
      <c r="Q246" s="42" t="s">
        <v>555</v>
      </c>
      <c r="R246" s="42" t="s">
        <v>555</v>
      </c>
      <c r="S246" s="42" t="s">
        <v>555</v>
      </c>
      <c r="T246" s="42" t="s">
        <v>555</v>
      </c>
      <c r="U246" s="42" t="s">
        <v>555</v>
      </c>
      <c r="V246" s="44"/>
      <c r="W246" s="44"/>
      <c r="X246" s="44"/>
      <c r="Y246" s="44"/>
      <c r="Z246" s="44"/>
      <c r="AA246" s="44"/>
    </row>
    <row r="247" spans="1:27" ht="15.75" customHeight="1" x14ac:dyDescent="0.25">
      <c r="A247" s="43">
        <v>251</v>
      </c>
      <c r="B247" s="43" t="s">
        <v>482</v>
      </c>
      <c r="C247" s="42" t="s">
        <v>1635</v>
      </c>
      <c r="D247" s="42" t="s">
        <v>1582</v>
      </c>
      <c r="E247" s="42" t="s">
        <v>1583</v>
      </c>
      <c r="F247" s="42" t="s">
        <v>1636</v>
      </c>
      <c r="G247" s="42" t="s">
        <v>1637</v>
      </c>
      <c r="H247" s="42" t="s">
        <v>554</v>
      </c>
      <c r="I247" s="42"/>
      <c r="J247" s="42"/>
      <c r="K247" s="42"/>
      <c r="L247" s="42" t="s">
        <v>579</v>
      </c>
      <c r="M247" s="42" t="s">
        <v>1638</v>
      </c>
      <c r="N247" s="42" t="s">
        <v>565</v>
      </c>
      <c r="O247" s="42"/>
      <c r="P247" s="42" t="s">
        <v>555</v>
      </c>
      <c r="Q247" s="42" t="s">
        <v>555</v>
      </c>
      <c r="R247" s="42" t="s">
        <v>555</v>
      </c>
      <c r="S247" s="42" t="s">
        <v>555</v>
      </c>
      <c r="T247" s="42" t="s">
        <v>555</v>
      </c>
      <c r="U247" s="42" t="s">
        <v>555</v>
      </c>
      <c r="V247" s="44"/>
      <c r="W247" s="44"/>
      <c r="X247" s="44"/>
      <c r="Y247" s="44"/>
      <c r="Z247" s="44"/>
      <c r="AA247" s="44"/>
    </row>
    <row r="248" spans="1:27" ht="15.75" customHeight="1" x14ac:dyDescent="0.25">
      <c r="A248" s="43">
        <v>252</v>
      </c>
      <c r="B248" s="43" t="s">
        <v>482</v>
      </c>
      <c r="C248" s="42" t="s">
        <v>1639</v>
      </c>
      <c r="D248" s="42" t="s">
        <v>1640</v>
      </c>
      <c r="E248" s="42" t="s">
        <v>1641</v>
      </c>
      <c r="F248" s="42" t="s">
        <v>1642</v>
      </c>
      <c r="G248" s="42" t="s">
        <v>1643</v>
      </c>
      <c r="H248" s="42" t="s">
        <v>554</v>
      </c>
      <c r="I248" s="42"/>
      <c r="J248" s="42"/>
      <c r="K248" s="42"/>
      <c r="L248" s="42" t="s">
        <v>579</v>
      </c>
      <c r="M248" s="42" t="s">
        <v>1644</v>
      </c>
      <c r="N248" s="42" t="s">
        <v>565</v>
      </c>
      <c r="O248" s="42"/>
      <c r="P248" s="42" t="s">
        <v>555</v>
      </c>
      <c r="Q248" s="42" t="s">
        <v>555</v>
      </c>
      <c r="R248" s="42" t="s">
        <v>555</v>
      </c>
      <c r="S248" s="42" t="s">
        <v>555</v>
      </c>
      <c r="T248" s="42" t="s">
        <v>555</v>
      </c>
      <c r="U248" s="42" t="s">
        <v>555</v>
      </c>
      <c r="V248" s="44"/>
      <c r="W248" s="44"/>
      <c r="X248" s="44"/>
      <c r="Y248" s="44"/>
      <c r="Z248" s="44"/>
      <c r="AA248" s="44"/>
    </row>
    <row r="249" spans="1:27" ht="15.75" customHeight="1" x14ac:dyDescent="0.25">
      <c r="A249" s="43">
        <v>254</v>
      </c>
      <c r="B249" s="43" t="s">
        <v>482</v>
      </c>
      <c r="C249" s="42" t="s">
        <v>1645</v>
      </c>
      <c r="D249" s="42" t="s">
        <v>1646</v>
      </c>
      <c r="E249" s="42" t="s">
        <v>1647</v>
      </c>
      <c r="F249" s="42" t="s">
        <v>1648</v>
      </c>
      <c r="G249" s="42" t="s">
        <v>1649</v>
      </c>
      <c r="H249" s="42" t="s">
        <v>554</v>
      </c>
      <c r="I249" s="42"/>
      <c r="J249" s="42"/>
      <c r="K249" s="42"/>
      <c r="L249" s="42" t="s">
        <v>579</v>
      </c>
      <c r="M249" s="42" t="s">
        <v>1650</v>
      </c>
      <c r="N249" s="42" t="s">
        <v>565</v>
      </c>
      <c r="O249" s="42"/>
      <c r="P249" s="42" t="s">
        <v>555</v>
      </c>
      <c r="Q249" s="42" t="s">
        <v>555</v>
      </c>
      <c r="R249" s="42" t="s">
        <v>555</v>
      </c>
      <c r="S249" s="42" t="s">
        <v>555</v>
      </c>
      <c r="T249" s="42" t="s">
        <v>555</v>
      </c>
      <c r="U249" s="42" t="s">
        <v>555</v>
      </c>
      <c r="V249" s="44"/>
      <c r="W249" s="44"/>
      <c r="X249" s="44"/>
      <c r="Y249" s="44"/>
      <c r="Z249" s="44"/>
      <c r="AA249" s="44"/>
    </row>
    <row r="250" spans="1:27" ht="15.75" customHeight="1" x14ac:dyDescent="0.25">
      <c r="A250" s="43">
        <v>255</v>
      </c>
      <c r="B250" s="43" t="s">
        <v>482</v>
      </c>
      <c r="C250" s="42" t="s">
        <v>1651</v>
      </c>
      <c r="D250" s="42" t="s">
        <v>1652</v>
      </c>
      <c r="E250" s="42" t="s">
        <v>1653</v>
      </c>
      <c r="F250" s="42" t="s">
        <v>1654</v>
      </c>
      <c r="G250" s="42" t="s">
        <v>1655</v>
      </c>
      <c r="H250" s="42" t="s">
        <v>554</v>
      </c>
      <c r="I250" s="42"/>
      <c r="J250" s="42"/>
      <c r="K250" s="42"/>
      <c r="L250" s="42" t="s">
        <v>579</v>
      </c>
      <c r="M250" s="42" t="s">
        <v>1656</v>
      </c>
      <c r="N250" s="42" t="s">
        <v>565</v>
      </c>
      <c r="O250" s="42"/>
      <c r="P250" s="42" t="s">
        <v>555</v>
      </c>
      <c r="Q250" s="42" t="s">
        <v>555</v>
      </c>
      <c r="R250" s="42" t="s">
        <v>555</v>
      </c>
      <c r="S250" s="42" t="s">
        <v>555</v>
      </c>
      <c r="T250" s="42" t="s">
        <v>555</v>
      </c>
      <c r="U250" s="42" t="s">
        <v>555</v>
      </c>
      <c r="V250" s="44"/>
      <c r="W250" s="44"/>
      <c r="X250" s="44"/>
      <c r="Y250" s="44"/>
      <c r="Z250" s="44"/>
      <c r="AA250" s="44"/>
    </row>
    <row r="251" spans="1:27" ht="15.75" customHeight="1" x14ac:dyDescent="0.25">
      <c r="A251" s="43">
        <v>256</v>
      </c>
      <c r="B251" s="43" t="s">
        <v>482</v>
      </c>
      <c r="C251" s="42" t="s">
        <v>1657</v>
      </c>
      <c r="D251" s="42" t="s">
        <v>555</v>
      </c>
      <c r="E251" s="42" t="s">
        <v>1658</v>
      </c>
      <c r="F251" s="42" t="s">
        <v>1659</v>
      </c>
      <c r="G251" s="42" t="s">
        <v>1660</v>
      </c>
      <c r="H251" s="42" t="s">
        <v>571</v>
      </c>
      <c r="I251" s="42"/>
      <c r="J251" s="42"/>
      <c r="K251" s="42"/>
      <c r="L251" s="42" t="s">
        <v>572</v>
      </c>
      <c r="M251" s="42" t="s">
        <v>1661</v>
      </c>
      <c r="N251" s="42" t="s">
        <v>565</v>
      </c>
      <c r="O251" s="42"/>
      <c r="P251" s="42" t="s">
        <v>555</v>
      </c>
      <c r="Q251" s="42" t="s">
        <v>555</v>
      </c>
      <c r="R251" s="42" t="s">
        <v>555</v>
      </c>
      <c r="S251" s="42" t="s">
        <v>555</v>
      </c>
      <c r="T251" s="42" t="s">
        <v>555</v>
      </c>
      <c r="U251" s="42" t="s">
        <v>555</v>
      </c>
      <c r="V251" s="44"/>
      <c r="W251" s="44"/>
      <c r="X251" s="44"/>
      <c r="Y251" s="44"/>
      <c r="Z251" s="44"/>
      <c r="AA251" s="44"/>
    </row>
    <row r="252" spans="1:27" ht="15.75" customHeight="1" x14ac:dyDescent="0.25">
      <c r="A252" s="43">
        <v>257</v>
      </c>
      <c r="B252" s="43" t="s">
        <v>482</v>
      </c>
      <c r="C252" s="42" t="s">
        <v>1662</v>
      </c>
      <c r="D252" s="42" t="s">
        <v>1663</v>
      </c>
      <c r="E252" s="42" t="s">
        <v>1664</v>
      </c>
      <c r="F252" s="42" t="s">
        <v>1665</v>
      </c>
      <c r="G252" s="42" t="s">
        <v>1666</v>
      </c>
      <c r="H252" s="42" t="s">
        <v>571</v>
      </c>
      <c r="I252" s="42"/>
      <c r="J252" s="42"/>
      <c r="K252" s="42"/>
      <c r="L252" s="42" t="s">
        <v>572</v>
      </c>
      <c r="M252" s="42" t="s">
        <v>1667</v>
      </c>
      <c r="N252" s="42" t="s">
        <v>565</v>
      </c>
      <c r="O252" s="42"/>
      <c r="P252" s="42" t="s">
        <v>555</v>
      </c>
      <c r="Q252" s="42" t="s">
        <v>555</v>
      </c>
      <c r="R252" s="42" t="s">
        <v>555</v>
      </c>
      <c r="S252" s="42" t="s">
        <v>555</v>
      </c>
      <c r="T252" s="42" t="s">
        <v>555</v>
      </c>
      <c r="U252" s="42" t="s">
        <v>555</v>
      </c>
      <c r="V252" s="44"/>
      <c r="W252" s="44"/>
      <c r="X252" s="44"/>
      <c r="Y252" s="44"/>
      <c r="Z252" s="44"/>
      <c r="AA252" s="44"/>
    </row>
    <row r="253" spans="1:27" ht="15.75" customHeight="1" x14ac:dyDescent="0.25">
      <c r="A253" s="43">
        <v>258</v>
      </c>
      <c r="B253" s="43" t="s">
        <v>482</v>
      </c>
      <c r="C253" s="42" t="s">
        <v>1668</v>
      </c>
      <c r="D253" s="42" t="s">
        <v>1669</v>
      </c>
      <c r="E253" s="42" t="s">
        <v>1670</v>
      </c>
      <c r="F253" s="42" t="s">
        <v>1671</v>
      </c>
      <c r="G253" s="42" t="s">
        <v>1672</v>
      </c>
      <c r="H253" s="42" t="s">
        <v>571</v>
      </c>
      <c r="I253" s="42"/>
      <c r="J253" s="42"/>
      <c r="K253" s="42"/>
      <c r="L253" s="42" t="s">
        <v>572</v>
      </c>
      <c r="M253" s="42" t="s">
        <v>1673</v>
      </c>
      <c r="N253" s="42" t="s">
        <v>565</v>
      </c>
      <c r="O253" s="42"/>
      <c r="P253" s="42" t="s">
        <v>555</v>
      </c>
      <c r="Q253" s="42" t="s">
        <v>555</v>
      </c>
      <c r="R253" s="42" t="s">
        <v>555</v>
      </c>
      <c r="S253" s="42" t="s">
        <v>555</v>
      </c>
      <c r="T253" s="42" t="s">
        <v>555</v>
      </c>
      <c r="U253" s="42" t="s">
        <v>555</v>
      </c>
      <c r="V253" s="44"/>
      <c r="W253" s="44"/>
      <c r="X253" s="44"/>
      <c r="Y253" s="44"/>
      <c r="Z253" s="44"/>
      <c r="AA253" s="44"/>
    </row>
    <row r="254" spans="1:27" ht="15.75" customHeight="1" x14ac:dyDescent="0.25">
      <c r="A254" s="43">
        <v>259</v>
      </c>
      <c r="B254" s="43" t="s">
        <v>482</v>
      </c>
      <c r="C254" s="42" t="s">
        <v>1674</v>
      </c>
      <c r="D254" s="42" t="s">
        <v>1663</v>
      </c>
      <c r="E254" s="42" t="s">
        <v>1664</v>
      </c>
      <c r="F254" s="42" t="s">
        <v>1675</v>
      </c>
      <c r="G254" s="42" t="s">
        <v>1676</v>
      </c>
      <c r="H254" s="42" t="s">
        <v>571</v>
      </c>
      <c r="I254" s="42"/>
      <c r="J254" s="42"/>
      <c r="K254" s="42"/>
      <c r="L254" s="42" t="s">
        <v>572</v>
      </c>
      <c r="M254" s="42" t="s">
        <v>1677</v>
      </c>
      <c r="N254" s="42" t="s">
        <v>565</v>
      </c>
      <c r="O254" s="42"/>
      <c r="P254" s="42" t="s">
        <v>555</v>
      </c>
      <c r="Q254" s="42" t="s">
        <v>555</v>
      </c>
      <c r="R254" s="42" t="s">
        <v>555</v>
      </c>
      <c r="S254" s="42" t="s">
        <v>555</v>
      </c>
      <c r="T254" s="42" t="s">
        <v>555</v>
      </c>
      <c r="U254" s="42" t="s">
        <v>555</v>
      </c>
      <c r="V254" s="44"/>
      <c r="W254" s="44"/>
      <c r="X254" s="44"/>
      <c r="Y254" s="44"/>
      <c r="Z254" s="44"/>
      <c r="AA254" s="44"/>
    </row>
    <row r="255" spans="1:27" ht="15.75" customHeight="1" x14ac:dyDescent="0.25">
      <c r="A255" s="43">
        <v>260</v>
      </c>
      <c r="B255" s="43" t="s">
        <v>482</v>
      </c>
      <c r="C255" s="42" t="s">
        <v>1678</v>
      </c>
      <c r="D255" s="42" t="s">
        <v>1679</v>
      </c>
      <c r="E255" s="42" t="s">
        <v>1680</v>
      </c>
      <c r="F255" s="42" t="s">
        <v>1681</v>
      </c>
      <c r="G255" s="42" t="s">
        <v>1682</v>
      </c>
      <c r="H255" s="42" t="s">
        <v>554</v>
      </c>
      <c r="I255" s="42"/>
      <c r="J255" s="42"/>
      <c r="K255" s="42"/>
      <c r="L255" s="42" t="s">
        <v>579</v>
      </c>
      <c r="M255" s="42" t="s">
        <v>1683</v>
      </c>
      <c r="N255" s="42" t="s">
        <v>565</v>
      </c>
      <c r="O255" s="42"/>
      <c r="P255" s="42" t="s">
        <v>555</v>
      </c>
      <c r="Q255" s="42" t="s">
        <v>555</v>
      </c>
      <c r="R255" s="42" t="s">
        <v>555</v>
      </c>
      <c r="S255" s="42" t="s">
        <v>555</v>
      </c>
      <c r="T255" s="42" t="s">
        <v>555</v>
      </c>
      <c r="U255" s="42" t="s">
        <v>555</v>
      </c>
      <c r="V255" s="44"/>
      <c r="W255" s="44"/>
      <c r="X255" s="44"/>
      <c r="Y255" s="44"/>
      <c r="Z255" s="44"/>
      <c r="AA255" s="44"/>
    </row>
    <row r="256" spans="1:27" ht="15.75" customHeight="1" x14ac:dyDescent="0.25">
      <c r="A256" s="43">
        <v>261</v>
      </c>
      <c r="B256" s="43" t="s">
        <v>482</v>
      </c>
      <c r="C256" s="42" t="s">
        <v>1684</v>
      </c>
      <c r="D256" s="42" t="s">
        <v>1685</v>
      </c>
      <c r="E256" s="42" t="s">
        <v>1686</v>
      </c>
      <c r="F256" s="42" t="s">
        <v>1687</v>
      </c>
      <c r="G256" s="42" t="s">
        <v>1688</v>
      </c>
      <c r="H256" s="42" t="s">
        <v>571</v>
      </c>
      <c r="I256" s="42"/>
      <c r="J256" s="42"/>
      <c r="K256" s="42"/>
      <c r="L256" s="42" t="s">
        <v>572</v>
      </c>
      <c r="M256" s="42" t="s">
        <v>1689</v>
      </c>
      <c r="N256" s="42" t="s">
        <v>565</v>
      </c>
      <c r="O256" s="42"/>
      <c r="P256" s="42" t="s">
        <v>555</v>
      </c>
      <c r="Q256" s="42" t="s">
        <v>555</v>
      </c>
      <c r="R256" s="42" t="s">
        <v>555</v>
      </c>
      <c r="S256" s="42" t="s">
        <v>555</v>
      </c>
      <c r="T256" s="42" t="s">
        <v>555</v>
      </c>
      <c r="U256" s="42" t="s">
        <v>555</v>
      </c>
      <c r="V256" s="44"/>
      <c r="W256" s="44"/>
      <c r="X256" s="44"/>
      <c r="Y256" s="44"/>
      <c r="Z256" s="44"/>
      <c r="AA256" s="44"/>
    </row>
    <row r="257" spans="1:27" ht="15.75" customHeight="1" x14ac:dyDescent="0.25">
      <c r="A257" s="43">
        <v>262</v>
      </c>
      <c r="B257" s="43" t="s">
        <v>482</v>
      </c>
      <c r="C257" s="42" t="s">
        <v>1690</v>
      </c>
      <c r="D257" s="42" t="s">
        <v>1691</v>
      </c>
      <c r="E257" s="42" t="s">
        <v>1692</v>
      </c>
      <c r="F257" s="42" t="s">
        <v>1693</v>
      </c>
      <c r="G257" s="42" t="s">
        <v>1694</v>
      </c>
      <c r="H257" s="42" t="s">
        <v>554</v>
      </c>
      <c r="I257" s="42"/>
      <c r="J257" s="42"/>
      <c r="K257" s="42"/>
      <c r="L257" s="42" t="s">
        <v>579</v>
      </c>
      <c r="M257" s="42" t="s">
        <v>1695</v>
      </c>
      <c r="N257" s="42" t="s">
        <v>565</v>
      </c>
      <c r="O257" s="42"/>
      <c r="P257" s="42" t="s">
        <v>555</v>
      </c>
      <c r="Q257" s="42" t="s">
        <v>555</v>
      </c>
      <c r="R257" s="42" t="s">
        <v>555</v>
      </c>
      <c r="S257" s="42" t="s">
        <v>555</v>
      </c>
      <c r="T257" s="42" t="s">
        <v>555</v>
      </c>
      <c r="U257" s="42" t="s">
        <v>555</v>
      </c>
      <c r="V257" s="44"/>
      <c r="W257" s="44"/>
      <c r="X257" s="44"/>
      <c r="Y257" s="44"/>
      <c r="Z257" s="44"/>
      <c r="AA257" s="44"/>
    </row>
    <row r="258" spans="1:27" ht="15.75" customHeight="1" x14ac:dyDescent="0.25">
      <c r="A258" s="43">
        <v>263</v>
      </c>
      <c r="B258" s="43" t="s">
        <v>482</v>
      </c>
      <c r="C258" s="42" t="s">
        <v>1696</v>
      </c>
      <c r="D258" s="42" t="s">
        <v>1697</v>
      </c>
      <c r="E258" s="42" t="s">
        <v>1698</v>
      </c>
      <c r="F258" s="42" t="s">
        <v>1699</v>
      </c>
      <c r="G258" s="42" t="s">
        <v>1700</v>
      </c>
      <c r="H258" s="42" t="s">
        <v>571</v>
      </c>
      <c r="I258" s="42"/>
      <c r="J258" s="42"/>
      <c r="K258" s="42"/>
      <c r="L258" s="42" t="s">
        <v>572</v>
      </c>
      <c r="M258" s="42" t="s">
        <v>1701</v>
      </c>
      <c r="N258" s="42" t="s">
        <v>565</v>
      </c>
      <c r="O258" s="42"/>
      <c r="P258" s="42" t="s">
        <v>555</v>
      </c>
      <c r="Q258" s="42" t="s">
        <v>555</v>
      </c>
      <c r="R258" s="42" t="s">
        <v>555</v>
      </c>
      <c r="S258" s="42" t="s">
        <v>555</v>
      </c>
      <c r="T258" s="42" t="s">
        <v>555</v>
      </c>
      <c r="U258" s="42" t="s">
        <v>555</v>
      </c>
      <c r="V258" s="44"/>
      <c r="W258" s="44"/>
      <c r="X258" s="44"/>
      <c r="Y258" s="44"/>
      <c r="Z258" s="44"/>
      <c r="AA258" s="44"/>
    </row>
    <row r="259" spans="1:27" ht="15.75" customHeight="1" x14ac:dyDescent="0.25">
      <c r="A259" s="43">
        <v>264</v>
      </c>
      <c r="B259" s="43" t="s">
        <v>482</v>
      </c>
      <c r="C259" s="42" t="s">
        <v>1702</v>
      </c>
      <c r="D259" s="42" t="s">
        <v>1697</v>
      </c>
      <c r="E259" s="42" t="s">
        <v>1698</v>
      </c>
      <c r="F259" s="42" t="s">
        <v>1703</v>
      </c>
      <c r="G259" s="42" t="s">
        <v>1704</v>
      </c>
      <c r="H259" s="42" t="s">
        <v>571</v>
      </c>
      <c r="I259" s="42"/>
      <c r="J259" s="42"/>
      <c r="K259" s="42"/>
      <c r="L259" s="42" t="s">
        <v>572</v>
      </c>
      <c r="M259" s="42" t="s">
        <v>1705</v>
      </c>
      <c r="N259" s="42" t="s">
        <v>565</v>
      </c>
      <c r="O259" s="42"/>
      <c r="P259" s="42" t="s">
        <v>555</v>
      </c>
      <c r="Q259" s="42" t="s">
        <v>555</v>
      </c>
      <c r="R259" s="42" t="s">
        <v>555</v>
      </c>
      <c r="S259" s="42" t="s">
        <v>555</v>
      </c>
      <c r="T259" s="42" t="s">
        <v>555</v>
      </c>
      <c r="U259" s="42" t="s">
        <v>555</v>
      </c>
      <c r="V259" s="44"/>
      <c r="W259" s="44"/>
      <c r="X259" s="44"/>
      <c r="Y259" s="44"/>
      <c r="Z259" s="44"/>
      <c r="AA259" s="44"/>
    </row>
    <row r="260" spans="1:27" ht="15.75" customHeight="1" x14ac:dyDescent="0.25">
      <c r="A260" s="43">
        <v>265</v>
      </c>
      <c r="B260" s="43" t="s">
        <v>482</v>
      </c>
      <c r="C260" s="42" t="s">
        <v>1706</v>
      </c>
      <c r="D260" s="42" t="s">
        <v>1697</v>
      </c>
      <c r="E260" s="42" t="s">
        <v>1698</v>
      </c>
      <c r="F260" s="42" t="s">
        <v>1707</v>
      </c>
      <c r="G260" s="42" t="s">
        <v>1708</v>
      </c>
      <c r="H260" s="42" t="s">
        <v>571</v>
      </c>
      <c r="I260" s="42"/>
      <c r="J260" s="42"/>
      <c r="K260" s="42"/>
      <c r="L260" s="42" t="s">
        <v>572</v>
      </c>
      <c r="M260" s="42" t="s">
        <v>1709</v>
      </c>
      <c r="N260" s="42" t="s">
        <v>565</v>
      </c>
      <c r="O260" s="42"/>
      <c r="P260" s="42" t="s">
        <v>555</v>
      </c>
      <c r="Q260" s="42" t="s">
        <v>555</v>
      </c>
      <c r="R260" s="42" t="s">
        <v>555</v>
      </c>
      <c r="S260" s="42" t="s">
        <v>555</v>
      </c>
      <c r="T260" s="42" t="s">
        <v>555</v>
      </c>
      <c r="U260" s="42" t="s">
        <v>555</v>
      </c>
      <c r="V260" s="44"/>
      <c r="W260" s="44"/>
      <c r="X260" s="44"/>
      <c r="Y260" s="44"/>
      <c r="Z260" s="44"/>
      <c r="AA260" s="44"/>
    </row>
    <row r="261" spans="1:27" ht="15.75" customHeight="1" x14ac:dyDescent="0.25">
      <c r="A261" s="43">
        <v>267</v>
      </c>
      <c r="B261" s="43" t="s">
        <v>482</v>
      </c>
      <c r="C261" s="42" t="s">
        <v>1710</v>
      </c>
      <c r="D261" s="42" t="s">
        <v>1711</v>
      </c>
      <c r="E261" s="42" t="s">
        <v>1712</v>
      </c>
      <c r="F261" s="42" t="s">
        <v>1713</v>
      </c>
      <c r="G261" s="42" t="s">
        <v>1714</v>
      </c>
      <c r="H261" s="42" t="s">
        <v>571</v>
      </c>
      <c r="I261" s="42"/>
      <c r="J261" s="42"/>
      <c r="K261" s="42"/>
      <c r="L261" s="42" t="s">
        <v>572</v>
      </c>
      <c r="M261" s="42" t="s">
        <v>1715</v>
      </c>
      <c r="N261" s="42" t="s">
        <v>565</v>
      </c>
      <c r="O261" s="42"/>
      <c r="P261" s="42" t="s">
        <v>555</v>
      </c>
      <c r="Q261" s="42" t="s">
        <v>555</v>
      </c>
      <c r="R261" s="42" t="s">
        <v>555</v>
      </c>
      <c r="S261" s="42" t="s">
        <v>555</v>
      </c>
      <c r="T261" s="42" t="s">
        <v>555</v>
      </c>
      <c r="U261" s="42" t="s">
        <v>555</v>
      </c>
      <c r="V261" s="44"/>
      <c r="W261" s="44"/>
      <c r="X261" s="44"/>
      <c r="Y261" s="44"/>
      <c r="Z261" s="44"/>
      <c r="AA261" s="44"/>
    </row>
    <row r="262" spans="1:27" ht="15.75" customHeight="1" x14ac:dyDescent="0.25">
      <c r="A262" s="43">
        <v>268</v>
      </c>
      <c r="B262" s="43" t="s">
        <v>482</v>
      </c>
      <c r="C262" s="42" t="s">
        <v>1716</v>
      </c>
      <c r="D262" s="42" t="s">
        <v>1717</v>
      </c>
      <c r="E262" s="42" t="s">
        <v>1718</v>
      </c>
      <c r="F262" s="42" t="s">
        <v>1719</v>
      </c>
      <c r="G262" s="42" t="s">
        <v>1720</v>
      </c>
      <c r="H262" s="42" t="s">
        <v>562</v>
      </c>
      <c r="I262" s="42"/>
      <c r="J262" s="42"/>
      <c r="K262" s="42"/>
      <c r="L262" s="42" t="s">
        <v>563</v>
      </c>
      <c r="M262" s="42" t="s">
        <v>1721</v>
      </c>
      <c r="N262" s="42" t="s">
        <v>565</v>
      </c>
      <c r="O262" s="42"/>
      <c r="P262" s="42" t="s">
        <v>555</v>
      </c>
      <c r="Q262" s="42" t="s">
        <v>555</v>
      </c>
      <c r="R262" s="42" t="s">
        <v>555</v>
      </c>
      <c r="S262" s="42" t="s">
        <v>555</v>
      </c>
      <c r="T262" s="42" t="s">
        <v>555</v>
      </c>
      <c r="U262" s="42" t="s">
        <v>555</v>
      </c>
      <c r="V262" s="44"/>
      <c r="W262" s="44"/>
      <c r="X262" s="44"/>
      <c r="Y262" s="44"/>
      <c r="Z262" s="44"/>
      <c r="AA262" s="44"/>
    </row>
    <row r="263" spans="1:27" ht="15.75" customHeight="1" x14ac:dyDescent="0.25">
      <c r="A263" s="43">
        <v>269</v>
      </c>
      <c r="B263" s="43" t="s">
        <v>482</v>
      </c>
      <c r="C263" s="42" t="s">
        <v>1722</v>
      </c>
      <c r="D263" s="42" t="s">
        <v>555</v>
      </c>
      <c r="E263" s="42" t="s">
        <v>1723</v>
      </c>
      <c r="F263" s="42" t="s">
        <v>1724</v>
      </c>
      <c r="G263" s="42" t="s">
        <v>1725</v>
      </c>
      <c r="H263" s="42" t="s">
        <v>571</v>
      </c>
      <c r="I263" s="42"/>
      <c r="J263" s="42"/>
      <c r="K263" s="42"/>
      <c r="L263" s="42" t="s">
        <v>572</v>
      </c>
      <c r="M263" s="42" t="s">
        <v>1726</v>
      </c>
      <c r="N263" s="42" t="s">
        <v>565</v>
      </c>
      <c r="O263" s="42"/>
      <c r="P263" s="42" t="s">
        <v>555</v>
      </c>
      <c r="Q263" s="42" t="s">
        <v>555</v>
      </c>
      <c r="R263" s="42" t="s">
        <v>555</v>
      </c>
      <c r="S263" s="42" t="s">
        <v>555</v>
      </c>
      <c r="T263" s="42" t="s">
        <v>555</v>
      </c>
      <c r="U263" s="42" t="s">
        <v>555</v>
      </c>
      <c r="V263" s="44"/>
      <c r="W263" s="44"/>
      <c r="X263" s="44"/>
      <c r="Y263" s="44"/>
      <c r="Z263" s="44"/>
      <c r="AA263" s="44"/>
    </row>
    <row r="264" spans="1:27" ht="15.75" customHeight="1" x14ac:dyDescent="0.25">
      <c r="A264" s="43">
        <v>270</v>
      </c>
      <c r="B264" s="43" t="s">
        <v>482</v>
      </c>
      <c r="C264" s="42" t="s">
        <v>1727</v>
      </c>
      <c r="D264" s="42" t="s">
        <v>1728</v>
      </c>
      <c r="E264" s="42" t="s">
        <v>1729</v>
      </c>
      <c r="F264" s="42" t="s">
        <v>1730</v>
      </c>
      <c r="G264" s="42" t="s">
        <v>1731</v>
      </c>
      <c r="H264" s="42" t="s">
        <v>571</v>
      </c>
      <c r="I264" s="42"/>
      <c r="J264" s="42"/>
      <c r="K264" s="42"/>
      <c r="L264" s="42" t="s">
        <v>572</v>
      </c>
      <c r="M264" s="42" t="s">
        <v>1732</v>
      </c>
      <c r="N264" s="42" t="s">
        <v>565</v>
      </c>
      <c r="O264" s="42"/>
      <c r="P264" s="42" t="s">
        <v>555</v>
      </c>
      <c r="Q264" s="42" t="s">
        <v>555</v>
      </c>
      <c r="R264" s="42" t="s">
        <v>555</v>
      </c>
      <c r="S264" s="42" t="s">
        <v>555</v>
      </c>
      <c r="T264" s="42" t="s">
        <v>555</v>
      </c>
      <c r="U264" s="42" t="s">
        <v>555</v>
      </c>
      <c r="V264" s="44"/>
      <c r="W264" s="44"/>
      <c r="X264" s="44"/>
      <c r="Y264" s="44"/>
      <c r="Z264" s="44"/>
      <c r="AA264" s="44"/>
    </row>
    <row r="265" spans="1:27" ht="15.75" customHeight="1" x14ac:dyDescent="0.25">
      <c r="A265" s="43">
        <v>271</v>
      </c>
      <c r="B265" s="43" t="s">
        <v>482</v>
      </c>
      <c r="C265" s="42" t="s">
        <v>1733</v>
      </c>
      <c r="D265" s="42" t="s">
        <v>1734</v>
      </c>
      <c r="E265" s="42" t="s">
        <v>1735</v>
      </c>
      <c r="F265" s="42" t="s">
        <v>1736</v>
      </c>
      <c r="G265" s="42" t="s">
        <v>1737</v>
      </c>
      <c r="H265" s="42" t="s">
        <v>554</v>
      </c>
      <c r="I265" s="42"/>
      <c r="J265" s="42"/>
      <c r="K265" s="42"/>
      <c r="L265" s="42" t="s">
        <v>579</v>
      </c>
      <c r="M265" s="42" t="s">
        <v>1738</v>
      </c>
      <c r="N265" s="42" t="s">
        <v>565</v>
      </c>
      <c r="O265" s="42"/>
      <c r="P265" s="42" t="s">
        <v>555</v>
      </c>
      <c r="Q265" s="42" t="s">
        <v>555</v>
      </c>
      <c r="R265" s="42" t="s">
        <v>555</v>
      </c>
      <c r="S265" s="42" t="s">
        <v>555</v>
      </c>
      <c r="T265" s="42" t="s">
        <v>555</v>
      </c>
      <c r="U265" s="42" t="s">
        <v>555</v>
      </c>
      <c r="V265" s="44"/>
      <c r="W265" s="44"/>
      <c r="X265" s="44"/>
      <c r="Y265" s="44"/>
      <c r="Z265" s="44"/>
      <c r="AA265" s="44"/>
    </row>
    <row r="266" spans="1:27" ht="15.75" customHeight="1" x14ac:dyDescent="0.25">
      <c r="A266" s="43">
        <v>272</v>
      </c>
      <c r="B266" s="43" t="s">
        <v>482</v>
      </c>
      <c r="C266" s="42" t="s">
        <v>1739</v>
      </c>
      <c r="D266" s="42" t="s">
        <v>1740</v>
      </c>
      <c r="E266" s="42" t="s">
        <v>1741</v>
      </c>
      <c r="F266" s="42" t="s">
        <v>1742</v>
      </c>
      <c r="G266" s="42" t="s">
        <v>1743</v>
      </c>
      <c r="H266" s="42" t="s">
        <v>571</v>
      </c>
      <c r="I266" s="42"/>
      <c r="J266" s="42"/>
      <c r="K266" s="42"/>
      <c r="L266" s="42" t="s">
        <v>572</v>
      </c>
      <c r="M266" s="42" t="s">
        <v>1744</v>
      </c>
      <c r="N266" s="42" t="s">
        <v>565</v>
      </c>
      <c r="O266" s="42"/>
      <c r="P266" s="42" t="s">
        <v>555</v>
      </c>
      <c r="Q266" s="42" t="s">
        <v>555</v>
      </c>
      <c r="R266" s="42" t="s">
        <v>555</v>
      </c>
      <c r="S266" s="42" t="s">
        <v>555</v>
      </c>
      <c r="T266" s="42" t="s">
        <v>555</v>
      </c>
      <c r="U266" s="42" t="s">
        <v>555</v>
      </c>
      <c r="V266" s="44"/>
      <c r="W266" s="44"/>
      <c r="X266" s="44"/>
      <c r="Y266" s="44"/>
      <c r="Z266" s="44"/>
      <c r="AA266" s="44"/>
    </row>
    <row r="267" spans="1:27" ht="15.75" customHeight="1" x14ac:dyDescent="0.25">
      <c r="A267" s="43">
        <v>273</v>
      </c>
      <c r="B267" s="43" t="s">
        <v>482</v>
      </c>
      <c r="C267" s="42" t="s">
        <v>1745</v>
      </c>
      <c r="D267" s="42" t="s">
        <v>555</v>
      </c>
      <c r="E267" s="42" t="s">
        <v>1723</v>
      </c>
      <c r="F267" s="42" t="s">
        <v>1746</v>
      </c>
      <c r="G267" s="42" t="s">
        <v>1747</v>
      </c>
      <c r="H267" s="42" t="s">
        <v>571</v>
      </c>
      <c r="I267" s="42"/>
      <c r="J267" s="42"/>
      <c r="K267" s="42"/>
      <c r="L267" s="42" t="s">
        <v>572</v>
      </c>
      <c r="M267" s="42" t="s">
        <v>1748</v>
      </c>
      <c r="N267" s="42" t="s">
        <v>565</v>
      </c>
      <c r="O267" s="42"/>
      <c r="P267" s="42" t="s">
        <v>555</v>
      </c>
      <c r="Q267" s="42" t="s">
        <v>555</v>
      </c>
      <c r="R267" s="42" t="s">
        <v>555</v>
      </c>
      <c r="S267" s="42" t="s">
        <v>555</v>
      </c>
      <c r="T267" s="42" t="s">
        <v>555</v>
      </c>
      <c r="U267" s="42" t="s">
        <v>555</v>
      </c>
      <c r="V267" s="44"/>
      <c r="W267" s="44"/>
      <c r="X267" s="44"/>
      <c r="Y267" s="44"/>
      <c r="Z267" s="44"/>
      <c r="AA267" s="44"/>
    </row>
    <row r="268" spans="1:27" ht="15.75" customHeight="1" x14ac:dyDescent="0.25">
      <c r="A268" s="43">
        <v>274</v>
      </c>
      <c r="B268" s="43" t="s">
        <v>482</v>
      </c>
      <c r="C268" s="42" t="s">
        <v>1749</v>
      </c>
      <c r="D268" s="42" t="s">
        <v>555</v>
      </c>
      <c r="E268" s="42" t="s">
        <v>1723</v>
      </c>
      <c r="F268" s="42" t="s">
        <v>1750</v>
      </c>
      <c r="G268" s="42" t="s">
        <v>1751</v>
      </c>
      <c r="H268" s="42" t="s">
        <v>571</v>
      </c>
      <c r="I268" s="42"/>
      <c r="J268" s="42"/>
      <c r="K268" s="42"/>
      <c r="L268" s="42" t="s">
        <v>572</v>
      </c>
      <c r="M268" s="42" t="s">
        <v>1752</v>
      </c>
      <c r="N268" s="42" t="s">
        <v>565</v>
      </c>
      <c r="O268" s="42"/>
      <c r="P268" s="42" t="s">
        <v>555</v>
      </c>
      <c r="Q268" s="42" t="s">
        <v>555</v>
      </c>
      <c r="R268" s="42" t="s">
        <v>555</v>
      </c>
      <c r="S268" s="42" t="s">
        <v>555</v>
      </c>
      <c r="T268" s="42" t="s">
        <v>555</v>
      </c>
      <c r="U268" s="42" t="s">
        <v>555</v>
      </c>
      <c r="V268" s="44"/>
      <c r="W268" s="44"/>
      <c r="X268" s="44"/>
      <c r="Y268" s="44"/>
      <c r="Z268" s="44"/>
      <c r="AA268" s="44"/>
    </row>
    <row r="269" spans="1:27" ht="15.75" customHeight="1" x14ac:dyDescent="0.25">
      <c r="A269" s="43">
        <v>275</v>
      </c>
      <c r="B269" s="43" t="s">
        <v>482</v>
      </c>
      <c r="C269" s="42" t="s">
        <v>1753</v>
      </c>
      <c r="D269" s="42" t="s">
        <v>555</v>
      </c>
      <c r="E269" s="42" t="s">
        <v>1723</v>
      </c>
      <c r="F269" s="42" t="s">
        <v>1754</v>
      </c>
      <c r="G269" s="42" t="s">
        <v>1755</v>
      </c>
      <c r="H269" s="42" t="s">
        <v>571</v>
      </c>
      <c r="I269" s="42"/>
      <c r="J269" s="42"/>
      <c r="K269" s="42"/>
      <c r="L269" s="42" t="s">
        <v>572</v>
      </c>
      <c r="M269" s="42" t="s">
        <v>1756</v>
      </c>
      <c r="N269" s="42" t="s">
        <v>565</v>
      </c>
      <c r="O269" s="42"/>
      <c r="P269" s="42" t="s">
        <v>555</v>
      </c>
      <c r="Q269" s="42" t="s">
        <v>555</v>
      </c>
      <c r="R269" s="42" t="s">
        <v>555</v>
      </c>
      <c r="S269" s="42" t="s">
        <v>555</v>
      </c>
      <c r="T269" s="42" t="s">
        <v>555</v>
      </c>
      <c r="U269" s="42" t="s">
        <v>555</v>
      </c>
      <c r="V269" s="44"/>
      <c r="W269" s="44"/>
      <c r="X269" s="44"/>
      <c r="Y269" s="44"/>
      <c r="Z269" s="44"/>
      <c r="AA269" s="44"/>
    </row>
    <row r="270" spans="1:27" ht="15.75" customHeight="1" x14ac:dyDescent="0.25">
      <c r="A270" s="43">
        <v>278</v>
      </c>
      <c r="B270" s="43" t="s">
        <v>482</v>
      </c>
      <c r="C270" s="42" t="s">
        <v>1757</v>
      </c>
      <c r="D270" s="42" t="s">
        <v>1758</v>
      </c>
      <c r="E270" s="42" t="s">
        <v>1759</v>
      </c>
      <c r="F270" s="42" t="s">
        <v>1760</v>
      </c>
      <c r="G270" s="42" t="s">
        <v>1761</v>
      </c>
      <c r="H270" s="42" t="s">
        <v>571</v>
      </c>
      <c r="I270" s="42"/>
      <c r="J270" s="42"/>
      <c r="K270" s="42"/>
      <c r="L270" s="42" t="s">
        <v>572</v>
      </c>
      <c r="M270" s="42" t="s">
        <v>1762</v>
      </c>
      <c r="N270" s="42" t="s">
        <v>565</v>
      </c>
      <c r="O270" s="42"/>
      <c r="P270" s="42" t="s">
        <v>555</v>
      </c>
      <c r="Q270" s="42" t="s">
        <v>555</v>
      </c>
      <c r="R270" s="42" t="s">
        <v>555</v>
      </c>
      <c r="S270" s="42" t="s">
        <v>555</v>
      </c>
      <c r="T270" s="42" t="s">
        <v>555</v>
      </c>
      <c r="U270" s="42" t="s">
        <v>555</v>
      </c>
      <c r="V270" s="44"/>
      <c r="W270" s="44"/>
      <c r="X270" s="44"/>
      <c r="Y270" s="44"/>
      <c r="Z270" s="44"/>
      <c r="AA270" s="44"/>
    </row>
    <row r="271" spans="1:27" ht="15.75" customHeight="1" x14ac:dyDescent="0.25">
      <c r="A271" s="43">
        <v>279</v>
      </c>
      <c r="B271" s="43" t="s">
        <v>482</v>
      </c>
      <c r="C271" s="42" t="s">
        <v>1763</v>
      </c>
      <c r="D271" s="42" t="s">
        <v>1764</v>
      </c>
      <c r="E271" s="42" t="s">
        <v>1765</v>
      </c>
      <c r="F271" s="42" t="s">
        <v>1766</v>
      </c>
      <c r="G271" s="42" t="s">
        <v>1767</v>
      </c>
      <c r="H271" s="42" t="s">
        <v>571</v>
      </c>
      <c r="I271" s="42"/>
      <c r="J271" s="42"/>
      <c r="K271" s="42"/>
      <c r="L271" s="42" t="s">
        <v>572</v>
      </c>
      <c r="M271" s="42" t="s">
        <v>1768</v>
      </c>
      <c r="N271" s="42" t="s">
        <v>565</v>
      </c>
      <c r="O271" s="42"/>
      <c r="P271" s="42" t="s">
        <v>555</v>
      </c>
      <c r="Q271" s="42" t="s">
        <v>555</v>
      </c>
      <c r="R271" s="42" t="s">
        <v>555</v>
      </c>
      <c r="S271" s="42" t="s">
        <v>555</v>
      </c>
      <c r="T271" s="42" t="s">
        <v>555</v>
      </c>
      <c r="U271" s="42" t="s">
        <v>555</v>
      </c>
      <c r="V271" s="44"/>
      <c r="W271" s="44"/>
      <c r="X271" s="44"/>
      <c r="Y271" s="44"/>
      <c r="Z271" s="44"/>
      <c r="AA271" s="44"/>
    </row>
    <row r="272" spans="1:27" ht="15.75" customHeight="1" x14ac:dyDescent="0.25">
      <c r="A272" s="43">
        <v>280</v>
      </c>
      <c r="B272" s="43" t="s">
        <v>482</v>
      </c>
      <c r="C272" s="42" t="s">
        <v>1769</v>
      </c>
      <c r="D272" s="42" t="s">
        <v>1770</v>
      </c>
      <c r="E272" s="42" t="s">
        <v>1771</v>
      </c>
      <c r="F272" s="42" t="s">
        <v>1772</v>
      </c>
      <c r="G272" s="42" t="s">
        <v>1773</v>
      </c>
      <c r="H272" s="42" t="s">
        <v>554</v>
      </c>
      <c r="I272" s="42"/>
      <c r="J272" s="42"/>
      <c r="K272" s="42"/>
      <c r="L272" s="42" t="s">
        <v>579</v>
      </c>
      <c r="M272" s="42" t="s">
        <v>1774</v>
      </c>
      <c r="N272" s="42" t="s">
        <v>565</v>
      </c>
      <c r="O272" s="42"/>
      <c r="P272" s="42" t="s">
        <v>555</v>
      </c>
      <c r="Q272" s="42" t="s">
        <v>555</v>
      </c>
      <c r="R272" s="42" t="s">
        <v>555</v>
      </c>
      <c r="S272" s="42" t="s">
        <v>555</v>
      </c>
      <c r="T272" s="42" t="s">
        <v>555</v>
      </c>
      <c r="U272" s="42" t="s">
        <v>555</v>
      </c>
      <c r="V272" s="44"/>
      <c r="W272" s="44"/>
      <c r="X272" s="44"/>
      <c r="Y272" s="44"/>
      <c r="Z272" s="44"/>
      <c r="AA272" s="44"/>
    </row>
    <row r="273" spans="1:27" ht="15.75" customHeight="1" x14ac:dyDescent="0.25">
      <c r="A273" s="43">
        <v>281</v>
      </c>
      <c r="B273" s="43" t="s">
        <v>482</v>
      </c>
      <c r="C273" s="42" t="s">
        <v>1775</v>
      </c>
      <c r="D273" s="42" t="s">
        <v>1776</v>
      </c>
      <c r="E273" s="42" t="s">
        <v>1777</v>
      </c>
      <c r="F273" s="42" t="s">
        <v>1778</v>
      </c>
      <c r="G273" s="42" t="s">
        <v>1779</v>
      </c>
      <c r="H273" s="42" t="s">
        <v>571</v>
      </c>
      <c r="I273" s="42"/>
      <c r="J273" s="42"/>
      <c r="K273" s="42"/>
      <c r="L273" s="42" t="s">
        <v>572</v>
      </c>
      <c r="M273" s="42" t="s">
        <v>1780</v>
      </c>
      <c r="N273" s="42" t="s">
        <v>565</v>
      </c>
      <c r="O273" s="42"/>
      <c r="P273" s="42" t="s">
        <v>555</v>
      </c>
      <c r="Q273" s="42" t="s">
        <v>555</v>
      </c>
      <c r="R273" s="42" t="s">
        <v>555</v>
      </c>
      <c r="S273" s="42" t="s">
        <v>555</v>
      </c>
      <c r="T273" s="42" t="s">
        <v>555</v>
      </c>
      <c r="U273" s="42" t="s">
        <v>555</v>
      </c>
      <c r="V273" s="44"/>
      <c r="W273" s="44"/>
      <c r="X273" s="44"/>
      <c r="Y273" s="44"/>
      <c r="Z273" s="44"/>
      <c r="AA273" s="44"/>
    </row>
    <row r="274" spans="1:27" ht="15.75" customHeight="1" x14ac:dyDescent="0.25">
      <c r="A274" s="43">
        <v>282</v>
      </c>
      <c r="B274" s="43" t="s">
        <v>482</v>
      </c>
      <c r="C274" s="42" t="s">
        <v>1781</v>
      </c>
      <c r="D274" s="42" t="s">
        <v>1782</v>
      </c>
      <c r="E274" s="42" t="s">
        <v>1783</v>
      </c>
      <c r="F274" s="42" t="s">
        <v>1784</v>
      </c>
      <c r="G274" s="42" t="s">
        <v>1785</v>
      </c>
      <c r="H274" s="42" t="s">
        <v>571</v>
      </c>
      <c r="I274" s="42"/>
      <c r="J274" s="42"/>
      <c r="K274" s="42"/>
      <c r="L274" s="42" t="s">
        <v>572</v>
      </c>
      <c r="M274" s="42" t="s">
        <v>1786</v>
      </c>
      <c r="N274" s="42" t="s">
        <v>565</v>
      </c>
      <c r="O274" s="42"/>
      <c r="P274" s="42" t="s">
        <v>555</v>
      </c>
      <c r="Q274" s="42" t="s">
        <v>555</v>
      </c>
      <c r="R274" s="42" t="s">
        <v>555</v>
      </c>
      <c r="S274" s="42" t="s">
        <v>555</v>
      </c>
      <c r="T274" s="42" t="s">
        <v>555</v>
      </c>
      <c r="U274" s="42" t="s">
        <v>555</v>
      </c>
      <c r="V274" s="44"/>
      <c r="W274" s="44"/>
      <c r="X274" s="44"/>
      <c r="Y274" s="44"/>
      <c r="Z274" s="44"/>
      <c r="AA274" s="44"/>
    </row>
    <row r="275" spans="1:27" ht="15.75" customHeight="1" x14ac:dyDescent="0.25">
      <c r="A275" s="43">
        <v>283</v>
      </c>
      <c r="B275" s="43" t="s">
        <v>482</v>
      </c>
      <c r="C275" s="42" t="s">
        <v>1787</v>
      </c>
      <c r="D275" s="42" t="s">
        <v>1788</v>
      </c>
      <c r="E275" s="42" t="s">
        <v>1789</v>
      </c>
      <c r="F275" s="42" t="s">
        <v>1790</v>
      </c>
      <c r="G275" s="42" t="s">
        <v>1791</v>
      </c>
      <c r="H275" s="42" t="s">
        <v>571</v>
      </c>
      <c r="I275" s="42"/>
      <c r="J275" s="42"/>
      <c r="K275" s="42"/>
      <c r="L275" s="42" t="s">
        <v>572</v>
      </c>
      <c r="M275" s="42" t="s">
        <v>1792</v>
      </c>
      <c r="N275" s="42" t="s">
        <v>565</v>
      </c>
      <c r="O275" s="42"/>
      <c r="P275" s="42" t="s">
        <v>555</v>
      </c>
      <c r="Q275" s="42" t="s">
        <v>555</v>
      </c>
      <c r="R275" s="42" t="s">
        <v>555</v>
      </c>
      <c r="S275" s="42" t="s">
        <v>555</v>
      </c>
      <c r="T275" s="42" t="s">
        <v>555</v>
      </c>
      <c r="U275" s="42" t="s">
        <v>555</v>
      </c>
      <c r="V275" s="44"/>
      <c r="W275" s="44"/>
      <c r="X275" s="44"/>
      <c r="Y275" s="44"/>
      <c r="Z275" s="44"/>
      <c r="AA275" s="44"/>
    </row>
    <row r="276" spans="1:27" ht="15.75" customHeight="1" x14ac:dyDescent="0.25">
      <c r="A276" s="43">
        <v>284</v>
      </c>
      <c r="B276" s="43" t="s">
        <v>482</v>
      </c>
      <c r="C276" s="42" t="s">
        <v>1793</v>
      </c>
      <c r="D276" s="42" t="s">
        <v>1794</v>
      </c>
      <c r="E276" s="42" t="s">
        <v>1795</v>
      </c>
      <c r="F276" s="42" t="s">
        <v>1796</v>
      </c>
      <c r="G276" s="42" t="s">
        <v>1797</v>
      </c>
      <c r="H276" s="42" t="s">
        <v>571</v>
      </c>
      <c r="I276" s="42"/>
      <c r="J276" s="42"/>
      <c r="K276" s="42"/>
      <c r="L276" s="42" t="s">
        <v>572</v>
      </c>
      <c r="M276" s="42" t="s">
        <v>1798</v>
      </c>
      <c r="N276" s="42" t="s">
        <v>565</v>
      </c>
      <c r="O276" s="42"/>
      <c r="P276" s="42" t="s">
        <v>555</v>
      </c>
      <c r="Q276" s="42" t="s">
        <v>555</v>
      </c>
      <c r="R276" s="42" t="s">
        <v>555</v>
      </c>
      <c r="S276" s="42" t="s">
        <v>555</v>
      </c>
      <c r="T276" s="42" t="s">
        <v>555</v>
      </c>
      <c r="U276" s="42" t="s">
        <v>555</v>
      </c>
      <c r="V276" s="44"/>
      <c r="W276" s="44"/>
      <c r="X276" s="44"/>
      <c r="Y276" s="44"/>
      <c r="Z276" s="44"/>
      <c r="AA276" s="44"/>
    </row>
    <row r="277" spans="1:27" ht="15.75" customHeight="1" x14ac:dyDescent="0.25">
      <c r="A277" s="43">
        <v>285</v>
      </c>
      <c r="B277" s="43" t="s">
        <v>482</v>
      </c>
      <c r="C277" s="42" t="s">
        <v>1799</v>
      </c>
      <c r="D277" s="42" t="s">
        <v>1800</v>
      </c>
      <c r="E277" s="42" t="s">
        <v>1801</v>
      </c>
      <c r="F277" s="42" t="s">
        <v>1802</v>
      </c>
      <c r="G277" s="42" t="s">
        <v>1803</v>
      </c>
      <c r="H277" s="42" t="s">
        <v>571</v>
      </c>
      <c r="I277" s="42"/>
      <c r="J277" s="42"/>
      <c r="K277" s="42"/>
      <c r="L277" s="42" t="s">
        <v>572</v>
      </c>
      <c r="M277" s="42" t="s">
        <v>1804</v>
      </c>
      <c r="N277" s="42" t="s">
        <v>565</v>
      </c>
      <c r="O277" s="42"/>
      <c r="P277" s="42" t="s">
        <v>555</v>
      </c>
      <c r="Q277" s="42" t="s">
        <v>555</v>
      </c>
      <c r="R277" s="42" t="s">
        <v>555</v>
      </c>
      <c r="S277" s="42" t="s">
        <v>555</v>
      </c>
      <c r="T277" s="42" t="s">
        <v>555</v>
      </c>
      <c r="U277" s="42" t="s">
        <v>555</v>
      </c>
      <c r="V277" s="44"/>
      <c r="W277" s="44"/>
      <c r="X277" s="44"/>
      <c r="Y277" s="44"/>
      <c r="Z277" s="44"/>
      <c r="AA277" s="44"/>
    </row>
    <row r="278" spans="1:27" ht="15.75" customHeight="1" x14ac:dyDescent="0.25">
      <c r="A278" s="43">
        <v>286</v>
      </c>
      <c r="B278" s="43" t="s">
        <v>482</v>
      </c>
      <c r="C278" s="42" t="s">
        <v>1805</v>
      </c>
      <c r="D278" s="42" t="s">
        <v>1806</v>
      </c>
      <c r="E278" s="42" t="s">
        <v>1807</v>
      </c>
      <c r="F278" s="42" t="s">
        <v>1808</v>
      </c>
      <c r="G278" s="42" t="s">
        <v>1809</v>
      </c>
      <c r="H278" s="42" t="s">
        <v>571</v>
      </c>
      <c r="I278" s="42"/>
      <c r="J278" s="42"/>
      <c r="K278" s="42"/>
      <c r="L278" s="42" t="s">
        <v>572</v>
      </c>
      <c r="M278" s="42" t="s">
        <v>1810</v>
      </c>
      <c r="N278" s="42" t="s">
        <v>565</v>
      </c>
      <c r="O278" s="42"/>
      <c r="P278" s="42" t="s">
        <v>555</v>
      </c>
      <c r="Q278" s="42" t="s">
        <v>555</v>
      </c>
      <c r="R278" s="42" t="s">
        <v>555</v>
      </c>
      <c r="S278" s="42" t="s">
        <v>555</v>
      </c>
      <c r="T278" s="42" t="s">
        <v>555</v>
      </c>
      <c r="U278" s="42" t="s">
        <v>555</v>
      </c>
      <c r="V278" s="44"/>
      <c r="W278" s="44"/>
      <c r="X278" s="44"/>
      <c r="Y278" s="44"/>
      <c r="Z278" s="44"/>
      <c r="AA278" s="44"/>
    </row>
    <row r="279" spans="1:27" ht="15.75" customHeight="1" x14ac:dyDescent="0.25">
      <c r="A279" s="43">
        <v>287</v>
      </c>
      <c r="B279" s="43" t="s">
        <v>482</v>
      </c>
      <c r="C279" s="42" t="s">
        <v>1811</v>
      </c>
      <c r="D279" s="42" t="s">
        <v>555</v>
      </c>
      <c r="E279" s="42" t="s">
        <v>1811</v>
      </c>
      <c r="F279" s="42" t="s">
        <v>1812</v>
      </c>
      <c r="G279" s="42" t="s">
        <v>1813</v>
      </c>
      <c r="H279" s="42" t="s">
        <v>571</v>
      </c>
      <c r="I279" s="42"/>
      <c r="J279" s="42"/>
      <c r="K279" s="42"/>
      <c r="L279" s="42" t="s">
        <v>572</v>
      </c>
      <c r="M279" s="42" t="s">
        <v>1814</v>
      </c>
      <c r="N279" s="42" t="s">
        <v>565</v>
      </c>
      <c r="O279" s="42"/>
      <c r="P279" s="42" t="s">
        <v>555</v>
      </c>
      <c r="Q279" s="42" t="s">
        <v>555</v>
      </c>
      <c r="R279" s="42" t="s">
        <v>555</v>
      </c>
      <c r="S279" s="42" t="s">
        <v>555</v>
      </c>
      <c r="T279" s="42" t="s">
        <v>555</v>
      </c>
      <c r="U279" s="42" t="s">
        <v>555</v>
      </c>
      <c r="V279" s="44"/>
      <c r="W279" s="44"/>
      <c r="X279" s="44"/>
      <c r="Y279" s="44"/>
      <c r="Z279" s="44"/>
      <c r="AA279" s="44"/>
    </row>
    <row r="280" spans="1:27" ht="15.75" customHeight="1" x14ac:dyDescent="0.25">
      <c r="A280" s="43">
        <v>288</v>
      </c>
      <c r="B280" s="43" t="s">
        <v>482</v>
      </c>
      <c r="C280" s="42" t="s">
        <v>1815</v>
      </c>
      <c r="D280" s="42" t="s">
        <v>555</v>
      </c>
      <c r="E280" s="42" t="s">
        <v>1815</v>
      </c>
      <c r="F280" s="42" t="s">
        <v>1816</v>
      </c>
      <c r="G280" s="42" t="s">
        <v>1817</v>
      </c>
      <c r="H280" s="42" t="s">
        <v>571</v>
      </c>
      <c r="I280" s="42"/>
      <c r="J280" s="42"/>
      <c r="K280" s="42"/>
      <c r="L280" s="42" t="s">
        <v>572</v>
      </c>
      <c r="M280" s="42" t="s">
        <v>1818</v>
      </c>
      <c r="N280" s="42" t="s">
        <v>565</v>
      </c>
      <c r="O280" s="42"/>
      <c r="P280" s="42" t="s">
        <v>555</v>
      </c>
      <c r="Q280" s="42" t="s">
        <v>555</v>
      </c>
      <c r="R280" s="42" t="s">
        <v>555</v>
      </c>
      <c r="S280" s="42" t="s">
        <v>555</v>
      </c>
      <c r="T280" s="42" t="s">
        <v>555</v>
      </c>
      <c r="U280" s="42" t="s">
        <v>555</v>
      </c>
      <c r="V280" s="44"/>
      <c r="W280" s="44"/>
      <c r="X280" s="44"/>
      <c r="Y280" s="44"/>
      <c r="Z280" s="44"/>
      <c r="AA280" s="44"/>
    </row>
    <row r="281" spans="1:27" ht="15.75" customHeight="1" x14ac:dyDescent="0.25">
      <c r="A281" s="43">
        <v>289</v>
      </c>
      <c r="B281" s="43" t="s">
        <v>482</v>
      </c>
      <c r="C281" s="42" t="s">
        <v>1819</v>
      </c>
      <c r="D281" s="42" t="s">
        <v>555</v>
      </c>
      <c r="E281" s="42" t="s">
        <v>1819</v>
      </c>
      <c r="F281" s="42" t="s">
        <v>1820</v>
      </c>
      <c r="G281" s="42" t="s">
        <v>1821</v>
      </c>
      <c r="H281" s="42" t="s">
        <v>571</v>
      </c>
      <c r="I281" s="42"/>
      <c r="J281" s="42"/>
      <c r="K281" s="42"/>
      <c r="L281" s="42" t="s">
        <v>572</v>
      </c>
      <c r="M281" s="42" t="s">
        <v>1822</v>
      </c>
      <c r="N281" s="42" t="s">
        <v>565</v>
      </c>
      <c r="O281" s="42"/>
      <c r="P281" s="42" t="s">
        <v>555</v>
      </c>
      <c r="Q281" s="42" t="s">
        <v>555</v>
      </c>
      <c r="R281" s="42" t="s">
        <v>555</v>
      </c>
      <c r="S281" s="42" t="s">
        <v>555</v>
      </c>
      <c r="T281" s="42" t="s">
        <v>555</v>
      </c>
      <c r="U281" s="42" t="s">
        <v>555</v>
      </c>
      <c r="V281" s="44"/>
      <c r="W281" s="44"/>
      <c r="X281" s="44"/>
      <c r="Y281" s="44"/>
      <c r="Z281" s="44"/>
      <c r="AA281" s="44"/>
    </row>
    <row r="282" spans="1:27" ht="15.75" customHeight="1" x14ac:dyDescent="0.25">
      <c r="A282" s="43">
        <v>290</v>
      </c>
      <c r="B282" s="43" t="s">
        <v>482</v>
      </c>
      <c r="C282" s="42" t="s">
        <v>1823</v>
      </c>
      <c r="D282" s="42" t="s">
        <v>1824</v>
      </c>
      <c r="E282" s="42" t="s">
        <v>1825</v>
      </c>
      <c r="F282" s="42" t="s">
        <v>1826</v>
      </c>
      <c r="G282" s="42" t="s">
        <v>1827</v>
      </c>
      <c r="H282" s="42" t="s">
        <v>571</v>
      </c>
      <c r="I282" s="42"/>
      <c r="J282" s="42"/>
      <c r="K282" s="42"/>
      <c r="L282" s="42" t="s">
        <v>572</v>
      </c>
      <c r="M282" s="42" t="s">
        <v>1828</v>
      </c>
      <c r="N282" s="42" t="s">
        <v>565</v>
      </c>
      <c r="O282" s="42"/>
      <c r="P282" s="42" t="s">
        <v>555</v>
      </c>
      <c r="Q282" s="42" t="s">
        <v>555</v>
      </c>
      <c r="R282" s="42" t="s">
        <v>555</v>
      </c>
      <c r="S282" s="42" t="s">
        <v>555</v>
      </c>
      <c r="T282" s="42" t="s">
        <v>555</v>
      </c>
      <c r="U282" s="42" t="s">
        <v>555</v>
      </c>
      <c r="V282" s="44"/>
      <c r="W282" s="44"/>
      <c r="X282" s="44"/>
      <c r="Y282" s="44"/>
      <c r="Z282" s="44"/>
      <c r="AA282" s="44"/>
    </row>
    <row r="283" spans="1:27" ht="15.75" customHeight="1" x14ac:dyDescent="0.25">
      <c r="A283" s="43">
        <v>291</v>
      </c>
      <c r="B283" s="43" t="s">
        <v>482</v>
      </c>
      <c r="C283" s="42" t="s">
        <v>1829</v>
      </c>
      <c r="D283" s="42" t="s">
        <v>555</v>
      </c>
      <c r="E283" s="42" t="s">
        <v>1830</v>
      </c>
      <c r="F283" s="42" t="s">
        <v>1831</v>
      </c>
      <c r="G283" s="42" t="s">
        <v>1832</v>
      </c>
      <c r="H283" s="42" t="s">
        <v>571</v>
      </c>
      <c r="I283" s="42"/>
      <c r="J283" s="42"/>
      <c r="K283" s="42"/>
      <c r="L283" s="42" t="s">
        <v>572</v>
      </c>
      <c r="M283" s="42" t="s">
        <v>1833</v>
      </c>
      <c r="N283" s="42" t="s">
        <v>565</v>
      </c>
      <c r="O283" s="42"/>
      <c r="P283" s="42" t="s">
        <v>555</v>
      </c>
      <c r="Q283" s="42" t="s">
        <v>555</v>
      </c>
      <c r="R283" s="42" t="s">
        <v>555</v>
      </c>
      <c r="S283" s="42" t="s">
        <v>555</v>
      </c>
      <c r="T283" s="42" t="s">
        <v>555</v>
      </c>
      <c r="U283" s="42" t="s">
        <v>555</v>
      </c>
      <c r="V283" s="44"/>
      <c r="W283" s="44"/>
      <c r="X283" s="44"/>
      <c r="Y283" s="44"/>
      <c r="Z283" s="44"/>
      <c r="AA283" s="44"/>
    </row>
    <row r="284" spans="1:27" ht="15.75" customHeight="1" x14ac:dyDescent="0.25">
      <c r="A284" s="43">
        <v>292</v>
      </c>
      <c r="B284" s="43" t="s">
        <v>482</v>
      </c>
      <c r="C284" s="42" t="s">
        <v>1834</v>
      </c>
      <c r="D284" s="42" t="s">
        <v>1824</v>
      </c>
      <c r="E284" s="42" t="s">
        <v>1825</v>
      </c>
      <c r="F284" s="42" t="s">
        <v>1835</v>
      </c>
      <c r="G284" s="42" t="s">
        <v>1836</v>
      </c>
      <c r="H284" s="42" t="s">
        <v>571</v>
      </c>
      <c r="I284" s="42"/>
      <c r="J284" s="42"/>
      <c r="K284" s="42"/>
      <c r="L284" s="42" t="s">
        <v>572</v>
      </c>
      <c r="M284" s="42" t="s">
        <v>1837</v>
      </c>
      <c r="N284" s="42" t="s">
        <v>565</v>
      </c>
      <c r="O284" s="42"/>
      <c r="P284" s="42" t="s">
        <v>555</v>
      </c>
      <c r="Q284" s="42" t="s">
        <v>555</v>
      </c>
      <c r="R284" s="42" t="s">
        <v>555</v>
      </c>
      <c r="S284" s="42" t="s">
        <v>555</v>
      </c>
      <c r="T284" s="42" t="s">
        <v>555</v>
      </c>
      <c r="U284" s="42" t="s">
        <v>555</v>
      </c>
      <c r="V284" s="44"/>
      <c r="W284" s="44"/>
      <c r="X284" s="44"/>
      <c r="Y284" s="44"/>
      <c r="Z284" s="44"/>
      <c r="AA284" s="44"/>
    </row>
    <row r="285" spans="1:27" ht="15.75" customHeight="1" x14ac:dyDescent="0.25">
      <c r="A285" s="43">
        <v>294</v>
      </c>
      <c r="B285" s="43" t="s">
        <v>482</v>
      </c>
      <c r="C285" s="42" t="s">
        <v>1838</v>
      </c>
      <c r="D285" s="42" t="s">
        <v>1839</v>
      </c>
      <c r="E285" s="42" t="s">
        <v>1840</v>
      </c>
      <c r="F285" s="42" t="s">
        <v>1841</v>
      </c>
      <c r="G285" s="42" t="s">
        <v>1842</v>
      </c>
      <c r="H285" s="42" t="s">
        <v>571</v>
      </c>
      <c r="I285" s="42"/>
      <c r="J285" s="42"/>
      <c r="K285" s="42"/>
      <c r="L285" s="42" t="s">
        <v>572</v>
      </c>
      <c r="M285" s="42" t="s">
        <v>1843</v>
      </c>
      <c r="N285" s="42" t="s">
        <v>565</v>
      </c>
      <c r="O285" s="42"/>
      <c r="P285" s="42" t="s">
        <v>555</v>
      </c>
      <c r="Q285" s="42" t="s">
        <v>555</v>
      </c>
      <c r="R285" s="42" t="s">
        <v>555</v>
      </c>
      <c r="S285" s="42" t="s">
        <v>555</v>
      </c>
      <c r="T285" s="42" t="s">
        <v>555</v>
      </c>
      <c r="U285" s="42" t="s">
        <v>555</v>
      </c>
      <c r="V285" s="44"/>
      <c r="W285" s="44"/>
      <c r="X285" s="44"/>
      <c r="Y285" s="44"/>
      <c r="Z285" s="44"/>
      <c r="AA285" s="44"/>
    </row>
    <row r="286" spans="1:27" ht="15.75" customHeight="1" x14ac:dyDescent="0.25">
      <c r="A286" s="43">
        <v>295</v>
      </c>
      <c r="B286" s="43" t="s">
        <v>482</v>
      </c>
      <c r="C286" s="42" t="s">
        <v>1844</v>
      </c>
      <c r="D286" s="42" t="s">
        <v>1845</v>
      </c>
      <c r="E286" s="42" t="s">
        <v>1846</v>
      </c>
      <c r="F286" s="42" t="s">
        <v>1847</v>
      </c>
      <c r="G286" s="42" t="s">
        <v>1848</v>
      </c>
      <c r="H286" s="42" t="s">
        <v>571</v>
      </c>
      <c r="I286" s="42"/>
      <c r="J286" s="42"/>
      <c r="K286" s="42"/>
      <c r="L286" s="42" t="s">
        <v>572</v>
      </c>
      <c r="M286" s="42" t="s">
        <v>1849</v>
      </c>
      <c r="N286" s="42" t="s">
        <v>565</v>
      </c>
      <c r="O286" s="42"/>
      <c r="P286" s="42" t="s">
        <v>555</v>
      </c>
      <c r="Q286" s="42" t="s">
        <v>555</v>
      </c>
      <c r="R286" s="42" t="s">
        <v>555</v>
      </c>
      <c r="S286" s="42" t="s">
        <v>555</v>
      </c>
      <c r="T286" s="42" t="s">
        <v>555</v>
      </c>
      <c r="U286" s="42" t="s">
        <v>555</v>
      </c>
      <c r="V286" s="44"/>
      <c r="W286" s="44"/>
      <c r="X286" s="44"/>
      <c r="Y286" s="44"/>
      <c r="Z286" s="44"/>
      <c r="AA286" s="44"/>
    </row>
    <row r="287" spans="1:27" ht="15.75" customHeight="1" x14ac:dyDescent="0.25">
      <c r="A287" s="43">
        <v>296</v>
      </c>
      <c r="B287" s="43" t="s">
        <v>482</v>
      </c>
      <c r="C287" s="42" t="s">
        <v>1850</v>
      </c>
      <c r="D287" s="42" t="s">
        <v>1851</v>
      </c>
      <c r="E287" s="42" t="s">
        <v>1852</v>
      </c>
      <c r="F287" s="42" t="s">
        <v>1853</v>
      </c>
      <c r="G287" s="42" t="s">
        <v>1854</v>
      </c>
      <c r="H287" s="42" t="s">
        <v>571</v>
      </c>
      <c r="I287" s="42"/>
      <c r="J287" s="42"/>
      <c r="K287" s="42"/>
      <c r="L287" s="42" t="s">
        <v>572</v>
      </c>
      <c r="M287" s="42" t="s">
        <v>1855</v>
      </c>
      <c r="N287" s="42" t="s">
        <v>565</v>
      </c>
      <c r="O287" s="42"/>
      <c r="P287" s="42" t="s">
        <v>555</v>
      </c>
      <c r="Q287" s="42" t="s">
        <v>555</v>
      </c>
      <c r="R287" s="42" t="s">
        <v>555</v>
      </c>
      <c r="S287" s="42" t="s">
        <v>555</v>
      </c>
      <c r="T287" s="42" t="s">
        <v>555</v>
      </c>
      <c r="U287" s="42" t="s">
        <v>555</v>
      </c>
      <c r="V287" s="44"/>
      <c r="W287" s="44"/>
      <c r="X287" s="44"/>
      <c r="Y287" s="44"/>
      <c r="Z287" s="44"/>
      <c r="AA287" s="44"/>
    </row>
    <row r="288" spans="1:27" ht="15.75" customHeight="1" x14ac:dyDescent="0.25">
      <c r="A288" s="43">
        <v>297</v>
      </c>
      <c r="B288" s="43" t="s">
        <v>482</v>
      </c>
      <c r="C288" s="42" t="s">
        <v>1856</v>
      </c>
      <c r="D288" s="42" t="s">
        <v>1857</v>
      </c>
      <c r="E288" s="42" t="s">
        <v>1858</v>
      </c>
      <c r="F288" s="42" t="s">
        <v>1859</v>
      </c>
      <c r="G288" s="42" t="s">
        <v>1860</v>
      </c>
      <c r="H288" s="42" t="s">
        <v>571</v>
      </c>
      <c r="I288" s="42"/>
      <c r="J288" s="42"/>
      <c r="K288" s="42"/>
      <c r="L288" s="42" t="s">
        <v>572</v>
      </c>
      <c r="M288" s="42" t="s">
        <v>1861</v>
      </c>
      <c r="N288" s="42" t="s">
        <v>565</v>
      </c>
      <c r="O288" s="42"/>
      <c r="P288" s="42" t="s">
        <v>555</v>
      </c>
      <c r="Q288" s="42" t="s">
        <v>555</v>
      </c>
      <c r="R288" s="42" t="s">
        <v>555</v>
      </c>
      <c r="S288" s="42" t="s">
        <v>555</v>
      </c>
      <c r="T288" s="42" t="s">
        <v>555</v>
      </c>
      <c r="U288" s="42" t="s">
        <v>555</v>
      </c>
      <c r="V288" s="44"/>
      <c r="W288" s="44"/>
      <c r="X288" s="44"/>
      <c r="Y288" s="44"/>
      <c r="Z288" s="44"/>
      <c r="AA288" s="44"/>
    </row>
    <row r="289" spans="1:27" ht="15.75" customHeight="1" x14ac:dyDescent="0.25">
      <c r="A289" s="43">
        <v>298</v>
      </c>
      <c r="B289" s="43" t="s">
        <v>482</v>
      </c>
      <c r="C289" s="42" t="s">
        <v>1862</v>
      </c>
      <c r="D289" s="42" t="s">
        <v>1863</v>
      </c>
      <c r="E289" s="42" t="s">
        <v>1864</v>
      </c>
      <c r="F289" s="42" t="s">
        <v>1865</v>
      </c>
      <c r="G289" s="42" t="s">
        <v>1866</v>
      </c>
      <c r="H289" s="42" t="s">
        <v>554</v>
      </c>
      <c r="I289" s="42"/>
      <c r="J289" s="42"/>
      <c r="K289" s="42"/>
      <c r="L289" s="42" t="s">
        <v>579</v>
      </c>
      <c r="M289" s="42" t="s">
        <v>1867</v>
      </c>
      <c r="N289" s="42" t="s">
        <v>565</v>
      </c>
      <c r="O289" s="42"/>
      <c r="P289" s="42" t="s">
        <v>555</v>
      </c>
      <c r="Q289" s="42" t="s">
        <v>555</v>
      </c>
      <c r="R289" s="42" t="s">
        <v>555</v>
      </c>
      <c r="S289" s="42" t="s">
        <v>555</v>
      </c>
      <c r="T289" s="42" t="s">
        <v>555</v>
      </c>
      <c r="U289" s="42" t="s">
        <v>555</v>
      </c>
      <c r="V289" s="44"/>
      <c r="W289" s="44"/>
      <c r="X289" s="44"/>
      <c r="Y289" s="44"/>
      <c r="Z289" s="44"/>
      <c r="AA289" s="44"/>
    </row>
    <row r="290" spans="1:27" ht="15.75" customHeight="1" x14ac:dyDescent="0.25">
      <c r="A290" s="43">
        <v>299</v>
      </c>
      <c r="B290" s="43" t="s">
        <v>482</v>
      </c>
      <c r="C290" s="42" t="s">
        <v>1868</v>
      </c>
      <c r="D290" s="42" t="s">
        <v>1869</v>
      </c>
      <c r="E290" s="42" t="s">
        <v>1870</v>
      </c>
      <c r="F290" s="42" t="s">
        <v>1871</v>
      </c>
      <c r="G290" s="42" t="s">
        <v>1872</v>
      </c>
      <c r="H290" s="42" t="s">
        <v>571</v>
      </c>
      <c r="I290" s="42"/>
      <c r="J290" s="42"/>
      <c r="K290" s="42"/>
      <c r="L290" s="42" t="s">
        <v>572</v>
      </c>
      <c r="M290" s="42" t="s">
        <v>1873</v>
      </c>
      <c r="N290" s="42" t="s">
        <v>565</v>
      </c>
      <c r="O290" s="42"/>
      <c r="P290" s="42" t="s">
        <v>555</v>
      </c>
      <c r="Q290" s="42" t="s">
        <v>555</v>
      </c>
      <c r="R290" s="42" t="s">
        <v>555</v>
      </c>
      <c r="S290" s="42" t="s">
        <v>555</v>
      </c>
      <c r="T290" s="42" t="s">
        <v>555</v>
      </c>
      <c r="U290" s="42" t="s">
        <v>555</v>
      </c>
      <c r="V290" s="44"/>
      <c r="W290" s="44"/>
      <c r="X290" s="44"/>
      <c r="Y290" s="44"/>
      <c r="Z290" s="44"/>
      <c r="AA290" s="44"/>
    </row>
    <row r="291" spans="1:27" ht="15.75" customHeight="1" x14ac:dyDescent="0.25">
      <c r="A291" s="43">
        <v>300</v>
      </c>
      <c r="B291" s="43" t="s">
        <v>482</v>
      </c>
      <c r="C291" s="42" t="s">
        <v>1874</v>
      </c>
      <c r="D291" s="42" t="s">
        <v>555</v>
      </c>
      <c r="E291" s="42" t="s">
        <v>1875</v>
      </c>
      <c r="F291" s="42" t="s">
        <v>1876</v>
      </c>
      <c r="G291" s="42" t="s">
        <v>1877</v>
      </c>
      <c r="H291" s="42" t="s">
        <v>571</v>
      </c>
      <c r="I291" s="42"/>
      <c r="J291" s="42"/>
      <c r="K291" s="42"/>
      <c r="L291" s="42" t="s">
        <v>572</v>
      </c>
      <c r="M291" s="42" t="s">
        <v>1878</v>
      </c>
      <c r="N291" s="42" t="s">
        <v>565</v>
      </c>
      <c r="O291" s="42"/>
      <c r="P291" s="42" t="s">
        <v>555</v>
      </c>
      <c r="Q291" s="42" t="s">
        <v>555</v>
      </c>
      <c r="R291" s="42" t="s">
        <v>555</v>
      </c>
      <c r="S291" s="42" t="s">
        <v>555</v>
      </c>
      <c r="T291" s="42" t="s">
        <v>555</v>
      </c>
      <c r="U291" s="42" t="s">
        <v>555</v>
      </c>
      <c r="V291" s="44"/>
      <c r="W291" s="44"/>
      <c r="X291" s="44"/>
      <c r="Y291" s="44"/>
      <c r="Z291" s="44"/>
      <c r="AA291" s="44"/>
    </row>
    <row r="292" spans="1:27" ht="15.75" customHeight="1" x14ac:dyDescent="0.25">
      <c r="A292" s="43">
        <v>301</v>
      </c>
      <c r="B292" s="43" t="s">
        <v>482</v>
      </c>
      <c r="C292" s="42" t="s">
        <v>1879</v>
      </c>
      <c r="D292" s="42" t="s">
        <v>555</v>
      </c>
      <c r="E292" s="42" t="s">
        <v>1875</v>
      </c>
      <c r="F292" s="42" t="s">
        <v>1880</v>
      </c>
      <c r="G292" s="42" t="s">
        <v>1881</v>
      </c>
      <c r="H292" s="42" t="s">
        <v>571</v>
      </c>
      <c r="I292" s="42"/>
      <c r="J292" s="42"/>
      <c r="K292" s="42"/>
      <c r="L292" s="42" t="s">
        <v>572</v>
      </c>
      <c r="M292" s="42" t="s">
        <v>1882</v>
      </c>
      <c r="N292" s="42" t="s">
        <v>565</v>
      </c>
      <c r="O292" s="42"/>
      <c r="P292" s="42" t="s">
        <v>555</v>
      </c>
      <c r="Q292" s="42" t="s">
        <v>555</v>
      </c>
      <c r="R292" s="42" t="s">
        <v>555</v>
      </c>
      <c r="S292" s="42" t="s">
        <v>555</v>
      </c>
      <c r="T292" s="42" t="s">
        <v>555</v>
      </c>
      <c r="U292" s="42" t="s">
        <v>555</v>
      </c>
      <c r="V292" s="44"/>
      <c r="W292" s="44"/>
      <c r="X292" s="44"/>
      <c r="Y292" s="44"/>
      <c r="Z292" s="44"/>
      <c r="AA292" s="44"/>
    </row>
    <row r="293" spans="1:27" ht="15.75" customHeight="1" x14ac:dyDescent="0.25">
      <c r="A293" s="43">
        <v>302</v>
      </c>
      <c r="B293" s="43" t="s">
        <v>482</v>
      </c>
      <c r="C293" s="42" t="s">
        <v>1883</v>
      </c>
      <c r="D293" s="42" t="s">
        <v>555</v>
      </c>
      <c r="E293" s="42" t="s">
        <v>1875</v>
      </c>
      <c r="F293" s="42" t="s">
        <v>1884</v>
      </c>
      <c r="G293" s="42" t="s">
        <v>1885</v>
      </c>
      <c r="H293" s="42" t="s">
        <v>571</v>
      </c>
      <c r="I293" s="42"/>
      <c r="J293" s="42"/>
      <c r="K293" s="42"/>
      <c r="L293" s="42" t="s">
        <v>572</v>
      </c>
      <c r="M293" s="42" t="s">
        <v>1886</v>
      </c>
      <c r="N293" s="42" t="s">
        <v>565</v>
      </c>
      <c r="O293" s="42"/>
      <c r="P293" s="42" t="s">
        <v>555</v>
      </c>
      <c r="Q293" s="42" t="s">
        <v>555</v>
      </c>
      <c r="R293" s="42" t="s">
        <v>555</v>
      </c>
      <c r="S293" s="42" t="s">
        <v>555</v>
      </c>
      <c r="T293" s="42" t="s">
        <v>555</v>
      </c>
      <c r="U293" s="42" t="s">
        <v>555</v>
      </c>
      <c r="V293" s="44"/>
      <c r="W293" s="44"/>
      <c r="X293" s="44"/>
      <c r="Y293" s="44"/>
      <c r="Z293" s="44"/>
      <c r="AA293" s="44"/>
    </row>
    <row r="294" spans="1:27" ht="15.75" customHeight="1" x14ac:dyDescent="0.25">
      <c r="A294" s="43">
        <v>303</v>
      </c>
      <c r="B294" s="43" t="s">
        <v>482</v>
      </c>
      <c r="C294" s="42" t="s">
        <v>1887</v>
      </c>
      <c r="D294" s="42" t="s">
        <v>1888</v>
      </c>
      <c r="E294" s="42" t="s">
        <v>1889</v>
      </c>
      <c r="F294" s="42" t="s">
        <v>1890</v>
      </c>
      <c r="G294" s="42" t="s">
        <v>1891</v>
      </c>
      <c r="H294" s="42" t="s">
        <v>571</v>
      </c>
      <c r="I294" s="42">
        <f>VLOOKUP(C294,RefVtsB1,6,FALSE)</f>
        <v>2</v>
      </c>
      <c r="J294" s="42"/>
      <c r="K294" s="42"/>
      <c r="L294" s="42" t="s">
        <v>572</v>
      </c>
      <c r="M294" s="42" t="s">
        <v>1892</v>
      </c>
      <c r="N294" s="42" t="s">
        <v>565</v>
      </c>
      <c r="O294" s="42"/>
      <c r="P294" s="42" t="s">
        <v>555</v>
      </c>
      <c r="Q294" s="42" t="s">
        <v>555</v>
      </c>
      <c r="R294" s="42" t="s">
        <v>555</v>
      </c>
      <c r="S294" s="42" t="s">
        <v>555</v>
      </c>
      <c r="T294" s="42" t="s">
        <v>555</v>
      </c>
      <c r="U294" s="42" t="s">
        <v>555</v>
      </c>
      <c r="V294" s="44"/>
      <c r="W294" s="44"/>
      <c r="X294" s="44"/>
      <c r="Y294" s="44"/>
      <c r="Z294" s="44"/>
      <c r="AA294" s="44"/>
    </row>
    <row r="295" spans="1:27" ht="15.75" customHeight="1" x14ac:dyDescent="0.25">
      <c r="A295" s="43">
        <v>304</v>
      </c>
      <c r="B295" s="43" t="s">
        <v>482</v>
      </c>
      <c r="C295" s="42" t="s">
        <v>1893</v>
      </c>
      <c r="D295" s="42" t="s">
        <v>1894</v>
      </c>
      <c r="E295" s="42" t="s">
        <v>1895</v>
      </c>
      <c r="F295" s="42" t="s">
        <v>1896</v>
      </c>
      <c r="G295" s="42" t="s">
        <v>1897</v>
      </c>
      <c r="H295" s="42" t="s">
        <v>571</v>
      </c>
      <c r="I295" s="42"/>
      <c r="J295" s="42"/>
      <c r="K295" s="42"/>
      <c r="L295" s="42" t="s">
        <v>572</v>
      </c>
      <c r="M295" s="42" t="s">
        <v>1898</v>
      </c>
      <c r="N295" s="42" t="s">
        <v>565</v>
      </c>
      <c r="O295" s="42"/>
      <c r="P295" s="42" t="s">
        <v>555</v>
      </c>
      <c r="Q295" s="42" t="s">
        <v>555</v>
      </c>
      <c r="R295" s="42" t="s">
        <v>555</v>
      </c>
      <c r="S295" s="42" t="s">
        <v>555</v>
      </c>
      <c r="T295" s="42" t="s">
        <v>555</v>
      </c>
      <c r="U295" s="42" t="s">
        <v>555</v>
      </c>
      <c r="V295" s="44"/>
      <c r="W295" s="44"/>
      <c r="X295" s="44"/>
      <c r="Y295" s="44"/>
      <c r="Z295" s="44"/>
      <c r="AA295" s="44"/>
    </row>
    <row r="296" spans="1:27" ht="15.75" customHeight="1" x14ac:dyDescent="0.25">
      <c r="A296" s="43">
        <v>305</v>
      </c>
      <c r="B296" s="43" t="s">
        <v>482</v>
      </c>
      <c r="C296" s="42" t="s">
        <v>1899</v>
      </c>
      <c r="D296" s="42" t="s">
        <v>1900</v>
      </c>
      <c r="E296" s="42" t="s">
        <v>1901</v>
      </c>
      <c r="F296" s="42" t="s">
        <v>1902</v>
      </c>
      <c r="G296" s="42" t="s">
        <v>1903</v>
      </c>
      <c r="H296" s="42" t="s">
        <v>571</v>
      </c>
      <c r="I296" s="42"/>
      <c r="J296" s="42"/>
      <c r="K296" s="42"/>
      <c r="L296" s="42" t="s">
        <v>572</v>
      </c>
      <c r="M296" s="42" t="s">
        <v>1904</v>
      </c>
      <c r="N296" s="42" t="s">
        <v>565</v>
      </c>
      <c r="O296" s="42"/>
      <c r="P296" s="42" t="s">
        <v>555</v>
      </c>
      <c r="Q296" s="42" t="s">
        <v>555</v>
      </c>
      <c r="R296" s="42" t="s">
        <v>555</v>
      </c>
      <c r="S296" s="42" t="s">
        <v>555</v>
      </c>
      <c r="T296" s="42" t="s">
        <v>555</v>
      </c>
      <c r="U296" s="42" t="s">
        <v>555</v>
      </c>
      <c r="V296" s="44"/>
      <c r="W296" s="44"/>
      <c r="X296" s="44"/>
      <c r="Y296" s="44"/>
      <c r="Z296" s="44"/>
      <c r="AA296" s="44"/>
    </row>
    <row r="297" spans="1:27" ht="15.75" customHeight="1" x14ac:dyDescent="0.25">
      <c r="A297" s="43">
        <v>306</v>
      </c>
      <c r="B297" s="43" t="s">
        <v>482</v>
      </c>
      <c r="C297" s="42" t="s">
        <v>1905</v>
      </c>
      <c r="D297" s="42" t="s">
        <v>1906</v>
      </c>
      <c r="E297" s="42" t="s">
        <v>1907</v>
      </c>
      <c r="F297" s="42" t="s">
        <v>1908</v>
      </c>
      <c r="G297" s="42" t="s">
        <v>1909</v>
      </c>
      <c r="H297" s="42" t="s">
        <v>562</v>
      </c>
      <c r="I297" s="42"/>
      <c r="J297" s="42"/>
      <c r="K297" s="42"/>
      <c r="L297" s="42" t="s">
        <v>563</v>
      </c>
      <c r="M297" s="42" t="s">
        <v>1910</v>
      </c>
      <c r="N297" s="42" t="s">
        <v>565</v>
      </c>
      <c r="O297" s="42"/>
      <c r="P297" s="42" t="s">
        <v>555</v>
      </c>
      <c r="Q297" s="42" t="s">
        <v>555</v>
      </c>
      <c r="R297" s="42" t="s">
        <v>555</v>
      </c>
      <c r="S297" s="42" t="s">
        <v>555</v>
      </c>
      <c r="T297" s="42" t="s">
        <v>555</v>
      </c>
      <c r="U297" s="42" t="s">
        <v>555</v>
      </c>
      <c r="V297" s="44"/>
      <c r="W297" s="44"/>
      <c r="X297" s="44"/>
      <c r="Y297" s="44"/>
      <c r="Z297" s="44"/>
      <c r="AA297" s="44"/>
    </row>
    <row r="298" spans="1:27" ht="15.75" customHeight="1" x14ac:dyDescent="0.25">
      <c r="A298" s="43">
        <v>307</v>
      </c>
      <c r="B298" s="43" t="s">
        <v>482</v>
      </c>
      <c r="C298" s="42" t="s">
        <v>1911</v>
      </c>
      <c r="D298" s="42" t="s">
        <v>1912</v>
      </c>
      <c r="E298" s="42" t="s">
        <v>1913</v>
      </c>
      <c r="F298" s="42" t="s">
        <v>1914</v>
      </c>
      <c r="G298" s="42" t="s">
        <v>1915</v>
      </c>
      <c r="H298" s="42" t="s">
        <v>562</v>
      </c>
      <c r="I298" s="42"/>
      <c r="J298" s="42"/>
      <c r="K298" s="42"/>
      <c r="L298" s="42" t="s">
        <v>563</v>
      </c>
      <c r="M298" s="42" t="s">
        <v>1916</v>
      </c>
      <c r="N298" s="42" t="s">
        <v>565</v>
      </c>
      <c r="O298" s="42"/>
      <c r="P298" s="42" t="s">
        <v>555</v>
      </c>
      <c r="Q298" s="42" t="s">
        <v>555</v>
      </c>
      <c r="R298" s="42" t="s">
        <v>555</v>
      </c>
      <c r="S298" s="42" t="s">
        <v>555</v>
      </c>
      <c r="T298" s="42" t="s">
        <v>555</v>
      </c>
      <c r="U298" s="42" t="s">
        <v>555</v>
      </c>
      <c r="V298" s="44"/>
      <c r="W298" s="44"/>
      <c r="X298" s="44"/>
      <c r="Y298" s="44"/>
      <c r="Z298" s="44"/>
      <c r="AA298" s="44"/>
    </row>
    <row r="299" spans="1:27" ht="15.75" customHeight="1" x14ac:dyDescent="0.25">
      <c r="A299" s="43">
        <v>308</v>
      </c>
      <c r="B299" s="43" t="s">
        <v>482</v>
      </c>
      <c r="C299" s="42" t="s">
        <v>1917</v>
      </c>
      <c r="D299" s="42" t="s">
        <v>1918</v>
      </c>
      <c r="E299" s="42" t="s">
        <v>1919</v>
      </c>
      <c r="F299" s="42" t="s">
        <v>1920</v>
      </c>
      <c r="G299" s="42" t="s">
        <v>1921</v>
      </c>
      <c r="H299" s="42" t="s">
        <v>562</v>
      </c>
      <c r="I299" s="42"/>
      <c r="J299" s="42"/>
      <c r="K299" s="42"/>
      <c r="L299" s="42" t="s">
        <v>563</v>
      </c>
      <c r="M299" s="42" t="s">
        <v>1922</v>
      </c>
      <c r="N299" s="42" t="s">
        <v>565</v>
      </c>
      <c r="O299" s="42"/>
      <c r="P299" s="42" t="s">
        <v>555</v>
      </c>
      <c r="Q299" s="42" t="s">
        <v>555</v>
      </c>
      <c r="R299" s="42" t="s">
        <v>555</v>
      </c>
      <c r="S299" s="42" t="s">
        <v>555</v>
      </c>
      <c r="T299" s="42" t="s">
        <v>555</v>
      </c>
      <c r="U299" s="42" t="s">
        <v>555</v>
      </c>
      <c r="V299" s="44"/>
      <c r="W299" s="44"/>
      <c r="X299" s="44"/>
      <c r="Y299" s="44"/>
      <c r="Z299" s="44"/>
      <c r="AA299" s="44"/>
    </row>
    <row r="300" spans="1:27" ht="15.75" customHeight="1" x14ac:dyDescent="0.25">
      <c r="A300" s="43">
        <v>309</v>
      </c>
      <c r="B300" s="43" t="s">
        <v>482</v>
      </c>
      <c r="C300" s="42" t="s">
        <v>1923</v>
      </c>
      <c r="D300" s="42" t="s">
        <v>555</v>
      </c>
      <c r="E300" s="42" t="s">
        <v>1924</v>
      </c>
      <c r="F300" s="42" t="s">
        <v>1925</v>
      </c>
      <c r="G300" s="42" t="s">
        <v>1926</v>
      </c>
      <c r="H300" s="42" t="s">
        <v>571</v>
      </c>
      <c r="I300" s="42"/>
      <c r="J300" s="42"/>
      <c r="K300" s="42"/>
      <c r="L300" s="42" t="s">
        <v>572</v>
      </c>
      <c r="M300" s="42" t="s">
        <v>1927</v>
      </c>
      <c r="N300" s="42" t="s">
        <v>565</v>
      </c>
      <c r="O300" s="42"/>
      <c r="P300" s="42" t="s">
        <v>555</v>
      </c>
      <c r="Q300" s="42" t="s">
        <v>555</v>
      </c>
      <c r="R300" s="42" t="s">
        <v>555</v>
      </c>
      <c r="S300" s="42" t="s">
        <v>555</v>
      </c>
      <c r="T300" s="42" t="s">
        <v>555</v>
      </c>
      <c r="U300" s="42" t="s">
        <v>555</v>
      </c>
      <c r="V300" s="44"/>
      <c r="W300" s="44"/>
      <c r="X300" s="44"/>
      <c r="Y300" s="44"/>
      <c r="Z300" s="44"/>
      <c r="AA300" s="44"/>
    </row>
    <row r="301" spans="1:27" ht="15.75" customHeight="1" x14ac:dyDescent="0.25">
      <c r="A301" s="43">
        <v>310</v>
      </c>
      <c r="B301" s="43" t="s">
        <v>482</v>
      </c>
      <c r="C301" s="42" t="s">
        <v>1928</v>
      </c>
      <c r="D301" s="42" t="s">
        <v>555</v>
      </c>
      <c r="E301" s="42" t="s">
        <v>1924</v>
      </c>
      <c r="F301" s="42" t="s">
        <v>1929</v>
      </c>
      <c r="G301" s="42" t="s">
        <v>1930</v>
      </c>
      <c r="H301" s="42" t="s">
        <v>571</v>
      </c>
      <c r="I301" s="42"/>
      <c r="J301" s="42"/>
      <c r="K301" s="42"/>
      <c r="L301" s="42" t="s">
        <v>572</v>
      </c>
      <c r="M301" s="42" t="s">
        <v>1931</v>
      </c>
      <c r="N301" s="42" t="s">
        <v>565</v>
      </c>
      <c r="O301" s="42"/>
      <c r="P301" s="42" t="s">
        <v>555</v>
      </c>
      <c r="Q301" s="42" t="s">
        <v>555</v>
      </c>
      <c r="R301" s="42" t="s">
        <v>555</v>
      </c>
      <c r="S301" s="42" t="s">
        <v>555</v>
      </c>
      <c r="T301" s="42" t="s">
        <v>555</v>
      </c>
      <c r="U301" s="42" t="s">
        <v>555</v>
      </c>
      <c r="V301" s="44"/>
      <c r="W301" s="44"/>
      <c r="X301" s="44"/>
      <c r="Y301" s="44"/>
      <c r="Z301" s="44"/>
      <c r="AA301" s="44"/>
    </row>
    <row r="302" spans="1:27" ht="15.75" customHeight="1" x14ac:dyDescent="0.25">
      <c r="A302" s="43">
        <v>311</v>
      </c>
      <c r="B302" s="43" t="s">
        <v>482</v>
      </c>
      <c r="C302" s="42" t="s">
        <v>1932</v>
      </c>
      <c r="D302" s="42" t="s">
        <v>555</v>
      </c>
      <c r="E302" s="42" t="s">
        <v>1924</v>
      </c>
      <c r="F302" s="42" t="s">
        <v>1933</v>
      </c>
      <c r="G302" s="42" t="s">
        <v>1934</v>
      </c>
      <c r="H302" s="42" t="s">
        <v>571</v>
      </c>
      <c r="I302" s="42"/>
      <c r="J302" s="42"/>
      <c r="K302" s="42"/>
      <c r="L302" s="42" t="s">
        <v>572</v>
      </c>
      <c r="M302" s="42" t="s">
        <v>1935</v>
      </c>
      <c r="N302" s="42" t="s">
        <v>565</v>
      </c>
      <c r="O302" s="42"/>
      <c r="P302" s="42" t="s">
        <v>555</v>
      </c>
      <c r="Q302" s="42" t="s">
        <v>555</v>
      </c>
      <c r="R302" s="42" t="s">
        <v>555</v>
      </c>
      <c r="S302" s="42" t="s">
        <v>555</v>
      </c>
      <c r="T302" s="42" t="s">
        <v>555</v>
      </c>
      <c r="U302" s="42" t="s">
        <v>555</v>
      </c>
      <c r="V302" s="44"/>
      <c r="W302" s="44"/>
      <c r="X302" s="44"/>
      <c r="Y302" s="44"/>
      <c r="Z302" s="44"/>
      <c r="AA302" s="44"/>
    </row>
    <row r="303" spans="1:27" ht="15.75" customHeight="1" x14ac:dyDescent="0.25">
      <c r="A303" s="43">
        <v>312</v>
      </c>
      <c r="B303" s="43" t="s">
        <v>482</v>
      </c>
      <c r="C303" s="42" t="s">
        <v>1936</v>
      </c>
      <c r="D303" s="42" t="s">
        <v>1937</v>
      </c>
      <c r="E303" s="42" t="s">
        <v>1938</v>
      </c>
      <c r="F303" s="42" t="s">
        <v>1939</v>
      </c>
      <c r="G303" s="42" t="s">
        <v>1940</v>
      </c>
      <c r="H303" s="42" t="s">
        <v>571</v>
      </c>
      <c r="I303" s="42"/>
      <c r="J303" s="42"/>
      <c r="K303" s="42"/>
      <c r="L303" s="42" t="s">
        <v>572</v>
      </c>
      <c r="M303" s="42" t="s">
        <v>1941</v>
      </c>
      <c r="N303" s="42" t="s">
        <v>565</v>
      </c>
      <c r="O303" s="42"/>
      <c r="P303" s="42" t="s">
        <v>555</v>
      </c>
      <c r="Q303" s="42" t="s">
        <v>555</v>
      </c>
      <c r="R303" s="42" t="s">
        <v>555</v>
      </c>
      <c r="S303" s="42" t="s">
        <v>555</v>
      </c>
      <c r="T303" s="42" t="s">
        <v>555</v>
      </c>
      <c r="U303" s="42" t="s">
        <v>555</v>
      </c>
      <c r="V303" s="44"/>
      <c r="W303" s="44"/>
      <c r="X303" s="44"/>
      <c r="Y303" s="44"/>
      <c r="Z303" s="44"/>
      <c r="AA303" s="44"/>
    </row>
    <row r="304" spans="1:27" ht="15.75" customHeight="1" x14ac:dyDescent="0.25">
      <c r="A304" s="43">
        <v>313</v>
      </c>
      <c r="B304" s="43" t="s">
        <v>482</v>
      </c>
      <c r="C304" s="42" t="s">
        <v>1942</v>
      </c>
      <c r="D304" s="42" t="s">
        <v>1943</v>
      </c>
      <c r="E304" s="42" t="s">
        <v>1944</v>
      </c>
      <c r="F304" s="42" t="s">
        <v>1945</v>
      </c>
      <c r="G304" s="42" t="s">
        <v>1946</v>
      </c>
      <c r="H304" s="42" t="s">
        <v>571</v>
      </c>
      <c r="I304" s="42"/>
      <c r="J304" s="42"/>
      <c r="K304" s="42"/>
      <c r="L304" s="42" t="s">
        <v>572</v>
      </c>
      <c r="M304" s="42" t="s">
        <v>1947</v>
      </c>
      <c r="N304" s="42" t="s">
        <v>565</v>
      </c>
      <c r="O304" s="42"/>
      <c r="P304" s="42" t="s">
        <v>555</v>
      </c>
      <c r="Q304" s="42" t="s">
        <v>555</v>
      </c>
      <c r="R304" s="42" t="s">
        <v>555</v>
      </c>
      <c r="S304" s="42" t="s">
        <v>555</v>
      </c>
      <c r="T304" s="42" t="s">
        <v>555</v>
      </c>
      <c r="U304" s="42" t="s">
        <v>555</v>
      </c>
      <c r="V304" s="44"/>
      <c r="W304" s="44"/>
      <c r="X304" s="44"/>
      <c r="Y304" s="44"/>
      <c r="Z304" s="44"/>
      <c r="AA304" s="44"/>
    </row>
    <row r="305" spans="1:27" ht="15.75" customHeight="1" x14ac:dyDescent="0.25">
      <c r="A305" s="43">
        <v>314</v>
      </c>
      <c r="B305" s="43" t="s">
        <v>482</v>
      </c>
      <c r="C305" s="42" t="s">
        <v>1948</v>
      </c>
      <c r="D305" s="42" t="s">
        <v>1949</v>
      </c>
      <c r="E305" s="42" t="s">
        <v>1950</v>
      </c>
      <c r="F305" s="42" t="s">
        <v>1951</v>
      </c>
      <c r="G305" s="42" t="s">
        <v>1952</v>
      </c>
      <c r="H305" s="42" t="s">
        <v>571</v>
      </c>
      <c r="I305" s="42"/>
      <c r="J305" s="42"/>
      <c r="K305" s="42"/>
      <c r="L305" s="42" t="s">
        <v>572</v>
      </c>
      <c r="M305" s="42" t="s">
        <v>1953</v>
      </c>
      <c r="N305" s="42" t="s">
        <v>565</v>
      </c>
      <c r="O305" s="42"/>
      <c r="P305" s="42" t="s">
        <v>555</v>
      </c>
      <c r="Q305" s="42" t="s">
        <v>555</v>
      </c>
      <c r="R305" s="42" t="s">
        <v>555</v>
      </c>
      <c r="S305" s="42" t="s">
        <v>555</v>
      </c>
      <c r="T305" s="42" t="s">
        <v>555</v>
      </c>
      <c r="U305" s="42" t="s">
        <v>555</v>
      </c>
      <c r="V305" s="44"/>
      <c r="W305" s="44"/>
      <c r="X305" s="44"/>
      <c r="Y305" s="44"/>
      <c r="Z305" s="44"/>
      <c r="AA305" s="44"/>
    </row>
    <row r="306" spans="1:27" ht="15.75" customHeight="1" x14ac:dyDescent="0.25">
      <c r="A306" s="43">
        <v>315</v>
      </c>
      <c r="B306" s="43" t="s">
        <v>482</v>
      </c>
      <c r="C306" s="42" t="s">
        <v>1954</v>
      </c>
      <c r="D306" s="42" t="s">
        <v>1955</v>
      </c>
      <c r="E306" s="42" t="s">
        <v>1956</v>
      </c>
      <c r="F306" s="42" t="s">
        <v>1957</v>
      </c>
      <c r="G306" s="42" t="s">
        <v>1958</v>
      </c>
      <c r="H306" s="42" t="s">
        <v>562</v>
      </c>
      <c r="I306" s="42"/>
      <c r="J306" s="42"/>
      <c r="K306" s="42"/>
      <c r="L306" s="42" t="s">
        <v>563</v>
      </c>
      <c r="M306" s="42" t="s">
        <v>1959</v>
      </c>
      <c r="N306" s="42" t="s">
        <v>565</v>
      </c>
      <c r="O306" s="42"/>
      <c r="P306" s="42" t="s">
        <v>555</v>
      </c>
      <c r="Q306" s="42" t="s">
        <v>555</v>
      </c>
      <c r="R306" s="42" t="s">
        <v>555</v>
      </c>
      <c r="S306" s="42" t="s">
        <v>555</v>
      </c>
      <c r="T306" s="42" t="s">
        <v>555</v>
      </c>
      <c r="U306" s="42" t="s">
        <v>555</v>
      </c>
      <c r="V306" s="44"/>
      <c r="W306" s="44"/>
      <c r="X306" s="44"/>
      <c r="Y306" s="44"/>
      <c r="Z306" s="44"/>
      <c r="AA306" s="44"/>
    </row>
    <row r="307" spans="1:27" ht="15.75" customHeight="1" x14ac:dyDescent="0.25">
      <c r="A307" s="43">
        <v>316</v>
      </c>
      <c r="B307" s="43" t="s">
        <v>482</v>
      </c>
      <c r="C307" s="42" t="s">
        <v>1960</v>
      </c>
      <c r="D307" s="42" t="s">
        <v>1961</v>
      </c>
      <c r="E307" s="42" t="s">
        <v>1962</v>
      </c>
      <c r="F307" s="42" t="s">
        <v>1963</v>
      </c>
      <c r="G307" s="42" t="s">
        <v>1964</v>
      </c>
      <c r="H307" s="42" t="s">
        <v>571</v>
      </c>
      <c r="I307" s="42"/>
      <c r="J307" s="42"/>
      <c r="K307" s="42"/>
      <c r="L307" s="42" t="s">
        <v>572</v>
      </c>
      <c r="M307" s="42" t="s">
        <v>1965</v>
      </c>
      <c r="N307" s="42" t="s">
        <v>565</v>
      </c>
      <c r="O307" s="42"/>
      <c r="P307" s="42" t="s">
        <v>555</v>
      </c>
      <c r="Q307" s="42" t="s">
        <v>555</v>
      </c>
      <c r="R307" s="42" t="s">
        <v>555</v>
      </c>
      <c r="S307" s="42" t="s">
        <v>555</v>
      </c>
      <c r="T307" s="42" t="s">
        <v>555</v>
      </c>
      <c r="U307" s="42" t="s">
        <v>555</v>
      </c>
      <c r="V307" s="44"/>
      <c r="W307" s="44"/>
      <c r="X307" s="44"/>
      <c r="Y307" s="44"/>
      <c r="Z307" s="44"/>
      <c r="AA307" s="44"/>
    </row>
    <row r="308" spans="1:27" ht="15.75" customHeight="1" x14ac:dyDescent="0.25">
      <c r="A308" s="43">
        <v>317</v>
      </c>
      <c r="B308" s="43" t="s">
        <v>482</v>
      </c>
      <c r="C308" s="42" t="s">
        <v>1966</v>
      </c>
      <c r="D308" s="42" t="s">
        <v>1967</v>
      </c>
      <c r="E308" s="42" t="s">
        <v>1968</v>
      </c>
      <c r="F308" s="42" t="s">
        <v>1969</v>
      </c>
      <c r="G308" s="42" t="s">
        <v>1970</v>
      </c>
      <c r="H308" s="42" t="s">
        <v>571</v>
      </c>
      <c r="I308" s="42"/>
      <c r="J308" s="42"/>
      <c r="K308" s="42"/>
      <c r="L308" s="42" t="s">
        <v>572</v>
      </c>
      <c r="M308" s="42" t="s">
        <v>1971</v>
      </c>
      <c r="N308" s="42" t="s">
        <v>565</v>
      </c>
      <c r="O308" s="42"/>
      <c r="P308" s="42" t="s">
        <v>555</v>
      </c>
      <c r="Q308" s="42" t="s">
        <v>555</v>
      </c>
      <c r="R308" s="42" t="s">
        <v>555</v>
      </c>
      <c r="S308" s="42" t="s">
        <v>555</v>
      </c>
      <c r="T308" s="42" t="s">
        <v>555</v>
      </c>
      <c r="U308" s="42" t="s">
        <v>555</v>
      </c>
      <c r="V308" s="44"/>
      <c r="W308" s="44"/>
      <c r="X308" s="44"/>
      <c r="Y308" s="44"/>
      <c r="Z308" s="44"/>
      <c r="AA308" s="44"/>
    </row>
    <row r="309" spans="1:27" ht="15.75" customHeight="1" x14ac:dyDescent="0.25">
      <c r="A309" s="43">
        <v>318</v>
      </c>
      <c r="B309" s="43" t="s">
        <v>482</v>
      </c>
      <c r="C309" s="42" t="s">
        <v>1972</v>
      </c>
      <c r="D309" s="42" t="s">
        <v>1973</v>
      </c>
      <c r="E309" s="42" t="s">
        <v>1974</v>
      </c>
      <c r="F309" s="42" t="s">
        <v>1975</v>
      </c>
      <c r="G309" s="42" t="s">
        <v>1976</v>
      </c>
      <c r="H309" s="42" t="s">
        <v>562</v>
      </c>
      <c r="I309" s="42"/>
      <c r="J309" s="42"/>
      <c r="K309" s="42"/>
      <c r="L309" s="42" t="s">
        <v>563</v>
      </c>
      <c r="M309" s="42" t="s">
        <v>1977</v>
      </c>
      <c r="N309" s="42" t="s">
        <v>565</v>
      </c>
      <c r="O309" s="42"/>
      <c r="P309" s="42" t="s">
        <v>555</v>
      </c>
      <c r="Q309" s="42" t="s">
        <v>555</v>
      </c>
      <c r="R309" s="42" t="s">
        <v>555</v>
      </c>
      <c r="S309" s="42" t="s">
        <v>555</v>
      </c>
      <c r="T309" s="42" t="s">
        <v>555</v>
      </c>
      <c r="U309" s="42" t="s">
        <v>555</v>
      </c>
      <c r="V309" s="44"/>
      <c r="W309" s="44"/>
      <c r="X309" s="44"/>
      <c r="Y309" s="44"/>
      <c r="Z309" s="44"/>
      <c r="AA309" s="44"/>
    </row>
    <row r="310" spans="1:27" ht="15.75" customHeight="1" x14ac:dyDescent="0.25">
      <c r="A310" s="43">
        <v>319</v>
      </c>
      <c r="B310" s="43" t="s">
        <v>482</v>
      </c>
      <c r="C310" s="42" t="s">
        <v>1978</v>
      </c>
      <c r="D310" s="42" t="s">
        <v>1973</v>
      </c>
      <c r="E310" s="42" t="s">
        <v>1974</v>
      </c>
      <c r="F310" s="42" t="s">
        <v>1979</v>
      </c>
      <c r="G310" s="42" t="s">
        <v>1980</v>
      </c>
      <c r="H310" s="42" t="s">
        <v>571</v>
      </c>
      <c r="I310" s="42"/>
      <c r="J310" s="42"/>
      <c r="K310" s="42"/>
      <c r="L310" s="42" t="s">
        <v>572</v>
      </c>
      <c r="M310" s="42" t="s">
        <v>1981</v>
      </c>
      <c r="N310" s="42" t="s">
        <v>565</v>
      </c>
      <c r="O310" s="42"/>
      <c r="P310" s="42" t="s">
        <v>555</v>
      </c>
      <c r="Q310" s="42" t="s">
        <v>555</v>
      </c>
      <c r="R310" s="42" t="s">
        <v>555</v>
      </c>
      <c r="S310" s="42" t="s">
        <v>555</v>
      </c>
      <c r="T310" s="42" t="s">
        <v>555</v>
      </c>
      <c r="U310" s="42" t="s">
        <v>555</v>
      </c>
      <c r="V310" s="44"/>
      <c r="W310" s="44"/>
      <c r="X310" s="44"/>
      <c r="Y310" s="44"/>
      <c r="Z310" s="44"/>
      <c r="AA310" s="44"/>
    </row>
    <row r="311" spans="1:27" ht="15.75" customHeight="1" x14ac:dyDescent="0.25">
      <c r="A311" s="43">
        <v>320</v>
      </c>
      <c r="B311" s="43" t="s">
        <v>482</v>
      </c>
      <c r="C311" s="42" t="s">
        <v>1982</v>
      </c>
      <c r="D311" s="42" t="s">
        <v>555</v>
      </c>
      <c r="E311" s="42" t="s">
        <v>1983</v>
      </c>
      <c r="F311" s="42" t="s">
        <v>1984</v>
      </c>
      <c r="G311" s="42" t="s">
        <v>1985</v>
      </c>
      <c r="H311" s="42" t="s">
        <v>571</v>
      </c>
      <c r="I311" s="42"/>
      <c r="J311" s="42"/>
      <c r="K311" s="42"/>
      <c r="L311" s="42" t="s">
        <v>572</v>
      </c>
      <c r="M311" s="42" t="s">
        <v>1986</v>
      </c>
      <c r="N311" s="42" t="s">
        <v>565</v>
      </c>
      <c r="O311" s="42"/>
      <c r="P311" s="42" t="s">
        <v>555</v>
      </c>
      <c r="Q311" s="42" t="s">
        <v>555</v>
      </c>
      <c r="R311" s="42" t="s">
        <v>555</v>
      </c>
      <c r="S311" s="42" t="s">
        <v>555</v>
      </c>
      <c r="T311" s="42" t="s">
        <v>555</v>
      </c>
      <c r="U311" s="42" t="s">
        <v>555</v>
      </c>
      <c r="V311" s="44"/>
      <c r="W311" s="44"/>
      <c r="X311" s="44"/>
      <c r="Y311" s="44"/>
      <c r="Z311" s="44"/>
      <c r="AA311" s="44"/>
    </row>
    <row r="312" spans="1:27" ht="15.75" customHeight="1" x14ac:dyDescent="0.25">
      <c r="A312" s="43">
        <v>321</v>
      </c>
      <c r="B312" s="43" t="s">
        <v>482</v>
      </c>
      <c r="C312" s="42" t="s">
        <v>1987</v>
      </c>
      <c r="D312" s="42" t="s">
        <v>555</v>
      </c>
      <c r="E312" s="42" t="s">
        <v>1988</v>
      </c>
      <c r="F312" s="42" t="s">
        <v>1989</v>
      </c>
      <c r="G312" s="42" t="s">
        <v>1990</v>
      </c>
      <c r="H312" s="42" t="s">
        <v>571</v>
      </c>
      <c r="I312" s="42"/>
      <c r="J312" s="42"/>
      <c r="K312" s="42"/>
      <c r="L312" s="42" t="s">
        <v>572</v>
      </c>
      <c r="M312" s="42" t="s">
        <v>1991</v>
      </c>
      <c r="N312" s="42" t="s">
        <v>565</v>
      </c>
      <c r="O312" s="42"/>
      <c r="P312" s="42" t="s">
        <v>555</v>
      </c>
      <c r="Q312" s="42" t="s">
        <v>555</v>
      </c>
      <c r="R312" s="42" t="s">
        <v>555</v>
      </c>
      <c r="S312" s="42" t="s">
        <v>555</v>
      </c>
      <c r="T312" s="42" t="s">
        <v>555</v>
      </c>
      <c r="U312" s="42" t="s">
        <v>555</v>
      </c>
      <c r="V312" s="44"/>
      <c r="W312" s="44"/>
      <c r="X312" s="44"/>
      <c r="Y312" s="44"/>
      <c r="Z312" s="44"/>
      <c r="AA312" s="44"/>
    </row>
    <row r="313" spans="1:27" ht="15.75" customHeight="1" x14ac:dyDescent="0.25">
      <c r="A313" s="43">
        <v>322</v>
      </c>
      <c r="B313" s="43" t="s">
        <v>482</v>
      </c>
      <c r="C313" s="42" t="s">
        <v>1992</v>
      </c>
      <c r="D313" s="42" t="s">
        <v>555</v>
      </c>
      <c r="E313" s="42" t="s">
        <v>1992</v>
      </c>
      <c r="F313" s="42" t="s">
        <v>1993</v>
      </c>
      <c r="G313" s="42" t="s">
        <v>1994</v>
      </c>
      <c r="H313" s="42" t="s">
        <v>571</v>
      </c>
      <c r="I313" s="42"/>
      <c r="J313" s="42"/>
      <c r="K313" s="42"/>
      <c r="L313" s="42" t="s">
        <v>572</v>
      </c>
      <c r="M313" s="42" t="s">
        <v>1995</v>
      </c>
      <c r="N313" s="42" t="s">
        <v>565</v>
      </c>
      <c r="O313" s="42"/>
      <c r="P313" s="42" t="s">
        <v>555</v>
      </c>
      <c r="Q313" s="42" t="s">
        <v>555</v>
      </c>
      <c r="R313" s="42" t="s">
        <v>555</v>
      </c>
      <c r="S313" s="42" t="s">
        <v>555</v>
      </c>
      <c r="T313" s="42" t="s">
        <v>555</v>
      </c>
      <c r="U313" s="42" t="s">
        <v>555</v>
      </c>
      <c r="V313" s="44"/>
      <c r="W313" s="44"/>
      <c r="X313" s="44"/>
      <c r="Y313" s="44"/>
      <c r="Z313" s="44"/>
      <c r="AA313" s="44"/>
    </row>
    <row r="314" spans="1:27" ht="15.75" customHeight="1" x14ac:dyDescent="0.25">
      <c r="A314" s="43">
        <v>323</v>
      </c>
      <c r="B314" s="43" t="s">
        <v>482</v>
      </c>
      <c r="C314" s="42" t="s">
        <v>1996</v>
      </c>
      <c r="D314" s="42" t="s">
        <v>555</v>
      </c>
      <c r="E314" s="42" t="s">
        <v>1988</v>
      </c>
      <c r="F314" s="42" t="s">
        <v>1997</v>
      </c>
      <c r="G314" s="42" t="s">
        <v>1998</v>
      </c>
      <c r="H314" s="42" t="s">
        <v>571</v>
      </c>
      <c r="I314" s="42"/>
      <c r="J314" s="42"/>
      <c r="K314" s="42"/>
      <c r="L314" s="42" t="s">
        <v>572</v>
      </c>
      <c r="M314" s="42" t="s">
        <v>1999</v>
      </c>
      <c r="N314" s="42" t="s">
        <v>565</v>
      </c>
      <c r="O314" s="42"/>
      <c r="P314" s="42" t="s">
        <v>555</v>
      </c>
      <c r="Q314" s="42" t="s">
        <v>555</v>
      </c>
      <c r="R314" s="42" t="s">
        <v>555</v>
      </c>
      <c r="S314" s="42" t="s">
        <v>555</v>
      </c>
      <c r="T314" s="42" t="s">
        <v>555</v>
      </c>
      <c r="U314" s="42" t="s">
        <v>555</v>
      </c>
      <c r="V314" s="44"/>
      <c r="W314" s="44"/>
      <c r="X314" s="44"/>
      <c r="Y314" s="44"/>
      <c r="Z314" s="44"/>
      <c r="AA314" s="44"/>
    </row>
    <row r="315" spans="1:27" ht="15.75" customHeight="1" x14ac:dyDescent="0.25">
      <c r="A315" s="43">
        <v>324</v>
      </c>
      <c r="B315" s="43" t="s">
        <v>482</v>
      </c>
      <c r="C315" s="42" t="s">
        <v>2000</v>
      </c>
      <c r="D315" s="42" t="s">
        <v>555</v>
      </c>
      <c r="E315" s="42" t="s">
        <v>1988</v>
      </c>
      <c r="F315" s="42" t="s">
        <v>2001</v>
      </c>
      <c r="G315" s="42" t="s">
        <v>2002</v>
      </c>
      <c r="H315" s="42" t="s">
        <v>571</v>
      </c>
      <c r="I315" s="42"/>
      <c r="J315" s="42"/>
      <c r="K315" s="42"/>
      <c r="L315" s="42" t="s">
        <v>572</v>
      </c>
      <c r="M315" s="42" t="s">
        <v>2003</v>
      </c>
      <c r="N315" s="42" t="s">
        <v>565</v>
      </c>
      <c r="O315" s="42"/>
      <c r="P315" s="42" t="s">
        <v>555</v>
      </c>
      <c r="Q315" s="42" t="s">
        <v>555</v>
      </c>
      <c r="R315" s="42" t="s">
        <v>555</v>
      </c>
      <c r="S315" s="42" t="s">
        <v>555</v>
      </c>
      <c r="T315" s="42" t="s">
        <v>555</v>
      </c>
      <c r="U315" s="42" t="s">
        <v>555</v>
      </c>
      <c r="V315" s="44"/>
      <c r="W315" s="44"/>
      <c r="X315" s="44"/>
      <c r="Y315" s="44"/>
      <c r="Z315" s="44"/>
      <c r="AA315" s="44"/>
    </row>
    <row r="316" spans="1:27" ht="15.75" customHeight="1" x14ac:dyDescent="0.25">
      <c r="A316" s="43">
        <v>325</v>
      </c>
      <c r="B316" s="43" t="s">
        <v>482</v>
      </c>
      <c r="C316" s="42" t="s">
        <v>2004</v>
      </c>
      <c r="D316" s="42" t="s">
        <v>555</v>
      </c>
      <c r="E316" s="42" t="s">
        <v>2004</v>
      </c>
      <c r="F316" s="42" t="s">
        <v>2005</v>
      </c>
      <c r="G316" s="42" t="s">
        <v>2006</v>
      </c>
      <c r="H316" s="42" t="s">
        <v>571</v>
      </c>
      <c r="I316" s="42"/>
      <c r="J316" s="42"/>
      <c r="K316" s="42"/>
      <c r="L316" s="42" t="s">
        <v>572</v>
      </c>
      <c r="M316" s="42" t="s">
        <v>2007</v>
      </c>
      <c r="N316" s="42" t="s">
        <v>565</v>
      </c>
      <c r="O316" s="42"/>
      <c r="P316" s="42" t="s">
        <v>555</v>
      </c>
      <c r="Q316" s="42" t="s">
        <v>555</v>
      </c>
      <c r="R316" s="42" t="s">
        <v>555</v>
      </c>
      <c r="S316" s="42" t="s">
        <v>555</v>
      </c>
      <c r="T316" s="42" t="s">
        <v>555</v>
      </c>
      <c r="U316" s="42" t="s">
        <v>555</v>
      </c>
      <c r="V316" s="44"/>
      <c r="W316" s="44"/>
      <c r="X316" s="44"/>
      <c r="Y316" s="44"/>
      <c r="Z316" s="44"/>
      <c r="AA316" s="44"/>
    </row>
    <row r="317" spans="1:27" ht="15.75" customHeight="1" x14ac:dyDescent="0.25">
      <c r="A317" s="43">
        <v>326</v>
      </c>
      <c r="B317" s="43" t="s">
        <v>482</v>
      </c>
      <c r="C317" s="42" t="s">
        <v>2008</v>
      </c>
      <c r="D317" s="42" t="s">
        <v>2009</v>
      </c>
      <c r="E317" s="42" t="s">
        <v>2010</v>
      </c>
      <c r="F317" s="42" t="s">
        <v>2011</v>
      </c>
      <c r="G317" s="42" t="s">
        <v>2012</v>
      </c>
      <c r="H317" s="42" t="s">
        <v>571</v>
      </c>
      <c r="I317" s="42"/>
      <c r="J317" s="42"/>
      <c r="K317" s="42"/>
      <c r="L317" s="42" t="s">
        <v>572</v>
      </c>
      <c r="M317" s="42" t="s">
        <v>2013</v>
      </c>
      <c r="N317" s="42" t="s">
        <v>565</v>
      </c>
      <c r="O317" s="42"/>
      <c r="P317" s="42" t="s">
        <v>555</v>
      </c>
      <c r="Q317" s="42" t="s">
        <v>555</v>
      </c>
      <c r="R317" s="42" t="s">
        <v>555</v>
      </c>
      <c r="S317" s="42" t="s">
        <v>555</v>
      </c>
      <c r="T317" s="42" t="s">
        <v>555</v>
      </c>
      <c r="U317" s="42" t="s">
        <v>555</v>
      </c>
      <c r="V317" s="44"/>
      <c r="W317" s="44"/>
      <c r="X317" s="44"/>
      <c r="Y317" s="44"/>
      <c r="Z317" s="44"/>
      <c r="AA317" s="44"/>
    </row>
    <row r="318" spans="1:27" ht="15.75" customHeight="1" x14ac:dyDescent="0.25">
      <c r="A318" s="43">
        <v>327</v>
      </c>
      <c r="B318" s="43" t="s">
        <v>482</v>
      </c>
      <c r="C318" s="42" t="s">
        <v>2014</v>
      </c>
      <c r="D318" s="42" t="s">
        <v>2015</v>
      </c>
      <c r="E318" s="42" t="s">
        <v>2016</v>
      </c>
      <c r="F318" s="42" t="s">
        <v>2017</v>
      </c>
      <c r="G318" s="42" t="s">
        <v>2018</v>
      </c>
      <c r="H318" s="42" t="s">
        <v>571</v>
      </c>
      <c r="I318" s="42"/>
      <c r="J318" s="42"/>
      <c r="K318" s="42"/>
      <c r="L318" s="42" t="s">
        <v>572</v>
      </c>
      <c r="M318" s="42" t="s">
        <v>2019</v>
      </c>
      <c r="N318" s="42" t="s">
        <v>565</v>
      </c>
      <c r="O318" s="42"/>
      <c r="P318" s="42" t="s">
        <v>555</v>
      </c>
      <c r="Q318" s="42" t="s">
        <v>555</v>
      </c>
      <c r="R318" s="42" t="s">
        <v>555</v>
      </c>
      <c r="S318" s="42" t="s">
        <v>555</v>
      </c>
      <c r="T318" s="42" t="s">
        <v>555</v>
      </c>
      <c r="U318" s="42" t="s">
        <v>555</v>
      </c>
      <c r="V318" s="44"/>
      <c r="W318" s="44"/>
      <c r="X318" s="44"/>
      <c r="Y318" s="44"/>
      <c r="Z318" s="44"/>
      <c r="AA318" s="44"/>
    </row>
    <row r="319" spans="1:27" ht="15.75" customHeight="1" x14ac:dyDescent="0.25">
      <c r="A319" s="43">
        <v>328</v>
      </c>
      <c r="B319" s="43" t="s">
        <v>482</v>
      </c>
      <c r="C319" s="42" t="s">
        <v>2020</v>
      </c>
      <c r="D319" s="42" t="s">
        <v>2021</v>
      </c>
      <c r="E319" s="42" t="s">
        <v>2022</v>
      </c>
      <c r="F319" s="42" t="s">
        <v>2023</v>
      </c>
      <c r="G319" s="42" t="s">
        <v>2024</v>
      </c>
      <c r="H319" s="42" t="s">
        <v>554</v>
      </c>
      <c r="I319" s="42"/>
      <c r="J319" s="42"/>
      <c r="K319" s="42"/>
      <c r="L319" s="42" t="s">
        <v>579</v>
      </c>
      <c r="M319" s="42" t="s">
        <v>2025</v>
      </c>
      <c r="N319" s="42" t="s">
        <v>565</v>
      </c>
      <c r="O319" s="42"/>
      <c r="P319" s="42" t="s">
        <v>555</v>
      </c>
      <c r="Q319" s="42" t="s">
        <v>555</v>
      </c>
      <c r="R319" s="42" t="s">
        <v>555</v>
      </c>
      <c r="S319" s="42" t="s">
        <v>555</v>
      </c>
      <c r="T319" s="42" t="s">
        <v>555</v>
      </c>
      <c r="U319" s="42" t="s">
        <v>555</v>
      </c>
      <c r="V319" s="44"/>
      <c r="W319" s="44"/>
      <c r="X319" s="44"/>
      <c r="Y319" s="44"/>
      <c r="Z319" s="44"/>
      <c r="AA319" s="44"/>
    </row>
    <row r="320" spans="1:27" ht="15.75" customHeight="1" x14ac:dyDescent="0.25">
      <c r="A320" s="43">
        <v>329</v>
      </c>
      <c r="B320" s="43" t="s">
        <v>482</v>
      </c>
      <c r="C320" s="42" t="s">
        <v>2026</v>
      </c>
      <c r="D320" s="42" t="s">
        <v>2027</v>
      </c>
      <c r="E320" s="42" t="s">
        <v>2028</v>
      </c>
      <c r="F320" s="42" t="s">
        <v>2029</v>
      </c>
      <c r="G320" s="42" t="s">
        <v>2030</v>
      </c>
      <c r="H320" s="42" t="s">
        <v>571</v>
      </c>
      <c r="I320" s="42"/>
      <c r="J320" s="42"/>
      <c r="K320" s="42"/>
      <c r="L320" s="42" t="s">
        <v>572</v>
      </c>
      <c r="M320" s="42" t="s">
        <v>2031</v>
      </c>
      <c r="N320" s="42" t="s">
        <v>565</v>
      </c>
      <c r="O320" s="42"/>
      <c r="P320" s="42" t="s">
        <v>555</v>
      </c>
      <c r="Q320" s="42" t="s">
        <v>555</v>
      </c>
      <c r="R320" s="42" t="s">
        <v>555</v>
      </c>
      <c r="S320" s="42" t="s">
        <v>555</v>
      </c>
      <c r="T320" s="42" t="s">
        <v>555</v>
      </c>
      <c r="U320" s="42" t="s">
        <v>555</v>
      </c>
      <c r="V320" s="44"/>
      <c r="W320" s="44"/>
      <c r="X320" s="44"/>
      <c r="Y320" s="44"/>
      <c r="Z320" s="44"/>
      <c r="AA320" s="44"/>
    </row>
    <row r="321" spans="1:27" ht="15.75" customHeight="1" x14ac:dyDescent="0.25">
      <c r="A321" s="43">
        <v>330</v>
      </c>
      <c r="B321" s="43" t="s">
        <v>482</v>
      </c>
      <c r="C321" s="42" t="s">
        <v>2032</v>
      </c>
      <c r="D321" s="42" t="s">
        <v>2033</v>
      </c>
      <c r="E321" s="42" t="s">
        <v>2034</v>
      </c>
      <c r="F321" s="42" t="s">
        <v>2035</v>
      </c>
      <c r="G321" s="42" t="s">
        <v>2036</v>
      </c>
      <c r="H321" s="42" t="s">
        <v>571</v>
      </c>
      <c r="I321" s="42"/>
      <c r="J321" s="42"/>
      <c r="K321" s="42"/>
      <c r="L321" s="42" t="s">
        <v>572</v>
      </c>
      <c r="M321" s="42" t="s">
        <v>2037</v>
      </c>
      <c r="N321" s="42" t="s">
        <v>565</v>
      </c>
      <c r="O321" s="42"/>
      <c r="P321" s="42" t="s">
        <v>555</v>
      </c>
      <c r="Q321" s="42" t="s">
        <v>555</v>
      </c>
      <c r="R321" s="42" t="s">
        <v>555</v>
      </c>
      <c r="S321" s="42" t="s">
        <v>555</v>
      </c>
      <c r="T321" s="42" t="s">
        <v>555</v>
      </c>
      <c r="U321" s="42" t="s">
        <v>555</v>
      </c>
      <c r="V321" s="44"/>
      <c r="W321" s="44"/>
      <c r="X321" s="44"/>
      <c r="Y321" s="44"/>
      <c r="Z321" s="44"/>
      <c r="AA321" s="44"/>
    </row>
    <row r="322" spans="1:27" ht="15.75" customHeight="1" x14ac:dyDescent="0.25">
      <c r="A322" s="43">
        <v>331</v>
      </c>
      <c r="B322" s="43" t="s">
        <v>482</v>
      </c>
      <c r="C322" s="42" t="s">
        <v>2038</v>
      </c>
      <c r="D322" s="42" t="s">
        <v>2039</v>
      </c>
      <c r="E322" s="42" t="s">
        <v>2040</v>
      </c>
      <c r="F322" s="42" t="s">
        <v>2041</v>
      </c>
      <c r="G322" s="42" t="s">
        <v>2042</v>
      </c>
      <c r="H322" s="42" t="s">
        <v>571</v>
      </c>
      <c r="I322" s="42"/>
      <c r="J322" s="42"/>
      <c r="K322" s="42"/>
      <c r="L322" s="42" t="s">
        <v>572</v>
      </c>
      <c r="M322" s="42" t="s">
        <v>2043</v>
      </c>
      <c r="N322" s="42" t="s">
        <v>565</v>
      </c>
      <c r="O322" s="42"/>
      <c r="P322" s="42" t="s">
        <v>555</v>
      </c>
      <c r="Q322" s="42" t="s">
        <v>555</v>
      </c>
      <c r="R322" s="42" t="s">
        <v>555</v>
      </c>
      <c r="S322" s="42" t="s">
        <v>555</v>
      </c>
      <c r="T322" s="42" t="s">
        <v>555</v>
      </c>
      <c r="U322" s="42" t="s">
        <v>555</v>
      </c>
      <c r="V322" s="44"/>
      <c r="W322" s="44"/>
      <c r="X322" s="44"/>
      <c r="Y322" s="44"/>
      <c r="Z322" s="44"/>
      <c r="AA322" s="44"/>
    </row>
    <row r="323" spans="1:27" ht="15.75" customHeight="1" x14ac:dyDescent="0.25">
      <c r="A323" s="43">
        <v>332</v>
      </c>
      <c r="B323" s="43" t="s">
        <v>482</v>
      </c>
      <c r="C323" s="42" t="s">
        <v>2044</v>
      </c>
      <c r="D323" s="42" t="s">
        <v>555</v>
      </c>
      <c r="E323" s="42" t="s">
        <v>2045</v>
      </c>
      <c r="F323" s="42" t="s">
        <v>2046</v>
      </c>
      <c r="G323" s="42" t="s">
        <v>2047</v>
      </c>
      <c r="H323" s="42" t="s">
        <v>571</v>
      </c>
      <c r="I323" s="42"/>
      <c r="J323" s="42"/>
      <c r="K323" s="42"/>
      <c r="L323" s="42" t="s">
        <v>572</v>
      </c>
      <c r="M323" s="42" t="s">
        <v>2048</v>
      </c>
      <c r="N323" s="42" t="s">
        <v>565</v>
      </c>
      <c r="O323" s="42"/>
      <c r="P323" s="42" t="s">
        <v>555</v>
      </c>
      <c r="Q323" s="42" t="s">
        <v>555</v>
      </c>
      <c r="R323" s="42" t="s">
        <v>555</v>
      </c>
      <c r="S323" s="42" t="s">
        <v>555</v>
      </c>
      <c r="T323" s="42" t="s">
        <v>555</v>
      </c>
      <c r="U323" s="42" t="s">
        <v>555</v>
      </c>
      <c r="V323" s="44"/>
      <c r="W323" s="44"/>
      <c r="X323" s="44"/>
      <c r="Y323" s="44"/>
      <c r="Z323" s="44"/>
      <c r="AA323" s="44"/>
    </row>
    <row r="324" spans="1:27" ht="15.75" customHeight="1" x14ac:dyDescent="0.25">
      <c r="A324" s="43">
        <v>333</v>
      </c>
      <c r="B324" s="43" t="s">
        <v>482</v>
      </c>
      <c r="C324" s="42" t="s">
        <v>2049</v>
      </c>
      <c r="D324" s="42" t="s">
        <v>2050</v>
      </c>
      <c r="E324" s="42" t="s">
        <v>2051</v>
      </c>
      <c r="F324" s="42" t="s">
        <v>2052</v>
      </c>
      <c r="G324" s="42" t="s">
        <v>2053</v>
      </c>
      <c r="H324" s="42" t="s">
        <v>571</v>
      </c>
      <c r="I324" s="42"/>
      <c r="J324" s="42"/>
      <c r="K324" s="42"/>
      <c r="L324" s="42" t="s">
        <v>572</v>
      </c>
      <c r="M324" s="42" t="s">
        <v>2054</v>
      </c>
      <c r="N324" s="42" t="s">
        <v>565</v>
      </c>
      <c r="O324" s="42"/>
      <c r="P324" s="42" t="s">
        <v>555</v>
      </c>
      <c r="Q324" s="42" t="s">
        <v>555</v>
      </c>
      <c r="R324" s="42" t="s">
        <v>555</v>
      </c>
      <c r="S324" s="42" t="s">
        <v>555</v>
      </c>
      <c r="T324" s="42" t="s">
        <v>555</v>
      </c>
      <c r="U324" s="42" t="s">
        <v>555</v>
      </c>
      <c r="V324" s="44"/>
      <c r="W324" s="44"/>
      <c r="X324" s="44"/>
      <c r="Y324" s="44"/>
      <c r="Z324" s="44"/>
      <c r="AA324" s="44"/>
    </row>
    <row r="325" spans="1:27" ht="15.75" customHeight="1" x14ac:dyDescent="0.25">
      <c r="A325" s="43">
        <v>334</v>
      </c>
      <c r="B325" s="43" t="s">
        <v>482</v>
      </c>
      <c r="C325" s="42" t="s">
        <v>2055</v>
      </c>
      <c r="D325" s="42" t="s">
        <v>2050</v>
      </c>
      <c r="E325" s="42" t="s">
        <v>2051</v>
      </c>
      <c r="F325" s="42" t="s">
        <v>2056</v>
      </c>
      <c r="G325" s="42" t="s">
        <v>2057</v>
      </c>
      <c r="H325" s="42" t="s">
        <v>571</v>
      </c>
      <c r="I325" s="42"/>
      <c r="J325" s="42"/>
      <c r="K325" s="42"/>
      <c r="L325" s="42" t="s">
        <v>572</v>
      </c>
      <c r="M325" s="42" t="s">
        <v>2058</v>
      </c>
      <c r="N325" s="42" t="s">
        <v>565</v>
      </c>
      <c r="O325" s="42"/>
      <c r="P325" s="42" t="s">
        <v>555</v>
      </c>
      <c r="Q325" s="42" t="s">
        <v>555</v>
      </c>
      <c r="R325" s="42" t="s">
        <v>555</v>
      </c>
      <c r="S325" s="42" t="s">
        <v>555</v>
      </c>
      <c r="T325" s="42" t="s">
        <v>555</v>
      </c>
      <c r="U325" s="42" t="s">
        <v>555</v>
      </c>
      <c r="V325" s="44"/>
      <c r="W325" s="44"/>
      <c r="X325" s="44"/>
      <c r="Y325" s="44"/>
      <c r="Z325" s="44"/>
      <c r="AA325" s="44"/>
    </row>
    <row r="326" spans="1:27" ht="15.75" customHeight="1" x14ac:dyDescent="0.25">
      <c r="A326" s="43">
        <v>335</v>
      </c>
      <c r="B326" s="43" t="s">
        <v>482</v>
      </c>
      <c r="C326" s="42" t="s">
        <v>2059</v>
      </c>
      <c r="D326" s="42" t="s">
        <v>2060</v>
      </c>
      <c r="E326" s="42" t="s">
        <v>2061</v>
      </c>
      <c r="F326" s="42" t="s">
        <v>2062</v>
      </c>
      <c r="G326" s="42" t="s">
        <v>2063</v>
      </c>
      <c r="H326" s="42" t="s">
        <v>571</v>
      </c>
      <c r="I326" s="42"/>
      <c r="J326" s="42"/>
      <c r="K326" s="42"/>
      <c r="L326" s="42" t="s">
        <v>572</v>
      </c>
      <c r="M326" s="42" t="s">
        <v>2064</v>
      </c>
      <c r="N326" s="42" t="s">
        <v>565</v>
      </c>
      <c r="O326" s="42"/>
      <c r="P326" s="42" t="s">
        <v>555</v>
      </c>
      <c r="Q326" s="42" t="s">
        <v>555</v>
      </c>
      <c r="R326" s="42" t="s">
        <v>555</v>
      </c>
      <c r="S326" s="42" t="s">
        <v>555</v>
      </c>
      <c r="T326" s="42" t="s">
        <v>555</v>
      </c>
      <c r="U326" s="42" t="s">
        <v>555</v>
      </c>
      <c r="V326" s="44"/>
      <c r="W326" s="44"/>
      <c r="X326" s="44"/>
      <c r="Y326" s="44"/>
      <c r="Z326" s="44"/>
      <c r="AA326" s="44"/>
    </row>
    <row r="327" spans="1:27" ht="15.75" customHeight="1" x14ac:dyDescent="0.25">
      <c r="A327" s="43">
        <v>336</v>
      </c>
      <c r="B327" s="43" t="s">
        <v>482</v>
      </c>
      <c r="C327" s="42" t="s">
        <v>2065</v>
      </c>
      <c r="D327" s="42" t="s">
        <v>2066</v>
      </c>
      <c r="E327" s="42" t="s">
        <v>2067</v>
      </c>
      <c r="F327" s="42" t="s">
        <v>2068</v>
      </c>
      <c r="G327" s="42" t="s">
        <v>2069</v>
      </c>
      <c r="H327" s="42" t="s">
        <v>571</v>
      </c>
      <c r="I327" s="42"/>
      <c r="J327" s="42"/>
      <c r="K327" s="42"/>
      <c r="L327" s="42" t="s">
        <v>572</v>
      </c>
      <c r="M327" s="42" t="s">
        <v>2070</v>
      </c>
      <c r="N327" s="42" t="s">
        <v>565</v>
      </c>
      <c r="O327" s="42"/>
      <c r="P327" s="42" t="s">
        <v>555</v>
      </c>
      <c r="Q327" s="42" t="s">
        <v>555</v>
      </c>
      <c r="R327" s="42" t="s">
        <v>555</v>
      </c>
      <c r="S327" s="42" t="s">
        <v>555</v>
      </c>
      <c r="T327" s="42" t="s">
        <v>555</v>
      </c>
      <c r="U327" s="42" t="s">
        <v>555</v>
      </c>
      <c r="V327" s="44"/>
      <c r="W327" s="44"/>
      <c r="X327" s="44"/>
      <c r="Y327" s="44"/>
      <c r="Z327" s="44"/>
      <c r="AA327" s="44"/>
    </row>
    <row r="328" spans="1:27" ht="15.75" customHeight="1" x14ac:dyDescent="0.25">
      <c r="A328" s="43">
        <v>337</v>
      </c>
      <c r="B328" s="43" t="s">
        <v>482</v>
      </c>
      <c r="C328" s="42" t="s">
        <v>2071</v>
      </c>
      <c r="D328" s="42" t="s">
        <v>2072</v>
      </c>
      <c r="E328" s="42" t="s">
        <v>2073</v>
      </c>
      <c r="F328" s="42" t="s">
        <v>2074</v>
      </c>
      <c r="G328" s="42" t="s">
        <v>2075</v>
      </c>
      <c r="H328" s="42" t="s">
        <v>554</v>
      </c>
      <c r="I328" s="42"/>
      <c r="J328" s="42"/>
      <c r="K328" s="42"/>
      <c r="L328" s="42" t="s">
        <v>579</v>
      </c>
      <c r="M328" s="42" t="s">
        <v>2076</v>
      </c>
      <c r="N328" s="42" t="s">
        <v>565</v>
      </c>
      <c r="O328" s="42"/>
      <c r="P328" s="42" t="s">
        <v>555</v>
      </c>
      <c r="Q328" s="42" t="s">
        <v>555</v>
      </c>
      <c r="R328" s="42" t="s">
        <v>555</v>
      </c>
      <c r="S328" s="42" t="s">
        <v>555</v>
      </c>
      <c r="T328" s="42" t="s">
        <v>555</v>
      </c>
      <c r="U328" s="42" t="s">
        <v>555</v>
      </c>
      <c r="V328" s="44"/>
      <c r="W328" s="44"/>
      <c r="X328" s="44"/>
      <c r="Y328" s="44"/>
      <c r="Z328" s="44"/>
      <c r="AA328" s="44"/>
    </row>
    <row r="329" spans="1:27" ht="15.75" customHeight="1" x14ac:dyDescent="0.25">
      <c r="A329" s="43">
        <v>339</v>
      </c>
      <c r="B329" s="43" t="s">
        <v>482</v>
      </c>
      <c r="C329" s="42" t="s">
        <v>2077</v>
      </c>
      <c r="D329" s="42" t="s">
        <v>2078</v>
      </c>
      <c r="E329" s="42" t="s">
        <v>2079</v>
      </c>
      <c r="F329" s="42" t="s">
        <v>2080</v>
      </c>
      <c r="G329" s="42" t="s">
        <v>2081</v>
      </c>
      <c r="H329" s="42" t="s">
        <v>571</v>
      </c>
      <c r="I329" s="42"/>
      <c r="J329" s="42"/>
      <c r="K329" s="42"/>
      <c r="L329" s="42" t="s">
        <v>572</v>
      </c>
      <c r="M329" s="42" t="s">
        <v>2082</v>
      </c>
      <c r="N329" s="42" t="s">
        <v>565</v>
      </c>
      <c r="O329" s="42"/>
      <c r="P329" s="42" t="s">
        <v>555</v>
      </c>
      <c r="Q329" s="42" t="s">
        <v>555</v>
      </c>
      <c r="R329" s="42" t="s">
        <v>555</v>
      </c>
      <c r="S329" s="42" t="s">
        <v>555</v>
      </c>
      <c r="T329" s="42" t="s">
        <v>555</v>
      </c>
      <c r="U329" s="42" t="s">
        <v>555</v>
      </c>
      <c r="V329" s="44"/>
      <c r="W329" s="44"/>
      <c r="X329" s="44"/>
      <c r="Y329" s="44"/>
      <c r="Z329" s="44"/>
      <c r="AA329" s="44"/>
    </row>
    <row r="330" spans="1:27" ht="15.75" customHeight="1" x14ac:dyDescent="0.25">
      <c r="A330" s="43">
        <v>340</v>
      </c>
      <c r="B330" s="43" t="s">
        <v>482</v>
      </c>
      <c r="C330" s="42" t="s">
        <v>2083</v>
      </c>
      <c r="D330" s="42" t="s">
        <v>2084</v>
      </c>
      <c r="E330" s="42" t="s">
        <v>2085</v>
      </c>
      <c r="F330" s="42" t="s">
        <v>2086</v>
      </c>
      <c r="G330" s="42" t="s">
        <v>2087</v>
      </c>
      <c r="H330" s="42" t="s">
        <v>571</v>
      </c>
      <c r="I330" s="42"/>
      <c r="J330" s="42"/>
      <c r="K330" s="42"/>
      <c r="L330" s="42" t="s">
        <v>572</v>
      </c>
      <c r="M330" s="42" t="s">
        <v>2088</v>
      </c>
      <c r="N330" s="42" t="s">
        <v>565</v>
      </c>
      <c r="O330" s="42"/>
      <c r="P330" s="42" t="s">
        <v>555</v>
      </c>
      <c r="Q330" s="42" t="s">
        <v>555</v>
      </c>
      <c r="R330" s="42" t="s">
        <v>555</v>
      </c>
      <c r="S330" s="42" t="s">
        <v>555</v>
      </c>
      <c r="T330" s="42" t="s">
        <v>555</v>
      </c>
      <c r="U330" s="42" t="s">
        <v>555</v>
      </c>
      <c r="V330" s="44"/>
      <c r="W330" s="44"/>
      <c r="X330" s="44"/>
      <c r="Y330" s="44"/>
      <c r="Z330" s="44"/>
      <c r="AA330" s="44"/>
    </row>
    <row r="331" spans="1:27" ht="15.75" customHeight="1" x14ac:dyDescent="0.25">
      <c r="A331" s="43">
        <v>341</v>
      </c>
      <c r="B331" s="43" t="s">
        <v>482</v>
      </c>
      <c r="C331" s="42" t="s">
        <v>2089</v>
      </c>
      <c r="D331" s="42" t="s">
        <v>2090</v>
      </c>
      <c r="E331" s="42" t="s">
        <v>2091</v>
      </c>
      <c r="F331" s="42" t="s">
        <v>2092</v>
      </c>
      <c r="G331" s="42" t="s">
        <v>2093</v>
      </c>
      <c r="H331" s="42" t="s">
        <v>571</v>
      </c>
      <c r="I331" s="42"/>
      <c r="J331" s="42"/>
      <c r="K331" s="42"/>
      <c r="L331" s="42" t="s">
        <v>572</v>
      </c>
      <c r="M331" s="42" t="s">
        <v>2094</v>
      </c>
      <c r="N331" s="42" t="s">
        <v>565</v>
      </c>
      <c r="O331" s="42"/>
      <c r="P331" s="42" t="s">
        <v>555</v>
      </c>
      <c r="Q331" s="42" t="s">
        <v>555</v>
      </c>
      <c r="R331" s="42" t="s">
        <v>555</v>
      </c>
      <c r="S331" s="42" t="s">
        <v>555</v>
      </c>
      <c r="T331" s="42" t="s">
        <v>555</v>
      </c>
      <c r="U331" s="42" t="s">
        <v>555</v>
      </c>
      <c r="V331" s="44"/>
      <c r="W331" s="44"/>
      <c r="X331" s="44"/>
      <c r="Y331" s="44"/>
      <c r="Z331" s="44"/>
      <c r="AA331" s="44"/>
    </row>
    <row r="332" spans="1:27" ht="15.75" customHeight="1" x14ac:dyDescent="0.25">
      <c r="A332" s="43">
        <v>342</v>
      </c>
      <c r="B332" s="43" t="s">
        <v>482</v>
      </c>
      <c r="C332" s="42" t="s">
        <v>2095</v>
      </c>
      <c r="D332" s="42" t="s">
        <v>555</v>
      </c>
      <c r="E332" s="42" t="s">
        <v>2096</v>
      </c>
      <c r="F332" s="42" t="s">
        <v>2097</v>
      </c>
      <c r="G332" s="42" t="s">
        <v>2098</v>
      </c>
      <c r="H332" s="42" t="s">
        <v>571</v>
      </c>
      <c r="I332" s="42"/>
      <c r="J332" s="42"/>
      <c r="K332" s="42"/>
      <c r="L332" s="42" t="s">
        <v>572</v>
      </c>
      <c r="M332" s="42" t="s">
        <v>2099</v>
      </c>
      <c r="N332" s="42" t="s">
        <v>565</v>
      </c>
      <c r="O332" s="42"/>
      <c r="P332" s="42" t="s">
        <v>555</v>
      </c>
      <c r="Q332" s="42" t="s">
        <v>555</v>
      </c>
      <c r="R332" s="42" t="s">
        <v>555</v>
      </c>
      <c r="S332" s="42" t="s">
        <v>555</v>
      </c>
      <c r="T332" s="42" t="s">
        <v>555</v>
      </c>
      <c r="U332" s="42" t="s">
        <v>555</v>
      </c>
      <c r="V332" s="44"/>
      <c r="W332" s="44"/>
      <c r="X332" s="44"/>
      <c r="Y332" s="44"/>
      <c r="Z332" s="44"/>
      <c r="AA332" s="44"/>
    </row>
    <row r="333" spans="1:27" ht="15.75" customHeight="1" x14ac:dyDescent="0.25">
      <c r="A333" s="43">
        <v>343</v>
      </c>
      <c r="B333" s="43" t="s">
        <v>482</v>
      </c>
      <c r="C333" s="42" t="s">
        <v>2100</v>
      </c>
      <c r="D333" s="42" t="s">
        <v>2101</v>
      </c>
      <c r="E333" s="42" t="s">
        <v>2102</v>
      </c>
      <c r="F333" s="42" t="s">
        <v>2103</v>
      </c>
      <c r="G333" s="42" t="s">
        <v>2104</v>
      </c>
      <c r="H333" s="42" t="s">
        <v>571</v>
      </c>
      <c r="I333" s="42"/>
      <c r="J333" s="42"/>
      <c r="K333" s="42"/>
      <c r="L333" s="42" t="s">
        <v>572</v>
      </c>
      <c r="M333" s="42" t="s">
        <v>2105</v>
      </c>
      <c r="N333" s="42" t="s">
        <v>565</v>
      </c>
      <c r="O333" s="42"/>
      <c r="P333" s="42" t="s">
        <v>555</v>
      </c>
      <c r="Q333" s="42" t="s">
        <v>555</v>
      </c>
      <c r="R333" s="42" t="s">
        <v>555</v>
      </c>
      <c r="S333" s="42" t="s">
        <v>555</v>
      </c>
      <c r="T333" s="42" t="s">
        <v>555</v>
      </c>
      <c r="U333" s="42" t="s">
        <v>555</v>
      </c>
      <c r="V333" s="44"/>
      <c r="W333" s="44"/>
      <c r="X333" s="44"/>
      <c r="Y333" s="44"/>
      <c r="Z333" s="44"/>
      <c r="AA333" s="44"/>
    </row>
    <row r="334" spans="1:27" ht="15.75" customHeight="1" x14ac:dyDescent="0.25">
      <c r="A334" s="43">
        <v>344</v>
      </c>
      <c r="B334" s="43" t="s">
        <v>482</v>
      </c>
      <c r="C334" s="42" t="s">
        <v>2106</v>
      </c>
      <c r="D334" s="42" t="s">
        <v>2101</v>
      </c>
      <c r="E334" s="42" t="s">
        <v>2102</v>
      </c>
      <c r="F334" s="42" t="s">
        <v>2107</v>
      </c>
      <c r="G334" s="42" t="s">
        <v>2108</v>
      </c>
      <c r="H334" s="42" t="s">
        <v>571</v>
      </c>
      <c r="I334" s="42"/>
      <c r="J334" s="42"/>
      <c r="K334" s="42"/>
      <c r="L334" s="42" t="s">
        <v>572</v>
      </c>
      <c r="M334" s="42" t="s">
        <v>2109</v>
      </c>
      <c r="N334" s="42" t="s">
        <v>565</v>
      </c>
      <c r="O334" s="42"/>
      <c r="P334" s="42" t="s">
        <v>555</v>
      </c>
      <c r="Q334" s="42" t="s">
        <v>555</v>
      </c>
      <c r="R334" s="42" t="s">
        <v>555</v>
      </c>
      <c r="S334" s="42" t="s">
        <v>555</v>
      </c>
      <c r="T334" s="42" t="s">
        <v>555</v>
      </c>
      <c r="U334" s="42" t="s">
        <v>555</v>
      </c>
      <c r="V334" s="44"/>
      <c r="W334" s="44"/>
      <c r="X334" s="44"/>
      <c r="Y334" s="44"/>
      <c r="Z334" s="44"/>
      <c r="AA334" s="44"/>
    </row>
    <row r="335" spans="1:27" ht="15.75" customHeight="1" x14ac:dyDescent="0.25">
      <c r="A335" s="43">
        <v>345</v>
      </c>
      <c r="B335" s="43" t="s">
        <v>482</v>
      </c>
      <c r="C335" s="42" t="s">
        <v>2110</v>
      </c>
      <c r="D335" s="42" t="s">
        <v>2111</v>
      </c>
      <c r="E335" s="42" t="s">
        <v>2112</v>
      </c>
      <c r="F335" s="42" t="s">
        <v>2113</v>
      </c>
      <c r="G335" s="42" t="s">
        <v>2114</v>
      </c>
      <c r="H335" s="42" t="s">
        <v>571</v>
      </c>
      <c r="I335" s="42"/>
      <c r="J335" s="42"/>
      <c r="K335" s="42"/>
      <c r="L335" s="42" t="s">
        <v>572</v>
      </c>
      <c r="M335" s="42" t="s">
        <v>2115</v>
      </c>
      <c r="N335" s="42" t="s">
        <v>565</v>
      </c>
      <c r="O335" s="42"/>
      <c r="P335" s="42" t="s">
        <v>555</v>
      </c>
      <c r="Q335" s="42" t="s">
        <v>555</v>
      </c>
      <c r="R335" s="42" t="s">
        <v>555</v>
      </c>
      <c r="S335" s="42" t="s">
        <v>555</v>
      </c>
      <c r="T335" s="42" t="s">
        <v>555</v>
      </c>
      <c r="U335" s="42" t="s">
        <v>555</v>
      </c>
      <c r="V335" s="44"/>
      <c r="W335" s="44"/>
      <c r="X335" s="44"/>
      <c r="Y335" s="44"/>
      <c r="Z335" s="44"/>
      <c r="AA335" s="44"/>
    </row>
    <row r="336" spans="1:27" ht="15.75" customHeight="1" x14ac:dyDescent="0.25">
      <c r="A336" s="43">
        <v>346</v>
      </c>
      <c r="B336" s="43" t="s">
        <v>482</v>
      </c>
      <c r="C336" s="42" t="s">
        <v>2116</v>
      </c>
      <c r="D336" s="42" t="s">
        <v>2117</v>
      </c>
      <c r="E336" s="42" t="s">
        <v>2118</v>
      </c>
      <c r="F336" s="42" t="s">
        <v>2119</v>
      </c>
      <c r="G336" s="42" t="s">
        <v>2120</v>
      </c>
      <c r="H336" s="42" t="s">
        <v>571</v>
      </c>
      <c r="I336" s="42"/>
      <c r="J336" s="42"/>
      <c r="K336" s="42"/>
      <c r="L336" s="42" t="s">
        <v>572</v>
      </c>
      <c r="M336" s="42" t="s">
        <v>2121</v>
      </c>
      <c r="N336" s="42" t="s">
        <v>565</v>
      </c>
      <c r="O336" s="42"/>
      <c r="P336" s="42" t="s">
        <v>555</v>
      </c>
      <c r="Q336" s="42" t="s">
        <v>555</v>
      </c>
      <c r="R336" s="42" t="s">
        <v>555</v>
      </c>
      <c r="S336" s="42" t="s">
        <v>555</v>
      </c>
      <c r="T336" s="42" t="s">
        <v>555</v>
      </c>
      <c r="U336" s="42" t="s">
        <v>555</v>
      </c>
      <c r="V336" s="44"/>
      <c r="W336" s="44"/>
      <c r="X336" s="44"/>
      <c r="Y336" s="44"/>
      <c r="Z336" s="44"/>
      <c r="AA336" s="44"/>
    </row>
    <row r="337" spans="1:27" ht="15.75" customHeight="1" x14ac:dyDescent="0.25">
      <c r="A337" s="43">
        <v>347</v>
      </c>
      <c r="B337" s="43" t="s">
        <v>482</v>
      </c>
      <c r="C337" s="42" t="s">
        <v>2122</v>
      </c>
      <c r="D337" s="42" t="s">
        <v>2123</v>
      </c>
      <c r="E337" s="42" t="s">
        <v>2124</v>
      </c>
      <c r="F337" s="42" t="s">
        <v>2125</v>
      </c>
      <c r="G337" s="42" t="s">
        <v>2126</v>
      </c>
      <c r="H337" s="42" t="s">
        <v>554</v>
      </c>
      <c r="I337" s="42"/>
      <c r="J337" s="42"/>
      <c r="K337" s="42"/>
      <c r="L337" s="42" t="s">
        <v>579</v>
      </c>
      <c r="M337" s="42" t="s">
        <v>2127</v>
      </c>
      <c r="N337" s="42" t="s">
        <v>565</v>
      </c>
      <c r="O337" s="42"/>
      <c r="P337" s="42" t="s">
        <v>555</v>
      </c>
      <c r="Q337" s="42" t="s">
        <v>555</v>
      </c>
      <c r="R337" s="42" t="s">
        <v>555</v>
      </c>
      <c r="S337" s="42" t="s">
        <v>555</v>
      </c>
      <c r="T337" s="42" t="s">
        <v>555</v>
      </c>
      <c r="U337" s="42" t="s">
        <v>555</v>
      </c>
      <c r="V337" s="44"/>
      <c r="W337" s="44"/>
      <c r="X337" s="44"/>
      <c r="Y337" s="44"/>
      <c r="Z337" s="44"/>
      <c r="AA337" s="44"/>
    </row>
    <row r="338" spans="1:27" ht="15.75" customHeight="1" x14ac:dyDescent="0.25">
      <c r="A338" s="43">
        <v>348</v>
      </c>
      <c r="B338" s="43" t="s">
        <v>482</v>
      </c>
      <c r="C338" s="42" t="s">
        <v>2128</v>
      </c>
      <c r="D338" s="42" t="s">
        <v>2129</v>
      </c>
      <c r="E338" s="42" t="s">
        <v>2130</v>
      </c>
      <c r="F338" s="42" t="s">
        <v>2131</v>
      </c>
      <c r="G338" s="42" t="s">
        <v>2132</v>
      </c>
      <c r="H338" s="42" t="s">
        <v>571</v>
      </c>
      <c r="I338" s="42"/>
      <c r="J338" s="42"/>
      <c r="K338" s="42"/>
      <c r="L338" s="42" t="s">
        <v>572</v>
      </c>
      <c r="M338" s="42" t="s">
        <v>2133</v>
      </c>
      <c r="N338" s="42" t="s">
        <v>565</v>
      </c>
      <c r="O338" s="42"/>
      <c r="P338" s="42" t="s">
        <v>555</v>
      </c>
      <c r="Q338" s="42" t="s">
        <v>555</v>
      </c>
      <c r="R338" s="42" t="s">
        <v>555</v>
      </c>
      <c r="S338" s="42" t="s">
        <v>555</v>
      </c>
      <c r="T338" s="42" t="s">
        <v>555</v>
      </c>
      <c r="U338" s="42" t="s">
        <v>555</v>
      </c>
      <c r="V338" s="44"/>
      <c r="W338" s="44"/>
      <c r="X338" s="44"/>
      <c r="Y338" s="44"/>
      <c r="Z338" s="44"/>
      <c r="AA338" s="44"/>
    </row>
    <row r="339" spans="1:27" ht="15.75" customHeight="1" x14ac:dyDescent="0.25">
      <c r="A339" s="43">
        <v>349</v>
      </c>
      <c r="B339" s="43" t="s">
        <v>482</v>
      </c>
      <c r="C339" s="42" t="s">
        <v>2134</v>
      </c>
      <c r="D339" s="42" t="s">
        <v>2135</v>
      </c>
      <c r="E339" s="42" t="s">
        <v>2136</v>
      </c>
      <c r="F339" s="42" t="s">
        <v>2137</v>
      </c>
      <c r="G339" s="42" t="s">
        <v>2138</v>
      </c>
      <c r="H339" s="42" t="s">
        <v>571</v>
      </c>
      <c r="I339" s="42"/>
      <c r="J339" s="42"/>
      <c r="K339" s="42"/>
      <c r="L339" s="42" t="s">
        <v>572</v>
      </c>
      <c r="M339" s="42" t="s">
        <v>2139</v>
      </c>
      <c r="N339" s="42" t="s">
        <v>565</v>
      </c>
      <c r="O339" s="42"/>
      <c r="P339" s="42" t="s">
        <v>555</v>
      </c>
      <c r="Q339" s="42" t="s">
        <v>555</v>
      </c>
      <c r="R339" s="42" t="s">
        <v>555</v>
      </c>
      <c r="S339" s="42" t="s">
        <v>555</v>
      </c>
      <c r="T339" s="42" t="s">
        <v>555</v>
      </c>
      <c r="U339" s="42" t="s">
        <v>555</v>
      </c>
      <c r="V339" s="44"/>
      <c r="W339" s="44"/>
      <c r="X339" s="44"/>
      <c r="Y339" s="44"/>
      <c r="Z339" s="44"/>
      <c r="AA339" s="44"/>
    </row>
    <row r="340" spans="1:27" ht="15.75" customHeight="1" x14ac:dyDescent="0.25">
      <c r="A340" s="43">
        <v>350</v>
      </c>
      <c r="B340" s="43" t="s">
        <v>482</v>
      </c>
      <c r="C340" s="42" t="s">
        <v>2140</v>
      </c>
      <c r="D340" s="42" t="s">
        <v>2141</v>
      </c>
      <c r="E340" s="42" t="s">
        <v>2142</v>
      </c>
      <c r="F340" s="42" t="s">
        <v>2143</v>
      </c>
      <c r="G340" s="42" t="s">
        <v>2144</v>
      </c>
      <c r="H340" s="42" t="s">
        <v>571</v>
      </c>
      <c r="I340" s="42"/>
      <c r="J340" s="42"/>
      <c r="K340" s="42"/>
      <c r="L340" s="42" t="s">
        <v>572</v>
      </c>
      <c r="M340" s="42" t="s">
        <v>2145</v>
      </c>
      <c r="N340" s="42" t="s">
        <v>565</v>
      </c>
      <c r="O340" s="42"/>
      <c r="P340" s="42" t="s">
        <v>555</v>
      </c>
      <c r="Q340" s="42" t="s">
        <v>555</v>
      </c>
      <c r="R340" s="42" t="s">
        <v>555</v>
      </c>
      <c r="S340" s="42" t="s">
        <v>555</v>
      </c>
      <c r="T340" s="42" t="s">
        <v>555</v>
      </c>
      <c r="U340" s="42" t="s">
        <v>555</v>
      </c>
      <c r="V340" s="44"/>
      <c r="W340" s="44"/>
      <c r="X340" s="44"/>
      <c r="Y340" s="44"/>
      <c r="Z340" s="44"/>
      <c r="AA340" s="44"/>
    </row>
    <row r="341" spans="1:27" ht="15.75" customHeight="1" x14ac:dyDescent="0.25">
      <c r="A341" s="43">
        <v>351</v>
      </c>
      <c r="B341" s="43" t="s">
        <v>482</v>
      </c>
      <c r="C341" s="42" t="s">
        <v>2146</v>
      </c>
      <c r="D341" s="42" t="s">
        <v>2147</v>
      </c>
      <c r="E341" s="42" t="s">
        <v>2148</v>
      </c>
      <c r="F341" s="42" t="s">
        <v>2149</v>
      </c>
      <c r="G341" s="42" t="s">
        <v>2150</v>
      </c>
      <c r="H341" s="42" t="s">
        <v>571</v>
      </c>
      <c r="I341" s="42"/>
      <c r="J341" s="42"/>
      <c r="K341" s="42"/>
      <c r="L341" s="42" t="s">
        <v>572</v>
      </c>
      <c r="M341" s="42" t="s">
        <v>2151</v>
      </c>
      <c r="N341" s="42" t="s">
        <v>565</v>
      </c>
      <c r="O341" s="42"/>
      <c r="P341" s="42" t="s">
        <v>555</v>
      </c>
      <c r="Q341" s="42" t="s">
        <v>555</v>
      </c>
      <c r="R341" s="42" t="s">
        <v>555</v>
      </c>
      <c r="S341" s="42" t="s">
        <v>555</v>
      </c>
      <c r="T341" s="42" t="s">
        <v>555</v>
      </c>
      <c r="U341" s="42" t="s">
        <v>555</v>
      </c>
      <c r="V341" s="44"/>
      <c r="W341" s="44"/>
      <c r="X341" s="44"/>
      <c r="Y341" s="44"/>
      <c r="Z341" s="44"/>
      <c r="AA341" s="44"/>
    </row>
    <row r="342" spans="1:27" ht="15.75" customHeight="1" x14ac:dyDescent="0.25">
      <c r="A342" s="43">
        <v>352</v>
      </c>
      <c r="B342" s="43" t="s">
        <v>482</v>
      </c>
      <c r="C342" s="42" t="s">
        <v>2152</v>
      </c>
      <c r="D342" s="42" t="s">
        <v>555</v>
      </c>
      <c r="E342" s="42" t="s">
        <v>2153</v>
      </c>
      <c r="F342" s="42" t="s">
        <v>2154</v>
      </c>
      <c r="G342" s="42" t="s">
        <v>2155</v>
      </c>
      <c r="H342" s="42" t="s">
        <v>571</v>
      </c>
      <c r="I342" s="42"/>
      <c r="J342" s="42"/>
      <c r="K342" s="42"/>
      <c r="L342" s="42" t="s">
        <v>572</v>
      </c>
      <c r="M342" s="42" t="s">
        <v>2156</v>
      </c>
      <c r="N342" s="42" t="s">
        <v>565</v>
      </c>
      <c r="O342" s="42"/>
      <c r="P342" s="42" t="s">
        <v>555</v>
      </c>
      <c r="Q342" s="42" t="s">
        <v>555</v>
      </c>
      <c r="R342" s="42" t="s">
        <v>555</v>
      </c>
      <c r="S342" s="42" t="s">
        <v>555</v>
      </c>
      <c r="T342" s="42" t="s">
        <v>555</v>
      </c>
      <c r="U342" s="42" t="s">
        <v>555</v>
      </c>
      <c r="V342" s="44"/>
      <c r="W342" s="44"/>
      <c r="X342" s="44"/>
      <c r="Y342" s="44"/>
      <c r="Z342" s="44"/>
      <c r="AA342" s="44"/>
    </row>
    <row r="343" spans="1:27" ht="15.75" customHeight="1" x14ac:dyDescent="0.25">
      <c r="A343" s="43">
        <v>353</v>
      </c>
      <c r="B343" s="43" t="s">
        <v>482</v>
      </c>
      <c r="C343" s="42" t="s">
        <v>2157</v>
      </c>
      <c r="D343" s="42" t="s">
        <v>2147</v>
      </c>
      <c r="E343" s="42" t="s">
        <v>2148</v>
      </c>
      <c r="F343" s="42" t="s">
        <v>2158</v>
      </c>
      <c r="G343" s="42" t="s">
        <v>2159</v>
      </c>
      <c r="H343" s="42" t="s">
        <v>571</v>
      </c>
      <c r="I343" s="42"/>
      <c r="J343" s="42"/>
      <c r="K343" s="42"/>
      <c r="L343" s="42" t="s">
        <v>572</v>
      </c>
      <c r="M343" s="42" t="s">
        <v>2160</v>
      </c>
      <c r="N343" s="42" t="s">
        <v>565</v>
      </c>
      <c r="O343" s="42"/>
      <c r="P343" s="42" t="s">
        <v>555</v>
      </c>
      <c r="Q343" s="42" t="s">
        <v>555</v>
      </c>
      <c r="R343" s="42" t="s">
        <v>555</v>
      </c>
      <c r="S343" s="42" t="s">
        <v>555</v>
      </c>
      <c r="T343" s="42" t="s">
        <v>555</v>
      </c>
      <c r="U343" s="42" t="s">
        <v>555</v>
      </c>
      <c r="V343" s="44"/>
      <c r="W343" s="44"/>
      <c r="X343" s="44"/>
      <c r="Y343" s="44"/>
      <c r="Z343" s="44"/>
      <c r="AA343" s="44"/>
    </row>
    <row r="344" spans="1:27" ht="15.75" customHeight="1" x14ac:dyDescent="0.25">
      <c r="A344" s="43">
        <v>354</v>
      </c>
      <c r="B344" s="43" t="s">
        <v>482</v>
      </c>
      <c r="C344" s="42" t="s">
        <v>2161</v>
      </c>
      <c r="D344" s="42" t="s">
        <v>2162</v>
      </c>
      <c r="E344" s="42" t="s">
        <v>2163</v>
      </c>
      <c r="F344" s="42" t="s">
        <v>2164</v>
      </c>
      <c r="G344" s="42" t="s">
        <v>2165</v>
      </c>
      <c r="H344" s="42" t="s">
        <v>571</v>
      </c>
      <c r="I344" s="42"/>
      <c r="J344" s="42"/>
      <c r="K344" s="42"/>
      <c r="L344" s="42" t="s">
        <v>572</v>
      </c>
      <c r="M344" s="42" t="s">
        <v>2166</v>
      </c>
      <c r="N344" s="42" t="s">
        <v>565</v>
      </c>
      <c r="O344" s="42"/>
      <c r="P344" s="42" t="s">
        <v>555</v>
      </c>
      <c r="Q344" s="42" t="s">
        <v>555</v>
      </c>
      <c r="R344" s="42" t="s">
        <v>555</v>
      </c>
      <c r="S344" s="42" t="s">
        <v>555</v>
      </c>
      <c r="T344" s="42" t="s">
        <v>555</v>
      </c>
      <c r="U344" s="42" t="s">
        <v>555</v>
      </c>
      <c r="V344" s="44"/>
      <c r="W344" s="44"/>
      <c r="X344" s="44"/>
      <c r="Y344" s="44"/>
      <c r="Z344" s="44"/>
      <c r="AA344" s="44"/>
    </row>
    <row r="345" spans="1:27" ht="15.75" customHeight="1" x14ac:dyDescent="0.25">
      <c r="A345" s="43">
        <v>355</v>
      </c>
      <c r="B345" s="43" t="s">
        <v>482</v>
      </c>
      <c r="C345" s="42" t="s">
        <v>2167</v>
      </c>
      <c r="D345" s="42" t="s">
        <v>555</v>
      </c>
      <c r="E345" s="42" t="s">
        <v>2167</v>
      </c>
      <c r="F345" s="42" t="s">
        <v>2168</v>
      </c>
      <c r="G345" s="42" t="s">
        <v>2169</v>
      </c>
      <c r="H345" s="42" t="s">
        <v>571</v>
      </c>
      <c r="I345" s="42"/>
      <c r="J345" s="42"/>
      <c r="K345" s="42"/>
      <c r="L345" s="42" t="s">
        <v>572</v>
      </c>
      <c r="M345" s="42" t="s">
        <v>2170</v>
      </c>
      <c r="N345" s="42" t="s">
        <v>565</v>
      </c>
      <c r="O345" s="42"/>
      <c r="P345" s="42" t="s">
        <v>555</v>
      </c>
      <c r="Q345" s="42" t="s">
        <v>555</v>
      </c>
      <c r="R345" s="42" t="s">
        <v>555</v>
      </c>
      <c r="S345" s="42" t="s">
        <v>555</v>
      </c>
      <c r="T345" s="42" t="s">
        <v>555</v>
      </c>
      <c r="U345" s="42" t="s">
        <v>555</v>
      </c>
      <c r="V345" s="44"/>
      <c r="W345" s="44"/>
      <c r="X345" s="44"/>
      <c r="Y345" s="44"/>
      <c r="Z345" s="44"/>
      <c r="AA345" s="44"/>
    </row>
    <row r="346" spans="1:27" ht="15.75" customHeight="1" x14ac:dyDescent="0.25">
      <c r="A346" s="43">
        <v>356</v>
      </c>
      <c r="B346" s="43" t="s">
        <v>482</v>
      </c>
      <c r="C346" s="42" t="s">
        <v>2171</v>
      </c>
      <c r="D346" s="42" t="s">
        <v>555</v>
      </c>
      <c r="E346" s="42" t="s">
        <v>2171</v>
      </c>
      <c r="F346" s="42" t="s">
        <v>2172</v>
      </c>
      <c r="G346" s="42" t="s">
        <v>2173</v>
      </c>
      <c r="H346" s="42" t="s">
        <v>571</v>
      </c>
      <c r="I346" s="42"/>
      <c r="J346" s="42"/>
      <c r="K346" s="42"/>
      <c r="L346" s="42" t="s">
        <v>572</v>
      </c>
      <c r="M346" s="42" t="s">
        <v>2174</v>
      </c>
      <c r="N346" s="42" t="s">
        <v>565</v>
      </c>
      <c r="O346" s="42"/>
      <c r="P346" s="42" t="s">
        <v>555</v>
      </c>
      <c r="Q346" s="42" t="s">
        <v>555</v>
      </c>
      <c r="R346" s="42" t="s">
        <v>555</v>
      </c>
      <c r="S346" s="42" t="s">
        <v>555</v>
      </c>
      <c r="T346" s="42" t="s">
        <v>555</v>
      </c>
      <c r="U346" s="42" t="s">
        <v>555</v>
      </c>
      <c r="V346" s="44"/>
      <c r="W346" s="44"/>
      <c r="X346" s="44"/>
      <c r="Y346" s="44"/>
      <c r="Z346" s="44"/>
      <c r="AA346" s="44"/>
    </row>
    <row r="347" spans="1:27" ht="15.75" customHeight="1" x14ac:dyDescent="0.25">
      <c r="A347" s="43">
        <v>357</v>
      </c>
      <c r="B347" s="43" t="s">
        <v>482</v>
      </c>
      <c r="C347" s="42" t="s">
        <v>2175</v>
      </c>
      <c r="D347" s="42" t="s">
        <v>555</v>
      </c>
      <c r="E347" s="42" t="s">
        <v>2175</v>
      </c>
      <c r="F347" s="42" t="s">
        <v>2176</v>
      </c>
      <c r="G347" s="42" t="s">
        <v>2177</v>
      </c>
      <c r="H347" s="42" t="s">
        <v>571</v>
      </c>
      <c r="I347" s="42"/>
      <c r="J347" s="42"/>
      <c r="K347" s="42"/>
      <c r="L347" s="42" t="s">
        <v>572</v>
      </c>
      <c r="M347" s="42" t="s">
        <v>2178</v>
      </c>
      <c r="N347" s="42" t="s">
        <v>565</v>
      </c>
      <c r="O347" s="42"/>
      <c r="P347" s="42" t="s">
        <v>555</v>
      </c>
      <c r="Q347" s="42" t="s">
        <v>555</v>
      </c>
      <c r="R347" s="42" t="s">
        <v>555</v>
      </c>
      <c r="S347" s="42" t="s">
        <v>555</v>
      </c>
      <c r="T347" s="42" t="s">
        <v>555</v>
      </c>
      <c r="U347" s="42" t="s">
        <v>555</v>
      </c>
      <c r="V347" s="44"/>
      <c r="W347" s="44"/>
      <c r="X347" s="44"/>
      <c r="Y347" s="44"/>
      <c r="Z347" s="44"/>
      <c r="AA347" s="44"/>
    </row>
    <row r="348" spans="1:27" ht="15.75" customHeight="1" x14ac:dyDescent="0.25">
      <c r="A348" s="43">
        <v>358</v>
      </c>
      <c r="B348" s="43" t="s">
        <v>482</v>
      </c>
      <c r="C348" s="42" t="s">
        <v>2179</v>
      </c>
      <c r="D348" s="42" t="s">
        <v>2180</v>
      </c>
      <c r="E348" s="42" t="s">
        <v>2181</v>
      </c>
      <c r="F348" s="42" t="s">
        <v>2182</v>
      </c>
      <c r="G348" s="42" t="s">
        <v>2183</v>
      </c>
      <c r="H348" s="42" t="s">
        <v>571</v>
      </c>
      <c r="I348" s="42"/>
      <c r="J348" s="42"/>
      <c r="K348" s="42"/>
      <c r="L348" s="42" t="s">
        <v>572</v>
      </c>
      <c r="M348" s="42" t="s">
        <v>2184</v>
      </c>
      <c r="N348" s="42" t="s">
        <v>565</v>
      </c>
      <c r="O348" s="42"/>
      <c r="P348" s="42" t="s">
        <v>555</v>
      </c>
      <c r="Q348" s="42" t="s">
        <v>555</v>
      </c>
      <c r="R348" s="42" t="s">
        <v>555</v>
      </c>
      <c r="S348" s="42" t="s">
        <v>555</v>
      </c>
      <c r="T348" s="42" t="s">
        <v>555</v>
      </c>
      <c r="U348" s="42" t="s">
        <v>555</v>
      </c>
      <c r="V348" s="44"/>
      <c r="W348" s="44"/>
      <c r="X348" s="44"/>
      <c r="Y348" s="44"/>
      <c r="Z348" s="44"/>
      <c r="AA348" s="44"/>
    </row>
    <row r="349" spans="1:27" ht="15.75" customHeight="1" x14ac:dyDescent="0.25">
      <c r="A349" s="43">
        <v>359</v>
      </c>
      <c r="B349" s="43" t="s">
        <v>482</v>
      </c>
      <c r="C349" s="42" t="s">
        <v>2185</v>
      </c>
      <c r="D349" s="42" t="s">
        <v>2186</v>
      </c>
      <c r="E349" s="42" t="s">
        <v>2187</v>
      </c>
      <c r="F349" s="42" t="s">
        <v>2188</v>
      </c>
      <c r="G349" s="42" t="s">
        <v>2189</v>
      </c>
      <c r="H349" s="42" t="s">
        <v>571</v>
      </c>
      <c r="I349" s="42"/>
      <c r="J349" s="42"/>
      <c r="K349" s="42"/>
      <c r="L349" s="42" t="s">
        <v>572</v>
      </c>
      <c r="M349" s="42" t="s">
        <v>2190</v>
      </c>
      <c r="N349" s="42" t="s">
        <v>565</v>
      </c>
      <c r="O349" s="42"/>
      <c r="P349" s="42" t="s">
        <v>555</v>
      </c>
      <c r="Q349" s="42" t="s">
        <v>555</v>
      </c>
      <c r="R349" s="42" t="s">
        <v>555</v>
      </c>
      <c r="S349" s="42" t="s">
        <v>555</v>
      </c>
      <c r="T349" s="42" t="s">
        <v>555</v>
      </c>
      <c r="U349" s="42" t="s">
        <v>555</v>
      </c>
      <c r="V349" s="44"/>
      <c r="W349" s="44"/>
      <c r="X349" s="44"/>
      <c r="Y349" s="44"/>
      <c r="Z349" s="44"/>
      <c r="AA349" s="44"/>
    </row>
    <row r="350" spans="1:27" ht="15.75" customHeight="1" x14ac:dyDescent="0.25">
      <c r="A350" s="43">
        <v>360</v>
      </c>
      <c r="B350" s="43" t="s">
        <v>482</v>
      </c>
      <c r="C350" s="42" t="s">
        <v>2191</v>
      </c>
      <c r="D350" s="42" t="s">
        <v>2192</v>
      </c>
      <c r="E350" s="42" t="s">
        <v>2193</v>
      </c>
      <c r="F350" s="42" t="s">
        <v>2194</v>
      </c>
      <c r="G350" s="42" t="s">
        <v>2195</v>
      </c>
      <c r="H350" s="42" t="s">
        <v>571</v>
      </c>
      <c r="I350" s="42"/>
      <c r="J350" s="42"/>
      <c r="K350" s="42"/>
      <c r="L350" s="42" t="s">
        <v>572</v>
      </c>
      <c r="M350" s="42" t="s">
        <v>2196</v>
      </c>
      <c r="N350" s="42" t="s">
        <v>565</v>
      </c>
      <c r="O350" s="42"/>
      <c r="P350" s="42" t="s">
        <v>555</v>
      </c>
      <c r="Q350" s="42" t="s">
        <v>555</v>
      </c>
      <c r="R350" s="42" t="s">
        <v>555</v>
      </c>
      <c r="S350" s="42" t="s">
        <v>555</v>
      </c>
      <c r="T350" s="42" t="s">
        <v>555</v>
      </c>
      <c r="U350" s="42" t="s">
        <v>555</v>
      </c>
      <c r="V350" s="44"/>
      <c r="W350" s="44"/>
      <c r="X350" s="44"/>
      <c r="Y350" s="44"/>
      <c r="Z350" s="44"/>
      <c r="AA350" s="44"/>
    </row>
    <row r="351" spans="1:27" ht="15.75" customHeight="1" x14ac:dyDescent="0.25">
      <c r="A351" s="43">
        <v>361</v>
      </c>
      <c r="B351" s="43" t="s">
        <v>482</v>
      </c>
      <c r="C351" s="42" t="s">
        <v>2197</v>
      </c>
      <c r="D351" s="42" t="s">
        <v>2198</v>
      </c>
      <c r="E351" s="42" t="s">
        <v>2199</v>
      </c>
      <c r="F351" s="42" t="s">
        <v>2200</v>
      </c>
      <c r="G351" s="42" t="s">
        <v>2201</v>
      </c>
      <c r="H351" s="42" t="s">
        <v>571</v>
      </c>
      <c r="I351" s="42"/>
      <c r="J351" s="42"/>
      <c r="K351" s="42"/>
      <c r="L351" s="42" t="s">
        <v>572</v>
      </c>
      <c r="M351" s="42" t="s">
        <v>2202</v>
      </c>
      <c r="N351" s="42" t="s">
        <v>565</v>
      </c>
      <c r="O351" s="42"/>
      <c r="P351" s="42" t="s">
        <v>555</v>
      </c>
      <c r="Q351" s="42" t="s">
        <v>555</v>
      </c>
      <c r="R351" s="42" t="s">
        <v>555</v>
      </c>
      <c r="S351" s="42" t="s">
        <v>555</v>
      </c>
      <c r="T351" s="42" t="s">
        <v>555</v>
      </c>
      <c r="U351" s="42" t="s">
        <v>555</v>
      </c>
      <c r="V351" s="44"/>
      <c r="W351" s="44"/>
      <c r="X351" s="44"/>
      <c r="Y351" s="44"/>
      <c r="Z351" s="44"/>
      <c r="AA351" s="44"/>
    </row>
    <row r="352" spans="1:27" ht="15.75" customHeight="1" x14ac:dyDescent="0.25">
      <c r="A352" s="43">
        <v>362</v>
      </c>
      <c r="B352" s="43" t="s">
        <v>482</v>
      </c>
      <c r="C352" s="42" t="s">
        <v>2203</v>
      </c>
      <c r="D352" s="42" t="s">
        <v>2204</v>
      </c>
      <c r="E352" s="42" t="s">
        <v>2205</v>
      </c>
      <c r="F352" s="42" t="s">
        <v>2206</v>
      </c>
      <c r="G352" s="42" t="s">
        <v>2207</v>
      </c>
      <c r="H352" s="42" t="s">
        <v>571</v>
      </c>
      <c r="I352" s="42"/>
      <c r="J352" s="42"/>
      <c r="K352" s="42"/>
      <c r="L352" s="42" t="s">
        <v>572</v>
      </c>
      <c r="M352" s="42" t="s">
        <v>2208</v>
      </c>
      <c r="N352" s="42" t="s">
        <v>565</v>
      </c>
      <c r="O352" s="42"/>
      <c r="P352" s="42" t="s">
        <v>555</v>
      </c>
      <c r="Q352" s="42" t="s">
        <v>555</v>
      </c>
      <c r="R352" s="42" t="s">
        <v>555</v>
      </c>
      <c r="S352" s="42" t="s">
        <v>555</v>
      </c>
      <c r="T352" s="42" t="s">
        <v>555</v>
      </c>
      <c r="U352" s="42" t="s">
        <v>555</v>
      </c>
      <c r="V352" s="44"/>
      <c r="W352" s="44"/>
      <c r="X352" s="44"/>
      <c r="Y352" s="44"/>
      <c r="Z352" s="44"/>
      <c r="AA352" s="44"/>
    </row>
    <row r="353" spans="1:27" ht="15.75" customHeight="1" x14ac:dyDescent="0.25">
      <c r="A353" s="43">
        <v>363</v>
      </c>
      <c r="B353" s="43" t="s">
        <v>482</v>
      </c>
      <c r="C353" s="42" t="s">
        <v>2209</v>
      </c>
      <c r="D353" s="42" t="s">
        <v>2210</v>
      </c>
      <c r="E353" s="42" t="s">
        <v>2211</v>
      </c>
      <c r="F353" s="42" t="s">
        <v>2212</v>
      </c>
      <c r="G353" s="42" t="s">
        <v>2213</v>
      </c>
      <c r="H353" s="42" t="s">
        <v>571</v>
      </c>
      <c r="I353" s="42"/>
      <c r="J353" s="42"/>
      <c r="K353" s="42"/>
      <c r="L353" s="42" t="s">
        <v>572</v>
      </c>
      <c r="M353" s="42" t="s">
        <v>2214</v>
      </c>
      <c r="N353" s="42" t="s">
        <v>565</v>
      </c>
      <c r="O353" s="42"/>
      <c r="P353" s="42" t="s">
        <v>555</v>
      </c>
      <c r="Q353" s="42" t="s">
        <v>555</v>
      </c>
      <c r="R353" s="42" t="s">
        <v>555</v>
      </c>
      <c r="S353" s="42" t="s">
        <v>555</v>
      </c>
      <c r="T353" s="42" t="s">
        <v>555</v>
      </c>
      <c r="U353" s="42" t="s">
        <v>555</v>
      </c>
      <c r="V353" s="44"/>
      <c r="W353" s="44"/>
      <c r="X353" s="44"/>
      <c r="Y353" s="44"/>
      <c r="Z353" s="44"/>
      <c r="AA353" s="44"/>
    </row>
    <row r="354" spans="1:27" ht="15.75" customHeight="1" x14ac:dyDescent="0.25">
      <c r="A354" s="43">
        <v>364</v>
      </c>
      <c r="B354" s="43" t="s">
        <v>482</v>
      </c>
      <c r="C354" s="42" t="s">
        <v>2215</v>
      </c>
      <c r="D354" s="42" t="s">
        <v>2216</v>
      </c>
      <c r="E354" s="42" t="s">
        <v>2217</v>
      </c>
      <c r="F354" s="42" t="s">
        <v>2218</v>
      </c>
      <c r="G354" s="42" t="s">
        <v>2219</v>
      </c>
      <c r="H354" s="42" t="s">
        <v>571</v>
      </c>
      <c r="I354" s="42">
        <f>VLOOKUP(C354,RefVtsB1,6,FALSE)</f>
        <v>2</v>
      </c>
      <c r="J354" s="42"/>
      <c r="K354" s="42"/>
      <c r="L354" s="42" t="s">
        <v>572</v>
      </c>
      <c r="M354" s="42" t="s">
        <v>2220</v>
      </c>
      <c r="N354" s="42" t="s">
        <v>565</v>
      </c>
      <c r="O354" s="42">
        <v>0</v>
      </c>
      <c r="P354" s="42" t="s">
        <v>555</v>
      </c>
      <c r="Q354" s="42" t="s">
        <v>555</v>
      </c>
      <c r="R354" s="42" t="s">
        <v>555</v>
      </c>
      <c r="S354" s="42" t="s">
        <v>555</v>
      </c>
      <c r="T354" s="42" t="s">
        <v>555</v>
      </c>
      <c r="U354" s="42" t="s">
        <v>555</v>
      </c>
      <c r="V354" s="44"/>
      <c r="W354" s="44"/>
      <c r="X354" s="44"/>
      <c r="Y354" s="44"/>
      <c r="Z354" s="44"/>
      <c r="AA354" s="44"/>
    </row>
    <row r="355" spans="1:27" ht="15.75" customHeight="1" x14ac:dyDescent="0.25">
      <c r="A355" s="43">
        <v>365</v>
      </c>
      <c r="B355" s="43" t="s">
        <v>482</v>
      </c>
      <c r="C355" s="42" t="s">
        <v>2221</v>
      </c>
      <c r="D355" s="42" t="s">
        <v>2222</v>
      </c>
      <c r="E355" s="42" t="s">
        <v>2223</v>
      </c>
      <c r="F355" s="42" t="s">
        <v>2224</v>
      </c>
      <c r="G355" s="42" t="s">
        <v>2225</v>
      </c>
      <c r="H355" s="42" t="s">
        <v>554</v>
      </c>
      <c r="I355" s="42"/>
      <c r="J355" s="42"/>
      <c r="K355" s="42"/>
      <c r="L355" s="42" t="s">
        <v>579</v>
      </c>
      <c r="M355" s="42" t="s">
        <v>2226</v>
      </c>
      <c r="N355" s="42" t="s">
        <v>565</v>
      </c>
      <c r="O355" s="42"/>
      <c r="P355" s="42" t="s">
        <v>555</v>
      </c>
      <c r="Q355" s="42" t="s">
        <v>555</v>
      </c>
      <c r="R355" s="42" t="s">
        <v>555</v>
      </c>
      <c r="S355" s="42" t="s">
        <v>555</v>
      </c>
      <c r="T355" s="42" t="s">
        <v>555</v>
      </c>
      <c r="U355" s="42" t="s">
        <v>555</v>
      </c>
      <c r="V355" s="44"/>
      <c r="W355" s="44"/>
      <c r="X355" s="44"/>
      <c r="Y355" s="44"/>
      <c r="Z355" s="44"/>
      <c r="AA355" s="44"/>
    </row>
    <row r="356" spans="1:27" ht="15.75" customHeight="1" x14ac:dyDescent="0.25">
      <c r="A356" s="43">
        <v>366</v>
      </c>
      <c r="B356" s="43" t="s">
        <v>482</v>
      </c>
      <c r="C356" s="42" t="s">
        <v>2227</v>
      </c>
      <c r="D356" s="42" t="s">
        <v>2228</v>
      </c>
      <c r="E356" s="42" t="s">
        <v>2229</v>
      </c>
      <c r="F356" s="42" t="s">
        <v>2230</v>
      </c>
      <c r="G356" s="42" t="s">
        <v>2231</v>
      </c>
      <c r="H356" s="42" t="s">
        <v>571</v>
      </c>
      <c r="I356" s="42"/>
      <c r="J356" s="42"/>
      <c r="K356" s="42"/>
      <c r="L356" s="42" t="s">
        <v>572</v>
      </c>
      <c r="M356" s="42" t="s">
        <v>2232</v>
      </c>
      <c r="N356" s="42" t="s">
        <v>565</v>
      </c>
      <c r="O356" s="42"/>
      <c r="P356" s="42" t="s">
        <v>555</v>
      </c>
      <c r="Q356" s="42" t="s">
        <v>555</v>
      </c>
      <c r="R356" s="42" t="s">
        <v>555</v>
      </c>
      <c r="S356" s="42" t="s">
        <v>555</v>
      </c>
      <c r="T356" s="42" t="s">
        <v>555</v>
      </c>
      <c r="U356" s="42" t="s">
        <v>555</v>
      </c>
      <c r="V356" s="44"/>
      <c r="W356" s="44"/>
      <c r="X356" s="44"/>
      <c r="Y356" s="44"/>
      <c r="Z356" s="44"/>
      <c r="AA356" s="44"/>
    </row>
    <row r="357" spans="1:27" ht="15.75" customHeight="1" x14ac:dyDescent="0.25">
      <c r="A357" s="43">
        <v>367</v>
      </c>
      <c r="B357" s="43" t="s">
        <v>482</v>
      </c>
      <c r="C357" s="42" t="s">
        <v>2233</v>
      </c>
      <c r="D357" s="42" t="s">
        <v>2234</v>
      </c>
      <c r="E357" s="42" t="s">
        <v>2235</v>
      </c>
      <c r="F357" s="42" t="s">
        <v>2236</v>
      </c>
      <c r="G357" s="42" t="s">
        <v>2237</v>
      </c>
      <c r="H357" s="42" t="s">
        <v>571</v>
      </c>
      <c r="I357" s="42"/>
      <c r="J357" s="42"/>
      <c r="K357" s="42"/>
      <c r="L357" s="42" t="s">
        <v>572</v>
      </c>
      <c r="M357" s="42" t="s">
        <v>2238</v>
      </c>
      <c r="N357" s="42" t="s">
        <v>565</v>
      </c>
      <c r="O357" s="42"/>
      <c r="P357" s="42" t="s">
        <v>555</v>
      </c>
      <c r="Q357" s="42" t="s">
        <v>555</v>
      </c>
      <c r="R357" s="42" t="s">
        <v>555</v>
      </c>
      <c r="S357" s="42" t="s">
        <v>555</v>
      </c>
      <c r="T357" s="42" t="s">
        <v>555</v>
      </c>
      <c r="U357" s="42" t="s">
        <v>555</v>
      </c>
      <c r="V357" s="44"/>
      <c r="W357" s="44"/>
      <c r="X357" s="44"/>
      <c r="Y357" s="44"/>
      <c r="Z357" s="44"/>
      <c r="AA357" s="44"/>
    </row>
    <row r="358" spans="1:27" ht="15.75" customHeight="1" x14ac:dyDescent="0.25">
      <c r="A358" s="43">
        <v>368</v>
      </c>
      <c r="B358" s="43" t="s">
        <v>482</v>
      </c>
      <c r="C358" s="42" t="s">
        <v>2239</v>
      </c>
      <c r="D358" s="42" t="s">
        <v>555</v>
      </c>
      <c r="E358" s="42" t="s">
        <v>2240</v>
      </c>
      <c r="F358" s="42" t="s">
        <v>2241</v>
      </c>
      <c r="G358" s="42" t="s">
        <v>2242</v>
      </c>
      <c r="H358" s="42" t="s">
        <v>571</v>
      </c>
      <c r="I358" s="42"/>
      <c r="J358" s="42"/>
      <c r="K358" s="42"/>
      <c r="L358" s="42" t="s">
        <v>572</v>
      </c>
      <c r="M358" s="42" t="s">
        <v>2243</v>
      </c>
      <c r="N358" s="42" t="s">
        <v>565</v>
      </c>
      <c r="O358" s="42"/>
      <c r="P358" s="42" t="s">
        <v>555</v>
      </c>
      <c r="Q358" s="42" t="s">
        <v>555</v>
      </c>
      <c r="R358" s="42" t="s">
        <v>555</v>
      </c>
      <c r="S358" s="42" t="s">
        <v>555</v>
      </c>
      <c r="T358" s="42" t="s">
        <v>555</v>
      </c>
      <c r="U358" s="42" t="s">
        <v>555</v>
      </c>
      <c r="V358" s="44"/>
      <c r="W358" s="44"/>
      <c r="X358" s="44"/>
      <c r="Y358" s="44"/>
      <c r="Z358" s="44"/>
      <c r="AA358" s="44"/>
    </row>
    <row r="359" spans="1:27" ht="15.75" customHeight="1" x14ac:dyDescent="0.25">
      <c r="A359" s="43">
        <v>369</v>
      </c>
      <c r="B359" s="43" t="s">
        <v>482</v>
      </c>
      <c r="C359" s="42" t="s">
        <v>2244</v>
      </c>
      <c r="D359" s="42" t="s">
        <v>555</v>
      </c>
      <c r="E359" s="42" t="s">
        <v>2240</v>
      </c>
      <c r="F359" s="42" t="s">
        <v>2245</v>
      </c>
      <c r="G359" s="42" t="s">
        <v>2246</v>
      </c>
      <c r="H359" s="42" t="s">
        <v>571</v>
      </c>
      <c r="I359" s="42"/>
      <c r="J359" s="42"/>
      <c r="K359" s="42"/>
      <c r="L359" s="42" t="s">
        <v>572</v>
      </c>
      <c r="M359" s="42" t="s">
        <v>2247</v>
      </c>
      <c r="N359" s="42" t="s">
        <v>565</v>
      </c>
      <c r="O359" s="42"/>
      <c r="P359" s="42" t="s">
        <v>555</v>
      </c>
      <c r="Q359" s="42" t="s">
        <v>555</v>
      </c>
      <c r="R359" s="42" t="s">
        <v>555</v>
      </c>
      <c r="S359" s="42" t="s">
        <v>555</v>
      </c>
      <c r="T359" s="42" t="s">
        <v>555</v>
      </c>
      <c r="U359" s="42" t="s">
        <v>555</v>
      </c>
      <c r="V359" s="44"/>
      <c r="W359" s="44"/>
      <c r="X359" s="44"/>
      <c r="Y359" s="44"/>
      <c r="Z359" s="44"/>
      <c r="AA359" s="44"/>
    </row>
    <row r="360" spans="1:27" ht="15.75" customHeight="1" x14ac:dyDescent="0.25">
      <c r="A360" s="43">
        <v>370</v>
      </c>
      <c r="B360" s="43" t="s">
        <v>482</v>
      </c>
      <c r="C360" s="42" t="s">
        <v>2248</v>
      </c>
      <c r="D360" s="42" t="s">
        <v>555</v>
      </c>
      <c r="E360" s="42" t="s">
        <v>2240</v>
      </c>
      <c r="F360" s="42" t="s">
        <v>2249</v>
      </c>
      <c r="G360" s="42" t="s">
        <v>2250</v>
      </c>
      <c r="H360" s="42" t="s">
        <v>571</v>
      </c>
      <c r="I360" s="42"/>
      <c r="J360" s="42"/>
      <c r="K360" s="42"/>
      <c r="L360" s="42" t="s">
        <v>572</v>
      </c>
      <c r="M360" s="42" t="s">
        <v>2251</v>
      </c>
      <c r="N360" s="42" t="s">
        <v>565</v>
      </c>
      <c r="O360" s="42"/>
      <c r="P360" s="42" t="s">
        <v>555</v>
      </c>
      <c r="Q360" s="42" t="s">
        <v>555</v>
      </c>
      <c r="R360" s="42" t="s">
        <v>555</v>
      </c>
      <c r="S360" s="42" t="s">
        <v>555</v>
      </c>
      <c r="T360" s="42" t="s">
        <v>555</v>
      </c>
      <c r="U360" s="42" t="s">
        <v>555</v>
      </c>
      <c r="V360" s="44"/>
      <c r="W360" s="44"/>
      <c r="X360" s="44"/>
      <c r="Y360" s="44"/>
      <c r="Z360" s="44"/>
      <c r="AA360" s="44"/>
    </row>
    <row r="361" spans="1:27" ht="15.75" customHeight="1" x14ac:dyDescent="0.25">
      <c r="A361" s="43">
        <v>371</v>
      </c>
      <c r="B361" s="43" t="s">
        <v>482</v>
      </c>
      <c r="C361" s="42" t="s">
        <v>2252</v>
      </c>
      <c r="D361" s="42" t="s">
        <v>2253</v>
      </c>
      <c r="E361" s="42" t="s">
        <v>2254</v>
      </c>
      <c r="F361" s="42" t="s">
        <v>2255</v>
      </c>
      <c r="G361" s="42" t="s">
        <v>2256</v>
      </c>
      <c r="H361" s="42" t="s">
        <v>571</v>
      </c>
      <c r="I361" s="42"/>
      <c r="J361" s="42"/>
      <c r="K361" s="42"/>
      <c r="L361" s="42" t="s">
        <v>572</v>
      </c>
      <c r="M361" s="42" t="s">
        <v>2257</v>
      </c>
      <c r="N361" s="42" t="s">
        <v>565</v>
      </c>
      <c r="O361" s="42"/>
      <c r="P361" s="42" t="s">
        <v>555</v>
      </c>
      <c r="Q361" s="42" t="s">
        <v>555</v>
      </c>
      <c r="R361" s="42" t="s">
        <v>555</v>
      </c>
      <c r="S361" s="42" t="s">
        <v>555</v>
      </c>
      <c r="T361" s="42" t="s">
        <v>555</v>
      </c>
      <c r="U361" s="42" t="s">
        <v>555</v>
      </c>
      <c r="V361" s="44"/>
      <c r="W361" s="44"/>
      <c r="X361" s="44"/>
      <c r="Y361" s="44"/>
      <c r="Z361" s="44"/>
      <c r="AA361" s="44"/>
    </row>
    <row r="362" spans="1:27" ht="15.75" customHeight="1" x14ac:dyDescent="0.25">
      <c r="A362" s="43">
        <v>372</v>
      </c>
      <c r="B362" s="43" t="s">
        <v>482</v>
      </c>
      <c r="C362" s="42" t="s">
        <v>2258</v>
      </c>
      <c r="D362" s="42" t="s">
        <v>2259</v>
      </c>
      <c r="E362" s="42" t="s">
        <v>2260</v>
      </c>
      <c r="F362" s="42" t="s">
        <v>2261</v>
      </c>
      <c r="G362" s="42" t="s">
        <v>2262</v>
      </c>
      <c r="H362" s="42" t="s">
        <v>571</v>
      </c>
      <c r="I362" s="42"/>
      <c r="J362" s="42"/>
      <c r="K362" s="42"/>
      <c r="L362" s="42" t="s">
        <v>572</v>
      </c>
      <c r="M362" s="42" t="s">
        <v>2263</v>
      </c>
      <c r="N362" s="42" t="s">
        <v>565</v>
      </c>
      <c r="O362" s="42"/>
      <c r="P362" s="42" t="s">
        <v>555</v>
      </c>
      <c r="Q362" s="42" t="s">
        <v>555</v>
      </c>
      <c r="R362" s="42" t="s">
        <v>555</v>
      </c>
      <c r="S362" s="42" t="s">
        <v>555</v>
      </c>
      <c r="T362" s="42" t="s">
        <v>555</v>
      </c>
      <c r="U362" s="42" t="s">
        <v>555</v>
      </c>
      <c r="V362" s="44"/>
      <c r="W362" s="44"/>
      <c r="X362" s="44"/>
      <c r="Y362" s="44"/>
      <c r="Z362" s="44"/>
      <c r="AA362" s="44"/>
    </row>
    <row r="363" spans="1:27" ht="15.75" customHeight="1" x14ac:dyDescent="0.25">
      <c r="A363" s="43">
        <v>373</v>
      </c>
      <c r="B363" s="43" t="s">
        <v>482</v>
      </c>
      <c r="C363" s="42" t="s">
        <v>2264</v>
      </c>
      <c r="D363" s="42" t="s">
        <v>2265</v>
      </c>
      <c r="E363" s="42" t="s">
        <v>2266</v>
      </c>
      <c r="F363" s="42" t="s">
        <v>2267</v>
      </c>
      <c r="G363" s="42" t="s">
        <v>2268</v>
      </c>
      <c r="H363" s="42" t="s">
        <v>571</v>
      </c>
      <c r="I363" s="42"/>
      <c r="J363" s="42"/>
      <c r="K363" s="42"/>
      <c r="L363" s="42" t="s">
        <v>572</v>
      </c>
      <c r="M363" s="42" t="s">
        <v>2269</v>
      </c>
      <c r="N363" s="42" t="s">
        <v>565</v>
      </c>
      <c r="O363" s="42"/>
      <c r="P363" s="42" t="s">
        <v>555</v>
      </c>
      <c r="Q363" s="42" t="s">
        <v>555</v>
      </c>
      <c r="R363" s="42" t="s">
        <v>555</v>
      </c>
      <c r="S363" s="42" t="s">
        <v>555</v>
      </c>
      <c r="T363" s="42" t="s">
        <v>555</v>
      </c>
      <c r="U363" s="42" t="s">
        <v>555</v>
      </c>
      <c r="V363" s="44"/>
      <c r="W363" s="44"/>
      <c r="X363" s="44"/>
      <c r="Y363" s="44"/>
      <c r="Z363" s="44"/>
      <c r="AA363" s="44"/>
    </row>
    <row r="364" spans="1:27" ht="15.75" customHeight="1" x14ac:dyDescent="0.25">
      <c r="A364" s="43">
        <v>374</v>
      </c>
      <c r="B364" s="43" t="s">
        <v>482</v>
      </c>
      <c r="C364" s="42" t="s">
        <v>2270</v>
      </c>
      <c r="D364" s="42" t="s">
        <v>2271</v>
      </c>
      <c r="E364" s="42" t="s">
        <v>2272</v>
      </c>
      <c r="F364" s="42" t="s">
        <v>2273</v>
      </c>
      <c r="G364" s="42" t="s">
        <v>2274</v>
      </c>
      <c r="H364" s="42" t="s">
        <v>554</v>
      </c>
      <c r="I364" s="42"/>
      <c r="J364" s="42"/>
      <c r="K364" s="42"/>
      <c r="L364" s="42" t="s">
        <v>579</v>
      </c>
      <c r="M364" s="42" t="s">
        <v>2275</v>
      </c>
      <c r="N364" s="42" t="s">
        <v>565</v>
      </c>
      <c r="O364" s="42"/>
      <c r="P364" s="42" t="s">
        <v>555</v>
      </c>
      <c r="Q364" s="42" t="s">
        <v>555</v>
      </c>
      <c r="R364" s="42" t="s">
        <v>555</v>
      </c>
      <c r="S364" s="42" t="s">
        <v>555</v>
      </c>
      <c r="T364" s="42" t="s">
        <v>555</v>
      </c>
      <c r="U364" s="42" t="s">
        <v>555</v>
      </c>
      <c r="V364" s="44"/>
      <c r="W364" s="44"/>
      <c r="X364" s="44"/>
      <c r="Y364" s="44"/>
      <c r="Z364" s="44"/>
      <c r="AA364" s="44"/>
    </row>
    <row r="365" spans="1:27" ht="15.75" customHeight="1" x14ac:dyDescent="0.25">
      <c r="A365" s="43">
        <v>375</v>
      </c>
      <c r="B365" s="43" t="s">
        <v>482</v>
      </c>
      <c r="C365" s="42" t="s">
        <v>2276</v>
      </c>
      <c r="D365" s="42" t="s">
        <v>2271</v>
      </c>
      <c r="E365" s="42" t="s">
        <v>2272</v>
      </c>
      <c r="F365" s="42" t="s">
        <v>2277</v>
      </c>
      <c r="G365" s="42" t="s">
        <v>2278</v>
      </c>
      <c r="H365" s="42" t="s">
        <v>554</v>
      </c>
      <c r="I365" s="42"/>
      <c r="J365" s="42"/>
      <c r="K365" s="42"/>
      <c r="L365" s="42" t="s">
        <v>579</v>
      </c>
      <c r="M365" s="42" t="s">
        <v>2279</v>
      </c>
      <c r="N365" s="42" t="s">
        <v>565</v>
      </c>
      <c r="O365" s="42"/>
      <c r="P365" s="42" t="s">
        <v>555</v>
      </c>
      <c r="Q365" s="42" t="s">
        <v>555</v>
      </c>
      <c r="R365" s="42" t="s">
        <v>555</v>
      </c>
      <c r="S365" s="42" t="s">
        <v>555</v>
      </c>
      <c r="T365" s="42" t="s">
        <v>555</v>
      </c>
      <c r="U365" s="42" t="s">
        <v>555</v>
      </c>
      <c r="V365" s="44"/>
      <c r="W365" s="44"/>
      <c r="X365" s="44"/>
      <c r="Y365" s="44"/>
      <c r="Z365" s="44"/>
      <c r="AA365" s="44"/>
    </row>
    <row r="366" spans="1:27" ht="15.75" customHeight="1" x14ac:dyDescent="0.25">
      <c r="A366" s="43">
        <v>376</v>
      </c>
      <c r="B366" s="43" t="s">
        <v>482</v>
      </c>
      <c r="C366" s="42" t="s">
        <v>2280</v>
      </c>
      <c r="D366" s="42" t="s">
        <v>2281</v>
      </c>
      <c r="E366" s="42" t="s">
        <v>2282</v>
      </c>
      <c r="F366" s="42" t="s">
        <v>2283</v>
      </c>
      <c r="G366" s="42" t="s">
        <v>2284</v>
      </c>
      <c r="H366" s="42" t="s">
        <v>571</v>
      </c>
      <c r="I366" s="42"/>
      <c r="J366" s="42"/>
      <c r="K366" s="42"/>
      <c r="L366" s="42" t="s">
        <v>572</v>
      </c>
      <c r="M366" s="42" t="s">
        <v>2285</v>
      </c>
      <c r="N366" s="42" t="s">
        <v>565</v>
      </c>
      <c r="O366" s="42"/>
      <c r="P366" s="42" t="s">
        <v>555</v>
      </c>
      <c r="Q366" s="42" t="s">
        <v>555</v>
      </c>
      <c r="R366" s="42" t="s">
        <v>555</v>
      </c>
      <c r="S366" s="42" t="s">
        <v>555</v>
      </c>
      <c r="T366" s="42" t="s">
        <v>555</v>
      </c>
      <c r="U366" s="42" t="s">
        <v>555</v>
      </c>
      <c r="V366" s="44"/>
      <c r="W366" s="44"/>
      <c r="X366" s="44"/>
      <c r="Y366" s="44"/>
      <c r="Z366" s="44"/>
      <c r="AA366" s="44"/>
    </row>
    <row r="367" spans="1:27" ht="15.75" customHeight="1" x14ac:dyDescent="0.25">
      <c r="A367" s="43">
        <v>377</v>
      </c>
      <c r="B367" s="43" t="s">
        <v>482</v>
      </c>
      <c r="C367" s="42" t="s">
        <v>2286</v>
      </c>
      <c r="D367" s="42" t="s">
        <v>555</v>
      </c>
      <c r="E367" s="42" t="s">
        <v>2287</v>
      </c>
      <c r="F367" s="42" t="s">
        <v>2288</v>
      </c>
      <c r="G367" s="42" t="s">
        <v>2289</v>
      </c>
      <c r="H367" s="42" t="s">
        <v>571</v>
      </c>
      <c r="I367" s="42"/>
      <c r="J367" s="42"/>
      <c r="K367" s="42"/>
      <c r="L367" s="42" t="s">
        <v>572</v>
      </c>
      <c r="M367" s="42" t="s">
        <v>2290</v>
      </c>
      <c r="N367" s="42" t="s">
        <v>565</v>
      </c>
      <c r="O367" s="42"/>
      <c r="P367" s="42" t="s">
        <v>555</v>
      </c>
      <c r="Q367" s="42" t="s">
        <v>555</v>
      </c>
      <c r="R367" s="42" t="s">
        <v>555</v>
      </c>
      <c r="S367" s="42" t="s">
        <v>555</v>
      </c>
      <c r="T367" s="42" t="s">
        <v>555</v>
      </c>
      <c r="U367" s="42" t="s">
        <v>555</v>
      </c>
      <c r="V367" s="44"/>
      <c r="W367" s="44"/>
      <c r="X367" s="44"/>
      <c r="Y367" s="44"/>
      <c r="Z367" s="44"/>
      <c r="AA367" s="44"/>
    </row>
    <row r="368" spans="1:27" ht="15.75" customHeight="1" x14ac:dyDescent="0.25">
      <c r="A368" s="43">
        <v>378</v>
      </c>
      <c r="B368" s="43" t="s">
        <v>482</v>
      </c>
      <c r="C368" s="42" t="s">
        <v>2291</v>
      </c>
      <c r="D368" s="42" t="s">
        <v>555</v>
      </c>
      <c r="E368" s="42" t="s">
        <v>2287</v>
      </c>
      <c r="F368" s="42" t="s">
        <v>2292</v>
      </c>
      <c r="G368" s="42" t="s">
        <v>2293</v>
      </c>
      <c r="H368" s="42" t="s">
        <v>571</v>
      </c>
      <c r="I368" s="42"/>
      <c r="J368" s="42"/>
      <c r="K368" s="42"/>
      <c r="L368" s="42" t="s">
        <v>572</v>
      </c>
      <c r="M368" s="42" t="s">
        <v>2294</v>
      </c>
      <c r="N368" s="42" t="s">
        <v>565</v>
      </c>
      <c r="O368" s="42"/>
      <c r="P368" s="42" t="s">
        <v>555</v>
      </c>
      <c r="Q368" s="42" t="s">
        <v>555</v>
      </c>
      <c r="R368" s="42" t="s">
        <v>555</v>
      </c>
      <c r="S368" s="42" t="s">
        <v>555</v>
      </c>
      <c r="T368" s="42" t="s">
        <v>555</v>
      </c>
      <c r="U368" s="42" t="s">
        <v>555</v>
      </c>
      <c r="V368" s="44"/>
      <c r="W368" s="44"/>
      <c r="X368" s="44"/>
      <c r="Y368" s="44"/>
      <c r="Z368" s="44"/>
      <c r="AA368" s="44"/>
    </row>
    <row r="369" spans="1:27" ht="15.75" customHeight="1" x14ac:dyDescent="0.25">
      <c r="A369" s="43">
        <v>379</v>
      </c>
      <c r="B369" s="43" t="s">
        <v>482</v>
      </c>
      <c r="C369" s="42" t="s">
        <v>2295</v>
      </c>
      <c r="D369" s="42" t="s">
        <v>555</v>
      </c>
      <c r="E369" s="42" t="s">
        <v>2287</v>
      </c>
      <c r="F369" s="42" t="s">
        <v>2296</v>
      </c>
      <c r="G369" s="42" t="s">
        <v>2297</v>
      </c>
      <c r="H369" s="42" t="s">
        <v>571</v>
      </c>
      <c r="I369" s="42"/>
      <c r="J369" s="42"/>
      <c r="K369" s="42"/>
      <c r="L369" s="42" t="s">
        <v>572</v>
      </c>
      <c r="M369" s="42" t="s">
        <v>2298</v>
      </c>
      <c r="N369" s="42" t="s">
        <v>565</v>
      </c>
      <c r="O369" s="42"/>
      <c r="P369" s="42" t="s">
        <v>555</v>
      </c>
      <c r="Q369" s="42" t="s">
        <v>555</v>
      </c>
      <c r="R369" s="42" t="s">
        <v>555</v>
      </c>
      <c r="S369" s="42" t="s">
        <v>555</v>
      </c>
      <c r="T369" s="42" t="s">
        <v>555</v>
      </c>
      <c r="U369" s="42" t="s">
        <v>555</v>
      </c>
      <c r="V369" s="44"/>
      <c r="W369" s="44"/>
      <c r="X369" s="44"/>
      <c r="Y369" s="44"/>
      <c r="Z369" s="44"/>
      <c r="AA369" s="44"/>
    </row>
    <row r="370" spans="1:27" ht="15.75" customHeight="1" x14ac:dyDescent="0.25">
      <c r="A370" s="43">
        <v>381</v>
      </c>
      <c r="B370" s="43" t="s">
        <v>482</v>
      </c>
      <c r="C370" s="42" t="s">
        <v>2299</v>
      </c>
      <c r="D370" s="42" t="s">
        <v>2300</v>
      </c>
      <c r="E370" s="42" t="s">
        <v>2301</v>
      </c>
      <c r="F370" s="42" t="s">
        <v>2302</v>
      </c>
      <c r="G370" s="42" t="s">
        <v>2303</v>
      </c>
      <c r="H370" s="42" t="s">
        <v>571</v>
      </c>
      <c r="I370" s="42"/>
      <c r="J370" s="42"/>
      <c r="K370" s="42"/>
      <c r="L370" s="42" t="s">
        <v>572</v>
      </c>
      <c r="M370" s="42" t="s">
        <v>2304</v>
      </c>
      <c r="N370" s="42" t="s">
        <v>565</v>
      </c>
      <c r="O370" s="42"/>
      <c r="P370" s="42" t="s">
        <v>555</v>
      </c>
      <c r="Q370" s="42" t="s">
        <v>555</v>
      </c>
      <c r="R370" s="42" t="s">
        <v>555</v>
      </c>
      <c r="S370" s="42" t="s">
        <v>555</v>
      </c>
      <c r="T370" s="42" t="s">
        <v>555</v>
      </c>
      <c r="U370" s="42" t="s">
        <v>555</v>
      </c>
      <c r="V370" s="44"/>
      <c r="W370" s="44"/>
      <c r="X370" s="44"/>
      <c r="Y370" s="44"/>
      <c r="Z370" s="44"/>
      <c r="AA370" s="44"/>
    </row>
    <row r="371" spans="1:27" ht="15.75" customHeight="1" x14ac:dyDescent="0.25">
      <c r="A371" s="43">
        <v>382</v>
      </c>
      <c r="B371" s="43" t="s">
        <v>482</v>
      </c>
      <c r="C371" s="42" t="s">
        <v>2305</v>
      </c>
      <c r="D371" s="42" t="s">
        <v>2306</v>
      </c>
      <c r="E371" s="42" t="s">
        <v>2307</v>
      </c>
      <c r="F371" s="42" t="s">
        <v>2308</v>
      </c>
      <c r="G371" s="42" t="s">
        <v>2309</v>
      </c>
      <c r="H371" s="42" t="s">
        <v>571</v>
      </c>
      <c r="I371" s="42"/>
      <c r="J371" s="42"/>
      <c r="K371" s="42"/>
      <c r="L371" s="42" t="s">
        <v>572</v>
      </c>
      <c r="M371" s="42" t="s">
        <v>2310</v>
      </c>
      <c r="N371" s="42" t="s">
        <v>565</v>
      </c>
      <c r="O371" s="42"/>
      <c r="P371" s="42" t="s">
        <v>555</v>
      </c>
      <c r="Q371" s="42" t="s">
        <v>555</v>
      </c>
      <c r="R371" s="42" t="s">
        <v>555</v>
      </c>
      <c r="S371" s="42" t="s">
        <v>555</v>
      </c>
      <c r="T371" s="42" t="s">
        <v>555</v>
      </c>
      <c r="U371" s="42" t="s">
        <v>555</v>
      </c>
      <c r="V371" s="44"/>
      <c r="W371" s="44"/>
      <c r="X371" s="44"/>
      <c r="Y371" s="44"/>
      <c r="Z371" s="44"/>
      <c r="AA371" s="44"/>
    </row>
    <row r="372" spans="1:27" ht="15.75" customHeight="1" x14ac:dyDescent="0.25">
      <c r="A372" s="43">
        <v>383</v>
      </c>
      <c r="B372" s="43" t="s">
        <v>482</v>
      </c>
      <c r="C372" s="42" t="s">
        <v>2311</v>
      </c>
      <c r="D372" s="42" t="s">
        <v>2312</v>
      </c>
      <c r="E372" s="42" t="s">
        <v>2313</v>
      </c>
      <c r="F372" s="42" t="s">
        <v>2314</v>
      </c>
      <c r="G372" s="42" t="s">
        <v>2315</v>
      </c>
      <c r="H372" s="42" t="s">
        <v>554</v>
      </c>
      <c r="I372" s="42"/>
      <c r="J372" s="42"/>
      <c r="K372" s="42"/>
      <c r="L372" s="42" t="s">
        <v>579</v>
      </c>
      <c r="M372" s="42" t="s">
        <v>2316</v>
      </c>
      <c r="N372" s="42" t="s">
        <v>565</v>
      </c>
      <c r="O372" s="42"/>
      <c r="P372" s="42" t="s">
        <v>555</v>
      </c>
      <c r="Q372" s="42" t="s">
        <v>555</v>
      </c>
      <c r="R372" s="42" t="s">
        <v>555</v>
      </c>
      <c r="S372" s="42" t="s">
        <v>555</v>
      </c>
      <c r="T372" s="42" t="s">
        <v>555</v>
      </c>
      <c r="U372" s="42" t="s">
        <v>555</v>
      </c>
      <c r="V372" s="44"/>
      <c r="W372" s="44"/>
      <c r="X372" s="44"/>
      <c r="Y372" s="44"/>
      <c r="Z372" s="44"/>
      <c r="AA372" s="44"/>
    </row>
    <row r="373" spans="1:27" ht="15.75" customHeight="1" x14ac:dyDescent="0.25">
      <c r="A373" s="43">
        <v>384</v>
      </c>
      <c r="B373" s="43" t="s">
        <v>482</v>
      </c>
      <c r="C373" s="42" t="s">
        <v>2317</v>
      </c>
      <c r="D373" s="42" t="s">
        <v>2318</v>
      </c>
      <c r="E373" s="42" t="s">
        <v>2319</v>
      </c>
      <c r="F373" s="42" t="s">
        <v>2320</v>
      </c>
      <c r="G373" s="42" t="s">
        <v>2321</v>
      </c>
      <c r="H373" s="42" t="s">
        <v>571</v>
      </c>
      <c r="I373" s="42"/>
      <c r="J373" s="42"/>
      <c r="K373" s="42"/>
      <c r="L373" s="42" t="s">
        <v>572</v>
      </c>
      <c r="M373" s="42" t="s">
        <v>2322</v>
      </c>
      <c r="N373" s="42" t="s">
        <v>565</v>
      </c>
      <c r="O373" s="42"/>
      <c r="P373" s="42" t="s">
        <v>555</v>
      </c>
      <c r="Q373" s="42" t="s">
        <v>555</v>
      </c>
      <c r="R373" s="42" t="s">
        <v>555</v>
      </c>
      <c r="S373" s="42" t="s">
        <v>555</v>
      </c>
      <c r="T373" s="42" t="s">
        <v>555</v>
      </c>
      <c r="U373" s="42" t="s">
        <v>555</v>
      </c>
      <c r="V373" s="44"/>
      <c r="W373" s="44"/>
      <c r="X373" s="44"/>
      <c r="Y373" s="44"/>
      <c r="Z373" s="44"/>
      <c r="AA373" s="44"/>
    </row>
    <row r="374" spans="1:27" ht="15.75" customHeight="1" x14ac:dyDescent="0.25">
      <c r="A374" s="43">
        <v>385</v>
      </c>
      <c r="B374" s="43" t="s">
        <v>482</v>
      </c>
      <c r="C374" s="42" t="s">
        <v>2323</v>
      </c>
      <c r="D374" s="42" t="s">
        <v>2324</v>
      </c>
      <c r="E374" s="42" t="s">
        <v>2325</v>
      </c>
      <c r="F374" s="42" t="s">
        <v>2326</v>
      </c>
      <c r="G374" s="42" t="s">
        <v>2327</v>
      </c>
      <c r="H374" s="42" t="s">
        <v>571</v>
      </c>
      <c r="I374" s="42"/>
      <c r="J374" s="42"/>
      <c r="K374" s="42"/>
      <c r="L374" s="42" t="s">
        <v>572</v>
      </c>
      <c r="M374" s="42" t="s">
        <v>2328</v>
      </c>
      <c r="N374" s="42" t="s">
        <v>565</v>
      </c>
      <c r="O374" s="42"/>
      <c r="P374" s="42" t="s">
        <v>555</v>
      </c>
      <c r="Q374" s="42" t="s">
        <v>555</v>
      </c>
      <c r="R374" s="42" t="s">
        <v>555</v>
      </c>
      <c r="S374" s="42" t="s">
        <v>555</v>
      </c>
      <c r="T374" s="42" t="s">
        <v>555</v>
      </c>
      <c r="U374" s="42" t="s">
        <v>555</v>
      </c>
      <c r="V374" s="44"/>
      <c r="W374" s="44"/>
      <c r="X374" s="44"/>
      <c r="Y374" s="44"/>
      <c r="Z374" s="44"/>
      <c r="AA374" s="44"/>
    </row>
    <row r="375" spans="1:27" ht="15.75" customHeight="1" x14ac:dyDescent="0.25">
      <c r="A375" s="43">
        <v>386</v>
      </c>
      <c r="B375" s="43" t="s">
        <v>482</v>
      </c>
      <c r="C375" s="42" t="s">
        <v>2329</v>
      </c>
      <c r="D375" s="42" t="s">
        <v>2330</v>
      </c>
      <c r="E375" s="42" t="s">
        <v>2331</v>
      </c>
      <c r="F375" s="42" t="s">
        <v>2332</v>
      </c>
      <c r="G375" s="42" t="s">
        <v>2333</v>
      </c>
      <c r="H375" s="42" t="s">
        <v>571</v>
      </c>
      <c r="I375" s="42"/>
      <c r="J375" s="42"/>
      <c r="K375" s="42"/>
      <c r="L375" s="42" t="s">
        <v>572</v>
      </c>
      <c r="M375" s="42" t="s">
        <v>2334</v>
      </c>
      <c r="N375" s="42" t="s">
        <v>565</v>
      </c>
      <c r="O375" s="42"/>
      <c r="P375" s="42" t="s">
        <v>555</v>
      </c>
      <c r="Q375" s="42" t="s">
        <v>555</v>
      </c>
      <c r="R375" s="42" t="s">
        <v>555</v>
      </c>
      <c r="S375" s="42" t="s">
        <v>555</v>
      </c>
      <c r="T375" s="42" t="s">
        <v>555</v>
      </c>
      <c r="U375" s="42" t="s">
        <v>555</v>
      </c>
      <c r="V375" s="44"/>
      <c r="W375" s="44"/>
      <c r="X375" s="44"/>
      <c r="Y375" s="44"/>
      <c r="Z375" s="44"/>
      <c r="AA375" s="44"/>
    </row>
    <row r="376" spans="1:27" ht="15.75" customHeight="1" x14ac:dyDescent="0.25">
      <c r="A376" s="43">
        <v>387</v>
      </c>
      <c r="B376" s="43" t="s">
        <v>482</v>
      </c>
      <c r="C376" s="42" t="s">
        <v>2335</v>
      </c>
      <c r="D376" s="42" t="s">
        <v>555</v>
      </c>
      <c r="E376" s="42" t="s">
        <v>2335</v>
      </c>
      <c r="F376" s="42" t="s">
        <v>2336</v>
      </c>
      <c r="G376" s="42" t="s">
        <v>2337</v>
      </c>
      <c r="H376" s="42" t="s">
        <v>571</v>
      </c>
      <c r="I376" s="42"/>
      <c r="J376" s="42"/>
      <c r="K376" s="42" t="s">
        <v>1336</v>
      </c>
      <c r="L376" s="42" t="s">
        <v>572</v>
      </c>
      <c r="M376" s="42" t="s">
        <v>2338</v>
      </c>
      <c r="N376" s="42" t="s">
        <v>565</v>
      </c>
      <c r="O376" s="42"/>
      <c r="P376" s="42" t="s">
        <v>555</v>
      </c>
      <c r="Q376" s="42" t="s">
        <v>555</v>
      </c>
      <c r="R376" s="42" t="s">
        <v>555</v>
      </c>
      <c r="S376" s="42" t="s">
        <v>555</v>
      </c>
      <c r="T376" s="42" t="s">
        <v>555</v>
      </c>
      <c r="U376" s="42" t="s">
        <v>555</v>
      </c>
      <c r="V376" s="44"/>
      <c r="W376" s="44"/>
      <c r="X376" s="44"/>
      <c r="Y376" s="44"/>
      <c r="Z376" s="44"/>
      <c r="AA376" s="44"/>
    </row>
    <row r="377" spans="1:27" ht="15.75" customHeight="1" x14ac:dyDescent="0.25">
      <c r="A377" s="43">
        <v>388</v>
      </c>
      <c r="B377" s="43" t="s">
        <v>482</v>
      </c>
      <c r="C377" s="42" t="s">
        <v>2339</v>
      </c>
      <c r="D377" s="42" t="s">
        <v>555</v>
      </c>
      <c r="E377" s="42" t="s">
        <v>2339</v>
      </c>
      <c r="F377" s="42" t="s">
        <v>2340</v>
      </c>
      <c r="G377" s="42" t="s">
        <v>2341</v>
      </c>
      <c r="H377" s="42" t="s">
        <v>571</v>
      </c>
      <c r="I377" s="42"/>
      <c r="J377" s="42"/>
      <c r="K377" s="42" t="s">
        <v>1336</v>
      </c>
      <c r="L377" s="42" t="s">
        <v>572</v>
      </c>
      <c r="M377" s="42" t="s">
        <v>2342</v>
      </c>
      <c r="N377" s="42" t="s">
        <v>565</v>
      </c>
      <c r="O377" s="42"/>
      <c r="P377" s="42" t="s">
        <v>555</v>
      </c>
      <c r="Q377" s="42" t="s">
        <v>555</v>
      </c>
      <c r="R377" s="42" t="s">
        <v>555</v>
      </c>
      <c r="S377" s="42" t="s">
        <v>555</v>
      </c>
      <c r="T377" s="42" t="s">
        <v>555</v>
      </c>
      <c r="U377" s="42" t="s">
        <v>555</v>
      </c>
      <c r="V377" s="44"/>
      <c r="W377" s="44"/>
      <c r="X377" s="44"/>
      <c r="Y377" s="44"/>
      <c r="Z377" s="44"/>
      <c r="AA377" s="44"/>
    </row>
    <row r="378" spans="1:27" ht="15.75" customHeight="1" x14ac:dyDescent="0.25">
      <c r="A378" s="43">
        <v>389</v>
      </c>
      <c r="B378" s="43" t="s">
        <v>482</v>
      </c>
      <c r="C378" s="42" t="s">
        <v>2343</v>
      </c>
      <c r="D378" s="42" t="s">
        <v>555</v>
      </c>
      <c r="E378" s="42" t="s">
        <v>2343</v>
      </c>
      <c r="F378" s="42" t="s">
        <v>2344</v>
      </c>
      <c r="G378" s="42" t="s">
        <v>2345</v>
      </c>
      <c r="H378" s="42" t="s">
        <v>571</v>
      </c>
      <c r="I378" s="42"/>
      <c r="J378" s="42"/>
      <c r="K378" s="42"/>
      <c r="L378" s="42" t="s">
        <v>572</v>
      </c>
      <c r="M378" s="42" t="s">
        <v>2346</v>
      </c>
      <c r="N378" s="42" t="s">
        <v>565</v>
      </c>
      <c r="O378" s="42"/>
      <c r="P378" s="42" t="s">
        <v>555</v>
      </c>
      <c r="Q378" s="42" t="s">
        <v>555</v>
      </c>
      <c r="R378" s="42" t="s">
        <v>555</v>
      </c>
      <c r="S378" s="42" t="s">
        <v>555</v>
      </c>
      <c r="T378" s="42" t="s">
        <v>555</v>
      </c>
      <c r="U378" s="42" t="s">
        <v>555</v>
      </c>
      <c r="V378" s="44"/>
      <c r="W378" s="44"/>
      <c r="X378" s="44"/>
      <c r="Y378" s="44"/>
      <c r="Z378" s="44"/>
      <c r="AA378" s="44"/>
    </row>
    <row r="379" spans="1:27" ht="15.75" customHeight="1" x14ac:dyDescent="0.25">
      <c r="A379" s="43">
        <v>390</v>
      </c>
      <c r="B379" s="43" t="s">
        <v>482</v>
      </c>
      <c r="C379" s="42" t="s">
        <v>2347</v>
      </c>
      <c r="D379" s="42" t="s">
        <v>2348</v>
      </c>
      <c r="E379" s="42" t="s">
        <v>2349</v>
      </c>
      <c r="F379" s="42" t="s">
        <v>2350</v>
      </c>
      <c r="G379" s="42" t="s">
        <v>2351</v>
      </c>
      <c r="H379" s="42" t="s">
        <v>571</v>
      </c>
      <c r="I379" s="42"/>
      <c r="J379" s="42"/>
      <c r="K379" s="42"/>
      <c r="L379" s="42" t="s">
        <v>572</v>
      </c>
      <c r="M379" s="42" t="s">
        <v>2352</v>
      </c>
      <c r="N379" s="42" t="s">
        <v>565</v>
      </c>
      <c r="O379" s="42"/>
      <c r="P379" s="42" t="s">
        <v>555</v>
      </c>
      <c r="Q379" s="42" t="s">
        <v>555</v>
      </c>
      <c r="R379" s="42" t="s">
        <v>555</v>
      </c>
      <c r="S379" s="42" t="s">
        <v>555</v>
      </c>
      <c r="T379" s="42" t="s">
        <v>555</v>
      </c>
      <c r="U379" s="42" t="s">
        <v>555</v>
      </c>
      <c r="V379" s="44"/>
      <c r="W379" s="44"/>
      <c r="X379" s="44"/>
      <c r="Y379" s="44"/>
      <c r="Z379" s="44"/>
      <c r="AA379" s="44"/>
    </row>
    <row r="380" spans="1:27" ht="15.75" customHeight="1" x14ac:dyDescent="0.25">
      <c r="A380" s="43">
        <v>391</v>
      </c>
      <c r="B380" s="43" t="s">
        <v>482</v>
      </c>
      <c r="C380" s="42" t="s">
        <v>2353</v>
      </c>
      <c r="D380" s="42" t="s">
        <v>2354</v>
      </c>
      <c r="E380" s="42" t="s">
        <v>2355</v>
      </c>
      <c r="F380" s="42" t="s">
        <v>2356</v>
      </c>
      <c r="G380" s="42" t="s">
        <v>2357</v>
      </c>
      <c r="H380" s="42" t="s">
        <v>571</v>
      </c>
      <c r="I380" s="42"/>
      <c r="J380" s="42"/>
      <c r="K380" s="42"/>
      <c r="L380" s="42" t="s">
        <v>572</v>
      </c>
      <c r="M380" s="42" t="s">
        <v>2358</v>
      </c>
      <c r="N380" s="42" t="s">
        <v>565</v>
      </c>
      <c r="O380" s="42"/>
      <c r="P380" s="42" t="s">
        <v>555</v>
      </c>
      <c r="Q380" s="42" t="s">
        <v>555</v>
      </c>
      <c r="R380" s="42" t="s">
        <v>555</v>
      </c>
      <c r="S380" s="42" t="s">
        <v>555</v>
      </c>
      <c r="T380" s="42" t="s">
        <v>555</v>
      </c>
      <c r="U380" s="42" t="s">
        <v>555</v>
      </c>
      <c r="V380" s="44"/>
      <c r="W380" s="44"/>
      <c r="X380" s="44"/>
      <c r="Y380" s="44"/>
      <c r="Z380" s="44"/>
      <c r="AA380" s="44"/>
    </row>
    <row r="381" spans="1:27" ht="15.75" customHeight="1" x14ac:dyDescent="0.25">
      <c r="A381" s="43">
        <v>392</v>
      </c>
      <c r="B381" s="43" t="s">
        <v>482</v>
      </c>
      <c r="C381" s="42" t="s">
        <v>2359</v>
      </c>
      <c r="D381" s="42" t="s">
        <v>2360</v>
      </c>
      <c r="E381" s="42" t="s">
        <v>2361</v>
      </c>
      <c r="F381" s="42" t="s">
        <v>2362</v>
      </c>
      <c r="G381" s="42" t="s">
        <v>2363</v>
      </c>
      <c r="H381" s="42" t="s">
        <v>571</v>
      </c>
      <c r="I381" s="42"/>
      <c r="J381" s="42"/>
      <c r="K381" s="42"/>
      <c r="L381" s="42" t="s">
        <v>572</v>
      </c>
      <c r="M381" s="42" t="s">
        <v>2364</v>
      </c>
      <c r="N381" s="42" t="s">
        <v>565</v>
      </c>
      <c r="O381" s="42"/>
      <c r="P381" s="42" t="s">
        <v>555</v>
      </c>
      <c r="Q381" s="42" t="s">
        <v>555</v>
      </c>
      <c r="R381" s="42" t="s">
        <v>555</v>
      </c>
      <c r="S381" s="42" t="s">
        <v>555</v>
      </c>
      <c r="T381" s="42" t="s">
        <v>555</v>
      </c>
      <c r="U381" s="42" t="s">
        <v>555</v>
      </c>
      <c r="V381" s="44"/>
      <c r="W381" s="44"/>
      <c r="X381" s="44"/>
      <c r="Y381" s="44"/>
      <c r="Z381" s="44"/>
      <c r="AA381" s="44"/>
    </row>
    <row r="382" spans="1:27" ht="15.75" customHeight="1" x14ac:dyDescent="0.25">
      <c r="A382" s="43">
        <v>393</v>
      </c>
      <c r="B382" s="43" t="s">
        <v>482</v>
      </c>
      <c r="C382" s="42" t="s">
        <v>2365</v>
      </c>
      <c r="D382" s="42" t="s">
        <v>555</v>
      </c>
      <c r="E382" s="42" t="s">
        <v>2366</v>
      </c>
      <c r="F382" s="42" t="s">
        <v>2367</v>
      </c>
      <c r="G382" s="42" t="s">
        <v>2368</v>
      </c>
      <c r="H382" s="42" t="s">
        <v>571</v>
      </c>
      <c r="I382" s="42"/>
      <c r="J382" s="42"/>
      <c r="K382" s="42"/>
      <c r="L382" s="42" t="s">
        <v>572</v>
      </c>
      <c r="M382" s="42" t="s">
        <v>2369</v>
      </c>
      <c r="N382" s="42" t="s">
        <v>565</v>
      </c>
      <c r="O382" s="42"/>
      <c r="P382" s="42" t="s">
        <v>555</v>
      </c>
      <c r="Q382" s="42" t="s">
        <v>555</v>
      </c>
      <c r="R382" s="42" t="s">
        <v>555</v>
      </c>
      <c r="S382" s="42" t="s">
        <v>555</v>
      </c>
      <c r="T382" s="42" t="s">
        <v>555</v>
      </c>
      <c r="U382" s="42" t="s">
        <v>555</v>
      </c>
      <c r="V382" s="44"/>
      <c r="W382" s="44"/>
      <c r="X382" s="44"/>
      <c r="Y382" s="44"/>
      <c r="Z382" s="44"/>
      <c r="AA382" s="44"/>
    </row>
    <row r="383" spans="1:27" ht="15.75" customHeight="1" x14ac:dyDescent="0.25">
      <c r="A383" s="43">
        <v>394</v>
      </c>
      <c r="B383" s="43" t="s">
        <v>482</v>
      </c>
      <c r="C383" s="42" t="s">
        <v>2370</v>
      </c>
      <c r="D383" s="42" t="s">
        <v>2371</v>
      </c>
      <c r="E383" s="42" t="s">
        <v>2372</v>
      </c>
      <c r="F383" s="42" t="s">
        <v>2373</v>
      </c>
      <c r="G383" s="42" t="s">
        <v>2374</v>
      </c>
      <c r="H383" s="42" t="s">
        <v>571</v>
      </c>
      <c r="I383" s="42"/>
      <c r="J383" s="42"/>
      <c r="K383" s="42"/>
      <c r="L383" s="42" t="s">
        <v>572</v>
      </c>
      <c r="M383" s="42" t="s">
        <v>2375</v>
      </c>
      <c r="N383" s="42" t="s">
        <v>565</v>
      </c>
      <c r="O383" s="42"/>
      <c r="P383" s="42" t="s">
        <v>555</v>
      </c>
      <c r="Q383" s="42" t="s">
        <v>555</v>
      </c>
      <c r="R383" s="42" t="s">
        <v>555</v>
      </c>
      <c r="S383" s="42" t="s">
        <v>555</v>
      </c>
      <c r="T383" s="42" t="s">
        <v>555</v>
      </c>
      <c r="U383" s="42" t="s">
        <v>555</v>
      </c>
      <c r="V383" s="44"/>
      <c r="W383" s="44"/>
      <c r="X383" s="44"/>
      <c r="Y383" s="44"/>
      <c r="Z383" s="44"/>
      <c r="AA383" s="44"/>
    </row>
    <row r="384" spans="1:27" ht="15.75" customHeight="1" x14ac:dyDescent="0.25">
      <c r="A384" s="43">
        <v>395</v>
      </c>
      <c r="B384" s="43" t="s">
        <v>482</v>
      </c>
      <c r="C384" s="42" t="s">
        <v>2376</v>
      </c>
      <c r="D384" s="42" t="s">
        <v>2371</v>
      </c>
      <c r="E384" s="42" t="s">
        <v>2372</v>
      </c>
      <c r="F384" s="42" t="s">
        <v>2377</v>
      </c>
      <c r="G384" s="42" t="s">
        <v>2378</v>
      </c>
      <c r="H384" s="42" t="s">
        <v>571</v>
      </c>
      <c r="I384" s="42"/>
      <c r="J384" s="42"/>
      <c r="K384" s="42"/>
      <c r="L384" s="42" t="s">
        <v>572</v>
      </c>
      <c r="M384" s="42" t="s">
        <v>2379</v>
      </c>
      <c r="N384" s="42" t="s">
        <v>565</v>
      </c>
      <c r="O384" s="42"/>
      <c r="P384" s="42" t="s">
        <v>555</v>
      </c>
      <c r="Q384" s="42" t="s">
        <v>555</v>
      </c>
      <c r="R384" s="42" t="s">
        <v>555</v>
      </c>
      <c r="S384" s="42" t="s">
        <v>555</v>
      </c>
      <c r="T384" s="42" t="s">
        <v>555</v>
      </c>
      <c r="U384" s="42" t="s">
        <v>555</v>
      </c>
      <c r="V384" s="44"/>
      <c r="W384" s="44"/>
      <c r="X384" s="44"/>
      <c r="Y384" s="44"/>
      <c r="Z384" s="44"/>
      <c r="AA384" s="44"/>
    </row>
    <row r="385" spans="1:27" ht="15.75" customHeight="1" x14ac:dyDescent="0.25">
      <c r="A385" s="43">
        <v>396</v>
      </c>
      <c r="B385" s="43" t="s">
        <v>482</v>
      </c>
      <c r="C385" s="42" t="s">
        <v>2380</v>
      </c>
      <c r="D385" s="42" t="s">
        <v>2381</v>
      </c>
      <c r="E385" s="42" t="s">
        <v>2382</v>
      </c>
      <c r="F385" s="42" t="s">
        <v>2383</v>
      </c>
      <c r="G385" s="42" t="s">
        <v>2384</v>
      </c>
      <c r="H385" s="42" t="s">
        <v>554</v>
      </c>
      <c r="I385" s="42">
        <f>VLOOKUP(C385,RefVtsB1,6,FALSE)</f>
        <v>4</v>
      </c>
      <c r="J385" s="42"/>
      <c r="K385" s="42"/>
      <c r="L385" s="42" t="s">
        <v>579</v>
      </c>
      <c r="M385" s="42" t="s">
        <v>2385</v>
      </c>
      <c r="N385" s="42" t="s">
        <v>565</v>
      </c>
      <c r="O385" s="42"/>
      <c r="P385" s="42" t="s">
        <v>555</v>
      </c>
      <c r="Q385" s="42" t="s">
        <v>555</v>
      </c>
      <c r="R385" s="42" t="s">
        <v>555</v>
      </c>
      <c r="S385" s="42" t="s">
        <v>555</v>
      </c>
      <c r="T385" s="42" t="s">
        <v>555</v>
      </c>
      <c r="U385" s="42" t="s">
        <v>555</v>
      </c>
      <c r="V385" s="44"/>
      <c r="W385" s="44"/>
      <c r="X385" s="44"/>
      <c r="Y385" s="44"/>
      <c r="Z385" s="44"/>
      <c r="AA385" s="44"/>
    </row>
    <row r="386" spans="1:27" ht="15.75" customHeight="1" x14ac:dyDescent="0.25">
      <c r="A386" s="43">
        <v>397</v>
      </c>
      <c r="B386" s="43" t="s">
        <v>482</v>
      </c>
      <c r="C386" s="42" t="s">
        <v>2386</v>
      </c>
      <c r="D386" s="42" t="s">
        <v>2387</v>
      </c>
      <c r="E386" s="42" t="s">
        <v>2388</v>
      </c>
      <c r="F386" s="42" t="s">
        <v>2389</v>
      </c>
      <c r="G386" s="42" t="s">
        <v>2390</v>
      </c>
      <c r="H386" s="42" t="s">
        <v>562</v>
      </c>
      <c r="I386" s="42"/>
      <c r="J386" s="42"/>
      <c r="K386" s="42"/>
      <c r="L386" s="42" t="s">
        <v>563</v>
      </c>
      <c r="M386" s="42" t="s">
        <v>2391</v>
      </c>
      <c r="N386" s="42" t="s">
        <v>565</v>
      </c>
      <c r="O386" s="42"/>
      <c r="P386" s="42" t="s">
        <v>555</v>
      </c>
      <c r="Q386" s="42" t="s">
        <v>555</v>
      </c>
      <c r="R386" s="42" t="s">
        <v>555</v>
      </c>
      <c r="S386" s="42" t="s">
        <v>555</v>
      </c>
      <c r="T386" s="42" t="s">
        <v>555</v>
      </c>
      <c r="U386" s="42" t="s">
        <v>555</v>
      </c>
      <c r="V386" s="44"/>
      <c r="W386" s="44"/>
      <c r="X386" s="44"/>
      <c r="Y386" s="44"/>
      <c r="Z386" s="44"/>
      <c r="AA386" s="44"/>
    </row>
    <row r="387" spans="1:27" ht="15.75" customHeight="1" x14ac:dyDescent="0.25">
      <c r="A387" s="43">
        <v>398</v>
      </c>
      <c r="B387" s="43" t="s">
        <v>482</v>
      </c>
      <c r="C387" s="42" t="s">
        <v>438</v>
      </c>
      <c r="D387" s="42" t="s">
        <v>439</v>
      </c>
      <c r="E387" s="42" t="s">
        <v>2393</v>
      </c>
      <c r="F387" s="42" t="s">
        <v>2394</v>
      </c>
      <c r="G387" s="42" t="s">
        <v>2395</v>
      </c>
      <c r="H387" s="42" t="s">
        <v>554</v>
      </c>
      <c r="I387" s="42">
        <f>VLOOKUP(C387,RefVtsB1,6,FALSE)</f>
        <v>5</v>
      </c>
      <c r="J387" s="42"/>
      <c r="K387" s="42"/>
      <c r="L387" s="42" t="s">
        <v>579</v>
      </c>
      <c r="M387" s="42" t="s">
        <v>2396</v>
      </c>
      <c r="N387" s="42" t="s">
        <v>565</v>
      </c>
      <c r="O387" s="42"/>
      <c r="P387" s="42" t="s">
        <v>555</v>
      </c>
      <c r="Q387" s="42" t="s">
        <v>555</v>
      </c>
      <c r="R387" s="42" t="s">
        <v>555</v>
      </c>
      <c r="S387" s="42" t="s">
        <v>555</v>
      </c>
      <c r="T387" s="42" t="s">
        <v>2397</v>
      </c>
      <c r="U387" s="42" t="s">
        <v>2398</v>
      </c>
      <c r="V387" s="44"/>
      <c r="W387" s="44"/>
      <c r="X387" s="44"/>
      <c r="Y387" s="44"/>
      <c r="Z387" s="44"/>
      <c r="AA387" s="44"/>
    </row>
    <row r="388" spans="1:27" ht="15.75" customHeight="1" x14ac:dyDescent="0.25">
      <c r="A388" s="43">
        <v>399</v>
      </c>
      <c r="B388" s="43" t="s">
        <v>482</v>
      </c>
      <c r="C388" s="42" t="s">
        <v>2399</v>
      </c>
      <c r="D388" s="42" t="s">
        <v>2400</v>
      </c>
      <c r="E388" s="42" t="s">
        <v>2401</v>
      </c>
      <c r="F388" s="42" t="s">
        <v>2402</v>
      </c>
      <c r="G388" s="42" t="s">
        <v>2403</v>
      </c>
      <c r="H388" s="42" t="s">
        <v>554</v>
      </c>
      <c r="I388" s="42"/>
      <c r="J388" s="42"/>
      <c r="K388" s="42"/>
      <c r="L388" s="42" t="s">
        <v>579</v>
      </c>
      <c r="M388" s="42" t="s">
        <v>2404</v>
      </c>
      <c r="N388" s="42" t="s">
        <v>565</v>
      </c>
      <c r="O388" s="42"/>
      <c r="P388" s="42" t="s">
        <v>555</v>
      </c>
      <c r="Q388" s="42" t="s">
        <v>555</v>
      </c>
      <c r="R388" s="42" t="s">
        <v>555</v>
      </c>
      <c r="S388" s="42" t="s">
        <v>555</v>
      </c>
      <c r="T388" s="42" t="s">
        <v>555</v>
      </c>
      <c r="U388" s="42" t="s">
        <v>555</v>
      </c>
      <c r="V388" s="44"/>
      <c r="W388" s="44"/>
      <c r="X388" s="44"/>
      <c r="Y388" s="44"/>
      <c r="Z388" s="44"/>
      <c r="AA388" s="44"/>
    </row>
    <row r="389" spans="1:27" ht="15.75" customHeight="1" x14ac:dyDescent="0.25">
      <c r="A389" s="43">
        <v>400</v>
      </c>
      <c r="B389" s="43" t="s">
        <v>482</v>
      </c>
      <c r="C389" s="42" t="s">
        <v>2405</v>
      </c>
      <c r="D389" s="42" t="s">
        <v>2381</v>
      </c>
      <c r="E389" s="42" t="s">
        <v>2382</v>
      </c>
      <c r="F389" s="42" t="s">
        <v>2406</v>
      </c>
      <c r="G389" s="42" t="s">
        <v>2407</v>
      </c>
      <c r="H389" s="42" t="s">
        <v>554</v>
      </c>
      <c r="I389" s="42"/>
      <c r="J389" s="42"/>
      <c r="K389" s="42"/>
      <c r="L389" s="42" t="s">
        <v>579</v>
      </c>
      <c r="M389" s="42" t="s">
        <v>2408</v>
      </c>
      <c r="N389" s="42" t="s">
        <v>565</v>
      </c>
      <c r="O389" s="42"/>
      <c r="P389" s="42" t="s">
        <v>555</v>
      </c>
      <c r="Q389" s="42" t="s">
        <v>555</v>
      </c>
      <c r="R389" s="42" t="s">
        <v>555</v>
      </c>
      <c r="S389" s="42" t="s">
        <v>555</v>
      </c>
      <c r="T389" s="42" t="s">
        <v>555</v>
      </c>
      <c r="U389" s="42" t="s">
        <v>555</v>
      </c>
      <c r="V389" s="44"/>
      <c r="W389" s="44"/>
      <c r="X389" s="44"/>
      <c r="Y389" s="44"/>
      <c r="Z389" s="44"/>
      <c r="AA389" s="44"/>
    </row>
    <row r="390" spans="1:27" ht="15.75" customHeight="1" x14ac:dyDescent="0.25">
      <c r="A390" s="43">
        <v>401</v>
      </c>
      <c r="B390" s="43" t="s">
        <v>482</v>
      </c>
      <c r="C390" s="42" t="s">
        <v>2409</v>
      </c>
      <c r="D390" s="42" t="s">
        <v>2410</v>
      </c>
      <c r="E390" s="42" t="s">
        <v>2411</v>
      </c>
      <c r="F390" s="42" t="s">
        <v>2412</v>
      </c>
      <c r="G390" s="42" t="s">
        <v>2413</v>
      </c>
      <c r="H390" s="42" t="s">
        <v>554</v>
      </c>
      <c r="I390" s="42"/>
      <c r="J390" s="42"/>
      <c r="K390" s="42"/>
      <c r="L390" s="42" t="s">
        <v>579</v>
      </c>
      <c r="M390" s="42" t="s">
        <v>2414</v>
      </c>
      <c r="N390" s="42" t="s">
        <v>565</v>
      </c>
      <c r="O390" s="42"/>
      <c r="P390" s="42" t="s">
        <v>555</v>
      </c>
      <c r="Q390" s="42" t="s">
        <v>555</v>
      </c>
      <c r="R390" s="42" t="s">
        <v>555</v>
      </c>
      <c r="S390" s="42" t="s">
        <v>555</v>
      </c>
      <c r="T390" s="42" t="s">
        <v>555</v>
      </c>
      <c r="U390" s="42" t="s">
        <v>555</v>
      </c>
      <c r="V390" s="44"/>
      <c r="W390" s="44"/>
      <c r="X390" s="44"/>
      <c r="Y390" s="44"/>
      <c r="Z390" s="44"/>
      <c r="AA390" s="44"/>
    </row>
    <row r="391" spans="1:27" ht="15.75" customHeight="1" x14ac:dyDescent="0.25">
      <c r="A391" s="43">
        <v>402</v>
      </c>
      <c r="B391" s="43" t="s">
        <v>482</v>
      </c>
      <c r="C391" s="42" t="s">
        <v>2415</v>
      </c>
      <c r="D391" s="42" t="s">
        <v>2416</v>
      </c>
      <c r="E391" s="42" t="s">
        <v>2417</v>
      </c>
      <c r="F391" s="42" t="s">
        <v>2418</v>
      </c>
      <c r="G391" s="42" t="s">
        <v>2419</v>
      </c>
      <c r="H391" s="42" t="s">
        <v>554</v>
      </c>
      <c r="I391" s="42"/>
      <c r="J391" s="42"/>
      <c r="K391" s="42"/>
      <c r="L391" s="42" t="s">
        <v>579</v>
      </c>
      <c r="M391" s="42" t="s">
        <v>2420</v>
      </c>
      <c r="N391" s="42" t="s">
        <v>565</v>
      </c>
      <c r="O391" s="42"/>
      <c r="P391" s="42" t="s">
        <v>555</v>
      </c>
      <c r="Q391" s="42" t="s">
        <v>555</v>
      </c>
      <c r="R391" s="42" t="s">
        <v>555</v>
      </c>
      <c r="S391" s="42" t="s">
        <v>555</v>
      </c>
      <c r="T391" s="42" t="s">
        <v>555</v>
      </c>
      <c r="U391" s="42" t="s">
        <v>555</v>
      </c>
      <c r="V391" s="44"/>
      <c r="W391" s="44"/>
      <c r="X391" s="44"/>
      <c r="Y391" s="44"/>
      <c r="Z391" s="44"/>
      <c r="AA391" s="44"/>
    </row>
    <row r="392" spans="1:27" ht="15.75" customHeight="1" x14ac:dyDescent="0.25">
      <c r="A392" s="43">
        <v>403</v>
      </c>
      <c r="B392" s="43" t="s">
        <v>482</v>
      </c>
      <c r="C392" s="42" t="s">
        <v>2421</v>
      </c>
      <c r="D392" s="42" t="s">
        <v>555</v>
      </c>
      <c r="E392" s="42" t="s">
        <v>2422</v>
      </c>
      <c r="F392" s="42" t="s">
        <v>2423</v>
      </c>
      <c r="G392" s="42" t="s">
        <v>2424</v>
      </c>
      <c r="H392" s="42" t="s">
        <v>571</v>
      </c>
      <c r="I392" s="42"/>
      <c r="J392" s="42"/>
      <c r="K392" s="42"/>
      <c r="L392" s="42" t="s">
        <v>572</v>
      </c>
      <c r="M392" s="42" t="s">
        <v>2425</v>
      </c>
      <c r="N392" s="42" t="s">
        <v>565</v>
      </c>
      <c r="O392" s="42"/>
      <c r="P392" s="42" t="s">
        <v>555</v>
      </c>
      <c r="Q392" s="42" t="s">
        <v>555</v>
      </c>
      <c r="R392" s="42" t="s">
        <v>555</v>
      </c>
      <c r="S392" s="42" t="s">
        <v>555</v>
      </c>
      <c r="T392" s="42" t="s">
        <v>555</v>
      </c>
      <c r="U392" s="42" t="s">
        <v>555</v>
      </c>
      <c r="V392" s="44"/>
      <c r="W392" s="44"/>
      <c r="X392" s="44"/>
      <c r="Y392" s="44"/>
      <c r="Z392" s="44"/>
      <c r="AA392" s="44"/>
    </row>
    <row r="393" spans="1:27" ht="15.75" customHeight="1" x14ac:dyDescent="0.25">
      <c r="A393" s="43">
        <v>404</v>
      </c>
      <c r="B393" s="43" t="s">
        <v>482</v>
      </c>
      <c r="C393" s="42" t="s">
        <v>2426</v>
      </c>
      <c r="D393" s="42" t="s">
        <v>2427</v>
      </c>
      <c r="E393" s="42" t="s">
        <v>2428</v>
      </c>
      <c r="F393" s="42" t="s">
        <v>2429</v>
      </c>
      <c r="G393" s="42" t="s">
        <v>2430</v>
      </c>
      <c r="H393" s="42" t="s">
        <v>554</v>
      </c>
      <c r="I393" s="42"/>
      <c r="J393" s="42"/>
      <c r="K393" s="42"/>
      <c r="L393" s="42" t="s">
        <v>579</v>
      </c>
      <c r="M393" s="42" t="s">
        <v>2431</v>
      </c>
      <c r="N393" s="42" t="s">
        <v>565</v>
      </c>
      <c r="O393" s="42"/>
      <c r="P393" s="42" t="s">
        <v>555</v>
      </c>
      <c r="Q393" s="42" t="s">
        <v>555</v>
      </c>
      <c r="R393" s="42" t="s">
        <v>555</v>
      </c>
      <c r="S393" s="42" t="s">
        <v>555</v>
      </c>
      <c r="T393" s="42" t="s">
        <v>555</v>
      </c>
      <c r="U393" s="42" t="s">
        <v>555</v>
      </c>
      <c r="V393" s="44"/>
      <c r="W393" s="44"/>
      <c r="X393" s="44"/>
      <c r="Y393" s="44"/>
      <c r="Z393" s="44"/>
      <c r="AA393" s="44"/>
    </row>
    <row r="394" spans="1:27" ht="15.75" customHeight="1" x14ac:dyDescent="0.25">
      <c r="A394" s="43">
        <v>405</v>
      </c>
      <c r="B394" s="43" t="s">
        <v>482</v>
      </c>
      <c r="C394" s="42" t="s">
        <v>2432</v>
      </c>
      <c r="D394" s="42" t="s">
        <v>2433</v>
      </c>
      <c r="E394" s="42" t="s">
        <v>2434</v>
      </c>
      <c r="F394" s="42" t="s">
        <v>2435</v>
      </c>
      <c r="G394" s="42" t="s">
        <v>2436</v>
      </c>
      <c r="H394" s="42" t="s">
        <v>562</v>
      </c>
      <c r="I394" s="42"/>
      <c r="J394" s="42"/>
      <c r="K394" s="42"/>
      <c r="L394" s="42" t="s">
        <v>563</v>
      </c>
      <c r="M394" s="42" t="s">
        <v>2437</v>
      </c>
      <c r="N394" s="42" t="s">
        <v>565</v>
      </c>
      <c r="O394" s="42"/>
      <c r="P394" s="42" t="s">
        <v>555</v>
      </c>
      <c r="Q394" s="42" t="s">
        <v>555</v>
      </c>
      <c r="R394" s="42" t="s">
        <v>555</v>
      </c>
      <c r="S394" s="42" t="s">
        <v>555</v>
      </c>
      <c r="T394" s="42" t="s">
        <v>555</v>
      </c>
      <c r="U394" s="42" t="s">
        <v>555</v>
      </c>
      <c r="V394" s="44"/>
      <c r="W394" s="44"/>
      <c r="X394" s="44"/>
      <c r="Y394" s="44"/>
      <c r="Z394" s="44"/>
      <c r="AA394" s="44"/>
    </row>
    <row r="395" spans="1:27" ht="15.75" customHeight="1" x14ac:dyDescent="0.25">
      <c r="A395" s="43">
        <v>406</v>
      </c>
      <c r="B395" s="43" t="s">
        <v>482</v>
      </c>
      <c r="C395" s="42" t="s">
        <v>2438</v>
      </c>
      <c r="D395" s="42" t="s">
        <v>2439</v>
      </c>
      <c r="E395" s="42" t="s">
        <v>2440</v>
      </c>
      <c r="F395" s="42" t="s">
        <v>2441</v>
      </c>
      <c r="G395" s="42" t="s">
        <v>2442</v>
      </c>
      <c r="H395" s="42" t="s">
        <v>571</v>
      </c>
      <c r="I395" s="42"/>
      <c r="J395" s="42"/>
      <c r="K395" s="42"/>
      <c r="L395" s="42" t="s">
        <v>572</v>
      </c>
      <c r="M395" s="42" t="s">
        <v>2443</v>
      </c>
      <c r="N395" s="42" t="s">
        <v>565</v>
      </c>
      <c r="O395" s="42"/>
      <c r="P395" s="42" t="s">
        <v>555</v>
      </c>
      <c r="Q395" s="42" t="s">
        <v>555</v>
      </c>
      <c r="R395" s="42" t="s">
        <v>555</v>
      </c>
      <c r="S395" s="42" t="s">
        <v>555</v>
      </c>
      <c r="T395" s="42" t="s">
        <v>555</v>
      </c>
      <c r="U395" s="42" t="s">
        <v>555</v>
      </c>
      <c r="V395" s="44"/>
      <c r="W395" s="44"/>
      <c r="X395" s="44"/>
      <c r="Y395" s="44"/>
      <c r="Z395" s="44"/>
      <c r="AA395" s="44"/>
    </row>
    <row r="396" spans="1:27" ht="15.75" customHeight="1" x14ac:dyDescent="0.25">
      <c r="A396" s="43">
        <v>407</v>
      </c>
      <c r="B396" s="43" t="s">
        <v>482</v>
      </c>
      <c r="C396" s="42" t="s">
        <v>2444</v>
      </c>
      <c r="D396" s="42" t="s">
        <v>2445</v>
      </c>
      <c r="E396" s="42" t="s">
        <v>2446</v>
      </c>
      <c r="F396" s="42" t="s">
        <v>2447</v>
      </c>
      <c r="G396" s="42" t="s">
        <v>2448</v>
      </c>
      <c r="H396" s="42" t="s">
        <v>571</v>
      </c>
      <c r="I396" s="42"/>
      <c r="J396" s="42"/>
      <c r="K396" s="42"/>
      <c r="L396" s="42" t="s">
        <v>572</v>
      </c>
      <c r="M396" s="42" t="s">
        <v>2449</v>
      </c>
      <c r="N396" s="42" t="s">
        <v>565</v>
      </c>
      <c r="O396" s="42"/>
      <c r="P396" s="42" t="s">
        <v>555</v>
      </c>
      <c r="Q396" s="42" t="s">
        <v>555</v>
      </c>
      <c r="R396" s="42" t="s">
        <v>555</v>
      </c>
      <c r="S396" s="42" t="s">
        <v>555</v>
      </c>
      <c r="T396" s="42" t="s">
        <v>555</v>
      </c>
      <c r="U396" s="42" t="s">
        <v>555</v>
      </c>
      <c r="V396" s="44"/>
      <c r="W396" s="44"/>
      <c r="X396" s="44"/>
      <c r="Y396" s="44"/>
      <c r="Z396" s="44"/>
      <c r="AA396" s="44"/>
    </row>
    <row r="397" spans="1:27" ht="15.75" customHeight="1" x14ac:dyDescent="0.25">
      <c r="A397" s="43">
        <v>408</v>
      </c>
      <c r="B397" s="43" t="s">
        <v>482</v>
      </c>
      <c r="C397" s="42" t="s">
        <v>2450</v>
      </c>
      <c r="D397" s="42" t="s">
        <v>2451</v>
      </c>
      <c r="E397" s="42" t="s">
        <v>2452</v>
      </c>
      <c r="F397" s="42" t="s">
        <v>2453</v>
      </c>
      <c r="G397" s="42" t="s">
        <v>2454</v>
      </c>
      <c r="H397" s="42" t="s">
        <v>562</v>
      </c>
      <c r="I397" s="42"/>
      <c r="J397" s="42"/>
      <c r="K397" s="42"/>
      <c r="L397" s="42" t="s">
        <v>563</v>
      </c>
      <c r="M397" s="42" t="s">
        <v>2455</v>
      </c>
      <c r="N397" s="42" t="s">
        <v>565</v>
      </c>
      <c r="O397" s="42"/>
      <c r="P397" s="42" t="s">
        <v>555</v>
      </c>
      <c r="Q397" s="42" t="s">
        <v>555</v>
      </c>
      <c r="R397" s="42" t="s">
        <v>555</v>
      </c>
      <c r="S397" s="42" t="s">
        <v>555</v>
      </c>
      <c r="T397" s="42" t="s">
        <v>555</v>
      </c>
      <c r="U397" s="42" t="s">
        <v>555</v>
      </c>
      <c r="V397" s="44"/>
      <c r="W397" s="44"/>
      <c r="X397" s="44"/>
      <c r="Y397" s="44"/>
      <c r="Z397" s="44"/>
      <c r="AA397" s="44"/>
    </row>
    <row r="398" spans="1:27" ht="15.75" customHeight="1" x14ac:dyDescent="0.25">
      <c r="A398" s="43">
        <v>409</v>
      </c>
      <c r="B398" s="43" t="s">
        <v>482</v>
      </c>
      <c r="C398" s="42" t="s">
        <v>2456</v>
      </c>
      <c r="D398" s="42" t="s">
        <v>2457</v>
      </c>
      <c r="E398" s="42" t="s">
        <v>2458</v>
      </c>
      <c r="F398" s="42" t="s">
        <v>2459</v>
      </c>
      <c r="G398" s="42" t="s">
        <v>2460</v>
      </c>
      <c r="H398" s="42" t="s">
        <v>571</v>
      </c>
      <c r="I398" s="42"/>
      <c r="J398" s="42"/>
      <c r="K398" s="42"/>
      <c r="L398" s="42" t="s">
        <v>572</v>
      </c>
      <c r="M398" s="42" t="s">
        <v>2461</v>
      </c>
      <c r="N398" s="42" t="s">
        <v>565</v>
      </c>
      <c r="O398" s="42"/>
      <c r="P398" s="42" t="s">
        <v>555</v>
      </c>
      <c r="Q398" s="42" t="s">
        <v>555</v>
      </c>
      <c r="R398" s="42" t="s">
        <v>555</v>
      </c>
      <c r="S398" s="42" t="s">
        <v>555</v>
      </c>
      <c r="T398" s="42" t="s">
        <v>555</v>
      </c>
      <c r="U398" s="42" t="s">
        <v>555</v>
      </c>
      <c r="V398" s="44"/>
      <c r="W398" s="44"/>
      <c r="X398" s="44"/>
      <c r="Y398" s="44"/>
      <c r="Z398" s="44"/>
      <c r="AA398" s="44"/>
    </row>
    <row r="399" spans="1:27" ht="15.75" customHeight="1" x14ac:dyDescent="0.25">
      <c r="A399" s="43">
        <v>410</v>
      </c>
      <c r="B399" s="43" t="s">
        <v>482</v>
      </c>
      <c r="C399" s="42" t="s">
        <v>2462</v>
      </c>
      <c r="D399" s="42" t="s">
        <v>2463</v>
      </c>
      <c r="E399" s="42" t="s">
        <v>2464</v>
      </c>
      <c r="F399" s="42" t="s">
        <v>2465</v>
      </c>
      <c r="G399" s="42" t="s">
        <v>2466</v>
      </c>
      <c r="H399" s="42" t="s">
        <v>571</v>
      </c>
      <c r="I399" s="42"/>
      <c r="J399" s="42"/>
      <c r="K399" s="42"/>
      <c r="L399" s="42" t="s">
        <v>572</v>
      </c>
      <c r="M399" s="42" t="s">
        <v>2467</v>
      </c>
      <c r="N399" s="42" t="s">
        <v>565</v>
      </c>
      <c r="O399" s="42"/>
      <c r="P399" s="42" t="s">
        <v>555</v>
      </c>
      <c r="Q399" s="42" t="s">
        <v>555</v>
      </c>
      <c r="R399" s="42" t="s">
        <v>555</v>
      </c>
      <c r="S399" s="42" t="s">
        <v>555</v>
      </c>
      <c r="T399" s="42" t="s">
        <v>555</v>
      </c>
      <c r="U399" s="42" t="s">
        <v>555</v>
      </c>
      <c r="V399" s="44"/>
      <c r="W399" s="44"/>
      <c r="X399" s="44"/>
      <c r="Y399" s="44"/>
      <c r="Z399" s="44"/>
      <c r="AA399" s="44"/>
    </row>
    <row r="400" spans="1:27" ht="15.75" customHeight="1" x14ac:dyDescent="0.25">
      <c r="A400" s="43">
        <v>412</v>
      </c>
      <c r="B400" s="43" t="s">
        <v>482</v>
      </c>
      <c r="C400" s="42" t="s">
        <v>2468</v>
      </c>
      <c r="D400" s="42" t="s">
        <v>555</v>
      </c>
      <c r="E400" s="42" t="s">
        <v>2469</v>
      </c>
      <c r="F400" s="42" t="s">
        <v>2470</v>
      </c>
      <c r="G400" s="42" t="s">
        <v>2471</v>
      </c>
      <c r="H400" s="42" t="s">
        <v>571</v>
      </c>
      <c r="I400" s="42"/>
      <c r="J400" s="42"/>
      <c r="K400" s="42"/>
      <c r="L400" s="42" t="s">
        <v>572</v>
      </c>
      <c r="M400" s="42" t="s">
        <v>2472</v>
      </c>
      <c r="N400" s="42" t="s">
        <v>565</v>
      </c>
      <c r="O400" s="42"/>
      <c r="P400" s="42" t="s">
        <v>555</v>
      </c>
      <c r="Q400" s="42" t="s">
        <v>555</v>
      </c>
      <c r="R400" s="42" t="s">
        <v>555</v>
      </c>
      <c r="S400" s="42" t="s">
        <v>555</v>
      </c>
      <c r="T400" s="42" t="s">
        <v>555</v>
      </c>
      <c r="U400" s="42" t="s">
        <v>555</v>
      </c>
      <c r="V400" s="44"/>
      <c r="W400" s="44"/>
      <c r="X400" s="44"/>
      <c r="Y400" s="44"/>
      <c r="Z400" s="44"/>
      <c r="AA400" s="44"/>
    </row>
    <row r="401" spans="1:27" ht="15.75" customHeight="1" x14ac:dyDescent="0.25">
      <c r="A401" s="43">
        <v>413</v>
      </c>
      <c r="B401" s="43" t="s">
        <v>482</v>
      </c>
      <c r="C401" s="42" t="s">
        <v>2473</v>
      </c>
      <c r="D401" s="42" t="s">
        <v>555</v>
      </c>
      <c r="E401" s="42" t="s">
        <v>2469</v>
      </c>
      <c r="F401" s="42" t="s">
        <v>2474</v>
      </c>
      <c r="G401" s="42" t="s">
        <v>2475</v>
      </c>
      <c r="H401" s="42" t="s">
        <v>571</v>
      </c>
      <c r="I401" s="42"/>
      <c r="J401" s="42"/>
      <c r="K401" s="42"/>
      <c r="L401" s="42" t="s">
        <v>572</v>
      </c>
      <c r="M401" s="42" t="s">
        <v>2476</v>
      </c>
      <c r="N401" s="42" t="s">
        <v>565</v>
      </c>
      <c r="O401" s="42"/>
      <c r="P401" s="42" t="s">
        <v>555</v>
      </c>
      <c r="Q401" s="42" t="s">
        <v>555</v>
      </c>
      <c r="R401" s="42" t="s">
        <v>555</v>
      </c>
      <c r="S401" s="42" t="s">
        <v>555</v>
      </c>
      <c r="T401" s="42" t="s">
        <v>555</v>
      </c>
      <c r="U401" s="42" t="s">
        <v>555</v>
      </c>
      <c r="V401" s="44"/>
      <c r="W401" s="44"/>
      <c r="X401" s="44"/>
      <c r="Y401" s="44"/>
      <c r="Z401" s="44"/>
      <c r="AA401" s="44"/>
    </row>
    <row r="402" spans="1:27" ht="15.75" customHeight="1" x14ac:dyDescent="0.25">
      <c r="A402" s="43">
        <v>414</v>
      </c>
      <c r="B402" s="43" t="s">
        <v>482</v>
      </c>
      <c r="C402" s="42" t="s">
        <v>2477</v>
      </c>
      <c r="D402" s="42" t="s">
        <v>555</v>
      </c>
      <c r="E402" s="42" t="s">
        <v>2469</v>
      </c>
      <c r="F402" s="42" t="s">
        <v>2478</v>
      </c>
      <c r="G402" s="42" t="s">
        <v>2479</v>
      </c>
      <c r="H402" s="42" t="s">
        <v>571</v>
      </c>
      <c r="I402" s="42"/>
      <c r="J402" s="42"/>
      <c r="K402" s="42"/>
      <c r="L402" s="42" t="s">
        <v>572</v>
      </c>
      <c r="M402" s="42" t="s">
        <v>2480</v>
      </c>
      <c r="N402" s="42" t="s">
        <v>565</v>
      </c>
      <c r="O402" s="42"/>
      <c r="P402" s="42" t="s">
        <v>555</v>
      </c>
      <c r="Q402" s="42" t="s">
        <v>555</v>
      </c>
      <c r="R402" s="42" t="s">
        <v>555</v>
      </c>
      <c r="S402" s="42" t="s">
        <v>555</v>
      </c>
      <c r="T402" s="42" t="s">
        <v>555</v>
      </c>
      <c r="U402" s="42" t="s">
        <v>555</v>
      </c>
      <c r="V402" s="44"/>
      <c r="W402" s="44"/>
      <c r="X402" s="44"/>
      <c r="Y402" s="44"/>
      <c r="Z402" s="44"/>
      <c r="AA402" s="44"/>
    </row>
    <row r="403" spans="1:27" ht="15.75" customHeight="1" x14ac:dyDescent="0.25">
      <c r="A403" s="43">
        <v>415</v>
      </c>
      <c r="B403" s="43" t="s">
        <v>482</v>
      </c>
      <c r="C403" s="42" t="s">
        <v>2481</v>
      </c>
      <c r="D403" s="42" t="s">
        <v>2482</v>
      </c>
      <c r="E403" s="42" t="s">
        <v>2483</v>
      </c>
      <c r="F403" s="42" t="s">
        <v>2484</v>
      </c>
      <c r="G403" s="42" t="s">
        <v>2485</v>
      </c>
      <c r="H403" s="42" t="s">
        <v>571</v>
      </c>
      <c r="I403" s="42"/>
      <c r="J403" s="42"/>
      <c r="K403" s="42"/>
      <c r="L403" s="42" t="s">
        <v>572</v>
      </c>
      <c r="M403" s="42" t="s">
        <v>2486</v>
      </c>
      <c r="N403" s="42" t="s">
        <v>565</v>
      </c>
      <c r="O403" s="42"/>
      <c r="P403" s="42" t="s">
        <v>555</v>
      </c>
      <c r="Q403" s="42" t="s">
        <v>555</v>
      </c>
      <c r="R403" s="42" t="s">
        <v>555</v>
      </c>
      <c r="S403" s="42" t="s">
        <v>555</v>
      </c>
      <c r="T403" s="42" t="s">
        <v>555</v>
      </c>
      <c r="U403" s="42" t="s">
        <v>555</v>
      </c>
      <c r="V403" s="44"/>
      <c r="W403" s="44"/>
      <c r="X403" s="44"/>
      <c r="Y403" s="44"/>
      <c r="Z403" s="44"/>
      <c r="AA403" s="44"/>
    </row>
    <row r="404" spans="1:27" ht="15.75" customHeight="1" x14ac:dyDescent="0.25">
      <c r="A404" s="43">
        <v>416</v>
      </c>
      <c r="B404" s="43" t="s">
        <v>482</v>
      </c>
      <c r="C404" s="42" t="s">
        <v>2487</v>
      </c>
      <c r="D404" s="42" t="s">
        <v>555</v>
      </c>
      <c r="E404" s="42" t="s">
        <v>2488</v>
      </c>
      <c r="F404" s="42" t="s">
        <v>2489</v>
      </c>
      <c r="G404" s="42" t="s">
        <v>2490</v>
      </c>
      <c r="H404" s="42" t="s">
        <v>571</v>
      </c>
      <c r="I404" s="42"/>
      <c r="J404" s="42"/>
      <c r="K404" s="42"/>
      <c r="L404" s="42" t="s">
        <v>572</v>
      </c>
      <c r="M404" s="42" t="s">
        <v>2491</v>
      </c>
      <c r="N404" s="42" t="s">
        <v>565</v>
      </c>
      <c r="O404" s="42"/>
      <c r="P404" s="42" t="s">
        <v>555</v>
      </c>
      <c r="Q404" s="42" t="s">
        <v>555</v>
      </c>
      <c r="R404" s="42" t="s">
        <v>555</v>
      </c>
      <c r="S404" s="42" t="s">
        <v>555</v>
      </c>
      <c r="T404" s="42" t="s">
        <v>555</v>
      </c>
      <c r="U404" s="42" t="s">
        <v>555</v>
      </c>
      <c r="V404" s="44"/>
      <c r="W404" s="44"/>
      <c r="X404" s="44"/>
      <c r="Y404" s="44"/>
      <c r="Z404" s="44"/>
      <c r="AA404" s="44"/>
    </row>
    <row r="405" spans="1:27" ht="15.75" customHeight="1" x14ac:dyDescent="0.25">
      <c r="A405" s="43">
        <v>417</v>
      </c>
      <c r="B405" s="43" t="s">
        <v>482</v>
      </c>
      <c r="C405" s="42" t="s">
        <v>2492</v>
      </c>
      <c r="D405" s="42" t="s">
        <v>2493</v>
      </c>
      <c r="E405" s="42" t="s">
        <v>2494</v>
      </c>
      <c r="F405" s="42" t="s">
        <v>2495</v>
      </c>
      <c r="G405" s="42" t="s">
        <v>2496</v>
      </c>
      <c r="H405" s="42" t="s">
        <v>571</v>
      </c>
      <c r="I405" s="42"/>
      <c r="J405" s="42"/>
      <c r="K405" s="42"/>
      <c r="L405" s="42" t="s">
        <v>572</v>
      </c>
      <c r="M405" s="42" t="s">
        <v>2497</v>
      </c>
      <c r="N405" s="42" t="s">
        <v>565</v>
      </c>
      <c r="O405" s="42"/>
      <c r="P405" s="42" t="s">
        <v>555</v>
      </c>
      <c r="Q405" s="42" t="s">
        <v>555</v>
      </c>
      <c r="R405" s="42" t="s">
        <v>555</v>
      </c>
      <c r="S405" s="42" t="s">
        <v>555</v>
      </c>
      <c r="T405" s="42" t="s">
        <v>555</v>
      </c>
      <c r="U405" s="42" t="s">
        <v>555</v>
      </c>
      <c r="V405" s="44"/>
      <c r="W405" s="44"/>
      <c r="X405" s="44"/>
      <c r="Y405" s="44"/>
      <c r="Z405" s="44"/>
      <c r="AA405" s="44"/>
    </row>
    <row r="406" spans="1:27" ht="15.75" customHeight="1" x14ac:dyDescent="0.25">
      <c r="A406" s="43">
        <v>418</v>
      </c>
      <c r="B406" s="43" t="s">
        <v>482</v>
      </c>
      <c r="C406" s="42" t="s">
        <v>2498</v>
      </c>
      <c r="D406" s="42" t="s">
        <v>2499</v>
      </c>
      <c r="E406" s="42" t="s">
        <v>2500</v>
      </c>
      <c r="F406" s="42" t="s">
        <v>2501</v>
      </c>
      <c r="G406" s="42" t="s">
        <v>2502</v>
      </c>
      <c r="H406" s="42" t="s">
        <v>554</v>
      </c>
      <c r="I406" s="42"/>
      <c r="J406" s="42"/>
      <c r="K406" s="42"/>
      <c r="L406" s="42" t="s">
        <v>579</v>
      </c>
      <c r="M406" s="42" t="s">
        <v>2503</v>
      </c>
      <c r="N406" s="42" t="s">
        <v>565</v>
      </c>
      <c r="O406" s="42"/>
      <c r="P406" s="42" t="s">
        <v>555</v>
      </c>
      <c r="Q406" s="42" t="s">
        <v>555</v>
      </c>
      <c r="R406" s="42" t="s">
        <v>555</v>
      </c>
      <c r="S406" s="42" t="s">
        <v>555</v>
      </c>
      <c r="T406" s="42" t="s">
        <v>555</v>
      </c>
      <c r="U406" s="42" t="s">
        <v>555</v>
      </c>
      <c r="V406" s="44"/>
      <c r="W406" s="44"/>
      <c r="X406" s="44"/>
      <c r="Y406" s="44"/>
      <c r="Z406" s="44"/>
      <c r="AA406" s="44"/>
    </row>
    <row r="407" spans="1:27" ht="15.75" customHeight="1" x14ac:dyDescent="0.25">
      <c r="A407" s="43">
        <v>419</v>
      </c>
      <c r="B407" s="43" t="s">
        <v>482</v>
      </c>
      <c r="C407" s="42" t="s">
        <v>2504</v>
      </c>
      <c r="D407" s="42" t="s">
        <v>2505</v>
      </c>
      <c r="E407" s="42" t="s">
        <v>2506</v>
      </c>
      <c r="F407" s="42" t="s">
        <v>2507</v>
      </c>
      <c r="G407" s="42" t="s">
        <v>2508</v>
      </c>
      <c r="H407" s="42" t="s">
        <v>571</v>
      </c>
      <c r="I407" s="42"/>
      <c r="J407" s="42"/>
      <c r="K407" s="42"/>
      <c r="L407" s="42" t="s">
        <v>572</v>
      </c>
      <c r="M407" s="42" t="s">
        <v>2509</v>
      </c>
      <c r="N407" s="42" t="s">
        <v>565</v>
      </c>
      <c r="O407" s="42"/>
      <c r="P407" s="42" t="s">
        <v>555</v>
      </c>
      <c r="Q407" s="42" t="s">
        <v>555</v>
      </c>
      <c r="R407" s="42" t="s">
        <v>555</v>
      </c>
      <c r="S407" s="42" t="s">
        <v>555</v>
      </c>
      <c r="T407" s="42" t="s">
        <v>555</v>
      </c>
      <c r="U407" s="42" t="s">
        <v>555</v>
      </c>
      <c r="V407" s="44"/>
      <c r="W407" s="44"/>
      <c r="X407" s="44"/>
      <c r="Y407" s="44"/>
      <c r="Z407" s="44"/>
      <c r="AA407" s="44"/>
    </row>
    <row r="408" spans="1:27" ht="15.75" customHeight="1" x14ac:dyDescent="0.25">
      <c r="A408" s="43">
        <v>420</v>
      </c>
      <c r="B408" s="43" t="s">
        <v>482</v>
      </c>
      <c r="C408" s="42" t="s">
        <v>2510</v>
      </c>
      <c r="D408" s="42" t="s">
        <v>2499</v>
      </c>
      <c r="E408" s="42" t="s">
        <v>2500</v>
      </c>
      <c r="F408" s="42" t="s">
        <v>2511</v>
      </c>
      <c r="G408" s="42" t="s">
        <v>2512</v>
      </c>
      <c r="H408" s="42" t="s">
        <v>554</v>
      </c>
      <c r="I408" s="42"/>
      <c r="J408" s="42"/>
      <c r="K408" s="42"/>
      <c r="L408" s="42" t="s">
        <v>579</v>
      </c>
      <c r="M408" s="42" t="s">
        <v>2513</v>
      </c>
      <c r="N408" s="42" t="s">
        <v>565</v>
      </c>
      <c r="O408" s="42"/>
      <c r="P408" s="42" t="s">
        <v>555</v>
      </c>
      <c r="Q408" s="42" t="s">
        <v>555</v>
      </c>
      <c r="R408" s="42" t="s">
        <v>555</v>
      </c>
      <c r="S408" s="42" t="s">
        <v>555</v>
      </c>
      <c r="T408" s="42" t="s">
        <v>555</v>
      </c>
      <c r="U408" s="42" t="s">
        <v>555</v>
      </c>
      <c r="V408" s="44"/>
      <c r="W408" s="44"/>
      <c r="X408" s="44"/>
      <c r="Y408" s="44"/>
      <c r="Z408" s="44"/>
      <c r="AA408" s="44"/>
    </row>
    <row r="409" spans="1:27" ht="15.75" customHeight="1" x14ac:dyDescent="0.25">
      <c r="A409" s="43">
        <v>421</v>
      </c>
      <c r="B409" s="43" t="s">
        <v>482</v>
      </c>
      <c r="C409" s="42" t="s">
        <v>2514</v>
      </c>
      <c r="D409" s="42" t="s">
        <v>2515</v>
      </c>
      <c r="E409" s="42" t="s">
        <v>2516</v>
      </c>
      <c r="F409" s="42" t="s">
        <v>2517</v>
      </c>
      <c r="G409" s="42" t="s">
        <v>2518</v>
      </c>
      <c r="H409" s="42" t="s">
        <v>571</v>
      </c>
      <c r="I409" s="42"/>
      <c r="J409" s="42"/>
      <c r="K409" s="42"/>
      <c r="L409" s="42" t="s">
        <v>572</v>
      </c>
      <c r="M409" s="42" t="s">
        <v>2519</v>
      </c>
      <c r="N409" s="42" t="s">
        <v>565</v>
      </c>
      <c r="O409" s="42"/>
      <c r="P409" s="42" t="s">
        <v>555</v>
      </c>
      <c r="Q409" s="42" t="s">
        <v>555</v>
      </c>
      <c r="R409" s="42" t="s">
        <v>555</v>
      </c>
      <c r="S409" s="42" t="s">
        <v>555</v>
      </c>
      <c r="T409" s="42" t="s">
        <v>555</v>
      </c>
      <c r="U409" s="42" t="s">
        <v>555</v>
      </c>
      <c r="V409" s="44"/>
      <c r="W409" s="44"/>
      <c r="X409" s="44"/>
      <c r="Y409" s="44"/>
      <c r="Z409" s="44"/>
      <c r="AA409" s="44"/>
    </row>
    <row r="410" spans="1:27" ht="15.75" customHeight="1" x14ac:dyDescent="0.25">
      <c r="A410" s="43">
        <v>422</v>
      </c>
      <c r="B410" s="43" t="s">
        <v>482</v>
      </c>
      <c r="C410" s="42" t="s">
        <v>2520</v>
      </c>
      <c r="D410" s="42" t="s">
        <v>555</v>
      </c>
      <c r="E410" s="42" t="s">
        <v>2488</v>
      </c>
      <c r="F410" s="42" t="s">
        <v>2521</v>
      </c>
      <c r="G410" s="42" t="s">
        <v>2522</v>
      </c>
      <c r="H410" s="42" t="s">
        <v>571</v>
      </c>
      <c r="I410" s="42"/>
      <c r="J410" s="42"/>
      <c r="K410" s="42"/>
      <c r="L410" s="42" t="s">
        <v>572</v>
      </c>
      <c r="M410" s="42" t="s">
        <v>2523</v>
      </c>
      <c r="N410" s="42" t="s">
        <v>565</v>
      </c>
      <c r="O410" s="42"/>
      <c r="P410" s="42" t="s">
        <v>555</v>
      </c>
      <c r="Q410" s="42" t="s">
        <v>555</v>
      </c>
      <c r="R410" s="42" t="s">
        <v>555</v>
      </c>
      <c r="S410" s="42" t="s">
        <v>555</v>
      </c>
      <c r="T410" s="42" t="s">
        <v>555</v>
      </c>
      <c r="U410" s="42" t="s">
        <v>555</v>
      </c>
      <c r="V410" s="44"/>
      <c r="W410" s="44"/>
      <c r="X410" s="44"/>
      <c r="Y410" s="44"/>
      <c r="Z410" s="44"/>
      <c r="AA410" s="44"/>
    </row>
    <row r="411" spans="1:27" ht="15.75" customHeight="1" x14ac:dyDescent="0.25">
      <c r="A411" s="43">
        <v>423</v>
      </c>
      <c r="B411" s="43" t="s">
        <v>482</v>
      </c>
      <c r="C411" s="42" t="s">
        <v>2524</v>
      </c>
      <c r="D411" s="42" t="s">
        <v>2515</v>
      </c>
      <c r="E411" s="42" t="s">
        <v>2516</v>
      </c>
      <c r="F411" s="42" t="s">
        <v>2525</v>
      </c>
      <c r="G411" s="42" t="s">
        <v>2526</v>
      </c>
      <c r="H411" s="42" t="s">
        <v>571</v>
      </c>
      <c r="I411" s="42"/>
      <c r="J411" s="42"/>
      <c r="K411" s="42"/>
      <c r="L411" s="42" t="s">
        <v>572</v>
      </c>
      <c r="M411" s="42" t="s">
        <v>2527</v>
      </c>
      <c r="N411" s="42" t="s">
        <v>565</v>
      </c>
      <c r="O411" s="42"/>
      <c r="P411" s="42" t="s">
        <v>555</v>
      </c>
      <c r="Q411" s="42" t="s">
        <v>555</v>
      </c>
      <c r="R411" s="42" t="s">
        <v>555</v>
      </c>
      <c r="S411" s="42" t="s">
        <v>555</v>
      </c>
      <c r="T411" s="42" t="s">
        <v>555</v>
      </c>
      <c r="U411" s="42" t="s">
        <v>555</v>
      </c>
      <c r="V411" s="44"/>
      <c r="W411" s="44"/>
      <c r="X411" s="44"/>
      <c r="Y411" s="44"/>
      <c r="Z411" s="44"/>
      <c r="AA411" s="44"/>
    </row>
    <row r="412" spans="1:27" ht="15.75" customHeight="1" x14ac:dyDescent="0.25">
      <c r="A412" s="43">
        <v>424</v>
      </c>
      <c r="B412" s="43" t="s">
        <v>482</v>
      </c>
      <c r="C412" s="42" t="s">
        <v>2528</v>
      </c>
      <c r="D412" s="42" t="s">
        <v>555</v>
      </c>
      <c r="E412" s="42" t="s">
        <v>2529</v>
      </c>
      <c r="F412" s="42" t="s">
        <v>2530</v>
      </c>
      <c r="G412" s="42" t="s">
        <v>2531</v>
      </c>
      <c r="H412" s="42" t="s">
        <v>571</v>
      </c>
      <c r="I412" s="42"/>
      <c r="J412" s="42"/>
      <c r="K412" s="42"/>
      <c r="L412" s="42" t="s">
        <v>572</v>
      </c>
      <c r="M412" s="42" t="s">
        <v>2532</v>
      </c>
      <c r="N412" s="42" t="s">
        <v>565</v>
      </c>
      <c r="O412" s="42"/>
      <c r="P412" s="42" t="s">
        <v>555</v>
      </c>
      <c r="Q412" s="42" t="s">
        <v>555</v>
      </c>
      <c r="R412" s="42" t="s">
        <v>555</v>
      </c>
      <c r="S412" s="42" t="s">
        <v>555</v>
      </c>
      <c r="T412" s="42" t="s">
        <v>555</v>
      </c>
      <c r="U412" s="42" t="s">
        <v>555</v>
      </c>
      <c r="V412" s="44"/>
      <c r="W412" s="44"/>
      <c r="X412" s="44"/>
      <c r="Y412" s="44"/>
      <c r="Z412" s="44"/>
      <c r="AA412" s="44"/>
    </row>
    <row r="413" spans="1:27" ht="15.75" customHeight="1" x14ac:dyDescent="0.25">
      <c r="A413" s="43">
        <v>425</v>
      </c>
      <c r="B413" s="43" t="s">
        <v>482</v>
      </c>
      <c r="C413" s="42" t="s">
        <v>2533</v>
      </c>
      <c r="D413" s="42" t="s">
        <v>555</v>
      </c>
      <c r="E413" s="42" t="s">
        <v>2533</v>
      </c>
      <c r="F413" s="42" t="s">
        <v>2534</v>
      </c>
      <c r="G413" s="42" t="s">
        <v>2535</v>
      </c>
      <c r="H413" s="42" t="s">
        <v>571</v>
      </c>
      <c r="I413" s="42"/>
      <c r="J413" s="42"/>
      <c r="K413" s="42" t="s">
        <v>1278</v>
      </c>
      <c r="L413" s="42" t="s">
        <v>572</v>
      </c>
      <c r="M413" s="42" t="s">
        <v>2536</v>
      </c>
      <c r="N413" s="42" t="s">
        <v>565</v>
      </c>
      <c r="O413" s="42"/>
      <c r="P413" s="42" t="s">
        <v>555</v>
      </c>
      <c r="Q413" s="42" t="s">
        <v>555</v>
      </c>
      <c r="R413" s="42" t="s">
        <v>555</v>
      </c>
      <c r="S413" s="42" t="s">
        <v>555</v>
      </c>
      <c r="T413" s="42" t="s">
        <v>555</v>
      </c>
      <c r="U413" s="42" t="s">
        <v>555</v>
      </c>
      <c r="V413" s="44"/>
      <c r="W413" s="44"/>
      <c r="X413" s="44"/>
      <c r="Y413" s="44"/>
      <c r="Z413" s="44"/>
      <c r="AA413" s="44"/>
    </row>
    <row r="414" spans="1:27" ht="15.75" customHeight="1" x14ac:dyDescent="0.25">
      <c r="A414" s="43">
        <v>426</v>
      </c>
      <c r="B414" s="43" t="s">
        <v>482</v>
      </c>
      <c r="C414" s="42" t="s">
        <v>2537</v>
      </c>
      <c r="D414" s="42" t="s">
        <v>555</v>
      </c>
      <c r="E414" s="42" t="s">
        <v>2529</v>
      </c>
      <c r="F414" s="42" t="s">
        <v>2538</v>
      </c>
      <c r="G414" s="42" t="s">
        <v>2539</v>
      </c>
      <c r="H414" s="42" t="s">
        <v>571</v>
      </c>
      <c r="I414" s="42"/>
      <c r="J414" s="42"/>
      <c r="K414" s="42"/>
      <c r="L414" s="42" t="s">
        <v>572</v>
      </c>
      <c r="M414" s="42" t="s">
        <v>2540</v>
      </c>
      <c r="N414" s="42" t="s">
        <v>565</v>
      </c>
      <c r="O414" s="42"/>
      <c r="P414" s="42" t="s">
        <v>555</v>
      </c>
      <c r="Q414" s="42" t="s">
        <v>555</v>
      </c>
      <c r="R414" s="42" t="s">
        <v>555</v>
      </c>
      <c r="S414" s="42" t="s">
        <v>555</v>
      </c>
      <c r="T414" s="42" t="s">
        <v>555</v>
      </c>
      <c r="U414" s="42" t="s">
        <v>555</v>
      </c>
      <c r="V414" s="44"/>
      <c r="W414" s="44"/>
      <c r="X414" s="44"/>
      <c r="Y414" s="44"/>
      <c r="Z414" s="44"/>
      <c r="AA414" s="44"/>
    </row>
    <row r="415" spans="1:27" ht="15.75" customHeight="1" x14ac:dyDescent="0.25">
      <c r="A415" s="43">
        <v>427</v>
      </c>
      <c r="B415" s="43" t="s">
        <v>482</v>
      </c>
      <c r="C415" s="42" t="s">
        <v>2541</v>
      </c>
      <c r="D415" s="42" t="s">
        <v>555</v>
      </c>
      <c r="E415" s="42" t="s">
        <v>2541</v>
      </c>
      <c r="F415" s="42" t="s">
        <v>2542</v>
      </c>
      <c r="G415" s="42" t="s">
        <v>2543</v>
      </c>
      <c r="H415" s="42" t="s">
        <v>571</v>
      </c>
      <c r="I415" s="42"/>
      <c r="J415" s="42"/>
      <c r="K415" s="42" t="s">
        <v>1336</v>
      </c>
      <c r="L415" s="42" t="s">
        <v>572</v>
      </c>
      <c r="M415" s="42" t="s">
        <v>2544</v>
      </c>
      <c r="N415" s="42" t="s">
        <v>565</v>
      </c>
      <c r="O415" s="42"/>
      <c r="P415" s="42" t="s">
        <v>555</v>
      </c>
      <c r="Q415" s="42" t="s">
        <v>555</v>
      </c>
      <c r="R415" s="42" t="s">
        <v>555</v>
      </c>
      <c r="S415" s="42" t="s">
        <v>555</v>
      </c>
      <c r="T415" s="42" t="s">
        <v>555</v>
      </c>
      <c r="U415" s="42" t="s">
        <v>555</v>
      </c>
      <c r="V415" s="44"/>
      <c r="W415" s="44"/>
      <c r="X415" s="44"/>
      <c r="Y415" s="44"/>
      <c r="Z415" s="44"/>
      <c r="AA415" s="44"/>
    </row>
    <row r="416" spans="1:27" ht="15.75" customHeight="1" x14ac:dyDescent="0.25">
      <c r="A416" s="43">
        <v>428</v>
      </c>
      <c r="B416" s="43" t="s">
        <v>482</v>
      </c>
      <c r="C416" s="42" t="s">
        <v>2545</v>
      </c>
      <c r="D416" s="42" t="s">
        <v>555</v>
      </c>
      <c r="E416" s="42" t="s">
        <v>2529</v>
      </c>
      <c r="F416" s="42" t="s">
        <v>2546</v>
      </c>
      <c r="G416" s="42" t="s">
        <v>2547</v>
      </c>
      <c r="H416" s="42" t="s">
        <v>571</v>
      </c>
      <c r="I416" s="42"/>
      <c r="J416" s="42"/>
      <c r="K416" s="42"/>
      <c r="L416" s="42" t="s">
        <v>572</v>
      </c>
      <c r="M416" s="42" t="s">
        <v>2548</v>
      </c>
      <c r="N416" s="42" t="s">
        <v>565</v>
      </c>
      <c r="O416" s="42"/>
      <c r="P416" s="42" t="s">
        <v>555</v>
      </c>
      <c r="Q416" s="42" t="s">
        <v>555</v>
      </c>
      <c r="R416" s="42" t="s">
        <v>555</v>
      </c>
      <c r="S416" s="42" t="s">
        <v>555</v>
      </c>
      <c r="T416" s="42" t="s">
        <v>555</v>
      </c>
      <c r="U416" s="42" t="s">
        <v>555</v>
      </c>
      <c r="V416" s="44"/>
      <c r="W416" s="44"/>
      <c r="X416" s="44"/>
      <c r="Y416" s="44"/>
      <c r="Z416" s="44"/>
      <c r="AA416" s="44"/>
    </row>
    <row r="417" spans="1:27" ht="15.75" customHeight="1" x14ac:dyDescent="0.25">
      <c r="A417" s="43">
        <v>429</v>
      </c>
      <c r="B417" s="43" t="s">
        <v>482</v>
      </c>
      <c r="C417" s="42" t="s">
        <v>2549</v>
      </c>
      <c r="D417" s="42" t="s">
        <v>555</v>
      </c>
      <c r="E417" s="42" t="s">
        <v>2549</v>
      </c>
      <c r="F417" s="42" t="s">
        <v>2550</v>
      </c>
      <c r="G417" s="42" t="s">
        <v>2551</v>
      </c>
      <c r="H417" s="42" t="s">
        <v>571</v>
      </c>
      <c r="I417" s="42"/>
      <c r="J417" s="42"/>
      <c r="K417" s="42" t="s">
        <v>1336</v>
      </c>
      <c r="L417" s="42" t="s">
        <v>572</v>
      </c>
      <c r="M417" s="42" t="s">
        <v>2552</v>
      </c>
      <c r="N417" s="42" t="s">
        <v>565</v>
      </c>
      <c r="O417" s="42"/>
      <c r="P417" s="42" t="s">
        <v>555</v>
      </c>
      <c r="Q417" s="42" t="s">
        <v>555</v>
      </c>
      <c r="R417" s="42" t="s">
        <v>555</v>
      </c>
      <c r="S417" s="42" t="s">
        <v>555</v>
      </c>
      <c r="T417" s="42" t="s">
        <v>555</v>
      </c>
      <c r="U417" s="42" t="s">
        <v>555</v>
      </c>
      <c r="V417" s="44"/>
      <c r="W417" s="44"/>
      <c r="X417" s="44"/>
      <c r="Y417" s="44"/>
      <c r="Z417" s="44"/>
      <c r="AA417" s="44"/>
    </row>
    <row r="418" spans="1:27" ht="15.75" customHeight="1" x14ac:dyDescent="0.25">
      <c r="A418" s="43">
        <v>430</v>
      </c>
      <c r="B418" s="43" t="s">
        <v>482</v>
      </c>
      <c r="C418" s="42" t="s">
        <v>2553</v>
      </c>
      <c r="D418" s="42" t="s">
        <v>2554</v>
      </c>
      <c r="E418" s="42" t="s">
        <v>2555</v>
      </c>
      <c r="F418" s="42" t="s">
        <v>2556</v>
      </c>
      <c r="G418" s="42" t="s">
        <v>2557</v>
      </c>
      <c r="H418" s="42" t="s">
        <v>554</v>
      </c>
      <c r="I418" s="42"/>
      <c r="J418" s="42"/>
      <c r="K418" s="42"/>
      <c r="L418" s="42" t="s">
        <v>579</v>
      </c>
      <c r="M418" s="42" t="s">
        <v>2558</v>
      </c>
      <c r="N418" s="42" t="s">
        <v>565</v>
      </c>
      <c r="O418" s="42"/>
      <c r="P418" s="42" t="s">
        <v>555</v>
      </c>
      <c r="Q418" s="42" t="s">
        <v>555</v>
      </c>
      <c r="R418" s="42" t="s">
        <v>555</v>
      </c>
      <c r="S418" s="42" t="s">
        <v>555</v>
      </c>
      <c r="T418" s="42" t="s">
        <v>555</v>
      </c>
      <c r="U418" s="42" t="s">
        <v>555</v>
      </c>
      <c r="V418" s="44"/>
      <c r="W418" s="44"/>
      <c r="X418" s="44"/>
      <c r="Y418" s="44"/>
      <c r="Z418" s="44"/>
      <c r="AA418" s="44"/>
    </row>
    <row r="419" spans="1:27" ht="15.75" customHeight="1" x14ac:dyDescent="0.25">
      <c r="A419" s="43">
        <v>431</v>
      </c>
      <c r="B419" s="43" t="s">
        <v>482</v>
      </c>
      <c r="C419" s="42" t="s">
        <v>2559</v>
      </c>
      <c r="D419" s="42" t="s">
        <v>2560</v>
      </c>
      <c r="E419" s="42" t="s">
        <v>2561</v>
      </c>
      <c r="F419" s="42" t="s">
        <v>2562</v>
      </c>
      <c r="G419" s="42" t="s">
        <v>2563</v>
      </c>
      <c r="H419" s="42" t="s">
        <v>554</v>
      </c>
      <c r="I419" s="42"/>
      <c r="J419" s="42"/>
      <c r="K419" s="42"/>
      <c r="L419" s="42" t="s">
        <v>579</v>
      </c>
      <c r="M419" s="42" t="s">
        <v>2564</v>
      </c>
      <c r="N419" s="42" t="s">
        <v>565</v>
      </c>
      <c r="O419" s="42"/>
      <c r="P419" s="42" t="s">
        <v>555</v>
      </c>
      <c r="Q419" s="42" t="s">
        <v>555</v>
      </c>
      <c r="R419" s="42" t="s">
        <v>555</v>
      </c>
      <c r="S419" s="42" t="s">
        <v>555</v>
      </c>
      <c r="T419" s="42" t="s">
        <v>555</v>
      </c>
      <c r="U419" s="42" t="s">
        <v>555</v>
      </c>
      <c r="V419" s="44"/>
      <c r="W419" s="44"/>
      <c r="X419" s="44"/>
      <c r="Y419" s="44"/>
      <c r="Z419" s="44"/>
      <c r="AA419" s="44"/>
    </row>
    <row r="420" spans="1:27" ht="15.75" customHeight="1" x14ac:dyDescent="0.25">
      <c r="A420" s="43">
        <v>432</v>
      </c>
      <c r="B420" s="43" t="s">
        <v>482</v>
      </c>
      <c r="C420" s="42" t="s">
        <v>2565</v>
      </c>
      <c r="D420" s="42" t="s">
        <v>2566</v>
      </c>
      <c r="E420" s="42" t="s">
        <v>2567</v>
      </c>
      <c r="F420" s="42" t="s">
        <v>2568</v>
      </c>
      <c r="G420" s="42" t="s">
        <v>2569</v>
      </c>
      <c r="H420" s="42" t="s">
        <v>554</v>
      </c>
      <c r="I420" s="42"/>
      <c r="J420" s="42"/>
      <c r="K420" s="42" t="s">
        <v>2570</v>
      </c>
      <c r="L420" s="42" t="s">
        <v>579</v>
      </c>
      <c r="M420" s="42" t="s">
        <v>2571</v>
      </c>
      <c r="N420" s="42" t="s">
        <v>2572</v>
      </c>
      <c r="O420" s="42"/>
      <c r="P420" s="42" t="s">
        <v>555</v>
      </c>
      <c r="Q420" s="42" t="s">
        <v>555</v>
      </c>
      <c r="R420" s="42" t="s">
        <v>555</v>
      </c>
      <c r="S420" s="42" t="s">
        <v>555</v>
      </c>
      <c r="T420" s="42" t="s">
        <v>921</v>
      </c>
      <c r="U420" s="42" t="s">
        <v>2398</v>
      </c>
      <c r="V420" s="44"/>
      <c r="W420" s="44"/>
      <c r="X420" s="44"/>
      <c r="Y420" s="44"/>
      <c r="Z420" s="44"/>
      <c r="AA420" s="44"/>
    </row>
    <row r="421" spans="1:27" ht="15.75" customHeight="1" x14ac:dyDescent="0.25">
      <c r="A421" s="43">
        <v>433</v>
      </c>
      <c r="B421" s="43" t="s">
        <v>482</v>
      </c>
      <c r="C421" s="42" t="s">
        <v>2573</v>
      </c>
      <c r="D421" s="42" t="s">
        <v>21755</v>
      </c>
      <c r="E421" s="42" t="s">
        <v>2575</v>
      </c>
      <c r="F421" s="42" t="s">
        <v>2576</v>
      </c>
      <c r="G421" s="42" t="s">
        <v>2577</v>
      </c>
      <c r="H421" s="42" t="s">
        <v>554</v>
      </c>
      <c r="I421" s="42">
        <f>VLOOKUP(C421,RefVtsB1,6,FALSE)</f>
        <v>5</v>
      </c>
      <c r="J421" s="42"/>
      <c r="K421" s="42"/>
      <c r="L421" s="42" t="s">
        <v>579</v>
      </c>
      <c r="M421" s="42" t="s">
        <v>2578</v>
      </c>
      <c r="N421" s="42" t="s">
        <v>565</v>
      </c>
      <c r="O421" s="42"/>
      <c r="P421" s="42" t="s">
        <v>555</v>
      </c>
      <c r="Q421" s="42" t="s">
        <v>555</v>
      </c>
      <c r="R421" s="42" t="s">
        <v>555</v>
      </c>
      <c r="S421" s="42" t="s">
        <v>555</v>
      </c>
      <c r="T421" s="42" t="s">
        <v>555</v>
      </c>
      <c r="U421" s="42" t="s">
        <v>555</v>
      </c>
      <c r="V421" s="44"/>
      <c r="W421" s="44"/>
      <c r="X421" s="44"/>
      <c r="Y421" s="44"/>
      <c r="Z421" s="44"/>
      <c r="AA421" s="44"/>
    </row>
    <row r="422" spans="1:27" ht="15.75" customHeight="1" x14ac:dyDescent="0.25">
      <c r="A422" s="43">
        <v>434</v>
      </c>
      <c r="B422" s="43" t="s">
        <v>482</v>
      </c>
      <c r="C422" s="42" t="s">
        <v>2579</v>
      </c>
      <c r="D422" s="42" t="s">
        <v>555</v>
      </c>
      <c r="E422" s="42" t="s">
        <v>2579</v>
      </c>
      <c r="F422" s="42" t="s">
        <v>2580</v>
      </c>
      <c r="G422" s="42" t="s">
        <v>2581</v>
      </c>
      <c r="H422" s="42" t="s">
        <v>562</v>
      </c>
      <c r="I422" s="42"/>
      <c r="J422" s="42"/>
      <c r="K422" s="42" t="s">
        <v>1278</v>
      </c>
      <c r="L422" s="42" t="s">
        <v>563</v>
      </c>
      <c r="M422" s="42" t="s">
        <v>269</v>
      </c>
      <c r="N422" s="42" t="s">
        <v>555</v>
      </c>
      <c r="O422" s="42"/>
      <c r="P422" s="42" t="s">
        <v>555</v>
      </c>
      <c r="Q422" s="42" t="s">
        <v>555</v>
      </c>
      <c r="R422" s="42" t="s">
        <v>555</v>
      </c>
      <c r="S422" s="42" t="s">
        <v>555</v>
      </c>
      <c r="T422" s="42" t="s">
        <v>555</v>
      </c>
      <c r="U422" s="42" t="s">
        <v>555</v>
      </c>
      <c r="V422" s="44"/>
      <c r="W422" s="44"/>
      <c r="X422" s="44"/>
      <c r="Y422" s="44"/>
      <c r="Z422" s="44"/>
      <c r="AA422" s="44"/>
    </row>
    <row r="423" spans="1:27" ht="15.75" customHeight="1" x14ac:dyDescent="0.25">
      <c r="A423" s="43">
        <v>435</v>
      </c>
      <c r="B423" s="43" t="s">
        <v>482</v>
      </c>
      <c r="C423" s="42" t="s">
        <v>2582</v>
      </c>
      <c r="D423" s="42" t="s">
        <v>2554</v>
      </c>
      <c r="E423" s="42" t="s">
        <v>2555</v>
      </c>
      <c r="F423" s="42" t="s">
        <v>2583</v>
      </c>
      <c r="G423" s="42" t="s">
        <v>2584</v>
      </c>
      <c r="H423" s="42" t="s">
        <v>554</v>
      </c>
      <c r="I423" s="42"/>
      <c r="J423" s="42"/>
      <c r="K423" s="42"/>
      <c r="L423" s="42" t="s">
        <v>579</v>
      </c>
      <c r="M423" s="42" t="s">
        <v>2585</v>
      </c>
      <c r="N423" s="42" t="s">
        <v>565</v>
      </c>
      <c r="O423" s="42"/>
      <c r="P423" s="42" t="s">
        <v>555</v>
      </c>
      <c r="Q423" s="42" t="s">
        <v>555</v>
      </c>
      <c r="R423" s="42" t="s">
        <v>555</v>
      </c>
      <c r="S423" s="42" t="s">
        <v>555</v>
      </c>
      <c r="T423" s="42" t="s">
        <v>555</v>
      </c>
      <c r="U423" s="42" t="s">
        <v>555</v>
      </c>
      <c r="V423" s="44"/>
      <c r="W423" s="44"/>
      <c r="X423" s="44"/>
      <c r="Y423" s="44"/>
      <c r="Z423" s="44"/>
      <c r="AA423" s="44"/>
    </row>
    <row r="424" spans="1:27" ht="15.75" customHeight="1" x14ac:dyDescent="0.25">
      <c r="A424" s="43">
        <v>436</v>
      </c>
      <c r="B424" s="43" t="s">
        <v>482</v>
      </c>
      <c r="C424" s="42" t="s">
        <v>2586</v>
      </c>
      <c r="D424" s="42" t="s">
        <v>555</v>
      </c>
      <c r="E424" s="42" t="s">
        <v>2586</v>
      </c>
      <c r="F424" s="42" t="s">
        <v>2587</v>
      </c>
      <c r="G424" s="42" t="s">
        <v>2588</v>
      </c>
      <c r="H424" s="42" t="s">
        <v>571</v>
      </c>
      <c r="I424" s="42"/>
      <c r="J424" s="42"/>
      <c r="K424" s="42" t="s">
        <v>1278</v>
      </c>
      <c r="L424" s="42" t="s">
        <v>572</v>
      </c>
      <c r="M424" s="42" t="s">
        <v>269</v>
      </c>
      <c r="N424" s="42" t="s">
        <v>555</v>
      </c>
      <c r="O424" s="42"/>
      <c r="P424" s="42" t="s">
        <v>555</v>
      </c>
      <c r="Q424" s="42" t="s">
        <v>555</v>
      </c>
      <c r="R424" s="42" t="s">
        <v>555</v>
      </c>
      <c r="S424" s="42" t="s">
        <v>555</v>
      </c>
      <c r="T424" s="42" t="s">
        <v>555</v>
      </c>
      <c r="U424" s="42" t="s">
        <v>555</v>
      </c>
      <c r="V424" s="44"/>
      <c r="W424" s="44"/>
      <c r="X424" s="44"/>
      <c r="Y424" s="44"/>
      <c r="Z424" s="44"/>
      <c r="AA424" s="44"/>
    </row>
    <row r="425" spans="1:27" ht="15.75" customHeight="1" x14ac:dyDescent="0.25">
      <c r="A425" s="43">
        <v>437</v>
      </c>
      <c r="B425" s="43" t="s">
        <v>482</v>
      </c>
      <c r="C425" s="42" t="s">
        <v>2589</v>
      </c>
      <c r="D425" s="42" t="s">
        <v>2590</v>
      </c>
      <c r="E425" s="42" t="s">
        <v>2591</v>
      </c>
      <c r="F425" s="42" t="s">
        <v>2592</v>
      </c>
      <c r="G425" s="42" t="s">
        <v>2593</v>
      </c>
      <c r="H425" s="42" t="s">
        <v>554</v>
      </c>
      <c r="I425" s="42"/>
      <c r="J425" s="42"/>
      <c r="K425" s="42"/>
      <c r="L425" s="42" t="s">
        <v>579</v>
      </c>
      <c r="M425" s="42" t="s">
        <v>2594</v>
      </c>
      <c r="N425" s="42" t="s">
        <v>565</v>
      </c>
      <c r="O425" s="42"/>
      <c r="P425" s="42" t="s">
        <v>555</v>
      </c>
      <c r="Q425" s="42" t="s">
        <v>555</v>
      </c>
      <c r="R425" s="42" t="s">
        <v>555</v>
      </c>
      <c r="S425" s="42" t="s">
        <v>555</v>
      </c>
      <c r="T425" s="42" t="s">
        <v>555</v>
      </c>
      <c r="U425" s="42" t="s">
        <v>555</v>
      </c>
      <c r="V425" s="44"/>
      <c r="W425" s="44"/>
      <c r="X425" s="44"/>
      <c r="Y425" s="44"/>
      <c r="Z425" s="44"/>
      <c r="AA425" s="44"/>
    </row>
    <row r="426" spans="1:27" ht="15.75" customHeight="1" x14ac:dyDescent="0.25">
      <c r="A426" s="43">
        <v>438</v>
      </c>
      <c r="B426" s="43" t="s">
        <v>482</v>
      </c>
      <c r="C426" s="42" t="s">
        <v>2595</v>
      </c>
      <c r="D426" s="42" t="s">
        <v>555</v>
      </c>
      <c r="E426" s="42" t="s">
        <v>2595</v>
      </c>
      <c r="F426" s="42" t="s">
        <v>2596</v>
      </c>
      <c r="G426" s="42" t="s">
        <v>2597</v>
      </c>
      <c r="H426" s="42" t="s">
        <v>571</v>
      </c>
      <c r="I426" s="42"/>
      <c r="J426" s="42"/>
      <c r="K426" s="42" t="s">
        <v>1278</v>
      </c>
      <c r="L426" s="42" t="s">
        <v>572</v>
      </c>
      <c r="M426" s="42" t="s">
        <v>269</v>
      </c>
      <c r="N426" s="42" t="s">
        <v>555</v>
      </c>
      <c r="O426" s="42"/>
      <c r="P426" s="42" t="s">
        <v>555</v>
      </c>
      <c r="Q426" s="42" t="s">
        <v>555</v>
      </c>
      <c r="R426" s="42" t="s">
        <v>555</v>
      </c>
      <c r="S426" s="42" t="s">
        <v>555</v>
      </c>
      <c r="T426" s="42" t="s">
        <v>555</v>
      </c>
      <c r="U426" s="42" t="s">
        <v>555</v>
      </c>
      <c r="V426" s="44"/>
      <c r="W426" s="44"/>
      <c r="X426" s="44"/>
      <c r="Y426" s="44"/>
      <c r="Z426" s="44"/>
      <c r="AA426" s="44"/>
    </row>
    <row r="427" spans="1:27" ht="15.75" customHeight="1" x14ac:dyDescent="0.25">
      <c r="A427" s="43">
        <v>440</v>
      </c>
      <c r="B427" s="43" t="s">
        <v>482</v>
      </c>
      <c r="C427" s="42" t="s">
        <v>2598</v>
      </c>
      <c r="D427" s="42" t="s">
        <v>555</v>
      </c>
      <c r="E427" s="42" t="s">
        <v>2598</v>
      </c>
      <c r="F427" s="42" t="s">
        <v>2599</v>
      </c>
      <c r="G427" s="42" t="s">
        <v>2600</v>
      </c>
      <c r="H427" s="42" t="s">
        <v>571</v>
      </c>
      <c r="I427" s="42"/>
      <c r="J427" s="42"/>
      <c r="K427" s="42" t="s">
        <v>1278</v>
      </c>
      <c r="L427" s="42" t="s">
        <v>572</v>
      </c>
      <c r="M427" s="42" t="s">
        <v>269</v>
      </c>
      <c r="N427" s="42" t="s">
        <v>555</v>
      </c>
      <c r="O427" s="42"/>
      <c r="P427" s="42" t="s">
        <v>555</v>
      </c>
      <c r="Q427" s="42" t="s">
        <v>555</v>
      </c>
      <c r="R427" s="42" t="s">
        <v>555</v>
      </c>
      <c r="S427" s="42" t="s">
        <v>555</v>
      </c>
      <c r="T427" s="42" t="s">
        <v>555</v>
      </c>
      <c r="U427" s="42" t="s">
        <v>555</v>
      </c>
      <c r="V427" s="44"/>
      <c r="W427" s="44"/>
      <c r="X427" s="44"/>
      <c r="Y427" s="44"/>
      <c r="Z427" s="44"/>
      <c r="AA427" s="44"/>
    </row>
    <row r="428" spans="1:27" ht="15.75" customHeight="1" x14ac:dyDescent="0.25">
      <c r="A428" s="43">
        <v>441</v>
      </c>
      <c r="B428" s="43" t="s">
        <v>482</v>
      </c>
      <c r="C428" s="42" t="s">
        <v>2601</v>
      </c>
      <c r="D428" s="42" t="s">
        <v>555</v>
      </c>
      <c r="E428" s="42" t="s">
        <v>2601</v>
      </c>
      <c r="F428" s="42" t="s">
        <v>2602</v>
      </c>
      <c r="G428" s="42" t="s">
        <v>2603</v>
      </c>
      <c r="H428" s="42" t="s">
        <v>571</v>
      </c>
      <c r="I428" s="42"/>
      <c r="J428" s="42"/>
      <c r="K428" s="42" t="s">
        <v>1278</v>
      </c>
      <c r="L428" s="42" t="s">
        <v>572</v>
      </c>
      <c r="M428" s="42" t="s">
        <v>269</v>
      </c>
      <c r="N428" s="42" t="s">
        <v>555</v>
      </c>
      <c r="O428" s="42"/>
      <c r="P428" s="42" t="s">
        <v>555</v>
      </c>
      <c r="Q428" s="42" t="s">
        <v>555</v>
      </c>
      <c r="R428" s="42" t="s">
        <v>555</v>
      </c>
      <c r="S428" s="42" t="s">
        <v>555</v>
      </c>
      <c r="T428" s="42" t="s">
        <v>555</v>
      </c>
      <c r="U428" s="42" t="s">
        <v>555</v>
      </c>
      <c r="V428" s="44"/>
      <c r="W428" s="44"/>
      <c r="X428" s="44"/>
      <c r="Y428" s="44"/>
      <c r="Z428" s="44"/>
      <c r="AA428" s="44"/>
    </row>
    <row r="429" spans="1:27" ht="15.75" customHeight="1" x14ac:dyDescent="0.25">
      <c r="A429" s="43">
        <v>442</v>
      </c>
      <c r="B429" s="43" t="s">
        <v>482</v>
      </c>
      <c r="C429" s="42" t="s">
        <v>2604</v>
      </c>
      <c r="D429" s="42" t="s">
        <v>555</v>
      </c>
      <c r="E429" s="42" t="s">
        <v>2604</v>
      </c>
      <c r="F429" s="42" t="s">
        <v>2605</v>
      </c>
      <c r="G429" s="42" t="s">
        <v>2606</v>
      </c>
      <c r="H429" s="42" t="s">
        <v>571</v>
      </c>
      <c r="I429" s="42"/>
      <c r="J429" s="42"/>
      <c r="K429" s="42" t="s">
        <v>1278</v>
      </c>
      <c r="L429" s="42" t="s">
        <v>572</v>
      </c>
      <c r="M429" s="42" t="s">
        <v>269</v>
      </c>
      <c r="N429" s="42" t="s">
        <v>555</v>
      </c>
      <c r="O429" s="42"/>
      <c r="P429" s="42" t="s">
        <v>555</v>
      </c>
      <c r="Q429" s="42" t="s">
        <v>555</v>
      </c>
      <c r="R429" s="42" t="s">
        <v>555</v>
      </c>
      <c r="S429" s="42" t="s">
        <v>555</v>
      </c>
      <c r="T429" s="42" t="s">
        <v>555</v>
      </c>
      <c r="U429" s="42" t="s">
        <v>555</v>
      </c>
      <c r="V429" s="44"/>
      <c r="W429" s="44"/>
      <c r="X429" s="44"/>
      <c r="Y429" s="44"/>
      <c r="Z429" s="44"/>
      <c r="AA429" s="44"/>
    </row>
    <row r="430" spans="1:27" ht="15.75" customHeight="1" x14ac:dyDescent="0.25">
      <c r="A430" s="43">
        <v>443</v>
      </c>
      <c r="B430" s="43" t="s">
        <v>482</v>
      </c>
      <c r="C430" s="42" t="s">
        <v>2607</v>
      </c>
      <c r="D430" s="42" t="s">
        <v>2608</v>
      </c>
      <c r="E430" s="42" t="s">
        <v>2609</v>
      </c>
      <c r="F430" s="42" t="s">
        <v>2610</v>
      </c>
      <c r="G430" s="42" t="s">
        <v>2611</v>
      </c>
      <c r="H430" s="42" t="s">
        <v>554</v>
      </c>
      <c r="I430" s="42"/>
      <c r="J430" s="42"/>
      <c r="K430" s="42"/>
      <c r="L430" s="42" t="s">
        <v>579</v>
      </c>
      <c r="M430" s="42" t="s">
        <v>2612</v>
      </c>
      <c r="N430" s="42" t="s">
        <v>565</v>
      </c>
      <c r="O430" s="42"/>
      <c r="P430" s="42" t="s">
        <v>555</v>
      </c>
      <c r="Q430" s="42" t="s">
        <v>555</v>
      </c>
      <c r="R430" s="42" t="s">
        <v>555</v>
      </c>
      <c r="S430" s="42" t="s">
        <v>555</v>
      </c>
      <c r="T430" s="42" t="s">
        <v>555</v>
      </c>
      <c r="U430" s="42" t="s">
        <v>555</v>
      </c>
      <c r="V430" s="44"/>
      <c r="W430" s="44"/>
      <c r="X430" s="44"/>
      <c r="Y430" s="44"/>
      <c r="Z430" s="44"/>
      <c r="AA430" s="44"/>
    </row>
    <row r="431" spans="1:27" ht="15.75" customHeight="1" x14ac:dyDescent="0.25">
      <c r="A431" s="43">
        <v>444</v>
      </c>
      <c r="B431" s="43" t="s">
        <v>482</v>
      </c>
      <c r="C431" s="42" t="s">
        <v>2613</v>
      </c>
      <c r="D431" s="42" t="s">
        <v>555</v>
      </c>
      <c r="E431" s="42" t="s">
        <v>2614</v>
      </c>
      <c r="F431" s="42" t="s">
        <v>2615</v>
      </c>
      <c r="G431" s="42" t="s">
        <v>2616</v>
      </c>
      <c r="H431" s="42" t="s">
        <v>571</v>
      </c>
      <c r="I431" s="42"/>
      <c r="J431" s="42"/>
      <c r="K431" s="42"/>
      <c r="L431" s="42" t="s">
        <v>572</v>
      </c>
      <c r="M431" s="42" t="s">
        <v>2617</v>
      </c>
      <c r="N431" s="42" t="s">
        <v>565</v>
      </c>
      <c r="O431" s="42"/>
      <c r="P431" s="42" t="s">
        <v>555</v>
      </c>
      <c r="Q431" s="42" t="s">
        <v>555</v>
      </c>
      <c r="R431" s="42" t="s">
        <v>555</v>
      </c>
      <c r="S431" s="42" t="s">
        <v>555</v>
      </c>
      <c r="T431" s="42" t="s">
        <v>555</v>
      </c>
      <c r="U431" s="42" t="s">
        <v>555</v>
      </c>
      <c r="V431" s="44"/>
      <c r="W431" s="44"/>
      <c r="X431" s="44"/>
      <c r="Y431" s="44"/>
      <c r="Z431" s="44"/>
      <c r="AA431" s="44"/>
    </row>
    <row r="432" spans="1:27" ht="15.75" customHeight="1" x14ac:dyDescent="0.25">
      <c r="A432" s="43">
        <v>445</v>
      </c>
      <c r="B432" s="43" t="s">
        <v>482</v>
      </c>
      <c r="C432" s="42" t="s">
        <v>2618</v>
      </c>
      <c r="D432" s="42" t="s">
        <v>2619</v>
      </c>
      <c r="E432" s="42" t="s">
        <v>2620</v>
      </c>
      <c r="F432" s="42" t="s">
        <v>2621</v>
      </c>
      <c r="G432" s="42" t="s">
        <v>2622</v>
      </c>
      <c r="H432" s="42" t="s">
        <v>554</v>
      </c>
      <c r="I432" s="42"/>
      <c r="J432" s="42"/>
      <c r="K432" s="42"/>
      <c r="L432" s="42" t="s">
        <v>579</v>
      </c>
      <c r="M432" s="42" t="s">
        <v>2623</v>
      </c>
      <c r="N432" s="42" t="s">
        <v>565</v>
      </c>
      <c r="O432" s="42"/>
      <c r="P432" s="42" t="s">
        <v>555</v>
      </c>
      <c r="Q432" s="42" t="s">
        <v>555</v>
      </c>
      <c r="R432" s="42" t="s">
        <v>555</v>
      </c>
      <c r="S432" s="42" t="s">
        <v>555</v>
      </c>
      <c r="T432" s="42" t="s">
        <v>555</v>
      </c>
      <c r="U432" s="42" t="s">
        <v>555</v>
      </c>
      <c r="V432" s="44"/>
      <c r="W432" s="44"/>
      <c r="X432" s="44"/>
      <c r="Y432" s="44"/>
      <c r="Z432" s="44"/>
      <c r="AA432" s="44"/>
    </row>
    <row r="433" spans="1:27" ht="15.75" customHeight="1" x14ac:dyDescent="0.25">
      <c r="A433" s="43">
        <v>446</v>
      </c>
      <c r="B433" s="43" t="s">
        <v>482</v>
      </c>
      <c r="C433" s="42" t="s">
        <v>2624</v>
      </c>
      <c r="D433" s="42" t="s">
        <v>2625</v>
      </c>
      <c r="E433" s="42" t="s">
        <v>2626</v>
      </c>
      <c r="F433" s="42" t="s">
        <v>2627</v>
      </c>
      <c r="G433" s="42" t="s">
        <v>2628</v>
      </c>
      <c r="H433" s="42" t="s">
        <v>571</v>
      </c>
      <c r="I433" s="42"/>
      <c r="J433" s="42"/>
      <c r="K433" s="42"/>
      <c r="L433" s="42" t="s">
        <v>572</v>
      </c>
      <c r="M433" s="42" t="s">
        <v>2629</v>
      </c>
      <c r="N433" s="42" t="s">
        <v>565</v>
      </c>
      <c r="O433" s="42"/>
      <c r="P433" s="42" t="s">
        <v>555</v>
      </c>
      <c r="Q433" s="42" t="s">
        <v>555</v>
      </c>
      <c r="R433" s="42" t="s">
        <v>555</v>
      </c>
      <c r="S433" s="42" t="s">
        <v>555</v>
      </c>
      <c r="T433" s="42" t="s">
        <v>555</v>
      </c>
      <c r="U433" s="42" t="s">
        <v>555</v>
      </c>
      <c r="V433" s="44"/>
      <c r="W433" s="44"/>
      <c r="X433" s="44"/>
      <c r="Y433" s="44"/>
      <c r="Z433" s="44"/>
      <c r="AA433" s="44"/>
    </row>
    <row r="434" spans="1:27" ht="15.75" customHeight="1" x14ac:dyDescent="0.25">
      <c r="A434" s="43">
        <v>447</v>
      </c>
      <c r="B434" s="43" t="s">
        <v>482</v>
      </c>
      <c r="C434" s="42" t="s">
        <v>2630</v>
      </c>
      <c r="D434" s="42" t="s">
        <v>555</v>
      </c>
      <c r="E434" s="42" t="s">
        <v>2630</v>
      </c>
      <c r="F434" s="42" t="s">
        <v>2631</v>
      </c>
      <c r="G434" s="42" t="s">
        <v>2632</v>
      </c>
      <c r="H434" s="42" t="s">
        <v>571</v>
      </c>
      <c r="I434" s="42"/>
      <c r="J434" s="42"/>
      <c r="K434" s="42"/>
      <c r="L434" s="42" t="s">
        <v>572</v>
      </c>
      <c r="M434" s="42" t="s">
        <v>269</v>
      </c>
      <c r="N434" s="42" t="s">
        <v>555</v>
      </c>
      <c r="O434" s="42"/>
      <c r="P434" s="42" t="s">
        <v>555</v>
      </c>
      <c r="Q434" s="42" t="s">
        <v>555</v>
      </c>
      <c r="R434" s="42" t="s">
        <v>555</v>
      </c>
      <c r="S434" s="42" t="s">
        <v>555</v>
      </c>
      <c r="T434" s="42" t="s">
        <v>555</v>
      </c>
      <c r="U434" s="42" t="s">
        <v>555</v>
      </c>
      <c r="V434" s="44"/>
      <c r="W434" s="44"/>
      <c r="X434" s="44"/>
      <c r="Y434" s="44"/>
      <c r="Z434" s="44"/>
      <c r="AA434" s="44"/>
    </row>
    <row r="435" spans="1:27" ht="15.75" customHeight="1" x14ac:dyDescent="0.25">
      <c r="A435" s="43">
        <v>448</v>
      </c>
      <c r="B435" s="43" t="s">
        <v>482</v>
      </c>
      <c r="C435" s="42" t="s">
        <v>2633</v>
      </c>
      <c r="D435" s="42" t="s">
        <v>2634</v>
      </c>
      <c r="E435" s="42" t="s">
        <v>2635</v>
      </c>
      <c r="F435" s="42" t="s">
        <v>2636</v>
      </c>
      <c r="G435" s="42" t="s">
        <v>2637</v>
      </c>
      <c r="H435" s="42" t="s">
        <v>571</v>
      </c>
      <c r="I435" s="42"/>
      <c r="J435" s="42"/>
      <c r="K435" s="42"/>
      <c r="L435" s="42" t="s">
        <v>572</v>
      </c>
      <c r="M435" s="42" t="s">
        <v>2638</v>
      </c>
      <c r="N435" s="42" t="s">
        <v>565</v>
      </c>
      <c r="O435" s="42"/>
      <c r="P435" s="42" t="s">
        <v>555</v>
      </c>
      <c r="Q435" s="42" t="s">
        <v>555</v>
      </c>
      <c r="R435" s="42" t="s">
        <v>555</v>
      </c>
      <c r="S435" s="42" t="s">
        <v>555</v>
      </c>
      <c r="T435" s="42" t="s">
        <v>555</v>
      </c>
      <c r="U435" s="42" t="s">
        <v>555</v>
      </c>
      <c r="V435" s="44"/>
      <c r="W435" s="44"/>
      <c r="X435" s="44"/>
      <c r="Y435" s="44"/>
      <c r="Z435" s="44"/>
      <c r="AA435" s="44"/>
    </row>
    <row r="436" spans="1:27" ht="15.75" customHeight="1" x14ac:dyDescent="0.25">
      <c r="A436" s="43">
        <v>449</v>
      </c>
      <c r="B436" s="43" t="s">
        <v>482</v>
      </c>
      <c r="C436" s="42" t="s">
        <v>2639</v>
      </c>
      <c r="D436" s="42" t="s">
        <v>555</v>
      </c>
      <c r="E436" s="42" t="s">
        <v>2639</v>
      </c>
      <c r="F436" s="42" t="s">
        <v>2640</v>
      </c>
      <c r="G436" s="42" t="s">
        <v>2641</v>
      </c>
      <c r="H436" s="42" t="s">
        <v>571</v>
      </c>
      <c r="I436" s="42">
        <f>VLOOKUP(C436,RefVtsB1,6,FALSE)</f>
        <v>1</v>
      </c>
      <c r="J436" s="42" t="s">
        <v>21026</v>
      </c>
      <c r="K436" s="42" t="s">
        <v>1278</v>
      </c>
      <c r="L436" s="42" t="s">
        <v>572</v>
      </c>
      <c r="M436" s="42" t="s">
        <v>269</v>
      </c>
      <c r="N436" s="42" t="s">
        <v>555</v>
      </c>
      <c r="O436" s="42"/>
      <c r="P436" s="42" t="s">
        <v>555</v>
      </c>
      <c r="Q436" s="42" t="s">
        <v>555</v>
      </c>
      <c r="R436" s="42" t="s">
        <v>555</v>
      </c>
      <c r="S436" s="42" t="s">
        <v>555</v>
      </c>
      <c r="T436" s="42" t="s">
        <v>555</v>
      </c>
      <c r="U436" s="42" t="s">
        <v>555</v>
      </c>
      <c r="V436" s="44"/>
      <c r="W436" s="44"/>
      <c r="X436" s="44"/>
      <c r="Y436" s="44"/>
      <c r="Z436" s="44"/>
      <c r="AA436" s="44"/>
    </row>
    <row r="437" spans="1:27" ht="15.75" customHeight="1" x14ac:dyDescent="0.25">
      <c r="A437" s="43">
        <v>450</v>
      </c>
      <c r="B437" s="43" t="s">
        <v>482</v>
      </c>
      <c r="C437" s="42" t="s">
        <v>2642</v>
      </c>
      <c r="D437" s="42" t="s">
        <v>2643</v>
      </c>
      <c r="E437" s="42" t="s">
        <v>2644</v>
      </c>
      <c r="F437" s="42" t="s">
        <v>2645</v>
      </c>
      <c r="G437" s="42" t="s">
        <v>2646</v>
      </c>
      <c r="H437" s="42" t="s">
        <v>554</v>
      </c>
      <c r="I437" s="42"/>
      <c r="J437" s="42"/>
      <c r="K437" s="42"/>
      <c r="L437" s="42" t="s">
        <v>579</v>
      </c>
      <c r="M437" s="42" t="s">
        <v>2647</v>
      </c>
      <c r="N437" s="42" t="s">
        <v>565</v>
      </c>
      <c r="O437" s="42"/>
      <c r="P437" s="42" t="s">
        <v>555</v>
      </c>
      <c r="Q437" s="42" t="s">
        <v>555</v>
      </c>
      <c r="R437" s="42" t="s">
        <v>555</v>
      </c>
      <c r="S437" s="42" t="s">
        <v>555</v>
      </c>
      <c r="T437" s="42" t="s">
        <v>555</v>
      </c>
      <c r="U437" s="42" t="s">
        <v>555</v>
      </c>
      <c r="V437" s="44"/>
      <c r="W437" s="44"/>
      <c r="X437" s="44"/>
      <c r="Y437" s="44"/>
      <c r="Z437" s="44"/>
      <c r="AA437" s="44"/>
    </row>
    <row r="438" spans="1:27" ht="15.75" customHeight="1" x14ac:dyDescent="0.25">
      <c r="A438" s="43">
        <v>451</v>
      </c>
      <c r="B438" s="43" t="s">
        <v>482</v>
      </c>
      <c r="C438" s="42" t="s">
        <v>2648</v>
      </c>
      <c r="D438" s="42" t="s">
        <v>555</v>
      </c>
      <c r="E438" s="42" t="s">
        <v>2648</v>
      </c>
      <c r="F438" s="42" t="s">
        <v>2649</v>
      </c>
      <c r="G438" s="42" t="s">
        <v>2650</v>
      </c>
      <c r="H438" s="42" t="s">
        <v>571</v>
      </c>
      <c r="I438" s="42"/>
      <c r="J438" s="42"/>
      <c r="K438" s="42"/>
      <c r="L438" s="42" t="s">
        <v>572</v>
      </c>
      <c r="M438" s="42" t="s">
        <v>269</v>
      </c>
      <c r="N438" s="42" t="s">
        <v>555</v>
      </c>
      <c r="O438" s="42"/>
      <c r="P438" s="42" t="s">
        <v>555</v>
      </c>
      <c r="Q438" s="42" t="s">
        <v>555</v>
      </c>
      <c r="R438" s="42" t="s">
        <v>555</v>
      </c>
      <c r="S438" s="42" t="s">
        <v>555</v>
      </c>
      <c r="T438" s="42" t="s">
        <v>555</v>
      </c>
      <c r="U438" s="42" t="s">
        <v>555</v>
      </c>
      <c r="V438" s="44"/>
      <c r="W438" s="44"/>
      <c r="X438" s="44"/>
      <c r="Y438" s="44"/>
      <c r="Z438" s="44"/>
      <c r="AA438" s="44"/>
    </row>
    <row r="439" spans="1:27" ht="15.75" customHeight="1" x14ac:dyDescent="0.25">
      <c r="A439" s="43">
        <v>452</v>
      </c>
      <c r="B439" s="43" t="s">
        <v>482</v>
      </c>
      <c r="C439" s="42" t="s">
        <v>2651</v>
      </c>
      <c r="D439" s="42" t="s">
        <v>2652</v>
      </c>
      <c r="E439" s="42" t="s">
        <v>2653</v>
      </c>
      <c r="F439" s="42" t="s">
        <v>2654</v>
      </c>
      <c r="G439" s="42" t="s">
        <v>2655</v>
      </c>
      <c r="H439" s="42" t="s">
        <v>571</v>
      </c>
      <c r="I439" s="42"/>
      <c r="J439" s="42"/>
      <c r="K439" s="42"/>
      <c r="L439" s="42" t="s">
        <v>572</v>
      </c>
      <c r="M439" s="42" t="s">
        <v>2656</v>
      </c>
      <c r="N439" s="42" t="s">
        <v>565</v>
      </c>
      <c r="O439" s="42"/>
      <c r="P439" s="42" t="s">
        <v>555</v>
      </c>
      <c r="Q439" s="42" t="s">
        <v>555</v>
      </c>
      <c r="R439" s="42" t="s">
        <v>555</v>
      </c>
      <c r="S439" s="42" t="s">
        <v>555</v>
      </c>
      <c r="T439" s="42" t="s">
        <v>555</v>
      </c>
      <c r="U439" s="42" t="s">
        <v>555</v>
      </c>
      <c r="V439" s="44"/>
      <c r="W439" s="44"/>
      <c r="X439" s="44"/>
      <c r="Y439" s="44"/>
      <c r="Z439" s="44"/>
      <c r="AA439" s="44"/>
    </row>
    <row r="440" spans="1:27" ht="15.75" customHeight="1" x14ac:dyDescent="0.25">
      <c r="A440" s="43">
        <v>453</v>
      </c>
      <c r="B440" s="43" t="s">
        <v>482</v>
      </c>
      <c r="C440" s="42" t="s">
        <v>2657</v>
      </c>
      <c r="D440" s="42" t="s">
        <v>2658</v>
      </c>
      <c r="E440" s="42" t="s">
        <v>2659</v>
      </c>
      <c r="F440" s="42" t="s">
        <v>2660</v>
      </c>
      <c r="G440" s="42" t="s">
        <v>2661</v>
      </c>
      <c r="H440" s="42" t="s">
        <v>571</v>
      </c>
      <c r="I440" s="42"/>
      <c r="J440" s="42"/>
      <c r="K440" s="42"/>
      <c r="L440" s="42" t="s">
        <v>572</v>
      </c>
      <c r="M440" s="42" t="s">
        <v>2662</v>
      </c>
      <c r="N440" s="42" t="s">
        <v>565</v>
      </c>
      <c r="O440" s="42"/>
      <c r="P440" s="42" t="s">
        <v>555</v>
      </c>
      <c r="Q440" s="42" t="s">
        <v>555</v>
      </c>
      <c r="R440" s="42" t="s">
        <v>555</v>
      </c>
      <c r="S440" s="42" t="s">
        <v>555</v>
      </c>
      <c r="T440" s="42" t="s">
        <v>555</v>
      </c>
      <c r="U440" s="42" t="s">
        <v>555</v>
      </c>
      <c r="V440" s="44"/>
      <c r="W440" s="44"/>
      <c r="X440" s="44"/>
      <c r="Y440" s="44"/>
      <c r="Z440" s="44"/>
      <c r="AA440" s="44"/>
    </row>
    <row r="441" spans="1:27" ht="15.75" customHeight="1" x14ac:dyDescent="0.25">
      <c r="A441" s="43">
        <v>454</v>
      </c>
      <c r="B441" s="43" t="s">
        <v>482</v>
      </c>
      <c r="C441" s="42" t="s">
        <v>2663</v>
      </c>
      <c r="D441" s="42" t="s">
        <v>2664</v>
      </c>
      <c r="E441" s="42" t="s">
        <v>2665</v>
      </c>
      <c r="F441" s="42" t="s">
        <v>2666</v>
      </c>
      <c r="G441" s="42" t="s">
        <v>2667</v>
      </c>
      <c r="H441" s="42" t="s">
        <v>571</v>
      </c>
      <c r="I441" s="42"/>
      <c r="J441" s="42"/>
      <c r="K441" s="42"/>
      <c r="L441" s="42" t="s">
        <v>572</v>
      </c>
      <c r="M441" s="42" t="s">
        <v>2668</v>
      </c>
      <c r="N441" s="42" t="s">
        <v>565</v>
      </c>
      <c r="O441" s="42"/>
      <c r="P441" s="42" t="s">
        <v>555</v>
      </c>
      <c r="Q441" s="42" t="s">
        <v>555</v>
      </c>
      <c r="R441" s="42" t="s">
        <v>555</v>
      </c>
      <c r="S441" s="42" t="s">
        <v>555</v>
      </c>
      <c r="T441" s="42" t="s">
        <v>555</v>
      </c>
      <c r="U441" s="42" t="s">
        <v>555</v>
      </c>
      <c r="V441" s="44"/>
      <c r="W441" s="44"/>
      <c r="X441" s="44"/>
      <c r="Y441" s="44"/>
      <c r="Z441" s="44"/>
      <c r="AA441" s="44"/>
    </row>
    <row r="442" spans="1:27" ht="15.75" customHeight="1" x14ac:dyDescent="0.25">
      <c r="A442" s="43">
        <v>455</v>
      </c>
      <c r="B442" s="43" t="s">
        <v>482</v>
      </c>
      <c r="C442" s="42" t="s">
        <v>2669</v>
      </c>
      <c r="D442" s="42" t="s">
        <v>555</v>
      </c>
      <c r="E442" s="42" t="s">
        <v>2670</v>
      </c>
      <c r="F442" s="42" t="s">
        <v>2671</v>
      </c>
      <c r="G442" s="42" t="s">
        <v>2672</v>
      </c>
      <c r="H442" s="42" t="s">
        <v>571</v>
      </c>
      <c r="I442" s="42"/>
      <c r="J442" s="42"/>
      <c r="K442" s="42"/>
      <c r="L442" s="42" t="s">
        <v>572</v>
      </c>
      <c r="M442" s="42" t="s">
        <v>2673</v>
      </c>
      <c r="N442" s="42" t="s">
        <v>565</v>
      </c>
      <c r="O442" s="42"/>
      <c r="P442" s="42" t="s">
        <v>555</v>
      </c>
      <c r="Q442" s="42" t="s">
        <v>555</v>
      </c>
      <c r="R442" s="42" t="s">
        <v>555</v>
      </c>
      <c r="S442" s="42" t="s">
        <v>555</v>
      </c>
      <c r="T442" s="42" t="s">
        <v>555</v>
      </c>
      <c r="U442" s="42" t="s">
        <v>555</v>
      </c>
      <c r="V442" s="44"/>
      <c r="W442" s="44"/>
      <c r="X442" s="44"/>
      <c r="Y442" s="44"/>
      <c r="Z442" s="44"/>
      <c r="AA442" s="44"/>
    </row>
    <row r="443" spans="1:27" ht="15.75" customHeight="1" x14ac:dyDescent="0.25">
      <c r="A443" s="43">
        <v>456</v>
      </c>
      <c r="B443" s="43" t="s">
        <v>482</v>
      </c>
      <c r="C443" s="42" t="s">
        <v>2674</v>
      </c>
      <c r="D443" s="42" t="s">
        <v>2675</v>
      </c>
      <c r="E443" s="42" t="s">
        <v>2676</v>
      </c>
      <c r="F443" s="42" t="s">
        <v>2677</v>
      </c>
      <c r="G443" s="42" t="s">
        <v>2678</v>
      </c>
      <c r="H443" s="42" t="s">
        <v>571</v>
      </c>
      <c r="I443" s="42"/>
      <c r="J443" s="42"/>
      <c r="K443" s="42"/>
      <c r="L443" s="42" t="s">
        <v>572</v>
      </c>
      <c r="M443" s="42" t="s">
        <v>2679</v>
      </c>
      <c r="N443" s="42" t="s">
        <v>565</v>
      </c>
      <c r="O443" s="42"/>
      <c r="P443" s="42" t="s">
        <v>555</v>
      </c>
      <c r="Q443" s="42" t="s">
        <v>555</v>
      </c>
      <c r="R443" s="42" t="s">
        <v>555</v>
      </c>
      <c r="S443" s="42" t="s">
        <v>555</v>
      </c>
      <c r="T443" s="42" t="s">
        <v>555</v>
      </c>
      <c r="U443" s="42" t="s">
        <v>555</v>
      </c>
      <c r="V443" s="44"/>
      <c r="W443" s="44"/>
      <c r="X443" s="44"/>
      <c r="Y443" s="44"/>
      <c r="Z443" s="44"/>
      <c r="AA443" s="44"/>
    </row>
    <row r="444" spans="1:27" ht="15.75" customHeight="1" x14ac:dyDescent="0.25">
      <c r="A444" s="43">
        <v>457</v>
      </c>
      <c r="B444" s="43" t="s">
        <v>482</v>
      </c>
      <c r="C444" s="42" t="s">
        <v>2680</v>
      </c>
      <c r="D444" s="42" t="s">
        <v>2675</v>
      </c>
      <c r="E444" s="42" t="s">
        <v>2676</v>
      </c>
      <c r="F444" s="42" t="s">
        <v>2681</v>
      </c>
      <c r="G444" s="42" t="s">
        <v>2682</v>
      </c>
      <c r="H444" s="42" t="s">
        <v>571</v>
      </c>
      <c r="I444" s="42"/>
      <c r="J444" s="42"/>
      <c r="K444" s="42"/>
      <c r="L444" s="42" t="s">
        <v>572</v>
      </c>
      <c r="M444" s="42" t="s">
        <v>2683</v>
      </c>
      <c r="N444" s="42" t="s">
        <v>565</v>
      </c>
      <c r="O444" s="42"/>
      <c r="P444" s="42" t="s">
        <v>555</v>
      </c>
      <c r="Q444" s="42" t="s">
        <v>555</v>
      </c>
      <c r="R444" s="42" t="s">
        <v>555</v>
      </c>
      <c r="S444" s="42" t="s">
        <v>555</v>
      </c>
      <c r="T444" s="42" t="s">
        <v>555</v>
      </c>
      <c r="U444" s="42" t="s">
        <v>555</v>
      </c>
      <c r="V444" s="44"/>
      <c r="W444" s="44"/>
      <c r="X444" s="44"/>
      <c r="Y444" s="44"/>
      <c r="Z444" s="44"/>
      <c r="AA444" s="44"/>
    </row>
    <row r="445" spans="1:27" ht="15.75" customHeight="1" x14ac:dyDescent="0.25">
      <c r="A445" s="43">
        <v>459</v>
      </c>
      <c r="B445" s="43" t="s">
        <v>482</v>
      </c>
      <c r="C445" s="42" t="s">
        <v>2684</v>
      </c>
      <c r="D445" s="42" t="s">
        <v>2685</v>
      </c>
      <c r="E445" s="42" t="s">
        <v>2686</v>
      </c>
      <c r="F445" s="42" t="s">
        <v>2687</v>
      </c>
      <c r="G445" s="42" t="s">
        <v>2688</v>
      </c>
      <c r="H445" s="42" t="s">
        <v>571</v>
      </c>
      <c r="I445" s="42"/>
      <c r="J445" s="42"/>
      <c r="K445" s="42"/>
      <c r="L445" s="42" t="s">
        <v>572</v>
      </c>
      <c r="M445" s="42" t="s">
        <v>2689</v>
      </c>
      <c r="N445" s="42" t="s">
        <v>565</v>
      </c>
      <c r="O445" s="42"/>
      <c r="P445" s="42" t="s">
        <v>555</v>
      </c>
      <c r="Q445" s="42" t="s">
        <v>555</v>
      </c>
      <c r="R445" s="42" t="s">
        <v>555</v>
      </c>
      <c r="S445" s="42" t="s">
        <v>555</v>
      </c>
      <c r="T445" s="42" t="s">
        <v>555</v>
      </c>
      <c r="U445" s="42" t="s">
        <v>555</v>
      </c>
      <c r="V445" s="44"/>
      <c r="W445" s="44"/>
      <c r="X445" s="44"/>
      <c r="Y445" s="44"/>
      <c r="Z445" s="44"/>
      <c r="AA445" s="44"/>
    </row>
    <row r="446" spans="1:27" ht="15.75" customHeight="1" x14ac:dyDescent="0.25">
      <c r="A446" s="43">
        <v>460</v>
      </c>
      <c r="B446" s="43" t="s">
        <v>482</v>
      </c>
      <c r="C446" s="42" t="s">
        <v>2690</v>
      </c>
      <c r="D446" s="42" t="s">
        <v>2691</v>
      </c>
      <c r="E446" s="42" t="s">
        <v>2692</v>
      </c>
      <c r="F446" s="42" t="s">
        <v>2693</v>
      </c>
      <c r="G446" s="42" t="s">
        <v>2694</v>
      </c>
      <c r="H446" s="42" t="s">
        <v>571</v>
      </c>
      <c r="I446" s="42"/>
      <c r="J446" s="42"/>
      <c r="K446" s="42"/>
      <c r="L446" s="42" t="s">
        <v>572</v>
      </c>
      <c r="M446" s="42" t="s">
        <v>2695</v>
      </c>
      <c r="N446" s="42" t="s">
        <v>565</v>
      </c>
      <c r="O446" s="42"/>
      <c r="P446" s="42" t="s">
        <v>555</v>
      </c>
      <c r="Q446" s="42" t="s">
        <v>555</v>
      </c>
      <c r="R446" s="42" t="s">
        <v>555</v>
      </c>
      <c r="S446" s="42" t="s">
        <v>555</v>
      </c>
      <c r="T446" s="42" t="s">
        <v>555</v>
      </c>
      <c r="U446" s="42" t="s">
        <v>555</v>
      </c>
      <c r="V446" s="44"/>
      <c r="W446" s="44"/>
      <c r="X446" s="44"/>
      <c r="Y446" s="44"/>
      <c r="Z446" s="44"/>
      <c r="AA446" s="44"/>
    </row>
    <row r="447" spans="1:27" ht="15.75" customHeight="1" x14ac:dyDescent="0.25">
      <c r="A447" s="43">
        <v>461</v>
      </c>
      <c r="B447" s="43" t="s">
        <v>482</v>
      </c>
      <c r="C447" s="42" t="s">
        <v>2696</v>
      </c>
      <c r="D447" s="42" t="s">
        <v>2697</v>
      </c>
      <c r="E447" s="42" t="s">
        <v>2698</v>
      </c>
      <c r="F447" s="42" t="s">
        <v>2699</v>
      </c>
      <c r="G447" s="42" t="s">
        <v>2700</v>
      </c>
      <c r="H447" s="42" t="s">
        <v>554</v>
      </c>
      <c r="I447" s="42"/>
      <c r="J447" s="42"/>
      <c r="K447" s="42"/>
      <c r="L447" s="42" t="s">
        <v>579</v>
      </c>
      <c r="M447" s="42" t="s">
        <v>2701</v>
      </c>
      <c r="N447" s="42" t="s">
        <v>2572</v>
      </c>
      <c r="O447" s="42"/>
      <c r="P447" s="42" t="s">
        <v>555</v>
      </c>
      <c r="Q447" s="42" t="s">
        <v>555</v>
      </c>
      <c r="R447" s="42" t="s">
        <v>555</v>
      </c>
      <c r="S447" s="42" t="s">
        <v>555</v>
      </c>
      <c r="T447" s="42" t="s">
        <v>555</v>
      </c>
      <c r="U447" s="42" t="s">
        <v>555</v>
      </c>
      <c r="V447" s="44"/>
      <c r="W447" s="44"/>
      <c r="X447" s="44"/>
      <c r="Y447" s="44"/>
      <c r="Z447" s="44"/>
      <c r="AA447" s="44"/>
    </row>
    <row r="448" spans="1:27" ht="15.75" customHeight="1" x14ac:dyDescent="0.25">
      <c r="A448" s="43">
        <v>462</v>
      </c>
      <c r="B448" s="43" t="s">
        <v>482</v>
      </c>
      <c r="C448" s="42" t="s">
        <v>2702</v>
      </c>
      <c r="D448" s="42" t="s">
        <v>2703</v>
      </c>
      <c r="E448" s="42" t="s">
        <v>2704</v>
      </c>
      <c r="F448" s="42" t="s">
        <v>2705</v>
      </c>
      <c r="G448" s="42" t="s">
        <v>2706</v>
      </c>
      <c r="H448" s="42" t="s">
        <v>571</v>
      </c>
      <c r="I448" s="42"/>
      <c r="J448" s="42"/>
      <c r="K448" s="42"/>
      <c r="L448" s="42" t="s">
        <v>572</v>
      </c>
      <c r="M448" s="42" t="s">
        <v>2707</v>
      </c>
      <c r="N448" s="42" t="s">
        <v>565</v>
      </c>
      <c r="O448" s="42"/>
      <c r="P448" s="42" t="s">
        <v>555</v>
      </c>
      <c r="Q448" s="42" t="s">
        <v>555</v>
      </c>
      <c r="R448" s="42" t="s">
        <v>555</v>
      </c>
      <c r="S448" s="42" t="s">
        <v>555</v>
      </c>
      <c r="T448" s="42" t="s">
        <v>555</v>
      </c>
      <c r="U448" s="42" t="s">
        <v>555</v>
      </c>
      <c r="V448" s="44"/>
      <c r="W448" s="44"/>
      <c r="X448" s="44"/>
      <c r="Y448" s="44"/>
      <c r="Z448" s="44"/>
      <c r="AA448" s="44"/>
    </row>
    <row r="449" spans="1:27" ht="15.75" customHeight="1" x14ac:dyDescent="0.25">
      <c r="A449" s="43">
        <v>463</v>
      </c>
      <c r="B449" s="43" t="s">
        <v>482</v>
      </c>
      <c r="C449" s="42" t="s">
        <v>2708</v>
      </c>
      <c r="D449" s="42" t="s">
        <v>2709</v>
      </c>
      <c r="E449" s="42" t="s">
        <v>2710</v>
      </c>
      <c r="F449" s="42" t="s">
        <v>2711</v>
      </c>
      <c r="G449" s="42" t="s">
        <v>2712</v>
      </c>
      <c r="H449" s="42" t="s">
        <v>571</v>
      </c>
      <c r="I449" s="42"/>
      <c r="J449" s="42"/>
      <c r="K449" s="42"/>
      <c r="L449" s="42" t="s">
        <v>572</v>
      </c>
      <c r="M449" s="42" t="s">
        <v>2713</v>
      </c>
      <c r="N449" s="42" t="s">
        <v>565</v>
      </c>
      <c r="O449" s="42"/>
      <c r="P449" s="42" t="s">
        <v>555</v>
      </c>
      <c r="Q449" s="42" t="s">
        <v>555</v>
      </c>
      <c r="R449" s="42" t="s">
        <v>555</v>
      </c>
      <c r="S449" s="42" t="s">
        <v>555</v>
      </c>
      <c r="T449" s="42" t="s">
        <v>555</v>
      </c>
      <c r="U449" s="42" t="s">
        <v>555</v>
      </c>
      <c r="V449" s="44"/>
      <c r="W449" s="44"/>
      <c r="X449" s="44"/>
      <c r="Y449" s="44"/>
      <c r="Z449" s="44"/>
      <c r="AA449" s="44"/>
    </row>
    <row r="450" spans="1:27" ht="15.75" customHeight="1" x14ac:dyDescent="0.25">
      <c r="A450" s="43">
        <v>464</v>
      </c>
      <c r="B450" s="43" t="s">
        <v>482</v>
      </c>
      <c r="C450" s="42" t="s">
        <v>2714</v>
      </c>
      <c r="D450" s="42" t="s">
        <v>2715</v>
      </c>
      <c r="E450" s="42" t="s">
        <v>2716</v>
      </c>
      <c r="F450" s="42" t="s">
        <v>2717</v>
      </c>
      <c r="G450" s="42" t="s">
        <v>2718</v>
      </c>
      <c r="H450" s="42" t="s">
        <v>571</v>
      </c>
      <c r="I450" s="42"/>
      <c r="J450" s="42"/>
      <c r="K450" s="42"/>
      <c r="L450" s="42" t="s">
        <v>572</v>
      </c>
      <c r="M450" s="42" t="s">
        <v>2719</v>
      </c>
      <c r="N450" s="42" t="s">
        <v>565</v>
      </c>
      <c r="O450" s="42"/>
      <c r="P450" s="42" t="s">
        <v>555</v>
      </c>
      <c r="Q450" s="42" t="s">
        <v>555</v>
      </c>
      <c r="R450" s="42" t="s">
        <v>555</v>
      </c>
      <c r="S450" s="42" t="s">
        <v>555</v>
      </c>
      <c r="T450" s="42" t="s">
        <v>555</v>
      </c>
      <c r="U450" s="42" t="s">
        <v>555</v>
      </c>
      <c r="V450" s="44"/>
      <c r="W450" s="44"/>
      <c r="X450" s="44"/>
      <c r="Y450" s="44"/>
      <c r="Z450" s="44"/>
      <c r="AA450" s="44"/>
    </row>
    <row r="451" spans="1:27" ht="15.75" customHeight="1" x14ac:dyDescent="0.25">
      <c r="A451" s="43">
        <v>465</v>
      </c>
      <c r="B451" s="43" t="s">
        <v>482</v>
      </c>
      <c r="C451" s="42" t="s">
        <v>2720</v>
      </c>
      <c r="D451" s="42" t="s">
        <v>2721</v>
      </c>
      <c r="E451" s="42" t="s">
        <v>2722</v>
      </c>
      <c r="F451" s="42" t="s">
        <v>2723</v>
      </c>
      <c r="G451" s="42" t="s">
        <v>2724</v>
      </c>
      <c r="H451" s="42" t="s">
        <v>571</v>
      </c>
      <c r="I451" s="42"/>
      <c r="J451" s="42"/>
      <c r="K451" s="42"/>
      <c r="L451" s="42" t="s">
        <v>572</v>
      </c>
      <c r="M451" s="42" t="s">
        <v>2725</v>
      </c>
      <c r="N451" s="42" t="s">
        <v>565</v>
      </c>
      <c r="O451" s="42"/>
      <c r="P451" s="42" t="s">
        <v>555</v>
      </c>
      <c r="Q451" s="42" t="s">
        <v>555</v>
      </c>
      <c r="R451" s="42" t="s">
        <v>555</v>
      </c>
      <c r="S451" s="42" t="s">
        <v>555</v>
      </c>
      <c r="T451" s="42" t="s">
        <v>555</v>
      </c>
      <c r="U451" s="42" t="s">
        <v>555</v>
      </c>
      <c r="V451" s="44"/>
      <c r="W451" s="44"/>
      <c r="X451" s="44"/>
      <c r="Y451" s="44"/>
      <c r="Z451" s="44"/>
      <c r="AA451" s="44"/>
    </row>
    <row r="452" spans="1:27" ht="15.75" customHeight="1" x14ac:dyDescent="0.25">
      <c r="A452" s="43">
        <v>466</v>
      </c>
      <c r="B452" s="43" t="s">
        <v>482</v>
      </c>
      <c r="C452" s="42" t="s">
        <v>2726</v>
      </c>
      <c r="D452" s="42" t="s">
        <v>555</v>
      </c>
      <c r="E452" s="42" t="s">
        <v>2727</v>
      </c>
      <c r="F452" s="42" t="s">
        <v>2728</v>
      </c>
      <c r="G452" s="42" t="s">
        <v>2729</v>
      </c>
      <c r="H452" s="42" t="s">
        <v>571</v>
      </c>
      <c r="I452" s="42"/>
      <c r="J452" s="42"/>
      <c r="K452" s="42"/>
      <c r="L452" s="42" t="s">
        <v>572</v>
      </c>
      <c r="M452" s="42" t="s">
        <v>2730</v>
      </c>
      <c r="N452" s="42" t="s">
        <v>565</v>
      </c>
      <c r="O452" s="42"/>
      <c r="P452" s="42" t="s">
        <v>555</v>
      </c>
      <c r="Q452" s="42" t="s">
        <v>555</v>
      </c>
      <c r="R452" s="42" t="s">
        <v>555</v>
      </c>
      <c r="S452" s="42" t="s">
        <v>555</v>
      </c>
      <c r="T452" s="42" t="s">
        <v>555</v>
      </c>
      <c r="U452" s="42" t="s">
        <v>555</v>
      </c>
      <c r="V452" s="44"/>
      <c r="W452" s="44"/>
      <c r="X452" s="44"/>
      <c r="Y452" s="44"/>
      <c r="Z452" s="44"/>
      <c r="AA452" s="44"/>
    </row>
    <row r="453" spans="1:27" ht="15.75" customHeight="1" x14ac:dyDescent="0.25">
      <c r="A453" s="43">
        <v>467</v>
      </c>
      <c r="B453" s="43" t="s">
        <v>482</v>
      </c>
      <c r="C453" s="42" t="s">
        <v>2731</v>
      </c>
      <c r="D453" s="42" t="s">
        <v>2721</v>
      </c>
      <c r="E453" s="42" t="s">
        <v>2722</v>
      </c>
      <c r="F453" s="42" t="s">
        <v>2732</v>
      </c>
      <c r="G453" s="42" t="s">
        <v>2733</v>
      </c>
      <c r="H453" s="42" t="s">
        <v>571</v>
      </c>
      <c r="I453" s="42"/>
      <c r="J453" s="42"/>
      <c r="K453" s="42"/>
      <c r="L453" s="42" t="s">
        <v>572</v>
      </c>
      <c r="M453" s="42" t="s">
        <v>2734</v>
      </c>
      <c r="N453" s="42" t="s">
        <v>565</v>
      </c>
      <c r="O453" s="42"/>
      <c r="P453" s="42" t="s">
        <v>555</v>
      </c>
      <c r="Q453" s="42" t="s">
        <v>555</v>
      </c>
      <c r="R453" s="42" t="s">
        <v>555</v>
      </c>
      <c r="S453" s="42" t="s">
        <v>555</v>
      </c>
      <c r="T453" s="42" t="s">
        <v>555</v>
      </c>
      <c r="U453" s="42" t="s">
        <v>555</v>
      </c>
      <c r="V453" s="44"/>
      <c r="W453" s="44"/>
      <c r="X453" s="44"/>
      <c r="Y453" s="44"/>
      <c r="Z453" s="44"/>
      <c r="AA453" s="44"/>
    </row>
    <row r="454" spans="1:27" ht="15.75" customHeight="1" x14ac:dyDescent="0.25">
      <c r="A454" s="43">
        <v>468</v>
      </c>
      <c r="B454" s="43" t="s">
        <v>482</v>
      </c>
      <c r="C454" s="42" t="s">
        <v>2735</v>
      </c>
      <c r="D454" s="42" t="s">
        <v>2736</v>
      </c>
      <c r="E454" s="42" t="s">
        <v>2737</v>
      </c>
      <c r="F454" s="42" t="s">
        <v>2738</v>
      </c>
      <c r="G454" s="42" t="s">
        <v>2739</v>
      </c>
      <c r="H454" s="42" t="s">
        <v>571</v>
      </c>
      <c r="I454" s="42"/>
      <c r="J454" s="42"/>
      <c r="K454" s="42"/>
      <c r="L454" s="42" t="s">
        <v>572</v>
      </c>
      <c r="M454" s="42" t="s">
        <v>2740</v>
      </c>
      <c r="N454" s="42" t="s">
        <v>565</v>
      </c>
      <c r="O454" s="42"/>
      <c r="P454" s="42" t="s">
        <v>555</v>
      </c>
      <c r="Q454" s="42" t="s">
        <v>555</v>
      </c>
      <c r="R454" s="42" t="s">
        <v>555</v>
      </c>
      <c r="S454" s="42" t="s">
        <v>555</v>
      </c>
      <c r="T454" s="42" t="s">
        <v>555</v>
      </c>
      <c r="U454" s="42" t="s">
        <v>555</v>
      </c>
      <c r="V454" s="44"/>
      <c r="W454" s="44"/>
      <c r="X454" s="44"/>
      <c r="Y454" s="44"/>
      <c r="Z454" s="44"/>
      <c r="AA454" s="44"/>
    </row>
    <row r="455" spans="1:27" ht="15.75" customHeight="1" x14ac:dyDescent="0.25">
      <c r="A455" s="43">
        <v>469</v>
      </c>
      <c r="B455" s="43" t="s">
        <v>482</v>
      </c>
      <c r="C455" s="42" t="s">
        <v>2741</v>
      </c>
      <c r="D455" s="42" t="s">
        <v>2742</v>
      </c>
      <c r="E455" s="42" t="s">
        <v>2743</v>
      </c>
      <c r="F455" s="42" t="s">
        <v>2744</v>
      </c>
      <c r="G455" s="42" t="s">
        <v>2745</v>
      </c>
      <c r="H455" s="42" t="s">
        <v>571</v>
      </c>
      <c r="I455" s="42"/>
      <c r="J455" s="42"/>
      <c r="K455" s="42"/>
      <c r="L455" s="42" t="s">
        <v>572</v>
      </c>
      <c r="M455" s="42" t="s">
        <v>2746</v>
      </c>
      <c r="N455" s="42" t="s">
        <v>565</v>
      </c>
      <c r="O455" s="42"/>
      <c r="P455" s="42" t="s">
        <v>555</v>
      </c>
      <c r="Q455" s="42" t="s">
        <v>555</v>
      </c>
      <c r="R455" s="42" t="s">
        <v>555</v>
      </c>
      <c r="S455" s="42" t="s">
        <v>555</v>
      </c>
      <c r="T455" s="42" t="s">
        <v>555</v>
      </c>
      <c r="U455" s="42" t="s">
        <v>555</v>
      </c>
      <c r="V455" s="44"/>
      <c r="W455" s="44"/>
      <c r="X455" s="44"/>
      <c r="Y455" s="44"/>
      <c r="Z455" s="44"/>
      <c r="AA455" s="44"/>
    </row>
    <row r="456" spans="1:27" ht="15.75" customHeight="1" x14ac:dyDescent="0.25">
      <c r="A456" s="43">
        <v>470</v>
      </c>
      <c r="B456" s="43" t="s">
        <v>482</v>
      </c>
      <c r="C456" s="42" t="s">
        <v>2747</v>
      </c>
      <c r="D456" s="42" t="s">
        <v>21762</v>
      </c>
      <c r="E456" s="42" t="s">
        <v>2749</v>
      </c>
      <c r="F456" s="42" t="s">
        <v>2750</v>
      </c>
      <c r="G456" s="42" t="s">
        <v>2751</v>
      </c>
      <c r="H456" s="42" t="s">
        <v>571</v>
      </c>
      <c r="I456" s="42">
        <f>VLOOKUP(C456,RefVtsB1,6,FALSE)</f>
        <v>1</v>
      </c>
      <c r="J456" s="42"/>
      <c r="K456" s="42"/>
      <c r="L456" s="42" t="s">
        <v>572</v>
      </c>
      <c r="M456" s="42" t="s">
        <v>2752</v>
      </c>
      <c r="N456" s="42" t="s">
        <v>565</v>
      </c>
      <c r="O456" s="42"/>
      <c r="P456" s="42" t="s">
        <v>555</v>
      </c>
      <c r="Q456" s="42" t="s">
        <v>555</v>
      </c>
      <c r="R456" s="42" t="s">
        <v>555</v>
      </c>
      <c r="S456" s="42" t="s">
        <v>555</v>
      </c>
      <c r="T456" s="42" t="s">
        <v>921</v>
      </c>
      <c r="U456" s="42" t="s">
        <v>1172</v>
      </c>
      <c r="V456" s="44"/>
      <c r="W456" s="44"/>
      <c r="X456" s="44"/>
      <c r="Y456" s="44"/>
      <c r="Z456" s="44"/>
      <c r="AA456" s="44"/>
    </row>
    <row r="457" spans="1:27" ht="15.75" customHeight="1" x14ac:dyDescent="0.25">
      <c r="A457" s="43">
        <v>471</v>
      </c>
      <c r="B457" s="43" t="s">
        <v>482</v>
      </c>
      <c r="C457" s="42" t="s">
        <v>2753</v>
      </c>
      <c r="D457" s="42" t="s">
        <v>2754</v>
      </c>
      <c r="E457" s="42" t="s">
        <v>2755</v>
      </c>
      <c r="F457" s="42" t="s">
        <v>2756</v>
      </c>
      <c r="G457" s="42" t="s">
        <v>2757</v>
      </c>
      <c r="H457" s="42" t="s">
        <v>562</v>
      </c>
      <c r="I457" s="42"/>
      <c r="J457" s="42"/>
      <c r="K457" s="42"/>
      <c r="L457" s="42" t="s">
        <v>563</v>
      </c>
      <c r="M457" s="42" t="s">
        <v>2758</v>
      </c>
      <c r="N457" s="42" t="s">
        <v>565</v>
      </c>
      <c r="O457" s="42"/>
      <c r="P457" s="42" t="s">
        <v>555</v>
      </c>
      <c r="Q457" s="42" t="s">
        <v>555</v>
      </c>
      <c r="R457" s="42" t="s">
        <v>555</v>
      </c>
      <c r="S457" s="42" t="s">
        <v>555</v>
      </c>
      <c r="T457" s="42" t="s">
        <v>555</v>
      </c>
      <c r="U457" s="42" t="s">
        <v>555</v>
      </c>
      <c r="V457" s="44"/>
      <c r="W457" s="44"/>
      <c r="X457" s="44"/>
      <c r="Y457" s="44"/>
      <c r="Z457" s="44"/>
      <c r="AA457" s="44"/>
    </row>
    <row r="458" spans="1:27" ht="15.75" customHeight="1" x14ac:dyDescent="0.25">
      <c r="A458" s="43">
        <v>472</v>
      </c>
      <c r="B458" s="43" t="s">
        <v>482</v>
      </c>
      <c r="C458" s="42" t="s">
        <v>2759</v>
      </c>
      <c r="D458" s="42" t="s">
        <v>2760</v>
      </c>
      <c r="E458" s="42" t="s">
        <v>2761</v>
      </c>
      <c r="F458" s="42" t="s">
        <v>2762</v>
      </c>
      <c r="G458" s="42" t="s">
        <v>2763</v>
      </c>
      <c r="H458" s="42" t="s">
        <v>919</v>
      </c>
      <c r="I458" s="42">
        <f>VLOOKUP(C458,RefVtsB1,6,FALSE)</f>
        <v>2</v>
      </c>
      <c r="J458" s="42"/>
      <c r="K458" s="42"/>
      <c r="L458" s="42" t="s">
        <v>572</v>
      </c>
      <c r="M458" s="42" t="s">
        <v>2764</v>
      </c>
      <c r="N458" s="42" t="s">
        <v>565</v>
      </c>
      <c r="O458" s="42">
        <v>1</v>
      </c>
      <c r="P458" s="42" t="s">
        <v>555</v>
      </c>
      <c r="Q458" s="42" t="s">
        <v>555</v>
      </c>
      <c r="R458" s="42" t="s">
        <v>555</v>
      </c>
      <c r="S458" s="42" t="s">
        <v>555</v>
      </c>
      <c r="T458" s="42" t="s">
        <v>555</v>
      </c>
      <c r="U458" s="42" t="s">
        <v>555</v>
      </c>
      <c r="V458" s="44"/>
      <c r="W458" s="44"/>
      <c r="X458" s="44"/>
      <c r="Y458" s="44"/>
      <c r="Z458" s="44"/>
      <c r="AA458" s="44"/>
    </row>
    <row r="459" spans="1:27" ht="15.75" customHeight="1" x14ac:dyDescent="0.25">
      <c r="A459" s="43">
        <v>473</v>
      </c>
      <c r="B459" s="43" t="s">
        <v>482</v>
      </c>
      <c r="C459" s="42" t="s">
        <v>2765</v>
      </c>
      <c r="D459" s="42" t="s">
        <v>2766</v>
      </c>
      <c r="E459" s="42" t="s">
        <v>2767</v>
      </c>
      <c r="F459" s="42" t="s">
        <v>2768</v>
      </c>
      <c r="G459" s="42" t="s">
        <v>2769</v>
      </c>
      <c r="H459" s="42" t="s">
        <v>571</v>
      </c>
      <c r="I459" s="42"/>
      <c r="J459" s="42"/>
      <c r="K459" s="42"/>
      <c r="L459" s="42" t="s">
        <v>572</v>
      </c>
      <c r="M459" s="42" t="s">
        <v>2770</v>
      </c>
      <c r="N459" s="42" t="s">
        <v>565</v>
      </c>
      <c r="O459" s="42"/>
      <c r="P459" s="42" t="s">
        <v>555</v>
      </c>
      <c r="Q459" s="42" t="s">
        <v>555</v>
      </c>
      <c r="R459" s="42" t="s">
        <v>555</v>
      </c>
      <c r="S459" s="42" t="s">
        <v>555</v>
      </c>
      <c r="T459" s="42" t="s">
        <v>555</v>
      </c>
      <c r="U459" s="42" t="s">
        <v>555</v>
      </c>
      <c r="V459" s="44"/>
      <c r="W459" s="44"/>
      <c r="X459" s="44"/>
      <c r="Y459" s="44"/>
      <c r="Z459" s="44"/>
      <c r="AA459" s="44"/>
    </row>
    <row r="460" spans="1:27" ht="15.75" customHeight="1" x14ac:dyDescent="0.25">
      <c r="A460" s="43">
        <v>474</v>
      </c>
      <c r="B460" s="43" t="s">
        <v>482</v>
      </c>
      <c r="C460" s="42" t="s">
        <v>2771</v>
      </c>
      <c r="D460" s="42" t="s">
        <v>555</v>
      </c>
      <c r="E460" s="42" t="s">
        <v>2771</v>
      </c>
      <c r="F460" s="42" t="s">
        <v>2772</v>
      </c>
      <c r="G460" s="42" t="s">
        <v>2773</v>
      </c>
      <c r="H460" s="42" t="s">
        <v>571</v>
      </c>
      <c r="I460" s="42"/>
      <c r="J460" s="42"/>
      <c r="K460" s="42"/>
      <c r="L460" s="42" t="s">
        <v>572</v>
      </c>
      <c r="M460" s="42" t="s">
        <v>2774</v>
      </c>
      <c r="N460" s="42" t="s">
        <v>565</v>
      </c>
      <c r="O460" s="42"/>
      <c r="P460" s="42" t="s">
        <v>555</v>
      </c>
      <c r="Q460" s="42" t="s">
        <v>555</v>
      </c>
      <c r="R460" s="42" t="s">
        <v>555</v>
      </c>
      <c r="S460" s="42" t="s">
        <v>555</v>
      </c>
      <c r="T460" s="42" t="s">
        <v>555</v>
      </c>
      <c r="U460" s="42" t="s">
        <v>555</v>
      </c>
      <c r="V460" s="44"/>
      <c r="W460" s="44"/>
      <c r="X460" s="44"/>
      <c r="Y460" s="44"/>
      <c r="Z460" s="44"/>
      <c r="AA460" s="44"/>
    </row>
    <row r="461" spans="1:27" ht="15.75" customHeight="1" x14ac:dyDescent="0.25">
      <c r="A461" s="43">
        <v>475</v>
      </c>
      <c r="B461" s="43" t="s">
        <v>482</v>
      </c>
      <c r="C461" s="42" t="s">
        <v>2775</v>
      </c>
      <c r="D461" s="42" t="s">
        <v>555</v>
      </c>
      <c r="E461" s="42" t="s">
        <v>2775</v>
      </c>
      <c r="F461" s="42" t="s">
        <v>2776</v>
      </c>
      <c r="G461" s="42" t="s">
        <v>2777</v>
      </c>
      <c r="H461" s="42" t="s">
        <v>571</v>
      </c>
      <c r="I461" s="42"/>
      <c r="J461" s="42"/>
      <c r="K461" s="42"/>
      <c r="L461" s="42" t="s">
        <v>572</v>
      </c>
      <c r="M461" s="42" t="s">
        <v>2778</v>
      </c>
      <c r="N461" s="42" t="s">
        <v>565</v>
      </c>
      <c r="O461" s="42"/>
      <c r="P461" s="42" t="s">
        <v>555</v>
      </c>
      <c r="Q461" s="42" t="s">
        <v>555</v>
      </c>
      <c r="R461" s="42" t="s">
        <v>555</v>
      </c>
      <c r="S461" s="42" t="s">
        <v>555</v>
      </c>
      <c r="T461" s="42" t="s">
        <v>555</v>
      </c>
      <c r="U461" s="42" t="s">
        <v>555</v>
      </c>
      <c r="V461" s="44"/>
      <c r="W461" s="44"/>
      <c r="X461" s="44"/>
      <c r="Y461" s="44"/>
      <c r="Z461" s="44"/>
      <c r="AA461" s="44"/>
    </row>
    <row r="462" spans="1:27" ht="15.75" customHeight="1" x14ac:dyDescent="0.25">
      <c r="A462" s="43">
        <v>476</v>
      </c>
      <c r="B462" s="43" t="s">
        <v>482</v>
      </c>
      <c r="C462" s="42" t="s">
        <v>2779</v>
      </c>
      <c r="D462" s="42" t="s">
        <v>555</v>
      </c>
      <c r="E462" s="42" t="s">
        <v>2779</v>
      </c>
      <c r="F462" s="42" t="s">
        <v>2780</v>
      </c>
      <c r="G462" s="42" t="s">
        <v>2781</v>
      </c>
      <c r="H462" s="42" t="s">
        <v>571</v>
      </c>
      <c r="I462" s="42"/>
      <c r="J462" s="42"/>
      <c r="K462" s="42"/>
      <c r="L462" s="42" t="s">
        <v>572</v>
      </c>
      <c r="M462" s="42" t="s">
        <v>2782</v>
      </c>
      <c r="N462" s="42" t="s">
        <v>565</v>
      </c>
      <c r="O462" s="42"/>
      <c r="P462" s="42" t="s">
        <v>555</v>
      </c>
      <c r="Q462" s="42" t="s">
        <v>555</v>
      </c>
      <c r="R462" s="42" t="s">
        <v>555</v>
      </c>
      <c r="S462" s="42" t="s">
        <v>555</v>
      </c>
      <c r="T462" s="42" t="s">
        <v>555</v>
      </c>
      <c r="U462" s="42" t="s">
        <v>555</v>
      </c>
      <c r="V462" s="44"/>
      <c r="W462" s="44"/>
      <c r="X462" s="44"/>
      <c r="Y462" s="44"/>
      <c r="Z462" s="44"/>
      <c r="AA462" s="44"/>
    </row>
    <row r="463" spans="1:27" ht="15.75" customHeight="1" x14ac:dyDescent="0.25">
      <c r="A463" s="43">
        <v>477</v>
      </c>
      <c r="B463" s="43" t="s">
        <v>482</v>
      </c>
      <c r="C463" s="42" t="s">
        <v>2783</v>
      </c>
      <c r="D463" s="42" t="s">
        <v>2784</v>
      </c>
      <c r="E463" s="42" t="s">
        <v>2785</v>
      </c>
      <c r="F463" s="42" t="s">
        <v>2786</v>
      </c>
      <c r="G463" s="42" t="s">
        <v>2787</v>
      </c>
      <c r="H463" s="42" t="s">
        <v>554</v>
      </c>
      <c r="I463" s="42"/>
      <c r="J463" s="42"/>
      <c r="K463" s="42"/>
      <c r="L463" s="42" t="s">
        <v>579</v>
      </c>
      <c r="M463" s="42" t="s">
        <v>2788</v>
      </c>
      <c r="N463" s="42" t="s">
        <v>565</v>
      </c>
      <c r="O463" s="42"/>
      <c r="P463" s="42" t="s">
        <v>555</v>
      </c>
      <c r="Q463" s="42" t="s">
        <v>555</v>
      </c>
      <c r="R463" s="42" t="s">
        <v>555</v>
      </c>
      <c r="S463" s="42" t="s">
        <v>555</v>
      </c>
      <c r="T463" s="42" t="s">
        <v>555</v>
      </c>
      <c r="U463" s="42" t="s">
        <v>555</v>
      </c>
      <c r="V463" s="44"/>
      <c r="W463" s="44"/>
      <c r="X463" s="44"/>
      <c r="Y463" s="44"/>
      <c r="Z463" s="44"/>
      <c r="AA463" s="44"/>
    </row>
    <row r="464" spans="1:27" ht="15.75" customHeight="1" x14ac:dyDescent="0.25">
      <c r="A464" s="43">
        <v>478</v>
      </c>
      <c r="B464" s="43" t="s">
        <v>482</v>
      </c>
      <c r="C464" s="42" t="s">
        <v>2789</v>
      </c>
      <c r="D464" s="42" t="s">
        <v>555</v>
      </c>
      <c r="E464" s="42" t="s">
        <v>2789</v>
      </c>
      <c r="F464" s="42" t="s">
        <v>2790</v>
      </c>
      <c r="G464" s="42" t="s">
        <v>2791</v>
      </c>
      <c r="H464" s="42" t="s">
        <v>571</v>
      </c>
      <c r="I464" s="42"/>
      <c r="J464" s="42"/>
      <c r="K464" s="42"/>
      <c r="L464" s="42" t="s">
        <v>572</v>
      </c>
      <c r="M464" s="42" t="s">
        <v>2792</v>
      </c>
      <c r="N464" s="42" t="s">
        <v>565</v>
      </c>
      <c r="O464" s="42"/>
      <c r="P464" s="42" t="s">
        <v>555</v>
      </c>
      <c r="Q464" s="42" t="s">
        <v>555</v>
      </c>
      <c r="R464" s="42" t="s">
        <v>555</v>
      </c>
      <c r="S464" s="42" t="s">
        <v>555</v>
      </c>
      <c r="T464" s="42" t="s">
        <v>555</v>
      </c>
      <c r="U464" s="42" t="s">
        <v>555</v>
      </c>
      <c r="V464" s="44"/>
      <c r="W464" s="44"/>
      <c r="X464" s="44"/>
      <c r="Y464" s="44"/>
      <c r="Z464" s="44"/>
      <c r="AA464" s="44"/>
    </row>
    <row r="465" spans="1:27" ht="15.75" customHeight="1" x14ac:dyDescent="0.25">
      <c r="A465" s="43">
        <v>479</v>
      </c>
      <c r="B465" s="43" t="s">
        <v>482</v>
      </c>
      <c r="C465" s="42" t="s">
        <v>2793</v>
      </c>
      <c r="D465" s="42" t="s">
        <v>2794</v>
      </c>
      <c r="E465" s="42" t="s">
        <v>2795</v>
      </c>
      <c r="F465" s="42" t="s">
        <v>2796</v>
      </c>
      <c r="G465" s="42" t="s">
        <v>2797</v>
      </c>
      <c r="H465" s="42" t="s">
        <v>554</v>
      </c>
      <c r="I465" s="42">
        <f>VLOOKUP(C465,RefVtsB1,6,FALSE)</f>
        <v>4</v>
      </c>
      <c r="J465" s="42" t="s">
        <v>21026</v>
      </c>
      <c r="K465" s="42"/>
      <c r="L465" s="42" t="s">
        <v>579</v>
      </c>
      <c r="M465" s="42" t="s">
        <v>2798</v>
      </c>
      <c r="N465" s="42" t="s">
        <v>565</v>
      </c>
      <c r="O465" s="42"/>
      <c r="P465" s="42" t="s">
        <v>555</v>
      </c>
      <c r="Q465" s="42" t="s">
        <v>555</v>
      </c>
      <c r="R465" s="42" t="s">
        <v>555</v>
      </c>
      <c r="S465" s="42" t="s">
        <v>555</v>
      </c>
      <c r="T465" s="42" t="s">
        <v>555</v>
      </c>
      <c r="U465" s="42" t="s">
        <v>555</v>
      </c>
      <c r="V465" s="44"/>
      <c r="W465" s="44"/>
      <c r="X465" s="44"/>
      <c r="Y465" s="44"/>
      <c r="Z465" s="44"/>
      <c r="AA465" s="44"/>
    </row>
    <row r="466" spans="1:27" ht="15.75" customHeight="1" x14ac:dyDescent="0.25">
      <c r="A466" s="43">
        <v>480</v>
      </c>
      <c r="B466" s="43" t="s">
        <v>482</v>
      </c>
      <c r="C466" s="42" t="s">
        <v>2799</v>
      </c>
      <c r="D466" s="42" t="s">
        <v>555</v>
      </c>
      <c r="E466" s="42" t="s">
        <v>2799</v>
      </c>
      <c r="F466" s="42" t="s">
        <v>2800</v>
      </c>
      <c r="G466" s="42" t="s">
        <v>2801</v>
      </c>
      <c r="H466" s="42" t="s">
        <v>571</v>
      </c>
      <c r="I466" s="42"/>
      <c r="J466" s="42"/>
      <c r="K466" s="42"/>
      <c r="L466" s="42" t="s">
        <v>572</v>
      </c>
      <c r="M466" s="42" t="s">
        <v>2802</v>
      </c>
      <c r="N466" s="42" t="s">
        <v>565</v>
      </c>
      <c r="O466" s="42"/>
      <c r="P466" s="42" t="s">
        <v>555</v>
      </c>
      <c r="Q466" s="42" t="s">
        <v>555</v>
      </c>
      <c r="R466" s="42" t="s">
        <v>555</v>
      </c>
      <c r="S466" s="42" t="s">
        <v>555</v>
      </c>
      <c r="T466" s="42" t="s">
        <v>555</v>
      </c>
      <c r="U466" s="42" t="s">
        <v>555</v>
      </c>
      <c r="V466" s="44"/>
      <c r="W466" s="44"/>
      <c r="X466" s="44"/>
      <c r="Y466" s="44"/>
      <c r="Z466" s="44"/>
      <c r="AA466" s="44"/>
    </row>
    <row r="467" spans="1:27" ht="15.75" customHeight="1" x14ac:dyDescent="0.25">
      <c r="A467" s="43">
        <v>481</v>
      </c>
      <c r="B467" s="43" t="s">
        <v>482</v>
      </c>
      <c r="C467" s="42" t="s">
        <v>2803</v>
      </c>
      <c r="D467" s="42" t="s">
        <v>2784</v>
      </c>
      <c r="E467" s="42" t="s">
        <v>2785</v>
      </c>
      <c r="F467" s="42" t="s">
        <v>2804</v>
      </c>
      <c r="G467" s="42" t="s">
        <v>2805</v>
      </c>
      <c r="H467" s="42" t="s">
        <v>554</v>
      </c>
      <c r="I467" s="42"/>
      <c r="J467" s="42"/>
      <c r="K467" s="42"/>
      <c r="L467" s="42" t="s">
        <v>579</v>
      </c>
      <c r="M467" s="42" t="s">
        <v>2806</v>
      </c>
      <c r="N467" s="42" t="s">
        <v>565</v>
      </c>
      <c r="O467" s="42"/>
      <c r="P467" s="42" t="s">
        <v>555</v>
      </c>
      <c r="Q467" s="42" t="s">
        <v>555</v>
      </c>
      <c r="R467" s="42" t="s">
        <v>555</v>
      </c>
      <c r="S467" s="42" t="s">
        <v>555</v>
      </c>
      <c r="T467" s="42" t="s">
        <v>555</v>
      </c>
      <c r="U467" s="42" t="s">
        <v>555</v>
      </c>
      <c r="V467" s="44"/>
      <c r="W467" s="44"/>
      <c r="X467" s="44"/>
      <c r="Y467" s="44"/>
      <c r="Z467" s="44"/>
      <c r="AA467" s="44"/>
    </row>
    <row r="468" spans="1:27" ht="15.75" customHeight="1" x14ac:dyDescent="0.25">
      <c r="A468" s="43">
        <v>482</v>
      </c>
      <c r="B468" s="43" t="s">
        <v>482</v>
      </c>
      <c r="C468" s="42" t="s">
        <v>2807</v>
      </c>
      <c r="D468" s="42" t="s">
        <v>555</v>
      </c>
      <c r="E468" s="42" t="s">
        <v>2807</v>
      </c>
      <c r="F468" s="42" t="s">
        <v>2808</v>
      </c>
      <c r="G468" s="42" t="s">
        <v>2809</v>
      </c>
      <c r="H468" s="42" t="s">
        <v>571</v>
      </c>
      <c r="I468" s="42"/>
      <c r="J468" s="42"/>
      <c r="K468" s="42"/>
      <c r="L468" s="42" t="s">
        <v>572</v>
      </c>
      <c r="M468" s="42" t="s">
        <v>2810</v>
      </c>
      <c r="N468" s="42" t="s">
        <v>565</v>
      </c>
      <c r="O468" s="42"/>
      <c r="P468" s="42" t="s">
        <v>555</v>
      </c>
      <c r="Q468" s="42" t="s">
        <v>555</v>
      </c>
      <c r="R468" s="42" t="s">
        <v>555</v>
      </c>
      <c r="S468" s="42" t="s">
        <v>555</v>
      </c>
      <c r="T468" s="42" t="s">
        <v>555</v>
      </c>
      <c r="U468" s="42" t="s">
        <v>555</v>
      </c>
      <c r="V468" s="44"/>
      <c r="W468" s="44"/>
      <c r="X468" s="44"/>
      <c r="Y468" s="44"/>
      <c r="Z468" s="44"/>
      <c r="AA468" s="44"/>
    </row>
    <row r="469" spans="1:27" ht="15.75" customHeight="1" x14ac:dyDescent="0.25">
      <c r="A469" s="43">
        <v>483</v>
      </c>
      <c r="B469" s="43" t="s">
        <v>482</v>
      </c>
      <c r="C469" s="42" t="s">
        <v>2811</v>
      </c>
      <c r="D469" s="42" t="s">
        <v>21764</v>
      </c>
      <c r="E469" s="42" t="s">
        <v>2813</v>
      </c>
      <c r="F469" s="42" t="s">
        <v>2814</v>
      </c>
      <c r="G469" s="42" t="s">
        <v>2815</v>
      </c>
      <c r="H469" s="42" t="s">
        <v>571</v>
      </c>
      <c r="I469" s="42">
        <f>VLOOKUP(C469,RefVtsB1,6,FALSE)</f>
        <v>1</v>
      </c>
      <c r="J469" s="42"/>
      <c r="K469" s="42"/>
      <c r="L469" s="42" t="s">
        <v>555</v>
      </c>
      <c r="M469" s="42" t="s">
        <v>555</v>
      </c>
      <c r="N469" s="42" t="s">
        <v>555</v>
      </c>
      <c r="O469" s="42"/>
      <c r="P469" s="42" t="s">
        <v>555</v>
      </c>
      <c r="Q469" s="42" t="s">
        <v>555</v>
      </c>
      <c r="R469" s="42" t="s">
        <v>555</v>
      </c>
      <c r="S469" s="42" t="s">
        <v>555</v>
      </c>
      <c r="T469" s="42" t="s">
        <v>921</v>
      </c>
      <c r="U469" s="42" t="s">
        <v>1172</v>
      </c>
      <c r="V469" s="44"/>
      <c r="W469" s="44"/>
      <c r="X469" s="44"/>
      <c r="Y469" s="44"/>
      <c r="Z469" s="44"/>
      <c r="AA469" s="44"/>
    </row>
    <row r="470" spans="1:27" ht="15.75" customHeight="1" x14ac:dyDescent="0.25">
      <c r="A470" s="43">
        <v>484</v>
      </c>
      <c r="B470" s="43" t="s">
        <v>482</v>
      </c>
      <c r="C470" s="42" t="s">
        <v>2816</v>
      </c>
      <c r="D470" s="42" t="s">
        <v>2817</v>
      </c>
      <c r="E470" s="42" t="s">
        <v>2818</v>
      </c>
      <c r="F470" s="42" t="s">
        <v>2819</v>
      </c>
      <c r="G470" s="42" t="s">
        <v>2820</v>
      </c>
      <c r="H470" s="42" t="s">
        <v>571</v>
      </c>
      <c r="I470" s="42"/>
      <c r="J470" s="42"/>
      <c r="K470" s="42"/>
      <c r="L470" s="42" t="s">
        <v>572</v>
      </c>
      <c r="M470" s="42" t="s">
        <v>2821</v>
      </c>
      <c r="N470" s="42" t="s">
        <v>565</v>
      </c>
      <c r="O470" s="42"/>
      <c r="P470" s="42" t="s">
        <v>555</v>
      </c>
      <c r="Q470" s="42" t="s">
        <v>555</v>
      </c>
      <c r="R470" s="42" t="s">
        <v>555</v>
      </c>
      <c r="S470" s="42" t="s">
        <v>555</v>
      </c>
      <c r="T470" s="42" t="s">
        <v>555</v>
      </c>
      <c r="U470" s="42" t="s">
        <v>555</v>
      </c>
      <c r="V470" s="44"/>
      <c r="W470" s="44"/>
      <c r="X470" s="44"/>
      <c r="Y470" s="44"/>
      <c r="Z470" s="44"/>
      <c r="AA470" s="44"/>
    </row>
    <row r="471" spans="1:27" ht="15.75" customHeight="1" x14ac:dyDescent="0.25">
      <c r="A471" s="43">
        <v>485</v>
      </c>
      <c r="B471" s="43" t="s">
        <v>482</v>
      </c>
      <c r="C471" s="42" t="s">
        <v>2822</v>
      </c>
      <c r="D471" s="42" t="s">
        <v>2823</v>
      </c>
      <c r="E471" s="42" t="s">
        <v>2824</v>
      </c>
      <c r="F471" s="42" t="s">
        <v>2825</v>
      </c>
      <c r="G471" s="42" t="s">
        <v>2826</v>
      </c>
      <c r="H471" s="42" t="s">
        <v>571</v>
      </c>
      <c r="I471" s="42"/>
      <c r="J471" s="42"/>
      <c r="K471" s="42"/>
      <c r="L471" s="42" t="s">
        <v>572</v>
      </c>
      <c r="M471" s="42" t="s">
        <v>2827</v>
      </c>
      <c r="N471" s="42" t="s">
        <v>565</v>
      </c>
      <c r="O471" s="42"/>
      <c r="P471" s="42" t="s">
        <v>555</v>
      </c>
      <c r="Q471" s="42" t="s">
        <v>555</v>
      </c>
      <c r="R471" s="42" t="s">
        <v>555</v>
      </c>
      <c r="S471" s="42" t="s">
        <v>555</v>
      </c>
      <c r="T471" s="42" t="s">
        <v>555</v>
      </c>
      <c r="U471" s="42" t="s">
        <v>555</v>
      </c>
      <c r="V471" s="44"/>
      <c r="W471" s="44"/>
      <c r="X471" s="44"/>
      <c r="Y471" s="44"/>
      <c r="Z471" s="44"/>
      <c r="AA471" s="44"/>
    </row>
    <row r="472" spans="1:27" ht="15.75" customHeight="1" x14ac:dyDescent="0.25">
      <c r="A472" s="43">
        <v>486</v>
      </c>
      <c r="B472" s="43" t="s">
        <v>482</v>
      </c>
      <c r="C472" s="42" t="s">
        <v>2828</v>
      </c>
      <c r="D472" s="42" t="s">
        <v>2829</v>
      </c>
      <c r="E472" s="42" t="s">
        <v>2830</v>
      </c>
      <c r="F472" s="42" t="s">
        <v>2831</v>
      </c>
      <c r="G472" s="42" t="s">
        <v>2832</v>
      </c>
      <c r="H472" s="42" t="s">
        <v>571</v>
      </c>
      <c r="I472" s="42"/>
      <c r="J472" s="42"/>
      <c r="K472" s="42"/>
      <c r="L472" s="42" t="s">
        <v>572</v>
      </c>
      <c r="M472" s="42" t="s">
        <v>2833</v>
      </c>
      <c r="N472" s="42" t="s">
        <v>565</v>
      </c>
      <c r="O472" s="42"/>
      <c r="P472" s="42" t="s">
        <v>555</v>
      </c>
      <c r="Q472" s="42" t="s">
        <v>555</v>
      </c>
      <c r="R472" s="42" t="s">
        <v>555</v>
      </c>
      <c r="S472" s="42" t="s">
        <v>555</v>
      </c>
      <c r="T472" s="42" t="s">
        <v>555</v>
      </c>
      <c r="U472" s="42" t="s">
        <v>555</v>
      </c>
      <c r="V472" s="44"/>
      <c r="W472" s="44"/>
      <c r="X472" s="44"/>
      <c r="Y472" s="44"/>
      <c r="Z472" s="44"/>
      <c r="AA472" s="44"/>
    </row>
    <row r="473" spans="1:27" ht="15.75" customHeight="1" x14ac:dyDescent="0.25">
      <c r="A473" s="43">
        <v>487</v>
      </c>
      <c r="B473" s="43" t="s">
        <v>482</v>
      </c>
      <c r="C473" s="42" t="s">
        <v>2834</v>
      </c>
      <c r="D473" s="42" t="s">
        <v>2835</v>
      </c>
      <c r="E473" s="42" t="s">
        <v>2836</v>
      </c>
      <c r="F473" s="42" t="s">
        <v>2837</v>
      </c>
      <c r="G473" s="42" t="s">
        <v>2838</v>
      </c>
      <c r="H473" s="42" t="s">
        <v>571</v>
      </c>
      <c r="I473" s="42"/>
      <c r="J473" s="42"/>
      <c r="K473" s="42"/>
      <c r="L473" s="42" t="s">
        <v>572</v>
      </c>
      <c r="M473" s="42" t="s">
        <v>2839</v>
      </c>
      <c r="N473" s="42" t="s">
        <v>565</v>
      </c>
      <c r="O473" s="42"/>
      <c r="P473" s="42" t="s">
        <v>555</v>
      </c>
      <c r="Q473" s="42" t="s">
        <v>555</v>
      </c>
      <c r="R473" s="42" t="s">
        <v>555</v>
      </c>
      <c r="S473" s="42" t="s">
        <v>555</v>
      </c>
      <c r="T473" s="42" t="s">
        <v>555</v>
      </c>
      <c r="U473" s="42" t="s">
        <v>555</v>
      </c>
      <c r="V473" s="44"/>
      <c r="W473" s="44"/>
      <c r="X473" s="44"/>
      <c r="Y473" s="44"/>
      <c r="Z473" s="44"/>
      <c r="AA473" s="44"/>
    </row>
    <row r="474" spans="1:27" ht="15.75" customHeight="1" x14ac:dyDescent="0.25">
      <c r="A474" s="43">
        <v>488</v>
      </c>
      <c r="B474" s="43" t="s">
        <v>482</v>
      </c>
      <c r="C474" s="42" t="s">
        <v>2840</v>
      </c>
      <c r="D474" s="42" t="s">
        <v>555</v>
      </c>
      <c r="E474" s="42" t="s">
        <v>2841</v>
      </c>
      <c r="F474" s="42" t="s">
        <v>2842</v>
      </c>
      <c r="G474" s="42" t="s">
        <v>2843</v>
      </c>
      <c r="H474" s="42" t="s">
        <v>571</v>
      </c>
      <c r="I474" s="42"/>
      <c r="J474" s="42"/>
      <c r="K474" s="42"/>
      <c r="L474" s="42" t="s">
        <v>572</v>
      </c>
      <c r="M474" s="42" t="s">
        <v>2844</v>
      </c>
      <c r="N474" s="42" t="s">
        <v>565</v>
      </c>
      <c r="O474" s="42"/>
      <c r="P474" s="42" t="s">
        <v>555</v>
      </c>
      <c r="Q474" s="42" t="s">
        <v>555</v>
      </c>
      <c r="R474" s="42" t="s">
        <v>555</v>
      </c>
      <c r="S474" s="42" t="s">
        <v>555</v>
      </c>
      <c r="T474" s="42" t="s">
        <v>555</v>
      </c>
      <c r="U474" s="42" t="s">
        <v>555</v>
      </c>
      <c r="V474" s="44"/>
      <c r="W474" s="44"/>
      <c r="X474" s="44"/>
      <c r="Y474" s="44"/>
      <c r="Z474" s="44"/>
      <c r="AA474" s="44"/>
    </row>
    <row r="475" spans="1:27" ht="15.75" customHeight="1" x14ac:dyDescent="0.25">
      <c r="A475" s="43">
        <v>489</v>
      </c>
      <c r="B475" s="43" t="s">
        <v>482</v>
      </c>
      <c r="C475" s="42" t="s">
        <v>2845</v>
      </c>
      <c r="D475" s="42" t="s">
        <v>2835</v>
      </c>
      <c r="E475" s="42" t="s">
        <v>2836</v>
      </c>
      <c r="F475" s="42" t="s">
        <v>2846</v>
      </c>
      <c r="G475" s="42" t="s">
        <v>2847</v>
      </c>
      <c r="H475" s="42" t="s">
        <v>571</v>
      </c>
      <c r="I475" s="42"/>
      <c r="J475" s="42"/>
      <c r="K475" s="42"/>
      <c r="L475" s="42" t="s">
        <v>572</v>
      </c>
      <c r="M475" s="42" t="s">
        <v>2848</v>
      </c>
      <c r="N475" s="42" t="s">
        <v>565</v>
      </c>
      <c r="O475" s="42"/>
      <c r="P475" s="42" t="s">
        <v>555</v>
      </c>
      <c r="Q475" s="42" t="s">
        <v>555</v>
      </c>
      <c r="R475" s="42" t="s">
        <v>555</v>
      </c>
      <c r="S475" s="42" t="s">
        <v>555</v>
      </c>
      <c r="T475" s="42" t="s">
        <v>555</v>
      </c>
      <c r="U475" s="42" t="s">
        <v>555</v>
      </c>
      <c r="V475" s="44"/>
      <c r="W475" s="44"/>
      <c r="X475" s="44"/>
      <c r="Y475" s="44"/>
      <c r="Z475" s="44"/>
      <c r="AA475" s="44"/>
    </row>
    <row r="476" spans="1:27" ht="15.75" customHeight="1" x14ac:dyDescent="0.25">
      <c r="A476" s="43">
        <v>490</v>
      </c>
      <c r="B476" s="43" t="s">
        <v>482</v>
      </c>
      <c r="C476" s="42" t="s">
        <v>2849</v>
      </c>
      <c r="D476" s="42" t="s">
        <v>2850</v>
      </c>
      <c r="E476" s="42" t="s">
        <v>2851</v>
      </c>
      <c r="F476" s="42" t="s">
        <v>2852</v>
      </c>
      <c r="G476" s="42" t="s">
        <v>2853</v>
      </c>
      <c r="H476" s="42" t="s">
        <v>571</v>
      </c>
      <c r="I476" s="42"/>
      <c r="J476" s="42"/>
      <c r="K476" s="42"/>
      <c r="L476" s="42" t="s">
        <v>572</v>
      </c>
      <c r="M476" s="42" t="s">
        <v>2854</v>
      </c>
      <c r="N476" s="42" t="s">
        <v>565</v>
      </c>
      <c r="O476" s="42"/>
      <c r="P476" s="42" t="s">
        <v>555</v>
      </c>
      <c r="Q476" s="42" t="s">
        <v>555</v>
      </c>
      <c r="R476" s="42" t="s">
        <v>555</v>
      </c>
      <c r="S476" s="42" t="s">
        <v>555</v>
      </c>
      <c r="T476" s="42" t="s">
        <v>555</v>
      </c>
      <c r="U476" s="42" t="s">
        <v>555</v>
      </c>
      <c r="V476" s="44"/>
      <c r="W476" s="44"/>
      <c r="X476" s="44"/>
      <c r="Y476" s="44"/>
      <c r="Z476" s="44"/>
      <c r="AA476" s="44"/>
    </row>
    <row r="477" spans="1:27" ht="15.75" customHeight="1" x14ac:dyDescent="0.25">
      <c r="A477" s="43">
        <v>491</v>
      </c>
      <c r="B477" s="43" t="s">
        <v>482</v>
      </c>
      <c r="C477" s="42" t="s">
        <v>2855</v>
      </c>
      <c r="D477" s="42" t="s">
        <v>2856</v>
      </c>
      <c r="E477" s="42" t="s">
        <v>2857</v>
      </c>
      <c r="F477" s="42" t="s">
        <v>2858</v>
      </c>
      <c r="G477" s="42" t="s">
        <v>2859</v>
      </c>
      <c r="H477" s="42" t="s">
        <v>571</v>
      </c>
      <c r="I477" s="42"/>
      <c r="J477" s="42"/>
      <c r="K477" s="42"/>
      <c r="L477" s="42" t="s">
        <v>572</v>
      </c>
      <c r="M477" s="42" t="s">
        <v>2860</v>
      </c>
      <c r="N477" s="42" t="s">
        <v>565</v>
      </c>
      <c r="O477" s="42"/>
      <c r="P477" s="42" t="s">
        <v>555</v>
      </c>
      <c r="Q477" s="42" t="s">
        <v>555</v>
      </c>
      <c r="R477" s="42" t="s">
        <v>555</v>
      </c>
      <c r="S477" s="42" t="s">
        <v>555</v>
      </c>
      <c r="T477" s="42" t="s">
        <v>555</v>
      </c>
      <c r="U477" s="42" t="s">
        <v>555</v>
      </c>
      <c r="V477" s="44"/>
      <c r="W477" s="44"/>
      <c r="X477" s="44"/>
      <c r="Y477" s="44"/>
      <c r="Z477" s="44"/>
      <c r="AA477" s="44"/>
    </row>
    <row r="478" spans="1:27" ht="15.75" customHeight="1" x14ac:dyDescent="0.25">
      <c r="A478" s="43">
        <v>492</v>
      </c>
      <c r="B478" s="43" t="s">
        <v>482</v>
      </c>
      <c r="C478" s="42" t="s">
        <v>2861</v>
      </c>
      <c r="D478" s="42" t="s">
        <v>2850</v>
      </c>
      <c r="E478" s="42" t="s">
        <v>2851</v>
      </c>
      <c r="F478" s="42" t="s">
        <v>2862</v>
      </c>
      <c r="G478" s="42" t="s">
        <v>2863</v>
      </c>
      <c r="H478" s="42" t="s">
        <v>571</v>
      </c>
      <c r="I478" s="42"/>
      <c r="J478" s="42"/>
      <c r="K478" s="42"/>
      <c r="L478" s="42" t="s">
        <v>572</v>
      </c>
      <c r="M478" s="42" t="s">
        <v>2864</v>
      </c>
      <c r="N478" s="42" t="s">
        <v>565</v>
      </c>
      <c r="O478" s="42"/>
      <c r="P478" s="42" t="s">
        <v>555</v>
      </c>
      <c r="Q478" s="42" t="s">
        <v>555</v>
      </c>
      <c r="R478" s="42" t="s">
        <v>555</v>
      </c>
      <c r="S478" s="42" t="s">
        <v>555</v>
      </c>
      <c r="T478" s="42" t="s">
        <v>555</v>
      </c>
      <c r="U478" s="42" t="s">
        <v>555</v>
      </c>
      <c r="V478" s="44"/>
      <c r="W478" s="44"/>
      <c r="X478" s="44"/>
      <c r="Y478" s="44"/>
      <c r="Z478" s="44"/>
      <c r="AA478" s="44"/>
    </row>
    <row r="479" spans="1:27" ht="15.75" customHeight="1" x14ac:dyDescent="0.25">
      <c r="A479" s="43">
        <v>493</v>
      </c>
      <c r="B479" s="43" t="s">
        <v>482</v>
      </c>
      <c r="C479" s="42" t="s">
        <v>2865</v>
      </c>
      <c r="D479" s="42" t="s">
        <v>2866</v>
      </c>
      <c r="E479" s="42" t="s">
        <v>2867</v>
      </c>
      <c r="F479" s="42" t="s">
        <v>2868</v>
      </c>
      <c r="G479" s="42" t="s">
        <v>2869</v>
      </c>
      <c r="H479" s="42" t="s">
        <v>554</v>
      </c>
      <c r="I479" s="42"/>
      <c r="J479" s="42"/>
      <c r="K479" s="42"/>
      <c r="L479" s="42" t="s">
        <v>579</v>
      </c>
      <c r="M479" s="42" t="s">
        <v>2870</v>
      </c>
      <c r="N479" s="42" t="s">
        <v>565</v>
      </c>
      <c r="O479" s="42"/>
      <c r="P479" s="42" t="s">
        <v>555</v>
      </c>
      <c r="Q479" s="42" t="s">
        <v>555</v>
      </c>
      <c r="R479" s="42" t="s">
        <v>555</v>
      </c>
      <c r="S479" s="42" t="s">
        <v>555</v>
      </c>
      <c r="T479" s="42" t="s">
        <v>555</v>
      </c>
      <c r="U479" s="42" t="s">
        <v>555</v>
      </c>
      <c r="V479" s="44"/>
      <c r="W479" s="44"/>
      <c r="X479" s="44"/>
      <c r="Y479" s="44"/>
      <c r="Z479" s="44"/>
      <c r="AA479" s="44"/>
    </row>
    <row r="480" spans="1:27" ht="15.75" customHeight="1" x14ac:dyDescent="0.25">
      <c r="A480" s="43">
        <v>494</v>
      </c>
      <c r="B480" s="43" t="s">
        <v>482</v>
      </c>
      <c r="C480" s="42" t="s">
        <v>2871</v>
      </c>
      <c r="D480" s="42" t="s">
        <v>2872</v>
      </c>
      <c r="E480" s="42" t="s">
        <v>2873</v>
      </c>
      <c r="F480" s="42" t="s">
        <v>2874</v>
      </c>
      <c r="G480" s="42" t="s">
        <v>2875</v>
      </c>
      <c r="H480" s="42" t="s">
        <v>571</v>
      </c>
      <c r="I480" s="42"/>
      <c r="J480" s="42"/>
      <c r="K480" s="42"/>
      <c r="L480" s="42" t="s">
        <v>572</v>
      </c>
      <c r="M480" s="42" t="s">
        <v>2876</v>
      </c>
      <c r="N480" s="42" t="s">
        <v>565</v>
      </c>
      <c r="O480" s="42"/>
      <c r="P480" s="42" t="s">
        <v>555</v>
      </c>
      <c r="Q480" s="42" t="s">
        <v>555</v>
      </c>
      <c r="R480" s="42" t="s">
        <v>555</v>
      </c>
      <c r="S480" s="42" t="s">
        <v>555</v>
      </c>
      <c r="T480" s="42" t="s">
        <v>555</v>
      </c>
      <c r="U480" s="42" t="s">
        <v>555</v>
      </c>
      <c r="V480" s="44"/>
      <c r="W480" s="44"/>
      <c r="X480" s="44"/>
      <c r="Y480" s="44"/>
      <c r="Z480" s="44"/>
      <c r="AA480" s="44"/>
    </row>
    <row r="481" spans="1:27" ht="15.75" customHeight="1" x14ac:dyDescent="0.25">
      <c r="A481" s="43">
        <v>495</v>
      </c>
      <c r="B481" s="43" t="s">
        <v>482</v>
      </c>
      <c r="C481" s="42" t="s">
        <v>2877</v>
      </c>
      <c r="D481" s="42" t="s">
        <v>2878</v>
      </c>
      <c r="E481" s="42" t="s">
        <v>2879</v>
      </c>
      <c r="F481" s="42" t="s">
        <v>2880</v>
      </c>
      <c r="G481" s="42" t="s">
        <v>2881</v>
      </c>
      <c r="H481" s="42" t="s">
        <v>554</v>
      </c>
      <c r="I481" s="42"/>
      <c r="J481" s="42"/>
      <c r="K481" s="42"/>
      <c r="L481" s="42" t="s">
        <v>579</v>
      </c>
      <c r="M481" s="42" t="s">
        <v>2882</v>
      </c>
      <c r="N481" s="42" t="s">
        <v>565</v>
      </c>
      <c r="O481" s="42"/>
      <c r="P481" s="42" t="s">
        <v>555</v>
      </c>
      <c r="Q481" s="42" t="s">
        <v>555</v>
      </c>
      <c r="R481" s="42" t="s">
        <v>555</v>
      </c>
      <c r="S481" s="42" t="s">
        <v>555</v>
      </c>
      <c r="T481" s="42" t="s">
        <v>555</v>
      </c>
      <c r="U481" s="42" t="s">
        <v>555</v>
      </c>
      <c r="V481" s="44"/>
      <c r="W481" s="44"/>
      <c r="X481" s="44"/>
      <c r="Y481" s="44"/>
      <c r="Z481" s="44"/>
      <c r="AA481" s="44"/>
    </row>
    <row r="482" spans="1:27" ht="15.75" customHeight="1" x14ac:dyDescent="0.25">
      <c r="A482" s="43">
        <v>496</v>
      </c>
      <c r="B482" s="43" t="s">
        <v>482</v>
      </c>
      <c r="C482" s="42" t="s">
        <v>2883</v>
      </c>
      <c r="D482" s="42" t="s">
        <v>555</v>
      </c>
      <c r="E482" s="42" t="s">
        <v>2884</v>
      </c>
      <c r="F482" s="42" t="s">
        <v>2885</v>
      </c>
      <c r="G482" s="42" t="s">
        <v>2886</v>
      </c>
      <c r="H482" s="42" t="s">
        <v>571</v>
      </c>
      <c r="I482" s="42"/>
      <c r="J482" s="42"/>
      <c r="K482" s="42"/>
      <c r="L482" s="42" t="s">
        <v>572</v>
      </c>
      <c r="M482" s="42" t="s">
        <v>2887</v>
      </c>
      <c r="N482" s="42" t="s">
        <v>565</v>
      </c>
      <c r="O482" s="42"/>
      <c r="P482" s="42" t="s">
        <v>555</v>
      </c>
      <c r="Q482" s="42" t="s">
        <v>555</v>
      </c>
      <c r="R482" s="42" t="s">
        <v>555</v>
      </c>
      <c r="S482" s="42" t="s">
        <v>555</v>
      </c>
      <c r="T482" s="42" t="s">
        <v>555</v>
      </c>
      <c r="U482" s="42" t="s">
        <v>555</v>
      </c>
      <c r="V482" s="44"/>
      <c r="W482" s="44"/>
      <c r="X482" s="44"/>
      <c r="Y482" s="44"/>
      <c r="Z482" s="44"/>
      <c r="AA482" s="44"/>
    </row>
    <row r="483" spans="1:27" ht="15.75" customHeight="1" x14ac:dyDescent="0.25">
      <c r="A483" s="43">
        <v>497</v>
      </c>
      <c r="B483" s="43" t="s">
        <v>482</v>
      </c>
      <c r="C483" s="42" t="s">
        <v>2888</v>
      </c>
      <c r="D483" s="42" t="s">
        <v>2889</v>
      </c>
      <c r="E483" s="42" t="s">
        <v>2890</v>
      </c>
      <c r="F483" s="42" t="s">
        <v>2891</v>
      </c>
      <c r="G483" s="42" t="s">
        <v>2892</v>
      </c>
      <c r="H483" s="42" t="s">
        <v>571</v>
      </c>
      <c r="I483" s="42"/>
      <c r="J483" s="42"/>
      <c r="K483" s="42"/>
      <c r="L483" s="42" t="s">
        <v>572</v>
      </c>
      <c r="M483" s="42" t="s">
        <v>2893</v>
      </c>
      <c r="N483" s="42" t="s">
        <v>565</v>
      </c>
      <c r="O483" s="42"/>
      <c r="P483" s="42" t="s">
        <v>555</v>
      </c>
      <c r="Q483" s="42" t="s">
        <v>555</v>
      </c>
      <c r="R483" s="42" t="s">
        <v>555</v>
      </c>
      <c r="S483" s="42" t="s">
        <v>555</v>
      </c>
      <c r="T483" s="42" t="s">
        <v>555</v>
      </c>
      <c r="U483" s="42" t="s">
        <v>555</v>
      </c>
      <c r="V483" s="44"/>
      <c r="W483" s="44"/>
      <c r="X483" s="44"/>
      <c r="Y483" s="44"/>
      <c r="Z483" s="44"/>
      <c r="AA483" s="44"/>
    </row>
    <row r="484" spans="1:27" ht="15.75" customHeight="1" x14ac:dyDescent="0.25">
      <c r="A484" s="43">
        <v>498</v>
      </c>
      <c r="B484" s="43" t="s">
        <v>482</v>
      </c>
      <c r="C484" s="42" t="s">
        <v>2894</v>
      </c>
      <c r="D484" s="42" t="s">
        <v>555</v>
      </c>
      <c r="E484" s="42" t="s">
        <v>2884</v>
      </c>
      <c r="F484" s="42" t="s">
        <v>2895</v>
      </c>
      <c r="G484" s="42" t="s">
        <v>2896</v>
      </c>
      <c r="H484" s="42" t="s">
        <v>571</v>
      </c>
      <c r="I484" s="42"/>
      <c r="J484" s="42"/>
      <c r="K484" s="42"/>
      <c r="L484" s="42" t="s">
        <v>572</v>
      </c>
      <c r="M484" s="42" t="s">
        <v>2897</v>
      </c>
      <c r="N484" s="42" t="s">
        <v>565</v>
      </c>
      <c r="O484" s="42"/>
      <c r="P484" s="42" t="s">
        <v>555</v>
      </c>
      <c r="Q484" s="42" t="s">
        <v>555</v>
      </c>
      <c r="R484" s="42" t="s">
        <v>555</v>
      </c>
      <c r="S484" s="42" t="s">
        <v>555</v>
      </c>
      <c r="T484" s="42" t="s">
        <v>555</v>
      </c>
      <c r="U484" s="42" t="s">
        <v>555</v>
      </c>
      <c r="V484" s="44"/>
      <c r="W484" s="44"/>
      <c r="X484" s="44"/>
      <c r="Y484" s="44"/>
      <c r="Z484" s="44"/>
      <c r="AA484" s="44"/>
    </row>
    <row r="485" spans="1:27" ht="15.75" customHeight="1" x14ac:dyDescent="0.25">
      <c r="A485" s="43">
        <v>499</v>
      </c>
      <c r="B485" s="43" t="s">
        <v>482</v>
      </c>
      <c r="C485" s="42" t="s">
        <v>2898</v>
      </c>
      <c r="D485" s="42" t="s">
        <v>2899</v>
      </c>
      <c r="E485" s="42" t="s">
        <v>2900</v>
      </c>
      <c r="F485" s="42" t="s">
        <v>2901</v>
      </c>
      <c r="G485" s="42" t="s">
        <v>2902</v>
      </c>
      <c r="H485" s="42" t="s">
        <v>571</v>
      </c>
      <c r="I485" s="42"/>
      <c r="J485" s="42"/>
      <c r="K485" s="42"/>
      <c r="L485" s="42" t="s">
        <v>572</v>
      </c>
      <c r="M485" s="42" t="s">
        <v>2903</v>
      </c>
      <c r="N485" s="42" t="s">
        <v>565</v>
      </c>
      <c r="O485" s="42"/>
      <c r="P485" s="42" t="s">
        <v>555</v>
      </c>
      <c r="Q485" s="42" t="s">
        <v>555</v>
      </c>
      <c r="R485" s="42" t="s">
        <v>555</v>
      </c>
      <c r="S485" s="42" t="s">
        <v>555</v>
      </c>
      <c r="T485" s="42" t="s">
        <v>555</v>
      </c>
      <c r="U485" s="42" t="s">
        <v>555</v>
      </c>
      <c r="V485" s="44"/>
      <c r="W485" s="44"/>
      <c r="X485" s="44"/>
      <c r="Y485" s="44"/>
      <c r="Z485" s="44"/>
      <c r="AA485" s="44"/>
    </row>
    <row r="486" spans="1:27" ht="15.75" customHeight="1" x14ac:dyDescent="0.25">
      <c r="A486" s="43">
        <v>500</v>
      </c>
      <c r="B486" s="43" t="s">
        <v>482</v>
      </c>
      <c r="C486" s="42" t="s">
        <v>2904</v>
      </c>
      <c r="D486" s="42" t="s">
        <v>2905</v>
      </c>
      <c r="E486" s="42" t="s">
        <v>2906</v>
      </c>
      <c r="F486" s="42" t="s">
        <v>2907</v>
      </c>
      <c r="G486" s="42" t="s">
        <v>2908</v>
      </c>
      <c r="H486" s="42" t="s">
        <v>571</v>
      </c>
      <c r="I486" s="42"/>
      <c r="J486" s="42"/>
      <c r="K486" s="42"/>
      <c r="L486" s="42" t="s">
        <v>572</v>
      </c>
      <c r="M486" s="42" t="s">
        <v>2909</v>
      </c>
      <c r="N486" s="42" t="s">
        <v>565</v>
      </c>
      <c r="O486" s="42"/>
      <c r="P486" s="42" t="s">
        <v>555</v>
      </c>
      <c r="Q486" s="42" t="s">
        <v>555</v>
      </c>
      <c r="R486" s="42" t="s">
        <v>555</v>
      </c>
      <c r="S486" s="42" t="s">
        <v>555</v>
      </c>
      <c r="T486" s="42" t="s">
        <v>555</v>
      </c>
      <c r="U486" s="42" t="s">
        <v>555</v>
      </c>
      <c r="V486" s="44"/>
      <c r="W486" s="44"/>
      <c r="X486" s="44"/>
      <c r="Y486" s="44"/>
      <c r="Z486" s="44"/>
      <c r="AA486" s="44"/>
    </row>
    <row r="487" spans="1:27" ht="15.75" customHeight="1" x14ac:dyDescent="0.25">
      <c r="A487" s="43">
        <v>501</v>
      </c>
      <c r="B487" s="43" t="s">
        <v>482</v>
      </c>
      <c r="C487" s="42" t="s">
        <v>2910</v>
      </c>
      <c r="D487" s="42" t="s">
        <v>2911</v>
      </c>
      <c r="E487" s="42" t="s">
        <v>2912</v>
      </c>
      <c r="F487" s="42" t="s">
        <v>2913</v>
      </c>
      <c r="G487" s="42" t="s">
        <v>2914</v>
      </c>
      <c r="H487" s="42" t="s">
        <v>571</v>
      </c>
      <c r="I487" s="42"/>
      <c r="J487" s="42"/>
      <c r="K487" s="42"/>
      <c r="L487" s="42" t="s">
        <v>572</v>
      </c>
      <c r="M487" s="42" t="s">
        <v>2915</v>
      </c>
      <c r="N487" s="42" t="s">
        <v>565</v>
      </c>
      <c r="O487" s="42"/>
      <c r="P487" s="42" t="s">
        <v>555</v>
      </c>
      <c r="Q487" s="42" t="s">
        <v>555</v>
      </c>
      <c r="R487" s="42" t="s">
        <v>555</v>
      </c>
      <c r="S487" s="42" t="s">
        <v>555</v>
      </c>
      <c r="T487" s="42" t="s">
        <v>555</v>
      </c>
      <c r="U487" s="42" t="s">
        <v>555</v>
      </c>
      <c r="V487" s="44"/>
      <c r="W487" s="44"/>
      <c r="X487" s="44"/>
      <c r="Y487" s="44"/>
      <c r="Z487" s="44"/>
      <c r="AA487" s="44"/>
    </row>
    <row r="488" spans="1:27" ht="15.75" customHeight="1" x14ac:dyDescent="0.25">
      <c r="A488" s="43">
        <v>502</v>
      </c>
      <c r="B488" s="43" t="s">
        <v>482</v>
      </c>
      <c r="C488" s="42" t="s">
        <v>2916</v>
      </c>
      <c r="D488" s="42" t="s">
        <v>2917</v>
      </c>
      <c r="E488" s="42" t="s">
        <v>2918</v>
      </c>
      <c r="F488" s="42" t="s">
        <v>2919</v>
      </c>
      <c r="G488" s="42" t="s">
        <v>2920</v>
      </c>
      <c r="H488" s="42" t="s">
        <v>571</v>
      </c>
      <c r="I488" s="42"/>
      <c r="J488" s="42"/>
      <c r="K488" s="42"/>
      <c r="L488" s="42" t="s">
        <v>572</v>
      </c>
      <c r="M488" s="42" t="s">
        <v>2921</v>
      </c>
      <c r="N488" s="42" t="s">
        <v>565</v>
      </c>
      <c r="O488" s="42"/>
      <c r="P488" s="42" t="s">
        <v>555</v>
      </c>
      <c r="Q488" s="42" t="s">
        <v>555</v>
      </c>
      <c r="R488" s="42" t="s">
        <v>555</v>
      </c>
      <c r="S488" s="42" t="s">
        <v>555</v>
      </c>
      <c r="T488" s="42" t="s">
        <v>555</v>
      </c>
      <c r="U488" s="42" t="s">
        <v>555</v>
      </c>
      <c r="V488" s="44"/>
      <c r="W488" s="44"/>
      <c r="X488" s="44"/>
      <c r="Y488" s="44"/>
      <c r="Z488" s="44"/>
      <c r="AA488" s="44"/>
    </row>
    <row r="489" spans="1:27" ht="15.75" customHeight="1" x14ac:dyDescent="0.25">
      <c r="A489" s="43">
        <v>503</v>
      </c>
      <c r="B489" s="43" t="s">
        <v>482</v>
      </c>
      <c r="C489" s="42" t="s">
        <v>2922</v>
      </c>
      <c r="D489" s="42" t="s">
        <v>2911</v>
      </c>
      <c r="E489" s="42" t="s">
        <v>2912</v>
      </c>
      <c r="F489" s="42" t="s">
        <v>2923</v>
      </c>
      <c r="G489" s="42" t="s">
        <v>2924</v>
      </c>
      <c r="H489" s="42" t="s">
        <v>571</v>
      </c>
      <c r="I489" s="42"/>
      <c r="J489" s="42"/>
      <c r="K489" s="42"/>
      <c r="L489" s="42" t="s">
        <v>572</v>
      </c>
      <c r="M489" s="42" t="s">
        <v>2925</v>
      </c>
      <c r="N489" s="42" t="s">
        <v>565</v>
      </c>
      <c r="O489" s="42"/>
      <c r="P489" s="42" t="s">
        <v>555</v>
      </c>
      <c r="Q489" s="42" t="s">
        <v>555</v>
      </c>
      <c r="R489" s="42" t="s">
        <v>555</v>
      </c>
      <c r="S489" s="42" t="s">
        <v>555</v>
      </c>
      <c r="T489" s="42" t="s">
        <v>555</v>
      </c>
      <c r="U489" s="42" t="s">
        <v>555</v>
      </c>
      <c r="V489" s="44"/>
      <c r="W489" s="44"/>
      <c r="X489" s="44"/>
      <c r="Y489" s="44"/>
      <c r="Z489" s="44"/>
      <c r="AA489" s="44"/>
    </row>
    <row r="490" spans="1:27" ht="15.75" customHeight="1" x14ac:dyDescent="0.25">
      <c r="A490" s="43">
        <v>504</v>
      </c>
      <c r="B490" s="43" t="s">
        <v>482</v>
      </c>
      <c r="C490" s="42" t="s">
        <v>2926</v>
      </c>
      <c r="D490" s="42" t="s">
        <v>2927</v>
      </c>
      <c r="E490" s="42" t="s">
        <v>2928</v>
      </c>
      <c r="F490" s="42" t="s">
        <v>2929</v>
      </c>
      <c r="G490" s="42" t="s">
        <v>2930</v>
      </c>
      <c r="H490" s="42" t="s">
        <v>571</v>
      </c>
      <c r="I490" s="42"/>
      <c r="J490" s="42"/>
      <c r="K490" s="42"/>
      <c r="L490" s="42" t="s">
        <v>572</v>
      </c>
      <c r="M490" s="42" t="s">
        <v>2931</v>
      </c>
      <c r="N490" s="42" t="s">
        <v>565</v>
      </c>
      <c r="O490" s="42"/>
      <c r="P490" s="42" t="s">
        <v>555</v>
      </c>
      <c r="Q490" s="42" t="s">
        <v>555</v>
      </c>
      <c r="R490" s="42" t="s">
        <v>555</v>
      </c>
      <c r="S490" s="42" t="s">
        <v>555</v>
      </c>
      <c r="T490" s="42" t="s">
        <v>555</v>
      </c>
      <c r="U490" s="42" t="s">
        <v>555</v>
      </c>
      <c r="V490" s="44"/>
      <c r="W490" s="44"/>
      <c r="X490" s="44"/>
      <c r="Y490" s="44"/>
      <c r="Z490" s="44"/>
      <c r="AA490" s="44"/>
    </row>
    <row r="491" spans="1:27" ht="15.75" customHeight="1" x14ac:dyDescent="0.25">
      <c r="A491" s="43">
        <v>506</v>
      </c>
      <c r="B491" s="43" t="s">
        <v>482</v>
      </c>
      <c r="C491" s="42" t="s">
        <v>2932</v>
      </c>
      <c r="D491" s="42" t="s">
        <v>555</v>
      </c>
      <c r="E491" s="42" t="s">
        <v>2933</v>
      </c>
      <c r="F491" s="42" t="s">
        <v>2934</v>
      </c>
      <c r="G491" s="42" t="s">
        <v>2935</v>
      </c>
      <c r="H491" s="42" t="s">
        <v>571</v>
      </c>
      <c r="I491" s="42"/>
      <c r="J491" s="42"/>
      <c r="K491" s="42"/>
      <c r="L491" s="42" t="s">
        <v>572</v>
      </c>
      <c r="M491" s="42" t="s">
        <v>2936</v>
      </c>
      <c r="N491" s="42" t="s">
        <v>565</v>
      </c>
      <c r="O491" s="42"/>
      <c r="P491" s="42" t="s">
        <v>555</v>
      </c>
      <c r="Q491" s="42" t="s">
        <v>555</v>
      </c>
      <c r="R491" s="42" t="s">
        <v>555</v>
      </c>
      <c r="S491" s="42" t="s">
        <v>555</v>
      </c>
      <c r="T491" s="42" t="s">
        <v>555</v>
      </c>
      <c r="U491" s="42" t="s">
        <v>555</v>
      </c>
      <c r="V491" s="44"/>
      <c r="W491" s="44"/>
      <c r="X491" s="44"/>
      <c r="Y491" s="44"/>
      <c r="Z491" s="44"/>
      <c r="AA491" s="44"/>
    </row>
    <row r="492" spans="1:27" ht="15.75" customHeight="1" x14ac:dyDescent="0.25">
      <c r="A492" s="43">
        <v>507</v>
      </c>
      <c r="B492" s="43" t="s">
        <v>482</v>
      </c>
      <c r="C492" s="42" t="s">
        <v>2937</v>
      </c>
      <c r="D492" s="42" t="s">
        <v>555</v>
      </c>
      <c r="E492" s="42" t="s">
        <v>2933</v>
      </c>
      <c r="F492" s="42" t="s">
        <v>2938</v>
      </c>
      <c r="G492" s="42" t="s">
        <v>2939</v>
      </c>
      <c r="H492" s="42" t="s">
        <v>571</v>
      </c>
      <c r="I492" s="42"/>
      <c r="J492" s="42"/>
      <c r="K492" s="42"/>
      <c r="L492" s="42" t="s">
        <v>572</v>
      </c>
      <c r="M492" s="42" t="s">
        <v>2940</v>
      </c>
      <c r="N492" s="42" t="s">
        <v>565</v>
      </c>
      <c r="O492" s="42"/>
      <c r="P492" s="42" t="s">
        <v>555</v>
      </c>
      <c r="Q492" s="42" t="s">
        <v>555</v>
      </c>
      <c r="R492" s="42" t="s">
        <v>555</v>
      </c>
      <c r="S492" s="42" t="s">
        <v>555</v>
      </c>
      <c r="T492" s="42" t="s">
        <v>555</v>
      </c>
      <c r="U492" s="42" t="s">
        <v>555</v>
      </c>
      <c r="V492" s="44"/>
      <c r="W492" s="44"/>
      <c r="X492" s="44"/>
      <c r="Y492" s="44"/>
      <c r="Z492" s="44"/>
      <c r="AA492" s="44"/>
    </row>
    <row r="493" spans="1:27" ht="15.75" customHeight="1" x14ac:dyDescent="0.25">
      <c r="A493" s="43">
        <v>508</v>
      </c>
      <c r="B493" s="43" t="s">
        <v>482</v>
      </c>
      <c r="C493" s="42" t="s">
        <v>2941</v>
      </c>
      <c r="D493" s="42" t="s">
        <v>555</v>
      </c>
      <c r="E493" s="42" t="s">
        <v>2933</v>
      </c>
      <c r="F493" s="42" t="s">
        <v>2942</v>
      </c>
      <c r="G493" s="42" t="s">
        <v>2943</v>
      </c>
      <c r="H493" s="42" t="s">
        <v>571</v>
      </c>
      <c r="I493" s="42"/>
      <c r="J493" s="42"/>
      <c r="K493" s="42"/>
      <c r="L493" s="42" t="s">
        <v>572</v>
      </c>
      <c r="M493" s="42" t="s">
        <v>2944</v>
      </c>
      <c r="N493" s="42" t="s">
        <v>565</v>
      </c>
      <c r="O493" s="42"/>
      <c r="P493" s="42" t="s">
        <v>555</v>
      </c>
      <c r="Q493" s="42" t="s">
        <v>555</v>
      </c>
      <c r="R493" s="42" t="s">
        <v>555</v>
      </c>
      <c r="S493" s="42" t="s">
        <v>555</v>
      </c>
      <c r="T493" s="42" t="s">
        <v>555</v>
      </c>
      <c r="U493" s="42" t="s">
        <v>555</v>
      </c>
      <c r="V493" s="44"/>
      <c r="W493" s="44"/>
      <c r="X493" s="44"/>
      <c r="Y493" s="44"/>
      <c r="Z493" s="44"/>
      <c r="AA493" s="44"/>
    </row>
    <row r="494" spans="1:27" ht="15.75" customHeight="1" x14ac:dyDescent="0.25">
      <c r="A494" s="43">
        <v>509</v>
      </c>
      <c r="B494" s="43" t="s">
        <v>482</v>
      </c>
      <c r="C494" s="42" t="s">
        <v>2945</v>
      </c>
      <c r="D494" s="42" t="s">
        <v>2946</v>
      </c>
      <c r="E494" s="42" t="s">
        <v>2947</v>
      </c>
      <c r="F494" s="42" t="s">
        <v>2948</v>
      </c>
      <c r="G494" s="42" t="s">
        <v>2949</v>
      </c>
      <c r="H494" s="42" t="s">
        <v>571</v>
      </c>
      <c r="I494" s="42"/>
      <c r="J494" s="42"/>
      <c r="K494" s="42"/>
      <c r="L494" s="42" t="s">
        <v>572</v>
      </c>
      <c r="M494" s="42" t="s">
        <v>2950</v>
      </c>
      <c r="N494" s="42" t="s">
        <v>565</v>
      </c>
      <c r="O494" s="42"/>
      <c r="P494" s="42" t="s">
        <v>555</v>
      </c>
      <c r="Q494" s="42" t="s">
        <v>555</v>
      </c>
      <c r="R494" s="42" t="s">
        <v>555</v>
      </c>
      <c r="S494" s="42" t="s">
        <v>555</v>
      </c>
      <c r="T494" s="42" t="s">
        <v>555</v>
      </c>
      <c r="U494" s="42" t="s">
        <v>555</v>
      </c>
      <c r="V494" s="44"/>
      <c r="W494" s="44"/>
      <c r="X494" s="44"/>
      <c r="Y494" s="44"/>
      <c r="Z494" s="44"/>
      <c r="AA494" s="44"/>
    </row>
    <row r="495" spans="1:27" ht="15.75" customHeight="1" x14ac:dyDescent="0.25">
      <c r="A495" s="43">
        <v>510</v>
      </c>
      <c r="B495" s="43" t="s">
        <v>482</v>
      </c>
      <c r="C495" s="42" t="s">
        <v>2951</v>
      </c>
      <c r="D495" s="42" t="s">
        <v>2952</v>
      </c>
      <c r="E495" s="42" t="s">
        <v>2953</v>
      </c>
      <c r="F495" s="42" t="s">
        <v>2954</v>
      </c>
      <c r="G495" s="42" t="s">
        <v>2955</v>
      </c>
      <c r="H495" s="42" t="s">
        <v>571</v>
      </c>
      <c r="I495" s="42"/>
      <c r="J495" s="42"/>
      <c r="K495" s="42"/>
      <c r="L495" s="42" t="s">
        <v>572</v>
      </c>
      <c r="M495" s="42" t="s">
        <v>2956</v>
      </c>
      <c r="N495" s="42" t="s">
        <v>565</v>
      </c>
      <c r="O495" s="42"/>
      <c r="P495" s="42" t="s">
        <v>555</v>
      </c>
      <c r="Q495" s="42" t="s">
        <v>555</v>
      </c>
      <c r="R495" s="42" t="s">
        <v>555</v>
      </c>
      <c r="S495" s="42" t="s">
        <v>555</v>
      </c>
      <c r="T495" s="42" t="s">
        <v>555</v>
      </c>
      <c r="U495" s="42" t="s">
        <v>555</v>
      </c>
      <c r="V495" s="44"/>
      <c r="W495" s="44"/>
      <c r="X495" s="44"/>
      <c r="Y495" s="44"/>
      <c r="Z495" s="44"/>
      <c r="AA495" s="44"/>
    </row>
    <row r="496" spans="1:27" ht="15.75" customHeight="1" x14ac:dyDescent="0.25">
      <c r="A496" s="43">
        <v>511</v>
      </c>
      <c r="B496" s="43" t="s">
        <v>482</v>
      </c>
      <c r="C496" s="42" t="s">
        <v>2957</v>
      </c>
      <c r="D496" s="42" t="s">
        <v>2958</v>
      </c>
      <c r="E496" s="42" t="s">
        <v>2959</v>
      </c>
      <c r="F496" s="42" t="s">
        <v>2960</v>
      </c>
      <c r="G496" s="42" t="s">
        <v>2961</v>
      </c>
      <c r="H496" s="42" t="s">
        <v>554</v>
      </c>
      <c r="I496" s="42"/>
      <c r="J496" s="42"/>
      <c r="K496" s="42"/>
      <c r="L496" s="42" t="s">
        <v>579</v>
      </c>
      <c r="M496" s="42" t="s">
        <v>2962</v>
      </c>
      <c r="N496" s="42" t="s">
        <v>1165</v>
      </c>
      <c r="O496" s="42"/>
      <c r="P496" s="42" t="s">
        <v>555</v>
      </c>
      <c r="Q496" s="42" t="s">
        <v>555</v>
      </c>
      <c r="R496" s="42" t="s">
        <v>555</v>
      </c>
      <c r="S496" s="42" t="s">
        <v>555</v>
      </c>
      <c r="T496" s="42" t="s">
        <v>555</v>
      </c>
      <c r="U496" s="42" t="s">
        <v>555</v>
      </c>
      <c r="V496" s="44"/>
      <c r="W496" s="44"/>
      <c r="X496" s="44"/>
      <c r="Y496" s="44"/>
      <c r="Z496" s="44"/>
      <c r="AA496" s="44"/>
    </row>
    <row r="497" spans="1:27" ht="15.75" customHeight="1" x14ac:dyDescent="0.25">
      <c r="A497" s="43">
        <v>512</v>
      </c>
      <c r="B497" s="43" t="s">
        <v>482</v>
      </c>
      <c r="C497" s="42" t="s">
        <v>2963</v>
      </c>
      <c r="D497" s="42" t="s">
        <v>2964</v>
      </c>
      <c r="E497" s="42" t="s">
        <v>2965</v>
      </c>
      <c r="F497" s="42" t="s">
        <v>2966</v>
      </c>
      <c r="G497" s="42" t="s">
        <v>2967</v>
      </c>
      <c r="H497" s="42" t="s">
        <v>571</v>
      </c>
      <c r="I497" s="42"/>
      <c r="J497" s="42"/>
      <c r="K497" s="42"/>
      <c r="L497" s="42" t="s">
        <v>572</v>
      </c>
      <c r="M497" s="42" t="s">
        <v>2968</v>
      </c>
      <c r="N497" s="42" t="s">
        <v>565</v>
      </c>
      <c r="O497" s="42"/>
      <c r="P497" s="42" t="s">
        <v>555</v>
      </c>
      <c r="Q497" s="42" t="s">
        <v>555</v>
      </c>
      <c r="R497" s="42" t="s">
        <v>555</v>
      </c>
      <c r="S497" s="42" t="s">
        <v>555</v>
      </c>
      <c r="T497" s="42" t="s">
        <v>555</v>
      </c>
      <c r="U497" s="42" t="s">
        <v>555</v>
      </c>
      <c r="V497" s="44"/>
      <c r="W497" s="44"/>
      <c r="X497" s="44"/>
      <c r="Y497" s="44"/>
      <c r="Z497" s="44"/>
      <c r="AA497" s="44"/>
    </row>
    <row r="498" spans="1:27" ht="15.75" customHeight="1" x14ac:dyDescent="0.25">
      <c r="A498" s="43">
        <v>513</v>
      </c>
      <c r="B498" s="43" t="s">
        <v>482</v>
      </c>
      <c r="C498" s="42" t="s">
        <v>2969</v>
      </c>
      <c r="D498" s="42" t="s">
        <v>2970</v>
      </c>
      <c r="E498" s="42" t="s">
        <v>2971</v>
      </c>
      <c r="F498" s="42" t="s">
        <v>2972</v>
      </c>
      <c r="G498" s="42" t="s">
        <v>2973</v>
      </c>
      <c r="H498" s="42" t="s">
        <v>571</v>
      </c>
      <c r="I498" s="42"/>
      <c r="J498" s="42"/>
      <c r="K498" s="42"/>
      <c r="L498" s="42" t="s">
        <v>572</v>
      </c>
      <c r="M498" s="42" t="s">
        <v>2974</v>
      </c>
      <c r="N498" s="42" t="s">
        <v>565</v>
      </c>
      <c r="O498" s="42"/>
      <c r="P498" s="42" t="s">
        <v>555</v>
      </c>
      <c r="Q498" s="42" t="s">
        <v>555</v>
      </c>
      <c r="R498" s="42" t="s">
        <v>555</v>
      </c>
      <c r="S498" s="42" t="s">
        <v>555</v>
      </c>
      <c r="T498" s="42" t="s">
        <v>555</v>
      </c>
      <c r="U498" s="42" t="s">
        <v>555</v>
      </c>
      <c r="V498" s="44"/>
      <c r="W498" s="44"/>
      <c r="X498" s="44"/>
      <c r="Y498" s="44"/>
      <c r="Z498" s="44"/>
      <c r="AA498" s="44"/>
    </row>
    <row r="499" spans="1:27" ht="15.75" customHeight="1" x14ac:dyDescent="0.25">
      <c r="A499" s="43">
        <v>514</v>
      </c>
      <c r="B499" s="43" t="s">
        <v>482</v>
      </c>
      <c r="C499" s="42" t="s">
        <v>2975</v>
      </c>
      <c r="D499" s="42" t="s">
        <v>2976</v>
      </c>
      <c r="E499" s="42" t="s">
        <v>2977</v>
      </c>
      <c r="F499" s="42" t="s">
        <v>2978</v>
      </c>
      <c r="G499" s="42" t="s">
        <v>2979</v>
      </c>
      <c r="H499" s="42" t="s">
        <v>571</v>
      </c>
      <c r="I499" s="42"/>
      <c r="J499" s="42"/>
      <c r="K499" s="42"/>
      <c r="L499" s="42" t="s">
        <v>572</v>
      </c>
      <c r="M499" s="42" t="s">
        <v>2980</v>
      </c>
      <c r="N499" s="42" t="s">
        <v>565</v>
      </c>
      <c r="O499" s="42"/>
      <c r="P499" s="42" t="s">
        <v>555</v>
      </c>
      <c r="Q499" s="42" t="s">
        <v>555</v>
      </c>
      <c r="R499" s="42" t="s">
        <v>555</v>
      </c>
      <c r="S499" s="42" t="s">
        <v>555</v>
      </c>
      <c r="T499" s="42" t="s">
        <v>555</v>
      </c>
      <c r="U499" s="42" t="s">
        <v>555</v>
      </c>
      <c r="V499" s="44"/>
      <c r="W499" s="44"/>
      <c r="X499" s="44"/>
      <c r="Y499" s="44"/>
      <c r="Z499" s="44"/>
      <c r="AA499" s="44"/>
    </row>
    <row r="500" spans="1:27" ht="15.75" customHeight="1" x14ac:dyDescent="0.25">
      <c r="A500" s="43">
        <v>515</v>
      </c>
      <c r="B500" s="43" t="s">
        <v>482</v>
      </c>
      <c r="C500" s="42" t="s">
        <v>2981</v>
      </c>
      <c r="D500" s="42" t="s">
        <v>2982</v>
      </c>
      <c r="E500" s="42" t="s">
        <v>2983</v>
      </c>
      <c r="F500" s="42" t="s">
        <v>2984</v>
      </c>
      <c r="G500" s="42" t="s">
        <v>2985</v>
      </c>
      <c r="H500" s="42" t="s">
        <v>571</v>
      </c>
      <c r="I500" s="42"/>
      <c r="J500" s="42"/>
      <c r="K500" s="42"/>
      <c r="L500" s="42" t="s">
        <v>572</v>
      </c>
      <c r="M500" s="42" t="s">
        <v>2986</v>
      </c>
      <c r="N500" s="42" t="s">
        <v>565</v>
      </c>
      <c r="O500" s="42"/>
      <c r="P500" s="42" t="s">
        <v>555</v>
      </c>
      <c r="Q500" s="42" t="s">
        <v>555</v>
      </c>
      <c r="R500" s="42" t="s">
        <v>555</v>
      </c>
      <c r="S500" s="42" t="s">
        <v>555</v>
      </c>
      <c r="T500" s="42" t="s">
        <v>555</v>
      </c>
      <c r="U500" s="42" t="s">
        <v>555</v>
      </c>
      <c r="V500" s="44"/>
      <c r="W500" s="44"/>
      <c r="X500" s="44"/>
      <c r="Y500" s="44"/>
      <c r="Z500" s="44"/>
      <c r="AA500" s="44"/>
    </row>
    <row r="501" spans="1:27" ht="15.75" customHeight="1" x14ac:dyDescent="0.25">
      <c r="A501" s="43">
        <v>516</v>
      </c>
      <c r="B501" s="43" t="s">
        <v>482</v>
      </c>
      <c r="C501" s="42" t="s">
        <v>2987</v>
      </c>
      <c r="D501" s="42" t="s">
        <v>2988</v>
      </c>
      <c r="E501" s="42" t="s">
        <v>2989</v>
      </c>
      <c r="F501" s="42" t="s">
        <v>2990</v>
      </c>
      <c r="G501" s="42" t="s">
        <v>2991</v>
      </c>
      <c r="H501" s="42" t="s">
        <v>571</v>
      </c>
      <c r="I501" s="42"/>
      <c r="J501" s="42"/>
      <c r="K501" s="42"/>
      <c r="L501" s="42" t="s">
        <v>572</v>
      </c>
      <c r="M501" s="42" t="s">
        <v>2992</v>
      </c>
      <c r="N501" s="42" t="s">
        <v>565</v>
      </c>
      <c r="O501" s="42"/>
      <c r="P501" s="42" t="s">
        <v>555</v>
      </c>
      <c r="Q501" s="42" t="s">
        <v>555</v>
      </c>
      <c r="R501" s="42" t="s">
        <v>555</v>
      </c>
      <c r="S501" s="42" t="s">
        <v>555</v>
      </c>
      <c r="T501" s="42" t="s">
        <v>555</v>
      </c>
      <c r="U501" s="42" t="s">
        <v>555</v>
      </c>
      <c r="V501" s="44"/>
      <c r="W501" s="44"/>
      <c r="X501" s="44"/>
      <c r="Y501" s="44"/>
      <c r="Z501" s="44"/>
      <c r="AA501" s="44"/>
    </row>
    <row r="502" spans="1:27" ht="15.75" customHeight="1" x14ac:dyDescent="0.25">
      <c r="A502" s="43">
        <v>517</v>
      </c>
      <c r="B502" s="43" t="s">
        <v>482</v>
      </c>
      <c r="C502" s="42" t="s">
        <v>2993</v>
      </c>
      <c r="D502" s="42" t="s">
        <v>2994</v>
      </c>
      <c r="E502" s="42" t="s">
        <v>2995</v>
      </c>
      <c r="F502" s="42" t="s">
        <v>2996</v>
      </c>
      <c r="G502" s="42" t="s">
        <v>2997</v>
      </c>
      <c r="H502" s="42" t="s">
        <v>571</v>
      </c>
      <c r="I502" s="42"/>
      <c r="J502" s="42"/>
      <c r="K502" s="42"/>
      <c r="L502" s="42" t="s">
        <v>572</v>
      </c>
      <c r="M502" s="42" t="s">
        <v>2998</v>
      </c>
      <c r="N502" s="42" t="s">
        <v>565</v>
      </c>
      <c r="O502" s="42"/>
      <c r="P502" s="42" t="s">
        <v>555</v>
      </c>
      <c r="Q502" s="42" t="s">
        <v>555</v>
      </c>
      <c r="R502" s="42" t="s">
        <v>555</v>
      </c>
      <c r="S502" s="42" t="s">
        <v>555</v>
      </c>
      <c r="T502" s="42" t="s">
        <v>555</v>
      </c>
      <c r="U502" s="42" t="s">
        <v>555</v>
      </c>
      <c r="V502" s="44"/>
      <c r="W502" s="44"/>
      <c r="X502" s="44"/>
      <c r="Y502" s="44"/>
      <c r="Z502" s="44"/>
      <c r="AA502" s="44"/>
    </row>
    <row r="503" spans="1:27" ht="15.75" customHeight="1" x14ac:dyDescent="0.25">
      <c r="A503" s="43">
        <v>518</v>
      </c>
      <c r="B503" s="43" t="s">
        <v>482</v>
      </c>
      <c r="C503" s="42" t="s">
        <v>2999</v>
      </c>
      <c r="D503" s="42" t="s">
        <v>3000</v>
      </c>
      <c r="E503" s="42" t="s">
        <v>3001</v>
      </c>
      <c r="F503" s="42" t="s">
        <v>3002</v>
      </c>
      <c r="G503" s="42" t="s">
        <v>3003</v>
      </c>
      <c r="H503" s="42" t="s">
        <v>571</v>
      </c>
      <c r="I503" s="42"/>
      <c r="J503" s="42"/>
      <c r="K503" s="42"/>
      <c r="L503" s="42" t="s">
        <v>572</v>
      </c>
      <c r="M503" s="42" t="s">
        <v>3004</v>
      </c>
      <c r="N503" s="42" t="s">
        <v>565</v>
      </c>
      <c r="O503" s="42"/>
      <c r="P503" s="42" t="s">
        <v>555</v>
      </c>
      <c r="Q503" s="42" t="s">
        <v>555</v>
      </c>
      <c r="R503" s="42" t="s">
        <v>555</v>
      </c>
      <c r="S503" s="42" t="s">
        <v>555</v>
      </c>
      <c r="T503" s="42" t="s">
        <v>555</v>
      </c>
      <c r="U503" s="42" t="s">
        <v>555</v>
      </c>
      <c r="V503" s="44"/>
      <c r="W503" s="44"/>
      <c r="X503" s="44"/>
      <c r="Y503" s="44"/>
      <c r="Z503" s="44"/>
      <c r="AA503" s="44"/>
    </row>
    <row r="504" spans="1:27" ht="15.75" customHeight="1" x14ac:dyDescent="0.25">
      <c r="A504" s="43">
        <v>519</v>
      </c>
      <c r="B504" s="43" t="s">
        <v>482</v>
      </c>
      <c r="C504" s="42" t="s">
        <v>3005</v>
      </c>
      <c r="D504" s="42" t="s">
        <v>555</v>
      </c>
      <c r="E504" s="42" t="s">
        <v>3006</v>
      </c>
      <c r="F504" s="42" t="s">
        <v>3007</v>
      </c>
      <c r="G504" s="42" t="s">
        <v>3008</v>
      </c>
      <c r="H504" s="42" t="s">
        <v>571</v>
      </c>
      <c r="I504" s="42"/>
      <c r="J504" s="42"/>
      <c r="K504" s="42" t="s">
        <v>1336</v>
      </c>
      <c r="L504" s="42" t="s">
        <v>572</v>
      </c>
      <c r="M504" s="42" t="s">
        <v>3009</v>
      </c>
      <c r="N504" s="42" t="s">
        <v>565</v>
      </c>
      <c r="O504" s="42"/>
      <c r="P504" s="42" t="s">
        <v>555</v>
      </c>
      <c r="Q504" s="42" t="s">
        <v>555</v>
      </c>
      <c r="R504" s="42" t="s">
        <v>555</v>
      </c>
      <c r="S504" s="42" t="s">
        <v>555</v>
      </c>
      <c r="T504" s="42" t="s">
        <v>555</v>
      </c>
      <c r="U504" s="42" t="s">
        <v>555</v>
      </c>
      <c r="V504" s="44"/>
      <c r="W504" s="44"/>
      <c r="X504" s="44"/>
      <c r="Y504" s="44"/>
      <c r="Z504" s="44"/>
      <c r="AA504" s="44"/>
    </row>
    <row r="505" spans="1:27" ht="15.75" customHeight="1" x14ac:dyDescent="0.25">
      <c r="A505" s="43">
        <v>520</v>
      </c>
      <c r="B505" s="43" t="s">
        <v>482</v>
      </c>
      <c r="C505" s="42" t="s">
        <v>3010</v>
      </c>
      <c r="D505" s="42" t="s">
        <v>3000</v>
      </c>
      <c r="E505" s="42" t="s">
        <v>3001</v>
      </c>
      <c r="F505" s="42" t="s">
        <v>3011</v>
      </c>
      <c r="G505" s="42" t="s">
        <v>3012</v>
      </c>
      <c r="H505" s="42" t="s">
        <v>554</v>
      </c>
      <c r="I505" s="42"/>
      <c r="J505" s="42"/>
      <c r="K505" s="42" t="s">
        <v>1336</v>
      </c>
      <c r="L505" s="42" t="s">
        <v>579</v>
      </c>
      <c r="M505" s="42" t="s">
        <v>3013</v>
      </c>
      <c r="N505" s="42" t="s">
        <v>2572</v>
      </c>
      <c r="O505" s="42"/>
      <c r="P505" s="42" t="s">
        <v>555</v>
      </c>
      <c r="Q505" s="42" t="s">
        <v>555</v>
      </c>
      <c r="R505" s="42" t="s">
        <v>555</v>
      </c>
      <c r="S505" s="42" t="s">
        <v>555</v>
      </c>
      <c r="T505" s="42" t="s">
        <v>555</v>
      </c>
      <c r="U505" s="42" t="s">
        <v>555</v>
      </c>
      <c r="V505" s="44"/>
      <c r="W505" s="44"/>
      <c r="X505" s="44"/>
      <c r="Y505" s="44"/>
      <c r="Z505" s="44"/>
      <c r="AA505" s="44"/>
    </row>
    <row r="506" spans="1:27" ht="15.75" customHeight="1" x14ac:dyDescent="0.25">
      <c r="A506" s="43">
        <v>521</v>
      </c>
      <c r="B506" s="43" t="s">
        <v>482</v>
      </c>
      <c r="C506" s="42" t="s">
        <v>3014</v>
      </c>
      <c r="D506" s="42" t="s">
        <v>555</v>
      </c>
      <c r="E506" s="42" t="s">
        <v>3015</v>
      </c>
      <c r="F506" s="42" t="s">
        <v>3016</v>
      </c>
      <c r="G506" s="42" t="s">
        <v>3017</v>
      </c>
      <c r="H506" s="42" t="s">
        <v>554</v>
      </c>
      <c r="I506" s="42"/>
      <c r="J506" s="42"/>
      <c r="K506" s="42" t="s">
        <v>1336</v>
      </c>
      <c r="L506" s="42" t="s">
        <v>579</v>
      </c>
      <c r="M506" s="42" t="s">
        <v>3018</v>
      </c>
      <c r="N506" s="42" t="s">
        <v>2572</v>
      </c>
      <c r="O506" s="42"/>
      <c r="P506" s="42" t="s">
        <v>555</v>
      </c>
      <c r="Q506" s="42" t="s">
        <v>555</v>
      </c>
      <c r="R506" s="42" t="s">
        <v>555</v>
      </c>
      <c r="S506" s="42" t="s">
        <v>555</v>
      </c>
      <c r="T506" s="42" t="s">
        <v>555</v>
      </c>
      <c r="U506" s="42" t="s">
        <v>555</v>
      </c>
      <c r="V506" s="44"/>
      <c r="W506" s="44"/>
      <c r="X506" s="44"/>
      <c r="Y506" s="44"/>
      <c r="Z506" s="44"/>
      <c r="AA506" s="44"/>
    </row>
    <row r="507" spans="1:27" ht="15.75" customHeight="1" x14ac:dyDescent="0.25">
      <c r="A507" s="43">
        <v>522</v>
      </c>
      <c r="B507" s="43" t="s">
        <v>482</v>
      </c>
      <c r="C507" s="42" t="s">
        <v>3019</v>
      </c>
      <c r="D507" s="42" t="s">
        <v>3020</v>
      </c>
      <c r="E507" s="42" t="s">
        <v>3021</v>
      </c>
      <c r="F507" s="42" t="s">
        <v>3022</v>
      </c>
      <c r="G507" s="42" t="s">
        <v>3023</v>
      </c>
      <c r="H507" s="42" t="s">
        <v>3024</v>
      </c>
      <c r="I507" s="42">
        <f>VLOOKUP(C507,RefVtsB1,6,FALSE)</f>
        <v>5</v>
      </c>
      <c r="J507" s="42" t="s">
        <v>21026</v>
      </c>
      <c r="K507" s="42" t="s">
        <v>1336</v>
      </c>
      <c r="L507" s="42" t="s">
        <v>579</v>
      </c>
      <c r="M507" s="42" t="s">
        <v>3025</v>
      </c>
      <c r="N507" s="42" t="s">
        <v>1165</v>
      </c>
      <c r="O507" s="42">
        <v>0</v>
      </c>
      <c r="P507" s="42" t="s">
        <v>555</v>
      </c>
      <c r="Q507" s="42" t="s">
        <v>555</v>
      </c>
      <c r="R507" s="42" t="s">
        <v>555</v>
      </c>
      <c r="S507" s="42" t="s">
        <v>555</v>
      </c>
      <c r="T507" s="42" t="s">
        <v>555</v>
      </c>
      <c r="U507" s="42" t="s">
        <v>555</v>
      </c>
      <c r="V507" s="44"/>
      <c r="W507" s="44"/>
      <c r="X507" s="44"/>
      <c r="Y507" s="44"/>
      <c r="Z507" s="44"/>
      <c r="AA507" s="44"/>
    </row>
    <row r="508" spans="1:27" ht="15.75" customHeight="1" x14ac:dyDescent="0.25">
      <c r="A508" s="43">
        <v>523</v>
      </c>
      <c r="B508" s="43" t="s">
        <v>482</v>
      </c>
      <c r="C508" s="42" t="s">
        <v>3026</v>
      </c>
      <c r="D508" s="42" t="s">
        <v>3027</v>
      </c>
      <c r="E508" s="42" t="s">
        <v>3028</v>
      </c>
      <c r="F508" s="42" t="s">
        <v>3029</v>
      </c>
      <c r="G508" s="42" t="s">
        <v>3030</v>
      </c>
      <c r="H508" s="42" t="s">
        <v>554</v>
      </c>
      <c r="I508" s="42"/>
      <c r="J508" s="42"/>
      <c r="K508" s="42" t="s">
        <v>1336</v>
      </c>
      <c r="L508" s="42" t="s">
        <v>579</v>
      </c>
      <c r="M508" s="42" t="s">
        <v>3031</v>
      </c>
      <c r="N508" s="42" t="s">
        <v>2572</v>
      </c>
      <c r="O508" s="42"/>
      <c r="P508" s="42" t="s">
        <v>555</v>
      </c>
      <c r="Q508" s="42" t="s">
        <v>555</v>
      </c>
      <c r="R508" s="42" t="s">
        <v>555</v>
      </c>
      <c r="S508" s="42" t="s">
        <v>555</v>
      </c>
      <c r="T508" s="42" t="s">
        <v>555</v>
      </c>
      <c r="U508" s="42" t="s">
        <v>555</v>
      </c>
      <c r="V508" s="44"/>
      <c r="W508" s="44"/>
      <c r="X508" s="44"/>
      <c r="Y508" s="44"/>
      <c r="Z508" s="44"/>
      <c r="AA508" s="44"/>
    </row>
    <row r="509" spans="1:27" ht="15.75" customHeight="1" x14ac:dyDescent="0.25">
      <c r="A509" s="43">
        <v>524</v>
      </c>
      <c r="B509" s="43" t="s">
        <v>482</v>
      </c>
      <c r="C509" s="42" t="s">
        <v>3032</v>
      </c>
      <c r="D509" s="42" t="s">
        <v>555</v>
      </c>
      <c r="E509" s="42" t="s">
        <v>3032</v>
      </c>
      <c r="F509" s="42" t="s">
        <v>3033</v>
      </c>
      <c r="G509" s="42" t="s">
        <v>3034</v>
      </c>
      <c r="H509" s="42" t="s">
        <v>571</v>
      </c>
      <c r="I509" s="42"/>
      <c r="J509" s="42"/>
      <c r="K509" s="42"/>
      <c r="L509" s="42" t="s">
        <v>572</v>
      </c>
      <c r="M509" s="42" t="s">
        <v>269</v>
      </c>
      <c r="N509" s="42" t="s">
        <v>555</v>
      </c>
      <c r="O509" s="42"/>
      <c r="P509" s="42" t="s">
        <v>555</v>
      </c>
      <c r="Q509" s="42" t="s">
        <v>555</v>
      </c>
      <c r="R509" s="42" t="s">
        <v>555</v>
      </c>
      <c r="S509" s="42" t="s">
        <v>555</v>
      </c>
      <c r="T509" s="42" t="s">
        <v>555</v>
      </c>
      <c r="U509" s="42" t="s">
        <v>555</v>
      </c>
      <c r="V509" s="44"/>
      <c r="W509" s="44"/>
      <c r="X509" s="44"/>
      <c r="Y509" s="44"/>
      <c r="Z509" s="44"/>
      <c r="AA509" s="44"/>
    </row>
    <row r="510" spans="1:27" ht="15.75" customHeight="1" x14ac:dyDescent="0.25">
      <c r="A510" s="43">
        <v>525</v>
      </c>
      <c r="B510" s="43" t="s">
        <v>482</v>
      </c>
      <c r="C510" s="42" t="s">
        <v>3035</v>
      </c>
      <c r="D510" s="42" t="s">
        <v>555</v>
      </c>
      <c r="E510" s="42" t="s">
        <v>3035</v>
      </c>
      <c r="F510" s="42" t="s">
        <v>3036</v>
      </c>
      <c r="G510" s="42" t="s">
        <v>3037</v>
      </c>
      <c r="H510" s="42" t="s">
        <v>571</v>
      </c>
      <c r="I510" s="42"/>
      <c r="J510" s="42"/>
      <c r="K510" s="42"/>
      <c r="L510" s="42" t="s">
        <v>572</v>
      </c>
      <c r="M510" s="42" t="s">
        <v>269</v>
      </c>
      <c r="N510" s="42" t="s">
        <v>555</v>
      </c>
      <c r="O510" s="42"/>
      <c r="P510" s="42" t="s">
        <v>555</v>
      </c>
      <c r="Q510" s="42" t="s">
        <v>555</v>
      </c>
      <c r="R510" s="42" t="s">
        <v>555</v>
      </c>
      <c r="S510" s="42" t="s">
        <v>555</v>
      </c>
      <c r="T510" s="42" t="s">
        <v>555</v>
      </c>
      <c r="U510" s="42" t="s">
        <v>555</v>
      </c>
      <c r="V510" s="44"/>
      <c r="W510" s="44"/>
      <c r="X510" s="44"/>
      <c r="Y510" s="44"/>
      <c r="Z510" s="44"/>
      <c r="AA510" s="44"/>
    </row>
    <row r="511" spans="1:27" ht="15.75" customHeight="1" x14ac:dyDescent="0.25">
      <c r="A511" s="43">
        <v>526</v>
      </c>
      <c r="B511" s="43" t="s">
        <v>482</v>
      </c>
      <c r="C511" s="42" t="s">
        <v>3038</v>
      </c>
      <c r="D511" s="42" t="s">
        <v>555</v>
      </c>
      <c r="E511" s="42" t="s">
        <v>3038</v>
      </c>
      <c r="F511" s="42" t="s">
        <v>3039</v>
      </c>
      <c r="G511" s="42" t="s">
        <v>3040</v>
      </c>
      <c r="H511" s="42" t="s">
        <v>571</v>
      </c>
      <c r="I511" s="42"/>
      <c r="J511" s="42"/>
      <c r="K511" s="42"/>
      <c r="L511" s="42" t="s">
        <v>572</v>
      </c>
      <c r="M511" s="42" t="s">
        <v>269</v>
      </c>
      <c r="N511" s="42" t="s">
        <v>555</v>
      </c>
      <c r="O511" s="42"/>
      <c r="P511" s="42" t="s">
        <v>555</v>
      </c>
      <c r="Q511" s="42" t="s">
        <v>555</v>
      </c>
      <c r="R511" s="42" t="s">
        <v>555</v>
      </c>
      <c r="S511" s="42" t="s">
        <v>555</v>
      </c>
      <c r="T511" s="42" t="s">
        <v>555</v>
      </c>
      <c r="U511" s="42" t="s">
        <v>555</v>
      </c>
      <c r="V511" s="44"/>
      <c r="W511" s="44"/>
      <c r="X511" s="44"/>
      <c r="Y511" s="44"/>
      <c r="Z511" s="44"/>
      <c r="AA511" s="44"/>
    </row>
    <row r="512" spans="1:27" ht="15.75" customHeight="1" x14ac:dyDescent="0.25">
      <c r="A512" s="43">
        <v>527</v>
      </c>
      <c r="B512" s="43" t="s">
        <v>482</v>
      </c>
      <c r="C512" s="42" t="s">
        <v>3041</v>
      </c>
      <c r="D512" s="42" t="s">
        <v>555</v>
      </c>
      <c r="E512" s="42" t="s">
        <v>3041</v>
      </c>
      <c r="F512" s="42" t="s">
        <v>3042</v>
      </c>
      <c r="G512" s="42" t="s">
        <v>3043</v>
      </c>
      <c r="H512" s="42" t="s">
        <v>554</v>
      </c>
      <c r="I512" s="42">
        <f>VLOOKUP(C512,RefVtsB1,6,FALSE)</f>
        <v>5</v>
      </c>
      <c r="J512" s="42" t="s">
        <v>21026</v>
      </c>
      <c r="K512" s="42" t="s">
        <v>1278</v>
      </c>
      <c r="L512" s="42" t="s">
        <v>579</v>
      </c>
      <c r="M512" s="42" t="s">
        <v>269</v>
      </c>
      <c r="N512" s="42" t="s">
        <v>555</v>
      </c>
      <c r="O512" s="42"/>
      <c r="P512" s="42" t="s">
        <v>555</v>
      </c>
      <c r="Q512" s="42" t="s">
        <v>555</v>
      </c>
      <c r="R512" s="42" t="s">
        <v>555</v>
      </c>
      <c r="S512" s="42" t="s">
        <v>555</v>
      </c>
      <c r="T512" s="42" t="s">
        <v>555</v>
      </c>
      <c r="U512" s="42" t="s">
        <v>555</v>
      </c>
      <c r="V512" s="44"/>
      <c r="W512" s="44"/>
      <c r="X512" s="44"/>
      <c r="Y512" s="44"/>
      <c r="Z512" s="44"/>
      <c r="AA512" s="44"/>
    </row>
    <row r="513" spans="1:27" ht="15.75" customHeight="1" x14ac:dyDescent="0.25">
      <c r="A513" s="43">
        <v>528</v>
      </c>
      <c r="B513" s="43" t="s">
        <v>482</v>
      </c>
      <c r="C513" s="42" t="s">
        <v>3044</v>
      </c>
      <c r="D513" s="42" t="s">
        <v>555</v>
      </c>
      <c r="E513" s="42" t="s">
        <v>3044</v>
      </c>
      <c r="F513" s="42" t="s">
        <v>3045</v>
      </c>
      <c r="G513" s="42" t="s">
        <v>3046</v>
      </c>
      <c r="H513" s="42" t="s">
        <v>554</v>
      </c>
      <c r="I513" s="42"/>
      <c r="J513" s="42"/>
      <c r="K513" s="42" t="s">
        <v>1278</v>
      </c>
      <c r="L513" s="42" t="s">
        <v>579</v>
      </c>
      <c r="M513" s="42" t="s">
        <v>269</v>
      </c>
      <c r="N513" s="42" t="s">
        <v>555</v>
      </c>
      <c r="O513" s="42"/>
      <c r="P513" s="42" t="s">
        <v>555</v>
      </c>
      <c r="Q513" s="42" t="s">
        <v>555</v>
      </c>
      <c r="R513" s="42" t="s">
        <v>555</v>
      </c>
      <c r="S513" s="42" t="s">
        <v>555</v>
      </c>
      <c r="T513" s="42" t="s">
        <v>555</v>
      </c>
      <c r="U513" s="42" t="s">
        <v>555</v>
      </c>
      <c r="V513" s="44"/>
      <c r="W513" s="44"/>
      <c r="X513" s="44"/>
      <c r="Y513" s="44"/>
      <c r="Z513" s="44"/>
      <c r="AA513" s="44"/>
    </row>
    <row r="514" spans="1:27" ht="15.75" customHeight="1" x14ac:dyDescent="0.25">
      <c r="A514" s="43">
        <v>529</v>
      </c>
      <c r="B514" s="43" t="s">
        <v>482</v>
      </c>
      <c r="C514" s="42" t="s">
        <v>3047</v>
      </c>
      <c r="D514" s="42" t="s">
        <v>555</v>
      </c>
      <c r="E514" s="42" t="s">
        <v>3047</v>
      </c>
      <c r="F514" s="42" t="s">
        <v>3048</v>
      </c>
      <c r="G514" s="42" t="s">
        <v>3049</v>
      </c>
      <c r="H514" s="42" t="s">
        <v>562</v>
      </c>
      <c r="I514" s="42">
        <f>VLOOKUP(C514,RefVtsB1,6,FALSE)</f>
        <v>5</v>
      </c>
      <c r="J514" s="42" t="s">
        <v>21026</v>
      </c>
      <c r="K514" s="42" t="s">
        <v>1278</v>
      </c>
      <c r="L514" s="42" t="s">
        <v>563</v>
      </c>
      <c r="M514" s="42" t="s">
        <v>269</v>
      </c>
      <c r="N514" s="42" t="s">
        <v>555</v>
      </c>
      <c r="O514" s="42"/>
      <c r="P514" s="42" t="s">
        <v>555</v>
      </c>
      <c r="Q514" s="42" t="s">
        <v>555</v>
      </c>
      <c r="R514" s="42" t="s">
        <v>555</v>
      </c>
      <c r="S514" s="42" t="s">
        <v>555</v>
      </c>
      <c r="T514" s="42" t="s">
        <v>555</v>
      </c>
      <c r="U514" s="42" t="s">
        <v>555</v>
      </c>
      <c r="V514" s="44"/>
      <c r="W514" s="44"/>
      <c r="X514" s="44"/>
      <c r="Y514" s="44"/>
      <c r="Z514" s="44"/>
      <c r="AA514" s="44"/>
    </row>
    <row r="515" spans="1:27" ht="15.75" customHeight="1" x14ac:dyDescent="0.25">
      <c r="A515" s="43">
        <v>530</v>
      </c>
      <c r="B515" s="43" t="s">
        <v>482</v>
      </c>
      <c r="C515" s="42" t="s">
        <v>3050</v>
      </c>
      <c r="D515" s="42" t="s">
        <v>555</v>
      </c>
      <c r="E515" s="42" t="s">
        <v>3050</v>
      </c>
      <c r="F515" s="42" t="s">
        <v>3051</v>
      </c>
      <c r="G515" s="42" t="s">
        <v>3052</v>
      </c>
      <c r="H515" s="42" t="s">
        <v>554</v>
      </c>
      <c r="I515" s="42"/>
      <c r="J515" s="42"/>
      <c r="K515" s="42" t="s">
        <v>1278</v>
      </c>
      <c r="L515" s="42" t="s">
        <v>579</v>
      </c>
      <c r="M515" s="42" t="s">
        <v>269</v>
      </c>
      <c r="N515" s="42" t="s">
        <v>555</v>
      </c>
      <c r="O515" s="42"/>
      <c r="P515" s="42" t="s">
        <v>555</v>
      </c>
      <c r="Q515" s="42" t="s">
        <v>555</v>
      </c>
      <c r="R515" s="42" t="s">
        <v>555</v>
      </c>
      <c r="S515" s="42" t="s">
        <v>555</v>
      </c>
      <c r="T515" s="42" t="s">
        <v>555</v>
      </c>
      <c r="U515" s="42" t="s">
        <v>555</v>
      </c>
      <c r="V515" s="44"/>
      <c r="W515" s="44"/>
      <c r="X515" s="44"/>
      <c r="Y515" s="44"/>
      <c r="Z515" s="44"/>
      <c r="AA515" s="44"/>
    </row>
    <row r="516" spans="1:27" ht="15.75" customHeight="1" x14ac:dyDescent="0.25">
      <c r="A516" s="43">
        <v>531</v>
      </c>
      <c r="B516" s="43" t="s">
        <v>482</v>
      </c>
      <c r="C516" s="42" t="s">
        <v>3053</v>
      </c>
      <c r="D516" s="42" t="s">
        <v>555</v>
      </c>
      <c r="E516" s="42" t="s">
        <v>3053</v>
      </c>
      <c r="F516" s="42" t="s">
        <v>3054</v>
      </c>
      <c r="G516" s="42" t="s">
        <v>3055</v>
      </c>
      <c r="H516" s="42" t="s">
        <v>554</v>
      </c>
      <c r="I516" s="42"/>
      <c r="J516" s="42"/>
      <c r="K516" s="42" t="s">
        <v>1278</v>
      </c>
      <c r="L516" s="42" t="s">
        <v>579</v>
      </c>
      <c r="M516" s="42" t="s">
        <v>269</v>
      </c>
      <c r="N516" s="42" t="s">
        <v>555</v>
      </c>
      <c r="O516" s="42"/>
      <c r="P516" s="42" t="s">
        <v>555</v>
      </c>
      <c r="Q516" s="42" t="s">
        <v>555</v>
      </c>
      <c r="R516" s="42" t="s">
        <v>555</v>
      </c>
      <c r="S516" s="42" t="s">
        <v>555</v>
      </c>
      <c r="T516" s="42" t="s">
        <v>555</v>
      </c>
      <c r="U516" s="42" t="s">
        <v>555</v>
      </c>
      <c r="V516" s="44"/>
      <c r="W516" s="44"/>
      <c r="X516" s="44"/>
      <c r="Y516" s="44"/>
      <c r="Z516" s="44"/>
      <c r="AA516" s="44"/>
    </row>
    <row r="517" spans="1:27" ht="15.75" customHeight="1" x14ac:dyDescent="0.25">
      <c r="A517" s="43">
        <v>532</v>
      </c>
      <c r="B517" s="43" t="s">
        <v>482</v>
      </c>
      <c r="C517" s="42" t="s">
        <v>3056</v>
      </c>
      <c r="D517" s="42" t="s">
        <v>555</v>
      </c>
      <c r="E517" s="42" t="s">
        <v>3056</v>
      </c>
      <c r="F517" s="42" t="s">
        <v>3057</v>
      </c>
      <c r="G517" s="42" t="s">
        <v>3058</v>
      </c>
      <c r="H517" s="42" t="s">
        <v>554</v>
      </c>
      <c r="I517" s="42"/>
      <c r="J517" s="42"/>
      <c r="K517" s="42" t="s">
        <v>1278</v>
      </c>
      <c r="L517" s="42" t="s">
        <v>579</v>
      </c>
      <c r="M517" s="42" t="s">
        <v>269</v>
      </c>
      <c r="N517" s="42" t="s">
        <v>555</v>
      </c>
      <c r="O517" s="42"/>
      <c r="P517" s="42" t="s">
        <v>555</v>
      </c>
      <c r="Q517" s="42" t="s">
        <v>555</v>
      </c>
      <c r="R517" s="42" t="s">
        <v>555</v>
      </c>
      <c r="S517" s="42" t="s">
        <v>555</v>
      </c>
      <c r="T517" s="42" t="s">
        <v>555</v>
      </c>
      <c r="U517" s="42" t="s">
        <v>555</v>
      </c>
      <c r="V517" s="44"/>
      <c r="W517" s="44"/>
      <c r="X517" s="44"/>
      <c r="Y517" s="44"/>
      <c r="Z517" s="44"/>
      <c r="AA517" s="44"/>
    </row>
    <row r="518" spans="1:27" ht="15.75" customHeight="1" x14ac:dyDescent="0.25">
      <c r="A518" s="43">
        <v>533</v>
      </c>
      <c r="B518" s="43" t="s">
        <v>482</v>
      </c>
      <c r="C518" s="42" t="s">
        <v>3059</v>
      </c>
      <c r="D518" s="42" t="s">
        <v>555</v>
      </c>
      <c r="E518" s="42" t="s">
        <v>3059</v>
      </c>
      <c r="F518" s="42" t="s">
        <v>3060</v>
      </c>
      <c r="G518" s="42" t="s">
        <v>3061</v>
      </c>
      <c r="H518" s="42" t="s">
        <v>554</v>
      </c>
      <c r="I518" s="42"/>
      <c r="J518" s="42"/>
      <c r="K518" s="42" t="s">
        <v>1278</v>
      </c>
      <c r="L518" s="42" t="s">
        <v>579</v>
      </c>
      <c r="M518" s="42" t="s">
        <v>269</v>
      </c>
      <c r="N518" s="42" t="s">
        <v>555</v>
      </c>
      <c r="O518" s="42"/>
      <c r="P518" s="42" t="s">
        <v>555</v>
      </c>
      <c r="Q518" s="42" t="s">
        <v>555</v>
      </c>
      <c r="R518" s="42" t="s">
        <v>555</v>
      </c>
      <c r="S518" s="42" t="s">
        <v>555</v>
      </c>
      <c r="T518" s="42" t="s">
        <v>555</v>
      </c>
      <c r="U518" s="42" t="s">
        <v>555</v>
      </c>
      <c r="V518" s="44"/>
      <c r="W518" s="44"/>
      <c r="X518" s="44"/>
      <c r="Y518" s="44"/>
      <c r="Z518" s="44"/>
      <c r="AA518" s="44"/>
    </row>
    <row r="519" spans="1:27" ht="15.75" customHeight="1" x14ac:dyDescent="0.25">
      <c r="A519" s="43">
        <v>534</v>
      </c>
      <c r="B519" s="43" t="s">
        <v>482</v>
      </c>
      <c r="C519" s="42" t="s">
        <v>3062</v>
      </c>
      <c r="D519" s="42" t="s">
        <v>555</v>
      </c>
      <c r="E519" s="42" t="s">
        <v>3062</v>
      </c>
      <c r="F519" s="42" t="s">
        <v>3063</v>
      </c>
      <c r="G519" s="42" t="s">
        <v>3064</v>
      </c>
      <c r="H519" s="42" t="s">
        <v>554</v>
      </c>
      <c r="I519" s="42">
        <f>VLOOKUP(C519,RefVtsB1,6,FALSE)</f>
        <v>5</v>
      </c>
      <c r="J519" s="42" t="s">
        <v>21026</v>
      </c>
      <c r="K519" s="42" t="s">
        <v>1278</v>
      </c>
      <c r="L519" s="42" t="s">
        <v>579</v>
      </c>
      <c r="M519" s="42" t="s">
        <v>269</v>
      </c>
      <c r="N519" s="42" t="s">
        <v>555</v>
      </c>
      <c r="O519" s="42"/>
      <c r="P519" s="42" t="s">
        <v>555</v>
      </c>
      <c r="Q519" s="42" t="s">
        <v>555</v>
      </c>
      <c r="R519" s="42" t="s">
        <v>555</v>
      </c>
      <c r="S519" s="42" t="s">
        <v>555</v>
      </c>
      <c r="T519" s="42" t="s">
        <v>555</v>
      </c>
      <c r="U519" s="42" t="s">
        <v>555</v>
      </c>
      <c r="V519" s="44"/>
      <c r="W519" s="44"/>
      <c r="X519" s="44"/>
      <c r="Y519" s="44"/>
      <c r="Z519" s="44"/>
      <c r="AA519" s="44"/>
    </row>
    <row r="520" spans="1:27" ht="15.75" customHeight="1" x14ac:dyDescent="0.25">
      <c r="A520" s="43">
        <v>535</v>
      </c>
      <c r="B520" s="43" t="s">
        <v>482</v>
      </c>
      <c r="C520" s="42" t="s">
        <v>3065</v>
      </c>
      <c r="D520" s="42" t="s">
        <v>555</v>
      </c>
      <c r="E520" s="42" t="s">
        <v>3065</v>
      </c>
      <c r="F520" s="42" t="s">
        <v>3066</v>
      </c>
      <c r="G520" s="42" t="s">
        <v>3067</v>
      </c>
      <c r="H520" s="42" t="s">
        <v>554</v>
      </c>
      <c r="I520" s="42"/>
      <c r="J520" s="42"/>
      <c r="K520" s="42" t="s">
        <v>1336</v>
      </c>
      <c r="L520" s="42" t="s">
        <v>579</v>
      </c>
      <c r="M520" s="42" t="s">
        <v>269</v>
      </c>
      <c r="N520" s="42" t="s">
        <v>555</v>
      </c>
      <c r="O520" s="42"/>
      <c r="P520" s="42" t="s">
        <v>555</v>
      </c>
      <c r="Q520" s="42" t="s">
        <v>555</v>
      </c>
      <c r="R520" s="42" t="s">
        <v>555</v>
      </c>
      <c r="S520" s="42" t="s">
        <v>555</v>
      </c>
      <c r="T520" s="42" t="s">
        <v>555</v>
      </c>
      <c r="U520" s="42" t="s">
        <v>555</v>
      </c>
      <c r="V520" s="44"/>
      <c r="W520" s="44"/>
      <c r="X520" s="44"/>
      <c r="Y520" s="44"/>
      <c r="Z520" s="44"/>
      <c r="AA520" s="44"/>
    </row>
    <row r="521" spans="1:27" ht="15.75" customHeight="1" x14ac:dyDescent="0.25">
      <c r="A521" s="43">
        <v>536</v>
      </c>
      <c r="B521" s="43" t="s">
        <v>482</v>
      </c>
      <c r="C521" s="42" t="s">
        <v>3068</v>
      </c>
      <c r="D521" s="42" t="s">
        <v>555</v>
      </c>
      <c r="E521" s="42" t="s">
        <v>3068</v>
      </c>
      <c r="F521" s="42" t="s">
        <v>3069</v>
      </c>
      <c r="G521" s="42" t="s">
        <v>3070</v>
      </c>
      <c r="H521" s="42" t="s">
        <v>571</v>
      </c>
      <c r="I521" s="42"/>
      <c r="J521" s="42"/>
      <c r="K521" s="42"/>
      <c r="L521" s="42" t="s">
        <v>572</v>
      </c>
      <c r="M521" s="42" t="s">
        <v>269</v>
      </c>
      <c r="N521" s="42" t="s">
        <v>555</v>
      </c>
      <c r="O521" s="42"/>
      <c r="P521" s="42" t="s">
        <v>555</v>
      </c>
      <c r="Q521" s="42" t="s">
        <v>555</v>
      </c>
      <c r="R521" s="42" t="s">
        <v>555</v>
      </c>
      <c r="S521" s="42" t="s">
        <v>555</v>
      </c>
      <c r="T521" s="42" t="s">
        <v>555</v>
      </c>
      <c r="U521" s="42" t="s">
        <v>555</v>
      </c>
      <c r="V521" s="44"/>
      <c r="W521" s="44"/>
      <c r="X521" s="44"/>
      <c r="Y521" s="44"/>
      <c r="Z521" s="44"/>
      <c r="AA521" s="44"/>
    </row>
    <row r="522" spans="1:27" ht="15.75" customHeight="1" x14ac:dyDescent="0.25">
      <c r="A522" s="43">
        <v>537</v>
      </c>
      <c r="B522" s="43" t="s">
        <v>482</v>
      </c>
      <c r="C522" s="42" t="s">
        <v>3071</v>
      </c>
      <c r="D522" s="42" t="s">
        <v>555</v>
      </c>
      <c r="E522" s="42" t="s">
        <v>3071</v>
      </c>
      <c r="F522" s="42" t="s">
        <v>3072</v>
      </c>
      <c r="G522" s="42" t="s">
        <v>3073</v>
      </c>
      <c r="H522" s="42" t="s">
        <v>571</v>
      </c>
      <c r="I522" s="42"/>
      <c r="J522" s="42"/>
      <c r="K522" s="42"/>
      <c r="L522" s="42" t="s">
        <v>572</v>
      </c>
      <c r="M522" s="42" t="s">
        <v>269</v>
      </c>
      <c r="N522" s="42" t="s">
        <v>555</v>
      </c>
      <c r="O522" s="42"/>
      <c r="P522" s="42" t="s">
        <v>555</v>
      </c>
      <c r="Q522" s="42" t="s">
        <v>555</v>
      </c>
      <c r="R522" s="42" t="s">
        <v>555</v>
      </c>
      <c r="S522" s="42" t="s">
        <v>555</v>
      </c>
      <c r="T522" s="42" t="s">
        <v>555</v>
      </c>
      <c r="U522" s="42" t="s">
        <v>555</v>
      </c>
      <c r="V522" s="44"/>
      <c r="W522" s="44"/>
      <c r="X522" s="44"/>
      <c r="Y522" s="44"/>
      <c r="Z522" s="44"/>
      <c r="AA522" s="44"/>
    </row>
    <row r="523" spans="1:27" ht="15.75" customHeight="1" x14ac:dyDescent="0.25">
      <c r="A523" s="43">
        <v>538</v>
      </c>
      <c r="B523" s="43" t="s">
        <v>482</v>
      </c>
      <c r="C523" s="42" t="s">
        <v>3074</v>
      </c>
      <c r="D523" s="42" t="s">
        <v>555</v>
      </c>
      <c r="E523" s="42" t="s">
        <v>3074</v>
      </c>
      <c r="F523" s="42" t="s">
        <v>3075</v>
      </c>
      <c r="G523" s="42" t="s">
        <v>3076</v>
      </c>
      <c r="H523" s="42" t="s">
        <v>571</v>
      </c>
      <c r="I523" s="42"/>
      <c r="J523" s="42"/>
      <c r="K523" s="42" t="s">
        <v>1336</v>
      </c>
      <c r="L523" s="42" t="s">
        <v>572</v>
      </c>
      <c r="M523" s="42" t="s">
        <v>269</v>
      </c>
      <c r="N523" s="42" t="s">
        <v>555</v>
      </c>
      <c r="O523" s="42"/>
      <c r="P523" s="42" t="s">
        <v>555</v>
      </c>
      <c r="Q523" s="42" t="s">
        <v>555</v>
      </c>
      <c r="R523" s="42" t="s">
        <v>555</v>
      </c>
      <c r="S523" s="42" t="s">
        <v>555</v>
      </c>
      <c r="T523" s="42" t="s">
        <v>555</v>
      </c>
      <c r="U523" s="42" t="s">
        <v>555</v>
      </c>
      <c r="V523" s="44"/>
      <c r="W523" s="44"/>
      <c r="X523" s="44"/>
      <c r="Y523" s="44"/>
      <c r="Z523" s="44"/>
      <c r="AA523" s="44"/>
    </row>
    <row r="524" spans="1:27" ht="15.75" customHeight="1" x14ac:dyDescent="0.25">
      <c r="A524" s="43">
        <v>539</v>
      </c>
      <c r="B524" s="43" t="s">
        <v>482</v>
      </c>
      <c r="C524" s="42" t="s">
        <v>3077</v>
      </c>
      <c r="D524" s="42" t="s">
        <v>555</v>
      </c>
      <c r="E524" s="42" t="s">
        <v>3077</v>
      </c>
      <c r="F524" s="42" t="s">
        <v>3078</v>
      </c>
      <c r="G524" s="42" t="s">
        <v>3079</v>
      </c>
      <c r="H524" s="42" t="s">
        <v>571</v>
      </c>
      <c r="I524" s="42"/>
      <c r="J524" s="42"/>
      <c r="K524" s="42" t="s">
        <v>1336</v>
      </c>
      <c r="L524" s="42" t="s">
        <v>572</v>
      </c>
      <c r="M524" s="42" t="s">
        <v>269</v>
      </c>
      <c r="N524" s="42" t="s">
        <v>555</v>
      </c>
      <c r="O524" s="42"/>
      <c r="P524" s="42" t="s">
        <v>555</v>
      </c>
      <c r="Q524" s="42" t="s">
        <v>555</v>
      </c>
      <c r="R524" s="42" t="s">
        <v>555</v>
      </c>
      <c r="S524" s="42" t="s">
        <v>555</v>
      </c>
      <c r="T524" s="42" t="s">
        <v>555</v>
      </c>
      <c r="U524" s="42" t="s">
        <v>555</v>
      </c>
      <c r="V524" s="44"/>
      <c r="W524" s="44"/>
      <c r="X524" s="44"/>
      <c r="Y524" s="44"/>
      <c r="Z524" s="44"/>
      <c r="AA524" s="44"/>
    </row>
    <row r="525" spans="1:27" ht="15.75" customHeight="1" x14ac:dyDescent="0.25">
      <c r="A525" s="43">
        <v>540</v>
      </c>
      <c r="B525" s="43" t="s">
        <v>482</v>
      </c>
      <c r="C525" s="42" t="s">
        <v>3080</v>
      </c>
      <c r="D525" s="42" t="s">
        <v>555</v>
      </c>
      <c r="E525" s="42" t="s">
        <v>3080</v>
      </c>
      <c r="F525" s="42" t="s">
        <v>3081</v>
      </c>
      <c r="G525" s="42" t="s">
        <v>3082</v>
      </c>
      <c r="H525" s="42" t="s">
        <v>571</v>
      </c>
      <c r="I525" s="42"/>
      <c r="J525" s="42"/>
      <c r="K525" s="42"/>
      <c r="L525" s="42" t="s">
        <v>572</v>
      </c>
      <c r="M525" s="42" t="s">
        <v>269</v>
      </c>
      <c r="N525" s="42" t="s">
        <v>555</v>
      </c>
      <c r="O525" s="42"/>
      <c r="P525" s="42" t="s">
        <v>555</v>
      </c>
      <c r="Q525" s="42" t="s">
        <v>555</v>
      </c>
      <c r="R525" s="42" t="s">
        <v>555</v>
      </c>
      <c r="S525" s="42" t="s">
        <v>555</v>
      </c>
      <c r="T525" s="42" t="s">
        <v>555</v>
      </c>
      <c r="U525" s="42" t="s">
        <v>555</v>
      </c>
      <c r="V525" s="44"/>
      <c r="W525" s="44"/>
      <c r="X525" s="44"/>
      <c r="Y525" s="44"/>
      <c r="Z525" s="44"/>
      <c r="AA525" s="44"/>
    </row>
    <row r="526" spans="1:27" ht="15.75" customHeight="1" x14ac:dyDescent="0.25">
      <c r="A526" s="43">
        <v>541</v>
      </c>
      <c r="B526" s="43" t="s">
        <v>482</v>
      </c>
      <c r="C526" s="42" t="s">
        <v>3083</v>
      </c>
      <c r="D526" s="42" t="s">
        <v>555</v>
      </c>
      <c r="E526" s="42" t="s">
        <v>3083</v>
      </c>
      <c r="F526" s="42" t="s">
        <v>3084</v>
      </c>
      <c r="G526" s="42" t="s">
        <v>3085</v>
      </c>
      <c r="H526" s="42" t="s">
        <v>571</v>
      </c>
      <c r="I526" s="42"/>
      <c r="J526" s="42"/>
      <c r="K526" s="42" t="s">
        <v>1336</v>
      </c>
      <c r="L526" s="42" t="s">
        <v>572</v>
      </c>
      <c r="M526" s="42" t="s">
        <v>269</v>
      </c>
      <c r="N526" s="42" t="s">
        <v>555</v>
      </c>
      <c r="O526" s="42"/>
      <c r="P526" s="42" t="s">
        <v>555</v>
      </c>
      <c r="Q526" s="42" t="s">
        <v>555</v>
      </c>
      <c r="R526" s="42" t="s">
        <v>555</v>
      </c>
      <c r="S526" s="42" t="s">
        <v>555</v>
      </c>
      <c r="T526" s="42" t="s">
        <v>555</v>
      </c>
      <c r="U526" s="42" t="s">
        <v>555</v>
      </c>
      <c r="V526" s="44"/>
      <c r="W526" s="44"/>
      <c r="X526" s="44"/>
      <c r="Y526" s="44"/>
      <c r="Z526" s="44"/>
      <c r="AA526" s="44"/>
    </row>
    <row r="527" spans="1:27" ht="15.75" customHeight="1" x14ac:dyDescent="0.25">
      <c r="A527" s="43">
        <v>542</v>
      </c>
      <c r="B527" s="43" t="s">
        <v>482</v>
      </c>
      <c r="C527" s="42" t="s">
        <v>3086</v>
      </c>
      <c r="D527" s="42" t="s">
        <v>555</v>
      </c>
      <c r="E527" s="42" t="s">
        <v>3086</v>
      </c>
      <c r="F527" s="42" t="s">
        <v>3087</v>
      </c>
      <c r="G527" s="42" t="s">
        <v>3088</v>
      </c>
      <c r="H527" s="42" t="s">
        <v>571</v>
      </c>
      <c r="I527" s="42"/>
      <c r="J527" s="42"/>
      <c r="K527" s="42" t="s">
        <v>1336</v>
      </c>
      <c r="L527" s="42" t="s">
        <v>572</v>
      </c>
      <c r="M527" s="42" t="s">
        <v>269</v>
      </c>
      <c r="N527" s="42" t="s">
        <v>555</v>
      </c>
      <c r="O527" s="42"/>
      <c r="P527" s="42" t="s">
        <v>555</v>
      </c>
      <c r="Q527" s="42" t="s">
        <v>555</v>
      </c>
      <c r="R527" s="42" t="s">
        <v>555</v>
      </c>
      <c r="S527" s="42" t="s">
        <v>555</v>
      </c>
      <c r="T527" s="42" t="s">
        <v>555</v>
      </c>
      <c r="U527" s="42" t="s">
        <v>555</v>
      </c>
      <c r="V527" s="44"/>
      <c r="W527" s="44"/>
      <c r="X527" s="44"/>
      <c r="Y527" s="44"/>
      <c r="Z527" s="44"/>
      <c r="AA527" s="44"/>
    </row>
    <row r="528" spans="1:27" ht="15.75" customHeight="1" x14ac:dyDescent="0.25">
      <c r="A528" s="43">
        <v>543</v>
      </c>
      <c r="B528" s="43" t="s">
        <v>482</v>
      </c>
      <c r="C528" s="42" t="s">
        <v>3089</v>
      </c>
      <c r="D528" s="42" t="s">
        <v>555</v>
      </c>
      <c r="E528" s="42" t="s">
        <v>3089</v>
      </c>
      <c r="F528" s="42" t="s">
        <v>3090</v>
      </c>
      <c r="G528" s="42" t="s">
        <v>3091</v>
      </c>
      <c r="H528" s="42" t="s">
        <v>571</v>
      </c>
      <c r="I528" s="42"/>
      <c r="J528" s="42"/>
      <c r="K528" s="42" t="s">
        <v>1336</v>
      </c>
      <c r="L528" s="42" t="s">
        <v>572</v>
      </c>
      <c r="M528" s="42" t="s">
        <v>269</v>
      </c>
      <c r="N528" s="42" t="s">
        <v>555</v>
      </c>
      <c r="O528" s="42"/>
      <c r="P528" s="42" t="s">
        <v>555</v>
      </c>
      <c r="Q528" s="42" t="s">
        <v>555</v>
      </c>
      <c r="R528" s="42" t="s">
        <v>555</v>
      </c>
      <c r="S528" s="42" t="s">
        <v>555</v>
      </c>
      <c r="T528" s="42" t="s">
        <v>555</v>
      </c>
      <c r="U528" s="42" t="s">
        <v>555</v>
      </c>
      <c r="V528" s="44"/>
      <c r="W528" s="44"/>
      <c r="X528" s="44"/>
      <c r="Y528" s="44"/>
      <c r="Z528" s="44"/>
      <c r="AA528" s="44"/>
    </row>
    <row r="529" spans="1:27" ht="15.75" customHeight="1" x14ac:dyDescent="0.25">
      <c r="A529" s="43">
        <v>544</v>
      </c>
      <c r="B529" s="43" t="s">
        <v>482</v>
      </c>
      <c r="C529" s="42" t="s">
        <v>3092</v>
      </c>
      <c r="D529" s="42" t="s">
        <v>555</v>
      </c>
      <c r="E529" s="42" t="s">
        <v>3092</v>
      </c>
      <c r="F529" s="42" t="s">
        <v>3093</v>
      </c>
      <c r="G529" s="42" t="s">
        <v>3094</v>
      </c>
      <c r="H529" s="42" t="s">
        <v>571</v>
      </c>
      <c r="I529" s="42"/>
      <c r="J529" s="42"/>
      <c r="K529" s="42"/>
      <c r="L529" s="42" t="s">
        <v>572</v>
      </c>
      <c r="M529" s="42" t="s">
        <v>269</v>
      </c>
      <c r="N529" s="42" t="s">
        <v>555</v>
      </c>
      <c r="O529" s="42"/>
      <c r="P529" s="42" t="s">
        <v>555</v>
      </c>
      <c r="Q529" s="42" t="s">
        <v>555</v>
      </c>
      <c r="R529" s="42" t="s">
        <v>555</v>
      </c>
      <c r="S529" s="42" t="s">
        <v>555</v>
      </c>
      <c r="T529" s="42" t="s">
        <v>555</v>
      </c>
      <c r="U529" s="42" t="s">
        <v>555</v>
      </c>
      <c r="V529" s="44"/>
      <c r="W529" s="44"/>
      <c r="X529" s="44"/>
      <c r="Y529" s="44"/>
      <c r="Z529" s="44"/>
      <c r="AA529" s="44"/>
    </row>
    <row r="530" spans="1:27" ht="15.75" customHeight="1" x14ac:dyDescent="0.25">
      <c r="A530" s="43">
        <v>545</v>
      </c>
      <c r="B530" s="43" t="s">
        <v>482</v>
      </c>
      <c r="C530" s="42" t="s">
        <v>3095</v>
      </c>
      <c r="D530" s="42" t="s">
        <v>555</v>
      </c>
      <c r="E530" s="42" t="s">
        <v>3095</v>
      </c>
      <c r="F530" s="42" t="s">
        <v>3096</v>
      </c>
      <c r="G530" s="42" t="s">
        <v>3097</v>
      </c>
      <c r="H530" s="42" t="s">
        <v>571</v>
      </c>
      <c r="I530" s="42"/>
      <c r="J530" s="42"/>
      <c r="K530" s="42"/>
      <c r="L530" s="42" t="s">
        <v>572</v>
      </c>
      <c r="M530" s="42" t="s">
        <v>269</v>
      </c>
      <c r="N530" s="42" t="s">
        <v>555</v>
      </c>
      <c r="O530" s="42"/>
      <c r="P530" s="42" t="s">
        <v>555</v>
      </c>
      <c r="Q530" s="42" t="s">
        <v>555</v>
      </c>
      <c r="R530" s="42" t="s">
        <v>555</v>
      </c>
      <c r="S530" s="42" t="s">
        <v>555</v>
      </c>
      <c r="T530" s="42" t="s">
        <v>555</v>
      </c>
      <c r="U530" s="42" t="s">
        <v>555</v>
      </c>
      <c r="V530" s="44"/>
      <c r="W530" s="44"/>
      <c r="X530" s="44"/>
      <c r="Y530" s="44"/>
      <c r="Z530" s="44"/>
      <c r="AA530" s="44"/>
    </row>
    <row r="531" spans="1:27" ht="15.75" customHeight="1" x14ac:dyDescent="0.25">
      <c r="A531" s="43">
        <v>546</v>
      </c>
      <c r="B531" s="43" t="s">
        <v>482</v>
      </c>
      <c r="C531" s="42" t="s">
        <v>3098</v>
      </c>
      <c r="D531" s="42" t="s">
        <v>555</v>
      </c>
      <c r="E531" s="42" t="s">
        <v>3098</v>
      </c>
      <c r="F531" s="42" t="s">
        <v>3099</v>
      </c>
      <c r="G531" s="42" t="s">
        <v>3100</v>
      </c>
      <c r="H531" s="42" t="s">
        <v>571</v>
      </c>
      <c r="I531" s="42"/>
      <c r="J531" s="42"/>
      <c r="K531" s="42"/>
      <c r="L531" s="42" t="s">
        <v>572</v>
      </c>
      <c r="M531" s="42" t="s">
        <v>269</v>
      </c>
      <c r="N531" s="42" t="s">
        <v>555</v>
      </c>
      <c r="O531" s="42"/>
      <c r="P531" s="42" t="s">
        <v>555</v>
      </c>
      <c r="Q531" s="42" t="s">
        <v>555</v>
      </c>
      <c r="R531" s="42" t="s">
        <v>555</v>
      </c>
      <c r="S531" s="42" t="s">
        <v>555</v>
      </c>
      <c r="T531" s="42" t="s">
        <v>555</v>
      </c>
      <c r="U531" s="42" t="s">
        <v>555</v>
      </c>
      <c r="V531" s="44"/>
      <c r="W531" s="44"/>
      <c r="X531" s="44"/>
      <c r="Y531" s="44"/>
      <c r="Z531" s="44"/>
      <c r="AA531" s="44"/>
    </row>
    <row r="532" spans="1:27" ht="15.75" customHeight="1" x14ac:dyDescent="0.25">
      <c r="A532" s="43">
        <v>547</v>
      </c>
      <c r="B532" s="43" t="s">
        <v>482</v>
      </c>
      <c r="C532" s="42" t="s">
        <v>3101</v>
      </c>
      <c r="D532" s="42" t="s">
        <v>555</v>
      </c>
      <c r="E532" s="42" t="s">
        <v>3101</v>
      </c>
      <c r="F532" s="42" t="s">
        <v>3102</v>
      </c>
      <c r="G532" s="42" t="s">
        <v>3103</v>
      </c>
      <c r="H532" s="42" t="s">
        <v>571</v>
      </c>
      <c r="I532" s="42"/>
      <c r="J532" s="42"/>
      <c r="K532" s="42"/>
      <c r="L532" s="42" t="s">
        <v>572</v>
      </c>
      <c r="M532" s="42" t="s">
        <v>269</v>
      </c>
      <c r="N532" s="42" t="s">
        <v>555</v>
      </c>
      <c r="O532" s="42"/>
      <c r="P532" s="42" t="s">
        <v>555</v>
      </c>
      <c r="Q532" s="42" t="s">
        <v>555</v>
      </c>
      <c r="R532" s="42" t="s">
        <v>555</v>
      </c>
      <c r="S532" s="42" t="s">
        <v>555</v>
      </c>
      <c r="T532" s="42" t="s">
        <v>555</v>
      </c>
      <c r="U532" s="42" t="s">
        <v>555</v>
      </c>
      <c r="V532" s="44"/>
      <c r="W532" s="44"/>
      <c r="X532" s="44"/>
      <c r="Y532" s="44"/>
      <c r="Z532" s="44"/>
      <c r="AA532" s="44"/>
    </row>
    <row r="533" spans="1:27" ht="15.75" customHeight="1" x14ac:dyDescent="0.25">
      <c r="A533" s="43">
        <v>548</v>
      </c>
      <c r="B533" s="43" t="s">
        <v>482</v>
      </c>
      <c r="C533" s="42" t="s">
        <v>3104</v>
      </c>
      <c r="D533" s="42" t="s">
        <v>555</v>
      </c>
      <c r="E533" s="42" t="s">
        <v>3104</v>
      </c>
      <c r="F533" s="42" t="s">
        <v>3105</v>
      </c>
      <c r="G533" s="42" t="s">
        <v>3106</v>
      </c>
      <c r="H533" s="42" t="s">
        <v>571</v>
      </c>
      <c r="I533" s="42"/>
      <c r="J533" s="42"/>
      <c r="K533" s="42"/>
      <c r="L533" s="42" t="s">
        <v>572</v>
      </c>
      <c r="M533" s="42" t="s">
        <v>269</v>
      </c>
      <c r="N533" s="42" t="s">
        <v>555</v>
      </c>
      <c r="O533" s="42"/>
      <c r="P533" s="42" t="s">
        <v>555</v>
      </c>
      <c r="Q533" s="42" t="s">
        <v>555</v>
      </c>
      <c r="R533" s="42" t="s">
        <v>555</v>
      </c>
      <c r="S533" s="42" t="s">
        <v>555</v>
      </c>
      <c r="T533" s="42" t="s">
        <v>555</v>
      </c>
      <c r="U533" s="42" t="s">
        <v>555</v>
      </c>
      <c r="V533" s="44"/>
      <c r="W533" s="44"/>
      <c r="X533" s="44"/>
      <c r="Y533" s="44"/>
      <c r="Z533" s="44"/>
      <c r="AA533" s="44"/>
    </row>
    <row r="534" spans="1:27" ht="15.75" customHeight="1" x14ac:dyDescent="0.25">
      <c r="A534" s="43">
        <v>549</v>
      </c>
      <c r="B534" s="43" t="s">
        <v>482</v>
      </c>
      <c r="C534" s="42" t="s">
        <v>3107</v>
      </c>
      <c r="D534" s="42" t="s">
        <v>555</v>
      </c>
      <c r="E534" s="42" t="s">
        <v>3107</v>
      </c>
      <c r="F534" s="42" t="s">
        <v>3108</v>
      </c>
      <c r="G534" s="42" t="s">
        <v>3109</v>
      </c>
      <c r="H534" s="42" t="s">
        <v>571</v>
      </c>
      <c r="I534" s="42"/>
      <c r="J534" s="42"/>
      <c r="K534" s="42"/>
      <c r="L534" s="42" t="s">
        <v>572</v>
      </c>
      <c r="M534" s="42" t="s">
        <v>269</v>
      </c>
      <c r="N534" s="42" t="s">
        <v>555</v>
      </c>
      <c r="O534" s="42"/>
      <c r="P534" s="42" t="s">
        <v>555</v>
      </c>
      <c r="Q534" s="42" t="s">
        <v>555</v>
      </c>
      <c r="R534" s="42" t="s">
        <v>555</v>
      </c>
      <c r="S534" s="42" t="s">
        <v>555</v>
      </c>
      <c r="T534" s="42" t="s">
        <v>555</v>
      </c>
      <c r="U534" s="42" t="s">
        <v>555</v>
      </c>
      <c r="V534" s="44"/>
      <c r="W534" s="44"/>
      <c r="X534" s="44"/>
      <c r="Y534" s="44"/>
      <c r="Z534" s="44"/>
      <c r="AA534" s="44"/>
    </row>
    <row r="535" spans="1:27" ht="15.75" customHeight="1" x14ac:dyDescent="0.25">
      <c r="A535" s="43">
        <v>550</v>
      </c>
      <c r="B535" s="43" t="s">
        <v>482</v>
      </c>
      <c r="C535" s="42" t="s">
        <v>3110</v>
      </c>
      <c r="D535" s="42" t="s">
        <v>555</v>
      </c>
      <c r="E535" s="42" t="s">
        <v>3110</v>
      </c>
      <c r="F535" s="42" t="s">
        <v>3111</v>
      </c>
      <c r="G535" s="42" t="s">
        <v>3112</v>
      </c>
      <c r="H535" s="42" t="s">
        <v>571</v>
      </c>
      <c r="I535" s="42"/>
      <c r="J535" s="42"/>
      <c r="K535" s="42"/>
      <c r="L535" s="42" t="s">
        <v>572</v>
      </c>
      <c r="M535" s="42" t="s">
        <v>269</v>
      </c>
      <c r="N535" s="42" t="s">
        <v>555</v>
      </c>
      <c r="O535" s="42"/>
      <c r="P535" s="42" t="s">
        <v>555</v>
      </c>
      <c r="Q535" s="42" t="s">
        <v>555</v>
      </c>
      <c r="R535" s="42" t="s">
        <v>555</v>
      </c>
      <c r="S535" s="42" t="s">
        <v>555</v>
      </c>
      <c r="T535" s="42" t="s">
        <v>555</v>
      </c>
      <c r="U535" s="42" t="s">
        <v>555</v>
      </c>
      <c r="V535" s="44"/>
      <c r="W535" s="44"/>
      <c r="X535" s="44"/>
      <c r="Y535" s="44"/>
      <c r="Z535" s="44"/>
      <c r="AA535" s="44"/>
    </row>
    <row r="536" spans="1:27" ht="15.75" customHeight="1" x14ac:dyDescent="0.25">
      <c r="A536" s="43">
        <v>551</v>
      </c>
      <c r="B536" s="43" t="s">
        <v>482</v>
      </c>
      <c r="C536" s="42" t="s">
        <v>3113</v>
      </c>
      <c r="D536" s="42" t="s">
        <v>555</v>
      </c>
      <c r="E536" s="42" t="s">
        <v>3113</v>
      </c>
      <c r="F536" s="42" t="s">
        <v>3114</v>
      </c>
      <c r="G536" s="42" t="s">
        <v>3115</v>
      </c>
      <c r="H536" s="42" t="s">
        <v>571</v>
      </c>
      <c r="I536" s="42"/>
      <c r="J536" s="42"/>
      <c r="K536" s="42"/>
      <c r="L536" s="42" t="s">
        <v>572</v>
      </c>
      <c r="M536" s="42" t="s">
        <v>269</v>
      </c>
      <c r="N536" s="42" t="s">
        <v>555</v>
      </c>
      <c r="O536" s="42"/>
      <c r="P536" s="42" t="s">
        <v>555</v>
      </c>
      <c r="Q536" s="42" t="s">
        <v>555</v>
      </c>
      <c r="R536" s="42" t="s">
        <v>555</v>
      </c>
      <c r="S536" s="42" t="s">
        <v>555</v>
      </c>
      <c r="T536" s="42" t="s">
        <v>555</v>
      </c>
      <c r="U536" s="42" t="s">
        <v>555</v>
      </c>
      <c r="V536" s="44"/>
      <c r="W536" s="44"/>
      <c r="X536" s="44"/>
      <c r="Y536" s="44"/>
      <c r="Z536" s="44"/>
      <c r="AA536" s="44"/>
    </row>
    <row r="537" spans="1:27" ht="15.75" customHeight="1" x14ac:dyDescent="0.25">
      <c r="A537" s="43">
        <v>552</v>
      </c>
      <c r="B537" s="43" t="s">
        <v>482</v>
      </c>
      <c r="C537" s="42" t="s">
        <v>3116</v>
      </c>
      <c r="D537" s="42" t="s">
        <v>555</v>
      </c>
      <c r="E537" s="42" t="s">
        <v>3116</v>
      </c>
      <c r="F537" s="42" t="s">
        <v>3117</v>
      </c>
      <c r="G537" s="42" t="s">
        <v>3118</v>
      </c>
      <c r="H537" s="42" t="s">
        <v>571</v>
      </c>
      <c r="I537" s="42"/>
      <c r="J537" s="42"/>
      <c r="K537" s="42"/>
      <c r="L537" s="42" t="s">
        <v>572</v>
      </c>
      <c r="M537" s="42" t="s">
        <v>269</v>
      </c>
      <c r="N537" s="42" t="s">
        <v>555</v>
      </c>
      <c r="O537" s="42"/>
      <c r="P537" s="42" t="s">
        <v>555</v>
      </c>
      <c r="Q537" s="42" t="s">
        <v>555</v>
      </c>
      <c r="R537" s="42" t="s">
        <v>555</v>
      </c>
      <c r="S537" s="42" t="s">
        <v>555</v>
      </c>
      <c r="T537" s="42" t="s">
        <v>555</v>
      </c>
      <c r="U537" s="42" t="s">
        <v>555</v>
      </c>
      <c r="V537" s="44"/>
      <c r="W537" s="44"/>
      <c r="X537" s="44"/>
      <c r="Y537" s="44"/>
      <c r="Z537" s="44"/>
      <c r="AA537" s="44"/>
    </row>
    <row r="538" spans="1:27" ht="15.75" customHeight="1" x14ac:dyDescent="0.25">
      <c r="A538" s="43">
        <v>553</v>
      </c>
      <c r="B538" s="43" t="s">
        <v>482</v>
      </c>
      <c r="C538" s="42" t="s">
        <v>3119</v>
      </c>
      <c r="D538" s="42" t="s">
        <v>555</v>
      </c>
      <c r="E538" s="42" t="s">
        <v>3119</v>
      </c>
      <c r="F538" s="42" t="s">
        <v>3120</v>
      </c>
      <c r="G538" s="42" t="s">
        <v>3121</v>
      </c>
      <c r="H538" s="42" t="s">
        <v>571</v>
      </c>
      <c r="I538" s="42"/>
      <c r="J538" s="42"/>
      <c r="K538" s="42"/>
      <c r="L538" s="42" t="s">
        <v>572</v>
      </c>
      <c r="M538" s="42" t="s">
        <v>269</v>
      </c>
      <c r="N538" s="42" t="s">
        <v>555</v>
      </c>
      <c r="O538" s="42"/>
      <c r="P538" s="42" t="s">
        <v>555</v>
      </c>
      <c r="Q538" s="42" t="s">
        <v>555</v>
      </c>
      <c r="R538" s="42" t="s">
        <v>555</v>
      </c>
      <c r="S538" s="42" t="s">
        <v>555</v>
      </c>
      <c r="T538" s="42" t="s">
        <v>555</v>
      </c>
      <c r="U538" s="42" t="s">
        <v>555</v>
      </c>
      <c r="V538" s="44"/>
      <c r="W538" s="44"/>
      <c r="X538" s="44"/>
      <c r="Y538" s="44"/>
      <c r="Z538" s="44"/>
      <c r="AA538" s="44"/>
    </row>
    <row r="539" spans="1:27" ht="15.75" customHeight="1" x14ac:dyDescent="0.25">
      <c r="A539" s="43">
        <v>554</v>
      </c>
      <c r="B539" s="43" t="s">
        <v>482</v>
      </c>
      <c r="C539" s="42" t="s">
        <v>3122</v>
      </c>
      <c r="D539" s="42" t="s">
        <v>3123</v>
      </c>
      <c r="E539" s="42" t="s">
        <v>3124</v>
      </c>
      <c r="F539" s="42" t="s">
        <v>3125</v>
      </c>
      <c r="G539" s="42" t="s">
        <v>3126</v>
      </c>
      <c r="H539" s="42" t="s">
        <v>554</v>
      </c>
      <c r="I539" s="42"/>
      <c r="J539" s="42"/>
      <c r="K539" s="42" t="s">
        <v>1278</v>
      </c>
      <c r="L539" s="42" t="s">
        <v>579</v>
      </c>
      <c r="M539" s="42" t="s">
        <v>3127</v>
      </c>
      <c r="N539" s="42" t="s">
        <v>2572</v>
      </c>
      <c r="O539" s="42"/>
      <c r="P539" s="42" t="s">
        <v>555</v>
      </c>
      <c r="Q539" s="42" t="s">
        <v>555</v>
      </c>
      <c r="R539" s="42" t="s">
        <v>555</v>
      </c>
      <c r="S539" s="42" t="s">
        <v>555</v>
      </c>
      <c r="T539" s="42" t="s">
        <v>555</v>
      </c>
      <c r="U539" s="42" t="s">
        <v>555</v>
      </c>
      <c r="V539" s="44"/>
      <c r="W539" s="44"/>
      <c r="X539" s="44"/>
      <c r="Y539" s="44"/>
      <c r="Z539" s="44"/>
      <c r="AA539" s="44"/>
    </row>
    <row r="540" spans="1:27" ht="15.75" customHeight="1" x14ac:dyDescent="0.25">
      <c r="A540" s="43">
        <v>555</v>
      </c>
      <c r="B540" s="43" t="s">
        <v>482</v>
      </c>
      <c r="C540" s="42" t="s">
        <v>3128</v>
      </c>
      <c r="D540" s="42" t="s">
        <v>3129</v>
      </c>
      <c r="E540" s="42" t="s">
        <v>3130</v>
      </c>
      <c r="F540" s="42" t="s">
        <v>3131</v>
      </c>
      <c r="G540" s="42" t="s">
        <v>3132</v>
      </c>
      <c r="H540" s="42" t="s">
        <v>554</v>
      </c>
      <c r="I540" s="42"/>
      <c r="J540" s="42"/>
      <c r="K540" s="42" t="s">
        <v>1278</v>
      </c>
      <c r="L540" s="42" t="s">
        <v>579</v>
      </c>
      <c r="M540" s="42" t="s">
        <v>3133</v>
      </c>
      <c r="N540" s="42" t="s">
        <v>2572</v>
      </c>
      <c r="O540" s="42"/>
      <c r="P540" s="42" t="s">
        <v>555</v>
      </c>
      <c r="Q540" s="42" t="s">
        <v>555</v>
      </c>
      <c r="R540" s="42" t="s">
        <v>555</v>
      </c>
      <c r="S540" s="42" t="s">
        <v>555</v>
      </c>
      <c r="T540" s="42" t="s">
        <v>555</v>
      </c>
      <c r="U540" s="42" t="s">
        <v>555</v>
      </c>
      <c r="V540" s="44"/>
      <c r="W540" s="44"/>
      <c r="X540" s="44"/>
      <c r="Y540" s="44"/>
      <c r="Z540" s="44"/>
      <c r="AA540" s="44"/>
    </row>
    <row r="541" spans="1:27" ht="15.75" customHeight="1" x14ac:dyDescent="0.25">
      <c r="A541" s="43">
        <v>556</v>
      </c>
      <c r="B541" s="43" t="s">
        <v>482</v>
      </c>
      <c r="C541" s="42" t="s">
        <v>3134</v>
      </c>
      <c r="D541" s="42" t="s">
        <v>3135</v>
      </c>
      <c r="E541" s="42" t="s">
        <v>3136</v>
      </c>
      <c r="F541" s="42" t="s">
        <v>3137</v>
      </c>
      <c r="G541" s="42" t="s">
        <v>3138</v>
      </c>
      <c r="H541" s="42" t="s">
        <v>554</v>
      </c>
      <c r="I541" s="42"/>
      <c r="J541" s="42"/>
      <c r="K541" s="42" t="s">
        <v>1278</v>
      </c>
      <c r="L541" s="42" t="s">
        <v>579</v>
      </c>
      <c r="M541" s="42" t="s">
        <v>3139</v>
      </c>
      <c r="N541" s="42" t="s">
        <v>2572</v>
      </c>
      <c r="O541" s="42"/>
      <c r="P541" s="42" t="s">
        <v>555</v>
      </c>
      <c r="Q541" s="42" t="s">
        <v>555</v>
      </c>
      <c r="R541" s="42" t="s">
        <v>555</v>
      </c>
      <c r="S541" s="42" t="s">
        <v>555</v>
      </c>
      <c r="T541" s="42" t="s">
        <v>555</v>
      </c>
      <c r="U541" s="42" t="s">
        <v>555</v>
      </c>
      <c r="V541" s="44"/>
      <c r="W541" s="44"/>
      <c r="X541" s="44"/>
      <c r="Y541" s="44"/>
      <c r="Z541" s="44"/>
      <c r="AA541" s="44"/>
    </row>
    <row r="542" spans="1:27" ht="15.75" customHeight="1" x14ac:dyDescent="0.25">
      <c r="A542" s="43">
        <v>557</v>
      </c>
      <c r="B542" s="43" t="s">
        <v>482</v>
      </c>
      <c r="C542" s="42" t="s">
        <v>3140</v>
      </c>
      <c r="D542" s="42" t="s">
        <v>555</v>
      </c>
      <c r="E542" s="42" t="s">
        <v>3140</v>
      </c>
      <c r="F542" s="42" t="s">
        <v>3141</v>
      </c>
      <c r="G542" s="42" t="s">
        <v>3142</v>
      </c>
      <c r="H542" s="42" t="s">
        <v>571</v>
      </c>
      <c r="I542" s="42"/>
      <c r="J542" s="42"/>
      <c r="K542" s="42" t="s">
        <v>1278</v>
      </c>
      <c r="L542" s="42" t="s">
        <v>572</v>
      </c>
      <c r="M542" s="42" t="s">
        <v>269</v>
      </c>
      <c r="N542" s="42" t="s">
        <v>555</v>
      </c>
      <c r="O542" s="42"/>
      <c r="P542" s="42" t="s">
        <v>555</v>
      </c>
      <c r="Q542" s="42" t="s">
        <v>555</v>
      </c>
      <c r="R542" s="42" t="s">
        <v>555</v>
      </c>
      <c r="S542" s="42" t="s">
        <v>555</v>
      </c>
      <c r="T542" s="42" t="s">
        <v>555</v>
      </c>
      <c r="U542" s="42" t="s">
        <v>555</v>
      </c>
      <c r="V542" s="44"/>
      <c r="W542" s="44"/>
      <c r="X542" s="44"/>
      <c r="Y542" s="44"/>
      <c r="Z542" s="44"/>
      <c r="AA542" s="44"/>
    </row>
    <row r="543" spans="1:27" ht="15.75" customHeight="1" x14ac:dyDescent="0.25">
      <c r="A543" s="43">
        <v>558</v>
      </c>
      <c r="B543" s="43" t="s">
        <v>482</v>
      </c>
      <c r="C543" s="42" t="s">
        <v>3143</v>
      </c>
      <c r="D543" s="42" t="s">
        <v>555</v>
      </c>
      <c r="E543" s="42" t="s">
        <v>3143</v>
      </c>
      <c r="F543" s="42" t="s">
        <v>3144</v>
      </c>
      <c r="G543" s="42" t="s">
        <v>3145</v>
      </c>
      <c r="H543" s="42" t="s">
        <v>571</v>
      </c>
      <c r="I543" s="42"/>
      <c r="J543" s="42"/>
      <c r="K543" s="42"/>
      <c r="L543" s="42" t="s">
        <v>572</v>
      </c>
      <c r="M543" s="42" t="s">
        <v>269</v>
      </c>
      <c r="N543" s="42" t="s">
        <v>555</v>
      </c>
      <c r="O543" s="42"/>
      <c r="P543" s="42" t="s">
        <v>555</v>
      </c>
      <c r="Q543" s="42" t="s">
        <v>555</v>
      </c>
      <c r="R543" s="42" t="s">
        <v>555</v>
      </c>
      <c r="S543" s="42" t="s">
        <v>555</v>
      </c>
      <c r="T543" s="42" t="s">
        <v>555</v>
      </c>
      <c r="U543" s="42" t="s">
        <v>555</v>
      </c>
      <c r="V543" s="44"/>
      <c r="W543" s="44"/>
      <c r="X543" s="44"/>
      <c r="Y543" s="44"/>
      <c r="Z543" s="44"/>
      <c r="AA543" s="44"/>
    </row>
    <row r="544" spans="1:27" ht="15.75" customHeight="1" x14ac:dyDescent="0.25">
      <c r="A544" s="43">
        <v>559</v>
      </c>
      <c r="B544" s="43" t="s">
        <v>482</v>
      </c>
      <c r="C544" s="42" t="s">
        <v>3146</v>
      </c>
      <c r="D544" s="42" t="s">
        <v>555</v>
      </c>
      <c r="E544" s="42" t="s">
        <v>3146</v>
      </c>
      <c r="F544" s="42" t="s">
        <v>3147</v>
      </c>
      <c r="G544" s="42" t="s">
        <v>3148</v>
      </c>
      <c r="H544" s="42" t="s">
        <v>571</v>
      </c>
      <c r="I544" s="42"/>
      <c r="J544" s="42"/>
      <c r="K544" s="42" t="s">
        <v>1278</v>
      </c>
      <c r="L544" s="42" t="s">
        <v>572</v>
      </c>
      <c r="M544" s="42" t="s">
        <v>269</v>
      </c>
      <c r="N544" s="42" t="s">
        <v>555</v>
      </c>
      <c r="O544" s="42"/>
      <c r="P544" s="42" t="s">
        <v>555</v>
      </c>
      <c r="Q544" s="42" t="s">
        <v>555</v>
      </c>
      <c r="R544" s="42" t="s">
        <v>555</v>
      </c>
      <c r="S544" s="42" t="s">
        <v>555</v>
      </c>
      <c r="T544" s="42" t="s">
        <v>555</v>
      </c>
      <c r="U544" s="42" t="s">
        <v>555</v>
      </c>
      <c r="V544" s="44"/>
      <c r="W544" s="44"/>
      <c r="X544" s="44"/>
      <c r="Y544" s="44"/>
      <c r="Z544" s="44"/>
      <c r="AA544" s="44"/>
    </row>
    <row r="545" spans="1:27" ht="15.75" customHeight="1" x14ac:dyDescent="0.25">
      <c r="A545" s="43">
        <v>560</v>
      </c>
      <c r="B545" s="43" t="s">
        <v>482</v>
      </c>
      <c r="C545" s="42" t="s">
        <v>3149</v>
      </c>
      <c r="D545" s="42" t="s">
        <v>555</v>
      </c>
      <c r="E545" s="42" t="s">
        <v>3149</v>
      </c>
      <c r="F545" s="42" t="s">
        <v>3150</v>
      </c>
      <c r="G545" s="42" t="s">
        <v>3151</v>
      </c>
      <c r="H545" s="42" t="s">
        <v>554</v>
      </c>
      <c r="I545" s="42"/>
      <c r="J545" s="42"/>
      <c r="K545" s="42" t="s">
        <v>1278</v>
      </c>
      <c r="L545" s="42" t="s">
        <v>579</v>
      </c>
      <c r="M545" s="42" t="s">
        <v>269</v>
      </c>
      <c r="N545" s="42" t="s">
        <v>555</v>
      </c>
      <c r="O545" s="42"/>
      <c r="P545" s="42" t="s">
        <v>555</v>
      </c>
      <c r="Q545" s="42" t="s">
        <v>555</v>
      </c>
      <c r="R545" s="42" t="s">
        <v>555</v>
      </c>
      <c r="S545" s="42" t="s">
        <v>555</v>
      </c>
      <c r="T545" s="42" t="s">
        <v>555</v>
      </c>
      <c r="U545" s="42" t="s">
        <v>555</v>
      </c>
      <c r="V545" s="44"/>
      <c r="W545" s="44"/>
      <c r="X545" s="44"/>
      <c r="Y545" s="44"/>
      <c r="Z545" s="44"/>
      <c r="AA545" s="44"/>
    </row>
    <row r="546" spans="1:27" ht="15.75" customHeight="1" x14ac:dyDescent="0.25">
      <c r="A546" s="43">
        <v>561</v>
      </c>
      <c r="B546" s="43" t="s">
        <v>482</v>
      </c>
      <c r="C546" s="42" t="s">
        <v>3152</v>
      </c>
      <c r="D546" s="42" t="s">
        <v>555</v>
      </c>
      <c r="E546" s="42" t="s">
        <v>3152</v>
      </c>
      <c r="F546" s="42" t="s">
        <v>3153</v>
      </c>
      <c r="G546" s="42" t="s">
        <v>3154</v>
      </c>
      <c r="H546" s="42" t="s">
        <v>554</v>
      </c>
      <c r="I546" s="42"/>
      <c r="J546" s="42"/>
      <c r="K546" s="42" t="s">
        <v>1278</v>
      </c>
      <c r="L546" s="42" t="s">
        <v>579</v>
      </c>
      <c r="M546" s="42" t="s">
        <v>269</v>
      </c>
      <c r="N546" s="42" t="s">
        <v>555</v>
      </c>
      <c r="O546" s="42"/>
      <c r="P546" s="42" t="s">
        <v>555</v>
      </c>
      <c r="Q546" s="42" t="s">
        <v>555</v>
      </c>
      <c r="R546" s="42" t="s">
        <v>555</v>
      </c>
      <c r="S546" s="42" t="s">
        <v>555</v>
      </c>
      <c r="T546" s="42" t="s">
        <v>555</v>
      </c>
      <c r="U546" s="42" t="s">
        <v>555</v>
      </c>
      <c r="V546" s="44"/>
      <c r="W546" s="44"/>
      <c r="X546" s="44"/>
      <c r="Y546" s="44"/>
      <c r="Z546" s="44"/>
      <c r="AA546" s="44"/>
    </row>
    <row r="547" spans="1:27" ht="15.75" customHeight="1" x14ac:dyDescent="0.25">
      <c r="A547" s="43">
        <v>562</v>
      </c>
      <c r="B547" s="43" t="s">
        <v>482</v>
      </c>
      <c r="C547" s="42" t="s">
        <v>3155</v>
      </c>
      <c r="D547" s="42" t="s">
        <v>555</v>
      </c>
      <c r="E547" s="42" t="s">
        <v>3155</v>
      </c>
      <c r="F547" s="42" t="s">
        <v>3156</v>
      </c>
      <c r="G547" s="42" t="s">
        <v>3157</v>
      </c>
      <c r="H547" s="42" t="s">
        <v>554</v>
      </c>
      <c r="I547" s="42"/>
      <c r="J547" s="42"/>
      <c r="K547" s="42" t="s">
        <v>1278</v>
      </c>
      <c r="L547" s="42" t="s">
        <v>579</v>
      </c>
      <c r="M547" s="42" t="s">
        <v>269</v>
      </c>
      <c r="N547" s="42" t="s">
        <v>555</v>
      </c>
      <c r="O547" s="42"/>
      <c r="P547" s="42" t="s">
        <v>555</v>
      </c>
      <c r="Q547" s="42" t="s">
        <v>555</v>
      </c>
      <c r="R547" s="42" t="s">
        <v>555</v>
      </c>
      <c r="S547" s="42" t="s">
        <v>555</v>
      </c>
      <c r="T547" s="42" t="s">
        <v>555</v>
      </c>
      <c r="U547" s="42" t="s">
        <v>555</v>
      </c>
      <c r="V547" s="44"/>
      <c r="W547" s="44"/>
      <c r="X547" s="44"/>
      <c r="Y547" s="44"/>
      <c r="Z547" s="44"/>
      <c r="AA547" s="44"/>
    </row>
    <row r="548" spans="1:27" ht="15.75" customHeight="1" x14ac:dyDescent="0.25">
      <c r="A548" s="43">
        <v>563</v>
      </c>
      <c r="B548" s="43" t="s">
        <v>482</v>
      </c>
      <c r="C548" s="42" t="s">
        <v>3158</v>
      </c>
      <c r="D548" s="42" t="s">
        <v>555</v>
      </c>
      <c r="E548" s="42" t="s">
        <v>3158</v>
      </c>
      <c r="F548" s="42" t="s">
        <v>3159</v>
      </c>
      <c r="G548" s="42" t="s">
        <v>3160</v>
      </c>
      <c r="H548" s="42" t="s">
        <v>554</v>
      </c>
      <c r="I548" s="42"/>
      <c r="J548" s="42"/>
      <c r="K548" s="42" t="s">
        <v>1278</v>
      </c>
      <c r="L548" s="42" t="s">
        <v>579</v>
      </c>
      <c r="M548" s="42" t="s">
        <v>269</v>
      </c>
      <c r="N548" s="42" t="s">
        <v>555</v>
      </c>
      <c r="O548" s="42"/>
      <c r="P548" s="42" t="s">
        <v>555</v>
      </c>
      <c r="Q548" s="42" t="s">
        <v>555</v>
      </c>
      <c r="R548" s="42" t="s">
        <v>555</v>
      </c>
      <c r="S548" s="42" t="s">
        <v>555</v>
      </c>
      <c r="T548" s="42" t="s">
        <v>555</v>
      </c>
      <c r="U548" s="42" t="s">
        <v>555</v>
      </c>
      <c r="V548" s="44"/>
      <c r="W548" s="44"/>
      <c r="X548" s="44"/>
      <c r="Y548" s="44"/>
      <c r="Z548" s="44"/>
      <c r="AA548" s="44"/>
    </row>
    <row r="549" spans="1:27" ht="15.75" customHeight="1" x14ac:dyDescent="0.25">
      <c r="A549" s="43">
        <v>564</v>
      </c>
      <c r="B549" s="43" t="s">
        <v>482</v>
      </c>
      <c r="C549" s="42" t="s">
        <v>3161</v>
      </c>
      <c r="D549" s="42" t="s">
        <v>555</v>
      </c>
      <c r="E549" s="42" t="s">
        <v>3161</v>
      </c>
      <c r="F549" s="42" t="s">
        <v>3162</v>
      </c>
      <c r="G549" s="42" t="s">
        <v>3163</v>
      </c>
      <c r="H549" s="42" t="s">
        <v>554</v>
      </c>
      <c r="I549" s="42"/>
      <c r="J549" s="42"/>
      <c r="K549" s="42" t="s">
        <v>1278</v>
      </c>
      <c r="L549" s="42" t="s">
        <v>579</v>
      </c>
      <c r="M549" s="42" t="s">
        <v>269</v>
      </c>
      <c r="N549" s="42" t="s">
        <v>555</v>
      </c>
      <c r="O549" s="42"/>
      <c r="P549" s="42" t="s">
        <v>555</v>
      </c>
      <c r="Q549" s="42" t="s">
        <v>555</v>
      </c>
      <c r="R549" s="42" t="s">
        <v>555</v>
      </c>
      <c r="S549" s="42" t="s">
        <v>555</v>
      </c>
      <c r="T549" s="42" t="s">
        <v>555</v>
      </c>
      <c r="U549" s="42" t="s">
        <v>555</v>
      </c>
      <c r="V549" s="44"/>
      <c r="W549" s="44"/>
      <c r="X549" s="44"/>
      <c r="Y549" s="44"/>
      <c r="Z549" s="44"/>
      <c r="AA549" s="44"/>
    </row>
    <row r="550" spans="1:27" ht="15.75" customHeight="1" x14ac:dyDescent="0.25">
      <c r="A550" s="43">
        <v>565</v>
      </c>
      <c r="B550" s="43" t="s">
        <v>482</v>
      </c>
      <c r="C550" s="42" t="s">
        <v>3164</v>
      </c>
      <c r="D550" s="42" t="s">
        <v>555</v>
      </c>
      <c r="E550" s="42" t="s">
        <v>3164</v>
      </c>
      <c r="F550" s="42" t="s">
        <v>3165</v>
      </c>
      <c r="G550" s="42" t="s">
        <v>3166</v>
      </c>
      <c r="H550" s="42" t="s">
        <v>554</v>
      </c>
      <c r="I550" s="42"/>
      <c r="J550" s="42"/>
      <c r="K550" s="42" t="s">
        <v>1278</v>
      </c>
      <c r="L550" s="42" t="s">
        <v>579</v>
      </c>
      <c r="M550" s="42" t="s">
        <v>269</v>
      </c>
      <c r="N550" s="42" t="s">
        <v>555</v>
      </c>
      <c r="O550" s="42"/>
      <c r="P550" s="42" t="s">
        <v>555</v>
      </c>
      <c r="Q550" s="42" t="s">
        <v>555</v>
      </c>
      <c r="R550" s="42" t="s">
        <v>555</v>
      </c>
      <c r="S550" s="42" t="s">
        <v>555</v>
      </c>
      <c r="T550" s="42" t="s">
        <v>555</v>
      </c>
      <c r="U550" s="42" t="s">
        <v>555</v>
      </c>
      <c r="V550" s="44"/>
      <c r="W550" s="44"/>
      <c r="X550" s="44"/>
      <c r="Y550" s="44"/>
      <c r="Z550" s="44"/>
      <c r="AA550" s="44"/>
    </row>
    <row r="551" spans="1:27" ht="15.75" customHeight="1" x14ac:dyDescent="0.25">
      <c r="A551" s="43">
        <v>566</v>
      </c>
      <c r="B551" s="43" t="s">
        <v>482</v>
      </c>
      <c r="C551" s="42" t="s">
        <v>3167</v>
      </c>
      <c r="D551" s="42" t="s">
        <v>555</v>
      </c>
      <c r="E551" s="42" t="s">
        <v>3167</v>
      </c>
      <c r="F551" s="42" t="s">
        <v>3168</v>
      </c>
      <c r="G551" s="42" t="s">
        <v>3169</v>
      </c>
      <c r="H551" s="42" t="s">
        <v>554</v>
      </c>
      <c r="I551" s="42"/>
      <c r="J551" s="42"/>
      <c r="K551" s="42" t="s">
        <v>1278</v>
      </c>
      <c r="L551" s="42" t="s">
        <v>579</v>
      </c>
      <c r="M551" s="42" t="s">
        <v>269</v>
      </c>
      <c r="N551" s="42" t="s">
        <v>555</v>
      </c>
      <c r="O551" s="42"/>
      <c r="P551" s="42" t="s">
        <v>555</v>
      </c>
      <c r="Q551" s="42" t="s">
        <v>555</v>
      </c>
      <c r="R551" s="42" t="s">
        <v>555</v>
      </c>
      <c r="S551" s="42" t="s">
        <v>555</v>
      </c>
      <c r="T551" s="42" t="s">
        <v>555</v>
      </c>
      <c r="U551" s="42" t="s">
        <v>555</v>
      </c>
      <c r="V551" s="44"/>
      <c r="W551" s="44"/>
      <c r="X551" s="44"/>
      <c r="Y551" s="44"/>
      <c r="Z551" s="44"/>
      <c r="AA551" s="44"/>
    </row>
    <row r="552" spans="1:27" ht="15.75" customHeight="1" x14ac:dyDescent="0.25">
      <c r="A552" s="43">
        <v>567</v>
      </c>
      <c r="B552" s="43" t="s">
        <v>482</v>
      </c>
      <c r="C552" s="42" t="s">
        <v>3170</v>
      </c>
      <c r="D552" s="42" t="s">
        <v>555</v>
      </c>
      <c r="E552" s="42" t="s">
        <v>3170</v>
      </c>
      <c r="F552" s="42" t="s">
        <v>3171</v>
      </c>
      <c r="G552" s="42" t="s">
        <v>3172</v>
      </c>
      <c r="H552" s="42" t="s">
        <v>554</v>
      </c>
      <c r="I552" s="42"/>
      <c r="J552" s="42"/>
      <c r="K552" s="42" t="s">
        <v>1278</v>
      </c>
      <c r="L552" s="42" t="s">
        <v>579</v>
      </c>
      <c r="M552" s="42" t="s">
        <v>269</v>
      </c>
      <c r="N552" s="42" t="s">
        <v>555</v>
      </c>
      <c r="O552" s="42"/>
      <c r="P552" s="42" t="s">
        <v>555</v>
      </c>
      <c r="Q552" s="42" t="s">
        <v>555</v>
      </c>
      <c r="R552" s="42" t="s">
        <v>555</v>
      </c>
      <c r="S552" s="42" t="s">
        <v>555</v>
      </c>
      <c r="T552" s="42" t="s">
        <v>555</v>
      </c>
      <c r="U552" s="42" t="s">
        <v>555</v>
      </c>
      <c r="V552" s="44"/>
      <c r="W552" s="44"/>
      <c r="X552" s="44"/>
      <c r="Y552" s="44"/>
      <c r="Z552" s="44"/>
      <c r="AA552" s="44"/>
    </row>
    <row r="553" spans="1:27" ht="15.75" customHeight="1" x14ac:dyDescent="0.25">
      <c r="A553" s="43">
        <v>568</v>
      </c>
      <c r="B553" s="43" t="s">
        <v>482</v>
      </c>
      <c r="C553" s="42" t="s">
        <v>3173</v>
      </c>
      <c r="D553" s="42" t="s">
        <v>555</v>
      </c>
      <c r="E553" s="42" t="s">
        <v>3173</v>
      </c>
      <c r="F553" s="42" t="s">
        <v>3174</v>
      </c>
      <c r="G553" s="42" t="s">
        <v>3175</v>
      </c>
      <c r="H553" s="42" t="s">
        <v>571</v>
      </c>
      <c r="I553" s="42"/>
      <c r="J553" s="42"/>
      <c r="K553" s="42"/>
      <c r="L553" s="42" t="s">
        <v>572</v>
      </c>
      <c r="M553" s="42" t="s">
        <v>269</v>
      </c>
      <c r="N553" s="42" t="s">
        <v>555</v>
      </c>
      <c r="O553" s="42"/>
      <c r="P553" s="42" t="s">
        <v>555</v>
      </c>
      <c r="Q553" s="42" t="s">
        <v>555</v>
      </c>
      <c r="R553" s="42" t="s">
        <v>555</v>
      </c>
      <c r="S553" s="42" t="s">
        <v>555</v>
      </c>
      <c r="T553" s="42" t="s">
        <v>555</v>
      </c>
      <c r="U553" s="42" t="s">
        <v>555</v>
      </c>
      <c r="V553" s="44"/>
      <c r="W553" s="44"/>
      <c r="X553" s="44"/>
      <c r="Y553" s="44"/>
      <c r="Z553" s="44"/>
      <c r="AA553" s="44"/>
    </row>
    <row r="554" spans="1:27" ht="15.75" customHeight="1" x14ac:dyDescent="0.25">
      <c r="A554" s="43">
        <v>569</v>
      </c>
      <c r="B554" s="43" t="s">
        <v>482</v>
      </c>
      <c r="C554" s="42" t="s">
        <v>3176</v>
      </c>
      <c r="D554" s="42" t="s">
        <v>555</v>
      </c>
      <c r="E554" s="42" t="s">
        <v>3176</v>
      </c>
      <c r="F554" s="42" t="s">
        <v>3177</v>
      </c>
      <c r="G554" s="42" t="s">
        <v>3178</v>
      </c>
      <c r="H554" s="42" t="s">
        <v>562</v>
      </c>
      <c r="I554" s="42"/>
      <c r="J554" s="42"/>
      <c r="K554" s="42" t="s">
        <v>1336</v>
      </c>
      <c r="L554" s="42" t="s">
        <v>563</v>
      </c>
      <c r="M554" s="42" t="s">
        <v>269</v>
      </c>
      <c r="N554" s="42" t="s">
        <v>555</v>
      </c>
      <c r="O554" s="42"/>
      <c r="P554" s="42" t="s">
        <v>555</v>
      </c>
      <c r="Q554" s="42" t="s">
        <v>555</v>
      </c>
      <c r="R554" s="42" t="s">
        <v>555</v>
      </c>
      <c r="S554" s="42" t="s">
        <v>555</v>
      </c>
      <c r="T554" s="42" t="s">
        <v>555</v>
      </c>
      <c r="U554" s="42" t="s">
        <v>555</v>
      </c>
      <c r="V554" s="44"/>
      <c r="W554" s="44"/>
      <c r="X554" s="44"/>
      <c r="Y554" s="44"/>
      <c r="Z554" s="44"/>
      <c r="AA554" s="44"/>
    </row>
    <row r="555" spans="1:27" ht="15.75" customHeight="1" x14ac:dyDescent="0.25">
      <c r="A555" s="43">
        <v>570</v>
      </c>
      <c r="B555" s="43" t="s">
        <v>482</v>
      </c>
      <c r="C555" s="42" t="s">
        <v>3179</v>
      </c>
      <c r="D555" s="42" t="s">
        <v>555</v>
      </c>
      <c r="E555" s="42" t="s">
        <v>3179</v>
      </c>
      <c r="F555" s="42" t="s">
        <v>3180</v>
      </c>
      <c r="G555" s="42" t="s">
        <v>3181</v>
      </c>
      <c r="H555" s="42" t="s">
        <v>571</v>
      </c>
      <c r="I555" s="42"/>
      <c r="J555" s="42"/>
      <c r="K555" s="42" t="s">
        <v>1336</v>
      </c>
      <c r="L555" s="42" t="s">
        <v>572</v>
      </c>
      <c r="M555" s="42" t="s">
        <v>269</v>
      </c>
      <c r="N555" s="42" t="s">
        <v>555</v>
      </c>
      <c r="O555" s="42"/>
      <c r="P555" s="42" t="s">
        <v>555</v>
      </c>
      <c r="Q555" s="42" t="s">
        <v>555</v>
      </c>
      <c r="R555" s="42" t="s">
        <v>555</v>
      </c>
      <c r="S555" s="42" t="s">
        <v>555</v>
      </c>
      <c r="T555" s="42" t="s">
        <v>555</v>
      </c>
      <c r="U555" s="42" t="s">
        <v>555</v>
      </c>
      <c r="V555" s="44"/>
      <c r="W555" s="44"/>
      <c r="X555" s="44"/>
      <c r="Y555" s="44"/>
      <c r="Z555" s="44"/>
      <c r="AA555" s="44"/>
    </row>
    <row r="556" spans="1:27" ht="15.75" customHeight="1" x14ac:dyDescent="0.25">
      <c r="A556" s="43">
        <v>571</v>
      </c>
      <c r="B556" s="43" t="s">
        <v>482</v>
      </c>
      <c r="C556" s="42" t="s">
        <v>3182</v>
      </c>
      <c r="D556" s="42" t="s">
        <v>555</v>
      </c>
      <c r="E556" s="42" t="s">
        <v>3182</v>
      </c>
      <c r="F556" s="42" t="s">
        <v>3183</v>
      </c>
      <c r="G556" s="42" t="s">
        <v>3184</v>
      </c>
      <c r="H556" s="42" t="s">
        <v>571</v>
      </c>
      <c r="I556" s="42"/>
      <c r="J556" s="42"/>
      <c r="K556" s="42" t="s">
        <v>1336</v>
      </c>
      <c r="L556" s="42" t="s">
        <v>572</v>
      </c>
      <c r="M556" s="42" t="s">
        <v>269</v>
      </c>
      <c r="N556" s="42" t="s">
        <v>555</v>
      </c>
      <c r="O556" s="42"/>
      <c r="P556" s="42" t="s">
        <v>555</v>
      </c>
      <c r="Q556" s="42" t="s">
        <v>555</v>
      </c>
      <c r="R556" s="42" t="s">
        <v>555</v>
      </c>
      <c r="S556" s="42" t="s">
        <v>555</v>
      </c>
      <c r="T556" s="42" t="s">
        <v>555</v>
      </c>
      <c r="U556" s="42" t="s">
        <v>555</v>
      </c>
      <c r="V556" s="44"/>
      <c r="W556" s="44"/>
      <c r="X556" s="44"/>
      <c r="Y556" s="44"/>
      <c r="Z556" s="44"/>
      <c r="AA556" s="44"/>
    </row>
    <row r="557" spans="1:27" ht="15.75" customHeight="1" x14ac:dyDescent="0.25">
      <c r="A557" s="43">
        <v>572</v>
      </c>
      <c r="B557" s="43" t="s">
        <v>482</v>
      </c>
      <c r="C557" s="42" t="s">
        <v>3185</v>
      </c>
      <c r="D557" s="42" t="s">
        <v>555</v>
      </c>
      <c r="E557" s="42" t="s">
        <v>3185</v>
      </c>
      <c r="F557" s="42" t="s">
        <v>3186</v>
      </c>
      <c r="G557" s="42" t="s">
        <v>3187</v>
      </c>
      <c r="H557" s="42" t="s">
        <v>554</v>
      </c>
      <c r="I557" s="42"/>
      <c r="J557" s="42"/>
      <c r="K557" s="42" t="s">
        <v>1278</v>
      </c>
      <c r="L557" s="42" t="s">
        <v>579</v>
      </c>
      <c r="M557" s="42" t="s">
        <v>269</v>
      </c>
      <c r="N557" s="42" t="s">
        <v>555</v>
      </c>
      <c r="O557" s="42"/>
      <c r="P557" s="42" t="s">
        <v>555</v>
      </c>
      <c r="Q557" s="42" t="s">
        <v>555</v>
      </c>
      <c r="R557" s="42" t="s">
        <v>555</v>
      </c>
      <c r="S557" s="42" t="s">
        <v>555</v>
      </c>
      <c r="T557" s="42" t="s">
        <v>555</v>
      </c>
      <c r="U557" s="42" t="s">
        <v>555</v>
      </c>
      <c r="V557" s="44"/>
      <c r="W557" s="44"/>
      <c r="X557" s="44"/>
      <c r="Y557" s="44"/>
      <c r="Z557" s="44"/>
      <c r="AA557" s="44"/>
    </row>
    <row r="558" spans="1:27" ht="15.75" customHeight="1" x14ac:dyDescent="0.25">
      <c r="A558" s="43">
        <v>573</v>
      </c>
      <c r="B558" s="43" t="s">
        <v>482</v>
      </c>
      <c r="C558" s="42" t="s">
        <v>3188</v>
      </c>
      <c r="D558" s="42" t="s">
        <v>555</v>
      </c>
      <c r="E558" s="42" t="s">
        <v>3188</v>
      </c>
      <c r="F558" s="42" t="s">
        <v>3189</v>
      </c>
      <c r="G558" s="42" t="s">
        <v>3190</v>
      </c>
      <c r="H558" s="42" t="s">
        <v>554</v>
      </c>
      <c r="I558" s="42"/>
      <c r="J558" s="42"/>
      <c r="K558" s="42" t="s">
        <v>1278</v>
      </c>
      <c r="L558" s="42" t="s">
        <v>579</v>
      </c>
      <c r="M558" s="42" t="s">
        <v>269</v>
      </c>
      <c r="N558" s="42" t="s">
        <v>555</v>
      </c>
      <c r="O558" s="42"/>
      <c r="P558" s="42" t="s">
        <v>555</v>
      </c>
      <c r="Q558" s="42" t="s">
        <v>555</v>
      </c>
      <c r="R558" s="42" t="s">
        <v>555</v>
      </c>
      <c r="S558" s="42" t="s">
        <v>555</v>
      </c>
      <c r="T558" s="42" t="s">
        <v>555</v>
      </c>
      <c r="U558" s="42" t="s">
        <v>555</v>
      </c>
      <c r="V558" s="44"/>
      <c r="W558" s="44"/>
      <c r="X558" s="44"/>
      <c r="Y558" s="44"/>
      <c r="Z558" s="44"/>
      <c r="AA558" s="44"/>
    </row>
    <row r="559" spans="1:27" ht="15.75" customHeight="1" x14ac:dyDescent="0.25">
      <c r="A559" s="43">
        <v>574</v>
      </c>
      <c r="B559" s="43" t="s">
        <v>482</v>
      </c>
      <c r="C559" s="42" t="s">
        <v>3191</v>
      </c>
      <c r="D559" s="42" t="s">
        <v>555</v>
      </c>
      <c r="E559" s="42" t="s">
        <v>3191</v>
      </c>
      <c r="F559" s="42" t="s">
        <v>3192</v>
      </c>
      <c r="G559" s="42" t="s">
        <v>3193</v>
      </c>
      <c r="H559" s="42" t="s">
        <v>554</v>
      </c>
      <c r="I559" s="42"/>
      <c r="J559" s="42"/>
      <c r="K559" s="42" t="s">
        <v>1278</v>
      </c>
      <c r="L559" s="42" t="s">
        <v>579</v>
      </c>
      <c r="M559" s="42" t="s">
        <v>269</v>
      </c>
      <c r="N559" s="42" t="s">
        <v>555</v>
      </c>
      <c r="O559" s="42"/>
      <c r="P559" s="42" t="s">
        <v>555</v>
      </c>
      <c r="Q559" s="42" t="s">
        <v>555</v>
      </c>
      <c r="R559" s="42" t="s">
        <v>555</v>
      </c>
      <c r="S559" s="42" t="s">
        <v>555</v>
      </c>
      <c r="T559" s="42" t="s">
        <v>555</v>
      </c>
      <c r="U559" s="42" t="s">
        <v>555</v>
      </c>
      <c r="V559" s="44"/>
      <c r="W559" s="44"/>
      <c r="X559" s="44"/>
      <c r="Y559" s="44"/>
      <c r="Z559" s="44"/>
      <c r="AA559" s="44"/>
    </row>
    <row r="560" spans="1:27" ht="15.75" customHeight="1" x14ac:dyDescent="0.25">
      <c r="A560" s="43">
        <v>575</v>
      </c>
      <c r="B560" s="43" t="s">
        <v>482</v>
      </c>
      <c r="C560" s="42" t="s">
        <v>3194</v>
      </c>
      <c r="D560" s="42" t="s">
        <v>555</v>
      </c>
      <c r="E560" s="42" t="s">
        <v>3194</v>
      </c>
      <c r="F560" s="42" t="s">
        <v>3195</v>
      </c>
      <c r="G560" s="42" t="s">
        <v>3196</v>
      </c>
      <c r="H560" s="42" t="s">
        <v>554</v>
      </c>
      <c r="I560" s="42"/>
      <c r="J560" s="42"/>
      <c r="K560" s="42" t="s">
        <v>1278</v>
      </c>
      <c r="L560" s="42" t="s">
        <v>579</v>
      </c>
      <c r="M560" s="42" t="s">
        <v>269</v>
      </c>
      <c r="N560" s="42" t="s">
        <v>555</v>
      </c>
      <c r="O560" s="42"/>
      <c r="P560" s="42" t="s">
        <v>555</v>
      </c>
      <c r="Q560" s="42" t="s">
        <v>555</v>
      </c>
      <c r="R560" s="42" t="s">
        <v>555</v>
      </c>
      <c r="S560" s="42" t="s">
        <v>555</v>
      </c>
      <c r="T560" s="42" t="s">
        <v>555</v>
      </c>
      <c r="U560" s="42" t="s">
        <v>555</v>
      </c>
      <c r="V560" s="44"/>
      <c r="W560" s="44"/>
      <c r="X560" s="44"/>
      <c r="Y560" s="44"/>
      <c r="Z560" s="44"/>
      <c r="AA560" s="44"/>
    </row>
    <row r="561" spans="1:27" ht="15.75" customHeight="1" x14ac:dyDescent="0.25">
      <c r="A561" s="43">
        <v>576</v>
      </c>
      <c r="B561" s="43" t="s">
        <v>482</v>
      </c>
      <c r="C561" s="42" t="s">
        <v>3197</v>
      </c>
      <c r="D561" s="42" t="s">
        <v>555</v>
      </c>
      <c r="E561" s="42" t="s">
        <v>3197</v>
      </c>
      <c r="F561" s="42" t="s">
        <v>3198</v>
      </c>
      <c r="G561" s="42" t="s">
        <v>3199</v>
      </c>
      <c r="H561" s="42" t="s">
        <v>554</v>
      </c>
      <c r="I561" s="42"/>
      <c r="J561" s="42"/>
      <c r="K561" s="42" t="s">
        <v>1336</v>
      </c>
      <c r="L561" s="42" t="s">
        <v>579</v>
      </c>
      <c r="M561" s="42" t="s">
        <v>269</v>
      </c>
      <c r="N561" s="42" t="s">
        <v>555</v>
      </c>
      <c r="O561" s="42"/>
      <c r="P561" s="42" t="s">
        <v>555</v>
      </c>
      <c r="Q561" s="42" t="s">
        <v>555</v>
      </c>
      <c r="R561" s="42" t="s">
        <v>555</v>
      </c>
      <c r="S561" s="42" t="s">
        <v>555</v>
      </c>
      <c r="T561" s="42" t="s">
        <v>555</v>
      </c>
      <c r="U561" s="42" t="s">
        <v>555</v>
      </c>
      <c r="V561" s="44"/>
      <c r="W561" s="44"/>
      <c r="X561" s="44"/>
      <c r="Y561" s="44"/>
      <c r="Z561" s="44"/>
      <c r="AA561" s="44"/>
    </row>
    <row r="562" spans="1:27" ht="15.75" customHeight="1" x14ac:dyDescent="0.25">
      <c r="A562" s="43">
        <v>577</v>
      </c>
      <c r="B562" s="43" t="s">
        <v>482</v>
      </c>
      <c r="C562" s="42" t="s">
        <v>3200</v>
      </c>
      <c r="D562" s="42" t="s">
        <v>555</v>
      </c>
      <c r="E562" s="42" t="s">
        <v>3200</v>
      </c>
      <c r="F562" s="42" t="s">
        <v>3201</v>
      </c>
      <c r="G562" s="42" t="s">
        <v>3202</v>
      </c>
      <c r="H562" s="42" t="s">
        <v>554</v>
      </c>
      <c r="I562" s="42"/>
      <c r="J562" s="42"/>
      <c r="K562" s="42" t="s">
        <v>1278</v>
      </c>
      <c r="L562" s="42" t="s">
        <v>579</v>
      </c>
      <c r="M562" s="42" t="s">
        <v>269</v>
      </c>
      <c r="N562" s="42" t="s">
        <v>555</v>
      </c>
      <c r="O562" s="42"/>
      <c r="P562" s="42" t="s">
        <v>555</v>
      </c>
      <c r="Q562" s="42" t="s">
        <v>555</v>
      </c>
      <c r="R562" s="42" t="s">
        <v>555</v>
      </c>
      <c r="S562" s="42" t="s">
        <v>555</v>
      </c>
      <c r="T562" s="42" t="s">
        <v>555</v>
      </c>
      <c r="U562" s="42" t="s">
        <v>555</v>
      </c>
      <c r="V562" s="44"/>
      <c r="W562" s="44"/>
      <c r="X562" s="44"/>
      <c r="Y562" s="44"/>
      <c r="Z562" s="44"/>
      <c r="AA562" s="44"/>
    </row>
    <row r="563" spans="1:27" ht="15.75" customHeight="1" x14ac:dyDescent="0.25">
      <c r="A563" s="43">
        <v>578</v>
      </c>
      <c r="B563" s="43" t="s">
        <v>482</v>
      </c>
      <c r="C563" s="42" t="s">
        <v>3203</v>
      </c>
      <c r="D563" s="42" t="s">
        <v>555</v>
      </c>
      <c r="E563" s="42" t="s">
        <v>3203</v>
      </c>
      <c r="F563" s="42" t="s">
        <v>3204</v>
      </c>
      <c r="G563" s="42" t="s">
        <v>3205</v>
      </c>
      <c r="H563" s="42" t="s">
        <v>571</v>
      </c>
      <c r="I563" s="42"/>
      <c r="J563" s="42"/>
      <c r="K563" s="42"/>
      <c r="L563" s="42" t="s">
        <v>572</v>
      </c>
      <c r="M563" s="42" t="s">
        <v>269</v>
      </c>
      <c r="N563" s="42" t="s">
        <v>555</v>
      </c>
      <c r="O563" s="42"/>
      <c r="P563" s="42" t="s">
        <v>555</v>
      </c>
      <c r="Q563" s="42" t="s">
        <v>555</v>
      </c>
      <c r="R563" s="42" t="s">
        <v>555</v>
      </c>
      <c r="S563" s="42" t="s">
        <v>555</v>
      </c>
      <c r="T563" s="42" t="s">
        <v>555</v>
      </c>
      <c r="U563" s="42" t="s">
        <v>555</v>
      </c>
      <c r="V563" s="44"/>
      <c r="W563" s="44"/>
      <c r="X563" s="44"/>
      <c r="Y563" s="44"/>
      <c r="Z563" s="44"/>
      <c r="AA563" s="44"/>
    </row>
    <row r="564" spans="1:27" ht="15.75" customHeight="1" x14ac:dyDescent="0.25">
      <c r="A564" s="43">
        <v>579</v>
      </c>
      <c r="B564" s="43" t="s">
        <v>482</v>
      </c>
      <c r="C564" s="42" t="s">
        <v>3206</v>
      </c>
      <c r="D564" s="42" t="s">
        <v>555</v>
      </c>
      <c r="E564" s="42" t="s">
        <v>3206</v>
      </c>
      <c r="F564" s="42" t="s">
        <v>3207</v>
      </c>
      <c r="G564" s="42" t="s">
        <v>3208</v>
      </c>
      <c r="H564" s="42" t="s">
        <v>554</v>
      </c>
      <c r="I564" s="42"/>
      <c r="J564" s="42"/>
      <c r="K564" s="42" t="s">
        <v>1278</v>
      </c>
      <c r="L564" s="42" t="s">
        <v>579</v>
      </c>
      <c r="M564" s="42" t="s">
        <v>269</v>
      </c>
      <c r="N564" s="42" t="s">
        <v>555</v>
      </c>
      <c r="O564" s="42"/>
      <c r="P564" s="42" t="s">
        <v>555</v>
      </c>
      <c r="Q564" s="42" t="s">
        <v>555</v>
      </c>
      <c r="R564" s="42" t="s">
        <v>555</v>
      </c>
      <c r="S564" s="42" t="s">
        <v>555</v>
      </c>
      <c r="T564" s="42" t="s">
        <v>555</v>
      </c>
      <c r="U564" s="42" t="s">
        <v>555</v>
      </c>
      <c r="V564" s="44"/>
      <c r="W564" s="44"/>
      <c r="X564" s="44"/>
      <c r="Y564" s="44"/>
      <c r="Z564" s="44"/>
      <c r="AA564" s="44"/>
    </row>
    <row r="565" spans="1:27" ht="15.75" customHeight="1" x14ac:dyDescent="0.25">
      <c r="A565" s="43">
        <v>580</v>
      </c>
      <c r="B565" s="43" t="s">
        <v>482</v>
      </c>
      <c r="C565" s="42" t="s">
        <v>3209</v>
      </c>
      <c r="D565" s="42" t="s">
        <v>555</v>
      </c>
      <c r="E565" s="42" t="s">
        <v>3209</v>
      </c>
      <c r="F565" s="42" t="s">
        <v>3210</v>
      </c>
      <c r="G565" s="42" t="s">
        <v>3211</v>
      </c>
      <c r="H565" s="42" t="s">
        <v>571</v>
      </c>
      <c r="I565" s="42"/>
      <c r="J565" s="42"/>
      <c r="K565" s="42"/>
      <c r="L565" s="42" t="s">
        <v>572</v>
      </c>
      <c r="M565" s="42" t="s">
        <v>269</v>
      </c>
      <c r="N565" s="42" t="s">
        <v>555</v>
      </c>
      <c r="O565" s="42"/>
      <c r="P565" s="42" t="s">
        <v>555</v>
      </c>
      <c r="Q565" s="42" t="s">
        <v>555</v>
      </c>
      <c r="R565" s="42" t="s">
        <v>555</v>
      </c>
      <c r="S565" s="42" t="s">
        <v>555</v>
      </c>
      <c r="T565" s="42" t="s">
        <v>555</v>
      </c>
      <c r="U565" s="42" t="s">
        <v>555</v>
      </c>
      <c r="V565" s="44"/>
      <c r="W565" s="44"/>
      <c r="X565" s="44"/>
      <c r="Y565" s="44"/>
      <c r="Z565" s="44"/>
      <c r="AA565" s="44"/>
    </row>
    <row r="566" spans="1:27" ht="15.75" customHeight="1" x14ac:dyDescent="0.25">
      <c r="A566" s="43">
        <v>581</v>
      </c>
      <c r="B566" s="43" t="s">
        <v>482</v>
      </c>
      <c r="C566" s="42" t="s">
        <v>3212</v>
      </c>
      <c r="D566" s="42" t="s">
        <v>555</v>
      </c>
      <c r="E566" s="42" t="s">
        <v>3212</v>
      </c>
      <c r="F566" s="42" t="s">
        <v>3213</v>
      </c>
      <c r="G566" s="42" t="s">
        <v>3214</v>
      </c>
      <c r="H566" s="42" t="s">
        <v>571</v>
      </c>
      <c r="I566" s="42"/>
      <c r="J566" s="42"/>
      <c r="K566" s="42"/>
      <c r="L566" s="42" t="s">
        <v>572</v>
      </c>
      <c r="M566" s="42" t="s">
        <v>269</v>
      </c>
      <c r="N566" s="42" t="s">
        <v>555</v>
      </c>
      <c r="O566" s="42"/>
      <c r="P566" s="42" t="s">
        <v>555</v>
      </c>
      <c r="Q566" s="42" t="s">
        <v>555</v>
      </c>
      <c r="R566" s="42" t="s">
        <v>555</v>
      </c>
      <c r="S566" s="42" t="s">
        <v>555</v>
      </c>
      <c r="T566" s="42" t="s">
        <v>555</v>
      </c>
      <c r="U566" s="42" t="s">
        <v>555</v>
      </c>
      <c r="V566" s="44"/>
      <c r="W566" s="44"/>
      <c r="X566" s="44"/>
      <c r="Y566" s="44"/>
      <c r="Z566" s="44"/>
      <c r="AA566" s="44"/>
    </row>
    <row r="567" spans="1:27" ht="15.75" customHeight="1" x14ac:dyDescent="0.25">
      <c r="A567" s="43">
        <v>582</v>
      </c>
      <c r="B567" s="43" t="s">
        <v>482</v>
      </c>
      <c r="C567" s="42" t="s">
        <v>3215</v>
      </c>
      <c r="D567" s="42" t="s">
        <v>555</v>
      </c>
      <c r="E567" s="42" t="s">
        <v>3215</v>
      </c>
      <c r="F567" s="42" t="s">
        <v>3216</v>
      </c>
      <c r="G567" s="42" t="s">
        <v>3217</v>
      </c>
      <c r="H567" s="42" t="s">
        <v>571</v>
      </c>
      <c r="I567" s="42"/>
      <c r="J567" s="42"/>
      <c r="K567" s="42" t="s">
        <v>1336</v>
      </c>
      <c r="L567" s="42" t="s">
        <v>572</v>
      </c>
      <c r="M567" s="42" t="s">
        <v>269</v>
      </c>
      <c r="N567" s="42" t="s">
        <v>555</v>
      </c>
      <c r="O567" s="42"/>
      <c r="P567" s="42" t="s">
        <v>555</v>
      </c>
      <c r="Q567" s="42" t="s">
        <v>555</v>
      </c>
      <c r="R567" s="42" t="s">
        <v>555</v>
      </c>
      <c r="S567" s="42" t="s">
        <v>555</v>
      </c>
      <c r="T567" s="42" t="s">
        <v>555</v>
      </c>
      <c r="U567" s="42" t="s">
        <v>555</v>
      </c>
      <c r="V567" s="44"/>
      <c r="W567" s="44"/>
      <c r="X567" s="44"/>
      <c r="Y567" s="44"/>
      <c r="Z567" s="44"/>
      <c r="AA567" s="44"/>
    </row>
    <row r="568" spans="1:27" ht="15.75" customHeight="1" x14ac:dyDescent="0.25">
      <c r="A568" s="43">
        <v>583</v>
      </c>
      <c r="B568" s="43" t="s">
        <v>482</v>
      </c>
      <c r="C568" s="42" t="s">
        <v>3218</v>
      </c>
      <c r="D568" s="42" t="s">
        <v>555</v>
      </c>
      <c r="E568" s="42" t="s">
        <v>3218</v>
      </c>
      <c r="F568" s="42" t="s">
        <v>3219</v>
      </c>
      <c r="G568" s="42" t="s">
        <v>3220</v>
      </c>
      <c r="H568" s="42" t="s">
        <v>571</v>
      </c>
      <c r="I568" s="42"/>
      <c r="J568" s="42"/>
      <c r="K568" s="42"/>
      <c r="L568" s="42" t="s">
        <v>572</v>
      </c>
      <c r="M568" s="42" t="s">
        <v>269</v>
      </c>
      <c r="N568" s="42" t="s">
        <v>555</v>
      </c>
      <c r="O568" s="42"/>
      <c r="P568" s="42" t="s">
        <v>555</v>
      </c>
      <c r="Q568" s="42" t="s">
        <v>555</v>
      </c>
      <c r="R568" s="42" t="s">
        <v>555</v>
      </c>
      <c r="S568" s="42" t="s">
        <v>555</v>
      </c>
      <c r="T568" s="42" t="s">
        <v>555</v>
      </c>
      <c r="U568" s="42" t="s">
        <v>555</v>
      </c>
      <c r="V568" s="44"/>
      <c r="W568" s="44"/>
      <c r="X568" s="44"/>
      <c r="Y568" s="44"/>
      <c r="Z568" s="44"/>
      <c r="AA568" s="44"/>
    </row>
    <row r="569" spans="1:27" ht="15.75" customHeight="1" x14ac:dyDescent="0.25">
      <c r="A569" s="43">
        <v>584</v>
      </c>
      <c r="B569" s="43" t="s">
        <v>482</v>
      </c>
      <c r="C569" s="42" t="s">
        <v>3221</v>
      </c>
      <c r="D569" s="42" t="s">
        <v>555</v>
      </c>
      <c r="E569" s="42" t="s">
        <v>3221</v>
      </c>
      <c r="F569" s="42" t="s">
        <v>3222</v>
      </c>
      <c r="G569" s="42" t="s">
        <v>3223</v>
      </c>
      <c r="H569" s="42" t="s">
        <v>571</v>
      </c>
      <c r="I569" s="42"/>
      <c r="J569" s="42"/>
      <c r="K569" s="42" t="s">
        <v>1336</v>
      </c>
      <c r="L569" s="42" t="s">
        <v>572</v>
      </c>
      <c r="M569" s="42" t="s">
        <v>269</v>
      </c>
      <c r="N569" s="42" t="s">
        <v>555</v>
      </c>
      <c r="O569" s="42"/>
      <c r="P569" s="42" t="s">
        <v>555</v>
      </c>
      <c r="Q569" s="42" t="s">
        <v>555</v>
      </c>
      <c r="R569" s="42" t="s">
        <v>555</v>
      </c>
      <c r="S569" s="42" t="s">
        <v>555</v>
      </c>
      <c r="T569" s="42" t="s">
        <v>555</v>
      </c>
      <c r="U569" s="42" t="s">
        <v>555</v>
      </c>
      <c r="V569" s="44"/>
      <c r="W569" s="44"/>
      <c r="X569" s="44"/>
      <c r="Y569" s="44"/>
      <c r="Z569" s="44"/>
      <c r="AA569" s="44"/>
    </row>
    <row r="570" spans="1:27" ht="15.75" customHeight="1" x14ac:dyDescent="0.25">
      <c r="A570" s="43">
        <v>585</v>
      </c>
      <c r="B570" s="43" t="s">
        <v>482</v>
      </c>
      <c r="C570" s="42" t="s">
        <v>3224</v>
      </c>
      <c r="D570" s="42" t="s">
        <v>555</v>
      </c>
      <c r="E570" s="42" t="s">
        <v>3224</v>
      </c>
      <c r="F570" s="42" t="s">
        <v>3225</v>
      </c>
      <c r="G570" s="42" t="s">
        <v>3226</v>
      </c>
      <c r="H570" s="42" t="s">
        <v>571</v>
      </c>
      <c r="I570" s="42"/>
      <c r="J570" s="42"/>
      <c r="K570" s="42"/>
      <c r="L570" s="42" t="s">
        <v>572</v>
      </c>
      <c r="M570" s="42" t="s">
        <v>269</v>
      </c>
      <c r="N570" s="42" t="s">
        <v>555</v>
      </c>
      <c r="O570" s="42"/>
      <c r="P570" s="42" t="s">
        <v>555</v>
      </c>
      <c r="Q570" s="42" t="s">
        <v>555</v>
      </c>
      <c r="R570" s="42" t="s">
        <v>555</v>
      </c>
      <c r="S570" s="42" t="s">
        <v>555</v>
      </c>
      <c r="T570" s="42" t="s">
        <v>555</v>
      </c>
      <c r="U570" s="42" t="s">
        <v>555</v>
      </c>
      <c r="V570" s="44"/>
      <c r="W570" s="44"/>
      <c r="X570" s="44"/>
      <c r="Y570" s="44"/>
      <c r="Z570" s="44"/>
      <c r="AA570" s="44"/>
    </row>
    <row r="571" spans="1:27" ht="15.75" customHeight="1" x14ac:dyDescent="0.25">
      <c r="A571" s="43">
        <v>586</v>
      </c>
      <c r="B571" s="43" t="s">
        <v>482</v>
      </c>
      <c r="C571" s="42" t="s">
        <v>3227</v>
      </c>
      <c r="D571" s="42" t="s">
        <v>555</v>
      </c>
      <c r="E571" s="42" t="s">
        <v>3227</v>
      </c>
      <c r="F571" s="42" t="s">
        <v>3228</v>
      </c>
      <c r="G571" s="42" t="s">
        <v>3229</v>
      </c>
      <c r="H571" s="42" t="s">
        <v>571</v>
      </c>
      <c r="I571" s="42"/>
      <c r="J571" s="42"/>
      <c r="K571" s="42" t="s">
        <v>1336</v>
      </c>
      <c r="L571" s="42" t="s">
        <v>572</v>
      </c>
      <c r="M571" s="42" t="s">
        <v>269</v>
      </c>
      <c r="N571" s="42" t="s">
        <v>555</v>
      </c>
      <c r="O571" s="42"/>
      <c r="P571" s="42" t="s">
        <v>555</v>
      </c>
      <c r="Q571" s="42" t="s">
        <v>555</v>
      </c>
      <c r="R571" s="42" t="s">
        <v>555</v>
      </c>
      <c r="S571" s="42" t="s">
        <v>555</v>
      </c>
      <c r="T571" s="42" t="s">
        <v>555</v>
      </c>
      <c r="U571" s="42" t="s">
        <v>555</v>
      </c>
      <c r="V571" s="44"/>
      <c r="W571" s="44"/>
      <c r="X571" s="44"/>
      <c r="Y571" s="44"/>
      <c r="Z571" s="44"/>
      <c r="AA571" s="44"/>
    </row>
    <row r="572" spans="1:27" ht="15.75" customHeight="1" x14ac:dyDescent="0.25">
      <c r="A572" s="43">
        <v>587</v>
      </c>
      <c r="B572" s="43" t="s">
        <v>482</v>
      </c>
      <c r="C572" s="42" t="s">
        <v>3230</v>
      </c>
      <c r="D572" s="42" t="s">
        <v>555</v>
      </c>
      <c r="E572" s="42" t="s">
        <v>3015</v>
      </c>
      <c r="F572" s="42" t="s">
        <v>3231</v>
      </c>
      <c r="G572" s="42" t="s">
        <v>3232</v>
      </c>
      <c r="H572" s="42" t="s">
        <v>571</v>
      </c>
      <c r="I572" s="42"/>
      <c r="J572" s="42"/>
      <c r="K572" s="42" t="s">
        <v>1336</v>
      </c>
      <c r="L572" s="42" t="s">
        <v>572</v>
      </c>
      <c r="M572" s="42" t="s">
        <v>3233</v>
      </c>
      <c r="N572" s="42" t="s">
        <v>565</v>
      </c>
      <c r="O572" s="42"/>
      <c r="P572" s="42" t="s">
        <v>555</v>
      </c>
      <c r="Q572" s="42" t="s">
        <v>555</v>
      </c>
      <c r="R572" s="42" t="s">
        <v>555</v>
      </c>
      <c r="S572" s="42" t="s">
        <v>555</v>
      </c>
      <c r="T572" s="42" t="s">
        <v>555</v>
      </c>
      <c r="U572" s="42" t="s">
        <v>555</v>
      </c>
      <c r="V572" s="44"/>
      <c r="W572" s="44"/>
      <c r="X572" s="44"/>
      <c r="Y572" s="44"/>
      <c r="Z572" s="44"/>
      <c r="AA572" s="44"/>
    </row>
    <row r="573" spans="1:27" ht="15.75" customHeight="1" x14ac:dyDescent="0.25">
      <c r="A573" s="43">
        <v>588</v>
      </c>
      <c r="B573" s="43" t="s">
        <v>482</v>
      </c>
      <c r="C573" s="42" t="s">
        <v>3234</v>
      </c>
      <c r="D573" s="42" t="s">
        <v>3235</v>
      </c>
      <c r="E573" s="42" t="s">
        <v>3236</v>
      </c>
      <c r="F573" s="42" t="s">
        <v>3237</v>
      </c>
      <c r="G573" s="42" t="s">
        <v>3238</v>
      </c>
      <c r="H573" s="42" t="s">
        <v>554</v>
      </c>
      <c r="I573" s="42"/>
      <c r="J573" s="42"/>
      <c r="K573" s="42" t="s">
        <v>1278</v>
      </c>
      <c r="L573" s="42" t="s">
        <v>579</v>
      </c>
      <c r="M573" s="42" t="s">
        <v>3239</v>
      </c>
      <c r="N573" s="42" t="s">
        <v>565</v>
      </c>
      <c r="O573" s="42"/>
      <c r="P573" s="42" t="s">
        <v>555</v>
      </c>
      <c r="Q573" s="42" t="s">
        <v>555</v>
      </c>
      <c r="R573" s="42" t="s">
        <v>555</v>
      </c>
      <c r="S573" s="42" t="s">
        <v>555</v>
      </c>
      <c r="T573" s="42" t="s">
        <v>555</v>
      </c>
      <c r="U573" s="42" t="s">
        <v>555</v>
      </c>
      <c r="V573" s="44"/>
      <c r="W573" s="44"/>
      <c r="X573" s="44"/>
      <c r="Y573" s="44"/>
      <c r="Z573" s="44"/>
      <c r="AA573" s="44"/>
    </row>
    <row r="574" spans="1:27" ht="15.75" customHeight="1" x14ac:dyDescent="0.25">
      <c r="A574" s="43">
        <v>589</v>
      </c>
      <c r="B574" s="43" t="s">
        <v>482</v>
      </c>
      <c r="C574" s="42" t="s">
        <v>3240</v>
      </c>
      <c r="D574" s="42" t="s">
        <v>3235</v>
      </c>
      <c r="E574" s="42" t="s">
        <v>3236</v>
      </c>
      <c r="F574" s="42" t="s">
        <v>3241</v>
      </c>
      <c r="G574" s="42" t="s">
        <v>3242</v>
      </c>
      <c r="H574" s="42" t="s">
        <v>554</v>
      </c>
      <c r="I574" s="42"/>
      <c r="J574" s="42"/>
      <c r="K574" s="42" t="s">
        <v>1278</v>
      </c>
      <c r="L574" s="42" t="s">
        <v>579</v>
      </c>
      <c r="M574" s="42" t="s">
        <v>3243</v>
      </c>
      <c r="N574" s="42" t="s">
        <v>565</v>
      </c>
      <c r="O574" s="42"/>
      <c r="P574" s="42" t="s">
        <v>555</v>
      </c>
      <c r="Q574" s="42" t="s">
        <v>555</v>
      </c>
      <c r="R574" s="42" t="s">
        <v>555</v>
      </c>
      <c r="S574" s="42" t="s">
        <v>555</v>
      </c>
      <c r="T574" s="42" t="s">
        <v>555</v>
      </c>
      <c r="U574" s="42" t="s">
        <v>555</v>
      </c>
      <c r="V574" s="44"/>
      <c r="W574" s="44"/>
      <c r="X574" s="44"/>
      <c r="Y574" s="44"/>
      <c r="Z574" s="44"/>
      <c r="AA574" s="44"/>
    </row>
    <row r="575" spans="1:27" ht="15.75" customHeight="1" x14ac:dyDescent="0.25">
      <c r="A575" s="43">
        <v>590</v>
      </c>
      <c r="B575" s="43" t="s">
        <v>482</v>
      </c>
      <c r="C575" s="42" t="s">
        <v>3244</v>
      </c>
      <c r="D575" s="42" t="s">
        <v>3245</v>
      </c>
      <c r="E575" s="42" t="s">
        <v>3246</v>
      </c>
      <c r="F575" s="42" t="s">
        <v>3247</v>
      </c>
      <c r="G575" s="42" t="s">
        <v>3248</v>
      </c>
      <c r="H575" s="42" t="s">
        <v>571</v>
      </c>
      <c r="I575" s="42"/>
      <c r="J575" s="42"/>
      <c r="K575" s="42" t="s">
        <v>1336</v>
      </c>
      <c r="L575" s="42" t="s">
        <v>572</v>
      </c>
      <c r="M575" s="42" t="s">
        <v>3249</v>
      </c>
      <c r="N575" s="42" t="s">
        <v>565</v>
      </c>
      <c r="O575" s="42"/>
      <c r="P575" s="42" t="s">
        <v>555</v>
      </c>
      <c r="Q575" s="42" t="s">
        <v>555</v>
      </c>
      <c r="R575" s="42" t="s">
        <v>555</v>
      </c>
      <c r="S575" s="42" t="s">
        <v>555</v>
      </c>
      <c r="T575" s="42" t="s">
        <v>555</v>
      </c>
      <c r="U575" s="42" t="s">
        <v>555</v>
      </c>
      <c r="V575" s="44"/>
      <c r="W575" s="44"/>
      <c r="X575" s="44"/>
      <c r="Y575" s="44"/>
      <c r="Z575" s="44"/>
      <c r="AA575" s="44"/>
    </row>
    <row r="576" spans="1:27" ht="15.75" customHeight="1" x14ac:dyDescent="0.25">
      <c r="A576" s="43">
        <v>591</v>
      </c>
      <c r="B576" s="43" t="s">
        <v>482</v>
      </c>
      <c r="C576" s="42" t="s">
        <v>3250</v>
      </c>
      <c r="D576" s="42" t="s">
        <v>3251</v>
      </c>
      <c r="E576" s="42" t="s">
        <v>3252</v>
      </c>
      <c r="F576" s="42" t="s">
        <v>3253</v>
      </c>
      <c r="G576" s="42" t="s">
        <v>3254</v>
      </c>
      <c r="H576" s="42" t="s">
        <v>571</v>
      </c>
      <c r="I576" s="42"/>
      <c r="J576" s="42"/>
      <c r="K576" s="42"/>
      <c r="L576" s="42" t="s">
        <v>572</v>
      </c>
      <c r="M576" s="42" t="s">
        <v>3255</v>
      </c>
      <c r="N576" s="42" t="s">
        <v>565</v>
      </c>
      <c r="O576" s="42"/>
      <c r="P576" s="42" t="s">
        <v>555</v>
      </c>
      <c r="Q576" s="42" t="s">
        <v>555</v>
      </c>
      <c r="R576" s="42" t="s">
        <v>555</v>
      </c>
      <c r="S576" s="42" t="s">
        <v>555</v>
      </c>
      <c r="T576" s="42" t="s">
        <v>555</v>
      </c>
      <c r="U576" s="42" t="s">
        <v>555</v>
      </c>
      <c r="V576" s="44"/>
      <c r="W576" s="44"/>
      <c r="X576" s="44"/>
      <c r="Y576" s="44"/>
      <c r="Z576" s="44"/>
      <c r="AA576" s="44"/>
    </row>
    <row r="577" spans="1:27" ht="15.75" customHeight="1" x14ac:dyDescent="0.25">
      <c r="A577" s="43">
        <v>592</v>
      </c>
      <c r="B577" s="43" t="s">
        <v>482</v>
      </c>
      <c r="C577" s="42" t="s">
        <v>3256</v>
      </c>
      <c r="D577" s="42" t="s">
        <v>3257</v>
      </c>
      <c r="E577" s="42" t="s">
        <v>3258</v>
      </c>
      <c r="F577" s="42" t="s">
        <v>3259</v>
      </c>
      <c r="G577" s="42" t="s">
        <v>3260</v>
      </c>
      <c r="H577" s="42" t="s">
        <v>571</v>
      </c>
      <c r="I577" s="42"/>
      <c r="J577" s="42"/>
      <c r="K577" s="42"/>
      <c r="L577" s="42" t="s">
        <v>572</v>
      </c>
      <c r="M577" s="42" t="s">
        <v>3261</v>
      </c>
      <c r="N577" s="42" t="s">
        <v>565</v>
      </c>
      <c r="O577" s="42"/>
      <c r="P577" s="42" t="s">
        <v>555</v>
      </c>
      <c r="Q577" s="42" t="s">
        <v>555</v>
      </c>
      <c r="R577" s="42" t="s">
        <v>555</v>
      </c>
      <c r="S577" s="42" t="s">
        <v>555</v>
      </c>
      <c r="T577" s="42" t="s">
        <v>555</v>
      </c>
      <c r="U577" s="42" t="s">
        <v>555</v>
      </c>
      <c r="V577" s="44"/>
      <c r="W577" s="44"/>
      <c r="X577" s="44"/>
      <c r="Y577" s="44"/>
      <c r="Z577" s="44"/>
      <c r="AA577" s="44"/>
    </row>
    <row r="578" spans="1:27" ht="15.75" customHeight="1" x14ac:dyDescent="0.25">
      <c r="A578" s="43">
        <v>593</v>
      </c>
      <c r="B578" s="43" t="s">
        <v>482</v>
      </c>
      <c r="C578" s="42" t="s">
        <v>3262</v>
      </c>
      <c r="D578" s="42" t="s">
        <v>3263</v>
      </c>
      <c r="E578" s="42" t="s">
        <v>3264</v>
      </c>
      <c r="F578" s="42" t="s">
        <v>3265</v>
      </c>
      <c r="G578" s="42" t="s">
        <v>3266</v>
      </c>
      <c r="H578" s="42" t="s">
        <v>554</v>
      </c>
      <c r="I578" s="42"/>
      <c r="J578" s="42"/>
      <c r="K578" s="42"/>
      <c r="L578" s="42" t="s">
        <v>579</v>
      </c>
      <c r="M578" s="42" t="s">
        <v>3267</v>
      </c>
      <c r="N578" s="42" t="s">
        <v>565</v>
      </c>
      <c r="O578" s="42"/>
      <c r="P578" s="42" t="s">
        <v>555</v>
      </c>
      <c r="Q578" s="42" t="s">
        <v>555</v>
      </c>
      <c r="R578" s="42" t="s">
        <v>555</v>
      </c>
      <c r="S578" s="42" t="s">
        <v>555</v>
      </c>
      <c r="T578" s="42" t="s">
        <v>555</v>
      </c>
      <c r="U578" s="42" t="s">
        <v>555</v>
      </c>
      <c r="V578" s="44"/>
      <c r="W578" s="44"/>
      <c r="X578" s="44"/>
      <c r="Y578" s="44"/>
      <c r="Z578" s="44"/>
      <c r="AA578" s="44"/>
    </row>
    <row r="579" spans="1:27" ht="15.75" customHeight="1" x14ac:dyDescent="0.25">
      <c r="A579" s="43">
        <v>594</v>
      </c>
      <c r="B579" s="43" t="s">
        <v>482</v>
      </c>
      <c r="C579" s="42" t="s">
        <v>3268</v>
      </c>
      <c r="D579" s="42" t="s">
        <v>3269</v>
      </c>
      <c r="E579" s="42" t="s">
        <v>3270</v>
      </c>
      <c r="F579" s="42" t="s">
        <v>3271</v>
      </c>
      <c r="G579" s="42" t="s">
        <v>3272</v>
      </c>
      <c r="H579" s="42" t="s">
        <v>571</v>
      </c>
      <c r="I579" s="42"/>
      <c r="J579" s="42"/>
      <c r="K579" s="42"/>
      <c r="L579" s="42" t="s">
        <v>572</v>
      </c>
      <c r="M579" s="42" t="s">
        <v>3273</v>
      </c>
      <c r="N579" s="42" t="s">
        <v>565</v>
      </c>
      <c r="O579" s="42"/>
      <c r="P579" s="42" t="s">
        <v>555</v>
      </c>
      <c r="Q579" s="42" t="s">
        <v>555</v>
      </c>
      <c r="R579" s="42" t="s">
        <v>555</v>
      </c>
      <c r="S579" s="42" t="s">
        <v>555</v>
      </c>
      <c r="T579" s="42" t="s">
        <v>555</v>
      </c>
      <c r="U579" s="42" t="s">
        <v>555</v>
      </c>
      <c r="V579" s="44"/>
      <c r="W579" s="44"/>
      <c r="X579" s="44"/>
      <c r="Y579" s="44"/>
      <c r="Z579" s="44"/>
      <c r="AA579" s="44"/>
    </row>
    <row r="580" spans="1:27" ht="15.75" customHeight="1" x14ac:dyDescent="0.25">
      <c r="A580" s="43">
        <v>595</v>
      </c>
      <c r="B580" s="43" t="s">
        <v>482</v>
      </c>
      <c r="C580" s="42" t="s">
        <v>3274</v>
      </c>
      <c r="D580" s="42" t="s">
        <v>3275</v>
      </c>
      <c r="E580" s="42" t="s">
        <v>3276</v>
      </c>
      <c r="F580" s="42" t="s">
        <v>3277</v>
      </c>
      <c r="G580" s="42" t="s">
        <v>3278</v>
      </c>
      <c r="H580" s="42" t="s">
        <v>562</v>
      </c>
      <c r="I580" s="42"/>
      <c r="J580" s="42"/>
      <c r="K580" s="42"/>
      <c r="L580" s="42" t="s">
        <v>563</v>
      </c>
      <c r="M580" s="42" t="s">
        <v>3279</v>
      </c>
      <c r="N580" s="42" t="s">
        <v>565</v>
      </c>
      <c r="O580" s="42"/>
      <c r="P580" s="42" t="s">
        <v>555</v>
      </c>
      <c r="Q580" s="42" t="s">
        <v>555</v>
      </c>
      <c r="R580" s="42" t="s">
        <v>555</v>
      </c>
      <c r="S580" s="42" t="s">
        <v>555</v>
      </c>
      <c r="T580" s="42" t="s">
        <v>555</v>
      </c>
      <c r="U580" s="42" t="s">
        <v>555</v>
      </c>
      <c r="V580" s="44"/>
      <c r="W580" s="44"/>
      <c r="X580" s="44"/>
      <c r="Y580" s="44"/>
      <c r="Z580" s="44"/>
      <c r="AA580" s="44"/>
    </row>
    <row r="581" spans="1:27" ht="15.75" customHeight="1" x14ac:dyDescent="0.25">
      <c r="A581" s="43">
        <v>597</v>
      </c>
      <c r="B581" s="43" t="s">
        <v>482</v>
      </c>
      <c r="C581" s="42" t="s">
        <v>3280</v>
      </c>
      <c r="D581" s="42" t="s">
        <v>3245</v>
      </c>
      <c r="E581" s="42" t="s">
        <v>3246</v>
      </c>
      <c r="F581" s="42" t="s">
        <v>3281</v>
      </c>
      <c r="G581" s="42" t="s">
        <v>3282</v>
      </c>
      <c r="H581" s="42" t="s">
        <v>571</v>
      </c>
      <c r="I581" s="42"/>
      <c r="J581" s="42"/>
      <c r="K581" s="42"/>
      <c r="L581" s="42" t="s">
        <v>572</v>
      </c>
      <c r="M581" s="42" t="s">
        <v>3283</v>
      </c>
      <c r="N581" s="42" t="s">
        <v>565</v>
      </c>
      <c r="O581" s="42"/>
      <c r="P581" s="42" t="s">
        <v>555</v>
      </c>
      <c r="Q581" s="42" t="s">
        <v>555</v>
      </c>
      <c r="R581" s="42" t="s">
        <v>555</v>
      </c>
      <c r="S581" s="42" t="s">
        <v>555</v>
      </c>
      <c r="T581" s="42" t="s">
        <v>555</v>
      </c>
      <c r="U581" s="42" t="s">
        <v>555</v>
      </c>
      <c r="V581" s="44"/>
      <c r="W581" s="44"/>
      <c r="X581" s="44"/>
      <c r="Y581" s="44"/>
      <c r="Z581" s="44"/>
      <c r="AA581" s="44"/>
    </row>
    <row r="582" spans="1:27" ht="15.75" customHeight="1" x14ac:dyDescent="0.25">
      <c r="A582" s="43">
        <v>598</v>
      </c>
      <c r="B582" s="43" t="s">
        <v>482</v>
      </c>
      <c r="C582" s="42" t="s">
        <v>3284</v>
      </c>
      <c r="D582" s="42" t="s">
        <v>3245</v>
      </c>
      <c r="E582" s="42" t="s">
        <v>3246</v>
      </c>
      <c r="F582" s="42" t="s">
        <v>3285</v>
      </c>
      <c r="G582" s="42" t="s">
        <v>3286</v>
      </c>
      <c r="H582" s="42" t="s">
        <v>571</v>
      </c>
      <c r="I582" s="42"/>
      <c r="J582" s="42"/>
      <c r="K582" s="42"/>
      <c r="L582" s="42" t="s">
        <v>572</v>
      </c>
      <c r="M582" s="42" t="s">
        <v>3287</v>
      </c>
      <c r="N582" s="42" t="s">
        <v>565</v>
      </c>
      <c r="O582" s="42"/>
      <c r="P582" s="42" t="s">
        <v>555</v>
      </c>
      <c r="Q582" s="42" t="s">
        <v>555</v>
      </c>
      <c r="R582" s="42" t="s">
        <v>555</v>
      </c>
      <c r="S582" s="42" t="s">
        <v>555</v>
      </c>
      <c r="T582" s="42" t="s">
        <v>555</v>
      </c>
      <c r="U582" s="42" t="s">
        <v>555</v>
      </c>
      <c r="V582" s="44"/>
      <c r="W582" s="44"/>
      <c r="X582" s="44"/>
      <c r="Y582" s="44"/>
      <c r="Z582" s="44"/>
      <c r="AA582" s="44"/>
    </row>
    <row r="583" spans="1:27" ht="15.75" customHeight="1" x14ac:dyDescent="0.25">
      <c r="A583" s="43">
        <v>599</v>
      </c>
      <c r="B583" s="43" t="s">
        <v>482</v>
      </c>
      <c r="C583" s="42" t="s">
        <v>3288</v>
      </c>
      <c r="D583" s="42" t="s">
        <v>555</v>
      </c>
      <c r="E583" s="42" t="s">
        <v>3289</v>
      </c>
      <c r="F583" s="42" t="s">
        <v>3290</v>
      </c>
      <c r="G583" s="42" t="s">
        <v>3291</v>
      </c>
      <c r="H583" s="42" t="s">
        <v>571</v>
      </c>
      <c r="I583" s="42"/>
      <c r="J583" s="42"/>
      <c r="K583" s="42"/>
      <c r="L583" s="42" t="s">
        <v>572</v>
      </c>
      <c r="M583" s="42" t="s">
        <v>3292</v>
      </c>
      <c r="N583" s="42" t="s">
        <v>565</v>
      </c>
      <c r="O583" s="42"/>
      <c r="P583" s="42" t="s">
        <v>555</v>
      </c>
      <c r="Q583" s="42" t="s">
        <v>555</v>
      </c>
      <c r="R583" s="42" t="s">
        <v>555</v>
      </c>
      <c r="S583" s="42" t="s">
        <v>555</v>
      </c>
      <c r="T583" s="42" t="s">
        <v>555</v>
      </c>
      <c r="U583" s="42" t="s">
        <v>555</v>
      </c>
      <c r="V583" s="44"/>
      <c r="W583" s="44"/>
      <c r="X583" s="44"/>
      <c r="Y583" s="44"/>
      <c r="Z583" s="44"/>
      <c r="AA583" s="44"/>
    </row>
    <row r="584" spans="1:27" ht="15.75" customHeight="1" x14ac:dyDescent="0.25">
      <c r="A584" s="43">
        <v>600</v>
      </c>
      <c r="B584" s="43" t="s">
        <v>482</v>
      </c>
      <c r="C584" s="42" t="s">
        <v>3293</v>
      </c>
      <c r="D584" s="42" t="s">
        <v>3294</v>
      </c>
      <c r="E584" s="42" t="s">
        <v>3295</v>
      </c>
      <c r="F584" s="42" t="s">
        <v>3296</v>
      </c>
      <c r="G584" s="42" t="s">
        <v>3297</v>
      </c>
      <c r="H584" s="42" t="s">
        <v>571</v>
      </c>
      <c r="I584" s="42"/>
      <c r="J584" s="42"/>
      <c r="K584" s="42"/>
      <c r="L584" s="42" t="s">
        <v>572</v>
      </c>
      <c r="M584" s="42" t="s">
        <v>3298</v>
      </c>
      <c r="N584" s="42" t="s">
        <v>565</v>
      </c>
      <c r="O584" s="42"/>
      <c r="P584" s="42" t="s">
        <v>555</v>
      </c>
      <c r="Q584" s="42" t="s">
        <v>555</v>
      </c>
      <c r="R584" s="42" t="s">
        <v>555</v>
      </c>
      <c r="S584" s="42" t="s">
        <v>555</v>
      </c>
      <c r="T584" s="42" t="s">
        <v>555</v>
      </c>
      <c r="U584" s="42" t="s">
        <v>555</v>
      </c>
      <c r="V584" s="44"/>
      <c r="W584" s="44"/>
      <c r="X584" s="44"/>
      <c r="Y584" s="44"/>
      <c r="Z584" s="44"/>
      <c r="AA584" s="44"/>
    </row>
    <row r="585" spans="1:27" ht="15.75" customHeight="1" x14ac:dyDescent="0.25">
      <c r="A585" s="43">
        <v>601</v>
      </c>
      <c r="B585" s="43" t="s">
        <v>482</v>
      </c>
      <c r="C585" s="42" t="s">
        <v>3299</v>
      </c>
      <c r="D585" s="42" t="s">
        <v>555</v>
      </c>
      <c r="E585" s="42" t="s">
        <v>3300</v>
      </c>
      <c r="F585" s="42" t="s">
        <v>3301</v>
      </c>
      <c r="G585" s="42" t="s">
        <v>3302</v>
      </c>
      <c r="H585" s="42" t="s">
        <v>571</v>
      </c>
      <c r="I585" s="42"/>
      <c r="J585" s="42"/>
      <c r="K585" s="42"/>
      <c r="L585" s="42" t="s">
        <v>572</v>
      </c>
      <c r="M585" s="42" t="s">
        <v>3303</v>
      </c>
      <c r="N585" s="42" t="s">
        <v>565</v>
      </c>
      <c r="O585" s="42"/>
      <c r="P585" s="42" t="s">
        <v>555</v>
      </c>
      <c r="Q585" s="42" t="s">
        <v>555</v>
      </c>
      <c r="R585" s="42" t="s">
        <v>555</v>
      </c>
      <c r="S585" s="42" t="s">
        <v>555</v>
      </c>
      <c r="T585" s="42" t="s">
        <v>555</v>
      </c>
      <c r="U585" s="42" t="s">
        <v>555</v>
      </c>
      <c r="V585" s="44"/>
      <c r="W585" s="44"/>
      <c r="X585" s="44"/>
      <c r="Y585" s="44"/>
      <c r="Z585" s="44"/>
      <c r="AA585" s="44"/>
    </row>
    <row r="586" spans="1:27" ht="15.75" customHeight="1" x14ac:dyDescent="0.25">
      <c r="A586" s="43">
        <v>602</v>
      </c>
      <c r="B586" s="43" t="s">
        <v>482</v>
      </c>
      <c r="C586" s="42" t="s">
        <v>3304</v>
      </c>
      <c r="D586" s="42" t="s">
        <v>3305</v>
      </c>
      <c r="E586" s="42" t="s">
        <v>3306</v>
      </c>
      <c r="F586" s="42" t="s">
        <v>3307</v>
      </c>
      <c r="G586" s="42" t="s">
        <v>3308</v>
      </c>
      <c r="H586" s="42" t="s">
        <v>554</v>
      </c>
      <c r="I586" s="42"/>
      <c r="J586" s="42"/>
      <c r="K586" s="42"/>
      <c r="L586" s="42" t="s">
        <v>579</v>
      </c>
      <c r="M586" s="42" t="s">
        <v>3309</v>
      </c>
      <c r="N586" s="42" t="s">
        <v>565</v>
      </c>
      <c r="O586" s="42"/>
      <c r="P586" s="42" t="s">
        <v>555</v>
      </c>
      <c r="Q586" s="42" t="s">
        <v>555</v>
      </c>
      <c r="R586" s="42" t="s">
        <v>555</v>
      </c>
      <c r="S586" s="42" t="s">
        <v>555</v>
      </c>
      <c r="T586" s="42" t="s">
        <v>555</v>
      </c>
      <c r="U586" s="42" t="s">
        <v>555</v>
      </c>
      <c r="V586" s="44"/>
      <c r="W586" s="44"/>
      <c r="X586" s="44"/>
      <c r="Y586" s="44"/>
      <c r="Z586" s="44"/>
      <c r="AA586" s="44"/>
    </row>
    <row r="587" spans="1:27" ht="15.75" customHeight="1" x14ac:dyDescent="0.25">
      <c r="A587" s="43">
        <v>603</v>
      </c>
      <c r="B587" s="43" t="s">
        <v>482</v>
      </c>
      <c r="C587" s="42" t="s">
        <v>3310</v>
      </c>
      <c r="D587" s="42" t="s">
        <v>3311</v>
      </c>
      <c r="E587" s="42" t="s">
        <v>3312</v>
      </c>
      <c r="F587" s="42" t="s">
        <v>3313</v>
      </c>
      <c r="G587" s="42" t="s">
        <v>3314</v>
      </c>
      <c r="H587" s="42" t="s">
        <v>571</v>
      </c>
      <c r="I587" s="42"/>
      <c r="J587" s="42"/>
      <c r="K587" s="42"/>
      <c r="L587" s="42" t="s">
        <v>572</v>
      </c>
      <c r="M587" s="42" t="s">
        <v>3315</v>
      </c>
      <c r="N587" s="42" t="s">
        <v>565</v>
      </c>
      <c r="O587" s="42"/>
      <c r="P587" s="42" t="s">
        <v>555</v>
      </c>
      <c r="Q587" s="42" t="s">
        <v>555</v>
      </c>
      <c r="R587" s="42" t="s">
        <v>555</v>
      </c>
      <c r="S587" s="42" t="s">
        <v>555</v>
      </c>
      <c r="T587" s="42" t="s">
        <v>555</v>
      </c>
      <c r="U587" s="42" t="s">
        <v>555</v>
      </c>
      <c r="V587" s="44"/>
      <c r="W587" s="44"/>
      <c r="X587" s="44"/>
      <c r="Y587" s="44"/>
      <c r="Z587" s="44"/>
      <c r="AA587" s="44"/>
    </row>
    <row r="588" spans="1:27" ht="15.75" customHeight="1" x14ac:dyDescent="0.25">
      <c r="A588" s="43">
        <v>604</v>
      </c>
      <c r="B588" s="43" t="s">
        <v>482</v>
      </c>
      <c r="C588" s="42" t="s">
        <v>3316</v>
      </c>
      <c r="D588" s="42" t="s">
        <v>3317</v>
      </c>
      <c r="E588" s="42" t="s">
        <v>3318</v>
      </c>
      <c r="F588" s="42" t="s">
        <v>3319</v>
      </c>
      <c r="G588" s="42" t="s">
        <v>3320</v>
      </c>
      <c r="H588" s="42" t="s">
        <v>554</v>
      </c>
      <c r="I588" s="42"/>
      <c r="J588" s="42"/>
      <c r="K588" s="42"/>
      <c r="L588" s="42" t="s">
        <v>579</v>
      </c>
      <c r="M588" s="42" t="s">
        <v>3321</v>
      </c>
      <c r="N588" s="42" t="s">
        <v>565</v>
      </c>
      <c r="O588" s="42"/>
      <c r="P588" s="42" t="s">
        <v>555</v>
      </c>
      <c r="Q588" s="42" t="s">
        <v>555</v>
      </c>
      <c r="R588" s="42" t="s">
        <v>555</v>
      </c>
      <c r="S588" s="42" t="s">
        <v>555</v>
      </c>
      <c r="T588" s="42" t="s">
        <v>555</v>
      </c>
      <c r="U588" s="42" t="s">
        <v>555</v>
      </c>
      <c r="V588" s="44"/>
      <c r="W588" s="44"/>
      <c r="X588" s="44"/>
      <c r="Y588" s="44"/>
      <c r="Z588" s="44"/>
      <c r="AA588" s="44"/>
    </row>
    <row r="589" spans="1:27" ht="15.75" customHeight="1" x14ac:dyDescent="0.25">
      <c r="A589" s="43">
        <v>605</v>
      </c>
      <c r="B589" s="43" t="s">
        <v>482</v>
      </c>
      <c r="C589" s="42" t="s">
        <v>3322</v>
      </c>
      <c r="D589" s="42" t="s">
        <v>555</v>
      </c>
      <c r="E589" s="42" t="s">
        <v>3300</v>
      </c>
      <c r="F589" s="42" t="s">
        <v>3323</v>
      </c>
      <c r="G589" s="42" t="s">
        <v>3324</v>
      </c>
      <c r="H589" s="42" t="s">
        <v>571</v>
      </c>
      <c r="I589" s="42"/>
      <c r="J589" s="42"/>
      <c r="K589" s="42"/>
      <c r="L589" s="42" t="s">
        <v>572</v>
      </c>
      <c r="M589" s="42" t="s">
        <v>3325</v>
      </c>
      <c r="N589" s="42" t="s">
        <v>565</v>
      </c>
      <c r="O589" s="42"/>
      <c r="P589" s="42" t="s">
        <v>555</v>
      </c>
      <c r="Q589" s="42" t="s">
        <v>555</v>
      </c>
      <c r="R589" s="42" t="s">
        <v>555</v>
      </c>
      <c r="S589" s="42" t="s">
        <v>555</v>
      </c>
      <c r="T589" s="42" t="s">
        <v>555</v>
      </c>
      <c r="U589" s="42" t="s">
        <v>555</v>
      </c>
      <c r="V589" s="44"/>
      <c r="W589" s="44"/>
      <c r="X589" s="44"/>
      <c r="Y589" s="44"/>
      <c r="Z589" s="44"/>
      <c r="AA589" s="44"/>
    </row>
    <row r="590" spans="1:27" ht="15.75" customHeight="1" x14ac:dyDescent="0.25">
      <c r="A590" s="43">
        <v>606</v>
      </c>
      <c r="B590" s="43" t="s">
        <v>482</v>
      </c>
      <c r="C590" s="42" t="s">
        <v>3326</v>
      </c>
      <c r="D590" s="42" t="s">
        <v>555</v>
      </c>
      <c r="E590" s="42" t="s">
        <v>3300</v>
      </c>
      <c r="F590" s="42" t="s">
        <v>3327</v>
      </c>
      <c r="G590" s="42" t="s">
        <v>3328</v>
      </c>
      <c r="H590" s="42" t="s">
        <v>571</v>
      </c>
      <c r="I590" s="42"/>
      <c r="J590" s="42"/>
      <c r="K590" s="42"/>
      <c r="L590" s="42" t="s">
        <v>572</v>
      </c>
      <c r="M590" s="42" t="s">
        <v>3329</v>
      </c>
      <c r="N590" s="42" t="s">
        <v>565</v>
      </c>
      <c r="O590" s="42"/>
      <c r="P590" s="42" t="s">
        <v>555</v>
      </c>
      <c r="Q590" s="42" t="s">
        <v>555</v>
      </c>
      <c r="R590" s="42" t="s">
        <v>555</v>
      </c>
      <c r="S590" s="42" t="s">
        <v>555</v>
      </c>
      <c r="T590" s="42" t="s">
        <v>555</v>
      </c>
      <c r="U590" s="42" t="s">
        <v>555</v>
      </c>
      <c r="V590" s="44"/>
      <c r="W590" s="44"/>
      <c r="X590" s="44"/>
      <c r="Y590" s="44"/>
      <c r="Z590" s="44"/>
      <c r="AA590" s="44"/>
    </row>
    <row r="591" spans="1:27" ht="15.75" customHeight="1" x14ac:dyDescent="0.25">
      <c r="A591" s="43">
        <v>607</v>
      </c>
      <c r="B591" s="43" t="s">
        <v>482</v>
      </c>
      <c r="C591" s="42" t="s">
        <v>3330</v>
      </c>
      <c r="D591" s="42" t="s">
        <v>555</v>
      </c>
      <c r="E591" s="42" t="s">
        <v>3300</v>
      </c>
      <c r="F591" s="42" t="s">
        <v>3331</v>
      </c>
      <c r="G591" s="42" t="s">
        <v>3332</v>
      </c>
      <c r="H591" s="42" t="s">
        <v>571</v>
      </c>
      <c r="I591" s="42"/>
      <c r="J591" s="42"/>
      <c r="K591" s="42"/>
      <c r="L591" s="42" t="s">
        <v>572</v>
      </c>
      <c r="M591" s="42" t="s">
        <v>3333</v>
      </c>
      <c r="N591" s="42" t="s">
        <v>565</v>
      </c>
      <c r="O591" s="42"/>
      <c r="P591" s="42" t="s">
        <v>555</v>
      </c>
      <c r="Q591" s="42" t="s">
        <v>555</v>
      </c>
      <c r="R591" s="42" t="s">
        <v>555</v>
      </c>
      <c r="S591" s="42" t="s">
        <v>555</v>
      </c>
      <c r="T591" s="42" t="s">
        <v>555</v>
      </c>
      <c r="U591" s="42" t="s">
        <v>555</v>
      </c>
      <c r="V591" s="44"/>
      <c r="W591" s="44"/>
      <c r="X591" s="44"/>
      <c r="Y591" s="44"/>
      <c r="Z591" s="44"/>
      <c r="AA591" s="44"/>
    </row>
    <row r="592" spans="1:27" ht="15.75" customHeight="1" x14ac:dyDescent="0.25">
      <c r="A592" s="43">
        <v>608</v>
      </c>
      <c r="B592" s="43" t="s">
        <v>482</v>
      </c>
      <c r="C592" s="42" t="s">
        <v>3334</v>
      </c>
      <c r="D592" s="42" t="s">
        <v>555</v>
      </c>
      <c r="E592" s="42" t="s">
        <v>3335</v>
      </c>
      <c r="F592" s="42" t="s">
        <v>3336</v>
      </c>
      <c r="G592" s="42" t="s">
        <v>3337</v>
      </c>
      <c r="H592" s="42" t="s">
        <v>571</v>
      </c>
      <c r="I592" s="42"/>
      <c r="J592" s="42"/>
      <c r="K592" s="42"/>
      <c r="L592" s="42" t="s">
        <v>572</v>
      </c>
      <c r="M592" s="42" t="s">
        <v>3338</v>
      </c>
      <c r="N592" s="42" t="s">
        <v>565</v>
      </c>
      <c r="O592" s="42"/>
      <c r="P592" s="42" t="s">
        <v>555</v>
      </c>
      <c r="Q592" s="42" t="s">
        <v>555</v>
      </c>
      <c r="R592" s="42" t="s">
        <v>555</v>
      </c>
      <c r="S592" s="42" t="s">
        <v>555</v>
      </c>
      <c r="T592" s="42" t="s">
        <v>555</v>
      </c>
      <c r="U592" s="42" t="s">
        <v>555</v>
      </c>
      <c r="V592" s="44"/>
      <c r="W592" s="44"/>
      <c r="X592" s="44"/>
      <c r="Y592" s="44"/>
      <c r="Z592" s="44"/>
      <c r="AA592" s="44"/>
    </row>
    <row r="593" spans="1:27" ht="15.75" customHeight="1" x14ac:dyDescent="0.25">
      <c r="A593" s="43">
        <v>609</v>
      </c>
      <c r="B593" s="43" t="s">
        <v>482</v>
      </c>
      <c r="C593" s="42" t="s">
        <v>3339</v>
      </c>
      <c r="D593" s="42" t="s">
        <v>555</v>
      </c>
      <c r="E593" s="42" t="s">
        <v>3335</v>
      </c>
      <c r="F593" s="42" t="s">
        <v>3340</v>
      </c>
      <c r="G593" s="42" t="s">
        <v>3341</v>
      </c>
      <c r="H593" s="42" t="s">
        <v>571</v>
      </c>
      <c r="I593" s="42"/>
      <c r="J593" s="42"/>
      <c r="K593" s="42"/>
      <c r="L593" s="42" t="s">
        <v>572</v>
      </c>
      <c r="M593" s="42" t="s">
        <v>3342</v>
      </c>
      <c r="N593" s="42" t="s">
        <v>565</v>
      </c>
      <c r="O593" s="42"/>
      <c r="P593" s="42" t="s">
        <v>555</v>
      </c>
      <c r="Q593" s="42" t="s">
        <v>555</v>
      </c>
      <c r="R593" s="42" t="s">
        <v>555</v>
      </c>
      <c r="S593" s="42" t="s">
        <v>555</v>
      </c>
      <c r="T593" s="42" t="s">
        <v>555</v>
      </c>
      <c r="U593" s="42" t="s">
        <v>555</v>
      </c>
      <c r="V593" s="44"/>
      <c r="W593" s="44"/>
      <c r="X593" s="44"/>
      <c r="Y593" s="44"/>
      <c r="Z593" s="44"/>
      <c r="AA593" s="44"/>
    </row>
    <row r="594" spans="1:27" ht="15.75" customHeight="1" x14ac:dyDescent="0.25">
      <c r="A594" s="43">
        <v>610</v>
      </c>
      <c r="B594" s="43" t="s">
        <v>482</v>
      </c>
      <c r="C594" s="42" t="s">
        <v>3343</v>
      </c>
      <c r="D594" s="42" t="s">
        <v>555</v>
      </c>
      <c r="E594" s="42" t="s">
        <v>3335</v>
      </c>
      <c r="F594" s="42" t="s">
        <v>3344</v>
      </c>
      <c r="G594" s="42" t="s">
        <v>3345</v>
      </c>
      <c r="H594" s="42" t="s">
        <v>571</v>
      </c>
      <c r="I594" s="42"/>
      <c r="J594" s="42"/>
      <c r="K594" s="42"/>
      <c r="L594" s="42" t="s">
        <v>572</v>
      </c>
      <c r="M594" s="42" t="s">
        <v>3346</v>
      </c>
      <c r="N594" s="42" t="s">
        <v>565</v>
      </c>
      <c r="O594" s="42"/>
      <c r="P594" s="42" t="s">
        <v>555</v>
      </c>
      <c r="Q594" s="42" t="s">
        <v>555</v>
      </c>
      <c r="R594" s="42" t="s">
        <v>555</v>
      </c>
      <c r="S594" s="42" t="s">
        <v>555</v>
      </c>
      <c r="T594" s="42" t="s">
        <v>555</v>
      </c>
      <c r="U594" s="42" t="s">
        <v>555</v>
      </c>
      <c r="V594" s="44"/>
      <c r="W594" s="44"/>
      <c r="X594" s="44"/>
      <c r="Y594" s="44"/>
      <c r="Z594" s="44"/>
      <c r="AA594" s="44"/>
    </row>
    <row r="595" spans="1:27" ht="15.75" customHeight="1" x14ac:dyDescent="0.25">
      <c r="A595" s="43">
        <v>612</v>
      </c>
      <c r="B595" s="43" t="s">
        <v>482</v>
      </c>
      <c r="C595" s="42" t="s">
        <v>3347</v>
      </c>
      <c r="D595" s="42" t="s">
        <v>3348</v>
      </c>
      <c r="E595" s="42" t="s">
        <v>3349</v>
      </c>
      <c r="F595" s="42" t="s">
        <v>3350</v>
      </c>
      <c r="G595" s="42" t="s">
        <v>3351</v>
      </c>
      <c r="H595" s="42" t="s">
        <v>562</v>
      </c>
      <c r="I595" s="42"/>
      <c r="J595" s="42"/>
      <c r="K595" s="42"/>
      <c r="L595" s="42" t="s">
        <v>563</v>
      </c>
      <c r="M595" s="42" t="s">
        <v>3352</v>
      </c>
      <c r="N595" s="42" t="s">
        <v>565</v>
      </c>
      <c r="O595" s="42"/>
      <c r="P595" s="42" t="s">
        <v>555</v>
      </c>
      <c r="Q595" s="42" t="s">
        <v>555</v>
      </c>
      <c r="R595" s="42" t="s">
        <v>555</v>
      </c>
      <c r="S595" s="42" t="s">
        <v>555</v>
      </c>
      <c r="T595" s="42" t="s">
        <v>555</v>
      </c>
      <c r="U595" s="42" t="s">
        <v>555</v>
      </c>
      <c r="V595" s="44"/>
      <c r="W595" s="44"/>
      <c r="X595" s="44"/>
      <c r="Y595" s="44"/>
      <c r="Z595" s="44"/>
      <c r="AA595" s="44"/>
    </row>
    <row r="596" spans="1:27" ht="15.75" customHeight="1" x14ac:dyDescent="0.25">
      <c r="A596" s="43">
        <v>613</v>
      </c>
      <c r="B596" s="43" t="s">
        <v>482</v>
      </c>
      <c r="C596" s="42" t="s">
        <v>3353</v>
      </c>
      <c r="D596" s="42" t="s">
        <v>3354</v>
      </c>
      <c r="E596" s="42" t="s">
        <v>3355</v>
      </c>
      <c r="F596" s="42" t="s">
        <v>3356</v>
      </c>
      <c r="G596" s="42" t="s">
        <v>3357</v>
      </c>
      <c r="H596" s="42" t="s">
        <v>571</v>
      </c>
      <c r="I596" s="42"/>
      <c r="J596" s="42"/>
      <c r="K596" s="42"/>
      <c r="L596" s="42" t="s">
        <v>572</v>
      </c>
      <c r="M596" s="42" t="s">
        <v>3358</v>
      </c>
      <c r="N596" s="42" t="s">
        <v>565</v>
      </c>
      <c r="O596" s="42"/>
      <c r="P596" s="42" t="s">
        <v>555</v>
      </c>
      <c r="Q596" s="42" t="s">
        <v>555</v>
      </c>
      <c r="R596" s="42" t="s">
        <v>555</v>
      </c>
      <c r="S596" s="42" t="s">
        <v>555</v>
      </c>
      <c r="T596" s="42" t="s">
        <v>555</v>
      </c>
      <c r="U596" s="42" t="s">
        <v>555</v>
      </c>
      <c r="V596" s="44"/>
      <c r="W596" s="44"/>
      <c r="X596" s="44"/>
      <c r="Y596" s="44"/>
      <c r="Z596" s="44"/>
      <c r="AA596" s="44"/>
    </row>
    <row r="597" spans="1:27" ht="15.75" customHeight="1" x14ac:dyDescent="0.25">
      <c r="A597" s="43">
        <v>614</v>
      </c>
      <c r="B597" s="43" t="s">
        <v>482</v>
      </c>
      <c r="C597" s="42" t="s">
        <v>3359</v>
      </c>
      <c r="D597" s="42" t="s">
        <v>3360</v>
      </c>
      <c r="E597" s="42" t="s">
        <v>3361</v>
      </c>
      <c r="F597" s="42" t="s">
        <v>3362</v>
      </c>
      <c r="G597" s="42" t="s">
        <v>3363</v>
      </c>
      <c r="H597" s="42" t="s">
        <v>554</v>
      </c>
      <c r="I597" s="42"/>
      <c r="J597" s="42"/>
      <c r="K597" s="42"/>
      <c r="L597" s="42" t="s">
        <v>579</v>
      </c>
      <c r="M597" s="42" t="s">
        <v>3364</v>
      </c>
      <c r="N597" s="42" t="s">
        <v>565</v>
      </c>
      <c r="O597" s="42"/>
      <c r="P597" s="42" t="s">
        <v>555</v>
      </c>
      <c r="Q597" s="42" t="s">
        <v>555</v>
      </c>
      <c r="R597" s="42" t="s">
        <v>555</v>
      </c>
      <c r="S597" s="42" t="s">
        <v>555</v>
      </c>
      <c r="T597" s="42" t="s">
        <v>555</v>
      </c>
      <c r="U597" s="42" t="s">
        <v>555</v>
      </c>
      <c r="V597" s="44"/>
      <c r="W597" s="44"/>
      <c r="X597" s="44"/>
      <c r="Y597" s="44"/>
      <c r="Z597" s="44"/>
      <c r="AA597" s="44"/>
    </row>
    <row r="598" spans="1:27" ht="15.75" customHeight="1" x14ac:dyDescent="0.25">
      <c r="A598" s="43">
        <v>615</v>
      </c>
      <c r="B598" s="43" t="s">
        <v>482</v>
      </c>
      <c r="C598" s="42" t="s">
        <v>3365</v>
      </c>
      <c r="D598" s="42" t="s">
        <v>3366</v>
      </c>
      <c r="E598" s="42" t="s">
        <v>3367</v>
      </c>
      <c r="F598" s="42" t="s">
        <v>3368</v>
      </c>
      <c r="G598" s="42" t="s">
        <v>3369</v>
      </c>
      <c r="H598" s="42" t="s">
        <v>571</v>
      </c>
      <c r="I598" s="42"/>
      <c r="J598" s="42"/>
      <c r="K598" s="42"/>
      <c r="L598" s="42" t="s">
        <v>572</v>
      </c>
      <c r="M598" s="42" t="s">
        <v>3370</v>
      </c>
      <c r="N598" s="42" t="s">
        <v>565</v>
      </c>
      <c r="O598" s="42"/>
      <c r="P598" s="42" t="s">
        <v>555</v>
      </c>
      <c r="Q598" s="42" t="s">
        <v>555</v>
      </c>
      <c r="R598" s="42" t="s">
        <v>555</v>
      </c>
      <c r="S598" s="42" t="s">
        <v>555</v>
      </c>
      <c r="T598" s="42" t="s">
        <v>555</v>
      </c>
      <c r="U598" s="42" t="s">
        <v>555</v>
      </c>
      <c r="V598" s="44"/>
      <c r="W598" s="44"/>
      <c r="X598" s="44"/>
      <c r="Y598" s="44"/>
      <c r="Z598" s="44"/>
      <c r="AA598" s="44"/>
    </row>
    <row r="599" spans="1:27" ht="15.75" customHeight="1" x14ac:dyDescent="0.25">
      <c r="A599" s="43">
        <v>616</v>
      </c>
      <c r="B599" s="43" t="s">
        <v>482</v>
      </c>
      <c r="C599" s="42" t="s">
        <v>3371</v>
      </c>
      <c r="D599" s="42" t="s">
        <v>3372</v>
      </c>
      <c r="E599" s="42" t="s">
        <v>3373</v>
      </c>
      <c r="F599" s="42" t="s">
        <v>3374</v>
      </c>
      <c r="G599" s="42" t="s">
        <v>3375</v>
      </c>
      <c r="H599" s="42" t="s">
        <v>571</v>
      </c>
      <c r="I599" s="42"/>
      <c r="J599" s="42"/>
      <c r="K599" s="42"/>
      <c r="L599" s="42" t="s">
        <v>572</v>
      </c>
      <c r="M599" s="42" t="s">
        <v>3376</v>
      </c>
      <c r="N599" s="42" t="s">
        <v>565</v>
      </c>
      <c r="O599" s="42"/>
      <c r="P599" s="42" t="s">
        <v>555</v>
      </c>
      <c r="Q599" s="42" t="s">
        <v>555</v>
      </c>
      <c r="R599" s="42" t="s">
        <v>555</v>
      </c>
      <c r="S599" s="42" t="s">
        <v>555</v>
      </c>
      <c r="T599" s="42" t="s">
        <v>555</v>
      </c>
      <c r="U599" s="42" t="s">
        <v>555</v>
      </c>
      <c r="V599" s="44"/>
      <c r="W599" s="44"/>
      <c r="X599" s="44"/>
      <c r="Y599" s="44"/>
      <c r="Z599" s="44"/>
      <c r="AA599" s="44"/>
    </row>
    <row r="600" spans="1:27" ht="15.75" customHeight="1" x14ac:dyDescent="0.25">
      <c r="A600" s="43">
        <v>617</v>
      </c>
      <c r="B600" s="43" t="s">
        <v>482</v>
      </c>
      <c r="C600" s="42" t="s">
        <v>3377</v>
      </c>
      <c r="D600" s="42" t="s">
        <v>3378</v>
      </c>
      <c r="E600" s="42" t="s">
        <v>3379</v>
      </c>
      <c r="F600" s="42" t="s">
        <v>3380</v>
      </c>
      <c r="G600" s="42" t="s">
        <v>3381</v>
      </c>
      <c r="H600" s="42" t="s">
        <v>562</v>
      </c>
      <c r="I600" s="42"/>
      <c r="J600" s="42"/>
      <c r="K600" s="42"/>
      <c r="L600" s="42" t="s">
        <v>563</v>
      </c>
      <c r="M600" s="42" t="s">
        <v>3382</v>
      </c>
      <c r="N600" s="42" t="s">
        <v>565</v>
      </c>
      <c r="O600" s="42"/>
      <c r="P600" s="42" t="s">
        <v>555</v>
      </c>
      <c r="Q600" s="42" t="s">
        <v>555</v>
      </c>
      <c r="R600" s="42" t="s">
        <v>555</v>
      </c>
      <c r="S600" s="42" t="s">
        <v>555</v>
      </c>
      <c r="T600" s="42" t="s">
        <v>555</v>
      </c>
      <c r="U600" s="42" t="s">
        <v>555</v>
      </c>
      <c r="V600" s="44"/>
      <c r="W600" s="44"/>
      <c r="X600" s="44"/>
      <c r="Y600" s="44"/>
      <c r="Z600" s="44"/>
      <c r="AA600" s="44"/>
    </row>
    <row r="601" spans="1:27" ht="15.75" customHeight="1" x14ac:dyDescent="0.25">
      <c r="A601" s="43">
        <v>618</v>
      </c>
      <c r="B601" s="43" t="s">
        <v>482</v>
      </c>
      <c r="C601" s="42" t="s">
        <v>3383</v>
      </c>
      <c r="D601" s="42" t="s">
        <v>3384</v>
      </c>
      <c r="E601" s="42" t="s">
        <v>3385</v>
      </c>
      <c r="F601" s="42" t="s">
        <v>3386</v>
      </c>
      <c r="G601" s="42" t="s">
        <v>3387</v>
      </c>
      <c r="H601" s="42" t="s">
        <v>571</v>
      </c>
      <c r="I601" s="42"/>
      <c r="J601" s="42"/>
      <c r="K601" s="42"/>
      <c r="L601" s="42" t="s">
        <v>572</v>
      </c>
      <c r="M601" s="42" t="s">
        <v>3388</v>
      </c>
      <c r="N601" s="42" t="s">
        <v>565</v>
      </c>
      <c r="O601" s="42"/>
      <c r="P601" s="42" t="s">
        <v>555</v>
      </c>
      <c r="Q601" s="42" t="s">
        <v>555</v>
      </c>
      <c r="R601" s="42" t="s">
        <v>555</v>
      </c>
      <c r="S601" s="42" t="s">
        <v>555</v>
      </c>
      <c r="T601" s="42" t="s">
        <v>555</v>
      </c>
      <c r="U601" s="42" t="s">
        <v>555</v>
      </c>
      <c r="V601" s="44"/>
      <c r="W601" s="44"/>
      <c r="X601" s="44"/>
      <c r="Y601" s="44"/>
      <c r="Z601" s="44"/>
      <c r="AA601" s="44"/>
    </row>
    <row r="602" spans="1:27" ht="15.75" customHeight="1" x14ac:dyDescent="0.25">
      <c r="A602" s="43">
        <v>619</v>
      </c>
      <c r="B602" s="43" t="s">
        <v>482</v>
      </c>
      <c r="C602" s="42" t="s">
        <v>3389</v>
      </c>
      <c r="D602" s="42" t="s">
        <v>3384</v>
      </c>
      <c r="E602" s="42" t="s">
        <v>3385</v>
      </c>
      <c r="F602" s="42" t="s">
        <v>3390</v>
      </c>
      <c r="G602" s="42" t="s">
        <v>3391</v>
      </c>
      <c r="H602" s="42" t="s">
        <v>571</v>
      </c>
      <c r="I602" s="42"/>
      <c r="J602" s="42"/>
      <c r="K602" s="42"/>
      <c r="L602" s="42" t="s">
        <v>572</v>
      </c>
      <c r="M602" s="42" t="s">
        <v>3392</v>
      </c>
      <c r="N602" s="42" t="s">
        <v>565</v>
      </c>
      <c r="O602" s="42"/>
      <c r="P602" s="42" t="s">
        <v>555</v>
      </c>
      <c r="Q602" s="42" t="s">
        <v>555</v>
      </c>
      <c r="R602" s="42" t="s">
        <v>555</v>
      </c>
      <c r="S602" s="42" t="s">
        <v>555</v>
      </c>
      <c r="T602" s="42" t="s">
        <v>555</v>
      </c>
      <c r="U602" s="42" t="s">
        <v>555</v>
      </c>
      <c r="V602" s="44"/>
      <c r="W602" s="44"/>
      <c r="X602" s="44"/>
      <c r="Y602" s="44"/>
      <c r="Z602" s="44"/>
      <c r="AA602" s="44"/>
    </row>
    <row r="603" spans="1:27" ht="15.75" customHeight="1" x14ac:dyDescent="0.25">
      <c r="A603" s="43">
        <v>620</v>
      </c>
      <c r="B603" s="43" t="s">
        <v>482</v>
      </c>
      <c r="C603" s="42" t="s">
        <v>3393</v>
      </c>
      <c r="D603" s="42" t="s">
        <v>3394</v>
      </c>
      <c r="E603" s="42" t="s">
        <v>3395</v>
      </c>
      <c r="F603" s="42" t="s">
        <v>3396</v>
      </c>
      <c r="G603" s="42" t="s">
        <v>3397</v>
      </c>
      <c r="H603" s="42" t="s">
        <v>571</v>
      </c>
      <c r="I603" s="42"/>
      <c r="J603" s="42"/>
      <c r="K603" s="42"/>
      <c r="L603" s="42" t="s">
        <v>572</v>
      </c>
      <c r="M603" s="42" t="s">
        <v>3398</v>
      </c>
      <c r="N603" s="42" t="s">
        <v>565</v>
      </c>
      <c r="O603" s="42"/>
      <c r="P603" s="42" t="s">
        <v>555</v>
      </c>
      <c r="Q603" s="42" t="s">
        <v>555</v>
      </c>
      <c r="R603" s="42" t="s">
        <v>555</v>
      </c>
      <c r="S603" s="42" t="s">
        <v>555</v>
      </c>
      <c r="T603" s="42" t="s">
        <v>555</v>
      </c>
      <c r="U603" s="42" t="s">
        <v>555</v>
      </c>
      <c r="V603" s="44"/>
      <c r="W603" s="44"/>
      <c r="X603" s="44"/>
      <c r="Y603" s="44"/>
      <c r="Z603" s="44"/>
      <c r="AA603" s="44"/>
    </row>
    <row r="604" spans="1:27" ht="15.75" customHeight="1" x14ac:dyDescent="0.25">
      <c r="A604" s="43">
        <v>621</v>
      </c>
      <c r="B604" s="43" t="s">
        <v>482</v>
      </c>
      <c r="C604" s="42" t="s">
        <v>3399</v>
      </c>
      <c r="D604" s="42" t="s">
        <v>3400</v>
      </c>
      <c r="E604" s="42" t="s">
        <v>3401</v>
      </c>
      <c r="F604" s="42" t="s">
        <v>3402</v>
      </c>
      <c r="G604" s="42" t="s">
        <v>3403</v>
      </c>
      <c r="H604" s="42" t="s">
        <v>562</v>
      </c>
      <c r="I604" s="42"/>
      <c r="J604" s="42"/>
      <c r="K604" s="42"/>
      <c r="L604" s="42" t="s">
        <v>563</v>
      </c>
      <c r="M604" s="42" t="s">
        <v>3404</v>
      </c>
      <c r="N604" s="42" t="s">
        <v>565</v>
      </c>
      <c r="O604" s="42"/>
      <c r="P604" s="42" t="s">
        <v>555</v>
      </c>
      <c r="Q604" s="42" t="s">
        <v>555</v>
      </c>
      <c r="R604" s="42" t="s">
        <v>555</v>
      </c>
      <c r="S604" s="42" t="s">
        <v>555</v>
      </c>
      <c r="T604" s="42" t="s">
        <v>555</v>
      </c>
      <c r="U604" s="42" t="s">
        <v>555</v>
      </c>
      <c r="V604" s="44"/>
      <c r="W604" s="44"/>
      <c r="X604" s="44"/>
      <c r="Y604" s="44"/>
      <c r="Z604" s="44"/>
      <c r="AA604" s="44"/>
    </row>
    <row r="605" spans="1:27" ht="15.75" customHeight="1" x14ac:dyDescent="0.25">
      <c r="A605" s="43">
        <v>622</v>
      </c>
      <c r="B605" s="43" t="s">
        <v>482</v>
      </c>
      <c r="C605" s="42" t="s">
        <v>3405</v>
      </c>
      <c r="D605" s="42" t="s">
        <v>3406</v>
      </c>
      <c r="E605" s="42" t="s">
        <v>3407</v>
      </c>
      <c r="F605" s="42" t="s">
        <v>3408</v>
      </c>
      <c r="G605" s="42" t="s">
        <v>3409</v>
      </c>
      <c r="H605" s="42" t="s">
        <v>554</v>
      </c>
      <c r="I605" s="42"/>
      <c r="J605" s="42"/>
      <c r="K605" s="42"/>
      <c r="L605" s="42" t="s">
        <v>579</v>
      </c>
      <c r="M605" s="42" t="s">
        <v>3410</v>
      </c>
      <c r="N605" s="42" t="s">
        <v>565</v>
      </c>
      <c r="O605" s="42"/>
      <c r="P605" s="42" t="s">
        <v>555</v>
      </c>
      <c r="Q605" s="42" t="s">
        <v>555</v>
      </c>
      <c r="R605" s="42" t="s">
        <v>555</v>
      </c>
      <c r="S605" s="42" t="s">
        <v>555</v>
      </c>
      <c r="T605" s="42" t="s">
        <v>555</v>
      </c>
      <c r="U605" s="42" t="s">
        <v>555</v>
      </c>
      <c r="V605" s="44"/>
      <c r="W605" s="44"/>
      <c r="X605" s="44"/>
      <c r="Y605" s="44"/>
      <c r="Z605" s="44"/>
      <c r="AA605" s="44"/>
    </row>
    <row r="606" spans="1:27" ht="15.75" customHeight="1" x14ac:dyDescent="0.25">
      <c r="A606" s="43">
        <v>623</v>
      </c>
      <c r="B606" s="43" t="s">
        <v>482</v>
      </c>
      <c r="C606" s="42" t="s">
        <v>3411</v>
      </c>
      <c r="D606" s="42" t="s">
        <v>3412</v>
      </c>
      <c r="E606" s="42" t="s">
        <v>3413</v>
      </c>
      <c r="F606" s="42" t="s">
        <v>3414</v>
      </c>
      <c r="G606" s="42" t="s">
        <v>3415</v>
      </c>
      <c r="H606" s="42" t="s">
        <v>571</v>
      </c>
      <c r="I606" s="42"/>
      <c r="J606" s="42"/>
      <c r="K606" s="42"/>
      <c r="L606" s="42" t="s">
        <v>572</v>
      </c>
      <c r="M606" s="42" t="s">
        <v>3416</v>
      </c>
      <c r="N606" s="42" t="s">
        <v>565</v>
      </c>
      <c r="O606" s="42"/>
      <c r="P606" s="42" t="s">
        <v>555</v>
      </c>
      <c r="Q606" s="42" t="s">
        <v>555</v>
      </c>
      <c r="R606" s="42" t="s">
        <v>555</v>
      </c>
      <c r="S606" s="42" t="s">
        <v>555</v>
      </c>
      <c r="T606" s="42" t="s">
        <v>555</v>
      </c>
      <c r="U606" s="42" t="s">
        <v>555</v>
      </c>
      <c r="V606" s="44"/>
      <c r="W606" s="44"/>
      <c r="X606" s="44"/>
      <c r="Y606" s="44"/>
      <c r="Z606" s="44"/>
      <c r="AA606" s="44"/>
    </row>
    <row r="607" spans="1:27" ht="15.75" customHeight="1" x14ac:dyDescent="0.25">
      <c r="A607" s="43">
        <v>624</v>
      </c>
      <c r="B607" s="43" t="s">
        <v>482</v>
      </c>
      <c r="C607" s="42" t="s">
        <v>3417</v>
      </c>
      <c r="D607" s="42" t="s">
        <v>3418</v>
      </c>
      <c r="E607" s="42" t="s">
        <v>3419</v>
      </c>
      <c r="F607" s="42" t="s">
        <v>3420</v>
      </c>
      <c r="G607" s="42" t="s">
        <v>3421</v>
      </c>
      <c r="H607" s="42" t="s">
        <v>571</v>
      </c>
      <c r="I607" s="42"/>
      <c r="J607" s="42"/>
      <c r="K607" s="42"/>
      <c r="L607" s="42" t="s">
        <v>572</v>
      </c>
      <c r="M607" s="42" t="s">
        <v>3422</v>
      </c>
      <c r="N607" s="42" t="s">
        <v>565</v>
      </c>
      <c r="O607" s="42"/>
      <c r="P607" s="42" t="s">
        <v>555</v>
      </c>
      <c r="Q607" s="42" t="s">
        <v>555</v>
      </c>
      <c r="R607" s="42" t="s">
        <v>555</v>
      </c>
      <c r="S607" s="42" t="s">
        <v>555</v>
      </c>
      <c r="T607" s="42" t="s">
        <v>555</v>
      </c>
      <c r="U607" s="42" t="s">
        <v>555</v>
      </c>
      <c r="V607" s="44"/>
      <c r="W607" s="44"/>
      <c r="X607" s="44"/>
      <c r="Y607" s="44"/>
      <c r="Z607" s="44"/>
      <c r="AA607" s="44"/>
    </row>
    <row r="608" spans="1:27" ht="15.75" customHeight="1" x14ac:dyDescent="0.25">
      <c r="A608" s="43">
        <v>625</v>
      </c>
      <c r="B608" s="43" t="s">
        <v>482</v>
      </c>
      <c r="C608" s="42" t="s">
        <v>3423</v>
      </c>
      <c r="D608" s="42" t="s">
        <v>3424</v>
      </c>
      <c r="E608" s="42" t="s">
        <v>3425</v>
      </c>
      <c r="F608" s="42" t="s">
        <v>3426</v>
      </c>
      <c r="G608" s="42" t="s">
        <v>3427</v>
      </c>
      <c r="H608" s="42" t="s">
        <v>571</v>
      </c>
      <c r="I608" s="42"/>
      <c r="J608" s="42"/>
      <c r="K608" s="42"/>
      <c r="L608" s="42" t="s">
        <v>572</v>
      </c>
      <c r="M608" s="42" t="s">
        <v>3428</v>
      </c>
      <c r="N608" s="42" t="s">
        <v>565</v>
      </c>
      <c r="O608" s="42"/>
      <c r="P608" s="42" t="s">
        <v>555</v>
      </c>
      <c r="Q608" s="42" t="s">
        <v>555</v>
      </c>
      <c r="R608" s="42" t="s">
        <v>555</v>
      </c>
      <c r="S608" s="42" t="s">
        <v>555</v>
      </c>
      <c r="T608" s="42" t="s">
        <v>555</v>
      </c>
      <c r="U608" s="42" t="s">
        <v>555</v>
      </c>
      <c r="V608" s="44"/>
      <c r="W608" s="44"/>
      <c r="X608" s="44"/>
      <c r="Y608" s="44"/>
      <c r="Z608" s="44"/>
      <c r="AA608" s="44"/>
    </row>
    <row r="609" spans="1:27" ht="15.75" customHeight="1" x14ac:dyDescent="0.25">
      <c r="A609" s="43">
        <v>626</v>
      </c>
      <c r="B609" s="43" t="s">
        <v>482</v>
      </c>
      <c r="C609" s="42" t="s">
        <v>3429</v>
      </c>
      <c r="D609" s="42" t="s">
        <v>555</v>
      </c>
      <c r="E609" s="42" t="s">
        <v>3430</v>
      </c>
      <c r="F609" s="42" t="s">
        <v>3431</v>
      </c>
      <c r="G609" s="42" t="s">
        <v>3432</v>
      </c>
      <c r="H609" s="42" t="s">
        <v>571</v>
      </c>
      <c r="I609" s="42"/>
      <c r="J609" s="42"/>
      <c r="K609" s="42"/>
      <c r="L609" s="42" t="s">
        <v>572</v>
      </c>
      <c r="M609" s="42" t="s">
        <v>3433</v>
      </c>
      <c r="N609" s="42" t="s">
        <v>565</v>
      </c>
      <c r="O609" s="42"/>
      <c r="P609" s="42" t="s">
        <v>555</v>
      </c>
      <c r="Q609" s="42" t="s">
        <v>555</v>
      </c>
      <c r="R609" s="42" t="s">
        <v>555</v>
      </c>
      <c r="S609" s="42" t="s">
        <v>555</v>
      </c>
      <c r="T609" s="42" t="s">
        <v>555</v>
      </c>
      <c r="U609" s="42" t="s">
        <v>555</v>
      </c>
      <c r="V609" s="44"/>
      <c r="W609" s="44"/>
      <c r="X609" s="44"/>
      <c r="Y609" s="44"/>
      <c r="Z609" s="44"/>
      <c r="AA609" s="44"/>
    </row>
    <row r="610" spans="1:27" ht="15.75" customHeight="1" x14ac:dyDescent="0.25">
      <c r="A610" s="43">
        <v>627</v>
      </c>
      <c r="B610" s="43" t="s">
        <v>482</v>
      </c>
      <c r="C610" s="42" t="s">
        <v>3434</v>
      </c>
      <c r="D610" s="42" t="s">
        <v>3424</v>
      </c>
      <c r="E610" s="42" t="s">
        <v>3425</v>
      </c>
      <c r="F610" s="42" t="s">
        <v>3435</v>
      </c>
      <c r="G610" s="42" t="s">
        <v>3436</v>
      </c>
      <c r="H610" s="42" t="s">
        <v>571</v>
      </c>
      <c r="I610" s="42"/>
      <c r="J610" s="42"/>
      <c r="K610" s="42"/>
      <c r="L610" s="42" t="s">
        <v>572</v>
      </c>
      <c r="M610" s="42" t="s">
        <v>3437</v>
      </c>
      <c r="N610" s="42" t="s">
        <v>565</v>
      </c>
      <c r="O610" s="42"/>
      <c r="P610" s="42" t="s">
        <v>555</v>
      </c>
      <c r="Q610" s="42" t="s">
        <v>555</v>
      </c>
      <c r="R610" s="42" t="s">
        <v>555</v>
      </c>
      <c r="S610" s="42" t="s">
        <v>555</v>
      </c>
      <c r="T610" s="42" t="s">
        <v>555</v>
      </c>
      <c r="U610" s="42" t="s">
        <v>555</v>
      </c>
      <c r="V610" s="44"/>
      <c r="W610" s="44"/>
      <c r="X610" s="44"/>
      <c r="Y610" s="44"/>
      <c r="Z610" s="44"/>
      <c r="AA610" s="44"/>
    </row>
    <row r="611" spans="1:27" ht="15.75" customHeight="1" x14ac:dyDescent="0.25">
      <c r="A611" s="43">
        <v>628</v>
      </c>
      <c r="B611" s="43" t="s">
        <v>482</v>
      </c>
      <c r="C611" s="42" t="s">
        <v>3438</v>
      </c>
      <c r="D611" s="42" t="s">
        <v>3439</v>
      </c>
      <c r="E611" s="42" t="s">
        <v>3440</v>
      </c>
      <c r="F611" s="42" t="s">
        <v>3441</v>
      </c>
      <c r="G611" s="42" t="s">
        <v>3442</v>
      </c>
      <c r="H611" s="42" t="s">
        <v>571</v>
      </c>
      <c r="I611" s="42"/>
      <c r="J611" s="42"/>
      <c r="K611" s="42"/>
      <c r="L611" s="42" t="s">
        <v>572</v>
      </c>
      <c r="M611" s="42" t="s">
        <v>3443</v>
      </c>
      <c r="N611" s="42" t="s">
        <v>565</v>
      </c>
      <c r="O611" s="42"/>
      <c r="P611" s="42" t="s">
        <v>555</v>
      </c>
      <c r="Q611" s="42" t="s">
        <v>555</v>
      </c>
      <c r="R611" s="42" t="s">
        <v>555</v>
      </c>
      <c r="S611" s="42" t="s">
        <v>555</v>
      </c>
      <c r="T611" s="42" t="s">
        <v>555</v>
      </c>
      <c r="U611" s="42" t="s">
        <v>555</v>
      </c>
      <c r="V611" s="44"/>
      <c r="W611" s="44"/>
      <c r="X611" s="44"/>
      <c r="Y611" s="44"/>
      <c r="Z611" s="44"/>
      <c r="AA611" s="44"/>
    </row>
    <row r="612" spans="1:27" ht="15.75" customHeight="1" x14ac:dyDescent="0.25">
      <c r="A612" s="43">
        <v>629</v>
      </c>
      <c r="B612" s="43" t="s">
        <v>482</v>
      </c>
      <c r="C612" s="42" t="s">
        <v>3444</v>
      </c>
      <c r="D612" s="42" t="s">
        <v>3445</v>
      </c>
      <c r="E612" s="42" t="s">
        <v>3446</v>
      </c>
      <c r="F612" s="42" t="s">
        <v>3447</v>
      </c>
      <c r="G612" s="42" t="s">
        <v>3448</v>
      </c>
      <c r="H612" s="42" t="s">
        <v>571</v>
      </c>
      <c r="I612" s="42"/>
      <c r="J612" s="42"/>
      <c r="K612" s="42" t="s">
        <v>2570</v>
      </c>
      <c r="L612" s="42" t="s">
        <v>572</v>
      </c>
      <c r="M612" s="42" t="s">
        <v>3449</v>
      </c>
      <c r="N612" s="42" t="s">
        <v>565</v>
      </c>
      <c r="O612" s="42"/>
      <c r="P612" s="42" t="s">
        <v>555</v>
      </c>
      <c r="Q612" s="42" t="s">
        <v>555</v>
      </c>
      <c r="R612" s="42" t="s">
        <v>555</v>
      </c>
      <c r="S612" s="42" t="s">
        <v>555</v>
      </c>
      <c r="T612" s="42" t="s">
        <v>555</v>
      </c>
      <c r="U612" s="42" t="s">
        <v>555</v>
      </c>
      <c r="V612" s="44"/>
      <c r="W612" s="44"/>
      <c r="X612" s="44"/>
      <c r="Y612" s="44"/>
      <c r="Z612" s="44"/>
      <c r="AA612" s="44"/>
    </row>
    <row r="613" spans="1:27" ht="15.75" customHeight="1" x14ac:dyDescent="0.25">
      <c r="A613" s="43">
        <v>630</v>
      </c>
      <c r="B613" s="43" t="s">
        <v>482</v>
      </c>
      <c r="C613" s="42" t="s">
        <v>3450</v>
      </c>
      <c r="D613" s="42" t="s">
        <v>3451</v>
      </c>
      <c r="E613" s="42" t="s">
        <v>3452</v>
      </c>
      <c r="F613" s="42" t="s">
        <v>3453</v>
      </c>
      <c r="G613" s="42" t="s">
        <v>3454</v>
      </c>
      <c r="H613" s="42" t="s">
        <v>571</v>
      </c>
      <c r="I613" s="42"/>
      <c r="J613" s="42"/>
      <c r="K613" s="42"/>
      <c r="L613" s="42" t="s">
        <v>572</v>
      </c>
      <c r="M613" s="42" t="s">
        <v>3455</v>
      </c>
      <c r="N613" s="42" t="s">
        <v>565</v>
      </c>
      <c r="O613" s="42"/>
      <c r="P613" s="42" t="s">
        <v>555</v>
      </c>
      <c r="Q613" s="42" t="s">
        <v>555</v>
      </c>
      <c r="R613" s="42" t="s">
        <v>555</v>
      </c>
      <c r="S613" s="42" t="s">
        <v>555</v>
      </c>
      <c r="T613" s="42" t="s">
        <v>555</v>
      </c>
      <c r="U613" s="42" t="s">
        <v>555</v>
      </c>
      <c r="V613" s="44"/>
      <c r="W613" s="44"/>
      <c r="X613" s="44"/>
      <c r="Y613" s="44"/>
      <c r="Z613" s="44"/>
      <c r="AA613" s="44"/>
    </row>
    <row r="614" spans="1:27" ht="15.75" customHeight="1" x14ac:dyDescent="0.25">
      <c r="A614" s="43">
        <v>631</v>
      </c>
      <c r="B614" s="43" t="s">
        <v>482</v>
      </c>
      <c r="C614" s="42" t="s">
        <v>3456</v>
      </c>
      <c r="D614" s="42" t="s">
        <v>3457</v>
      </c>
      <c r="E614" s="42" t="s">
        <v>3458</v>
      </c>
      <c r="F614" s="42" t="s">
        <v>3459</v>
      </c>
      <c r="G614" s="42" t="s">
        <v>3460</v>
      </c>
      <c r="H614" s="42" t="s">
        <v>571</v>
      </c>
      <c r="I614" s="42"/>
      <c r="J614" s="42"/>
      <c r="K614" s="42"/>
      <c r="L614" s="42" t="s">
        <v>572</v>
      </c>
      <c r="M614" s="42" t="s">
        <v>3461</v>
      </c>
      <c r="N614" s="42" t="s">
        <v>565</v>
      </c>
      <c r="O614" s="42"/>
      <c r="P614" s="42" t="s">
        <v>555</v>
      </c>
      <c r="Q614" s="42" t="s">
        <v>555</v>
      </c>
      <c r="R614" s="42" t="s">
        <v>555</v>
      </c>
      <c r="S614" s="42" t="s">
        <v>555</v>
      </c>
      <c r="T614" s="42" t="s">
        <v>555</v>
      </c>
      <c r="U614" s="42" t="s">
        <v>555</v>
      </c>
      <c r="V614" s="44"/>
      <c r="W614" s="44"/>
      <c r="X614" s="44"/>
      <c r="Y614" s="44"/>
      <c r="Z614" s="44"/>
      <c r="AA614" s="44"/>
    </row>
    <row r="615" spans="1:27" ht="15.75" customHeight="1" x14ac:dyDescent="0.25">
      <c r="A615" s="43">
        <v>632</v>
      </c>
      <c r="B615" s="43" t="s">
        <v>482</v>
      </c>
      <c r="C615" s="42" t="s">
        <v>3462</v>
      </c>
      <c r="D615" s="42" t="s">
        <v>3463</v>
      </c>
      <c r="E615" s="42" t="s">
        <v>3464</v>
      </c>
      <c r="F615" s="42" t="s">
        <v>3465</v>
      </c>
      <c r="G615" s="42" t="s">
        <v>3466</v>
      </c>
      <c r="H615" s="42" t="s">
        <v>571</v>
      </c>
      <c r="I615" s="42"/>
      <c r="J615" s="42"/>
      <c r="K615" s="42"/>
      <c r="L615" s="42" t="s">
        <v>572</v>
      </c>
      <c r="M615" s="42" t="s">
        <v>3467</v>
      </c>
      <c r="N615" s="42" t="s">
        <v>565</v>
      </c>
      <c r="O615" s="42"/>
      <c r="P615" s="42" t="s">
        <v>555</v>
      </c>
      <c r="Q615" s="42" t="s">
        <v>555</v>
      </c>
      <c r="R615" s="42" t="s">
        <v>555</v>
      </c>
      <c r="S615" s="42" t="s">
        <v>555</v>
      </c>
      <c r="T615" s="42" t="s">
        <v>555</v>
      </c>
      <c r="U615" s="42" t="s">
        <v>555</v>
      </c>
      <c r="V615" s="44"/>
      <c r="W615" s="44"/>
      <c r="X615" s="44"/>
      <c r="Y615" s="44"/>
      <c r="Z615" s="44"/>
      <c r="AA615" s="44"/>
    </row>
    <row r="616" spans="1:27" ht="15.75" customHeight="1" x14ac:dyDescent="0.25">
      <c r="A616" s="43">
        <v>633</v>
      </c>
      <c r="B616" s="43" t="s">
        <v>482</v>
      </c>
      <c r="C616" s="42" t="s">
        <v>3468</v>
      </c>
      <c r="D616" s="42" t="s">
        <v>3469</v>
      </c>
      <c r="E616" s="42" t="s">
        <v>3470</v>
      </c>
      <c r="F616" s="42" t="s">
        <v>3471</v>
      </c>
      <c r="G616" s="42" t="s">
        <v>3472</v>
      </c>
      <c r="H616" s="42" t="s">
        <v>562</v>
      </c>
      <c r="I616" s="42"/>
      <c r="J616" s="42"/>
      <c r="K616" s="42"/>
      <c r="L616" s="42" t="s">
        <v>563</v>
      </c>
      <c r="M616" s="42" t="s">
        <v>3473</v>
      </c>
      <c r="N616" s="42" t="s">
        <v>565</v>
      </c>
      <c r="O616" s="42"/>
      <c r="P616" s="42" t="s">
        <v>555</v>
      </c>
      <c r="Q616" s="42" t="s">
        <v>555</v>
      </c>
      <c r="R616" s="42" t="s">
        <v>555</v>
      </c>
      <c r="S616" s="42" t="s">
        <v>555</v>
      </c>
      <c r="T616" s="42" t="s">
        <v>555</v>
      </c>
      <c r="U616" s="42" t="s">
        <v>555</v>
      </c>
      <c r="V616" s="44"/>
      <c r="W616" s="44"/>
      <c r="X616" s="44"/>
      <c r="Y616" s="44"/>
      <c r="Z616" s="44"/>
      <c r="AA616" s="44"/>
    </row>
    <row r="617" spans="1:27" ht="15.75" customHeight="1" x14ac:dyDescent="0.25">
      <c r="A617" s="43">
        <v>634</v>
      </c>
      <c r="B617" s="43" t="s">
        <v>482</v>
      </c>
      <c r="C617" s="42" t="s">
        <v>3474</v>
      </c>
      <c r="D617" s="42" t="s">
        <v>3439</v>
      </c>
      <c r="E617" s="42" t="s">
        <v>3440</v>
      </c>
      <c r="F617" s="42" t="s">
        <v>3475</v>
      </c>
      <c r="G617" s="42" t="s">
        <v>3476</v>
      </c>
      <c r="H617" s="42" t="s">
        <v>571</v>
      </c>
      <c r="I617" s="42"/>
      <c r="J617" s="42"/>
      <c r="K617" s="42"/>
      <c r="L617" s="42" t="s">
        <v>572</v>
      </c>
      <c r="M617" s="42" t="s">
        <v>3477</v>
      </c>
      <c r="N617" s="42" t="s">
        <v>565</v>
      </c>
      <c r="O617" s="42"/>
      <c r="P617" s="42" t="s">
        <v>555</v>
      </c>
      <c r="Q617" s="42" t="s">
        <v>555</v>
      </c>
      <c r="R617" s="42" t="s">
        <v>555</v>
      </c>
      <c r="S617" s="42" t="s">
        <v>555</v>
      </c>
      <c r="T617" s="42" t="s">
        <v>555</v>
      </c>
      <c r="U617" s="42" t="s">
        <v>555</v>
      </c>
      <c r="V617" s="44"/>
      <c r="W617" s="44"/>
      <c r="X617" s="44"/>
      <c r="Y617" s="44"/>
      <c r="Z617" s="44"/>
      <c r="AA617" s="44"/>
    </row>
    <row r="618" spans="1:27" ht="15.75" customHeight="1" x14ac:dyDescent="0.25">
      <c r="A618" s="43">
        <v>635</v>
      </c>
      <c r="B618" s="43" t="s">
        <v>482</v>
      </c>
      <c r="C618" s="42" t="s">
        <v>3478</v>
      </c>
      <c r="D618" s="42" t="s">
        <v>555</v>
      </c>
      <c r="E618" s="42" t="s">
        <v>3479</v>
      </c>
      <c r="F618" s="42" t="s">
        <v>3480</v>
      </c>
      <c r="G618" s="42" t="s">
        <v>3481</v>
      </c>
      <c r="H618" s="42" t="s">
        <v>571</v>
      </c>
      <c r="I618" s="42"/>
      <c r="J618" s="42"/>
      <c r="K618" s="42"/>
      <c r="L618" s="42" t="s">
        <v>572</v>
      </c>
      <c r="M618" s="42" t="s">
        <v>3482</v>
      </c>
      <c r="N618" s="42" t="s">
        <v>565</v>
      </c>
      <c r="O618" s="42"/>
      <c r="P618" s="42" t="s">
        <v>555</v>
      </c>
      <c r="Q618" s="42" t="s">
        <v>555</v>
      </c>
      <c r="R618" s="42" t="s">
        <v>555</v>
      </c>
      <c r="S618" s="42" t="s">
        <v>555</v>
      </c>
      <c r="T618" s="42" t="s">
        <v>555</v>
      </c>
      <c r="U618" s="42" t="s">
        <v>555</v>
      </c>
      <c r="V618" s="44"/>
      <c r="W618" s="44"/>
      <c r="X618" s="44"/>
      <c r="Y618" s="44"/>
      <c r="Z618" s="44"/>
      <c r="AA618" s="44"/>
    </row>
    <row r="619" spans="1:27" ht="15.75" customHeight="1" x14ac:dyDescent="0.25">
      <c r="A619" s="43">
        <v>636</v>
      </c>
      <c r="B619" s="43" t="s">
        <v>482</v>
      </c>
      <c r="C619" s="42" t="s">
        <v>3483</v>
      </c>
      <c r="D619" s="42" t="s">
        <v>3484</v>
      </c>
      <c r="E619" s="42" t="s">
        <v>3485</v>
      </c>
      <c r="F619" s="42" t="s">
        <v>3486</v>
      </c>
      <c r="G619" s="42" t="s">
        <v>3487</v>
      </c>
      <c r="H619" s="42" t="s">
        <v>571</v>
      </c>
      <c r="I619" s="42"/>
      <c r="J619" s="42"/>
      <c r="K619" s="42"/>
      <c r="L619" s="42" t="s">
        <v>572</v>
      </c>
      <c r="M619" s="42" t="s">
        <v>3488</v>
      </c>
      <c r="N619" s="42" t="s">
        <v>565</v>
      </c>
      <c r="O619" s="42"/>
      <c r="P619" s="42" t="s">
        <v>555</v>
      </c>
      <c r="Q619" s="42" t="s">
        <v>555</v>
      </c>
      <c r="R619" s="42" t="s">
        <v>555</v>
      </c>
      <c r="S619" s="42" t="s">
        <v>555</v>
      </c>
      <c r="T619" s="42" t="s">
        <v>555</v>
      </c>
      <c r="U619" s="42" t="s">
        <v>555</v>
      </c>
      <c r="V619" s="44"/>
      <c r="W619" s="44"/>
      <c r="X619" s="44"/>
      <c r="Y619" s="44"/>
      <c r="Z619" s="44"/>
      <c r="AA619" s="44"/>
    </row>
    <row r="620" spans="1:27" ht="15.75" customHeight="1" x14ac:dyDescent="0.25">
      <c r="A620" s="43">
        <v>637</v>
      </c>
      <c r="B620" s="43" t="s">
        <v>482</v>
      </c>
      <c r="C620" s="42" t="s">
        <v>3489</v>
      </c>
      <c r="D620" s="42" t="s">
        <v>3490</v>
      </c>
      <c r="E620" s="42" t="s">
        <v>3491</v>
      </c>
      <c r="F620" s="42" t="s">
        <v>3492</v>
      </c>
      <c r="G620" s="42" t="s">
        <v>3493</v>
      </c>
      <c r="H620" s="42" t="s">
        <v>571</v>
      </c>
      <c r="I620" s="42"/>
      <c r="J620" s="42"/>
      <c r="K620" s="42"/>
      <c r="L620" s="42" t="s">
        <v>572</v>
      </c>
      <c r="M620" s="42" t="s">
        <v>3494</v>
      </c>
      <c r="N620" s="42" t="s">
        <v>565</v>
      </c>
      <c r="O620" s="42"/>
      <c r="P620" s="42" t="s">
        <v>555</v>
      </c>
      <c r="Q620" s="42" t="s">
        <v>555</v>
      </c>
      <c r="R620" s="42" t="s">
        <v>555</v>
      </c>
      <c r="S620" s="42" t="s">
        <v>555</v>
      </c>
      <c r="T620" s="42" t="s">
        <v>555</v>
      </c>
      <c r="U620" s="42" t="s">
        <v>555</v>
      </c>
      <c r="V620" s="44"/>
      <c r="W620" s="44"/>
      <c r="X620" s="44"/>
      <c r="Y620" s="44"/>
      <c r="Z620" s="44"/>
      <c r="AA620" s="44"/>
    </row>
    <row r="621" spans="1:27" ht="15.75" customHeight="1" x14ac:dyDescent="0.25">
      <c r="A621" s="43">
        <v>638</v>
      </c>
      <c r="B621" s="43" t="s">
        <v>482</v>
      </c>
      <c r="C621" s="42" t="s">
        <v>3495</v>
      </c>
      <c r="D621" s="42" t="s">
        <v>3496</v>
      </c>
      <c r="E621" s="42" t="s">
        <v>3497</v>
      </c>
      <c r="F621" s="42" t="s">
        <v>3498</v>
      </c>
      <c r="G621" s="42" t="s">
        <v>3499</v>
      </c>
      <c r="H621" s="42" t="s">
        <v>571</v>
      </c>
      <c r="I621" s="42"/>
      <c r="J621" s="42"/>
      <c r="K621" s="42"/>
      <c r="L621" s="42" t="s">
        <v>572</v>
      </c>
      <c r="M621" s="42" t="s">
        <v>3500</v>
      </c>
      <c r="N621" s="42" t="s">
        <v>565</v>
      </c>
      <c r="O621" s="42"/>
      <c r="P621" s="42" t="s">
        <v>555</v>
      </c>
      <c r="Q621" s="42" t="s">
        <v>555</v>
      </c>
      <c r="R621" s="42" t="s">
        <v>555</v>
      </c>
      <c r="S621" s="42" t="s">
        <v>555</v>
      </c>
      <c r="T621" s="42" t="s">
        <v>555</v>
      </c>
      <c r="U621" s="42" t="s">
        <v>555</v>
      </c>
      <c r="V621" s="44"/>
      <c r="W621" s="44"/>
      <c r="X621" s="44"/>
      <c r="Y621" s="44"/>
      <c r="Z621" s="44"/>
      <c r="AA621" s="44"/>
    </row>
    <row r="622" spans="1:27" ht="15.75" customHeight="1" x14ac:dyDescent="0.25">
      <c r="A622" s="43">
        <v>639</v>
      </c>
      <c r="B622" s="43" t="s">
        <v>482</v>
      </c>
      <c r="C622" s="42" t="s">
        <v>3501</v>
      </c>
      <c r="D622" s="42" t="s">
        <v>3502</v>
      </c>
      <c r="E622" s="42" t="s">
        <v>3503</v>
      </c>
      <c r="F622" s="42" t="s">
        <v>3504</v>
      </c>
      <c r="G622" s="42" t="s">
        <v>3505</v>
      </c>
      <c r="H622" s="42" t="s">
        <v>571</v>
      </c>
      <c r="I622" s="42"/>
      <c r="J622" s="42"/>
      <c r="K622" s="42"/>
      <c r="L622" s="42" t="s">
        <v>572</v>
      </c>
      <c r="M622" s="42" t="s">
        <v>3506</v>
      </c>
      <c r="N622" s="42" t="s">
        <v>565</v>
      </c>
      <c r="O622" s="42"/>
      <c r="P622" s="42" t="s">
        <v>555</v>
      </c>
      <c r="Q622" s="42" t="s">
        <v>555</v>
      </c>
      <c r="R622" s="42" t="s">
        <v>555</v>
      </c>
      <c r="S622" s="42" t="s">
        <v>555</v>
      </c>
      <c r="T622" s="42" t="s">
        <v>555</v>
      </c>
      <c r="U622" s="42" t="s">
        <v>555</v>
      </c>
      <c r="V622" s="44"/>
      <c r="W622" s="44"/>
      <c r="X622" s="44"/>
      <c r="Y622" s="44"/>
      <c r="Z622" s="44"/>
      <c r="AA622" s="44"/>
    </row>
    <row r="623" spans="1:27" ht="15.75" customHeight="1" x14ac:dyDescent="0.25">
      <c r="A623" s="43">
        <v>640</v>
      </c>
      <c r="B623" s="43" t="s">
        <v>482</v>
      </c>
      <c r="C623" s="42" t="s">
        <v>3507</v>
      </c>
      <c r="D623" s="42" t="s">
        <v>3508</v>
      </c>
      <c r="E623" s="42" t="s">
        <v>3509</v>
      </c>
      <c r="F623" s="42" t="s">
        <v>3510</v>
      </c>
      <c r="G623" s="42" t="s">
        <v>3511</v>
      </c>
      <c r="H623" s="42" t="s">
        <v>571</v>
      </c>
      <c r="I623" s="42"/>
      <c r="J623" s="42"/>
      <c r="K623" s="42"/>
      <c r="L623" s="42" t="s">
        <v>572</v>
      </c>
      <c r="M623" s="42" t="s">
        <v>3512</v>
      </c>
      <c r="N623" s="42" t="s">
        <v>565</v>
      </c>
      <c r="O623" s="42"/>
      <c r="P623" s="42" t="s">
        <v>555</v>
      </c>
      <c r="Q623" s="42" t="s">
        <v>555</v>
      </c>
      <c r="R623" s="42" t="s">
        <v>555</v>
      </c>
      <c r="S623" s="42" t="s">
        <v>555</v>
      </c>
      <c r="T623" s="42" t="s">
        <v>555</v>
      </c>
      <c r="U623" s="42" t="s">
        <v>555</v>
      </c>
      <c r="V623" s="44"/>
      <c r="W623" s="44"/>
      <c r="X623" s="44"/>
      <c r="Y623" s="44"/>
      <c r="Z623" s="44"/>
      <c r="AA623" s="44"/>
    </row>
    <row r="624" spans="1:27" ht="15.75" customHeight="1" x14ac:dyDescent="0.25">
      <c r="A624" s="43">
        <v>641</v>
      </c>
      <c r="B624" s="43" t="s">
        <v>482</v>
      </c>
      <c r="C624" s="42" t="s">
        <v>3513</v>
      </c>
      <c r="D624" s="42" t="s">
        <v>3514</v>
      </c>
      <c r="E624" s="42" t="s">
        <v>3515</v>
      </c>
      <c r="F624" s="42" t="s">
        <v>3516</v>
      </c>
      <c r="G624" s="42" t="s">
        <v>3517</v>
      </c>
      <c r="H624" s="42" t="s">
        <v>571</v>
      </c>
      <c r="I624" s="42"/>
      <c r="J624" s="42"/>
      <c r="K624" s="42"/>
      <c r="L624" s="42" t="s">
        <v>572</v>
      </c>
      <c r="M624" s="42" t="s">
        <v>3518</v>
      </c>
      <c r="N624" s="42" t="s">
        <v>565</v>
      </c>
      <c r="O624" s="42"/>
      <c r="P624" s="42" t="s">
        <v>555</v>
      </c>
      <c r="Q624" s="42" t="s">
        <v>555</v>
      </c>
      <c r="R624" s="42" t="s">
        <v>555</v>
      </c>
      <c r="S624" s="42" t="s">
        <v>555</v>
      </c>
      <c r="T624" s="42" t="s">
        <v>555</v>
      </c>
      <c r="U624" s="42" t="s">
        <v>555</v>
      </c>
      <c r="V624" s="44"/>
      <c r="W624" s="44"/>
      <c r="X624" s="44"/>
      <c r="Y624" s="44"/>
      <c r="Z624" s="44"/>
      <c r="AA624" s="44"/>
    </row>
    <row r="625" spans="1:27" ht="15.75" customHeight="1" x14ac:dyDescent="0.25">
      <c r="A625" s="43">
        <v>642</v>
      </c>
      <c r="B625" s="43" t="s">
        <v>482</v>
      </c>
      <c r="C625" s="42" t="s">
        <v>3519</v>
      </c>
      <c r="D625" s="42" t="s">
        <v>3520</v>
      </c>
      <c r="E625" s="42" t="s">
        <v>3521</v>
      </c>
      <c r="F625" s="42" t="s">
        <v>3522</v>
      </c>
      <c r="G625" s="42" t="s">
        <v>3523</v>
      </c>
      <c r="H625" s="42" t="s">
        <v>571</v>
      </c>
      <c r="I625" s="42"/>
      <c r="J625" s="42"/>
      <c r="K625" s="42"/>
      <c r="L625" s="42" t="s">
        <v>572</v>
      </c>
      <c r="M625" s="42" t="s">
        <v>3524</v>
      </c>
      <c r="N625" s="42" t="s">
        <v>565</v>
      </c>
      <c r="O625" s="42"/>
      <c r="P625" s="42" t="s">
        <v>555</v>
      </c>
      <c r="Q625" s="42" t="s">
        <v>555</v>
      </c>
      <c r="R625" s="42" t="s">
        <v>555</v>
      </c>
      <c r="S625" s="42" t="s">
        <v>555</v>
      </c>
      <c r="T625" s="42" t="s">
        <v>555</v>
      </c>
      <c r="U625" s="42" t="s">
        <v>555</v>
      </c>
      <c r="V625" s="44"/>
      <c r="W625" s="44"/>
      <c r="X625" s="44"/>
      <c r="Y625" s="44"/>
      <c r="Z625" s="44"/>
      <c r="AA625" s="44"/>
    </row>
    <row r="626" spans="1:27" ht="15.75" customHeight="1" x14ac:dyDescent="0.25">
      <c r="A626" s="43">
        <v>643</v>
      </c>
      <c r="B626" s="43" t="s">
        <v>482</v>
      </c>
      <c r="C626" s="42" t="s">
        <v>3525</v>
      </c>
      <c r="D626" s="42" t="s">
        <v>3526</v>
      </c>
      <c r="E626" s="42" t="s">
        <v>3527</v>
      </c>
      <c r="F626" s="42" t="s">
        <v>3528</v>
      </c>
      <c r="G626" s="42" t="s">
        <v>3529</v>
      </c>
      <c r="H626" s="42" t="s">
        <v>571</v>
      </c>
      <c r="I626" s="42"/>
      <c r="J626" s="42"/>
      <c r="K626" s="42"/>
      <c r="L626" s="42" t="s">
        <v>572</v>
      </c>
      <c r="M626" s="42" t="s">
        <v>3530</v>
      </c>
      <c r="N626" s="42" t="s">
        <v>565</v>
      </c>
      <c r="O626" s="42"/>
      <c r="P626" s="42" t="s">
        <v>555</v>
      </c>
      <c r="Q626" s="42" t="s">
        <v>555</v>
      </c>
      <c r="R626" s="42" t="s">
        <v>555</v>
      </c>
      <c r="S626" s="42" t="s">
        <v>555</v>
      </c>
      <c r="T626" s="42" t="s">
        <v>555</v>
      </c>
      <c r="U626" s="42" t="s">
        <v>555</v>
      </c>
      <c r="V626" s="44"/>
      <c r="W626" s="44"/>
      <c r="X626" s="44"/>
      <c r="Y626" s="44"/>
      <c r="Z626" s="44"/>
      <c r="AA626" s="44"/>
    </row>
    <row r="627" spans="1:27" ht="15.75" customHeight="1" x14ac:dyDescent="0.25">
      <c r="A627" s="43">
        <v>644</v>
      </c>
      <c r="B627" s="43" t="s">
        <v>482</v>
      </c>
      <c r="C627" s="42" t="s">
        <v>3531</v>
      </c>
      <c r="D627" s="42" t="s">
        <v>3532</v>
      </c>
      <c r="E627" s="42" t="s">
        <v>3533</v>
      </c>
      <c r="F627" s="42" t="s">
        <v>3534</v>
      </c>
      <c r="G627" s="42" t="s">
        <v>3535</v>
      </c>
      <c r="H627" s="42" t="s">
        <v>571</v>
      </c>
      <c r="I627" s="42"/>
      <c r="J627" s="42"/>
      <c r="K627" s="42"/>
      <c r="L627" s="42" t="s">
        <v>572</v>
      </c>
      <c r="M627" s="42" t="s">
        <v>3536</v>
      </c>
      <c r="N627" s="42" t="s">
        <v>565</v>
      </c>
      <c r="O627" s="42">
        <v>0</v>
      </c>
      <c r="P627" s="42" t="s">
        <v>555</v>
      </c>
      <c r="Q627" s="42" t="s">
        <v>555</v>
      </c>
      <c r="R627" s="42" t="s">
        <v>555</v>
      </c>
      <c r="S627" s="42" t="s">
        <v>555</v>
      </c>
      <c r="T627" s="42" t="s">
        <v>555</v>
      </c>
      <c r="U627" s="42" t="s">
        <v>555</v>
      </c>
      <c r="V627" s="44"/>
      <c r="W627" s="44"/>
      <c r="X627" s="44"/>
      <c r="Y627" s="44"/>
      <c r="Z627" s="44"/>
      <c r="AA627" s="44"/>
    </row>
    <row r="628" spans="1:27" ht="15.75" customHeight="1" x14ac:dyDescent="0.25">
      <c r="A628" s="43">
        <v>646</v>
      </c>
      <c r="B628" s="43" t="s">
        <v>482</v>
      </c>
      <c r="C628" s="42" t="s">
        <v>3537</v>
      </c>
      <c r="D628" s="42" t="s">
        <v>555</v>
      </c>
      <c r="E628" s="42" t="s">
        <v>3538</v>
      </c>
      <c r="F628" s="42" t="s">
        <v>3539</v>
      </c>
      <c r="G628" s="42" t="s">
        <v>3540</v>
      </c>
      <c r="H628" s="42" t="s">
        <v>571</v>
      </c>
      <c r="I628" s="42"/>
      <c r="J628" s="42"/>
      <c r="K628" s="42"/>
      <c r="L628" s="42" t="s">
        <v>572</v>
      </c>
      <c r="M628" s="42" t="s">
        <v>3541</v>
      </c>
      <c r="N628" s="42" t="s">
        <v>565</v>
      </c>
      <c r="O628" s="42"/>
      <c r="P628" s="42" t="s">
        <v>555</v>
      </c>
      <c r="Q628" s="42" t="s">
        <v>555</v>
      </c>
      <c r="R628" s="42" t="s">
        <v>555</v>
      </c>
      <c r="S628" s="42" t="s">
        <v>555</v>
      </c>
      <c r="T628" s="42" t="s">
        <v>555</v>
      </c>
      <c r="U628" s="42" t="s">
        <v>555</v>
      </c>
      <c r="V628" s="44"/>
      <c r="W628" s="44"/>
      <c r="X628" s="44"/>
      <c r="Y628" s="44"/>
      <c r="Z628" s="44"/>
      <c r="AA628" s="44"/>
    </row>
    <row r="629" spans="1:27" ht="15.75" customHeight="1" x14ac:dyDescent="0.25">
      <c r="A629" s="43">
        <v>647</v>
      </c>
      <c r="B629" s="43" t="s">
        <v>482</v>
      </c>
      <c r="C629" s="42" t="s">
        <v>3542</v>
      </c>
      <c r="D629" s="42" t="s">
        <v>555</v>
      </c>
      <c r="E629" s="42" t="s">
        <v>3538</v>
      </c>
      <c r="F629" s="42" t="s">
        <v>3543</v>
      </c>
      <c r="G629" s="42" t="s">
        <v>3544</v>
      </c>
      <c r="H629" s="42" t="s">
        <v>554</v>
      </c>
      <c r="I629" s="42"/>
      <c r="J629" s="42"/>
      <c r="K629" s="42"/>
      <c r="L629" s="42" t="s">
        <v>579</v>
      </c>
      <c r="M629" s="42" t="s">
        <v>3545</v>
      </c>
      <c r="N629" s="42" t="s">
        <v>565</v>
      </c>
      <c r="O629" s="42"/>
      <c r="P629" s="42" t="s">
        <v>555</v>
      </c>
      <c r="Q629" s="42" t="s">
        <v>555</v>
      </c>
      <c r="R629" s="42" t="s">
        <v>555</v>
      </c>
      <c r="S629" s="42" t="s">
        <v>555</v>
      </c>
      <c r="T629" s="42" t="s">
        <v>555</v>
      </c>
      <c r="U629" s="42" t="s">
        <v>555</v>
      </c>
      <c r="V629" s="44"/>
      <c r="W629" s="44"/>
      <c r="X629" s="44"/>
      <c r="Y629" s="44"/>
      <c r="Z629" s="44"/>
      <c r="AA629" s="44"/>
    </row>
    <row r="630" spans="1:27" ht="15.75" customHeight="1" x14ac:dyDescent="0.25">
      <c r="A630" s="43">
        <v>648</v>
      </c>
      <c r="B630" s="43" t="s">
        <v>482</v>
      </c>
      <c r="C630" s="42" t="s">
        <v>3546</v>
      </c>
      <c r="D630" s="42" t="s">
        <v>555</v>
      </c>
      <c r="E630" s="42" t="s">
        <v>3547</v>
      </c>
      <c r="F630" s="42" t="s">
        <v>3548</v>
      </c>
      <c r="G630" s="42" t="s">
        <v>3549</v>
      </c>
      <c r="H630" s="42" t="s">
        <v>571</v>
      </c>
      <c r="I630" s="42"/>
      <c r="J630" s="42"/>
      <c r="K630" s="42"/>
      <c r="L630" s="42" t="s">
        <v>572</v>
      </c>
      <c r="M630" s="42" t="s">
        <v>3550</v>
      </c>
      <c r="N630" s="42" t="s">
        <v>565</v>
      </c>
      <c r="O630" s="42"/>
      <c r="P630" s="42" t="s">
        <v>555</v>
      </c>
      <c r="Q630" s="42" t="s">
        <v>555</v>
      </c>
      <c r="R630" s="42" t="s">
        <v>555</v>
      </c>
      <c r="S630" s="42" t="s">
        <v>555</v>
      </c>
      <c r="T630" s="42" t="s">
        <v>555</v>
      </c>
      <c r="U630" s="42" t="s">
        <v>555</v>
      </c>
      <c r="V630" s="44"/>
      <c r="W630" s="44"/>
      <c r="X630" s="44"/>
      <c r="Y630" s="44"/>
      <c r="Z630" s="44"/>
      <c r="AA630" s="44"/>
    </row>
    <row r="631" spans="1:27" ht="15.75" customHeight="1" x14ac:dyDescent="0.25">
      <c r="A631" s="43">
        <v>649</v>
      </c>
      <c r="B631" s="43" t="s">
        <v>482</v>
      </c>
      <c r="C631" s="42" t="s">
        <v>3551</v>
      </c>
      <c r="D631" s="42" t="s">
        <v>3552</v>
      </c>
      <c r="E631" s="42" t="s">
        <v>3553</v>
      </c>
      <c r="F631" s="42" t="s">
        <v>3554</v>
      </c>
      <c r="G631" s="42" t="s">
        <v>3555</v>
      </c>
      <c r="H631" s="42" t="s">
        <v>571</v>
      </c>
      <c r="I631" s="42"/>
      <c r="J631" s="42"/>
      <c r="K631" s="42"/>
      <c r="L631" s="42" t="s">
        <v>572</v>
      </c>
      <c r="M631" s="42" t="s">
        <v>3556</v>
      </c>
      <c r="N631" s="42" t="s">
        <v>565</v>
      </c>
      <c r="O631" s="42"/>
      <c r="P631" s="42" t="s">
        <v>555</v>
      </c>
      <c r="Q631" s="42" t="s">
        <v>555</v>
      </c>
      <c r="R631" s="42" t="s">
        <v>555</v>
      </c>
      <c r="S631" s="42" t="s">
        <v>555</v>
      </c>
      <c r="T631" s="42" t="s">
        <v>555</v>
      </c>
      <c r="U631" s="42" t="s">
        <v>555</v>
      </c>
      <c r="V631" s="44"/>
      <c r="W631" s="44"/>
      <c r="X631" s="44"/>
      <c r="Y631" s="44"/>
      <c r="Z631" s="44"/>
      <c r="AA631" s="44"/>
    </row>
    <row r="632" spans="1:27" ht="15.75" customHeight="1" x14ac:dyDescent="0.25">
      <c r="A632" s="43">
        <v>650</v>
      </c>
      <c r="B632" s="43" t="s">
        <v>482</v>
      </c>
      <c r="C632" s="42" t="s">
        <v>3557</v>
      </c>
      <c r="D632" s="42" t="s">
        <v>3558</v>
      </c>
      <c r="E632" s="42" t="s">
        <v>3559</v>
      </c>
      <c r="F632" s="42" t="s">
        <v>3560</v>
      </c>
      <c r="G632" s="42" t="s">
        <v>3561</v>
      </c>
      <c r="H632" s="42" t="s">
        <v>554</v>
      </c>
      <c r="I632" s="42"/>
      <c r="J632" s="42"/>
      <c r="K632" s="42"/>
      <c r="L632" s="42" t="s">
        <v>579</v>
      </c>
      <c r="M632" s="42" t="s">
        <v>3562</v>
      </c>
      <c r="N632" s="42" t="s">
        <v>565</v>
      </c>
      <c r="O632" s="42"/>
      <c r="P632" s="42" t="s">
        <v>555</v>
      </c>
      <c r="Q632" s="42" t="s">
        <v>555</v>
      </c>
      <c r="R632" s="42" t="s">
        <v>555</v>
      </c>
      <c r="S632" s="42" t="s">
        <v>555</v>
      </c>
      <c r="T632" s="42" t="s">
        <v>555</v>
      </c>
      <c r="U632" s="42" t="s">
        <v>555</v>
      </c>
      <c r="V632" s="44"/>
      <c r="W632" s="44"/>
      <c r="X632" s="44"/>
      <c r="Y632" s="44"/>
      <c r="Z632" s="44"/>
      <c r="AA632" s="44"/>
    </row>
    <row r="633" spans="1:27" ht="15.75" customHeight="1" x14ac:dyDescent="0.25">
      <c r="A633" s="43">
        <v>651</v>
      </c>
      <c r="B633" s="43" t="s">
        <v>482</v>
      </c>
      <c r="C633" s="42" t="s">
        <v>3563</v>
      </c>
      <c r="D633" s="42" t="s">
        <v>3564</v>
      </c>
      <c r="E633" s="42" t="s">
        <v>3565</v>
      </c>
      <c r="F633" s="42" t="s">
        <v>3566</v>
      </c>
      <c r="G633" s="42" t="s">
        <v>3567</v>
      </c>
      <c r="H633" s="42" t="s">
        <v>571</v>
      </c>
      <c r="I633" s="42"/>
      <c r="J633" s="42"/>
      <c r="K633" s="42"/>
      <c r="L633" s="42" t="s">
        <v>572</v>
      </c>
      <c r="M633" s="42" t="s">
        <v>3568</v>
      </c>
      <c r="N633" s="42" t="s">
        <v>565</v>
      </c>
      <c r="O633" s="42"/>
      <c r="P633" s="42" t="s">
        <v>555</v>
      </c>
      <c r="Q633" s="42" t="s">
        <v>555</v>
      </c>
      <c r="R633" s="42" t="s">
        <v>555</v>
      </c>
      <c r="S633" s="42" t="s">
        <v>555</v>
      </c>
      <c r="T633" s="42" t="s">
        <v>555</v>
      </c>
      <c r="U633" s="42" t="s">
        <v>555</v>
      </c>
      <c r="V633" s="44"/>
      <c r="W633" s="44"/>
      <c r="X633" s="44"/>
      <c r="Y633" s="44"/>
      <c r="Z633" s="44"/>
      <c r="AA633" s="44"/>
    </row>
    <row r="634" spans="1:27" ht="15.75" customHeight="1" x14ac:dyDescent="0.25">
      <c r="A634" s="43">
        <v>652</v>
      </c>
      <c r="B634" s="43" t="s">
        <v>482</v>
      </c>
      <c r="C634" s="42" t="s">
        <v>3569</v>
      </c>
      <c r="D634" s="42" t="s">
        <v>3570</v>
      </c>
      <c r="E634" s="42" t="s">
        <v>3571</v>
      </c>
      <c r="F634" s="42" t="s">
        <v>3572</v>
      </c>
      <c r="G634" s="42" t="s">
        <v>3573</v>
      </c>
      <c r="H634" s="42" t="s">
        <v>571</v>
      </c>
      <c r="I634" s="42"/>
      <c r="J634" s="42"/>
      <c r="K634" s="42"/>
      <c r="L634" s="42" t="s">
        <v>572</v>
      </c>
      <c r="M634" s="42" t="s">
        <v>3574</v>
      </c>
      <c r="N634" s="42" t="s">
        <v>565</v>
      </c>
      <c r="O634" s="42"/>
      <c r="P634" s="42" t="s">
        <v>555</v>
      </c>
      <c r="Q634" s="42" t="s">
        <v>555</v>
      </c>
      <c r="R634" s="42" t="s">
        <v>555</v>
      </c>
      <c r="S634" s="42" t="s">
        <v>555</v>
      </c>
      <c r="T634" s="42" t="s">
        <v>555</v>
      </c>
      <c r="U634" s="42" t="s">
        <v>555</v>
      </c>
      <c r="V634" s="44"/>
      <c r="W634" s="44"/>
      <c r="X634" s="44"/>
      <c r="Y634" s="44"/>
      <c r="Z634" s="44"/>
      <c r="AA634" s="44"/>
    </row>
    <row r="635" spans="1:27" ht="15.75" customHeight="1" x14ac:dyDescent="0.25">
      <c r="A635" s="43">
        <v>653</v>
      </c>
      <c r="B635" s="43" t="s">
        <v>482</v>
      </c>
      <c r="C635" s="42" t="s">
        <v>3575</v>
      </c>
      <c r="D635" s="42" t="s">
        <v>3576</v>
      </c>
      <c r="E635" s="42" t="s">
        <v>3577</v>
      </c>
      <c r="F635" s="42" t="s">
        <v>3578</v>
      </c>
      <c r="G635" s="42" t="s">
        <v>3579</v>
      </c>
      <c r="H635" s="42" t="s">
        <v>571</v>
      </c>
      <c r="I635" s="42"/>
      <c r="J635" s="42"/>
      <c r="K635" s="42"/>
      <c r="L635" s="42" t="s">
        <v>572</v>
      </c>
      <c r="M635" s="42" t="s">
        <v>3580</v>
      </c>
      <c r="N635" s="42" t="s">
        <v>565</v>
      </c>
      <c r="O635" s="42"/>
      <c r="P635" s="42" t="s">
        <v>555</v>
      </c>
      <c r="Q635" s="42" t="s">
        <v>555</v>
      </c>
      <c r="R635" s="42" t="s">
        <v>555</v>
      </c>
      <c r="S635" s="42" t="s">
        <v>555</v>
      </c>
      <c r="T635" s="42" t="s">
        <v>555</v>
      </c>
      <c r="U635" s="42" t="s">
        <v>555</v>
      </c>
      <c r="V635" s="44"/>
      <c r="W635" s="44"/>
      <c r="X635" s="44"/>
      <c r="Y635" s="44"/>
      <c r="Z635" s="44"/>
      <c r="AA635" s="44"/>
    </row>
    <row r="636" spans="1:27" ht="15.75" customHeight="1" x14ac:dyDescent="0.25">
      <c r="A636" s="43">
        <v>654</v>
      </c>
      <c r="B636" s="43" t="s">
        <v>482</v>
      </c>
      <c r="C636" s="42" t="s">
        <v>3581</v>
      </c>
      <c r="D636" s="42" t="s">
        <v>3582</v>
      </c>
      <c r="E636" s="42" t="s">
        <v>3583</v>
      </c>
      <c r="F636" s="42" t="s">
        <v>3584</v>
      </c>
      <c r="G636" s="42" t="s">
        <v>3585</v>
      </c>
      <c r="H636" s="42" t="s">
        <v>571</v>
      </c>
      <c r="I636" s="42"/>
      <c r="J636" s="42"/>
      <c r="K636" s="42"/>
      <c r="L636" s="42" t="s">
        <v>572</v>
      </c>
      <c r="M636" s="42" t="s">
        <v>3586</v>
      </c>
      <c r="N636" s="42" t="s">
        <v>565</v>
      </c>
      <c r="O636" s="42"/>
      <c r="P636" s="42" t="s">
        <v>555</v>
      </c>
      <c r="Q636" s="42" t="s">
        <v>555</v>
      </c>
      <c r="R636" s="42" t="s">
        <v>555</v>
      </c>
      <c r="S636" s="42" t="s">
        <v>555</v>
      </c>
      <c r="T636" s="42" t="s">
        <v>555</v>
      </c>
      <c r="U636" s="42" t="s">
        <v>555</v>
      </c>
      <c r="V636" s="44"/>
      <c r="W636" s="44"/>
      <c r="X636" s="44"/>
      <c r="Y636" s="44"/>
      <c r="Z636" s="44"/>
      <c r="AA636" s="44"/>
    </row>
    <row r="637" spans="1:27" ht="15.75" customHeight="1" x14ac:dyDescent="0.25">
      <c r="A637" s="43">
        <v>655</v>
      </c>
      <c r="B637" s="43" t="s">
        <v>482</v>
      </c>
      <c r="C637" s="42" t="s">
        <v>3587</v>
      </c>
      <c r="D637" s="42" t="s">
        <v>555</v>
      </c>
      <c r="E637" s="42" t="s">
        <v>3547</v>
      </c>
      <c r="F637" s="42" t="s">
        <v>3588</v>
      </c>
      <c r="G637" s="42" t="s">
        <v>3589</v>
      </c>
      <c r="H637" s="42" t="s">
        <v>571</v>
      </c>
      <c r="I637" s="42"/>
      <c r="J637" s="42"/>
      <c r="K637" s="42"/>
      <c r="L637" s="42" t="s">
        <v>572</v>
      </c>
      <c r="M637" s="42" t="s">
        <v>3590</v>
      </c>
      <c r="N637" s="42" t="s">
        <v>565</v>
      </c>
      <c r="O637" s="42"/>
      <c r="P637" s="42" t="s">
        <v>555</v>
      </c>
      <c r="Q637" s="42" t="s">
        <v>555</v>
      </c>
      <c r="R637" s="42" t="s">
        <v>555</v>
      </c>
      <c r="S637" s="42" t="s">
        <v>555</v>
      </c>
      <c r="T637" s="42" t="s">
        <v>555</v>
      </c>
      <c r="U637" s="42" t="s">
        <v>555</v>
      </c>
      <c r="V637" s="44"/>
      <c r="W637" s="44"/>
      <c r="X637" s="44"/>
      <c r="Y637" s="44"/>
      <c r="Z637" s="44"/>
      <c r="AA637" s="44"/>
    </row>
    <row r="638" spans="1:27" ht="15.75" customHeight="1" x14ac:dyDescent="0.25">
      <c r="A638" s="43">
        <v>656</v>
      </c>
      <c r="B638" s="43" t="s">
        <v>482</v>
      </c>
      <c r="C638" s="42" t="s">
        <v>3591</v>
      </c>
      <c r="D638" s="42" t="s">
        <v>3582</v>
      </c>
      <c r="E638" s="42" t="s">
        <v>3583</v>
      </c>
      <c r="F638" s="42" t="s">
        <v>3592</v>
      </c>
      <c r="G638" s="42" t="s">
        <v>3593</v>
      </c>
      <c r="H638" s="42" t="s">
        <v>571</v>
      </c>
      <c r="I638" s="42"/>
      <c r="J638" s="42"/>
      <c r="K638" s="42"/>
      <c r="L638" s="42" t="s">
        <v>572</v>
      </c>
      <c r="M638" s="42" t="s">
        <v>3594</v>
      </c>
      <c r="N638" s="42" t="s">
        <v>565</v>
      </c>
      <c r="O638" s="42"/>
      <c r="P638" s="42" t="s">
        <v>555</v>
      </c>
      <c r="Q638" s="42" t="s">
        <v>555</v>
      </c>
      <c r="R638" s="42" t="s">
        <v>555</v>
      </c>
      <c r="S638" s="42" t="s">
        <v>555</v>
      </c>
      <c r="T638" s="42" t="s">
        <v>555</v>
      </c>
      <c r="U638" s="42" t="s">
        <v>555</v>
      </c>
      <c r="V638" s="44"/>
      <c r="W638" s="44"/>
      <c r="X638" s="44"/>
      <c r="Y638" s="44"/>
      <c r="Z638" s="44"/>
      <c r="AA638" s="44"/>
    </row>
    <row r="639" spans="1:27" ht="15.75" customHeight="1" x14ac:dyDescent="0.25">
      <c r="A639" s="43">
        <v>657</v>
      </c>
      <c r="B639" s="43" t="s">
        <v>482</v>
      </c>
      <c r="C639" s="42" t="s">
        <v>3595</v>
      </c>
      <c r="D639" s="42" t="s">
        <v>3596</v>
      </c>
      <c r="E639" s="42" t="s">
        <v>3597</v>
      </c>
      <c r="F639" s="42" t="s">
        <v>3598</v>
      </c>
      <c r="G639" s="42" t="s">
        <v>3599</v>
      </c>
      <c r="H639" s="42" t="s">
        <v>571</v>
      </c>
      <c r="I639" s="42"/>
      <c r="J639" s="42"/>
      <c r="K639" s="42"/>
      <c r="L639" s="42" t="s">
        <v>572</v>
      </c>
      <c r="M639" s="42" t="s">
        <v>3600</v>
      </c>
      <c r="N639" s="42" t="s">
        <v>565</v>
      </c>
      <c r="O639" s="42"/>
      <c r="P639" s="42" t="s">
        <v>555</v>
      </c>
      <c r="Q639" s="42" t="s">
        <v>555</v>
      </c>
      <c r="R639" s="42" t="s">
        <v>555</v>
      </c>
      <c r="S639" s="42" t="s">
        <v>555</v>
      </c>
      <c r="T639" s="42" t="s">
        <v>555</v>
      </c>
      <c r="U639" s="42" t="s">
        <v>555</v>
      </c>
      <c r="V639" s="44"/>
      <c r="W639" s="44"/>
      <c r="X639" s="44"/>
      <c r="Y639" s="44"/>
      <c r="Z639" s="44"/>
      <c r="AA639" s="44"/>
    </row>
    <row r="640" spans="1:27" ht="15.75" customHeight="1" x14ac:dyDescent="0.25">
      <c r="A640" s="43">
        <v>658</v>
      </c>
      <c r="B640" s="43" t="s">
        <v>482</v>
      </c>
      <c r="C640" s="42" t="s">
        <v>3601</v>
      </c>
      <c r="D640" s="42" t="s">
        <v>3602</v>
      </c>
      <c r="E640" s="42" t="s">
        <v>3603</v>
      </c>
      <c r="F640" s="42" t="s">
        <v>3604</v>
      </c>
      <c r="G640" s="42" t="s">
        <v>3605</v>
      </c>
      <c r="H640" s="42" t="s">
        <v>571</v>
      </c>
      <c r="I640" s="42"/>
      <c r="J640" s="42"/>
      <c r="K640" s="42"/>
      <c r="L640" s="42" t="s">
        <v>572</v>
      </c>
      <c r="M640" s="42" t="s">
        <v>3606</v>
      </c>
      <c r="N640" s="42" t="s">
        <v>565</v>
      </c>
      <c r="O640" s="42"/>
      <c r="P640" s="42" t="s">
        <v>555</v>
      </c>
      <c r="Q640" s="42" t="s">
        <v>555</v>
      </c>
      <c r="R640" s="42" t="s">
        <v>555</v>
      </c>
      <c r="S640" s="42" t="s">
        <v>555</v>
      </c>
      <c r="T640" s="42" t="s">
        <v>555</v>
      </c>
      <c r="U640" s="42" t="s">
        <v>555</v>
      </c>
      <c r="V640" s="44"/>
      <c r="W640" s="44"/>
      <c r="X640" s="44"/>
      <c r="Y640" s="44"/>
      <c r="Z640" s="44"/>
      <c r="AA640" s="44"/>
    </row>
    <row r="641" spans="1:27" ht="15.75" customHeight="1" x14ac:dyDescent="0.25">
      <c r="A641" s="43">
        <v>659</v>
      </c>
      <c r="B641" s="43" t="s">
        <v>482</v>
      </c>
      <c r="C641" s="42" t="s">
        <v>3607</v>
      </c>
      <c r="D641" s="42" t="s">
        <v>3608</v>
      </c>
      <c r="E641" s="42" t="s">
        <v>3609</v>
      </c>
      <c r="F641" s="42" t="s">
        <v>3610</v>
      </c>
      <c r="G641" s="42" t="s">
        <v>3611</v>
      </c>
      <c r="H641" s="42" t="s">
        <v>571</v>
      </c>
      <c r="I641" s="42"/>
      <c r="J641" s="42"/>
      <c r="K641" s="42"/>
      <c r="L641" s="42" t="s">
        <v>572</v>
      </c>
      <c r="M641" s="42" t="s">
        <v>3612</v>
      </c>
      <c r="N641" s="42" t="s">
        <v>565</v>
      </c>
      <c r="O641" s="42"/>
      <c r="P641" s="42" t="s">
        <v>555</v>
      </c>
      <c r="Q641" s="42" t="s">
        <v>555</v>
      </c>
      <c r="R641" s="42" t="s">
        <v>555</v>
      </c>
      <c r="S641" s="42" t="s">
        <v>555</v>
      </c>
      <c r="T641" s="42" t="s">
        <v>555</v>
      </c>
      <c r="U641" s="42" t="s">
        <v>555</v>
      </c>
      <c r="V641" s="44"/>
      <c r="W641" s="44"/>
      <c r="X641" s="44"/>
      <c r="Y641" s="44"/>
      <c r="Z641" s="44"/>
      <c r="AA641" s="44"/>
    </row>
    <row r="642" spans="1:27" ht="15.75" customHeight="1" x14ac:dyDescent="0.25">
      <c r="A642" s="43">
        <v>660</v>
      </c>
      <c r="B642" s="43" t="s">
        <v>482</v>
      </c>
      <c r="C642" s="42" t="s">
        <v>3613</v>
      </c>
      <c r="D642" s="42" t="s">
        <v>3614</v>
      </c>
      <c r="E642" s="42" t="s">
        <v>3615</v>
      </c>
      <c r="F642" s="42" t="s">
        <v>3616</v>
      </c>
      <c r="G642" s="42" t="s">
        <v>3617</v>
      </c>
      <c r="H642" s="42" t="s">
        <v>571</v>
      </c>
      <c r="I642" s="42"/>
      <c r="J642" s="42"/>
      <c r="K642" s="42"/>
      <c r="L642" s="42" t="s">
        <v>572</v>
      </c>
      <c r="M642" s="42" t="s">
        <v>3618</v>
      </c>
      <c r="N642" s="42" t="s">
        <v>565</v>
      </c>
      <c r="O642" s="42"/>
      <c r="P642" s="42" t="s">
        <v>555</v>
      </c>
      <c r="Q642" s="42" t="s">
        <v>555</v>
      </c>
      <c r="R642" s="42" t="s">
        <v>555</v>
      </c>
      <c r="S642" s="42" t="s">
        <v>555</v>
      </c>
      <c r="T642" s="42" t="s">
        <v>555</v>
      </c>
      <c r="U642" s="42" t="s">
        <v>555</v>
      </c>
      <c r="V642" s="44"/>
      <c r="W642" s="44"/>
      <c r="X642" s="44"/>
      <c r="Y642" s="44"/>
      <c r="Z642" s="44"/>
      <c r="AA642" s="44"/>
    </row>
    <row r="643" spans="1:27" ht="15.75" customHeight="1" x14ac:dyDescent="0.25">
      <c r="A643" s="43">
        <v>661</v>
      </c>
      <c r="B643" s="43" t="s">
        <v>482</v>
      </c>
      <c r="C643" s="42" t="s">
        <v>3619</v>
      </c>
      <c r="D643" s="42" t="s">
        <v>3620</v>
      </c>
      <c r="E643" s="42" t="s">
        <v>3621</v>
      </c>
      <c r="F643" s="42" t="s">
        <v>3622</v>
      </c>
      <c r="G643" s="42" t="s">
        <v>3623</v>
      </c>
      <c r="H643" s="42" t="s">
        <v>571</v>
      </c>
      <c r="I643" s="42"/>
      <c r="J643" s="42"/>
      <c r="K643" s="42"/>
      <c r="L643" s="42" t="s">
        <v>572</v>
      </c>
      <c r="M643" s="42" t="s">
        <v>3624</v>
      </c>
      <c r="N643" s="42" t="s">
        <v>565</v>
      </c>
      <c r="O643" s="42"/>
      <c r="P643" s="42" t="s">
        <v>555</v>
      </c>
      <c r="Q643" s="42" t="s">
        <v>555</v>
      </c>
      <c r="R643" s="42" t="s">
        <v>555</v>
      </c>
      <c r="S643" s="42" t="s">
        <v>555</v>
      </c>
      <c r="T643" s="42" t="s">
        <v>555</v>
      </c>
      <c r="U643" s="42" t="s">
        <v>555</v>
      </c>
      <c r="V643" s="44"/>
      <c r="W643" s="44"/>
      <c r="X643" s="44"/>
      <c r="Y643" s="44"/>
      <c r="Z643" s="44"/>
      <c r="AA643" s="44"/>
    </row>
    <row r="644" spans="1:27" ht="15.75" customHeight="1" x14ac:dyDescent="0.25">
      <c r="A644" s="43">
        <v>662</v>
      </c>
      <c r="B644" s="43" t="s">
        <v>482</v>
      </c>
      <c r="C644" s="42" t="s">
        <v>3625</v>
      </c>
      <c r="D644" s="42" t="s">
        <v>3596</v>
      </c>
      <c r="E644" s="42" t="s">
        <v>3597</v>
      </c>
      <c r="F644" s="42" t="s">
        <v>3626</v>
      </c>
      <c r="G644" s="42" t="s">
        <v>3627</v>
      </c>
      <c r="H644" s="42" t="s">
        <v>571</v>
      </c>
      <c r="I644" s="42"/>
      <c r="J644" s="42"/>
      <c r="K644" s="42"/>
      <c r="L644" s="42" t="s">
        <v>572</v>
      </c>
      <c r="M644" s="42" t="s">
        <v>3628</v>
      </c>
      <c r="N644" s="42" t="s">
        <v>565</v>
      </c>
      <c r="O644" s="42"/>
      <c r="P644" s="42" t="s">
        <v>555</v>
      </c>
      <c r="Q644" s="42" t="s">
        <v>555</v>
      </c>
      <c r="R644" s="42" t="s">
        <v>555</v>
      </c>
      <c r="S644" s="42" t="s">
        <v>555</v>
      </c>
      <c r="T644" s="42" t="s">
        <v>555</v>
      </c>
      <c r="U644" s="42" t="s">
        <v>555</v>
      </c>
      <c r="V644" s="44"/>
      <c r="W644" s="44"/>
      <c r="X644" s="44"/>
      <c r="Y644" s="44"/>
      <c r="Z644" s="44"/>
      <c r="AA644" s="44"/>
    </row>
    <row r="645" spans="1:27" ht="15.75" customHeight="1" x14ac:dyDescent="0.25">
      <c r="A645" s="43">
        <v>663</v>
      </c>
      <c r="B645" s="43" t="s">
        <v>482</v>
      </c>
      <c r="C645" s="42" t="s">
        <v>3629</v>
      </c>
      <c r="D645" s="42" t="s">
        <v>555</v>
      </c>
      <c r="E645" s="42" t="s">
        <v>3630</v>
      </c>
      <c r="F645" s="42" t="s">
        <v>3631</v>
      </c>
      <c r="G645" s="42" t="s">
        <v>3632</v>
      </c>
      <c r="H645" s="42" t="s">
        <v>571</v>
      </c>
      <c r="I645" s="42"/>
      <c r="J645" s="42"/>
      <c r="K645" s="42"/>
      <c r="L645" s="42" t="s">
        <v>572</v>
      </c>
      <c r="M645" s="42" t="s">
        <v>3633</v>
      </c>
      <c r="N645" s="42" t="s">
        <v>565</v>
      </c>
      <c r="O645" s="42"/>
      <c r="P645" s="42" t="s">
        <v>555</v>
      </c>
      <c r="Q645" s="42" t="s">
        <v>555</v>
      </c>
      <c r="R645" s="42" t="s">
        <v>555</v>
      </c>
      <c r="S645" s="42" t="s">
        <v>555</v>
      </c>
      <c r="T645" s="42" t="s">
        <v>555</v>
      </c>
      <c r="U645" s="42" t="s">
        <v>555</v>
      </c>
      <c r="V645" s="44"/>
      <c r="W645" s="44"/>
      <c r="X645" s="44"/>
      <c r="Y645" s="44"/>
      <c r="Z645" s="44"/>
      <c r="AA645" s="44"/>
    </row>
    <row r="646" spans="1:27" ht="15.75" customHeight="1" x14ac:dyDescent="0.25">
      <c r="A646" s="43">
        <v>664</v>
      </c>
      <c r="B646" s="43" t="s">
        <v>482</v>
      </c>
      <c r="C646" s="42" t="s">
        <v>3634</v>
      </c>
      <c r="D646" s="42" t="s">
        <v>3596</v>
      </c>
      <c r="E646" s="42" t="s">
        <v>3597</v>
      </c>
      <c r="F646" s="42" t="s">
        <v>3635</v>
      </c>
      <c r="G646" s="42" t="s">
        <v>3636</v>
      </c>
      <c r="H646" s="42" t="s">
        <v>571</v>
      </c>
      <c r="I646" s="42"/>
      <c r="J646" s="42"/>
      <c r="K646" s="42"/>
      <c r="L646" s="42" t="s">
        <v>572</v>
      </c>
      <c r="M646" s="42" t="s">
        <v>3637</v>
      </c>
      <c r="N646" s="42" t="s">
        <v>565</v>
      </c>
      <c r="O646" s="42"/>
      <c r="P646" s="42" t="s">
        <v>555</v>
      </c>
      <c r="Q646" s="42" t="s">
        <v>555</v>
      </c>
      <c r="R646" s="42" t="s">
        <v>555</v>
      </c>
      <c r="S646" s="42" t="s">
        <v>555</v>
      </c>
      <c r="T646" s="42" t="s">
        <v>555</v>
      </c>
      <c r="U646" s="42" t="s">
        <v>555</v>
      </c>
      <c r="V646" s="44"/>
      <c r="W646" s="44"/>
      <c r="X646" s="44"/>
      <c r="Y646" s="44"/>
      <c r="Z646" s="44"/>
      <c r="AA646" s="44"/>
    </row>
    <row r="647" spans="1:27" ht="15.75" customHeight="1" x14ac:dyDescent="0.25">
      <c r="A647" s="43">
        <v>665</v>
      </c>
      <c r="B647" s="43" t="s">
        <v>482</v>
      </c>
      <c r="C647" s="42" t="s">
        <v>3638</v>
      </c>
      <c r="D647" s="42" t="s">
        <v>3639</v>
      </c>
      <c r="E647" s="42" t="s">
        <v>3640</v>
      </c>
      <c r="F647" s="42" t="s">
        <v>3641</v>
      </c>
      <c r="G647" s="42" t="s">
        <v>3642</v>
      </c>
      <c r="H647" s="42" t="s">
        <v>562</v>
      </c>
      <c r="I647" s="42"/>
      <c r="J647" s="42"/>
      <c r="K647" s="42"/>
      <c r="L647" s="42" t="s">
        <v>563</v>
      </c>
      <c r="M647" s="42" t="s">
        <v>3643</v>
      </c>
      <c r="N647" s="42" t="s">
        <v>565</v>
      </c>
      <c r="O647" s="42"/>
      <c r="P647" s="42" t="s">
        <v>555</v>
      </c>
      <c r="Q647" s="42" t="s">
        <v>555</v>
      </c>
      <c r="R647" s="42" t="s">
        <v>555</v>
      </c>
      <c r="S647" s="42" t="s">
        <v>555</v>
      </c>
      <c r="T647" s="42" t="s">
        <v>555</v>
      </c>
      <c r="U647" s="42" t="s">
        <v>555</v>
      </c>
      <c r="V647" s="44"/>
      <c r="W647" s="44"/>
      <c r="X647" s="44"/>
      <c r="Y647" s="44"/>
      <c r="Z647" s="44"/>
      <c r="AA647" s="44"/>
    </row>
    <row r="648" spans="1:27" ht="15.75" customHeight="1" x14ac:dyDescent="0.25">
      <c r="A648" s="43">
        <v>666</v>
      </c>
      <c r="B648" s="43" t="s">
        <v>482</v>
      </c>
      <c r="C648" s="42" t="s">
        <v>3644</v>
      </c>
      <c r="D648" s="42" t="s">
        <v>3645</v>
      </c>
      <c r="E648" s="42" t="s">
        <v>3646</v>
      </c>
      <c r="F648" s="42" t="s">
        <v>3647</v>
      </c>
      <c r="G648" s="42" t="s">
        <v>3648</v>
      </c>
      <c r="H648" s="42" t="s">
        <v>571</v>
      </c>
      <c r="I648" s="42"/>
      <c r="J648" s="42"/>
      <c r="K648" s="42"/>
      <c r="L648" s="42" t="s">
        <v>572</v>
      </c>
      <c r="M648" s="42" t="s">
        <v>3649</v>
      </c>
      <c r="N648" s="42" t="s">
        <v>565</v>
      </c>
      <c r="O648" s="42"/>
      <c r="P648" s="42" t="s">
        <v>555</v>
      </c>
      <c r="Q648" s="42" t="s">
        <v>555</v>
      </c>
      <c r="R648" s="42" t="s">
        <v>555</v>
      </c>
      <c r="S648" s="42" t="s">
        <v>555</v>
      </c>
      <c r="T648" s="42" t="s">
        <v>555</v>
      </c>
      <c r="U648" s="42" t="s">
        <v>555</v>
      </c>
      <c r="V648" s="44"/>
      <c r="W648" s="44"/>
      <c r="X648" s="44"/>
      <c r="Y648" s="44"/>
      <c r="Z648" s="44"/>
      <c r="AA648" s="44"/>
    </row>
    <row r="649" spans="1:27" ht="15.75" customHeight="1" x14ac:dyDescent="0.25">
      <c r="A649" s="43">
        <v>667</v>
      </c>
      <c r="B649" s="43" t="s">
        <v>482</v>
      </c>
      <c r="C649" s="42" t="s">
        <v>3650</v>
      </c>
      <c r="D649" s="42" t="s">
        <v>3651</v>
      </c>
      <c r="E649" s="42" t="s">
        <v>3652</v>
      </c>
      <c r="F649" s="42" t="s">
        <v>3653</v>
      </c>
      <c r="G649" s="42" t="s">
        <v>3654</v>
      </c>
      <c r="H649" s="42" t="s">
        <v>571</v>
      </c>
      <c r="I649" s="42"/>
      <c r="J649" s="42"/>
      <c r="K649" s="42"/>
      <c r="L649" s="42" t="s">
        <v>572</v>
      </c>
      <c r="M649" s="42" t="s">
        <v>3655</v>
      </c>
      <c r="N649" s="42" t="s">
        <v>565</v>
      </c>
      <c r="O649" s="42"/>
      <c r="P649" s="42" t="s">
        <v>555</v>
      </c>
      <c r="Q649" s="42" t="s">
        <v>555</v>
      </c>
      <c r="R649" s="42" t="s">
        <v>555</v>
      </c>
      <c r="S649" s="42" t="s">
        <v>555</v>
      </c>
      <c r="T649" s="42" t="s">
        <v>555</v>
      </c>
      <c r="U649" s="42" t="s">
        <v>555</v>
      </c>
      <c r="V649" s="44"/>
      <c r="W649" s="44"/>
      <c r="X649" s="44"/>
      <c r="Y649" s="44"/>
      <c r="Z649" s="44"/>
      <c r="AA649" s="44"/>
    </row>
    <row r="650" spans="1:27" ht="15.75" customHeight="1" x14ac:dyDescent="0.25">
      <c r="A650" s="43">
        <v>668</v>
      </c>
      <c r="B650" s="43" t="s">
        <v>482</v>
      </c>
      <c r="C650" s="42" t="s">
        <v>3656</v>
      </c>
      <c r="D650" s="42" t="s">
        <v>3657</v>
      </c>
      <c r="E650" s="42" t="s">
        <v>3658</v>
      </c>
      <c r="F650" s="42" t="s">
        <v>3659</v>
      </c>
      <c r="G650" s="42" t="s">
        <v>3660</v>
      </c>
      <c r="H650" s="42" t="s">
        <v>571</v>
      </c>
      <c r="I650" s="42"/>
      <c r="J650" s="42"/>
      <c r="K650" s="42"/>
      <c r="L650" s="42" t="s">
        <v>572</v>
      </c>
      <c r="M650" s="42" t="s">
        <v>3661</v>
      </c>
      <c r="N650" s="42" t="s">
        <v>565</v>
      </c>
      <c r="O650" s="42"/>
      <c r="P650" s="42" t="s">
        <v>555</v>
      </c>
      <c r="Q650" s="42" t="s">
        <v>555</v>
      </c>
      <c r="R650" s="42" t="s">
        <v>555</v>
      </c>
      <c r="S650" s="42" t="s">
        <v>555</v>
      </c>
      <c r="T650" s="42" t="s">
        <v>555</v>
      </c>
      <c r="U650" s="42" t="s">
        <v>555</v>
      </c>
      <c r="V650" s="44"/>
      <c r="W650" s="44"/>
      <c r="X650" s="44"/>
      <c r="Y650" s="44"/>
      <c r="Z650" s="44"/>
      <c r="AA650" s="44"/>
    </row>
    <row r="651" spans="1:27" ht="15.75" customHeight="1" x14ac:dyDescent="0.25">
      <c r="A651" s="43">
        <v>669</v>
      </c>
      <c r="B651" s="43" t="s">
        <v>482</v>
      </c>
      <c r="C651" s="42" t="s">
        <v>3662</v>
      </c>
      <c r="D651" s="42" t="s">
        <v>3663</v>
      </c>
      <c r="E651" s="42" t="s">
        <v>3664</v>
      </c>
      <c r="F651" s="42" t="s">
        <v>3665</v>
      </c>
      <c r="G651" s="42" t="s">
        <v>3666</v>
      </c>
      <c r="H651" s="42" t="s">
        <v>571</v>
      </c>
      <c r="I651" s="42"/>
      <c r="J651" s="42"/>
      <c r="K651" s="42"/>
      <c r="L651" s="42" t="s">
        <v>572</v>
      </c>
      <c r="M651" s="42" t="s">
        <v>3667</v>
      </c>
      <c r="N651" s="42" t="s">
        <v>565</v>
      </c>
      <c r="O651" s="42"/>
      <c r="P651" s="42" t="s">
        <v>555</v>
      </c>
      <c r="Q651" s="42" t="s">
        <v>555</v>
      </c>
      <c r="R651" s="42" t="s">
        <v>555</v>
      </c>
      <c r="S651" s="42" t="s">
        <v>555</v>
      </c>
      <c r="T651" s="42" t="s">
        <v>555</v>
      </c>
      <c r="U651" s="42" t="s">
        <v>555</v>
      </c>
      <c r="V651" s="44"/>
      <c r="W651" s="44"/>
      <c r="X651" s="44"/>
      <c r="Y651" s="44"/>
      <c r="Z651" s="44"/>
      <c r="AA651" s="44"/>
    </row>
    <row r="652" spans="1:27" ht="15.75" customHeight="1" x14ac:dyDescent="0.25">
      <c r="A652" s="43">
        <v>670</v>
      </c>
      <c r="B652" s="43" t="s">
        <v>482</v>
      </c>
      <c r="C652" s="42" t="s">
        <v>3668</v>
      </c>
      <c r="D652" s="42" t="s">
        <v>3669</v>
      </c>
      <c r="E652" s="42" t="s">
        <v>3670</v>
      </c>
      <c r="F652" s="42" t="s">
        <v>3671</v>
      </c>
      <c r="G652" s="42" t="s">
        <v>3672</v>
      </c>
      <c r="H652" s="42" t="s">
        <v>554</v>
      </c>
      <c r="I652" s="42"/>
      <c r="J652" s="42"/>
      <c r="K652" s="42"/>
      <c r="L652" s="42" t="s">
        <v>579</v>
      </c>
      <c r="M652" s="42" t="s">
        <v>3673</v>
      </c>
      <c r="N652" s="42" t="s">
        <v>565</v>
      </c>
      <c r="O652" s="42"/>
      <c r="P652" s="42" t="s">
        <v>555</v>
      </c>
      <c r="Q652" s="42" t="s">
        <v>555</v>
      </c>
      <c r="R652" s="42" t="s">
        <v>555</v>
      </c>
      <c r="S652" s="42" t="s">
        <v>555</v>
      </c>
      <c r="T652" s="42" t="s">
        <v>555</v>
      </c>
      <c r="U652" s="42" t="s">
        <v>555</v>
      </c>
      <c r="V652" s="44"/>
      <c r="W652" s="44"/>
      <c r="X652" s="44"/>
      <c r="Y652" s="44"/>
      <c r="Z652" s="44"/>
      <c r="AA652" s="44"/>
    </row>
    <row r="653" spans="1:27" ht="15.75" customHeight="1" x14ac:dyDescent="0.25">
      <c r="A653" s="43">
        <v>671</v>
      </c>
      <c r="B653" s="43" t="s">
        <v>482</v>
      </c>
      <c r="C653" s="42" t="s">
        <v>3674</v>
      </c>
      <c r="D653" s="42" t="s">
        <v>3675</v>
      </c>
      <c r="E653" s="42" t="s">
        <v>3676</v>
      </c>
      <c r="F653" s="42" t="s">
        <v>3677</v>
      </c>
      <c r="G653" s="42" t="s">
        <v>3678</v>
      </c>
      <c r="H653" s="42" t="s">
        <v>562</v>
      </c>
      <c r="I653" s="42"/>
      <c r="J653" s="42"/>
      <c r="K653" s="42"/>
      <c r="L653" s="42" t="s">
        <v>563</v>
      </c>
      <c r="M653" s="42" t="s">
        <v>3679</v>
      </c>
      <c r="N653" s="42" t="s">
        <v>565</v>
      </c>
      <c r="O653" s="42"/>
      <c r="P653" s="42" t="s">
        <v>555</v>
      </c>
      <c r="Q653" s="42" t="s">
        <v>555</v>
      </c>
      <c r="R653" s="42" t="s">
        <v>555</v>
      </c>
      <c r="S653" s="42" t="s">
        <v>555</v>
      </c>
      <c r="T653" s="42" t="s">
        <v>555</v>
      </c>
      <c r="U653" s="42" t="s">
        <v>555</v>
      </c>
      <c r="V653" s="44"/>
      <c r="W653" s="44"/>
      <c r="X653" s="44"/>
      <c r="Y653" s="44"/>
      <c r="Z653" s="44"/>
      <c r="AA653" s="44"/>
    </row>
    <row r="654" spans="1:27" ht="15.75" customHeight="1" x14ac:dyDescent="0.25">
      <c r="A654" s="43">
        <v>672</v>
      </c>
      <c r="B654" s="43" t="s">
        <v>482</v>
      </c>
      <c r="C654" s="42" t="s">
        <v>3680</v>
      </c>
      <c r="D654" s="42" t="s">
        <v>3681</v>
      </c>
      <c r="E654" s="42" t="s">
        <v>3682</v>
      </c>
      <c r="F654" s="42" t="s">
        <v>3683</v>
      </c>
      <c r="G654" s="42" t="s">
        <v>3684</v>
      </c>
      <c r="H654" s="42" t="s">
        <v>571</v>
      </c>
      <c r="I654" s="42"/>
      <c r="J654" s="42"/>
      <c r="K654" s="42"/>
      <c r="L654" s="42" t="s">
        <v>572</v>
      </c>
      <c r="M654" s="42" t="s">
        <v>3685</v>
      </c>
      <c r="N654" s="42" t="s">
        <v>565</v>
      </c>
      <c r="O654" s="42"/>
      <c r="P654" s="42" t="s">
        <v>555</v>
      </c>
      <c r="Q654" s="42" t="s">
        <v>555</v>
      </c>
      <c r="R654" s="42" t="s">
        <v>555</v>
      </c>
      <c r="S654" s="42" t="s">
        <v>555</v>
      </c>
      <c r="T654" s="42" t="s">
        <v>555</v>
      </c>
      <c r="U654" s="42" t="s">
        <v>555</v>
      </c>
      <c r="V654" s="44"/>
      <c r="W654" s="44"/>
      <c r="X654" s="44"/>
      <c r="Y654" s="44"/>
      <c r="Z654" s="44"/>
      <c r="AA654" s="44"/>
    </row>
    <row r="655" spans="1:27" ht="15.75" customHeight="1" x14ac:dyDescent="0.25">
      <c r="A655" s="43">
        <v>673</v>
      </c>
      <c r="B655" s="43" t="s">
        <v>482</v>
      </c>
      <c r="C655" s="42" t="s">
        <v>3686</v>
      </c>
      <c r="D655" s="42" t="s">
        <v>3687</v>
      </c>
      <c r="E655" s="42" t="s">
        <v>3688</v>
      </c>
      <c r="F655" s="42" t="s">
        <v>3689</v>
      </c>
      <c r="G655" s="42" t="s">
        <v>3690</v>
      </c>
      <c r="H655" s="42" t="s">
        <v>571</v>
      </c>
      <c r="I655" s="42"/>
      <c r="J655" s="42"/>
      <c r="K655" s="42"/>
      <c r="L655" s="42" t="s">
        <v>572</v>
      </c>
      <c r="M655" s="42" t="s">
        <v>3691</v>
      </c>
      <c r="N655" s="42" t="s">
        <v>565</v>
      </c>
      <c r="O655" s="42"/>
      <c r="P655" s="42" t="s">
        <v>555</v>
      </c>
      <c r="Q655" s="42" t="s">
        <v>555</v>
      </c>
      <c r="R655" s="42" t="s">
        <v>555</v>
      </c>
      <c r="S655" s="42" t="s">
        <v>555</v>
      </c>
      <c r="T655" s="42" t="s">
        <v>555</v>
      </c>
      <c r="U655" s="42" t="s">
        <v>555</v>
      </c>
      <c r="V655" s="44"/>
      <c r="W655" s="44"/>
      <c r="X655" s="44"/>
      <c r="Y655" s="44"/>
      <c r="Z655" s="44"/>
      <c r="AA655" s="44"/>
    </row>
    <row r="656" spans="1:27" ht="15.75" customHeight="1" x14ac:dyDescent="0.25">
      <c r="A656" s="43">
        <v>674</v>
      </c>
      <c r="B656" s="43" t="s">
        <v>482</v>
      </c>
      <c r="C656" s="42" t="s">
        <v>3692</v>
      </c>
      <c r="D656" s="42" t="s">
        <v>3639</v>
      </c>
      <c r="E656" s="42" t="s">
        <v>3640</v>
      </c>
      <c r="F656" s="42" t="s">
        <v>3693</v>
      </c>
      <c r="G656" s="42" t="s">
        <v>3694</v>
      </c>
      <c r="H656" s="42" t="s">
        <v>562</v>
      </c>
      <c r="I656" s="42"/>
      <c r="J656" s="42"/>
      <c r="K656" s="42"/>
      <c r="L656" s="42" t="s">
        <v>563</v>
      </c>
      <c r="M656" s="42" t="s">
        <v>3695</v>
      </c>
      <c r="N656" s="42" t="s">
        <v>565</v>
      </c>
      <c r="O656" s="42"/>
      <c r="P656" s="42" t="s">
        <v>555</v>
      </c>
      <c r="Q656" s="42" t="s">
        <v>555</v>
      </c>
      <c r="R656" s="42" t="s">
        <v>555</v>
      </c>
      <c r="S656" s="42" t="s">
        <v>555</v>
      </c>
      <c r="T656" s="42" t="s">
        <v>555</v>
      </c>
      <c r="U656" s="42" t="s">
        <v>555</v>
      </c>
      <c r="V656" s="44"/>
      <c r="W656" s="44"/>
      <c r="X656" s="44"/>
      <c r="Y656" s="44"/>
      <c r="Z656" s="44"/>
      <c r="AA656" s="44"/>
    </row>
    <row r="657" spans="1:27" ht="15.75" customHeight="1" x14ac:dyDescent="0.25">
      <c r="A657" s="43">
        <v>675</v>
      </c>
      <c r="B657" s="43" t="s">
        <v>482</v>
      </c>
      <c r="C657" s="42" t="s">
        <v>3696</v>
      </c>
      <c r="D657" s="42" t="s">
        <v>555</v>
      </c>
      <c r="E657" s="42" t="s">
        <v>3697</v>
      </c>
      <c r="F657" s="42" t="s">
        <v>3698</v>
      </c>
      <c r="G657" s="42" t="s">
        <v>3699</v>
      </c>
      <c r="H657" s="42" t="s">
        <v>571</v>
      </c>
      <c r="I657" s="42"/>
      <c r="J657" s="42"/>
      <c r="K657" s="42"/>
      <c r="L657" s="42" t="s">
        <v>572</v>
      </c>
      <c r="M657" s="42" t="s">
        <v>3700</v>
      </c>
      <c r="N657" s="42" t="s">
        <v>565</v>
      </c>
      <c r="O657" s="42"/>
      <c r="P657" s="42" t="s">
        <v>555</v>
      </c>
      <c r="Q657" s="42" t="s">
        <v>555</v>
      </c>
      <c r="R657" s="42" t="s">
        <v>555</v>
      </c>
      <c r="S657" s="42" t="s">
        <v>555</v>
      </c>
      <c r="T657" s="42" t="s">
        <v>555</v>
      </c>
      <c r="U657" s="42" t="s">
        <v>555</v>
      </c>
      <c r="V657" s="44"/>
      <c r="W657" s="44"/>
      <c r="X657" s="44"/>
      <c r="Y657" s="44"/>
      <c r="Z657" s="44"/>
      <c r="AA657" s="44"/>
    </row>
    <row r="658" spans="1:27" ht="15.75" customHeight="1" x14ac:dyDescent="0.25">
      <c r="A658" s="43">
        <v>676</v>
      </c>
      <c r="B658" s="43" t="s">
        <v>482</v>
      </c>
      <c r="C658" s="42" t="s">
        <v>3701</v>
      </c>
      <c r="D658" s="42" t="s">
        <v>3639</v>
      </c>
      <c r="E658" s="42" t="s">
        <v>3640</v>
      </c>
      <c r="F658" s="42" t="s">
        <v>3702</v>
      </c>
      <c r="G658" s="42" t="s">
        <v>3703</v>
      </c>
      <c r="H658" s="42" t="s">
        <v>571</v>
      </c>
      <c r="I658" s="42"/>
      <c r="J658" s="42"/>
      <c r="K658" s="42"/>
      <c r="L658" s="42" t="s">
        <v>572</v>
      </c>
      <c r="M658" s="42" t="s">
        <v>3704</v>
      </c>
      <c r="N658" s="42" t="s">
        <v>565</v>
      </c>
      <c r="O658" s="42"/>
      <c r="P658" s="42" t="s">
        <v>555</v>
      </c>
      <c r="Q658" s="42" t="s">
        <v>555</v>
      </c>
      <c r="R658" s="42" t="s">
        <v>555</v>
      </c>
      <c r="S658" s="42" t="s">
        <v>555</v>
      </c>
      <c r="T658" s="42" t="s">
        <v>555</v>
      </c>
      <c r="U658" s="42" t="s">
        <v>555</v>
      </c>
      <c r="V658" s="44"/>
      <c r="W658" s="44"/>
      <c r="X658" s="44"/>
      <c r="Y658" s="44"/>
      <c r="Z658" s="44"/>
      <c r="AA658" s="44"/>
    </row>
    <row r="659" spans="1:27" ht="15.75" customHeight="1" x14ac:dyDescent="0.25">
      <c r="A659" s="43">
        <v>678</v>
      </c>
      <c r="B659" s="43" t="s">
        <v>482</v>
      </c>
      <c r="C659" s="42" t="s">
        <v>3705</v>
      </c>
      <c r="D659" s="42" t="s">
        <v>3706</v>
      </c>
      <c r="E659" s="42" t="s">
        <v>3707</v>
      </c>
      <c r="F659" s="42" t="s">
        <v>3708</v>
      </c>
      <c r="G659" s="42" t="s">
        <v>3709</v>
      </c>
      <c r="H659" s="42" t="s">
        <v>571</v>
      </c>
      <c r="I659" s="42"/>
      <c r="J659" s="42"/>
      <c r="K659" s="42"/>
      <c r="L659" s="42" t="s">
        <v>572</v>
      </c>
      <c r="M659" s="42" t="s">
        <v>3710</v>
      </c>
      <c r="N659" s="42" t="s">
        <v>565</v>
      </c>
      <c r="O659" s="42"/>
      <c r="P659" s="42" t="s">
        <v>555</v>
      </c>
      <c r="Q659" s="42" t="s">
        <v>555</v>
      </c>
      <c r="R659" s="42" t="s">
        <v>555</v>
      </c>
      <c r="S659" s="42" t="s">
        <v>555</v>
      </c>
      <c r="T659" s="42" t="s">
        <v>555</v>
      </c>
      <c r="U659" s="42" t="s">
        <v>555</v>
      </c>
      <c r="V659" s="44"/>
      <c r="W659" s="44"/>
      <c r="X659" s="44"/>
      <c r="Y659" s="44"/>
      <c r="Z659" s="44"/>
      <c r="AA659" s="44"/>
    </row>
    <row r="660" spans="1:27" ht="15.75" customHeight="1" x14ac:dyDescent="0.25">
      <c r="A660" s="43">
        <v>679</v>
      </c>
      <c r="B660" s="43" t="s">
        <v>482</v>
      </c>
      <c r="C660" s="42" t="s">
        <v>3711</v>
      </c>
      <c r="D660" s="42" t="s">
        <v>3712</v>
      </c>
      <c r="E660" s="42" t="s">
        <v>3713</v>
      </c>
      <c r="F660" s="42" t="s">
        <v>3714</v>
      </c>
      <c r="G660" s="42" t="s">
        <v>3715</v>
      </c>
      <c r="H660" s="42" t="s">
        <v>562</v>
      </c>
      <c r="I660" s="42"/>
      <c r="J660" s="42"/>
      <c r="K660" s="42"/>
      <c r="L660" s="42" t="s">
        <v>563</v>
      </c>
      <c r="M660" s="42" t="s">
        <v>3716</v>
      </c>
      <c r="N660" s="42" t="s">
        <v>565</v>
      </c>
      <c r="O660" s="42"/>
      <c r="P660" s="42" t="s">
        <v>555</v>
      </c>
      <c r="Q660" s="42" t="s">
        <v>555</v>
      </c>
      <c r="R660" s="42" t="s">
        <v>555</v>
      </c>
      <c r="S660" s="42" t="s">
        <v>555</v>
      </c>
      <c r="T660" s="42" t="s">
        <v>555</v>
      </c>
      <c r="U660" s="42" t="s">
        <v>555</v>
      </c>
      <c r="V660" s="44"/>
      <c r="W660" s="44"/>
      <c r="X660" s="44"/>
      <c r="Y660" s="44"/>
      <c r="Z660" s="44"/>
      <c r="AA660" s="44"/>
    </row>
    <row r="661" spans="1:27" ht="15.75" customHeight="1" x14ac:dyDescent="0.25">
      <c r="A661" s="43">
        <v>680</v>
      </c>
      <c r="B661" s="43" t="s">
        <v>482</v>
      </c>
      <c r="C661" s="42" t="s">
        <v>3717</v>
      </c>
      <c r="D661" s="42" t="s">
        <v>3718</v>
      </c>
      <c r="E661" s="42" t="s">
        <v>3719</v>
      </c>
      <c r="F661" s="42" t="s">
        <v>3720</v>
      </c>
      <c r="G661" s="42" t="s">
        <v>3721</v>
      </c>
      <c r="H661" s="42" t="s">
        <v>562</v>
      </c>
      <c r="I661" s="42"/>
      <c r="J661" s="42"/>
      <c r="K661" s="42"/>
      <c r="L661" s="42" t="s">
        <v>563</v>
      </c>
      <c r="M661" s="42" t="s">
        <v>3722</v>
      </c>
      <c r="N661" s="42" t="s">
        <v>565</v>
      </c>
      <c r="O661" s="42"/>
      <c r="P661" s="42" t="s">
        <v>555</v>
      </c>
      <c r="Q661" s="42" t="s">
        <v>555</v>
      </c>
      <c r="R661" s="42" t="s">
        <v>555</v>
      </c>
      <c r="S661" s="42" t="s">
        <v>555</v>
      </c>
      <c r="T661" s="42" t="s">
        <v>555</v>
      </c>
      <c r="U661" s="42" t="s">
        <v>555</v>
      </c>
      <c r="V661" s="44"/>
      <c r="W661" s="44"/>
      <c r="X661" s="44"/>
      <c r="Y661" s="44"/>
      <c r="Z661" s="44"/>
      <c r="AA661" s="44"/>
    </row>
    <row r="662" spans="1:27" ht="15.75" customHeight="1" x14ac:dyDescent="0.25">
      <c r="A662" s="43">
        <v>681</v>
      </c>
      <c r="B662" s="43" t="s">
        <v>482</v>
      </c>
      <c r="C662" s="42" t="s">
        <v>3723</v>
      </c>
      <c r="D662" s="42" t="s">
        <v>21803</v>
      </c>
      <c r="E662" s="42" t="s">
        <v>3725</v>
      </c>
      <c r="F662" s="42" t="s">
        <v>3726</v>
      </c>
      <c r="G662" s="42" t="s">
        <v>3727</v>
      </c>
      <c r="H662" s="42" t="s">
        <v>571</v>
      </c>
      <c r="I662" s="42">
        <f>VLOOKUP(C662,RefVtsB1,6,FALSE)</f>
        <v>1</v>
      </c>
      <c r="J662" s="42"/>
      <c r="K662" s="42"/>
      <c r="L662" s="42" t="s">
        <v>555</v>
      </c>
      <c r="M662" s="42" t="s">
        <v>555</v>
      </c>
      <c r="N662" s="42" t="s">
        <v>555</v>
      </c>
      <c r="O662" s="42"/>
      <c r="P662" s="42" t="s">
        <v>555</v>
      </c>
      <c r="Q662" s="42" t="s">
        <v>555</v>
      </c>
      <c r="R662" s="42" t="s">
        <v>555</v>
      </c>
      <c r="S662" s="42" t="s">
        <v>555</v>
      </c>
      <c r="T662" s="42" t="s">
        <v>921</v>
      </c>
      <c r="U662" s="42" t="s">
        <v>1172</v>
      </c>
      <c r="V662" s="44"/>
      <c r="W662" s="44"/>
      <c r="X662" s="44"/>
      <c r="Y662" s="44"/>
      <c r="Z662" s="44"/>
      <c r="AA662" s="44"/>
    </row>
    <row r="663" spans="1:27" ht="15.75" customHeight="1" x14ac:dyDescent="0.25">
      <c r="A663" s="43">
        <v>682</v>
      </c>
      <c r="B663" s="43" t="s">
        <v>482</v>
      </c>
      <c r="C663" s="42" t="s">
        <v>3728</v>
      </c>
      <c r="D663" s="42" t="s">
        <v>3729</v>
      </c>
      <c r="E663" s="42" t="s">
        <v>3730</v>
      </c>
      <c r="F663" s="42" t="s">
        <v>3731</v>
      </c>
      <c r="G663" s="42" t="s">
        <v>3732</v>
      </c>
      <c r="H663" s="42" t="s">
        <v>571</v>
      </c>
      <c r="I663" s="42"/>
      <c r="J663" s="42"/>
      <c r="K663" s="42"/>
      <c r="L663" s="42" t="s">
        <v>572</v>
      </c>
      <c r="M663" s="42" t="s">
        <v>3733</v>
      </c>
      <c r="N663" s="42" t="s">
        <v>565</v>
      </c>
      <c r="O663" s="42"/>
      <c r="P663" s="42" t="s">
        <v>555</v>
      </c>
      <c r="Q663" s="42" t="s">
        <v>555</v>
      </c>
      <c r="R663" s="42" t="s">
        <v>555</v>
      </c>
      <c r="S663" s="42" t="s">
        <v>555</v>
      </c>
      <c r="T663" s="42" t="s">
        <v>555</v>
      </c>
      <c r="U663" s="42" t="s">
        <v>555</v>
      </c>
      <c r="V663" s="44"/>
      <c r="W663" s="44"/>
      <c r="X663" s="44"/>
      <c r="Y663" s="44"/>
      <c r="Z663" s="44"/>
      <c r="AA663" s="44"/>
    </row>
    <row r="664" spans="1:27" ht="15.75" customHeight="1" x14ac:dyDescent="0.25">
      <c r="A664" s="43">
        <v>683</v>
      </c>
      <c r="B664" s="43" t="s">
        <v>482</v>
      </c>
      <c r="C664" s="42" t="s">
        <v>3734</v>
      </c>
      <c r="D664" s="42" t="s">
        <v>3735</v>
      </c>
      <c r="E664" s="42" t="s">
        <v>3736</v>
      </c>
      <c r="F664" s="42" t="s">
        <v>3737</v>
      </c>
      <c r="G664" s="42" t="s">
        <v>3738</v>
      </c>
      <c r="H664" s="42" t="s">
        <v>571</v>
      </c>
      <c r="I664" s="42"/>
      <c r="J664" s="42"/>
      <c r="K664" s="42"/>
      <c r="L664" s="42" t="s">
        <v>572</v>
      </c>
      <c r="M664" s="42" t="s">
        <v>3739</v>
      </c>
      <c r="N664" s="42" t="s">
        <v>565</v>
      </c>
      <c r="O664" s="42"/>
      <c r="P664" s="42" t="s">
        <v>555</v>
      </c>
      <c r="Q664" s="42" t="s">
        <v>555</v>
      </c>
      <c r="R664" s="42" t="s">
        <v>555</v>
      </c>
      <c r="S664" s="42" t="s">
        <v>555</v>
      </c>
      <c r="T664" s="42" t="s">
        <v>555</v>
      </c>
      <c r="U664" s="42" t="s">
        <v>555</v>
      </c>
      <c r="V664" s="44"/>
      <c r="W664" s="44"/>
      <c r="X664" s="44"/>
      <c r="Y664" s="44"/>
      <c r="Z664" s="44"/>
      <c r="AA664" s="44"/>
    </row>
    <row r="665" spans="1:27" ht="15.75" customHeight="1" x14ac:dyDescent="0.25">
      <c r="A665" s="43">
        <v>684</v>
      </c>
      <c r="B665" s="43" t="s">
        <v>482</v>
      </c>
      <c r="C665" s="42" t="s">
        <v>3740</v>
      </c>
      <c r="D665" s="42" t="s">
        <v>3741</v>
      </c>
      <c r="E665" s="42" t="s">
        <v>3742</v>
      </c>
      <c r="F665" s="42" t="s">
        <v>3743</v>
      </c>
      <c r="G665" s="42" t="s">
        <v>3744</v>
      </c>
      <c r="H665" s="42" t="s">
        <v>571</v>
      </c>
      <c r="I665" s="42"/>
      <c r="J665" s="42"/>
      <c r="K665" s="42"/>
      <c r="L665" s="42" t="s">
        <v>572</v>
      </c>
      <c r="M665" s="42" t="s">
        <v>3745</v>
      </c>
      <c r="N665" s="42" t="s">
        <v>565</v>
      </c>
      <c r="O665" s="42"/>
      <c r="P665" s="42" t="s">
        <v>555</v>
      </c>
      <c r="Q665" s="42" t="s">
        <v>555</v>
      </c>
      <c r="R665" s="42" t="s">
        <v>555</v>
      </c>
      <c r="S665" s="42" t="s">
        <v>555</v>
      </c>
      <c r="T665" s="42" t="s">
        <v>555</v>
      </c>
      <c r="U665" s="42" t="s">
        <v>555</v>
      </c>
      <c r="V665" s="44"/>
      <c r="W665" s="44"/>
      <c r="X665" s="44"/>
      <c r="Y665" s="44"/>
      <c r="Z665" s="44"/>
      <c r="AA665" s="44"/>
    </row>
    <row r="666" spans="1:27" ht="15.75" customHeight="1" x14ac:dyDescent="0.25">
      <c r="A666" s="43">
        <v>685</v>
      </c>
      <c r="B666" s="43" t="s">
        <v>482</v>
      </c>
      <c r="C666" s="42" t="s">
        <v>3746</v>
      </c>
      <c r="D666" s="42" t="s">
        <v>3747</v>
      </c>
      <c r="E666" s="42" t="s">
        <v>3748</v>
      </c>
      <c r="F666" s="42" t="s">
        <v>3749</v>
      </c>
      <c r="G666" s="42" t="s">
        <v>3750</v>
      </c>
      <c r="H666" s="42" t="s">
        <v>562</v>
      </c>
      <c r="I666" s="42"/>
      <c r="J666" s="42"/>
      <c r="K666" s="42"/>
      <c r="L666" s="42" t="s">
        <v>563</v>
      </c>
      <c r="M666" s="42" t="s">
        <v>3751</v>
      </c>
      <c r="N666" s="42" t="s">
        <v>565</v>
      </c>
      <c r="O666" s="42"/>
      <c r="P666" s="42" t="s">
        <v>555</v>
      </c>
      <c r="Q666" s="42" t="s">
        <v>555</v>
      </c>
      <c r="R666" s="42" t="s">
        <v>555</v>
      </c>
      <c r="S666" s="42" t="s">
        <v>555</v>
      </c>
      <c r="T666" s="42" t="s">
        <v>555</v>
      </c>
      <c r="U666" s="42" t="s">
        <v>555</v>
      </c>
      <c r="V666" s="44"/>
      <c r="W666" s="44"/>
      <c r="X666" s="44"/>
      <c r="Y666" s="44"/>
      <c r="Z666" s="44"/>
      <c r="AA666" s="44"/>
    </row>
    <row r="667" spans="1:27" ht="15.75" customHeight="1" x14ac:dyDescent="0.25">
      <c r="A667" s="43">
        <v>686</v>
      </c>
      <c r="B667" s="43" t="s">
        <v>482</v>
      </c>
      <c r="C667" s="42" t="s">
        <v>3752</v>
      </c>
      <c r="D667" s="42" t="s">
        <v>555</v>
      </c>
      <c r="E667" s="42" t="s">
        <v>3753</v>
      </c>
      <c r="F667" s="42" t="s">
        <v>3754</v>
      </c>
      <c r="G667" s="42" t="s">
        <v>3755</v>
      </c>
      <c r="H667" s="42" t="s">
        <v>571</v>
      </c>
      <c r="I667" s="42"/>
      <c r="J667" s="42"/>
      <c r="K667" s="42"/>
      <c r="L667" s="42" t="s">
        <v>572</v>
      </c>
      <c r="M667" s="42" t="s">
        <v>3756</v>
      </c>
      <c r="N667" s="42" t="s">
        <v>565</v>
      </c>
      <c r="O667" s="42"/>
      <c r="P667" s="42" t="s">
        <v>555</v>
      </c>
      <c r="Q667" s="42" t="s">
        <v>555</v>
      </c>
      <c r="R667" s="42" t="s">
        <v>555</v>
      </c>
      <c r="S667" s="42" t="s">
        <v>555</v>
      </c>
      <c r="T667" s="42" t="s">
        <v>555</v>
      </c>
      <c r="U667" s="42" t="s">
        <v>555</v>
      </c>
      <c r="V667" s="44"/>
      <c r="W667" s="44"/>
      <c r="X667" s="44"/>
      <c r="Y667" s="44"/>
      <c r="Z667" s="44"/>
      <c r="AA667" s="44"/>
    </row>
    <row r="668" spans="1:27" ht="15.75" customHeight="1" x14ac:dyDescent="0.25">
      <c r="A668" s="43">
        <v>687</v>
      </c>
      <c r="B668" s="43" t="s">
        <v>482</v>
      </c>
      <c r="C668" s="42" t="s">
        <v>3757</v>
      </c>
      <c r="D668" s="42" t="s">
        <v>3747</v>
      </c>
      <c r="E668" s="42" t="s">
        <v>3748</v>
      </c>
      <c r="F668" s="42" t="s">
        <v>3758</v>
      </c>
      <c r="G668" s="42" t="s">
        <v>3759</v>
      </c>
      <c r="H668" s="42" t="s">
        <v>554</v>
      </c>
      <c r="I668" s="42"/>
      <c r="J668" s="42"/>
      <c r="K668" s="42"/>
      <c r="L668" s="42" t="s">
        <v>579</v>
      </c>
      <c r="M668" s="42" t="s">
        <v>3760</v>
      </c>
      <c r="N668" s="42" t="s">
        <v>565</v>
      </c>
      <c r="O668" s="42"/>
      <c r="P668" s="42" t="s">
        <v>555</v>
      </c>
      <c r="Q668" s="42" t="s">
        <v>555</v>
      </c>
      <c r="R668" s="42" t="s">
        <v>555</v>
      </c>
      <c r="S668" s="42" t="s">
        <v>555</v>
      </c>
      <c r="T668" s="42" t="s">
        <v>555</v>
      </c>
      <c r="U668" s="42" t="s">
        <v>555</v>
      </c>
      <c r="V668" s="44"/>
      <c r="W668" s="44"/>
      <c r="X668" s="44"/>
      <c r="Y668" s="44"/>
      <c r="Z668" s="44"/>
      <c r="AA668" s="44"/>
    </row>
    <row r="669" spans="1:27" ht="15.75" customHeight="1" x14ac:dyDescent="0.25">
      <c r="A669" s="43">
        <v>688</v>
      </c>
      <c r="B669" s="43" t="s">
        <v>482</v>
      </c>
      <c r="C669" s="42" t="s">
        <v>3761</v>
      </c>
      <c r="D669" s="42" t="s">
        <v>3762</v>
      </c>
      <c r="E669" s="42" t="s">
        <v>3763</v>
      </c>
      <c r="F669" s="42" t="s">
        <v>3764</v>
      </c>
      <c r="G669" s="42" t="s">
        <v>3765</v>
      </c>
      <c r="H669" s="42" t="s">
        <v>571</v>
      </c>
      <c r="I669" s="42"/>
      <c r="J669" s="42"/>
      <c r="K669" s="42"/>
      <c r="L669" s="42" t="s">
        <v>572</v>
      </c>
      <c r="M669" s="42" t="s">
        <v>3766</v>
      </c>
      <c r="N669" s="42" t="s">
        <v>565</v>
      </c>
      <c r="O669" s="42"/>
      <c r="P669" s="42" t="s">
        <v>555</v>
      </c>
      <c r="Q669" s="42" t="s">
        <v>555</v>
      </c>
      <c r="R669" s="42" t="s">
        <v>555</v>
      </c>
      <c r="S669" s="42" t="s">
        <v>555</v>
      </c>
      <c r="T669" s="42" t="s">
        <v>555</v>
      </c>
      <c r="U669" s="42" t="s">
        <v>555</v>
      </c>
      <c r="V669" s="44"/>
      <c r="W669" s="44"/>
      <c r="X669" s="44"/>
      <c r="Y669" s="44"/>
      <c r="Z669" s="44"/>
      <c r="AA669" s="44"/>
    </row>
    <row r="670" spans="1:27" ht="15.75" customHeight="1" x14ac:dyDescent="0.25">
      <c r="A670" s="43">
        <v>689</v>
      </c>
      <c r="B670" s="43" t="s">
        <v>482</v>
      </c>
      <c r="C670" s="42" t="s">
        <v>3767</v>
      </c>
      <c r="D670" s="42" t="s">
        <v>3768</v>
      </c>
      <c r="E670" s="42" t="s">
        <v>3769</v>
      </c>
      <c r="F670" s="42" t="s">
        <v>3770</v>
      </c>
      <c r="G670" s="42" t="s">
        <v>3771</v>
      </c>
      <c r="H670" s="42" t="s">
        <v>562</v>
      </c>
      <c r="I670" s="42"/>
      <c r="J670" s="42"/>
      <c r="K670" s="42"/>
      <c r="L670" s="42" t="s">
        <v>563</v>
      </c>
      <c r="M670" s="42" t="s">
        <v>3772</v>
      </c>
      <c r="N670" s="42" t="s">
        <v>565</v>
      </c>
      <c r="O670" s="42"/>
      <c r="P670" s="42" t="s">
        <v>555</v>
      </c>
      <c r="Q670" s="42" t="s">
        <v>555</v>
      </c>
      <c r="R670" s="42" t="s">
        <v>555</v>
      </c>
      <c r="S670" s="42" t="s">
        <v>555</v>
      </c>
      <c r="T670" s="42" t="s">
        <v>555</v>
      </c>
      <c r="U670" s="42" t="s">
        <v>555</v>
      </c>
      <c r="V670" s="44"/>
      <c r="W670" s="44"/>
      <c r="X670" s="44"/>
      <c r="Y670" s="44"/>
      <c r="Z670" s="44"/>
      <c r="AA670" s="44"/>
    </row>
    <row r="671" spans="1:27" ht="15.75" customHeight="1" x14ac:dyDescent="0.25">
      <c r="A671" s="43">
        <v>690</v>
      </c>
      <c r="B671" s="43" t="s">
        <v>482</v>
      </c>
      <c r="C671" s="42" t="s">
        <v>3773</v>
      </c>
      <c r="D671" s="42" t="s">
        <v>3774</v>
      </c>
      <c r="E671" s="42" t="s">
        <v>3775</v>
      </c>
      <c r="F671" s="42" t="s">
        <v>3776</v>
      </c>
      <c r="G671" s="42" t="s">
        <v>3777</v>
      </c>
      <c r="H671" s="42" t="s">
        <v>554</v>
      </c>
      <c r="I671" s="42"/>
      <c r="J671" s="42"/>
      <c r="K671" s="42"/>
      <c r="L671" s="42" t="s">
        <v>579</v>
      </c>
      <c r="M671" s="42" t="s">
        <v>3778</v>
      </c>
      <c r="N671" s="42" t="s">
        <v>565</v>
      </c>
      <c r="O671" s="42"/>
      <c r="P671" s="42" t="s">
        <v>555</v>
      </c>
      <c r="Q671" s="42" t="s">
        <v>555</v>
      </c>
      <c r="R671" s="42" t="s">
        <v>555</v>
      </c>
      <c r="S671" s="42" t="s">
        <v>555</v>
      </c>
      <c r="T671" s="42" t="s">
        <v>555</v>
      </c>
      <c r="U671" s="42" t="s">
        <v>555</v>
      </c>
      <c r="V671" s="44"/>
      <c r="W671" s="44"/>
      <c r="X671" s="44"/>
      <c r="Y671" s="44"/>
      <c r="Z671" s="44"/>
      <c r="AA671" s="44"/>
    </row>
    <row r="672" spans="1:27" ht="15.75" customHeight="1" x14ac:dyDescent="0.25">
      <c r="A672" s="43">
        <v>692</v>
      </c>
      <c r="B672" s="43" t="s">
        <v>482</v>
      </c>
      <c r="C672" s="42" t="s">
        <v>3779</v>
      </c>
      <c r="D672" s="42" t="s">
        <v>3780</v>
      </c>
      <c r="E672" s="42" t="s">
        <v>3781</v>
      </c>
      <c r="F672" s="42" t="s">
        <v>3782</v>
      </c>
      <c r="G672" s="42" t="s">
        <v>3783</v>
      </c>
      <c r="H672" s="42" t="s">
        <v>554</v>
      </c>
      <c r="I672" s="42"/>
      <c r="J672" s="42"/>
      <c r="K672" s="42"/>
      <c r="L672" s="42" t="s">
        <v>579</v>
      </c>
      <c r="M672" s="42" t="s">
        <v>3784</v>
      </c>
      <c r="N672" s="42" t="s">
        <v>565</v>
      </c>
      <c r="O672" s="42"/>
      <c r="P672" s="42" t="s">
        <v>555</v>
      </c>
      <c r="Q672" s="42" t="s">
        <v>555</v>
      </c>
      <c r="R672" s="42" t="s">
        <v>555</v>
      </c>
      <c r="S672" s="42" t="s">
        <v>555</v>
      </c>
      <c r="T672" s="42" t="s">
        <v>555</v>
      </c>
      <c r="U672" s="42" t="s">
        <v>555</v>
      </c>
      <c r="V672" s="44"/>
      <c r="W672" s="44"/>
      <c r="X672" s="44"/>
      <c r="Y672" s="44"/>
      <c r="Z672" s="44"/>
      <c r="AA672" s="44"/>
    </row>
    <row r="673" spans="1:27" ht="15.75" customHeight="1" x14ac:dyDescent="0.25">
      <c r="A673" s="43">
        <v>693</v>
      </c>
      <c r="B673" s="43" t="s">
        <v>482</v>
      </c>
      <c r="C673" s="42" t="s">
        <v>3785</v>
      </c>
      <c r="D673" s="42" t="s">
        <v>3786</v>
      </c>
      <c r="E673" s="42" t="s">
        <v>3787</v>
      </c>
      <c r="F673" s="42" t="s">
        <v>3788</v>
      </c>
      <c r="G673" s="42" t="s">
        <v>3789</v>
      </c>
      <c r="H673" s="42" t="s">
        <v>554</v>
      </c>
      <c r="I673" s="42"/>
      <c r="J673" s="42"/>
      <c r="K673" s="42"/>
      <c r="L673" s="42" t="s">
        <v>579</v>
      </c>
      <c r="M673" s="42" t="s">
        <v>3790</v>
      </c>
      <c r="N673" s="42" t="s">
        <v>565</v>
      </c>
      <c r="O673" s="42"/>
      <c r="P673" s="42" t="s">
        <v>555</v>
      </c>
      <c r="Q673" s="42" t="s">
        <v>555</v>
      </c>
      <c r="R673" s="42" t="s">
        <v>555</v>
      </c>
      <c r="S673" s="42" t="s">
        <v>555</v>
      </c>
      <c r="T673" s="42" t="s">
        <v>555</v>
      </c>
      <c r="U673" s="42" t="s">
        <v>555</v>
      </c>
      <c r="V673" s="44"/>
      <c r="W673" s="44"/>
      <c r="X673" s="44"/>
      <c r="Y673" s="44"/>
      <c r="Z673" s="44"/>
      <c r="AA673" s="44"/>
    </row>
    <row r="674" spans="1:27" ht="15.75" customHeight="1" x14ac:dyDescent="0.25">
      <c r="A674" s="43">
        <v>694</v>
      </c>
      <c r="B674" s="43" t="s">
        <v>482</v>
      </c>
      <c r="C674" s="42" t="s">
        <v>3791</v>
      </c>
      <c r="D674" s="42" t="s">
        <v>3792</v>
      </c>
      <c r="E674" s="42" t="s">
        <v>3793</v>
      </c>
      <c r="F674" s="42" t="s">
        <v>3794</v>
      </c>
      <c r="G674" s="42" t="s">
        <v>3795</v>
      </c>
      <c r="H674" s="42" t="s">
        <v>554</v>
      </c>
      <c r="I674" s="42"/>
      <c r="J674" s="42"/>
      <c r="K674" s="42"/>
      <c r="L674" s="42" t="s">
        <v>579</v>
      </c>
      <c r="M674" s="42" t="s">
        <v>3796</v>
      </c>
      <c r="N674" s="42" t="s">
        <v>565</v>
      </c>
      <c r="O674" s="42"/>
      <c r="P674" s="42" t="s">
        <v>555</v>
      </c>
      <c r="Q674" s="42" t="s">
        <v>555</v>
      </c>
      <c r="R674" s="42" t="s">
        <v>555</v>
      </c>
      <c r="S674" s="42" t="s">
        <v>555</v>
      </c>
      <c r="T674" s="42" t="s">
        <v>555</v>
      </c>
      <c r="U674" s="42" t="s">
        <v>555</v>
      </c>
      <c r="V674" s="44"/>
      <c r="W674" s="44"/>
      <c r="X674" s="44"/>
      <c r="Y674" s="44"/>
      <c r="Z674" s="44"/>
      <c r="AA674" s="44"/>
    </row>
    <row r="675" spans="1:27" ht="15.75" customHeight="1" x14ac:dyDescent="0.25">
      <c r="A675" s="43">
        <v>695</v>
      </c>
      <c r="B675" s="43" t="s">
        <v>482</v>
      </c>
      <c r="C675" s="42" t="s">
        <v>3797</v>
      </c>
      <c r="D675" s="42" t="s">
        <v>555</v>
      </c>
      <c r="E675" s="42" t="s">
        <v>3798</v>
      </c>
      <c r="F675" s="42" t="s">
        <v>3799</v>
      </c>
      <c r="G675" s="42" t="s">
        <v>3800</v>
      </c>
      <c r="H675" s="42" t="s">
        <v>571</v>
      </c>
      <c r="I675" s="42"/>
      <c r="J675" s="42"/>
      <c r="K675" s="42"/>
      <c r="L675" s="42" t="s">
        <v>572</v>
      </c>
      <c r="M675" s="42" t="s">
        <v>3801</v>
      </c>
      <c r="N675" s="42" t="s">
        <v>565</v>
      </c>
      <c r="O675" s="42"/>
      <c r="P675" s="42" t="s">
        <v>555</v>
      </c>
      <c r="Q675" s="42" t="s">
        <v>555</v>
      </c>
      <c r="R675" s="42" t="s">
        <v>555</v>
      </c>
      <c r="S675" s="42" t="s">
        <v>555</v>
      </c>
      <c r="T675" s="42" t="s">
        <v>555</v>
      </c>
      <c r="U675" s="42" t="s">
        <v>555</v>
      </c>
      <c r="V675" s="44"/>
      <c r="W675" s="44"/>
      <c r="X675" s="44"/>
      <c r="Y675" s="44"/>
      <c r="Z675" s="44"/>
      <c r="AA675" s="44"/>
    </row>
    <row r="676" spans="1:27" ht="15.75" customHeight="1" x14ac:dyDescent="0.25">
      <c r="A676" s="43">
        <v>696</v>
      </c>
      <c r="B676" s="43" t="s">
        <v>482</v>
      </c>
      <c r="C676" s="42" t="s">
        <v>3802</v>
      </c>
      <c r="D676" s="42" t="s">
        <v>555</v>
      </c>
      <c r="E676" s="42" t="s">
        <v>3798</v>
      </c>
      <c r="F676" s="42" t="s">
        <v>3803</v>
      </c>
      <c r="G676" s="42" t="s">
        <v>3804</v>
      </c>
      <c r="H676" s="42" t="s">
        <v>571</v>
      </c>
      <c r="I676" s="42"/>
      <c r="J676" s="42"/>
      <c r="K676" s="42"/>
      <c r="L676" s="42" t="s">
        <v>572</v>
      </c>
      <c r="M676" s="42" t="s">
        <v>3805</v>
      </c>
      <c r="N676" s="42" t="s">
        <v>565</v>
      </c>
      <c r="O676" s="42"/>
      <c r="P676" s="42" t="s">
        <v>555</v>
      </c>
      <c r="Q676" s="42" t="s">
        <v>555</v>
      </c>
      <c r="R676" s="42" t="s">
        <v>555</v>
      </c>
      <c r="S676" s="42" t="s">
        <v>555</v>
      </c>
      <c r="T676" s="42" t="s">
        <v>555</v>
      </c>
      <c r="U676" s="42" t="s">
        <v>555</v>
      </c>
      <c r="V676" s="44"/>
      <c r="W676" s="44"/>
      <c r="X676" s="44"/>
      <c r="Y676" s="44"/>
      <c r="Z676" s="44"/>
      <c r="AA676" s="44"/>
    </row>
    <row r="677" spans="1:27" ht="15.75" customHeight="1" x14ac:dyDescent="0.25">
      <c r="A677" s="43">
        <v>697</v>
      </c>
      <c r="B677" s="43" t="s">
        <v>482</v>
      </c>
      <c r="C677" s="42" t="s">
        <v>3806</v>
      </c>
      <c r="D677" s="42" t="s">
        <v>555</v>
      </c>
      <c r="E677" s="42" t="s">
        <v>3798</v>
      </c>
      <c r="F677" s="42" t="s">
        <v>3807</v>
      </c>
      <c r="G677" s="42" t="s">
        <v>3808</v>
      </c>
      <c r="H677" s="42" t="s">
        <v>571</v>
      </c>
      <c r="I677" s="42"/>
      <c r="J677" s="42"/>
      <c r="K677" s="42"/>
      <c r="L677" s="42" t="s">
        <v>572</v>
      </c>
      <c r="M677" s="42" t="s">
        <v>3809</v>
      </c>
      <c r="N677" s="42" t="s">
        <v>565</v>
      </c>
      <c r="O677" s="42"/>
      <c r="P677" s="42" t="s">
        <v>555</v>
      </c>
      <c r="Q677" s="42" t="s">
        <v>555</v>
      </c>
      <c r="R677" s="42" t="s">
        <v>555</v>
      </c>
      <c r="S677" s="42" t="s">
        <v>555</v>
      </c>
      <c r="T677" s="42" t="s">
        <v>555</v>
      </c>
      <c r="U677" s="42" t="s">
        <v>555</v>
      </c>
      <c r="V677" s="44"/>
      <c r="W677" s="44"/>
      <c r="X677" s="44"/>
      <c r="Y677" s="44"/>
      <c r="Z677" s="44"/>
      <c r="AA677" s="44"/>
    </row>
    <row r="678" spans="1:27" ht="15.75" customHeight="1" x14ac:dyDescent="0.25">
      <c r="A678" s="43">
        <v>698</v>
      </c>
      <c r="B678" s="43" t="s">
        <v>482</v>
      </c>
      <c r="C678" s="42" t="s">
        <v>3810</v>
      </c>
      <c r="D678" s="42" t="s">
        <v>21810</v>
      </c>
      <c r="E678" s="42" t="s">
        <v>3812</v>
      </c>
      <c r="F678" s="42" t="s">
        <v>3813</v>
      </c>
      <c r="G678" s="42" t="s">
        <v>3814</v>
      </c>
      <c r="H678" s="42" t="s">
        <v>571</v>
      </c>
      <c r="I678" s="42">
        <f>VLOOKUP(C678,RefVtsB1,6,FALSE)</f>
        <v>1</v>
      </c>
      <c r="J678" s="42"/>
      <c r="K678" s="42"/>
      <c r="L678" s="42" t="s">
        <v>555</v>
      </c>
      <c r="M678" s="42" t="s">
        <v>555</v>
      </c>
      <c r="N678" s="42" t="s">
        <v>555</v>
      </c>
      <c r="O678" s="42"/>
      <c r="P678" s="42" t="s">
        <v>555</v>
      </c>
      <c r="Q678" s="42" t="s">
        <v>555</v>
      </c>
      <c r="R678" s="42" t="s">
        <v>555</v>
      </c>
      <c r="S678" s="42" t="s">
        <v>555</v>
      </c>
      <c r="T678" s="42" t="s">
        <v>921</v>
      </c>
      <c r="U678" s="42" t="s">
        <v>1172</v>
      </c>
      <c r="V678" s="44"/>
      <c r="W678" s="44"/>
      <c r="X678" s="44"/>
      <c r="Y678" s="44"/>
      <c r="Z678" s="44"/>
      <c r="AA678" s="44"/>
    </row>
    <row r="679" spans="1:27" ht="15.75" customHeight="1" x14ac:dyDescent="0.25">
      <c r="A679" s="43">
        <v>699</v>
      </c>
      <c r="B679" s="43" t="s">
        <v>482</v>
      </c>
      <c r="C679" s="42" t="s">
        <v>3815</v>
      </c>
      <c r="D679" s="42" t="s">
        <v>3816</v>
      </c>
      <c r="E679" s="42" t="s">
        <v>3817</v>
      </c>
      <c r="F679" s="42" t="s">
        <v>3818</v>
      </c>
      <c r="G679" s="42" t="s">
        <v>3819</v>
      </c>
      <c r="H679" s="42" t="s">
        <v>571</v>
      </c>
      <c r="I679" s="42"/>
      <c r="J679" s="42"/>
      <c r="K679" s="42"/>
      <c r="L679" s="42" t="s">
        <v>572</v>
      </c>
      <c r="M679" s="42" t="s">
        <v>3820</v>
      </c>
      <c r="N679" s="42" t="s">
        <v>565</v>
      </c>
      <c r="O679" s="42"/>
      <c r="P679" s="42" t="s">
        <v>555</v>
      </c>
      <c r="Q679" s="42" t="s">
        <v>555</v>
      </c>
      <c r="R679" s="42" t="s">
        <v>555</v>
      </c>
      <c r="S679" s="42" t="s">
        <v>555</v>
      </c>
      <c r="T679" s="42" t="s">
        <v>555</v>
      </c>
      <c r="U679" s="42" t="s">
        <v>555</v>
      </c>
      <c r="V679" s="44"/>
      <c r="W679" s="44"/>
      <c r="X679" s="44"/>
      <c r="Y679" s="44"/>
      <c r="Z679" s="44"/>
      <c r="AA679" s="44"/>
    </row>
    <row r="680" spans="1:27" ht="15.75" customHeight="1" x14ac:dyDescent="0.25">
      <c r="A680" s="43">
        <v>700</v>
      </c>
      <c r="B680" s="43" t="s">
        <v>482</v>
      </c>
      <c r="C680" s="42" t="s">
        <v>3821</v>
      </c>
      <c r="D680" s="42" t="s">
        <v>3822</v>
      </c>
      <c r="E680" s="42" t="s">
        <v>3823</v>
      </c>
      <c r="F680" s="42" t="s">
        <v>3824</v>
      </c>
      <c r="G680" s="42" t="s">
        <v>3825</v>
      </c>
      <c r="H680" s="42" t="s">
        <v>571</v>
      </c>
      <c r="I680" s="42"/>
      <c r="J680" s="42"/>
      <c r="K680" s="42"/>
      <c r="L680" s="42" t="s">
        <v>572</v>
      </c>
      <c r="M680" s="42" t="s">
        <v>3826</v>
      </c>
      <c r="N680" s="42" t="s">
        <v>565</v>
      </c>
      <c r="O680" s="42"/>
      <c r="P680" s="42" t="s">
        <v>555</v>
      </c>
      <c r="Q680" s="42" t="s">
        <v>555</v>
      </c>
      <c r="R680" s="42" t="s">
        <v>555</v>
      </c>
      <c r="S680" s="42" t="s">
        <v>555</v>
      </c>
      <c r="T680" s="42" t="s">
        <v>555</v>
      </c>
      <c r="U680" s="42" t="s">
        <v>555</v>
      </c>
      <c r="V680" s="44"/>
      <c r="W680" s="44"/>
      <c r="X680" s="44"/>
      <c r="Y680" s="44"/>
      <c r="Z680" s="44"/>
      <c r="AA680" s="44"/>
    </row>
    <row r="681" spans="1:27" ht="15.75" customHeight="1" x14ac:dyDescent="0.25">
      <c r="A681" s="43">
        <v>701</v>
      </c>
      <c r="B681" s="43" t="s">
        <v>482</v>
      </c>
      <c r="C681" s="42" t="s">
        <v>3827</v>
      </c>
      <c r="D681" s="42" t="s">
        <v>3828</v>
      </c>
      <c r="E681" s="42" t="s">
        <v>3829</v>
      </c>
      <c r="F681" s="42" t="s">
        <v>3830</v>
      </c>
      <c r="G681" s="42" t="s">
        <v>3831</v>
      </c>
      <c r="H681" s="42" t="s">
        <v>554</v>
      </c>
      <c r="I681" s="42"/>
      <c r="J681" s="42"/>
      <c r="K681" s="42"/>
      <c r="L681" s="42" t="s">
        <v>579</v>
      </c>
      <c r="M681" s="42" t="s">
        <v>3832</v>
      </c>
      <c r="N681" s="42" t="s">
        <v>565</v>
      </c>
      <c r="O681" s="42"/>
      <c r="P681" s="42" t="s">
        <v>555</v>
      </c>
      <c r="Q681" s="42" t="s">
        <v>555</v>
      </c>
      <c r="R681" s="42" t="s">
        <v>555</v>
      </c>
      <c r="S681" s="42" t="s">
        <v>555</v>
      </c>
      <c r="T681" s="42" t="s">
        <v>555</v>
      </c>
      <c r="U681" s="42" t="s">
        <v>555</v>
      </c>
      <c r="V681" s="44"/>
      <c r="W681" s="44"/>
      <c r="X681" s="44"/>
      <c r="Y681" s="44"/>
      <c r="Z681" s="44"/>
      <c r="AA681" s="44"/>
    </row>
    <row r="682" spans="1:27" ht="15.75" customHeight="1" x14ac:dyDescent="0.25">
      <c r="A682" s="43">
        <v>702</v>
      </c>
      <c r="B682" s="43" t="s">
        <v>482</v>
      </c>
      <c r="C682" s="42" t="s">
        <v>3833</v>
      </c>
      <c r="D682" s="42" t="s">
        <v>3834</v>
      </c>
      <c r="E682" s="42" t="s">
        <v>3835</v>
      </c>
      <c r="F682" s="42" t="s">
        <v>3836</v>
      </c>
      <c r="G682" s="42" t="s">
        <v>3837</v>
      </c>
      <c r="H682" s="42" t="s">
        <v>554</v>
      </c>
      <c r="I682" s="42"/>
      <c r="J682" s="42"/>
      <c r="K682" s="42"/>
      <c r="L682" s="42" t="s">
        <v>579</v>
      </c>
      <c r="M682" s="42" t="s">
        <v>3838</v>
      </c>
      <c r="N682" s="42" t="s">
        <v>565</v>
      </c>
      <c r="O682" s="42"/>
      <c r="P682" s="42" t="s">
        <v>555</v>
      </c>
      <c r="Q682" s="42" t="s">
        <v>555</v>
      </c>
      <c r="R682" s="42" t="s">
        <v>555</v>
      </c>
      <c r="S682" s="42" t="s">
        <v>555</v>
      </c>
      <c r="T682" s="42" t="s">
        <v>555</v>
      </c>
      <c r="U682" s="42" t="s">
        <v>555</v>
      </c>
      <c r="V682" s="44"/>
      <c r="W682" s="44"/>
      <c r="X682" s="44"/>
      <c r="Y682" s="44"/>
      <c r="Z682" s="44"/>
      <c r="AA682" s="44"/>
    </row>
    <row r="683" spans="1:27" ht="15.75" customHeight="1" x14ac:dyDescent="0.25">
      <c r="A683" s="43">
        <v>703</v>
      </c>
      <c r="B683" s="43" t="s">
        <v>482</v>
      </c>
      <c r="C683" s="42" t="s">
        <v>3839</v>
      </c>
      <c r="D683" s="42" t="s">
        <v>3840</v>
      </c>
      <c r="E683" s="42" t="s">
        <v>3841</v>
      </c>
      <c r="F683" s="42" t="s">
        <v>3842</v>
      </c>
      <c r="G683" s="42" t="s">
        <v>3843</v>
      </c>
      <c r="H683" s="42" t="s">
        <v>571</v>
      </c>
      <c r="I683" s="42"/>
      <c r="J683" s="42"/>
      <c r="K683" s="42"/>
      <c r="L683" s="42" t="s">
        <v>572</v>
      </c>
      <c r="M683" s="42" t="s">
        <v>3844</v>
      </c>
      <c r="N683" s="42" t="s">
        <v>565</v>
      </c>
      <c r="O683" s="42"/>
      <c r="P683" s="42" t="s">
        <v>555</v>
      </c>
      <c r="Q683" s="42" t="s">
        <v>555</v>
      </c>
      <c r="R683" s="42" t="s">
        <v>555</v>
      </c>
      <c r="S683" s="42" t="s">
        <v>555</v>
      </c>
      <c r="T683" s="42" t="s">
        <v>555</v>
      </c>
      <c r="U683" s="42" t="s">
        <v>555</v>
      </c>
      <c r="V683" s="44"/>
      <c r="W683" s="44"/>
      <c r="X683" s="44"/>
      <c r="Y683" s="44"/>
      <c r="Z683" s="44"/>
      <c r="AA683" s="44"/>
    </row>
    <row r="684" spans="1:27" ht="15.75" customHeight="1" x14ac:dyDescent="0.25">
      <c r="A684" s="43">
        <v>704</v>
      </c>
      <c r="B684" s="43" t="s">
        <v>482</v>
      </c>
      <c r="C684" s="42" t="s">
        <v>3845</v>
      </c>
      <c r="D684" s="42" t="s">
        <v>555</v>
      </c>
      <c r="E684" s="42" t="s">
        <v>3846</v>
      </c>
      <c r="F684" s="42" t="s">
        <v>3847</v>
      </c>
      <c r="G684" s="42" t="s">
        <v>3848</v>
      </c>
      <c r="H684" s="42" t="s">
        <v>571</v>
      </c>
      <c r="I684" s="42"/>
      <c r="J684" s="42"/>
      <c r="K684" s="42"/>
      <c r="L684" s="42" t="s">
        <v>572</v>
      </c>
      <c r="M684" s="42" t="s">
        <v>3849</v>
      </c>
      <c r="N684" s="42" t="s">
        <v>565</v>
      </c>
      <c r="O684" s="42"/>
      <c r="P684" s="42" t="s">
        <v>555</v>
      </c>
      <c r="Q684" s="42" t="s">
        <v>555</v>
      </c>
      <c r="R684" s="42" t="s">
        <v>555</v>
      </c>
      <c r="S684" s="42" t="s">
        <v>555</v>
      </c>
      <c r="T684" s="42" t="s">
        <v>555</v>
      </c>
      <c r="U684" s="42" t="s">
        <v>555</v>
      </c>
      <c r="V684" s="44"/>
      <c r="W684" s="44"/>
      <c r="X684" s="44"/>
      <c r="Y684" s="44"/>
      <c r="Z684" s="44"/>
      <c r="AA684" s="44"/>
    </row>
    <row r="685" spans="1:27" ht="15.75" customHeight="1" x14ac:dyDescent="0.25">
      <c r="A685" s="43">
        <v>705</v>
      </c>
      <c r="B685" s="43" t="s">
        <v>482</v>
      </c>
      <c r="C685" s="42" t="s">
        <v>3850</v>
      </c>
      <c r="D685" s="42" t="s">
        <v>555</v>
      </c>
      <c r="E685" s="42" t="s">
        <v>3846</v>
      </c>
      <c r="F685" s="42" t="s">
        <v>3851</v>
      </c>
      <c r="G685" s="42" t="s">
        <v>3852</v>
      </c>
      <c r="H685" s="42" t="s">
        <v>571</v>
      </c>
      <c r="I685" s="42"/>
      <c r="J685" s="42"/>
      <c r="K685" s="42"/>
      <c r="L685" s="42" t="s">
        <v>572</v>
      </c>
      <c r="M685" s="42" t="s">
        <v>3853</v>
      </c>
      <c r="N685" s="42" t="s">
        <v>565</v>
      </c>
      <c r="O685" s="42"/>
      <c r="P685" s="42" t="s">
        <v>555</v>
      </c>
      <c r="Q685" s="42" t="s">
        <v>555</v>
      </c>
      <c r="R685" s="42" t="s">
        <v>555</v>
      </c>
      <c r="S685" s="42" t="s">
        <v>555</v>
      </c>
      <c r="T685" s="42" t="s">
        <v>555</v>
      </c>
      <c r="U685" s="42" t="s">
        <v>555</v>
      </c>
      <c r="V685" s="44"/>
      <c r="W685" s="44"/>
      <c r="X685" s="44"/>
      <c r="Y685" s="44"/>
      <c r="Z685" s="44"/>
      <c r="AA685" s="44"/>
    </row>
    <row r="686" spans="1:27" ht="15.75" customHeight="1" x14ac:dyDescent="0.25">
      <c r="A686" s="43">
        <v>706</v>
      </c>
      <c r="B686" s="43" t="s">
        <v>482</v>
      </c>
      <c r="C686" s="42" t="s">
        <v>3854</v>
      </c>
      <c r="D686" s="42" t="s">
        <v>555</v>
      </c>
      <c r="E686" s="42" t="s">
        <v>3846</v>
      </c>
      <c r="F686" s="42" t="s">
        <v>3855</v>
      </c>
      <c r="G686" s="42" t="s">
        <v>3856</v>
      </c>
      <c r="H686" s="42" t="s">
        <v>571</v>
      </c>
      <c r="I686" s="42"/>
      <c r="J686" s="42"/>
      <c r="K686" s="42"/>
      <c r="L686" s="42" t="s">
        <v>572</v>
      </c>
      <c r="M686" s="42" t="s">
        <v>3857</v>
      </c>
      <c r="N686" s="42" t="s">
        <v>565</v>
      </c>
      <c r="O686" s="42"/>
      <c r="P686" s="42" t="s">
        <v>555</v>
      </c>
      <c r="Q686" s="42" t="s">
        <v>555</v>
      </c>
      <c r="R686" s="42" t="s">
        <v>555</v>
      </c>
      <c r="S686" s="42" t="s">
        <v>555</v>
      </c>
      <c r="T686" s="42" t="s">
        <v>555</v>
      </c>
      <c r="U686" s="42" t="s">
        <v>555</v>
      </c>
      <c r="V686" s="44"/>
      <c r="W686" s="44"/>
      <c r="X686" s="44"/>
      <c r="Y686" s="44"/>
      <c r="Z686" s="44"/>
      <c r="AA686" s="44"/>
    </row>
    <row r="687" spans="1:27" ht="15.75" customHeight="1" x14ac:dyDescent="0.25">
      <c r="A687" s="43">
        <v>707</v>
      </c>
      <c r="B687" s="43" t="s">
        <v>482</v>
      </c>
      <c r="C687" s="42" t="s">
        <v>3858</v>
      </c>
      <c r="D687" s="42" t="s">
        <v>555</v>
      </c>
      <c r="E687" s="42" t="s">
        <v>3859</v>
      </c>
      <c r="F687" s="42" t="s">
        <v>3860</v>
      </c>
      <c r="G687" s="42" t="s">
        <v>3861</v>
      </c>
      <c r="H687" s="42" t="s">
        <v>571</v>
      </c>
      <c r="I687" s="42"/>
      <c r="J687" s="42"/>
      <c r="K687" s="42"/>
      <c r="L687" s="42" t="s">
        <v>572</v>
      </c>
      <c r="M687" s="42" t="s">
        <v>3862</v>
      </c>
      <c r="N687" s="42" t="s">
        <v>565</v>
      </c>
      <c r="O687" s="42"/>
      <c r="P687" s="42" t="s">
        <v>555</v>
      </c>
      <c r="Q687" s="42" t="s">
        <v>555</v>
      </c>
      <c r="R687" s="42" t="s">
        <v>555</v>
      </c>
      <c r="S687" s="42" t="s">
        <v>555</v>
      </c>
      <c r="T687" s="42" t="s">
        <v>555</v>
      </c>
      <c r="U687" s="42" t="s">
        <v>555</v>
      </c>
      <c r="V687" s="44"/>
      <c r="W687" s="44"/>
      <c r="X687" s="44"/>
      <c r="Y687" s="44"/>
      <c r="Z687" s="44"/>
      <c r="AA687" s="44"/>
    </row>
    <row r="688" spans="1:27" ht="15.75" customHeight="1" x14ac:dyDescent="0.25">
      <c r="A688" s="43">
        <v>708</v>
      </c>
      <c r="B688" s="43" t="s">
        <v>482</v>
      </c>
      <c r="C688" s="42" t="s">
        <v>3863</v>
      </c>
      <c r="D688" s="42" t="s">
        <v>555</v>
      </c>
      <c r="E688" s="42" t="s">
        <v>3859</v>
      </c>
      <c r="F688" s="42" t="s">
        <v>3864</v>
      </c>
      <c r="G688" s="42" t="s">
        <v>3865</v>
      </c>
      <c r="H688" s="42" t="s">
        <v>571</v>
      </c>
      <c r="I688" s="42"/>
      <c r="J688" s="42"/>
      <c r="K688" s="42"/>
      <c r="L688" s="42" t="s">
        <v>572</v>
      </c>
      <c r="M688" s="42" t="s">
        <v>3866</v>
      </c>
      <c r="N688" s="42" t="s">
        <v>565</v>
      </c>
      <c r="O688" s="42"/>
      <c r="P688" s="42" t="s">
        <v>555</v>
      </c>
      <c r="Q688" s="42" t="s">
        <v>555</v>
      </c>
      <c r="R688" s="42" t="s">
        <v>555</v>
      </c>
      <c r="S688" s="42" t="s">
        <v>555</v>
      </c>
      <c r="T688" s="42" t="s">
        <v>555</v>
      </c>
      <c r="U688" s="42" t="s">
        <v>555</v>
      </c>
      <c r="V688" s="44"/>
      <c r="W688" s="44"/>
      <c r="X688" s="44"/>
      <c r="Y688" s="44"/>
      <c r="Z688" s="44"/>
      <c r="AA688" s="44"/>
    </row>
    <row r="689" spans="1:27" ht="15.75" customHeight="1" x14ac:dyDescent="0.25">
      <c r="A689" s="43">
        <v>709</v>
      </c>
      <c r="B689" s="43" t="s">
        <v>482</v>
      </c>
      <c r="C689" s="42" t="s">
        <v>3867</v>
      </c>
      <c r="D689" s="42" t="s">
        <v>555</v>
      </c>
      <c r="E689" s="42" t="s">
        <v>3859</v>
      </c>
      <c r="F689" s="42" t="s">
        <v>3868</v>
      </c>
      <c r="G689" s="42" t="s">
        <v>3869</v>
      </c>
      <c r="H689" s="42" t="s">
        <v>571</v>
      </c>
      <c r="I689" s="42"/>
      <c r="J689" s="42"/>
      <c r="K689" s="42"/>
      <c r="L689" s="42" t="s">
        <v>572</v>
      </c>
      <c r="M689" s="42" t="s">
        <v>3870</v>
      </c>
      <c r="N689" s="42" t="s">
        <v>565</v>
      </c>
      <c r="O689" s="42"/>
      <c r="P689" s="42" t="s">
        <v>555</v>
      </c>
      <c r="Q689" s="42" t="s">
        <v>555</v>
      </c>
      <c r="R689" s="42" t="s">
        <v>555</v>
      </c>
      <c r="S689" s="42" t="s">
        <v>555</v>
      </c>
      <c r="T689" s="42" t="s">
        <v>555</v>
      </c>
      <c r="U689" s="42" t="s">
        <v>555</v>
      </c>
      <c r="V689" s="44"/>
      <c r="W689" s="44"/>
      <c r="X689" s="44"/>
      <c r="Y689" s="44"/>
      <c r="Z689" s="44"/>
      <c r="AA689" s="44"/>
    </row>
    <row r="690" spans="1:27" ht="15.75" customHeight="1" x14ac:dyDescent="0.25">
      <c r="A690" s="43">
        <v>710</v>
      </c>
      <c r="B690" s="43" t="s">
        <v>482</v>
      </c>
      <c r="C690" s="42" t="s">
        <v>3871</v>
      </c>
      <c r="D690" s="42" t="s">
        <v>3872</v>
      </c>
      <c r="E690" s="42" t="s">
        <v>3873</v>
      </c>
      <c r="F690" s="42" t="s">
        <v>3874</v>
      </c>
      <c r="G690" s="42" t="s">
        <v>3875</v>
      </c>
      <c r="H690" s="42" t="s">
        <v>554</v>
      </c>
      <c r="I690" s="42"/>
      <c r="J690" s="42"/>
      <c r="K690" s="42"/>
      <c r="L690" s="42" t="s">
        <v>579</v>
      </c>
      <c r="M690" s="42" t="s">
        <v>3876</v>
      </c>
      <c r="N690" s="42" t="s">
        <v>565</v>
      </c>
      <c r="O690" s="42"/>
      <c r="P690" s="42" t="s">
        <v>555</v>
      </c>
      <c r="Q690" s="42" t="s">
        <v>555</v>
      </c>
      <c r="R690" s="42" t="s">
        <v>555</v>
      </c>
      <c r="S690" s="42" t="s">
        <v>555</v>
      </c>
      <c r="T690" s="42" t="s">
        <v>555</v>
      </c>
      <c r="U690" s="42" t="s">
        <v>555</v>
      </c>
      <c r="V690" s="44"/>
      <c r="W690" s="44"/>
      <c r="X690" s="44"/>
      <c r="Y690" s="44"/>
      <c r="Z690" s="44"/>
      <c r="AA690" s="44"/>
    </row>
    <row r="691" spans="1:27" ht="15.75" customHeight="1" x14ac:dyDescent="0.25">
      <c r="A691" s="43">
        <v>711</v>
      </c>
      <c r="B691" s="43" t="s">
        <v>482</v>
      </c>
      <c r="C691" s="42" t="s">
        <v>3877</v>
      </c>
      <c r="D691" s="42" t="s">
        <v>3878</v>
      </c>
      <c r="E691" s="42" t="s">
        <v>3879</v>
      </c>
      <c r="F691" s="42" t="s">
        <v>3880</v>
      </c>
      <c r="G691" s="42" t="s">
        <v>3881</v>
      </c>
      <c r="H691" s="42" t="s">
        <v>571</v>
      </c>
      <c r="I691" s="42"/>
      <c r="J691" s="42"/>
      <c r="K691" s="42"/>
      <c r="L691" s="42" t="s">
        <v>572</v>
      </c>
      <c r="M691" s="42" t="s">
        <v>3882</v>
      </c>
      <c r="N691" s="42" t="s">
        <v>565</v>
      </c>
      <c r="O691" s="42"/>
      <c r="P691" s="42" t="s">
        <v>555</v>
      </c>
      <c r="Q691" s="42" t="s">
        <v>555</v>
      </c>
      <c r="R691" s="42" t="s">
        <v>555</v>
      </c>
      <c r="S691" s="42" t="s">
        <v>555</v>
      </c>
      <c r="T691" s="42" t="s">
        <v>555</v>
      </c>
      <c r="U691" s="42" t="s">
        <v>555</v>
      </c>
      <c r="V691" s="44"/>
      <c r="W691" s="44"/>
      <c r="X691" s="44"/>
      <c r="Y691" s="44"/>
      <c r="Z691" s="44"/>
      <c r="AA691" s="44"/>
    </row>
    <row r="692" spans="1:27" ht="15.75" customHeight="1" x14ac:dyDescent="0.25">
      <c r="A692" s="43">
        <v>712</v>
      </c>
      <c r="B692" s="43" t="s">
        <v>482</v>
      </c>
      <c r="C692" s="42" t="s">
        <v>3883</v>
      </c>
      <c r="D692" s="42" t="s">
        <v>3884</v>
      </c>
      <c r="E692" s="42" t="s">
        <v>3885</v>
      </c>
      <c r="F692" s="42" t="s">
        <v>3886</v>
      </c>
      <c r="G692" s="42" t="s">
        <v>3887</v>
      </c>
      <c r="H692" s="42" t="s">
        <v>554</v>
      </c>
      <c r="I692" s="42"/>
      <c r="J692" s="42"/>
      <c r="K692" s="42"/>
      <c r="L692" s="42" t="s">
        <v>579</v>
      </c>
      <c r="M692" s="42" t="s">
        <v>3888</v>
      </c>
      <c r="N692" s="42" t="s">
        <v>565</v>
      </c>
      <c r="O692" s="42"/>
      <c r="P692" s="42" t="s">
        <v>555</v>
      </c>
      <c r="Q692" s="42" t="s">
        <v>555</v>
      </c>
      <c r="R692" s="42" t="s">
        <v>555</v>
      </c>
      <c r="S692" s="42" t="s">
        <v>555</v>
      </c>
      <c r="T692" s="42" t="s">
        <v>555</v>
      </c>
      <c r="U692" s="42" t="s">
        <v>555</v>
      </c>
      <c r="V692" s="44"/>
      <c r="W692" s="44"/>
      <c r="X692" s="44"/>
      <c r="Y692" s="44"/>
      <c r="Z692" s="44"/>
      <c r="AA692" s="44"/>
    </row>
    <row r="693" spans="1:27" ht="15.75" customHeight="1" x14ac:dyDescent="0.25">
      <c r="A693" s="43">
        <v>713</v>
      </c>
      <c r="B693" s="43" t="s">
        <v>482</v>
      </c>
      <c r="C693" s="42" t="s">
        <v>3889</v>
      </c>
      <c r="D693" s="42" t="s">
        <v>3890</v>
      </c>
      <c r="E693" s="42" t="s">
        <v>3891</v>
      </c>
      <c r="F693" s="42" t="s">
        <v>3892</v>
      </c>
      <c r="G693" s="42" t="s">
        <v>3893</v>
      </c>
      <c r="H693" s="42" t="s">
        <v>571</v>
      </c>
      <c r="I693" s="42"/>
      <c r="J693" s="42"/>
      <c r="K693" s="42"/>
      <c r="L693" s="42" t="s">
        <v>572</v>
      </c>
      <c r="M693" s="42" t="s">
        <v>3894</v>
      </c>
      <c r="N693" s="42" t="s">
        <v>565</v>
      </c>
      <c r="O693" s="42"/>
      <c r="P693" s="42" t="s">
        <v>555</v>
      </c>
      <c r="Q693" s="42" t="s">
        <v>555</v>
      </c>
      <c r="R693" s="42" t="s">
        <v>555</v>
      </c>
      <c r="S693" s="42" t="s">
        <v>555</v>
      </c>
      <c r="T693" s="42" t="s">
        <v>555</v>
      </c>
      <c r="U693" s="42" t="s">
        <v>555</v>
      </c>
      <c r="V693" s="44"/>
      <c r="W693" s="44"/>
      <c r="X693" s="44"/>
      <c r="Y693" s="44"/>
      <c r="Z693" s="44"/>
      <c r="AA693" s="44"/>
    </row>
    <row r="694" spans="1:27" ht="15.75" customHeight="1" x14ac:dyDescent="0.25">
      <c r="A694" s="43">
        <v>714</v>
      </c>
      <c r="B694" s="43" t="s">
        <v>482</v>
      </c>
      <c r="C694" s="42" t="s">
        <v>3895</v>
      </c>
      <c r="D694" s="42" t="s">
        <v>3896</v>
      </c>
      <c r="E694" s="42" t="s">
        <v>3897</v>
      </c>
      <c r="F694" s="42" t="s">
        <v>3898</v>
      </c>
      <c r="G694" s="42" t="s">
        <v>3899</v>
      </c>
      <c r="H694" s="42" t="s">
        <v>571</v>
      </c>
      <c r="I694" s="42"/>
      <c r="J694" s="42"/>
      <c r="K694" s="42"/>
      <c r="L694" s="42" t="s">
        <v>572</v>
      </c>
      <c r="M694" s="42" t="s">
        <v>3900</v>
      </c>
      <c r="N694" s="42" t="s">
        <v>565</v>
      </c>
      <c r="O694" s="42"/>
      <c r="P694" s="42" t="s">
        <v>555</v>
      </c>
      <c r="Q694" s="42" t="s">
        <v>555</v>
      </c>
      <c r="R694" s="42" t="s">
        <v>555</v>
      </c>
      <c r="S694" s="42" t="s">
        <v>555</v>
      </c>
      <c r="T694" s="42" t="s">
        <v>555</v>
      </c>
      <c r="U694" s="42" t="s">
        <v>555</v>
      </c>
      <c r="V694" s="44"/>
      <c r="W694" s="44"/>
      <c r="X694" s="44"/>
      <c r="Y694" s="44"/>
      <c r="Z694" s="44"/>
      <c r="AA694" s="44"/>
    </row>
    <row r="695" spans="1:27" ht="15.75" customHeight="1" x14ac:dyDescent="0.25">
      <c r="A695" s="43">
        <v>715</v>
      </c>
      <c r="B695" s="43" t="s">
        <v>482</v>
      </c>
      <c r="C695" s="42" t="s">
        <v>3901</v>
      </c>
      <c r="D695" s="42" t="s">
        <v>3902</v>
      </c>
      <c r="E695" s="42" t="s">
        <v>3903</v>
      </c>
      <c r="F695" s="42" t="s">
        <v>3904</v>
      </c>
      <c r="G695" s="42" t="s">
        <v>3905</v>
      </c>
      <c r="H695" s="42" t="s">
        <v>554</v>
      </c>
      <c r="I695" s="42"/>
      <c r="J695" s="42"/>
      <c r="K695" s="42"/>
      <c r="L695" s="42" t="s">
        <v>579</v>
      </c>
      <c r="M695" s="42" t="s">
        <v>3906</v>
      </c>
      <c r="N695" s="42" t="s">
        <v>565</v>
      </c>
      <c r="O695" s="42"/>
      <c r="P695" s="42" t="s">
        <v>555</v>
      </c>
      <c r="Q695" s="42" t="s">
        <v>555</v>
      </c>
      <c r="R695" s="42" t="s">
        <v>555</v>
      </c>
      <c r="S695" s="42" t="s">
        <v>555</v>
      </c>
      <c r="T695" s="42" t="s">
        <v>555</v>
      </c>
      <c r="U695" s="42" t="s">
        <v>555</v>
      </c>
      <c r="V695" s="44"/>
      <c r="W695" s="44"/>
      <c r="X695" s="44"/>
      <c r="Y695" s="44"/>
      <c r="Z695" s="44"/>
      <c r="AA695" s="44"/>
    </row>
    <row r="696" spans="1:27" ht="15.75" customHeight="1" x14ac:dyDescent="0.25">
      <c r="A696" s="43">
        <v>718</v>
      </c>
      <c r="B696" s="43" t="s">
        <v>482</v>
      </c>
      <c r="C696" s="42" t="s">
        <v>3907</v>
      </c>
      <c r="D696" s="42" t="s">
        <v>3908</v>
      </c>
      <c r="E696" s="42" t="s">
        <v>3909</v>
      </c>
      <c r="F696" s="42" t="s">
        <v>3910</v>
      </c>
      <c r="G696" s="42" t="s">
        <v>3911</v>
      </c>
      <c r="H696" s="42" t="s">
        <v>571</v>
      </c>
      <c r="I696" s="42"/>
      <c r="J696" s="42"/>
      <c r="K696" s="42"/>
      <c r="L696" s="42" t="s">
        <v>572</v>
      </c>
      <c r="M696" s="42" t="s">
        <v>3912</v>
      </c>
      <c r="N696" s="42" t="s">
        <v>565</v>
      </c>
      <c r="O696" s="42"/>
      <c r="P696" s="42" t="s">
        <v>555</v>
      </c>
      <c r="Q696" s="42" t="s">
        <v>555</v>
      </c>
      <c r="R696" s="42" t="s">
        <v>555</v>
      </c>
      <c r="S696" s="42" t="s">
        <v>555</v>
      </c>
      <c r="T696" s="42" t="s">
        <v>555</v>
      </c>
      <c r="U696" s="42" t="s">
        <v>555</v>
      </c>
      <c r="V696" s="44"/>
      <c r="W696" s="44"/>
      <c r="X696" s="44"/>
      <c r="Y696" s="44"/>
      <c r="Z696" s="44"/>
      <c r="AA696" s="44"/>
    </row>
    <row r="697" spans="1:27" ht="15.75" customHeight="1" x14ac:dyDescent="0.25">
      <c r="A697" s="43">
        <v>719</v>
      </c>
      <c r="B697" s="43" t="s">
        <v>482</v>
      </c>
      <c r="C697" s="42" t="s">
        <v>3913</v>
      </c>
      <c r="D697" s="42" t="s">
        <v>555</v>
      </c>
      <c r="E697" s="42" t="s">
        <v>3914</v>
      </c>
      <c r="F697" s="42" t="s">
        <v>3915</v>
      </c>
      <c r="G697" s="42" t="s">
        <v>3916</v>
      </c>
      <c r="H697" s="42" t="s">
        <v>571</v>
      </c>
      <c r="I697" s="42"/>
      <c r="J697" s="42"/>
      <c r="K697" s="42"/>
      <c r="L697" s="42" t="s">
        <v>572</v>
      </c>
      <c r="M697" s="42" t="s">
        <v>3917</v>
      </c>
      <c r="N697" s="42" t="s">
        <v>565</v>
      </c>
      <c r="O697" s="42"/>
      <c r="P697" s="42" t="s">
        <v>555</v>
      </c>
      <c r="Q697" s="42" t="s">
        <v>555</v>
      </c>
      <c r="R697" s="42" t="s">
        <v>555</v>
      </c>
      <c r="S697" s="42" t="s">
        <v>555</v>
      </c>
      <c r="T697" s="42" t="s">
        <v>555</v>
      </c>
      <c r="U697" s="42" t="s">
        <v>555</v>
      </c>
      <c r="V697" s="44"/>
      <c r="W697" s="44"/>
      <c r="X697" s="44"/>
      <c r="Y697" s="44"/>
      <c r="Z697" s="44"/>
      <c r="AA697" s="44"/>
    </row>
    <row r="698" spans="1:27" ht="15.75" customHeight="1" x14ac:dyDescent="0.25">
      <c r="A698" s="43">
        <v>720</v>
      </c>
      <c r="B698" s="43" t="s">
        <v>482</v>
      </c>
      <c r="C698" s="42" t="s">
        <v>3918</v>
      </c>
      <c r="D698" s="42" t="s">
        <v>3908</v>
      </c>
      <c r="E698" s="42" t="s">
        <v>3909</v>
      </c>
      <c r="F698" s="42" t="s">
        <v>3919</v>
      </c>
      <c r="G698" s="42" t="s">
        <v>3920</v>
      </c>
      <c r="H698" s="42" t="s">
        <v>571</v>
      </c>
      <c r="I698" s="42"/>
      <c r="J698" s="42"/>
      <c r="K698" s="42"/>
      <c r="L698" s="42" t="s">
        <v>572</v>
      </c>
      <c r="M698" s="42" t="s">
        <v>3921</v>
      </c>
      <c r="N698" s="42" t="s">
        <v>565</v>
      </c>
      <c r="O698" s="42"/>
      <c r="P698" s="42" t="s">
        <v>555</v>
      </c>
      <c r="Q698" s="42" t="s">
        <v>555</v>
      </c>
      <c r="R698" s="42" t="s">
        <v>555</v>
      </c>
      <c r="S698" s="42" t="s">
        <v>555</v>
      </c>
      <c r="T698" s="42" t="s">
        <v>555</v>
      </c>
      <c r="U698" s="42" t="s">
        <v>555</v>
      </c>
      <c r="V698" s="44"/>
      <c r="W698" s="44"/>
      <c r="X698" s="44"/>
      <c r="Y698" s="44"/>
      <c r="Z698" s="44"/>
      <c r="AA698" s="44"/>
    </row>
    <row r="699" spans="1:27" ht="15.75" customHeight="1" x14ac:dyDescent="0.25">
      <c r="A699" s="43">
        <v>721</v>
      </c>
      <c r="B699" s="43" t="s">
        <v>482</v>
      </c>
      <c r="C699" s="42" t="s">
        <v>3922</v>
      </c>
      <c r="D699" s="42" t="s">
        <v>3923</v>
      </c>
      <c r="E699" s="42" t="s">
        <v>3924</v>
      </c>
      <c r="F699" s="42" t="s">
        <v>3925</v>
      </c>
      <c r="G699" s="42" t="s">
        <v>3926</v>
      </c>
      <c r="H699" s="42" t="s">
        <v>554</v>
      </c>
      <c r="I699" s="42"/>
      <c r="J699" s="42"/>
      <c r="K699" s="42"/>
      <c r="L699" s="42" t="s">
        <v>579</v>
      </c>
      <c r="M699" s="42" t="s">
        <v>3927</v>
      </c>
      <c r="N699" s="42" t="s">
        <v>1165</v>
      </c>
      <c r="O699" s="42"/>
      <c r="P699" s="42" t="s">
        <v>555</v>
      </c>
      <c r="Q699" s="42" t="s">
        <v>555</v>
      </c>
      <c r="R699" s="42" t="s">
        <v>555</v>
      </c>
      <c r="S699" s="42" t="s">
        <v>555</v>
      </c>
      <c r="T699" s="42" t="s">
        <v>555</v>
      </c>
      <c r="U699" s="42" t="s">
        <v>555</v>
      </c>
      <c r="V699" s="44"/>
      <c r="W699" s="44"/>
      <c r="X699" s="44"/>
      <c r="Y699" s="44"/>
      <c r="Z699" s="44"/>
      <c r="AA699" s="44"/>
    </row>
    <row r="700" spans="1:27" ht="15.75" customHeight="1" x14ac:dyDescent="0.25">
      <c r="A700" s="43">
        <v>722</v>
      </c>
      <c r="B700" s="43" t="s">
        <v>482</v>
      </c>
      <c r="C700" s="42" t="s">
        <v>3928</v>
      </c>
      <c r="D700" s="42" t="s">
        <v>3929</v>
      </c>
      <c r="E700" s="42" t="s">
        <v>3930</v>
      </c>
      <c r="F700" s="42" t="s">
        <v>3931</v>
      </c>
      <c r="G700" s="42" t="s">
        <v>3932</v>
      </c>
      <c r="H700" s="42" t="s">
        <v>571</v>
      </c>
      <c r="I700" s="42"/>
      <c r="J700" s="42"/>
      <c r="K700" s="42"/>
      <c r="L700" s="42" t="s">
        <v>572</v>
      </c>
      <c r="M700" s="42" t="s">
        <v>3933</v>
      </c>
      <c r="N700" s="42" t="s">
        <v>565</v>
      </c>
      <c r="O700" s="42"/>
      <c r="P700" s="42" t="s">
        <v>555</v>
      </c>
      <c r="Q700" s="42" t="s">
        <v>555</v>
      </c>
      <c r="R700" s="42" t="s">
        <v>555</v>
      </c>
      <c r="S700" s="42" t="s">
        <v>555</v>
      </c>
      <c r="T700" s="42" t="s">
        <v>555</v>
      </c>
      <c r="U700" s="42" t="s">
        <v>555</v>
      </c>
      <c r="V700" s="44"/>
      <c r="W700" s="44"/>
      <c r="X700" s="44"/>
      <c r="Y700" s="44"/>
      <c r="Z700" s="44"/>
      <c r="AA700" s="44"/>
    </row>
    <row r="701" spans="1:27" ht="15.75" customHeight="1" x14ac:dyDescent="0.25">
      <c r="A701" s="43">
        <v>723</v>
      </c>
      <c r="B701" s="43" t="s">
        <v>482</v>
      </c>
      <c r="C701" s="42" t="s">
        <v>3934</v>
      </c>
      <c r="D701" s="42" t="s">
        <v>3935</v>
      </c>
      <c r="E701" s="42" t="s">
        <v>3936</v>
      </c>
      <c r="F701" s="42" t="s">
        <v>3937</v>
      </c>
      <c r="G701" s="42" t="s">
        <v>3938</v>
      </c>
      <c r="H701" s="42" t="s">
        <v>554</v>
      </c>
      <c r="I701" s="42"/>
      <c r="J701" s="42"/>
      <c r="K701" s="42"/>
      <c r="L701" s="42" t="s">
        <v>579</v>
      </c>
      <c r="M701" s="42" t="s">
        <v>3939</v>
      </c>
      <c r="N701" s="42" t="s">
        <v>565</v>
      </c>
      <c r="O701" s="42"/>
      <c r="P701" s="42" t="s">
        <v>555</v>
      </c>
      <c r="Q701" s="42" t="s">
        <v>555</v>
      </c>
      <c r="R701" s="42" t="s">
        <v>555</v>
      </c>
      <c r="S701" s="42" t="s">
        <v>555</v>
      </c>
      <c r="T701" s="42" t="s">
        <v>555</v>
      </c>
      <c r="U701" s="42" t="s">
        <v>555</v>
      </c>
      <c r="V701" s="44"/>
      <c r="W701" s="44"/>
      <c r="X701" s="44"/>
      <c r="Y701" s="44"/>
      <c r="Z701" s="44"/>
      <c r="AA701" s="44"/>
    </row>
    <row r="702" spans="1:27" ht="15.75" customHeight="1" x14ac:dyDescent="0.25">
      <c r="A702" s="43">
        <v>724</v>
      </c>
      <c r="B702" s="43" t="s">
        <v>482</v>
      </c>
      <c r="C702" s="42" t="s">
        <v>3940</v>
      </c>
      <c r="D702" s="42" t="s">
        <v>3941</v>
      </c>
      <c r="E702" s="42" t="s">
        <v>3942</v>
      </c>
      <c r="F702" s="42" t="s">
        <v>3943</v>
      </c>
      <c r="G702" s="42" t="s">
        <v>3944</v>
      </c>
      <c r="H702" s="42" t="s">
        <v>571</v>
      </c>
      <c r="I702" s="42"/>
      <c r="J702" s="42"/>
      <c r="K702" s="42"/>
      <c r="L702" s="42" t="s">
        <v>572</v>
      </c>
      <c r="M702" s="42" t="s">
        <v>3945</v>
      </c>
      <c r="N702" s="42" t="s">
        <v>565</v>
      </c>
      <c r="O702" s="42"/>
      <c r="P702" s="42" t="s">
        <v>555</v>
      </c>
      <c r="Q702" s="42" t="s">
        <v>555</v>
      </c>
      <c r="R702" s="42" t="s">
        <v>555</v>
      </c>
      <c r="S702" s="42" t="s">
        <v>555</v>
      </c>
      <c r="T702" s="42" t="s">
        <v>555</v>
      </c>
      <c r="U702" s="42" t="s">
        <v>555</v>
      </c>
      <c r="V702" s="44"/>
      <c r="W702" s="44"/>
      <c r="X702" s="44"/>
      <c r="Y702" s="44"/>
      <c r="Z702" s="44"/>
      <c r="AA702" s="44"/>
    </row>
    <row r="703" spans="1:27" ht="15.75" customHeight="1" x14ac:dyDescent="0.25">
      <c r="A703" s="43">
        <v>725</v>
      </c>
      <c r="B703" s="43" t="s">
        <v>482</v>
      </c>
      <c r="C703" s="42" t="s">
        <v>3946</v>
      </c>
      <c r="D703" s="42" t="s">
        <v>3947</v>
      </c>
      <c r="E703" s="42" t="s">
        <v>3948</v>
      </c>
      <c r="F703" s="42" t="s">
        <v>3949</v>
      </c>
      <c r="G703" s="42" t="s">
        <v>3950</v>
      </c>
      <c r="H703" s="42" t="s">
        <v>554</v>
      </c>
      <c r="I703" s="42"/>
      <c r="J703" s="42"/>
      <c r="K703" s="42"/>
      <c r="L703" s="42" t="s">
        <v>579</v>
      </c>
      <c r="M703" s="42" t="s">
        <v>3951</v>
      </c>
      <c r="N703" s="42" t="s">
        <v>565</v>
      </c>
      <c r="O703" s="42"/>
      <c r="P703" s="42" t="s">
        <v>555</v>
      </c>
      <c r="Q703" s="42" t="s">
        <v>555</v>
      </c>
      <c r="R703" s="42" t="s">
        <v>555</v>
      </c>
      <c r="S703" s="42" t="s">
        <v>555</v>
      </c>
      <c r="T703" s="42" t="s">
        <v>555</v>
      </c>
      <c r="U703" s="42" t="s">
        <v>555</v>
      </c>
      <c r="V703" s="44"/>
      <c r="W703" s="44"/>
      <c r="X703" s="44"/>
      <c r="Y703" s="44"/>
      <c r="Z703" s="44"/>
      <c r="AA703" s="44"/>
    </row>
    <row r="704" spans="1:27" ht="15.75" customHeight="1" x14ac:dyDescent="0.25">
      <c r="A704" s="43">
        <v>726</v>
      </c>
      <c r="B704" s="43" t="s">
        <v>482</v>
      </c>
      <c r="C704" s="42" t="s">
        <v>3952</v>
      </c>
      <c r="D704" s="42" t="s">
        <v>3953</v>
      </c>
      <c r="E704" s="42" t="s">
        <v>3954</v>
      </c>
      <c r="F704" s="42" t="s">
        <v>3955</v>
      </c>
      <c r="G704" s="42" t="s">
        <v>3956</v>
      </c>
      <c r="H704" s="42" t="s">
        <v>571</v>
      </c>
      <c r="I704" s="42"/>
      <c r="J704" s="42"/>
      <c r="K704" s="42"/>
      <c r="L704" s="42" t="s">
        <v>572</v>
      </c>
      <c r="M704" s="42" t="s">
        <v>3957</v>
      </c>
      <c r="N704" s="42" t="s">
        <v>565</v>
      </c>
      <c r="O704" s="42"/>
      <c r="P704" s="42" t="s">
        <v>555</v>
      </c>
      <c r="Q704" s="42" t="s">
        <v>555</v>
      </c>
      <c r="R704" s="42" t="s">
        <v>555</v>
      </c>
      <c r="S704" s="42" t="s">
        <v>555</v>
      </c>
      <c r="T704" s="42" t="s">
        <v>555</v>
      </c>
      <c r="U704" s="42" t="s">
        <v>555</v>
      </c>
      <c r="V704" s="44"/>
      <c r="W704" s="44"/>
      <c r="X704" s="44"/>
      <c r="Y704" s="44"/>
      <c r="Z704" s="44"/>
      <c r="AA704" s="44"/>
    </row>
    <row r="705" spans="1:27" ht="15.75" customHeight="1" x14ac:dyDescent="0.25">
      <c r="A705" s="43">
        <v>727</v>
      </c>
      <c r="B705" s="43" t="s">
        <v>482</v>
      </c>
      <c r="C705" s="42" t="s">
        <v>3958</v>
      </c>
      <c r="D705" s="42" t="s">
        <v>555</v>
      </c>
      <c r="E705" s="42" t="s">
        <v>3959</v>
      </c>
      <c r="F705" s="42" t="s">
        <v>3960</v>
      </c>
      <c r="G705" s="42" t="s">
        <v>3961</v>
      </c>
      <c r="H705" s="42" t="s">
        <v>571</v>
      </c>
      <c r="I705" s="42"/>
      <c r="J705" s="42"/>
      <c r="K705" s="42"/>
      <c r="L705" s="42" t="s">
        <v>572</v>
      </c>
      <c r="M705" s="42" t="s">
        <v>3962</v>
      </c>
      <c r="N705" s="42" t="s">
        <v>565</v>
      </c>
      <c r="O705" s="42"/>
      <c r="P705" s="42" t="s">
        <v>555</v>
      </c>
      <c r="Q705" s="42" t="s">
        <v>555</v>
      </c>
      <c r="R705" s="42" t="s">
        <v>555</v>
      </c>
      <c r="S705" s="42" t="s">
        <v>555</v>
      </c>
      <c r="T705" s="42" t="s">
        <v>555</v>
      </c>
      <c r="U705" s="42" t="s">
        <v>555</v>
      </c>
      <c r="V705" s="44"/>
      <c r="W705" s="44"/>
      <c r="X705" s="44"/>
      <c r="Y705" s="44"/>
      <c r="Z705" s="44"/>
      <c r="AA705" s="44"/>
    </row>
    <row r="706" spans="1:27" ht="15.75" customHeight="1" x14ac:dyDescent="0.25">
      <c r="A706" s="43">
        <v>728</v>
      </c>
      <c r="B706" s="43" t="s">
        <v>482</v>
      </c>
      <c r="C706" s="42" t="s">
        <v>3963</v>
      </c>
      <c r="D706" s="42" t="s">
        <v>3964</v>
      </c>
      <c r="E706" s="42" t="s">
        <v>3965</v>
      </c>
      <c r="F706" s="42" t="s">
        <v>3966</v>
      </c>
      <c r="G706" s="42" t="s">
        <v>3967</v>
      </c>
      <c r="H706" s="42" t="s">
        <v>562</v>
      </c>
      <c r="I706" s="42"/>
      <c r="J706" s="42"/>
      <c r="K706" s="42"/>
      <c r="L706" s="42" t="s">
        <v>563</v>
      </c>
      <c r="M706" s="42" t="s">
        <v>3968</v>
      </c>
      <c r="N706" s="42" t="s">
        <v>565</v>
      </c>
      <c r="O706" s="42"/>
      <c r="P706" s="42" t="s">
        <v>555</v>
      </c>
      <c r="Q706" s="42" t="s">
        <v>555</v>
      </c>
      <c r="R706" s="42" t="s">
        <v>555</v>
      </c>
      <c r="S706" s="42" t="s">
        <v>555</v>
      </c>
      <c r="T706" s="42" t="s">
        <v>555</v>
      </c>
      <c r="U706" s="42" t="s">
        <v>555</v>
      </c>
      <c r="V706" s="44"/>
      <c r="W706" s="44"/>
      <c r="X706" s="44"/>
      <c r="Y706" s="44"/>
      <c r="Z706" s="44"/>
      <c r="AA706" s="44"/>
    </row>
    <row r="707" spans="1:27" ht="15.75" customHeight="1" x14ac:dyDescent="0.25">
      <c r="A707" s="43">
        <v>729</v>
      </c>
      <c r="B707" s="43" t="s">
        <v>482</v>
      </c>
      <c r="C707" s="42" t="s">
        <v>3969</v>
      </c>
      <c r="D707" s="42" t="s">
        <v>3964</v>
      </c>
      <c r="E707" s="42" t="s">
        <v>3965</v>
      </c>
      <c r="F707" s="42" t="s">
        <v>3970</v>
      </c>
      <c r="G707" s="42" t="s">
        <v>3971</v>
      </c>
      <c r="H707" s="42" t="s">
        <v>571</v>
      </c>
      <c r="I707" s="42"/>
      <c r="J707" s="42"/>
      <c r="K707" s="42"/>
      <c r="L707" s="42" t="s">
        <v>572</v>
      </c>
      <c r="M707" s="42" t="s">
        <v>3972</v>
      </c>
      <c r="N707" s="42" t="s">
        <v>565</v>
      </c>
      <c r="O707" s="42"/>
      <c r="P707" s="42" t="s">
        <v>555</v>
      </c>
      <c r="Q707" s="42" t="s">
        <v>555</v>
      </c>
      <c r="R707" s="42" t="s">
        <v>555</v>
      </c>
      <c r="S707" s="42" t="s">
        <v>555</v>
      </c>
      <c r="T707" s="42" t="s">
        <v>555</v>
      </c>
      <c r="U707" s="42" t="s">
        <v>555</v>
      </c>
      <c r="V707" s="44"/>
      <c r="W707" s="44"/>
      <c r="X707" s="44"/>
      <c r="Y707" s="44"/>
      <c r="Z707" s="44"/>
      <c r="AA707" s="44"/>
    </row>
    <row r="708" spans="1:27" ht="15.75" customHeight="1" x14ac:dyDescent="0.25">
      <c r="A708" s="43">
        <v>730</v>
      </c>
      <c r="B708" s="43" t="s">
        <v>482</v>
      </c>
      <c r="C708" s="42" t="s">
        <v>3973</v>
      </c>
      <c r="D708" s="42" t="s">
        <v>21819</v>
      </c>
      <c r="E708" s="42" t="s">
        <v>3975</v>
      </c>
      <c r="F708" s="42" t="s">
        <v>3976</v>
      </c>
      <c r="G708" s="42" t="s">
        <v>3977</v>
      </c>
      <c r="H708" s="42" t="s">
        <v>571</v>
      </c>
      <c r="I708" s="42">
        <f>VLOOKUP(C708,RefVtsB1,6,FALSE)</f>
        <v>1</v>
      </c>
      <c r="J708" s="42"/>
      <c r="K708" s="42"/>
      <c r="L708" s="42" t="s">
        <v>555</v>
      </c>
      <c r="M708" s="42" t="s">
        <v>555</v>
      </c>
      <c r="N708" s="42" t="s">
        <v>555</v>
      </c>
      <c r="O708" s="42"/>
      <c r="P708" s="42" t="s">
        <v>555</v>
      </c>
      <c r="Q708" s="42" t="s">
        <v>555</v>
      </c>
      <c r="R708" s="42" t="s">
        <v>555</v>
      </c>
      <c r="S708" s="42" t="s">
        <v>555</v>
      </c>
      <c r="T708" s="42" t="s">
        <v>921</v>
      </c>
      <c r="U708" s="42" t="s">
        <v>1172</v>
      </c>
      <c r="V708" s="44"/>
      <c r="W708" s="44"/>
      <c r="X708" s="44"/>
      <c r="Y708" s="44"/>
      <c r="Z708" s="44"/>
      <c r="AA708" s="44"/>
    </row>
    <row r="709" spans="1:27" ht="15.75" customHeight="1" x14ac:dyDescent="0.25">
      <c r="A709" s="43">
        <v>731</v>
      </c>
      <c r="B709" s="43" t="s">
        <v>482</v>
      </c>
      <c r="C709" s="42" t="s">
        <v>3978</v>
      </c>
      <c r="D709" s="42" t="s">
        <v>3979</v>
      </c>
      <c r="E709" s="42" t="s">
        <v>3980</v>
      </c>
      <c r="F709" s="42" t="s">
        <v>3981</v>
      </c>
      <c r="G709" s="42" t="s">
        <v>3982</v>
      </c>
      <c r="H709" s="42" t="s">
        <v>571</v>
      </c>
      <c r="I709" s="42"/>
      <c r="J709" s="42"/>
      <c r="K709" s="42"/>
      <c r="L709" s="42" t="s">
        <v>572</v>
      </c>
      <c r="M709" s="42" t="s">
        <v>3983</v>
      </c>
      <c r="N709" s="42" t="s">
        <v>565</v>
      </c>
      <c r="O709" s="42"/>
      <c r="P709" s="42" t="s">
        <v>555</v>
      </c>
      <c r="Q709" s="42" t="s">
        <v>555</v>
      </c>
      <c r="R709" s="42" t="s">
        <v>555</v>
      </c>
      <c r="S709" s="42" t="s">
        <v>555</v>
      </c>
      <c r="T709" s="42" t="s">
        <v>555</v>
      </c>
      <c r="U709" s="42" t="s">
        <v>555</v>
      </c>
      <c r="V709" s="44"/>
      <c r="W709" s="44"/>
      <c r="X709" s="44"/>
      <c r="Y709" s="44"/>
      <c r="Z709" s="44"/>
      <c r="AA709" s="44"/>
    </row>
    <row r="710" spans="1:27" ht="15.75" customHeight="1" x14ac:dyDescent="0.25">
      <c r="A710" s="43">
        <v>732</v>
      </c>
      <c r="B710" s="43" t="s">
        <v>482</v>
      </c>
      <c r="C710" s="42" t="s">
        <v>3984</v>
      </c>
      <c r="D710" s="42" t="s">
        <v>3985</v>
      </c>
      <c r="E710" s="42" t="s">
        <v>3986</v>
      </c>
      <c r="F710" s="42" t="s">
        <v>3987</v>
      </c>
      <c r="G710" s="42" t="s">
        <v>3988</v>
      </c>
      <c r="H710" s="42" t="s">
        <v>571</v>
      </c>
      <c r="I710" s="42"/>
      <c r="J710" s="42"/>
      <c r="K710" s="42"/>
      <c r="L710" s="42" t="s">
        <v>572</v>
      </c>
      <c r="M710" s="42" t="s">
        <v>3989</v>
      </c>
      <c r="N710" s="42" t="s">
        <v>565</v>
      </c>
      <c r="O710" s="42"/>
      <c r="P710" s="42" t="s">
        <v>555</v>
      </c>
      <c r="Q710" s="42" t="s">
        <v>555</v>
      </c>
      <c r="R710" s="42" t="s">
        <v>555</v>
      </c>
      <c r="S710" s="42" t="s">
        <v>555</v>
      </c>
      <c r="T710" s="42" t="s">
        <v>555</v>
      </c>
      <c r="U710" s="42" t="s">
        <v>555</v>
      </c>
      <c r="V710" s="44"/>
      <c r="W710" s="44"/>
      <c r="X710" s="44"/>
      <c r="Y710" s="44"/>
      <c r="Z710" s="44"/>
      <c r="AA710" s="44"/>
    </row>
    <row r="711" spans="1:27" ht="15.75" customHeight="1" x14ac:dyDescent="0.25">
      <c r="A711" s="43">
        <v>733</v>
      </c>
      <c r="B711" s="43" t="s">
        <v>482</v>
      </c>
      <c r="C711" s="42" t="s">
        <v>3990</v>
      </c>
      <c r="D711" s="42" t="s">
        <v>555</v>
      </c>
      <c r="E711" s="42" t="s">
        <v>3991</v>
      </c>
      <c r="F711" s="42" t="s">
        <v>3992</v>
      </c>
      <c r="G711" s="42" t="s">
        <v>3993</v>
      </c>
      <c r="H711" s="42" t="s">
        <v>571</v>
      </c>
      <c r="I711" s="42"/>
      <c r="J711" s="42"/>
      <c r="K711" s="42"/>
      <c r="L711" s="42" t="s">
        <v>572</v>
      </c>
      <c r="M711" s="42" t="s">
        <v>3994</v>
      </c>
      <c r="N711" s="42" t="s">
        <v>565</v>
      </c>
      <c r="O711" s="42"/>
      <c r="P711" s="42" t="s">
        <v>555</v>
      </c>
      <c r="Q711" s="42" t="s">
        <v>555</v>
      </c>
      <c r="R711" s="42" t="s">
        <v>555</v>
      </c>
      <c r="S711" s="42" t="s">
        <v>555</v>
      </c>
      <c r="T711" s="42" t="s">
        <v>555</v>
      </c>
      <c r="U711" s="42" t="s">
        <v>555</v>
      </c>
      <c r="V711" s="44"/>
      <c r="W711" s="44"/>
      <c r="X711" s="44"/>
      <c r="Y711" s="44"/>
      <c r="Z711" s="44"/>
      <c r="AA711" s="44"/>
    </row>
    <row r="712" spans="1:27" ht="15.75" customHeight="1" x14ac:dyDescent="0.25">
      <c r="A712" s="43">
        <v>734</v>
      </c>
      <c r="B712" s="43" t="s">
        <v>482</v>
      </c>
      <c r="C712" s="42" t="s">
        <v>3995</v>
      </c>
      <c r="D712" s="42" t="s">
        <v>3996</v>
      </c>
      <c r="E712" s="42" t="s">
        <v>3997</v>
      </c>
      <c r="F712" s="42" t="s">
        <v>3998</v>
      </c>
      <c r="G712" s="42" t="s">
        <v>3999</v>
      </c>
      <c r="H712" s="42" t="s">
        <v>571</v>
      </c>
      <c r="I712" s="42"/>
      <c r="J712" s="42"/>
      <c r="K712" s="42"/>
      <c r="L712" s="42" t="s">
        <v>572</v>
      </c>
      <c r="M712" s="42" t="s">
        <v>4000</v>
      </c>
      <c r="N712" s="42" t="s">
        <v>565</v>
      </c>
      <c r="O712" s="42"/>
      <c r="P712" s="42" t="s">
        <v>555</v>
      </c>
      <c r="Q712" s="42" t="s">
        <v>555</v>
      </c>
      <c r="R712" s="42" t="s">
        <v>555</v>
      </c>
      <c r="S712" s="42" t="s">
        <v>555</v>
      </c>
      <c r="T712" s="42" t="s">
        <v>555</v>
      </c>
      <c r="U712" s="42" t="s">
        <v>555</v>
      </c>
      <c r="V712" s="44"/>
      <c r="W712" s="44"/>
      <c r="X712" s="44"/>
      <c r="Y712" s="44"/>
      <c r="Z712" s="44"/>
      <c r="AA712" s="44"/>
    </row>
    <row r="713" spans="1:27" ht="15.75" customHeight="1" x14ac:dyDescent="0.25">
      <c r="A713" s="43">
        <v>735</v>
      </c>
      <c r="B713" s="43" t="s">
        <v>482</v>
      </c>
      <c r="C713" s="42" t="s">
        <v>4001</v>
      </c>
      <c r="D713" s="42" t="s">
        <v>4002</v>
      </c>
      <c r="E713" s="42" t="s">
        <v>4003</v>
      </c>
      <c r="F713" s="42" t="s">
        <v>4004</v>
      </c>
      <c r="G713" s="42" t="s">
        <v>4005</v>
      </c>
      <c r="H713" s="42" t="s">
        <v>554</v>
      </c>
      <c r="I713" s="42"/>
      <c r="J713" s="42"/>
      <c r="K713" s="42"/>
      <c r="L713" s="42" t="s">
        <v>579</v>
      </c>
      <c r="M713" s="42" t="s">
        <v>4006</v>
      </c>
      <c r="N713" s="42" t="s">
        <v>565</v>
      </c>
      <c r="O713" s="42"/>
      <c r="P713" s="42" t="s">
        <v>555</v>
      </c>
      <c r="Q713" s="42" t="s">
        <v>555</v>
      </c>
      <c r="R713" s="42" t="s">
        <v>555</v>
      </c>
      <c r="S713" s="42" t="s">
        <v>555</v>
      </c>
      <c r="T713" s="42" t="s">
        <v>555</v>
      </c>
      <c r="U713" s="42" t="s">
        <v>555</v>
      </c>
      <c r="V713" s="44"/>
      <c r="W713" s="44"/>
      <c r="X713" s="44"/>
      <c r="Y713" s="44"/>
      <c r="Z713" s="44"/>
      <c r="AA713" s="44"/>
    </row>
    <row r="714" spans="1:27" ht="15.75" customHeight="1" x14ac:dyDescent="0.25">
      <c r="A714" s="43">
        <v>736</v>
      </c>
      <c r="B714" s="43" t="s">
        <v>482</v>
      </c>
      <c r="C714" s="42" t="s">
        <v>4007</v>
      </c>
      <c r="D714" s="42" t="s">
        <v>4008</v>
      </c>
      <c r="E714" s="42" t="s">
        <v>4009</v>
      </c>
      <c r="F714" s="42" t="s">
        <v>4010</v>
      </c>
      <c r="G714" s="42" t="s">
        <v>4011</v>
      </c>
      <c r="H714" s="42" t="s">
        <v>554</v>
      </c>
      <c r="I714" s="42"/>
      <c r="J714" s="42"/>
      <c r="K714" s="42"/>
      <c r="L714" s="42" t="s">
        <v>579</v>
      </c>
      <c r="M714" s="42" t="s">
        <v>4012</v>
      </c>
      <c r="N714" s="42" t="s">
        <v>1165</v>
      </c>
      <c r="O714" s="42"/>
      <c r="P714" s="42" t="s">
        <v>555</v>
      </c>
      <c r="Q714" s="42" t="s">
        <v>555</v>
      </c>
      <c r="R714" s="42" t="s">
        <v>555</v>
      </c>
      <c r="S714" s="42" t="s">
        <v>555</v>
      </c>
      <c r="T714" s="42" t="s">
        <v>555</v>
      </c>
      <c r="U714" s="42" t="s">
        <v>555</v>
      </c>
      <c r="V714" s="44"/>
      <c r="W714" s="44"/>
      <c r="X714" s="44"/>
      <c r="Y714" s="44"/>
      <c r="Z714" s="44"/>
      <c r="AA714" s="44"/>
    </row>
    <row r="715" spans="1:27" ht="15.75" customHeight="1" x14ac:dyDescent="0.25">
      <c r="A715" s="43">
        <v>738</v>
      </c>
      <c r="B715" s="43" t="s">
        <v>482</v>
      </c>
      <c r="C715" s="42" t="s">
        <v>4013</v>
      </c>
      <c r="D715" s="42" t="s">
        <v>555</v>
      </c>
      <c r="E715" s="42" t="s">
        <v>3991</v>
      </c>
      <c r="F715" s="42" t="s">
        <v>4014</v>
      </c>
      <c r="G715" s="42" t="s">
        <v>4015</v>
      </c>
      <c r="H715" s="42" t="s">
        <v>571</v>
      </c>
      <c r="I715" s="42"/>
      <c r="J715" s="42"/>
      <c r="K715" s="42"/>
      <c r="L715" s="42" t="s">
        <v>572</v>
      </c>
      <c r="M715" s="42" t="s">
        <v>4016</v>
      </c>
      <c r="N715" s="42" t="s">
        <v>565</v>
      </c>
      <c r="O715" s="42"/>
      <c r="P715" s="42" t="s">
        <v>555</v>
      </c>
      <c r="Q715" s="42" t="s">
        <v>555</v>
      </c>
      <c r="R715" s="42" t="s">
        <v>555</v>
      </c>
      <c r="S715" s="42" t="s">
        <v>555</v>
      </c>
      <c r="T715" s="42" t="s">
        <v>555</v>
      </c>
      <c r="U715" s="42" t="s">
        <v>555</v>
      </c>
      <c r="V715" s="44"/>
      <c r="W715" s="44"/>
      <c r="X715" s="44"/>
      <c r="Y715" s="44"/>
      <c r="Z715" s="44"/>
      <c r="AA715" s="44"/>
    </row>
    <row r="716" spans="1:27" ht="15.75" customHeight="1" x14ac:dyDescent="0.25">
      <c r="A716" s="43">
        <v>739</v>
      </c>
      <c r="B716" s="43" t="s">
        <v>482</v>
      </c>
      <c r="C716" s="42" t="s">
        <v>4017</v>
      </c>
      <c r="D716" s="42" t="s">
        <v>555</v>
      </c>
      <c r="E716" s="42" t="s">
        <v>3991</v>
      </c>
      <c r="F716" s="42" t="s">
        <v>4018</v>
      </c>
      <c r="G716" s="42" t="s">
        <v>4019</v>
      </c>
      <c r="H716" s="42" t="s">
        <v>571</v>
      </c>
      <c r="I716" s="42"/>
      <c r="J716" s="42"/>
      <c r="K716" s="42"/>
      <c r="L716" s="42" t="s">
        <v>572</v>
      </c>
      <c r="M716" s="42" t="s">
        <v>4020</v>
      </c>
      <c r="N716" s="42" t="s">
        <v>565</v>
      </c>
      <c r="O716" s="42"/>
      <c r="P716" s="42" t="s">
        <v>555</v>
      </c>
      <c r="Q716" s="42" t="s">
        <v>555</v>
      </c>
      <c r="R716" s="42" t="s">
        <v>555</v>
      </c>
      <c r="S716" s="42" t="s">
        <v>555</v>
      </c>
      <c r="T716" s="42" t="s">
        <v>555</v>
      </c>
      <c r="U716" s="42" t="s">
        <v>555</v>
      </c>
      <c r="V716" s="44"/>
      <c r="W716" s="44"/>
      <c r="X716" s="44"/>
      <c r="Y716" s="44"/>
      <c r="Z716" s="44"/>
      <c r="AA716" s="44"/>
    </row>
    <row r="717" spans="1:27" ht="15.75" customHeight="1" x14ac:dyDescent="0.25">
      <c r="A717" s="43">
        <v>740</v>
      </c>
      <c r="B717" s="43" t="s">
        <v>482</v>
      </c>
      <c r="C717" s="42" t="s">
        <v>4021</v>
      </c>
      <c r="D717" s="42" t="s">
        <v>555</v>
      </c>
      <c r="E717" s="42" t="s">
        <v>3991</v>
      </c>
      <c r="F717" s="42" t="s">
        <v>4022</v>
      </c>
      <c r="G717" s="42" t="s">
        <v>4023</v>
      </c>
      <c r="H717" s="42" t="s">
        <v>571</v>
      </c>
      <c r="I717" s="42"/>
      <c r="J717" s="42"/>
      <c r="K717" s="42"/>
      <c r="L717" s="42" t="s">
        <v>572</v>
      </c>
      <c r="M717" s="42" t="s">
        <v>4024</v>
      </c>
      <c r="N717" s="42" t="s">
        <v>565</v>
      </c>
      <c r="O717" s="42"/>
      <c r="P717" s="42" t="s">
        <v>555</v>
      </c>
      <c r="Q717" s="42" t="s">
        <v>555</v>
      </c>
      <c r="R717" s="42" t="s">
        <v>555</v>
      </c>
      <c r="S717" s="42" t="s">
        <v>555</v>
      </c>
      <c r="T717" s="42" t="s">
        <v>555</v>
      </c>
      <c r="U717" s="42" t="s">
        <v>555</v>
      </c>
      <c r="V717" s="44"/>
      <c r="W717" s="44"/>
      <c r="X717" s="44"/>
      <c r="Y717" s="44"/>
      <c r="Z717" s="44"/>
      <c r="AA717" s="44"/>
    </row>
    <row r="718" spans="1:27" ht="15.75" customHeight="1" x14ac:dyDescent="0.25">
      <c r="A718" s="43">
        <v>741</v>
      </c>
      <c r="B718" s="43" t="s">
        <v>482</v>
      </c>
      <c r="C718" s="42" t="s">
        <v>4025</v>
      </c>
      <c r="D718" s="42" t="s">
        <v>21821</v>
      </c>
      <c r="E718" s="42" t="s">
        <v>4027</v>
      </c>
      <c r="F718" s="42" t="s">
        <v>4028</v>
      </c>
      <c r="G718" s="42" t="s">
        <v>4029</v>
      </c>
      <c r="H718" s="42" t="s">
        <v>571</v>
      </c>
      <c r="I718" s="42">
        <f>VLOOKUP(C718,RefVtsB1,6,FALSE)</f>
        <v>1</v>
      </c>
      <c r="J718" s="42"/>
      <c r="K718" s="42"/>
      <c r="L718" s="42" t="s">
        <v>555</v>
      </c>
      <c r="M718" s="42" t="s">
        <v>555</v>
      </c>
      <c r="N718" s="42" t="s">
        <v>555</v>
      </c>
      <c r="O718" s="42"/>
      <c r="P718" s="42" t="s">
        <v>555</v>
      </c>
      <c r="Q718" s="42" t="s">
        <v>555</v>
      </c>
      <c r="R718" s="42" t="s">
        <v>555</v>
      </c>
      <c r="S718" s="42" t="s">
        <v>555</v>
      </c>
      <c r="T718" s="42" t="s">
        <v>4030</v>
      </c>
      <c r="U718" s="42" t="s">
        <v>1172</v>
      </c>
      <c r="V718" s="44"/>
      <c r="W718" s="44"/>
      <c r="X718" s="44"/>
      <c r="Y718" s="44"/>
      <c r="Z718" s="44"/>
      <c r="AA718" s="44"/>
    </row>
    <row r="719" spans="1:27" ht="15.75" customHeight="1" x14ac:dyDescent="0.25">
      <c r="A719" s="43">
        <v>742</v>
      </c>
      <c r="B719" s="43" t="s">
        <v>482</v>
      </c>
      <c r="C719" s="42" t="s">
        <v>4031</v>
      </c>
      <c r="D719" s="42" t="s">
        <v>4032</v>
      </c>
      <c r="E719" s="42" t="s">
        <v>4033</v>
      </c>
      <c r="F719" s="42" t="s">
        <v>4034</v>
      </c>
      <c r="G719" s="42" t="s">
        <v>4035</v>
      </c>
      <c r="H719" s="42" t="s">
        <v>571</v>
      </c>
      <c r="I719" s="42"/>
      <c r="J719" s="42"/>
      <c r="K719" s="42"/>
      <c r="L719" s="42" t="s">
        <v>572</v>
      </c>
      <c r="M719" s="42" t="s">
        <v>4036</v>
      </c>
      <c r="N719" s="42" t="s">
        <v>565</v>
      </c>
      <c r="O719" s="42"/>
      <c r="P719" s="42" t="s">
        <v>555</v>
      </c>
      <c r="Q719" s="42" t="s">
        <v>555</v>
      </c>
      <c r="R719" s="42" t="s">
        <v>555</v>
      </c>
      <c r="S719" s="42" t="s">
        <v>555</v>
      </c>
      <c r="T719" s="42" t="s">
        <v>555</v>
      </c>
      <c r="U719" s="42" t="s">
        <v>555</v>
      </c>
      <c r="V719" s="44"/>
      <c r="W719" s="44"/>
      <c r="X719" s="44"/>
      <c r="Y719" s="44"/>
      <c r="Z719" s="44"/>
      <c r="AA719" s="44"/>
    </row>
    <row r="720" spans="1:27" ht="15.75" customHeight="1" x14ac:dyDescent="0.25">
      <c r="A720" s="43">
        <v>743</v>
      </c>
      <c r="B720" s="43" t="s">
        <v>482</v>
      </c>
      <c r="C720" s="42" t="s">
        <v>4037</v>
      </c>
      <c r="D720" s="42" t="s">
        <v>555</v>
      </c>
      <c r="E720" s="42" t="s">
        <v>4038</v>
      </c>
      <c r="F720" s="42" t="s">
        <v>4039</v>
      </c>
      <c r="G720" s="42" t="s">
        <v>4040</v>
      </c>
      <c r="H720" s="42" t="s">
        <v>571</v>
      </c>
      <c r="I720" s="42"/>
      <c r="J720" s="42"/>
      <c r="K720" s="42"/>
      <c r="L720" s="42" t="s">
        <v>572</v>
      </c>
      <c r="M720" s="42" t="s">
        <v>2048</v>
      </c>
      <c r="N720" s="42" t="s">
        <v>565</v>
      </c>
      <c r="O720" s="42"/>
      <c r="P720" s="42" t="s">
        <v>555</v>
      </c>
      <c r="Q720" s="42" t="s">
        <v>555</v>
      </c>
      <c r="R720" s="42" t="s">
        <v>555</v>
      </c>
      <c r="S720" s="42" t="s">
        <v>555</v>
      </c>
      <c r="T720" s="42" t="s">
        <v>555</v>
      </c>
      <c r="U720" s="42" t="s">
        <v>555</v>
      </c>
      <c r="V720" s="44"/>
      <c r="W720" s="44"/>
      <c r="X720" s="44"/>
      <c r="Y720" s="44"/>
      <c r="Z720" s="44"/>
      <c r="AA720" s="44"/>
    </row>
    <row r="721" spans="1:27" ht="15.75" customHeight="1" x14ac:dyDescent="0.25">
      <c r="A721" s="43">
        <v>744</v>
      </c>
      <c r="B721" s="43" t="s">
        <v>482</v>
      </c>
      <c r="C721" s="42" t="s">
        <v>4041</v>
      </c>
      <c r="D721" s="42" t="s">
        <v>4042</v>
      </c>
      <c r="E721" s="42" t="s">
        <v>4043</v>
      </c>
      <c r="F721" s="42" t="s">
        <v>4044</v>
      </c>
      <c r="G721" s="42" t="s">
        <v>4045</v>
      </c>
      <c r="H721" s="42" t="s">
        <v>571</v>
      </c>
      <c r="I721" s="42"/>
      <c r="J721" s="42"/>
      <c r="K721" s="42"/>
      <c r="L721" s="42" t="s">
        <v>572</v>
      </c>
      <c r="M721" s="42" t="s">
        <v>4046</v>
      </c>
      <c r="N721" s="42" t="s">
        <v>565</v>
      </c>
      <c r="O721" s="42"/>
      <c r="P721" s="42" t="s">
        <v>555</v>
      </c>
      <c r="Q721" s="42" t="s">
        <v>555</v>
      </c>
      <c r="R721" s="42" t="s">
        <v>555</v>
      </c>
      <c r="S721" s="42" t="s">
        <v>555</v>
      </c>
      <c r="T721" s="42" t="s">
        <v>555</v>
      </c>
      <c r="U721" s="42" t="s">
        <v>555</v>
      </c>
      <c r="V721" s="44"/>
      <c r="W721" s="44"/>
      <c r="X721" s="44"/>
      <c r="Y721" s="44"/>
      <c r="Z721" s="44"/>
      <c r="AA721" s="44"/>
    </row>
    <row r="722" spans="1:27" ht="15.75" customHeight="1" x14ac:dyDescent="0.25">
      <c r="A722" s="43">
        <v>745</v>
      </c>
      <c r="B722" s="43" t="s">
        <v>482</v>
      </c>
      <c r="C722" s="42" t="s">
        <v>4047</v>
      </c>
      <c r="D722" s="42" t="s">
        <v>4048</v>
      </c>
      <c r="E722" s="42" t="s">
        <v>4049</v>
      </c>
      <c r="F722" s="42" t="s">
        <v>4050</v>
      </c>
      <c r="G722" s="42" t="s">
        <v>4051</v>
      </c>
      <c r="H722" s="42" t="s">
        <v>571</v>
      </c>
      <c r="I722" s="42"/>
      <c r="J722" s="42"/>
      <c r="K722" s="42"/>
      <c r="L722" s="42" t="s">
        <v>572</v>
      </c>
      <c r="M722" s="42" t="s">
        <v>4052</v>
      </c>
      <c r="N722" s="42" t="s">
        <v>565</v>
      </c>
      <c r="O722" s="42"/>
      <c r="P722" s="42" t="s">
        <v>555</v>
      </c>
      <c r="Q722" s="42" t="s">
        <v>555</v>
      </c>
      <c r="R722" s="42" t="s">
        <v>555</v>
      </c>
      <c r="S722" s="42" t="s">
        <v>555</v>
      </c>
      <c r="T722" s="42" t="s">
        <v>555</v>
      </c>
      <c r="U722" s="42" t="s">
        <v>555</v>
      </c>
      <c r="V722" s="44"/>
      <c r="W722" s="44"/>
      <c r="X722" s="44"/>
      <c r="Y722" s="44"/>
      <c r="Z722" s="44"/>
      <c r="AA722" s="44"/>
    </row>
    <row r="723" spans="1:27" ht="15.75" customHeight="1" x14ac:dyDescent="0.25">
      <c r="A723" s="43">
        <v>746</v>
      </c>
      <c r="B723" s="43" t="s">
        <v>482</v>
      </c>
      <c r="C723" s="42" t="s">
        <v>4053</v>
      </c>
      <c r="D723" s="42" t="s">
        <v>4054</v>
      </c>
      <c r="E723" s="42" t="s">
        <v>4055</v>
      </c>
      <c r="F723" s="42" t="s">
        <v>4056</v>
      </c>
      <c r="G723" s="42" t="s">
        <v>4057</v>
      </c>
      <c r="H723" s="42" t="s">
        <v>571</v>
      </c>
      <c r="I723" s="42"/>
      <c r="J723" s="42"/>
      <c r="K723" s="42"/>
      <c r="L723" s="42" t="s">
        <v>572</v>
      </c>
      <c r="M723" s="42" t="s">
        <v>4058</v>
      </c>
      <c r="N723" s="42" t="s">
        <v>565</v>
      </c>
      <c r="O723" s="42"/>
      <c r="P723" s="42" t="s">
        <v>555</v>
      </c>
      <c r="Q723" s="42" t="s">
        <v>555</v>
      </c>
      <c r="R723" s="42" t="s">
        <v>555</v>
      </c>
      <c r="S723" s="42" t="s">
        <v>555</v>
      </c>
      <c r="T723" s="42" t="s">
        <v>555</v>
      </c>
      <c r="U723" s="42" t="s">
        <v>555</v>
      </c>
      <c r="V723" s="44"/>
      <c r="W723" s="44"/>
      <c r="X723" s="44"/>
      <c r="Y723" s="44"/>
      <c r="Z723" s="44"/>
      <c r="AA723" s="44"/>
    </row>
    <row r="724" spans="1:27" ht="15.75" customHeight="1" x14ac:dyDescent="0.25">
      <c r="A724" s="43">
        <v>747</v>
      </c>
      <c r="B724" s="43" t="s">
        <v>482</v>
      </c>
      <c r="C724" s="42" t="s">
        <v>4059</v>
      </c>
      <c r="D724" s="42" t="s">
        <v>4060</v>
      </c>
      <c r="E724" s="42" t="s">
        <v>4061</v>
      </c>
      <c r="F724" s="42" t="s">
        <v>4062</v>
      </c>
      <c r="G724" s="42" t="s">
        <v>4063</v>
      </c>
      <c r="H724" s="42" t="s">
        <v>554</v>
      </c>
      <c r="I724" s="42"/>
      <c r="J724" s="42"/>
      <c r="K724" s="42"/>
      <c r="L724" s="42" t="s">
        <v>579</v>
      </c>
      <c r="M724" s="42" t="s">
        <v>4064</v>
      </c>
      <c r="N724" s="42" t="s">
        <v>565</v>
      </c>
      <c r="O724" s="42"/>
      <c r="P724" s="42" t="s">
        <v>555</v>
      </c>
      <c r="Q724" s="42" t="s">
        <v>555</v>
      </c>
      <c r="R724" s="42" t="s">
        <v>555</v>
      </c>
      <c r="S724" s="42" t="s">
        <v>555</v>
      </c>
      <c r="T724" s="42" t="s">
        <v>555</v>
      </c>
      <c r="U724" s="42" t="s">
        <v>555</v>
      </c>
      <c r="V724" s="44"/>
      <c r="W724" s="44"/>
      <c r="X724" s="44"/>
      <c r="Y724" s="44"/>
      <c r="Z724" s="44"/>
      <c r="AA724" s="44"/>
    </row>
    <row r="725" spans="1:27" ht="15.75" customHeight="1" x14ac:dyDescent="0.25">
      <c r="A725" s="43">
        <v>748</v>
      </c>
      <c r="B725" s="43" t="s">
        <v>482</v>
      </c>
      <c r="C725" s="42" t="s">
        <v>4065</v>
      </c>
      <c r="D725" s="42" t="s">
        <v>4066</v>
      </c>
      <c r="E725" s="42" t="s">
        <v>4067</v>
      </c>
      <c r="F725" s="42" t="s">
        <v>4068</v>
      </c>
      <c r="G725" s="42" t="s">
        <v>4069</v>
      </c>
      <c r="H725" s="42" t="s">
        <v>554</v>
      </c>
      <c r="I725" s="42"/>
      <c r="J725" s="42"/>
      <c r="K725" s="42"/>
      <c r="L725" s="42" t="s">
        <v>579</v>
      </c>
      <c r="M725" s="42" t="s">
        <v>4070</v>
      </c>
      <c r="N725" s="42" t="s">
        <v>565</v>
      </c>
      <c r="O725" s="42"/>
      <c r="P725" s="42" t="s">
        <v>555</v>
      </c>
      <c r="Q725" s="42" t="s">
        <v>555</v>
      </c>
      <c r="R725" s="42" t="s">
        <v>555</v>
      </c>
      <c r="S725" s="42" t="s">
        <v>555</v>
      </c>
      <c r="T725" s="42" t="s">
        <v>555</v>
      </c>
      <c r="U725" s="42" t="s">
        <v>555</v>
      </c>
      <c r="V725" s="44"/>
      <c r="W725" s="44"/>
      <c r="X725" s="44"/>
      <c r="Y725" s="44"/>
      <c r="Z725" s="44"/>
      <c r="AA725" s="44"/>
    </row>
    <row r="726" spans="1:27" ht="15.75" customHeight="1" x14ac:dyDescent="0.25">
      <c r="A726" s="43">
        <v>749</v>
      </c>
      <c r="B726" s="43" t="s">
        <v>482</v>
      </c>
      <c r="C726" s="42" t="s">
        <v>4071</v>
      </c>
      <c r="D726" s="42" t="s">
        <v>4072</v>
      </c>
      <c r="E726" s="42" t="s">
        <v>4073</v>
      </c>
      <c r="F726" s="42" t="s">
        <v>4074</v>
      </c>
      <c r="G726" s="42" t="s">
        <v>4075</v>
      </c>
      <c r="H726" s="42" t="s">
        <v>571</v>
      </c>
      <c r="I726" s="42"/>
      <c r="J726" s="42"/>
      <c r="K726" s="42"/>
      <c r="L726" s="42" t="s">
        <v>572</v>
      </c>
      <c r="M726" s="42" t="s">
        <v>4076</v>
      </c>
      <c r="N726" s="42" t="s">
        <v>565</v>
      </c>
      <c r="O726" s="42"/>
      <c r="P726" s="42" t="s">
        <v>555</v>
      </c>
      <c r="Q726" s="42" t="s">
        <v>555</v>
      </c>
      <c r="R726" s="42" t="s">
        <v>555</v>
      </c>
      <c r="S726" s="42" t="s">
        <v>555</v>
      </c>
      <c r="T726" s="42" t="s">
        <v>555</v>
      </c>
      <c r="U726" s="42" t="s">
        <v>555</v>
      </c>
      <c r="V726" s="44"/>
      <c r="W726" s="44"/>
      <c r="X726" s="44"/>
      <c r="Y726" s="44"/>
      <c r="Z726" s="44"/>
      <c r="AA726" s="44"/>
    </row>
    <row r="727" spans="1:27" ht="15.75" customHeight="1" x14ac:dyDescent="0.25">
      <c r="A727" s="43">
        <v>750</v>
      </c>
      <c r="B727" s="43" t="s">
        <v>482</v>
      </c>
      <c r="C727" s="42" t="s">
        <v>4077</v>
      </c>
      <c r="D727" s="42" t="s">
        <v>4078</v>
      </c>
      <c r="E727" s="42" t="s">
        <v>4079</v>
      </c>
      <c r="F727" s="42" t="s">
        <v>4080</v>
      </c>
      <c r="G727" s="42" t="s">
        <v>4081</v>
      </c>
      <c r="H727" s="42" t="s">
        <v>571</v>
      </c>
      <c r="I727" s="42"/>
      <c r="J727" s="42"/>
      <c r="K727" s="42"/>
      <c r="L727" s="42" t="s">
        <v>572</v>
      </c>
      <c r="M727" s="42" t="s">
        <v>4082</v>
      </c>
      <c r="N727" s="42" t="s">
        <v>565</v>
      </c>
      <c r="O727" s="42"/>
      <c r="P727" s="42" t="s">
        <v>555</v>
      </c>
      <c r="Q727" s="42" t="s">
        <v>555</v>
      </c>
      <c r="R727" s="42" t="s">
        <v>555</v>
      </c>
      <c r="S727" s="42" t="s">
        <v>555</v>
      </c>
      <c r="T727" s="42" t="s">
        <v>555</v>
      </c>
      <c r="U727" s="42" t="s">
        <v>555</v>
      </c>
      <c r="V727" s="44"/>
      <c r="W727" s="44"/>
      <c r="X727" s="44"/>
      <c r="Y727" s="44"/>
      <c r="Z727" s="44"/>
      <c r="AA727" s="44"/>
    </row>
    <row r="728" spans="1:27" ht="15.75" customHeight="1" x14ac:dyDescent="0.25">
      <c r="A728" s="43">
        <v>752</v>
      </c>
      <c r="B728" s="43" t="s">
        <v>482</v>
      </c>
      <c r="C728" s="42" t="s">
        <v>4083</v>
      </c>
      <c r="D728" s="42" t="s">
        <v>555</v>
      </c>
      <c r="E728" s="42" t="s">
        <v>4038</v>
      </c>
      <c r="F728" s="42" t="s">
        <v>4084</v>
      </c>
      <c r="G728" s="42" t="s">
        <v>4085</v>
      </c>
      <c r="H728" s="42" t="s">
        <v>554</v>
      </c>
      <c r="I728" s="42"/>
      <c r="J728" s="42"/>
      <c r="K728" s="42"/>
      <c r="L728" s="42" t="s">
        <v>579</v>
      </c>
      <c r="M728" s="42" t="s">
        <v>4086</v>
      </c>
      <c r="N728" s="42" t="s">
        <v>565</v>
      </c>
      <c r="O728" s="42"/>
      <c r="P728" s="42" t="s">
        <v>555</v>
      </c>
      <c r="Q728" s="42" t="s">
        <v>555</v>
      </c>
      <c r="R728" s="42" t="s">
        <v>555</v>
      </c>
      <c r="S728" s="42" t="s">
        <v>555</v>
      </c>
      <c r="T728" s="42" t="s">
        <v>555</v>
      </c>
      <c r="U728" s="42" t="s">
        <v>555</v>
      </c>
      <c r="V728" s="44"/>
      <c r="W728" s="44"/>
      <c r="X728" s="44"/>
      <c r="Y728" s="44"/>
      <c r="Z728" s="44"/>
      <c r="AA728" s="44"/>
    </row>
    <row r="729" spans="1:27" ht="15.75" customHeight="1" x14ac:dyDescent="0.25">
      <c r="A729" s="43">
        <v>753</v>
      </c>
      <c r="B729" s="43" t="s">
        <v>482</v>
      </c>
      <c r="C729" s="42" t="s">
        <v>4087</v>
      </c>
      <c r="D729" s="42" t="s">
        <v>4088</v>
      </c>
      <c r="E729" s="42" t="s">
        <v>4089</v>
      </c>
      <c r="F729" s="42" t="s">
        <v>4090</v>
      </c>
      <c r="G729" s="42" t="s">
        <v>4091</v>
      </c>
      <c r="H729" s="42" t="s">
        <v>571</v>
      </c>
      <c r="I729" s="42"/>
      <c r="J729" s="42"/>
      <c r="K729" s="42"/>
      <c r="L729" s="42" t="s">
        <v>572</v>
      </c>
      <c r="M729" s="42" t="s">
        <v>4092</v>
      </c>
      <c r="N729" s="42" t="s">
        <v>565</v>
      </c>
      <c r="O729" s="42"/>
      <c r="P729" s="42" t="s">
        <v>555</v>
      </c>
      <c r="Q729" s="42" t="s">
        <v>555</v>
      </c>
      <c r="R729" s="42" t="s">
        <v>555</v>
      </c>
      <c r="S729" s="42" t="s">
        <v>555</v>
      </c>
      <c r="T729" s="42" t="s">
        <v>555</v>
      </c>
      <c r="U729" s="42" t="s">
        <v>555</v>
      </c>
      <c r="V729" s="44"/>
      <c r="W729" s="44"/>
      <c r="X729" s="44"/>
      <c r="Y729" s="44"/>
      <c r="Z729" s="44"/>
      <c r="AA729" s="44"/>
    </row>
    <row r="730" spans="1:27" ht="15.75" customHeight="1" x14ac:dyDescent="0.25">
      <c r="A730" s="43">
        <v>754</v>
      </c>
      <c r="B730" s="43" t="s">
        <v>482</v>
      </c>
      <c r="C730" s="42" t="s">
        <v>4093</v>
      </c>
      <c r="D730" s="42" t="s">
        <v>4088</v>
      </c>
      <c r="E730" s="42" t="s">
        <v>4089</v>
      </c>
      <c r="F730" s="42" t="s">
        <v>4094</v>
      </c>
      <c r="G730" s="42" t="s">
        <v>4095</v>
      </c>
      <c r="H730" s="42" t="s">
        <v>554</v>
      </c>
      <c r="I730" s="42"/>
      <c r="J730" s="42"/>
      <c r="K730" s="42"/>
      <c r="L730" s="42" t="s">
        <v>579</v>
      </c>
      <c r="M730" s="42" t="s">
        <v>4096</v>
      </c>
      <c r="N730" s="42" t="s">
        <v>1165</v>
      </c>
      <c r="O730" s="42"/>
      <c r="P730" s="42" t="s">
        <v>555</v>
      </c>
      <c r="Q730" s="42" t="s">
        <v>555</v>
      </c>
      <c r="R730" s="42" t="s">
        <v>555</v>
      </c>
      <c r="S730" s="42" t="s">
        <v>555</v>
      </c>
      <c r="T730" s="42" t="s">
        <v>555</v>
      </c>
      <c r="U730" s="42" t="s">
        <v>555</v>
      </c>
      <c r="V730" s="44"/>
      <c r="W730" s="44"/>
      <c r="X730" s="44"/>
      <c r="Y730" s="44"/>
      <c r="Z730" s="44"/>
      <c r="AA730" s="44"/>
    </row>
    <row r="731" spans="1:27" ht="15.75" customHeight="1" x14ac:dyDescent="0.25">
      <c r="A731" s="43">
        <v>755</v>
      </c>
      <c r="B731" s="43" t="s">
        <v>482</v>
      </c>
      <c r="C731" s="42" t="s">
        <v>4097</v>
      </c>
      <c r="D731" s="42" t="s">
        <v>4098</v>
      </c>
      <c r="E731" s="42" t="s">
        <v>4099</v>
      </c>
      <c r="F731" s="42" t="s">
        <v>4100</v>
      </c>
      <c r="G731" s="42" t="s">
        <v>4101</v>
      </c>
      <c r="H731" s="42" t="s">
        <v>571</v>
      </c>
      <c r="I731" s="42"/>
      <c r="J731" s="42"/>
      <c r="K731" s="42"/>
      <c r="L731" s="42" t="s">
        <v>572</v>
      </c>
      <c r="M731" s="42" t="s">
        <v>4102</v>
      </c>
      <c r="N731" s="42" t="s">
        <v>565</v>
      </c>
      <c r="O731" s="42"/>
      <c r="P731" s="42" t="s">
        <v>555</v>
      </c>
      <c r="Q731" s="42" t="s">
        <v>555</v>
      </c>
      <c r="R731" s="42" t="s">
        <v>555</v>
      </c>
      <c r="S731" s="42" t="s">
        <v>555</v>
      </c>
      <c r="T731" s="42" t="s">
        <v>555</v>
      </c>
      <c r="U731" s="42" t="s">
        <v>555</v>
      </c>
      <c r="V731" s="44"/>
      <c r="W731" s="44"/>
      <c r="X731" s="44"/>
      <c r="Y731" s="44"/>
      <c r="Z731" s="44"/>
      <c r="AA731" s="44"/>
    </row>
    <row r="732" spans="1:27" ht="15.75" customHeight="1" x14ac:dyDescent="0.25">
      <c r="A732" s="43">
        <v>756</v>
      </c>
      <c r="B732" s="43" t="s">
        <v>482</v>
      </c>
      <c r="C732" s="42" t="s">
        <v>4103</v>
      </c>
      <c r="D732" s="42" t="s">
        <v>4104</v>
      </c>
      <c r="E732" s="42" t="s">
        <v>4105</v>
      </c>
      <c r="F732" s="42" t="s">
        <v>4106</v>
      </c>
      <c r="G732" s="42" t="s">
        <v>4107</v>
      </c>
      <c r="H732" s="42" t="s">
        <v>571</v>
      </c>
      <c r="I732" s="42"/>
      <c r="J732" s="42"/>
      <c r="K732" s="42"/>
      <c r="L732" s="42" t="s">
        <v>572</v>
      </c>
      <c r="M732" s="42" t="s">
        <v>4108</v>
      </c>
      <c r="N732" s="42" t="s">
        <v>565</v>
      </c>
      <c r="O732" s="42"/>
      <c r="P732" s="42" t="s">
        <v>555</v>
      </c>
      <c r="Q732" s="42" t="s">
        <v>555</v>
      </c>
      <c r="R732" s="42" t="s">
        <v>555</v>
      </c>
      <c r="S732" s="42" t="s">
        <v>555</v>
      </c>
      <c r="T732" s="42" t="s">
        <v>555</v>
      </c>
      <c r="U732" s="42" t="s">
        <v>555</v>
      </c>
      <c r="V732" s="44"/>
      <c r="W732" s="44"/>
      <c r="X732" s="44"/>
      <c r="Y732" s="44"/>
      <c r="Z732" s="44"/>
      <c r="AA732" s="44"/>
    </row>
    <row r="733" spans="1:27" ht="15.75" customHeight="1" x14ac:dyDescent="0.25">
      <c r="A733" s="43">
        <v>757</v>
      </c>
      <c r="B733" s="43" t="s">
        <v>482</v>
      </c>
      <c r="C733" s="42" t="s">
        <v>4109</v>
      </c>
      <c r="D733" s="42" t="s">
        <v>4110</v>
      </c>
      <c r="E733" s="42" t="s">
        <v>4111</v>
      </c>
      <c r="F733" s="42" t="s">
        <v>4112</v>
      </c>
      <c r="G733" s="42" t="s">
        <v>4113</v>
      </c>
      <c r="H733" s="42" t="s">
        <v>554</v>
      </c>
      <c r="I733" s="42"/>
      <c r="J733" s="42"/>
      <c r="K733" s="42"/>
      <c r="L733" s="42" t="s">
        <v>579</v>
      </c>
      <c r="M733" s="42" t="s">
        <v>4114</v>
      </c>
      <c r="N733" s="42" t="s">
        <v>565</v>
      </c>
      <c r="O733" s="42"/>
      <c r="P733" s="42" t="s">
        <v>555</v>
      </c>
      <c r="Q733" s="42" t="s">
        <v>555</v>
      </c>
      <c r="R733" s="42" t="s">
        <v>555</v>
      </c>
      <c r="S733" s="42" t="s">
        <v>555</v>
      </c>
      <c r="T733" s="42" t="s">
        <v>555</v>
      </c>
      <c r="U733" s="42" t="s">
        <v>555</v>
      </c>
      <c r="V733" s="44"/>
      <c r="W733" s="44"/>
      <c r="X733" s="44"/>
      <c r="Y733" s="44"/>
      <c r="Z733" s="44"/>
      <c r="AA733" s="44"/>
    </row>
    <row r="734" spans="1:27" ht="15.75" customHeight="1" x14ac:dyDescent="0.25">
      <c r="A734" s="43">
        <v>758</v>
      </c>
      <c r="B734" s="43" t="s">
        <v>482</v>
      </c>
      <c r="C734" s="42" t="s">
        <v>4115</v>
      </c>
      <c r="D734" s="42" t="s">
        <v>4116</v>
      </c>
      <c r="E734" s="42" t="s">
        <v>4117</v>
      </c>
      <c r="F734" s="42" t="s">
        <v>4118</v>
      </c>
      <c r="G734" s="42" t="s">
        <v>4119</v>
      </c>
      <c r="H734" s="42" t="s">
        <v>571</v>
      </c>
      <c r="I734" s="42"/>
      <c r="J734" s="42"/>
      <c r="K734" s="42"/>
      <c r="L734" s="42" t="s">
        <v>572</v>
      </c>
      <c r="M734" s="42" t="s">
        <v>4120</v>
      </c>
      <c r="N734" s="42" t="s">
        <v>565</v>
      </c>
      <c r="O734" s="42"/>
      <c r="P734" s="42" t="s">
        <v>555</v>
      </c>
      <c r="Q734" s="42" t="s">
        <v>555</v>
      </c>
      <c r="R734" s="42" t="s">
        <v>555</v>
      </c>
      <c r="S734" s="42" t="s">
        <v>555</v>
      </c>
      <c r="T734" s="42" t="s">
        <v>555</v>
      </c>
      <c r="U734" s="42" t="s">
        <v>555</v>
      </c>
      <c r="V734" s="44"/>
      <c r="W734" s="44"/>
      <c r="X734" s="44"/>
      <c r="Y734" s="44"/>
      <c r="Z734" s="44"/>
      <c r="AA734" s="44"/>
    </row>
    <row r="735" spans="1:27" ht="15.75" customHeight="1" x14ac:dyDescent="0.25">
      <c r="A735" s="43">
        <v>759</v>
      </c>
      <c r="B735" s="43" t="s">
        <v>482</v>
      </c>
      <c r="C735" s="42" t="s">
        <v>4121</v>
      </c>
      <c r="D735" s="42" t="s">
        <v>4122</v>
      </c>
      <c r="E735" s="42" t="s">
        <v>4123</v>
      </c>
      <c r="F735" s="42" t="s">
        <v>4124</v>
      </c>
      <c r="G735" s="42" t="s">
        <v>4125</v>
      </c>
      <c r="H735" s="42" t="s">
        <v>571</v>
      </c>
      <c r="I735" s="42"/>
      <c r="J735" s="42"/>
      <c r="K735" s="42"/>
      <c r="L735" s="42" t="s">
        <v>572</v>
      </c>
      <c r="M735" s="42" t="s">
        <v>4126</v>
      </c>
      <c r="N735" s="42" t="s">
        <v>565</v>
      </c>
      <c r="O735" s="42"/>
      <c r="P735" s="42" t="s">
        <v>555</v>
      </c>
      <c r="Q735" s="42" t="s">
        <v>555</v>
      </c>
      <c r="R735" s="42" t="s">
        <v>555</v>
      </c>
      <c r="S735" s="42" t="s">
        <v>555</v>
      </c>
      <c r="T735" s="42" t="s">
        <v>555</v>
      </c>
      <c r="U735" s="42" t="s">
        <v>555</v>
      </c>
      <c r="V735" s="44"/>
      <c r="W735" s="44"/>
      <c r="X735" s="44"/>
      <c r="Y735" s="44"/>
      <c r="Z735" s="44"/>
      <c r="AA735" s="44"/>
    </row>
    <row r="736" spans="1:27" ht="15.75" customHeight="1" x14ac:dyDescent="0.25">
      <c r="A736" s="43">
        <v>760</v>
      </c>
      <c r="B736" s="43" t="s">
        <v>482</v>
      </c>
      <c r="C736" s="42" t="s">
        <v>4127</v>
      </c>
      <c r="D736" s="42" t="s">
        <v>4128</v>
      </c>
      <c r="E736" s="42" t="s">
        <v>4129</v>
      </c>
      <c r="F736" s="42" t="s">
        <v>4130</v>
      </c>
      <c r="G736" s="42" t="s">
        <v>4131</v>
      </c>
      <c r="H736" s="42" t="s">
        <v>571</v>
      </c>
      <c r="I736" s="42"/>
      <c r="J736" s="42"/>
      <c r="K736" s="42"/>
      <c r="L736" s="42" t="s">
        <v>572</v>
      </c>
      <c r="M736" s="42" t="s">
        <v>4132</v>
      </c>
      <c r="N736" s="42" t="s">
        <v>565</v>
      </c>
      <c r="O736" s="42"/>
      <c r="P736" s="42" t="s">
        <v>555</v>
      </c>
      <c r="Q736" s="42" t="s">
        <v>555</v>
      </c>
      <c r="R736" s="42" t="s">
        <v>555</v>
      </c>
      <c r="S736" s="42" t="s">
        <v>555</v>
      </c>
      <c r="T736" s="42" t="s">
        <v>555</v>
      </c>
      <c r="U736" s="42" t="s">
        <v>555</v>
      </c>
      <c r="V736" s="44"/>
      <c r="W736" s="44"/>
      <c r="X736" s="44"/>
      <c r="Y736" s="44"/>
      <c r="Z736" s="44"/>
      <c r="AA736" s="44"/>
    </row>
    <row r="737" spans="1:27" ht="15.75" customHeight="1" x14ac:dyDescent="0.25">
      <c r="A737" s="43">
        <v>761</v>
      </c>
      <c r="B737" s="43" t="s">
        <v>482</v>
      </c>
      <c r="C737" s="42" t="s">
        <v>4133</v>
      </c>
      <c r="D737" s="42" t="s">
        <v>555</v>
      </c>
      <c r="E737" s="42" t="s">
        <v>4134</v>
      </c>
      <c r="F737" s="42" t="s">
        <v>4135</v>
      </c>
      <c r="G737" s="42" t="s">
        <v>4136</v>
      </c>
      <c r="H737" s="42" t="s">
        <v>571</v>
      </c>
      <c r="I737" s="42"/>
      <c r="J737" s="42"/>
      <c r="K737" s="42"/>
      <c r="L737" s="42" t="s">
        <v>572</v>
      </c>
      <c r="M737" s="42" t="s">
        <v>4137</v>
      </c>
      <c r="N737" s="42" t="s">
        <v>565</v>
      </c>
      <c r="O737" s="42"/>
      <c r="P737" s="42" t="s">
        <v>555</v>
      </c>
      <c r="Q737" s="42" t="s">
        <v>555</v>
      </c>
      <c r="R737" s="42" t="s">
        <v>555</v>
      </c>
      <c r="S737" s="42" t="s">
        <v>555</v>
      </c>
      <c r="T737" s="42" t="s">
        <v>555</v>
      </c>
      <c r="U737" s="42" t="s">
        <v>555</v>
      </c>
      <c r="V737" s="44"/>
      <c r="W737" s="44"/>
      <c r="X737" s="44"/>
      <c r="Y737" s="44"/>
      <c r="Z737" s="44"/>
      <c r="AA737" s="44"/>
    </row>
    <row r="738" spans="1:27" ht="15.75" customHeight="1" x14ac:dyDescent="0.25">
      <c r="A738" s="43">
        <v>762</v>
      </c>
      <c r="B738" s="43" t="s">
        <v>482</v>
      </c>
      <c r="C738" s="42" t="s">
        <v>4138</v>
      </c>
      <c r="D738" s="42" t="s">
        <v>4128</v>
      </c>
      <c r="E738" s="42" t="s">
        <v>4129</v>
      </c>
      <c r="F738" s="42" t="s">
        <v>4139</v>
      </c>
      <c r="G738" s="42" t="s">
        <v>4140</v>
      </c>
      <c r="H738" s="42" t="s">
        <v>571</v>
      </c>
      <c r="I738" s="42"/>
      <c r="J738" s="42"/>
      <c r="K738" s="42"/>
      <c r="L738" s="42" t="s">
        <v>572</v>
      </c>
      <c r="M738" s="42" t="s">
        <v>4141</v>
      </c>
      <c r="N738" s="42" t="s">
        <v>565</v>
      </c>
      <c r="O738" s="42"/>
      <c r="P738" s="42" t="s">
        <v>555</v>
      </c>
      <c r="Q738" s="42" t="s">
        <v>555</v>
      </c>
      <c r="R738" s="42" t="s">
        <v>555</v>
      </c>
      <c r="S738" s="42" t="s">
        <v>555</v>
      </c>
      <c r="T738" s="42" t="s">
        <v>555</v>
      </c>
      <c r="U738" s="42" t="s">
        <v>555</v>
      </c>
      <c r="V738" s="44"/>
      <c r="W738" s="44"/>
      <c r="X738" s="44"/>
      <c r="Y738" s="44"/>
      <c r="Z738" s="44"/>
      <c r="AA738" s="44"/>
    </row>
    <row r="739" spans="1:27" ht="15.75" customHeight="1" x14ac:dyDescent="0.25">
      <c r="A739" s="43">
        <v>763</v>
      </c>
      <c r="B739" s="43" t="s">
        <v>482</v>
      </c>
      <c r="C739" s="42" t="s">
        <v>4142</v>
      </c>
      <c r="D739" s="42" t="s">
        <v>4143</v>
      </c>
      <c r="E739" s="42" t="s">
        <v>4144</v>
      </c>
      <c r="F739" s="42" t="s">
        <v>4145</v>
      </c>
      <c r="G739" s="42" t="s">
        <v>4146</v>
      </c>
      <c r="H739" s="42" t="s">
        <v>571</v>
      </c>
      <c r="I739" s="42"/>
      <c r="J739" s="42"/>
      <c r="K739" s="42"/>
      <c r="L739" s="42" t="s">
        <v>572</v>
      </c>
      <c r="M739" s="42" t="s">
        <v>4147</v>
      </c>
      <c r="N739" s="42" t="s">
        <v>565</v>
      </c>
      <c r="O739" s="42"/>
      <c r="P739" s="42" t="s">
        <v>555</v>
      </c>
      <c r="Q739" s="42" t="s">
        <v>555</v>
      </c>
      <c r="R739" s="42" t="s">
        <v>555</v>
      </c>
      <c r="S739" s="42" t="s">
        <v>555</v>
      </c>
      <c r="T739" s="42" t="s">
        <v>555</v>
      </c>
      <c r="U739" s="42" t="s">
        <v>555</v>
      </c>
      <c r="V739" s="44"/>
      <c r="W739" s="44"/>
      <c r="X739" s="44"/>
      <c r="Y739" s="44"/>
      <c r="Z739" s="44"/>
      <c r="AA739" s="44"/>
    </row>
    <row r="740" spans="1:27" ht="15.75" customHeight="1" x14ac:dyDescent="0.25">
      <c r="A740" s="43">
        <v>764</v>
      </c>
      <c r="B740" s="43" t="s">
        <v>482</v>
      </c>
      <c r="C740" s="42" t="s">
        <v>4148</v>
      </c>
      <c r="D740" s="42" t="s">
        <v>4149</v>
      </c>
      <c r="E740" s="42" t="s">
        <v>4150</v>
      </c>
      <c r="F740" s="42" t="s">
        <v>4151</v>
      </c>
      <c r="G740" s="42" t="s">
        <v>4152</v>
      </c>
      <c r="H740" s="42" t="s">
        <v>562</v>
      </c>
      <c r="I740" s="42"/>
      <c r="J740" s="42"/>
      <c r="K740" s="42"/>
      <c r="L740" s="42" t="s">
        <v>563</v>
      </c>
      <c r="M740" s="42" t="s">
        <v>4153</v>
      </c>
      <c r="N740" s="42" t="s">
        <v>565</v>
      </c>
      <c r="O740" s="42"/>
      <c r="P740" s="42" t="s">
        <v>555</v>
      </c>
      <c r="Q740" s="42" t="s">
        <v>555</v>
      </c>
      <c r="R740" s="42" t="s">
        <v>555</v>
      </c>
      <c r="S740" s="42" t="s">
        <v>555</v>
      </c>
      <c r="T740" s="42" t="s">
        <v>555</v>
      </c>
      <c r="U740" s="42" t="s">
        <v>555</v>
      </c>
      <c r="V740" s="44"/>
      <c r="W740" s="44"/>
      <c r="X740" s="44"/>
      <c r="Y740" s="44"/>
      <c r="Z740" s="44"/>
      <c r="AA740" s="44"/>
    </row>
    <row r="741" spans="1:27" ht="15.75" customHeight="1" x14ac:dyDescent="0.25">
      <c r="A741" s="43">
        <v>765</v>
      </c>
      <c r="B741" s="43" t="s">
        <v>482</v>
      </c>
      <c r="C741" s="42" t="s">
        <v>4154</v>
      </c>
      <c r="D741" s="42" t="s">
        <v>4155</v>
      </c>
      <c r="E741" s="42" t="s">
        <v>4156</v>
      </c>
      <c r="F741" s="42" t="s">
        <v>4157</v>
      </c>
      <c r="G741" s="42" t="s">
        <v>4158</v>
      </c>
      <c r="H741" s="42" t="s">
        <v>571</v>
      </c>
      <c r="I741" s="42"/>
      <c r="J741" s="42"/>
      <c r="K741" s="42"/>
      <c r="L741" s="42" t="s">
        <v>572</v>
      </c>
      <c r="M741" s="42" t="s">
        <v>4159</v>
      </c>
      <c r="N741" s="42" t="s">
        <v>565</v>
      </c>
      <c r="O741" s="42"/>
      <c r="P741" s="42" t="s">
        <v>555</v>
      </c>
      <c r="Q741" s="42" t="s">
        <v>555</v>
      </c>
      <c r="R741" s="42" t="s">
        <v>555</v>
      </c>
      <c r="S741" s="42" t="s">
        <v>555</v>
      </c>
      <c r="T741" s="42" t="s">
        <v>555</v>
      </c>
      <c r="U741" s="42" t="s">
        <v>555</v>
      </c>
      <c r="V741" s="44"/>
      <c r="W741" s="44"/>
      <c r="X741" s="44"/>
      <c r="Y741" s="44"/>
      <c r="Z741" s="44"/>
      <c r="AA741" s="44"/>
    </row>
    <row r="742" spans="1:27" ht="15.75" customHeight="1" x14ac:dyDescent="0.25">
      <c r="A742" s="43">
        <v>767</v>
      </c>
      <c r="B742" s="43" t="s">
        <v>482</v>
      </c>
      <c r="C742" s="42" t="s">
        <v>4160</v>
      </c>
      <c r="D742" s="42" t="s">
        <v>4161</v>
      </c>
      <c r="E742" s="42" t="s">
        <v>4162</v>
      </c>
      <c r="F742" s="42" t="s">
        <v>4163</v>
      </c>
      <c r="G742" s="42" t="s">
        <v>4164</v>
      </c>
      <c r="H742" s="42" t="s">
        <v>554</v>
      </c>
      <c r="I742" s="42"/>
      <c r="J742" s="42"/>
      <c r="K742" s="42"/>
      <c r="L742" s="42" t="s">
        <v>579</v>
      </c>
      <c r="M742" s="42" t="s">
        <v>4165</v>
      </c>
      <c r="N742" s="42" t="s">
        <v>565</v>
      </c>
      <c r="O742" s="42"/>
      <c r="P742" s="42" t="s">
        <v>555</v>
      </c>
      <c r="Q742" s="42" t="s">
        <v>555</v>
      </c>
      <c r="R742" s="42" t="s">
        <v>555</v>
      </c>
      <c r="S742" s="42" t="s">
        <v>555</v>
      </c>
      <c r="T742" s="42" t="s">
        <v>555</v>
      </c>
      <c r="U742" s="42" t="s">
        <v>555</v>
      </c>
      <c r="V742" s="44"/>
      <c r="W742" s="44"/>
      <c r="X742" s="44"/>
      <c r="Y742" s="44"/>
      <c r="Z742" s="44"/>
      <c r="AA742" s="44"/>
    </row>
    <row r="743" spans="1:27" ht="15.75" customHeight="1" x14ac:dyDescent="0.25">
      <c r="A743" s="43">
        <v>768</v>
      </c>
      <c r="B743" s="43" t="s">
        <v>482</v>
      </c>
      <c r="C743" s="42" t="s">
        <v>4166</v>
      </c>
      <c r="D743" s="42" t="s">
        <v>4167</v>
      </c>
      <c r="E743" s="42" t="s">
        <v>4168</v>
      </c>
      <c r="F743" s="42" t="s">
        <v>4169</v>
      </c>
      <c r="G743" s="42" t="s">
        <v>4170</v>
      </c>
      <c r="H743" s="42" t="s">
        <v>571</v>
      </c>
      <c r="I743" s="42"/>
      <c r="J743" s="42"/>
      <c r="K743" s="42"/>
      <c r="L743" s="42" t="s">
        <v>572</v>
      </c>
      <c r="M743" s="42" t="s">
        <v>4171</v>
      </c>
      <c r="N743" s="42" t="s">
        <v>565</v>
      </c>
      <c r="O743" s="42"/>
      <c r="P743" s="42" t="s">
        <v>555</v>
      </c>
      <c r="Q743" s="42" t="s">
        <v>555</v>
      </c>
      <c r="R743" s="42" t="s">
        <v>555</v>
      </c>
      <c r="S743" s="42" t="s">
        <v>555</v>
      </c>
      <c r="T743" s="42" t="s">
        <v>555</v>
      </c>
      <c r="U743" s="42" t="s">
        <v>555</v>
      </c>
      <c r="V743" s="44"/>
      <c r="W743" s="44"/>
      <c r="X743" s="44"/>
      <c r="Y743" s="44"/>
      <c r="Z743" s="44"/>
      <c r="AA743" s="44"/>
    </row>
    <row r="744" spans="1:27" ht="15.75" customHeight="1" x14ac:dyDescent="0.25">
      <c r="A744" s="43">
        <v>769</v>
      </c>
      <c r="B744" s="43" t="s">
        <v>482</v>
      </c>
      <c r="C744" s="42" t="s">
        <v>4172</v>
      </c>
      <c r="D744" s="42" t="s">
        <v>4173</v>
      </c>
      <c r="E744" s="42" t="s">
        <v>4174</v>
      </c>
      <c r="F744" s="42" t="s">
        <v>4175</v>
      </c>
      <c r="G744" s="42" t="s">
        <v>4176</v>
      </c>
      <c r="H744" s="42" t="s">
        <v>562</v>
      </c>
      <c r="I744" s="42"/>
      <c r="J744" s="42"/>
      <c r="K744" s="42"/>
      <c r="L744" s="42" t="s">
        <v>563</v>
      </c>
      <c r="M744" s="42" t="s">
        <v>4177</v>
      </c>
      <c r="N744" s="42" t="s">
        <v>565</v>
      </c>
      <c r="O744" s="42"/>
      <c r="P744" s="42" t="s">
        <v>555</v>
      </c>
      <c r="Q744" s="42" t="s">
        <v>555</v>
      </c>
      <c r="R744" s="42" t="s">
        <v>555</v>
      </c>
      <c r="S744" s="42" t="s">
        <v>555</v>
      </c>
      <c r="T744" s="42" t="s">
        <v>555</v>
      </c>
      <c r="U744" s="42" t="s">
        <v>555</v>
      </c>
      <c r="V744" s="44"/>
      <c r="W744" s="44"/>
      <c r="X744" s="44"/>
      <c r="Y744" s="44"/>
      <c r="Z744" s="44"/>
      <c r="AA744" s="44"/>
    </row>
    <row r="745" spans="1:27" ht="15.75" customHeight="1" x14ac:dyDescent="0.25">
      <c r="A745" s="43">
        <v>770</v>
      </c>
      <c r="B745" s="43" t="s">
        <v>482</v>
      </c>
      <c r="C745" s="42" t="s">
        <v>4178</v>
      </c>
      <c r="D745" s="42" t="s">
        <v>555</v>
      </c>
      <c r="E745" s="42" t="s">
        <v>4179</v>
      </c>
      <c r="F745" s="42" t="s">
        <v>4180</v>
      </c>
      <c r="G745" s="42" t="s">
        <v>4181</v>
      </c>
      <c r="H745" s="42" t="s">
        <v>571</v>
      </c>
      <c r="I745" s="42"/>
      <c r="J745" s="42"/>
      <c r="K745" s="42"/>
      <c r="L745" s="42" t="s">
        <v>572</v>
      </c>
      <c r="M745" s="42" t="s">
        <v>4182</v>
      </c>
      <c r="N745" s="42" t="s">
        <v>565</v>
      </c>
      <c r="O745" s="42"/>
      <c r="P745" s="42" t="s">
        <v>555</v>
      </c>
      <c r="Q745" s="42" t="s">
        <v>555</v>
      </c>
      <c r="R745" s="42" t="s">
        <v>555</v>
      </c>
      <c r="S745" s="42" t="s">
        <v>555</v>
      </c>
      <c r="T745" s="42" t="s">
        <v>555</v>
      </c>
      <c r="U745" s="42" t="s">
        <v>555</v>
      </c>
      <c r="V745" s="44"/>
      <c r="W745" s="44"/>
      <c r="X745" s="44"/>
      <c r="Y745" s="44"/>
      <c r="Z745" s="44"/>
      <c r="AA745" s="44"/>
    </row>
    <row r="746" spans="1:27" ht="15.75" customHeight="1" x14ac:dyDescent="0.25">
      <c r="A746" s="43">
        <v>771</v>
      </c>
      <c r="B746" s="43" t="s">
        <v>482</v>
      </c>
      <c r="C746" s="42" t="s">
        <v>4183</v>
      </c>
      <c r="D746" s="42" t="s">
        <v>4184</v>
      </c>
      <c r="E746" s="42" t="s">
        <v>4185</v>
      </c>
      <c r="F746" s="42" t="s">
        <v>4186</v>
      </c>
      <c r="G746" s="42" t="s">
        <v>4187</v>
      </c>
      <c r="H746" s="42" t="s">
        <v>571</v>
      </c>
      <c r="I746" s="42"/>
      <c r="J746" s="42"/>
      <c r="K746" s="42"/>
      <c r="L746" s="42" t="s">
        <v>572</v>
      </c>
      <c r="M746" s="42" t="s">
        <v>4188</v>
      </c>
      <c r="N746" s="42" t="s">
        <v>565</v>
      </c>
      <c r="O746" s="42"/>
      <c r="P746" s="42" t="s">
        <v>555</v>
      </c>
      <c r="Q746" s="42" t="s">
        <v>555</v>
      </c>
      <c r="R746" s="42" t="s">
        <v>555</v>
      </c>
      <c r="S746" s="42" t="s">
        <v>555</v>
      </c>
      <c r="T746" s="42" t="s">
        <v>555</v>
      </c>
      <c r="U746" s="42" t="s">
        <v>555</v>
      </c>
      <c r="V746" s="44"/>
      <c r="W746" s="44"/>
      <c r="X746" s="44"/>
      <c r="Y746" s="44"/>
      <c r="Z746" s="44"/>
      <c r="AA746" s="44"/>
    </row>
    <row r="747" spans="1:27" ht="15.75" customHeight="1" x14ac:dyDescent="0.25">
      <c r="A747" s="43">
        <v>772</v>
      </c>
      <c r="B747" s="43" t="s">
        <v>482</v>
      </c>
      <c r="C747" s="42" t="s">
        <v>4189</v>
      </c>
      <c r="D747" s="42" t="s">
        <v>555</v>
      </c>
      <c r="E747" s="42" t="s">
        <v>4179</v>
      </c>
      <c r="F747" s="42" t="s">
        <v>4190</v>
      </c>
      <c r="G747" s="42" t="s">
        <v>4191</v>
      </c>
      <c r="H747" s="42" t="s">
        <v>571</v>
      </c>
      <c r="I747" s="42"/>
      <c r="J747" s="42"/>
      <c r="K747" s="42"/>
      <c r="L747" s="42" t="s">
        <v>572</v>
      </c>
      <c r="M747" s="42" t="s">
        <v>4192</v>
      </c>
      <c r="N747" s="42" t="s">
        <v>565</v>
      </c>
      <c r="O747" s="42"/>
      <c r="P747" s="42" t="s">
        <v>555</v>
      </c>
      <c r="Q747" s="42" t="s">
        <v>555</v>
      </c>
      <c r="R747" s="42" t="s">
        <v>555</v>
      </c>
      <c r="S747" s="42" t="s">
        <v>555</v>
      </c>
      <c r="T747" s="42" t="s">
        <v>555</v>
      </c>
      <c r="U747" s="42" t="s">
        <v>555</v>
      </c>
      <c r="V747" s="44"/>
      <c r="W747" s="44"/>
      <c r="X747" s="44"/>
      <c r="Y747" s="44"/>
      <c r="Z747" s="44"/>
      <c r="AA747" s="44"/>
    </row>
    <row r="748" spans="1:27" ht="15.75" customHeight="1" x14ac:dyDescent="0.25">
      <c r="A748" s="43">
        <v>773</v>
      </c>
      <c r="B748" s="43" t="s">
        <v>482</v>
      </c>
      <c r="C748" s="42" t="s">
        <v>4193</v>
      </c>
      <c r="D748" s="42" t="s">
        <v>4194</v>
      </c>
      <c r="E748" s="42" t="s">
        <v>4195</v>
      </c>
      <c r="F748" s="42" t="s">
        <v>4196</v>
      </c>
      <c r="G748" s="42" t="s">
        <v>4197</v>
      </c>
      <c r="H748" s="42" t="s">
        <v>571</v>
      </c>
      <c r="I748" s="42"/>
      <c r="J748" s="42"/>
      <c r="K748" s="42"/>
      <c r="L748" s="42" t="s">
        <v>572</v>
      </c>
      <c r="M748" s="42" t="s">
        <v>4198</v>
      </c>
      <c r="N748" s="42" t="s">
        <v>565</v>
      </c>
      <c r="O748" s="42"/>
      <c r="P748" s="42" t="s">
        <v>555</v>
      </c>
      <c r="Q748" s="42" t="s">
        <v>555</v>
      </c>
      <c r="R748" s="42" t="s">
        <v>555</v>
      </c>
      <c r="S748" s="42" t="s">
        <v>555</v>
      </c>
      <c r="T748" s="42" t="s">
        <v>555</v>
      </c>
      <c r="U748" s="42" t="s">
        <v>555</v>
      </c>
      <c r="V748" s="44"/>
      <c r="W748" s="44"/>
      <c r="X748" s="44"/>
      <c r="Y748" s="44"/>
      <c r="Z748" s="44"/>
      <c r="AA748" s="44"/>
    </row>
    <row r="749" spans="1:27" ht="15.75" customHeight="1" x14ac:dyDescent="0.25">
      <c r="A749" s="43">
        <v>774</v>
      </c>
      <c r="B749" s="43" t="s">
        <v>482</v>
      </c>
      <c r="C749" s="42" t="s">
        <v>4199</v>
      </c>
      <c r="D749" s="42" t="s">
        <v>4200</v>
      </c>
      <c r="E749" s="42" t="s">
        <v>4201</v>
      </c>
      <c r="F749" s="42" t="s">
        <v>4202</v>
      </c>
      <c r="G749" s="42" t="s">
        <v>4203</v>
      </c>
      <c r="H749" s="42" t="s">
        <v>571</v>
      </c>
      <c r="I749" s="42"/>
      <c r="J749" s="42"/>
      <c r="K749" s="42"/>
      <c r="L749" s="42" t="s">
        <v>572</v>
      </c>
      <c r="M749" s="42" t="s">
        <v>4204</v>
      </c>
      <c r="N749" s="42" t="s">
        <v>565</v>
      </c>
      <c r="O749" s="42"/>
      <c r="P749" s="42" t="s">
        <v>555</v>
      </c>
      <c r="Q749" s="42" t="s">
        <v>555</v>
      </c>
      <c r="R749" s="42" t="s">
        <v>555</v>
      </c>
      <c r="S749" s="42" t="s">
        <v>555</v>
      </c>
      <c r="T749" s="42" t="s">
        <v>555</v>
      </c>
      <c r="U749" s="42" t="s">
        <v>555</v>
      </c>
      <c r="V749" s="44"/>
      <c r="W749" s="44"/>
      <c r="X749" s="44"/>
      <c r="Y749" s="44"/>
      <c r="Z749" s="44"/>
      <c r="AA749" s="44"/>
    </row>
    <row r="750" spans="1:27" ht="15.75" customHeight="1" x14ac:dyDescent="0.25">
      <c r="A750" s="43">
        <v>775</v>
      </c>
      <c r="B750" s="43" t="s">
        <v>482</v>
      </c>
      <c r="C750" s="42" t="s">
        <v>4205</v>
      </c>
      <c r="D750" s="42" t="s">
        <v>4206</v>
      </c>
      <c r="E750" s="42" t="s">
        <v>4207</v>
      </c>
      <c r="F750" s="42" t="s">
        <v>4208</v>
      </c>
      <c r="G750" s="42" t="s">
        <v>4209</v>
      </c>
      <c r="H750" s="42" t="s">
        <v>571</v>
      </c>
      <c r="I750" s="42"/>
      <c r="J750" s="42"/>
      <c r="K750" s="42"/>
      <c r="L750" s="42" t="s">
        <v>572</v>
      </c>
      <c r="M750" s="42" t="s">
        <v>4210</v>
      </c>
      <c r="N750" s="42" t="s">
        <v>565</v>
      </c>
      <c r="O750" s="42"/>
      <c r="P750" s="42" t="s">
        <v>555</v>
      </c>
      <c r="Q750" s="42" t="s">
        <v>555</v>
      </c>
      <c r="R750" s="42" t="s">
        <v>555</v>
      </c>
      <c r="S750" s="42" t="s">
        <v>555</v>
      </c>
      <c r="T750" s="42" t="s">
        <v>555</v>
      </c>
      <c r="U750" s="42" t="s">
        <v>555</v>
      </c>
      <c r="V750" s="44"/>
      <c r="W750" s="44"/>
      <c r="X750" s="44"/>
      <c r="Y750" s="44"/>
      <c r="Z750" s="44"/>
      <c r="AA750" s="44"/>
    </row>
    <row r="751" spans="1:27" ht="15.75" customHeight="1" x14ac:dyDescent="0.25">
      <c r="A751" s="43">
        <v>776</v>
      </c>
      <c r="B751" s="43" t="s">
        <v>482</v>
      </c>
      <c r="C751" s="42" t="s">
        <v>4211</v>
      </c>
      <c r="D751" s="42" t="s">
        <v>4212</v>
      </c>
      <c r="E751" s="42" t="s">
        <v>4213</v>
      </c>
      <c r="F751" s="42" t="s">
        <v>4214</v>
      </c>
      <c r="G751" s="42" t="s">
        <v>4215</v>
      </c>
      <c r="H751" s="42" t="s">
        <v>562</v>
      </c>
      <c r="I751" s="42"/>
      <c r="J751" s="42"/>
      <c r="K751" s="42"/>
      <c r="L751" s="42" t="s">
        <v>563</v>
      </c>
      <c r="M751" s="42" t="s">
        <v>4216</v>
      </c>
      <c r="N751" s="42" t="s">
        <v>565</v>
      </c>
      <c r="O751" s="42"/>
      <c r="P751" s="42" t="s">
        <v>555</v>
      </c>
      <c r="Q751" s="42" t="s">
        <v>555</v>
      </c>
      <c r="R751" s="42" t="s">
        <v>555</v>
      </c>
      <c r="S751" s="42" t="s">
        <v>555</v>
      </c>
      <c r="T751" s="42" t="s">
        <v>555</v>
      </c>
      <c r="U751" s="42" t="s">
        <v>555</v>
      </c>
      <c r="V751" s="44"/>
      <c r="W751" s="44"/>
      <c r="X751" s="44"/>
      <c r="Y751" s="44"/>
      <c r="Z751" s="44"/>
      <c r="AA751" s="44"/>
    </row>
    <row r="752" spans="1:27" ht="15.75" customHeight="1" x14ac:dyDescent="0.25">
      <c r="A752" s="43">
        <v>777</v>
      </c>
      <c r="B752" s="43" t="s">
        <v>482</v>
      </c>
      <c r="C752" s="42" t="s">
        <v>4217</v>
      </c>
      <c r="D752" s="42" t="s">
        <v>4218</v>
      </c>
      <c r="E752" s="42" t="s">
        <v>4219</v>
      </c>
      <c r="F752" s="42" t="s">
        <v>4220</v>
      </c>
      <c r="G752" s="42" t="s">
        <v>4221</v>
      </c>
      <c r="H752" s="42" t="s">
        <v>571</v>
      </c>
      <c r="I752" s="42"/>
      <c r="J752" s="42"/>
      <c r="K752" s="42"/>
      <c r="L752" s="42" t="s">
        <v>572</v>
      </c>
      <c r="M752" s="42" t="s">
        <v>4222</v>
      </c>
      <c r="N752" s="42" t="s">
        <v>565</v>
      </c>
      <c r="O752" s="42"/>
      <c r="P752" s="42" t="s">
        <v>555</v>
      </c>
      <c r="Q752" s="42" t="s">
        <v>555</v>
      </c>
      <c r="R752" s="42" t="s">
        <v>555</v>
      </c>
      <c r="S752" s="42" t="s">
        <v>555</v>
      </c>
      <c r="T752" s="42" t="s">
        <v>555</v>
      </c>
      <c r="U752" s="42" t="s">
        <v>555</v>
      </c>
      <c r="V752" s="44"/>
      <c r="W752" s="44"/>
      <c r="X752" s="44"/>
      <c r="Y752" s="44"/>
      <c r="Z752" s="44"/>
      <c r="AA752" s="44"/>
    </row>
    <row r="753" spans="1:27" ht="15.75" customHeight="1" x14ac:dyDescent="0.25">
      <c r="A753" s="43">
        <v>778</v>
      </c>
      <c r="B753" s="43" t="s">
        <v>482</v>
      </c>
      <c r="C753" s="42" t="s">
        <v>4223</v>
      </c>
      <c r="D753" s="42" t="s">
        <v>4224</v>
      </c>
      <c r="E753" s="42" t="s">
        <v>4225</v>
      </c>
      <c r="F753" s="42" t="s">
        <v>4226</v>
      </c>
      <c r="G753" s="42" t="s">
        <v>4227</v>
      </c>
      <c r="H753" s="42" t="s">
        <v>571</v>
      </c>
      <c r="I753" s="42"/>
      <c r="J753" s="42"/>
      <c r="K753" s="42"/>
      <c r="L753" s="42" t="s">
        <v>572</v>
      </c>
      <c r="M753" s="42" t="s">
        <v>4228</v>
      </c>
      <c r="N753" s="42" t="s">
        <v>565</v>
      </c>
      <c r="O753" s="42"/>
      <c r="P753" s="42" t="s">
        <v>555</v>
      </c>
      <c r="Q753" s="42" t="s">
        <v>555</v>
      </c>
      <c r="R753" s="42" t="s">
        <v>555</v>
      </c>
      <c r="S753" s="42" t="s">
        <v>555</v>
      </c>
      <c r="T753" s="42" t="s">
        <v>555</v>
      </c>
      <c r="U753" s="42" t="s">
        <v>555</v>
      </c>
      <c r="V753" s="44"/>
      <c r="W753" s="44"/>
      <c r="X753" s="44"/>
      <c r="Y753" s="44"/>
      <c r="Z753" s="44"/>
      <c r="AA753" s="44"/>
    </row>
    <row r="754" spans="1:27" ht="15.75" customHeight="1" x14ac:dyDescent="0.25">
      <c r="A754" s="43">
        <v>779</v>
      </c>
      <c r="B754" s="43" t="s">
        <v>482</v>
      </c>
      <c r="C754" s="42" t="s">
        <v>4229</v>
      </c>
      <c r="D754" s="42" t="s">
        <v>4230</v>
      </c>
      <c r="E754" s="42" t="s">
        <v>4231</v>
      </c>
      <c r="F754" s="42" t="s">
        <v>4232</v>
      </c>
      <c r="G754" s="42" t="s">
        <v>4233</v>
      </c>
      <c r="H754" s="42" t="s">
        <v>571</v>
      </c>
      <c r="I754" s="42"/>
      <c r="J754" s="42"/>
      <c r="K754" s="42"/>
      <c r="L754" s="42" t="s">
        <v>572</v>
      </c>
      <c r="M754" s="42" t="s">
        <v>4234</v>
      </c>
      <c r="N754" s="42" t="s">
        <v>565</v>
      </c>
      <c r="O754" s="42"/>
      <c r="P754" s="42" t="s">
        <v>555</v>
      </c>
      <c r="Q754" s="42" t="s">
        <v>555</v>
      </c>
      <c r="R754" s="42" t="s">
        <v>555</v>
      </c>
      <c r="S754" s="42" t="s">
        <v>555</v>
      </c>
      <c r="T754" s="42" t="s">
        <v>555</v>
      </c>
      <c r="U754" s="42" t="s">
        <v>555</v>
      </c>
      <c r="V754" s="44"/>
      <c r="W754" s="44"/>
      <c r="X754" s="44"/>
      <c r="Y754" s="44"/>
      <c r="Z754" s="44"/>
      <c r="AA754" s="44"/>
    </row>
    <row r="755" spans="1:27" ht="15.75" customHeight="1" x14ac:dyDescent="0.25">
      <c r="A755" s="43">
        <v>780</v>
      </c>
      <c r="B755" s="43" t="s">
        <v>482</v>
      </c>
      <c r="C755" s="42" t="s">
        <v>4235</v>
      </c>
      <c r="D755" s="42" t="s">
        <v>4236</v>
      </c>
      <c r="E755" s="42" t="s">
        <v>4237</v>
      </c>
      <c r="F755" s="42" t="s">
        <v>4238</v>
      </c>
      <c r="G755" s="42" t="s">
        <v>4239</v>
      </c>
      <c r="H755" s="42" t="s">
        <v>571</v>
      </c>
      <c r="I755" s="42"/>
      <c r="J755" s="42"/>
      <c r="K755" s="42"/>
      <c r="L755" s="42" t="s">
        <v>572</v>
      </c>
      <c r="M755" s="42" t="s">
        <v>4240</v>
      </c>
      <c r="N755" s="42" t="s">
        <v>565</v>
      </c>
      <c r="O755" s="42"/>
      <c r="P755" s="42" t="s">
        <v>555</v>
      </c>
      <c r="Q755" s="42" t="s">
        <v>555</v>
      </c>
      <c r="R755" s="42" t="s">
        <v>555</v>
      </c>
      <c r="S755" s="42" t="s">
        <v>555</v>
      </c>
      <c r="T755" s="42" t="s">
        <v>555</v>
      </c>
      <c r="U755" s="42" t="s">
        <v>555</v>
      </c>
      <c r="V755" s="44"/>
      <c r="W755" s="44"/>
      <c r="X755" s="44"/>
      <c r="Y755" s="44"/>
      <c r="Z755" s="44"/>
      <c r="AA755" s="44"/>
    </row>
    <row r="756" spans="1:27" ht="15.75" customHeight="1" x14ac:dyDescent="0.25">
      <c r="A756" s="43">
        <v>781</v>
      </c>
      <c r="B756" s="43" t="s">
        <v>482</v>
      </c>
      <c r="C756" s="42" t="s">
        <v>4241</v>
      </c>
      <c r="D756" s="42" t="s">
        <v>4242</v>
      </c>
      <c r="E756" s="42" t="s">
        <v>4243</v>
      </c>
      <c r="F756" s="42" t="s">
        <v>4244</v>
      </c>
      <c r="G756" s="42" t="s">
        <v>4245</v>
      </c>
      <c r="H756" s="42" t="s">
        <v>571</v>
      </c>
      <c r="I756" s="42"/>
      <c r="J756" s="42"/>
      <c r="K756" s="42"/>
      <c r="L756" s="42" t="s">
        <v>572</v>
      </c>
      <c r="M756" s="42" t="s">
        <v>4246</v>
      </c>
      <c r="N756" s="42" t="s">
        <v>565</v>
      </c>
      <c r="O756" s="42"/>
      <c r="P756" s="42" t="s">
        <v>555</v>
      </c>
      <c r="Q756" s="42" t="s">
        <v>555</v>
      </c>
      <c r="R756" s="42" t="s">
        <v>555</v>
      </c>
      <c r="S756" s="42" t="s">
        <v>555</v>
      </c>
      <c r="T756" s="42" t="s">
        <v>555</v>
      </c>
      <c r="U756" s="42" t="s">
        <v>555</v>
      </c>
      <c r="V756" s="44"/>
      <c r="W756" s="44"/>
      <c r="X756" s="44"/>
      <c r="Y756" s="44"/>
      <c r="Z756" s="44"/>
      <c r="AA756" s="44"/>
    </row>
    <row r="757" spans="1:27" ht="15.75" customHeight="1" x14ac:dyDescent="0.25">
      <c r="A757" s="43">
        <v>782</v>
      </c>
      <c r="B757" s="43" t="s">
        <v>482</v>
      </c>
      <c r="C757" s="42" t="s">
        <v>4247</v>
      </c>
      <c r="D757" s="42" t="s">
        <v>555</v>
      </c>
      <c r="E757" s="42" t="s">
        <v>4248</v>
      </c>
      <c r="F757" s="42" t="s">
        <v>4249</v>
      </c>
      <c r="G757" s="42" t="s">
        <v>4250</v>
      </c>
      <c r="H757" s="42" t="s">
        <v>571</v>
      </c>
      <c r="I757" s="42"/>
      <c r="J757" s="42"/>
      <c r="K757" s="42"/>
      <c r="L757" s="42" t="s">
        <v>572</v>
      </c>
      <c r="M757" s="42" t="s">
        <v>4251</v>
      </c>
      <c r="N757" s="42" t="s">
        <v>565</v>
      </c>
      <c r="O757" s="42"/>
      <c r="P757" s="42" t="s">
        <v>555</v>
      </c>
      <c r="Q757" s="42" t="s">
        <v>555</v>
      </c>
      <c r="R757" s="42" t="s">
        <v>555</v>
      </c>
      <c r="S757" s="42" t="s">
        <v>555</v>
      </c>
      <c r="T757" s="42" t="s">
        <v>555</v>
      </c>
      <c r="U757" s="42" t="s">
        <v>555</v>
      </c>
      <c r="V757" s="44"/>
      <c r="W757" s="44"/>
      <c r="X757" s="44"/>
      <c r="Y757" s="44"/>
      <c r="Z757" s="44"/>
      <c r="AA757" s="44"/>
    </row>
    <row r="758" spans="1:27" ht="15.75" customHeight="1" x14ac:dyDescent="0.25">
      <c r="A758" s="43">
        <v>783</v>
      </c>
      <c r="B758" s="43" t="s">
        <v>482</v>
      </c>
      <c r="C758" s="42" t="s">
        <v>4252</v>
      </c>
      <c r="D758" s="42" t="s">
        <v>555</v>
      </c>
      <c r="E758" s="42" t="s">
        <v>4248</v>
      </c>
      <c r="F758" s="42" t="s">
        <v>4253</v>
      </c>
      <c r="G758" s="42" t="s">
        <v>4254</v>
      </c>
      <c r="H758" s="42" t="s">
        <v>571</v>
      </c>
      <c r="I758" s="42"/>
      <c r="J758" s="42"/>
      <c r="K758" s="42"/>
      <c r="L758" s="42" t="s">
        <v>572</v>
      </c>
      <c r="M758" s="42" t="s">
        <v>4255</v>
      </c>
      <c r="N758" s="42" t="s">
        <v>565</v>
      </c>
      <c r="O758" s="42"/>
      <c r="P758" s="42" t="s">
        <v>555</v>
      </c>
      <c r="Q758" s="42" t="s">
        <v>555</v>
      </c>
      <c r="R758" s="42" t="s">
        <v>555</v>
      </c>
      <c r="S758" s="42" t="s">
        <v>555</v>
      </c>
      <c r="T758" s="42" t="s">
        <v>555</v>
      </c>
      <c r="U758" s="42" t="s">
        <v>555</v>
      </c>
      <c r="V758" s="44"/>
      <c r="W758" s="44"/>
      <c r="X758" s="44"/>
      <c r="Y758" s="44"/>
      <c r="Z758" s="44"/>
      <c r="AA758" s="44"/>
    </row>
    <row r="759" spans="1:27" ht="15.75" customHeight="1" x14ac:dyDescent="0.25">
      <c r="A759" s="43">
        <v>784</v>
      </c>
      <c r="B759" s="43" t="s">
        <v>482</v>
      </c>
      <c r="C759" s="42" t="s">
        <v>4256</v>
      </c>
      <c r="D759" s="42" t="s">
        <v>4257</v>
      </c>
      <c r="E759" s="42" t="s">
        <v>4258</v>
      </c>
      <c r="F759" s="42" t="s">
        <v>4259</v>
      </c>
      <c r="G759" s="42" t="s">
        <v>4260</v>
      </c>
      <c r="H759" s="42" t="s">
        <v>571</v>
      </c>
      <c r="I759" s="42"/>
      <c r="J759" s="42"/>
      <c r="K759" s="42"/>
      <c r="L759" s="42" t="s">
        <v>572</v>
      </c>
      <c r="M759" s="42" t="s">
        <v>4261</v>
      </c>
      <c r="N759" s="42" t="s">
        <v>565</v>
      </c>
      <c r="O759" s="42"/>
      <c r="P759" s="42" t="s">
        <v>555</v>
      </c>
      <c r="Q759" s="42" t="s">
        <v>555</v>
      </c>
      <c r="R759" s="42" t="s">
        <v>555</v>
      </c>
      <c r="S759" s="42" t="s">
        <v>555</v>
      </c>
      <c r="T759" s="42" t="s">
        <v>555</v>
      </c>
      <c r="U759" s="42" t="s">
        <v>555</v>
      </c>
      <c r="V759" s="44"/>
      <c r="W759" s="44"/>
      <c r="X759" s="44"/>
      <c r="Y759" s="44"/>
      <c r="Z759" s="44"/>
      <c r="AA759" s="44"/>
    </row>
    <row r="760" spans="1:27" ht="15.75" customHeight="1" x14ac:dyDescent="0.25">
      <c r="A760" s="43">
        <v>785</v>
      </c>
      <c r="B760" s="43" t="s">
        <v>482</v>
      </c>
      <c r="C760" s="42" t="s">
        <v>4262</v>
      </c>
      <c r="D760" s="42" t="s">
        <v>4263</v>
      </c>
      <c r="E760" s="42" t="s">
        <v>4264</v>
      </c>
      <c r="F760" s="42" t="s">
        <v>4265</v>
      </c>
      <c r="G760" s="42" t="s">
        <v>4266</v>
      </c>
      <c r="H760" s="42" t="s">
        <v>571</v>
      </c>
      <c r="I760" s="42"/>
      <c r="J760" s="42"/>
      <c r="K760" s="42"/>
      <c r="L760" s="42" t="s">
        <v>572</v>
      </c>
      <c r="M760" s="42" t="s">
        <v>4267</v>
      </c>
      <c r="N760" s="42" t="s">
        <v>565</v>
      </c>
      <c r="O760" s="42"/>
      <c r="P760" s="42" t="s">
        <v>555</v>
      </c>
      <c r="Q760" s="42" t="s">
        <v>555</v>
      </c>
      <c r="R760" s="42" t="s">
        <v>555</v>
      </c>
      <c r="S760" s="42" t="s">
        <v>555</v>
      </c>
      <c r="T760" s="42" t="s">
        <v>555</v>
      </c>
      <c r="U760" s="42" t="s">
        <v>555</v>
      </c>
      <c r="V760" s="44"/>
      <c r="W760" s="44"/>
      <c r="X760" s="44"/>
      <c r="Y760" s="44"/>
      <c r="Z760" s="44"/>
      <c r="AA760" s="44"/>
    </row>
    <row r="761" spans="1:27" ht="15.75" customHeight="1" x14ac:dyDescent="0.25">
      <c r="A761" s="43">
        <v>786</v>
      </c>
      <c r="B761" s="43" t="s">
        <v>482</v>
      </c>
      <c r="C761" s="42" t="s">
        <v>4268</v>
      </c>
      <c r="D761" s="42" t="s">
        <v>4269</v>
      </c>
      <c r="E761" s="42" t="s">
        <v>4270</v>
      </c>
      <c r="F761" s="42" t="s">
        <v>4271</v>
      </c>
      <c r="G761" s="42" t="s">
        <v>4272</v>
      </c>
      <c r="H761" s="42" t="s">
        <v>571</v>
      </c>
      <c r="I761" s="42"/>
      <c r="J761" s="42"/>
      <c r="K761" s="42"/>
      <c r="L761" s="42" t="s">
        <v>572</v>
      </c>
      <c r="M761" s="42" t="s">
        <v>4273</v>
      </c>
      <c r="N761" s="42" t="s">
        <v>565</v>
      </c>
      <c r="O761" s="42"/>
      <c r="P761" s="42" t="s">
        <v>555</v>
      </c>
      <c r="Q761" s="42" t="s">
        <v>555</v>
      </c>
      <c r="R761" s="42" t="s">
        <v>555</v>
      </c>
      <c r="S761" s="42" t="s">
        <v>555</v>
      </c>
      <c r="T761" s="42" t="s">
        <v>555</v>
      </c>
      <c r="U761" s="42" t="s">
        <v>555</v>
      </c>
      <c r="V761" s="44"/>
      <c r="W761" s="44"/>
      <c r="X761" s="44"/>
      <c r="Y761" s="44"/>
      <c r="Z761" s="44"/>
      <c r="AA761" s="44"/>
    </row>
    <row r="762" spans="1:27" ht="15.75" customHeight="1" x14ac:dyDescent="0.25">
      <c r="A762" s="43">
        <v>787</v>
      </c>
      <c r="B762" s="43" t="s">
        <v>482</v>
      </c>
      <c r="C762" s="42" t="s">
        <v>4274</v>
      </c>
      <c r="D762" s="42" t="s">
        <v>4275</v>
      </c>
      <c r="E762" s="42" t="s">
        <v>4276</v>
      </c>
      <c r="F762" s="42" t="s">
        <v>4277</v>
      </c>
      <c r="G762" s="42" t="s">
        <v>4278</v>
      </c>
      <c r="H762" s="42" t="s">
        <v>571</v>
      </c>
      <c r="I762" s="42"/>
      <c r="J762" s="42"/>
      <c r="K762" s="42"/>
      <c r="L762" s="42" t="s">
        <v>572</v>
      </c>
      <c r="M762" s="42" t="s">
        <v>4279</v>
      </c>
      <c r="N762" s="42" t="s">
        <v>565</v>
      </c>
      <c r="O762" s="42"/>
      <c r="P762" s="42" t="s">
        <v>555</v>
      </c>
      <c r="Q762" s="42" t="s">
        <v>555</v>
      </c>
      <c r="R762" s="42" t="s">
        <v>555</v>
      </c>
      <c r="S762" s="42" t="s">
        <v>555</v>
      </c>
      <c r="T762" s="42" t="s">
        <v>555</v>
      </c>
      <c r="U762" s="42" t="s">
        <v>555</v>
      </c>
      <c r="V762" s="44"/>
      <c r="W762" s="44"/>
      <c r="X762" s="44"/>
      <c r="Y762" s="44"/>
      <c r="Z762" s="44"/>
      <c r="AA762" s="44"/>
    </row>
    <row r="763" spans="1:27" ht="15.75" customHeight="1" x14ac:dyDescent="0.25">
      <c r="A763" s="43">
        <v>788</v>
      </c>
      <c r="B763" s="43" t="s">
        <v>482</v>
      </c>
      <c r="C763" s="42" t="s">
        <v>4280</v>
      </c>
      <c r="D763" s="42" t="s">
        <v>4281</v>
      </c>
      <c r="E763" s="42" t="s">
        <v>4282</v>
      </c>
      <c r="F763" s="42" t="s">
        <v>4283</v>
      </c>
      <c r="G763" s="42" t="s">
        <v>4284</v>
      </c>
      <c r="H763" s="42" t="s">
        <v>571</v>
      </c>
      <c r="I763" s="42"/>
      <c r="J763" s="42"/>
      <c r="K763" s="42"/>
      <c r="L763" s="42" t="s">
        <v>572</v>
      </c>
      <c r="M763" s="42" t="s">
        <v>4285</v>
      </c>
      <c r="N763" s="42" t="s">
        <v>565</v>
      </c>
      <c r="O763" s="42"/>
      <c r="P763" s="42" t="s">
        <v>555</v>
      </c>
      <c r="Q763" s="42" t="s">
        <v>555</v>
      </c>
      <c r="R763" s="42" t="s">
        <v>555</v>
      </c>
      <c r="S763" s="42" t="s">
        <v>555</v>
      </c>
      <c r="T763" s="42" t="s">
        <v>555</v>
      </c>
      <c r="U763" s="42" t="s">
        <v>555</v>
      </c>
      <c r="V763" s="44"/>
      <c r="W763" s="44"/>
      <c r="X763" s="44"/>
      <c r="Y763" s="44"/>
      <c r="Z763" s="44"/>
      <c r="AA763" s="44"/>
    </row>
    <row r="764" spans="1:27" ht="15.75" customHeight="1" x14ac:dyDescent="0.25">
      <c r="A764" s="43">
        <v>789</v>
      </c>
      <c r="B764" s="43" t="s">
        <v>482</v>
      </c>
      <c r="C764" s="42" t="s">
        <v>4286</v>
      </c>
      <c r="D764" s="42" t="s">
        <v>4263</v>
      </c>
      <c r="E764" s="42" t="s">
        <v>4264</v>
      </c>
      <c r="F764" s="42" t="s">
        <v>4287</v>
      </c>
      <c r="G764" s="42" t="s">
        <v>4288</v>
      </c>
      <c r="H764" s="42" t="s">
        <v>571</v>
      </c>
      <c r="I764" s="42"/>
      <c r="J764" s="42"/>
      <c r="K764" s="42"/>
      <c r="L764" s="42" t="s">
        <v>572</v>
      </c>
      <c r="M764" s="42" t="s">
        <v>4289</v>
      </c>
      <c r="N764" s="42" t="s">
        <v>565</v>
      </c>
      <c r="O764" s="42"/>
      <c r="P764" s="42" t="s">
        <v>555</v>
      </c>
      <c r="Q764" s="42" t="s">
        <v>555</v>
      </c>
      <c r="R764" s="42" t="s">
        <v>555</v>
      </c>
      <c r="S764" s="42" t="s">
        <v>555</v>
      </c>
      <c r="T764" s="42" t="s">
        <v>555</v>
      </c>
      <c r="U764" s="42" t="s">
        <v>555</v>
      </c>
      <c r="V764" s="44"/>
      <c r="W764" s="44"/>
      <c r="X764" s="44"/>
      <c r="Y764" s="44"/>
      <c r="Z764" s="44"/>
      <c r="AA764" s="44"/>
    </row>
    <row r="765" spans="1:27" ht="15.75" customHeight="1" x14ac:dyDescent="0.25">
      <c r="A765" s="43">
        <v>790</v>
      </c>
      <c r="B765" s="43" t="s">
        <v>482</v>
      </c>
      <c r="C765" s="42" t="s">
        <v>4290</v>
      </c>
      <c r="D765" s="42" t="s">
        <v>4291</v>
      </c>
      <c r="E765" s="42" t="s">
        <v>4292</v>
      </c>
      <c r="F765" s="42" t="s">
        <v>4293</v>
      </c>
      <c r="G765" s="42" t="s">
        <v>4294</v>
      </c>
      <c r="H765" s="42" t="s">
        <v>571</v>
      </c>
      <c r="I765" s="42"/>
      <c r="J765" s="42"/>
      <c r="K765" s="42"/>
      <c r="L765" s="42" t="s">
        <v>572</v>
      </c>
      <c r="M765" s="42" t="s">
        <v>4295</v>
      </c>
      <c r="N765" s="42" t="s">
        <v>565</v>
      </c>
      <c r="O765" s="42"/>
      <c r="P765" s="42" t="s">
        <v>555</v>
      </c>
      <c r="Q765" s="42" t="s">
        <v>555</v>
      </c>
      <c r="R765" s="42" t="s">
        <v>555</v>
      </c>
      <c r="S765" s="42" t="s">
        <v>555</v>
      </c>
      <c r="T765" s="42" t="s">
        <v>555</v>
      </c>
      <c r="U765" s="42" t="s">
        <v>555</v>
      </c>
      <c r="V765" s="44"/>
      <c r="W765" s="44"/>
      <c r="X765" s="44"/>
      <c r="Y765" s="44"/>
      <c r="Z765" s="44"/>
      <c r="AA765" s="44"/>
    </row>
    <row r="766" spans="1:27" ht="15.75" customHeight="1" x14ac:dyDescent="0.25">
      <c r="A766" s="43">
        <v>791</v>
      </c>
      <c r="B766" s="43" t="s">
        <v>482</v>
      </c>
      <c r="C766" s="42" t="s">
        <v>4296</v>
      </c>
      <c r="D766" s="42" t="s">
        <v>4297</v>
      </c>
      <c r="E766" s="42" t="s">
        <v>4298</v>
      </c>
      <c r="F766" s="42" t="s">
        <v>4299</v>
      </c>
      <c r="G766" s="42" t="s">
        <v>4300</v>
      </c>
      <c r="H766" s="42" t="s">
        <v>554</v>
      </c>
      <c r="I766" s="42"/>
      <c r="J766" s="42"/>
      <c r="K766" s="42"/>
      <c r="L766" s="42" t="s">
        <v>579</v>
      </c>
      <c r="M766" s="42" t="s">
        <v>4301</v>
      </c>
      <c r="N766" s="42" t="s">
        <v>565</v>
      </c>
      <c r="O766" s="42"/>
      <c r="P766" s="42" t="s">
        <v>555</v>
      </c>
      <c r="Q766" s="42" t="s">
        <v>555</v>
      </c>
      <c r="R766" s="42" t="s">
        <v>555</v>
      </c>
      <c r="S766" s="42" t="s">
        <v>555</v>
      </c>
      <c r="T766" s="42" t="s">
        <v>555</v>
      </c>
      <c r="U766" s="42" t="s">
        <v>555</v>
      </c>
      <c r="V766" s="44"/>
      <c r="W766" s="44"/>
      <c r="X766" s="44"/>
      <c r="Y766" s="44"/>
      <c r="Z766" s="44"/>
      <c r="AA766" s="44"/>
    </row>
    <row r="767" spans="1:27" ht="15.75" customHeight="1" x14ac:dyDescent="0.25">
      <c r="A767" s="43">
        <v>792</v>
      </c>
      <c r="B767" s="43" t="s">
        <v>482</v>
      </c>
      <c r="C767" s="42" t="s">
        <v>4302</v>
      </c>
      <c r="D767" s="42" t="s">
        <v>555</v>
      </c>
      <c r="E767" s="42" t="s">
        <v>4303</v>
      </c>
      <c r="F767" s="42" t="s">
        <v>4304</v>
      </c>
      <c r="G767" s="42" t="s">
        <v>4305</v>
      </c>
      <c r="H767" s="42" t="s">
        <v>571</v>
      </c>
      <c r="I767" s="42"/>
      <c r="J767" s="42"/>
      <c r="K767" s="42"/>
      <c r="L767" s="42" t="s">
        <v>572</v>
      </c>
      <c r="M767" s="42" t="s">
        <v>4306</v>
      </c>
      <c r="N767" s="42" t="s">
        <v>565</v>
      </c>
      <c r="O767" s="42"/>
      <c r="P767" s="42" t="s">
        <v>555</v>
      </c>
      <c r="Q767" s="42" t="s">
        <v>555</v>
      </c>
      <c r="R767" s="42" t="s">
        <v>555</v>
      </c>
      <c r="S767" s="42" t="s">
        <v>555</v>
      </c>
      <c r="T767" s="42" t="s">
        <v>555</v>
      </c>
      <c r="U767" s="42" t="s">
        <v>555</v>
      </c>
      <c r="V767" s="44"/>
      <c r="W767" s="44"/>
      <c r="X767" s="44"/>
      <c r="Y767" s="44"/>
      <c r="Z767" s="44"/>
      <c r="AA767" s="44"/>
    </row>
    <row r="768" spans="1:27" ht="15.75" customHeight="1" x14ac:dyDescent="0.25">
      <c r="A768" s="43">
        <v>793</v>
      </c>
      <c r="B768" s="43" t="s">
        <v>482</v>
      </c>
      <c r="C768" s="42" t="s">
        <v>4307</v>
      </c>
      <c r="D768" s="42" t="s">
        <v>4308</v>
      </c>
      <c r="E768" s="42" t="s">
        <v>4309</v>
      </c>
      <c r="F768" s="42" t="s">
        <v>4310</v>
      </c>
      <c r="G768" s="42" t="s">
        <v>4311</v>
      </c>
      <c r="H768" s="42" t="s">
        <v>562</v>
      </c>
      <c r="I768" s="42"/>
      <c r="J768" s="42"/>
      <c r="K768" s="42"/>
      <c r="L768" s="42" t="s">
        <v>563</v>
      </c>
      <c r="M768" s="42" t="s">
        <v>4312</v>
      </c>
      <c r="N768" s="42" t="s">
        <v>565</v>
      </c>
      <c r="O768" s="42"/>
      <c r="P768" s="42" t="s">
        <v>555</v>
      </c>
      <c r="Q768" s="42" t="s">
        <v>555</v>
      </c>
      <c r="R768" s="42" t="s">
        <v>555</v>
      </c>
      <c r="S768" s="42" t="s">
        <v>555</v>
      </c>
      <c r="T768" s="42" t="s">
        <v>555</v>
      </c>
      <c r="U768" s="42" t="s">
        <v>555</v>
      </c>
      <c r="V768" s="44"/>
      <c r="W768" s="44"/>
      <c r="X768" s="44"/>
      <c r="Y768" s="44"/>
      <c r="Z768" s="44"/>
      <c r="AA768" s="44"/>
    </row>
    <row r="769" spans="1:27" ht="15.75" customHeight="1" x14ac:dyDescent="0.25">
      <c r="A769" s="43">
        <v>794</v>
      </c>
      <c r="B769" s="43" t="s">
        <v>482</v>
      </c>
      <c r="C769" s="42" t="s">
        <v>4313</v>
      </c>
      <c r="D769" s="42" t="s">
        <v>4314</v>
      </c>
      <c r="E769" s="42" t="s">
        <v>4315</v>
      </c>
      <c r="F769" s="42" t="s">
        <v>4316</v>
      </c>
      <c r="G769" s="42" t="s">
        <v>4317</v>
      </c>
      <c r="H769" s="42" t="s">
        <v>554</v>
      </c>
      <c r="I769" s="42"/>
      <c r="J769" s="42"/>
      <c r="K769" s="42"/>
      <c r="L769" s="42" t="s">
        <v>579</v>
      </c>
      <c r="M769" s="42" t="s">
        <v>4318</v>
      </c>
      <c r="N769" s="42" t="s">
        <v>565</v>
      </c>
      <c r="O769" s="42"/>
      <c r="P769" s="42" t="s">
        <v>555</v>
      </c>
      <c r="Q769" s="42" t="s">
        <v>555</v>
      </c>
      <c r="R769" s="42" t="s">
        <v>555</v>
      </c>
      <c r="S769" s="42" t="s">
        <v>555</v>
      </c>
      <c r="T769" s="42" t="s">
        <v>555</v>
      </c>
      <c r="U769" s="42" t="s">
        <v>555</v>
      </c>
      <c r="V769" s="44"/>
      <c r="W769" s="44"/>
      <c r="X769" s="44"/>
      <c r="Y769" s="44"/>
      <c r="Z769" s="44"/>
      <c r="AA769" s="44"/>
    </row>
    <row r="770" spans="1:27" ht="15.75" customHeight="1" x14ac:dyDescent="0.25">
      <c r="A770" s="43">
        <v>795</v>
      </c>
      <c r="B770" s="43" t="s">
        <v>482</v>
      </c>
      <c r="C770" s="42" t="s">
        <v>4319</v>
      </c>
      <c r="D770" s="42" t="s">
        <v>4320</v>
      </c>
      <c r="E770" s="42" t="s">
        <v>4321</v>
      </c>
      <c r="F770" s="42" t="s">
        <v>4322</v>
      </c>
      <c r="G770" s="42" t="s">
        <v>4323</v>
      </c>
      <c r="H770" s="42" t="s">
        <v>554</v>
      </c>
      <c r="I770" s="42"/>
      <c r="J770" s="42"/>
      <c r="K770" s="42"/>
      <c r="L770" s="42" t="s">
        <v>579</v>
      </c>
      <c r="M770" s="42" t="s">
        <v>4324</v>
      </c>
      <c r="N770" s="42" t="s">
        <v>565</v>
      </c>
      <c r="O770" s="42"/>
      <c r="P770" s="42" t="s">
        <v>555</v>
      </c>
      <c r="Q770" s="42" t="s">
        <v>555</v>
      </c>
      <c r="R770" s="42" t="s">
        <v>555</v>
      </c>
      <c r="S770" s="42" t="s">
        <v>555</v>
      </c>
      <c r="T770" s="42" t="s">
        <v>555</v>
      </c>
      <c r="U770" s="42" t="s">
        <v>555</v>
      </c>
      <c r="V770" s="44"/>
      <c r="W770" s="44"/>
      <c r="X770" s="44"/>
      <c r="Y770" s="44"/>
      <c r="Z770" s="44"/>
      <c r="AA770" s="44"/>
    </row>
    <row r="771" spans="1:27" ht="15.75" customHeight="1" x14ac:dyDescent="0.25">
      <c r="A771" s="43">
        <v>796</v>
      </c>
      <c r="B771" s="43" t="s">
        <v>482</v>
      </c>
      <c r="C771" s="42" t="s">
        <v>4325</v>
      </c>
      <c r="D771" s="42" t="s">
        <v>4326</v>
      </c>
      <c r="E771" s="42" t="s">
        <v>4327</v>
      </c>
      <c r="F771" s="42" t="s">
        <v>4328</v>
      </c>
      <c r="G771" s="42" t="s">
        <v>4329</v>
      </c>
      <c r="H771" s="42" t="s">
        <v>571</v>
      </c>
      <c r="I771" s="42"/>
      <c r="J771" s="42"/>
      <c r="K771" s="42"/>
      <c r="L771" s="42" t="s">
        <v>572</v>
      </c>
      <c r="M771" s="42" t="s">
        <v>4330</v>
      </c>
      <c r="N771" s="42" t="s">
        <v>565</v>
      </c>
      <c r="O771" s="42"/>
      <c r="P771" s="42" t="s">
        <v>555</v>
      </c>
      <c r="Q771" s="42" t="s">
        <v>555</v>
      </c>
      <c r="R771" s="42" t="s">
        <v>555</v>
      </c>
      <c r="S771" s="42" t="s">
        <v>555</v>
      </c>
      <c r="T771" s="42" t="s">
        <v>555</v>
      </c>
      <c r="U771" s="42" t="s">
        <v>555</v>
      </c>
      <c r="V771" s="44"/>
      <c r="W771" s="44"/>
      <c r="X771" s="44"/>
      <c r="Y771" s="44"/>
      <c r="Z771" s="44"/>
      <c r="AA771" s="44"/>
    </row>
    <row r="772" spans="1:27" ht="15.75" customHeight="1" x14ac:dyDescent="0.25">
      <c r="A772" s="43">
        <v>798</v>
      </c>
      <c r="B772" s="43" t="s">
        <v>482</v>
      </c>
      <c r="C772" s="42" t="s">
        <v>4331</v>
      </c>
      <c r="D772" s="42" t="s">
        <v>4332</v>
      </c>
      <c r="E772" s="42" t="s">
        <v>4333</v>
      </c>
      <c r="F772" s="42" t="s">
        <v>4334</v>
      </c>
      <c r="G772" s="42" t="s">
        <v>4335</v>
      </c>
      <c r="H772" s="42" t="s">
        <v>554</v>
      </c>
      <c r="I772" s="42"/>
      <c r="J772" s="42"/>
      <c r="K772" s="42"/>
      <c r="L772" s="42" t="s">
        <v>579</v>
      </c>
      <c r="M772" s="42" t="s">
        <v>4336</v>
      </c>
      <c r="N772" s="42" t="s">
        <v>565</v>
      </c>
      <c r="O772" s="42"/>
      <c r="P772" s="42" t="s">
        <v>555</v>
      </c>
      <c r="Q772" s="42" t="s">
        <v>555</v>
      </c>
      <c r="R772" s="42" t="s">
        <v>555</v>
      </c>
      <c r="S772" s="42" t="s">
        <v>555</v>
      </c>
      <c r="T772" s="42" t="s">
        <v>555</v>
      </c>
      <c r="U772" s="42" t="s">
        <v>555</v>
      </c>
      <c r="V772" s="44"/>
      <c r="W772" s="44"/>
      <c r="X772" s="44"/>
      <c r="Y772" s="44"/>
      <c r="Z772" s="44"/>
      <c r="AA772" s="44"/>
    </row>
    <row r="773" spans="1:27" ht="15.75" customHeight="1" x14ac:dyDescent="0.25">
      <c r="A773" s="43">
        <v>799</v>
      </c>
      <c r="B773" s="43" t="s">
        <v>482</v>
      </c>
      <c r="C773" s="42" t="s">
        <v>4337</v>
      </c>
      <c r="D773" s="42" t="s">
        <v>4338</v>
      </c>
      <c r="E773" s="42" t="s">
        <v>4339</v>
      </c>
      <c r="F773" s="42" t="s">
        <v>4340</v>
      </c>
      <c r="G773" s="42" t="s">
        <v>4341</v>
      </c>
      <c r="H773" s="42" t="s">
        <v>562</v>
      </c>
      <c r="I773" s="42"/>
      <c r="J773" s="42"/>
      <c r="K773" s="42"/>
      <c r="L773" s="42" t="s">
        <v>563</v>
      </c>
      <c r="M773" s="42" t="s">
        <v>4342</v>
      </c>
      <c r="N773" s="42" t="s">
        <v>565</v>
      </c>
      <c r="O773" s="42"/>
      <c r="P773" s="42" t="s">
        <v>555</v>
      </c>
      <c r="Q773" s="42" t="s">
        <v>555</v>
      </c>
      <c r="R773" s="42" t="s">
        <v>555</v>
      </c>
      <c r="S773" s="42" t="s">
        <v>555</v>
      </c>
      <c r="T773" s="42" t="s">
        <v>555</v>
      </c>
      <c r="U773" s="42" t="s">
        <v>555</v>
      </c>
      <c r="V773" s="44"/>
      <c r="W773" s="44"/>
      <c r="X773" s="44"/>
      <c r="Y773" s="44"/>
      <c r="Z773" s="44"/>
      <c r="AA773" s="44"/>
    </row>
    <row r="774" spans="1:27" ht="15.75" customHeight="1" x14ac:dyDescent="0.25">
      <c r="A774" s="43">
        <v>800</v>
      </c>
      <c r="B774" s="43" t="s">
        <v>482</v>
      </c>
      <c r="C774" s="42" t="s">
        <v>4343</v>
      </c>
      <c r="D774" s="42" t="s">
        <v>4344</v>
      </c>
      <c r="E774" s="42" t="s">
        <v>4345</v>
      </c>
      <c r="F774" s="42" t="s">
        <v>4346</v>
      </c>
      <c r="G774" s="42" t="s">
        <v>4347</v>
      </c>
      <c r="H774" s="42" t="s">
        <v>554</v>
      </c>
      <c r="I774" s="42"/>
      <c r="J774" s="42"/>
      <c r="K774" s="42"/>
      <c r="L774" s="42" t="s">
        <v>579</v>
      </c>
      <c r="M774" s="42" t="s">
        <v>4348</v>
      </c>
      <c r="N774" s="42" t="s">
        <v>565</v>
      </c>
      <c r="O774" s="42"/>
      <c r="P774" s="42" t="s">
        <v>555</v>
      </c>
      <c r="Q774" s="42" t="s">
        <v>555</v>
      </c>
      <c r="R774" s="42" t="s">
        <v>555</v>
      </c>
      <c r="S774" s="42" t="s">
        <v>555</v>
      </c>
      <c r="T774" s="42" t="s">
        <v>555</v>
      </c>
      <c r="U774" s="42" t="s">
        <v>555</v>
      </c>
      <c r="V774" s="44"/>
      <c r="W774" s="44"/>
      <c r="X774" s="44"/>
      <c r="Y774" s="44"/>
      <c r="Z774" s="44"/>
      <c r="AA774" s="44"/>
    </row>
    <row r="775" spans="1:27" ht="15.75" customHeight="1" x14ac:dyDescent="0.25">
      <c r="A775" s="43">
        <v>801</v>
      </c>
      <c r="B775" s="43" t="s">
        <v>482</v>
      </c>
      <c r="C775" s="42" t="s">
        <v>4349</v>
      </c>
      <c r="D775" s="42" t="s">
        <v>555</v>
      </c>
      <c r="E775" s="42" t="s">
        <v>4350</v>
      </c>
      <c r="F775" s="42" t="s">
        <v>4351</v>
      </c>
      <c r="G775" s="42" t="s">
        <v>4352</v>
      </c>
      <c r="H775" s="42" t="s">
        <v>571</v>
      </c>
      <c r="I775" s="42"/>
      <c r="J775" s="42"/>
      <c r="K775" s="42"/>
      <c r="L775" s="42" t="s">
        <v>572</v>
      </c>
      <c r="M775" s="42" t="s">
        <v>4353</v>
      </c>
      <c r="N775" s="42" t="s">
        <v>565</v>
      </c>
      <c r="O775" s="42"/>
      <c r="P775" s="42" t="s">
        <v>555</v>
      </c>
      <c r="Q775" s="42" t="s">
        <v>555</v>
      </c>
      <c r="R775" s="42" t="s">
        <v>555</v>
      </c>
      <c r="S775" s="42" t="s">
        <v>555</v>
      </c>
      <c r="T775" s="42" t="s">
        <v>555</v>
      </c>
      <c r="U775" s="42" t="s">
        <v>555</v>
      </c>
      <c r="V775" s="44"/>
      <c r="W775" s="44"/>
      <c r="X775" s="44"/>
      <c r="Y775" s="44"/>
      <c r="Z775" s="44"/>
      <c r="AA775" s="44"/>
    </row>
    <row r="776" spans="1:27" ht="15.75" customHeight="1" x14ac:dyDescent="0.25">
      <c r="A776" s="43">
        <v>802</v>
      </c>
      <c r="B776" s="43" t="s">
        <v>482</v>
      </c>
      <c r="C776" s="42" t="s">
        <v>4354</v>
      </c>
      <c r="D776" s="42" t="s">
        <v>555</v>
      </c>
      <c r="E776" s="42" t="s">
        <v>4350</v>
      </c>
      <c r="F776" s="42" t="s">
        <v>4355</v>
      </c>
      <c r="G776" s="42" t="s">
        <v>4356</v>
      </c>
      <c r="H776" s="42" t="s">
        <v>571</v>
      </c>
      <c r="I776" s="42"/>
      <c r="J776" s="42"/>
      <c r="K776" s="42"/>
      <c r="L776" s="42" t="s">
        <v>572</v>
      </c>
      <c r="M776" s="42" t="s">
        <v>4357</v>
      </c>
      <c r="N776" s="42" t="s">
        <v>565</v>
      </c>
      <c r="O776" s="42"/>
      <c r="P776" s="42" t="s">
        <v>555</v>
      </c>
      <c r="Q776" s="42" t="s">
        <v>555</v>
      </c>
      <c r="R776" s="42" t="s">
        <v>555</v>
      </c>
      <c r="S776" s="42" t="s">
        <v>555</v>
      </c>
      <c r="T776" s="42" t="s">
        <v>555</v>
      </c>
      <c r="U776" s="42" t="s">
        <v>555</v>
      </c>
      <c r="V776" s="44"/>
      <c r="W776" s="44"/>
      <c r="X776" s="44"/>
      <c r="Y776" s="44"/>
      <c r="Z776" s="44"/>
      <c r="AA776" s="44"/>
    </row>
    <row r="777" spans="1:27" ht="15.75" customHeight="1" x14ac:dyDescent="0.25">
      <c r="A777" s="43">
        <v>803</v>
      </c>
      <c r="B777" s="43" t="s">
        <v>482</v>
      </c>
      <c r="C777" s="42" t="s">
        <v>4358</v>
      </c>
      <c r="D777" s="42" t="s">
        <v>555</v>
      </c>
      <c r="E777" s="42" t="s">
        <v>4350</v>
      </c>
      <c r="F777" s="42" t="s">
        <v>4359</v>
      </c>
      <c r="G777" s="42" t="s">
        <v>4360</v>
      </c>
      <c r="H777" s="42" t="s">
        <v>562</v>
      </c>
      <c r="I777" s="42"/>
      <c r="J777" s="42"/>
      <c r="K777" s="42"/>
      <c r="L777" s="42" t="s">
        <v>563</v>
      </c>
      <c r="M777" s="42" t="s">
        <v>4361</v>
      </c>
      <c r="N777" s="42" t="s">
        <v>565</v>
      </c>
      <c r="O777" s="42"/>
      <c r="P777" s="42" t="s">
        <v>555</v>
      </c>
      <c r="Q777" s="42" t="s">
        <v>555</v>
      </c>
      <c r="R777" s="42" t="s">
        <v>555</v>
      </c>
      <c r="S777" s="42" t="s">
        <v>555</v>
      </c>
      <c r="T777" s="42" t="s">
        <v>555</v>
      </c>
      <c r="U777" s="42" t="s">
        <v>555</v>
      </c>
      <c r="V777" s="44"/>
      <c r="W777" s="44"/>
      <c r="X777" s="44"/>
      <c r="Y777" s="44"/>
      <c r="Z777" s="44"/>
      <c r="AA777" s="44"/>
    </row>
    <row r="778" spans="1:27" ht="15.75" customHeight="1" x14ac:dyDescent="0.25">
      <c r="A778" s="43">
        <v>805</v>
      </c>
      <c r="B778" s="43" t="s">
        <v>482</v>
      </c>
      <c r="C778" s="42" t="s">
        <v>4362</v>
      </c>
      <c r="D778" s="42" t="s">
        <v>4363</v>
      </c>
      <c r="E778" s="42" t="s">
        <v>4364</v>
      </c>
      <c r="F778" s="42" t="s">
        <v>4365</v>
      </c>
      <c r="G778" s="42" t="s">
        <v>4366</v>
      </c>
      <c r="H778" s="42" t="s">
        <v>571</v>
      </c>
      <c r="I778" s="42"/>
      <c r="J778" s="42"/>
      <c r="K778" s="42"/>
      <c r="L778" s="42" t="s">
        <v>572</v>
      </c>
      <c r="M778" s="42" t="s">
        <v>4367</v>
      </c>
      <c r="N778" s="42" t="s">
        <v>565</v>
      </c>
      <c r="O778" s="42"/>
      <c r="P778" s="42" t="s">
        <v>555</v>
      </c>
      <c r="Q778" s="42" t="s">
        <v>555</v>
      </c>
      <c r="R778" s="42" t="s">
        <v>555</v>
      </c>
      <c r="S778" s="42" t="s">
        <v>555</v>
      </c>
      <c r="T778" s="42" t="s">
        <v>555</v>
      </c>
      <c r="U778" s="42" t="s">
        <v>555</v>
      </c>
      <c r="V778" s="44"/>
      <c r="W778" s="44"/>
      <c r="X778" s="44"/>
      <c r="Y778" s="44"/>
      <c r="Z778" s="44"/>
      <c r="AA778" s="44"/>
    </row>
    <row r="779" spans="1:27" ht="15.75" customHeight="1" x14ac:dyDescent="0.25">
      <c r="A779" s="43">
        <v>806</v>
      </c>
      <c r="B779" s="43" t="s">
        <v>482</v>
      </c>
      <c r="C779" s="42" t="s">
        <v>4368</v>
      </c>
      <c r="D779" s="42" t="s">
        <v>4369</v>
      </c>
      <c r="E779" s="42" t="s">
        <v>4370</v>
      </c>
      <c r="F779" s="42" t="s">
        <v>4371</v>
      </c>
      <c r="G779" s="42" t="s">
        <v>4372</v>
      </c>
      <c r="H779" s="42" t="s">
        <v>554</v>
      </c>
      <c r="I779" s="42"/>
      <c r="J779" s="42"/>
      <c r="K779" s="42"/>
      <c r="L779" s="42" t="s">
        <v>579</v>
      </c>
      <c r="M779" s="42" t="s">
        <v>4373</v>
      </c>
      <c r="N779" s="42" t="s">
        <v>565</v>
      </c>
      <c r="O779" s="42"/>
      <c r="P779" s="42" t="s">
        <v>555</v>
      </c>
      <c r="Q779" s="42" t="s">
        <v>555</v>
      </c>
      <c r="R779" s="42" t="s">
        <v>555</v>
      </c>
      <c r="S779" s="42" t="s">
        <v>555</v>
      </c>
      <c r="T779" s="42" t="s">
        <v>555</v>
      </c>
      <c r="U779" s="42" t="s">
        <v>555</v>
      </c>
      <c r="V779" s="44"/>
      <c r="W779" s="44"/>
      <c r="X779" s="44"/>
      <c r="Y779" s="44"/>
      <c r="Z779" s="44"/>
      <c r="AA779" s="44"/>
    </row>
    <row r="780" spans="1:27" ht="15.75" customHeight="1" x14ac:dyDescent="0.25">
      <c r="A780" s="43">
        <v>807</v>
      </c>
      <c r="B780" s="43" t="s">
        <v>482</v>
      </c>
      <c r="C780" s="42" t="s">
        <v>4374</v>
      </c>
      <c r="D780" s="42" t="s">
        <v>4375</v>
      </c>
      <c r="E780" s="42" t="s">
        <v>4376</v>
      </c>
      <c r="F780" s="42" t="s">
        <v>4377</v>
      </c>
      <c r="G780" s="42" t="s">
        <v>4378</v>
      </c>
      <c r="H780" s="42" t="s">
        <v>571</v>
      </c>
      <c r="I780" s="42"/>
      <c r="J780" s="42"/>
      <c r="K780" s="42"/>
      <c r="L780" s="42" t="s">
        <v>572</v>
      </c>
      <c r="M780" s="42" t="s">
        <v>4379</v>
      </c>
      <c r="N780" s="42" t="s">
        <v>565</v>
      </c>
      <c r="O780" s="42"/>
      <c r="P780" s="42" t="s">
        <v>555</v>
      </c>
      <c r="Q780" s="42" t="s">
        <v>555</v>
      </c>
      <c r="R780" s="42" t="s">
        <v>555</v>
      </c>
      <c r="S780" s="42" t="s">
        <v>555</v>
      </c>
      <c r="T780" s="42" t="s">
        <v>555</v>
      </c>
      <c r="U780" s="42" t="s">
        <v>555</v>
      </c>
      <c r="V780" s="44"/>
      <c r="W780" s="44"/>
      <c r="X780" s="44"/>
      <c r="Y780" s="44"/>
      <c r="Z780" s="44"/>
      <c r="AA780" s="44"/>
    </row>
    <row r="781" spans="1:27" ht="15.75" customHeight="1" x14ac:dyDescent="0.25">
      <c r="A781" s="43">
        <v>808</v>
      </c>
      <c r="B781" s="43" t="s">
        <v>482</v>
      </c>
      <c r="C781" s="42" t="s">
        <v>4380</v>
      </c>
      <c r="D781" s="42" t="s">
        <v>4381</v>
      </c>
      <c r="E781" s="42" t="s">
        <v>4382</v>
      </c>
      <c r="F781" s="42" t="s">
        <v>4383</v>
      </c>
      <c r="G781" s="42" t="s">
        <v>4384</v>
      </c>
      <c r="H781" s="42" t="s">
        <v>571</v>
      </c>
      <c r="I781" s="42"/>
      <c r="J781" s="42"/>
      <c r="K781" s="42"/>
      <c r="L781" s="42" t="s">
        <v>572</v>
      </c>
      <c r="M781" s="42" t="s">
        <v>4385</v>
      </c>
      <c r="N781" s="42" t="s">
        <v>565</v>
      </c>
      <c r="O781" s="42"/>
      <c r="P781" s="42" t="s">
        <v>555</v>
      </c>
      <c r="Q781" s="42" t="s">
        <v>555</v>
      </c>
      <c r="R781" s="42" t="s">
        <v>555</v>
      </c>
      <c r="S781" s="42" t="s">
        <v>555</v>
      </c>
      <c r="T781" s="42" t="s">
        <v>555</v>
      </c>
      <c r="U781" s="42" t="s">
        <v>555</v>
      </c>
      <c r="V781" s="44"/>
      <c r="W781" s="44"/>
      <c r="X781" s="44"/>
      <c r="Y781" s="44"/>
      <c r="Z781" s="44"/>
      <c r="AA781" s="44"/>
    </row>
    <row r="782" spans="1:27" ht="15.75" customHeight="1" x14ac:dyDescent="0.25">
      <c r="A782" s="43">
        <v>809</v>
      </c>
      <c r="B782" s="43" t="s">
        <v>482</v>
      </c>
      <c r="C782" s="42" t="s">
        <v>4386</v>
      </c>
      <c r="D782" s="42" t="s">
        <v>4387</v>
      </c>
      <c r="E782" s="42" t="s">
        <v>4388</v>
      </c>
      <c r="F782" s="42" t="s">
        <v>4389</v>
      </c>
      <c r="G782" s="42" t="s">
        <v>4390</v>
      </c>
      <c r="H782" s="42" t="s">
        <v>554</v>
      </c>
      <c r="I782" s="42"/>
      <c r="J782" s="42"/>
      <c r="K782" s="42"/>
      <c r="L782" s="42" t="s">
        <v>579</v>
      </c>
      <c r="M782" s="42" t="s">
        <v>4391</v>
      </c>
      <c r="N782" s="42" t="s">
        <v>565</v>
      </c>
      <c r="O782" s="42"/>
      <c r="P782" s="42" t="s">
        <v>555</v>
      </c>
      <c r="Q782" s="42" t="s">
        <v>555</v>
      </c>
      <c r="R782" s="42" t="s">
        <v>555</v>
      </c>
      <c r="S782" s="42" t="s">
        <v>555</v>
      </c>
      <c r="T782" s="42" t="s">
        <v>555</v>
      </c>
      <c r="U782" s="42" t="s">
        <v>555</v>
      </c>
      <c r="V782" s="44"/>
      <c r="W782" s="44"/>
      <c r="X782" s="44"/>
      <c r="Y782" s="44"/>
      <c r="Z782" s="44"/>
      <c r="AA782" s="44"/>
    </row>
    <row r="783" spans="1:27" ht="15.75" customHeight="1" x14ac:dyDescent="0.25">
      <c r="A783" s="43">
        <v>810</v>
      </c>
      <c r="B783" s="43" t="s">
        <v>482</v>
      </c>
      <c r="C783" s="42" t="s">
        <v>4392</v>
      </c>
      <c r="D783" s="42" t="s">
        <v>4393</v>
      </c>
      <c r="E783" s="42" t="s">
        <v>4394</v>
      </c>
      <c r="F783" s="42" t="s">
        <v>4395</v>
      </c>
      <c r="G783" s="42" t="s">
        <v>4396</v>
      </c>
      <c r="H783" s="42" t="s">
        <v>562</v>
      </c>
      <c r="I783" s="42"/>
      <c r="J783" s="42"/>
      <c r="K783" s="42"/>
      <c r="L783" s="42" t="s">
        <v>563</v>
      </c>
      <c r="M783" s="42" t="s">
        <v>4397</v>
      </c>
      <c r="N783" s="42" t="s">
        <v>565</v>
      </c>
      <c r="O783" s="42"/>
      <c r="P783" s="42" t="s">
        <v>555</v>
      </c>
      <c r="Q783" s="42" t="s">
        <v>555</v>
      </c>
      <c r="R783" s="42" t="s">
        <v>555</v>
      </c>
      <c r="S783" s="42" t="s">
        <v>555</v>
      </c>
      <c r="T783" s="42" t="s">
        <v>555</v>
      </c>
      <c r="U783" s="42" t="s">
        <v>555</v>
      </c>
      <c r="V783" s="44"/>
      <c r="W783" s="44"/>
      <c r="X783" s="44"/>
      <c r="Y783" s="44"/>
      <c r="Z783" s="44"/>
      <c r="AA783" s="44"/>
    </row>
    <row r="784" spans="1:27" ht="15.75" customHeight="1" x14ac:dyDescent="0.25">
      <c r="A784" s="43">
        <v>811</v>
      </c>
      <c r="B784" s="43" t="s">
        <v>482</v>
      </c>
      <c r="C784" s="42" t="s">
        <v>4398</v>
      </c>
      <c r="D784" s="42" t="s">
        <v>4369</v>
      </c>
      <c r="E784" s="42" t="s">
        <v>4370</v>
      </c>
      <c r="F784" s="42" t="s">
        <v>4399</v>
      </c>
      <c r="G784" s="42" t="s">
        <v>4400</v>
      </c>
      <c r="H784" s="42" t="s">
        <v>562</v>
      </c>
      <c r="I784" s="42"/>
      <c r="J784" s="42"/>
      <c r="K784" s="42"/>
      <c r="L784" s="42" t="s">
        <v>563</v>
      </c>
      <c r="M784" s="42" t="s">
        <v>4401</v>
      </c>
      <c r="N784" s="42" t="s">
        <v>565</v>
      </c>
      <c r="O784" s="42"/>
      <c r="P784" s="42" t="s">
        <v>555</v>
      </c>
      <c r="Q784" s="42" t="s">
        <v>555</v>
      </c>
      <c r="R784" s="42" t="s">
        <v>555</v>
      </c>
      <c r="S784" s="42" t="s">
        <v>555</v>
      </c>
      <c r="T784" s="42" t="s">
        <v>555</v>
      </c>
      <c r="U784" s="42" t="s">
        <v>555</v>
      </c>
      <c r="V784" s="44"/>
      <c r="W784" s="44"/>
      <c r="X784" s="44"/>
      <c r="Y784" s="44"/>
      <c r="Z784" s="44"/>
      <c r="AA784" s="44"/>
    </row>
    <row r="785" spans="1:27" ht="15.75" customHeight="1" x14ac:dyDescent="0.25">
      <c r="A785" s="43">
        <v>812</v>
      </c>
      <c r="B785" s="43" t="s">
        <v>482</v>
      </c>
      <c r="C785" s="42" t="s">
        <v>4402</v>
      </c>
      <c r="D785" s="42" t="s">
        <v>555</v>
      </c>
      <c r="E785" s="42" t="s">
        <v>4403</v>
      </c>
      <c r="F785" s="42" t="s">
        <v>4404</v>
      </c>
      <c r="G785" s="42" t="s">
        <v>4405</v>
      </c>
      <c r="H785" s="42" t="s">
        <v>571</v>
      </c>
      <c r="I785" s="42"/>
      <c r="J785" s="42"/>
      <c r="K785" s="42"/>
      <c r="L785" s="42" t="s">
        <v>572</v>
      </c>
      <c r="M785" s="42" t="s">
        <v>4406</v>
      </c>
      <c r="N785" s="42" t="s">
        <v>565</v>
      </c>
      <c r="O785" s="42"/>
      <c r="P785" s="42" t="s">
        <v>555</v>
      </c>
      <c r="Q785" s="42" t="s">
        <v>555</v>
      </c>
      <c r="R785" s="42" t="s">
        <v>555</v>
      </c>
      <c r="S785" s="42" t="s">
        <v>555</v>
      </c>
      <c r="T785" s="42" t="s">
        <v>555</v>
      </c>
      <c r="U785" s="42" t="s">
        <v>555</v>
      </c>
      <c r="V785" s="44"/>
      <c r="W785" s="44"/>
      <c r="X785" s="44"/>
      <c r="Y785" s="44"/>
      <c r="Z785" s="44"/>
      <c r="AA785" s="44"/>
    </row>
    <row r="786" spans="1:27" ht="15.75" customHeight="1" x14ac:dyDescent="0.25">
      <c r="A786" s="43">
        <v>813</v>
      </c>
      <c r="B786" s="43" t="s">
        <v>482</v>
      </c>
      <c r="C786" s="42" t="s">
        <v>4407</v>
      </c>
      <c r="D786" s="42" t="s">
        <v>4369</v>
      </c>
      <c r="E786" s="42" t="s">
        <v>4370</v>
      </c>
      <c r="F786" s="42" t="s">
        <v>4408</v>
      </c>
      <c r="G786" s="42" t="s">
        <v>4409</v>
      </c>
      <c r="H786" s="42" t="s">
        <v>554</v>
      </c>
      <c r="I786" s="42"/>
      <c r="J786" s="42"/>
      <c r="K786" s="42"/>
      <c r="L786" s="42" t="s">
        <v>579</v>
      </c>
      <c r="M786" s="42" t="s">
        <v>4410</v>
      </c>
      <c r="N786" s="42" t="s">
        <v>565</v>
      </c>
      <c r="O786" s="42"/>
      <c r="P786" s="42" t="s">
        <v>555</v>
      </c>
      <c r="Q786" s="42" t="s">
        <v>555</v>
      </c>
      <c r="R786" s="42" t="s">
        <v>555</v>
      </c>
      <c r="S786" s="42" t="s">
        <v>555</v>
      </c>
      <c r="T786" s="42" t="s">
        <v>555</v>
      </c>
      <c r="U786" s="42" t="s">
        <v>555</v>
      </c>
      <c r="V786" s="44"/>
      <c r="W786" s="44"/>
      <c r="X786" s="44"/>
      <c r="Y786" s="44"/>
      <c r="Z786" s="44"/>
      <c r="AA786" s="44"/>
    </row>
    <row r="787" spans="1:27" ht="15.75" customHeight="1" x14ac:dyDescent="0.25">
      <c r="A787" s="43">
        <v>814</v>
      </c>
      <c r="B787" s="43" t="s">
        <v>482</v>
      </c>
      <c r="C787" s="42" t="s">
        <v>4411</v>
      </c>
      <c r="D787" s="42" t="s">
        <v>4412</v>
      </c>
      <c r="E787" s="42" t="s">
        <v>4413</v>
      </c>
      <c r="F787" s="42" t="s">
        <v>4414</v>
      </c>
      <c r="G787" s="42" t="s">
        <v>4415</v>
      </c>
      <c r="H787" s="42" t="s">
        <v>571</v>
      </c>
      <c r="I787" s="42"/>
      <c r="J787" s="42"/>
      <c r="K787" s="42"/>
      <c r="L787" s="42" t="s">
        <v>572</v>
      </c>
      <c r="M787" s="42" t="s">
        <v>4416</v>
      </c>
      <c r="N787" s="42" t="s">
        <v>565</v>
      </c>
      <c r="O787" s="42"/>
      <c r="P787" s="42" t="s">
        <v>555</v>
      </c>
      <c r="Q787" s="42" t="s">
        <v>555</v>
      </c>
      <c r="R787" s="42" t="s">
        <v>555</v>
      </c>
      <c r="S787" s="42" t="s">
        <v>555</v>
      </c>
      <c r="T787" s="42" t="s">
        <v>555</v>
      </c>
      <c r="U787" s="42" t="s">
        <v>555</v>
      </c>
      <c r="V787" s="44"/>
      <c r="W787" s="44"/>
      <c r="X787" s="44"/>
      <c r="Y787" s="44"/>
      <c r="Z787" s="44"/>
      <c r="AA787" s="44"/>
    </row>
    <row r="788" spans="1:27" ht="15.75" customHeight="1" x14ac:dyDescent="0.25">
      <c r="A788" s="43">
        <v>815</v>
      </c>
      <c r="B788" s="43" t="s">
        <v>482</v>
      </c>
      <c r="C788" s="42" t="s">
        <v>4417</v>
      </c>
      <c r="D788" s="42" t="s">
        <v>555</v>
      </c>
      <c r="E788" s="42" t="s">
        <v>4418</v>
      </c>
      <c r="F788" s="42" t="s">
        <v>4419</v>
      </c>
      <c r="G788" s="42" t="s">
        <v>4420</v>
      </c>
      <c r="H788" s="42" t="s">
        <v>571</v>
      </c>
      <c r="I788" s="42"/>
      <c r="J788" s="42"/>
      <c r="K788" s="42"/>
      <c r="L788" s="42" t="s">
        <v>572</v>
      </c>
      <c r="M788" s="42" t="s">
        <v>4421</v>
      </c>
      <c r="N788" s="42" t="s">
        <v>565</v>
      </c>
      <c r="O788" s="42"/>
      <c r="P788" s="42" t="s">
        <v>555</v>
      </c>
      <c r="Q788" s="42" t="s">
        <v>555</v>
      </c>
      <c r="R788" s="42" t="s">
        <v>555</v>
      </c>
      <c r="S788" s="42" t="s">
        <v>555</v>
      </c>
      <c r="T788" s="42" t="s">
        <v>555</v>
      </c>
      <c r="U788" s="42" t="s">
        <v>555</v>
      </c>
      <c r="V788" s="44"/>
      <c r="W788" s="44"/>
      <c r="X788" s="44"/>
      <c r="Y788" s="44"/>
      <c r="Z788" s="44"/>
      <c r="AA788" s="44"/>
    </row>
    <row r="789" spans="1:27" ht="15.75" customHeight="1" x14ac:dyDescent="0.25">
      <c r="A789" s="43">
        <v>816</v>
      </c>
      <c r="B789" s="43" t="s">
        <v>482</v>
      </c>
      <c r="C789" s="42" t="s">
        <v>4422</v>
      </c>
      <c r="D789" s="42" t="s">
        <v>4412</v>
      </c>
      <c r="E789" s="42" t="s">
        <v>4413</v>
      </c>
      <c r="F789" s="42" t="s">
        <v>4423</v>
      </c>
      <c r="G789" s="42" t="s">
        <v>4424</v>
      </c>
      <c r="H789" s="42" t="s">
        <v>571</v>
      </c>
      <c r="I789" s="42"/>
      <c r="J789" s="42"/>
      <c r="K789" s="42"/>
      <c r="L789" s="42" t="s">
        <v>572</v>
      </c>
      <c r="M789" s="42" t="s">
        <v>4425</v>
      </c>
      <c r="N789" s="42" t="s">
        <v>565</v>
      </c>
      <c r="O789" s="42"/>
      <c r="P789" s="42" t="s">
        <v>555</v>
      </c>
      <c r="Q789" s="42" t="s">
        <v>555</v>
      </c>
      <c r="R789" s="42" t="s">
        <v>555</v>
      </c>
      <c r="S789" s="42" t="s">
        <v>555</v>
      </c>
      <c r="T789" s="42" t="s">
        <v>555</v>
      </c>
      <c r="U789" s="42" t="s">
        <v>555</v>
      </c>
      <c r="V789" s="44"/>
      <c r="W789" s="44"/>
      <c r="X789" s="44"/>
      <c r="Y789" s="44"/>
      <c r="Z789" s="44"/>
      <c r="AA789" s="44"/>
    </row>
    <row r="790" spans="1:27" ht="15.75" customHeight="1" x14ac:dyDescent="0.25">
      <c r="A790" s="43">
        <v>817</v>
      </c>
      <c r="B790" s="43" t="s">
        <v>482</v>
      </c>
      <c r="C790" s="42" t="s">
        <v>4426</v>
      </c>
      <c r="D790" s="42" t="s">
        <v>4427</v>
      </c>
      <c r="E790" s="42" t="s">
        <v>4428</v>
      </c>
      <c r="F790" s="42" t="s">
        <v>4429</v>
      </c>
      <c r="G790" s="42" t="s">
        <v>4430</v>
      </c>
      <c r="H790" s="42" t="s">
        <v>571</v>
      </c>
      <c r="I790" s="42"/>
      <c r="J790" s="42"/>
      <c r="K790" s="42"/>
      <c r="L790" s="42" t="s">
        <v>572</v>
      </c>
      <c r="M790" s="42" t="s">
        <v>4431</v>
      </c>
      <c r="N790" s="42" t="s">
        <v>565</v>
      </c>
      <c r="O790" s="42"/>
      <c r="P790" s="42" t="s">
        <v>555</v>
      </c>
      <c r="Q790" s="42" t="s">
        <v>555</v>
      </c>
      <c r="R790" s="42" t="s">
        <v>555</v>
      </c>
      <c r="S790" s="42" t="s">
        <v>555</v>
      </c>
      <c r="T790" s="42" t="s">
        <v>555</v>
      </c>
      <c r="U790" s="42" t="s">
        <v>555</v>
      </c>
      <c r="V790" s="44"/>
      <c r="W790" s="44"/>
      <c r="X790" s="44"/>
      <c r="Y790" s="44"/>
      <c r="Z790" s="44"/>
      <c r="AA790" s="44"/>
    </row>
    <row r="791" spans="1:27" ht="15.75" customHeight="1" x14ac:dyDescent="0.25">
      <c r="A791" s="43">
        <v>818</v>
      </c>
      <c r="B791" s="43" t="s">
        <v>482</v>
      </c>
      <c r="C791" s="42" t="s">
        <v>4432</v>
      </c>
      <c r="D791" s="42" t="s">
        <v>4433</v>
      </c>
      <c r="E791" s="42" t="s">
        <v>4434</v>
      </c>
      <c r="F791" s="42" t="s">
        <v>4435</v>
      </c>
      <c r="G791" s="42" t="s">
        <v>4436</v>
      </c>
      <c r="H791" s="42" t="s">
        <v>571</v>
      </c>
      <c r="I791" s="42"/>
      <c r="J791" s="42"/>
      <c r="K791" s="42"/>
      <c r="L791" s="42" t="s">
        <v>572</v>
      </c>
      <c r="M791" s="42" t="s">
        <v>4437</v>
      </c>
      <c r="N791" s="42" t="s">
        <v>565</v>
      </c>
      <c r="O791" s="42"/>
      <c r="P791" s="42" t="s">
        <v>555</v>
      </c>
      <c r="Q791" s="42" t="s">
        <v>555</v>
      </c>
      <c r="R791" s="42" t="s">
        <v>555</v>
      </c>
      <c r="S791" s="42" t="s">
        <v>555</v>
      </c>
      <c r="T791" s="42" t="s">
        <v>555</v>
      </c>
      <c r="U791" s="42" t="s">
        <v>555</v>
      </c>
      <c r="V791" s="44"/>
      <c r="W791" s="44"/>
      <c r="X791" s="44"/>
      <c r="Y791" s="44"/>
      <c r="Z791" s="44"/>
      <c r="AA791" s="44"/>
    </row>
    <row r="792" spans="1:27" ht="15.75" customHeight="1" x14ac:dyDescent="0.25">
      <c r="A792" s="43">
        <v>819</v>
      </c>
      <c r="B792" s="43" t="s">
        <v>482</v>
      </c>
      <c r="C792" s="42" t="s">
        <v>4438</v>
      </c>
      <c r="D792" s="42" t="s">
        <v>4439</v>
      </c>
      <c r="E792" s="42" t="s">
        <v>4440</v>
      </c>
      <c r="F792" s="42" t="s">
        <v>4441</v>
      </c>
      <c r="G792" s="42" t="s">
        <v>4442</v>
      </c>
      <c r="H792" s="42" t="s">
        <v>554</v>
      </c>
      <c r="I792" s="42"/>
      <c r="J792" s="42"/>
      <c r="K792" s="42"/>
      <c r="L792" s="42" t="s">
        <v>579</v>
      </c>
      <c r="M792" s="42" t="s">
        <v>4443</v>
      </c>
      <c r="N792" s="42" t="s">
        <v>2572</v>
      </c>
      <c r="O792" s="42"/>
      <c r="P792" s="42" t="s">
        <v>555</v>
      </c>
      <c r="Q792" s="42" t="s">
        <v>555</v>
      </c>
      <c r="R792" s="42" t="s">
        <v>555</v>
      </c>
      <c r="S792" s="42" t="s">
        <v>555</v>
      </c>
      <c r="T792" s="42" t="s">
        <v>555</v>
      </c>
      <c r="U792" s="42" t="s">
        <v>555</v>
      </c>
      <c r="V792" s="44"/>
      <c r="W792" s="44"/>
      <c r="X792" s="44"/>
      <c r="Y792" s="44"/>
      <c r="Z792" s="44"/>
      <c r="AA792" s="44"/>
    </row>
    <row r="793" spans="1:27" ht="15.75" customHeight="1" x14ac:dyDescent="0.25">
      <c r="A793" s="43">
        <v>820</v>
      </c>
      <c r="B793" s="43" t="s">
        <v>482</v>
      </c>
      <c r="C793" s="42" t="s">
        <v>4444</v>
      </c>
      <c r="D793" s="42" t="s">
        <v>4445</v>
      </c>
      <c r="E793" s="42" t="s">
        <v>4446</v>
      </c>
      <c r="F793" s="42" t="s">
        <v>4447</v>
      </c>
      <c r="G793" s="42" t="s">
        <v>4448</v>
      </c>
      <c r="H793" s="42" t="s">
        <v>562</v>
      </c>
      <c r="I793" s="42"/>
      <c r="J793" s="42"/>
      <c r="K793" s="42"/>
      <c r="L793" s="42" t="s">
        <v>563</v>
      </c>
      <c r="M793" s="42" t="s">
        <v>4449</v>
      </c>
      <c r="N793" s="42" t="s">
        <v>565</v>
      </c>
      <c r="O793" s="42"/>
      <c r="P793" s="42" t="s">
        <v>555</v>
      </c>
      <c r="Q793" s="42" t="s">
        <v>555</v>
      </c>
      <c r="R793" s="42" t="s">
        <v>555</v>
      </c>
      <c r="S793" s="42" t="s">
        <v>555</v>
      </c>
      <c r="T793" s="42" t="s">
        <v>555</v>
      </c>
      <c r="U793" s="42" t="s">
        <v>555</v>
      </c>
      <c r="V793" s="44"/>
      <c r="W793" s="44"/>
      <c r="X793" s="44"/>
      <c r="Y793" s="44"/>
      <c r="Z793" s="44"/>
      <c r="AA793" s="44"/>
    </row>
    <row r="794" spans="1:27" ht="15.75" customHeight="1" x14ac:dyDescent="0.25">
      <c r="A794" s="43">
        <v>821</v>
      </c>
      <c r="B794" s="43" t="s">
        <v>482</v>
      </c>
      <c r="C794" s="42" t="s">
        <v>4450</v>
      </c>
      <c r="D794" s="42" t="s">
        <v>4451</v>
      </c>
      <c r="E794" s="42" t="s">
        <v>4452</v>
      </c>
      <c r="F794" s="42" t="s">
        <v>4453</v>
      </c>
      <c r="G794" s="42" t="s">
        <v>4454</v>
      </c>
      <c r="H794" s="42" t="s">
        <v>571</v>
      </c>
      <c r="I794" s="42"/>
      <c r="J794" s="42"/>
      <c r="K794" s="42"/>
      <c r="L794" s="42" t="s">
        <v>572</v>
      </c>
      <c r="M794" s="42" t="s">
        <v>4455</v>
      </c>
      <c r="N794" s="42" t="s">
        <v>565</v>
      </c>
      <c r="O794" s="42"/>
      <c r="P794" s="42" t="s">
        <v>555</v>
      </c>
      <c r="Q794" s="42" t="s">
        <v>555</v>
      </c>
      <c r="R794" s="42" t="s">
        <v>555</v>
      </c>
      <c r="S794" s="42" t="s">
        <v>555</v>
      </c>
      <c r="T794" s="42" t="s">
        <v>555</v>
      </c>
      <c r="U794" s="42" t="s">
        <v>555</v>
      </c>
      <c r="V794" s="44"/>
      <c r="W794" s="44"/>
      <c r="X794" s="44"/>
      <c r="Y794" s="44"/>
      <c r="Z794" s="44"/>
      <c r="AA794" s="44"/>
    </row>
    <row r="795" spans="1:27" ht="15.75" customHeight="1" x14ac:dyDescent="0.25">
      <c r="A795" s="43">
        <v>822</v>
      </c>
      <c r="B795" s="43" t="s">
        <v>482</v>
      </c>
      <c r="C795" s="42" t="s">
        <v>4456</v>
      </c>
      <c r="D795" s="42" t="s">
        <v>4457</v>
      </c>
      <c r="E795" s="42" t="s">
        <v>4458</v>
      </c>
      <c r="F795" s="42" t="s">
        <v>4459</v>
      </c>
      <c r="G795" s="42" t="s">
        <v>4460</v>
      </c>
      <c r="H795" s="42" t="s">
        <v>554</v>
      </c>
      <c r="I795" s="42"/>
      <c r="J795" s="42"/>
      <c r="K795" s="42"/>
      <c r="L795" s="42" t="s">
        <v>579</v>
      </c>
      <c r="M795" s="42" t="s">
        <v>4461</v>
      </c>
      <c r="N795" s="42" t="s">
        <v>565</v>
      </c>
      <c r="O795" s="42"/>
      <c r="P795" s="42" t="s">
        <v>555</v>
      </c>
      <c r="Q795" s="42" t="s">
        <v>555</v>
      </c>
      <c r="R795" s="42" t="s">
        <v>555</v>
      </c>
      <c r="S795" s="42" t="s">
        <v>555</v>
      </c>
      <c r="T795" s="42" t="s">
        <v>555</v>
      </c>
      <c r="U795" s="42" t="s">
        <v>555</v>
      </c>
      <c r="V795" s="44"/>
      <c r="W795" s="44"/>
      <c r="X795" s="44"/>
      <c r="Y795" s="44"/>
      <c r="Z795" s="44"/>
      <c r="AA795" s="44"/>
    </row>
    <row r="796" spans="1:27" ht="15.75" customHeight="1" x14ac:dyDescent="0.25">
      <c r="A796" s="43">
        <v>823</v>
      </c>
      <c r="B796" s="43" t="s">
        <v>482</v>
      </c>
      <c r="C796" s="42" t="s">
        <v>4462</v>
      </c>
      <c r="D796" s="42" t="s">
        <v>555</v>
      </c>
      <c r="E796" s="42" t="s">
        <v>4463</v>
      </c>
      <c r="F796" s="42" t="s">
        <v>4464</v>
      </c>
      <c r="G796" s="42" t="s">
        <v>4465</v>
      </c>
      <c r="H796" s="42" t="s">
        <v>571</v>
      </c>
      <c r="I796" s="42"/>
      <c r="J796" s="42"/>
      <c r="K796" s="42"/>
      <c r="L796" s="42" t="s">
        <v>572</v>
      </c>
      <c r="M796" s="42" t="s">
        <v>4466</v>
      </c>
      <c r="N796" s="42" t="s">
        <v>565</v>
      </c>
      <c r="O796" s="42"/>
      <c r="P796" s="42" t="s">
        <v>555</v>
      </c>
      <c r="Q796" s="42" t="s">
        <v>555</v>
      </c>
      <c r="R796" s="42" t="s">
        <v>555</v>
      </c>
      <c r="S796" s="42" t="s">
        <v>555</v>
      </c>
      <c r="T796" s="42" t="s">
        <v>555</v>
      </c>
      <c r="U796" s="42" t="s">
        <v>555</v>
      </c>
      <c r="V796" s="44"/>
      <c r="W796" s="44"/>
      <c r="X796" s="44"/>
      <c r="Y796" s="44"/>
      <c r="Z796" s="44"/>
      <c r="AA796" s="44"/>
    </row>
    <row r="797" spans="1:27" ht="15.75" customHeight="1" x14ac:dyDescent="0.25">
      <c r="A797" s="43">
        <v>824</v>
      </c>
      <c r="B797" s="43" t="s">
        <v>482</v>
      </c>
      <c r="C797" s="42" t="s">
        <v>4467</v>
      </c>
      <c r="D797" s="42" t="s">
        <v>4468</v>
      </c>
      <c r="E797" s="42" t="s">
        <v>4469</v>
      </c>
      <c r="F797" s="42" t="s">
        <v>4470</v>
      </c>
      <c r="G797" s="42" t="s">
        <v>4471</v>
      </c>
      <c r="H797" s="42" t="s">
        <v>571</v>
      </c>
      <c r="I797" s="42"/>
      <c r="J797" s="42"/>
      <c r="K797" s="42"/>
      <c r="L797" s="42" t="s">
        <v>572</v>
      </c>
      <c r="M797" s="42" t="s">
        <v>4472</v>
      </c>
      <c r="N797" s="42" t="s">
        <v>565</v>
      </c>
      <c r="O797" s="42"/>
      <c r="P797" s="42" t="s">
        <v>555</v>
      </c>
      <c r="Q797" s="42" t="s">
        <v>555</v>
      </c>
      <c r="R797" s="42" t="s">
        <v>555</v>
      </c>
      <c r="S797" s="42" t="s">
        <v>555</v>
      </c>
      <c r="T797" s="42" t="s">
        <v>555</v>
      </c>
      <c r="U797" s="42" t="s">
        <v>555</v>
      </c>
      <c r="V797" s="44"/>
      <c r="W797" s="44"/>
      <c r="X797" s="44"/>
      <c r="Y797" s="44"/>
      <c r="Z797" s="44"/>
      <c r="AA797" s="44"/>
    </row>
    <row r="798" spans="1:27" ht="15.75" customHeight="1" x14ac:dyDescent="0.25">
      <c r="A798" s="43">
        <v>825</v>
      </c>
      <c r="B798" s="43" t="s">
        <v>482</v>
      </c>
      <c r="C798" s="42" t="s">
        <v>4473</v>
      </c>
      <c r="D798" s="42" t="s">
        <v>4468</v>
      </c>
      <c r="E798" s="42" t="s">
        <v>4469</v>
      </c>
      <c r="F798" s="42" t="s">
        <v>4474</v>
      </c>
      <c r="G798" s="42" t="s">
        <v>4475</v>
      </c>
      <c r="H798" s="42" t="s">
        <v>571</v>
      </c>
      <c r="I798" s="42"/>
      <c r="J798" s="42"/>
      <c r="K798" s="42"/>
      <c r="L798" s="42" t="s">
        <v>572</v>
      </c>
      <c r="M798" s="42" t="s">
        <v>4476</v>
      </c>
      <c r="N798" s="42" t="s">
        <v>565</v>
      </c>
      <c r="O798" s="42"/>
      <c r="P798" s="42" t="s">
        <v>555</v>
      </c>
      <c r="Q798" s="42" t="s">
        <v>555</v>
      </c>
      <c r="R798" s="42" t="s">
        <v>555</v>
      </c>
      <c r="S798" s="42" t="s">
        <v>555</v>
      </c>
      <c r="T798" s="42" t="s">
        <v>555</v>
      </c>
      <c r="U798" s="42" t="s">
        <v>555</v>
      </c>
      <c r="V798" s="44"/>
      <c r="W798" s="44"/>
      <c r="X798" s="44"/>
      <c r="Y798" s="44"/>
      <c r="Z798" s="44"/>
      <c r="AA798" s="44"/>
    </row>
    <row r="799" spans="1:27" ht="15.75" customHeight="1" x14ac:dyDescent="0.25">
      <c r="A799" s="43">
        <v>826</v>
      </c>
      <c r="B799" s="43" t="s">
        <v>482</v>
      </c>
      <c r="C799" s="42" t="s">
        <v>4477</v>
      </c>
      <c r="D799" s="42" t="s">
        <v>4478</v>
      </c>
      <c r="E799" s="42" t="s">
        <v>4479</v>
      </c>
      <c r="F799" s="42" t="s">
        <v>4480</v>
      </c>
      <c r="G799" s="42" t="s">
        <v>4481</v>
      </c>
      <c r="H799" s="42" t="s">
        <v>571</v>
      </c>
      <c r="I799" s="42"/>
      <c r="J799" s="42"/>
      <c r="K799" s="42"/>
      <c r="L799" s="42" t="s">
        <v>572</v>
      </c>
      <c r="M799" s="42" t="s">
        <v>4482</v>
      </c>
      <c r="N799" s="42" t="s">
        <v>565</v>
      </c>
      <c r="O799" s="42"/>
      <c r="P799" s="42" t="s">
        <v>555</v>
      </c>
      <c r="Q799" s="42" t="s">
        <v>555</v>
      </c>
      <c r="R799" s="42" t="s">
        <v>555</v>
      </c>
      <c r="S799" s="42" t="s">
        <v>555</v>
      </c>
      <c r="T799" s="42" t="s">
        <v>555</v>
      </c>
      <c r="U799" s="42" t="s">
        <v>555</v>
      </c>
      <c r="V799" s="44"/>
      <c r="W799" s="44"/>
      <c r="X799" s="44"/>
      <c r="Y799" s="44"/>
      <c r="Z799" s="44"/>
      <c r="AA799" s="44"/>
    </row>
    <row r="800" spans="1:27" ht="15.75" customHeight="1" x14ac:dyDescent="0.25">
      <c r="A800" s="43">
        <v>827</v>
      </c>
      <c r="B800" s="43" t="s">
        <v>482</v>
      </c>
      <c r="C800" s="42" t="s">
        <v>4483</v>
      </c>
      <c r="D800" s="42" t="s">
        <v>4484</v>
      </c>
      <c r="E800" s="42" t="s">
        <v>4485</v>
      </c>
      <c r="F800" s="42" t="s">
        <v>4486</v>
      </c>
      <c r="G800" s="42" t="s">
        <v>4487</v>
      </c>
      <c r="H800" s="42" t="s">
        <v>562</v>
      </c>
      <c r="I800" s="42"/>
      <c r="J800" s="42"/>
      <c r="K800" s="42"/>
      <c r="L800" s="42" t="s">
        <v>563</v>
      </c>
      <c r="M800" s="42" t="s">
        <v>4488</v>
      </c>
      <c r="N800" s="42" t="s">
        <v>565</v>
      </c>
      <c r="O800" s="42"/>
      <c r="P800" s="42" t="s">
        <v>555</v>
      </c>
      <c r="Q800" s="42" t="s">
        <v>555</v>
      </c>
      <c r="R800" s="42" t="s">
        <v>555</v>
      </c>
      <c r="S800" s="42" t="s">
        <v>555</v>
      </c>
      <c r="T800" s="42" t="s">
        <v>555</v>
      </c>
      <c r="U800" s="42" t="s">
        <v>555</v>
      </c>
      <c r="V800" s="44"/>
      <c r="W800" s="44"/>
      <c r="X800" s="44"/>
      <c r="Y800" s="44"/>
      <c r="Z800" s="44"/>
      <c r="AA800" s="44"/>
    </row>
    <row r="801" spans="1:27" ht="15.75" customHeight="1" x14ac:dyDescent="0.25">
      <c r="A801" s="43">
        <v>828</v>
      </c>
      <c r="B801" s="43" t="s">
        <v>482</v>
      </c>
      <c r="C801" s="42" t="s">
        <v>4489</v>
      </c>
      <c r="D801" s="42" t="s">
        <v>4490</v>
      </c>
      <c r="E801" s="42" t="s">
        <v>4491</v>
      </c>
      <c r="F801" s="42" t="s">
        <v>4492</v>
      </c>
      <c r="G801" s="42" t="s">
        <v>4493</v>
      </c>
      <c r="H801" s="42" t="s">
        <v>571</v>
      </c>
      <c r="I801" s="42"/>
      <c r="J801" s="42"/>
      <c r="K801" s="42"/>
      <c r="L801" s="42" t="s">
        <v>572</v>
      </c>
      <c r="M801" s="42" t="s">
        <v>4494</v>
      </c>
      <c r="N801" s="42" t="s">
        <v>565</v>
      </c>
      <c r="O801" s="42"/>
      <c r="P801" s="42" t="s">
        <v>555</v>
      </c>
      <c r="Q801" s="42" t="s">
        <v>555</v>
      </c>
      <c r="R801" s="42" t="s">
        <v>555</v>
      </c>
      <c r="S801" s="42" t="s">
        <v>555</v>
      </c>
      <c r="T801" s="42" t="s">
        <v>555</v>
      </c>
      <c r="U801" s="42" t="s">
        <v>555</v>
      </c>
      <c r="V801" s="44"/>
      <c r="W801" s="44"/>
      <c r="X801" s="44"/>
      <c r="Y801" s="44"/>
      <c r="Z801" s="44"/>
      <c r="AA801" s="44"/>
    </row>
    <row r="802" spans="1:27" ht="15.75" customHeight="1" x14ac:dyDescent="0.25">
      <c r="A802" s="43">
        <v>829</v>
      </c>
      <c r="B802" s="43" t="s">
        <v>482</v>
      </c>
      <c r="C802" s="42" t="s">
        <v>4495</v>
      </c>
      <c r="D802" s="42" t="s">
        <v>4496</v>
      </c>
      <c r="E802" s="42" t="s">
        <v>4497</v>
      </c>
      <c r="F802" s="42" t="s">
        <v>4498</v>
      </c>
      <c r="G802" s="42" t="s">
        <v>4499</v>
      </c>
      <c r="H802" s="42" t="s">
        <v>571</v>
      </c>
      <c r="I802" s="42"/>
      <c r="J802" s="42"/>
      <c r="K802" s="42"/>
      <c r="L802" s="42" t="s">
        <v>572</v>
      </c>
      <c r="M802" s="42" t="s">
        <v>4500</v>
      </c>
      <c r="N802" s="42" t="s">
        <v>565</v>
      </c>
      <c r="O802" s="42"/>
      <c r="P802" s="42" t="s">
        <v>555</v>
      </c>
      <c r="Q802" s="42" t="s">
        <v>555</v>
      </c>
      <c r="R802" s="42" t="s">
        <v>555</v>
      </c>
      <c r="S802" s="42" t="s">
        <v>555</v>
      </c>
      <c r="T802" s="42" t="s">
        <v>555</v>
      </c>
      <c r="U802" s="42" t="s">
        <v>555</v>
      </c>
      <c r="V802" s="44"/>
      <c r="W802" s="44"/>
      <c r="X802" s="44"/>
      <c r="Y802" s="44"/>
      <c r="Z802" s="44"/>
      <c r="AA802" s="44"/>
    </row>
    <row r="803" spans="1:27" ht="15.75" customHeight="1" x14ac:dyDescent="0.25">
      <c r="A803" s="43">
        <v>830</v>
      </c>
      <c r="B803" s="43" t="s">
        <v>482</v>
      </c>
      <c r="C803" s="42" t="s">
        <v>4501</v>
      </c>
      <c r="D803" s="42" t="s">
        <v>4502</v>
      </c>
      <c r="E803" s="42" t="s">
        <v>4503</v>
      </c>
      <c r="F803" s="42" t="s">
        <v>4504</v>
      </c>
      <c r="G803" s="42" t="s">
        <v>4505</v>
      </c>
      <c r="H803" s="42" t="s">
        <v>554</v>
      </c>
      <c r="I803" s="42"/>
      <c r="J803" s="42"/>
      <c r="K803" s="42"/>
      <c r="L803" s="42" t="s">
        <v>579</v>
      </c>
      <c r="M803" s="42" t="s">
        <v>4506</v>
      </c>
      <c r="N803" s="42" t="s">
        <v>565</v>
      </c>
      <c r="O803" s="42"/>
      <c r="P803" s="42" t="s">
        <v>555</v>
      </c>
      <c r="Q803" s="42" t="s">
        <v>555</v>
      </c>
      <c r="R803" s="42" t="s">
        <v>555</v>
      </c>
      <c r="S803" s="42" t="s">
        <v>555</v>
      </c>
      <c r="T803" s="42" t="s">
        <v>555</v>
      </c>
      <c r="U803" s="42" t="s">
        <v>555</v>
      </c>
      <c r="V803" s="44"/>
      <c r="W803" s="44"/>
      <c r="X803" s="44"/>
      <c r="Y803" s="44"/>
      <c r="Z803" s="44"/>
      <c r="AA803" s="44"/>
    </row>
    <row r="804" spans="1:27" ht="15.75" customHeight="1" x14ac:dyDescent="0.25">
      <c r="A804" s="43">
        <v>831</v>
      </c>
      <c r="B804" s="43" t="s">
        <v>482</v>
      </c>
      <c r="C804" s="42" t="s">
        <v>4507</v>
      </c>
      <c r="D804" s="42" t="s">
        <v>4508</v>
      </c>
      <c r="E804" s="42" t="s">
        <v>4509</v>
      </c>
      <c r="F804" s="42" t="s">
        <v>4510</v>
      </c>
      <c r="G804" s="42" t="s">
        <v>4511</v>
      </c>
      <c r="H804" s="42" t="s">
        <v>571</v>
      </c>
      <c r="I804" s="42"/>
      <c r="J804" s="42"/>
      <c r="K804" s="42"/>
      <c r="L804" s="42" t="s">
        <v>572</v>
      </c>
      <c r="M804" s="42" t="s">
        <v>4512</v>
      </c>
      <c r="N804" s="42" t="s">
        <v>565</v>
      </c>
      <c r="O804" s="42"/>
      <c r="P804" s="42" t="s">
        <v>555</v>
      </c>
      <c r="Q804" s="42" t="s">
        <v>555</v>
      </c>
      <c r="R804" s="42" t="s">
        <v>555</v>
      </c>
      <c r="S804" s="42" t="s">
        <v>555</v>
      </c>
      <c r="T804" s="42" t="s">
        <v>555</v>
      </c>
      <c r="U804" s="42" t="s">
        <v>555</v>
      </c>
      <c r="V804" s="44"/>
      <c r="W804" s="44"/>
      <c r="X804" s="44"/>
      <c r="Y804" s="44"/>
      <c r="Z804" s="44"/>
      <c r="AA804" s="44"/>
    </row>
    <row r="805" spans="1:27" ht="15.75" customHeight="1" x14ac:dyDescent="0.25">
      <c r="A805" s="43">
        <v>832</v>
      </c>
      <c r="B805" s="43" t="s">
        <v>482</v>
      </c>
      <c r="C805" s="42" t="s">
        <v>4513</v>
      </c>
      <c r="D805" s="42" t="s">
        <v>555</v>
      </c>
      <c r="E805" s="42" t="s">
        <v>4514</v>
      </c>
      <c r="F805" s="42" t="s">
        <v>4515</v>
      </c>
      <c r="G805" s="42" t="s">
        <v>4516</v>
      </c>
      <c r="H805" s="42" t="s">
        <v>571</v>
      </c>
      <c r="I805" s="42"/>
      <c r="J805" s="42"/>
      <c r="K805" s="42"/>
      <c r="L805" s="42" t="s">
        <v>572</v>
      </c>
      <c r="M805" s="42" t="s">
        <v>4517</v>
      </c>
      <c r="N805" s="42" t="s">
        <v>565</v>
      </c>
      <c r="O805" s="42"/>
      <c r="P805" s="42" t="s">
        <v>555</v>
      </c>
      <c r="Q805" s="42" t="s">
        <v>555</v>
      </c>
      <c r="R805" s="42" t="s">
        <v>555</v>
      </c>
      <c r="S805" s="42" t="s">
        <v>555</v>
      </c>
      <c r="T805" s="42" t="s">
        <v>555</v>
      </c>
      <c r="U805" s="42" t="s">
        <v>555</v>
      </c>
      <c r="V805" s="44"/>
      <c r="W805" s="44"/>
      <c r="X805" s="44"/>
      <c r="Y805" s="44"/>
      <c r="Z805" s="44"/>
      <c r="AA805" s="44"/>
    </row>
    <row r="806" spans="1:27" ht="15.75" customHeight="1" x14ac:dyDescent="0.25">
      <c r="A806" s="43">
        <v>833</v>
      </c>
      <c r="B806" s="43" t="s">
        <v>482</v>
      </c>
      <c r="C806" s="42" t="s">
        <v>4518</v>
      </c>
      <c r="D806" s="42" t="s">
        <v>555</v>
      </c>
      <c r="E806" s="42" t="s">
        <v>4514</v>
      </c>
      <c r="F806" s="42" t="s">
        <v>4519</v>
      </c>
      <c r="G806" s="42" t="s">
        <v>4520</v>
      </c>
      <c r="H806" s="42" t="s">
        <v>571</v>
      </c>
      <c r="I806" s="42"/>
      <c r="J806" s="42"/>
      <c r="K806" s="42"/>
      <c r="L806" s="42" t="s">
        <v>572</v>
      </c>
      <c r="M806" s="42" t="s">
        <v>4521</v>
      </c>
      <c r="N806" s="42" t="s">
        <v>565</v>
      </c>
      <c r="O806" s="42"/>
      <c r="P806" s="42" t="s">
        <v>555</v>
      </c>
      <c r="Q806" s="42" t="s">
        <v>555</v>
      </c>
      <c r="R806" s="42" t="s">
        <v>555</v>
      </c>
      <c r="S806" s="42" t="s">
        <v>555</v>
      </c>
      <c r="T806" s="42" t="s">
        <v>555</v>
      </c>
      <c r="U806" s="42" t="s">
        <v>555</v>
      </c>
      <c r="V806" s="44"/>
      <c r="W806" s="44"/>
      <c r="X806" s="44"/>
      <c r="Y806" s="44"/>
      <c r="Z806" s="44"/>
      <c r="AA806" s="44"/>
    </row>
    <row r="807" spans="1:27" ht="15.75" customHeight="1" x14ac:dyDescent="0.25">
      <c r="A807" s="43">
        <v>834</v>
      </c>
      <c r="B807" s="43" t="s">
        <v>482</v>
      </c>
      <c r="C807" s="42" t="s">
        <v>4522</v>
      </c>
      <c r="D807" s="42" t="s">
        <v>555</v>
      </c>
      <c r="E807" s="42" t="s">
        <v>4514</v>
      </c>
      <c r="F807" s="42" t="s">
        <v>4523</v>
      </c>
      <c r="G807" s="42" t="s">
        <v>4524</v>
      </c>
      <c r="H807" s="42" t="s">
        <v>571</v>
      </c>
      <c r="I807" s="42"/>
      <c r="J807" s="42"/>
      <c r="K807" s="42"/>
      <c r="L807" s="42" t="s">
        <v>572</v>
      </c>
      <c r="M807" s="42" t="s">
        <v>4525</v>
      </c>
      <c r="N807" s="42" t="s">
        <v>565</v>
      </c>
      <c r="O807" s="42"/>
      <c r="P807" s="42" t="s">
        <v>555</v>
      </c>
      <c r="Q807" s="42" t="s">
        <v>555</v>
      </c>
      <c r="R807" s="42" t="s">
        <v>555</v>
      </c>
      <c r="S807" s="42" t="s">
        <v>555</v>
      </c>
      <c r="T807" s="42" t="s">
        <v>555</v>
      </c>
      <c r="U807" s="42" t="s">
        <v>555</v>
      </c>
      <c r="V807" s="44"/>
      <c r="W807" s="44"/>
      <c r="X807" s="44"/>
      <c r="Y807" s="44"/>
      <c r="Z807" s="44"/>
      <c r="AA807" s="44"/>
    </row>
    <row r="808" spans="1:27" ht="15.75" customHeight="1" x14ac:dyDescent="0.25">
      <c r="A808" s="43">
        <v>835</v>
      </c>
      <c r="B808" s="43" t="s">
        <v>482</v>
      </c>
      <c r="C808" s="42" t="s">
        <v>4526</v>
      </c>
      <c r="D808" s="42" t="s">
        <v>4527</v>
      </c>
      <c r="E808" s="42" t="s">
        <v>4528</v>
      </c>
      <c r="F808" s="42" t="s">
        <v>4529</v>
      </c>
      <c r="G808" s="42" t="s">
        <v>4530</v>
      </c>
      <c r="H808" s="42" t="s">
        <v>554</v>
      </c>
      <c r="I808" s="42"/>
      <c r="J808" s="42"/>
      <c r="K808" s="42"/>
      <c r="L808" s="42" t="s">
        <v>579</v>
      </c>
      <c r="M808" s="42" t="s">
        <v>4531</v>
      </c>
      <c r="N808" s="42" t="s">
        <v>565</v>
      </c>
      <c r="O808" s="42"/>
      <c r="P808" s="42" t="s">
        <v>555</v>
      </c>
      <c r="Q808" s="42" t="s">
        <v>555</v>
      </c>
      <c r="R808" s="42" t="s">
        <v>555</v>
      </c>
      <c r="S808" s="42" t="s">
        <v>555</v>
      </c>
      <c r="T808" s="42" t="s">
        <v>555</v>
      </c>
      <c r="U808" s="42" t="s">
        <v>555</v>
      </c>
      <c r="V808" s="44"/>
      <c r="W808" s="44"/>
      <c r="X808" s="44"/>
      <c r="Y808" s="44"/>
      <c r="Z808" s="44"/>
      <c r="AA808" s="44"/>
    </row>
    <row r="809" spans="1:27" ht="15.75" customHeight="1" x14ac:dyDescent="0.25">
      <c r="A809" s="43">
        <v>836</v>
      </c>
      <c r="B809" s="43" t="s">
        <v>482</v>
      </c>
      <c r="C809" s="42" t="s">
        <v>4532</v>
      </c>
      <c r="D809" s="42" t="s">
        <v>4533</v>
      </c>
      <c r="E809" s="42" t="s">
        <v>4534</v>
      </c>
      <c r="F809" s="42" t="s">
        <v>4535</v>
      </c>
      <c r="G809" s="42" t="s">
        <v>4536</v>
      </c>
      <c r="H809" s="42" t="s">
        <v>554</v>
      </c>
      <c r="I809" s="42"/>
      <c r="J809" s="42"/>
      <c r="K809" s="42"/>
      <c r="L809" s="42" t="s">
        <v>579</v>
      </c>
      <c r="M809" s="42" t="s">
        <v>4537</v>
      </c>
      <c r="N809" s="42" t="s">
        <v>565</v>
      </c>
      <c r="O809" s="42"/>
      <c r="P809" s="42" t="s">
        <v>555</v>
      </c>
      <c r="Q809" s="42" t="s">
        <v>555</v>
      </c>
      <c r="R809" s="42" t="s">
        <v>555</v>
      </c>
      <c r="S809" s="42" t="s">
        <v>555</v>
      </c>
      <c r="T809" s="42" t="s">
        <v>555</v>
      </c>
      <c r="U809" s="42" t="s">
        <v>555</v>
      </c>
      <c r="V809" s="44"/>
      <c r="W809" s="44"/>
      <c r="X809" s="44"/>
      <c r="Y809" s="44"/>
      <c r="Z809" s="44"/>
      <c r="AA809" s="44"/>
    </row>
    <row r="810" spans="1:27" ht="15.75" customHeight="1" x14ac:dyDescent="0.25">
      <c r="A810" s="43">
        <v>837</v>
      </c>
      <c r="B810" s="43" t="s">
        <v>482</v>
      </c>
      <c r="C810" s="42" t="s">
        <v>4538</v>
      </c>
      <c r="D810" s="42" t="s">
        <v>4539</v>
      </c>
      <c r="E810" s="42" t="s">
        <v>4540</v>
      </c>
      <c r="F810" s="42" t="s">
        <v>4541</v>
      </c>
      <c r="G810" s="42" t="s">
        <v>4542</v>
      </c>
      <c r="H810" s="42" t="s">
        <v>554</v>
      </c>
      <c r="I810" s="42"/>
      <c r="J810" s="42"/>
      <c r="K810" s="42"/>
      <c r="L810" s="42" t="s">
        <v>579</v>
      </c>
      <c r="M810" s="42" t="s">
        <v>4543</v>
      </c>
      <c r="N810" s="42" t="s">
        <v>565</v>
      </c>
      <c r="O810" s="42"/>
      <c r="P810" s="42" t="s">
        <v>555</v>
      </c>
      <c r="Q810" s="42" t="s">
        <v>555</v>
      </c>
      <c r="R810" s="42" t="s">
        <v>555</v>
      </c>
      <c r="S810" s="42" t="s">
        <v>555</v>
      </c>
      <c r="T810" s="42" t="s">
        <v>555</v>
      </c>
      <c r="U810" s="42" t="s">
        <v>555</v>
      </c>
      <c r="V810" s="44"/>
      <c r="W810" s="44"/>
      <c r="X810" s="44"/>
      <c r="Y810" s="44"/>
      <c r="Z810" s="44"/>
      <c r="AA810" s="44"/>
    </row>
    <row r="811" spans="1:27" ht="15.75" customHeight="1" x14ac:dyDescent="0.25">
      <c r="A811" s="43">
        <v>838</v>
      </c>
      <c r="B811" s="43" t="s">
        <v>482</v>
      </c>
      <c r="C811" s="42" t="s">
        <v>4544</v>
      </c>
      <c r="D811" s="42" t="s">
        <v>4545</v>
      </c>
      <c r="E811" s="42" t="s">
        <v>4546</v>
      </c>
      <c r="F811" s="42" t="s">
        <v>4547</v>
      </c>
      <c r="G811" s="42" t="s">
        <v>4548</v>
      </c>
      <c r="H811" s="42" t="s">
        <v>554</v>
      </c>
      <c r="I811" s="42"/>
      <c r="J811" s="42"/>
      <c r="K811" s="42"/>
      <c r="L811" s="42" t="s">
        <v>579</v>
      </c>
      <c r="M811" s="42" t="s">
        <v>4549</v>
      </c>
      <c r="N811" s="42" t="s">
        <v>565</v>
      </c>
      <c r="O811" s="42"/>
      <c r="P811" s="42" t="s">
        <v>555</v>
      </c>
      <c r="Q811" s="42" t="s">
        <v>555</v>
      </c>
      <c r="R811" s="42" t="s">
        <v>555</v>
      </c>
      <c r="S811" s="42" t="s">
        <v>555</v>
      </c>
      <c r="T811" s="42" t="s">
        <v>555</v>
      </c>
      <c r="U811" s="42" t="s">
        <v>555</v>
      </c>
      <c r="V811" s="44"/>
      <c r="W811" s="44"/>
      <c r="X811" s="44"/>
      <c r="Y811" s="44"/>
      <c r="Z811" s="44"/>
      <c r="AA811" s="44"/>
    </row>
    <row r="812" spans="1:27" ht="15.75" customHeight="1" x14ac:dyDescent="0.25">
      <c r="A812" s="43">
        <v>839</v>
      </c>
      <c r="B812" s="43" t="s">
        <v>482</v>
      </c>
      <c r="C812" s="42" t="s">
        <v>4550</v>
      </c>
      <c r="D812" s="42" t="s">
        <v>4551</v>
      </c>
      <c r="E812" s="42" t="s">
        <v>4552</v>
      </c>
      <c r="F812" s="42" t="s">
        <v>4553</v>
      </c>
      <c r="G812" s="42" t="s">
        <v>4554</v>
      </c>
      <c r="H812" s="42" t="s">
        <v>554</v>
      </c>
      <c r="I812" s="42"/>
      <c r="J812" s="42"/>
      <c r="K812" s="42"/>
      <c r="L812" s="42" t="s">
        <v>579</v>
      </c>
      <c r="M812" s="42" t="s">
        <v>4555</v>
      </c>
      <c r="N812" s="42" t="s">
        <v>565</v>
      </c>
      <c r="O812" s="42"/>
      <c r="P812" s="42" t="s">
        <v>555</v>
      </c>
      <c r="Q812" s="42" t="s">
        <v>555</v>
      </c>
      <c r="R812" s="42" t="s">
        <v>555</v>
      </c>
      <c r="S812" s="42" t="s">
        <v>555</v>
      </c>
      <c r="T812" s="42" t="s">
        <v>555</v>
      </c>
      <c r="U812" s="42" t="s">
        <v>555</v>
      </c>
      <c r="V812" s="44"/>
      <c r="W812" s="44"/>
      <c r="X812" s="44"/>
      <c r="Y812" s="44"/>
      <c r="Z812" s="44"/>
      <c r="AA812" s="44"/>
    </row>
    <row r="813" spans="1:27" ht="15.75" customHeight="1" x14ac:dyDescent="0.25">
      <c r="A813" s="43">
        <v>840</v>
      </c>
      <c r="B813" s="43" t="s">
        <v>482</v>
      </c>
      <c r="C813" s="42" t="s">
        <v>4556</v>
      </c>
      <c r="D813" s="42" t="s">
        <v>4557</v>
      </c>
      <c r="E813" s="42" t="s">
        <v>4558</v>
      </c>
      <c r="F813" s="42" t="s">
        <v>4559</v>
      </c>
      <c r="G813" s="42" t="s">
        <v>4560</v>
      </c>
      <c r="H813" s="42" t="s">
        <v>554</v>
      </c>
      <c r="I813" s="42"/>
      <c r="J813" s="42"/>
      <c r="K813" s="42"/>
      <c r="L813" s="42" t="s">
        <v>579</v>
      </c>
      <c r="M813" s="42" t="s">
        <v>4561</v>
      </c>
      <c r="N813" s="42" t="s">
        <v>565</v>
      </c>
      <c r="O813" s="42"/>
      <c r="P813" s="42" t="s">
        <v>555</v>
      </c>
      <c r="Q813" s="42" t="s">
        <v>555</v>
      </c>
      <c r="R813" s="42" t="s">
        <v>555</v>
      </c>
      <c r="S813" s="42" t="s">
        <v>555</v>
      </c>
      <c r="T813" s="42" t="s">
        <v>555</v>
      </c>
      <c r="U813" s="42" t="s">
        <v>555</v>
      </c>
      <c r="V813" s="44"/>
      <c r="W813" s="44"/>
      <c r="X813" s="44"/>
      <c r="Y813" s="44"/>
      <c r="Z813" s="44"/>
      <c r="AA813" s="44"/>
    </row>
    <row r="814" spans="1:27" ht="15.75" customHeight="1" x14ac:dyDescent="0.25">
      <c r="A814" s="43">
        <v>841</v>
      </c>
      <c r="B814" s="43" t="s">
        <v>482</v>
      </c>
      <c r="C814" s="42" t="s">
        <v>4562</v>
      </c>
      <c r="D814" s="42" t="s">
        <v>4563</v>
      </c>
      <c r="E814" s="42" t="s">
        <v>4564</v>
      </c>
      <c r="F814" s="42" t="s">
        <v>4565</v>
      </c>
      <c r="G814" s="42" t="s">
        <v>4566</v>
      </c>
      <c r="H814" s="42" t="s">
        <v>554</v>
      </c>
      <c r="I814" s="42"/>
      <c r="J814" s="42"/>
      <c r="K814" s="42"/>
      <c r="L814" s="42" t="s">
        <v>579</v>
      </c>
      <c r="M814" s="42" t="s">
        <v>4567</v>
      </c>
      <c r="N814" s="42" t="s">
        <v>565</v>
      </c>
      <c r="O814" s="42"/>
      <c r="P814" s="42" t="s">
        <v>555</v>
      </c>
      <c r="Q814" s="42" t="s">
        <v>555</v>
      </c>
      <c r="R814" s="42" t="s">
        <v>555</v>
      </c>
      <c r="S814" s="42" t="s">
        <v>555</v>
      </c>
      <c r="T814" s="42" t="s">
        <v>555</v>
      </c>
      <c r="U814" s="42" t="s">
        <v>555</v>
      </c>
      <c r="V814" s="44"/>
      <c r="W814" s="44"/>
      <c r="X814" s="44"/>
      <c r="Y814" s="44"/>
      <c r="Z814" s="44"/>
      <c r="AA814" s="44"/>
    </row>
    <row r="815" spans="1:27" ht="15.75" customHeight="1" x14ac:dyDescent="0.25">
      <c r="A815" s="43">
        <v>842</v>
      </c>
      <c r="B815" s="43" t="s">
        <v>482</v>
      </c>
      <c r="C815" s="42" t="s">
        <v>4568</v>
      </c>
      <c r="D815" s="42" t="s">
        <v>4563</v>
      </c>
      <c r="E815" s="42" t="s">
        <v>4564</v>
      </c>
      <c r="F815" s="42" t="s">
        <v>4569</v>
      </c>
      <c r="G815" s="42" t="s">
        <v>4570</v>
      </c>
      <c r="H815" s="42" t="s">
        <v>554</v>
      </c>
      <c r="I815" s="42"/>
      <c r="J815" s="42"/>
      <c r="K815" s="42"/>
      <c r="L815" s="42" t="s">
        <v>579</v>
      </c>
      <c r="M815" s="42" t="s">
        <v>4571</v>
      </c>
      <c r="N815" s="42" t="s">
        <v>565</v>
      </c>
      <c r="O815" s="42"/>
      <c r="P815" s="42" t="s">
        <v>555</v>
      </c>
      <c r="Q815" s="42" t="s">
        <v>555</v>
      </c>
      <c r="R815" s="42" t="s">
        <v>555</v>
      </c>
      <c r="S815" s="42" t="s">
        <v>555</v>
      </c>
      <c r="T815" s="42" t="s">
        <v>555</v>
      </c>
      <c r="U815" s="42" t="s">
        <v>555</v>
      </c>
      <c r="V815" s="44"/>
      <c r="W815" s="44"/>
      <c r="X815" s="44"/>
      <c r="Y815" s="44"/>
      <c r="Z815" s="44"/>
      <c r="AA815" s="44"/>
    </row>
    <row r="816" spans="1:27" ht="15.75" customHeight="1" x14ac:dyDescent="0.25">
      <c r="A816" s="43">
        <v>843</v>
      </c>
      <c r="B816" s="43" t="s">
        <v>482</v>
      </c>
      <c r="C816" s="42" t="s">
        <v>4572</v>
      </c>
      <c r="D816" s="42" t="s">
        <v>555</v>
      </c>
      <c r="E816" s="42" t="s">
        <v>4573</v>
      </c>
      <c r="F816" s="42" t="s">
        <v>4574</v>
      </c>
      <c r="G816" s="42" t="s">
        <v>4575</v>
      </c>
      <c r="H816" s="42" t="s">
        <v>571</v>
      </c>
      <c r="I816" s="42"/>
      <c r="J816" s="42"/>
      <c r="K816" s="42"/>
      <c r="L816" s="42" t="s">
        <v>572</v>
      </c>
      <c r="M816" s="42" t="s">
        <v>4576</v>
      </c>
      <c r="N816" s="42" t="s">
        <v>565</v>
      </c>
      <c r="O816" s="42"/>
      <c r="P816" s="42" t="s">
        <v>555</v>
      </c>
      <c r="Q816" s="42" t="s">
        <v>555</v>
      </c>
      <c r="R816" s="42" t="s">
        <v>555</v>
      </c>
      <c r="S816" s="42" t="s">
        <v>555</v>
      </c>
      <c r="T816" s="42" t="s">
        <v>555</v>
      </c>
      <c r="U816" s="42" t="s">
        <v>555</v>
      </c>
      <c r="V816" s="44"/>
      <c r="W816" s="44"/>
      <c r="X816" s="44"/>
      <c r="Y816" s="44"/>
      <c r="Z816" s="44"/>
      <c r="AA816" s="44"/>
    </row>
    <row r="817" spans="1:27" ht="15.75" customHeight="1" x14ac:dyDescent="0.25">
      <c r="A817" s="43">
        <v>844</v>
      </c>
      <c r="B817" s="43" t="s">
        <v>482</v>
      </c>
      <c r="C817" s="42" t="s">
        <v>4577</v>
      </c>
      <c r="D817" s="42" t="s">
        <v>4578</v>
      </c>
      <c r="E817" s="42" t="s">
        <v>4579</v>
      </c>
      <c r="F817" s="42" t="s">
        <v>4580</v>
      </c>
      <c r="G817" s="42" t="s">
        <v>4581</v>
      </c>
      <c r="H817" s="42" t="s">
        <v>554</v>
      </c>
      <c r="I817" s="42"/>
      <c r="J817" s="42"/>
      <c r="K817" s="42"/>
      <c r="L817" s="42" t="s">
        <v>579</v>
      </c>
      <c r="M817" s="42" t="s">
        <v>4582</v>
      </c>
      <c r="N817" s="42" t="s">
        <v>565</v>
      </c>
      <c r="O817" s="42"/>
      <c r="P817" s="42" t="s">
        <v>555</v>
      </c>
      <c r="Q817" s="42" t="s">
        <v>555</v>
      </c>
      <c r="R817" s="42" t="s">
        <v>555</v>
      </c>
      <c r="S817" s="42" t="s">
        <v>555</v>
      </c>
      <c r="T817" s="42" t="s">
        <v>555</v>
      </c>
      <c r="U817" s="42" t="s">
        <v>555</v>
      </c>
      <c r="V817" s="44"/>
      <c r="W817" s="44"/>
      <c r="X817" s="44"/>
      <c r="Y817" s="44"/>
      <c r="Z817" s="44"/>
      <c r="AA817" s="44"/>
    </row>
    <row r="818" spans="1:27" ht="15.75" customHeight="1" x14ac:dyDescent="0.25">
      <c r="A818" s="43">
        <v>845</v>
      </c>
      <c r="B818" s="43" t="s">
        <v>482</v>
      </c>
      <c r="C818" s="42" t="s">
        <v>4583</v>
      </c>
      <c r="D818" s="42" t="s">
        <v>4584</v>
      </c>
      <c r="E818" s="42" t="s">
        <v>4585</v>
      </c>
      <c r="F818" s="42" t="s">
        <v>4586</v>
      </c>
      <c r="G818" s="42" t="s">
        <v>4587</v>
      </c>
      <c r="H818" s="42" t="s">
        <v>571</v>
      </c>
      <c r="I818" s="42"/>
      <c r="J818" s="42"/>
      <c r="K818" s="42"/>
      <c r="L818" s="42" t="s">
        <v>572</v>
      </c>
      <c r="M818" s="42" t="s">
        <v>4588</v>
      </c>
      <c r="N818" s="42" t="s">
        <v>565</v>
      </c>
      <c r="O818" s="42"/>
      <c r="P818" s="42" t="s">
        <v>555</v>
      </c>
      <c r="Q818" s="42" t="s">
        <v>555</v>
      </c>
      <c r="R818" s="42" t="s">
        <v>555</v>
      </c>
      <c r="S818" s="42" t="s">
        <v>555</v>
      </c>
      <c r="T818" s="42" t="s">
        <v>555</v>
      </c>
      <c r="U818" s="42" t="s">
        <v>555</v>
      </c>
      <c r="V818" s="44"/>
      <c r="W818" s="44"/>
      <c r="X818" s="44"/>
      <c r="Y818" s="44"/>
      <c r="Z818" s="44"/>
      <c r="AA818" s="44"/>
    </row>
    <row r="819" spans="1:27" ht="15.75" customHeight="1" x14ac:dyDescent="0.25">
      <c r="A819" s="43">
        <v>846</v>
      </c>
      <c r="B819" s="43" t="s">
        <v>482</v>
      </c>
      <c r="C819" s="42" t="s">
        <v>4589</v>
      </c>
      <c r="D819" s="42" t="s">
        <v>4590</v>
      </c>
      <c r="E819" s="42" t="s">
        <v>4591</v>
      </c>
      <c r="F819" s="42" t="s">
        <v>4592</v>
      </c>
      <c r="G819" s="42" t="s">
        <v>4593</v>
      </c>
      <c r="H819" s="42" t="s">
        <v>571</v>
      </c>
      <c r="I819" s="42"/>
      <c r="J819" s="42"/>
      <c r="K819" s="42"/>
      <c r="L819" s="42" t="s">
        <v>572</v>
      </c>
      <c r="M819" s="42" t="s">
        <v>4594</v>
      </c>
      <c r="N819" s="42" t="s">
        <v>565</v>
      </c>
      <c r="O819" s="42"/>
      <c r="P819" s="42" t="s">
        <v>555</v>
      </c>
      <c r="Q819" s="42" t="s">
        <v>555</v>
      </c>
      <c r="R819" s="42" t="s">
        <v>555</v>
      </c>
      <c r="S819" s="42" t="s">
        <v>555</v>
      </c>
      <c r="T819" s="42" t="s">
        <v>555</v>
      </c>
      <c r="U819" s="42" t="s">
        <v>555</v>
      </c>
      <c r="V819" s="44"/>
      <c r="W819" s="44"/>
      <c r="X819" s="44"/>
      <c r="Y819" s="44"/>
      <c r="Z819" s="44"/>
      <c r="AA819" s="44"/>
    </row>
    <row r="820" spans="1:27" ht="15.75" customHeight="1" x14ac:dyDescent="0.25">
      <c r="A820" s="43">
        <v>847</v>
      </c>
      <c r="B820" s="43" t="s">
        <v>482</v>
      </c>
      <c r="C820" s="42" t="s">
        <v>4595</v>
      </c>
      <c r="D820" s="42" t="s">
        <v>4596</v>
      </c>
      <c r="E820" s="42" t="s">
        <v>4597</v>
      </c>
      <c r="F820" s="42" t="s">
        <v>4598</v>
      </c>
      <c r="G820" s="42" t="s">
        <v>4599</v>
      </c>
      <c r="H820" s="42" t="s">
        <v>562</v>
      </c>
      <c r="I820" s="42"/>
      <c r="J820" s="42"/>
      <c r="K820" s="42"/>
      <c r="L820" s="42" t="s">
        <v>563</v>
      </c>
      <c r="M820" s="42" t="s">
        <v>4600</v>
      </c>
      <c r="N820" s="42" t="s">
        <v>565</v>
      </c>
      <c r="O820" s="42"/>
      <c r="P820" s="42" t="s">
        <v>555</v>
      </c>
      <c r="Q820" s="42" t="s">
        <v>555</v>
      </c>
      <c r="R820" s="42" t="s">
        <v>555</v>
      </c>
      <c r="S820" s="42" t="s">
        <v>555</v>
      </c>
      <c r="T820" s="42" t="s">
        <v>555</v>
      </c>
      <c r="U820" s="42" t="s">
        <v>555</v>
      </c>
      <c r="V820" s="44"/>
      <c r="W820" s="44"/>
      <c r="X820" s="44"/>
      <c r="Y820" s="44"/>
      <c r="Z820" s="44"/>
      <c r="AA820" s="44"/>
    </row>
    <row r="821" spans="1:27" ht="15.75" customHeight="1" x14ac:dyDescent="0.25">
      <c r="A821" s="43">
        <v>848</v>
      </c>
      <c r="B821" s="43" t="s">
        <v>482</v>
      </c>
      <c r="C821" s="42" t="s">
        <v>4601</v>
      </c>
      <c r="D821" s="42" t="s">
        <v>4602</v>
      </c>
      <c r="E821" s="42" t="s">
        <v>4603</v>
      </c>
      <c r="F821" s="42" t="s">
        <v>4604</v>
      </c>
      <c r="G821" s="42" t="s">
        <v>4605</v>
      </c>
      <c r="H821" s="42" t="s">
        <v>571</v>
      </c>
      <c r="I821" s="42"/>
      <c r="J821" s="42"/>
      <c r="K821" s="42"/>
      <c r="L821" s="42" t="s">
        <v>572</v>
      </c>
      <c r="M821" s="42" t="s">
        <v>4606</v>
      </c>
      <c r="N821" s="42" t="s">
        <v>565</v>
      </c>
      <c r="O821" s="42"/>
      <c r="P821" s="42" t="s">
        <v>555</v>
      </c>
      <c r="Q821" s="42" t="s">
        <v>555</v>
      </c>
      <c r="R821" s="42" t="s">
        <v>555</v>
      </c>
      <c r="S821" s="42" t="s">
        <v>555</v>
      </c>
      <c r="T821" s="42" t="s">
        <v>555</v>
      </c>
      <c r="U821" s="42" t="s">
        <v>555</v>
      </c>
      <c r="V821" s="44"/>
      <c r="W821" s="44"/>
      <c r="X821" s="44"/>
      <c r="Y821" s="44"/>
      <c r="Z821" s="44"/>
      <c r="AA821" s="44"/>
    </row>
    <row r="822" spans="1:27" ht="15.75" customHeight="1" x14ac:dyDescent="0.25">
      <c r="A822" s="43">
        <v>849</v>
      </c>
      <c r="B822" s="43" t="s">
        <v>482</v>
      </c>
      <c r="C822" s="42" t="s">
        <v>4607</v>
      </c>
      <c r="D822" s="42" t="s">
        <v>4608</v>
      </c>
      <c r="E822" s="42" t="s">
        <v>4609</v>
      </c>
      <c r="F822" s="42" t="s">
        <v>4610</v>
      </c>
      <c r="G822" s="42" t="s">
        <v>4611</v>
      </c>
      <c r="H822" s="42" t="s">
        <v>554</v>
      </c>
      <c r="I822" s="42"/>
      <c r="J822" s="42"/>
      <c r="K822" s="42"/>
      <c r="L822" s="42" t="s">
        <v>579</v>
      </c>
      <c r="M822" s="42" t="s">
        <v>4612</v>
      </c>
      <c r="N822" s="42" t="s">
        <v>565</v>
      </c>
      <c r="O822" s="42"/>
      <c r="P822" s="42" t="s">
        <v>555</v>
      </c>
      <c r="Q822" s="42" t="s">
        <v>555</v>
      </c>
      <c r="R822" s="42" t="s">
        <v>555</v>
      </c>
      <c r="S822" s="42" t="s">
        <v>555</v>
      </c>
      <c r="T822" s="42" t="s">
        <v>555</v>
      </c>
      <c r="U822" s="42" t="s">
        <v>555</v>
      </c>
      <c r="V822" s="44"/>
      <c r="W822" s="44"/>
      <c r="X822" s="44"/>
      <c r="Y822" s="44"/>
      <c r="Z822" s="44"/>
      <c r="AA822" s="44"/>
    </row>
    <row r="823" spans="1:27" ht="15.75" customHeight="1" x14ac:dyDescent="0.25">
      <c r="A823" s="43">
        <v>850</v>
      </c>
      <c r="B823" s="43" t="s">
        <v>482</v>
      </c>
      <c r="C823" s="42" t="s">
        <v>4613</v>
      </c>
      <c r="D823" s="42" t="s">
        <v>4614</v>
      </c>
      <c r="E823" s="42" t="s">
        <v>4615</v>
      </c>
      <c r="F823" s="42" t="s">
        <v>4616</v>
      </c>
      <c r="G823" s="42" t="s">
        <v>4617</v>
      </c>
      <c r="H823" s="42" t="s">
        <v>562</v>
      </c>
      <c r="I823" s="42"/>
      <c r="J823" s="42"/>
      <c r="K823" s="42"/>
      <c r="L823" s="42" t="s">
        <v>563</v>
      </c>
      <c r="M823" s="42" t="s">
        <v>4618</v>
      </c>
      <c r="N823" s="42" t="s">
        <v>565</v>
      </c>
      <c r="O823" s="42"/>
      <c r="P823" s="42" t="s">
        <v>555</v>
      </c>
      <c r="Q823" s="42" t="s">
        <v>555</v>
      </c>
      <c r="R823" s="42" t="s">
        <v>555</v>
      </c>
      <c r="S823" s="42" t="s">
        <v>555</v>
      </c>
      <c r="T823" s="42" t="s">
        <v>555</v>
      </c>
      <c r="U823" s="42" t="s">
        <v>555</v>
      </c>
      <c r="V823" s="44"/>
      <c r="W823" s="44"/>
      <c r="X823" s="44"/>
      <c r="Y823" s="44"/>
      <c r="Z823" s="44"/>
      <c r="AA823" s="44"/>
    </row>
    <row r="824" spans="1:27" ht="15.75" customHeight="1" x14ac:dyDescent="0.25">
      <c r="A824" s="43">
        <v>851</v>
      </c>
      <c r="B824" s="43" t="s">
        <v>482</v>
      </c>
      <c r="C824" s="42" t="s">
        <v>4619</v>
      </c>
      <c r="D824" s="42" t="s">
        <v>4620</v>
      </c>
      <c r="E824" s="42" t="s">
        <v>4621</v>
      </c>
      <c r="F824" s="42" t="s">
        <v>4622</v>
      </c>
      <c r="G824" s="42" t="s">
        <v>4623</v>
      </c>
      <c r="H824" s="42" t="s">
        <v>562</v>
      </c>
      <c r="I824" s="42"/>
      <c r="J824" s="42"/>
      <c r="K824" s="42"/>
      <c r="L824" s="42" t="s">
        <v>563</v>
      </c>
      <c r="M824" s="42" t="s">
        <v>4624</v>
      </c>
      <c r="N824" s="42" t="s">
        <v>565</v>
      </c>
      <c r="O824" s="42"/>
      <c r="P824" s="42" t="s">
        <v>555</v>
      </c>
      <c r="Q824" s="42" t="s">
        <v>555</v>
      </c>
      <c r="R824" s="42" t="s">
        <v>555</v>
      </c>
      <c r="S824" s="42" t="s">
        <v>555</v>
      </c>
      <c r="T824" s="42" t="s">
        <v>555</v>
      </c>
      <c r="U824" s="42" t="s">
        <v>555</v>
      </c>
      <c r="V824" s="44"/>
      <c r="W824" s="44"/>
      <c r="X824" s="44"/>
      <c r="Y824" s="44"/>
      <c r="Z824" s="44"/>
      <c r="AA824" s="44"/>
    </row>
    <row r="825" spans="1:27" ht="15.75" customHeight="1" x14ac:dyDescent="0.25">
      <c r="A825" s="43">
        <v>852</v>
      </c>
      <c r="B825" s="43" t="s">
        <v>482</v>
      </c>
      <c r="C825" s="42" t="s">
        <v>4625</v>
      </c>
      <c r="D825" s="42" t="s">
        <v>4626</v>
      </c>
      <c r="E825" s="42" t="s">
        <v>4627</v>
      </c>
      <c r="F825" s="42" t="s">
        <v>4628</v>
      </c>
      <c r="G825" s="42" t="s">
        <v>4629</v>
      </c>
      <c r="H825" s="42" t="s">
        <v>562</v>
      </c>
      <c r="I825" s="42"/>
      <c r="J825" s="42"/>
      <c r="K825" s="42"/>
      <c r="L825" s="42" t="s">
        <v>563</v>
      </c>
      <c r="M825" s="42" t="s">
        <v>4630</v>
      </c>
      <c r="N825" s="42" t="s">
        <v>565</v>
      </c>
      <c r="O825" s="42"/>
      <c r="P825" s="42" t="s">
        <v>555</v>
      </c>
      <c r="Q825" s="42" t="s">
        <v>555</v>
      </c>
      <c r="R825" s="42" t="s">
        <v>555</v>
      </c>
      <c r="S825" s="42" t="s">
        <v>555</v>
      </c>
      <c r="T825" s="42" t="s">
        <v>555</v>
      </c>
      <c r="U825" s="42" t="s">
        <v>555</v>
      </c>
      <c r="V825" s="44"/>
      <c r="W825" s="44"/>
      <c r="X825" s="44"/>
      <c r="Y825" s="44"/>
      <c r="Z825" s="44"/>
      <c r="AA825" s="44"/>
    </row>
    <row r="826" spans="1:27" ht="15.75" customHeight="1" x14ac:dyDescent="0.25">
      <c r="A826" s="43">
        <v>853</v>
      </c>
      <c r="B826" s="43" t="s">
        <v>482</v>
      </c>
      <c r="C826" s="42" t="s">
        <v>4631</v>
      </c>
      <c r="D826" s="42" t="s">
        <v>555</v>
      </c>
      <c r="E826" s="42" t="s">
        <v>4632</v>
      </c>
      <c r="F826" s="42" t="s">
        <v>4633</v>
      </c>
      <c r="G826" s="42" t="s">
        <v>4634</v>
      </c>
      <c r="H826" s="42" t="s">
        <v>571</v>
      </c>
      <c r="I826" s="42"/>
      <c r="J826" s="42"/>
      <c r="K826" s="42"/>
      <c r="L826" s="42" t="s">
        <v>572</v>
      </c>
      <c r="M826" s="42" t="s">
        <v>4635</v>
      </c>
      <c r="N826" s="42" t="s">
        <v>565</v>
      </c>
      <c r="O826" s="42"/>
      <c r="P826" s="42" t="s">
        <v>555</v>
      </c>
      <c r="Q826" s="42" t="s">
        <v>555</v>
      </c>
      <c r="R826" s="42" t="s">
        <v>555</v>
      </c>
      <c r="S826" s="42" t="s">
        <v>555</v>
      </c>
      <c r="T826" s="42" t="s">
        <v>555</v>
      </c>
      <c r="U826" s="42" t="s">
        <v>555</v>
      </c>
      <c r="V826" s="44"/>
      <c r="W826" s="44"/>
      <c r="X826" s="44"/>
      <c r="Y826" s="44"/>
      <c r="Z826" s="44"/>
      <c r="AA826" s="44"/>
    </row>
    <row r="827" spans="1:27" ht="15.75" customHeight="1" x14ac:dyDescent="0.25">
      <c r="A827" s="43">
        <v>854</v>
      </c>
      <c r="B827" s="43" t="s">
        <v>482</v>
      </c>
      <c r="C827" s="42" t="s">
        <v>4636</v>
      </c>
      <c r="D827" s="42" t="s">
        <v>555</v>
      </c>
      <c r="E827" s="42" t="s">
        <v>4632</v>
      </c>
      <c r="F827" s="42" t="s">
        <v>4637</v>
      </c>
      <c r="G827" s="42" t="s">
        <v>4638</v>
      </c>
      <c r="H827" s="42" t="s">
        <v>571</v>
      </c>
      <c r="I827" s="42"/>
      <c r="J827" s="42"/>
      <c r="K827" s="42"/>
      <c r="L827" s="42" t="s">
        <v>572</v>
      </c>
      <c r="M827" s="42" t="s">
        <v>4639</v>
      </c>
      <c r="N827" s="42" t="s">
        <v>565</v>
      </c>
      <c r="O827" s="42"/>
      <c r="P827" s="42" t="s">
        <v>555</v>
      </c>
      <c r="Q827" s="42" t="s">
        <v>555</v>
      </c>
      <c r="R827" s="42" t="s">
        <v>555</v>
      </c>
      <c r="S827" s="42" t="s">
        <v>555</v>
      </c>
      <c r="T827" s="42" t="s">
        <v>555</v>
      </c>
      <c r="U827" s="42" t="s">
        <v>555</v>
      </c>
      <c r="V827" s="44"/>
      <c r="W827" s="44"/>
      <c r="X827" s="44"/>
      <c r="Y827" s="44"/>
      <c r="Z827" s="44"/>
      <c r="AA827" s="44"/>
    </row>
    <row r="828" spans="1:27" ht="15.75" customHeight="1" x14ac:dyDescent="0.25">
      <c r="A828" s="43">
        <v>855</v>
      </c>
      <c r="B828" s="43" t="s">
        <v>482</v>
      </c>
      <c r="C828" s="42" t="s">
        <v>4640</v>
      </c>
      <c r="D828" s="42" t="s">
        <v>555</v>
      </c>
      <c r="E828" s="42" t="s">
        <v>4632</v>
      </c>
      <c r="F828" s="42" t="s">
        <v>4641</v>
      </c>
      <c r="G828" s="42" t="s">
        <v>4642</v>
      </c>
      <c r="H828" s="42" t="s">
        <v>571</v>
      </c>
      <c r="I828" s="42"/>
      <c r="J828" s="42"/>
      <c r="K828" s="42"/>
      <c r="L828" s="42" t="s">
        <v>572</v>
      </c>
      <c r="M828" s="42" t="s">
        <v>4643</v>
      </c>
      <c r="N828" s="42" t="s">
        <v>565</v>
      </c>
      <c r="O828" s="42"/>
      <c r="P828" s="42" t="s">
        <v>555</v>
      </c>
      <c r="Q828" s="42" t="s">
        <v>555</v>
      </c>
      <c r="R828" s="42" t="s">
        <v>555</v>
      </c>
      <c r="S828" s="42" t="s">
        <v>555</v>
      </c>
      <c r="T828" s="42" t="s">
        <v>555</v>
      </c>
      <c r="U828" s="42" t="s">
        <v>555</v>
      </c>
      <c r="V828" s="44"/>
      <c r="W828" s="44"/>
      <c r="X828" s="44"/>
      <c r="Y828" s="44"/>
      <c r="Z828" s="44"/>
      <c r="AA828" s="44"/>
    </row>
    <row r="829" spans="1:27" ht="15.75" customHeight="1" x14ac:dyDescent="0.25">
      <c r="A829" s="43">
        <v>856</v>
      </c>
      <c r="B829" s="43" t="s">
        <v>482</v>
      </c>
      <c r="C829" s="42" t="s">
        <v>4644</v>
      </c>
      <c r="D829" s="42" t="s">
        <v>4645</v>
      </c>
      <c r="E829" s="42" t="s">
        <v>4646</v>
      </c>
      <c r="F829" s="42" t="s">
        <v>4647</v>
      </c>
      <c r="G829" s="42" t="s">
        <v>4648</v>
      </c>
      <c r="H829" s="42" t="s">
        <v>571</v>
      </c>
      <c r="I829" s="42"/>
      <c r="J829" s="42"/>
      <c r="K829" s="42"/>
      <c r="L829" s="42" t="s">
        <v>572</v>
      </c>
      <c r="M829" s="42" t="s">
        <v>4649</v>
      </c>
      <c r="N829" s="42" t="s">
        <v>565</v>
      </c>
      <c r="O829" s="42"/>
      <c r="P829" s="42" t="s">
        <v>555</v>
      </c>
      <c r="Q829" s="42" t="s">
        <v>555</v>
      </c>
      <c r="R829" s="42" t="s">
        <v>555</v>
      </c>
      <c r="S829" s="42" t="s">
        <v>555</v>
      </c>
      <c r="T829" s="42" t="s">
        <v>555</v>
      </c>
      <c r="U829" s="42" t="s">
        <v>555</v>
      </c>
      <c r="V829" s="44"/>
      <c r="W829" s="44"/>
      <c r="X829" s="44"/>
      <c r="Y829" s="44"/>
      <c r="Z829" s="44"/>
      <c r="AA829" s="44"/>
    </row>
    <row r="830" spans="1:27" ht="15.75" customHeight="1" x14ac:dyDescent="0.25">
      <c r="A830" s="43">
        <v>857</v>
      </c>
      <c r="B830" s="43" t="s">
        <v>482</v>
      </c>
      <c r="C830" s="42" t="s">
        <v>4650</v>
      </c>
      <c r="D830" s="42" t="s">
        <v>4651</v>
      </c>
      <c r="E830" s="42" t="s">
        <v>4652</v>
      </c>
      <c r="F830" s="42" t="s">
        <v>4653</v>
      </c>
      <c r="G830" s="42" t="s">
        <v>4654</v>
      </c>
      <c r="H830" s="42" t="s">
        <v>571</v>
      </c>
      <c r="I830" s="42"/>
      <c r="J830" s="42"/>
      <c r="K830" s="42"/>
      <c r="L830" s="42" t="s">
        <v>572</v>
      </c>
      <c r="M830" s="42" t="s">
        <v>4655</v>
      </c>
      <c r="N830" s="42" t="s">
        <v>565</v>
      </c>
      <c r="O830" s="42"/>
      <c r="P830" s="42" t="s">
        <v>555</v>
      </c>
      <c r="Q830" s="42" t="s">
        <v>555</v>
      </c>
      <c r="R830" s="42" t="s">
        <v>555</v>
      </c>
      <c r="S830" s="42" t="s">
        <v>555</v>
      </c>
      <c r="T830" s="42" t="s">
        <v>555</v>
      </c>
      <c r="U830" s="42" t="s">
        <v>555</v>
      </c>
      <c r="V830" s="44"/>
      <c r="W830" s="44"/>
      <c r="X830" s="44"/>
      <c r="Y830" s="44"/>
      <c r="Z830" s="44"/>
      <c r="AA830" s="44"/>
    </row>
    <row r="831" spans="1:27" ht="15.75" customHeight="1" x14ac:dyDescent="0.25">
      <c r="A831" s="43">
        <v>858</v>
      </c>
      <c r="B831" s="43" t="s">
        <v>482</v>
      </c>
      <c r="C831" s="42" t="s">
        <v>4656</v>
      </c>
      <c r="D831" s="42" t="s">
        <v>4657</v>
      </c>
      <c r="E831" s="42" t="s">
        <v>4658</v>
      </c>
      <c r="F831" s="42" t="s">
        <v>4659</v>
      </c>
      <c r="G831" s="42" t="s">
        <v>4660</v>
      </c>
      <c r="H831" s="42" t="s">
        <v>562</v>
      </c>
      <c r="I831" s="42"/>
      <c r="J831" s="42"/>
      <c r="K831" s="42"/>
      <c r="L831" s="42" t="s">
        <v>563</v>
      </c>
      <c r="M831" s="42" t="s">
        <v>4661</v>
      </c>
      <c r="N831" s="42" t="s">
        <v>565</v>
      </c>
      <c r="O831" s="42"/>
      <c r="P831" s="42" t="s">
        <v>555</v>
      </c>
      <c r="Q831" s="42" t="s">
        <v>555</v>
      </c>
      <c r="R831" s="42" t="s">
        <v>555</v>
      </c>
      <c r="S831" s="42" t="s">
        <v>555</v>
      </c>
      <c r="T831" s="42" t="s">
        <v>555</v>
      </c>
      <c r="U831" s="42" t="s">
        <v>555</v>
      </c>
      <c r="V831" s="44"/>
      <c r="W831" s="44"/>
      <c r="X831" s="44"/>
      <c r="Y831" s="44"/>
      <c r="Z831" s="44"/>
      <c r="AA831" s="44"/>
    </row>
    <row r="832" spans="1:27" ht="15.75" customHeight="1" x14ac:dyDescent="0.25">
      <c r="A832" s="43">
        <v>859</v>
      </c>
      <c r="B832" s="43" t="s">
        <v>482</v>
      </c>
      <c r="C832" s="42" t="s">
        <v>4662</v>
      </c>
      <c r="D832" s="42" t="s">
        <v>4663</v>
      </c>
      <c r="E832" s="42" t="s">
        <v>4664</v>
      </c>
      <c r="F832" s="42" t="s">
        <v>4665</v>
      </c>
      <c r="G832" s="42" t="s">
        <v>4666</v>
      </c>
      <c r="H832" s="42" t="s">
        <v>571</v>
      </c>
      <c r="I832" s="42"/>
      <c r="J832" s="42"/>
      <c r="K832" s="42"/>
      <c r="L832" s="42" t="s">
        <v>572</v>
      </c>
      <c r="M832" s="42" t="s">
        <v>4667</v>
      </c>
      <c r="N832" s="42" t="s">
        <v>565</v>
      </c>
      <c r="O832" s="42"/>
      <c r="P832" s="42" t="s">
        <v>555</v>
      </c>
      <c r="Q832" s="42" t="s">
        <v>555</v>
      </c>
      <c r="R832" s="42" t="s">
        <v>555</v>
      </c>
      <c r="S832" s="42" t="s">
        <v>555</v>
      </c>
      <c r="T832" s="42" t="s">
        <v>555</v>
      </c>
      <c r="U832" s="42" t="s">
        <v>555</v>
      </c>
      <c r="V832" s="44"/>
      <c r="W832" s="44"/>
      <c r="X832" s="44"/>
      <c r="Y832" s="44"/>
      <c r="Z832" s="44"/>
      <c r="AA832" s="44"/>
    </row>
    <row r="833" spans="1:27" ht="15.75" customHeight="1" x14ac:dyDescent="0.25">
      <c r="A833" s="43">
        <v>860</v>
      </c>
      <c r="B833" s="43" t="s">
        <v>482</v>
      </c>
      <c r="C833" s="42" t="s">
        <v>4668</v>
      </c>
      <c r="D833" s="42" t="s">
        <v>4669</v>
      </c>
      <c r="E833" s="42" t="s">
        <v>4670</v>
      </c>
      <c r="F833" s="42" t="s">
        <v>4671</v>
      </c>
      <c r="G833" s="42" t="s">
        <v>4672</v>
      </c>
      <c r="H833" s="42" t="s">
        <v>571</v>
      </c>
      <c r="I833" s="42"/>
      <c r="J833" s="42"/>
      <c r="K833" s="42"/>
      <c r="L833" s="42" t="s">
        <v>572</v>
      </c>
      <c r="M833" s="42" t="s">
        <v>4673</v>
      </c>
      <c r="N833" s="42" t="s">
        <v>565</v>
      </c>
      <c r="O833" s="42"/>
      <c r="P833" s="42" t="s">
        <v>555</v>
      </c>
      <c r="Q833" s="42" t="s">
        <v>555</v>
      </c>
      <c r="R833" s="42" t="s">
        <v>555</v>
      </c>
      <c r="S833" s="42" t="s">
        <v>555</v>
      </c>
      <c r="T833" s="42" t="s">
        <v>555</v>
      </c>
      <c r="U833" s="42" t="s">
        <v>555</v>
      </c>
      <c r="V833" s="44"/>
      <c r="W833" s="44"/>
      <c r="X833" s="44"/>
      <c r="Y833" s="44"/>
      <c r="Z833" s="44"/>
      <c r="AA833" s="44"/>
    </row>
    <row r="834" spans="1:27" ht="15.75" customHeight="1" x14ac:dyDescent="0.25">
      <c r="A834" s="43">
        <v>861</v>
      </c>
      <c r="B834" s="43" t="s">
        <v>482</v>
      </c>
      <c r="C834" s="42" t="s">
        <v>4674</v>
      </c>
      <c r="D834" s="42" t="s">
        <v>4675</v>
      </c>
      <c r="E834" s="42" t="s">
        <v>4676</v>
      </c>
      <c r="F834" s="42" t="s">
        <v>4677</v>
      </c>
      <c r="G834" s="42" t="s">
        <v>4678</v>
      </c>
      <c r="H834" s="42" t="s">
        <v>554</v>
      </c>
      <c r="I834" s="42"/>
      <c r="J834" s="42"/>
      <c r="K834" s="42"/>
      <c r="L834" s="42" t="s">
        <v>579</v>
      </c>
      <c r="M834" s="42" t="s">
        <v>4679</v>
      </c>
      <c r="N834" s="42" t="s">
        <v>565</v>
      </c>
      <c r="O834" s="42"/>
      <c r="P834" s="42" t="s">
        <v>555</v>
      </c>
      <c r="Q834" s="42" t="s">
        <v>555</v>
      </c>
      <c r="R834" s="42" t="s">
        <v>555</v>
      </c>
      <c r="S834" s="42" t="s">
        <v>555</v>
      </c>
      <c r="T834" s="42" t="s">
        <v>555</v>
      </c>
      <c r="U834" s="42" t="s">
        <v>555</v>
      </c>
      <c r="V834" s="44"/>
      <c r="W834" s="44"/>
      <c r="X834" s="44"/>
      <c r="Y834" s="44"/>
      <c r="Z834" s="44"/>
      <c r="AA834" s="44"/>
    </row>
    <row r="835" spans="1:27" ht="15.75" customHeight="1" x14ac:dyDescent="0.25">
      <c r="A835" s="43">
        <v>862</v>
      </c>
      <c r="B835" s="43" t="s">
        <v>482</v>
      </c>
      <c r="C835" s="42" t="s">
        <v>4680</v>
      </c>
      <c r="D835" s="42" t="s">
        <v>555</v>
      </c>
      <c r="E835" s="42" t="s">
        <v>4681</v>
      </c>
      <c r="F835" s="42" t="s">
        <v>4682</v>
      </c>
      <c r="G835" s="42" t="s">
        <v>4683</v>
      </c>
      <c r="H835" s="42" t="s">
        <v>571</v>
      </c>
      <c r="I835" s="42"/>
      <c r="J835" s="42"/>
      <c r="K835" s="42"/>
      <c r="L835" s="42" t="s">
        <v>572</v>
      </c>
      <c r="M835" s="42" t="s">
        <v>4684</v>
      </c>
      <c r="N835" s="42" t="s">
        <v>565</v>
      </c>
      <c r="O835" s="42"/>
      <c r="P835" s="42" t="s">
        <v>555</v>
      </c>
      <c r="Q835" s="42" t="s">
        <v>555</v>
      </c>
      <c r="R835" s="42" t="s">
        <v>555</v>
      </c>
      <c r="S835" s="42" t="s">
        <v>555</v>
      </c>
      <c r="T835" s="42" t="s">
        <v>555</v>
      </c>
      <c r="U835" s="42" t="s">
        <v>555</v>
      </c>
      <c r="V835" s="44"/>
      <c r="W835" s="44"/>
      <c r="X835" s="44"/>
      <c r="Y835" s="44"/>
      <c r="Z835" s="44"/>
      <c r="AA835" s="44"/>
    </row>
    <row r="836" spans="1:27" ht="15.75" customHeight="1" x14ac:dyDescent="0.25">
      <c r="A836" s="43">
        <v>863</v>
      </c>
      <c r="B836" s="43" t="s">
        <v>482</v>
      </c>
      <c r="C836" s="42" t="s">
        <v>4685</v>
      </c>
      <c r="D836" s="42" t="s">
        <v>555</v>
      </c>
      <c r="E836" s="42" t="s">
        <v>4681</v>
      </c>
      <c r="F836" s="42" t="s">
        <v>4686</v>
      </c>
      <c r="G836" s="42" t="s">
        <v>4687</v>
      </c>
      <c r="H836" s="42" t="s">
        <v>571</v>
      </c>
      <c r="I836" s="42"/>
      <c r="J836" s="42"/>
      <c r="K836" s="42"/>
      <c r="L836" s="42" t="s">
        <v>572</v>
      </c>
      <c r="M836" s="42" t="s">
        <v>4688</v>
      </c>
      <c r="N836" s="42" t="s">
        <v>565</v>
      </c>
      <c r="O836" s="42"/>
      <c r="P836" s="42" t="s">
        <v>555</v>
      </c>
      <c r="Q836" s="42" t="s">
        <v>555</v>
      </c>
      <c r="R836" s="42" t="s">
        <v>555</v>
      </c>
      <c r="S836" s="42" t="s">
        <v>555</v>
      </c>
      <c r="T836" s="42" t="s">
        <v>555</v>
      </c>
      <c r="U836" s="42" t="s">
        <v>555</v>
      </c>
      <c r="V836" s="44"/>
      <c r="W836" s="44"/>
      <c r="X836" s="44"/>
      <c r="Y836" s="44"/>
      <c r="Z836" s="44"/>
      <c r="AA836" s="44"/>
    </row>
    <row r="837" spans="1:27" ht="15.75" customHeight="1" x14ac:dyDescent="0.25">
      <c r="A837" s="43">
        <v>864</v>
      </c>
      <c r="B837" s="43" t="s">
        <v>482</v>
      </c>
      <c r="C837" s="42" t="s">
        <v>4689</v>
      </c>
      <c r="D837" s="42" t="s">
        <v>555</v>
      </c>
      <c r="E837" s="42" t="s">
        <v>4681</v>
      </c>
      <c r="F837" s="42" t="s">
        <v>4690</v>
      </c>
      <c r="G837" s="42" t="s">
        <v>4691</v>
      </c>
      <c r="H837" s="42" t="s">
        <v>571</v>
      </c>
      <c r="I837" s="42"/>
      <c r="J837" s="42"/>
      <c r="K837" s="42"/>
      <c r="L837" s="42" t="s">
        <v>572</v>
      </c>
      <c r="M837" s="42" t="s">
        <v>4692</v>
      </c>
      <c r="N837" s="42" t="s">
        <v>565</v>
      </c>
      <c r="O837" s="42"/>
      <c r="P837" s="42" t="s">
        <v>555</v>
      </c>
      <c r="Q837" s="42" t="s">
        <v>555</v>
      </c>
      <c r="R837" s="42" t="s">
        <v>555</v>
      </c>
      <c r="S837" s="42" t="s">
        <v>555</v>
      </c>
      <c r="T837" s="42" t="s">
        <v>555</v>
      </c>
      <c r="U837" s="42" t="s">
        <v>555</v>
      </c>
      <c r="V837" s="44"/>
      <c r="W837" s="44"/>
      <c r="X837" s="44"/>
      <c r="Y837" s="44"/>
      <c r="Z837" s="44"/>
      <c r="AA837" s="44"/>
    </row>
    <row r="838" spans="1:27" ht="15.75" customHeight="1" x14ac:dyDescent="0.25">
      <c r="A838" s="43">
        <v>865</v>
      </c>
      <c r="B838" s="43" t="s">
        <v>482</v>
      </c>
      <c r="C838" s="42" t="s">
        <v>4693</v>
      </c>
      <c r="D838" s="42" t="s">
        <v>555</v>
      </c>
      <c r="E838" s="42" t="s">
        <v>4694</v>
      </c>
      <c r="F838" s="42" t="s">
        <v>4695</v>
      </c>
      <c r="G838" s="42" t="s">
        <v>4696</v>
      </c>
      <c r="H838" s="42" t="s">
        <v>571</v>
      </c>
      <c r="I838" s="42"/>
      <c r="J838" s="42"/>
      <c r="K838" s="42"/>
      <c r="L838" s="42" t="s">
        <v>572</v>
      </c>
      <c r="M838" s="42" t="s">
        <v>4697</v>
      </c>
      <c r="N838" s="42" t="s">
        <v>565</v>
      </c>
      <c r="O838" s="42"/>
      <c r="P838" s="42" t="s">
        <v>555</v>
      </c>
      <c r="Q838" s="42" t="s">
        <v>555</v>
      </c>
      <c r="R838" s="42" t="s">
        <v>555</v>
      </c>
      <c r="S838" s="42" t="s">
        <v>555</v>
      </c>
      <c r="T838" s="42" t="s">
        <v>555</v>
      </c>
      <c r="U838" s="42" t="s">
        <v>555</v>
      </c>
      <c r="V838" s="44"/>
      <c r="W838" s="44"/>
      <c r="X838" s="44"/>
      <c r="Y838" s="44"/>
      <c r="Z838" s="44"/>
      <c r="AA838" s="44"/>
    </row>
    <row r="839" spans="1:27" ht="15.75" customHeight="1" x14ac:dyDescent="0.25">
      <c r="A839" s="43">
        <v>866</v>
      </c>
      <c r="B839" s="43" t="s">
        <v>482</v>
      </c>
      <c r="C839" s="42" t="s">
        <v>4698</v>
      </c>
      <c r="D839" s="42" t="s">
        <v>4699</v>
      </c>
      <c r="E839" s="42" t="s">
        <v>4700</v>
      </c>
      <c r="F839" s="42" t="s">
        <v>4701</v>
      </c>
      <c r="G839" s="42" t="s">
        <v>4702</v>
      </c>
      <c r="H839" s="42" t="s">
        <v>571</v>
      </c>
      <c r="I839" s="42"/>
      <c r="J839" s="42"/>
      <c r="K839" s="42"/>
      <c r="L839" s="42" t="s">
        <v>572</v>
      </c>
      <c r="M839" s="42" t="s">
        <v>4703</v>
      </c>
      <c r="N839" s="42" t="s">
        <v>565</v>
      </c>
      <c r="O839" s="42"/>
      <c r="P839" s="42" t="s">
        <v>555</v>
      </c>
      <c r="Q839" s="42" t="s">
        <v>555</v>
      </c>
      <c r="R839" s="42" t="s">
        <v>555</v>
      </c>
      <c r="S839" s="42" t="s">
        <v>555</v>
      </c>
      <c r="T839" s="42" t="s">
        <v>555</v>
      </c>
      <c r="U839" s="42" t="s">
        <v>555</v>
      </c>
      <c r="V839" s="44"/>
      <c r="W839" s="44"/>
      <c r="X839" s="44"/>
      <c r="Y839" s="44"/>
      <c r="Z839" s="44"/>
      <c r="AA839" s="44"/>
    </row>
    <row r="840" spans="1:27" ht="15.75" customHeight="1" x14ac:dyDescent="0.25">
      <c r="A840" s="43">
        <v>867</v>
      </c>
      <c r="B840" s="43" t="s">
        <v>482</v>
      </c>
      <c r="C840" s="42" t="s">
        <v>4704</v>
      </c>
      <c r="D840" s="42" t="s">
        <v>4705</v>
      </c>
      <c r="E840" s="42" t="s">
        <v>4706</v>
      </c>
      <c r="F840" s="42" t="s">
        <v>4707</v>
      </c>
      <c r="G840" s="42" t="s">
        <v>4708</v>
      </c>
      <c r="H840" s="42" t="s">
        <v>554</v>
      </c>
      <c r="I840" s="42"/>
      <c r="J840" s="42"/>
      <c r="K840" s="42"/>
      <c r="L840" s="42" t="s">
        <v>579</v>
      </c>
      <c r="M840" s="42" t="s">
        <v>4709</v>
      </c>
      <c r="N840" s="42" t="s">
        <v>565</v>
      </c>
      <c r="O840" s="42"/>
      <c r="P840" s="42" t="s">
        <v>555</v>
      </c>
      <c r="Q840" s="42" t="s">
        <v>555</v>
      </c>
      <c r="R840" s="42" t="s">
        <v>555</v>
      </c>
      <c r="S840" s="42" t="s">
        <v>555</v>
      </c>
      <c r="T840" s="42" t="s">
        <v>555</v>
      </c>
      <c r="U840" s="42" t="s">
        <v>555</v>
      </c>
      <c r="V840" s="44"/>
      <c r="W840" s="44"/>
      <c r="X840" s="44"/>
      <c r="Y840" s="44"/>
      <c r="Z840" s="44"/>
      <c r="AA840" s="44"/>
    </row>
    <row r="841" spans="1:27" ht="15.75" customHeight="1" x14ac:dyDescent="0.25">
      <c r="A841" s="43">
        <v>868</v>
      </c>
      <c r="B841" s="43" t="s">
        <v>482</v>
      </c>
      <c r="C841" s="42" t="s">
        <v>4710</v>
      </c>
      <c r="D841" s="42" t="s">
        <v>4711</v>
      </c>
      <c r="E841" s="42" t="s">
        <v>4712</v>
      </c>
      <c r="F841" s="42" t="s">
        <v>4713</v>
      </c>
      <c r="G841" s="42" t="s">
        <v>4714</v>
      </c>
      <c r="H841" s="42" t="s">
        <v>571</v>
      </c>
      <c r="I841" s="42"/>
      <c r="J841" s="42"/>
      <c r="K841" s="42"/>
      <c r="L841" s="42" t="s">
        <v>572</v>
      </c>
      <c r="M841" s="42" t="s">
        <v>4715</v>
      </c>
      <c r="N841" s="42" t="s">
        <v>565</v>
      </c>
      <c r="O841" s="42"/>
      <c r="P841" s="42" t="s">
        <v>555</v>
      </c>
      <c r="Q841" s="42" t="s">
        <v>555</v>
      </c>
      <c r="R841" s="42" t="s">
        <v>555</v>
      </c>
      <c r="S841" s="42" t="s">
        <v>555</v>
      </c>
      <c r="T841" s="42" t="s">
        <v>555</v>
      </c>
      <c r="U841" s="42" t="s">
        <v>555</v>
      </c>
      <c r="V841" s="44"/>
      <c r="W841" s="44"/>
      <c r="X841" s="44"/>
      <c r="Y841" s="44"/>
      <c r="Z841" s="44"/>
      <c r="AA841" s="44"/>
    </row>
    <row r="842" spans="1:27" ht="15.75" customHeight="1" x14ac:dyDescent="0.25">
      <c r="A842" s="43">
        <v>869</v>
      </c>
      <c r="B842" s="43" t="s">
        <v>482</v>
      </c>
      <c r="C842" s="42" t="s">
        <v>4716</v>
      </c>
      <c r="D842" s="42" t="s">
        <v>4717</v>
      </c>
      <c r="E842" s="42" t="s">
        <v>4718</v>
      </c>
      <c r="F842" s="42" t="s">
        <v>4719</v>
      </c>
      <c r="G842" s="42" t="s">
        <v>4720</v>
      </c>
      <c r="H842" s="42" t="s">
        <v>571</v>
      </c>
      <c r="I842" s="42"/>
      <c r="J842" s="42"/>
      <c r="K842" s="42"/>
      <c r="L842" s="42" t="s">
        <v>572</v>
      </c>
      <c r="M842" s="42" t="s">
        <v>4721</v>
      </c>
      <c r="N842" s="42" t="s">
        <v>565</v>
      </c>
      <c r="O842" s="42"/>
      <c r="P842" s="42" t="s">
        <v>555</v>
      </c>
      <c r="Q842" s="42" t="s">
        <v>555</v>
      </c>
      <c r="R842" s="42" t="s">
        <v>555</v>
      </c>
      <c r="S842" s="42" t="s">
        <v>555</v>
      </c>
      <c r="T842" s="42" t="s">
        <v>555</v>
      </c>
      <c r="U842" s="42" t="s">
        <v>555</v>
      </c>
      <c r="V842" s="44"/>
      <c r="W842" s="44"/>
      <c r="X842" s="44"/>
      <c r="Y842" s="44"/>
      <c r="Z842" s="44"/>
      <c r="AA842" s="44"/>
    </row>
    <row r="843" spans="1:27" ht="15.75" customHeight="1" x14ac:dyDescent="0.25">
      <c r="A843" s="43">
        <v>870</v>
      </c>
      <c r="B843" s="43" t="s">
        <v>482</v>
      </c>
      <c r="C843" s="42" t="s">
        <v>4722</v>
      </c>
      <c r="D843" s="42" t="s">
        <v>4723</v>
      </c>
      <c r="E843" s="42" t="s">
        <v>4724</v>
      </c>
      <c r="F843" s="42" t="s">
        <v>4725</v>
      </c>
      <c r="G843" s="42" t="s">
        <v>4726</v>
      </c>
      <c r="H843" s="42" t="s">
        <v>562</v>
      </c>
      <c r="I843" s="42"/>
      <c r="J843" s="42"/>
      <c r="K843" s="42"/>
      <c r="L843" s="42" t="s">
        <v>563</v>
      </c>
      <c r="M843" s="42" t="s">
        <v>4727</v>
      </c>
      <c r="N843" s="42" t="s">
        <v>565</v>
      </c>
      <c r="O843" s="42"/>
      <c r="P843" s="42" t="s">
        <v>555</v>
      </c>
      <c r="Q843" s="42" t="s">
        <v>555</v>
      </c>
      <c r="R843" s="42" t="s">
        <v>555</v>
      </c>
      <c r="S843" s="42" t="s">
        <v>555</v>
      </c>
      <c r="T843" s="42" t="s">
        <v>555</v>
      </c>
      <c r="U843" s="42" t="s">
        <v>555</v>
      </c>
      <c r="V843" s="44"/>
      <c r="W843" s="44"/>
      <c r="X843" s="44"/>
      <c r="Y843" s="44"/>
      <c r="Z843" s="44"/>
      <c r="AA843" s="44"/>
    </row>
    <row r="844" spans="1:27" ht="15.75" customHeight="1" x14ac:dyDescent="0.25">
      <c r="A844" s="43">
        <v>871</v>
      </c>
      <c r="B844" s="43" t="s">
        <v>482</v>
      </c>
      <c r="C844" s="42" t="s">
        <v>4728</v>
      </c>
      <c r="D844" s="42" t="s">
        <v>555</v>
      </c>
      <c r="E844" s="42" t="s">
        <v>4728</v>
      </c>
      <c r="F844" s="42" t="s">
        <v>4729</v>
      </c>
      <c r="G844" s="42" t="s">
        <v>4730</v>
      </c>
      <c r="H844" s="42" t="s">
        <v>571</v>
      </c>
      <c r="I844" s="42"/>
      <c r="J844" s="42"/>
      <c r="K844" s="42"/>
      <c r="L844" s="42" t="s">
        <v>572</v>
      </c>
      <c r="M844" s="42" t="s">
        <v>4731</v>
      </c>
      <c r="N844" s="42" t="s">
        <v>565</v>
      </c>
      <c r="O844" s="42"/>
      <c r="P844" s="42" t="s">
        <v>555</v>
      </c>
      <c r="Q844" s="42" t="s">
        <v>555</v>
      </c>
      <c r="R844" s="42" t="s">
        <v>555</v>
      </c>
      <c r="S844" s="42" t="s">
        <v>555</v>
      </c>
      <c r="T844" s="42" t="s">
        <v>555</v>
      </c>
      <c r="U844" s="42" t="s">
        <v>555</v>
      </c>
      <c r="V844" s="44"/>
      <c r="W844" s="44"/>
      <c r="X844" s="44"/>
      <c r="Y844" s="44"/>
      <c r="Z844" s="44"/>
      <c r="AA844" s="44"/>
    </row>
    <row r="845" spans="1:27" ht="15.75" customHeight="1" x14ac:dyDescent="0.25">
      <c r="A845" s="43">
        <v>872</v>
      </c>
      <c r="B845" s="43" t="s">
        <v>482</v>
      </c>
      <c r="C845" s="42" t="s">
        <v>4732</v>
      </c>
      <c r="D845" s="42" t="s">
        <v>555</v>
      </c>
      <c r="E845" s="42" t="s">
        <v>4732</v>
      </c>
      <c r="F845" s="42" t="s">
        <v>4733</v>
      </c>
      <c r="G845" s="42" t="s">
        <v>4734</v>
      </c>
      <c r="H845" s="42" t="s">
        <v>571</v>
      </c>
      <c r="I845" s="42"/>
      <c r="J845" s="42"/>
      <c r="K845" s="42"/>
      <c r="L845" s="42" t="s">
        <v>572</v>
      </c>
      <c r="M845" s="42" t="s">
        <v>4735</v>
      </c>
      <c r="N845" s="42" t="s">
        <v>565</v>
      </c>
      <c r="O845" s="42"/>
      <c r="P845" s="42" t="s">
        <v>555</v>
      </c>
      <c r="Q845" s="42" t="s">
        <v>555</v>
      </c>
      <c r="R845" s="42" t="s">
        <v>555</v>
      </c>
      <c r="S845" s="42" t="s">
        <v>555</v>
      </c>
      <c r="T845" s="42" t="s">
        <v>555</v>
      </c>
      <c r="U845" s="42" t="s">
        <v>555</v>
      </c>
      <c r="V845" s="44"/>
      <c r="W845" s="44"/>
      <c r="X845" s="44"/>
      <c r="Y845" s="44"/>
      <c r="Z845" s="44"/>
      <c r="AA845" s="44"/>
    </row>
    <row r="846" spans="1:27" ht="15.75" customHeight="1" x14ac:dyDescent="0.25">
      <c r="A846" s="43">
        <v>873</v>
      </c>
      <c r="B846" s="43" t="s">
        <v>482</v>
      </c>
      <c r="C846" s="42" t="s">
        <v>4736</v>
      </c>
      <c r="D846" s="42" t="s">
        <v>555</v>
      </c>
      <c r="E846" s="42" t="s">
        <v>4736</v>
      </c>
      <c r="F846" s="42" t="s">
        <v>4737</v>
      </c>
      <c r="G846" s="42" t="s">
        <v>4738</v>
      </c>
      <c r="H846" s="42" t="s">
        <v>571</v>
      </c>
      <c r="I846" s="42"/>
      <c r="J846" s="42"/>
      <c r="K846" s="42"/>
      <c r="L846" s="42" t="s">
        <v>572</v>
      </c>
      <c r="M846" s="42" t="s">
        <v>4739</v>
      </c>
      <c r="N846" s="42" t="s">
        <v>565</v>
      </c>
      <c r="O846" s="42"/>
      <c r="P846" s="42" t="s">
        <v>555</v>
      </c>
      <c r="Q846" s="42" t="s">
        <v>555</v>
      </c>
      <c r="R846" s="42" t="s">
        <v>555</v>
      </c>
      <c r="S846" s="42" t="s">
        <v>555</v>
      </c>
      <c r="T846" s="42" t="s">
        <v>555</v>
      </c>
      <c r="U846" s="42" t="s">
        <v>555</v>
      </c>
      <c r="V846" s="44"/>
      <c r="W846" s="44"/>
      <c r="X846" s="44"/>
      <c r="Y846" s="44"/>
      <c r="Z846" s="44"/>
      <c r="AA846" s="44"/>
    </row>
    <row r="847" spans="1:27" ht="15.75" customHeight="1" x14ac:dyDescent="0.25">
      <c r="A847" s="43">
        <v>874</v>
      </c>
      <c r="B847" s="43" t="s">
        <v>482</v>
      </c>
      <c r="C847" s="42" t="s">
        <v>4740</v>
      </c>
      <c r="D847" s="42" t="s">
        <v>4741</v>
      </c>
      <c r="E847" s="42" t="s">
        <v>4742</v>
      </c>
      <c r="F847" s="42" t="s">
        <v>4743</v>
      </c>
      <c r="G847" s="42" t="s">
        <v>4744</v>
      </c>
      <c r="H847" s="42" t="s">
        <v>554</v>
      </c>
      <c r="I847" s="42"/>
      <c r="J847" s="42"/>
      <c r="K847" s="42"/>
      <c r="L847" s="42" t="s">
        <v>579</v>
      </c>
      <c r="M847" s="42" t="s">
        <v>4745</v>
      </c>
      <c r="N847" s="42" t="s">
        <v>565</v>
      </c>
      <c r="O847" s="42"/>
      <c r="P847" s="42" t="s">
        <v>555</v>
      </c>
      <c r="Q847" s="42" t="s">
        <v>555</v>
      </c>
      <c r="R847" s="42" t="s">
        <v>555</v>
      </c>
      <c r="S847" s="42" t="s">
        <v>555</v>
      </c>
      <c r="T847" s="42" t="s">
        <v>555</v>
      </c>
      <c r="U847" s="42" t="s">
        <v>555</v>
      </c>
      <c r="V847" s="44"/>
      <c r="W847" s="44"/>
      <c r="X847" s="44"/>
      <c r="Y847" s="44"/>
      <c r="Z847" s="44"/>
      <c r="AA847" s="44"/>
    </row>
    <row r="848" spans="1:27" ht="15.75" customHeight="1" x14ac:dyDescent="0.25">
      <c r="A848" s="43">
        <v>875</v>
      </c>
      <c r="B848" s="43" t="s">
        <v>482</v>
      </c>
      <c r="C848" s="42" t="s">
        <v>4746</v>
      </c>
      <c r="D848" s="42" t="s">
        <v>4747</v>
      </c>
      <c r="E848" s="42" t="s">
        <v>4748</v>
      </c>
      <c r="F848" s="42" t="s">
        <v>4749</v>
      </c>
      <c r="G848" s="42" t="s">
        <v>4750</v>
      </c>
      <c r="H848" s="42" t="s">
        <v>554</v>
      </c>
      <c r="I848" s="42"/>
      <c r="J848" s="42"/>
      <c r="K848" s="42"/>
      <c r="L848" s="42" t="s">
        <v>579</v>
      </c>
      <c r="M848" s="42" t="s">
        <v>4751</v>
      </c>
      <c r="N848" s="42" t="s">
        <v>565</v>
      </c>
      <c r="O848" s="42"/>
      <c r="P848" s="42" t="s">
        <v>555</v>
      </c>
      <c r="Q848" s="42" t="s">
        <v>555</v>
      </c>
      <c r="R848" s="42" t="s">
        <v>555</v>
      </c>
      <c r="S848" s="42" t="s">
        <v>555</v>
      </c>
      <c r="T848" s="42" t="s">
        <v>555</v>
      </c>
      <c r="U848" s="42" t="s">
        <v>555</v>
      </c>
      <c r="V848" s="44"/>
      <c r="W848" s="44"/>
      <c r="X848" s="44"/>
      <c r="Y848" s="44"/>
      <c r="Z848" s="44"/>
      <c r="AA848" s="44"/>
    </row>
    <row r="849" spans="1:27" ht="15.75" customHeight="1" x14ac:dyDescent="0.25">
      <c r="A849" s="43">
        <v>876</v>
      </c>
      <c r="B849" s="43" t="s">
        <v>482</v>
      </c>
      <c r="C849" s="42" t="s">
        <v>4752</v>
      </c>
      <c r="D849" s="42" t="s">
        <v>4753</v>
      </c>
      <c r="E849" s="42" t="s">
        <v>4754</v>
      </c>
      <c r="F849" s="42" t="s">
        <v>4755</v>
      </c>
      <c r="G849" s="42" t="s">
        <v>4756</v>
      </c>
      <c r="H849" s="42" t="s">
        <v>554</v>
      </c>
      <c r="I849" s="42"/>
      <c r="J849" s="42"/>
      <c r="K849" s="42"/>
      <c r="L849" s="42" t="s">
        <v>579</v>
      </c>
      <c r="M849" s="42" t="s">
        <v>4757</v>
      </c>
      <c r="N849" s="42" t="s">
        <v>565</v>
      </c>
      <c r="O849" s="42"/>
      <c r="P849" s="42" t="s">
        <v>555</v>
      </c>
      <c r="Q849" s="42" t="s">
        <v>555</v>
      </c>
      <c r="R849" s="42" t="s">
        <v>555</v>
      </c>
      <c r="S849" s="42" t="s">
        <v>555</v>
      </c>
      <c r="T849" s="42" t="s">
        <v>555</v>
      </c>
      <c r="U849" s="42" t="s">
        <v>555</v>
      </c>
      <c r="V849" s="44"/>
      <c r="W849" s="44"/>
      <c r="X849" s="44"/>
      <c r="Y849" s="44"/>
      <c r="Z849" s="44"/>
      <c r="AA849" s="44"/>
    </row>
    <row r="850" spans="1:27" ht="15.75" customHeight="1" x14ac:dyDescent="0.25">
      <c r="A850" s="43">
        <v>877</v>
      </c>
      <c r="B850" s="43" t="s">
        <v>482</v>
      </c>
      <c r="C850" s="42" t="s">
        <v>4758</v>
      </c>
      <c r="D850" s="42" t="s">
        <v>555</v>
      </c>
      <c r="E850" s="42" t="s">
        <v>4759</v>
      </c>
      <c r="F850" s="42" t="s">
        <v>4760</v>
      </c>
      <c r="G850" s="42" t="s">
        <v>4761</v>
      </c>
      <c r="H850" s="42" t="s">
        <v>571</v>
      </c>
      <c r="I850" s="42"/>
      <c r="J850" s="42"/>
      <c r="K850" s="42"/>
      <c r="L850" s="42" t="s">
        <v>572</v>
      </c>
      <c r="M850" s="42" t="s">
        <v>4762</v>
      </c>
      <c r="N850" s="42" t="s">
        <v>565</v>
      </c>
      <c r="O850" s="42"/>
      <c r="P850" s="42" t="s">
        <v>555</v>
      </c>
      <c r="Q850" s="42" t="s">
        <v>555</v>
      </c>
      <c r="R850" s="42" t="s">
        <v>555</v>
      </c>
      <c r="S850" s="42" t="s">
        <v>555</v>
      </c>
      <c r="T850" s="42" t="s">
        <v>555</v>
      </c>
      <c r="U850" s="42" t="s">
        <v>555</v>
      </c>
      <c r="V850" s="44"/>
      <c r="W850" s="44"/>
      <c r="X850" s="44"/>
      <c r="Y850" s="44"/>
      <c r="Z850" s="44"/>
      <c r="AA850" s="44"/>
    </row>
    <row r="851" spans="1:27" ht="15.75" customHeight="1" x14ac:dyDescent="0.25">
      <c r="A851" s="43">
        <v>878</v>
      </c>
      <c r="B851" s="43" t="s">
        <v>482</v>
      </c>
      <c r="C851" s="42" t="s">
        <v>4763</v>
      </c>
      <c r="D851" s="42" t="s">
        <v>4764</v>
      </c>
      <c r="E851" s="42" t="s">
        <v>4765</v>
      </c>
      <c r="F851" s="42" t="s">
        <v>4766</v>
      </c>
      <c r="G851" s="42" t="s">
        <v>4767</v>
      </c>
      <c r="H851" s="42" t="s">
        <v>571</v>
      </c>
      <c r="I851" s="42"/>
      <c r="J851" s="42"/>
      <c r="K851" s="42"/>
      <c r="L851" s="42" t="s">
        <v>572</v>
      </c>
      <c r="M851" s="42" t="s">
        <v>4768</v>
      </c>
      <c r="N851" s="42" t="s">
        <v>565</v>
      </c>
      <c r="O851" s="42"/>
      <c r="P851" s="42" t="s">
        <v>555</v>
      </c>
      <c r="Q851" s="42" t="s">
        <v>555</v>
      </c>
      <c r="R851" s="42" t="s">
        <v>555</v>
      </c>
      <c r="S851" s="42" t="s">
        <v>555</v>
      </c>
      <c r="T851" s="42" t="s">
        <v>555</v>
      </c>
      <c r="U851" s="42" t="s">
        <v>555</v>
      </c>
      <c r="V851" s="44"/>
      <c r="W851" s="44"/>
      <c r="X851" s="44"/>
      <c r="Y851" s="44"/>
      <c r="Z851" s="44"/>
      <c r="AA851" s="44"/>
    </row>
    <row r="852" spans="1:27" ht="15.75" customHeight="1" x14ac:dyDescent="0.25">
      <c r="A852" s="43">
        <v>879</v>
      </c>
      <c r="B852" s="43" t="s">
        <v>482</v>
      </c>
      <c r="C852" s="42" t="s">
        <v>4769</v>
      </c>
      <c r="D852" s="42" t="s">
        <v>4764</v>
      </c>
      <c r="E852" s="42" t="s">
        <v>4765</v>
      </c>
      <c r="F852" s="42" t="s">
        <v>4770</v>
      </c>
      <c r="G852" s="42" t="s">
        <v>4771</v>
      </c>
      <c r="H852" s="42" t="s">
        <v>571</v>
      </c>
      <c r="I852" s="42"/>
      <c r="J852" s="42"/>
      <c r="K852" s="42"/>
      <c r="L852" s="42" t="s">
        <v>572</v>
      </c>
      <c r="M852" s="42" t="s">
        <v>4772</v>
      </c>
      <c r="N852" s="42" t="s">
        <v>565</v>
      </c>
      <c r="O852" s="42"/>
      <c r="P852" s="42" t="s">
        <v>555</v>
      </c>
      <c r="Q852" s="42" t="s">
        <v>555</v>
      </c>
      <c r="R852" s="42" t="s">
        <v>555</v>
      </c>
      <c r="S852" s="42" t="s">
        <v>555</v>
      </c>
      <c r="T852" s="42" t="s">
        <v>555</v>
      </c>
      <c r="U852" s="42" t="s">
        <v>555</v>
      </c>
      <c r="V852" s="44"/>
      <c r="W852" s="44"/>
      <c r="X852" s="44"/>
      <c r="Y852" s="44"/>
      <c r="Z852" s="44"/>
      <c r="AA852" s="44"/>
    </row>
    <row r="853" spans="1:27" ht="15.75" customHeight="1" x14ac:dyDescent="0.25">
      <c r="A853" s="43">
        <v>880</v>
      </c>
      <c r="B853" s="43" t="s">
        <v>482</v>
      </c>
      <c r="C853" s="42" t="s">
        <v>4773</v>
      </c>
      <c r="D853" s="42" t="s">
        <v>555</v>
      </c>
      <c r="E853" s="42" t="s">
        <v>4773</v>
      </c>
      <c r="F853" s="42" t="s">
        <v>4774</v>
      </c>
      <c r="G853" s="42" t="s">
        <v>4775</v>
      </c>
      <c r="H853" s="42" t="s">
        <v>571</v>
      </c>
      <c r="I853" s="42"/>
      <c r="J853" s="42"/>
      <c r="K853" s="42"/>
      <c r="L853" s="42" t="s">
        <v>572</v>
      </c>
      <c r="M853" s="42" t="s">
        <v>269</v>
      </c>
      <c r="N853" s="42" t="s">
        <v>555</v>
      </c>
      <c r="O853" s="42"/>
      <c r="P853" s="42" t="s">
        <v>555</v>
      </c>
      <c r="Q853" s="42" t="s">
        <v>555</v>
      </c>
      <c r="R853" s="42" t="s">
        <v>555</v>
      </c>
      <c r="S853" s="42" t="s">
        <v>555</v>
      </c>
      <c r="T853" s="42" t="s">
        <v>555</v>
      </c>
      <c r="U853" s="42" t="s">
        <v>555</v>
      </c>
      <c r="V853" s="44"/>
      <c r="W853" s="44"/>
      <c r="X853" s="44"/>
      <c r="Y853" s="44"/>
      <c r="Z853" s="44"/>
      <c r="AA853" s="44"/>
    </row>
    <row r="854" spans="1:27" ht="15.75" customHeight="1" x14ac:dyDescent="0.25">
      <c r="A854" s="43">
        <v>881</v>
      </c>
      <c r="B854" s="43" t="s">
        <v>482</v>
      </c>
      <c r="C854" s="42" t="s">
        <v>4776</v>
      </c>
      <c r="D854" s="42" t="s">
        <v>555</v>
      </c>
      <c r="E854" s="42" t="s">
        <v>4776</v>
      </c>
      <c r="F854" s="42" t="s">
        <v>4777</v>
      </c>
      <c r="G854" s="42" t="s">
        <v>4778</v>
      </c>
      <c r="H854" s="42" t="s">
        <v>554</v>
      </c>
      <c r="I854" s="42"/>
      <c r="J854" s="42"/>
      <c r="K854" s="42"/>
      <c r="L854" s="42" t="s">
        <v>579</v>
      </c>
      <c r="M854" s="42" t="s">
        <v>269</v>
      </c>
      <c r="N854" s="42" t="s">
        <v>555</v>
      </c>
      <c r="O854" s="42"/>
      <c r="P854" s="42" t="s">
        <v>555</v>
      </c>
      <c r="Q854" s="42" t="s">
        <v>555</v>
      </c>
      <c r="R854" s="42" t="s">
        <v>555</v>
      </c>
      <c r="S854" s="42" t="s">
        <v>555</v>
      </c>
      <c r="T854" s="42" t="s">
        <v>555</v>
      </c>
      <c r="U854" s="42" t="s">
        <v>555</v>
      </c>
      <c r="V854" s="44"/>
      <c r="W854" s="44"/>
      <c r="X854" s="44"/>
      <c r="Y854" s="44"/>
      <c r="Z854" s="44"/>
      <c r="AA854" s="44"/>
    </row>
    <row r="855" spans="1:27" ht="15.75" customHeight="1" x14ac:dyDescent="0.25">
      <c r="A855" s="43">
        <v>882</v>
      </c>
      <c r="B855" s="43" t="s">
        <v>482</v>
      </c>
      <c r="C855" s="42" t="s">
        <v>4779</v>
      </c>
      <c r="D855" s="42" t="s">
        <v>555</v>
      </c>
      <c r="E855" s="42" t="s">
        <v>4779</v>
      </c>
      <c r="F855" s="42" t="s">
        <v>4780</v>
      </c>
      <c r="G855" s="42" t="s">
        <v>4781</v>
      </c>
      <c r="H855" s="42" t="s">
        <v>562</v>
      </c>
      <c r="I855" s="42"/>
      <c r="J855" s="42"/>
      <c r="K855" s="42"/>
      <c r="L855" s="42" t="s">
        <v>563</v>
      </c>
      <c r="M855" s="42" t="s">
        <v>269</v>
      </c>
      <c r="N855" s="42" t="s">
        <v>555</v>
      </c>
      <c r="O855" s="42"/>
      <c r="P855" s="42" t="s">
        <v>555</v>
      </c>
      <c r="Q855" s="42" t="s">
        <v>555</v>
      </c>
      <c r="R855" s="42" t="s">
        <v>555</v>
      </c>
      <c r="S855" s="42" t="s">
        <v>555</v>
      </c>
      <c r="T855" s="42" t="s">
        <v>555</v>
      </c>
      <c r="U855" s="42" t="s">
        <v>555</v>
      </c>
      <c r="V855" s="44"/>
      <c r="W855" s="44"/>
      <c r="X855" s="44"/>
      <c r="Y855" s="44"/>
      <c r="Z855" s="44"/>
      <c r="AA855" s="44"/>
    </row>
    <row r="856" spans="1:27" ht="15.75" customHeight="1" x14ac:dyDescent="0.25">
      <c r="A856" s="43">
        <v>883</v>
      </c>
      <c r="B856" s="43" t="s">
        <v>482</v>
      </c>
      <c r="C856" s="42" t="s">
        <v>4782</v>
      </c>
      <c r="D856" s="42" t="s">
        <v>555</v>
      </c>
      <c r="E856" s="42" t="s">
        <v>4782</v>
      </c>
      <c r="F856" s="42" t="s">
        <v>4783</v>
      </c>
      <c r="G856" s="42" t="s">
        <v>4784</v>
      </c>
      <c r="H856" s="42" t="s">
        <v>554</v>
      </c>
      <c r="I856" s="42"/>
      <c r="J856" s="42"/>
      <c r="K856" s="42" t="s">
        <v>1278</v>
      </c>
      <c r="L856" s="42" t="s">
        <v>579</v>
      </c>
      <c r="M856" s="42" t="s">
        <v>269</v>
      </c>
      <c r="N856" s="42" t="s">
        <v>555</v>
      </c>
      <c r="O856" s="42"/>
      <c r="P856" s="42" t="s">
        <v>555</v>
      </c>
      <c r="Q856" s="42" t="s">
        <v>555</v>
      </c>
      <c r="R856" s="42" t="s">
        <v>555</v>
      </c>
      <c r="S856" s="42" t="s">
        <v>555</v>
      </c>
      <c r="T856" s="42" t="s">
        <v>555</v>
      </c>
      <c r="U856" s="42" t="s">
        <v>555</v>
      </c>
      <c r="V856" s="44"/>
      <c r="W856" s="44"/>
      <c r="X856" s="44"/>
      <c r="Y856" s="44"/>
      <c r="Z856" s="44"/>
      <c r="AA856" s="44"/>
    </row>
    <row r="857" spans="1:27" ht="15.75" customHeight="1" x14ac:dyDescent="0.25">
      <c r="A857" s="43">
        <v>884</v>
      </c>
      <c r="B857" s="43" t="s">
        <v>482</v>
      </c>
      <c r="C857" s="42" t="s">
        <v>4785</v>
      </c>
      <c r="D857" s="42" t="s">
        <v>555</v>
      </c>
      <c r="E857" s="42" t="s">
        <v>4785</v>
      </c>
      <c r="F857" s="42" t="s">
        <v>4786</v>
      </c>
      <c r="G857" s="42" t="s">
        <v>4787</v>
      </c>
      <c r="H857" s="42" t="s">
        <v>554</v>
      </c>
      <c r="I857" s="42"/>
      <c r="J857" s="42"/>
      <c r="K857" s="42" t="s">
        <v>1278</v>
      </c>
      <c r="L857" s="42" t="s">
        <v>579</v>
      </c>
      <c r="M857" s="42" t="s">
        <v>269</v>
      </c>
      <c r="N857" s="42" t="s">
        <v>555</v>
      </c>
      <c r="O857" s="42"/>
      <c r="P857" s="42" t="s">
        <v>555</v>
      </c>
      <c r="Q857" s="42" t="s">
        <v>555</v>
      </c>
      <c r="R857" s="42" t="s">
        <v>555</v>
      </c>
      <c r="S857" s="42" t="s">
        <v>555</v>
      </c>
      <c r="T857" s="42" t="s">
        <v>555</v>
      </c>
      <c r="U857" s="42" t="s">
        <v>555</v>
      </c>
      <c r="V857" s="44"/>
      <c r="W857" s="44"/>
      <c r="X857" s="44"/>
      <c r="Y857" s="44"/>
      <c r="Z857" s="44"/>
      <c r="AA857" s="44"/>
    </row>
    <row r="858" spans="1:27" ht="15.75" customHeight="1" x14ac:dyDescent="0.25">
      <c r="A858" s="43">
        <v>885</v>
      </c>
      <c r="B858" s="43" t="s">
        <v>482</v>
      </c>
      <c r="C858" s="42" t="s">
        <v>4788</v>
      </c>
      <c r="D858" s="42" t="s">
        <v>555</v>
      </c>
      <c r="E858" s="42" t="s">
        <v>4788</v>
      </c>
      <c r="F858" s="42" t="s">
        <v>4789</v>
      </c>
      <c r="G858" s="42" t="s">
        <v>4790</v>
      </c>
      <c r="H858" s="42" t="s">
        <v>554</v>
      </c>
      <c r="I858" s="42"/>
      <c r="J858" s="42"/>
      <c r="K858" s="42" t="s">
        <v>1278</v>
      </c>
      <c r="L858" s="42" t="s">
        <v>579</v>
      </c>
      <c r="M858" s="42" t="s">
        <v>269</v>
      </c>
      <c r="N858" s="42" t="s">
        <v>555</v>
      </c>
      <c r="O858" s="42"/>
      <c r="P858" s="42" t="s">
        <v>555</v>
      </c>
      <c r="Q858" s="42" t="s">
        <v>555</v>
      </c>
      <c r="R858" s="42" t="s">
        <v>555</v>
      </c>
      <c r="S858" s="42" t="s">
        <v>555</v>
      </c>
      <c r="T858" s="42" t="s">
        <v>555</v>
      </c>
      <c r="U858" s="42" t="s">
        <v>555</v>
      </c>
      <c r="V858" s="44"/>
      <c r="W858" s="44"/>
      <c r="X858" s="44"/>
      <c r="Y858" s="44"/>
      <c r="Z858" s="44"/>
      <c r="AA858" s="44"/>
    </row>
    <row r="859" spans="1:27" ht="15.75" customHeight="1" x14ac:dyDescent="0.25">
      <c r="A859" s="43">
        <v>886</v>
      </c>
      <c r="B859" s="43" t="s">
        <v>482</v>
      </c>
      <c r="C859" s="42" t="s">
        <v>4791</v>
      </c>
      <c r="D859" s="42" t="s">
        <v>555</v>
      </c>
      <c r="E859" s="42" t="s">
        <v>4791</v>
      </c>
      <c r="F859" s="42" t="s">
        <v>4792</v>
      </c>
      <c r="G859" s="42" t="s">
        <v>4793</v>
      </c>
      <c r="H859" s="42" t="s">
        <v>554</v>
      </c>
      <c r="I859" s="42"/>
      <c r="J859" s="42"/>
      <c r="K859" s="42" t="s">
        <v>1278</v>
      </c>
      <c r="L859" s="42" t="s">
        <v>579</v>
      </c>
      <c r="M859" s="42" t="s">
        <v>269</v>
      </c>
      <c r="N859" s="42" t="s">
        <v>555</v>
      </c>
      <c r="O859" s="42"/>
      <c r="P859" s="42" t="s">
        <v>555</v>
      </c>
      <c r="Q859" s="42" t="s">
        <v>555</v>
      </c>
      <c r="R859" s="42" t="s">
        <v>555</v>
      </c>
      <c r="S859" s="42" t="s">
        <v>555</v>
      </c>
      <c r="T859" s="42" t="s">
        <v>555</v>
      </c>
      <c r="U859" s="42" t="s">
        <v>555</v>
      </c>
      <c r="V859" s="44"/>
      <c r="W859" s="44"/>
      <c r="X859" s="44"/>
      <c r="Y859" s="44"/>
      <c r="Z859" s="44"/>
      <c r="AA859" s="44"/>
    </row>
    <row r="860" spans="1:27" ht="15.75" customHeight="1" x14ac:dyDescent="0.25">
      <c r="A860" s="43">
        <v>887</v>
      </c>
      <c r="B860" s="43" t="s">
        <v>482</v>
      </c>
      <c r="C860" s="42" t="s">
        <v>4794</v>
      </c>
      <c r="D860" s="42" t="s">
        <v>555</v>
      </c>
      <c r="E860" s="42" t="s">
        <v>4794</v>
      </c>
      <c r="F860" s="42" t="s">
        <v>4795</v>
      </c>
      <c r="G860" s="42" t="s">
        <v>4796</v>
      </c>
      <c r="H860" s="42" t="s">
        <v>554</v>
      </c>
      <c r="I860" s="42"/>
      <c r="J860" s="42"/>
      <c r="K860" s="42" t="s">
        <v>1278</v>
      </c>
      <c r="L860" s="42" t="s">
        <v>579</v>
      </c>
      <c r="M860" s="42" t="s">
        <v>269</v>
      </c>
      <c r="N860" s="42" t="s">
        <v>555</v>
      </c>
      <c r="O860" s="42"/>
      <c r="P860" s="42" t="s">
        <v>555</v>
      </c>
      <c r="Q860" s="42" t="s">
        <v>555</v>
      </c>
      <c r="R860" s="42" t="s">
        <v>555</v>
      </c>
      <c r="S860" s="42" t="s">
        <v>555</v>
      </c>
      <c r="T860" s="42" t="s">
        <v>555</v>
      </c>
      <c r="U860" s="42" t="s">
        <v>555</v>
      </c>
      <c r="V860" s="44"/>
      <c r="W860" s="44"/>
      <c r="X860" s="44"/>
      <c r="Y860" s="44"/>
      <c r="Z860" s="44"/>
      <c r="AA860" s="44"/>
    </row>
    <row r="861" spans="1:27" ht="15.75" customHeight="1" x14ac:dyDescent="0.25">
      <c r="A861" s="43">
        <v>888</v>
      </c>
      <c r="B861" s="43" t="s">
        <v>482</v>
      </c>
      <c r="C861" s="42" t="s">
        <v>4797</v>
      </c>
      <c r="D861" s="42" t="s">
        <v>555</v>
      </c>
      <c r="E861" s="42" t="s">
        <v>4797</v>
      </c>
      <c r="F861" s="42" t="s">
        <v>4798</v>
      </c>
      <c r="G861" s="42" t="s">
        <v>4799</v>
      </c>
      <c r="H861" s="42" t="s">
        <v>554</v>
      </c>
      <c r="I861" s="42"/>
      <c r="J861" s="42"/>
      <c r="K861" s="42" t="s">
        <v>1278</v>
      </c>
      <c r="L861" s="42" t="s">
        <v>579</v>
      </c>
      <c r="M861" s="42" t="s">
        <v>269</v>
      </c>
      <c r="N861" s="42" t="s">
        <v>555</v>
      </c>
      <c r="O861" s="42"/>
      <c r="P861" s="42" t="s">
        <v>555</v>
      </c>
      <c r="Q861" s="42" t="s">
        <v>555</v>
      </c>
      <c r="R861" s="42" t="s">
        <v>555</v>
      </c>
      <c r="S861" s="42" t="s">
        <v>555</v>
      </c>
      <c r="T861" s="42" t="s">
        <v>555</v>
      </c>
      <c r="U861" s="42" t="s">
        <v>555</v>
      </c>
      <c r="V861" s="44"/>
      <c r="W861" s="44"/>
      <c r="X861" s="44"/>
      <c r="Y861" s="44"/>
      <c r="Z861" s="44"/>
      <c r="AA861" s="44"/>
    </row>
    <row r="862" spans="1:27" ht="15.75" customHeight="1" x14ac:dyDescent="0.25">
      <c r="A862" s="43">
        <v>889</v>
      </c>
      <c r="B862" s="43" t="s">
        <v>482</v>
      </c>
      <c r="C862" s="42" t="s">
        <v>4800</v>
      </c>
      <c r="D862" s="42" t="s">
        <v>555</v>
      </c>
      <c r="E862" s="42" t="s">
        <v>4800</v>
      </c>
      <c r="F862" s="42" t="s">
        <v>4801</v>
      </c>
      <c r="G862" s="42" t="s">
        <v>4802</v>
      </c>
      <c r="H862" s="42" t="s">
        <v>554</v>
      </c>
      <c r="I862" s="42"/>
      <c r="J862" s="42"/>
      <c r="K862" s="42" t="s">
        <v>1336</v>
      </c>
      <c r="L862" s="42" t="s">
        <v>579</v>
      </c>
      <c r="M862" s="42" t="s">
        <v>269</v>
      </c>
      <c r="N862" s="42" t="s">
        <v>555</v>
      </c>
      <c r="O862" s="42"/>
      <c r="P862" s="42" t="s">
        <v>555</v>
      </c>
      <c r="Q862" s="42" t="s">
        <v>555</v>
      </c>
      <c r="R862" s="42" t="s">
        <v>555</v>
      </c>
      <c r="S862" s="42" t="s">
        <v>555</v>
      </c>
      <c r="T862" s="42" t="s">
        <v>555</v>
      </c>
      <c r="U862" s="42" t="s">
        <v>555</v>
      </c>
      <c r="V862" s="44"/>
      <c r="W862" s="44"/>
      <c r="X862" s="44"/>
      <c r="Y862" s="44"/>
      <c r="Z862" s="44"/>
      <c r="AA862" s="44"/>
    </row>
    <row r="863" spans="1:27" ht="15.75" customHeight="1" x14ac:dyDescent="0.25">
      <c r="A863" s="43">
        <v>890</v>
      </c>
      <c r="B863" s="43" t="s">
        <v>482</v>
      </c>
      <c r="C863" s="42" t="s">
        <v>4803</v>
      </c>
      <c r="D863" s="42" t="s">
        <v>555</v>
      </c>
      <c r="E863" s="42" t="s">
        <v>4803</v>
      </c>
      <c r="F863" s="42" t="s">
        <v>4804</v>
      </c>
      <c r="G863" s="42" t="s">
        <v>4805</v>
      </c>
      <c r="H863" s="42" t="s">
        <v>554</v>
      </c>
      <c r="I863" s="42"/>
      <c r="J863" s="42"/>
      <c r="K863" s="42" t="s">
        <v>1278</v>
      </c>
      <c r="L863" s="42" t="s">
        <v>579</v>
      </c>
      <c r="M863" s="42" t="s">
        <v>269</v>
      </c>
      <c r="N863" s="42" t="s">
        <v>555</v>
      </c>
      <c r="O863" s="42"/>
      <c r="P863" s="42" t="s">
        <v>555</v>
      </c>
      <c r="Q863" s="42" t="s">
        <v>555</v>
      </c>
      <c r="R863" s="42" t="s">
        <v>555</v>
      </c>
      <c r="S863" s="42" t="s">
        <v>555</v>
      </c>
      <c r="T863" s="42" t="s">
        <v>555</v>
      </c>
      <c r="U863" s="42" t="s">
        <v>555</v>
      </c>
      <c r="V863" s="44"/>
      <c r="W863" s="44"/>
      <c r="X863" s="44"/>
      <c r="Y863" s="44"/>
      <c r="Z863" s="44"/>
      <c r="AA863" s="44"/>
    </row>
    <row r="864" spans="1:27" ht="15.75" customHeight="1" x14ac:dyDescent="0.25">
      <c r="A864" s="43">
        <v>891</v>
      </c>
      <c r="B864" s="43" t="s">
        <v>482</v>
      </c>
      <c r="C864" s="42" t="s">
        <v>4806</v>
      </c>
      <c r="D864" s="42" t="s">
        <v>555</v>
      </c>
      <c r="E864" s="42" t="s">
        <v>4806</v>
      </c>
      <c r="F864" s="42" t="s">
        <v>4807</v>
      </c>
      <c r="G864" s="42" t="s">
        <v>4808</v>
      </c>
      <c r="H864" s="42" t="s">
        <v>554</v>
      </c>
      <c r="I864" s="42"/>
      <c r="J864" s="42"/>
      <c r="K864" s="42" t="s">
        <v>1336</v>
      </c>
      <c r="L864" s="42" t="s">
        <v>579</v>
      </c>
      <c r="M864" s="42" t="s">
        <v>269</v>
      </c>
      <c r="N864" s="42" t="s">
        <v>555</v>
      </c>
      <c r="O864" s="42"/>
      <c r="P864" s="42" t="s">
        <v>555</v>
      </c>
      <c r="Q864" s="42" t="s">
        <v>555</v>
      </c>
      <c r="R864" s="42" t="s">
        <v>555</v>
      </c>
      <c r="S864" s="42" t="s">
        <v>555</v>
      </c>
      <c r="T864" s="42" t="s">
        <v>555</v>
      </c>
      <c r="U864" s="42" t="s">
        <v>555</v>
      </c>
      <c r="V864" s="44"/>
      <c r="W864" s="44"/>
      <c r="X864" s="44"/>
      <c r="Y864" s="44"/>
      <c r="Z864" s="44"/>
      <c r="AA864" s="44"/>
    </row>
    <row r="865" spans="1:27" ht="15.75" customHeight="1" x14ac:dyDescent="0.25">
      <c r="A865" s="43">
        <v>892</v>
      </c>
      <c r="B865" s="43" t="s">
        <v>482</v>
      </c>
      <c r="C865" s="42" t="s">
        <v>4809</v>
      </c>
      <c r="D865" s="42" t="s">
        <v>555</v>
      </c>
      <c r="E865" s="42" t="s">
        <v>4809</v>
      </c>
      <c r="F865" s="42" t="s">
        <v>4810</v>
      </c>
      <c r="G865" s="42" t="s">
        <v>4811</v>
      </c>
      <c r="H865" s="42" t="s">
        <v>554</v>
      </c>
      <c r="I865" s="42"/>
      <c r="J865" s="42"/>
      <c r="K865" s="42" t="s">
        <v>1278</v>
      </c>
      <c r="L865" s="42" t="s">
        <v>579</v>
      </c>
      <c r="M865" s="42" t="s">
        <v>269</v>
      </c>
      <c r="N865" s="42" t="s">
        <v>555</v>
      </c>
      <c r="O865" s="42"/>
      <c r="P865" s="42" t="s">
        <v>555</v>
      </c>
      <c r="Q865" s="42" t="s">
        <v>555</v>
      </c>
      <c r="R865" s="42" t="s">
        <v>555</v>
      </c>
      <c r="S865" s="42" t="s">
        <v>555</v>
      </c>
      <c r="T865" s="42" t="s">
        <v>555</v>
      </c>
      <c r="U865" s="42" t="s">
        <v>555</v>
      </c>
      <c r="V865" s="44"/>
      <c r="W865" s="44"/>
      <c r="X865" s="44"/>
      <c r="Y865" s="44"/>
      <c r="Z865" s="44"/>
      <c r="AA865" s="44"/>
    </row>
    <row r="866" spans="1:27" ht="15.75" customHeight="1" x14ac:dyDescent="0.25">
      <c r="A866" s="43">
        <v>893</v>
      </c>
      <c r="B866" s="43" t="s">
        <v>482</v>
      </c>
      <c r="C866" s="42" t="s">
        <v>4812</v>
      </c>
      <c r="D866" s="42" t="s">
        <v>555</v>
      </c>
      <c r="E866" s="42" t="s">
        <v>4812</v>
      </c>
      <c r="F866" s="42" t="s">
        <v>4813</v>
      </c>
      <c r="G866" s="42" t="s">
        <v>4814</v>
      </c>
      <c r="H866" s="42" t="s">
        <v>554</v>
      </c>
      <c r="I866" s="42"/>
      <c r="J866" s="42"/>
      <c r="K866" s="42" t="s">
        <v>1336</v>
      </c>
      <c r="L866" s="42" t="s">
        <v>579</v>
      </c>
      <c r="M866" s="42" t="s">
        <v>269</v>
      </c>
      <c r="N866" s="42" t="s">
        <v>555</v>
      </c>
      <c r="O866" s="42"/>
      <c r="P866" s="42" t="s">
        <v>555</v>
      </c>
      <c r="Q866" s="42" t="s">
        <v>555</v>
      </c>
      <c r="R866" s="42" t="s">
        <v>555</v>
      </c>
      <c r="S866" s="42" t="s">
        <v>555</v>
      </c>
      <c r="T866" s="42" t="s">
        <v>555</v>
      </c>
      <c r="U866" s="42" t="s">
        <v>555</v>
      </c>
      <c r="V866" s="44"/>
      <c r="W866" s="44"/>
      <c r="X866" s="44"/>
      <c r="Y866" s="44"/>
      <c r="Z866" s="44"/>
      <c r="AA866" s="44"/>
    </row>
    <row r="867" spans="1:27" ht="15.75" customHeight="1" x14ac:dyDescent="0.25">
      <c r="A867" s="43">
        <v>894</v>
      </c>
      <c r="B867" s="43" t="s">
        <v>482</v>
      </c>
      <c r="C867" s="42" t="s">
        <v>4815</v>
      </c>
      <c r="D867" s="42" t="s">
        <v>555</v>
      </c>
      <c r="E867" s="42" t="s">
        <v>4815</v>
      </c>
      <c r="F867" s="42" t="s">
        <v>4816</v>
      </c>
      <c r="G867" s="42" t="s">
        <v>4817</v>
      </c>
      <c r="H867" s="42" t="s">
        <v>554</v>
      </c>
      <c r="I867" s="42"/>
      <c r="J867" s="42"/>
      <c r="K867" s="42" t="s">
        <v>1278</v>
      </c>
      <c r="L867" s="42" t="s">
        <v>579</v>
      </c>
      <c r="M867" s="42" t="s">
        <v>269</v>
      </c>
      <c r="N867" s="42" t="s">
        <v>555</v>
      </c>
      <c r="O867" s="42"/>
      <c r="P867" s="42" t="s">
        <v>555</v>
      </c>
      <c r="Q867" s="42" t="s">
        <v>555</v>
      </c>
      <c r="R867" s="42" t="s">
        <v>555</v>
      </c>
      <c r="S867" s="42" t="s">
        <v>555</v>
      </c>
      <c r="T867" s="42" t="s">
        <v>555</v>
      </c>
      <c r="U867" s="42" t="s">
        <v>555</v>
      </c>
      <c r="V867" s="44"/>
      <c r="W867" s="44"/>
      <c r="X867" s="44"/>
      <c r="Y867" s="44"/>
      <c r="Z867" s="44"/>
      <c r="AA867" s="44"/>
    </row>
    <row r="868" spans="1:27" ht="15.75" customHeight="1" x14ac:dyDescent="0.25">
      <c r="A868" s="43">
        <v>895</v>
      </c>
      <c r="B868" s="43" t="s">
        <v>482</v>
      </c>
      <c r="C868" s="42" t="s">
        <v>4818</v>
      </c>
      <c r="D868" s="42" t="s">
        <v>555</v>
      </c>
      <c r="E868" s="42" t="s">
        <v>4818</v>
      </c>
      <c r="F868" s="42" t="s">
        <v>4819</v>
      </c>
      <c r="G868" s="42" t="s">
        <v>4820</v>
      </c>
      <c r="H868" s="42" t="s">
        <v>554</v>
      </c>
      <c r="I868" s="42"/>
      <c r="J868" s="42"/>
      <c r="K868" s="42" t="s">
        <v>1278</v>
      </c>
      <c r="L868" s="42" t="s">
        <v>579</v>
      </c>
      <c r="M868" s="42" t="s">
        <v>269</v>
      </c>
      <c r="N868" s="42" t="s">
        <v>555</v>
      </c>
      <c r="O868" s="42"/>
      <c r="P868" s="42" t="s">
        <v>555</v>
      </c>
      <c r="Q868" s="42" t="s">
        <v>555</v>
      </c>
      <c r="R868" s="42" t="s">
        <v>555</v>
      </c>
      <c r="S868" s="42" t="s">
        <v>555</v>
      </c>
      <c r="T868" s="42" t="s">
        <v>555</v>
      </c>
      <c r="U868" s="42" t="s">
        <v>555</v>
      </c>
      <c r="V868" s="44"/>
      <c r="W868" s="44"/>
      <c r="X868" s="44"/>
      <c r="Y868" s="44"/>
      <c r="Z868" s="44"/>
      <c r="AA868" s="44"/>
    </row>
    <row r="869" spans="1:27" ht="15.75" customHeight="1" x14ac:dyDescent="0.25">
      <c r="A869" s="43">
        <v>896</v>
      </c>
      <c r="B869" s="43" t="s">
        <v>482</v>
      </c>
      <c r="C869" s="42" t="s">
        <v>4821</v>
      </c>
      <c r="D869" s="42" t="s">
        <v>555</v>
      </c>
      <c r="E869" s="42" t="s">
        <v>4821</v>
      </c>
      <c r="F869" s="42" t="s">
        <v>4822</v>
      </c>
      <c r="G869" s="42" t="s">
        <v>4823</v>
      </c>
      <c r="H869" s="42" t="s">
        <v>562</v>
      </c>
      <c r="I869" s="42"/>
      <c r="J869" s="42"/>
      <c r="K869" s="42" t="s">
        <v>1336</v>
      </c>
      <c r="L869" s="42" t="s">
        <v>563</v>
      </c>
      <c r="M869" s="42" t="s">
        <v>269</v>
      </c>
      <c r="N869" s="42" t="s">
        <v>555</v>
      </c>
      <c r="O869" s="42"/>
      <c r="P869" s="42" t="s">
        <v>555</v>
      </c>
      <c r="Q869" s="42" t="s">
        <v>555</v>
      </c>
      <c r="R869" s="42" t="s">
        <v>555</v>
      </c>
      <c r="S869" s="42" t="s">
        <v>555</v>
      </c>
      <c r="T869" s="42" t="s">
        <v>555</v>
      </c>
      <c r="U869" s="42" t="s">
        <v>555</v>
      </c>
      <c r="V869" s="44"/>
      <c r="W869" s="44"/>
      <c r="X869" s="44"/>
      <c r="Y869" s="44"/>
      <c r="Z869" s="44"/>
      <c r="AA869" s="44"/>
    </row>
    <row r="870" spans="1:27" ht="15.75" customHeight="1" x14ac:dyDescent="0.25">
      <c r="A870" s="43">
        <v>897</v>
      </c>
      <c r="B870" s="43" t="s">
        <v>482</v>
      </c>
      <c r="C870" s="42" t="s">
        <v>4824</v>
      </c>
      <c r="D870" s="42" t="s">
        <v>555</v>
      </c>
      <c r="E870" s="42" t="s">
        <v>4824</v>
      </c>
      <c r="F870" s="42" t="s">
        <v>4825</v>
      </c>
      <c r="G870" s="42" t="s">
        <v>4826</v>
      </c>
      <c r="H870" s="42" t="s">
        <v>554</v>
      </c>
      <c r="I870" s="42">
        <f>VLOOKUP(C870,RefVtsB1,6,FALSE)</f>
        <v>2</v>
      </c>
      <c r="J870" s="42" t="s">
        <v>21026</v>
      </c>
      <c r="K870" s="42" t="s">
        <v>1336</v>
      </c>
      <c r="L870" s="42" t="s">
        <v>579</v>
      </c>
      <c r="M870" s="42" t="s">
        <v>269</v>
      </c>
      <c r="N870" s="42" t="s">
        <v>555</v>
      </c>
      <c r="O870" s="42"/>
      <c r="P870" s="42" t="s">
        <v>555</v>
      </c>
      <c r="Q870" s="42" t="s">
        <v>555</v>
      </c>
      <c r="R870" s="42" t="s">
        <v>555</v>
      </c>
      <c r="S870" s="42" t="s">
        <v>555</v>
      </c>
      <c r="T870" s="42" t="s">
        <v>555</v>
      </c>
      <c r="U870" s="42" t="s">
        <v>555</v>
      </c>
      <c r="V870" s="44"/>
      <c r="W870" s="44"/>
      <c r="X870" s="44"/>
      <c r="Y870" s="44"/>
      <c r="Z870" s="44"/>
      <c r="AA870" s="44"/>
    </row>
    <row r="871" spans="1:27" ht="15.75" customHeight="1" x14ac:dyDescent="0.25">
      <c r="A871" s="43">
        <v>898</v>
      </c>
      <c r="B871" s="43" t="s">
        <v>482</v>
      </c>
      <c r="C871" s="42" t="s">
        <v>4827</v>
      </c>
      <c r="D871" s="42" t="s">
        <v>555</v>
      </c>
      <c r="E871" s="42" t="s">
        <v>4827</v>
      </c>
      <c r="F871" s="42" t="s">
        <v>4828</v>
      </c>
      <c r="G871" s="42" t="s">
        <v>4829</v>
      </c>
      <c r="H871" s="42" t="s">
        <v>562</v>
      </c>
      <c r="I871" s="42"/>
      <c r="J871" s="42"/>
      <c r="K871" s="42" t="s">
        <v>1336</v>
      </c>
      <c r="L871" s="42" t="s">
        <v>563</v>
      </c>
      <c r="M871" s="42" t="s">
        <v>269</v>
      </c>
      <c r="N871" s="42" t="s">
        <v>555</v>
      </c>
      <c r="O871" s="42"/>
      <c r="P871" s="42" t="s">
        <v>555</v>
      </c>
      <c r="Q871" s="42" t="s">
        <v>555</v>
      </c>
      <c r="R871" s="42" t="s">
        <v>555</v>
      </c>
      <c r="S871" s="42" t="s">
        <v>555</v>
      </c>
      <c r="T871" s="42" t="s">
        <v>555</v>
      </c>
      <c r="U871" s="42" t="s">
        <v>555</v>
      </c>
      <c r="V871" s="44"/>
      <c r="W871" s="44"/>
      <c r="X871" s="44"/>
      <c r="Y871" s="44"/>
      <c r="Z871" s="44"/>
      <c r="AA871" s="44"/>
    </row>
    <row r="872" spans="1:27" ht="15.75" customHeight="1" x14ac:dyDescent="0.25">
      <c r="A872" s="43">
        <v>899</v>
      </c>
      <c r="B872" s="43" t="s">
        <v>482</v>
      </c>
      <c r="C872" s="42" t="s">
        <v>4830</v>
      </c>
      <c r="D872" s="42" t="s">
        <v>555</v>
      </c>
      <c r="E872" s="42" t="s">
        <v>4830</v>
      </c>
      <c r="F872" s="42" t="s">
        <v>4831</v>
      </c>
      <c r="G872" s="42" t="s">
        <v>4832</v>
      </c>
      <c r="H872" s="42" t="s">
        <v>571</v>
      </c>
      <c r="I872" s="42">
        <f>VLOOKUP(C872,RefVtsB1,6,FALSE)</f>
        <v>1</v>
      </c>
      <c r="J872" s="42" t="s">
        <v>21026</v>
      </c>
      <c r="K872" s="42"/>
      <c r="L872" s="42" t="s">
        <v>572</v>
      </c>
      <c r="M872" s="42" t="s">
        <v>269</v>
      </c>
      <c r="N872" s="42" t="s">
        <v>555</v>
      </c>
      <c r="O872" s="42"/>
      <c r="P872" s="42" t="s">
        <v>555</v>
      </c>
      <c r="Q872" s="42" t="s">
        <v>555</v>
      </c>
      <c r="R872" s="42" t="s">
        <v>555</v>
      </c>
      <c r="S872" s="42" t="s">
        <v>555</v>
      </c>
      <c r="T872" s="42" t="s">
        <v>555</v>
      </c>
      <c r="U872" s="42" t="s">
        <v>555</v>
      </c>
      <c r="V872" s="44"/>
      <c r="W872" s="44"/>
      <c r="X872" s="44"/>
      <c r="Y872" s="44"/>
      <c r="Z872" s="44"/>
      <c r="AA872" s="44"/>
    </row>
    <row r="873" spans="1:27" ht="15.75" customHeight="1" x14ac:dyDescent="0.25">
      <c r="A873" s="43">
        <v>900</v>
      </c>
      <c r="B873" s="43" t="s">
        <v>482</v>
      </c>
      <c r="C873" s="42" t="s">
        <v>4833</v>
      </c>
      <c r="D873" s="42" t="s">
        <v>555</v>
      </c>
      <c r="E873" s="42" t="s">
        <v>4833</v>
      </c>
      <c r="F873" s="42" t="s">
        <v>4834</v>
      </c>
      <c r="G873" s="42" t="s">
        <v>4835</v>
      </c>
      <c r="H873" s="42" t="s">
        <v>571</v>
      </c>
      <c r="I873" s="42"/>
      <c r="J873" s="42"/>
      <c r="K873" s="42"/>
      <c r="L873" s="42" t="s">
        <v>572</v>
      </c>
      <c r="M873" s="42" t="s">
        <v>269</v>
      </c>
      <c r="N873" s="42" t="s">
        <v>555</v>
      </c>
      <c r="O873" s="42"/>
      <c r="P873" s="42" t="s">
        <v>555</v>
      </c>
      <c r="Q873" s="42" t="s">
        <v>555</v>
      </c>
      <c r="R873" s="42" t="s">
        <v>555</v>
      </c>
      <c r="S873" s="42" t="s">
        <v>555</v>
      </c>
      <c r="T873" s="42" t="s">
        <v>555</v>
      </c>
      <c r="U873" s="42" t="s">
        <v>555</v>
      </c>
      <c r="V873" s="44"/>
      <c r="W873" s="44"/>
      <c r="X873" s="44"/>
      <c r="Y873" s="44"/>
      <c r="Z873" s="44"/>
      <c r="AA873" s="44"/>
    </row>
    <row r="874" spans="1:27" ht="15.75" customHeight="1" x14ac:dyDescent="0.25">
      <c r="A874" s="43">
        <v>901</v>
      </c>
      <c r="B874" s="43" t="s">
        <v>482</v>
      </c>
      <c r="C874" s="42" t="s">
        <v>4836</v>
      </c>
      <c r="D874" s="42" t="s">
        <v>555</v>
      </c>
      <c r="E874" s="42" t="s">
        <v>4836</v>
      </c>
      <c r="F874" s="42" t="s">
        <v>4837</v>
      </c>
      <c r="G874" s="42" t="s">
        <v>4838</v>
      </c>
      <c r="H874" s="42" t="s">
        <v>562</v>
      </c>
      <c r="I874" s="42"/>
      <c r="J874" s="42"/>
      <c r="K874" s="42"/>
      <c r="L874" s="42" t="s">
        <v>563</v>
      </c>
      <c r="M874" s="42" t="s">
        <v>269</v>
      </c>
      <c r="N874" s="42" t="s">
        <v>555</v>
      </c>
      <c r="O874" s="42"/>
      <c r="P874" s="42" t="s">
        <v>555</v>
      </c>
      <c r="Q874" s="42" t="s">
        <v>555</v>
      </c>
      <c r="R874" s="42" t="s">
        <v>555</v>
      </c>
      <c r="S874" s="42" t="s">
        <v>555</v>
      </c>
      <c r="T874" s="42" t="s">
        <v>555</v>
      </c>
      <c r="U874" s="42" t="s">
        <v>555</v>
      </c>
      <c r="V874" s="44"/>
      <c r="W874" s="44"/>
      <c r="X874" s="44"/>
      <c r="Y874" s="44"/>
      <c r="Z874" s="44"/>
      <c r="AA874" s="44"/>
    </row>
    <row r="875" spans="1:27" ht="15.75" customHeight="1" x14ac:dyDescent="0.25">
      <c r="A875" s="43">
        <v>902</v>
      </c>
      <c r="B875" s="43" t="s">
        <v>482</v>
      </c>
      <c r="C875" s="42" t="s">
        <v>4839</v>
      </c>
      <c r="D875" s="42" t="s">
        <v>555</v>
      </c>
      <c r="E875" s="42" t="s">
        <v>4839</v>
      </c>
      <c r="F875" s="42" t="s">
        <v>4840</v>
      </c>
      <c r="G875" s="42" t="s">
        <v>4841</v>
      </c>
      <c r="H875" s="42" t="s">
        <v>571</v>
      </c>
      <c r="I875" s="42"/>
      <c r="J875" s="42"/>
      <c r="K875" s="42"/>
      <c r="L875" s="42" t="s">
        <v>572</v>
      </c>
      <c r="M875" s="42" t="s">
        <v>269</v>
      </c>
      <c r="N875" s="42" t="s">
        <v>555</v>
      </c>
      <c r="O875" s="42"/>
      <c r="P875" s="42" t="s">
        <v>555</v>
      </c>
      <c r="Q875" s="42" t="s">
        <v>555</v>
      </c>
      <c r="R875" s="42" t="s">
        <v>555</v>
      </c>
      <c r="S875" s="42" t="s">
        <v>555</v>
      </c>
      <c r="T875" s="42" t="s">
        <v>555</v>
      </c>
      <c r="U875" s="42" t="s">
        <v>555</v>
      </c>
      <c r="V875" s="44"/>
      <c r="W875" s="44"/>
      <c r="X875" s="44"/>
      <c r="Y875" s="44"/>
      <c r="Z875" s="44"/>
      <c r="AA875" s="44"/>
    </row>
    <row r="876" spans="1:27" ht="15.75" customHeight="1" x14ac:dyDescent="0.25">
      <c r="A876" s="43">
        <v>903</v>
      </c>
      <c r="B876" s="43" t="s">
        <v>482</v>
      </c>
      <c r="C876" s="42" t="s">
        <v>4842</v>
      </c>
      <c r="D876" s="42" t="s">
        <v>555</v>
      </c>
      <c r="E876" s="42" t="s">
        <v>4842</v>
      </c>
      <c r="F876" s="42" t="s">
        <v>4843</v>
      </c>
      <c r="G876" s="42" t="s">
        <v>4844</v>
      </c>
      <c r="H876" s="42" t="s">
        <v>571</v>
      </c>
      <c r="I876" s="42">
        <f>VLOOKUP(C876,RefVtsB1,6,FALSE)</f>
        <v>2</v>
      </c>
      <c r="J876" s="42" t="s">
        <v>21026</v>
      </c>
      <c r="K876" s="42"/>
      <c r="L876" s="42" t="s">
        <v>572</v>
      </c>
      <c r="M876" s="42" t="s">
        <v>269</v>
      </c>
      <c r="N876" s="42" t="s">
        <v>555</v>
      </c>
      <c r="O876" s="42"/>
      <c r="P876" s="42" t="s">
        <v>555</v>
      </c>
      <c r="Q876" s="42" t="s">
        <v>555</v>
      </c>
      <c r="R876" s="42" t="s">
        <v>555</v>
      </c>
      <c r="S876" s="42" t="s">
        <v>555</v>
      </c>
      <c r="T876" s="42" t="s">
        <v>555</v>
      </c>
      <c r="U876" s="42" t="s">
        <v>555</v>
      </c>
      <c r="V876" s="44"/>
      <c r="W876" s="44"/>
      <c r="X876" s="44"/>
      <c r="Y876" s="44"/>
      <c r="Z876" s="44"/>
      <c r="AA876" s="44"/>
    </row>
    <row r="877" spans="1:27" ht="15.75" customHeight="1" x14ac:dyDescent="0.25">
      <c r="A877" s="43">
        <v>904</v>
      </c>
      <c r="B877" s="43" t="s">
        <v>482</v>
      </c>
      <c r="C877" s="42" t="s">
        <v>4845</v>
      </c>
      <c r="D877" s="42" t="s">
        <v>555</v>
      </c>
      <c r="E877" s="42" t="s">
        <v>4845</v>
      </c>
      <c r="F877" s="42" t="s">
        <v>4846</v>
      </c>
      <c r="G877" s="42" t="s">
        <v>4847</v>
      </c>
      <c r="H877" s="42" t="s">
        <v>571</v>
      </c>
      <c r="I877" s="42"/>
      <c r="J877" s="42"/>
      <c r="K877" s="42"/>
      <c r="L877" s="42" t="s">
        <v>572</v>
      </c>
      <c r="M877" s="42" t="s">
        <v>269</v>
      </c>
      <c r="N877" s="42" t="s">
        <v>555</v>
      </c>
      <c r="O877" s="42"/>
      <c r="P877" s="42" t="s">
        <v>555</v>
      </c>
      <c r="Q877" s="42" t="s">
        <v>555</v>
      </c>
      <c r="R877" s="42" t="s">
        <v>555</v>
      </c>
      <c r="S877" s="42" t="s">
        <v>555</v>
      </c>
      <c r="T877" s="42" t="s">
        <v>555</v>
      </c>
      <c r="U877" s="42" t="s">
        <v>555</v>
      </c>
      <c r="V877" s="44"/>
      <c r="W877" s="44"/>
      <c r="X877" s="44"/>
      <c r="Y877" s="44"/>
      <c r="Z877" s="44"/>
      <c r="AA877" s="44"/>
    </row>
    <row r="878" spans="1:27" ht="15.75" customHeight="1" x14ac:dyDescent="0.25">
      <c r="A878" s="43">
        <v>905</v>
      </c>
      <c r="B878" s="43" t="s">
        <v>482</v>
      </c>
      <c r="C878" s="42" t="s">
        <v>4848</v>
      </c>
      <c r="D878" s="42" t="s">
        <v>555</v>
      </c>
      <c r="E878" s="42" t="s">
        <v>4848</v>
      </c>
      <c r="F878" s="42" t="s">
        <v>4849</v>
      </c>
      <c r="G878" s="42" t="s">
        <v>4850</v>
      </c>
      <c r="H878" s="42" t="s">
        <v>571</v>
      </c>
      <c r="I878" s="42"/>
      <c r="J878" s="42"/>
      <c r="K878" s="42"/>
      <c r="L878" s="42" t="s">
        <v>572</v>
      </c>
      <c r="M878" s="42" t="s">
        <v>269</v>
      </c>
      <c r="N878" s="42" t="s">
        <v>555</v>
      </c>
      <c r="O878" s="42"/>
      <c r="P878" s="42" t="s">
        <v>555</v>
      </c>
      <c r="Q878" s="42" t="s">
        <v>555</v>
      </c>
      <c r="R878" s="42" t="s">
        <v>555</v>
      </c>
      <c r="S878" s="42" t="s">
        <v>555</v>
      </c>
      <c r="T878" s="42" t="s">
        <v>555</v>
      </c>
      <c r="U878" s="42" t="s">
        <v>555</v>
      </c>
      <c r="V878" s="44"/>
      <c r="W878" s="44"/>
      <c r="X878" s="44"/>
      <c r="Y878" s="44"/>
      <c r="Z878" s="44"/>
      <c r="AA878" s="44"/>
    </row>
    <row r="879" spans="1:27" ht="15.75" customHeight="1" x14ac:dyDescent="0.25">
      <c r="A879" s="43">
        <v>906</v>
      </c>
      <c r="B879" s="43" t="s">
        <v>482</v>
      </c>
      <c r="C879" s="42" t="s">
        <v>4851</v>
      </c>
      <c r="D879" s="42" t="s">
        <v>555</v>
      </c>
      <c r="E879" s="42" t="s">
        <v>4851</v>
      </c>
      <c r="F879" s="42" t="s">
        <v>4852</v>
      </c>
      <c r="G879" s="42" t="s">
        <v>4853</v>
      </c>
      <c r="H879" s="42" t="s">
        <v>571</v>
      </c>
      <c r="I879" s="42"/>
      <c r="J879" s="42"/>
      <c r="K879" s="42"/>
      <c r="L879" s="42" t="s">
        <v>572</v>
      </c>
      <c r="M879" s="42" t="s">
        <v>269</v>
      </c>
      <c r="N879" s="42" t="s">
        <v>555</v>
      </c>
      <c r="O879" s="42"/>
      <c r="P879" s="42" t="s">
        <v>555</v>
      </c>
      <c r="Q879" s="42" t="s">
        <v>555</v>
      </c>
      <c r="R879" s="42" t="s">
        <v>555</v>
      </c>
      <c r="S879" s="42" t="s">
        <v>555</v>
      </c>
      <c r="T879" s="42" t="s">
        <v>555</v>
      </c>
      <c r="U879" s="42" t="s">
        <v>555</v>
      </c>
      <c r="V879" s="44"/>
      <c r="W879" s="44"/>
      <c r="X879" s="44"/>
      <c r="Y879" s="44"/>
      <c r="Z879" s="44"/>
      <c r="AA879" s="44"/>
    </row>
    <row r="880" spans="1:27" ht="15.75" customHeight="1" x14ac:dyDescent="0.25">
      <c r="A880" s="43">
        <v>907</v>
      </c>
      <c r="B880" s="43" t="s">
        <v>482</v>
      </c>
      <c r="C880" s="42" t="s">
        <v>4854</v>
      </c>
      <c r="D880" s="42" t="s">
        <v>4855</v>
      </c>
      <c r="E880" s="42" t="s">
        <v>4856</v>
      </c>
      <c r="F880" s="42" t="s">
        <v>4857</v>
      </c>
      <c r="G880" s="42" t="s">
        <v>4858</v>
      </c>
      <c r="H880" s="42" t="s">
        <v>571</v>
      </c>
      <c r="I880" s="42"/>
      <c r="J880" s="42"/>
      <c r="K880" s="42"/>
      <c r="L880" s="42" t="s">
        <v>572</v>
      </c>
      <c r="M880" s="42" t="s">
        <v>4859</v>
      </c>
      <c r="N880" s="42" t="s">
        <v>565</v>
      </c>
      <c r="O880" s="42"/>
      <c r="P880" s="42" t="s">
        <v>555</v>
      </c>
      <c r="Q880" s="42" t="s">
        <v>555</v>
      </c>
      <c r="R880" s="42" t="s">
        <v>555</v>
      </c>
      <c r="S880" s="42" t="s">
        <v>555</v>
      </c>
      <c r="T880" s="42" t="s">
        <v>555</v>
      </c>
      <c r="U880" s="42" t="s">
        <v>555</v>
      </c>
      <c r="V880" s="44"/>
      <c r="W880" s="44"/>
      <c r="X880" s="44"/>
      <c r="Y880" s="44"/>
      <c r="Z880" s="44"/>
      <c r="AA880" s="44"/>
    </row>
    <row r="881" spans="1:27" ht="15.75" customHeight="1" x14ac:dyDescent="0.25">
      <c r="A881" s="43">
        <v>908</v>
      </c>
      <c r="B881" s="43" t="s">
        <v>482</v>
      </c>
      <c r="C881" s="42" t="s">
        <v>4860</v>
      </c>
      <c r="D881" s="42" t="s">
        <v>4861</v>
      </c>
      <c r="E881" s="42" t="s">
        <v>4862</v>
      </c>
      <c r="F881" s="42" t="s">
        <v>4863</v>
      </c>
      <c r="G881" s="42" t="s">
        <v>4864</v>
      </c>
      <c r="H881" s="42" t="s">
        <v>571</v>
      </c>
      <c r="I881" s="42"/>
      <c r="J881" s="42"/>
      <c r="K881" s="42"/>
      <c r="L881" s="42" t="s">
        <v>572</v>
      </c>
      <c r="M881" s="42" t="s">
        <v>4865</v>
      </c>
      <c r="N881" s="42" t="s">
        <v>565</v>
      </c>
      <c r="O881" s="42"/>
      <c r="P881" s="42" t="s">
        <v>555</v>
      </c>
      <c r="Q881" s="42" t="s">
        <v>555</v>
      </c>
      <c r="R881" s="42" t="s">
        <v>555</v>
      </c>
      <c r="S881" s="42" t="s">
        <v>555</v>
      </c>
      <c r="T881" s="42" t="s">
        <v>555</v>
      </c>
      <c r="U881" s="42" t="s">
        <v>555</v>
      </c>
      <c r="V881" s="44"/>
      <c r="W881" s="44"/>
      <c r="X881" s="44"/>
      <c r="Y881" s="44"/>
      <c r="Z881" s="44"/>
      <c r="AA881" s="44"/>
    </row>
    <row r="882" spans="1:27" ht="15.75" customHeight="1" x14ac:dyDescent="0.25">
      <c r="A882" s="43">
        <v>910</v>
      </c>
      <c r="B882" s="43" t="s">
        <v>482</v>
      </c>
      <c r="C882" s="42" t="s">
        <v>4866</v>
      </c>
      <c r="D882" s="42" t="s">
        <v>21864</v>
      </c>
      <c r="E882" s="42" t="s">
        <v>4868</v>
      </c>
      <c r="F882" s="42" t="s">
        <v>4869</v>
      </c>
      <c r="G882" s="42" t="s">
        <v>4870</v>
      </c>
      <c r="H882" s="42" t="s">
        <v>571</v>
      </c>
      <c r="I882" s="42">
        <f>VLOOKUP(C882,RefVtsB1,6,FALSE)</f>
        <v>1</v>
      </c>
      <c r="J882" s="42"/>
      <c r="K882" s="42"/>
      <c r="L882" s="42" t="s">
        <v>555</v>
      </c>
      <c r="M882" s="42" t="s">
        <v>555</v>
      </c>
      <c r="N882" s="42" t="s">
        <v>555</v>
      </c>
      <c r="O882" s="42"/>
      <c r="P882" s="42" t="s">
        <v>555</v>
      </c>
      <c r="Q882" s="42" t="s">
        <v>555</v>
      </c>
      <c r="R882" s="42" t="s">
        <v>555</v>
      </c>
      <c r="S882" s="42" t="s">
        <v>555</v>
      </c>
      <c r="T882" s="42" t="s">
        <v>921</v>
      </c>
      <c r="U882" s="42" t="s">
        <v>1172</v>
      </c>
      <c r="V882" s="44"/>
      <c r="W882" s="44"/>
      <c r="X882" s="44"/>
      <c r="Y882" s="44"/>
      <c r="Z882" s="44"/>
      <c r="AA882" s="44"/>
    </row>
    <row r="883" spans="1:27" ht="15.75" customHeight="1" x14ac:dyDescent="0.25">
      <c r="A883" s="43">
        <v>912</v>
      </c>
      <c r="B883" s="43" t="s">
        <v>482</v>
      </c>
      <c r="C883" s="42" t="s">
        <v>4871</v>
      </c>
      <c r="D883" s="42" t="s">
        <v>4872</v>
      </c>
      <c r="E883" s="42" t="s">
        <v>4873</v>
      </c>
      <c r="F883" s="42" t="s">
        <v>4874</v>
      </c>
      <c r="G883" s="42" t="s">
        <v>4875</v>
      </c>
      <c r="H883" s="42" t="s">
        <v>571</v>
      </c>
      <c r="I883" s="42"/>
      <c r="J883" s="42"/>
      <c r="K883" s="42"/>
      <c r="L883" s="42" t="s">
        <v>572</v>
      </c>
      <c r="M883" s="42" t="s">
        <v>4876</v>
      </c>
      <c r="N883" s="42" t="s">
        <v>565</v>
      </c>
      <c r="O883" s="42"/>
      <c r="P883" s="42" t="s">
        <v>555</v>
      </c>
      <c r="Q883" s="42" t="s">
        <v>555</v>
      </c>
      <c r="R883" s="42" t="s">
        <v>555</v>
      </c>
      <c r="S883" s="42" t="s">
        <v>555</v>
      </c>
      <c r="T883" s="42" t="s">
        <v>555</v>
      </c>
      <c r="U883" s="42" t="s">
        <v>555</v>
      </c>
      <c r="V883" s="44"/>
      <c r="W883" s="44"/>
      <c r="X883" s="44"/>
      <c r="Y883" s="44"/>
      <c r="Z883" s="44"/>
      <c r="AA883" s="44"/>
    </row>
    <row r="884" spans="1:27" ht="15.75" customHeight="1" x14ac:dyDescent="0.25">
      <c r="A884" s="43">
        <v>913</v>
      </c>
      <c r="B884" s="43" t="s">
        <v>482</v>
      </c>
      <c r="C884" s="42" t="s">
        <v>4877</v>
      </c>
      <c r="D884" s="42" t="s">
        <v>555</v>
      </c>
      <c r="E884" s="42" t="s">
        <v>4878</v>
      </c>
      <c r="F884" s="42" t="s">
        <v>4879</v>
      </c>
      <c r="G884" s="42" t="s">
        <v>4880</v>
      </c>
      <c r="H884" s="42" t="s">
        <v>571</v>
      </c>
      <c r="I884" s="42"/>
      <c r="J884" s="42"/>
      <c r="K884" s="42"/>
      <c r="L884" s="42" t="s">
        <v>572</v>
      </c>
      <c r="M884" s="42" t="s">
        <v>4881</v>
      </c>
      <c r="N884" s="42" t="s">
        <v>565</v>
      </c>
      <c r="O884" s="42"/>
      <c r="P884" s="42" t="s">
        <v>555</v>
      </c>
      <c r="Q884" s="42" t="s">
        <v>555</v>
      </c>
      <c r="R884" s="42" t="s">
        <v>555</v>
      </c>
      <c r="S884" s="42" t="s">
        <v>555</v>
      </c>
      <c r="T884" s="42" t="s">
        <v>555</v>
      </c>
      <c r="U884" s="42" t="s">
        <v>555</v>
      </c>
      <c r="V884" s="44"/>
      <c r="W884" s="44"/>
      <c r="X884" s="44"/>
      <c r="Y884" s="44"/>
      <c r="Z884" s="44"/>
      <c r="AA884" s="44"/>
    </row>
    <row r="885" spans="1:27" ht="15.75" customHeight="1" x14ac:dyDescent="0.25">
      <c r="A885" s="43">
        <v>914</v>
      </c>
      <c r="B885" s="43" t="s">
        <v>482</v>
      </c>
      <c r="C885" s="42" t="s">
        <v>4882</v>
      </c>
      <c r="D885" s="42" t="s">
        <v>4872</v>
      </c>
      <c r="E885" s="42" t="s">
        <v>4873</v>
      </c>
      <c r="F885" s="42" t="s">
        <v>4883</v>
      </c>
      <c r="G885" s="42" t="s">
        <v>4884</v>
      </c>
      <c r="H885" s="42" t="s">
        <v>571</v>
      </c>
      <c r="I885" s="42"/>
      <c r="J885" s="42"/>
      <c r="K885" s="42"/>
      <c r="L885" s="42" t="s">
        <v>572</v>
      </c>
      <c r="M885" s="42" t="s">
        <v>4885</v>
      </c>
      <c r="N885" s="42" t="s">
        <v>565</v>
      </c>
      <c r="O885" s="42"/>
      <c r="P885" s="42" t="s">
        <v>555</v>
      </c>
      <c r="Q885" s="42" t="s">
        <v>555</v>
      </c>
      <c r="R885" s="42" t="s">
        <v>555</v>
      </c>
      <c r="S885" s="42" t="s">
        <v>555</v>
      </c>
      <c r="T885" s="42" t="s">
        <v>555</v>
      </c>
      <c r="U885" s="42" t="s">
        <v>555</v>
      </c>
      <c r="V885" s="44"/>
      <c r="W885" s="44"/>
      <c r="X885" s="44"/>
      <c r="Y885" s="44"/>
      <c r="Z885" s="44"/>
      <c r="AA885" s="44"/>
    </row>
    <row r="886" spans="1:27" ht="15.75" customHeight="1" x14ac:dyDescent="0.25">
      <c r="A886" s="43">
        <v>918</v>
      </c>
      <c r="B886" s="43" t="s">
        <v>482</v>
      </c>
      <c r="C886" s="42" t="s">
        <v>4886</v>
      </c>
      <c r="D886" s="42" t="s">
        <v>21878</v>
      </c>
      <c r="E886" s="42" t="s">
        <v>4888</v>
      </c>
      <c r="F886" s="42" t="s">
        <v>4889</v>
      </c>
      <c r="G886" s="42" t="s">
        <v>4890</v>
      </c>
      <c r="H886" s="42" t="s">
        <v>571</v>
      </c>
      <c r="I886" s="42">
        <f>VLOOKUP(C886,RefVtsB1,6,FALSE)</f>
        <v>1</v>
      </c>
      <c r="J886" s="42"/>
      <c r="K886" s="42"/>
      <c r="L886" s="42" t="s">
        <v>555</v>
      </c>
      <c r="M886" s="42" t="s">
        <v>555</v>
      </c>
      <c r="N886" s="42" t="s">
        <v>555</v>
      </c>
      <c r="O886" s="42"/>
      <c r="P886" s="42" t="s">
        <v>555</v>
      </c>
      <c r="Q886" s="42" t="s">
        <v>555</v>
      </c>
      <c r="R886" s="42" t="s">
        <v>555</v>
      </c>
      <c r="S886" s="42" t="s">
        <v>555</v>
      </c>
      <c r="T886" s="42" t="s">
        <v>4030</v>
      </c>
      <c r="U886" s="42" t="s">
        <v>1172</v>
      </c>
      <c r="V886" s="44"/>
      <c r="W886" s="44"/>
      <c r="X886" s="44"/>
      <c r="Y886" s="44"/>
      <c r="Z886" s="44"/>
      <c r="AA886" s="44"/>
    </row>
    <row r="887" spans="1:27" ht="15.75" customHeight="1" x14ac:dyDescent="0.25">
      <c r="A887" s="43">
        <v>919</v>
      </c>
      <c r="B887" s="43" t="s">
        <v>482</v>
      </c>
      <c r="C887" s="42" t="s">
        <v>4891</v>
      </c>
      <c r="D887" s="42" t="s">
        <v>4892</v>
      </c>
      <c r="E887" s="42" t="s">
        <v>4893</v>
      </c>
      <c r="F887" s="42" t="s">
        <v>4894</v>
      </c>
      <c r="G887" s="42" t="s">
        <v>4895</v>
      </c>
      <c r="H887" s="42" t="s">
        <v>571</v>
      </c>
      <c r="I887" s="42"/>
      <c r="J887" s="42"/>
      <c r="K887" s="42"/>
      <c r="L887" s="42" t="s">
        <v>572</v>
      </c>
      <c r="M887" s="42" t="s">
        <v>4896</v>
      </c>
      <c r="N887" s="42" t="s">
        <v>565</v>
      </c>
      <c r="O887" s="42"/>
      <c r="P887" s="42" t="s">
        <v>555</v>
      </c>
      <c r="Q887" s="42" t="s">
        <v>555</v>
      </c>
      <c r="R887" s="42" t="s">
        <v>555</v>
      </c>
      <c r="S887" s="42" t="s">
        <v>555</v>
      </c>
      <c r="T887" s="42" t="s">
        <v>555</v>
      </c>
      <c r="U887" s="42" t="s">
        <v>555</v>
      </c>
      <c r="V887" s="44"/>
      <c r="W887" s="44"/>
      <c r="X887" s="44"/>
      <c r="Y887" s="44"/>
      <c r="Z887" s="44"/>
      <c r="AA887" s="44"/>
    </row>
    <row r="888" spans="1:27" ht="15.75" customHeight="1" x14ac:dyDescent="0.25">
      <c r="A888" s="43">
        <v>920</v>
      </c>
      <c r="B888" s="43" t="s">
        <v>482</v>
      </c>
      <c r="C888" s="42" t="s">
        <v>4897</v>
      </c>
      <c r="D888" s="42" t="s">
        <v>4898</v>
      </c>
      <c r="E888" s="42" t="s">
        <v>4899</v>
      </c>
      <c r="F888" s="42" t="s">
        <v>4900</v>
      </c>
      <c r="G888" s="42" t="s">
        <v>4901</v>
      </c>
      <c r="H888" s="42" t="s">
        <v>562</v>
      </c>
      <c r="I888" s="42"/>
      <c r="J888" s="42"/>
      <c r="K888" s="42"/>
      <c r="L888" s="42" t="s">
        <v>563</v>
      </c>
      <c r="M888" s="42" t="s">
        <v>4902</v>
      </c>
      <c r="N888" s="42" t="s">
        <v>565</v>
      </c>
      <c r="O888" s="42"/>
      <c r="P888" s="42" t="s">
        <v>555</v>
      </c>
      <c r="Q888" s="42" t="s">
        <v>555</v>
      </c>
      <c r="R888" s="42" t="s">
        <v>555</v>
      </c>
      <c r="S888" s="42" t="s">
        <v>555</v>
      </c>
      <c r="T888" s="42" t="s">
        <v>555</v>
      </c>
      <c r="U888" s="42" t="s">
        <v>555</v>
      </c>
      <c r="V888" s="44"/>
      <c r="W888" s="44"/>
      <c r="X888" s="44"/>
      <c r="Y888" s="44"/>
      <c r="Z888" s="44"/>
      <c r="AA888" s="44"/>
    </row>
    <row r="889" spans="1:27" ht="15.75" customHeight="1" x14ac:dyDescent="0.25">
      <c r="A889" s="43">
        <v>921</v>
      </c>
      <c r="B889" s="43" t="s">
        <v>482</v>
      </c>
      <c r="C889" s="42" t="s">
        <v>4903</v>
      </c>
      <c r="D889" s="42" t="s">
        <v>4898</v>
      </c>
      <c r="E889" s="42" t="s">
        <v>4899</v>
      </c>
      <c r="F889" s="42" t="s">
        <v>4904</v>
      </c>
      <c r="G889" s="42" t="s">
        <v>4905</v>
      </c>
      <c r="H889" s="42" t="s">
        <v>562</v>
      </c>
      <c r="I889" s="42"/>
      <c r="J889" s="42"/>
      <c r="K889" s="42"/>
      <c r="L889" s="42" t="s">
        <v>563</v>
      </c>
      <c r="M889" s="42" t="s">
        <v>4906</v>
      </c>
      <c r="N889" s="42" t="s">
        <v>565</v>
      </c>
      <c r="O889" s="42"/>
      <c r="P889" s="42" t="s">
        <v>555</v>
      </c>
      <c r="Q889" s="42" t="s">
        <v>555</v>
      </c>
      <c r="R889" s="42" t="s">
        <v>555</v>
      </c>
      <c r="S889" s="42" t="s">
        <v>555</v>
      </c>
      <c r="T889" s="42" t="s">
        <v>555</v>
      </c>
      <c r="U889" s="42" t="s">
        <v>555</v>
      </c>
      <c r="V889" s="44"/>
      <c r="W889" s="44"/>
      <c r="X889" s="44"/>
      <c r="Y889" s="44"/>
      <c r="Z889" s="44"/>
      <c r="AA889" s="44"/>
    </row>
    <row r="890" spans="1:27" ht="15.75" customHeight="1" x14ac:dyDescent="0.25">
      <c r="A890" s="43">
        <v>923</v>
      </c>
      <c r="B890" s="43" t="s">
        <v>482</v>
      </c>
      <c r="C890" s="42" t="s">
        <v>4907</v>
      </c>
      <c r="D890" s="42" t="s">
        <v>4908</v>
      </c>
      <c r="E890" s="42" t="s">
        <v>4909</v>
      </c>
      <c r="F890" s="42" t="s">
        <v>4910</v>
      </c>
      <c r="G890" s="42" t="s">
        <v>4911</v>
      </c>
      <c r="H890" s="42" t="s">
        <v>554</v>
      </c>
      <c r="I890" s="42"/>
      <c r="J890" s="42"/>
      <c r="K890" s="42"/>
      <c r="L890" s="42" t="s">
        <v>579</v>
      </c>
      <c r="M890" s="42" t="s">
        <v>4912</v>
      </c>
      <c r="N890" s="42" t="s">
        <v>565</v>
      </c>
      <c r="O890" s="42"/>
      <c r="P890" s="42" t="s">
        <v>555</v>
      </c>
      <c r="Q890" s="42" t="s">
        <v>555</v>
      </c>
      <c r="R890" s="42" t="s">
        <v>555</v>
      </c>
      <c r="S890" s="42" t="s">
        <v>555</v>
      </c>
      <c r="T890" s="42" t="s">
        <v>555</v>
      </c>
      <c r="U890" s="42" t="s">
        <v>555</v>
      </c>
      <c r="V890" s="44"/>
      <c r="W890" s="44"/>
      <c r="X890" s="44"/>
      <c r="Y890" s="44"/>
      <c r="Z890" s="44"/>
      <c r="AA890" s="44"/>
    </row>
    <row r="891" spans="1:27" ht="15.75" customHeight="1" x14ac:dyDescent="0.25">
      <c r="A891" s="43">
        <v>924</v>
      </c>
      <c r="B891" s="43" t="s">
        <v>482</v>
      </c>
      <c r="C891" s="42" t="s">
        <v>4913</v>
      </c>
      <c r="D891" s="42" t="s">
        <v>4914</v>
      </c>
      <c r="E891" s="42" t="s">
        <v>4915</v>
      </c>
      <c r="F891" s="42" t="s">
        <v>4916</v>
      </c>
      <c r="G891" s="42" t="s">
        <v>4917</v>
      </c>
      <c r="H891" s="42" t="s">
        <v>571</v>
      </c>
      <c r="I891" s="42"/>
      <c r="J891" s="42"/>
      <c r="K891" s="42"/>
      <c r="L891" s="42" t="s">
        <v>572</v>
      </c>
      <c r="M891" s="42" t="s">
        <v>4918</v>
      </c>
      <c r="N891" s="42" t="s">
        <v>565</v>
      </c>
      <c r="O891" s="42"/>
      <c r="P891" s="42" t="s">
        <v>555</v>
      </c>
      <c r="Q891" s="42" t="s">
        <v>555</v>
      </c>
      <c r="R891" s="42" t="s">
        <v>555</v>
      </c>
      <c r="S891" s="42" t="s">
        <v>555</v>
      </c>
      <c r="T891" s="42" t="s">
        <v>555</v>
      </c>
      <c r="U891" s="42" t="s">
        <v>555</v>
      </c>
      <c r="V891" s="44"/>
      <c r="W891" s="44"/>
      <c r="X891" s="44"/>
      <c r="Y891" s="44"/>
      <c r="Z891" s="44"/>
      <c r="AA891" s="44"/>
    </row>
    <row r="892" spans="1:27" ht="15.75" customHeight="1" x14ac:dyDescent="0.25">
      <c r="A892" s="43">
        <v>925</v>
      </c>
      <c r="B892" s="43" t="s">
        <v>482</v>
      </c>
      <c r="C892" s="42" t="s">
        <v>4919</v>
      </c>
      <c r="D892" s="42" t="s">
        <v>4920</v>
      </c>
      <c r="E892" s="42" t="s">
        <v>4921</v>
      </c>
      <c r="F892" s="42" t="s">
        <v>4922</v>
      </c>
      <c r="G892" s="42" t="s">
        <v>4923</v>
      </c>
      <c r="H892" s="42" t="s">
        <v>554</v>
      </c>
      <c r="I892" s="42"/>
      <c r="J892" s="42"/>
      <c r="K892" s="42"/>
      <c r="L892" s="42" t="s">
        <v>579</v>
      </c>
      <c r="M892" s="42" t="s">
        <v>4924</v>
      </c>
      <c r="N892" s="42" t="s">
        <v>565</v>
      </c>
      <c r="O892" s="42"/>
      <c r="P892" s="42" t="s">
        <v>555</v>
      </c>
      <c r="Q892" s="42" t="s">
        <v>555</v>
      </c>
      <c r="R892" s="42" t="s">
        <v>555</v>
      </c>
      <c r="S892" s="42" t="s">
        <v>555</v>
      </c>
      <c r="T892" s="42" t="s">
        <v>555</v>
      </c>
      <c r="U892" s="42" t="s">
        <v>555</v>
      </c>
      <c r="V892" s="44"/>
      <c r="W892" s="44"/>
      <c r="X892" s="44"/>
      <c r="Y892" s="44"/>
      <c r="Z892" s="44"/>
      <c r="AA892" s="44"/>
    </row>
    <row r="893" spans="1:27" ht="15.75" customHeight="1" x14ac:dyDescent="0.25">
      <c r="A893" s="43">
        <v>926</v>
      </c>
      <c r="B893" s="43" t="s">
        <v>482</v>
      </c>
      <c r="C893" s="42" t="s">
        <v>4925</v>
      </c>
      <c r="D893" s="42" t="s">
        <v>21888</v>
      </c>
      <c r="E893" s="42" t="s">
        <v>4927</v>
      </c>
      <c r="F893" s="42" t="s">
        <v>4928</v>
      </c>
      <c r="G893" s="42" t="s">
        <v>4929</v>
      </c>
      <c r="H893" s="42" t="s">
        <v>571</v>
      </c>
      <c r="I893" s="42">
        <f>VLOOKUP(C893,RefVtsB1,6,FALSE)</f>
        <v>1</v>
      </c>
      <c r="J893" s="42"/>
      <c r="K893" s="42"/>
      <c r="L893" s="42" t="s">
        <v>555</v>
      </c>
      <c r="M893" s="42" t="s">
        <v>555</v>
      </c>
      <c r="N893" s="42" t="s">
        <v>555</v>
      </c>
      <c r="O893" s="42"/>
      <c r="P893" s="42" t="s">
        <v>555</v>
      </c>
      <c r="Q893" s="42" t="s">
        <v>555</v>
      </c>
      <c r="R893" s="42" t="s">
        <v>555</v>
      </c>
      <c r="S893" s="42" t="s">
        <v>555</v>
      </c>
      <c r="T893" s="42" t="s">
        <v>921</v>
      </c>
      <c r="U893" s="42" t="s">
        <v>1172</v>
      </c>
      <c r="V893" s="44"/>
      <c r="W893" s="44"/>
      <c r="X893" s="44"/>
      <c r="Y893" s="44"/>
      <c r="Z893" s="44"/>
      <c r="AA893" s="44"/>
    </row>
    <row r="894" spans="1:27" ht="15.75" customHeight="1" x14ac:dyDescent="0.25">
      <c r="A894" s="43">
        <v>928</v>
      </c>
      <c r="B894" s="43" t="s">
        <v>482</v>
      </c>
      <c r="C894" s="42" t="s">
        <v>4930</v>
      </c>
      <c r="D894" s="42" t="s">
        <v>555</v>
      </c>
      <c r="E894" s="42" t="s">
        <v>4931</v>
      </c>
      <c r="F894" s="42" t="s">
        <v>4932</v>
      </c>
      <c r="G894" s="42" t="s">
        <v>4933</v>
      </c>
      <c r="H894" s="42" t="s">
        <v>571</v>
      </c>
      <c r="I894" s="42"/>
      <c r="J894" s="42"/>
      <c r="K894" s="42"/>
      <c r="L894" s="42" t="s">
        <v>572</v>
      </c>
      <c r="M894" s="42" t="s">
        <v>4934</v>
      </c>
      <c r="N894" s="42" t="s">
        <v>565</v>
      </c>
      <c r="O894" s="42"/>
      <c r="P894" s="42" t="s">
        <v>555</v>
      </c>
      <c r="Q894" s="42" t="s">
        <v>555</v>
      </c>
      <c r="R894" s="42" t="s">
        <v>555</v>
      </c>
      <c r="S894" s="42" t="s">
        <v>555</v>
      </c>
      <c r="T894" s="42" t="s">
        <v>555</v>
      </c>
      <c r="U894" s="42" t="s">
        <v>555</v>
      </c>
      <c r="V894" s="44"/>
      <c r="W894" s="44"/>
      <c r="X894" s="44"/>
      <c r="Y894" s="44"/>
      <c r="Z894" s="44"/>
      <c r="AA894" s="44"/>
    </row>
    <row r="895" spans="1:27" ht="15.75" customHeight="1" x14ac:dyDescent="0.25">
      <c r="A895" s="43">
        <v>929</v>
      </c>
      <c r="B895" s="43" t="s">
        <v>482</v>
      </c>
      <c r="C895" s="42" t="s">
        <v>4935</v>
      </c>
      <c r="D895" s="42" t="s">
        <v>555</v>
      </c>
      <c r="E895" s="42" t="s">
        <v>4931</v>
      </c>
      <c r="F895" s="42" t="s">
        <v>4936</v>
      </c>
      <c r="G895" s="42" t="s">
        <v>4937</v>
      </c>
      <c r="H895" s="42" t="s">
        <v>571</v>
      </c>
      <c r="I895" s="42"/>
      <c r="J895" s="42"/>
      <c r="K895" s="42"/>
      <c r="L895" s="42" t="s">
        <v>572</v>
      </c>
      <c r="M895" s="42" t="s">
        <v>4938</v>
      </c>
      <c r="N895" s="42" t="s">
        <v>565</v>
      </c>
      <c r="O895" s="42"/>
      <c r="P895" s="42" t="s">
        <v>555</v>
      </c>
      <c r="Q895" s="42" t="s">
        <v>555</v>
      </c>
      <c r="R895" s="42" t="s">
        <v>555</v>
      </c>
      <c r="S895" s="42" t="s">
        <v>555</v>
      </c>
      <c r="T895" s="42" t="s">
        <v>555</v>
      </c>
      <c r="U895" s="42" t="s">
        <v>555</v>
      </c>
      <c r="V895" s="44"/>
      <c r="W895" s="44"/>
      <c r="X895" s="44"/>
      <c r="Y895" s="44"/>
      <c r="Z895" s="44"/>
      <c r="AA895" s="44"/>
    </row>
    <row r="896" spans="1:27" ht="15.75" customHeight="1" x14ac:dyDescent="0.25">
      <c r="A896" s="43">
        <v>930</v>
      </c>
      <c r="B896" s="43" t="s">
        <v>482</v>
      </c>
      <c r="C896" s="42" t="s">
        <v>4939</v>
      </c>
      <c r="D896" s="42" t="s">
        <v>555</v>
      </c>
      <c r="E896" s="42" t="s">
        <v>4931</v>
      </c>
      <c r="F896" s="42" t="s">
        <v>4940</v>
      </c>
      <c r="G896" s="42" t="s">
        <v>4941</v>
      </c>
      <c r="H896" s="42" t="s">
        <v>571</v>
      </c>
      <c r="I896" s="42"/>
      <c r="J896" s="42"/>
      <c r="K896" s="42"/>
      <c r="L896" s="42" t="s">
        <v>572</v>
      </c>
      <c r="M896" s="42" t="s">
        <v>4942</v>
      </c>
      <c r="N896" s="42" t="s">
        <v>565</v>
      </c>
      <c r="O896" s="42"/>
      <c r="P896" s="42" t="s">
        <v>555</v>
      </c>
      <c r="Q896" s="42" t="s">
        <v>555</v>
      </c>
      <c r="R896" s="42" t="s">
        <v>555</v>
      </c>
      <c r="S896" s="42" t="s">
        <v>555</v>
      </c>
      <c r="T896" s="42" t="s">
        <v>555</v>
      </c>
      <c r="U896" s="42" t="s">
        <v>555</v>
      </c>
      <c r="V896" s="44"/>
      <c r="W896" s="44"/>
      <c r="X896" s="44"/>
      <c r="Y896" s="44"/>
      <c r="Z896" s="44"/>
      <c r="AA896" s="44"/>
    </row>
    <row r="897" spans="1:27" ht="15.75" customHeight="1" x14ac:dyDescent="0.25">
      <c r="A897" s="43">
        <v>931</v>
      </c>
      <c r="B897" s="43" t="s">
        <v>482</v>
      </c>
      <c r="C897" s="42" t="s">
        <v>4943</v>
      </c>
      <c r="D897" s="42" t="s">
        <v>21901</v>
      </c>
      <c r="E897" s="42" t="s">
        <v>4945</v>
      </c>
      <c r="F897" s="42" t="s">
        <v>4946</v>
      </c>
      <c r="G897" s="42" t="s">
        <v>4947</v>
      </c>
      <c r="H897" s="42" t="s">
        <v>571</v>
      </c>
      <c r="I897" s="42">
        <f>VLOOKUP(C897,RefVtsB1,6,FALSE)</f>
        <v>1</v>
      </c>
      <c r="J897" s="42"/>
      <c r="K897" s="42"/>
      <c r="L897" s="42" t="s">
        <v>555</v>
      </c>
      <c r="M897" s="42" t="s">
        <v>555</v>
      </c>
      <c r="N897" s="42" t="s">
        <v>555</v>
      </c>
      <c r="O897" s="42"/>
      <c r="P897" s="42" t="s">
        <v>555</v>
      </c>
      <c r="Q897" s="42" t="s">
        <v>555</v>
      </c>
      <c r="R897" s="42" t="s">
        <v>555</v>
      </c>
      <c r="S897" s="42" t="s">
        <v>555</v>
      </c>
      <c r="T897" s="42" t="s">
        <v>921</v>
      </c>
      <c r="U897" s="42" t="s">
        <v>1172</v>
      </c>
      <c r="V897" s="44"/>
      <c r="W897" s="44"/>
      <c r="X897" s="44"/>
      <c r="Y897" s="44"/>
      <c r="Z897" s="44"/>
      <c r="AA897" s="44"/>
    </row>
    <row r="898" spans="1:27" ht="15.75" customHeight="1" x14ac:dyDescent="0.25">
      <c r="A898" s="43">
        <v>933</v>
      </c>
      <c r="B898" s="43" t="s">
        <v>482</v>
      </c>
      <c r="C898" s="42" t="s">
        <v>4948</v>
      </c>
      <c r="D898" s="42" t="s">
        <v>4949</v>
      </c>
      <c r="E898" s="42" t="s">
        <v>4950</v>
      </c>
      <c r="F898" s="42" t="s">
        <v>4951</v>
      </c>
      <c r="G898" s="42" t="s">
        <v>4952</v>
      </c>
      <c r="H898" s="42" t="s">
        <v>571</v>
      </c>
      <c r="I898" s="42"/>
      <c r="J898" s="42"/>
      <c r="K898" s="42"/>
      <c r="L898" s="42" t="s">
        <v>572</v>
      </c>
      <c r="M898" s="42" t="s">
        <v>4953</v>
      </c>
      <c r="N898" s="42" t="s">
        <v>565</v>
      </c>
      <c r="O898" s="42"/>
      <c r="P898" s="42" t="s">
        <v>555</v>
      </c>
      <c r="Q898" s="42" t="s">
        <v>555</v>
      </c>
      <c r="R898" s="42" t="s">
        <v>555</v>
      </c>
      <c r="S898" s="42" t="s">
        <v>555</v>
      </c>
      <c r="T898" s="42" t="s">
        <v>555</v>
      </c>
      <c r="U898" s="42" t="s">
        <v>555</v>
      </c>
      <c r="V898" s="44"/>
      <c r="W898" s="44"/>
      <c r="X898" s="44"/>
      <c r="Y898" s="44"/>
      <c r="Z898" s="44"/>
      <c r="AA898" s="44"/>
    </row>
    <row r="899" spans="1:27" ht="15.75" customHeight="1" x14ac:dyDescent="0.25">
      <c r="A899" s="43">
        <v>934</v>
      </c>
      <c r="B899" s="43" t="s">
        <v>482</v>
      </c>
      <c r="C899" s="42" t="s">
        <v>4954</v>
      </c>
      <c r="D899" s="42" t="s">
        <v>4955</v>
      </c>
      <c r="E899" s="42" t="s">
        <v>4956</v>
      </c>
      <c r="F899" s="42" t="s">
        <v>4957</v>
      </c>
      <c r="G899" s="42" t="s">
        <v>4958</v>
      </c>
      <c r="H899" s="42" t="s">
        <v>571</v>
      </c>
      <c r="I899" s="42"/>
      <c r="J899" s="42"/>
      <c r="K899" s="42"/>
      <c r="L899" s="42" t="s">
        <v>572</v>
      </c>
      <c r="M899" s="42" t="s">
        <v>4959</v>
      </c>
      <c r="N899" s="42" t="s">
        <v>565</v>
      </c>
      <c r="O899" s="42"/>
      <c r="P899" s="42" t="s">
        <v>555</v>
      </c>
      <c r="Q899" s="42" t="s">
        <v>555</v>
      </c>
      <c r="R899" s="42" t="s">
        <v>555</v>
      </c>
      <c r="S899" s="42" t="s">
        <v>555</v>
      </c>
      <c r="T899" s="42" t="s">
        <v>555</v>
      </c>
      <c r="U899" s="42" t="s">
        <v>555</v>
      </c>
      <c r="V899" s="44"/>
      <c r="W899" s="44"/>
      <c r="X899" s="44"/>
      <c r="Y899" s="44"/>
      <c r="Z899" s="44"/>
      <c r="AA899" s="44"/>
    </row>
    <row r="900" spans="1:27" ht="15.75" customHeight="1" x14ac:dyDescent="0.25">
      <c r="A900" s="43">
        <v>935</v>
      </c>
      <c r="B900" s="43" t="s">
        <v>482</v>
      </c>
      <c r="C900" s="42" t="s">
        <v>4960</v>
      </c>
      <c r="D900" s="42" t="s">
        <v>4961</v>
      </c>
      <c r="E900" s="42" t="s">
        <v>4962</v>
      </c>
      <c r="F900" s="42" t="s">
        <v>4963</v>
      </c>
      <c r="G900" s="42" t="s">
        <v>4964</v>
      </c>
      <c r="H900" s="42" t="s">
        <v>554</v>
      </c>
      <c r="I900" s="42"/>
      <c r="J900" s="42"/>
      <c r="K900" s="42"/>
      <c r="L900" s="42" t="s">
        <v>579</v>
      </c>
      <c r="M900" s="42" t="s">
        <v>4965</v>
      </c>
      <c r="N900" s="42" t="s">
        <v>565</v>
      </c>
      <c r="O900" s="42"/>
      <c r="P900" s="42" t="s">
        <v>555</v>
      </c>
      <c r="Q900" s="42" t="s">
        <v>555</v>
      </c>
      <c r="R900" s="42" t="s">
        <v>555</v>
      </c>
      <c r="S900" s="42" t="s">
        <v>555</v>
      </c>
      <c r="T900" s="42" t="s">
        <v>555</v>
      </c>
      <c r="U900" s="42" t="s">
        <v>555</v>
      </c>
      <c r="V900" s="44"/>
      <c r="W900" s="44"/>
      <c r="X900" s="44"/>
      <c r="Y900" s="44"/>
      <c r="Z900" s="44"/>
      <c r="AA900" s="44"/>
    </row>
    <row r="901" spans="1:27" ht="15.75" customHeight="1" x14ac:dyDescent="0.25">
      <c r="A901" s="43">
        <v>937</v>
      </c>
      <c r="B901" s="43" t="s">
        <v>482</v>
      </c>
      <c r="C901" s="42" t="s">
        <v>4966</v>
      </c>
      <c r="D901" s="42" t="s">
        <v>4967</v>
      </c>
      <c r="E901" s="42" t="s">
        <v>4968</v>
      </c>
      <c r="F901" s="42" t="s">
        <v>4969</v>
      </c>
      <c r="G901" s="42" t="s">
        <v>4970</v>
      </c>
      <c r="H901" s="42" t="s">
        <v>554</v>
      </c>
      <c r="I901" s="42"/>
      <c r="J901" s="42"/>
      <c r="K901" s="42"/>
      <c r="L901" s="42" t="s">
        <v>579</v>
      </c>
      <c r="M901" s="42" t="s">
        <v>4971</v>
      </c>
      <c r="N901" s="42" t="s">
        <v>565</v>
      </c>
      <c r="O901" s="42"/>
      <c r="P901" s="42" t="s">
        <v>555</v>
      </c>
      <c r="Q901" s="42" t="s">
        <v>555</v>
      </c>
      <c r="R901" s="42" t="s">
        <v>555</v>
      </c>
      <c r="S901" s="42" t="s">
        <v>555</v>
      </c>
      <c r="T901" s="42" t="s">
        <v>555</v>
      </c>
      <c r="U901" s="42" t="s">
        <v>555</v>
      </c>
      <c r="V901" s="44"/>
      <c r="W901" s="44"/>
      <c r="X901" s="44"/>
      <c r="Y901" s="44"/>
      <c r="Z901" s="44"/>
      <c r="AA901" s="44"/>
    </row>
    <row r="902" spans="1:27" ht="15.75" customHeight="1" x14ac:dyDescent="0.25">
      <c r="A902" s="43">
        <v>938</v>
      </c>
      <c r="B902" s="43" t="s">
        <v>482</v>
      </c>
      <c r="C902" s="42" t="s">
        <v>4972</v>
      </c>
      <c r="D902" s="42" t="s">
        <v>4973</v>
      </c>
      <c r="E902" s="42" t="s">
        <v>4974</v>
      </c>
      <c r="F902" s="42" t="s">
        <v>4975</v>
      </c>
      <c r="G902" s="42" t="s">
        <v>4976</v>
      </c>
      <c r="H902" s="42" t="s">
        <v>571</v>
      </c>
      <c r="I902" s="42"/>
      <c r="J902" s="42"/>
      <c r="K902" s="42"/>
      <c r="L902" s="42" t="s">
        <v>572</v>
      </c>
      <c r="M902" s="42" t="s">
        <v>4977</v>
      </c>
      <c r="N902" s="42" t="s">
        <v>565</v>
      </c>
      <c r="O902" s="42"/>
      <c r="P902" s="42" t="s">
        <v>555</v>
      </c>
      <c r="Q902" s="42" t="s">
        <v>555</v>
      </c>
      <c r="R902" s="42" t="s">
        <v>555</v>
      </c>
      <c r="S902" s="42" t="s">
        <v>555</v>
      </c>
      <c r="T902" s="42" t="s">
        <v>555</v>
      </c>
      <c r="U902" s="42" t="s">
        <v>555</v>
      </c>
      <c r="V902" s="44"/>
      <c r="W902" s="44"/>
      <c r="X902" s="44"/>
      <c r="Y902" s="44"/>
      <c r="Z902" s="44"/>
      <c r="AA902" s="44"/>
    </row>
    <row r="903" spans="1:27" ht="15.75" customHeight="1" x14ac:dyDescent="0.25">
      <c r="A903" s="43">
        <v>939</v>
      </c>
      <c r="B903" s="43" t="s">
        <v>482</v>
      </c>
      <c r="C903" s="42" t="s">
        <v>4978</v>
      </c>
      <c r="D903" s="42" t="s">
        <v>4979</v>
      </c>
      <c r="E903" s="42" t="s">
        <v>4980</v>
      </c>
      <c r="F903" s="42" t="s">
        <v>4981</v>
      </c>
      <c r="G903" s="42" t="s">
        <v>4982</v>
      </c>
      <c r="H903" s="42" t="s">
        <v>571</v>
      </c>
      <c r="I903" s="42"/>
      <c r="J903" s="42"/>
      <c r="K903" s="42"/>
      <c r="L903" s="42" t="s">
        <v>572</v>
      </c>
      <c r="M903" s="42" t="s">
        <v>4983</v>
      </c>
      <c r="N903" s="42" t="s">
        <v>565</v>
      </c>
      <c r="O903" s="42"/>
      <c r="P903" s="42" t="s">
        <v>555</v>
      </c>
      <c r="Q903" s="42" t="s">
        <v>555</v>
      </c>
      <c r="R903" s="42" t="s">
        <v>555</v>
      </c>
      <c r="S903" s="42" t="s">
        <v>555</v>
      </c>
      <c r="T903" s="42" t="s">
        <v>555</v>
      </c>
      <c r="U903" s="42" t="s">
        <v>555</v>
      </c>
      <c r="V903" s="44"/>
      <c r="W903" s="44"/>
      <c r="X903" s="44"/>
      <c r="Y903" s="44"/>
      <c r="Z903" s="44"/>
      <c r="AA903" s="44"/>
    </row>
    <row r="904" spans="1:27" ht="15.75" customHeight="1" x14ac:dyDescent="0.25">
      <c r="A904" s="43">
        <v>942</v>
      </c>
      <c r="B904" s="43" t="s">
        <v>482</v>
      </c>
      <c r="C904" s="42" t="s">
        <v>4984</v>
      </c>
      <c r="D904" s="42" t="s">
        <v>21926</v>
      </c>
      <c r="E904" s="42" t="s">
        <v>4986</v>
      </c>
      <c r="F904" s="42" t="s">
        <v>4987</v>
      </c>
      <c r="G904" s="42" t="s">
        <v>4988</v>
      </c>
      <c r="H904" s="42" t="s">
        <v>571</v>
      </c>
      <c r="I904" s="42">
        <f>VLOOKUP(C904,RefVtsB1,6,FALSE)</f>
        <v>1</v>
      </c>
      <c r="J904" s="42"/>
      <c r="K904" s="42"/>
      <c r="L904" s="42" t="s">
        <v>555</v>
      </c>
      <c r="M904" s="42" t="s">
        <v>555</v>
      </c>
      <c r="N904" s="42" t="s">
        <v>555</v>
      </c>
      <c r="O904" s="42"/>
      <c r="P904" s="42" t="s">
        <v>555</v>
      </c>
      <c r="Q904" s="42" t="s">
        <v>555</v>
      </c>
      <c r="R904" s="42" t="s">
        <v>555</v>
      </c>
      <c r="S904" s="42" t="s">
        <v>555</v>
      </c>
      <c r="T904" s="42" t="s">
        <v>921</v>
      </c>
      <c r="U904" s="42" t="s">
        <v>1172</v>
      </c>
      <c r="V904" s="44"/>
      <c r="W904" s="44"/>
      <c r="X904" s="44"/>
      <c r="Y904" s="44"/>
      <c r="Z904" s="44"/>
      <c r="AA904" s="44"/>
    </row>
    <row r="905" spans="1:27" ht="15.75" customHeight="1" x14ac:dyDescent="0.25">
      <c r="A905" s="43">
        <v>943</v>
      </c>
      <c r="B905" s="43" t="s">
        <v>482</v>
      </c>
      <c r="C905" s="42" t="s">
        <v>4989</v>
      </c>
      <c r="D905" s="42" t="s">
        <v>4990</v>
      </c>
      <c r="E905" s="42" t="s">
        <v>4991</v>
      </c>
      <c r="F905" s="42" t="s">
        <v>4992</v>
      </c>
      <c r="G905" s="42" t="s">
        <v>4993</v>
      </c>
      <c r="H905" s="42" t="s">
        <v>571</v>
      </c>
      <c r="I905" s="42"/>
      <c r="J905" s="42"/>
      <c r="K905" s="42"/>
      <c r="L905" s="42" t="s">
        <v>572</v>
      </c>
      <c r="M905" s="42" t="s">
        <v>4994</v>
      </c>
      <c r="N905" s="42" t="s">
        <v>565</v>
      </c>
      <c r="O905" s="42"/>
      <c r="P905" s="42" t="s">
        <v>555</v>
      </c>
      <c r="Q905" s="42" t="s">
        <v>555</v>
      </c>
      <c r="R905" s="42" t="s">
        <v>555</v>
      </c>
      <c r="S905" s="42" t="s">
        <v>555</v>
      </c>
      <c r="T905" s="42" t="s">
        <v>555</v>
      </c>
      <c r="U905" s="42" t="s">
        <v>555</v>
      </c>
      <c r="V905" s="44"/>
      <c r="W905" s="44"/>
      <c r="X905" s="44"/>
      <c r="Y905" s="44"/>
      <c r="Z905" s="44"/>
      <c r="AA905" s="44"/>
    </row>
    <row r="906" spans="1:27" ht="15.75" customHeight="1" x14ac:dyDescent="0.25">
      <c r="A906" s="43">
        <v>944</v>
      </c>
      <c r="B906" s="43" t="s">
        <v>482</v>
      </c>
      <c r="C906" s="42" t="s">
        <v>4995</v>
      </c>
      <c r="D906" s="42" t="s">
        <v>555</v>
      </c>
      <c r="E906" s="42" t="s">
        <v>4996</v>
      </c>
      <c r="F906" s="42" t="s">
        <v>4997</v>
      </c>
      <c r="G906" s="42" t="s">
        <v>4998</v>
      </c>
      <c r="H906" s="42" t="s">
        <v>571</v>
      </c>
      <c r="I906" s="42"/>
      <c r="J906" s="42"/>
      <c r="K906" s="42"/>
      <c r="L906" s="42" t="s">
        <v>572</v>
      </c>
      <c r="M906" s="42" t="s">
        <v>4999</v>
      </c>
      <c r="N906" s="42" t="s">
        <v>565</v>
      </c>
      <c r="O906" s="42"/>
      <c r="P906" s="42" t="s">
        <v>555</v>
      </c>
      <c r="Q906" s="42" t="s">
        <v>555</v>
      </c>
      <c r="R906" s="42" t="s">
        <v>555</v>
      </c>
      <c r="S906" s="42" t="s">
        <v>555</v>
      </c>
      <c r="T906" s="42" t="s">
        <v>555</v>
      </c>
      <c r="U906" s="42" t="s">
        <v>555</v>
      </c>
      <c r="V906" s="44"/>
      <c r="W906" s="44"/>
      <c r="X906" s="44"/>
      <c r="Y906" s="44"/>
      <c r="Z906" s="44"/>
      <c r="AA906" s="44"/>
    </row>
    <row r="907" spans="1:27" ht="15.75" customHeight="1" x14ac:dyDescent="0.25">
      <c r="A907" s="43">
        <v>945</v>
      </c>
      <c r="B907" s="43" t="s">
        <v>482</v>
      </c>
      <c r="C907" s="42" t="s">
        <v>5000</v>
      </c>
      <c r="D907" s="42" t="s">
        <v>4990</v>
      </c>
      <c r="E907" s="42" t="s">
        <v>4991</v>
      </c>
      <c r="F907" s="42" t="s">
        <v>5001</v>
      </c>
      <c r="G907" s="42" t="s">
        <v>5002</v>
      </c>
      <c r="H907" s="42" t="s">
        <v>571</v>
      </c>
      <c r="I907" s="42"/>
      <c r="J907" s="42"/>
      <c r="K907" s="42"/>
      <c r="L907" s="42" t="s">
        <v>572</v>
      </c>
      <c r="M907" s="42" t="s">
        <v>5003</v>
      </c>
      <c r="N907" s="42" t="s">
        <v>565</v>
      </c>
      <c r="O907" s="42"/>
      <c r="P907" s="42" t="s">
        <v>555</v>
      </c>
      <c r="Q907" s="42" t="s">
        <v>555</v>
      </c>
      <c r="R907" s="42" t="s">
        <v>555</v>
      </c>
      <c r="S907" s="42" t="s">
        <v>555</v>
      </c>
      <c r="T907" s="42" t="s">
        <v>555</v>
      </c>
      <c r="U907" s="42" t="s">
        <v>555</v>
      </c>
      <c r="V907" s="44"/>
      <c r="W907" s="44"/>
      <c r="X907" s="44"/>
      <c r="Y907" s="44"/>
      <c r="Z907" s="44"/>
      <c r="AA907" s="44"/>
    </row>
    <row r="908" spans="1:27" ht="15.75" customHeight="1" x14ac:dyDescent="0.25">
      <c r="A908" s="43">
        <v>949</v>
      </c>
      <c r="B908" s="43" t="s">
        <v>482</v>
      </c>
      <c r="C908" s="42" t="s">
        <v>5004</v>
      </c>
      <c r="D908" s="42" t="s">
        <v>21940</v>
      </c>
      <c r="E908" s="42" t="s">
        <v>5006</v>
      </c>
      <c r="F908" s="42" t="s">
        <v>5007</v>
      </c>
      <c r="G908" s="42" t="s">
        <v>5008</v>
      </c>
      <c r="H908" s="42" t="s">
        <v>571</v>
      </c>
      <c r="I908" s="42">
        <f>VLOOKUP(C908,RefVtsB1,6,FALSE)</f>
        <v>1</v>
      </c>
      <c r="J908" s="42"/>
      <c r="K908" s="42"/>
      <c r="L908" s="42" t="s">
        <v>555</v>
      </c>
      <c r="M908" s="42" t="s">
        <v>555</v>
      </c>
      <c r="N908" s="42" t="s">
        <v>555</v>
      </c>
      <c r="O908" s="42"/>
      <c r="P908" s="42" t="s">
        <v>555</v>
      </c>
      <c r="Q908" s="42" t="s">
        <v>555</v>
      </c>
      <c r="R908" s="42" t="s">
        <v>555</v>
      </c>
      <c r="S908" s="42" t="s">
        <v>555</v>
      </c>
      <c r="T908" s="42" t="s">
        <v>4030</v>
      </c>
      <c r="U908" s="42" t="s">
        <v>1172</v>
      </c>
      <c r="V908" s="44"/>
      <c r="W908" s="44"/>
      <c r="X908" s="44"/>
      <c r="Y908" s="44"/>
      <c r="Z908" s="44"/>
      <c r="AA908" s="44"/>
    </row>
    <row r="909" spans="1:27" ht="15.75" customHeight="1" x14ac:dyDescent="0.25">
      <c r="A909" s="43">
        <v>951</v>
      </c>
      <c r="B909" s="43" t="s">
        <v>482</v>
      </c>
      <c r="C909" s="42" t="s">
        <v>5009</v>
      </c>
      <c r="D909" s="42" t="s">
        <v>5010</v>
      </c>
      <c r="E909" s="42" t="s">
        <v>5011</v>
      </c>
      <c r="F909" s="42" t="s">
        <v>5012</v>
      </c>
      <c r="G909" s="42" t="s">
        <v>5013</v>
      </c>
      <c r="H909" s="42" t="s">
        <v>571</v>
      </c>
      <c r="I909" s="42"/>
      <c r="J909" s="42"/>
      <c r="K909" s="42"/>
      <c r="L909" s="42" t="s">
        <v>572</v>
      </c>
      <c r="M909" s="42" t="s">
        <v>5014</v>
      </c>
      <c r="N909" s="42" t="s">
        <v>565</v>
      </c>
      <c r="O909" s="42"/>
      <c r="P909" s="42" t="s">
        <v>555</v>
      </c>
      <c r="Q909" s="42" t="s">
        <v>555</v>
      </c>
      <c r="R909" s="42" t="s">
        <v>555</v>
      </c>
      <c r="S909" s="42" t="s">
        <v>555</v>
      </c>
      <c r="T909" s="42" t="s">
        <v>555</v>
      </c>
      <c r="U909" s="42" t="s">
        <v>555</v>
      </c>
      <c r="V909" s="44"/>
      <c r="W909" s="44"/>
      <c r="X909" s="44"/>
      <c r="Y909" s="44"/>
      <c r="Z909" s="44"/>
      <c r="AA909" s="44"/>
    </row>
    <row r="910" spans="1:27" ht="15.75" customHeight="1" x14ac:dyDescent="0.25">
      <c r="A910" s="43">
        <v>952</v>
      </c>
      <c r="B910" s="43" t="s">
        <v>482</v>
      </c>
      <c r="C910" s="42" t="s">
        <v>5015</v>
      </c>
      <c r="D910" s="42" t="s">
        <v>5016</v>
      </c>
      <c r="E910" s="42" t="s">
        <v>5017</v>
      </c>
      <c r="F910" s="42" t="s">
        <v>5018</v>
      </c>
      <c r="G910" s="42" t="s">
        <v>5019</v>
      </c>
      <c r="H910" s="42" t="s">
        <v>571</v>
      </c>
      <c r="I910" s="42"/>
      <c r="J910" s="42"/>
      <c r="K910" s="42"/>
      <c r="L910" s="42" t="s">
        <v>572</v>
      </c>
      <c r="M910" s="42" t="s">
        <v>5020</v>
      </c>
      <c r="N910" s="42" t="s">
        <v>565</v>
      </c>
      <c r="O910" s="42"/>
      <c r="P910" s="42" t="s">
        <v>555</v>
      </c>
      <c r="Q910" s="42" t="s">
        <v>555</v>
      </c>
      <c r="R910" s="42" t="s">
        <v>555</v>
      </c>
      <c r="S910" s="42" t="s">
        <v>555</v>
      </c>
      <c r="T910" s="42" t="s">
        <v>555</v>
      </c>
      <c r="U910" s="42" t="s">
        <v>555</v>
      </c>
      <c r="V910" s="44"/>
      <c r="W910" s="44"/>
      <c r="X910" s="44"/>
      <c r="Y910" s="44"/>
      <c r="Z910" s="44"/>
      <c r="AA910" s="44"/>
    </row>
    <row r="911" spans="1:27" ht="15.75" customHeight="1" x14ac:dyDescent="0.25">
      <c r="A911" s="43">
        <v>953</v>
      </c>
      <c r="B911" s="43" t="s">
        <v>482</v>
      </c>
      <c r="C911" s="42" t="s">
        <v>5021</v>
      </c>
      <c r="D911" s="42" t="s">
        <v>5022</v>
      </c>
      <c r="E911" s="42" t="s">
        <v>5023</v>
      </c>
      <c r="F911" s="42" t="s">
        <v>5024</v>
      </c>
      <c r="G911" s="42" t="s">
        <v>5025</v>
      </c>
      <c r="H911" s="42" t="s">
        <v>571</v>
      </c>
      <c r="I911" s="42"/>
      <c r="J911" s="42"/>
      <c r="K911" s="42"/>
      <c r="L911" s="42" t="s">
        <v>572</v>
      </c>
      <c r="M911" s="42" t="s">
        <v>5026</v>
      </c>
      <c r="N911" s="42" t="s">
        <v>565</v>
      </c>
      <c r="O911" s="42"/>
      <c r="P911" s="42" t="s">
        <v>555</v>
      </c>
      <c r="Q911" s="42" t="s">
        <v>555</v>
      </c>
      <c r="R911" s="42" t="s">
        <v>555</v>
      </c>
      <c r="S911" s="42" t="s">
        <v>555</v>
      </c>
      <c r="T911" s="42" t="s">
        <v>555</v>
      </c>
      <c r="U911" s="42" t="s">
        <v>555</v>
      </c>
      <c r="V911" s="44"/>
      <c r="W911" s="44"/>
      <c r="X911" s="44"/>
      <c r="Y911" s="44"/>
      <c r="Z911" s="44"/>
      <c r="AA911" s="44"/>
    </row>
    <row r="912" spans="1:27" ht="15.75" customHeight="1" x14ac:dyDescent="0.25">
      <c r="A912" s="43">
        <v>955</v>
      </c>
      <c r="B912" s="43" t="s">
        <v>482</v>
      </c>
      <c r="C912" s="42" t="s">
        <v>5027</v>
      </c>
      <c r="D912" s="42" t="s">
        <v>5028</v>
      </c>
      <c r="E912" s="42" t="s">
        <v>5029</v>
      </c>
      <c r="F912" s="42" t="s">
        <v>5030</v>
      </c>
      <c r="G912" s="42" t="s">
        <v>5031</v>
      </c>
      <c r="H912" s="42" t="s">
        <v>571</v>
      </c>
      <c r="I912" s="42"/>
      <c r="J912" s="42"/>
      <c r="K912" s="42"/>
      <c r="L912" s="42" t="s">
        <v>572</v>
      </c>
      <c r="M912" s="42" t="s">
        <v>5032</v>
      </c>
      <c r="N912" s="42" t="s">
        <v>565</v>
      </c>
      <c r="O912" s="42"/>
      <c r="P912" s="42" t="s">
        <v>555</v>
      </c>
      <c r="Q912" s="42" t="s">
        <v>555</v>
      </c>
      <c r="R912" s="42" t="s">
        <v>555</v>
      </c>
      <c r="S912" s="42" t="s">
        <v>555</v>
      </c>
      <c r="T912" s="42" t="s">
        <v>555</v>
      </c>
      <c r="U912" s="42" t="s">
        <v>555</v>
      </c>
      <c r="V912" s="44"/>
      <c r="W912" s="44"/>
      <c r="X912" s="44"/>
      <c r="Y912" s="44"/>
      <c r="Z912" s="44"/>
      <c r="AA912" s="44"/>
    </row>
    <row r="913" spans="1:27" ht="15.75" customHeight="1" x14ac:dyDescent="0.25">
      <c r="A913" s="43">
        <v>956</v>
      </c>
      <c r="B913" s="43" t="s">
        <v>482</v>
      </c>
      <c r="C913" s="42" t="s">
        <v>5033</v>
      </c>
      <c r="D913" s="42" t="s">
        <v>5034</v>
      </c>
      <c r="E913" s="42" t="s">
        <v>5035</v>
      </c>
      <c r="F913" s="42" t="s">
        <v>5036</v>
      </c>
      <c r="G913" s="42" t="s">
        <v>5037</v>
      </c>
      <c r="H913" s="42" t="s">
        <v>571</v>
      </c>
      <c r="I913" s="42"/>
      <c r="J913" s="42"/>
      <c r="K913" s="42"/>
      <c r="L913" s="42" t="s">
        <v>572</v>
      </c>
      <c r="M913" s="42" t="s">
        <v>5038</v>
      </c>
      <c r="N913" s="42" t="s">
        <v>565</v>
      </c>
      <c r="O913" s="42"/>
      <c r="P913" s="42" t="s">
        <v>555</v>
      </c>
      <c r="Q913" s="42" t="s">
        <v>555</v>
      </c>
      <c r="R913" s="42" t="s">
        <v>555</v>
      </c>
      <c r="S913" s="42" t="s">
        <v>555</v>
      </c>
      <c r="T913" s="42" t="s">
        <v>555</v>
      </c>
      <c r="U913" s="42" t="s">
        <v>555</v>
      </c>
      <c r="V913" s="44"/>
      <c r="W913" s="44"/>
      <c r="X913" s="44"/>
      <c r="Y913" s="44"/>
      <c r="Z913" s="44"/>
      <c r="AA913" s="44"/>
    </row>
    <row r="914" spans="1:27" ht="15.75" customHeight="1" x14ac:dyDescent="0.25">
      <c r="A914" s="43">
        <v>957</v>
      </c>
      <c r="B914" s="43" t="s">
        <v>482</v>
      </c>
      <c r="C914" s="42" t="s">
        <v>5039</v>
      </c>
      <c r="D914" s="42" t="s">
        <v>5040</v>
      </c>
      <c r="E914" s="42" t="s">
        <v>5041</v>
      </c>
      <c r="F914" s="42" t="s">
        <v>5042</v>
      </c>
      <c r="G914" s="42" t="s">
        <v>5043</v>
      </c>
      <c r="H914" s="42" t="s">
        <v>571</v>
      </c>
      <c r="I914" s="42"/>
      <c r="J914" s="42"/>
      <c r="K914" s="42"/>
      <c r="L914" s="42" t="s">
        <v>572</v>
      </c>
      <c r="M914" s="42" t="s">
        <v>5044</v>
      </c>
      <c r="N914" s="42" t="s">
        <v>565</v>
      </c>
      <c r="O914" s="42"/>
      <c r="P914" s="42" t="s">
        <v>555</v>
      </c>
      <c r="Q914" s="42" t="s">
        <v>555</v>
      </c>
      <c r="R914" s="42" t="s">
        <v>555</v>
      </c>
      <c r="S914" s="42" t="s">
        <v>555</v>
      </c>
      <c r="T914" s="42" t="s">
        <v>555</v>
      </c>
      <c r="U914" s="42" t="s">
        <v>555</v>
      </c>
      <c r="V914" s="44"/>
      <c r="W914" s="44"/>
      <c r="X914" s="44"/>
      <c r="Y914" s="44"/>
      <c r="Z914" s="44"/>
      <c r="AA914" s="44"/>
    </row>
    <row r="915" spans="1:27" ht="15.75" customHeight="1" x14ac:dyDescent="0.25">
      <c r="A915" s="43">
        <v>958</v>
      </c>
      <c r="B915" s="43" t="s">
        <v>482</v>
      </c>
      <c r="C915" s="42" t="s">
        <v>5045</v>
      </c>
      <c r="D915" s="42" t="s">
        <v>23503</v>
      </c>
      <c r="E915" s="42" t="s">
        <v>5047</v>
      </c>
      <c r="F915" s="42" t="s">
        <v>5048</v>
      </c>
      <c r="G915" s="42" t="s">
        <v>5049</v>
      </c>
      <c r="H915" s="42" t="s">
        <v>571</v>
      </c>
      <c r="I915" s="42"/>
      <c r="J915" s="42"/>
      <c r="K915" s="42"/>
      <c r="L915" s="42" t="s">
        <v>555</v>
      </c>
      <c r="M915" s="42" t="s">
        <v>555</v>
      </c>
      <c r="N915" s="42" t="s">
        <v>555</v>
      </c>
      <c r="O915" s="42"/>
      <c r="P915" s="42" t="s">
        <v>555</v>
      </c>
      <c r="Q915" s="42" t="s">
        <v>555</v>
      </c>
      <c r="R915" s="42" t="s">
        <v>555</v>
      </c>
      <c r="S915" s="42" t="s">
        <v>555</v>
      </c>
      <c r="T915" s="42" t="s">
        <v>555</v>
      </c>
      <c r="U915" s="42" t="s">
        <v>555</v>
      </c>
      <c r="V915" s="44">
        <v>1</v>
      </c>
      <c r="W915" s="44" t="s">
        <v>5050</v>
      </c>
      <c r="X915" s="44"/>
      <c r="Y915" s="44"/>
      <c r="Z915" s="44"/>
      <c r="AA915" s="44"/>
    </row>
    <row r="916" spans="1:27" ht="15.75" customHeight="1" x14ac:dyDescent="0.25">
      <c r="A916" s="43">
        <v>959</v>
      </c>
      <c r="B916" s="43" t="s">
        <v>482</v>
      </c>
      <c r="C916" s="42" t="s">
        <v>5051</v>
      </c>
      <c r="D916" s="42" t="s">
        <v>23503</v>
      </c>
      <c r="E916" s="42" t="s">
        <v>5047</v>
      </c>
      <c r="F916" s="42" t="s">
        <v>5052</v>
      </c>
      <c r="G916" s="42" t="s">
        <v>5053</v>
      </c>
      <c r="H916" s="42" t="s">
        <v>571</v>
      </c>
      <c r="I916" s="42"/>
      <c r="J916" s="42"/>
      <c r="K916" s="42"/>
      <c r="L916" s="42" t="s">
        <v>555</v>
      </c>
      <c r="M916" s="42" t="s">
        <v>555</v>
      </c>
      <c r="N916" s="42" t="s">
        <v>555</v>
      </c>
      <c r="O916" s="42"/>
      <c r="P916" s="42" t="s">
        <v>555</v>
      </c>
      <c r="Q916" s="42" t="s">
        <v>555</v>
      </c>
      <c r="R916" s="42" t="s">
        <v>555</v>
      </c>
      <c r="S916" s="42" t="s">
        <v>555</v>
      </c>
      <c r="T916" s="42" t="s">
        <v>555</v>
      </c>
      <c r="U916" s="42" t="s">
        <v>555</v>
      </c>
      <c r="V916" s="44">
        <v>1</v>
      </c>
      <c r="W916" s="44" t="s">
        <v>5050</v>
      </c>
      <c r="X916" s="44"/>
      <c r="Y916" s="44"/>
      <c r="Z916" s="44"/>
      <c r="AA916" s="44"/>
    </row>
    <row r="917" spans="1:27" ht="15.75" customHeight="1" x14ac:dyDescent="0.25">
      <c r="A917" s="43">
        <v>960</v>
      </c>
      <c r="B917" s="43" t="s">
        <v>482</v>
      </c>
      <c r="C917" s="42" t="s">
        <v>5054</v>
      </c>
      <c r="D917" s="42" t="s">
        <v>23504</v>
      </c>
      <c r="E917" s="42" t="s">
        <v>5056</v>
      </c>
      <c r="F917" s="42" t="s">
        <v>5057</v>
      </c>
      <c r="G917" s="42" t="s">
        <v>5058</v>
      </c>
      <c r="H917" s="42" t="s">
        <v>571</v>
      </c>
      <c r="I917" s="42"/>
      <c r="J917" s="42"/>
      <c r="K917" s="42"/>
      <c r="L917" s="42" t="s">
        <v>555</v>
      </c>
      <c r="M917" s="42" t="s">
        <v>555</v>
      </c>
      <c r="N917" s="42" t="s">
        <v>555</v>
      </c>
      <c r="O917" s="42"/>
      <c r="P917" s="42" t="s">
        <v>555</v>
      </c>
      <c r="Q917" s="42" t="s">
        <v>555</v>
      </c>
      <c r="R917" s="42" t="s">
        <v>555</v>
      </c>
      <c r="S917" s="42" t="s">
        <v>555</v>
      </c>
      <c r="T917" s="42" t="s">
        <v>555</v>
      </c>
      <c r="U917" s="42" t="s">
        <v>555</v>
      </c>
      <c r="V917" s="44">
        <v>1</v>
      </c>
      <c r="W917" s="44" t="s">
        <v>5050</v>
      </c>
      <c r="X917" s="44"/>
      <c r="Y917" s="44"/>
      <c r="Z917" s="44"/>
      <c r="AA917" s="44"/>
    </row>
    <row r="918" spans="1:27" ht="15.75" customHeight="1" x14ac:dyDescent="0.25">
      <c r="A918" s="43">
        <v>961</v>
      </c>
      <c r="B918" s="43" t="s">
        <v>482</v>
      </c>
      <c r="C918" s="42" t="s">
        <v>5059</v>
      </c>
      <c r="D918" s="42" t="s">
        <v>21950</v>
      </c>
      <c r="E918" s="42" t="s">
        <v>5061</v>
      </c>
      <c r="F918" s="42" t="s">
        <v>5062</v>
      </c>
      <c r="G918" s="42" t="s">
        <v>5063</v>
      </c>
      <c r="H918" s="42" t="s">
        <v>571</v>
      </c>
      <c r="I918" s="42">
        <f>VLOOKUP(C918,RefVtsB1,6,FALSE)</f>
        <v>1</v>
      </c>
      <c r="J918" s="42"/>
      <c r="K918" s="42"/>
      <c r="L918" s="42" t="s">
        <v>555</v>
      </c>
      <c r="M918" s="42" t="s">
        <v>555</v>
      </c>
      <c r="N918" s="42" t="s">
        <v>555</v>
      </c>
      <c r="O918" s="42"/>
      <c r="P918" s="42" t="s">
        <v>555</v>
      </c>
      <c r="Q918" s="42" t="s">
        <v>555</v>
      </c>
      <c r="R918" s="42" t="s">
        <v>555</v>
      </c>
      <c r="S918" s="42" t="s">
        <v>555</v>
      </c>
      <c r="T918" s="42" t="s">
        <v>921</v>
      </c>
      <c r="U918" s="42" t="s">
        <v>1172</v>
      </c>
      <c r="V918" s="44"/>
      <c r="W918" s="44"/>
      <c r="X918" s="44"/>
      <c r="Y918" s="44"/>
      <c r="Z918" s="44"/>
      <c r="AA918" s="44"/>
    </row>
    <row r="919" spans="1:27" ht="15.75" customHeight="1" x14ac:dyDescent="0.25">
      <c r="A919" s="43">
        <v>962</v>
      </c>
      <c r="B919" s="43" t="s">
        <v>482</v>
      </c>
      <c r="C919" s="42" t="s">
        <v>5064</v>
      </c>
      <c r="D919" s="42" t="s">
        <v>5065</v>
      </c>
      <c r="E919" s="42" t="s">
        <v>5066</v>
      </c>
      <c r="F919" s="42" t="s">
        <v>5067</v>
      </c>
      <c r="G919" s="42" t="s">
        <v>5068</v>
      </c>
      <c r="H919" s="42" t="s">
        <v>571</v>
      </c>
      <c r="I919" s="42"/>
      <c r="J919" s="42"/>
      <c r="K919" s="42"/>
      <c r="L919" s="42" t="s">
        <v>572</v>
      </c>
      <c r="M919" s="42" t="s">
        <v>5069</v>
      </c>
      <c r="N919" s="42" t="s">
        <v>565</v>
      </c>
      <c r="O919" s="42"/>
      <c r="P919" s="42" t="s">
        <v>555</v>
      </c>
      <c r="Q919" s="42" t="s">
        <v>555</v>
      </c>
      <c r="R919" s="42" t="s">
        <v>555</v>
      </c>
      <c r="S919" s="42" t="s">
        <v>555</v>
      </c>
      <c r="T919" s="42" t="s">
        <v>555</v>
      </c>
      <c r="U919" s="42" t="s">
        <v>555</v>
      </c>
      <c r="V919" s="44"/>
      <c r="W919" s="44"/>
      <c r="X919" s="44"/>
      <c r="Y919" s="44"/>
      <c r="Z919" s="44"/>
      <c r="AA919" s="44"/>
    </row>
    <row r="920" spans="1:27" ht="15.75" customHeight="1" x14ac:dyDescent="0.25">
      <c r="A920" s="43">
        <v>963</v>
      </c>
      <c r="B920" s="43" t="s">
        <v>482</v>
      </c>
      <c r="C920" s="42" t="s">
        <v>5070</v>
      </c>
      <c r="D920" s="42" t="s">
        <v>555</v>
      </c>
      <c r="E920" s="42" t="s">
        <v>5071</v>
      </c>
      <c r="F920" s="42" t="s">
        <v>5072</v>
      </c>
      <c r="G920" s="42" t="s">
        <v>5073</v>
      </c>
      <c r="H920" s="42" t="s">
        <v>571</v>
      </c>
      <c r="I920" s="42"/>
      <c r="J920" s="42"/>
      <c r="K920" s="42"/>
      <c r="L920" s="42" t="s">
        <v>572</v>
      </c>
      <c r="M920" s="42" t="s">
        <v>5074</v>
      </c>
      <c r="N920" s="42" t="s">
        <v>565</v>
      </c>
      <c r="O920" s="42"/>
      <c r="P920" s="42" t="s">
        <v>555</v>
      </c>
      <c r="Q920" s="42" t="s">
        <v>555</v>
      </c>
      <c r="R920" s="42" t="s">
        <v>555</v>
      </c>
      <c r="S920" s="42" t="s">
        <v>555</v>
      </c>
      <c r="T920" s="42" t="s">
        <v>555</v>
      </c>
      <c r="U920" s="42" t="s">
        <v>555</v>
      </c>
      <c r="V920" s="44"/>
      <c r="W920" s="44"/>
      <c r="X920" s="44"/>
      <c r="Y920" s="44"/>
      <c r="Z920" s="44"/>
      <c r="AA920" s="44"/>
    </row>
    <row r="921" spans="1:27" ht="15.75" customHeight="1" x14ac:dyDescent="0.25">
      <c r="A921" s="43">
        <v>964</v>
      </c>
      <c r="B921" s="43" t="s">
        <v>482</v>
      </c>
      <c r="C921" s="42" t="s">
        <v>5075</v>
      </c>
      <c r="D921" s="42" t="s">
        <v>5065</v>
      </c>
      <c r="E921" s="42" t="s">
        <v>5066</v>
      </c>
      <c r="F921" s="42" t="s">
        <v>5076</v>
      </c>
      <c r="G921" s="42" t="s">
        <v>5077</v>
      </c>
      <c r="H921" s="42" t="s">
        <v>571</v>
      </c>
      <c r="I921" s="42"/>
      <c r="J921" s="42"/>
      <c r="K921" s="42"/>
      <c r="L921" s="42" t="s">
        <v>572</v>
      </c>
      <c r="M921" s="42" t="s">
        <v>5078</v>
      </c>
      <c r="N921" s="42" t="s">
        <v>565</v>
      </c>
      <c r="O921" s="42"/>
      <c r="P921" s="42" t="s">
        <v>555</v>
      </c>
      <c r="Q921" s="42" t="s">
        <v>555</v>
      </c>
      <c r="R921" s="42" t="s">
        <v>555</v>
      </c>
      <c r="S921" s="42" t="s">
        <v>555</v>
      </c>
      <c r="T921" s="42" t="s">
        <v>555</v>
      </c>
      <c r="U921" s="42" t="s">
        <v>555</v>
      </c>
      <c r="V921" s="44"/>
      <c r="W921" s="44"/>
      <c r="X921" s="44"/>
      <c r="Y921" s="44"/>
      <c r="Z921" s="44"/>
      <c r="AA921" s="44"/>
    </row>
    <row r="922" spans="1:27" ht="15.75" customHeight="1" x14ac:dyDescent="0.25">
      <c r="A922" s="43">
        <v>965</v>
      </c>
      <c r="B922" s="43" t="s">
        <v>482</v>
      </c>
      <c r="C922" s="42" t="s">
        <v>5079</v>
      </c>
      <c r="D922" s="42" t="s">
        <v>22692</v>
      </c>
      <c r="E922" s="42" t="s">
        <v>5081</v>
      </c>
      <c r="F922" s="42" t="s">
        <v>5082</v>
      </c>
      <c r="G922" s="42" t="s">
        <v>5083</v>
      </c>
      <c r="H922" s="42" t="s">
        <v>554</v>
      </c>
      <c r="I922" s="42"/>
      <c r="J922" s="42"/>
      <c r="K922" s="42"/>
      <c r="L922" s="42" t="s">
        <v>579</v>
      </c>
      <c r="M922" s="42" t="s">
        <v>5084</v>
      </c>
      <c r="N922" s="42" t="s">
        <v>565</v>
      </c>
      <c r="O922" s="42"/>
      <c r="T922" s="42" t="s">
        <v>555</v>
      </c>
      <c r="U922" s="42" t="s">
        <v>555</v>
      </c>
      <c r="V922" s="44"/>
      <c r="W922" s="44"/>
      <c r="X922" s="44"/>
      <c r="Y922" s="44"/>
      <c r="Z922" s="44"/>
      <c r="AA922" s="44"/>
    </row>
    <row r="923" spans="1:27" ht="15.75" customHeight="1" x14ac:dyDescent="0.25">
      <c r="A923" s="43">
        <v>966</v>
      </c>
      <c r="B923" s="43" t="s">
        <v>482</v>
      </c>
      <c r="C923" s="42" t="s">
        <v>5085</v>
      </c>
      <c r="D923" s="42" t="s">
        <v>555</v>
      </c>
      <c r="E923" s="42" t="s">
        <v>5085</v>
      </c>
      <c r="F923" s="42" t="s">
        <v>5086</v>
      </c>
      <c r="G923" s="42" t="s">
        <v>5087</v>
      </c>
      <c r="H923" s="42" t="s">
        <v>571</v>
      </c>
      <c r="I923" s="42"/>
      <c r="J923" s="42"/>
      <c r="K923" s="42"/>
      <c r="L923" s="42" t="s">
        <v>572</v>
      </c>
      <c r="M923" s="42" t="s">
        <v>5088</v>
      </c>
      <c r="N923" s="42" t="s">
        <v>565</v>
      </c>
      <c r="O923" s="42"/>
      <c r="P923" s="42" t="s">
        <v>555</v>
      </c>
      <c r="Q923" s="42" t="s">
        <v>555</v>
      </c>
      <c r="R923" s="42" t="s">
        <v>555</v>
      </c>
      <c r="S923" s="42" t="s">
        <v>555</v>
      </c>
      <c r="T923" s="42" t="s">
        <v>555</v>
      </c>
      <c r="U923" s="42" t="s">
        <v>555</v>
      </c>
      <c r="V923" s="44"/>
      <c r="W923" s="44"/>
      <c r="X923" s="44"/>
      <c r="Y923" s="44"/>
      <c r="Z923" s="44"/>
      <c r="AA923" s="44"/>
    </row>
    <row r="924" spans="1:27" ht="15.75" customHeight="1" x14ac:dyDescent="0.25">
      <c r="A924" s="43">
        <v>967</v>
      </c>
      <c r="B924" s="43" t="s">
        <v>482</v>
      </c>
      <c r="C924" s="42" t="s">
        <v>5089</v>
      </c>
      <c r="D924" s="42" t="s">
        <v>22692</v>
      </c>
      <c r="E924" s="42" t="s">
        <v>5081</v>
      </c>
      <c r="F924" s="42" t="s">
        <v>5090</v>
      </c>
      <c r="G924" s="42" t="s">
        <v>5091</v>
      </c>
      <c r="H924" s="42" t="s">
        <v>554</v>
      </c>
      <c r="I924" s="42"/>
      <c r="J924" s="42"/>
      <c r="K924" s="42"/>
      <c r="L924" s="42" t="s">
        <v>579</v>
      </c>
      <c r="M924" s="42" t="s">
        <v>5092</v>
      </c>
      <c r="N924" s="42" t="s">
        <v>565</v>
      </c>
      <c r="O924" s="42"/>
      <c r="P924" s="42" t="s">
        <v>555</v>
      </c>
      <c r="Q924" s="42" t="s">
        <v>555</v>
      </c>
      <c r="R924" s="42" t="s">
        <v>555</v>
      </c>
      <c r="S924" s="42" t="s">
        <v>555</v>
      </c>
      <c r="T924" s="42" t="s">
        <v>555</v>
      </c>
      <c r="U924" s="42" t="s">
        <v>555</v>
      </c>
      <c r="V924" s="44"/>
      <c r="W924" s="44"/>
      <c r="X924" s="44"/>
      <c r="Y924" s="44"/>
      <c r="Z924" s="44"/>
      <c r="AA924" s="44"/>
    </row>
    <row r="925" spans="1:27" ht="15.75" customHeight="1" x14ac:dyDescent="0.25">
      <c r="A925" s="43">
        <v>968</v>
      </c>
      <c r="B925" s="43" t="s">
        <v>482</v>
      </c>
      <c r="C925" s="42" t="s">
        <v>5093</v>
      </c>
      <c r="D925" s="42" t="s">
        <v>555</v>
      </c>
      <c r="E925" s="42" t="s">
        <v>5093</v>
      </c>
      <c r="F925" s="42" t="s">
        <v>5094</v>
      </c>
      <c r="G925" s="42" t="s">
        <v>5095</v>
      </c>
      <c r="H925" s="42" t="s">
        <v>571</v>
      </c>
      <c r="I925" s="42"/>
      <c r="J925" s="42"/>
      <c r="K925" s="42"/>
      <c r="L925" s="42" t="s">
        <v>572</v>
      </c>
      <c r="M925" s="42" t="s">
        <v>5096</v>
      </c>
      <c r="N925" s="42" t="s">
        <v>565</v>
      </c>
      <c r="O925" s="42"/>
      <c r="P925" s="42" t="s">
        <v>555</v>
      </c>
      <c r="Q925" s="42" t="s">
        <v>555</v>
      </c>
      <c r="R925" s="42" t="s">
        <v>555</v>
      </c>
      <c r="S925" s="42" t="s">
        <v>555</v>
      </c>
      <c r="T925" s="42" t="s">
        <v>555</v>
      </c>
      <c r="U925" s="42" t="s">
        <v>555</v>
      </c>
      <c r="V925" s="44"/>
      <c r="W925" s="44"/>
      <c r="X925" s="44"/>
      <c r="Y925" s="44"/>
      <c r="Z925" s="44"/>
      <c r="AA925" s="44"/>
    </row>
    <row r="926" spans="1:27" ht="15.75" customHeight="1" x14ac:dyDescent="0.25">
      <c r="A926" s="43">
        <v>969</v>
      </c>
      <c r="B926" s="43" t="s">
        <v>482</v>
      </c>
      <c r="C926" s="42" t="s">
        <v>5097</v>
      </c>
      <c r="D926" s="42" t="s">
        <v>22692</v>
      </c>
      <c r="E926" s="42" t="s">
        <v>5081</v>
      </c>
      <c r="F926" s="42" t="s">
        <v>5098</v>
      </c>
      <c r="G926" s="42" t="s">
        <v>5099</v>
      </c>
      <c r="H926" s="42" t="s">
        <v>554</v>
      </c>
      <c r="I926" s="42">
        <f>VLOOKUP(C926,RefVtsB1,6,FALSE)</f>
        <v>5</v>
      </c>
      <c r="J926" s="42" t="s">
        <v>21026</v>
      </c>
      <c r="K926" s="42"/>
      <c r="L926" s="42" t="s">
        <v>579</v>
      </c>
      <c r="M926" s="42" t="s">
        <v>5100</v>
      </c>
      <c r="N926" s="42" t="s">
        <v>565</v>
      </c>
      <c r="O926" s="42"/>
      <c r="P926" s="42" t="s">
        <v>555</v>
      </c>
      <c r="Q926" s="42" t="s">
        <v>555</v>
      </c>
      <c r="R926" s="42" t="s">
        <v>555</v>
      </c>
      <c r="S926" s="42" t="s">
        <v>555</v>
      </c>
      <c r="T926" s="42" t="s">
        <v>555</v>
      </c>
      <c r="U926" s="42" t="s">
        <v>555</v>
      </c>
      <c r="V926" s="44"/>
      <c r="W926" s="44"/>
      <c r="X926" s="44"/>
      <c r="Y926" s="44"/>
      <c r="Z926" s="44"/>
      <c r="AA926" s="44"/>
    </row>
    <row r="927" spans="1:27" ht="15.75" customHeight="1" x14ac:dyDescent="0.25">
      <c r="A927" s="43">
        <v>970</v>
      </c>
      <c r="B927" s="43" t="s">
        <v>482</v>
      </c>
      <c r="C927" s="42" t="s">
        <v>5101</v>
      </c>
      <c r="D927" s="42" t="s">
        <v>555</v>
      </c>
      <c r="E927" s="42" t="s">
        <v>5101</v>
      </c>
      <c r="F927" s="42" t="s">
        <v>5102</v>
      </c>
      <c r="G927" s="42" t="s">
        <v>5103</v>
      </c>
      <c r="H927" s="42" t="s">
        <v>562</v>
      </c>
      <c r="I927" s="42"/>
      <c r="J927" s="42"/>
      <c r="K927" s="42"/>
      <c r="L927" s="42" t="s">
        <v>563</v>
      </c>
      <c r="M927" s="42" t="s">
        <v>5104</v>
      </c>
      <c r="N927" s="42" t="s">
        <v>565</v>
      </c>
      <c r="O927" s="42"/>
      <c r="P927" s="42" t="s">
        <v>555</v>
      </c>
      <c r="Q927" s="42" t="s">
        <v>555</v>
      </c>
      <c r="R927" s="42" t="s">
        <v>555</v>
      </c>
      <c r="S927" s="42" t="s">
        <v>555</v>
      </c>
      <c r="T927" s="42" t="s">
        <v>555</v>
      </c>
      <c r="U927" s="42" t="s">
        <v>555</v>
      </c>
      <c r="V927" s="44"/>
      <c r="W927" s="44"/>
      <c r="X927" s="44"/>
      <c r="Y927" s="44"/>
      <c r="Z927" s="44"/>
      <c r="AA927" s="44"/>
    </row>
    <row r="928" spans="1:27" ht="15.75" customHeight="1" x14ac:dyDescent="0.25">
      <c r="A928" s="43">
        <v>973</v>
      </c>
      <c r="B928" s="43" t="s">
        <v>482</v>
      </c>
      <c r="C928" s="42" t="s">
        <v>5105</v>
      </c>
      <c r="D928" s="42" t="s">
        <v>23505</v>
      </c>
      <c r="E928" s="42" t="s">
        <v>5107</v>
      </c>
      <c r="F928" s="42" t="s">
        <v>5108</v>
      </c>
      <c r="G928" s="42" t="s">
        <v>5109</v>
      </c>
      <c r="H928" s="42" t="s">
        <v>571</v>
      </c>
      <c r="I928" s="42"/>
      <c r="J928" s="42"/>
      <c r="K928" s="42"/>
      <c r="L928" s="42" t="s">
        <v>555</v>
      </c>
      <c r="M928" s="42" t="s">
        <v>555</v>
      </c>
      <c r="N928" s="42" t="s">
        <v>555</v>
      </c>
      <c r="O928" s="42"/>
      <c r="P928" s="42" t="s">
        <v>555</v>
      </c>
      <c r="Q928" s="42" t="s">
        <v>555</v>
      </c>
      <c r="R928" s="42" t="s">
        <v>555</v>
      </c>
      <c r="S928" s="42" t="s">
        <v>555</v>
      </c>
      <c r="T928" s="42" t="s">
        <v>555</v>
      </c>
      <c r="U928" s="42" t="s">
        <v>555</v>
      </c>
      <c r="V928" s="44">
        <v>2</v>
      </c>
      <c r="W928" s="44" t="s">
        <v>5110</v>
      </c>
      <c r="X928" s="44"/>
      <c r="Y928" s="44"/>
      <c r="Z928" s="44"/>
      <c r="AA928" s="44"/>
    </row>
    <row r="929" spans="1:27" ht="15.75" customHeight="1" x14ac:dyDescent="0.25">
      <c r="A929" s="43">
        <v>974</v>
      </c>
      <c r="B929" s="43" t="s">
        <v>482</v>
      </c>
      <c r="C929" s="42" t="s">
        <v>5111</v>
      </c>
      <c r="D929" s="42" t="s">
        <v>23506</v>
      </c>
      <c r="E929" s="42" t="s">
        <v>5113</v>
      </c>
      <c r="F929" s="42" t="s">
        <v>5114</v>
      </c>
      <c r="G929" s="42" t="s">
        <v>5115</v>
      </c>
      <c r="H929" s="42" t="s">
        <v>571</v>
      </c>
      <c r="I929" s="42"/>
      <c r="J929" s="42"/>
      <c r="K929" s="42"/>
      <c r="L929" s="42" t="s">
        <v>555</v>
      </c>
      <c r="M929" s="42" t="s">
        <v>555</v>
      </c>
      <c r="N929" s="42" t="s">
        <v>555</v>
      </c>
      <c r="O929" s="42"/>
      <c r="P929" s="42" t="s">
        <v>555</v>
      </c>
      <c r="Q929" s="42" t="s">
        <v>555</v>
      </c>
      <c r="R929" s="42" t="s">
        <v>555</v>
      </c>
      <c r="S929" s="42" t="s">
        <v>555</v>
      </c>
      <c r="T929" s="42" t="s">
        <v>555</v>
      </c>
      <c r="U929" s="42" t="s">
        <v>555</v>
      </c>
      <c r="V929" s="44">
        <v>2</v>
      </c>
      <c r="W929" s="44" t="s">
        <v>5110</v>
      </c>
      <c r="X929" s="44"/>
      <c r="Y929" s="44"/>
      <c r="Z929" s="44"/>
      <c r="AA929" s="44"/>
    </row>
    <row r="930" spans="1:27" ht="15.75" customHeight="1" x14ac:dyDescent="0.25">
      <c r="A930" s="43">
        <v>976</v>
      </c>
      <c r="B930" s="43" t="s">
        <v>482</v>
      </c>
      <c r="C930" s="42" t="s">
        <v>5116</v>
      </c>
      <c r="D930" s="42" t="s">
        <v>5117</v>
      </c>
      <c r="E930" s="42" t="s">
        <v>5118</v>
      </c>
      <c r="F930" s="42" t="s">
        <v>5119</v>
      </c>
      <c r="G930" s="42" t="s">
        <v>5120</v>
      </c>
      <c r="H930" s="42" t="s">
        <v>571</v>
      </c>
      <c r="I930" s="42"/>
      <c r="J930" s="42"/>
      <c r="K930" s="42"/>
      <c r="L930" s="42" t="s">
        <v>572</v>
      </c>
      <c r="M930" s="42" t="s">
        <v>5121</v>
      </c>
      <c r="N930" s="42" t="s">
        <v>565</v>
      </c>
      <c r="O930" s="42"/>
      <c r="P930" s="42" t="s">
        <v>555</v>
      </c>
      <c r="Q930" s="42" t="s">
        <v>555</v>
      </c>
      <c r="R930" s="42" t="s">
        <v>555</v>
      </c>
      <c r="S930" s="42" t="s">
        <v>555</v>
      </c>
      <c r="T930" s="42" t="s">
        <v>555</v>
      </c>
      <c r="U930" s="42" t="s">
        <v>555</v>
      </c>
      <c r="V930" s="44"/>
      <c r="W930" s="44"/>
      <c r="X930" s="44"/>
      <c r="Y930" s="44"/>
      <c r="Z930" s="44"/>
      <c r="AA930" s="44"/>
    </row>
    <row r="931" spans="1:27" ht="15.75" customHeight="1" x14ac:dyDescent="0.25">
      <c r="A931" s="43">
        <v>977</v>
      </c>
      <c r="B931" s="43" t="s">
        <v>482</v>
      </c>
      <c r="C931" s="42" t="s">
        <v>5122</v>
      </c>
      <c r="D931" s="42" t="s">
        <v>5123</v>
      </c>
      <c r="E931" s="42" t="s">
        <v>5124</v>
      </c>
      <c r="F931" s="42" t="s">
        <v>5125</v>
      </c>
      <c r="G931" s="42" t="s">
        <v>5126</v>
      </c>
      <c r="H931" s="42" t="s">
        <v>571</v>
      </c>
      <c r="I931" s="42"/>
      <c r="J931" s="42"/>
      <c r="K931" s="42"/>
      <c r="L931" s="42" t="s">
        <v>572</v>
      </c>
      <c r="M931" s="42" t="s">
        <v>5127</v>
      </c>
      <c r="N931" s="42" t="s">
        <v>565</v>
      </c>
      <c r="O931" s="42"/>
      <c r="P931" s="42" t="s">
        <v>555</v>
      </c>
      <c r="Q931" s="42" t="s">
        <v>555</v>
      </c>
      <c r="R931" s="42" t="s">
        <v>555</v>
      </c>
      <c r="S931" s="42" t="s">
        <v>555</v>
      </c>
      <c r="T931" s="42" t="s">
        <v>555</v>
      </c>
      <c r="U931" s="42" t="s">
        <v>555</v>
      </c>
      <c r="V931" s="44"/>
      <c r="W931" s="44"/>
      <c r="X931" s="44"/>
      <c r="Y931" s="44"/>
      <c r="Z931" s="44"/>
      <c r="AA931" s="44"/>
    </row>
    <row r="932" spans="1:27" ht="15.75" customHeight="1" x14ac:dyDescent="0.25">
      <c r="A932" s="43">
        <v>978</v>
      </c>
      <c r="B932" s="43" t="s">
        <v>482</v>
      </c>
      <c r="C932" s="42" t="s">
        <v>5128</v>
      </c>
      <c r="D932" s="42" t="s">
        <v>5129</v>
      </c>
      <c r="E932" s="42" t="s">
        <v>5130</v>
      </c>
      <c r="F932" s="42" t="s">
        <v>5131</v>
      </c>
      <c r="G932" s="42" t="s">
        <v>5132</v>
      </c>
      <c r="H932" s="42" t="s">
        <v>554</v>
      </c>
      <c r="I932" s="42"/>
      <c r="J932" s="42"/>
      <c r="K932" s="42"/>
      <c r="L932" s="42" t="s">
        <v>579</v>
      </c>
      <c r="M932" s="42" t="s">
        <v>5133</v>
      </c>
      <c r="N932" s="42" t="s">
        <v>565</v>
      </c>
      <c r="O932" s="42"/>
      <c r="P932" s="42" t="s">
        <v>555</v>
      </c>
      <c r="Q932" s="42" t="s">
        <v>555</v>
      </c>
      <c r="R932" s="42" t="s">
        <v>555</v>
      </c>
      <c r="S932" s="42" t="s">
        <v>555</v>
      </c>
      <c r="T932" s="42" t="s">
        <v>555</v>
      </c>
      <c r="U932" s="42" t="s">
        <v>555</v>
      </c>
      <c r="V932" s="44"/>
      <c r="W932" s="44"/>
      <c r="X932" s="44"/>
      <c r="Y932" s="44"/>
      <c r="Z932" s="44"/>
      <c r="AA932" s="44"/>
    </row>
    <row r="933" spans="1:27" ht="15.75" customHeight="1" x14ac:dyDescent="0.25">
      <c r="A933" s="43">
        <v>979</v>
      </c>
      <c r="B933" s="43" t="s">
        <v>482</v>
      </c>
      <c r="C933" s="42" t="s">
        <v>5134</v>
      </c>
      <c r="D933" s="42" t="s">
        <v>23507</v>
      </c>
      <c r="E933" s="42" t="s">
        <v>5136</v>
      </c>
      <c r="F933" s="42" t="s">
        <v>5137</v>
      </c>
      <c r="G933" s="42" t="s">
        <v>5138</v>
      </c>
      <c r="H933" s="42" t="s">
        <v>571</v>
      </c>
      <c r="I933" s="42"/>
      <c r="J933" s="42"/>
      <c r="K933" s="42"/>
      <c r="L933" s="42" t="s">
        <v>555</v>
      </c>
      <c r="M933" s="42" t="s">
        <v>555</v>
      </c>
      <c r="N933" s="42" t="s">
        <v>555</v>
      </c>
      <c r="O933" s="42"/>
      <c r="P933" s="42" t="s">
        <v>555</v>
      </c>
      <c r="Q933" s="42" t="s">
        <v>555</v>
      </c>
      <c r="R933" s="42" t="s">
        <v>555</v>
      </c>
      <c r="S933" s="42" t="s">
        <v>555</v>
      </c>
      <c r="T933" s="42" t="s">
        <v>555</v>
      </c>
      <c r="U933" s="42" t="s">
        <v>555</v>
      </c>
      <c r="V933" s="44">
        <v>1</v>
      </c>
      <c r="W933" s="44" t="s">
        <v>5050</v>
      </c>
      <c r="X933" s="44"/>
      <c r="Y933" s="44"/>
      <c r="Z933" s="44"/>
      <c r="AA933" s="44"/>
    </row>
    <row r="934" spans="1:27" ht="15.75" customHeight="1" x14ac:dyDescent="0.25">
      <c r="A934" s="43">
        <v>980</v>
      </c>
      <c r="B934" s="43" t="s">
        <v>482</v>
      </c>
      <c r="C934" s="42" t="s">
        <v>5139</v>
      </c>
      <c r="D934" s="42" t="s">
        <v>23508</v>
      </c>
      <c r="E934" s="42" t="s">
        <v>5141</v>
      </c>
      <c r="F934" s="42" t="s">
        <v>5142</v>
      </c>
      <c r="G934" s="42" t="s">
        <v>5143</v>
      </c>
      <c r="H934" s="42" t="s">
        <v>571</v>
      </c>
      <c r="I934" s="42"/>
      <c r="J934" s="42"/>
      <c r="K934" s="42"/>
      <c r="L934" s="42" t="s">
        <v>555</v>
      </c>
      <c r="M934" s="42" t="s">
        <v>555</v>
      </c>
      <c r="N934" s="42" t="s">
        <v>555</v>
      </c>
      <c r="O934" s="42"/>
      <c r="P934" s="42" t="s">
        <v>555</v>
      </c>
      <c r="Q934" s="42" t="s">
        <v>555</v>
      </c>
      <c r="R934" s="42" t="s">
        <v>555</v>
      </c>
      <c r="S934" s="42" t="s">
        <v>555</v>
      </c>
      <c r="T934" s="42" t="s">
        <v>555</v>
      </c>
      <c r="U934" s="42" t="s">
        <v>555</v>
      </c>
      <c r="V934" s="44">
        <v>1</v>
      </c>
      <c r="W934" s="44" t="s">
        <v>5050</v>
      </c>
      <c r="X934" s="44"/>
      <c r="Y934" s="44"/>
      <c r="Z934" s="44"/>
      <c r="AA934" s="44"/>
    </row>
    <row r="935" spans="1:27" ht="15.75" customHeight="1" x14ac:dyDescent="0.25">
      <c r="A935" s="43">
        <v>981</v>
      </c>
      <c r="B935" s="43" t="s">
        <v>482</v>
      </c>
      <c r="C935" s="42" t="s">
        <v>5144</v>
      </c>
      <c r="D935" s="42" t="s">
        <v>23509</v>
      </c>
      <c r="E935" s="42" t="s">
        <v>5146</v>
      </c>
      <c r="F935" s="42" t="s">
        <v>5147</v>
      </c>
      <c r="G935" s="42" t="s">
        <v>5148</v>
      </c>
      <c r="H935" s="42" t="s">
        <v>571</v>
      </c>
      <c r="I935" s="42"/>
      <c r="J935" s="42"/>
      <c r="K935" s="42"/>
      <c r="L935" s="42" t="s">
        <v>555</v>
      </c>
      <c r="M935" s="42" t="s">
        <v>555</v>
      </c>
      <c r="N935" s="42" t="s">
        <v>555</v>
      </c>
      <c r="O935" s="42"/>
      <c r="P935" s="42" t="s">
        <v>555</v>
      </c>
      <c r="Q935" s="42" t="s">
        <v>555</v>
      </c>
      <c r="R935" s="42" t="s">
        <v>555</v>
      </c>
      <c r="S935" s="42" t="s">
        <v>555</v>
      </c>
      <c r="T935" s="42" t="s">
        <v>555</v>
      </c>
      <c r="U935" s="42" t="s">
        <v>555</v>
      </c>
      <c r="V935" s="44">
        <v>1</v>
      </c>
      <c r="W935" s="44" t="s">
        <v>5050</v>
      </c>
      <c r="X935" s="44"/>
      <c r="Y935" s="44"/>
      <c r="Z935" s="44"/>
      <c r="AA935" s="44"/>
    </row>
    <row r="936" spans="1:27" ht="15.75" customHeight="1" x14ac:dyDescent="0.25">
      <c r="A936" s="43">
        <v>982</v>
      </c>
      <c r="B936" s="43" t="s">
        <v>482</v>
      </c>
      <c r="C936" s="42" t="s">
        <v>5149</v>
      </c>
      <c r="D936" s="42" t="s">
        <v>23510</v>
      </c>
      <c r="E936" s="42" t="s">
        <v>5151</v>
      </c>
      <c r="F936" s="42" t="s">
        <v>5152</v>
      </c>
      <c r="G936" s="42" t="s">
        <v>5153</v>
      </c>
      <c r="H936" s="42" t="s">
        <v>571</v>
      </c>
      <c r="I936" s="42"/>
      <c r="J936" s="42"/>
      <c r="K936" s="42"/>
      <c r="L936" s="42" t="s">
        <v>555</v>
      </c>
      <c r="M936" s="42" t="s">
        <v>555</v>
      </c>
      <c r="N936" s="42" t="s">
        <v>555</v>
      </c>
      <c r="O936" s="42"/>
      <c r="P936" s="42" t="s">
        <v>555</v>
      </c>
      <c r="Q936" s="42" t="s">
        <v>555</v>
      </c>
      <c r="R936" s="42" t="s">
        <v>555</v>
      </c>
      <c r="S936" s="42" t="s">
        <v>555</v>
      </c>
      <c r="T936" s="42" t="s">
        <v>555</v>
      </c>
      <c r="U936" s="42" t="s">
        <v>555</v>
      </c>
      <c r="V936" s="44">
        <v>1</v>
      </c>
      <c r="W936" s="44" t="s">
        <v>5050</v>
      </c>
      <c r="X936" s="44"/>
      <c r="Y936" s="44"/>
      <c r="Z936" s="44"/>
      <c r="AA936" s="44"/>
    </row>
    <row r="937" spans="1:27" ht="15.75" customHeight="1" x14ac:dyDescent="0.25">
      <c r="A937" s="43">
        <v>983</v>
      </c>
      <c r="B937" s="43" t="s">
        <v>482</v>
      </c>
      <c r="C937" s="42" t="s">
        <v>5154</v>
      </c>
      <c r="D937" s="42" t="s">
        <v>23511</v>
      </c>
      <c r="E937" s="42" t="s">
        <v>5156</v>
      </c>
      <c r="F937" s="42" t="s">
        <v>5157</v>
      </c>
      <c r="G937" s="42" t="s">
        <v>5158</v>
      </c>
      <c r="H937" s="42" t="s">
        <v>571</v>
      </c>
      <c r="I937" s="42"/>
      <c r="J937" s="42"/>
      <c r="K937" s="42"/>
      <c r="L937" s="42" t="s">
        <v>555</v>
      </c>
      <c r="M937" s="42" t="s">
        <v>555</v>
      </c>
      <c r="N937" s="42" t="s">
        <v>555</v>
      </c>
      <c r="O937" s="42"/>
      <c r="P937" s="42" t="s">
        <v>555</v>
      </c>
      <c r="Q937" s="42" t="s">
        <v>555</v>
      </c>
      <c r="R937" s="42" t="s">
        <v>555</v>
      </c>
      <c r="S937" s="42" t="s">
        <v>555</v>
      </c>
      <c r="T937" s="42" t="s">
        <v>555</v>
      </c>
      <c r="U937" s="42" t="s">
        <v>555</v>
      </c>
      <c r="V937" s="44">
        <v>1</v>
      </c>
      <c r="W937" s="44" t="s">
        <v>5050</v>
      </c>
      <c r="X937" s="44"/>
      <c r="Y937" s="44"/>
      <c r="Z937" s="44"/>
      <c r="AA937" s="44"/>
    </row>
    <row r="938" spans="1:27" ht="15.75" customHeight="1" x14ac:dyDescent="0.25">
      <c r="A938" s="43">
        <v>984</v>
      </c>
      <c r="B938" s="43" t="s">
        <v>482</v>
      </c>
      <c r="C938" s="42" t="s">
        <v>5159</v>
      </c>
      <c r="D938" s="42" t="s">
        <v>21971</v>
      </c>
      <c r="E938" s="42" t="s">
        <v>5161</v>
      </c>
      <c r="F938" s="42" t="s">
        <v>5162</v>
      </c>
      <c r="G938" s="42" t="s">
        <v>5163</v>
      </c>
      <c r="H938" s="42" t="s">
        <v>571</v>
      </c>
      <c r="I938" s="42">
        <f>VLOOKUP(C938,RefVtsB1,6,FALSE)</f>
        <v>2</v>
      </c>
      <c r="J938" s="42" t="s">
        <v>21026</v>
      </c>
      <c r="K938" s="42" t="s">
        <v>1336</v>
      </c>
      <c r="L938" s="42" t="s">
        <v>555</v>
      </c>
      <c r="M938" s="42" t="s">
        <v>555</v>
      </c>
      <c r="N938" s="42" t="s">
        <v>555</v>
      </c>
      <c r="O938" s="42"/>
      <c r="P938" s="42" t="s">
        <v>555</v>
      </c>
      <c r="Q938" s="42" t="s">
        <v>555</v>
      </c>
      <c r="R938" s="42" t="s">
        <v>555</v>
      </c>
      <c r="S938" s="42" t="s">
        <v>555</v>
      </c>
      <c r="T938" s="42" t="s">
        <v>555</v>
      </c>
      <c r="U938" s="42" t="s">
        <v>555</v>
      </c>
      <c r="V938" s="44">
        <v>2</v>
      </c>
      <c r="W938" s="44" t="s">
        <v>5110</v>
      </c>
      <c r="X938" s="44"/>
      <c r="Y938" s="44"/>
      <c r="Z938" s="44"/>
      <c r="AA938" s="44"/>
    </row>
    <row r="939" spans="1:27" ht="15.75" customHeight="1" x14ac:dyDescent="0.25">
      <c r="A939" s="43">
        <v>985</v>
      </c>
      <c r="B939" s="43" t="s">
        <v>482</v>
      </c>
      <c r="C939" s="42" t="s">
        <v>5164</v>
      </c>
      <c r="D939" s="42" t="s">
        <v>23512</v>
      </c>
      <c r="E939" s="42" t="s">
        <v>5166</v>
      </c>
      <c r="F939" s="42" t="s">
        <v>5167</v>
      </c>
      <c r="G939" s="42" t="s">
        <v>5168</v>
      </c>
      <c r="H939" s="42" t="s">
        <v>571</v>
      </c>
      <c r="I939" s="42"/>
      <c r="J939" s="42"/>
      <c r="K939" s="42"/>
      <c r="L939" s="42" t="s">
        <v>555</v>
      </c>
      <c r="M939" s="42" t="s">
        <v>555</v>
      </c>
      <c r="N939" s="42" t="s">
        <v>555</v>
      </c>
      <c r="O939" s="42"/>
      <c r="P939" s="42" t="s">
        <v>555</v>
      </c>
      <c r="Q939" s="42" t="s">
        <v>555</v>
      </c>
      <c r="R939" s="42" t="s">
        <v>555</v>
      </c>
      <c r="S939" s="42" t="s">
        <v>555</v>
      </c>
      <c r="T939" s="42" t="s">
        <v>921</v>
      </c>
      <c r="U939" s="42" t="s">
        <v>1172</v>
      </c>
      <c r="V939" s="44">
        <v>1</v>
      </c>
      <c r="W939" s="44" t="s">
        <v>5050</v>
      </c>
      <c r="X939" s="44"/>
      <c r="Y939" s="44"/>
      <c r="Z939" s="44"/>
      <c r="AA939" s="44"/>
    </row>
    <row r="940" spans="1:27" ht="15.75" customHeight="1" x14ac:dyDescent="0.25">
      <c r="A940" s="43">
        <v>986</v>
      </c>
      <c r="B940" s="43" t="s">
        <v>482</v>
      </c>
      <c r="C940" s="42" t="s">
        <v>5169</v>
      </c>
      <c r="D940" s="42" t="s">
        <v>23513</v>
      </c>
      <c r="E940" s="42" t="s">
        <v>5171</v>
      </c>
      <c r="F940" s="42" t="s">
        <v>5172</v>
      </c>
      <c r="G940" s="42" t="s">
        <v>5173</v>
      </c>
      <c r="H940" s="42" t="s">
        <v>571</v>
      </c>
      <c r="I940" s="42"/>
      <c r="J940" s="42"/>
      <c r="K940" s="42"/>
      <c r="L940" s="42" t="s">
        <v>555</v>
      </c>
      <c r="M940" s="42" t="s">
        <v>555</v>
      </c>
      <c r="N940" s="42" t="s">
        <v>555</v>
      </c>
      <c r="O940" s="42"/>
      <c r="P940" s="42" t="s">
        <v>555</v>
      </c>
      <c r="Q940" s="42" t="s">
        <v>555</v>
      </c>
      <c r="R940" s="42" t="s">
        <v>555</v>
      </c>
      <c r="S940" s="42" t="s">
        <v>555</v>
      </c>
      <c r="T940" s="42" t="s">
        <v>555</v>
      </c>
      <c r="U940" s="42" t="s">
        <v>555</v>
      </c>
      <c r="V940" s="44">
        <v>2</v>
      </c>
      <c r="W940" s="44" t="s">
        <v>5110</v>
      </c>
      <c r="X940" s="44"/>
      <c r="Y940" s="44"/>
      <c r="Z940" s="44"/>
      <c r="AA940" s="44"/>
    </row>
    <row r="941" spans="1:27" ht="15.75" customHeight="1" x14ac:dyDescent="0.25">
      <c r="A941" s="43">
        <v>987</v>
      </c>
      <c r="B941" s="43" t="s">
        <v>482</v>
      </c>
      <c r="C941" s="42" t="s">
        <v>5174</v>
      </c>
      <c r="D941" s="42" t="s">
        <v>5175</v>
      </c>
      <c r="E941" s="42" t="s">
        <v>5176</v>
      </c>
      <c r="F941" s="42" t="s">
        <v>5177</v>
      </c>
      <c r="G941" s="42" t="s">
        <v>5178</v>
      </c>
      <c r="H941" s="42" t="s">
        <v>562</v>
      </c>
      <c r="I941" s="42"/>
      <c r="J941" s="42"/>
      <c r="K941" s="42"/>
      <c r="L941" s="42" t="s">
        <v>563</v>
      </c>
      <c r="M941" s="42" t="s">
        <v>5179</v>
      </c>
      <c r="N941" s="42" t="s">
        <v>565</v>
      </c>
      <c r="O941" s="42"/>
      <c r="P941" s="42" t="s">
        <v>555</v>
      </c>
      <c r="Q941" s="42" t="s">
        <v>555</v>
      </c>
      <c r="R941" s="42" t="s">
        <v>555</v>
      </c>
      <c r="S941" s="42" t="s">
        <v>555</v>
      </c>
      <c r="T941" s="42" t="s">
        <v>555</v>
      </c>
      <c r="U941" s="42" t="s">
        <v>555</v>
      </c>
      <c r="V941" s="44"/>
      <c r="W941" s="44"/>
      <c r="X941" s="44"/>
      <c r="Y941" s="44"/>
      <c r="Z941" s="44"/>
      <c r="AA941" s="44"/>
    </row>
    <row r="942" spans="1:27" ht="15.75" customHeight="1" x14ac:dyDescent="0.25">
      <c r="A942" s="43">
        <v>988</v>
      </c>
      <c r="B942" s="43" t="s">
        <v>482</v>
      </c>
      <c r="C942" s="42" t="s">
        <v>5180</v>
      </c>
      <c r="D942" s="42" t="s">
        <v>5181</v>
      </c>
      <c r="E942" s="42" t="s">
        <v>5182</v>
      </c>
      <c r="F942" s="42" t="s">
        <v>5183</v>
      </c>
      <c r="G942" s="42" t="s">
        <v>5184</v>
      </c>
      <c r="H942" s="42" t="s">
        <v>571</v>
      </c>
      <c r="I942" s="42"/>
      <c r="J942" s="42"/>
      <c r="K942" s="42"/>
      <c r="L942" s="42" t="s">
        <v>572</v>
      </c>
      <c r="M942" s="42" t="s">
        <v>5185</v>
      </c>
      <c r="N942" s="42" t="s">
        <v>565</v>
      </c>
      <c r="O942" s="42"/>
      <c r="P942" s="42" t="s">
        <v>555</v>
      </c>
      <c r="Q942" s="42" t="s">
        <v>555</v>
      </c>
      <c r="R942" s="42" t="s">
        <v>555</v>
      </c>
      <c r="S942" s="42" t="s">
        <v>555</v>
      </c>
      <c r="T942" s="42" t="s">
        <v>555</v>
      </c>
      <c r="U942" s="42" t="s">
        <v>555</v>
      </c>
      <c r="V942" s="44"/>
      <c r="W942" s="44"/>
      <c r="X942" s="44"/>
      <c r="Y942" s="44"/>
      <c r="Z942" s="44"/>
      <c r="AA942" s="44"/>
    </row>
    <row r="943" spans="1:27" ht="15.75" customHeight="1" x14ac:dyDescent="0.25">
      <c r="A943" s="43">
        <v>989</v>
      </c>
      <c r="B943" s="43" t="s">
        <v>482</v>
      </c>
      <c r="C943" s="42" t="s">
        <v>5186</v>
      </c>
      <c r="D943" s="42" t="s">
        <v>5187</v>
      </c>
      <c r="E943" s="42" t="s">
        <v>5188</v>
      </c>
      <c r="F943" s="42" t="s">
        <v>5189</v>
      </c>
      <c r="G943" s="42" t="s">
        <v>5190</v>
      </c>
      <c r="H943" s="42" t="s">
        <v>554</v>
      </c>
      <c r="I943" s="42"/>
      <c r="J943" s="42"/>
      <c r="K943" s="42"/>
      <c r="L943" s="42" t="s">
        <v>579</v>
      </c>
      <c r="M943" s="42" t="s">
        <v>5191</v>
      </c>
      <c r="N943" s="42" t="s">
        <v>565</v>
      </c>
      <c r="O943" s="42"/>
      <c r="P943" s="42" t="s">
        <v>555</v>
      </c>
      <c r="Q943" s="42" t="s">
        <v>555</v>
      </c>
      <c r="R943" s="42" t="s">
        <v>555</v>
      </c>
      <c r="S943" s="42" t="s">
        <v>555</v>
      </c>
      <c r="T943" s="42" t="s">
        <v>555</v>
      </c>
      <c r="U943" s="42" t="s">
        <v>555</v>
      </c>
      <c r="V943" s="44"/>
      <c r="W943" s="44"/>
      <c r="X943" s="44"/>
      <c r="Y943" s="44"/>
      <c r="Z943" s="44"/>
      <c r="AA943" s="44"/>
    </row>
    <row r="944" spans="1:27" ht="15.75" customHeight="1" x14ac:dyDescent="0.25">
      <c r="A944" s="43">
        <v>990</v>
      </c>
      <c r="B944" s="43" t="s">
        <v>482</v>
      </c>
      <c r="C944" s="42" t="s">
        <v>5192</v>
      </c>
      <c r="D944" s="42" t="s">
        <v>23514</v>
      </c>
      <c r="E944" s="42" t="s">
        <v>5194</v>
      </c>
      <c r="F944" s="42" t="s">
        <v>5195</v>
      </c>
      <c r="G944" s="42" t="s">
        <v>5196</v>
      </c>
      <c r="H944" s="42" t="s">
        <v>571</v>
      </c>
      <c r="I944" s="42"/>
      <c r="J944" s="42"/>
      <c r="K944" s="42"/>
      <c r="L944" s="42" t="s">
        <v>555</v>
      </c>
      <c r="M944" s="42" t="s">
        <v>555</v>
      </c>
      <c r="N944" s="42" t="s">
        <v>555</v>
      </c>
      <c r="O944" s="42"/>
      <c r="P944" s="42" t="s">
        <v>555</v>
      </c>
      <c r="Q944" s="42" t="s">
        <v>555</v>
      </c>
      <c r="R944" s="42" t="s">
        <v>555</v>
      </c>
      <c r="S944" s="42" t="s">
        <v>555</v>
      </c>
      <c r="T944" s="42" t="s">
        <v>555</v>
      </c>
      <c r="U944" s="42" t="s">
        <v>555</v>
      </c>
      <c r="V944" s="44">
        <v>1</v>
      </c>
      <c r="W944" s="44" t="s">
        <v>5050</v>
      </c>
      <c r="X944" s="44"/>
      <c r="Y944" s="44"/>
      <c r="Z944" s="44"/>
      <c r="AA944" s="44"/>
    </row>
    <row r="945" spans="1:27" ht="15.75" customHeight="1" x14ac:dyDescent="0.25">
      <c r="A945" s="43">
        <v>991</v>
      </c>
      <c r="B945" s="43" t="s">
        <v>482</v>
      </c>
      <c r="C945" s="42" t="s">
        <v>5197</v>
      </c>
      <c r="D945" s="42" t="s">
        <v>23514</v>
      </c>
      <c r="E945" s="42" t="s">
        <v>5194</v>
      </c>
      <c r="F945" s="42" t="s">
        <v>5198</v>
      </c>
      <c r="G945" s="42" t="s">
        <v>5199</v>
      </c>
      <c r="H945" s="42" t="s">
        <v>571</v>
      </c>
      <c r="I945" s="42"/>
      <c r="J945" s="42"/>
      <c r="K945" s="42"/>
      <c r="L945" s="42" t="s">
        <v>555</v>
      </c>
      <c r="M945" s="42" t="s">
        <v>555</v>
      </c>
      <c r="N945" s="42" t="s">
        <v>555</v>
      </c>
      <c r="O945" s="42"/>
      <c r="P945" s="42" t="s">
        <v>555</v>
      </c>
      <c r="Q945" s="42" t="s">
        <v>555</v>
      </c>
      <c r="R945" s="42" t="s">
        <v>555</v>
      </c>
      <c r="S945" s="42" t="s">
        <v>555</v>
      </c>
      <c r="T945" s="42" t="s">
        <v>555</v>
      </c>
      <c r="U945" s="42" t="s">
        <v>555</v>
      </c>
      <c r="V945" s="44">
        <v>1</v>
      </c>
      <c r="W945" s="44" t="s">
        <v>5050</v>
      </c>
      <c r="X945" s="44"/>
      <c r="Y945" s="44"/>
      <c r="Z945" s="44"/>
      <c r="AA945" s="44"/>
    </row>
    <row r="946" spans="1:27" ht="15.75" customHeight="1" x14ac:dyDescent="0.25">
      <c r="A946" s="43">
        <v>992</v>
      </c>
      <c r="B946" s="43" t="s">
        <v>482</v>
      </c>
      <c r="C946" s="42" t="s">
        <v>5200</v>
      </c>
      <c r="D946" s="42" t="s">
        <v>23514</v>
      </c>
      <c r="E946" s="42" t="s">
        <v>5194</v>
      </c>
      <c r="F946" s="42" t="s">
        <v>5201</v>
      </c>
      <c r="G946" s="42" t="s">
        <v>5202</v>
      </c>
      <c r="H946" s="42" t="s">
        <v>571</v>
      </c>
      <c r="I946" s="42"/>
      <c r="J946" s="42"/>
      <c r="K946" s="42"/>
      <c r="L946" s="42" t="s">
        <v>555</v>
      </c>
      <c r="M946" s="42" t="s">
        <v>555</v>
      </c>
      <c r="N946" s="42" t="s">
        <v>555</v>
      </c>
      <c r="O946" s="42"/>
      <c r="P946" s="42" t="s">
        <v>555</v>
      </c>
      <c r="Q946" s="42" t="s">
        <v>555</v>
      </c>
      <c r="R946" s="42" t="s">
        <v>555</v>
      </c>
      <c r="S946" s="42" t="s">
        <v>555</v>
      </c>
      <c r="T946" s="42" t="s">
        <v>555</v>
      </c>
      <c r="U946" s="42" t="s">
        <v>555</v>
      </c>
      <c r="V946" s="44">
        <v>1</v>
      </c>
      <c r="W946" s="44" t="s">
        <v>5050</v>
      </c>
      <c r="X946" s="44"/>
      <c r="Y946" s="44"/>
      <c r="Z946" s="44"/>
      <c r="AA946" s="44"/>
    </row>
    <row r="947" spans="1:27" ht="15.75" customHeight="1" x14ac:dyDescent="0.25">
      <c r="A947" s="43">
        <v>993</v>
      </c>
      <c r="B947" s="43" t="s">
        <v>482</v>
      </c>
      <c r="C947" s="42" t="s">
        <v>5203</v>
      </c>
      <c r="D947" s="42" t="s">
        <v>21976</v>
      </c>
      <c r="E947" s="42" t="s">
        <v>5205</v>
      </c>
      <c r="F947" s="42" t="s">
        <v>5206</v>
      </c>
      <c r="G947" s="42" t="s">
        <v>5207</v>
      </c>
      <c r="H947" s="42" t="s">
        <v>571</v>
      </c>
      <c r="I947" s="42">
        <f>VLOOKUP(C947,RefVtsB1,6,FALSE)</f>
        <v>2</v>
      </c>
      <c r="J947" s="42"/>
      <c r="K947" s="42"/>
      <c r="L947" s="42" t="s">
        <v>555</v>
      </c>
      <c r="M947" s="42" t="s">
        <v>555</v>
      </c>
      <c r="N947" s="42" t="s">
        <v>555</v>
      </c>
      <c r="O947" s="42"/>
      <c r="P947" s="42" t="s">
        <v>555</v>
      </c>
      <c r="Q947" s="42" t="s">
        <v>555</v>
      </c>
      <c r="R947" s="42" t="s">
        <v>555</v>
      </c>
      <c r="S947" s="42" t="s">
        <v>555</v>
      </c>
      <c r="T947" s="42" t="s">
        <v>555</v>
      </c>
      <c r="U947" s="42" t="s">
        <v>555</v>
      </c>
      <c r="V947" s="44">
        <v>1</v>
      </c>
      <c r="W947" s="44" t="s">
        <v>5050</v>
      </c>
      <c r="X947" s="44"/>
      <c r="Y947" s="44"/>
      <c r="Z947" s="44"/>
      <c r="AA947" s="44"/>
    </row>
    <row r="948" spans="1:27" ht="15.75" customHeight="1" x14ac:dyDescent="0.25">
      <c r="A948" s="43">
        <v>994</v>
      </c>
      <c r="B948" s="43" t="s">
        <v>482</v>
      </c>
      <c r="C948" s="42" t="s">
        <v>5208</v>
      </c>
      <c r="D948" s="42" t="s">
        <v>23515</v>
      </c>
      <c r="E948" s="42" t="s">
        <v>5210</v>
      </c>
      <c r="F948" s="42" t="s">
        <v>5211</v>
      </c>
      <c r="G948" s="42" t="s">
        <v>5212</v>
      </c>
      <c r="H948" s="42" t="s">
        <v>571</v>
      </c>
      <c r="I948" s="42"/>
      <c r="J948" s="42"/>
      <c r="K948" s="42"/>
      <c r="L948" s="42" t="s">
        <v>555</v>
      </c>
      <c r="M948" s="42" t="s">
        <v>555</v>
      </c>
      <c r="N948" s="42" t="s">
        <v>555</v>
      </c>
      <c r="O948" s="42"/>
      <c r="P948" s="42" t="s">
        <v>555</v>
      </c>
      <c r="Q948" s="42" t="s">
        <v>555</v>
      </c>
      <c r="R948" s="42" t="s">
        <v>555</v>
      </c>
      <c r="S948" s="42" t="s">
        <v>555</v>
      </c>
      <c r="T948" s="42" t="s">
        <v>555</v>
      </c>
      <c r="U948" s="42" t="s">
        <v>555</v>
      </c>
      <c r="V948" s="44">
        <v>2</v>
      </c>
      <c r="W948" s="44" t="s">
        <v>5110</v>
      </c>
      <c r="X948" s="44"/>
      <c r="Y948" s="44"/>
      <c r="Z948" s="44"/>
      <c r="AA948" s="44"/>
    </row>
    <row r="949" spans="1:27" ht="15.75" customHeight="1" x14ac:dyDescent="0.25">
      <c r="A949" s="43">
        <v>995</v>
      </c>
      <c r="B949" s="43" t="s">
        <v>482</v>
      </c>
      <c r="C949" s="42" t="s">
        <v>5213</v>
      </c>
      <c r="D949" s="42" t="s">
        <v>23516</v>
      </c>
      <c r="E949" s="42" t="s">
        <v>5215</v>
      </c>
      <c r="F949" s="42" t="s">
        <v>5216</v>
      </c>
      <c r="G949" s="42" t="s">
        <v>5217</v>
      </c>
      <c r="H949" s="42" t="s">
        <v>562</v>
      </c>
      <c r="I949" s="42"/>
      <c r="J949" s="42"/>
      <c r="K949" s="42"/>
      <c r="L949" s="42" t="s">
        <v>555</v>
      </c>
      <c r="M949" s="42" t="s">
        <v>555</v>
      </c>
      <c r="N949" s="42" t="s">
        <v>555</v>
      </c>
      <c r="O949" s="42"/>
      <c r="P949" s="42" t="s">
        <v>555</v>
      </c>
      <c r="Q949" s="42" t="s">
        <v>555</v>
      </c>
      <c r="R949" s="42" t="s">
        <v>555</v>
      </c>
      <c r="S949" s="42" t="s">
        <v>555</v>
      </c>
      <c r="T949" s="42" t="s">
        <v>555</v>
      </c>
      <c r="U949" s="42" t="s">
        <v>555</v>
      </c>
      <c r="V949" s="44">
        <v>3</v>
      </c>
      <c r="W949" s="44" t="s">
        <v>5218</v>
      </c>
      <c r="X949" s="44"/>
      <c r="Y949" s="44"/>
      <c r="Z949" s="44"/>
      <c r="AA949" s="44"/>
    </row>
    <row r="950" spans="1:27" ht="15.75" customHeight="1" x14ac:dyDescent="0.25">
      <c r="A950" s="43">
        <v>996</v>
      </c>
      <c r="B950" s="43" t="s">
        <v>482</v>
      </c>
      <c r="C950" s="42" t="s">
        <v>5219</v>
      </c>
      <c r="D950" s="42" t="s">
        <v>21977</v>
      </c>
      <c r="E950" s="42" t="s">
        <v>5221</v>
      </c>
      <c r="F950" s="42" t="s">
        <v>5222</v>
      </c>
      <c r="G950" s="42" t="s">
        <v>5223</v>
      </c>
      <c r="H950" s="42" t="s">
        <v>571</v>
      </c>
      <c r="I950" s="42">
        <f>VLOOKUP(C950,RefVtsB1,6,FALSE)</f>
        <v>2</v>
      </c>
      <c r="J950" s="42"/>
      <c r="K950" s="42"/>
      <c r="L950" s="42" t="s">
        <v>555</v>
      </c>
      <c r="M950" s="42" t="s">
        <v>555</v>
      </c>
      <c r="N950" s="42" t="s">
        <v>555</v>
      </c>
      <c r="O950" s="42"/>
      <c r="P950" s="42" t="s">
        <v>555</v>
      </c>
      <c r="Q950" s="42" t="s">
        <v>555</v>
      </c>
      <c r="R950" s="42" t="s">
        <v>555</v>
      </c>
      <c r="S950" s="42" t="s">
        <v>555</v>
      </c>
      <c r="T950" s="42" t="s">
        <v>555</v>
      </c>
      <c r="U950" s="42" t="s">
        <v>555</v>
      </c>
      <c r="V950" s="44">
        <v>1</v>
      </c>
      <c r="W950" s="44" t="s">
        <v>5050</v>
      </c>
      <c r="X950" s="44"/>
      <c r="Y950" s="44"/>
      <c r="Z950" s="44"/>
      <c r="AA950" s="44"/>
    </row>
    <row r="951" spans="1:27" ht="15.75" customHeight="1" x14ac:dyDescent="0.25">
      <c r="A951" s="43">
        <v>997</v>
      </c>
      <c r="B951" s="43" t="s">
        <v>482</v>
      </c>
      <c r="C951" s="42" t="s">
        <v>5224</v>
      </c>
      <c r="D951" s="42" t="s">
        <v>23517</v>
      </c>
      <c r="E951" s="42" t="s">
        <v>5226</v>
      </c>
      <c r="F951" s="42" t="s">
        <v>5227</v>
      </c>
      <c r="G951" s="42" t="s">
        <v>5228</v>
      </c>
      <c r="H951" s="42" t="s">
        <v>3024</v>
      </c>
      <c r="I951" s="42"/>
      <c r="J951" s="42"/>
      <c r="K951" s="42"/>
      <c r="L951" s="42" t="s">
        <v>555</v>
      </c>
      <c r="M951" s="42" t="s">
        <v>555</v>
      </c>
      <c r="N951" s="42" t="s">
        <v>555</v>
      </c>
      <c r="O951" s="42"/>
      <c r="P951" s="42" t="s">
        <v>555</v>
      </c>
      <c r="Q951" s="42" t="s">
        <v>555</v>
      </c>
      <c r="R951" s="42" t="s">
        <v>555</v>
      </c>
      <c r="S951" s="42" t="s">
        <v>555</v>
      </c>
      <c r="T951" s="42" t="s">
        <v>921</v>
      </c>
      <c r="U951" s="42" t="s">
        <v>1172</v>
      </c>
      <c r="V951" s="44">
        <v>5</v>
      </c>
      <c r="W951" s="44" t="s">
        <v>556</v>
      </c>
      <c r="X951" s="44"/>
      <c r="Y951" s="44"/>
      <c r="Z951" s="44"/>
      <c r="AA951" s="44"/>
    </row>
    <row r="952" spans="1:27" ht="15.75" customHeight="1" x14ac:dyDescent="0.25">
      <c r="A952" s="43">
        <v>998</v>
      </c>
      <c r="B952" s="43" t="s">
        <v>482</v>
      </c>
      <c r="C952" s="42" t="s">
        <v>5229</v>
      </c>
      <c r="D952" s="42" t="s">
        <v>23518</v>
      </c>
      <c r="E952" s="42" t="s">
        <v>5231</v>
      </c>
      <c r="F952" s="42" t="s">
        <v>5232</v>
      </c>
      <c r="G952" s="42" t="s">
        <v>5233</v>
      </c>
      <c r="H952" s="42" t="s">
        <v>3024</v>
      </c>
      <c r="I952" s="42"/>
      <c r="J952" s="42"/>
      <c r="K952" s="42"/>
      <c r="L952" s="42" t="s">
        <v>555</v>
      </c>
      <c r="M952" s="42" t="s">
        <v>555</v>
      </c>
      <c r="N952" s="42" t="s">
        <v>555</v>
      </c>
      <c r="O952" s="42"/>
      <c r="P952" s="42" t="s">
        <v>555</v>
      </c>
      <c r="Q952" s="42" t="s">
        <v>555</v>
      </c>
      <c r="R952" s="42" t="s">
        <v>555</v>
      </c>
      <c r="S952" s="42" t="s">
        <v>555</v>
      </c>
      <c r="T952" s="42" t="s">
        <v>921</v>
      </c>
      <c r="U952" s="42" t="s">
        <v>1172</v>
      </c>
      <c r="V952" s="44">
        <v>4</v>
      </c>
      <c r="W952" s="44" t="s">
        <v>5234</v>
      </c>
      <c r="X952" s="44"/>
      <c r="Y952" s="44"/>
      <c r="Z952" s="44"/>
      <c r="AA952" s="44"/>
    </row>
    <row r="953" spans="1:27" ht="15.75" customHeight="1" x14ac:dyDescent="0.25">
      <c r="A953" s="43">
        <v>999</v>
      </c>
      <c r="B953" s="43" t="s">
        <v>482</v>
      </c>
      <c r="C953" s="42" t="s">
        <v>5235</v>
      </c>
      <c r="D953" s="42" t="s">
        <v>23519</v>
      </c>
      <c r="E953" s="42" t="s">
        <v>5237</v>
      </c>
      <c r="F953" s="42" t="s">
        <v>5238</v>
      </c>
      <c r="G953" s="42" t="s">
        <v>5239</v>
      </c>
      <c r="H953" s="42" t="s">
        <v>571</v>
      </c>
      <c r="I953" s="42"/>
      <c r="J953" s="42"/>
      <c r="K953" s="42"/>
      <c r="L953" s="42" t="s">
        <v>555</v>
      </c>
      <c r="M953" s="42" t="s">
        <v>555</v>
      </c>
      <c r="N953" s="42" t="s">
        <v>555</v>
      </c>
      <c r="O953" s="42"/>
      <c r="P953" s="42" t="s">
        <v>555</v>
      </c>
      <c r="Q953" s="42" t="s">
        <v>555</v>
      </c>
      <c r="R953" s="42" t="s">
        <v>555</v>
      </c>
      <c r="S953" s="42" t="s">
        <v>555</v>
      </c>
      <c r="T953" s="42" t="s">
        <v>555</v>
      </c>
      <c r="U953" s="42" t="s">
        <v>555</v>
      </c>
      <c r="V953" s="44">
        <v>2</v>
      </c>
      <c r="W953" s="44" t="s">
        <v>5110</v>
      </c>
      <c r="X953" s="44"/>
      <c r="Y953" s="44"/>
      <c r="Z953" s="44"/>
      <c r="AA953" s="44"/>
    </row>
    <row r="954" spans="1:27" ht="15.75" customHeight="1" x14ac:dyDescent="0.25">
      <c r="A954" s="43">
        <v>1000</v>
      </c>
      <c r="B954" s="43" t="s">
        <v>482</v>
      </c>
      <c r="C954" s="42" t="s">
        <v>5240</v>
      </c>
      <c r="D954" s="42" t="s">
        <v>21978</v>
      </c>
      <c r="E954" s="42" t="s">
        <v>5242</v>
      </c>
      <c r="F954" s="42" t="s">
        <v>5243</v>
      </c>
      <c r="G954" s="42" t="s">
        <v>5244</v>
      </c>
      <c r="H954" s="42" t="s">
        <v>571</v>
      </c>
      <c r="I954" s="42">
        <f>VLOOKUP(C954,RefVtsB1,6,FALSE)</f>
        <v>1</v>
      </c>
      <c r="J954" s="42"/>
      <c r="K954" s="42"/>
      <c r="L954" s="42" t="s">
        <v>555</v>
      </c>
      <c r="M954" s="42" t="s">
        <v>555</v>
      </c>
      <c r="N954" s="42" t="s">
        <v>555</v>
      </c>
      <c r="O954" s="42"/>
      <c r="P954" s="42" t="s">
        <v>555</v>
      </c>
      <c r="Q954" s="42" t="s">
        <v>555</v>
      </c>
      <c r="R954" s="42" t="s">
        <v>555</v>
      </c>
      <c r="S954" s="42" t="s">
        <v>555</v>
      </c>
      <c r="T954" s="42" t="s">
        <v>555</v>
      </c>
      <c r="U954" s="42" t="s">
        <v>555</v>
      </c>
      <c r="V954" s="44">
        <v>1</v>
      </c>
      <c r="W954" s="44" t="s">
        <v>5050</v>
      </c>
      <c r="X954" s="44"/>
      <c r="Y954" s="44"/>
      <c r="Z954" s="44"/>
      <c r="AA954" s="44"/>
    </row>
    <row r="955" spans="1:27" ht="15.75" customHeight="1" x14ac:dyDescent="0.25">
      <c r="A955" s="43">
        <v>1001</v>
      </c>
      <c r="B955" s="43" t="s">
        <v>482</v>
      </c>
      <c r="C955" s="42" t="s">
        <v>5245</v>
      </c>
      <c r="D955" s="42" t="s">
        <v>21979</v>
      </c>
      <c r="E955" s="42" t="s">
        <v>5247</v>
      </c>
      <c r="F955" s="42" t="s">
        <v>5248</v>
      </c>
      <c r="G955" s="42" t="s">
        <v>5249</v>
      </c>
      <c r="H955" s="42" t="s">
        <v>571</v>
      </c>
      <c r="I955" s="42">
        <f>VLOOKUP(C955,RefVtsB1,6,FALSE)</f>
        <v>1</v>
      </c>
      <c r="J955" s="42"/>
      <c r="K955" s="42"/>
      <c r="L955" s="42" t="s">
        <v>555</v>
      </c>
      <c r="M955" s="42" t="s">
        <v>555</v>
      </c>
      <c r="N955" s="42" t="s">
        <v>555</v>
      </c>
      <c r="O955" s="42"/>
      <c r="P955" s="42" t="s">
        <v>555</v>
      </c>
      <c r="Q955" s="42" t="s">
        <v>555</v>
      </c>
      <c r="R955" s="42" t="s">
        <v>555</v>
      </c>
      <c r="S955" s="42" t="s">
        <v>555</v>
      </c>
      <c r="T955" s="42" t="s">
        <v>921</v>
      </c>
      <c r="U955" s="42" t="s">
        <v>1172</v>
      </c>
      <c r="V955" s="44"/>
      <c r="W955" s="44"/>
      <c r="X955" s="44"/>
      <c r="Y955" s="44"/>
      <c r="Z955" s="44"/>
      <c r="AA955" s="44"/>
    </row>
    <row r="956" spans="1:27" ht="15.75" customHeight="1" x14ac:dyDescent="0.25">
      <c r="A956" s="43">
        <v>1002</v>
      </c>
      <c r="B956" s="43" t="s">
        <v>482</v>
      </c>
      <c r="C956" s="42" t="s">
        <v>5250</v>
      </c>
      <c r="D956" s="42" t="s">
        <v>23520</v>
      </c>
      <c r="E956" s="42" t="s">
        <v>5252</v>
      </c>
      <c r="F956" s="42" t="s">
        <v>5253</v>
      </c>
      <c r="G956" s="42" t="s">
        <v>5254</v>
      </c>
      <c r="H956" s="42" t="s">
        <v>571</v>
      </c>
      <c r="I956" s="42"/>
      <c r="J956" s="42"/>
      <c r="K956" s="42"/>
      <c r="L956" s="42" t="s">
        <v>555</v>
      </c>
      <c r="M956" s="42" t="s">
        <v>555</v>
      </c>
      <c r="N956" s="42" t="s">
        <v>555</v>
      </c>
      <c r="O956" s="42"/>
      <c r="P956" s="42" t="s">
        <v>555</v>
      </c>
      <c r="Q956" s="42" t="s">
        <v>555</v>
      </c>
      <c r="R956" s="42" t="s">
        <v>555</v>
      </c>
      <c r="S956" s="42" t="s">
        <v>555</v>
      </c>
      <c r="T956" s="42" t="s">
        <v>555</v>
      </c>
      <c r="U956" s="42" t="s">
        <v>555</v>
      </c>
      <c r="V956" s="44">
        <v>1</v>
      </c>
      <c r="W956" s="44" t="s">
        <v>5050</v>
      </c>
      <c r="X956" s="44"/>
      <c r="Y956" s="44"/>
      <c r="Z956" s="44"/>
      <c r="AA956" s="44"/>
    </row>
    <row r="957" spans="1:27" ht="15.75" customHeight="1" x14ac:dyDescent="0.25">
      <c r="A957" s="43">
        <v>1004</v>
      </c>
      <c r="B957" s="43" t="s">
        <v>482</v>
      </c>
      <c r="C957" s="42" t="s">
        <v>5255</v>
      </c>
      <c r="D957" s="42" t="s">
        <v>21984</v>
      </c>
      <c r="E957" s="42" t="s">
        <v>5257</v>
      </c>
      <c r="F957" s="42" t="s">
        <v>5258</v>
      </c>
      <c r="G957" s="42" t="s">
        <v>5259</v>
      </c>
      <c r="H957" s="42" t="s">
        <v>571</v>
      </c>
      <c r="I957" s="42">
        <f>VLOOKUP(C957,RefVtsB1,6,FALSE)</f>
        <v>2</v>
      </c>
      <c r="J957" s="42"/>
      <c r="K957" s="42"/>
      <c r="L957" s="42" t="s">
        <v>555</v>
      </c>
      <c r="M957" s="42" t="s">
        <v>555</v>
      </c>
      <c r="N957" s="42" t="s">
        <v>555</v>
      </c>
      <c r="O957" s="42"/>
      <c r="P957" s="42" t="s">
        <v>555</v>
      </c>
      <c r="Q957" s="42" t="s">
        <v>555</v>
      </c>
      <c r="R957" s="42" t="s">
        <v>555</v>
      </c>
      <c r="S957" s="42" t="s">
        <v>555</v>
      </c>
      <c r="T957" s="42" t="s">
        <v>555</v>
      </c>
      <c r="U957" s="42" t="s">
        <v>555</v>
      </c>
      <c r="V957" s="44">
        <v>1</v>
      </c>
      <c r="W957" s="44" t="s">
        <v>5050</v>
      </c>
      <c r="X957" s="44"/>
      <c r="Y957" s="44"/>
      <c r="Z957" s="44"/>
      <c r="AA957" s="44"/>
    </row>
    <row r="958" spans="1:27" ht="15.75" customHeight="1" x14ac:dyDescent="0.25">
      <c r="A958" s="43">
        <v>1005</v>
      </c>
      <c r="B958" s="43" t="s">
        <v>482</v>
      </c>
      <c r="C958" s="42" t="s">
        <v>5260</v>
      </c>
      <c r="D958" s="42" t="s">
        <v>23521</v>
      </c>
      <c r="E958" s="42" t="s">
        <v>5262</v>
      </c>
      <c r="F958" s="42" t="s">
        <v>5263</v>
      </c>
      <c r="G958" s="42" t="s">
        <v>5264</v>
      </c>
      <c r="H958" s="42" t="s">
        <v>571</v>
      </c>
      <c r="I958" s="42"/>
      <c r="J958" s="42"/>
      <c r="K958" s="42"/>
      <c r="L958" s="42" t="s">
        <v>555</v>
      </c>
      <c r="M958" s="42" t="s">
        <v>555</v>
      </c>
      <c r="N958" s="42" t="s">
        <v>555</v>
      </c>
      <c r="O958" s="42"/>
      <c r="P958" s="42" t="s">
        <v>555</v>
      </c>
      <c r="Q958" s="42" t="s">
        <v>555</v>
      </c>
      <c r="R958" s="42" t="s">
        <v>555</v>
      </c>
      <c r="S958" s="42" t="s">
        <v>555</v>
      </c>
      <c r="T958" s="42" t="s">
        <v>555</v>
      </c>
      <c r="U958" s="42" t="s">
        <v>555</v>
      </c>
      <c r="V958" s="44">
        <v>1</v>
      </c>
      <c r="W958" s="44" t="s">
        <v>5050</v>
      </c>
      <c r="X958" s="44"/>
      <c r="Y958" s="44"/>
      <c r="Z958" s="44"/>
      <c r="AA958" s="44"/>
    </row>
    <row r="959" spans="1:27" ht="15.75" customHeight="1" x14ac:dyDescent="0.25">
      <c r="A959" s="43">
        <v>1006</v>
      </c>
      <c r="B959" s="43" t="s">
        <v>482</v>
      </c>
      <c r="C959" s="42" t="s">
        <v>5265</v>
      </c>
      <c r="D959" s="42" t="s">
        <v>555</v>
      </c>
      <c r="E959" s="42" t="s">
        <v>5266</v>
      </c>
      <c r="F959" s="42" t="s">
        <v>5267</v>
      </c>
      <c r="G959" s="42" t="s">
        <v>5268</v>
      </c>
      <c r="H959" s="42" t="s">
        <v>571</v>
      </c>
      <c r="I959" s="42"/>
      <c r="J959" s="42"/>
      <c r="K959" s="42"/>
      <c r="L959" s="42" t="s">
        <v>572</v>
      </c>
      <c r="M959" s="42" t="s">
        <v>5269</v>
      </c>
      <c r="N959" s="42" t="s">
        <v>565</v>
      </c>
      <c r="O959" s="42"/>
      <c r="P959" s="42" t="s">
        <v>555</v>
      </c>
      <c r="Q959" s="42" t="s">
        <v>555</v>
      </c>
      <c r="R959" s="42" t="s">
        <v>555</v>
      </c>
      <c r="S959" s="42" t="s">
        <v>555</v>
      </c>
      <c r="T959" s="42" t="s">
        <v>555</v>
      </c>
      <c r="U959" s="42" t="s">
        <v>555</v>
      </c>
      <c r="V959" s="44"/>
      <c r="W959" s="44"/>
      <c r="X959" s="44"/>
      <c r="Y959" s="44"/>
      <c r="Z959" s="44"/>
      <c r="AA959" s="44"/>
    </row>
    <row r="960" spans="1:27" ht="15.75" customHeight="1" x14ac:dyDescent="0.25">
      <c r="A960" s="43">
        <v>1007</v>
      </c>
      <c r="B960" s="43" t="s">
        <v>482</v>
      </c>
      <c r="C960" s="42" t="s">
        <v>5270</v>
      </c>
      <c r="D960" s="42" t="s">
        <v>555</v>
      </c>
      <c r="E960" s="42" t="s">
        <v>5266</v>
      </c>
      <c r="F960" s="42" t="s">
        <v>5271</v>
      </c>
      <c r="G960" s="42" t="s">
        <v>5272</v>
      </c>
      <c r="H960" s="42" t="s">
        <v>571</v>
      </c>
      <c r="I960" s="42"/>
      <c r="J960" s="42"/>
      <c r="K960" s="42"/>
      <c r="L960" s="42" t="s">
        <v>572</v>
      </c>
      <c r="M960" s="42" t="s">
        <v>5273</v>
      </c>
      <c r="N960" s="42" t="s">
        <v>565</v>
      </c>
      <c r="O960" s="42"/>
      <c r="P960" s="42" t="s">
        <v>555</v>
      </c>
      <c r="Q960" s="42" t="s">
        <v>555</v>
      </c>
      <c r="R960" s="42" t="s">
        <v>555</v>
      </c>
      <c r="S960" s="42" t="s">
        <v>555</v>
      </c>
      <c r="T960" s="42" t="s">
        <v>555</v>
      </c>
      <c r="U960" s="42" t="s">
        <v>555</v>
      </c>
      <c r="V960" s="44"/>
      <c r="W960" s="44"/>
      <c r="X960" s="44"/>
      <c r="Y960" s="44"/>
      <c r="Z960" s="44"/>
      <c r="AA960" s="44"/>
    </row>
    <row r="961" spans="1:27" ht="15.75" customHeight="1" x14ac:dyDescent="0.25">
      <c r="A961" s="43">
        <v>1008</v>
      </c>
      <c r="B961" s="43" t="s">
        <v>482</v>
      </c>
      <c r="C961" s="42" t="s">
        <v>5274</v>
      </c>
      <c r="D961" s="42" t="s">
        <v>555</v>
      </c>
      <c r="E961" s="42" t="s">
        <v>5266</v>
      </c>
      <c r="F961" s="42" t="s">
        <v>5275</v>
      </c>
      <c r="G961" s="42" t="s">
        <v>5276</v>
      </c>
      <c r="H961" s="42" t="s">
        <v>571</v>
      </c>
      <c r="I961" s="42"/>
      <c r="J961" s="42"/>
      <c r="K961" s="42"/>
      <c r="L961" s="42" t="s">
        <v>572</v>
      </c>
      <c r="M961" s="42" t="s">
        <v>5277</v>
      </c>
      <c r="N961" s="42" t="s">
        <v>565</v>
      </c>
      <c r="O961" s="42"/>
      <c r="P961" s="42" t="s">
        <v>555</v>
      </c>
      <c r="Q961" s="42" t="s">
        <v>555</v>
      </c>
      <c r="R961" s="42" t="s">
        <v>555</v>
      </c>
      <c r="S961" s="42" t="s">
        <v>555</v>
      </c>
      <c r="T961" s="42" t="s">
        <v>555</v>
      </c>
      <c r="U961" s="42" t="s">
        <v>555</v>
      </c>
      <c r="V961" s="44"/>
      <c r="W961" s="44"/>
      <c r="X961" s="44"/>
      <c r="Y961" s="44"/>
      <c r="Z961" s="44"/>
      <c r="AA961" s="44"/>
    </row>
    <row r="962" spans="1:27" ht="15.75" customHeight="1" x14ac:dyDescent="0.25">
      <c r="A962" s="43">
        <v>1009</v>
      </c>
      <c r="B962" s="43" t="s">
        <v>482</v>
      </c>
      <c r="C962" s="42" t="s">
        <v>5278</v>
      </c>
      <c r="D962" s="42" t="s">
        <v>21985</v>
      </c>
      <c r="E962" s="42" t="s">
        <v>5280</v>
      </c>
      <c r="F962" s="42" t="s">
        <v>5281</v>
      </c>
      <c r="G962" s="42" t="s">
        <v>5282</v>
      </c>
      <c r="H962" s="42" t="s">
        <v>571</v>
      </c>
      <c r="I962" s="42">
        <f>VLOOKUP(C962,RefVtsB1,6,FALSE)</f>
        <v>1</v>
      </c>
      <c r="J962" s="42"/>
      <c r="K962" s="42"/>
      <c r="L962" s="42" t="s">
        <v>555</v>
      </c>
      <c r="M962" s="42" t="s">
        <v>555</v>
      </c>
      <c r="N962" s="42" t="s">
        <v>555</v>
      </c>
      <c r="O962" s="42"/>
      <c r="P962" s="42" t="s">
        <v>555</v>
      </c>
      <c r="Q962" s="42" t="s">
        <v>555</v>
      </c>
      <c r="R962" s="42" t="s">
        <v>555</v>
      </c>
      <c r="S962" s="42" t="s">
        <v>555</v>
      </c>
      <c r="T962" s="42" t="s">
        <v>921</v>
      </c>
      <c r="U962" s="42" t="s">
        <v>1172</v>
      </c>
      <c r="V962" s="44">
        <v>1</v>
      </c>
      <c r="W962" s="44" t="s">
        <v>5050</v>
      </c>
      <c r="X962" s="44"/>
      <c r="Y962" s="44"/>
      <c r="Z962" s="44"/>
      <c r="AA962" s="44"/>
    </row>
    <row r="963" spans="1:27" ht="15.75" customHeight="1" x14ac:dyDescent="0.25">
      <c r="A963" s="43">
        <v>1010</v>
      </c>
      <c r="B963" s="43" t="s">
        <v>482</v>
      </c>
      <c r="C963" s="42" t="s">
        <v>5283</v>
      </c>
      <c r="D963" s="42" t="s">
        <v>23522</v>
      </c>
      <c r="E963" s="42" t="s">
        <v>5285</v>
      </c>
      <c r="F963" s="42" t="s">
        <v>5286</v>
      </c>
      <c r="G963" s="42" t="s">
        <v>5287</v>
      </c>
      <c r="H963" s="42" t="s">
        <v>571</v>
      </c>
      <c r="I963" s="42"/>
      <c r="J963" s="42"/>
      <c r="K963" s="42"/>
      <c r="L963" s="42" t="s">
        <v>555</v>
      </c>
      <c r="M963" s="42" t="s">
        <v>555</v>
      </c>
      <c r="N963" s="42" t="s">
        <v>555</v>
      </c>
      <c r="O963" s="42"/>
      <c r="P963" s="42" t="s">
        <v>555</v>
      </c>
      <c r="Q963" s="42" t="s">
        <v>555</v>
      </c>
      <c r="R963" s="42" t="s">
        <v>555</v>
      </c>
      <c r="S963" s="42" t="s">
        <v>555</v>
      </c>
      <c r="T963" s="42" t="s">
        <v>555</v>
      </c>
      <c r="U963" s="42" t="s">
        <v>555</v>
      </c>
      <c r="V963" s="44">
        <v>1</v>
      </c>
      <c r="W963" s="44" t="s">
        <v>5050</v>
      </c>
      <c r="X963" s="44"/>
      <c r="Y963" s="44"/>
      <c r="Z963" s="44"/>
      <c r="AA963" s="44"/>
    </row>
    <row r="964" spans="1:27" ht="15.75" customHeight="1" x14ac:dyDescent="0.25">
      <c r="A964" s="43">
        <v>1011</v>
      </c>
      <c r="B964" s="43" t="s">
        <v>482</v>
      </c>
      <c r="C964" s="42" t="s">
        <v>5288</v>
      </c>
      <c r="D964" s="42" t="s">
        <v>23523</v>
      </c>
      <c r="E964" s="42" t="s">
        <v>5290</v>
      </c>
      <c r="F964" s="42" t="s">
        <v>5291</v>
      </c>
      <c r="G964" s="42" t="s">
        <v>5292</v>
      </c>
      <c r="H964" s="42" t="s">
        <v>571</v>
      </c>
      <c r="I964" s="42"/>
      <c r="J964" s="42"/>
      <c r="K964" s="42"/>
      <c r="L964" s="42" t="s">
        <v>555</v>
      </c>
      <c r="M964" s="42" t="s">
        <v>555</v>
      </c>
      <c r="N964" s="42" t="s">
        <v>555</v>
      </c>
      <c r="O964" s="42"/>
      <c r="P964" s="42" t="s">
        <v>555</v>
      </c>
      <c r="Q964" s="42" t="s">
        <v>555</v>
      </c>
      <c r="R964" s="42" t="s">
        <v>555</v>
      </c>
      <c r="S964" s="42" t="s">
        <v>555</v>
      </c>
      <c r="T964" s="42" t="s">
        <v>921</v>
      </c>
      <c r="U964" s="42" t="s">
        <v>1172</v>
      </c>
      <c r="V964" s="44">
        <v>1</v>
      </c>
      <c r="W964" s="44" t="s">
        <v>5050</v>
      </c>
      <c r="X964" s="44"/>
      <c r="Y964" s="44"/>
      <c r="Z964" s="44"/>
      <c r="AA964" s="44"/>
    </row>
    <row r="965" spans="1:27" ht="15.75" customHeight="1" x14ac:dyDescent="0.25">
      <c r="A965" s="43">
        <v>1012</v>
      </c>
      <c r="B965" s="43" t="s">
        <v>482</v>
      </c>
      <c r="C965" s="42" t="s">
        <v>5293</v>
      </c>
      <c r="D965" s="42" t="s">
        <v>23524</v>
      </c>
      <c r="E965" s="42" t="s">
        <v>5295</v>
      </c>
      <c r="F965" s="42" t="s">
        <v>5296</v>
      </c>
      <c r="G965" s="42" t="s">
        <v>5297</v>
      </c>
      <c r="H965" s="42" t="s">
        <v>571</v>
      </c>
      <c r="I965" s="42"/>
      <c r="J965" s="42"/>
      <c r="K965" s="42"/>
      <c r="L965" s="42" t="s">
        <v>555</v>
      </c>
      <c r="M965" s="42" t="s">
        <v>555</v>
      </c>
      <c r="N965" s="42" t="s">
        <v>555</v>
      </c>
      <c r="O965" s="42"/>
      <c r="P965" s="42" t="s">
        <v>555</v>
      </c>
      <c r="Q965" s="42" t="s">
        <v>555</v>
      </c>
      <c r="R965" s="42" t="s">
        <v>555</v>
      </c>
      <c r="S965" s="42" t="s">
        <v>555</v>
      </c>
      <c r="T965" s="42" t="s">
        <v>555</v>
      </c>
      <c r="U965" s="42" t="s">
        <v>555</v>
      </c>
      <c r="V965" s="44">
        <v>1</v>
      </c>
      <c r="W965" s="44" t="s">
        <v>5050</v>
      </c>
      <c r="X965" s="44"/>
      <c r="Y965" s="44"/>
      <c r="Z965" s="44"/>
      <c r="AA965" s="44"/>
    </row>
    <row r="966" spans="1:27" ht="15.75" customHeight="1" x14ac:dyDescent="0.25">
      <c r="A966" s="43">
        <v>1013</v>
      </c>
      <c r="B966" s="43" t="s">
        <v>482</v>
      </c>
      <c r="C966" s="42" t="s">
        <v>5298</v>
      </c>
      <c r="D966" s="42" t="s">
        <v>23525</v>
      </c>
      <c r="E966" s="42" t="s">
        <v>5300</v>
      </c>
      <c r="F966" s="42" t="s">
        <v>5301</v>
      </c>
      <c r="G966" s="42" t="s">
        <v>5302</v>
      </c>
      <c r="H966" s="42" t="s">
        <v>571</v>
      </c>
      <c r="I966" s="42"/>
      <c r="J966" s="42"/>
      <c r="K966" s="42"/>
      <c r="L966" s="42" t="s">
        <v>555</v>
      </c>
      <c r="M966" s="42" t="s">
        <v>555</v>
      </c>
      <c r="N966" s="42" t="s">
        <v>555</v>
      </c>
      <c r="O966" s="42"/>
      <c r="P966" s="42" t="s">
        <v>555</v>
      </c>
      <c r="Q966" s="42" t="s">
        <v>555</v>
      </c>
      <c r="R966" s="42" t="s">
        <v>555</v>
      </c>
      <c r="S966" s="42" t="s">
        <v>555</v>
      </c>
      <c r="T966" s="42" t="s">
        <v>555</v>
      </c>
      <c r="U966" s="42" t="s">
        <v>555</v>
      </c>
      <c r="V966" s="44">
        <v>1</v>
      </c>
      <c r="W966" s="44" t="s">
        <v>5050</v>
      </c>
      <c r="X966" s="44"/>
      <c r="Y966" s="44"/>
      <c r="Z966" s="44"/>
      <c r="AA966" s="44"/>
    </row>
    <row r="967" spans="1:27" ht="15.75" customHeight="1" x14ac:dyDescent="0.25">
      <c r="A967" s="43">
        <v>1014</v>
      </c>
      <c r="B967" s="43" t="s">
        <v>482</v>
      </c>
      <c r="C967" s="42" t="s">
        <v>5303</v>
      </c>
      <c r="D967" s="42" t="s">
        <v>23526</v>
      </c>
      <c r="E967" s="42" t="s">
        <v>5305</v>
      </c>
      <c r="F967" s="42" t="s">
        <v>5306</v>
      </c>
      <c r="G967" s="42" t="s">
        <v>5307</v>
      </c>
      <c r="H967" s="42" t="s">
        <v>571</v>
      </c>
      <c r="I967" s="42"/>
      <c r="J967" s="42"/>
      <c r="K967" s="42"/>
      <c r="L967" s="42" t="s">
        <v>555</v>
      </c>
      <c r="M967" s="42" t="s">
        <v>555</v>
      </c>
      <c r="N967" s="42" t="s">
        <v>555</v>
      </c>
      <c r="O967" s="42"/>
      <c r="P967" s="42" t="s">
        <v>555</v>
      </c>
      <c r="Q967" s="42" t="s">
        <v>555</v>
      </c>
      <c r="R967" s="42" t="s">
        <v>555</v>
      </c>
      <c r="S967" s="42" t="s">
        <v>555</v>
      </c>
      <c r="T967" s="42" t="s">
        <v>555</v>
      </c>
      <c r="U967" s="42" t="s">
        <v>555</v>
      </c>
      <c r="V967" s="44">
        <v>1</v>
      </c>
      <c r="W967" s="44" t="s">
        <v>5050</v>
      </c>
      <c r="X967" s="44"/>
      <c r="Y967" s="44"/>
      <c r="Z967" s="44"/>
      <c r="AA967" s="44"/>
    </row>
    <row r="968" spans="1:27" ht="15.75" customHeight="1" x14ac:dyDescent="0.25">
      <c r="A968" s="43">
        <v>1015</v>
      </c>
      <c r="B968" s="43" t="s">
        <v>482</v>
      </c>
      <c r="C968" s="42" t="s">
        <v>5308</v>
      </c>
      <c r="D968" s="42" t="s">
        <v>5309</v>
      </c>
      <c r="E968" s="42" t="s">
        <v>5310</v>
      </c>
      <c r="F968" s="42" t="s">
        <v>5311</v>
      </c>
      <c r="G968" s="42" t="s">
        <v>5312</v>
      </c>
      <c r="H968" s="42" t="s">
        <v>571</v>
      </c>
      <c r="I968" s="42">
        <f>VLOOKUP(C968,RefVtsB1,6,FALSE)</f>
        <v>2</v>
      </c>
      <c r="J968" s="42"/>
      <c r="K968" s="42"/>
      <c r="L968" s="42" t="s">
        <v>572</v>
      </c>
      <c r="M968" s="42" t="s">
        <v>5313</v>
      </c>
      <c r="N968" s="42" t="s">
        <v>565</v>
      </c>
      <c r="O968" s="42"/>
      <c r="P968" s="42" t="s">
        <v>555</v>
      </c>
      <c r="Q968" s="42" t="s">
        <v>555</v>
      </c>
      <c r="R968" s="42" t="s">
        <v>555</v>
      </c>
      <c r="S968" s="42" t="s">
        <v>555</v>
      </c>
      <c r="T968" s="42" t="s">
        <v>555</v>
      </c>
      <c r="U968" s="42" t="s">
        <v>555</v>
      </c>
      <c r="V968" s="44"/>
      <c r="W968" s="44"/>
      <c r="X968" s="44"/>
      <c r="Y968" s="44"/>
      <c r="Z968" s="44"/>
      <c r="AA968" s="44"/>
    </row>
    <row r="969" spans="1:27" ht="15.75" customHeight="1" x14ac:dyDescent="0.25">
      <c r="A969" s="43">
        <v>1016</v>
      </c>
      <c r="B969" s="43" t="s">
        <v>482</v>
      </c>
      <c r="C969" s="42" t="s">
        <v>5314</v>
      </c>
      <c r="D969" s="42" t="s">
        <v>5315</v>
      </c>
      <c r="E969" s="42" t="s">
        <v>5316</v>
      </c>
      <c r="F969" s="42" t="s">
        <v>5317</v>
      </c>
      <c r="G969" s="42" t="s">
        <v>5318</v>
      </c>
      <c r="H969" s="42" t="s">
        <v>571</v>
      </c>
      <c r="I969" s="42"/>
      <c r="J969" s="42"/>
      <c r="K969" s="42"/>
      <c r="L969" s="42" t="s">
        <v>572</v>
      </c>
      <c r="M969" s="42" t="s">
        <v>5319</v>
      </c>
      <c r="N969" s="42" t="s">
        <v>565</v>
      </c>
      <c r="O969" s="42"/>
      <c r="P969" s="42" t="s">
        <v>555</v>
      </c>
      <c r="Q969" s="42" t="s">
        <v>555</v>
      </c>
      <c r="R969" s="42" t="s">
        <v>555</v>
      </c>
      <c r="S969" s="42" t="s">
        <v>555</v>
      </c>
      <c r="T969" s="42" t="s">
        <v>555</v>
      </c>
      <c r="U969" s="42" t="s">
        <v>555</v>
      </c>
      <c r="V969" s="44"/>
      <c r="W969" s="44"/>
      <c r="X969" s="44"/>
      <c r="Y969" s="44"/>
      <c r="Z969" s="44"/>
      <c r="AA969" s="44"/>
    </row>
    <row r="970" spans="1:27" ht="15.75" customHeight="1" x14ac:dyDescent="0.25">
      <c r="A970" s="43">
        <v>1017</v>
      </c>
      <c r="B970" s="43" t="s">
        <v>482</v>
      </c>
      <c r="C970" s="42" t="s">
        <v>5320</v>
      </c>
      <c r="D970" s="42" t="s">
        <v>5321</v>
      </c>
      <c r="E970" s="42" t="s">
        <v>5322</v>
      </c>
      <c r="F970" s="42" t="s">
        <v>5323</v>
      </c>
      <c r="G970" s="42" t="s">
        <v>5324</v>
      </c>
      <c r="H970" s="42" t="s">
        <v>562</v>
      </c>
      <c r="I970" s="42"/>
      <c r="J970" s="42"/>
      <c r="K970" s="42"/>
      <c r="L970" s="42" t="s">
        <v>563</v>
      </c>
      <c r="M970" s="42" t="s">
        <v>5325</v>
      </c>
      <c r="N970" s="42" t="s">
        <v>565</v>
      </c>
      <c r="O970" s="42"/>
      <c r="P970" s="42" t="s">
        <v>555</v>
      </c>
      <c r="Q970" s="42" t="s">
        <v>555</v>
      </c>
      <c r="R970" s="42" t="s">
        <v>555</v>
      </c>
      <c r="S970" s="42" t="s">
        <v>555</v>
      </c>
      <c r="T970" s="42" t="s">
        <v>555</v>
      </c>
      <c r="U970" s="42" t="s">
        <v>555</v>
      </c>
      <c r="V970" s="44"/>
      <c r="W970" s="44"/>
      <c r="X970" s="44"/>
      <c r="Y970" s="44"/>
      <c r="Z970" s="44"/>
      <c r="AA970" s="44"/>
    </row>
    <row r="971" spans="1:27" ht="15.75" customHeight="1" x14ac:dyDescent="0.25">
      <c r="A971" s="43">
        <v>1018</v>
      </c>
      <c r="B971" s="43" t="s">
        <v>482</v>
      </c>
      <c r="C971" s="42" t="s">
        <v>5326</v>
      </c>
      <c r="D971" s="42" t="s">
        <v>21987</v>
      </c>
      <c r="E971" s="42" t="s">
        <v>5328</v>
      </c>
      <c r="F971" s="42" t="s">
        <v>5329</v>
      </c>
      <c r="G971" s="42" t="s">
        <v>5330</v>
      </c>
      <c r="H971" s="42" t="s">
        <v>571</v>
      </c>
      <c r="I971" s="42">
        <f>VLOOKUP(C971,RefVtsB1,6,FALSE)</f>
        <v>1</v>
      </c>
      <c r="J971" s="42"/>
      <c r="K971" s="42"/>
      <c r="L971" s="42" t="s">
        <v>555</v>
      </c>
      <c r="M971" s="42" t="s">
        <v>555</v>
      </c>
      <c r="N971" s="42" t="s">
        <v>555</v>
      </c>
      <c r="O971" s="42"/>
      <c r="P971" s="42" t="s">
        <v>555</v>
      </c>
      <c r="Q971" s="42" t="s">
        <v>555</v>
      </c>
      <c r="R971" s="42" t="s">
        <v>555</v>
      </c>
      <c r="S971" s="42" t="s">
        <v>555</v>
      </c>
      <c r="T971" s="42" t="s">
        <v>555</v>
      </c>
      <c r="U971" s="42" t="s">
        <v>555</v>
      </c>
      <c r="V971" s="44">
        <v>1</v>
      </c>
      <c r="W971" s="44" t="s">
        <v>5050</v>
      </c>
      <c r="X971" s="44"/>
      <c r="Y971" s="44"/>
      <c r="Z971" s="44"/>
      <c r="AA971" s="44"/>
    </row>
    <row r="972" spans="1:27" ht="15.75" customHeight="1" x14ac:dyDescent="0.25">
      <c r="A972" s="43">
        <v>1019</v>
      </c>
      <c r="B972" s="43" t="s">
        <v>482</v>
      </c>
      <c r="C972" s="42" t="s">
        <v>5331</v>
      </c>
      <c r="D972" s="42" t="s">
        <v>23527</v>
      </c>
      <c r="E972" s="42" t="s">
        <v>5333</v>
      </c>
      <c r="F972" s="42" t="s">
        <v>5334</v>
      </c>
      <c r="G972" s="42" t="s">
        <v>5335</v>
      </c>
      <c r="H972" s="42" t="s">
        <v>571</v>
      </c>
      <c r="I972" s="42"/>
      <c r="J972" s="42"/>
      <c r="K972" s="42"/>
      <c r="L972" s="42" t="s">
        <v>555</v>
      </c>
      <c r="M972" s="42" t="s">
        <v>555</v>
      </c>
      <c r="N972" s="42" t="s">
        <v>555</v>
      </c>
      <c r="O972" s="42"/>
      <c r="P972" s="42" t="s">
        <v>555</v>
      </c>
      <c r="Q972" s="42" t="s">
        <v>555</v>
      </c>
      <c r="R972" s="42" t="s">
        <v>555</v>
      </c>
      <c r="S972" s="42" t="s">
        <v>555</v>
      </c>
      <c r="T972" s="42" t="s">
        <v>555</v>
      </c>
      <c r="U972" s="42" t="s">
        <v>555</v>
      </c>
      <c r="V972" s="44">
        <v>1</v>
      </c>
      <c r="W972" s="44" t="s">
        <v>5050</v>
      </c>
      <c r="X972" s="44"/>
      <c r="Y972" s="44"/>
      <c r="Z972" s="44"/>
      <c r="AA972" s="44"/>
    </row>
    <row r="973" spans="1:27" ht="15.75" customHeight="1" x14ac:dyDescent="0.25">
      <c r="A973" s="43">
        <v>1020</v>
      </c>
      <c r="B973" s="43" t="s">
        <v>482</v>
      </c>
      <c r="C973" s="42" t="s">
        <v>5336</v>
      </c>
      <c r="D973" s="42" t="s">
        <v>23528</v>
      </c>
      <c r="E973" s="42" t="s">
        <v>5338</v>
      </c>
      <c r="F973" s="42" t="s">
        <v>5339</v>
      </c>
      <c r="G973" s="42" t="s">
        <v>5340</v>
      </c>
      <c r="H973" s="42" t="s">
        <v>571</v>
      </c>
      <c r="I973" s="42"/>
      <c r="J973" s="42"/>
      <c r="K973" s="42"/>
      <c r="L973" s="42" t="s">
        <v>555</v>
      </c>
      <c r="M973" s="42" t="s">
        <v>555</v>
      </c>
      <c r="N973" s="42" t="s">
        <v>555</v>
      </c>
      <c r="O973" s="42"/>
      <c r="P973" s="42" t="s">
        <v>555</v>
      </c>
      <c r="Q973" s="42" t="s">
        <v>555</v>
      </c>
      <c r="R973" s="42" t="s">
        <v>555</v>
      </c>
      <c r="S973" s="42" t="s">
        <v>555</v>
      </c>
      <c r="T973" s="42" t="s">
        <v>555</v>
      </c>
      <c r="U973" s="42" t="s">
        <v>555</v>
      </c>
      <c r="V973" s="44">
        <v>1</v>
      </c>
      <c r="W973" s="44" t="s">
        <v>5050</v>
      </c>
      <c r="X973" s="44"/>
      <c r="Y973" s="44"/>
      <c r="Z973" s="44"/>
      <c r="AA973" s="44"/>
    </row>
    <row r="974" spans="1:27" ht="15.75" customHeight="1" x14ac:dyDescent="0.25">
      <c r="A974" s="43">
        <v>1021</v>
      </c>
      <c r="B974" s="43" t="s">
        <v>482</v>
      </c>
      <c r="C974" s="42" t="s">
        <v>5341</v>
      </c>
      <c r="D974" s="42" t="s">
        <v>23528</v>
      </c>
      <c r="E974" s="42" t="s">
        <v>5338</v>
      </c>
      <c r="F974" s="42" t="s">
        <v>5342</v>
      </c>
      <c r="G974" s="42" t="s">
        <v>5343</v>
      </c>
      <c r="H974" s="42" t="s">
        <v>571</v>
      </c>
      <c r="I974" s="42"/>
      <c r="J974" s="42"/>
      <c r="K974" s="42"/>
      <c r="L974" s="42" t="s">
        <v>555</v>
      </c>
      <c r="M974" s="42" t="s">
        <v>555</v>
      </c>
      <c r="N974" s="42" t="s">
        <v>555</v>
      </c>
      <c r="O974" s="42"/>
      <c r="P974" s="42" t="s">
        <v>555</v>
      </c>
      <c r="Q974" s="42" t="s">
        <v>555</v>
      </c>
      <c r="R974" s="42" t="s">
        <v>555</v>
      </c>
      <c r="S974" s="42" t="s">
        <v>555</v>
      </c>
      <c r="T974" s="42" t="s">
        <v>555</v>
      </c>
      <c r="U974" s="42" t="s">
        <v>555</v>
      </c>
      <c r="V974" s="44">
        <v>1</v>
      </c>
      <c r="W974" s="44" t="s">
        <v>5050</v>
      </c>
      <c r="X974" s="44"/>
      <c r="Y974" s="44"/>
      <c r="Z974" s="44"/>
      <c r="AA974" s="44"/>
    </row>
    <row r="975" spans="1:27" ht="15.75" customHeight="1" x14ac:dyDescent="0.25">
      <c r="A975" s="43">
        <v>1022</v>
      </c>
      <c r="B975" s="43" t="s">
        <v>482</v>
      </c>
      <c r="C975" s="42" t="s">
        <v>5344</v>
      </c>
      <c r="D975" s="42" t="s">
        <v>23529</v>
      </c>
      <c r="E975" s="42" t="s">
        <v>5346</v>
      </c>
      <c r="F975" s="42" t="s">
        <v>5347</v>
      </c>
      <c r="G975" s="42" t="s">
        <v>5348</v>
      </c>
      <c r="H975" s="42" t="s">
        <v>571</v>
      </c>
      <c r="I975" s="42"/>
      <c r="J975" s="42"/>
      <c r="K975" s="42"/>
      <c r="L975" s="42" t="s">
        <v>555</v>
      </c>
      <c r="M975" s="42" t="s">
        <v>555</v>
      </c>
      <c r="N975" s="42" t="s">
        <v>555</v>
      </c>
      <c r="O975" s="42"/>
      <c r="P975" s="42" t="s">
        <v>555</v>
      </c>
      <c r="Q975" s="42" t="s">
        <v>555</v>
      </c>
      <c r="R975" s="42" t="s">
        <v>555</v>
      </c>
      <c r="S975" s="42" t="s">
        <v>555</v>
      </c>
      <c r="T975" s="42" t="s">
        <v>555</v>
      </c>
      <c r="U975" s="42" t="s">
        <v>555</v>
      </c>
      <c r="V975" s="44">
        <v>1</v>
      </c>
      <c r="W975" s="44" t="s">
        <v>5050</v>
      </c>
      <c r="X975" s="44"/>
      <c r="Y975" s="44"/>
      <c r="Z975" s="44"/>
      <c r="AA975" s="44"/>
    </row>
    <row r="976" spans="1:27" ht="15.75" customHeight="1" x14ac:dyDescent="0.25">
      <c r="A976" s="43">
        <v>1023</v>
      </c>
      <c r="B976" s="43" t="s">
        <v>482</v>
      </c>
      <c r="C976" s="42" t="s">
        <v>5349</v>
      </c>
      <c r="D976" s="42" t="s">
        <v>23530</v>
      </c>
      <c r="E976" s="42" t="s">
        <v>5351</v>
      </c>
      <c r="F976" s="42" t="s">
        <v>5352</v>
      </c>
      <c r="G976" s="42" t="s">
        <v>5353</v>
      </c>
      <c r="H976" s="42" t="s">
        <v>571</v>
      </c>
      <c r="I976" s="42"/>
      <c r="J976" s="42"/>
      <c r="K976" s="42"/>
      <c r="L976" s="42" t="s">
        <v>555</v>
      </c>
      <c r="M976" s="42" t="s">
        <v>555</v>
      </c>
      <c r="N976" s="42" t="s">
        <v>555</v>
      </c>
      <c r="O976" s="42"/>
      <c r="P976" s="42" t="s">
        <v>555</v>
      </c>
      <c r="Q976" s="42" t="s">
        <v>555</v>
      </c>
      <c r="R976" s="42" t="s">
        <v>555</v>
      </c>
      <c r="S976" s="42" t="s">
        <v>555</v>
      </c>
      <c r="T976" s="42" t="s">
        <v>555</v>
      </c>
      <c r="U976" s="42" t="s">
        <v>555</v>
      </c>
      <c r="V976" s="44">
        <v>1</v>
      </c>
      <c r="W976" s="44" t="s">
        <v>5050</v>
      </c>
      <c r="X976" s="44"/>
      <c r="Y976" s="44"/>
      <c r="Z976" s="44"/>
      <c r="AA976" s="44"/>
    </row>
    <row r="977" spans="1:27" ht="15.75" customHeight="1" x14ac:dyDescent="0.25">
      <c r="A977" s="43">
        <v>1024</v>
      </c>
      <c r="B977" s="43" t="s">
        <v>482</v>
      </c>
      <c r="C977" s="42" t="s">
        <v>5354</v>
      </c>
      <c r="D977" s="42" t="s">
        <v>23531</v>
      </c>
      <c r="E977" s="42" t="s">
        <v>5356</v>
      </c>
      <c r="F977" s="42" t="s">
        <v>5357</v>
      </c>
      <c r="G977" s="42" t="s">
        <v>5358</v>
      </c>
      <c r="H977" s="42" t="s">
        <v>571</v>
      </c>
      <c r="I977" s="42"/>
      <c r="J977" s="42"/>
      <c r="K977" s="42"/>
      <c r="L977" s="42" t="s">
        <v>555</v>
      </c>
      <c r="M977" s="42" t="s">
        <v>555</v>
      </c>
      <c r="N977" s="42" t="s">
        <v>555</v>
      </c>
      <c r="O977" s="42"/>
      <c r="P977" s="42" t="s">
        <v>555</v>
      </c>
      <c r="Q977" s="42" t="s">
        <v>555</v>
      </c>
      <c r="R977" s="42" t="s">
        <v>555</v>
      </c>
      <c r="S977" s="42" t="s">
        <v>555</v>
      </c>
      <c r="T977" s="42" t="s">
        <v>921</v>
      </c>
      <c r="U977" s="42" t="s">
        <v>1172</v>
      </c>
      <c r="V977" s="44">
        <v>1</v>
      </c>
      <c r="W977" s="44" t="s">
        <v>5050</v>
      </c>
      <c r="X977" s="44"/>
      <c r="Y977" s="44"/>
      <c r="Z977" s="44"/>
      <c r="AA977" s="44"/>
    </row>
    <row r="978" spans="1:27" ht="15.75" customHeight="1" x14ac:dyDescent="0.25">
      <c r="A978" s="43">
        <v>1025</v>
      </c>
      <c r="B978" s="43" t="s">
        <v>482</v>
      </c>
      <c r="C978" s="42" t="s">
        <v>5359</v>
      </c>
      <c r="D978" s="42" t="s">
        <v>23532</v>
      </c>
      <c r="E978" s="42" t="s">
        <v>5361</v>
      </c>
      <c r="F978" s="42" t="s">
        <v>5362</v>
      </c>
      <c r="G978" s="42" t="s">
        <v>5363</v>
      </c>
      <c r="H978" s="42" t="s">
        <v>571</v>
      </c>
      <c r="I978" s="42"/>
      <c r="J978" s="42"/>
      <c r="K978" s="42"/>
      <c r="L978" s="42" t="s">
        <v>555</v>
      </c>
      <c r="M978" s="42" t="s">
        <v>555</v>
      </c>
      <c r="N978" s="42" t="s">
        <v>555</v>
      </c>
      <c r="O978" s="42"/>
      <c r="P978" s="42" t="s">
        <v>555</v>
      </c>
      <c r="Q978" s="42" t="s">
        <v>555</v>
      </c>
      <c r="R978" s="42" t="s">
        <v>555</v>
      </c>
      <c r="S978" s="42" t="s">
        <v>555</v>
      </c>
      <c r="T978" s="42" t="s">
        <v>555</v>
      </c>
      <c r="U978" s="42" t="s">
        <v>555</v>
      </c>
      <c r="V978" s="44">
        <v>2</v>
      </c>
      <c r="W978" s="44" t="s">
        <v>5110</v>
      </c>
      <c r="X978" s="44"/>
      <c r="Y978" s="44"/>
      <c r="Z978" s="44"/>
      <c r="AA978" s="44"/>
    </row>
    <row r="979" spans="1:27" ht="15.75" customHeight="1" x14ac:dyDescent="0.25">
      <c r="A979" s="43">
        <v>1026</v>
      </c>
      <c r="B979" s="43" t="s">
        <v>482</v>
      </c>
      <c r="C979" s="42" t="s">
        <v>5364</v>
      </c>
      <c r="D979" s="42" t="s">
        <v>23533</v>
      </c>
      <c r="E979" s="42" t="s">
        <v>5366</v>
      </c>
      <c r="F979" s="42" t="s">
        <v>5367</v>
      </c>
      <c r="G979" s="42" t="s">
        <v>5368</v>
      </c>
      <c r="H979" s="42" t="s">
        <v>571</v>
      </c>
      <c r="I979" s="42"/>
      <c r="J979" s="42"/>
      <c r="K979" s="42"/>
      <c r="L979" s="42" t="s">
        <v>555</v>
      </c>
      <c r="M979" s="42" t="s">
        <v>555</v>
      </c>
      <c r="N979" s="42" t="s">
        <v>555</v>
      </c>
      <c r="O979" s="42"/>
      <c r="P979" s="42" t="s">
        <v>555</v>
      </c>
      <c r="Q979" s="42" t="s">
        <v>555</v>
      </c>
      <c r="R979" s="42" t="s">
        <v>555</v>
      </c>
      <c r="S979" s="42" t="s">
        <v>555</v>
      </c>
      <c r="T979" s="42" t="s">
        <v>555</v>
      </c>
      <c r="U979" s="42" t="s">
        <v>555</v>
      </c>
      <c r="V979" s="44">
        <v>1</v>
      </c>
      <c r="W979" s="44" t="s">
        <v>5050</v>
      </c>
      <c r="X979" s="44"/>
      <c r="Y979" s="44"/>
      <c r="Z979" s="44"/>
      <c r="AA979" s="44"/>
    </row>
    <row r="980" spans="1:27" ht="15.75" customHeight="1" x14ac:dyDescent="0.25">
      <c r="A980" s="43">
        <v>1027</v>
      </c>
      <c r="B980" s="43" t="s">
        <v>482</v>
      </c>
      <c r="C980" s="42" t="s">
        <v>5369</v>
      </c>
      <c r="D980" s="42" t="s">
        <v>23534</v>
      </c>
      <c r="E980" s="42" t="s">
        <v>5371</v>
      </c>
      <c r="F980" s="42" t="s">
        <v>5372</v>
      </c>
      <c r="G980" s="42" t="s">
        <v>5373</v>
      </c>
      <c r="H980" s="42" t="s">
        <v>571</v>
      </c>
      <c r="I980" s="42"/>
      <c r="J980" s="42"/>
      <c r="K980" s="42" t="s">
        <v>1336</v>
      </c>
      <c r="L980" s="42" t="s">
        <v>555</v>
      </c>
      <c r="M980" s="42" t="s">
        <v>555</v>
      </c>
      <c r="N980" s="42" t="s">
        <v>555</v>
      </c>
      <c r="O980" s="42"/>
      <c r="P980" s="42" t="s">
        <v>555</v>
      </c>
      <c r="Q980" s="42" t="s">
        <v>555</v>
      </c>
      <c r="R980" s="42" t="s">
        <v>555</v>
      </c>
      <c r="S980" s="42" t="s">
        <v>555</v>
      </c>
      <c r="T980" s="42" t="s">
        <v>555</v>
      </c>
      <c r="U980" s="42" t="s">
        <v>555</v>
      </c>
      <c r="V980" s="44">
        <v>1</v>
      </c>
      <c r="W980" s="44" t="s">
        <v>5050</v>
      </c>
      <c r="X980" s="44"/>
      <c r="Y980" s="44"/>
      <c r="Z980" s="44"/>
      <c r="AA980" s="44"/>
    </row>
    <row r="981" spans="1:27" ht="15.75" customHeight="1" x14ac:dyDescent="0.25">
      <c r="A981" s="43">
        <v>1028</v>
      </c>
      <c r="B981" s="43" t="s">
        <v>482</v>
      </c>
      <c r="C981" s="42" t="s">
        <v>5374</v>
      </c>
      <c r="D981" s="42" t="s">
        <v>21992</v>
      </c>
      <c r="E981" s="42" t="s">
        <v>5376</v>
      </c>
      <c r="F981" s="42" t="s">
        <v>5377</v>
      </c>
      <c r="G981" s="42" t="s">
        <v>5378</v>
      </c>
      <c r="H981" s="42" t="s">
        <v>571</v>
      </c>
      <c r="I981" s="42">
        <f>VLOOKUP(C981,RefVtsB1,6,FALSE)</f>
        <v>5</v>
      </c>
      <c r="J981" s="42" t="s">
        <v>21026</v>
      </c>
      <c r="K981" s="42" t="s">
        <v>1336</v>
      </c>
      <c r="L981" s="42" t="s">
        <v>555</v>
      </c>
      <c r="M981" s="42" t="s">
        <v>555</v>
      </c>
      <c r="N981" s="42" t="s">
        <v>555</v>
      </c>
      <c r="O981" s="42"/>
      <c r="P981" s="42" t="s">
        <v>555</v>
      </c>
      <c r="Q981" s="42" t="s">
        <v>555</v>
      </c>
      <c r="R981" s="42" t="s">
        <v>555</v>
      </c>
      <c r="S981" s="42" t="s">
        <v>555</v>
      </c>
      <c r="T981" s="42" t="s">
        <v>555</v>
      </c>
      <c r="U981" s="42" t="s">
        <v>555</v>
      </c>
      <c r="V981" s="44">
        <v>1</v>
      </c>
      <c r="W981" s="44" t="s">
        <v>5050</v>
      </c>
      <c r="X981" s="44"/>
      <c r="Y981" s="44"/>
      <c r="Z981" s="44"/>
      <c r="AA981" s="44"/>
    </row>
    <row r="982" spans="1:27" ht="15.75" customHeight="1" x14ac:dyDescent="0.25">
      <c r="A982" s="43">
        <v>1029</v>
      </c>
      <c r="B982" s="43" t="s">
        <v>482</v>
      </c>
      <c r="C982" s="42" t="s">
        <v>5379</v>
      </c>
      <c r="D982" s="42" t="s">
        <v>23535</v>
      </c>
      <c r="E982" s="42" t="s">
        <v>5381</v>
      </c>
      <c r="F982" s="42" t="s">
        <v>5382</v>
      </c>
      <c r="G982" s="42" t="s">
        <v>5383</v>
      </c>
      <c r="H982" s="42" t="s">
        <v>571</v>
      </c>
      <c r="I982" s="42"/>
      <c r="J982" s="42"/>
      <c r="K982" s="42"/>
      <c r="L982" s="42" t="s">
        <v>555</v>
      </c>
      <c r="M982" s="42" t="s">
        <v>555</v>
      </c>
      <c r="N982" s="42" t="s">
        <v>555</v>
      </c>
      <c r="O982" s="42"/>
      <c r="P982" s="42" t="s">
        <v>555</v>
      </c>
      <c r="Q982" s="42" t="s">
        <v>555</v>
      </c>
      <c r="R982" s="42" t="s">
        <v>555</v>
      </c>
      <c r="S982" s="42" t="s">
        <v>555</v>
      </c>
      <c r="T982" s="42" t="s">
        <v>5384</v>
      </c>
      <c r="U982" s="42" t="s">
        <v>1172</v>
      </c>
      <c r="V982" s="44">
        <v>1</v>
      </c>
      <c r="W982" s="44" t="s">
        <v>5050</v>
      </c>
      <c r="X982" s="44"/>
      <c r="Y982" s="44"/>
      <c r="Z982" s="44"/>
      <c r="AA982" s="44"/>
    </row>
    <row r="983" spans="1:27" ht="15.75" customHeight="1" x14ac:dyDescent="0.25">
      <c r="A983" s="43">
        <v>1030</v>
      </c>
      <c r="B983" s="43" t="s">
        <v>482</v>
      </c>
      <c r="C983" s="42" t="s">
        <v>5385</v>
      </c>
      <c r="D983" s="42" t="s">
        <v>5386</v>
      </c>
      <c r="E983" s="42" t="s">
        <v>5387</v>
      </c>
      <c r="F983" s="42" t="s">
        <v>5388</v>
      </c>
      <c r="G983" s="42" t="s">
        <v>5389</v>
      </c>
      <c r="H983" s="42" t="s">
        <v>554</v>
      </c>
      <c r="I983" s="42"/>
      <c r="J983" s="42"/>
      <c r="K983" s="42"/>
      <c r="L983" s="42" t="s">
        <v>579</v>
      </c>
      <c r="M983" s="42" t="s">
        <v>5390</v>
      </c>
      <c r="N983" s="42" t="s">
        <v>565</v>
      </c>
      <c r="O983" s="42"/>
      <c r="P983" s="42" t="s">
        <v>555</v>
      </c>
      <c r="Q983" s="42" t="s">
        <v>555</v>
      </c>
      <c r="R983" s="42" t="s">
        <v>555</v>
      </c>
      <c r="S983" s="42" t="s">
        <v>555</v>
      </c>
      <c r="T983" s="42" t="s">
        <v>555</v>
      </c>
      <c r="U983" s="42" t="s">
        <v>555</v>
      </c>
      <c r="V983" s="44"/>
      <c r="W983" s="44"/>
      <c r="X983" s="44"/>
      <c r="Y983" s="44"/>
      <c r="Z983" s="44"/>
      <c r="AA983" s="44"/>
    </row>
    <row r="984" spans="1:27" ht="15.75" customHeight="1" x14ac:dyDescent="0.25">
      <c r="A984" s="43">
        <v>1031</v>
      </c>
      <c r="B984" s="43" t="s">
        <v>482</v>
      </c>
      <c r="C984" s="42" t="s">
        <v>5391</v>
      </c>
      <c r="D984" s="42" t="s">
        <v>5392</v>
      </c>
      <c r="E984" s="42" t="s">
        <v>5393</v>
      </c>
      <c r="F984" s="42" t="s">
        <v>5394</v>
      </c>
      <c r="G984" s="42" t="s">
        <v>5395</v>
      </c>
      <c r="H984" s="42" t="s">
        <v>554</v>
      </c>
      <c r="I984" s="42"/>
      <c r="J984" s="42"/>
      <c r="K984" s="42"/>
      <c r="L984" s="42" t="s">
        <v>579</v>
      </c>
      <c r="M984" s="42" t="s">
        <v>5396</v>
      </c>
      <c r="N984" s="42" t="s">
        <v>565</v>
      </c>
      <c r="O984" s="42"/>
      <c r="P984" s="42" t="s">
        <v>555</v>
      </c>
      <c r="Q984" s="42" t="s">
        <v>555</v>
      </c>
      <c r="R984" s="42" t="s">
        <v>555</v>
      </c>
      <c r="S984" s="42" t="s">
        <v>555</v>
      </c>
      <c r="T984" s="42" t="s">
        <v>555</v>
      </c>
      <c r="U984" s="42" t="s">
        <v>555</v>
      </c>
      <c r="V984" s="44"/>
      <c r="W984" s="44"/>
      <c r="X984" s="44"/>
      <c r="Y984" s="44"/>
      <c r="Z984" s="44"/>
      <c r="AA984" s="44"/>
    </row>
    <row r="985" spans="1:27" ht="15.75" customHeight="1" x14ac:dyDescent="0.25">
      <c r="A985" s="43">
        <v>1032</v>
      </c>
      <c r="B985" s="43" t="s">
        <v>482</v>
      </c>
      <c r="C985" s="42" t="s">
        <v>5397</v>
      </c>
      <c r="D985" s="42" t="s">
        <v>5398</v>
      </c>
      <c r="E985" s="42" t="s">
        <v>5399</v>
      </c>
      <c r="F985" s="42" t="s">
        <v>5400</v>
      </c>
      <c r="G985" s="42" t="s">
        <v>5401</v>
      </c>
      <c r="H985" s="42" t="s">
        <v>554</v>
      </c>
      <c r="I985" s="42"/>
      <c r="J985" s="42"/>
      <c r="K985" s="42"/>
      <c r="L985" s="42" t="s">
        <v>579</v>
      </c>
      <c r="M985" s="42" t="s">
        <v>5402</v>
      </c>
      <c r="N985" s="42" t="s">
        <v>565</v>
      </c>
      <c r="O985" s="42"/>
      <c r="P985" s="42" t="s">
        <v>555</v>
      </c>
      <c r="Q985" s="42" t="s">
        <v>555</v>
      </c>
      <c r="R985" s="42" t="s">
        <v>555</v>
      </c>
      <c r="S985" s="42" t="s">
        <v>555</v>
      </c>
      <c r="T985" s="42" t="s">
        <v>555</v>
      </c>
      <c r="U985" s="42" t="s">
        <v>555</v>
      </c>
      <c r="V985" s="44"/>
      <c r="W985" s="44"/>
      <c r="X985" s="44"/>
      <c r="Y985" s="44"/>
      <c r="Z985" s="44"/>
      <c r="AA985" s="44"/>
    </row>
    <row r="986" spans="1:27" ht="15.75" customHeight="1" x14ac:dyDescent="0.25">
      <c r="A986" s="43">
        <v>1033</v>
      </c>
      <c r="B986" s="43" t="s">
        <v>482</v>
      </c>
      <c r="C986" s="42" t="s">
        <v>5403</v>
      </c>
      <c r="D986" s="42" t="s">
        <v>23536</v>
      </c>
      <c r="E986" s="42" t="s">
        <v>5405</v>
      </c>
      <c r="F986" s="42" t="s">
        <v>5406</v>
      </c>
      <c r="G986" s="42" t="s">
        <v>5407</v>
      </c>
      <c r="H986" s="42" t="s">
        <v>571</v>
      </c>
      <c r="I986" s="42"/>
      <c r="J986" s="42"/>
      <c r="K986" s="42"/>
      <c r="L986" s="42" t="s">
        <v>555</v>
      </c>
      <c r="M986" s="42" t="s">
        <v>555</v>
      </c>
      <c r="N986" s="42" t="s">
        <v>555</v>
      </c>
      <c r="O986" s="42"/>
      <c r="P986" s="42" t="s">
        <v>555</v>
      </c>
      <c r="Q986" s="42" t="s">
        <v>555</v>
      </c>
      <c r="R986" s="42" t="s">
        <v>555</v>
      </c>
      <c r="S986" s="42" t="s">
        <v>555</v>
      </c>
      <c r="T986" s="42" t="s">
        <v>555</v>
      </c>
      <c r="U986" s="42" t="s">
        <v>555</v>
      </c>
      <c r="V986" s="44">
        <v>1</v>
      </c>
      <c r="W986" s="44" t="s">
        <v>5050</v>
      </c>
      <c r="X986" s="44"/>
      <c r="Y986" s="44"/>
      <c r="Z986" s="44"/>
      <c r="AA986" s="44"/>
    </row>
    <row r="987" spans="1:27" ht="15.75" customHeight="1" x14ac:dyDescent="0.25">
      <c r="A987" s="43">
        <v>1034</v>
      </c>
      <c r="B987" s="43" t="s">
        <v>482</v>
      </c>
      <c r="C987" s="42" t="s">
        <v>5408</v>
      </c>
      <c r="D987" s="42" t="s">
        <v>21995</v>
      </c>
      <c r="E987" s="42" t="s">
        <v>5410</v>
      </c>
      <c r="F987" s="42" t="s">
        <v>5411</v>
      </c>
      <c r="G987" s="42" t="s">
        <v>5412</v>
      </c>
      <c r="H987" s="42" t="s">
        <v>571</v>
      </c>
      <c r="I987" s="42">
        <f>VLOOKUP(C987,RefVtsB1,6,FALSE)</f>
        <v>1</v>
      </c>
      <c r="J987" s="42"/>
      <c r="K987" s="42"/>
      <c r="L987" s="42" t="s">
        <v>555</v>
      </c>
      <c r="M987" s="42" t="s">
        <v>555</v>
      </c>
      <c r="N987" s="42" t="s">
        <v>555</v>
      </c>
      <c r="O987" s="42"/>
      <c r="P987" s="42" t="s">
        <v>555</v>
      </c>
      <c r="Q987" s="42" t="s">
        <v>555</v>
      </c>
      <c r="R987" s="42" t="s">
        <v>555</v>
      </c>
      <c r="S987" s="42" t="s">
        <v>555</v>
      </c>
      <c r="T987" s="42" t="s">
        <v>555</v>
      </c>
      <c r="U987" s="42" t="s">
        <v>555</v>
      </c>
      <c r="V987" s="44">
        <v>1</v>
      </c>
      <c r="W987" s="44" t="s">
        <v>5050</v>
      </c>
      <c r="X987" s="44"/>
      <c r="Y987" s="44"/>
      <c r="Z987" s="44"/>
      <c r="AA987" s="44"/>
    </row>
    <row r="988" spans="1:27" ht="15.75" customHeight="1" x14ac:dyDescent="0.25">
      <c r="A988" s="43">
        <v>1035</v>
      </c>
      <c r="B988" s="43" t="s">
        <v>482</v>
      </c>
      <c r="C988" s="42" t="s">
        <v>5413</v>
      </c>
      <c r="D988" s="42" t="s">
        <v>23537</v>
      </c>
      <c r="E988" s="42" t="s">
        <v>5415</v>
      </c>
      <c r="F988" s="42" t="s">
        <v>5416</v>
      </c>
      <c r="G988" s="42" t="s">
        <v>5417</v>
      </c>
      <c r="H988" s="42" t="s">
        <v>571</v>
      </c>
      <c r="I988" s="42"/>
      <c r="J988" s="42"/>
      <c r="K988" s="42"/>
      <c r="L988" s="42" t="s">
        <v>555</v>
      </c>
      <c r="M988" s="42" t="s">
        <v>555</v>
      </c>
      <c r="N988" s="42" t="s">
        <v>555</v>
      </c>
      <c r="O988" s="42"/>
      <c r="P988" s="42" t="s">
        <v>555</v>
      </c>
      <c r="Q988" s="42" t="s">
        <v>555</v>
      </c>
      <c r="R988" s="42" t="s">
        <v>555</v>
      </c>
      <c r="S988" s="42" t="s">
        <v>555</v>
      </c>
      <c r="T988" s="42" t="s">
        <v>555</v>
      </c>
      <c r="U988" s="42" t="s">
        <v>555</v>
      </c>
      <c r="V988" s="44">
        <v>1</v>
      </c>
      <c r="W988" s="44" t="s">
        <v>5050</v>
      </c>
      <c r="X988" s="44"/>
      <c r="Y988" s="44"/>
      <c r="Z988" s="44"/>
      <c r="AA988" s="44"/>
    </row>
    <row r="989" spans="1:27" ht="15.75" customHeight="1" x14ac:dyDescent="0.25">
      <c r="A989" s="43">
        <v>1036</v>
      </c>
      <c r="B989" s="43" t="s">
        <v>482</v>
      </c>
      <c r="C989" s="42" t="s">
        <v>5418</v>
      </c>
      <c r="D989" s="42" t="s">
        <v>21996</v>
      </c>
      <c r="E989" s="42" t="s">
        <v>5420</v>
      </c>
      <c r="F989" s="42" t="s">
        <v>5421</v>
      </c>
      <c r="G989" s="42" t="s">
        <v>5422</v>
      </c>
      <c r="H989" s="42" t="s">
        <v>571</v>
      </c>
      <c r="I989" s="42">
        <f>VLOOKUP(C989,RefVtsB1,6,FALSE)</f>
        <v>1</v>
      </c>
      <c r="J989" s="42"/>
      <c r="K989" s="42"/>
      <c r="L989" s="42" t="s">
        <v>555</v>
      </c>
      <c r="M989" s="42" t="s">
        <v>555</v>
      </c>
      <c r="N989" s="42" t="s">
        <v>555</v>
      </c>
      <c r="O989" s="42"/>
      <c r="P989" s="42" t="s">
        <v>555</v>
      </c>
      <c r="Q989" s="42" t="s">
        <v>555</v>
      </c>
      <c r="R989" s="42" t="s">
        <v>555</v>
      </c>
      <c r="S989" s="42" t="s">
        <v>555</v>
      </c>
      <c r="T989" s="42" t="s">
        <v>555</v>
      </c>
      <c r="U989" s="42" t="s">
        <v>555</v>
      </c>
      <c r="V989" s="44">
        <v>1</v>
      </c>
      <c r="W989" s="44" t="s">
        <v>5050</v>
      </c>
      <c r="X989" s="44"/>
      <c r="Y989" s="44"/>
      <c r="Z989" s="44"/>
      <c r="AA989" s="44"/>
    </row>
    <row r="990" spans="1:27" ht="15.75" customHeight="1" x14ac:dyDescent="0.25">
      <c r="A990" s="43">
        <v>1037</v>
      </c>
      <c r="B990" s="43" t="s">
        <v>482</v>
      </c>
      <c r="C990" s="42" t="s">
        <v>5423</v>
      </c>
      <c r="D990" s="42" t="s">
        <v>23538</v>
      </c>
      <c r="E990" s="42" t="s">
        <v>5425</v>
      </c>
      <c r="F990" s="42" t="s">
        <v>5426</v>
      </c>
      <c r="G990" s="42" t="s">
        <v>5427</v>
      </c>
      <c r="H990" s="42" t="s">
        <v>571</v>
      </c>
      <c r="I990" s="42"/>
      <c r="J990" s="42"/>
      <c r="K990" s="42"/>
      <c r="L990" s="42" t="s">
        <v>555</v>
      </c>
      <c r="M990" s="42" t="s">
        <v>555</v>
      </c>
      <c r="N990" s="42" t="s">
        <v>555</v>
      </c>
      <c r="O990" s="42"/>
      <c r="P990" s="42" t="s">
        <v>555</v>
      </c>
      <c r="Q990" s="42" t="s">
        <v>555</v>
      </c>
      <c r="R990" s="42" t="s">
        <v>555</v>
      </c>
      <c r="S990" s="42" t="s">
        <v>555</v>
      </c>
      <c r="T990" s="42" t="s">
        <v>555</v>
      </c>
      <c r="U990" s="42" t="s">
        <v>555</v>
      </c>
      <c r="V990" s="44">
        <v>1</v>
      </c>
      <c r="W990" s="44" t="s">
        <v>5050</v>
      </c>
      <c r="X990" s="44"/>
      <c r="Y990" s="44"/>
      <c r="Z990" s="44"/>
      <c r="AA990" s="44"/>
    </row>
    <row r="991" spans="1:27" ht="15.75" customHeight="1" x14ac:dyDescent="0.25">
      <c r="A991" s="43">
        <v>1038</v>
      </c>
      <c r="B991" s="43" t="s">
        <v>482</v>
      </c>
      <c r="C991" s="42" t="s">
        <v>5428</v>
      </c>
      <c r="D991" s="42" t="s">
        <v>23539</v>
      </c>
      <c r="E991" s="42" t="s">
        <v>5430</v>
      </c>
      <c r="F991" s="42" t="s">
        <v>5431</v>
      </c>
      <c r="G991" s="42" t="s">
        <v>5432</v>
      </c>
      <c r="H991" s="42" t="s">
        <v>571</v>
      </c>
      <c r="I991" s="42"/>
      <c r="J991" s="42"/>
      <c r="K991" s="42"/>
      <c r="L991" s="42" t="s">
        <v>555</v>
      </c>
      <c r="M991" s="42" t="s">
        <v>555</v>
      </c>
      <c r="N991" s="42" t="s">
        <v>555</v>
      </c>
      <c r="O991" s="42"/>
      <c r="P991" s="42" t="s">
        <v>555</v>
      </c>
      <c r="Q991" s="42" t="s">
        <v>555</v>
      </c>
      <c r="R991" s="42" t="s">
        <v>555</v>
      </c>
      <c r="S991" s="42" t="s">
        <v>555</v>
      </c>
      <c r="T991" s="42" t="s">
        <v>555</v>
      </c>
      <c r="U991" s="42" t="s">
        <v>555</v>
      </c>
      <c r="V991" s="44">
        <v>1</v>
      </c>
      <c r="W991" s="44" t="s">
        <v>5050</v>
      </c>
      <c r="X991" s="44"/>
      <c r="Y991" s="44"/>
      <c r="Z991" s="44"/>
      <c r="AA991" s="44"/>
    </row>
    <row r="992" spans="1:27" ht="15.75" customHeight="1" x14ac:dyDescent="0.25">
      <c r="A992" s="43">
        <v>1039</v>
      </c>
      <c r="B992" s="43" t="s">
        <v>482</v>
      </c>
      <c r="C992" s="42" t="s">
        <v>5433</v>
      </c>
      <c r="D992" s="42" t="s">
        <v>23540</v>
      </c>
      <c r="E992" s="42" t="s">
        <v>5435</v>
      </c>
      <c r="F992" s="42" t="s">
        <v>5436</v>
      </c>
      <c r="G992" s="42" t="s">
        <v>5437</v>
      </c>
      <c r="H992" s="42" t="s">
        <v>571</v>
      </c>
      <c r="I992" s="42"/>
      <c r="J992" s="42"/>
      <c r="K992" s="42"/>
      <c r="L992" s="42" t="s">
        <v>555</v>
      </c>
      <c r="M992" s="42" t="s">
        <v>555</v>
      </c>
      <c r="N992" s="42" t="s">
        <v>555</v>
      </c>
      <c r="O992" s="42"/>
      <c r="P992" s="42" t="s">
        <v>555</v>
      </c>
      <c r="Q992" s="42" t="s">
        <v>555</v>
      </c>
      <c r="R992" s="42" t="s">
        <v>555</v>
      </c>
      <c r="S992" s="42" t="s">
        <v>555</v>
      </c>
      <c r="T992" s="42" t="s">
        <v>555</v>
      </c>
      <c r="U992" s="42" t="s">
        <v>555</v>
      </c>
      <c r="V992" s="44">
        <v>1</v>
      </c>
      <c r="W992" s="44" t="s">
        <v>5050</v>
      </c>
      <c r="X992" s="44"/>
      <c r="Y992" s="44"/>
      <c r="Z992" s="44"/>
      <c r="AA992" s="44"/>
    </row>
    <row r="993" spans="1:27" ht="15.75" customHeight="1" x14ac:dyDescent="0.25">
      <c r="A993" s="43">
        <v>1040</v>
      </c>
      <c r="B993" s="43" t="s">
        <v>482</v>
      </c>
      <c r="C993" s="42" t="s">
        <v>5438</v>
      </c>
      <c r="D993" s="42" t="s">
        <v>23541</v>
      </c>
      <c r="E993" s="42" t="s">
        <v>5440</v>
      </c>
      <c r="F993" s="42" t="s">
        <v>5441</v>
      </c>
      <c r="G993" s="42" t="s">
        <v>5442</v>
      </c>
      <c r="H993" s="42" t="s">
        <v>571</v>
      </c>
      <c r="I993" s="42"/>
      <c r="J993" s="42"/>
      <c r="K993" s="42"/>
      <c r="L993" s="42" t="s">
        <v>555</v>
      </c>
      <c r="M993" s="42" t="s">
        <v>555</v>
      </c>
      <c r="N993" s="42" t="s">
        <v>555</v>
      </c>
      <c r="O993" s="42"/>
      <c r="P993" s="42" t="s">
        <v>555</v>
      </c>
      <c r="Q993" s="42" t="s">
        <v>555</v>
      </c>
      <c r="R993" s="42" t="s">
        <v>555</v>
      </c>
      <c r="S993" s="42" t="s">
        <v>555</v>
      </c>
      <c r="T993" s="42" t="s">
        <v>555</v>
      </c>
      <c r="U993" s="42" t="s">
        <v>555</v>
      </c>
      <c r="V993" s="44">
        <v>1</v>
      </c>
      <c r="W993" s="44" t="s">
        <v>5050</v>
      </c>
      <c r="X993" s="44"/>
      <c r="Y993" s="44"/>
      <c r="Z993" s="44"/>
      <c r="AA993" s="44"/>
    </row>
    <row r="994" spans="1:27" ht="15.75" customHeight="1" x14ac:dyDescent="0.25">
      <c r="A994" s="43">
        <v>1041</v>
      </c>
      <c r="B994" s="43" t="s">
        <v>482</v>
      </c>
      <c r="C994" s="42" t="s">
        <v>5443</v>
      </c>
      <c r="D994" s="42" t="s">
        <v>21997</v>
      </c>
      <c r="E994" s="42" t="s">
        <v>5445</v>
      </c>
      <c r="F994" s="42" t="s">
        <v>5446</v>
      </c>
      <c r="G994" s="42" t="s">
        <v>5447</v>
      </c>
      <c r="H994" s="42" t="s">
        <v>571</v>
      </c>
      <c r="I994" s="42">
        <f>VLOOKUP(C994,RefVtsB1,6,FALSE)</f>
        <v>2</v>
      </c>
      <c r="J994" s="42"/>
      <c r="K994" s="42"/>
      <c r="L994" s="42" t="s">
        <v>555</v>
      </c>
      <c r="M994" s="42" t="s">
        <v>555</v>
      </c>
      <c r="N994" s="42" t="s">
        <v>555</v>
      </c>
      <c r="O994" s="42"/>
      <c r="P994" s="42" t="s">
        <v>555</v>
      </c>
      <c r="Q994" s="42" t="s">
        <v>555</v>
      </c>
      <c r="R994" s="42" t="s">
        <v>555</v>
      </c>
      <c r="S994" s="42" t="s">
        <v>555</v>
      </c>
      <c r="T994" s="42" t="s">
        <v>555</v>
      </c>
      <c r="U994" s="42" t="s">
        <v>555</v>
      </c>
      <c r="V994" s="44">
        <v>1</v>
      </c>
      <c r="W994" s="44" t="s">
        <v>5050</v>
      </c>
      <c r="X994" s="44"/>
      <c r="Y994" s="44"/>
      <c r="Z994" s="44"/>
      <c r="AA994" s="44"/>
    </row>
    <row r="995" spans="1:27" ht="15.75" customHeight="1" x14ac:dyDescent="0.25">
      <c r="A995" s="43">
        <v>1042</v>
      </c>
      <c r="B995" s="43" t="s">
        <v>482</v>
      </c>
      <c r="C995" s="42" t="s">
        <v>5448</v>
      </c>
      <c r="D995" s="42" t="s">
        <v>555</v>
      </c>
      <c r="E995" s="42" t="s">
        <v>5449</v>
      </c>
      <c r="F995" s="42" t="s">
        <v>5450</v>
      </c>
      <c r="G995" s="42" t="s">
        <v>5451</v>
      </c>
      <c r="H995" s="42" t="s">
        <v>571</v>
      </c>
      <c r="I995" s="42"/>
      <c r="J995" s="42"/>
      <c r="K995" s="42"/>
      <c r="L995" s="42" t="s">
        <v>572</v>
      </c>
      <c r="M995" s="42" t="s">
        <v>5452</v>
      </c>
      <c r="N995" s="42" t="s">
        <v>565</v>
      </c>
      <c r="O995" s="42"/>
      <c r="P995" s="42" t="s">
        <v>555</v>
      </c>
      <c r="Q995" s="42" t="s">
        <v>555</v>
      </c>
      <c r="R995" s="42" t="s">
        <v>555</v>
      </c>
      <c r="S995" s="42" t="s">
        <v>555</v>
      </c>
      <c r="T995" s="42" t="s">
        <v>555</v>
      </c>
      <c r="U995" s="42" t="s">
        <v>555</v>
      </c>
      <c r="V995" s="44"/>
      <c r="W995" s="44"/>
      <c r="X995" s="44"/>
      <c r="Y995" s="44"/>
      <c r="Z995" s="44"/>
      <c r="AA995" s="44"/>
    </row>
    <row r="996" spans="1:27" ht="15.75" customHeight="1" x14ac:dyDescent="0.25">
      <c r="A996" s="43">
        <v>1043</v>
      </c>
      <c r="B996" s="43" t="s">
        <v>482</v>
      </c>
      <c r="C996" s="42" t="s">
        <v>5453</v>
      </c>
      <c r="D996" s="42" t="s">
        <v>555</v>
      </c>
      <c r="E996" s="42" t="s">
        <v>5449</v>
      </c>
      <c r="F996" s="42" t="s">
        <v>5454</v>
      </c>
      <c r="G996" s="42" t="s">
        <v>5455</v>
      </c>
      <c r="H996" s="42" t="s">
        <v>571</v>
      </c>
      <c r="I996" s="42"/>
      <c r="J996" s="42"/>
      <c r="K996" s="42"/>
      <c r="L996" s="42" t="s">
        <v>572</v>
      </c>
      <c r="M996" s="42" t="s">
        <v>5456</v>
      </c>
      <c r="N996" s="42" t="s">
        <v>565</v>
      </c>
      <c r="O996" s="42"/>
      <c r="P996" s="42" t="s">
        <v>555</v>
      </c>
      <c r="Q996" s="42" t="s">
        <v>555</v>
      </c>
      <c r="R996" s="42" t="s">
        <v>555</v>
      </c>
      <c r="S996" s="42" t="s">
        <v>555</v>
      </c>
      <c r="T996" s="42" t="s">
        <v>555</v>
      </c>
      <c r="U996" s="42" t="s">
        <v>555</v>
      </c>
      <c r="V996" s="44"/>
      <c r="W996" s="44"/>
      <c r="X996" s="44"/>
      <c r="Y996" s="44"/>
      <c r="Z996" s="44"/>
      <c r="AA996" s="44"/>
    </row>
    <row r="997" spans="1:27" ht="15.75" customHeight="1" x14ac:dyDescent="0.25">
      <c r="A997" s="43">
        <v>1044</v>
      </c>
      <c r="B997" s="43" t="s">
        <v>482</v>
      </c>
      <c r="C997" s="42" t="s">
        <v>5457</v>
      </c>
      <c r="D997" s="42" t="s">
        <v>5458</v>
      </c>
      <c r="E997" s="42" t="s">
        <v>5459</v>
      </c>
      <c r="F997" s="42" t="s">
        <v>5460</v>
      </c>
      <c r="G997" s="42" t="s">
        <v>5461</v>
      </c>
      <c r="H997" s="42" t="s">
        <v>571</v>
      </c>
      <c r="I997" s="42"/>
      <c r="J997" s="42"/>
      <c r="K997" s="42"/>
      <c r="L997" s="42" t="s">
        <v>572</v>
      </c>
      <c r="M997" s="42" t="s">
        <v>5462</v>
      </c>
      <c r="N997" s="42" t="s">
        <v>565</v>
      </c>
      <c r="O997" s="42"/>
      <c r="P997" s="42" t="s">
        <v>555</v>
      </c>
      <c r="Q997" s="42" t="s">
        <v>555</v>
      </c>
      <c r="R997" s="42" t="s">
        <v>555</v>
      </c>
      <c r="S997" s="42" t="s">
        <v>555</v>
      </c>
      <c r="T997" s="42" t="s">
        <v>555</v>
      </c>
      <c r="U997" s="42" t="s">
        <v>555</v>
      </c>
      <c r="V997" s="44"/>
      <c r="W997" s="44"/>
      <c r="X997" s="44"/>
      <c r="Y997" s="44"/>
      <c r="Z997" s="44"/>
      <c r="AA997" s="44"/>
    </row>
    <row r="998" spans="1:27" ht="15.75" customHeight="1" x14ac:dyDescent="0.25">
      <c r="A998" s="43">
        <v>1045</v>
      </c>
      <c r="B998" s="43" t="s">
        <v>482</v>
      </c>
      <c r="C998" s="42" t="s">
        <v>5463</v>
      </c>
      <c r="D998" s="42" t="s">
        <v>21998</v>
      </c>
      <c r="E998" s="42" t="s">
        <v>5465</v>
      </c>
      <c r="F998" s="42" t="s">
        <v>5466</v>
      </c>
      <c r="G998" s="42" t="s">
        <v>5467</v>
      </c>
      <c r="H998" s="42" t="s">
        <v>571</v>
      </c>
      <c r="I998" s="42">
        <f>VLOOKUP(C998,RefVtsB1,6,FALSE)</f>
        <v>1</v>
      </c>
      <c r="J998" s="42"/>
      <c r="K998" s="42"/>
      <c r="L998" s="42" t="s">
        <v>555</v>
      </c>
      <c r="M998" s="42" t="s">
        <v>555</v>
      </c>
      <c r="N998" s="42" t="s">
        <v>555</v>
      </c>
      <c r="O998" s="42"/>
      <c r="P998" s="42" t="s">
        <v>555</v>
      </c>
      <c r="Q998" s="42" t="s">
        <v>555</v>
      </c>
      <c r="R998" s="42" t="s">
        <v>555</v>
      </c>
      <c r="S998" s="42" t="s">
        <v>555</v>
      </c>
      <c r="T998" s="42" t="s">
        <v>921</v>
      </c>
      <c r="U998" s="42" t="s">
        <v>1172</v>
      </c>
      <c r="V998" s="44">
        <v>1</v>
      </c>
      <c r="W998" s="44" t="s">
        <v>5050</v>
      </c>
      <c r="X998" s="44"/>
      <c r="Y998" s="44"/>
      <c r="Z998" s="44"/>
      <c r="AA998" s="44"/>
    </row>
    <row r="999" spans="1:27" ht="15.75" customHeight="1" x14ac:dyDescent="0.25">
      <c r="A999" s="43">
        <v>1046</v>
      </c>
      <c r="B999" s="43" t="s">
        <v>482</v>
      </c>
      <c r="C999" s="42" t="s">
        <v>5468</v>
      </c>
      <c r="D999" s="42" t="s">
        <v>23542</v>
      </c>
      <c r="E999" s="42" t="s">
        <v>5470</v>
      </c>
      <c r="F999" s="42" t="s">
        <v>5471</v>
      </c>
      <c r="G999" s="42" t="s">
        <v>5472</v>
      </c>
      <c r="H999" s="42" t="s">
        <v>571</v>
      </c>
      <c r="I999" s="42"/>
      <c r="J999" s="42"/>
      <c r="K999" s="42"/>
      <c r="L999" s="42" t="s">
        <v>555</v>
      </c>
      <c r="M999" s="42" t="s">
        <v>555</v>
      </c>
      <c r="N999" s="42" t="s">
        <v>555</v>
      </c>
      <c r="O999" s="42"/>
      <c r="P999" s="42" t="s">
        <v>555</v>
      </c>
      <c r="Q999" s="42" t="s">
        <v>555</v>
      </c>
      <c r="R999" s="42" t="s">
        <v>555</v>
      </c>
      <c r="S999" s="42" t="s">
        <v>555</v>
      </c>
      <c r="T999" s="42" t="s">
        <v>555</v>
      </c>
      <c r="U999" s="42" t="s">
        <v>555</v>
      </c>
      <c r="V999" s="44">
        <v>2</v>
      </c>
      <c r="W999" s="44" t="s">
        <v>5110</v>
      </c>
      <c r="X999" s="44"/>
      <c r="Y999" s="44"/>
      <c r="Z999" s="44"/>
      <c r="AA999" s="44"/>
    </row>
    <row r="1000" spans="1:27" ht="15.75" customHeight="1" x14ac:dyDescent="0.25">
      <c r="A1000" s="43">
        <v>1047</v>
      </c>
      <c r="B1000" s="43" t="s">
        <v>482</v>
      </c>
      <c r="C1000" s="42" t="s">
        <v>5473</v>
      </c>
      <c r="D1000" s="42" t="s">
        <v>23543</v>
      </c>
      <c r="E1000" s="42" t="s">
        <v>5475</v>
      </c>
      <c r="F1000" s="42" t="s">
        <v>5476</v>
      </c>
      <c r="G1000" s="42" t="s">
        <v>5477</v>
      </c>
      <c r="H1000" s="42" t="s">
        <v>571</v>
      </c>
      <c r="I1000" s="42"/>
      <c r="J1000" s="42"/>
      <c r="K1000" s="42"/>
      <c r="L1000" s="42" t="s">
        <v>555</v>
      </c>
      <c r="M1000" s="42" t="s">
        <v>555</v>
      </c>
      <c r="N1000" s="42" t="s">
        <v>555</v>
      </c>
      <c r="O1000" s="42"/>
      <c r="P1000" s="42" t="s">
        <v>555</v>
      </c>
      <c r="Q1000" s="42" t="s">
        <v>555</v>
      </c>
      <c r="R1000" s="42" t="s">
        <v>555</v>
      </c>
      <c r="S1000" s="42" t="s">
        <v>555</v>
      </c>
      <c r="T1000" s="42" t="s">
        <v>555</v>
      </c>
      <c r="U1000" s="42" t="s">
        <v>555</v>
      </c>
      <c r="V1000" s="44">
        <v>1</v>
      </c>
      <c r="W1000" s="44" t="s">
        <v>5050</v>
      </c>
      <c r="X1000" s="44"/>
      <c r="Y1000" s="44"/>
      <c r="Z1000" s="44"/>
      <c r="AA1000" s="44"/>
    </row>
    <row r="1001" spans="1:27" ht="15.75" customHeight="1" x14ac:dyDescent="0.25">
      <c r="A1001" s="43">
        <v>1048</v>
      </c>
      <c r="B1001" s="43" t="s">
        <v>482</v>
      </c>
      <c r="C1001" s="42" t="s">
        <v>5478</v>
      </c>
      <c r="D1001" s="42" t="s">
        <v>23544</v>
      </c>
      <c r="E1001" s="42" t="s">
        <v>5480</v>
      </c>
      <c r="F1001" s="42" t="s">
        <v>5481</v>
      </c>
      <c r="G1001" s="42" t="s">
        <v>5482</v>
      </c>
      <c r="H1001" s="42" t="s">
        <v>571</v>
      </c>
      <c r="I1001" s="42"/>
      <c r="J1001" s="42"/>
      <c r="K1001" s="42"/>
      <c r="L1001" s="42" t="s">
        <v>555</v>
      </c>
      <c r="M1001" s="42" t="s">
        <v>555</v>
      </c>
      <c r="N1001" s="42" t="s">
        <v>555</v>
      </c>
      <c r="O1001" s="42"/>
      <c r="P1001" s="42" t="s">
        <v>555</v>
      </c>
      <c r="Q1001" s="42" t="s">
        <v>555</v>
      </c>
      <c r="R1001" s="42" t="s">
        <v>555</v>
      </c>
      <c r="S1001" s="42" t="s">
        <v>555</v>
      </c>
      <c r="T1001" s="42" t="s">
        <v>555</v>
      </c>
      <c r="U1001" s="42" t="s">
        <v>555</v>
      </c>
      <c r="V1001" s="44">
        <v>1</v>
      </c>
      <c r="W1001" s="44" t="s">
        <v>5050</v>
      </c>
      <c r="X1001" s="44"/>
      <c r="Y1001" s="44"/>
      <c r="Z1001" s="44"/>
      <c r="AA1001" s="44"/>
    </row>
    <row r="1002" spans="1:27" ht="15.75" customHeight="1" x14ac:dyDescent="0.25">
      <c r="A1002" s="43">
        <v>1049</v>
      </c>
      <c r="B1002" s="43" t="s">
        <v>482</v>
      </c>
      <c r="C1002" s="42" t="s">
        <v>5483</v>
      </c>
      <c r="D1002" s="42" t="s">
        <v>21999</v>
      </c>
      <c r="E1002" s="42" t="s">
        <v>5485</v>
      </c>
      <c r="F1002" s="42" t="s">
        <v>5486</v>
      </c>
      <c r="G1002" s="42" t="s">
        <v>5487</v>
      </c>
      <c r="H1002" s="42" t="s">
        <v>571</v>
      </c>
      <c r="I1002" s="42">
        <f>VLOOKUP(C1002,RefVtsB1,6,FALSE)</f>
        <v>2</v>
      </c>
      <c r="J1002" s="42"/>
      <c r="K1002" s="42"/>
      <c r="L1002" s="42" t="s">
        <v>555</v>
      </c>
      <c r="M1002" s="42" t="s">
        <v>555</v>
      </c>
      <c r="N1002" s="42" t="s">
        <v>555</v>
      </c>
      <c r="O1002" s="42"/>
      <c r="P1002" s="42" t="s">
        <v>555</v>
      </c>
      <c r="Q1002" s="42" t="s">
        <v>555</v>
      </c>
      <c r="R1002" s="42" t="s">
        <v>555</v>
      </c>
      <c r="S1002" s="42" t="s">
        <v>555</v>
      </c>
      <c r="T1002" s="42" t="s">
        <v>555</v>
      </c>
      <c r="U1002" s="42" t="s">
        <v>555</v>
      </c>
      <c r="V1002" s="44">
        <v>1</v>
      </c>
      <c r="W1002" s="44" t="s">
        <v>5050</v>
      </c>
      <c r="X1002" s="44"/>
      <c r="Y1002" s="44"/>
      <c r="Z1002" s="44"/>
      <c r="AA1002" s="44"/>
    </row>
    <row r="1003" spans="1:27" ht="15.75" customHeight="1" x14ac:dyDescent="0.25">
      <c r="A1003" s="43">
        <v>1050</v>
      </c>
      <c r="B1003" s="43" t="s">
        <v>482</v>
      </c>
      <c r="C1003" s="42" t="s">
        <v>5488</v>
      </c>
      <c r="D1003" s="42" t="s">
        <v>22000</v>
      </c>
      <c r="E1003" s="42" t="s">
        <v>5490</v>
      </c>
      <c r="F1003" s="42" t="s">
        <v>5491</v>
      </c>
      <c r="G1003" s="42" t="s">
        <v>5492</v>
      </c>
      <c r="H1003" s="42" t="s">
        <v>571</v>
      </c>
      <c r="I1003" s="42">
        <f>VLOOKUP(C1003,RefVtsB1,6,FALSE)</f>
        <v>1</v>
      </c>
      <c r="J1003" s="42"/>
      <c r="K1003" s="42"/>
      <c r="L1003" s="42" t="s">
        <v>555</v>
      </c>
      <c r="M1003" s="42" t="s">
        <v>555</v>
      </c>
      <c r="N1003" s="42" t="s">
        <v>555</v>
      </c>
      <c r="O1003" s="42"/>
      <c r="P1003" s="42" t="s">
        <v>555</v>
      </c>
      <c r="Q1003" s="42" t="s">
        <v>555</v>
      </c>
      <c r="R1003" s="42" t="s">
        <v>555</v>
      </c>
      <c r="S1003" s="42" t="s">
        <v>555</v>
      </c>
      <c r="T1003" s="42" t="s">
        <v>555</v>
      </c>
      <c r="U1003" s="42" t="s">
        <v>555</v>
      </c>
      <c r="V1003" s="44">
        <v>1</v>
      </c>
      <c r="W1003" s="44" t="s">
        <v>5050</v>
      </c>
      <c r="X1003" s="44"/>
      <c r="Y1003" s="44"/>
      <c r="Z1003" s="44"/>
      <c r="AA1003" s="44"/>
    </row>
    <row r="1004" spans="1:27" ht="15.75" customHeight="1" x14ac:dyDescent="0.25">
      <c r="A1004" s="43">
        <v>1051</v>
      </c>
      <c r="B1004" s="43" t="s">
        <v>482</v>
      </c>
      <c r="C1004" s="42" t="s">
        <v>5493</v>
      </c>
      <c r="D1004" s="42" t="s">
        <v>22001</v>
      </c>
      <c r="E1004" s="42" t="s">
        <v>5495</v>
      </c>
      <c r="F1004" s="42" t="s">
        <v>5496</v>
      </c>
      <c r="G1004" s="42" t="s">
        <v>5497</v>
      </c>
      <c r="H1004" s="42" t="s">
        <v>571</v>
      </c>
      <c r="I1004" s="42">
        <f>VLOOKUP(C1004,RefVtsB1,6,FALSE)</f>
        <v>1</v>
      </c>
      <c r="J1004" s="42"/>
      <c r="K1004" s="42"/>
      <c r="L1004" s="42" t="s">
        <v>555</v>
      </c>
      <c r="M1004" s="42" t="s">
        <v>555</v>
      </c>
      <c r="N1004" s="42" t="s">
        <v>555</v>
      </c>
      <c r="O1004" s="42"/>
      <c r="P1004" s="42" t="s">
        <v>555</v>
      </c>
      <c r="Q1004" s="42" t="s">
        <v>555</v>
      </c>
      <c r="R1004" s="42" t="s">
        <v>555</v>
      </c>
      <c r="S1004" s="42" t="s">
        <v>555</v>
      </c>
      <c r="T1004" s="42" t="s">
        <v>555</v>
      </c>
      <c r="U1004" s="42" t="s">
        <v>555</v>
      </c>
      <c r="V1004" s="44">
        <v>1</v>
      </c>
      <c r="W1004" s="44" t="s">
        <v>5050</v>
      </c>
      <c r="X1004" s="44"/>
      <c r="Y1004" s="44"/>
      <c r="Z1004" s="44"/>
      <c r="AA1004" s="44"/>
    </row>
    <row r="1005" spans="1:27" ht="15.75" customHeight="1" x14ac:dyDescent="0.25">
      <c r="A1005" s="43">
        <v>1053</v>
      </c>
      <c r="B1005" s="43" t="s">
        <v>482</v>
      </c>
      <c r="C1005" s="42" t="s">
        <v>5498</v>
      </c>
      <c r="D1005" s="42" t="s">
        <v>23545</v>
      </c>
      <c r="E1005" s="42" t="s">
        <v>5500</v>
      </c>
      <c r="F1005" s="42" t="s">
        <v>5501</v>
      </c>
      <c r="G1005" s="42" t="s">
        <v>5502</v>
      </c>
      <c r="H1005" s="42" t="s">
        <v>571</v>
      </c>
      <c r="I1005" s="42"/>
      <c r="J1005" s="42"/>
      <c r="K1005" s="42"/>
      <c r="L1005" s="42" t="s">
        <v>555</v>
      </c>
      <c r="M1005" s="42" t="s">
        <v>555</v>
      </c>
      <c r="N1005" s="42" t="s">
        <v>555</v>
      </c>
      <c r="O1005" s="42"/>
      <c r="P1005" s="42" t="s">
        <v>555</v>
      </c>
      <c r="Q1005" s="42" t="s">
        <v>555</v>
      </c>
      <c r="R1005" s="42" t="s">
        <v>555</v>
      </c>
      <c r="S1005" s="42" t="s">
        <v>555</v>
      </c>
      <c r="T1005" s="42" t="s">
        <v>555</v>
      </c>
      <c r="U1005" s="42" t="s">
        <v>555</v>
      </c>
      <c r="V1005" s="44">
        <v>1</v>
      </c>
      <c r="W1005" s="44" t="s">
        <v>5050</v>
      </c>
      <c r="X1005" s="44"/>
      <c r="Y1005" s="44"/>
      <c r="Z1005" s="44"/>
      <c r="AA1005" s="44"/>
    </row>
    <row r="1006" spans="1:27" ht="15.75" customHeight="1" x14ac:dyDescent="0.25">
      <c r="A1006" s="43">
        <v>1054</v>
      </c>
      <c r="B1006" s="43" t="s">
        <v>482</v>
      </c>
      <c r="C1006" s="42" t="s">
        <v>5503</v>
      </c>
      <c r="D1006" s="42" t="s">
        <v>23546</v>
      </c>
      <c r="E1006" s="42" t="s">
        <v>5505</v>
      </c>
      <c r="F1006" s="42" t="s">
        <v>5506</v>
      </c>
      <c r="G1006" s="42" t="s">
        <v>5507</v>
      </c>
      <c r="H1006" s="42" t="s">
        <v>571</v>
      </c>
      <c r="I1006" s="42"/>
      <c r="J1006" s="42"/>
      <c r="K1006" s="42"/>
      <c r="L1006" s="42" t="s">
        <v>555</v>
      </c>
      <c r="M1006" s="42" t="s">
        <v>555</v>
      </c>
      <c r="N1006" s="42" t="s">
        <v>555</v>
      </c>
      <c r="O1006" s="42"/>
      <c r="P1006" s="42" t="s">
        <v>555</v>
      </c>
      <c r="Q1006" s="42" t="s">
        <v>555</v>
      </c>
      <c r="R1006" s="42" t="s">
        <v>555</v>
      </c>
      <c r="S1006" s="42" t="s">
        <v>555</v>
      </c>
      <c r="T1006" s="42" t="s">
        <v>555</v>
      </c>
      <c r="U1006" s="42" t="s">
        <v>555</v>
      </c>
      <c r="V1006" s="44">
        <v>1</v>
      </c>
      <c r="W1006" s="44" t="s">
        <v>5050</v>
      </c>
      <c r="X1006" s="44"/>
      <c r="Y1006" s="44"/>
      <c r="Z1006" s="44"/>
      <c r="AA1006" s="44"/>
    </row>
    <row r="1007" spans="1:27" ht="15.75" customHeight="1" x14ac:dyDescent="0.25">
      <c r="A1007" s="43">
        <v>1055</v>
      </c>
      <c r="B1007" s="43" t="s">
        <v>482</v>
      </c>
      <c r="C1007" s="42" t="s">
        <v>5508</v>
      </c>
      <c r="D1007" s="42" t="s">
        <v>22004</v>
      </c>
      <c r="E1007" s="42" t="s">
        <v>5510</v>
      </c>
      <c r="F1007" s="42" t="s">
        <v>5511</v>
      </c>
      <c r="G1007" s="42" t="s">
        <v>5512</v>
      </c>
      <c r="H1007" s="42" t="s">
        <v>571</v>
      </c>
      <c r="I1007" s="42">
        <f>VLOOKUP(C1007,RefVtsB1,6,FALSE)</f>
        <v>2</v>
      </c>
      <c r="J1007" s="42"/>
      <c r="K1007" s="42"/>
      <c r="L1007" s="42" t="s">
        <v>555</v>
      </c>
      <c r="M1007" s="42" t="s">
        <v>555</v>
      </c>
      <c r="N1007" s="42" t="s">
        <v>555</v>
      </c>
      <c r="O1007" s="42"/>
      <c r="P1007" s="42" t="s">
        <v>555</v>
      </c>
      <c r="Q1007" s="42" t="s">
        <v>555</v>
      </c>
      <c r="R1007" s="42" t="s">
        <v>555</v>
      </c>
      <c r="S1007" s="42" t="s">
        <v>555</v>
      </c>
      <c r="T1007" s="42" t="s">
        <v>555</v>
      </c>
      <c r="U1007" s="42" t="s">
        <v>555</v>
      </c>
      <c r="V1007" s="44">
        <v>1</v>
      </c>
      <c r="W1007" s="44" t="s">
        <v>5050</v>
      </c>
      <c r="X1007" s="44"/>
      <c r="Y1007" s="44"/>
      <c r="Z1007" s="44"/>
      <c r="AA1007" s="44"/>
    </row>
    <row r="1008" spans="1:27" ht="15.75" customHeight="1" x14ac:dyDescent="0.25">
      <c r="A1008" s="43">
        <v>1056</v>
      </c>
      <c r="B1008" s="43" t="s">
        <v>482</v>
      </c>
      <c r="C1008" s="42" t="s">
        <v>5513</v>
      </c>
      <c r="D1008" s="42" t="s">
        <v>23547</v>
      </c>
      <c r="E1008" s="42" t="s">
        <v>5515</v>
      </c>
      <c r="F1008" s="42" t="s">
        <v>5516</v>
      </c>
      <c r="G1008" s="42" t="s">
        <v>5517</v>
      </c>
      <c r="H1008" s="42" t="s">
        <v>571</v>
      </c>
      <c r="I1008" s="42"/>
      <c r="J1008" s="42"/>
      <c r="K1008" s="42"/>
      <c r="L1008" s="42" t="s">
        <v>555</v>
      </c>
      <c r="M1008" s="42" t="s">
        <v>555</v>
      </c>
      <c r="N1008" s="42" t="s">
        <v>555</v>
      </c>
      <c r="O1008" s="42"/>
      <c r="P1008" s="42" t="s">
        <v>555</v>
      </c>
      <c r="Q1008" s="42" t="s">
        <v>555</v>
      </c>
      <c r="R1008" s="42" t="s">
        <v>555</v>
      </c>
      <c r="S1008" s="42" t="s">
        <v>555</v>
      </c>
      <c r="T1008" s="42" t="s">
        <v>555</v>
      </c>
      <c r="U1008" s="42" t="s">
        <v>555</v>
      </c>
      <c r="V1008" s="44">
        <v>1</v>
      </c>
      <c r="W1008" s="44" t="s">
        <v>5050</v>
      </c>
      <c r="X1008" s="44"/>
      <c r="Y1008" s="44"/>
      <c r="Z1008" s="44"/>
      <c r="AA1008" s="44"/>
    </row>
    <row r="1009" spans="1:27" ht="15.75" customHeight="1" x14ac:dyDescent="0.25">
      <c r="A1009" s="43">
        <v>1057</v>
      </c>
      <c r="B1009" s="43" t="s">
        <v>482</v>
      </c>
      <c r="C1009" s="42" t="s">
        <v>5518</v>
      </c>
      <c r="D1009" s="42" t="s">
        <v>22005</v>
      </c>
      <c r="E1009" s="42" t="s">
        <v>5520</v>
      </c>
      <c r="F1009" s="42" t="s">
        <v>5521</v>
      </c>
      <c r="G1009" s="42" t="s">
        <v>5522</v>
      </c>
      <c r="H1009" s="42" t="s">
        <v>571</v>
      </c>
      <c r="I1009" s="42">
        <f>VLOOKUP(C1009,RefVtsB1,6,FALSE)</f>
        <v>5</v>
      </c>
      <c r="J1009" s="42" t="s">
        <v>21026</v>
      </c>
      <c r="K1009" s="42" t="s">
        <v>1278</v>
      </c>
      <c r="L1009" s="42" t="s">
        <v>555</v>
      </c>
      <c r="M1009" s="42" t="s">
        <v>555</v>
      </c>
      <c r="N1009" s="42" t="s">
        <v>555</v>
      </c>
      <c r="O1009" s="42"/>
      <c r="P1009" s="42" t="s">
        <v>555</v>
      </c>
      <c r="Q1009" s="42" t="s">
        <v>555</v>
      </c>
      <c r="R1009" s="42" t="s">
        <v>555</v>
      </c>
      <c r="S1009" s="42" t="s">
        <v>555</v>
      </c>
      <c r="T1009" s="42" t="s">
        <v>555</v>
      </c>
      <c r="U1009" s="42" t="s">
        <v>555</v>
      </c>
      <c r="V1009" s="44">
        <v>2</v>
      </c>
      <c r="W1009" s="44" t="s">
        <v>5110</v>
      </c>
      <c r="X1009" s="44"/>
      <c r="Y1009" s="44"/>
      <c r="Z1009" s="44"/>
      <c r="AA1009" s="44"/>
    </row>
    <row r="1010" spans="1:27" ht="15.75" customHeight="1" x14ac:dyDescent="0.25">
      <c r="A1010" s="43">
        <v>1058</v>
      </c>
      <c r="B1010" s="43" t="s">
        <v>482</v>
      </c>
      <c r="C1010" s="42" t="s">
        <v>5523</v>
      </c>
      <c r="D1010" s="42" t="s">
        <v>23548</v>
      </c>
      <c r="E1010" s="42" t="s">
        <v>5525</v>
      </c>
      <c r="F1010" s="42" t="s">
        <v>5526</v>
      </c>
      <c r="G1010" s="42" t="s">
        <v>5527</v>
      </c>
      <c r="H1010" s="42" t="s">
        <v>571</v>
      </c>
      <c r="I1010" s="42"/>
      <c r="J1010" s="42"/>
      <c r="K1010" s="42" t="s">
        <v>1278</v>
      </c>
      <c r="L1010" s="42" t="s">
        <v>555</v>
      </c>
      <c r="M1010" s="42" t="s">
        <v>555</v>
      </c>
      <c r="N1010" s="42" t="s">
        <v>555</v>
      </c>
      <c r="O1010" s="42"/>
      <c r="P1010" s="42" t="s">
        <v>555</v>
      </c>
      <c r="Q1010" s="42" t="s">
        <v>555</v>
      </c>
      <c r="R1010" s="42" t="s">
        <v>555</v>
      </c>
      <c r="S1010" s="42" t="s">
        <v>555</v>
      </c>
      <c r="T1010" s="42" t="s">
        <v>555</v>
      </c>
      <c r="U1010" s="42" t="s">
        <v>555</v>
      </c>
      <c r="V1010" s="44">
        <v>1</v>
      </c>
      <c r="W1010" s="44" t="s">
        <v>5050</v>
      </c>
      <c r="X1010" s="44"/>
      <c r="Y1010" s="44"/>
      <c r="Z1010" s="44"/>
      <c r="AA1010" s="44"/>
    </row>
    <row r="1011" spans="1:27" ht="15.75" customHeight="1" x14ac:dyDescent="0.25">
      <c r="A1011" s="43">
        <v>1059</v>
      </c>
      <c r="B1011" s="43" t="s">
        <v>482</v>
      </c>
      <c r="C1011" s="42" t="s">
        <v>5528</v>
      </c>
      <c r="D1011" s="42" t="s">
        <v>23549</v>
      </c>
      <c r="E1011" s="42" t="s">
        <v>5530</v>
      </c>
      <c r="F1011" s="42" t="s">
        <v>5531</v>
      </c>
      <c r="G1011" s="42" t="s">
        <v>5532</v>
      </c>
      <c r="H1011" s="42" t="s">
        <v>571</v>
      </c>
      <c r="I1011" s="42"/>
      <c r="J1011" s="42"/>
      <c r="K1011" s="42"/>
      <c r="L1011" s="42" t="s">
        <v>555</v>
      </c>
      <c r="M1011" s="42" t="s">
        <v>555</v>
      </c>
      <c r="N1011" s="42" t="s">
        <v>555</v>
      </c>
      <c r="O1011" s="42"/>
      <c r="P1011" s="42" t="s">
        <v>555</v>
      </c>
      <c r="Q1011" s="42" t="s">
        <v>555</v>
      </c>
      <c r="R1011" s="42" t="s">
        <v>555</v>
      </c>
      <c r="S1011" s="42" t="s">
        <v>555</v>
      </c>
      <c r="T1011" s="42" t="s">
        <v>555</v>
      </c>
      <c r="U1011" s="42" t="s">
        <v>555</v>
      </c>
      <c r="V1011" s="44">
        <v>1</v>
      </c>
      <c r="W1011" s="44" t="s">
        <v>5050</v>
      </c>
      <c r="X1011" s="44"/>
      <c r="Y1011" s="44"/>
      <c r="Z1011" s="44"/>
      <c r="AA1011" s="44"/>
    </row>
    <row r="1012" spans="1:27" ht="15.75" customHeight="1" x14ac:dyDescent="0.25">
      <c r="A1012" s="43">
        <v>1060</v>
      </c>
      <c r="B1012" s="43" t="s">
        <v>482</v>
      </c>
      <c r="C1012" s="42" t="s">
        <v>5533</v>
      </c>
      <c r="D1012" s="42" t="s">
        <v>23550</v>
      </c>
      <c r="E1012" s="42" t="s">
        <v>5535</v>
      </c>
      <c r="F1012" s="42" t="s">
        <v>5536</v>
      </c>
      <c r="G1012" s="42" t="s">
        <v>5537</v>
      </c>
      <c r="H1012" s="42" t="s">
        <v>571</v>
      </c>
      <c r="I1012" s="42"/>
      <c r="J1012" s="42"/>
      <c r="K1012" s="42"/>
      <c r="L1012" s="42" t="s">
        <v>555</v>
      </c>
      <c r="M1012" s="42" t="s">
        <v>555</v>
      </c>
      <c r="N1012" s="42" t="s">
        <v>555</v>
      </c>
      <c r="O1012" s="42"/>
      <c r="P1012" s="42" t="s">
        <v>555</v>
      </c>
      <c r="Q1012" s="42" t="s">
        <v>555</v>
      </c>
      <c r="R1012" s="42" t="s">
        <v>555</v>
      </c>
      <c r="S1012" s="42" t="s">
        <v>555</v>
      </c>
      <c r="T1012" s="42" t="s">
        <v>555</v>
      </c>
      <c r="U1012" s="42" t="s">
        <v>555</v>
      </c>
      <c r="V1012" s="44">
        <v>1</v>
      </c>
      <c r="W1012" s="44" t="s">
        <v>5050</v>
      </c>
      <c r="X1012" s="44"/>
      <c r="Y1012" s="44"/>
      <c r="Z1012" s="44"/>
      <c r="AA1012" s="44"/>
    </row>
    <row r="1013" spans="1:27" ht="15.75" customHeight="1" x14ac:dyDescent="0.25">
      <c r="A1013" s="43">
        <v>1061</v>
      </c>
      <c r="B1013" s="43" t="s">
        <v>482</v>
      </c>
      <c r="C1013" s="42" t="s">
        <v>5538</v>
      </c>
      <c r="D1013" s="42" t="s">
        <v>22010</v>
      </c>
      <c r="E1013" s="42" t="s">
        <v>5540</v>
      </c>
      <c r="F1013" s="42" t="s">
        <v>5541</v>
      </c>
      <c r="G1013" s="42" t="s">
        <v>5542</v>
      </c>
      <c r="H1013" s="42" t="s">
        <v>571</v>
      </c>
      <c r="I1013" s="42">
        <f>VLOOKUP(C1013,RefVtsB1,6,FALSE)</f>
        <v>1</v>
      </c>
      <c r="J1013" s="42"/>
      <c r="K1013" s="42"/>
      <c r="L1013" s="42" t="s">
        <v>555</v>
      </c>
      <c r="M1013" s="42" t="s">
        <v>555</v>
      </c>
      <c r="N1013" s="42" t="s">
        <v>555</v>
      </c>
      <c r="O1013" s="42"/>
      <c r="P1013" s="42" t="s">
        <v>555</v>
      </c>
      <c r="Q1013" s="42" t="s">
        <v>555</v>
      </c>
      <c r="R1013" s="42" t="s">
        <v>555</v>
      </c>
      <c r="S1013" s="42" t="s">
        <v>555</v>
      </c>
      <c r="T1013" s="42" t="s">
        <v>555</v>
      </c>
      <c r="U1013" s="42" t="s">
        <v>555</v>
      </c>
      <c r="V1013" s="44">
        <v>1</v>
      </c>
      <c r="W1013" s="44" t="s">
        <v>5050</v>
      </c>
      <c r="X1013" s="44"/>
      <c r="Y1013" s="44"/>
      <c r="Z1013" s="44"/>
      <c r="AA1013" s="44"/>
    </row>
    <row r="1014" spans="1:27" ht="15.75" customHeight="1" x14ac:dyDescent="0.25">
      <c r="A1014" s="43">
        <v>1062</v>
      </c>
      <c r="B1014" s="43" t="s">
        <v>482</v>
      </c>
      <c r="C1014" s="42" t="s">
        <v>5543</v>
      </c>
      <c r="D1014" s="42" t="s">
        <v>5544</v>
      </c>
      <c r="E1014" s="42" t="s">
        <v>5545</v>
      </c>
      <c r="F1014" s="42" t="s">
        <v>5546</v>
      </c>
      <c r="G1014" s="42" t="s">
        <v>5547</v>
      </c>
      <c r="H1014" s="42" t="s">
        <v>571</v>
      </c>
      <c r="I1014" s="42"/>
      <c r="J1014" s="42"/>
      <c r="K1014" s="42"/>
      <c r="L1014" s="42" t="s">
        <v>572</v>
      </c>
      <c r="M1014" s="42" t="s">
        <v>5548</v>
      </c>
      <c r="N1014" s="42" t="s">
        <v>565</v>
      </c>
      <c r="O1014" s="42"/>
      <c r="P1014" s="42" t="s">
        <v>555</v>
      </c>
      <c r="Q1014" s="42" t="s">
        <v>555</v>
      </c>
      <c r="R1014" s="42" t="s">
        <v>555</v>
      </c>
      <c r="S1014" s="42" t="s">
        <v>555</v>
      </c>
      <c r="T1014" s="42" t="s">
        <v>555</v>
      </c>
      <c r="U1014" s="42" t="s">
        <v>555</v>
      </c>
      <c r="V1014" s="44"/>
      <c r="W1014" s="44"/>
      <c r="X1014" s="44"/>
      <c r="Y1014" s="44"/>
      <c r="Z1014" s="44"/>
      <c r="AA1014" s="44"/>
    </row>
    <row r="1015" spans="1:27" ht="15.75" customHeight="1" x14ac:dyDescent="0.25">
      <c r="A1015" s="43">
        <v>1063</v>
      </c>
      <c r="B1015" s="43" t="s">
        <v>482</v>
      </c>
      <c r="C1015" s="42" t="s">
        <v>5549</v>
      </c>
      <c r="D1015" s="42" t="s">
        <v>5550</v>
      </c>
      <c r="E1015" s="42" t="s">
        <v>5551</v>
      </c>
      <c r="F1015" s="42" t="s">
        <v>5552</v>
      </c>
      <c r="G1015" s="42" t="s">
        <v>5553</v>
      </c>
      <c r="H1015" s="42" t="s">
        <v>571</v>
      </c>
      <c r="I1015" s="42"/>
      <c r="J1015" s="42"/>
      <c r="K1015" s="42"/>
      <c r="L1015" s="42" t="s">
        <v>572</v>
      </c>
      <c r="M1015" s="42" t="s">
        <v>5554</v>
      </c>
      <c r="N1015" s="42" t="s">
        <v>565</v>
      </c>
      <c r="O1015" s="42"/>
      <c r="P1015" s="42" t="s">
        <v>555</v>
      </c>
      <c r="Q1015" s="42" t="s">
        <v>555</v>
      </c>
      <c r="R1015" s="42" t="s">
        <v>555</v>
      </c>
      <c r="S1015" s="42" t="s">
        <v>555</v>
      </c>
      <c r="T1015" s="42" t="s">
        <v>555</v>
      </c>
      <c r="U1015" s="42" t="s">
        <v>555</v>
      </c>
      <c r="V1015" s="44"/>
      <c r="W1015" s="44"/>
      <c r="X1015" s="44"/>
      <c r="Y1015" s="44"/>
      <c r="Z1015" s="44"/>
      <c r="AA1015" s="44"/>
    </row>
    <row r="1016" spans="1:27" ht="15.75" customHeight="1" x14ac:dyDescent="0.25">
      <c r="A1016" s="43">
        <v>1064</v>
      </c>
      <c r="B1016" s="43" t="s">
        <v>482</v>
      </c>
      <c r="C1016" s="42" t="s">
        <v>5555</v>
      </c>
      <c r="D1016" s="42" t="s">
        <v>5556</v>
      </c>
      <c r="E1016" s="42" t="s">
        <v>5557</v>
      </c>
      <c r="F1016" s="42" t="s">
        <v>5558</v>
      </c>
      <c r="G1016" s="42" t="s">
        <v>5559</v>
      </c>
      <c r="H1016" s="42" t="s">
        <v>571</v>
      </c>
      <c r="I1016" s="42"/>
      <c r="J1016" s="42"/>
      <c r="K1016" s="42"/>
      <c r="L1016" s="42" t="s">
        <v>572</v>
      </c>
      <c r="M1016" s="42" t="s">
        <v>5560</v>
      </c>
      <c r="N1016" s="42" t="s">
        <v>565</v>
      </c>
      <c r="O1016" s="42"/>
      <c r="P1016" s="42" t="s">
        <v>555</v>
      </c>
      <c r="Q1016" s="42" t="s">
        <v>555</v>
      </c>
      <c r="R1016" s="42" t="s">
        <v>555</v>
      </c>
      <c r="S1016" s="42" t="s">
        <v>555</v>
      </c>
      <c r="T1016" s="42" t="s">
        <v>555</v>
      </c>
      <c r="U1016" s="42" t="s">
        <v>555</v>
      </c>
      <c r="V1016" s="44"/>
      <c r="W1016" s="44"/>
      <c r="X1016" s="44"/>
      <c r="Y1016" s="44"/>
      <c r="Z1016" s="44"/>
      <c r="AA1016" s="44"/>
    </row>
    <row r="1017" spans="1:27" ht="15.75" customHeight="1" x14ac:dyDescent="0.25">
      <c r="A1017" s="43">
        <v>1065</v>
      </c>
      <c r="B1017" s="43" t="s">
        <v>482</v>
      </c>
      <c r="C1017" s="42" t="s">
        <v>5561</v>
      </c>
      <c r="D1017" s="42" t="s">
        <v>23551</v>
      </c>
      <c r="E1017" s="42" t="s">
        <v>5563</v>
      </c>
      <c r="F1017" s="42" t="s">
        <v>5564</v>
      </c>
      <c r="G1017" s="42" t="s">
        <v>5565</v>
      </c>
      <c r="H1017" s="42" t="s">
        <v>571</v>
      </c>
      <c r="I1017" s="42"/>
      <c r="J1017" s="42"/>
      <c r="K1017" s="42"/>
      <c r="L1017" s="42" t="s">
        <v>555</v>
      </c>
      <c r="M1017" s="42" t="s">
        <v>555</v>
      </c>
      <c r="N1017" s="42" t="s">
        <v>555</v>
      </c>
      <c r="O1017" s="42"/>
      <c r="P1017" s="42" t="s">
        <v>555</v>
      </c>
      <c r="Q1017" s="42" t="s">
        <v>555</v>
      </c>
      <c r="R1017" s="42" t="s">
        <v>555</v>
      </c>
      <c r="S1017" s="42" t="s">
        <v>555</v>
      </c>
      <c r="T1017" s="42" t="s">
        <v>555</v>
      </c>
      <c r="U1017" s="42" t="s">
        <v>555</v>
      </c>
      <c r="V1017" s="44">
        <v>2</v>
      </c>
      <c r="W1017" s="44" t="s">
        <v>5110</v>
      </c>
      <c r="X1017" s="44"/>
      <c r="Y1017" s="44"/>
      <c r="Z1017" s="44"/>
      <c r="AA1017" s="44"/>
    </row>
    <row r="1018" spans="1:27" ht="15.75" customHeight="1" x14ac:dyDescent="0.25">
      <c r="A1018" s="43">
        <v>1066</v>
      </c>
      <c r="B1018" s="43" t="s">
        <v>482</v>
      </c>
      <c r="C1018" s="42" t="s">
        <v>5566</v>
      </c>
      <c r="D1018" s="42" t="s">
        <v>23552</v>
      </c>
      <c r="E1018" s="42" t="s">
        <v>5568</v>
      </c>
      <c r="F1018" s="42" t="s">
        <v>5569</v>
      </c>
      <c r="G1018" s="42" t="s">
        <v>5570</v>
      </c>
      <c r="H1018" s="42" t="s">
        <v>571</v>
      </c>
      <c r="I1018" s="42"/>
      <c r="J1018" s="42"/>
      <c r="K1018" s="42"/>
      <c r="L1018" s="42" t="s">
        <v>555</v>
      </c>
      <c r="M1018" s="42" t="s">
        <v>555</v>
      </c>
      <c r="N1018" s="42" t="s">
        <v>555</v>
      </c>
      <c r="O1018" s="42"/>
      <c r="P1018" s="42" t="s">
        <v>555</v>
      </c>
      <c r="Q1018" s="42" t="s">
        <v>555</v>
      </c>
      <c r="R1018" s="42" t="s">
        <v>555</v>
      </c>
      <c r="S1018" s="42" t="s">
        <v>555</v>
      </c>
      <c r="T1018" s="42" t="s">
        <v>555</v>
      </c>
      <c r="U1018" s="42" t="s">
        <v>555</v>
      </c>
      <c r="V1018" s="44">
        <v>1</v>
      </c>
      <c r="W1018" s="44" t="s">
        <v>5050</v>
      </c>
      <c r="X1018" s="44"/>
      <c r="Y1018" s="44"/>
      <c r="Z1018" s="44"/>
      <c r="AA1018" s="44"/>
    </row>
    <row r="1019" spans="1:27" ht="15.75" customHeight="1" x14ac:dyDescent="0.25">
      <c r="A1019" s="43">
        <v>1067</v>
      </c>
      <c r="B1019" s="43" t="s">
        <v>482</v>
      </c>
      <c r="C1019" s="42" t="s">
        <v>5571</v>
      </c>
      <c r="D1019" s="42" t="s">
        <v>23553</v>
      </c>
      <c r="E1019" s="42" t="s">
        <v>5573</v>
      </c>
      <c r="F1019" s="42" t="s">
        <v>5574</v>
      </c>
      <c r="G1019" s="42" t="s">
        <v>5575</v>
      </c>
      <c r="H1019" s="42" t="s">
        <v>571</v>
      </c>
      <c r="I1019" s="42"/>
      <c r="J1019" s="42"/>
      <c r="K1019" s="42"/>
      <c r="L1019" s="42" t="s">
        <v>555</v>
      </c>
      <c r="M1019" s="42" t="s">
        <v>555</v>
      </c>
      <c r="N1019" s="42" t="s">
        <v>555</v>
      </c>
      <c r="O1019" s="42"/>
      <c r="P1019" s="42" t="s">
        <v>555</v>
      </c>
      <c r="Q1019" s="42" t="s">
        <v>555</v>
      </c>
      <c r="R1019" s="42" t="s">
        <v>555</v>
      </c>
      <c r="S1019" s="42" t="s">
        <v>555</v>
      </c>
      <c r="T1019" s="42" t="s">
        <v>555</v>
      </c>
      <c r="U1019" s="42" t="s">
        <v>555</v>
      </c>
      <c r="V1019" s="44">
        <v>2</v>
      </c>
      <c r="W1019" s="44" t="s">
        <v>5110</v>
      </c>
      <c r="X1019" s="44"/>
      <c r="Y1019" s="44"/>
      <c r="Z1019" s="44"/>
      <c r="AA1019" s="44"/>
    </row>
    <row r="1020" spans="1:27" ht="15.75" customHeight="1" x14ac:dyDescent="0.25">
      <c r="A1020" s="43">
        <v>1068</v>
      </c>
      <c r="B1020" s="43" t="s">
        <v>482</v>
      </c>
      <c r="C1020" s="42" t="s">
        <v>5576</v>
      </c>
      <c r="D1020" s="42" t="s">
        <v>23554</v>
      </c>
      <c r="E1020" s="42" t="s">
        <v>5578</v>
      </c>
      <c r="F1020" s="42" t="s">
        <v>5579</v>
      </c>
      <c r="G1020" s="42" t="s">
        <v>5580</v>
      </c>
      <c r="H1020" s="42" t="s">
        <v>571</v>
      </c>
      <c r="I1020" s="42"/>
      <c r="J1020" s="42"/>
      <c r="K1020" s="42"/>
      <c r="L1020" s="42" t="s">
        <v>555</v>
      </c>
      <c r="M1020" s="42" t="s">
        <v>555</v>
      </c>
      <c r="N1020" s="42" t="s">
        <v>555</v>
      </c>
      <c r="O1020" s="42"/>
      <c r="P1020" s="42" t="s">
        <v>555</v>
      </c>
      <c r="Q1020" s="42" t="s">
        <v>555</v>
      </c>
      <c r="R1020" s="42" t="s">
        <v>555</v>
      </c>
      <c r="S1020" s="42" t="s">
        <v>555</v>
      </c>
      <c r="T1020" s="42" t="s">
        <v>555</v>
      </c>
      <c r="U1020" s="42" t="s">
        <v>555</v>
      </c>
      <c r="V1020" s="44">
        <v>1</v>
      </c>
      <c r="W1020" s="44" t="s">
        <v>5050</v>
      </c>
      <c r="X1020" s="44"/>
      <c r="Y1020" s="44"/>
      <c r="Z1020" s="44"/>
      <c r="AA1020" s="44"/>
    </row>
    <row r="1021" spans="1:27" ht="15.75" customHeight="1" x14ac:dyDescent="0.25">
      <c r="A1021" s="43">
        <v>1069</v>
      </c>
      <c r="B1021" s="43" t="s">
        <v>482</v>
      </c>
      <c r="C1021" s="42" t="s">
        <v>5581</v>
      </c>
      <c r="D1021" s="42" t="s">
        <v>23555</v>
      </c>
      <c r="E1021" s="42" t="s">
        <v>5583</v>
      </c>
      <c r="F1021" s="42" t="s">
        <v>5584</v>
      </c>
      <c r="G1021" s="42" t="s">
        <v>5585</v>
      </c>
      <c r="H1021" s="42" t="s">
        <v>571</v>
      </c>
      <c r="I1021" s="42"/>
      <c r="J1021" s="42"/>
      <c r="K1021" s="42"/>
      <c r="L1021" s="42" t="s">
        <v>555</v>
      </c>
      <c r="M1021" s="42" t="s">
        <v>555</v>
      </c>
      <c r="N1021" s="42" t="s">
        <v>555</v>
      </c>
      <c r="O1021" s="42"/>
      <c r="P1021" s="42" t="s">
        <v>555</v>
      </c>
      <c r="Q1021" s="42" t="s">
        <v>555</v>
      </c>
      <c r="R1021" s="42" t="s">
        <v>555</v>
      </c>
      <c r="S1021" s="42" t="s">
        <v>555</v>
      </c>
      <c r="T1021" s="42" t="s">
        <v>555</v>
      </c>
      <c r="U1021" s="42" t="s">
        <v>555</v>
      </c>
      <c r="V1021" s="44">
        <v>1</v>
      </c>
      <c r="W1021" s="44" t="s">
        <v>5050</v>
      </c>
      <c r="X1021" s="44"/>
      <c r="Y1021" s="44"/>
      <c r="Z1021" s="44"/>
      <c r="AA1021" s="44"/>
    </row>
    <row r="1022" spans="1:27" ht="15.75" customHeight="1" x14ac:dyDescent="0.25">
      <c r="A1022" s="43">
        <v>1070</v>
      </c>
      <c r="B1022" s="43" t="s">
        <v>482</v>
      </c>
      <c r="C1022" s="42" t="s">
        <v>5586</v>
      </c>
      <c r="D1022" s="42" t="s">
        <v>22013</v>
      </c>
      <c r="E1022" s="42" t="s">
        <v>5588</v>
      </c>
      <c r="F1022" s="42" t="s">
        <v>5589</v>
      </c>
      <c r="G1022" s="42" t="s">
        <v>5590</v>
      </c>
      <c r="H1022" s="42" t="s">
        <v>571</v>
      </c>
      <c r="I1022" s="42">
        <f>VLOOKUP(C1022,RefVtsB1,6,FALSE)</f>
        <v>2</v>
      </c>
      <c r="J1022" s="42"/>
      <c r="K1022" s="42"/>
      <c r="L1022" s="42" t="s">
        <v>555</v>
      </c>
      <c r="M1022" s="42" t="s">
        <v>555</v>
      </c>
      <c r="N1022" s="42" t="s">
        <v>555</v>
      </c>
      <c r="O1022" s="42"/>
      <c r="P1022" s="42" t="s">
        <v>555</v>
      </c>
      <c r="Q1022" s="42" t="s">
        <v>555</v>
      </c>
      <c r="R1022" s="42" t="s">
        <v>555</v>
      </c>
      <c r="S1022" s="42" t="s">
        <v>555</v>
      </c>
      <c r="T1022" s="42" t="s">
        <v>555</v>
      </c>
      <c r="U1022" s="42" t="s">
        <v>555</v>
      </c>
      <c r="V1022" s="44">
        <v>1</v>
      </c>
      <c r="W1022" s="44" t="s">
        <v>5050</v>
      </c>
      <c r="X1022" s="44"/>
      <c r="Y1022" s="44"/>
      <c r="Z1022" s="44"/>
      <c r="AA1022" s="44"/>
    </row>
    <row r="1023" spans="1:27" ht="15.75" customHeight="1" x14ac:dyDescent="0.25">
      <c r="A1023" s="43">
        <v>1071</v>
      </c>
      <c r="B1023" s="43" t="s">
        <v>482</v>
      </c>
      <c r="C1023" s="42" t="s">
        <v>5591</v>
      </c>
      <c r="D1023" s="42" t="s">
        <v>23556</v>
      </c>
      <c r="E1023" s="42" t="s">
        <v>5593</v>
      </c>
      <c r="F1023" s="42" t="s">
        <v>5594</v>
      </c>
      <c r="G1023" s="42" t="s">
        <v>5595</v>
      </c>
      <c r="H1023" s="42" t="s">
        <v>571</v>
      </c>
      <c r="I1023" s="42"/>
      <c r="J1023" s="42"/>
      <c r="K1023" s="42"/>
      <c r="L1023" s="42" t="s">
        <v>555</v>
      </c>
      <c r="M1023" s="42" t="s">
        <v>555</v>
      </c>
      <c r="N1023" s="42" t="s">
        <v>555</v>
      </c>
      <c r="O1023" s="42"/>
      <c r="P1023" s="42" t="s">
        <v>555</v>
      </c>
      <c r="Q1023" s="42" t="s">
        <v>555</v>
      </c>
      <c r="R1023" s="42" t="s">
        <v>555</v>
      </c>
      <c r="S1023" s="42" t="s">
        <v>555</v>
      </c>
      <c r="T1023" s="42" t="s">
        <v>555</v>
      </c>
      <c r="U1023" s="42" t="s">
        <v>555</v>
      </c>
      <c r="V1023" s="44">
        <v>1</v>
      </c>
      <c r="W1023" s="44" t="s">
        <v>5050</v>
      </c>
      <c r="X1023" s="44"/>
      <c r="Y1023" s="44"/>
      <c r="Z1023" s="44"/>
      <c r="AA1023" s="44"/>
    </row>
    <row r="1024" spans="1:27" ht="15.75" customHeight="1" x14ac:dyDescent="0.25">
      <c r="A1024" s="43">
        <v>1072</v>
      </c>
      <c r="B1024" s="43" t="s">
        <v>482</v>
      </c>
      <c r="C1024" s="42" t="s">
        <v>5596</v>
      </c>
      <c r="D1024" s="42" t="s">
        <v>23557</v>
      </c>
      <c r="E1024" s="42" t="s">
        <v>5598</v>
      </c>
      <c r="F1024" s="42" t="s">
        <v>5599</v>
      </c>
      <c r="G1024" s="42" t="s">
        <v>5600</v>
      </c>
      <c r="H1024" s="42" t="s">
        <v>571</v>
      </c>
      <c r="I1024" s="42"/>
      <c r="J1024" s="42"/>
      <c r="K1024" s="42"/>
      <c r="L1024" s="42" t="s">
        <v>555</v>
      </c>
      <c r="M1024" s="42" t="s">
        <v>555</v>
      </c>
      <c r="N1024" s="42" t="s">
        <v>555</v>
      </c>
      <c r="O1024" s="42"/>
      <c r="P1024" s="42" t="s">
        <v>555</v>
      </c>
      <c r="Q1024" s="42" t="s">
        <v>555</v>
      </c>
      <c r="R1024" s="42" t="s">
        <v>555</v>
      </c>
      <c r="S1024" s="42" t="s">
        <v>555</v>
      </c>
      <c r="T1024" s="42" t="s">
        <v>555</v>
      </c>
      <c r="U1024" s="42" t="s">
        <v>555</v>
      </c>
      <c r="V1024" s="44">
        <v>1</v>
      </c>
      <c r="W1024" s="44" t="s">
        <v>5050</v>
      </c>
      <c r="X1024" s="44"/>
      <c r="Y1024" s="44"/>
      <c r="Z1024" s="44"/>
      <c r="AA1024" s="44"/>
    </row>
    <row r="1025" spans="1:27" ht="15.75" customHeight="1" x14ac:dyDescent="0.25">
      <c r="A1025" s="43">
        <v>1073</v>
      </c>
      <c r="B1025" s="43" t="s">
        <v>482</v>
      </c>
      <c r="C1025" s="42" t="s">
        <v>5601</v>
      </c>
      <c r="D1025" s="42" t="s">
        <v>23558</v>
      </c>
      <c r="E1025" s="42" t="s">
        <v>5603</v>
      </c>
      <c r="F1025" s="42" t="s">
        <v>5604</v>
      </c>
      <c r="G1025" s="42" t="s">
        <v>5605</v>
      </c>
      <c r="H1025" s="42" t="s">
        <v>571</v>
      </c>
      <c r="I1025" s="42"/>
      <c r="J1025" s="42"/>
      <c r="K1025" s="42"/>
      <c r="L1025" s="42" t="s">
        <v>555</v>
      </c>
      <c r="M1025" s="42" t="s">
        <v>555</v>
      </c>
      <c r="N1025" s="42" t="s">
        <v>555</v>
      </c>
      <c r="O1025" s="42"/>
      <c r="P1025" s="42" t="s">
        <v>555</v>
      </c>
      <c r="Q1025" s="42" t="s">
        <v>555</v>
      </c>
      <c r="R1025" s="42" t="s">
        <v>555</v>
      </c>
      <c r="S1025" s="42" t="s">
        <v>555</v>
      </c>
      <c r="T1025" s="42" t="s">
        <v>555</v>
      </c>
      <c r="U1025" s="42" t="s">
        <v>555</v>
      </c>
      <c r="V1025" s="44">
        <v>1</v>
      </c>
      <c r="W1025" s="44" t="s">
        <v>5050</v>
      </c>
      <c r="X1025" s="44"/>
      <c r="Y1025" s="44"/>
      <c r="Z1025" s="44"/>
      <c r="AA1025" s="44"/>
    </row>
    <row r="1026" spans="1:27" ht="15.75" customHeight="1" x14ac:dyDescent="0.25">
      <c r="A1026" s="43">
        <v>1074</v>
      </c>
      <c r="B1026" s="43" t="s">
        <v>482</v>
      </c>
      <c r="C1026" s="42" t="s">
        <v>5606</v>
      </c>
      <c r="D1026" s="42" t="s">
        <v>23559</v>
      </c>
      <c r="E1026" s="42" t="s">
        <v>5608</v>
      </c>
      <c r="F1026" s="42" t="s">
        <v>5609</v>
      </c>
      <c r="G1026" s="42" t="s">
        <v>5610</v>
      </c>
      <c r="H1026" s="42" t="s">
        <v>571</v>
      </c>
      <c r="I1026" s="42"/>
      <c r="J1026" s="42"/>
      <c r="K1026" s="42"/>
      <c r="L1026" s="42" t="s">
        <v>555</v>
      </c>
      <c r="M1026" s="42" t="s">
        <v>555</v>
      </c>
      <c r="N1026" s="42" t="s">
        <v>555</v>
      </c>
      <c r="O1026" s="42"/>
      <c r="P1026" s="42" t="s">
        <v>555</v>
      </c>
      <c r="Q1026" s="42" t="s">
        <v>555</v>
      </c>
      <c r="R1026" s="42" t="s">
        <v>555</v>
      </c>
      <c r="S1026" s="42" t="s">
        <v>555</v>
      </c>
      <c r="T1026" s="42" t="s">
        <v>555</v>
      </c>
      <c r="U1026" s="42" t="s">
        <v>555</v>
      </c>
      <c r="V1026" s="44">
        <v>1</v>
      </c>
      <c r="W1026" s="44" t="s">
        <v>5050</v>
      </c>
      <c r="X1026" s="44"/>
      <c r="Y1026" s="44"/>
      <c r="Z1026" s="44"/>
      <c r="AA1026" s="44"/>
    </row>
    <row r="1027" spans="1:27" ht="15.75" customHeight="1" x14ac:dyDescent="0.25">
      <c r="A1027" s="43">
        <v>1075</v>
      </c>
      <c r="B1027" s="43" t="s">
        <v>482</v>
      </c>
      <c r="C1027" s="42" t="s">
        <v>5611</v>
      </c>
      <c r="D1027" s="42" t="s">
        <v>22014</v>
      </c>
      <c r="E1027" s="42" t="s">
        <v>5613</v>
      </c>
      <c r="F1027" s="42" t="s">
        <v>5614</v>
      </c>
      <c r="G1027" s="42" t="s">
        <v>5615</v>
      </c>
      <c r="H1027" s="42" t="s">
        <v>571</v>
      </c>
      <c r="I1027" s="42">
        <f>VLOOKUP(C1027,RefVtsB1,6,FALSE)</f>
        <v>2</v>
      </c>
      <c r="J1027" s="42"/>
      <c r="K1027" s="42"/>
      <c r="L1027" s="42" t="s">
        <v>555</v>
      </c>
      <c r="M1027" s="42" t="s">
        <v>555</v>
      </c>
      <c r="N1027" s="42" t="s">
        <v>555</v>
      </c>
      <c r="O1027" s="42"/>
      <c r="P1027" s="42" t="s">
        <v>555</v>
      </c>
      <c r="Q1027" s="42" t="s">
        <v>555</v>
      </c>
      <c r="R1027" s="42" t="s">
        <v>555</v>
      </c>
      <c r="S1027" s="42" t="s">
        <v>555</v>
      </c>
      <c r="T1027" s="42" t="s">
        <v>555</v>
      </c>
      <c r="U1027" s="42" t="s">
        <v>555</v>
      </c>
      <c r="V1027" s="44">
        <v>1</v>
      </c>
      <c r="W1027" s="44" t="s">
        <v>5050</v>
      </c>
      <c r="X1027" s="44"/>
      <c r="Y1027" s="44"/>
      <c r="Z1027" s="44"/>
      <c r="AA1027" s="44"/>
    </row>
    <row r="1028" spans="1:27" ht="15.75" customHeight="1" x14ac:dyDescent="0.25">
      <c r="A1028" s="43">
        <v>1076</v>
      </c>
      <c r="B1028" s="43" t="s">
        <v>482</v>
      </c>
      <c r="C1028" s="42" t="s">
        <v>5616</v>
      </c>
      <c r="D1028" s="42" t="s">
        <v>22015</v>
      </c>
      <c r="E1028" s="42" t="s">
        <v>5618</v>
      </c>
      <c r="F1028" s="42" t="s">
        <v>5619</v>
      </c>
      <c r="G1028" s="42" t="s">
        <v>5620</v>
      </c>
      <c r="H1028" s="42" t="s">
        <v>571</v>
      </c>
      <c r="I1028" s="42">
        <f>VLOOKUP(C1028,RefVtsB1,6,FALSE)</f>
        <v>2</v>
      </c>
      <c r="J1028" s="42"/>
      <c r="K1028" s="42"/>
      <c r="L1028" s="42" t="s">
        <v>555</v>
      </c>
      <c r="M1028" s="42" t="s">
        <v>555</v>
      </c>
      <c r="N1028" s="42" t="s">
        <v>555</v>
      </c>
      <c r="O1028" s="42"/>
      <c r="P1028" s="42" t="s">
        <v>555</v>
      </c>
      <c r="Q1028" s="42" t="s">
        <v>555</v>
      </c>
      <c r="R1028" s="42" t="s">
        <v>555</v>
      </c>
      <c r="S1028" s="42" t="s">
        <v>555</v>
      </c>
      <c r="T1028" s="42" t="s">
        <v>555</v>
      </c>
      <c r="U1028" s="42" t="s">
        <v>555</v>
      </c>
      <c r="V1028" s="44">
        <v>1</v>
      </c>
      <c r="W1028" s="44" t="s">
        <v>5050</v>
      </c>
      <c r="X1028" s="44"/>
      <c r="Y1028" s="44"/>
      <c r="Z1028" s="44"/>
      <c r="AA1028" s="44"/>
    </row>
    <row r="1029" spans="1:27" ht="15.75" customHeight="1" x14ac:dyDescent="0.25">
      <c r="A1029" s="43">
        <v>1077</v>
      </c>
      <c r="B1029" s="43" t="s">
        <v>482</v>
      </c>
      <c r="C1029" s="42" t="s">
        <v>5621</v>
      </c>
      <c r="D1029" s="42" t="s">
        <v>23560</v>
      </c>
      <c r="E1029" s="42" t="s">
        <v>5623</v>
      </c>
      <c r="F1029" s="42" t="s">
        <v>5624</v>
      </c>
      <c r="G1029" s="42" t="s">
        <v>5625</v>
      </c>
      <c r="H1029" s="42" t="s">
        <v>571</v>
      </c>
      <c r="I1029" s="42"/>
      <c r="J1029" s="42"/>
      <c r="K1029" s="42"/>
      <c r="L1029" s="42" t="s">
        <v>555</v>
      </c>
      <c r="M1029" s="42" t="s">
        <v>555</v>
      </c>
      <c r="N1029" s="42" t="s">
        <v>555</v>
      </c>
      <c r="O1029" s="42"/>
      <c r="P1029" s="42" t="s">
        <v>555</v>
      </c>
      <c r="Q1029" s="42" t="s">
        <v>555</v>
      </c>
      <c r="R1029" s="42" t="s">
        <v>555</v>
      </c>
      <c r="S1029" s="42" t="s">
        <v>555</v>
      </c>
      <c r="T1029" s="42" t="s">
        <v>555</v>
      </c>
      <c r="U1029" s="42" t="s">
        <v>555</v>
      </c>
      <c r="V1029" s="44">
        <v>1</v>
      </c>
      <c r="W1029" s="44" t="s">
        <v>5050</v>
      </c>
      <c r="X1029" s="44"/>
      <c r="Y1029" s="44"/>
      <c r="Z1029" s="44"/>
      <c r="AA1029" s="44"/>
    </row>
    <row r="1030" spans="1:27" ht="15.75" customHeight="1" x14ac:dyDescent="0.25">
      <c r="A1030" s="43">
        <v>1078</v>
      </c>
      <c r="B1030" s="43" t="s">
        <v>482</v>
      </c>
      <c r="C1030" s="42" t="s">
        <v>5626</v>
      </c>
      <c r="D1030" s="42" t="s">
        <v>23561</v>
      </c>
      <c r="E1030" s="42" t="s">
        <v>5628</v>
      </c>
      <c r="F1030" s="42" t="s">
        <v>5629</v>
      </c>
      <c r="G1030" s="42" t="s">
        <v>5630</v>
      </c>
      <c r="H1030" s="42" t="s">
        <v>571</v>
      </c>
      <c r="I1030" s="42"/>
      <c r="J1030" s="42"/>
      <c r="K1030" s="42"/>
      <c r="L1030" s="42" t="s">
        <v>555</v>
      </c>
      <c r="M1030" s="42" t="s">
        <v>555</v>
      </c>
      <c r="N1030" s="42" t="s">
        <v>555</v>
      </c>
      <c r="O1030" s="42"/>
      <c r="P1030" s="42" t="s">
        <v>555</v>
      </c>
      <c r="Q1030" s="42" t="s">
        <v>555</v>
      </c>
      <c r="R1030" s="42" t="s">
        <v>555</v>
      </c>
      <c r="S1030" s="42" t="s">
        <v>555</v>
      </c>
      <c r="T1030" s="42" t="s">
        <v>555</v>
      </c>
      <c r="U1030" s="42" t="s">
        <v>555</v>
      </c>
      <c r="V1030" s="44">
        <v>1</v>
      </c>
      <c r="W1030" s="44" t="s">
        <v>5050</v>
      </c>
      <c r="X1030" s="44"/>
      <c r="Y1030" s="44"/>
      <c r="Z1030" s="44"/>
      <c r="AA1030" s="44"/>
    </row>
    <row r="1031" spans="1:27" ht="15.75" customHeight="1" x14ac:dyDescent="0.25">
      <c r="A1031" s="43">
        <v>1079</v>
      </c>
      <c r="B1031" s="43" t="s">
        <v>482</v>
      </c>
      <c r="C1031" s="42" t="s">
        <v>5631</v>
      </c>
      <c r="D1031" s="42" t="s">
        <v>5632</v>
      </c>
      <c r="E1031" s="42" t="s">
        <v>5633</v>
      </c>
      <c r="F1031" s="42" t="s">
        <v>5634</v>
      </c>
      <c r="G1031" s="42" t="s">
        <v>5635</v>
      </c>
      <c r="H1031" s="42" t="s">
        <v>571</v>
      </c>
      <c r="I1031" s="42"/>
      <c r="J1031" s="42"/>
      <c r="K1031" s="42"/>
      <c r="L1031" s="42" t="s">
        <v>572</v>
      </c>
      <c r="M1031" s="42" t="s">
        <v>5636</v>
      </c>
      <c r="N1031" s="42" t="s">
        <v>565</v>
      </c>
      <c r="O1031" s="42"/>
      <c r="P1031" s="42" t="s">
        <v>555</v>
      </c>
      <c r="Q1031" s="42" t="s">
        <v>555</v>
      </c>
      <c r="R1031" s="42" t="s">
        <v>555</v>
      </c>
      <c r="S1031" s="42" t="s">
        <v>555</v>
      </c>
      <c r="T1031" s="42" t="s">
        <v>555</v>
      </c>
      <c r="U1031" s="42" t="s">
        <v>555</v>
      </c>
      <c r="V1031" s="44"/>
      <c r="W1031" s="44"/>
      <c r="X1031" s="44"/>
      <c r="Y1031" s="44"/>
      <c r="Z1031" s="44"/>
      <c r="AA1031" s="44"/>
    </row>
    <row r="1032" spans="1:27" ht="15.75" customHeight="1" x14ac:dyDescent="0.25">
      <c r="A1032" s="43">
        <v>1080</v>
      </c>
      <c r="B1032" s="43" t="s">
        <v>482</v>
      </c>
      <c r="C1032" s="42" t="s">
        <v>5637</v>
      </c>
      <c r="D1032" s="42" t="s">
        <v>5638</v>
      </c>
      <c r="E1032" s="42" t="s">
        <v>5639</v>
      </c>
      <c r="F1032" s="42" t="s">
        <v>5640</v>
      </c>
      <c r="G1032" s="42" t="s">
        <v>5641</v>
      </c>
      <c r="H1032" s="42" t="s">
        <v>571</v>
      </c>
      <c r="I1032" s="42"/>
      <c r="J1032" s="42"/>
      <c r="K1032" s="42"/>
      <c r="L1032" s="42" t="s">
        <v>572</v>
      </c>
      <c r="M1032" s="42" t="s">
        <v>5642</v>
      </c>
      <c r="N1032" s="42" t="s">
        <v>565</v>
      </c>
      <c r="O1032" s="42"/>
      <c r="P1032" s="42" t="s">
        <v>555</v>
      </c>
      <c r="Q1032" s="42" t="s">
        <v>555</v>
      </c>
      <c r="R1032" s="42" t="s">
        <v>555</v>
      </c>
      <c r="S1032" s="42" t="s">
        <v>555</v>
      </c>
      <c r="T1032" s="42" t="s">
        <v>555</v>
      </c>
      <c r="U1032" s="42" t="s">
        <v>555</v>
      </c>
      <c r="V1032" s="44"/>
      <c r="W1032" s="44"/>
      <c r="X1032" s="44"/>
      <c r="Y1032" s="44"/>
      <c r="Z1032" s="44"/>
      <c r="AA1032" s="44"/>
    </row>
    <row r="1033" spans="1:27" ht="15.75" customHeight="1" x14ac:dyDescent="0.25">
      <c r="A1033" s="43">
        <v>1081</v>
      </c>
      <c r="B1033" s="43" t="s">
        <v>482</v>
      </c>
      <c r="C1033" s="42" t="s">
        <v>5643</v>
      </c>
      <c r="D1033" s="42" t="s">
        <v>5644</v>
      </c>
      <c r="E1033" s="42" t="s">
        <v>5645</v>
      </c>
      <c r="F1033" s="42" t="s">
        <v>5646</v>
      </c>
      <c r="G1033" s="42" t="s">
        <v>5647</v>
      </c>
      <c r="H1033" s="42" t="s">
        <v>571</v>
      </c>
      <c r="I1033" s="42"/>
      <c r="J1033" s="42"/>
      <c r="K1033" s="42"/>
      <c r="L1033" s="42" t="s">
        <v>572</v>
      </c>
      <c r="M1033" s="42" t="s">
        <v>5648</v>
      </c>
      <c r="N1033" s="42" t="s">
        <v>565</v>
      </c>
      <c r="O1033" s="42"/>
      <c r="P1033" s="42" t="s">
        <v>555</v>
      </c>
      <c r="Q1033" s="42" t="s">
        <v>555</v>
      </c>
      <c r="R1033" s="42" t="s">
        <v>555</v>
      </c>
      <c r="S1033" s="42" t="s">
        <v>555</v>
      </c>
      <c r="T1033" s="42" t="s">
        <v>555</v>
      </c>
      <c r="U1033" s="42" t="s">
        <v>555</v>
      </c>
      <c r="V1033" s="44"/>
      <c r="W1033" s="44"/>
      <c r="X1033" s="44"/>
      <c r="Y1033" s="44"/>
      <c r="Z1033" s="44"/>
      <c r="AA1033" s="44"/>
    </row>
    <row r="1034" spans="1:27" ht="15.75" customHeight="1" x14ac:dyDescent="0.25">
      <c r="A1034" s="43">
        <v>1082</v>
      </c>
      <c r="B1034" s="43" t="s">
        <v>482</v>
      </c>
      <c r="C1034" s="42" t="s">
        <v>5649</v>
      </c>
      <c r="D1034" s="42" t="s">
        <v>23562</v>
      </c>
      <c r="E1034" s="42" t="s">
        <v>5651</v>
      </c>
      <c r="F1034" s="42" t="s">
        <v>5652</v>
      </c>
      <c r="G1034" s="42" t="s">
        <v>5653</v>
      </c>
      <c r="H1034" s="42" t="s">
        <v>571</v>
      </c>
      <c r="I1034" s="42"/>
      <c r="J1034" s="42"/>
      <c r="K1034" s="42"/>
      <c r="L1034" s="42" t="s">
        <v>555</v>
      </c>
      <c r="M1034" s="42" t="s">
        <v>555</v>
      </c>
      <c r="N1034" s="42" t="s">
        <v>555</v>
      </c>
      <c r="O1034" s="42"/>
      <c r="P1034" s="42" t="s">
        <v>555</v>
      </c>
      <c r="Q1034" s="42" t="s">
        <v>555</v>
      </c>
      <c r="R1034" s="42" t="s">
        <v>555</v>
      </c>
      <c r="S1034" s="42" t="s">
        <v>555</v>
      </c>
      <c r="T1034" s="42" t="s">
        <v>555</v>
      </c>
      <c r="U1034" s="42" t="s">
        <v>555</v>
      </c>
      <c r="V1034" s="44">
        <v>1</v>
      </c>
      <c r="W1034" s="44" t="s">
        <v>5050</v>
      </c>
      <c r="X1034" s="44"/>
      <c r="Y1034" s="44"/>
      <c r="Z1034" s="44"/>
      <c r="AA1034" s="44"/>
    </row>
    <row r="1035" spans="1:27" ht="15.75" customHeight="1" x14ac:dyDescent="0.25">
      <c r="A1035" s="43">
        <v>1083</v>
      </c>
      <c r="B1035" s="43" t="s">
        <v>482</v>
      </c>
      <c r="C1035" s="42" t="s">
        <v>5654</v>
      </c>
      <c r="D1035" s="42" t="s">
        <v>23562</v>
      </c>
      <c r="E1035" s="42" t="s">
        <v>5651</v>
      </c>
      <c r="F1035" s="42" t="s">
        <v>5655</v>
      </c>
      <c r="G1035" s="42" t="s">
        <v>5656</v>
      </c>
      <c r="H1035" s="42" t="s">
        <v>571</v>
      </c>
      <c r="I1035" s="42"/>
      <c r="J1035" s="42"/>
      <c r="K1035" s="42"/>
      <c r="L1035" s="42" t="s">
        <v>555</v>
      </c>
      <c r="M1035" s="42" t="s">
        <v>555</v>
      </c>
      <c r="N1035" s="42" t="s">
        <v>555</v>
      </c>
      <c r="O1035" s="42"/>
      <c r="P1035" s="42" t="s">
        <v>555</v>
      </c>
      <c r="Q1035" s="42" t="s">
        <v>555</v>
      </c>
      <c r="R1035" s="42" t="s">
        <v>555</v>
      </c>
      <c r="S1035" s="42" t="s">
        <v>555</v>
      </c>
      <c r="T1035" s="42" t="s">
        <v>555</v>
      </c>
      <c r="U1035" s="42" t="s">
        <v>555</v>
      </c>
      <c r="V1035" s="44">
        <v>1</v>
      </c>
      <c r="W1035" s="44" t="s">
        <v>5050</v>
      </c>
      <c r="X1035" s="44"/>
      <c r="Y1035" s="44"/>
      <c r="Z1035" s="44"/>
      <c r="AA1035" s="44"/>
    </row>
    <row r="1036" spans="1:27" ht="15.75" customHeight="1" x14ac:dyDescent="0.25">
      <c r="A1036" s="43">
        <v>1084</v>
      </c>
      <c r="B1036" s="43" t="s">
        <v>482</v>
      </c>
      <c r="C1036" s="42" t="s">
        <v>5657</v>
      </c>
      <c r="D1036" s="42" t="s">
        <v>23563</v>
      </c>
      <c r="E1036" s="42" t="s">
        <v>5659</v>
      </c>
      <c r="F1036" s="42" t="s">
        <v>5660</v>
      </c>
      <c r="G1036" s="42" t="s">
        <v>5661</v>
      </c>
      <c r="H1036" s="42" t="s">
        <v>571</v>
      </c>
      <c r="I1036" s="42"/>
      <c r="J1036" s="42"/>
      <c r="K1036" s="42"/>
      <c r="L1036" s="42" t="s">
        <v>555</v>
      </c>
      <c r="M1036" s="42" t="s">
        <v>555</v>
      </c>
      <c r="N1036" s="42" t="s">
        <v>555</v>
      </c>
      <c r="O1036" s="42"/>
      <c r="P1036" s="42" t="s">
        <v>555</v>
      </c>
      <c r="Q1036" s="42" t="s">
        <v>555</v>
      </c>
      <c r="R1036" s="42" t="s">
        <v>555</v>
      </c>
      <c r="S1036" s="42" t="s">
        <v>555</v>
      </c>
      <c r="T1036" s="42" t="s">
        <v>555</v>
      </c>
      <c r="U1036" s="42" t="s">
        <v>555</v>
      </c>
      <c r="V1036" s="44">
        <v>1</v>
      </c>
      <c r="W1036" s="44" t="s">
        <v>5050</v>
      </c>
      <c r="X1036" s="44"/>
      <c r="Y1036" s="44"/>
      <c r="Z1036" s="44"/>
      <c r="AA1036" s="44"/>
    </row>
    <row r="1037" spans="1:27" ht="15.75" customHeight="1" x14ac:dyDescent="0.25">
      <c r="A1037" s="43">
        <v>1085</v>
      </c>
      <c r="B1037" s="43" t="s">
        <v>482</v>
      </c>
      <c r="C1037" s="42" t="s">
        <v>5662</v>
      </c>
      <c r="D1037" s="42" t="s">
        <v>23564</v>
      </c>
      <c r="E1037" s="42" t="s">
        <v>5664</v>
      </c>
      <c r="F1037" s="42" t="s">
        <v>5665</v>
      </c>
      <c r="G1037" s="42" t="s">
        <v>5666</v>
      </c>
      <c r="H1037" s="42" t="s">
        <v>571</v>
      </c>
      <c r="I1037" s="42"/>
      <c r="J1037" s="42"/>
      <c r="K1037" s="42"/>
      <c r="L1037" s="42" t="s">
        <v>555</v>
      </c>
      <c r="M1037" s="42" t="s">
        <v>555</v>
      </c>
      <c r="N1037" s="42" t="s">
        <v>555</v>
      </c>
      <c r="O1037" s="42"/>
      <c r="P1037" s="42" t="s">
        <v>555</v>
      </c>
      <c r="Q1037" s="42" t="s">
        <v>555</v>
      </c>
      <c r="R1037" s="42" t="s">
        <v>555</v>
      </c>
      <c r="S1037" s="42" t="s">
        <v>555</v>
      </c>
      <c r="T1037" s="42" t="s">
        <v>555</v>
      </c>
      <c r="U1037" s="42" t="s">
        <v>555</v>
      </c>
      <c r="V1037" s="44">
        <v>1</v>
      </c>
      <c r="W1037" s="44" t="s">
        <v>5050</v>
      </c>
      <c r="X1037" s="44"/>
      <c r="Y1037" s="44"/>
      <c r="Z1037" s="44"/>
      <c r="AA1037" s="44"/>
    </row>
    <row r="1038" spans="1:27" ht="15.75" customHeight="1" x14ac:dyDescent="0.25">
      <c r="A1038" s="43">
        <v>1086</v>
      </c>
      <c r="B1038" s="43" t="s">
        <v>482</v>
      </c>
      <c r="C1038" s="42" t="s">
        <v>5667</v>
      </c>
      <c r="D1038" s="42" t="s">
        <v>23565</v>
      </c>
      <c r="E1038" s="42" t="s">
        <v>5669</v>
      </c>
      <c r="F1038" s="42" t="s">
        <v>5670</v>
      </c>
      <c r="G1038" s="42" t="s">
        <v>5671</v>
      </c>
      <c r="H1038" s="42" t="s">
        <v>571</v>
      </c>
      <c r="I1038" s="42"/>
      <c r="J1038" s="42"/>
      <c r="K1038" s="42"/>
      <c r="L1038" s="42" t="s">
        <v>555</v>
      </c>
      <c r="M1038" s="42" t="s">
        <v>555</v>
      </c>
      <c r="N1038" s="42" t="s">
        <v>555</v>
      </c>
      <c r="O1038" s="42"/>
      <c r="P1038" s="42" t="s">
        <v>555</v>
      </c>
      <c r="Q1038" s="42" t="s">
        <v>555</v>
      </c>
      <c r="R1038" s="42" t="s">
        <v>555</v>
      </c>
      <c r="S1038" s="42" t="s">
        <v>555</v>
      </c>
      <c r="T1038" s="42" t="s">
        <v>555</v>
      </c>
      <c r="U1038" s="42" t="s">
        <v>555</v>
      </c>
      <c r="V1038" s="44">
        <v>1</v>
      </c>
      <c r="W1038" s="44" t="s">
        <v>5050</v>
      </c>
      <c r="X1038" s="44"/>
      <c r="Y1038" s="44"/>
      <c r="Z1038" s="44"/>
      <c r="AA1038" s="44"/>
    </row>
    <row r="1039" spans="1:27" ht="15.75" customHeight="1" x14ac:dyDescent="0.25">
      <c r="A1039" s="43">
        <v>1087</v>
      </c>
      <c r="B1039" s="43" t="s">
        <v>482</v>
      </c>
      <c r="C1039" s="42" t="s">
        <v>5672</v>
      </c>
      <c r="D1039" s="42" t="s">
        <v>22020</v>
      </c>
      <c r="E1039" s="42" t="s">
        <v>5674</v>
      </c>
      <c r="F1039" s="42" t="s">
        <v>5675</v>
      </c>
      <c r="G1039" s="42" t="s">
        <v>5676</v>
      </c>
      <c r="H1039" s="42" t="s">
        <v>571</v>
      </c>
      <c r="I1039" s="42">
        <f>VLOOKUP(C1039,RefVtsB1,6,FALSE)</f>
        <v>1</v>
      </c>
      <c r="J1039" s="42"/>
      <c r="K1039" s="42"/>
      <c r="L1039" s="42" t="s">
        <v>555</v>
      </c>
      <c r="M1039" s="42" t="s">
        <v>555</v>
      </c>
      <c r="N1039" s="42" t="s">
        <v>555</v>
      </c>
      <c r="O1039" s="42"/>
      <c r="P1039" s="42" t="s">
        <v>555</v>
      </c>
      <c r="Q1039" s="42" t="s">
        <v>555</v>
      </c>
      <c r="R1039" s="42" t="s">
        <v>555</v>
      </c>
      <c r="S1039" s="42" t="s">
        <v>555</v>
      </c>
      <c r="T1039" s="42" t="s">
        <v>555</v>
      </c>
      <c r="U1039" s="42" t="s">
        <v>555</v>
      </c>
      <c r="V1039" s="44">
        <v>1</v>
      </c>
      <c r="W1039" s="44" t="s">
        <v>5050</v>
      </c>
      <c r="X1039" s="44"/>
      <c r="Y1039" s="44"/>
      <c r="Z1039" s="44"/>
      <c r="AA1039" s="44"/>
    </row>
    <row r="1040" spans="1:27" ht="15.75" customHeight="1" x14ac:dyDescent="0.25">
      <c r="A1040" s="43">
        <v>1088</v>
      </c>
      <c r="B1040" s="43" t="s">
        <v>482</v>
      </c>
      <c r="C1040" s="42" t="s">
        <v>5677</v>
      </c>
      <c r="D1040" s="42" t="s">
        <v>23566</v>
      </c>
      <c r="E1040" s="42" t="s">
        <v>5679</v>
      </c>
      <c r="F1040" s="42" t="s">
        <v>5680</v>
      </c>
      <c r="G1040" s="42" t="s">
        <v>5681</v>
      </c>
      <c r="H1040" s="42" t="s">
        <v>571</v>
      </c>
      <c r="I1040" s="42"/>
      <c r="J1040" s="42"/>
      <c r="K1040" s="42"/>
      <c r="L1040" s="42" t="s">
        <v>555</v>
      </c>
      <c r="M1040" s="42" t="s">
        <v>555</v>
      </c>
      <c r="N1040" s="42" t="s">
        <v>555</v>
      </c>
      <c r="O1040" s="42"/>
      <c r="P1040" s="42" t="s">
        <v>555</v>
      </c>
      <c r="Q1040" s="42" t="s">
        <v>555</v>
      </c>
      <c r="R1040" s="42" t="s">
        <v>555</v>
      </c>
      <c r="S1040" s="42" t="s">
        <v>555</v>
      </c>
      <c r="T1040" s="42" t="s">
        <v>555</v>
      </c>
      <c r="U1040" s="42" t="s">
        <v>555</v>
      </c>
      <c r="V1040" s="44">
        <v>1</v>
      </c>
      <c r="W1040" s="44" t="s">
        <v>5050</v>
      </c>
      <c r="X1040" s="44"/>
      <c r="Y1040" s="44"/>
      <c r="Z1040" s="44"/>
      <c r="AA1040" s="44"/>
    </row>
    <row r="1041" spans="1:27" ht="15.75" customHeight="1" x14ac:dyDescent="0.25">
      <c r="A1041" s="43">
        <v>1089</v>
      </c>
      <c r="B1041" s="43" t="s">
        <v>482</v>
      </c>
      <c r="C1041" s="42" t="s">
        <v>5682</v>
      </c>
      <c r="D1041" s="42" t="s">
        <v>22021</v>
      </c>
      <c r="E1041" s="42" t="s">
        <v>5684</v>
      </c>
      <c r="F1041" s="42" t="s">
        <v>5685</v>
      </c>
      <c r="G1041" s="42" t="s">
        <v>5686</v>
      </c>
      <c r="H1041" s="42" t="s">
        <v>571</v>
      </c>
      <c r="I1041" s="42">
        <f>VLOOKUP(C1041,RefVtsB1,6,FALSE)</f>
        <v>1</v>
      </c>
      <c r="J1041" s="42"/>
      <c r="K1041" s="42"/>
      <c r="L1041" s="42" t="s">
        <v>555</v>
      </c>
      <c r="M1041" s="42" t="s">
        <v>555</v>
      </c>
      <c r="N1041" s="42" t="s">
        <v>555</v>
      </c>
      <c r="O1041" s="42"/>
      <c r="P1041" s="42" t="s">
        <v>555</v>
      </c>
      <c r="Q1041" s="42" t="s">
        <v>555</v>
      </c>
      <c r="R1041" s="42" t="s">
        <v>555</v>
      </c>
      <c r="S1041" s="42" t="s">
        <v>555</v>
      </c>
      <c r="T1041" s="42" t="s">
        <v>555</v>
      </c>
      <c r="U1041" s="42" t="s">
        <v>555</v>
      </c>
      <c r="V1041" s="44">
        <v>1</v>
      </c>
      <c r="W1041" s="44" t="s">
        <v>5050</v>
      </c>
      <c r="X1041" s="44"/>
      <c r="Y1041" s="44"/>
      <c r="Z1041" s="44"/>
      <c r="AA1041" s="44"/>
    </row>
    <row r="1042" spans="1:27" ht="15.75" customHeight="1" x14ac:dyDescent="0.25">
      <c r="A1042" s="43">
        <v>1090</v>
      </c>
      <c r="B1042" s="43" t="s">
        <v>482</v>
      </c>
      <c r="C1042" s="42" t="s">
        <v>5687</v>
      </c>
      <c r="D1042" s="42" t="s">
        <v>23567</v>
      </c>
      <c r="E1042" s="42" t="s">
        <v>5689</v>
      </c>
      <c r="F1042" s="42" t="s">
        <v>5690</v>
      </c>
      <c r="G1042" s="42" t="s">
        <v>5691</v>
      </c>
      <c r="H1042" s="42" t="s">
        <v>571</v>
      </c>
      <c r="I1042" s="42"/>
      <c r="J1042" s="42"/>
      <c r="K1042" s="42"/>
      <c r="L1042" s="42" t="s">
        <v>555</v>
      </c>
      <c r="M1042" s="42" t="s">
        <v>555</v>
      </c>
      <c r="N1042" s="42" t="s">
        <v>555</v>
      </c>
      <c r="O1042" s="42"/>
      <c r="P1042" s="42" t="s">
        <v>555</v>
      </c>
      <c r="Q1042" s="42" t="s">
        <v>555</v>
      </c>
      <c r="R1042" s="42" t="s">
        <v>555</v>
      </c>
      <c r="S1042" s="42" t="s">
        <v>555</v>
      </c>
      <c r="T1042" s="42" t="s">
        <v>555</v>
      </c>
      <c r="U1042" s="42" t="s">
        <v>555</v>
      </c>
      <c r="V1042" s="44">
        <v>2</v>
      </c>
      <c r="W1042" s="44" t="s">
        <v>5110</v>
      </c>
      <c r="X1042" s="44"/>
      <c r="Y1042" s="44"/>
      <c r="Z1042" s="44"/>
      <c r="AA1042" s="44"/>
    </row>
    <row r="1043" spans="1:27" ht="15.75" customHeight="1" x14ac:dyDescent="0.25">
      <c r="A1043" s="43">
        <v>1091</v>
      </c>
      <c r="B1043" s="43" t="s">
        <v>482</v>
      </c>
      <c r="C1043" s="42" t="s">
        <v>5692</v>
      </c>
      <c r="D1043" s="42" t="s">
        <v>22022</v>
      </c>
      <c r="E1043" s="42" t="s">
        <v>5694</v>
      </c>
      <c r="F1043" s="42" t="s">
        <v>5695</v>
      </c>
      <c r="G1043" s="42" t="s">
        <v>5696</v>
      </c>
      <c r="H1043" s="42" t="s">
        <v>571</v>
      </c>
      <c r="I1043" s="42">
        <f>VLOOKUP(C1043,RefVtsB1,6,FALSE)</f>
        <v>1</v>
      </c>
      <c r="J1043" s="42"/>
      <c r="K1043" s="42"/>
      <c r="L1043" s="42" t="s">
        <v>555</v>
      </c>
      <c r="M1043" s="42" t="s">
        <v>555</v>
      </c>
      <c r="N1043" s="42" t="s">
        <v>555</v>
      </c>
      <c r="O1043" s="42"/>
      <c r="P1043" s="42" t="s">
        <v>555</v>
      </c>
      <c r="Q1043" s="42" t="s">
        <v>555</v>
      </c>
      <c r="R1043" s="42" t="s">
        <v>555</v>
      </c>
      <c r="S1043" s="42" t="s">
        <v>555</v>
      </c>
      <c r="T1043" s="42" t="s">
        <v>555</v>
      </c>
      <c r="U1043" s="42" t="s">
        <v>555</v>
      </c>
      <c r="V1043" s="44">
        <v>1</v>
      </c>
      <c r="W1043" s="44" t="s">
        <v>5050</v>
      </c>
      <c r="X1043" s="44"/>
      <c r="Y1043" s="44"/>
      <c r="Z1043" s="44"/>
      <c r="AA1043" s="44"/>
    </row>
    <row r="1044" spans="1:27" ht="15.75" customHeight="1" x14ac:dyDescent="0.25">
      <c r="A1044" s="43">
        <v>1092</v>
      </c>
      <c r="B1044" s="43" t="s">
        <v>482</v>
      </c>
      <c r="C1044" s="42" t="s">
        <v>5697</v>
      </c>
      <c r="D1044" s="42" t="s">
        <v>23568</v>
      </c>
      <c r="E1044" s="42" t="s">
        <v>5699</v>
      </c>
      <c r="F1044" s="42" t="s">
        <v>5700</v>
      </c>
      <c r="G1044" s="42" t="s">
        <v>5701</v>
      </c>
      <c r="H1044" s="42" t="s">
        <v>571</v>
      </c>
      <c r="I1044" s="42"/>
      <c r="J1044" s="42"/>
      <c r="K1044" s="42"/>
      <c r="L1044" s="42" t="s">
        <v>555</v>
      </c>
      <c r="M1044" s="42" t="s">
        <v>555</v>
      </c>
      <c r="N1044" s="42" t="s">
        <v>555</v>
      </c>
      <c r="O1044" s="42"/>
      <c r="P1044" s="42" t="s">
        <v>555</v>
      </c>
      <c r="Q1044" s="42" t="s">
        <v>555</v>
      </c>
      <c r="R1044" s="42" t="s">
        <v>555</v>
      </c>
      <c r="S1044" s="42" t="s">
        <v>555</v>
      </c>
      <c r="T1044" s="42" t="s">
        <v>555</v>
      </c>
      <c r="U1044" s="42" t="s">
        <v>555</v>
      </c>
      <c r="V1044" s="44">
        <v>1</v>
      </c>
      <c r="W1044" s="44" t="s">
        <v>5050</v>
      </c>
      <c r="X1044" s="44"/>
      <c r="Y1044" s="44"/>
      <c r="Z1044" s="44"/>
      <c r="AA1044" s="44"/>
    </row>
    <row r="1045" spans="1:27" ht="15.75" customHeight="1" x14ac:dyDescent="0.25">
      <c r="A1045" s="43">
        <v>1093</v>
      </c>
      <c r="B1045" s="43" t="s">
        <v>482</v>
      </c>
      <c r="C1045" s="42" t="s">
        <v>5702</v>
      </c>
      <c r="D1045" s="42" t="s">
        <v>23569</v>
      </c>
      <c r="E1045" s="42" t="s">
        <v>5704</v>
      </c>
      <c r="F1045" s="42" t="s">
        <v>5705</v>
      </c>
      <c r="G1045" s="42" t="s">
        <v>5706</v>
      </c>
      <c r="H1045" s="42" t="s">
        <v>571</v>
      </c>
      <c r="I1045" s="42"/>
      <c r="J1045" s="42"/>
      <c r="K1045" s="42"/>
      <c r="L1045" s="42" t="s">
        <v>555</v>
      </c>
      <c r="M1045" s="42" t="s">
        <v>555</v>
      </c>
      <c r="N1045" s="42" t="s">
        <v>555</v>
      </c>
      <c r="O1045" s="42"/>
      <c r="P1045" s="42" t="s">
        <v>555</v>
      </c>
      <c r="Q1045" s="42" t="s">
        <v>555</v>
      </c>
      <c r="R1045" s="42" t="s">
        <v>555</v>
      </c>
      <c r="S1045" s="42" t="s">
        <v>555</v>
      </c>
      <c r="T1045" s="42" t="s">
        <v>555</v>
      </c>
      <c r="U1045" s="42" t="s">
        <v>555</v>
      </c>
      <c r="V1045" s="44">
        <v>1</v>
      </c>
      <c r="W1045" s="44" t="s">
        <v>5050</v>
      </c>
      <c r="X1045" s="44"/>
      <c r="Y1045" s="44"/>
      <c r="Z1045" s="44"/>
      <c r="AA1045" s="44"/>
    </row>
    <row r="1046" spans="1:27" ht="15.75" customHeight="1" x14ac:dyDescent="0.25">
      <c r="A1046" s="43">
        <v>1094</v>
      </c>
      <c r="B1046" s="43" t="s">
        <v>482</v>
      </c>
      <c r="C1046" s="42" t="s">
        <v>5707</v>
      </c>
      <c r="D1046" s="42" t="s">
        <v>22023</v>
      </c>
      <c r="E1046" s="42" t="s">
        <v>5709</v>
      </c>
      <c r="F1046" s="42" t="s">
        <v>5710</v>
      </c>
      <c r="G1046" s="42" t="s">
        <v>5711</v>
      </c>
      <c r="H1046" s="42" t="s">
        <v>571</v>
      </c>
      <c r="I1046" s="42">
        <f>VLOOKUP(C1046,RefVtsB1,6,FALSE)</f>
        <v>5</v>
      </c>
      <c r="J1046" s="42" t="s">
        <v>21026</v>
      </c>
      <c r="K1046" s="42" t="s">
        <v>2570</v>
      </c>
      <c r="L1046" s="42" t="s">
        <v>555</v>
      </c>
      <c r="M1046" s="42" t="s">
        <v>555</v>
      </c>
      <c r="N1046" s="42" t="s">
        <v>555</v>
      </c>
      <c r="O1046" s="42"/>
      <c r="P1046" s="42" t="s">
        <v>555</v>
      </c>
      <c r="Q1046" s="42" t="s">
        <v>555</v>
      </c>
      <c r="R1046" s="42" t="s">
        <v>555</v>
      </c>
      <c r="S1046" s="42" t="s">
        <v>555</v>
      </c>
      <c r="T1046" s="42" t="s">
        <v>555</v>
      </c>
      <c r="U1046" s="42" t="s">
        <v>555</v>
      </c>
      <c r="V1046" s="44">
        <v>1</v>
      </c>
      <c r="W1046" s="44" t="s">
        <v>5050</v>
      </c>
      <c r="X1046" s="44"/>
      <c r="Y1046" s="44"/>
      <c r="Z1046" s="44"/>
      <c r="AA1046" s="44"/>
    </row>
    <row r="1047" spans="1:27" ht="15.75" customHeight="1" x14ac:dyDescent="0.25">
      <c r="A1047" s="43">
        <v>1095</v>
      </c>
      <c r="B1047" s="43" t="s">
        <v>482</v>
      </c>
      <c r="C1047" s="42" t="s">
        <v>5712</v>
      </c>
      <c r="D1047" s="42" t="s">
        <v>22024</v>
      </c>
      <c r="E1047" s="42" t="s">
        <v>5714</v>
      </c>
      <c r="F1047" s="42" t="s">
        <v>5715</v>
      </c>
      <c r="G1047" s="42" t="s">
        <v>5716</v>
      </c>
      <c r="H1047" s="42" t="s">
        <v>571</v>
      </c>
      <c r="I1047" s="42">
        <f>VLOOKUP(C1047,RefVtsB1,6,FALSE)</f>
        <v>2</v>
      </c>
      <c r="J1047" s="42"/>
      <c r="K1047" s="42"/>
      <c r="L1047" s="42" t="s">
        <v>555</v>
      </c>
      <c r="M1047" s="42" t="s">
        <v>555</v>
      </c>
      <c r="N1047" s="42" t="s">
        <v>555</v>
      </c>
      <c r="O1047" s="42"/>
      <c r="P1047" s="42" t="s">
        <v>555</v>
      </c>
      <c r="Q1047" s="42" t="s">
        <v>555</v>
      </c>
      <c r="R1047" s="42" t="s">
        <v>555</v>
      </c>
      <c r="S1047" s="42" t="s">
        <v>555</v>
      </c>
      <c r="T1047" s="42" t="s">
        <v>555</v>
      </c>
      <c r="U1047" s="42" t="s">
        <v>555</v>
      </c>
      <c r="V1047" s="44">
        <v>1</v>
      </c>
      <c r="W1047" s="44" t="s">
        <v>5050</v>
      </c>
      <c r="X1047" s="44"/>
      <c r="Y1047" s="44"/>
      <c r="Z1047" s="44"/>
      <c r="AA1047" s="44"/>
    </row>
    <row r="1048" spans="1:27" ht="15.75" customHeight="1" x14ac:dyDescent="0.25">
      <c r="A1048" s="43">
        <v>1096</v>
      </c>
      <c r="B1048" s="43" t="s">
        <v>482</v>
      </c>
      <c r="C1048" s="42" t="s">
        <v>5717</v>
      </c>
      <c r="D1048" s="42" t="s">
        <v>22025</v>
      </c>
      <c r="E1048" s="42" t="s">
        <v>5719</v>
      </c>
      <c r="F1048" s="42" t="s">
        <v>5720</v>
      </c>
      <c r="G1048" s="42" t="s">
        <v>5721</v>
      </c>
      <c r="H1048" s="42" t="s">
        <v>571</v>
      </c>
      <c r="I1048" s="42">
        <f>VLOOKUP(C1048,RefVtsB1,6,FALSE)</f>
        <v>1</v>
      </c>
      <c r="J1048" s="42"/>
      <c r="K1048" s="42"/>
      <c r="L1048" s="42" t="s">
        <v>555</v>
      </c>
      <c r="M1048" s="42" t="s">
        <v>555</v>
      </c>
      <c r="N1048" s="42" t="s">
        <v>555</v>
      </c>
      <c r="O1048" s="42"/>
      <c r="P1048" s="42" t="s">
        <v>555</v>
      </c>
      <c r="Q1048" s="42" t="s">
        <v>555</v>
      </c>
      <c r="R1048" s="42" t="s">
        <v>555</v>
      </c>
      <c r="S1048" s="42" t="s">
        <v>555</v>
      </c>
      <c r="T1048" s="42" t="s">
        <v>921</v>
      </c>
      <c r="U1048" s="42" t="s">
        <v>1172</v>
      </c>
      <c r="V1048" s="44">
        <v>1</v>
      </c>
      <c r="W1048" s="44" t="s">
        <v>5050</v>
      </c>
      <c r="X1048" s="44"/>
      <c r="Y1048" s="44"/>
      <c r="Z1048" s="44"/>
      <c r="AA1048" s="44"/>
    </row>
    <row r="1049" spans="1:27" ht="15.75" customHeight="1" x14ac:dyDescent="0.25">
      <c r="A1049" s="43">
        <v>1097</v>
      </c>
      <c r="B1049" s="43" t="s">
        <v>482</v>
      </c>
      <c r="C1049" s="42" t="s">
        <v>5722</v>
      </c>
      <c r="D1049" s="42" t="s">
        <v>23570</v>
      </c>
      <c r="E1049" s="42" t="s">
        <v>5724</v>
      </c>
      <c r="F1049" s="42" t="s">
        <v>5725</v>
      </c>
      <c r="G1049" s="42" t="s">
        <v>5726</v>
      </c>
      <c r="H1049" s="42" t="s">
        <v>571</v>
      </c>
      <c r="I1049" s="42"/>
      <c r="J1049" s="42"/>
      <c r="K1049" s="42"/>
      <c r="L1049" s="42" t="s">
        <v>555</v>
      </c>
      <c r="M1049" s="42" t="s">
        <v>555</v>
      </c>
      <c r="N1049" s="42" t="s">
        <v>555</v>
      </c>
      <c r="O1049" s="42"/>
      <c r="P1049" s="42" t="s">
        <v>555</v>
      </c>
      <c r="Q1049" s="42" t="s">
        <v>555</v>
      </c>
      <c r="R1049" s="42" t="s">
        <v>555</v>
      </c>
      <c r="S1049" s="42" t="s">
        <v>555</v>
      </c>
      <c r="T1049" s="42" t="s">
        <v>555</v>
      </c>
      <c r="U1049" s="42" t="s">
        <v>555</v>
      </c>
      <c r="V1049" s="44">
        <v>1</v>
      </c>
      <c r="W1049" s="44" t="s">
        <v>5050</v>
      </c>
      <c r="X1049" s="44"/>
      <c r="Y1049" s="44"/>
      <c r="Z1049" s="44"/>
      <c r="AA1049" s="44"/>
    </row>
    <row r="1050" spans="1:27" ht="15.75" customHeight="1" x14ac:dyDescent="0.25">
      <c r="A1050" s="43">
        <v>1098</v>
      </c>
      <c r="B1050" s="43" t="s">
        <v>482</v>
      </c>
      <c r="C1050" s="42" t="s">
        <v>5727</v>
      </c>
      <c r="D1050" s="42" t="s">
        <v>5728</v>
      </c>
      <c r="E1050" s="42" t="s">
        <v>5729</v>
      </c>
      <c r="F1050" s="42" t="s">
        <v>5730</v>
      </c>
      <c r="G1050" s="42" t="s">
        <v>5731</v>
      </c>
      <c r="H1050" s="42" t="s">
        <v>571</v>
      </c>
      <c r="I1050" s="42"/>
      <c r="J1050" s="42"/>
      <c r="K1050" s="42"/>
      <c r="L1050" s="42" t="s">
        <v>572</v>
      </c>
      <c r="M1050" s="42" t="s">
        <v>5732</v>
      </c>
      <c r="N1050" s="42" t="s">
        <v>565</v>
      </c>
      <c r="O1050" s="42"/>
      <c r="P1050" s="42" t="s">
        <v>555</v>
      </c>
      <c r="Q1050" s="42" t="s">
        <v>555</v>
      </c>
      <c r="R1050" s="42" t="s">
        <v>555</v>
      </c>
      <c r="S1050" s="42" t="s">
        <v>555</v>
      </c>
      <c r="T1050" s="42" t="s">
        <v>555</v>
      </c>
      <c r="U1050" s="42" t="s">
        <v>555</v>
      </c>
      <c r="V1050" s="44"/>
      <c r="W1050" s="44"/>
      <c r="X1050" s="44"/>
      <c r="Y1050" s="44"/>
      <c r="Z1050" s="44"/>
      <c r="AA1050" s="44"/>
    </row>
    <row r="1051" spans="1:27" ht="15.75" customHeight="1" x14ac:dyDescent="0.25">
      <c r="A1051" s="43">
        <v>1099</v>
      </c>
      <c r="B1051" s="43" t="s">
        <v>482</v>
      </c>
      <c r="C1051" s="42" t="s">
        <v>5733</v>
      </c>
      <c r="D1051" s="42" t="s">
        <v>5734</v>
      </c>
      <c r="E1051" s="42" t="s">
        <v>5735</v>
      </c>
      <c r="F1051" s="42" t="s">
        <v>5736</v>
      </c>
      <c r="G1051" s="42" t="s">
        <v>5737</v>
      </c>
      <c r="H1051" s="42" t="s">
        <v>571</v>
      </c>
      <c r="I1051" s="42"/>
      <c r="J1051" s="42"/>
      <c r="K1051" s="42"/>
      <c r="L1051" s="42" t="s">
        <v>572</v>
      </c>
      <c r="M1051" s="42" t="s">
        <v>5738</v>
      </c>
      <c r="N1051" s="42" t="s">
        <v>565</v>
      </c>
      <c r="O1051" s="42"/>
      <c r="P1051" s="42" t="s">
        <v>555</v>
      </c>
      <c r="Q1051" s="42" t="s">
        <v>555</v>
      </c>
      <c r="R1051" s="42" t="s">
        <v>555</v>
      </c>
      <c r="S1051" s="42" t="s">
        <v>555</v>
      </c>
      <c r="T1051" s="42" t="s">
        <v>555</v>
      </c>
      <c r="U1051" s="42" t="s">
        <v>555</v>
      </c>
      <c r="V1051" s="44"/>
      <c r="W1051" s="44"/>
      <c r="X1051" s="44"/>
      <c r="Y1051" s="44"/>
      <c r="Z1051" s="44"/>
      <c r="AA1051" s="44"/>
    </row>
    <row r="1052" spans="1:27" ht="15.75" customHeight="1" x14ac:dyDescent="0.25">
      <c r="A1052" s="43">
        <v>1100</v>
      </c>
      <c r="B1052" s="43" t="s">
        <v>482</v>
      </c>
      <c r="C1052" s="42" t="s">
        <v>5739</v>
      </c>
      <c r="D1052" s="42" t="s">
        <v>5740</v>
      </c>
      <c r="E1052" s="42" t="s">
        <v>5741</v>
      </c>
      <c r="F1052" s="42" t="s">
        <v>5742</v>
      </c>
      <c r="G1052" s="42" t="s">
        <v>5743</v>
      </c>
      <c r="H1052" s="42" t="s">
        <v>571</v>
      </c>
      <c r="I1052" s="42"/>
      <c r="J1052" s="42"/>
      <c r="K1052" s="42"/>
      <c r="L1052" s="42" t="s">
        <v>572</v>
      </c>
      <c r="M1052" s="42" t="s">
        <v>5744</v>
      </c>
      <c r="N1052" s="42" t="s">
        <v>565</v>
      </c>
      <c r="O1052" s="42"/>
      <c r="P1052" s="42" t="s">
        <v>555</v>
      </c>
      <c r="Q1052" s="42" t="s">
        <v>555</v>
      </c>
      <c r="R1052" s="42" t="s">
        <v>555</v>
      </c>
      <c r="S1052" s="42" t="s">
        <v>555</v>
      </c>
      <c r="T1052" s="42" t="s">
        <v>555</v>
      </c>
      <c r="U1052" s="42" t="s">
        <v>555</v>
      </c>
      <c r="V1052" s="44"/>
      <c r="W1052" s="44"/>
      <c r="X1052" s="44"/>
      <c r="Y1052" s="44"/>
      <c r="Z1052" s="44"/>
      <c r="AA1052" s="44"/>
    </row>
    <row r="1053" spans="1:27" ht="15.75" customHeight="1" x14ac:dyDescent="0.25">
      <c r="A1053" s="43">
        <v>1101</v>
      </c>
      <c r="B1053" s="43" t="s">
        <v>482</v>
      </c>
      <c r="C1053" s="42" t="s">
        <v>5745</v>
      </c>
      <c r="D1053" s="42" t="s">
        <v>23571</v>
      </c>
      <c r="E1053" s="42" t="s">
        <v>5747</v>
      </c>
      <c r="F1053" s="42" t="s">
        <v>5748</v>
      </c>
      <c r="G1053" s="42" t="s">
        <v>5749</v>
      </c>
      <c r="H1053" s="42" t="s">
        <v>571</v>
      </c>
      <c r="I1053" s="42"/>
      <c r="J1053" s="42"/>
      <c r="K1053" s="42"/>
      <c r="L1053" s="42" t="s">
        <v>572</v>
      </c>
      <c r="M1053" s="42" t="s">
        <v>5750</v>
      </c>
      <c r="N1053" s="42" t="s">
        <v>565</v>
      </c>
      <c r="O1053" s="42"/>
      <c r="P1053" s="42" t="s">
        <v>555</v>
      </c>
      <c r="Q1053" s="42" t="s">
        <v>555</v>
      </c>
      <c r="R1053" s="42" t="s">
        <v>555</v>
      </c>
      <c r="S1053" s="42" t="s">
        <v>555</v>
      </c>
      <c r="T1053" s="42" t="s">
        <v>555</v>
      </c>
      <c r="U1053" s="42" t="s">
        <v>555</v>
      </c>
      <c r="V1053" s="44">
        <v>1</v>
      </c>
      <c r="W1053" s="44" t="s">
        <v>5050</v>
      </c>
      <c r="X1053" s="44"/>
      <c r="Y1053" s="44"/>
      <c r="Z1053" s="44"/>
      <c r="AA1053" s="44"/>
    </row>
    <row r="1054" spans="1:27" ht="15.75" customHeight="1" x14ac:dyDescent="0.25">
      <c r="A1054" s="43">
        <v>1102</v>
      </c>
      <c r="B1054" s="43" t="s">
        <v>482</v>
      </c>
      <c r="C1054" s="42" t="s">
        <v>5751</v>
      </c>
      <c r="D1054" s="42" t="s">
        <v>5752</v>
      </c>
      <c r="E1054" s="42" t="s">
        <v>5753</v>
      </c>
      <c r="F1054" s="42" t="s">
        <v>5754</v>
      </c>
      <c r="G1054" s="42" t="s">
        <v>5755</v>
      </c>
      <c r="H1054" s="42" t="s">
        <v>562</v>
      </c>
      <c r="I1054" s="42"/>
      <c r="J1054" s="42"/>
      <c r="K1054" s="42"/>
      <c r="L1054" s="42" t="s">
        <v>563</v>
      </c>
      <c r="M1054" s="42" t="s">
        <v>5756</v>
      </c>
      <c r="N1054" s="42" t="s">
        <v>565</v>
      </c>
      <c r="O1054" s="42"/>
      <c r="P1054" s="42" t="s">
        <v>555</v>
      </c>
      <c r="Q1054" s="42" t="s">
        <v>555</v>
      </c>
      <c r="R1054" s="42" t="s">
        <v>555</v>
      </c>
      <c r="S1054" s="42" t="s">
        <v>555</v>
      </c>
      <c r="T1054" s="42" t="s">
        <v>555</v>
      </c>
      <c r="U1054" s="42" t="s">
        <v>555</v>
      </c>
      <c r="V1054" s="44"/>
      <c r="W1054" s="44"/>
      <c r="X1054" s="44"/>
      <c r="Y1054" s="44"/>
      <c r="Z1054" s="44"/>
      <c r="AA1054" s="44"/>
    </row>
    <row r="1055" spans="1:27" ht="15.75" customHeight="1" x14ac:dyDescent="0.25">
      <c r="A1055" s="43">
        <v>1103</v>
      </c>
      <c r="B1055" s="43" t="s">
        <v>482</v>
      </c>
      <c r="C1055" s="42" t="s">
        <v>5757</v>
      </c>
      <c r="D1055" s="42" t="s">
        <v>5758</v>
      </c>
      <c r="E1055" s="42" t="s">
        <v>5759</v>
      </c>
      <c r="F1055" s="42" t="s">
        <v>5760</v>
      </c>
      <c r="G1055" s="42" t="s">
        <v>5761</v>
      </c>
      <c r="H1055" s="42" t="s">
        <v>562</v>
      </c>
      <c r="I1055" s="42"/>
      <c r="J1055" s="42"/>
      <c r="K1055" s="42"/>
      <c r="L1055" s="42" t="s">
        <v>563</v>
      </c>
      <c r="M1055" s="42" t="s">
        <v>5762</v>
      </c>
      <c r="N1055" s="42" t="s">
        <v>565</v>
      </c>
      <c r="O1055" s="42"/>
      <c r="P1055" s="42" t="s">
        <v>555</v>
      </c>
      <c r="Q1055" s="42" t="s">
        <v>555</v>
      </c>
      <c r="R1055" s="42" t="s">
        <v>555</v>
      </c>
      <c r="S1055" s="42" t="s">
        <v>555</v>
      </c>
      <c r="T1055" s="42" t="s">
        <v>555</v>
      </c>
      <c r="U1055" s="42" t="s">
        <v>555</v>
      </c>
      <c r="V1055" s="44"/>
      <c r="W1055" s="44"/>
      <c r="X1055" s="44"/>
      <c r="Y1055" s="44"/>
      <c r="Z1055" s="44"/>
      <c r="AA1055" s="44"/>
    </row>
    <row r="1056" spans="1:27" ht="15.75" customHeight="1" x14ac:dyDescent="0.25">
      <c r="A1056" s="43">
        <v>1104</v>
      </c>
      <c r="B1056" s="43" t="s">
        <v>482</v>
      </c>
      <c r="C1056" s="42" t="s">
        <v>5763</v>
      </c>
      <c r="D1056" s="42" t="s">
        <v>5728</v>
      </c>
      <c r="E1056" s="42" t="s">
        <v>5729</v>
      </c>
      <c r="F1056" s="42" t="s">
        <v>5764</v>
      </c>
      <c r="G1056" s="42" t="s">
        <v>5765</v>
      </c>
      <c r="H1056" s="42" t="s">
        <v>571</v>
      </c>
      <c r="I1056" s="42"/>
      <c r="J1056" s="42"/>
      <c r="K1056" s="42"/>
      <c r="L1056" s="42" t="s">
        <v>572</v>
      </c>
      <c r="M1056" s="42" t="s">
        <v>5766</v>
      </c>
      <c r="N1056" s="42" t="s">
        <v>565</v>
      </c>
      <c r="O1056" s="42"/>
      <c r="P1056" s="42" t="s">
        <v>555</v>
      </c>
      <c r="Q1056" s="42" t="s">
        <v>555</v>
      </c>
      <c r="R1056" s="42" t="s">
        <v>555</v>
      </c>
      <c r="S1056" s="42" t="s">
        <v>555</v>
      </c>
      <c r="T1056" s="42" t="s">
        <v>555</v>
      </c>
      <c r="U1056" s="42" t="s">
        <v>555</v>
      </c>
      <c r="V1056" s="44"/>
      <c r="W1056" s="44"/>
      <c r="X1056" s="44"/>
      <c r="Y1056" s="44"/>
      <c r="Z1056" s="44"/>
      <c r="AA1056" s="44"/>
    </row>
    <row r="1057" spans="1:27" ht="15.75" customHeight="1" x14ac:dyDescent="0.25">
      <c r="A1057" s="43">
        <v>1105</v>
      </c>
      <c r="B1057" s="43" t="s">
        <v>482</v>
      </c>
      <c r="C1057" s="42" t="s">
        <v>5767</v>
      </c>
      <c r="D1057" s="42" t="s">
        <v>555</v>
      </c>
      <c r="E1057" s="42" t="s">
        <v>5768</v>
      </c>
      <c r="F1057" s="42" t="s">
        <v>5769</v>
      </c>
      <c r="G1057" s="42" t="s">
        <v>5770</v>
      </c>
      <c r="H1057" s="42" t="s">
        <v>571</v>
      </c>
      <c r="I1057" s="42"/>
      <c r="J1057" s="42"/>
      <c r="K1057" s="42"/>
      <c r="L1057" s="42" t="s">
        <v>572</v>
      </c>
      <c r="M1057" s="42" t="s">
        <v>5771</v>
      </c>
      <c r="N1057" s="42" t="s">
        <v>565</v>
      </c>
      <c r="O1057" s="42"/>
      <c r="P1057" s="42" t="s">
        <v>555</v>
      </c>
      <c r="Q1057" s="42" t="s">
        <v>555</v>
      </c>
      <c r="R1057" s="42" t="s">
        <v>555</v>
      </c>
      <c r="S1057" s="42" t="s">
        <v>555</v>
      </c>
      <c r="T1057" s="42" t="s">
        <v>555</v>
      </c>
      <c r="U1057" s="42" t="s">
        <v>555</v>
      </c>
      <c r="V1057" s="44"/>
      <c r="W1057" s="44"/>
      <c r="X1057" s="44"/>
      <c r="Y1057" s="44"/>
      <c r="Z1057" s="44"/>
      <c r="AA1057" s="44"/>
    </row>
    <row r="1058" spans="1:27" ht="15.75" customHeight="1" x14ac:dyDescent="0.25">
      <c r="A1058" s="43">
        <v>1106</v>
      </c>
      <c r="B1058" s="43" t="s">
        <v>482</v>
      </c>
      <c r="C1058" s="42" t="s">
        <v>5772</v>
      </c>
      <c r="D1058" s="42" t="s">
        <v>5728</v>
      </c>
      <c r="E1058" s="42" t="s">
        <v>5729</v>
      </c>
      <c r="F1058" s="42" t="s">
        <v>5773</v>
      </c>
      <c r="G1058" s="42" t="s">
        <v>5774</v>
      </c>
      <c r="H1058" s="42" t="s">
        <v>571</v>
      </c>
      <c r="I1058" s="42"/>
      <c r="J1058" s="42"/>
      <c r="K1058" s="42" t="s">
        <v>2570</v>
      </c>
      <c r="L1058" s="42" t="s">
        <v>572</v>
      </c>
      <c r="M1058" s="42" t="s">
        <v>5775</v>
      </c>
      <c r="N1058" s="42" t="s">
        <v>565</v>
      </c>
      <c r="O1058" s="42"/>
      <c r="P1058" s="42" t="s">
        <v>555</v>
      </c>
      <c r="Q1058" s="42" t="s">
        <v>555</v>
      </c>
      <c r="R1058" s="42" t="s">
        <v>555</v>
      </c>
      <c r="S1058" s="42" t="s">
        <v>555</v>
      </c>
      <c r="T1058" s="42" t="s">
        <v>555</v>
      </c>
      <c r="U1058" s="42" t="s">
        <v>555</v>
      </c>
      <c r="V1058" s="44"/>
      <c r="W1058" s="44"/>
      <c r="X1058" s="44"/>
      <c r="Y1058" s="44"/>
      <c r="Z1058" s="44"/>
      <c r="AA1058" s="44"/>
    </row>
    <row r="1059" spans="1:27" ht="15.75" customHeight="1" x14ac:dyDescent="0.25">
      <c r="A1059" s="43">
        <v>1107</v>
      </c>
      <c r="B1059" s="43" t="s">
        <v>482</v>
      </c>
      <c r="C1059" s="42" t="s">
        <v>5776</v>
      </c>
      <c r="D1059" s="42" t="s">
        <v>5777</v>
      </c>
      <c r="E1059" s="42" t="s">
        <v>5778</v>
      </c>
      <c r="F1059" s="42" t="s">
        <v>5779</v>
      </c>
      <c r="G1059" s="42" t="s">
        <v>5780</v>
      </c>
      <c r="H1059" s="42" t="s">
        <v>571</v>
      </c>
      <c r="I1059" s="42"/>
      <c r="J1059" s="42"/>
      <c r="K1059" s="42"/>
      <c r="L1059" s="42" t="s">
        <v>572</v>
      </c>
      <c r="M1059" s="42" t="s">
        <v>5781</v>
      </c>
      <c r="N1059" s="42" t="s">
        <v>565</v>
      </c>
      <c r="O1059" s="42"/>
      <c r="P1059" s="42" t="s">
        <v>555</v>
      </c>
      <c r="Q1059" s="42" t="s">
        <v>555</v>
      </c>
      <c r="R1059" s="42" t="s">
        <v>555</v>
      </c>
      <c r="S1059" s="42" t="s">
        <v>555</v>
      </c>
      <c r="T1059" s="42" t="s">
        <v>555</v>
      </c>
      <c r="U1059" s="42" t="s">
        <v>555</v>
      </c>
      <c r="V1059" s="44"/>
      <c r="W1059" s="44"/>
      <c r="X1059" s="44"/>
      <c r="Y1059" s="44"/>
      <c r="Z1059" s="44"/>
      <c r="AA1059" s="44"/>
    </row>
    <row r="1060" spans="1:27" ht="15.75" customHeight="1" x14ac:dyDescent="0.25">
      <c r="A1060" s="43">
        <v>1108</v>
      </c>
      <c r="B1060" s="43" t="s">
        <v>482</v>
      </c>
      <c r="C1060" s="42" t="s">
        <v>5782</v>
      </c>
      <c r="D1060" s="42" t="s">
        <v>5783</v>
      </c>
      <c r="E1060" s="42" t="s">
        <v>5784</v>
      </c>
      <c r="F1060" s="42" t="s">
        <v>5785</v>
      </c>
      <c r="G1060" s="42" t="s">
        <v>5786</v>
      </c>
      <c r="H1060" s="42" t="s">
        <v>571</v>
      </c>
      <c r="I1060" s="42"/>
      <c r="J1060" s="42"/>
      <c r="K1060" s="42"/>
      <c r="L1060" s="42" t="s">
        <v>572</v>
      </c>
      <c r="M1060" s="42" t="s">
        <v>5787</v>
      </c>
      <c r="N1060" s="42" t="s">
        <v>565</v>
      </c>
      <c r="O1060" s="42"/>
      <c r="P1060" s="42" t="s">
        <v>555</v>
      </c>
      <c r="Q1060" s="42" t="s">
        <v>555</v>
      </c>
      <c r="R1060" s="42" t="s">
        <v>555</v>
      </c>
      <c r="S1060" s="42" t="s">
        <v>555</v>
      </c>
      <c r="T1060" s="42" t="s">
        <v>555</v>
      </c>
      <c r="U1060" s="42" t="s">
        <v>555</v>
      </c>
      <c r="V1060" s="44"/>
      <c r="W1060" s="44"/>
      <c r="X1060" s="44"/>
      <c r="Y1060" s="44"/>
      <c r="Z1060" s="44"/>
      <c r="AA1060" s="44"/>
    </row>
    <row r="1061" spans="1:27" ht="15.75" customHeight="1" x14ac:dyDescent="0.25">
      <c r="A1061" s="43">
        <v>1109</v>
      </c>
      <c r="B1061" s="43" t="s">
        <v>482</v>
      </c>
      <c r="C1061" s="42" t="s">
        <v>5788</v>
      </c>
      <c r="D1061" s="42" t="s">
        <v>5783</v>
      </c>
      <c r="E1061" s="42" t="s">
        <v>5784</v>
      </c>
      <c r="F1061" s="42" t="s">
        <v>5789</v>
      </c>
      <c r="G1061" s="42" t="s">
        <v>5790</v>
      </c>
      <c r="H1061" s="42" t="s">
        <v>562</v>
      </c>
      <c r="I1061" s="42"/>
      <c r="J1061" s="42"/>
      <c r="K1061" s="42"/>
      <c r="L1061" s="42" t="s">
        <v>563</v>
      </c>
      <c r="M1061" s="42" t="s">
        <v>5791</v>
      </c>
      <c r="N1061" s="42" t="s">
        <v>565</v>
      </c>
      <c r="O1061" s="42"/>
      <c r="P1061" s="42" t="s">
        <v>555</v>
      </c>
      <c r="Q1061" s="42" t="s">
        <v>555</v>
      </c>
      <c r="R1061" s="42" t="s">
        <v>555</v>
      </c>
      <c r="S1061" s="42" t="s">
        <v>555</v>
      </c>
      <c r="T1061" s="42" t="s">
        <v>555</v>
      </c>
      <c r="U1061" s="42" t="s">
        <v>555</v>
      </c>
      <c r="V1061" s="44"/>
      <c r="W1061" s="44"/>
      <c r="X1061" s="44"/>
      <c r="Y1061" s="44"/>
      <c r="Z1061" s="44"/>
      <c r="AA1061" s="44"/>
    </row>
    <row r="1062" spans="1:27" ht="15.75" customHeight="1" x14ac:dyDescent="0.25">
      <c r="A1062" s="43">
        <v>1110</v>
      </c>
      <c r="B1062" s="43" t="s">
        <v>482</v>
      </c>
      <c r="C1062" s="42" t="s">
        <v>5792</v>
      </c>
      <c r="D1062" s="42" t="s">
        <v>5793</v>
      </c>
      <c r="E1062" s="42" t="s">
        <v>5794</v>
      </c>
      <c r="F1062" s="42" t="s">
        <v>5795</v>
      </c>
      <c r="G1062" s="42" t="s">
        <v>5796</v>
      </c>
      <c r="H1062" s="42" t="s">
        <v>571</v>
      </c>
      <c r="I1062" s="42"/>
      <c r="J1062" s="42"/>
      <c r="K1062" s="42"/>
      <c r="L1062" s="42" t="s">
        <v>572</v>
      </c>
      <c r="M1062" s="42" t="s">
        <v>5797</v>
      </c>
      <c r="N1062" s="42" t="s">
        <v>565</v>
      </c>
      <c r="O1062" s="42"/>
      <c r="P1062" s="42" t="s">
        <v>555</v>
      </c>
      <c r="Q1062" s="42" t="s">
        <v>555</v>
      </c>
      <c r="R1062" s="42" t="s">
        <v>555</v>
      </c>
      <c r="S1062" s="42" t="s">
        <v>555</v>
      </c>
      <c r="T1062" s="42" t="s">
        <v>555</v>
      </c>
      <c r="U1062" s="42" t="s">
        <v>555</v>
      </c>
      <c r="V1062" s="44"/>
      <c r="W1062" s="44"/>
      <c r="X1062" s="44"/>
      <c r="Y1062" s="44"/>
      <c r="Z1062" s="44"/>
      <c r="AA1062" s="44"/>
    </row>
    <row r="1063" spans="1:27" ht="15.75" customHeight="1" x14ac:dyDescent="0.25">
      <c r="A1063" s="43">
        <v>1111</v>
      </c>
      <c r="B1063" s="43" t="s">
        <v>482</v>
      </c>
      <c r="C1063" s="42" t="s">
        <v>5798</v>
      </c>
      <c r="D1063" s="42" t="s">
        <v>5799</v>
      </c>
      <c r="E1063" s="42" t="s">
        <v>5800</v>
      </c>
      <c r="F1063" s="42" t="s">
        <v>5801</v>
      </c>
      <c r="G1063" s="42" t="s">
        <v>5802</v>
      </c>
      <c r="H1063" s="42" t="s">
        <v>571</v>
      </c>
      <c r="I1063" s="42"/>
      <c r="J1063" s="42"/>
      <c r="K1063" s="42"/>
      <c r="L1063" s="42" t="s">
        <v>572</v>
      </c>
      <c r="M1063" s="42" t="s">
        <v>5803</v>
      </c>
      <c r="N1063" s="42" t="s">
        <v>565</v>
      </c>
      <c r="O1063" s="42"/>
      <c r="P1063" s="42" t="s">
        <v>555</v>
      </c>
      <c r="Q1063" s="42" t="s">
        <v>555</v>
      </c>
      <c r="R1063" s="42" t="s">
        <v>555</v>
      </c>
      <c r="S1063" s="42" t="s">
        <v>555</v>
      </c>
      <c r="T1063" s="42" t="s">
        <v>555</v>
      </c>
      <c r="U1063" s="42" t="s">
        <v>555</v>
      </c>
      <c r="V1063" s="44"/>
      <c r="W1063" s="44"/>
      <c r="X1063" s="44"/>
      <c r="Y1063" s="44"/>
      <c r="Z1063" s="44"/>
      <c r="AA1063" s="44"/>
    </row>
    <row r="1064" spans="1:27" ht="15.75" customHeight="1" x14ac:dyDescent="0.25">
      <c r="A1064" s="43">
        <v>1112</v>
      </c>
      <c r="B1064" s="43" t="s">
        <v>482</v>
      </c>
      <c r="C1064" s="42" t="s">
        <v>5804</v>
      </c>
      <c r="D1064" s="42" t="s">
        <v>5805</v>
      </c>
      <c r="E1064" s="42" t="s">
        <v>5806</v>
      </c>
      <c r="F1064" s="42" t="s">
        <v>5807</v>
      </c>
      <c r="G1064" s="42" t="s">
        <v>5808</v>
      </c>
      <c r="H1064" s="42" t="s">
        <v>571</v>
      </c>
      <c r="I1064" s="42"/>
      <c r="J1064" s="42"/>
      <c r="K1064" s="42"/>
      <c r="L1064" s="42" t="s">
        <v>572</v>
      </c>
      <c r="M1064" s="42" t="s">
        <v>5809</v>
      </c>
      <c r="N1064" s="42" t="s">
        <v>565</v>
      </c>
      <c r="O1064" s="42"/>
      <c r="P1064" s="42" t="s">
        <v>555</v>
      </c>
      <c r="Q1064" s="42" t="s">
        <v>555</v>
      </c>
      <c r="R1064" s="42" t="s">
        <v>555</v>
      </c>
      <c r="S1064" s="42" t="s">
        <v>555</v>
      </c>
      <c r="T1064" s="42" t="s">
        <v>555</v>
      </c>
      <c r="U1064" s="42" t="s">
        <v>555</v>
      </c>
      <c r="V1064" s="44"/>
      <c r="W1064" s="44"/>
      <c r="X1064" s="44"/>
      <c r="Y1064" s="44"/>
      <c r="Z1064" s="44"/>
      <c r="AA1064" s="44"/>
    </row>
    <row r="1065" spans="1:27" ht="15.75" customHeight="1" x14ac:dyDescent="0.25">
      <c r="A1065" s="43">
        <v>1113</v>
      </c>
      <c r="B1065" s="43" t="s">
        <v>482</v>
      </c>
      <c r="C1065" s="42" t="s">
        <v>5810</v>
      </c>
      <c r="D1065" s="42" t="s">
        <v>555</v>
      </c>
      <c r="E1065" s="42" t="s">
        <v>5811</v>
      </c>
      <c r="F1065" s="42" t="s">
        <v>5812</v>
      </c>
      <c r="G1065" s="42" t="s">
        <v>5813</v>
      </c>
      <c r="H1065" s="42" t="s">
        <v>571</v>
      </c>
      <c r="I1065" s="42"/>
      <c r="J1065" s="42"/>
      <c r="K1065" s="42"/>
      <c r="L1065" s="42" t="s">
        <v>572</v>
      </c>
      <c r="M1065" s="42" t="s">
        <v>5814</v>
      </c>
      <c r="N1065" s="42" t="s">
        <v>565</v>
      </c>
      <c r="O1065" s="42"/>
      <c r="P1065" s="42" t="s">
        <v>555</v>
      </c>
      <c r="Q1065" s="42" t="s">
        <v>555</v>
      </c>
      <c r="R1065" s="42" t="s">
        <v>555</v>
      </c>
      <c r="S1065" s="42" t="s">
        <v>555</v>
      </c>
      <c r="T1065" s="42" t="s">
        <v>555</v>
      </c>
      <c r="U1065" s="42" t="s">
        <v>555</v>
      </c>
      <c r="V1065" s="44"/>
      <c r="W1065" s="44"/>
      <c r="X1065" s="44"/>
      <c r="Y1065" s="44"/>
      <c r="Z1065" s="44"/>
      <c r="AA1065" s="44"/>
    </row>
    <row r="1066" spans="1:27" ht="15.75" customHeight="1" x14ac:dyDescent="0.25">
      <c r="A1066" s="43">
        <v>1114</v>
      </c>
      <c r="B1066" s="43" t="s">
        <v>482</v>
      </c>
      <c r="C1066" s="42" t="s">
        <v>5815</v>
      </c>
      <c r="D1066" s="42" t="s">
        <v>555</v>
      </c>
      <c r="E1066" s="42" t="s">
        <v>5811</v>
      </c>
      <c r="F1066" s="42" t="s">
        <v>5816</v>
      </c>
      <c r="G1066" s="42" t="s">
        <v>5817</v>
      </c>
      <c r="H1066" s="42" t="s">
        <v>571</v>
      </c>
      <c r="I1066" s="42"/>
      <c r="J1066" s="42"/>
      <c r="K1066" s="42"/>
      <c r="L1066" s="42" t="s">
        <v>572</v>
      </c>
      <c r="M1066" s="42" t="s">
        <v>5818</v>
      </c>
      <c r="N1066" s="42" t="s">
        <v>565</v>
      </c>
      <c r="O1066" s="42"/>
      <c r="P1066" s="42" t="s">
        <v>555</v>
      </c>
      <c r="Q1066" s="42" t="s">
        <v>555</v>
      </c>
      <c r="R1066" s="42" t="s">
        <v>555</v>
      </c>
      <c r="S1066" s="42" t="s">
        <v>555</v>
      </c>
      <c r="T1066" s="42" t="s">
        <v>555</v>
      </c>
      <c r="U1066" s="42" t="s">
        <v>555</v>
      </c>
      <c r="V1066" s="44"/>
      <c r="W1066" s="44"/>
      <c r="X1066" s="44"/>
      <c r="Y1066" s="44"/>
      <c r="Z1066" s="44"/>
      <c r="AA1066" s="44"/>
    </row>
    <row r="1067" spans="1:27" ht="15.75" customHeight="1" x14ac:dyDescent="0.25">
      <c r="A1067" s="43">
        <v>1115</v>
      </c>
      <c r="B1067" s="43" t="s">
        <v>482</v>
      </c>
      <c r="C1067" s="42" t="s">
        <v>5819</v>
      </c>
      <c r="D1067" s="42" t="s">
        <v>555</v>
      </c>
      <c r="E1067" s="42" t="s">
        <v>5811</v>
      </c>
      <c r="F1067" s="42" t="s">
        <v>5820</v>
      </c>
      <c r="G1067" s="42" t="s">
        <v>5821</v>
      </c>
      <c r="H1067" s="42" t="s">
        <v>562</v>
      </c>
      <c r="I1067" s="42"/>
      <c r="J1067" s="42"/>
      <c r="K1067" s="42"/>
      <c r="L1067" s="42" t="s">
        <v>563</v>
      </c>
      <c r="M1067" s="42" t="s">
        <v>5822</v>
      </c>
      <c r="N1067" s="42" t="s">
        <v>565</v>
      </c>
      <c r="O1067" s="42"/>
      <c r="P1067" s="42" t="s">
        <v>555</v>
      </c>
      <c r="Q1067" s="42" t="s">
        <v>555</v>
      </c>
      <c r="R1067" s="42" t="s">
        <v>555</v>
      </c>
      <c r="S1067" s="42" t="s">
        <v>555</v>
      </c>
      <c r="T1067" s="42" t="s">
        <v>555</v>
      </c>
      <c r="U1067" s="42" t="s">
        <v>555</v>
      </c>
      <c r="V1067" s="44"/>
      <c r="W1067" s="44"/>
      <c r="X1067" s="44"/>
      <c r="Y1067" s="44"/>
      <c r="Z1067" s="44"/>
      <c r="AA1067" s="44"/>
    </row>
    <row r="1068" spans="1:27" ht="15.75" customHeight="1" x14ac:dyDescent="0.25">
      <c r="A1068" s="43">
        <v>1116</v>
      </c>
      <c r="B1068" s="43" t="s">
        <v>482</v>
      </c>
      <c r="C1068" s="42" t="s">
        <v>5823</v>
      </c>
      <c r="D1068" s="42" t="s">
        <v>5824</v>
      </c>
      <c r="E1068" s="42" t="s">
        <v>5825</v>
      </c>
      <c r="F1068" s="42" t="s">
        <v>5826</v>
      </c>
      <c r="G1068" s="42" t="s">
        <v>5827</v>
      </c>
      <c r="H1068" s="42" t="s">
        <v>571</v>
      </c>
      <c r="I1068" s="42"/>
      <c r="J1068" s="42"/>
      <c r="K1068" s="42"/>
      <c r="L1068" s="42" t="s">
        <v>572</v>
      </c>
      <c r="M1068" s="42" t="s">
        <v>5828</v>
      </c>
      <c r="N1068" s="42" t="s">
        <v>565</v>
      </c>
      <c r="O1068" s="42"/>
      <c r="P1068" s="42" t="s">
        <v>555</v>
      </c>
      <c r="Q1068" s="42" t="s">
        <v>555</v>
      </c>
      <c r="R1068" s="42" t="s">
        <v>555</v>
      </c>
      <c r="S1068" s="42" t="s">
        <v>555</v>
      </c>
      <c r="T1068" s="42" t="s">
        <v>555</v>
      </c>
      <c r="U1068" s="42" t="s">
        <v>555</v>
      </c>
      <c r="V1068" s="44"/>
      <c r="W1068" s="44"/>
      <c r="X1068" s="44"/>
      <c r="Y1068" s="44"/>
      <c r="Z1068" s="44"/>
      <c r="AA1068" s="44"/>
    </row>
    <row r="1069" spans="1:27" ht="15.75" customHeight="1" x14ac:dyDescent="0.25">
      <c r="A1069" s="43">
        <v>1117</v>
      </c>
      <c r="B1069" s="43" t="s">
        <v>482</v>
      </c>
      <c r="C1069" s="42" t="s">
        <v>5829</v>
      </c>
      <c r="D1069" s="42" t="s">
        <v>5830</v>
      </c>
      <c r="E1069" s="42" t="s">
        <v>5831</v>
      </c>
      <c r="F1069" s="42" t="s">
        <v>5832</v>
      </c>
      <c r="G1069" s="42" t="s">
        <v>5833</v>
      </c>
      <c r="H1069" s="42" t="s">
        <v>571</v>
      </c>
      <c r="I1069" s="42"/>
      <c r="J1069" s="42"/>
      <c r="K1069" s="42"/>
      <c r="L1069" s="42" t="s">
        <v>572</v>
      </c>
      <c r="M1069" s="42" t="s">
        <v>5834</v>
      </c>
      <c r="N1069" s="42" t="s">
        <v>565</v>
      </c>
      <c r="O1069" s="42"/>
      <c r="P1069" s="42" t="s">
        <v>555</v>
      </c>
      <c r="Q1069" s="42" t="s">
        <v>555</v>
      </c>
      <c r="R1069" s="42" t="s">
        <v>555</v>
      </c>
      <c r="S1069" s="42" t="s">
        <v>555</v>
      </c>
      <c r="T1069" s="42" t="s">
        <v>555</v>
      </c>
      <c r="U1069" s="42" t="s">
        <v>555</v>
      </c>
      <c r="V1069" s="44"/>
      <c r="W1069" s="44"/>
      <c r="X1069" s="44"/>
      <c r="Y1069" s="44"/>
      <c r="Z1069" s="44"/>
      <c r="AA1069" s="44"/>
    </row>
    <row r="1070" spans="1:27" ht="15.75" customHeight="1" x14ac:dyDescent="0.25">
      <c r="A1070" s="43">
        <v>1118</v>
      </c>
      <c r="B1070" s="43" t="s">
        <v>482</v>
      </c>
      <c r="C1070" s="42" t="s">
        <v>5835</v>
      </c>
      <c r="D1070" s="42" t="s">
        <v>5836</v>
      </c>
      <c r="E1070" s="42" t="s">
        <v>5837</v>
      </c>
      <c r="F1070" s="42" t="s">
        <v>5838</v>
      </c>
      <c r="G1070" s="42" t="s">
        <v>5839</v>
      </c>
      <c r="H1070" s="42" t="s">
        <v>571</v>
      </c>
      <c r="I1070" s="42"/>
      <c r="J1070" s="42"/>
      <c r="K1070" s="42"/>
      <c r="L1070" s="42" t="s">
        <v>572</v>
      </c>
      <c r="M1070" s="42" t="s">
        <v>5840</v>
      </c>
      <c r="N1070" s="42" t="s">
        <v>565</v>
      </c>
      <c r="O1070" s="42"/>
      <c r="P1070" s="42" t="s">
        <v>555</v>
      </c>
      <c r="Q1070" s="42" t="s">
        <v>555</v>
      </c>
      <c r="R1070" s="42" t="s">
        <v>555</v>
      </c>
      <c r="S1070" s="42" t="s">
        <v>555</v>
      </c>
      <c r="T1070" s="42" t="s">
        <v>555</v>
      </c>
      <c r="U1070" s="42" t="s">
        <v>555</v>
      </c>
      <c r="V1070" s="44"/>
      <c r="W1070" s="44"/>
      <c r="X1070" s="44"/>
      <c r="Y1070" s="44"/>
      <c r="Z1070" s="44"/>
      <c r="AA1070" s="44"/>
    </row>
    <row r="1071" spans="1:27" ht="15.75" customHeight="1" x14ac:dyDescent="0.25">
      <c r="A1071" s="43">
        <v>1119</v>
      </c>
      <c r="B1071" s="43" t="s">
        <v>482</v>
      </c>
      <c r="C1071" s="42" t="s">
        <v>5841</v>
      </c>
      <c r="D1071" s="42" t="s">
        <v>5842</v>
      </c>
      <c r="E1071" s="42" t="s">
        <v>5843</v>
      </c>
      <c r="F1071" s="42" t="s">
        <v>5844</v>
      </c>
      <c r="G1071" s="42" t="s">
        <v>5845</v>
      </c>
      <c r="H1071" s="42" t="s">
        <v>571</v>
      </c>
      <c r="I1071" s="42"/>
      <c r="J1071" s="42"/>
      <c r="K1071" s="42"/>
      <c r="L1071" s="42" t="s">
        <v>572</v>
      </c>
      <c r="M1071" s="42" t="s">
        <v>5846</v>
      </c>
      <c r="N1071" s="42" t="s">
        <v>565</v>
      </c>
      <c r="O1071" s="42"/>
      <c r="P1071" s="42" t="s">
        <v>555</v>
      </c>
      <c r="Q1071" s="42" t="s">
        <v>555</v>
      </c>
      <c r="R1071" s="42" t="s">
        <v>555</v>
      </c>
      <c r="S1071" s="42" t="s">
        <v>555</v>
      </c>
      <c r="T1071" s="42" t="s">
        <v>555</v>
      </c>
      <c r="U1071" s="42" t="s">
        <v>555</v>
      </c>
      <c r="V1071" s="44"/>
      <c r="W1071" s="44"/>
      <c r="X1071" s="44"/>
      <c r="Y1071" s="44"/>
      <c r="Z1071" s="44"/>
      <c r="AA1071" s="44"/>
    </row>
    <row r="1072" spans="1:27" ht="15.75" customHeight="1" x14ac:dyDescent="0.25">
      <c r="A1072" s="43">
        <v>1120</v>
      </c>
      <c r="B1072" s="43" t="s">
        <v>482</v>
      </c>
      <c r="C1072" s="42" t="s">
        <v>5847</v>
      </c>
      <c r="D1072" s="42" t="s">
        <v>5848</v>
      </c>
      <c r="E1072" s="42" t="s">
        <v>5849</v>
      </c>
      <c r="F1072" s="42" t="s">
        <v>5850</v>
      </c>
      <c r="G1072" s="42" t="s">
        <v>5851</v>
      </c>
      <c r="H1072" s="42" t="s">
        <v>571</v>
      </c>
      <c r="I1072" s="42"/>
      <c r="J1072" s="42"/>
      <c r="K1072" s="42"/>
      <c r="L1072" s="42" t="s">
        <v>572</v>
      </c>
      <c r="M1072" s="42" t="s">
        <v>5852</v>
      </c>
      <c r="N1072" s="42" t="s">
        <v>565</v>
      </c>
      <c r="O1072" s="42"/>
      <c r="P1072" s="42" t="s">
        <v>555</v>
      </c>
      <c r="Q1072" s="42" t="s">
        <v>555</v>
      </c>
      <c r="R1072" s="42" t="s">
        <v>555</v>
      </c>
      <c r="S1072" s="42" t="s">
        <v>555</v>
      </c>
      <c r="T1072" s="42" t="s">
        <v>555</v>
      </c>
      <c r="U1072" s="42" t="s">
        <v>555</v>
      </c>
      <c r="V1072" s="44"/>
      <c r="W1072" s="44"/>
      <c r="X1072" s="44"/>
      <c r="Y1072" s="44"/>
      <c r="Z1072" s="44"/>
      <c r="AA1072" s="44"/>
    </row>
    <row r="1073" spans="1:27" ht="15.75" customHeight="1" x14ac:dyDescent="0.25">
      <c r="A1073" s="43">
        <v>1121</v>
      </c>
      <c r="B1073" s="43" t="s">
        <v>482</v>
      </c>
      <c r="C1073" s="42" t="s">
        <v>5853</v>
      </c>
      <c r="D1073" s="42" t="s">
        <v>5854</v>
      </c>
      <c r="E1073" s="42" t="s">
        <v>5855</v>
      </c>
      <c r="F1073" s="42" t="s">
        <v>5856</v>
      </c>
      <c r="G1073" s="42" t="s">
        <v>5857</v>
      </c>
      <c r="H1073" s="42" t="s">
        <v>571</v>
      </c>
      <c r="I1073" s="42"/>
      <c r="J1073" s="42"/>
      <c r="K1073" s="42"/>
      <c r="L1073" s="42" t="s">
        <v>572</v>
      </c>
      <c r="M1073" s="42" t="s">
        <v>5858</v>
      </c>
      <c r="N1073" s="42" t="s">
        <v>565</v>
      </c>
      <c r="O1073" s="42"/>
      <c r="P1073" s="42" t="s">
        <v>555</v>
      </c>
      <c r="Q1073" s="42" t="s">
        <v>555</v>
      </c>
      <c r="R1073" s="42" t="s">
        <v>555</v>
      </c>
      <c r="S1073" s="42" t="s">
        <v>555</v>
      </c>
      <c r="T1073" s="42" t="s">
        <v>555</v>
      </c>
      <c r="U1073" s="42" t="s">
        <v>555</v>
      </c>
      <c r="V1073" s="44"/>
      <c r="W1073" s="44"/>
      <c r="X1073" s="44"/>
      <c r="Y1073" s="44"/>
      <c r="Z1073" s="44"/>
      <c r="AA1073" s="44"/>
    </row>
    <row r="1074" spans="1:27" ht="15.75" customHeight="1" x14ac:dyDescent="0.25">
      <c r="A1074" s="43">
        <v>1122</v>
      </c>
      <c r="B1074" s="43" t="s">
        <v>482</v>
      </c>
      <c r="C1074" s="42" t="s">
        <v>5859</v>
      </c>
      <c r="D1074" s="42" t="s">
        <v>5824</v>
      </c>
      <c r="E1074" s="42" t="s">
        <v>5825</v>
      </c>
      <c r="F1074" s="42" t="s">
        <v>5860</v>
      </c>
      <c r="G1074" s="42" t="s">
        <v>5861</v>
      </c>
      <c r="H1074" s="42" t="s">
        <v>571</v>
      </c>
      <c r="I1074" s="42"/>
      <c r="J1074" s="42"/>
      <c r="K1074" s="42"/>
      <c r="L1074" s="42" t="s">
        <v>572</v>
      </c>
      <c r="M1074" s="42" t="s">
        <v>5862</v>
      </c>
      <c r="N1074" s="42" t="s">
        <v>565</v>
      </c>
      <c r="O1074" s="42"/>
      <c r="P1074" s="42" t="s">
        <v>555</v>
      </c>
      <c r="Q1074" s="42" t="s">
        <v>555</v>
      </c>
      <c r="R1074" s="42" t="s">
        <v>555</v>
      </c>
      <c r="S1074" s="42" t="s">
        <v>555</v>
      </c>
      <c r="T1074" s="42" t="s">
        <v>555</v>
      </c>
      <c r="U1074" s="42" t="s">
        <v>555</v>
      </c>
      <c r="V1074" s="44"/>
      <c r="W1074" s="44"/>
      <c r="X1074" s="44"/>
      <c r="Y1074" s="44"/>
      <c r="Z1074" s="44"/>
      <c r="AA1074" s="44"/>
    </row>
    <row r="1075" spans="1:27" ht="15.75" customHeight="1" x14ac:dyDescent="0.25">
      <c r="A1075" s="43">
        <v>1123</v>
      </c>
      <c r="B1075" s="43" t="s">
        <v>482</v>
      </c>
      <c r="C1075" s="42" t="s">
        <v>5863</v>
      </c>
      <c r="D1075" s="42" t="s">
        <v>5824</v>
      </c>
      <c r="E1075" s="42" t="s">
        <v>5825</v>
      </c>
      <c r="F1075" s="42" t="s">
        <v>5864</v>
      </c>
      <c r="G1075" s="42" t="s">
        <v>5865</v>
      </c>
      <c r="H1075" s="42" t="s">
        <v>562</v>
      </c>
      <c r="I1075" s="42"/>
      <c r="J1075" s="42"/>
      <c r="K1075" s="42"/>
      <c r="L1075" s="42" t="s">
        <v>563</v>
      </c>
      <c r="M1075" s="42" t="s">
        <v>5866</v>
      </c>
      <c r="N1075" s="42" t="s">
        <v>565</v>
      </c>
      <c r="O1075" s="42"/>
      <c r="P1075" s="42" t="s">
        <v>555</v>
      </c>
      <c r="Q1075" s="42" t="s">
        <v>555</v>
      </c>
      <c r="R1075" s="42" t="s">
        <v>555</v>
      </c>
      <c r="S1075" s="42" t="s">
        <v>555</v>
      </c>
      <c r="T1075" s="42" t="s">
        <v>555</v>
      </c>
      <c r="U1075" s="42" t="s">
        <v>555</v>
      </c>
      <c r="V1075" s="44"/>
      <c r="W1075" s="44"/>
      <c r="X1075" s="44"/>
      <c r="Y1075" s="44"/>
      <c r="Z1075" s="44"/>
      <c r="AA1075" s="44"/>
    </row>
    <row r="1076" spans="1:27" ht="15.75" customHeight="1" x14ac:dyDescent="0.25">
      <c r="A1076" s="43">
        <v>1124</v>
      </c>
      <c r="B1076" s="43" t="s">
        <v>482</v>
      </c>
      <c r="C1076" s="42" t="s">
        <v>5867</v>
      </c>
      <c r="D1076" s="42" t="s">
        <v>555</v>
      </c>
      <c r="E1076" s="42" t="s">
        <v>5868</v>
      </c>
      <c r="F1076" s="42" t="s">
        <v>5869</v>
      </c>
      <c r="G1076" s="42" t="s">
        <v>5870</v>
      </c>
      <c r="H1076" s="42" t="s">
        <v>571</v>
      </c>
      <c r="I1076" s="42"/>
      <c r="J1076" s="42"/>
      <c r="K1076" s="42" t="s">
        <v>2570</v>
      </c>
      <c r="L1076" s="42" t="s">
        <v>572</v>
      </c>
      <c r="M1076" s="42" t="s">
        <v>5871</v>
      </c>
      <c r="N1076" s="42" t="s">
        <v>565</v>
      </c>
      <c r="O1076" s="42"/>
      <c r="P1076" s="42" t="s">
        <v>555</v>
      </c>
      <c r="Q1076" s="42" t="s">
        <v>555</v>
      </c>
      <c r="R1076" s="42" t="s">
        <v>555</v>
      </c>
      <c r="S1076" s="42" t="s">
        <v>555</v>
      </c>
      <c r="T1076" s="42" t="s">
        <v>555</v>
      </c>
      <c r="U1076" s="42" t="s">
        <v>555</v>
      </c>
      <c r="V1076" s="44"/>
      <c r="W1076" s="44"/>
      <c r="X1076" s="44"/>
      <c r="Y1076" s="44"/>
      <c r="Z1076" s="44"/>
      <c r="AA1076" s="44"/>
    </row>
    <row r="1077" spans="1:27" ht="15.75" customHeight="1" x14ac:dyDescent="0.25">
      <c r="A1077" s="43">
        <v>1125</v>
      </c>
      <c r="B1077" s="43" t="s">
        <v>482</v>
      </c>
      <c r="C1077" s="42" t="s">
        <v>5872</v>
      </c>
      <c r="D1077" s="42" t="s">
        <v>5873</v>
      </c>
      <c r="E1077" s="42" t="s">
        <v>5874</v>
      </c>
      <c r="F1077" s="42" t="s">
        <v>5875</v>
      </c>
      <c r="G1077" s="42" t="s">
        <v>5876</v>
      </c>
      <c r="H1077" s="42" t="s">
        <v>571</v>
      </c>
      <c r="I1077" s="42"/>
      <c r="J1077" s="42"/>
      <c r="K1077" s="42"/>
      <c r="L1077" s="42" t="s">
        <v>572</v>
      </c>
      <c r="M1077" s="42" t="s">
        <v>5877</v>
      </c>
      <c r="N1077" s="42" t="s">
        <v>565</v>
      </c>
      <c r="O1077" s="42"/>
      <c r="P1077" s="42" t="s">
        <v>555</v>
      </c>
      <c r="Q1077" s="42" t="s">
        <v>555</v>
      </c>
      <c r="R1077" s="42" t="s">
        <v>555</v>
      </c>
      <c r="S1077" s="42" t="s">
        <v>555</v>
      </c>
      <c r="T1077" s="42" t="s">
        <v>555</v>
      </c>
      <c r="U1077" s="42" t="s">
        <v>555</v>
      </c>
      <c r="V1077" s="44"/>
      <c r="W1077" s="44"/>
      <c r="X1077" s="44"/>
      <c r="Y1077" s="44"/>
      <c r="Z1077" s="44"/>
      <c r="AA1077" s="44"/>
    </row>
    <row r="1078" spans="1:27" ht="15.75" customHeight="1" x14ac:dyDescent="0.25">
      <c r="A1078" s="43">
        <v>1126</v>
      </c>
      <c r="B1078" s="43" t="s">
        <v>482</v>
      </c>
      <c r="C1078" s="42" t="s">
        <v>5878</v>
      </c>
      <c r="D1078" s="42" t="s">
        <v>555</v>
      </c>
      <c r="E1078" s="42" t="s">
        <v>5879</v>
      </c>
      <c r="F1078" s="42" t="s">
        <v>5880</v>
      </c>
      <c r="G1078" s="42" t="s">
        <v>5881</v>
      </c>
      <c r="H1078" s="42" t="s">
        <v>571</v>
      </c>
      <c r="I1078" s="42"/>
      <c r="J1078" s="42"/>
      <c r="K1078" s="42"/>
      <c r="L1078" s="42" t="s">
        <v>572</v>
      </c>
      <c r="M1078" s="42" t="s">
        <v>5882</v>
      </c>
      <c r="N1078" s="42" t="s">
        <v>565</v>
      </c>
      <c r="O1078" s="42"/>
      <c r="P1078" s="42" t="s">
        <v>555</v>
      </c>
      <c r="Q1078" s="42" t="s">
        <v>555</v>
      </c>
      <c r="R1078" s="42" t="s">
        <v>555</v>
      </c>
      <c r="S1078" s="42" t="s">
        <v>555</v>
      </c>
      <c r="T1078" s="42" t="s">
        <v>555</v>
      </c>
      <c r="U1078" s="42" t="s">
        <v>555</v>
      </c>
      <c r="V1078" s="44"/>
      <c r="W1078" s="44"/>
      <c r="X1078" s="44"/>
      <c r="Y1078" s="44"/>
      <c r="Z1078" s="44"/>
      <c r="AA1078" s="44"/>
    </row>
    <row r="1079" spans="1:27" ht="15.75" customHeight="1" x14ac:dyDescent="0.25">
      <c r="A1079" s="43">
        <v>1127</v>
      </c>
      <c r="B1079" s="43" t="s">
        <v>482</v>
      </c>
      <c r="C1079" s="42" t="s">
        <v>5883</v>
      </c>
      <c r="D1079" s="42" t="s">
        <v>5873</v>
      </c>
      <c r="E1079" s="42" t="s">
        <v>5874</v>
      </c>
      <c r="F1079" s="42" t="s">
        <v>5884</v>
      </c>
      <c r="G1079" s="42" t="s">
        <v>5885</v>
      </c>
      <c r="H1079" s="42" t="s">
        <v>571</v>
      </c>
      <c r="I1079" s="42"/>
      <c r="J1079" s="42"/>
      <c r="K1079" s="42"/>
      <c r="L1079" s="42" t="s">
        <v>572</v>
      </c>
      <c r="M1079" s="42" t="s">
        <v>5886</v>
      </c>
      <c r="N1079" s="42" t="s">
        <v>565</v>
      </c>
      <c r="O1079" s="42"/>
      <c r="P1079" s="42" t="s">
        <v>555</v>
      </c>
      <c r="Q1079" s="42" t="s">
        <v>555</v>
      </c>
      <c r="R1079" s="42" t="s">
        <v>555</v>
      </c>
      <c r="S1079" s="42" t="s">
        <v>555</v>
      </c>
      <c r="T1079" s="42" t="s">
        <v>555</v>
      </c>
      <c r="U1079" s="42" t="s">
        <v>555</v>
      </c>
      <c r="V1079" s="44"/>
      <c r="W1079" s="44"/>
      <c r="X1079" s="44"/>
      <c r="Y1079" s="44"/>
      <c r="Z1079" s="44"/>
      <c r="AA1079" s="44"/>
    </row>
    <row r="1080" spans="1:27" ht="15.75" customHeight="1" x14ac:dyDescent="0.25">
      <c r="A1080" s="43">
        <v>1128</v>
      </c>
      <c r="B1080" s="43" t="s">
        <v>482</v>
      </c>
      <c r="C1080" s="42" t="s">
        <v>5887</v>
      </c>
      <c r="D1080" s="42" t="s">
        <v>555</v>
      </c>
      <c r="E1080" s="42" t="s">
        <v>5888</v>
      </c>
      <c r="F1080" s="42" t="s">
        <v>5889</v>
      </c>
      <c r="G1080" s="42" t="s">
        <v>5890</v>
      </c>
      <c r="H1080" s="42" t="s">
        <v>571</v>
      </c>
      <c r="I1080" s="42"/>
      <c r="J1080" s="42"/>
      <c r="K1080" s="42"/>
      <c r="L1080" s="42" t="s">
        <v>572</v>
      </c>
      <c r="M1080" s="42" t="s">
        <v>5891</v>
      </c>
      <c r="N1080" s="42" t="s">
        <v>565</v>
      </c>
      <c r="O1080" s="42"/>
      <c r="P1080" s="42" t="s">
        <v>555</v>
      </c>
      <c r="Q1080" s="42" t="s">
        <v>555</v>
      </c>
      <c r="R1080" s="42" t="s">
        <v>555</v>
      </c>
      <c r="S1080" s="42" t="s">
        <v>555</v>
      </c>
      <c r="T1080" s="42" t="s">
        <v>555</v>
      </c>
      <c r="U1080" s="42" t="s">
        <v>555</v>
      </c>
      <c r="V1080" s="44"/>
      <c r="W1080" s="44"/>
      <c r="X1080" s="44"/>
      <c r="Y1080" s="44"/>
      <c r="Z1080" s="44"/>
      <c r="AA1080" s="44"/>
    </row>
    <row r="1081" spans="1:27" ht="15.75" customHeight="1" x14ac:dyDescent="0.25">
      <c r="A1081" s="43">
        <v>1129</v>
      </c>
      <c r="B1081" s="43" t="s">
        <v>482</v>
      </c>
      <c r="C1081" s="42" t="s">
        <v>5892</v>
      </c>
      <c r="D1081" s="42" t="s">
        <v>5893</v>
      </c>
      <c r="E1081" s="42" t="s">
        <v>5894</v>
      </c>
      <c r="F1081" s="42" t="s">
        <v>5895</v>
      </c>
      <c r="G1081" s="42" t="s">
        <v>5896</v>
      </c>
      <c r="H1081" s="42" t="s">
        <v>571</v>
      </c>
      <c r="I1081" s="42"/>
      <c r="J1081" s="42"/>
      <c r="K1081" s="42"/>
      <c r="L1081" s="42" t="s">
        <v>572</v>
      </c>
      <c r="M1081" s="42" t="s">
        <v>5897</v>
      </c>
      <c r="N1081" s="42" t="s">
        <v>565</v>
      </c>
      <c r="O1081" s="42"/>
      <c r="P1081" s="42" t="s">
        <v>555</v>
      </c>
      <c r="Q1081" s="42" t="s">
        <v>555</v>
      </c>
      <c r="R1081" s="42" t="s">
        <v>555</v>
      </c>
      <c r="S1081" s="42" t="s">
        <v>555</v>
      </c>
      <c r="T1081" s="42" t="s">
        <v>555</v>
      </c>
      <c r="U1081" s="42" t="s">
        <v>555</v>
      </c>
      <c r="V1081" s="44"/>
      <c r="W1081" s="44"/>
      <c r="X1081" s="44"/>
      <c r="Y1081" s="44"/>
      <c r="Z1081" s="44"/>
      <c r="AA1081" s="44"/>
    </row>
    <row r="1082" spans="1:27" ht="15.75" customHeight="1" x14ac:dyDescent="0.25">
      <c r="A1082" s="43">
        <v>1130</v>
      </c>
      <c r="B1082" s="43" t="s">
        <v>482</v>
      </c>
      <c r="C1082" s="42" t="s">
        <v>5898</v>
      </c>
      <c r="D1082" s="42" t="s">
        <v>5899</v>
      </c>
      <c r="E1082" s="42" t="s">
        <v>5900</v>
      </c>
      <c r="F1082" s="42" t="s">
        <v>5901</v>
      </c>
      <c r="G1082" s="42" t="s">
        <v>5902</v>
      </c>
      <c r="H1082" s="42" t="s">
        <v>571</v>
      </c>
      <c r="I1082" s="42"/>
      <c r="J1082" s="42"/>
      <c r="K1082" s="42"/>
      <c r="L1082" s="42" t="s">
        <v>572</v>
      </c>
      <c r="M1082" s="42" t="s">
        <v>5903</v>
      </c>
      <c r="N1082" s="42" t="s">
        <v>565</v>
      </c>
      <c r="O1082" s="42"/>
      <c r="P1082" s="42" t="s">
        <v>555</v>
      </c>
      <c r="Q1082" s="42" t="s">
        <v>555</v>
      </c>
      <c r="R1082" s="42" t="s">
        <v>555</v>
      </c>
      <c r="S1082" s="42" t="s">
        <v>555</v>
      </c>
      <c r="T1082" s="42" t="s">
        <v>555</v>
      </c>
      <c r="U1082" s="42" t="s">
        <v>555</v>
      </c>
      <c r="V1082" s="44"/>
      <c r="W1082" s="44"/>
      <c r="X1082" s="44"/>
      <c r="Y1082" s="44"/>
      <c r="Z1082" s="44"/>
      <c r="AA1082" s="44"/>
    </row>
    <row r="1083" spans="1:27" ht="15.75" customHeight="1" x14ac:dyDescent="0.25">
      <c r="A1083" s="43">
        <v>1131</v>
      </c>
      <c r="B1083" s="43" t="s">
        <v>482</v>
      </c>
      <c r="C1083" s="42" t="s">
        <v>5904</v>
      </c>
      <c r="D1083" s="42" t="s">
        <v>5905</v>
      </c>
      <c r="E1083" s="42" t="s">
        <v>5906</v>
      </c>
      <c r="F1083" s="42" t="s">
        <v>5907</v>
      </c>
      <c r="G1083" s="42" t="s">
        <v>5908</v>
      </c>
      <c r="H1083" s="42" t="s">
        <v>571</v>
      </c>
      <c r="I1083" s="42"/>
      <c r="J1083" s="42"/>
      <c r="K1083" s="42"/>
      <c r="L1083" s="42" t="s">
        <v>572</v>
      </c>
      <c r="M1083" s="42" t="s">
        <v>5909</v>
      </c>
      <c r="N1083" s="42" t="s">
        <v>565</v>
      </c>
      <c r="O1083" s="42"/>
      <c r="P1083" s="42" t="s">
        <v>555</v>
      </c>
      <c r="Q1083" s="42" t="s">
        <v>555</v>
      </c>
      <c r="R1083" s="42" t="s">
        <v>555</v>
      </c>
      <c r="S1083" s="42" t="s">
        <v>555</v>
      </c>
      <c r="T1083" s="42" t="s">
        <v>555</v>
      </c>
      <c r="U1083" s="42" t="s">
        <v>555</v>
      </c>
      <c r="V1083" s="44"/>
      <c r="W1083" s="44"/>
      <c r="X1083" s="44"/>
      <c r="Y1083" s="44"/>
      <c r="Z1083" s="44"/>
      <c r="AA1083" s="44"/>
    </row>
    <row r="1084" spans="1:27" ht="15.75" customHeight="1" x14ac:dyDescent="0.25">
      <c r="A1084" s="43">
        <v>1132</v>
      </c>
      <c r="B1084" s="43" t="s">
        <v>482</v>
      </c>
      <c r="C1084" s="42" t="s">
        <v>5910</v>
      </c>
      <c r="D1084" s="42" t="s">
        <v>5911</v>
      </c>
      <c r="E1084" s="42" t="s">
        <v>5912</v>
      </c>
      <c r="F1084" s="42" t="s">
        <v>5913</v>
      </c>
      <c r="G1084" s="42" t="s">
        <v>5914</v>
      </c>
      <c r="H1084" s="42" t="s">
        <v>571</v>
      </c>
      <c r="I1084" s="42"/>
      <c r="J1084" s="42"/>
      <c r="K1084" s="42"/>
      <c r="L1084" s="42" t="s">
        <v>572</v>
      </c>
      <c r="M1084" s="42" t="s">
        <v>5915</v>
      </c>
      <c r="N1084" s="42" t="s">
        <v>565</v>
      </c>
      <c r="O1084" s="42"/>
      <c r="P1084" s="42" t="s">
        <v>555</v>
      </c>
      <c r="Q1084" s="42" t="s">
        <v>555</v>
      </c>
      <c r="R1084" s="42" t="s">
        <v>555</v>
      </c>
      <c r="S1084" s="42" t="s">
        <v>555</v>
      </c>
      <c r="T1084" s="42" t="s">
        <v>555</v>
      </c>
      <c r="U1084" s="42" t="s">
        <v>555</v>
      </c>
      <c r="V1084" s="44"/>
      <c r="W1084" s="44"/>
      <c r="X1084" s="44"/>
      <c r="Y1084" s="44"/>
      <c r="Z1084" s="44"/>
      <c r="AA1084" s="44"/>
    </row>
    <row r="1085" spans="1:27" ht="15.75" customHeight="1" x14ac:dyDescent="0.25">
      <c r="A1085" s="43">
        <v>1133</v>
      </c>
      <c r="B1085" s="43" t="s">
        <v>482</v>
      </c>
      <c r="C1085" s="42" t="s">
        <v>5916</v>
      </c>
      <c r="D1085" s="42" t="s">
        <v>5911</v>
      </c>
      <c r="E1085" s="42" t="s">
        <v>5912</v>
      </c>
      <c r="F1085" s="42" t="s">
        <v>5917</v>
      </c>
      <c r="G1085" s="42" t="s">
        <v>5918</v>
      </c>
      <c r="H1085" s="42" t="s">
        <v>571</v>
      </c>
      <c r="I1085" s="42"/>
      <c r="J1085" s="42"/>
      <c r="K1085" s="42"/>
      <c r="L1085" s="42" t="s">
        <v>572</v>
      </c>
      <c r="M1085" s="42" t="s">
        <v>5919</v>
      </c>
      <c r="N1085" s="42" t="s">
        <v>565</v>
      </c>
      <c r="O1085" s="42"/>
      <c r="P1085" s="42" t="s">
        <v>555</v>
      </c>
      <c r="Q1085" s="42" t="s">
        <v>555</v>
      </c>
      <c r="R1085" s="42" t="s">
        <v>555</v>
      </c>
      <c r="S1085" s="42" t="s">
        <v>555</v>
      </c>
      <c r="T1085" s="42" t="s">
        <v>555</v>
      </c>
      <c r="U1085" s="42" t="s">
        <v>555</v>
      </c>
      <c r="V1085" s="44"/>
      <c r="W1085" s="44"/>
      <c r="X1085" s="44"/>
      <c r="Y1085" s="44"/>
      <c r="Z1085" s="44"/>
      <c r="AA1085" s="44"/>
    </row>
    <row r="1086" spans="1:27" ht="15.75" customHeight="1" x14ac:dyDescent="0.25">
      <c r="A1086" s="43">
        <v>1134</v>
      </c>
      <c r="B1086" s="43" t="s">
        <v>482</v>
      </c>
      <c r="C1086" s="42" t="s">
        <v>5920</v>
      </c>
      <c r="D1086" s="42" t="s">
        <v>5921</v>
      </c>
      <c r="E1086" s="42" t="s">
        <v>5922</v>
      </c>
      <c r="F1086" s="42" t="s">
        <v>5923</v>
      </c>
      <c r="G1086" s="42" t="s">
        <v>5924</v>
      </c>
      <c r="H1086" s="42" t="s">
        <v>571</v>
      </c>
      <c r="I1086" s="42"/>
      <c r="J1086" s="42"/>
      <c r="K1086" s="42"/>
      <c r="L1086" s="42" t="s">
        <v>572</v>
      </c>
      <c r="M1086" s="42" t="s">
        <v>5925</v>
      </c>
      <c r="N1086" s="42" t="s">
        <v>565</v>
      </c>
      <c r="O1086" s="42"/>
      <c r="P1086" s="42" t="s">
        <v>555</v>
      </c>
      <c r="Q1086" s="42" t="s">
        <v>555</v>
      </c>
      <c r="R1086" s="42" t="s">
        <v>555</v>
      </c>
      <c r="S1086" s="42" t="s">
        <v>555</v>
      </c>
      <c r="T1086" s="42" t="s">
        <v>555</v>
      </c>
      <c r="U1086" s="42" t="s">
        <v>555</v>
      </c>
      <c r="V1086" s="44"/>
      <c r="W1086" s="44"/>
      <c r="X1086" s="44"/>
      <c r="Y1086" s="44"/>
      <c r="Z1086" s="44"/>
      <c r="AA1086" s="44"/>
    </row>
    <row r="1087" spans="1:27" ht="15.75" customHeight="1" x14ac:dyDescent="0.25">
      <c r="A1087" s="43">
        <v>1135</v>
      </c>
      <c r="B1087" s="43" t="s">
        <v>482</v>
      </c>
      <c r="C1087" s="42" t="s">
        <v>5926</v>
      </c>
      <c r="D1087" s="42" t="s">
        <v>5927</v>
      </c>
      <c r="E1087" s="42" t="s">
        <v>5928</v>
      </c>
      <c r="F1087" s="42" t="s">
        <v>5929</v>
      </c>
      <c r="G1087" s="42" t="s">
        <v>5930</v>
      </c>
      <c r="H1087" s="42" t="s">
        <v>571</v>
      </c>
      <c r="I1087" s="42"/>
      <c r="J1087" s="42"/>
      <c r="K1087" s="42"/>
      <c r="L1087" s="42" t="s">
        <v>572</v>
      </c>
      <c r="M1087" s="42" t="s">
        <v>5931</v>
      </c>
      <c r="N1087" s="42" t="s">
        <v>565</v>
      </c>
      <c r="O1087" s="42"/>
      <c r="P1087" s="42" t="s">
        <v>555</v>
      </c>
      <c r="Q1087" s="42" t="s">
        <v>555</v>
      </c>
      <c r="R1087" s="42" t="s">
        <v>555</v>
      </c>
      <c r="S1087" s="42" t="s">
        <v>555</v>
      </c>
      <c r="T1087" s="42" t="s">
        <v>555</v>
      </c>
      <c r="U1087" s="42" t="s">
        <v>555</v>
      </c>
      <c r="V1087" s="44"/>
      <c r="W1087" s="44"/>
      <c r="X1087" s="44"/>
      <c r="Y1087" s="44"/>
      <c r="Z1087" s="44"/>
      <c r="AA1087" s="44"/>
    </row>
    <row r="1088" spans="1:27" ht="15.75" customHeight="1" x14ac:dyDescent="0.25">
      <c r="A1088" s="43">
        <v>1136</v>
      </c>
      <c r="B1088" s="43" t="s">
        <v>482</v>
      </c>
      <c r="C1088" s="42" t="s">
        <v>5932</v>
      </c>
      <c r="D1088" s="42" t="s">
        <v>5933</v>
      </c>
      <c r="E1088" s="42" t="s">
        <v>5934</v>
      </c>
      <c r="F1088" s="42" t="s">
        <v>5935</v>
      </c>
      <c r="G1088" s="42" t="s">
        <v>5936</v>
      </c>
      <c r="H1088" s="42" t="s">
        <v>554</v>
      </c>
      <c r="I1088" s="42"/>
      <c r="J1088" s="42"/>
      <c r="K1088" s="42" t="s">
        <v>2570</v>
      </c>
      <c r="L1088" s="42" t="s">
        <v>579</v>
      </c>
      <c r="M1088" s="42" t="s">
        <v>5937</v>
      </c>
      <c r="N1088" s="42" t="s">
        <v>1165</v>
      </c>
      <c r="O1088" s="42"/>
      <c r="P1088" s="42" t="s">
        <v>555</v>
      </c>
      <c r="Q1088" s="42" t="s">
        <v>555</v>
      </c>
      <c r="R1088" s="42" t="s">
        <v>555</v>
      </c>
      <c r="S1088" s="42" t="s">
        <v>555</v>
      </c>
      <c r="T1088" s="42" t="s">
        <v>555</v>
      </c>
      <c r="U1088" s="42" t="s">
        <v>555</v>
      </c>
      <c r="V1088" s="44"/>
      <c r="W1088" s="44"/>
      <c r="X1088" s="44"/>
      <c r="Y1088" s="44"/>
      <c r="Z1088" s="44"/>
      <c r="AA1088" s="44"/>
    </row>
    <row r="1089" spans="1:27" ht="15.75" customHeight="1" x14ac:dyDescent="0.25">
      <c r="A1089" s="43">
        <v>1137</v>
      </c>
      <c r="B1089" s="43" t="s">
        <v>482</v>
      </c>
      <c r="C1089" s="42" t="s">
        <v>5938</v>
      </c>
      <c r="D1089" s="42" t="s">
        <v>5939</v>
      </c>
      <c r="E1089" s="42" t="s">
        <v>5940</v>
      </c>
      <c r="F1089" s="42" t="s">
        <v>5941</v>
      </c>
      <c r="G1089" s="42" t="s">
        <v>5942</v>
      </c>
      <c r="H1089" s="42" t="s">
        <v>571</v>
      </c>
      <c r="I1089" s="42"/>
      <c r="J1089" s="42"/>
      <c r="K1089" s="42"/>
      <c r="L1089" s="42" t="s">
        <v>572</v>
      </c>
      <c r="M1089" s="42" t="s">
        <v>5943</v>
      </c>
      <c r="N1089" s="42" t="s">
        <v>565</v>
      </c>
      <c r="O1089" s="42"/>
      <c r="P1089" s="42" t="s">
        <v>555</v>
      </c>
      <c r="Q1089" s="42" t="s">
        <v>555</v>
      </c>
      <c r="R1089" s="42" t="s">
        <v>555</v>
      </c>
      <c r="S1089" s="42" t="s">
        <v>555</v>
      </c>
      <c r="T1089" s="42" t="s">
        <v>555</v>
      </c>
      <c r="U1089" s="42" t="s">
        <v>555</v>
      </c>
      <c r="V1089" s="44"/>
      <c r="W1089" s="44"/>
      <c r="X1089" s="44"/>
      <c r="Y1089" s="44"/>
      <c r="Z1089" s="44"/>
      <c r="AA1089" s="44"/>
    </row>
    <row r="1090" spans="1:27" ht="15.75" customHeight="1" x14ac:dyDescent="0.25">
      <c r="A1090" s="43">
        <v>1138</v>
      </c>
      <c r="B1090" s="43" t="s">
        <v>482</v>
      </c>
      <c r="C1090" s="42" t="s">
        <v>5944</v>
      </c>
      <c r="D1090" s="42" t="s">
        <v>5945</v>
      </c>
      <c r="E1090" s="42" t="s">
        <v>5946</v>
      </c>
      <c r="F1090" s="42" t="s">
        <v>5947</v>
      </c>
      <c r="G1090" s="42" t="s">
        <v>5948</v>
      </c>
      <c r="H1090" s="42" t="s">
        <v>571</v>
      </c>
      <c r="I1090" s="42"/>
      <c r="J1090" s="42"/>
      <c r="K1090" s="42"/>
      <c r="L1090" s="42" t="s">
        <v>572</v>
      </c>
      <c r="M1090" s="42" t="s">
        <v>5949</v>
      </c>
      <c r="N1090" s="42" t="s">
        <v>565</v>
      </c>
      <c r="O1090" s="42"/>
      <c r="P1090" s="42" t="s">
        <v>555</v>
      </c>
      <c r="Q1090" s="42" t="s">
        <v>555</v>
      </c>
      <c r="R1090" s="42" t="s">
        <v>555</v>
      </c>
      <c r="S1090" s="42" t="s">
        <v>555</v>
      </c>
      <c r="T1090" s="42" t="s">
        <v>555</v>
      </c>
      <c r="U1090" s="42" t="s">
        <v>555</v>
      </c>
      <c r="V1090" s="44"/>
      <c r="W1090" s="44"/>
      <c r="X1090" s="44"/>
      <c r="Y1090" s="44"/>
      <c r="Z1090" s="44"/>
      <c r="AA1090" s="44"/>
    </row>
    <row r="1091" spans="1:27" ht="15.75" customHeight="1" x14ac:dyDescent="0.25">
      <c r="A1091" s="43">
        <v>1139</v>
      </c>
      <c r="B1091" s="43" t="s">
        <v>482</v>
      </c>
      <c r="C1091" s="42" t="s">
        <v>5950</v>
      </c>
      <c r="D1091" s="42" t="s">
        <v>5951</v>
      </c>
      <c r="E1091" s="42" t="s">
        <v>5952</v>
      </c>
      <c r="F1091" s="42" t="s">
        <v>5953</v>
      </c>
      <c r="G1091" s="42" t="s">
        <v>5954</v>
      </c>
      <c r="H1091" s="42" t="s">
        <v>571</v>
      </c>
      <c r="I1091" s="42"/>
      <c r="J1091" s="42"/>
      <c r="K1091" s="42"/>
      <c r="L1091" s="42" t="s">
        <v>572</v>
      </c>
      <c r="M1091" s="42" t="s">
        <v>5955</v>
      </c>
      <c r="N1091" s="42" t="s">
        <v>565</v>
      </c>
      <c r="O1091" s="42"/>
      <c r="P1091" s="42" t="s">
        <v>555</v>
      </c>
      <c r="Q1091" s="42" t="s">
        <v>555</v>
      </c>
      <c r="R1091" s="42" t="s">
        <v>555</v>
      </c>
      <c r="S1091" s="42" t="s">
        <v>555</v>
      </c>
      <c r="T1091" s="42" t="s">
        <v>555</v>
      </c>
      <c r="U1091" s="42" t="s">
        <v>555</v>
      </c>
      <c r="V1091" s="44"/>
      <c r="W1091" s="44"/>
      <c r="X1091" s="44"/>
      <c r="Y1091" s="44"/>
      <c r="Z1091" s="44"/>
      <c r="AA1091" s="44"/>
    </row>
    <row r="1092" spans="1:27" ht="15.75" customHeight="1" x14ac:dyDescent="0.25">
      <c r="A1092" s="43">
        <v>1140</v>
      </c>
      <c r="B1092" s="43" t="s">
        <v>482</v>
      </c>
      <c r="C1092" s="42" t="s">
        <v>5956</v>
      </c>
      <c r="D1092" s="42" t="s">
        <v>555</v>
      </c>
      <c r="E1092" s="42" t="s">
        <v>5957</v>
      </c>
      <c r="F1092" s="42" t="s">
        <v>5958</v>
      </c>
      <c r="G1092" s="42" t="s">
        <v>5959</v>
      </c>
      <c r="H1092" s="42" t="s">
        <v>571</v>
      </c>
      <c r="I1092" s="42"/>
      <c r="J1092" s="42"/>
      <c r="K1092" s="42"/>
      <c r="L1092" s="42" t="s">
        <v>572</v>
      </c>
      <c r="M1092" s="42" t="s">
        <v>5960</v>
      </c>
      <c r="N1092" s="42" t="s">
        <v>565</v>
      </c>
      <c r="O1092" s="42"/>
      <c r="P1092" s="42" t="s">
        <v>555</v>
      </c>
      <c r="Q1092" s="42" t="s">
        <v>555</v>
      </c>
      <c r="R1092" s="42" t="s">
        <v>555</v>
      </c>
      <c r="S1092" s="42" t="s">
        <v>555</v>
      </c>
      <c r="T1092" s="42" t="s">
        <v>555</v>
      </c>
      <c r="U1092" s="42" t="s">
        <v>555</v>
      </c>
      <c r="V1092" s="44"/>
      <c r="W1092" s="44"/>
      <c r="X1092" s="44"/>
      <c r="Y1092" s="44"/>
      <c r="Z1092" s="44"/>
      <c r="AA1092" s="44"/>
    </row>
    <row r="1093" spans="1:27" ht="15.75" customHeight="1" x14ac:dyDescent="0.25">
      <c r="A1093" s="43">
        <v>1141</v>
      </c>
      <c r="B1093" s="43" t="s">
        <v>482</v>
      </c>
      <c r="C1093" s="42" t="s">
        <v>5961</v>
      </c>
      <c r="D1093" s="42" t="s">
        <v>5962</v>
      </c>
      <c r="E1093" s="42" t="s">
        <v>5963</v>
      </c>
      <c r="F1093" s="42" t="s">
        <v>5964</v>
      </c>
      <c r="G1093" s="42" t="s">
        <v>5965</v>
      </c>
      <c r="H1093" s="42" t="s">
        <v>571</v>
      </c>
      <c r="I1093" s="42"/>
      <c r="J1093" s="42"/>
      <c r="K1093" s="42"/>
      <c r="L1093" s="42" t="s">
        <v>572</v>
      </c>
      <c r="M1093" s="42" t="s">
        <v>5966</v>
      </c>
      <c r="N1093" s="42" t="s">
        <v>565</v>
      </c>
      <c r="O1093" s="42"/>
      <c r="P1093" s="42" t="s">
        <v>555</v>
      </c>
      <c r="Q1093" s="42" t="s">
        <v>555</v>
      </c>
      <c r="R1093" s="42" t="s">
        <v>555</v>
      </c>
      <c r="S1093" s="42" t="s">
        <v>555</v>
      </c>
      <c r="T1093" s="42" t="s">
        <v>555</v>
      </c>
      <c r="U1093" s="42" t="s">
        <v>555</v>
      </c>
      <c r="V1093" s="44"/>
      <c r="W1093" s="44"/>
      <c r="X1093" s="44"/>
      <c r="Y1093" s="44"/>
      <c r="Z1093" s="44"/>
      <c r="AA1093" s="44"/>
    </row>
    <row r="1094" spans="1:27" ht="15.75" customHeight="1" x14ac:dyDescent="0.25">
      <c r="A1094" s="43">
        <v>1142</v>
      </c>
      <c r="B1094" s="43" t="s">
        <v>482</v>
      </c>
      <c r="C1094" s="42" t="s">
        <v>5967</v>
      </c>
      <c r="D1094" s="42" t="s">
        <v>5962</v>
      </c>
      <c r="E1094" s="42" t="s">
        <v>5963</v>
      </c>
      <c r="F1094" s="42" t="s">
        <v>5968</v>
      </c>
      <c r="G1094" s="42" t="s">
        <v>5969</v>
      </c>
      <c r="H1094" s="42" t="s">
        <v>571</v>
      </c>
      <c r="I1094" s="42"/>
      <c r="J1094" s="42"/>
      <c r="K1094" s="42"/>
      <c r="L1094" s="42" t="s">
        <v>572</v>
      </c>
      <c r="M1094" s="42" t="s">
        <v>5970</v>
      </c>
      <c r="N1094" s="42" t="s">
        <v>565</v>
      </c>
      <c r="O1094" s="42"/>
      <c r="P1094" s="42" t="s">
        <v>555</v>
      </c>
      <c r="Q1094" s="42" t="s">
        <v>555</v>
      </c>
      <c r="R1094" s="42" t="s">
        <v>555</v>
      </c>
      <c r="S1094" s="42" t="s">
        <v>555</v>
      </c>
      <c r="T1094" s="42" t="s">
        <v>555</v>
      </c>
      <c r="U1094" s="42" t="s">
        <v>555</v>
      </c>
      <c r="V1094" s="44"/>
      <c r="W1094" s="44"/>
      <c r="X1094" s="44"/>
      <c r="Y1094" s="44"/>
      <c r="Z1094" s="44"/>
      <c r="AA1094" s="44"/>
    </row>
    <row r="1095" spans="1:27" ht="15.75" customHeight="1" x14ac:dyDescent="0.25">
      <c r="A1095" s="43">
        <v>1143</v>
      </c>
      <c r="B1095" s="43" t="s">
        <v>482</v>
      </c>
      <c r="C1095" s="42" t="s">
        <v>5971</v>
      </c>
      <c r="D1095" s="42" t="s">
        <v>5972</v>
      </c>
      <c r="E1095" s="42" t="s">
        <v>5973</v>
      </c>
      <c r="F1095" s="42" t="s">
        <v>5974</v>
      </c>
      <c r="G1095" s="42" t="s">
        <v>5975</v>
      </c>
      <c r="H1095" s="42" t="s">
        <v>571</v>
      </c>
      <c r="I1095" s="42"/>
      <c r="J1095" s="42"/>
      <c r="K1095" s="42"/>
      <c r="L1095" s="42" t="s">
        <v>572</v>
      </c>
      <c r="M1095" s="42" t="s">
        <v>5976</v>
      </c>
      <c r="N1095" s="42" t="s">
        <v>565</v>
      </c>
      <c r="O1095" s="42"/>
      <c r="P1095" s="42" t="s">
        <v>555</v>
      </c>
      <c r="Q1095" s="42" t="s">
        <v>555</v>
      </c>
      <c r="R1095" s="42" t="s">
        <v>555</v>
      </c>
      <c r="S1095" s="42" t="s">
        <v>555</v>
      </c>
      <c r="T1095" s="42" t="s">
        <v>555</v>
      </c>
      <c r="U1095" s="42" t="s">
        <v>555</v>
      </c>
      <c r="V1095" s="44"/>
      <c r="W1095" s="44"/>
      <c r="X1095" s="44"/>
      <c r="Y1095" s="44"/>
      <c r="Z1095" s="44"/>
      <c r="AA1095" s="44"/>
    </row>
    <row r="1096" spans="1:27" ht="15.75" customHeight="1" x14ac:dyDescent="0.25">
      <c r="A1096" s="43">
        <v>1144</v>
      </c>
      <c r="B1096" s="43" t="s">
        <v>482</v>
      </c>
      <c r="C1096" s="42" t="s">
        <v>5977</v>
      </c>
      <c r="D1096" s="42" t="s">
        <v>5978</v>
      </c>
      <c r="E1096" s="42" t="s">
        <v>5979</v>
      </c>
      <c r="F1096" s="42" t="s">
        <v>5980</v>
      </c>
      <c r="G1096" s="42" t="s">
        <v>5981</v>
      </c>
      <c r="H1096" s="42" t="s">
        <v>571</v>
      </c>
      <c r="I1096" s="42"/>
      <c r="J1096" s="42"/>
      <c r="K1096" s="42"/>
      <c r="L1096" s="42" t="s">
        <v>572</v>
      </c>
      <c r="M1096" s="42" t="s">
        <v>5982</v>
      </c>
      <c r="N1096" s="42" t="s">
        <v>565</v>
      </c>
      <c r="O1096" s="42"/>
      <c r="P1096" s="42" t="s">
        <v>555</v>
      </c>
      <c r="Q1096" s="42" t="s">
        <v>555</v>
      </c>
      <c r="R1096" s="42" t="s">
        <v>555</v>
      </c>
      <c r="S1096" s="42" t="s">
        <v>555</v>
      </c>
      <c r="T1096" s="42" t="s">
        <v>555</v>
      </c>
      <c r="U1096" s="42" t="s">
        <v>555</v>
      </c>
      <c r="V1096" s="44"/>
      <c r="W1096" s="44"/>
      <c r="X1096" s="44"/>
      <c r="Y1096" s="44"/>
      <c r="Z1096" s="44"/>
      <c r="AA1096" s="44"/>
    </row>
    <row r="1097" spans="1:27" ht="15.75" customHeight="1" x14ac:dyDescent="0.25">
      <c r="A1097" s="43">
        <v>1145</v>
      </c>
      <c r="B1097" s="43" t="s">
        <v>482</v>
      </c>
      <c r="C1097" s="42" t="s">
        <v>5983</v>
      </c>
      <c r="D1097" s="42" t="s">
        <v>5984</v>
      </c>
      <c r="E1097" s="42" t="s">
        <v>5985</v>
      </c>
      <c r="F1097" s="42" t="s">
        <v>5986</v>
      </c>
      <c r="G1097" s="42" t="s">
        <v>5987</v>
      </c>
      <c r="H1097" s="42" t="s">
        <v>554</v>
      </c>
      <c r="I1097" s="42"/>
      <c r="J1097" s="42"/>
      <c r="K1097" s="42"/>
      <c r="L1097" s="42" t="s">
        <v>579</v>
      </c>
      <c r="M1097" s="42" t="s">
        <v>5988</v>
      </c>
      <c r="N1097" s="42" t="s">
        <v>1165</v>
      </c>
      <c r="O1097" s="42"/>
      <c r="P1097" s="42" t="s">
        <v>555</v>
      </c>
      <c r="Q1097" s="42" t="s">
        <v>555</v>
      </c>
      <c r="R1097" s="42" t="s">
        <v>555</v>
      </c>
      <c r="S1097" s="42" t="s">
        <v>555</v>
      </c>
      <c r="T1097" s="42" t="s">
        <v>555</v>
      </c>
      <c r="U1097" s="42" t="s">
        <v>555</v>
      </c>
      <c r="V1097" s="44"/>
      <c r="W1097" s="44"/>
      <c r="X1097" s="44"/>
      <c r="Y1097" s="44"/>
      <c r="Z1097" s="44"/>
      <c r="AA1097" s="44"/>
    </row>
    <row r="1098" spans="1:27" ht="15.75" customHeight="1" x14ac:dyDescent="0.25">
      <c r="A1098" s="43">
        <v>1146</v>
      </c>
      <c r="B1098" s="43" t="s">
        <v>482</v>
      </c>
      <c r="C1098" s="42" t="s">
        <v>5989</v>
      </c>
      <c r="D1098" s="42" t="s">
        <v>5990</v>
      </c>
      <c r="E1098" s="42" t="s">
        <v>5991</v>
      </c>
      <c r="F1098" s="42" t="s">
        <v>5992</v>
      </c>
      <c r="G1098" s="42" t="s">
        <v>5993</v>
      </c>
      <c r="H1098" s="42" t="s">
        <v>571</v>
      </c>
      <c r="I1098" s="42"/>
      <c r="J1098" s="42"/>
      <c r="K1098" s="42"/>
      <c r="L1098" s="42" t="s">
        <v>572</v>
      </c>
      <c r="M1098" s="42" t="s">
        <v>5994</v>
      </c>
      <c r="N1098" s="42" t="s">
        <v>565</v>
      </c>
      <c r="O1098" s="42"/>
      <c r="P1098" s="42" t="s">
        <v>555</v>
      </c>
      <c r="Q1098" s="42" t="s">
        <v>555</v>
      </c>
      <c r="R1098" s="42" t="s">
        <v>555</v>
      </c>
      <c r="S1098" s="42" t="s">
        <v>555</v>
      </c>
      <c r="T1098" s="42" t="s">
        <v>555</v>
      </c>
      <c r="U1098" s="42" t="s">
        <v>555</v>
      </c>
      <c r="V1098" s="44"/>
      <c r="W1098" s="44"/>
      <c r="X1098" s="44"/>
      <c r="Y1098" s="44"/>
      <c r="Z1098" s="44"/>
      <c r="AA1098" s="44"/>
    </row>
    <row r="1099" spans="1:27" ht="15.75" customHeight="1" x14ac:dyDescent="0.25">
      <c r="A1099" s="43">
        <v>1147</v>
      </c>
      <c r="B1099" s="43" t="s">
        <v>482</v>
      </c>
      <c r="C1099" s="42" t="s">
        <v>5995</v>
      </c>
      <c r="D1099" s="42" t="s">
        <v>5996</v>
      </c>
      <c r="E1099" s="42" t="s">
        <v>5997</v>
      </c>
      <c r="F1099" s="42" t="s">
        <v>5998</v>
      </c>
      <c r="G1099" s="42" t="s">
        <v>5999</v>
      </c>
      <c r="H1099" s="42" t="s">
        <v>571</v>
      </c>
      <c r="I1099" s="42"/>
      <c r="J1099" s="42"/>
      <c r="K1099" s="42"/>
      <c r="L1099" s="42" t="s">
        <v>572</v>
      </c>
      <c r="M1099" s="42" t="s">
        <v>6000</v>
      </c>
      <c r="N1099" s="42" t="s">
        <v>565</v>
      </c>
      <c r="O1099" s="42"/>
      <c r="P1099" s="42" t="s">
        <v>555</v>
      </c>
      <c r="Q1099" s="42" t="s">
        <v>555</v>
      </c>
      <c r="R1099" s="42" t="s">
        <v>555</v>
      </c>
      <c r="S1099" s="42" t="s">
        <v>555</v>
      </c>
      <c r="T1099" s="42" t="s">
        <v>555</v>
      </c>
      <c r="U1099" s="42" t="s">
        <v>555</v>
      </c>
      <c r="V1099" s="44"/>
      <c r="W1099" s="44"/>
      <c r="X1099" s="44"/>
      <c r="Y1099" s="44"/>
      <c r="Z1099" s="44"/>
      <c r="AA1099" s="44"/>
    </row>
    <row r="1100" spans="1:27" ht="15.75" customHeight="1" x14ac:dyDescent="0.25">
      <c r="A1100" s="43">
        <v>1148</v>
      </c>
      <c r="B1100" s="43" t="s">
        <v>482</v>
      </c>
      <c r="C1100" s="42" t="s">
        <v>6001</v>
      </c>
      <c r="D1100" s="42" t="s">
        <v>6002</v>
      </c>
      <c r="E1100" s="42" t="s">
        <v>6003</v>
      </c>
      <c r="F1100" s="42" t="s">
        <v>6004</v>
      </c>
      <c r="G1100" s="42" t="s">
        <v>6005</v>
      </c>
      <c r="H1100" s="42" t="s">
        <v>571</v>
      </c>
      <c r="I1100" s="42"/>
      <c r="J1100" s="42"/>
      <c r="K1100" s="42"/>
      <c r="L1100" s="42" t="s">
        <v>572</v>
      </c>
      <c r="M1100" s="42" t="s">
        <v>6006</v>
      </c>
      <c r="N1100" s="42" t="s">
        <v>565</v>
      </c>
      <c r="O1100" s="42"/>
      <c r="P1100" s="42" t="s">
        <v>555</v>
      </c>
      <c r="Q1100" s="42" t="s">
        <v>555</v>
      </c>
      <c r="R1100" s="42" t="s">
        <v>555</v>
      </c>
      <c r="S1100" s="42" t="s">
        <v>555</v>
      </c>
      <c r="T1100" s="42" t="s">
        <v>555</v>
      </c>
      <c r="U1100" s="42" t="s">
        <v>555</v>
      </c>
      <c r="V1100" s="44"/>
      <c r="W1100" s="44"/>
      <c r="X1100" s="44"/>
      <c r="Y1100" s="44"/>
      <c r="Z1100" s="44"/>
      <c r="AA1100" s="44"/>
    </row>
    <row r="1101" spans="1:27" ht="15.75" customHeight="1" x14ac:dyDescent="0.25">
      <c r="A1101" s="43">
        <v>1149</v>
      </c>
      <c r="B1101" s="43" t="s">
        <v>482</v>
      </c>
      <c r="C1101" s="42" t="s">
        <v>6007</v>
      </c>
      <c r="D1101" s="42" t="s">
        <v>555</v>
      </c>
      <c r="E1101" s="42" t="s">
        <v>6008</v>
      </c>
      <c r="F1101" s="42" t="s">
        <v>6009</v>
      </c>
      <c r="G1101" s="42" t="s">
        <v>6010</v>
      </c>
      <c r="H1101" s="42" t="s">
        <v>571</v>
      </c>
      <c r="I1101" s="42"/>
      <c r="J1101" s="42"/>
      <c r="K1101" s="42"/>
      <c r="L1101" s="42" t="s">
        <v>572</v>
      </c>
      <c r="M1101" s="42" t="s">
        <v>6011</v>
      </c>
      <c r="N1101" s="42" t="s">
        <v>565</v>
      </c>
      <c r="O1101" s="42"/>
      <c r="P1101" s="42" t="s">
        <v>555</v>
      </c>
      <c r="Q1101" s="42" t="s">
        <v>555</v>
      </c>
      <c r="R1101" s="42" t="s">
        <v>555</v>
      </c>
      <c r="S1101" s="42" t="s">
        <v>555</v>
      </c>
      <c r="T1101" s="42" t="s">
        <v>555</v>
      </c>
      <c r="U1101" s="42" t="s">
        <v>555</v>
      </c>
      <c r="V1101" s="44"/>
      <c r="W1101" s="44"/>
      <c r="X1101" s="44"/>
      <c r="Y1101" s="44"/>
      <c r="Z1101" s="44"/>
      <c r="AA1101" s="44"/>
    </row>
    <row r="1102" spans="1:27" ht="15.75" customHeight="1" x14ac:dyDescent="0.25">
      <c r="A1102" s="43">
        <v>1150</v>
      </c>
      <c r="B1102" s="43" t="s">
        <v>482</v>
      </c>
      <c r="C1102" s="42" t="s">
        <v>6012</v>
      </c>
      <c r="D1102" s="42" t="s">
        <v>6013</v>
      </c>
      <c r="E1102" s="42" t="s">
        <v>6014</v>
      </c>
      <c r="F1102" s="42" t="s">
        <v>6015</v>
      </c>
      <c r="G1102" s="42" t="s">
        <v>6016</v>
      </c>
      <c r="H1102" s="42" t="s">
        <v>571</v>
      </c>
      <c r="I1102" s="42"/>
      <c r="J1102" s="42"/>
      <c r="K1102" s="42"/>
      <c r="L1102" s="42" t="s">
        <v>572</v>
      </c>
      <c r="M1102" s="42" t="s">
        <v>6017</v>
      </c>
      <c r="N1102" s="42" t="s">
        <v>565</v>
      </c>
      <c r="O1102" s="42"/>
      <c r="P1102" s="42" t="s">
        <v>555</v>
      </c>
      <c r="Q1102" s="42" t="s">
        <v>555</v>
      </c>
      <c r="R1102" s="42" t="s">
        <v>555</v>
      </c>
      <c r="S1102" s="42" t="s">
        <v>555</v>
      </c>
      <c r="T1102" s="42" t="s">
        <v>555</v>
      </c>
      <c r="U1102" s="42" t="s">
        <v>555</v>
      </c>
      <c r="V1102" s="44"/>
      <c r="W1102" s="44"/>
      <c r="X1102" s="44"/>
      <c r="Y1102" s="44"/>
      <c r="Z1102" s="44"/>
      <c r="AA1102" s="44"/>
    </row>
    <row r="1103" spans="1:27" ht="15.75" customHeight="1" x14ac:dyDescent="0.25">
      <c r="A1103" s="43">
        <v>1151</v>
      </c>
      <c r="B1103" s="43" t="s">
        <v>482</v>
      </c>
      <c r="C1103" s="42" t="s">
        <v>6018</v>
      </c>
      <c r="D1103" s="42" t="s">
        <v>6013</v>
      </c>
      <c r="E1103" s="42" t="s">
        <v>6014</v>
      </c>
      <c r="F1103" s="42" t="s">
        <v>6019</v>
      </c>
      <c r="G1103" s="42" t="s">
        <v>6020</v>
      </c>
      <c r="H1103" s="42" t="s">
        <v>571</v>
      </c>
      <c r="I1103" s="42"/>
      <c r="J1103" s="42"/>
      <c r="K1103" s="42"/>
      <c r="L1103" s="42" t="s">
        <v>572</v>
      </c>
      <c r="M1103" s="42" t="s">
        <v>6021</v>
      </c>
      <c r="N1103" s="42" t="s">
        <v>565</v>
      </c>
      <c r="O1103" s="42"/>
      <c r="P1103" s="42" t="s">
        <v>555</v>
      </c>
      <c r="Q1103" s="42" t="s">
        <v>555</v>
      </c>
      <c r="R1103" s="42" t="s">
        <v>555</v>
      </c>
      <c r="S1103" s="42" t="s">
        <v>555</v>
      </c>
      <c r="T1103" s="42" t="s">
        <v>555</v>
      </c>
      <c r="U1103" s="42" t="s">
        <v>555</v>
      </c>
      <c r="V1103" s="44"/>
      <c r="W1103" s="44"/>
      <c r="X1103" s="44"/>
      <c r="Y1103" s="44"/>
      <c r="Z1103" s="44"/>
      <c r="AA1103" s="44"/>
    </row>
    <row r="1104" spans="1:27" ht="15.75" customHeight="1" x14ac:dyDescent="0.25">
      <c r="A1104" s="43">
        <v>1152</v>
      </c>
      <c r="B1104" s="43" t="s">
        <v>482</v>
      </c>
      <c r="C1104" s="42" t="s">
        <v>6022</v>
      </c>
      <c r="D1104" s="42" t="s">
        <v>6023</v>
      </c>
      <c r="E1104" s="42" t="s">
        <v>6024</v>
      </c>
      <c r="F1104" s="42" t="s">
        <v>6025</v>
      </c>
      <c r="G1104" s="42" t="s">
        <v>6026</v>
      </c>
      <c r="H1104" s="42" t="s">
        <v>571</v>
      </c>
      <c r="I1104" s="42"/>
      <c r="J1104" s="42"/>
      <c r="K1104" s="42"/>
      <c r="L1104" s="42" t="s">
        <v>572</v>
      </c>
      <c r="M1104" s="42" t="s">
        <v>6027</v>
      </c>
      <c r="N1104" s="42" t="s">
        <v>565</v>
      </c>
      <c r="O1104" s="42"/>
      <c r="P1104" s="42" t="s">
        <v>555</v>
      </c>
      <c r="Q1104" s="42" t="s">
        <v>555</v>
      </c>
      <c r="R1104" s="42" t="s">
        <v>555</v>
      </c>
      <c r="S1104" s="42" t="s">
        <v>555</v>
      </c>
      <c r="T1104" s="42" t="s">
        <v>555</v>
      </c>
      <c r="U1104" s="42" t="s">
        <v>555</v>
      </c>
      <c r="V1104" s="44"/>
      <c r="W1104" s="44"/>
      <c r="X1104" s="44"/>
      <c r="Y1104" s="44"/>
      <c r="Z1104" s="44"/>
      <c r="AA1104" s="44"/>
    </row>
    <row r="1105" spans="1:27" ht="15.75" customHeight="1" x14ac:dyDescent="0.25">
      <c r="A1105" s="43">
        <v>1153</v>
      </c>
      <c r="B1105" s="43" t="s">
        <v>482</v>
      </c>
      <c r="C1105" s="42" t="s">
        <v>6028</v>
      </c>
      <c r="D1105" s="42" t="s">
        <v>6029</v>
      </c>
      <c r="E1105" s="42" t="s">
        <v>6030</v>
      </c>
      <c r="F1105" s="42" t="s">
        <v>6031</v>
      </c>
      <c r="G1105" s="42" t="s">
        <v>6032</v>
      </c>
      <c r="H1105" s="42" t="s">
        <v>571</v>
      </c>
      <c r="I1105" s="42"/>
      <c r="J1105" s="42"/>
      <c r="K1105" s="42"/>
      <c r="L1105" s="42" t="s">
        <v>572</v>
      </c>
      <c r="M1105" s="42" t="s">
        <v>6033</v>
      </c>
      <c r="N1105" s="42" t="s">
        <v>565</v>
      </c>
      <c r="O1105" s="42"/>
      <c r="P1105" s="42" t="s">
        <v>555</v>
      </c>
      <c r="Q1105" s="42" t="s">
        <v>555</v>
      </c>
      <c r="R1105" s="42" t="s">
        <v>555</v>
      </c>
      <c r="S1105" s="42" t="s">
        <v>555</v>
      </c>
      <c r="T1105" s="42" t="s">
        <v>555</v>
      </c>
      <c r="U1105" s="42" t="s">
        <v>555</v>
      </c>
      <c r="V1105" s="44"/>
      <c r="W1105" s="44"/>
      <c r="X1105" s="44"/>
      <c r="Y1105" s="44"/>
      <c r="Z1105" s="44"/>
      <c r="AA1105" s="44"/>
    </row>
    <row r="1106" spans="1:27" ht="15.75" customHeight="1" x14ac:dyDescent="0.25">
      <c r="A1106" s="43">
        <v>1154</v>
      </c>
      <c r="B1106" s="43" t="s">
        <v>482</v>
      </c>
      <c r="C1106" s="42" t="s">
        <v>6034</v>
      </c>
      <c r="D1106" s="42" t="s">
        <v>6035</v>
      </c>
      <c r="E1106" s="42" t="s">
        <v>6036</v>
      </c>
      <c r="F1106" s="42" t="s">
        <v>6037</v>
      </c>
      <c r="G1106" s="42" t="s">
        <v>6038</v>
      </c>
      <c r="H1106" s="42" t="s">
        <v>571</v>
      </c>
      <c r="I1106" s="42"/>
      <c r="J1106" s="42"/>
      <c r="K1106" s="42"/>
      <c r="L1106" s="42" t="s">
        <v>572</v>
      </c>
      <c r="M1106" s="42" t="s">
        <v>6039</v>
      </c>
      <c r="N1106" s="42" t="s">
        <v>565</v>
      </c>
      <c r="O1106" s="42"/>
      <c r="P1106" s="42" t="s">
        <v>555</v>
      </c>
      <c r="Q1106" s="42" t="s">
        <v>555</v>
      </c>
      <c r="R1106" s="42" t="s">
        <v>555</v>
      </c>
      <c r="S1106" s="42" t="s">
        <v>555</v>
      </c>
      <c r="T1106" s="42" t="s">
        <v>555</v>
      </c>
      <c r="U1106" s="42" t="s">
        <v>555</v>
      </c>
      <c r="V1106" s="44"/>
      <c r="W1106" s="44"/>
      <c r="X1106" s="44"/>
      <c r="Y1106" s="44"/>
      <c r="Z1106" s="44"/>
      <c r="AA1106" s="44"/>
    </row>
    <row r="1107" spans="1:27" ht="15.75" customHeight="1" x14ac:dyDescent="0.25">
      <c r="A1107" s="43">
        <v>1155</v>
      </c>
      <c r="B1107" s="43" t="s">
        <v>482</v>
      </c>
      <c r="C1107" s="42" t="s">
        <v>6040</v>
      </c>
      <c r="D1107" s="42" t="s">
        <v>6041</v>
      </c>
      <c r="E1107" s="42" t="s">
        <v>6042</v>
      </c>
      <c r="F1107" s="42" t="s">
        <v>6043</v>
      </c>
      <c r="G1107" s="42" t="s">
        <v>6044</v>
      </c>
      <c r="H1107" s="42" t="s">
        <v>571</v>
      </c>
      <c r="I1107" s="42"/>
      <c r="J1107" s="42"/>
      <c r="K1107" s="42"/>
      <c r="L1107" s="42" t="s">
        <v>572</v>
      </c>
      <c r="M1107" s="42" t="s">
        <v>6045</v>
      </c>
      <c r="N1107" s="42" t="s">
        <v>565</v>
      </c>
      <c r="O1107" s="42"/>
      <c r="P1107" s="42" t="s">
        <v>555</v>
      </c>
      <c r="Q1107" s="42" t="s">
        <v>555</v>
      </c>
      <c r="R1107" s="42" t="s">
        <v>555</v>
      </c>
      <c r="S1107" s="42" t="s">
        <v>555</v>
      </c>
      <c r="T1107" s="42" t="s">
        <v>555</v>
      </c>
      <c r="U1107" s="42" t="s">
        <v>555</v>
      </c>
      <c r="V1107" s="44"/>
      <c r="W1107" s="44"/>
      <c r="X1107" s="44"/>
      <c r="Y1107" s="44"/>
      <c r="Z1107" s="44"/>
      <c r="AA1107" s="44"/>
    </row>
    <row r="1108" spans="1:27" ht="15.75" customHeight="1" x14ac:dyDescent="0.25">
      <c r="A1108" s="43">
        <v>1156</v>
      </c>
      <c r="B1108" s="43" t="s">
        <v>482</v>
      </c>
      <c r="C1108" s="42" t="s">
        <v>6046</v>
      </c>
      <c r="D1108" s="42" t="s">
        <v>6047</v>
      </c>
      <c r="E1108" s="42" t="s">
        <v>6048</v>
      </c>
      <c r="F1108" s="42" t="s">
        <v>6049</v>
      </c>
      <c r="G1108" s="42" t="s">
        <v>6050</v>
      </c>
      <c r="H1108" s="42" t="s">
        <v>571</v>
      </c>
      <c r="I1108" s="42"/>
      <c r="J1108" s="42"/>
      <c r="K1108" s="42"/>
      <c r="L1108" s="42" t="s">
        <v>572</v>
      </c>
      <c r="M1108" s="42" t="s">
        <v>6051</v>
      </c>
      <c r="N1108" s="42" t="s">
        <v>565</v>
      </c>
      <c r="O1108" s="42"/>
      <c r="P1108" s="42" t="s">
        <v>555</v>
      </c>
      <c r="Q1108" s="42" t="s">
        <v>555</v>
      </c>
      <c r="R1108" s="42" t="s">
        <v>555</v>
      </c>
      <c r="S1108" s="42" t="s">
        <v>555</v>
      </c>
      <c r="T1108" s="42" t="s">
        <v>555</v>
      </c>
      <c r="U1108" s="42" t="s">
        <v>555</v>
      </c>
      <c r="V1108" s="44"/>
      <c r="W1108" s="44"/>
      <c r="X1108" s="44"/>
      <c r="Y1108" s="44"/>
      <c r="Z1108" s="44"/>
      <c r="AA1108" s="44"/>
    </row>
    <row r="1109" spans="1:27" ht="15.75" customHeight="1" x14ac:dyDescent="0.25">
      <c r="A1109" s="43">
        <v>1157</v>
      </c>
      <c r="B1109" s="43" t="s">
        <v>482</v>
      </c>
      <c r="C1109" s="42" t="s">
        <v>6052</v>
      </c>
      <c r="D1109" s="42" t="s">
        <v>22026</v>
      </c>
      <c r="E1109" s="42" t="s">
        <v>6054</v>
      </c>
      <c r="F1109" s="42" t="s">
        <v>6055</v>
      </c>
      <c r="G1109" s="42" t="s">
        <v>6056</v>
      </c>
      <c r="H1109" s="42" t="s">
        <v>571</v>
      </c>
      <c r="I1109" s="42">
        <f>VLOOKUP(C1109,RefVtsB1,6,FALSE)</f>
        <v>1</v>
      </c>
      <c r="J1109" s="42"/>
      <c r="K1109" s="42"/>
      <c r="L1109" s="42" t="s">
        <v>572</v>
      </c>
      <c r="M1109" s="42" t="s">
        <v>6057</v>
      </c>
      <c r="N1109" s="42" t="s">
        <v>565</v>
      </c>
      <c r="O1109" s="42"/>
      <c r="P1109" s="42" t="s">
        <v>555</v>
      </c>
      <c r="Q1109" s="42" t="s">
        <v>555</v>
      </c>
      <c r="R1109" s="42" t="s">
        <v>555</v>
      </c>
      <c r="S1109" s="42" t="s">
        <v>555</v>
      </c>
      <c r="T1109" s="42" t="s">
        <v>555</v>
      </c>
      <c r="U1109" s="42" t="s">
        <v>555</v>
      </c>
      <c r="V1109" s="44">
        <v>1</v>
      </c>
      <c r="W1109" s="44" t="s">
        <v>5050</v>
      </c>
      <c r="X1109" s="44"/>
      <c r="Y1109" s="44"/>
      <c r="Z1109" s="44"/>
      <c r="AA1109" s="44"/>
    </row>
    <row r="1110" spans="1:27" ht="15.75" customHeight="1" x14ac:dyDescent="0.25">
      <c r="A1110" s="43">
        <v>1158</v>
      </c>
      <c r="B1110" s="43" t="s">
        <v>482</v>
      </c>
      <c r="C1110" s="42" t="s">
        <v>6058</v>
      </c>
      <c r="D1110" s="42" t="s">
        <v>555</v>
      </c>
      <c r="E1110" s="42" t="s">
        <v>6059</v>
      </c>
      <c r="F1110" s="42" t="s">
        <v>6060</v>
      </c>
      <c r="G1110" s="42" t="s">
        <v>6061</v>
      </c>
      <c r="H1110" s="42" t="s">
        <v>571</v>
      </c>
      <c r="I1110" s="42"/>
      <c r="J1110" s="42"/>
      <c r="K1110" s="42"/>
      <c r="L1110" s="42" t="s">
        <v>572</v>
      </c>
      <c r="M1110" s="42" t="s">
        <v>6062</v>
      </c>
      <c r="N1110" s="42" t="s">
        <v>565</v>
      </c>
      <c r="O1110" s="42"/>
      <c r="P1110" s="42" t="s">
        <v>555</v>
      </c>
      <c r="Q1110" s="42" t="s">
        <v>555</v>
      </c>
      <c r="R1110" s="42" t="s">
        <v>555</v>
      </c>
      <c r="S1110" s="42" t="s">
        <v>555</v>
      </c>
      <c r="T1110" s="42" t="s">
        <v>555</v>
      </c>
      <c r="U1110" s="42" t="s">
        <v>555</v>
      </c>
      <c r="V1110" s="44"/>
      <c r="W1110" s="44"/>
      <c r="X1110" s="44"/>
      <c r="Y1110" s="44"/>
      <c r="Z1110" s="44"/>
      <c r="AA1110" s="44"/>
    </row>
    <row r="1111" spans="1:27" ht="15.75" customHeight="1" x14ac:dyDescent="0.25">
      <c r="A1111" s="43">
        <v>1159</v>
      </c>
      <c r="B1111" s="43" t="s">
        <v>482</v>
      </c>
      <c r="C1111" s="42" t="s">
        <v>6063</v>
      </c>
      <c r="D1111" s="42" t="s">
        <v>555</v>
      </c>
      <c r="E1111" s="42" t="s">
        <v>6059</v>
      </c>
      <c r="F1111" s="42" t="s">
        <v>6064</v>
      </c>
      <c r="G1111" s="42" t="s">
        <v>6065</v>
      </c>
      <c r="H1111" s="42" t="s">
        <v>571</v>
      </c>
      <c r="I1111" s="42"/>
      <c r="J1111" s="42"/>
      <c r="K1111" s="42"/>
      <c r="L1111" s="42" t="s">
        <v>572</v>
      </c>
      <c r="M1111" s="42" t="s">
        <v>6066</v>
      </c>
      <c r="N1111" s="42" t="s">
        <v>565</v>
      </c>
      <c r="O1111" s="42"/>
      <c r="P1111" s="42" t="s">
        <v>555</v>
      </c>
      <c r="Q1111" s="42" t="s">
        <v>555</v>
      </c>
      <c r="R1111" s="42" t="s">
        <v>555</v>
      </c>
      <c r="S1111" s="42" t="s">
        <v>555</v>
      </c>
      <c r="T1111" s="42" t="s">
        <v>555</v>
      </c>
      <c r="U1111" s="42" t="s">
        <v>555</v>
      </c>
      <c r="V1111" s="44"/>
      <c r="W1111" s="44"/>
      <c r="X1111" s="44"/>
      <c r="Y1111" s="44"/>
      <c r="Z1111" s="44"/>
      <c r="AA1111" s="44"/>
    </row>
    <row r="1112" spans="1:27" ht="15.75" customHeight="1" x14ac:dyDescent="0.25">
      <c r="A1112" s="43">
        <v>1160</v>
      </c>
      <c r="B1112" s="43" t="s">
        <v>482</v>
      </c>
      <c r="C1112" s="42" t="s">
        <v>6067</v>
      </c>
      <c r="D1112" s="42" t="s">
        <v>555</v>
      </c>
      <c r="E1112" s="42" t="s">
        <v>6059</v>
      </c>
      <c r="F1112" s="42" t="s">
        <v>6068</v>
      </c>
      <c r="G1112" s="42" t="s">
        <v>6069</v>
      </c>
      <c r="H1112" s="42" t="s">
        <v>571</v>
      </c>
      <c r="I1112" s="42"/>
      <c r="J1112" s="42"/>
      <c r="K1112" s="42"/>
      <c r="L1112" s="42" t="s">
        <v>572</v>
      </c>
      <c r="M1112" s="42" t="s">
        <v>6070</v>
      </c>
      <c r="N1112" s="42" t="s">
        <v>565</v>
      </c>
      <c r="O1112" s="42"/>
      <c r="P1112" s="42" t="s">
        <v>555</v>
      </c>
      <c r="Q1112" s="42" t="s">
        <v>555</v>
      </c>
      <c r="R1112" s="42" t="s">
        <v>555</v>
      </c>
      <c r="S1112" s="42" t="s">
        <v>555</v>
      </c>
      <c r="T1112" s="42" t="s">
        <v>555</v>
      </c>
      <c r="U1112" s="42" t="s">
        <v>555</v>
      </c>
      <c r="V1112" s="44"/>
      <c r="W1112" s="44"/>
      <c r="X1112" s="44"/>
      <c r="Y1112" s="44"/>
      <c r="Z1112" s="44"/>
      <c r="AA1112" s="44"/>
    </row>
    <row r="1113" spans="1:27" ht="15.75" customHeight="1" x14ac:dyDescent="0.25">
      <c r="A1113" s="43">
        <v>1161</v>
      </c>
      <c r="B1113" s="43" t="s">
        <v>482</v>
      </c>
      <c r="C1113" s="42" t="s">
        <v>6071</v>
      </c>
      <c r="D1113" s="42" t="s">
        <v>6072</v>
      </c>
      <c r="E1113" s="42" t="s">
        <v>6073</v>
      </c>
      <c r="F1113" s="42" t="s">
        <v>6074</v>
      </c>
      <c r="G1113" s="42" t="s">
        <v>6075</v>
      </c>
      <c r="H1113" s="42" t="s">
        <v>571</v>
      </c>
      <c r="I1113" s="42"/>
      <c r="J1113" s="42"/>
      <c r="K1113" s="42"/>
      <c r="L1113" s="42" t="s">
        <v>572</v>
      </c>
      <c r="M1113" s="42" t="s">
        <v>6076</v>
      </c>
      <c r="N1113" s="42" t="s">
        <v>565</v>
      </c>
      <c r="O1113" s="42"/>
      <c r="P1113" s="42" t="s">
        <v>555</v>
      </c>
      <c r="Q1113" s="42" t="s">
        <v>555</v>
      </c>
      <c r="R1113" s="42" t="s">
        <v>555</v>
      </c>
      <c r="S1113" s="42" t="s">
        <v>555</v>
      </c>
      <c r="T1113" s="42" t="s">
        <v>555</v>
      </c>
      <c r="U1113" s="42" t="s">
        <v>555</v>
      </c>
      <c r="V1113" s="44"/>
      <c r="W1113" s="44"/>
      <c r="X1113" s="44"/>
      <c r="Y1113" s="44"/>
      <c r="Z1113" s="44"/>
      <c r="AA1113" s="44"/>
    </row>
    <row r="1114" spans="1:27" ht="15.75" customHeight="1" x14ac:dyDescent="0.25">
      <c r="A1114" s="43">
        <v>1162</v>
      </c>
      <c r="B1114" s="43" t="s">
        <v>482</v>
      </c>
      <c r="C1114" s="42" t="s">
        <v>6077</v>
      </c>
      <c r="D1114" s="42" t="s">
        <v>6078</v>
      </c>
      <c r="E1114" s="42" t="s">
        <v>6079</v>
      </c>
      <c r="F1114" s="42" t="s">
        <v>6080</v>
      </c>
      <c r="G1114" s="42" t="s">
        <v>6081</v>
      </c>
      <c r="H1114" s="42" t="s">
        <v>571</v>
      </c>
      <c r="I1114" s="42"/>
      <c r="J1114" s="42"/>
      <c r="K1114" s="42"/>
      <c r="L1114" s="42" t="s">
        <v>572</v>
      </c>
      <c r="M1114" s="42" t="s">
        <v>6082</v>
      </c>
      <c r="N1114" s="42" t="s">
        <v>565</v>
      </c>
      <c r="O1114" s="42"/>
      <c r="P1114" s="42" t="s">
        <v>555</v>
      </c>
      <c r="Q1114" s="42" t="s">
        <v>555</v>
      </c>
      <c r="R1114" s="42" t="s">
        <v>555</v>
      </c>
      <c r="S1114" s="42" t="s">
        <v>555</v>
      </c>
      <c r="T1114" s="42" t="s">
        <v>555</v>
      </c>
      <c r="U1114" s="42" t="s">
        <v>555</v>
      </c>
      <c r="V1114" s="44"/>
      <c r="W1114" s="44"/>
      <c r="X1114" s="44"/>
      <c r="Y1114" s="44"/>
      <c r="Z1114" s="44"/>
      <c r="AA1114" s="44"/>
    </row>
    <row r="1115" spans="1:27" ht="15.75" customHeight="1" x14ac:dyDescent="0.25">
      <c r="A1115" s="43">
        <v>1163</v>
      </c>
      <c r="B1115" s="43" t="s">
        <v>482</v>
      </c>
      <c r="C1115" s="42" t="s">
        <v>6083</v>
      </c>
      <c r="D1115" s="42" t="s">
        <v>6084</v>
      </c>
      <c r="E1115" s="42" t="s">
        <v>6085</v>
      </c>
      <c r="F1115" s="42" t="s">
        <v>6086</v>
      </c>
      <c r="G1115" s="42" t="s">
        <v>6087</v>
      </c>
      <c r="H1115" s="42" t="s">
        <v>554</v>
      </c>
      <c r="I1115" s="42"/>
      <c r="J1115" s="42"/>
      <c r="K1115" s="42"/>
      <c r="L1115" s="42" t="s">
        <v>579</v>
      </c>
      <c r="M1115" s="42" t="s">
        <v>6088</v>
      </c>
      <c r="N1115" s="42" t="s">
        <v>565</v>
      </c>
      <c r="O1115" s="42"/>
      <c r="P1115" s="42" t="s">
        <v>555</v>
      </c>
      <c r="Q1115" s="42" t="s">
        <v>555</v>
      </c>
      <c r="R1115" s="42" t="s">
        <v>555</v>
      </c>
      <c r="S1115" s="42" t="s">
        <v>555</v>
      </c>
      <c r="T1115" s="42" t="s">
        <v>555</v>
      </c>
      <c r="U1115" s="42" t="s">
        <v>555</v>
      </c>
      <c r="V1115" s="44"/>
      <c r="W1115" s="44"/>
      <c r="X1115" s="44"/>
      <c r="Y1115" s="44"/>
      <c r="Z1115" s="44"/>
      <c r="AA1115" s="44"/>
    </row>
    <row r="1116" spans="1:27" ht="15.75" customHeight="1" x14ac:dyDescent="0.25">
      <c r="A1116" s="43">
        <v>1164</v>
      </c>
      <c r="B1116" s="43" t="s">
        <v>482</v>
      </c>
      <c r="C1116" s="42" t="s">
        <v>6089</v>
      </c>
      <c r="D1116" s="42" t="s">
        <v>6090</v>
      </c>
      <c r="E1116" s="42" t="s">
        <v>6091</v>
      </c>
      <c r="F1116" s="42" t="s">
        <v>6092</v>
      </c>
      <c r="G1116" s="42" t="s">
        <v>6093</v>
      </c>
      <c r="H1116" s="42" t="s">
        <v>571</v>
      </c>
      <c r="I1116" s="42"/>
      <c r="J1116" s="42"/>
      <c r="K1116" s="42"/>
      <c r="L1116" s="42" t="s">
        <v>572</v>
      </c>
      <c r="M1116" s="42" t="s">
        <v>6094</v>
      </c>
      <c r="N1116" s="42" t="s">
        <v>565</v>
      </c>
      <c r="O1116" s="42"/>
      <c r="P1116" s="42" t="s">
        <v>555</v>
      </c>
      <c r="Q1116" s="42" t="s">
        <v>555</v>
      </c>
      <c r="R1116" s="42" t="s">
        <v>555</v>
      </c>
      <c r="S1116" s="42" t="s">
        <v>555</v>
      </c>
      <c r="T1116" s="42" t="s">
        <v>555</v>
      </c>
      <c r="U1116" s="42" t="s">
        <v>555</v>
      </c>
      <c r="V1116" s="44"/>
      <c r="W1116" s="44"/>
      <c r="X1116" s="44"/>
      <c r="Y1116" s="44"/>
      <c r="Z1116" s="44"/>
      <c r="AA1116" s="44"/>
    </row>
    <row r="1117" spans="1:27" ht="15.75" customHeight="1" x14ac:dyDescent="0.25">
      <c r="A1117" s="43">
        <v>1165</v>
      </c>
      <c r="B1117" s="43" t="s">
        <v>482</v>
      </c>
      <c r="C1117" s="42" t="s">
        <v>6095</v>
      </c>
      <c r="D1117" s="42" t="s">
        <v>6096</v>
      </c>
      <c r="E1117" s="42" t="s">
        <v>6097</v>
      </c>
      <c r="F1117" s="42" t="s">
        <v>6098</v>
      </c>
      <c r="G1117" s="42" t="s">
        <v>6099</v>
      </c>
      <c r="H1117" s="42" t="s">
        <v>571</v>
      </c>
      <c r="I1117" s="42"/>
      <c r="J1117" s="42"/>
      <c r="K1117" s="42"/>
      <c r="L1117" s="42" t="s">
        <v>572</v>
      </c>
      <c r="M1117" s="42" t="s">
        <v>6100</v>
      </c>
      <c r="N1117" s="42" t="s">
        <v>565</v>
      </c>
      <c r="O1117" s="42"/>
      <c r="P1117" s="42" t="s">
        <v>555</v>
      </c>
      <c r="Q1117" s="42" t="s">
        <v>555</v>
      </c>
      <c r="R1117" s="42" t="s">
        <v>555</v>
      </c>
      <c r="S1117" s="42" t="s">
        <v>555</v>
      </c>
      <c r="T1117" s="42" t="s">
        <v>555</v>
      </c>
      <c r="U1117" s="42" t="s">
        <v>555</v>
      </c>
      <c r="V1117" s="44"/>
      <c r="W1117" s="44"/>
      <c r="X1117" s="44"/>
      <c r="Y1117" s="44"/>
      <c r="Z1117" s="44"/>
      <c r="AA1117" s="44"/>
    </row>
    <row r="1118" spans="1:27" ht="15.75" customHeight="1" x14ac:dyDescent="0.25">
      <c r="A1118" s="43">
        <v>1166</v>
      </c>
      <c r="B1118" s="43" t="s">
        <v>482</v>
      </c>
      <c r="C1118" s="42" t="s">
        <v>6101</v>
      </c>
      <c r="D1118" s="42" t="s">
        <v>6102</v>
      </c>
      <c r="E1118" s="42" t="s">
        <v>6103</v>
      </c>
      <c r="F1118" s="42" t="s">
        <v>6104</v>
      </c>
      <c r="G1118" s="42" t="s">
        <v>6105</v>
      </c>
      <c r="H1118" s="42" t="s">
        <v>571</v>
      </c>
      <c r="I1118" s="42"/>
      <c r="J1118" s="42"/>
      <c r="K1118" s="42"/>
      <c r="L1118" s="42" t="s">
        <v>572</v>
      </c>
      <c r="M1118" s="42" t="s">
        <v>6106</v>
      </c>
      <c r="N1118" s="42" t="s">
        <v>565</v>
      </c>
      <c r="O1118" s="42"/>
      <c r="P1118" s="42" t="s">
        <v>555</v>
      </c>
      <c r="Q1118" s="42" t="s">
        <v>555</v>
      </c>
      <c r="R1118" s="42" t="s">
        <v>555</v>
      </c>
      <c r="S1118" s="42" t="s">
        <v>555</v>
      </c>
      <c r="T1118" s="42" t="s">
        <v>555</v>
      </c>
      <c r="U1118" s="42" t="s">
        <v>555</v>
      </c>
      <c r="V1118" s="44"/>
      <c r="W1118" s="44"/>
      <c r="X1118" s="44"/>
      <c r="Y1118" s="44"/>
      <c r="Z1118" s="44"/>
      <c r="AA1118" s="44"/>
    </row>
    <row r="1119" spans="1:27" ht="15.75" customHeight="1" x14ac:dyDescent="0.25">
      <c r="A1119" s="43">
        <v>1167</v>
      </c>
      <c r="B1119" s="43" t="s">
        <v>482</v>
      </c>
      <c r="C1119" s="42" t="s">
        <v>6107</v>
      </c>
      <c r="D1119" s="42" t="s">
        <v>6108</v>
      </c>
      <c r="E1119" s="42" t="s">
        <v>6109</v>
      </c>
      <c r="F1119" s="42" t="s">
        <v>6110</v>
      </c>
      <c r="G1119" s="42" t="s">
        <v>6111</v>
      </c>
      <c r="H1119" s="42" t="s">
        <v>571</v>
      </c>
      <c r="I1119" s="42"/>
      <c r="J1119" s="42"/>
      <c r="K1119" s="42"/>
      <c r="L1119" s="42" t="s">
        <v>572</v>
      </c>
      <c r="M1119" s="42" t="s">
        <v>6112</v>
      </c>
      <c r="N1119" s="42" t="s">
        <v>565</v>
      </c>
      <c r="O1119" s="42"/>
      <c r="P1119" s="42" t="s">
        <v>555</v>
      </c>
      <c r="Q1119" s="42" t="s">
        <v>555</v>
      </c>
      <c r="R1119" s="42" t="s">
        <v>555</v>
      </c>
      <c r="S1119" s="42" t="s">
        <v>555</v>
      </c>
      <c r="T1119" s="42" t="s">
        <v>555</v>
      </c>
      <c r="U1119" s="42" t="s">
        <v>555</v>
      </c>
      <c r="V1119" s="44"/>
      <c r="W1119" s="44"/>
      <c r="X1119" s="44"/>
      <c r="Y1119" s="44"/>
      <c r="Z1119" s="44"/>
      <c r="AA1119" s="44"/>
    </row>
    <row r="1120" spans="1:27" ht="15.75" customHeight="1" x14ac:dyDescent="0.25">
      <c r="A1120" s="43">
        <v>1168</v>
      </c>
      <c r="B1120" s="43" t="s">
        <v>482</v>
      </c>
      <c r="C1120" s="42" t="s">
        <v>6113</v>
      </c>
      <c r="D1120" s="42" t="s">
        <v>555</v>
      </c>
      <c r="E1120" s="42" t="s">
        <v>6114</v>
      </c>
      <c r="F1120" s="42" t="s">
        <v>6115</v>
      </c>
      <c r="G1120" s="42" t="s">
        <v>6116</v>
      </c>
      <c r="H1120" s="42" t="s">
        <v>571</v>
      </c>
      <c r="I1120" s="42"/>
      <c r="J1120" s="42"/>
      <c r="K1120" s="42"/>
      <c r="L1120" s="42" t="s">
        <v>572</v>
      </c>
      <c r="M1120" s="42" t="s">
        <v>6117</v>
      </c>
      <c r="N1120" s="42" t="s">
        <v>565</v>
      </c>
      <c r="O1120" s="42"/>
      <c r="P1120" s="42" t="s">
        <v>555</v>
      </c>
      <c r="Q1120" s="42" t="s">
        <v>555</v>
      </c>
      <c r="R1120" s="42" t="s">
        <v>555</v>
      </c>
      <c r="S1120" s="42" t="s">
        <v>555</v>
      </c>
      <c r="T1120" s="42" t="s">
        <v>555</v>
      </c>
      <c r="U1120" s="42" t="s">
        <v>555</v>
      </c>
      <c r="V1120" s="44"/>
      <c r="W1120" s="44"/>
      <c r="X1120" s="44"/>
      <c r="Y1120" s="44"/>
      <c r="Z1120" s="44"/>
      <c r="AA1120" s="44"/>
    </row>
    <row r="1121" spans="1:27" ht="15.75" customHeight="1" x14ac:dyDescent="0.25">
      <c r="A1121" s="43">
        <v>1169</v>
      </c>
      <c r="B1121" s="43" t="s">
        <v>482</v>
      </c>
      <c r="C1121" s="42" t="s">
        <v>6118</v>
      </c>
      <c r="D1121" s="42" t="s">
        <v>6108</v>
      </c>
      <c r="E1121" s="42" t="s">
        <v>6109</v>
      </c>
      <c r="F1121" s="42" t="s">
        <v>6119</v>
      </c>
      <c r="G1121" s="42" t="s">
        <v>6120</v>
      </c>
      <c r="H1121" s="42" t="s">
        <v>571</v>
      </c>
      <c r="I1121" s="42"/>
      <c r="J1121" s="42"/>
      <c r="K1121" s="42"/>
      <c r="L1121" s="42" t="s">
        <v>572</v>
      </c>
      <c r="M1121" s="42" t="s">
        <v>6121</v>
      </c>
      <c r="N1121" s="42" t="s">
        <v>565</v>
      </c>
      <c r="O1121" s="42"/>
      <c r="P1121" s="42" t="s">
        <v>555</v>
      </c>
      <c r="Q1121" s="42" t="s">
        <v>555</v>
      </c>
      <c r="R1121" s="42" t="s">
        <v>555</v>
      </c>
      <c r="S1121" s="42" t="s">
        <v>555</v>
      </c>
      <c r="T1121" s="42" t="s">
        <v>555</v>
      </c>
      <c r="U1121" s="42" t="s">
        <v>555</v>
      </c>
      <c r="V1121" s="44"/>
      <c r="W1121" s="44"/>
      <c r="X1121" s="44"/>
      <c r="Y1121" s="44"/>
      <c r="Z1121" s="44"/>
      <c r="AA1121" s="44"/>
    </row>
    <row r="1122" spans="1:27" ht="15.75" customHeight="1" x14ac:dyDescent="0.25">
      <c r="A1122" s="43">
        <v>1170</v>
      </c>
      <c r="B1122" s="43" t="s">
        <v>482</v>
      </c>
      <c r="C1122" s="42" t="s">
        <v>6122</v>
      </c>
      <c r="D1122" s="42" t="s">
        <v>6123</v>
      </c>
      <c r="E1122" s="42" t="s">
        <v>6124</v>
      </c>
      <c r="F1122" s="42" t="s">
        <v>6125</v>
      </c>
      <c r="G1122" s="42" t="s">
        <v>6126</v>
      </c>
      <c r="H1122" s="42" t="s">
        <v>571</v>
      </c>
      <c r="I1122" s="42"/>
      <c r="J1122" s="42"/>
      <c r="K1122" s="42"/>
      <c r="L1122" s="42" t="s">
        <v>572</v>
      </c>
      <c r="M1122" s="42" t="s">
        <v>6127</v>
      </c>
      <c r="N1122" s="42" t="s">
        <v>565</v>
      </c>
      <c r="O1122" s="42"/>
      <c r="P1122" s="42" t="s">
        <v>555</v>
      </c>
      <c r="Q1122" s="42" t="s">
        <v>555</v>
      </c>
      <c r="R1122" s="42" t="s">
        <v>555</v>
      </c>
      <c r="S1122" s="42" t="s">
        <v>555</v>
      </c>
      <c r="T1122" s="42" t="s">
        <v>555</v>
      </c>
      <c r="U1122" s="42" t="s">
        <v>555</v>
      </c>
      <c r="V1122" s="44"/>
      <c r="W1122" s="44"/>
      <c r="X1122" s="44"/>
      <c r="Y1122" s="44"/>
      <c r="Z1122" s="44"/>
      <c r="AA1122" s="44"/>
    </row>
    <row r="1123" spans="1:27" ht="15.75" customHeight="1" x14ac:dyDescent="0.25">
      <c r="A1123" s="43">
        <v>1171</v>
      </c>
      <c r="B1123" s="43" t="s">
        <v>482</v>
      </c>
      <c r="C1123" s="42" t="s">
        <v>6128</v>
      </c>
      <c r="D1123" s="42" t="s">
        <v>555</v>
      </c>
      <c r="E1123" s="42" t="s">
        <v>6129</v>
      </c>
      <c r="F1123" s="42" t="s">
        <v>6130</v>
      </c>
      <c r="G1123" s="42" t="s">
        <v>6131</v>
      </c>
      <c r="H1123" s="42" t="s">
        <v>571</v>
      </c>
      <c r="I1123" s="42"/>
      <c r="J1123" s="42"/>
      <c r="K1123" s="42"/>
      <c r="L1123" s="42" t="s">
        <v>572</v>
      </c>
      <c r="M1123" s="42" t="s">
        <v>6132</v>
      </c>
      <c r="N1123" s="42" t="s">
        <v>565</v>
      </c>
      <c r="O1123" s="42"/>
      <c r="P1123" s="42" t="s">
        <v>555</v>
      </c>
      <c r="Q1123" s="42" t="s">
        <v>555</v>
      </c>
      <c r="R1123" s="42" t="s">
        <v>555</v>
      </c>
      <c r="S1123" s="42" t="s">
        <v>555</v>
      </c>
      <c r="T1123" s="42" t="s">
        <v>555</v>
      </c>
      <c r="U1123" s="42" t="s">
        <v>555</v>
      </c>
      <c r="V1123" s="44"/>
      <c r="W1123" s="44"/>
      <c r="X1123" s="44"/>
      <c r="Y1123" s="44"/>
      <c r="Z1123" s="44"/>
      <c r="AA1123" s="44"/>
    </row>
    <row r="1124" spans="1:27" ht="15.75" customHeight="1" x14ac:dyDescent="0.25">
      <c r="A1124" s="43">
        <v>1172</v>
      </c>
      <c r="B1124" s="43" t="s">
        <v>482</v>
      </c>
      <c r="C1124" s="42" t="s">
        <v>6133</v>
      </c>
      <c r="D1124" s="42" t="s">
        <v>6134</v>
      </c>
      <c r="E1124" s="42" t="s">
        <v>6135</v>
      </c>
      <c r="F1124" s="42" t="s">
        <v>6136</v>
      </c>
      <c r="G1124" s="42" t="s">
        <v>6137</v>
      </c>
      <c r="H1124" s="42" t="s">
        <v>571</v>
      </c>
      <c r="I1124" s="42"/>
      <c r="J1124" s="42"/>
      <c r="K1124" s="42"/>
      <c r="L1124" s="42" t="s">
        <v>572</v>
      </c>
      <c r="M1124" s="42" t="s">
        <v>6138</v>
      </c>
      <c r="N1124" s="42" t="s">
        <v>565</v>
      </c>
      <c r="O1124" s="42"/>
      <c r="P1124" s="42" t="s">
        <v>555</v>
      </c>
      <c r="Q1124" s="42" t="s">
        <v>555</v>
      </c>
      <c r="R1124" s="42" t="s">
        <v>555</v>
      </c>
      <c r="S1124" s="42" t="s">
        <v>555</v>
      </c>
      <c r="T1124" s="42" t="s">
        <v>555</v>
      </c>
      <c r="U1124" s="42" t="s">
        <v>555</v>
      </c>
      <c r="V1124" s="44"/>
      <c r="W1124" s="44"/>
      <c r="X1124" s="44"/>
      <c r="Y1124" s="44"/>
      <c r="Z1124" s="44"/>
      <c r="AA1124" s="44"/>
    </row>
    <row r="1125" spans="1:27" ht="15.75" customHeight="1" x14ac:dyDescent="0.25">
      <c r="A1125" s="43">
        <v>1173</v>
      </c>
      <c r="B1125" s="43" t="s">
        <v>482</v>
      </c>
      <c r="C1125" s="42" t="s">
        <v>6139</v>
      </c>
      <c r="D1125" s="42" t="s">
        <v>6140</v>
      </c>
      <c r="E1125" s="42" t="s">
        <v>6141</v>
      </c>
      <c r="F1125" s="42" t="s">
        <v>6142</v>
      </c>
      <c r="G1125" s="42" t="s">
        <v>6143</v>
      </c>
      <c r="H1125" s="42" t="s">
        <v>554</v>
      </c>
      <c r="I1125" s="42"/>
      <c r="J1125" s="42"/>
      <c r="K1125" s="42"/>
      <c r="L1125" s="42" t="s">
        <v>579</v>
      </c>
      <c r="M1125" s="42" t="s">
        <v>6144</v>
      </c>
      <c r="N1125" s="42" t="s">
        <v>1165</v>
      </c>
      <c r="O1125" s="42"/>
      <c r="P1125" s="42" t="s">
        <v>555</v>
      </c>
      <c r="Q1125" s="42" t="s">
        <v>555</v>
      </c>
      <c r="R1125" s="42" t="s">
        <v>555</v>
      </c>
      <c r="S1125" s="42" t="s">
        <v>555</v>
      </c>
      <c r="T1125" s="42" t="s">
        <v>555</v>
      </c>
      <c r="U1125" s="42" t="s">
        <v>555</v>
      </c>
      <c r="V1125" s="44"/>
      <c r="W1125" s="44"/>
      <c r="X1125" s="44"/>
      <c r="Y1125" s="44"/>
      <c r="Z1125" s="44"/>
      <c r="AA1125" s="44"/>
    </row>
    <row r="1126" spans="1:27" ht="15.75" customHeight="1" x14ac:dyDescent="0.25">
      <c r="A1126" s="43">
        <v>1174</v>
      </c>
      <c r="B1126" s="43" t="s">
        <v>482</v>
      </c>
      <c r="C1126" s="42" t="s">
        <v>6145</v>
      </c>
      <c r="D1126" s="42" t="s">
        <v>6146</v>
      </c>
      <c r="E1126" s="42" t="s">
        <v>6147</v>
      </c>
      <c r="F1126" s="42" t="s">
        <v>6148</v>
      </c>
      <c r="G1126" s="42" t="s">
        <v>6149</v>
      </c>
      <c r="H1126" s="42" t="s">
        <v>571</v>
      </c>
      <c r="I1126" s="42"/>
      <c r="J1126" s="42"/>
      <c r="K1126" s="42"/>
      <c r="L1126" s="42" t="s">
        <v>572</v>
      </c>
      <c r="M1126" s="42" t="s">
        <v>6150</v>
      </c>
      <c r="N1126" s="42" t="s">
        <v>565</v>
      </c>
      <c r="O1126" s="42"/>
      <c r="P1126" s="42" t="s">
        <v>555</v>
      </c>
      <c r="Q1126" s="42" t="s">
        <v>555</v>
      </c>
      <c r="R1126" s="42" t="s">
        <v>555</v>
      </c>
      <c r="S1126" s="42" t="s">
        <v>555</v>
      </c>
      <c r="T1126" s="42" t="s">
        <v>555</v>
      </c>
      <c r="U1126" s="42" t="s">
        <v>555</v>
      </c>
      <c r="V1126" s="44"/>
      <c r="W1126" s="44"/>
      <c r="X1126" s="44"/>
      <c r="Y1126" s="44"/>
      <c r="Z1126" s="44"/>
      <c r="AA1126" s="44"/>
    </row>
    <row r="1127" spans="1:27" ht="15.75" customHeight="1" x14ac:dyDescent="0.25">
      <c r="A1127" s="43">
        <v>1175</v>
      </c>
      <c r="B1127" s="43" t="s">
        <v>482</v>
      </c>
      <c r="C1127" s="42" t="s">
        <v>6151</v>
      </c>
      <c r="D1127" s="42" t="s">
        <v>6152</v>
      </c>
      <c r="E1127" s="42" t="s">
        <v>6153</v>
      </c>
      <c r="F1127" s="42" t="s">
        <v>6154</v>
      </c>
      <c r="G1127" s="42" t="s">
        <v>6155</v>
      </c>
      <c r="H1127" s="42" t="s">
        <v>571</v>
      </c>
      <c r="I1127" s="42"/>
      <c r="J1127" s="42"/>
      <c r="K1127" s="42"/>
      <c r="L1127" s="42" t="s">
        <v>572</v>
      </c>
      <c r="M1127" s="42" t="s">
        <v>6156</v>
      </c>
      <c r="N1127" s="42" t="s">
        <v>565</v>
      </c>
      <c r="O1127" s="42"/>
      <c r="P1127" s="42" t="s">
        <v>555</v>
      </c>
      <c r="Q1127" s="42" t="s">
        <v>555</v>
      </c>
      <c r="R1127" s="42" t="s">
        <v>555</v>
      </c>
      <c r="S1127" s="42" t="s">
        <v>555</v>
      </c>
      <c r="T1127" s="42" t="s">
        <v>555</v>
      </c>
      <c r="U1127" s="42" t="s">
        <v>555</v>
      </c>
      <c r="V1127" s="44"/>
      <c r="W1127" s="44"/>
      <c r="X1127" s="44"/>
      <c r="Y1127" s="44"/>
      <c r="Z1127" s="44"/>
      <c r="AA1127" s="44"/>
    </row>
    <row r="1128" spans="1:27" ht="15.75" customHeight="1" x14ac:dyDescent="0.25">
      <c r="A1128" s="43">
        <v>1176</v>
      </c>
      <c r="B1128" s="43" t="s">
        <v>482</v>
      </c>
      <c r="C1128" s="42" t="s">
        <v>6157</v>
      </c>
      <c r="D1128" s="42" t="s">
        <v>555</v>
      </c>
      <c r="E1128" s="42" t="s">
        <v>6129</v>
      </c>
      <c r="F1128" s="42" t="s">
        <v>6158</v>
      </c>
      <c r="G1128" s="42" t="s">
        <v>6159</v>
      </c>
      <c r="H1128" s="42" t="s">
        <v>571</v>
      </c>
      <c r="I1128" s="42"/>
      <c r="J1128" s="42"/>
      <c r="K1128" s="42"/>
      <c r="L1128" s="42" t="s">
        <v>572</v>
      </c>
      <c r="M1128" s="42" t="s">
        <v>6160</v>
      </c>
      <c r="N1128" s="42" t="s">
        <v>565</v>
      </c>
      <c r="O1128" s="42"/>
      <c r="P1128" s="42" t="s">
        <v>555</v>
      </c>
      <c r="Q1128" s="42" t="s">
        <v>555</v>
      </c>
      <c r="R1128" s="42" t="s">
        <v>555</v>
      </c>
      <c r="S1128" s="42" t="s">
        <v>555</v>
      </c>
      <c r="T1128" s="42" t="s">
        <v>555</v>
      </c>
      <c r="U1128" s="42" t="s">
        <v>555</v>
      </c>
      <c r="V1128" s="44"/>
      <c r="W1128" s="44"/>
      <c r="X1128" s="44"/>
      <c r="Y1128" s="44"/>
      <c r="Z1128" s="44"/>
      <c r="AA1128" s="44"/>
    </row>
    <row r="1129" spans="1:27" ht="15.75" customHeight="1" x14ac:dyDescent="0.25">
      <c r="A1129" s="43">
        <v>1177</v>
      </c>
      <c r="B1129" s="43" t="s">
        <v>482</v>
      </c>
      <c r="C1129" s="42" t="s">
        <v>6161</v>
      </c>
      <c r="D1129" s="42" t="s">
        <v>6162</v>
      </c>
      <c r="E1129" s="42" t="s">
        <v>6163</v>
      </c>
      <c r="F1129" s="42" t="s">
        <v>6164</v>
      </c>
      <c r="G1129" s="42" t="s">
        <v>6165</v>
      </c>
      <c r="H1129" s="42" t="s">
        <v>571</v>
      </c>
      <c r="I1129" s="42"/>
      <c r="J1129" s="42"/>
      <c r="K1129" s="42"/>
      <c r="L1129" s="42" t="s">
        <v>572</v>
      </c>
      <c r="M1129" s="42" t="s">
        <v>6166</v>
      </c>
      <c r="N1129" s="42" t="s">
        <v>565</v>
      </c>
      <c r="O1129" s="42"/>
      <c r="P1129" s="42" t="s">
        <v>555</v>
      </c>
      <c r="Q1129" s="42" t="s">
        <v>555</v>
      </c>
      <c r="R1129" s="42" t="s">
        <v>555</v>
      </c>
      <c r="S1129" s="42" t="s">
        <v>555</v>
      </c>
      <c r="T1129" s="42" t="s">
        <v>555</v>
      </c>
      <c r="U1129" s="42" t="s">
        <v>555</v>
      </c>
      <c r="V1129" s="44"/>
      <c r="W1129" s="44"/>
      <c r="X1129" s="44"/>
      <c r="Y1129" s="44"/>
      <c r="Z1129" s="44"/>
      <c r="AA1129" s="44"/>
    </row>
    <row r="1130" spans="1:27" ht="15.75" customHeight="1" x14ac:dyDescent="0.25">
      <c r="A1130" s="43">
        <v>1178</v>
      </c>
      <c r="B1130" s="43" t="s">
        <v>482</v>
      </c>
      <c r="C1130" s="42" t="s">
        <v>6167</v>
      </c>
      <c r="D1130" s="42" t="s">
        <v>6162</v>
      </c>
      <c r="E1130" s="42" t="s">
        <v>6163</v>
      </c>
      <c r="F1130" s="42" t="s">
        <v>6168</v>
      </c>
      <c r="G1130" s="42" t="s">
        <v>6169</v>
      </c>
      <c r="H1130" s="42" t="s">
        <v>571</v>
      </c>
      <c r="I1130" s="42"/>
      <c r="J1130" s="42"/>
      <c r="K1130" s="42"/>
      <c r="L1130" s="42" t="s">
        <v>572</v>
      </c>
      <c r="M1130" s="42" t="s">
        <v>6170</v>
      </c>
      <c r="N1130" s="42" t="s">
        <v>565</v>
      </c>
      <c r="O1130" s="42"/>
      <c r="P1130" s="42" t="s">
        <v>555</v>
      </c>
      <c r="Q1130" s="42" t="s">
        <v>555</v>
      </c>
      <c r="R1130" s="42" t="s">
        <v>555</v>
      </c>
      <c r="S1130" s="42" t="s">
        <v>555</v>
      </c>
      <c r="T1130" s="42" t="s">
        <v>555</v>
      </c>
      <c r="U1130" s="42" t="s">
        <v>555</v>
      </c>
      <c r="V1130" s="44"/>
      <c r="W1130" s="44"/>
      <c r="X1130" s="44"/>
      <c r="Y1130" s="44"/>
      <c r="Z1130" s="44"/>
      <c r="AA1130" s="44"/>
    </row>
    <row r="1131" spans="1:27" ht="15.75" customHeight="1" x14ac:dyDescent="0.25">
      <c r="A1131" s="43">
        <v>1179</v>
      </c>
      <c r="B1131" s="43" t="s">
        <v>482</v>
      </c>
      <c r="C1131" s="42" t="s">
        <v>6171</v>
      </c>
      <c r="D1131" s="42" t="s">
        <v>6172</v>
      </c>
      <c r="E1131" s="42" t="s">
        <v>6173</v>
      </c>
      <c r="F1131" s="42" t="s">
        <v>6174</v>
      </c>
      <c r="G1131" s="42" t="s">
        <v>6175</v>
      </c>
      <c r="H1131" s="42" t="s">
        <v>571</v>
      </c>
      <c r="I1131" s="42"/>
      <c r="J1131" s="42"/>
      <c r="K1131" s="42"/>
      <c r="L1131" s="42" t="s">
        <v>572</v>
      </c>
      <c r="M1131" s="42" t="s">
        <v>6176</v>
      </c>
      <c r="N1131" s="42" t="s">
        <v>565</v>
      </c>
      <c r="O1131" s="42"/>
      <c r="P1131" s="42" t="s">
        <v>555</v>
      </c>
      <c r="Q1131" s="42" t="s">
        <v>555</v>
      </c>
      <c r="R1131" s="42" t="s">
        <v>555</v>
      </c>
      <c r="S1131" s="42" t="s">
        <v>555</v>
      </c>
      <c r="T1131" s="42" t="s">
        <v>555</v>
      </c>
      <c r="U1131" s="42" t="s">
        <v>555</v>
      </c>
      <c r="V1131" s="44"/>
      <c r="W1131" s="44"/>
      <c r="X1131" s="44"/>
      <c r="Y1131" s="44"/>
      <c r="Z1131" s="44"/>
      <c r="AA1131" s="44"/>
    </row>
    <row r="1132" spans="1:27" ht="15.75" customHeight="1" x14ac:dyDescent="0.25">
      <c r="A1132" s="43">
        <v>1180</v>
      </c>
      <c r="B1132" s="43" t="s">
        <v>482</v>
      </c>
      <c r="C1132" s="42" t="s">
        <v>6177</v>
      </c>
      <c r="D1132" s="42" t="s">
        <v>6178</v>
      </c>
      <c r="E1132" s="42" t="s">
        <v>6179</v>
      </c>
      <c r="F1132" s="42" t="s">
        <v>6180</v>
      </c>
      <c r="G1132" s="42" t="s">
        <v>6181</v>
      </c>
      <c r="H1132" s="42" t="s">
        <v>571</v>
      </c>
      <c r="I1132" s="42"/>
      <c r="J1132" s="42"/>
      <c r="K1132" s="42"/>
      <c r="L1132" s="42" t="s">
        <v>572</v>
      </c>
      <c r="M1132" s="42" t="s">
        <v>6182</v>
      </c>
      <c r="N1132" s="42" t="s">
        <v>565</v>
      </c>
      <c r="O1132" s="42"/>
      <c r="P1132" s="42" t="s">
        <v>555</v>
      </c>
      <c r="Q1132" s="42" t="s">
        <v>555</v>
      </c>
      <c r="R1132" s="42" t="s">
        <v>555</v>
      </c>
      <c r="S1132" s="42" t="s">
        <v>555</v>
      </c>
      <c r="T1132" s="42" t="s">
        <v>555</v>
      </c>
      <c r="U1132" s="42" t="s">
        <v>555</v>
      </c>
      <c r="V1132" s="44"/>
      <c r="W1132" s="44"/>
      <c r="X1132" s="44"/>
      <c r="Y1132" s="44"/>
      <c r="Z1132" s="44"/>
      <c r="AA1132" s="44"/>
    </row>
    <row r="1133" spans="1:27" ht="15.75" customHeight="1" x14ac:dyDescent="0.25">
      <c r="A1133" s="43">
        <v>1181</v>
      </c>
      <c r="B1133" s="43" t="s">
        <v>482</v>
      </c>
      <c r="C1133" s="42" t="s">
        <v>6183</v>
      </c>
      <c r="D1133" s="42" t="s">
        <v>6184</v>
      </c>
      <c r="E1133" s="42" t="s">
        <v>6185</v>
      </c>
      <c r="F1133" s="42" t="s">
        <v>6186</v>
      </c>
      <c r="G1133" s="42" t="s">
        <v>6187</v>
      </c>
      <c r="H1133" s="42" t="s">
        <v>571</v>
      </c>
      <c r="I1133" s="42"/>
      <c r="J1133" s="42"/>
      <c r="K1133" s="42"/>
      <c r="L1133" s="42" t="s">
        <v>572</v>
      </c>
      <c r="M1133" s="42" t="s">
        <v>6188</v>
      </c>
      <c r="N1133" s="42" t="s">
        <v>565</v>
      </c>
      <c r="O1133" s="42"/>
      <c r="P1133" s="42" t="s">
        <v>555</v>
      </c>
      <c r="Q1133" s="42" t="s">
        <v>555</v>
      </c>
      <c r="R1133" s="42" t="s">
        <v>555</v>
      </c>
      <c r="S1133" s="42" t="s">
        <v>555</v>
      </c>
      <c r="T1133" s="42" t="s">
        <v>555</v>
      </c>
      <c r="U1133" s="42" t="s">
        <v>555</v>
      </c>
      <c r="V1133" s="44"/>
      <c r="W1133" s="44"/>
      <c r="X1133" s="44"/>
      <c r="Y1133" s="44"/>
      <c r="Z1133" s="44"/>
      <c r="AA1133" s="44"/>
    </row>
    <row r="1134" spans="1:27" ht="15.75" customHeight="1" x14ac:dyDescent="0.25">
      <c r="A1134" s="43">
        <v>1182</v>
      </c>
      <c r="B1134" s="43" t="s">
        <v>482</v>
      </c>
      <c r="C1134" s="42" t="s">
        <v>6189</v>
      </c>
      <c r="D1134" s="42" t="s">
        <v>6190</v>
      </c>
      <c r="E1134" s="42" t="s">
        <v>6191</v>
      </c>
      <c r="F1134" s="42" t="s">
        <v>6192</v>
      </c>
      <c r="G1134" s="42" t="s">
        <v>6193</v>
      </c>
      <c r="H1134" s="42" t="s">
        <v>571</v>
      </c>
      <c r="I1134" s="42"/>
      <c r="J1134" s="42"/>
      <c r="K1134" s="42"/>
      <c r="L1134" s="42" t="s">
        <v>572</v>
      </c>
      <c r="M1134" s="42" t="s">
        <v>6194</v>
      </c>
      <c r="N1134" s="42" t="s">
        <v>565</v>
      </c>
      <c r="O1134" s="42"/>
      <c r="P1134" s="42" t="s">
        <v>555</v>
      </c>
      <c r="Q1134" s="42" t="s">
        <v>555</v>
      </c>
      <c r="R1134" s="42" t="s">
        <v>555</v>
      </c>
      <c r="S1134" s="42" t="s">
        <v>555</v>
      </c>
      <c r="T1134" s="42" t="s">
        <v>555</v>
      </c>
      <c r="U1134" s="42" t="s">
        <v>555</v>
      </c>
      <c r="V1134" s="44"/>
      <c r="W1134" s="44"/>
      <c r="X1134" s="44"/>
      <c r="Y1134" s="44"/>
      <c r="Z1134" s="44"/>
      <c r="AA1134" s="44"/>
    </row>
    <row r="1135" spans="1:27" ht="15.75" customHeight="1" x14ac:dyDescent="0.25">
      <c r="A1135" s="43">
        <v>1183</v>
      </c>
      <c r="B1135" s="43" t="s">
        <v>482</v>
      </c>
      <c r="C1135" s="42" t="s">
        <v>6195</v>
      </c>
      <c r="D1135" s="42" t="s">
        <v>6196</v>
      </c>
      <c r="E1135" s="42" t="s">
        <v>6197</v>
      </c>
      <c r="F1135" s="42" t="s">
        <v>6198</v>
      </c>
      <c r="G1135" s="42" t="s">
        <v>6199</v>
      </c>
      <c r="H1135" s="42" t="s">
        <v>571</v>
      </c>
      <c r="I1135" s="42"/>
      <c r="J1135" s="42"/>
      <c r="K1135" s="42"/>
      <c r="L1135" s="42" t="s">
        <v>572</v>
      </c>
      <c r="M1135" s="42" t="s">
        <v>6200</v>
      </c>
      <c r="N1135" s="42" t="s">
        <v>565</v>
      </c>
      <c r="O1135" s="42"/>
      <c r="P1135" s="42" t="s">
        <v>555</v>
      </c>
      <c r="Q1135" s="42" t="s">
        <v>555</v>
      </c>
      <c r="R1135" s="42" t="s">
        <v>555</v>
      </c>
      <c r="S1135" s="42" t="s">
        <v>555</v>
      </c>
      <c r="T1135" s="42" t="s">
        <v>555</v>
      </c>
      <c r="U1135" s="42" t="s">
        <v>555</v>
      </c>
      <c r="V1135" s="44"/>
      <c r="W1135" s="44"/>
      <c r="X1135" s="44"/>
      <c r="Y1135" s="44"/>
      <c r="Z1135" s="44"/>
      <c r="AA1135" s="44"/>
    </row>
    <row r="1136" spans="1:27" ht="15.75" customHeight="1" x14ac:dyDescent="0.25">
      <c r="A1136" s="43">
        <v>1184</v>
      </c>
      <c r="B1136" s="43" t="s">
        <v>482</v>
      </c>
      <c r="C1136" s="42" t="s">
        <v>6201</v>
      </c>
      <c r="D1136" s="42" t="s">
        <v>6202</v>
      </c>
      <c r="E1136" s="42" t="s">
        <v>6203</v>
      </c>
      <c r="F1136" s="42" t="s">
        <v>6204</v>
      </c>
      <c r="G1136" s="42" t="s">
        <v>6205</v>
      </c>
      <c r="H1136" s="42" t="s">
        <v>571</v>
      </c>
      <c r="I1136" s="42"/>
      <c r="J1136" s="42"/>
      <c r="K1136" s="42"/>
      <c r="L1136" s="42" t="s">
        <v>572</v>
      </c>
      <c r="M1136" s="42" t="s">
        <v>6206</v>
      </c>
      <c r="N1136" s="42" t="s">
        <v>565</v>
      </c>
      <c r="O1136" s="42"/>
      <c r="P1136" s="42" t="s">
        <v>555</v>
      </c>
      <c r="Q1136" s="42" t="s">
        <v>555</v>
      </c>
      <c r="R1136" s="42" t="s">
        <v>555</v>
      </c>
      <c r="S1136" s="42" t="s">
        <v>555</v>
      </c>
      <c r="T1136" s="42" t="s">
        <v>555</v>
      </c>
      <c r="U1136" s="42" t="s">
        <v>555</v>
      </c>
      <c r="V1136" s="44"/>
      <c r="W1136" s="44"/>
      <c r="X1136" s="44"/>
      <c r="Y1136" s="44"/>
      <c r="Z1136" s="44"/>
      <c r="AA1136" s="44"/>
    </row>
    <row r="1137" spans="1:27" ht="15.75" customHeight="1" x14ac:dyDescent="0.25">
      <c r="A1137" s="43">
        <v>1185</v>
      </c>
      <c r="B1137" s="43" t="s">
        <v>482</v>
      </c>
      <c r="C1137" s="42" t="s">
        <v>6207</v>
      </c>
      <c r="D1137" s="42" t="s">
        <v>555</v>
      </c>
      <c r="E1137" s="42" t="s">
        <v>6208</v>
      </c>
      <c r="F1137" s="42" t="s">
        <v>6209</v>
      </c>
      <c r="G1137" s="42" t="s">
        <v>6210</v>
      </c>
      <c r="H1137" s="42" t="s">
        <v>562</v>
      </c>
      <c r="I1137" s="42"/>
      <c r="J1137" s="42"/>
      <c r="K1137" s="42"/>
      <c r="L1137" s="42" t="s">
        <v>563</v>
      </c>
      <c r="M1137" s="42" t="s">
        <v>6211</v>
      </c>
      <c r="N1137" s="42" t="s">
        <v>565</v>
      </c>
      <c r="O1137" s="42"/>
      <c r="P1137" s="42" t="s">
        <v>555</v>
      </c>
      <c r="Q1137" s="42" t="s">
        <v>555</v>
      </c>
      <c r="R1137" s="42" t="s">
        <v>555</v>
      </c>
      <c r="S1137" s="42" t="s">
        <v>555</v>
      </c>
      <c r="T1137" s="42" t="s">
        <v>555</v>
      </c>
      <c r="U1137" s="42" t="s">
        <v>555</v>
      </c>
      <c r="V1137" s="44"/>
      <c r="W1137" s="44"/>
      <c r="X1137" s="44"/>
      <c r="Y1137" s="44"/>
      <c r="Z1137" s="44"/>
      <c r="AA1137" s="44"/>
    </row>
    <row r="1138" spans="1:27" ht="15.75" customHeight="1" x14ac:dyDescent="0.25">
      <c r="A1138" s="43">
        <v>1186</v>
      </c>
      <c r="B1138" s="43" t="s">
        <v>482</v>
      </c>
      <c r="C1138" s="42" t="s">
        <v>6212</v>
      </c>
      <c r="D1138" s="42" t="s">
        <v>555</v>
      </c>
      <c r="E1138" s="42" t="s">
        <v>6208</v>
      </c>
      <c r="F1138" s="42" t="s">
        <v>6213</v>
      </c>
      <c r="G1138" s="42" t="s">
        <v>6214</v>
      </c>
      <c r="H1138" s="42" t="s">
        <v>571</v>
      </c>
      <c r="I1138" s="42"/>
      <c r="J1138" s="42"/>
      <c r="K1138" s="42"/>
      <c r="L1138" s="42" t="s">
        <v>572</v>
      </c>
      <c r="M1138" s="42" t="s">
        <v>6215</v>
      </c>
      <c r="N1138" s="42" t="s">
        <v>565</v>
      </c>
      <c r="O1138" s="42"/>
      <c r="P1138" s="42" t="s">
        <v>555</v>
      </c>
      <c r="Q1138" s="42" t="s">
        <v>555</v>
      </c>
      <c r="R1138" s="42" t="s">
        <v>555</v>
      </c>
      <c r="S1138" s="42" t="s">
        <v>555</v>
      </c>
      <c r="T1138" s="42" t="s">
        <v>555</v>
      </c>
      <c r="U1138" s="42" t="s">
        <v>555</v>
      </c>
      <c r="V1138" s="44"/>
      <c r="W1138" s="44"/>
      <c r="X1138" s="44"/>
      <c r="Y1138" s="44"/>
      <c r="Z1138" s="44"/>
      <c r="AA1138" s="44"/>
    </row>
    <row r="1139" spans="1:27" ht="15.75" customHeight="1" x14ac:dyDescent="0.25">
      <c r="A1139" s="43">
        <v>1187</v>
      </c>
      <c r="B1139" s="43" t="s">
        <v>482</v>
      </c>
      <c r="C1139" s="42" t="s">
        <v>6216</v>
      </c>
      <c r="D1139" s="42" t="s">
        <v>555</v>
      </c>
      <c r="E1139" s="42" t="s">
        <v>6208</v>
      </c>
      <c r="F1139" s="42" t="s">
        <v>6217</v>
      </c>
      <c r="G1139" s="42" t="s">
        <v>6218</v>
      </c>
      <c r="H1139" s="42" t="s">
        <v>571</v>
      </c>
      <c r="I1139" s="42"/>
      <c r="J1139" s="42"/>
      <c r="K1139" s="42"/>
      <c r="L1139" s="42" t="s">
        <v>572</v>
      </c>
      <c r="M1139" s="42" t="s">
        <v>6219</v>
      </c>
      <c r="N1139" s="42" t="s">
        <v>565</v>
      </c>
      <c r="O1139" s="42"/>
      <c r="P1139" s="42" t="s">
        <v>555</v>
      </c>
      <c r="Q1139" s="42" t="s">
        <v>555</v>
      </c>
      <c r="R1139" s="42" t="s">
        <v>555</v>
      </c>
      <c r="S1139" s="42" t="s">
        <v>555</v>
      </c>
      <c r="T1139" s="42" t="s">
        <v>555</v>
      </c>
      <c r="U1139" s="42" t="s">
        <v>555</v>
      </c>
      <c r="V1139" s="44"/>
      <c r="W1139" s="44"/>
      <c r="X1139" s="44"/>
      <c r="Y1139" s="44"/>
      <c r="Z1139" s="44"/>
      <c r="AA1139" s="44"/>
    </row>
    <row r="1140" spans="1:27" ht="15.75" customHeight="1" x14ac:dyDescent="0.25">
      <c r="A1140" s="43">
        <v>1188</v>
      </c>
      <c r="B1140" s="43" t="s">
        <v>482</v>
      </c>
      <c r="C1140" s="42" t="s">
        <v>6220</v>
      </c>
      <c r="D1140" s="42" t="s">
        <v>23572</v>
      </c>
      <c r="E1140" s="42" t="s">
        <v>6222</v>
      </c>
      <c r="F1140" s="42" t="s">
        <v>6223</v>
      </c>
      <c r="G1140" s="42" t="s">
        <v>6224</v>
      </c>
      <c r="H1140" s="42" t="s">
        <v>571</v>
      </c>
      <c r="I1140" s="42"/>
      <c r="J1140" s="42"/>
      <c r="K1140" s="42"/>
      <c r="L1140" s="42" t="s">
        <v>572</v>
      </c>
      <c r="M1140" s="42" t="s">
        <v>6225</v>
      </c>
      <c r="N1140" s="42" t="s">
        <v>565</v>
      </c>
      <c r="O1140" s="42"/>
      <c r="P1140" s="42" t="s">
        <v>555</v>
      </c>
      <c r="Q1140" s="42" t="s">
        <v>555</v>
      </c>
      <c r="R1140" s="42" t="s">
        <v>555</v>
      </c>
      <c r="S1140" s="42" t="s">
        <v>555</v>
      </c>
      <c r="T1140" s="42" t="s">
        <v>555</v>
      </c>
      <c r="U1140" s="42" t="s">
        <v>555</v>
      </c>
      <c r="V1140" s="44">
        <v>1</v>
      </c>
      <c r="W1140" s="44" t="s">
        <v>5050</v>
      </c>
      <c r="X1140" s="44"/>
      <c r="Y1140" s="44"/>
      <c r="Z1140" s="44"/>
      <c r="AA1140" s="44"/>
    </row>
    <row r="1141" spans="1:27" ht="15.75" customHeight="1" x14ac:dyDescent="0.25">
      <c r="A1141" s="43">
        <v>1189</v>
      </c>
      <c r="B1141" s="43" t="s">
        <v>482</v>
      </c>
      <c r="C1141" s="42" t="s">
        <v>6226</v>
      </c>
      <c r="D1141" s="42" t="s">
        <v>6227</v>
      </c>
      <c r="E1141" s="42" t="s">
        <v>6228</v>
      </c>
      <c r="F1141" s="42" t="s">
        <v>6229</v>
      </c>
      <c r="G1141" s="42" t="s">
        <v>6230</v>
      </c>
      <c r="H1141" s="42" t="s">
        <v>571</v>
      </c>
      <c r="I1141" s="42"/>
      <c r="J1141" s="42"/>
      <c r="K1141" s="42"/>
      <c r="L1141" s="42" t="s">
        <v>572</v>
      </c>
      <c r="M1141" s="42" t="s">
        <v>6231</v>
      </c>
      <c r="N1141" s="42" t="s">
        <v>565</v>
      </c>
      <c r="O1141" s="42"/>
      <c r="P1141" s="42" t="s">
        <v>555</v>
      </c>
      <c r="Q1141" s="42" t="s">
        <v>555</v>
      </c>
      <c r="R1141" s="42" t="s">
        <v>555</v>
      </c>
      <c r="S1141" s="42" t="s">
        <v>555</v>
      </c>
      <c r="T1141" s="42" t="s">
        <v>555</v>
      </c>
      <c r="U1141" s="42" t="s">
        <v>555</v>
      </c>
      <c r="V1141" s="44"/>
      <c r="W1141" s="44"/>
      <c r="X1141" s="44"/>
      <c r="Y1141" s="44"/>
      <c r="Z1141" s="44"/>
      <c r="AA1141" s="44"/>
    </row>
    <row r="1142" spans="1:27" ht="15.75" customHeight="1" x14ac:dyDescent="0.25">
      <c r="A1142" s="43">
        <v>1190</v>
      </c>
      <c r="B1142" s="43" t="s">
        <v>482</v>
      </c>
      <c r="C1142" s="42" t="s">
        <v>6232</v>
      </c>
      <c r="D1142" s="42" t="s">
        <v>6233</v>
      </c>
      <c r="E1142" s="42" t="s">
        <v>6234</v>
      </c>
      <c r="F1142" s="42" t="s">
        <v>6235</v>
      </c>
      <c r="G1142" s="42" t="s">
        <v>6236</v>
      </c>
      <c r="H1142" s="42" t="s">
        <v>562</v>
      </c>
      <c r="I1142" s="42"/>
      <c r="J1142" s="42"/>
      <c r="K1142" s="42"/>
      <c r="L1142" s="42" t="s">
        <v>563</v>
      </c>
      <c r="M1142" s="42" t="s">
        <v>6237</v>
      </c>
      <c r="N1142" s="42" t="s">
        <v>565</v>
      </c>
      <c r="O1142" s="42"/>
      <c r="P1142" s="42" t="s">
        <v>555</v>
      </c>
      <c r="Q1142" s="42" t="s">
        <v>555</v>
      </c>
      <c r="R1142" s="42" t="s">
        <v>555</v>
      </c>
      <c r="S1142" s="42" t="s">
        <v>555</v>
      </c>
      <c r="T1142" s="42" t="s">
        <v>555</v>
      </c>
      <c r="U1142" s="42" t="s">
        <v>555</v>
      </c>
      <c r="V1142" s="44"/>
      <c r="W1142" s="44"/>
      <c r="X1142" s="44"/>
      <c r="Y1142" s="44"/>
      <c r="Z1142" s="44"/>
      <c r="AA1142" s="44"/>
    </row>
    <row r="1143" spans="1:27" ht="15.75" customHeight="1" x14ac:dyDescent="0.25">
      <c r="A1143" s="43">
        <v>1191</v>
      </c>
      <c r="B1143" s="43" t="s">
        <v>482</v>
      </c>
      <c r="C1143" s="42" t="s">
        <v>6238</v>
      </c>
      <c r="D1143" s="42" t="s">
        <v>6239</v>
      </c>
      <c r="E1143" s="42" t="s">
        <v>6240</v>
      </c>
      <c r="F1143" s="42" t="s">
        <v>6241</v>
      </c>
      <c r="G1143" s="42" t="s">
        <v>6242</v>
      </c>
      <c r="H1143" s="42" t="s">
        <v>571</v>
      </c>
      <c r="I1143" s="42"/>
      <c r="J1143" s="42"/>
      <c r="K1143" s="42"/>
      <c r="L1143" s="42" t="s">
        <v>572</v>
      </c>
      <c r="M1143" s="42" t="s">
        <v>6243</v>
      </c>
      <c r="N1143" s="42" t="s">
        <v>565</v>
      </c>
      <c r="O1143" s="42"/>
      <c r="P1143" s="42" t="s">
        <v>555</v>
      </c>
      <c r="Q1143" s="42" t="s">
        <v>555</v>
      </c>
      <c r="R1143" s="42" t="s">
        <v>555</v>
      </c>
      <c r="S1143" s="42" t="s">
        <v>555</v>
      </c>
      <c r="T1143" s="42" t="s">
        <v>555</v>
      </c>
      <c r="U1143" s="42" t="s">
        <v>555</v>
      </c>
      <c r="V1143" s="44"/>
      <c r="W1143" s="44"/>
      <c r="X1143" s="44"/>
      <c r="Y1143" s="44"/>
      <c r="Z1143" s="44"/>
      <c r="AA1143" s="44"/>
    </row>
    <row r="1144" spans="1:27" ht="15.75" customHeight="1" x14ac:dyDescent="0.25">
      <c r="A1144" s="43">
        <v>1192</v>
      </c>
      <c r="B1144" s="43" t="s">
        <v>482</v>
      </c>
      <c r="C1144" s="42" t="s">
        <v>6244</v>
      </c>
      <c r="D1144" s="42" t="s">
        <v>6245</v>
      </c>
      <c r="E1144" s="42" t="s">
        <v>6246</v>
      </c>
      <c r="F1144" s="42" t="s">
        <v>6247</v>
      </c>
      <c r="G1144" s="42" t="s">
        <v>6248</v>
      </c>
      <c r="H1144" s="42" t="s">
        <v>571</v>
      </c>
      <c r="I1144" s="42"/>
      <c r="J1144" s="42"/>
      <c r="K1144" s="42"/>
      <c r="L1144" s="42" t="s">
        <v>572</v>
      </c>
      <c r="M1144" s="42" t="s">
        <v>6249</v>
      </c>
      <c r="N1144" s="42" t="s">
        <v>565</v>
      </c>
      <c r="O1144" s="42"/>
      <c r="P1144" s="42" t="s">
        <v>555</v>
      </c>
      <c r="Q1144" s="42" t="s">
        <v>555</v>
      </c>
      <c r="R1144" s="42" t="s">
        <v>555</v>
      </c>
      <c r="S1144" s="42" t="s">
        <v>555</v>
      </c>
      <c r="T1144" s="42" t="s">
        <v>555</v>
      </c>
      <c r="U1144" s="42" t="s">
        <v>555</v>
      </c>
      <c r="V1144" s="44"/>
      <c r="W1144" s="44"/>
      <c r="X1144" s="44"/>
      <c r="Y1144" s="44"/>
      <c r="Z1144" s="44"/>
      <c r="AA1144" s="44"/>
    </row>
    <row r="1145" spans="1:27" ht="15.75" customHeight="1" x14ac:dyDescent="0.25">
      <c r="A1145" s="43">
        <v>1193</v>
      </c>
      <c r="B1145" s="43" t="s">
        <v>482</v>
      </c>
      <c r="C1145" s="42" t="s">
        <v>6250</v>
      </c>
      <c r="D1145" s="42" t="s">
        <v>6251</v>
      </c>
      <c r="E1145" s="42" t="s">
        <v>6252</v>
      </c>
      <c r="F1145" s="42" t="s">
        <v>6253</v>
      </c>
      <c r="G1145" s="42" t="s">
        <v>6254</v>
      </c>
      <c r="H1145" s="42" t="s">
        <v>571</v>
      </c>
      <c r="I1145" s="42"/>
      <c r="J1145" s="42"/>
      <c r="K1145" s="42"/>
      <c r="L1145" s="42" t="s">
        <v>572</v>
      </c>
      <c r="M1145" s="42" t="s">
        <v>6255</v>
      </c>
      <c r="N1145" s="42" t="s">
        <v>565</v>
      </c>
      <c r="O1145" s="42"/>
      <c r="P1145" s="42" t="s">
        <v>555</v>
      </c>
      <c r="Q1145" s="42" t="s">
        <v>555</v>
      </c>
      <c r="R1145" s="42" t="s">
        <v>555</v>
      </c>
      <c r="S1145" s="42" t="s">
        <v>555</v>
      </c>
      <c r="T1145" s="42" t="s">
        <v>555</v>
      </c>
      <c r="U1145" s="42" t="s">
        <v>555</v>
      </c>
      <c r="V1145" s="44"/>
      <c r="W1145" s="44"/>
      <c r="X1145" s="44"/>
      <c r="Y1145" s="44"/>
      <c r="Z1145" s="44"/>
      <c r="AA1145" s="44"/>
    </row>
    <row r="1146" spans="1:27" ht="15.75" customHeight="1" x14ac:dyDescent="0.25">
      <c r="A1146" s="43">
        <v>1194</v>
      </c>
      <c r="B1146" s="43" t="s">
        <v>482</v>
      </c>
      <c r="C1146" s="42" t="s">
        <v>6256</v>
      </c>
      <c r="D1146" s="42" t="s">
        <v>555</v>
      </c>
      <c r="E1146" s="42" t="s">
        <v>6257</v>
      </c>
      <c r="F1146" s="42" t="s">
        <v>6258</v>
      </c>
      <c r="G1146" s="42" t="s">
        <v>6259</v>
      </c>
      <c r="H1146" s="42" t="s">
        <v>571</v>
      </c>
      <c r="I1146" s="42"/>
      <c r="J1146" s="42"/>
      <c r="K1146" s="42"/>
      <c r="L1146" s="42" t="s">
        <v>572</v>
      </c>
      <c r="M1146" s="42" t="s">
        <v>6260</v>
      </c>
      <c r="N1146" s="42" t="s">
        <v>565</v>
      </c>
      <c r="O1146" s="42"/>
      <c r="P1146" s="42" t="s">
        <v>555</v>
      </c>
      <c r="Q1146" s="42" t="s">
        <v>555</v>
      </c>
      <c r="R1146" s="42" t="s">
        <v>555</v>
      </c>
      <c r="S1146" s="42" t="s">
        <v>555</v>
      </c>
      <c r="T1146" s="42" t="s">
        <v>555</v>
      </c>
      <c r="U1146" s="42" t="s">
        <v>555</v>
      </c>
      <c r="V1146" s="44"/>
      <c r="W1146" s="44"/>
      <c r="X1146" s="44"/>
      <c r="Y1146" s="44"/>
      <c r="Z1146" s="44"/>
      <c r="AA1146" s="44"/>
    </row>
    <row r="1147" spans="1:27" ht="15.75" customHeight="1" x14ac:dyDescent="0.25">
      <c r="A1147" s="43">
        <v>1195</v>
      </c>
      <c r="B1147" s="43" t="s">
        <v>482</v>
      </c>
      <c r="C1147" s="42" t="s">
        <v>6261</v>
      </c>
      <c r="D1147" s="42" t="s">
        <v>555</v>
      </c>
      <c r="E1147" s="42" t="s">
        <v>6257</v>
      </c>
      <c r="F1147" s="42" t="s">
        <v>6262</v>
      </c>
      <c r="G1147" s="42" t="s">
        <v>6263</v>
      </c>
      <c r="H1147" s="42" t="s">
        <v>571</v>
      </c>
      <c r="I1147" s="42"/>
      <c r="J1147" s="42"/>
      <c r="K1147" s="42"/>
      <c r="L1147" s="42" t="s">
        <v>572</v>
      </c>
      <c r="M1147" s="42" t="s">
        <v>6264</v>
      </c>
      <c r="N1147" s="42" t="s">
        <v>565</v>
      </c>
      <c r="O1147" s="42"/>
      <c r="P1147" s="42" t="s">
        <v>555</v>
      </c>
      <c r="Q1147" s="42" t="s">
        <v>555</v>
      </c>
      <c r="R1147" s="42" t="s">
        <v>555</v>
      </c>
      <c r="S1147" s="42" t="s">
        <v>555</v>
      </c>
      <c r="T1147" s="42" t="s">
        <v>555</v>
      </c>
      <c r="U1147" s="42" t="s">
        <v>555</v>
      </c>
      <c r="V1147" s="44"/>
      <c r="W1147" s="44"/>
      <c r="X1147" s="44"/>
      <c r="Y1147" s="44"/>
      <c r="Z1147" s="44"/>
      <c r="AA1147" s="44"/>
    </row>
    <row r="1148" spans="1:27" ht="15.75" customHeight="1" x14ac:dyDescent="0.25">
      <c r="A1148" s="43">
        <v>1196</v>
      </c>
      <c r="B1148" s="43" t="s">
        <v>482</v>
      </c>
      <c r="C1148" s="42" t="s">
        <v>6265</v>
      </c>
      <c r="D1148" s="42" t="s">
        <v>555</v>
      </c>
      <c r="E1148" s="42" t="s">
        <v>6257</v>
      </c>
      <c r="F1148" s="42" t="s">
        <v>6266</v>
      </c>
      <c r="G1148" s="42" t="s">
        <v>6267</v>
      </c>
      <c r="H1148" s="42" t="s">
        <v>571</v>
      </c>
      <c r="I1148" s="42"/>
      <c r="J1148" s="42"/>
      <c r="K1148" s="42"/>
      <c r="L1148" s="42" t="s">
        <v>572</v>
      </c>
      <c r="M1148" s="42" t="s">
        <v>6268</v>
      </c>
      <c r="N1148" s="42" t="s">
        <v>565</v>
      </c>
      <c r="O1148" s="42"/>
      <c r="P1148" s="42" t="s">
        <v>555</v>
      </c>
      <c r="Q1148" s="42" t="s">
        <v>555</v>
      </c>
      <c r="R1148" s="42" t="s">
        <v>555</v>
      </c>
      <c r="S1148" s="42" t="s">
        <v>555</v>
      </c>
      <c r="T1148" s="42" t="s">
        <v>555</v>
      </c>
      <c r="U1148" s="42" t="s">
        <v>555</v>
      </c>
      <c r="V1148" s="44"/>
      <c r="W1148" s="44"/>
      <c r="X1148" s="44"/>
      <c r="Y1148" s="44"/>
      <c r="Z1148" s="44"/>
      <c r="AA1148" s="44"/>
    </row>
    <row r="1149" spans="1:27" ht="15.75" customHeight="1" x14ac:dyDescent="0.25">
      <c r="A1149" s="43">
        <v>1197</v>
      </c>
      <c r="B1149" s="43" t="s">
        <v>482</v>
      </c>
      <c r="C1149" s="42" t="s">
        <v>6269</v>
      </c>
      <c r="D1149" s="42" t="s">
        <v>6270</v>
      </c>
      <c r="E1149" s="42" t="s">
        <v>6271</v>
      </c>
      <c r="F1149" s="42" t="s">
        <v>6272</v>
      </c>
      <c r="G1149" s="42" t="s">
        <v>6273</v>
      </c>
      <c r="H1149" s="42" t="s">
        <v>571</v>
      </c>
      <c r="I1149" s="42"/>
      <c r="J1149" s="42"/>
      <c r="K1149" s="42"/>
      <c r="L1149" s="42" t="s">
        <v>572</v>
      </c>
      <c r="M1149" s="42" t="s">
        <v>6274</v>
      </c>
      <c r="N1149" s="42" t="s">
        <v>565</v>
      </c>
      <c r="O1149" s="42"/>
      <c r="P1149" s="42" t="s">
        <v>555</v>
      </c>
      <c r="Q1149" s="42" t="s">
        <v>555</v>
      </c>
      <c r="R1149" s="42" t="s">
        <v>555</v>
      </c>
      <c r="S1149" s="42" t="s">
        <v>555</v>
      </c>
      <c r="T1149" s="42" t="s">
        <v>555</v>
      </c>
      <c r="U1149" s="42" t="s">
        <v>555</v>
      </c>
      <c r="V1149" s="44"/>
      <c r="W1149" s="44"/>
      <c r="X1149" s="44"/>
      <c r="Y1149" s="44"/>
      <c r="Z1149" s="44"/>
      <c r="AA1149" s="44"/>
    </row>
    <row r="1150" spans="1:27" ht="15.75" customHeight="1" x14ac:dyDescent="0.25">
      <c r="A1150" s="43">
        <v>1198</v>
      </c>
      <c r="B1150" s="43" t="s">
        <v>482</v>
      </c>
      <c r="C1150" s="42" t="s">
        <v>6275</v>
      </c>
      <c r="D1150" s="42" t="s">
        <v>6276</v>
      </c>
      <c r="E1150" s="42" t="s">
        <v>6277</v>
      </c>
      <c r="F1150" s="42" t="s">
        <v>6278</v>
      </c>
      <c r="G1150" s="42" t="s">
        <v>6279</v>
      </c>
      <c r="H1150" s="42" t="s">
        <v>571</v>
      </c>
      <c r="I1150" s="42"/>
      <c r="J1150" s="42"/>
      <c r="K1150" s="42"/>
      <c r="L1150" s="42" t="s">
        <v>572</v>
      </c>
      <c r="M1150" s="42" t="s">
        <v>6280</v>
      </c>
      <c r="N1150" s="42" t="s">
        <v>565</v>
      </c>
      <c r="O1150" s="42"/>
      <c r="P1150" s="42" t="s">
        <v>555</v>
      </c>
      <c r="Q1150" s="42" t="s">
        <v>555</v>
      </c>
      <c r="R1150" s="42" t="s">
        <v>555</v>
      </c>
      <c r="S1150" s="42" t="s">
        <v>555</v>
      </c>
      <c r="T1150" s="42" t="s">
        <v>555</v>
      </c>
      <c r="U1150" s="42" t="s">
        <v>555</v>
      </c>
      <c r="V1150" s="44"/>
      <c r="W1150" s="44"/>
      <c r="X1150" s="44"/>
      <c r="Y1150" s="44"/>
      <c r="Z1150" s="44"/>
      <c r="AA1150" s="44"/>
    </row>
    <row r="1151" spans="1:27" ht="15.75" customHeight="1" x14ac:dyDescent="0.25">
      <c r="A1151" s="43">
        <v>1199</v>
      </c>
      <c r="B1151" s="43" t="s">
        <v>482</v>
      </c>
      <c r="C1151" s="42" t="s">
        <v>6281</v>
      </c>
      <c r="D1151" s="42" t="s">
        <v>6282</v>
      </c>
      <c r="E1151" s="42" t="s">
        <v>6283</v>
      </c>
      <c r="F1151" s="42" t="s">
        <v>6284</v>
      </c>
      <c r="G1151" s="42" t="s">
        <v>6285</v>
      </c>
      <c r="H1151" s="42" t="s">
        <v>571</v>
      </c>
      <c r="I1151" s="42"/>
      <c r="J1151" s="42"/>
      <c r="K1151" s="42"/>
      <c r="L1151" s="42" t="s">
        <v>572</v>
      </c>
      <c r="M1151" s="42" t="s">
        <v>6286</v>
      </c>
      <c r="N1151" s="42" t="s">
        <v>565</v>
      </c>
      <c r="O1151" s="42"/>
      <c r="P1151" s="42" t="s">
        <v>555</v>
      </c>
      <c r="Q1151" s="42" t="s">
        <v>555</v>
      </c>
      <c r="R1151" s="42" t="s">
        <v>555</v>
      </c>
      <c r="S1151" s="42" t="s">
        <v>555</v>
      </c>
      <c r="T1151" s="42" t="s">
        <v>555</v>
      </c>
      <c r="U1151" s="42" t="s">
        <v>555</v>
      </c>
      <c r="V1151" s="44"/>
      <c r="W1151" s="44"/>
      <c r="X1151" s="44"/>
      <c r="Y1151" s="44"/>
      <c r="Z1151" s="44"/>
      <c r="AA1151" s="44"/>
    </row>
    <row r="1152" spans="1:27" ht="15.75" customHeight="1" x14ac:dyDescent="0.25">
      <c r="A1152" s="43">
        <v>1200</v>
      </c>
      <c r="B1152" s="43" t="s">
        <v>482</v>
      </c>
      <c r="C1152" s="42" t="s">
        <v>6287</v>
      </c>
      <c r="D1152" s="42" t="s">
        <v>6288</v>
      </c>
      <c r="E1152" s="42" t="s">
        <v>6289</v>
      </c>
      <c r="F1152" s="42" t="s">
        <v>6290</v>
      </c>
      <c r="G1152" s="42" t="s">
        <v>6291</v>
      </c>
      <c r="H1152" s="42" t="s">
        <v>554</v>
      </c>
      <c r="I1152" s="42"/>
      <c r="J1152" s="42"/>
      <c r="K1152" s="42"/>
      <c r="L1152" s="42" t="s">
        <v>579</v>
      </c>
      <c r="M1152" s="42" t="s">
        <v>6292</v>
      </c>
      <c r="N1152" s="42" t="s">
        <v>1165</v>
      </c>
      <c r="O1152" s="42"/>
      <c r="P1152" s="42" t="s">
        <v>555</v>
      </c>
      <c r="Q1152" s="42" t="s">
        <v>555</v>
      </c>
      <c r="R1152" s="42" t="s">
        <v>555</v>
      </c>
      <c r="S1152" s="42" t="s">
        <v>555</v>
      </c>
      <c r="T1152" s="42" t="s">
        <v>555</v>
      </c>
      <c r="U1152" s="42" t="s">
        <v>555</v>
      </c>
      <c r="V1152" s="44"/>
      <c r="W1152" s="44"/>
      <c r="X1152" s="44"/>
      <c r="Y1152" s="44"/>
      <c r="Z1152" s="44"/>
      <c r="AA1152" s="44"/>
    </row>
    <row r="1153" spans="1:27" ht="15.75" customHeight="1" x14ac:dyDescent="0.25">
      <c r="A1153" s="43">
        <v>1201</v>
      </c>
      <c r="B1153" s="43" t="s">
        <v>482</v>
      </c>
      <c r="C1153" s="42" t="s">
        <v>6293</v>
      </c>
      <c r="D1153" s="42" t="s">
        <v>6288</v>
      </c>
      <c r="E1153" s="42" t="s">
        <v>6289</v>
      </c>
      <c r="F1153" s="42" t="s">
        <v>6294</v>
      </c>
      <c r="G1153" s="42" t="s">
        <v>6295</v>
      </c>
      <c r="H1153" s="42" t="s">
        <v>554</v>
      </c>
      <c r="I1153" s="42"/>
      <c r="J1153" s="42"/>
      <c r="K1153" s="42"/>
      <c r="L1153" s="42" t="s">
        <v>579</v>
      </c>
      <c r="M1153" s="42" t="s">
        <v>6296</v>
      </c>
      <c r="N1153" s="42" t="s">
        <v>2572</v>
      </c>
      <c r="O1153" s="42"/>
      <c r="P1153" s="42" t="s">
        <v>555</v>
      </c>
      <c r="Q1153" s="42" t="s">
        <v>555</v>
      </c>
      <c r="R1153" s="42" t="s">
        <v>555</v>
      </c>
      <c r="S1153" s="42" t="s">
        <v>555</v>
      </c>
      <c r="T1153" s="42" t="s">
        <v>555</v>
      </c>
      <c r="U1153" s="42" t="s">
        <v>555</v>
      </c>
      <c r="V1153" s="44"/>
      <c r="W1153" s="44"/>
      <c r="X1153" s="44"/>
      <c r="Y1153" s="44"/>
      <c r="Z1153" s="44"/>
      <c r="AA1153" s="44"/>
    </row>
    <row r="1154" spans="1:27" ht="15.75" customHeight="1" x14ac:dyDescent="0.25">
      <c r="A1154" s="43">
        <v>1202</v>
      </c>
      <c r="B1154" s="43" t="s">
        <v>482</v>
      </c>
      <c r="C1154" s="42" t="s">
        <v>6297</v>
      </c>
      <c r="D1154" s="42" t="s">
        <v>6298</v>
      </c>
      <c r="E1154" s="42" t="s">
        <v>6299</v>
      </c>
      <c r="F1154" s="42" t="s">
        <v>6300</v>
      </c>
      <c r="G1154" s="42" t="s">
        <v>6301</v>
      </c>
      <c r="H1154" s="42" t="s">
        <v>571</v>
      </c>
      <c r="I1154" s="42"/>
      <c r="J1154" s="42"/>
      <c r="K1154" s="42"/>
      <c r="L1154" s="42" t="s">
        <v>572</v>
      </c>
      <c r="M1154" s="42" t="s">
        <v>6302</v>
      </c>
      <c r="N1154" s="42" t="s">
        <v>565</v>
      </c>
      <c r="O1154" s="42"/>
      <c r="P1154" s="42" t="s">
        <v>555</v>
      </c>
      <c r="Q1154" s="42" t="s">
        <v>555</v>
      </c>
      <c r="R1154" s="42" t="s">
        <v>555</v>
      </c>
      <c r="S1154" s="42" t="s">
        <v>555</v>
      </c>
      <c r="T1154" s="42" t="s">
        <v>555</v>
      </c>
      <c r="U1154" s="42" t="s">
        <v>555</v>
      </c>
      <c r="V1154" s="44"/>
      <c r="W1154" s="44"/>
      <c r="X1154" s="44"/>
      <c r="Y1154" s="44"/>
      <c r="Z1154" s="44"/>
      <c r="AA1154" s="44"/>
    </row>
    <row r="1155" spans="1:27" ht="15.75" customHeight="1" x14ac:dyDescent="0.25">
      <c r="A1155" s="43">
        <v>1203</v>
      </c>
      <c r="B1155" s="43" t="s">
        <v>482</v>
      </c>
      <c r="C1155" s="42" t="s">
        <v>6303</v>
      </c>
      <c r="D1155" s="42" t="s">
        <v>555</v>
      </c>
      <c r="E1155" s="42" t="s">
        <v>6304</v>
      </c>
      <c r="F1155" s="42" t="s">
        <v>6305</v>
      </c>
      <c r="G1155" s="42" t="s">
        <v>6306</v>
      </c>
      <c r="H1155" s="42" t="s">
        <v>571</v>
      </c>
      <c r="I1155" s="42"/>
      <c r="J1155" s="42"/>
      <c r="K1155" s="42"/>
      <c r="L1155" s="42" t="s">
        <v>572</v>
      </c>
      <c r="M1155" s="42" t="s">
        <v>6307</v>
      </c>
      <c r="N1155" s="42" t="s">
        <v>565</v>
      </c>
      <c r="O1155" s="42"/>
      <c r="P1155" s="42" t="s">
        <v>555</v>
      </c>
      <c r="Q1155" s="42" t="s">
        <v>555</v>
      </c>
      <c r="R1155" s="42" t="s">
        <v>555</v>
      </c>
      <c r="S1155" s="42" t="s">
        <v>555</v>
      </c>
      <c r="T1155" s="42" t="s">
        <v>555</v>
      </c>
      <c r="U1155" s="42" t="s">
        <v>555</v>
      </c>
      <c r="V1155" s="44"/>
      <c r="W1155" s="44"/>
      <c r="X1155" s="44"/>
      <c r="Y1155" s="44"/>
      <c r="Z1155" s="44"/>
      <c r="AA1155" s="44"/>
    </row>
    <row r="1156" spans="1:27" ht="15.75" customHeight="1" x14ac:dyDescent="0.25">
      <c r="A1156" s="43">
        <v>1204</v>
      </c>
      <c r="B1156" s="43" t="s">
        <v>482</v>
      </c>
      <c r="C1156" s="42" t="s">
        <v>6308</v>
      </c>
      <c r="D1156" s="42" t="s">
        <v>555</v>
      </c>
      <c r="E1156" s="42" t="s">
        <v>6304</v>
      </c>
      <c r="F1156" s="42" t="s">
        <v>6309</v>
      </c>
      <c r="G1156" s="42" t="s">
        <v>6310</v>
      </c>
      <c r="H1156" s="42" t="s">
        <v>571</v>
      </c>
      <c r="I1156" s="42"/>
      <c r="J1156" s="42"/>
      <c r="K1156" s="42"/>
      <c r="L1156" s="42" t="s">
        <v>572</v>
      </c>
      <c r="M1156" s="42" t="s">
        <v>6311</v>
      </c>
      <c r="N1156" s="42" t="s">
        <v>565</v>
      </c>
      <c r="O1156" s="42"/>
      <c r="P1156" s="42" t="s">
        <v>555</v>
      </c>
      <c r="Q1156" s="42" t="s">
        <v>555</v>
      </c>
      <c r="R1156" s="42" t="s">
        <v>555</v>
      </c>
      <c r="S1156" s="42" t="s">
        <v>555</v>
      </c>
      <c r="T1156" s="42" t="s">
        <v>555</v>
      </c>
      <c r="U1156" s="42" t="s">
        <v>555</v>
      </c>
      <c r="V1156" s="44"/>
      <c r="W1156" s="44"/>
      <c r="X1156" s="44"/>
      <c r="Y1156" s="44"/>
      <c r="Z1156" s="44"/>
      <c r="AA1156" s="44"/>
    </row>
    <row r="1157" spans="1:27" ht="15.75" customHeight="1" x14ac:dyDescent="0.25">
      <c r="A1157" s="43">
        <v>1205</v>
      </c>
      <c r="B1157" s="43" t="s">
        <v>482</v>
      </c>
      <c r="C1157" s="42" t="s">
        <v>6312</v>
      </c>
      <c r="D1157" s="42" t="s">
        <v>555</v>
      </c>
      <c r="E1157" s="42" t="s">
        <v>6304</v>
      </c>
      <c r="F1157" s="42" t="s">
        <v>6313</v>
      </c>
      <c r="G1157" s="42" t="s">
        <v>6314</v>
      </c>
      <c r="H1157" s="42" t="s">
        <v>571</v>
      </c>
      <c r="I1157" s="42"/>
      <c r="J1157" s="42"/>
      <c r="K1157" s="42"/>
      <c r="L1157" s="42" t="s">
        <v>572</v>
      </c>
      <c r="M1157" s="42" t="s">
        <v>6315</v>
      </c>
      <c r="N1157" s="42" t="s">
        <v>565</v>
      </c>
      <c r="O1157" s="42"/>
      <c r="P1157" s="42" t="s">
        <v>555</v>
      </c>
      <c r="Q1157" s="42" t="s">
        <v>555</v>
      </c>
      <c r="R1157" s="42" t="s">
        <v>555</v>
      </c>
      <c r="S1157" s="42" t="s">
        <v>555</v>
      </c>
      <c r="T1157" s="42" t="s">
        <v>555</v>
      </c>
      <c r="U1157" s="42" t="s">
        <v>555</v>
      </c>
      <c r="V1157" s="44"/>
      <c r="W1157" s="44"/>
      <c r="X1157" s="44"/>
      <c r="Y1157" s="44"/>
      <c r="Z1157" s="44"/>
      <c r="AA1157" s="44"/>
    </row>
    <row r="1158" spans="1:27" ht="15.75" customHeight="1" x14ac:dyDescent="0.25">
      <c r="A1158" s="43">
        <v>1206</v>
      </c>
      <c r="B1158" s="43" t="s">
        <v>482</v>
      </c>
      <c r="C1158" s="42" t="s">
        <v>6316</v>
      </c>
      <c r="D1158" s="42" t="s">
        <v>6317</v>
      </c>
      <c r="E1158" s="42" t="s">
        <v>6318</v>
      </c>
      <c r="F1158" s="42" t="s">
        <v>6319</v>
      </c>
      <c r="G1158" s="42" t="s">
        <v>6320</v>
      </c>
      <c r="H1158" s="42" t="s">
        <v>571</v>
      </c>
      <c r="I1158" s="42"/>
      <c r="J1158" s="42"/>
      <c r="K1158" s="42"/>
      <c r="L1158" s="42" t="s">
        <v>572</v>
      </c>
      <c r="M1158" s="42" t="s">
        <v>6321</v>
      </c>
      <c r="N1158" s="42" t="s">
        <v>565</v>
      </c>
      <c r="O1158" s="42"/>
      <c r="P1158" s="42" t="s">
        <v>555</v>
      </c>
      <c r="Q1158" s="42" t="s">
        <v>555</v>
      </c>
      <c r="R1158" s="42" t="s">
        <v>555</v>
      </c>
      <c r="S1158" s="42" t="s">
        <v>555</v>
      </c>
      <c r="T1158" s="42" t="s">
        <v>555</v>
      </c>
      <c r="U1158" s="42" t="s">
        <v>555</v>
      </c>
      <c r="V1158" s="44"/>
      <c r="W1158" s="44"/>
      <c r="X1158" s="44"/>
      <c r="Y1158" s="44"/>
      <c r="Z1158" s="44"/>
      <c r="AA1158" s="44"/>
    </row>
    <row r="1159" spans="1:27" ht="15.75" customHeight="1" x14ac:dyDescent="0.25">
      <c r="A1159" s="43">
        <v>1207</v>
      </c>
      <c r="B1159" s="43" t="s">
        <v>482</v>
      </c>
      <c r="C1159" s="42" t="s">
        <v>6322</v>
      </c>
      <c r="D1159" s="42" t="s">
        <v>6323</v>
      </c>
      <c r="E1159" s="42" t="s">
        <v>6324</v>
      </c>
      <c r="F1159" s="42" t="s">
        <v>6325</v>
      </c>
      <c r="G1159" s="42" t="s">
        <v>6326</v>
      </c>
      <c r="H1159" s="42" t="s">
        <v>571</v>
      </c>
      <c r="I1159" s="42"/>
      <c r="J1159" s="42"/>
      <c r="K1159" s="42"/>
      <c r="L1159" s="42" t="s">
        <v>572</v>
      </c>
      <c r="M1159" s="42" t="s">
        <v>6327</v>
      </c>
      <c r="N1159" s="42" t="s">
        <v>565</v>
      </c>
      <c r="O1159" s="42"/>
      <c r="P1159" s="42" t="s">
        <v>555</v>
      </c>
      <c r="Q1159" s="42" t="s">
        <v>555</v>
      </c>
      <c r="R1159" s="42" t="s">
        <v>555</v>
      </c>
      <c r="S1159" s="42" t="s">
        <v>555</v>
      </c>
      <c r="T1159" s="42" t="s">
        <v>555</v>
      </c>
      <c r="U1159" s="42" t="s">
        <v>555</v>
      </c>
      <c r="V1159" s="44"/>
      <c r="W1159" s="44"/>
      <c r="X1159" s="44"/>
      <c r="Y1159" s="44"/>
      <c r="Z1159" s="44"/>
      <c r="AA1159" s="44"/>
    </row>
    <row r="1160" spans="1:27" ht="15.75" customHeight="1" x14ac:dyDescent="0.25">
      <c r="A1160" s="43">
        <v>1208</v>
      </c>
      <c r="B1160" s="43" t="s">
        <v>482</v>
      </c>
      <c r="C1160" s="42" t="s">
        <v>6328</v>
      </c>
      <c r="D1160" s="42" t="s">
        <v>6329</v>
      </c>
      <c r="E1160" s="42" t="s">
        <v>6330</v>
      </c>
      <c r="F1160" s="42" t="s">
        <v>6331</v>
      </c>
      <c r="G1160" s="42" t="s">
        <v>6332</v>
      </c>
      <c r="H1160" s="42" t="s">
        <v>571</v>
      </c>
      <c r="I1160" s="42"/>
      <c r="J1160" s="42"/>
      <c r="K1160" s="42"/>
      <c r="L1160" s="42" t="s">
        <v>572</v>
      </c>
      <c r="M1160" s="42" t="s">
        <v>6333</v>
      </c>
      <c r="N1160" s="42" t="s">
        <v>565</v>
      </c>
      <c r="O1160" s="42"/>
      <c r="P1160" s="42" t="s">
        <v>555</v>
      </c>
      <c r="Q1160" s="42" t="s">
        <v>555</v>
      </c>
      <c r="R1160" s="42" t="s">
        <v>555</v>
      </c>
      <c r="S1160" s="42" t="s">
        <v>555</v>
      </c>
      <c r="T1160" s="42" t="s">
        <v>555</v>
      </c>
      <c r="U1160" s="42" t="s">
        <v>555</v>
      </c>
      <c r="V1160" s="44"/>
      <c r="W1160" s="44"/>
      <c r="X1160" s="44"/>
      <c r="Y1160" s="44"/>
      <c r="Z1160" s="44"/>
      <c r="AA1160" s="44"/>
    </row>
    <row r="1161" spans="1:27" ht="15.75" customHeight="1" x14ac:dyDescent="0.25">
      <c r="A1161" s="43">
        <v>1209</v>
      </c>
      <c r="B1161" s="43" t="s">
        <v>482</v>
      </c>
      <c r="C1161" s="42" t="s">
        <v>6334</v>
      </c>
      <c r="D1161" s="42" t="s">
        <v>6335</v>
      </c>
      <c r="E1161" s="42" t="s">
        <v>6336</v>
      </c>
      <c r="F1161" s="42" t="s">
        <v>6337</v>
      </c>
      <c r="G1161" s="42" t="s">
        <v>6338</v>
      </c>
      <c r="H1161" s="42" t="s">
        <v>571</v>
      </c>
      <c r="I1161" s="42"/>
      <c r="J1161" s="42"/>
      <c r="K1161" s="42"/>
      <c r="L1161" s="42" t="s">
        <v>572</v>
      </c>
      <c r="M1161" s="42" t="s">
        <v>6339</v>
      </c>
      <c r="N1161" s="42" t="s">
        <v>565</v>
      </c>
      <c r="O1161" s="42"/>
      <c r="P1161" s="42" t="s">
        <v>555</v>
      </c>
      <c r="Q1161" s="42" t="s">
        <v>555</v>
      </c>
      <c r="R1161" s="42" t="s">
        <v>555</v>
      </c>
      <c r="S1161" s="42" t="s">
        <v>555</v>
      </c>
      <c r="T1161" s="42" t="s">
        <v>555</v>
      </c>
      <c r="U1161" s="42" t="s">
        <v>555</v>
      </c>
      <c r="V1161" s="44"/>
      <c r="W1161" s="44"/>
      <c r="X1161" s="44"/>
      <c r="Y1161" s="44"/>
      <c r="Z1161" s="44"/>
      <c r="AA1161" s="44"/>
    </row>
    <row r="1162" spans="1:27" ht="15.75" customHeight="1" x14ac:dyDescent="0.25">
      <c r="A1162" s="43">
        <v>1210</v>
      </c>
      <c r="B1162" s="43" t="s">
        <v>482</v>
      </c>
      <c r="C1162" s="42" t="s">
        <v>6340</v>
      </c>
      <c r="D1162" s="42" t="s">
        <v>6341</v>
      </c>
      <c r="E1162" s="42" t="s">
        <v>6342</v>
      </c>
      <c r="F1162" s="42" t="s">
        <v>6343</v>
      </c>
      <c r="G1162" s="42" t="s">
        <v>6344</v>
      </c>
      <c r="H1162" s="42" t="s">
        <v>571</v>
      </c>
      <c r="I1162" s="42"/>
      <c r="J1162" s="42"/>
      <c r="K1162" s="42"/>
      <c r="L1162" s="42" t="s">
        <v>572</v>
      </c>
      <c r="M1162" s="42" t="s">
        <v>6345</v>
      </c>
      <c r="N1162" s="42" t="s">
        <v>565</v>
      </c>
      <c r="O1162" s="42"/>
      <c r="P1162" s="42" t="s">
        <v>555</v>
      </c>
      <c r="Q1162" s="42" t="s">
        <v>555</v>
      </c>
      <c r="R1162" s="42" t="s">
        <v>555</v>
      </c>
      <c r="S1162" s="42" t="s">
        <v>555</v>
      </c>
      <c r="T1162" s="42" t="s">
        <v>555</v>
      </c>
      <c r="U1162" s="42" t="s">
        <v>555</v>
      </c>
      <c r="V1162" s="44"/>
      <c r="W1162" s="44"/>
      <c r="X1162" s="44"/>
      <c r="Y1162" s="44"/>
      <c r="Z1162" s="44"/>
      <c r="AA1162" s="44"/>
    </row>
    <row r="1163" spans="1:27" ht="15.75" customHeight="1" x14ac:dyDescent="0.25">
      <c r="A1163" s="43">
        <v>1211</v>
      </c>
      <c r="B1163" s="43" t="s">
        <v>482</v>
      </c>
      <c r="C1163" s="42" t="s">
        <v>6346</v>
      </c>
      <c r="D1163" s="42" t="s">
        <v>6347</v>
      </c>
      <c r="E1163" s="42" t="s">
        <v>6348</v>
      </c>
      <c r="F1163" s="42" t="s">
        <v>6349</v>
      </c>
      <c r="G1163" s="42" t="s">
        <v>6350</v>
      </c>
      <c r="H1163" s="42" t="s">
        <v>571</v>
      </c>
      <c r="I1163" s="42"/>
      <c r="J1163" s="42"/>
      <c r="K1163" s="42"/>
      <c r="L1163" s="42" t="s">
        <v>572</v>
      </c>
      <c r="M1163" s="42" t="s">
        <v>6351</v>
      </c>
      <c r="N1163" s="42" t="s">
        <v>565</v>
      </c>
      <c r="O1163" s="42"/>
      <c r="P1163" s="42" t="s">
        <v>555</v>
      </c>
      <c r="Q1163" s="42" t="s">
        <v>555</v>
      </c>
      <c r="R1163" s="42" t="s">
        <v>555</v>
      </c>
      <c r="S1163" s="42" t="s">
        <v>555</v>
      </c>
      <c r="T1163" s="42" t="s">
        <v>555</v>
      </c>
      <c r="U1163" s="42" t="s">
        <v>555</v>
      </c>
      <c r="V1163" s="44"/>
      <c r="W1163" s="44"/>
      <c r="X1163" s="44"/>
      <c r="Y1163" s="44"/>
      <c r="Z1163" s="44"/>
      <c r="AA1163" s="44"/>
    </row>
    <row r="1164" spans="1:27" ht="15.75" customHeight="1" x14ac:dyDescent="0.25">
      <c r="A1164" s="43">
        <v>1212</v>
      </c>
      <c r="B1164" s="43" t="s">
        <v>482</v>
      </c>
      <c r="C1164" s="42" t="s">
        <v>6352</v>
      </c>
      <c r="D1164" s="42" t="s">
        <v>555</v>
      </c>
      <c r="E1164" s="42" t="s">
        <v>6353</v>
      </c>
      <c r="F1164" s="42" t="s">
        <v>6354</v>
      </c>
      <c r="G1164" s="42" t="s">
        <v>6355</v>
      </c>
      <c r="H1164" s="42" t="s">
        <v>571</v>
      </c>
      <c r="I1164" s="42"/>
      <c r="J1164" s="42"/>
      <c r="K1164" s="42"/>
      <c r="L1164" s="42" t="s">
        <v>572</v>
      </c>
      <c r="M1164" s="42" t="s">
        <v>6356</v>
      </c>
      <c r="N1164" s="42" t="s">
        <v>565</v>
      </c>
      <c r="O1164" s="42"/>
      <c r="P1164" s="42" t="s">
        <v>555</v>
      </c>
      <c r="Q1164" s="42" t="s">
        <v>555</v>
      </c>
      <c r="R1164" s="42" t="s">
        <v>555</v>
      </c>
      <c r="S1164" s="42" t="s">
        <v>555</v>
      </c>
      <c r="T1164" s="42" t="s">
        <v>555</v>
      </c>
      <c r="U1164" s="42" t="s">
        <v>555</v>
      </c>
      <c r="V1164" s="44"/>
      <c r="W1164" s="44"/>
      <c r="X1164" s="44"/>
      <c r="Y1164" s="44"/>
      <c r="Z1164" s="44"/>
      <c r="AA1164" s="44"/>
    </row>
    <row r="1165" spans="1:27" ht="15.75" customHeight="1" x14ac:dyDescent="0.25">
      <c r="A1165" s="43">
        <v>1213</v>
      </c>
      <c r="B1165" s="43" t="s">
        <v>482</v>
      </c>
      <c r="C1165" s="42" t="s">
        <v>6357</v>
      </c>
      <c r="D1165" s="42" t="s">
        <v>555</v>
      </c>
      <c r="E1165" s="42" t="s">
        <v>6353</v>
      </c>
      <c r="F1165" s="42" t="s">
        <v>6358</v>
      </c>
      <c r="G1165" s="42" t="s">
        <v>6359</v>
      </c>
      <c r="H1165" s="42" t="s">
        <v>571</v>
      </c>
      <c r="I1165" s="42"/>
      <c r="J1165" s="42"/>
      <c r="K1165" s="42"/>
      <c r="L1165" s="42" t="s">
        <v>572</v>
      </c>
      <c r="M1165" s="42" t="s">
        <v>6360</v>
      </c>
      <c r="N1165" s="42" t="s">
        <v>565</v>
      </c>
      <c r="O1165" s="42"/>
      <c r="P1165" s="42" t="s">
        <v>555</v>
      </c>
      <c r="Q1165" s="42" t="s">
        <v>555</v>
      </c>
      <c r="R1165" s="42" t="s">
        <v>555</v>
      </c>
      <c r="S1165" s="42" t="s">
        <v>555</v>
      </c>
      <c r="T1165" s="42" t="s">
        <v>555</v>
      </c>
      <c r="U1165" s="42" t="s">
        <v>555</v>
      </c>
      <c r="V1165" s="44"/>
      <c r="W1165" s="44"/>
      <c r="X1165" s="44"/>
      <c r="Y1165" s="44"/>
      <c r="Z1165" s="44"/>
      <c r="AA1165" s="44"/>
    </row>
    <row r="1166" spans="1:27" ht="15.75" customHeight="1" x14ac:dyDescent="0.25">
      <c r="A1166" s="43">
        <v>1214</v>
      </c>
      <c r="B1166" s="43" t="s">
        <v>482</v>
      </c>
      <c r="C1166" s="42" t="s">
        <v>6361</v>
      </c>
      <c r="D1166" s="42" t="s">
        <v>555</v>
      </c>
      <c r="E1166" s="42" t="s">
        <v>6353</v>
      </c>
      <c r="F1166" s="42" t="s">
        <v>6362</v>
      </c>
      <c r="G1166" s="42" t="s">
        <v>6363</v>
      </c>
      <c r="H1166" s="42" t="s">
        <v>571</v>
      </c>
      <c r="I1166" s="42"/>
      <c r="J1166" s="42"/>
      <c r="K1166" s="42"/>
      <c r="L1166" s="42" t="s">
        <v>572</v>
      </c>
      <c r="M1166" s="42" t="s">
        <v>6364</v>
      </c>
      <c r="N1166" s="42" t="s">
        <v>565</v>
      </c>
      <c r="O1166" s="42"/>
      <c r="P1166" s="42" t="s">
        <v>555</v>
      </c>
      <c r="Q1166" s="42" t="s">
        <v>555</v>
      </c>
      <c r="R1166" s="42" t="s">
        <v>555</v>
      </c>
      <c r="S1166" s="42" t="s">
        <v>555</v>
      </c>
      <c r="T1166" s="42" t="s">
        <v>555</v>
      </c>
      <c r="U1166" s="42" t="s">
        <v>555</v>
      </c>
      <c r="V1166" s="44"/>
      <c r="W1166" s="44"/>
      <c r="X1166" s="44"/>
      <c r="Y1166" s="44"/>
      <c r="Z1166" s="44"/>
      <c r="AA1166" s="44"/>
    </row>
    <row r="1167" spans="1:27" ht="15.75" customHeight="1" x14ac:dyDescent="0.25">
      <c r="A1167" s="43">
        <v>1215</v>
      </c>
      <c r="B1167" s="43" t="s">
        <v>482</v>
      </c>
      <c r="C1167" s="42" t="s">
        <v>6365</v>
      </c>
      <c r="D1167" s="42" t="s">
        <v>6366</v>
      </c>
      <c r="E1167" s="42" t="s">
        <v>6367</v>
      </c>
      <c r="F1167" s="42" t="s">
        <v>6368</v>
      </c>
      <c r="G1167" s="42" t="s">
        <v>6369</v>
      </c>
      <c r="H1167" s="42" t="s">
        <v>571</v>
      </c>
      <c r="I1167" s="42"/>
      <c r="J1167" s="42"/>
      <c r="K1167" s="42"/>
      <c r="L1167" s="42" t="s">
        <v>572</v>
      </c>
      <c r="M1167" s="42" t="s">
        <v>6370</v>
      </c>
      <c r="N1167" s="42" t="s">
        <v>565</v>
      </c>
      <c r="O1167" s="42"/>
      <c r="P1167" s="42" t="s">
        <v>555</v>
      </c>
      <c r="Q1167" s="42" t="s">
        <v>555</v>
      </c>
      <c r="R1167" s="42" t="s">
        <v>555</v>
      </c>
      <c r="S1167" s="42" t="s">
        <v>555</v>
      </c>
      <c r="T1167" s="42" t="s">
        <v>555</v>
      </c>
      <c r="U1167" s="42" t="s">
        <v>555</v>
      </c>
      <c r="V1167" s="44"/>
      <c r="W1167" s="44"/>
      <c r="X1167" s="44"/>
      <c r="Y1167" s="44"/>
      <c r="Z1167" s="44"/>
      <c r="AA1167" s="44"/>
    </row>
    <row r="1168" spans="1:27" ht="15.75" customHeight="1" x14ac:dyDescent="0.25">
      <c r="A1168" s="43">
        <v>1216</v>
      </c>
      <c r="B1168" s="43" t="s">
        <v>482</v>
      </c>
      <c r="C1168" s="42" t="s">
        <v>6371</v>
      </c>
      <c r="D1168" s="42" t="s">
        <v>6372</v>
      </c>
      <c r="E1168" s="42" t="s">
        <v>6373</v>
      </c>
      <c r="F1168" s="42" t="s">
        <v>6374</v>
      </c>
      <c r="G1168" s="42" t="s">
        <v>6375</v>
      </c>
      <c r="H1168" s="42" t="s">
        <v>571</v>
      </c>
      <c r="I1168" s="42"/>
      <c r="J1168" s="42"/>
      <c r="K1168" s="42"/>
      <c r="L1168" s="42" t="s">
        <v>572</v>
      </c>
      <c r="M1168" s="42" t="s">
        <v>6376</v>
      </c>
      <c r="N1168" s="42" t="s">
        <v>565</v>
      </c>
      <c r="O1168" s="42"/>
      <c r="P1168" s="42" t="s">
        <v>555</v>
      </c>
      <c r="Q1168" s="42" t="s">
        <v>555</v>
      </c>
      <c r="R1168" s="42" t="s">
        <v>555</v>
      </c>
      <c r="S1168" s="42" t="s">
        <v>555</v>
      </c>
      <c r="T1168" s="42" t="s">
        <v>555</v>
      </c>
      <c r="U1168" s="42" t="s">
        <v>555</v>
      </c>
      <c r="V1168" s="44"/>
      <c r="W1168" s="44"/>
      <c r="X1168" s="44"/>
      <c r="Y1168" s="44"/>
      <c r="Z1168" s="44"/>
      <c r="AA1168" s="44"/>
    </row>
    <row r="1169" spans="1:27" ht="15.75" customHeight="1" x14ac:dyDescent="0.25">
      <c r="A1169" s="43">
        <v>1217</v>
      </c>
      <c r="B1169" s="43" t="s">
        <v>482</v>
      </c>
      <c r="C1169" s="42" t="s">
        <v>6377</v>
      </c>
      <c r="D1169" s="42" t="s">
        <v>6378</v>
      </c>
      <c r="E1169" s="42" t="s">
        <v>6379</v>
      </c>
      <c r="F1169" s="42" t="s">
        <v>6380</v>
      </c>
      <c r="G1169" s="42" t="s">
        <v>6381</v>
      </c>
      <c r="H1169" s="42" t="s">
        <v>554</v>
      </c>
      <c r="I1169" s="42"/>
      <c r="J1169" s="42"/>
      <c r="K1169" s="42"/>
      <c r="L1169" s="42" t="s">
        <v>579</v>
      </c>
      <c r="M1169" s="42" t="s">
        <v>6382</v>
      </c>
      <c r="N1169" s="42" t="s">
        <v>1165</v>
      </c>
      <c r="O1169" s="42"/>
      <c r="P1169" s="42" t="s">
        <v>555</v>
      </c>
      <c r="Q1169" s="42" t="s">
        <v>555</v>
      </c>
      <c r="R1169" s="42" t="s">
        <v>555</v>
      </c>
      <c r="S1169" s="42" t="s">
        <v>555</v>
      </c>
      <c r="T1169" s="42" t="s">
        <v>555</v>
      </c>
      <c r="U1169" s="42" t="s">
        <v>555</v>
      </c>
      <c r="V1169" s="44"/>
      <c r="W1169" s="44"/>
      <c r="X1169" s="44"/>
      <c r="Y1169" s="44"/>
      <c r="Z1169" s="44"/>
      <c r="AA1169" s="44"/>
    </row>
    <row r="1170" spans="1:27" ht="15.75" customHeight="1" x14ac:dyDescent="0.25">
      <c r="A1170" s="43">
        <v>1218</v>
      </c>
      <c r="B1170" s="43" t="s">
        <v>482</v>
      </c>
      <c r="C1170" s="42" t="s">
        <v>6383</v>
      </c>
      <c r="D1170" s="42" t="s">
        <v>6384</v>
      </c>
      <c r="E1170" s="42" t="s">
        <v>6385</v>
      </c>
      <c r="F1170" s="42" t="s">
        <v>6386</v>
      </c>
      <c r="G1170" s="42" t="s">
        <v>6387</v>
      </c>
      <c r="H1170" s="42" t="s">
        <v>571</v>
      </c>
      <c r="I1170" s="42"/>
      <c r="J1170" s="42"/>
      <c r="K1170" s="42"/>
      <c r="L1170" s="42" t="s">
        <v>572</v>
      </c>
      <c r="M1170" s="42" t="s">
        <v>6388</v>
      </c>
      <c r="N1170" s="42" t="s">
        <v>565</v>
      </c>
      <c r="O1170" s="42"/>
      <c r="P1170" s="42" t="s">
        <v>555</v>
      </c>
      <c r="Q1170" s="42" t="s">
        <v>555</v>
      </c>
      <c r="R1170" s="42" t="s">
        <v>555</v>
      </c>
      <c r="S1170" s="42" t="s">
        <v>555</v>
      </c>
      <c r="T1170" s="42" t="s">
        <v>555</v>
      </c>
      <c r="U1170" s="42" t="s">
        <v>555</v>
      </c>
      <c r="V1170" s="44"/>
      <c r="W1170" s="44"/>
      <c r="X1170" s="44"/>
      <c r="Y1170" s="44"/>
      <c r="Z1170" s="44"/>
      <c r="AA1170" s="44"/>
    </row>
    <row r="1171" spans="1:27" ht="15.75" customHeight="1" x14ac:dyDescent="0.25">
      <c r="A1171" s="43">
        <v>1219</v>
      </c>
      <c r="B1171" s="43" t="s">
        <v>482</v>
      </c>
      <c r="C1171" s="42" t="s">
        <v>6389</v>
      </c>
      <c r="D1171" s="42" t="s">
        <v>23573</v>
      </c>
      <c r="E1171" s="42" t="s">
        <v>6391</v>
      </c>
      <c r="F1171" s="42" t="s">
        <v>6392</v>
      </c>
      <c r="G1171" s="42" t="s">
        <v>6393</v>
      </c>
      <c r="H1171" s="42" t="s">
        <v>571</v>
      </c>
      <c r="I1171" s="42"/>
      <c r="J1171" s="42"/>
      <c r="K1171" s="42"/>
      <c r="L1171" s="42" t="s">
        <v>572</v>
      </c>
      <c r="M1171" s="42" t="s">
        <v>6394</v>
      </c>
      <c r="N1171" s="42" t="s">
        <v>565</v>
      </c>
      <c r="O1171" s="42"/>
      <c r="P1171" s="42" t="s">
        <v>555</v>
      </c>
      <c r="Q1171" s="42" t="s">
        <v>555</v>
      </c>
      <c r="R1171" s="42" t="s">
        <v>555</v>
      </c>
      <c r="S1171" s="42" t="s">
        <v>555</v>
      </c>
      <c r="T1171" s="42" t="s">
        <v>555</v>
      </c>
      <c r="U1171" s="42" t="s">
        <v>555</v>
      </c>
      <c r="V1171" s="44">
        <v>1</v>
      </c>
      <c r="W1171" s="44" t="s">
        <v>5050</v>
      </c>
      <c r="X1171" s="44"/>
      <c r="Y1171" s="44"/>
      <c r="Z1171" s="44"/>
      <c r="AA1171" s="44"/>
    </row>
    <row r="1172" spans="1:27" ht="15.75" customHeight="1" x14ac:dyDescent="0.25">
      <c r="A1172" s="43">
        <v>1220</v>
      </c>
      <c r="B1172" s="43" t="s">
        <v>482</v>
      </c>
      <c r="C1172" s="42" t="s">
        <v>6395</v>
      </c>
      <c r="D1172" s="42" t="s">
        <v>6396</v>
      </c>
      <c r="E1172" s="42" t="s">
        <v>6397</v>
      </c>
      <c r="F1172" s="42" t="s">
        <v>6398</v>
      </c>
      <c r="G1172" s="42" t="s">
        <v>6399</v>
      </c>
      <c r="H1172" s="42" t="s">
        <v>571</v>
      </c>
      <c r="I1172" s="42"/>
      <c r="J1172" s="42"/>
      <c r="K1172" s="42"/>
      <c r="L1172" s="42" t="s">
        <v>572</v>
      </c>
      <c r="M1172" s="42" t="s">
        <v>6400</v>
      </c>
      <c r="N1172" s="42" t="s">
        <v>565</v>
      </c>
      <c r="O1172" s="42"/>
      <c r="P1172" s="42" t="s">
        <v>555</v>
      </c>
      <c r="Q1172" s="42" t="s">
        <v>555</v>
      </c>
      <c r="R1172" s="42" t="s">
        <v>555</v>
      </c>
      <c r="S1172" s="42" t="s">
        <v>555</v>
      </c>
      <c r="T1172" s="42" t="s">
        <v>555</v>
      </c>
      <c r="U1172" s="42" t="s">
        <v>555</v>
      </c>
      <c r="V1172" s="44"/>
      <c r="W1172" s="44"/>
      <c r="X1172" s="44"/>
      <c r="Y1172" s="44"/>
      <c r="Z1172" s="44"/>
      <c r="AA1172" s="44"/>
    </row>
    <row r="1173" spans="1:27" ht="15.75" customHeight="1" x14ac:dyDescent="0.25">
      <c r="A1173" s="43">
        <v>1221</v>
      </c>
      <c r="B1173" s="43" t="s">
        <v>482</v>
      </c>
      <c r="C1173" s="42" t="s">
        <v>6401</v>
      </c>
      <c r="D1173" s="42" t="s">
        <v>6402</v>
      </c>
      <c r="E1173" s="42" t="s">
        <v>6403</v>
      </c>
      <c r="F1173" s="42" t="s">
        <v>6404</v>
      </c>
      <c r="G1173" s="42" t="s">
        <v>6405</v>
      </c>
      <c r="H1173" s="42" t="s">
        <v>571</v>
      </c>
      <c r="I1173" s="42"/>
      <c r="J1173" s="42"/>
      <c r="K1173" s="42"/>
      <c r="L1173" s="42" t="s">
        <v>572</v>
      </c>
      <c r="M1173" s="42" t="s">
        <v>6406</v>
      </c>
      <c r="N1173" s="42" t="s">
        <v>565</v>
      </c>
      <c r="O1173" s="42"/>
      <c r="P1173" s="42" t="s">
        <v>555</v>
      </c>
      <c r="Q1173" s="42" t="s">
        <v>555</v>
      </c>
      <c r="R1173" s="42" t="s">
        <v>555</v>
      </c>
      <c r="S1173" s="42" t="s">
        <v>555</v>
      </c>
      <c r="T1173" s="42" t="s">
        <v>555</v>
      </c>
      <c r="U1173" s="42" t="s">
        <v>555</v>
      </c>
      <c r="V1173" s="44"/>
      <c r="W1173" s="44"/>
      <c r="X1173" s="44"/>
      <c r="Y1173" s="44"/>
      <c r="Z1173" s="44"/>
      <c r="AA1173" s="44"/>
    </row>
    <row r="1174" spans="1:27" ht="15.75" customHeight="1" x14ac:dyDescent="0.25">
      <c r="A1174" s="43">
        <v>1222</v>
      </c>
      <c r="B1174" s="43" t="s">
        <v>482</v>
      </c>
      <c r="C1174" s="42" t="s">
        <v>6407</v>
      </c>
      <c r="D1174" s="42" t="s">
        <v>555</v>
      </c>
      <c r="E1174" s="42" t="s">
        <v>6408</v>
      </c>
      <c r="F1174" s="42" t="s">
        <v>6409</v>
      </c>
      <c r="G1174" s="42" t="s">
        <v>6410</v>
      </c>
      <c r="H1174" s="42" t="s">
        <v>571</v>
      </c>
      <c r="I1174" s="42"/>
      <c r="J1174" s="42"/>
      <c r="K1174" s="42"/>
      <c r="L1174" s="42" t="s">
        <v>572</v>
      </c>
      <c r="M1174" s="42" t="s">
        <v>6411</v>
      </c>
      <c r="N1174" s="42" t="s">
        <v>565</v>
      </c>
      <c r="O1174" s="42"/>
      <c r="P1174" s="42" t="s">
        <v>555</v>
      </c>
      <c r="Q1174" s="42" t="s">
        <v>555</v>
      </c>
      <c r="R1174" s="42" t="s">
        <v>555</v>
      </c>
      <c r="S1174" s="42" t="s">
        <v>555</v>
      </c>
      <c r="T1174" s="42" t="s">
        <v>555</v>
      </c>
      <c r="U1174" s="42" t="s">
        <v>555</v>
      </c>
      <c r="V1174" s="44"/>
      <c r="W1174" s="44"/>
      <c r="X1174" s="44"/>
      <c r="Y1174" s="44"/>
      <c r="Z1174" s="44"/>
      <c r="AA1174" s="44"/>
    </row>
    <row r="1175" spans="1:27" ht="15.75" customHeight="1" x14ac:dyDescent="0.25">
      <c r="A1175" s="43">
        <v>1223</v>
      </c>
      <c r="B1175" s="43" t="s">
        <v>482</v>
      </c>
      <c r="C1175" s="42" t="s">
        <v>6412</v>
      </c>
      <c r="D1175" s="42" t="s">
        <v>6402</v>
      </c>
      <c r="E1175" s="42" t="s">
        <v>6403</v>
      </c>
      <c r="F1175" s="42" t="s">
        <v>6413</v>
      </c>
      <c r="G1175" s="42" t="s">
        <v>6414</v>
      </c>
      <c r="H1175" s="42" t="s">
        <v>571</v>
      </c>
      <c r="I1175" s="42"/>
      <c r="J1175" s="42"/>
      <c r="K1175" s="42"/>
      <c r="L1175" s="42" t="s">
        <v>572</v>
      </c>
      <c r="M1175" s="42" t="s">
        <v>6415</v>
      </c>
      <c r="N1175" s="42" t="s">
        <v>565</v>
      </c>
      <c r="O1175" s="42"/>
      <c r="P1175" s="42" t="s">
        <v>555</v>
      </c>
      <c r="Q1175" s="42" t="s">
        <v>555</v>
      </c>
      <c r="R1175" s="42" t="s">
        <v>555</v>
      </c>
      <c r="S1175" s="42" t="s">
        <v>555</v>
      </c>
      <c r="T1175" s="42" t="s">
        <v>555</v>
      </c>
      <c r="U1175" s="42" t="s">
        <v>555</v>
      </c>
      <c r="V1175" s="44"/>
      <c r="W1175" s="44"/>
      <c r="X1175" s="44"/>
      <c r="Y1175" s="44"/>
      <c r="Z1175" s="44"/>
      <c r="AA1175" s="44"/>
    </row>
    <row r="1176" spans="1:27" ht="15.75" customHeight="1" x14ac:dyDescent="0.25">
      <c r="A1176" s="43">
        <v>1224</v>
      </c>
      <c r="B1176" s="43" t="s">
        <v>482</v>
      </c>
      <c r="C1176" s="42" t="s">
        <v>6416</v>
      </c>
      <c r="D1176" s="42" t="s">
        <v>555</v>
      </c>
      <c r="E1176" s="42" t="s">
        <v>6417</v>
      </c>
      <c r="F1176" s="42" t="s">
        <v>6418</v>
      </c>
      <c r="G1176" s="42" t="s">
        <v>6419</v>
      </c>
      <c r="H1176" s="42" t="s">
        <v>571</v>
      </c>
      <c r="I1176" s="42"/>
      <c r="J1176" s="42"/>
      <c r="K1176" s="42"/>
      <c r="L1176" s="42" t="s">
        <v>572</v>
      </c>
      <c r="M1176" s="42" t="s">
        <v>6420</v>
      </c>
      <c r="N1176" s="42" t="s">
        <v>565</v>
      </c>
      <c r="O1176" s="42"/>
      <c r="P1176" s="42" t="s">
        <v>555</v>
      </c>
      <c r="Q1176" s="42" t="s">
        <v>555</v>
      </c>
      <c r="R1176" s="42" t="s">
        <v>555</v>
      </c>
      <c r="S1176" s="42" t="s">
        <v>555</v>
      </c>
      <c r="T1176" s="42" t="s">
        <v>555</v>
      </c>
      <c r="U1176" s="42" t="s">
        <v>555</v>
      </c>
      <c r="V1176" s="44"/>
      <c r="W1176" s="44"/>
      <c r="X1176" s="44"/>
      <c r="Y1176" s="44"/>
      <c r="Z1176" s="44"/>
      <c r="AA1176" s="44"/>
    </row>
    <row r="1177" spans="1:27" ht="15.75" customHeight="1" x14ac:dyDescent="0.25">
      <c r="A1177" s="43">
        <v>1225</v>
      </c>
      <c r="B1177" s="43" t="s">
        <v>482</v>
      </c>
      <c r="C1177" s="42" t="s">
        <v>6421</v>
      </c>
      <c r="D1177" s="42" t="s">
        <v>23574</v>
      </c>
      <c r="E1177" s="42" t="s">
        <v>6423</v>
      </c>
      <c r="F1177" s="42" t="s">
        <v>6424</v>
      </c>
      <c r="G1177" s="42" t="s">
        <v>6425</v>
      </c>
      <c r="H1177" s="42" t="s">
        <v>571</v>
      </c>
      <c r="I1177" s="42"/>
      <c r="J1177" s="42"/>
      <c r="K1177" s="42"/>
      <c r="L1177" s="42" t="s">
        <v>572</v>
      </c>
      <c r="M1177" s="42" t="s">
        <v>6426</v>
      </c>
      <c r="N1177" s="42" t="s">
        <v>565</v>
      </c>
      <c r="O1177" s="42"/>
      <c r="P1177" s="42" t="s">
        <v>555</v>
      </c>
      <c r="Q1177" s="42" t="s">
        <v>555</v>
      </c>
      <c r="R1177" s="42" t="s">
        <v>555</v>
      </c>
      <c r="S1177" s="42" t="s">
        <v>555</v>
      </c>
      <c r="T1177" s="42" t="s">
        <v>555</v>
      </c>
      <c r="U1177" s="42" t="s">
        <v>555</v>
      </c>
      <c r="V1177" s="44">
        <v>1</v>
      </c>
      <c r="W1177" s="44" t="s">
        <v>5050</v>
      </c>
      <c r="X1177" s="44"/>
      <c r="Y1177" s="44"/>
      <c r="Z1177" s="44"/>
      <c r="AA1177" s="44"/>
    </row>
    <row r="1178" spans="1:27" ht="15.75" customHeight="1" x14ac:dyDescent="0.25">
      <c r="A1178" s="43">
        <v>1226</v>
      </c>
      <c r="B1178" s="43" t="s">
        <v>482</v>
      </c>
      <c r="C1178" s="42" t="s">
        <v>6427</v>
      </c>
      <c r="D1178" s="42" t="s">
        <v>6428</v>
      </c>
      <c r="E1178" s="42" t="s">
        <v>6429</v>
      </c>
      <c r="F1178" s="42" t="s">
        <v>6430</v>
      </c>
      <c r="G1178" s="42" t="s">
        <v>6431</v>
      </c>
      <c r="H1178" s="42" t="s">
        <v>571</v>
      </c>
      <c r="I1178" s="42"/>
      <c r="J1178" s="42"/>
      <c r="K1178" s="42"/>
      <c r="L1178" s="42" t="s">
        <v>572</v>
      </c>
      <c r="M1178" s="42" t="s">
        <v>6432</v>
      </c>
      <c r="N1178" s="42" t="s">
        <v>565</v>
      </c>
      <c r="O1178" s="42"/>
      <c r="P1178" s="42" t="s">
        <v>555</v>
      </c>
      <c r="Q1178" s="42" t="s">
        <v>555</v>
      </c>
      <c r="R1178" s="42" t="s">
        <v>555</v>
      </c>
      <c r="S1178" s="42" t="s">
        <v>555</v>
      </c>
      <c r="T1178" s="42" t="s">
        <v>555</v>
      </c>
      <c r="U1178" s="42" t="s">
        <v>555</v>
      </c>
      <c r="V1178" s="44"/>
      <c r="W1178" s="44"/>
      <c r="X1178" s="44"/>
      <c r="Y1178" s="44"/>
      <c r="Z1178" s="44"/>
      <c r="AA1178" s="44"/>
    </row>
    <row r="1179" spans="1:27" ht="15.75" customHeight="1" x14ac:dyDescent="0.25">
      <c r="A1179" s="43">
        <v>1227</v>
      </c>
      <c r="B1179" s="43" t="s">
        <v>482</v>
      </c>
      <c r="C1179" s="42" t="s">
        <v>6433</v>
      </c>
      <c r="D1179" s="42" t="s">
        <v>6434</v>
      </c>
      <c r="E1179" s="42" t="s">
        <v>6435</v>
      </c>
      <c r="F1179" s="42" t="s">
        <v>6436</v>
      </c>
      <c r="G1179" s="42" t="s">
        <v>6437</v>
      </c>
      <c r="H1179" s="42" t="s">
        <v>571</v>
      </c>
      <c r="I1179" s="42"/>
      <c r="J1179" s="42"/>
      <c r="K1179" s="42"/>
      <c r="L1179" s="42" t="s">
        <v>572</v>
      </c>
      <c r="M1179" s="42" t="s">
        <v>6438</v>
      </c>
      <c r="N1179" s="42" t="s">
        <v>565</v>
      </c>
      <c r="O1179" s="42"/>
      <c r="P1179" s="42" t="s">
        <v>555</v>
      </c>
      <c r="Q1179" s="42" t="s">
        <v>555</v>
      </c>
      <c r="R1179" s="42" t="s">
        <v>555</v>
      </c>
      <c r="S1179" s="42" t="s">
        <v>555</v>
      </c>
      <c r="T1179" s="42" t="s">
        <v>555</v>
      </c>
      <c r="U1179" s="42" t="s">
        <v>555</v>
      </c>
      <c r="V1179" s="44"/>
      <c r="W1179" s="44"/>
      <c r="X1179" s="44"/>
      <c r="Y1179" s="44"/>
      <c r="Z1179" s="44"/>
      <c r="AA1179" s="44"/>
    </row>
    <row r="1180" spans="1:27" ht="15.75" customHeight="1" x14ac:dyDescent="0.25">
      <c r="A1180" s="43">
        <v>1228</v>
      </c>
      <c r="B1180" s="43" t="s">
        <v>482</v>
      </c>
      <c r="C1180" s="42" t="s">
        <v>6439</v>
      </c>
      <c r="D1180" s="42" t="s">
        <v>23575</v>
      </c>
      <c r="E1180" s="42" t="s">
        <v>6441</v>
      </c>
      <c r="F1180" s="42" t="s">
        <v>6442</v>
      </c>
      <c r="G1180" s="42" t="s">
        <v>6443</v>
      </c>
      <c r="H1180" s="42" t="s">
        <v>571</v>
      </c>
      <c r="I1180" s="42"/>
      <c r="J1180" s="42"/>
      <c r="K1180" s="42"/>
      <c r="L1180" s="42" t="s">
        <v>572</v>
      </c>
      <c r="M1180" s="42" t="s">
        <v>6444</v>
      </c>
      <c r="N1180" s="42" t="s">
        <v>565</v>
      </c>
      <c r="O1180" s="42"/>
      <c r="P1180" s="42" t="s">
        <v>555</v>
      </c>
      <c r="Q1180" s="42" t="s">
        <v>555</v>
      </c>
      <c r="R1180" s="42" t="s">
        <v>555</v>
      </c>
      <c r="S1180" s="42" t="s">
        <v>555</v>
      </c>
      <c r="T1180" s="42" t="s">
        <v>555</v>
      </c>
      <c r="U1180" s="42" t="s">
        <v>555</v>
      </c>
      <c r="V1180" s="44">
        <v>1</v>
      </c>
      <c r="W1180" s="44" t="s">
        <v>5050</v>
      </c>
      <c r="X1180" s="44"/>
      <c r="Y1180" s="44"/>
      <c r="Z1180" s="44"/>
      <c r="AA1180" s="44"/>
    </row>
    <row r="1181" spans="1:27" ht="15.75" customHeight="1" x14ac:dyDescent="0.25">
      <c r="A1181" s="43">
        <v>1229</v>
      </c>
      <c r="B1181" s="43" t="s">
        <v>482</v>
      </c>
      <c r="C1181" s="42" t="s">
        <v>6445</v>
      </c>
      <c r="D1181" s="42" t="s">
        <v>23576</v>
      </c>
      <c r="E1181" s="42" t="s">
        <v>6447</v>
      </c>
      <c r="F1181" s="42" t="s">
        <v>6448</v>
      </c>
      <c r="G1181" s="42" t="s">
        <v>6449</v>
      </c>
      <c r="H1181" s="42" t="s">
        <v>919</v>
      </c>
      <c r="I1181" s="42"/>
      <c r="J1181" s="42"/>
      <c r="K1181" s="42"/>
      <c r="L1181" s="42" t="s">
        <v>563</v>
      </c>
      <c r="M1181" s="42" t="s">
        <v>6450</v>
      </c>
      <c r="N1181" s="42" t="s">
        <v>565</v>
      </c>
      <c r="O1181" s="42"/>
      <c r="P1181" s="42" t="s">
        <v>555</v>
      </c>
      <c r="Q1181" s="42" t="s">
        <v>555</v>
      </c>
      <c r="R1181" s="42" t="s">
        <v>555</v>
      </c>
      <c r="S1181" s="42" t="s">
        <v>555</v>
      </c>
      <c r="T1181" s="42" t="s">
        <v>555</v>
      </c>
      <c r="U1181" s="42" t="s">
        <v>555</v>
      </c>
      <c r="V1181" s="44">
        <v>1</v>
      </c>
      <c r="W1181" s="44" t="s">
        <v>5050</v>
      </c>
      <c r="X1181" s="44"/>
      <c r="Y1181" s="44"/>
      <c r="Z1181" s="44"/>
      <c r="AA1181" s="44"/>
    </row>
    <row r="1182" spans="1:27" ht="15.75" customHeight="1" x14ac:dyDescent="0.25">
      <c r="A1182" s="43">
        <v>1230</v>
      </c>
      <c r="B1182" s="43" t="s">
        <v>482</v>
      </c>
      <c r="C1182" s="42" t="s">
        <v>6451</v>
      </c>
      <c r="D1182" s="42" t="s">
        <v>555</v>
      </c>
      <c r="E1182" s="42" t="s">
        <v>6417</v>
      </c>
      <c r="F1182" s="42" t="s">
        <v>6452</v>
      </c>
      <c r="G1182" s="42" t="s">
        <v>6453</v>
      </c>
      <c r="H1182" s="42" t="s">
        <v>571</v>
      </c>
      <c r="I1182" s="42"/>
      <c r="J1182" s="42"/>
      <c r="K1182" s="42"/>
      <c r="L1182" s="42" t="s">
        <v>572</v>
      </c>
      <c r="M1182" s="42" t="s">
        <v>6454</v>
      </c>
      <c r="N1182" s="42" t="s">
        <v>565</v>
      </c>
      <c r="O1182" s="42"/>
      <c r="P1182" s="42" t="s">
        <v>555</v>
      </c>
      <c r="Q1182" s="42" t="s">
        <v>555</v>
      </c>
      <c r="R1182" s="42" t="s">
        <v>555</v>
      </c>
      <c r="S1182" s="42" t="s">
        <v>555</v>
      </c>
      <c r="T1182" s="42" t="s">
        <v>555</v>
      </c>
      <c r="U1182" s="42" t="s">
        <v>555</v>
      </c>
      <c r="V1182" s="44"/>
      <c r="W1182" s="44"/>
      <c r="X1182" s="44"/>
      <c r="Y1182" s="44"/>
      <c r="Z1182" s="44"/>
      <c r="AA1182" s="44"/>
    </row>
    <row r="1183" spans="1:27" ht="15.75" customHeight="1" x14ac:dyDescent="0.25">
      <c r="A1183" s="43">
        <v>1231</v>
      </c>
      <c r="B1183" s="43" t="s">
        <v>482</v>
      </c>
      <c r="C1183" s="42" t="s">
        <v>6455</v>
      </c>
      <c r="D1183" s="42" t="s">
        <v>23577</v>
      </c>
      <c r="E1183" s="42" t="s">
        <v>6457</v>
      </c>
      <c r="F1183" s="42" t="s">
        <v>6458</v>
      </c>
      <c r="G1183" s="42" t="s">
        <v>6459</v>
      </c>
      <c r="H1183" s="42" t="s">
        <v>571</v>
      </c>
      <c r="I1183" s="42"/>
      <c r="J1183" s="42"/>
      <c r="K1183" s="42"/>
      <c r="L1183" s="42" t="s">
        <v>572</v>
      </c>
      <c r="M1183" s="42" t="s">
        <v>6460</v>
      </c>
      <c r="N1183" s="42" t="s">
        <v>565</v>
      </c>
      <c r="O1183" s="42"/>
      <c r="P1183" s="42" t="s">
        <v>555</v>
      </c>
      <c r="Q1183" s="42" t="s">
        <v>555</v>
      </c>
      <c r="R1183" s="42" t="s">
        <v>555</v>
      </c>
      <c r="S1183" s="42" t="s">
        <v>555</v>
      </c>
      <c r="T1183" s="42" t="s">
        <v>555</v>
      </c>
      <c r="U1183" s="42" t="s">
        <v>555</v>
      </c>
      <c r="V1183" s="44">
        <v>1</v>
      </c>
      <c r="W1183" s="44" t="s">
        <v>5050</v>
      </c>
      <c r="X1183" s="44"/>
      <c r="Y1183" s="44"/>
      <c r="Z1183" s="44"/>
      <c r="AA1183" s="44"/>
    </row>
    <row r="1184" spans="1:27" ht="15.75" customHeight="1" x14ac:dyDescent="0.25">
      <c r="A1184" s="43">
        <v>1232</v>
      </c>
      <c r="B1184" s="43" t="s">
        <v>482</v>
      </c>
      <c r="C1184" s="42" t="s">
        <v>6461</v>
      </c>
      <c r="D1184" s="42" t="s">
        <v>23577</v>
      </c>
      <c r="E1184" s="42" t="s">
        <v>6457</v>
      </c>
      <c r="F1184" s="42" t="s">
        <v>6462</v>
      </c>
      <c r="G1184" s="42" t="s">
        <v>6463</v>
      </c>
      <c r="H1184" s="42" t="s">
        <v>571</v>
      </c>
      <c r="I1184" s="42"/>
      <c r="J1184" s="42"/>
      <c r="K1184" s="42"/>
      <c r="L1184" s="42" t="s">
        <v>572</v>
      </c>
      <c r="M1184" s="42" t="s">
        <v>6464</v>
      </c>
      <c r="N1184" s="42" t="s">
        <v>565</v>
      </c>
      <c r="O1184" s="42"/>
      <c r="P1184" s="42" t="s">
        <v>555</v>
      </c>
      <c r="Q1184" s="42" t="s">
        <v>555</v>
      </c>
      <c r="R1184" s="42" t="s">
        <v>555</v>
      </c>
      <c r="S1184" s="42" t="s">
        <v>555</v>
      </c>
      <c r="T1184" s="42" t="s">
        <v>555</v>
      </c>
      <c r="U1184" s="42" t="s">
        <v>555</v>
      </c>
      <c r="V1184" s="44">
        <v>1</v>
      </c>
      <c r="W1184" s="44" t="s">
        <v>5050</v>
      </c>
      <c r="X1184" s="44"/>
      <c r="Y1184" s="44"/>
      <c r="Z1184" s="44"/>
      <c r="AA1184" s="44"/>
    </row>
    <row r="1185" spans="1:27" ht="15.75" customHeight="1" x14ac:dyDescent="0.25">
      <c r="A1185" s="43">
        <v>1233</v>
      </c>
      <c r="B1185" s="43" t="s">
        <v>482</v>
      </c>
      <c r="C1185" s="42" t="s">
        <v>6465</v>
      </c>
      <c r="D1185" s="42" t="s">
        <v>6466</v>
      </c>
      <c r="E1185" s="42" t="s">
        <v>6467</v>
      </c>
      <c r="F1185" s="42" t="s">
        <v>6468</v>
      </c>
      <c r="G1185" s="42" t="s">
        <v>6469</v>
      </c>
      <c r="H1185" s="42" t="s">
        <v>571</v>
      </c>
      <c r="I1185" s="42"/>
      <c r="J1185" s="42"/>
      <c r="K1185" s="42"/>
      <c r="L1185" s="42" t="s">
        <v>572</v>
      </c>
      <c r="M1185" s="42" t="s">
        <v>6470</v>
      </c>
      <c r="N1185" s="42" t="s">
        <v>565</v>
      </c>
      <c r="O1185" s="42"/>
      <c r="P1185" s="42" t="s">
        <v>555</v>
      </c>
      <c r="Q1185" s="42" t="s">
        <v>555</v>
      </c>
      <c r="R1185" s="42" t="s">
        <v>555</v>
      </c>
      <c r="S1185" s="42" t="s">
        <v>555</v>
      </c>
      <c r="T1185" s="42" t="s">
        <v>555</v>
      </c>
      <c r="U1185" s="42" t="s">
        <v>555</v>
      </c>
      <c r="V1185" s="44"/>
      <c r="W1185" s="44"/>
      <c r="X1185" s="44"/>
      <c r="Y1185" s="44"/>
      <c r="Z1185" s="44"/>
      <c r="AA1185" s="44"/>
    </row>
    <row r="1186" spans="1:27" ht="15.75" customHeight="1" x14ac:dyDescent="0.25">
      <c r="A1186" s="43">
        <v>1234</v>
      </c>
      <c r="B1186" s="43" t="s">
        <v>482</v>
      </c>
      <c r="C1186" s="42" t="s">
        <v>6471</v>
      </c>
      <c r="D1186" s="42" t="s">
        <v>6472</v>
      </c>
      <c r="E1186" s="42" t="s">
        <v>6473</v>
      </c>
      <c r="F1186" s="42" t="s">
        <v>6474</v>
      </c>
      <c r="G1186" s="42" t="s">
        <v>6475</v>
      </c>
      <c r="H1186" s="42" t="s">
        <v>571</v>
      </c>
      <c r="I1186" s="42"/>
      <c r="J1186" s="42"/>
      <c r="K1186" s="42"/>
      <c r="L1186" s="42" t="s">
        <v>572</v>
      </c>
      <c r="M1186" s="42" t="s">
        <v>6476</v>
      </c>
      <c r="N1186" s="42" t="s">
        <v>565</v>
      </c>
      <c r="O1186" s="42"/>
      <c r="P1186" s="42" t="s">
        <v>555</v>
      </c>
      <c r="Q1186" s="42" t="s">
        <v>555</v>
      </c>
      <c r="R1186" s="42" t="s">
        <v>555</v>
      </c>
      <c r="S1186" s="42" t="s">
        <v>555</v>
      </c>
      <c r="T1186" s="42" t="s">
        <v>555</v>
      </c>
      <c r="U1186" s="42" t="s">
        <v>555</v>
      </c>
      <c r="V1186" s="44"/>
      <c r="W1186" s="44"/>
      <c r="X1186" s="44"/>
      <c r="Y1186" s="44"/>
      <c r="Z1186" s="44"/>
      <c r="AA1186" s="44"/>
    </row>
    <row r="1187" spans="1:27" ht="15.75" customHeight="1" x14ac:dyDescent="0.25">
      <c r="A1187" s="43">
        <v>1235</v>
      </c>
      <c r="B1187" s="43" t="s">
        <v>482</v>
      </c>
      <c r="C1187" s="42" t="s">
        <v>6477</v>
      </c>
      <c r="D1187" s="42" t="s">
        <v>6478</v>
      </c>
      <c r="E1187" s="42" t="s">
        <v>6479</v>
      </c>
      <c r="F1187" s="42" t="s">
        <v>6480</v>
      </c>
      <c r="G1187" s="42" t="s">
        <v>6481</v>
      </c>
      <c r="H1187" s="42" t="s">
        <v>571</v>
      </c>
      <c r="I1187" s="42"/>
      <c r="J1187" s="42"/>
      <c r="K1187" s="42"/>
      <c r="L1187" s="42" t="s">
        <v>572</v>
      </c>
      <c r="M1187" s="42" t="s">
        <v>6482</v>
      </c>
      <c r="N1187" s="42" t="s">
        <v>565</v>
      </c>
      <c r="O1187" s="42"/>
      <c r="P1187" s="42" t="s">
        <v>555</v>
      </c>
      <c r="Q1187" s="42" t="s">
        <v>555</v>
      </c>
      <c r="R1187" s="42" t="s">
        <v>555</v>
      </c>
      <c r="S1187" s="42" t="s">
        <v>555</v>
      </c>
      <c r="T1187" s="42" t="s">
        <v>555</v>
      </c>
      <c r="U1187" s="42" t="s">
        <v>555</v>
      </c>
      <c r="V1187" s="44"/>
      <c r="W1187" s="44"/>
      <c r="X1187" s="44"/>
      <c r="Y1187" s="44"/>
      <c r="Z1187" s="44"/>
      <c r="AA1187" s="44"/>
    </row>
    <row r="1188" spans="1:27" ht="15.75" customHeight="1" x14ac:dyDescent="0.25">
      <c r="A1188" s="43">
        <v>1236</v>
      </c>
      <c r="B1188" s="43" t="s">
        <v>482</v>
      </c>
      <c r="C1188" s="42" t="s">
        <v>6483</v>
      </c>
      <c r="D1188" s="42" t="s">
        <v>6484</v>
      </c>
      <c r="E1188" s="42" t="s">
        <v>6485</v>
      </c>
      <c r="F1188" s="42" t="s">
        <v>6486</v>
      </c>
      <c r="G1188" s="42" t="s">
        <v>6487</v>
      </c>
      <c r="H1188" s="42" t="s">
        <v>571</v>
      </c>
      <c r="I1188" s="42"/>
      <c r="J1188" s="42"/>
      <c r="K1188" s="42"/>
      <c r="L1188" s="42" t="s">
        <v>572</v>
      </c>
      <c r="M1188" s="42" t="s">
        <v>6488</v>
      </c>
      <c r="N1188" s="42" t="s">
        <v>565</v>
      </c>
      <c r="O1188" s="42"/>
      <c r="P1188" s="42" t="s">
        <v>555</v>
      </c>
      <c r="Q1188" s="42" t="s">
        <v>555</v>
      </c>
      <c r="R1188" s="42" t="s">
        <v>555</v>
      </c>
      <c r="S1188" s="42" t="s">
        <v>555</v>
      </c>
      <c r="T1188" s="42" t="s">
        <v>555</v>
      </c>
      <c r="U1188" s="42" t="s">
        <v>555</v>
      </c>
      <c r="V1188" s="44"/>
      <c r="W1188" s="44"/>
      <c r="X1188" s="44"/>
      <c r="Y1188" s="44"/>
      <c r="Z1188" s="44"/>
      <c r="AA1188" s="44"/>
    </row>
    <row r="1189" spans="1:27" ht="15.75" customHeight="1" x14ac:dyDescent="0.25">
      <c r="A1189" s="43">
        <v>1237</v>
      </c>
      <c r="B1189" s="43" t="s">
        <v>482</v>
      </c>
      <c r="C1189" s="42" t="s">
        <v>6489</v>
      </c>
      <c r="D1189" s="42" t="s">
        <v>6490</v>
      </c>
      <c r="E1189" s="42" t="s">
        <v>6491</v>
      </c>
      <c r="F1189" s="42" t="s">
        <v>6492</v>
      </c>
      <c r="G1189" s="42" t="s">
        <v>6493</v>
      </c>
      <c r="H1189" s="42" t="s">
        <v>571</v>
      </c>
      <c r="I1189" s="42"/>
      <c r="J1189" s="42"/>
      <c r="K1189" s="42"/>
      <c r="L1189" s="42" t="s">
        <v>572</v>
      </c>
      <c r="M1189" s="42" t="s">
        <v>6494</v>
      </c>
      <c r="N1189" s="42" t="s">
        <v>565</v>
      </c>
      <c r="O1189" s="42"/>
      <c r="P1189" s="42" t="s">
        <v>555</v>
      </c>
      <c r="Q1189" s="42" t="s">
        <v>555</v>
      </c>
      <c r="R1189" s="42" t="s">
        <v>555</v>
      </c>
      <c r="S1189" s="42" t="s">
        <v>555</v>
      </c>
      <c r="T1189" s="42" t="s">
        <v>555</v>
      </c>
      <c r="U1189" s="42" t="s">
        <v>555</v>
      </c>
      <c r="V1189" s="44"/>
      <c r="W1189" s="44"/>
      <c r="X1189" s="44"/>
      <c r="Y1189" s="44"/>
      <c r="Z1189" s="44"/>
      <c r="AA1189" s="44"/>
    </row>
    <row r="1190" spans="1:27" ht="15.75" customHeight="1" x14ac:dyDescent="0.25">
      <c r="A1190" s="43">
        <v>1238</v>
      </c>
      <c r="B1190" s="43" t="s">
        <v>482</v>
      </c>
      <c r="C1190" s="42" t="s">
        <v>6495</v>
      </c>
      <c r="D1190" s="42" t="s">
        <v>6496</v>
      </c>
      <c r="E1190" s="42" t="s">
        <v>6497</v>
      </c>
      <c r="F1190" s="42" t="s">
        <v>6498</v>
      </c>
      <c r="G1190" s="42" t="s">
        <v>6499</v>
      </c>
      <c r="H1190" s="42" t="s">
        <v>571</v>
      </c>
      <c r="I1190" s="42"/>
      <c r="J1190" s="42"/>
      <c r="K1190" s="42"/>
      <c r="L1190" s="42" t="s">
        <v>572</v>
      </c>
      <c r="M1190" s="42" t="s">
        <v>6500</v>
      </c>
      <c r="N1190" s="42" t="s">
        <v>565</v>
      </c>
      <c r="O1190" s="42"/>
      <c r="P1190" s="42" t="s">
        <v>555</v>
      </c>
      <c r="Q1190" s="42" t="s">
        <v>555</v>
      </c>
      <c r="R1190" s="42" t="s">
        <v>555</v>
      </c>
      <c r="S1190" s="42" t="s">
        <v>555</v>
      </c>
      <c r="T1190" s="42" t="s">
        <v>555</v>
      </c>
      <c r="U1190" s="42" t="s">
        <v>555</v>
      </c>
      <c r="V1190" s="44"/>
      <c r="W1190" s="44"/>
      <c r="X1190" s="44"/>
      <c r="Y1190" s="44"/>
      <c r="Z1190" s="44"/>
      <c r="AA1190" s="44"/>
    </row>
    <row r="1191" spans="1:27" ht="15.75" customHeight="1" x14ac:dyDescent="0.25">
      <c r="A1191" s="43">
        <v>1239</v>
      </c>
      <c r="B1191" s="43" t="s">
        <v>482</v>
      </c>
      <c r="C1191" s="42" t="s">
        <v>6501</v>
      </c>
      <c r="D1191" s="42" t="s">
        <v>555</v>
      </c>
      <c r="E1191" s="42" t="s">
        <v>6502</v>
      </c>
      <c r="F1191" s="42" t="s">
        <v>6503</v>
      </c>
      <c r="G1191" s="42" t="s">
        <v>6504</v>
      </c>
      <c r="H1191" s="42" t="s">
        <v>554</v>
      </c>
      <c r="I1191" s="42"/>
      <c r="J1191" s="42"/>
      <c r="K1191" s="42"/>
      <c r="L1191" s="42" t="s">
        <v>579</v>
      </c>
      <c r="M1191" s="42" t="s">
        <v>6505</v>
      </c>
      <c r="N1191" s="42" t="s">
        <v>1165</v>
      </c>
      <c r="O1191" s="42"/>
      <c r="P1191" s="42" t="s">
        <v>555</v>
      </c>
      <c r="Q1191" s="42" t="s">
        <v>555</v>
      </c>
      <c r="R1191" s="42" t="s">
        <v>555</v>
      </c>
      <c r="S1191" s="42" t="s">
        <v>555</v>
      </c>
      <c r="T1191" s="42" t="s">
        <v>555</v>
      </c>
      <c r="U1191" s="42" t="s">
        <v>555</v>
      </c>
      <c r="V1191" s="44"/>
      <c r="W1191" s="44"/>
      <c r="X1191" s="44"/>
      <c r="Y1191" s="44"/>
      <c r="Z1191" s="44"/>
      <c r="AA1191" s="44"/>
    </row>
    <row r="1192" spans="1:27" ht="15.75" customHeight="1" x14ac:dyDescent="0.25">
      <c r="A1192" s="43">
        <v>1240</v>
      </c>
      <c r="B1192" s="43" t="s">
        <v>482</v>
      </c>
      <c r="C1192" s="42" t="s">
        <v>6506</v>
      </c>
      <c r="D1192" s="42" t="s">
        <v>555</v>
      </c>
      <c r="E1192" s="42" t="s">
        <v>6502</v>
      </c>
      <c r="F1192" s="42" t="s">
        <v>6507</v>
      </c>
      <c r="G1192" s="42" t="s">
        <v>6508</v>
      </c>
      <c r="H1192" s="42" t="s">
        <v>571</v>
      </c>
      <c r="I1192" s="42"/>
      <c r="J1192" s="42"/>
      <c r="K1192" s="42"/>
      <c r="L1192" s="42" t="s">
        <v>572</v>
      </c>
      <c r="M1192" s="42" t="s">
        <v>6509</v>
      </c>
      <c r="N1192" s="42" t="s">
        <v>565</v>
      </c>
      <c r="O1192" s="42"/>
      <c r="P1192" s="42" t="s">
        <v>555</v>
      </c>
      <c r="Q1192" s="42" t="s">
        <v>555</v>
      </c>
      <c r="R1192" s="42" t="s">
        <v>555</v>
      </c>
      <c r="S1192" s="42" t="s">
        <v>555</v>
      </c>
      <c r="T1192" s="42" t="s">
        <v>555</v>
      </c>
      <c r="U1192" s="42" t="s">
        <v>555</v>
      </c>
      <c r="V1192" s="44"/>
      <c r="W1192" s="44"/>
      <c r="X1192" s="44"/>
      <c r="Y1192" s="44"/>
      <c r="Z1192" s="44"/>
      <c r="AA1192" s="44"/>
    </row>
    <row r="1193" spans="1:27" ht="15.75" customHeight="1" x14ac:dyDescent="0.25">
      <c r="A1193" s="43">
        <v>1241</v>
      </c>
      <c r="B1193" s="43" t="s">
        <v>482</v>
      </c>
      <c r="C1193" s="42" t="s">
        <v>6510</v>
      </c>
      <c r="D1193" s="42" t="s">
        <v>555</v>
      </c>
      <c r="E1193" s="42" t="s">
        <v>6502</v>
      </c>
      <c r="F1193" s="42" t="s">
        <v>6511</v>
      </c>
      <c r="G1193" s="42" t="s">
        <v>6512</v>
      </c>
      <c r="H1193" s="42" t="s">
        <v>562</v>
      </c>
      <c r="I1193" s="42"/>
      <c r="J1193" s="42"/>
      <c r="K1193" s="42"/>
      <c r="L1193" s="42" t="s">
        <v>563</v>
      </c>
      <c r="M1193" s="42" t="s">
        <v>6513</v>
      </c>
      <c r="N1193" s="42" t="s">
        <v>565</v>
      </c>
      <c r="O1193" s="42"/>
      <c r="P1193" s="42" t="s">
        <v>555</v>
      </c>
      <c r="Q1193" s="42" t="s">
        <v>555</v>
      </c>
      <c r="R1193" s="42" t="s">
        <v>555</v>
      </c>
      <c r="S1193" s="42" t="s">
        <v>555</v>
      </c>
      <c r="T1193" s="42" t="s">
        <v>555</v>
      </c>
      <c r="U1193" s="42" t="s">
        <v>555</v>
      </c>
      <c r="V1193" s="44"/>
      <c r="W1193" s="44"/>
      <c r="X1193" s="44"/>
      <c r="Y1193" s="44"/>
      <c r="Z1193" s="44"/>
      <c r="AA1193" s="44"/>
    </row>
    <row r="1194" spans="1:27" ht="15.75" customHeight="1" x14ac:dyDescent="0.25">
      <c r="A1194" s="43">
        <v>1242</v>
      </c>
      <c r="B1194" s="43" t="s">
        <v>482</v>
      </c>
      <c r="C1194" s="42" t="s">
        <v>6514</v>
      </c>
      <c r="D1194" s="42" t="s">
        <v>6515</v>
      </c>
      <c r="E1194" s="42" t="s">
        <v>6516</v>
      </c>
      <c r="F1194" s="42" t="s">
        <v>6517</v>
      </c>
      <c r="G1194" s="42" t="s">
        <v>6518</v>
      </c>
      <c r="H1194" s="42" t="s">
        <v>571</v>
      </c>
      <c r="I1194" s="42"/>
      <c r="J1194" s="42"/>
      <c r="K1194" s="42"/>
      <c r="L1194" s="42" t="s">
        <v>572</v>
      </c>
      <c r="M1194" s="42" t="s">
        <v>6519</v>
      </c>
      <c r="N1194" s="42" t="s">
        <v>565</v>
      </c>
      <c r="O1194" s="42"/>
      <c r="P1194" s="42" t="s">
        <v>555</v>
      </c>
      <c r="Q1194" s="42" t="s">
        <v>555</v>
      </c>
      <c r="R1194" s="42" t="s">
        <v>555</v>
      </c>
      <c r="S1194" s="42" t="s">
        <v>555</v>
      </c>
      <c r="T1194" s="42" t="s">
        <v>555</v>
      </c>
      <c r="U1194" s="42" t="s">
        <v>555</v>
      </c>
      <c r="V1194" s="44"/>
      <c r="W1194" s="44"/>
      <c r="X1194" s="44"/>
      <c r="Y1194" s="44"/>
      <c r="Z1194" s="44"/>
      <c r="AA1194" s="44"/>
    </row>
    <row r="1195" spans="1:27" ht="15.75" customHeight="1" x14ac:dyDescent="0.25">
      <c r="A1195" s="43">
        <v>1243</v>
      </c>
      <c r="B1195" s="43" t="s">
        <v>482</v>
      </c>
      <c r="C1195" s="42" t="s">
        <v>6520</v>
      </c>
      <c r="D1195" s="42" t="s">
        <v>6521</v>
      </c>
      <c r="E1195" s="42" t="s">
        <v>6522</v>
      </c>
      <c r="F1195" s="42" t="s">
        <v>6523</v>
      </c>
      <c r="G1195" s="42" t="s">
        <v>6524</v>
      </c>
      <c r="H1195" s="42" t="s">
        <v>571</v>
      </c>
      <c r="I1195" s="42"/>
      <c r="J1195" s="42"/>
      <c r="K1195" s="42"/>
      <c r="L1195" s="42" t="s">
        <v>572</v>
      </c>
      <c r="M1195" s="42" t="s">
        <v>6525</v>
      </c>
      <c r="N1195" s="42" t="s">
        <v>565</v>
      </c>
      <c r="O1195" s="42"/>
      <c r="P1195" s="42" t="s">
        <v>555</v>
      </c>
      <c r="Q1195" s="42" t="s">
        <v>555</v>
      </c>
      <c r="R1195" s="42" t="s">
        <v>555</v>
      </c>
      <c r="S1195" s="42" t="s">
        <v>555</v>
      </c>
      <c r="T1195" s="42" t="s">
        <v>555</v>
      </c>
      <c r="U1195" s="42" t="s">
        <v>555</v>
      </c>
      <c r="V1195" s="44"/>
      <c r="W1195" s="44"/>
      <c r="X1195" s="44"/>
      <c r="Y1195" s="44"/>
      <c r="Z1195" s="44"/>
      <c r="AA1195" s="44"/>
    </row>
    <row r="1196" spans="1:27" ht="15.75" customHeight="1" x14ac:dyDescent="0.25">
      <c r="A1196" s="43">
        <v>1244</v>
      </c>
      <c r="B1196" s="43" t="s">
        <v>482</v>
      </c>
      <c r="C1196" s="42" t="s">
        <v>6526</v>
      </c>
      <c r="D1196" s="42" t="s">
        <v>6527</v>
      </c>
      <c r="E1196" s="42" t="s">
        <v>6528</v>
      </c>
      <c r="F1196" s="42" t="s">
        <v>6529</v>
      </c>
      <c r="G1196" s="42" t="s">
        <v>6530</v>
      </c>
      <c r="H1196" s="42" t="s">
        <v>571</v>
      </c>
      <c r="I1196" s="42"/>
      <c r="J1196" s="42"/>
      <c r="K1196" s="42"/>
      <c r="L1196" s="42" t="s">
        <v>572</v>
      </c>
      <c r="M1196" s="42" t="s">
        <v>6531</v>
      </c>
      <c r="N1196" s="42" t="s">
        <v>565</v>
      </c>
      <c r="O1196" s="42"/>
      <c r="P1196" s="42" t="s">
        <v>555</v>
      </c>
      <c r="Q1196" s="42" t="s">
        <v>555</v>
      </c>
      <c r="R1196" s="42" t="s">
        <v>555</v>
      </c>
      <c r="S1196" s="42" t="s">
        <v>555</v>
      </c>
      <c r="T1196" s="42" t="s">
        <v>555</v>
      </c>
      <c r="U1196" s="42" t="s">
        <v>555</v>
      </c>
      <c r="V1196" s="44"/>
      <c r="W1196" s="44"/>
      <c r="X1196" s="44"/>
      <c r="Y1196" s="44"/>
      <c r="Z1196" s="44"/>
      <c r="AA1196" s="44"/>
    </row>
    <row r="1197" spans="1:27" ht="15.75" customHeight="1" x14ac:dyDescent="0.25">
      <c r="A1197" s="43">
        <v>1245</v>
      </c>
      <c r="B1197" s="43" t="s">
        <v>482</v>
      </c>
      <c r="C1197" s="42" t="s">
        <v>6532</v>
      </c>
      <c r="D1197" s="42" t="s">
        <v>6533</v>
      </c>
      <c r="E1197" s="42" t="s">
        <v>6534</v>
      </c>
      <c r="F1197" s="42" t="s">
        <v>6535</v>
      </c>
      <c r="G1197" s="42" t="s">
        <v>6536</v>
      </c>
      <c r="H1197" s="42" t="s">
        <v>571</v>
      </c>
      <c r="I1197" s="42"/>
      <c r="J1197" s="42"/>
      <c r="K1197" s="42"/>
      <c r="L1197" s="42" t="s">
        <v>572</v>
      </c>
      <c r="M1197" s="42" t="s">
        <v>6537</v>
      </c>
      <c r="N1197" s="42" t="s">
        <v>565</v>
      </c>
      <c r="O1197" s="42"/>
      <c r="P1197" s="42" t="s">
        <v>555</v>
      </c>
      <c r="Q1197" s="42" t="s">
        <v>555</v>
      </c>
      <c r="R1197" s="42" t="s">
        <v>555</v>
      </c>
      <c r="S1197" s="42" t="s">
        <v>555</v>
      </c>
      <c r="T1197" s="42" t="s">
        <v>555</v>
      </c>
      <c r="U1197" s="42" t="s">
        <v>555</v>
      </c>
      <c r="V1197" s="44"/>
      <c r="W1197" s="44"/>
      <c r="X1197" s="44"/>
      <c r="Y1197" s="44"/>
      <c r="Z1197" s="44"/>
      <c r="AA1197" s="44"/>
    </row>
    <row r="1198" spans="1:27" ht="15.75" customHeight="1" x14ac:dyDescent="0.25">
      <c r="A1198" s="43">
        <v>1246</v>
      </c>
      <c r="B1198" s="43" t="s">
        <v>482</v>
      </c>
      <c r="C1198" s="42" t="s">
        <v>6538</v>
      </c>
      <c r="D1198" s="42" t="s">
        <v>6539</v>
      </c>
      <c r="E1198" s="42" t="s">
        <v>6540</v>
      </c>
      <c r="F1198" s="42" t="s">
        <v>6541</v>
      </c>
      <c r="G1198" s="42" t="s">
        <v>6542</v>
      </c>
      <c r="H1198" s="42" t="s">
        <v>571</v>
      </c>
      <c r="I1198" s="42"/>
      <c r="J1198" s="42"/>
      <c r="K1198" s="42"/>
      <c r="L1198" s="42" t="s">
        <v>572</v>
      </c>
      <c r="M1198" s="42" t="s">
        <v>6543</v>
      </c>
      <c r="N1198" s="42" t="s">
        <v>565</v>
      </c>
      <c r="O1198" s="42"/>
      <c r="P1198" s="42" t="s">
        <v>555</v>
      </c>
      <c r="Q1198" s="42" t="s">
        <v>555</v>
      </c>
      <c r="R1198" s="42" t="s">
        <v>555</v>
      </c>
      <c r="S1198" s="42" t="s">
        <v>555</v>
      </c>
      <c r="T1198" s="42" t="s">
        <v>555</v>
      </c>
      <c r="U1198" s="42" t="s">
        <v>555</v>
      </c>
      <c r="V1198" s="44"/>
      <c r="W1198" s="44"/>
      <c r="X1198" s="44"/>
      <c r="Y1198" s="44"/>
      <c r="Z1198" s="44"/>
      <c r="AA1198" s="44"/>
    </row>
    <row r="1199" spans="1:27" ht="15.75" customHeight="1" x14ac:dyDescent="0.25">
      <c r="A1199" s="43">
        <v>1247</v>
      </c>
      <c r="B1199" s="43" t="s">
        <v>482</v>
      </c>
      <c r="C1199" s="42" t="s">
        <v>6544</v>
      </c>
      <c r="D1199" s="42" t="s">
        <v>6545</v>
      </c>
      <c r="E1199" s="42" t="s">
        <v>6546</v>
      </c>
      <c r="F1199" s="42" t="s">
        <v>6547</v>
      </c>
      <c r="G1199" s="42" t="s">
        <v>6548</v>
      </c>
      <c r="H1199" s="42" t="s">
        <v>571</v>
      </c>
      <c r="I1199" s="42"/>
      <c r="J1199" s="42"/>
      <c r="K1199" s="42"/>
      <c r="L1199" s="42" t="s">
        <v>572</v>
      </c>
      <c r="M1199" s="42" t="s">
        <v>6549</v>
      </c>
      <c r="N1199" s="42" t="s">
        <v>565</v>
      </c>
      <c r="O1199" s="42"/>
      <c r="P1199" s="42" t="s">
        <v>555</v>
      </c>
      <c r="Q1199" s="42" t="s">
        <v>555</v>
      </c>
      <c r="R1199" s="42" t="s">
        <v>555</v>
      </c>
      <c r="S1199" s="42" t="s">
        <v>555</v>
      </c>
      <c r="T1199" s="42" t="s">
        <v>555</v>
      </c>
      <c r="U1199" s="42" t="s">
        <v>555</v>
      </c>
      <c r="V1199" s="44"/>
      <c r="W1199" s="44"/>
      <c r="X1199" s="44"/>
      <c r="Y1199" s="44"/>
      <c r="Z1199" s="44"/>
      <c r="AA1199" s="44"/>
    </row>
    <row r="1200" spans="1:27" ht="15.75" customHeight="1" x14ac:dyDescent="0.25">
      <c r="A1200" s="43">
        <v>1248</v>
      </c>
      <c r="B1200" s="43" t="s">
        <v>482</v>
      </c>
      <c r="C1200" s="42" t="s">
        <v>6550</v>
      </c>
      <c r="D1200" s="42" t="s">
        <v>22027</v>
      </c>
      <c r="E1200" s="42" t="s">
        <v>6552</v>
      </c>
      <c r="F1200" s="42" t="s">
        <v>6553</v>
      </c>
      <c r="G1200" s="42" t="s">
        <v>6554</v>
      </c>
      <c r="H1200" s="42" t="s">
        <v>571</v>
      </c>
      <c r="I1200" s="42">
        <f>VLOOKUP(C1200,RefVtsB1,6,FALSE)</f>
        <v>2</v>
      </c>
      <c r="J1200" s="42"/>
      <c r="K1200" s="42"/>
      <c r="L1200" s="42" t="s">
        <v>572</v>
      </c>
      <c r="M1200" s="42" t="s">
        <v>6555</v>
      </c>
      <c r="N1200" s="42" t="s">
        <v>565</v>
      </c>
      <c r="O1200" s="42"/>
      <c r="P1200" s="42" t="s">
        <v>555</v>
      </c>
      <c r="Q1200" s="42" t="s">
        <v>555</v>
      </c>
      <c r="R1200" s="42" t="s">
        <v>555</v>
      </c>
      <c r="S1200" s="42" t="s">
        <v>555</v>
      </c>
      <c r="T1200" s="42" t="s">
        <v>555</v>
      </c>
      <c r="U1200" s="42" t="s">
        <v>555</v>
      </c>
      <c r="V1200" s="44">
        <v>1</v>
      </c>
      <c r="W1200" s="44" t="s">
        <v>5050</v>
      </c>
      <c r="X1200" s="44"/>
      <c r="Y1200" s="44"/>
      <c r="Z1200" s="44"/>
      <c r="AA1200" s="44"/>
    </row>
    <row r="1201" spans="1:27" ht="15.75" customHeight="1" x14ac:dyDescent="0.25">
      <c r="A1201" s="43">
        <v>1249</v>
      </c>
      <c r="B1201" s="43" t="s">
        <v>482</v>
      </c>
      <c r="C1201" s="42" t="s">
        <v>6556</v>
      </c>
      <c r="D1201" s="42" t="s">
        <v>22027</v>
      </c>
      <c r="E1201" s="42" t="s">
        <v>6552</v>
      </c>
      <c r="F1201" s="42" t="s">
        <v>6557</v>
      </c>
      <c r="G1201" s="42" t="s">
        <v>6558</v>
      </c>
      <c r="H1201" s="42" t="s">
        <v>571</v>
      </c>
      <c r="I1201" s="42"/>
      <c r="J1201" s="42"/>
      <c r="K1201" s="42"/>
      <c r="L1201" s="42" t="s">
        <v>572</v>
      </c>
      <c r="M1201" s="42" t="s">
        <v>6559</v>
      </c>
      <c r="N1201" s="42" t="s">
        <v>565</v>
      </c>
      <c r="O1201" s="42"/>
      <c r="P1201" s="42" t="s">
        <v>555</v>
      </c>
      <c r="Q1201" s="42" t="s">
        <v>555</v>
      </c>
      <c r="R1201" s="42" t="s">
        <v>555</v>
      </c>
      <c r="S1201" s="42" t="s">
        <v>555</v>
      </c>
      <c r="T1201" s="42" t="s">
        <v>555</v>
      </c>
      <c r="U1201" s="42" t="s">
        <v>555</v>
      </c>
      <c r="V1201" s="44">
        <v>1</v>
      </c>
      <c r="W1201" s="44" t="s">
        <v>5050</v>
      </c>
      <c r="X1201" s="44"/>
      <c r="Y1201" s="44"/>
      <c r="Z1201" s="44"/>
      <c r="AA1201" s="44"/>
    </row>
    <row r="1202" spans="1:27" ht="15.75" customHeight="1" x14ac:dyDescent="0.25">
      <c r="A1202" s="43">
        <v>1250</v>
      </c>
      <c r="B1202" s="43" t="s">
        <v>482</v>
      </c>
      <c r="C1202" s="42" t="s">
        <v>6560</v>
      </c>
      <c r="D1202" s="42" t="s">
        <v>555</v>
      </c>
      <c r="E1202" s="42" t="s">
        <v>6561</v>
      </c>
      <c r="F1202" s="42" t="s">
        <v>6562</v>
      </c>
      <c r="G1202" s="42" t="s">
        <v>6563</v>
      </c>
      <c r="H1202" s="42" t="s">
        <v>571</v>
      </c>
      <c r="I1202" s="42"/>
      <c r="J1202" s="42"/>
      <c r="K1202" s="42"/>
      <c r="L1202" s="42" t="s">
        <v>572</v>
      </c>
      <c r="M1202" s="42" t="s">
        <v>6564</v>
      </c>
      <c r="N1202" s="42" t="s">
        <v>565</v>
      </c>
      <c r="O1202" s="42"/>
      <c r="P1202" s="42" t="s">
        <v>555</v>
      </c>
      <c r="Q1202" s="42" t="s">
        <v>555</v>
      </c>
      <c r="R1202" s="42" t="s">
        <v>555</v>
      </c>
      <c r="S1202" s="42" t="s">
        <v>555</v>
      </c>
      <c r="T1202" s="42" t="s">
        <v>555</v>
      </c>
      <c r="U1202" s="42" t="s">
        <v>555</v>
      </c>
      <c r="V1202" s="44"/>
      <c r="W1202" s="44"/>
      <c r="X1202" s="44"/>
      <c r="Y1202" s="44"/>
      <c r="Z1202" s="44"/>
      <c r="AA1202" s="44"/>
    </row>
    <row r="1203" spans="1:27" ht="15.75" customHeight="1" x14ac:dyDescent="0.25">
      <c r="A1203" s="43">
        <v>1251</v>
      </c>
      <c r="B1203" s="43" t="s">
        <v>482</v>
      </c>
      <c r="C1203" s="42" t="s">
        <v>6565</v>
      </c>
      <c r="D1203" s="42" t="s">
        <v>6566</v>
      </c>
      <c r="E1203" s="42" t="s">
        <v>6567</v>
      </c>
      <c r="F1203" s="42" t="s">
        <v>6568</v>
      </c>
      <c r="G1203" s="42" t="s">
        <v>6569</v>
      </c>
      <c r="H1203" s="42" t="s">
        <v>571</v>
      </c>
      <c r="I1203" s="42"/>
      <c r="J1203" s="42"/>
      <c r="K1203" s="42"/>
      <c r="L1203" s="42" t="s">
        <v>572</v>
      </c>
      <c r="M1203" s="42" t="s">
        <v>6570</v>
      </c>
      <c r="N1203" s="42" t="s">
        <v>565</v>
      </c>
      <c r="O1203" s="42"/>
      <c r="P1203" s="42" t="s">
        <v>555</v>
      </c>
      <c r="Q1203" s="42" t="s">
        <v>555</v>
      </c>
      <c r="R1203" s="42" t="s">
        <v>555</v>
      </c>
      <c r="S1203" s="42" t="s">
        <v>555</v>
      </c>
      <c r="T1203" s="42" t="s">
        <v>555</v>
      </c>
      <c r="U1203" s="42" t="s">
        <v>555</v>
      </c>
      <c r="V1203" s="44">
        <v>1</v>
      </c>
      <c r="W1203" s="44" t="s">
        <v>5050</v>
      </c>
      <c r="X1203" s="44"/>
      <c r="Y1203" s="44"/>
      <c r="Z1203" s="44"/>
      <c r="AA1203" s="44"/>
    </row>
    <row r="1204" spans="1:27" ht="15.75" customHeight="1" x14ac:dyDescent="0.25">
      <c r="A1204" s="43">
        <v>1252</v>
      </c>
      <c r="B1204" s="43" t="s">
        <v>482</v>
      </c>
      <c r="C1204" s="42" t="s">
        <v>6571</v>
      </c>
      <c r="D1204" s="42" t="s">
        <v>6572</v>
      </c>
      <c r="E1204" s="42" t="s">
        <v>6573</v>
      </c>
      <c r="F1204" s="42" t="s">
        <v>6574</v>
      </c>
      <c r="G1204" s="42" t="s">
        <v>6575</v>
      </c>
      <c r="H1204" s="42" t="s">
        <v>571</v>
      </c>
      <c r="I1204" s="42"/>
      <c r="J1204" s="42"/>
      <c r="K1204" s="42"/>
      <c r="L1204" s="42" t="s">
        <v>572</v>
      </c>
      <c r="M1204" s="42" t="s">
        <v>6576</v>
      </c>
      <c r="N1204" s="42" t="s">
        <v>565</v>
      </c>
      <c r="O1204" s="42"/>
      <c r="P1204" s="42" t="s">
        <v>555</v>
      </c>
      <c r="Q1204" s="42" t="s">
        <v>555</v>
      </c>
      <c r="R1204" s="42" t="s">
        <v>555</v>
      </c>
      <c r="S1204" s="42" t="s">
        <v>555</v>
      </c>
      <c r="T1204" s="42" t="s">
        <v>555</v>
      </c>
      <c r="U1204" s="42" t="s">
        <v>555</v>
      </c>
      <c r="V1204" s="44">
        <v>1</v>
      </c>
      <c r="W1204" s="44" t="s">
        <v>5050</v>
      </c>
      <c r="X1204" s="44"/>
      <c r="Y1204" s="44"/>
      <c r="Z1204" s="44"/>
      <c r="AA1204" s="44"/>
    </row>
    <row r="1205" spans="1:27" ht="15.75" customHeight="1" x14ac:dyDescent="0.25">
      <c r="A1205" s="43">
        <v>1253</v>
      </c>
      <c r="B1205" s="43" t="s">
        <v>482</v>
      </c>
      <c r="C1205" s="42" t="s">
        <v>6577</v>
      </c>
      <c r="D1205" s="42" t="s">
        <v>6578</v>
      </c>
      <c r="E1205" s="42" t="s">
        <v>6579</v>
      </c>
      <c r="F1205" s="42" t="s">
        <v>6580</v>
      </c>
      <c r="G1205" s="42" t="s">
        <v>6581</v>
      </c>
      <c r="H1205" s="42" t="s">
        <v>554</v>
      </c>
      <c r="I1205" s="42"/>
      <c r="J1205" s="42"/>
      <c r="K1205" s="42"/>
      <c r="L1205" s="42" t="s">
        <v>579</v>
      </c>
      <c r="M1205" s="42" t="s">
        <v>6582</v>
      </c>
      <c r="N1205" s="42" t="s">
        <v>1165</v>
      </c>
      <c r="O1205" s="42"/>
      <c r="P1205" s="42" t="s">
        <v>555</v>
      </c>
      <c r="Q1205" s="42" t="s">
        <v>555</v>
      </c>
      <c r="R1205" s="42" t="s">
        <v>555</v>
      </c>
      <c r="S1205" s="42" t="s">
        <v>555</v>
      </c>
      <c r="T1205" s="42" t="s">
        <v>555</v>
      </c>
      <c r="U1205" s="42" t="s">
        <v>555</v>
      </c>
      <c r="V1205" s="44"/>
      <c r="W1205" s="44"/>
      <c r="X1205" s="44"/>
      <c r="Y1205" s="44"/>
      <c r="Z1205" s="44"/>
      <c r="AA1205" s="44"/>
    </row>
    <row r="1206" spans="1:27" ht="15.75" customHeight="1" x14ac:dyDescent="0.25">
      <c r="A1206" s="43">
        <v>1254</v>
      </c>
      <c r="B1206" s="43" t="s">
        <v>482</v>
      </c>
      <c r="C1206" s="42" t="s">
        <v>6583</v>
      </c>
      <c r="D1206" s="42" t="s">
        <v>6584</v>
      </c>
      <c r="E1206" s="42" t="s">
        <v>6585</v>
      </c>
      <c r="F1206" s="42" t="s">
        <v>6586</v>
      </c>
      <c r="G1206" s="42" t="s">
        <v>6587</v>
      </c>
      <c r="H1206" s="42" t="s">
        <v>571</v>
      </c>
      <c r="I1206" s="42"/>
      <c r="J1206" s="42"/>
      <c r="K1206" s="42"/>
      <c r="L1206" s="42" t="s">
        <v>572</v>
      </c>
      <c r="M1206" s="42" t="s">
        <v>6588</v>
      </c>
      <c r="N1206" s="42" t="s">
        <v>565</v>
      </c>
      <c r="O1206" s="42"/>
      <c r="P1206" s="42" t="s">
        <v>555</v>
      </c>
      <c r="Q1206" s="42" t="s">
        <v>555</v>
      </c>
      <c r="R1206" s="42" t="s">
        <v>555</v>
      </c>
      <c r="S1206" s="42" t="s">
        <v>555</v>
      </c>
      <c r="T1206" s="42" t="s">
        <v>555</v>
      </c>
      <c r="U1206" s="42" t="s">
        <v>555</v>
      </c>
      <c r="V1206" s="44">
        <v>1</v>
      </c>
      <c r="W1206" s="44" t="s">
        <v>5050</v>
      </c>
      <c r="X1206" s="44"/>
      <c r="Y1206" s="44"/>
      <c r="Z1206" s="44"/>
      <c r="AA1206" s="44"/>
    </row>
    <row r="1207" spans="1:27" ht="15.75" customHeight="1" x14ac:dyDescent="0.25">
      <c r="A1207" s="43">
        <v>1255</v>
      </c>
      <c r="B1207" s="43" t="s">
        <v>482</v>
      </c>
      <c r="C1207" s="42" t="s">
        <v>6589</v>
      </c>
      <c r="D1207" s="42" t="s">
        <v>6590</v>
      </c>
      <c r="E1207" s="42" t="s">
        <v>6591</v>
      </c>
      <c r="F1207" s="42" t="s">
        <v>6592</v>
      </c>
      <c r="G1207" s="42" t="s">
        <v>6593</v>
      </c>
      <c r="H1207" s="42" t="s">
        <v>571</v>
      </c>
      <c r="I1207" s="42"/>
      <c r="J1207" s="42"/>
      <c r="K1207" s="42"/>
      <c r="L1207" s="42" t="s">
        <v>572</v>
      </c>
      <c r="M1207" s="42" t="s">
        <v>6594</v>
      </c>
      <c r="N1207" s="42" t="s">
        <v>565</v>
      </c>
      <c r="O1207" s="42"/>
      <c r="P1207" s="42" t="s">
        <v>555</v>
      </c>
      <c r="Q1207" s="42" t="s">
        <v>555</v>
      </c>
      <c r="R1207" s="42" t="s">
        <v>555</v>
      </c>
      <c r="S1207" s="42" t="s">
        <v>555</v>
      </c>
      <c r="T1207" s="42" t="s">
        <v>555</v>
      </c>
      <c r="U1207" s="42" t="s">
        <v>555</v>
      </c>
      <c r="V1207" s="44">
        <v>1</v>
      </c>
      <c r="W1207" s="44" t="s">
        <v>5050</v>
      </c>
      <c r="X1207" s="44"/>
      <c r="Y1207" s="44"/>
      <c r="Z1207" s="44"/>
      <c r="AA1207" s="44"/>
    </row>
    <row r="1208" spans="1:27" ht="15.75" customHeight="1" x14ac:dyDescent="0.25">
      <c r="A1208" s="43">
        <v>1256</v>
      </c>
      <c r="B1208" s="43" t="s">
        <v>482</v>
      </c>
      <c r="C1208" s="42" t="s">
        <v>6595</v>
      </c>
      <c r="D1208" s="42" t="s">
        <v>6596</v>
      </c>
      <c r="E1208" s="42" t="s">
        <v>6597</v>
      </c>
      <c r="F1208" s="42" t="s">
        <v>6598</v>
      </c>
      <c r="G1208" s="42" t="s">
        <v>6599</v>
      </c>
      <c r="H1208" s="42" t="s">
        <v>571</v>
      </c>
      <c r="I1208" s="42"/>
      <c r="J1208" s="42"/>
      <c r="K1208" s="42"/>
      <c r="L1208" s="42" t="s">
        <v>572</v>
      </c>
      <c r="M1208" s="42" t="s">
        <v>6600</v>
      </c>
      <c r="N1208" s="42" t="s">
        <v>565</v>
      </c>
      <c r="O1208" s="42"/>
      <c r="P1208" s="42" t="s">
        <v>555</v>
      </c>
      <c r="Q1208" s="42" t="s">
        <v>555</v>
      </c>
      <c r="R1208" s="42" t="s">
        <v>555</v>
      </c>
      <c r="S1208" s="42" t="s">
        <v>555</v>
      </c>
      <c r="T1208" s="42" t="s">
        <v>555</v>
      </c>
      <c r="U1208" s="42" t="s">
        <v>555</v>
      </c>
      <c r="V1208" s="44">
        <v>1</v>
      </c>
      <c r="W1208" s="44" t="s">
        <v>5050</v>
      </c>
      <c r="X1208" s="44"/>
      <c r="Y1208" s="44"/>
      <c r="Z1208" s="44"/>
      <c r="AA1208" s="44"/>
    </row>
    <row r="1209" spans="1:27" ht="15.75" customHeight="1" x14ac:dyDescent="0.25">
      <c r="A1209" s="43">
        <v>1257</v>
      </c>
      <c r="B1209" s="43" t="s">
        <v>482</v>
      </c>
      <c r="C1209" s="42" t="s">
        <v>6601</v>
      </c>
      <c r="D1209" s="42" t="s">
        <v>6602</v>
      </c>
      <c r="E1209" s="42" t="s">
        <v>6603</v>
      </c>
      <c r="F1209" s="42" t="s">
        <v>6604</v>
      </c>
      <c r="G1209" s="42" t="s">
        <v>6605</v>
      </c>
      <c r="H1209" s="42" t="s">
        <v>571</v>
      </c>
      <c r="I1209" s="42"/>
      <c r="J1209" s="42"/>
      <c r="K1209" s="42"/>
      <c r="L1209" s="42" t="s">
        <v>572</v>
      </c>
      <c r="M1209" s="42" t="s">
        <v>6606</v>
      </c>
      <c r="N1209" s="42" t="s">
        <v>565</v>
      </c>
      <c r="O1209" s="42"/>
      <c r="P1209" s="42" t="s">
        <v>555</v>
      </c>
      <c r="Q1209" s="42" t="s">
        <v>555</v>
      </c>
      <c r="R1209" s="42" t="s">
        <v>555</v>
      </c>
      <c r="S1209" s="42" t="s">
        <v>555</v>
      </c>
      <c r="T1209" s="42" t="s">
        <v>555</v>
      </c>
      <c r="U1209" s="42" t="s">
        <v>555</v>
      </c>
      <c r="V1209" s="44">
        <v>1</v>
      </c>
      <c r="W1209" s="44" t="s">
        <v>5050</v>
      </c>
      <c r="X1209" s="44"/>
      <c r="Y1209" s="44"/>
      <c r="Z1209" s="44"/>
      <c r="AA1209" s="44"/>
    </row>
    <row r="1210" spans="1:27" ht="15.75" customHeight="1" x14ac:dyDescent="0.25">
      <c r="A1210" s="43">
        <v>1258</v>
      </c>
      <c r="B1210" s="43" t="s">
        <v>482</v>
      </c>
      <c r="C1210" s="42" t="s">
        <v>6607</v>
      </c>
      <c r="D1210" s="42" t="s">
        <v>555</v>
      </c>
      <c r="E1210" s="42" t="s">
        <v>6608</v>
      </c>
      <c r="F1210" s="42" t="s">
        <v>6609</v>
      </c>
      <c r="G1210" s="42" t="s">
        <v>6610</v>
      </c>
      <c r="H1210" s="42" t="s">
        <v>571</v>
      </c>
      <c r="I1210" s="42"/>
      <c r="J1210" s="42"/>
      <c r="K1210" s="42"/>
      <c r="L1210" s="42" t="s">
        <v>572</v>
      </c>
      <c r="M1210" s="42" t="s">
        <v>6611</v>
      </c>
      <c r="N1210" s="42" t="s">
        <v>565</v>
      </c>
      <c r="O1210" s="42"/>
      <c r="P1210" s="42" t="s">
        <v>555</v>
      </c>
      <c r="Q1210" s="42" t="s">
        <v>555</v>
      </c>
      <c r="R1210" s="42" t="s">
        <v>555</v>
      </c>
      <c r="S1210" s="42" t="s">
        <v>555</v>
      </c>
      <c r="T1210" s="42" t="s">
        <v>555</v>
      </c>
      <c r="U1210" s="42" t="s">
        <v>555</v>
      </c>
      <c r="V1210" s="44"/>
      <c r="W1210" s="44"/>
      <c r="X1210" s="44"/>
      <c r="Y1210" s="44"/>
      <c r="Z1210" s="44"/>
      <c r="AA1210" s="44"/>
    </row>
    <row r="1211" spans="1:27" ht="15.75" customHeight="1" x14ac:dyDescent="0.25">
      <c r="A1211" s="43">
        <v>1259</v>
      </c>
      <c r="B1211" s="43" t="s">
        <v>482</v>
      </c>
      <c r="C1211" s="42" t="s">
        <v>6612</v>
      </c>
      <c r="D1211" s="42" t="s">
        <v>6602</v>
      </c>
      <c r="E1211" s="42" t="s">
        <v>6603</v>
      </c>
      <c r="F1211" s="42" t="s">
        <v>6613</v>
      </c>
      <c r="G1211" s="42" t="s">
        <v>6614</v>
      </c>
      <c r="H1211" s="42" t="s">
        <v>571</v>
      </c>
      <c r="I1211" s="42"/>
      <c r="J1211" s="42"/>
      <c r="K1211" s="42"/>
      <c r="L1211" s="42" t="s">
        <v>572</v>
      </c>
      <c r="M1211" s="42" t="s">
        <v>6615</v>
      </c>
      <c r="N1211" s="42" t="s">
        <v>565</v>
      </c>
      <c r="O1211" s="42"/>
      <c r="P1211" s="42" t="s">
        <v>555</v>
      </c>
      <c r="Q1211" s="42" t="s">
        <v>555</v>
      </c>
      <c r="R1211" s="42" t="s">
        <v>555</v>
      </c>
      <c r="S1211" s="42" t="s">
        <v>555</v>
      </c>
      <c r="T1211" s="42" t="s">
        <v>555</v>
      </c>
      <c r="U1211" s="42" t="s">
        <v>555</v>
      </c>
      <c r="V1211" s="44">
        <v>1</v>
      </c>
      <c r="W1211" s="44" t="s">
        <v>5050</v>
      </c>
      <c r="X1211" s="44"/>
      <c r="Y1211" s="44"/>
      <c r="Z1211" s="44"/>
      <c r="AA1211" s="44"/>
    </row>
    <row r="1212" spans="1:27" ht="15.75" customHeight="1" x14ac:dyDescent="0.25">
      <c r="A1212" s="43">
        <v>1260</v>
      </c>
      <c r="B1212" s="43" t="s">
        <v>482</v>
      </c>
      <c r="C1212" s="42" t="s">
        <v>6616</v>
      </c>
      <c r="D1212" s="42" t="s">
        <v>555</v>
      </c>
      <c r="E1212" s="42" t="s">
        <v>6617</v>
      </c>
      <c r="F1212" s="42" t="s">
        <v>6618</v>
      </c>
      <c r="G1212" s="42" t="s">
        <v>6619</v>
      </c>
      <c r="H1212" s="42" t="s">
        <v>571</v>
      </c>
      <c r="I1212" s="42"/>
      <c r="J1212" s="42"/>
      <c r="K1212" s="42"/>
      <c r="L1212" s="42" t="s">
        <v>572</v>
      </c>
      <c r="M1212" s="42" t="s">
        <v>6620</v>
      </c>
      <c r="N1212" s="42" t="s">
        <v>565</v>
      </c>
      <c r="O1212" s="42"/>
      <c r="P1212" s="42" t="s">
        <v>555</v>
      </c>
      <c r="Q1212" s="42" t="s">
        <v>555</v>
      </c>
      <c r="R1212" s="42" t="s">
        <v>555</v>
      </c>
      <c r="S1212" s="42" t="s">
        <v>555</v>
      </c>
      <c r="T1212" s="42" t="s">
        <v>555</v>
      </c>
      <c r="U1212" s="42" t="s">
        <v>555</v>
      </c>
      <c r="V1212" s="44"/>
      <c r="W1212" s="44"/>
      <c r="X1212" s="44"/>
      <c r="Y1212" s="44"/>
      <c r="Z1212" s="44"/>
      <c r="AA1212" s="44"/>
    </row>
    <row r="1213" spans="1:27" ht="15.75" customHeight="1" x14ac:dyDescent="0.25">
      <c r="A1213" s="43">
        <v>1261</v>
      </c>
      <c r="B1213" s="43" t="s">
        <v>482</v>
      </c>
      <c r="C1213" s="42" t="s">
        <v>6621</v>
      </c>
      <c r="D1213" s="42" t="s">
        <v>6622</v>
      </c>
      <c r="E1213" s="42" t="s">
        <v>6623</v>
      </c>
      <c r="F1213" s="42" t="s">
        <v>6624</v>
      </c>
      <c r="G1213" s="42" t="s">
        <v>6625</v>
      </c>
      <c r="H1213" s="42" t="s">
        <v>571</v>
      </c>
      <c r="I1213" s="42"/>
      <c r="J1213" s="42"/>
      <c r="K1213" s="42"/>
      <c r="L1213" s="42" t="s">
        <v>572</v>
      </c>
      <c r="M1213" s="42" t="s">
        <v>6626</v>
      </c>
      <c r="N1213" s="42" t="s">
        <v>565</v>
      </c>
      <c r="O1213" s="42"/>
      <c r="P1213" s="42" t="s">
        <v>555</v>
      </c>
      <c r="Q1213" s="42" t="s">
        <v>555</v>
      </c>
      <c r="R1213" s="42" t="s">
        <v>555</v>
      </c>
      <c r="S1213" s="42" t="s">
        <v>555</v>
      </c>
      <c r="T1213" s="42" t="s">
        <v>555</v>
      </c>
      <c r="U1213" s="42" t="s">
        <v>555</v>
      </c>
      <c r="V1213" s="44">
        <v>1</v>
      </c>
      <c r="W1213" s="44" t="s">
        <v>5050</v>
      </c>
      <c r="X1213" s="44"/>
      <c r="Y1213" s="44"/>
      <c r="Z1213" s="44"/>
      <c r="AA1213" s="44"/>
    </row>
    <row r="1214" spans="1:27" ht="15.75" customHeight="1" x14ac:dyDescent="0.25">
      <c r="A1214" s="43">
        <v>1262</v>
      </c>
      <c r="B1214" s="43" t="s">
        <v>482</v>
      </c>
      <c r="C1214" s="42" t="s">
        <v>6627</v>
      </c>
      <c r="D1214" s="42" t="s">
        <v>6628</v>
      </c>
      <c r="E1214" s="42" t="s">
        <v>6629</v>
      </c>
      <c r="F1214" s="42" t="s">
        <v>6630</v>
      </c>
      <c r="G1214" s="42" t="s">
        <v>6631</v>
      </c>
      <c r="H1214" s="42" t="s">
        <v>554</v>
      </c>
      <c r="I1214" s="42"/>
      <c r="J1214" s="42"/>
      <c r="K1214" s="42"/>
      <c r="L1214" s="42" t="s">
        <v>579</v>
      </c>
      <c r="M1214" s="42" t="s">
        <v>6632</v>
      </c>
      <c r="N1214" s="42" t="s">
        <v>1165</v>
      </c>
      <c r="O1214" s="42"/>
      <c r="P1214" s="42" t="s">
        <v>555</v>
      </c>
      <c r="Q1214" s="42" t="s">
        <v>555</v>
      </c>
      <c r="R1214" s="42" t="s">
        <v>555</v>
      </c>
      <c r="S1214" s="42" t="s">
        <v>555</v>
      </c>
      <c r="T1214" s="42" t="s">
        <v>555</v>
      </c>
      <c r="U1214" s="42" t="s">
        <v>555</v>
      </c>
      <c r="V1214" s="44"/>
      <c r="W1214" s="44"/>
      <c r="X1214" s="44"/>
      <c r="Y1214" s="44"/>
      <c r="Z1214" s="44"/>
      <c r="AA1214" s="44"/>
    </row>
    <row r="1215" spans="1:27" ht="15.75" customHeight="1" x14ac:dyDescent="0.25">
      <c r="A1215" s="43">
        <v>1263</v>
      </c>
      <c r="B1215" s="43" t="s">
        <v>482</v>
      </c>
      <c r="C1215" s="42" t="s">
        <v>6633</v>
      </c>
      <c r="D1215" s="42" t="s">
        <v>6634</v>
      </c>
      <c r="E1215" s="42" t="s">
        <v>6635</v>
      </c>
      <c r="F1215" s="42" t="s">
        <v>6636</v>
      </c>
      <c r="G1215" s="42" t="s">
        <v>6637</v>
      </c>
      <c r="H1215" s="42" t="s">
        <v>571</v>
      </c>
      <c r="I1215" s="42"/>
      <c r="J1215" s="42"/>
      <c r="K1215" s="42"/>
      <c r="L1215" s="42" t="s">
        <v>572</v>
      </c>
      <c r="M1215" s="42" t="s">
        <v>6638</v>
      </c>
      <c r="N1215" s="42" t="s">
        <v>565</v>
      </c>
      <c r="O1215" s="42"/>
      <c r="P1215" s="42" t="s">
        <v>555</v>
      </c>
      <c r="Q1215" s="42" t="s">
        <v>555</v>
      </c>
      <c r="R1215" s="42" t="s">
        <v>555</v>
      </c>
      <c r="S1215" s="42" t="s">
        <v>555</v>
      </c>
      <c r="T1215" s="42" t="s">
        <v>555</v>
      </c>
      <c r="U1215" s="42" t="s">
        <v>555</v>
      </c>
      <c r="V1215" s="44">
        <v>1</v>
      </c>
      <c r="W1215" s="44" t="s">
        <v>5050</v>
      </c>
      <c r="X1215" s="44"/>
      <c r="Y1215" s="44"/>
      <c r="Z1215" s="44"/>
      <c r="AA1215" s="44"/>
    </row>
    <row r="1216" spans="1:27" ht="15.75" customHeight="1" x14ac:dyDescent="0.25">
      <c r="A1216" s="43">
        <v>1264</v>
      </c>
      <c r="B1216" s="43" t="s">
        <v>482</v>
      </c>
      <c r="C1216" s="42" t="s">
        <v>6639</v>
      </c>
      <c r="D1216" s="42" t="s">
        <v>6640</v>
      </c>
      <c r="E1216" s="42" t="s">
        <v>6641</v>
      </c>
      <c r="F1216" s="42" t="s">
        <v>6642</v>
      </c>
      <c r="G1216" s="42" t="s">
        <v>6643</v>
      </c>
      <c r="H1216" s="42" t="s">
        <v>571</v>
      </c>
      <c r="I1216" s="42"/>
      <c r="J1216" s="42"/>
      <c r="K1216" s="42"/>
      <c r="L1216" s="42" t="s">
        <v>572</v>
      </c>
      <c r="M1216" s="42" t="s">
        <v>6644</v>
      </c>
      <c r="N1216" s="42" t="s">
        <v>565</v>
      </c>
      <c r="O1216" s="42"/>
      <c r="P1216" s="42" t="s">
        <v>555</v>
      </c>
      <c r="Q1216" s="42" t="s">
        <v>555</v>
      </c>
      <c r="R1216" s="42" t="s">
        <v>555</v>
      </c>
      <c r="S1216" s="42" t="s">
        <v>555</v>
      </c>
      <c r="T1216" s="42" t="s">
        <v>555</v>
      </c>
      <c r="U1216" s="42" t="s">
        <v>555</v>
      </c>
      <c r="V1216" s="44">
        <v>1</v>
      </c>
      <c r="W1216" s="44" t="s">
        <v>5050</v>
      </c>
      <c r="X1216" s="44"/>
      <c r="Y1216" s="44"/>
      <c r="Z1216" s="44"/>
      <c r="AA1216" s="44"/>
    </row>
    <row r="1217" spans="1:27" ht="15.75" customHeight="1" x14ac:dyDescent="0.25">
      <c r="A1217" s="43">
        <v>1265</v>
      </c>
      <c r="B1217" s="43" t="s">
        <v>482</v>
      </c>
      <c r="C1217" s="42" t="s">
        <v>6645</v>
      </c>
      <c r="D1217" s="42" t="s">
        <v>6646</v>
      </c>
      <c r="E1217" s="42" t="s">
        <v>6647</v>
      </c>
      <c r="F1217" s="42" t="s">
        <v>6648</v>
      </c>
      <c r="G1217" s="42" t="s">
        <v>6649</v>
      </c>
      <c r="H1217" s="42" t="s">
        <v>571</v>
      </c>
      <c r="I1217" s="42"/>
      <c r="J1217" s="42"/>
      <c r="K1217" s="42"/>
      <c r="L1217" s="42" t="s">
        <v>572</v>
      </c>
      <c r="M1217" s="42" t="s">
        <v>6650</v>
      </c>
      <c r="N1217" s="42" t="s">
        <v>565</v>
      </c>
      <c r="O1217" s="42"/>
      <c r="P1217" s="42" t="s">
        <v>555</v>
      </c>
      <c r="Q1217" s="42" t="s">
        <v>555</v>
      </c>
      <c r="R1217" s="42" t="s">
        <v>555</v>
      </c>
      <c r="S1217" s="42" t="s">
        <v>555</v>
      </c>
      <c r="T1217" s="42" t="s">
        <v>555</v>
      </c>
      <c r="U1217" s="42" t="s">
        <v>555</v>
      </c>
      <c r="V1217" s="44">
        <v>1</v>
      </c>
      <c r="W1217" s="44" t="s">
        <v>5050</v>
      </c>
      <c r="X1217" s="44"/>
      <c r="Y1217" s="44"/>
      <c r="Z1217" s="44"/>
      <c r="AA1217" s="44"/>
    </row>
    <row r="1218" spans="1:27" ht="15.75" customHeight="1" x14ac:dyDescent="0.25">
      <c r="A1218" s="43">
        <v>1266</v>
      </c>
      <c r="B1218" s="43" t="s">
        <v>482</v>
      </c>
      <c r="C1218" s="42" t="s">
        <v>6651</v>
      </c>
      <c r="D1218" s="42" t="s">
        <v>6652</v>
      </c>
      <c r="E1218" s="42" t="s">
        <v>6653</v>
      </c>
      <c r="F1218" s="42" t="s">
        <v>6654</v>
      </c>
      <c r="G1218" s="42" t="s">
        <v>6655</v>
      </c>
      <c r="H1218" s="42" t="s">
        <v>571</v>
      </c>
      <c r="I1218" s="42"/>
      <c r="J1218" s="42"/>
      <c r="K1218" s="42"/>
      <c r="L1218" s="42" t="s">
        <v>572</v>
      </c>
      <c r="M1218" s="42" t="s">
        <v>6656</v>
      </c>
      <c r="N1218" s="42" t="s">
        <v>565</v>
      </c>
      <c r="O1218" s="42"/>
      <c r="P1218" s="42" t="s">
        <v>555</v>
      </c>
      <c r="Q1218" s="42" t="s">
        <v>555</v>
      </c>
      <c r="R1218" s="42" t="s">
        <v>555</v>
      </c>
      <c r="S1218" s="42" t="s">
        <v>555</v>
      </c>
      <c r="T1218" s="42" t="s">
        <v>555</v>
      </c>
      <c r="U1218" s="42" t="s">
        <v>555</v>
      </c>
      <c r="V1218" s="44">
        <v>1</v>
      </c>
      <c r="W1218" s="44" t="s">
        <v>5050</v>
      </c>
      <c r="X1218" s="44"/>
      <c r="Y1218" s="44"/>
      <c r="Z1218" s="44"/>
      <c r="AA1218" s="44"/>
    </row>
    <row r="1219" spans="1:27" ht="15.75" customHeight="1" x14ac:dyDescent="0.25">
      <c r="A1219" s="43">
        <v>1267</v>
      </c>
      <c r="B1219" s="43" t="s">
        <v>482</v>
      </c>
      <c r="C1219" s="42" t="s">
        <v>6657</v>
      </c>
      <c r="D1219" s="42" t="s">
        <v>555</v>
      </c>
      <c r="E1219" s="42" t="s">
        <v>6617</v>
      </c>
      <c r="F1219" s="42" t="s">
        <v>6658</v>
      </c>
      <c r="G1219" s="42" t="s">
        <v>6659</v>
      </c>
      <c r="H1219" s="42" t="s">
        <v>571</v>
      </c>
      <c r="I1219" s="42"/>
      <c r="J1219" s="42"/>
      <c r="K1219" s="42"/>
      <c r="L1219" s="42" t="s">
        <v>572</v>
      </c>
      <c r="M1219" s="42" t="s">
        <v>6660</v>
      </c>
      <c r="N1219" s="42" t="s">
        <v>565</v>
      </c>
      <c r="O1219" s="42"/>
      <c r="P1219" s="42" t="s">
        <v>555</v>
      </c>
      <c r="Q1219" s="42" t="s">
        <v>555</v>
      </c>
      <c r="R1219" s="42" t="s">
        <v>555</v>
      </c>
      <c r="S1219" s="42" t="s">
        <v>555</v>
      </c>
      <c r="T1219" s="42" t="s">
        <v>555</v>
      </c>
      <c r="U1219" s="42" t="s">
        <v>555</v>
      </c>
      <c r="V1219" s="44"/>
      <c r="W1219" s="44"/>
      <c r="X1219" s="44"/>
      <c r="Y1219" s="44"/>
      <c r="Z1219" s="44"/>
      <c r="AA1219" s="44"/>
    </row>
    <row r="1220" spans="1:27" ht="15.75" customHeight="1" x14ac:dyDescent="0.25">
      <c r="A1220" s="43">
        <v>1268</v>
      </c>
      <c r="B1220" s="43" t="s">
        <v>482</v>
      </c>
      <c r="C1220" s="42" t="s">
        <v>6661</v>
      </c>
      <c r="D1220" s="42" t="s">
        <v>6652</v>
      </c>
      <c r="E1220" s="42" t="s">
        <v>6653</v>
      </c>
      <c r="F1220" s="42" t="s">
        <v>6662</v>
      </c>
      <c r="G1220" s="42" t="s">
        <v>6663</v>
      </c>
      <c r="H1220" s="42" t="s">
        <v>571</v>
      </c>
      <c r="I1220" s="42"/>
      <c r="J1220" s="42"/>
      <c r="K1220" s="42" t="s">
        <v>2570</v>
      </c>
      <c r="L1220" s="42" t="s">
        <v>572</v>
      </c>
      <c r="M1220" s="42" t="s">
        <v>6664</v>
      </c>
      <c r="N1220" s="42" t="s">
        <v>565</v>
      </c>
      <c r="O1220" s="42"/>
      <c r="P1220" s="42" t="s">
        <v>555</v>
      </c>
      <c r="Q1220" s="42" t="s">
        <v>555</v>
      </c>
      <c r="R1220" s="42" t="s">
        <v>555</v>
      </c>
      <c r="S1220" s="42" t="s">
        <v>555</v>
      </c>
      <c r="T1220" s="42" t="s">
        <v>555</v>
      </c>
      <c r="U1220" s="42" t="s">
        <v>555</v>
      </c>
      <c r="V1220" s="44">
        <v>1</v>
      </c>
      <c r="W1220" s="44" t="s">
        <v>5050</v>
      </c>
      <c r="X1220" s="44"/>
      <c r="Y1220" s="44"/>
      <c r="Z1220" s="44"/>
      <c r="AA1220" s="44"/>
    </row>
    <row r="1221" spans="1:27" ht="15.75" customHeight="1" x14ac:dyDescent="0.25">
      <c r="A1221" s="43">
        <v>1269</v>
      </c>
      <c r="B1221" s="43" t="s">
        <v>482</v>
      </c>
      <c r="C1221" s="42" t="s">
        <v>6665</v>
      </c>
      <c r="D1221" s="42" t="s">
        <v>6666</v>
      </c>
      <c r="E1221" s="42" t="s">
        <v>6667</v>
      </c>
      <c r="F1221" s="42" t="s">
        <v>6668</v>
      </c>
      <c r="G1221" s="42" t="s">
        <v>6669</v>
      </c>
      <c r="H1221" s="42" t="s">
        <v>571</v>
      </c>
      <c r="I1221" s="42"/>
      <c r="J1221" s="42"/>
      <c r="K1221" s="42"/>
      <c r="L1221" s="42" t="s">
        <v>572</v>
      </c>
      <c r="M1221" s="42" t="s">
        <v>6670</v>
      </c>
      <c r="N1221" s="42" t="s">
        <v>565</v>
      </c>
      <c r="O1221" s="42"/>
      <c r="P1221" s="42" t="s">
        <v>555</v>
      </c>
      <c r="Q1221" s="42" t="s">
        <v>555</v>
      </c>
      <c r="R1221" s="42" t="s">
        <v>555</v>
      </c>
      <c r="S1221" s="42" t="s">
        <v>555</v>
      </c>
      <c r="T1221" s="42" t="s">
        <v>555</v>
      </c>
      <c r="U1221" s="42" t="s">
        <v>555</v>
      </c>
      <c r="V1221" s="44">
        <v>2</v>
      </c>
      <c r="W1221" s="44" t="s">
        <v>5110</v>
      </c>
      <c r="X1221" s="44"/>
      <c r="Y1221" s="44"/>
      <c r="Z1221" s="44"/>
      <c r="AA1221" s="44"/>
    </row>
    <row r="1222" spans="1:27" ht="15.75" customHeight="1" x14ac:dyDescent="0.25">
      <c r="A1222" s="43">
        <v>1270</v>
      </c>
      <c r="B1222" s="43" t="s">
        <v>482</v>
      </c>
      <c r="C1222" s="42" t="s">
        <v>6671</v>
      </c>
      <c r="D1222" s="42" t="s">
        <v>6672</v>
      </c>
      <c r="E1222" s="42" t="s">
        <v>6673</v>
      </c>
      <c r="F1222" s="42" t="s">
        <v>6674</v>
      </c>
      <c r="G1222" s="42" t="s">
        <v>6675</v>
      </c>
      <c r="H1222" s="42" t="s">
        <v>571</v>
      </c>
      <c r="I1222" s="42"/>
      <c r="J1222" s="42"/>
      <c r="K1222" s="42"/>
      <c r="L1222" s="42" t="s">
        <v>572</v>
      </c>
      <c r="M1222" s="42" t="s">
        <v>6676</v>
      </c>
      <c r="N1222" s="42" t="s">
        <v>565</v>
      </c>
      <c r="O1222" s="42"/>
      <c r="P1222" s="42" t="s">
        <v>555</v>
      </c>
      <c r="Q1222" s="42" t="s">
        <v>555</v>
      </c>
      <c r="R1222" s="42" t="s">
        <v>555</v>
      </c>
      <c r="S1222" s="42" t="s">
        <v>555</v>
      </c>
      <c r="T1222" s="42" t="s">
        <v>555</v>
      </c>
      <c r="U1222" s="42" t="s">
        <v>555</v>
      </c>
      <c r="V1222" s="44">
        <v>1</v>
      </c>
      <c r="W1222" s="44" t="s">
        <v>5050</v>
      </c>
      <c r="X1222" s="44"/>
      <c r="Y1222" s="44"/>
      <c r="Z1222" s="44"/>
      <c r="AA1222" s="44"/>
    </row>
    <row r="1223" spans="1:27" ht="15.75" customHeight="1" x14ac:dyDescent="0.25">
      <c r="A1223" s="43">
        <v>1271</v>
      </c>
      <c r="B1223" s="43" t="s">
        <v>482</v>
      </c>
      <c r="C1223" s="42" t="s">
        <v>6677</v>
      </c>
      <c r="D1223" s="42" t="s">
        <v>6666</v>
      </c>
      <c r="E1223" s="42" t="s">
        <v>6667</v>
      </c>
      <c r="F1223" s="42" t="s">
        <v>6678</v>
      </c>
      <c r="G1223" s="42" t="s">
        <v>6679</v>
      </c>
      <c r="H1223" s="42" t="s">
        <v>571</v>
      </c>
      <c r="I1223" s="42"/>
      <c r="J1223" s="42"/>
      <c r="K1223" s="42"/>
      <c r="L1223" s="42" t="s">
        <v>572</v>
      </c>
      <c r="M1223" s="42" t="s">
        <v>6680</v>
      </c>
      <c r="N1223" s="42" t="s">
        <v>565</v>
      </c>
      <c r="O1223" s="42"/>
      <c r="P1223" s="42" t="s">
        <v>555</v>
      </c>
      <c r="Q1223" s="42" t="s">
        <v>555</v>
      </c>
      <c r="R1223" s="42" t="s">
        <v>555</v>
      </c>
      <c r="S1223" s="42" t="s">
        <v>555</v>
      </c>
      <c r="T1223" s="42" t="s">
        <v>555</v>
      </c>
      <c r="U1223" s="42" t="s">
        <v>555</v>
      </c>
      <c r="V1223" s="44">
        <v>2</v>
      </c>
      <c r="W1223" s="44" t="s">
        <v>5110</v>
      </c>
      <c r="X1223" s="44"/>
      <c r="Y1223" s="44"/>
      <c r="Z1223" s="44"/>
      <c r="AA1223" s="44"/>
    </row>
    <row r="1224" spans="1:27" ht="15.75" customHeight="1" x14ac:dyDescent="0.25">
      <c r="A1224" s="43">
        <v>1272</v>
      </c>
      <c r="B1224" s="43" t="s">
        <v>482</v>
      </c>
      <c r="C1224" s="42" t="s">
        <v>6681</v>
      </c>
      <c r="D1224" s="42" t="s">
        <v>6682</v>
      </c>
      <c r="E1224" s="42" t="s">
        <v>6683</v>
      </c>
      <c r="F1224" s="42" t="s">
        <v>6684</v>
      </c>
      <c r="G1224" s="42" t="s">
        <v>6685</v>
      </c>
      <c r="H1224" s="42" t="s">
        <v>571</v>
      </c>
      <c r="I1224" s="42"/>
      <c r="J1224" s="42"/>
      <c r="K1224" s="42"/>
      <c r="L1224" s="42" t="s">
        <v>572</v>
      </c>
      <c r="M1224" s="42" t="s">
        <v>6686</v>
      </c>
      <c r="N1224" s="42" t="s">
        <v>565</v>
      </c>
      <c r="O1224" s="42"/>
      <c r="P1224" s="42" t="s">
        <v>555</v>
      </c>
      <c r="Q1224" s="42" t="s">
        <v>555</v>
      </c>
      <c r="R1224" s="42" t="s">
        <v>555</v>
      </c>
      <c r="S1224" s="42" t="s">
        <v>555</v>
      </c>
      <c r="T1224" s="42" t="s">
        <v>555</v>
      </c>
      <c r="U1224" s="42" t="s">
        <v>555</v>
      </c>
      <c r="V1224" s="44">
        <v>2</v>
      </c>
      <c r="W1224" s="44" t="s">
        <v>5110</v>
      </c>
      <c r="X1224" s="44"/>
      <c r="Y1224" s="44"/>
      <c r="Z1224" s="44"/>
      <c r="AA1224" s="44"/>
    </row>
    <row r="1225" spans="1:27" ht="15.75" customHeight="1" x14ac:dyDescent="0.25">
      <c r="A1225" s="43">
        <v>1273</v>
      </c>
      <c r="B1225" s="43" t="s">
        <v>482</v>
      </c>
      <c r="C1225" s="42" t="s">
        <v>6687</v>
      </c>
      <c r="D1225" s="42" t="s">
        <v>6688</v>
      </c>
      <c r="E1225" s="42" t="s">
        <v>6689</v>
      </c>
      <c r="F1225" s="42" t="s">
        <v>6690</v>
      </c>
      <c r="G1225" s="42" t="s">
        <v>6691</v>
      </c>
      <c r="H1225" s="42" t="s">
        <v>571</v>
      </c>
      <c r="I1225" s="42"/>
      <c r="J1225" s="42"/>
      <c r="K1225" s="42"/>
      <c r="L1225" s="42" t="s">
        <v>572</v>
      </c>
      <c r="M1225" s="42" t="s">
        <v>6692</v>
      </c>
      <c r="N1225" s="42" t="s">
        <v>565</v>
      </c>
      <c r="O1225" s="42"/>
      <c r="P1225" s="42" t="s">
        <v>555</v>
      </c>
      <c r="Q1225" s="42" t="s">
        <v>555</v>
      </c>
      <c r="R1225" s="42" t="s">
        <v>555</v>
      </c>
      <c r="S1225" s="42" t="s">
        <v>555</v>
      </c>
      <c r="T1225" s="42" t="s">
        <v>555</v>
      </c>
      <c r="U1225" s="42" t="s">
        <v>555</v>
      </c>
      <c r="V1225" s="44">
        <v>1</v>
      </c>
      <c r="W1225" s="44" t="s">
        <v>5050</v>
      </c>
      <c r="X1225" s="44"/>
      <c r="Y1225" s="44" t="s">
        <v>6693</v>
      </c>
      <c r="Z1225" s="44"/>
      <c r="AA1225" s="44"/>
    </row>
    <row r="1226" spans="1:27" ht="15.75" customHeight="1" x14ac:dyDescent="0.25">
      <c r="A1226" s="43">
        <v>1274</v>
      </c>
      <c r="B1226" s="43" t="s">
        <v>482</v>
      </c>
      <c r="C1226" s="42" t="s">
        <v>6694</v>
      </c>
      <c r="D1226" s="42" t="s">
        <v>6695</v>
      </c>
      <c r="E1226" s="42" t="s">
        <v>6696</v>
      </c>
      <c r="F1226" s="42" t="s">
        <v>6697</v>
      </c>
      <c r="G1226" s="42" t="s">
        <v>6698</v>
      </c>
      <c r="H1226" s="42" t="s">
        <v>571</v>
      </c>
      <c r="I1226" s="42"/>
      <c r="J1226" s="42"/>
      <c r="K1226" s="42"/>
      <c r="L1226" s="42" t="s">
        <v>572</v>
      </c>
      <c r="M1226" s="42" t="s">
        <v>6699</v>
      </c>
      <c r="N1226" s="42" t="s">
        <v>565</v>
      </c>
      <c r="O1226" s="42"/>
      <c r="P1226" s="42" t="s">
        <v>555</v>
      </c>
      <c r="Q1226" s="42" t="s">
        <v>555</v>
      </c>
      <c r="R1226" s="42" t="s">
        <v>555</v>
      </c>
      <c r="S1226" s="42" t="s">
        <v>555</v>
      </c>
      <c r="T1226" s="42" t="s">
        <v>555</v>
      </c>
      <c r="U1226" s="42" t="s">
        <v>555</v>
      </c>
      <c r="V1226" s="44">
        <v>2</v>
      </c>
      <c r="W1226" s="44" t="s">
        <v>5110</v>
      </c>
      <c r="X1226" s="44"/>
      <c r="Y1226" s="44"/>
      <c r="Z1226" s="44"/>
      <c r="AA1226" s="44"/>
    </row>
    <row r="1227" spans="1:27" ht="15.75" customHeight="1" x14ac:dyDescent="0.25">
      <c r="A1227" s="43">
        <v>1275</v>
      </c>
      <c r="B1227" s="43" t="s">
        <v>482</v>
      </c>
      <c r="C1227" s="42" t="s">
        <v>6700</v>
      </c>
      <c r="D1227" s="42" t="s">
        <v>6701</v>
      </c>
      <c r="E1227" s="42" t="s">
        <v>6702</v>
      </c>
      <c r="F1227" s="42" t="s">
        <v>6703</v>
      </c>
      <c r="G1227" s="42" t="s">
        <v>6704</v>
      </c>
      <c r="H1227" s="42" t="s">
        <v>571</v>
      </c>
      <c r="I1227" s="42"/>
      <c r="J1227" s="42"/>
      <c r="K1227" s="42"/>
      <c r="L1227" s="42" t="s">
        <v>572</v>
      </c>
      <c r="M1227" s="42" t="s">
        <v>6705</v>
      </c>
      <c r="N1227" s="42" t="s">
        <v>565</v>
      </c>
      <c r="O1227" s="42"/>
      <c r="P1227" s="42" t="s">
        <v>555</v>
      </c>
      <c r="Q1227" s="42" t="s">
        <v>555</v>
      </c>
      <c r="R1227" s="42" t="s">
        <v>555</v>
      </c>
      <c r="S1227" s="42" t="s">
        <v>555</v>
      </c>
      <c r="T1227" s="42" t="s">
        <v>555</v>
      </c>
      <c r="U1227" s="42" t="s">
        <v>555</v>
      </c>
      <c r="V1227" s="44"/>
      <c r="W1227" s="44"/>
      <c r="X1227" s="44"/>
      <c r="Y1227" s="44"/>
      <c r="Z1227" s="44"/>
      <c r="AA1227" s="44"/>
    </row>
    <row r="1228" spans="1:27" ht="15.75" customHeight="1" x14ac:dyDescent="0.25">
      <c r="A1228" s="43">
        <v>1276</v>
      </c>
      <c r="B1228" s="43" t="s">
        <v>482</v>
      </c>
      <c r="C1228" s="42" t="s">
        <v>6706</v>
      </c>
      <c r="D1228" s="42" t="s">
        <v>6701</v>
      </c>
      <c r="E1228" s="42" t="s">
        <v>6702</v>
      </c>
      <c r="F1228" s="42" t="s">
        <v>6707</v>
      </c>
      <c r="G1228" s="42" t="s">
        <v>6708</v>
      </c>
      <c r="H1228" s="42" t="s">
        <v>571</v>
      </c>
      <c r="I1228" s="42"/>
      <c r="J1228" s="42"/>
      <c r="K1228" s="42"/>
      <c r="L1228" s="42" t="s">
        <v>572</v>
      </c>
      <c r="M1228" s="42" t="s">
        <v>6709</v>
      </c>
      <c r="N1228" s="42" t="s">
        <v>565</v>
      </c>
      <c r="O1228" s="42"/>
      <c r="P1228" s="42" t="s">
        <v>555</v>
      </c>
      <c r="Q1228" s="42" t="s">
        <v>555</v>
      </c>
      <c r="R1228" s="42" t="s">
        <v>555</v>
      </c>
      <c r="S1228" s="42" t="s">
        <v>555</v>
      </c>
      <c r="T1228" s="42" t="s">
        <v>555</v>
      </c>
      <c r="U1228" s="42" t="s">
        <v>555</v>
      </c>
      <c r="V1228" s="44"/>
      <c r="W1228" s="44"/>
      <c r="X1228" s="44"/>
      <c r="Y1228" s="44"/>
      <c r="Z1228" s="44"/>
      <c r="AA1228" s="44"/>
    </row>
    <row r="1229" spans="1:27" ht="15.75" customHeight="1" x14ac:dyDescent="0.25">
      <c r="A1229" s="43">
        <v>1277</v>
      </c>
      <c r="B1229" s="43" t="s">
        <v>482</v>
      </c>
      <c r="C1229" s="42" t="s">
        <v>6710</v>
      </c>
      <c r="D1229" s="42" t="s">
        <v>6701</v>
      </c>
      <c r="E1229" s="42" t="s">
        <v>6702</v>
      </c>
      <c r="F1229" s="42" t="s">
        <v>6711</v>
      </c>
      <c r="G1229" s="42" t="s">
        <v>6712</v>
      </c>
      <c r="H1229" s="42" t="s">
        <v>571</v>
      </c>
      <c r="I1229" s="42"/>
      <c r="J1229" s="42"/>
      <c r="K1229" s="42"/>
      <c r="L1229" s="42" t="s">
        <v>572</v>
      </c>
      <c r="M1229" s="42" t="s">
        <v>6713</v>
      </c>
      <c r="N1229" s="42" t="s">
        <v>565</v>
      </c>
      <c r="O1229" s="42"/>
      <c r="P1229" s="42" t="s">
        <v>555</v>
      </c>
      <c r="Q1229" s="42" t="s">
        <v>555</v>
      </c>
      <c r="R1229" s="42" t="s">
        <v>555</v>
      </c>
      <c r="S1229" s="42" t="s">
        <v>555</v>
      </c>
      <c r="T1229" s="42" t="s">
        <v>555</v>
      </c>
      <c r="U1229" s="42" t="s">
        <v>555</v>
      </c>
      <c r="V1229" s="44"/>
      <c r="W1229" s="44"/>
      <c r="X1229" s="44"/>
      <c r="Y1229" s="44"/>
      <c r="Z1229" s="44"/>
      <c r="AA1229" s="44"/>
    </row>
    <row r="1230" spans="1:27" ht="15.75" customHeight="1" x14ac:dyDescent="0.25">
      <c r="A1230" s="43">
        <v>1278</v>
      </c>
      <c r="B1230" s="43" t="s">
        <v>482</v>
      </c>
      <c r="C1230" s="42" t="s">
        <v>6714</v>
      </c>
      <c r="D1230" s="42" t="s">
        <v>6715</v>
      </c>
      <c r="E1230" s="42" t="s">
        <v>6716</v>
      </c>
      <c r="F1230" s="42" t="s">
        <v>6717</v>
      </c>
      <c r="G1230" s="42" t="s">
        <v>6718</v>
      </c>
      <c r="H1230" s="42" t="s">
        <v>571</v>
      </c>
      <c r="I1230" s="42"/>
      <c r="J1230" s="42"/>
      <c r="K1230" s="42"/>
      <c r="L1230" s="42" t="s">
        <v>572</v>
      </c>
      <c r="M1230" s="42" t="s">
        <v>6719</v>
      </c>
      <c r="N1230" s="42" t="s">
        <v>565</v>
      </c>
      <c r="O1230" s="42"/>
      <c r="P1230" s="42" t="s">
        <v>555</v>
      </c>
      <c r="Q1230" s="42" t="s">
        <v>555</v>
      </c>
      <c r="R1230" s="42" t="s">
        <v>555</v>
      </c>
      <c r="S1230" s="42" t="s">
        <v>555</v>
      </c>
      <c r="T1230" s="42" t="s">
        <v>555</v>
      </c>
      <c r="U1230" s="42" t="s">
        <v>555</v>
      </c>
      <c r="V1230" s="44"/>
      <c r="W1230" s="44"/>
      <c r="X1230" s="44"/>
      <c r="Y1230" s="44"/>
      <c r="Z1230" s="44"/>
      <c r="AA1230" s="44"/>
    </row>
    <row r="1231" spans="1:27" ht="15.75" customHeight="1" x14ac:dyDescent="0.25">
      <c r="A1231" s="43">
        <v>1279</v>
      </c>
      <c r="B1231" s="43" t="s">
        <v>482</v>
      </c>
      <c r="C1231" s="42" t="s">
        <v>6720</v>
      </c>
      <c r="D1231" s="42" t="s">
        <v>6721</v>
      </c>
      <c r="E1231" s="42" t="s">
        <v>6722</v>
      </c>
      <c r="F1231" s="42" t="s">
        <v>6723</v>
      </c>
      <c r="G1231" s="42" t="s">
        <v>6724</v>
      </c>
      <c r="H1231" s="42" t="s">
        <v>6725</v>
      </c>
      <c r="I1231" s="42"/>
      <c r="J1231" s="42"/>
      <c r="K1231" s="42"/>
      <c r="L1231" s="42" t="s">
        <v>579</v>
      </c>
      <c r="M1231" s="42" t="s">
        <v>6726</v>
      </c>
      <c r="N1231" s="42" t="s">
        <v>565</v>
      </c>
      <c r="O1231" s="42"/>
      <c r="P1231" s="42" t="s">
        <v>555</v>
      </c>
      <c r="Q1231" s="42" t="s">
        <v>555</v>
      </c>
      <c r="R1231" s="42" t="s">
        <v>555</v>
      </c>
      <c r="S1231" s="42" t="s">
        <v>555</v>
      </c>
      <c r="T1231" s="42" t="s">
        <v>921</v>
      </c>
      <c r="U1231" s="42" t="s">
        <v>922</v>
      </c>
      <c r="V1231" s="44">
        <v>5</v>
      </c>
      <c r="W1231" s="44" t="s">
        <v>556</v>
      </c>
      <c r="X1231" s="44"/>
      <c r="Y1231" s="44"/>
      <c r="Z1231" s="44"/>
      <c r="AA1231" s="44"/>
    </row>
    <row r="1232" spans="1:27" ht="15.75" customHeight="1" x14ac:dyDescent="0.25">
      <c r="A1232" s="43">
        <v>1280</v>
      </c>
      <c r="B1232" s="43" t="s">
        <v>482</v>
      </c>
      <c r="C1232" s="42" t="s">
        <v>6727</v>
      </c>
      <c r="D1232" s="42" t="s">
        <v>6728</v>
      </c>
      <c r="E1232" s="42" t="s">
        <v>6729</v>
      </c>
      <c r="F1232" s="42" t="s">
        <v>6730</v>
      </c>
      <c r="G1232" s="42" t="s">
        <v>6731</v>
      </c>
      <c r="H1232" s="42" t="s">
        <v>571</v>
      </c>
      <c r="I1232" s="42"/>
      <c r="J1232" s="42"/>
      <c r="K1232" s="42"/>
      <c r="L1232" s="42" t="s">
        <v>572</v>
      </c>
      <c r="M1232" s="42" t="s">
        <v>6732</v>
      </c>
      <c r="N1232" s="42" t="s">
        <v>565</v>
      </c>
      <c r="O1232" s="42"/>
      <c r="P1232" s="42" t="s">
        <v>555</v>
      </c>
      <c r="Q1232" s="42" t="s">
        <v>555</v>
      </c>
      <c r="R1232" s="42" t="s">
        <v>555</v>
      </c>
      <c r="S1232" s="42" t="s">
        <v>555</v>
      </c>
      <c r="T1232" s="42" t="s">
        <v>555</v>
      </c>
      <c r="U1232" s="42" t="s">
        <v>555</v>
      </c>
      <c r="V1232" s="44">
        <v>1</v>
      </c>
      <c r="W1232" s="44" t="s">
        <v>5050</v>
      </c>
      <c r="X1232" s="44"/>
      <c r="Y1232" s="44"/>
      <c r="Z1232" s="44"/>
      <c r="AA1232" s="44"/>
    </row>
    <row r="1233" spans="1:27" ht="15.75" customHeight="1" x14ac:dyDescent="0.25">
      <c r="A1233" s="43">
        <v>1281</v>
      </c>
      <c r="B1233" s="43" t="s">
        <v>482</v>
      </c>
      <c r="C1233" s="42" t="s">
        <v>6733</v>
      </c>
      <c r="D1233" s="42" t="s">
        <v>6734</v>
      </c>
      <c r="E1233" s="42" t="s">
        <v>6735</v>
      </c>
      <c r="F1233" s="42" t="s">
        <v>6736</v>
      </c>
      <c r="G1233" s="42" t="s">
        <v>6737</v>
      </c>
      <c r="H1233" s="42" t="s">
        <v>571</v>
      </c>
      <c r="I1233" s="42"/>
      <c r="J1233" s="42"/>
      <c r="K1233" s="42"/>
      <c r="L1233" s="42" t="s">
        <v>572</v>
      </c>
      <c r="M1233" s="42" t="s">
        <v>6738</v>
      </c>
      <c r="N1233" s="42" t="s">
        <v>565</v>
      </c>
      <c r="O1233" s="42"/>
      <c r="P1233" s="42" t="s">
        <v>555</v>
      </c>
      <c r="Q1233" s="42" t="s">
        <v>555</v>
      </c>
      <c r="R1233" s="42" t="s">
        <v>555</v>
      </c>
      <c r="S1233" s="42" t="s">
        <v>555</v>
      </c>
      <c r="T1233" s="42" t="s">
        <v>555</v>
      </c>
      <c r="U1233" s="42" t="s">
        <v>555</v>
      </c>
      <c r="V1233" s="44">
        <v>1</v>
      </c>
      <c r="W1233" s="44" t="s">
        <v>5050</v>
      </c>
      <c r="X1233" s="44"/>
      <c r="Y1233" s="44"/>
      <c r="Z1233" s="44"/>
      <c r="AA1233" s="44"/>
    </row>
    <row r="1234" spans="1:27" ht="15.75" customHeight="1" x14ac:dyDescent="0.25">
      <c r="A1234" s="43">
        <v>1282</v>
      </c>
      <c r="B1234" s="43" t="s">
        <v>482</v>
      </c>
      <c r="C1234" s="42" t="s">
        <v>6739</v>
      </c>
      <c r="D1234" s="42" t="s">
        <v>6740</v>
      </c>
      <c r="E1234" s="42" t="s">
        <v>6741</v>
      </c>
      <c r="F1234" s="42" t="s">
        <v>6742</v>
      </c>
      <c r="G1234" s="42" t="s">
        <v>6743</v>
      </c>
      <c r="H1234" s="42" t="s">
        <v>571</v>
      </c>
      <c r="I1234" s="42"/>
      <c r="J1234" s="42"/>
      <c r="K1234" s="42"/>
      <c r="L1234" s="42" t="s">
        <v>572</v>
      </c>
      <c r="M1234" s="42" t="s">
        <v>6744</v>
      </c>
      <c r="N1234" s="42" t="s">
        <v>565</v>
      </c>
      <c r="O1234" s="42"/>
      <c r="P1234" s="42" t="s">
        <v>555</v>
      </c>
      <c r="Q1234" s="42" t="s">
        <v>555</v>
      </c>
      <c r="R1234" s="42" t="s">
        <v>555</v>
      </c>
      <c r="S1234" s="42" t="s">
        <v>555</v>
      </c>
      <c r="T1234" s="42" t="s">
        <v>555</v>
      </c>
      <c r="U1234" s="42" t="s">
        <v>555</v>
      </c>
      <c r="V1234" s="44">
        <v>1</v>
      </c>
      <c r="W1234" s="44" t="s">
        <v>5050</v>
      </c>
      <c r="X1234" s="44"/>
      <c r="Y1234" s="44"/>
      <c r="Z1234" s="44"/>
      <c r="AA1234" s="44"/>
    </row>
    <row r="1235" spans="1:27" ht="15.75" customHeight="1" x14ac:dyDescent="0.25">
      <c r="A1235" s="43">
        <v>1283</v>
      </c>
      <c r="B1235" s="43" t="s">
        <v>482</v>
      </c>
      <c r="C1235" s="42" t="s">
        <v>6745</v>
      </c>
      <c r="D1235" s="42" t="s">
        <v>23578</v>
      </c>
      <c r="E1235" s="42" t="s">
        <v>6747</v>
      </c>
      <c r="F1235" s="42" t="s">
        <v>6748</v>
      </c>
      <c r="G1235" s="42" t="s">
        <v>6749</v>
      </c>
      <c r="H1235" s="42" t="s">
        <v>919</v>
      </c>
      <c r="I1235" s="42"/>
      <c r="J1235" s="42"/>
      <c r="K1235" s="42"/>
      <c r="L1235" s="42" t="s">
        <v>572</v>
      </c>
      <c r="M1235" s="42" t="s">
        <v>6750</v>
      </c>
      <c r="N1235" s="42" t="s">
        <v>565</v>
      </c>
      <c r="O1235" s="42"/>
      <c r="P1235" s="42" t="s">
        <v>555</v>
      </c>
      <c r="Q1235" s="42" t="s">
        <v>555</v>
      </c>
      <c r="R1235" s="42" t="s">
        <v>555</v>
      </c>
      <c r="S1235" s="42" t="s">
        <v>555</v>
      </c>
      <c r="T1235" s="42" t="s">
        <v>921</v>
      </c>
      <c r="U1235" s="42" t="s">
        <v>922</v>
      </c>
      <c r="V1235" s="44">
        <v>3</v>
      </c>
      <c r="W1235" s="44" t="s">
        <v>5218</v>
      </c>
      <c r="X1235" s="44"/>
      <c r="Y1235" s="44"/>
      <c r="Z1235" s="44"/>
      <c r="AA1235" s="44"/>
    </row>
    <row r="1236" spans="1:27" ht="15.75" customHeight="1" x14ac:dyDescent="0.25">
      <c r="A1236" s="43">
        <v>1284</v>
      </c>
      <c r="B1236" s="43" t="s">
        <v>482</v>
      </c>
      <c r="C1236" s="42" t="s">
        <v>6751</v>
      </c>
      <c r="D1236" s="42" t="s">
        <v>555</v>
      </c>
      <c r="E1236" s="42" t="s">
        <v>6752</v>
      </c>
      <c r="F1236" s="42" t="s">
        <v>6753</v>
      </c>
      <c r="G1236" s="42" t="s">
        <v>6754</v>
      </c>
      <c r="H1236" s="42" t="s">
        <v>571</v>
      </c>
      <c r="I1236" s="42"/>
      <c r="J1236" s="42"/>
      <c r="K1236" s="42"/>
      <c r="L1236" s="42" t="s">
        <v>572</v>
      </c>
      <c r="M1236" s="42" t="s">
        <v>6755</v>
      </c>
      <c r="N1236" s="42" t="s">
        <v>565</v>
      </c>
      <c r="O1236" s="42"/>
      <c r="P1236" s="42" t="s">
        <v>555</v>
      </c>
      <c r="Q1236" s="42" t="s">
        <v>555</v>
      </c>
      <c r="R1236" s="42" t="s">
        <v>555</v>
      </c>
      <c r="S1236" s="42" t="s">
        <v>555</v>
      </c>
      <c r="T1236" s="42" t="s">
        <v>555</v>
      </c>
      <c r="U1236" s="42" t="s">
        <v>555</v>
      </c>
      <c r="V1236" s="44"/>
      <c r="W1236" s="44"/>
      <c r="X1236" s="44"/>
      <c r="Y1236" s="44"/>
      <c r="Z1236" s="44"/>
      <c r="AA1236" s="44"/>
    </row>
    <row r="1237" spans="1:27" ht="15.75" customHeight="1" x14ac:dyDescent="0.25">
      <c r="A1237" s="43">
        <v>1285</v>
      </c>
      <c r="B1237" s="43" t="s">
        <v>482</v>
      </c>
      <c r="C1237" s="42" t="s">
        <v>6756</v>
      </c>
      <c r="D1237" s="42" t="s">
        <v>555</v>
      </c>
      <c r="E1237" s="42" t="s">
        <v>6752</v>
      </c>
      <c r="F1237" s="42" t="s">
        <v>6757</v>
      </c>
      <c r="G1237" s="42" t="s">
        <v>6758</v>
      </c>
      <c r="H1237" s="42" t="s">
        <v>571</v>
      </c>
      <c r="I1237" s="42"/>
      <c r="J1237" s="42"/>
      <c r="K1237" s="42"/>
      <c r="L1237" s="42" t="s">
        <v>572</v>
      </c>
      <c r="M1237" s="42" t="s">
        <v>6759</v>
      </c>
      <c r="N1237" s="42" t="s">
        <v>565</v>
      </c>
      <c r="O1237" s="42"/>
      <c r="P1237" s="42" t="s">
        <v>555</v>
      </c>
      <c r="Q1237" s="42" t="s">
        <v>555</v>
      </c>
      <c r="R1237" s="42" t="s">
        <v>555</v>
      </c>
      <c r="S1237" s="42" t="s">
        <v>555</v>
      </c>
      <c r="T1237" s="42" t="s">
        <v>555</v>
      </c>
      <c r="U1237" s="42" t="s">
        <v>555</v>
      </c>
      <c r="V1237" s="44"/>
      <c r="W1237" s="44"/>
      <c r="X1237" s="44"/>
      <c r="Y1237" s="44"/>
      <c r="Z1237" s="44"/>
      <c r="AA1237" s="44"/>
    </row>
    <row r="1238" spans="1:27" ht="15.75" customHeight="1" x14ac:dyDescent="0.25">
      <c r="A1238" s="43">
        <v>1286</v>
      </c>
      <c r="B1238" s="43" t="s">
        <v>482</v>
      </c>
      <c r="C1238" s="42" t="s">
        <v>6760</v>
      </c>
      <c r="D1238" s="42" t="s">
        <v>555</v>
      </c>
      <c r="E1238" s="42" t="s">
        <v>6752</v>
      </c>
      <c r="F1238" s="42" t="s">
        <v>6761</v>
      </c>
      <c r="G1238" s="42" t="s">
        <v>6762</v>
      </c>
      <c r="H1238" s="42" t="s">
        <v>571</v>
      </c>
      <c r="I1238" s="42"/>
      <c r="J1238" s="42"/>
      <c r="K1238" s="42"/>
      <c r="L1238" s="42" t="s">
        <v>572</v>
      </c>
      <c r="M1238" s="42" t="s">
        <v>6763</v>
      </c>
      <c r="N1238" s="42" t="s">
        <v>565</v>
      </c>
      <c r="O1238" s="42"/>
      <c r="P1238" s="42" t="s">
        <v>555</v>
      </c>
      <c r="Q1238" s="42" t="s">
        <v>555</v>
      </c>
      <c r="R1238" s="42" t="s">
        <v>555</v>
      </c>
      <c r="S1238" s="42" t="s">
        <v>555</v>
      </c>
      <c r="T1238" s="42" t="s">
        <v>555</v>
      </c>
      <c r="U1238" s="42" t="s">
        <v>555</v>
      </c>
      <c r="V1238" s="44"/>
      <c r="W1238" s="44"/>
      <c r="X1238" s="44"/>
      <c r="Y1238" s="44"/>
      <c r="Z1238" s="44"/>
      <c r="AA1238" s="44"/>
    </row>
    <row r="1239" spans="1:27" ht="15.75" customHeight="1" x14ac:dyDescent="0.25">
      <c r="A1239" s="43">
        <v>1287</v>
      </c>
      <c r="B1239" s="43" t="s">
        <v>482</v>
      </c>
      <c r="C1239" s="42" t="s">
        <v>6764</v>
      </c>
      <c r="D1239" s="42" t="s">
        <v>6765</v>
      </c>
      <c r="E1239" s="42" t="s">
        <v>6766</v>
      </c>
      <c r="F1239" s="42" t="s">
        <v>6767</v>
      </c>
      <c r="G1239" s="42" t="s">
        <v>6768</v>
      </c>
      <c r="H1239" s="42" t="s">
        <v>571</v>
      </c>
      <c r="I1239" s="42"/>
      <c r="J1239" s="42"/>
      <c r="K1239" s="42"/>
      <c r="L1239" s="42" t="s">
        <v>572</v>
      </c>
      <c r="M1239" s="42" t="s">
        <v>6769</v>
      </c>
      <c r="N1239" s="42" t="s">
        <v>565</v>
      </c>
      <c r="O1239" s="42"/>
      <c r="P1239" s="42" t="s">
        <v>555</v>
      </c>
      <c r="Q1239" s="42" t="s">
        <v>555</v>
      </c>
      <c r="R1239" s="42" t="s">
        <v>555</v>
      </c>
      <c r="S1239" s="42" t="s">
        <v>555</v>
      </c>
      <c r="T1239" s="42" t="s">
        <v>555</v>
      </c>
      <c r="U1239" s="42" t="s">
        <v>555</v>
      </c>
      <c r="V1239" s="44"/>
      <c r="W1239" s="44"/>
      <c r="X1239" s="44"/>
      <c r="Y1239" s="44"/>
      <c r="Z1239" s="44"/>
      <c r="AA1239" s="44"/>
    </row>
    <row r="1240" spans="1:27" ht="15.75" customHeight="1" x14ac:dyDescent="0.25">
      <c r="A1240" s="43">
        <v>1288</v>
      </c>
      <c r="B1240" s="43" t="s">
        <v>482</v>
      </c>
      <c r="C1240" s="42" t="s">
        <v>6770</v>
      </c>
      <c r="D1240" s="42" t="s">
        <v>6771</v>
      </c>
      <c r="E1240" s="42" t="s">
        <v>6772</v>
      </c>
      <c r="F1240" s="42" t="s">
        <v>6773</v>
      </c>
      <c r="G1240" s="42" t="s">
        <v>6774</v>
      </c>
      <c r="H1240" s="42" t="s">
        <v>571</v>
      </c>
      <c r="I1240" s="42"/>
      <c r="J1240" s="42"/>
      <c r="K1240" s="42"/>
      <c r="L1240" s="42" t="s">
        <v>572</v>
      </c>
      <c r="M1240" s="42" t="s">
        <v>6775</v>
      </c>
      <c r="N1240" s="42" t="s">
        <v>565</v>
      </c>
      <c r="O1240" s="42"/>
      <c r="P1240" s="42" t="s">
        <v>555</v>
      </c>
      <c r="Q1240" s="42" t="s">
        <v>555</v>
      </c>
      <c r="R1240" s="42" t="s">
        <v>555</v>
      </c>
      <c r="S1240" s="42" t="s">
        <v>555</v>
      </c>
      <c r="T1240" s="42" t="s">
        <v>555</v>
      </c>
      <c r="U1240" s="42" t="s">
        <v>555</v>
      </c>
      <c r="V1240" s="44"/>
      <c r="W1240" s="44"/>
      <c r="X1240" s="44"/>
      <c r="Y1240" s="44"/>
      <c r="Z1240" s="44"/>
      <c r="AA1240" s="44"/>
    </row>
    <row r="1241" spans="1:27" ht="15.75" customHeight="1" x14ac:dyDescent="0.25">
      <c r="A1241" s="43">
        <v>1289</v>
      </c>
      <c r="B1241" s="43" t="s">
        <v>482</v>
      </c>
      <c r="C1241" s="42" t="s">
        <v>6776</v>
      </c>
      <c r="D1241" s="42" t="s">
        <v>6765</v>
      </c>
      <c r="E1241" s="42" t="s">
        <v>6766</v>
      </c>
      <c r="F1241" s="42" t="s">
        <v>6777</v>
      </c>
      <c r="G1241" s="42" t="s">
        <v>6778</v>
      </c>
      <c r="H1241" s="42" t="s">
        <v>571</v>
      </c>
      <c r="I1241" s="42"/>
      <c r="J1241" s="42"/>
      <c r="K1241" s="42"/>
      <c r="L1241" s="42" t="s">
        <v>572</v>
      </c>
      <c r="M1241" s="42" t="s">
        <v>6779</v>
      </c>
      <c r="N1241" s="42" t="s">
        <v>565</v>
      </c>
      <c r="O1241" s="42"/>
      <c r="P1241" s="42" t="s">
        <v>555</v>
      </c>
      <c r="Q1241" s="42" t="s">
        <v>555</v>
      </c>
      <c r="R1241" s="42" t="s">
        <v>555</v>
      </c>
      <c r="S1241" s="42" t="s">
        <v>555</v>
      </c>
      <c r="T1241" s="42" t="s">
        <v>555</v>
      </c>
      <c r="U1241" s="42" t="s">
        <v>555</v>
      </c>
      <c r="V1241" s="44"/>
      <c r="W1241" s="44"/>
      <c r="X1241" s="44"/>
      <c r="Y1241" s="44"/>
      <c r="Z1241" s="44"/>
      <c r="AA1241" s="44"/>
    </row>
    <row r="1242" spans="1:27" ht="15.75" customHeight="1" x14ac:dyDescent="0.25">
      <c r="A1242" s="43">
        <v>1290</v>
      </c>
      <c r="B1242" s="43" t="s">
        <v>482</v>
      </c>
      <c r="C1242" s="42" t="s">
        <v>6780</v>
      </c>
      <c r="D1242" s="42" t="s">
        <v>23579</v>
      </c>
      <c r="E1242" s="42" t="s">
        <v>6782</v>
      </c>
      <c r="F1242" s="42" t="s">
        <v>6783</v>
      </c>
      <c r="G1242" s="42" t="s">
        <v>6784</v>
      </c>
      <c r="H1242" s="42" t="s">
        <v>554</v>
      </c>
      <c r="I1242" s="42"/>
      <c r="J1242" s="42"/>
      <c r="K1242" s="42"/>
      <c r="L1242" s="42" t="s">
        <v>579</v>
      </c>
      <c r="M1242" s="42" t="s">
        <v>6785</v>
      </c>
      <c r="N1242" s="42" t="s">
        <v>565</v>
      </c>
      <c r="O1242" s="42"/>
      <c r="P1242" s="42" t="s">
        <v>555</v>
      </c>
      <c r="Q1242" s="42" t="s">
        <v>555</v>
      </c>
      <c r="R1242" s="42" t="s">
        <v>555</v>
      </c>
      <c r="S1242" s="42" t="s">
        <v>555</v>
      </c>
      <c r="T1242" s="42" t="s">
        <v>555</v>
      </c>
      <c r="U1242" s="42" t="s">
        <v>555</v>
      </c>
      <c r="V1242" s="44">
        <v>5</v>
      </c>
      <c r="W1242" s="44" t="s">
        <v>556</v>
      </c>
      <c r="X1242" s="44"/>
      <c r="Y1242" s="44"/>
      <c r="Z1242" s="44"/>
      <c r="AA1242" s="44"/>
    </row>
    <row r="1243" spans="1:27" ht="15.75" customHeight="1" x14ac:dyDescent="0.25">
      <c r="A1243" s="43">
        <v>1291</v>
      </c>
      <c r="B1243" s="43" t="s">
        <v>482</v>
      </c>
      <c r="C1243" s="42" t="s">
        <v>6786</v>
      </c>
      <c r="D1243" s="42" t="s">
        <v>22028</v>
      </c>
      <c r="E1243" s="42" t="s">
        <v>6788</v>
      </c>
      <c r="F1243" s="42" t="s">
        <v>6789</v>
      </c>
      <c r="G1243" s="42" t="s">
        <v>6790</v>
      </c>
      <c r="H1243" s="42" t="s">
        <v>919</v>
      </c>
      <c r="I1243" s="42">
        <f>VLOOKUP(C1243,RefVtsB1,6,FALSE)</f>
        <v>1</v>
      </c>
      <c r="J1243" s="42"/>
      <c r="K1243" s="42"/>
      <c r="L1243" s="42" t="s">
        <v>572</v>
      </c>
      <c r="M1243" s="42" t="s">
        <v>6791</v>
      </c>
      <c r="N1243" s="42" t="s">
        <v>565</v>
      </c>
      <c r="O1243" s="42"/>
      <c r="P1243" s="42" t="s">
        <v>555</v>
      </c>
      <c r="Q1243" s="42" t="s">
        <v>555</v>
      </c>
      <c r="R1243" s="42" t="s">
        <v>555</v>
      </c>
      <c r="S1243" s="42" t="s">
        <v>555</v>
      </c>
      <c r="T1243" s="42" t="s">
        <v>555</v>
      </c>
      <c r="U1243" s="42" t="s">
        <v>555</v>
      </c>
      <c r="V1243" s="44">
        <v>1</v>
      </c>
      <c r="W1243" s="44" t="s">
        <v>5050</v>
      </c>
      <c r="X1243" s="44"/>
      <c r="Y1243" s="44" t="s">
        <v>6792</v>
      </c>
      <c r="Z1243" s="44"/>
      <c r="AA1243" s="44"/>
    </row>
    <row r="1244" spans="1:27" ht="15.75" customHeight="1" x14ac:dyDescent="0.25">
      <c r="A1244" s="43">
        <v>1292</v>
      </c>
      <c r="B1244" s="43" t="s">
        <v>482</v>
      </c>
      <c r="C1244" s="42" t="s">
        <v>6793</v>
      </c>
      <c r="D1244" s="42" t="s">
        <v>6794</v>
      </c>
      <c r="E1244" s="42" t="s">
        <v>6795</v>
      </c>
      <c r="F1244" s="42" t="s">
        <v>6796</v>
      </c>
      <c r="G1244" s="42" t="s">
        <v>6797</v>
      </c>
      <c r="H1244" s="42" t="s">
        <v>554</v>
      </c>
      <c r="I1244" s="42"/>
      <c r="J1244" s="42"/>
      <c r="K1244" s="42"/>
      <c r="L1244" s="42" t="s">
        <v>579</v>
      </c>
      <c r="M1244" s="42" t="s">
        <v>6798</v>
      </c>
      <c r="N1244" s="42" t="s">
        <v>565</v>
      </c>
      <c r="O1244" s="42"/>
      <c r="P1244" s="42" t="s">
        <v>555</v>
      </c>
      <c r="Q1244" s="42" t="s">
        <v>555</v>
      </c>
      <c r="R1244" s="42" t="s">
        <v>555</v>
      </c>
      <c r="S1244" s="42" t="s">
        <v>555</v>
      </c>
      <c r="T1244" s="42" t="s">
        <v>555</v>
      </c>
      <c r="U1244" s="42" t="s">
        <v>555</v>
      </c>
      <c r="V1244" s="44"/>
      <c r="W1244" s="44"/>
      <c r="X1244" s="44"/>
      <c r="Y1244" s="44"/>
      <c r="Z1244" s="44"/>
      <c r="AA1244" s="44"/>
    </row>
    <row r="1245" spans="1:27" ht="15.75" customHeight="1" x14ac:dyDescent="0.25">
      <c r="A1245" s="43">
        <v>1293</v>
      </c>
      <c r="B1245" s="43" t="s">
        <v>482</v>
      </c>
      <c r="C1245" s="42" t="s">
        <v>6799</v>
      </c>
      <c r="D1245" s="42" t="s">
        <v>22029</v>
      </c>
      <c r="E1245" s="42" t="s">
        <v>6801</v>
      </c>
      <c r="F1245" s="42" t="s">
        <v>6802</v>
      </c>
      <c r="G1245" s="42" t="s">
        <v>6803</v>
      </c>
      <c r="H1245" s="42" t="s">
        <v>571</v>
      </c>
      <c r="I1245" s="42">
        <f>VLOOKUP(C1245,RefVtsB1,6,FALSE)</f>
        <v>1</v>
      </c>
      <c r="J1245" s="42"/>
      <c r="K1245" s="42"/>
      <c r="L1245" s="42" t="s">
        <v>572</v>
      </c>
      <c r="M1245" s="42" t="s">
        <v>6804</v>
      </c>
      <c r="N1245" s="42" t="s">
        <v>565</v>
      </c>
      <c r="O1245" s="42"/>
      <c r="P1245" s="42" t="s">
        <v>555</v>
      </c>
      <c r="Q1245" s="42" t="s">
        <v>555</v>
      </c>
      <c r="R1245" s="42" t="s">
        <v>555</v>
      </c>
      <c r="S1245" s="42" t="s">
        <v>555</v>
      </c>
      <c r="T1245" s="42" t="s">
        <v>921</v>
      </c>
      <c r="U1245" s="42" t="s">
        <v>1172</v>
      </c>
      <c r="V1245" s="44">
        <v>1</v>
      </c>
      <c r="W1245" s="44" t="s">
        <v>5050</v>
      </c>
      <c r="X1245" s="44" t="s">
        <v>1172</v>
      </c>
      <c r="Y1245" s="44" t="s">
        <v>6693</v>
      </c>
      <c r="Z1245" s="44"/>
      <c r="AA1245" s="44"/>
    </row>
    <row r="1246" spans="1:27" ht="15.75" customHeight="1" x14ac:dyDescent="0.25">
      <c r="A1246" s="43">
        <v>1294</v>
      </c>
      <c r="B1246" s="43" t="s">
        <v>482</v>
      </c>
      <c r="C1246" s="42" t="s">
        <v>6805</v>
      </c>
      <c r="D1246" s="42" t="s">
        <v>22029</v>
      </c>
      <c r="E1246" s="42" t="s">
        <v>6801</v>
      </c>
      <c r="F1246" s="42" t="s">
        <v>6806</v>
      </c>
      <c r="G1246" s="42" t="s">
        <v>6807</v>
      </c>
      <c r="H1246" s="42" t="s">
        <v>571</v>
      </c>
      <c r="I1246" s="42"/>
      <c r="J1246" s="42"/>
      <c r="K1246" s="42"/>
      <c r="L1246" s="42" t="s">
        <v>572</v>
      </c>
      <c r="M1246" s="42" t="s">
        <v>6808</v>
      </c>
      <c r="N1246" s="42" t="s">
        <v>565</v>
      </c>
      <c r="O1246" s="42"/>
      <c r="P1246" s="42" t="s">
        <v>555</v>
      </c>
      <c r="Q1246" s="42" t="s">
        <v>555</v>
      </c>
      <c r="R1246" s="42" t="s">
        <v>555</v>
      </c>
      <c r="S1246" s="42" t="s">
        <v>555</v>
      </c>
      <c r="T1246" s="42" t="s">
        <v>555</v>
      </c>
      <c r="U1246" s="42" t="s">
        <v>555</v>
      </c>
      <c r="V1246" s="44">
        <v>1</v>
      </c>
      <c r="W1246" s="44" t="s">
        <v>5050</v>
      </c>
      <c r="X1246" s="44"/>
      <c r="Y1246" s="44"/>
      <c r="Z1246" s="44"/>
      <c r="AA1246" s="44"/>
    </row>
    <row r="1247" spans="1:27" ht="15.75" customHeight="1" x14ac:dyDescent="0.25">
      <c r="A1247" s="43">
        <v>1295</v>
      </c>
      <c r="B1247" s="43" t="s">
        <v>482</v>
      </c>
      <c r="C1247" s="42" t="s">
        <v>6809</v>
      </c>
      <c r="D1247" s="42" t="s">
        <v>22029</v>
      </c>
      <c r="E1247" s="42" t="s">
        <v>6801</v>
      </c>
      <c r="F1247" s="42" t="s">
        <v>6810</v>
      </c>
      <c r="G1247" s="42" t="s">
        <v>6811</v>
      </c>
      <c r="H1247" s="42" t="s">
        <v>571</v>
      </c>
      <c r="I1247" s="42"/>
      <c r="J1247" s="42"/>
      <c r="K1247" s="42"/>
      <c r="L1247" s="42" t="s">
        <v>572</v>
      </c>
      <c r="M1247" s="42" t="s">
        <v>6812</v>
      </c>
      <c r="N1247" s="42" t="s">
        <v>565</v>
      </c>
      <c r="O1247" s="42"/>
      <c r="P1247" s="42" t="s">
        <v>555</v>
      </c>
      <c r="Q1247" s="42" t="s">
        <v>555</v>
      </c>
      <c r="R1247" s="42" t="s">
        <v>555</v>
      </c>
      <c r="S1247" s="42" t="s">
        <v>555</v>
      </c>
      <c r="T1247" s="42" t="s">
        <v>555</v>
      </c>
      <c r="U1247" s="42" t="s">
        <v>555</v>
      </c>
      <c r="V1247" s="44">
        <v>1</v>
      </c>
      <c r="W1247" s="44" t="s">
        <v>5050</v>
      </c>
      <c r="X1247" s="44"/>
      <c r="Y1247" s="44" t="s">
        <v>6693</v>
      </c>
      <c r="Z1247" s="44"/>
      <c r="AA1247" s="44"/>
    </row>
    <row r="1248" spans="1:27" ht="15.75" customHeight="1" x14ac:dyDescent="0.25">
      <c r="A1248" s="43">
        <v>1296</v>
      </c>
      <c r="B1248" s="43" t="s">
        <v>482</v>
      </c>
      <c r="C1248" s="42" t="s">
        <v>6813</v>
      </c>
      <c r="D1248" s="42" t="s">
        <v>23580</v>
      </c>
      <c r="E1248" s="42" t="s">
        <v>6815</v>
      </c>
      <c r="F1248" s="42" t="s">
        <v>6816</v>
      </c>
      <c r="G1248" s="42" t="s">
        <v>6817</v>
      </c>
      <c r="H1248" s="42" t="s">
        <v>554</v>
      </c>
      <c r="I1248" s="42"/>
      <c r="J1248" s="42"/>
      <c r="K1248" s="42"/>
      <c r="L1248" s="42" t="s">
        <v>555</v>
      </c>
      <c r="M1248" s="42" t="s">
        <v>555</v>
      </c>
      <c r="N1248" s="42" t="s">
        <v>555</v>
      </c>
      <c r="O1248" s="42"/>
      <c r="P1248" s="42" t="s">
        <v>555</v>
      </c>
      <c r="Q1248" s="42" t="s">
        <v>555</v>
      </c>
      <c r="R1248" s="42" t="s">
        <v>555</v>
      </c>
      <c r="S1248" s="42" t="s">
        <v>555</v>
      </c>
      <c r="T1248" s="42" t="s">
        <v>555</v>
      </c>
      <c r="U1248" s="42" t="s">
        <v>555</v>
      </c>
      <c r="V1248" s="44">
        <v>5</v>
      </c>
      <c r="W1248" s="44" t="s">
        <v>556</v>
      </c>
      <c r="X1248" s="44"/>
      <c r="Y1248" s="44"/>
      <c r="Z1248" s="44"/>
      <c r="AA1248" s="44"/>
    </row>
    <row r="1249" spans="1:27" ht="15.75" customHeight="1" x14ac:dyDescent="0.25">
      <c r="A1249" s="43">
        <v>1297</v>
      </c>
      <c r="B1249" s="43" t="s">
        <v>482</v>
      </c>
      <c r="C1249" s="42" t="s">
        <v>6818</v>
      </c>
      <c r="D1249" s="42" t="s">
        <v>6819</v>
      </c>
      <c r="E1249" s="42" t="s">
        <v>6820</v>
      </c>
      <c r="F1249" s="42" t="s">
        <v>6821</v>
      </c>
      <c r="G1249" s="42" t="s">
        <v>6822</v>
      </c>
      <c r="H1249" s="42" t="s">
        <v>554</v>
      </c>
      <c r="I1249" s="42"/>
      <c r="J1249" s="42"/>
      <c r="K1249" s="42"/>
      <c r="L1249" s="42" t="s">
        <v>579</v>
      </c>
      <c r="M1249" s="42" t="s">
        <v>6823</v>
      </c>
      <c r="N1249" s="42" t="s">
        <v>565</v>
      </c>
      <c r="O1249" s="42"/>
      <c r="P1249" s="42" t="s">
        <v>555</v>
      </c>
      <c r="Q1249" s="42" t="s">
        <v>555</v>
      </c>
      <c r="R1249" s="42" t="s">
        <v>555</v>
      </c>
      <c r="S1249" s="42" t="s">
        <v>555</v>
      </c>
      <c r="T1249" s="42" t="s">
        <v>555</v>
      </c>
      <c r="U1249" s="42" t="s">
        <v>555</v>
      </c>
      <c r="V1249" s="44"/>
      <c r="W1249" s="44"/>
      <c r="X1249" s="44"/>
      <c r="Y1249" s="44"/>
      <c r="Z1249" s="44"/>
      <c r="AA1249" s="44"/>
    </row>
    <row r="1250" spans="1:27" ht="15.75" customHeight="1" x14ac:dyDescent="0.25">
      <c r="A1250" s="43">
        <v>1298</v>
      </c>
      <c r="B1250" s="43" t="s">
        <v>482</v>
      </c>
      <c r="C1250" s="42" t="s">
        <v>6824</v>
      </c>
      <c r="D1250" s="42" t="s">
        <v>6819</v>
      </c>
      <c r="E1250" s="42" t="s">
        <v>6820</v>
      </c>
      <c r="F1250" s="42" t="s">
        <v>6825</v>
      </c>
      <c r="G1250" s="42" t="s">
        <v>6826</v>
      </c>
      <c r="H1250" s="42" t="s">
        <v>554</v>
      </c>
      <c r="I1250" s="42"/>
      <c r="J1250" s="42"/>
      <c r="K1250" s="42"/>
      <c r="L1250" s="42" t="s">
        <v>579</v>
      </c>
      <c r="M1250" s="42" t="s">
        <v>6827</v>
      </c>
      <c r="N1250" s="42" t="s">
        <v>565</v>
      </c>
      <c r="O1250" s="42"/>
      <c r="P1250" s="42" t="s">
        <v>555</v>
      </c>
      <c r="Q1250" s="42" t="s">
        <v>555</v>
      </c>
      <c r="R1250" s="42" t="s">
        <v>555</v>
      </c>
      <c r="S1250" s="42" t="s">
        <v>555</v>
      </c>
      <c r="T1250" s="42" t="s">
        <v>555</v>
      </c>
      <c r="U1250" s="42" t="s">
        <v>555</v>
      </c>
      <c r="V1250" s="44"/>
      <c r="W1250" s="44"/>
      <c r="X1250" s="44"/>
      <c r="Y1250" s="44"/>
      <c r="Z1250" s="44"/>
      <c r="AA1250" s="44"/>
    </row>
    <row r="1251" spans="1:27" ht="15.75" customHeight="1" x14ac:dyDescent="0.25">
      <c r="A1251" s="43">
        <v>1299</v>
      </c>
      <c r="B1251" s="43" t="s">
        <v>482</v>
      </c>
      <c r="C1251" s="42" t="s">
        <v>6828</v>
      </c>
      <c r="D1251" s="42" t="s">
        <v>6829</v>
      </c>
      <c r="E1251" s="42" t="s">
        <v>6830</v>
      </c>
      <c r="F1251" s="42" t="s">
        <v>6831</v>
      </c>
      <c r="G1251" s="42" t="s">
        <v>6832</v>
      </c>
      <c r="H1251" s="42" t="s">
        <v>554</v>
      </c>
      <c r="I1251" s="42"/>
      <c r="J1251" s="42"/>
      <c r="K1251" s="42"/>
      <c r="L1251" s="42" t="s">
        <v>579</v>
      </c>
      <c r="M1251" s="42" t="s">
        <v>6833</v>
      </c>
      <c r="N1251" s="42" t="s">
        <v>565</v>
      </c>
      <c r="O1251" s="42"/>
      <c r="P1251" s="42" t="s">
        <v>555</v>
      </c>
      <c r="Q1251" s="42" t="s">
        <v>555</v>
      </c>
      <c r="R1251" s="42" t="s">
        <v>555</v>
      </c>
      <c r="S1251" s="42" t="s">
        <v>555</v>
      </c>
      <c r="T1251" s="42" t="s">
        <v>555</v>
      </c>
      <c r="U1251" s="42" t="s">
        <v>555</v>
      </c>
      <c r="V1251" s="44"/>
      <c r="W1251" s="44"/>
      <c r="X1251" s="44"/>
      <c r="Y1251" s="44"/>
      <c r="Z1251" s="44"/>
      <c r="AA1251" s="44"/>
    </row>
    <row r="1252" spans="1:27" ht="15.75" customHeight="1" x14ac:dyDescent="0.25">
      <c r="A1252" s="43">
        <v>1300</v>
      </c>
      <c r="B1252" s="43" t="s">
        <v>482</v>
      </c>
      <c r="C1252" s="42" t="s">
        <v>6834</v>
      </c>
      <c r="D1252" s="42" t="s">
        <v>6835</v>
      </c>
      <c r="E1252" s="42" t="s">
        <v>6836</v>
      </c>
      <c r="F1252" s="42" t="s">
        <v>6837</v>
      </c>
      <c r="G1252" s="42" t="s">
        <v>6838</v>
      </c>
      <c r="H1252" s="42" t="s">
        <v>571</v>
      </c>
      <c r="I1252" s="42"/>
      <c r="J1252" s="42"/>
      <c r="K1252" s="42"/>
      <c r="L1252" s="42" t="s">
        <v>572</v>
      </c>
      <c r="M1252" s="42" t="s">
        <v>6839</v>
      </c>
      <c r="N1252" s="42" t="s">
        <v>565</v>
      </c>
      <c r="O1252" s="42"/>
      <c r="P1252" s="42" t="s">
        <v>555</v>
      </c>
      <c r="Q1252" s="42" t="s">
        <v>555</v>
      </c>
      <c r="R1252" s="42" t="s">
        <v>555</v>
      </c>
      <c r="S1252" s="42" t="s">
        <v>555</v>
      </c>
      <c r="T1252" s="42" t="s">
        <v>555</v>
      </c>
      <c r="U1252" s="42" t="s">
        <v>555</v>
      </c>
      <c r="V1252" s="44"/>
      <c r="W1252" s="44"/>
      <c r="X1252" s="44"/>
      <c r="Y1252" s="44"/>
      <c r="Z1252" s="44"/>
      <c r="AA1252" s="44"/>
    </row>
    <row r="1253" spans="1:27" ht="15.75" customHeight="1" x14ac:dyDescent="0.25">
      <c r="A1253" s="43">
        <v>1301</v>
      </c>
      <c r="B1253" s="43" t="s">
        <v>482</v>
      </c>
      <c r="C1253" s="42" t="s">
        <v>6840</v>
      </c>
      <c r="D1253" s="42" t="s">
        <v>6841</v>
      </c>
      <c r="E1253" s="42" t="s">
        <v>6842</v>
      </c>
      <c r="F1253" s="42" t="s">
        <v>6843</v>
      </c>
      <c r="G1253" s="42" t="s">
        <v>6844</v>
      </c>
      <c r="H1253" s="42" t="s">
        <v>571</v>
      </c>
      <c r="I1253" s="42"/>
      <c r="J1253" s="42"/>
      <c r="K1253" s="42"/>
      <c r="L1253" s="42" t="s">
        <v>572</v>
      </c>
      <c r="M1253" s="42" t="s">
        <v>6845</v>
      </c>
      <c r="N1253" s="42" t="s">
        <v>565</v>
      </c>
      <c r="O1253" s="42"/>
      <c r="P1253" s="42" t="s">
        <v>555</v>
      </c>
      <c r="Q1253" s="42" t="s">
        <v>555</v>
      </c>
      <c r="R1253" s="42" t="s">
        <v>555</v>
      </c>
      <c r="S1253" s="42" t="s">
        <v>555</v>
      </c>
      <c r="T1253" s="42" t="s">
        <v>555</v>
      </c>
      <c r="U1253" s="42" t="s">
        <v>555</v>
      </c>
      <c r="V1253" s="44"/>
      <c r="W1253" s="44"/>
      <c r="X1253" s="44"/>
      <c r="Y1253" s="44"/>
      <c r="Z1253" s="44"/>
      <c r="AA1253" s="44"/>
    </row>
    <row r="1254" spans="1:27" ht="15.75" customHeight="1" x14ac:dyDescent="0.25">
      <c r="A1254" s="43">
        <v>1302</v>
      </c>
      <c r="B1254" s="43" t="s">
        <v>482</v>
      </c>
      <c r="C1254" s="42" t="s">
        <v>6846</v>
      </c>
      <c r="D1254" s="42" t="s">
        <v>555</v>
      </c>
      <c r="E1254" s="42" t="s">
        <v>6847</v>
      </c>
      <c r="F1254" s="42" t="s">
        <v>6848</v>
      </c>
      <c r="G1254" s="42" t="s">
        <v>6849</v>
      </c>
      <c r="H1254" s="42" t="s">
        <v>571</v>
      </c>
      <c r="I1254" s="42"/>
      <c r="J1254" s="42"/>
      <c r="K1254" s="42"/>
      <c r="L1254" s="42" t="s">
        <v>572</v>
      </c>
      <c r="M1254" s="42" t="s">
        <v>6850</v>
      </c>
      <c r="N1254" s="42" t="s">
        <v>565</v>
      </c>
      <c r="O1254" s="42"/>
      <c r="P1254" s="42" t="s">
        <v>555</v>
      </c>
      <c r="Q1254" s="42" t="s">
        <v>555</v>
      </c>
      <c r="R1254" s="42" t="s">
        <v>555</v>
      </c>
      <c r="S1254" s="42" t="s">
        <v>555</v>
      </c>
      <c r="T1254" s="42" t="s">
        <v>555</v>
      </c>
      <c r="U1254" s="42" t="s">
        <v>555</v>
      </c>
      <c r="V1254" s="44"/>
      <c r="W1254" s="44"/>
      <c r="X1254" s="44"/>
      <c r="Y1254" s="44"/>
      <c r="Z1254" s="44"/>
      <c r="AA1254" s="44"/>
    </row>
    <row r="1255" spans="1:27" ht="15.75" customHeight="1" x14ac:dyDescent="0.25">
      <c r="A1255" s="43">
        <v>1303</v>
      </c>
      <c r="B1255" s="43" t="s">
        <v>482</v>
      </c>
      <c r="C1255" s="42" t="s">
        <v>6851</v>
      </c>
      <c r="D1255" s="42" t="s">
        <v>555</v>
      </c>
      <c r="E1255" s="42" t="s">
        <v>6847</v>
      </c>
      <c r="F1255" s="42" t="s">
        <v>6852</v>
      </c>
      <c r="G1255" s="42" t="s">
        <v>6853</v>
      </c>
      <c r="H1255" s="42" t="s">
        <v>571</v>
      </c>
      <c r="I1255" s="42"/>
      <c r="J1255" s="42"/>
      <c r="K1255" s="42"/>
      <c r="L1255" s="42" t="s">
        <v>572</v>
      </c>
      <c r="M1255" s="42" t="s">
        <v>6854</v>
      </c>
      <c r="N1255" s="42" t="s">
        <v>565</v>
      </c>
      <c r="O1255" s="42"/>
      <c r="P1255" s="42" t="s">
        <v>555</v>
      </c>
      <c r="Q1255" s="42" t="s">
        <v>555</v>
      </c>
      <c r="R1255" s="42" t="s">
        <v>555</v>
      </c>
      <c r="S1255" s="42" t="s">
        <v>555</v>
      </c>
      <c r="T1255" s="42" t="s">
        <v>555</v>
      </c>
      <c r="U1255" s="42" t="s">
        <v>555</v>
      </c>
      <c r="V1255" s="44"/>
      <c r="W1255" s="44"/>
      <c r="X1255" s="44"/>
      <c r="Y1255" s="44"/>
      <c r="Z1255" s="44"/>
      <c r="AA1255" s="44"/>
    </row>
    <row r="1256" spans="1:27" ht="15.75" customHeight="1" x14ac:dyDescent="0.25">
      <c r="A1256" s="43">
        <v>1304</v>
      </c>
      <c r="B1256" s="43" t="s">
        <v>482</v>
      </c>
      <c r="C1256" s="42" t="s">
        <v>6855</v>
      </c>
      <c r="D1256" s="42" t="s">
        <v>555</v>
      </c>
      <c r="E1256" s="42" t="s">
        <v>6847</v>
      </c>
      <c r="F1256" s="42" t="s">
        <v>6856</v>
      </c>
      <c r="G1256" s="42" t="s">
        <v>6857</v>
      </c>
      <c r="H1256" s="42" t="s">
        <v>571</v>
      </c>
      <c r="I1256" s="42"/>
      <c r="J1256" s="42"/>
      <c r="K1256" s="42"/>
      <c r="L1256" s="42" t="s">
        <v>572</v>
      </c>
      <c r="M1256" s="42" t="s">
        <v>6858</v>
      </c>
      <c r="N1256" s="42" t="s">
        <v>565</v>
      </c>
      <c r="O1256" s="42"/>
      <c r="P1256" s="42" t="s">
        <v>555</v>
      </c>
      <c r="Q1256" s="42" t="s">
        <v>555</v>
      </c>
      <c r="R1256" s="42" t="s">
        <v>555</v>
      </c>
      <c r="S1256" s="42" t="s">
        <v>555</v>
      </c>
      <c r="T1256" s="42" t="s">
        <v>555</v>
      </c>
      <c r="U1256" s="42" t="s">
        <v>555</v>
      </c>
      <c r="V1256" s="44"/>
      <c r="W1256" s="44"/>
      <c r="X1256" s="44"/>
      <c r="Y1256" s="44"/>
      <c r="Z1256" s="44"/>
      <c r="AA1256" s="44"/>
    </row>
    <row r="1257" spans="1:27" ht="15.75" customHeight="1" x14ac:dyDescent="0.25">
      <c r="A1257" s="43">
        <v>1305</v>
      </c>
      <c r="B1257" s="43" t="s">
        <v>482</v>
      </c>
      <c r="C1257" s="42" t="s">
        <v>6859</v>
      </c>
      <c r="D1257" s="42" t="s">
        <v>6860</v>
      </c>
      <c r="E1257" s="42" t="s">
        <v>6861</v>
      </c>
      <c r="F1257" s="42" t="s">
        <v>6862</v>
      </c>
      <c r="G1257" s="42" t="s">
        <v>6863</v>
      </c>
      <c r="H1257" s="42" t="s">
        <v>571</v>
      </c>
      <c r="I1257" s="42"/>
      <c r="J1257" s="42"/>
      <c r="K1257" s="42"/>
      <c r="L1257" s="42" t="s">
        <v>572</v>
      </c>
      <c r="M1257" s="42" t="s">
        <v>6864</v>
      </c>
      <c r="N1257" s="42" t="s">
        <v>565</v>
      </c>
      <c r="O1257" s="42"/>
      <c r="P1257" s="42" t="s">
        <v>555</v>
      </c>
      <c r="Q1257" s="42" t="s">
        <v>555</v>
      </c>
      <c r="R1257" s="42" t="s">
        <v>555</v>
      </c>
      <c r="S1257" s="42" t="s">
        <v>555</v>
      </c>
      <c r="T1257" s="42" t="s">
        <v>555</v>
      </c>
      <c r="U1257" s="42" t="s">
        <v>555</v>
      </c>
      <c r="V1257" s="44"/>
      <c r="W1257" s="44"/>
      <c r="X1257" s="44"/>
      <c r="Y1257" s="44"/>
      <c r="Z1257" s="44"/>
      <c r="AA1257" s="44"/>
    </row>
    <row r="1258" spans="1:27" ht="15.75" customHeight="1" x14ac:dyDescent="0.25">
      <c r="A1258" s="43">
        <v>1306</v>
      </c>
      <c r="B1258" s="43" t="s">
        <v>482</v>
      </c>
      <c r="C1258" s="42" t="s">
        <v>6865</v>
      </c>
      <c r="D1258" s="42" t="s">
        <v>6866</v>
      </c>
      <c r="E1258" s="42" t="s">
        <v>6867</v>
      </c>
      <c r="F1258" s="42" t="s">
        <v>6868</v>
      </c>
      <c r="G1258" s="42" t="s">
        <v>6869</v>
      </c>
      <c r="H1258" s="42" t="s">
        <v>571</v>
      </c>
      <c r="I1258" s="42"/>
      <c r="J1258" s="42"/>
      <c r="K1258" s="42"/>
      <c r="L1258" s="42" t="s">
        <v>572</v>
      </c>
      <c r="M1258" s="42" t="s">
        <v>6870</v>
      </c>
      <c r="N1258" s="42" t="s">
        <v>565</v>
      </c>
      <c r="O1258" s="42"/>
      <c r="P1258" s="42" t="s">
        <v>555</v>
      </c>
      <c r="Q1258" s="42" t="s">
        <v>555</v>
      </c>
      <c r="R1258" s="42" t="s">
        <v>555</v>
      </c>
      <c r="S1258" s="42" t="s">
        <v>555</v>
      </c>
      <c r="T1258" s="42" t="s">
        <v>555</v>
      </c>
      <c r="U1258" s="42" t="s">
        <v>555</v>
      </c>
      <c r="V1258" s="44"/>
      <c r="W1258" s="44"/>
      <c r="X1258" s="44"/>
      <c r="Y1258" s="44"/>
      <c r="Z1258" s="44"/>
      <c r="AA1258" s="44"/>
    </row>
    <row r="1259" spans="1:27" ht="15.75" customHeight="1" x14ac:dyDescent="0.25">
      <c r="A1259" s="43">
        <v>1307</v>
      </c>
      <c r="B1259" s="43" t="s">
        <v>482</v>
      </c>
      <c r="C1259" s="42" t="s">
        <v>6871</v>
      </c>
      <c r="D1259" s="42" t="s">
        <v>6866</v>
      </c>
      <c r="E1259" s="42" t="s">
        <v>6867</v>
      </c>
      <c r="F1259" s="42" t="s">
        <v>6872</v>
      </c>
      <c r="G1259" s="42" t="s">
        <v>6873</v>
      </c>
      <c r="H1259" s="42" t="s">
        <v>571</v>
      </c>
      <c r="I1259" s="42"/>
      <c r="J1259" s="42"/>
      <c r="K1259" s="42"/>
      <c r="L1259" s="42" t="s">
        <v>572</v>
      </c>
      <c r="M1259" s="42" t="s">
        <v>6874</v>
      </c>
      <c r="N1259" s="42" t="s">
        <v>565</v>
      </c>
      <c r="O1259" s="42"/>
      <c r="P1259" s="42" t="s">
        <v>555</v>
      </c>
      <c r="Q1259" s="42" t="s">
        <v>555</v>
      </c>
      <c r="R1259" s="42" t="s">
        <v>555</v>
      </c>
      <c r="S1259" s="42" t="s">
        <v>555</v>
      </c>
      <c r="T1259" s="42" t="s">
        <v>555</v>
      </c>
      <c r="U1259" s="42" t="s">
        <v>555</v>
      </c>
      <c r="V1259" s="44"/>
      <c r="W1259" s="44"/>
      <c r="X1259" s="44"/>
      <c r="Y1259" s="44"/>
      <c r="Z1259" s="44"/>
      <c r="AA1259" s="44"/>
    </row>
    <row r="1260" spans="1:27" ht="15.75" customHeight="1" x14ac:dyDescent="0.25">
      <c r="A1260" s="43">
        <v>1308</v>
      </c>
      <c r="B1260" s="43" t="s">
        <v>482</v>
      </c>
      <c r="C1260" s="42" t="s">
        <v>6875</v>
      </c>
      <c r="D1260" s="42" t="s">
        <v>6876</v>
      </c>
      <c r="E1260" s="42" t="s">
        <v>6877</v>
      </c>
      <c r="F1260" s="42" t="s">
        <v>6878</v>
      </c>
      <c r="G1260" s="42" t="s">
        <v>6879</v>
      </c>
      <c r="H1260" s="42" t="s">
        <v>562</v>
      </c>
      <c r="I1260" s="42"/>
      <c r="J1260" s="42"/>
      <c r="K1260" s="42"/>
      <c r="L1260" s="42" t="s">
        <v>563</v>
      </c>
      <c r="M1260" s="42" t="s">
        <v>6880</v>
      </c>
      <c r="N1260" s="42" t="s">
        <v>565</v>
      </c>
      <c r="O1260" s="42"/>
      <c r="P1260" s="42" t="s">
        <v>555</v>
      </c>
      <c r="Q1260" s="42" t="s">
        <v>555</v>
      </c>
      <c r="R1260" s="42" t="s">
        <v>555</v>
      </c>
      <c r="S1260" s="42" t="s">
        <v>555</v>
      </c>
      <c r="T1260" s="42" t="s">
        <v>555</v>
      </c>
      <c r="U1260" s="42" t="s">
        <v>555</v>
      </c>
      <c r="V1260" s="44"/>
      <c r="W1260" s="44"/>
      <c r="X1260" s="44"/>
      <c r="Y1260" s="44"/>
      <c r="Z1260" s="44"/>
      <c r="AA1260" s="44"/>
    </row>
    <row r="1261" spans="1:27" ht="15.75" customHeight="1" x14ac:dyDescent="0.25">
      <c r="A1261" s="43">
        <v>1309</v>
      </c>
      <c r="B1261" s="43" t="s">
        <v>482</v>
      </c>
      <c r="C1261" s="42" t="s">
        <v>6881</v>
      </c>
      <c r="D1261" s="42" t="s">
        <v>6882</v>
      </c>
      <c r="E1261" s="42" t="s">
        <v>6883</v>
      </c>
      <c r="F1261" s="42" t="s">
        <v>6884</v>
      </c>
      <c r="G1261" s="42" t="s">
        <v>6885</v>
      </c>
      <c r="H1261" s="42" t="s">
        <v>571</v>
      </c>
      <c r="I1261" s="42"/>
      <c r="J1261" s="42"/>
      <c r="K1261" s="42"/>
      <c r="L1261" s="42" t="s">
        <v>572</v>
      </c>
      <c r="M1261" s="42" t="s">
        <v>6886</v>
      </c>
      <c r="N1261" s="42" t="s">
        <v>565</v>
      </c>
      <c r="O1261" s="42"/>
      <c r="P1261" s="42" t="s">
        <v>555</v>
      </c>
      <c r="Q1261" s="42" t="s">
        <v>555</v>
      </c>
      <c r="R1261" s="42" t="s">
        <v>555</v>
      </c>
      <c r="S1261" s="42" t="s">
        <v>555</v>
      </c>
      <c r="T1261" s="42" t="s">
        <v>555</v>
      </c>
      <c r="U1261" s="42" t="s">
        <v>555</v>
      </c>
      <c r="V1261" s="44"/>
      <c r="W1261" s="44"/>
      <c r="X1261" s="44"/>
      <c r="Y1261" s="44"/>
      <c r="Z1261" s="44"/>
      <c r="AA1261" s="44"/>
    </row>
    <row r="1262" spans="1:27" ht="15.75" customHeight="1" x14ac:dyDescent="0.25">
      <c r="A1262" s="43">
        <v>1310</v>
      </c>
      <c r="B1262" s="43" t="s">
        <v>482</v>
      </c>
      <c r="C1262" s="42" t="s">
        <v>6887</v>
      </c>
      <c r="D1262" s="42" t="s">
        <v>6888</v>
      </c>
      <c r="E1262" s="42" t="s">
        <v>6889</v>
      </c>
      <c r="F1262" s="42" t="s">
        <v>6890</v>
      </c>
      <c r="G1262" s="42" t="s">
        <v>6891</v>
      </c>
      <c r="H1262" s="42" t="s">
        <v>571</v>
      </c>
      <c r="I1262" s="42"/>
      <c r="J1262" s="42"/>
      <c r="K1262" s="42"/>
      <c r="L1262" s="42" t="s">
        <v>572</v>
      </c>
      <c r="M1262" s="42" t="s">
        <v>6892</v>
      </c>
      <c r="N1262" s="42" t="s">
        <v>565</v>
      </c>
      <c r="O1262" s="42"/>
      <c r="P1262" s="42" t="s">
        <v>555</v>
      </c>
      <c r="Q1262" s="42" t="s">
        <v>555</v>
      </c>
      <c r="R1262" s="42" t="s">
        <v>555</v>
      </c>
      <c r="S1262" s="42" t="s">
        <v>555</v>
      </c>
      <c r="T1262" s="42" t="s">
        <v>555</v>
      </c>
      <c r="U1262" s="42" t="s">
        <v>555</v>
      </c>
      <c r="V1262" s="44"/>
      <c r="W1262" s="44"/>
      <c r="X1262" s="44"/>
      <c r="Y1262" s="44"/>
      <c r="Z1262" s="44"/>
      <c r="AA1262" s="44"/>
    </row>
    <row r="1263" spans="1:27" ht="15.75" customHeight="1" x14ac:dyDescent="0.25">
      <c r="A1263" s="43">
        <v>1311</v>
      </c>
      <c r="B1263" s="43" t="s">
        <v>482</v>
      </c>
      <c r="C1263" s="42" t="s">
        <v>6893</v>
      </c>
      <c r="D1263" s="42" t="s">
        <v>555</v>
      </c>
      <c r="E1263" s="42" t="s">
        <v>6894</v>
      </c>
      <c r="F1263" s="42" t="s">
        <v>6895</v>
      </c>
      <c r="G1263" s="42" t="s">
        <v>6896</v>
      </c>
      <c r="H1263" s="42" t="s">
        <v>571</v>
      </c>
      <c r="I1263" s="42"/>
      <c r="J1263" s="42"/>
      <c r="K1263" s="42"/>
      <c r="L1263" s="42" t="s">
        <v>572</v>
      </c>
      <c r="M1263" s="42" t="s">
        <v>6897</v>
      </c>
      <c r="N1263" s="42" t="s">
        <v>565</v>
      </c>
      <c r="O1263" s="42"/>
      <c r="P1263" s="42" t="s">
        <v>555</v>
      </c>
      <c r="Q1263" s="42" t="s">
        <v>555</v>
      </c>
      <c r="R1263" s="42" t="s">
        <v>555</v>
      </c>
      <c r="S1263" s="42" t="s">
        <v>555</v>
      </c>
      <c r="T1263" s="42" t="s">
        <v>555</v>
      </c>
      <c r="U1263" s="42" t="s">
        <v>555</v>
      </c>
      <c r="V1263" s="44"/>
      <c r="W1263" s="44"/>
      <c r="X1263" s="44"/>
      <c r="Y1263" s="44"/>
      <c r="Z1263" s="44"/>
      <c r="AA1263" s="44"/>
    </row>
    <row r="1264" spans="1:27" ht="15.75" customHeight="1" x14ac:dyDescent="0.25">
      <c r="A1264" s="43">
        <v>1312</v>
      </c>
      <c r="B1264" s="43" t="s">
        <v>482</v>
      </c>
      <c r="C1264" s="42" t="s">
        <v>6898</v>
      </c>
      <c r="D1264" s="42" t="s">
        <v>555</v>
      </c>
      <c r="E1264" s="42" t="s">
        <v>6894</v>
      </c>
      <c r="F1264" s="42" t="s">
        <v>6899</v>
      </c>
      <c r="G1264" s="42" t="s">
        <v>6900</v>
      </c>
      <c r="H1264" s="42" t="s">
        <v>571</v>
      </c>
      <c r="I1264" s="42"/>
      <c r="J1264" s="42"/>
      <c r="K1264" s="42"/>
      <c r="L1264" s="42" t="s">
        <v>572</v>
      </c>
      <c r="M1264" s="42" t="s">
        <v>6901</v>
      </c>
      <c r="N1264" s="42" t="s">
        <v>565</v>
      </c>
      <c r="O1264" s="42"/>
      <c r="P1264" s="42" t="s">
        <v>555</v>
      </c>
      <c r="Q1264" s="42" t="s">
        <v>555</v>
      </c>
      <c r="R1264" s="42" t="s">
        <v>555</v>
      </c>
      <c r="S1264" s="42" t="s">
        <v>555</v>
      </c>
      <c r="T1264" s="42" t="s">
        <v>555</v>
      </c>
      <c r="U1264" s="42" t="s">
        <v>555</v>
      </c>
      <c r="V1264" s="44"/>
      <c r="W1264" s="44"/>
      <c r="X1264" s="44"/>
      <c r="Y1264" s="44"/>
      <c r="Z1264" s="44"/>
      <c r="AA1264" s="44"/>
    </row>
    <row r="1265" spans="1:27" ht="15.75" customHeight="1" x14ac:dyDescent="0.25">
      <c r="A1265" s="43">
        <v>1313</v>
      </c>
      <c r="B1265" s="43" t="s">
        <v>482</v>
      </c>
      <c r="C1265" s="42" t="s">
        <v>6902</v>
      </c>
      <c r="D1265" s="42" t="s">
        <v>555</v>
      </c>
      <c r="E1265" s="42" t="s">
        <v>6894</v>
      </c>
      <c r="F1265" s="42" t="s">
        <v>6903</v>
      </c>
      <c r="G1265" s="42" t="s">
        <v>6904</v>
      </c>
      <c r="H1265" s="42" t="s">
        <v>571</v>
      </c>
      <c r="I1265" s="42"/>
      <c r="J1265" s="42"/>
      <c r="K1265" s="42"/>
      <c r="L1265" s="42" t="s">
        <v>572</v>
      </c>
      <c r="M1265" s="42" t="s">
        <v>6905</v>
      </c>
      <c r="N1265" s="42" t="s">
        <v>565</v>
      </c>
      <c r="O1265" s="42"/>
      <c r="P1265" s="42" t="s">
        <v>555</v>
      </c>
      <c r="Q1265" s="42" t="s">
        <v>555</v>
      </c>
      <c r="R1265" s="42" t="s">
        <v>555</v>
      </c>
      <c r="S1265" s="42" t="s">
        <v>555</v>
      </c>
      <c r="T1265" s="42" t="s">
        <v>555</v>
      </c>
      <c r="U1265" s="42" t="s">
        <v>555</v>
      </c>
      <c r="V1265" s="44"/>
      <c r="W1265" s="44"/>
      <c r="X1265" s="44"/>
      <c r="Y1265" s="44"/>
      <c r="Z1265" s="44"/>
      <c r="AA1265" s="44"/>
    </row>
    <row r="1266" spans="1:27" ht="15.75" customHeight="1" x14ac:dyDescent="0.25">
      <c r="A1266" s="43">
        <v>1314</v>
      </c>
      <c r="B1266" s="43" t="s">
        <v>482</v>
      </c>
      <c r="C1266" s="42" t="s">
        <v>6906</v>
      </c>
      <c r="D1266" s="42" t="s">
        <v>6907</v>
      </c>
      <c r="E1266" s="42" t="s">
        <v>6908</v>
      </c>
      <c r="F1266" s="42" t="s">
        <v>6909</v>
      </c>
      <c r="G1266" s="42" t="s">
        <v>6910</v>
      </c>
      <c r="H1266" s="42" t="s">
        <v>571</v>
      </c>
      <c r="I1266" s="42"/>
      <c r="J1266" s="42"/>
      <c r="K1266" s="42"/>
      <c r="L1266" s="42" t="s">
        <v>572</v>
      </c>
      <c r="M1266" s="42" t="s">
        <v>6911</v>
      </c>
      <c r="N1266" s="42" t="s">
        <v>565</v>
      </c>
      <c r="O1266" s="42"/>
      <c r="P1266" s="42" t="s">
        <v>555</v>
      </c>
      <c r="Q1266" s="42" t="s">
        <v>555</v>
      </c>
      <c r="R1266" s="42" t="s">
        <v>555</v>
      </c>
      <c r="S1266" s="42" t="s">
        <v>555</v>
      </c>
      <c r="T1266" s="42" t="s">
        <v>555</v>
      </c>
      <c r="U1266" s="42" t="s">
        <v>555</v>
      </c>
      <c r="V1266" s="44"/>
      <c r="W1266" s="44"/>
      <c r="X1266" s="44"/>
      <c r="Y1266" s="44"/>
      <c r="Z1266" s="44"/>
      <c r="AA1266" s="44"/>
    </row>
    <row r="1267" spans="1:27" ht="15.75" customHeight="1" x14ac:dyDescent="0.25">
      <c r="A1267" s="43">
        <v>1315</v>
      </c>
      <c r="B1267" s="43" t="s">
        <v>482</v>
      </c>
      <c r="C1267" s="42" t="s">
        <v>6912</v>
      </c>
      <c r="D1267" s="42" t="s">
        <v>6913</v>
      </c>
      <c r="E1267" s="42" t="s">
        <v>6914</v>
      </c>
      <c r="F1267" s="42" t="s">
        <v>6915</v>
      </c>
      <c r="G1267" s="42" t="s">
        <v>6916</v>
      </c>
      <c r="H1267" s="42" t="s">
        <v>554</v>
      </c>
      <c r="I1267" s="42"/>
      <c r="J1267" s="42"/>
      <c r="K1267" s="42"/>
      <c r="L1267" s="42" t="s">
        <v>579</v>
      </c>
      <c r="M1267" s="42" t="s">
        <v>6917</v>
      </c>
      <c r="N1267" s="42" t="s">
        <v>565</v>
      </c>
      <c r="O1267" s="42"/>
      <c r="P1267" s="42" t="s">
        <v>555</v>
      </c>
      <c r="Q1267" s="42" t="s">
        <v>555</v>
      </c>
      <c r="R1267" s="42" t="s">
        <v>555</v>
      </c>
      <c r="S1267" s="42" t="s">
        <v>555</v>
      </c>
      <c r="T1267" s="42" t="s">
        <v>555</v>
      </c>
      <c r="U1267" s="42" t="s">
        <v>555</v>
      </c>
      <c r="V1267" s="44"/>
      <c r="W1267" s="44"/>
      <c r="X1267" s="44"/>
      <c r="Y1267" s="44"/>
      <c r="Z1267" s="44"/>
      <c r="AA1267" s="44"/>
    </row>
    <row r="1268" spans="1:27" ht="15.75" customHeight="1" x14ac:dyDescent="0.25">
      <c r="A1268" s="43">
        <v>1316</v>
      </c>
      <c r="B1268" s="43" t="s">
        <v>482</v>
      </c>
      <c r="C1268" s="42" t="s">
        <v>6918</v>
      </c>
      <c r="D1268" s="42" t="s">
        <v>6919</v>
      </c>
      <c r="E1268" s="42" t="s">
        <v>6920</v>
      </c>
      <c r="F1268" s="42" t="s">
        <v>6921</v>
      </c>
      <c r="G1268" s="42" t="s">
        <v>6922</v>
      </c>
      <c r="H1268" s="42" t="s">
        <v>6725</v>
      </c>
      <c r="I1268" s="42"/>
      <c r="J1268" s="42"/>
      <c r="K1268" s="42"/>
      <c r="L1268" s="42" t="s">
        <v>563</v>
      </c>
      <c r="M1268" s="42" t="s">
        <v>6923</v>
      </c>
      <c r="N1268" s="42" t="s">
        <v>565</v>
      </c>
      <c r="O1268" s="42"/>
      <c r="P1268" s="42" t="s">
        <v>555</v>
      </c>
      <c r="Q1268" s="42" t="s">
        <v>555</v>
      </c>
      <c r="R1268" s="42" t="s">
        <v>555</v>
      </c>
      <c r="S1268" s="42" t="s">
        <v>555</v>
      </c>
      <c r="T1268" s="42" t="s">
        <v>555</v>
      </c>
      <c r="U1268" s="42" t="s">
        <v>555</v>
      </c>
      <c r="V1268" s="44"/>
      <c r="W1268" s="44"/>
      <c r="X1268" s="44"/>
      <c r="Y1268" s="44" t="s">
        <v>6924</v>
      </c>
      <c r="Z1268" s="44"/>
      <c r="AA1268" s="44"/>
    </row>
    <row r="1269" spans="1:27" ht="15.75" customHeight="1" x14ac:dyDescent="0.25">
      <c r="A1269" s="43">
        <v>1317</v>
      </c>
      <c r="B1269" s="43" t="s">
        <v>482</v>
      </c>
      <c r="C1269" s="42" t="s">
        <v>6925</v>
      </c>
      <c r="D1269" s="42" t="s">
        <v>6926</v>
      </c>
      <c r="E1269" s="42" t="s">
        <v>6927</v>
      </c>
      <c r="F1269" s="42" t="s">
        <v>6928</v>
      </c>
      <c r="G1269" s="42" t="s">
        <v>6929</v>
      </c>
      <c r="H1269" s="42" t="s">
        <v>554</v>
      </c>
      <c r="I1269" s="42"/>
      <c r="J1269" s="42"/>
      <c r="K1269" s="42"/>
      <c r="L1269" s="42" t="s">
        <v>579</v>
      </c>
      <c r="M1269" s="42" t="s">
        <v>6930</v>
      </c>
      <c r="N1269" s="42" t="s">
        <v>565</v>
      </c>
      <c r="O1269" s="42"/>
      <c r="P1269" s="42" t="s">
        <v>555</v>
      </c>
      <c r="Q1269" s="42" t="s">
        <v>555</v>
      </c>
      <c r="R1269" s="42" t="s">
        <v>555</v>
      </c>
      <c r="S1269" s="42" t="s">
        <v>555</v>
      </c>
      <c r="T1269" s="42" t="s">
        <v>555</v>
      </c>
      <c r="U1269" s="42" t="s">
        <v>555</v>
      </c>
      <c r="V1269" s="44"/>
      <c r="W1269" s="44"/>
      <c r="X1269" s="44"/>
      <c r="Y1269" s="44"/>
      <c r="Z1269" s="44"/>
      <c r="AA1269" s="44"/>
    </row>
    <row r="1270" spans="1:27" ht="15.75" customHeight="1" x14ac:dyDescent="0.25">
      <c r="A1270" s="43">
        <v>1318</v>
      </c>
      <c r="B1270" s="43" t="s">
        <v>482</v>
      </c>
      <c r="C1270" s="42" t="s">
        <v>6931</v>
      </c>
      <c r="D1270" s="42" t="s">
        <v>6932</v>
      </c>
      <c r="E1270" s="42" t="s">
        <v>6933</v>
      </c>
      <c r="F1270" s="42" t="s">
        <v>6934</v>
      </c>
      <c r="G1270" s="42" t="s">
        <v>6935</v>
      </c>
      <c r="H1270" s="42" t="s">
        <v>554</v>
      </c>
      <c r="I1270" s="42"/>
      <c r="J1270" s="42"/>
      <c r="K1270" s="42"/>
      <c r="L1270" s="42" t="s">
        <v>579</v>
      </c>
      <c r="M1270" s="42" t="s">
        <v>6936</v>
      </c>
      <c r="N1270" s="42" t="s">
        <v>565</v>
      </c>
      <c r="O1270" s="42"/>
      <c r="P1270" s="42" t="s">
        <v>555</v>
      </c>
      <c r="Q1270" s="42" t="s">
        <v>555</v>
      </c>
      <c r="R1270" s="42" t="s">
        <v>555</v>
      </c>
      <c r="S1270" s="42" t="s">
        <v>555</v>
      </c>
      <c r="T1270" s="42" t="s">
        <v>555</v>
      </c>
      <c r="U1270" s="42" t="s">
        <v>555</v>
      </c>
      <c r="V1270" s="44"/>
      <c r="W1270" s="44"/>
      <c r="X1270" s="44"/>
      <c r="Y1270" s="44"/>
      <c r="Z1270" s="44"/>
      <c r="AA1270" s="44"/>
    </row>
    <row r="1271" spans="1:27" ht="15.75" customHeight="1" x14ac:dyDescent="0.25">
      <c r="A1271" s="43">
        <v>1319</v>
      </c>
      <c r="B1271" s="43" t="s">
        <v>482</v>
      </c>
      <c r="C1271" s="42" t="s">
        <v>6937</v>
      </c>
      <c r="D1271" s="42" t="s">
        <v>23581</v>
      </c>
      <c r="E1271" s="42" t="s">
        <v>6939</v>
      </c>
      <c r="F1271" s="42" t="s">
        <v>6940</v>
      </c>
      <c r="G1271" s="42" t="s">
        <v>6941</v>
      </c>
      <c r="H1271" s="42" t="s">
        <v>554</v>
      </c>
      <c r="I1271" s="42"/>
      <c r="J1271" s="42"/>
      <c r="K1271" s="42"/>
      <c r="L1271" s="42" t="s">
        <v>579</v>
      </c>
      <c r="M1271" s="42" t="s">
        <v>6942</v>
      </c>
      <c r="N1271" s="42" t="s">
        <v>565</v>
      </c>
      <c r="O1271" s="42"/>
      <c r="P1271" s="42" t="s">
        <v>555</v>
      </c>
      <c r="Q1271" s="42" t="s">
        <v>555</v>
      </c>
      <c r="R1271" s="42" t="s">
        <v>555</v>
      </c>
      <c r="S1271" s="42" t="s">
        <v>555</v>
      </c>
      <c r="T1271" s="42" t="s">
        <v>921</v>
      </c>
      <c r="U1271" s="42" t="s">
        <v>2398</v>
      </c>
      <c r="V1271" s="44">
        <v>5</v>
      </c>
      <c r="W1271" s="44" t="s">
        <v>556</v>
      </c>
      <c r="X1271" s="44"/>
      <c r="Y1271" s="44"/>
      <c r="Z1271" s="44"/>
      <c r="AA1271" s="44"/>
    </row>
    <row r="1272" spans="1:27" ht="15.75" customHeight="1" x14ac:dyDescent="0.25">
      <c r="A1272" s="43">
        <v>1320</v>
      </c>
      <c r="B1272" s="43" t="s">
        <v>482</v>
      </c>
      <c r="C1272" s="42" t="s">
        <v>6943</v>
      </c>
      <c r="D1272" s="42" t="s">
        <v>555</v>
      </c>
      <c r="E1272" s="42" t="s">
        <v>6944</v>
      </c>
      <c r="F1272" s="42" t="s">
        <v>6945</v>
      </c>
      <c r="G1272" s="42" t="s">
        <v>6946</v>
      </c>
      <c r="H1272" s="42" t="s">
        <v>571</v>
      </c>
      <c r="I1272" s="42"/>
      <c r="J1272" s="42"/>
      <c r="K1272" s="42"/>
      <c r="L1272" s="42" t="s">
        <v>572</v>
      </c>
      <c r="M1272" s="42" t="s">
        <v>6947</v>
      </c>
      <c r="N1272" s="42" t="s">
        <v>565</v>
      </c>
      <c r="O1272" s="42"/>
      <c r="P1272" s="42" t="s">
        <v>555</v>
      </c>
      <c r="Q1272" s="42" t="s">
        <v>555</v>
      </c>
      <c r="R1272" s="42" t="s">
        <v>555</v>
      </c>
      <c r="S1272" s="42" t="s">
        <v>555</v>
      </c>
      <c r="T1272" s="42" t="s">
        <v>555</v>
      </c>
      <c r="U1272" s="42" t="s">
        <v>555</v>
      </c>
      <c r="V1272" s="44"/>
      <c r="W1272" s="44"/>
      <c r="X1272" s="44"/>
      <c r="Y1272" s="44"/>
      <c r="Z1272" s="44"/>
      <c r="AA1272" s="44"/>
    </row>
    <row r="1273" spans="1:27" ht="15.75" customHeight="1" x14ac:dyDescent="0.25">
      <c r="A1273" s="43">
        <v>1321</v>
      </c>
      <c r="B1273" s="43" t="s">
        <v>482</v>
      </c>
      <c r="C1273" s="42" t="s">
        <v>6948</v>
      </c>
      <c r="D1273" s="42" t="s">
        <v>555</v>
      </c>
      <c r="E1273" s="42" t="s">
        <v>6944</v>
      </c>
      <c r="F1273" s="42" t="s">
        <v>6949</v>
      </c>
      <c r="G1273" s="42" t="s">
        <v>6950</v>
      </c>
      <c r="H1273" s="42" t="s">
        <v>571</v>
      </c>
      <c r="I1273" s="42"/>
      <c r="J1273" s="42"/>
      <c r="K1273" s="42"/>
      <c r="L1273" s="42" t="s">
        <v>572</v>
      </c>
      <c r="M1273" s="42" t="s">
        <v>6951</v>
      </c>
      <c r="N1273" s="42" t="s">
        <v>565</v>
      </c>
      <c r="O1273" s="42"/>
      <c r="P1273" s="42" t="s">
        <v>555</v>
      </c>
      <c r="Q1273" s="42" t="s">
        <v>555</v>
      </c>
      <c r="R1273" s="42" t="s">
        <v>555</v>
      </c>
      <c r="S1273" s="42" t="s">
        <v>555</v>
      </c>
      <c r="T1273" s="42" t="s">
        <v>555</v>
      </c>
      <c r="U1273" s="42" t="s">
        <v>555</v>
      </c>
      <c r="V1273" s="44"/>
      <c r="W1273" s="44"/>
      <c r="X1273" s="44"/>
      <c r="Y1273" s="44"/>
      <c r="Z1273" s="44"/>
      <c r="AA1273" s="44"/>
    </row>
    <row r="1274" spans="1:27" ht="15.75" customHeight="1" x14ac:dyDescent="0.25">
      <c r="A1274" s="43">
        <v>1322</v>
      </c>
      <c r="B1274" s="43" t="s">
        <v>482</v>
      </c>
      <c r="C1274" s="42" t="s">
        <v>6952</v>
      </c>
      <c r="D1274" s="42" t="s">
        <v>555</v>
      </c>
      <c r="E1274" s="42" t="s">
        <v>6944</v>
      </c>
      <c r="F1274" s="42" t="s">
        <v>6953</v>
      </c>
      <c r="G1274" s="42" t="s">
        <v>6954</v>
      </c>
      <c r="H1274" s="42" t="s">
        <v>571</v>
      </c>
      <c r="I1274" s="42"/>
      <c r="J1274" s="42"/>
      <c r="K1274" s="42"/>
      <c r="L1274" s="42" t="s">
        <v>572</v>
      </c>
      <c r="M1274" s="42" t="s">
        <v>6955</v>
      </c>
      <c r="N1274" s="42" t="s">
        <v>565</v>
      </c>
      <c r="O1274" s="42"/>
      <c r="P1274" s="42" t="s">
        <v>555</v>
      </c>
      <c r="Q1274" s="42" t="s">
        <v>555</v>
      </c>
      <c r="R1274" s="42" t="s">
        <v>555</v>
      </c>
      <c r="S1274" s="42" t="s">
        <v>555</v>
      </c>
      <c r="T1274" s="42" t="s">
        <v>555</v>
      </c>
      <c r="U1274" s="42" t="s">
        <v>555</v>
      </c>
      <c r="V1274" s="44"/>
      <c r="W1274" s="44"/>
      <c r="X1274" s="44"/>
      <c r="Y1274" s="44"/>
      <c r="Z1274" s="44"/>
      <c r="AA1274" s="44"/>
    </row>
    <row r="1275" spans="1:27" ht="15.75" customHeight="1" x14ac:dyDescent="0.25">
      <c r="A1275" s="43">
        <v>1323</v>
      </c>
      <c r="B1275" s="43" t="s">
        <v>482</v>
      </c>
      <c r="C1275" s="42" t="s">
        <v>6956</v>
      </c>
      <c r="D1275" s="42" t="s">
        <v>6957</v>
      </c>
      <c r="E1275" s="42" t="s">
        <v>6958</v>
      </c>
      <c r="F1275" s="42" t="s">
        <v>6959</v>
      </c>
      <c r="G1275" s="42" t="s">
        <v>6960</v>
      </c>
      <c r="H1275" s="42" t="s">
        <v>571</v>
      </c>
      <c r="I1275" s="42"/>
      <c r="J1275" s="42"/>
      <c r="K1275" s="42"/>
      <c r="L1275" s="42" t="s">
        <v>572</v>
      </c>
      <c r="M1275" s="42" t="s">
        <v>6961</v>
      </c>
      <c r="N1275" s="42" t="s">
        <v>565</v>
      </c>
      <c r="O1275" s="42"/>
      <c r="P1275" s="42" t="s">
        <v>555</v>
      </c>
      <c r="Q1275" s="42" t="s">
        <v>555</v>
      </c>
      <c r="R1275" s="42" t="s">
        <v>555</v>
      </c>
      <c r="S1275" s="42" t="s">
        <v>555</v>
      </c>
      <c r="T1275" s="42" t="s">
        <v>555</v>
      </c>
      <c r="U1275" s="42" t="s">
        <v>555</v>
      </c>
      <c r="V1275" s="44"/>
      <c r="W1275" s="44"/>
      <c r="X1275" s="44"/>
      <c r="Y1275" s="44"/>
      <c r="Z1275" s="44"/>
      <c r="AA1275" s="44"/>
    </row>
    <row r="1276" spans="1:27" ht="15.75" customHeight="1" x14ac:dyDescent="0.25">
      <c r="A1276" s="43">
        <v>1324</v>
      </c>
      <c r="B1276" s="43" t="s">
        <v>482</v>
      </c>
      <c r="C1276" s="42" t="s">
        <v>6962</v>
      </c>
      <c r="D1276" s="42" t="s">
        <v>6963</v>
      </c>
      <c r="E1276" s="42" t="s">
        <v>6964</v>
      </c>
      <c r="F1276" s="42" t="s">
        <v>6965</v>
      </c>
      <c r="G1276" s="42" t="s">
        <v>6966</v>
      </c>
      <c r="H1276" s="42" t="s">
        <v>571</v>
      </c>
      <c r="I1276" s="42"/>
      <c r="J1276" s="42"/>
      <c r="K1276" s="42"/>
      <c r="L1276" s="42" t="s">
        <v>572</v>
      </c>
      <c r="M1276" s="42" t="s">
        <v>6967</v>
      </c>
      <c r="N1276" s="42" t="s">
        <v>565</v>
      </c>
      <c r="O1276" s="42"/>
      <c r="P1276" s="42" t="s">
        <v>555</v>
      </c>
      <c r="Q1276" s="42" t="s">
        <v>555</v>
      </c>
      <c r="R1276" s="42" t="s">
        <v>555</v>
      </c>
      <c r="S1276" s="42" t="s">
        <v>555</v>
      </c>
      <c r="T1276" s="42" t="s">
        <v>555</v>
      </c>
      <c r="U1276" s="42" t="s">
        <v>555</v>
      </c>
      <c r="V1276" s="44"/>
      <c r="W1276" s="44"/>
      <c r="X1276" s="44"/>
      <c r="Y1276" s="44"/>
      <c r="Z1276" s="44"/>
      <c r="AA1276" s="44"/>
    </row>
    <row r="1277" spans="1:27" ht="15.75" customHeight="1" x14ac:dyDescent="0.25">
      <c r="A1277" s="43">
        <v>1325</v>
      </c>
      <c r="B1277" s="43" t="s">
        <v>482</v>
      </c>
      <c r="C1277" s="42" t="s">
        <v>6968</v>
      </c>
      <c r="D1277" s="42" t="s">
        <v>6969</v>
      </c>
      <c r="E1277" s="42" t="s">
        <v>6970</v>
      </c>
      <c r="F1277" s="42" t="s">
        <v>6971</v>
      </c>
      <c r="G1277" s="42" t="s">
        <v>6972</v>
      </c>
      <c r="H1277" s="42" t="s">
        <v>571</v>
      </c>
      <c r="I1277" s="42"/>
      <c r="J1277" s="42"/>
      <c r="K1277" s="42"/>
      <c r="L1277" s="42" t="s">
        <v>572</v>
      </c>
      <c r="M1277" s="42" t="s">
        <v>6973</v>
      </c>
      <c r="N1277" s="42" t="s">
        <v>565</v>
      </c>
      <c r="O1277" s="42"/>
      <c r="P1277" s="42" t="s">
        <v>555</v>
      </c>
      <c r="Q1277" s="42" t="s">
        <v>555</v>
      </c>
      <c r="R1277" s="42" t="s">
        <v>555</v>
      </c>
      <c r="S1277" s="42" t="s">
        <v>555</v>
      </c>
      <c r="T1277" s="42" t="s">
        <v>555</v>
      </c>
      <c r="U1277" s="42" t="s">
        <v>555</v>
      </c>
      <c r="V1277" s="44"/>
      <c r="W1277" s="44"/>
      <c r="X1277" s="44"/>
      <c r="Y1277" s="44"/>
      <c r="Z1277" s="44"/>
      <c r="AA1277" s="44"/>
    </row>
    <row r="1278" spans="1:27" ht="15.75" customHeight="1" x14ac:dyDescent="0.25">
      <c r="A1278" s="43">
        <v>1326</v>
      </c>
      <c r="B1278" s="43" t="s">
        <v>482</v>
      </c>
      <c r="C1278" s="42" t="s">
        <v>6974</v>
      </c>
      <c r="D1278" s="42" t="s">
        <v>23582</v>
      </c>
      <c r="E1278" s="42" t="s">
        <v>6976</v>
      </c>
      <c r="F1278" s="42" t="s">
        <v>6977</v>
      </c>
      <c r="G1278" s="42" t="s">
        <v>6978</v>
      </c>
      <c r="H1278" s="42" t="s">
        <v>919</v>
      </c>
      <c r="I1278" s="42"/>
      <c r="J1278" s="42"/>
      <c r="K1278" s="42"/>
      <c r="L1278" s="42" t="s">
        <v>572</v>
      </c>
      <c r="M1278" s="42" t="s">
        <v>6979</v>
      </c>
      <c r="N1278" s="42" t="s">
        <v>565</v>
      </c>
      <c r="O1278" s="42"/>
      <c r="P1278" s="42" t="s">
        <v>555</v>
      </c>
      <c r="Q1278" s="42" t="s">
        <v>555</v>
      </c>
      <c r="R1278" s="42" t="s">
        <v>555</v>
      </c>
      <c r="S1278" s="42" t="s">
        <v>555</v>
      </c>
      <c r="T1278" s="42" t="s">
        <v>555</v>
      </c>
      <c r="U1278" s="42" t="s">
        <v>555</v>
      </c>
      <c r="V1278" s="44">
        <v>3</v>
      </c>
      <c r="W1278" s="44" t="s">
        <v>5218</v>
      </c>
      <c r="X1278" s="44"/>
      <c r="Y1278" s="44"/>
      <c r="Z1278" s="44"/>
      <c r="AA1278" s="44"/>
    </row>
    <row r="1279" spans="1:27" ht="15.75" customHeight="1" x14ac:dyDescent="0.25">
      <c r="A1279" s="43">
        <v>1327</v>
      </c>
      <c r="B1279" s="43" t="s">
        <v>482</v>
      </c>
      <c r="C1279" s="42" t="s">
        <v>6980</v>
      </c>
      <c r="D1279" s="42" t="s">
        <v>6981</v>
      </c>
      <c r="E1279" s="42" t="s">
        <v>6982</v>
      </c>
      <c r="F1279" s="42" t="s">
        <v>6983</v>
      </c>
      <c r="G1279" s="42" t="s">
        <v>6984</v>
      </c>
      <c r="H1279" s="42" t="s">
        <v>571</v>
      </c>
      <c r="I1279" s="42"/>
      <c r="J1279" s="42"/>
      <c r="K1279" s="42"/>
      <c r="L1279" s="42" t="s">
        <v>572</v>
      </c>
      <c r="M1279" s="42" t="s">
        <v>6985</v>
      </c>
      <c r="N1279" s="42" t="s">
        <v>565</v>
      </c>
      <c r="O1279" s="42"/>
      <c r="P1279" s="42" t="s">
        <v>555</v>
      </c>
      <c r="Q1279" s="42" t="s">
        <v>555</v>
      </c>
      <c r="R1279" s="42" t="s">
        <v>555</v>
      </c>
      <c r="S1279" s="42" t="s">
        <v>555</v>
      </c>
      <c r="T1279" s="42" t="s">
        <v>555</v>
      </c>
      <c r="U1279" s="42" t="s">
        <v>555</v>
      </c>
      <c r="V1279" s="44"/>
      <c r="W1279" s="44"/>
      <c r="X1279" s="44"/>
      <c r="Y1279" s="44"/>
      <c r="Z1279" s="44"/>
      <c r="AA1279" s="44"/>
    </row>
    <row r="1280" spans="1:27" ht="15.75" customHeight="1" x14ac:dyDescent="0.25">
      <c r="A1280" s="43">
        <v>1328</v>
      </c>
      <c r="B1280" s="43" t="s">
        <v>482</v>
      </c>
      <c r="C1280" s="42" t="s">
        <v>6986</v>
      </c>
      <c r="D1280" s="42" t="s">
        <v>6987</v>
      </c>
      <c r="E1280" s="42" t="s">
        <v>6988</v>
      </c>
      <c r="F1280" s="42" t="s">
        <v>6989</v>
      </c>
      <c r="G1280" s="42" t="s">
        <v>6990</v>
      </c>
      <c r="H1280" s="42" t="s">
        <v>571</v>
      </c>
      <c r="I1280" s="42"/>
      <c r="J1280" s="42"/>
      <c r="K1280" s="42"/>
      <c r="L1280" s="42" t="s">
        <v>572</v>
      </c>
      <c r="M1280" s="42" t="s">
        <v>6991</v>
      </c>
      <c r="N1280" s="42" t="s">
        <v>565</v>
      </c>
      <c r="O1280" s="42"/>
      <c r="P1280" s="42" t="s">
        <v>555</v>
      </c>
      <c r="Q1280" s="42" t="s">
        <v>555</v>
      </c>
      <c r="R1280" s="42" t="s">
        <v>555</v>
      </c>
      <c r="S1280" s="42" t="s">
        <v>555</v>
      </c>
      <c r="T1280" s="42" t="s">
        <v>555</v>
      </c>
      <c r="U1280" s="42" t="s">
        <v>555</v>
      </c>
      <c r="V1280" s="44"/>
      <c r="W1280" s="44"/>
      <c r="X1280" s="44"/>
      <c r="Y1280" s="44"/>
      <c r="Z1280" s="44"/>
      <c r="AA1280" s="44"/>
    </row>
    <row r="1281" spans="1:27" ht="15.75" customHeight="1" x14ac:dyDescent="0.25">
      <c r="A1281" s="43">
        <v>1329</v>
      </c>
      <c r="B1281" s="43" t="s">
        <v>482</v>
      </c>
      <c r="C1281" s="42" t="s">
        <v>6992</v>
      </c>
      <c r="D1281" s="42" t="s">
        <v>555</v>
      </c>
      <c r="E1281" s="42" t="s">
        <v>6993</v>
      </c>
      <c r="F1281" s="42" t="s">
        <v>6994</v>
      </c>
      <c r="G1281" s="42" t="s">
        <v>6995</v>
      </c>
      <c r="H1281" s="42" t="s">
        <v>571</v>
      </c>
      <c r="I1281" s="42"/>
      <c r="J1281" s="42"/>
      <c r="K1281" s="42"/>
      <c r="L1281" s="42" t="s">
        <v>572</v>
      </c>
      <c r="M1281" s="42" t="s">
        <v>6996</v>
      </c>
      <c r="N1281" s="42" t="s">
        <v>565</v>
      </c>
      <c r="O1281" s="42"/>
      <c r="P1281" s="42" t="s">
        <v>555</v>
      </c>
      <c r="Q1281" s="42" t="s">
        <v>555</v>
      </c>
      <c r="R1281" s="42" t="s">
        <v>555</v>
      </c>
      <c r="S1281" s="42" t="s">
        <v>555</v>
      </c>
      <c r="T1281" s="42" t="s">
        <v>555</v>
      </c>
      <c r="U1281" s="42" t="s">
        <v>555</v>
      </c>
      <c r="V1281" s="44"/>
      <c r="W1281" s="44"/>
      <c r="X1281" s="44"/>
      <c r="Y1281" s="44"/>
      <c r="Z1281" s="44"/>
      <c r="AA1281" s="44"/>
    </row>
    <row r="1282" spans="1:27" ht="15.75" customHeight="1" x14ac:dyDescent="0.25">
      <c r="A1282" s="43">
        <v>1330</v>
      </c>
      <c r="B1282" s="43" t="s">
        <v>482</v>
      </c>
      <c r="C1282" s="42" t="s">
        <v>6997</v>
      </c>
      <c r="D1282" s="42" t="s">
        <v>555</v>
      </c>
      <c r="E1282" s="42" t="s">
        <v>6993</v>
      </c>
      <c r="F1282" s="42" t="s">
        <v>6998</v>
      </c>
      <c r="G1282" s="42" t="s">
        <v>6999</v>
      </c>
      <c r="H1282" s="42" t="s">
        <v>571</v>
      </c>
      <c r="I1282" s="42"/>
      <c r="J1282" s="42"/>
      <c r="K1282" s="42"/>
      <c r="L1282" s="42" t="s">
        <v>572</v>
      </c>
      <c r="M1282" s="42" t="s">
        <v>7000</v>
      </c>
      <c r="N1282" s="42" t="s">
        <v>565</v>
      </c>
      <c r="O1282" s="42"/>
      <c r="P1282" s="42" t="s">
        <v>555</v>
      </c>
      <c r="Q1282" s="42" t="s">
        <v>555</v>
      </c>
      <c r="R1282" s="42" t="s">
        <v>555</v>
      </c>
      <c r="S1282" s="42" t="s">
        <v>555</v>
      </c>
      <c r="T1282" s="42" t="s">
        <v>555</v>
      </c>
      <c r="U1282" s="42" t="s">
        <v>555</v>
      </c>
      <c r="V1282" s="44"/>
      <c r="W1282" s="44"/>
      <c r="X1282" s="44"/>
      <c r="Y1282" s="44"/>
      <c r="Z1282" s="44"/>
      <c r="AA1282" s="44"/>
    </row>
    <row r="1283" spans="1:27" ht="15.75" customHeight="1" x14ac:dyDescent="0.25">
      <c r="A1283" s="43">
        <v>1331</v>
      </c>
      <c r="B1283" s="43" t="s">
        <v>482</v>
      </c>
      <c r="C1283" s="42" t="s">
        <v>7001</v>
      </c>
      <c r="D1283" s="42" t="s">
        <v>555</v>
      </c>
      <c r="E1283" s="42" t="s">
        <v>6993</v>
      </c>
      <c r="F1283" s="42" t="s">
        <v>7002</v>
      </c>
      <c r="G1283" s="42" t="s">
        <v>7003</v>
      </c>
      <c r="H1283" s="42" t="s">
        <v>571</v>
      </c>
      <c r="I1283" s="42"/>
      <c r="J1283" s="42"/>
      <c r="K1283" s="42"/>
      <c r="L1283" s="42" t="s">
        <v>572</v>
      </c>
      <c r="M1283" s="42" t="s">
        <v>7004</v>
      </c>
      <c r="N1283" s="42" t="s">
        <v>565</v>
      </c>
      <c r="O1283" s="42"/>
      <c r="P1283" s="42" t="s">
        <v>555</v>
      </c>
      <c r="Q1283" s="42" t="s">
        <v>555</v>
      </c>
      <c r="R1283" s="42" t="s">
        <v>555</v>
      </c>
      <c r="S1283" s="42" t="s">
        <v>555</v>
      </c>
      <c r="T1283" s="42" t="s">
        <v>555</v>
      </c>
      <c r="U1283" s="42" t="s">
        <v>555</v>
      </c>
      <c r="V1283" s="44"/>
      <c r="W1283" s="44"/>
      <c r="X1283" s="44"/>
      <c r="Y1283" s="44"/>
      <c r="Z1283" s="44"/>
      <c r="AA1283" s="44"/>
    </row>
    <row r="1284" spans="1:27" ht="15.75" customHeight="1" x14ac:dyDescent="0.25">
      <c r="A1284" s="43">
        <v>1332</v>
      </c>
      <c r="B1284" s="43" t="s">
        <v>482</v>
      </c>
      <c r="C1284" s="42" t="s">
        <v>7005</v>
      </c>
      <c r="D1284" s="42" t="s">
        <v>7006</v>
      </c>
      <c r="E1284" s="42" t="s">
        <v>7007</v>
      </c>
      <c r="F1284" s="42" t="s">
        <v>7008</v>
      </c>
      <c r="G1284" s="42" t="s">
        <v>7009</v>
      </c>
      <c r="H1284" s="42" t="s">
        <v>571</v>
      </c>
      <c r="I1284" s="42"/>
      <c r="J1284" s="42"/>
      <c r="K1284" s="42"/>
      <c r="L1284" s="42" t="s">
        <v>572</v>
      </c>
      <c r="M1284" s="42" t="s">
        <v>7010</v>
      </c>
      <c r="N1284" s="42" t="s">
        <v>565</v>
      </c>
      <c r="O1284" s="42"/>
      <c r="P1284" s="42" t="s">
        <v>555</v>
      </c>
      <c r="Q1284" s="42" t="s">
        <v>555</v>
      </c>
      <c r="R1284" s="42" t="s">
        <v>555</v>
      </c>
      <c r="S1284" s="42" t="s">
        <v>555</v>
      </c>
      <c r="T1284" s="42" t="s">
        <v>555</v>
      </c>
      <c r="U1284" s="42" t="s">
        <v>555</v>
      </c>
      <c r="V1284" s="44"/>
      <c r="W1284" s="44"/>
      <c r="X1284" s="44"/>
      <c r="Y1284" s="44"/>
      <c r="Z1284" s="44"/>
      <c r="AA1284" s="44"/>
    </row>
    <row r="1285" spans="1:27" ht="15.75" customHeight="1" x14ac:dyDescent="0.25">
      <c r="A1285" s="43">
        <v>1333</v>
      </c>
      <c r="B1285" s="43" t="s">
        <v>482</v>
      </c>
      <c r="C1285" s="42" t="s">
        <v>7011</v>
      </c>
      <c r="D1285" s="42" t="s">
        <v>7012</v>
      </c>
      <c r="E1285" s="42" t="s">
        <v>7013</v>
      </c>
      <c r="F1285" s="42" t="s">
        <v>7014</v>
      </c>
      <c r="G1285" s="42" t="s">
        <v>7015</v>
      </c>
      <c r="H1285" s="42" t="s">
        <v>571</v>
      </c>
      <c r="I1285" s="42"/>
      <c r="J1285" s="42"/>
      <c r="K1285" s="42"/>
      <c r="L1285" s="42" t="s">
        <v>572</v>
      </c>
      <c r="M1285" s="42" t="s">
        <v>7016</v>
      </c>
      <c r="N1285" s="42" t="s">
        <v>565</v>
      </c>
      <c r="O1285" s="42"/>
      <c r="P1285" s="42" t="s">
        <v>555</v>
      </c>
      <c r="Q1285" s="42" t="s">
        <v>555</v>
      </c>
      <c r="R1285" s="42" t="s">
        <v>555</v>
      </c>
      <c r="S1285" s="42" t="s">
        <v>555</v>
      </c>
      <c r="T1285" s="42" t="s">
        <v>555</v>
      </c>
      <c r="U1285" s="42" t="s">
        <v>555</v>
      </c>
      <c r="V1285" s="44"/>
      <c r="W1285" s="44"/>
      <c r="X1285" s="44"/>
      <c r="Y1285" s="44"/>
      <c r="Z1285" s="44"/>
      <c r="AA1285" s="44"/>
    </row>
    <row r="1286" spans="1:27" ht="15.75" customHeight="1" x14ac:dyDescent="0.25">
      <c r="A1286" s="43">
        <v>1334</v>
      </c>
      <c r="B1286" s="43" t="s">
        <v>482</v>
      </c>
      <c r="C1286" s="42" t="s">
        <v>7017</v>
      </c>
      <c r="D1286" s="42" t="s">
        <v>555</v>
      </c>
      <c r="E1286" s="42" t="s">
        <v>7018</v>
      </c>
      <c r="F1286" s="42" t="s">
        <v>7019</v>
      </c>
      <c r="G1286" s="42" t="s">
        <v>7020</v>
      </c>
      <c r="H1286" s="42" t="s">
        <v>571</v>
      </c>
      <c r="I1286" s="42"/>
      <c r="J1286" s="42"/>
      <c r="K1286" s="42"/>
      <c r="L1286" s="42" t="s">
        <v>572</v>
      </c>
      <c r="M1286" s="42" t="s">
        <v>7021</v>
      </c>
      <c r="N1286" s="42" t="s">
        <v>565</v>
      </c>
      <c r="O1286" s="42"/>
      <c r="P1286" s="42" t="s">
        <v>555</v>
      </c>
      <c r="Q1286" s="42" t="s">
        <v>555</v>
      </c>
      <c r="R1286" s="42" t="s">
        <v>555</v>
      </c>
      <c r="S1286" s="42" t="s">
        <v>555</v>
      </c>
      <c r="T1286" s="42" t="s">
        <v>555</v>
      </c>
      <c r="U1286" s="42" t="s">
        <v>555</v>
      </c>
      <c r="V1286" s="44"/>
      <c r="W1286" s="44"/>
      <c r="X1286" s="44"/>
      <c r="Y1286" s="44"/>
      <c r="Z1286" s="44"/>
      <c r="AA1286" s="44"/>
    </row>
    <row r="1287" spans="1:27" ht="15.75" customHeight="1" x14ac:dyDescent="0.25">
      <c r="A1287" s="43">
        <v>1335</v>
      </c>
      <c r="B1287" s="43" t="s">
        <v>482</v>
      </c>
      <c r="C1287" s="42" t="s">
        <v>7022</v>
      </c>
      <c r="D1287" s="42" t="s">
        <v>7023</v>
      </c>
      <c r="E1287" s="42" t="s">
        <v>7024</v>
      </c>
      <c r="F1287" s="42" t="s">
        <v>7025</v>
      </c>
      <c r="G1287" s="42" t="s">
        <v>7026</v>
      </c>
      <c r="H1287" s="42" t="s">
        <v>554</v>
      </c>
      <c r="I1287" s="42"/>
      <c r="J1287" s="42"/>
      <c r="K1287" s="42"/>
      <c r="L1287" s="42" t="s">
        <v>579</v>
      </c>
      <c r="M1287" s="42" t="s">
        <v>7027</v>
      </c>
      <c r="N1287" s="42" t="s">
        <v>565</v>
      </c>
      <c r="O1287" s="42"/>
      <c r="P1287" s="42" t="s">
        <v>555</v>
      </c>
      <c r="Q1287" s="42" t="s">
        <v>555</v>
      </c>
      <c r="R1287" s="42" t="s">
        <v>555</v>
      </c>
      <c r="S1287" s="42" t="s">
        <v>555</v>
      </c>
      <c r="T1287" s="42" t="s">
        <v>555</v>
      </c>
      <c r="U1287" s="42" t="s">
        <v>555</v>
      </c>
      <c r="V1287" s="44"/>
      <c r="W1287" s="44"/>
      <c r="X1287" s="44"/>
      <c r="Y1287" s="44"/>
      <c r="Z1287" s="44"/>
      <c r="AA1287" s="44"/>
    </row>
    <row r="1288" spans="1:27" ht="15.75" customHeight="1" x14ac:dyDescent="0.25">
      <c r="A1288" s="43">
        <v>1336</v>
      </c>
      <c r="B1288" s="43" t="s">
        <v>482</v>
      </c>
      <c r="C1288" s="42" t="s">
        <v>7028</v>
      </c>
      <c r="D1288" s="42" t="s">
        <v>7029</v>
      </c>
      <c r="E1288" s="42" t="s">
        <v>7030</v>
      </c>
      <c r="F1288" s="42" t="s">
        <v>7031</v>
      </c>
      <c r="G1288" s="42" t="s">
        <v>7032</v>
      </c>
      <c r="H1288" s="42" t="s">
        <v>554</v>
      </c>
      <c r="I1288" s="42"/>
      <c r="J1288" s="42"/>
      <c r="K1288" s="42"/>
      <c r="L1288" s="42" t="s">
        <v>579</v>
      </c>
      <c r="M1288" s="42" t="s">
        <v>7033</v>
      </c>
      <c r="N1288" s="42" t="s">
        <v>565</v>
      </c>
      <c r="O1288" s="42"/>
      <c r="P1288" s="42" t="s">
        <v>555</v>
      </c>
      <c r="Q1288" s="42" t="s">
        <v>555</v>
      </c>
      <c r="R1288" s="42" t="s">
        <v>555</v>
      </c>
      <c r="S1288" s="42" t="s">
        <v>555</v>
      </c>
      <c r="T1288" s="42" t="s">
        <v>555</v>
      </c>
      <c r="U1288" s="42" t="s">
        <v>555</v>
      </c>
      <c r="V1288" s="44"/>
      <c r="W1288" s="44"/>
      <c r="X1288" s="44"/>
      <c r="Y1288" s="44"/>
      <c r="Z1288" s="44"/>
      <c r="AA1288" s="44"/>
    </row>
    <row r="1289" spans="1:27" ht="15.75" customHeight="1" x14ac:dyDescent="0.25">
      <c r="A1289" s="43">
        <v>1337</v>
      </c>
      <c r="B1289" s="43" t="s">
        <v>482</v>
      </c>
      <c r="C1289" s="42" t="s">
        <v>7034</v>
      </c>
      <c r="D1289" s="42" t="s">
        <v>7035</v>
      </c>
      <c r="E1289" s="42" t="s">
        <v>7036</v>
      </c>
      <c r="F1289" s="42" t="s">
        <v>7037</v>
      </c>
      <c r="G1289" s="42" t="s">
        <v>7038</v>
      </c>
      <c r="H1289" s="42" t="s">
        <v>554</v>
      </c>
      <c r="I1289" s="42"/>
      <c r="J1289" s="42"/>
      <c r="K1289" s="42"/>
      <c r="L1289" s="42" t="s">
        <v>579</v>
      </c>
      <c r="M1289" s="42" t="s">
        <v>7039</v>
      </c>
      <c r="N1289" s="42" t="s">
        <v>565</v>
      </c>
      <c r="O1289" s="42"/>
      <c r="P1289" s="42" t="s">
        <v>555</v>
      </c>
      <c r="Q1289" s="42" t="s">
        <v>555</v>
      </c>
      <c r="R1289" s="42" t="s">
        <v>555</v>
      </c>
      <c r="S1289" s="42" t="s">
        <v>555</v>
      </c>
      <c r="T1289" s="42" t="s">
        <v>555</v>
      </c>
      <c r="U1289" s="42" t="s">
        <v>555</v>
      </c>
      <c r="V1289" s="44"/>
      <c r="W1289" s="44"/>
      <c r="X1289" s="44"/>
      <c r="Y1289" s="44"/>
      <c r="Z1289" s="44"/>
      <c r="AA1289" s="44"/>
    </row>
    <row r="1290" spans="1:27" ht="15.75" customHeight="1" x14ac:dyDescent="0.25">
      <c r="A1290" s="43">
        <v>1338</v>
      </c>
      <c r="B1290" s="43" t="s">
        <v>482</v>
      </c>
      <c r="C1290" s="42" t="s">
        <v>7040</v>
      </c>
      <c r="D1290" s="42" t="s">
        <v>555</v>
      </c>
      <c r="E1290" s="42" t="s">
        <v>7018</v>
      </c>
      <c r="F1290" s="42" t="s">
        <v>7041</v>
      </c>
      <c r="G1290" s="42" t="s">
        <v>7042</v>
      </c>
      <c r="H1290" s="42" t="s">
        <v>571</v>
      </c>
      <c r="I1290" s="42"/>
      <c r="J1290" s="42"/>
      <c r="K1290" s="42"/>
      <c r="L1290" s="42" t="s">
        <v>572</v>
      </c>
      <c r="M1290" s="42" t="s">
        <v>7043</v>
      </c>
      <c r="N1290" s="42" t="s">
        <v>565</v>
      </c>
      <c r="O1290" s="42"/>
      <c r="P1290" s="42" t="s">
        <v>555</v>
      </c>
      <c r="Q1290" s="42" t="s">
        <v>555</v>
      </c>
      <c r="R1290" s="42" t="s">
        <v>555</v>
      </c>
      <c r="S1290" s="42" t="s">
        <v>555</v>
      </c>
      <c r="T1290" s="42" t="s">
        <v>555</v>
      </c>
      <c r="U1290" s="42" t="s">
        <v>555</v>
      </c>
      <c r="V1290" s="44"/>
      <c r="W1290" s="44"/>
      <c r="X1290" s="44"/>
      <c r="Y1290" s="44"/>
      <c r="Z1290" s="44"/>
      <c r="AA1290" s="44"/>
    </row>
    <row r="1291" spans="1:27" ht="15.75" customHeight="1" x14ac:dyDescent="0.25">
      <c r="A1291" s="43">
        <v>1339</v>
      </c>
      <c r="B1291" s="43" t="s">
        <v>482</v>
      </c>
      <c r="C1291" s="42" t="s">
        <v>7044</v>
      </c>
      <c r="D1291" s="42" t="s">
        <v>555</v>
      </c>
      <c r="E1291" s="42" t="s">
        <v>7018</v>
      </c>
      <c r="F1291" s="42" t="s">
        <v>7045</v>
      </c>
      <c r="G1291" s="42" t="s">
        <v>7046</v>
      </c>
      <c r="H1291" s="42" t="s">
        <v>571</v>
      </c>
      <c r="I1291" s="42"/>
      <c r="J1291" s="42"/>
      <c r="K1291" s="42"/>
      <c r="L1291" s="42" t="s">
        <v>572</v>
      </c>
      <c r="M1291" s="42" t="s">
        <v>7047</v>
      </c>
      <c r="N1291" s="42" t="s">
        <v>565</v>
      </c>
      <c r="O1291" s="42"/>
      <c r="P1291" s="42" t="s">
        <v>555</v>
      </c>
      <c r="Q1291" s="42" t="s">
        <v>555</v>
      </c>
      <c r="R1291" s="42" t="s">
        <v>555</v>
      </c>
      <c r="S1291" s="42" t="s">
        <v>555</v>
      </c>
      <c r="T1291" s="42" t="s">
        <v>555</v>
      </c>
      <c r="U1291" s="42" t="s">
        <v>555</v>
      </c>
      <c r="V1291" s="44"/>
      <c r="W1291" s="44"/>
      <c r="X1291" s="44"/>
      <c r="Y1291" s="44"/>
      <c r="Z1291" s="44"/>
      <c r="AA1291" s="44"/>
    </row>
    <row r="1292" spans="1:27" ht="15.75" customHeight="1" x14ac:dyDescent="0.25">
      <c r="A1292" s="43">
        <v>1340</v>
      </c>
      <c r="B1292" s="43" t="s">
        <v>482</v>
      </c>
      <c r="C1292" s="42" t="s">
        <v>7048</v>
      </c>
      <c r="D1292" s="42" t="s">
        <v>555</v>
      </c>
      <c r="E1292" s="42" t="s">
        <v>7018</v>
      </c>
      <c r="F1292" s="42" t="s">
        <v>7049</v>
      </c>
      <c r="G1292" s="42" t="s">
        <v>7050</v>
      </c>
      <c r="H1292" s="42" t="s">
        <v>571</v>
      </c>
      <c r="I1292" s="42"/>
      <c r="J1292" s="42"/>
      <c r="K1292" s="42"/>
      <c r="L1292" s="42" t="s">
        <v>572</v>
      </c>
      <c r="M1292" s="42" t="s">
        <v>7051</v>
      </c>
      <c r="N1292" s="42" t="s">
        <v>565</v>
      </c>
      <c r="O1292" s="42"/>
      <c r="P1292" s="42" t="s">
        <v>555</v>
      </c>
      <c r="Q1292" s="42" t="s">
        <v>555</v>
      </c>
      <c r="R1292" s="42" t="s">
        <v>555</v>
      </c>
      <c r="S1292" s="42" t="s">
        <v>555</v>
      </c>
      <c r="T1292" s="42" t="s">
        <v>555</v>
      </c>
      <c r="U1292" s="42" t="s">
        <v>555</v>
      </c>
      <c r="V1292" s="44"/>
      <c r="W1292" s="44"/>
      <c r="X1292" s="44"/>
      <c r="Y1292" s="44"/>
      <c r="Z1292" s="44"/>
      <c r="AA1292" s="44"/>
    </row>
    <row r="1293" spans="1:27" ht="15.75" customHeight="1" x14ac:dyDescent="0.25">
      <c r="A1293" s="43">
        <v>1341</v>
      </c>
      <c r="B1293" s="43" t="s">
        <v>482</v>
      </c>
      <c r="C1293" s="42" t="s">
        <v>7052</v>
      </c>
      <c r="D1293" s="42" t="s">
        <v>7053</v>
      </c>
      <c r="E1293" s="42" t="s">
        <v>7054</v>
      </c>
      <c r="F1293" s="42" t="s">
        <v>7055</v>
      </c>
      <c r="G1293" s="42" t="s">
        <v>7056</v>
      </c>
      <c r="H1293" s="42" t="s">
        <v>571</v>
      </c>
      <c r="I1293" s="42"/>
      <c r="J1293" s="42"/>
      <c r="K1293" s="42"/>
      <c r="L1293" s="42" t="s">
        <v>572</v>
      </c>
      <c r="M1293" s="42" t="s">
        <v>7057</v>
      </c>
      <c r="N1293" s="42" t="s">
        <v>565</v>
      </c>
      <c r="O1293" s="42"/>
      <c r="P1293" s="42" t="s">
        <v>555</v>
      </c>
      <c r="Q1293" s="42" t="s">
        <v>555</v>
      </c>
      <c r="R1293" s="42" t="s">
        <v>555</v>
      </c>
      <c r="S1293" s="42" t="s">
        <v>555</v>
      </c>
      <c r="T1293" s="42" t="s">
        <v>555</v>
      </c>
      <c r="U1293" s="42" t="s">
        <v>555</v>
      </c>
      <c r="V1293" s="44"/>
      <c r="W1293" s="44"/>
      <c r="X1293" s="44"/>
      <c r="Y1293" s="44"/>
      <c r="Z1293" s="44"/>
      <c r="AA1293" s="44"/>
    </row>
    <row r="1294" spans="1:27" ht="15.75" customHeight="1" x14ac:dyDescent="0.25">
      <c r="A1294" s="43">
        <v>1342</v>
      </c>
      <c r="B1294" s="43" t="s">
        <v>482</v>
      </c>
      <c r="C1294" s="42" t="s">
        <v>7058</v>
      </c>
      <c r="D1294" s="42" t="s">
        <v>7059</v>
      </c>
      <c r="E1294" s="42" t="s">
        <v>7060</v>
      </c>
      <c r="F1294" s="42" t="s">
        <v>7061</v>
      </c>
      <c r="G1294" s="42" t="s">
        <v>7062</v>
      </c>
      <c r="H1294" s="42" t="s">
        <v>571</v>
      </c>
      <c r="I1294" s="42"/>
      <c r="J1294" s="42"/>
      <c r="K1294" s="42"/>
      <c r="L1294" s="42" t="s">
        <v>572</v>
      </c>
      <c r="M1294" s="42" t="s">
        <v>7063</v>
      </c>
      <c r="N1294" s="42" t="s">
        <v>565</v>
      </c>
      <c r="O1294" s="42"/>
      <c r="P1294" s="42" t="s">
        <v>555</v>
      </c>
      <c r="Q1294" s="42" t="s">
        <v>555</v>
      </c>
      <c r="R1294" s="42" t="s">
        <v>555</v>
      </c>
      <c r="S1294" s="42" t="s">
        <v>555</v>
      </c>
      <c r="T1294" s="42" t="s">
        <v>555</v>
      </c>
      <c r="U1294" s="42" t="s">
        <v>555</v>
      </c>
      <c r="V1294" s="44"/>
      <c r="W1294" s="44"/>
      <c r="X1294" s="44"/>
      <c r="Y1294" s="44"/>
      <c r="Z1294" s="44"/>
      <c r="AA1294" s="44"/>
    </row>
    <row r="1295" spans="1:27" ht="15.75" customHeight="1" x14ac:dyDescent="0.25">
      <c r="A1295" s="43">
        <v>1343</v>
      </c>
      <c r="B1295" s="43" t="s">
        <v>482</v>
      </c>
      <c r="C1295" s="42" t="s">
        <v>7064</v>
      </c>
      <c r="D1295" s="42" t="s">
        <v>7065</v>
      </c>
      <c r="E1295" s="42" t="s">
        <v>7066</v>
      </c>
      <c r="F1295" s="42" t="s">
        <v>7067</v>
      </c>
      <c r="G1295" s="42" t="s">
        <v>7068</v>
      </c>
      <c r="H1295" s="42" t="s">
        <v>571</v>
      </c>
      <c r="I1295" s="42"/>
      <c r="J1295" s="42"/>
      <c r="K1295" s="42"/>
      <c r="L1295" s="42" t="s">
        <v>572</v>
      </c>
      <c r="M1295" s="42" t="s">
        <v>7069</v>
      </c>
      <c r="N1295" s="42" t="s">
        <v>565</v>
      </c>
      <c r="O1295" s="42"/>
      <c r="P1295" s="42" t="s">
        <v>555</v>
      </c>
      <c r="Q1295" s="42" t="s">
        <v>555</v>
      </c>
      <c r="R1295" s="42" t="s">
        <v>555</v>
      </c>
      <c r="S1295" s="42" t="s">
        <v>555</v>
      </c>
      <c r="T1295" s="42" t="s">
        <v>555</v>
      </c>
      <c r="U1295" s="42" t="s">
        <v>555</v>
      </c>
      <c r="V1295" s="44"/>
      <c r="W1295" s="44"/>
      <c r="X1295" s="44"/>
      <c r="Y1295" s="44"/>
      <c r="Z1295" s="44"/>
      <c r="AA1295" s="44"/>
    </row>
    <row r="1296" spans="1:27" ht="15.75" customHeight="1" x14ac:dyDescent="0.25">
      <c r="A1296" s="43">
        <v>1344</v>
      </c>
      <c r="B1296" s="43" t="s">
        <v>482</v>
      </c>
      <c r="C1296" s="42" t="s">
        <v>7070</v>
      </c>
      <c r="D1296" s="42" t="s">
        <v>7071</v>
      </c>
      <c r="E1296" s="42" t="s">
        <v>7072</v>
      </c>
      <c r="F1296" s="42" t="s">
        <v>7073</v>
      </c>
      <c r="G1296" s="42" t="s">
        <v>7074</v>
      </c>
      <c r="H1296" s="42" t="s">
        <v>571</v>
      </c>
      <c r="I1296" s="42"/>
      <c r="J1296" s="42"/>
      <c r="K1296" s="42"/>
      <c r="L1296" s="42" t="s">
        <v>572</v>
      </c>
      <c r="M1296" s="42" t="s">
        <v>7075</v>
      </c>
      <c r="N1296" s="42" t="s">
        <v>565</v>
      </c>
      <c r="O1296" s="42"/>
      <c r="P1296" s="42" t="s">
        <v>555</v>
      </c>
      <c r="Q1296" s="42" t="s">
        <v>555</v>
      </c>
      <c r="R1296" s="42" t="s">
        <v>555</v>
      </c>
      <c r="S1296" s="42" t="s">
        <v>555</v>
      </c>
      <c r="T1296" s="42" t="s">
        <v>555</v>
      </c>
      <c r="U1296" s="42" t="s">
        <v>555</v>
      </c>
      <c r="V1296" s="44"/>
      <c r="W1296" s="44"/>
      <c r="X1296" s="44"/>
      <c r="Y1296" s="44"/>
      <c r="Z1296" s="44"/>
      <c r="AA1296" s="44"/>
    </row>
    <row r="1297" spans="1:27" ht="15.75" customHeight="1" x14ac:dyDescent="0.25">
      <c r="A1297" s="43">
        <v>1345</v>
      </c>
      <c r="B1297" s="43" t="s">
        <v>482</v>
      </c>
      <c r="C1297" s="42" t="s">
        <v>7076</v>
      </c>
      <c r="D1297" s="42" t="s">
        <v>7077</v>
      </c>
      <c r="E1297" s="42" t="s">
        <v>7078</v>
      </c>
      <c r="F1297" s="42" t="s">
        <v>7079</v>
      </c>
      <c r="G1297" s="42" t="s">
        <v>7080</v>
      </c>
      <c r="H1297" s="42" t="s">
        <v>571</v>
      </c>
      <c r="I1297" s="42"/>
      <c r="J1297" s="42"/>
      <c r="K1297" s="42"/>
      <c r="L1297" s="42" t="s">
        <v>572</v>
      </c>
      <c r="M1297" s="42" t="s">
        <v>7081</v>
      </c>
      <c r="N1297" s="42" t="s">
        <v>565</v>
      </c>
      <c r="O1297" s="42"/>
      <c r="P1297" s="42" t="s">
        <v>555</v>
      </c>
      <c r="Q1297" s="42" t="s">
        <v>555</v>
      </c>
      <c r="R1297" s="42" t="s">
        <v>555</v>
      </c>
      <c r="S1297" s="42" t="s">
        <v>555</v>
      </c>
      <c r="T1297" s="42" t="s">
        <v>555</v>
      </c>
      <c r="U1297" s="42" t="s">
        <v>555</v>
      </c>
      <c r="V1297" s="44"/>
      <c r="W1297" s="44"/>
      <c r="X1297" s="44"/>
      <c r="Y1297" s="44"/>
      <c r="Z1297" s="44"/>
      <c r="AA1297" s="44"/>
    </row>
    <row r="1298" spans="1:27" ht="15.75" customHeight="1" x14ac:dyDescent="0.25">
      <c r="A1298" s="43">
        <v>1346</v>
      </c>
      <c r="B1298" s="43" t="s">
        <v>482</v>
      </c>
      <c r="C1298" s="42" t="s">
        <v>7082</v>
      </c>
      <c r="D1298" s="42" t="s">
        <v>7083</v>
      </c>
      <c r="E1298" s="42" t="s">
        <v>7084</v>
      </c>
      <c r="F1298" s="42" t="s">
        <v>7085</v>
      </c>
      <c r="G1298" s="42" t="s">
        <v>7086</v>
      </c>
      <c r="H1298" s="42" t="s">
        <v>571</v>
      </c>
      <c r="I1298" s="42"/>
      <c r="J1298" s="42"/>
      <c r="K1298" s="42"/>
      <c r="L1298" s="42" t="s">
        <v>572</v>
      </c>
      <c r="M1298" s="42" t="s">
        <v>7087</v>
      </c>
      <c r="N1298" s="42" t="s">
        <v>565</v>
      </c>
      <c r="O1298" s="42"/>
      <c r="P1298" s="42" t="s">
        <v>555</v>
      </c>
      <c r="Q1298" s="42" t="s">
        <v>555</v>
      </c>
      <c r="R1298" s="42" t="s">
        <v>555</v>
      </c>
      <c r="S1298" s="42" t="s">
        <v>555</v>
      </c>
      <c r="T1298" s="42" t="s">
        <v>555</v>
      </c>
      <c r="U1298" s="42" t="s">
        <v>555</v>
      </c>
      <c r="V1298" s="44"/>
      <c r="W1298" s="44"/>
      <c r="X1298" s="44"/>
      <c r="Y1298" s="44"/>
      <c r="Z1298" s="44"/>
      <c r="AA1298" s="44"/>
    </row>
    <row r="1299" spans="1:27" ht="15.75" customHeight="1" x14ac:dyDescent="0.25">
      <c r="A1299" s="43">
        <v>1347</v>
      </c>
      <c r="B1299" s="43" t="s">
        <v>482</v>
      </c>
      <c r="C1299" s="42" t="s">
        <v>7088</v>
      </c>
      <c r="D1299" s="42" t="s">
        <v>7089</v>
      </c>
      <c r="E1299" s="42" t="s">
        <v>7090</v>
      </c>
      <c r="F1299" s="42" t="s">
        <v>7091</v>
      </c>
      <c r="G1299" s="42" t="s">
        <v>7092</v>
      </c>
      <c r="H1299" s="42" t="s">
        <v>571</v>
      </c>
      <c r="I1299" s="42"/>
      <c r="J1299" s="42"/>
      <c r="K1299" s="42"/>
      <c r="L1299" s="42" t="s">
        <v>572</v>
      </c>
      <c r="M1299" s="42" t="s">
        <v>7093</v>
      </c>
      <c r="N1299" s="42" t="s">
        <v>565</v>
      </c>
      <c r="O1299" s="42"/>
      <c r="P1299" s="42" t="s">
        <v>555</v>
      </c>
      <c r="Q1299" s="42" t="s">
        <v>555</v>
      </c>
      <c r="R1299" s="42" t="s">
        <v>555</v>
      </c>
      <c r="S1299" s="42" t="s">
        <v>555</v>
      </c>
      <c r="T1299" s="42" t="s">
        <v>555</v>
      </c>
      <c r="U1299" s="42" t="s">
        <v>555</v>
      </c>
      <c r="V1299" s="44"/>
      <c r="W1299" s="44"/>
      <c r="X1299" s="44"/>
      <c r="Y1299" s="44"/>
      <c r="Z1299" s="44"/>
      <c r="AA1299" s="44"/>
    </row>
    <row r="1300" spans="1:27" ht="15.75" customHeight="1" x14ac:dyDescent="0.25">
      <c r="A1300" s="43">
        <v>1348</v>
      </c>
      <c r="B1300" s="43" t="s">
        <v>482</v>
      </c>
      <c r="C1300" s="42" t="s">
        <v>7094</v>
      </c>
      <c r="D1300" s="42" t="s">
        <v>7095</v>
      </c>
      <c r="E1300" s="42" t="s">
        <v>7096</v>
      </c>
      <c r="F1300" s="42" t="s">
        <v>7097</v>
      </c>
      <c r="G1300" s="42" t="s">
        <v>7098</v>
      </c>
      <c r="H1300" s="42" t="s">
        <v>571</v>
      </c>
      <c r="I1300" s="42"/>
      <c r="J1300" s="42"/>
      <c r="K1300" s="42"/>
      <c r="L1300" s="42" t="s">
        <v>572</v>
      </c>
      <c r="M1300" s="42" t="s">
        <v>7099</v>
      </c>
      <c r="N1300" s="42" t="s">
        <v>565</v>
      </c>
      <c r="O1300" s="42"/>
      <c r="P1300" s="42" t="s">
        <v>555</v>
      </c>
      <c r="Q1300" s="42" t="s">
        <v>555</v>
      </c>
      <c r="R1300" s="42" t="s">
        <v>555</v>
      </c>
      <c r="S1300" s="42" t="s">
        <v>555</v>
      </c>
      <c r="T1300" s="42" t="s">
        <v>555</v>
      </c>
      <c r="U1300" s="42" t="s">
        <v>555</v>
      </c>
      <c r="V1300" s="44"/>
      <c r="W1300" s="44"/>
      <c r="X1300" s="44"/>
      <c r="Y1300" s="44"/>
      <c r="Z1300" s="44"/>
      <c r="AA1300" s="44"/>
    </row>
    <row r="1301" spans="1:27" ht="15.75" customHeight="1" x14ac:dyDescent="0.25">
      <c r="A1301" s="43">
        <v>1349</v>
      </c>
      <c r="B1301" s="43" t="s">
        <v>482</v>
      </c>
      <c r="C1301" s="42" t="s">
        <v>7100</v>
      </c>
      <c r="D1301" s="42" t="s">
        <v>555</v>
      </c>
      <c r="E1301" s="42" t="s">
        <v>7101</v>
      </c>
      <c r="F1301" s="42" t="s">
        <v>7102</v>
      </c>
      <c r="G1301" s="42" t="s">
        <v>7103</v>
      </c>
      <c r="H1301" s="42" t="s">
        <v>571</v>
      </c>
      <c r="I1301" s="42"/>
      <c r="J1301" s="42"/>
      <c r="K1301" s="42"/>
      <c r="L1301" s="42" t="s">
        <v>572</v>
      </c>
      <c r="M1301" s="42" t="s">
        <v>7104</v>
      </c>
      <c r="N1301" s="42" t="s">
        <v>565</v>
      </c>
      <c r="O1301" s="42"/>
      <c r="P1301" s="42" t="s">
        <v>555</v>
      </c>
      <c r="Q1301" s="42" t="s">
        <v>555</v>
      </c>
      <c r="R1301" s="42" t="s">
        <v>555</v>
      </c>
      <c r="S1301" s="42" t="s">
        <v>555</v>
      </c>
      <c r="T1301" s="42" t="s">
        <v>555</v>
      </c>
      <c r="U1301" s="42" t="s">
        <v>555</v>
      </c>
      <c r="V1301" s="44"/>
      <c r="W1301" s="44"/>
      <c r="X1301" s="44"/>
      <c r="Y1301" s="44"/>
      <c r="Z1301" s="44"/>
      <c r="AA1301" s="44"/>
    </row>
    <row r="1302" spans="1:27" ht="15.75" customHeight="1" x14ac:dyDescent="0.25">
      <c r="A1302" s="43">
        <v>1350</v>
      </c>
      <c r="B1302" s="43" t="s">
        <v>482</v>
      </c>
      <c r="C1302" s="42" t="s">
        <v>7105</v>
      </c>
      <c r="D1302" s="42" t="s">
        <v>555</v>
      </c>
      <c r="E1302" s="42" t="s">
        <v>7101</v>
      </c>
      <c r="F1302" s="42" t="s">
        <v>7106</v>
      </c>
      <c r="G1302" s="42" t="s">
        <v>7107</v>
      </c>
      <c r="H1302" s="42" t="s">
        <v>571</v>
      </c>
      <c r="I1302" s="42"/>
      <c r="J1302" s="42"/>
      <c r="K1302" s="42"/>
      <c r="L1302" s="42" t="s">
        <v>572</v>
      </c>
      <c r="M1302" s="42" t="s">
        <v>7108</v>
      </c>
      <c r="N1302" s="42" t="s">
        <v>565</v>
      </c>
      <c r="O1302" s="42"/>
      <c r="P1302" s="42" t="s">
        <v>555</v>
      </c>
      <c r="Q1302" s="42" t="s">
        <v>555</v>
      </c>
      <c r="R1302" s="42" t="s">
        <v>555</v>
      </c>
      <c r="S1302" s="42" t="s">
        <v>555</v>
      </c>
      <c r="T1302" s="42" t="s">
        <v>555</v>
      </c>
      <c r="U1302" s="42" t="s">
        <v>555</v>
      </c>
      <c r="V1302" s="44"/>
      <c r="W1302" s="44"/>
      <c r="X1302" s="44"/>
      <c r="Y1302" s="44"/>
      <c r="Z1302" s="44"/>
      <c r="AA1302" s="44"/>
    </row>
    <row r="1303" spans="1:27" ht="15.75" customHeight="1" x14ac:dyDescent="0.25">
      <c r="A1303" s="43">
        <v>1351</v>
      </c>
      <c r="B1303" s="43" t="s">
        <v>482</v>
      </c>
      <c r="C1303" s="42" t="s">
        <v>7109</v>
      </c>
      <c r="D1303" s="42" t="s">
        <v>555</v>
      </c>
      <c r="E1303" s="42" t="s">
        <v>7101</v>
      </c>
      <c r="F1303" s="42" t="s">
        <v>7110</v>
      </c>
      <c r="G1303" s="42" t="s">
        <v>7111</v>
      </c>
      <c r="H1303" s="42" t="s">
        <v>571</v>
      </c>
      <c r="I1303" s="42"/>
      <c r="J1303" s="42"/>
      <c r="K1303" s="42"/>
      <c r="L1303" s="42" t="s">
        <v>572</v>
      </c>
      <c r="M1303" s="42" t="s">
        <v>7112</v>
      </c>
      <c r="N1303" s="42" t="s">
        <v>565</v>
      </c>
      <c r="O1303" s="42"/>
      <c r="P1303" s="42" t="s">
        <v>555</v>
      </c>
      <c r="Q1303" s="42" t="s">
        <v>555</v>
      </c>
      <c r="R1303" s="42" t="s">
        <v>555</v>
      </c>
      <c r="S1303" s="42" t="s">
        <v>555</v>
      </c>
      <c r="T1303" s="42" t="s">
        <v>555</v>
      </c>
      <c r="U1303" s="42" t="s">
        <v>555</v>
      </c>
      <c r="V1303" s="44"/>
      <c r="W1303" s="44"/>
      <c r="X1303" s="44"/>
      <c r="Y1303" s="44"/>
      <c r="Z1303" s="44"/>
      <c r="AA1303" s="44"/>
    </row>
    <row r="1304" spans="1:27" ht="15.75" customHeight="1" x14ac:dyDescent="0.25">
      <c r="A1304" s="43">
        <v>1352</v>
      </c>
      <c r="B1304" s="43" t="s">
        <v>482</v>
      </c>
      <c r="C1304" s="42" t="s">
        <v>7113</v>
      </c>
      <c r="D1304" s="42" t="s">
        <v>7114</v>
      </c>
      <c r="E1304" s="42" t="s">
        <v>7115</v>
      </c>
      <c r="F1304" s="42" t="s">
        <v>7116</v>
      </c>
      <c r="G1304" s="42" t="s">
        <v>7117</v>
      </c>
      <c r="H1304" s="42" t="s">
        <v>571</v>
      </c>
      <c r="I1304" s="42"/>
      <c r="J1304" s="42"/>
      <c r="K1304" s="42"/>
      <c r="L1304" s="42" t="s">
        <v>572</v>
      </c>
      <c r="M1304" s="42" t="s">
        <v>7118</v>
      </c>
      <c r="N1304" s="42" t="s">
        <v>565</v>
      </c>
      <c r="O1304" s="42"/>
      <c r="P1304" s="42" t="s">
        <v>555</v>
      </c>
      <c r="Q1304" s="42" t="s">
        <v>555</v>
      </c>
      <c r="R1304" s="42" t="s">
        <v>555</v>
      </c>
      <c r="S1304" s="42" t="s">
        <v>555</v>
      </c>
      <c r="T1304" s="42" t="s">
        <v>555</v>
      </c>
      <c r="U1304" s="42" t="s">
        <v>555</v>
      </c>
      <c r="V1304" s="44"/>
      <c r="W1304" s="44"/>
      <c r="X1304" s="44"/>
      <c r="Y1304" s="44"/>
      <c r="Z1304" s="44"/>
      <c r="AA1304" s="44"/>
    </row>
    <row r="1305" spans="1:27" ht="15.75" customHeight="1" x14ac:dyDescent="0.25">
      <c r="A1305" s="43">
        <v>1353</v>
      </c>
      <c r="B1305" s="43" t="s">
        <v>482</v>
      </c>
      <c r="C1305" s="42" t="s">
        <v>7119</v>
      </c>
      <c r="D1305" s="42" t="s">
        <v>7120</v>
      </c>
      <c r="E1305" s="42" t="s">
        <v>7121</v>
      </c>
      <c r="F1305" s="42" t="s">
        <v>7122</v>
      </c>
      <c r="G1305" s="42" t="s">
        <v>7123</v>
      </c>
      <c r="H1305" s="42" t="s">
        <v>571</v>
      </c>
      <c r="I1305" s="42"/>
      <c r="J1305" s="42"/>
      <c r="K1305" s="42"/>
      <c r="L1305" s="42" t="s">
        <v>572</v>
      </c>
      <c r="M1305" s="42" t="s">
        <v>7124</v>
      </c>
      <c r="N1305" s="42" t="s">
        <v>565</v>
      </c>
      <c r="O1305" s="42"/>
      <c r="P1305" s="42" t="s">
        <v>555</v>
      </c>
      <c r="Q1305" s="42" t="s">
        <v>555</v>
      </c>
      <c r="R1305" s="42" t="s">
        <v>555</v>
      </c>
      <c r="S1305" s="42" t="s">
        <v>555</v>
      </c>
      <c r="T1305" s="42" t="s">
        <v>555</v>
      </c>
      <c r="U1305" s="42" t="s">
        <v>555</v>
      </c>
      <c r="V1305" s="44"/>
      <c r="W1305" s="44"/>
      <c r="X1305" s="44"/>
      <c r="Y1305" s="44"/>
      <c r="Z1305" s="44"/>
      <c r="AA1305" s="44"/>
    </row>
    <row r="1306" spans="1:27" ht="15.75" customHeight="1" x14ac:dyDescent="0.25">
      <c r="A1306" s="43">
        <v>1354</v>
      </c>
      <c r="B1306" s="43" t="s">
        <v>482</v>
      </c>
      <c r="C1306" s="42" t="s">
        <v>7125</v>
      </c>
      <c r="D1306" s="42" t="s">
        <v>7126</v>
      </c>
      <c r="E1306" s="42" t="s">
        <v>7127</v>
      </c>
      <c r="F1306" s="42" t="s">
        <v>7128</v>
      </c>
      <c r="G1306" s="42" t="s">
        <v>7129</v>
      </c>
      <c r="H1306" s="42" t="s">
        <v>554</v>
      </c>
      <c r="I1306" s="42"/>
      <c r="J1306" s="42"/>
      <c r="K1306" s="42"/>
      <c r="L1306" s="42" t="s">
        <v>579</v>
      </c>
      <c r="M1306" s="42" t="s">
        <v>7130</v>
      </c>
      <c r="N1306" s="42" t="s">
        <v>1165</v>
      </c>
      <c r="O1306" s="42"/>
      <c r="P1306" s="42" t="s">
        <v>555</v>
      </c>
      <c r="Q1306" s="42" t="s">
        <v>555</v>
      </c>
      <c r="R1306" s="42" t="s">
        <v>555</v>
      </c>
      <c r="S1306" s="42" t="s">
        <v>555</v>
      </c>
      <c r="T1306" s="42" t="s">
        <v>555</v>
      </c>
      <c r="U1306" s="42" t="s">
        <v>555</v>
      </c>
      <c r="V1306" s="44"/>
      <c r="W1306" s="44"/>
      <c r="X1306" s="44"/>
      <c r="Y1306" s="44"/>
      <c r="Z1306" s="44"/>
      <c r="AA1306" s="44"/>
    </row>
    <row r="1307" spans="1:27" ht="15.75" customHeight="1" x14ac:dyDescent="0.25">
      <c r="A1307" s="43">
        <v>1355</v>
      </c>
      <c r="B1307" s="43" t="s">
        <v>482</v>
      </c>
      <c r="C1307" s="42" t="s">
        <v>7131</v>
      </c>
      <c r="D1307" s="42" t="s">
        <v>7132</v>
      </c>
      <c r="E1307" s="42" t="s">
        <v>7133</v>
      </c>
      <c r="F1307" s="42" t="s">
        <v>7134</v>
      </c>
      <c r="G1307" s="42" t="s">
        <v>7135</v>
      </c>
      <c r="H1307" s="42" t="s">
        <v>571</v>
      </c>
      <c r="I1307" s="42"/>
      <c r="J1307" s="42"/>
      <c r="K1307" s="42"/>
      <c r="L1307" s="42" t="s">
        <v>572</v>
      </c>
      <c r="M1307" s="42" t="s">
        <v>7136</v>
      </c>
      <c r="N1307" s="42" t="s">
        <v>565</v>
      </c>
      <c r="O1307" s="42"/>
      <c r="P1307" s="42" t="s">
        <v>555</v>
      </c>
      <c r="Q1307" s="42" t="s">
        <v>555</v>
      </c>
      <c r="R1307" s="42" t="s">
        <v>555</v>
      </c>
      <c r="S1307" s="42" t="s">
        <v>555</v>
      </c>
      <c r="T1307" s="42" t="s">
        <v>555</v>
      </c>
      <c r="U1307" s="42" t="s">
        <v>555</v>
      </c>
      <c r="V1307" s="44"/>
      <c r="W1307" s="44"/>
      <c r="X1307" s="44"/>
      <c r="Y1307" s="44"/>
      <c r="Z1307" s="44"/>
      <c r="AA1307" s="44"/>
    </row>
    <row r="1308" spans="1:27" ht="15.75" customHeight="1" x14ac:dyDescent="0.25">
      <c r="A1308" s="43">
        <v>1356</v>
      </c>
      <c r="B1308" s="43" t="s">
        <v>482</v>
      </c>
      <c r="C1308" s="42" t="s">
        <v>7137</v>
      </c>
      <c r="D1308" s="42" t="s">
        <v>7138</v>
      </c>
      <c r="E1308" s="42" t="s">
        <v>7139</v>
      </c>
      <c r="F1308" s="42" t="s">
        <v>7140</v>
      </c>
      <c r="G1308" s="42" t="s">
        <v>7141</v>
      </c>
      <c r="H1308" s="42" t="s">
        <v>571</v>
      </c>
      <c r="I1308" s="42"/>
      <c r="J1308" s="42"/>
      <c r="K1308" s="42"/>
      <c r="L1308" s="42" t="s">
        <v>572</v>
      </c>
      <c r="M1308" s="42" t="s">
        <v>7142</v>
      </c>
      <c r="N1308" s="42" t="s">
        <v>565</v>
      </c>
      <c r="O1308" s="42"/>
      <c r="P1308" s="42" t="s">
        <v>555</v>
      </c>
      <c r="Q1308" s="42" t="s">
        <v>555</v>
      </c>
      <c r="R1308" s="42" t="s">
        <v>555</v>
      </c>
      <c r="S1308" s="42" t="s">
        <v>555</v>
      </c>
      <c r="T1308" s="42" t="s">
        <v>555</v>
      </c>
      <c r="U1308" s="42" t="s">
        <v>555</v>
      </c>
      <c r="V1308" s="44"/>
      <c r="W1308" s="44"/>
      <c r="X1308" s="44"/>
      <c r="Y1308" s="44"/>
      <c r="Z1308" s="44"/>
      <c r="AA1308" s="44"/>
    </row>
    <row r="1309" spans="1:27" ht="15.75" customHeight="1" x14ac:dyDescent="0.25">
      <c r="A1309" s="43">
        <v>1357</v>
      </c>
      <c r="B1309" s="43" t="s">
        <v>482</v>
      </c>
      <c r="C1309" s="42" t="s">
        <v>7143</v>
      </c>
      <c r="D1309" s="42" t="s">
        <v>23583</v>
      </c>
      <c r="E1309" s="42" t="s">
        <v>7145</v>
      </c>
      <c r="F1309" s="42" t="s">
        <v>7146</v>
      </c>
      <c r="G1309" s="42" t="s">
        <v>7147</v>
      </c>
      <c r="H1309" s="42" t="s">
        <v>571</v>
      </c>
      <c r="I1309" s="42"/>
      <c r="J1309" s="42"/>
      <c r="K1309" s="42"/>
      <c r="L1309" s="42" t="s">
        <v>572</v>
      </c>
      <c r="M1309" s="42" t="s">
        <v>7148</v>
      </c>
      <c r="N1309" s="42" t="s">
        <v>565</v>
      </c>
      <c r="O1309" s="42"/>
      <c r="P1309" s="42" t="s">
        <v>555</v>
      </c>
      <c r="Q1309" s="42" t="s">
        <v>555</v>
      </c>
      <c r="R1309" s="42" t="s">
        <v>555</v>
      </c>
      <c r="S1309" s="42" t="s">
        <v>555</v>
      </c>
      <c r="T1309" s="42" t="s">
        <v>555</v>
      </c>
      <c r="U1309" s="42" t="s">
        <v>555</v>
      </c>
      <c r="V1309" s="44">
        <v>1</v>
      </c>
      <c r="W1309" s="44" t="s">
        <v>5050</v>
      </c>
      <c r="X1309" s="44"/>
      <c r="Y1309" s="44"/>
      <c r="Z1309" s="44"/>
      <c r="AA1309" s="44"/>
    </row>
    <row r="1310" spans="1:27" ht="15.75" customHeight="1" x14ac:dyDescent="0.25">
      <c r="A1310" s="43">
        <v>1358</v>
      </c>
      <c r="B1310" s="43" t="s">
        <v>482</v>
      </c>
      <c r="C1310" s="42" t="s">
        <v>7149</v>
      </c>
      <c r="D1310" s="42" t="s">
        <v>7150</v>
      </c>
      <c r="E1310" s="42" t="s">
        <v>7151</v>
      </c>
      <c r="F1310" s="42" t="s">
        <v>7152</v>
      </c>
      <c r="G1310" s="42" t="s">
        <v>7153</v>
      </c>
      <c r="H1310" s="42" t="s">
        <v>571</v>
      </c>
      <c r="I1310" s="42"/>
      <c r="J1310" s="42"/>
      <c r="K1310" s="42"/>
      <c r="L1310" s="42" t="s">
        <v>572</v>
      </c>
      <c r="M1310" s="42" t="s">
        <v>7154</v>
      </c>
      <c r="N1310" s="42" t="s">
        <v>565</v>
      </c>
      <c r="O1310" s="42"/>
      <c r="P1310" s="42" t="s">
        <v>555</v>
      </c>
      <c r="Q1310" s="42" t="s">
        <v>555</v>
      </c>
      <c r="R1310" s="42" t="s">
        <v>555</v>
      </c>
      <c r="S1310" s="42" t="s">
        <v>555</v>
      </c>
      <c r="T1310" s="42" t="s">
        <v>555</v>
      </c>
      <c r="U1310" s="42" t="s">
        <v>555</v>
      </c>
      <c r="V1310" s="44"/>
      <c r="W1310" s="44"/>
      <c r="X1310" s="44"/>
      <c r="Y1310" s="44"/>
      <c r="Z1310" s="44"/>
      <c r="AA1310" s="44"/>
    </row>
    <row r="1311" spans="1:27" ht="15.75" customHeight="1" x14ac:dyDescent="0.25">
      <c r="A1311" s="43">
        <v>1359</v>
      </c>
      <c r="B1311" s="43" t="s">
        <v>482</v>
      </c>
      <c r="C1311" s="42" t="s">
        <v>7155</v>
      </c>
      <c r="D1311" s="42" t="s">
        <v>555</v>
      </c>
      <c r="E1311" s="42" t="s">
        <v>7156</v>
      </c>
      <c r="F1311" s="42" t="s">
        <v>7157</v>
      </c>
      <c r="G1311" s="42" t="s">
        <v>7158</v>
      </c>
      <c r="H1311" s="42" t="s">
        <v>571</v>
      </c>
      <c r="I1311" s="42"/>
      <c r="J1311" s="42"/>
      <c r="K1311" s="42"/>
      <c r="L1311" s="42" t="s">
        <v>572</v>
      </c>
      <c r="M1311" s="42" t="s">
        <v>7159</v>
      </c>
      <c r="N1311" s="42" t="s">
        <v>565</v>
      </c>
      <c r="O1311" s="42"/>
      <c r="P1311" s="42" t="s">
        <v>555</v>
      </c>
      <c r="Q1311" s="42" t="s">
        <v>555</v>
      </c>
      <c r="R1311" s="42" t="s">
        <v>555</v>
      </c>
      <c r="S1311" s="42" t="s">
        <v>555</v>
      </c>
      <c r="T1311" s="42" t="s">
        <v>555</v>
      </c>
      <c r="U1311" s="42" t="s">
        <v>555</v>
      </c>
      <c r="V1311" s="44"/>
      <c r="W1311" s="44"/>
      <c r="X1311" s="44"/>
      <c r="Y1311" s="44"/>
      <c r="Z1311" s="44"/>
      <c r="AA1311" s="44"/>
    </row>
    <row r="1312" spans="1:27" ht="15.75" customHeight="1" x14ac:dyDescent="0.25">
      <c r="A1312" s="43">
        <v>1360</v>
      </c>
      <c r="B1312" s="43" t="s">
        <v>482</v>
      </c>
      <c r="C1312" s="42" t="s">
        <v>7160</v>
      </c>
      <c r="D1312" s="42" t="s">
        <v>7150</v>
      </c>
      <c r="E1312" s="42" t="s">
        <v>7151</v>
      </c>
      <c r="F1312" s="42" t="s">
        <v>7161</v>
      </c>
      <c r="G1312" s="42" t="s">
        <v>7162</v>
      </c>
      <c r="H1312" s="42" t="s">
        <v>571</v>
      </c>
      <c r="I1312" s="42"/>
      <c r="J1312" s="42"/>
      <c r="K1312" s="42"/>
      <c r="L1312" s="42" t="s">
        <v>572</v>
      </c>
      <c r="M1312" s="42" t="s">
        <v>7163</v>
      </c>
      <c r="N1312" s="42" t="s">
        <v>565</v>
      </c>
      <c r="O1312" s="42"/>
      <c r="P1312" s="42" t="s">
        <v>555</v>
      </c>
      <c r="Q1312" s="42" t="s">
        <v>555</v>
      </c>
      <c r="R1312" s="42" t="s">
        <v>555</v>
      </c>
      <c r="S1312" s="42" t="s">
        <v>555</v>
      </c>
      <c r="T1312" s="42" t="s">
        <v>555</v>
      </c>
      <c r="U1312" s="42" t="s">
        <v>555</v>
      </c>
      <c r="V1312" s="44"/>
      <c r="W1312" s="44"/>
      <c r="X1312" s="44"/>
      <c r="Y1312" s="44"/>
      <c r="Z1312" s="44"/>
      <c r="AA1312" s="44"/>
    </row>
    <row r="1313" spans="1:27" ht="15.75" customHeight="1" x14ac:dyDescent="0.25">
      <c r="A1313" s="43">
        <v>1361</v>
      </c>
      <c r="B1313" s="43" t="s">
        <v>482</v>
      </c>
      <c r="C1313" s="42" t="s">
        <v>7164</v>
      </c>
      <c r="D1313" s="42" t="s">
        <v>7165</v>
      </c>
      <c r="E1313" s="42" t="s">
        <v>7166</v>
      </c>
      <c r="F1313" s="42" t="s">
        <v>7167</v>
      </c>
      <c r="G1313" s="42" t="s">
        <v>7168</v>
      </c>
      <c r="H1313" s="42" t="s">
        <v>571</v>
      </c>
      <c r="I1313" s="42"/>
      <c r="J1313" s="42"/>
      <c r="K1313" s="42"/>
      <c r="L1313" s="42" t="s">
        <v>572</v>
      </c>
      <c r="M1313" s="42" t="s">
        <v>7169</v>
      </c>
      <c r="N1313" s="42" t="s">
        <v>565</v>
      </c>
      <c r="O1313" s="42"/>
      <c r="P1313" s="42" t="s">
        <v>555</v>
      </c>
      <c r="Q1313" s="42" t="s">
        <v>555</v>
      </c>
      <c r="R1313" s="42" t="s">
        <v>555</v>
      </c>
      <c r="S1313" s="42" t="s">
        <v>555</v>
      </c>
      <c r="T1313" s="42" t="s">
        <v>555</v>
      </c>
      <c r="U1313" s="42" t="s">
        <v>555</v>
      </c>
      <c r="V1313" s="44"/>
      <c r="W1313" s="44"/>
      <c r="X1313" s="44"/>
      <c r="Y1313" s="44"/>
      <c r="Z1313" s="44"/>
      <c r="AA1313" s="44"/>
    </row>
    <row r="1314" spans="1:27" ht="15.75" customHeight="1" x14ac:dyDescent="0.25">
      <c r="A1314" s="43">
        <v>1362</v>
      </c>
      <c r="B1314" s="43" t="s">
        <v>482</v>
      </c>
      <c r="C1314" s="42" t="s">
        <v>7170</v>
      </c>
      <c r="D1314" s="42" t="s">
        <v>7171</v>
      </c>
      <c r="E1314" s="42" t="s">
        <v>7172</v>
      </c>
      <c r="F1314" s="42" t="s">
        <v>7173</v>
      </c>
      <c r="G1314" s="42" t="s">
        <v>7174</v>
      </c>
      <c r="H1314" s="42" t="s">
        <v>571</v>
      </c>
      <c r="I1314" s="42"/>
      <c r="J1314" s="42"/>
      <c r="K1314" s="42"/>
      <c r="L1314" s="42" t="s">
        <v>572</v>
      </c>
      <c r="M1314" s="42" t="s">
        <v>7175</v>
      </c>
      <c r="N1314" s="42" t="s">
        <v>565</v>
      </c>
      <c r="O1314" s="42"/>
      <c r="P1314" s="42" t="s">
        <v>555</v>
      </c>
      <c r="Q1314" s="42" t="s">
        <v>555</v>
      </c>
      <c r="R1314" s="42" t="s">
        <v>555</v>
      </c>
      <c r="S1314" s="42" t="s">
        <v>555</v>
      </c>
      <c r="T1314" s="42" t="s">
        <v>555</v>
      </c>
      <c r="U1314" s="42" t="s">
        <v>555</v>
      </c>
      <c r="V1314" s="44"/>
      <c r="W1314" s="44"/>
      <c r="X1314" s="44"/>
      <c r="Y1314" s="44"/>
      <c r="Z1314" s="44"/>
      <c r="AA1314" s="44"/>
    </row>
    <row r="1315" spans="1:27" ht="15.75" customHeight="1" x14ac:dyDescent="0.25">
      <c r="A1315" s="43">
        <v>1363</v>
      </c>
      <c r="B1315" s="43" t="s">
        <v>482</v>
      </c>
      <c r="C1315" s="42" t="s">
        <v>7176</v>
      </c>
      <c r="D1315" s="42" t="s">
        <v>7177</v>
      </c>
      <c r="E1315" s="42" t="s">
        <v>7178</v>
      </c>
      <c r="F1315" s="42" t="s">
        <v>7179</v>
      </c>
      <c r="G1315" s="42" t="s">
        <v>7180</v>
      </c>
      <c r="H1315" s="42" t="s">
        <v>554</v>
      </c>
      <c r="I1315" s="42"/>
      <c r="J1315" s="42"/>
      <c r="K1315" s="42"/>
      <c r="L1315" s="42" t="s">
        <v>579</v>
      </c>
      <c r="M1315" s="42" t="s">
        <v>7181</v>
      </c>
      <c r="N1315" s="42" t="s">
        <v>1165</v>
      </c>
      <c r="O1315" s="42"/>
      <c r="P1315" s="42" t="s">
        <v>555</v>
      </c>
      <c r="Q1315" s="42" t="s">
        <v>555</v>
      </c>
      <c r="R1315" s="42" t="s">
        <v>555</v>
      </c>
      <c r="S1315" s="42" t="s">
        <v>555</v>
      </c>
      <c r="T1315" s="42" t="s">
        <v>555</v>
      </c>
      <c r="U1315" s="42" t="s">
        <v>555</v>
      </c>
      <c r="V1315" s="44"/>
      <c r="W1315" s="44"/>
      <c r="X1315" s="44"/>
      <c r="Y1315" s="44"/>
      <c r="Z1315" s="44"/>
      <c r="AA1315" s="44"/>
    </row>
    <row r="1316" spans="1:27" ht="15.75" customHeight="1" x14ac:dyDescent="0.25">
      <c r="A1316" s="43">
        <v>1364</v>
      </c>
      <c r="B1316" s="43" t="s">
        <v>482</v>
      </c>
      <c r="C1316" s="42" t="s">
        <v>7182</v>
      </c>
      <c r="D1316" s="42" t="s">
        <v>7183</v>
      </c>
      <c r="E1316" s="42" t="s">
        <v>7184</v>
      </c>
      <c r="F1316" s="42" t="s">
        <v>7185</v>
      </c>
      <c r="G1316" s="42" t="s">
        <v>7186</v>
      </c>
      <c r="H1316" s="42" t="s">
        <v>571</v>
      </c>
      <c r="I1316" s="42"/>
      <c r="J1316" s="42"/>
      <c r="K1316" s="42"/>
      <c r="L1316" s="42" t="s">
        <v>572</v>
      </c>
      <c r="M1316" s="42" t="s">
        <v>7187</v>
      </c>
      <c r="N1316" s="42" t="s">
        <v>565</v>
      </c>
      <c r="O1316" s="42"/>
      <c r="P1316" s="42" t="s">
        <v>555</v>
      </c>
      <c r="Q1316" s="42" t="s">
        <v>555</v>
      </c>
      <c r="R1316" s="42" t="s">
        <v>555</v>
      </c>
      <c r="S1316" s="42" t="s">
        <v>555</v>
      </c>
      <c r="T1316" s="42" t="s">
        <v>555</v>
      </c>
      <c r="U1316" s="42" t="s">
        <v>555</v>
      </c>
      <c r="V1316" s="44"/>
      <c r="W1316" s="44"/>
      <c r="X1316" s="44"/>
      <c r="Y1316" s="44"/>
      <c r="Z1316" s="44"/>
      <c r="AA1316" s="44"/>
    </row>
    <row r="1317" spans="1:27" ht="15.75" customHeight="1" x14ac:dyDescent="0.25">
      <c r="A1317" s="43">
        <v>1365</v>
      </c>
      <c r="B1317" s="43" t="s">
        <v>482</v>
      </c>
      <c r="C1317" s="42" t="s">
        <v>7188</v>
      </c>
      <c r="D1317" s="42" t="s">
        <v>7189</v>
      </c>
      <c r="E1317" s="42" t="s">
        <v>7190</v>
      </c>
      <c r="F1317" s="42" t="s">
        <v>7191</v>
      </c>
      <c r="G1317" s="42" t="s">
        <v>7192</v>
      </c>
      <c r="H1317" s="42" t="s">
        <v>562</v>
      </c>
      <c r="I1317" s="42"/>
      <c r="J1317" s="42"/>
      <c r="K1317" s="42"/>
      <c r="L1317" s="42" t="s">
        <v>563</v>
      </c>
      <c r="M1317" s="42" t="s">
        <v>7193</v>
      </c>
      <c r="N1317" s="42" t="s">
        <v>565</v>
      </c>
      <c r="O1317" s="42"/>
      <c r="P1317" s="42" t="s">
        <v>555</v>
      </c>
      <c r="Q1317" s="42" t="s">
        <v>555</v>
      </c>
      <c r="R1317" s="42" t="s">
        <v>555</v>
      </c>
      <c r="S1317" s="42" t="s">
        <v>555</v>
      </c>
      <c r="T1317" s="42" t="s">
        <v>555</v>
      </c>
      <c r="U1317" s="42" t="s">
        <v>555</v>
      </c>
      <c r="V1317" s="44"/>
      <c r="W1317" s="44"/>
      <c r="X1317" s="44"/>
      <c r="Y1317" s="44"/>
      <c r="Z1317" s="44"/>
      <c r="AA1317" s="44"/>
    </row>
    <row r="1318" spans="1:27" ht="15.75" customHeight="1" x14ac:dyDescent="0.25">
      <c r="A1318" s="43">
        <v>1366</v>
      </c>
      <c r="B1318" s="43" t="s">
        <v>482</v>
      </c>
      <c r="C1318" s="42" t="s">
        <v>7194</v>
      </c>
      <c r="D1318" s="42" t="s">
        <v>7195</v>
      </c>
      <c r="E1318" s="42" t="s">
        <v>7196</v>
      </c>
      <c r="F1318" s="42" t="s">
        <v>7197</v>
      </c>
      <c r="G1318" s="42" t="s">
        <v>7198</v>
      </c>
      <c r="H1318" s="42" t="s">
        <v>571</v>
      </c>
      <c r="I1318" s="42"/>
      <c r="J1318" s="42"/>
      <c r="K1318" s="42"/>
      <c r="L1318" s="42" t="s">
        <v>572</v>
      </c>
      <c r="M1318" s="42" t="s">
        <v>7199</v>
      </c>
      <c r="N1318" s="42" t="s">
        <v>565</v>
      </c>
      <c r="O1318" s="42"/>
      <c r="P1318" s="42" t="s">
        <v>555</v>
      </c>
      <c r="Q1318" s="42" t="s">
        <v>555</v>
      </c>
      <c r="R1318" s="42" t="s">
        <v>555</v>
      </c>
      <c r="S1318" s="42" t="s">
        <v>555</v>
      </c>
      <c r="T1318" s="42" t="s">
        <v>555</v>
      </c>
      <c r="U1318" s="42" t="s">
        <v>555</v>
      </c>
      <c r="V1318" s="44"/>
      <c r="W1318" s="44"/>
      <c r="X1318" s="44"/>
      <c r="Y1318" s="44"/>
      <c r="Z1318" s="44"/>
      <c r="AA1318" s="44"/>
    </row>
    <row r="1319" spans="1:27" ht="15.75" customHeight="1" x14ac:dyDescent="0.25">
      <c r="A1319" s="43">
        <v>1367</v>
      </c>
      <c r="B1319" s="43" t="s">
        <v>482</v>
      </c>
      <c r="C1319" s="42" t="s">
        <v>7200</v>
      </c>
      <c r="D1319" s="42" t="s">
        <v>7201</v>
      </c>
      <c r="E1319" s="42" t="s">
        <v>7202</v>
      </c>
      <c r="F1319" s="42" t="s">
        <v>7203</v>
      </c>
      <c r="G1319" s="42" t="s">
        <v>7204</v>
      </c>
      <c r="H1319" s="42" t="s">
        <v>571</v>
      </c>
      <c r="I1319" s="42"/>
      <c r="J1319" s="42"/>
      <c r="K1319" s="42"/>
      <c r="L1319" s="42" t="s">
        <v>572</v>
      </c>
      <c r="M1319" s="42" t="s">
        <v>7205</v>
      </c>
      <c r="N1319" s="42" t="s">
        <v>565</v>
      </c>
      <c r="O1319" s="42"/>
      <c r="P1319" s="42" t="s">
        <v>555</v>
      </c>
      <c r="Q1319" s="42" t="s">
        <v>555</v>
      </c>
      <c r="R1319" s="42" t="s">
        <v>555</v>
      </c>
      <c r="S1319" s="42" t="s">
        <v>555</v>
      </c>
      <c r="T1319" s="42" t="s">
        <v>555</v>
      </c>
      <c r="U1319" s="42" t="s">
        <v>555</v>
      </c>
      <c r="V1319" s="44"/>
      <c r="W1319" s="44"/>
      <c r="X1319" s="44"/>
      <c r="Y1319" s="44"/>
      <c r="Z1319" s="44"/>
      <c r="AA1319" s="44"/>
    </row>
    <row r="1320" spans="1:27" ht="15.75" customHeight="1" x14ac:dyDescent="0.25">
      <c r="A1320" s="43">
        <v>1368</v>
      </c>
      <c r="B1320" s="43" t="s">
        <v>482</v>
      </c>
      <c r="C1320" s="42" t="s">
        <v>7206</v>
      </c>
      <c r="D1320" s="42" t="s">
        <v>555</v>
      </c>
      <c r="E1320" s="42" t="s">
        <v>7207</v>
      </c>
      <c r="F1320" s="42" t="s">
        <v>7208</v>
      </c>
      <c r="G1320" s="42" t="s">
        <v>7209</v>
      </c>
      <c r="H1320" s="42" t="s">
        <v>571</v>
      </c>
      <c r="I1320" s="42"/>
      <c r="J1320" s="42"/>
      <c r="K1320" s="42"/>
      <c r="L1320" s="42" t="s">
        <v>572</v>
      </c>
      <c r="M1320" s="42" t="s">
        <v>7210</v>
      </c>
      <c r="N1320" s="42" t="s">
        <v>565</v>
      </c>
      <c r="O1320" s="42"/>
      <c r="P1320" s="42" t="s">
        <v>555</v>
      </c>
      <c r="Q1320" s="42" t="s">
        <v>555</v>
      </c>
      <c r="R1320" s="42" t="s">
        <v>555</v>
      </c>
      <c r="S1320" s="42" t="s">
        <v>555</v>
      </c>
      <c r="T1320" s="42" t="s">
        <v>555</v>
      </c>
      <c r="U1320" s="42" t="s">
        <v>555</v>
      </c>
      <c r="V1320" s="44"/>
      <c r="W1320" s="44"/>
      <c r="X1320" s="44"/>
      <c r="Y1320" s="44"/>
      <c r="Z1320" s="44"/>
      <c r="AA1320" s="44"/>
    </row>
    <row r="1321" spans="1:27" ht="15.75" customHeight="1" x14ac:dyDescent="0.25">
      <c r="A1321" s="43">
        <v>1369</v>
      </c>
      <c r="B1321" s="43" t="s">
        <v>482</v>
      </c>
      <c r="C1321" s="42" t="s">
        <v>7211</v>
      </c>
      <c r="D1321" s="42" t="s">
        <v>7201</v>
      </c>
      <c r="E1321" s="42" t="s">
        <v>7202</v>
      </c>
      <c r="F1321" s="42" t="s">
        <v>7212</v>
      </c>
      <c r="G1321" s="42" t="s">
        <v>7213</v>
      </c>
      <c r="H1321" s="42" t="s">
        <v>571</v>
      </c>
      <c r="I1321" s="42"/>
      <c r="J1321" s="42"/>
      <c r="K1321" s="42"/>
      <c r="L1321" s="42" t="s">
        <v>572</v>
      </c>
      <c r="M1321" s="42" t="s">
        <v>7214</v>
      </c>
      <c r="N1321" s="42" t="s">
        <v>565</v>
      </c>
      <c r="O1321" s="42"/>
      <c r="P1321" s="42" t="s">
        <v>555</v>
      </c>
      <c r="Q1321" s="42" t="s">
        <v>555</v>
      </c>
      <c r="R1321" s="42" t="s">
        <v>555</v>
      </c>
      <c r="S1321" s="42" t="s">
        <v>555</v>
      </c>
      <c r="T1321" s="42" t="s">
        <v>555</v>
      </c>
      <c r="U1321" s="42" t="s">
        <v>555</v>
      </c>
      <c r="V1321" s="44"/>
      <c r="W1321" s="44"/>
      <c r="X1321" s="44"/>
      <c r="Y1321" s="44"/>
      <c r="Z1321" s="44"/>
      <c r="AA1321" s="44"/>
    </row>
    <row r="1322" spans="1:27" ht="15.75" customHeight="1" x14ac:dyDescent="0.25">
      <c r="A1322" s="43">
        <v>1370</v>
      </c>
      <c r="B1322" s="43" t="s">
        <v>482</v>
      </c>
      <c r="C1322" s="42" t="s">
        <v>7215</v>
      </c>
      <c r="D1322" s="42" t="s">
        <v>7216</v>
      </c>
      <c r="E1322" s="42" t="s">
        <v>7217</v>
      </c>
      <c r="F1322" s="42" t="s">
        <v>7218</v>
      </c>
      <c r="G1322" s="42" t="s">
        <v>7219</v>
      </c>
      <c r="H1322" s="42" t="s">
        <v>571</v>
      </c>
      <c r="I1322" s="42"/>
      <c r="J1322" s="42"/>
      <c r="K1322" s="42"/>
      <c r="L1322" s="42" t="s">
        <v>572</v>
      </c>
      <c r="M1322" s="42" t="s">
        <v>7220</v>
      </c>
      <c r="N1322" s="42" t="s">
        <v>565</v>
      </c>
      <c r="O1322" s="42"/>
      <c r="P1322" s="42" t="s">
        <v>555</v>
      </c>
      <c r="Q1322" s="42" t="s">
        <v>555</v>
      </c>
      <c r="R1322" s="42" t="s">
        <v>555</v>
      </c>
      <c r="S1322" s="42" t="s">
        <v>555</v>
      </c>
      <c r="T1322" s="42" t="s">
        <v>555</v>
      </c>
      <c r="U1322" s="42" t="s">
        <v>555</v>
      </c>
      <c r="V1322" s="44"/>
      <c r="W1322" s="44"/>
      <c r="X1322" s="44"/>
      <c r="Y1322" s="44"/>
      <c r="Z1322" s="44"/>
      <c r="AA1322" s="44"/>
    </row>
    <row r="1323" spans="1:27" ht="15.75" customHeight="1" x14ac:dyDescent="0.25">
      <c r="A1323" s="43">
        <v>1371</v>
      </c>
      <c r="B1323" s="43" t="s">
        <v>482</v>
      </c>
      <c r="C1323" s="42" t="s">
        <v>7221</v>
      </c>
      <c r="D1323" s="42" t="s">
        <v>7222</v>
      </c>
      <c r="E1323" s="42" t="s">
        <v>7223</v>
      </c>
      <c r="F1323" s="42" t="s">
        <v>7224</v>
      </c>
      <c r="G1323" s="42" t="s">
        <v>7225</v>
      </c>
      <c r="H1323" s="42" t="s">
        <v>571</v>
      </c>
      <c r="I1323" s="42"/>
      <c r="J1323" s="42"/>
      <c r="K1323" s="42"/>
      <c r="L1323" s="42" t="s">
        <v>572</v>
      </c>
      <c r="M1323" s="42" t="s">
        <v>7226</v>
      </c>
      <c r="N1323" s="42" t="s">
        <v>565</v>
      </c>
      <c r="O1323" s="42"/>
      <c r="P1323" s="42" t="s">
        <v>555</v>
      </c>
      <c r="Q1323" s="42" t="s">
        <v>555</v>
      </c>
      <c r="R1323" s="42" t="s">
        <v>555</v>
      </c>
      <c r="S1323" s="42" t="s">
        <v>555</v>
      </c>
      <c r="T1323" s="42" t="s">
        <v>555</v>
      </c>
      <c r="U1323" s="42" t="s">
        <v>555</v>
      </c>
      <c r="V1323" s="44"/>
      <c r="W1323" s="44"/>
      <c r="X1323" s="44"/>
      <c r="Y1323" s="44"/>
      <c r="Z1323" s="44"/>
      <c r="AA1323" s="44"/>
    </row>
    <row r="1324" spans="1:27" ht="15.75" customHeight="1" x14ac:dyDescent="0.25">
      <c r="A1324" s="43">
        <v>1372</v>
      </c>
      <c r="B1324" s="43" t="s">
        <v>482</v>
      </c>
      <c r="C1324" s="42" t="s">
        <v>7227</v>
      </c>
      <c r="D1324" s="42" t="s">
        <v>7228</v>
      </c>
      <c r="E1324" s="42" t="s">
        <v>7229</v>
      </c>
      <c r="F1324" s="42" t="s">
        <v>7230</v>
      </c>
      <c r="G1324" s="42" t="s">
        <v>7231</v>
      </c>
      <c r="H1324" s="42" t="s">
        <v>571</v>
      </c>
      <c r="I1324" s="42"/>
      <c r="J1324" s="42"/>
      <c r="K1324" s="42"/>
      <c r="L1324" s="42" t="s">
        <v>572</v>
      </c>
      <c r="M1324" s="42" t="s">
        <v>7232</v>
      </c>
      <c r="N1324" s="42" t="s">
        <v>565</v>
      </c>
      <c r="O1324" s="42"/>
      <c r="P1324" s="42" t="s">
        <v>555</v>
      </c>
      <c r="Q1324" s="42" t="s">
        <v>555</v>
      </c>
      <c r="R1324" s="42" t="s">
        <v>555</v>
      </c>
      <c r="S1324" s="42" t="s">
        <v>555</v>
      </c>
      <c r="T1324" s="42" t="s">
        <v>555</v>
      </c>
      <c r="U1324" s="42" t="s">
        <v>555</v>
      </c>
      <c r="V1324" s="44"/>
      <c r="W1324" s="44"/>
      <c r="X1324" s="44"/>
      <c r="Y1324" s="44"/>
      <c r="Z1324" s="44"/>
      <c r="AA1324" s="44"/>
    </row>
    <row r="1325" spans="1:27" ht="15.75" customHeight="1" x14ac:dyDescent="0.25">
      <c r="A1325" s="43">
        <v>1373</v>
      </c>
      <c r="B1325" s="43" t="s">
        <v>482</v>
      </c>
      <c r="C1325" s="42" t="s">
        <v>7233</v>
      </c>
      <c r="D1325" s="42" t="s">
        <v>7234</v>
      </c>
      <c r="E1325" s="42" t="s">
        <v>7235</v>
      </c>
      <c r="F1325" s="42" t="s">
        <v>7236</v>
      </c>
      <c r="G1325" s="42" t="s">
        <v>7237</v>
      </c>
      <c r="H1325" s="42" t="s">
        <v>571</v>
      </c>
      <c r="I1325" s="42"/>
      <c r="J1325" s="42"/>
      <c r="K1325" s="42" t="s">
        <v>1336</v>
      </c>
      <c r="L1325" s="42" t="s">
        <v>572</v>
      </c>
      <c r="M1325" s="42" t="s">
        <v>7238</v>
      </c>
      <c r="N1325" s="42" t="s">
        <v>565</v>
      </c>
      <c r="O1325" s="42"/>
      <c r="P1325" s="42" t="s">
        <v>555</v>
      </c>
      <c r="Q1325" s="42" t="s">
        <v>555</v>
      </c>
      <c r="R1325" s="42" t="s">
        <v>555</v>
      </c>
      <c r="S1325" s="42" t="s">
        <v>555</v>
      </c>
      <c r="T1325" s="42" t="s">
        <v>555</v>
      </c>
      <c r="U1325" s="42" t="s">
        <v>555</v>
      </c>
      <c r="V1325" s="44"/>
      <c r="W1325" s="44"/>
      <c r="X1325" s="44"/>
      <c r="Y1325" s="44"/>
      <c r="Z1325" s="44"/>
      <c r="AA1325" s="44"/>
    </row>
    <row r="1326" spans="1:27" ht="15.75" customHeight="1" x14ac:dyDescent="0.25">
      <c r="A1326" s="43">
        <v>1374</v>
      </c>
      <c r="B1326" s="43" t="s">
        <v>482</v>
      </c>
      <c r="C1326" s="42" t="s">
        <v>7239</v>
      </c>
      <c r="D1326" s="42" t="s">
        <v>22030</v>
      </c>
      <c r="E1326" s="42" t="s">
        <v>7241</v>
      </c>
      <c r="F1326" s="42" t="s">
        <v>7242</v>
      </c>
      <c r="G1326" s="42" t="s">
        <v>7243</v>
      </c>
      <c r="H1326" s="42" t="s">
        <v>571</v>
      </c>
      <c r="I1326" s="42">
        <f>VLOOKUP(C1326,RefVtsB1,6,FALSE)</f>
        <v>2</v>
      </c>
      <c r="J1326" s="42"/>
      <c r="K1326" s="42"/>
      <c r="L1326" s="42" t="s">
        <v>572</v>
      </c>
      <c r="M1326" s="42" t="s">
        <v>7244</v>
      </c>
      <c r="N1326" s="42" t="s">
        <v>565</v>
      </c>
      <c r="O1326" s="42"/>
      <c r="P1326" s="42" t="s">
        <v>555</v>
      </c>
      <c r="Q1326" s="42" t="s">
        <v>555</v>
      </c>
      <c r="R1326" s="42" t="s">
        <v>555</v>
      </c>
      <c r="S1326" s="42" t="s">
        <v>555</v>
      </c>
      <c r="T1326" s="42" t="s">
        <v>555</v>
      </c>
      <c r="U1326" s="42" t="s">
        <v>555</v>
      </c>
      <c r="V1326" s="44">
        <v>1</v>
      </c>
      <c r="W1326" s="44" t="s">
        <v>5050</v>
      </c>
      <c r="X1326" s="44"/>
      <c r="Y1326" s="44"/>
      <c r="Z1326" s="44"/>
      <c r="AA1326" s="44"/>
    </row>
    <row r="1327" spans="1:27" ht="15.75" customHeight="1" x14ac:dyDescent="0.25">
      <c r="A1327" s="43">
        <v>1375</v>
      </c>
      <c r="B1327" s="43" t="s">
        <v>482</v>
      </c>
      <c r="C1327" s="42" t="s">
        <v>7245</v>
      </c>
      <c r="D1327" s="42" t="s">
        <v>7246</v>
      </c>
      <c r="E1327" s="42" t="s">
        <v>7247</v>
      </c>
      <c r="F1327" s="42" t="s">
        <v>7248</v>
      </c>
      <c r="G1327" s="42" t="s">
        <v>7249</v>
      </c>
      <c r="H1327" s="42" t="s">
        <v>571</v>
      </c>
      <c r="I1327" s="42"/>
      <c r="J1327" s="42"/>
      <c r="K1327" s="42" t="s">
        <v>1336</v>
      </c>
      <c r="L1327" s="42" t="s">
        <v>572</v>
      </c>
      <c r="M1327" s="42" t="s">
        <v>7250</v>
      </c>
      <c r="N1327" s="42" t="s">
        <v>565</v>
      </c>
      <c r="O1327" s="42"/>
      <c r="P1327" s="42" t="s">
        <v>555</v>
      </c>
      <c r="Q1327" s="42" t="s">
        <v>555</v>
      </c>
      <c r="R1327" s="42" t="s">
        <v>555</v>
      </c>
      <c r="S1327" s="42" t="s">
        <v>555</v>
      </c>
      <c r="T1327" s="42" t="s">
        <v>555</v>
      </c>
      <c r="U1327" s="42" t="s">
        <v>555</v>
      </c>
      <c r="V1327" s="44"/>
      <c r="W1327" s="44"/>
      <c r="X1327" s="44"/>
      <c r="Y1327" s="44"/>
      <c r="Z1327" s="44"/>
      <c r="AA1327" s="44"/>
    </row>
    <row r="1328" spans="1:27" ht="15.75" customHeight="1" x14ac:dyDescent="0.25">
      <c r="A1328" s="43">
        <v>1376</v>
      </c>
      <c r="B1328" s="43" t="s">
        <v>482</v>
      </c>
      <c r="C1328" s="42" t="s">
        <v>7251</v>
      </c>
      <c r="D1328" s="42" t="s">
        <v>555</v>
      </c>
      <c r="E1328" s="42" t="s">
        <v>7251</v>
      </c>
      <c r="F1328" s="42" t="s">
        <v>7252</v>
      </c>
      <c r="G1328" s="42" t="s">
        <v>7253</v>
      </c>
      <c r="H1328" s="42" t="s">
        <v>571</v>
      </c>
      <c r="I1328" s="42"/>
      <c r="J1328" s="42"/>
      <c r="K1328" s="42"/>
      <c r="L1328" s="42" t="s">
        <v>572</v>
      </c>
      <c r="M1328" s="42" t="s">
        <v>269</v>
      </c>
      <c r="N1328" s="42" t="s">
        <v>555</v>
      </c>
      <c r="O1328" s="42"/>
      <c r="P1328" s="42" t="s">
        <v>555</v>
      </c>
      <c r="Q1328" s="42" t="s">
        <v>555</v>
      </c>
      <c r="R1328" s="42" t="s">
        <v>555</v>
      </c>
      <c r="S1328" s="42" t="s">
        <v>555</v>
      </c>
      <c r="T1328" s="42" t="s">
        <v>555</v>
      </c>
      <c r="U1328" s="42" t="s">
        <v>555</v>
      </c>
      <c r="V1328" s="44"/>
      <c r="W1328" s="44"/>
      <c r="X1328" s="44"/>
      <c r="Y1328" s="44"/>
      <c r="Z1328" s="44"/>
      <c r="AA1328" s="44"/>
    </row>
    <row r="1329" spans="1:27" ht="15.75" customHeight="1" x14ac:dyDescent="0.25">
      <c r="A1329" s="43">
        <v>1377</v>
      </c>
      <c r="B1329" s="43" t="s">
        <v>482</v>
      </c>
      <c r="C1329" s="42" t="s">
        <v>7254</v>
      </c>
      <c r="D1329" s="42" t="s">
        <v>555</v>
      </c>
      <c r="E1329" s="42" t="s">
        <v>7254</v>
      </c>
      <c r="F1329" s="42" t="s">
        <v>7255</v>
      </c>
      <c r="G1329" s="42" t="s">
        <v>7256</v>
      </c>
      <c r="H1329" s="42" t="s">
        <v>571</v>
      </c>
      <c r="I1329" s="42"/>
      <c r="J1329" s="42"/>
      <c r="K1329" s="42"/>
      <c r="L1329" s="42" t="s">
        <v>572</v>
      </c>
      <c r="M1329" s="42" t="s">
        <v>269</v>
      </c>
      <c r="N1329" s="42" t="s">
        <v>555</v>
      </c>
      <c r="O1329" s="42"/>
      <c r="P1329" s="42" t="s">
        <v>555</v>
      </c>
      <c r="Q1329" s="42" t="s">
        <v>555</v>
      </c>
      <c r="R1329" s="42" t="s">
        <v>555</v>
      </c>
      <c r="S1329" s="42" t="s">
        <v>555</v>
      </c>
      <c r="T1329" s="42" t="s">
        <v>555</v>
      </c>
      <c r="U1329" s="42" t="s">
        <v>555</v>
      </c>
      <c r="V1329" s="44"/>
      <c r="W1329" s="44"/>
      <c r="X1329" s="44"/>
      <c r="Y1329" s="44"/>
      <c r="Z1329" s="44"/>
      <c r="AA1329" s="44"/>
    </row>
    <row r="1330" spans="1:27" ht="15.75" customHeight="1" x14ac:dyDescent="0.25">
      <c r="A1330" s="43">
        <v>1378</v>
      </c>
      <c r="B1330" s="43" t="s">
        <v>482</v>
      </c>
      <c r="C1330" s="42" t="s">
        <v>7257</v>
      </c>
      <c r="D1330" s="42" t="s">
        <v>555</v>
      </c>
      <c r="E1330" s="42" t="s">
        <v>7257</v>
      </c>
      <c r="F1330" s="42" t="s">
        <v>7258</v>
      </c>
      <c r="G1330" s="42" t="s">
        <v>7259</v>
      </c>
      <c r="H1330" s="42" t="s">
        <v>571</v>
      </c>
      <c r="I1330" s="42"/>
      <c r="J1330" s="42"/>
      <c r="K1330" s="42"/>
      <c r="L1330" s="42" t="s">
        <v>572</v>
      </c>
      <c r="M1330" s="42" t="s">
        <v>269</v>
      </c>
      <c r="N1330" s="42" t="s">
        <v>555</v>
      </c>
      <c r="O1330" s="42"/>
      <c r="P1330" s="42" t="s">
        <v>555</v>
      </c>
      <c r="Q1330" s="42" t="s">
        <v>555</v>
      </c>
      <c r="R1330" s="42" t="s">
        <v>555</v>
      </c>
      <c r="S1330" s="42" t="s">
        <v>555</v>
      </c>
      <c r="T1330" s="42" t="s">
        <v>555</v>
      </c>
      <c r="U1330" s="42" t="s">
        <v>555</v>
      </c>
      <c r="V1330" s="44"/>
      <c r="W1330" s="44"/>
      <c r="X1330" s="44"/>
      <c r="Y1330" s="44"/>
      <c r="Z1330" s="44"/>
      <c r="AA1330" s="44"/>
    </row>
    <row r="1331" spans="1:27" ht="15.75" customHeight="1" x14ac:dyDescent="0.25">
      <c r="A1331" s="43">
        <v>1379</v>
      </c>
      <c r="B1331" s="43" t="s">
        <v>482</v>
      </c>
      <c r="C1331" s="42" t="s">
        <v>7260</v>
      </c>
      <c r="D1331" s="42" t="s">
        <v>555</v>
      </c>
      <c r="E1331" s="42" t="s">
        <v>7260</v>
      </c>
      <c r="F1331" s="42" t="s">
        <v>7261</v>
      </c>
      <c r="G1331" s="42" t="s">
        <v>7262</v>
      </c>
      <c r="H1331" s="42" t="s">
        <v>554</v>
      </c>
      <c r="I1331" s="42"/>
      <c r="J1331" s="42"/>
      <c r="K1331" s="42" t="s">
        <v>1278</v>
      </c>
      <c r="L1331" s="42" t="s">
        <v>579</v>
      </c>
      <c r="M1331" s="42" t="s">
        <v>269</v>
      </c>
      <c r="N1331" s="42" t="s">
        <v>555</v>
      </c>
      <c r="O1331" s="42"/>
      <c r="P1331" s="42" t="s">
        <v>555</v>
      </c>
      <c r="Q1331" s="42" t="s">
        <v>555</v>
      </c>
      <c r="R1331" s="42" t="s">
        <v>555</v>
      </c>
      <c r="S1331" s="42" t="s">
        <v>555</v>
      </c>
      <c r="T1331" s="42" t="s">
        <v>555</v>
      </c>
      <c r="U1331" s="42" t="s">
        <v>555</v>
      </c>
      <c r="V1331" s="44"/>
      <c r="W1331" s="44"/>
      <c r="X1331" s="44"/>
      <c r="Y1331" s="44"/>
      <c r="Z1331" s="44"/>
      <c r="AA1331" s="44"/>
    </row>
    <row r="1332" spans="1:27" ht="15.75" customHeight="1" x14ac:dyDescent="0.25">
      <c r="A1332" s="43">
        <v>1380</v>
      </c>
      <c r="B1332" s="43" t="s">
        <v>482</v>
      </c>
      <c r="C1332" s="42" t="s">
        <v>7263</v>
      </c>
      <c r="D1332" s="42" t="s">
        <v>555</v>
      </c>
      <c r="E1332" s="42" t="s">
        <v>7263</v>
      </c>
      <c r="F1332" s="42" t="s">
        <v>7264</v>
      </c>
      <c r="G1332" s="42" t="s">
        <v>7265</v>
      </c>
      <c r="H1332" s="42" t="s">
        <v>554</v>
      </c>
      <c r="I1332" s="42"/>
      <c r="J1332" s="42"/>
      <c r="K1332" s="42" t="s">
        <v>1278</v>
      </c>
      <c r="L1332" s="42" t="s">
        <v>579</v>
      </c>
      <c r="M1332" s="42" t="s">
        <v>269</v>
      </c>
      <c r="N1332" s="42" t="s">
        <v>555</v>
      </c>
      <c r="O1332" s="42"/>
      <c r="P1332" s="42" t="s">
        <v>555</v>
      </c>
      <c r="Q1332" s="42" t="s">
        <v>555</v>
      </c>
      <c r="R1332" s="42" t="s">
        <v>555</v>
      </c>
      <c r="S1332" s="42" t="s">
        <v>555</v>
      </c>
      <c r="T1332" s="42" t="s">
        <v>555</v>
      </c>
      <c r="U1332" s="42" t="s">
        <v>555</v>
      </c>
      <c r="V1332" s="44"/>
      <c r="W1332" s="44"/>
      <c r="X1332" s="44"/>
      <c r="Y1332" s="44"/>
      <c r="Z1332" s="44"/>
      <c r="AA1332" s="44"/>
    </row>
    <row r="1333" spans="1:27" ht="15.75" customHeight="1" x14ac:dyDescent="0.25">
      <c r="A1333" s="43">
        <v>1381</v>
      </c>
      <c r="B1333" s="43" t="s">
        <v>482</v>
      </c>
      <c r="C1333" s="42" t="s">
        <v>7266</v>
      </c>
      <c r="D1333" s="42" t="s">
        <v>555</v>
      </c>
      <c r="E1333" s="42" t="s">
        <v>7266</v>
      </c>
      <c r="F1333" s="42" t="s">
        <v>7267</v>
      </c>
      <c r="G1333" s="42" t="s">
        <v>7268</v>
      </c>
      <c r="H1333" s="42" t="s">
        <v>554</v>
      </c>
      <c r="I1333" s="42"/>
      <c r="J1333" s="42"/>
      <c r="K1333" s="42" t="s">
        <v>1278</v>
      </c>
      <c r="L1333" s="42" t="s">
        <v>579</v>
      </c>
      <c r="M1333" s="42" t="s">
        <v>269</v>
      </c>
      <c r="N1333" s="42" t="s">
        <v>555</v>
      </c>
      <c r="O1333" s="42"/>
      <c r="P1333" s="42" t="s">
        <v>555</v>
      </c>
      <c r="Q1333" s="42" t="s">
        <v>555</v>
      </c>
      <c r="R1333" s="42" t="s">
        <v>555</v>
      </c>
      <c r="S1333" s="42" t="s">
        <v>555</v>
      </c>
      <c r="T1333" s="42" t="s">
        <v>555</v>
      </c>
      <c r="U1333" s="42" t="s">
        <v>555</v>
      </c>
      <c r="V1333" s="44"/>
      <c r="W1333" s="44"/>
      <c r="X1333" s="44"/>
      <c r="Y1333" s="44"/>
      <c r="Z1333" s="44"/>
      <c r="AA1333" s="44"/>
    </row>
    <row r="1334" spans="1:27" ht="15.75" customHeight="1" x14ac:dyDescent="0.25">
      <c r="A1334" s="43">
        <v>1382</v>
      </c>
      <c r="B1334" s="43" t="s">
        <v>482</v>
      </c>
      <c r="C1334" s="42" t="s">
        <v>7269</v>
      </c>
      <c r="D1334" s="42" t="s">
        <v>555</v>
      </c>
      <c r="E1334" s="42" t="s">
        <v>7269</v>
      </c>
      <c r="F1334" s="42" t="s">
        <v>7270</v>
      </c>
      <c r="G1334" s="42" t="s">
        <v>7271</v>
      </c>
      <c r="H1334" s="42" t="s">
        <v>554</v>
      </c>
      <c r="I1334" s="42"/>
      <c r="J1334" s="42"/>
      <c r="K1334" s="42" t="s">
        <v>1278</v>
      </c>
      <c r="L1334" s="42" t="s">
        <v>579</v>
      </c>
      <c r="M1334" s="42" t="s">
        <v>269</v>
      </c>
      <c r="N1334" s="42" t="s">
        <v>555</v>
      </c>
      <c r="O1334" s="42"/>
      <c r="P1334" s="42" t="s">
        <v>555</v>
      </c>
      <c r="Q1334" s="42" t="s">
        <v>555</v>
      </c>
      <c r="R1334" s="42" t="s">
        <v>555</v>
      </c>
      <c r="S1334" s="42" t="s">
        <v>555</v>
      </c>
      <c r="T1334" s="42" t="s">
        <v>555</v>
      </c>
      <c r="U1334" s="42" t="s">
        <v>555</v>
      </c>
      <c r="V1334" s="44"/>
      <c r="W1334" s="44"/>
      <c r="X1334" s="44"/>
      <c r="Y1334" s="44"/>
      <c r="Z1334" s="44"/>
      <c r="AA1334" s="44"/>
    </row>
    <row r="1335" spans="1:27" ht="15.75" customHeight="1" x14ac:dyDescent="0.25">
      <c r="A1335" s="43">
        <v>1383</v>
      </c>
      <c r="B1335" s="43" t="s">
        <v>482</v>
      </c>
      <c r="C1335" s="42" t="s">
        <v>7272</v>
      </c>
      <c r="D1335" s="42" t="s">
        <v>555</v>
      </c>
      <c r="E1335" s="42" t="s">
        <v>7272</v>
      </c>
      <c r="F1335" s="42" t="s">
        <v>7273</v>
      </c>
      <c r="G1335" s="42" t="s">
        <v>7274</v>
      </c>
      <c r="H1335" s="42" t="s">
        <v>554</v>
      </c>
      <c r="I1335" s="42"/>
      <c r="J1335" s="42"/>
      <c r="K1335" s="42" t="s">
        <v>1278</v>
      </c>
      <c r="L1335" s="42" t="s">
        <v>579</v>
      </c>
      <c r="M1335" s="42" t="s">
        <v>269</v>
      </c>
      <c r="N1335" s="42" t="s">
        <v>555</v>
      </c>
      <c r="O1335" s="42"/>
      <c r="P1335" s="42" t="s">
        <v>555</v>
      </c>
      <c r="Q1335" s="42" t="s">
        <v>555</v>
      </c>
      <c r="R1335" s="42" t="s">
        <v>555</v>
      </c>
      <c r="S1335" s="42" t="s">
        <v>555</v>
      </c>
      <c r="T1335" s="42" t="s">
        <v>555</v>
      </c>
      <c r="U1335" s="42" t="s">
        <v>555</v>
      </c>
      <c r="V1335" s="44"/>
      <c r="W1335" s="44"/>
      <c r="X1335" s="44"/>
      <c r="Y1335" s="44"/>
      <c r="Z1335" s="44"/>
      <c r="AA1335" s="44"/>
    </row>
    <row r="1336" spans="1:27" ht="15.75" customHeight="1" x14ac:dyDescent="0.25">
      <c r="A1336" s="43">
        <v>1384</v>
      </c>
      <c r="B1336" s="43" t="s">
        <v>482</v>
      </c>
      <c r="C1336" s="42" t="s">
        <v>7275</v>
      </c>
      <c r="D1336" s="42" t="s">
        <v>555</v>
      </c>
      <c r="E1336" s="42" t="s">
        <v>7275</v>
      </c>
      <c r="F1336" s="42" t="s">
        <v>7276</v>
      </c>
      <c r="G1336" s="42" t="s">
        <v>7277</v>
      </c>
      <c r="H1336" s="42" t="s">
        <v>554</v>
      </c>
      <c r="I1336" s="42"/>
      <c r="J1336" s="42"/>
      <c r="K1336" s="42" t="s">
        <v>1278</v>
      </c>
      <c r="L1336" s="42" t="s">
        <v>579</v>
      </c>
      <c r="M1336" s="42" t="s">
        <v>269</v>
      </c>
      <c r="N1336" s="42" t="s">
        <v>555</v>
      </c>
      <c r="O1336" s="42"/>
      <c r="P1336" s="42" t="s">
        <v>555</v>
      </c>
      <c r="Q1336" s="42" t="s">
        <v>555</v>
      </c>
      <c r="R1336" s="42" t="s">
        <v>555</v>
      </c>
      <c r="S1336" s="42" t="s">
        <v>555</v>
      </c>
      <c r="T1336" s="42" t="s">
        <v>555</v>
      </c>
      <c r="U1336" s="42" t="s">
        <v>555</v>
      </c>
      <c r="V1336" s="44"/>
      <c r="W1336" s="44"/>
      <c r="X1336" s="44"/>
      <c r="Y1336" s="44"/>
      <c r="Z1336" s="44"/>
      <c r="AA1336" s="44"/>
    </row>
    <row r="1337" spans="1:27" ht="15.75" customHeight="1" x14ac:dyDescent="0.25">
      <c r="A1337" s="43">
        <v>1385</v>
      </c>
      <c r="B1337" s="43" t="s">
        <v>482</v>
      </c>
      <c r="C1337" s="42" t="s">
        <v>7278</v>
      </c>
      <c r="D1337" s="42" t="s">
        <v>555</v>
      </c>
      <c r="E1337" s="42" t="s">
        <v>7278</v>
      </c>
      <c r="F1337" s="42" t="s">
        <v>7279</v>
      </c>
      <c r="G1337" s="42" t="s">
        <v>7280</v>
      </c>
      <c r="H1337" s="42" t="s">
        <v>571</v>
      </c>
      <c r="I1337" s="42"/>
      <c r="J1337" s="42"/>
      <c r="K1337" s="42"/>
      <c r="L1337" s="42" t="s">
        <v>572</v>
      </c>
      <c r="M1337" s="42" t="s">
        <v>269</v>
      </c>
      <c r="N1337" s="42" t="s">
        <v>555</v>
      </c>
      <c r="O1337" s="42"/>
      <c r="P1337" s="42" t="s">
        <v>555</v>
      </c>
      <c r="Q1337" s="42" t="s">
        <v>555</v>
      </c>
      <c r="R1337" s="42" t="s">
        <v>555</v>
      </c>
      <c r="S1337" s="42" t="s">
        <v>555</v>
      </c>
      <c r="T1337" s="42" t="s">
        <v>555</v>
      </c>
      <c r="U1337" s="42" t="s">
        <v>555</v>
      </c>
      <c r="V1337" s="44"/>
      <c r="W1337" s="44"/>
      <c r="X1337" s="44"/>
      <c r="Y1337" s="44"/>
      <c r="Z1337" s="44"/>
      <c r="AA1337" s="44"/>
    </row>
    <row r="1338" spans="1:27" ht="15.75" customHeight="1" x14ac:dyDescent="0.25">
      <c r="A1338" s="43">
        <v>1386</v>
      </c>
      <c r="B1338" s="43" t="s">
        <v>482</v>
      </c>
      <c r="C1338" s="42" t="s">
        <v>7281</v>
      </c>
      <c r="D1338" s="42" t="s">
        <v>555</v>
      </c>
      <c r="E1338" s="42" t="s">
        <v>7281</v>
      </c>
      <c r="F1338" s="42" t="s">
        <v>7282</v>
      </c>
      <c r="G1338" s="42" t="s">
        <v>7283</v>
      </c>
      <c r="H1338" s="42" t="s">
        <v>554</v>
      </c>
      <c r="I1338" s="42"/>
      <c r="J1338" s="42"/>
      <c r="K1338" s="42" t="s">
        <v>1278</v>
      </c>
      <c r="L1338" s="42" t="s">
        <v>579</v>
      </c>
      <c r="M1338" s="42" t="s">
        <v>269</v>
      </c>
      <c r="N1338" s="42" t="s">
        <v>555</v>
      </c>
      <c r="O1338" s="42"/>
      <c r="P1338" s="42" t="s">
        <v>555</v>
      </c>
      <c r="Q1338" s="42" t="s">
        <v>555</v>
      </c>
      <c r="R1338" s="42" t="s">
        <v>555</v>
      </c>
      <c r="S1338" s="42" t="s">
        <v>555</v>
      </c>
      <c r="T1338" s="42" t="s">
        <v>555</v>
      </c>
      <c r="U1338" s="42" t="s">
        <v>555</v>
      </c>
      <c r="V1338" s="44"/>
      <c r="W1338" s="44"/>
      <c r="X1338" s="44"/>
      <c r="Y1338" s="44"/>
      <c r="Z1338" s="44"/>
      <c r="AA1338" s="44"/>
    </row>
    <row r="1339" spans="1:27" ht="15.75" customHeight="1" x14ac:dyDescent="0.25">
      <c r="A1339" s="43">
        <v>1387</v>
      </c>
      <c r="B1339" s="43" t="s">
        <v>482</v>
      </c>
      <c r="C1339" s="42" t="s">
        <v>7284</v>
      </c>
      <c r="D1339" s="42" t="s">
        <v>555</v>
      </c>
      <c r="E1339" s="42" t="s">
        <v>7284</v>
      </c>
      <c r="F1339" s="42" t="s">
        <v>7285</v>
      </c>
      <c r="G1339" s="42" t="s">
        <v>7286</v>
      </c>
      <c r="H1339" s="42" t="s">
        <v>554</v>
      </c>
      <c r="I1339" s="42"/>
      <c r="J1339" s="42"/>
      <c r="K1339" s="42" t="s">
        <v>1278</v>
      </c>
      <c r="L1339" s="42" t="s">
        <v>579</v>
      </c>
      <c r="M1339" s="42" t="s">
        <v>269</v>
      </c>
      <c r="N1339" s="42" t="s">
        <v>555</v>
      </c>
      <c r="O1339" s="42"/>
      <c r="P1339" s="42" t="s">
        <v>555</v>
      </c>
      <c r="Q1339" s="42" t="s">
        <v>555</v>
      </c>
      <c r="R1339" s="42" t="s">
        <v>555</v>
      </c>
      <c r="S1339" s="42" t="s">
        <v>555</v>
      </c>
      <c r="T1339" s="42" t="s">
        <v>555</v>
      </c>
      <c r="U1339" s="42" t="s">
        <v>555</v>
      </c>
      <c r="V1339" s="44"/>
      <c r="W1339" s="44"/>
      <c r="X1339" s="44"/>
      <c r="Y1339" s="44"/>
      <c r="Z1339" s="44"/>
      <c r="AA1339" s="44"/>
    </row>
    <row r="1340" spans="1:27" ht="15.75" customHeight="1" x14ac:dyDescent="0.25">
      <c r="A1340" s="43">
        <v>1388</v>
      </c>
      <c r="B1340" s="43" t="s">
        <v>482</v>
      </c>
      <c r="C1340" s="42" t="s">
        <v>7287</v>
      </c>
      <c r="D1340" s="42" t="s">
        <v>555</v>
      </c>
      <c r="E1340" s="42" t="s">
        <v>7287</v>
      </c>
      <c r="F1340" s="42" t="s">
        <v>7288</v>
      </c>
      <c r="G1340" s="42" t="s">
        <v>7289</v>
      </c>
      <c r="H1340" s="42" t="s">
        <v>554</v>
      </c>
      <c r="I1340" s="42"/>
      <c r="J1340" s="42"/>
      <c r="K1340" s="42" t="s">
        <v>1278</v>
      </c>
      <c r="L1340" s="42" t="s">
        <v>579</v>
      </c>
      <c r="M1340" s="42" t="s">
        <v>269</v>
      </c>
      <c r="N1340" s="42" t="s">
        <v>555</v>
      </c>
      <c r="O1340" s="42"/>
      <c r="P1340" s="42" t="s">
        <v>555</v>
      </c>
      <c r="Q1340" s="42" t="s">
        <v>555</v>
      </c>
      <c r="R1340" s="42" t="s">
        <v>555</v>
      </c>
      <c r="S1340" s="42" t="s">
        <v>555</v>
      </c>
      <c r="T1340" s="42" t="s">
        <v>555</v>
      </c>
      <c r="U1340" s="42" t="s">
        <v>555</v>
      </c>
      <c r="V1340" s="44"/>
      <c r="W1340" s="44"/>
      <c r="X1340" s="44"/>
      <c r="Y1340" s="44"/>
      <c r="Z1340" s="44"/>
      <c r="AA1340" s="44"/>
    </row>
    <row r="1341" spans="1:27" ht="15.75" customHeight="1" x14ac:dyDescent="0.25">
      <c r="A1341" s="43">
        <v>1389</v>
      </c>
      <c r="B1341" s="43" t="s">
        <v>482</v>
      </c>
      <c r="C1341" s="42" t="s">
        <v>7290</v>
      </c>
      <c r="D1341" s="42" t="s">
        <v>555</v>
      </c>
      <c r="E1341" s="42" t="s">
        <v>7290</v>
      </c>
      <c r="F1341" s="42" t="s">
        <v>7291</v>
      </c>
      <c r="G1341" s="42" t="s">
        <v>7292</v>
      </c>
      <c r="H1341" s="42" t="s">
        <v>554</v>
      </c>
      <c r="I1341" s="42"/>
      <c r="J1341" s="42"/>
      <c r="K1341" s="42" t="s">
        <v>1278</v>
      </c>
      <c r="L1341" s="42" t="s">
        <v>579</v>
      </c>
      <c r="M1341" s="42" t="s">
        <v>269</v>
      </c>
      <c r="N1341" s="42" t="s">
        <v>555</v>
      </c>
      <c r="O1341" s="42"/>
      <c r="P1341" s="42" t="s">
        <v>555</v>
      </c>
      <c r="Q1341" s="42" t="s">
        <v>555</v>
      </c>
      <c r="R1341" s="42" t="s">
        <v>555</v>
      </c>
      <c r="S1341" s="42" t="s">
        <v>555</v>
      </c>
      <c r="T1341" s="42" t="s">
        <v>555</v>
      </c>
      <c r="U1341" s="42" t="s">
        <v>555</v>
      </c>
      <c r="V1341" s="44"/>
      <c r="W1341" s="44"/>
      <c r="X1341" s="44"/>
      <c r="Y1341" s="44"/>
      <c r="Z1341" s="44"/>
      <c r="AA1341" s="44"/>
    </row>
    <row r="1342" spans="1:27" ht="15.75" customHeight="1" x14ac:dyDescent="0.25">
      <c r="A1342" s="43">
        <v>1390</v>
      </c>
      <c r="B1342" s="43" t="s">
        <v>482</v>
      </c>
      <c r="C1342" s="42" t="s">
        <v>7293</v>
      </c>
      <c r="D1342" s="42" t="s">
        <v>555</v>
      </c>
      <c r="E1342" s="42" t="s">
        <v>7293</v>
      </c>
      <c r="F1342" s="42" t="s">
        <v>7294</v>
      </c>
      <c r="G1342" s="42" t="s">
        <v>7295</v>
      </c>
      <c r="H1342" s="42" t="s">
        <v>554</v>
      </c>
      <c r="I1342" s="42"/>
      <c r="J1342" s="42"/>
      <c r="K1342" s="42" t="s">
        <v>1278</v>
      </c>
      <c r="L1342" s="42" t="s">
        <v>579</v>
      </c>
      <c r="M1342" s="42" t="s">
        <v>269</v>
      </c>
      <c r="N1342" s="42" t="s">
        <v>555</v>
      </c>
      <c r="O1342" s="42"/>
      <c r="P1342" s="42" t="s">
        <v>555</v>
      </c>
      <c r="Q1342" s="42" t="s">
        <v>555</v>
      </c>
      <c r="R1342" s="42" t="s">
        <v>555</v>
      </c>
      <c r="S1342" s="42" t="s">
        <v>555</v>
      </c>
      <c r="T1342" s="42" t="s">
        <v>555</v>
      </c>
      <c r="U1342" s="42" t="s">
        <v>555</v>
      </c>
      <c r="V1342" s="44"/>
      <c r="W1342" s="44"/>
      <c r="X1342" s="44"/>
      <c r="Y1342" s="44"/>
      <c r="Z1342" s="44"/>
      <c r="AA1342" s="44"/>
    </row>
    <row r="1343" spans="1:27" ht="15.75" customHeight="1" x14ac:dyDescent="0.25">
      <c r="A1343" s="43">
        <v>1391</v>
      </c>
      <c r="B1343" s="43" t="s">
        <v>482</v>
      </c>
      <c r="C1343" s="42" t="s">
        <v>7296</v>
      </c>
      <c r="D1343" s="42" t="s">
        <v>555</v>
      </c>
      <c r="E1343" s="42" t="s">
        <v>7296</v>
      </c>
      <c r="F1343" s="42" t="s">
        <v>7297</v>
      </c>
      <c r="G1343" s="42" t="s">
        <v>7298</v>
      </c>
      <c r="H1343" s="42" t="s">
        <v>554</v>
      </c>
      <c r="I1343" s="42"/>
      <c r="J1343" s="42"/>
      <c r="K1343" s="42" t="s">
        <v>1278</v>
      </c>
      <c r="L1343" s="42" t="s">
        <v>579</v>
      </c>
      <c r="M1343" s="42" t="s">
        <v>269</v>
      </c>
      <c r="N1343" s="42" t="s">
        <v>555</v>
      </c>
      <c r="O1343" s="42"/>
      <c r="P1343" s="42" t="s">
        <v>555</v>
      </c>
      <c r="Q1343" s="42" t="s">
        <v>555</v>
      </c>
      <c r="R1343" s="42" t="s">
        <v>555</v>
      </c>
      <c r="S1343" s="42" t="s">
        <v>555</v>
      </c>
      <c r="T1343" s="42" t="s">
        <v>555</v>
      </c>
      <c r="U1343" s="42" t="s">
        <v>555</v>
      </c>
      <c r="V1343" s="44"/>
      <c r="W1343" s="44"/>
      <c r="X1343" s="44"/>
      <c r="Y1343" s="44"/>
      <c r="Z1343" s="44"/>
      <c r="AA1343" s="44"/>
    </row>
    <row r="1344" spans="1:27" ht="15.75" customHeight="1" x14ac:dyDescent="0.25">
      <c r="A1344" s="43">
        <v>1392</v>
      </c>
      <c r="B1344" s="43" t="s">
        <v>482</v>
      </c>
      <c r="C1344" s="42" t="s">
        <v>7299</v>
      </c>
      <c r="D1344" s="42" t="s">
        <v>555</v>
      </c>
      <c r="E1344" s="42" t="s">
        <v>7299</v>
      </c>
      <c r="F1344" s="42" t="s">
        <v>7300</v>
      </c>
      <c r="G1344" s="42" t="s">
        <v>7301</v>
      </c>
      <c r="H1344" s="42" t="s">
        <v>554</v>
      </c>
      <c r="I1344" s="42"/>
      <c r="J1344" s="42"/>
      <c r="K1344" s="42" t="s">
        <v>1278</v>
      </c>
      <c r="L1344" s="42" t="s">
        <v>579</v>
      </c>
      <c r="M1344" s="42" t="s">
        <v>269</v>
      </c>
      <c r="N1344" s="42" t="s">
        <v>555</v>
      </c>
      <c r="O1344" s="42"/>
      <c r="P1344" s="42" t="s">
        <v>555</v>
      </c>
      <c r="Q1344" s="42" t="s">
        <v>555</v>
      </c>
      <c r="R1344" s="42" t="s">
        <v>555</v>
      </c>
      <c r="S1344" s="42" t="s">
        <v>555</v>
      </c>
      <c r="T1344" s="42" t="s">
        <v>555</v>
      </c>
      <c r="U1344" s="42" t="s">
        <v>555</v>
      </c>
      <c r="V1344" s="44"/>
      <c r="W1344" s="44"/>
      <c r="X1344" s="44"/>
      <c r="Y1344" s="44"/>
      <c r="Z1344" s="44"/>
      <c r="AA1344" s="44"/>
    </row>
    <row r="1345" spans="1:27" ht="15.75" customHeight="1" x14ac:dyDescent="0.25">
      <c r="A1345" s="43">
        <v>1393</v>
      </c>
      <c r="B1345" s="43" t="s">
        <v>482</v>
      </c>
      <c r="C1345" s="42" t="s">
        <v>7302</v>
      </c>
      <c r="D1345" s="42" t="s">
        <v>555</v>
      </c>
      <c r="E1345" s="42" t="s">
        <v>7302</v>
      </c>
      <c r="F1345" s="42" t="s">
        <v>7303</v>
      </c>
      <c r="G1345" s="42" t="s">
        <v>7304</v>
      </c>
      <c r="H1345" s="42" t="s">
        <v>554</v>
      </c>
      <c r="I1345" s="42"/>
      <c r="J1345" s="42"/>
      <c r="K1345" s="42" t="s">
        <v>1278</v>
      </c>
      <c r="L1345" s="42" t="s">
        <v>579</v>
      </c>
      <c r="M1345" s="42" t="s">
        <v>269</v>
      </c>
      <c r="N1345" s="42" t="s">
        <v>555</v>
      </c>
      <c r="O1345" s="42"/>
      <c r="P1345" s="42" t="s">
        <v>555</v>
      </c>
      <c r="Q1345" s="42" t="s">
        <v>555</v>
      </c>
      <c r="R1345" s="42" t="s">
        <v>555</v>
      </c>
      <c r="S1345" s="42" t="s">
        <v>555</v>
      </c>
      <c r="T1345" s="42" t="s">
        <v>555</v>
      </c>
      <c r="U1345" s="42" t="s">
        <v>555</v>
      </c>
      <c r="V1345" s="44"/>
      <c r="W1345" s="44"/>
      <c r="X1345" s="44"/>
      <c r="Y1345" s="44"/>
      <c r="Z1345" s="44"/>
      <c r="AA1345" s="44"/>
    </row>
    <row r="1346" spans="1:27" ht="15.75" customHeight="1" x14ac:dyDescent="0.25">
      <c r="A1346" s="43">
        <v>1394</v>
      </c>
      <c r="B1346" s="43" t="s">
        <v>482</v>
      </c>
      <c r="C1346" s="42" t="s">
        <v>7305</v>
      </c>
      <c r="D1346" s="42" t="s">
        <v>555</v>
      </c>
      <c r="E1346" s="42" t="s">
        <v>7305</v>
      </c>
      <c r="F1346" s="42" t="s">
        <v>7306</v>
      </c>
      <c r="G1346" s="42" t="s">
        <v>7307</v>
      </c>
      <c r="H1346" s="42" t="s">
        <v>554</v>
      </c>
      <c r="I1346" s="42"/>
      <c r="J1346" s="42"/>
      <c r="K1346" s="42" t="s">
        <v>1278</v>
      </c>
      <c r="L1346" s="42" t="s">
        <v>579</v>
      </c>
      <c r="M1346" s="42" t="s">
        <v>269</v>
      </c>
      <c r="N1346" s="42" t="s">
        <v>555</v>
      </c>
      <c r="O1346" s="42"/>
      <c r="P1346" s="42" t="s">
        <v>555</v>
      </c>
      <c r="Q1346" s="42" t="s">
        <v>555</v>
      </c>
      <c r="R1346" s="42" t="s">
        <v>555</v>
      </c>
      <c r="S1346" s="42" t="s">
        <v>555</v>
      </c>
      <c r="T1346" s="42" t="s">
        <v>555</v>
      </c>
      <c r="U1346" s="42" t="s">
        <v>555</v>
      </c>
      <c r="V1346" s="44"/>
      <c r="W1346" s="44"/>
      <c r="X1346" s="44"/>
      <c r="Y1346" s="44"/>
      <c r="Z1346" s="44"/>
      <c r="AA1346" s="44"/>
    </row>
    <row r="1347" spans="1:27" ht="15.75" customHeight="1" x14ac:dyDescent="0.25">
      <c r="A1347" s="43">
        <v>1395</v>
      </c>
      <c r="B1347" s="43" t="s">
        <v>482</v>
      </c>
      <c r="C1347" s="42" t="s">
        <v>7308</v>
      </c>
      <c r="D1347" s="42" t="s">
        <v>555</v>
      </c>
      <c r="E1347" s="42" t="s">
        <v>7308</v>
      </c>
      <c r="F1347" s="42" t="s">
        <v>7309</v>
      </c>
      <c r="G1347" s="42" t="s">
        <v>7310</v>
      </c>
      <c r="H1347" s="42" t="s">
        <v>554</v>
      </c>
      <c r="I1347" s="42">
        <f>VLOOKUP(C1347,RefVtsB1,6,FALSE)</f>
        <v>5</v>
      </c>
      <c r="J1347" s="42" t="s">
        <v>21026</v>
      </c>
      <c r="K1347" s="42" t="s">
        <v>1278</v>
      </c>
      <c r="L1347" s="42" t="s">
        <v>579</v>
      </c>
      <c r="M1347" s="42" t="s">
        <v>269</v>
      </c>
      <c r="N1347" s="42" t="s">
        <v>555</v>
      </c>
      <c r="O1347" s="42"/>
      <c r="P1347" s="42" t="s">
        <v>555</v>
      </c>
      <c r="Q1347" s="42" t="s">
        <v>555</v>
      </c>
      <c r="R1347" s="42" t="s">
        <v>555</v>
      </c>
      <c r="S1347" s="42" t="s">
        <v>555</v>
      </c>
      <c r="T1347" s="42" t="s">
        <v>555</v>
      </c>
      <c r="U1347" s="42" t="s">
        <v>555</v>
      </c>
      <c r="V1347" s="44"/>
      <c r="W1347" s="44"/>
      <c r="X1347" s="44"/>
      <c r="Y1347" s="44"/>
      <c r="Z1347" s="44"/>
      <c r="AA1347" s="44"/>
    </row>
    <row r="1348" spans="1:27" ht="15.75" customHeight="1" x14ac:dyDescent="0.25">
      <c r="A1348" s="43">
        <v>1396</v>
      </c>
      <c r="B1348" s="43" t="s">
        <v>482</v>
      </c>
      <c r="C1348" s="42" t="s">
        <v>7311</v>
      </c>
      <c r="D1348" s="42" t="s">
        <v>555</v>
      </c>
      <c r="E1348" s="42" t="s">
        <v>7311</v>
      </c>
      <c r="F1348" s="42" t="s">
        <v>7312</v>
      </c>
      <c r="G1348" s="42" t="s">
        <v>7313</v>
      </c>
      <c r="H1348" s="42" t="s">
        <v>571</v>
      </c>
      <c r="I1348" s="42"/>
      <c r="J1348" s="42"/>
      <c r="K1348" s="42"/>
      <c r="L1348" s="42" t="s">
        <v>572</v>
      </c>
      <c r="M1348" s="42" t="s">
        <v>269</v>
      </c>
      <c r="N1348" s="42" t="s">
        <v>555</v>
      </c>
      <c r="O1348" s="42"/>
      <c r="P1348" s="42" t="s">
        <v>555</v>
      </c>
      <c r="Q1348" s="42" t="s">
        <v>555</v>
      </c>
      <c r="R1348" s="42" t="s">
        <v>555</v>
      </c>
      <c r="S1348" s="42" t="s">
        <v>555</v>
      </c>
      <c r="T1348" s="42" t="s">
        <v>555</v>
      </c>
      <c r="U1348" s="42" t="s">
        <v>555</v>
      </c>
      <c r="V1348" s="44"/>
      <c r="W1348" s="44"/>
      <c r="X1348" s="44"/>
      <c r="Y1348" s="44"/>
      <c r="Z1348" s="44"/>
      <c r="AA1348" s="44"/>
    </row>
    <row r="1349" spans="1:27" ht="15.75" customHeight="1" x14ac:dyDescent="0.25">
      <c r="A1349" s="43">
        <v>1397</v>
      </c>
      <c r="B1349" s="43" t="s">
        <v>482</v>
      </c>
      <c r="C1349" s="42" t="s">
        <v>7314</v>
      </c>
      <c r="D1349" s="42" t="s">
        <v>555</v>
      </c>
      <c r="E1349" s="42" t="s">
        <v>7314</v>
      </c>
      <c r="F1349" s="42" t="s">
        <v>7315</v>
      </c>
      <c r="G1349" s="42" t="s">
        <v>7316</v>
      </c>
      <c r="H1349" s="42" t="s">
        <v>571</v>
      </c>
      <c r="I1349" s="42"/>
      <c r="J1349" s="42"/>
      <c r="K1349" s="42"/>
      <c r="L1349" s="42" t="s">
        <v>572</v>
      </c>
      <c r="M1349" s="42" t="s">
        <v>269</v>
      </c>
      <c r="N1349" s="42" t="s">
        <v>555</v>
      </c>
      <c r="O1349" s="42"/>
      <c r="P1349" s="42" t="s">
        <v>555</v>
      </c>
      <c r="Q1349" s="42" t="s">
        <v>555</v>
      </c>
      <c r="R1349" s="42" t="s">
        <v>555</v>
      </c>
      <c r="S1349" s="42" t="s">
        <v>555</v>
      </c>
      <c r="T1349" s="42" t="s">
        <v>555</v>
      </c>
      <c r="U1349" s="42" t="s">
        <v>555</v>
      </c>
      <c r="V1349" s="44"/>
      <c r="W1349" s="44"/>
      <c r="X1349" s="44"/>
      <c r="Y1349" s="44"/>
      <c r="Z1349" s="44"/>
      <c r="AA1349" s="44"/>
    </row>
    <row r="1350" spans="1:27" ht="15.75" customHeight="1" x14ac:dyDescent="0.25">
      <c r="A1350" s="43">
        <v>1398</v>
      </c>
      <c r="B1350" s="43" t="s">
        <v>482</v>
      </c>
      <c r="C1350" s="42" t="s">
        <v>7317</v>
      </c>
      <c r="D1350" s="42" t="s">
        <v>555</v>
      </c>
      <c r="E1350" s="42" t="s">
        <v>7317</v>
      </c>
      <c r="F1350" s="42" t="s">
        <v>7318</v>
      </c>
      <c r="G1350" s="42" t="s">
        <v>7319</v>
      </c>
      <c r="H1350" s="42" t="s">
        <v>571</v>
      </c>
      <c r="I1350" s="42"/>
      <c r="J1350" s="42"/>
      <c r="K1350" s="42"/>
      <c r="L1350" s="42" t="s">
        <v>572</v>
      </c>
      <c r="M1350" s="42" t="s">
        <v>269</v>
      </c>
      <c r="N1350" s="42" t="s">
        <v>555</v>
      </c>
      <c r="O1350" s="42"/>
      <c r="P1350" s="42" t="s">
        <v>555</v>
      </c>
      <c r="Q1350" s="42" t="s">
        <v>555</v>
      </c>
      <c r="R1350" s="42" t="s">
        <v>555</v>
      </c>
      <c r="S1350" s="42" t="s">
        <v>555</v>
      </c>
      <c r="T1350" s="42" t="s">
        <v>555</v>
      </c>
      <c r="U1350" s="42" t="s">
        <v>555</v>
      </c>
      <c r="V1350" s="44"/>
      <c r="W1350" s="44"/>
      <c r="X1350" s="44"/>
      <c r="Y1350" s="44"/>
      <c r="Z1350" s="44"/>
      <c r="AA1350" s="44"/>
    </row>
    <row r="1351" spans="1:27" ht="15.75" customHeight="1" x14ac:dyDescent="0.25">
      <c r="A1351" s="43">
        <v>1399</v>
      </c>
      <c r="B1351" s="43" t="s">
        <v>482</v>
      </c>
      <c r="C1351" s="42" t="s">
        <v>7320</v>
      </c>
      <c r="D1351" s="42" t="s">
        <v>555</v>
      </c>
      <c r="E1351" s="42" t="s">
        <v>7320</v>
      </c>
      <c r="F1351" s="42" t="s">
        <v>7321</v>
      </c>
      <c r="G1351" s="42" t="s">
        <v>7322</v>
      </c>
      <c r="H1351" s="42" t="s">
        <v>571</v>
      </c>
      <c r="I1351" s="42"/>
      <c r="J1351" s="42"/>
      <c r="K1351" s="42"/>
      <c r="L1351" s="42" t="s">
        <v>572</v>
      </c>
      <c r="M1351" s="42" t="s">
        <v>269</v>
      </c>
      <c r="N1351" s="42" t="s">
        <v>555</v>
      </c>
      <c r="O1351" s="42"/>
      <c r="P1351" s="42" t="s">
        <v>555</v>
      </c>
      <c r="Q1351" s="42" t="s">
        <v>555</v>
      </c>
      <c r="R1351" s="42" t="s">
        <v>555</v>
      </c>
      <c r="S1351" s="42" t="s">
        <v>555</v>
      </c>
      <c r="T1351" s="42" t="s">
        <v>555</v>
      </c>
      <c r="U1351" s="42" t="s">
        <v>555</v>
      </c>
      <c r="V1351" s="44"/>
      <c r="W1351" s="44"/>
      <c r="X1351" s="44"/>
      <c r="Y1351" s="44"/>
      <c r="Z1351" s="44"/>
      <c r="AA1351" s="44"/>
    </row>
    <row r="1352" spans="1:27" ht="15.75" customHeight="1" x14ac:dyDescent="0.25">
      <c r="A1352" s="43">
        <v>1400</v>
      </c>
      <c r="B1352" s="43" t="s">
        <v>482</v>
      </c>
      <c r="C1352" s="42" t="s">
        <v>7323</v>
      </c>
      <c r="D1352" s="42" t="s">
        <v>555</v>
      </c>
      <c r="E1352" s="42" t="s">
        <v>7323</v>
      </c>
      <c r="F1352" s="42" t="s">
        <v>7324</v>
      </c>
      <c r="G1352" s="42" t="s">
        <v>7325</v>
      </c>
      <c r="H1352" s="42" t="s">
        <v>554</v>
      </c>
      <c r="I1352" s="42"/>
      <c r="J1352" s="42"/>
      <c r="K1352" s="42"/>
      <c r="L1352" s="42" t="s">
        <v>579</v>
      </c>
      <c r="M1352" s="42" t="s">
        <v>269</v>
      </c>
      <c r="N1352" s="42" t="s">
        <v>555</v>
      </c>
      <c r="O1352" s="42"/>
      <c r="P1352" s="42" t="s">
        <v>555</v>
      </c>
      <c r="Q1352" s="42" t="s">
        <v>555</v>
      </c>
      <c r="R1352" s="42" t="s">
        <v>555</v>
      </c>
      <c r="S1352" s="42" t="s">
        <v>555</v>
      </c>
      <c r="T1352" s="42" t="s">
        <v>555</v>
      </c>
      <c r="U1352" s="42" t="s">
        <v>555</v>
      </c>
      <c r="V1352" s="44"/>
      <c r="W1352" s="44"/>
      <c r="X1352" s="44"/>
      <c r="Y1352" s="44"/>
      <c r="Z1352" s="44"/>
      <c r="AA1352" s="44"/>
    </row>
    <row r="1353" spans="1:27" ht="15.75" customHeight="1" x14ac:dyDescent="0.25">
      <c r="A1353" s="43">
        <v>1401</v>
      </c>
      <c r="B1353" s="43" t="s">
        <v>482</v>
      </c>
      <c r="C1353" s="42" t="s">
        <v>7326</v>
      </c>
      <c r="D1353" s="42" t="s">
        <v>555</v>
      </c>
      <c r="E1353" s="42" t="s">
        <v>7326</v>
      </c>
      <c r="F1353" s="42" t="s">
        <v>7327</v>
      </c>
      <c r="G1353" s="42" t="s">
        <v>7328</v>
      </c>
      <c r="H1353" s="42" t="s">
        <v>562</v>
      </c>
      <c r="I1353" s="42"/>
      <c r="J1353" s="42"/>
      <c r="K1353" s="42"/>
      <c r="L1353" s="42" t="s">
        <v>563</v>
      </c>
      <c r="M1353" s="42" t="s">
        <v>269</v>
      </c>
      <c r="N1353" s="42" t="s">
        <v>555</v>
      </c>
      <c r="O1353" s="42"/>
      <c r="P1353" s="42" t="s">
        <v>555</v>
      </c>
      <c r="Q1353" s="42" t="s">
        <v>555</v>
      </c>
      <c r="R1353" s="42" t="s">
        <v>555</v>
      </c>
      <c r="S1353" s="42" t="s">
        <v>555</v>
      </c>
      <c r="T1353" s="42" t="s">
        <v>555</v>
      </c>
      <c r="U1353" s="42" t="s">
        <v>555</v>
      </c>
      <c r="V1353" s="44"/>
      <c r="W1353" s="44"/>
      <c r="X1353" s="44"/>
      <c r="Y1353" s="44"/>
      <c r="Z1353" s="44"/>
      <c r="AA1353" s="44"/>
    </row>
    <row r="1354" spans="1:27" ht="15.75" customHeight="1" x14ac:dyDescent="0.25">
      <c r="A1354" s="43">
        <v>1402</v>
      </c>
      <c r="B1354" s="43" t="s">
        <v>482</v>
      </c>
      <c r="C1354" s="42" t="s">
        <v>7329</v>
      </c>
      <c r="D1354" s="42" t="s">
        <v>555</v>
      </c>
      <c r="E1354" s="42" t="s">
        <v>7329</v>
      </c>
      <c r="F1354" s="42" t="s">
        <v>7330</v>
      </c>
      <c r="G1354" s="42" t="s">
        <v>7331</v>
      </c>
      <c r="H1354" s="42" t="s">
        <v>571</v>
      </c>
      <c r="I1354" s="42"/>
      <c r="J1354" s="42"/>
      <c r="K1354" s="42"/>
      <c r="L1354" s="42" t="s">
        <v>572</v>
      </c>
      <c r="M1354" s="42" t="s">
        <v>269</v>
      </c>
      <c r="N1354" s="42" t="s">
        <v>555</v>
      </c>
      <c r="O1354" s="42"/>
      <c r="P1354" s="42" t="s">
        <v>555</v>
      </c>
      <c r="Q1354" s="42" t="s">
        <v>555</v>
      </c>
      <c r="R1354" s="42" t="s">
        <v>555</v>
      </c>
      <c r="S1354" s="42" t="s">
        <v>555</v>
      </c>
      <c r="T1354" s="42" t="s">
        <v>555</v>
      </c>
      <c r="U1354" s="42" t="s">
        <v>555</v>
      </c>
      <c r="V1354" s="44"/>
      <c r="W1354" s="44"/>
      <c r="X1354" s="44"/>
      <c r="Y1354" s="44"/>
      <c r="Z1354" s="44"/>
      <c r="AA1354" s="44"/>
    </row>
    <row r="1355" spans="1:27" ht="15.75" customHeight="1" x14ac:dyDescent="0.25">
      <c r="A1355" s="43">
        <v>1403</v>
      </c>
      <c r="B1355" s="43" t="s">
        <v>482</v>
      </c>
      <c r="C1355" s="42" t="s">
        <v>7332</v>
      </c>
      <c r="D1355" s="42" t="s">
        <v>555</v>
      </c>
      <c r="E1355" s="42" t="s">
        <v>7332</v>
      </c>
      <c r="F1355" s="42" t="s">
        <v>7333</v>
      </c>
      <c r="G1355" s="42" t="s">
        <v>7334</v>
      </c>
      <c r="H1355" s="42" t="s">
        <v>571</v>
      </c>
      <c r="I1355" s="42"/>
      <c r="J1355" s="42"/>
      <c r="K1355" s="42"/>
      <c r="L1355" s="42" t="s">
        <v>572</v>
      </c>
      <c r="M1355" s="42" t="s">
        <v>269</v>
      </c>
      <c r="N1355" s="42" t="s">
        <v>555</v>
      </c>
      <c r="O1355" s="42"/>
      <c r="P1355" s="42" t="s">
        <v>555</v>
      </c>
      <c r="Q1355" s="42" t="s">
        <v>555</v>
      </c>
      <c r="R1355" s="42" t="s">
        <v>555</v>
      </c>
      <c r="S1355" s="42" t="s">
        <v>555</v>
      </c>
      <c r="T1355" s="42" t="s">
        <v>555</v>
      </c>
      <c r="U1355" s="42" t="s">
        <v>555</v>
      </c>
      <c r="V1355" s="44"/>
      <c r="W1355" s="44"/>
      <c r="X1355" s="44"/>
      <c r="Y1355" s="44"/>
      <c r="Z1355" s="44"/>
      <c r="AA1355" s="44"/>
    </row>
    <row r="1356" spans="1:27" ht="15.75" customHeight="1" x14ac:dyDescent="0.25">
      <c r="A1356" s="43">
        <v>1404</v>
      </c>
      <c r="B1356" s="43" t="s">
        <v>482</v>
      </c>
      <c r="C1356" s="42" t="s">
        <v>7335</v>
      </c>
      <c r="D1356" s="42" t="s">
        <v>555</v>
      </c>
      <c r="E1356" s="42" t="s">
        <v>7335</v>
      </c>
      <c r="F1356" s="42" t="s">
        <v>7336</v>
      </c>
      <c r="G1356" s="42" t="s">
        <v>7337</v>
      </c>
      <c r="H1356" s="42" t="s">
        <v>571</v>
      </c>
      <c r="I1356" s="42"/>
      <c r="J1356" s="42"/>
      <c r="K1356" s="42"/>
      <c r="L1356" s="42" t="s">
        <v>572</v>
      </c>
      <c r="M1356" s="42" t="s">
        <v>269</v>
      </c>
      <c r="N1356" s="42" t="s">
        <v>555</v>
      </c>
      <c r="O1356" s="42"/>
      <c r="P1356" s="42" t="s">
        <v>555</v>
      </c>
      <c r="Q1356" s="42" t="s">
        <v>555</v>
      </c>
      <c r="R1356" s="42" t="s">
        <v>555</v>
      </c>
      <c r="S1356" s="42" t="s">
        <v>555</v>
      </c>
      <c r="T1356" s="42" t="s">
        <v>555</v>
      </c>
      <c r="U1356" s="42" t="s">
        <v>555</v>
      </c>
      <c r="V1356" s="44"/>
      <c r="W1356" s="44"/>
      <c r="X1356" s="44"/>
      <c r="Y1356" s="44"/>
      <c r="Z1356" s="44"/>
      <c r="AA1356" s="44"/>
    </row>
    <row r="1357" spans="1:27" ht="15.75" customHeight="1" x14ac:dyDescent="0.25">
      <c r="A1357" s="43">
        <v>1405</v>
      </c>
      <c r="B1357" s="43" t="s">
        <v>482</v>
      </c>
      <c r="C1357" s="42" t="s">
        <v>7338</v>
      </c>
      <c r="D1357" s="42" t="s">
        <v>7222</v>
      </c>
      <c r="E1357" s="42" t="s">
        <v>7223</v>
      </c>
      <c r="F1357" s="42" t="s">
        <v>7339</v>
      </c>
      <c r="G1357" s="42" t="s">
        <v>7340</v>
      </c>
      <c r="H1357" s="42" t="s">
        <v>571</v>
      </c>
      <c r="I1357" s="42"/>
      <c r="J1357" s="42"/>
      <c r="K1357" s="42" t="s">
        <v>1336</v>
      </c>
      <c r="L1357" s="42" t="s">
        <v>572</v>
      </c>
      <c r="M1357" s="42" t="s">
        <v>7341</v>
      </c>
      <c r="N1357" s="42" t="s">
        <v>565</v>
      </c>
      <c r="O1357" s="42"/>
      <c r="P1357" s="42" t="s">
        <v>555</v>
      </c>
      <c r="Q1357" s="42" t="s">
        <v>555</v>
      </c>
      <c r="R1357" s="42" t="s">
        <v>555</v>
      </c>
      <c r="S1357" s="42" t="s">
        <v>555</v>
      </c>
      <c r="T1357" s="42" t="s">
        <v>555</v>
      </c>
      <c r="U1357" s="42" t="s">
        <v>555</v>
      </c>
      <c r="V1357" s="44"/>
      <c r="W1357" s="44"/>
      <c r="X1357" s="44"/>
      <c r="Y1357" s="44"/>
      <c r="Z1357" s="44"/>
      <c r="AA1357" s="44"/>
    </row>
    <row r="1358" spans="1:27" ht="15.75" customHeight="1" x14ac:dyDescent="0.25">
      <c r="A1358" s="43">
        <v>1406</v>
      </c>
      <c r="B1358" s="43" t="s">
        <v>482</v>
      </c>
      <c r="C1358" s="42" t="s">
        <v>7342</v>
      </c>
      <c r="D1358" s="42" t="s">
        <v>555</v>
      </c>
      <c r="E1358" s="42" t="s">
        <v>7343</v>
      </c>
      <c r="F1358" s="42" t="s">
        <v>7344</v>
      </c>
      <c r="G1358" s="42" t="s">
        <v>7345</v>
      </c>
      <c r="H1358" s="42" t="s">
        <v>571</v>
      </c>
      <c r="I1358" s="42"/>
      <c r="J1358" s="42"/>
      <c r="K1358" s="42"/>
      <c r="L1358" s="42" t="s">
        <v>572</v>
      </c>
      <c r="M1358" s="42" t="s">
        <v>7346</v>
      </c>
      <c r="N1358" s="42" t="s">
        <v>565</v>
      </c>
      <c r="O1358" s="42"/>
      <c r="P1358" s="42" t="s">
        <v>555</v>
      </c>
      <c r="Q1358" s="42" t="s">
        <v>555</v>
      </c>
      <c r="R1358" s="42" t="s">
        <v>555</v>
      </c>
      <c r="S1358" s="42" t="s">
        <v>555</v>
      </c>
      <c r="T1358" s="42" t="s">
        <v>555</v>
      </c>
      <c r="U1358" s="42" t="s">
        <v>555</v>
      </c>
      <c r="V1358" s="44"/>
      <c r="W1358" s="44"/>
      <c r="X1358" s="44"/>
      <c r="Y1358" s="44"/>
      <c r="Z1358" s="44"/>
      <c r="AA1358" s="44"/>
    </row>
    <row r="1359" spans="1:27" ht="15.75" customHeight="1" x14ac:dyDescent="0.25">
      <c r="A1359" s="43">
        <v>1407</v>
      </c>
      <c r="B1359" s="43" t="s">
        <v>482</v>
      </c>
      <c r="C1359" s="42" t="s">
        <v>7347</v>
      </c>
      <c r="D1359" s="42" t="s">
        <v>7222</v>
      </c>
      <c r="E1359" s="42" t="s">
        <v>7223</v>
      </c>
      <c r="F1359" s="42" t="s">
        <v>7348</v>
      </c>
      <c r="G1359" s="42" t="s">
        <v>7349</v>
      </c>
      <c r="H1359" s="42" t="s">
        <v>571</v>
      </c>
      <c r="I1359" s="42"/>
      <c r="J1359" s="42"/>
      <c r="K1359" s="42"/>
      <c r="L1359" s="42" t="s">
        <v>572</v>
      </c>
      <c r="M1359" s="42" t="s">
        <v>7350</v>
      </c>
      <c r="N1359" s="42" t="s">
        <v>565</v>
      </c>
      <c r="O1359" s="42"/>
      <c r="P1359" s="42" t="s">
        <v>555</v>
      </c>
      <c r="Q1359" s="42" t="s">
        <v>555</v>
      </c>
      <c r="R1359" s="42" t="s">
        <v>555</v>
      </c>
      <c r="S1359" s="42" t="s">
        <v>555</v>
      </c>
      <c r="T1359" s="42" t="s">
        <v>555</v>
      </c>
      <c r="U1359" s="42" t="s">
        <v>555</v>
      </c>
      <c r="V1359" s="44"/>
      <c r="W1359" s="44"/>
      <c r="X1359" s="44"/>
      <c r="Y1359" s="44"/>
      <c r="Z1359" s="44"/>
      <c r="AA1359" s="44"/>
    </row>
    <row r="1360" spans="1:27" ht="15.75" customHeight="1" x14ac:dyDescent="0.25">
      <c r="A1360" s="43">
        <v>1408</v>
      </c>
      <c r="B1360" s="43" t="s">
        <v>482</v>
      </c>
      <c r="C1360" s="42" t="s">
        <v>7351</v>
      </c>
      <c r="D1360" s="42" t="s">
        <v>555</v>
      </c>
      <c r="E1360" s="42" t="s">
        <v>7351</v>
      </c>
      <c r="F1360" s="42" t="s">
        <v>7352</v>
      </c>
      <c r="G1360" s="42" t="s">
        <v>7353</v>
      </c>
      <c r="H1360" s="42" t="s">
        <v>571</v>
      </c>
      <c r="I1360" s="42"/>
      <c r="J1360" s="42"/>
      <c r="K1360" s="42" t="s">
        <v>1336</v>
      </c>
      <c r="L1360" s="42" t="s">
        <v>572</v>
      </c>
      <c r="M1360" s="42" t="s">
        <v>269</v>
      </c>
      <c r="N1360" s="42" t="s">
        <v>555</v>
      </c>
      <c r="O1360" s="42"/>
      <c r="P1360" s="42" t="s">
        <v>555</v>
      </c>
      <c r="Q1360" s="42" t="s">
        <v>555</v>
      </c>
      <c r="R1360" s="42" t="s">
        <v>555</v>
      </c>
      <c r="S1360" s="42" t="s">
        <v>555</v>
      </c>
      <c r="T1360" s="42" t="s">
        <v>555</v>
      </c>
      <c r="U1360" s="42" t="s">
        <v>555</v>
      </c>
      <c r="V1360" s="44"/>
      <c r="W1360" s="44"/>
      <c r="X1360" s="44"/>
      <c r="Y1360" s="44"/>
      <c r="Z1360" s="44"/>
      <c r="AA1360" s="44"/>
    </row>
    <row r="1361" spans="1:27" ht="15.75" customHeight="1" x14ac:dyDescent="0.25">
      <c r="A1361" s="43">
        <v>1409</v>
      </c>
      <c r="B1361" s="43" t="s">
        <v>482</v>
      </c>
      <c r="C1361" s="42" t="s">
        <v>7354</v>
      </c>
      <c r="D1361" s="42" t="s">
        <v>555</v>
      </c>
      <c r="E1361" s="42" t="s">
        <v>7354</v>
      </c>
      <c r="F1361" s="42" t="s">
        <v>7355</v>
      </c>
      <c r="G1361" s="42" t="s">
        <v>7356</v>
      </c>
      <c r="H1361" s="42" t="s">
        <v>571</v>
      </c>
      <c r="I1361" s="42"/>
      <c r="J1361" s="42"/>
      <c r="K1361" s="42" t="s">
        <v>1336</v>
      </c>
      <c r="L1361" s="42" t="s">
        <v>572</v>
      </c>
      <c r="M1361" s="42" t="s">
        <v>269</v>
      </c>
      <c r="N1361" s="42" t="s">
        <v>555</v>
      </c>
      <c r="O1361" s="42"/>
      <c r="P1361" s="42" t="s">
        <v>555</v>
      </c>
      <c r="Q1361" s="42" t="s">
        <v>555</v>
      </c>
      <c r="R1361" s="42" t="s">
        <v>555</v>
      </c>
      <c r="S1361" s="42" t="s">
        <v>555</v>
      </c>
      <c r="T1361" s="42" t="s">
        <v>555</v>
      </c>
      <c r="U1361" s="42" t="s">
        <v>555</v>
      </c>
      <c r="V1361" s="44"/>
      <c r="W1361" s="44"/>
      <c r="X1361" s="44"/>
      <c r="Y1361" s="44"/>
      <c r="Z1361" s="44"/>
      <c r="AA1361" s="44"/>
    </row>
    <row r="1362" spans="1:27" ht="15.75" customHeight="1" x14ac:dyDescent="0.25">
      <c r="A1362" s="43">
        <v>1410</v>
      </c>
      <c r="B1362" s="43" t="s">
        <v>482</v>
      </c>
      <c r="C1362" s="42" t="s">
        <v>7357</v>
      </c>
      <c r="D1362" s="42" t="s">
        <v>555</v>
      </c>
      <c r="E1362" s="42" t="s">
        <v>7357</v>
      </c>
      <c r="F1362" s="42" t="s">
        <v>7358</v>
      </c>
      <c r="G1362" s="42" t="s">
        <v>7359</v>
      </c>
      <c r="H1362" s="42" t="s">
        <v>562</v>
      </c>
      <c r="I1362" s="42"/>
      <c r="J1362" s="42"/>
      <c r="K1362" s="42" t="s">
        <v>1336</v>
      </c>
      <c r="L1362" s="42" t="s">
        <v>563</v>
      </c>
      <c r="M1362" s="42" t="s">
        <v>269</v>
      </c>
      <c r="N1362" s="42" t="s">
        <v>555</v>
      </c>
      <c r="O1362" s="42"/>
      <c r="P1362" s="42" t="s">
        <v>555</v>
      </c>
      <c r="Q1362" s="42" t="s">
        <v>555</v>
      </c>
      <c r="R1362" s="42" t="s">
        <v>555</v>
      </c>
      <c r="S1362" s="42" t="s">
        <v>555</v>
      </c>
      <c r="T1362" s="42" t="s">
        <v>555</v>
      </c>
      <c r="U1362" s="42" t="s">
        <v>555</v>
      </c>
      <c r="V1362" s="44"/>
      <c r="W1362" s="44"/>
      <c r="X1362" s="44"/>
      <c r="Y1362" s="44"/>
      <c r="Z1362" s="44"/>
      <c r="AA1362" s="44"/>
    </row>
    <row r="1363" spans="1:27" ht="15.75" customHeight="1" x14ac:dyDescent="0.25">
      <c r="A1363" s="43">
        <v>1411</v>
      </c>
      <c r="B1363" s="43" t="s">
        <v>482</v>
      </c>
      <c r="C1363" s="42" t="s">
        <v>7360</v>
      </c>
      <c r="D1363" s="42" t="s">
        <v>555</v>
      </c>
      <c r="E1363" s="42" t="s">
        <v>7360</v>
      </c>
      <c r="F1363" s="42" t="s">
        <v>7361</v>
      </c>
      <c r="G1363" s="42" t="s">
        <v>7362</v>
      </c>
      <c r="H1363" s="42" t="s">
        <v>554</v>
      </c>
      <c r="I1363" s="42"/>
      <c r="J1363" s="42"/>
      <c r="K1363" s="42" t="s">
        <v>1278</v>
      </c>
      <c r="L1363" s="42" t="s">
        <v>579</v>
      </c>
      <c r="M1363" s="42" t="s">
        <v>269</v>
      </c>
      <c r="N1363" s="42" t="s">
        <v>555</v>
      </c>
      <c r="O1363" s="42"/>
      <c r="P1363" s="42" t="s">
        <v>555</v>
      </c>
      <c r="Q1363" s="42" t="s">
        <v>555</v>
      </c>
      <c r="R1363" s="42" t="s">
        <v>555</v>
      </c>
      <c r="S1363" s="42" t="s">
        <v>555</v>
      </c>
      <c r="T1363" s="42" t="s">
        <v>555</v>
      </c>
      <c r="U1363" s="42" t="s">
        <v>555</v>
      </c>
      <c r="V1363" s="44"/>
      <c r="W1363" s="44"/>
      <c r="X1363" s="44"/>
      <c r="Y1363" s="44"/>
      <c r="Z1363" s="44"/>
      <c r="AA1363" s="44"/>
    </row>
    <row r="1364" spans="1:27" ht="15.75" customHeight="1" x14ac:dyDescent="0.25">
      <c r="A1364" s="43">
        <v>1412</v>
      </c>
      <c r="B1364" s="43" t="s">
        <v>482</v>
      </c>
      <c r="C1364" s="42" t="s">
        <v>7363</v>
      </c>
      <c r="D1364" s="42" t="s">
        <v>555</v>
      </c>
      <c r="E1364" s="42" t="s">
        <v>7363</v>
      </c>
      <c r="F1364" s="42" t="s">
        <v>7364</v>
      </c>
      <c r="G1364" s="42" t="s">
        <v>7365</v>
      </c>
      <c r="H1364" s="42" t="s">
        <v>554</v>
      </c>
      <c r="I1364" s="42"/>
      <c r="J1364" s="42"/>
      <c r="K1364" s="42" t="s">
        <v>1278</v>
      </c>
      <c r="L1364" s="42" t="s">
        <v>579</v>
      </c>
      <c r="M1364" s="42" t="s">
        <v>269</v>
      </c>
      <c r="N1364" s="42" t="s">
        <v>555</v>
      </c>
      <c r="O1364" s="42"/>
      <c r="P1364" s="42" t="s">
        <v>555</v>
      </c>
      <c r="Q1364" s="42" t="s">
        <v>555</v>
      </c>
      <c r="R1364" s="42" t="s">
        <v>555</v>
      </c>
      <c r="S1364" s="42" t="s">
        <v>555</v>
      </c>
      <c r="T1364" s="42" t="s">
        <v>555</v>
      </c>
      <c r="U1364" s="42" t="s">
        <v>555</v>
      </c>
      <c r="V1364" s="44"/>
      <c r="W1364" s="44"/>
      <c r="X1364" s="44"/>
      <c r="Y1364" s="44"/>
      <c r="Z1364" s="44"/>
      <c r="AA1364" s="44"/>
    </row>
    <row r="1365" spans="1:27" ht="15.75" customHeight="1" x14ac:dyDescent="0.25">
      <c r="A1365" s="43">
        <v>1413</v>
      </c>
      <c r="B1365" s="43" t="s">
        <v>482</v>
      </c>
      <c r="C1365" s="42" t="s">
        <v>7366</v>
      </c>
      <c r="D1365" s="42" t="s">
        <v>555</v>
      </c>
      <c r="E1365" s="42" t="s">
        <v>7366</v>
      </c>
      <c r="F1365" s="42" t="s">
        <v>7367</v>
      </c>
      <c r="G1365" s="42" t="s">
        <v>7368</v>
      </c>
      <c r="H1365" s="42" t="s">
        <v>554</v>
      </c>
      <c r="I1365" s="42"/>
      <c r="J1365" s="42"/>
      <c r="K1365" s="42" t="s">
        <v>1278</v>
      </c>
      <c r="L1365" s="42" t="s">
        <v>579</v>
      </c>
      <c r="M1365" s="42" t="s">
        <v>269</v>
      </c>
      <c r="N1365" s="42" t="s">
        <v>555</v>
      </c>
      <c r="O1365" s="42"/>
      <c r="P1365" s="42" t="s">
        <v>555</v>
      </c>
      <c r="Q1365" s="42" t="s">
        <v>555</v>
      </c>
      <c r="R1365" s="42" t="s">
        <v>555</v>
      </c>
      <c r="S1365" s="42" t="s">
        <v>555</v>
      </c>
      <c r="T1365" s="42" t="s">
        <v>555</v>
      </c>
      <c r="U1365" s="42" t="s">
        <v>555</v>
      </c>
      <c r="V1365" s="44"/>
      <c r="W1365" s="44"/>
      <c r="X1365" s="44"/>
      <c r="Y1365" s="44"/>
      <c r="Z1365" s="44"/>
      <c r="AA1365" s="44"/>
    </row>
    <row r="1366" spans="1:27" ht="15.75" customHeight="1" x14ac:dyDescent="0.25">
      <c r="A1366" s="43">
        <v>1414</v>
      </c>
      <c r="B1366" s="43" t="s">
        <v>482</v>
      </c>
      <c r="C1366" s="42" t="s">
        <v>7369</v>
      </c>
      <c r="D1366" s="42" t="s">
        <v>555</v>
      </c>
      <c r="E1366" s="42" t="s">
        <v>7369</v>
      </c>
      <c r="F1366" s="42" t="s">
        <v>7370</v>
      </c>
      <c r="G1366" s="42" t="s">
        <v>7371</v>
      </c>
      <c r="H1366" s="42" t="s">
        <v>554</v>
      </c>
      <c r="I1366" s="42"/>
      <c r="J1366" s="42"/>
      <c r="K1366" s="42" t="s">
        <v>1278</v>
      </c>
      <c r="L1366" s="42" t="s">
        <v>579</v>
      </c>
      <c r="M1366" s="42" t="s">
        <v>269</v>
      </c>
      <c r="N1366" s="42" t="s">
        <v>555</v>
      </c>
      <c r="O1366" s="42"/>
      <c r="P1366" s="42" t="s">
        <v>555</v>
      </c>
      <c r="Q1366" s="42" t="s">
        <v>555</v>
      </c>
      <c r="R1366" s="42" t="s">
        <v>555</v>
      </c>
      <c r="S1366" s="42" t="s">
        <v>555</v>
      </c>
      <c r="T1366" s="42" t="s">
        <v>555</v>
      </c>
      <c r="U1366" s="42" t="s">
        <v>555</v>
      </c>
      <c r="V1366" s="44"/>
      <c r="W1366" s="44"/>
      <c r="X1366" s="44"/>
      <c r="Y1366" s="44"/>
      <c r="Z1366" s="44"/>
      <c r="AA1366" s="44"/>
    </row>
    <row r="1367" spans="1:27" ht="15.75" customHeight="1" x14ac:dyDescent="0.25">
      <c r="A1367" s="43">
        <v>1415</v>
      </c>
      <c r="B1367" s="43" t="s">
        <v>482</v>
      </c>
      <c r="C1367" s="42" t="s">
        <v>7372</v>
      </c>
      <c r="D1367" s="42" t="s">
        <v>555</v>
      </c>
      <c r="E1367" s="42" t="s">
        <v>7372</v>
      </c>
      <c r="F1367" s="42" t="s">
        <v>7373</v>
      </c>
      <c r="G1367" s="42" t="s">
        <v>7374</v>
      </c>
      <c r="H1367" s="42" t="s">
        <v>571</v>
      </c>
      <c r="I1367" s="42">
        <f>VLOOKUP(C1367,RefVtsB1,6,FALSE)</f>
        <v>5</v>
      </c>
      <c r="J1367" s="42" t="s">
        <v>21026</v>
      </c>
      <c r="K1367" s="42" t="s">
        <v>1278</v>
      </c>
      <c r="L1367" s="42" t="s">
        <v>572</v>
      </c>
      <c r="M1367" s="42" t="s">
        <v>269</v>
      </c>
      <c r="N1367" s="42" t="s">
        <v>555</v>
      </c>
      <c r="O1367" s="42"/>
      <c r="P1367" s="42" t="s">
        <v>555</v>
      </c>
      <c r="Q1367" s="42" t="s">
        <v>555</v>
      </c>
      <c r="R1367" s="42" t="s">
        <v>555</v>
      </c>
      <c r="S1367" s="42" t="s">
        <v>555</v>
      </c>
      <c r="T1367" s="42" t="s">
        <v>555</v>
      </c>
      <c r="U1367" s="42" t="s">
        <v>555</v>
      </c>
      <c r="V1367" s="44"/>
      <c r="W1367" s="44"/>
      <c r="X1367" s="44"/>
      <c r="Y1367" s="44"/>
      <c r="Z1367" s="44"/>
      <c r="AA1367" s="44"/>
    </row>
    <row r="1368" spans="1:27" ht="15.75" customHeight="1" x14ac:dyDescent="0.25">
      <c r="A1368" s="43">
        <v>1416</v>
      </c>
      <c r="B1368" s="43" t="s">
        <v>482</v>
      </c>
      <c r="C1368" s="42" t="s">
        <v>7375</v>
      </c>
      <c r="D1368" s="42" t="s">
        <v>555</v>
      </c>
      <c r="E1368" s="42" t="s">
        <v>7375</v>
      </c>
      <c r="F1368" s="42" t="s">
        <v>7376</v>
      </c>
      <c r="G1368" s="42" t="s">
        <v>7377</v>
      </c>
      <c r="H1368" s="42" t="s">
        <v>554</v>
      </c>
      <c r="I1368" s="42"/>
      <c r="J1368" s="42"/>
      <c r="K1368" s="42" t="s">
        <v>1278</v>
      </c>
      <c r="L1368" s="42" t="s">
        <v>579</v>
      </c>
      <c r="M1368" s="42" t="s">
        <v>269</v>
      </c>
      <c r="N1368" s="42" t="s">
        <v>555</v>
      </c>
      <c r="O1368" s="42"/>
      <c r="P1368" s="42" t="s">
        <v>555</v>
      </c>
      <c r="Q1368" s="42" t="s">
        <v>555</v>
      </c>
      <c r="R1368" s="42" t="s">
        <v>555</v>
      </c>
      <c r="S1368" s="42" t="s">
        <v>555</v>
      </c>
      <c r="T1368" s="42" t="s">
        <v>555</v>
      </c>
      <c r="U1368" s="42" t="s">
        <v>555</v>
      </c>
      <c r="V1368" s="44"/>
      <c r="W1368" s="44"/>
      <c r="X1368" s="44"/>
      <c r="Y1368" s="44"/>
      <c r="Z1368" s="44"/>
      <c r="AA1368" s="44"/>
    </row>
    <row r="1369" spans="1:27" ht="15.75" customHeight="1" x14ac:dyDescent="0.25">
      <c r="A1369" s="43">
        <v>1417</v>
      </c>
      <c r="B1369" s="43" t="s">
        <v>482</v>
      </c>
      <c r="C1369" s="42" t="s">
        <v>7378</v>
      </c>
      <c r="D1369" s="42" t="s">
        <v>555</v>
      </c>
      <c r="E1369" s="42" t="s">
        <v>7378</v>
      </c>
      <c r="F1369" s="42" t="s">
        <v>7379</v>
      </c>
      <c r="G1369" s="42" t="s">
        <v>7380</v>
      </c>
      <c r="H1369" s="42" t="s">
        <v>554</v>
      </c>
      <c r="I1369" s="42"/>
      <c r="J1369" s="42"/>
      <c r="K1369" s="42" t="s">
        <v>1278</v>
      </c>
      <c r="L1369" s="42" t="s">
        <v>579</v>
      </c>
      <c r="M1369" s="42" t="s">
        <v>269</v>
      </c>
      <c r="N1369" s="42" t="s">
        <v>555</v>
      </c>
      <c r="O1369" s="42"/>
      <c r="P1369" s="42" t="s">
        <v>555</v>
      </c>
      <c r="Q1369" s="42" t="s">
        <v>555</v>
      </c>
      <c r="R1369" s="42" t="s">
        <v>555</v>
      </c>
      <c r="S1369" s="42" t="s">
        <v>555</v>
      </c>
      <c r="T1369" s="42" t="s">
        <v>555</v>
      </c>
      <c r="U1369" s="42" t="s">
        <v>555</v>
      </c>
      <c r="V1369" s="44"/>
      <c r="W1369" s="44"/>
      <c r="X1369" s="44"/>
      <c r="Y1369" s="44"/>
      <c r="Z1369" s="44"/>
      <c r="AA1369" s="44"/>
    </row>
    <row r="1370" spans="1:27" ht="15.75" customHeight="1" x14ac:dyDescent="0.25">
      <c r="A1370" s="43">
        <v>1418</v>
      </c>
      <c r="B1370" s="43" t="s">
        <v>482</v>
      </c>
      <c r="C1370" s="42" t="s">
        <v>7381</v>
      </c>
      <c r="D1370" s="42" t="s">
        <v>555</v>
      </c>
      <c r="E1370" s="42" t="s">
        <v>7381</v>
      </c>
      <c r="F1370" s="42" t="s">
        <v>7382</v>
      </c>
      <c r="G1370" s="42" t="s">
        <v>7383</v>
      </c>
      <c r="H1370" s="42" t="s">
        <v>554</v>
      </c>
      <c r="I1370" s="42"/>
      <c r="J1370" s="42"/>
      <c r="K1370" s="42" t="s">
        <v>1278</v>
      </c>
      <c r="L1370" s="42" t="s">
        <v>579</v>
      </c>
      <c r="M1370" s="42" t="s">
        <v>269</v>
      </c>
      <c r="N1370" s="42" t="s">
        <v>555</v>
      </c>
      <c r="O1370" s="42"/>
      <c r="P1370" s="42" t="s">
        <v>555</v>
      </c>
      <c r="Q1370" s="42" t="s">
        <v>555</v>
      </c>
      <c r="R1370" s="42" t="s">
        <v>555</v>
      </c>
      <c r="S1370" s="42" t="s">
        <v>555</v>
      </c>
      <c r="T1370" s="42" t="s">
        <v>555</v>
      </c>
      <c r="U1370" s="42" t="s">
        <v>555</v>
      </c>
      <c r="V1370" s="44"/>
      <c r="W1370" s="44"/>
      <c r="X1370" s="44"/>
      <c r="Y1370" s="44"/>
      <c r="Z1370" s="44"/>
      <c r="AA1370" s="44"/>
    </row>
    <row r="1371" spans="1:27" ht="15.75" customHeight="1" x14ac:dyDescent="0.25">
      <c r="A1371" s="43">
        <v>1419</v>
      </c>
      <c r="B1371" s="43" t="s">
        <v>482</v>
      </c>
      <c r="C1371" s="42" t="s">
        <v>7384</v>
      </c>
      <c r="D1371" s="42" t="s">
        <v>555</v>
      </c>
      <c r="E1371" s="42" t="s">
        <v>7384</v>
      </c>
      <c r="F1371" s="42" t="s">
        <v>7385</v>
      </c>
      <c r="G1371" s="42" t="s">
        <v>7386</v>
      </c>
      <c r="H1371" s="42" t="s">
        <v>562</v>
      </c>
      <c r="I1371" s="42"/>
      <c r="J1371" s="42"/>
      <c r="K1371" s="42" t="s">
        <v>1336</v>
      </c>
      <c r="L1371" s="42" t="s">
        <v>563</v>
      </c>
      <c r="M1371" s="42" t="s">
        <v>269</v>
      </c>
      <c r="N1371" s="42" t="s">
        <v>555</v>
      </c>
      <c r="O1371" s="42"/>
      <c r="P1371" s="42" t="s">
        <v>555</v>
      </c>
      <c r="Q1371" s="42" t="s">
        <v>555</v>
      </c>
      <c r="R1371" s="42" t="s">
        <v>555</v>
      </c>
      <c r="S1371" s="42" t="s">
        <v>555</v>
      </c>
      <c r="T1371" s="42" t="s">
        <v>555</v>
      </c>
      <c r="U1371" s="42" t="s">
        <v>555</v>
      </c>
      <c r="V1371" s="44"/>
      <c r="W1371" s="44"/>
      <c r="X1371" s="44"/>
      <c r="Y1371" s="44"/>
      <c r="Z1371" s="44"/>
      <c r="AA1371" s="44"/>
    </row>
    <row r="1372" spans="1:27" ht="15.75" customHeight="1" x14ac:dyDescent="0.25">
      <c r="A1372" s="43">
        <v>1420</v>
      </c>
      <c r="B1372" s="43" t="s">
        <v>482</v>
      </c>
      <c r="C1372" s="42" t="s">
        <v>7387</v>
      </c>
      <c r="D1372" s="42" t="s">
        <v>555</v>
      </c>
      <c r="E1372" s="42" t="s">
        <v>7387</v>
      </c>
      <c r="F1372" s="42" t="s">
        <v>7388</v>
      </c>
      <c r="G1372" s="42" t="s">
        <v>7389</v>
      </c>
      <c r="H1372" s="42" t="s">
        <v>571</v>
      </c>
      <c r="I1372" s="42"/>
      <c r="J1372" s="42"/>
      <c r="K1372" s="42" t="s">
        <v>1336</v>
      </c>
      <c r="L1372" s="42" t="s">
        <v>572</v>
      </c>
      <c r="M1372" s="42" t="s">
        <v>269</v>
      </c>
      <c r="N1372" s="42" t="s">
        <v>555</v>
      </c>
      <c r="O1372" s="42"/>
      <c r="P1372" s="42" t="s">
        <v>555</v>
      </c>
      <c r="Q1372" s="42" t="s">
        <v>555</v>
      </c>
      <c r="R1372" s="42" t="s">
        <v>555</v>
      </c>
      <c r="S1372" s="42" t="s">
        <v>555</v>
      </c>
      <c r="T1372" s="42" t="s">
        <v>555</v>
      </c>
      <c r="U1372" s="42" t="s">
        <v>555</v>
      </c>
      <c r="V1372" s="44"/>
      <c r="W1372" s="44"/>
      <c r="X1372" s="44"/>
      <c r="Y1372" s="44"/>
      <c r="Z1372" s="44"/>
      <c r="AA1372" s="44"/>
    </row>
    <row r="1373" spans="1:27" ht="15.75" customHeight="1" x14ac:dyDescent="0.25">
      <c r="A1373" s="43">
        <v>1421</v>
      </c>
      <c r="B1373" s="43" t="s">
        <v>482</v>
      </c>
      <c r="C1373" s="42" t="s">
        <v>7390</v>
      </c>
      <c r="D1373" s="42" t="s">
        <v>555</v>
      </c>
      <c r="E1373" s="42" t="s">
        <v>7390</v>
      </c>
      <c r="F1373" s="42" t="s">
        <v>7391</v>
      </c>
      <c r="G1373" s="42" t="s">
        <v>7392</v>
      </c>
      <c r="H1373" s="42" t="s">
        <v>571</v>
      </c>
      <c r="I1373" s="42"/>
      <c r="J1373" s="42"/>
      <c r="K1373" s="42" t="s">
        <v>1336</v>
      </c>
      <c r="L1373" s="42" t="s">
        <v>572</v>
      </c>
      <c r="M1373" s="42" t="s">
        <v>269</v>
      </c>
      <c r="N1373" s="42" t="s">
        <v>555</v>
      </c>
      <c r="O1373" s="42"/>
      <c r="P1373" s="42" t="s">
        <v>555</v>
      </c>
      <c r="Q1373" s="42" t="s">
        <v>555</v>
      </c>
      <c r="R1373" s="42" t="s">
        <v>555</v>
      </c>
      <c r="S1373" s="42" t="s">
        <v>555</v>
      </c>
      <c r="T1373" s="42" t="s">
        <v>555</v>
      </c>
      <c r="U1373" s="42" t="s">
        <v>555</v>
      </c>
      <c r="V1373" s="44"/>
      <c r="W1373" s="44"/>
      <c r="X1373" s="44"/>
      <c r="Y1373" s="44"/>
      <c r="Z1373" s="44"/>
      <c r="AA1373" s="44"/>
    </row>
    <row r="1374" spans="1:27" ht="15.75" customHeight="1" x14ac:dyDescent="0.25">
      <c r="A1374" s="43">
        <v>1422</v>
      </c>
      <c r="B1374" s="43" t="s">
        <v>482</v>
      </c>
      <c r="C1374" s="42" t="s">
        <v>7393</v>
      </c>
      <c r="D1374" s="42" t="s">
        <v>555</v>
      </c>
      <c r="E1374" s="42" t="s">
        <v>7393</v>
      </c>
      <c r="F1374" s="42" t="s">
        <v>7394</v>
      </c>
      <c r="G1374" s="42" t="s">
        <v>7395</v>
      </c>
      <c r="H1374" s="42" t="s">
        <v>571</v>
      </c>
      <c r="I1374" s="42"/>
      <c r="J1374" s="42"/>
      <c r="K1374" s="42"/>
      <c r="L1374" s="42" t="s">
        <v>572</v>
      </c>
      <c r="M1374" s="42" t="s">
        <v>269</v>
      </c>
      <c r="N1374" s="42" t="s">
        <v>555</v>
      </c>
      <c r="O1374" s="42"/>
      <c r="P1374" s="42" t="s">
        <v>555</v>
      </c>
      <c r="Q1374" s="42" t="s">
        <v>555</v>
      </c>
      <c r="R1374" s="42" t="s">
        <v>555</v>
      </c>
      <c r="S1374" s="42" t="s">
        <v>555</v>
      </c>
      <c r="T1374" s="42" t="s">
        <v>555</v>
      </c>
      <c r="U1374" s="42" t="s">
        <v>555</v>
      </c>
      <c r="V1374" s="44"/>
      <c r="W1374" s="44"/>
      <c r="X1374" s="44"/>
      <c r="Y1374" s="44"/>
      <c r="Z1374" s="44"/>
      <c r="AA1374" s="44"/>
    </row>
    <row r="1375" spans="1:27" ht="15.75" customHeight="1" x14ac:dyDescent="0.25">
      <c r="A1375" s="43">
        <v>1423</v>
      </c>
      <c r="B1375" s="43" t="s">
        <v>482</v>
      </c>
      <c r="C1375" s="42" t="s">
        <v>7396</v>
      </c>
      <c r="D1375" s="42" t="s">
        <v>555</v>
      </c>
      <c r="E1375" s="42" t="s">
        <v>7396</v>
      </c>
      <c r="F1375" s="42" t="s">
        <v>7397</v>
      </c>
      <c r="G1375" s="42" t="s">
        <v>7398</v>
      </c>
      <c r="H1375" s="42" t="s">
        <v>554</v>
      </c>
      <c r="I1375" s="42"/>
      <c r="J1375" s="42"/>
      <c r="K1375" s="42" t="s">
        <v>1278</v>
      </c>
      <c r="L1375" s="42" t="s">
        <v>579</v>
      </c>
      <c r="M1375" s="42" t="s">
        <v>269</v>
      </c>
      <c r="N1375" s="42" t="s">
        <v>555</v>
      </c>
      <c r="O1375" s="42"/>
      <c r="P1375" s="42" t="s">
        <v>555</v>
      </c>
      <c r="Q1375" s="42" t="s">
        <v>555</v>
      </c>
      <c r="R1375" s="42" t="s">
        <v>555</v>
      </c>
      <c r="S1375" s="42" t="s">
        <v>555</v>
      </c>
      <c r="T1375" s="42" t="s">
        <v>555</v>
      </c>
      <c r="U1375" s="42" t="s">
        <v>555</v>
      </c>
      <c r="V1375" s="44"/>
      <c r="W1375" s="44"/>
      <c r="X1375" s="44"/>
      <c r="Y1375" s="44"/>
      <c r="Z1375" s="44"/>
      <c r="AA1375" s="44"/>
    </row>
    <row r="1376" spans="1:27" ht="15.75" customHeight="1" x14ac:dyDescent="0.25">
      <c r="A1376" s="43">
        <v>1424</v>
      </c>
      <c r="B1376" s="43" t="s">
        <v>482</v>
      </c>
      <c r="C1376" s="42" t="s">
        <v>7399</v>
      </c>
      <c r="D1376" s="42" t="s">
        <v>555</v>
      </c>
      <c r="E1376" s="42" t="s">
        <v>7399</v>
      </c>
      <c r="F1376" s="42" t="s">
        <v>7400</v>
      </c>
      <c r="G1376" s="42" t="s">
        <v>7401</v>
      </c>
      <c r="H1376" s="42" t="s">
        <v>554</v>
      </c>
      <c r="I1376" s="42"/>
      <c r="J1376" s="42"/>
      <c r="K1376" s="42" t="s">
        <v>1336</v>
      </c>
      <c r="L1376" s="42" t="s">
        <v>579</v>
      </c>
      <c r="M1376" s="42" t="s">
        <v>269</v>
      </c>
      <c r="N1376" s="42" t="s">
        <v>555</v>
      </c>
      <c r="O1376" s="42"/>
      <c r="P1376" s="42" t="s">
        <v>555</v>
      </c>
      <c r="Q1376" s="42" t="s">
        <v>555</v>
      </c>
      <c r="R1376" s="42" t="s">
        <v>555</v>
      </c>
      <c r="S1376" s="42" t="s">
        <v>555</v>
      </c>
      <c r="T1376" s="42" t="s">
        <v>555</v>
      </c>
      <c r="U1376" s="42" t="s">
        <v>555</v>
      </c>
      <c r="V1376" s="44"/>
      <c r="W1376" s="44"/>
      <c r="X1376" s="44"/>
      <c r="Y1376" s="44"/>
      <c r="Z1376" s="44"/>
      <c r="AA1376" s="44"/>
    </row>
    <row r="1377" spans="1:27" ht="15.75" customHeight="1" x14ac:dyDescent="0.25">
      <c r="A1377" s="43">
        <v>1425</v>
      </c>
      <c r="B1377" s="43" t="s">
        <v>482</v>
      </c>
      <c r="C1377" s="42" t="s">
        <v>7402</v>
      </c>
      <c r="D1377" s="42" t="s">
        <v>555</v>
      </c>
      <c r="E1377" s="42" t="s">
        <v>7402</v>
      </c>
      <c r="F1377" s="42" t="s">
        <v>7403</v>
      </c>
      <c r="G1377" s="42" t="s">
        <v>7404</v>
      </c>
      <c r="H1377" s="42" t="s">
        <v>554</v>
      </c>
      <c r="I1377" s="42"/>
      <c r="J1377" s="42"/>
      <c r="K1377" s="42" t="s">
        <v>1278</v>
      </c>
      <c r="L1377" s="42" t="s">
        <v>579</v>
      </c>
      <c r="M1377" s="42" t="s">
        <v>269</v>
      </c>
      <c r="N1377" s="42" t="s">
        <v>555</v>
      </c>
      <c r="O1377" s="42"/>
      <c r="P1377" s="42" t="s">
        <v>555</v>
      </c>
      <c r="Q1377" s="42" t="s">
        <v>555</v>
      </c>
      <c r="R1377" s="42" t="s">
        <v>555</v>
      </c>
      <c r="S1377" s="42" t="s">
        <v>555</v>
      </c>
      <c r="T1377" s="42" t="s">
        <v>555</v>
      </c>
      <c r="U1377" s="42" t="s">
        <v>555</v>
      </c>
      <c r="V1377" s="44"/>
      <c r="W1377" s="44"/>
      <c r="X1377" s="44"/>
      <c r="Y1377" s="44"/>
      <c r="Z1377" s="44"/>
      <c r="AA1377" s="44"/>
    </row>
    <row r="1378" spans="1:27" ht="15.75" customHeight="1" x14ac:dyDescent="0.25">
      <c r="A1378" s="43">
        <v>1426</v>
      </c>
      <c r="B1378" s="43" t="s">
        <v>482</v>
      </c>
      <c r="C1378" s="42" t="s">
        <v>7405</v>
      </c>
      <c r="D1378" s="42" t="s">
        <v>555</v>
      </c>
      <c r="E1378" s="42" t="s">
        <v>7405</v>
      </c>
      <c r="F1378" s="42" t="s">
        <v>7406</v>
      </c>
      <c r="G1378" s="42" t="s">
        <v>7407</v>
      </c>
      <c r="H1378" s="42" t="s">
        <v>554</v>
      </c>
      <c r="I1378" s="42"/>
      <c r="J1378" s="42"/>
      <c r="K1378" s="42" t="s">
        <v>1336</v>
      </c>
      <c r="L1378" s="42" t="s">
        <v>579</v>
      </c>
      <c r="M1378" s="42" t="s">
        <v>269</v>
      </c>
      <c r="N1378" s="42" t="s">
        <v>555</v>
      </c>
      <c r="O1378" s="42"/>
      <c r="P1378" s="42" t="s">
        <v>555</v>
      </c>
      <c r="Q1378" s="42" t="s">
        <v>555</v>
      </c>
      <c r="R1378" s="42" t="s">
        <v>555</v>
      </c>
      <c r="S1378" s="42" t="s">
        <v>555</v>
      </c>
      <c r="T1378" s="42" t="s">
        <v>555</v>
      </c>
      <c r="U1378" s="42" t="s">
        <v>555</v>
      </c>
      <c r="V1378" s="44"/>
      <c r="W1378" s="44"/>
      <c r="X1378" s="44"/>
      <c r="Y1378" s="44"/>
      <c r="Z1378" s="44"/>
      <c r="AA1378" s="44"/>
    </row>
    <row r="1379" spans="1:27" ht="15.75" customHeight="1" x14ac:dyDescent="0.25">
      <c r="A1379" s="43">
        <v>1427</v>
      </c>
      <c r="B1379" s="43" t="s">
        <v>482</v>
      </c>
      <c r="C1379" s="42" t="s">
        <v>7408</v>
      </c>
      <c r="D1379" s="42" t="s">
        <v>555</v>
      </c>
      <c r="E1379" s="42" t="s">
        <v>7408</v>
      </c>
      <c r="F1379" s="42" t="s">
        <v>7409</v>
      </c>
      <c r="G1379" s="42" t="s">
        <v>7410</v>
      </c>
      <c r="H1379" s="42" t="s">
        <v>554</v>
      </c>
      <c r="I1379" s="42"/>
      <c r="J1379" s="42"/>
      <c r="K1379" s="42" t="s">
        <v>1336</v>
      </c>
      <c r="L1379" s="42" t="s">
        <v>579</v>
      </c>
      <c r="M1379" s="42" t="s">
        <v>269</v>
      </c>
      <c r="N1379" s="42" t="s">
        <v>555</v>
      </c>
      <c r="O1379" s="42"/>
      <c r="P1379" s="42" t="s">
        <v>555</v>
      </c>
      <c r="Q1379" s="42" t="s">
        <v>555</v>
      </c>
      <c r="R1379" s="42" t="s">
        <v>555</v>
      </c>
      <c r="S1379" s="42" t="s">
        <v>555</v>
      </c>
      <c r="T1379" s="42" t="s">
        <v>555</v>
      </c>
      <c r="U1379" s="42" t="s">
        <v>555</v>
      </c>
      <c r="V1379" s="44"/>
      <c r="W1379" s="44"/>
      <c r="X1379" s="44"/>
      <c r="Y1379" s="44"/>
      <c r="Z1379" s="44"/>
      <c r="AA1379" s="44"/>
    </row>
    <row r="1380" spans="1:27" ht="15.75" customHeight="1" x14ac:dyDescent="0.25">
      <c r="A1380" s="43">
        <v>1428</v>
      </c>
      <c r="B1380" s="43" t="s">
        <v>482</v>
      </c>
      <c r="C1380" s="42" t="s">
        <v>7411</v>
      </c>
      <c r="D1380" s="42" t="s">
        <v>555</v>
      </c>
      <c r="E1380" s="42" t="s">
        <v>7411</v>
      </c>
      <c r="F1380" s="42" t="s">
        <v>7412</v>
      </c>
      <c r="G1380" s="42" t="s">
        <v>7413</v>
      </c>
      <c r="H1380" s="42" t="s">
        <v>554</v>
      </c>
      <c r="I1380" s="42"/>
      <c r="J1380" s="42"/>
      <c r="K1380" s="42" t="s">
        <v>1278</v>
      </c>
      <c r="L1380" s="42" t="s">
        <v>579</v>
      </c>
      <c r="M1380" s="42" t="s">
        <v>269</v>
      </c>
      <c r="N1380" s="42" t="s">
        <v>555</v>
      </c>
      <c r="O1380" s="42"/>
      <c r="P1380" s="42" t="s">
        <v>555</v>
      </c>
      <c r="Q1380" s="42" t="s">
        <v>555</v>
      </c>
      <c r="R1380" s="42" t="s">
        <v>555</v>
      </c>
      <c r="S1380" s="42" t="s">
        <v>555</v>
      </c>
      <c r="T1380" s="42" t="s">
        <v>555</v>
      </c>
      <c r="U1380" s="42" t="s">
        <v>555</v>
      </c>
      <c r="V1380" s="44"/>
      <c r="W1380" s="44"/>
      <c r="X1380" s="44"/>
      <c r="Y1380" s="44"/>
      <c r="Z1380" s="44"/>
      <c r="AA1380" s="44"/>
    </row>
    <row r="1381" spans="1:27" ht="15.75" customHeight="1" x14ac:dyDescent="0.25">
      <c r="A1381" s="43">
        <v>1429</v>
      </c>
      <c r="B1381" s="43" t="s">
        <v>482</v>
      </c>
      <c r="C1381" s="42" t="s">
        <v>7414</v>
      </c>
      <c r="D1381" s="42" t="s">
        <v>555</v>
      </c>
      <c r="E1381" s="42" t="s">
        <v>7414</v>
      </c>
      <c r="F1381" s="42" t="s">
        <v>7415</v>
      </c>
      <c r="G1381" s="42" t="s">
        <v>7416</v>
      </c>
      <c r="H1381" s="42" t="s">
        <v>571</v>
      </c>
      <c r="I1381" s="42"/>
      <c r="J1381" s="42"/>
      <c r="K1381" s="42"/>
      <c r="L1381" s="42" t="s">
        <v>572</v>
      </c>
      <c r="M1381" s="42" t="s">
        <v>269</v>
      </c>
      <c r="N1381" s="42" t="s">
        <v>555</v>
      </c>
      <c r="O1381" s="42"/>
      <c r="P1381" s="42" t="s">
        <v>555</v>
      </c>
      <c r="Q1381" s="42" t="s">
        <v>555</v>
      </c>
      <c r="R1381" s="42" t="s">
        <v>555</v>
      </c>
      <c r="S1381" s="42" t="s">
        <v>555</v>
      </c>
      <c r="T1381" s="42" t="s">
        <v>555</v>
      </c>
      <c r="U1381" s="42" t="s">
        <v>555</v>
      </c>
      <c r="V1381" s="44"/>
      <c r="W1381" s="44"/>
      <c r="X1381" s="44"/>
      <c r="Y1381" s="44"/>
      <c r="Z1381" s="44"/>
      <c r="AA1381" s="44"/>
    </row>
    <row r="1382" spans="1:27" ht="15.75" customHeight="1" x14ac:dyDescent="0.25">
      <c r="A1382" s="43">
        <v>1430</v>
      </c>
      <c r="B1382" s="43" t="s">
        <v>482</v>
      </c>
      <c r="C1382" s="42" t="s">
        <v>7417</v>
      </c>
      <c r="D1382" s="42" t="s">
        <v>555</v>
      </c>
      <c r="E1382" s="42" t="s">
        <v>7417</v>
      </c>
      <c r="F1382" s="42" t="s">
        <v>7418</v>
      </c>
      <c r="G1382" s="42" t="s">
        <v>7419</v>
      </c>
      <c r="H1382" s="42" t="s">
        <v>554</v>
      </c>
      <c r="I1382" s="42"/>
      <c r="J1382" s="42"/>
      <c r="K1382" s="42" t="s">
        <v>1278</v>
      </c>
      <c r="L1382" s="42" t="s">
        <v>579</v>
      </c>
      <c r="M1382" s="42" t="s">
        <v>269</v>
      </c>
      <c r="N1382" s="42" t="s">
        <v>555</v>
      </c>
      <c r="O1382" s="42"/>
      <c r="P1382" s="42" t="s">
        <v>555</v>
      </c>
      <c r="Q1382" s="42" t="s">
        <v>555</v>
      </c>
      <c r="R1382" s="42" t="s">
        <v>555</v>
      </c>
      <c r="S1382" s="42" t="s">
        <v>555</v>
      </c>
      <c r="T1382" s="42" t="s">
        <v>555</v>
      </c>
      <c r="U1382" s="42" t="s">
        <v>555</v>
      </c>
      <c r="V1382" s="44"/>
      <c r="W1382" s="44"/>
      <c r="X1382" s="44"/>
      <c r="Y1382" s="44"/>
      <c r="Z1382" s="44"/>
      <c r="AA1382" s="44"/>
    </row>
    <row r="1383" spans="1:27" ht="15.75" customHeight="1" x14ac:dyDescent="0.25">
      <c r="A1383" s="43">
        <v>1431</v>
      </c>
      <c r="B1383" s="43" t="s">
        <v>482</v>
      </c>
      <c r="C1383" s="42" t="s">
        <v>7420</v>
      </c>
      <c r="D1383" s="42" t="s">
        <v>555</v>
      </c>
      <c r="E1383" s="42" t="s">
        <v>7420</v>
      </c>
      <c r="F1383" s="42" t="s">
        <v>7421</v>
      </c>
      <c r="G1383" s="42" t="s">
        <v>7422</v>
      </c>
      <c r="H1383" s="42" t="s">
        <v>571</v>
      </c>
      <c r="I1383" s="42"/>
      <c r="J1383" s="42"/>
      <c r="K1383" s="42"/>
      <c r="L1383" s="42" t="s">
        <v>572</v>
      </c>
      <c r="M1383" s="42" t="s">
        <v>269</v>
      </c>
      <c r="N1383" s="42" t="s">
        <v>555</v>
      </c>
      <c r="O1383" s="42"/>
      <c r="P1383" s="42" t="s">
        <v>555</v>
      </c>
      <c r="Q1383" s="42" t="s">
        <v>555</v>
      </c>
      <c r="R1383" s="42" t="s">
        <v>555</v>
      </c>
      <c r="S1383" s="42" t="s">
        <v>555</v>
      </c>
      <c r="T1383" s="42" t="s">
        <v>555</v>
      </c>
      <c r="U1383" s="42" t="s">
        <v>555</v>
      </c>
      <c r="V1383" s="44"/>
      <c r="W1383" s="44"/>
      <c r="X1383" s="44"/>
      <c r="Y1383" s="44"/>
      <c r="Z1383" s="44"/>
      <c r="AA1383" s="44"/>
    </row>
    <row r="1384" spans="1:27" ht="15.75" customHeight="1" x14ac:dyDescent="0.25">
      <c r="A1384" s="43">
        <v>1432</v>
      </c>
      <c r="B1384" s="43" t="s">
        <v>482</v>
      </c>
      <c r="C1384" s="42" t="s">
        <v>7423</v>
      </c>
      <c r="D1384" s="42" t="s">
        <v>555</v>
      </c>
      <c r="E1384" s="42" t="s">
        <v>7423</v>
      </c>
      <c r="F1384" s="42" t="s">
        <v>7424</v>
      </c>
      <c r="G1384" s="42" t="s">
        <v>7425</v>
      </c>
      <c r="H1384" s="42" t="s">
        <v>571</v>
      </c>
      <c r="I1384" s="42"/>
      <c r="J1384" s="42"/>
      <c r="K1384" s="42"/>
      <c r="L1384" s="42" t="s">
        <v>572</v>
      </c>
      <c r="M1384" s="42" t="s">
        <v>269</v>
      </c>
      <c r="N1384" s="42" t="s">
        <v>555</v>
      </c>
      <c r="O1384" s="42"/>
      <c r="P1384" s="42" t="s">
        <v>555</v>
      </c>
      <c r="Q1384" s="42" t="s">
        <v>555</v>
      </c>
      <c r="R1384" s="42" t="s">
        <v>555</v>
      </c>
      <c r="S1384" s="42" t="s">
        <v>555</v>
      </c>
      <c r="T1384" s="42" t="s">
        <v>555</v>
      </c>
      <c r="U1384" s="42" t="s">
        <v>555</v>
      </c>
      <c r="V1384" s="44"/>
      <c r="W1384" s="44"/>
      <c r="X1384" s="44"/>
      <c r="Y1384" s="44"/>
      <c r="Z1384" s="44"/>
      <c r="AA1384" s="44"/>
    </row>
    <row r="1385" spans="1:27" ht="15.75" customHeight="1" x14ac:dyDescent="0.25">
      <c r="A1385" s="43">
        <v>1433</v>
      </c>
      <c r="B1385" s="43" t="s">
        <v>482</v>
      </c>
      <c r="C1385" s="42" t="s">
        <v>7426</v>
      </c>
      <c r="D1385" s="42" t="s">
        <v>555</v>
      </c>
      <c r="E1385" s="42" t="s">
        <v>7426</v>
      </c>
      <c r="F1385" s="42" t="s">
        <v>7427</v>
      </c>
      <c r="G1385" s="42" t="s">
        <v>7428</v>
      </c>
      <c r="H1385" s="42" t="s">
        <v>571</v>
      </c>
      <c r="I1385" s="42"/>
      <c r="J1385" s="42"/>
      <c r="K1385" s="42" t="s">
        <v>1336</v>
      </c>
      <c r="L1385" s="42" t="s">
        <v>572</v>
      </c>
      <c r="M1385" s="42" t="s">
        <v>269</v>
      </c>
      <c r="N1385" s="42" t="s">
        <v>555</v>
      </c>
      <c r="O1385" s="42"/>
      <c r="P1385" s="42" t="s">
        <v>555</v>
      </c>
      <c r="Q1385" s="42" t="s">
        <v>555</v>
      </c>
      <c r="R1385" s="42" t="s">
        <v>555</v>
      </c>
      <c r="S1385" s="42" t="s">
        <v>555</v>
      </c>
      <c r="T1385" s="42" t="s">
        <v>555</v>
      </c>
      <c r="U1385" s="42" t="s">
        <v>555</v>
      </c>
      <c r="V1385" s="44"/>
      <c r="W1385" s="44"/>
      <c r="X1385" s="44"/>
      <c r="Y1385" s="44"/>
      <c r="Z1385" s="44"/>
      <c r="AA1385" s="44"/>
    </row>
    <row r="1386" spans="1:27" ht="15.75" customHeight="1" x14ac:dyDescent="0.25">
      <c r="A1386" s="43">
        <v>1434</v>
      </c>
      <c r="B1386" s="43" t="s">
        <v>482</v>
      </c>
      <c r="C1386" s="42" t="s">
        <v>7429</v>
      </c>
      <c r="D1386" s="42" t="s">
        <v>555</v>
      </c>
      <c r="E1386" s="42" t="s">
        <v>7429</v>
      </c>
      <c r="F1386" s="42" t="s">
        <v>7430</v>
      </c>
      <c r="G1386" s="42" t="s">
        <v>7431</v>
      </c>
      <c r="H1386" s="42" t="s">
        <v>571</v>
      </c>
      <c r="I1386" s="42"/>
      <c r="J1386" s="42"/>
      <c r="K1386" s="42"/>
      <c r="L1386" s="42" t="s">
        <v>572</v>
      </c>
      <c r="M1386" s="42" t="s">
        <v>269</v>
      </c>
      <c r="N1386" s="42" t="s">
        <v>555</v>
      </c>
      <c r="O1386" s="42"/>
      <c r="P1386" s="42" t="s">
        <v>555</v>
      </c>
      <c r="Q1386" s="42" t="s">
        <v>555</v>
      </c>
      <c r="R1386" s="42" t="s">
        <v>555</v>
      </c>
      <c r="S1386" s="42" t="s">
        <v>555</v>
      </c>
      <c r="T1386" s="42" t="s">
        <v>555</v>
      </c>
      <c r="U1386" s="42" t="s">
        <v>555</v>
      </c>
      <c r="V1386" s="44"/>
      <c r="W1386" s="44"/>
      <c r="X1386" s="44"/>
      <c r="Y1386" s="44"/>
      <c r="Z1386" s="44"/>
      <c r="AA1386" s="44"/>
    </row>
    <row r="1387" spans="1:27" ht="15.75" customHeight="1" x14ac:dyDescent="0.25">
      <c r="A1387" s="43">
        <v>1435</v>
      </c>
      <c r="B1387" s="43" t="s">
        <v>482</v>
      </c>
      <c r="C1387" s="42" t="s">
        <v>7432</v>
      </c>
      <c r="D1387" s="42" t="s">
        <v>555</v>
      </c>
      <c r="E1387" s="42" t="s">
        <v>7432</v>
      </c>
      <c r="F1387" s="42" t="s">
        <v>7433</v>
      </c>
      <c r="G1387" s="42" t="s">
        <v>7434</v>
      </c>
      <c r="H1387" s="42" t="s">
        <v>562</v>
      </c>
      <c r="I1387" s="42"/>
      <c r="J1387" s="42"/>
      <c r="K1387" s="42" t="s">
        <v>1336</v>
      </c>
      <c r="L1387" s="42" t="s">
        <v>563</v>
      </c>
      <c r="M1387" s="42" t="s">
        <v>269</v>
      </c>
      <c r="N1387" s="42" t="s">
        <v>555</v>
      </c>
      <c r="O1387" s="42"/>
      <c r="P1387" s="42" t="s">
        <v>555</v>
      </c>
      <c r="Q1387" s="42" t="s">
        <v>555</v>
      </c>
      <c r="R1387" s="42" t="s">
        <v>555</v>
      </c>
      <c r="S1387" s="42" t="s">
        <v>555</v>
      </c>
      <c r="T1387" s="42" t="s">
        <v>555</v>
      </c>
      <c r="U1387" s="42" t="s">
        <v>555</v>
      </c>
      <c r="V1387" s="44"/>
      <c r="W1387" s="44"/>
      <c r="X1387" s="44"/>
      <c r="Y1387" s="44"/>
      <c r="Z1387" s="44"/>
      <c r="AA1387" s="44"/>
    </row>
    <row r="1388" spans="1:27" ht="15.75" customHeight="1" x14ac:dyDescent="0.25">
      <c r="A1388" s="43">
        <v>1436</v>
      </c>
      <c r="B1388" s="43" t="s">
        <v>482</v>
      </c>
      <c r="C1388" s="42" t="s">
        <v>7435</v>
      </c>
      <c r="D1388" s="42" t="s">
        <v>555</v>
      </c>
      <c r="E1388" s="42" t="s">
        <v>7435</v>
      </c>
      <c r="F1388" s="42" t="s">
        <v>7436</v>
      </c>
      <c r="G1388" s="42" t="s">
        <v>7437</v>
      </c>
      <c r="H1388" s="42" t="s">
        <v>571</v>
      </c>
      <c r="I1388" s="42"/>
      <c r="J1388" s="42"/>
      <c r="K1388" s="42"/>
      <c r="L1388" s="42" t="s">
        <v>572</v>
      </c>
      <c r="M1388" s="42" t="s">
        <v>269</v>
      </c>
      <c r="N1388" s="42" t="s">
        <v>555</v>
      </c>
      <c r="O1388" s="42"/>
      <c r="P1388" s="42" t="s">
        <v>555</v>
      </c>
      <c r="Q1388" s="42" t="s">
        <v>555</v>
      </c>
      <c r="R1388" s="42" t="s">
        <v>555</v>
      </c>
      <c r="S1388" s="42" t="s">
        <v>555</v>
      </c>
      <c r="T1388" s="42" t="s">
        <v>555</v>
      </c>
      <c r="U1388" s="42" t="s">
        <v>555</v>
      </c>
      <c r="V1388" s="44"/>
      <c r="W1388" s="44"/>
      <c r="X1388" s="44"/>
      <c r="Y1388" s="44"/>
      <c r="Z1388" s="44"/>
      <c r="AA1388" s="44"/>
    </row>
    <row r="1389" spans="1:27" ht="15.75" customHeight="1" x14ac:dyDescent="0.25">
      <c r="A1389" s="43">
        <v>1437</v>
      </c>
      <c r="B1389" s="43" t="s">
        <v>482</v>
      </c>
      <c r="C1389" s="42" t="s">
        <v>7438</v>
      </c>
      <c r="D1389" s="42" t="s">
        <v>555</v>
      </c>
      <c r="E1389" s="42" t="s">
        <v>7438</v>
      </c>
      <c r="F1389" s="42" t="s">
        <v>7439</v>
      </c>
      <c r="G1389" s="42" t="s">
        <v>7440</v>
      </c>
      <c r="H1389" s="42" t="s">
        <v>554</v>
      </c>
      <c r="I1389" s="42"/>
      <c r="J1389" s="42"/>
      <c r="K1389" s="42" t="s">
        <v>1336</v>
      </c>
      <c r="L1389" s="42" t="s">
        <v>579</v>
      </c>
      <c r="M1389" s="42" t="s">
        <v>269</v>
      </c>
      <c r="N1389" s="42" t="s">
        <v>555</v>
      </c>
      <c r="O1389" s="42"/>
      <c r="P1389" s="42" t="s">
        <v>555</v>
      </c>
      <c r="Q1389" s="42" t="s">
        <v>555</v>
      </c>
      <c r="R1389" s="42" t="s">
        <v>555</v>
      </c>
      <c r="S1389" s="42" t="s">
        <v>555</v>
      </c>
      <c r="T1389" s="42" t="s">
        <v>555</v>
      </c>
      <c r="U1389" s="42" t="s">
        <v>555</v>
      </c>
      <c r="V1389" s="44"/>
      <c r="W1389" s="44"/>
      <c r="X1389" s="44"/>
      <c r="Y1389" s="44"/>
      <c r="Z1389" s="44"/>
      <c r="AA1389" s="44"/>
    </row>
    <row r="1390" spans="1:27" ht="15.75" customHeight="1" x14ac:dyDescent="0.25">
      <c r="A1390" s="43">
        <v>1438</v>
      </c>
      <c r="B1390" s="43" t="s">
        <v>482</v>
      </c>
      <c r="C1390" s="42" t="s">
        <v>7441</v>
      </c>
      <c r="D1390" s="42" t="s">
        <v>23584</v>
      </c>
      <c r="E1390" s="42" t="s">
        <v>7443</v>
      </c>
      <c r="F1390" s="42" t="s">
        <v>7444</v>
      </c>
      <c r="G1390" s="42" t="s">
        <v>7445</v>
      </c>
      <c r="H1390" s="42" t="s">
        <v>919</v>
      </c>
      <c r="I1390" s="42"/>
      <c r="J1390" s="42"/>
      <c r="K1390" s="42" t="s">
        <v>1336</v>
      </c>
      <c r="L1390" s="42" t="s">
        <v>563</v>
      </c>
      <c r="M1390" s="42" t="s">
        <v>7446</v>
      </c>
      <c r="N1390" s="42" t="s">
        <v>565</v>
      </c>
      <c r="O1390" s="42"/>
      <c r="P1390" s="42" t="s">
        <v>555</v>
      </c>
      <c r="Q1390" s="42" t="s">
        <v>555</v>
      </c>
      <c r="R1390" s="42" t="s">
        <v>555</v>
      </c>
      <c r="S1390" s="42" t="s">
        <v>555</v>
      </c>
      <c r="T1390" s="42" t="s">
        <v>555</v>
      </c>
      <c r="U1390" s="42" t="s">
        <v>555</v>
      </c>
      <c r="V1390" s="44">
        <v>2</v>
      </c>
      <c r="W1390" s="44" t="s">
        <v>5110</v>
      </c>
      <c r="X1390" s="44"/>
      <c r="Y1390" s="44"/>
      <c r="Z1390" s="44"/>
      <c r="AA1390" s="44"/>
    </row>
    <row r="1391" spans="1:27" ht="15.75" customHeight="1" x14ac:dyDescent="0.25">
      <c r="A1391" s="43">
        <v>1439</v>
      </c>
      <c r="B1391" s="43" t="s">
        <v>482</v>
      </c>
      <c r="C1391" s="42" t="s">
        <v>7447</v>
      </c>
      <c r="D1391" s="42" t="s">
        <v>7448</v>
      </c>
      <c r="E1391" s="42" t="s">
        <v>7449</v>
      </c>
      <c r="F1391" s="42" t="s">
        <v>7450</v>
      </c>
      <c r="G1391" s="42" t="s">
        <v>7451</v>
      </c>
      <c r="H1391" s="42" t="s">
        <v>571</v>
      </c>
      <c r="I1391" s="42"/>
      <c r="J1391" s="42"/>
      <c r="K1391" s="42"/>
      <c r="L1391" s="42" t="s">
        <v>572</v>
      </c>
      <c r="M1391" s="42" t="s">
        <v>7452</v>
      </c>
      <c r="N1391" s="42" t="s">
        <v>565</v>
      </c>
      <c r="O1391" s="42"/>
      <c r="P1391" s="42" t="s">
        <v>555</v>
      </c>
      <c r="Q1391" s="42" t="s">
        <v>555</v>
      </c>
      <c r="R1391" s="42" t="s">
        <v>555</v>
      </c>
      <c r="S1391" s="42" t="s">
        <v>555</v>
      </c>
      <c r="T1391" s="42" t="s">
        <v>555</v>
      </c>
      <c r="U1391" s="42" t="s">
        <v>555</v>
      </c>
      <c r="V1391" s="44"/>
      <c r="W1391" s="44"/>
      <c r="X1391" s="44"/>
      <c r="Y1391" s="44"/>
      <c r="Z1391" s="44"/>
      <c r="AA1391" s="44"/>
    </row>
    <row r="1392" spans="1:27" ht="15.75" customHeight="1" x14ac:dyDescent="0.25">
      <c r="A1392" s="43">
        <v>1440</v>
      </c>
      <c r="B1392" s="43" t="s">
        <v>482</v>
      </c>
      <c r="C1392" s="42" t="s">
        <v>7453</v>
      </c>
      <c r="D1392" s="42" t="s">
        <v>23584</v>
      </c>
      <c r="E1392" s="42" t="s">
        <v>7443</v>
      </c>
      <c r="F1392" s="42" t="s">
        <v>7454</v>
      </c>
      <c r="G1392" s="42" t="s">
        <v>7455</v>
      </c>
      <c r="H1392" s="42" t="s">
        <v>3024</v>
      </c>
      <c r="I1392" s="42"/>
      <c r="J1392" s="42"/>
      <c r="K1392" s="42" t="s">
        <v>1336</v>
      </c>
      <c r="L1392" s="42" t="s">
        <v>579</v>
      </c>
      <c r="M1392" s="42" t="s">
        <v>7456</v>
      </c>
      <c r="N1392" s="42" t="s">
        <v>1165</v>
      </c>
      <c r="O1392" s="42"/>
      <c r="P1392" s="42" t="s">
        <v>555</v>
      </c>
      <c r="Q1392" s="42" t="s">
        <v>555</v>
      </c>
      <c r="R1392" s="42" t="s">
        <v>555</v>
      </c>
      <c r="S1392" s="42" t="s">
        <v>555</v>
      </c>
      <c r="T1392" s="42" t="s">
        <v>555</v>
      </c>
      <c r="U1392" s="42" t="s">
        <v>555</v>
      </c>
      <c r="V1392" s="44">
        <v>2</v>
      </c>
      <c r="W1392" s="44" t="s">
        <v>5110</v>
      </c>
      <c r="X1392" s="44"/>
      <c r="Y1392" s="44"/>
      <c r="Z1392" s="44"/>
      <c r="AA1392" s="44"/>
    </row>
    <row r="1393" spans="1:27" ht="15.75" customHeight="1" x14ac:dyDescent="0.25">
      <c r="A1393" s="43">
        <v>1441</v>
      </c>
      <c r="B1393" s="43" t="s">
        <v>482</v>
      </c>
      <c r="C1393" s="42" t="s">
        <v>7457</v>
      </c>
      <c r="D1393" s="42" t="s">
        <v>23585</v>
      </c>
      <c r="E1393" s="42" t="s">
        <v>7459</v>
      </c>
      <c r="F1393" s="42" t="s">
        <v>7460</v>
      </c>
      <c r="G1393" s="42" t="s">
        <v>7461</v>
      </c>
      <c r="H1393" s="42" t="s">
        <v>3024</v>
      </c>
      <c r="I1393" s="42"/>
      <c r="J1393" s="42"/>
      <c r="K1393" s="42" t="s">
        <v>1336</v>
      </c>
      <c r="L1393" s="42" t="s">
        <v>579</v>
      </c>
      <c r="M1393" s="42" t="s">
        <v>7462</v>
      </c>
      <c r="N1393" s="42" t="s">
        <v>565</v>
      </c>
      <c r="O1393" s="42"/>
      <c r="P1393" s="42" t="s">
        <v>555</v>
      </c>
      <c r="Q1393" s="42" t="s">
        <v>555</v>
      </c>
      <c r="R1393" s="42" t="s">
        <v>555</v>
      </c>
      <c r="S1393" s="42" t="s">
        <v>555</v>
      </c>
      <c r="T1393" s="42" t="s">
        <v>555</v>
      </c>
      <c r="U1393" s="42" t="s">
        <v>555</v>
      </c>
      <c r="V1393" s="44">
        <v>1</v>
      </c>
      <c r="W1393" s="44" t="s">
        <v>5050</v>
      </c>
      <c r="X1393" s="44"/>
      <c r="Y1393" s="44"/>
      <c r="Z1393" s="44"/>
      <c r="AA1393" s="44"/>
    </row>
    <row r="1394" spans="1:27" ht="15.75" customHeight="1" x14ac:dyDescent="0.25">
      <c r="A1394" s="43">
        <v>1442</v>
      </c>
      <c r="B1394" s="43" t="s">
        <v>482</v>
      </c>
      <c r="C1394" s="42" t="s">
        <v>7463</v>
      </c>
      <c r="D1394" s="42" t="s">
        <v>7464</v>
      </c>
      <c r="E1394" s="42" t="s">
        <v>7465</v>
      </c>
      <c r="F1394" s="42" t="s">
        <v>7466</v>
      </c>
      <c r="G1394" s="42" t="s">
        <v>7467</v>
      </c>
      <c r="H1394" s="42" t="s">
        <v>562</v>
      </c>
      <c r="I1394" s="42"/>
      <c r="J1394" s="42"/>
      <c r="K1394" s="42" t="s">
        <v>1336</v>
      </c>
      <c r="L1394" s="42" t="s">
        <v>563</v>
      </c>
      <c r="M1394" s="42" t="s">
        <v>7468</v>
      </c>
      <c r="N1394" s="42" t="s">
        <v>565</v>
      </c>
      <c r="O1394" s="42"/>
      <c r="P1394" s="42" t="s">
        <v>555</v>
      </c>
      <c r="Q1394" s="42" t="s">
        <v>555</v>
      </c>
      <c r="R1394" s="42" t="s">
        <v>555</v>
      </c>
      <c r="S1394" s="42" t="s">
        <v>555</v>
      </c>
      <c r="T1394" s="42" t="s">
        <v>555</v>
      </c>
      <c r="U1394" s="42" t="s">
        <v>555</v>
      </c>
      <c r="V1394" s="44"/>
      <c r="W1394" s="44"/>
      <c r="X1394" s="44"/>
      <c r="Y1394" s="44"/>
      <c r="Z1394" s="44"/>
      <c r="AA1394" s="44"/>
    </row>
    <row r="1395" spans="1:27" ht="15.75" customHeight="1" x14ac:dyDescent="0.25">
      <c r="A1395" s="43">
        <v>1443</v>
      </c>
      <c r="B1395" s="43" t="s">
        <v>482</v>
      </c>
      <c r="C1395" s="42" t="s">
        <v>7469</v>
      </c>
      <c r="D1395" s="42" t="s">
        <v>7470</v>
      </c>
      <c r="E1395" s="42" t="s">
        <v>7471</v>
      </c>
      <c r="F1395" s="42" t="s">
        <v>7472</v>
      </c>
      <c r="G1395" s="42" t="s">
        <v>7473</v>
      </c>
      <c r="H1395" s="42" t="s">
        <v>554</v>
      </c>
      <c r="I1395" s="42"/>
      <c r="J1395" s="42"/>
      <c r="K1395" s="42" t="s">
        <v>1336</v>
      </c>
      <c r="L1395" s="42" t="s">
        <v>579</v>
      </c>
      <c r="M1395" s="42" t="s">
        <v>7474</v>
      </c>
      <c r="N1395" s="42" t="s">
        <v>1165</v>
      </c>
      <c r="O1395" s="42"/>
      <c r="P1395" s="42" t="s">
        <v>555</v>
      </c>
      <c r="Q1395" s="42" t="s">
        <v>555</v>
      </c>
      <c r="R1395" s="42" t="s">
        <v>555</v>
      </c>
      <c r="S1395" s="42" t="s">
        <v>555</v>
      </c>
      <c r="T1395" s="42" t="s">
        <v>555</v>
      </c>
      <c r="U1395" s="42" t="s">
        <v>555</v>
      </c>
      <c r="V1395" s="44"/>
      <c r="W1395" s="44"/>
      <c r="X1395" s="44"/>
      <c r="Y1395" s="44"/>
      <c r="Z1395" s="44"/>
      <c r="AA1395" s="44"/>
    </row>
    <row r="1396" spans="1:27" ht="15.75" customHeight="1" x14ac:dyDescent="0.25">
      <c r="A1396" s="43">
        <v>1444</v>
      </c>
      <c r="B1396" s="43" t="s">
        <v>482</v>
      </c>
      <c r="C1396" s="42" t="s">
        <v>7475</v>
      </c>
      <c r="D1396" s="42" t="s">
        <v>7476</v>
      </c>
      <c r="E1396" s="42" t="s">
        <v>7477</v>
      </c>
      <c r="F1396" s="42" t="s">
        <v>7478</v>
      </c>
      <c r="G1396" s="42" t="s">
        <v>7479</v>
      </c>
      <c r="H1396" s="42" t="s">
        <v>562</v>
      </c>
      <c r="I1396" s="42"/>
      <c r="J1396" s="42"/>
      <c r="K1396" s="42" t="s">
        <v>1336</v>
      </c>
      <c r="L1396" s="42" t="s">
        <v>563</v>
      </c>
      <c r="M1396" s="42" t="s">
        <v>7480</v>
      </c>
      <c r="N1396" s="42" t="s">
        <v>565</v>
      </c>
      <c r="O1396" s="42"/>
      <c r="P1396" s="42" t="s">
        <v>555</v>
      </c>
      <c r="Q1396" s="42" t="s">
        <v>555</v>
      </c>
      <c r="R1396" s="42" t="s">
        <v>555</v>
      </c>
      <c r="S1396" s="42" t="s">
        <v>555</v>
      </c>
      <c r="T1396" s="42" t="s">
        <v>555</v>
      </c>
      <c r="U1396" s="42" t="s">
        <v>555</v>
      </c>
      <c r="V1396" s="44"/>
      <c r="W1396" s="44"/>
      <c r="X1396" s="44"/>
      <c r="Y1396" s="44"/>
      <c r="Z1396" s="44"/>
      <c r="AA1396" s="44"/>
    </row>
    <row r="1397" spans="1:27" ht="15.75" customHeight="1" x14ac:dyDescent="0.25">
      <c r="A1397" s="43">
        <v>1445</v>
      </c>
      <c r="B1397" s="43" t="s">
        <v>482</v>
      </c>
      <c r="C1397" s="42" t="s">
        <v>7481</v>
      </c>
      <c r="D1397" s="42" t="s">
        <v>7476</v>
      </c>
      <c r="E1397" s="42" t="s">
        <v>7477</v>
      </c>
      <c r="F1397" s="42" t="s">
        <v>7482</v>
      </c>
      <c r="G1397" s="42" t="s">
        <v>7483</v>
      </c>
      <c r="H1397" s="42" t="s">
        <v>571</v>
      </c>
      <c r="I1397" s="42"/>
      <c r="J1397" s="42"/>
      <c r="K1397" s="42"/>
      <c r="L1397" s="42" t="s">
        <v>572</v>
      </c>
      <c r="M1397" s="42" t="s">
        <v>7484</v>
      </c>
      <c r="N1397" s="42" t="s">
        <v>565</v>
      </c>
      <c r="O1397" s="42"/>
      <c r="P1397" s="42" t="s">
        <v>555</v>
      </c>
      <c r="Q1397" s="42" t="s">
        <v>555</v>
      </c>
      <c r="R1397" s="42" t="s">
        <v>555</v>
      </c>
      <c r="S1397" s="42" t="s">
        <v>555</v>
      </c>
      <c r="T1397" s="42" t="s">
        <v>555</v>
      </c>
      <c r="U1397" s="42" t="s">
        <v>555</v>
      </c>
      <c r="V1397" s="44"/>
      <c r="W1397" s="44"/>
      <c r="X1397" s="44"/>
      <c r="Y1397" s="44"/>
      <c r="Z1397" s="44"/>
      <c r="AA1397" s="44"/>
    </row>
    <row r="1398" spans="1:27" ht="15.75" customHeight="1" x14ac:dyDescent="0.25">
      <c r="A1398" s="43">
        <v>1446</v>
      </c>
      <c r="B1398" s="43" t="s">
        <v>482</v>
      </c>
      <c r="C1398" s="42" t="s">
        <v>7485</v>
      </c>
      <c r="D1398" s="42" t="s">
        <v>7476</v>
      </c>
      <c r="E1398" s="42" t="s">
        <v>7477</v>
      </c>
      <c r="F1398" s="42" t="s">
        <v>7486</v>
      </c>
      <c r="G1398" s="42" t="s">
        <v>7487</v>
      </c>
      <c r="H1398" s="42" t="s">
        <v>571</v>
      </c>
      <c r="I1398" s="42"/>
      <c r="J1398" s="42"/>
      <c r="K1398" s="42" t="s">
        <v>1336</v>
      </c>
      <c r="L1398" s="42" t="s">
        <v>572</v>
      </c>
      <c r="M1398" s="42" t="s">
        <v>7488</v>
      </c>
      <c r="N1398" s="42" t="s">
        <v>565</v>
      </c>
      <c r="O1398" s="42"/>
      <c r="P1398" s="42" t="s">
        <v>555</v>
      </c>
      <c r="Q1398" s="42" t="s">
        <v>555</v>
      </c>
      <c r="R1398" s="42" t="s">
        <v>555</v>
      </c>
      <c r="S1398" s="42" t="s">
        <v>555</v>
      </c>
      <c r="T1398" s="42" t="s">
        <v>555</v>
      </c>
      <c r="U1398" s="42" t="s">
        <v>555</v>
      </c>
      <c r="V1398" s="44"/>
      <c r="W1398" s="44"/>
      <c r="X1398" s="44"/>
      <c r="Y1398" s="44"/>
      <c r="Z1398" s="44"/>
      <c r="AA1398" s="44"/>
    </row>
    <row r="1399" spans="1:27" ht="15.75" customHeight="1" x14ac:dyDescent="0.25">
      <c r="A1399" s="43">
        <v>1447</v>
      </c>
      <c r="B1399" s="43" t="s">
        <v>482</v>
      </c>
      <c r="C1399" s="42" t="s">
        <v>7489</v>
      </c>
      <c r="D1399" s="42" t="s">
        <v>7490</v>
      </c>
      <c r="E1399" s="42" t="s">
        <v>7491</v>
      </c>
      <c r="F1399" s="42" t="s">
        <v>7492</v>
      </c>
      <c r="G1399" s="42" t="s">
        <v>7493</v>
      </c>
      <c r="H1399" s="42" t="s">
        <v>571</v>
      </c>
      <c r="I1399" s="42"/>
      <c r="J1399" s="42"/>
      <c r="K1399" s="42"/>
      <c r="L1399" s="42" t="s">
        <v>572</v>
      </c>
      <c r="M1399" s="42" t="s">
        <v>7494</v>
      </c>
      <c r="N1399" s="42" t="s">
        <v>565</v>
      </c>
      <c r="O1399" s="42"/>
      <c r="P1399" s="42" t="s">
        <v>555</v>
      </c>
      <c r="Q1399" s="42" t="s">
        <v>555</v>
      </c>
      <c r="R1399" s="42" t="s">
        <v>555</v>
      </c>
      <c r="S1399" s="42" t="s">
        <v>555</v>
      </c>
      <c r="T1399" s="42" t="s">
        <v>555</v>
      </c>
      <c r="U1399" s="42" t="s">
        <v>555</v>
      </c>
      <c r="V1399" s="44"/>
      <c r="W1399" s="44"/>
      <c r="X1399" s="44"/>
      <c r="Y1399" s="44"/>
      <c r="Z1399" s="44"/>
      <c r="AA1399" s="44"/>
    </row>
    <row r="1400" spans="1:27" ht="15.75" customHeight="1" x14ac:dyDescent="0.25">
      <c r="A1400" s="43">
        <v>1448</v>
      </c>
      <c r="B1400" s="43" t="s">
        <v>482</v>
      </c>
      <c r="C1400" s="42" t="s">
        <v>7495</v>
      </c>
      <c r="D1400" s="42" t="s">
        <v>7496</v>
      </c>
      <c r="E1400" s="42" t="s">
        <v>7497</v>
      </c>
      <c r="F1400" s="42" t="s">
        <v>7498</v>
      </c>
      <c r="G1400" s="42" t="s">
        <v>7499</v>
      </c>
      <c r="H1400" s="42" t="s">
        <v>571</v>
      </c>
      <c r="I1400" s="42"/>
      <c r="J1400" s="42"/>
      <c r="K1400" s="42"/>
      <c r="L1400" s="42" t="s">
        <v>572</v>
      </c>
      <c r="M1400" s="42" t="s">
        <v>7500</v>
      </c>
      <c r="N1400" s="42" t="s">
        <v>565</v>
      </c>
      <c r="O1400" s="42"/>
      <c r="P1400" s="42" t="s">
        <v>555</v>
      </c>
      <c r="Q1400" s="42" t="s">
        <v>555</v>
      </c>
      <c r="R1400" s="42" t="s">
        <v>555</v>
      </c>
      <c r="S1400" s="42" t="s">
        <v>555</v>
      </c>
      <c r="T1400" s="42" t="s">
        <v>555</v>
      </c>
      <c r="U1400" s="42" t="s">
        <v>555</v>
      </c>
      <c r="V1400" s="44"/>
      <c r="W1400" s="44"/>
      <c r="X1400" s="44"/>
      <c r="Y1400" s="44"/>
      <c r="Z1400" s="44"/>
      <c r="AA1400" s="44"/>
    </row>
    <row r="1401" spans="1:27" ht="15.75" customHeight="1" x14ac:dyDescent="0.25">
      <c r="A1401" s="43">
        <v>1449</v>
      </c>
      <c r="B1401" s="43" t="s">
        <v>482</v>
      </c>
      <c r="C1401" s="42" t="s">
        <v>7501</v>
      </c>
      <c r="D1401" s="42" t="s">
        <v>7502</v>
      </c>
      <c r="E1401" s="42" t="s">
        <v>7503</v>
      </c>
      <c r="F1401" s="42" t="s">
        <v>7504</v>
      </c>
      <c r="G1401" s="42" t="s">
        <v>7505</v>
      </c>
      <c r="H1401" s="42" t="s">
        <v>571</v>
      </c>
      <c r="I1401" s="42"/>
      <c r="J1401" s="42"/>
      <c r="K1401" s="42"/>
      <c r="L1401" s="42" t="s">
        <v>572</v>
      </c>
      <c r="M1401" s="42" t="s">
        <v>7506</v>
      </c>
      <c r="N1401" s="42" t="s">
        <v>565</v>
      </c>
      <c r="O1401" s="42"/>
      <c r="P1401" s="42" t="s">
        <v>555</v>
      </c>
      <c r="Q1401" s="42" t="s">
        <v>555</v>
      </c>
      <c r="R1401" s="42" t="s">
        <v>555</v>
      </c>
      <c r="S1401" s="42" t="s">
        <v>555</v>
      </c>
      <c r="T1401" s="42" t="s">
        <v>555</v>
      </c>
      <c r="U1401" s="42" t="s">
        <v>555</v>
      </c>
      <c r="V1401" s="44"/>
      <c r="W1401" s="44"/>
      <c r="X1401" s="44"/>
      <c r="Y1401" s="44"/>
      <c r="Z1401" s="44"/>
      <c r="AA1401" s="44"/>
    </row>
    <row r="1402" spans="1:27" ht="15.75" customHeight="1" x14ac:dyDescent="0.25">
      <c r="A1402" s="43">
        <v>1450</v>
      </c>
      <c r="B1402" s="43" t="s">
        <v>482</v>
      </c>
      <c r="C1402" s="42" t="s">
        <v>7507</v>
      </c>
      <c r="D1402" s="42" t="s">
        <v>7508</v>
      </c>
      <c r="E1402" s="42" t="s">
        <v>7509</v>
      </c>
      <c r="F1402" s="42" t="s">
        <v>7510</v>
      </c>
      <c r="G1402" s="42" t="s">
        <v>7511</v>
      </c>
      <c r="H1402" s="42" t="s">
        <v>571</v>
      </c>
      <c r="I1402" s="42"/>
      <c r="J1402" s="42"/>
      <c r="K1402" s="42"/>
      <c r="L1402" s="42" t="s">
        <v>572</v>
      </c>
      <c r="M1402" s="42" t="s">
        <v>7512</v>
      </c>
      <c r="N1402" s="42" t="s">
        <v>565</v>
      </c>
      <c r="O1402" s="42"/>
      <c r="P1402" s="42" t="s">
        <v>555</v>
      </c>
      <c r="Q1402" s="42" t="s">
        <v>555</v>
      </c>
      <c r="R1402" s="42" t="s">
        <v>555</v>
      </c>
      <c r="S1402" s="42" t="s">
        <v>555</v>
      </c>
      <c r="T1402" s="42" t="s">
        <v>555</v>
      </c>
      <c r="U1402" s="42" t="s">
        <v>555</v>
      </c>
      <c r="V1402" s="44"/>
      <c r="W1402" s="44"/>
      <c r="X1402" s="44"/>
      <c r="Y1402" s="44"/>
      <c r="Z1402" s="44"/>
      <c r="AA1402" s="44"/>
    </row>
    <row r="1403" spans="1:27" ht="15.75" customHeight="1" x14ac:dyDescent="0.25">
      <c r="A1403" s="43">
        <v>1451</v>
      </c>
      <c r="B1403" s="43" t="s">
        <v>482</v>
      </c>
      <c r="C1403" s="42" t="s">
        <v>7513</v>
      </c>
      <c r="D1403" s="42" t="s">
        <v>22033</v>
      </c>
      <c r="E1403" s="42" t="s">
        <v>7515</v>
      </c>
      <c r="F1403" s="42" t="s">
        <v>7516</v>
      </c>
      <c r="G1403" s="42" t="s">
        <v>7517</v>
      </c>
      <c r="H1403" s="42" t="s">
        <v>571</v>
      </c>
      <c r="I1403" s="42">
        <f>VLOOKUP(C1403,RefVtsB1,6,FALSE)</f>
        <v>1</v>
      </c>
      <c r="J1403" s="42"/>
      <c r="K1403" s="42"/>
      <c r="L1403" s="42" t="s">
        <v>572</v>
      </c>
      <c r="M1403" s="42" t="s">
        <v>7518</v>
      </c>
      <c r="N1403" s="42" t="s">
        <v>565</v>
      </c>
      <c r="O1403" s="42"/>
      <c r="P1403" s="42" t="s">
        <v>555</v>
      </c>
      <c r="Q1403" s="42" t="s">
        <v>555</v>
      </c>
      <c r="R1403" s="42" t="s">
        <v>555</v>
      </c>
      <c r="S1403" s="42" t="s">
        <v>555</v>
      </c>
      <c r="T1403" s="42" t="s">
        <v>555</v>
      </c>
      <c r="U1403" s="42" t="s">
        <v>555</v>
      </c>
      <c r="V1403" s="44">
        <v>1</v>
      </c>
      <c r="W1403" s="44" t="s">
        <v>5050</v>
      </c>
      <c r="X1403" s="44"/>
      <c r="Y1403" s="44" t="s">
        <v>6693</v>
      </c>
      <c r="Z1403" s="44"/>
      <c r="AA1403" s="44"/>
    </row>
    <row r="1404" spans="1:27" ht="15.75" customHeight="1" x14ac:dyDescent="0.25">
      <c r="A1404" s="43">
        <v>1452</v>
      </c>
      <c r="B1404" s="43" t="s">
        <v>482</v>
      </c>
      <c r="C1404" s="42" t="s">
        <v>7519</v>
      </c>
      <c r="D1404" s="42" t="s">
        <v>7520</v>
      </c>
      <c r="E1404" s="42" t="s">
        <v>7521</v>
      </c>
      <c r="F1404" s="42" t="s">
        <v>7522</v>
      </c>
      <c r="G1404" s="42" t="s">
        <v>7523</v>
      </c>
      <c r="H1404" s="42" t="s">
        <v>571</v>
      </c>
      <c r="I1404" s="42"/>
      <c r="J1404" s="42"/>
      <c r="K1404" s="42"/>
      <c r="L1404" s="42" t="s">
        <v>572</v>
      </c>
      <c r="M1404" s="42" t="s">
        <v>7524</v>
      </c>
      <c r="N1404" s="42" t="s">
        <v>565</v>
      </c>
      <c r="O1404" s="42"/>
      <c r="P1404" s="42" t="s">
        <v>555</v>
      </c>
      <c r="Q1404" s="42" t="s">
        <v>555</v>
      </c>
      <c r="R1404" s="42" t="s">
        <v>555</v>
      </c>
      <c r="S1404" s="42" t="s">
        <v>555</v>
      </c>
      <c r="T1404" s="42" t="s">
        <v>555</v>
      </c>
      <c r="U1404" s="42" t="s">
        <v>555</v>
      </c>
      <c r="V1404" s="44"/>
      <c r="W1404" s="44"/>
      <c r="X1404" s="44"/>
      <c r="Y1404" s="44"/>
      <c r="Z1404" s="44"/>
      <c r="AA1404" s="44"/>
    </row>
    <row r="1405" spans="1:27" ht="15.75" customHeight="1" x14ac:dyDescent="0.25">
      <c r="A1405" s="43">
        <v>1453</v>
      </c>
      <c r="B1405" s="43" t="s">
        <v>482</v>
      </c>
      <c r="C1405" s="42" t="s">
        <v>7525</v>
      </c>
      <c r="D1405" s="42" t="s">
        <v>555</v>
      </c>
      <c r="E1405" s="42" t="s">
        <v>7526</v>
      </c>
      <c r="F1405" s="42" t="s">
        <v>7527</v>
      </c>
      <c r="G1405" s="42" t="s">
        <v>7528</v>
      </c>
      <c r="H1405" s="42" t="s">
        <v>571</v>
      </c>
      <c r="I1405" s="42"/>
      <c r="J1405" s="42"/>
      <c r="K1405" s="42"/>
      <c r="L1405" s="42" t="s">
        <v>572</v>
      </c>
      <c r="M1405" s="42" t="s">
        <v>7529</v>
      </c>
      <c r="N1405" s="42" t="s">
        <v>565</v>
      </c>
      <c r="O1405" s="42"/>
      <c r="P1405" s="42" t="s">
        <v>555</v>
      </c>
      <c r="Q1405" s="42" t="s">
        <v>555</v>
      </c>
      <c r="R1405" s="42" t="s">
        <v>555</v>
      </c>
      <c r="S1405" s="42" t="s">
        <v>555</v>
      </c>
      <c r="T1405" s="42" t="s">
        <v>555</v>
      </c>
      <c r="U1405" s="42" t="s">
        <v>555</v>
      </c>
      <c r="V1405" s="44"/>
      <c r="W1405" s="44"/>
      <c r="X1405" s="44"/>
      <c r="Y1405" s="44"/>
      <c r="Z1405" s="44"/>
      <c r="AA1405" s="44"/>
    </row>
    <row r="1406" spans="1:27" ht="15.75" customHeight="1" x14ac:dyDescent="0.25">
      <c r="A1406" s="43">
        <v>1454</v>
      </c>
      <c r="B1406" s="43" t="s">
        <v>482</v>
      </c>
      <c r="C1406" s="42" t="s">
        <v>7530</v>
      </c>
      <c r="D1406" s="42" t="s">
        <v>555</v>
      </c>
      <c r="E1406" s="42" t="s">
        <v>7526</v>
      </c>
      <c r="F1406" s="42" t="s">
        <v>7531</v>
      </c>
      <c r="G1406" s="42" t="s">
        <v>7532</v>
      </c>
      <c r="H1406" s="42" t="s">
        <v>562</v>
      </c>
      <c r="I1406" s="42"/>
      <c r="J1406" s="42"/>
      <c r="K1406" s="42"/>
      <c r="L1406" s="42" t="s">
        <v>563</v>
      </c>
      <c r="M1406" s="42" t="s">
        <v>7533</v>
      </c>
      <c r="N1406" s="42" t="s">
        <v>565</v>
      </c>
      <c r="O1406" s="42"/>
      <c r="P1406" s="42" t="s">
        <v>555</v>
      </c>
      <c r="Q1406" s="42" t="s">
        <v>555</v>
      </c>
      <c r="R1406" s="42" t="s">
        <v>555</v>
      </c>
      <c r="S1406" s="42" t="s">
        <v>555</v>
      </c>
      <c r="T1406" s="42" t="s">
        <v>555</v>
      </c>
      <c r="U1406" s="42" t="s">
        <v>555</v>
      </c>
      <c r="V1406" s="44"/>
      <c r="W1406" s="44"/>
      <c r="X1406" s="44"/>
      <c r="Y1406" s="44"/>
      <c r="Z1406" s="44"/>
      <c r="AA1406" s="44"/>
    </row>
    <row r="1407" spans="1:27" ht="15.75" customHeight="1" x14ac:dyDescent="0.25">
      <c r="A1407" s="43">
        <v>1455</v>
      </c>
      <c r="B1407" s="43" t="s">
        <v>482</v>
      </c>
      <c r="C1407" s="42" t="s">
        <v>7534</v>
      </c>
      <c r="D1407" s="42" t="s">
        <v>23586</v>
      </c>
      <c r="E1407" s="42" t="s">
        <v>7536</v>
      </c>
      <c r="F1407" s="42" t="s">
        <v>7537</v>
      </c>
      <c r="G1407" s="42" t="s">
        <v>7538</v>
      </c>
      <c r="H1407" s="42" t="s">
        <v>571</v>
      </c>
      <c r="I1407" s="42"/>
      <c r="J1407" s="42"/>
      <c r="K1407" s="42"/>
      <c r="L1407" s="42" t="s">
        <v>572</v>
      </c>
      <c r="M1407" s="42" t="s">
        <v>7539</v>
      </c>
      <c r="N1407" s="42" t="s">
        <v>565</v>
      </c>
      <c r="O1407" s="42"/>
      <c r="P1407" s="42" t="s">
        <v>555</v>
      </c>
      <c r="Q1407" s="42" t="s">
        <v>555</v>
      </c>
      <c r="R1407" s="42" t="s">
        <v>555</v>
      </c>
      <c r="S1407" s="42" t="s">
        <v>555</v>
      </c>
      <c r="T1407" s="42" t="s">
        <v>555</v>
      </c>
      <c r="U1407" s="42" t="s">
        <v>555</v>
      </c>
      <c r="V1407" s="44">
        <v>2</v>
      </c>
      <c r="W1407" s="44" t="s">
        <v>5110</v>
      </c>
      <c r="X1407" s="44"/>
      <c r="Y1407" s="44" t="s">
        <v>6693</v>
      </c>
      <c r="Z1407" s="44"/>
      <c r="AA1407" s="44"/>
    </row>
    <row r="1408" spans="1:27" ht="15.75" customHeight="1" x14ac:dyDescent="0.25">
      <c r="A1408" s="43">
        <v>1456</v>
      </c>
      <c r="B1408" s="43" t="s">
        <v>482</v>
      </c>
      <c r="C1408" s="42" t="s">
        <v>7540</v>
      </c>
      <c r="D1408" s="42" t="s">
        <v>7541</v>
      </c>
      <c r="E1408" s="42" t="s">
        <v>7542</v>
      </c>
      <c r="F1408" s="42" t="s">
        <v>7543</v>
      </c>
      <c r="G1408" s="42" t="s">
        <v>7544</v>
      </c>
      <c r="H1408" s="42" t="s">
        <v>571</v>
      </c>
      <c r="I1408" s="42"/>
      <c r="J1408" s="42"/>
      <c r="K1408" s="42"/>
      <c r="L1408" s="42" t="s">
        <v>572</v>
      </c>
      <c r="M1408" s="42" t="s">
        <v>7545</v>
      </c>
      <c r="N1408" s="42" t="s">
        <v>565</v>
      </c>
      <c r="O1408" s="42"/>
      <c r="P1408" s="42" t="s">
        <v>555</v>
      </c>
      <c r="Q1408" s="42" t="s">
        <v>555</v>
      </c>
      <c r="R1408" s="42" t="s">
        <v>555</v>
      </c>
      <c r="S1408" s="42" t="s">
        <v>555</v>
      </c>
      <c r="T1408" s="42" t="s">
        <v>555</v>
      </c>
      <c r="U1408" s="42" t="s">
        <v>555</v>
      </c>
      <c r="V1408" s="44"/>
      <c r="W1408" s="44"/>
      <c r="X1408" s="44"/>
      <c r="Y1408" s="44" t="s">
        <v>6693</v>
      </c>
      <c r="Z1408" s="44"/>
      <c r="AA1408" s="44"/>
    </row>
    <row r="1409" spans="1:27" ht="15.75" customHeight="1" x14ac:dyDescent="0.25">
      <c r="A1409" s="43">
        <v>1457</v>
      </c>
      <c r="B1409" s="43" t="s">
        <v>482</v>
      </c>
      <c r="C1409" s="42" t="s">
        <v>7546</v>
      </c>
      <c r="D1409" s="42" t="s">
        <v>7541</v>
      </c>
      <c r="E1409" s="42" t="s">
        <v>7542</v>
      </c>
      <c r="F1409" s="42" t="s">
        <v>7547</v>
      </c>
      <c r="G1409" s="42" t="s">
        <v>7548</v>
      </c>
      <c r="H1409" s="42" t="s">
        <v>562</v>
      </c>
      <c r="I1409" s="42"/>
      <c r="J1409" s="42"/>
      <c r="K1409" s="42"/>
      <c r="L1409" s="42" t="s">
        <v>563</v>
      </c>
      <c r="M1409" s="42" t="s">
        <v>7549</v>
      </c>
      <c r="N1409" s="42" t="s">
        <v>565</v>
      </c>
      <c r="O1409" s="42"/>
      <c r="P1409" s="42" t="s">
        <v>555</v>
      </c>
      <c r="Q1409" s="42" t="s">
        <v>555</v>
      </c>
      <c r="R1409" s="42" t="s">
        <v>555</v>
      </c>
      <c r="S1409" s="42" t="s">
        <v>555</v>
      </c>
      <c r="T1409" s="42" t="s">
        <v>555</v>
      </c>
      <c r="U1409" s="42" t="s">
        <v>555</v>
      </c>
      <c r="V1409" s="44"/>
      <c r="W1409" s="44"/>
      <c r="X1409" s="44"/>
      <c r="Y1409" s="44"/>
      <c r="Z1409" s="44"/>
      <c r="AA1409" s="44"/>
    </row>
    <row r="1410" spans="1:27" ht="15.75" customHeight="1" x14ac:dyDescent="0.25">
      <c r="A1410" s="43">
        <v>1458</v>
      </c>
      <c r="B1410" s="43" t="s">
        <v>482</v>
      </c>
      <c r="C1410" s="42" t="s">
        <v>7550</v>
      </c>
      <c r="D1410" s="42" t="s">
        <v>7551</v>
      </c>
      <c r="E1410" s="42" t="s">
        <v>7552</v>
      </c>
      <c r="F1410" s="42" t="s">
        <v>7553</v>
      </c>
      <c r="G1410" s="42" t="s">
        <v>7554</v>
      </c>
      <c r="H1410" s="42" t="s">
        <v>554</v>
      </c>
      <c r="I1410" s="42"/>
      <c r="J1410" s="42"/>
      <c r="K1410" s="42"/>
      <c r="L1410" s="42" t="s">
        <v>579</v>
      </c>
      <c r="M1410" s="42" t="s">
        <v>7555</v>
      </c>
      <c r="N1410" s="42" t="s">
        <v>565</v>
      </c>
      <c r="O1410" s="42"/>
      <c r="P1410" s="42" t="s">
        <v>555</v>
      </c>
      <c r="Q1410" s="42" t="s">
        <v>555</v>
      </c>
      <c r="R1410" s="42" t="s">
        <v>555</v>
      </c>
      <c r="S1410" s="42" t="s">
        <v>555</v>
      </c>
      <c r="T1410" s="42" t="s">
        <v>555</v>
      </c>
      <c r="U1410" s="42" t="s">
        <v>555</v>
      </c>
      <c r="V1410" s="44">
        <v>5</v>
      </c>
      <c r="W1410" s="44" t="s">
        <v>556</v>
      </c>
      <c r="X1410" s="44" t="s">
        <v>7556</v>
      </c>
      <c r="Y1410" s="44" t="s">
        <v>6924</v>
      </c>
      <c r="Z1410" s="44"/>
      <c r="AA1410" s="44"/>
    </row>
    <row r="1411" spans="1:27" ht="15.75" customHeight="1" x14ac:dyDescent="0.25">
      <c r="A1411" s="43">
        <v>1459</v>
      </c>
      <c r="B1411" s="43" t="s">
        <v>482</v>
      </c>
      <c r="C1411" s="42" t="s">
        <v>7557</v>
      </c>
      <c r="D1411" s="42" t="s">
        <v>7558</v>
      </c>
      <c r="E1411" s="42" t="s">
        <v>7559</v>
      </c>
      <c r="F1411" s="42" t="s">
        <v>7560</v>
      </c>
      <c r="G1411" s="42" t="s">
        <v>7561</v>
      </c>
      <c r="H1411" s="42" t="s">
        <v>571</v>
      </c>
      <c r="I1411" s="42"/>
      <c r="J1411" s="42"/>
      <c r="K1411" s="42"/>
      <c r="L1411" s="42" t="s">
        <v>572</v>
      </c>
      <c r="M1411" s="42" t="s">
        <v>7562</v>
      </c>
      <c r="N1411" s="42" t="s">
        <v>565</v>
      </c>
      <c r="O1411" s="42"/>
      <c r="P1411" s="42" t="s">
        <v>555</v>
      </c>
      <c r="Q1411" s="42" t="s">
        <v>555</v>
      </c>
      <c r="R1411" s="42" t="s">
        <v>555</v>
      </c>
      <c r="S1411" s="42" t="s">
        <v>555</v>
      </c>
      <c r="T1411" s="42" t="s">
        <v>555</v>
      </c>
      <c r="U1411" s="42" t="s">
        <v>555</v>
      </c>
      <c r="V1411" s="44">
        <v>1</v>
      </c>
      <c r="W1411" s="44" t="s">
        <v>5050</v>
      </c>
      <c r="X1411" s="44"/>
      <c r="Y1411" s="44"/>
      <c r="Z1411" s="44"/>
      <c r="AA1411" s="44"/>
    </row>
    <row r="1412" spans="1:27" ht="15.75" customHeight="1" x14ac:dyDescent="0.25">
      <c r="A1412" s="43">
        <v>1460</v>
      </c>
      <c r="B1412" s="43" t="s">
        <v>482</v>
      </c>
      <c r="C1412" s="42" t="s">
        <v>7563</v>
      </c>
      <c r="D1412" s="42" t="s">
        <v>7564</v>
      </c>
      <c r="E1412" s="42" t="s">
        <v>7565</v>
      </c>
      <c r="F1412" s="42" t="s">
        <v>7566</v>
      </c>
      <c r="G1412" s="42" t="s">
        <v>7567</v>
      </c>
      <c r="H1412" s="42" t="s">
        <v>571</v>
      </c>
      <c r="I1412" s="42"/>
      <c r="J1412" s="42"/>
      <c r="K1412" s="42"/>
      <c r="L1412" s="42" t="s">
        <v>572</v>
      </c>
      <c r="M1412" s="42" t="s">
        <v>7568</v>
      </c>
      <c r="N1412" s="42" t="s">
        <v>565</v>
      </c>
      <c r="O1412" s="42"/>
      <c r="P1412" s="42" t="s">
        <v>555</v>
      </c>
      <c r="Q1412" s="42" t="s">
        <v>555</v>
      </c>
      <c r="R1412" s="42" t="s">
        <v>555</v>
      </c>
      <c r="S1412" s="42" t="s">
        <v>555</v>
      </c>
      <c r="T1412" s="42" t="s">
        <v>555</v>
      </c>
      <c r="U1412" s="42" t="s">
        <v>555</v>
      </c>
      <c r="V1412" s="44">
        <v>2</v>
      </c>
      <c r="W1412" s="44" t="s">
        <v>5110</v>
      </c>
      <c r="X1412" s="44"/>
      <c r="Y1412" s="44"/>
      <c r="Z1412" s="44"/>
      <c r="AA1412" s="44"/>
    </row>
    <row r="1413" spans="1:27" ht="15.75" customHeight="1" x14ac:dyDescent="0.25">
      <c r="A1413" s="43">
        <v>1461</v>
      </c>
      <c r="B1413" s="43" t="s">
        <v>482</v>
      </c>
      <c r="C1413" s="42" t="s">
        <v>7569</v>
      </c>
      <c r="D1413" s="42" t="s">
        <v>555</v>
      </c>
      <c r="E1413" s="42" t="s">
        <v>7570</v>
      </c>
      <c r="F1413" s="42" t="s">
        <v>7571</v>
      </c>
      <c r="G1413" s="42" t="s">
        <v>7572</v>
      </c>
      <c r="H1413" s="42" t="s">
        <v>562</v>
      </c>
      <c r="I1413" s="42"/>
      <c r="J1413" s="42"/>
      <c r="K1413" s="42"/>
      <c r="L1413" s="42" t="s">
        <v>563</v>
      </c>
      <c r="M1413" s="42" t="s">
        <v>7573</v>
      </c>
      <c r="N1413" s="42" t="s">
        <v>565</v>
      </c>
      <c r="O1413" s="42"/>
      <c r="P1413" s="42" t="s">
        <v>555</v>
      </c>
      <c r="Q1413" s="42" t="s">
        <v>555</v>
      </c>
      <c r="R1413" s="42" t="s">
        <v>555</v>
      </c>
      <c r="S1413" s="42" t="s">
        <v>555</v>
      </c>
      <c r="T1413" s="42" t="s">
        <v>555</v>
      </c>
      <c r="U1413" s="42" t="s">
        <v>555</v>
      </c>
      <c r="V1413" s="44"/>
      <c r="W1413" s="44"/>
      <c r="X1413" s="44"/>
      <c r="Y1413" s="44"/>
      <c r="Z1413" s="44"/>
      <c r="AA1413" s="44"/>
    </row>
    <row r="1414" spans="1:27" ht="15.75" customHeight="1" x14ac:dyDescent="0.25">
      <c r="A1414" s="43">
        <v>1462</v>
      </c>
      <c r="B1414" s="43" t="s">
        <v>482</v>
      </c>
      <c r="C1414" s="42" t="s">
        <v>7574</v>
      </c>
      <c r="D1414" s="42" t="s">
        <v>555</v>
      </c>
      <c r="E1414" s="42" t="s">
        <v>7570</v>
      </c>
      <c r="F1414" s="42" t="s">
        <v>7575</v>
      </c>
      <c r="G1414" s="42" t="s">
        <v>7576</v>
      </c>
      <c r="H1414" s="42" t="s">
        <v>571</v>
      </c>
      <c r="I1414" s="42"/>
      <c r="J1414" s="42"/>
      <c r="K1414" s="42"/>
      <c r="L1414" s="42" t="s">
        <v>572</v>
      </c>
      <c r="M1414" s="42" t="s">
        <v>7577</v>
      </c>
      <c r="N1414" s="42" t="s">
        <v>565</v>
      </c>
      <c r="O1414" s="42"/>
      <c r="P1414" s="42" t="s">
        <v>555</v>
      </c>
      <c r="Q1414" s="42" t="s">
        <v>555</v>
      </c>
      <c r="R1414" s="42" t="s">
        <v>555</v>
      </c>
      <c r="S1414" s="42" t="s">
        <v>555</v>
      </c>
      <c r="T1414" s="42" t="s">
        <v>555</v>
      </c>
      <c r="U1414" s="42" t="s">
        <v>555</v>
      </c>
      <c r="V1414" s="44"/>
      <c r="W1414" s="44"/>
      <c r="X1414" s="44"/>
      <c r="Y1414" s="44"/>
      <c r="Z1414" s="44"/>
      <c r="AA1414" s="44"/>
    </row>
    <row r="1415" spans="1:27" ht="15.75" customHeight="1" x14ac:dyDescent="0.25">
      <c r="A1415" s="43">
        <v>1463</v>
      </c>
      <c r="B1415" s="43" t="s">
        <v>482</v>
      </c>
      <c r="C1415" s="42" t="s">
        <v>7578</v>
      </c>
      <c r="D1415" s="42" t="s">
        <v>555</v>
      </c>
      <c r="E1415" s="42" t="s">
        <v>7570</v>
      </c>
      <c r="F1415" s="42" t="s">
        <v>7579</v>
      </c>
      <c r="G1415" s="42" t="s">
        <v>7580</v>
      </c>
      <c r="H1415" s="42" t="s">
        <v>571</v>
      </c>
      <c r="I1415" s="42"/>
      <c r="J1415" s="42"/>
      <c r="K1415" s="42"/>
      <c r="L1415" s="42" t="s">
        <v>572</v>
      </c>
      <c r="M1415" s="42" t="s">
        <v>7581</v>
      </c>
      <c r="N1415" s="42" t="s">
        <v>565</v>
      </c>
      <c r="O1415" s="42"/>
      <c r="P1415" s="42" t="s">
        <v>555</v>
      </c>
      <c r="Q1415" s="42" t="s">
        <v>555</v>
      </c>
      <c r="R1415" s="42" t="s">
        <v>555</v>
      </c>
      <c r="S1415" s="42" t="s">
        <v>555</v>
      </c>
      <c r="T1415" s="42" t="s">
        <v>555</v>
      </c>
      <c r="U1415" s="42" t="s">
        <v>555</v>
      </c>
      <c r="V1415" s="44"/>
      <c r="W1415" s="44"/>
      <c r="X1415" s="44"/>
      <c r="Y1415" s="44"/>
      <c r="Z1415" s="44"/>
      <c r="AA1415" s="44"/>
    </row>
    <row r="1416" spans="1:27" ht="15.75" customHeight="1" x14ac:dyDescent="0.25">
      <c r="A1416" s="43">
        <v>1464</v>
      </c>
      <c r="B1416" s="43" t="s">
        <v>482</v>
      </c>
      <c r="C1416" s="42" t="s">
        <v>7582</v>
      </c>
      <c r="D1416" s="42" t="s">
        <v>7583</v>
      </c>
      <c r="E1416" s="42" t="s">
        <v>7584</v>
      </c>
      <c r="F1416" s="42" t="s">
        <v>7585</v>
      </c>
      <c r="G1416" s="42" t="s">
        <v>7586</v>
      </c>
      <c r="H1416" s="42" t="s">
        <v>571</v>
      </c>
      <c r="I1416" s="42"/>
      <c r="J1416" s="42"/>
      <c r="K1416" s="42"/>
      <c r="L1416" s="42" t="s">
        <v>572</v>
      </c>
      <c r="M1416" s="42" t="s">
        <v>7587</v>
      </c>
      <c r="N1416" s="42" t="s">
        <v>565</v>
      </c>
      <c r="O1416" s="42"/>
      <c r="P1416" s="42" t="s">
        <v>555</v>
      </c>
      <c r="Q1416" s="42" t="s">
        <v>555</v>
      </c>
      <c r="R1416" s="42" t="s">
        <v>555</v>
      </c>
      <c r="S1416" s="42" t="s">
        <v>555</v>
      </c>
      <c r="T1416" s="42" t="s">
        <v>555</v>
      </c>
      <c r="U1416" s="42" t="s">
        <v>555</v>
      </c>
      <c r="V1416" s="44"/>
      <c r="W1416" s="44"/>
      <c r="X1416" s="44"/>
      <c r="Y1416" s="44"/>
      <c r="Z1416" s="44"/>
      <c r="AA1416" s="44"/>
    </row>
    <row r="1417" spans="1:27" ht="15.75" customHeight="1" x14ac:dyDescent="0.25">
      <c r="A1417" s="43">
        <v>1465</v>
      </c>
      <c r="B1417" s="43" t="s">
        <v>482</v>
      </c>
      <c r="C1417" s="42" t="s">
        <v>7588</v>
      </c>
      <c r="D1417" s="42" t="s">
        <v>7589</v>
      </c>
      <c r="E1417" s="42" t="s">
        <v>7590</v>
      </c>
      <c r="F1417" s="42" t="s">
        <v>7591</v>
      </c>
      <c r="G1417" s="42" t="s">
        <v>7592</v>
      </c>
      <c r="H1417" s="42" t="s">
        <v>571</v>
      </c>
      <c r="I1417" s="42"/>
      <c r="J1417" s="42"/>
      <c r="K1417" s="42"/>
      <c r="L1417" s="42" t="s">
        <v>572</v>
      </c>
      <c r="M1417" s="42" t="s">
        <v>7593</v>
      </c>
      <c r="N1417" s="42" t="s">
        <v>565</v>
      </c>
      <c r="O1417" s="42"/>
      <c r="P1417" s="42" t="s">
        <v>555</v>
      </c>
      <c r="Q1417" s="42" t="s">
        <v>555</v>
      </c>
      <c r="R1417" s="42" t="s">
        <v>555</v>
      </c>
      <c r="S1417" s="42" t="s">
        <v>555</v>
      </c>
      <c r="T1417" s="42" t="s">
        <v>555</v>
      </c>
      <c r="U1417" s="42" t="s">
        <v>555</v>
      </c>
      <c r="V1417" s="44"/>
      <c r="W1417" s="44"/>
      <c r="X1417" s="44"/>
      <c r="Y1417" s="44"/>
      <c r="Z1417" s="44"/>
      <c r="AA1417" s="44"/>
    </row>
    <row r="1418" spans="1:27" ht="15.75" customHeight="1" x14ac:dyDescent="0.25">
      <c r="A1418" s="43">
        <v>1466</v>
      </c>
      <c r="B1418" s="43" t="s">
        <v>482</v>
      </c>
      <c r="C1418" s="42" t="s">
        <v>7594</v>
      </c>
      <c r="D1418" s="42" t="s">
        <v>7595</v>
      </c>
      <c r="E1418" s="42" t="s">
        <v>7596</v>
      </c>
      <c r="F1418" s="42" t="s">
        <v>7597</v>
      </c>
      <c r="G1418" s="42" t="s">
        <v>7598</v>
      </c>
      <c r="H1418" s="42" t="s">
        <v>571</v>
      </c>
      <c r="I1418" s="42"/>
      <c r="J1418" s="42"/>
      <c r="K1418" s="42"/>
      <c r="L1418" s="42" t="s">
        <v>572</v>
      </c>
      <c r="M1418" s="42" t="s">
        <v>7599</v>
      </c>
      <c r="N1418" s="42" t="s">
        <v>565</v>
      </c>
      <c r="O1418" s="42"/>
      <c r="P1418" s="42" t="s">
        <v>555</v>
      </c>
      <c r="Q1418" s="42" t="s">
        <v>555</v>
      </c>
      <c r="R1418" s="42" t="s">
        <v>555</v>
      </c>
      <c r="S1418" s="42" t="s">
        <v>555</v>
      </c>
      <c r="T1418" s="42" t="s">
        <v>555</v>
      </c>
      <c r="U1418" s="42" t="s">
        <v>555</v>
      </c>
      <c r="V1418" s="44"/>
      <c r="W1418" s="44"/>
      <c r="X1418" s="44"/>
      <c r="Y1418" s="44"/>
      <c r="Z1418" s="44"/>
      <c r="AA1418" s="44"/>
    </row>
    <row r="1419" spans="1:27" ht="15.75" customHeight="1" x14ac:dyDescent="0.25">
      <c r="A1419" s="43">
        <v>1467</v>
      </c>
      <c r="B1419" s="43" t="s">
        <v>482</v>
      </c>
      <c r="C1419" s="42" t="s">
        <v>7600</v>
      </c>
      <c r="D1419" s="42" t="s">
        <v>7601</v>
      </c>
      <c r="E1419" s="42" t="s">
        <v>7602</v>
      </c>
      <c r="F1419" s="42" t="s">
        <v>7603</v>
      </c>
      <c r="G1419" s="42" t="s">
        <v>7604</v>
      </c>
      <c r="H1419" s="42" t="s">
        <v>571</v>
      </c>
      <c r="I1419" s="42"/>
      <c r="J1419" s="42"/>
      <c r="K1419" s="42"/>
      <c r="L1419" s="42" t="s">
        <v>572</v>
      </c>
      <c r="M1419" s="42" t="s">
        <v>7605</v>
      </c>
      <c r="N1419" s="42" t="s">
        <v>565</v>
      </c>
      <c r="O1419" s="42"/>
      <c r="P1419" s="42" t="s">
        <v>555</v>
      </c>
      <c r="Q1419" s="42" t="s">
        <v>555</v>
      </c>
      <c r="R1419" s="42" t="s">
        <v>555</v>
      </c>
      <c r="S1419" s="42" t="s">
        <v>555</v>
      </c>
      <c r="T1419" s="42" t="s">
        <v>555</v>
      </c>
      <c r="U1419" s="42" t="s">
        <v>555</v>
      </c>
      <c r="V1419" s="44"/>
      <c r="W1419" s="44"/>
      <c r="X1419" s="44"/>
      <c r="Y1419" s="44"/>
      <c r="Z1419" s="44"/>
      <c r="AA1419" s="44"/>
    </row>
    <row r="1420" spans="1:27" ht="15.75" customHeight="1" x14ac:dyDescent="0.25">
      <c r="A1420" s="43">
        <v>1468</v>
      </c>
      <c r="B1420" s="43" t="s">
        <v>482</v>
      </c>
      <c r="C1420" s="42" t="s">
        <v>7606</v>
      </c>
      <c r="D1420" s="42" t="s">
        <v>7607</v>
      </c>
      <c r="E1420" s="42" t="s">
        <v>7608</v>
      </c>
      <c r="F1420" s="42" t="s">
        <v>7609</v>
      </c>
      <c r="G1420" s="42" t="s">
        <v>7610</v>
      </c>
      <c r="H1420" s="42" t="s">
        <v>571</v>
      </c>
      <c r="I1420" s="42"/>
      <c r="J1420" s="42"/>
      <c r="K1420" s="42"/>
      <c r="L1420" s="42" t="s">
        <v>572</v>
      </c>
      <c r="M1420" s="42" t="s">
        <v>7611</v>
      </c>
      <c r="N1420" s="42" t="s">
        <v>565</v>
      </c>
      <c r="O1420" s="42"/>
      <c r="P1420" s="42" t="s">
        <v>555</v>
      </c>
      <c r="Q1420" s="42" t="s">
        <v>555</v>
      </c>
      <c r="R1420" s="42" t="s">
        <v>555</v>
      </c>
      <c r="S1420" s="42" t="s">
        <v>555</v>
      </c>
      <c r="T1420" s="42" t="s">
        <v>555</v>
      </c>
      <c r="U1420" s="42" t="s">
        <v>555</v>
      </c>
      <c r="V1420" s="44"/>
      <c r="W1420" s="44"/>
      <c r="X1420" s="44"/>
      <c r="Y1420" s="44"/>
      <c r="Z1420" s="44"/>
      <c r="AA1420" s="44"/>
    </row>
    <row r="1421" spans="1:27" ht="15.75" customHeight="1" x14ac:dyDescent="0.25">
      <c r="A1421" s="43">
        <v>1469</v>
      </c>
      <c r="B1421" s="43" t="s">
        <v>482</v>
      </c>
      <c r="C1421" s="42" t="s">
        <v>7612</v>
      </c>
      <c r="D1421" s="42" t="s">
        <v>7613</v>
      </c>
      <c r="E1421" s="42" t="s">
        <v>7614</v>
      </c>
      <c r="F1421" s="42" t="s">
        <v>7615</v>
      </c>
      <c r="G1421" s="42" t="s">
        <v>7616</v>
      </c>
      <c r="H1421" s="42" t="s">
        <v>571</v>
      </c>
      <c r="I1421" s="42"/>
      <c r="J1421" s="42"/>
      <c r="K1421" s="42"/>
      <c r="L1421" s="42" t="s">
        <v>572</v>
      </c>
      <c r="M1421" s="42" t="s">
        <v>7617</v>
      </c>
      <c r="N1421" s="42" t="s">
        <v>565</v>
      </c>
      <c r="O1421" s="42"/>
      <c r="P1421" s="42" t="s">
        <v>555</v>
      </c>
      <c r="Q1421" s="42" t="s">
        <v>555</v>
      </c>
      <c r="R1421" s="42" t="s">
        <v>555</v>
      </c>
      <c r="S1421" s="42" t="s">
        <v>555</v>
      </c>
      <c r="T1421" s="42" t="s">
        <v>555</v>
      </c>
      <c r="U1421" s="42" t="s">
        <v>555</v>
      </c>
      <c r="V1421" s="44"/>
      <c r="W1421" s="44"/>
      <c r="X1421" s="44"/>
      <c r="Y1421" s="44"/>
      <c r="Z1421" s="44"/>
      <c r="AA1421" s="44"/>
    </row>
    <row r="1422" spans="1:27" ht="15.75" customHeight="1" x14ac:dyDescent="0.25">
      <c r="A1422" s="43">
        <v>1470</v>
      </c>
      <c r="B1422" s="43" t="s">
        <v>482</v>
      </c>
      <c r="C1422" s="42" t="s">
        <v>7618</v>
      </c>
      <c r="D1422" s="42" t="s">
        <v>7619</v>
      </c>
      <c r="E1422" s="42" t="s">
        <v>7620</v>
      </c>
      <c r="F1422" s="42" t="s">
        <v>7621</v>
      </c>
      <c r="G1422" s="42" t="s">
        <v>7622</v>
      </c>
      <c r="H1422" s="42" t="s">
        <v>554</v>
      </c>
      <c r="I1422" s="42"/>
      <c r="J1422" s="42"/>
      <c r="K1422" s="42"/>
      <c r="L1422" s="42" t="s">
        <v>579</v>
      </c>
      <c r="M1422" s="42" t="s">
        <v>7623</v>
      </c>
      <c r="N1422" s="42" t="s">
        <v>1165</v>
      </c>
      <c r="O1422" s="42"/>
      <c r="P1422" s="42" t="s">
        <v>555</v>
      </c>
      <c r="Q1422" s="42" t="s">
        <v>555</v>
      </c>
      <c r="R1422" s="42" t="s">
        <v>555</v>
      </c>
      <c r="S1422" s="42" t="s">
        <v>555</v>
      </c>
      <c r="T1422" s="42" t="s">
        <v>555</v>
      </c>
      <c r="U1422" s="42" t="s">
        <v>555</v>
      </c>
      <c r="V1422" s="44"/>
      <c r="W1422" s="44"/>
      <c r="X1422" s="44"/>
      <c r="Y1422" s="44"/>
      <c r="Z1422" s="44"/>
      <c r="AA1422" s="44"/>
    </row>
    <row r="1423" spans="1:27" ht="15.75" customHeight="1" x14ac:dyDescent="0.25">
      <c r="A1423" s="43">
        <v>1471</v>
      </c>
      <c r="B1423" s="43" t="s">
        <v>482</v>
      </c>
      <c r="C1423" s="42" t="s">
        <v>7624</v>
      </c>
      <c r="D1423" s="42" t="s">
        <v>7619</v>
      </c>
      <c r="E1423" s="42" t="s">
        <v>7620</v>
      </c>
      <c r="F1423" s="42" t="s">
        <v>7625</v>
      </c>
      <c r="G1423" s="42" t="s">
        <v>7626</v>
      </c>
      <c r="H1423" s="42" t="s">
        <v>554</v>
      </c>
      <c r="I1423" s="42"/>
      <c r="J1423" s="42"/>
      <c r="K1423" s="42"/>
      <c r="L1423" s="42" t="s">
        <v>579</v>
      </c>
      <c r="M1423" s="42" t="s">
        <v>7627</v>
      </c>
      <c r="N1423" s="42" t="s">
        <v>565</v>
      </c>
      <c r="O1423" s="42"/>
      <c r="P1423" s="42" t="s">
        <v>555</v>
      </c>
      <c r="Q1423" s="42" t="s">
        <v>555</v>
      </c>
      <c r="R1423" s="42" t="s">
        <v>555</v>
      </c>
      <c r="S1423" s="42" t="s">
        <v>555</v>
      </c>
      <c r="T1423" s="42" t="s">
        <v>555</v>
      </c>
      <c r="U1423" s="42" t="s">
        <v>555</v>
      </c>
      <c r="V1423" s="44"/>
      <c r="W1423" s="44"/>
      <c r="X1423" s="44"/>
      <c r="Y1423" s="44"/>
      <c r="Z1423" s="44"/>
      <c r="AA1423" s="44"/>
    </row>
    <row r="1424" spans="1:27" ht="15.75" customHeight="1" x14ac:dyDescent="0.25">
      <c r="A1424" s="43">
        <v>1472</v>
      </c>
      <c r="B1424" s="43" t="s">
        <v>482</v>
      </c>
      <c r="C1424" s="42" t="s">
        <v>7628</v>
      </c>
      <c r="D1424" s="42" t="s">
        <v>555</v>
      </c>
      <c r="E1424" s="42" t="s">
        <v>7629</v>
      </c>
      <c r="F1424" s="42" t="s">
        <v>7630</v>
      </c>
      <c r="G1424" s="42" t="s">
        <v>7631</v>
      </c>
      <c r="H1424" s="42" t="s">
        <v>562</v>
      </c>
      <c r="I1424" s="42"/>
      <c r="J1424" s="42"/>
      <c r="K1424" s="42"/>
      <c r="L1424" s="42" t="s">
        <v>563</v>
      </c>
      <c r="M1424" s="42" t="s">
        <v>7632</v>
      </c>
      <c r="N1424" s="42" t="s">
        <v>565</v>
      </c>
      <c r="O1424" s="42"/>
      <c r="P1424" s="42" t="s">
        <v>555</v>
      </c>
      <c r="Q1424" s="42" t="s">
        <v>555</v>
      </c>
      <c r="R1424" s="42" t="s">
        <v>555</v>
      </c>
      <c r="S1424" s="42" t="s">
        <v>555</v>
      </c>
      <c r="T1424" s="42" t="s">
        <v>555</v>
      </c>
      <c r="U1424" s="42" t="s">
        <v>555</v>
      </c>
      <c r="V1424" s="44"/>
      <c r="W1424" s="44"/>
      <c r="X1424" s="44"/>
      <c r="Y1424" s="44"/>
      <c r="Z1424" s="44"/>
      <c r="AA1424" s="44"/>
    </row>
    <row r="1425" spans="1:27" ht="15.75" customHeight="1" x14ac:dyDescent="0.25">
      <c r="A1425" s="43">
        <v>1473</v>
      </c>
      <c r="B1425" s="43" t="s">
        <v>482</v>
      </c>
      <c r="C1425" s="42" t="s">
        <v>7633</v>
      </c>
      <c r="D1425" s="42" t="s">
        <v>7634</v>
      </c>
      <c r="E1425" s="42" t="s">
        <v>7635</v>
      </c>
      <c r="F1425" s="42" t="s">
        <v>7636</v>
      </c>
      <c r="G1425" s="42" t="s">
        <v>7637</v>
      </c>
      <c r="H1425" s="42" t="s">
        <v>571</v>
      </c>
      <c r="I1425" s="42"/>
      <c r="J1425" s="42"/>
      <c r="K1425" s="42"/>
      <c r="L1425" s="42" t="s">
        <v>572</v>
      </c>
      <c r="M1425" s="42" t="s">
        <v>7638</v>
      </c>
      <c r="N1425" s="42" t="s">
        <v>565</v>
      </c>
      <c r="O1425" s="42"/>
      <c r="P1425" s="42" t="s">
        <v>555</v>
      </c>
      <c r="Q1425" s="42" t="s">
        <v>555</v>
      </c>
      <c r="R1425" s="42" t="s">
        <v>555</v>
      </c>
      <c r="S1425" s="42" t="s">
        <v>555</v>
      </c>
      <c r="T1425" s="42" t="s">
        <v>555</v>
      </c>
      <c r="U1425" s="42" t="s">
        <v>555</v>
      </c>
      <c r="V1425" s="44"/>
      <c r="W1425" s="44"/>
      <c r="X1425" s="44"/>
      <c r="Y1425" s="44"/>
      <c r="Z1425" s="44"/>
      <c r="AA1425" s="44"/>
    </row>
    <row r="1426" spans="1:27" ht="15.75" customHeight="1" x14ac:dyDescent="0.25">
      <c r="A1426" s="43">
        <v>1474</v>
      </c>
      <c r="B1426" s="43" t="s">
        <v>482</v>
      </c>
      <c r="C1426" s="42" t="s">
        <v>7639</v>
      </c>
      <c r="D1426" s="42" t="s">
        <v>7640</v>
      </c>
      <c r="E1426" s="42" t="s">
        <v>7641</v>
      </c>
      <c r="F1426" s="42" t="s">
        <v>7642</v>
      </c>
      <c r="G1426" s="42" t="s">
        <v>7643</v>
      </c>
      <c r="H1426" s="42" t="s">
        <v>571</v>
      </c>
      <c r="I1426" s="42"/>
      <c r="J1426" s="42"/>
      <c r="K1426" s="42"/>
      <c r="L1426" s="42" t="s">
        <v>572</v>
      </c>
      <c r="M1426" s="42" t="s">
        <v>7644</v>
      </c>
      <c r="N1426" s="42" t="s">
        <v>565</v>
      </c>
      <c r="O1426" s="42"/>
      <c r="P1426" s="42" t="s">
        <v>555</v>
      </c>
      <c r="Q1426" s="42" t="s">
        <v>555</v>
      </c>
      <c r="R1426" s="42" t="s">
        <v>555</v>
      </c>
      <c r="S1426" s="42" t="s">
        <v>555</v>
      </c>
      <c r="T1426" s="42" t="s">
        <v>555</v>
      </c>
      <c r="U1426" s="42" t="s">
        <v>555</v>
      </c>
      <c r="V1426" s="44"/>
      <c r="W1426" s="44"/>
      <c r="X1426" s="44"/>
      <c r="Y1426" s="44" t="s">
        <v>6693</v>
      </c>
      <c r="Z1426" s="44"/>
      <c r="AA1426" s="44"/>
    </row>
    <row r="1427" spans="1:27" ht="15.75" customHeight="1" x14ac:dyDescent="0.25">
      <c r="A1427" s="43">
        <v>1475</v>
      </c>
      <c r="B1427" s="43" t="s">
        <v>482</v>
      </c>
      <c r="C1427" s="42" t="s">
        <v>7645</v>
      </c>
      <c r="D1427" s="42" t="s">
        <v>7646</v>
      </c>
      <c r="E1427" s="42" t="s">
        <v>7647</v>
      </c>
      <c r="F1427" s="42" t="s">
        <v>7648</v>
      </c>
      <c r="G1427" s="42" t="s">
        <v>7649</v>
      </c>
      <c r="H1427" s="42" t="s">
        <v>554</v>
      </c>
      <c r="I1427" s="42"/>
      <c r="J1427" s="42"/>
      <c r="K1427" s="42"/>
      <c r="L1427" s="42" t="s">
        <v>579</v>
      </c>
      <c r="M1427" s="42" t="s">
        <v>7650</v>
      </c>
      <c r="N1427" s="42" t="s">
        <v>565</v>
      </c>
      <c r="O1427" s="42"/>
      <c r="P1427" s="42" t="s">
        <v>555</v>
      </c>
      <c r="Q1427" s="42" t="s">
        <v>555</v>
      </c>
      <c r="R1427" s="42" t="s">
        <v>555</v>
      </c>
      <c r="S1427" s="42" t="s">
        <v>555</v>
      </c>
      <c r="T1427" s="42" t="s">
        <v>555</v>
      </c>
      <c r="U1427" s="42" t="s">
        <v>555</v>
      </c>
      <c r="V1427" s="44"/>
      <c r="W1427" s="44"/>
      <c r="X1427" s="44"/>
      <c r="Y1427" s="44"/>
      <c r="Z1427" s="44"/>
      <c r="AA1427" s="44"/>
    </row>
    <row r="1428" spans="1:27" ht="15.75" customHeight="1" x14ac:dyDescent="0.25">
      <c r="A1428" s="43">
        <v>1476</v>
      </c>
      <c r="B1428" s="43" t="s">
        <v>482</v>
      </c>
      <c r="C1428" s="42" t="s">
        <v>7651</v>
      </c>
      <c r="D1428" s="42" t="s">
        <v>7652</v>
      </c>
      <c r="E1428" s="42" t="s">
        <v>7653</v>
      </c>
      <c r="F1428" s="42" t="s">
        <v>7654</v>
      </c>
      <c r="G1428" s="42" t="s">
        <v>7655</v>
      </c>
      <c r="H1428" s="42" t="s">
        <v>571</v>
      </c>
      <c r="I1428" s="42"/>
      <c r="J1428" s="42"/>
      <c r="K1428" s="42"/>
      <c r="L1428" s="42" t="s">
        <v>572</v>
      </c>
      <c r="M1428" s="42" t="s">
        <v>7656</v>
      </c>
      <c r="N1428" s="42" t="s">
        <v>565</v>
      </c>
      <c r="O1428" s="42"/>
      <c r="P1428" s="42" t="s">
        <v>555</v>
      </c>
      <c r="Q1428" s="42" t="s">
        <v>555</v>
      </c>
      <c r="R1428" s="42" t="s">
        <v>555</v>
      </c>
      <c r="S1428" s="42" t="s">
        <v>555</v>
      </c>
      <c r="T1428" s="42" t="s">
        <v>555</v>
      </c>
      <c r="U1428" s="42" t="s">
        <v>555</v>
      </c>
      <c r="V1428" s="44"/>
      <c r="W1428" s="44"/>
      <c r="X1428" s="44"/>
      <c r="Y1428" s="44"/>
      <c r="Z1428" s="44"/>
      <c r="AA1428" s="44"/>
    </row>
    <row r="1429" spans="1:27" ht="15.75" customHeight="1" x14ac:dyDescent="0.25">
      <c r="A1429" s="43">
        <v>1477</v>
      </c>
      <c r="B1429" s="43" t="s">
        <v>482</v>
      </c>
      <c r="C1429" s="42" t="s">
        <v>7657</v>
      </c>
      <c r="D1429" s="42" t="s">
        <v>7658</v>
      </c>
      <c r="E1429" s="42" t="s">
        <v>7659</v>
      </c>
      <c r="F1429" s="42" t="s">
        <v>7660</v>
      </c>
      <c r="G1429" s="42" t="s">
        <v>7661</v>
      </c>
      <c r="H1429" s="42" t="s">
        <v>554</v>
      </c>
      <c r="I1429" s="42"/>
      <c r="J1429" s="42"/>
      <c r="K1429" s="42"/>
      <c r="L1429" s="42" t="s">
        <v>579</v>
      </c>
      <c r="M1429" s="42" t="s">
        <v>7662</v>
      </c>
      <c r="N1429" s="42" t="s">
        <v>565</v>
      </c>
      <c r="O1429" s="42"/>
      <c r="P1429" s="42" t="s">
        <v>555</v>
      </c>
      <c r="Q1429" s="42" t="s">
        <v>555</v>
      </c>
      <c r="R1429" s="42" t="s">
        <v>555</v>
      </c>
      <c r="S1429" s="42" t="s">
        <v>555</v>
      </c>
      <c r="T1429" s="42" t="s">
        <v>555</v>
      </c>
      <c r="U1429" s="42" t="s">
        <v>555</v>
      </c>
      <c r="V1429" s="44"/>
      <c r="W1429" s="44"/>
      <c r="X1429" s="44"/>
      <c r="Y1429" s="44"/>
      <c r="Z1429" s="44"/>
      <c r="AA1429" s="44"/>
    </row>
    <row r="1430" spans="1:27" ht="15.75" customHeight="1" x14ac:dyDescent="0.25">
      <c r="A1430" s="43">
        <v>1478</v>
      </c>
      <c r="B1430" s="43" t="s">
        <v>482</v>
      </c>
      <c r="C1430" s="42" t="s">
        <v>7663</v>
      </c>
      <c r="D1430" s="42" t="s">
        <v>7664</v>
      </c>
      <c r="E1430" s="42" t="s">
        <v>7665</v>
      </c>
      <c r="F1430" s="42" t="s">
        <v>7666</v>
      </c>
      <c r="G1430" s="42" t="s">
        <v>7667</v>
      </c>
      <c r="H1430" s="42" t="s">
        <v>571</v>
      </c>
      <c r="I1430" s="42"/>
      <c r="J1430" s="42"/>
      <c r="K1430" s="42"/>
      <c r="L1430" s="42" t="s">
        <v>572</v>
      </c>
      <c r="M1430" s="42" t="s">
        <v>7668</v>
      </c>
      <c r="N1430" s="42" t="s">
        <v>565</v>
      </c>
      <c r="O1430" s="42"/>
      <c r="P1430" s="42" t="s">
        <v>555</v>
      </c>
      <c r="Q1430" s="42" t="s">
        <v>555</v>
      </c>
      <c r="R1430" s="42" t="s">
        <v>555</v>
      </c>
      <c r="S1430" s="42" t="s">
        <v>555</v>
      </c>
      <c r="T1430" s="42" t="s">
        <v>555</v>
      </c>
      <c r="U1430" s="42" t="s">
        <v>555</v>
      </c>
      <c r="V1430" s="44"/>
      <c r="W1430" s="44"/>
      <c r="X1430" s="44"/>
      <c r="Y1430" s="44"/>
      <c r="Z1430" s="44"/>
      <c r="AA1430" s="44"/>
    </row>
    <row r="1431" spans="1:27" ht="15.75" customHeight="1" x14ac:dyDescent="0.25">
      <c r="A1431" s="43">
        <v>1479</v>
      </c>
      <c r="B1431" s="43" t="s">
        <v>482</v>
      </c>
      <c r="C1431" s="42" t="s">
        <v>7669</v>
      </c>
      <c r="D1431" s="42" t="s">
        <v>555</v>
      </c>
      <c r="E1431" s="42" t="s">
        <v>7669</v>
      </c>
      <c r="F1431" s="42" t="s">
        <v>7670</v>
      </c>
      <c r="G1431" s="42" t="s">
        <v>7671</v>
      </c>
      <c r="H1431" s="42" t="s">
        <v>571</v>
      </c>
      <c r="I1431" s="42"/>
      <c r="J1431" s="42"/>
      <c r="K1431" s="42"/>
      <c r="L1431" s="42" t="s">
        <v>572</v>
      </c>
      <c r="M1431" s="42" t="s">
        <v>7672</v>
      </c>
      <c r="N1431" s="42" t="s">
        <v>565</v>
      </c>
      <c r="O1431" s="42"/>
      <c r="P1431" s="42" t="s">
        <v>555</v>
      </c>
      <c r="Q1431" s="42" t="s">
        <v>555</v>
      </c>
      <c r="R1431" s="42" t="s">
        <v>555</v>
      </c>
      <c r="S1431" s="42" t="s">
        <v>555</v>
      </c>
      <c r="T1431" s="42" t="s">
        <v>555</v>
      </c>
      <c r="U1431" s="42" t="s">
        <v>555</v>
      </c>
      <c r="V1431" s="44"/>
      <c r="W1431" s="44"/>
      <c r="X1431" s="44"/>
      <c r="Y1431" s="44"/>
      <c r="Z1431" s="44"/>
      <c r="AA1431" s="44"/>
    </row>
    <row r="1432" spans="1:27" ht="15.75" customHeight="1" x14ac:dyDescent="0.25">
      <c r="A1432" s="43">
        <v>1480</v>
      </c>
      <c r="B1432" s="43" t="s">
        <v>482</v>
      </c>
      <c r="C1432" s="42" t="s">
        <v>7673</v>
      </c>
      <c r="D1432" s="42" t="s">
        <v>555</v>
      </c>
      <c r="E1432" s="42" t="s">
        <v>7673</v>
      </c>
      <c r="F1432" s="42" t="s">
        <v>7674</v>
      </c>
      <c r="G1432" s="42" t="s">
        <v>7675</v>
      </c>
      <c r="H1432" s="42" t="s">
        <v>571</v>
      </c>
      <c r="I1432" s="42"/>
      <c r="J1432" s="42"/>
      <c r="K1432" s="42"/>
      <c r="L1432" s="42" t="s">
        <v>572</v>
      </c>
      <c r="M1432" s="42" t="s">
        <v>7676</v>
      </c>
      <c r="N1432" s="42" t="s">
        <v>565</v>
      </c>
      <c r="O1432" s="42"/>
      <c r="P1432" s="42" t="s">
        <v>555</v>
      </c>
      <c r="Q1432" s="42" t="s">
        <v>555</v>
      </c>
      <c r="R1432" s="42" t="s">
        <v>555</v>
      </c>
      <c r="S1432" s="42" t="s">
        <v>555</v>
      </c>
      <c r="T1432" s="42" t="s">
        <v>555</v>
      </c>
      <c r="U1432" s="42" t="s">
        <v>555</v>
      </c>
      <c r="V1432" s="44"/>
      <c r="W1432" s="44"/>
      <c r="X1432" s="44"/>
      <c r="Y1432" s="44"/>
      <c r="Z1432" s="44"/>
      <c r="AA1432" s="44"/>
    </row>
    <row r="1433" spans="1:27" ht="15.75" customHeight="1" x14ac:dyDescent="0.25">
      <c r="A1433" s="43">
        <v>1481</v>
      </c>
      <c r="B1433" s="43" t="s">
        <v>482</v>
      </c>
      <c r="C1433" s="42" t="s">
        <v>7677</v>
      </c>
      <c r="D1433" s="42" t="s">
        <v>555</v>
      </c>
      <c r="E1433" s="42" t="s">
        <v>7677</v>
      </c>
      <c r="F1433" s="42" t="s">
        <v>7678</v>
      </c>
      <c r="G1433" s="42" t="s">
        <v>7679</v>
      </c>
      <c r="H1433" s="42" t="s">
        <v>571</v>
      </c>
      <c r="I1433" s="42"/>
      <c r="J1433" s="42"/>
      <c r="K1433" s="42"/>
      <c r="L1433" s="42" t="s">
        <v>572</v>
      </c>
      <c r="M1433" s="42" t="s">
        <v>7680</v>
      </c>
      <c r="N1433" s="42" t="s">
        <v>565</v>
      </c>
      <c r="O1433" s="42"/>
      <c r="P1433" s="42" t="s">
        <v>555</v>
      </c>
      <c r="Q1433" s="42" t="s">
        <v>555</v>
      </c>
      <c r="R1433" s="42" t="s">
        <v>555</v>
      </c>
      <c r="S1433" s="42" t="s">
        <v>555</v>
      </c>
      <c r="T1433" s="42" t="s">
        <v>555</v>
      </c>
      <c r="U1433" s="42" t="s">
        <v>555</v>
      </c>
      <c r="V1433" s="44"/>
      <c r="W1433" s="44"/>
      <c r="X1433" s="44"/>
      <c r="Y1433" s="44"/>
      <c r="Z1433" s="44"/>
      <c r="AA1433" s="44"/>
    </row>
    <row r="1434" spans="1:27" ht="15.75" customHeight="1" x14ac:dyDescent="0.25">
      <c r="A1434" s="43">
        <v>1482</v>
      </c>
      <c r="B1434" s="43" t="s">
        <v>482</v>
      </c>
      <c r="C1434" s="42" t="s">
        <v>7681</v>
      </c>
      <c r="D1434" s="42" t="s">
        <v>7682</v>
      </c>
      <c r="E1434" s="42" t="s">
        <v>7683</v>
      </c>
      <c r="F1434" s="42" t="s">
        <v>7684</v>
      </c>
      <c r="G1434" s="42" t="s">
        <v>7685</v>
      </c>
      <c r="H1434" s="42" t="s">
        <v>571</v>
      </c>
      <c r="I1434" s="42"/>
      <c r="J1434" s="42"/>
      <c r="K1434" s="42"/>
      <c r="L1434" s="42" t="s">
        <v>572</v>
      </c>
      <c r="M1434" s="42" t="s">
        <v>7686</v>
      </c>
      <c r="N1434" s="42" t="s">
        <v>565</v>
      </c>
      <c r="O1434" s="42"/>
      <c r="P1434" s="42" t="s">
        <v>555</v>
      </c>
      <c r="Q1434" s="42" t="s">
        <v>555</v>
      </c>
      <c r="R1434" s="42" t="s">
        <v>555</v>
      </c>
      <c r="S1434" s="42" t="s">
        <v>555</v>
      </c>
      <c r="T1434" s="42" t="s">
        <v>555</v>
      </c>
      <c r="U1434" s="42" t="s">
        <v>555</v>
      </c>
      <c r="V1434" s="44"/>
      <c r="W1434" s="44"/>
      <c r="X1434" s="44"/>
      <c r="Y1434" s="44"/>
      <c r="Z1434" s="44"/>
      <c r="AA1434" s="44"/>
    </row>
    <row r="1435" spans="1:27" ht="15.75" customHeight="1" x14ac:dyDescent="0.25">
      <c r="A1435" s="43">
        <v>1483</v>
      </c>
      <c r="B1435" s="43" t="s">
        <v>482</v>
      </c>
      <c r="C1435" s="42" t="s">
        <v>7687</v>
      </c>
      <c r="D1435" s="42" t="s">
        <v>7688</v>
      </c>
      <c r="E1435" s="42" t="s">
        <v>7689</v>
      </c>
      <c r="F1435" s="42" t="s">
        <v>7690</v>
      </c>
      <c r="G1435" s="42" t="s">
        <v>7691</v>
      </c>
      <c r="H1435" s="42" t="s">
        <v>554</v>
      </c>
      <c r="I1435" s="42"/>
      <c r="J1435" s="42"/>
      <c r="K1435" s="42"/>
      <c r="L1435" s="42" t="s">
        <v>579</v>
      </c>
      <c r="M1435" s="42" t="s">
        <v>7692</v>
      </c>
      <c r="N1435" s="42" t="s">
        <v>565</v>
      </c>
      <c r="O1435" s="42"/>
      <c r="P1435" s="42" t="s">
        <v>555</v>
      </c>
      <c r="Q1435" s="42" t="s">
        <v>555</v>
      </c>
      <c r="R1435" s="42" t="s">
        <v>555</v>
      </c>
      <c r="S1435" s="42" t="s">
        <v>555</v>
      </c>
      <c r="T1435" s="42" t="s">
        <v>555</v>
      </c>
      <c r="U1435" s="42" t="s">
        <v>555</v>
      </c>
      <c r="V1435" s="44"/>
      <c r="W1435" s="44"/>
      <c r="X1435" s="44"/>
      <c r="Y1435" s="44"/>
      <c r="Z1435" s="44"/>
      <c r="AA1435" s="44"/>
    </row>
    <row r="1436" spans="1:27" ht="15.75" customHeight="1" x14ac:dyDescent="0.25">
      <c r="A1436" s="43">
        <v>1484</v>
      </c>
      <c r="B1436" s="43" t="s">
        <v>482</v>
      </c>
      <c r="C1436" s="42" t="s">
        <v>7693</v>
      </c>
      <c r="D1436" s="42" t="s">
        <v>7694</v>
      </c>
      <c r="E1436" s="42" t="s">
        <v>7695</v>
      </c>
      <c r="F1436" s="42" t="s">
        <v>7696</v>
      </c>
      <c r="G1436" s="42" t="s">
        <v>7697</v>
      </c>
      <c r="H1436" s="42" t="s">
        <v>571</v>
      </c>
      <c r="I1436" s="42"/>
      <c r="J1436" s="42"/>
      <c r="K1436" s="42"/>
      <c r="L1436" s="42" t="s">
        <v>572</v>
      </c>
      <c r="M1436" s="42" t="s">
        <v>7698</v>
      </c>
      <c r="N1436" s="42" t="s">
        <v>565</v>
      </c>
      <c r="O1436" s="42"/>
      <c r="P1436" s="42" t="s">
        <v>555</v>
      </c>
      <c r="Q1436" s="42" t="s">
        <v>555</v>
      </c>
      <c r="R1436" s="42" t="s">
        <v>555</v>
      </c>
      <c r="S1436" s="42" t="s">
        <v>555</v>
      </c>
      <c r="T1436" s="42" t="s">
        <v>555</v>
      </c>
      <c r="U1436" s="42" t="s">
        <v>555</v>
      </c>
      <c r="V1436" s="44"/>
      <c r="W1436" s="44"/>
      <c r="X1436" s="44"/>
      <c r="Y1436" s="44"/>
      <c r="Z1436" s="44"/>
      <c r="AA1436" s="44"/>
    </row>
    <row r="1437" spans="1:27" ht="15.75" customHeight="1" x14ac:dyDescent="0.25">
      <c r="A1437" s="43">
        <v>1485</v>
      </c>
      <c r="B1437" s="43" t="s">
        <v>482</v>
      </c>
      <c r="C1437" s="42" t="s">
        <v>7699</v>
      </c>
      <c r="D1437" s="42" t="s">
        <v>7700</v>
      </c>
      <c r="E1437" s="42" t="s">
        <v>7701</v>
      </c>
      <c r="F1437" s="42" t="s">
        <v>7702</v>
      </c>
      <c r="G1437" s="42" t="s">
        <v>7703</v>
      </c>
      <c r="H1437" s="42" t="s">
        <v>571</v>
      </c>
      <c r="I1437" s="42"/>
      <c r="J1437" s="42"/>
      <c r="K1437" s="42"/>
      <c r="L1437" s="42" t="s">
        <v>572</v>
      </c>
      <c r="M1437" s="42" t="s">
        <v>7704</v>
      </c>
      <c r="N1437" s="42" t="s">
        <v>565</v>
      </c>
      <c r="O1437" s="42"/>
      <c r="P1437" s="42" t="s">
        <v>555</v>
      </c>
      <c r="Q1437" s="42" t="s">
        <v>555</v>
      </c>
      <c r="R1437" s="42" t="s">
        <v>555</v>
      </c>
      <c r="S1437" s="42" t="s">
        <v>555</v>
      </c>
      <c r="T1437" s="42" t="s">
        <v>555</v>
      </c>
      <c r="U1437" s="42" t="s">
        <v>555</v>
      </c>
      <c r="V1437" s="44"/>
      <c r="W1437" s="44"/>
      <c r="X1437" s="44"/>
      <c r="Y1437" s="44"/>
      <c r="Z1437" s="44"/>
      <c r="AA1437" s="44"/>
    </row>
    <row r="1438" spans="1:27" ht="15.75" customHeight="1" x14ac:dyDescent="0.25">
      <c r="A1438" s="43">
        <v>1486</v>
      </c>
      <c r="B1438" s="43" t="s">
        <v>482</v>
      </c>
      <c r="C1438" s="42" t="s">
        <v>7705</v>
      </c>
      <c r="D1438" s="42" t="s">
        <v>7706</v>
      </c>
      <c r="E1438" s="42" t="s">
        <v>7707</v>
      </c>
      <c r="F1438" s="42" t="s">
        <v>7708</v>
      </c>
      <c r="G1438" s="42" t="s">
        <v>7709</v>
      </c>
      <c r="H1438" s="42" t="s">
        <v>571</v>
      </c>
      <c r="I1438" s="42"/>
      <c r="J1438" s="42"/>
      <c r="K1438" s="42"/>
      <c r="L1438" s="42" t="s">
        <v>572</v>
      </c>
      <c r="M1438" s="42" t="s">
        <v>7710</v>
      </c>
      <c r="N1438" s="42" t="s">
        <v>565</v>
      </c>
      <c r="O1438" s="42"/>
      <c r="P1438" s="42" t="s">
        <v>555</v>
      </c>
      <c r="Q1438" s="42" t="s">
        <v>555</v>
      </c>
      <c r="R1438" s="42" t="s">
        <v>555</v>
      </c>
      <c r="S1438" s="42" t="s">
        <v>555</v>
      </c>
      <c r="T1438" s="42" t="s">
        <v>555</v>
      </c>
      <c r="U1438" s="42" t="s">
        <v>555</v>
      </c>
      <c r="V1438" s="44"/>
      <c r="W1438" s="44"/>
      <c r="X1438" s="44"/>
      <c r="Y1438" s="44"/>
      <c r="Z1438" s="44"/>
      <c r="AA1438" s="44"/>
    </row>
    <row r="1439" spans="1:27" ht="15.75" customHeight="1" x14ac:dyDescent="0.25">
      <c r="A1439" s="43">
        <v>1487</v>
      </c>
      <c r="B1439" s="43" t="s">
        <v>482</v>
      </c>
      <c r="C1439" s="42" t="s">
        <v>7711</v>
      </c>
      <c r="D1439" s="42" t="s">
        <v>7712</v>
      </c>
      <c r="E1439" s="42" t="s">
        <v>7713</v>
      </c>
      <c r="F1439" s="42" t="s">
        <v>7714</v>
      </c>
      <c r="G1439" s="42" t="s">
        <v>7715</v>
      </c>
      <c r="H1439" s="42" t="s">
        <v>571</v>
      </c>
      <c r="I1439" s="42"/>
      <c r="J1439" s="42"/>
      <c r="K1439" s="42"/>
      <c r="L1439" s="42" t="s">
        <v>572</v>
      </c>
      <c r="M1439" s="42" t="s">
        <v>7716</v>
      </c>
      <c r="N1439" s="42" t="s">
        <v>565</v>
      </c>
      <c r="O1439" s="42"/>
      <c r="P1439" s="42" t="s">
        <v>555</v>
      </c>
      <c r="Q1439" s="42" t="s">
        <v>555</v>
      </c>
      <c r="R1439" s="42" t="s">
        <v>555</v>
      </c>
      <c r="S1439" s="42" t="s">
        <v>555</v>
      </c>
      <c r="T1439" s="42" t="s">
        <v>555</v>
      </c>
      <c r="U1439" s="42" t="s">
        <v>555</v>
      </c>
      <c r="V1439" s="44"/>
      <c r="W1439" s="44"/>
      <c r="X1439" s="44"/>
      <c r="Y1439" s="44"/>
      <c r="Z1439" s="44"/>
      <c r="AA1439" s="44"/>
    </row>
    <row r="1440" spans="1:27" ht="15.75" customHeight="1" x14ac:dyDescent="0.25">
      <c r="A1440" s="43">
        <v>1488</v>
      </c>
      <c r="B1440" s="43" t="s">
        <v>482</v>
      </c>
      <c r="C1440" s="42" t="s">
        <v>7717</v>
      </c>
      <c r="D1440" s="42" t="s">
        <v>555</v>
      </c>
      <c r="E1440" s="42" t="s">
        <v>7718</v>
      </c>
      <c r="F1440" s="42" t="s">
        <v>7719</v>
      </c>
      <c r="G1440" s="42" t="s">
        <v>7720</v>
      </c>
      <c r="H1440" s="42" t="s">
        <v>571</v>
      </c>
      <c r="I1440" s="42"/>
      <c r="J1440" s="42"/>
      <c r="K1440" s="42"/>
      <c r="L1440" s="42" t="s">
        <v>572</v>
      </c>
      <c r="M1440" s="42" t="s">
        <v>7721</v>
      </c>
      <c r="N1440" s="42" t="s">
        <v>565</v>
      </c>
      <c r="O1440" s="42"/>
      <c r="P1440" s="42" t="s">
        <v>555</v>
      </c>
      <c r="Q1440" s="42" t="s">
        <v>555</v>
      </c>
      <c r="R1440" s="42" t="s">
        <v>555</v>
      </c>
      <c r="S1440" s="42" t="s">
        <v>555</v>
      </c>
      <c r="T1440" s="42" t="s">
        <v>555</v>
      </c>
      <c r="U1440" s="42" t="s">
        <v>555</v>
      </c>
      <c r="V1440" s="44"/>
      <c r="W1440" s="44"/>
      <c r="X1440" s="44"/>
      <c r="Y1440" s="44"/>
      <c r="Z1440" s="44"/>
      <c r="AA1440" s="44"/>
    </row>
    <row r="1441" spans="1:27" ht="15.75" customHeight="1" x14ac:dyDescent="0.25">
      <c r="A1441" s="43">
        <v>1489</v>
      </c>
      <c r="B1441" s="43" t="s">
        <v>482</v>
      </c>
      <c r="C1441" s="42" t="s">
        <v>7722</v>
      </c>
      <c r="D1441" s="42" t="s">
        <v>7723</v>
      </c>
      <c r="E1441" s="42" t="s">
        <v>7724</v>
      </c>
      <c r="F1441" s="42" t="s">
        <v>7725</v>
      </c>
      <c r="G1441" s="42" t="s">
        <v>7726</v>
      </c>
      <c r="H1441" s="42" t="s">
        <v>571</v>
      </c>
      <c r="I1441" s="42"/>
      <c r="J1441" s="42"/>
      <c r="K1441" s="42"/>
      <c r="L1441" s="42" t="s">
        <v>572</v>
      </c>
      <c r="M1441" s="42" t="s">
        <v>7727</v>
      </c>
      <c r="N1441" s="42" t="s">
        <v>565</v>
      </c>
      <c r="O1441" s="42"/>
      <c r="P1441" s="42" t="s">
        <v>555</v>
      </c>
      <c r="Q1441" s="42" t="s">
        <v>555</v>
      </c>
      <c r="R1441" s="42" t="s">
        <v>555</v>
      </c>
      <c r="S1441" s="42" t="s">
        <v>555</v>
      </c>
      <c r="T1441" s="42" t="s">
        <v>555</v>
      </c>
      <c r="U1441" s="42" t="s">
        <v>555</v>
      </c>
      <c r="V1441" s="44"/>
      <c r="W1441" s="44"/>
      <c r="X1441" s="44"/>
      <c r="Y1441" s="44"/>
      <c r="Z1441" s="44"/>
      <c r="AA1441" s="44"/>
    </row>
    <row r="1442" spans="1:27" ht="15.75" customHeight="1" x14ac:dyDescent="0.25">
      <c r="A1442" s="43">
        <v>1490</v>
      </c>
      <c r="B1442" s="43" t="s">
        <v>482</v>
      </c>
      <c r="C1442" s="42" t="s">
        <v>7728</v>
      </c>
      <c r="D1442" s="42" t="s">
        <v>7723</v>
      </c>
      <c r="E1442" s="42" t="s">
        <v>7724</v>
      </c>
      <c r="F1442" s="42" t="s">
        <v>7729</v>
      </c>
      <c r="G1442" s="42" t="s">
        <v>7730</v>
      </c>
      <c r="H1442" s="42" t="s">
        <v>562</v>
      </c>
      <c r="I1442" s="42"/>
      <c r="J1442" s="42"/>
      <c r="K1442" s="42"/>
      <c r="L1442" s="42" t="s">
        <v>563</v>
      </c>
      <c r="M1442" s="42" t="s">
        <v>7731</v>
      </c>
      <c r="N1442" s="42" t="s">
        <v>565</v>
      </c>
      <c r="O1442" s="42"/>
      <c r="P1442" s="42" t="s">
        <v>555</v>
      </c>
      <c r="Q1442" s="42" t="s">
        <v>555</v>
      </c>
      <c r="R1442" s="42" t="s">
        <v>555</v>
      </c>
      <c r="S1442" s="42" t="s">
        <v>555</v>
      </c>
      <c r="T1442" s="42" t="s">
        <v>555</v>
      </c>
      <c r="U1442" s="42" t="s">
        <v>555</v>
      </c>
      <c r="V1442" s="44"/>
      <c r="W1442" s="44"/>
      <c r="X1442" s="44"/>
      <c r="Y1442" s="44"/>
      <c r="Z1442" s="44"/>
      <c r="AA1442" s="44"/>
    </row>
    <row r="1443" spans="1:27" ht="15.75" customHeight="1" x14ac:dyDescent="0.25">
      <c r="A1443" s="43">
        <v>1491</v>
      </c>
      <c r="B1443" s="43" t="s">
        <v>482</v>
      </c>
      <c r="C1443" s="42" t="s">
        <v>7732</v>
      </c>
      <c r="D1443" s="42" t="s">
        <v>7733</v>
      </c>
      <c r="E1443" s="42" t="s">
        <v>7734</v>
      </c>
      <c r="F1443" s="42" t="s">
        <v>7735</v>
      </c>
      <c r="G1443" s="42" t="s">
        <v>7736</v>
      </c>
      <c r="H1443" s="42" t="s">
        <v>571</v>
      </c>
      <c r="I1443" s="42"/>
      <c r="J1443" s="42"/>
      <c r="K1443" s="42"/>
      <c r="L1443" s="42" t="s">
        <v>572</v>
      </c>
      <c r="M1443" s="42" t="s">
        <v>7737</v>
      </c>
      <c r="N1443" s="42" t="s">
        <v>565</v>
      </c>
      <c r="O1443" s="42"/>
      <c r="P1443" s="42" t="s">
        <v>555</v>
      </c>
      <c r="Q1443" s="42" t="s">
        <v>555</v>
      </c>
      <c r="R1443" s="42" t="s">
        <v>555</v>
      </c>
      <c r="S1443" s="42" t="s">
        <v>555</v>
      </c>
      <c r="T1443" s="42" t="s">
        <v>555</v>
      </c>
      <c r="U1443" s="42" t="s">
        <v>555</v>
      </c>
      <c r="V1443" s="44"/>
      <c r="W1443" s="44"/>
      <c r="X1443" s="44"/>
      <c r="Y1443" s="44"/>
      <c r="Z1443" s="44"/>
      <c r="AA1443" s="44"/>
    </row>
    <row r="1444" spans="1:27" ht="15.75" customHeight="1" x14ac:dyDescent="0.25">
      <c r="A1444" s="43">
        <v>1492</v>
      </c>
      <c r="B1444" s="43" t="s">
        <v>482</v>
      </c>
      <c r="C1444" s="42" t="s">
        <v>7738</v>
      </c>
      <c r="D1444" s="42" t="s">
        <v>7739</v>
      </c>
      <c r="E1444" s="42" t="s">
        <v>7740</v>
      </c>
      <c r="F1444" s="42" t="s">
        <v>7741</v>
      </c>
      <c r="G1444" s="42" t="s">
        <v>7742</v>
      </c>
      <c r="H1444" s="42" t="s">
        <v>571</v>
      </c>
      <c r="I1444" s="42"/>
      <c r="J1444" s="42"/>
      <c r="K1444" s="42"/>
      <c r="L1444" s="42" t="s">
        <v>572</v>
      </c>
      <c r="M1444" s="42" t="s">
        <v>7743</v>
      </c>
      <c r="N1444" s="42" t="s">
        <v>565</v>
      </c>
      <c r="O1444" s="42"/>
      <c r="P1444" s="42" t="s">
        <v>555</v>
      </c>
      <c r="Q1444" s="42" t="s">
        <v>555</v>
      </c>
      <c r="R1444" s="42" t="s">
        <v>555</v>
      </c>
      <c r="S1444" s="42" t="s">
        <v>555</v>
      </c>
      <c r="T1444" s="42" t="s">
        <v>555</v>
      </c>
      <c r="U1444" s="42" t="s">
        <v>555</v>
      </c>
      <c r="V1444" s="44"/>
      <c r="W1444" s="44"/>
      <c r="X1444" s="44"/>
      <c r="Y1444" s="44"/>
      <c r="Z1444" s="44"/>
      <c r="AA1444" s="44"/>
    </row>
    <row r="1445" spans="1:27" ht="15.75" customHeight="1" x14ac:dyDescent="0.25">
      <c r="A1445" s="43">
        <v>1493</v>
      </c>
      <c r="B1445" s="43" t="s">
        <v>482</v>
      </c>
      <c r="C1445" s="42" t="s">
        <v>7744</v>
      </c>
      <c r="D1445" s="42" t="s">
        <v>7745</v>
      </c>
      <c r="E1445" s="42" t="s">
        <v>7746</v>
      </c>
      <c r="F1445" s="42" t="s">
        <v>7747</v>
      </c>
      <c r="G1445" s="42" t="s">
        <v>7748</v>
      </c>
      <c r="H1445" s="42" t="s">
        <v>571</v>
      </c>
      <c r="I1445" s="42"/>
      <c r="J1445" s="42"/>
      <c r="K1445" s="42"/>
      <c r="L1445" s="42" t="s">
        <v>572</v>
      </c>
      <c r="M1445" s="42" t="s">
        <v>7749</v>
      </c>
      <c r="N1445" s="42" t="s">
        <v>565</v>
      </c>
      <c r="O1445" s="42"/>
      <c r="P1445" s="42" t="s">
        <v>555</v>
      </c>
      <c r="Q1445" s="42" t="s">
        <v>555</v>
      </c>
      <c r="R1445" s="42" t="s">
        <v>555</v>
      </c>
      <c r="S1445" s="42" t="s">
        <v>555</v>
      </c>
      <c r="T1445" s="42" t="s">
        <v>555</v>
      </c>
      <c r="U1445" s="42" t="s">
        <v>555</v>
      </c>
      <c r="V1445" s="44"/>
      <c r="W1445" s="44"/>
      <c r="X1445" s="44"/>
      <c r="Y1445" s="44"/>
      <c r="Z1445" s="44"/>
      <c r="AA1445" s="44"/>
    </row>
    <row r="1446" spans="1:27" ht="15.75" customHeight="1" x14ac:dyDescent="0.25">
      <c r="A1446" s="43">
        <v>1494</v>
      </c>
      <c r="B1446" s="43" t="s">
        <v>482</v>
      </c>
      <c r="C1446" s="42" t="s">
        <v>7750</v>
      </c>
      <c r="D1446" s="42" t="s">
        <v>7751</v>
      </c>
      <c r="E1446" s="42" t="s">
        <v>7752</v>
      </c>
      <c r="F1446" s="42" t="s">
        <v>7753</v>
      </c>
      <c r="G1446" s="42" t="s">
        <v>7754</v>
      </c>
      <c r="H1446" s="42" t="s">
        <v>571</v>
      </c>
      <c r="I1446" s="42"/>
      <c r="J1446" s="42"/>
      <c r="K1446" s="42"/>
      <c r="L1446" s="42" t="s">
        <v>572</v>
      </c>
      <c r="M1446" s="42" t="s">
        <v>7755</v>
      </c>
      <c r="N1446" s="42" t="s">
        <v>565</v>
      </c>
      <c r="O1446" s="42"/>
      <c r="P1446" s="42" t="s">
        <v>555</v>
      </c>
      <c r="Q1446" s="42" t="s">
        <v>555</v>
      </c>
      <c r="R1446" s="42" t="s">
        <v>555</v>
      </c>
      <c r="S1446" s="42" t="s">
        <v>555</v>
      </c>
      <c r="T1446" s="42" t="s">
        <v>555</v>
      </c>
      <c r="U1446" s="42" t="s">
        <v>555</v>
      </c>
      <c r="V1446" s="44"/>
      <c r="W1446" s="44"/>
      <c r="X1446" s="44"/>
      <c r="Y1446" s="44"/>
      <c r="Z1446" s="44"/>
      <c r="AA1446" s="44"/>
    </row>
    <row r="1447" spans="1:27" ht="15.75" customHeight="1" x14ac:dyDescent="0.25">
      <c r="A1447" s="43">
        <v>1495</v>
      </c>
      <c r="B1447" s="43" t="s">
        <v>482</v>
      </c>
      <c r="C1447" s="42" t="s">
        <v>7756</v>
      </c>
      <c r="D1447" s="42" t="s">
        <v>7757</v>
      </c>
      <c r="E1447" s="42" t="s">
        <v>7758</v>
      </c>
      <c r="F1447" s="42" t="s">
        <v>7759</v>
      </c>
      <c r="G1447" s="42" t="s">
        <v>7760</v>
      </c>
      <c r="H1447" s="42" t="s">
        <v>554</v>
      </c>
      <c r="I1447" s="42"/>
      <c r="J1447" s="42"/>
      <c r="K1447" s="42"/>
      <c r="L1447" s="42" t="s">
        <v>579</v>
      </c>
      <c r="M1447" s="42" t="s">
        <v>7761</v>
      </c>
      <c r="N1447" s="42" t="s">
        <v>565</v>
      </c>
      <c r="O1447" s="42"/>
      <c r="P1447" s="42" t="s">
        <v>555</v>
      </c>
      <c r="Q1447" s="42" t="s">
        <v>555</v>
      </c>
      <c r="R1447" s="42" t="s">
        <v>555</v>
      </c>
      <c r="S1447" s="42" t="s">
        <v>555</v>
      </c>
      <c r="T1447" s="42" t="s">
        <v>555</v>
      </c>
      <c r="U1447" s="42" t="s">
        <v>555</v>
      </c>
      <c r="V1447" s="44">
        <v>5</v>
      </c>
      <c r="W1447" s="44" t="s">
        <v>556</v>
      </c>
      <c r="X1447" s="44"/>
      <c r="Y1447" s="44"/>
      <c r="Z1447" s="44"/>
      <c r="AA1447" s="44"/>
    </row>
    <row r="1448" spans="1:27" ht="15.75" customHeight="1" x14ac:dyDescent="0.25">
      <c r="A1448" s="43">
        <v>1496</v>
      </c>
      <c r="B1448" s="43" t="s">
        <v>482</v>
      </c>
      <c r="C1448" s="42" t="s">
        <v>7762</v>
      </c>
      <c r="D1448" s="42" t="s">
        <v>7763</v>
      </c>
      <c r="E1448" s="42" t="s">
        <v>7764</v>
      </c>
      <c r="F1448" s="42" t="s">
        <v>7765</v>
      </c>
      <c r="G1448" s="42" t="s">
        <v>7766</v>
      </c>
      <c r="H1448" s="42" t="s">
        <v>571</v>
      </c>
      <c r="I1448" s="42"/>
      <c r="J1448" s="42"/>
      <c r="K1448" s="42"/>
      <c r="L1448" s="42" t="s">
        <v>572</v>
      </c>
      <c r="M1448" s="42" t="s">
        <v>7767</v>
      </c>
      <c r="N1448" s="42" t="s">
        <v>565</v>
      </c>
      <c r="O1448" s="42"/>
      <c r="P1448" s="42" t="s">
        <v>555</v>
      </c>
      <c r="Q1448" s="42" t="s">
        <v>555</v>
      </c>
      <c r="R1448" s="42" t="s">
        <v>555</v>
      </c>
      <c r="S1448" s="42" t="s">
        <v>555</v>
      </c>
      <c r="T1448" s="42" t="s">
        <v>555</v>
      </c>
      <c r="U1448" s="42" t="s">
        <v>555</v>
      </c>
      <c r="V1448" s="44">
        <v>2</v>
      </c>
      <c r="W1448" s="44" t="s">
        <v>5110</v>
      </c>
      <c r="X1448" s="44"/>
      <c r="Y1448" s="44"/>
      <c r="Z1448" s="44"/>
      <c r="AA1448" s="44"/>
    </row>
    <row r="1449" spans="1:27" ht="15.75" customHeight="1" x14ac:dyDescent="0.25">
      <c r="A1449" s="43">
        <v>1497</v>
      </c>
      <c r="B1449" s="43" t="s">
        <v>482</v>
      </c>
      <c r="C1449" s="42" t="s">
        <v>7768</v>
      </c>
      <c r="D1449" s="42" t="s">
        <v>7739</v>
      </c>
      <c r="E1449" s="42" t="s">
        <v>7740</v>
      </c>
      <c r="F1449" s="42" t="s">
        <v>7769</v>
      </c>
      <c r="G1449" s="42" t="s">
        <v>7770</v>
      </c>
      <c r="H1449" s="42" t="s">
        <v>554</v>
      </c>
      <c r="I1449" s="42"/>
      <c r="J1449" s="42"/>
      <c r="K1449" s="42"/>
      <c r="L1449" s="42" t="s">
        <v>579</v>
      </c>
      <c r="M1449" s="42" t="s">
        <v>7771</v>
      </c>
      <c r="N1449" s="42" t="s">
        <v>565</v>
      </c>
      <c r="O1449" s="42"/>
      <c r="P1449" s="42" t="s">
        <v>555</v>
      </c>
      <c r="Q1449" s="42" t="s">
        <v>555</v>
      </c>
      <c r="R1449" s="42" t="s">
        <v>555</v>
      </c>
      <c r="S1449" s="42" t="s">
        <v>555</v>
      </c>
      <c r="T1449" s="42" t="s">
        <v>555</v>
      </c>
      <c r="U1449" s="42" t="s">
        <v>555</v>
      </c>
      <c r="V1449" s="44"/>
      <c r="W1449" s="44"/>
      <c r="X1449" s="44"/>
      <c r="Y1449" s="44"/>
      <c r="Z1449" s="44"/>
      <c r="AA1449" s="44"/>
    </row>
    <row r="1450" spans="1:27" ht="15.75" customHeight="1" x14ac:dyDescent="0.25">
      <c r="A1450" s="43">
        <v>1498</v>
      </c>
      <c r="B1450" s="43" t="s">
        <v>482</v>
      </c>
      <c r="C1450" s="42" t="s">
        <v>7772</v>
      </c>
      <c r="D1450" s="42" t="s">
        <v>555</v>
      </c>
      <c r="E1450" s="42" t="s">
        <v>7773</v>
      </c>
      <c r="F1450" s="42" t="s">
        <v>7774</v>
      </c>
      <c r="G1450" s="42" t="s">
        <v>7775</v>
      </c>
      <c r="H1450" s="42" t="s">
        <v>571</v>
      </c>
      <c r="I1450" s="42"/>
      <c r="J1450" s="42"/>
      <c r="K1450" s="42"/>
      <c r="L1450" s="42" t="s">
        <v>572</v>
      </c>
      <c r="M1450" s="42" t="s">
        <v>7776</v>
      </c>
      <c r="N1450" s="42" t="s">
        <v>565</v>
      </c>
      <c r="O1450" s="42"/>
      <c r="P1450" s="42" t="s">
        <v>555</v>
      </c>
      <c r="Q1450" s="42" t="s">
        <v>555</v>
      </c>
      <c r="R1450" s="42" t="s">
        <v>555</v>
      </c>
      <c r="S1450" s="42" t="s">
        <v>555</v>
      </c>
      <c r="T1450" s="42" t="s">
        <v>555</v>
      </c>
      <c r="U1450" s="42" t="s">
        <v>555</v>
      </c>
      <c r="V1450" s="44"/>
      <c r="W1450" s="44"/>
      <c r="X1450" s="44"/>
      <c r="Y1450" s="44"/>
      <c r="Z1450" s="44"/>
      <c r="AA1450" s="44"/>
    </row>
    <row r="1451" spans="1:27" ht="15.75" customHeight="1" x14ac:dyDescent="0.25">
      <c r="A1451" s="43">
        <v>1499</v>
      </c>
      <c r="B1451" s="43" t="s">
        <v>482</v>
      </c>
      <c r="C1451" s="42" t="s">
        <v>7777</v>
      </c>
      <c r="D1451" s="42" t="s">
        <v>7739</v>
      </c>
      <c r="E1451" s="42" t="s">
        <v>7740</v>
      </c>
      <c r="F1451" s="42" t="s">
        <v>7778</v>
      </c>
      <c r="G1451" s="42" t="s">
        <v>7779</v>
      </c>
      <c r="H1451" s="42" t="s">
        <v>571</v>
      </c>
      <c r="I1451" s="42"/>
      <c r="J1451" s="42"/>
      <c r="K1451" s="42"/>
      <c r="L1451" s="42" t="s">
        <v>572</v>
      </c>
      <c r="M1451" s="42" t="s">
        <v>7780</v>
      </c>
      <c r="N1451" s="42" t="s">
        <v>565</v>
      </c>
      <c r="O1451" s="42"/>
      <c r="P1451" s="42" t="s">
        <v>555</v>
      </c>
      <c r="Q1451" s="42" t="s">
        <v>555</v>
      </c>
      <c r="R1451" s="42" t="s">
        <v>555</v>
      </c>
      <c r="S1451" s="42" t="s">
        <v>555</v>
      </c>
      <c r="T1451" s="42" t="s">
        <v>555</v>
      </c>
      <c r="U1451" s="42" t="s">
        <v>555</v>
      </c>
      <c r="V1451" s="44"/>
      <c r="W1451" s="44"/>
      <c r="X1451" s="44"/>
      <c r="Y1451" s="44"/>
      <c r="Z1451" s="44"/>
      <c r="AA1451" s="44"/>
    </row>
    <row r="1452" spans="1:27" ht="15.75" customHeight="1" x14ac:dyDescent="0.25">
      <c r="A1452" s="43">
        <v>1500</v>
      </c>
      <c r="B1452" s="43" t="s">
        <v>482</v>
      </c>
      <c r="C1452" s="42" t="s">
        <v>7781</v>
      </c>
      <c r="D1452" s="42" t="s">
        <v>7782</v>
      </c>
      <c r="E1452" s="42" t="s">
        <v>7783</v>
      </c>
      <c r="F1452" s="42" t="s">
        <v>7784</v>
      </c>
      <c r="G1452" s="42" t="s">
        <v>7785</v>
      </c>
      <c r="H1452" s="42" t="s">
        <v>571</v>
      </c>
      <c r="I1452" s="42"/>
      <c r="J1452" s="42"/>
      <c r="K1452" s="42"/>
      <c r="L1452" s="42" t="s">
        <v>572</v>
      </c>
      <c r="M1452" s="42" t="s">
        <v>7786</v>
      </c>
      <c r="N1452" s="42" t="s">
        <v>565</v>
      </c>
      <c r="O1452" s="42"/>
      <c r="P1452" s="42" t="s">
        <v>555</v>
      </c>
      <c r="Q1452" s="42" t="s">
        <v>555</v>
      </c>
      <c r="R1452" s="42" t="s">
        <v>555</v>
      </c>
      <c r="S1452" s="42" t="s">
        <v>555</v>
      </c>
      <c r="T1452" s="42" t="s">
        <v>555</v>
      </c>
      <c r="U1452" s="42" t="s">
        <v>555</v>
      </c>
      <c r="V1452" s="44"/>
      <c r="W1452" s="44"/>
      <c r="X1452" s="44"/>
      <c r="Y1452" s="44"/>
      <c r="Z1452" s="44"/>
      <c r="AA1452" s="44"/>
    </row>
    <row r="1453" spans="1:27" ht="15.75" customHeight="1" x14ac:dyDescent="0.25">
      <c r="A1453" s="43">
        <v>1501</v>
      </c>
      <c r="B1453" s="43" t="s">
        <v>482</v>
      </c>
      <c r="C1453" s="42" t="s">
        <v>7787</v>
      </c>
      <c r="D1453" s="42" t="s">
        <v>7788</v>
      </c>
      <c r="E1453" s="42" t="s">
        <v>7789</v>
      </c>
      <c r="F1453" s="42" t="s">
        <v>7790</v>
      </c>
      <c r="G1453" s="42" t="s">
        <v>7791</v>
      </c>
      <c r="H1453" s="42" t="s">
        <v>554</v>
      </c>
      <c r="I1453" s="42"/>
      <c r="J1453" s="42"/>
      <c r="K1453" s="42"/>
      <c r="L1453" s="42" t="s">
        <v>579</v>
      </c>
      <c r="M1453" s="42" t="s">
        <v>7792</v>
      </c>
      <c r="N1453" s="42" t="s">
        <v>565</v>
      </c>
      <c r="O1453" s="42"/>
      <c r="P1453" s="42" t="s">
        <v>555</v>
      </c>
      <c r="Q1453" s="42" t="s">
        <v>555</v>
      </c>
      <c r="R1453" s="42" t="s">
        <v>555</v>
      </c>
      <c r="S1453" s="42" t="s">
        <v>555</v>
      </c>
      <c r="T1453" s="42" t="s">
        <v>555</v>
      </c>
      <c r="U1453" s="42" t="s">
        <v>555</v>
      </c>
      <c r="V1453" s="44"/>
      <c r="W1453" s="44"/>
      <c r="X1453" s="44"/>
      <c r="Y1453" s="44"/>
      <c r="Z1453" s="44"/>
      <c r="AA1453" s="44"/>
    </row>
    <row r="1454" spans="1:27" ht="15.75" customHeight="1" x14ac:dyDescent="0.25">
      <c r="A1454" s="43">
        <v>1502</v>
      </c>
      <c r="B1454" s="43" t="s">
        <v>482</v>
      </c>
      <c r="C1454" s="42" t="s">
        <v>7793</v>
      </c>
      <c r="D1454" s="42" t="s">
        <v>23587</v>
      </c>
      <c r="E1454" s="42" t="s">
        <v>7795</v>
      </c>
      <c r="F1454" s="42" t="s">
        <v>7796</v>
      </c>
      <c r="G1454" s="42" t="s">
        <v>7797</v>
      </c>
      <c r="H1454" s="42" t="s">
        <v>571</v>
      </c>
      <c r="I1454" s="42"/>
      <c r="J1454" s="42"/>
      <c r="K1454" s="42"/>
      <c r="L1454" s="42" t="s">
        <v>572</v>
      </c>
      <c r="M1454" s="42" t="s">
        <v>7798</v>
      </c>
      <c r="N1454" s="42" t="s">
        <v>565</v>
      </c>
      <c r="O1454" s="42"/>
      <c r="P1454" s="42" t="s">
        <v>555</v>
      </c>
      <c r="Q1454" s="42" t="s">
        <v>555</v>
      </c>
      <c r="R1454" s="42" t="s">
        <v>555</v>
      </c>
      <c r="S1454" s="42" t="s">
        <v>555</v>
      </c>
      <c r="T1454" s="42" t="s">
        <v>555</v>
      </c>
      <c r="U1454" s="42" t="s">
        <v>555</v>
      </c>
      <c r="V1454" s="44">
        <v>2</v>
      </c>
      <c r="W1454" s="44" t="s">
        <v>5110</v>
      </c>
      <c r="X1454" s="44"/>
      <c r="Y1454" s="44" t="s">
        <v>6693</v>
      </c>
      <c r="Z1454" s="44"/>
      <c r="AA1454" s="44"/>
    </row>
    <row r="1455" spans="1:27" ht="15.75" customHeight="1" x14ac:dyDescent="0.25">
      <c r="A1455" s="43">
        <v>1503</v>
      </c>
      <c r="B1455" s="43" t="s">
        <v>482</v>
      </c>
      <c r="C1455" s="42" t="s">
        <v>7799</v>
      </c>
      <c r="D1455" s="42" t="s">
        <v>7800</v>
      </c>
      <c r="E1455" s="42" t="s">
        <v>7801</v>
      </c>
      <c r="F1455" s="42" t="s">
        <v>7802</v>
      </c>
      <c r="G1455" s="42" t="s">
        <v>7803</v>
      </c>
      <c r="H1455" s="42" t="s">
        <v>562</v>
      </c>
      <c r="I1455" s="42"/>
      <c r="J1455" s="42"/>
      <c r="K1455" s="42"/>
      <c r="L1455" s="42" t="s">
        <v>563</v>
      </c>
      <c r="M1455" s="42" t="s">
        <v>7804</v>
      </c>
      <c r="N1455" s="42" t="s">
        <v>565</v>
      </c>
      <c r="O1455" s="42"/>
      <c r="P1455" s="42" t="s">
        <v>555</v>
      </c>
      <c r="Q1455" s="42" t="s">
        <v>555</v>
      </c>
      <c r="R1455" s="42" t="s">
        <v>555</v>
      </c>
      <c r="S1455" s="42" t="s">
        <v>555</v>
      </c>
      <c r="T1455" s="42" t="s">
        <v>555</v>
      </c>
      <c r="U1455" s="42" t="s">
        <v>555</v>
      </c>
      <c r="V1455" s="44"/>
      <c r="W1455" s="44"/>
      <c r="X1455" s="44"/>
      <c r="Y1455" s="44"/>
      <c r="Z1455" s="44"/>
      <c r="AA1455" s="44"/>
    </row>
    <row r="1456" spans="1:27" ht="15.75" customHeight="1" x14ac:dyDescent="0.25">
      <c r="A1456" s="43">
        <v>1504</v>
      </c>
      <c r="B1456" s="43" t="s">
        <v>482</v>
      </c>
      <c r="C1456" s="42" t="s">
        <v>7805</v>
      </c>
      <c r="D1456" s="42" t="s">
        <v>7806</v>
      </c>
      <c r="E1456" s="42" t="s">
        <v>7807</v>
      </c>
      <c r="F1456" s="42" t="s">
        <v>7808</v>
      </c>
      <c r="G1456" s="42" t="s">
        <v>7809</v>
      </c>
      <c r="H1456" s="42" t="s">
        <v>571</v>
      </c>
      <c r="I1456" s="42"/>
      <c r="J1456" s="42"/>
      <c r="K1456" s="42"/>
      <c r="L1456" s="42" t="s">
        <v>572</v>
      </c>
      <c r="M1456" s="42" t="s">
        <v>7810</v>
      </c>
      <c r="N1456" s="42" t="s">
        <v>565</v>
      </c>
      <c r="O1456" s="42"/>
      <c r="P1456" s="42" t="s">
        <v>555</v>
      </c>
      <c r="Q1456" s="42" t="s">
        <v>555</v>
      </c>
      <c r="R1456" s="42" t="s">
        <v>555</v>
      </c>
      <c r="S1456" s="42" t="s">
        <v>555</v>
      </c>
      <c r="T1456" s="42" t="s">
        <v>555</v>
      </c>
      <c r="U1456" s="42" t="s">
        <v>555</v>
      </c>
      <c r="V1456" s="44"/>
      <c r="W1456" s="44"/>
      <c r="X1456" s="44"/>
      <c r="Y1456" s="44"/>
      <c r="Z1456" s="44"/>
      <c r="AA1456" s="44"/>
    </row>
    <row r="1457" spans="1:27" ht="15.75" customHeight="1" x14ac:dyDescent="0.25">
      <c r="A1457" s="43">
        <v>1505</v>
      </c>
      <c r="B1457" s="43" t="s">
        <v>482</v>
      </c>
      <c r="C1457" s="42" t="s">
        <v>7811</v>
      </c>
      <c r="D1457" s="42" t="s">
        <v>555</v>
      </c>
      <c r="E1457" s="42" t="s">
        <v>7812</v>
      </c>
      <c r="F1457" s="42" t="s">
        <v>7813</v>
      </c>
      <c r="G1457" s="42" t="s">
        <v>7814</v>
      </c>
      <c r="H1457" s="42" t="s">
        <v>571</v>
      </c>
      <c r="I1457" s="42"/>
      <c r="J1457" s="42"/>
      <c r="K1457" s="42"/>
      <c r="L1457" s="42" t="s">
        <v>572</v>
      </c>
      <c r="M1457" s="42" t="s">
        <v>7815</v>
      </c>
      <c r="N1457" s="42" t="s">
        <v>565</v>
      </c>
      <c r="O1457" s="42"/>
      <c r="P1457" s="42" t="s">
        <v>555</v>
      </c>
      <c r="Q1457" s="42" t="s">
        <v>555</v>
      </c>
      <c r="R1457" s="42" t="s">
        <v>555</v>
      </c>
      <c r="S1457" s="42" t="s">
        <v>555</v>
      </c>
      <c r="T1457" s="42" t="s">
        <v>555</v>
      </c>
      <c r="U1457" s="42" t="s">
        <v>555</v>
      </c>
      <c r="V1457" s="44"/>
      <c r="W1457" s="44"/>
      <c r="X1457" s="44"/>
      <c r="Y1457" s="44"/>
      <c r="Z1457" s="44"/>
      <c r="AA1457" s="44"/>
    </row>
    <row r="1458" spans="1:27" ht="15.75" customHeight="1" x14ac:dyDescent="0.25">
      <c r="A1458" s="43">
        <v>1506</v>
      </c>
      <c r="B1458" s="43" t="s">
        <v>482</v>
      </c>
      <c r="C1458" s="42" t="s">
        <v>7816</v>
      </c>
      <c r="D1458" s="42" t="s">
        <v>555</v>
      </c>
      <c r="E1458" s="42" t="s">
        <v>7812</v>
      </c>
      <c r="F1458" s="42" t="s">
        <v>7817</v>
      </c>
      <c r="G1458" s="42" t="s">
        <v>7818</v>
      </c>
      <c r="H1458" s="42" t="s">
        <v>571</v>
      </c>
      <c r="I1458" s="42"/>
      <c r="J1458" s="42"/>
      <c r="K1458" s="42"/>
      <c r="L1458" s="42" t="s">
        <v>572</v>
      </c>
      <c r="M1458" s="42" t="s">
        <v>7819</v>
      </c>
      <c r="N1458" s="42" t="s">
        <v>565</v>
      </c>
      <c r="O1458" s="42"/>
      <c r="P1458" s="42" t="s">
        <v>555</v>
      </c>
      <c r="Q1458" s="42" t="s">
        <v>555</v>
      </c>
      <c r="R1458" s="42" t="s">
        <v>555</v>
      </c>
      <c r="S1458" s="42" t="s">
        <v>555</v>
      </c>
      <c r="T1458" s="42" t="s">
        <v>555</v>
      </c>
      <c r="U1458" s="42" t="s">
        <v>555</v>
      </c>
      <c r="V1458" s="44"/>
      <c r="W1458" s="44"/>
      <c r="X1458" s="44"/>
      <c r="Y1458" s="44"/>
      <c r="Z1458" s="44"/>
      <c r="AA1458" s="44"/>
    </row>
    <row r="1459" spans="1:27" ht="15.75" customHeight="1" x14ac:dyDescent="0.25">
      <c r="A1459" s="43">
        <v>1507</v>
      </c>
      <c r="B1459" s="43" t="s">
        <v>482</v>
      </c>
      <c r="C1459" s="42" t="s">
        <v>7820</v>
      </c>
      <c r="D1459" s="42" t="s">
        <v>555</v>
      </c>
      <c r="E1459" s="42" t="s">
        <v>7812</v>
      </c>
      <c r="F1459" s="42" t="s">
        <v>7821</v>
      </c>
      <c r="G1459" s="42" t="s">
        <v>7822</v>
      </c>
      <c r="H1459" s="42" t="s">
        <v>562</v>
      </c>
      <c r="I1459" s="42"/>
      <c r="J1459" s="42"/>
      <c r="K1459" s="42"/>
      <c r="L1459" s="42" t="s">
        <v>563</v>
      </c>
      <c r="M1459" s="42" t="s">
        <v>7823</v>
      </c>
      <c r="N1459" s="42" t="s">
        <v>1165</v>
      </c>
      <c r="O1459" s="42"/>
      <c r="P1459" s="42" t="s">
        <v>555</v>
      </c>
      <c r="Q1459" s="42" t="s">
        <v>555</v>
      </c>
      <c r="R1459" s="42" t="s">
        <v>555</v>
      </c>
      <c r="S1459" s="42" t="s">
        <v>555</v>
      </c>
      <c r="T1459" s="42" t="s">
        <v>555</v>
      </c>
      <c r="U1459" s="42" t="s">
        <v>555</v>
      </c>
      <c r="V1459" s="44"/>
      <c r="W1459" s="44"/>
      <c r="X1459" s="44"/>
      <c r="Y1459" s="44"/>
      <c r="Z1459" s="44"/>
      <c r="AA1459" s="44"/>
    </row>
    <row r="1460" spans="1:27" ht="15.75" customHeight="1" x14ac:dyDescent="0.25">
      <c r="A1460" s="43">
        <v>1508</v>
      </c>
      <c r="B1460" s="43" t="s">
        <v>482</v>
      </c>
      <c r="C1460" s="42" t="s">
        <v>7824</v>
      </c>
      <c r="D1460" s="42" t="s">
        <v>555</v>
      </c>
      <c r="E1460" s="42" t="s">
        <v>7825</v>
      </c>
      <c r="F1460" s="42" t="s">
        <v>7826</v>
      </c>
      <c r="G1460" s="42" t="s">
        <v>7827</v>
      </c>
      <c r="H1460" s="42" t="s">
        <v>571</v>
      </c>
      <c r="I1460" s="42"/>
      <c r="J1460" s="42"/>
      <c r="K1460" s="42"/>
      <c r="L1460" s="42" t="s">
        <v>572</v>
      </c>
      <c r="M1460" s="42" t="s">
        <v>7828</v>
      </c>
      <c r="N1460" s="42" t="s">
        <v>565</v>
      </c>
      <c r="O1460" s="42"/>
      <c r="P1460" s="42" t="s">
        <v>555</v>
      </c>
      <c r="Q1460" s="42" t="s">
        <v>555</v>
      </c>
      <c r="R1460" s="42" t="s">
        <v>555</v>
      </c>
      <c r="S1460" s="42" t="s">
        <v>555</v>
      </c>
      <c r="T1460" s="42" t="s">
        <v>555</v>
      </c>
      <c r="U1460" s="42" t="s">
        <v>555</v>
      </c>
      <c r="V1460" s="44"/>
      <c r="W1460" s="44"/>
      <c r="X1460" s="44"/>
      <c r="Y1460" s="44"/>
      <c r="Z1460" s="44"/>
      <c r="AA1460" s="44"/>
    </row>
    <row r="1461" spans="1:27" ht="15.75" customHeight="1" x14ac:dyDescent="0.25">
      <c r="A1461" s="43">
        <v>1509</v>
      </c>
      <c r="B1461" s="43" t="s">
        <v>482</v>
      </c>
      <c r="C1461" s="42" t="s">
        <v>7829</v>
      </c>
      <c r="D1461" s="42" t="s">
        <v>7830</v>
      </c>
      <c r="E1461" s="42" t="s">
        <v>7831</v>
      </c>
      <c r="F1461" s="42" t="s">
        <v>7832</v>
      </c>
      <c r="G1461" s="42" t="s">
        <v>7833</v>
      </c>
      <c r="H1461" s="42" t="s">
        <v>571</v>
      </c>
      <c r="I1461" s="42"/>
      <c r="J1461" s="42"/>
      <c r="K1461" s="42"/>
      <c r="L1461" s="42" t="s">
        <v>572</v>
      </c>
      <c r="M1461" s="42" t="s">
        <v>7834</v>
      </c>
      <c r="N1461" s="42" t="s">
        <v>565</v>
      </c>
      <c r="O1461" s="42"/>
      <c r="P1461" s="42" t="s">
        <v>555</v>
      </c>
      <c r="Q1461" s="42" t="s">
        <v>555</v>
      </c>
      <c r="R1461" s="42" t="s">
        <v>555</v>
      </c>
      <c r="S1461" s="42" t="s">
        <v>555</v>
      </c>
      <c r="T1461" s="42" t="s">
        <v>555</v>
      </c>
      <c r="U1461" s="42" t="s">
        <v>555</v>
      </c>
      <c r="V1461" s="44"/>
      <c r="W1461" s="44"/>
      <c r="X1461" s="44"/>
      <c r="Y1461" s="44" t="s">
        <v>6693</v>
      </c>
      <c r="Z1461" s="44"/>
      <c r="AA1461" s="44"/>
    </row>
    <row r="1462" spans="1:27" ht="15.75" customHeight="1" x14ac:dyDescent="0.25">
      <c r="A1462" s="43">
        <v>1510</v>
      </c>
      <c r="B1462" s="43" t="s">
        <v>482</v>
      </c>
      <c r="C1462" s="42" t="s">
        <v>7835</v>
      </c>
      <c r="D1462" s="42" t="s">
        <v>7836</v>
      </c>
      <c r="E1462" s="42" t="s">
        <v>7837</v>
      </c>
      <c r="F1462" s="42" t="s">
        <v>7838</v>
      </c>
      <c r="G1462" s="42" t="s">
        <v>7839</v>
      </c>
      <c r="H1462" s="42" t="s">
        <v>554</v>
      </c>
      <c r="I1462" s="42"/>
      <c r="J1462" s="42"/>
      <c r="K1462" s="42"/>
      <c r="L1462" s="42" t="s">
        <v>579</v>
      </c>
      <c r="M1462" s="42" t="s">
        <v>7840</v>
      </c>
      <c r="N1462" s="42" t="s">
        <v>565</v>
      </c>
      <c r="O1462" s="42"/>
      <c r="P1462" s="42" t="s">
        <v>555</v>
      </c>
      <c r="Q1462" s="42" t="s">
        <v>555</v>
      </c>
      <c r="R1462" s="42" t="s">
        <v>555</v>
      </c>
      <c r="S1462" s="42" t="s">
        <v>555</v>
      </c>
      <c r="T1462" s="42" t="s">
        <v>555</v>
      </c>
      <c r="U1462" s="42" t="s">
        <v>555</v>
      </c>
      <c r="V1462" s="44"/>
      <c r="W1462" s="44"/>
      <c r="X1462" s="44"/>
      <c r="Y1462" s="44"/>
      <c r="Z1462" s="44"/>
      <c r="AA1462" s="44"/>
    </row>
    <row r="1463" spans="1:27" ht="15.75" customHeight="1" x14ac:dyDescent="0.25">
      <c r="A1463" s="43">
        <v>1511</v>
      </c>
      <c r="B1463" s="43" t="s">
        <v>482</v>
      </c>
      <c r="C1463" s="42" t="s">
        <v>7841</v>
      </c>
      <c r="D1463" s="42" t="s">
        <v>7842</v>
      </c>
      <c r="E1463" s="42" t="s">
        <v>7843</v>
      </c>
      <c r="F1463" s="42" t="s">
        <v>7844</v>
      </c>
      <c r="G1463" s="42" t="s">
        <v>7845</v>
      </c>
      <c r="H1463" s="42" t="s">
        <v>554</v>
      </c>
      <c r="I1463" s="42"/>
      <c r="J1463" s="42"/>
      <c r="K1463" s="42"/>
      <c r="L1463" s="42" t="s">
        <v>579</v>
      </c>
      <c r="M1463" s="42" t="s">
        <v>7846</v>
      </c>
      <c r="N1463" s="42" t="s">
        <v>565</v>
      </c>
      <c r="O1463" s="42"/>
      <c r="P1463" s="42" t="s">
        <v>555</v>
      </c>
      <c r="Q1463" s="42" t="s">
        <v>555</v>
      </c>
      <c r="R1463" s="42" t="s">
        <v>555</v>
      </c>
      <c r="S1463" s="42" t="s">
        <v>555</v>
      </c>
      <c r="T1463" s="42" t="s">
        <v>555</v>
      </c>
      <c r="U1463" s="42" t="s">
        <v>555</v>
      </c>
      <c r="V1463" s="44"/>
      <c r="W1463" s="44"/>
      <c r="X1463" s="44"/>
      <c r="Y1463" s="44"/>
      <c r="Z1463" s="44"/>
      <c r="AA1463" s="44"/>
    </row>
    <row r="1464" spans="1:27" ht="15.75" customHeight="1" x14ac:dyDescent="0.25">
      <c r="A1464" s="43">
        <v>1512</v>
      </c>
      <c r="B1464" s="43" t="s">
        <v>482</v>
      </c>
      <c r="C1464" s="42" t="s">
        <v>7847</v>
      </c>
      <c r="D1464" s="42" t="s">
        <v>7848</v>
      </c>
      <c r="E1464" s="42" t="s">
        <v>7849</v>
      </c>
      <c r="F1464" s="42" t="s">
        <v>7850</v>
      </c>
      <c r="G1464" s="42" t="s">
        <v>7851</v>
      </c>
      <c r="H1464" s="42" t="s">
        <v>562</v>
      </c>
      <c r="I1464" s="42"/>
      <c r="J1464" s="42"/>
      <c r="K1464" s="42"/>
      <c r="L1464" s="42" t="s">
        <v>563</v>
      </c>
      <c r="M1464" s="42" t="s">
        <v>7852</v>
      </c>
      <c r="N1464" s="42" t="s">
        <v>565</v>
      </c>
      <c r="O1464" s="42"/>
      <c r="P1464" s="42" t="s">
        <v>555</v>
      </c>
      <c r="Q1464" s="42" t="s">
        <v>555</v>
      </c>
      <c r="R1464" s="42" t="s">
        <v>555</v>
      </c>
      <c r="S1464" s="42" t="s">
        <v>555</v>
      </c>
      <c r="T1464" s="42" t="s">
        <v>555</v>
      </c>
      <c r="U1464" s="42" t="s">
        <v>555</v>
      </c>
      <c r="V1464" s="44"/>
      <c r="W1464" s="44"/>
      <c r="X1464" s="44"/>
      <c r="Y1464" s="44"/>
      <c r="Z1464" s="44"/>
      <c r="AA1464" s="44"/>
    </row>
    <row r="1465" spans="1:27" ht="15.75" customHeight="1" x14ac:dyDescent="0.25">
      <c r="A1465" s="43">
        <v>1513</v>
      </c>
      <c r="B1465" s="43" t="s">
        <v>482</v>
      </c>
      <c r="C1465" s="42" t="s">
        <v>7853</v>
      </c>
      <c r="D1465" s="42" t="s">
        <v>7854</v>
      </c>
      <c r="E1465" s="42" t="s">
        <v>7855</v>
      </c>
      <c r="F1465" s="42" t="s">
        <v>7856</v>
      </c>
      <c r="G1465" s="42" t="s">
        <v>7857</v>
      </c>
      <c r="H1465" s="42" t="s">
        <v>571</v>
      </c>
      <c r="I1465" s="42"/>
      <c r="J1465" s="42"/>
      <c r="K1465" s="42"/>
      <c r="L1465" s="42" t="s">
        <v>572</v>
      </c>
      <c r="M1465" s="42" t="s">
        <v>7858</v>
      </c>
      <c r="N1465" s="42" t="s">
        <v>1165</v>
      </c>
      <c r="O1465" s="42"/>
      <c r="P1465" s="42" t="s">
        <v>555</v>
      </c>
      <c r="Q1465" s="42" t="s">
        <v>555</v>
      </c>
      <c r="R1465" s="42" t="s">
        <v>555</v>
      </c>
      <c r="S1465" s="42" t="s">
        <v>555</v>
      </c>
      <c r="T1465" s="42" t="s">
        <v>555</v>
      </c>
      <c r="U1465" s="42" t="s">
        <v>555</v>
      </c>
      <c r="V1465" s="44"/>
      <c r="W1465" s="44"/>
      <c r="X1465" s="44"/>
      <c r="Y1465" s="44"/>
      <c r="Z1465" s="44"/>
      <c r="AA1465" s="44"/>
    </row>
    <row r="1466" spans="1:27" ht="15.75" customHeight="1" x14ac:dyDescent="0.25">
      <c r="A1466" s="43">
        <v>1514</v>
      </c>
      <c r="B1466" s="43" t="s">
        <v>482</v>
      </c>
      <c r="C1466" s="42" t="s">
        <v>7859</v>
      </c>
      <c r="D1466" s="42" t="s">
        <v>7860</v>
      </c>
      <c r="E1466" s="42" t="s">
        <v>7861</v>
      </c>
      <c r="F1466" s="42" t="s">
        <v>7862</v>
      </c>
      <c r="G1466" s="42" t="s">
        <v>7863</v>
      </c>
      <c r="H1466" s="42" t="s">
        <v>571</v>
      </c>
      <c r="I1466" s="42"/>
      <c r="J1466" s="42"/>
      <c r="K1466" s="42"/>
      <c r="L1466" s="42" t="s">
        <v>572</v>
      </c>
      <c r="M1466" s="42" t="s">
        <v>7864</v>
      </c>
      <c r="N1466" s="42" t="s">
        <v>565</v>
      </c>
      <c r="O1466" s="42"/>
      <c r="P1466" s="42" t="s">
        <v>555</v>
      </c>
      <c r="Q1466" s="42" t="s">
        <v>555</v>
      </c>
      <c r="R1466" s="42" t="s">
        <v>555</v>
      </c>
      <c r="S1466" s="42" t="s">
        <v>555</v>
      </c>
      <c r="T1466" s="42" t="s">
        <v>555</v>
      </c>
      <c r="U1466" s="42" t="s">
        <v>555</v>
      </c>
      <c r="V1466" s="44"/>
      <c r="W1466" s="44"/>
      <c r="X1466" s="44"/>
      <c r="Y1466" s="44"/>
      <c r="Z1466" s="44"/>
      <c r="AA1466" s="44"/>
    </row>
    <row r="1467" spans="1:27" ht="15.75" customHeight="1" x14ac:dyDescent="0.25">
      <c r="A1467" s="43">
        <v>1515</v>
      </c>
      <c r="B1467" s="43" t="s">
        <v>482</v>
      </c>
      <c r="C1467" s="42" t="s">
        <v>7865</v>
      </c>
      <c r="D1467" s="42" t="s">
        <v>555</v>
      </c>
      <c r="E1467" s="42" t="s">
        <v>7825</v>
      </c>
      <c r="F1467" s="42" t="s">
        <v>7866</v>
      </c>
      <c r="G1467" s="42" t="s">
        <v>7867</v>
      </c>
      <c r="H1467" s="42" t="s">
        <v>571</v>
      </c>
      <c r="I1467" s="42"/>
      <c r="J1467" s="42"/>
      <c r="K1467" s="42"/>
      <c r="L1467" s="42" t="s">
        <v>572</v>
      </c>
      <c r="M1467" s="42" t="s">
        <v>7868</v>
      </c>
      <c r="N1467" s="42" t="s">
        <v>565</v>
      </c>
      <c r="O1467" s="42"/>
      <c r="P1467" s="42" t="s">
        <v>555</v>
      </c>
      <c r="Q1467" s="42" t="s">
        <v>555</v>
      </c>
      <c r="R1467" s="42" t="s">
        <v>555</v>
      </c>
      <c r="S1467" s="42" t="s">
        <v>555</v>
      </c>
      <c r="T1467" s="42" t="s">
        <v>555</v>
      </c>
      <c r="U1467" s="42" t="s">
        <v>555</v>
      </c>
      <c r="V1467" s="44"/>
      <c r="W1467" s="44"/>
      <c r="X1467" s="44"/>
      <c r="Y1467" s="44"/>
      <c r="Z1467" s="44"/>
      <c r="AA1467" s="44"/>
    </row>
    <row r="1468" spans="1:27" ht="15.75" customHeight="1" x14ac:dyDescent="0.25">
      <c r="A1468" s="43">
        <v>1516</v>
      </c>
      <c r="B1468" s="43" t="s">
        <v>482</v>
      </c>
      <c r="C1468" s="42" t="s">
        <v>7869</v>
      </c>
      <c r="D1468" s="42" t="s">
        <v>7860</v>
      </c>
      <c r="E1468" s="42" t="s">
        <v>7861</v>
      </c>
      <c r="F1468" s="42" t="s">
        <v>7870</v>
      </c>
      <c r="G1468" s="42" t="s">
        <v>7871</v>
      </c>
      <c r="H1468" s="42" t="s">
        <v>562</v>
      </c>
      <c r="I1468" s="42"/>
      <c r="J1468" s="42"/>
      <c r="K1468" s="42"/>
      <c r="L1468" s="42" t="s">
        <v>563</v>
      </c>
      <c r="M1468" s="42" t="s">
        <v>7872</v>
      </c>
      <c r="N1468" s="42" t="s">
        <v>565</v>
      </c>
      <c r="O1468" s="42"/>
      <c r="P1468" s="42" t="s">
        <v>555</v>
      </c>
      <c r="Q1468" s="42" t="s">
        <v>555</v>
      </c>
      <c r="R1468" s="42" t="s">
        <v>555</v>
      </c>
      <c r="S1468" s="42" t="s">
        <v>555</v>
      </c>
      <c r="T1468" s="42" t="s">
        <v>555</v>
      </c>
      <c r="U1468" s="42" t="s">
        <v>555</v>
      </c>
      <c r="V1468" s="44"/>
      <c r="W1468" s="44"/>
      <c r="X1468" s="44"/>
      <c r="Y1468" s="44"/>
      <c r="Z1468" s="44"/>
      <c r="AA1468" s="44"/>
    </row>
    <row r="1469" spans="1:27" ht="15.75" customHeight="1" x14ac:dyDescent="0.25">
      <c r="A1469" s="43">
        <v>1517</v>
      </c>
      <c r="B1469" s="43" t="s">
        <v>482</v>
      </c>
      <c r="C1469" s="42" t="s">
        <v>7873</v>
      </c>
      <c r="D1469" s="42" t="s">
        <v>7874</v>
      </c>
      <c r="E1469" s="42" t="s">
        <v>7875</v>
      </c>
      <c r="F1469" s="42" t="s">
        <v>7876</v>
      </c>
      <c r="G1469" s="42" t="s">
        <v>7877</v>
      </c>
      <c r="H1469" s="42" t="s">
        <v>571</v>
      </c>
      <c r="I1469" s="42"/>
      <c r="J1469" s="42"/>
      <c r="K1469" s="42"/>
      <c r="L1469" s="42" t="s">
        <v>572</v>
      </c>
      <c r="M1469" s="42" t="s">
        <v>7878</v>
      </c>
      <c r="N1469" s="42" t="s">
        <v>565</v>
      </c>
      <c r="O1469" s="42"/>
      <c r="P1469" s="42" t="s">
        <v>555</v>
      </c>
      <c r="Q1469" s="42" t="s">
        <v>555</v>
      </c>
      <c r="R1469" s="42" t="s">
        <v>555</v>
      </c>
      <c r="S1469" s="42" t="s">
        <v>555</v>
      </c>
      <c r="T1469" s="42" t="s">
        <v>555</v>
      </c>
      <c r="U1469" s="42" t="s">
        <v>555</v>
      </c>
      <c r="V1469" s="44"/>
      <c r="W1469" s="44"/>
      <c r="X1469" s="44"/>
      <c r="Y1469" s="44"/>
      <c r="Z1469" s="44"/>
      <c r="AA1469" s="44"/>
    </row>
    <row r="1470" spans="1:27" ht="15.75" customHeight="1" x14ac:dyDescent="0.25">
      <c r="A1470" s="43">
        <v>1518</v>
      </c>
      <c r="B1470" s="43" t="s">
        <v>482</v>
      </c>
      <c r="C1470" s="42" t="s">
        <v>7879</v>
      </c>
      <c r="D1470" s="42" t="s">
        <v>7880</v>
      </c>
      <c r="E1470" s="42" t="s">
        <v>7881</v>
      </c>
      <c r="F1470" s="42" t="s">
        <v>7882</v>
      </c>
      <c r="G1470" s="42" t="s">
        <v>7883</v>
      </c>
      <c r="H1470" s="42" t="s">
        <v>571</v>
      </c>
      <c r="I1470" s="42"/>
      <c r="J1470" s="42"/>
      <c r="K1470" s="42"/>
      <c r="L1470" s="42" t="s">
        <v>572</v>
      </c>
      <c r="M1470" s="42" t="s">
        <v>7884</v>
      </c>
      <c r="N1470" s="42" t="s">
        <v>565</v>
      </c>
      <c r="O1470" s="42"/>
      <c r="P1470" s="42" t="s">
        <v>555</v>
      </c>
      <c r="Q1470" s="42" t="s">
        <v>555</v>
      </c>
      <c r="R1470" s="42" t="s">
        <v>555</v>
      </c>
      <c r="S1470" s="42" t="s">
        <v>555</v>
      </c>
      <c r="T1470" s="42" t="s">
        <v>555</v>
      </c>
      <c r="U1470" s="42" t="s">
        <v>555</v>
      </c>
      <c r="V1470" s="44"/>
      <c r="W1470" s="44"/>
      <c r="X1470" s="44"/>
      <c r="Y1470" s="44"/>
      <c r="Z1470" s="44"/>
      <c r="AA1470" s="44"/>
    </row>
    <row r="1471" spans="1:27" ht="15.75" customHeight="1" x14ac:dyDescent="0.25">
      <c r="A1471" s="43">
        <v>1519</v>
      </c>
      <c r="B1471" s="43" t="s">
        <v>482</v>
      </c>
      <c r="C1471" s="42" t="s">
        <v>7885</v>
      </c>
      <c r="D1471" s="42" t="s">
        <v>7886</v>
      </c>
      <c r="E1471" s="42" t="s">
        <v>7887</v>
      </c>
      <c r="F1471" s="42" t="s">
        <v>7888</v>
      </c>
      <c r="G1471" s="42" t="s">
        <v>7889</v>
      </c>
      <c r="H1471" s="42" t="s">
        <v>554</v>
      </c>
      <c r="I1471" s="42"/>
      <c r="J1471" s="42"/>
      <c r="K1471" s="42"/>
      <c r="L1471" s="42" t="s">
        <v>579</v>
      </c>
      <c r="M1471" s="42" t="s">
        <v>7890</v>
      </c>
      <c r="N1471" s="42" t="s">
        <v>565</v>
      </c>
      <c r="O1471" s="42"/>
      <c r="P1471" s="42" t="s">
        <v>555</v>
      </c>
      <c r="Q1471" s="42" t="s">
        <v>555</v>
      </c>
      <c r="R1471" s="42" t="s">
        <v>555</v>
      </c>
      <c r="S1471" s="42" t="s">
        <v>555</v>
      </c>
      <c r="T1471" s="42" t="s">
        <v>555</v>
      </c>
      <c r="U1471" s="42" t="s">
        <v>555</v>
      </c>
      <c r="V1471" s="44"/>
      <c r="W1471" s="44"/>
      <c r="X1471" s="44"/>
      <c r="Y1471" s="44"/>
      <c r="Z1471" s="44"/>
      <c r="AA1471" s="44"/>
    </row>
    <row r="1472" spans="1:27" ht="15.75" customHeight="1" x14ac:dyDescent="0.25">
      <c r="A1472" s="43">
        <v>1520</v>
      </c>
      <c r="B1472" s="43" t="s">
        <v>482</v>
      </c>
      <c r="C1472" s="42" t="s">
        <v>7891</v>
      </c>
      <c r="D1472" s="42" t="s">
        <v>7892</v>
      </c>
      <c r="E1472" s="42" t="s">
        <v>7893</v>
      </c>
      <c r="F1472" s="42" t="s">
        <v>7894</v>
      </c>
      <c r="G1472" s="42" t="s">
        <v>7895</v>
      </c>
      <c r="H1472" s="42" t="s">
        <v>571</v>
      </c>
      <c r="I1472" s="42"/>
      <c r="J1472" s="42"/>
      <c r="K1472" s="42"/>
      <c r="L1472" s="42" t="s">
        <v>572</v>
      </c>
      <c r="M1472" s="42" t="s">
        <v>7896</v>
      </c>
      <c r="N1472" s="42" t="s">
        <v>565</v>
      </c>
      <c r="O1472" s="42"/>
      <c r="P1472" s="42" t="s">
        <v>555</v>
      </c>
      <c r="Q1472" s="42" t="s">
        <v>555</v>
      </c>
      <c r="R1472" s="42" t="s">
        <v>555</v>
      </c>
      <c r="S1472" s="42" t="s">
        <v>555</v>
      </c>
      <c r="T1472" s="42" t="s">
        <v>555</v>
      </c>
      <c r="U1472" s="42" t="s">
        <v>555</v>
      </c>
      <c r="V1472" s="44"/>
      <c r="W1472" s="44"/>
      <c r="X1472" s="44"/>
      <c r="Y1472" s="44"/>
      <c r="Z1472" s="44"/>
      <c r="AA1472" s="44"/>
    </row>
    <row r="1473" spans="1:27" ht="15.75" customHeight="1" x14ac:dyDescent="0.25">
      <c r="A1473" s="43">
        <v>1521</v>
      </c>
      <c r="B1473" s="43" t="s">
        <v>482</v>
      </c>
      <c r="C1473" s="42" t="s">
        <v>7897</v>
      </c>
      <c r="D1473" s="42" t="s">
        <v>7898</v>
      </c>
      <c r="E1473" s="42" t="s">
        <v>7899</v>
      </c>
      <c r="F1473" s="42" t="s">
        <v>7900</v>
      </c>
      <c r="G1473" s="42" t="s">
        <v>7901</v>
      </c>
      <c r="H1473" s="42" t="s">
        <v>571</v>
      </c>
      <c r="I1473" s="42"/>
      <c r="J1473" s="42"/>
      <c r="K1473" s="42"/>
      <c r="L1473" s="42" t="s">
        <v>572</v>
      </c>
      <c r="M1473" s="42" t="s">
        <v>7902</v>
      </c>
      <c r="N1473" s="42" t="s">
        <v>565</v>
      </c>
      <c r="O1473" s="42"/>
      <c r="P1473" s="42" t="s">
        <v>555</v>
      </c>
      <c r="Q1473" s="42" t="s">
        <v>555</v>
      </c>
      <c r="R1473" s="42" t="s">
        <v>555</v>
      </c>
      <c r="S1473" s="42" t="s">
        <v>555</v>
      </c>
      <c r="T1473" s="42" t="s">
        <v>555</v>
      </c>
      <c r="U1473" s="42" t="s">
        <v>555</v>
      </c>
      <c r="V1473" s="44"/>
      <c r="W1473" s="44"/>
      <c r="X1473" s="44"/>
      <c r="Y1473" s="44"/>
      <c r="Z1473" s="44"/>
      <c r="AA1473" s="44"/>
    </row>
    <row r="1474" spans="1:27" ht="15.75" customHeight="1" x14ac:dyDescent="0.25">
      <c r="A1474" s="43">
        <v>1522</v>
      </c>
      <c r="B1474" s="43" t="s">
        <v>482</v>
      </c>
      <c r="C1474" s="42" t="s">
        <v>7903</v>
      </c>
      <c r="D1474" s="42" t="s">
        <v>7904</v>
      </c>
      <c r="E1474" s="42" t="s">
        <v>7905</v>
      </c>
      <c r="F1474" s="42" t="s">
        <v>7906</v>
      </c>
      <c r="G1474" s="42" t="s">
        <v>7907</v>
      </c>
      <c r="H1474" s="42" t="s">
        <v>571</v>
      </c>
      <c r="I1474" s="42"/>
      <c r="J1474" s="42"/>
      <c r="K1474" s="42"/>
      <c r="L1474" s="42" t="s">
        <v>572</v>
      </c>
      <c r="M1474" s="42" t="s">
        <v>7908</v>
      </c>
      <c r="N1474" s="42" t="s">
        <v>565</v>
      </c>
      <c r="O1474" s="42"/>
      <c r="P1474" s="42" t="s">
        <v>555</v>
      </c>
      <c r="Q1474" s="42" t="s">
        <v>555</v>
      </c>
      <c r="R1474" s="42" t="s">
        <v>555</v>
      </c>
      <c r="S1474" s="42" t="s">
        <v>555</v>
      </c>
      <c r="T1474" s="42" t="s">
        <v>555</v>
      </c>
      <c r="U1474" s="42" t="s">
        <v>555</v>
      </c>
      <c r="V1474" s="44"/>
      <c r="W1474" s="44"/>
      <c r="X1474" s="44"/>
      <c r="Y1474" s="44"/>
      <c r="Z1474" s="44"/>
      <c r="AA1474" s="44"/>
    </row>
    <row r="1475" spans="1:27" ht="15.75" customHeight="1" x14ac:dyDescent="0.25">
      <c r="A1475" s="43">
        <v>1523</v>
      </c>
      <c r="B1475" s="43" t="s">
        <v>482</v>
      </c>
      <c r="C1475" s="42" t="s">
        <v>7909</v>
      </c>
      <c r="D1475" s="42" t="s">
        <v>7910</v>
      </c>
      <c r="E1475" s="42" t="s">
        <v>7911</v>
      </c>
      <c r="F1475" s="42" t="s">
        <v>7912</v>
      </c>
      <c r="G1475" s="42" t="s">
        <v>7913</v>
      </c>
      <c r="H1475" s="42" t="s">
        <v>571</v>
      </c>
      <c r="I1475" s="42"/>
      <c r="J1475" s="42"/>
      <c r="K1475" s="42"/>
      <c r="L1475" s="42" t="s">
        <v>572</v>
      </c>
      <c r="M1475" s="42" t="s">
        <v>7914</v>
      </c>
      <c r="N1475" s="42" t="s">
        <v>565</v>
      </c>
      <c r="O1475" s="42"/>
      <c r="P1475" s="42" t="s">
        <v>555</v>
      </c>
      <c r="Q1475" s="42" t="s">
        <v>555</v>
      </c>
      <c r="R1475" s="42" t="s">
        <v>555</v>
      </c>
      <c r="S1475" s="42" t="s">
        <v>555</v>
      </c>
      <c r="T1475" s="42" t="s">
        <v>555</v>
      </c>
      <c r="U1475" s="42" t="s">
        <v>555</v>
      </c>
      <c r="V1475" s="44"/>
      <c r="W1475" s="44"/>
      <c r="X1475" s="44"/>
      <c r="Y1475" s="44"/>
      <c r="Z1475" s="44"/>
      <c r="AA1475" s="44"/>
    </row>
    <row r="1476" spans="1:27" ht="15.75" customHeight="1" x14ac:dyDescent="0.25">
      <c r="A1476" s="43">
        <v>1524</v>
      </c>
      <c r="B1476" s="43" t="s">
        <v>482</v>
      </c>
      <c r="C1476" s="42" t="s">
        <v>7915</v>
      </c>
      <c r="D1476" s="42" t="s">
        <v>555</v>
      </c>
      <c r="E1476" s="42" t="s">
        <v>7916</v>
      </c>
      <c r="F1476" s="42" t="s">
        <v>7917</v>
      </c>
      <c r="G1476" s="42" t="s">
        <v>7918</v>
      </c>
      <c r="H1476" s="42" t="s">
        <v>571</v>
      </c>
      <c r="I1476" s="42"/>
      <c r="J1476" s="42"/>
      <c r="K1476" s="42"/>
      <c r="L1476" s="42" t="s">
        <v>572</v>
      </c>
      <c r="M1476" s="42" t="s">
        <v>7919</v>
      </c>
      <c r="N1476" s="42" t="s">
        <v>565</v>
      </c>
      <c r="O1476" s="42"/>
      <c r="P1476" s="42" t="s">
        <v>555</v>
      </c>
      <c r="Q1476" s="42" t="s">
        <v>555</v>
      </c>
      <c r="R1476" s="42" t="s">
        <v>555</v>
      </c>
      <c r="S1476" s="42" t="s">
        <v>555</v>
      </c>
      <c r="T1476" s="42" t="s">
        <v>555</v>
      </c>
      <c r="U1476" s="42" t="s">
        <v>555</v>
      </c>
      <c r="V1476" s="44"/>
      <c r="W1476" s="44"/>
      <c r="X1476" s="44"/>
      <c r="Y1476" s="44"/>
      <c r="Z1476" s="44"/>
      <c r="AA1476" s="44"/>
    </row>
    <row r="1477" spans="1:27" ht="15.75" customHeight="1" x14ac:dyDescent="0.25">
      <c r="A1477" s="43">
        <v>1525</v>
      </c>
      <c r="B1477" s="43" t="s">
        <v>482</v>
      </c>
      <c r="C1477" s="42" t="s">
        <v>7920</v>
      </c>
      <c r="D1477" s="42" t="s">
        <v>7910</v>
      </c>
      <c r="E1477" s="42" t="s">
        <v>7911</v>
      </c>
      <c r="F1477" s="42" t="s">
        <v>7921</v>
      </c>
      <c r="G1477" s="42" t="s">
        <v>7922</v>
      </c>
      <c r="H1477" s="42" t="s">
        <v>571</v>
      </c>
      <c r="I1477" s="42"/>
      <c r="J1477" s="42"/>
      <c r="K1477" s="42"/>
      <c r="L1477" s="42" t="s">
        <v>572</v>
      </c>
      <c r="M1477" s="42" t="s">
        <v>7923</v>
      </c>
      <c r="N1477" s="42" t="s">
        <v>565</v>
      </c>
      <c r="O1477" s="42"/>
      <c r="P1477" s="42" t="s">
        <v>555</v>
      </c>
      <c r="Q1477" s="42" t="s">
        <v>555</v>
      </c>
      <c r="R1477" s="42" t="s">
        <v>555</v>
      </c>
      <c r="S1477" s="42" t="s">
        <v>555</v>
      </c>
      <c r="T1477" s="42" t="s">
        <v>555</v>
      </c>
      <c r="U1477" s="42" t="s">
        <v>555</v>
      </c>
      <c r="V1477" s="44"/>
      <c r="W1477" s="44"/>
      <c r="X1477" s="44"/>
      <c r="Y1477" s="44"/>
      <c r="Z1477" s="44"/>
      <c r="AA1477" s="44"/>
    </row>
    <row r="1478" spans="1:27" ht="15.75" customHeight="1" x14ac:dyDescent="0.25">
      <c r="A1478" s="43">
        <v>1526</v>
      </c>
      <c r="B1478" s="43" t="s">
        <v>482</v>
      </c>
      <c r="C1478" s="42" t="s">
        <v>7924</v>
      </c>
      <c r="D1478" s="42" t="s">
        <v>7925</v>
      </c>
      <c r="E1478" s="42" t="s">
        <v>7926</v>
      </c>
      <c r="F1478" s="42" t="s">
        <v>7927</v>
      </c>
      <c r="G1478" s="42" t="s">
        <v>7928</v>
      </c>
      <c r="H1478" s="42" t="s">
        <v>571</v>
      </c>
      <c r="I1478" s="42"/>
      <c r="J1478" s="42"/>
      <c r="K1478" s="42"/>
      <c r="L1478" s="42" t="s">
        <v>572</v>
      </c>
      <c r="M1478" s="42" t="s">
        <v>7929</v>
      </c>
      <c r="N1478" s="42" t="s">
        <v>565</v>
      </c>
      <c r="O1478" s="42"/>
      <c r="P1478" s="42" t="s">
        <v>555</v>
      </c>
      <c r="Q1478" s="42" t="s">
        <v>555</v>
      </c>
      <c r="R1478" s="42" t="s">
        <v>555</v>
      </c>
      <c r="S1478" s="42" t="s">
        <v>555</v>
      </c>
      <c r="T1478" s="42" t="s">
        <v>555</v>
      </c>
      <c r="U1478" s="42" t="s">
        <v>555</v>
      </c>
      <c r="V1478" s="44"/>
      <c r="W1478" s="44"/>
      <c r="X1478" s="44"/>
      <c r="Y1478" s="44"/>
      <c r="Z1478" s="44"/>
      <c r="AA1478" s="44"/>
    </row>
    <row r="1479" spans="1:27" ht="15.75" customHeight="1" x14ac:dyDescent="0.25">
      <c r="A1479" s="43">
        <v>1527</v>
      </c>
      <c r="B1479" s="43" t="s">
        <v>482</v>
      </c>
      <c r="C1479" s="42" t="s">
        <v>7930</v>
      </c>
      <c r="D1479" s="42" t="s">
        <v>7931</v>
      </c>
      <c r="E1479" s="42" t="s">
        <v>7932</v>
      </c>
      <c r="F1479" s="42" t="s">
        <v>7933</v>
      </c>
      <c r="G1479" s="42" t="s">
        <v>7934</v>
      </c>
      <c r="H1479" s="42" t="s">
        <v>562</v>
      </c>
      <c r="I1479" s="42"/>
      <c r="J1479" s="42"/>
      <c r="K1479" s="42"/>
      <c r="L1479" s="42" t="s">
        <v>563</v>
      </c>
      <c r="M1479" s="42" t="s">
        <v>7935</v>
      </c>
      <c r="N1479" s="42" t="s">
        <v>565</v>
      </c>
      <c r="O1479" s="42"/>
      <c r="P1479" s="42" t="s">
        <v>555</v>
      </c>
      <c r="Q1479" s="42" t="s">
        <v>555</v>
      </c>
      <c r="R1479" s="42" t="s">
        <v>555</v>
      </c>
      <c r="S1479" s="42" t="s">
        <v>555</v>
      </c>
      <c r="T1479" s="42" t="s">
        <v>555</v>
      </c>
      <c r="U1479" s="42" t="s">
        <v>555</v>
      </c>
      <c r="V1479" s="44"/>
      <c r="W1479" s="44"/>
      <c r="X1479" s="44"/>
      <c r="Y1479" s="44"/>
      <c r="Z1479" s="44"/>
      <c r="AA1479" s="44"/>
    </row>
    <row r="1480" spans="1:27" ht="15.75" customHeight="1" x14ac:dyDescent="0.25">
      <c r="A1480" s="43">
        <v>1528</v>
      </c>
      <c r="B1480" s="43" t="s">
        <v>482</v>
      </c>
      <c r="C1480" s="42" t="s">
        <v>7936</v>
      </c>
      <c r="D1480" s="42" t="s">
        <v>7937</v>
      </c>
      <c r="E1480" s="42" t="s">
        <v>7938</v>
      </c>
      <c r="F1480" s="42" t="s">
        <v>7939</v>
      </c>
      <c r="G1480" s="42" t="s">
        <v>7940</v>
      </c>
      <c r="H1480" s="42" t="s">
        <v>571</v>
      </c>
      <c r="I1480" s="42"/>
      <c r="J1480" s="42"/>
      <c r="K1480" s="42"/>
      <c r="L1480" s="42" t="s">
        <v>572</v>
      </c>
      <c r="M1480" s="42" t="s">
        <v>7941</v>
      </c>
      <c r="N1480" s="42" t="s">
        <v>565</v>
      </c>
      <c r="O1480" s="42"/>
      <c r="P1480" s="42" t="s">
        <v>555</v>
      </c>
      <c r="Q1480" s="42" t="s">
        <v>555</v>
      </c>
      <c r="R1480" s="42" t="s">
        <v>555</v>
      </c>
      <c r="S1480" s="42" t="s">
        <v>555</v>
      </c>
      <c r="T1480" s="42" t="s">
        <v>555</v>
      </c>
      <c r="U1480" s="42" t="s">
        <v>555</v>
      </c>
      <c r="V1480" s="44"/>
      <c r="W1480" s="44"/>
      <c r="X1480" s="44"/>
      <c r="Y1480" s="44"/>
      <c r="Z1480" s="44"/>
      <c r="AA1480" s="44"/>
    </row>
    <row r="1481" spans="1:27" ht="15.75" customHeight="1" x14ac:dyDescent="0.25">
      <c r="A1481" s="43">
        <v>1529</v>
      </c>
      <c r="B1481" s="43" t="s">
        <v>482</v>
      </c>
      <c r="C1481" s="42" t="s">
        <v>7942</v>
      </c>
      <c r="D1481" s="42" t="s">
        <v>7943</v>
      </c>
      <c r="E1481" s="42" t="s">
        <v>7944</v>
      </c>
      <c r="F1481" s="42" t="s">
        <v>7945</v>
      </c>
      <c r="G1481" s="42" t="s">
        <v>7946</v>
      </c>
      <c r="H1481" s="42" t="s">
        <v>554</v>
      </c>
      <c r="I1481" s="42"/>
      <c r="J1481" s="42"/>
      <c r="K1481" s="42"/>
      <c r="L1481" s="42" t="s">
        <v>579</v>
      </c>
      <c r="M1481" s="42" t="s">
        <v>7947</v>
      </c>
      <c r="N1481" s="42" t="s">
        <v>565</v>
      </c>
      <c r="O1481" s="42"/>
      <c r="P1481" s="42" t="s">
        <v>555</v>
      </c>
      <c r="Q1481" s="42" t="s">
        <v>555</v>
      </c>
      <c r="R1481" s="42" t="s">
        <v>555</v>
      </c>
      <c r="S1481" s="42" t="s">
        <v>555</v>
      </c>
      <c r="T1481" s="42" t="s">
        <v>555</v>
      </c>
      <c r="U1481" s="42" t="s">
        <v>555</v>
      </c>
      <c r="V1481" s="44"/>
      <c r="W1481" s="44"/>
      <c r="X1481" s="44"/>
      <c r="Y1481" s="44"/>
      <c r="Z1481" s="44"/>
      <c r="AA1481" s="44"/>
    </row>
    <row r="1482" spans="1:27" ht="15.75" customHeight="1" x14ac:dyDescent="0.25">
      <c r="A1482" s="43">
        <v>1530</v>
      </c>
      <c r="B1482" s="43" t="s">
        <v>482</v>
      </c>
      <c r="C1482" s="42" t="s">
        <v>7948</v>
      </c>
      <c r="D1482" s="42" t="s">
        <v>7949</v>
      </c>
      <c r="E1482" s="42" t="s">
        <v>7950</v>
      </c>
      <c r="F1482" s="42" t="s">
        <v>7951</v>
      </c>
      <c r="G1482" s="42" t="s">
        <v>7952</v>
      </c>
      <c r="H1482" s="42" t="s">
        <v>571</v>
      </c>
      <c r="I1482" s="42"/>
      <c r="J1482" s="42"/>
      <c r="K1482" s="42"/>
      <c r="L1482" s="42" t="s">
        <v>572</v>
      </c>
      <c r="M1482" s="42" t="s">
        <v>7953</v>
      </c>
      <c r="N1482" s="42" t="s">
        <v>565</v>
      </c>
      <c r="O1482" s="42"/>
      <c r="P1482" s="42" t="s">
        <v>555</v>
      </c>
      <c r="Q1482" s="42" t="s">
        <v>555</v>
      </c>
      <c r="R1482" s="42" t="s">
        <v>555</v>
      </c>
      <c r="S1482" s="42" t="s">
        <v>555</v>
      </c>
      <c r="T1482" s="42" t="s">
        <v>555</v>
      </c>
      <c r="U1482" s="42" t="s">
        <v>555</v>
      </c>
      <c r="V1482" s="44"/>
      <c r="W1482" s="44"/>
      <c r="X1482" s="44"/>
      <c r="Y1482" s="44"/>
      <c r="Z1482" s="44"/>
      <c r="AA1482" s="44"/>
    </row>
    <row r="1483" spans="1:27" ht="15.75" customHeight="1" x14ac:dyDescent="0.25">
      <c r="A1483" s="43">
        <v>1531</v>
      </c>
      <c r="B1483" s="43" t="s">
        <v>482</v>
      </c>
      <c r="C1483" s="42" t="s">
        <v>7954</v>
      </c>
      <c r="D1483" s="42" t="s">
        <v>7955</v>
      </c>
      <c r="E1483" s="42" t="s">
        <v>7956</v>
      </c>
      <c r="F1483" s="42" t="s">
        <v>7957</v>
      </c>
      <c r="G1483" s="42" t="s">
        <v>7958</v>
      </c>
      <c r="H1483" s="42" t="s">
        <v>571</v>
      </c>
      <c r="I1483" s="42"/>
      <c r="J1483" s="42"/>
      <c r="K1483" s="42"/>
      <c r="L1483" s="42" t="s">
        <v>572</v>
      </c>
      <c r="M1483" s="42" t="s">
        <v>7959</v>
      </c>
      <c r="N1483" s="42" t="s">
        <v>565</v>
      </c>
      <c r="O1483" s="42"/>
      <c r="P1483" s="42" t="s">
        <v>555</v>
      </c>
      <c r="Q1483" s="42" t="s">
        <v>555</v>
      </c>
      <c r="R1483" s="42" t="s">
        <v>555</v>
      </c>
      <c r="S1483" s="42" t="s">
        <v>555</v>
      </c>
      <c r="T1483" s="42" t="s">
        <v>555</v>
      </c>
      <c r="U1483" s="42" t="s">
        <v>555</v>
      </c>
      <c r="V1483" s="44"/>
      <c r="W1483" s="44"/>
      <c r="X1483" s="44"/>
      <c r="Y1483" s="44"/>
      <c r="Z1483" s="44"/>
      <c r="AA1483" s="44"/>
    </row>
    <row r="1484" spans="1:27" ht="15.75" customHeight="1" x14ac:dyDescent="0.25">
      <c r="A1484" s="43">
        <v>1532</v>
      </c>
      <c r="B1484" s="43" t="s">
        <v>482</v>
      </c>
      <c r="C1484" s="42" t="s">
        <v>7960</v>
      </c>
      <c r="D1484" s="42" t="s">
        <v>7961</v>
      </c>
      <c r="E1484" s="42" t="s">
        <v>7962</v>
      </c>
      <c r="F1484" s="42" t="s">
        <v>7963</v>
      </c>
      <c r="G1484" s="42" t="s">
        <v>7964</v>
      </c>
      <c r="H1484" s="42" t="s">
        <v>571</v>
      </c>
      <c r="I1484" s="42"/>
      <c r="J1484" s="42"/>
      <c r="K1484" s="42"/>
      <c r="L1484" s="42" t="s">
        <v>572</v>
      </c>
      <c r="M1484" s="42" t="s">
        <v>7965</v>
      </c>
      <c r="N1484" s="42" t="s">
        <v>565</v>
      </c>
      <c r="O1484" s="42"/>
      <c r="P1484" s="42" t="s">
        <v>555</v>
      </c>
      <c r="Q1484" s="42" t="s">
        <v>555</v>
      </c>
      <c r="R1484" s="42" t="s">
        <v>555</v>
      </c>
      <c r="S1484" s="42" t="s">
        <v>555</v>
      </c>
      <c r="T1484" s="42" t="s">
        <v>555</v>
      </c>
      <c r="U1484" s="42" t="s">
        <v>555</v>
      </c>
      <c r="V1484" s="44"/>
      <c r="W1484" s="44"/>
      <c r="X1484" s="44"/>
      <c r="Y1484" s="44"/>
      <c r="Z1484" s="44"/>
      <c r="AA1484" s="44"/>
    </row>
    <row r="1485" spans="1:27" ht="15.75" customHeight="1" x14ac:dyDescent="0.25">
      <c r="A1485" s="43">
        <v>1533</v>
      </c>
      <c r="B1485" s="43" t="s">
        <v>482</v>
      </c>
      <c r="C1485" s="42" t="s">
        <v>7966</v>
      </c>
      <c r="D1485" s="42" t="s">
        <v>7961</v>
      </c>
      <c r="E1485" s="42" t="s">
        <v>7962</v>
      </c>
      <c r="F1485" s="42" t="s">
        <v>7967</v>
      </c>
      <c r="G1485" s="42" t="s">
        <v>7968</v>
      </c>
      <c r="H1485" s="42" t="s">
        <v>571</v>
      </c>
      <c r="I1485" s="42"/>
      <c r="J1485" s="42"/>
      <c r="K1485" s="42"/>
      <c r="L1485" s="42" t="s">
        <v>572</v>
      </c>
      <c r="M1485" s="42" t="s">
        <v>7969</v>
      </c>
      <c r="N1485" s="42" t="s">
        <v>565</v>
      </c>
      <c r="O1485" s="42"/>
      <c r="P1485" s="42" t="s">
        <v>555</v>
      </c>
      <c r="Q1485" s="42" t="s">
        <v>555</v>
      </c>
      <c r="R1485" s="42" t="s">
        <v>555</v>
      </c>
      <c r="S1485" s="42" t="s">
        <v>555</v>
      </c>
      <c r="T1485" s="42" t="s">
        <v>555</v>
      </c>
      <c r="U1485" s="42" t="s">
        <v>555</v>
      </c>
      <c r="V1485" s="44"/>
      <c r="W1485" s="44"/>
      <c r="X1485" s="44"/>
      <c r="Y1485" s="44"/>
      <c r="Z1485" s="44"/>
      <c r="AA1485" s="44"/>
    </row>
    <row r="1486" spans="1:27" ht="15.75" customHeight="1" x14ac:dyDescent="0.25">
      <c r="A1486" s="43">
        <v>1534</v>
      </c>
      <c r="B1486" s="43" t="s">
        <v>482</v>
      </c>
      <c r="C1486" s="42" t="s">
        <v>7970</v>
      </c>
      <c r="D1486" s="42" t="s">
        <v>555</v>
      </c>
      <c r="E1486" s="42" t="s">
        <v>7971</v>
      </c>
      <c r="F1486" s="42" t="s">
        <v>7972</v>
      </c>
      <c r="G1486" s="42" t="s">
        <v>7973</v>
      </c>
      <c r="H1486" s="42" t="s">
        <v>571</v>
      </c>
      <c r="I1486" s="42"/>
      <c r="J1486" s="42"/>
      <c r="K1486" s="42"/>
      <c r="L1486" s="42" t="s">
        <v>572</v>
      </c>
      <c r="M1486" s="42" t="s">
        <v>7974</v>
      </c>
      <c r="N1486" s="42" t="s">
        <v>565</v>
      </c>
      <c r="O1486" s="42"/>
      <c r="P1486" s="42" t="s">
        <v>555</v>
      </c>
      <c r="Q1486" s="42" t="s">
        <v>555</v>
      </c>
      <c r="R1486" s="42" t="s">
        <v>555</v>
      </c>
      <c r="S1486" s="42" t="s">
        <v>555</v>
      </c>
      <c r="T1486" s="42" t="s">
        <v>555</v>
      </c>
      <c r="U1486" s="42" t="s">
        <v>555</v>
      </c>
      <c r="V1486" s="44"/>
      <c r="W1486" s="44"/>
      <c r="X1486" s="44"/>
      <c r="Y1486" s="44"/>
      <c r="Z1486" s="44"/>
      <c r="AA1486" s="44"/>
    </row>
    <row r="1487" spans="1:27" ht="15.75" customHeight="1" x14ac:dyDescent="0.25">
      <c r="A1487" s="43">
        <v>1535</v>
      </c>
      <c r="B1487" s="43" t="s">
        <v>482</v>
      </c>
      <c r="C1487" s="42" t="s">
        <v>7975</v>
      </c>
      <c r="D1487" s="42" t="s">
        <v>7976</v>
      </c>
      <c r="E1487" s="42" t="s">
        <v>7977</v>
      </c>
      <c r="F1487" s="42" t="s">
        <v>7978</v>
      </c>
      <c r="G1487" s="42" t="s">
        <v>7979</v>
      </c>
      <c r="H1487" s="42" t="s">
        <v>571</v>
      </c>
      <c r="I1487" s="42"/>
      <c r="J1487" s="42"/>
      <c r="K1487" s="42"/>
      <c r="L1487" s="42" t="s">
        <v>572</v>
      </c>
      <c r="M1487" s="42" t="s">
        <v>7980</v>
      </c>
      <c r="N1487" s="42" t="s">
        <v>565</v>
      </c>
      <c r="O1487" s="42"/>
      <c r="P1487" s="42" t="s">
        <v>555</v>
      </c>
      <c r="Q1487" s="42" t="s">
        <v>555</v>
      </c>
      <c r="R1487" s="42" t="s">
        <v>555</v>
      </c>
      <c r="S1487" s="42" t="s">
        <v>555</v>
      </c>
      <c r="T1487" s="42" t="s">
        <v>555</v>
      </c>
      <c r="U1487" s="42" t="s">
        <v>555</v>
      </c>
      <c r="V1487" s="44"/>
      <c r="W1487" s="44"/>
      <c r="X1487" s="44"/>
      <c r="Y1487" s="44"/>
      <c r="Z1487" s="44"/>
      <c r="AA1487" s="44"/>
    </row>
    <row r="1488" spans="1:27" ht="15.75" customHeight="1" x14ac:dyDescent="0.25">
      <c r="A1488" s="43">
        <v>1536</v>
      </c>
      <c r="B1488" s="43" t="s">
        <v>482</v>
      </c>
      <c r="C1488" s="42" t="s">
        <v>7981</v>
      </c>
      <c r="D1488" s="42" t="s">
        <v>7982</v>
      </c>
      <c r="E1488" s="42" t="s">
        <v>7983</v>
      </c>
      <c r="F1488" s="42" t="s">
        <v>7984</v>
      </c>
      <c r="G1488" s="42" t="s">
        <v>7985</v>
      </c>
      <c r="H1488" s="42" t="s">
        <v>571</v>
      </c>
      <c r="I1488" s="42"/>
      <c r="J1488" s="42"/>
      <c r="K1488" s="42"/>
      <c r="L1488" s="42" t="s">
        <v>572</v>
      </c>
      <c r="M1488" s="42" t="s">
        <v>7986</v>
      </c>
      <c r="N1488" s="42" t="s">
        <v>565</v>
      </c>
      <c r="O1488" s="42"/>
      <c r="P1488" s="42" t="s">
        <v>555</v>
      </c>
      <c r="Q1488" s="42" t="s">
        <v>555</v>
      </c>
      <c r="R1488" s="42" t="s">
        <v>555</v>
      </c>
      <c r="S1488" s="42" t="s">
        <v>555</v>
      </c>
      <c r="T1488" s="42" t="s">
        <v>555</v>
      </c>
      <c r="U1488" s="42" t="s">
        <v>555</v>
      </c>
      <c r="V1488" s="44"/>
      <c r="W1488" s="44"/>
      <c r="X1488" s="44"/>
      <c r="Y1488" s="44"/>
      <c r="Z1488" s="44"/>
      <c r="AA1488" s="44"/>
    </row>
    <row r="1489" spans="1:27" ht="15.75" customHeight="1" x14ac:dyDescent="0.25">
      <c r="A1489" s="43">
        <v>1537</v>
      </c>
      <c r="B1489" s="43" t="s">
        <v>482</v>
      </c>
      <c r="C1489" s="42" t="s">
        <v>7987</v>
      </c>
      <c r="D1489" s="42" t="s">
        <v>7988</v>
      </c>
      <c r="E1489" s="42" t="s">
        <v>7989</v>
      </c>
      <c r="F1489" s="42" t="s">
        <v>7990</v>
      </c>
      <c r="G1489" s="42" t="s">
        <v>7991</v>
      </c>
      <c r="H1489" s="42" t="s">
        <v>571</v>
      </c>
      <c r="I1489" s="42"/>
      <c r="J1489" s="42"/>
      <c r="K1489" s="42"/>
      <c r="L1489" s="42" t="s">
        <v>572</v>
      </c>
      <c r="M1489" s="42" t="s">
        <v>7992</v>
      </c>
      <c r="N1489" s="42" t="s">
        <v>565</v>
      </c>
      <c r="O1489" s="42"/>
      <c r="P1489" s="42" t="s">
        <v>555</v>
      </c>
      <c r="Q1489" s="42" t="s">
        <v>555</v>
      </c>
      <c r="R1489" s="42" t="s">
        <v>555</v>
      </c>
      <c r="S1489" s="42" t="s">
        <v>555</v>
      </c>
      <c r="T1489" s="42" t="s">
        <v>555</v>
      </c>
      <c r="U1489" s="42" t="s">
        <v>555</v>
      </c>
      <c r="V1489" s="44"/>
      <c r="W1489" s="44"/>
      <c r="X1489" s="44"/>
      <c r="Y1489" s="44"/>
      <c r="Z1489" s="44"/>
      <c r="AA1489" s="44"/>
    </row>
    <row r="1490" spans="1:27" ht="15.75" customHeight="1" x14ac:dyDescent="0.25">
      <c r="A1490" s="43">
        <v>1538</v>
      </c>
      <c r="B1490" s="43" t="s">
        <v>482</v>
      </c>
      <c r="C1490" s="42" t="s">
        <v>7993</v>
      </c>
      <c r="D1490" s="42" t="s">
        <v>7994</v>
      </c>
      <c r="E1490" s="42" t="s">
        <v>7995</v>
      </c>
      <c r="F1490" s="42" t="s">
        <v>7996</v>
      </c>
      <c r="G1490" s="42" t="s">
        <v>7997</v>
      </c>
      <c r="H1490" s="42" t="s">
        <v>571</v>
      </c>
      <c r="I1490" s="42"/>
      <c r="J1490" s="42"/>
      <c r="K1490" s="42"/>
      <c r="L1490" s="42" t="s">
        <v>572</v>
      </c>
      <c r="M1490" s="42" t="s">
        <v>7998</v>
      </c>
      <c r="N1490" s="42" t="s">
        <v>565</v>
      </c>
      <c r="O1490" s="42"/>
      <c r="P1490" s="42" t="s">
        <v>555</v>
      </c>
      <c r="Q1490" s="42" t="s">
        <v>555</v>
      </c>
      <c r="R1490" s="42" t="s">
        <v>555</v>
      </c>
      <c r="S1490" s="42" t="s">
        <v>555</v>
      </c>
      <c r="T1490" s="42" t="s">
        <v>555</v>
      </c>
      <c r="U1490" s="42" t="s">
        <v>555</v>
      </c>
      <c r="V1490" s="44"/>
      <c r="W1490" s="44"/>
      <c r="X1490" s="44"/>
      <c r="Y1490" s="44"/>
      <c r="Z1490" s="44"/>
      <c r="AA1490" s="44"/>
    </row>
    <row r="1491" spans="1:27" ht="15.75" customHeight="1" x14ac:dyDescent="0.25">
      <c r="A1491" s="43">
        <v>1539</v>
      </c>
      <c r="B1491" s="43" t="s">
        <v>482</v>
      </c>
      <c r="C1491" s="42" t="s">
        <v>7999</v>
      </c>
      <c r="D1491" s="42" t="s">
        <v>8000</v>
      </c>
      <c r="E1491" s="42" t="s">
        <v>8001</v>
      </c>
      <c r="F1491" s="42" t="s">
        <v>8002</v>
      </c>
      <c r="G1491" s="42" t="s">
        <v>8003</v>
      </c>
      <c r="H1491" s="42" t="s">
        <v>571</v>
      </c>
      <c r="I1491" s="42"/>
      <c r="J1491" s="42"/>
      <c r="K1491" s="42"/>
      <c r="L1491" s="42" t="s">
        <v>572</v>
      </c>
      <c r="M1491" s="42" t="s">
        <v>8004</v>
      </c>
      <c r="N1491" s="42" t="s">
        <v>565</v>
      </c>
      <c r="O1491" s="42"/>
      <c r="P1491" s="42" t="s">
        <v>555</v>
      </c>
      <c r="Q1491" s="42" t="s">
        <v>555</v>
      </c>
      <c r="R1491" s="42" t="s">
        <v>555</v>
      </c>
      <c r="S1491" s="42" t="s">
        <v>555</v>
      </c>
      <c r="T1491" s="42" t="s">
        <v>555</v>
      </c>
      <c r="U1491" s="42" t="s">
        <v>555</v>
      </c>
      <c r="V1491" s="44"/>
      <c r="W1491" s="44"/>
      <c r="X1491" s="44"/>
      <c r="Y1491" s="44"/>
      <c r="Z1491" s="44"/>
      <c r="AA1491" s="44"/>
    </row>
    <row r="1492" spans="1:27" ht="15.75" customHeight="1" x14ac:dyDescent="0.25">
      <c r="A1492" s="43">
        <v>1540</v>
      </c>
      <c r="B1492" s="43" t="s">
        <v>482</v>
      </c>
      <c r="C1492" s="42" t="s">
        <v>8005</v>
      </c>
      <c r="D1492" s="42" t="s">
        <v>8006</v>
      </c>
      <c r="E1492" s="42" t="s">
        <v>8007</v>
      </c>
      <c r="F1492" s="42" t="s">
        <v>8008</v>
      </c>
      <c r="G1492" s="42" t="s">
        <v>8009</v>
      </c>
      <c r="H1492" s="42" t="s">
        <v>571</v>
      </c>
      <c r="I1492" s="42"/>
      <c r="J1492" s="42"/>
      <c r="K1492" s="42"/>
      <c r="L1492" s="42" t="s">
        <v>572</v>
      </c>
      <c r="M1492" s="42" t="s">
        <v>8010</v>
      </c>
      <c r="N1492" s="42" t="s">
        <v>565</v>
      </c>
      <c r="O1492" s="42"/>
      <c r="P1492" s="42" t="s">
        <v>555</v>
      </c>
      <c r="Q1492" s="42" t="s">
        <v>555</v>
      </c>
      <c r="R1492" s="42" t="s">
        <v>555</v>
      </c>
      <c r="S1492" s="42" t="s">
        <v>555</v>
      </c>
      <c r="T1492" s="42" t="s">
        <v>555</v>
      </c>
      <c r="U1492" s="42" t="s">
        <v>555</v>
      </c>
      <c r="V1492" s="44"/>
      <c r="W1492" s="44"/>
      <c r="X1492" s="44"/>
      <c r="Y1492" s="44"/>
      <c r="Z1492" s="44"/>
      <c r="AA1492" s="44"/>
    </row>
    <row r="1493" spans="1:27" ht="15.75" customHeight="1" x14ac:dyDescent="0.25">
      <c r="A1493" s="43">
        <v>1541</v>
      </c>
      <c r="B1493" s="43" t="s">
        <v>482</v>
      </c>
      <c r="C1493" s="42" t="s">
        <v>8011</v>
      </c>
      <c r="D1493" s="42" t="s">
        <v>8012</v>
      </c>
      <c r="E1493" s="42" t="s">
        <v>8013</v>
      </c>
      <c r="F1493" s="42" t="s">
        <v>8014</v>
      </c>
      <c r="G1493" s="42" t="s">
        <v>8015</v>
      </c>
      <c r="H1493" s="42" t="s">
        <v>571</v>
      </c>
      <c r="I1493" s="42"/>
      <c r="J1493" s="42"/>
      <c r="K1493" s="42"/>
      <c r="L1493" s="42" t="s">
        <v>572</v>
      </c>
      <c r="M1493" s="42" t="s">
        <v>8016</v>
      </c>
      <c r="N1493" s="42" t="s">
        <v>565</v>
      </c>
      <c r="O1493" s="42"/>
      <c r="P1493" s="42" t="s">
        <v>555</v>
      </c>
      <c r="Q1493" s="42" t="s">
        <v>555</v>
      </c>
      <c r="R1493" s="42" t="s">
        <v>555</v>
      </c>
      <c r="S1493" s="42" t="s">
        <v>555</v>
      </c>
      <c r="T1493" s="42" t="s">
        <v>555</v>
      </c>
      <c r="U1493" s="42" t="s">
        <v>555</v>
      </c>
      <c r="V1493" s="44"/>
      <c r="W1493" s="44"/>
      <c r="X1493" s="44"/>
      <c r="Y1493" s="44"/>
      <c r="Z1493" s="44"/>
      <c r="AA1493" s="44"/>
    </row>
    <row r="1494" spans="1:27" ht="15.75" customHeight="1" x14ac:dyDescent="0.25">
      <c r="A1494" s="43">
        <v>1542</v>
      </c>
      <c r="B1494" s="43" t="s">
        <v>482</v>
      </c>
      <c r="C1494" s="42" t="s">
        <v>8017</v>
      </c>
      <c r="D1494" s="42" t="s">
        <v>8012</v>
      </c>
      <c r="E1494" s="42" t="s">
        <v>8013</v>
      </c>
      <c r="F1494" s="42" t="s">
        <v>8018</v>
      </c>
      <c r="G1494" s="42" t="s">
        <v>8019</v>
      </c>
      <c r="H1494" s="42" t="s">
        <v>571</v>
      </c>
      <c r="I1494" s="42"/>
      <c r="J1494" s="42"/>
      <c r="K1494" s="42"/>
      <c r="L1494" s="42" t="s">
        <v>572</v>
      </c>
      <c r="M1494" s="42" t="s">
        <v>8020</v>
      </c>
      <c r="N1494" s="42" t="s">
        <v>565</v>
      </c>
      <c r="O1494" s="42"/>
      <c r="P1494" s="42" t="s">
        <v>555</v>
      </c>
      <c r="Q1494" s="42" t="s">
        <v>555</v>
      </c>
      <c r="R1494" s="42" t="s">
        <v>555</v>
      </c>
      <c r="S1494" s="42" t="s">
        <v>555</v>
      </c>
      <c r="T1494" s="42" t="s">
        <v>555</v>
      </c>
      <c r="U1494" s="42" t="s">
        <v>555</v>
      </c>
      <c r="V1494" s="44"/>
      <c r="W1494" s="44"/>
      <c r="X1494" s="44"/>
      <c r="Y1494" s="44"/>
      <c r="Z1494" s="44"/>
      <c r="AA1494" s="44"/>
    </row>
    <row r="1495" spans="1:27" ht="15.75" customHeight="1" x14ac:dyDescent="0.25">
      <c r="A1495" s="43">
        <v>1543</v>
      </c>
      <c r="B1495" s="43" t="s">
        <v>482</v>
      </c>
      <c r="C1495" s="42" t="s">
        <v>8021</v>
      </c>
      <c r="D1495" s="42" t="s">
        <v>555</v>
      </c>
      <c r="E1495" s="42" t="s">
        <v>8022</v>
      </c>
      <c r="F1495" s="42" t="s">
        <v>8023</v>
      </c>
      <c r="G1495" s="42" t="s">
        <v>8024</v>
      </c>
      <c r="H1495" s="42" t="s">
        <v>571</v>
      </c>
      <c r="I1495" s="42"/>
      <c r="J1495" s="42"/>
      <c r="K1495" s="42"/>
      <c r="L1495" s="42" t="s">
        <v>572</v>
      </c>
      <c r="M1495" s="42" t="s">
        <v>8025</v>
      </c>
      <c r="N1495" s="42" t="s">
        <v>565</v>
      </c>
      <c r="O1495" s="42"/>
      <c r="P1495" s="42" t="s">
        <v>555</v>
      </c>
      <c r="Q1495" s="42" t="s">
        <v>555</v>
      </c>
      <c r="R1495" s="42" t="s">
        <v>555</v>
      </c>
      <c r="S1495" s="42" t="s">
        <v>555</v>
      </c>
      <c r="T1495" s="42" t="s">
        <v>555</v>
      </c>
      <c r="U1495" s="42" t="s">
        <v>555</v>
      </c>
      <c r="V1495" s="44"/>
      <c r="W1495" s="44"/>
      <c r="X1495" s="44"/>
      <c r="Y1495" s="44"/>
      <c r="Z1495" s="44"/>
      <c r="AA1495" s="44"/>
    </row>
    <row r="1496" spans="1:27" ht="15.75" customHeight="1" x14ac:dyDescent="0.25">
      <c r="A1496" s="43">
        <v>1544</v>
      </c>
      <c r="B1496" s="43" t="s">
        <v>482</v>
      </c>
      <c r="C1496" s="42" t="s">
        <v>8026</v>
      </c>
      <c r="D1496" s="42" t="s">
        <v>8027</v>
      </c>
      <c r="E1496" s="42" t="s">
        <v>8028</v>
      </c>
      <c r="F1496" s="42" t="s">
        <v>8029</v>
      </c>
      <c r="G1496" s="42" t="s">
        <v>8030</v>
      </c>
      <c r="H1496" s="42" t="s">
        <v>571</v>
      </c>
      <c r="I1496" s="42"/>
      <c r="J1496" s="42"/>
      <c r="K1496" s="42"/>
      <c r="L1496" s="42" t="s">
        <v>572</v>
      </c>
      <c r="M1496" s="42" t="s">
        <v>8031</v>
      </c>
      <c r="N1496" s="42" t="s">
        <v>565</v>
      </c>
      <c r="O1496" s="42"/>
      <c r="P1496" s="42" t="s">
        <v>555</v>
      </c>
      <c r="Q1496" s="42" t="s">
        <v>555</v>
      </c>
      <c r="R1496" s="42" t="s">
        <v>555</v>
      </c>
      <c r="S1496" s="42" t="s">
        <v>555</v>
      </c>
      <c r="T1496" s="42" t="s">
        <v>555</v>
      </c>
      <c r="U1496" s="42" t="s">
        <v>555</v>
      </c>
      <c r="V1496" s="44"/>
      <c r="W1496" s="44"/>
      <c r="X1496" s="44"/>
      <c r="Y1496" s="44"/>
      <c r="Z1496" s="44"/>
      <c r="AA1496" s="44"/>
    </row>
    <row r="1497" spans="1:27" ht="15.75" customHeight="1" x14ac:dyDescent="0.25">
      <c r="A1497" s="43">
        <v>1545</v>
      </c>
      <c r="B1497" s="43" t="s">
        <v>482</v>
      </c>
      <c r="C1497" s="42" t="s">
        <v>8032</v>
      </c>
      <c r="D1497" s="42" t="s">
        <v>8033</v>
      </c>
      <c r="E1497" s="42" t="s">
        <v>8034</v>
      </c>
      <c r="F1497" s="42" t="s">
        <v>8035</v>
      </c>
      <c r="G1497" s="42" t="s">
        <v>8036</v>
      </c>
      <c r="H1497" s="42" t="s">
        <v>571</v>
      </c>
      <c r="I1497" s="42"/>
      <c r="J1497" s="42"/>
      <c r="K1497" s="42"/>
      <c r="L1497" s="42" t="s">
        <v>572</v>
      </c>
      <c r="M1497" s="42" t="s">
        <v>8037</v>
      </c>
      <c r="N1497" s="42" t="s">
        <v>565</v>
      </c>
      <c r="O1497" s="42"/>
      <c r="P1497" s="42" t="s">
        <v>555</v>
      </c>
      <c r="Q1497" s="42" t="s">
        <v>555</v>
      </c>
      <c r="R1497" s="42" t="s">
        <v>555</v>
      </c>
      <c r="S1497" s="42" t="s">
        <v>555</v>
      </c>
      <c r="T1497" s="42" t="s">
        <v>555</v>
      </c>
      <c r="U1497" s="42" t="s">
        <v>555</v>
      </c>
      <c r="V1497" s="44"/>
      <c r="W1497" s="44"/>
      <c r="X1497" s="44"/>
      <c r="Y1497" s="44"/>
      <c r="Z1497" s="44"/>
      <c r="AA1497" s="44"/>
    </row>
    <row r="1498" spans="1:27" ht="15.75" customHeight="1" x14ac:dyDescent="0.25">
      <c r="A1498" s="43">
        <v>1546</v>
      </c>
      <c r="B1498" s="43" t="s">
        <v>482</v>
      </c>
      <c r="C1498" s="42" t="s">
        <v>8038</v>
      </c>
      <c r="D1498" s="42" t="s">
        <v>8039</v>
      </c>
      <c r="E1498" s="42" t="s">
        <v>8040</v>
      </c>
      <c r="F1498" s="42" t="s">
        <v>8041</v>
      </c>
      <c r="G1498" s="42" t="s">
        <v>8042</v>
      </c>
      <c r="H1498" s="42" t="s">
        <v>571</v>
      </c>
      <c r="I1498" s="42"/>
      <c r="J1498" s="42"/>
      <c r="K1498" s="42"/>
      <c r="L1498" s="42" t="s">
        <v>572</v>
      </c>
      <c r="M1498" s="42" t="s">
        <v>8043</v>
      </c>
      <c r="N1498" s="42" t="s">
        <v>565</v>
      </c>
      <c r="O1498" s="42"/>
      <c r="P1498" s="42" t="s">
        <v>555</v>
      </c>
      <c r="Q1498" s="42" t="s">
        <v>555</v>
      </c>
      <c r="R1498" s="42" t="s">
        <v>555</v>
      </c>
      <c r="S1498" s="42" t="s">
        <v>555</v>
      </c>
      <c r="T1498" s="42" t="s">
        <v>555</v>
      </c>
      <c r="U1498" s="42" t="s">
        <v>555</v>
      </c>
      <c r="V1498" s="44"/>
      <c r="W1498" s="44"/>
      <c r="X1498" s="44"/>
      <c r="Y1498" s="44"/>
      <c r="Z1498" s="44"/>
      <c r="AA1498" s="44"/>
    </row>
    <row r="1499" spans="1:27" ht="15.75" customHeight="1" x14ac:dyDescent="0.25">
      <c r="A1499" s="43">
        <v>1547</v>
      </c>
      <c r="B1499" s="43" t="s">
        <v>482</v>
      </c>
      <c r="C1499" s="42" t="s">
        <v>8044</v>
      </c>
      <c r="D1499" s="42" t="s">
        <v>8045</v>
      </c>
      <c r="E1499" s="42" t="s">
        <v>8046</v>
      </c>
      <c r="F1499" s="42" t="s">
        <v>8047</v>
      </c>
      <c r="G1499" s="42" t="s">
        <v>8048</v>
      </c>
      <c r="H1499" s="42" t="s">
        <v>571</v>
      </c>
      <c r="I1499" s="42"/>
      <c r="J1499" s="42"/>
      <c r="K1499" s="42"/>
      <c r="L1499" s="42" t="s">
        <v>572</v>
      </c>
      <c r="M1499" s="42" t="s">
        <v>8049</v>
      </c>
      <c r="N1499" s="42" t="s">
        <v>565</v>
      </c>
      <c r="O1499" s="42"/>
      <c r="P1499" s="42" t="s">
        <v>555</v>
      </c>
      <c r="Q1499" s="42" t="s">
        <v>555</v>
      </c>
      <c r="R1499" s="42" t="s">
        <v>555</v>
      </c>
      <c r="S1499" s="42" t="s">
        <v>555</v>
      </c>
      <c r="T1499" s="42" t="s">
        <v>555</v>
      </c>
      <c r="U1499" s="42" t="s">
        <v>555</v>
      </c>
      <c r="V1499" s="44"/>
      <c r="W1499" s="44"/>
      <c r="X1499" s="44"/>
      <c r="Y1499" s="44"/>
      <c r="Z1499" s="44"/>
      <c r="AA1499" s="44"/>
    </row>
    <row r="1500" spans="1:27" ht="15.75" customHeight="1" x14ac:dyDescent="0.25">
      <c r="A1500" s="43">
        <v>1548</v>
      </c>
      <c r="B1500" s="43" t="s">
        <v>482</v>
      </c>
      <c r="C1500" s="42" t="s">
        <v>8050</v>
      </c>
      <c r="D1500" s="42" t="s">
        <v>8051</v>
      </c>
      <c r="E1500" s="42" t="s">
        <v>8052</v>
      </c>
      <c r="F1500" s="42" t="s">
        <v>8053</v>
      </c>
      <c r="G1500" s="42" t="s">
        <v>8054</v>
      </c>
      <c r="H1500" s="42" t="s">
        <v>571</v>
      </c>
      <c r="I1500" s="42"/>
      <c r="J1500" s="42"/>
      <c r="K1500" s="42"/>
      <c r="L1500" s="42" t="s">
        <v>572</v>
      </c>
      <c r="M1500" s="42" t="s">
        <v>8055</v>
      </c>
      <c r="N1500" s="42" t="s">
        <v>565</v>
      </c>
      <c r="O1500" s="42"/>
      <c r="P1500" s="42" t="s">
        <v>555</v>
      </c>
      <c r="Q1500" s="42" t="s">
        <v>555</v>
      </c>
      <c r="R1500" s="42" t="s">
        <v>555</v>
      </c>
      <c r="S1500" s="42" t="s">
        <v>555</v>
      </c>
      <c r="T1500" s="42" t="s">
        <v>555</v>
      </c>
      <c r="U1500" s="42" t="s">
        <v>555</v>
      </c>
      <c r="V1500" s="44"/>
      <c r="W1500" s="44"/>
      <c r="X1500" s="44"/>
      <c r="Y1500" s="44"/>
      <c r="Z1500" s="44"/>
      <c r="AA1500" s="44"/>
    </row>
    <row r="1501" spans="1:27" ht="15.75" customHeight="1" x14ac:dyDescent="0.25">
      <c r="A1501" s="43">
        <v>1549</v>
      </c>
      <c r="B1501" s="43" t="s">
        <v>482</v>
      </c>
      <c r="C1501" s="42" t="s">
        <v>8056</v>
      </c>
      <c r="D1501" s="42" t="s">
        <v>8057</v>
      </c>
      <c r="E1501" s="42" t="s">
        <v>8058</v>
      </c>
      <c r="F1501" s="42" t="s">
        <v>8059</v>
      </c>
      <c r="G1501" s="42" t="s">
        <v>8060</v>
      </c>
      <c r="H1501" s="42" t="s">
        <v>571</v>
      </c>
      <c r="I1501" s="42"/>
      <c r="J1501" s="42"/>
      <c r="K1501" s="42"/>
      <c r="L1501" s="42" t="s">
        <v>572</v>
      </c>
      <c r="M1501" s="42" t="s">
        <v>8061</v>
      </c>
      <c r="N1501" s="42" t="s">
        <v>565</v>
      </c>
      <c r="O1501" s="42"/>
      <c r="P1501" s="42" t="s">
        <v>555</v>
      </c>
      <c r="Q1501" s="42" t="s">
        <v>555</v>
      </c>
      <c r="R1501" s="42" t="s">
        <v>555</v>
      </c>
      <c r="S1501" s="42" t="s">
        <v>555</v>
      </c>
      <c r="T1501" s="42" t="s">
        <v>555</v>
      </c>
      <c r="U1501" s="42" t="s">
        <v>555</v>
      </c>
      <c r="V1501" s="44"/>
      <c r="W1501" s="44"/>
      <c r="X1501" s="44"/>
      <c r="Y1501" s="44"/>
      <c r="Z1501" s="44"/>
      <c r="AA1501" s="44"/>
    </row>
    <row r="1502" spans="1:27" ht="15.75" customHeight="1" x14ac:dyDescent="0.25">
      <c r="A1502" s="43">
        <v>1550</v>
      </c>
      <c r="B1502" s="43" t="s">
        <v>482</v>
      </c>
      <c r="C1502" s="42" t="s">
        <v>8062</v>
      </c>
      <c r="D1502" s="42" t="s">
        <v>8063</v>
      </c>
      <c r="E1502" s="42" t="s">
        <v>8064</v>
      </c>
      <c r="F1502" s="42" t="s">
        <v>8065</v>
      </c>
      <c r="G1502" s="42" t="s">
        <v>8066</v>
      </c>
      <c r="H1502" s="42" t="s">
        <v>571</v>
      </c>
      <c r="I1502" s="42"/>
      <c r="J1502" s="42"/>
      <c r="K1502" s="42"/>
      <c r="L1502" s="42" t="s">
        <v>572</v>
      </c>
      <c r="M1502" s="42" t="s">
        <v>8067</v>
      </c>
      <c r="N1502" s="42" t="s">
        <v>565</v>
      </c>
      <c r="O1502" s="42"/>
      <c r="P1502" s="42" t="s">
        <v>555</v>
      </c>
      <c r="Q1502" s="42" t="s">
        <v>555</v>
      </c>
      <c r="R1502" s="42" t="s">
        <v>555</v>
      </c>
      <c r="S1502" s="42" t="s">
        <v>555</v>
      </c>
      <c r="T1502" s="42" t="s">
        <v>555</v>
      </c>
      <c r="U1502" s="42" t="s">
        <v>555</v>
      </c>
      <c r="V1502" s="44"/>
      <c r="W1502" s="44"/>
      <c r="X1502" s="44"/>
      <c r="Y1502" s="44"/>
      <c r="Z1502" s="44"/>
      <c r="AA1502" s="44"/>
    </row>
    <row r="1503" spans="1:27" ht="15.75" customHeight="1" x14ac:dyDescent="0.25">
      <c r="A1503" s="43">
        <v>1551</v>
      </c>
      <c r="B1503" s="43" t="s">
        <v>482</v>
      </c>
      <c r="C1503" s="42" t="s">
        <v>8068</v>
      </c>
      <c r="D1503" s="42" t="s">
        <v>8069</v>
      </c>
      <c r="E1503" s="42" t="s">
        <v>8070</v>
      </c>
      <c r="F1503" s="42" t="s">
        <v>8071</v>
      </c>
      <c r="G1503" s="42" t="s">
        <v>8072</v>
      </c>
      <c r="H1503" s="42" t="s">
        <v>571</v>
      </c>
      <c r="I1503" s="42">
        <f>VLOOKUP(C1503,RefVtsB1,6,FALSE)</f>
        <v>1</v>
      </c>
      <c r="J1503" s="42"/>
      <c r="K1503" s="42"/>
      <c r="L1503" s="42" t="s">
        <v>572</v>
      </c>
      <c r="M1503" s="42" t="s">
        <v>8073</v>
      </c>
      <c r="N1503" s="42" t="s">
        <v>565</v>
      </c>
      <c r="O1503" s="42"/>
      <c r="P1503" s="42" t="s">
        <v>555</v>
      </c>
      <c r="Q1503" s="42" t="s">
        <v>555</v>
      </c>
      <c r="R1503" s="42" t="s">
        <v>555</v>
      </c>
      <c r="S1503" s="42" t="s">
        <v>555</v>
      </c>
      <c r="T1503" s="42" t="s">
        <v>555</v>
      </c>
      <c r="U1503" s="42" t="s">
        <v>555</v>
      </c>
      <c r="V1503" s="44"/>
      <c r="W1503" s="44"/>
      <c r="X1503" s="44"/>
      <c r="Y1503" s="44"/>
      <c r="Z1503" s="44"/>
      <c r="AA1503" s="44"/>
    </row>
    <row r="1504" spans="1:27" ht="15.75" customHeight="1" x14ac:dyDescent="0.25">
      <c r="A1504" s="43">
        <v>1552</v>
      </c>
      <c r="B1504" s="43" t="s">
        <v>482</v>
      </c>
      <c r="C1504" s="42" t="s">
        <v>8074</v>
      </c>
      <c r="D1504" s="42" t="s">
        <v>8075</v>
      </c>
      <c r="E1504" s="42" t="s">
        <v>8076</v>
      </c>
      <c r="F1504" s="42" t="s">
        <v>8077</v>
      </c>
      <c r="G1504" s="42" t="s">
        <v>8078</v>
      </c>
      <c r="H1504" s="42" t="s">
        <v>571</v>
      </c>
      <c r="I1504" s="42"/>
      <c r="J1504" s="42"/>
      <c r="K1504" s="42"/>
      <c r="L1504" s="42" t="s">
        <v>572</v>
      </c>
      <c r="M1504" s="42" t="s">
        <v>8079</v>
      </c>
      <c r="N1504" s="42" t="s">
        <v>565</v>
      </c>
      <c r="O1504" s="42"/>
      <c r="P1504" s="42" t="s">
        <v>555</v>
      </c>
      <c r="Q1504" s="42" t="s">
        <v>555</v>
      </c>
      <c r="R1504" s="42" t="s">
        <v>555</v>
      </c>
      <c r="S1504" s="42" t="s">
        <v>555</v>
      </c>
      <c r="T1504" s="42" t="s">
        <v>555</v>
      </c>
      <c r="U1504" s="42" t="s">
        <v>555</v>
      </c>
      <c r="V1504" s="44"/>
      <c r="W1504" s="44"/>
      <c r="X1504" s="44"/>
      <c r="Y1504" s="44"/>
      <c r="Z1504" s="44"/>
      <c r="AA1504" s="44"/>
    </row>
    <row r="1505" spans="1:27" ht="15.75" customHeight="1" x14ac:dyDescent="0.25">
      <c r="A1505" s="43">
        <v>1553</v>
      </c>
      <c r="B1505" s="43" t="s">
        <v>482</v>
      </c>
      <c r="C1505" s="42" t="s">
        <v>8080</v>
      </c>
      <c r="D1505" s="42" t="s">
        <v>555</v>
      </c>
      <c r="E1505" s="42" t="s">
        <v>8081</v>
      </c>
      <c r="F1505" s="42" t="s">
        <v>8082</v>
      </c>
      <c r="G1505" s="42" t="s">
        <v>8083</v>
      </c>
      <c r="H1505" s="42" t="s">
        <v>571</v>
      </c>
      <c r="I1505" s="42"/>
      <c r="J1505" s="42"/>
      <c r="K1505" s="42"/>
      <c r="L1505" s="42" t="s">
        <v>572</v>
      </c>
      <c r="M1505" s="42" t="s">
        <v>8084</v>
      </c>
      <c r="N1505" s="42" t="s">
        <v>565</v>
      </c>
      <c r="O1505" s="42"/>
      <c r="P1505" s="42" t="s">
        <v>555</v>
      </c>
      <c r="Q1505" s="42" t="s">
        <v>555</v>
      </c>
      <c r="R1505" s="42" t="s">
        <v>555</v>
      </c>
      <c r="S1505" s="42" t="s">
        <v>555</v>
      </c>
      <c r="T1505" s="42" t="s">
        <v>555</v>
      </c>
      <c r="U1505" s="42" t="s">
        <v>555</v>
      </c>
      <c r="V1505" s="44"/>
      <c r="W1505" s="44"/>
      <c r="X1505" s="44"/>
      <c r="Y1505" s="44"/>
      <c r="Z1505" s="44"/>
      <c r="AA1505" s="44"/>
    </row>
    <row r="1506" spans="1:27" ht="15.75" customHeight="1" x14ac:dyDescent="0.25">
      <c r="A1506" s="43">
        <v>1554</v>
      </c>
      <c r="B1506" s="43" t="s">
        <v>482</v>
      </c>
      <c r="C1506" s="42" t="s">
        <v>8085</v>
      </c>
      <c r="D1506" s="42" t="s">
        <v>8086</v>
      </c>
      <c r="E1506" s="42" t="s">
        <v>8087</v>
      </c>
      <c r="F1506" s="42" t="s">
        <v>8088</v>
      </c>
      <c r="G1506" s="42" t="s">
        <v>8089</v>
      </c>
      <c r="H1506" s="42" t="s">
        <v>571</v>
      </c>
      <c r="I1506" s="42"/>
      <c r="J1506" s="42"/>
      <c r="K1506" s="42"/>
      <c r="L1506" s="42" t="s">
        <v>572</v>
      </c>
      <c r="M1506" s="42" t="s">
        <v>8090</v>
      </c>
      <c r="N1506" s="42" t="s">
        <v>565</v>
      </c>
      <c r="O1506" s="42"/>
      <c r="P1506" s="42" t="s">
        <v>555</v>
      </c>
      <c r="Q1506" s="42" t="s">
        <v>555</v>
      </c>
      <c r="R1506" s="42" t="s">
        <v>555</v>
      </c>
      <c r="S1506" s="42" t="s">
        <v>555</v>
      </c>
      <c r="T1506" s="42" t="s">
        <v>555</v>
      </c>
      <c r="U1506" s="42" t="s">
        <v>555</v>
      </c>
      <c r="V1506" s="44"/>
      <c r="W1506" s="44"/>
      <c r="X1506" s="44"/>
      <c r="Y1506" s="44"/>
      <c r="Z1506" s="44"/>
      <c r="AA1506" s="44"/>
    </row>
    <row r="1507" spans="1:27" ht="15.75" customHeight="1" x14ac:dyDescent="0.25">
      <c r="A1507" s="43">
        <v>1555</v>
      </c>
      <c r="B1507" s="43" t="s">
        <v>482</v>
      </c>
      <c r="C1507" s="42" t="s">
        <v>8091</v>
      </c>
      <c r="D1507" s="42" t="s">
        <v>8092</v>
      </c>
      <c r="E1507" s="42" t="s">
        <v>8093</v>
      </c>
      <c r="F1507" s="42" t="s">
        <v>8094</v>
      </c>
      <c r="G1507" s="42" t="s">
        <v>8095</v>
      </c>
      <c r="H1507" s="42" t="s">
        <v>554</v>
      </c>
      <c r="I1507" s="42"/>
      <c r="J1507" s="42"/>
      <c r="K1507" s="42"/>
      <c r="L1507" s="42" t="s">
        <v>579</v>
      </c>
      <c r="M1507" s="42" t="s">
        <v>8096</v>
      </c>
      <c r="N1507" s="42" t="s">
        <v>1165</v>
      </c>
      <c r="O1507" s="42"/>
      <c r="P1507" s="42" t="s">
        <v>555</v>
      </c>
      <c r="Q1507" s="42" t="s">
        <v>555</v>
      </c>
      <c r="R1507" s="42" t="s">
        <v>555</v>
      </c>
      <c r="S1507" s="42" t="s">
        <v>555</v>
      </c>
      <c r="T1507" s="42" t="s">
        <v>555</v>
      </c>
      <c r="U1507" s="42" t="s">
        <v>555</v>
      </c>
      <c r="V1507" s="44"/>
      <c r="W1507" s="44"/>
      <c r="X1507" s="44"/>
      <c r="Y1507" s="44"/>
      <c r="Z1507" s="44"/>
      <c r="AA1507" s="44"/>
    </row>
    <row r="1508" spans="1:27" ht="15.75" customHeight="1" x14ac:dyDescent="0.25">
      <c r="A1508" s="43">
        <v>1556</v>
      </c>
      <c r="B1508" s="43" t="s">
        <v>482</v>
      </c>
      <c r="C1508" s="42" t="s">
        <v>8097</v>
      </c>
      <c r="D1508" s="42" t="s">
        <v>8092</v>
      </c>
      <c r="E1508" s="42" t="s">
        <v>8093</v>
      </c>
      <c r="F1508" s="42" t="s">
        <v>8098</v>
      </c>
      <c r="G1508" s="42" t="s">
        <v>8099</v>
      </c>
      <c r="H1508" s="42" t="s">
        <v>554</v>
      </c>
      <c r="I1508" s="42"/>
      <c r="J1508" s="42"/>
      <c r="K1508" s="42"/>
      <c r="L1508" s="42" t="s">
        <v>579</v>
      </c>
      <c r="M1508" s="42" t="s">
        <v>8100</v>
      </c>
      <c r="N1508" s="42" t="s">
        <v>565</v>
      </c>
      <c r="O1508" s="42"/>
      <c r="P1508" s="42" t="s">
        <v>555</v>
      </c>
      <c r="Q1508" s="42" t="s">
        <v>555</v>
      </c>
      <c r="R1508" s="42" t="s">
        <v>555</v>
      </c>
      <c r="S1508" s="42" t="s">
        <v>555</v>
      </c>
      <c r="T1508" s="42" t="s">
        <v>555</v>
      </c>
      <c r="U1508" s="42" t="s">
        <v>555</v>
      </c>
      <c r="V1508" s="44"/>
      <c r="W1508" s="44"/>
      <c r="X1508" s="44"/>
      <c r="Y1508" s="44"/>
      <c r="Z1508" s="44"/>
      <c r="AA1508" s="44"/>
    </row>
    <row r="1509" spans="1:27" ht="15.75" customHeight="1" x14ac:dyDescent="0.25">
      <c r="A1509" s="43">
        <v>1557</v>
      </c>
      <c r="B1509" s="43" t="s">
        <v>482</v>
      </c>
      <c r="C1509" s="42" t="s">
        <v>8101</v>
      </c>
      <c r="D1509" s="42" t="s">
        <v>8102</v>
      </c>
      <c r="E1509" s="42" t="s">
        <v>8103</v>
      </c>
      <c r="F1509" s="42" t="s">
        <v>8104</v>
      </c>
      <c r="G1509" s="42" t="s">
        <v>8105</v>
      </c>
      <c r="H1509" s="42" t="s">
        <v>571</v>
      </c>
      <c r="I1509" s="42"/>
      <c r="J1509" s="42"/>
      <c r="K1509" s="42"/>
      <c r="L1509" s="42" t="s">
        <v>572</v>
      </c>
      <c r="M1509" s="42" t="s">
        <v>8106</v>
      </c>
      <c r="N1509" s="42" t="s">
        <v>565</v>
      </c>
      <c r="O1509" s="42"/>
      <c r="P1509" s="42" t="s">
        <v>555</v>
      </c>
      <c r="Q1509" s="42" t="s">
        <v>555</v>
      </c>
      <c r="R1509" s="42" t="s">
        <v>555</v>
      </c>
      <c r="S1509" s="42" t="s">
        <v>555</v>
      </c>
      <c r="T1509" s="42" t="s">
        <v>555</v>
      </c>
      <c r="U1509" s="42" t="s">
        <v>555</v>
      </c>
      <c r="V1509" s="44"/>
      <c r="W1509" s="44"/>
      <c r="X1509" s="44"/>
      <c r="Y1509" s="44"/>
      <c r="Z1509" s="44"/>
      <c r="AA1509" s="44"/>
    </row>
    <row r="1510" spans="1:27" ht="15.75" customHeight="1" x14ac:dyDescent="0.25">
      <c r="A1510" s="43">
        <v>1558</v>
      </c>
      <c r="B1510" s="43" t="s">
        <v>482</v>
      </c>
      <c r="C1510" s="42" t="s">
        <v>8107</v>
      </c>
      <c r="D1510" s="42" t="s">
        <v>555</v>
      </c>
      <c r="E1510" s="42" t="s">
        <v>8081</v>
      </c>
      <c r="F1510" s="42" t="s">
        <v>8108</v>
      </c>
      <c r="G1510" s="42" t="s">
        <v>8109</v>
      </c>
      <c r="H1510" s="42" t="s">
        <v>571</v>
      </c>
      <c r="I1510" s="42"/>
      <c r="J1510" s="42"/>
      <c r="K1510" s="42"/>
      <c r="L1510" s="42" t="s">
        <v>572</v>
      </c>
      <c r="M1510" s="42" t="s">
        <v>8110</v>
      </c>
      <c r="N1510" s="42" t="s">
        <v>565</v>
      </c>
      <c r="O1510" s="42"/>
      <c r="P1510" s="42" t="s">
        <v>555</v>
      </c>
      <c r="Q1510" s="42" t="s">
        <v>555</v>
      </c>
      <c r="R1510" s="42" t="s">
        <v>555</v>
      </c>
      <c r="S1510" s="42" t="s">
        <v>555</v>
      </c>
      <c r="T1510" s="42" t="s">
        <v>555</v>
      </c>
      <c r="U1510" s="42" t="s">
        <v>555</v>
      </c>
      <c r="V1510" s="44"/>
      <c r="W1510" s="44"/>
      <c r="X1510" s="44"/>
      <c r="Y1510" s="44"/>
      <c r="Z1510" s="44"/>
      <c r="AA1510" s="44"/>
    </row>
    <row r="1511" spans="1:27" ht="15.75" customHeight="1" x14ac:dyDescent="0.25">
      <c r="A1511" s="43">
        <v>1559</v>
      </c>
      <c r="B1511" s="43" t="s">
        <v>482</v>
      </c>
      <c r="C1511" s="42" t="s">
        <v>8111</v>
      </c>
      <c r="D1511" s="42" t="s">
        <v>8102</v>
      </c>
      <c r="E1511" s="42" t="s">
        <v>8103</v>
      </c>
      <c r="F1511" s="42" t="s">
        <v>8112</v>
      </c>
      <c r="G1511" s="42" t="s">
        <v>8113</v>
      </c>
      <c r="H1511" s="42" t="s">
        <v>571</v>
      </c>
      <c r="I1511" s="42"/>
      <c r="J1511" s="42"/>
      <c r="K1511" s="42"/>
      <c r="L1511" s="42" t="s">
        <v>572</v>
      </c>
      <c r="M1511" s="42" t="s">
        <v>8114</v>
      </c>
      <c r="N1511" s="42" t="s">
        <v>565</v>
      </c>
      <c r="O1511" s="42"/>
      <c r="P1511" s="42" t="s">
        <v>555</v>
      </c>
      <c r="Q1511" s="42" t="s">
        <v>555</v>
      </c>
      <c r="R1511" s="42" t="s">
        <v>555</v>
      </c>
      <c r="S1511" s="42" t="s">
        <v>555</v>
      </c>
      <c r="T1511" s="42" t="s">
        <v>555</v>
      </c>
      <c r="U1511" s="42" t="s">
        <v>555</v>
      </c>
      <c r="V1511" s="44"/>
      <c r="W1511" s="44"/>
      <c r="X1511" s="44"/>
      <c r="Y1511" s="44"/>
      <c r="Z1511" s="44"/>
      <c r="AA1511" s="44"/>
    </row>
    <row r="1512" spans="1:27" ht="15.75" customHeight="1" x14ac:dyDescent="0.25">
      <c r="A1512" s="43">
        <v>1560</v>
      </c>
      <c r="B1512" s="43" t="s">
        <v>482</v>
      </c>
      <c r="C1512" s="42" t="s">
        <v>8115</v>
      </c>
      <c r="D1512" s="42" t="s">
        <v>8116</v>
      </c>
      <c r="E1512" s="42" t="s">
        <v>8117</v>
      </c>
      <c r="F1512" s="42" t="s">
        <v>8118</v>
      </c>
      <c r="G1512" s="42" t="s">
        <v>8119</v>
      </c>
      <c r="H1512" s="42" t="s">
        <v>571</v>
      </c>
      <c r="I1512" s="42"/>
      <c r="J1512" s="42"/>
      <c r="K1512" s="42"/>
      <c r="L1512" s="42" t="s">
        <v>572</v>
      </c>
      <c r="M1512" s="42" t="s">
        <v>8120</v>
      </c>
      <c r="N1512" s="42" t="s">
        <v>565</v>
      </c>
      <c r="O1512" s="42"/>
      <c r="P1512" s="42" t="s">
        <v>555</v>
      </c>
      <c r="Q1512" s="42" t="s">
        <v>555</v>
      </c>
      <c r="R1512" s="42" t="s">
        <v>555</v>
      </c>
      <c r="S1512" s="42" t="s">
        <v>555</v>
      </c>
      <c r="T1512" s="42" t="s">
        <v>555</v>
      </c>
      <c r="U1512" s="42" t="s">
        <v>555</v>
      </c>
      <c r="V1512" s="44"/>
      <c r="W1512" s="44"/>
      <c r="X1512" s="44"/>
      <c r="Y1512" s="44"/>
      <c r="Z1512" s="44"/>
      <c r="AA1512" s="44"/>
    </row>
    <row r="1513" spans="1:27" ht="15.75" customHeight="1" x14ac:dyDescent="0.25">
      <c r="A1513" s="43">
        <v>1561</v>
      </c>
      <c r="B1513" s="43" t="s">
        <v>482</v>
      </c>
      <c r="C1513" s="42" t="s">
        <v>8121</v>
      </c>
      <c r="D1513" s="42" t="s">
        <v>8122</v>
      </c>
      <c r="E1513" s="42" t="s">
        <v>8123</v>
      </c>
      <c r="F1513" s="42" t="s">
        <v>8124</v>
      </c>
      <c r="G1513" s="42" t="s">
        <v>8125</v>
      </c>
      <c r="H1513" s="42" t="s">
        <v>571</v>
      </c>
      <c r="I1513" s="42"/>
      <c r="J1513" s="42"/>
      <c r="K1513" s="42"/>
      <c r="L1513" s="42" t="s">
        <v>572</v>
      </c>
      <c r="M1513" s="42" t="s">
        <v>8126</v>
      </c>
      <c r="N1513" s="42" t="s">
        <v>565</v>
      </c>
      <c r="O1513" s="42"/>
      <c r="P1513" s="42" t="s">
        <v>555</v>
      </c>
      <c r="Q1513" s="42" t="s">
        <v>555</v>
      </c>
      <c r="R1513" s="42" t="s">
        <v>555</v>
      </c>
      <c r="S1513" s="42" t="s">
        <v>555</v>
      </c>
      <c r="T1513" s="42" t="s">
        <v>555</v>
      </c>
      <c r="U1513" s="42" t="s">
        <v>555</v>
      </c>
      <c r="V1513" s="44"/>
      <c r="W1513" s="44"/>
      <c r="X1513" s="44"/>
      <c r="Y1513" s="44"/>
      <c r="Z1513" s="44"/>
      <c r="AA1513" s="44"/>
    </row>
    <row r="1514" spans="1:27" ht="15.75" customHeight="1" x14ac:dyDescent="0.25">
      <c r="A1514" s="43">
        <v>1562</v>
      </c>
      <c r="B1514" s="43" t="s">
        <v>482</v>
      </c>
      <c r="C1514" s="42" t="s">
        <v>8127</v>
      </c>
      <c r="D1514" s="42" t="s">
        <v>8128</v>
      </c>
      <c r="E1514" s="42" t="s">
        <v>8129</v>
      </c>
      <c r="F1514" s="42" t="s">
        <v>8130</v>
      </c>
      <c r="G1514" s="42" t="s">
        <v>8131</v>
      </c>
      <c r="H1514" s="42" t="s">
        <v>571</v>
      </c>
      <c r="I1514" s="42"/>
      <c r="J1514" s="42"/>
      <c r="K1514" s="42"/>
      <c r="L1514" s="42" t="s">
        <v>572</v>
      </c>
      <c r="M1514" s="42" t="s">
        <v>8132</v>
      </c>
      <c r="N1514" s="42" t="s">
        <v>565</v>
      </c>
      <c r="O1514" s="42"/>
      <c r="P1514" s="42" t="s">
        <v>555</v>
      </c>
      <c r="Q1514" s="42" t="s">
        <v>555</v>
      </c>
      <c r="R1514" s="42" t="s">
        <v>555</v>
      </c>
      <c r="S1514" s="42" t="s">
        <v>555</v>
      </c>
      <c r="T1514" s="42" t="s">
        <v>555</v>
      </c>
      <c r="U1514" s="42" t="s">
        <v>555</v>
      </c>
      <c r="V1514" s="44"/>
      <c r="W1514" s="44"/>
      <c r="X1514" s="44"/>
      <c r="Y1514" s="44"/>
      <c r="Z1514" s="44"/>
      <c r="AA1514" s="44"/>
    </row>
    <row r="1515" spans="1:27" ht="15.75" customHeight="1" x14ac:dyDescent="0.25">
      <c r="A1515" s="43">
        <v>1563</v>
      </c>
      <c r="B1515" s="43" t="s">
        <v>482</v>
      </c>
      <c r="C1515" s="42" t="s">
        <v>8133</v>
      </c>
      <c r="D1515" s="42" t="s">
        <v>8134</v>
      </c>
      <c r="E1515" s="42" t="s">
        <v>8135</v>
      </c>
      <c r="F1515" s="42" t="s">
        <v>8136</v>
      </c>
      <c r="G1515" s="42" t="s">
        <v>8137</v>
      </c>
      <c r="H1515" s="42" t="s">
        <v>571</v>
      </c>
      <c r="I1515" s="42"/>
      <c r="J1515" s="42"/>
      <c r="K1515" s="42"/>
      <c r="L1515" s="42" t="s">
        <v>572</v>
      </c>
      <c r="M1515" s="42" t="s">
        <v>8138</v>
      </c>
      <c r="N1515" s="42" t="s">
        <v>565</v>
      </c>
      <c r="O1515" s="42"/>
      <c r="P1515" s="42" t="s">
        <v>555</v>
      </c>
      <c r="Q1515" s="42" t="s">
        <v>555</v>
      </c>
      <c r="R1515" s="42" t="s">
        <v>555</v>
      </c>
      <c r="S1515" s="42" t="s">
        <v>555</v>
      </c>
      <c r="T1515" s="42" t="s">
        <v>555</v>
      </c>
      <c r="U1515" s="42" t="s">
        <v>555</v>
      </c>
      <c r="V1515" s="44"/>
      <c r="W1515" s="44"/>
      <c r="X1515" s="44"/>
      <c r="Y1515" s="44"/>
      <c r="Z1515" s="44"/>
      <c r="AA1515" s="44"/>
    </row>
    <row r="1516" spans="1:27" ht="15.75" customHeight="1" x14ac:dyDescent="0.25">
      <c r="A1516" s="43">
        <v>1564</v>
      </c>
      <c r="B1516" s="43" t="s">
        <v>482</v>
      </c>
      <c r="C1516" s="42" t="s">
        <v>8139</v>
      </c>
      <c r="D1516" s="42" t="s">
        <v>8128</v>
      </c>
      <c r="E1516" s="42" t="s">
        <v>8129</v>
      </c>
      <c r="F1516" s="42" t="s">
        <v>8140</v>
      </c>
      <c r="G1516" s="42" t="s">
        <v>8141</v>
      </c>
      <c r="H1516" s="42" t="s">
        <v>571</v>
      </c>
      <c r="I1516" s="42"/>
      <c r="J1516" s="42"/>
      <c r="K1516" s="42"/>
      <c r="L1516" s="42" t="s">
        <v>572</v>
      </c>
      <c r="M1516" s="42" t="s">
        <v>8142</v>
      </c>
      <c r="N1516" s="42" t="s">
        <v>565</v>
      </c>
      <c r="O1516" s="42"/>
      <c r="P1516" s="42" t="s">
        <v>555</v>
      </c>
      <c r="Q1516" s="42" t="s">
        <v>555</v>
      </c>
      <c r="R1516" s="42" t="s">
        <v>555</v>
      </c>
      <c r="S1516" s="42" t="s">
        <v>555</v>
      </c>
      <c r="T1516" s="42" t="s">
        <v>555</v>
      </c>
      <c r="U1516" s="42" t="s">
        <v>555</v>
      </c>
      <c r="V1516" s="44"/>
      <c r="W1516" s="44"/>
      <c r="X1516" s="44"/>
      <c r="Y1516" s="44"/>
      <c r="Z1516" s="44"/>
      <c r="AA1516" s="44"/>
    </row>
    <row r="1517" spans="1:27" ht="15.75" customHeight="1" x14ac:dyDescent="0.25">
      <c r="A1517" s="43">
        <v>1565</v>
      </c>
      <c r="B1517" s="43" t="s">
        <v>482</v>
      </c>
      <c r="C1517" s="42" t="s">
        <v>8143</v>
      </c>
      <c r="D1517" s="42" t="s">
        <v>8144</v>
      </c>
      <c r="E1517" s="42" t="s">
        <v>8145</v>
      </c>
      <c r="F1517" s="42" t="s">
        <v>8146</v>
      </c>
      <c r="G1517" s="42" t="s">
        <v>8147</v>
      </c>
      <c r="H1517" s="42" t="s">
        <v>562</v>
      </c>
      <c r="I1517" s="42"/>
      <c r="J1517" s="42"/>
      <c r="K1517" s="42"/>
      <c r="L1517" s="42" t="s">
        <v>563</v>
      </c>
      <c r="M1517" s="42" t="s">
        <v>8148</v>
      </c>
      <c r="N1517" s="42" t="s">
        <v>565</v>
      </c>
      <c r="O1517" s="42"/>
      <c r="P1517" s="42" t="s">
        <v>555</v>
      </c>
      <c r="Q1517" s="42" t="s">
        <v>555</v>
      </c>
      <c r="R1517" s="42" t="s">
        <v>555</v>
      </c>
      <c r="S1517" s="42" t="s">
        <v>555</v>
      </c>
      <c r="T1517" s="42" t="s">
        <v>555</v>
      </c>
      <c r="U1517" s="42" t="s">
        <v>555</v>
      </c>
      <c r="V1517" s="44"/>
      <c r="W1517" s="44"/>
      <c r="X1517" s="44"/>
      <c r="Y1517" s="44"/>
      <c r="Z1517" s="44"/>
      <c r="AA1517" s="44"/>
    </row>
    <row r="1518" spans="1:27" ht="15.75" customHeight="1" x14ac:dyDescent="0.25">
      <c r="A1518" s="43">
        <v>1566</v>
      </c>
      <c r="B1518" s="43" t="s">
        <v>482</v>
      </c>
      <c r="C1518" s="42" t="s">
        <v>8149</v>
      </c>
      <c r="D1518" s="42" t="s">
        <v>555</v>
      </c>
      <c r="E1518" s="42" t="s">
        <v>8150</v>
      </c>
      <c r="F1518" s="42" t="s">
        <v>8151</v>
      </c>
      <c r="G1518" s="42" t="s">
        <v>8152</v>
      </c>
      <c r="H1518" s="42" t="s">
        <v>571</v>
      </c>
      <c r="I1518" s="42"/>
      <c r="J1518" s="42"/>
      <c r="K1518" s="42"/>
      <c r="L1518" s="42" t="s">
        <v>572</v>
      </c>
      <c r="M1518" s="42" t="s">
        <v>8153</v>
      </c>
      <c r="N1518" s="42" t="s">
        <v>565</v>
      </c>
      <c r="O1518" s="42"/>
      <c r="P1518" s="42" t="s">
        <v>555</v>
      </c>
      <c r="Q1518" s="42" t="s">
        <v>555</v>
      </c>
      <c r="R1518" s="42" t="s">
        <v>555</v>
      </c>
      <c r="S1518" s="42" t="s">
        <v>555</v>
      </c>
      <c r="T1518" s="42" t="s">
        <v>555</v>
      </c>
      <c r="U1518" s="42" t="s">
        <v>555</v>
      </c>
      <c r="V1518" s="44"/>
      <c r="W1518" s="44"/>
      <c r="X1518" s="44"/>
      <c r="Y1518" s="44"/>
      <c r="Z1518" s="44"/>
      <c r="AA1518" s="44"/>
    </row>
    <row r="1519" spans="1:27" ht="15.75" customHeight="1" x14ac:dyDescent="0.25">
      <c r="A1519" s="43">
        <v>1567</v>
      </c>
      <c r="B1519" s="43" t="s">
        <v>482</v>
      </c>
      <c r="C1519" s="42" t="s">
        <v>8154</v>
      </c>
      <c r="D1519" s="42" t="s">
        <v>555</v>
      </c>
      <c r="E1519" s="42" t="s">
        <v>8150</v>
      </c>
      <c r="F1519" s="42" t="s">
        <v>8155</v>
      </c>
      <c r="G1519" s="42" t="s">
        <v>8156</v>
      </c>
      <c r="H1519" s="42" t="s">
        <v>571</v>
      </c>
      <c r="I1519" s="42"/>
      <c r="J1519" s="42"/>
      <c r="K1519" s="42"/>
      <c r="L1519" s="42" t="s">
        <v>572</v>
      </c>
      <c r="M1519" s="42" t="s">
        <v>8157</v>
      </c>
      <c r="N1519" s="42" t="s">
        <v>565</v>
      </c>
      <c r="O1519" s="42"/>
      <c r="P1519" s="42" t="s">
        <v>555</v>
      </c>
      <c r="Q1519" s="42" t="s">
        <v>555</v>
      </c>
      <c r="R1519" s="42" t="s">
        <v>555</v>
      </c>
      <c r="S1519" s="42" t="s">
        <v>555</v>
      </c>
      <c r="T1519" s="42" t="s">
        <v>555</v>
      </c>
      <c r="U1519" s="42" t="s">
        <v>555</v>
      </c>
      <c r="V1519" s="44"/>
      <c r="W1519" s="44"/>
      <c r="X1519" s="44"/>
      <c r="Y1519" s="44"/>
      <c r="Z1519" s="44"/>
      <c r="AA1519" s="44"/>
    </row>
    <row r="1520" spans="1:27" ht="15.75" customHeight="1" x14ac:dyDescent="0.25">
      <c r="A1520" s="43">
        <v>1568</v>
      </c>
      <c r="B1520" s="43" t="s">
        <v>482</v>
      </c>
      <c r="C1520" s="42" t="s">
        <v>8158</v>
      </c>
      <c r="D1520" s="42" t="s">
        <v>555</v>
      </c>
      <c r="E1520" s="42" t="s">
        <v>8150</v>
      </c>
      <c r="F1520" s="42" t="s">
        <v>8159</v>
      </c>
      <c r="G1520" s="42" t="s">
        <v>8160</v>
      </c>
      <c r="H1520" s="42" t="s">
        <v>571</v>
      </c>
      <c r="I1520" s="42"/>
      <c r="J1520" s="42"/>
      <c r="K1520" s="42"/>
      <c r="L1520" s="42" t="s">
        <v>572</v>
      </c>
      <c r="M1520" s="42" t="s">
        <v>8161</v>
      </c>
      <c r="N1520" s="42" t="s">
        <v>565</v>
      </c>
      <c r="O1520" s="42"/>
      <c r="P1520" s="42" t="s">
        <v>555</v>
      </c>
      <c r="Q1520" s="42" t="s">
        <v>555</v>
      </c>
      <c r="R1520" s="42" t="s">
        <v>555</v>
      </c>
      <c r="S1520" s="42" t="s">
        <v>555</v>
      </c>
      <c r="T1520" s="42" t="s">
        <v>555</v>
      </c>
      <c r="U1520" s="42" t="s">
        <v>555</v>
      </c>
      <c r="V1520" s="44"/>
      <c r="W1520" s="44"/>
      <c r="X1520" s="44"/>
      <c r="Y1520" s="44"/>
      <c r="Z1520" s="44"/>
      <c r="AA1520" s="44"/>
    </row>
    <row r="1521" spans="1:27" ht="15.75" customHeight="1" x14ac:dyDescent="0.25">
      <c r="A1521" s="43">
        <v>1569</v>
      </c>
      <c r="B1521" s="43" t="s">
        <v>482</v>
      </c>
      <c r="C1521" s="42" t="s">
        <v>8162</v>
      </c>
      <c r="D1521" s="42" t="s">
        <v>8163</v>
      </c>
      <c r="E1521" s="42" t="s">
        <v>8164</v>
      </c>
      <c r="F1521" s="42" t="s">
        <v>8165</v>
      </c>
      <c r="G1521" s="42" t="s">
        <v>8166</v>
      </c>
      <c r="H1521" s="42" t="s">
        <v>571</v>
      </c>
      <c r="I1521" s="42"/>
      <c r="J1521" s="42"/>
      <c r="K1521" s="42"/>
      <c r="L1521" s="42" t="s">
        <v>572</v>
      </c>
      <c r="M1521" s="42" t="s">
        <v>8167</v>
      </c>
      <c r="N1521" s="42" t="s">
        <v>565</v>
      </c>
      <c r="O1521" s="42"/>
      <c r="P1521" s="42" t="s">
        <v>555</v>
      </c>
      <c r="Q1521" s="42" t="s">
        <v>555</v>
      </c>
      <c r="R1521" s="42" t="s">
        <v>555</v>
      </c>
      <c r="S1521" s="42" t="s">
        <v>555</v>
      </c>
      <c r="T1521" s="42" t="s">
        <v>555</v>
      </c>
      <c r="U1521" s="42" t="s">
        <v>555</v>
      </c>
      <c r="V1521" s="44"/>
      <c r="W1521" s="44"/>
      <c r="X1521" s="44"/>
      <c r="Y1521" s="44"/>
      <c r="Z1521" s="44"/>
      <c r="AA1521" s="44"/>
    </row>
    <row r="1522" spans="1:27" ht="15.75" customHeight="1" x14ac:dyDescent="0.25">
      <c r="A1522" s="43">
        <v>1570</v>
      </c>
      <c r="B1522" s="43" t="s">
        <v>482</v>
      </c>
      <c r="C1522" s="42" t="s">
        <v>8168</v>
      </c>
      <c r="D1522" s="42" t="s">
        <v>8169</v>
      </c>
      <c r="E1522" s="42" t="s">
        <v>8170</v>
      </c>
      <c r="F1522" s="42" t="s">
        <v>8171</v>
      </c>
      <c r="G1522" s="42" t="s">
        <v>8172</v>
      </c>
      <c r="H1522" s="42" t="s">
        <v>571</v>
      </c>
      <c r="I1522" s="42"/>
      <c r="J1522" s="42"/>
      <c r="K1522" s="42"/>
      <c r="L1522" s="42" t="s">
        <v>572</v>
      </c>
      <c r="M1522" s="42" t="s">
        <v>8173</v>
      </c>
      <c r="N1522" s="42" t="s">
        <v>565</v>
      </c>
      <c r="O1522" s="42"/>
      <c r="P1522" s="42" t="s">
        <v>555</v>
      </c>
      <c r="Q1522" s="42" t="s">
        <v>555</v>
      </c>
      <c r="R1522" s="42" t="s">
        <v>555</v>
      </c>
      <c r="S1522" s="42" t="s">
        <v>555</v>
      </c>
      <c r="T1522" s="42" t="s">
        <v>555</v>
      </c>
      <c r="U1522" s="42" t="s">
        <v>555</v>
      </c>
      <c r="V1522" s="44"/>
      <c r="W1522" s="44"/>
      <c r="X1522" s="44"/>
      <c r="Y1522" s="44"/>
      <c r="Z1522" s="44"/>
      <c r="AA1522" s="44"/>
    </row>
    <row r="1523" spans="1:27" ht="15.75" customHeight="1" x14ac:dyDescent="0.25">
      <c r="A1523" s="43">
        <v>1571</v>
      </c>
      <c r="B1523" s="43" t="s">
        <v>482</v>
      </c>
      <c r="C1523" s="42" t="s">
        <v>8174</v>
      </c>
      <c r="D1523" s="42" t="s">
        <v>8175</v>
      </c>
      <c r="E1523" s="42" t="s">
        <v>8176</v>
      </c>
      <c r="F1523" s="42" t="s">
        <v>8177</v>
      </c>
      <c r="G1523" s="42" t="s">
        <v>8178</v>
      </c>
      <c r="H1523" s="42" t="s">
        <v>571</v>
      </c>
      <c r="I1523" s="42"/>
      <c r="J1523" s="42"/>
      <c r="K1523" s="42"/>
      <c r="L1523" s="42" t="s">
        <v>572</v>
      </c>
      <c r="M1523" s="42" t="s">
        <v>8179</v>
      </c>
      <c r="N1523" s="42" t="s">
        <v>565</v>
      </c>
      <c r="O1523" s="42"/>
      <c r="P1523" s="42" t="s">
        <v>555</v>
      </c>
      <c r="Q1523" s="42" t="s">
        <v>555</v>
      </c>
      <c r="R1523" s="42" t="s">
        <v>555</v>
      </c>
      <c r="S1523" s="42" t="s">
        <v>555</v>
      </c>
      <c r="T1523" s="42" t="s">
        <v>555</v>
      </c>
      <c r="U1523" s="42" t="s">
        <v>555</v>
      </c>
      <c r="V1523" s="44"/>
      <c r="W1523" s="44"/>
      <c r="X1523" s="44"/>
      <c r="Y1523" s="44"/>
      <c r="Z1523" s="44"/>
      <c r="AA1523" s="44"/>
    </row>
    <row r="1524" spans="1:27" ht="15.75" customHeight="1" x14ac:dyDescent="0.25">
      <c r="A1524" s="43">
        <v>1572</v>
      </c>
      <c r="B1524" s="43" t="s">
        <v>482</v>
      </c>
      <c r="C1524" s="42" t="s">
        <v>8180</v>
      </c>
      <c r="D1524" s="42" t="s">
        <v>8181</v>
      </c>
      <c r="E1524" s="42" t="s">
        <v>8182</v>
      </c>
      <c r="F1524" s="42" t="s">
        <v>8183</v>
      </c>
      <c r="G1524" s="42" t="s">
        <v>8184</v>
      </c>
      <c r="H1524" s="42" t="s">
        <v>571</v>
      </c>
      <c r="I1524" s="42"/>
      <c r="J1524" s="42"/>
      <c r="K1524" s="42"/>
      <c r="L1524" s="42" t="s">
        <v>572</v>
      </c>
      <c r="M1524" s="42" t="s">
        <v>8185</v>
      </c>
      <c r="N1524" s="42" t="s">
        <v>565</v>
      </c>
      <c r="O1524" s="42"/>
      <c r="P1524" s="42" t="s">
        <v>555</v>
      </c>
      <c r="Q1524" s="42" t="s">
        <v>555</v>
      </c>
      <c r="R1524" s="42" t="s">
        <v>555</v>
      </c>
      <c r="S1524" s="42" t="s">
        <v>555</v>
      </c>
      <c r="T1524" s="42" t="s">
        <v>555</v>
      </c>
      <c r="U1524" s="42" t="s">
        <v>555</v>
      </c>
      <c r="V1524" s="44"/>
      <c r="W1524" s="44"/>
      <c r="X1524" s="44"/>
      <c r="Y1524" s="44"/>
      <c r="Z1524" s="44"/>
      <c r="AA1524" s="44"/>
    </row>
    <row r="1525" spans="1:27" ht="15.75" customHeight="1" x14ac:dyDescent="0.25">
      <c r="A1525" s="43">
        <v>1573</v>
      </c>
      <c r="B1525" s="43" t="s">
        <v>482</v>
      </c>
      <c r="C1525" s="42" t="s">
        <v>8186</v>
      </c>
      <c r="D1525" s="42" t="s">
        <v>8187</v>
      </c>
      <c r="E1525" s="42" t="s">
        <v>8188</v>
      </c>
      <c r="F1525" s="42" t="s">
        <v>8189</v>
      </c>
      <c r="G1525" s="42" t="s">
        <v>8190</v>
      </c>
      <c r="H1525" s="42" t="s">
        <v>571</v>
      </c>
      <c r="I1525" s="42"/>
      <c r="J1525" s="42"/>
      <c r="K1525" s="42"/>
      <c r="L1525" s="42" t="s">
        <v>572</v>
      </c>
      <c r="M1525" s="42" t="s">
        <v>8191</v>
      </c>
      <c r="N1525" s="42" t="s">
        <v>565</v>
      </c>
      <c r="O1525" s="42"/>
      <c r="P1525" s="42" t="s">
        <v>555</v>
      </c>
      <c r="Q1525" s="42" t="s">
        <v>555</v>
      </c>
      <c r="R1525" s="42" t="s">
        <v>555</v>
      </c>
      <c r="S1525" s="42" t="s">
        <v>555</v>
      </c>
      <c r="T1525" s="42" t="s">
        <v>555</v>
      </c>
      <c r="U1525" s="42" t="s">
        <v>555</v>
      </c>
      <c r="V1525" s="44"/>
      <c r="W1525" s="44"/>
      <c r="X1525" s="44"/>
      <c r="Y1525" s="44"/>
      <c r="Z1525" s="44"/>
      <c r="AA1525" s="44"/>
    </row>
    <row r="1526" spans="1:27" ht="15.75" customHeight="1" x14ac:dyDescent="0.25">
      <c r="A1526" s="43">
        <v>1574</v>
      </c>
      <c r="B1526" s="43" t="s">
        <v>482</v>
      </c>
      <c r="C1526" s="42" t="s">
        <v>8192</v>
      </c>
      <c r="D1526" s="42" t="s">
        <v>8193</v>
      </c>
      <c r="E1526" s="42" t="s">
        <v>8194</v>
      </c>
      <c r="F1526" s="42" t="s">
        <v>8195</v>
      </c>
      <c r="G1526" s="42" t="s">
        <v>8196</v>
      </c>
      <c r="H1526" s="42" t="s">
        <v>571</v>
      </c>
      <c r="I1526" s="42"/>
      <c r="J1526" s="42"/>
      <c r="K1526" s="42"/>
      <c r="L1526" s="42" t="s">
        <v>572</v>
      </c>
      <c r="M1526" s="42" t="s">
        <v>8197</v>
      </c>
      <c r="N1526" s="42" t="s">
        <v>565</v>
      </c>
      <c r="O1526" s="42"/>
      <c r="P1526" s="42" t="s">
        <v>555</v>
      </c>
      <c r="Q1526" s="42" t="s">
        <v>555</v>
      </c>
      <c r="R1526" s="42" t="s">
        <v>555</v>
      </c>
      <c r="S1526" s="42" t="s">
        <v>555</v>
      </c>
      <c r="T1526" s="42" t="s">
        <v>555</v>
      </c>
      <c r="U1526" s="42" t="s">
        <v>555</v>
      </c>
      <c r="V1526" s="44"/>
      <c r="W1526" s="44"/>
      <c r="X1526" s="44"/>
      <c r="Y1526" s="44"/>
      <c r="Z1526" s="44"/>
      <c r="AA1526" s="44"/>
    </row>
    <row r="1527" spans="1:27" ht="15.75" customHeight="1" x14ac:dyDescent="0.25">
      <c r="A1527" s="43">
        <v>1575</v>
      </c>
      <c r="B1527" s="43" t="s">
        <v>482</v>
      </c>
      <c r="C1527" s="42" t="s">
        <v>8198</v>
      </c>
      <c r="D1527" s="42" t="s">
        <v>8199</v>
      </c>
      <c r="E1527" s="42" t="s">
        <v>8200</v>
      </c>
      <c r="F1527" s="42" t="s">
        <v>8201</v>
      </c>
      <c r="G1527" s="42" t="s">
        <v>8202</v>
      </c>
      <c r="H1527" s="42" t="s">
        <v>571</v>
      </c>
      <c r="I1527" s="42"/>
      <c r="J1527" s="42"/>
      <c r="K1527" s="42"/>
      <c r="L1527" s="42" t="s">
        <v>572</v>
      </c>
      <c r="M1527" s="42" t="s">
        <v>8203</v>
      </c>
      <c r="N1527" s="42" t="s">
        <v>565</v>
      </c>
      <c r="O1527" s="42"/>
      <c r="P1527" s="42" t="s">
        <v>555</v>
      </c>
      <c r="Q1527" s="42" t="s">
        <v>555</v>
      </c>
      <c r="R1527" s="42" t="s">
        <v>555</v>
      </c>
      <c r="S1527" s="42" t="s">
        <v>555</v>
      </c>
      <c r="T1527" s="42" t="s">
        <v>555</v>
      </c>
      <c r="U1527" s="42" t="s">
        <v>555</v>
      </c>
      <c r="V1527" s="44"/>
      <c r="W1527" s="44"/>
      <c r="X1527" s="44"/>
      <c r="Y1527" s="44"/>
      <c r="Z1527" s="44"/>
      <c r="AA1527" s="44"/>
    </row>
    <row r="1528" spans="1:27" ht="15.75" customHeight="1" x14ac:dyDescent="0.25">
      <c r="A1528" s="43">
        <v>1576</v>
      </c>
      <c r="B1528" s="43" t="s">
        <v>482</v>
      </c>
      <c r="C1528" s="42" t="s">
        <v>8204</v>
      </c>
      <c r="D1528" s="42" t="s">
        <v>555</v>
      </c>
      <c r="E1528" s="42" t="s">
        <v>8205</v>
      </c>
      <c r="F1528" s="42" t="s">
        <v>8206</v>
      </c>
      <c r="G1528" s="42" t="s">
        <v>8207</v>
      </c>
      <c r="H1528" s="42" t="s">
        <v>571</v>
      </c>
      <c r="I1528" s="42"/>
      <c r="J1528" s="42"/>
      <c r="K1528" s="42"/>
      <c r="L1528" s="42" t="s">
        <v>572</v>
      </c>
      <c r="M1528" s="42" t="s">
        <v>8208</v>
      </c>
      <c r="N1528" s="42" t="s">
        <v>565</v>
      </c>
      <c r="O1528" s="42"/>
      <c r="P1528" s="42" t="s">
        <v>555</v>
      </c>
      <c r="Q1528" s="42" t="s">
        <v>555</v>
      </c>
      <c r="R1528" s="42" t="s">
        <v>555</v>
      </c>
      <c r="S1528" s="42" t="s">
        <v>555</v>
      </c>
      <c r="T1528" s="42" t="s">
        <v>555</v>
      </c>
      <c r="U1528" s="42" t="s">
        <v>555</v>
      </c>
      <c r="V1528" s="44"/>
      <c r="W1528" s="44"/>
      <c r="X1528" s="44"/>
      <c r="Y1528" s="44"/>
      <c r="Z1528" s="44"/>
      <c r="AA1528" s="44"/>
    </row>
    <row r="1529" spans="1:27" ht="15.75" customHeight="1" x14ac:dyDescent="0.25">
      <c r="A1529" s="43">
        <v>1577</v>
      </c>
      <c r="B1529" s="43" t="s">
        <v>482</v>
      </c>
      <c r="C1529" s="42" t="s">
        <v>8209</v>
      </c>
      <c r="D1529" s="42" t="s">
        <v>8199</v>
      </c>
      <c r="E1529" s="42" t="s">
        <v>8200</v>
      </c>
      <c r="F1529" s="42" t="s">
        <v>8210</v>
      </c>
      <c r="G1529" s="42" t="s">
        <v>8211</v>
      </c>
      <c r="H1529" s="42" t="s">
        <v>571</v>
      </c>
      <c r="I1529" s="42"/>
      <c r="J1529" s="42"/>
      <c r="K1529" s="42"/>
      <c r="L1529" s="42" t="s">
        <v>572</v>
      </c>
      <c r="M1529" s="42" t="s">
        <v>8212</v>
      </c>
      <c r="N1529" s="42" t="s">
        <v>565</v>
      </c>
      <c r="O1529" s="42"/>
      <c r="P1529" s="42" t="s">
        <v>555</v>
      </c>
      <c r="Q1529" s="42" t="s">
        <v>555</v>
      </c>
      <c r="R1529" s="42" t="s">
        <v>555</v>
      </c>
      <c r="S1529" s="42" t="s">
        <v>555</v>
      </c>
      <c r="T1529" s="42" t="s">
        <v>555</v>
      </c>
      <c r="U1529" s="42" t="s">
        <v>555</v>
      </c>
      <c r="V1529" s="44"/>
      <c r="W1529" s="44"/>
      <c r="X1529" s="44"/>
      <c r="Y1529" s="44"/>
      <c r="Z1529" s="44"/>
      <c r="AA1529" s="44"/>
    </row>
    <row r="1530" spans="1:27" ht="15.75" customHeight="1" x14ac:dyDescent="0.25">
      <c r="A1530" s="43">
        <v>1578</v>
      </c>
      <c r="B1530" s="43" t="s">
        <v>482</v>
      </c>
      <c r="C1530" s="42" t="s">
        <v>8213</v>
      </c>
      <c r="D1530" s="42" t="s">
        <v>8214</v>
      </c>
      <c r="E1530" s="42" t="s">
        <v>8215</v>
      </c>
      <c r="F1530" s="42" t="s">
        <v>8216</v>
      </c>
      <c r="G1530" s="42" t="s">
        <v>8217</v>
      </c>
      <c r="H1530" s="42" t="s">
        <v>571</v>
      </c>
      <c r="I1530" s="42"/>
      <c r="J1530" s="42"/>
      <c r="K1530" s="42"/>
      <c r="L1530" s="42" t="s">
        <v>572</v>
      </c>
      <c r="M1530" s="42" t="s">
        <v>8218</v>
      </c>
      <c r="N1530" s="42" t="s">
        <v>565</v>
      </c>
      <c r="O1530" s="42"/>
      <c r="P1530" s="42" t="s">
        <v>555</v>
      </c>
      <c r="Q1530" s="42" t="s">
        <v>555</v>
      </c>
      <c r="R1530" s="42" t="s">
        <v>555</v>
      </c>
      <c r="S1530" s="42" t="s">
        <v>555</v>
      </c>
      <c r="T1530" s="42" t="s">
        <v>555</v>
      </c>
      <c r="U1530" s="42" t="s">
        <v>555</v>
      </c>
      <c r="V1530" s="44"/>
      <c r="W1530" s="44"/>
      <c r="X1530" s="44"/>
      <c r="Y1530" s="44"/>
      <c r="Z1530" s="44"/>
      <c r="AA1530" s="44"/>
    </row>
    <row r="1531" spans="1:27" ht="15.75" customHeight="1" x14ac:dyDescent="0.25">
      <c r="A1531" s="43">
        <v>1579</v>
      </c>
      <c r="B1531" s="43" t="s">
        <v>482</v>
      </c>
      <c r="C1531" s="42" t="s">
        <v>8219</v>
      </c>
      <c r="D1531" s="42" t="s">
        <v>8220</v>
      </c>
      <c r="E1531" s="42" t="s">
        <v>8221</v>
      </c>
      <c r="F1531" s="42" t="s">
        <v>8222</v>
      </c>
      <c r="G1531" s="42" t="s">
        <v>8223</v>
      </c>
      <c r="H1531" s="42" t="s">
        <v>571</v>
      </c>
      <c r="I1531" s="42"/>
      <c r="J1531" s="42"/>
      <c r="K1531" s="42"/>
      <c r="L1531" s="42" t="s">
        <v>572</v>
      </c>
      <c r="M1531" s="42" t="s">
        <v>8224</v>
      </c>
      <c r="N1531" s="42" t="s">
        <v>565</v>
      </c>
      <c r="O1531" s="42"/>
      <c r="P1531" s="42" t="s">
        <v>555</v>
      </c>
      <c r="Q1531" s="42" t="s">
        <v>555</v>
      </c>
      <c r="R1531" s="42" t="s">
        <v>555</v>
      </c>
      <c r="S1531" s="42" t="s">
        <v>555</v>
      </c>
      <c r="T1531" s="42" t="s">
        <v>555</v>
      </c>
      <c r="U1531" s="42" t="s">
        <v>555</v>
      </c>
      <c r="V1531" s="44"/>
      <c r="W1531" s="44"/>
      <c r="X1531" s="44"/>
      <c r="Y1531" s="44"/>
      <c r="Z1531" s="44"/>
      <c r="AA1531" s="44"/>
    </row>
    <row r="1532" spans="1:27" ht="15.75" customHeight="1" x14ac:dyDescent="0.25">
      <c r="A1532" s="43">
        <v>1580</v>
      </c>
      <c r="B1532" s="43" t="s">
        <v>482</v>
      </c>
      <c r="C1532" s="42" t="s">
        <v>8225</v>
      </c>
      <c r="D1532" s="42" t="s">
        <v>555</v>
      </c>
      <c r="E1532" s="42" t="s">
        <v>8226</v>
      </c>
      <c r="F1532" s="42" t="s">
        <v>8227</v>
      </c>
      <c r="G1532" s="42" t="s">
        <v>8228</v>
      </c>
      <c r="H1532" s="42" t="s">
        <v>571</v>
      </c>
      <c r="I1532" s="42"/>
      <c r="J1532" s="42"/>
      <c r="K1532" s="42"/>
      <c r="L1532" s="42" t="s">
        <v>572</v>
      </c>
      <c r="M1532" s="42" t="s">
        <v>8229</v>
      </c>
      <c r="N1532" s="42" t="s">
        <v>565</v>
      </c>
      <c r="O1532" s="42"/>
      <c r="P1532" s="42" t="s">
        <v>555</v>
      </c>
      <c r="Q1532" s="42" t="s">
        <v>555</v>
      </c>
      <c r="R1532" s="42" t="s">
        <v>555</v>
      </c>
      <c r="S1532" s="42" t="s">
        <v>555</v>
      </c>
      <c r="T1532" s="42" t="s">
        <v>555</v>
      </c>
      <c r="U1532" s="42" t="s">
        <v>555</v>
      </c>
      <c r="V1532" s="44"/>
      <c r="W1532" s="44"/>
      <c r="X1532" s="44"/>
      <c r="Y1532" s="44"/>
      <c r="Z1532" s="44"/>
      <c r="AA1532" s="44"/>
    </row>
    <row r="1533" spans="1:27" ht="15.75" customHeight="1" x14ac:dyDescent="0.25">
      <c r="A1533" s="43">
        <v>1581</v>
      </c>
      <c r="B1533" s="43" t="s">
        <v>482</v>
      </c>
      <c r="C1533" s="42" t="s">
        <v>8230</v>
      </c>
      <c r="D1533" s="42" t="s">
        <v>23588</v>
      </c>
      <c r="E1533" s="42" t="s">
        <v>8232</v>
      </c>
      <c r="F1533" s="42" t="s">
        <v>8233</v>
      </c>
      <c r="G1533" s="42" t="s">
        <v>8234</v>
      </c>
      <c r="H1533" s="42" t="s">
        <v>571</v>
      </c>
      <c r="I1533" s="42"/>
      <c r="J1533" s="42"/>
      <c r="K1533" s="42"/>
      <c r="L1533" s="42" t="s">
        <v>572</v>
      </c>
      <c r="M1533" s="42" t="s">
        <v>8235</v>
      </c>
      <c r="N1533" s="42" t="s">
        <v>565</v>
      </c>
      <c r="O1533" s="42"/>
      <c r="P1533" s="42" t="s">
        <v>555</v>
      </c>
      <c r="Q1533" s="42" t="s">
        <v>555</v>
      </c>
      <c r="R1533" s="42" t="s">
        <v>555</v>
      </c>
      <c r="S1533" s="42" t="s">
        <v>555</v>
      </c>
      <c r="T1533" s="42" t="s">
        <v>555</v>
      </c>
      <c r="U1533" s="42" t="s">
        <v>555</v>
      </c>
      <c r="V1533" s="44">
        <v>1</v>
      </c>
      <c r="W1533" s="44" t="s">
        <v>5050</v>
      </c>
      <c r="X1533" s="44"/>
      <c r="Y1533" s="44"/>
      <c r="Z1533" s="44"/>
      <c r="AA1533" s="44"/>
    </row>
    <row r="1534" spans="1:27" ht="15.75" customHeight="1" x14ac:dyDescent="0.25">
      <c r="A1534" s="43">
        <v>1582</v>
      </c>
      <c r="B1534" s="43" t="s">
        <v>482</v>
      </c>
      <c r="C1534" s="42" t="s">
        <v>8236</v>
      </c>
      <c r="D1534" s="42" t="s">
        <v>8237</v>
      </c>
      <c r="E1534" s="42" t="s">
        <v>8238</v>
      </c>
      <c r="F1534" s="42" t="s">
        <v>8239</v>
      </c>
      <c r="G1534" s="42" t="s">
        <v>8240</v>
      </c>
      <c r="H1534" s="42" t="s">
        <v>571</v>
      </c>
      <c r="I1534" s="42">
        <f>VLOOKUP(C1534,RefVtsB1,6,FALSE)</f>
        <v>2</v>
      </c>
      <c r="J1534" s="42"/>
      <c r="K1534" s="42"/>
      <c r="L1534" s="42" t="s">
        <v>572</v>
      </c>
      <c r="M1534" s="42" t="s">
        <v>8241</v>
      </c>
      <c r="N1534" s="42" t="s">
        <v>565</v>
      </c>
      <c r="O1534" s="42"/>
      <c r="P1534" s="42" t="s">
        <v>555</v>
      </c>
      <c r="Q1534" s="42" t="s">
        <v>555</v>
      </c>
      <c r="R1534" s="42" t="s">
        <v>555</v>
      </c>
      <c r="S1534" s="42" t="s">
        <v>555</v>
      </c>
      <c r="T1534" s="42" t="s">
        <v>555</v>
      </c>
      <c r="U1534" s="42" t="s">
        <v>555</v>
      </c>
      <c r="V1534" s="44"/>
      <c r="W1534" s="44"/>
      <c r="X1534" s="44"/>
      <c r="Y1534" s="44"/>
      <c r="Z1534" s="44"/>
      <c r="AA1534" s="44"/>
    </row>
    <row r="1535" spans="1:27" ht="15.75" customHeight="1" x14ac:dyDescent="0.25">
      <c r="A1535" s="43">
        <v>1583</v>
      </c>
      <c r="B1535" s="43" t="s">
        <v>482</v>
      </c>
      <c r="C1535" s="42" t="s">
        <v>8242</v>
      </c>
      <c r="D1535" s="42" t="s">
        <v>8243</v>
      </c>
      <c r="E1535" s="42" t="s">
        <v>8244</v>
      </c>
      <c r="F1535" s="42" t="s">
        <v>8245</v>
      </c>
      <c r="G1535" s="42" t="s">
        <v>8246</v>
      </c>
      <c r="H1535" s="42" t="s">
        <v>571</v>
      </c>
      <c r="I1535" s="42"/>
      <c r="J1535" s="42"/>
      <c r="K1535" s="42"/>
      <c r="L1535" s="42" t="s">
        <v>572</v>
      </c>
      <c r="M1535" s="42" t="s">
        <v>8247</v>
      </c>
      <c r="N1535" s="42" t="s">
        <v>565</v>
      </c>
      <c r="O1535" s="42"/>
      <c r="P1535" s="42" t="s">
        <v>555</v>
      </c>
      <c r="Q1535" s="42" t="s">
        <v>555</v>
      </c>
      <c r="R1535" s="42" t="s">
        <v>555</v>
      </c>
      <c r="S1535" s="42" t="s">
        <v>555</v>
      </c>
      <c r="T1535" s="42" t="s">
        <v>555</v>
      </c>
      <c r="U1535" s="42" t="s">
        <v>555</v>
      </c>
      <c r="V1535" s="44"/>
      <c r="W1535" s="44"/>
      <c r="X1535" s="44"/>
      <c r="Y1535" s="44"/>
      <c r="Z1535" s="44"/>
      <c r="AA1535" s="44"/>
    </row>
    <row r="1536" spans="1:27" ht="15.75" customHeight="1" x14ac:dyDescent="0.25">
      <c r="A1536" s="43">
        <v>1584</v>
      </c>
      <c r="B1536" s="43" t="s">
        <v>482</v>
      </c>
      <c r="C1536" s="42" t="s">
        <v>8248</v>
      </c>
      <c r="D1536" s="42" t="s">
        <v>555</v>
      </c>
      <c r="E1536" s="42" t="s">
        <v>8226</v>
      </c>
      <c r="F1536" s="42" t="s">
        <v>8249</v>
      </c>
      <c r="G1536" s="42" t="s">
        <v>8250</v>
      </c>
      <c r="H1536" s="42" t="s">
        <v>571</v>
      </c>
      <c r="I1536" s="42"/>
      <c r="J1536" s="42"/>
      <c r="K1536" s="42"/>
      <c r="L1536" s="42" t="s">
        <v>572</v>
      </c>
      <c r="M1536" s="42" t="s">
        <v>8251</v>
      </c>
      <c r="N1536" s="42" t="s">
        <v>565</v>
      </c>
      <c r="O1536" s="42"/>
      <c r="P1536" s="42" t="s">
        <v>555</v>
      </c>
      <c r="Q1536" s="42" t="s">
        <v>555</v>
      </c>
      <c r="R1536" s="42" t="s">
        <v>555</v>
      </c>
      <c r="S1536" s="42" t="s">
        <v>555</v>
      </c>
      <c r="T1536" s="42" t="s">
        <v>555</v>
      </c>
      <c r="U1536" s="42" t="s">
        <v>555</v>
      </c>
      <c r="V1536" s="44"/>
      <c r="W1536" s="44"/>
      <c r="X1536" s="44"/>
      <c r="Y1536" s="44"/>
      <c r="Z1536" s="44"/>
      <c r="AA1536" s="44"/>
    </row>
    <row r="1537" spans="1:27" ht="15.75" customHeight="1" x14ac:dyDescent="0.25">
      <c r="A1537" s="43">
        <v>1585</v>
      </c>
      <c r="B1537" s="43" t="s">
        <v>482</v>
      </c>
      <c r="C1537" s="42" t="s">
        <v>8252</v>
      </c>
      <c r="D1537" s="42" t="s">
        <v>555</v>
      </c>
      <c r="E1537" s="42" t="s">
        <v>8226</v>
      </c>
      <c r="F1537" s="42" t="s">
        <v>8253</v>
      </c>
      <c r="G1537" s="42" t="s">
        <v>8254</v>
      </c>
      <c r="H1537" s="42" t="s">
        <v>571</v>
      </c>
      <c r="I1537" s="42"/>
      <c r="J1537" s="42"/>
      <c r="K1537" s="42"/>
      <c r="L1537" s="42" t="s">
        <v>572</v>
      </c>
      <c r="M1537" s="42" t="s">
        <v>8255</v>
      </c>
      <c r="N1537" s="42" t="s">
        <v>565</v>
      </c>
      <c r="O1537" s="42"/>
      <c r="P1537" s="42" t="s">
        <v>555</v>
      </c>
      <c r="Q1537" s="42" t="s">
        <v>555</v>
      </c>
      <c r="R1537" s="42" t="s">
        <v>555</v>
      </c>
      <c r="S1537" s="42" t="s">
        <v>555</v>
      </c>
      <c r="T1537" s="42" t="s">
        <v>555</v>
      </c>
      <c r="U1537" s="42" t="s">
        <v>555</v>
      </c>
      <c r="V1537" s="44"/>
      <c r="W1537" s="44"/>
      <c r="X1537" s="44"/>
      <c r="Y1537" s="44"/>
      <c r="Z1537" s="44"/>
      <c r="AA1537" s="44"/>
    </row>
    <row r="1538" spans="1:27" ht="15.75" customHeight="1" x14ac:dyDescent="0.25">
      <c r="A1538" s="43">
        <v>1586</v>
      </c>
      <c r="B1538" s="43" t="s">
        <v>482</v>
      </c>
      <c r="C1538" s="42" t="s">
        <v>8256</v>
      </c>
      <c r="D1538" s="42" t="s">
        <v>555</v>
      </c>
      <c r="E1538" s="42" t="s">
        <v>8226</v>
      </c>
      <c r="F1538" s="42" t="s">
        <v>8257</v>
      </c>
      <c r="G1538" s="42" t="s">
        <v>8258</v>
      </c>
      <c r="H1538" s="42" t="s">
        <v>571</v>
      </c>
      <c r="I1538" s="42"/>
      <c r="J1538" s="42"/>
      <c r="K1538" s="42"/>
      <c r="L1538" s="42" t="s">
        <v>572</v>
      </c>
      <c r="M1538" s="42" t="s">
        <v>8259</v>
      </c>
      <c r="N1538" s="42" t="s">
        <v>565</v>
      </c>
      <c r="O1538" s="42"/>
      <c r="P1538" s="42" t="s">
        <v>555</v>
      </c>
      <c r="Q1538" s="42" t="s">
        <v>555</v>
      </c>
      <c r="R1538" s="42" t="s">
        <v>555</v>
      </c>
      <c r="S1538" s="42" t="s">
        <v>555</v>
      </c>
      <c r="T1538" s="42" t="s">
        <v>555</v>
      </c>
      <c r="U1538" s="42" t="s">
        <v>555</v>
      </c>
      <c r="V1538" s="44"/>
      <c r="W1538" s="44"/>
      <c r="X1538" s="44"/>
      <c r="Y1538" s="44"/>
      <c r="Z1538" s="44"/>
      <c r="AA1538" s="44"/>
    </row>
    <row r="1539" spans="1:27" ht="15.75" customHeight="1" x14ac:dyDescent="0.25">
      <c r="A1539" s="43">
        <v>1587</v>
      </c>
      <c r="B1539" s="43" t="s">
        <v>482</v>
      </c>
      <c r="C1539" s="42" t="s">
        <v>8260</v>
      </c>
      <c r="D1539" s="42" t="s">
        <v>8261</v>
      </c>
      <c r="E1539" s="42" t="s">
        <v>8262</v>
      </c>
      <c r="F1539" s="42" t="s">
        <v>8263</v>
      </c>
      <c r="G1539" s="42" t="s">
        <v>8264</v>
      </c>
      <c r="H1539" s="42" t="s">
        <v>571</v>
      </c>
      <c r="I1539" s="42"/>
      <c r="J1539" s="42"/>
      <c r="K1539" s="42"/>
      <c r="L1539" s="42" t="s">
        <v>572</v>
      </c>
      <c r="M1539" s="42" t="s">
        <v>8265</v>
      </c>
      <c r="N1539" s="42" t="s">
        <v>565</v>
      </c>
      <c r="O1539" s="42"/>
      <c r="P1539" s="42" t="s">
        <v>555</v>
      </c>
      <c r="Q1539" s="42" t="s">
        <v>555</v>
      </c>
      <c r="R1539" s="42" t="s">
        <v>555</v>
      </c>
      <c r="S1539" s="42" t="s">
        <v>555</v>
      </c>
      <c r="T1539" s="42" t="s">
        <v>555</v>
      </c>
      <c r="U1539" s="42" t="s">
        <v>555</v>
      </c>
      <c r="V1539" s="44"/>
      <c r="W1539" s="44"/>
      <c r="X1539" s="44"/>
      <c r="Y1539" s="44"/>
      <c r="Z1539" s="44"/>
      <c r="AA1539" s="44"/>
    </row>
    <row r="1540" spans="1:27" ht="15.75" customHeight="1" x14ac:dyDescent="0.25">
      <c r="A1540" s="43">
        <v>1588</v>
      </c>
      <c r="B1540" s="43" t="s">
        <v>482</v>
      </c>
      <c r="C1540" s="42" t="s">
        <v>8266</v>
      </c>
      <c r="D1540" s="42" t="s">
        <v>8267</v>
      </c>
      <c r="E1540" s="42" t="s">
        <v>8268</v>
      </c>
      <c r="F1540" s="42" t="s">
        <v>8269</v>
      </c>
      <c r="G1540" s="42" t="s">
        <v>8270</v>
      </c>
      <c r="H1540" s="42" t="s">
        <v>571</v>
      </c>
      <c r="I1540" s="42"/>
      <c r="J1540" s="42"/>
      <c r="K1540" s="42"/>
      <c r="L1540" s="42" t="s">
        <v>572</v>
      </c>
      <c r="M1540" s="42" t="s">
        <v>8271</v>
      </c>
      <c r="N1540" s="42" t="s">
        <v>565</v>
      </c>
      <c r="O1540" s="42"/>
      <c r="P1540" s="42" t="s">
        <v>555</v>
      </c>
      <c r="Q1540" s="42" t="s">
        <v>555</v>
      </c>
      <c r="R1540" s="42" t="s">
        <v>555</v>
      </c>
      <c r="S1540" s="42" t="s">
        <v>555</v>
      </c>
      <c r="T1540" s="42" t="s">
        <v>555</v>
      </c>
      <c r="U1540" s="42" t="s">
        <v>555</v>
      </c>
      <c r="V1540" s="44"/>
      <c r="W1540" s="44"/>
      <c r="X1540" s="44"/>
      <c r="Y1540" s="44"/>
      <c r="Z1540" s="44"/>
      <c r="AA1540" s="44"/>
    </row>
    <row r="1541" spans="1:27" ht="15.75" customHeight="1" x14ac:dyDescent="0.25">
      <c r="A1541" s="43">
        <v>1589</v>
      </c>
      <c r="B1541" s="43" t="s">
        <v>482</v>
      </c>
      <c r="C1541" s="42" t="s">
        <v>8272</v>
      </c>
      <c r="D1541" s="42" t="s">
        <v>8273</v>
      </c>
      <c r="E1541" s="42" t="s">
        <v>8274</v>
      </c>
      <c r="F1541" s="42" t="s">
        <v>8275</v>
      </c>
      <c r="G1541" s="42" t="s">
        <v>8276</v>
      </c>
      <c r="H1541" s="42" t="s">
        <v>571</v>
      </c>
      <c r="I1541" s="42"/>
      <c r="J1541" s="42"/>
      <c r="K1541" s="42"/>
      <c r="L1541" s="42" t="s">
        <v>572</v>
      </c>
      <c r="M1541" s="42" t="s">
        <v>8277</v>
      </c>
      <c r="N1541" s="42" t="s">
        <v>565</v>
      </c>
      <c r="O1541" s="42"/>
      <c r="P1541" s="42" t="s">
        <v>555</v>
      </c>
      <c r="Q1541" s="42" t="s">
        <v>555</v>
      </c>
      <c r="R1541" s="42" t="s">
        <v>555</v>
      </c>
      <c r="S1541" s="42" t="s">
        <v>555</v>
      </c>
      <c r="T1541" s="42" t="s">
        <v>555</v>
      </c>
      <c r="U1541" s="42" t="s">
        <v>555</v>
      </c>
      <c r="V1541" s="44"/>
      <c r="W1541" s="44"/>
      <c r="X1541" s="44"/>
      <c r="Y1541" s="44"/>
      <c r="Z1541" s="44"/>
      <c r="AA1541" s="44"/>
    </row>
    <row r="1542" spans="1:27" ht="15.75" customHeight="1" x14ac:dyDescent="0.25">
      <c r="A1542" s="43">
        <v>1590</v>
      </c>
      <c r="B1542" s="43" t="s">
        <v>482</v>
      </c>
      <c r="C1542" s="42" t="s">
        <v>8278</v>
      </c>
      <c r="D1542" s="42" t="s">
        <v>8279</v>
      </c>
      <c r="E1542" s="42" t="s">
        <v>8280</v>
      </c>
      <c r="F1542" s="42" t="s">
        <v>8281</v>
      </c>
      <c r="G1542" s="42" t="s">
        <v>8282</v>
      </c>
      <c r="H1542" s="42" t="s">
        <v>571</v>
      </c>
      <c r="I1542" s="42"/>
      <c r="J1542" s="42"/>
      <c r="K1542" s="42"/>
      <c r="L1542" s="42" t="s">
        <v>572</v>
      </c>
      <c r="M1542" s="42" t="s">
        <v>8283</v>
      </c>
      <c r="N1542" s="42" t="s">
        <v>565</v>
      </c>
      <c r="O1542" s="42"/>
      <c r="P1542" s="42" t="s">
        <v>555</v>
      </c>
      <c r="Q1542" s="42" t="s">
        <v>555</v>
      </c>
      <c r="R1542" s="42" t="s">
        <v>555</v>
      </c>
      <c r="S1542" s="42" t="s">
        <v>555</v>
      </c>
      <c r="T1542" s="42" t="s">
        <v>555</v>
      </c>
      <c r="U1542" s="42" t="s">
        <v>555</v>
      </c>
      <c r="V1542" s="44"/>
      <c r="W1542" s="44"/>
      <c r="X1542" s="44"/>
      <c r="Y1542" s="44"/>
      <c r="Z1542" s="44"/>
      <c r="AA1542" s="44"/>
    </row>
    <row r="1543" spans="1:27" ht="15.75" customHeight="1" x14ac:dyDescent="0.25">
      <c r="A1543" s="43">
        <v>1591</v>
      </c>
      <c r="B1543" s="43" t="s">
        <v>482</v>
      </c>
      <c r="C1543" s="42" t="s">
        <v>8284</v>
      </c>
      <c r="D1543" s="42" t="s">
        <v>8285</v>
      </c>
      <c r="E1543" s="42" t="s">
        <v>8286</v>
      </c>
      <c r="F1543" s="42" t="s">
        <v>8287</v>
      </c>
      <c r="G1543" s="42" t="s">
        <v>8288</v>
      </c>
      <c r="H1543" s="42" t="s">
        <v>571</v>
      </c>
      <c r="I1543" s="42"/>
      <c r="J1543" s="42"/>
      <c r="K1543" s="42"/>
      <c r="L1543" s="42" t="s">
        <v>572</v>
      </c>
      <c r="M1543" s="42" t="s">
        <v>8289</v>
      </c>
      <c r="N1543" s="42" t="s">
        <v>565</v>
      </c>
      <c r="O1543" s="42"/>
      <c r="P1543" s="42" t="s">
        <v>555</v>
      </c>
      <c r="Q1543" s="42" t="s">
        <v>555</v>
      </c>
      <c r="R1543" s="42" t="s">
        <v>555</v>
      </c>
      <c r="S1543" s="42" t="s">
        <v>555</v>
      </c>
      <c r="T1543" s="42" t="s">
        <v>555</v>
      </c>
      <c r="U1543" s="42" t="s">
        <v>555</v>
      </c>
      <c r="V1543" s="44"/>
      <c r="W1543" s="44"/>
      <c r="X1543" s="44"/>
      <c r="Y1543" s="44"/>
      <c r="Z1543" s="44"/>
      <c r="AA1543" s="44"/>
    </row>
    <row r="1544" spans="1:27" ht="15.75" customHeight="1" x14ac:dyDescent="0.25">
      <c r="A1544" s="43">
        <v>1592</v>
      </c>
      <c r="B1544" s="43" t="s">
        <v>482</v>
      </c>
      <c r="C1544" s="42" t="s">
        <v>8290</v>
      </c>
      <c r="D1544" s="42" t="s">
        <v>8291</v>
      </c>
      <c r="E1544" s="42" t="s">
        <v>8292</v>
      </c>
      <c r="F1544" s="42" t="s">
        <v>8293</v>
      </c>
      <c r="G1544" s="42" t="s">
        <v>8294</v>
      </c>
      <c r="H1544" s="42" t="s">
        <v>571</v>
      </c>
      <c r="I1544" s="42"/>
      <c r="J1544" s="42"/>
      <c r="K1544" s="42"/>
      <c r="L1544" s="42" t="s">
        <v>572</v>
      </c>
      <c r="M1544" s="42" t="s">
        <v>8295</v>
      </c>
      <c r="N1544" s="42" t="s">
        <v>565</v>
      </c>
      <c r="O1544" s="42"/>
      <c r="P1544" s="42" t="s">
        <v>555</v>
      </c>
      <c r="Q1544" s="42" t="s">
        <v>555</v>
      </c>
      <c r="R1544" s="42" t="s">
        <v>555</v>
      </c>
      <c r="S1544" s="42" t="s">
        <v>555</v>
      </c>
      <c r="T1544" s="42" t="s">
        <v>555</v>
      </c>
      <c r="U1544" s="42" t="s">
        <v>555</v>
      </c>
      <c r="V1544" s="44"/>
      <c r="W1544" s="44"/>
      <c r="X1544" s="44"/>
      <c r="Y1544" s="44"/>
      <c r="Z1544" s="44"/>
      <c r="AA1544" s="44"/>
    </row>
    <row r="1545" spans="1:27" ht="15.75" customHeight="1" x14ac:dyDescent="0.25">
      <c r="A1545" s="43">
        <v>1593</v>
      </c>
      <c r="B1545" s="43" t="s">
        <v>482</v>
      </c>
      <c r="C1545" s="42" t="s">
        <v>8296</v>
      </c>
      <c r="D1545" s="42" t="s">
        <v>555</v>
      </c>
      <c r="E1545" s="42" t="s">
        <v>8297</v>
      </c>
      <c r="F1545" s="42" t="s">
        <v>8298</v>
      </c>
      <c r="G1545" s="42" t="s">
        <v>8299</v>
      </c>
      <c r="H1545" s="42" t="s">
        <v>571</v>
      </c>
      <c r="I1545" s="42"/>
      <c r="J1545" s="42"/>
      <c r="K1545" s="42"/>
      <c r="L1545" s="42" t="s">
        <v>572</v>
      </c>
      <c r="M1545" s="42" t="s">
        <v>8300</v>
      </c>
      <c r="N1545" s="42" t="s">
        <v>565</v>
      </c>
      <c r="O1545" s="42"/>
      <c r="P1545" s="42" t="s">
        <v>555</v>
      </c>
      <c r="Q1545" s="42" t="s">
        <v>555</v>
      </c>
      <c r="R1545" s="42" t="s">
        <v>555</v>
      </c>
      <c r="S1545" s="42" t="s">
        <v>555</v>
      </c>
      <c r="T1545" s="42" t="s">
        <v>555</v>
      </c>
      <c r="U1545" s="42" t="s">
        <v>555</v>
      </c>
      <c r="V1545" s="44"/>
      <c r="W1545" s="44"/>
      <c r="X1545" s="44"/>
      <c r="Y1545" s="44"/>
      <c r="Z1545" s="44"/>
      <c r="AA1545" s="44"/>
    </row>
    <row r="1546" spans="1:27" ht="15.75" customHeight="1" x14ac:dyDescent="0.25">
      <c r="A1546" s="43">
        <v>1594</v>
      </c>
      <c r="B1546" s="43" t="s">
        <v>482</v>
      </c>
      <c r="C1546" s="42" t="s">
        <v>8301</v>
      </c>
      <c r="D1546" s="42" t="s">
        <v>555</v>
      </c>
      <c r="E1546" s="42" t="s">
        <v>8297</v>
      </c>
      <c r="F1546" s="42" t="s">
        <v>8302</v>
      </c>
      <c r="G1546" s="42" t="s">
        <v>8303</v>
      </c>
      <c r="H1546" s="42" t="s">
        <v>571</v>
      </c>
      <c r="I1546" s="42"/>
      <c r="J1546" s="42"/>
      <c r="K1546" s="42"/>
      <c r="L1546" s="42" t="s">
        <v>572</v>
      </c>
      <c r="M1546" s="42" t="s">
        <v>8304</v>
      </c>
      <c r="N1546" s="42" t="s">
        <v>565</v>
      </c>
      <c r="O1546" s="42"/>
      <c r="P1546" s="42" t="s">
        <v>555</v>
      </c>
      <c r="Q1546" s="42" t="s">
        <v>555</v>
      </c>
      <c r="R1546" s="42" t="s">
        <v>555</v>
      </c>
      <c r="S1546" s="42" t="s">
        <v>555</v>
      </c>
      <c r="T1546" s="42" t="s">
        <v>555</v>
      </c>
      <c r="U1546" s="42" t="s">
        <v>555</v>
      </c>
      <c r="V1546" s="44"/>
      <c r="W1546" s="44"/>
      <c r="X1546" s="44"/>
      <c r="Y1546" s="44"/>
      <c r="Z1546" s="44"/>
      <c r="AA1546" s="44"/>
    </row>
    <row r="1547" spans="1:27" ht="15.75" customHeight="1" x14ac:dyDescent="0.25">
      <c r="A1547" s="43">
        <v>1595</v>
      </c>
      <c r="B1547" s="43" t="s">
        <v>482</v>
      </c>
      <c r="C1547" s="42" t="s">
        <v>8305</v>
      </c>
      <c r="D1547" s="42" t="s">
        <v>8306</v>
      </c>
      <c r="E1547" s="42" t="s">
        <v>8307</v>
      </c>
      <c r="F1547" s="42" t="s">
        <v>8308</v>
      </c>
      <c r="G1547" s="42" t="s">
        <v>8309</v>
      </c>
      <c r="H1547" s="42" t="s">
        <v>571</v>
      </c>
      <c r="I1547" s="42"/>
      <c r="J1547" s="42"/>
      <c r="K1547" s="42"/>
      <c r="L1547" s="42" t="s">
        <v>572</v>
      </c>
      <c r="M1547" s="42" t="s">
        <v>8310</v>
      </c>
      <c r="N1547" s="42" t="s">
        <v>565</v>
      </c>
      <c r="O1547" s="42"/>
      <c r="P1547" s="42" t="s">
        <v>555</v>
      </c>
      <c r="Q1547" s="42" t="s">
        <v>555</v>
      </c>
      <c r="R1547" s="42" t="s">
        <v>555</v>
      </c>
      <c r="S1547" s="42" t="s">
        <v>555</v>
      </c>
      <c r="T1547" s="42" t="s">
        <v>555</v>
      </c>
      <c r="U1547" s="42" t="s">
        <v>555</v>
      </c>
      <c r="V1547" s="44"/>
      <c r="W1547" s="44"/>
      <c r="X1547" s="44"/>
      <c r="Y1547" s="44"/>
      <c r="Z1547" s="44"/>
      <c r="AA1547" s="44"/>
    </row>
    <row r="1548" spans="1:27" ht="15.75" customHeight="1" x14ac:dyDescent="0.25">
      <c r="A1548" s="43">
        <v>1596</v>
      </c>
      <c r="B1548" s="43" t="s">
        <v>482</v>
      </c>
      <c r="C1548" s="42" t="s">
        <v>8311</v>
      </c>
      <c r="D1548" s="42" t="s">
        <v>8312</v>
      </c>
      <c r="E1548" s="42" t="s">
        <v>8313</v>
      </c>
      <c r="F1548" s="42" t="s">
        <v>8314</v>
      </c>
      <c r="G1548" s="42" t="s">
        <v>8315</v>
      </c>
      <c r="H1548" s="42" t="s">
        <v>554</v>
      </c>
      <c r="I1548" s="42"/>
      <c r="J1548" s="42"/>
      <c r="K1548" s="42"/>
      <c r="L1548" s="42" t="s">
        <v>579</v>
      </c>
      <c r="M1548" s="42" t="s">
        <v>8316</v>
      </c>
      <c r="N1548" s="42" t="s">
        <v>565</v>
      </c>
      <c r="O1548" s="42"/>
      <c r="P1548" s="42" t="s">
        <v>555</v>
      </c>
      <c r="Q1548" s="42" t="s">
        <v>555</v>
      </c>
      <c r="R1548" s="42" t="s">
        <v>555</v>
      </c>
      <c r="S1548" s="42" t="s">
        <v>555</v>
      </c>
      <c r="T1548" s="42" t="s">
        <v>555</v>
      </c>
      <c r="U1548" s="42" t="s">
        <v>555</v>
      </c>
      <c r="V1548" s="44"/>
      <c r="W1548" s="44"/>
      <c r="X1548" s="44"/>
      <c r="Y1548" s="44"/>
      <c r="Z1548" s="44"/>
      <c r="AA1548" s="44"/>
    </row>
    <row r="1549" spans="1:27" ht="15.75" customHeight="1" x14ac:dyDescent="0.25">
      <c r="A1549" s="43">
        <v>1597</v>
      </c>
      <c r="B1549" s="43" t="s">
        <v>482</v>
      </c>
      <c r="C1549" s="42" t="s">
        <v>8317</v>
      </c>
      <c r="D1549" s="42" t="s">
        <v>8318</v>
      </c>
      <c r="E1549" s="42" t="s">
        <v>8319</v>
      </c>
      <c r="F1549" s="42" t="s">
        <v>8320</v>
      </c>
      <c r="G1549" s="42" t="s">
        <v>8321</v>
      </c>
      <c r="H1549" s="42" t="s">
        <v>571</v>
      </c>
      <c r="I1549" s="42"/>
      <c r="J1549" s="42"/>
      <c r="K1549" s="42"/>
      <c r="L1549" s="42" t="s">
        <v>572</v>
      </c>
      <c r="M1549" s="42" t="s">
        <v>8322</v>
      </c>
      <c r="N1549" s="42" t="s">
        <v>565</v>
      </c>
      <c r="O1549" s="42"/>
      <c r="P1549" s="42" t="s">
        <v>555</v>
      </c>
      <c r="Q1549" s="42" t="s">
        <v>555</v>
      </c>
      <c r="R1549" s="42" t="s">
        <v>555</v>
      </c>
      <c r="S1549" s="42" t="s">
        <v>555</v>
      </c>
      <c r="T1549" s="42" t="s">
        <v>555</v>
      </c>
      <c r="U1549" s="42" t="s">
        <v>555</v>
      </c>
      <c r="V1549" s="44"/>
      <c r="W1549" s="44"/>
      <c r="X1549" s="44"/>
      <c r="Y1549" s="44"/>
      <c r="Z1549" s="44"/>
      <c r="AA1549" s="44"/>
    </row>
    <row r="1550" spans="1:27" ht="15.75" customHeight="1" x14ac:dyDescent="0.25">
      <c r="A1550" s="43">
        <v>1598</v>
      </c>
      <c r="B1550" s="43" t="s">
        <v>482</v>
      </c>
      <c r="C1550" s="42" t="s">
        <v>8323</v>
      </c>
      <c r="D1550" s="42" t="s">
        <v>8324</v>
      </c>
      <c r="E1550" s="42" t="s">
        <v>8325</v>
      </c>
      <c r="F1550" s="42" t="s">
        <v>8326</v>
      </c>
      <c r="G1550" s="42" t="s">
        <v>8327</v>
      </c>
      <c r="H1550" s="42" t="s">
        <v>571</v>
      </c>
      <c r="I1550" s="42"/>
      <c r="J1550" s="42"/>
      <c r="K1550" s="42"/>
      <c r="L1550" s="42" t="s">
        <v>572</v>
      </c>
      <c r="M1550" s="42" t="s">
        <v>8328</v>
      </c>
      <c r="N1550" s="42" t="s">
        <v>565</v>
      </c>
      <c r="O1550" s="42"/>
      <c r="P1550" s="42" t="s">
        <v>555</v>
      </c>
      <c r="Q1550" s="42" t="s">
        <v>555</v>
      </c>
      <c r="R1550" s="42" t="s">
        <v>555</v>
      </c>
      <c r="S1550" s="42" t="s">
        <v>555</v>
      </c>
      <c r="T1550" s="42" t="s">
        <v>555</v>
      </c>
      <c r="U1550" s="42" t="s">
        <v>555</v>
      </c>
      <c r="V1550" s="44"/>
      <c r="W1550" s="44"/>
      <c r="X1550" s="44"/>
      <c r="Y1550" s="44"/>
      <c r="Z1550" s="44"/>
      <c r="AA1550" s="44"/>
    </row>
    <row r="1551" spans="1:27" ht="15.75" customHeight="1" x14ac:dyDescent="0.25">
      <c r="A1551" s="43">
        <v>1599</v>
      </c>
      <c r="B1551" s="43" t="s">
        <v>482</v>
      </c>
      <c r="C1551" s="42" t="s">
        <v>8329</v>
      </c>
      <c r="D1551" s="42" t="s">
        <v>8330</v>
      </c>
      <c r="E1551" s="42" t="s">
        <v>8331</v>
      </c>
      <c r="F1551" s="42" t="s">
        <v>8332</v>
      </c>
      <c r="G1551" s="42" t="s">
        <v>8333</v>
      </c>
      <c r="H1551" s="42" t="s">
        <v>571</v>
      </c>
      <c r="I1551" s="42"/>
      <c r="J1551" s="42"/>
      <c r="K1551" s="42"/>
      <c r="L1551" s="42" t="s">
        <v>572</v>
      </c>
      <c r="M1551" s="42" t="s">
        <v>8334</v>
      </c>
      <c r="N1551" s="42" t="s">
        <v>565</v>
      </c>
      <c r="O1551" s="42"/>
      <c r="P1551" s="42" t="s">
        <v>555</v>
      </c>
      <c r="Q1551" s="42" t="s">
        <v>555</v>
      </c>
      <c r="R1551" s="42" t="s">
        <v>555</v>
      </c>
      <c r="S1551" s="42" t="s">
        <v>555</v>
      </c>
      <c r="T1551" s="42" t="s">
        <v>555</v>
      </c>
      <c r="U1551" s="42" t="s">
        <v>555</v>
      </c>
      <c r="V1551" s="44"/>
      <c r="W1551" s="44"/>
      <c r="X1551" s="44"/>
      <c r="Y1551" s="44"/>
      <c r="Z1551" s="44"/>
      <c r="AA1551" s="44"/>
    </row>
    <row r="1552" spans="1:27" ht="15.75" customHeight="1" x14ac:dyDescent="0.25">
      <c r="A1552" s="43">
        <v>1600</v>
      </c>
      <c r="B1552" s="43" t="s">
        <v>482</v>
      </c>
      <c r="C1552" s="42" t="s">
        <v>8335</v>
      </c>
      <c r="D1552" s="42" t="s">
        <v>8324</v>
      </c>
      <c r="E1552" s="42" t="s">
        <v>8325</v>
      </c>
      <c r="F1552" s="42" t="s">
        <v>8336</v>
      </c>
      <c r="G1552" s="42" t="s">
        <v>8337</v>
      </c>
      <c r="H1552" s="42" t="s">
        <v>571</v>
      </c>
      <c r="I1552" s="42"/>
      <c r="J1552" s="42"/>
      <c r="K1552" s="42"/>
      <c r="L1552" s="42" t="s">
        <v>572</v>
      </c>
      <c r="M1552" s="42" t="s">
        <v>8338</v>
      </c>
      <c r="N1552" s="42" t="s">
        <v>565</v>
      </c>
      <c r="O1552" s="42"/>
      <c r="P1552" s="42" t="s">
        <v>555</v>
      </c>
      <c r="Q1552" s="42" t="s">
        <v>555</v>
      </c>
      <c r="R1552" s="42" t="s">
        <v>555</v>
      </c>
      <c r="S1552" s="42" t="s">
        <v>555</v>
      </c>
      <c r="T1552" s="42" t="s">
        <v>555</v>
      </c>
      <c r="U1552" s="42" t="s">
        <v>555</v>
      </c>
      <c r="V1552" s="44"/>
      <c r="W1552" s="44"/>
      <c r="X1552" s="44"/>
      <c r="Y1552" s="44"/>
      <c r="Z1552" s="44"/>
      <c r="AA1552" s="44"/>
    </row>
    <row r="1553" spans="1:27" ht="15.75" customHeight="1" x14ac:dyDescent="0.25">
      <c r="A1553" s="43">
        <v>1601</v>
      </c>
      <c r="B1553" s="43" t="s">
        <v>482</v>
      </c>
      <c r="C1553" s="42" t="s">
        <v>8339</v>
      </c>
      <c r="D1553" s="42" t="s">
        <v>8340</v>
      </c>
      <c r="E1553" s="42" t="s">
        <v>8341</v>
      </c>
      <c r="F1553" s="42" t="s">
        <v>8342</v>
      </c>
      <c r="G1553" s="42" t="s">
        <v>8343</v>
      </c>
      <c r="H1553" s="42" t="s">
        <v>562</v>
      </c>
      <c r="I1553" s="42"/>
      <c r="J1553" s="42"/>
      <c r="K1553" s="42"/>
      <c r="L1553" s="42" t="s">
        <v>563</v>
      </c>
      <c r="M1553" s="42" t="s">
        <v>8344</v>
      </c>
      <c r="N1553" s="42" t="s">
        <v>565</v>
      </c>
      <c r="O1553" s="42"/>
      <c r="P1553" s="42" t="s">
        <v>555</v>
      </c>
      <c r="Q1553" s="42" t="s">
        <v>555</v>
      </c>
      <c r="R1553" s="42" t="s">
        <v>555</v>
      </c>
      <c r="S1553" s="42" t="s">
        <v>555</v>
      </c>
      <c r="T1553" s="42" t="s">
        <v>555</v>
      </c>
      <c r="U1553" s="42" t="s">
        <v>555</v>
      </c>
      <c r="V1553" s="44"/>
      <c r="W1553" s="44"/>
      <c r="X1553" s="44"/>
      <c r="Y1553" s="44"/>
      <c r="Z1553" s="44"/>
      <c r="AA1553" s="44"/>
    </row>
    <row r="1554" spans="1:27" ht="15.75" customHeight="1" x14ac:dyDescent="0.25">
      <c r="A1554" s="43">
        <v>1602</v>
      </c>
      <c r="B1554" s="43" t="s">
        <v>482</v>
      </c>
      <c r="C1554" s="42" t="s">
        <v>8345</v>
      </c>
      <c r="D1554" s="42" t="s">
        <v>555</v>
      </c>
      <c r="E1554" s="42" t="s">
        <v>8346</v>
      </c>
      <c r="F1554" s="42" t="s">
        <v>8347</v>
      </c>
      <c r="G1554" s="42" t="s">
        <v>8348</v>
      </c>
      <c r="H1554" s="42" t="s">
        <v>571</v>
      </c>
      <c r="I1554" s="42"/>
      <c r="J1554" s="42"/>
      <c r="K1554" s="42"/>
      <c r="L1554" s="42" t="s">
        <v>572</v>
      </c>
      <c r="M1554" s="42" t="s">
        <v>8349</v>
      </c>
      <c r="N1554" s="42" t="s">
        <v>565</v>
      </c>
      <c r="O1554" s="42"/>
      <c r="P1554" s="42" t="s">
        <v>555</v>
      </c>
      <c r="Q1554" s="42" t="s">
        <v>555</v>
      </c>
      <c r="R1554" s="42" t="s">
        <v>555</v>
      </c>
      <c r="S1554" s="42" t="s">
        <v>555</v>
      </c>
      <c r="T1554" s="42" t="s">
        <v>555</v>
      </c>
      <c r="U1554" s="42" t="s">
        <v>555</v>
      </c>
      <c r="V1554" s="44"/>
      <c r="W1554" s="44"/>
      <c r="X1554" s="44"/>
      <c r="Y1554" s="44"/>
      <c r="Z1554" s="44"/>
      <c r="AA1554" s="44"/>
    </row>
    <row r="1555" spans="1:27" ht="15.75" customHeight="1" x14ac:dyDescent="0.25">
      <c r="A1555" s="43">
        <v>1603</v>
      </c>
      <c r="B1555" s="43" t="s">
        <v>482</v>
      </c>
      <c r="C1555" s="42" t="s">
        <v>8350</v>
      </c>
      <c r="D1555" s="42" t="s">
        <v>555</v>
      </c>
      <c r="E1555" s="42" t="s">
        <v>8346</v>
      </c>
      <c r="F1555" s="42" t="s">
        <v>8351</v>
      </c>
      <c r="G1555" s="42" t="s">
        <v>8352</v>
      </c>
      <c r="H1555" s="42" t="s">
        <v>571</v>
      </c>
      <c r="I1555" s="42"/>
      <c r="J1555" s="42"/>
      <c r="K1555" s="42"/>
      <c r="L1555" s="42" t="s">
        <v>572</v>
      </c>
      <c r="M1555" s="42" t="s">
        <v>8353</v>
      </c>
      <c r="N1555" s="42" t="s">
        <v>565</v>
      </c>
      <c r="O1555" s="42"/>
      <c r="P1555" s="42" t="s">
        <v>555</v>
      </c>
      <c r="Q1555" s="42" t="s">
        <v>555</v>
      </c>
      <c r="R1555" s="42" t="s">
        <v>555</v>
      </c>
      <c r="S1555" s="42" t="s">
        <v>555</v>
      </c>
      <c r="T1555" s="42" t="s">
        <v>555</v>
      </c>
      <c r="U1555" s="42" t="s">
        <v>555</v>
      </c>
      <c r="V1555" s="44"/>
      <c r="W1555" s="44"/>
      <c r="X1555" s="44"/>
      <c r="Y1555" s="44"/>
      <c r="Z1555" s="44"/>
      <c r="AA1555" s="44"/>
    </row>
    <row r="1556" spans="1:27" ht="15.75" customHeight="1" x14ac:dyDescent="0.25">
      <c r="A1556" s="43">
        <v>1604</v>
      </c>
      <c r="B1556" s="43" t="s">
        <v>482</v>
      </c>
      <c r="C1556" s="42" t="s">
        <v>8354</v>
      </c>
      <c r="D1556" s="42" t="s">
        <v>555</v>
      </c>
      <c r="E1556" s="42" t="s">
        <v>8346</v>
      </c>
      <c r="F1556" s="42" t="s">
        <v>8355</v>
      </c>
      <c r="G1556" s="42" t="s">
        <v>8356</v>
      </c>
      <c r="H1556" s="42" t="s">
        <v>571</v>
      </c>
      <c r="I1556" s="42"/>
      <c r="J1556" s="42"/>
      <c r="K1556" s="42"/>
      <c r="L1556" s="42" t="s">
        <v>572</v>
      </c>
      <c r="M1556" s="42" t="s">
        <v>8357</v>
      </c>
      <c r="N1556" s="42" t="s">
        <v>565</v>
      </c>
      <c r="O1556" s="42"/>
      <c r="P1556" s="42" t="s">
        <v>555</v>
      </c>
      <c r="Q1556" s="42" t="s">
        <v>555</v>
      </c>
      <c r="R1556" s="42" t="s">
        <v>555</v>
      </c>
      <c r="S1556" s="42" t="s">
        <v>555</v>
      </c>
      <c r="T1556" s="42" t="s">
        <v>555</v>
      </c>
      <c r="U1556" s="42" t="s">
        <v>555</v>
      </c>
      <c r="V1556" s="44"/>
      <c r="W1556" s="44"/>
      <c r="X1556" s="44"/>
      <c r="Y1556" s="44"/>
      <c r="Z1556" s="44"/>
      <c r="AA1556" s="44"/>
    </row>
    <row r="1557" spans="1:27" ht="15.75" customHeight="1" x14ac:dyDescent="0.25">
      <c r="A1557" s="43">
        <v>1605</v>
      </c>
      <c r="B1557" s="43" t="s">
        <v>482</v>
      </c>
      <c r="C1557" s="42" t="s">
        <v>8358</v>
      </c>
      <c r="D1557" s="42" t="s">
        <v>22034</v>
      </c>
      <c r="E1557" s="42" t="s">
        <v>8360</v>
      </c>
      <c r="F1557" s="42" t="s">
        <v>8361</v>
      </c>
      <c r="G1557" s="42" t="s">
        <v>8362</v>
      </c>
      <c r="H1557" s="42" t="s">
        <v>3024</v>
      </c>
      <c r="I1557" s="42">
        <f>VLOOKUP(C1557,RefVtsB1,6,FALSE)</f>
        <v>1</v>
      </c>
      <c r="J1557" s="42" t="s">
        <v>21026</v>
      </c>
      <c r="K1557" s="42"/>
      <c r="L1557" s="42" t="s">
        <v>579</v>
      </c>
      <c r="M1557" s="42" t="s">
        <v>8363</v>
      </c>
      <c r="N1557" s="42" t="s">
        <v>2572</v>
      </c>
      <c r="O1557" s="42"/>
      <c r="P1557" s="42" t="s">
        <v>555</v>
      </c>
      <c r="Q1557" s="42" t="s">
        <v>555</v>
      </c>
      <c r="R1557" s="42" t="s">
        <v>555</v>
      </c>
      <c r="S1557" s="42" t="s">
        <v>555</v>
      </c>
      <c r="T1557" s="42" t="s">
        <v>555</v>
      </c>
      <c r="U1557" s="42" t="s">
        <v>555</v>
      </c>
      <c r="V1557" s="44">
        <v>1</v>
      </c>
      <c r="W1557" s="44" t="s">
        <v>5050</v>
      </c>
      <c r="X1557" s="44"/>
      <c r="Y1557" s="44"/>
      <c r="Z1557" s="44"/>
      <c r="AA1557" s="44"/>
    </row>
    <row r="1558" spans="1:27" ht="15.75" customHeight="1" x14ac:dyDescent="0.25">
      <c r="A1558" s="43">
        <v>1606</v>
      </c>
      <c r="B1558" s="43" t="s">
        <v>482</v>
      </c>
      <c r="C1558" s="42" t="s">
        <v>8364</v>
      </c>
      <c r="D1558" s="42" t="s">
        <v>8365</v>
      </c>
      <c r="E1558" s="42" t="s">
        <v>8366</v>
      </c>
      <c r="F1558" s="42" t="s">
        <v>8367</v>
      </c>
      <c r="G1558" s="42" t="s">
        <v>8368</v>
      </c>
      <c r="H1558" s="42" t="s">
        <v>562</v>
      </c>
      <c r="I1558" s="42"/>
      <c r="J1558" s="42"/>
      <c r="K1558" s="42"/>
      <c r="L1558" s="42" t="s">
        <v>563</v>
      </c>
      <c r="M1558" s="42" t="s">
        <v>8369</v>
      </c>
      <c r="N1558" s="42" t="s">
        <v>1165</v>
      </c>
      <c r="O1558" s="42"/>
      <c r="P1558" s="42" t="s">
        <v>555</v>
      </c>
      <c r="Q1558" s="42" t="s">
        <v>555</v>
      </c>
      <c r="R1558" s="42" t="s">
        <v>555</v>
      </c>
      <c r="S1558" s="42" t="s">
        <v>555</v>
      </c>
      <c r="T1558" s="42" t="s">
        <v>555</v>
      </c>
      <c r="U1558" s="42" t="s">
        <v>555</v>
      </c>
      <c r="V1558" s="44"/>
      <c r="W1558" s="44"/>
      <c r="X1558" s="44"/>
      <c r="Y1558" s="44"/>
      <c r="Z1558" s="44"/>
      <c r="AA1558" s="44"/>
    </row>
    <row r="1559" spans="1:27" ht="15.75" customHeight="1" x14ac:dyDescent="0.25">
      <c r="A1559" s="43">
        <v>1607</v>
      </c>
      <c r="B1559" s="43" t="s">
        <v>482</v>
      </c>
      <c r="C1559" s="42" t="s">
        <v>8370</v>
      </c>
      <c r="D1559" s="42" t="s">
        <v>8371</v>
      </c>
      <c r="E1559" s="42" t="s">
        <v>8372</v>
      </c>
      <c r="F1559" s="42" t="s">
        <v>8373</v>
      </c>
      <c r="G1559" s="42" t="s">
        <v>8374</v>
      </c>
      <c r="H1559" s="42" t="s">
        <v>554</v>
      </c>
      <c r="I1559" s="42"/>
      <c r="J1559" s="42"/>
      <c r="K1559" s="42"/>
      <c r="L1559" s="42" t="s">
        <v>579</v>
      </c>
      <c r="M1559" s="42" t="s">
        <v>8375</v>
      </c>
      <c r="N1559" s="42" t="s">
        <v>2572</v>
      </c>
      <c r="O1559" s="42"/>
      <c r="P1559" s="42" t="s">
        <v>555</v>
      </c>
      <c r="Q1559" s="42" t="s">
        <v>555</v>
      </c>
      <c r="R1559" s="42" t="s">
        <v>555</v>
      </c>
      <c r="S1559" s="42" t="s">
        <v>555</v>
      </c>
      <c r="T1559" s="42" t="s">
        <v>555</v>
      </c>
      <c r="U1559" s="42" t="s">
        <v>555</v>
      </c>
      <c r="V1559" s="44"/>
      <c r="W1559" s="44"/>
      <c r="X1559" s="44"/>
      <c r="Y1559" s="44"/>
      <c r="Z1559" s="44"/>
      <c r="AA1559" s="44"/>
    </row>
    <row r="1560" spans="1:27" ht="15.75" customHeight="1" x14ac:dyDescent="0.25">
      <c r="A1560" s="43">
        <v>1608</v>
      </c>
      <c r="B1560" s="43" t="s">
        <v>482</v>
      </c>
      <c r="C1560" s="42" t="s">
        <v>8376</v>
      </c>
      <c r="D1560" s="42" t="s">
        <v>8377</v>
      </c>
      <c r="E1560" s="42" t="s">
        <v>8378</v>
      </c>
      <c r="F1560" s="42" t="s">
        <v>8379</v>
      </c>
      <c r="G1560" s="42" t="s">
        <v>8380</v>
      </c>
      <c r="H1560" s="42" t="s">
        <v>571</v>
      </c>
      <c r="I1560" s="42"/>
      <c r="J1560" s="42"/>
      <c r="K1560" s="42"/>
      <c r="L1560" s="42" t="s">
        <v>572</v>
      </c>
      <c r="M1560" s="42" t="s">
        <v>8381</v>
      </c>
      <c r="N1560" s="42" t="s">
        <v>565</v>
      </c>
      <c r="O1560" s="42"/>
      <c r="P1560" s="42" t="s">
        <v>555</v>
      </c>
      <c r="Q1560" s="42" t="s">
        <v>555</v>
      </c>
      <c r="R1560" s="42" t="s">
        <v>555</v>
      </c>
      <c r="S1560" s="42" t="s">
        <v>555</v>
      </c>
      <c r="T1560" s="42" t="s">
        <v>555</v>
      </c>
      <c r="U1560" s="42" t="s">
        <v>555</v>
      </c>
      <c r="V1560" s="44"/>
      <c r="W1560" s="44"/>
      <c r="X1560" s="44"/>
      <c r="Y1560" s="44"/>
      <c r="Z1560" s="44"/>
      <c r="AA1560" s="44"/>
    </row>
    <row r="1561" spans="1:27" ht="15.75" customHeight="1" x14ac:dyDescent="0.25">
      <c r="A1561" s="43">
        <v>1609</v>
      </c>
      <c r="B1561" s="43" t="s">
        <v>482</v>
      </c>
      <c r="C1561" s="42" t="s">
        <v>8382</v>
      </c>
      <c r="D1561" s="42" t="s">
        <v>8383</v>
      </c>
      <c r="E1561" s="42" t="s">
        <v>8384</v>
      </c>
      <c r="F1561" s="42" t="s">
        <v>8385</v>
      </c>
      <c r="G1561" s="42" t="s">
        <v>8386</v>
      </c>
      <c r="H1561" s="42" t="s">
        <v>571</v>
      </c>
      <c r="I1561" s="42"/>
      <c r="J1561" s="42"/>
      <c r="K1561" s="42"/>
      <c r="L1561" s="42" t="s">
        <v>572</v>
      </c>
      <c r="M1561" s="42" t="s">
        <v>8387</v>
      </c>
      <c r="N1561" s="42" t="s">
        <v>565</v>
      </c>
      <c r="O1561" s="42"/>
      <c r="P1561" s="42" t="s">
        <v>555</v>
      </c>
      <c r="Q1561" s="42" t="s">
        <v>555</v>
      </c>
      <c r="R1561" s="42" t="s">
        <v>555</v>
      </c>
      <c r="S1561" s="42" t="s">
        <v>555</v>
      </c>
      <c r="T1561" s="42" t="s">
        <v>555</v>
      </c>
      <c r="U1561" s="42" t="s">
        <v>555</v>
      </c>
      <c r="V1561" s="44"/>
      <c r="W1561" s="44"/>
      <c r="X1561" s="44"/>
      <c r="Y1561" s="44"/>
      <c r="Z1561" s="44"/>
      <c r="AA1561" s="44"/>
    </row>
    <row r="1562" spans="1:27" ht="15.75" customHeight="1" x14ac:dyDescent="0.25">
      <c r="A1562" s="43">
        <v>1610</v>
      </c>
      <c r="B1562" s="43" t="s">
        <v>482</v>
      </c>
      <c r="C1562" s="42" t="s">
        <v>8388</v>
      </c>
      <c r="D1562" s="42" t="s">
        <v>23589</v>
      </c>
      <c r="E1562" s="42" t="s">
        <v>8390</v>
      </c>
      <c r="F1562" s="42" t="s">
        <v>8391</v>
      </c>
      <c r="G1562" s="42" t="s">
        <v>8392</v>
      </c>
      <c r="H1562" s="42" t="s">
        <v>3024</v>
      </c>
      <c r="I1562" s="42"/>
      <c r="J1562" s="42"/>
      <c r="K1562" s="42"/>
      <c r="L1562" s="42" t="s">
        <v>579</v>
      </c>
      <c r="M1562" s="42" t="s">
        <v>8393</v>
      </c>
      <c r="N1562" s="42" t="s">
        <v>2572</v>
      </c>
      <c r="O1562" s="42"/>
      <c r="P1562" s="42" t="s">
        <v>555</v>
      </c>
      <c r="Q1562" s="42" t="s">
        <v>555</v>
      </c>
      <c r="R1562" s="42" t="s">
        <v>555</v>
      </c>
      <c r="S1562" s="42" t="s">
        <v>555</v>
      </c>
      <c r="T1562" s="42" t="s">
        <v>555</v>
      </c>
      <c r="U1562" s="42" t="s">
        <v>555</v>
      </c>
      <c r="V1562" s="44">
        <v>1</v>
      </c>
      <c r="W1562" s="44" t="s">
        <v>5050</v>
      </c>
      <c r="X1562" s="44"/>
      <c r="Y1562" s="44"/>
      <c r="Z1562" s="44"/>
      <c r="AA1562" s="44"/>
    </row>
    <row r="1563" spans="1:27" ht="15.75" customHeight="1" x14ac:dyDescent="0.25">
      <c r="A1563" s="43">
        <v>1611</v>
      </c>
      <c r="B1563" s="43" t="s">
        <v>482</v>
      </c>
      <c r="C1563" s="42" t="s">
        <v>8394</v>
      </c>
      <c r="D1563" s="42" t="s">
        <v>8395</v>
      </c>
      <c r="E1563" s="42" t="s">
        <v>8396</v>
      </c>
      <c r="F1563" s="42" t="s">
        <v>8397</v>
      </c>
      <c r="G1563" s="42" t="s">
        <v>8398</v>
      </c>
      <c r="H1563" s="42" t="s">
        <v>571</v>
      </c>
      <c r="I1563" s="42"/>
      <c r="J1563" s="42"/>
      <c r="K1563" s="42"/>
      <c r="L1563" s="42" t="s">
        <v>572</v>
      </c>
      <c r="M1563" s="42" t="s">
        <v>8399</v>
      </c>
      <c r="N1563" s="42" t="s">
        <v>565</v>
      </c>
      <c r="O1563" s="42"/>
      <c r="P1563" s="42" t="s">
        <v>555</v>
      </c>
      <c r="Q1563" s="42" t="s">
        <v>555</v>
      </c>
      <c r="R1563" s="42" t="s">
        <v>555</v>
      </c>
      <c r="S1563" s="42" t="s">
        <v>555</v>
      </c>
      <c r="T1563" s="42" t="s">
        <v>555</v>
      </c>
      <c r="U1563" s="42" t="s">
        <v>555</v>
      </c>
      <c r="V1563" s="44"/>
      <c r="W1563" s="44"/>
      <c r="X1563" s="44"/>
      <c r="Y1563" s="44"/>
      <c r="Z1563" s="44"/>
      <c r="AA1563" s="44"/>
    </row>
    <row r="1564" spans="1:27" ht="15.75" customHeight="1" x14ac:dyDescent="0.25">
      <c r="A1564" s="43">
        <v>1612</v>
      </c>
      <c r="B1564" s="43" t="s">
        <v>482</v>
      </c>
      <c r="C1564" s="42" t="s">
        <v>8400</v>
      </c>
      <c r="D1564" s="42" t="s">
        <v>555</v>
      </c>
      <c r="E1564" s="42" t="s">
        <v>8401</v>
      </c>
      <c r="F1564" s="42" t="s">
        <v>8402</v>
      </c>
      <c r="G1564" s="42" t="s">
        <v>8403</v>
      </c>
      <c r="H1564" s="42" t="s">
        <v>571</v>
      </c>
      <c r="I1564" s="42"/>
      <c r="J1564" s="42"/>
      <c r="K1564" s="42"/>
      <c r="L1564" s="42" t="s">
        <v>572</v>
      </c>
      <c r="M1564" s="42" t="s">
        <v>8404</v>
      </c>
      <c r="N1564" s="42" t="s">
        <v>565</v>
      </c>
      <c r="O1564" s="42"/>
      <c r="P1564" s="42" t="s">
        <v>555</v>
      </c>
      <c r="Q1564" s="42" t="s">
        <v>555</v>
      </c>
      <c r="R1564" s="42" t="s">
        <v>555</v>
      </c>
      <c r="S1564" s="42" t="s">
        <v>555</v>
      </c>
      <c r="T1564" s="42" t="s">
        <v>555</v>
      </c>
      <c r="U1564" s="42" t="s">
        <v>555</v>
      </c>
      <c r="V1564" s="44"/>
      <c r="W1564" s="44"/>
      <c r="X1564" s="44"/>
      <c r="Y1564" s="44"/>
      <c r="Z1564" s="44"/>
      <c r="AA1564" s="44"/>
    </row>
    <row r="1565" spans="1:27" ht="15.75" customHeight="1" x14ac:dyDescent="0.25">
      <c r="A1565" s="43">
        <v>1613</v>
      </c>
      <c r="B1565" s="43" t="s">
        <v>482</v>
      </c>
      <c r="C1565" s="42" t="s">
        <v>8405</v>
      </c>
      <c r="D1565" s="42" t="s">
        <v>8395</v>
      </c>
      <c r="E1565" s="42" t="s">
        <v>8396</v>
      </c>
      <c r="F1565" s="42" t="s">
        <v>8406</v>
      </c>
      <c r="G1565" s="42" t="s">
        <v>8407</v>
      </c>
      <c r="H1565" s="42" t="s">
        <v>562</v>
      </c>
      <c r="I1565" s="42"/>
      <c r="J1565" s="42"/>
      <c r="K1565" s="42"/>
      <c r="L1565" s="42" t="s">
        <v>563</v>
      </c>
      <c r="M1565" s="42" t="s">
        <v>8408</v>
      </c>
      <c r="N1565" s="42" t="s">
        <v>1165</v>
      </c>
      <c r="O1565" s="42"/>
      <c r="P1565" s="42" t="s">
        <v>555</v>
      </c>
      <c r="Q1565" s="42" t="s">
        <v>555</v>
      </c>
      <c r="R1565" s="42" t="s">
        <v>555</v>
      </c>
      <c r="S1565" s="42" t="s">
        <v>555</v>
      </c>
      <c r="T1565" s="42" t="s">
        <v>555</v>
      </c>
      <c r="U1565" s="42" t="s">
        <v>555</v>
      </c>
      <c r="V1565" s="44"/>
      <c r="W1565" s="44"/>
      <c r="X1565" s="44"/>
      <c r="Y1565" s="44"/>
      <c r="Z1565" s="44"/>
      <c r="AA1565" s="44"/>
    </row>
    <row r="1566" spans="1:27" ht="15.75" customHeight="1" x14ac:dyDescent="0.25">
      <c r="A1566" s="43">
        <v>1614</v>
      </c>
      <c r="B1566" s="43" t="s">
        <v>482</v>
      </c>
      <c r="C1566" s="42" t="s">
        <v>8409</v>
      </c>
      <c r="D1566" s="42" t="s">
        <v>8410</v>
      </c>
      <c r="E1566" s="42" t="s">
        <v>8411</v>
      </c>
      <c r="F1566" s="42" t="s">
        <v>8412</v>
      </c>
      <c r="G1566" s="42" t="s">
        <v>8413</v>
      </c>
      <c r="H1566" s="42" t="s">
        <v>554</v>
      </c>
      <c r="I1566" s="42"/>
      <c r="J1566" s="42"/>
      <c r="K1566" s="42"/>
      <c r="L1566" s="42" t="s">
        <v>579</v>
      </c>
      <c r="M1566" s="42" t="s">
        <v>8414</v>
      </c>
      <c r="N1566" s="42" t="s">
        <v>1165</v>
      </c>
      <c r="O1566" s="42"/>
      <c r="P1566" s="42" t="s">
        <v>555</v>
      </c>
      <c r="Q1566" s="42" t="s">
        <v>555</v>
      </c>
      <c r="R1566" s="42" t="s">
        <v>555</v>
      </c>
      <c r="S1566" s="42" t="s">
        <v>555</v>
      </c>
      <c r="T1566" s="42" t="s">
        <v>555</v>
      </c>
      <c r="U1566" s="42" t="s">
        <v>555</v>
      </c>
      <c r="V1566" s="44"/>
      <c r="W1566" s="44"/>
      <c r="X1566" s="44"/>
      <c r="Y1566" s="44"/>
      <c r="Z1566" s="44"/>
      <c r="AA1566" s="44"/>
    </row>
    <row r="1567" spans="1:27" ht="15.75" customHeight="1" x14ac:dyDescent="0.25">
      <c r="A1567" s="43">
        <v>1615</v>
      </c>
      <c r="B1567" s="43" t="s">
        <v>482</v>
      </c>
      <c r="C1567" s="42" t="s">
        <v>8415</v>
      </c>
      <c r="D1567" s="42" t="s">
        <v>8416</v>
      </c>
      <c r="E1567" s="42" t="s">
        <v>8417</v>
      </c>
      <c r="F1567" s="42" t="s">
        <v>8418</v>
      </c>
      <c r="G1567" s="42" t="s">
        <v>8419</v>
      </c>
      <c r="H1567" s="42" t="s">
        <v>554</v>
      </c>
      <c r="I1567" s="42"/>
      <c r="J1567" s="42"/>
      <c r="K1567" s="42"/>
      <c r="L1567" s="42" t="s">
        <v>579</v>
      </c>
      <c r="M1567" s="42" t="s">
        <v>8420</v>
      </c>
      <c r="N1567" s="42" t="s">
        <v>1165</v>
      </c>
      <c r="O1567" s="42"/>
      <c r="P1567" s="42" t="s">
        <v>555</v>
      </c>
      <c r="Q1567" s="42" t="s">
        <v>555</v>
      </c>
      <c r="R1567" s="42" t="s">
        <v>555</v>
      </c>
      <c r="S1567" s="42" t="s">
        <v>555</v>
      </c>
      <c r="T1567" s="42" t="s">
        <v>555</v>
      </c>
      <c r="U1567" s="42" t="s">
        <v>555</v>
      </c>
      <c r="V1567" s="44"/>
      <c r="W1567" s="44"/>
      <c r="X1567" s="44"/>
      <c r="Y1567" s="44"/>
      <c r="Z1567" s="44"/>
      <c r="AA1567" s="44"/>
    </row>
    <row r="1568" spans="1:27" ht="15.75" customHeight="1" x14ac:dyDescent="0.25">
      <c r="A1568" s="43">
        <v>1616</v>
      </c>
      <c r="B1568" s="43" t="s">
        <v>482</v>
      </c>
      <c r="C1568" s="42" t="s">
        <v>8421</v>
      </c>
      <c r="D1568" s="42" t="s">
        <v>8422</v>
      </c>
      <c r="E1568" s="42" t="s">
        <v>8423</v>
      </c>
      <c r="F1568" s="42" t="s">
        <v>8424</v>
      </c>
      <c r="G1568" s="42" t="s">
        <v>8425</v>
      </c>
      <c r="H1568" s="42" t="s">
        <v>554</v>
      </c>
      <c r="I1568" s="42"/>
      <c r="J1568" s="42"/>
      <c r="K1568" s="42"/>
      <c r="L1568" s="42" t="s">
        <v>579</v>
      </c>
      <c r="M1568" s="42" t="s">
        <v>8426</v>
      </c>
      <c r="N1568" s="42" t="s">
        <v>2572</v>
      </c>
      <c r="O1568" s="42"/>
      <c r="P1568" s="42" t="s">
        <v>555</v>
      </c>
      <c r="Q1568" s="42" t="s">
        <v>555</v>
      </c>
      <c r="R1568" s="42" t="s">
        <v>555</v>
      </c>
      <c r="S1568" s="42" t="s">
        <v>555</v>
      </c>
      <c r="T1568" s="42" t="s">
        <v>555</v>
      </c>
      <c r="U1568" s="42" t="s">
        <v>555</v>
      </c>
      <c r="V1568" s="44"/>
      <c r="W1568" s="44"/>
      <c r="X1568" s="44"/>
      <c r="Y1568" s="44"/>
      <c r="Z1568" s="44"/>
      <c r="AA1568" s="44"/>
    </row>
    <row r="1569" spans="1:27" ht="15.75" customHeight="1" x14ac:dyDescent="0.25">
      <c r="A1569" s="43">
        <v>1617</v>
      </c>
      <c r="B1569" s="43" t="s">
        <v>482</v>
      </c>
      <c r="C1569" s="42" t="s">
        <v>8427</v>
      </c>
      <c r="D1569" s="42" t="s">
        <v>8428</v>
      </c>
      <c r="E1569" s="42" t="s">
        <v>8429</v>
      </c>
      <c r="F1569" s="42" t="s">
        <v>8430</v>
      </c>
      <c r="G1569" s="42" t="s">
        <v>8431</v>
      </c>
      <c r="H1569" s="42" t="s">
        <v>571</v>
      </c>
      <c r="I1569" s="42"/>
      <c r="J1569" s="42"/>
      <c r="K1569" s="42"/>
      <c r="L1569" s="42" t="s">
        <v>572</v>
      </c>
      <c r="M1569" s="42" t="s">
        <v>8432</v>
      </c>
      <c r="N1569" s="42" t="s">
        <v>565</v>
      </c>
      <c r="O1569" s="42"/>
      <c r="P1569" s="42" t="s">
        <v>555</v>
      </c>
      <c r="Q1569" s="42" t="s">
        <v>555</v>
      </c>
      <c r="R1569" s="42" t="s">
        <v>555</v>
      </c>
      <c r="S1569" s="42" t="s">
        <v>555</v>
      </c>
      <c r="T1569" s="42" t="s">
        <v>555</v>
      </c>
      <c r="U1569" s="42" t="s">
        <v>555</v>
      </c>
      <c r="V1569" s="44"/>
      <c r="W1569" s="44"/>
      <c r="X1569" s="44"/>
      <c r="Y1569" s="44"/>
      <c r="Z1569" s="44"/>
      <c r="AA1569" s="44"/>
    </row>
    <row r="1570" spans="1:27" ht="15.75" customHeight="1" x14ac:dyDescent="0.25">
      <c r="A1570" s="43">
        <v>1618</v>
      </c>
      <c r="B1570" s="43" t="s">
        <v>482</v>
      </c>
      <c r="C1570" s="42" t="s">
        <v>8433</v>
      </c>
      <c r="D1570" s="42" t="s">
        <v>8434</v>
      </c>
      <c r="E1570" s="42" t="s">
        <v>8435</v>
      </c>
      <c r="F1570" s="42" t="s">
        <v>8436</v>
      </c>
      <c r="G1570" s="42" t="s">
        <v>8437</v>
      </c>
      <c r="H1570" s="42" t="s">
        <v>562</v>
      </c>
      <c r="I1570" s="42"/>
      <c r="J1570" s="42"/>
      <c r="K1570" s="42"/>
      <c r="L1570" s="42" t="s">
        <v>563</v>
      </c>
      <c r="M1570" s="42" t="s">
        <v>8438</v>
      </c>
      <c r="N1570" s="42" t="s">
        <v>1165</v>
      </c>
      <c r="O1570" s="42"/>
      <c r="P1570" s="42" t="s">
        <v>555</v>
      </c>
      <c r="Q1570" s="42" t="s">
        <v>555</v>
      </c>
      <c r="R1570" s="42" t="s">
        <v>555</v>
      </c>
      <c r="S1570" s="42" t="s">
        <v>555</v>
      </c>
      <c r="T1570" s="42" t="s">
        <v>555</v>
      </c>
      <c r="U1570" s="42" t="s">
        <v>555</v>
      </c>
      <c r="V1570" s="44"/>
      <c r="W1570" s="44"/>
      <c r="X1570" s="44"/>
      <c r="Y1570" s="44"/>
      <c r="Z1570" s="44"/>
      <c r="AA1570" s="44"/>
    </row>
    <row r="1571" spans="1:27" ht="15.75" customHeight="1" x14ac:dyDescent="0.25">
      <c r="A1571" s="43">
        <v>1619</v>
      </c>
      <c r="B1571" s="43" t="s">
        <v>482</v>
      </c>
      <c r="C1571" s="42" t="s">
        <v>8439</v>
      </c>
      <c r="D1571" s="42" t="s">
        <v>8440</v>
      </c>
      <c r="E1571" s="42" t="s">
        <v>8441</v>
      </c>
      <c r="F1571" s="42" t="s">
        <v>8442</v>
      </c>
      <c r="G1571" s="42" t="s">
        <v>8443</v>
      </c>
      <c r="H1571" s="42" t="s">
        <v>554</v>
      </c>
      <c r="I1571" s="42"/>
      <c r="J1571" s="42"/>
      <c r="K1571" s="42"/>
      <c r="L1571" s="42" t="s">
        <v>579</v>
      </c>
      <c r="M1571" s="42" t="s">
        <v>8444</v>
      </c>
      <c r="N1571" s="42" t="s">
        <v>565</v>
      </c>
      <c r="O1571" s="42"/>
      <c r="P1571" s="42" t="s">
        <v>555</v>
      </c>
      <c r="Q1571" s="42" t="s">
        <v>555</v>
      </c>
      <c r="R1571" s="42" t="s">
        <v>555</v>
      </c>
      <c r="S1571" s="42" t="s">
        <v>555</v>
      </c>
      <c r="T1571" s="42" t="s">
        <v>555</v>
      </c>
      <c r="U1571" s="42" t="s">
        <v>555</v>
      </c>
      <c r="V1571" s="44"/>
      <c r="W1571" s="44"/>
      <c r="X1571" s="44"/>
      <c r="Y1571" s="44"/>
      <c r="Z1571" s="44"/>
      <c r="AA1571" s="44"/>
    </row>
    <row r="1572" spans="1:27" ht="15.75" customHeight="1" x14ac:dyDescent="0.25">
      <c r="A1572" s="43">
        <v>1620</v>
      </c>
      <c r="B1572" s="43" t="s">
        <v>482</v>
      </c>
      <c r="C1572" s="42" t="s">
        <v>8445</v>
      </c>
      <c r="D1572" s="42" t="s">
        <v>555</v>
      </c>
      <c r="E1572" s="42" t="s">
        <v>8446</v>
      </c>
      <c r="F1572" s="42" t="s">
        <v>8447</v>
      </c>
      <c r="G1572" s="42" t="s">
        <v>8448</v>
      </c>
      <c r="H1572" s="42" t="s">
        <v>571</v>
      </c>
      <c r="I1572" s="42"/>
      <c r="J1572" s="42"/>
      <c r="K1572" s="42"/>
      <c r="L1572" s="42" t="s">
        <v>572</v>
      </c>
      <c r="M1572" s="42" t="s">
        <v>8449</v>
      </c>
      <c r="N1572" s="42" t="s">
        <v>565</v>
      </c>
      <c r="O1572" s="42"/>
      <c r="P1572" s="42" t="s">
        <v>555</v>
      </c>
      <c r="Q1572" s="42" t="s">
        <v>555</v>
      </c>
      <c r="R1572" s="42" t="s">
        <v>555</v>
      </c>
      <c r="S1572" s="42" t="s">
        <v>555</v>
      </c>
      <c r="T1572" s="42" t="s">
        <v>555</v>
      </c>
      <c r="U1572" s="42" t="s">
        <v>555</v>
      </c>
      <c r="V1572" s="44"/>
      <c r="W1572" s="44"/>
      <c r="X1572" s="44"/>
      <c r="Y1572" s="44"/>
      <c r="Z1572" s="44"/>
      <c r="AA1572" s="44"/>
    </row>
    <row r="1573" spans="1:27" ht="15.75" customHeight="1" x14ac:dyDescent="0.25">
      <c r="A1573" s="43">
        <v>1621</v>
      </c>
      <c r="B1573" s="43" t="s">
        <v>482</v>
      </c>
      <c r="C1573" s="42" t="s">
        <v>8450</v>
      </c>
      <c r="D1573" s="42" t="s">
        <v>8451</v>
      </c>
      <c r="E1573" s="42" t="s">
        <v>8452</v>
      </c>
      <c r="F1573" s="42" t="s">
        <v>8453</v>
      </c>
      <c r="G1573" s="42" t="s">
        <v>8454</v>
      </c>
      <c r="H1573" s="42" t="s">
        <v>571</v>
      </c>
      <c r="I1573" s="42"/>
      <c r="J1573" s="42"/>
      <c r="K1573" s="42"/>
      <c r="L1573" s="42" t="s">
        <v>572</v>
      </c>
      <c r="M1573" s="42" t="s">
        <v>8455</v>
      </c>
      <c r="N1573" s="42" t="s">
        <v>565</v>
      </c>
      <c r="O1573" s="42"/>
      <c r="P1573" s="42" t="s">
        <v>555</v>
      </c>
      <c r="Q1573" s="42" t="s">
        <v>555</v>
      </c>
      <c r="R1573" s="42" t="s">
        <v>555</v>
      </c>
      <c r="S1573" s="42" t="s">
        <v>555</v>
      </c>
      <c r="T1573" s="42" t="s">
        <v>555</v>
      </c>
      <c r="U1573" s="42" t="s">
        <v>555</v>
      </c>
      <c r="V1573" s="44"/>
      <c r="W1573" s="44"/>
      <c r="X1573" s="44"/>
      <c r="Y1573" s="44"/>
      <c r="Z1573" s="44"/>
      <c r="AA1573" s="44"/>
    </row>
    <row r="1574" spans="1:27" ht="15.75" customHeight="1" x14ac:dyDescent="0.25">
      <c r="A1574" s="43">
        <v>1622</v>
      </c>
      <c r="B1574" s="43" t="s">
        <v>482</v>
      </c>
      <c r="C1574" s="42" t="s">
        <v>8456</v>
      </c>
      <c r="D1574" s="42" t="s">
        <v>8451</v>
      </c>
      <c r="E1574" s="42" t="s">
        <v>8452</v>
      </c>
      <c r="F1574" s="42" t="s">
        <v>8457</v>
      </c>
      <c r="G1574" s="42" t="s">
        <v>8458</v>
      </c>
      <c r="H1574" s="42" t="s">
        <v>571</v>
      </c>
      <c r="I1574" s="42"/>
      <c r="J1574" s="42"/>
      <c r="K1574" s="42"/>
      <c r="L1574" s="42" t="s">
        <v>572</v>
      </c>
      <c r="M1574" s="42" t="s">
        <v>8459</v>
      </c>
      <c r="N1574" s="42" t="s">
        <v>565</v>
      </c>
      <c r="O1574" s="42"/>
      <c r="P1574" s="42" t="s">
        <v>555</v>
      </c>
      <c r="Q1574" s="42" t="s">
        <v>555</v>
      </c>
      <c r="R1574" s="42" t="s">
        <v>555</v>
      </c>
      <c r="S1574" s="42" t="s">
        <v>555</v>
      </c>
      <c r="T1574" s="42" t="s">
        <v>555</v>
      </c>
      <c r="U1574" s="42" t="s">
        <v>555</v>
      </c>
      <c r="V1574" s="44"/>
      <c r="W1574" s="44"/>
      <c r="X1574" s="44"/>
      <c r="Y1574" s="44"/>
      <c r="Z1574" s="44"/>
      <c r="AA1574" s="44"/>
    </row>
    <row r="1575" spans="1:27" ht="15.75" customHeight="1" x14ac:dyDescent="0.25">
      <c r="A1575" s="43">
        <v>1623</v>
      </c>
      <c r="B1575" s="43" t="s">
        <v>482</v>
      </c>
      <c r="C1575" s="42" t="s">
        <v>8460</v>
      </c>
      <c r="D1575" s="42" t="s">
        <v>8461</v>
      </c>
      <c r="E1575" s="42" t="s">
        <v>8462</v>
      </c>
      <c r="F1575" s="42" t="s">
        <v>8463</v>
      </c>
      <c r="G1575" s="42" t="s">
        <v>8464</v>
      </c>
      <c r="H1575" s="42" t="s">
        <v>554</v>
      </c>
      <c r="I1575" s="42"/>
      <c r="J1575" s="42"/>
      <c r="K1575" s="42"/>
      <c r="L1575" s="42" t="s">
        <v>579</v>
      </c>
      <c r="M1575" s="42" t="s">
        <v>8465</v>
      </c>
      <c r="N1575" s="42" t="s">
        <v>565</v>
      </c>
      <c r="O1575" s="42"/>
      <c r="P1575" s="42" t="s">
        <v>555</v>
      </c>
      <c r="Q1575" s="42" t="s">
        <v>555</v>
      </c>
      <c r="R1575" s="42" t="s">
        <v>555</v>
      </c>
      <c r="S1575" s="42" t="s">
        <v>555</v>
      </c>
      <c r="T1575" s="42" t="s">
        <v>555</v>
      </c>
      <c r="U1575" s="42" t="s">
        <v>555</v>
      </c>
      <c r="V1575" s="44"/>
      <c r="W1575" s="44"/>
      <c r="X1575" s="44"/>
      <c r="Y1575" s="44"/>
      <c r="Z1575" s="44"/>
      <c r="AA1575" s="44"/>
    </row>
    <row r="1576" spans="1:27" ht="15.75" customHeight="1" x14ac:dyDescent="0.25">
      <c r="A1576" s="43">
        <v>1624</v>
      </c>
      <c r="B1576" s="43" t="s">
        <v>482</v>
      </c>
      <c r="C1576" s="42" t="s">
        <v>8466</v>
      </c>
      <c r="D1576" s="42" t="s">
        <v>8467</v>
      </c>
      <c r="E1576" s="42" t="s">
        <v>8468</v>
      </c>
      <c r="F1576" s="42" t="s">
        <v>8469</v>
      </c>
      <c r="G1576" s="42" t="s">
        <v>8470</v>
      </c>
      <c r="H1576" s="42" t="s">
        <v>571</v>
      </c>
      <c r="I1576" s="42"/>
      <c r="J1576" s="42"/>
      <c r="K1576" s="42"/>
      <c r="L1576" s="42" t="s">
        <v>572</v>
      </c>
      <c r="M1576" s="42" t="s">
        <v>8471</v>
      </c>
      <c r="N1576" s="42" t="s">
        <v>565</v>
      </c>
      <c r="O1576" s="42"/>
      <c r="P1576" s="42" t="s">
        <v>555</v>
      </c>
      <c r="Q1576" s="42" t="s">
        <v>555</v>
      </c>
      <c r="R1576" s="42" t="s">
        <v>555</v>
      </c>
      <c r="S1576" s="42" t="s">
        <v>555</v>
      </c>
      <c r="T1576" s="42" t="s">
        <v>555</v>
      </c>
      <c r="U1576" s="42" t="s">
        <v>555</v>
      </c>
      <c r="V1576" s="44"/>
      <c r="W1576" s="44"/>
      <c r="X1576" s="44"/>
      <c r="Y1576" s="44"/>
      <c r="Z1576" s="44"/>
      <c r="AA1576" s="44"/>
    </row>
    <row r="1577" spans="1:27" ht="15.75" customHeight="1" x14ac:dyDescent="0.25">
      <c r="A1577" s="43">
        <v>1625</v>
      </c>
      <c r="B1577" s="43" t="s">
        <v>482</v>
      </c>
      <c r="C1577" s="42" t="s">
        <v>8472</v>
      </c>
      <c r="D1577" s="42" t="s">
        <v>8473</v>
      </c>
      <c r="E1577" s="42" t="s">
        <v>8474</v>
      </c>
      <c r="F1577" s="42" t="s">
        <v>8475</v>
      </c>
      <c r="G1577" s="42" t="s">
        <v>8476</v>
      </c>
      <c r="H1577" s="42" t="s">
        <v>571</v>
      </c>
      <c r="I1577" s="42"/>
      <c r="J1577" s="42"/>
      <c r="K1577" s="42"/>
      <c r="L1577" s="42" t="s">
        <v>572</v>
      </c>
      <c r="M1577" s="42" t="s">
        <v>8477</v>
      </c>
      <c r="N1577" s="42" t="s">
        <v>565</v>
      </c>
      <c r="O1577" s="42"/>
      <c r="P1577" s="42" t="s">
        <v>555</v>
      </c>
      <c r="Q1577" s="42" t="s">
        <v>555</v>
      </c>
      <c r="R1577" s="42" t="s">
        <v>555</v>
      </c>
      <c r="S1577" s="42" t="s">
        <v>555</v>
      </c>
      <c r="T1577" s="42" t="s">
        <v>555</v>
      </c>
      <c r="U1577" s="42" t="s">
        <v>555</v>
      </c>
      <c r="V1577" s="44"/>
      <c r="W1577" s="44"/>
      <c r="X1577" s="44"/>
      <c r="Y1577" s="44"/>
      <c r="Z1577" s="44"/>
      <c r="AA1577" s="44"/>
    </row>
    <row r="1578" spans="1:27" ht="15.75" customHeight="1" x14ac:dyDescent="0.25">
      <c r="A1578" s="43">
        <v>1626</v>
      </c>
      <c r="B1578" s="43" t="s">
        <v>482</v>
      </c>
      <c r="C1578" s="42" t="s">
        <v>8478</v>
      </c>
      <c r="D1578" s="42" t="s">
        <v>8479</v>
      </c>
      <c r="E1578" s="42" t="s">
        <v>8480</v>
      </c>
      <c r="F1578" s="42" t="s">
        <v>8481</v>
      </c>
      <c r="G1578" s="42" t="s">
        <v>8482</v>
      </c>
      <c r="H1578" s="42" t="s">
        <v>562</v>
      </c>
      <c r="I1578" s="42"/>
      <c r="J1578" s="42"/>
      <c r="K1578" s="42"/>
      <c r="L1578" s="42" t="s">
        <v>563</v>
      </c>
      <c r="M1578" s="42" t="s">
        <v>8483</v>
      </c>
      <c r="N1578" s="42" t="s">
        <v>565</v>
      </c>
      <c r="O1578" s="42"/>
      <c r="P1578" s="42" t="s">
        <v>555</v>
      </c>
      <c r="Q1578" s="42" t="s">
        <v>555</v>
      </c>
      <c r="R1578" s="42" t="s">
        <v>555</v>
      </c>
      <c r="S1578" s="42" t="s">
        <v>555</v>
      </c>
      <c r="T1578" s="42" t="s">
        <v>555</v>
      </c>
      <c r="U1578" s="42" t="s">
        <v>555</v>
      </c>
      <c r="V1578" s="44"/>
      <c r="W1578" s="44"/>
      <c r="X1578" s="44"/>
      <c r="Y1578" s="44"/>
      <c r="Z1578" s="44"/>
      <c r="AA1578" s="44"/>
    </row>
    <row r="1579" spans="1:27" ht="15.75" customHeight="1" x14ac:dyDescent="0.25">
      <c r="A1579" s="43">
        <v>1627</v>
      </c>
      <c r="B1579" s="43" t="s">
        <v>482</v>
      </c>
      <c r="C1579" s="42" t="s">
        <v>8484</v>
      </c>
      <c r="D1579" s="42" t="s">
        <v>8473</v>
      </c>
      <c r="E1579" s="42" t="s">
        <v>8474</v>
      </c>
      <c r="F1579" s="42" t="s">
        <v>8485</v>
      </c>
      <c r="G1579" s="42" t="s">
        <v>8486</v>
      </c>
      <c r="H1579" s="42" t="s">
        <v>562</v>
      </c>
      <c r="I1579" s="42"/>
      <c r="J1579" s="42"/>
      <c r="K1579" s="42"/>
      <c r="L1579" s="42" t="s">
        <v>563</v>
      </c>
      <c r="M1579" s="42" t="s">
        <v>8487</v>
      </c>
      <c r="N1579" s="42" t="s">
        <v>565</v>
      </c>
      <c r="O1579" s="42"/>
      <c r="P1579" s="42" t="s">
        <v>555</v>
      </c>
      <c r="Q1579" s="42" t="s">
        <v>555</v>
      </c>
      <c r="R1579" s="42" t="s">
        <v>555</v>
      </c>
      <c r="S1579" s="42" t="s">
        <v>555</v>
      </c>
      <c r="T1579" s="42" t="s">
        <v>555</v>
      </c>
      <c r="U1579" s="42" t="s">
        <v>555</v>
      </c>
      <c r="V1579" s="44"/>
      <c r="W1579" s="44"/>
      <c r="X1579" s="44"/>
      <c r="Y1579" s="44"/>
      <c r="Z1579" s="44"/>
      <c r="AA1579" s="44"/>
    </row>
    <row r="1580" spans="1:27" ht="15.75" customHeight="1" x14ac:dyDescent="0.25">
      <c r="A1580" s="43">
        <v>1628</v>
      </c>
      <c r="B1580" s="43" t="s">
        <v>482</v>
      </c>
      <c r="C1580" s="42" t="s">
        <v>8488</v>
      </c>
      <c r="D1580" s="42" t="s">
        <v>8489</v>
      </c>
      <c r="E1580" s="42" t="s">
        <v>8490</v>
      </c>
      <c r="F1580" s="42" t="s">
        <v>8491</v>
      </c>
      <c r="G1580" s="42" t="s">
        <v>8492</v>
      </c>
      <c r="H1580" s="42" t="s">
        <v>554</v>
      </c>
      <c r="I1580" s="42"/>
      <c r="J1580" s="42"/>
      <c r="K1580" s="42"/>
      <c r="L1580" s="42" t="s">
        <v>579</v>
      </c>
      <c r="M1580" s="42" t="s">
        <v>8493</v>
      </c>
      <c r="N1580" s="42" t="s">
        <v>1165</v>
      </c>
      <c r="O1580" s="42"/>
      <c r="P1580" s="42" t="s">
        <v>555</v>
      </c>
      <c r="Q1580" s="42" t="s">
        <v>555</v>
      </c>
      <c r="R1580" s="42" t="s">
        <v>555</v>
      </c>
      <c r="S1580" s="42" t="s">
        <v>555</v>
      </c>
      <c r="T1580" s="42" t="s">
        <v>555</v>
      </c>
      <c r="U1580" s="42" t="s">
        <v>555</v>
      </c>
      <c r="V1580" s="44"/>
      <c r="W1580" s="44"/>
      <c r="X1580" s="44"/>
      <c r="Y1580" s="44"/>
      <c r="Z1580" s="44"/>
      <c r="AA1580" s="44"/>
    </row>
    <row r="1581" spans="1:27" ht="15.75" customHeight="1" x14ac:dyDescent="0.25">
      <c r="A1581" s="43">
        <v>1629</v>
      </c>
      <c r="B1581" s="43" t="s">
        <v>482</v>
      </c>
      <c r="C1581" s="42" t="s">
        <v>8494</v>
      </c>
      <c r="D1581" s="42" t="s">
        <v>555</v>
      </c>
      <c r="E1581" s="42" t="s">
        <v>8495</v>
      </c>
      <c r="F1581" s="42" t="s">
        <v>8496</v>
      </c>
      <c r="G1581" s="42" t="s">
        <v>8497</v>
      </c>
      <c r="H1581" s="42" t="s">
        <v>571</v>
      </c>
      <c r="I1581" s="42"/>
      <c r="J1581" s="42"/>
      <c r="K1581" s="42"/>
      <c r="L1581" s="42" t="s">
        <v>572</v>
      </c>
      <c r="M1581" s="42" t="s">
        <v>8498</v>
      </c>
      <c r="N1581" s="42" t="s">
        <v>565</v>
      </c>
      <c r="O1581" s="42"/>
      <c r="P1581" s="42" t="s">
        <v>555</v>
      </c>
      <c r="Q1581" s="42" t="s">
        <v>555</v>
      </c>
      <c r="R1581" s="42" t="s">
        <v>555</v>
      </c>
      <c r="S1581" s="42" t="s">
        <v>555</v>
      </c>
      <c r="T1581" s="42" t="s">
        <v>555</v>
      </c>
      <c r="U1581" s="42" t="s">
        <v>555</v>
      </c>
      <c r="V1581" s="44"/>
      <c r="W1581" s="44"/>
      <c r="X1581" s="44"/>
      <c r="Y1581" s="44"/>
      <c r="Z1581" s="44"/>
      <c r="AA1581" s="44"/>
    </row>
    <row r="1582" spans="1:27" ht="15.75" customHeight="1" x14ac:dyDescent="0.25">
      <c r="A1582" s="43">
        <v>1630</v>
      </c>
      <c r="B1582" s="43" t="s">
        <v>482</v>
      </c>
      <c r="C1582" s="42" t="s">
        <v>8499</v>
      </c>
      <c r="D1582" s="42" t="s">
        <v>555</v>
      </c>
      <c r="E1582" s="42" t="s">
        <v>8495</v>
      </c>
      <c r="F1582" s="42" t="s">
        <v>8500</v>
      </c>
      <c r="G1582" s="42" t="s">
        <v>8501</v>
      </c>
      <c r="H1582" s="42" t="s">
        <v>571</v>
      </c>
      <c r="I1582" s="42"/>
      <c r="J1582" s="42"/>
      <c r="K1582" s="42"/>
      <c r="L1582" s="42" t="s">
        <v>572</v>
      </c>
      <c r="M1582" s="42" t="s">
        <v>8502</v>
      </c>
      <c r="N1582" s="42" t="s">
        <v>565</v>
      </c>
      <c r="O1582" s="42"/>
      <c r="P1582" s="42" t="s">
        <v>555</v>
      </c>
      <c r="Q1582" s="42" t="s">
        <v>555</v>
      </c>
      <c r="R1582" s="42" t="s">
        <v>555</v>
      </c>
      <c r="S1582" s="42" t="s">
        <v>555</v>
      </c>
      <c r="T1582" s="42" t="s">
        <v>555</v>
      </c>
      <c r="U1582" s="42" t="s">
        <v>555</v>
      </c>
      <c r="V1582" s="44"/>
      <c r="W1582" s="44"/>
      <c r="X1582" s="44"/>
      <c r="Y1582" s="44"/>
      <c r="Z1582" s="44"/>
      <c r="AA1582" s="44"/>
    </row>
    <row r="1583" spans="1:27" ht="15.75" customHeight="1" x14ac:dyDescent="0.25">
      <c r="A1583" s="43">
        <v>1631</v>
      </c>
      <c r="B1583" s="43" t="s">
        <v>482</v>
      </c>
      <c r="C1583" s="42" t="s">
        <v>8503</v>
      </c>
      <c r="D1583" s="42" t="s">
        <v>555</v>
      </c>
      <c r="E1583" s="42" t="s">
        <v>8495</v>
      </c>
      <c r="F1583" s="42" t="s">
        <v>8504</v>
      </c>
      <c r="G1583" s="42" t="s">
        <v>8505</v>
      </c>
      <c r="H1583" s="42" t="s">
        <v>571</v>
      </c>
      <c r="I1583" s="42"/>
      <c r="J1583" s="42"/>
      <c r="K1583" s="42"/>
      <c r="L1583" s="42" t="s">
        <v>572</v>
      </c>
      <c r="M1583" s="42" t="s">
        <v>8506</v>
      </c>
      <c r="N1583" s="42" t="s">
        <v>565</v>
      </c>
      <c r="O1583" s="42"/>
      <c r="P1583" s="42" t="s">
        <v>555</v>
      </c>
      <c r="Q1583" s="42" t="s">
        <v>555</v>
      </c>
      <c r="R1583" s="42" t="s">
        <v>555</v>
      </c>
      <c r="S1583" s="42" t="s">
        <v>555</v>
      </c>
      <c r="T1583" s="42" t="s">
        <v>555</v>
      </c>
      <c r="U1583" s="42" t="s">
        <v>555</v>
      </c>
      <c r="V1583" s="44"/>
      <c r="W1583" s="44"/>
      <c r="X1583" s="44"/>
      <c r="Y1583" s="44"/>
      <c r="Z1583" s="44"/>
      <c r="AA1583" s="44"/>
    </row>
    <row r="1584" spans="1:27" ht="15.75" customHeight="1" x14ac:dyDescent="0.25">
      <c r="A1584" s="43">
        <v>1632</v>
      </c>
      <c r="B1584" s="43" t="s">
        <v>482</v>
      </c>
      <c r="C1584" s="42" t="s">
        <v>8507</v>
      </c>
      <c r="D1584" s="42" t="s">
        <v>8508</v>
      </c>
      <c r="E1584" s="42" t="s">
        <v>8509</v>
      </c>
      <c r="F1584" s="42" t="s">
        <v>8510</v>
      </c>
      <c r="G1584" s="42" t="s">
        <v>8511</v>
      </c>
      <c r="H1584" s="42" t="s">
        <v>554</v>
      </c>
      <c r="I1584" s="42"/>
      <c r="J1584" s="42"/>
      <c r="K1584" s="42"/>
      <c r="L1584" s="42" t="s">
        <v>579</v>
      </c>
      <c r="M1584" s="42" t="s">
        <v>8512</v>
      </c>
      <c r="N1584" s="42" t="s">
        <v>565</v>
      </c>
      <c r="O1584" s="42"/>
      <c r="P1584" s="42" t="s">
        <v>555</v>
      </c>
      <c r="Q1584" s="42" t="s">
        <v>555</v>
      </c>
      <c r="R1584" s="42" t="s">
        <v>555</v>
      </c>
      <c r="S1584" s="42" t="s">
        <v>555</v>
      </c>
      <c r="T1584" s="42" t="s">
        <v>555</v>
      </c>
      <c r="U1584" s="42" t="s">
        <v>555</v>
      </c>
      <c r="V1584" s="44"/>
      <c r="W1584" s="44"/>
      <c r="X1584" s="44"/>
      <c r="Y1584" s="44"/>
      <c r="Z1584" s="44"/>
      <c r="AA1584" s="44"/>
    </row>
    <row r="1585" spans="1:27" ht="15.75" customHeight="1" x14ac:dyDescent="0.25">
      <c r="A1585" s="43">
        <v>1633</v>
      </c>
      <c r="B1585" s="43" t="s">
        <v>482</v>
      </c>
      <c r="C1585" s="42" t="s">
        <v>8513</v>
      </c>
      <c r="D1585" s="42" t="s">
        <v>22035</v>
      </c>
      <c r="E1585" s="42" t="s">
        <v>8515</v>
      </c>
      <c r="F1585" s="42" t="s">
        <v>8516</v>
      </c>
      <c r="G1585" s="42" t="s">
        <v>8517</v>
      </c>
      <c r="H1585" s="42" t="s">
        <v>554</v>
      </c>
      <c r="I1585" s="42">
        <f>VLOOKUP(C1585,RefVtsB1,6,FALSE)</f>
        <v>5</v>
      </c>
      <c r="J1585" s="42"/>
      <c r="K1585" s="42"/>
      <c r="L1585" s="42" t="s">
        <v>579</v>
      </c>
      <c r="M1585" s="42" t="s">
        <v>8518</v>
      </c>
      <c r="N1585" s="42" t="s">
        <v>565</v>
      </c>
      <c r="O1585" s="42"/>
      <c r="P1585" s="42" t="s">
        <v>555</v>
      </c>
      <c r="Q1585" s="42" t="s">
        <v>555</v>
      </c>
      <c r="R1585" s="42" t="s">
        <v>555</v>
      </c>
      <c r="S1585" s="42" t="s">
        <v>555</v>
      </c>
      <c r="T1585" s="42" t="s">
        <v>555</v>
      </c>
      <c r="U1585" s="42" t="s">
        <v>555</v>
      </c>
      <c r="V1585" s="44">
        <v>5</v>
      </c>
      <c r="W1585" s="44" t="s">
        <v>556</v>
      </c>
      <c r="X1585" s="44"/>
      <c r="Y1585" s="44" t="s">
        <v>6924</v>
      </c>
      <c r="Z1585" s="44"/>
      <c r="AA1585" s="44"/>
    </row>
    <row r="1586" spans="1:27" ht="15.75" customHeight="1" x14ac:dyDescent="0.25">
      <c r="A1586" s="43">
        <v>1634</v>
      </c>
      <c r="B1586" s="43" t="s">
        <v>482</v>
      </c>
      <c r="C1586" s="42" t="s">
        <v>8519</v>
      </c>
      <c r="D1586" s="42" t="s">
        <v>8520</v>
      </c>
      <c r="E1586" s="42" t="s">
        <v>8521</v>
      </c>
      <c r="F1586" s="42" t="s">
        <v>8522</v>
      </c>
      <c r="G1586" s="42" t="s">
        <v>8523</v>
      </c>
      <c r="H1586" s="42" t="s">
        <v>571</v>
      </c>
      <c r="I1586" s="42"/>
      <c r="J1586" s="42"/>
      <c r="K1586" s="42"/>
      <c r="L1586" s="42" t="s">
        <v>572</v>
      </c>
      <c r="M1586" s="42" t="s">
        <v>8524</v>
      </c>
      <c r="N1586" s="42" t="s">
        <v>565</v>
      </c>
      <c r="O1586" s="42"/>
      <c r="P1586" s="42" t="s">
        <v>555</v>
      </c>
      <c r="Q1586" s="42" t="s">
        <v>555</v>
      </c>
      <c r="R1586" s="42" t="s">
        <v>555</v>
      </c>
      <c r="S1586" s="42" t="s">
        <v>555</v>
      </c>
      <c r="T1586" s="42" t="s">
        <v>555</v>
      </c>
      <c r="U1586" s="42" t="s">
        <v>555</v>
      </c>
      <c r="V1586" s="44"/>
      <c r="W1586" s="44"/>
      <c r="X1586" s="44"/>
      <c r="Y1586" s="44"/>
      <c r="Z1586" s="44"/>
      <c r="AA1586" s="44"/>
    </row>
    <row r="1587" spans="1:27" ht="15.75" customHeight="1" x14ac:dyDescent="0.25">
      <c r="A1587" s="43">
        <v>1635</v>
      </c>
      <c r="B1587" s="43" t="s">
        <v>482</v>
      </c>
      <c r="C1587" s="42" t="s">
        <v>8525</v>
      </c>
      <c r="D1587" s="42" t="s">
        <v>8526</v>
      </c>
      <c r="E1587" s="42" t="s">
        <v>8527</v>
      </c>
      <c r="F1587" s="42" t="s">
        <v>8528</v>
      </c>
      <c r="G1587" s="42" t="s">
        <v>8529</v>
      </c>
      <c r="H1587" s="42" t="s">
        <v>554</v>
      </c>
      <c r="I1587" s="42"/>
      <c r="J1587" s="42"/>
      <c r="K1587" s="42"/>
      <c r="L1587" s="42" t="s">
        <v>579</v>
      </c>
      <c r="M1587" s="42" t="s">
        <v>8530</v>
      </c>
      <c r="N1587" s="42" t="s">
        <v>1165</v>
      </c>
      <c r="O1587" s="42"/>
      <c r="P1587" s="42" t="s">
        <v>555</v>
      </c>
      <c r="Q1587" s="42" t="s">
        <v>555</v>
      </c>
      <c r="R1587" s="42" t="s">
        <v>555</v>
      </c>
      <c r="S1587" s="42" t="s">
        <v>555</v>
      </c>
      <c r="T1587" s="42" t="s">
        <v>555</v>
      </c>
      <c r="U1587" s="42" t="s">
        <v>555</v>
      </c>
      <c r="V1587" s="44"/>
      <c r="W1587" s="44"/>
      <c r="X1587" s="44"/>
      <c r="Y1587" s="44"/>
      <c r="Z1587" s="44"/>
      <c r="AA1587" s="44"/>
    </row>
    <row r="1588" spans="1:27" ht="15.75" customHeight="1" x14ac:dyDescent="0.25">
      <c r="A1588" s="43">
        <v>1636</v>
      </c>
      <c r="B1588" s="43" t="s">
        <v>482</v>
      </c>
      <c r="C1588" s="42" t="s">
        <v>8531</v>
      </c>
      <c r="D1588" s="42" t="s">
        <v>8520</v>
      </c>
      <c r="E1588" s="42" t="s">
        <v>8521</v>
      </c>
      <c r="F1588" s="42" t="s">
        <v>8532</v>
      </c>
      <c r="G1588" s="42" t="s">
        <v>8533</v>
      </c>
      <c r="H1588" s="42" t="s">
        <v>554</v>
      </c>
      <c r="I1588" s="42"/>
      <c r="J1588" s="42"/>
      <c r="K1588" s="42"/>
      <c r="L1588" s="42" t="s">
        <v>579</v>
      </c>
      <c r="M1588" s="42" t="s">
        <v>8534</v>
      </c>
      <c r="N1588" s="42" t="s">
        <v>2572</v>
      </c>
      <c r="O1588" s="42"/>
      <c r="P1588" s="42" t="s">
        <v>555</v>
      </c>
      <c r="Q1588" s="42" t="s">
        <v>555</v>
      </c>
      <c r="R1588" s="42" t="s">
        <v>555</v>
      </c>
      <c r="S1588" s="42" t="s">
        <v>555</v>
      </c>
      <c r="T1588" s="42" t="s">
        <v>555</v>
      </c>
      <c r="U1588" s="42" t="s">
        <v>555</v>
      </c>
      <c r="V1588" s="44"/>
      <c r="W1588" s="44"/>
      <c r="X1588" s="44"/>
      <c r="Y1588" s="44"/>
      <c r="Z1588" s="44"/>
      <c r="AA1588" s="44"/>
    </row>
    <row r="1589" spans="1:27" ht="15.75" customHeight="1" x14ac:dyDescent="0.25">
      <c r="A1589" s="43">
        <v>1637</v>
      </c>
      <c r="B1589" s="43" t="s">
        <v>482</v>
      </c>
      <c r="C1589" s="42" t="s">
        <v>8535</v>
      </c>
      <c r="D1589" s="42" t="s">
        <v>22036</v>
      </c>
      <c r="E1589" s="42" t="s">
        <v>8537</v>
      </c>
      <c r="F1589" s="42" t="s">
        <v>8538</v>
      </c>
      <c r="G1589" s="42" t="s">
        <v>8539</v>
      </c>
      <c r="H1589" s="42" t="s">
        <v>554</v>
      </c>
      <c r="I1589" s="42">
        <f>VLOOKUP(C1589,RefVtsB1,6,FALSE)</f>
        <v>5</v>
      </c>
      <c r="J1589" s="42"/>
      <c r="K1589" s="42"/>
      <c r="L1589" s="42" t="s">
        <v>579</v>
      </c>
      <c r="M1589" s="42" t="s">
        <v>8540</v>
      </c>
      <c r="N1589" s="42" t="s">
        <v>565</v>
      </c>
      <c r="O1589" s="42"/>
      <c r="P1589" s="42" t="s">
        <v>555</v>
      </c>
      <c r="Q1589" s="42" t="s">
        <v>555</v>
      </c>
      <c r="R1589" s="42" t="s">
        <v>555</v>
      </c>
      <c r="S1589" s="42" t="s">
        <v>555</v>
      </c>
      <c r="T1589" s="42" t="s">
        <v>555</v>
      </c>
      <c r="U1589" s="42" t="s">
        <v>555</v>
      </c>
      <c r="V1589" s="44">
        <v>5</v>
      </c>
      <c r="W1589" s="44" t="s">
        <v>556</v>
      </c>
      <c r="X1589" s="44"/>
      <c r="Y1589" s="44"/>
      <c r="Z1589" s="44"/>
      <c r="AA1589" s="44"/>
    </row>
    <row r="1590" spans="1:27" ht="15.75" customHeight="1" x14ac:dyDescent="0.25">
      <c r="A1590" s="43">
        <v>1638</v>
      </c>
      <c r="B1590" s="43" t="s">
        <v>482</v>
      </c>
      <c r="C1590" s="42" t="s">
        <v>8541</v>
      </c>
      <c r="D1590" s="42" t="s">
        <v>555</v>
      </c>
      <c r="E1590" s="42" t="s">
        <v>8542</v>
      </c>
      <c r="F1590" s="42" t="s">
        <v>8543</v>
      </c>
      <c r="G1590" s="42" t="s">
        <v>8544</v>
      </c>
      <c r="H1590" s="42" t="s">
        <v>571</v>
      </c>
      <c r="I1590" s="42"/>
      <c r="J1590" s="42"/>
      <c r="K1590" s="42"/>
      <c r="L1590" s="42" t="s">
        <v>572</v>
      </c>
      <c r="M1590" s="42" t="s">
        <v>8545</v>
      </c>
      <c r="N1590" s="42" t="s">
        <v>565</v>
      </c>
      <c r="O1590" s="42"/>
      <c r="P1590" s="42" t="s">
        <v>555</v>
      </c>
      <c r="Q1590" s="42" t="s">
        <v>555</v>
      </c>
      <c r="R1590" s="42" t="s">
        <v>555</v>
      </c>
      <c r="S1590" s="42" t="s">
        <v>555</v>
      </c>
      <c r="T1590" s="42" t="s">
        <v>555</v>
      </c>
      <c r="U1590" s="42" t="s">
        <v>555</v>
      </c>
      <c r="V1590" s="44"/>
      <c r="W1590" s="44"/>
      <c r="X1590" s="44"/>
      <c r="Y1590" s="44"/>
      <c r="Z1590" s="44"/>
      <c r="AA1590" s="44"/>
    </row>
    <row r="1591" spans="1:27" ht="15.75" customHeight="1" x14ac:dyDescent="0.25">
      <c r="A1591" s="43">
        <v>1639</v>
      </c>
      <c r="B1591" s="43" t="s">
        <v>482</v>
      </c>
      <c r="C1591" s="42" t="s">
        <v>8546</v>
      </c>
      <c r="D1591" s="42" t="s">
        <v>555</v>
      </c>
      <c r="E1591" s="42" t="s">
        <v>8542</v>
      </c>
      <c r="F1591" s="42" t="s">
        <v>8547</v>
      </c>
      <c r="G1591" s="42" t="s">
        <v>8548</v>
      </c>
      <c r="H1591" s="42" t="s">
        <v>571</v>
      </c>
      <c r="I1591" s="42"/>
      <c r="J1591" s="42"/>
      <c r="K1591" s="42"/>
      <c r="L1591" s="42" t="s">
        <v>572</v>
      </c>
      <c r="M1591" s="42" t="s">
        <v>8549</v>
      </c>
      <c r="N1591" s="42" t="s">
        <v>565</v>
      </c>
      <c r="O1591" s="42"/>
      <c r="P1591" s="42" t="s">
        <v>555</v>
      </c>
      <c r="Q1591" s="42" t="s">
        <v>555</v>
      </c>
      <c r="R1591" s="42" t="s">
        <v>555</v>
      </c>
      <c r="S1591" s="42" t="s">
        <v>555</v>
      </c>
      <c r="T1591" s="42" t="s">
        <v>555</v>
      </c>
      <c r="U1591" s="42" t="s">
        <v>555</v>
      </c>
      <c r="V1591" s="44"/>
      <c r="W1591" s="44"/>
      <c r="X1591" s="44"/>
      <c r="Y1591" s="44"/>
      <c r="Z1591" s="44"/>
      <c r="AA1591" s="44"/>
    </row>
    <row r="1592" spans="1:27" ht="15.75" customHeight="1" x14ac:dyDescent="0.25">
      <c r="A1592" s="43">
        <v>1640</v>
      </c>
      <c r="B1592" s="43" t="s">
        <v>482</v>
      </c>
      <c r="C1592" s="42" t="s">
        <v>8550</v>
      </c>
      <c r="D1592" s="42" t="s">
        <v>555</v>
      </c>
      <c r="E1592" s="42" t="s">
        <v>8542</v>
      </c>
      <c r="F1592" s="42" t="s">
        <v>8551</v>
      </c>
      <c r="G1592" s="42" t="s">
        <v>8552</v>
      </c>
      <c r="H1592" s="42" t="s">
        <v>571</v>
      </c>
      <c r="I1592" s="42"/>
      <c r="J1592" s="42"/>
      <c r="K1592" s="42"/>
      <c r="L1592" s="42" t="s">
        <v>572</v>
      </c>
      <c r="M1592" s="42" t="s">
        <v>8553</v>
      </c>
      <c r="N1592" s="42" t="s">
        <v>565</v>
      </c>
      <c r="O1592" s="42"/>
      <c r="P1592" s="42" t="s">
        <v>555</v>
      </c>
      <c r="Q1592" s="42" t="s">
        <v>555</v>
      </c>
      <c r="R1592" s="42" t="s">
        <v>555</v>
      </c>
      <c r="S1592" s="42" t="s">
        <v>555</v>
      </c>
      <c r="T1592" s="42" t="s">
        <v>555</v>
      </c>
      <c r="U1592" s="42" t="s">
        <v>555</v>
      </c>
      <c r="V1592" s="44"/>
      <c r="W1592" s="44"/>
      <c r="X1592" s="44"/>
      <c r="Y1592" s="44"/>
      <c r="Z1592" s="44"/>
      <c r="AA1592" s="44"/>
    </row>
    <row r="1593" spans="1:27" ht="15.75" customHeight="1" x14ac:dyDescent="0.25">
      <c r="A1593" s="43">
        <v>1641</v>
      </c>
      <c r="B1593" s="43" t="s">
        <v>482</v>
      </c>
      <c r="C1593" s="42" t="s">
        <v>8554</v>
      </c>
      <c r="D1593" s="42" t="s">
        <v>8555</v>
      </c>
      <c r="E1593" s="42" t="s">
        <v>8556</v>
      </c>
      <c r="F1593" s="42" t="s">
        <v>8557</v>
      </c>
      <c r="G1593" s="42" t="s">
        <v>8558</v>
      </c>
      <c r="H1593" s="42" t="s">
        <v>554</v>
      </c>
      <c r="I1593" s="42"/>
      <c r="J1593" s="42"/>
      <c r="K1593" s="42"/>
      <c r="L1593" s="42" t="s">
        <v>579</v>
      </c>
      <c r="M1593" s="42" t="s">
        <v>8559</v>
      </c>
      <c r="N1593" s="42" t="s">
        <v>565</v>
      </c>
      <c r="O1593" s="42"/>
      <c r="P1593" s="42" t="s">
        <v>555</v>
      </c>
      <c r="Q1593" s="42" t="s">
        <v>555</v>
      </c>
      <c r="R1593" s="42" t="s">
        <v>555</v>
      </c>
      <c r="S1593" s="42" t="s">
        <v>555</v>
      </c>
      <c r="T1593" s="42" t="s">
        <v>555</v>
      </c>
      <c r="U1593" s="42" t="s">
        <v>555</v>
      </c>
      <c r="V1593" s="44"/>
      <c r="W1593" s="44"/>
      <c r="X1593" s="44"/>
      <c r="Y1593" s="44"/>
      <c r="Z1593" s="44"/>
      <c r="AA1593" s="44"/>
    </row>
    <row r="1594" spans="1:27" ht="15.75" customHeight="1" x14ac:dyDescent="0.25">
      <c r="A1594" s="43">
        <v>1642</v>
      </c>
      <c r="B1594" s="43" t="s">
        <v>482</v>
      </c>
      <c r="C1594" s="42" t="s">
        <v>8560</v>
      </c>
      <c r="D1594" s="42" t="s">
        <v>8561</v>
      </c>
      <c r="E1594" s="42" t="s">
        <v>8562</v>
      </c>
      <c r="F1594" s="42" t="s">
        <v>8563</v>
      </c>
      <c r="G1594" s="42" t="s">
        <v>8564</v>
      </c>
      <c r="H1594" s="42" t="s">
        <v>554</v>
      </c>
      <c r="I1594" s="42"/>
      <c r="J1594" s="42"/>
      <c r="K1594" s="42"/>
      <c r="L1594" s="42" t="s">
        <v>579</v>
      </c>
      <c r="M1594" s="42" t="s">
        <v>8565</v>
      </c>
      <c r="N1594" s="42" t="s">
        <v>565</v>
      </c>
      <c r="O1594" s="42"/>
      <c r="P1594" s="42" t="s">
        <v>555</v>
      </c>
      <c r="Q1594" s="42" t="s">
        <v>555</v>
      </c>
      <c r="R1594" s="42" t="s">
        <v>555</v>
      </c>
      <c r="S1594" s="42" t="s">
        <v>555</v>
      </c>
      <c r="T1594" s="42" t="s">
        <v>555</v>
      </c>
      <c r="U1594" s="42" t="s">
        <v>555</v>
      </c>
      <c r="V1594" s="44"/>
      <c r="W1594" s="44"/>
      <c r="X1594" s="44"/>
      <c r="Y1594" s="44"/>
      <c r="Z1594" s="44"/>
      <c r="AA1594" s="44"/>
    </row>
    <row r="1595" spans="1:27" ht="15.75" customHeight="1" x14ac:dyDescent="0.25">
      <c r="A1595" s="43">
        <v>1643</v>
      </c>
      <c r="B1595" s="43" t="s">
        <v>482</v>
      </c>
      <c r="C1595" s="42" t="s">
        <v>8566</v>
      </c>
      <c r="D1595" s="42" t="s">
        <v>8567</v>
      </c>
      <c r="E1595" s="42" t="s">
        <v>8568</v>
      </c>
      <c r="F1595" s="42" t="s">
        <v>8569</v>
      </c>
      <c r="G1595" s="42" t="s">
        <v>8570</v>
      </c>
      <c r="H1595" s="42" t="s">
        <v>554</v>
      </c>
      <c r="I1595" s="42"/>
      <c r="J1595" s="42"/>
      <c r="K1595" s="42"/>
      <c r="L1595" s="42" t="s">
        <v>579</v>
      </c>
      <c r="M1595" s="42" t="s">
        <v>8571</v>
      </c>
      <c r="N1595" s="42" t="s">
        <v>565</v>
      </c>
      <c r="O1595" s="42"/>
      <c r="P1595" s="42" t="s">
        <v>555</v>
      </c>
      <c r="Q1595" s="42" t="s">
        <v>555</v>
      </c>
      <c r="R1595" s="42" t="s">
        <v>555</v>
      </c>
      <c r="S1595" s="42" t="s">
        <v>555</v>
      </c>
      <c r="T1595" s="42" t="s">
        <v>555</v>
      </c>
      <c r="U1595" s="42" t="s">
        <v>555</v>
      </c>
      <c r="V1595" s="44"/>
      <c r="W1595" s="44"/>
      <c r="X1595" s="44"/>
      <c r="Y1595" s="44"/>
      <c r="Z1595" s="44"/>
      <c r="AA1595" s="44"/>
    </row>
    <row r="1596" spans="1:27" ht="15.75" customHeight="1" x14ac:dyDescent="0.25">
      <c r="A1596" s="43">
        <v>1644</v>
      </c>
      <c r="B1596" s="43" t="s">
        <v>482</v>
      </c>
      <c r="C1596" s="42" t="s">
        <v>8572</v>
      </c>
      <c r="D1596" s="42" t="s">
        <v>8573</v>
      </c>
      <c r="E1596" s="42" t="s">
        <v>8574</v>
      </c>
      <c r="F1596" s="42" t="s">
        <v>8575</v>
      </c>
      <c r="G1596" s="42" t="s">
        <v>8576</v>
      </c>
      <c r="H1596" s="42" t="s">
        <v>554</v>
      </c>
      <c r="I1596" s="42"/>
      <c r="J1596" s="42"/>
      <c r="K1596" s="42"/>
      <c r="L1596" s="42" t="s">
        <v>579</v>
      </c>
      <c r="M1596" s="42" t="s">
        <v>8577</v>
      </c>
      <c r="N1596" s="42" t="s">
        <v>565</v>
      </c>
      <c r="O1596" s="42"/>
      <c r="P1596" s="42" t="s">
        <v>555</v>
      </c>
      <c r="Q1596" s="42" t="s">
        <v>555</v>
      </c>
      <c r="R1596" s="42" t="s">
        <v>555</v>
      </c>
      <c r="S1596" s="42" t="s">
        <v>555</v>
      </c>
      <c r="T1596" s="42" t="s">
        <v>555</v>
      </c>
      <c r="U1596" s="42" t="s">
        <v>555</v>
      </c>
      <c r="V1596" s="44"/>
      <c r="W1596" s="44"/>
      <c r="X1596" s="44"/>
      <c r="Y1596" s="44"/>
      <c r="Z1596" s="44"/>
      <c r="AA1596" s="44"/>
    </row>
    <row r="1597" spans="1:27" ht="15.75" customHeight="1" x14ac:dyDescent="0.25">
      <c r="A1597" s="43">
        <v>1645</v>
      </c>
      <c r="B1597" s="43" t="s">
        <v>482</v>
      </c>
      <c r="C1597" s="42" t="s">
        <v>8578</v>
      </c>
      <c r="D1597" s="42" t="s">
        <v>8579</v>
      </c>
      <c r="E1597" s="42" t="s">
        <v>8580</v>
      </c>
      <c r="F1597" s="42" t="s">
        <v>8581</v>
      </c>
      <c r="G1597" s="42" t="s">
        <v>8582</v>
      </c>
      <c r="H1597" s="42" t="s">
        <v>554</v>
      </c>
      <c r="I1597" s="42"/>
      <c r="J1597" s="42"/>
      <c r="K1597" s="42"/>
      <c r="L1597" s="42" t="s">
        <v>579</v>
      </c>
      <c r="M1597" s="42" t="s">
        <v>8583</v>
      </c>
      <c r="N1597" s="42" t="s">
        <v>565</v>
      </c>
      <c r="O1597" s="42"/>
      <c r="P1597" s="42" t="s">
        <v>555</v>
      </c>
      <c r="Q1597" s="42" t="s">
        <v>555</v>
      </c>
      <c r="R1597" s="42" t="s">
        <v>555</v>
      </c>
      <c r="S1597" s="42" t="s">
        <v>555</v>
      </c>
      <c r="T1597" s="42" t="s">
        <v>921</v>
      </c>
      <c r="U1597" s="42" t="s">
        <v>2398</v>
      </c>
      <c r="V1597" s="44"/>
      <c r="W1597" s="44"/>
      <c r="X1597" s="44"/>
      <c r="Y1597" s="44" t="s">
        <v>6924</v>
      </c>
      <c r="Z1597" s="44"/>
      <c r="AA1597" s="44"/>
    </row>
    <row r="1598" spans="1:27" ht="15.75" customHeight="1" x14ac:dyDescent="0.25">
      <c r="A1598" s="43">
        <v>1646</v>
      </c>
      <c r="B1598" s="43" t="s">
        <v>482</v>
      </c>
      <c r="C1598" s="42" t="s">
        <v>8584</v>
      </c>
      <c r="D1598" s="42" t="s">
        <v>8585</v>
      </c>
      <c r="E1598" s="42" t="s">
        <v>8586</v>
      </c>
      <c r="F1598" s="42" t="s">
        <v>8587</v>
      </c>
      <c r="G1598" s="42" t="s">
        <v>8588</v>
      </c>
      <c r="H1598" s="42" t="s">
        <v>554</v>
      </c>
      <c r="I1598" s="42"/>
      <c r="J1598" s="42"/>
      <c r="K1598" s="42"/>
      <c r="L1598" s="42" t="s">
        <v>579</v>
      </c>
      <c r="M1598" s="42" t="s">
        <v>8589</v>
      </c>
      <c r="N1598" s="42" t="s">
        <v>565</v>
      </c>
      <c r="O1598" s="42"/>
      <c r="P1598" s="42" t="s">
        <v>555</v>
      </c>
      <c r="Q1598" s="42" t="s">
        <v>555</v>
      </c>
      <c r="R1598" s="42" t="s">
        <v>555</v>
      </c>
      <c r="S1598" s="42" t="s">
        <v>555</v>
      </c>
      <c r="T1598" s="42" t="s">
        <v>555</v>
      </c>
      <c r="U1598" s="42" t="s">
        <v>555</v>
      </c>
      <c r="V1598" s="44"/>
      <c r="W1598" s="44"/>
      <c r="X1598" s="44"/>
      <c r="Y1598" s="44"/>
      <c r="Z1598" s="44"/>
      <c r="AA1598" s="44"/>
    </row>
    <row r="1599" spans="1:27" ht="15.75" customHeight="1" x14ac:dyDescent="0.25">
      <c r="A1599" s="43">
        <v>1647</v>
      </c>
      <c r="B1599" s="43" t="s">
        <v>482</v>
      </c>
      <c r="C1599" s="42" t="s">
        <v>8590</v>
      </c>
      <c r="D1599" s="42" t="s">
        <v>8591</v>
      </c>
      <c r="E1599" s="42" t="s">
        <v>8592</v>
      </c>
      <c r="F1599" s="42" t="s">
        <v>8593</v>
      </c>
      <c r="G1599" s="42" t="s">
        <v>8594</v>
      </c>
      <c r="H1599" s="42" t="s">
        <v>554</v>
      </c>
      <c r="I1599" s="42"/>
      <c r="J1599" s="42"/>
      <c r="K1599" s="42"/>
      <c r="L1599" s="42" t="s">
        <v>579</v>
      </c>
      <c r="M1599" s="42" t="s">
        <v>8595</v>
      </c>
      <c r="N1599" s="42" t="s">
        <v>565</v>
      </c>
      <c r="O1599" s="42"/>
      <c r="P1599" s="42" t="s">
        <v>555</v>
      </c>
      <c r="Q1599" s="42" t="s">
        <v>555</v>
      </c>
      <c r="R1599" s="42" t="s">
        <v>555</v>
      </c>
      <c r="S1599" s="42" t="s">
        <v>555</v>
      </c>
      <c r="T1599" s="42" t="s">
        <v>921</v>
      </c>
      <c r="U1599" s="42" t="s">
        <v>2398</v>
      </c>
      <c r="V1599" s="44"/>
      <c r="W1599" s="44"/>
      <c r="X1599" s="44"/>
      <c r="Y1599" s="44"/>
      <c r="Z1599" s="44"/>
      <c r="AA1599" s="44"/>
    </row>
    <row r="1600" spans="1:27" ht="15.75" customHeight="1" x14ac:dyDescent="0.25">
      <c r="A1600" s="43">
        <v>1648</v>
      </c>
      <c r="B1600" s="43" t="s">
        <v>482</v>
      </c>
      <c r="C1600" s="42" t="s">
        <v>8596</v>
      </c>
      <c r="D1600" s="42" t="s">
        <v>555</v>
      </c>
      <c r="E1600" s="42" t="s">
        <v>8597</v>
      </c>
      <c r="F1600" s="42" t="s">
        <v>8598</v>
      </c>
      <c r="G1600" s="42" t="s">
        <v>8599</v>
      </c>
      <c r="H1600" s="42" t="s">
        <v>571</v>
      </c>
      <c r="I1600" s="42"/>
      <c r="J1600" s="42"/>
      <c r="K1600" s="42"/>
      <c r="L1600" s="42" t="s">
        <v>572</v>
      </c>
      <c r="M1600" s="42" t="s">
        <v>8600</v>
      </c>
      <c r="N1600" s="42" t="s">
        <v>565</v>
      </c>
      <c r="O1600" s="42"/>
      <c r="P1600" s="42" t="s">
        <v>555</v>
      </c>
      <c r="Q1600" s="42" t="s">
        <v>555</v>
      </c>
      <c r="R1600" s="42" t="s">
        <v>555</v>
      </c>
      <c r="S1600" s="42" t="s">
        <v>555</v>
      </c>
      <c r="T1600" s="42" t="s">
        <v>555</v>
      </c>
      <c r="U1600" s="42" t="s">
        <v>555</v>
      </c>
      <c r="V1600" s="44"/>
      <c r="W1600" s="44"/>
      <c r="X1600" s="44"/>
      <c r="Y1600" s="44"/>
      <c r="Z1600" s="44"/>
      <c r="AA1600" s="44"/>
    </row>
    <row r="1601" spans="1:27" ht="15.75" customHeight="1" x14ac:dyDescent="0.25">
      <c r="A1601" s="43">
        <v>1649</v>
      </c>
      <c r="B1601" s="43" t="s">
        <v>482</v>
      </c>
      <c r="C1601" s="42" t="s">
        <v>8601</v>
      </c>
      <c r="D1601" s="42" t="s">
        <v>8591</v>
      </c>
      <c r="E1601" s="42" t="s">
        <v>8592</v>
      </c>
      <c r="F1601" s="42" t="s">
        <v>8602</v>
      </c>
      <c r="G1601" s="42" t="s">
        <v>8603</v>
      </c>
      <c r="H1601" s="42" t="s">
        <v>554</v>
      </c>
      <c r="I1601" s="42"/>
      <c r="J1601" s="42"/>
      <c r="K1601" s="42"/>
      <c r="L1601" s="42" t="s">
        <v>579</v>
      </c>
      <c r="M1601" s="42" t="s">
        <v>8604</v>
      </c>
      <c r="N1601" s="42" t="s">
        <v>565</v>
      </c>
      <c r="O1601" s="42"/>
      <c r="P1601" s="42" t="s">
        <v>555</v>
      </c>
      <c r="Q1601" s="42" t="s">
        <v>555</v>
      </c>
      <c r="R1601" s="42" t="s">
        <v>555</v>
      </c>
      <c r="S1601" s="42" t="s">
        <v>555</v>
      </c>
      <c r="T1601" s="42" t="s">
        <v>555</v>
      </c>
      <c r="U1601" s="42" t="s">
        <v>555</v>
      </c>
      <c r="V1601" s="44"/>
      <c r="W1601" s="44"/>
      <c r="X1601" s="44"/>
      <c r="Y1601" s="44"/>
      <c r="Z1601" s="44"/>
      <c r="AA1601" s="44"/>
    </row>
    <row r="1602" spans="1:27" ht="15.75" customHeight="1" x14ac:dyDescent="0.25">
      <c r="A1602" s="43">
        <v>1650</v>
      </c>
      <c r="B1602" s="43" t="s">
        <v>482</v>
      </c>
      <c r="C1602" s="42" t="s">
        <v>8605</v>
      </c>
      <c r="D1602" s="42" t="s">
        <v>8606</v>
      </c>
      <c r="E1602" s="42" t="s">
        <v>8607</v>
      </c>
      <c r="F1602" s="42" t="s">
        <v>8608</v>
      </c>
      <c r="G1602" s="42" t="s">
        <v>8609</v>
      </c>
      <c r="H1602" s="42" t="s">
        <v>571</v>
      </c>
      <c r="I1602" s="42"/>
      <c r="J1602" s="42"/>
      <c r="K1602" s="42"/>
      <c r="L1602" s="42" t="s">
        <v>572</v>
      </c>
      <c r="M1602" s="42" t="s">
        <v>8610</v>
      </c>
      <c r="N1602" s="42" t="s">
        <v>565</v>
      </c>
      <c r="O1602" s="42"/>
      <c r="P1602" s="42" t="s">
        <v>555</v>
      </c>
      <c r="Q1602" s="42" t="s">
        <v>555</v>
      </c>
      <c r="R1602" s="42" t="s">
        <v>555</v>
      </c>
      <c r="S1602" s="42" t="s">
        <v>555</v>
      </c>
      <c r="T1602" s="42" t="s">
        <v>555</v>
      </c>
      <c r="U1602" s="42" t="s">
        <v>555</v>
      </c>
      <c r="V1602" s="44"/>
      <c r="W1602" s="44"/>
      <c r="X1602" s="44"/>
      <c r="Y1602" s="44"/>
      <c r="Z1602" s="44"/>
      <c r="AA1602" s="44"/>
    </row>
    <row r="1603" spans="1:27" ht="15.75" customHeight="1" x14ac:dyDescent="0.25">
      <c r="A1603" s="43">
        <v>1651</v>
      </c>
      <c r="B1603" s="43" t="s">
        <v>482</v>
      </c>
      <c r="C1603" s="42" t="s">
        <v>8611</v>
      </c>
      <c r="D1603" s="42" t="s">
        <v>8612</v>
      </c>
      <c r="E1603" s="42" t="s">
        <v>8613</v>
      </c>
      <c r="F1603" s="42" t="s">
        <v>8614</v>
      </c>
      <c r="G1603" s="42" t="s">
        <v>8615</v>
      </c>
      <c r="H1603" s="42" t="s">
        <v>571</v>
      </c>
      <c r="I1603" s="42"/>
      <c r="J1603" s="42"/>
      <c r="K1603" s="42"/>
      <c r="L1603" s="42" t="s">
        <v>572</v>
      </c>
      <c r="M1603" s="42" t="s">
        <v>8616</v>
      </c>
      <c r="N1603" s="42" t="s">
        <v>565</v>
      </c>
      <c r="O1603" s="42"/>
      <c r="P1603" s="42" t="s">
        <v>555</v>
      </c>
      <c r="Q1603" s="42" t="s">
        <v>555</v>
      </c>
      <c r="R1603" s="42" t="s">
        <v>555</v>
      </c>
      <c r="S1603" s="42" t="s">
        <v>555</v>
      </c>
      <c r="T1603" s="42" t="s">
        <v>555</v>
      </c>
      <c r="U1603" s="42" t="s">
        <v>555</v>
      </c>
      <c r="V1603" s="44"/>
      <c r="W1603" s="44"/>
      <c r="X1603" s="44"/>
      <c r="Y1603" s="44"/>
      <c r="Z1603" s="44"/>
      <c r="AA1603" s="44"/>
    </row>
    <row r="1604" spans="1:27" ht="15.75" customHeight="1" x14ac:dyDescent="0.25">
      <c r="A1604" s="43">
        <v>1652</v>
      </c>
      <c r="B1604" s="43" t="s">
        <v>482</v>
      </c>
      <c r="C1604" s="42" t="s">
        <v>8617</v>
      </c>
      <c r="D1604" s="42" t="s">
        <v>8618</v>
      </c>
      <c r="E1604" s="42" t="s">
        <v>8619</v>
      </c>
      <c r="F1604" s="42" t="s">
        <v>8620</v>
      </c>
      <c r="G1604" s="42" t="s">
        <v>8621</v>
      </c>
      <c r="H1604" s="42" t="s">
        <v>554</v>
      </c>
      <c r="I1604" s="42"/>
      <c r="J1604" s="42"/>
      <c r="K1604" s="42"/>
      <c r="L1604" s="42" t="s">
        <v>579</v>
      </c>
      <c r="M1604" s="42" t="s">
        <v>8622</v>
      </c>
      <c r="N1604" s="42" t="s">
        <v>565</v>
      </c>
      <c r="O1604" s="42"/>
      <c r="P1604" s="42" t="s">
        <v>555</v>
      </c>
      <c r="Q1604" s="42" t="s">
        <v>555</v>
      </c>
      <c r="R1604" s="42" t="s">
        <v>555</v>
      </c>
      <c r="S1604" s="42" t="s">
        <v>555</v>
      </c>
      <c r="T1604" s="42" t="s">
        <v>555</v>
      </c>
      <c r="U1604" s="42" t="s">
        <v>555</v>
      </c>
      <c r="V1604" s="44"/>
      <c r="W1604" s="44"/>
      <c r="X1604" s="44"/>
      <c r="Y1604" s="44"/>
      <c r="Z1604" s="44"/>
      <c r="AA1604" s="44"/>
    </row>
    <row r="1605" spans="1:27" ht="15.75" customHeight="1" x14ac:dyDescent="0.25">
      <c r="A1605" s="43">
        <v>1653</v>
      </c>
      <c r="B1605" s="43" t="s">
        <v>482</v>
      </c>
      <c r="C1605" s="42" t="s">
        <v>8623</v>
      </c>
      <c r="D1605" s="42" t="s">
        <v>8624</v>
      </c>
      <c r="E1605" s="42" t="s">
        <v>8625</v>
      </c>
      <c r="F1605" s="42" t="s">
        <v>8626</v>
      </c>
      <c r="G1605" s="42" t="s">
        <v>8627</v>
      </c>
      <c r="H1605" s="42" t="s">
        <v>554</v>
      </c>
      <c r="I1605" s="42"/>
      <c r="J1605" s="42"/>
      <c r="K1605" s="42"/>
      <c r="L1605" s="42" t="s">
        <v>579</v>
      </c>
      <c r="M1605" s="42" t="s">
        <v>8628</v>
      </c>
      <c r="N1605" s="42" t="s">
        <v>565</v>
      </c>
      <c r="O1605" s="42"/>
      <c r="P1605" s="42" t="s">
        <v>555</v>
      </c>
      <c r="Q1605" s="42" t="s">
        <v>555</v>
      </c>
      <c r="R1605" s="42" t="s">
        <v>555</v>
      </c>
      <c r="S1605" s="42" t="s">
        <v>555</v>
      </c>
      <c r="T1605" s="42" t="s">
        <v>555</v>
      </c>
      <c r="U1605" s="42" t="s">
        <v>555</v>
      </c>
      <c r="V1605" s="44"/>
      <c r="W1605" s="44"/>
      <c r="X1605" s="44"/>
      <c r="Y1605" s="44" t="s">
        <v>6924</v>
      </c>
      <c r="Z1605" s="44"/>
      <c r="AA1605" s="44"/>
    </row>
    <row r="1606" spans="1:27" ht="15.75" customHeight="1" x14ac:dyDescent="0.25">
      <c r="A1606" s="43">
        <v>1654</v>
      </c>
      <c r="B1606" s="43" t="s">
        <v>482</v>
      </c>
      <c r="C1606" s="42" t="s">
        <v>8629</v>
      </c>
      <c r="D1606" s="42" t="s">
        <v>8630</v>
      </c>
      <c r="E1606" s="42" t="s">
        <v>8631</v>
      </c>
      <c r="F1606" s="42" t="s">
        <v>8632</v>
      </c>
      <c r="G1606" s="42" t="s">
        <v>8633</v>
      </c>
      <c r="H1606" s="42" t="s">
        <v>571</v>
      </c>
      <c r="I1606" s="42"/>
      <c r="J1606" s="42"/>
      <c r="K1606" s="42"/>
      <c r="L1606" s="42" t="s">
        <v>572</v>
      </c>
      <c r="M1606" s="42" t="s">
        <v>8634</v>
      </c>
      <c r="N1606" s="42" t="s">
        <v>565</v>
      </c>
      <c r="O1606" s="42"/>
      <c r="P1606" s="42" t="s">
        <v>555</v>
      </c>
      <c r="Q1606" s="42" t="s">
        <v>555</v>
      </c>
      <c r="R1606" s="42" t="s">
        <v>555</v>
      </c>
      <c r="S1606" s="42" t="s">
        <v>555</v>
      </c>
      <c r="T1606" s="42" t="s">
        <v>555</v>
      </c>
      <c r="U1606" s="42" t="s">
        <v>555</v>
      </c>
      <c r="V1606" s="44"/>
      <c r="W1606" s="44"/>
      <c r="X1606" s="44"/>
      <c r="Y1606" s="44"/>
      <c r="Z1606" s="44"/>
      <c r="AA1606" s="44"/>
    </row>
    <row r="1607" spans="1:27" ht="15.75" customHeight="1" x14ac:dyDescent="0.25">
      <c r="A1607" s="43">
        <v>1655</v>
      </c>
      <c r="B1607" s="43" t="s">
        <v>482</v>
      </c>
      <c r="C1607" s="42" t="s">
        <v>8635</v>
      </c>
      <c r="D1607" s="42" t="s">
        <v>8636</v>
      </c>
      <c r="E1607" s="42" t="s">
        <v>8637</v>
      </c>
      <c r="F1607" s="42" t="s">
        <v>8638</v>
      </c>
      <c r="G1607" s="42" t="s">
        <v>8639</v>
      </c>
      <c r="H1607" s="42" t="s">
        <v>554</v>
      </c>
      <c r="I1607" s="42"/>
      <c r="J1607" s="42"/>
      <c r="K1607" s="42"/>
      <c r="L1607" s="42" t="s">
        <v>579</v>
      </c>
      <c r="M1607" s="42" t="s">
        <v>8640</v>
      </c>
      <c r="N1607" s="42" t="s">
        <v>565</v>
      </c>
      <c r="O1607" s="42"/>
      <c r="P1607" s="42" t="s">
        <v>555</v>
      </c>
      <c r="Q1607" s="42" t="s">
        <v>555</v>
      </c>
      <c r="R1607" s="42" t="s">
        <v>555</v>
      </c>
      <c r="S1607" s="42" t="s">
        <v>555</v>
      </c>
      <c r="T1607" s="42" t="s">
        <v>555</v>
      </c>
      <c r="U1607" s="42" t="s">
        <v>555</v>
      </c>
      <c r="V1607" s="44"/>
      <c r="W1607" s="44"/>
      <c r="X1607" s="44"/>
      <c r="Y1607" s="44"/>
      <c r="Z1607" s="44"/>
      <c r="AA1607" s="44"/>
    </row>
    <row r="1608" spans="1:27" ht="15.75" customHeight="1" x14ac:dyDescent="0.25">
      <c r="A1608" s="43">
        <v>1656</v>
      </c>
      <c r="B1608" s="43" t="s">
        <v>482</v>
      </c>
      <c r="C1608" s="42" t="s">
        <v>8641</v>
      </c>
      <c r="D1608" s="42" t="s">
        <v>555</v>
      </c>
      <c r="E1608" s="42" t="s">
        <v>8642</v>
      </c>
      <c r="F1608" s="42" t="s">
        <v>8643</v>
      </c>
      <c r="G1608" s="42" t="s">
        <v>8644</v>
      </c>
      <c r="H1608" s="42" t="s">
        <v>571</v>
      </c>
      <c r="I1608" s="42"/>
      <c r="J1608" s="42"/>
      <c r="K1608" s="42"/>
      <c r="L1608" s="42" t="s">
        <v>572</v>
      </c>
      <c r="M1608" s="42" t="s">
        <v>8645</v>
      </c>
      <c r="N1608" s="42" t="s">
        <v>565</v>
      </c>
      <c r="O1608" s="42"/>
      <c r="P1608" s="42" t="s">
        <v>555</v>
      </c>
      <c r="Q1608" s="42" t="s">
        <v>555</v>
      </c>
      <c r="R1608" s="42" t="s">
        <v>555</v>
      </c>
      <c r="S1608" s="42" t="s">
        <v>555</v>
      </c>
      <c r="T1608" s="42" t="s">
        <v>555</v>
      </c>
      <c r="U1608" s="42" t="s">
        <v>555</v>
      </c>
      <c r="V1608" s="44"/>
      <c r="W1608" s="44"/>
      <c r="X1608" s="44"/>
      <c r="Y1608" s="44"/>
      <c r="Z1608" s="44"/>
      <c r="AA1608" s="44"/>
    </row>
    <row r="1609" spans="1:27" ht="15.75" customHeight="1" x14ac:dyDescent="0.25">
      <c r="A1609" s="43">
        <v>1657</v>
      </c>
      <c r="B1609" s="43" t="s">
        <v>482</v>
      </c>
      <c r="C1609" s="42" t="s">
        <v>8646</v>
      </c>
      <c r="D1609" s="42" t="s">
        <v>555</v>
      </c>
      <c r="E1609" s="42" t="s">
        <v>8642</v>
      </c>
      <c r="F1609" s="42" t="s">
        <v>8647</v>
      </c>
      <c r="G1609" s="42" t="s">
        <v>8648</v>
      </c>
      <c r="H1609" s="42" t="s">
        <v>571</v>
      </c>
      <c r="I1609" s="42"/>
      <c r="J1609" s="42"/>
      <c r="K1609" s="42"/>
      <c r="L1609" s="42" t="s">
        <v>572</v>
      </c>
      <c r="M1609" s="42" t="s">
        <v>8649</v>
      </c>
      <c r="N1609" s="42" t="s">
        <v>565</v>
      </c>
      <c r="O1609" s="42"/>
      <c r="P1609" s="42" t="s">
        <v>555</v>
      </c>
      <c r="Q1609" s="42" t="s">
        <v>555</v>
      </c>
      <c r="R1609" s="42" t="s">
        <v>555</v>
      </c>
      <c r="S1609" s="42" t="s">
        <v>555</v>
      </c>
      <c r="T1609" s="42" t="s">
        <v>555</v>
      </c>
      <c r="U1609" s="42" t="s">
        <v>555</v>
      </c>
      <c r="V1609" s="44"/>
      <c r="W1609" s="44"/>
      <c r="X1609" s="44"/>
      <c r="Y1609" s="44"/>
      <c r="Z1609" s="44"/>
      <c r="AA1609" s="44"/>
    </row>
    <row r="1610" spans="1:27" ht="15.75" customHeight="1" x14ac:dyDescent="0.25">
      <c r="A1610" s="43">
        <v>1658</v>
      </c>
      <c r="B1610" s="43" t="s">
        <v>482</v>
      </c>
      <c r="C1610" s="42" t="s">
        <v>8650</v>
      </c>
      <c r="D1610" s="42" t="s">
        <v>555</v>
      </c>
      <c r="E1610" s="42" t="s">
        <v>8642</v>
      </c>
      <c r="F1610" s="42" t="s">
        <v>8651</v>
      </c>
      <c r="G1610" s="42" t="s">
        <v>8652</v>
      </c>
      <c r="H1610" s="42" t="s">
        <v>571</v>
      </c>
      <c r="I1610" s="42"/>
      <c r="J1610" s="42"/>
      <c r="K1610" s="42"/>
      <c r="L1610" s="42" t="s">
        <v>572</v>
      </c>
      <c r="M1610" s="42" t="s">
        <v>8653</v>
      </c>
      <c r="N1610" s="42" t="s">
        <v>565</v>
      </c>
      <c r="O1610" s="42"/>
      <c r="P1610" s="42" t="s">
        <v>555</v>
      </c>
      <c r="Q1610" s="42" t="s">
        <v>555</v>
      </c>
      <c r="R1610" s="42" t="s">
        <v>555</v>
      </c>
      <c r="S1610" s="42" t="s">
        <v>555</v>
      </c>
      <c r="T1610" s="42" t="s">
        <v>555</v>
      </c>
      <c r="U1610" s="42" t="s">
        <v>555</v>
      </c>
      <c r="V1610" s="44"/>
      <c r="W1610" s="44"/>
      <c r="X1610" s="44"/>
      <c r="Y1610" s="44"/>
      <c r="Z1610" s="44"/>
      <c r="AA1610" s="44"/>
    </row>
    <row r="1611" spans="1:27" ht="15.75" customHeight="1" x14ac:dyDescent="0.25">
      <c r="A1611" s="43">
        <v>1660</v>
      </c>
      <c r="B1611" s="43" t="s">
        <v>482</v>
      </c>
      <c r="C1611" s="42" t="s">
        <v>8654</v>
      </c>
      <c r="D1611" s="42" t="s">
        <v>8655</v>
      </c>
      <c r="E1611" s="42" t="s">
        <v>8656</v>
      </c>
      <c r="F1611" s="42" t="s">
        <v>8657</v>
      </c>
      <c r="G1611" s="42" t="s">
        <v>8658</v>
      </c>
      <c r="H1611" s="42" t="s">
        <v>571</v>
      </c>
      <c r="I1611" s="42"/>
      <c r="J1611" s="42"/>
      <c r="K1611" s="42"/>
      <c r="L1611" s="42" t="s">
        <v>572</v>
      </c>
      <c r="M1611" s="42" t="s">
        <v>8659</v>
      </c>
      <c r="N1611" s="42" t="s">
        <v>565</v>
      </c>
      <c r="O1611" s="42"/>
      <c r="P1611" s="42" t="s">
        <v>555</v>
      </c>
      <c r="Q1611" s="42" t="s">
        <v>555</v>
      </c>
      <c r="R1611" s="42" t="s">
        <v>555</v>
      </c>
      <c r="S1611" s="42" t="s">
        <v>555</v>
      </c>
      <c r="T1611" s="42" t="s">
        <v>555</v>
      </c>
      <c r="U1611" s="42" t="s">
        <v>555</v>
      </c>
      <c r="V1611" s="44"/>
      <c r="W1611" s="44"/>
      <c r="X1611" s="44"/>
      <c r="Y1611" s="44"/>
      <c r="Z1611" s="44"/>
      <c r="AA1611" s="44"/>
    </row>
    <row r="1612" spans="1:27" ht="15.75" customHeight="1" x14ac:dyDescent="0.25">
      <c r="A1612" s="43">
        <v>1661</v>
      </c>
      <c r="B1612" s="43" t="s">
        <v>482</v>
      </c>
      <c r="C1612" s="42" t="s">
        <v>8660</v>
      </c>
      <c r="D1612" s="42" t="s">
        <v>8661</v>
      </c>
      <c r="E1612" s="42" t="s">
        <v>8662</v>
      </c>
      <c r="F1612" s="42" t="s">
        <v>8663</v>
      </c>
      <c r="G1612" s="42" t="s">
        <v>8664</v>
      </c>
      <c r="H1612" s="42" t="s">
        <v>571</v>
      </c>
      <c r="I1612" s="42"/>
      <c r="J1612" s="42"/>
      <c r="K1612" s="42"/>
      <c r="L1612" s="42" t="s">
        <v>572</v>
      </c>
      <c r="M1612" s="42" t="s">
        <v>8665</v>
      </c>
      <c r="N1612" s="42" t="s">
        <v>565</v>
      </c>
      <c r="O1612" s="42"/>
      <c r="P1612" s="42" t="s">
        <v>555</v>
      </c>
      <c r="Q1612" s="42" t="s">
        <v>555</v>
      </c>
      <c r="R1612" s="42" t="s">
        <v>555</v>
      </c>
      <c r="S1612" s="42" t="s">
        <v>555</v>
      </c>
      <c r="T1612" s="42" t="s">
        <v>555</v>
      </c>
      <c r="U1612" s="42" t="s">
        <v>555</v>
      </c>
      <c r="V1612" s="44"/>
      <c r="W1612" s="44"/>
      <c r="X1612" s="44"/>
      <c r="Y1612" s="44"/>
      <c r="Z1612" s="44"/>
      <c r="AA1612" s="44"/>
    </row>
    <row r="1613" spans="1:27" ht="15.75" customHeight="1" x14ac:dyDescent="0.25">
      <c r="A1613" s="43">
        <v>1662</v>
      </c>
      <c r="B1613" s="43" t="s">
        <v>482</v>
      </c>
      <c r="C1613" s="42" t="s">
        <v>8666</v>
      </c>
      <c r="D1613" s="42" t="s">
        <v>8667</v>
      </c>
      <c r="E1613" s="42" t="s">
        <v>8668</v>
      </c>
      <c r="F1613" s="42" t="s">
        <v>8669</v>
      </c>
      <c r="G1613" s="42" t="s">
        <v>8670</v>
      </c>
      <c r="H1613" s="42" t="s">
        <v>554</v>
      </c>
      <c r="I1613" s="42"/>
      <c r="J1613" s="42"/>
      <c r="K1613" s="42"/>
      <c r="L1613" s="42" t="s">
        <v>579</v>
      </c>
      <c r="M1613" s="42" t="s">
        <v>8671</v>
      </c>
      <c r="N1613" s="42" t="s">
        <v>565</v>
      </c>
      <c r="O1613" s="42"/>
      <c r="P1613" s="42" t="s">
        <v>555</v>
      </c>
      <c r="Q1613" s="42" t="s">
        <v>555</v>
      </c>
      <c r="R1613" s="42" t="s">
        <v>555</v>
      </c>
      <c r="S1613" s="42" t="s">
        <v>555</v>
      </c>
      <c r="T1613" s="42" t="s">
        <v>555</v>
      </c>
      <c r="U1613" s="42" t="s">
        <v>555</v>
      </c>
      <c r="V1613" s="44"/>
      <c r="W1613" s="44"/>
      <c r="X1613" s="44"/>
      <c r="Y1613" s="44" t="s">
        <v>6924</v>
      </c>
      <c r="Z1613" s="44"/>
      <c r="AA1613" s="44"/>
    </row>
    <row r="1614" spans="1:27" ht="15.75" customHeight="1" x14ac:dyDescent="0.25">
      <c r="A1614" s="43">
        <v>1663</v>
      </c>
      <c r="B1614" s="43" t="s">
        <v>482</v>
      </c>
      <c r="C1614" s="42" t="s">
        <v>8672</v>
      </c>
      <c r="D1614" s="42" t="s">
        <v>8673</v>
      </c>
      <c r="E1614" s="42" t="s">
        <v>8674</v>
      </c>
      <c r="F1614" s="42" t="s">
        <v>8675</v>
      </c>
      <c r="G1614" s="42" t="s">
        <v>8676</v>
      </c>
      <c r="H1614" s="42" t="s">
        <v>554</v>
      </c>
      <c r="I1614" s="42"/>
      <c r="J1614" s="42"/>
      <c r="K1614" s="42"/>
      <c r="L1614" s="42" t="s">
        <v>579</v>
      </c>
      <c r="M1614" s="42" t="s">
        <v>8677</v>
      </c>
      <c r="N1614" s="42" t="s">
        <v>565</v>
      </c>
      <c r="O1614" s="42"/>
      <c r="P1614" s="42" t="s">
        <v>555</v>
      </c>
      <c r="Q1614" s="42" t="s">
        <v>555</v>
      </c>
      <c r="R1614" s="42" t="s">
        <v>555</v>
      </c>
      <c r="S1614" s="42" t="s">
        <v>555</v>
      </c>
      <c r="T1614" s="42" t="s">
        <v>555</v>
      </c>
      <c r="U1614" s="42" t="s">
        <v>555</v>
      </c>
      <c r="V1614" s="44"/>
      <c r="W1614" s="44"/>
      <c r="X1614" s="44"/>
      <c r="Y1614" s="44"/>
      <c r="Z1614" s="44"/>
      <c r="AA1614" s="44"/>
    </row>
    <row r="1615" spans="1:27" ht="15.75" customHeight="1" x14ac:dyDescent="0.25">
      <c r="A1615" s="43">
        <v>1664</v>
      </c>
      <c r="B1615" s="43" t="s">
        <v>482</v>
      </c>
      <c r="C1615" s="42" t="s">
        <v>8678</v>
      </c>
      <c r="D1615" s="42" t="s">
        <v>8679</v>
      </c>
      <c r="E1615" s="42" t="s">
        <v>8680</v>
      </c>
      <c r="F1615" s="42" t="s">
        <v>8681</v>
      </c>
      <c r="G1615" s="42" t="s">
        <v>8682</v>
      </c>
      <c r="H1615" s="42" t="s">
        <v>571</v>
      </c>
      <c r="I1615" s="42"/>
      <c r="J1615" s="42"/>
      <c r="K1615" s="42"/>
      <c r="L1615" s="42" t="s">
        <v>572</v>
      </c>
      <c r="M1615" s="42" t="s">
        <v>8683</v>
      </c>
      <c r="N1615" s="42" t="s">
        <v>565</v>
      </c>
      <c r="O1615" s="42"/>
      <c r="P1615" s="42" t="s">
        <v>555</v>
      </c>
      <c r="Q1615" s="42" t="s">
        <v>555</v>
      </c>
      <c r="R1615" s="42" t="s">
        <v>555</v>
      </c>
      <c r="S1615" s="42" t="s">
        <v>555</v>
      </c>
      <c r="T1615" s="42" t="s">
        <v>555</v>
      </c>
      <c r="U1615" s="42" t="s">
        <v>555</v>
      </c>
      <c r="V1615" s="44"/>
      <c r="W1615" s="44"/>
      <c r="X1615" s="44"/>
      <c r="Y1615" s="44"/>
      <c r="Z1615" s="44"/>
      <c r="AA1615" s="44"/>
    </row>
    <row r="1616" spans="1:27" ht="15.75" customHeight="1" x14ac:dyDescent="0.25">
      <c r="A1616" s="43">
        <v>1665</v>
      </c>
      <c r="B1616" s="43" t="s">
        <v>482</v>
      </c>
      <c r="C1616" s="42" t="s">
        <v>8684</v>
      </c>
      <c r="D1616" s="42" t="s">
        <v>8685</v>
      </c>
      <c r="E1616" s="42" t="s">
        <v>8686</v>
      </c>
      <c r="F1616" s="42" t="s">
        <v>8687</v>
      </c>
      <c r="G1616" s="42" t="s">
        <v>8688</v>
      </c>
      <c r="H1616" s="42" t="s">
        <v>554</v>
      </c>
      <c r="I1616" s="42"/>
      <c r="J1616" s="42"/>
      <c r="K1616" s="42"/>
      <c r="L1616" s="42" t="s">
        <v>579</v>
      </c>
      <c r="M1616" s="42" t="s">
        <v>8689</v>
      </c>
      <c r="N1616" s="42" t="s">
        <v>565</v>
      </c>
      <c r="O1616" s="42"/>
      <c r="P1616" s="42" t="s">
        <v>555</v>
      </c>
      <c r="Q1616" s="42" t="s">
        <v>555</v>
      </c>
      <c r="R1616" s="42" t="s">
        <v>555</v>
      </c>
      <c r="S1616" s="42" t="s">
        <v>555</v>
      </c>
      <c r="T1616" s="42" t="s">
        <v>555</v>
      </c>
      <c r="U1616" s="42" t="s">
        <v>555</v>
      </c>
      <c r="V1616" s="44"/>
      <c r="W1616" s="44"/>
      <c r="X1616" s="44"/>
      <c r="Y1616" s="44"/>
      <c r="Z1616" s="44"/>
      <c r="AA1616" s="44"/>
    </row>
    <row r="1617" spans="1:27" ht="15.75" customHeight="1" x14ac:dyDescent="0.25">
      <c r="A1617" s="43">
        <v>1666</v>
      </c>
      <c r="B1617" s="43" t="s">
        <v>482</v>
      </c>
      <c r="C1617" s="42" t="s">
        <v>8690</v>
      </c>
      <c r="D1617" s="42" t="s">
        <v>555</v>
      </c>
      <c r="E1617" s="42" t="s">
        <v>8691</v>
      </c>
      <c r="F1617" s="42" t="s">
        <v>8692</v>
      </c>
      <c r="G1617" s="42" t="s">
        <v>8693</v>
      </c>
      <c r="H1617" s="42" t="s">
        <v>571</v>
      </c>
      <c r="I1617" s="42"/>
      <c r="J1617" s="42"/>
      <c r="K1617" s="42"/>
      <c r="L1617" s="42" t="s">
        <v>572</v>
      </c>
      <c r="M1617" s="42" t="s">
        <v>8694</v>
      </c>
      <c r="N1617" s="42" t="s">
        <v>565</v>
      </c>
      <c r="O1617" s="42"/>
      <c r="P1617" s="42" t="s">
        <v>555</v>
      </c>
      <c r="Q1617" s="42" t="s">
        <v>555</v>
      </c>
      <c r="R1617" s="42" t="s">
        <v>555</v>
      </c>
      <c r="S1617" s="42" t="s">
        <v>555</v>
      </c>
      <c r="T1617" s="42" t="s">
        <v>555</v>
      </c>
      <c r="U1617" s="42" t="s">
        <v>555</v>
      </c>
      <c r="V1617" s="44"/>
      <c r="W1617" s="44"/>
      <c r="X1617" s="44"/>
      <c r="Y1617" s="44"/>
      <c r="Z1617" s="44"/>
      <c r="AA1617" s="44"/>
    </row>
    <row r="1618" spans="1:27" ht="15.75" customHeight="1" x14ac:dyDescent="0.25">
      <c r="A1618" s="43">
        <v>1667</v>
      </c>
      <c r="B1618" s="43" t="s">
        <v>482</v>
      </c>
      <c r="C1618" s="42" t="s">
        <v>8695</v>
      </c>
      <c r="D1618" s="42" t="s">
        <v>555</v>
      </c>
      <c r="E1618" s="42" t="s">
        <v>8691</v>
      </c>
      <c r="F1618" s="42" t="s">
        <v>8696</v>
      </c>
      <c r="G1618" s="42" t="s">
        <v>8697</v>
      </c>
      <c r="H1618" s="42" t="s">
        <v>571</v>
      </c>
      <c r="I1618" s="42"/>
      <c r="J1618" s="42"/>
      <c r="K1618" s="42"/>
      <c r="L1618" s="42" t="s">
        <v>572</v>
      </c>
      <c r="M1618" s="42" t="s">
        <v>8698</v>
      </c>
      <c r="N1618" s="42" t="s">
        <v>565</v>
      </c>
      <c r="O1618" s="42"/>
      <c r="P1618" s="42" t="s">
        <v>555</v>
      </c>
      <c r="Q1618" s="42" t="s">
        <v>555</v>
      </c>
      <c r="R1618" s="42" t="s">
        <v>555</v>
      </c>
      <c r="S1618" s="42" t="s">
        <v>555</v>
      </c>
      <c r="T1618" s="42" t="s">
        <v>555</v>
      </c>
      <c r="U1618" s="42" t="s">
        <v>555</v>
      </c>
      <c r="V1618" s="44"/>
      <c r="W1618" s="44"/>
      <c r="X1618" s="44"/>
      <c r="Y1618" s="44"/>
      <c r="Z1618" s="44"/>
      <c r="AA1618" s="44"/>
    </row>
    <row r="1619" spans="1:27" ht="15.75" customHeight="1" x14ac:dyDescent="0.25">
      <c r="A1619" s="43">
        <v>1668</v>
      </c>
      <c r="B1619" s="43" t="s">
        <v>482</v>
      </c>
      <c r="C1619" s="42" t="s">
        <v>8699</v>
      </c>
      <c r="D1619" s="42" t="s">
        <v>555</v>
      </c>
      <c r="E1619" s="42" t="s">
        <v>8691</v>
      </c>
      <c r="F1619" s="42" t="s">
        <v>8700</v>
      </c>
      <c r="G1619" s="42" t="s">
        <v>8701</v>
      </c>
      <c r="H1619" s="42" t="s">
        <v>571</v>
      </c>
      <c r="I1619" s="42"/>
      <c r="J1619" s="42"/>
      <c r="K1619" s="42"/>
      <c r="L1619" s="42" t="s">
        <v>572</v>
      </c>
      <c r="M1619" s="42" t="s">
        <v>8702</v>
      </c>
      <c r="N1619" s="42" t="s">
        <v>565</v>
      </c>
      <c r="O1619" s="42"/>
      <c r="P1619" s="42" t="s">
        <v>555</v>
      </c>
      <c r="Q1619" s="42" t="s">
        <v>555</v>
      </c>
      <c r="R1619" s="42" t="s">
        <v>555</v>
      </c>
      <c r="S1619" s="42" t="s">
        <v>555</v>
      </c>
      <c r="T1619" s="42" t="s">
        <v>555</v>
      </c>
      <c r="U1619" s="42" t="s">
        <v>555</v>
      </c>
      <c r="V1619" s="44"/>
      <c r="W1619" s="44"/>
      <c r="X1619" s="44"/>
      <c r="Y1619" s="44"/>
      <c r="Z1619" s="44"/>
      <c r="AA1619" s="44"/>
    </row>
    <row r="1620" spans="1:27" ht="15.75" customHeight="1" x14ac:dyDescent="0.25">
      <c r="A1620" s="43">
        <v>1669</v>
      </c>
      <c r="B1620" s="43" t="s">
        <v>482</v>
      </c>
      <c r="C1620" s="42" t="s">
        <v>8703</v>
      </c>
      <c r="D1620" s="42" t="s">
        <v>8704</v>
      </c>
      <c r="E1620" s="42" t="s">
        <v>8705</v>
      </c>
      <c r="F1620" s="42" t="s">
        <v>8706</v>
      </c>
      <c r="G1620" s="42" t="s">
        <v>8707</v>
      </c>
      <c r="H1620" s="42" t="s">
        <v>571</v>
      </c>
      <c r="I1620" s="42"/>
      <c r="J1620" s="42"/>
      <c r="K1620" s="42"/>
      <c r="L1620" s="42" t="s">
        <v>572</v>
      </c>
      <c r="M1620" s="42" t="s">
        <v>8708</v>
      </c>
      <c r="N1620" s="42" t="s">
        <v>565</v>
      </c>
      <c r="O1620" s="42"/>
      <c r="P1620" s="42" t="s">
        <v>555</v>
      </c>
      <c r="Q1620" s="42" t="s">
        <v>555</v>
      </c>
      <c r="R1620" s="42" t="s">
        <v>555</v>
      </c>
      <c r="S1620" s="42" t="s">
        <v>555</v>
      </c>
      <c r="T1620" s="42" t="s">
        <v>555</v>
      </c>
      <c r="U1620" s="42" t="s">
        <v>555</v>
      </c>
      <c r="V1620" s="44"/>
      <c r="W1620" s="44"/>
      <c r="X1620" s="44"/>
      <c r="Y1620" s="44"/>
      <c r="Z1620" s="44"/>
      <c r="AA1620" s="44"/>
    </row>
    <row r="1621" spans="1:27" ht="15.75" customHeight="1" x14ac:dyDescent="0.25">
      <c r="A1621" s="43">
        <v>1670</v>
      </c>
      <c r="B1621" s="43" t="s">
        <v>482</v>
      </c>
      <c r="C1621" s="42" t="s">
        <v>8709</v>
      </c>
      <c r="D1621" s="42" t="s">
        <v>8710</v>
      </c>
      <c r="E1621" s="42" t="s">
        <v>8711</v>
      </c>
      <c r="F1621" s="42" t="s">
        <v>8712</v>
      </c>
      <c r="G1621" s="42" t="s">
        <v>8713</v>
      </c>
      <c r="H1621" s="42" t="s">
        <v>571</v>
      </c>
      <c r="I1621" s="42"/>
      <c r="J1621" s="42"/>
      <c r="K1621" s="42"/>
      <c r="L1621" s="42" t="s">
        <v>572</v>
      </c>
      <c r="M1621" s="42" t="s">
        <v>8714</v>
      </c>
      <c r="N1621" s="42" t="s">
        <v>565</v>
      </c>
      <c r="O1621" s="42"/>
      <c r="P1621" s="42" t="s">
        <v>555</v>
      </c>
      <c r="Q1621" s="42" t="s">
        <v>555</v>
      </c>
      <c r="R1621" s="42" t="s">
        <v>555</v>
      </c>
      <c r="S1621" s="42" t="s">
        <v>555</v>
      </c>
      <c r="T1621" s="42" t="s">
        <v>555</v>
      </c>
      <c r="U1621" s="42" t="s">
        <v>555</v>
      </c>
      <c r="V1621" s="44"/>
      <c r="W1621" s="44"/>
      <c r="X1621" s="44"/>
      <c r="Y1621" s="44"/>
      <c r="Z1621" s="44"/>
      <c r="AA1621" s="44"/>
    </row>
    <row r="1622" spans="1:27" ht="15.75" customHeight="1" x14ac:dyDescent="0.25">
      <c r="A1622" s="43">
        <v>1671</v>
      </c>
      <c r="B1622" s="43" t="s">
        <v>482</v>
      </c>
      <c r="C1622" s="42" t="s">
        <v>8715</v>
      </c>
      <c r="D1622" s="42" t="s">
        <v>8704</v>
      </c>
      <c r="E1622" s="42" t="s">
        <v>8705</v>
      </c>
      <c r="F1622" s="42" t="s">
        <v>8716</v>
      </c>
      <c r="G1622" s="42" t="s">
        <v>8717</v>
      </c>
      <c r="H1622" s="42" t="s">
        <v>571</v>
      </c>
      <c r="I1622" s="42"/>
      <c r="J1622" s="42"/>
      <c r="K1622" s="42"/>
      <c r="L1622" s="42" t="s">
        <v>572</v>
      </c>
      <c r="M1622" s="42" t="s">
        <v>8718</v>
      </c>
      <c r="N1622" s="42" t="s">
        <v>565</v>
      </c>
      <c r="O1622" s="42"/>
      <c r="P1622" s="42" t="s">
        <v>555</v>
      </c>
      <c r="Q1622" s="42" t="s">
        <v>555</v>
      </c>
      <c r="R1622" s="42" t="s">
        <v>555</v>
      </c>
      <c r="S1622" s="42" t="s">
        <v>555</v>
      </c>
      <c r="T1622" s="42" t="s">
        <v>555</v>
      </c>
      <c r="U1622" s="42" t="s">
        <v>555</v>
      </c>
      <c r="V1622" s="44"/>
      <c r="W1622" s="44"/>
      <c r="X1622" s="44"/>
      <c r="Y1622" s="44"/>
      <c r="Z1622" s="44"/>
      <c r="AA1622" s="44"/>
    </row>
    <row r="1623" spans="1:27" ht="15.75" customHeight="1" x14ac:dyDescent="0.25">
      <c r="A1623" s="43">
        <v>1672</v>
      </c>
      <c r="B1623" s="43" t="s">
        <v>482</v>
      </c>
      <c r="C1623" s="42" t="s">
        <v>8719</v>
      </c>
      <c r="D1623" s="42" t="s">
        <v>8720</v>
      </c>
      <c r="E1623" s="42" t="s">
        <v>8721</v>
      </c>
      <c r="F1623" s="42" t="s">
        <v>8722</v>
      </c>
      <c r="G1623" s="42" t="s">
        <v>8723</v>
      </c>
      <c r="H1623" s="42" t="s">
        <v>554</v>
      </c>
      <c r="I1623" s="42"/>
      <c r="J1623" s="42"/>
      <c r="K1623" s="42"/>
      <c r="L1623" s="42" t="s">
        <v>579</v>
      </c>
      <c r="M1623" s="42" t="s">
        <v>8724</v>
      </c>
      <c r="N1623" s="42" t="s">
        <v>565</v>
      </c>
      <c r="O1623" s="42"/>
      <c r="P1623" s="42" t="s">
        <v>555</v>
      </c>
      <c r="Q1623" s="42" t="s">
        <v>555</v>
      </c>
      <c r="R1623" s="42" t="s">
        <v>555</v>
      </c>
      <c r="S1623" s="42" t="s">
        <v>555</v>
      </c>
      <c r="T1623" s="42" t="s">
        <v>555</v>
      </c>
      <c r="U1623" s="42" t="s">
        <v>555</v>
      </c>
      <c r="V1623" s="44"/>
      <c r="W1623" s="44"/>
      <c r="X1623" s="44"/>
      <c r="Y1623" s="44"/>
      <c r="Z1623" s="44"/>
      <c r="AA1623" s="44"/>
    </row>
    <row r="1624" spans="1:27" ht="15.75" customHeight="1" x14ac:dyDescent="0.25">
      <c r="A1624" s="43">
        <v>1673</v>
      </c>
      <c r="B1624" s="43" t="s">
        <v>482</v>
      </c>
      <c r="C1624" s="42" t="s">
        <v>8725</v>
      </c>
      <c r="D1624" s="42" t="s">
        <v>23590</v>
      </c>
      <c r="E1624" s="42" t="s">
        <v>8727</v>
      </c>
      <c r="F1624" s="42" t="s">
        <v>8728</v>
      </c>
      <c r="G1624" s="42" t="s">
        <v>8729</v>
      </c>
      <c r="H1624" s="42" t="s">
        <v>919</v>
      </c>
      <c r="I1624" s="42"/>
      <c r="J1624" s="42"/>
      <c r="K1624" s="42"/>
      <c r="L1624" s="42" t="s">
        <v>572</v>
      </c>
      <c r="M1624" s="42" t="s">
        <v>8730</v>
      </c>
      <c r="N1624" s="42" t="s">
        <v>565</v>
      </c>
      <c r="O1624" s="42"/>
      <c r="P1624" s="42" t="s">
        <v>555</v>
      </c>
      <c r="Q1624" s="42" t="s">
        <v>555</v>
      </c>
      <c r="R1624" s="42" t="s">
        <v>555</v>
      </c>
      <c r="S1624" s="42" t="s">
        <v>555</v>
      </c>
      <c r="T1624" s="42" t="s">
        <v>555</v>
      </c>
      <c r="U1624" s="42" t="s">
        <v>555</v>
      </c>
      <c r="V1624" s="44">
        <v>3</v>
      </c>
      <c r="W1624" s="44" t="s">
        <v>5218</v>
      </c>
      <c r="X1624" s="44"/>
      <c r="Y1624" s="44"/>
      <c r="Z1624" s="44"/>
      <c r="AA1624" s="44"/>
    </row>
    <row r="1625" spans="1:27" ht="15.75" customHeight="1" x14ac:dyDescent="0.25">
      <c r="A1625" s="43">
        <v>1674</v>
      </c>
      <c r="B1625" s="43" t="s">
        <v>482</v>
      </c>
      <c r="C1625" s="42" t="s">
        <v>8731</v>
      </c>
      <c r="D1625" s="42" t="s">
        <v>22037</v>
      </c>
      <c r="E1625" s="42" t="s">
        <v>8733</v>
      </c>
      <c r="F1625" s="42" t="s">
        <v>8734</v>
      </c>
      <c r="G1625" s="42" t="s">
        <v>8735</v>
      </c>
      <c r="H1625" s="42" t="s">
        <v>554</v>
      </c>
      <c r="I1625" s="42">
        <f>VLOOKUP(C1625,RefVtsB1,6,FALSE)</f>
        <v>4</v>
      </c>
      <c r="J1625" s="42"/>
      <c r="K1625" s="42"/>
      <c r="L1625" s="42" t="s">
        <v>579</v>
      </c>
      <c r="M1625" s="42" t="s">
        <v>8736</v>
      </c>
      <c r="N1625" s="42" t="s">
        <v>1165</v>
      </c>
      <c r="O1625" s="42"/>
      <c r="P1625" s="42" t="s">
        <v>555</v>
      </c>
      <c r="Q1625" s="42" t="s">
        <v>555</v>
      </c>
      <c r="R1625" s="42" t="s">
        <v>555</v>
      </c>
      <c r="S1625" s="42" t="s">
        <v>555</v>
      </c>
      <c r="T1625" s="42" t="s">
        <v>555</v>
      </c>
      <c r="U1625" s="42" t="s">
        <v>555</v>
      </c>
      <c r="V1625" s="44">
        <v>5</v>
      </c>
      <c r="W1625" s="44" t="s">
        <v>556</v>
      </c>
      <c r="X1625" s="44"/>
      <c r="Y1625" s="44"/>
      <c r="Z1625" s="44"/>
      <c r="AA1625" s="44"/>
    </row>
    <row r="1626" spans="1:27" ht="15.75" customHeight="1" x14ac:dyDescent="0.25">
      <c r="A1626" s="43">
        <v>1675</v>
      </c>
      <c r="B1626" s="43" t="s">
        <v>482</v>
      </c>
      <c r="C1626" s="42" t="s">
        <v>8737</v>
      </c>
      <c r="D1626" s="42" t="s">
        <v>8738</v>
      </c>
      <c r="E1626" s="42" t="s">
        <v>8739</v>
      </c>
      <c r="F1626" s="42" t="s">
        <v>8740</v>
      </c>
      <c r="G1626" s="42" t="s">
        <v>8741</v>
      </c>
      <c r="H1626" s="42" t="s">
        <v>571</v>
      </c>
      <c r="I1626" s="42"/>
      <c r="J1626" s="42"/>
      <c r="K1626" s="42"/>
      <c r="L1626" s="42" t="s">
        <v>572</v>
      </c>
      <c r="M1626" s="42" t="s">
        <v>8742</v>
      </c>
      <c r="N1626" s="42" t="s">
        <v>565</v>
      </c>
      <c r="O1626" s="42"/>
      <c r="P1626" s="42" t="s">
        <v>555</v>
      </c>
      <c r="Q1626" s="42" t="s">
        <v>555</v>
      </c>
      <c r="R1626" s="42" t="s">
        <v>555</v>
      </c>
      <c r="S1626" s="42" t="s">
        <v>555</v>
      </c>
      <c r="T1626" s="42" t="s">
        <v>555</v>
      </c>
      <c r="U1626" s="42" t="s">
        <v>555</v>
      </c>
      <c r="V1626" s="44"/>
      <c r="W1626" s="44"/>
      <c r="X1626" s="44"/>
      <c r="Y1626" s="44"/>
      <c r="Z1626" s="44"/>
      <c r="AA1626" s="44"/>
    </row>
    <row r="1627" spans="1:27" ht="15.75" customHeight="1" x14ac:dyDescent="0.25">
      <c r="A1627" s="43">
        <v>1676</v>
      </c>
      <c r="B1627" s="43" t="s">
        <v>482</v>
      </c>
      <c r="C1627" s="42" t="s">
        <v>8743</v>
      </c>
      <c r="D1627" s="42" t="s">
        <v>8738</v>
      </c>
      <c r="E1627" s="42" t="s">
        <v>8739</v>
      </c>
      <c r="F1627" s="42" t="s">
        <v>8744</v>
      </c>
      <c r="G1627" s="42" t="s">
        <v>8745</v>
      </c>
      <c r="H1627" s="42" t="s">
        <v>571</v>
      </c>
      <c r="I1627" s="42"/>
      <c r="J1627" s="42"/>
      <c r="K1627" s="42"/>
      <c r="L1627" s="42" t="s">
        <v>572</v>
      </c>
      <c r="M1627" s="42" t="s">
        <v>8746</v>
      </c>
      <c r="N1627" s="42" t="s">
        <v>565</v>
      </c>
      <c r="O1627" s="42"/>
      <c r="P1627" s="42" t="s">
        <v>555</v>
      </c>
      <c r="Q1627" s="42" t="s">
        <v>555</v>
      </c>
      <c r="R1627" s="42" t="s">
        <v>555</v>
      </c>
      <c r="S1627" s="42" t="s">
        <v>555</v>
      </c>
      <c r="T1627" s="42" t="s">
        <v>555</v>
      </c>
      <c r="U1627" s="42" t="s">
        <v>555</v>
      </c>
      <c r="V1627" s="44"/>
      <c r="W1627" s="44"/>
      <c r="X1627" s="44"/>
      <c r="Y1627" s="44"/>
      <c r="Z1627" s="44"/>
      <c r="AA1627" s="44"/>
    </row>
    <row r="1628" spans="1:27" ht="15.75" customHeight="1" x14ac:dyDescent="0.25">
      <c r="A1628" s="43">
        <v>1677</v>
      </c>
      <c r="B1628" s="43" t="s">
        <v>482</v>
      </c>
      <c r="C1628" s="42" t="s">
        <v>8747</v>
      </c>
      <c r="D1628" s="42" t="s">
        <v>8738</v>
      </c>
      <c r="E1628" s="42" t="s">
        <v>8739</v>
      </c>
      <c r="F1628" s="42" t="s">
        <v>8748</v>
      </c>
      <c r="G1628" s="42" t="s">
        <v>8749</v>
      </c>
      <c r="H1628" s="42" t="s">
        <v>571</v>
      </c>
      <c r="I1628" s="42"/>
      <c r="J1628" s="42"/>
      <c r="K1628" s="42"/>
      <c r="L1628" s="42" t="s">
        <v>572</v>
      </c>
      <c r="M1628" s="42" t="s">
        <v>8750</v>
      </c>
      <c r="N1628" s="42" t="s">
        <v>565</v>
      </c>
      <c r="O1628" s="42"/>
      <c r="P1628" s="42" t="s">
        <v>555</v>
      </c>
      <c r="Q1628" s="42" t="s">
        <v>555</v>
      </c>
      <c r="R1628" s="42" t="s">
        <v>555</v>
      </c>
      <c r="S1628" s="42" t="s">
        <v>555</v>
      </c>
      <c r="T1628" s="42" t="s">
        <v>555</v>
      </c>
      <c r="U1628" s="42" t="s">
        <v>555</v>
      </c>
      <c r="V1628" s="44"/>
      <c r="W1628" s="44"/>
      <c r="X1628" s="44"/>
      <c r="Y1628" s="44"/>
      <c r="Z1628" s="44"/>
      <c r="AA1628" s="44"/>
    </row>
    <row r="1629" spans="1:27" ht="15.75" customHeight="1" x14ac:dyDescent="0.25">
      <c r="A1629" s="43">
        <v>1678</v>
      </c>
      <c r="B1629" s="43" t="s">
        <v>482</v>
      </c>
      <c r="C1629" s="42" t="s">
        <v>8751</v>
      </c>
      <c r="D1629" s="42" t="s">
        <v>8752</v>
      </c>
      <c r="E1629" s="42" t="s">
        <v>8753</v>
      </c>
      <c r="F1629" s="42" t="s">
        <v>8754</v>
      </c>
      <c r="G1629" s="42" t="s">
        <v>8755</v>
      </c>
      <c r="H1629" s="42" t="s">
        <v>571</v>
      </c>
      <c r="I1629" s="42">
        <f>VLOOKUP(C1629,RefVtsB1,6,FALSE)</f>
        <v>2</v>
      </c>
      <c r="J1629" s="42"/>
      <c r="K1629" s="42"/>
      <c r="L1629" s="42" t="s">
        <v>572</v>
      </c>
      <c r="M1629" s="42" t="s">
        <v>8756</v>
      </c>
      <c r="N1629" s="42" t="s">
        <v>565</v>
      </c>
      <c r="O1629" s="42"/>
      <c r="P1629" s="42" t="s">
        <v>555</v>
      </c>
      <c r="Q1629" s="42" t="s">
        <v>555</v>
      </c>
      <c r="R1629" s="42" t="s">
        <v>555</v>
      </c>
      <c r="S1629" s="42" t="s">
        <v>555</v>
      </c>
      <c r="T1629" s="42" t="s">
        <v>555</v>
      </c>
      <c r="U1629" s="42" t="s">
        <v>555</v>
      </c>
      <c r="V1629" s="44"/>
      <c r="W1629" s="44"/>
      <c r="X1629" s="44"/>
      <c r="Y1629" s="44"/>
      <c r="Z1629" s="44"/>
      <c r="AA1629" s="44"/>
    </row>
    <row r="1630" spans="1:27" ht="15.75" customHeight="1" x14ac:dyDescent="0.25">
      <c r="A1630" s="43">
        <v>1679</v>
      </c>
      <c r="B1630" s="43" t="s">
        <v>482</v>
      </c>
      <c r="C1630" s="42" t="s">
        <v>8757</v>
      </c>
      <c r="D1630" s="42" t="s">
        <v>8758</v>
      </c>
      <c r="E1630" s="42" t="s">
        <v>8759</v>
      </c>
      <c r="F1630" s="42" t="s">
        <v>8760</v>
      </c>
      <c r="G1630" s="42" t="s">
        <v>8761</v>
      </c>
      <c r="H1630" s="42" t="s">
        <v>3024</v>
      </c>
      <c r="I1630" s="42"/>
      <c r="J1630" s="42"/>
      <c r="K1630" s="42"/>
      <c r="L1630" s="42" t="s">
        <v>572</v>
      </c>
      <c r="M1630" s="42" t="s">
        <v>8762</v>
      </c>
      <c r="N1630" s="42" t="s">
        <v>565</v>
      </c>
      <c r="O1630" s="42"/>
      <c r="P1630" s="42" t="s">
        <v>555</v>
      </c>
      <c r="Q1630" s="42" t="s">
        <v>555</v>
      </c>
      <c r="R1630" s="42" t="s">
        <v>555</v>
      </c>
      <c r="S1630" s="42" t="s">
        <v>555</v>
      </c>
      <c r="T1630" s="42" t="s">
        <v>555</v>
      </c>
      <c r="U1630" s="42" t="s">
        <v>555</v>
      </c>
      <c r="V1630" s="44"/>
      <c r="W1630" s="44"/>
      <c r="X1630" s="44"/>
      <c r="Y1630" s="44" t="s">
        <v>6924</v>
      </c>
      <c r="Z1630" s="44"/>
      <c r="AA1630" s="44"/>
    </row>
    <row r="1631" spans="1:27" ht="15.75" customHeight="1" x14ac:dyDescent="0.25">
      <c r="A1631" s="43">
        <v>1680</v>
      </c>
      <c r="B1631" s="43" t="s">
        <v>482</v>
      </c>
      <c r="C1631" s="42" t="s">
        <v>8763</v>
      </c>
      <c r="D1631" s="42" t="s">
        <v>8764</v>
      </c>
      <c r="E1631" s="42" t="s">
        <v>8765</v>
      </c>
      <c r="F1631" s="42" t="s">
        <v>8766</v>
      </c>
      <c r="G1631" s="42" t="s">
        <v>8767</v>
      </c>
      <c r="H1631" s="42" t="s">
        <v>554</v>
      </c>
      <c r="I1631" s="42"/>
      <c r="J1631" s="42"/>
      <c r="K1631" s="42"/>
      <c r="L1631" s="42" t="s">
        <v>579</v>
      </c>
      <c r="M1631" s="42" t="s">
        <v>8768</v>
      </c>
      <c r="N1631" s="42" t="s">
        <v>1165</v>
      </c>
      <c r="O1631" s="42"/>
      <c r="P1631" s="42" t="s">
        <v>555</v>
      </c>
      <c r="Q1631" s="42" t="s">
        <v>555</v>
      </c>
      <c r="R1631" s="42" t="s">
        <v>555</v>
      </c>
      <c r="S1631" s="42" t="s">
        <v>555</v>
      </c>
      <c r="T1631" s="42" t="s">
        <v>555</v>
      </c>
      <c r="U1631" s="42" t="s">
        <v>555</v>
      </c>
      <c r="V1631" s="44"/>
      <c r="W1631" s="44"/>
      <c r="X1631" s="44"/>
      <c r="Y1631" s="44"/>
      <c r="Z1631" s="44"/>
      <c r="AA1631" s="44"/>
    </row>
    <row r="1632" spans="1:27" ht="15.75" customHeight="1" x14ac:dyDescent="0.25">
      <c r="A1632" s="43">
        <v>1681</v>
      </c>
      <c r="B1632" s="43" t="s">
        <v>482</v>
      </c>
      <c r="C1632" s="42" t="s">
        <v>8769</v>
      </c>
      <c r="D1632" s="42" t="s">
        <v>8770</v>
      </c>
      <c r="E1632" s="42" t="s">
        <v>8771</v>
      </c>
      <c r="F1632" s="42" t="s">
        <v>8772</v>
      </c>
      <c r="G1632" s="42" t="s">
        <v>8773</v>
      </c>
      <c r="H1632" s="42" t="s">
        <v>562</v>
      </c>
      <c r="I1632" s="42"/>
      <c r="J1632" s="42"/>
      <c r="K1632" s="42"/>
      <c r="L1632" s="42" t="s">
        <v>563</v>
      </c>
      <c r="M1632" s="42" t="s">
        <v>8774</v>
      </c>
      <c r="N1632" s="42" t="s">
        <v>565</v>
      </c>
      <c r="O1632" s="42"/>
      <c r="P1632" s="42" t="s">
        <v>555</v>
      </c>
      <c r="Q1632" s="42" t="s">
        <v>555</v>
      </c>
      <c r="R1632" s="42" t="s">
        <v>555</v>
      </c>
      <c r="S1632" s="42" t="s">
        <v>555</v>
      </c>
      <c r="T1632" s="42" t="s">
        <v>555</v>
      </c>
      <c r="U1632" s="42" t="s">
        <v>555</v>
      </c>
      <c r="V1632" s="44"/>
      <c r="W1632" s="44"/>
      <c r="X1632" s="44"/>
      <c r="Y1632" s="44"/>
      <c r="Z1632" s="44"/>
      <c r="AA1632" s="44"/>
    </row>
    <row r="1633" spans="1:27" ht="15.75" customHeight="1" x14ac:dyDescent="0.25">
      <c r="A1633" s="43">
        <v>1682</v>
      </c>
      <c r="B1633" s="43" t="s">
        <v>482</v>
      </c>
      <c r="C1633" s="42" t="s">
        <v>8775</v>
      </c>
      <c r="D1633" s="42" t="s">
        <v>8776</v>
      </c>
      <c r="E1633" s="42" t="s">
        <v>8777</v>
      </c>
      <c r="F1633" s="42" t="s">
        <v>8778</v>
      </c>
      <c r="G1633" s="42" t="s">
        <v>8779</v>
      </c>
      <c r="H1633" s="42" t="s">
        <v>571</v>
      </c>
      <c r="I1633" s="42"/>
      <c r="J1633" s="42"/>
      <c r="K1633" s="42"/>
      <c r="L1633" s="42" t="s">
        <v>572</v>
      </c>
      <c r="M1633" s="42" t="s">
        <v>8780</v>
      </c>
      <c r="N1633" s="42" t="s">
        <v>565</v>
      </c>
      <c r="O1633" s="42"/>
      <c r="P1633" s="42" t="s">
        <v>555</v>
      </c>
      <c r="Q1633" s="42" t="s">
        <v>555</v>
      </c>
      <c r="R1633" s="42" t="s">
        <v>555</v>
      </c>
      <c r="S1633" s="42" t="s">
        <v>555</v>
      </c>
      <c r="T1633" s="42" t="s">
        <v>555</v>
      </c>
      <c r="U1633" s="42" t="s">
        <v>555</v>
      </c>
      <c r="V1633" s="44"/>
      <c r="W1633" s="44"/>
      <c r="X1633" s="44"/>
      <c r="Y1633" s="44"/>
      <c r="Z1633" s="44"/>
      <c r="AA1633" s="44"/>
    </row>
    <row r="1634" spans="1:27" ht="15.75" customHeight="1" x14ac:dyDescent="0.25">
      <c r="A1634" s="43">
        <v>1683</v>
      </c>
      <c r="B1634" s="43" t="s">
        <v>482</v>
      </c>
      <c r="C1634" s="42" t="s">
        <v>8781</v>
      </c>
      <c r="D1634" s="42" t="s">
        <v>8782</v>
      </c>
      <c r="E1634" s="42" t="s">
        <v>8783</v>
      </c>
      <c r="F1634" s="42" t="s">
        <v>8784</v>
      </c>
      <c r="G1634" s="42" t="s">
        <v>8785</v>
      </c>
      <c r="H1634" s="42" t="s">
        <v>562</v>
      </c>
      <c r="I1634" s="42"/>
      <c r="J1634" s="42"/>
      <c r="K1634" s="42"/>
      <c r="L1634" s="42" t="s">
        <v>563</v>
      </c>
      <c r="M1634" s="42" t="s">
        <v>8786</v>
      </c>
      <c r="N1634" s="42" t="s">
        <v>565</v>
      </c>
      <c r="O1634" s="42"/>
      <c r="P1634" s="42" t="s">
        <v>555</v>
      </c>
      <c r="Q1634" s="42" t="s">
        <v>555</v>
      </c>
      <c r="R1634" s="42" t="s">
        <v>555</v>
      </c>
      <c r="S1634" s="42" t="s">
        <v>555</v>
      </c>
      <c r="T1634" s="42" t="s">
        <v>555</v>
      </c>
      <c r="U1634" s="42" t="s">
        <v>555</v>
      </c>
      <c r="V1634" s="44"/>
      <c r="W1634" s="44"/>
      <c r="X1634" s="44"/>
      <c r="Y1634" s="44"/>
      <c r="Z1634" s="44"/>
      <c r="AA1634" s="44"/>
    </row>
    <row r="1635" spans="1:27" ht="15.75" customHeight="1" x14ac:dyDescent="0.25">
      <c r="A1635" s="43">
        <v>1684</v>
      </c>
      <c r="B1635" s="43" t="s">
        <v>482</v>
      </c>
      <c r="C1635" s="42" t="s">
        <v>8787</v>
      </c>
      <c r="D1635" s="42" t="s">
        <v>8788</v>
      </c>
      <c r="E1635" s="42" t="s">
        <v>8789</v>
      </c>
      <c r="F1635" s="42" t="s">
        <v>8790</v>
      </c>
      <c r="G1635" s="42" t="s">
        <v>8791</v>
      </c>
      <c r="H1635" s="42" t="s">
        <v>571</v>
      </c>
      <c r="I1635" s="42"/>
      <c r="J1635" s="42"/>
      <c r="K1635" s="42"/>
      <c r="L1635" s="42" t="s">
        <v>572</v>
      </c>
      <c r="M1635" s="42" t="s">
        <v>8792</v>
      </c>
      <c r="N1635" s="42" t="s">
        <v>565</v>
      </c>
      <c r="O1635" s="42"/>
      <c r="P1635" s="42" t="s">
        <v>555</v>
      </c>
      <c r="Q1635" s="42" t="s">
        <v>555</v>
      </c>
      <c r="R1635" s="42" t="s">
        <v>555</v>
      </c>
      <c r="S1635" s="42" t="s">
        <v>555</v>
      </c>
      <c r="T1635" s="42" t="s">
        <v>555</v>
      </c>
      <c r="U1635" s="42" t="s">
        <v>555</v>
      </c>
      <c r="V1635" s="44"/>
      <c r="W1635" s="44"/>
      <c r="X1635" s="44"/>
      <c r="Y1635" s="44"/>
      <c r="Z1635" s="44"/>
      <c r="AA1635" s="44"/>
    </row>
    <row r="1636" spans="1:27" ht="15.75" customHeight="1" x14ac:dyDescent="0.25">
      <c r="A1636" s="43">
        <v>1685</v>
      </c>
      <c r="B1636" s="43" t="s">
        <v>482</v>
      </c>
      <c r="C1636" s="42" t="s">
        <v>8793</v>
      </c>
      <c r="D1636" s="42" t="s">
        <v>555</v>
      </c>
      <c r="E1636" s="42" t="s">
        <v>8794</v>
      </c>
      <c r="F1636" s="42" t="s">
        <v>8795</v>
      </c>
      <c r="G1636" s="42" t="s">
        <v>8796</v>
      </c>
      <c r="H1636" s="42" t="s">
        <v>571</v>
      </c>
      <c r="I1636" s="42"/>
      <c r="J1636" s="42"/>
      <c r="K1636" s="42"/>
      <c r="L1636" s="42" t="s">
        <v>572</v>
      </c>
      <c r="M1636" s="42" t="s">
        <v>8797</v>
      </c>
      <c r="N1636" s="42" t="s">
        <v>565</v>
      </c>
      <c r="O1636" s="42"/>
      <c r="P1636" s="42" t="s">
        <v>555</v>
      </c>
      <c r="Q1636" s="42" t="s">
        <v>555</v>
      </c>
      <c r="R1636" s="42" t="s">
        <v>555</v>
      </c>
      <c r="S1636" s="42" t="s">
        <v>555</v>
      </c>
      <c r="T1636" s="42" t="s">
        <v>555</v>
      </c>
      <c r="U1636" s="42" t="s">
        <v>555</v>
      </c>
      <c r="V1636" s="44"/>
      <c r="W1636" s="44"/>
      <c r="X1636" s="44"/>
      <c r="Y1636" s="44"/>
      <c r="Z1636" s="44"/>
      <c r="AA1636" s="44"/>
    </row>
    <row r="1637" spans="1:27" ht="15.75" customHeight="1" x14ac:dyDescent="0.25">
      <c r="A1637" s="43">
        <v>1686</v>
      </c>
      <c r="B1637" s="43" t="s">
        <v>482</v>
      </c>
      <c r="C1637" s="42" t="s">
        <v>8798</v>
      </c>
      <c r="D1637" s="42" t="s">
        <v>8788</v>
      </c>
      <c r="E1637" s="42" t="s">
        <v>8789</v>
      </c>
      <c r="F1637" s="42" t="s">
        <v>8799</v>
      </c>
      <c r="G1637" s="42" t="s">
        <v>8800</v>
      </c>
      <c r="H1637" s="42" t="s">
        <v>571</v>
      </c>
      <c r="I1637" s="42"/>
      <c r="J1637" s="42"/>
      <c r="K1637" s="42"/>
      <c r="L1637" s="42" t="s">
        <v>572</v>
      </c>
      <c r="M1637" s="42" t="s">
        <v>8801</v>
      </c>
      <c r="N1637" s="42" t="s">
        <v>565</v>
      </c>
      <c r="O1637" s="42"/>
      <c r="P1637" s="42" t="s">
        <v>555</v>
      </c>
      <c r="Q1637" s="42" t="s">
        <v>555</v>
      </c>
      <c r="R1637" s="42" t="s">
        <v>555</v>
      </c>
      <c r="S1637" s="42" t="s">
        <v>555</v>
      </c>
      <c r="T1637" s="42" t="s">
        <v>555</v>
      </c>
      <c r="U1637" s="42" t="s">
        <v>555</v>
      </c>
      <c r="V1637" s="44"/>
      <c r="W1637" s="44"/>
      <c r="X1637" s="44"/>
      <c r="Y1637" s="44"/>
      <c r="Z1637" s="44"/>
      <c r="AA1637" s="44"/>
    </row>
    <row r="1638" spans="1:27" ht="15.75" customHeight="1" x14ac:dyDescent="0.25">
      <c r="A1638" s="43">
        <v>1687</v>
      </c>
      <c r="B1638" s="43" t="s">
        <v>482</v>
      </c>
      <c r="C1638" s="42" t="s">
        <v>8802</v>
      </c>
      <c r="D1638" s="42" t="s">
        <v>8803</v>
      </c>
      <c r="E1638" s="42" t="s">
        <v>8804</v>
      </c>
      <c r="F1638" s="42" t="s">
        <v>8805</v>
      </c>
      <c r="G1638" s="42" t="s">
        <v>8806</v>
      </c>
      <c r="H1638" s="42" t="s">
        <v>554</v>
      </c>
      <c r="I1638" s="42"/>
      <c r="J1638" s="42"/>
      <c r="K1638" s="42"/>
      <c r="L1638" s="42" t="s">
        <v>579</v>
      </c>
      <c r="M1638" s="42" t="s">
        <v>8807</v>
      </c>
      <c r="N1638" s="42" t="s">
        <v>565</v>
      </c>
      <c r="O1638" s="42"/>
      <c r="P1638" s="42" t="s">
        <v>555</v>
      </c>
      <c r="Q1638" s="42" t="s">
        <v>555</v>
      </c>
      <c r="R1638" s="42" t="s">
        <v>555</v>
      </c>
      <c r="S1638" s="42" t="s">
        <v>555</v>
      </c>
      <c r="T1638" s="42" t="s">
        <v>555</v>
      </c>
      <c r="U1638" s="42" t="s">
        <v>555</v>
      </c>
      <c r="V1638" s="44"/>
      <c r="W1638" s="44"/>
      <c r="X1638" s="44"/>
      <c r="Y1638" s="44"/>
      <c r="Z1638" s="44"/>
      <c r="AA1638" s="44"/>
    </row>
    <row r="1639" spans="1:27" ht="15.75" customHeight="1" x14ac:dyDescent="0.25">
      <c r="A1639" s="43">
        <v>1688</v>
      </c>
      <c r="B1639" s="43" t="s">
        <v>482</v>
      </c>
      <c r="C1639" s="42" t="s">
        <v>8808</v>
      </c>
      <c r="D1639" s="42" t="s">
        <v>8809</v>
      </c>
      <c r="E1639" s="42" t="s">
        <v>8810</v>
      </c>
      <c r="F1639" s="42" t="s">
        <v>8811</v>
      </c>
      <c r="G1639" s="42" t="s">
        <v>8812</v>
      </c>
      <c r="H1639" s="42" t="s">
        <v>919</v>
      </c>
      <c r="I1639" s="42"/>
      <c r="J1639" s="42"/>
      <c r="K1639" s="42"/>
      <c r="L1639" s="42" t="s">
        <v>563</v>
      </c>
      <c r="M1639" s="42" t="s">
        <v>8813</v>
      </c>
      <c r="N1639" s="42" t="s">
        <v>565</v>
      </c>
      <c r="O1639" s="42"/>
      <c r="P1639" s="42" t="s">
        <v>555</v>
      </c>
      <c r="Q1639" s="42" t="s">
        <v>555</v>
      </c>
      <c r="R1639" s="42" t="s">
        <v>555</v>
      </c>
      <c r="S1639" s="42" t="s">
        <v>555</v>
      </c>
      <c r="T1639" s="42" t="s">
        <v>555</v>
      </c>
      <c r="U1639" s="42" t="s">
        <v>555</v>
      </c>
      <c r="V1639" s="44"/>
      <c r="W1639" s="44"/>
      <c r="X1639" s="44"/>
      <c r="Y1639" s="44" t="s">
        <v>6693</v>
      </c>
      <c r="Z1639" s="44"/>
      <c r="AA1639" s="44"/>
    </row>
    <row r="1640" spans="1:27" ht="15.75" customHeight="1" x14ac:dyDescent="0.25">
      <c r="A1640" s="43">
        <v>1689</v>
      </c>
      <c r="B1640" s="43" t="s">
        <v>482</v>
      </c>
      <c r="C1640" s="42" t="s">
        <v>8814</v>
      </c>
      <c r="D1640" s="42" t="s">
        <v>8815</v>
      </c>
      <c r="E1640" s="42" t="s">
        <v>8816</v>
      </c>
      <c r="F1640" s="42" t="s">
        <v>8817</v>
      </c>
      <c r="G1640" s="42" t="s">
        <v>8818</v>
      </c>
      <c r="H1640" s="42" t="s">
        <v>571</v>
      </c>
      <c r="I1640" s="42"/>
      <c r="J1640" s="42"/>
      <c r="K1640" s="42"/>
      <c r="L1640" s="42" t="s">
        <v>572</v>
      </c>
      <c r="M1640" s="42" t="s">
        <v>8819</v>
      </c>
      <c r="N1640" s="42" t="s">
        <v>565</v>
      </c>
      <c r="O1640" s="42"/>
      <c r="P1640" s="42" t="s">
        <v>555</v>
      </c>
      <c r="Q1640" s="42" t="s">
        <v>555</v>
      </c>
      <c r="R1640" s="42" t="s">
        <v>555</v>
      </c>
      <c r="S1640" s="42" t="s">
        <v>555</v>
      </c>
      <c r="T1640" s="42" t="s">
        <v>555</v>
      </c>
      <c r="U1640" s="42" t="s">
        <v>555</v>
      </c>
      <c r="V1640" s="44"/>
      <c r="W1640" s="44"/>
      <c r="X1640" s="44"/>
      <c r="Y1640" s="44"/>
      <c r="Z1640" s="44"/>
      <c r="AA1640" s="44"/>
    </row>
    <row r="1641" spans="1:27" ht="15.75" customHeight="1" x14ac:dyDescent="0.25">
      <c r="A1641" s="43">
        <v>1690</v>
      </c>
      <c r="B1641" s="43" t="s">
        <v>482</v>
      </c>
      <c r="C1641" s="42" t="s">
        <v>8820</v>
      </c>
      <c r="D1641" s="42" t="s">
        <v>23591</v>
      </c>
      <c r="E1641" s="42" t="s">
        <v>8822</v>
      </c>
      <c r="F1641" s="42" t="s">
        <v>8823</v>
      </c>
      <c r="G1641" s="42" t="s">
        <v>8824</v>
      </c>
      <c r="H1641" s="42" t="s">
        <v>554</v>
      </c>
      <c r="I1641" s="42"/>
      <c r="J1641" s="42"/>
      <c r="K1641" s="42"/>
      <c r="L1641" s="42" t="s">
        <v>579</v>
      </c>
      <c r="M1641" s="42" t="s">
        <v>8825</v>
      </c>
      <c r="N1641" s="42" t="s">
        <v>565</v>
      </c>
      <c r="O1641" s="42"/>
      <c r="P1641" s="42" t="s">
        <v>555</v>
      </c>
      <c r="Q1641" s="42" t="s">
        <v>555</v>
      </c>
      <c r="R1641" s="42" t="s">
        <v>555</v>
      </c>
      <c r="S1641" s="42" t="s">
        <v>555</v>
      </c>
      <c r="T1641" s="42" t="s">
        <v>555</v>
      </c>
      <c r="U1641" s="42" t="s">
        <v>555</v>
      </c>
      <c r="V1641" s="44">
        <v>5</v>
      </c>
      <c r="W1641" s="44" t="s">
        <v>556</v>
      </c>
      <c r="X1641" s="44"/>
      <c r="Y1641" s="44" t="s">
        <v>6924</v>
      </c>
      <c r="Z1641" s="44"/>
      <c r="AA1641" s="44"/>
    </row>
    <row r="1642" spans="1:27" ht="15.75" customHeight="1" x14ac:dyDescent="0.25">
      <c r="A1642" s="43">
        <v>1691</v>
      </c>
      <c r="B1642" s="43" t="s">
        <v>482</v>
      </c>
      <c r="C1642" s="42" t="s">
        <v>8826</v>
      </c>
      <c r="D1642" s="42" t="s">
        <v>8827</v>
      </c>
      <c r="E1642" s="42" t="s">
        <v>8828</v>
      </c>
      <c r="F1642" s="42" t="s">
        <v>8829</v>
      </c>
      <c r="G1642" s="42" t="s">
        <v>8830</v>
      </c>
      <c r="H1642" s="42" t="s">
        <v>554</v>
      </c>
      <c r="I1642" s="42"/>
      <c r="J1642" s="42"/>
      <c r="K1642" s="42" t="s">
        <v>1336</v>
      </c>
      <c r="L1642" s="42" t="s">
        <v>579</v>
      </c>
      <c r="M1642" s="42" t="s">
        <v>8831</v>
      </c>
      <c r="N1642" s="42" t="s">
        <v>565</v>
      </c>
      <c r="O1642" s="42"/>
      <c r="P1642" s="42" t="s">
        <v>555</v>
      </c>
      <c r="Q1642" s="42" t="s">
        <v>555</v>
      </c>
      <c r="R1642" s="42" t="s">
        <v>555</v>
      </c>
      <c r="S1642" s="42" t="s">
        <v>555</v>
      </c>
      <c r="T1642" s="42" t="s">
        <v>555</v>
      </c>
      <c r="U1642" s="42" t="s">
        <v>555</v>
      </c>
      <c r="V1642" s="44"/>
      <c r="W1642" s="44"/>
      <c r="X1642" s="44"/>
      <c r="Y1642" s="44" t="s">
        <v>6924</v>
      </c>
      <c r="Z1642" s="44"/>
      <c r="AA1642" s="44"/>
    </row>
    <row r="1643" spans="1:27" ht="15.75" customHeight="1" x14ac:dyDescent="0.25">
      <c r="A1643" s="43">
        <v>1692</v>
      </c>
      <c r="B1643" s="43" t="s">
        <v>482</v>
      </c>
      <c r="C1643" s="42" t="s">
        <v>8832</v>
      </c>
      <c r="D1643" s="42" t="s">
        <v>23592</v>
      </c>
      <c r="E1643" s="42" t="s">
        <v>8834</v>
      </c>
      <c r="F1643" s="42" t="s">
        <v>8835</v>
      </c>
      <c r="G1643" s="42" t="s">
        <v>8836</v>
      </c>
      <c r="H1643" s="42" t="s">
        <v>6725</v>
      </c>
      <c r="I1643" s="42"/>
      <c r="J1643" s="42"/>
      <c r="K1643" s="42" t="s">
        <v>1336</v>
      </c>
      <c r="L1643" s="42" t="s">
        <v>579</v>
      </c>
      <c r="M1643" s="42" t="s">
        <v>8837</v>
      </c>
      <c r="N1643" s="42" t="s">
        <v>2572</v>
      </c>
      <c r="O1643" s="42"/>
      <c r="P1643" s="42" t="s">
        <v>555</v>
      </c>
      <c r="Q1643" s="42" t="s">
        <v>555</v>
      </c>
      <c r="R1643" s="42" t="s">
        <v>555</v>
      </c>
      <c r="S1643" s="42" t="s">
        <v>555</v>
      </c>
      <c r="T1643" s="42" t="s">
        <v>921</v>
      </c>
      <c r="U1643" s="42" t="s">
        <v>922</v>
      </c>
      <c r="V1643" s="44">
        <v>5</v>
      </c>
      <c r="W1643" s="44" t="s">
        <v>556</v>
      </c>
      <c r="X1643" s="44"/>
      <c r="Y1643" s="44" t="s">
        <v>6924</v>
      </c>
      <c r="Z1643" s="44"/>
      <c r="AA1643" s="44"/>
    </row>
    <row r="1644" spans="1:27" ht="15.75" customHeight="1" x14ac:dyDescent="0.25">
      <c r="A1644" s="43">
        <v>1693</v>
      </c>
      <c r="B1644" s="43" t="s">
        <v>482</v>
      </c>
      <c r="C1644" s="42" t="s">
        <v>8838</v>
      </c>
      <c r="D1644" s="42" t="s">
        <v>555</v>
      </c>
      <c r="E1644" s="42" t="s">
        <v>8839</v>
      </c>
      <c r="F1644" s="42" t="s">
        <v>8840</v>
      </c>
      <c r="G1644" s="42" t="s">
        <v>8841</v>
      </c>
      <c r="H1644" s="42" t="s">
        <v>554</v>
      </c>
      <c r="I1644" s="42"/>
      <c r="J1644" s="42"/>
      <c r="K1644" s="42" t="s">
        <v>1336</v>
      </c>
      <c r="L1644" s="42" t="s">
        <v>579</v>
      </c>
      <c r="M1644" s="42" t="s">
        <v>8842</v>
      </c>
      <c r="N1644" s="42" t="s">
        <v>2572</v>
      </c>
      <c r="O1644" s="42"/>
      <c r="P1644" s="42" t="s">
        <v>555</v>
      </c>
      <c r="Q1644" s="42" t="s">
        <v>555</v>
      </c>
      <c r="R1644" s="42" t="s">
        <v>555</v>
      </c>
      <c r="S1644" s="42" t="s">
        <v>555</v>
      </c>
      <c r="T1644" s="42" t="s">
        <v>555</v>
      </c>
      <c r="U1644" s="42" t="s">
        <v>555</v>
      </c>
      <c r="V1644" s="44"/>
      <c r="W1644" s="44"/>
      <c r="X1644" s="44"/>
      <c r="Y1644" s="44"/>
      <c r="Z1644" s="44"/>
      <c r="AA1644" s="44"/>
    </row>
    <row r="1645" spans="1:27" ht="15.75" customHeight="1" x14ac:dyDescent="0.25">
      <c r="A1645" s="43">
        <v>1694</v>
      </c>
      <c r="B1645" s="43" t="s">
        <v>482</v>
      </c>
      <c r="C1645" s="42" t="s">
        <v>8843</v>
      </c>
      <c r="D1645" s="42" t="s">
        <v>555</v>
      </c>
      <c r="E1645" s="42" t="s">
        <v>8839</v>
      </c>
      <c r="F1645" s="42" t="s">
        <v>8844</v>
      </c>
      <c r="G1645" s="42" t="s">
        <v>8845</v>
      </c>
      <c r="H1645" s="42" t="s">
        <v>571</v>
      </c>
      <c r="I1645" s="42"/>
      <c r="J1645" s="42"/>
      <c r="K1645" s="42" t="s">
        <v>1278</v>
      </c>
      <c r="L1645" s="42" t="s">
        <v>572</v>
      </c>
      <c r="M1645" s="42" t="s">
        <v>8846</v>
      </c>
      <c r="N1645" s="42" t="s">
        <v>1165</v>
      </c>
      <c r="O1645" s="42"/>
      <c r="P1645" s="42" t="s">
        <v>555</v>
      </c>
      <c r="Q1645" s="42" t="s">
        <v>555</v>
      </c>
      <c r="R1645" s="42" t="s">
        <v>555</v>
      </c>
      <c r="S1645" s="42" t="s">
        <v>555</v>
      </c>
      <c r="T1645" s="42" t="s">
        <v>555</v>
      </c>
      <c r="U1645" s="42" t="s">
        <v>555</v>
      </c>
      <c r="V1645" s="44"/>
      <c r="W1645" s="44"/>
      <c r="X1645" s="44"/>
      <c r="Y1645" s="44"/>
      <c r="Z1645" s="44"/>
      <c r="AA1645" s="44"/>
    </row>
    <row r="1646" spans="1:27" ht="15.75" customHeight="1" x14ac:dyDescent="0.25">
      <c r="A1646" s="43">
        <v>1695</v>
      </c>
      <c r="B1646" s="43" t="s">
        <v>482</v>
      </c>
      <c r="C1646" s="42" t="s">
        <v>8847</v>
      </c>
      <c r="D1646" s="42" t="s">
        <v>555</v>
      </c>
      <c r="E1646" s="42" t="s">
        <v>8839</v>
      </c>
      <c r="F1646" s="42" t="s">
        <v>8848</v>
      </c>
      <c r="G1646" s="42" t="s">
        <v>8849</v>
      </c>
      <c r="H1646" s="42" t="s">
        <v>554</v>
      </c>
      <c r="I1646" s="42"/>
      <c r="J1646" s="42"/>
      <c r="K1646" s="42" t="s">
        <v>1278</v>
      </c>
      <c r="L1646" s="42" t="s">
        <v>579</v>
      </c>
      <c r="M1646" s="42" t="s">
        <v>8850</v>
      </c>
      <c r="N1646" s="42" t="s">
        <v>1165</v>
      </c>
      <c r="O1646" s="42"/>
      <c r="P1646" s="42" t="s">
        <v>555</v>
      </c>
      <c r="Q1646" s="42" t="s">
        <v>555</v>
      </c>
      <c r="R1646" s="42" t="s">
        <v>555</v>
      </c>
      <c r="S1646" s="42" t="s">
        <v>555</v>
      </c>
      <c r="T1646" s="42" t="s">
        <v>555</v>
      </c>
      <c r="U1646" s="42" t="s">
        <v>555</v>
      </c>
      <c r="V1646" s="44"/>
      <c r="W1646" s="44"/>
      <c r="X1646" s="44"/>
      <c r="Y1646" s="44"/>
      <c r="Z1646" s="44"/>
      <c r="AA1646" s="44"/>
    </row>
    <row r="1647" spans="1:27" ht="15.75" customHeight="1" x14ac:dyDescent="0.25">
      <c r="A1647" s="43">
        <v>1696</v>
      </c>
      <c r="B1647" s="43" t="s">
        <v>482</v>
      </c>
      <c r="C1647" s="42" t="s">
        <v>8851</v>
      </c>
      <c r="D1647" s="42" t="s">
        <v>555</v>
      </c>
      <c r="E1647" s="42" t="s">
        <v>8851</v>
      </c>
      <c r="F1647" s="42" t="s">
        <v>8852</v>
      </c>
      <c r="G1647" s="42" t="s">
        <v>8853</v>
      </c>
      <c r="H1647" s="42" t="s">
        <v>571</v>
      </c>
      <c r="I1647" s="42"/>
      <c r="J1647" s="42"/>
      <c r="K1647" s="42"/>
      <c r="L1647" s="42" t="s">
        <v>572</v>
      </c>
      <c r="M1647" s="42" t="s">
        <v>269</v>
      </c>
      <c r="N1647" s="42" t="s">
        <v>555</v>
      </c>
      <c r="O1647" s="42"/>
      <c r="P1647" s="42" t="s">
        <v>555</v>
      </c>
      <c r="Q1647" s="42" t="s">
        <v>555</v>
      </c>
      <c r="R1647" s="42" t="s">
        <v>555</v>
      </c>
      <c r="S1647" s="42" t="s">
        <v>555</v>
      </c>
      <c r="T1647" s="42" t="s">
        <v>555</v>
      </c>
      <c r="U1647" s="42" t="s">
        <v>555</v>
      </c>
      <c r="V1647" s="44"/>
      <c r="W1647" s="44"/>
      <c r="X1647" s="44"/>
      <c r="Y1647" s="44"/>
      <c r="Z1647" s="44"/>
      <c r="AA1647" s="44"/>
    </row>
    <row r="1648" spans="1:27" ht="15.75" customHeight="1" x14ac:dyDescent="0.25">
      <c r="A1648" s="43">
        <v>1697</v>
      </c>
      <c r="B1648" s="43" t="s">
        <v>482</v>
      </c>
      <c r="C1648" s="42" t="s">
        <v>8854</v>
      </c>
      <c r="D1648" s="42" t="s">
        <v>555</v>
      </c>
      <c r="E1648" s="42" t="s">
        <v>8854</v>
      </c>
      <c r="F1648" s="42" t="s">
        <v>8855</v>
      </c>
      <c r="G1648" s="42" t="s">
        <v>8856</v>
      </c>
      <c r="H1648" s="42" t="s">
        <v>571</v>
      </c>
      <c r="I1648" s="42"/>
      <c r="J1648" s="42"/>
      <c r="K1648" s="42"/>
      <c r="L1648" s="42" t="s">
        <v>572</v>
      </c>
      <c r="M1648" s="42" t="s">
        <v>269</v>
      </c>
      <c r="N1648" s="42" t="s">
        <v>555</v>
      </c>
      <c r="O1648" s="42"/>
      <c r="P1648" s="42" t="s">
        <v>555</v>
      </c>
      <c r="Q1648" s="42" t="s">
        <v>555</v>
      </c>
      <c r="R1648" s="42" t="s">
        <v>555</v>
      </c>
      <c r="S1648" s="42" t="s">
        <v>555</v>
      </c>
      <c r="T1648" s="42" t="s">
        <v>555</v>
      </c>
      <c r="U1648" s="42" t="s">
        <v>555</v>
      </c>
      <c r="V1648" s="44"/>
      <c r="W1648" s="44"/>
      <c r="X1648" s="44"/>
      <c r="Y1648" s="44"/>
      <c r="Z1648" s="44"/>
      <c r="AA1648" s="44"/>
    </row>
    <row r="1649" spans="1:27" ht="15.75" customHeight="1" x14ac:dyDescent="0.25">
      <c r="A1649" s="43">
        <v>1698</v>
      </c>
      <c r="B1649" s="43" t="s">
        <v>482</v>
      </c>
      <c r="C1649" s="42" t="s">
        <v>8857</v>
      </c>
      <c r="D1649" s="42" t="s">
        <v>555</v>
      </c>
      <c r="E1649" s="42" t="s">
        <v>8857</v>
      </c>
      <c r="F1649" s="42" t="s">
        <v>8858</v>
      </c>
      <c r="G1649" s="42" t="s">
        <v>8859</v>
      </c>
      <c r="H1649" s="42" t="s">
        <v>571</v>
      </c>
      <c r="I1649" s="42"/>
      <c r="J1649" s="42"/>
      <c r="K1649" s="42"/>
      <c r="L1649" s="42" t="s">
        <v>572</v>
      </c>
      <c r="M1649" s="42" t="s">
        <v>269</v>
      </c>
      <c r="N1649" s="42" t="s">
        <v>555</v>
      </c>
      <c r="O1649" s="42"/>
      <c r="P1649" s="42" t="s">
        <v>555</v>
      </c>
      <c r="Q1649" s="42" t="s">
        <v>555</v>
      </c>
      <c r="R1649" s="42" t="s">
        <v>555</v>
      </c>
      <c r="S1649" s="42" t="s">
        <v>555</v>
      </c>
      <c r="T1649" s="42" t="s">
        <v>555</v>
      </c>
      <c r="U1649" s="42" t="s">
        <v>555</v>
      </c>
      <c r="V1649" s="44"/>
      <c r="W1649" s="44"/>
      <c r="X1649" s="44"/>
      <c r="Y1649" s="44"/>
      <c r="Z1649" s="44"/>
      <c r="AA1649" s="44"/>
    </row>
    <row r="1650" spans="1:27" ht="15.75" customHeight="1" x14ac:dyDescent="0.25">
      <c r="A1650" s="43">
        <v>1699</v>
      </c>
      <c r="B1650" s="43" t="s">
        <v>482</v>
      </c>
      <c r="C1650" s="42" t="s">
        <v>8860</v>
      </c>
      <c r="D1650" s="42" t="s">
        <v>555</v>
      </c>
      <c r="E1650" s="42" t="s">
        <v>8860</v>
      </c>
      <c r="F1650" s="42" t="s">
        <v>8861</v>
      </c>
      <c r="G1650" s="42" t="s">
        <v>8862</v>
      </c>
      <c r="H1650" s="42" t="s">
        <v>554</v>
      </c>
      <c r="I1650" s="42">
        <f>VLOOKUP(C1650,RefVtsB1,6,FALSE)</f>
        <v>5</v>
      </c>
      <c r="J1650" s="42" t="s">
        <v>21026</v>
      </c>
      <c r="K1650" s="42" t="s">
        <v>1278</v>
      </c>
      <c r="L1650" s="42" t="s">
        <v>579</v>
      </c>
      <c r="M1650" s="42" t="s">
        <v>269</v>
      </c>
      <c r="N1650" s="42" t="s">
        <v>555</v>
      </c>
      <c r="O1650" s="42"/>
      <c r="P1650" s="42" t="s">
        <v>555</v>
      </c>
      <c r="Q1650" s="42" t="s">
        <v>555</v>
      </c>
      <c r="R1650" s="42" t="s">
        <v>555</v>
      </c>
      <c r="S1650" s="42" t="s">
        <v>555</v>
      </c>
      <c r="T1650" s="42" t="s">
        <v>555</v>
      </c>
      <c r="U1650" s="42" t="s">
        <v>555</v>
      </c>
      <c r="V1650" s="44"/>
      <c r="W1650" s="44"/>
      <c r="X1650" s="44"/>
      <c r="Y1650" s="44"/>
      <c r="Z1650" s="44"/>
      <c r="AA1650" s="44"/>
    </row>
    <row r="1651" spans="1:27" ht="15.75" customHeight="1" x14ac:dyDescent="0.25">
      <c r="A1651" s="43">
        <v>1700</v>
      </c>
      <c r="B1651" s="43" t="s">
        <v>482</v>
      </c>
      <c r="C1651" s="42" t="s">
        <v>8863</v>
      </c>
      <c r="D1651" s="42" t="s">
        <v>555</v>
      </c>
      <c r="E1651" s="42" t="s">
        <v>8863</v>
      </c>
      <c r="F1651" s="42" t="s">
        <v>8864</v>
      </c>
      <c r="G1651" s="42" t="s">
        <v>8865</v>
      </c>
      <c r="H1651" s="42" t="s">
        <v>554</v>
      </c>
      <c r="I1651" s="42"/>
      <c r="J1651" s="42"/>
      <c r="K1651" s="42" t="s">
        <v>1278</v>
      </c>
      <c r="L1651" s="42" t="s">
        <v>579</v>
      </c>
      <c r="M1651" s="42" t="s">
        <v>269</v>
      </c>
      <c r="N1651" s="42" t="s">
        <v>555</v>
      </c>
      <c r="O1651" s="42"/>
      <c r="P1651" s="42" t="s">
        <v>555</v>
      </c>
      <c r="Q1651" s="42" t="s">
        <v>555</v>
      </c>
      <c r="R1651" s="42" t="s">
        <v>555</v>
      </c>
      <c r="S1651" s="42" t="s">
        <v>555</v>
      </c>
      <c r="T1651" s="42" t="s">
        <v>555</v>
      </c>
      <c r="U1651" s="42" t="s">
        <v>555</v>
      </c>
      <c r="V1651" s="44"/>
      <c r="W1651" s="44"/>
      <c r="X1651" s="44"/>
      <c r="Y1651" s="44"/>
      <c r="Z1651" s="44"/>
      <c r="AA1651" s="44"/>
    </row>
    <row r="1652" spans="1:27" ht="15.75" customHeight="1" x14ac:dyDescent="0.25">
      <c r="A1652" s="43">
        <v>1701</v>
      </c>
      <c r="B1652" s="43" t="s">
        <v>482</v>
      </c>
      <c r="C1652" s="42" t="s">
        <v>8866</v>
      </c>
      <c r="D1652" s="42" t="s">
        <v>555</v>
      </c>
      <c r="E1652" s="42" t="s">
        <v>8866</v>
      </c>
      <c r="F1652" s="42" t="s">
        <v>8867</v>
      </c>
      <c r="G1652" s="42" t="s">
        <v>8868</v>
      </c>
      <c r="H1652" s="42" t="s">
        <v>554</v>
      </c>
      <c r="I1652" s="42">
        <f>VLOOKUP(C1652,RefVtsB1,6,FALSE)</f>
        <v>5</v>
      </c>
      <c r="J1652" s="42" t="s">
        <v>21026</v>
      </c>
      <c r="K1652" s="42" t="s">
        <v>1278</v>
      </c>
      <c r="L1652" s="42" t="s">
        <v>579</v>
      </c>
      <c r="M1652" s="42" t="s">
        <v>269</v>
      </c>
      <c r="N1652" s="42" t="s">
        <v>555</v>
      </c>
      <c r="O1652" s="42"/>
      <c r="P1652" s="42" t="s">
        <v>555</v>
      </c>
      <c r="Q1652" s="42" t="s">
        <v>555</v>
      </c>
      <c r="R1652" s="42" t="s">
        <v>555</v>
      </c>
      <c r="S1652" s="42" t="s">
        <v>555</v>
      </c>
      <c r="T1652" s="42" t="s">
        <v>555</v>
      </c>
      <c r="U1652" s="42" t="s">
        <v>555</v>
      </c>
      <c r="V1652" s="44"/>
      <c r="W1652" s="44"/>
      <c r="X1652" s="44"/>
      <c r="Y1652" s="44"/>
      <c r="Z1652" s="44"/>
      <c r="AA1652" s="44"/>
    </row>
    <row r="1653" spans="1:27" ht="15.75" customHeight="1" x14ac:dyDescent="0.25">
      <c r="A1653" s="43">
        <v>1702</v>
      </c>
      <c r="B1653" s="43" t="s">
        <v>482</v>
      </c>
      <c r="C1653" s="42" t="s">
        <v>8869</v>
      </c>
      <c r="D1653" s="42" t="s">
        <v>555</v>
      </c>
      <c r="E1653" s="42" t="s">
        <v>8869</v>
      </c>
      <c r="F1653" s="42" t="s">
        <v>8870</v>
      </c>
      <c r="G1653" s="42" t="s">
        <v>8871</v>
      </c>
      <c r="H1653" s="42" t="s">
        <v>562</v>
      </c>
      <c r="I1653" s="42"/>
      <c r="J1653" s="42"/>
      <c r="K1653" s="42" t="s">
        <v>1278</v>
      </c>
      <c r="L1653" s="42" t="s">
        <v>563</v>
      </c>
      <c r="M1653" s="42" t="s">
        <v>269</v>
      </c>
      <c r="N1653" s="42" t="s">
        <v>555</v>
      </c>
      <c r="O1653" s="42"/>
      <c r="P1653" s="42" t="s">
        <v>555</v>
      </c>
      <c r="Q1653" s="42" t="s">
        <v>555</v>
      </c>
      <c r="R1653" s="42" t="s">
        <v>555</v>
      </c>
      <c r="S1653" s="42" t="s">
        <v>555</v>
      </c>
      <c r="T1653" s="42" t="s">
        <v>555</v>
      </c>
      <c r="U1653" s="42" t="s">
        <v>555</v>
      </c>
      <c r="V1653" s="44"/>
      <c r="W1653" s="44"/>
      <c r="X1653" s="44"/>
      <c r="Y1653" s="44"/>
      <c r="Z1653" s="44"/>
      <c r="AA1653" s="44"/>
    </row>
    <row r="1654" spans="1:27" ht="15.75" customHeight="1" x14ac:dyDescent="0.25">
      <c r="A1654" s="43">
        <v>1703</v>
      </c>
      <c r="B1654" s="43" t="s">
        <v>482</v>
      </c>
      <c r="C1654" s="42" t="s">
        <v>8872</v>
      </c>
      <c r="D1654" s="42" t="s">
        <v>555</v>
      </c>
      <c r="E1654" s="42" t="s">
        <v>8872</v>
      </c>
      <c r="F1654" s="42" t="s">
        <v>8873</v>
      </c>
      <c r="G1654" s="42" t="s">
        <v>8874</v>
      </c>
      <c r="H1654" s="42" t="s">
        <v>554</v>
      </c>
      <c r="I1654" s="42">
        <f>VLOOKUP(C1654,RefVtsB1,6,FALSE)</f>
        <v>5</v>
      </c>
      <c r="J1654" s="42" t="s">
        <v>21026</v>
      </c>
      <c r="K1654" s="42" t="s">
        <v>1278</v>
      </c>
      <c r="L1654" s="42" t="s">
        <v>579</v>
      </c>
      <c r="M1654" s="42" t="s">
        <v>269</v>
      </c>
      <c r="N1654" s="42" t="s">
        <v>555</v>
      </c>
      <c r="O1654" s="42"/>
      <c r="P1654" s="42" t="s">
        <v>555</v>
      </c>
      <c r="Q1654" s="42" t="s">
        <v>555</v>
      </c>
      <c r="R1654" s="42" t="s">
        <v>555</v>
      </c>
      <c r="S1654" s="42" t="s">
        <v>555</v>
      </c>
      <c r="T1654" s="42" t="s">
        <v>555</v>
      </c>
      <c r="U1654" s="42" t="s">
        <v>555</v>
      </c>
      <c r="V1654" s="44"/>
      <c r="W1654" s="44"/>
      <c r="X1654" s="44"/>
      <c r="Y1654" s="44"/>
      <c r="Z1654" s="44"/>
      <c r="AA1654" s="44"/>
    </row>
    <row r="1655" spans="1:27" ht="15.75" customHeight="1" x14ac:dyDescent="0.25">
      <c r="A1655" s="43">
        <v>1704</v>
      </c>
      <c r="B1655" s="43" t="s">
        <v>482</v>
      </c>
      <c r="C1655" s="42" t="s">
        <v>8875</v>
      </c>
      <c r="D1655" s="42" t="s">
        <v>555</v>
      </c>
      <c r="E1655" s="42" t="s">
        <v>8875</v>
      </c>
      <c r="F1655" s="42" t="s">
        <v>8876</v>
      </c>
      <c r="G1655" s="42" t="s">
        <v>8877</v>
      </c>
      <c r="H1655" s="42" t="s">
        <v>554</v>
      </c>
      <c r="I1655" s="42"/>
      <c r="J1655" s="42"/>
      <c r="K1655" s="42" t="s">
        <v>1278</v>
      </c>
      <c r="L1655" s="42" t="s">
        <v>579</v>
      </c>
      <c r="M1655" s="42" t="s">
        <v>269</v>
      </c>
      <c r="N1655" s="42" t="s">
        <v>555</v>
      </c>
      <c r="O1655" s="42"/>
      <c r="P1655" s="42" t="s">
        <v>555</v>
      </c>
      <c r="Q1655" s="42" t="s">
        <v>555</v>
      </c>
      <c r="R1655" s="42" t="s">
        <v>555</v>
      </c>
      <c r="S1655" s="42" t="s">
        <v>555</v>
      </c>
      <c r="T1655" s="42" t="s">
        <v>555</v>
      </c>
      <c r="U1655" s="42" t="s">
        <v>555</v>
      </c>
      <c r="V1655" s="44"/>
      <c r="W1655" s="44"/>
      <c r="X1655" s="44"/>
      <c r="Y1655" s="44"/>
      <c r="Z1655" s="44"/>
      <c r="AA1655" s="44"/>
    </row>
    <row r="1656" spans="1:27" ht="15.75" customHeight="1" x14ac:dyDescent="0.25">
      <c r="A1656" s="43">
        <v>1705</v>
      </c>
      <c r="B1656" s="43" t="s">
        <v>482</v>
      </c>
      <c r="C1656" s="42" t="s">
        <v>8878</v>
      </c>
      <c r="D1656" s="42" t="s">
        <v>555</v>
      </c>
      <c r="E1656" s="42" t="s">
        <v>8878</v>
      </c>
      <c r="F1656" s="42" t="s">
        <v>8879</v>
      </c>
      <c r="G1656" s="42" t="s">
        <v>8880</v>
      </c>
      <c r="H1656" s="42" t="s">
        <v>562</v>
      </c>
      <c r="I1656" s="42"/>
      <c r="J1656" s="42"/>
      <c r="K1656" s="42" t="s">
        <v>1278</v>
      </c>
      <c r="L1656" s="42" t="s">
        <v>563</v>
      </c>
      <c r="M1656" s="42" t="s">
        <v>269</v>
      </c>
      <c r="N1656" s="42" t="s">
        <v>555</v>
      </c>
      <c r="O1656" s="42"/>
      <c r="P1656" s="42" t="s">
        <v>555</v>
      </c>
      <c r="Q1656" s="42" t="s">
        <v>555</v>
      </c>
      <c r="R1656" s="42" t="s">
        <v>555</v>
      </c>
      <c r="S1656" s="42" t="s">
        <v>555</v>
      </c>
      <c r="T1656" s="42" t="s">
        <v>555</v>
      </c>
      <c r="U1656" s="42" t="s">
        <v>555</v>
      </c>
      <c r="V1656" s="44"/>
      <c r="W1656" s="44"/>
      <c r="X1656" s="44"/>
      <c r="Y1656" s="44"/>
      <c r="Z1656" s="44"/>
      <c r="AA1656" s="44"/>
    </row>
    <row r="1657" spans="1:27" ht="15.75" customHeight="1" x14ac:dyDescent="0.25">
      <c r="A1657" s="43">
        <v>1706</v>
      </c>
      <c r="B1657" s="43" t="s">
        <v>482</v>
      </c>
      <c r="C1657" s="42" t="s">
        <v>8881</v>
      </c>
      <c r="D1657" s="42" t="s">
        <v>555</v>
      </c>
      <c r="E1657" s="42" t="s">
        <v>8881</v>
      </c>
      <c r="F1657" s="42" t="s">
        <v>8882</v>
      </c>
      <c r="G1657" s="42" t="s">
        <v>8883</v>
      </c>
      <c r="H1657" s="42" t="s">
        <v>554</v>
      </c>
      <c r="I1657" s="42"/>
      <c r="J1657" s="42"/>
      <c r="K1657" s="42" t="s">
        <v>1278</v>
      </c>
      <c r="L1657" s="42" t="s">
        <v>579</v>
      </c>
      <c r="M1657" s="42" t="s">
        <v>269</v>
      </c>
      <c r="N1657" s="42" t="s">
        <v>555</v>
      </c>
      <c r="O1657" s="42"/>
      <c r="P1657" s="42" t="s">
        <v>555</v>
      </c>
      <c r="Q1657" s="42" t="s">
        <v>555</v>
      </c>
      <c r="R1657" s="42" t="s">
        <v>555</v>
      </c>
      <c r="S1657" s="42" t="s">
        <v>555</v>
      </c>
      <c r="T1657" s="42" t="s">
        <v>555</v>
      </c>
      <c r="U1657" s="42" t="s">
        <v>555</v>
      </c>
      <c r="V1657" s="44"/>
      <c r="W1657" s="44"/>
      <c r="X1657" s="44"/>
      <c r="Y1657" s="44"/>
      <c r="Z1657" s="44"/>
      <c r="AA1657" s="44"/>
    </row>
    <row r="1658" spans="1:27" ht="15.75" customHeight="1" x14ac:dyDescent="0.25">
      <c r="A1658" s="43">
        <v>1707</v>
      </c>
      <c r="B1658" s="43" t="s">
        <v>482</v>
      </c>
      <c r="C1658" s="42" t="s">
        <v>8884</v>
      </c>
      <c r="D1658" s="42" t="s">
        <v>555</v>
      </c>
      <c r="E1658" s="42" t="s">
        <v>8884</v>
      </c>
      <c r="F1658" s="42" t="s">
        <v>8885</v>
      </c>
      <c r="G1658" s="42" t="s">
        <v>8886</v>
      </c>
      <c r="H1658" s="42" t="s">
        <v>554</v>
      </c>
      <c r="I1658" s="42"/>
      <c r="J1658" s="42"/>
      <c r="K1658" s="42" t="s">
        <v>1278</v>
      </c>
      <c r="L1658" s="42" t="s">
        <v>579</v>
      </c>
      <c r="M1658" s="42" t="s">
        <v>269</v>
      </c>
      <c r="N1658" s="42" t="s">
        <v>555</v>
      </c>
      <c r="O1658" s="42"/>
      <c r="P1658" s="42" t="s">
        <v>555</v>
      </c>
      <c r="Q1658" s="42" t="s">
        <v>555</v>
      </c>
      <c r="R1658" s="42" t="s">
        <v>555</v>
      </c>
      <c r="S1658" s="42" t="s">
        <v>555</v>
      </c>
      <c r="T1658" s="42" t="s">
        <v>555</v>
      </c>
      <c r="U1658" s="42" t="s">
        <v>555</v>
      </c>
      <c r="V1658" s="44"/>
      <c r="W1658" s="44"/>
      <c r="X1658" s="44"/>
      <c r="Y1658" s="44"/>
      <c r="Z1658" s="44"/>
      <c r="AA1658" s="44"/>
    </row>
    <row r="1659" spans="1:27" ht="15.75" customHeight="1" x14ac:dyDescent="0.25">
      <c r="A1659" s="43">
        <v>1708</v>
      </c>
      <c r="B1659" s="43" t="s">
        <v>482</v>
      </c>
      <c r="C1659" s="42" t="s">
        <v>8887</v>
      </c>
      <c r="D1659" s="42" t="s">
        <v>555</v>
      </c>
      <c r="E1659" s="42" t="s">
        <v>8887</v>
      </c>
      <c r="F1659" s="42" t="s">
        <v>8888</v>
      </c>
      <c r="G1659" s="42" t="s">
        <v>8889</v>
      </c>
      <c r="H1659" s="42" t="s">
        <v>571</v>
      </c>
      <c r="I1659" s="42"/>
      <c r="J1659" s="42"/>
      <c r="K1659" s="42"/>
      <c r="L1659" s="42" t="s">
        <v>572</v>
      </c>
      <c r="M1659" s="42" t="s">
        <v>269</v>
      </c>
      <c r="N1659" s="42" t="s">
        <v>555</v>
      </c>
      <c r="O1659" s="42"/>
      <c r="P1659" s="42" t="s">
        <v>555</v>
      </c>
      <c r="Q1659" s="42" t="s">
        <v>555</v>
      </c>
      <c r="R1659" s="42" t="s">
        <v>555</v>
      </c>
      <c r="S1659" s="42" t="s">
        <v>555</v>
      </c>
      <c r="T1659" s="42" t="s">
        <v>555</v>
      </c>
      <c r="U1659" s="42" t="s">
        <v>555</v>
      </c>
      <c r="V1659" s="44"/>
      <c r="W1659" s="44"/>
      <c r="X1659" s="44"/>
      <c r="Y1659" s="44"/>
      <c r="Z1659" s="44"/>
      <c r="AA1659" s="44"/>
    </row>
    <row r="1660" spans="1:27" ht="15.75" customHeight="1" x14ac:dyDescent="0.25">
      <c r="A1660" s="43">
        <v>1709</v>
      </c>
      <c r="B1660" s="43" t="s">
        <v>482</v>
      </c>
      <c r="C1660" s="42" t="s">
        <v>8890</v>
      </c>
      <c r="D1660" s="42" t="s">
        <v>555</v>
      </c>
      <c r="E1660" s="42" t="s">
        <v>8890</v>
      </c>
      <c r="F1660" s="42" t="s">
        <v>8891</v>
      </c>
      <c r="G1660" s="42" t="s">
        <v>8892</v>
      </c>
      <c r="H1660" s="42" t="s">
        <v>571</v>
      </c>
      <c r="I1660" s="42"/>
      <c r="J1660" s="42"/>
      <c r="K1660" s="42" t="s">
        <v>1336</v>
      </c>
      <c r="L1660" s="42" t="s">
        <v>572</v>
      </c>
      <c r="M1660" s="42" t="s">
        <v>269</v>
      </c>
      <c r="N1660" s="42" t="s">
        <v>555</v>
      </c>
      <c r="O1660" s="42"/>
      <c r="P1660" s="42" t="s">
        <v>555</v>
      </c>
      <c r="Q1660" s="42" t="s">
        <v>555</v>
      </c>
      <c r="R1660" s="42" t="s">
        <v>555</v>
      </c>
      <c r="S1660" s="42" t="s">
        <v>555</v>
      </c>
      <c r="T1660" s="42" t="s">
        <v>555</v>
      </c>
      <c r="U1660" s="42" t="s">
        <v>555</v>
      </c>
      <c r="V1660" s="44"/>
      <c r="W1660" s="44"/>
      <c r="X1660" s="44"/>
      <c r="Y1660" s="44"/>
      <c r="Z1660" s="44"/>
      <c r="AA1660" s="44"/>
    </row>
    <row r="1661" spans="1:27" ht="15.75" customHeight="1" x14ac:dyDescent="0.25">
      <c r="A1661" s="43">
        <v>1710</v>
      </c>
      <c r="B1661" s="43" t="s">
        <v>482</v>
      </c>
      <c r="C1661" s="42" t="s">
        <v>8893</v>
      </c>
      <c r="D1661" s="42" t="s">
        <v>555</v>
      </c>
      <c r="E1661" s="42" t="s">
        <v>8893</v>
      </c>
      <c r="F1661" s="42" t="s">
        <v>8894</v>
      </c>
      <c r="G1661" s="42" t="s">
        <v>8895</v>
      </c>
      <c r="H1661" s="42" t="s">
        <v>554</v>
      </c>
      <c r="I1661" s="42"/>
      <c r="J1661" s="42"/>
      <c r="K1661" s="42" t="s">
        <v>1336</v>
      </c>
      <c r="L1661" s="42" t="s">
        <v>579</v>
      </c>
      <c r="M1661" s="42" t="s">
        <v>269</v>
      </c>
      <c r="N1661" s="42" t="s">
        <v>555</v>
      </c>
      <c r="O1661" s="42"/>
      <c r="P1661" s="42" t="s">
        <v>555</v>
      </c>
      <c r="Q1661" s="42" t="s">
        <v>555</v>
      </c>
      <c r="R1661" s="42" t="s">
        <v>555</v>
      </c>
      <c r="S1661" s="42" t="s">
        <v>555</v>
      </c>
      <c r="T1661" s="42" t="s">
        <v>555</v>
      </c>
      <c r="U1661" s="42" t="s">
        <v>555</v>
      </c>
      <c r="V1661" s="44"/>
      <c r="W1661" s="44"/>
      <c r="X1661" s="44"/>
      <c r="Y1661" s="44"/>
      <c r="Z1661" s="44"/>
      <c r="AA1661" s="44"/>
    </row>
    <row r="1662" spans="1:27" ht="15.75" customHeight="1" x14ac:dyDescent="0.25">
      <c r="A1662" s="43">
        <v>1711</v>
      </c>
      <c r="B1662" s="43" t="s">
        <v>482</v>
      </c>
      <c r="C1662" s="42" t="s">
        <v>8896</v>
      </c>
      <c r="D1662" s="42" t="s">
        <v>555</v>
      </c>
      <c r="E1662" s="42" t="s">
        <v>8896</v>
      </c>
      <c r="F1662" s="42" t="s">
        <v>8897</v>
      </c>
      <c r="G1662" s="42" t="s">
        <v>8898</v>
      </c>
      <c r="H1662" s="42" t="s">
        <v>571</v>
      </c>
      <c r="I1662" s="42"/>
      <c r="J1662" s="42"/>
      <c r="K1662" s="42"/>
      <c r="L1662" s="42" t="s">
        <v>572</v>
      </c>
      <c r="M1662" s="42" t="s">
        <v>269</v>
      </c>
      <c r="N1662" s="42" t="s">
        <v>555</v>
      </c>
      <c r="O1662" s="42"/>
      <c r="P1662" s="42" t="s">
        <v>555</v>
      </c>
      <c r="Q1662" s="42" t="s">
        <v>555</v>
      </c>
      <c r="R1662" s="42" t="s">
        <v>555</v>
      </c>
      <c r="S1662" s="42" t="s">
        <v>555</v>
      </c>
      <c r="T1662" s="42" t="s">
        <v>555</v>
      </c>
      <c r="U1662" s="42" t="s">
        <v>555</v>
      </c>
      <c r="V1662" s="44"/>
      <c r="W1662" s="44"/>
      <c r="X1662" s="44"/>
      <c r="Y1662" s="44"/>
      <c r="Z1662" s="44"/>
      <c r="AA1662" s="44"/>
    </row>
    <row r="1663" spans="1:27" ht="15.75" customHeight="1" x14ac:dyDescent="0.25">
      <c r="A1663" s="43">
        <v>1712</v>
      </c>
      <c r="B1663" s="43" t="s">
        <v>482</v>
      </c>
      <c r="C1663" s="42" t="s">
        <v>8899</v>
      </c>
      <c r="D1663" s="42" t="s">
        <v>555</v>
      </c>
      <c r="E1663" s="42" t="s">
        <v>8899</v>
      </c>
      <c r="F1663" s="42" t="s">
        <v>8900</v>
      </c>
      <c r="G1663" s="42" t="s">
        <v>8901</v>
      </c>
      <c r="H1663" s="42" t="s">
        <v>571</v>
      </c>
      <c r="I1663" s="42"/>
      <c r="J1663" s="42"/>
      <c r="K1663" s="42"/>
      <c r="L1663" s="42" t="s">
        <v>572</v>
      </c>
      <c r="M1663" s="42" t="s">
        <v>269</v>
      </c>
      <c r="N1663" s="42" t="s">
        <v>555</v>
      </c>
      <c r="O1663" s="42"/>
      <c r="P1663" s="42" t="s">
        <v>555</v>
      </c>
      <c r="Q1663" s="42" t="s">
        <v>555</v>
      </c>
      <c r="R1663" s="42" t="s">
        <v>555</v>
      </c>
      <c r="S1663" s="42" t="s">
        <v>555</v>
      </c>
      <c r="T1663" s="42" t="s">
        <v>555</v>
      </c>
      <c r="U1663" s="42" t="s">
        <v>555</v>
      </c>
      <c r="V1663" s="44"/>
      <c r="W1663" s="44"/>
      <c r="X1663" s="44"/>
      <c r="Y1663" s="44"/>
      <c r="Z1663" s="44"/>
      <c r="AA1663" s="44"/>
    </row>
    <row r="1664" spans="1:27" ht="15.75" customHeight="1" x14ac:dyDescent="0.25">
      <c r="A1664" s="43">
        <v>1713</v>
      </c>
      <c r="B1664" s="43" t="s">
        <v>482</v>
      </c>
      <c r="C1664" s="42" t="s">
        <v>8902</v>
      </c>
      <c r="D1664" s="42" t="s">
        <v>555</v>
      </c>
      <c r="E1664" s="42" t="s">
        <v>8902</v>
      </c>
      <c r="F1664" s="42" t="s">
        <v>8903</v>
      </c>
      <c r="G1664" s="42" t="s">
        <v>8904</v>
      </c>
      <c r="H1664" s="42" t="s">
        <v>571</v>
      </c>
      <c r="I1664" s="42"/>
      <c r="J1664" s="42"/>
      <c r="K1664" s="42" t="s">
        <v>1336</v>
      </c>
      <c r="L1664" s="42" t="s">
        <v>572</v>
      </c>
      <c r="M1664" s="42" t="s">
        <v>269</v>
      </c>
      <c r="N1664" s="42" t="s">
        <v>555</v>
      </c>
      <c r="O1664" s="42"/>
      <c r="P1664" s="42" t="s">
        <v>555</v>
      </c>
      <c r="Q1664" s="42" t="s">
        <v>555</v>
      </c>
      <c r="R1664" s="42" t="s">
        <v>555</v>
      </c>
      <c r="S1664" s="42" t="s">
        <v>555</v>
      </c>
      <c r="T1664" s="42" t="s">
        <v>555</v>
      </c>
      <c r="U1664" s="42" t="s">
        <v>555</v>
      </c>
      <c r="V1664" s="44"/>
      <c r="W1664" s="44"/>
      <c r="X1664" s="44"/>
      <c r="Y1664" s="44"/>
      <c r="Z1664" s="44"/>
      <c r="AA1664" s="44"/>
    </row>
    <row r="1665" spans="1:27" ht="15.75" customHeight="1" x14ac:dyDescent="0.25">
      <c r="A1665" s="43">
        <v>1714</v>
      </c>
      <c r="B1665" s="43" t="s">
        <v>482</v>
      </c>
      <c r="C1665" s="42" t="s">
        <v>8905</v>
      </c>
      <c r="D1665" s="42" t="s">
        <v>555</v>
      </c>
      <c r="E1665" s="42" t="s">
        <v>8905</v>
      </c>
      <c r="F1665" s="42" t="s">
        <v>8906</v>
      </c>
      <c r="G1665" s="42" t="s">
        <v>8907</v>
      </c>
      <c r="H1665" s="42" t="s">
        <v>571</v>
      </c>
      <c r="I1665" s="42"/>
      <c r="J1665" s="42"/>
      <c r="K1665" s="42" t="s">
        <v>1336</v>
      </c>
      <c r="L1665" s="42" t="s">
        <v>572</v>
      </c>
      <c r="M1665" s="42" t="s">
        <v>269</v>
      </c>
      <c r="N1665" s="42" t="s">
        <v>555</v>
      </c>
      <c r="O1665" s="42"/>
      <c r="P1665" s="42" t="s">
        <v>555</v>
      </c>
      <c r="Q1665" s="42" t="s">
        <v>555</v>
      </c>
      <c r="R1665" s="42" t="s">
        <v>555</v>
      </c>
      <c r="S1665" s="42" t="s">
        <v>555</v>
      </c>
      <c r="T1665" s="42" t="s">
        <v>555</v>
      </c>
      <c r="U1665" s="42" t="s">
        <v>555</v>
      </c>
      <c r="V1665" s="44"/>
      <c r="W1665" s="44"/>
      <c r="X1665" s="44"/>
      <c r="Y1665" s="44"/>
      <c r="Z1665" s="44"/>
      <c r="AA1665" s="44"/>
    </row>
    <row r="1666" spans="1:27" ht="15.75" customHeight="1" x14ac:dyDescent="0.25">
      <c r="A1666" s="43">
        <v>1715</v>
      </c>
      <c r="B1666" s="43" t="s">
        <v>482</v>
      </c>
      <c r="C1666" s="42" t="s">
        <v>8908</v>
      </c>
      <c r="D1666" s="42" t="s">
        <v>555</v>
      </c>
      <c r="E1666" s="42" t="s">
        <v>8908</v>
      </c>
      <c r="F1666" s="42" t="s">
        <v>8909</v>
      </c>
      <c r="G1666" s="42" t="s">
        <v>8910</v>
      </c>
      <c r="H1666" s="42" t="s">
        <v>571</v>
      </c>
      <c r="I1666" s="42">
        <f>VLOOKUP(C1666,RefVtsB1,6,FALSE)</f>
        <v>1</v>
      </c>
      <c r="J1666" s="42" t="s">
        <v>21026</v>
      </c>
      <c r="K1666" s="42"/>
      <c r="L1666" s="42" t="s">
        <v>572</v>
      </c>
      <c r="M1666" s="42" t="s">
        <v>269</v>
      </c>
      <c r="N1666" s="42" t="s">
        <v>555</v>
      </c>
      <c r="O1666" s="42"/>
      <c r="P1666" s="42" t="s">
        <v>555</v>
      </c>
      <c r="Q1666" s="42" t="s">
        <v>555</v>
      </c>
      <c r="R1666" s="42" t="s">
        <v>555</v>
      </c>
      <c r="S1666" s="42" t="s">
        <v>555</v>
      </c>
      <c r="T1666" s="42" t="s">
        <v>555</v>
      </c>
      <c r="U1666" s="42" t="s">
        <v>555</v>
      </c>
      <c r="V1666" s="44"/>
      <c r="W1666" s="44"/>
      <c r="X1666" s="44"/>
      <c r="Y1666" s="44"/>
      <c r="Z1666" s="44"/>
      <c r="AA1666" s="44"/>
    </row>
    <row r="1667" spans="1:27" ht="15.75" customHeight="1" x14ac:dyDescent="0.25">
      <c r="A1667" s="43">
        <v>1716</v>
      </c>
      <c r="B1667" s="43" t="s">
        <v>482</v>
      </c>
      <c r="C1667" s="42" t="s">
        <v>8911</v>
      </c>
      <c r="D1667" s="42" t="s">
        <v>555</v>
      </c>
      <c r="E1667" s="42" t="s">
        <v>8911</v>
      </c>
      <c r="F1667" s="42" t="s">
        <v>8912</v>
      </c>
      <c r="G1667" s="42" t="s">
        <v>8913</v>
      </c>
      <c r="H1667" s="42" t="s">
        <v>571</v>
      </c>
      <c r="I1667" s="42"/>
      <c r="J1667" s="42"/>
      <c r="K1667" s="42"/>
      <c r="L1667" s="42" t="s">
        <v>572</v>
      </c>
      <c r="M1667" s="42" t="s">
        <v>269</v>
      </c>
      <c r="N1667" s="42" t="s">
        <v>555</v>
      </c>
      <c r="O1667" s="42"/>
      <c r="P1667" s="42" t="s">
        <v>555</v>
      </c>
      <c r="Q1667" s="42" t="s">
        <v>555</v>
      </c>
      <c r="R1667" s="42" t="s">
        <v>555</v>
      </c>
      <c r="S1667" s="42" t="s">
        <v>555</v>
      </c>
      <c r="T1667" s="42" t="s">
        <v>555</v>
      </c>
      <c r="U1667" s="42" t="s">
        <v>555</v>
      </c>
      <c r="V1667" s="44"/>
      <c r="W1667" s="44"/>
      <c r="X1667" s="44"/>
      <c r="Y1667" s="44"/>
      <c r="Z1667" s="44"/>
      <c r="AA1667" s="44"/>
    </row>
    <row r="1668" spans="1:27" ht="15.75" customHeight="1" x14ac:dyDescent="0.25">
      <c r="A1668" s="43">
        <v>1717</v>
      </c>
      <c r="B1668" s="43" t="s">
        <v>482</v>
      </c>
      <c r="C1668" s="42" t="s">
        <v>8914</v>
      </c>
      <c r="D1668" s="42" t="s">
        <v>555</v>
      </c>
      <c r="E1668" s="42" t="s">
        <v>8914</v>
      </c>
      <c r="F1668" s="42" t="s">
        <v>8915</v>
      </c>
      <c r="G1668" s="42" t="s">
        <v>8916</v>
      </c>
      <c r="H1668" s="42" t="s">
        <v>571</v>
      </c>
      <c r="I1668" s="42"/>
      <c r="J1668" s="42"/>
      <c r="K1668" s="42"/>
      <c r="L1668" s="42" t="s">
        <v>572</v>
      </c>
      <c r="M1668" s="42" t="s">
        <v>269</v>
      </c>
      <c r="N1668" s="42" t="s">
        <v>555</v>
      </c>
      <c r="O1668" s="42"/>
      <c r="P1668" s="42" t="s">
        <v>555</v>
      </c>
      <c r="Q1668" s="42" t="s">
        <v>555</v>
      </c>
      <c r="R1668" s="42" t="s">
        <v>555</v>
      </c>
      <c r="S1668" s="42" t="s">
        <v>555</v>
      </c>
      <c r="T1668" s="42" t="s">
        <v>555</v>
      </c>
      <c r="U1668" s="42" t="s">
        <v>555</v>
      </c>
      <c r="V1668" s="44"/>
      <c r="W1668" s="44"/>
      <c r="X1668" s="44"/>
      <c r="Y1668" s="44"/>
      <c r="Z1668" s="44"/>
      <c r="AA1668" s="44"/>
    </row>
    <row r="1669" spans="1:27" ht="15.75" customHeight="1" x14ac:dyDescent="0.25">
      <c r="A1669" s="43">
        <v>1718</v>
      </c>
      <c r="B1669" s="43" t="s">
        <v>482</v>
      </c>
      <c r="C1669" s="42" t="s">
        <v>8917</v>
      </c>
      <c r="D1669" s="42" t="s">
        <v>555</v>
      </c>
      <c r="E1669" s="42" t="s">
        <v>8917</v>
      </c>
      <c r="F1669" s="42" t="s">
        <v>8918</v>
      </c>
      <c r="G1669" s="42" t="s">
        <v>8919</v>
      </c>
      <c r="H1669" s="42" t="s">
        <v>571</v>
      </c>
      <c r="I1669" s="42"/>
      <c r="J1669" s="42"/>
      <c r="K1669" s="42"/>
      <c r="L1669" s="42" t="s">
        <v>572</v>
      </c>
      <c r="M1669" s="42" t="s">
        <v>269</v>
      </c>
      <c r="N1669" s="42" t="s">
        <v>555</v>
      </c>
      <c r="O1669" s="42"/>
      <c r="P1669" s="42" t="s">
        <v>555</v>
      </c>
      <c r="Q1669" s="42" t="s">
        <v>555</v>
      </c>
      <c r="R1669" s="42" t="s">
        <v>555</v>
      </c>
      <c r="S1669" s="42" t="s">
        <v>555</v>
      </c>
      <c r="T1669" s="42" t="s">
        <v>555</v>
      </c>
      <c r="U1669" s="42" t="s">
        <v>555</v>
      </c>
      <c r="V1669" s="44"/>
      <c r="W1669" s="44"/>
      <c r="X1669" s="44"/>
      <c r="Y1669" s="44"/>
      <c r="Z1669" s="44"/>
      <c r="AA1669" s="44"/>
    </row>
    <row r="1670" spans="1:27" ht="15.75" customHeight="1" x14ac:dyDescent="0.25">
      <c r="A1670" s="43">
        <v>1719</v>
      </c>
      <c r="B1670" s="43" t="s">
        <v>482</v>
      </c>
      <c r="C1670" s="42" t="s">
        <v>8920</v>
      </c>
      <c r="D1670" s="42" t="s">
        <v>555</v>
      </c>
      <c r="E1670" s="42" t="s">
        <v>8920</v>
      </c>
      <c r="F1670" s="42" t="s">
        <v>8921</v>
      </c>
      <c r="G1670" s="42" t="s">
        <v>8922</v>
      </c>
      <c r="H1670" s="42" t="s">
        <v>571</v>
      </c>
      <c r="I1670" s="42"/>
      <c r="J1670" s="42"/>
      <c r="K1670" s="42"/>
      <c r="L1670" s="42" t="s">
        <v>572</v>
      </c>
      <c r="M1670" s="42" t="s">
        <v>269</v>
      </c>
      <c r="N1670" s="42" t="s">
        <v>555</v>
      </c>
      <c r="O1670" s="42"/>
      <c r="P1670" s="42" t="s">
        <v>555</v>
      </c>
      <c r="Q1670" s="42" t="s">
        <v>555</v>
      </c>
      <c r="R1670" s="42" t="s">
        <v>555</v>
      </c>
      <c r="S1670" s="42" t="s">
        <v>555</v>
      </c>
      <c r="T1670" s="42" t="s">
        <v>555</v>
      </c>
      <c r="U1670" s="42" t="s">
        <v>555</v>
      </c>
      <c r="V1670" s="44"/>
      <c r="W1670" s="44"/>
      <c r="X1670" s="44"/>
      <c r="Y1670" s="44"/>
      <c r="Z1670" s="44"/>
      <c r="AA1670" s="44"/>
    </row>
    <row r="1671" spans="1:27" ht="15.75" customHeight="1" x14ac:dyDescent="0.25">
      <c r="A1671" s="43">
        <v>1720</v>
      </c>
      <c r="B1671" s="43" t="s">
        <v>482</v>
      </c>
      <c r="C1671" s="42" t="s">
        <v>8923</v>
      </c>
      <c r="D1671" s="42" t="s">
        <v>555</v>
      </c>
      <c r="E1671" s="42" t="s">
        <v>8923</v>
      </c>
      <c r="F1671" s="42" t="s">
        <v>8924</v>
      </c>
      <c r="G1671" s="42" t="s">
        <v>8925</v>
      </c>
      <c r="H1671" s="42" t="s">
        <v>571</v>
      </c>
      <c r="I1671" s="42"/>
      <c r="J1671" s="42"/>
      <c r="K1671" s="42"/>
      <c r="L1671" s="42" t="s">
        <v>572</v>
      </c>
      <c r="M1671" s="42" t="s">
        <v>269</v>
      </c>
      <c r="N1671" s="42" t="s">
        <v>555</v>
      </c>
      <c r="O1671" s="42"/>
      <c r="P1671" s="42" t="s">
        <v>555</v>
      </c>
      <c r="Q1671" s="42" t="s">
        <v>555</v>
      </c>
      <c r="R1671" s="42" t="s">
        <v>555</v>
      </c>
      <c r="S1671" s="42" t="s">
        <v>555</v>
      </c>
      <c r="T1671" s="42" t="s">
        <v>555</v>
      </c>
      <c r="U1671" s="42" t="s">
        <v>555</v>
      </c>
      <c r="V1671" s="44"/>
      <c r="W1671" s="44"/>
      <c r="X1671" s="44"/>
      <c r="Y1671" s="44"/>
      <c r="Z1671" s="44"/>
      <c r="AA1671" s="44"/>
    </row>
    <row r="1672" spans="1:27" ht="15.75" customHeight="1" x14ac:dyDescent="0.25">
      <c r="A1672" s="43">
        <v>1721</v>
      </c>
      <c r="B1672" s="43" t="s">
        <v>482</v>
      </c>
      <c r="C1672" s="42" t="s">
        <v>8926</v>
      </c>
      <c r="D1672" s="42" t="s">
        <v>555</v>
      </c>
      <c r="E1672" s="42" t="s">
        <v>8926</v>
      </c>
      <c r="F1672" s="42" t="s">
        <v>8927</v>
      </c>
      <c r="G1672" s="42" t="s">
        <v>8928</v>
      </c>
      <c r="H1672" s="42" t="s">
        <v>571</v>
      </c>
      <c r="I1672" s="42"/>
      <c r="J1672" s="42"/>
      <c r="K1672" s="42"/>
      <c r="L1672" s="42" t="s">
        <v>572</v>
      </c>
      <c r="M1672" s="42" t="s">
        <v>269</v>
      </c>
      <c r="N1672" s="42" t="s">
        <v>555</v>
      </c>
      <c r="O1672" s="42"/>
      <c r="P1672" s="42" t="s">
        <v>555</v>
      </c>
      <c r="Q1672" s="42" t="s">
        <v>555</v>
      </c>
      <c r="R1672" s="42" t="s">
        <v>555</v>
      </c>
      <c r="S1672" s="42" t="s">
        <v>555</v>
      </c>
      <c r="T1672" s="42" t="s">
        <v>555</v>
      </c>
      <c r="U1672" s="42" t="s">
        <v>555</v>
      </c>
      <c r="V1672" s="44"/>
      <c r="W1672" s="44"/>
      <c r="X1672" s="44"/>
      <c r="Y1672" s="44"/>
      <c r="Z1672" s="44"/>
      <c r="AA1672" s="44"/>
    </row>
    <row r="1673" spans="1:27" ht="15.75" customHeight="1" x14ac:dyDescent="0.25">
      <c r="A1673" s="43">
        <v>1722</v>
      </c>
      <c r="B1673" s="43" t="s">
        <v>482</v>
      </c>
      <c r="C1673" s="42" t="s">
        <v>8929</v>
      </c>
      <c r="D1673" s="42" t="s">
        <v>555</v>
      </c>
      <c r="E1673" s="42" t="s">
        <v>8929</v>
      </c>
      <c r="F1673" s="42" t="s">
        <v>8930</v>
      </c>
      <c r="G1673" s="42" t="s">
        <v>8931</v>
      </c>
      <c r="H1673" s="42" t="s">
        <v>571</v>
      </c>
      <c r="I1673" s="42"/>
      <c r="J1673" s="42"/>
      <c r="K1673" s="42"/>
      <c r="L1673" s="42" t="s">
        <v>572</v>
      </c>
      <c r="M1673" s="42" t="s">
        <v>269</v>
      </c>
      <c r="N1673" s="42" t="s">
        <v>555</v>
      </c>
      <c r="O1673" s="42"/>
      <c r="P1673" s="42" t="s">
        <v>555</v>
      </c>
      <c r="Q1673" s="42" t="s">
        <v>555</v>
      </c>
      <c r="R1673" s="42" t="s">
        <v>555</v>
      </c>
      <c r="S1673" s="42" t="s">
        <v>555</v>
      </c>
      <c r="T1673" s="42" t="s">
        <v>555</v>
      </c>
      <c r="U1673" s="42" t="s">
        <v>555</v>
      </c>
      <c r="V1673" s="44"/>
      <c r="W1673" s="44"/>
      <c r="X1673" s="44"/>
      <c r="Y1673" s="44"/>
      <c r="Z1673" s="44"/>
      <c r="AA1673" s="44"/>
    </row>
    <row r="1674" spans="1:27" ht="15.75" customHeight="1" x14ac:dyDescent="0.25">
      <c r="A1674" s="43">
        <v>1723</v>
      </c>
      <c r="B1674" s="43" t="s">
        <v>482</v>
      </c>
      <c r="C1674" s="42" t="s">
        <v>8932</v>
      </c>
      <c r="D1674" s="42" t="s">
        <v>555</v>
      </c>
      <c r="E1674" s="42" t="s">
        <v>8932</v>
      </c>
      <c r="F1674" s="42" t="s">
        <v>8933</v>
      </c>
      <c r="G1674" s="42" t="s">
        <v>8934</v>
      </c>
      <c r="H1674" s="42" t="s">
        <v>571</v>
      </c>
      <c r="I1674" s="42"/>
      <c r="J1674" s="42"/>
      <c r="K1674" s="42"/>
      <c r="L1674" s="42" t="s">
        <v>572</v>
      </c>
      <c r="M1674" s="42" t="s">
        <v>269</v>
      </c>
      <c r="N1674" s="42" t="s">
        <v>555</v>
      </c>
      <c r="O1674" s="42"/>
      <c r="P1674" s="42" t="s">
        <v>555</v>
      </c>
      <c r="Q1674" s="42" t="s">
        <v>555</v>
      </c>
      <c r="R1674" s="42" t="s">
        <v>555</v>
      </c>
      <c r="S1674" s="42" t="s">
        <v>555</v>
      </c>
      <c r="T1674" s="42" t="s">
        <v>555</v>
      </c>
      <c r="U1674" s="42" t="s">
        <v>555</v>
      </c>
      <c r="V1674" s="44"/>
      <c r="W1674" s="44"/>
      <c r="X1674" s="44"/>
      <c r="Y1674" s="44"/>
      <c r="Z1674" s="44"/>
      <c r="AA1674" s="44"/>
    </row>
    <row r="1675" spans="1:27" ht="15.75" customHeight="1" x14ac:dyDescent="0.25">
      <c r="A1675" s="43">
        <v>1724</v>
      </c>
      <c r="B1675" s="43" t="s">
        <v>482</v>
      </c>
      <c r="C1675" s="42" t="s">
        <v>8935</v>
      </c>
      <c r="D1675" s="42" t="s">
        <v>555</v>
      </c>
      <c r="E1675" s="42" t="s">
        <v>8935</v>
      </c>
      <c r="F1675" s="42" t="s">
        <v>8936</v>
      </c>
      <c r="G1675" s="42" t="s">
        <v>8937</v>
      </c>
      <c r="H1675" s="42" t="s">
        <v>571</v>
      </c>
      <c r="I1675" s="42"/>
      <c r="J1675" s="42"/>
      <c r="K1675" s="42"/>
      <c r="L1675" s="42" t="s">
        <v>572</v>
      </c>
      <c r="M1675" s="42" t="s">
        <v>269</v>
      </c>
      <c r="N1675" s="42" t="s">
        <v>555</v>
      </c>
      <c r="O1675" s="42"/>
      <c r="P1675" s="42" t="s">
        <v>555</v>
      </c>
      <c r="Q1675" s="42" t="s">
        <v>555</v>
      </c>
      <c r="R1675" s="42" t="s">
        <v>555</v>
      </c>
      <c r="S1675" s="42" t="s">
        <v>555</v>
      </c>
      <c r="T1675" s="42" t="s">
        <v>555</v>
      </c>
      <c r="U1675" s="42" t="s">
        <v>555</v>
      </c>
      <c r="V1675" s="44"/>
      <c r="W1675" s="44"/>
      <c r="X1675" s="44"/>
      <c r="Y1675" s="44"/>
      <c r="Z1675" s="44"/>
      <c r="AA1675" s="44"/>
    </row>
    <row r="1676" spans="1:27" ht="15.75" customHeight="1" x14ac:dyDescent="0.25">
      <c r="A1676" s="43">
        <v>1725</v>
      </c>
      <c r="B1676" s="43" t="s">
        <v>482</v>
      </c>
      <c r="C1676" s="42" t="s">
        <v>8938</v>
      </c>
      <c r="D1676" s="42" t="s">
        <v>555</v>
      </c>
      <c r="E1676" s="42" t="s">
        <v>8938</v>
      </c>
      <c r="F1676" s="42" t="s">
        <v>8939</v>
      </c>
      <c r="G1676" s="42" t="s">
        <v>8940</v>
      </c>
      <c r="H1676" s="42" t="s">
        <v>571</v>
      </c>
      <c r="I1676" s="42"/>
      <c r="J1676" s="42"/>
      <c r="K1676" s="42"/>
      <c r="L1676" s="42" t="s">
        <v>572</v>
      </c>
      <c r="M1676" s="42" t="s">
        <v>269</v>
      </c>
      <c r="N1676" s="42" t="s">
        <v>555</v>
      </c>
      <c r="O1676" s="42"/>
      <c r="P1676" s="42" t="s">
        <v>555</v>
      </c>
      <c r="Q1676" s="42" t="s">
        <v>555</v>
      </c>
      <c r="R1676" s="42" t="s">
        <v>555</v>
      </c>
      <c r="S1676" s="42" t="s">
        <v>555</v>
      </c>
      <c r="T1676" s="42" t="s">
        <v>555</v>
      </c>
      <c r="U1676" s="42" t="s">
        <v>555</v>
      </c>
      <c r="V1676" s="44"/>
      <c r="W1676" s="44"/>
      <c r="X1676" s="44"/>
      <c r="Y1676" s="44"/>
      <c r="Z1676" s="44"/>
      <c r="AA1676" s="44"/>
    </row>
    <row r="1677" spans="1:27" ht="15.75" customHeight="1" x14ac:dyDescent="0.25">
      <c r="A1677" s="43">
        <v>1726</v>
      </c>
      <c r="B1677" s="43" t="s">
        <v>482</v>
      </c>
      <c r="C1677" s="42" t="s">
        <v>8941</v>
      </c>
      <c r="D1677" s="42" t="s">
        <v>23593</v>
      </c>
      <c r="E1677" s="42" t="s">
        <v>8943</v>
      </c>
      <c r="F1677" s="42" t="s">
        <v>8944</v>
      </c>
      <c r="G1677" s="42" t="s">
        <v>8945</v>
      </c>
      <c r="H1677" s="42" t="s">
        <v>3024</v>
      </c>
      <c r="I1677" s="42"/>
      <c r="J1677" s="42"/>
      <c r="K1677" s="42" t="s">
        <v>1278</v>
      </c>
      <c r="L1677" s="42" t="s">
        <v>579</v>
      </c>
      <c r="M1677" s="42" t="s">
        <v>8946</v>
      </c>
      <c r="N1677" s="42" t="s">
        <v>2572</v>
      </c>
      <c r="O1677" s="42"/>
      <c r="P1677" s="42" t="s">
        <v>555</v>
      </c>
      <c r="Q1677" s="42" t="s">
        <v>555</v>
      </c>
      <c r="R1677" s="42" t="s">
        <v>555</v>
      </c>
      <c r="S1677" s="42" t="s">
        <v>555</v>
      </c>
      <c r="T1677" s="42" t="s">
        <v>555</v>
      </c>
      <c r="U1677" s="42" t="s">
        <v>555</v>
      </c>
      <c r="V1677" s="44">
        <v>2</v>
      </c>
      <c r="W1677" s="44" t="s">
        <v>5110</v>
      </c>
      <c r="X1677" s="44"/>
      <c r="Y1677" s="44"/>
      <c r="Z1677" s="44"/>
      <c r="AA1677" s="44"/>
    </row>
    <row r="1678" spans="1:27" ht="15.75" customHeight="1" x14ac:dyDescent="0.25">
      <c r="A1678" s="43">
        <v>1727</v>
      </c>
      <c r="B1678" s="43" t="s">
        <v>482</v>
      </c>
      <c r="C1678" s="42" t="s">
        <v>8947</v>
      </c>
      <c r="D1678" s="42" t="s">
        <v>22039</v>
      </c>
      <c r="E1678" s="42" t="s">
        <v>8949</v>
      </c>
      <c r="F1678" s="42" t="s">
        <v>8950</v>
      </c>
      <c r="G1678" s="42" t="s">
        <v>8951</v>
      </c>
      <c r="H1678" s="42" t="s">
        <v>554</v>
      </c>
      <c r="I1678" s="42">
        <f>VLOOKUP(C1678,RefVtsB1,6,FALSE)</f>
        <v>5</v>
      </c>
      <c r="J1678" s="42" t="s">
        <v>21026</v>
      </c>
      <c r="K1678" s="42" t="s">
        <v>1278</v>
      </c>
      <c r="L1678" s="42" t="s">
        <v>579</v>
      </c>
      <c r="M1678" s="42" t="s">
        <v>8952</v>
      </c>
      <c r="N1678" s="42" t="s">
        <v>2572</v>
      </c>
      <c r="O1678" s="42"/>
      <c r="P1678" s="42" t="s">
        <v>555</v>
      </c>
      <c r="Q1678" s="42" t="s">
        <v>555</v>
      </c>
      <c r="R1678" s="42" t="s">
        <v>555</v>
      </c>
      <c r="S1678" s="42" t="s">
        <v>555</v>
      </c>
      <c r="T1678" s="42" t="s">
        <v>555</v>
      </c>
      <c r="U1678" s="42" t="s">
        <v>555</v>
      </c>
      <c r="V1678" s="44">
        <v>5</v>
      </c>
      <c r="W1678" s="44" t="s">
        <v>556</v>
      </c>
      <c r="X1678" s="44"/>
      <c r="Y1678" s="44"/>
      <c r="Z1678" s="44"/>
      <c r="AA1678" s="44"/>
    </row>
    <row r="1679" spans="1:27" ht="15.75" customHeight="1" x14ac:dyDescent="0.25">
      <c r="A1679" s="43">
        <v>1728</v>
      </c>
      <c r="B1679" s="43" t="s">
        <v>482</v>
      </c>
      <c r="C1679" s="42" t="s">
        <v>8953</v>
      </c>
      <c r="D1679" s="42" t="s">
        <v>23594</v>
      </c>
      <c r="E1679" s="42" t="s">
        <v>8955</v>
      </c>
      <c r="F1679" s="42" t="s">
        <v>8956</v>
      </c>
      <c r="G1679" s="42" t="s">
        <v>8957</v>
      </c>
      <c r="H1679" s="42" t="s">
        <v>6725</v>
      </c>
      <c r="I1679" s="42"/>
      <c r="J1679" s="42"/>
      <c r="K1679" s="42" t="s">
        <v>1278</v>
      </c>
      <c r="L1679" s="42" t="s">
        <v>563</v>
      </c>
      <c r="M1679" s="42" t="s">
        <v>8958</v>
      </c>
      <c r="N1679" s="42" t="s">
        <v>2572</v>
      </c>
      <c r="O1679" s="42"/>
      <c r="P1679" s="42" t="s">
        <v>555</v>
      </c>
      <c r="Q1679" s="42" t="s">
        <v>555</v>
      </c>
      <c r="R1679" s="42" t="s">
        <v>555</v>
      </c>
      <c r="S1679" s="42" t="s">
        <v>555</v>
      </c>
      <c r="T1679" s="42" t="s">
        <v>555</v>
      </c>
      <c r="U1679" s="42" t="s">
        <v>555</v>
      </c>
      <c r="V1679" s="44">
        <v>5</v>
      </c>
      <c r="W1679" s="44" t="s">
        <v>556</v>
      </c>
      <c r="X1679" s="44"/>
      <c r="Y1679" s="44"/>
      <c r="Z1679" s="44"/>
      <c r="AA1679" s="44"/>
    </row>
    <row r="1680" spans="1:27" ht="15.75" customHeight="1" x14ac:dyDescent="0.25">
      <c r="A1680" s="43">
        <v>1729</v>
      </c>
      <c r="B1680" s="43" t="s">
        <v>482</v>
      </c>
      <c r="C1680" s="42" t="s">
        <v>8959</v>
      </c>
      <c r="D1680" s="42" t="s">
        <v>555</v>
      </c>
      <c r="E1680" s="42" t="s">
        <v>8959</v>
      </c>
      <c r="F1680" s="42" t="s">
        <v>8960</v>
      </c>
      <c r="G1680" s="42" t="s">
        <v>8961</v>
      </c>
      <c r="H1680" s="42" t="s">
        <v>571</v>
      </c>
      <c r="I1680" s="42"/>
      <c r="J1680" s="42"/>
      <c r="K1680" s="42" t="s">
        <v>1336</v>
      </c>
      <c r="L1680" s="42" t="s">
        <v>572</v>
      </c>
      <c r="M1680" s="42" t="s">
        <v>269</v>
      </c>
      <c r="N1680" s="42" t="s">
        <v>555</v>
      </c>
      <c r="O1680" s="42"/>
      <c r="P1680" s="42" t="s">
        <v>555</v>
      </c>
      <c r="Q1680" s="42" t="s">
        <v>555</v>
      </c>
      <c r="R1680" s="42" t="s">
        <v>555</v>
      </c>
      <c r="S1680" s="42" t="s">
        <v>555</v>
      </c>
      <c r="T1680" s="42" t="s">
        <v>555</v>
      </c>
      <c r="U1680" s="42" t="s">
        <v>555</v>
      </c>
      <c r="V1680" s="44"/>
      <c r="W1680" s="44"/>
      <c r="X1680" s="44"/>
      <c r="Y1680" s="44"/>
      <c r="Z1680" s="44"/>
      <c r="AA1680" s="44"/>
    </row>
    <row r="1681" spans="1:27" ht="15.75" customHeight="1" x14ac:dyDescent="0.25">
      <c r="A1681" s="43">
        <v>1730</v>
      </c>
      <c r="B1681" s="43" t="s">
        <v>482</v>
      </c>
      <c r="C1681" s="42" t="s">
        <v>8962</v>
      </c>
      <c r="D1681" s="42" t="s">
        <v>555</v>
      </c>
      <c r="E1681" s="42" t="s">
        <v>8962</v>
      </c>
      <c r="F1681" s="42" t="s">
        <v>8963</v>
      </c>
      <c r="G1681" s="42" t="s">
        <v>8964</v>
      </c>
      <c r="H1681" s="42" t="s">
        <v>571</v>
      </c>
      <c r="I1681" s="42"/>
      <c r="J1681" s="42"/>
      <c r="K1681" s="42" t="s">
        <v>1336</v>
      </c>
      <c r="L1681" s="42" t="s">
        <v>572</v>
      </c>
      <c r="M1681" s="42" t="s">
        <v>269</v>
      </c>
      <c r="N1681" s="42" t="s">
        <v>555</v>
      </c>
      <c r="O1681" s="42"/>
      <c r="P1681" s="42" t="s">
        <v>555</v>
      </c>
      <c r="Q1681" s="42" t="s">
        <v>555</v>
      </c>
      <c r="R1681" s="42" t="s">
        <v>555</v>
      </c>
      <c r="S1681" s="42" t="s">
        <v>555</v>
      </c>
      <c r="T1681" s="42" t="s">
        <v>555</v>
      </c>
      <c r="U1681" s="42" t="s">
        <v>555</v>
      </c>
      <c r="V1681" s="44"/>
      <c r="W1681" s="44"/>
      <c r="X1681" s="44"/>
      <c r="Y1681" s="44"/>
      <c r="Z1681" s="44"/>
      <c r="AA1681" s="44"/>
    </row>
    <row r="1682" spans="1:27" ht="15.75" customHeight="1" x14ac:dyDescent="0.25">
      <c r="A1682" s="43">
        <v>1731</v>
      </c>
      <c r="B1682" s="43" t="s">
        <v>482</v>
      </c>
      <c r="C1682" s="42" t="s">
        <v>8965</v>
      </c>
      <c r="D1682" s="42" t="s">
        <v>555</v>
      </c>
      <c r="E1682" s="42" t="s">
        <v>8965</v>
      </c>
      <c r="F1682" s="42" t="s">
        <v>8966</v>
      </c>
      <c r="G1682" s="42" t="s">
        <v>8967</v>
      </c>
      <c r="H1682" s="42" t="s">
        <v>571</v>
      </c>
      <c r="I1682" s="42"/>
      <c r="J1682" s="42"/>
      <c r="K1682" s="42"/>
      <c r="L1682" s="42" t="s">
        <v>572</v>
      </c>
      <c r="M1682" s="42" t="s">
        <v>269</v>
      </c>
      <c r="N1682" s="42" t="s">
        <v>555</v>
      </c>
      <c r="O1682" s="42"/>
      <c r="P1682" s="42" t="s">
        <v>555</v>
      </c>
      <c r="Q1682" s="42" t="s">
        <v>555</v>
      </c>
      <c r="R1682" s="42" t="s">
        <v>555</v>
      </c>
      <c r="S1682" s="42" t="s">
        <v>555</v>
      </c>
      <c r="T1682" s="42" t="s">
        <v>555</v>
      </c>
      <c r="U1682" s="42" t="s">
        <v>555</v>
      </c>
      <c r="V1682" s="44"/>
      <c r="W1682" s="44"/>
      <c r="X1682" s="44"/>
      <c r="Y1682" s="44"/>
      <c r="Z1682" s="44"/>
      <c r="AA1682" s="44"/>
    </row>
    <row r="1683" spans="1:27" ht="15.75" customHeight="1" x14ac:dyDescent="0.25">
      <c r="A1683" s="43">
        <v>1732</v>
      </c>
      <c r="B1683" s="43" t="s">
        <v>482</v>
      </c>
      <c r="C1683" s="42" t="s">
        <v>8968</v>
      </c>
      <c r="D1683" s="42" t="s">
        <v>555</v>
      </c>
      <c r="E1683" s="42" t="s">
        <v>8968</v>
      </c>
      <c r="F1683" s="42" t="s">
        <v>8969</v>
      </c>
      <c r="G1683" s="42" t="s">
        <v>8970</v>
      </c>
      <c r="H1683" s="42" t="s">
        <v>554</v>
      </c>
      <c r="I1683" s="42"/>
      <c r="J1683" s="42"/>
      <c r="K1683" s="42" t="s">
        <v>1278</v>
      </c>
      <c r="L1683" s="42" t="s">
        <v>579</v>
      </c>
      <c r="M1683" s="42" t="s">
        <v>269</v>
      </c>
      <c r="N1683" s="42" t="s">
        <v>555</v>
      </c>
      <c r="O1683" s="42"/>
      <c r="P1683" s="42" t="s">
        <v>555</v>
      </c>
      <c r="Q1683" s="42" t="s">
        <v>555</v>
      </c>
      <c r="R1683" s="42" t="s">
        <v>555</v>
      </c>
      <c r="S1683" s="42" t="s">
        <v>555</v>
      </c>
      <c r="T1683" s="42" t="s">
        <v>555</v>
      </c>
      <c r="U1683" s="42" t="s">
        <v>555</v>
      </c>
      <c r="V1683" s="44"/>
      <c r="W1683" s="44"/>
      <c r="X1683" s="44"/>
      <c r="Y1683" s="44"/>
      <c r="Z1683" s="44"/>
      <c r="AA1683" s="44"/>
    </row>
    <row r="1684" spans="1:27" ht="15.75" customHeight="1" x14ac:dyDescent="0.25">
      <c r="A1684" s="43">
        <v>1733</v>
      </c>
      <c r="B1684" s="43" t="s">
        <v>482</v>
      </c>
      <c r="C1684" s="42" t="s">
        <v>8971</v>
      </c>
      <c r="D1684" s="42" t="s">
        <v>555</v>
      </c>
      <c r="E1684" s="42" t="s">
        <v>8971</v>
      </c>
      <c r="F1684" s="42" t="s">
        <v>8972</v>
      </c>
      <c r="G1684" s="42" t="s">
        <v>8973</v>
      </c>
      <c r="H1684" s="42" t="s">
        <v>554</v>
      </c>
      <c r="I1684" s="42"/>
      <c r="J1684" s="42"/>
      <c r="K1684" s="42" t="s">
        <v>1278</v>
      </c>
      <c r="L1684" s="42" t="s">
        <v>579</v>
      </c>
      <c r="M1684" s="42" t="s">
        <v>269</v>
      </c>
      <c r="N1684" s="42" t="s">
        <v>555</v>
      </c>
      <c r="O1684" s="42"/>
      <c r="P1684" s="42" t="s">
        <v>555</v>
      </c>
      <c r="Q1684" s="42" t="s">
        <v>555</v>
      </c>
      <c r="R1684" s="42" t="s">
        <v>555</v>
      </c>
      <c r="S1684" s="42" t="s">
        <v>555</v>
      </c>
      <c r="T1684" s="42" t="s">
        <v>555</v>
      </c>
      <c r="U1684" s="42" t="s">
        <v>555</v>
      </c>
      <c r="V1684" s="44"/>
      <c r="W1684" s="44"/>
      <c r="X1684" s="44"/>
      <c r="Y1684" s="44"/>
      <c r="Z1684" s="44"/>
      <c r="AA1684" s="44"/>
    </row>
    <row r="1685" spans="1:27" ht="15.75" customHeight="1" x14ac:dyDescent="0.25">
      <c r="A1685" s="43">
        <v>1734</v>
      </c>
      <c r="B1685" s="43" t="s">
        <v>482</v>
      </c>
      <c r="C1685" s="42" t="s">
        <v>8974</v>
      </c>
      <c r="D1685" s="42" t="s">
        <v>555</v>
      </c>
      <c r="E1685" s="42" t="s">
        <v>8974</v>
      </c>
      <c r="F1685" s="42" t="s">
        <v>8975</v>
      </c>
      <c r="G1685" s="42" t="s">
        <v>8976</v>
      </c>
      <c r="H1685" s="42" t="s">
        <v>554</v>
      </c>
      <c r="I1685" s="42"/>
      <c r="J1685" s="42"/>
      <c r="K1685" s="42" t="s">
        <v>1278</v>
      </c>
      <c r="L1685" s="42" t="s">
        <v>579</v>
      </c>
      <c r="M1685" s="42" t="s">
        <v>269</v>
      </c>
      <c r="N1685" s="42" t="s">
        <v>555</v>
      </c>
      <c r="O1685" s="42"/>
      <c r="P1685" s="42" t="s">
        <v>555</v>
      </c>
      <c r="Q1685" s="42" t="s">
        <v>555</v>
      </c>
      <c r="R1685" s="42" t="s">
        <v>555</v>
      </c>
      <c r="S1685" s="42" t="s">
        <v>555</v>
      </c>
      <c r="T1685" s="42" t="s">
        <v>555</v>
      </c>
      <c r="U1685" s="42" t="s">
        <v>555</v>
      </c>
      <c r="V1685" s="44"/>
      <c r="W1685" s="44"/>
      <c r="X1685" s="44"/>
      <c r="Y1685" s="44"/>
      <c r="Z1685" s="44"/>
      <c r="AA1685" s="44"/>
    </row>
    <row r="1686" spans="1:27" ht="15.75" customHeight="1" x14ac:dyDescent="0.25">
      <c r="A1686" s="43">
        <v>1735</v>
      </c>
      <c r="B1686" s="43" t="s">
        <v>482</v>
      </c>
      <c r="C1686" s="42" t="s">
        <v>8977</v>
      </c>
      <c r="D1686" s="42" t="s">
        <v>555</v>
      </c>
      <c r="E1686" s="42" t="s">
        <v>8977</v>
      </c>
      <c r="F1686" s="42" t="s">
        <v>8978</v>
      </c>
      <c r="G1686" s="42" t="s">
        <v>8979</v>
      </c>
      <c r="H1686" s="42" t="s">
        <v>554</v>
      </c>
      <c r="I1686" s="42"/>
      <c r="J1686" s="42"/>
      <c r="K1686" s="42" t="s">
        <v>1278</v>
      </c>
      <c r="L1686" s="42" t="s">
        <v>579</v>
      </c>
      <c r="M1686" s="42" t="s">
        <v>269</v>
      </c>
      <c r="N1686" s="42" t="s">
        <v>555</v>
      </c>
      <c r="O1686" s="42"/>
      <c r="P1686" s="42" t="s">
        <v>555</v>
      </c>
      <c r="Q1686" s="42" t="s">
        <v>555</v>
      </c>
      <c r="R1686" s="42" t="s">
        <v>555</v>
      </c>
      <c r="S1686" s="42" t="s">
        <v>555</v>
      </c>
      <c r="T1686" s="42" t="s">
        <v>555</v>
      </c>
      <c r="U1686" s="42" t="s">
        <v>555</v>
      </c>
      <c r="V1686" s="44"/>
      <c r="W1686" s="44"/>
      <c r="X1686" s="44"/>
      <c r="Y1686" s="44"/>
      <c r="Z1686" s="44"/>
      <c r="AA1686" s="44"/>
    </row>
    <row r="1687" spans="1:27" ht="15.75" customHeight="1" x14ac:dyDescent="0.25">
      <c r="A1687" s="43">
        <v>1736</v>
      </c>
      <c r="B1687" s="43" t="s">
        <v>482</v>
      </c>
      <c r="C1687" s="42" t="s">
        <v>8980</v>
      </c>
      <c r="D1687" s="42" t="s">
        <v>555</v>
      </c>
      <c r="E1687" s="42" t="s">
        <v>8980</v>
      </c>
      <c r="F1687" s="42" t="s">
        <v>8981</v>
      </c>
      <c r="G1687" s="42" t="s">
        <v>8982</v>
      </c>
      <c r="H1687" s="42" t="s">
        <v>554</v>
      </c>
      <c r="I1687" s="42"/>
      <c r="J1687" s="42"/>
      <c r="K1687" s="42" t="s">
        <v>1278</v>
      </c>
      <c r="L1687" s="42" t="s">
        <v>579</v>
      </c>
      <c r="M1687" s="42" t="s">
        <v>269</v>
      </c>
      <c r="N1687" s="42" t="s">
        <v>555</v>
      </c>
      <c r="O1687" s="42"/>
      <c r="P1687" s="42" t="s">
        <v>555</v>
      </c>
      <c r="Q1687" s="42" t="s">
        <v>555</v>
      </c>
      <c r="R1687" s="42" t="s">
        <v>555</v>
      </c>
      <c r="S1687" s="42" t="s">
        <v>555</v>
      </c>
      <c r="T1687" s="42" t="s">
        <v>555</v>
      </c>
      <c r="U1687" s="42" t="s">
        <v>555</v>
      </c>
      <c r="V1687" s="44"/>
      <c r="W1687" s="44"/>
      <c r="X1687" s="44"/>
      <c r="Y1687" s="44"/>
      <c r="Z1687" s="44"/>
      <c r="AA1687" s="44"/>
    </row>
    <row r="1688" spans="1:27" ht="15.75" customHeight="1" x14ac:dyDescent="0.25">
      <c r="A1688" s="43">
        <v>1737</v>
      </c>
      <c r="B1688" s="43" t="s">
        <v>482</v>
      </c>
      <c r="C1688" s="42" t="s">
        <v>8983</v>
      </c>
      <c r="D1688" s="42" t="s">
        <v>555</v>
      </c>
      <c r="E1688" s="42" t="s">
        <v>8983</v>
      </c>
      <c r="F1688" s="42" t="s">
        <v>8984</v>
      </c>
      <c r="G1688" s="42" t="s">
        <v>8985</v>
      </c>
      <c r="H1688" s="42" t="s">
        <v>554</v>
      </c>
      <c r="I1688" s="42"/>
      <c r="J1688" s="42"/>
      <c r="K1688" s="42" t="s">
        <v>1278</v>
      </c>
      <c r="L1688" s="42" t="s">
        <v>579</v>
      </c>
      <c r="M1688" s="42" t="s">
        <v>269</v>
      </c>
      <c r="N1688" s="42" t="s">
        <v>555</v>
      </c>
      <c r="O1688" s="42"/>
      <c r="P1688" s="42" t="s">
        <v>555</v>
      </c>
      <c r="Q1688" s="42" t="s">
        <v>555</v>
      </c>
      <c r="R1688" s="42" t="s">
        <v>555</v>
      </c>
      <c r="S1688" s="42" t="s">
        <v>555</v>
      </c>
      <c r="T1688" s="42" t="s">
        <v>555</v>
      </c>
      <c r="U1688" s="42" t="s">
        <v>555</v>
      </c>
      <c r="V1688" s="44"/>
      <c r="W1688" s="44"/>
      <c r="X1688" s="44"/>
      <c r="Y1688" s="44"/>
      <c r="Z1688" s="44"/>
      <c r="AA1688" s="44"/>
    </row>
    <row r="1689" spans="1:27" ht="15.75" customHeight="1" x14ac:dyDescent="0.25">
      <c r="A1689" s="43">
        <v>1738</v>
      </c>
      <c r="B1689" s="43" t="s">
        <v>482</v>
      </c>
      <c r="C1689" s="42" t="s">
        <v>8986</v>
      </c>
      <c r="D1689" s="42" t="s">
        <v>555</v>
      </c>
      <c r="E1689" s="42" t="s">
        <v>8986</v>
      </c>
      <c r="F1689" s="42" t="s">
        <v>8987</v>
      </c>
      <c r="G1689" s="42" t="s">
        <v>8988</v>
      </c>
      <c r="H1689" s="42" t="s">
        <v>554</v>
      </c>
      <c r="I1689" s="42"/>
      <c r="J1689" s="42"/>
      <c r="K1689" s="42" t="s">
        <v>1336</v>
      </c>
      <c r="L1689" s="42" t="s">
        <v>579</v>
      </c>
      <c r="M1689" s="42" t="s">
        <v>269</v>
      </c>
      <c r="N1689" s="42" t="s">
        <v>555</v>
      </c>
      <c r="O1689" s="42"/>
      <c r="P1689" s="42" t="s">
        <v>555</v>
      </c>
      <c r="Q1689" s="42" t="s">
        <v>555</v>
      </c>
      <c r="R1689" s="42" t="s">
        <v>555</v>
      </c>
      <c r="S1689" s="42" t="s">
        <v>555</v>
      </c>
      <c r="T1689" s="42" t="s">
        <v>555</v>
      </c>
      <c r="U1689" s="42" t="s">
        <v>555</v>
      </c>
      <c r="V1689" s="44"/>
      <c r="W1689" s="44"/>
      <c r="X1689" s="44"/>
      <c r="Y1689" s="44"/>
      <c r="Z1689" s="44"/>
      <c r="AA1689" s="44"/>
    </row>
    <row r="1690" spans="1:27" ht="15.75" customHeight="1" x14ac:dyDescent="0.25">
      <c r="A1690" s="43">
        <v>1739</v>
      </c>
      <c r="B1690" s="43" t="s">
        <v>482</v>
      </c>
      <c r="C1690" s="42" t="s">
        <v>8989</v>
      </c>
      <c r="D1690" s="42" t="s">
        <v>555</v>
      </c>
      <c r="E1690" s="42" t="s">
        <v>8989</v>
      </c>
      <c r="F1690" s="42" t="s">
        <v>8990</v>
      </c>
      <c r="G1690" s="42" t="s">
        <v>8991</v>
      </c>
      <c r="H1690" s="42" t="s">
        <v>554</v>
      </c>
      <c r="I1690" s="42"/>
      <c r="J1690" s="42"/>
      <c r="K1690" s="42" t="s">
        <v>1278</v>
      </c>
      <c r="L1690" s="42" t="s">
        <v>579</v>
      </c>
      <c r="M1690" s="42" t="s">
        <v>269</v>
      </c>
      <c r="N1690" s="42" t="s">
        <v>555</v>
      </c>
      <c r="O1690" s="42"/>
      <c r="P1690" s="42" t="s">
        <v>555</v>
      </c>
      <c r="Q1690" s="42" t="s">
        <v>555</v>
      </c>
      <c r="R1690" s="42" t="s">
        <v>555</v>
      </c>
      <c r="S1690" s="42" t="s">
        <v>555</v>
      </c>
      <c r="T1690" s="42" t="s">
        <v>555</v>
      </c>
      <c r="U1690" s="42" t="s">
        <v>555</v>
      </c>
      <c r="V1690" s="44"/>
      <c r="W1690" s="44"/>
      <c r="X1690" s="44"/>
      <c r="Y1690" s="44"/>
      <c r="Z1690" s="44"/>
      <c r="AA1690" s="44"/>
    </row>
    <row r="1691" spans="1:27" ht="15.75" customHeight="1" x14ac:dyDescent="0.25">
      <c r="A1691" s="43">
        <v>1740</v>
      </c>
      <c r="B1691" s="43" t="s">
        <v>482</v>
      </c>
      <c r="C1691" s="42" t="s">
        <v>8992</v>
      </c>
      <c r="D1691" s="42" t="s">
        <v>555</v>
      </c>
      <c r="E1691" s="42" t="s">
        <v>8992</v>
      </c>
      <c r="F1691" s="42" t="s">
        <v>8993</v>
      </c>
      <c r="G1691" s="42" t="s">
        <v>8994</v>
      </c>
      <c r="H1691" s="42" t="s">
        <v>571</v>
      </c>
      <c r="I1691" s="42"/>
      <c r="J1691" s="42"/>
      <c r="K1691" s="42" t="s">
        <v>1336</v>
      </c>
      <c r="L1691" s="42" t="s">
        <v>572</v>
      </c>
      <c r="M1691" s="42" t="s">
        <v>269</v>
      </c>
      <c r="N1691" s="42" t="s">
        <v>555</v>
      </c>
      <c r="O1691" s="42"/>
      <c r="P1691" s="42" t="s">
        <v>555</v>
      </c>
      <c r="Q1691" s="42" t="s">
        <v>555</v>
      </c>
      <c r="R1691" s="42" t="s">
        <v>555</v>
      </c>
      <c r="S1691" s="42" t="s">
        <v>555</v>
      </c>
      <c r="T1691" s="42" t="s">
        <v>555</v>
      </c>
      <c r="U1691" s="42" t="s">
        <v>555</v>
      </c>
      <c r="V1691" s="44"/>
      <c r="W1691" s="44"/>
      <c r="X1691" s="44"/>
      <c r="Y1691" s="44"/>
      <c r="Z1691" s="44"/>
      <c r="AA1691" s="44"/>
    </row>
    <row r="1692" spans="1:27" ht="15.75" customHeight="1" x14ac:dyDescent="0.25">
      <c r="A1692" s="43">
        <v>1741</v>
      </c>
      <c r="B1692" s="43" t="s">
        <v>482</v>
      </c>
      <c r="C1692" s="42" t="s">
        <v>8995</v>
      </c>
      <c r="D1692" s="42" t="s">
        <v>555</v>
      </c>
      <c r="E1692" s="42" t="s">
        <v>8995</v>
      </c>
      <c r="F1692" s="42" t="s">
        <v>8996</v>
      </c>
      <c r="G1692" s="42" t="s">
        <v>8997</v>
      </c>
      <c r="H1692" s="42" t="s">
        <v>571</v>
      </c>
      <c r="I1692" s="42"/>
      <c r="J1692" s="42"/>
      <c r="K1692" s="42" t="s">
        <v>1336</v>
      </c>
      <c r="L1692" s="42" t="s">
        <v>572</v>
      </c>
      <c r="M1692" s="42" t="s">
        <v>269</v>
      </c>
      <c r="N1692" s="42" t="s">
        <v>555</v>
      </c>
      <c r="O1692" s="42"/>
      <c r="P1692" s="42" t="s">
        <v>555</v>
      </c>
      <c r="Q1692" s="42" t="s">
        <v>555</v>
      </c>
      <c r="R1692" s="42" t="s">
        <v>555</v>
      </c>
      <c r="S1692" s="42" t="s">
        <v>555</v>
      </c>
      <c r="T1692" s="42" t="s">
        <v>555</v>
      </c>
      <c r="U1692" s="42" t="s">
        <v>555</v>
      </c>
      <c r="V1692" s="44"/>
      <c r="W1692" s="44"/>
      <c r="X1692" s="44"/>
      <c r="Y1692" s="44"/>
      <c r="Z1692" s="44"/>
      <c r="AA1692" s="44"/>
    </row>
    <row r="1693" spans="1:27" ht="15.75" customHeight="1" x14ac:dyDescent="0.25">
      <c r="A1693" s="43">
        <v>1742</v>
      </c>
      <c r="B1693" s="43" t="s">
        <v>482</v>
      </c>
      <c r="C1693" s="42" t="s">
        <v>8998</v>
      </c>
      <c r="D1693" s="42" t="s">
        <v>555</v>
      </c>
      <c r="E1693" s="42" t="s">
        <v>8998</v>
      </c>
      <c r="F1693" s="42" t="s">
        <v>8999</v>
      </c>
      <c r="G1693" s="42" t="s">
        <v>9000</v>
      </c>
      <c r="H1693" s="42" t="s">
        <v>571</v>
      </c>
      <c r="I1693" s="42"/>
      <c r="J1693" s="42"/>
      <c r="K1693" s="42" t="s">
        <v>1336</v>
      </c>
      <c r="L1693" s="42" t="s">
        <v>572</v>
      </c>
      <c r="M1693" s="42" t="s">
        <v>269</v>
      </c>
      <c r="N1693" s="42" t="s">
        <v>555</v>
      </c>
      <c r="O1693" s="42"/>
      <c r="P1693" s="42" t="s">
        <v>555</v>
      </c>
      <c r="Q1693" s="42" t="s">
        <v>555</v>
      </c>
      <c r="R1693" s="42" t="s">
        <v>555</v>
      </c>
      <c r="S1693" s="42" t="s">
        <v>555</v>
      </c>
      <c r="T1693" s="42" t="s">
        <v>555</v>
      </c>
      <c r="U1693" s="42" t="s">
        <v>555</v>
      </c>
      <c r="V1693" s="44"/>
      <c r="W1693" s="44"/>
      <c r="X1693" s="44"/>
      <c r="Y1693" s="44"/>
      <c r="Z1693" s="44"/>
      <c r="AA1693" s="44"/>
    </row>
    <row r="1694" spans="1:27" ht="15.75" customHeight="1" x14ac:dyDescent="0.25">
      <c r="A1694" s="43">
        <v>1743</v>
      </c>
      <c r="B1694" s="43" t="s">
        <v>482</v>
      </c>
      <c r="C1694" s="42" t="s">
        <v>9001</v>
      </c>
      <c r="D1694" s="42" t="s">
        <v>555</v>
      </c>
      <c r="E1694" s="42" t="s">
        <v>9001</v>
      </c>
      <c r="F1694" s="42" t="s">
        <v>9002</v>
      </c>
      <c r="G1694" s="42" t="s">
        <v>9003</v>
      </c>
      <c r="H1694" s="42" t="s">
        <v>571</v>
      </c>
      <c r="I1694" s="42"/>
      <c r="J1694" s="42"/>
      <c r="K1694" s="42" t="s">
        <v>1336</v>
      </c>
      <c r="L1694" s="42" t="s">
        <v>572</v>
      </c>
      <c r="M1694" s="42" t="s">
        <v>269</v>
      </c>
      <c r="N1694" s="42" t="s">
        <v>555</v>
      </c>
      <c r="O1694" s="42"/>
      <c r="P1694" s="42" t="s">
        <v>555</v>
      </c>
      <c r="Q1694" s="42" t="s">
        <v>555</v>
      </c>
      <c r="R1694" s="42" t="s">
        <v>555</v>
      </c>
      <c r="S1694" s="42" t="s">
        <v>555</v>
      </c>
      <c r="T1694" s="42" t="s">
        <v>555</v>
      </c>
      <c r="U1694" s="42" t="s">
        <v>555</v>
      </c>
      <c r="V1694" s="44"/>
      <c r="W1694" s="44"/>
      <c r="X1694" s="44"/>
      <c r="Y1694" s="44"/>
      <c r="Z1694" s="44"/>
      <c r="AA1694" s="44"/>
    </row>
    <row r="1695" spans="1:27" ht="15.75" customHeight="1" x14ac:dyDescent="0.25">
      <c r="A1695" s="43">
        <v>1744</v>
      </c>
      <c r="B1695" s="43" t="s">
        <v>482</v>
      </c>
      <c r="C1695" s="42" t="s">
        <v>9004</v>
      </c>
      <c r="D1695" s="42" t="s">
        <v>555</v>
      </c>
      <c r="E1695" s="42" t="s">
        <v>9004</v>
      </c>
      <c r="F1695" s="42" t="s">
        <v>9005</v>
      </c>
      <c r="G1695" s="42" t="s">
        <v>9006</v>
      </c>
      <c r="H1695" s="42" t="s">
        <v>554</v>
      </c>
      <c r="I1695" s="42"/>
      <c r="J1695" s="42"/>
      <c r="K1695" s="42" t="s">
        <v>1336</v>
      </c>
      <c r="L1695" s="42" t="s">
        <v>579</v>
      </c>
      <c r="M1695" s="42" t="s">
        <v>269</v>
      </c>
      <c r="N1695" s="42" t="s">
        <v>555</v>
      </c>
      <c r="O1695" s="42"/>
      <c r="P1695" s="42" t="s">
        <v>555</v>
      </c>
      <c r="Q1695" s="42" t="s">
        <v>555</v>
      </c>
      <c r="R1695" s="42" t="s">
        <v>555</v>
      </c>
      <c r="S1695" s="42" t="s">
        <v>555</v>
      </c>
      <c r="T1695" s="42" t="s">
        <v>555</v>
      </c>
      <c r="U1695" s="42" t="s">
        <v>555</v>
      </c>
      <c r="V1695" s="44"/>
      <c r="W1695" s="44"/>
      <c r="X1695" s="44"/>
      <c r="Y1695" s="44"/>
      <c r="Z1695" s="44"/>
      <c r="AA1695" s="44"/>
    </row>
    <row r="1696" spans="1:27" ht="15.75" customHeight="1" x14ac:dyDescent="0.25">
      <c r="A1696" s="43">
        <v>1745</v>
      </c>
      <c r="B1696" s="43" t="s">
        <v>482</v>
      </c>
      <c r="C1696" s="42" t="s">
        <v>9007</v>
      </c>
      <c r="D1696" s="42" t="s">
        <v>555</v>
      </c>
      <c r="E1696" s="42" t="s">
        <v>9007</v>
      </c>
      <c r="F1696" s="42" t="s">
        <v>9008</v>
      </c>
      <c r="G1696" s="42" t="s">
        <v>9009</v>
      </c>
      <c r="H1696" s="42" t="s">
        <v>571</v>
      </c>
      <c r="I1696" s="42"/>
      <c r="J1696" s="42"/>
      <c r="K1696" s="42"/>
      <c r="L1696" s="42" t="s">
        <v>572</v>
      </c>
      <c r="M1696" s="42" t="s">
        <v>269</v>
      </c>
      <c r="N1696" s="42" t="s">
        <v>555</v>
      </c>
      <c r="O1696" s="42"/>
      <c r="P1696" s="42" t="s">
        <v>555</v>
      </c>
      <c r="Q1696" s="42" t="s">
        <v>555</v>
      </c>
      <c r="R1696" s="42" t="s">
        <v>555</v>
      </c>
      <c r="S1696" s="42" t="s">
        <v>555</v>
      </c>
      <c r="T1696" s="42" t="s">
        <v>555</v>
      </c>
      <c r="U1696" s="42" t="s">
        <v>555</v>
      </c>
      <c r="V1696" s="44"/>
      <c r="W1696" s="44"/>
      <c r="X1696" s="44"/>
      <c r="Y1696" s="44"/>
      <c r="Z1696" s="44"/>
      <c r="AA1696" s="44"/>
    </row>
    <row r="1697" spans="1:27" ht="15.75" customHeight="1" x14ac:dyDescent="0.25">
      <c r="A1697" s="43">
        <v>1746</v>
      </c>
      <c r="B1697" s="43" t="s">
        <v>482</v>
      </c>
      <c r="C1697" s="42" t="s">
        <v>9010</v>
      </c>
      <c r="D1697" s="42" t="s">
        <v>555</v>
      </c>
      <c r="E1697" s="42" t="s">
        <v>9010</v>
      </c>
      <c r="F1697" s="42" t="s">
        <v>9011</v>
      </c>
      <c r="G1697" s="42" t="s">
        <v>9012</v>
      </c>
      <c r="H1697" s="42" t="s">
        <v>571</v>
      </c>
      <c r="I1697" s="42"/>
      <c r="J1697" s="42"/>
      <c r="K1697" s="42" t="s">
        <v>1336</v>
      </c>
      <c r="L1697" s="42" t="s">
        <v>572</v>
      </c>
      <c r="M1697" s="42" t="s">
        <v>269</v>
      </c>
      <c r="N1697" s="42" t="s">
        <v>555</v>
      </c>
      <c r="O1697" s="42"/>
      <c r="P1697" s="42" t="s">
        <v>555</v>
      </c>
      <c r="Q1697" s="42" t="s">
        <v>555</v>
      </c>
      <c r="R1697" s="42" t="s">
        <v>555</v>
      </c>
      <c r="S1697" s="42" t="s">
        <v>555</v>
      </c>
      <c r="T1697" s="42" t="s">
        <v>555</v>
      </c>
      <c r="U1697" s="42" t="s">
        <v>555</v>
      </c>
      <c r="V1697" s="44"/>
      <c r="W1697" s="44"/>
      <c r="X1697" s="44"/>
      <c r="Y1697" s="44"/>
      <c r="Z1697" s="44"/>
      <c r="AA1697" s="44"/>
    </row>
    <row r="1698" spans="1:27" ht="15.75" customHeight="1" x14ac:dyDescent="0.25">
      <c r="A1698" s="43">
        <v>1747</v>
      </c>
      <c r="B1698" s="43" t="s">
        <v>482</v>
      </c>
      <c r="C1698" s="42" t="s">
        <v>9013</v>
      </c>
      <c r="D1698" s="42" t="s">
        <v>555</v>
      </c>
      <c r="E1698" s="42" t="s">
        <v>9013</v>
      </c>
      <c r="F1698" s="42" t="s">
        <v>9014</v>
      </c>
      <c r="G1698" s="42" t="s">
        <v>9015</v>
      </c>
      <c r="H1698" s="42" t="s">
        <v>571</v>
      </c>
      <c r="I1698" s="42"/>
      <c r="J1698" s="42"/>
      <c r="K1698" s="42" t="s">
        <v>1336</v>
      </c>
      <c r="L1698" s="42" t="s">
        <v>572</v>
      </c>
      <c r="M1698" s="42" t="s">
        <v>269</v>
      </c>
      <c r="N1698" s="42" t="s">
        <v>555</v>
      </c>
      <c r="O1698" s="42"/>
      <c r="P1698" s="42" t="s">
        <v>555</v>
      </c>
      <c r="Q1698" s="42" t="s">
        <v>555</v>
      </c>
      <c r="R1698" s="42" t="s">
        <v>555</v>
      </c>
      <c r="S1698" s="42" t="s">
        <v>555</v>
      </c>
      <c r="T1698" s="42" t="s">
        <v>555</v>
      </c>
      <c r="U1698" s="42" t="s">
        <v>555</v>
      </c>
      <c r="V1698" s="44"/>
      <c r="W1698" s="44"/>
      <c r="X1698" s="44"/>
      <c r="Y1698" s="44"/>
      <c r="Z1698" s="44"/>
      <c r="AA1698" s="44"/>
    </row>
    <row r="1699" spans="1:27" ht="15.75" customHeight="1" x14ac:dyDescent="0.25">
      <c r="A1699" s="43">
        <v>1748</v>
      </c>
      <c r="B1699" s="43" t="s">
        <v>482</v>
      </c>
      <c r="C1699" s="42" t="s">
        <v>9016</v>
      </c>
      <c r="D1699" s="42" t="s">
        <v>555</v>
      </c>
      <c r="E1699" s="42" t="s">
        <v>9016</v>
      </c>
      <c r="F1699" s="42" t="s">
        <v>9017</v>
      </c>
      <c r="G1699" s="42" t="s">
        <v>9018</v>
      </c>
      <c r="H1699" s="42" t="s">
        <v>562</v>
      </c>
      <c r="I1699" s="42"/>
      <c r="J1699" s="42"/>
      <c r="K1699" s="42" t="s">
        <v>1336</v>
      </c>
      <c r="L1699" s="42" t="s">
        <v>563</v>
      </c>
      <c r="M1699" s="42" t="s">
        <v>269</v>
      </c>
      <c r="N1699" s="42" t="s">
        <v>555</v>
      </c>
      <c r="O1699" s="42"/>
      <c r="P1699" s="42" t="s">
        <v>555</v>
      </c>
      <c r="Q1699" s="42" t="s">
        <v>555</v>
      </c>
      <c r="R1699" s="42" t="s">
        <v>555</v>
      </c>
      <c r="S1699" s="42" t="s">
        <v>555</v>
      </c>
      <c r="T1699" s="42" t="s">
        <v>555</v>
      </c>
      <c r="U1699" s="42" t="s">
        <v>555</v>
      </c>
      <c r="V1699" s="44"/>
      <c r="W1699" s="44"/>
      <c r="X1699" s="44"/>
      <c r="Y1699" s="44"/>
      <c r="Z1699" s="44"/>
      <c r="AA1699" s="44"/>
    </row>
    <row r="1700" spans="1:27" ht="15.75" customHeight="1" x14ac:dyDescent="0.25">
      <c r="A1700" s="43">
        <v>1749</v>
      </c>
      <c r="B1700" s="43" t="s">
        <v>482</v>
      </c>
      <c r="C1700" s="42" t="s">
        <v>9019</v>
      </c>
      <c r="D1700" s="42" t="s">
        <v>555</v>
      </c>
      <c r="E1700" s="42" t="s">
        <v>9019</v>
      </c>
      <c r="F1700" s="42" t="s">
        <v>9020</v>
      </c>
      <c r="G1700" s="42" t="s">
        <v>9021</v>
      </c>
      <c r="H1700" s="42" t="s">
        <v>571</v>
      </c>
      <c r="I1700" s="42"/>
      <c r="J1700" s="42"/>
      <c r="K1700" s="42"/>
      <c r="L1700" s="42" t="s">
        <v>572</v>
      </c>
      <c r="M1700" s="42" t="s">
        <v>269</v>
      </c>
      <c r="N1700" s="42" t="s">
        <v>555</v>
      </c>
      <c r="O1700" s="42"/>
      <c r="P1700" s="42" t="s">
        <v>555</v>
      </c>
      <c r="Q1700" s="42" t="s">
        <v>555</v>
      </c>
      <c r="R1700" s="42" t="s">
        <v>555</v>
      </c>
      <c r="S1700" s="42" t="s">
        <v>555</v>
      </c>
      <c r="T1700" s="42" t="s">
        <v>555</v>
      </c>
      <c r="U1700" s="42" t="s">
        <v>555</v>
      </c>
      <c r="V1700" s="44"/>
      <c r="W1700" s="44"/>
      <c r="X1700" s="44"/>
      <c r="Y1700" s="44"/>
      <c r="Z1700" s="44"/>
      <c r="AA1700" s="44"/>
    </row>
    <row r="1701" spans="1:27" ht="15.75" customHeight="1" x14ac:dyDescent="0.25">
      <c r="A1701" s="43">
        <v>1750</v>
      </c>
      <c r="B1701" s="43" t="s">
        <v>482</v>
      </c>
      <c r="C1701" s="42" t="s">
        <v>9022</v>
      </c>
      <c r="D1701" s="42" t="s">
        <v>555</v>
      </c>
      <c r="E1701" s="42" t="s">
        <v>9022</v>
      </c>
      <c r="F1701" s="42" t="s">
        <v>9023</v>
      </c>
      <c r="G1701" s="42" t="s">
        <v>9024</v>
      </c>
      <c r="H1701" s="42" t="s">
        <v>571</v>
      </c>
      <c r="I1701" s="42"/>
      <c r="J1701" s="42"/>
      <c r="K1701" s="42" t="s">
        <v>1336</v>
      </c>
      <c r="L1701" s="42" t="s">
        <v>572</v>
      </c>
      <c r="M1701" s="42" t="s">
        <v>269</v>
      </c>
      <c r="N1701" s="42" t="s">
        <v>555</v>
      </c>
      <c r="O1701" s="42"/>
      <c r="P1701" s="42" t="s">
        <v>555</v>
      </c>
      <c r="Q1701" s="42" t="s">
        <v>555</v>
      </c>
      <c r="R1701" s="42" t="s">
        <v>555</v>
      </c>
      <c r="S1701" s="42" t="s">
        <v>555</v>
      </c>
      <c r="T1701" s="42" t="s">
        <v>555</v>
      </c>
      <c r="U1701" s="42" t="s">
        <v>555</v>
      </c>
      <c r="V1701" s="44"/>
      <c r="W1701" s="44"/>
      <c r="X1701" s="44"/>
      <c r="Y1701" s="44"/>
      <c r="Z1701" s="44"/>
      <c r="AA1701" s="44"/>
    </row>
    <row r="1702" spans="1:27" ht="15.75" customHeight="1" x14ac:dyDescent="0.25">
      <c r="A1702" s="43">
        <v>1751</v>
      </c>
      <c r="B1702" s="43" t="s">
        <v>482</v>
      </c>
      <c r="C1702" s="42" t="s">
        <v>9025</v>
      </c>
      <c r="D1702" s="42" t="s">
        <v>555</v>
      </c>
      <c r="E1702" s="42" t="s">
        <v>9025</v>
      </c>
      <c r="F1702" s="42" t="s">
        <v>9026</v>
      </c>
      <c r="G1702" s="42" t="s">
        <v>9027</v>
      </c>
      <c r="H1702" s="42" t="s">
        <v>571</v>
      </c>
      <c r="I1702" s="42"/>
      <c r="J1702" s="42"/>
      <c r="K1702" s="42"/>
      <c r="L1702" s="42" t="s">
        <v>572</v>
      </c>
      <c r="M1702" s="42" t="s">
        <v>269</v>
      </c>
      <c r="N1702" s="42" t="s">
        <v>555</v>
      </c>
      <c r="O1702" s="42"/>
      <c r="P1702" s="42" t="s">
        <v>555</v>
      </c>
      <c r="Q1702" s="42" t="s">
        <v>555</v>
      </c>
      <c r="R1702" s="42" t="s">
        <v>555</v>
      </c>
      <c r="S1702" s="42" t="s">
        <v>555</v>
      </c>
      <c r="T1702" s="42" t="s">
        <v>555</v>
      </c>
      <c r="U1702" s="42" t="s">
        <v>555</v>
      </c>
      <c r="V1702" s="44"/>
      <c r="W1702" s="44"/>
      <c r="X1702" s="44"/>
      <c r="Y1702" s="44"/>
      <c r="Z1702" s="44"/>
      <c r="AA1702" s="44"/>
    </row>
    <row r="1703" spans="1:27" ht="15.75" customHeight="1" x14ac:dyDescent="0.25">
      <c r="A1703" s="43">
        <v>1752</v>
      </c>
      <c r="B1703" s="43" t="s">
        <v>482</v>
      </c>
      <c r="C1703" s="42" t="s">
        <v>9028</v>
      </c>
      <c r="D1703" s="42" t="s">
        <v>555</v>
      </c>
      <c r="E1703" s="42" t="s">
        <v>9028</v>
      </c>
      <c r="F1703" s="42" t="s">
        <v>9029</v>
      </c>
      <c r="G1703" s="42" t="s">
        <v>9030</v>
      </c>
      <c r="H1703" s="42" t="s">
        <v>554</v>
      </c>
      <c r="I1703" s="42"/>
      <c r="J1703" s="42"/>
      <c r="K1703" s="42" t="s">
        <v>1336</v>
      </c>
      <c r="L1703" s="42" t="s">
        <v>579</v>
      </c>
      <c r="M1703" s="42" t="s">
        <v>269</v>
      </c>
      <c r="N1703" s="42" t="s">
        <v>555</v>
      </c>
      <c r="O1703" s="42"/>
      <c r="P1703" s="42" t="s">
        <v>555</v>
      </c>
      <c r="Q1703" s="42" t="s">
        <v>555</v>
      </c>
      <c r="R1703" s="42" t="s">
        <v>555</v>
      </c>
      <c r="S1703" s="42" t="s">
        <v>555</v>
      </c>
      <c r="T1703" s="42" t="s">
        <v>555</v>
      </c>
      <c r="U1703" s="42" t="s">
        <v>555</v>
      </c>
      <c r="V1703" s="44"/>
      <c r="W1703" s="44"/>
      <c r="X1703" s="44"/>
      <c r="Y1703" s="44"/>
      <c r="Z1703" s="44"/>
      <c r="AA1703" s="44"/>
    </row>
    <row r="1704" spans="1:27" ht="15.75" customHeight="1" x14ac:dyDescent="0.25">
      <c r="A1704" s="43">
        <v>1753</v>
      </c>
      <c r="B1704" s="43" t="s">
        <v>482</v>
      </c>
      <c r="C1704" s="42" t="s">
        <v>9031</v>
      </c>
      <c r="D1704" s="42" t="s">
        <v>555</v>
      </c>
      <c r="E1704" s="42" t="s">
        <v>9031</v>
      </c>
      <c r="F1704" s="42" t="s">
        <v>9032</v>
      </c>
      <c r="G1704" s="42" t="s">
        <v>9033</v>
      </c>
      <c r="H1704" s="42" t="s">
        <v>571</v>
      </c>
      <c r="I1704" s="42"/>
      <c r="J1704" s="42"/>
      <c r="K1704" s="42" t="s">
        <v>1336</v>
      </c>
      <c r="L1704" s="42" t="s">
        <v>572</v>
      </c>
      <c r="M1704" s="42" t="s">
        <v>269</v>
      </c>
      <c r="N1704" s="42" t="s">
        <v>555</v>
      </c>
      <c r="O1704" s="42"/>
      <c r="P1704" s="42" t="s">
        <v>555</v>
      </c>
      <c r="Q1704" s="42" t="s">
        <v>555</v>
      </c>
      <c r="R1704" s="42" t="s">
        <v>555</v>
      </c>
      <c r="S1704" s="42" t="s">
        <v>555</v>
      </c>
      <c r="T1704" s="42" t="s">
        <v>555</v>
      </c>
      <c r="U1704" s="42" t="s">
        <v>555</v>
      </c>
      <c r="V1704" s="44"/>
      <c r="W1704" s="44"/>
      <c r="X1704" s="44"/>
      <c r="Y1704" s="44"/>
      <c r="Z1704" s="44"/>
      <c r="AA1704" s="44"/>
    </row>
    <row r="1705" spans="1:27" ht="15.75" customHeight="1" x14ac:dyDescent="0.25">
      <c r="A1705" s="43">
        <v>1754</v>
      </c>
      <c r="B1705" s="43" t="s">
        <v>482</v>
      </c>
      <c r="C1705" s="42" t="s">
        <v>9034</v>
      </c>
      <c r="D1705" s="42" t="s">
        <v>555</v>
      </c>
      <c r="E1705" s="42" t="s">
        <v>9034</v>
      </c>
      <c r="F1705" s="42" t="s">
        <v>9035</v>
      </c>
      <c r="G1705" s="42" t="s">
        <v>9036</v>
      </c>
      <c r="H1705" s="42" t="s">
        <v>571</v>
      </c>
      <c r="I1705" s="42"/>
      <c r="J1705" s="42"/>
      <c r="K1705" s="42" t="s">
        <v>1336</v>
      </c>
      <c r="L1705" s="42" t="s">
        <v>572</v>
      </c>
      <c r="M1705" s="42" t="s">
        <v>269</v>
      </c>
      <c r="N1705" s="42" t="s">
        <v>555</v>
      </c>
      <c r="O1705" s="42"/>
      <c r="P1705" s="42" t="s">
        <v>555</v>
      </c>
      <c r="Q1705" s="42" t="s">
        <v>555</v>
      </c>
      <c r="R1705" s="42" t="s">
        <v>555</v>
      </c>
      <c r="S1705" s="42" t="s">
        <v>555</v>
      </c>
      <c r="T1705" s="42" t="s">
        <v>555</v>
      </c>
      <c r="U1705" s="42" t="s">
        <v>555</v>
      </c>
      <c r="V1705" s="44"/>
      <c r="W1705" s="44"/>
      <c r="X1705" s="44"/>
      <c r="Y1705" s="44"/>
      <c r="Z1705" s="44"/>
      <c r="AA1705" s="44"/>
    </row>
    <row r="1706" spans="1:27" ht="15.75" customHeight="1" x14ac:dyDescent="0.25">
      <c r="A1706" s="43">
        <v>1755</v>
      </c>
      <c r="B1706" s="43" t="s">
        <v>482</v>
      </c>
      <c r="C1706" s="42" t="s">
        <v>9037</v>
      </c>
      <c r="D1706" s="42" t="s">
        <v>555</v>
      </c>
      <c r="E1706" s="42" t="s">
        <v>9037</v>
      </c>
      <c r="F1706" s="42" t="s">
        <v>9038</v>
      </c>
      <c r="G1706" s="42" t="s">
        <v>9039</v>
      </c>
      <c r="H1706" s="42" t="s">
        <v>554</v>
      </c>
      <c r="I1706" s="42"/>
      <c r="J1706" s="42"/>
      <c r="K1706" s="42" t="s">
        <v>1278</v>
      </c>
      <c r="L1706" s="42" t="s">
        <v>579</v>
      </c>
      <c r="M1706" s="42" t="s">
        <v>269</v>
      </c>
      <c r="N1706" s="42" t="s">
        <v>555</v>
      </c>
      <c r="O1706" s="42"/>
      <c r="P1706" s="42" t="s">
        <v>555</v>
      </c>
      <c r="Q1706" s="42" t="s">
        <v>555</v>
      </c>
      <c r="R1706" s="42" t="s">
        <v>555</v>
      </c>
      <c r="S1706" s="42" t="s">
        <v>555</v>
      </c>
      <c r="T1706" s="42" t="s">
        <v>555</v>
      </c>
      <c r="U1706" s="42" t="s">
        <v>555</v>
      </c>
      <c r="V1706" s="44"/>
      <c r="W1706" s="44"/>
      <c r="X1706" s="44"/>
      <c r="Y1706" s="44"/>
      <c r="Z1706" s="44"/>
      <c r="AA1706" s="44"/>
    </row>
    <row r="1707" spans="1:27" ht="15.75" customHeight="1" x14ac:dyDescent="0.25">
      <c r="A1707" s="43">
        <v>1756</v>
      </c>
      <c r="B1707" s="43" t="s">
        <v>482</v>
      </c>
      <c r="C1707" s="42" t="s">
        <v>9040</v>
      </c>
      <c r="D1707" s="42" t="s">
        <v>555</v>
      </c>
      <c r="E1707" s="42" t="s">
        <v>9040</v>
      </c>
      <c r="F1707" s="42" t="s">
        <v>9041</v>
      </c>
      <c r="G1707" s="42" t="s">
        <v>9042</v>
      </c>
      <c r="H1707" s="42" t="s">
        <v>571</v>
      </c>
      <c r="I1707" s="42"/>
      <c r="J1707" s="42"/>
      <c r="K1707" s="42"/>
      <c r="L1707" s="42" t="s">
        <v>572</v>
      </c>
      <c r="M1707" s="42" t="s">
        <v>269</v>
      </c>
      <c r="N1707" s="42" t="s">
        <v>555</v>
      </c>
      <c r="O1707" s="42"/>
      <c r="P1707" s="42" t="s">
        <v>555</v>
      </c>
      <c r="Q1707" s="42" t="s">
        <v>555</v>
      </c>
      <c r="R1707" s="42" t="s">
        <v>555</v>
      </c>
      <c r="S1707" s="42" t="s">
        <v>555</v>
      </c>
      <c r="T1707" s="42" t="s">
        <v>555</v>
      </c>
      <c r="U1707" s="42" t="s">
        <v>555</v>
      </c>
      <c r="V1707" s="44"/>
      <c r="W1707" s="44"/>
      <c r="X1707" s="44"/>
      <c r="Y1707" s="44"/>
      <c r="Z1707" s="44"/>
      <c r="AA1707" s="44"/>
    </row>
    <row r="1708" spans="1:27" ht="15.75" customHeight="1" x14ac:dyDescent="0.25">
      <c r="A1708" s="43">
        <v>1757</v>
      </c>
      <c r="B1708" s="43" t="s">
        <v>482</v>
      </c>
      <c r="C1708" s="42" t="s">
        <v>9043</v>
      </c>
      <c r="D1708" s="42" t="s">
        <v>555</v>
      </c>
      <c r="E1708" s="42" t="s">
        <v>9043</v>
      </c>
      <c r="F1708" s="42" t="s">
        <v>9044</v>
      </c>
      <c r="G1708" s="42" t="s">
        <v>9045</v>
      </c>
      <c r="H1708" s="42" t="s">
        <v>571</v>
      </c>
      <c r="I1708" s="42"/>
      <c r="J1708" s="42"/>
      <c r="K1708" s="42"/>
      <c r="L1708" s="42" t="s">
        <v>572</v>
      </c>
      <c r="M1708" s="42" t="s">
        <v>269</v>
      </c>
      <c r="N1708" s="42" t="s">
        <v>555</v>
      </c>
      <c r="O1708" s="42"/>
      <c r="P1708" s="42" t="s">
        <v>555</v>
      </c>
      <c r="Q1708" s="42" t="s">
        <v>555</v>
      </c>
      <c r="R1708" s="42" t="s">
        <v>555</v>
      </c>
      <c r="S1708" s="42" t="s">
        <v>555</v>
      </c>
      <c r="T1708" s="42" t="s">
        <v>555</v>
      </c>
      <c r="U1708" s="42" t="s">
        <v>555</v>
      </c>
      <c r="V1708" s="44"/>
      <c r="W1708" s="44"/>
      <c r="X1708" s="44"/>
      <c r="Y1708" s="44"/>
      <c r="Z1708" s="44"/>
      <c r="AA1708" s="44"/>
    </row>
    <row r="1709" spans="1:27" ht="15.75" customHeight="1" x14ac:dyDescent="0.25">
      <c r="A1709" s="43">
        <v>1758</v>
      </c>
      <c r="B1709" s="43" t="s">
        <v>482</v>
      </c>
      <c r="C1709" s="42" t="s">
        <v>9046</v>
      </c>
      <c r="D1709" s="42" t="s">
        <v>555</v>
      </c>
      <c r="E1709" s="42" t="s">
        <v>9046</v>
      </c>
      <c r="F1709" s="42" t="s">
        <v>9047</v>
      </c>
      <c r="G1709" s="42" t="s">
        <v>9048</v>
      </c>
      <c r="H1709" s="42" t="s">
        <v>571</v>
      </c>
      <c r="I1709" s="42"/>
      <c r="J1709" s="42"/>
      <c r="K1709" s="42"/>
      <c r="L1709" s="42" t="s">
        <v>572</v>
      </c>
      <c r="M1709" s="42" t="s">
        <v>269</v>
      </c>
      <c r="N1709" s="42" t="s">
        <v>555</v>
      </c>
      <c r="O1709" s="42"/>
      <c r="P1709" s="42" t="s">
        <v>555</v>
      </c>
      <c r="Q1709" s="42" t="s">
        <v>555</v>
      </c>
      <c r="R1709" s="42" t="s">
        <v>555</v>
      </c>
      <c r="S1709" s="42" t="s">
        <v>555</v>
      </c>
      <c r="T1709" s="42" t="s">
        <v>555</v>
      </c>
      <c r="U1709" s="42" t="s">
        <v>555</v>
      </c>
      <c r="V1709" s="44"/>
      <c r="W1709" s="44"/>
      <c r="X1709" s="44"/>
      <c r="Y1709" s="44"/>
      <c r="Z1709" s="44"/>
      <c r="AA1709" s="44"/>
    </row>
    <row r="1710" spans="1:27" ht="15.75" customHeight="1" x14ac:dyDescent="0.25">
      <c r="A1710" s="43">
        <v>1759</v>
      </c>
      <c r="B1710" s="43" t="s">
        <v>482</v>
      </c>
      <c r="C1710" s="42" t="s">
        <v>9049</v>
      </c>
      <c r="D1710" s="42" t="s">
        <v>9050</v>
      </c>
      <c r="E1710" s="42" t="s">
        <v>9051</v>
      </c>
      <c r="F1710" s="42" t="s">
        <v>9052</v>
      </c>
      <c r="G1710" s="42" t="s">
        <v>9053</v>
      </c>
      <c r="H1710" s="42" t="s">
        <v>554</v>
      </c>
      <c r="I1710" s="42"/>
      <c r="J1710" s="42"/>
      <c r="K1710" s="42" t="s">
        <v>1336</v>
      </c>
      <c r="L1710" s="42" t="s">
        <v>579</v>
      </c>
      <c r="M1710" s="42" t="s">
        <v>9054</v>
      </c>
      <c r="N1710" s="42" t="s">
        <v>565</v>
      </c>
      <c r="O1710" s="42"/>
      <c r="P1710" s="42" t="s">
        <v>555</v>
      </c>
      <c r="Q1710" s="42" t="s">
        <v>555</v>
      </c>
      <c r="R1710" s="42" t="s">
        <v>555</v>
      </c>
      <c r="S1710" s="42" t="s">
        <v>555</v>
      </c>
      <c r="T1710" s="42" t="s">
        <v>555</v>
      </c>
      <c r="U1710" s="42" t="s">
        <v>555</v>
      </c>
      <c r="V1710" s="44"/>
      <c r="W1710" s="44"/>
      <c r="X1710" s="44"/>
      <c r="Y1710" s="44"/>
      <c r="Z1710" s="44"/>
      <c r="AA1710" s="44"/>
    </row>
    <row r="1711" spans="1:27" ht="15.75" customHeight="1" x14ac:dyDescent="0.25">
      <c r="A1711" s="43">
        <v>1760</v>
      </c>
      <c r="B1711" s="43" t="s">
        <v>482</v>
      </c>
      <c r="C1711" s="42" t="s">
        <v>9055</v>
      </c>
      <c r="D1711" s="42" t="s">
        <v>9056</v>
      </c>
      <c r="E1711" s="42" t="s">
        <v>9057</v>
      </c>
      <c r="F1711" s="42" t="s">
        <v>9058</v>
      </c>
      <c r="G1711" s="42" t="s">
        <v>9059</v>
      </c>
      <c r="H1711" s="42" t="s">
        <v>562</v>
      </c>
      <c r="I1711" s="42"/>
      <c r="J1711" s="42"/>
      <c r="K1711" s="42"/>
      <c r="L1711" s="42" t="s">
        <v>563</v>
      </c>
      <c r="M1711" s="42" t="s">
        <v>9060</v>
      </c>
      <c r="N1711" s="42" t="s">
        <v>565</v>
      </c>
      <c r="O1711" s="42"/>
      <c r="P1711" s="42" t="s">
        <v>555</v>
      </c>
      <c r="Q1711" s="42" t="s">
        <v>555</v>
      </c>
      <c r="R1711" s="42" t="s">
        <v>555</v>
      </c>
      <c r="S1711" s="42" t="s">
        <v>555</v>
      </c>
      <c r="T1711" s="42" t="s">
        <v>555</v>
      </c>
      <c r="U1711" s="42" t="s">
        <v>555</v>
      </c>
      <c r="V1711" s="44"/>
      <c r="W1711" s="44"/>
      <c r="X1711" s="44"/>
      <c r="Y1711" s="44"/>
      <c r="Z1711" s="44"/>
      <c r="AA1711" s="44"/>
    </row>
    <row r="1712" spans="1:27" ht="15.75" customHeight="1" x14ac:dyDescent="0.25">
      <c r="A1712" s="43">
        <v>1761</v>
      </c>
      <c r="B1712" s="43" t="s">
        <v>482</v>
      </c>
      <c r="C1712" s="42" t="s">
        <v>9061</v>
      </c>
      <c r="D1712" s="42" t="s">
        <v>9062</v>
      </c>
      <c r="E1712" s="42" t="s">
        <v>9063</v>
      </c>
      <c r="F1712" s="42" t="s">
        <v>9064</v>
      </c>
      <c r="G1712" s="42" t="s">
        <v>9065</v>
      </c>
      <c r="H1712" s="42" t="s">
        <v>554</v>
      </c>
      <c r="I1712" s="42"/>
      <c r="J1712" s="42"/>
      <c r="K1712" s="42" t="s">
        <v>1336</v>
      </c>
      <c r="L1712" s="42" t="s">
        <v>579</v>
      </c>
      <c r="M1712" s="42" t="s">
        <v>9066</v>
      </c>
      <c r="N1712" s="42" t="s">
        <v>565</v>
      </c>
      <c r="O1712" s="42"/>
      <c r="P1712" s="42" t="s">
        <v>555</v>
      </c>
      <c r="Q1712" s="42" t="s">
        <v>555</v>
      </c>
      <c r="R1712" s="42" t="s">
        <v>555</v>
      </c>
      <c r="S1712" s="42" t="s">
        <v>555</v>
      </c>
      <c r="T1712" s="42" t="s">
        <v>555</v>
      </c>
      <c r="U1712" s="42" t="s">
        <v>555</v>
      </c>
      <c r="V1712" s="44"/>
      <c r="W1712" s="44"/>
      <c r="X1712" s="44"/>
      <c r="Y1712" s="44"/>
      <c r="Z1712" s="44"/>
      <c r="AA1712" s="44"/>
    </row>
    <row r="1713" spans="1:27" ht="15.75" customHeight="1" x14ac:dyDescent="0.25">
      <c r="A1713" s="43">
        <v>1762</v>
      </c>
      <c r="B1713" s="43" t="s">
        <v>482</v>
      </c>
      <c r="C1713" s="42" t="s">
        <v>9067</v>
      </c>
      <c r="D1713" s="42" t="s">
        <v>9068</v>
      </c>
      <c r="E1713" s="42" t="s">
        <v>9069</v>
      </c>
      <c r="F1713" s="42" t="s">
        <v>9070</v>
      </c>
      <c r="G1713" s="42" t="s">
        <v>9071</v>
      </c>
      <c r="H1713" s="42" t="s">
        <v>554</v>
      </c>
      <c r="I1713" s="42"/>
      <c r="J1713" s="42"/>
      <c r="K1713" s="42" t="s">
        <v>1336</v>
      </c>
      <c r="L1713" s="42" t="s">
        <v>579</v>
      </c>
      <c r="M1713" s="42" t="s">
        <v>9072</v>
      </c>
      <c r="N1713" s="42" t="s">
        <v>565</v>
      </c>
      <c r="O1713" s="42"/>
      <c r="P1713" s="42" t="s">
        <v>555</v>
      </c>
      <c r="Q1713" s="42" t="s">
        <v>555</v>
      </c>
      <c r="R1713" s="42" t="s">
        <v>555</v>
      </c>
      <c r="S1713" s="42" t="s">
        <v>555</v>
      </c>
      <c r="T1713" s="42" t="s">
        <v>555</v>
      </c>
      <c r="U1713" s="42" t="s">
        <v>555</v>
      </c>
      <c r="V1713" s="44"/>
      <c r="W1713" s="44"/>
      <c r="X1713" s="44"/>
      <c r="Y1713" s="44"/>
      <c r="Z1713" s="44"/>
      <c r="AA1713" s="44"/>
    </row>
    <row r="1714" spans="1:27" ht="15.75" customHeight="1" x14ac:dyDescent="0.25">
      <c r="A1714" s="43">
        <v>1763</v>
      </c>
      <c r="B1714" s="43" t="s">
        <v>482</v>
      </c>
      <c r="C1714" s="42" t="s">
        <v>9073</v>
      </c>
      <c r="D1714" s="42" t="s">
        <v>555</v>
      </c>
      <c r="E1714" s="42" t="s">
        <v>9074</v>
      </c>
      <c r="F1714" s="42" t="s">
        <v>9075</v>
      </c>
      <c r="G1714" s="42" t="s">
        <v>9076</v>
      </c>
      <c r="H1714" s="42" t="s">
        <v>571</v>
      </c>
      <c r="I1714" s="42"/>
      <c r="J1714" s="42"/>
      <c r="K1714" s="42" t="s">
        <v>1336</v>
      </c>
      <c r="L1714" s="42" t="s">
        <v>572</v>
      </c>
      <c r="M1714" s="42" t="s">
        <v>9077</v>
      </c>
      <c r="N1714" s="42" t="s">
        <v>565</v>
      </c>
      <c r="O1714" s="42"/>
      <c r="P1714" s="42" t="s">
        <v>555</v>
      </c>
      <c r="Q1714" s="42" t="s">
        <v>555</v>
      </c>
      <c r="R1714" s="42" t="s">
        <v>555</v>
      </c>
      <c r="S1714" s="42" t="s">
        <v>555</v>
      </c>
      <c r="T1714" s="42" t="s">
        <v>555</v>
      </c>
      <c r="U1714" s="42" t="s">
        <v>555</v>
      </c>
      <c r="V1714" s="44"/>
      <c r="W1714" s="44"/>
      <c r="X1714" s="44"/>
      <c r="Y1714" s="44"/>
      <c r="Z1714" s="44"/>
      <c r="AA1714" s="44"/>
    </row>
    <row r="1715" spans="1:27" ht="15.75" customHeight="1" x14ac:dyDescent="0.25">
      <c r="A1715" s="43">
        <v>1764</v>
      </c>
      <c r="B1715" s="43" t="s">
        <v>482</v>
      </c>
      <c r="C1715" s="42" t="s">
        <v>9078</v>
      </c>
      <c r="D1715" s="42" t="s">
        <v>9068</v>
      </c>
      <c r="E1715" s="42" t="s">
        <v>9069</v>
      </c>
      <c r="F1715" s="42" t="s">
        <v>9079</v>
      </c>
      <c r="G1715" s="42" t="s">
        <v>9080</v>
      </c>
      <c r="H1715" s="42" t="s">
        <v>554</v>
      </c>
      <c r="I1715" s="42"/>
      <c r="J1715" s="42"/>
      <c r="K1715" s="42" t="s">
        <v>1336</v>
      </c>
      <c r="L1715" s="42" t="s">
        <v>579</v>
      </c>
      <c r="M1715" s="42" t="s">
        <v>9081</v>
      </c>
      <c r="N1715" s="42" t="s">
        <v>1165</v>
      </c>
      <c r="O1715" s="42"/>
      <c r="P1715" s="42" t="s">
        <v>555</v>
      </c>
      <c r="Q1715" s="42" t="s">
        <v>555</v>
      </c>
      <c r="R1715" s="42" t="s">
        <v>555</v>
      </c>
      <c r="S1715" s="42" t="s">
        <v>555</v>
      </c>
      <c r="T1715" s="42" t="s">
        <v>555</v>
      </c>
      <c r="U1715" s="42" t="s">
        <v>555</v>
      </c>
      <c r="V1715" s="44"/>
      <c r="W1715" s="44"/>
      <c r="X1715" s="44"/>
      <c r="Y1715" s="44"/>
      <c r="Z1715" s="44"/>
      <c r="AA1715" s="44"/>
    </row>
    <row r="1716" spans="1:27" ht="15.75" customHeight="1" x14ac:dyDescent="0.25">
      <c r="A1716" s="43">
        <v>1765</v>
      </c>
      <c r="B1716" s="43" t="s">
        <v>482</v>
      </c>
      <c r="C1716" s="42" t="s">
        <v>9082</v>
      </c>
      <c r="D1716" s="42" t="s">
        <v>9083</v>
      </c>
      <c r="E1716" s="42" t="s">
        <v>9084</v>
      </c>
      <c r="F1716" s="42" t="s">
        <v>9085</v>
      </c>
      <c r="G1716" s="42" t="s">
        <v>9086</v>
      </c>
      <c r="H1716" s="42" t="s">
        <v>571</v>
      </c>
      <c r="I1716" s="42"/>
      <c r="J1716" s="42"/>
      <c r="K1716" s="42" t="s">
        <v>1336</v>
      </c>
      <c r="L1716" s="42" t="s">
        <v>572</v>
      </c>
      <c r="M1716" s="42" t="s">
        <v>9087</v>
      </c>
      <c r="N1716" s="42" t="s">
        <v>565</v>
      </c>
      <c r="O1716" s="42"/>
      <c r="P1716" s="42" t="s">
        <v>555</v>
      </c>
      <c r="Q1716" s="42" t="s">
        <v>555</v>
      </c>
      <c r="R1716" s="42" t="s">
        <v>555</v>
      </c>
      <c r="S1716" s="42" t="s">
        <v>555</v>
      </c>
      <c r="T1716" s="42" t="s">
        <v>555</v>
      </c>
      <c r="U1716" s="42" t="s">
        <v>555</v>
      </c>
      <c r="V1716" s="44"/>
      <c r="W1716" s="44"/>
      <c r="X1716" s="44"/>
      <c r="Y1716" s="44"/>
      <c r="Z1716" s="44"/>
      <c r="AA1716" s="44"/>
    </row>
    <row r="1717" spans="1:27" ht="15.75" customHeight="1" x14ac:dyDescent="0.25">
      <c r="A1717" s="43">
        <v>1766</v>
      </c>
      <c r="B1717" s="43" t="s">
        <v>482</v>
      </c>
      <c r="C1717" s="42" t="s">
        <v>9088</v>
      </c>
      <c r="D1717" s="42" t="s">
        <v>9089</v>
      </c>
      <c r="E1717" s="42" t="s">
        <v>9090</v>
      </c>
      <c r="F1717" s="42" t="s">
        <v>9091</v>
      </c>
      <c r="G1717" s="42" t="s">
        <v>9092</v>
      </c>
      <c r="H1717" s="42" t="s">
        <v>571</v>
      </c>
      <c r="I1717" s="42"/>
      <c r="J1717" s="42"/>
      <c r="K1717" s="42"/>
      <c r="L1717" s="42" t="s">
        <v>572</v>
      </c>
      <c r="M1717" s="42" t="s">
        <v>9093</v>
      </c>
      <c r="N1717" s="42" t="s">
        <v>565</v>
      </c>
      <c r="O1717" s="42"/>
      <c r="P1717" s="42" t="s">
        <v>555</v>
      </c>
      <c r="Q1717" s="42" t="s">
        <v>555</v>
      </c>
      <c r="R1717" s="42" t="s">
        <v>555</v>
      </c>
      <c r="S1717" s="42" t="s">
        <v>555</v>
      </c>
      <c r="T1717" s="42" t="s">
        <v>555</v>
      </c>
      <c r="U1717" s="42" t="s">
        <v>555</v>
      </c>
      <c r="V1717" s="44"/>
      <c r="W1717" s="44"/>
      <c r="X1717" s="44"/>
      <c r="Y1717" s="44"/>
      <c r="Z1717" s="44"/>
      <c r="AA1717" s="44"/>
    </row>
    <row r="1718" spans="1:27" ht="15.75" customHeight="1" x14ac:dyDescent="0.25">
      <c r="A1718" s="43">
        <v>1767</v>
      </c>
      <c r="B1718" s="43" t="s">
        <v>482</v>
      </c>
      <c r="C1718" s="42" t="s">
        <v>9094</v>
      </c>
      <c r="D1718" s="42" t="s">
        <v>9095</v>
      </c>
      <c r="E1718" s="42" t="s">
        <v>9096</v>
      </c>
      <c r="F1718" s="42" t="s">
        <v>9097</v>
      </c>
      <c r="G1718" s="42" t="s">
        <v>9098</v>
      </c>
      <c r="H1718" s="42" t="s">
        <v>554</v>
      </c>
      <c r="I1718" s="42"/>
      <c r="J1718" s="42"/>
      <c r="K1718" s="42" t="s">
        <v>1336</v>
      </c>
      <c r="L1718" s="42" t="s">
        <v>579</v>
      </c>
      <c r="M1718" s="42" t="s">
        <v>9099</v>
      </c>
      <c r="N1718" s="42" t="s">
        <v>1165</v>
      </c>
      <c r="O1718" s="42"/>
      <c r="P1718" s="42" t="s">
        <v>555</v>
      </c>
      <c r="Q1718" s="42" t="s">
        <v>555</v>
      </c>
      <c r="R1718" s="42" t="s">
        <v>555</v>
      </c>
      <c r="S1718" s="42" t="s">
        <v>555</v>
      </c>
      <c r="T1718" s="42" t="s">
        <v>555</v>
      </c>
      <c r="U1718" s="42" t="s">
        <v>555</v>
      </c>
      <c r="V1718" s="44"/>
      <c r="W1718" s="44"/>
      <c r="X1718" s="44"/>
      <c r="Y1718" s="44"/>
      <c r="Z1718" s="44"/>
      <c r="AA1718" s="44"/>
    </row>
    <row r="1719" spans="1:27" ht="15.75" customHeight="1" x14ac:dyDescent="0.25">
      <c r="A1719" s="43">
        <v>1768</v>
      </c>
      <c r="B1719" s="43" t="s">
        <v>482</v>
      </c>
      <c r="C1719" s="42" t="s">
        <v>9100</v>
      </c>
      <c r="D1719" s="42" t="s">
        <v>9101</v>
      </c>
      <c r="E1719" s="42" t="s">
        <v>9102</v>
      </c>
      <c r="F1719" s="42" t="s">
        <v>9103</v>
      </c>
      <c r="G1719" s="42" t="s">
        <v>9104</v>
      </c>
      <c r="H1719" s="42" t="s">
        <v>554</v>
      </c>
      <c r="I1719" s="42"/>
      <c r="J1719" s="42"/>
      <c r="K1719" s="42"/>
      <c r="L1719" s="42" t="s">
        <v>579</v>
      </c>
      <c r="M1719" s="42" t="s">
        <v>9105</v>
      </c>
      <c r="N1719" s="42" t="s">
        <v>565</v>
      </c>
      <c r="O1719" s="42"/>
      <c r="P1719" s="42" t="s">
        <v>555</v>
      </c>
      <c r="Q1719" s="42" t="s">
        <v>555</v>
      </c>
      <c r="R1719" s="42" t="s">
        <v>555</v>
      </c>
      <c r="S1719" s="42" t="s">
        <v>555</v>
      </c>
      <c r="T1719" s="42" t="s">
        <v>555</v>
      </c>
      <c r="U1719" s="42" t="s">
        <v>555</v>
      </c>
      <c r="V1719" s="44"/>
      <c r="W1719" s="44"/>
      <c r="X1719" s="44"/>
      <c r="Y1719" s="44"/>
      <c r="Z1719" s="44"/>
      <c r="AA1719" s="44"/>
    </row>
    <row r="1720" spans="1:27" ht="15.75" customHeight="1" x14ac:dyDescent="0.25">
      <c r="A1720" s="43">
        <v>1769</v>
      </c>
      <c r="B1720" s="43" t="s">
        <v>482</v>
      </c>
      <c r="C1720" s="42" t="s">
        <v>9106</v>
      </c>
      <c r="D1720" s="42" t="s">
        <v>9107</v>
      </c>
      <c r="E1720" s="42" t="s">
        <v>9108</v>
      </c>
      <c r="F1720" s="42" t="s">
        <v>9109</v>
      </c>
      <c r="G1720" s="42" t="s">
        <v>9110</v>
      </c>
      <c r="H1720" s="42" t="s">
        <v>562</v>
      </c>
      <c r="I1720" s="42"/>
      <c r="J1720" s="42"/>
      <c r="K1720" s="42" t="s">
        <v>2570</v>
      </c>
      <c r="L1720" s="42" t="s">
        <v>563</v>
      </c>
      <c r="M1720" s="42" t="s">
        <v>9111</v>
      </c>
      <c r="N1720" s="42" t="s">
        <v>565</v>
      </c>
      <c r="O1720" s="42"/>
      <c r="P1720" s="42" t="s">
        <v>555</v>
      </c>
      <c r="Q1720" s="42" t="s">
        <v>555</v>
      </c>
      <c r="R1720" s="42" t="s">
        <v>555</v>
      </c>
      <c r="S1720" s="42" t="s">
        <v>555</v>
      </c>
      <c r="T1720" s="42" t="s">
        <v>555</v>
      </c>
      <c r="U1720" s="42" t="s">
        <v>555</v>
      </c>
      <c r="V1720" s="44"/>
      <c r="W1720" s="44"/>
      <c r="X1720" s="44"/>
      <c r="Y1720" s="44"/>
      <c r="Z1720" s="44"/>
      <c r="AA1720" s="44"/>
    </row>
    <row r="1721" spans="1:27" ht="15.75" customHeight="1" x14ac:dyDescent="0.25">
      <c r="A1721" s="43">
        <v>1770</v>
      </c>
      <c r="B1721" s="43" t="s">
        <v>482</v>
      </c>
      <c r="C1721" s="42" t="s">
        <v>9112</v>
      </c>
      <c r="D1721" s="42" t="s">
        <v>9113</v>
      </c>
      <c r="E1721" s="42" t="s">
        <v>9114</v>
      </c>
      <c r="F1721" s="42" t="s">
        <v>9115</v>
      </c>
      <c r="G1721" s="42" t="s">
        <v>9116</v>
      </c>
      <c r="H1721" s="42" t="s">
        <v>554</v>
      </c>
      <c r="I1721" s="42"/>
      <c r="J1721" s="42"/>
      <c r="K1721" s="42"/>
      <c r="L1721" s="42" t="s">
        <v>579</v>
      </c>
      <c r="M1721" s="42" t="s">
        <v>9117</v>
      </c>
      <c r="N1721" s="42" t="s">
        <v>1165</v>
      </c>
      <c r="O1721" s="42"/>
      <c r="P1721" s="42" t="s">
        <v>555</v>
      </c>
      <c r="Q1721" s="42" t="s">
        <v>555</v>
      </c>
      <c r="R1721" s="42" t="s">
        <v>555</v>
      </c>
      <c r="S1721" s="42" t="s">
        <v>555</v>
      </c>
      <c r="T1721" s="42" t="s">
        <v>555</v>
      </c>
      <c r="U1721" s="42" t="s">
        <v>555</v>
      </c>
      <c r="V1721" s="44"/>
      <c r="W1721" s="44"/>
      <c r="X1721" s="44"/>
      <c r="Y1721" s="44"/>
      <c r="Z1721" s="44"/>
      <c r="AA1721" s="44"/>
    </row>
    <row r="1722" spans="1:27" ht="15.75" customHeight="1" x14ac:dyDescent="0.25">
      <c r="A1722" s="43">
        <v>1771</v>
      </c>
      <c r="B1722" s="43" t="s">
        <v>482</v>
      </c>
      <c r="C1722" s="42" t="s">
        <v>9118</v>
      </c>
      <c r="D1722" s="42" t="s">
        <v>555</v>
      </c>
      <c r="E1722" s="42" t="s">
        <v>9119</v>
      </c>
      <c r="F1722" s="42" t="s">
        <v>9120</v>
      </c>
      <c r="G1722" s="42" t="s">
        <v>9121</v>
      </c>
      <c r="H1722" s="42" t="s">
        <v>562</v>
      </c>
      <c r="I1722" s="42"/>
      <c r="J1722" s="42"/>
      <c r="K1722" s="42"/>
      <c r="L1722" s="42" t="s">
        <v>563</v>
      </c>
      <c r="M1722" s="42" t="s">
        <v>9122</v>
      </c>
      <c r="N1722" s="42" t="s">
        <v>565</v>
      </c>
      <c r="O1722" s="42"/>
      <c r="P1722" s="42" t="s">
        <v>555</v>
      </c>
      <c r="Q1722" s="42" t="s">
        <v>555</v>
      </c>
      <c r="R1722" s="42" t="s">
        <v>555</v>
      </c>
      <c r="S1722" s="42" t="s">
        <v>555</v>
      </c>
      <c r="T1722" s="42" t="s">
        <v>555</v>
      </c>
      <c r="U1722" s="42" t="s">
        <v>555</v>
      </c>
      <c r="V1722" s="44"/>
      <c r="W1722" s="44"/>
      <c r="X1722" s="44"/>
      <c r="Y1722" s="44"/>
      <c r="Z1722" s="44"/>
      <c r="AA1722" s="44"/>
    </row>
    <row r="1723" spans="1:27" ht="15.75" customHeight="1" x14ac:dyDescent="0.25">
      <c r="A1723" s="43">
        <v>1772</v>
      </c>
      <c r="B1723" s="43" t="s">
        <v>482</v>
      </c>
      <c r="C1723" s="42" t="s">
        <v>9123</v>
      </c>
      <c r="D1723" s="42" t="s">
        <v>555</v>
      </c>
      <c r="E1723" s="42" t="s">
        <v>9119</v>
      </c>
      <c r="F1723" s="42" t="s">
        <v>9124</v>
      </c>
      <c r="G1723" s="42" t="s">
        <v>9125</v>
      </c>
      <c r="H1723" s="42" t="s">
        <v>571</v>
      </c>
      <c r="I1723" s="42"/>
      <c r="J1723" s="42"/>
      <c r="K1723" s="42"/>
      <c r="L1723" s="42" t="s">
        <v>572</v>
      </c>
      <c r="M1723" s="42" t="s">
        <v>9126</v>
      </c>
      <c r="N1723" s="42" t="s">
        <v>565</v>
      </c>
      <c r="O1723" s="42"/>
      <c r="P1723" s="42" t="s">
        <v>555</v>
      </c>
      <c r="Q1723" s="42" t="s">
        <v>555</v>
      </c>
      <c r="R1723" s="42" t="s">
        <v>555</v>
      </c>
      <c r="S1723" s="42" t="s">
        <v>555</v>
      </c>
      <c r="T1723" s="42" t="s">
        <v>555</v>
      </c>
      <c r="U1723" s="42" t="s">
        <v>555</v>
      </c>
      <c r="V1723" s="44"/>
      <c r="W1723" s="44"/>
      <c r="X1723" s="44"/>
      <c r="Y1723" s="44"/>
      <c r="Z1723" s="44"/>
      <c r="AA1723" s="44"/>
    </row>
    <row r="1724" spans="1:27" ht="15.75" customHeight="1" x14ac:dyDescent="0.25">
      <c r="A1724" s="43">
        <v>1773</v>
      </c>
      <c r="B1724" s="43" t="s">
        <v>482</v>
      </c>
      <c r="C1724" s="42" t="s">
        <v>9127</v>
      </c>
      <c r="D1724" s="42" t="s">
        <v>555</v>
      </c>
      <c r="E1724" s="42" t="s">
        <v>9119</v>
      </c>
      <c r="F1724" s="42" t="s">
        <v>9128</v>
      </c>
      <c r="G1724" s="42" t="s">
        <v>9129</v>
      </c>
      <c r="H1724" s="42" t="s">
        <v>571</v>
      </c>
      <c r="I1724" s="42"/>
      <c r="J1724" s="42"/>
      <c r="K1724" s="42"/>
      <c r="L1724" s="42" t="s">
        <v>572</v>
      </c>
      <c r="M1724" s="42" t="s">
        <v>9130</v>
      </c>
      <c r="N1724" s="42" t="s">
        <v>565</v>
      </c>
      <c r="O1724" s="42"/>
      <c r="P1724" s="42" t="s">
        <v>555</v>
      </c>
      <c r="Q1724" s="42" t="s">
        <v>555</v>
      </c>
      <c r="R1724" s="42" t="s">
        <v>555</v>
      </c>
      <c r="S1724" s="42" t="s">
        <v>555</v>
      </c>
      <c r="T1724" s="42" t="s">
        <v>555</v>
      </c>
      <c r="U1724" s="42" t="s">
        <v>555</v>
      </c>
      <c r="V1724" s="44"/>
      <c r="W1724" s="44"/>
      <c r="X1724" s="44"/>
      <c r="Y1724" s="44"/>
      <c r="Z1724" s="44"/>
      <c r="AA1724" s="44"/>
    </row>
    <row r="1725" spans="1:27" ht="15.75" customHeight="1" x14ac:dyDescent="0.25">
      <c r="A1725" s="43">
        <v>1774</v>
      </c>
      <c r="B1725" s="43" t="s">
        <v>482</v>
      </c>
      <c r="C1725" s="42" t="s">
        <v>9131</v>
      </c>
      <c r="D1725" s="42" t="s">
        <v>9132</v>
      </c>
      <c r="E1725" s="42" t="s">
        <v>9133</v>
      </c>
      <c r="F1725" s="42" t="s">
        <v>9134</v>
      </c>
      <c r="G1725" s="42" t="s">
        <v>9135</v>
      </c>
      <c r="H1725" s="42" t="s">
        <v>554</v>
      </c>
      <c r="I1725" s="42"/>
      <c r="J1725" s="42"/>
      <c r="K1725" s="42"/>
      <c r="L1725" s="42" t="s">
        <v>579</v>
      </c>
      <c r="M1725" s="42" t="s">
        <v>9136</v>
      </c>
      <c r="N1725" s="42" t="s">
        <v>1165</v>
      </c>
      <c r="O1725" s="42"/>
      <c r="P1725" s="42" t="s">
        <v>555</v>
      </c>
      <c r="Q1725" s="42" t="s">
        <v>555</v>
      </c>
      <c r="R1725" s="42" t="s">
        <v>555</v>
      </c>
      <c r="S1725" s="42" t="s">
        <v>555</v>
      </c>
      <c r="T1725" s="42" t="s">
        <v>555</v>
      </c>
      <c r="U1725" s="42" t="s">
        <v>555</v>
      </c>
      <c r="V1725" s="44"/>
      <c r="W1725" s="44"/>
      <c r="X1725" s="44"/>
      <c r="Y1725" s="44"/>
      <c r="Z1725" s="44"/>
      <c r="AA1725" s="44"/>
    </row>
    <row r="1726" spans="1:27" ht="15.75" customHeight="1" x14ac:dyDescent="0.25">
      <c r="A1726" s="43">
        <v>1775</v>
      </c>
      <c r="B1726" s="43" t="s">
        <v>482</v>
      </c>
      <c r="C1726" s="42" t="s">
        <v>9137</v>
      </c>
      <c r="D1726" s="42" t="s">
        <v>9138</v>
      </c>
      <c r="E1726" s="42" t="s">
        <v>9139</v>
      </c>
      <c r="F1726" s="42" t="s">
        <v>9140</v>
      </c>
      <c r="G1726" s="42" t="s">
        <v>9141</v>
      </c>
      <c r="H1726" s="42" t="s">
        <v>571</v>
      </c>
      <c r="I1726" s="42"/>
      <c r="J1726" s="42"/>
      <c r="K1726" s="42"/>
      <c r="L1726" s="42" t="s">
        <v>572</v>
      </c>
      <c r="M1726" s="42" t="s">
        <v>9142</v>
      </c>
      <c r="N1726" s="42" t="s">
        <v>565</v>
      </c>
      <c r="O1726" s="42"/>
      <c r="P1726" s="42" t="s">
        <v>555</v>
      </c>
      <c r="Q1726" s="42" t="s">
        <v>555</v>
      </c>
      <c r="R1726" s="42" t="s">
        <v>555</v>
      </c>
      <c r="S1726" s="42" t="s">
        <v>555</v>
      </c>
      <c r="T1726" s="42" t="s">
        <v>555</v>
      </c>
      <c r="U1726" s="42" t="s">
        <v>555</v>
      </c>
      <c r="V1726" s="44"/>
      <c r="W1726" s="44"/>
      <c r="X1726" s="44"/>
      <c r="Y1726" s="44"/>
      <c r="Z1726" s="44"/>
      <c r="AA1726" s="44"/>
    </row>
    <row r="1727" spans="1:27" ht="15.75" customHeight="1" x14ac:dyDescent="0.25">
      <c r="A1727" s="43">
        <v>1776</v>
      </c>
      <c r="B1727" s="43" t="s">
        <v>482</v>
      </c>
      <c r="C1727" s="42" t="s">
        <v>9143</v>
      </c>
      <c r="D1727" s="42" t="s">
        <v>9144</v>
      </c>
      <c r="E1727" s="42" t="s">
        <v>9145</v>
      </c>
      <c r="F1727" s="42" t="s">
        <v>9146</v>
      </c>
      <c r="G1727" s="42" t="s">
        <v>9147</v>
      </c>
      <c r="H1727" s="42" t="s">
        <v>554</v>
      </c>
      <c r="I1727" s="42"/>
      <c r="J1727" s="42"/>
      <c r="K1727" s="42"/>
      <c r="L1727" s="42" t="s">
        <v>579</v>
      </c>
      <c r="M1727" s="42" t="s">
        <v>9148</v>
      </c>
      <c r="N1727" s="42" t="s">
        <v>1165</v>
      </c>
      <c r="O1727" s="42"/>
      <c r="P1727" s="42" t="s">
        <v>555</v>
      </c>
      <c r="Q1727" s="42" t="s">
        <v>555</v>
      </c>
      <c r="R1727" s="42" t="s">
        <v>555</v>
      </c>
      <c r="S1727" s="42" t="s">
        <v>555</v>
      </c>
      <c r="T1727" s="42" t="s">
        <v>555</v>
      </c>
      <c r="U1727" s="42" t="s">
        <v>555</v>
      </c>
      <c r="V1727" s="44"/>
      <c r="W1727" s="44"/>
      <c r="X1727" s="44"/>
      <c r="Y1727" s="44"/>
      <c r="Z1727" s="44"/>
      <c r="AA1727" s="44"/>
    </row>
    <row r="1728" spans="1:27" ht="15.75" customHeight="1" x14ac:dyDescent="0.25">
      <c r="A1728" s="43">
        <v>1777</v>
      </c>
      <c r="B1728" s="43" t="s">
        <v>482</v>
      </c>
      <c r="C1728" s="42" t="s">
        <v>9149</v>
      </c>
      <c r="D1728" s="42" t="s">
        <v>9150</v>
      </c>
      <c r="E1728" s="42" t="s">
        <v>9151</v>
      </c>
      <c r="F1728" s="42" t="s">
        <v>9152</v>
      </c>
      <c r="G1728" s="42" t="s">
        <v>9153</v>
      </c>
      <c r="H1728" s="42" t="s">
        <v>571</v>
      </c>
      <c r="I1728" s="42"/>
      <c r="J1728" s="42"/>
      <c r="K1728" s="42"/>
      <c r="L1728" s="42" t="s">
        <v>572</v>
      </c>
      <c r="M1728" s="42" t="s">
        <v>9154</v>
      </c>
      <c r="N1728" s="42" t="s">
        <v>565</v>
      </c>
      <c r="O1728" s="42"/>
      <c r="P1728" s="42" t="s">
        <v>555</v>
      </c>
      <c r="Q1728" s="42" t="s">
        <v>555</v>
      </c>
      <c r="R1728" s="42" t="s">
        <v>555</v>
      </c>
      <c r="S1728" s="42" t="s">
        <v>555</v>
      </c>
      <c r="T1728" s="42" t="s">
        <v>555</v>
      </c>
      <c r="U1728" s="42" t="s">
        <v>555</v>
      </c>
      <c r="V1728" s="44"/>
      <c r="W1728" s="44"/>
      <c r="X1728" s="44"/>
      <c r="Y1728" s="44"/>
      <c r="Z1728" s="44"/>
      <c r="AA1728" s="44"/>
    </row>
    <row r="1729" spans="1:27" ht="15.75" customHeight="1" x14ac:dyDescent="0.25">
      <c r="A1729" s="43">
        <v>1778</v>
      </c>
      <c r="B1729" s="43" t="s">
        <v>482</v>
      </c>
      <c r="C1729" s="42" t="s">
        <v>9155</v>
      </c>
      <c r="D1729" s="42" t="s">
        <v>9156</v>
      </c>
      <c r="E1729" s="42" t="s">
        <v>9157</v>
      </c>
      <c r="F1729" s="42" t="s">
        <v>9158</v>
      </c>
      <c r="G1729" s="42" t="s">
        <v>9159</v>
      </c>
      <c r="H1729" s="42" t="s">
        <v>571</v>
      </c>
      <c r="I1729" s="42"/>
      <c r="J1729" s="42"/>
      <c r="K1729" s="42"/>
      <c r="L1729" s="42" t="s">
        <v>572</v>
      </c>
      <c r="M1729" s="42" t="s">
        <v>9160</v>
      </c>
      <c r="N1729" s="42" t="s">
        <v>565</v>
      </c>
      <c r="O1729" s="42"/>
      <c r="P1729" s="42" t="s">
        <v>555</v>
      </c>
      <c r="Q1729" s="42" t="s">
        <v>555</v>
      </c>
      <c r="R1729" s="42" t="s">
        <v>555</v>
      </c>
      <c r="S1729" s="42" t="s">
        <v>555</v>
      </c>
      <c r="T1729" s="42" t="s">
        <v>555</v>
      </c>
      <c r="U1729" s="42" t="s">
        <v>555</v>
      </c>
      <c r="V1729" s="44"/>
      <c r="W1729" s="44"/>
      <c r="X1729" s="44"/>
      <c r="Y1729" s="44"/>
      <c r="Z1729" s="44"/>
      <c r="AA1729" s="44"/>
    </row>
    <row r="1730" spans="1:27" ht="15.75" customHeight="1" x14ac:dyDescent="0.25">
      <c r="A1730" s="43">
        <v>1779</v>
      </c>
      <c r="B1730" s="43" t="s">
        <v>482</v>
      </c>
      <c r="C1730" s="42" t="s">
        <v>9161</v>
      </c>
      <c r="D1730" s="42" t="s">
        <v>9162</v>
      </c>
      <c r="E1730" s="42" t="s">
        <v>9163</v>
      </c>
      <c r="F1730" s="42" t="s">
        <v>9164</v>
      </c>
      <c r="G1730" s="42" t="s">
        <v>9165</v>
      </c>
      <c r="H1730" s="42" t="s">
        <v>571</v>
      </c>
      <c r="I1730" s="42"/>
      <c r="J1730" s="42"/>
      <c r="K1730" s="42"/>
      <c r="L1730" s="42" t="s">
        <v>572</v>
      </c>
      <c r="M1730" s="42" t="s">
        <v>9166</v>
      </c>
      <c r="N1730" s="42" t="s">
        <v>565</v>
      </c>
      <c r="O1730" s="42"/>
      <c r="P1730" s="42" t="s">
        <v>555</v>
      </c>
      <c r="Q1730" s="42" t="s">
        <v>555</v>
      </c>
      <c r="R1730" s="42" t="s">
        <v>555</v>
      </c>
      <c r="S1730" s="42" t="s">
        <v>555</v>
      </c>
      <c r="T1730" s="42" t="s">
        <v>555</v>
      </c>
      <c r="U1730" s="42" t="s">
        <v>555</v>
      </c>
      <c r="V1730" s="44"/>
      <c r="W1730" s="44"/>
      <c r="X1730" s="44"/>
      <c r="Y1730" s="44"/>
      <c r="Z1730" s="44"/>
      <c r="AA1730" s="44"/>
    </row>
    <row r="1731" spans="1:27" ht="15.75" customHeight="1" x14ac:dyDescent="0.25">
      <c r="A1731" s="43">
        <v>1780</v>
      </c>
      <c r="B1731" s="43" t="s">
        <v>482</v>
      </c>
      <c r="C1731" s="42" t="s">
        <v>9167</v>
      </c>
      <c r="D1731" s="42" t="s">
        <v>555</v>
      </c>
      <c r="E1731" s="42" t="s">
        <v>9168</v>
      </c>
      <c r="F1731" s="42" t="s">
        <v>9169</v>
      </c>
      <c r="G1731" s="42" t="s">
        <v>9170</v>
      </c>
      <c r="H1731" s="42" t="s">
        <v>571</v>
      </c>
      <c r="I1731" s="42"/>
      <c r="J1731" s="42"/>
      <c r="K1731" s="42"/>
      <c r="L1731" s="42" t="s">
        <v>572</v>
      </c>
      <c r="M1731" s="42" t="s">
        <v>9171</v>
      </c>
      <c r="N1731" s="42" t="s">
        <v>565</v>
      </c>
      <c r="O1731" s="42"/>
      <c r="P1731" s="42" t="s">
        <v>555</v>
      </c>
      <c r="Q1731" s="42" t="s">
        <v>555</v>
      </c>
      <c r="R1731" s="42" t="s">
        <v>555</v>
      </c>
      <c r="S1731" s="42" t="s">
        <v>555</v>
      </c>
      <c r="T1731" s="42" t="s">
        <v>555</v>
      </c>
      <c r="U1731" s="42" t="s">
        <v>555</v>
      </c>
      <c r="V1731" s="44"/>
      <c r="W1731" s="44"/>
      <c r="X1731" s="44"/>
      <c r="Y1731" s="44"/>
      <c r="Z1731" s="44"/>
      <c r="AA1731" s="44"/>
    </row>
    <row r="1732" spans="1:27" ht="15.75" customHeight="1" x14ac:dyDescent="0.25">
      <c r="A1732" s="43">
        <v>1781</v>
      </c>
      <c r="B1732" s="43" t="s">
        <v>482</v>
      </c>
      <c r="C1732" s="42" t="s">
        <v>9172</v>
      </c>
      <c r="D1732" s="42" t="s">
        <v>9173</v>
      </c>
      <c r="E1732" s="42" t="s">
        <v>9174</v>
      </c>
      <c r="F1732" s="42" t="s">
        <v>9175</v>
      </c>
      <c r="G1732" s="42" t="s">
        <v>9176</v>
      </c>
      <c r="H1732" s="42" t="s">
        <v>571</v>
      </c>
      <c r="I1732" s="42"/>
      <c r="J1732" s="42"/>
      <c r="K1732" s="42"/>
      <c r="L1732" s="42" t="s">
        <v>572</v>
      </c>
      <c r="M1732" s="42" t="s">
        <v>9177</v>
      </c>
      <c r="N1732" s="42" t="s">
        <v>565</v>
      </c>
      <c r="O1732" s="42"/>
      <c r="P1732" s="42" t="s">
        <v>555</v>
      </c>
      <c r="Q1732" s="42" t="s">
        <v>555</v>
      </c>
      <c r="R1732" s="42" t="s">
        <v>555</v>
      </c>
      <c r="S1732" s="42" t="s">
        <v>555</v>
      </c>
      <c r="T1732" s="42" t="s">
        <v>555</v>
      </c>
      <c r="U1732" s="42" t="s">
        <v>555</v>
      </c>
      <c r="V1732" s="44"/>
      <c r="W1732" s="44"/>
      <c r="X1732" s="44"/>
      <c r="Y1732" s="44"/>
      <c r="Z1732" s="44"/>
      <c r="AA1732" s="44"/>
    </row>
    <row r="1733" spans="1:27" ht="15.75" customHeight="1" x14ac:dyDescent="0.25">
      <c r="A1733" s="43">
        <v>1782</v>
      </c>
      <c r="B1733" s="43" t="s">
        <v>482</v>
      </c>
      <c r="C1733" s="42" t="s">
        <v>9178</v>
      </c>
      <c r="D1733" s="42" t="s">
        <v>9173</v>
      </c>
      <c r="E1733" s="42" t="s">
        <v>9174</v>
      </c>
      <c r="F1733" s="42" t="s">
        <v>9179</v>
      </c>
      <c r="G1733" s="42" t="s">
        <v>9180</v>
      </c>
      <c r="H1733" s="42" t="s">
        <v>571</v>
      </c>
      <c r="I1733" s="42"/>
      <c r="J1733" s="42"/>
      <c r="K1733" s="42"/>
      <c r="L1733" s="42" t="s">
        <v>572</v>
      </c>
      <c r="M1733" s="42" t="s">
        <v>9181</v>
      </c>
      <c r="N1733" s="42" t="s">
        <v>565</v>
      </c>
      <c r="O1733" s="42"/>
      <c r="P1733" s="42" t="s">
        <v>555</v>
      </c>
      <c r="Q1733" s="42" t="s">
        <v>555</v>
      </c>
      <c r="R1733" s="42" t="s">
        <v>555</v>
      </c>
      <c r="S1733" s="42" t="s">
        <v>555</v>
      </c>
      <c r="T1733" s="42" t="s">
        <v>555</v>
      </c>
      <c r="U1733" s="42" t="s">
        <v>555</v>
      </c>
      <c r="V1733" s="44"/>
      <c r="W1733" s="44"/>
      <c r="X1733" s="44"/>
      <c r="Y1733" s="44"/>
      <c r="Z1733" s="44"/>
      <c r="AA1733" s="44"/>
    </row>
    <row r="1734" spans="1:27" ht="15.75" customHeight="1" x14ac:dyDescent="0.25">
      <c r="A1734" s="43">
        <v>1783</v>
      </c>
      <c r="B1734" s="43" t="s">
        <v>482</v>
      </c>
      <c r="C1734" s="42" t="s">
        <v>9182</v>
      </c>
      <c r="D1734" s="42" t="s">
        <v>9215</v>
      </c>
      <c r="E1734" s="42" t="s">
        <v>9184</v>
      </c>
      <c r="F1734" s="42" t="s">
        <v>9185</v>
      </c>
      <c r="G1734" s="42" t="s">
        <v>9186</v>
      </c>
      <c r="H1734" s="42" t="s">
        <v>919</v>
      </c>
      <c r="I1734" s="42"/>
      <c r="J1734" s="42"/>
      <c r="K1734" s="42"/>
      <c r="L1734" s="42" t="s">
        <v>563</v>
      </c>
      <c r="M1734" s="42" t="s">
        <v>9187</v>
      </c>
      <c r="N1734" s="42" t="s">
        <v>565</v>
      </c>
      <c r="O1734" s="42"/>
      <c r="P1734" s="42" t="s">
        <v>555</v>
      </c>
      <c r="Q1734" s="42" t="s">
        <v>555</v>
      </c>
      <c r="R1734" s="42" t="s">
        <v>555</v>
      </c>
      <c r="S1734" s="42" t="s">
        <v>555</v>
      </c>
      <c r="T1734" s="42" t="s">
        <v>555</v>
      </c>
      <c r="U1734" s="42" t="s">
        <v>555</v>
      </c>
      <c r="V1734" s="44">
        <v>2</v>
      </c>
      <c r="W1734" s="44" t="s">
        <v>5110</v>
      </c>
      <c r="X1734" s="44"/>
      <c r="Y1734" s="44"/>
      <c r="Z1734" s="44"/>
      <c r="AA1734" s="44"/>
    </row>
    <row r="1735" spans="1:27" ht="15.75" customHeight="1" x14ac:dyDescent="0.25">
      <c r="A1735" s="43">
        <v>1784</v>
      </c>
      <c r="B1735" s="43" t="s">
        <v>482</v>
      </c>
      <c r="C1735" s="42" t="s">
        <v>9188</v>
      </c>
      <c r="D1735" s="42" t="s">
        <v>9215</v>
      </c>
      <c r="E1735" s="42" t="s">
        <v>9184</v>
      </c>
      <c r="F1735" s="42" t="s">
        <v>9189</v>
      </c>
      <c r="G1735" s="42" t="s">
        <v>9190</v>
      </c>
      <c r="H1735" s="42" t="s">
        <v>571</v>
      </c>
      <c r="I1735" s="42"/>
      <c r="J1735" s="42"/>
      <c r="K1735" s="42"/>
      <c r="L1735" s="42" t="s">
        <v>572</v>
      </c>
      <c r="M1735" s="42" t="s">
        <v>9191</v>
      </c>
      <c r="N1735" s="42" t="s">
        <v>565</v>
      </c>
      <c r="O1735" s="42"/>
      <c r="P1735" s="42" t="s">
        <v>555</v>
      </c>
      <c r="Q1735" s="42" t="s">
        <v>555</v>
      </c>
      <c r="R1735" s="42" t="s">
        <v>555</v>
      </c>
      <c r="S1735" s="42" t="s">
        <v>555</v>
      </c>
      <c r="T1735" s="42" t="s">
        <v>555</v>
      </c>
      <c r="U1735" s="42" t="s">
        <v>555</v>
      </c>
      <c r="V1735" s="44">
        <v>2</v>
      </c>
      <c r="W1735" s="44" t="s">
        <v>5110</v>
      </c>
      <c r="X1735" s="44"/>
      <c r="Y1735" s="44"/>
      <c r="Z1735" s="44"/>
      <c r="AA1735" s="44"/>
    </row>
    <row r="1736" spans="1:27" ht="15.75" customHeight="1" x14ac:dyDescent="0.25">
      <c r="A1736" s="43">
        <v>1785</v>
      </c>
      <c r="B1736" s="43" t="s">
        <v>482</v>
      </c>
      <c r="C1736" s="42" t="s">
        <v>9192</v>
      </c>
      <c r="D1736" s="42" t="s">
        <v>9215</v>
      </c>
      <c r="E1736" s="42" t="s">
        <v>9184</v>
      </c>
      <c r="F1736" s="42" t="s">
        <v>9193</v>
      </c>
      <c r="G1736" s="42" t="s">
        <v>9194</v>
      </c>
      <c r="H1736" s="42" t="s">
        <v>3024</v>
      </c>
      <c r="I1736" s="42"/>
      <c r="J1736" s="42"/>
      <c r="K1736" s="42"/>
      <c r="L1736" s="42" t="s">
        <v>579</v>
      </c>
      <c r="M1736" s="42" t="s">
        <v>9195</v>
      </c>
      <c r="N1736" s="42" t="s">
        <v>565</v>
      </c>
      <c r="O1736" s="42"/>
      <c r="P1736" s="42" t="s">
        <v>555</v>
      </c>
      <c r="Q1736" s="42" t="s">
        <v>555</v>
      </c>
      <c r="R1736" s="42" t="s">
        <v>555</v>
      </c>
      <c r="S1736" s="42" t="s">
        <v>555</v>
      </c>
      <c r="T1736" s="42" t="s">
        <v>555</v>
      </c>
      <c r="U1736" s="42" t="s">
        <v>555</v>
      </c>
      <c r="V1736" s="44">
        <v>2</v>
      </c>
      <c r="W1736" s="44" t="s">
        <v>5110</v>
      </c>
      <c r="X1736" s="44"/>
      <c r="Y1736" s="44"/>
      <c r="Z1736" s="44"/>
      <c r="AA1736" s="44"/>
    </row>
    <row r="1737" spans="1:27" ht="15.75" customHeight="1" x14ac:dyDescent="0.25">
      <c r="A1737" s="43">
        <v>1786</v>
      </c>
      <c r="B1737" s="43" t="s">
        <v>482</v>
      </c>
      <c r="C1737" s="42" t="s">
        <v>9196</v>
      </c>
      <c r="D1737" s="42" t="s">
        <v>9197</v>
      </c>
      <c r="E1737" s="42" t="s">
        <v>9198</v>
      </c>
      <c r="F1737" s="42" t="s">
        <v>9199</v>
      </c>
      <c r="G1737" s="42" t="s">
        <v>9200</v>
      </c>
      <c r="H1737" s="42" t="s">
        <v>571</v>
      </c>
      <c r="I1737" s="42"/>
      <c r="J1737" s="42"/>
      <c r="K1737" s="42"/>
      <c r="L1737" s="42" t="s">
        <v>572</v>
      </c>
      <c r="M1737" s="42" t="s">
        <v>9201</v>
      </c>
      <c r="N1737" s="42" t="s">
        <v>565</v>
      </c>
      <c r="O1737" s="42"/>
      <c r="P1737" s="42" t="s">
        <v>555</v>
      </c>
      <c r="Q1737" s="42" t="s">
        <v>555</v>
      </c>
      <c r="R1737" s="42" t="s">
        <v>555</v>
      </c>
      <c r="S1737" s="42" t="s">
        <v>555</v>
      </c>
      <c r="T1737" s="42" t="s">
        <v>555</v>
      </c>
      <c r="U1737" s="42" t="s">
        <v>555</v>
      </c>
      <c r="V1737" s="44"/>
      <c r="W1737" s="44"/>
      <c r="X1737" s="44"/>
      <c r="Y1737" s="44"/>
      <c r="Z1737" s="44"/>
      <c r="AA1737" s="44"/>
    </row>
    <row r="1738" spans="1:27" ht="15.75" customHeight="1" x14ac:dyDescent="0.25">
      <c r="A1738" s="43">
        <v>1787</v>
      </c>
      <c r="B1738" s="43" t="s">
        <v>482</v>
      </c>
      <c r="C1738" s="42" t="s">
        <v>9202</v>
      </c>
      <c r="D1738" s="42" t="s">
        <v>9203</v>
      </c>
      <c r="E1738" s="42" t="s">
        <v>9204</v>
      </c>
      <c r="F1738" s="42" t="s">
        <v>9205</v>
      </c>
      <c r="G1738" s="42" t="s">
        <v>9206</v>
      </c>
      <c r="H1738" s="42" t="s">
        <v>571</v>
      </c>
      <c r="I1738" s="42"/>
      <c r="J1738" s="42"/>
      <c r="K1738" s="42"/>
      <c r="L1738" s="42" t="s">
        <v>572</v>
      </c>
      <c r="M1738" s="42" t="s">
        <v>9207</v>
      </c>
      <c r="N1738" s="42" t="s">
        <v>565</v>
      </c>
      <c r="O1738" s="42"/>
      <c r="P1738" s="42" t="s">
        <v>555</v>
      </c>
      <c r="Q1738" s="42" t="s">
        <v>555</v>
      </c>
      <c r="R1738" s="42" t="s">
        <v>555</v>
      </c>
      <c r="S1738" s="42" t="s">
        <v>555</v>
      </c>
      <c r="T1738" s="42" t="s">
        <v>555</v>
      </c>
      <c r="U1738" s="42" t="s">
        <v>555</v>
      </c>
      <c r="V1738" s="44"/>
      <c r="W1738" s="44"/>
      <c r="X1738" s="44"/>
      <c r="Y1738" s="44"/>
      <c r="Z1738" s="44"/>
      <c r="AA1738" s="44"/>
    </row>
    <row r="1739" spans="1:27" ht="15.75" customHeight="1" x14ac:dyDescent="0.25">
      <c r="A1739" s="43">
        <v>1788</v>
      </c>
      <c r="B1739" s="43" t="s">
        <v>482</v>
      </c>
      <c r="C1739" s="42" t="s">
        <v>9208</v>
      </c>
      <c r="D1739" s="42" t="s">
        <v>9209</v>
      </c>
      <c r="E1739" s="42" t="s">
        <v>9210</v>
      </c>
      <c r="F1739" s="42" t="s">
        <v>9211</v>
      </c>
      <c r="G1739" s="42" t="s">
        <v>9212</v>
      </c>
      <c r="H1739" s="42" t="s">
        <v>571</v>
      </c>
      <c r="I1739" s="42"/>
      <c r="J1739" s="42"/>
      <c r="K1739" s="42"/>
      <c r="L1739" s="42" t="s">
        <v>572</v>
      </c>
      <c r="M1739" s="42" t="s">
        <v>9213</v>
      </c>
      <c r="N1739" s="42" t="s">
        <v>565</v>
      </c>
      <c r="O1739" s="42"/>
      <c r="P1739" s="42" t="s">
        <v>555</v>
      </c>
      <c r="Q1739" s="42" t="s">
        <v>555</v>
      </c>
      <c r="R1739" s="42" t="s">
        <v>555</v>
      </c>
      <c r="S1739" s="42" t="s">
        <v>555</v>
      </c>
      <c r="T1739" s="42" t="s">
        <v>555</v>
      </c>
      <c r="U1739" s="42" t="s">
        <v>555</v>
      </c>
      <c r="V1739" s="44"/>
      <c r="W1739" s="44"/>
      <c r="X1739" s="44"/>
      <c r="Y1739" s="44"/>
      <c r="Z1739" s="44"/>
      <c r="AA1739" s="44"/>
    </row>
    <row r="1740" spans="1:27" ht="15.75" customHeight="1" x14ac:dyDescent="0.25">
      <c r="A1740" s="43">
        <v>1789</v>
      </c>
      <c r="B1740" s="43" t="s">
        <v>482</v>
      </c>
      <c r="C1740" s="42" t="s">
        <v>9214</v>
      </c>
      <c r="D1740" s="42" t="s">
        <v>9215</v>
      </c>
      <c r="E1740" s="42" t="s">
        <v>9216</v>
      </c>
      <c r="F1740" s="42" t="s">
        <v>9217</v>
      </c>
      <c r="G1740" s="42" t="s">
        <v>9218</v>
      </c>
      <c r="H1740" s="42" t="s">
        <v>571</v>
      </c>
      <c r="I1740" s="42"/>
      <c r="J1740" s="42"/>
      <c r="K1740" s="42"/>
      <c r="L1740" s="42" t="s">
        <v>572</v>
      </c>
      <c r="M1740" s="42" t="s">
        <v>9219</v>
      </c>
      <c r="N1740" s="42" t="s">
        <v>565</v>
      </c>
      <c r="O1740" s="42"/>
      <c r="P1740" s="42" t="s">
        <v>555</v>
      </c>
      <c r="Q1740" s="42" t="s">
        <v>555</v>
      </c>
      <c r="R1740" s="42" t="s">
        <v>555</v>
      </c>
      <c r="S1740" s="42" t="s">
        <v>555</v>
      </c>
      <c r="T1740" s="42" t="s">
        <v>555</v>
      </c>
      <c r="U1740" s="42" t="s">
        <v>555</v>
      </c>
      <c r="V1740" s="44"/>
      <c r="W1740" s="44"/>
      <c r="X1740" s="44"/>
      <c r="Y1740" s="44" t="s">
        <v>6693</v>
      </c>
      <c r="Z1740" s="44"/>
      <c r="AA1740" s="44"/>
    </row>
    <row r="1741" spans="1:27" ht="15.75" customHeight="1" x14ac:dyDescent="0.25">
      <c r="A1741" s="43">
        <v>1790</v>
      </c>
      <c r="B1741" s="43" t="s">
        <v>482</v>
      </c>
      <c r="C1741" s="42" t="s">
        <v>9220</v>
      </c>
      <c r="D1741" s="42" t="s">
        <v>555</v>
      </c>
      <c r="E1741" s="42" t="s">
        <v>9221</v>
      </c>
      <c r="F1741" s="42" t="s">
        <v>9222</v>
      </c>
      <c r="G1741" s="42" t="s">
        <v>9223</v>
      </c>
      <c r="H1741" s="42" t="s">
        <v>571</v>
      </c>
      <c r="I1741" s="42"/>
      <c r="J1741" s="42"/>
      <c r="K1741" s="42"/>
      <c r="L1741" s="42" t="s">
        <v>572</v>
      </c>
      <c r="M1741" s="42" t="s">
        <v>9224</v>
      </c>
      <c r="N1741" s="42" t="s">
        <v>565</v>
      </c>
      <c r="O1741" s="42"/>
      <c r="P1741" s="42" t="s">
        <v>555</v>
      </c>
      <c r="Q1741" s="42" t="s">
        <v>555</v>
      </c>
      <c r="R1741" s="42" t="s">
        <v>555</v>
      </c>
      <c r="S1741" s="42" t="s">
        <v>555</v>
      </c>
      <c r="T1741" s="42" t="s">
        <v>555</v>
      </c>
      <c r="U1741" s="42" t="s">
        <v>555</v>
      </c>
      <c r="V1741" s="44"/>
      <c r="W1741" s="44"/>
      <c r="X1741" s="44"/>
      <c r="Y1741" s="44"/>
      <c r="Z1741" s="44"/>
      <c r="AA1741" s="44"/>
    </row>
    <row r="1742" spans="1:27" ht="15.75" customHeight="1" x14ac:dyDescent="0.25">
      <c r="A1742" s="43">
        <v>1791</v>
      </c>
      <c r="B1742" s="43" t="s">
        <v>482</v>
      </c>
      <c r="C1742" s="42" t="s">
        <v>9225</v>
      </c>
      <c r="D1742" s="42" t="s">
        <v>9215</v>
      </c>
      <c r="E1742" s="42" t="s">
        <v>9216</v>
      </c>
      <c r="F1742" s="42" t="s">
        <v>9226</v>
      </c>
      <c r="G1742" s="42" t="s">
        <v>9227</v>
      </c>
      <c r="H1742" s="42" t="s">
        <v>571</v>
      </c>
      <c r="I1742" s="42"/>
      <c r="J1742" s="42"/>
      <c r="K1742" s="42"/>
      <c r="L1742" s="42" t="s">
        <v>572</v>
      </c>
      <c r="M1742" s="42" t="s">
        <v>9228</v>
      </c>
      <c r="N1742" s="42" t="s">
        <v>565</v>
      </c>
      <c r="O1742" s="42"/>
      <c r="P1742" s="42" t="s">
        <v>555</v>
      </c>
      <c r="Q1742" s="42" t="s">
        <v>555</v>
      </c>
      <c r="R1742" s="42" t="s">
        <v>555</v>
      </c>
      <c r="S1742" s="42" t="s">
        <v>555</v>
      </c>
      <c r="T1742" s="42" t="s">
        <v>555</v>
      </c>
      <c r="U1742" s="42" t="s">
        <v>555</v>
      </c>
      <c r="V1742" s="44"/>
      <c r="W1742" s="44"/>
      <c r="X1742" s="44"/>
      <c r="Y1742" s="44"/>
      <c r="Z1742" s="44"/>
      <c r="AA1742" s="44"/>
    </row>
    <row r="1743" spans="1:27" ht="15.75" customHeight="1" x14ac:dyDescent="0.25">
      <c r="A1743" s="43">
        <v>1792</v>
      </c>
      <c r="B1743" s="43" t="s">
        <v>482</v>
      </c>
      <c r="C1743" s="42" t="s">
        <v>9229</v>
      </c>
      <c r="D1743" s="42" t="s">
        <v>9230</v>
      </c>
      <c r="E1743" s="42" t="s">
        <v>9231</v>
      </c>
      <c r="F1743" s="42" t="s">
        <v>9232</v>
      </c>
      <c r="G1743" s="42" t="s">
        <v>9233</v>
      </c>
      <c r="H1743" s="42" t="s">
        <v>571</v>
      </c>
      <c r="I1743" s="42"/>
      <c r="J1743" s="42"/>
      <c r="K1743" s="42"/>
      <c r="L1743" s="42" t="s">
        <v>572</v>
      </c>
      <c r="M1743" s="42" t="s">
        <v>9234</v>
      </c>
      <c r="N1743" s="42" t="s">
        <v>565</v>
      </c>
      <c r="O1743" s="42"/>
      <c r="P1743" s="42" t="s">
        <v>555</v>
      </c>
      <c r="Q1743" s="42" t="s">
        <v>555</v>
      </c>
      <c r="R1743" s="42" t="s">
        <v>555</v>
      </c>
      <c r="S1743" s="42" t="s">
        <v>555</v>
      </c>
      <c r="T1743" s="42" t="s">
        <v>555</v>
      </c>
      <c r="U1743" s="42" t="s">
        <v>555</v>
      </c>
      <c r="V1743" s="44"/>
      <c r="W1743" s="44"/>
      <c r="X1743" s="44"/>
      <c r="Y1743" s="44"/>
      <c r="Z1743" s="44"/>
      <c r="AA1743" s="44"/>
    </row>
    <row r="1744" spans="1:27" ht="15.75" customHeight="1" x14ac:dyDescent="0.25">
      <c r="A1744" s="43">
        <v>1793</v>
      </c>
      <c r="B1744" s="43" t="s">
        <v>482</v>
      </c>
      <c r="C1744" s="42" t="s">
        <v>9235</v>
      </c>
      <c r="D1744" s="42" t="s">
        <v>23595</v>
      </c>
      <c r="E1744" s="42" t="s">
        <v>9237</v>
      </c>
      <c r="F1744" s="42" t="s">
        <v>9238</v>
      </c>
      <c r="G1744" s="42" t="s">
        <v>9239</v>
      </c>
      <c r="H1744" s="42" t="s">
        <v>571</v>
      </c>
      <c r="I1744" s="42"/>
      <c r="J1744" s="42"/>
      <c r="K1744" s="42"/>
      <c r="L1744" s="42" t="s">
        <v>572</v>
      </c>
      <c r="M1744" s="42" t="s">
        <v>9240</v>
      </c>
      <c r="N1744" s="42" t="s">
        <v>565</v>
      </c>
      <c r="O1744" s="42"/>
      <c r="P1744" s="42" t="s">
        <v>555</v>
      </c>
      <c r="Q1744" s="42" t="s">
        <v>555</v>
      </c>
      <c r="R1744" s="42" t="s">
        <v>555</v>
      </c>
      <c r="S1744" s="42" t="s">
        <v>555</v>
      </c>
      <c r="T1744" s="42" t="s">
        <v>555</v>
      </c>
      <c r="U1744" s="42" t="s">
        <v>555</v>
      </c>
      <c r="V1744" s="44">
        <v>2</v>
      </c>
      <c r="W1744" s="44" t="s">
        <v>5110</v>
      </c>
      <c r="X1744" s="44"/>
      <c r="Y1744" s="44"/>
      <c r="Z1744" s="44"/>
      <c r="AA1744" s="44"/>
    </row>
    <row r="1745" spans="1:27" ht="15.75" customHeight="1" x14ac:dyDescent="0.25">
      <c r="A1745" s="43">
        <v>1794</v>
      </c>
      <c r="B1745" s="43" t="s">
        <v>482</v>
      </c>
      <c r="C1745" s="42" t="s">
        <v>9241</v>
      </c>
      <c r="D1745" s="42" t="s">
        <v>23595</v>
      </c>
      <c r="E1745" s="42" t="s">
        <v>9237</v>
      </c>
      <c r="F1745" s="42" t="s">
        <v>9242</v>
      </c>
      <c r="G1745" s="42" t="s">
        <v>9243</v>
      </c>
      <c r="H1745" s="42" t="s">
        <v>919</v>
      </c>
      <c r="I1745" s="42"/>
      <c r="J1745" s="42"/>
      <c r="K1745" s="42"/>
      <c r="L1745" s="42" t="s">
        <v>563</v>
      </c>
      <c r="M1745" s="42" t="s">
        <v>9244</v>
      </c>
      <c r="N1745" s="42" t="s">
        <v>565</v>
      </c>
      <c r="O1745" s="42"/>
      <c r="P1745" s="42" t="s">
        <v>555</v>
      </c>
      <c r="Q1745" s="42" t="s">
        <v>555</v>
      </c>
      <c r="R1745" s="42" t="s">
        <v>555</v>
      </c>
      <c r="S1745" s="42" t="s">
        <v>555</v>
      </c>
      <c r="T1745" s="42" t="s">
        <v>555</v>
      </c>
      <c r="U1745" s="42" t="s">
        <v>555</v>
      </c>
      <c r="V1745" s="44">
        <v>2</v>
      </c>
      <c r="W1745" s="44" t="s">
        <v>5110</v>
      </c>
      <c r="X1745" s="44"/>
      <c r="Y1745" s="44"/>
      <c r="Z1745" s="44"/>
      <c r="AA1745" s="44"/>
    </row>
    <row r="1746" spans="1:27" ht="15.75" customHeight="1" x14ac:dyDescent="0.25">
      <c r="A1746" s="43">
        <v>1795</v>
      </c>
      <c r="B1746" s="43" t="s">
        <v>482</v>
      </c>
      <c r="C1746" s="42" t="s">
        <v>9245</v>
      </c>
      <c r="D1746" s="42" t="s">
        <v>9246</v>
      </c>
      <c r="E1746" s="42" t="s">
        <v>9247</v>
      </c>
      <c r="F1746" s="42" t="s">
        <v>9248</v>
      </c>
      <c r="G1746" s="42" t="s">
        <v>9249</v>
      </c>
      <c r="H1746" s="42" t="s">
        <v>554</v>
      </c>
      <c r="I1746" s="42"/>
      <c r="J1746" s="42"/>
      <c r="K1746" s="42"/>
      <c r="L1746" s="42" t="s">
        <v>579</v>
      </c>
      <c r="M1746" s="42" t="s">
        <v>9250</v>
      </c>
      <c r="N1746" s="42" t="s">
        <v>565</v>
      </c>
      <c r="O1746" s="42"/>
      <c r="P1746" s="42" t="s">
        <v>555</v>
      </c>
      <c r="Q1746" s="42" t="s">
        <v>555</v>
      </c>
      <c r="R1746" s="42" t="s">
        <v>555</v>
      </c>
      <c r="S1746" s="42" t="s">
        <v>555</v>
      </c>
      <c r="T1746" s="42" t="s">
        <v>555</v>
      </c>
      <c r="U1746" s="42" t="s">
        <v>555</v>
      </c>
      <c r="V1746" s="44"/>
      <c r="W1746" s="44"/>
      <c r="X1746" s="44"/>
      <c r="Y1746" s="44"/>
      <c r="Z1746" s="44"/>
      <c r="AA1746" s="44"/>
    </row>
    <row r="1747" spans="1:27" ht="15.75" customHeight="1" x14ac:dyDescent="0.25">
      <c r="A1747" s="43">
        <v>1796</v>
      </c>
      <c r="B1747" s="43" t="s">
        <v>482</v>
      </c>
      <c r="C1747" s="42" t="s">
        <v>9251</v>
      </c>
      <c r="D1747" s="42" t="s">
        <v>9252</v>
      </c>
      <c r="E1747" s="42" t="s">
        <v>9253</v>
      </c>
      <c r="F1747" s="42" t="s">
        <v>9254</v>
      </c>
      <c r="G1747" s="42" t="s">
        <v>9255</v>
      </c>
      <c r="H1747" s="42" t="s">
        <v>571</v>
      </c>
      <c r="I1747" s="42"/>
      <c r="J1747" s="42"/>
      <c r="K1747" s="42"/>
      <c r="L1747" s="42" t="s">
        <v>572</v>
      </c>
      <c r="M1747" s="42" t="s">
        <v>9256</v>
      </c>
      <c r="N1747" s="42" t="s">
        <v>565</v>
      </c>
      <c r="O1747" s="42"/>
      <c r="P1747" s="42" t="s">
        <v>555</v>
      </c>
      <c r="Q1747" s="42" t="s">
        <v>555</v>
      </c>
      <c r="R1747" s="42" t="s">
        <v>555</v>
      </c>
      <c r="S1747" s="42" t="s">
        <v>555</v>
      </c>
      <c r="T1747" s="42" t="s">
        <v>555</v>
      </c>
      <c r="U1747" s="42" t="s">
        <v>555</v>
      </c>
      <c r="V1747" s="44"/>
      <c r="W1747" s="44"/>
      <c r="X1747" s="44"/>
      <c r="Y1747" s="44"/>
      <c r="Z1747" s="44"/>
      <c r="AA1747" s="44"/>
    </row>
    <row r="1748" spans="1:27" ht="15.75" customHeight="1" x14ac:dyDescent="0.25">
      <c r="A1748" s="43">
        <v>1797</v>
      </c>
      <c r="B1748" s="43" t="s">
        <v>482</v>
      </c>
      <c r="C1748" s="42" t="s">
        <v>9257</v>
      </c>
      <c r="D1748" s="42" t="s">
        <v>9258</v>
      </c>
      <c r="E1748" s="42" t="s">
        <v>9259</v>
      </c>
      <c r="F1748" s="42" t="s">
        <v>9260</v>
      </c>
      <c r="G1748" s="42" t="s">
        <v>9261</v>
      </c>
      <c r="H1748" s="42" t="s">
        <v>554</v>
      </c>
      <c r="I1748" s="42"/>
      <c r="J1748" s="42"/>
      <c r="K1748" s="42"/>
      <c r="L1748" s="42" t="s">
        <v>579</v>
      </c>
      <c r="M1748" s="42" t="s">
        <v>9262</v>
      </c>
      <c r="N1748" s="42" t="s">
        <v>565</v>
      </c>
      <c r="O1748" s="42"/>
      <c r="P1748" s="42" t="s">
        <v>555</v>
      </c>
      <c r="Q1748" s="42" t="s">
        <v>555</v>
      </c>
      <c r="R1748" s="42" t="s">
        <v>555</v>
      </c>
      <c r="S1748" s="42" t="s">
        <v>555</v>
      </c>
      <c r="T1748" s="42" t="s">
        <v>555</v>
      </c>
      <c r="U1748" s="42" t="s">
        <v>555</v>
      </c>
      <c r="V1748" s="44"/>
      <c r="W1748" s="44"/>
      <c r="X1748" s="44"/>
      <c r="Y1748" s="44"/>
      <c r="Z1748" s="44"/>
      <c r="AA1748" s="44"/>
    </row>
    <row r="1749" spans="1:27" ht="15.75" customHeight="1" x14ac:dyDescent="0.25">
      <c r="A1749" s="43">
        <v>1798</v>
      </c>
      <c r="B1749" s="43" t="s">
        <v>482</v>
      </c>
      <c r="C1749" s="42" t="s">
        <v>9263</v>
      </c>
      <c r="D1749" s="42" t="s">
        <v>555</v>
      </c>
      <c r="E1749" s="42" t="s">
        <v>9264</v>
      </c>
      <c r="F1749" s="42" t="s">
        <v>9265</v>
      </c>
      <c r="G1749" s="42" t="s">
        <v>9266</v>
      </c>
      <c r="H1749" s="42" t="s">
        <v>571</v>
      </c>
      <c r="I1749" s="42"/>
      <c r="J1749" s="42"/>
      <c r="K1749" s="42"/>
      <c r="L1749" s="42" t="s">
        <v>572</v>
      </c>
      <c r="M1749" s="42" t="s">
        <v>9267</v>
      </c>
      <c r="N1749" s="42" t="s">
        <v>565</v>
      </c>
      <c r="O1749" s="42"/>
      <c r="P1749" s="42" t="s">
        <v>555</v>
      </c>
      <c r="Q1749" s="42" t="s">
        <v>555</v>
      </c>
      <c r="R1749" s="42" t="s">
        <v>555</v>
      </c>
      <c r="S1749" s="42" t="s">
        <v>555</v>
      </c>
      <c r="T1749" s="42" t="s">
        <v>555</v>
      </c>
      <c r="U1749" s="42" t="s">
        <v>555</v>
      </c>
      <c r="V1749" s="44"/>
      <c r="W1749" s="44"/>
      <c r="X1749" s="44"/>
      <c r="Y1749" s="44"/>
      <c r="Z1749" s="44"/>
      <c r="AA1749" s="44"/>
    </row>
    <row r="1750" spans="1:27" ht="15.75" customHeight="1" x14ac:dyDescent="0.25">
      <c r="A1750" s="43">
        <v>1799</v>
      </c>
      <c r="B1750" s="43" t="s">
        <v>482</v>
      </c>
      <c r="C1750" s="42" t="s">
        <v>9268</v>
      </c>
      <c r="D1750" s="42" t="s">
        <v>555</v>
      </c>
      <c r="E1750" s="42" t="s">
        <v>9264</v>
      </c>
      <c r="F1750" s="42" t="s">
        <v>9269</v>
      </c>
      <c r="G1750" s="42" t="s">
        <v>9270</v>
      </c>
      <c r="H1750" s="42" t="s">
        <v>571</v>
      </c>
      <c r="I1750" s="42"/>
      <c r="J1750" s="42"/>
      <c r="K1750" s="42"/>
      <c r="L1750" s="42" t="s">
        <v>572</v>
      </c>
      <c r="M1750" s="42" t="s">
        <v>9271</v>
      </c>
      <c r="N1750" s="42" t="s">
        <v>565</v>
      </c>
      <c r="O1750" s="42"/>
      <c r="P1750" s="42" t="s">
        <v>555</v>
      </c>
      <c r="Q1750" s="42" t="s">
        <v>555</v>
      </c>
      <c r="R1750" s="42" t="s">
        <v>555</v>
      </c>
      <c r="S1750" s="42" t="s">
        <v>555</v>
      </c>
      <c r="T1750" s="42" t="s">
        <v>555</v>
      </c>
      <c r="U1750" s="42" t="s">
        <v>555</v>
      </c>
      <c r="V1750" s="44"/>
      <c r="W1750" s="44"/>
      <c r="X1750" s="44"/>
      <c r="Y1750" s="44"/>
      <c r="Z1750" s="44"/>
      <c r="AA1750" s="44"/>
    </row>
    <row r="1751" spans="1:27" ht="15.75" customHeight="1" x14ac:dyDescent="0.25">
      <c r="A1751" s="43">
        <v>1800</v>
      </c>
      <c r="B1751" s="43" t="s">
        <v>482</v>
      </c>
      <c r="C1751" s="42" t="s">
        <v>9272</v>
      </c>
      <c r="D1751" s="42" t="s">
        <v>555</v>
      </c>
      <c r="E1751" s="42" t="s">
        <v>9264</v>
      </c>
      <c r="F1751" s="42" t="s">
        <v>9273</v>
      </c>
      <c r="G1751" s="42" t="s">
        <v>9274</v>
      </c>
      <c r="H1751" s="42" t="s">
        <v>571</v>
      </c>
      <c r="I1751" s="42"/>
      <c r="J1751" s="42"/>
      <c r="K1751" s="42"/>
      <c r="L1751" s="42" t="s">
        <v>572</v>
      </c>
      <c r="M1751" s="42" t="s">
        <v>9275</v>
      </c>
      <c r="N1751" s="42" t="s">
        <v>565</v>
      </c>
      <c r="O1751" s="42"/>
      <c r="P1751" s="42" t="s">
        <v>555</v>
      </c>
      <c r="Q1751" s="42" t="s">
        <v>555</v>
      </c>
      <c r="R1751" s="42" t="s">
        <v>555</v>
      </c>
      <c r="S1751" s="42" t="s">
        <v>555</v>
      </c>
      <c r="T1751" s="42" t="s">
        <v>555</v>
      </c>
      <c r="U1751" s="42" t="s">
        <v>555</v>
      </c>
      <c r="V1751" s="44"/>
      <c r="W1751" s="44"/>
      <c r="X1751" s="44"/>
      <c r="Y1751" s="44"/>
      <c r="Z1751" s="44"/>
      <c r="AA1751" s="44"/>
    </row>
    <row r="1752" spans="1:27" ht="15.75" customHeight="1" x14ac:dyDescent="0.25">
      <c r="A1752" s="43">
        <v>1801</v>
      </c>
      <c r="B1752" s="43" t="s">
        <v>482</v>
      </c>
      <c r="C1752" s="42" t="s">
        <v>9276</v>
      </c>
      <c r="D1752" s="42" t="s">
        <v>9277</v>
      </c>
      <c r="E1752" s="42" t="s">
        <v>9278</v>
      </c>
      <c r="F1752" s="42" t="s">
        <v>9279</v>
      </c>
      <c r="G1752" s="42" t="s">
        <v>9280</v>
      </c>
      <c r="H1752" s="42" t="s">
        <v>571</v>
      </c>
      <c r="I1752" s="42"/>
      <c r="J1752" s="42"/>
      <c r="K1752" s="42"/>
      <c r="L1752" s="42" t="s">
        <v>572</v>
      </c>
      <c r="M1752" s="42" t="s">
        <v>9281</v>
      </c>
      <c r="N1752" s="42" t="s">
        <v>565</v>
      </c>
      <c r="O1752" s="42"/>
      <c r="P1752" s="42" t="s">
        <v>555</v>
      </c>
      <c r="Q1752" s="42" t="s">
        <v>555</v>
      </c>
      <c r="R1752" s="42" t="s">
        <v>555</v>
      </c>
      <c r="S1752" s="42" t="s">
        <v>555</v>
      </c>
      <c r="T1752" s="42" t="s">
        <v>555</v>
      </c>
      <c r="U1752" s="42" t="s">
        <v>555</v>
      </c>
      <c r="V1752" s="44"/>
      <c r="W1752" s="44"/>
      <c r="X1752" s="44"/>
      <c r="Y1752" s="44"/>
      <c r="Z1752" s="44"/>
      <c r="AA1752" s="44"/>
    </row>
    <row r="1753" spans="1:27" ht="15.75" customHeight="1" x14ac:dyDescent="0.25">
      <c r="A1753" s="43">
        <v>1802</v>
      </c>
      <c r="B1753" s="43" t="s">
        <v>482</v>
      </c>
      <c r="C1753" s="42" t="s">
        <v>9282</v>
      </c>
      <c r="D1753" s="42" t="s">
        <v>22040</v>
      </c>
      <c r="E1753" s="42" t="s">
        <v>9284</v>
      </c>
      <c r="F1753" s="42" t="s">
        <v>9285</v>
      </c>
      <c r="G1753" s="42" t="s">
        <v>9286</v>
      </c>
      <c r="H1753" s="42" t="s">
        <v>554</v>
      </c>
      <c r="I1753" s="42">
        <f>VLOOKUP(C1753,RefVtsB1,6,FALSE)</f>
        <v>5</v>
      </c>
      <c r="J1753" s="42"/>
      <c r="K1753" s="42"/>
      <c r="L1753" s="42" t="s">
        <v>579</v>
      </c>
      <c r="M1753" s="42" t="s">
        <v>9287</v>
      </c>
      <c r="N1753" s="42" t="s">
        <v>565</v>
      </c>
      <c r="O1753" s="42"/>
      <c r="P1753" s="42" t="s">
        <v>555</v>
      </c>
      <c r="Q1753" s="42" t="s">
        <v>555</v>
      </c>
      <c r="R1753" s="42" t="s">
        <v>555</v>
      </c>
      <c r="S1753" s="42" t="s">
        <v>555</v>
      </c>
      <c r="T1753" s="42" t="s">
        <v>555</v>
      </c>
      <c r="U1753" s="42" t="s">
        <v>555</v>
      </c>
      <c r="V1753" s="44">
        <v>5</v>
      </c>
      <c r="W1753" s="44" t="s">
        <v>556</v>
      </c>
      <c r="X1753" s="44"/>
      <c r="Y1753" s="44" t="s">
        <v>6924</v>
      </c>
      <c r="Z1753" s="44"/>
      <c r="AA1753" s="44"/>
    </row>
    <row r="1754" spans="1:27" ht="15.75" customHeight="1" x14ac:dyDescent="0.25">
      <c r="A1754" s="43">
        <v>1803</v>
      </c>
      <c r="B1754" s="43" t="s">
        <v>482</v>
      </c>
      <c r="C1754" s="42" t="s">
        <v>9288</v>
      </c>
      <c r="D1754" s="42" t="s">
        <v>9289</v>
      </c>
      <c r="E1754" s="42" t="s">
        <v>9290</v>
      </c>
      <c r="F1754" s="42" t="s">
        <v>9291</v>
      </c>
      <c r="G1754" s="42" t="s">
        <v>9292</v>
      </c>
      <c r="H1754" s="42" t="s">
        <v>571</v>
      </c>
      <c r="I1754" s="42"/>
      <c r="J1754" s="42"/>
      <c r="K1754" s="42"/>
      <c r="L1754" s="42" t="s">
        <v>572</v>
      </c>
      <c r="M1754" s="42" t="s">
        <v>9293</v>
      </c>
      <c r="N1754" s="42" t="s">
        <v>565</v>
      </c>
      <c r="O1754" s="42"/>
      <c r="P1754" s="42" t="s">
        <v>555</v>
      </c>
      <c r="Q1754" s="42" t="s">
        <v>555</v>
      </c>
      <c r="R1754" s="42" t="s">
        <v>555</v>
      </c>
      <c r="S1754" s="42" t="s">
        <v>555</v>
      </c>
      <c r="T1754" s="42" t="s">
        <v>555</v>
      </c>
      <c r="U1754" s="42" t="s">
        <v>555</v>
      </c>
      <c r="V1754" s="44"/>
      <c r="W1754" s="44"/>
      <c r="X1754" s="44"/>
      <c r="Y1754" s="44"/>
      <c r="Z1754" s="44"/>
      <c r="AA1754" s="44"/>
    </row>
    <row r="1755" spans="1:27" ht="15.75" customHeight="1" x14ac:dyDescent="0.25">
      <c r="A1755" s="43">
        <v>1804</v>
      </c>
      <c r="B1755" s="43" t="s">
        <v>482</v>
      </c>
      <c r="C1755" s="42" t="s">
        <v>9294</v>
      </c>
      <c r="D1755" s="42" t="s">
        <v>23596</v>
      </c>
      <c r="E1755" s="42" t="s">
        <v>9296</v>
      </c>
      <c r="F1755" s="42" t="s">
        <v>9297</v>
      </c>
      <c r="G1755" s="42" t="s">
        <v>9298</v>
      </c>
      <c r="H1755" s="42" t="s">
        <v>554</v>
      </c>
      <c r="I1755" s="42"/>
      <c r="J1755" s="42"/>
      <c r="K1755" s="42"/>
      <c r="L1755" s="42" t="s">
        <v>579</v>
      </c>
      <c r="M1755" s="42" t="s">
        <v>9299</v>
      </c>
      <c r="N1755" s="42" t="s">
        <v>565</v>
      </c>
      <c r="O1755" s="42"/>
      <c r="P1755" s="42" t="s">
        <v>555</v>
      </c>
      <c r="Q1755" s="42" t="s">
        <v>555</v>
      </c>
      <c r="R1755" s="42" t="s">
        <v>555</v>
      </c>
      <c r="S1755" s="42" t="s">
        <v>555</v>
      </c>
      <c r="T1755" s="42" t="s">
        <v>555</v>
      </c>
      <c r="U1755" s="42" t="s">
        <v>555</v>
      </c>
      <c r="V1755" s="44">
        <v>5</v>
      </c>
      <c r="W1755" s="44" t="s">
        <v>556</v>
      </c>
      <c r="X1755" s="44"/>
      <c r="Y1755" s="44"/>
      <c r="Z1755" s="44"/>
      <c r="AA1755" s="44"/>
    </row>
    <row r="1756" spans="1:27" ht="15.75" customHeight="1" x14ac:dyDescent="0.25">
      <c r="A1756" s="43">
        <v>1805</v>
      </c>
      <c r="B1756" s="43" t="s">
        <v>482</v>
      </c>
      <c r="C1756" s="42" t="s">
        <v>9300</v>
      </c>
      <c r="D1756" s="42" t="s">
        <v>9277</v>
      </c>
      <c r="E1756" s="42" t="s">
        <v>9278</v>
      </c>
      <c r="F1756" s="42" t="s">
        <v>9301</v>
      </c>
      <c r="G1756" s="42" t="s">
        <v>9302</v>
      </c>
      <c r="H1756" s="42" t="s">
        <v>571</v>
      </c>
      <c r="I1756" s="42"/>
      <c r="J1756" s="42"/>
      <c r="K1756" s="42"/>
      <c r="L1756" s="42" t="s">
        <v>572</v>
      </c>
      <c r="M1756" s="42" t="s">
        <v>9303</v>
      </c>
      <c r="N1756" s="42" t="s">
        <v>565</v>
      </c>
      <c r="O1756" s="42"/>
      <c r="P1756" s="42" t="s">
        <v>555</v>
      </c>
      <c r="Q1756" s="42" t="s">
        <v>555</v>
      </c>
      <c r="R1756" s="42" t="s">
        <v>555</v>
      </c>
      <c r="S1756" s="42" t="s">
        <v>555</v>
      </c>
      <c r="T1756" s="42" t="s">
        <v>555</v>
      </c>
      <c r="U1756" s="42" t="s">
        <v>555</v>
      </c>
      <c r="V1756" s="44"/>
      <c r="W1756" s="44"/>
      <c r="X1756" s="44"/>
      <c r="Y1756" s="44"/>
      <c r="Z1756" s="44"/>
      <c r="AA1756" s="44"/>
    </row>
    <row r="1757" spans="1:27" ht="15.75" customHeight="1" x14ac:dyDescent="0.25">
      <c r="A1757" s="43">
        <v>1806</v>
      </c>
      <c r="B1757" s="43" t="s">
        <v>482</v>
      </c>
      <c r="C1757" s="42" t="s">
        <v>9304</v>
      </c>
      <c r="D1757" s="42" t="s">
        <v>23597</v>
      </c>
      <c r="E1757" s="42" t="s">
        <v>9306</v>
      </c>
      <c r="F1757" s="42" t="s">
        <v>9307</v>
      </c>
      <c r="G1757" s="42" t="s">
        <v>9308</v>
      </c>
      <c r="H1757" s="42" t="s">
        <v>554</v>
      </c>
      <c r="I1757" s="42"/>
      <c r="J1757" s="42"/>
      <c r="K1757" s="42"/>
      <c r="L1757" s="42" t="s">
        <v>579</v>
      </c>
      <c r="M1757" s="42" t="s">
        <v>9309</v>
      </c>
      <c r="N1757" s="42" t="s">
        <v>565</v>
      </c>
      <c r="O1757" s="42"/>
      <c r="P1757" s="42" t="s">
        <v>555</v>
      </c>
      <c r="Q1757" s="42" t="s">
        <v>555</v>
      </c>
      <c r="R1757" s="42" t="s">
        <v>555</v>
      </c>
      <c r="S1757" s="42" t="s">
        <v>555</v>
      </c>
      <c r="T1757" s="42" t="s">
        <v>555</v>
      </c>
      <c r="U1757" s="42" t="s">
        <v>555</v>
      </c>
      <c r="V1757" s="44">
        <v>5</v>
      </c>
      <c r="W1757" s="44" t="s">
        <v>556</v>
      </c>
      <c r="X1757" s="44"/>
      <c r="Y1757" s="44"/>
      <c r="Z1757" s="44"/>
      <c r="AA1757" s="44"/>
    </row>
    <row r="1758" spans="1:27" ht="15.75" customHeight="1" x14ac:dyDescent="0.25">
      <c r="A1758" s="43">
        <v>1807</v>
      </c>
      <c r="B1758" s="43" t="s">
        <v>482</v>
      </c>
      <c r="C1758" s="42" t="s">
        <v>9310</v>
      </c>
      <c r="D1758" s="42" t="s">
        <v>9311</v>
      </c>
      <c r="E1758" s="42" t="s">
        <v>9312</v>
      </c>
      <c r="F1758" s="42" t="s">
        <v>9313</v>
      </c>
      <c r="G1758" s="42" t="s">
        <v>9314</v>
      </c>
      <c r="H1758" s="42" t="s">
        <v>554</v>
      </c>
      <c r="I1758" s="42"/>
      <c r="J1758" s="42"/>
      <c r="K1758" s="42"/>
      <c r="L1758" s="42" t="s">
        <v>579</v>
      </c>
      <c r="M1758" s="42" t="s">
        <v>9315</v>
      </c>
      <c r="N1758" s="42" t="s">
        <v>1165</v>
      </c>
      <c r="O1758" s="42"/>
      <c r="P1758" s="42" t="s">
        <v>555</v>
      </c>
      <c r="Q1758" s="42" t="s">
        <v>555</v>
      </c>
      <c r="R1758" s="42" t="s">
        <v>555</v>
      </c>
      <c r="S1758" s="42" t="s">
        <v>555</v>
      </c>
      <c r="T1758" s="42" t="s">
        <v>555</v>
      </c>
      <c r="U1758" s="42" t="s">
        <v>555</v>
      </c>
      <c r="V1758" s="44"/>
      <c r="W1758" s="44"/>
      <c r="X1758" s="44"/>
      <c r="Y1758" s="44"/>
      <c r="Z1758" s="44"/>
      <c r="AA1758" s="44"/>
    </row>
    <row r="1759" spans="1:27" ht="15.75" customHeight="1" x14ac:dyDescent="0.25">
      <c r="A1759" s="43">
        <v>1808</v>
      </c>
      <c r="B1759" s="43" t="s">
        <v>482</v>
      </c>
      <c r="C1759" s="42" t="s">
        <v>9316</v>
      </c>
      <c r="D1759" s="42" t="s">
        <v>555</v>
      </c>
      <c r="E1759" s="42" t="s">
        <v>9317</v>
      </c>
      <c r="F1759" s="42" t="s">
        <v>9318</v>
      </c>
      <c r="G1759" s="42" t="s">
        <v>9319</v>
      </c>
      <c r="H1759" s="42" t="s">
        <v>571</v>
      </c>
      <c r="I1759" s="42"/>
      <c r="J1759" s="42"/>
      <c r="K1759" s="42"/>
      <c r="L1759" s="42" t="s">
        <v>572</v>
      </c>
      <c r="M1759" s="42" t="s">
        <v>9320</v>
      </c>
      <c r="N1759" s="42" t="s">
        <v>565</v>
      </c>
      <c r="O1759" s="42"/>
      <c r="P1759" s="42" t="s">
        <v>555</v>
      </c>
      <c r="Q1759" s="42" t="s">
        <v>555</v>
      </c>
      <c r="R1759" s="42" t="s">
        <v>555</v>
      </c>
      <c r="S1759" s="42" t="s">
        <v>555</v>
      </c>
      <c r="T1759" s="42" t="s">
        <v>555</v>
      </c>
      <c r="U1759" s="42" t="s">
        <v>555</v>
      </c>
      <c r="V1759" s="44"/>
      <c r="W1759" s="44"/>
      <c r="X1759" s="44"/>
      <c r="Y1759" s="44"/>
      <c r="Z1759" s="44"/>
      <c r="AA1759" s="44"/>
    </row>
    <row r="1760" spans="1:27" ht="15.75" customHeight="1" x14ac:dyDescent="0.25">
      <c r="A1760" s="43">
        <v>1809</v>
      </c>
      <c r="B1760" s="43" t="s">
        <v>482</v>
      </c>
      <c r="C1760" s="42" t="s">
        <v>9321</v>
      </c>
      <c r="D1760" s="42" t="s">
        <v>9322</v>
      </c>
      <c r="E1760" s="42" t="s">
        <v>9323</v>
      </c>
      <c r="F1760" s="42" t="s">
        <v>9324</v>
      </c>
      <c r="G1760" s="42" t="s">
        <v>9325</v>
      </c>
      <c r="H1760" s="42" t="s">
        <v>554</v>
      </c>
      <c r="I1760" s="42"/>
      <c r="J1760" s="42"/>
      <c r="K1760" s="42"/>
      <c r="L1760" s="42" t="s">
        <v>579</v>
      </c>
      <c r="M1760" s="42" t="s">
        <v>9326</v>
      </c>
      <c r="N1760" s="42" t="s">
        <v>565</v>
      </c>
      <c r="O1760" s="42"/>
      <c r="P1760" s="42" t="s">
        <v>555</v>
      </c>
      <c r="Q1760" s="42" t="s">
        <v>555</v>
      </c>
      <c r="R1760" s="42" t="s">
        <v>555</v>
      </c>
      <c r="S1760" s="42" t="s">
        <v>555</v>
      </c>
      <c r="T1760" s="42" t="s">
        <v>555</v>
      </c>
      <c r="U1760" s="42" t="s">
        <v>555</v>
      </c>
      <c r="V1760" s="44"/>
      <c r="W1760" s="44"/>
      <c r="X1760" s="44"/>
      <c r="Y1760" s="44"/>
      <c r="Z1760" s="44"/>
      <c r="AA1760" s="44"/>
    </row>
    <row r="1761" spans="1:27" ht="15.75" customHeight="1" x14ac:dyDescent="0.25">
      <c r="A1761" s="43">
        <v>1810</v>
      </c>
      <c r="B1761" s="43" t="s">
        <v>482</v>
      </c>
      <c r="C1761" s="42" t="s">
        <v>9327</v>
      </c>
      <c r="D1761" s="42" t="s">
        <v>9328</v>
      </c>
      <c r="E1761" s="42" t="s">
        <v>9329</v>
      </c>
      <c r="F1761" s="42" t="s">
        <v>9330</v>
      </c>
      <c r="G1761" s="42" t="s">
        <v>9331</v>
      </c>
      <c r="H1761" s="42" t="s">
        <v>571</v>
      </c>
      <c r="I1761" s="42"/>
      <c r="J1761" s="42"/>
      <c r="K1761" s="42"/>
      <c r="L1761" s="42" t="s">
        <v>572</v>
      </c>
      <c r="M1761" s="42" t="s">
        <v>9332</v>
      </c>
      <c r="N1761" s="42" t="s">
        <v>565</v>
      </c>
      <c r="O1761" s="42"/>
      <c r="P1761" s="42" t="s">
        <v>555</v>
      </c>
      <c r="Q1761" s="42" t="s">
        <v>555</v>
      </c>
      <c r="R1761" s="42" t="s">
        <v>555</v>
      </c>
      <c r="S1761" s="42" t="s">
        <v>555</v>
      </c>
      <c r="T1761" s="42" t="s">
        <v>555</v>
      </c>
      <c r="U1761" s="42" t="s">
        <v>555</v>
      </c>
      <c r="V1761" s="44"/>
      <c r="W1761" s="44"/>
      <c r="X1761" s="44"/>
      <c r="Y1761" s="44"/>
      <c r="Z1761" s="44"/>
      <c r="AA1761" s="44"/>
    </row>
    <row r="1762" spans="1:27" ht="15.75" customHeight="1" x14ac:dyDescent="0.25">
      <c r="A1762" s="43">
        <v>1811</v>
      </c>
      <c r="B1762" s="43" t="s">
        <v>482</v>
      </c>
      <c r="C1762" s="42" t="s">
        <v>9333</v>
      </c>
      <c r="D1762" s="42" t="s">
        <v>9334</v>
      </c>
      <c r="E1762" s="42" t="s">
        <v>9335</v>
      </c>
      <c r="F1762" s="42" t="s">
        <v>9336</v>
      </c>
      <c r="G1762" s="42" t="s">
        <v>9337</v>
      </c>
      <c r="H1762" s="42" t="s">
        <v>571</v>
      </c>
      <c r="I1762" s="42"/>
      <c r="J1762" s="42"/>
      <c r="K1762" s="42"/>
      <c r="L1762" s="42" t="s">
        <v>572</v>
      </c>
      <c r="M1762" s="42" t="s">
        <v>9338</v>
      </c>
      <c r="N1762" s="42" t="s">
        <v>565</v>
      </c>
      <c r="O1762" s="42"/>
      <c r="P1762" s="42" t="s">
        <v>555</v>
      </c>
      <c r="Q1762" s="42" t="s">
        <v>555</v>
      </c>
      <c r="R1762" s="42" t="s">
        <v>555</v>
      </c>
      <c r="S1762" s="42" t="s">
        <v>555</v>
      </c>
      <c r="T1762" s="42" t="s">
        <v>555</v>
      </c>
      <c r="U1762" s="42" t="s">
        <v>555</v>
      </c>
      <c r="V1762" s="44"/>
      <c r="W1762" s="44"/>
      <c r="X1762" s="44"/>
      <c r="Y1762" s="44"/>
      <c r="Z1762" s="44"/>
      <c r="AA1762" s="44"/>
    </row>
    <row r="1763" spans="1:27" ht="15.75" customHeight="1" x14ac:dyDescent="0.25">
      <c r="A1763" s="43">
        <v>1812</v>
      </c>
      <c r="B1763" s="43" t="s">
        <v>482</v>
      </c>
      <c r="C1763" s="42" t="s">
        <v>9339</v>
      </c>
      <c r="D1763" s="42" t="s">
        <v>9340</v>
      </c>
      <c r="E1763" s="42" t="s">
        <v>9341</v>
      </c>
      <c r="F1763" s="42" t="s">
        <v>9342</v>
      </c>
      <c r="G1763" s="42" t="s">
        <v>9343</v>
      </c>
      <c r="H1763" s="42" t="s">
        <v>554</v>
      </c>
      <c r="I1763" s="42"/>
      <c r="J1763" s="42"/>
      <c r="K1763" s="42"/>
      <c r="L1763" s="42" t="s">
        <v>579</v>
      </c>
      <c r="M1763" s="42" t="s">
        <v>9344</v>
      </c>
      <c r="N1763" s="42" t="s">
        <v>1165</v>
      </c>
      <c r="O1763" s="42"/>
      <c r="P1763" s="42" t="s">
        <v>555</v>
      </c>
      <c r="Q1763" s="42" t="s">
        <v>555</v>
      </c>
      <c r="R1763" s="42" t="s">
        <v>555</v>
      </c>
      <c r="S1763" s="42" t="s">
        <v>555</v>
      </c>
      <c r="T1763" s="42" t="s">
        <v>555</v>
      </c>
      <c r="U1763" s="42" t="s">
        <v>555</v>
      </c>
      <c r="V1763" s="44"/>
      <c r="W1763" s="44"/>
      <c r="X1763" s="44"/>
      <c r="Y1763" s="44"/>
      <c r="Z1763" s="44"/>
      <c r="AA1763" s="44"/>
    </row>
    <row r="1764" spans="1:27" ht="15.75" customHeight="1" x14ac:dyDescent="0.25">
      <c r="A1764" s="43">
        <v>1813</v>
      </c>
      <c r="B1764" s="43" t="s">
        <v>482</v>
      </c>
      <c r="C1764" s="42" t="s">
        <v>9345</v>
      </c>
      <c r="D1764" s="42" t="s">
        <v>9346</v>
      </c>
      <c r="E1764" s="42" t="s">
        <v>9347</v>
      </c>
      <c r="F1764" s="42" t="s">
        <v>9348</v>
      </c>
      <c r="G1764" s="42" t="s">
        <v>9349</v>
      </c>
      <c r="H1764" s="42" t="s">
        <v>571</v>
      </c>
      <c r="I1764" s="42"/>
      <c r="J1764" s="42"/>
      <c r="K1764" s="42"/>
      <c r="L1764" s="42" t="s">
        <v>572</v>
      </c>
      <c r="M1764" s="42" t="s">
        <v>9350</v>
      </c>
      <c r="N1764" s="42" t="s">
        <v>565</v>
      </c>
      <c r="O1764" s="42"/>
      <c r="P1764" s="42" t="s">
        <v>555</v>
      </c>
      <c r="Q1764" s="42" t="s">
        <v>555</v>
      </c>
      <c r="R1764" s="42" t="s">
        <v>555</v>
      </c>
      <c r="S1764" s="42" t="s">
        <v>555</v>
      </c>
      <c r="T1764" s="42" t="s">
        <v>555</v>
      </c>
      <c r="U1764" s="42" t="s">
        <v>555</v>
      </c>
      <c r="V1764" s="44"/>
      <c r="W1764" s="44"/>
      <c r="X1764" s="44"/>
      <c r="Y1764" s="44"/>
      <c r="Z1764" s="44"/>
      <c r="AA1764" s="44"/>
    </row>
    <row r="1765" spans="1:27" ht="15.75" customHeight="1" x14ac:dyDescent="0.25">
      <c r="A1765" s="43">
        <v>1814</v>
      </c>
      <c r="B1765" s="43" t="s">
        <v>482</v>
      </c>
      <c r="C1765" s="42" t="s">
        <v>9351</v>
      </c>
      <c r="D1765" s="42" t="s">
        <v>9352</v>
      </c>
      <c r="E1765" s="42" t="s">
        <v>9353</v>
      </c>
      <c r="F1765" s="42" t="s">
        <v>9354</v>
      </c>
      <c r="G1765" s="42" t="s">
        <v>9355</v>
      </c>
      <c r="H1765" s="42" t="s">
        <v>571</v>
      </c>
      <c r="I1765" s="42"/>
      <c r="J1765" s="42"/>
      <c r="K1765" s="42"/>
      <c r="L1765" s="42" t="s">
        <v>572</v>
      </c>
      <c r="M1765" s="42" t="s">
        <v>9356</v>
      </c>
      <c r="N1765" s="42" t="s">
        <v>565</v>
      </c>
      <c r="O1765" s="42"/>
      <c r="P1765" s="42" t="s">
        <v>555</v>
      </c>
      <c r="Q1765" s="42" t="s">
        <v>555</v>
      </c>
      <c r="R1765" s="42" t="s">
        <v>555</v>
      </c>
      <c r="S1765" s="42" t="s">
        <v>555</v>
      </c>
      <c r="T1765" s="42" t="s">
        <v>555</v>
      </c>
      <c r="U1765" s="42" t="s">
        <v>555</v>
      </c>
      <c r="V1765" s="44"/>
      <c r="W1765" s="44"/>
      <c r="X1765" s="44"/>
      <c r="Y1765" s="44"/>
      <c r="Z1765" s="44"/>
      <c r="AA1765" s="44"/>
    </row>
    <row r="1766" spans="1:27" ht="15.75" customHeight="1" x14ac:dyDescent="0.25">
      <c r="A1766" s="43">
        <v>1815</v>
      </c>
      <c r="B1766" s="43" t="s">
        <v>482</v>
      </c>
      <c r="C1766" s="42" t="s">
        <v>9357</v>
      </c>
      <c r="D1766" s="42" t="s">
        <v>9358</v>
      </c>
      <c r="E1766" s="42" t="s">
        <v>9359</v>
      </c>
      <c r="F1766" s="42" t="s">
        <v>9360</v>
      </c>
      <c r="G1766" s="42" t="s">
        <v>9361</v>
      </c>
      <c r="H1766" s="42" t="s">
        <v>571</v>
      </c>
      <c r="I1766" s="42"/>
      <c r="J1766" s="42"/>
      <c r="K1766" s="42"/>
      <c r="L1766" s="42" t="s">
        <v>572</v>
      </c>
      <c r="M1766" s="42" t="s">
        <v>9362</v>
      </c>
      <c r="N1766" s="42" t="s">
        <v>565</v>
      </c>
      <c r="O1766" s="42"/>
      <c r="P1766" s="42" t="s">
        <v>555</v>
      </c>
      <c r="Q1766" s="42" t="s">
        <v>555</v>
      </c>
      <c r="R1766" s="42" t="s">
        <v>555</v>
      </c>
      <c r="S1766" s="42" t="s">
        <v>555</v>
      </c>
      <c r="T1766" s="42" t="s">
        <v>555</v>
      </c>
      <c r="U1766" s="42" t="s">
        <v>555</v>
      </c>
      <c r="V1766" s="44"/>
      <c r="W1766" s="44"/>
      <c r="X1766" s="44"/>
      <c r="Y1766" s="44"/>
      <c r="Z1766" s="44"/>
      <c r="AA1766" s="44"/>
    </row>
    <row r="1767" spans="1:27" ht="15.75" customHeight="1" x14ac:dyDescent="0.25">
      <c r="A1767" s="43">
        <v>1816</v>
      </c>
      <c r="B1767" s="43" t="s">
        <v>482</v>
      </c>
      <c r="C1767" s="42" t="s">
        <v>9363</v>
      </c>
      <c r="D1767" s="42" t="s">
        <v>9364</v>
      </c>
      <c r="E1767" s="42" t="s">
        <v>9365</v>
      </c>
      <c r="F1767" s="42" t="s">
        <v>9366</v>
      </c>
      <c r="G1767" s="42" t="s">
        <v>9367</v>
      </c>
      <c r="H1767" s="42" t="s">
        <v>571</v>
      </c>
      <c r="I1767" s="42"/>
      <c r="J1767" s="42"/>
      <c r="K1767" s="42"/>
      <c r="L1767" s="42" t="s">
        <v>572</v>
      </c>
      <c r="M1767" s="42" t="s">
        <v>9368</v>
      </c>
      <c r="N1767" s="42" t="s">
        <v>565</v>
      </c>
      <c r="O1767" s="42"/>
      <c r="P1767" s="42" t="s">
        <v>555</v>
      </c>
      <c r="Q1767" s="42" t="s">
        <v>555</v>
      </c>
      <c r="R1767" s="42" t="s">
        <v>555</v>
      </c>
      <c r="S1767" s="42" t="s">
        <v>555</v>
      </c>
      <c r="T1767" s="42" t="s">
        <v>555</v>
      </c>
      <c r="U1767" s="42" t="s">
        <v>555</v>
      </c>
      <c r="V1767" s="44"/>
      <c r="W1767" s="44"/>
      <c r="X1767" s="44"/>
      <c r="Y1767" s="44"/>
      <c r="Z1767" s="44"/>
      <c r="AA1767" s="44"/>
    </row>
    <row r="1768" spans="1:27" ht="15.75" customHeight="1" x14ac:dyDescent="0.25">
      <c r="A1768" s="43">
        <v>1817</v>
      </c>
      <c r="B1768" s="43" t="s">
        <v>482</v>
      </c>
      <c r="C1768" s="42" t="s">
        <v>9369</v>
      </c>
      <c r="D1768" s="42" t="s">
        <v>555</v>
      </c>
      <c r="E1768" s="42" t="s">
        <v>9370</v>
      </c>
      <c r="F1768" s="42" t="s">
        <v>9371</v>
      </c>
      <c r="G1768" s="42" t="s">
        <v>9372</v>
      </c>
      <c r="H1768" s="42" t="s">
        <v>571</v>
      </c>
      <c r="I1768" s="42"/>
      <c r="J1768" s="42"/>
      <c r="K1768" s="42"/>
      <c r="L1768" s="42" t="s">
        <v>572</v>
      </c>
      <c r="M1768" s="42" t="s">
        <v>9373</v>
      </c>
      <c r="N1768" s="42" t="s">
        <v>565</v>
      </c>
      <c r="O1768" s="42"/>
      <c r="P1768" s="42" t="s">
        <v>555</v>
      </c>
      <c r="Q1768" s="42" t="s">
        <v>555</v>
      </c>
      <c r="R1768" s="42" t="s">
        <v>555</v>
      </c>
      <c r="S1768" s="42" t="s">
        <v>555</v>
      </c>
      <c r="T1768" s="42" t="s">
        <v>555</v>
      </c>
      <c r="U1768" s="42" t="s">
        <v>555</v>
      </c>
      <c r="V1768" s="44"/>
      <c r="W1768" s="44"/>
      <c r="X1768" s="44"/>
      <c r="Y1768" s="44"/>
      <c r="Z1768" s="44"/>
      <c r="AA1768" s="44"/>
    </row>
    <row r="1769" spans="1:27" ht="15.75" customHeight="1" x14ac:dyDescent="0.25">
      <c r="A1769" s="43">
        <v>1818</v>
      </c>
      <c r="B1769" s="43" t="s">
        <v>482</v>
      </c>
      <c r="C1769" s="42" t="s">
        <v>9374</v>
      </c>
      <c r="D1769" s="42" t="s">
        <v>9364</v>
      </c>
      <c r="E1769" s="42" t="s">
        <v>9365</v>
      </c>
      <c r="F1769" s="42" t="s">
        <v>9375</v>
      </c>
      <c r="G1769" s="42" t="s">
        <v>9376</v>
      </c>
      <c r="H1769" s="42" t="s">
        <v>571</v>
      </c>
      <c r="I1769" s="42"/>
      <c r="J1769" s="42"/>
      <c r="K1769" s="42"/>
      <c r="L1769" s="42" t="s">
        <v>572</v>
      </c>
      <c r="M1769" s="42" t="s">
        <v>9377</v>
      </c>
      <c r="N1769" s="42" t="s">
        <v>565</v>
      </c>
      <c r="O1769" s="42"/>
      <c r="P1769" s="42" t="s">
        <v>555</v>
      </c>
      <c r="Q1769" s="42" t="s">
        <v>555</v>
      </c>
      <c r="R1769" s="42" t="s">
        <v>555</v>
      </c>
      <c r="S1769" s="42" t="s">
        <v>555</v>
      </c>
      <c r="T1769" s="42" t="s">
        <v>555</v>
      </c>
      <c r="U1769" s="42" t="s">
        <v>555</v>
      </c>
      <c r="V1769" s="44"/>
      <c r="W1769" s="44"/>
      <c r="X1769" s="44"/>
      <c r="Y1769" s="44"/>
      <c r="Z1769" s="44"/>
      <c r="AA1769" s="44"/>
    </row>
    <row r="1770" spans="1:27" ht="15.75" customHeight="1" x14ac:dyDescent="0.25">
      <c r="A1770" s="43">
        <v>1819</v>
      </c>
      <c r="B1770" s="43" t="s">
        <v>482</v>
      </c>
      <c r="C1770" s="42" t="s">
        <v>9378</v>
      </c>
      <c r="D1770" s="42" t="s">
        <v>9379</v>
      </c>
      <c r="E1770" s="42" t="s">
        <v>9380</v>
      </c>
      <c r="F1770" s="42" t="s">
        <v>9381</v>
      </c>
      <c r="G1770" s="42" t="s">
        <v>9382</v>
      </c>
      <c r="H1770" s="42" t="s">
        <v>554</v>
      </c>
      <c r="I1770" s="42"/>
      <c r="J1770" s="42"/>
      <c r="K1770" s="42"/>
      <c r="L1770" s="42" t="s">
        <v>579</v>
      </c>
      <c r="M1770" s="42" t="s">
        <v>9383</v>
      </c>
      <c r="N1770" s="42" t="s">
        <v>565</v>
      </c>
      <c r="O1770" s="42"/>
      <c r="P1770" s="42" t="s">
        <v>555</v>
      </c>
      <c r="Q1770" s="42" t="s">
        <v>555</v>
      </c>
      <c r="R1770" s="42" t="s">
        <v>555</v>
      </c>
      <c r="S1770" s="42" t="s">
        <v>555</v>
      </c>
      <c r="T1770" s="42" t="s">
        <v>555</v>
      </c>
      <c r="U1770" s="42" t="s">
        <v>555</v>
      </c>
      <c r="V1770" s="44"/>
      <c r="W1770" s="44"/>
      <c r="X1770" s="44"/>
      <c r="Y1770" s="44"/>
      <c r="Z1770" s="44"/>
      <c r="AA1770" s="44"/>
    </row>
    <row r="1771" spans="1:27" ht="15.75" customHeight="1" x14ac:dyDescent="0.25">
      <c r="A1771" s="43">
        <v>1820</v>
      </c>
      <c r="B1771" s="43" t="s">
        <v>482</v>
      </c>
      <c r="C1771" s="42" t="s">
        <v>390</v>
      </c>
      <c r="D1771" s="42" t="s">
        <v>391</v>
      </c>
      <c r="E1771" s="42" t="s">
        <v>9385</v>
      </c>
      <c r="F1771" s="42" t="s">
        <v>9386</v>
      </c>
      <c r="G1771" s="42" t="s">
        <v>9387</v>
      </c>
      <c r="H1771" s="42" t="s">
        <v>554</v>
      </c>
      <c r="I1771" s="42">
        <f>VLOOKUP(C1771,RefVtsB1,6,FALSE)</f>
        <v>5</v>
      </c>
      <c r="J1771" s="42"/>
      <c r="K1771" s="42"/>
      <c r="L1771" s="42" t="s">
        <v>555</v>
      </c>
      <c r="M1771" s="42" t="s">
        <v>555</v>
      </c>
      <c r="N1771" s="42" t="s">
        <v>555</v>
      </c>
      <c r="O1771" s="42"/>
      <c r="P1771" s="42" t="s">
        <v>555</v>
      </c>
      <c r="Q1771" s="42" t="s">
        <v>555</v>
      </c>
      <c r="R1771" s="42" t="s">
        <v>555</v>
      </c>
      <c r="S1771" s="42" t="s">
        <v>555</v>
      </c>
      <c r="T1771" s="42" t="s">
        <v>2397</v>
      </c>
      <c r="U1771" s="42" t="s">
        <v>2398</v>
      </c>
      <c r="V1771" s="44">
        <v>5</v>
      </c>
      <c r="W1771" s="44" t="s">
        <v>556</v>
      </c>
      <c r="X1771" s="46" t="s">
        <v>7556</v>
      </c>
      <c r="Y1771" s="44" t="s">
        <v>6924</v>
      </c>
      <c r="Z1771" s="44"/>
      <c r="AA1771" s="44"/>
    </row>
    <row r="1772" spans="1:27" ht="15.75" customHeight="1" x14ac:dyDescent="0.25">
      <c r="A1772" s="43">
        <v>1821</v>
      </c>
      <c r="B1772" s="43" t="s">
        <v>482</v>
      </c>
      <c r="C1772" s="42" t="s">
        <v>440</v>
      </c>
      <c r="D1772" s="42" t="s">
        <v>441</v>
      </c>
      <c r="E1772" s="42" t="s">
        <v>9389</v>
      </c>
      <c r="F1772" s="42" t="s">
        <v>9390</v>
      </c>
      <c r="G1772" s="42" t="s">
        <v>9391</v>
      </c>
      <c r="H1772" s="42" t="s">
        <v>554</v>
      </c>
      <c r="I1772" s="42"/>
      <c r="J1772" s="42"/>
      <c r="K1772" s="42"/>
      <c r="L1772" s="42" t="s">
        <v>555</v>
      </c>
      <c r="M1772" s="42" t="s">
        <v>555</v>
      </c>
      <c r="N1772" s="42" t="s">
        <v>555</v>
      </c>
      <c r="O1772" s="42"/>
      <c r="P1772" s="42" t="s">
        <v>555</v>
      </c>
      <c r="Q1772" s="42" t="s">
        <v>555</v>
      </c>
      <c r="R1772" s="42" t="s">
        <v>555</v>
      </c>
      <c r="S1772" s="42" t="s">
        <v>555</v>
      </c>
      <c r="T1772" s="42" t="s">
        <v>921</v>
      </c>
      <c r="U1772" s="42" t="s">
        <v>2398</v>
      </c>
      <c r="V1772" s="44">
        <v>5</v>
      </c>
      <c r="W1772" s="44" t="s">
        <v>556</v>
      </c>
      <c r="X1772" s="44"/>
      <c r="Y1772" s="44" t="s">
        <v>6924</v>
      </c>
      <c r="Z1772" s="44"/>
      <c r="AA1772" s="44"/>
    </row>
    <row r="1773" spans="1:27" ht="15.75" customHeight="1" x14ac:dyDescent="0.25">
      <c r="A1773" s="43">
        <v>1822</v>
      </c>
      <c r="B1773" s="43" t="s">
        <v>482</v>
      </c>
      <c r="C1773" s="42" t="s">
        <v>9392</v>
      </c>
      <c r="D1773" s="42" t="s">
        <v>23598</v>
      </c>
      <c r="E1773" s="42" t="s">
        <v>9394</v>
      </c>
      <c r="F1773" s="42" t="s">
        <v>9395</v>
      </c>
      <c r="G1773" s="42" t="s">
        <v>9396</v>
      </c>
      <c r="H1773" s="42" t="s">
        <v>3024</v>
      </c>
      <c r="I1773" s="42"/>
      <c r="J1773" s="42"/>
      <c r="K1773" s="42"/>
      <c r="L1773" s="42" t="s">
        <v>579</v>
      </c>
      <c r="M1773" s="42" t="s">
        <v>9397</v>
      </c>
      <c r="N1773" s="42" t="s">
        <v>565</v>
      </c>
      <c r="O1773" s="42"/>
      <c r="P1773" s="42" t="s">
        <v>555</v>
      </c>
      <c r="Q1773" s="42" t="s">
        <v>555</v>
      </c>
      <c r="R1773" s="42" t="s">
        <v>555</v>
      </c>
      <c r="S1773" s="42" t="s">
        <v>555</v>
      </c>
      <c r="T1773" s="42" t="s">
        <v>555</v>
      </c>
      <c r="U1773" s="42" t="s">
        <v>555</v>
      </c>
      <c r="V1773" s="44">
        <v>2</v>
      </c>
      <c r="W1773" s="44" t="s">
        <v>5110</v>
      </c>
      <c r="X1773" s="44"/>
      <c r="Y1773" s="44"/>
      <c r="Z1773" s="44"/>
      <c r="AA1773" s="44"/>
    </row>
    <row r="1774" spans="1:27" ht="15.75" customHeight="1" x14ac:dyDescent="0.25">
      <c r="A1774" s="43">
        <v>1823</v>
      </c>
      <c r="B1774" s="43" t="s">
        <v>482</v>
      </c>
      <c r="C1774" s="42" t="s">
        <v>9398</v>
      </c>
      <c r="D1774" s="42" t="s">
        <v>23599</v>
      </c>
      <c r="E1774" s="42" t="s">
        <v>9400</v>
      </c>
      <c r="F1774" s="42" t="s">
        <v>9401</v>
      </c>
      <c r="G1774" s="42" t="s">
        <v>9402</v>
      </c>
      <c r="H1774" s="42" t="s">
        <v>554</v>
      </c>
      <c r="I1774" s="42"/>
      <c r="J1774" s="42"/>
      <c r="K1774" s="42"/>
      <c r="L1774" s="42" t="s">
        <v>579</v>
      </c>
      <c r="M1774" s="42" t="s">
        <v>9403</v>
      </c>
      <c r="N1774" s="42" t="s">
        <v>565</v>
      </c>
      <c r="O1774" s="42"/>
      <c r="P1774" s="42" t="s">
        <v>555</v>
      </c>
      <c r="Q1774" s="42" t="s">
        <v>555</v>
      </c>
      <c r="R1774" s="42" t="s">
        <v>555</v>
      </c>
      <c r="S1774" s="42" t="s">
        <v>555</v>
      </c>
      <c r="T1774" s="42" t="s">
        <v>555</v>
      </c>
      <c r="U1774" s="42" t="s">
        <v>555</v>
      </c>
      <c r="V1774" s="44">
        <v>5</v>
      </c>
      <c r="W1774" s="44" t="s">
        <v>556</v>
      </c>
      <c r="X1774" s="44"/>
      <c r="Y1774" s="44"/>
      <c r="Z1774" s="44"/>
      <c r="AA1774" s="44"/>
    </row>
    <row r="1775" spans="1:27" ht="15.75" customHeight="1" x14ac:dyDescent="0.25">
      <c r="A1775" s="43">
        <v>1824</v>
      </c>
      <c r="B1775" s="43" t="s">
        <v>482</v>
      </c>
      <c r="C1775" s="42" t="s">
        <v>9404</v>
      </c>
      <c r="D1775" s="42" t="s">
        <v>9405</v>
      </c>
      <c r="E1775" s="42" t="s">
        <v>9406</v>
      </c>
      <c r="F1775" s="42" t="s">
        <v>9407</v>
      </c>
      <c r="G1775" s="42" t="s">
        <v>9408</v>
      </c>
      <c r="H1775" s="42" t="s">
        <v>554</v>
      </c>
      <c r="I1775" s="42"/>
      <c r="J1775" s="42"/>
      <c r="K1775" s="42"/>
      <c r="L1775" s="42" t="s">
        <v>579</v>
      </c>
      <c r="M1775" s="42" t="s">
        <v>9409</v>
      </c>
      <c r="N1775" s="42" t="s">
        <v>565</v>
      </c>
      <c r="O1775" s="42"/>
      <c r="P1775" s="42" t="s">
        <v>555</v>
      </c>
      <c r="Q1775" s="42" t="s">
        <v>555</v>
      </c>
      <c r="R1775" s="42" t="s">
        <v>555</v>
      </c>
      <c r="S1775" s="42" t="s">
        <v>555</v>
      </c>
      <c r="T1775" s="42" t="s">
        <v>555</v>
      </c>
      <c r="U1775" s="42" t="s">
        <v>555</v>
      </c>
      <c r="V1775" s="44"/>
      <c r="W1775" s="44"/>
      <c r="X1775" s="44"/>
      <c r="Y1775" s="44"/>
      <c r="Z1775" s="44"/>
      <c r="AA1775" s="44"/>
    </row>
    <row r="1776" spans="1:27" ht="15.75" customHeight="1" x14ac:dyDescent="0.25">
      <c r="A1776" s="43">
        <v>1825</v>
      </c>
      <c r="B1776" s="43" t="s">
        <v>482</v>
      </c>
      <c r="C1776" s="42" t="s">
        <v>9410</v>
      </c>
      <c r="D1776" s="42" t="s">
        <v>23600</v>
      </c>
      <c r="E1776" s="42" t="s">
        <v>9412</v>
      </c>
      <c r="F1776" s="42" t="s">
        <v>9413</v>
      </c>
      <c r="G1776" s="42" t="s">
        <v>9414</v>
      </c>
      <c r="H1776" s="42" t="s">
        <v>554</v>
      </c>
      <c r="I1776" s="42"/>
      <c r="J1776" s="42"/>
      <c r="K1776" s="42"/>
      <c r="L1776" s="42" t="s">
        <v>579</v>
      </c>
      <c r="M1776" s="42" t="s">
        <v>9415</v>
      </c>
      <c r="N1776" s="42" t="s">
        <v>565</v>
      </c>
      <c r="O1776" s="42"/>
      <c r="P1776" s="42" t="s">
        <v>555</v>
      </c>
      <c r="Q1776" s="42" t="s">
        <v>555</v>
      </c>
      <c r="R1776" s="42" t="s">
        <v>555</v>
      </c>
      <c r="S1776" s="42" t="s">
        <v>555</v>
      </c>
      <c r="T1776" s="42" t="s">
        <v>555</v>
      </c>
      <c r="U1776" s="42" t="s">
        <v>555</v>
      </c>
      <c r="V1776" s="44">
        <v>5</v>
      </c>
      <c r="W1776" s="44" t="s">
        <v>556</v>
      </c>
      <c r="X1776" s="44"/>
      <c r="Y1776" s="44"/>
      <c r="Z1776" s="44"/>
      <c r="AA1776" s="44"/>
    </row>
    <row r="1777" spans="1:27" ht="15.75" customHeight="1" x14ac:dyDescent="0.25">
      <c r="A1777" s="43">
        <v>1826</v>
      </c>
      <c r="B1777" s="43" t="s">
        <v>482</v>
      </c>
      <c r="C1777" s="42" t="s">
        <v>9416</v>
      </c>
      <c r="D1777" s="42" t="s">
        <v>9417</v>
      </c>
      <c r="E1777" s="42" t="s">
        <v>9418</v>
      </c>
      <c r="F1777" s="42" t="s">
        <v>9419</v>
      </c>
      <c r="G1777" s="42" t="s">
        <v>9420</v>
      </c>
      <c r="H1777" s="42" t="s">
        <v>554</v>
      </c>
      <c r="I1777" s="42"/>
      <c r="J1777" s="42"/>
      <c r="K1777" s="42"/>
      <c r="L1777" s="42" t="s">
        <v>579</v>
      </c>
      <c r="M1777" s="42" t="s">
        <v>9421</v>
      </c>
      <c r="N1777" s="42" t="s">
        <v>565</v>
      </c>
      <c r="O1777" s="42"/>
      <c r="P1777" s="42" t="s">
        <v>555</v>
      </c>
      <c r="Q1777" s="42" t="s">
        <v>555</v>
      </c>
      <c r="R1777" s="42" t="s">
        <v>555</v>
      </c>
      <c r="S1777" s="42" t="s">
        <v>555</v>
      </c>
      <c r="T1777" s="42" t="s">
        <v>555</v>
      </c>
      <c r="U1777" s="42" t="s">
        <v>555</v>
      </c>
      <c r="V1777" s="44"/>
      <c r="W1777" s="44"/>
      <c r="X1777" s="44"/>
      <c r="Y1777" s="44"/>
      <c r="Z1777" s="44"/>
      <c r="AA1777" s="44"/>
    </row>
    <row r="1778" spans="1:27" ht="15.75" customHeight="1" x14ac:dyDescent="0.25">
      <c r="A1778" s="43">
        <v>1827</v>
      </c>
      <c r="B1778" s="43" t="s">
        <v>482</v>
      </c>
      <c r="C1778" s="42" t="s">
        <v>9422</v>
      </c>
      <c r="D1778" s="42" t="s">
        <v>9423</v>
      </c>
      <c r="E1778" s="42" t="s">
        <v>9424</v>
      </c>
      <c r="F1778" s="42" t="s">
        <v>9425</v>
      </c>
      <c r="G1778" s="42" t="s">
        <v>9426</v>
      </c>
      <c r="H1778" s="42" t="s">
        <v>554</v>
      </c>
      <c r="I1778" s="42"/>
      <c r="J1778" s="42"/>
      <c r="K1778" s="42"/>
      <c r="L1778" s="42" t="s">
        <v>579</v>
      </c>
      <c r="M1778" s="42" t="s">
        <v>9427</v>
      </c>
      <c r="N1778" s="42" t="s">
        <v>565</v>
      </c>
      <c r="O1778" s="42"/>
      <c r="P1778" s="42" t="s">
        <v>555</v>
      </c>
      <c r="Q1778" s="42" t="s">
        <v>555</v>
      </c>
      <c r="R1778" s="42" t="s">
        <v>555</v>
      </c>
      <c r="S1778" s="42" t="s">
        <v>555</v>
      </c>
      <c r="T1778" s="42" t="s">
        <v>555</v>
      </c>
      <c r="U1778" s="42" t="s">
        <v>555</v>
      </c>
      <c r="V1778" s="44"/>
      <c r="W1778" s="44"/>
      <c r="X1778" s="44"/>
      <c r="Y1778" s="44"/>
      <c r="Z1778" s="44"/>
      <c r="AA1778" s="44"/>
    </row>
    <row r="1779" spans="1:27" ht="15.75" customHeight="1" x14ac:dyDescent="0.25">
      <c r="A1779" s="43">
        <v>1828</v>
      </c>
      <c r="B1779" s="43" t="s">
        <v>482</v>
      </c>
      <c r="C1779" s="42" t="s">
        <v>9428</v>
      </c>
      <c r="D1779" s="42" t="s">
        <v>9429</v>
      </c>
      <c r="E1779" s="42" t="s">
        <v>9430</v>
      </c>
      <c r="F1779" s="42" t="s">
        <v>9431</v>
      </c>
      <c r="G1779" s="42" t="s">
        <v>9432</v>
      </c>
      <c r="H1779" s="42" t="s">
        <v>554</v>
      </c>
      <c r="I1779" s="42"/>
      <c r="J1779" s="42"/>
      <c r="K1779" s="42"/>
      <c r="L1779" s="42" t="s">
        <v>579</v>
      </c>
      <c r="M1779" s="42" t="s">
        <v>9433</v>
      </c>
      <c r="N1779" s="42" t="s">
        <v>565</v>
      </c>
      <c r="O1779" s="42"/>
      <c r="P1779" s="42" t="s">
        <v>555</v>
      </c>
      <c r="Q1779" s="42" t="s">
        <v>555</v>
      </c>
      <c r="R1779" s="42" t="s">
        <v>555</v>
      </c>
      <c r="S1779" s="42" t="s">
        <v>555</v>
      </c>
      <c r="T1779" s="42" t="s">
        <v>555</v>
      </c>
      <c r="U1779" s="42" t="s">
        <v>555</v>
      </c>
      <c r="V1779" s="44"/>
      <c r="W1779" s="44"/>
      <c r="X1779" s="44"/>
      <c r="Y1779" s="44" t="s">
        <v>6924</v>
      </c>
      <c r="Z1779" s="44"/>
      <c r="AA1779" s="44"/>
    </row>
    <row r="1780" spans="1:27" ht="15.75" customHeight="1" x14ac:dyDescent="0.25">
      <c r="A1780" s="43">
        <v>1829</v>
      </c>
      <c r="B1780" s="43" t="s">
        <v>482</v>
      </c>
      <c r="C1780" s="42" t="s">
        <v>9434</v>
      </c>
      <c r="D1780" s="42" t="s">
        <v>9435</v>
      </c>
      <c r="E1780" s="42" t="s">
        <v>9436</v>
      </c>
      <c r="F1780" s="42" t="s">
        <v>9437</v>
      </c>
      <c r="G1780" s="42" t="s">
        <v>9438</v>
      </c>
      <c r="H1780" s="42" t="s">
        <v>571</v>
      </c>
      <c r="I1780" s="42"/>
      <c r="J1780" s="42"/>
      <c r="K1780" s="42"/>
      <c r="L1780" s="42" t="s">
        <v>572</v>
      </c>
      <c r="M1780" s="42" t="s">
        <v>9439</v>
      </c>
      <c r="N1780" s="42" t="s">
        <v>565</v>
      </c>
      <c r="O1780" s="42"/>
      <c r="P1780" s="42" t="s">
        <v>555</v>
      </c>
      <c r="Q1780" s="42" t="s">
        <v>555</v>
      </c>
      <c r="R1780" s="42" t="s">
        <v>555</v>
      </c>
      <c r="S1780" s="42" t="s">
        <v>555</v>
      </c>
      <c r="T1780" s="42" t="s">
        <v>555</v>
      </c>
      <c r="U1780" s="42" t="s">
        <v>555</v>
      </c>
      <c r="V1780" s="44"/>
      <c r="W1780" s="44"/>
      <c r="X1780" s="44"/>
      <c r="Y1780" s="44"/>
      <c r="Z1780" s="44"/>
      <c r="AA1780" s="44"/>
    </row>
    <row r="1781" spans="1:27" ht="15.75" customHeight="1" x14ac:dyDescent="0.25">
      <c r="A1781" s="43">
        <v>1830</v>
      </c>
      <c r="B1781" s="43" t="s">
        <v>482</v>
      </c>
      <c r="C1781" s="42" t="s">
        <v>9440</v>
      </c>
      <c r="D1781" s="42" t="s">
        <v>9441</v>
      </c>
      <c r="E1781" s="42" t="s">
        <v>9442</v>
      </c>
      <c r="F1781" s="42" t="s">
        <v>9443</v>
      </c>
      <c r="G1781" s="42" t="s">
        <v>9444</v>
      </c>
      <c r="H1781" s="42" t="s">
        <v>571</v>
      </c>
      <c r="I1781" s="42"/>
      <c r="J1781" s="42"/>
      <c r="K1781" s="42"/>
      <c r="L1781" s="42" t="s">
        <v>572</v>
      </c>
      <c r="M1781" s="42" t="s">
        <v>9445</v>
      </c>
      <c r="N1781" s="42" t="s">
        <v>565</v>
      </c>
      <c r="O1781" s="42"/>
      <c r="P1781" s="42" t="s">
        <v>555</v>
      </c>
      <c r="Q1781" s="42" t="s">
        <v>555</v>
      </c>
      <c r="R1781" s="42" t="s">
        <v>555</v>
      </c>
      <c r="S1781" s="42" t="s">
        <v>555</v>
      </c>
      <c r="T1781" s="42" t="s">
        <v>555</v>
      </c>
      <c r="U1781" s="42" t="s">
        <v>555</v>
      </c>
      <c r="V1781" s="44"/>
      <c r="W1781" s="44"/>
      <c r="X1781" s="44"/>
      <c r="Y1781" s="44"/>
      <c r="Z1781" s="44"/>
      <c r="AA1781" s="44"/>
    </row>
    <row r="1782" spans="1:27" ht="15.75" customHeight="1" x14ac:dyDescent="0.25">
      <c r="A1782" s="43">
        <v>1831</v>
      </c>
      <c r="B1782" s="43" t="s">
        <v>482</v>
      </c>
      <c r="C1782" s="42" t="s">
        <v>9446</v>
      </c>
      <c r="D1782" s="42" t="s">
        <v>9447</v>
      </c>
      <c r="E1782" s="42" t="s">
        <v>9448</v>
      </c>
      <c r="F1782" s="42" t="s">
        <v>9449</v>
      </c>
      <c r="G1782" s="42" t="s">
        <v>9450</v>
      </c>
      <c r="H1782" s="42" t="s">
        <v>571</v>
      </c>
      <c r="I1782" s="42"/>
      <c r="J1782" s="42"/>
      <c r="K1782" s="42"/>
      <c r="L1782" s="42" t="s">
        <v>572</v>
      </c>
      <c r="M1782" s="42" t="s">
        <v>9451</v>
      </c>
      <c r="N1782" s="42" t="s">
        <v>565</v>
      </c>
      <c r="O1782" s="42"/>
      <c r="P1782" s="42" t="s">
        <v>555</v>
      </c>
      <c r="Q1782" s="42" t="s">
        <v>555</v>
      </c>
      <c r="R1782" s="42" t="s">
        <v>555</v>
      </c>
      <c r="S1782" s="42" t="s">
        <v>555</v>
      </c>
      <c r="T1782" s="42" t="s">
        <v>555</v>
      </c>
      <c r="U1782" s="42" t="s">
        <v>555</v>
      </c>
      <c r="V1782" s="44"/>
      <c r="W1782" s="44"/>
      <c r="X1782" s="44"/>
      <c r="Y1782" s="44"/>
      <c r="Z1782" s="44"/>
      <c r="AA1782" s="44"/>
    </row>
    <row r="1783" spans="1:27" ht="15.75" customHeight="1" x14ac:dyDescent="0.25">
      <c r="A1783" s="43">
        <v>1832</v>
      </c>
      <c r="B1783" s="43" t="s">
        <v>482</v>
      </c>
      <c r="C1783" s="42" t="s">
        <v>9452</v>
      </c>
      <c r="D1783" s="42" t="s">
        <v>555</v>
      </c>
      <c r="E1783" s="42" t="s">
        <v>9453</v>
      </c>
      <c r="F1783" s="42" t="s">
        <v>9454</v>
      </c>
      <c r="G1783" s="42" t="s">
        <v>9455</v>
      </c>
      <c r="H1783" s="42" t="s">
        <v>571</v>
      </c>
      <c r="I1783" s="42"/>
      <c r="J1783" s="42"/>
      <c r="K1783" s="42"/>
      <c r="L1783" s="42" t="s">
        <v>572</v>
      </c>
      <c r="M1783" s="42" t="s">
        <v>9456</v>
      </c>
      <c r="N1783" s="42" t="s">
        <v>565</v>
      </c>
      <c r="O1783" s="42"/>
      <c r="P1783" s="42" t="s">
        <v>555</v>
      </c>
      <c r="Q1783" s="42" t="s">
        <v>555</v>
      </c>
      <c r="R1783" s="42" t="s">
        <v>555</v>
      </c>
      <c r="S1783" s="42" t="s">
        <v>555</v>
      </c>
      <c r="T1783" s="42" t="s">
        <v>555</v>
      </c>
      <c r="U1783" s="42" t="s">
        <v>555</v>
      </c>
      <c r="V1783" s="44"/>
      <c r="W1783" s="44"/>
      <c r="X1783" s="44"/>
      <c r="Y1783" s="44"/>
      <c r="Z1783" s="44"/>
      <c r="AA1783" s="44"/>
    </row>
    <row r="1784" spans="1:27" ht="15.75" customHeight="1" x14ac:dyDescent="0.25">
      <c r="A1784" s="43">
        <v>1833</v>
      </c>
      <c r="B1784" s="43" t="s">
        <v>482</v>
      </c>
      <c r="C1784" s="42" t="s">
        <v>9457</v>
      </c>
      <c r="D1784" s="42" t="s">
        <v>555</v>
      </c>
      <c r="E1784" s="42" t="s">
        <v>9453</v>
      </c>
      <c r="F1784" s="42" t="s">
        <v>9458</v>
      </c>
      <c r="G1784" s="42" t="s">
        <v>9459</v>
      </c>
      <c r="H1784" s="42" t="s">
        <v>571</v>
      </c>
      <c r="I1784" s="42"/>
      <c r="J1784" s="42"/>
      <c r="K1784" s="42"/>
      <c r="L1784" s="42" t="s">
        <v>572</v>
      </c>
      <c r="M1784" s="42" t="s">
        <v>9460</v>
      </c>
      <c r="N1784" s="42" t="s">
        <v>565</v>
      </c>
      <c r="O1784" s="42"/>
      <c r="P1784" s="42" t="s">
        <v>555</v>
      </c>
      <c r="Q1784" s="42" t="s">
        <v>555</v>
      </c>
      <c r="R1784" s="42" t="s">
        <v>555</v>
      </c>
      <c r="S1784" s="42" t="s">
        <v>555</v>
      </c>
      <c r="T1784" s="42" t="s">
        <v>555</v>
      </c>
      <c r="U1784" s="42" t="s">
        <v>555</v>
      </c>
      <c r="V1784" s="44"/>
      <c r="W1784" s="44"/>
      <c r="X1784" s="44"/>
      <c r="Y1784" s="44"/>
      <c r="Z1784" s="44"/>
      <c r="AA1784" s="44"/>
    </row>
    <row r="1785" spans="1:27" ht="15.75" customHeight="1" x14ac:dyDescent="0.25">
      <c r="A1785" s="43">
        <v>1834</v>
      </c>
      <c r="B1785" s="43" t="s">
        <v>482</v>
      </c>
      <c r="C1785" s="42" t="s">
        <v>9461</v>
      </c>
      <c r="D1785" s="42" t="s">
        <v>555</v>
      </c>
      <c r="E1785" s="42" t="s">
        <v>9453</v>
      </c>
      <c r="F1785" s="42" t="s">
        <v>9462</v>
      </c>
      <c r="G1785" s="42" t="s">
        <v>9463</v>
      </c>
      <c r="H1785" s="42" t="s">
        <v>571</v>
      </c>
      <c r="I1785" s="42"/>
      <c r="J1785" s="42"/>
      <c r="K1785" s="42"/>
      <c r="L1785" s="42" t="s">
        <v>572</v>
      </c>
      <c r="M1785" s="42" t="s">
        <v>9464</v>
      </c>
      <c r="N1785" s="42" t="s">
        <v>565</v>
      </c>
      <c r="O1785" s="42"/>
      <c r="P1785" s="42" t="s">
        <v>555</v>
      </c>
      <c r="Q1785" s="42" t="s">
        <v>555</v>
      </c>
      <c r="R1785" s="42" t="s">
        <v>555</v>
      </c>
      <c r="S1785" s="42" t="s">
        <v>555</v>
      </c>
      <c r="T1785" s="42" t="s">
        <v>555</v>
      </c>
      <c r="U1785" s="42" t="s">
        <v>555</v>
      </c>
      <c r="V1785" s="44"/>
      <c r="W1785" s="44"/>
      <c r="X1785" s="44"/>
      <c r="Y1785" s="44"/>
      <c r="Z1785" s="44"/>
      <c r="AA1785" s="44"/>
    </row>
    <row r="1786" spans="1:27" ht="15.75" customHeight="1" x14ac:dyDescent="0.25">
      <c r="A1786" s="43">
        <v>1835</v>
      </c>
      <c r="B1786" s="43" t="s">
        <v>482</v>
      </c>
      <c r="C1786" s="42" t="s">
        <v>9465</v>
      </c>
      <c r="D1786" s="42" t="s">
        <v>9466</v>
      </c>
      <c r="E1786" s="42" t="s">
        <v>9467</v>
      </c>
      <c r="F1786" s="42" t="s">
        <v>9468</v>
      </c>
      <c r="G1786" s="42" t="s">
        <v>9469</v>
      </c>
      <c r="H1786" s="42" t="s">
        <v>571</v>
      </c>
      <c r="I1786" s="42"/>
      <c r="J1786" s="42"/>
      <c r="K1786" s="42"/>
      <c r="L1786" s="42" t="s">
        <v>572</v>
      </c>
      <c r="M1786" s="42" t="s">
        <v>9470</v>
      </c>
      <c r="N1786" s="42" t="s">
        <v>565</v>
      </c>
      <c r="O1786" s="42"/>
      <c r="P1786" s="42" t="s">
        <v>555</v>
      </c>
      <c r="Q1786" s="42" t="s">
        <v>555</v>
      </c>
      <c r="R1786" s="42" t="s">
        <v>555</v>
      </c>
      <c r="S1786" s="42" t="s">
        <v>555</v>
      </c>
      <c r="T1786" s="42" t="s">
        <v>555</v>
      </c>
      <c r="U1786" s="42" t="s">
        <v>555</v>
      </c>
      <c r="V1786" s="44"/>
      <c r="W1786" s="44"/>
      <c r="X1786" s="44"/>
      <c r="Y1786" s="44"/>
      <c r="Z1786" s="44"/>
      <c r="AA1786" s="44"/>
    </row>
    <row r="1787" spans="1:27" ht="15.75" customHeight="1" x14ac:dyDescent="0.25">
      <c r="A1787" s="43">
        <v>1836</v>
      </c>
      <c r="B1787" s="43" t="s">
        <v>482</v>
      </c>
      <c r="C1787" s="42" t="s">
        <v>9471</v>
      </c>
      <c r="D1787" s="42" t="s">
        <v>9472</v>
      </c>
      <c r="E1787" s="42" t="s">
        <v>9473</v>
      </c>
      <c r="F1787" s="42" t="s">
        <v>9474</v>
      </c>
      <c r="G1787" s="42" t="s">
        <v>9475</v>
      </c>
      <c r="H1787" s="42" t="s">
        <v>571</v>
      </c>
      <c r="I1787" s="42"/>
      <c r="J1787" s="42"/>
      <c r="K1787" s="42"/>
      <c r="L1787" s="42" t="s">
        <v>572</v>
      </c>
      <c r="M1787" s="42" t="s">
        <v>9476</v>
      </c>
      <c r="N1787" s="42" t="s">
        <v>565</v>
      </c>
      <c r="O1787" s="42"/>
      <c r="P1787" s="42" t="s">
        <v>555</v>
      </c>
      <c r="Q1787" s="42" t="s">
        <v>555</v>
      </c>
      <c r="R1787" s="42" t="s">
        <v>555</v>
      </c>
      <c r="S1787" s="42" t="s">
        <v>555</v>
      </c>
      <c r="T1787" s="42" t="s">
        <v>555</v>
      </c>
      <c r="U1787" s="42" t="s">
        <v>555</v>
      </c>
      <c r="V1787" s="44"/>
      <c r="W1787" s="44"/>
      <c r="X1787" s="44"/>
      <c r="Y1787" s="44"/>
      <c r="Z1787" s="44"/>
      <c r="AA1787" s="44"/>
    </row>
    <row r="1788" spans="1:27" ht="15.75" customHeight="1" x14ac:dyDescent="0.25">
      <c r="A1788" s="43">
        <v>1837</v>
      </c>
      <c r="B1788" s="43" t="s">
        <v>482</v>
      </c>
      <c r="C1788" s="42" t="s">
        <v>9477</v>
      </c>
      <c r="D1788" s="42" t="s">
        <v>555</v>
      </c>
      <c r="E1788" s="42" t="s">
        <v>9478</v>
      </c>
      <c r="F1788" s="42" t="s">
        <v>9479</v>
      </c>
      <c r="G1788" s="42" t="s">
        <v>9480</v>
      </c>
      <c r="H1788" s="42" t="s">
        <v>571</v>
      </c>
      <c r="I1788" s="42"/>
      <c r="J1788" s="42"/>
      <c r="K1788" s="42"/>
      <c r="L1788" s="42" t="s">
        <v>572</v>
      </c>
      <c r="M1788" s="42" t="s">
        <v>9481</v>
      </c>
      <c r="N1788" s="42" t="s">
        <v>565</v>
      </c>
      <c r="O1788" s="42"/>
      <c r="P1788" s="42" t="s">
        <v>555</v>
      </c>
      <c r="Q1788" s="42" t="s">
        <v>555</v>
      </c>
      <c r="R1788" s="42" t="s">
        <v>555</v>
      </c>
      <c r="S1788" s="42" t="s">
        <v>555</v>
      </c>
      <c r="T1788" s="42" t="s">
        <v>555</v>
      </c>
      <c r="U1788" s="42" t="s">
        <v>555</v>
      </c>
      <c r="V1788" s="44"/>
      <c r="W1788" s="44"/>
      <c r="X1788" s="44"/>
      <c r="Y1788" s="44"/>
      <c r="Z1788" s="44"/>
      <c r="AA1788" s="44"/>
    </row>
    <row r="1789" spans="1:27" ht="15.75" customHeight="1" x14ac:dyDescent="0.25">
      <c r="A1789" s="43">
        <v>1838</v>
      </c>
      <c r="B1789" s="43" t="s">
        <v>482</v>
      </c>
      <c r="C1789" s="42" t="s">
        <v>9482</v>
      </c>
      <c r="D1789" s="42" t="s">
        <v>9483</v>
      </c>
      <c r="E1789" s="42" t="s">
        <v>9484</v>
      </c>
      <c r="F1789" s="42" t="s">
        <v>9485</v>
      </c>
      <c r="G1789" s="42" t="s">
        <v>9486</v>
      </c>
      <c r="H1789" s="42" t="s">
        <v>571</v>
      </c>
      <c r="I1789" s="42"/>
      <c r="J1789" s="42"/>
      <c r="K1789" s="42"/>
      <c r="L1789" s="42" t="s">
        <v>572</v>
      </c>
      <c r="M1789" s="42" t="s">
        <v>9487</v>
      </c>
      <c r="N1789" s="42" t="s">
        <v>565</v>
      </c>
      <c r="O1789" s="42"/>
      <c r="P1789" s="42" t="s">
        <v>555</v>
      </c>
      <c r="Q1789" s="42" t="s">
        <v>555</v>
      </c>
      <c r="R1789" s="42" t="s">
        <v>555</v>
      </c>
      <c r="S1789" s="42" t="s">
        <v>555</v>
      </c>
      <c r="T1789" s="42" t="s">
        <v>555</v>
      </c>
      <c r="U1789" s="42" t="s">
        <v>555</v>
      </c>
      <c r="V1789" s="44"/>
      <c r="W1789" s="44"/>
      <c r="X1789" s="44"/>
      <c r="Y1789" s="44"/>
      <c r="Z1789" s="44"/>
      <c r="AA1789" s="44"/>
    </row>
    <row r="1790" spans="1:27" ht="15.75" customHeight="1" x14ac:dyDescent="0.25">
      <c r="A1790" s="43">
        <v>1839</v>
      </c>
      <c r="B1790" s="43" t="s">
        <v>482</v>
      </c>
      <c r="C1790" s="42" t="s">
        <v>9488</v>
      </c>
      <c r="D1790" s="42" t="s">
        <v>9489</v>
      </c>
      <c r="E1790" s="42" t="s">
        <v>9490</v>
      </c>
      <c r="F1790" s="42" t="s">
        <v>9491</v>
      </c>
      <c r="G1790" s="42" t="s">
        <v>9492</v>
      </c>
      <c r="H1790" s="42" t="s">
        <v>562</v>
      </c>
      <c r="I1790" s="42"/>
      <c r="J1790" s="42"/>
      <c r="K1790" s="42"/>
      <c r="L1790" s="42" t="s">
        <v>563</v>
      </c>
      <c r="M1790" s="42" t="s">
        <v>9493</v>
      </c>
      <c r="N1790" s="42" t="s">
        <v>565</v>
      </c>
      <c r="O1790" s="42"/>
      <c r="P1790" s="42" t="s">
        <v>555</v>
      </c>
      <c r="Q1790" s="42" t="s">
        <v>555</v>
      </c>
      <c r="R1790" s="42" t="s">
        <v>555</v>
      </c>
      <c r="S1790" s="42" t="s">
        <v>555</v>
      </c>
      <c r="T1790" s="42" t="s">
        <v>555</v>
      </c>
      <c r="U1790" s="42" t="s">
        <v>555</v>
      </c>
      <c r="V1790" s="44"/>
      <c r="W1790" s="44"/>
      <c r="X1790" s="44"/>
      <c r="Y1790" s="44"/>
      <c r="Z1790" s="44"/>
      <c r="AA1790" s="44"/>
    </row>
    <row r="1791" spans="1:27" ht="15.75" customHeight="1" x14ac:dyDescent="0.25">
      <c r="A1791" s="43">
        <v>1840</v>
      </c>
      <c r="B1791" s="43" t="s">
        <v>482</v>
      </c>
      <c r="C1791" s="42" t="s">
        <v>9494</v>
      </c>
      <c r="D1791" s="42" t="s">
        <v>9495</v>
      </c>
      <c r="E1791" s="42" t="s">
        <v>9496</v>
      </c>
      <c r="F1791" s="42" t="s">
        <v>9497</v>
      </c>
      <c r="G1791" s="42" t="s">
        <v>9498</v>
      </c>
      <c r="H1791" s="42" t="s">
        <v>571</v>
      </c>
      <c r="I1791" s="42"/>
      <c r="J1791" s="42"/>
      <c r="K1791" s="42"/>
      <c r="L1791" s="42" t="s">
        <v>572</v>
      </c>
      <c r="M1791" s="42" t="s">
        <v>9499</v>
      </c>
      <c r="N1791" s="42" t="s">
        <v>565</v>
      </c>
      <c r="O1791" s="42"/>
      <c r="P1791" s="42" t="s">
        <v>555</v>
      </c>
      <c r="Q1791" s="42" t="s">
        <v>555</v>
      </c>
      <c r="R1791" s="42" t="s">
        <v>555</v>
      </c>
      <c r="S1791" s="42" t="s">
        <v>555</v>
      </c>
      <c r="T1791" s="42" t="s">
        <v>555</v>
      </c>
      <c r="U1791" s="42" t="s">
        <v>555</v>
      </c>
      <c r="V1791" s="44"/>
      <c r="W1791" s="44"/>
      <c r="X1791" s="44"/>
      <c r="Y1791" s="44"/>
      <c r="Z1791" s="44"/>
      <c r="AA1791" s="44"/>
    </row>
    <row r="1792" spans="1:27" ht="15.75" customHeight="1" x14ac:dyDescent="0.25">
      <c r="A1792" s="43">
        <v>1841</v>
      </c>
      <c r="B1792" s="43" t="s">
        <v>482</v>
      </c>
      <c r="C1792" s="42" t="s">
        <v>9500</v>
      </c>
      <c r="D1792" s="42" t="s">
        <v>555</v>
      </c>
      <c r="E1792" s="42" t="s">
        <v>9478</v>
      </c>
      <c r="F1792" s="42" t="s">
        <v>9501</v>
      </c>
      <c r="G1792" s="42" t="s">
        <v>9502</v>
      </c>
      <c r="H1792" s="42" t="s">
        <v>571</v>
      </c>
      <c r="I1792" s="42"/>
      <c r="J1792" s="42"/>
      <c r="K1792" s="42"/>
      <c r="L1792" s="42" t="s">
        <v>572</v>
      </c>
      <c r="M1792" s="42" t="s">
        <v>9503</v>
      </c>
      <c r="N1792" s="42" t="s">
        <v>565</v>
      </c>
      <c r="O1792" s="42"/>
      <c r="P1792" s="42" t="s">
        <v>555</v>
      </c>
      <c r="Q1792" s="42" t="s">
        <v>555</v>
      </c>
      <c r="R1792" s="42" t="s">
        <v>555</v>
      </c>
      <c r="S1792" s="42" t="s">
        <v>555</v>
      </c>
      <c r="T1792" s="42" t="s">
        <v>555</v>
      </c>
      <c r="U1792" s="42" t="s">
        <v>555</v>
      </c>
      <c r="V1792" s="44"/>
      <c r="W1792" s="44"/>
      <c r="X1792" s="44"/>
      <c r="Y1792" s="44"/>
      <c r="Z1792" s="44"/>
      <c r="AA1792" s="44"/>
    </row>
    <row r="1793" spans="1:27" ht="15.75" customHeight="1" x14ac:dyDescent="0.25">
      <c r="A1793" s="43">
        <v>1842</v>
      </c>
      <c r="B1793" s="43" t="s">
        <v>482</v>
      </c>
      <c r="C1793" s="42" t="s">
        <v>9504</v>
      </c>
      <c r="D1793" s="42" t="s">
        <v>555</v>
      </c>
      <c r="E1793" s="42" t="s">
        <v>9478</v>
      </c>
      <c r="F1793" s="42" t="s">
        <v>9505</v>
      </c>
      <c r="G1793" s="42" t="s">
        <v>9506</v>
      </c>
      <c r="H1793" s="42" t="s">
        <v>571</v>
      </c>
      <c r="I1793" s="42"/>
      <c r="J1793" s="42"/>
      <c r="K1793" s="42"/>
      <c r="L1793" s="42" t="s">
        <v>572</v>
      </c>
      <c r="M1793" s="42" t="s">
        <v>9507</v>
      </c>
      <c r="N1793" s="42" t="s">
        <v>565</v>
      </c>
      <c r="O1793" s="42"/>
      <c r="P1793" s="42" t="s">
        <v>555</v>
      </c>
      <c r="Q1793" s="42" t="s">
        <v>555</v>
      </c>
      <c r="R1793" s="42" t="s">
        <v>555</v>
      </c>
      <c r="S1793" s="42" t="s">
        <v>555</v>
      </c>
      <c r="T1793" s="42" t="s">
        <v>555</v>
      </c>
      <c r="U1793" s="42" t="s">
        <v>555</v>
      </c>
      <c r="V1793" s="44"/>
      <c r="W1793" s="44"/>
      <c r="X1793" s="44"/>
      <c r="Y1793" s="44"/>
      <c r="Z1793" s="44"/>
      <c r="AA1793" s="44"/>
    </row>
    <row r="1794" spans="1:27" ht="15.75" customHeight="1" x14ac:dyDescent="0.25">
      <c r="A1794" s="43">
        <v>1843</v>
      </c>
      <c r="B1794" s="43" t="s">
        <v>482</v>
      </c>
      <c r="C1794" s="42" t="s">
        <v>9508</v>
      </c>
      <c r="D1794" s="42" t="s">
        <v>555</v>
      </c>
      <c r="E1794" s="42" t="s">
        <v>9478</v>
      </c>
      <c r="F1794" s="42" t="s">
        <v>9509</v>
      </c>
      <c r="G1794" s="42" t="s">
        <v>9510</v>
      </c>
      <c r="H1794" s="42" t="s">
        <v>571</v>
      </c>
      <c r="I1794" s="42"/>
      <c r="J1794" s="42"/>
      <c r="K1794" s="42"/>
      <c r="L1794" s="42" t="s">
        <v>572</v>
      </c>
      <c r="M1794" s="42" t="s">
        <v>9511</v>
      </c>
      <c r="N1794" s="42" t="s">
        <v>565</v>
      </c>
      <c r="O1794" s="42"/>
      <c r="P1794" s="42" t="s">
        <v>555</v>
      </c>
      <c r="Q1794" s="42" t="s">
        <v>555</v>
      </c>
      <c r="R1794" s="42" t="s">
        <v>555</v>
      </c>
      <c r="S1794" s="42" t="s">
        <v>555</v>
      </c>
      <c r="T1794" s="42" t="s">
        <v>555</v>
      </c>
      <c r="U1794" s="42" t="s">
        <v>555</v>
      </c>
      <c r="V1794" s="44"/>
      <c r="W1794" s="44"/>
      <c r="X1794" s="44"/>
      <c r="Y1794" s="44"/>
      <c r="Z1794" s="44"/>
      <c r="AA1794" s="44"/>
    </row>
    <row r="1795" spans="1:27" ht="15.75" customHeight="1" x14ac:dyDescent="0.25">
      <c r="A1795" s="43">
        <v>1844</v>
      </c>
      <c r="B1795" s="43" t="s">
        <v>482</v>
      </c>
      <c r="C1795" s="42" t="s">
        <v>9512</v>
      </c>
      <c r="D1795" s="42" t="s">
        <v>9513</v>
      </c>
      <c r="E1795" s="42" t="s">
        <v>9514</v>
      </c>
      <c r="F1795" s="42" t="s">
        <v>9515</v>
      </c>
      <c r="G1795" s="42" t="s">
        <v>9516</v>
      </c>
      <c r="H1795" s="42" t="s">
        <v>554</v>
      </c>
      <c r="I1795" s="42"/>
      <c r="J1795" s="42"/>
      <c r="K1795" s="42"/>
      <c r="L1795" s="42" t="s">
        <v>579</v>
      </c>
      <c r="M1795" s="42" t="s">
        <v>9517</v>
      </c>
      <c r="N1795" s="42" t="s">
        <v>565</v>
      </c>
      <c r="O1795" s="42"/>
      <c r="P1795" s="42" t="s">
        <v>555</v>
      </c>
      <c r="Q1795" s="42" t="s">
        <v>555</v>
      </c>
      <c r="R1795" s="42" t="s">
        <v>555</v>
      </c>
      <c r="S1795" s="42" t="s">
        <v>555</v>
      </c>
      <c r="T1795" s="42" t="s">
        <v>555</v>
      </c>
      <c r="U1795" s="42" t="s">
        <v>555</v>
      </c>
      <c r="V1795" s="44"/>
      <c r="W1795" s="44"/>
      <c r="X1795" s="44"/>
      <c r="Y1795" s="44"/>
      <c r="Z1795" s="44"/>
      <c r="AA1795" s="44"/>
    </row>
    <row r="1796" spans="1:27" ht="15.75" customHeight="1" x14ac:dyDescent="0.25">
      <c r="A1796" s="43">
        <v>1845</v>
      </c>
      <c r="B1796" s="43" t="s">
        <v>482</v>
      </c>
      <c r="C1796" s="42" t="s">
        <v>9518</v>
      </c>
      <c r="D1796" s="42" t="s">
        <v>9519</v>
      </c>
      <c r="E1796" s="42" t="s">
        <v>9520</v>
      </c>
      <c r="F1796" s="42" t="s">
        <v>9521</v>
      </c>
      <c r="G1796" s="42" t="s">
        <v>9522</v>
      </c>
      <c r="H1796" s="42" t="s">
        <v>554</v>
      </c>
      <c r="I1796" s="42"/>
      <c r="J1796" s="42"/>
      <c r="K1796" s="42"/>
      <c r="L1796" s="42" t="s">
        <v>579</v>
      </c>
      <c r="M1796" s="42" t="s">
        <v>9523</v>
      </c>
      <c r="N1796" s="42" t="s">
        <v>565</v>
      </c>
      <c r="O1796" s="42"/>
      <c r="P1796" s="42" t="s">
        <v>555</v>
      </c>
      <c r="Q1796" s="42" t="s">
        <v>555</v>
      </c>
      <c r="R1796" s="42" t="s">
        <v>555</v>
      </c>
      <c r="S1796" s="42" t="s">
        <v>555</v>
      </c>
      <c r="T1796" s="42" t="s">
        <v>555</v>
      </c>
      <c r="U1796" s="42" t="s">
        <v>555</v>
      </c>
      <c r="V1796" s="44"/>
      <c r="W1796" s="44"/>
      <c r="X1796" s="44"/>
      <c r="Y1796" s="44"/>
      <c r="Z1796" s="44"/>
      <c r="AA1796" s="44"/>
    </row>
    <row r="1797" spans="1:27" ht="15.75" customHeight="1" x14ac:dyDescent="0.25">
      <c r="A1797" s="43">
        <v>1846</v>
      </c>
      <c r="B1797" s="43" t="s">
        <v>482</v>
      </c>
      <c r="C1797" s="42" t="s">
        <v>9524</v>
      </c>
      <c r="D1797" s="42" t="s">
        <v>9525</v>
      </c>
      <c r="E1797" s="42" t="s">
        <v>9526</v>
      </c>
      <c r="F1797" s="42" t="s">
        <v>9527</v>
      </c>
      <c r="G1797" s="42" t="s">
        <v>9528</v>
      </c>
      <c r="H1797" s="42" t="s">
        <v>554</v>
      </c>
      <c r="I1797" s="42"/>
      <c r="J1797" s="42"/>
      <c r="K1797" s="42"/>
      <c r="L1797" s="42" t="s">
        <v>579</v>
      </c>
      <c r="M1797" s="42" t="s">
        <v>9529</v>
      </c>
      <c r="N1797" s="42" t="s">
        <v>1165</v>
      </c>
      <c r="O1797" s="42"/>
      <c r="P1797" s="42" t="s">
        <v>555</v>
      </c>
      <c r="Q1797" s="42" t="s">
        <v>555</v>
      </c>
      <c r="R1797" s="42" t="s">
        <v>555</v>
      </c>
      <c r="S1797" s="42" t="s">
        <v>555</v>
      </c>
      <c r="T1797" s="42" t="s">
        <v>555</v>
      </c>
      <c r="U1797" s="42" t="s">
        <v>555</v>
      </c>
      <c r="V1797" s="44"/>
      <c r="W1797" s="44"/>
      <c r="X1797" s="44"/>
      <c r="Y1797" s="44"/>
      <c r="Z1797" s="44"/>
      <c r="AA1797" s="44"/>
    </row>
    <row r="1798" spans="1:27" ht="15.75" customHeight="1" x14ac:dyDescent="0.25">
      <c r="A1798" s="43">
        <v>1847</v>
      </c>
      <c r="B1798" s="43" t="s">
        <v>482</v>
      </c>
      <c r="C1798" s="42" t="s">
        <v>9530</v>
      </c>
      <c r="D1798" s="42" t="s">
        <v>9531</v>
      </c>
      <c r="E1798" s="42" t="s">
        <v>9532</v>
      </c>
      <c r="F1798" s="42" t="s">
        <v>9533</v>
      </c>
      <c r="G1798" s="42" t="s">
        <v>9534</v>
      </c>
      <c r="H1798" s="42" t="s">
        <v>554</v>
      </c>
      <c r="I1798" s="42"/>
      <c r="J1798" s="42"/>
      <c r="K1798" s="42"/>
      <c r="L1798" s="42" t="s">
        <v>579</v>
      </c>
      <c r="M1798" s="42" t="s">
        <v>9535</v>
      </c>
      <c r="N1798" s="42" t="s">
        <v>565</v>
      </c>
      <c r="O1798" s="42"/>
      <c r="P1798" s="42" t="s">
        <v>555</v>
      </c>
      <c r="Q1798" s="42" t="s">
        <v>555</v>
      </c>
      <c r="R1798" s="42" t="s">
        <v>555</v>
      </c>
      <c r="S1798" s="42" t="s">
        <v>555</v>
      </c>
      <c r="T1798" s="42" t="s">
        <v>555</v>
      </c>
      <c r="U1798" s="42" t="s">
        <v>555</v>
      </c>
      <c r="V1798" s="44"/>
      <c r="W1798" s="44"/>
      <c r="X1798" s="44"/>
      <c r="Y1798" s="44"/>
      <c r="Z1798" s="44"/>
      <c r="AA1798" s="44"/>
    </row>
    <row r="1799" spans="1:27" ht="15.75" customHeight="1" x14ac:dyDescent="0.25">
      <c r="A1799" s="43">
        <v>1848</v>
      </c>
      <c r="B1799" s="43" t="s">
        <v>482</v>
      </c>
      <c r="C1799" s="42" t="s">
        <v>9536</v>
      </c>
      <c r="D1799" s="42" t="s">
        <v>9537</v>
      </c>
      <c r="E1799" s="42" t="s">
        <v>9538</v>
      </c>
      <c r="F1799" s="42" t="s">
        <v>9539</v>
      </c>
      <c r="G1799" s="42" t="s">
        <v>9540</v>
      </c>
      <c r="H1799" s="42" t="s">
        <v>554</v>
      </c>
      <c r="I1799" s="42"/>
      <c r="J1799" s="42"/>
      <c r="K1799" s="42"/>
      <c r="L1799" s="42" t="s">
        <v>579</v>
      </c>
      <c r="M1799" s="42" t="s">
        <v>9541</v>
      </c>
      <c r="N1799" s="42" t="s">
        <v>565</v>
      </c>
      <c r="O1799" s="42"/>
      <c r="P1799" s="42" t="s">
        <v>555</v>
      </c>
      <c r="Q1799" s="42" t="s">
        <v>555</v>
      </c>
      <c r="R1799" s="42" t="s">
        <v>555</v>
      </c>
      <c r="S1799" s="42" t="s">
        <v>555</v>
      </c>
      <c r="T1799" s="42" t="s">
        <v>555</v>
      </c>
      <c r="U1799" s="42" t="s">
        <v>555</v>
      </c>
      <c r="V1799" s="44"/>
      <c r="W1799" s="44"/>
      <c r="X1799" s="44"/>
      <c r="Y1799" s="44"/>
      <c r="Z1799" s="44"/>
      <c r="AA1799" s="44"/>
    </row>
    <row r="1800" spans="1:27" ht="15.75" customHeight="1" x14ac:dyDescent="0.25">
      <c r="A1800" s="43">
        <v>1849</v>
      </c>
      <c r="B1800" s="43" t="s">
        <v>482</v>
      </c>
      <c r="C1800" s="42" t="s">
        <v>9542</v>
      </c>
      <c r="D1800" s="42" t="s">
        <v>9543</v>
      </c>
      <c r="E1800" s="42" t="s">
        <v>9544</v>
      </c>
      <c r="F1800" s="42" t="s">
        <v>9545</v>
      </c>
      <c r="G1800" s="42" t="s">
        <v>9546</v>
      </c>
      <c r="H1800" s="42" t="s">
        <v>554</v>
      </c>
      <c r="I1800" s="42"/>
      <c r="J1800" s="42"/>
      <c r="K1800" s="42"/>
      <c r="L1800" s="42" t="s">
        <v>579</v>
      </c>
      <c r="M1800" s="42" t="s">
        <v>9547</v>
      </c>
      <c r="N1800" s="42" t="s">
        <v>565</v>
      </c>
      <c r="O1800" s="42"/>
      <c r="P1800" s="42" t="s">
        <v>555</v>
      </c>
      <c r="Q1800" s="42" t="s">
        <v>555</v>
      </c>
      <c r="R1800" s="42" t="s">
        <v>555</v>
      </c>
      <c r="S1800" s="42" t="s">
        <v>555</v>
      </c>
      <c r="T1800" s="42" t="s">
        <v>555</v>
      </c>
      <c r="U1800" s="42" t="s">
        <v>555</v>
      </c>
      <c r="V1800" s="44"/>
      <c r="W1800" s="44"/>
      <c r="X1800" s="44"/>
      <c r="Y1800" s="44"/>
      <c r="Z1800" s="44"/>
      <c r="AA1800" s="44"/>
    </row>
    <row r="1801" spans="1:27" ht="15.75" customHeight="1" x14ac:dyDescent="0.25">
      <c r="A1801" s="43">
        <v>1850</v>
      </c>
      <c r="B1801" s="43" t="s">
        <v>482</v>
      </c>
      <c r="C1801" s="42" t="s">
        <v>9548</v>
      </c>
      <c r="D1801" s="42" t="s">
        <v>9549</v>
      </c>
      <c r="E1801" s="42" t="s">
        <v>9550</v>
      </c>
      <c r="F1801" s="42" t="s">
        <v>9551</v>
      </c>
      <c r="G1801" s="42" t="s">
        <v>9552</v>
      </c>
      <c r="H1801" s="42" t="s">
        <v>554</v>
      </c>
      <c r="I1801" s="42"/>
      <c r="J1801" s="42"/>
      <c r="K1801" s="42"/>
      <c r="L1801" s="42" t="s">
        <v>579</v>
      </c>
      <c r="M1801" s="42" t="s">
        <v>9553</v>
      </c>
      <c r="N1801" s="42" t="s">
        <v>565</v>
      </c>
      <c r="O1801" s="42"/>
      <c r="P1801" s="42" t="s">
        <v>555</v>
      </c>
      <c r="Q1801" s="42" t="s">
        <v>555</v>
      </c>
      <c r="R1801" s="42" t="s">
        <v>555</v>
      </c>
      <c r="S1801" s="42" t="s">
        <v>555</v>
      </c>
      <c r="T1801" s="42" t="s">
        <v>555</v>
      </c>
      <c r="U1801" s="42" t="s">
        <v>555</v>
      </c>
      <c r="V1801" s="44"/>
      <c r="W1801" s="44"/>
      <c r="X1801" s="44"/>
      <c r="Y1801" s="44"/>
      <c r="Z1801" s="44"/>
      <c r="AA1801" s="44"/>
    </row>
    <row r="1802" spans="1:27" ht="15.75" customHeight="1" x14ac:dyDescent="0.25">
      <c r="A1802" s="43">
        <v>1851</v>
      </c>
      <c r="B1802" s="43" t="s">
        <v>482</v>
      </c>
      <c r="C1802" s="42" t="s">
        <v>9554</v>
      </c>
      <c r="D1802" s="42" t="s">
        <v>555</v>
      </c>
      <c r="E1802" s="42" t="s">
        <v>9555</v>
      </c>
      <c r="F1802" s="42" t="s">
        <v>9556</v>
      </c>
      <c r="G1802" s="42" t="s">
        <v>9557</v>
      </c>
      <c r="H1802" s="42" t="s">
        <v>571</v>
      </c>
      <c r="I1802" s="42"/>
      <c r="J1802" s="42"/>
      <c r="K1802" s="42"/>
      <c r="L1802" s="42" t="s">
        <v>572</v>
      </c>
      <c r="M1802" s="42" t="s">
        <v>9558</v>
      </c>
      <c r="N1802" s="42" t="s">
        <v>565</v>
      </c>
      <c r="O1802" s="42"/>
      <c r="P1802" s="42" t="s">
        <v>555</v>
      </c>
      <c r="Q1802" s="42" t="s">
        <v>555</v>
      </c>
      <c r="R1802" s="42" t="s">
        <v>555</v>
      </c>
      <c r="S1802" s="42" t="s">
        <v>555</v>
      </c>
      <c r="T1802" s="42" t="s">
        <v>555</v>
      </c>
      <c r="U1802" s="42" t="s">
        <v>555</v>
      </c>
      <c r="V1802" s="44"/>
      <c r="W1802" s="44"/>
      <c r="X1802" s="44"/>
      <c r="Y1802" s="44"/>
      <c r="Z1802" s="44"/>
      <c r="AA1802" s="44"/>
    </row>
    <row r="1803" spans="1:27" ht="15.75" customHeight="1" x14ac:dyDescent="0.25">
      <c r="A1803" s="43">
        <v>1852</v>
      </c>
      <c r="B1803" s="43" t="s">
        <v>482</v>
      </c>
      <c r="C1803" s="42" t="s">
        <v>9559</v>
      </c>
      <c r="D1803" s="42" t="s">
        <v>9549</v>
      </c>
      <c r="E1803" s="42" t="s">
        <v>9550</v>
      </c>
      <c r="F1803" s="42" t="s">
        <v>9560</v>
      </c>
      <c r="G1803" s="42" t="s">
        <v>9561</v>
      </c>
      <c r="H1803" s="42" t="s">
        <v>554</v>
      </c>
      <c r="I1803" s="42"/>
      <c r="J1803" s="42"/>
      <c r="K1803" s="42"/>
      <c r="L1803" s="42" t="s">
        <v>579</v>
      </c>
      <c r="M1803" s="42" t="s">
        <v>9562</v>
      </c>
      <c r="N1803" s="42" t="s">
        <v>565</v>
      </c>
      <c r="O1803" s="42"/>
      <c r="P1803" s="42" t="s">
        <v>555</v>
      </c>
      <c r="Q1803" s="42" t="s">
        <v>555</v>
      </c>
      <c r="R1803" s="42" t="s">
        <v>555</v>
      </c>
      <c r="S1803" s="42" t="s">
        <v>555</v>
      </c>
      <c r="T1803" s="42" t="s">
        <v>555</v>
      </c>
      <c r="U1803" s="42" t="s">
        <v>555</v>
      </c>
      <c r="V1803" s="44"/>
      <c r="W1803" s="44"/>
      <c r="X1803" s="44"/>
      <c r="Y1803" s="44"/>
      <c r="Z1803" s="44"/>
      <c r="AA1803" s="44"/>
    </row>
    <row r="1804" spans="1:27" ht="15.75" customHeight="1" x14ac:dyDescent="0.25">
      <c r="A1804" s="43">
        <v>1853</v>
      </c>
      <c r="B1804" s="43" t="s">
        <v>482</v>
      </c>
      <c r="C1804" s="42" t="s">
        <v>9563</v>
      </c>
      <c r="D1804" s="42" t="s">
        <v>9564</v>
      </c>
      <c r="E1804" s="42" t="s">
        <v>9565</v>
      </c>
      <c r="F1804" s="42" t="s">
        <v>9566</v>
      </c>
      <c r="G1804" s="42" t="s">
        <v>9567</v>
      </c>
      <c r="H1804" s="42" t="s">
        <v>554</v>
      </c>
      <c r="I1804" s="42"/>
      <c r="J1804" s="42"/>
      <c r="K1804" s="42"/>
      <c r="L1804" s="42" t="s">
        <v>579</v>
      </c>
      <c r="M1804" s="42" t="s">
        <v>9568</v>
      </c>
      <c r="N1804" s="42" t="s">
        <v>565</v>
      </c>
      <c r="O1804" s="42"/>
      <c r="P1804" s="42" t="s">
        <v>555</v>
      </c>
      <c r="Q1804" s="42" t="s">
        <v>555</v>
      </c>
      <c r="R1804" s="42" t="s">
        <v>555</v>
      </c>
      <c r="S1804" s="42" t="s">
        <v>555</v>
      </c>
      <c r="T1804" s="42" t="s">
        <v>555</v>
      </c>
      <c r="U1804" s="42" t="s">
        <v>555</v>
      </c>
      <c r="V1804" s="44"/>
      <c r="W1804" s="44"/>
      <c r="X1804" s="44"/>
      <c r="Y1804" s="44"/>
      <c r="Z1804" s="44"/>
      <c r="AA1804" s="44"/>
    </row>
    <row r="1805" spans="1:27" ht="15.75" customHeight="1" x14ac:dyDescent="0.25">
      <c r="A1805" s="43">
        <v>1854</v>
      </c>
      <c r="B1805" s="43" t="s">
        <v>482</v>
      </c>
      <c r="C1805" s="42" t="s">
        <v>9569</v>
      </c>
      <c r="D1805" s="42" t="s">
        <v>9570</v>
      </c>
      <c r="E1805" s="42" t="s">
        <v>9571</v>
      </c>
      <c r="F1805" s="42" t="s">
        <v>9572</v>
      </c>
      <c r="G1805" s="42" t="s">
        <v>9573</v>
      </c>
      <c r="H1805" s="42" t="s">
        <v>554</v>
      </c>
      <c r="I1805" s="42"/>
      <c r="J1805" s="42"/>
      <c r="K1805" s="42"/>
      <c r="L1805" s="42" t="s">
        <v>579</v>
      </c>
      <c r="M1805" s="42" t="s">
        <v>9574</v>
      </c>
      <c r="N1805" s="42" t="s">
        <v>565</v>
      </c>
      <c r="O1805" s="42"/>
      <c r="P1805" s="42" t="s">
        <v>555</v>
      </c>
      <c r="Q1805" s="42" t="s">
        <v>555</v>
      </c>
      <c r="R1805" s="42" t="s">
        <v>555</v>
      </c>
      <c r="S1805" s="42" t="s">
        <v>555</v>
      </c>
      <c r="T1805" s="42" t="s">
        <v>555</v>
      </c>
      <c r="U1805" s="42" t="s">
        <v>555</v>
      </c>
      <c r="V1805" s="44"/>
      <c r="W1805" s="44"/>
      <c r="X1805" s="44"/>
      <c r="Y1805" s="44"/>
      <c r="Z1805" s="44"/>
      <c r="AA1805" s="44"/>
    </row>
    <row r="1806" spans="1:27" ht="15.75" customHeight="1" x14ac:dyDescent="0.25">
      <c r="A1806" s="43">
        <v>1855</v>
      </c>
      <c r="B1806" s="43" t="s">
        <v>482</v>
      </c>
      <c r="C1806" s="42" t="s">
        <v>9575</v>
      </c>
      <c r="D1806" s="42" t="s">
        <v>9576</v>
      </c>
      <c r="E1806" s="42" t="s">
        <v>9577</v>
      </c>
      <c r="F1806" s="42" t="s">
        <v>9578</v>
      </c>
      <c r="G1806" s="42" t="s">
        <v>9579</v>
      </c>
      <c r="H1806" s="42" t="s">
        <v>554</v>
      </c>
      <c r="I1806" s="42"/>
      <c r="J1806" s="42"/>
      <c r="K1806" s="42"/>
      <c r="L1806" s="42" t="s">
        <v>579</v>
      </c>
      <c r="M1806" s="42" t="s">
        <v>9580</v>
      </c>
      <c r="N1806" s="42" t="s">
        <v>565</v>
      </c>
      <c r="O1806" s="42"/>
      <c r="P1806" s="42" t="s">
        <v>555</v>
      </c>
      <c r="Q1806" s="42" t="s">
        <v>555</v>
      </c>
      <c r="R1806" s="42" t="s">
        <v>555</v>
      </c>
      <c r="S1806" s="42" t="s">
        <v>555</v>
      </c>
      <c r="T1806" s="42" t="s">
        <v>555</v>
      </c>
      <c r="U1806" s="42" t="s">
        <v>555</v>
      </c>
      <c r="V1806" s="44"/>
      <c r="W1806" s="44"/>
      <c r="X1806" s="44"/>
      <c r="Y1806" s="44"/>
      <c r="Z1806" s="44"/>
      <c r="AA1806" s="44"/>
    </row>
    <row r="1807" spans="1:27" ht="15.75" customHeight="1" x14ac:dyDescent="0.25">
      <c r="A1807" s="43">
        <v>1856</v>
      </c>
      <c r="B1807" s="43" t="s">
        <v>482</v>
      </c>
      <c r="C1807" s="42" t="s">
        <v>9581</v>
      </c>
      <c r="D1807" s="42" t="s">
        <v>9582</v>
      </c>
      <c r="E1807" s="42" t="s">
        <v>9583</v>
      </c>
      <c r="F1807" s="42" t="s">
        <v>9584</v>
      </c>
      <c r="G1807" s="42" t="s">
        <v>9585</v>
      </c>
      <c r="H1807" s="42" t="s">
        <v>554</v>
      </c>
      <c r="I1807" s="42"/>
      <c r="J1807" s="42"/>
      <c r="K1807" s="42"/>
      <c r="L1807" s="42" t="s">
        <v>579</v>
      </c>
      <c r="M1807" s="42" t="s">
        <v>9586</v>
      </c>
      <c r="N1807" s="42" t="s">
        <v>565</v>
      </c>
      <c r="O1807" s="42"/>
      <c r="P1807" s="42" t="s">
        <v>555</v>
      </c>
      <c r="Q1807" s="42" t="s">
        <v>555</v>
      </c>
      <c r="R1807" s="42" t="s">
        <v>555</v>
      </c>
      <c r="S1807" s="42" t="s">
        <v>555</v>
      </c>
      <c r="T1807" s="42" t="s">
        <v>555</v>
      </c>
      <c r="U1807" s="42" t="s">
        <v>555</v>
      </c>
      <c r="V1807" s="44"/>
      <c r="W1807" s="44"/>
      <c r="X1807" s="44"/>
      <c r="Y1807" s="44"/>
      <c r="Z1807" s="44"/>
      <c r="AA1807" s="44"/>
    </row>
    <row r="1808" spans="1:27" ht="15.75" customHeight="1" x14ac:dyDescent="0.25">
      <c r="A1808" s="43">
        <v>1857</v>
      </c>
      <c r="B1808" s="43" t="s">
        <v>482</v>
      </c>
      <c r="C1808" s="42" t="s">
        <v>9587</v>
      </c>
      <c r="D1808" s="42" t="s">
        <v>9588</v>
      </c>
      <c r="E1808" s="42" t="s">
        <v>9589</v>
      </c>
      <c r="F1808" s="42" t="s">
        <v>9590</v>
      </c>
      <c r="G1808" s="42" t="s">
        <v>9591</v>
      </c>
      <c r="H1808" s="42" t="s">
        <v>554</v>
      </c>
      <c r="I1808" s="42"/>
      <c r="J1808" s="42"/>
      <c r="K1808" s="42"/>
      <c r="L1808" s="42" t="s">
        <v>579</v>
      </c>
      <c r="M1808" s="42" t="s">
        <v>9592</v>
      </c>
      <c r="N1808" s="42" t="s">
        <v>565</v>
      </c>
      <c r="O1808" s="42"/>
      <c r="P1808" s="42" t="s">
        <v>555</v>
      </c>
      <c r="Q1808" s="42" t="s">
        <v>555</v>
      </c>
      <c r="R1808" s="42" t="s">
        <v>555</v>
      </c>
      <c r="S1808" s="42" t="s">
        <v>555</v>
      </c>
      <c r="T1808" s="42" t="s">
        <v>555</v>
      </c>
      <c r="U1808" s="42" t="s">
        <v>555</v>
      </c>
      <c r="V1808" s="44"/>
      <c r="W1808" s="44"/>
      <c r="X1808" s="44"/>
      <c r="Y1808" s="44"/>
      <c r="Z1808" s="44"/>
      <c r="AA1808" s="44"/>
    </row>
    <row r="1809" spans="1:27" ht="15.75" customHeight="1" x14ac:dyDescent="0.25">
      <c r="A1809" s="43">
        <v>1858</v>
      </c>
      <c r="B1809" s="43" t="s">
        <v>482</v>
      </c>
      <c r="C1809" s="42" t="s">
        <v>9593</v>
      </c>
      <c r="D1809" s="42" t="s">
        <v>9594</v>
      </c>
      <c r="E1809" s="42" t="s">
        <v>9595</v>
      </c>
      <c r="F1809" s="42" t="s">
        <v>9596</v>
      </c>
      <c r="G1809" s="42" t="s">
        <v>9597</v>
      </c>
      <c r="H1809" s="42" t="s">
        <v>571</v>
      </c>
      <c r="I1809" s="42"/>
      <c r="J1809" s="42"/>
      <c r="K1809" s="42"/>
      <c r="L1809" s="42" t="s">
        <v>572</v>
      </c>
      <c r="M1809" s="42" t="s">
        <v>9598</v>
      </c>
      <c r="N1809" s="42" t="s">
        <v>565</v>
      </c>
      <c r="O1809" s="42"/>
      <c r="P1809" s="42" t="s">
        <v>555</v>
      </c>
      <c r="Q1809" s="42" t="s">
        <v>555</v>
      </c>
      <c r="R1809" s="42" t="s">
        <v>555</v>
      </c>
      <c r="S1809" s="42" t="s">
        <v>555</v>
      </c>
      <c r="T1809" s="42" t="s">
        <v>555</v>
      </c>
      <c r="U1809" s="42" t="s">
        <v>555</v>
      </c>
      <c r="V1809" s="44"/>
      <c r="W1809" s="44"/>
      <c r="X1809" s="44"/>
      <c r="Y1809" s="44"/>
      <c r="Z1809" s="44"/>
      <c r="AA1809" s="44"/>
    </row>
    <row r="1810" spans="1:27" ht="15.75" customHeight="1" x14ac:dyDescent="0.25">
      <c r="A1810" s="43">
        <v>1859</v>
      </c>
      <c r="B1810" s="43" t="s">
        <v>482</v>
      </c>
      <c r="C1810" s="42" t="s">
        <v>9599</v>
      </c>
      <c r="D1810" s="42" t="s">
        <v>9600</v>
      </c>
      <c r="E1810" s="42" t="s">
        <v>9601</v>
      </c>
      <c r="F1810" s="42" t="s">
        <v>9602</v>
      </c>
      <c r="G1810" s="42" t="s">
        <v>9603</v>
      </c>
      <c r="H1810" s="42" t="s">
        <v>554</v>
      </c>
      <c r="I1810" s="42"/>
      <c r="J1810" s="42"/>
      <c r="K1810" s="42"/>
      <c r="L1810" s="42" t="s">
        <v>579</v>
      </c>
      <c r="M1810" s="42" t="s">
        <v>9604</v>
      </c>
      <c r="N1810" s="42" t="s">
        <v>1165</v>
      </c>
      <c r="O1810" s="42"/>
      <c r="P1810" s="42" t="s">
        <v>555</v>
      </c>
      <c r="Q1810" s="42" t="s">
        <v>555</v>
      </c>
      <c r="R1810" s="42" t="s">
        <v>555</v>
      </c>
      <c r="S1810" s="42" t="s">
        <v>555</v>
      </c>
      <c r="T1810" s="42" t="s">
        <v>555</v>
      </c>
      <c r="U1810" s="42" t="s">
        <v>555</v>
      </c>
      <c r="V1810" s="44"/>
      <c r="W1810" s="44"/>
      <c r="X1810" s="44"/>
      <c r="Y1810" s="44"/>
      <c r="Z1810" s="44"/>
      <c r="AA1810" s="44"/>
    </row>
    <row r="1811" spans="1:27" ht="15.75" customHeight="1" x14ac:dyDescent="0.25">
      <c r="A1811" s="43">
        <v>1860</v>
      </c>
      <c r="B1811" s="43" t="s">
        <v>482</v>
      </c>
      <c r="C1811" s="42" t="s">
        <v>9605</v>
      </c>
      <c r="D1811" s="42" t="s">
        <v>555</v>
      </c>
      <c r="E1811" s="42" t="s">
        <v>9606</v>
      </c>
      <c r="F1811" s="42" t="s">
        <v>9607</v>
      </c>
      <c r="G1811" s="42" t="s">
        <v>9608</v>
      </c>
      <c r="H1811" s="42" t="s">
        <v>571</v>
      </c>
      <c r="I1811" s="42"/>
      <c r="J1811" s="42"/>
      <c r="K1811" s="42"/>
      <c r="L1811" s="42" t="s">
        <v>572</v>
      </c>
      <c r="M1811" s="42" t="s">
        <v>9609</v>
      </c>
      <c r="N1811" s="42" t="s">
        <v>565</v>
      </c>
      <c r="O1811" s="42"/>
      <c r="P1811" s="42" t="s">
        <v>555</v>
      </c>
      <c r="Q1811" s="42" t="s">
        <v>555</v>
      </c>
      <c r="R1811" s="42" t="s">
        <v>555</v>
      </c>
      <c r="S1811" s="42" t="s">
        <v>555</v>
      </c>
      <c r="T1811" s="42" t="s">
        <v>555</v>
      </c>
      <c r="U1811" s="42" t="s">
        <v>555</v>
      </c>
      <c r="V1811" s="44"/>
      <c r="W1811" s="44"/>
      <c r="X1811" s="44"/>
      <c r="Y1811" s="44"/>
      <c r="Z1811" s="44"/>
      <c r="AA1811" s="44"/>
    </row>
    <row r="1812" spans="1:27" ht="15.75" customHeight="1" x14ac:dyDescent="0.25">
      <c r="A1812" s="43">
        <v>1861</v>
      </c>
      <c r="B1812" s="43" t="s">
        <v>482</v>
      </c>
      <c r="C1812" s="42" t="s">
        <v>9610</v>
      </c>
      <c r="D1812" s="42" t="s">
        <v>9600</v>
      </c>
      <c r="E1812" s="42" t="s">
        <v>9601</v>
      </c>
      <c r="F1812" s="42" t="s">
        <v>9611</v>
      </c>
      <c r="G1812" s="42" t="s">
        <v>9612</v>
      </c>
      <c r="H1812" s="42" t="s">
        <v>554</v>
      </c>
      <c r="I1812" s="42"/>
      <c r="J1812" s="42"/>
      <c r="K1812" s="42"/>
      <c r="L1812" s="42" t="s">
        <v>579</v>
      </c>
      <c r="M1812" s="42" t="s">
        <v>9613</v>
      </c>
      <c r="N1812" s="42" t="s">
        <v>2572</v>
      </c>
      <c r="O1812" s="42"/>
      <c r="P1812" s="42" t="s">
        <v>555</v>
      </c>
      <c r="Q1812" s="42" t="s">
        <v>555</v>
      </c>
      <c r="R1812" s="42" t="s">
        <v>555</v>
      </c>
      <c r="S1812" s="42" t="s">
        <v>555</v>
      </c>
      <c r="T1812" s="42" t="s">
        <v>555</v>
      </c>
      <c r="U1812" s="42" t="s">
        <v>555</v>
      </c>
      <c r="V1812" s="44"/>
      <c r="W1812" s="44"/>
      <c r="X1812" s="44"/>
      <c r="Y1812" s="44"/>
      <c r="Z1812" s="44"/>
      <c r="AA1812" s="44"/>
    </row>
    <row r="1813" spans="1:27" ht="15.75" customHeight="1" x14ac:dyDescent="0.25">
      <c r="A1813" s="43">
        <v>1862</v>
      </c>
      <c r="B1813" s="43" t="s">
        <v>482</v>
      </c>
      <c r="C1813" s="42" t="s">
        <v>9614</v>
      </c>
      <c r="D1813" s="42" t="s">
        <v>9615</v>
      </c>
      <c r="E1813" s="42" t="s">
        <v>9616</v>
      </c>
      <c r="F1813" s="42" t="s">
        <v>9617</v>
      </c>
      <c r="G1813" s="42" t="s">
        <v>9618</v>
      </c>
      <c r="H1813" s="42" t="s">
        <v>554</v>
      </c>
      <c r="I1813" s="42"/>
      <c r="J1813" s="42"/>
      <c r="K1813" s="42"/>
      <c r="L1813" s="42" t="s">
        <v>579</v>
      </c>
      <c r="M1813" s="42" t="s">
        <v>9619</v>
      </c>
      <c r="N1813" s="42" t="s">
        <v>565</v>
      </c>
      <c r="O1813" s="42"/>
      <c r="P1813" s="42" t="s">
        <v>555</v>
      </c>
      <c r="Q1813" s="42" t="s">
        <v>555</v>
      </c>
      <c r="R1813" s="42" t="s">
        <v>555</v>
      </c>
      <c r="S1813" s="42" t="s">
        <v>555</v>
      </c>
      <c r="T1813" s="42" t="s">
        <v>555</v>
      </c>
      <c r="U1813" s="42" t="s">
        <v>555</v>
      </c>
      <c r="V1813" s="44"/>
      <c r="W1813" s="44"/>
      <c r="X1813" s="44"/>
      <c r="Y1813" s="44"/>
      <c r="Z1813" s="44"/>
      <c r="AA1813" s="44"/>
    </row>
    <row r="1814" spans="1:27" ht="15.75" customHeight="1" x14ac:dyDescent="0.25">
      <c r="A1814" s="43">
        <v>1863</v>
      </c>
      <c r="B1814" s="43" t="s">
        <v>482</v>
      </c>
      <c r="C1814" s="42" t="s">
        <v>9620</v>
      </c>
      <c r="D1814" s="42" t="s">
        <v>9621</v>
      </c>
      <c r="E1814" s="42" t="s">
        <v>9622</v>
      </c>
      <c r="F1814" s="42" t="s">
        <v>9623</v>
      </c>
      <c r="G1814" s="42" t="s">
        <v>9624</v>
      </c>
      <c r="H1814" s="42" t="s">
        <v>554</v>
      </c>
      <c r="I1814" s="42"/>
      <c r="J1814" s="42"/>
      <c r="K1814" s="42"/>
      <c r="L1814" s="42" t="s">
        <v>579</v>
      </c>
      <c r="M1814" s="42" t="s">
        <v>9625</v>
      </c>
      <c r="N1814" s="42" t="s">
        <v>565</v>
      </c>
      <c r="O1814" s="42"/>
      <c r="P1814" s="42" t="s">
        <v>555</v>
      </c>
      <c r="Q1814" s="42" t="s">
        <v>555</v>
      </c>
      <c r="R1814" s="42" t="s">
        <v>555</v>
      </c>
      <c r="S1814" s="42" t="s">
        <v>555</v>
      </c>
      <c r="T1814" s="42" t="s">
        <v>555</v>
      </c>
      <c r="U1814" s="42" t="s">
        <v>555</v>
      </c>
      <c r="V1814" s="44"/>
      <c r="W1814" s="44"/>
      <c r="X1814" s="44"/>
      <c r="Y1814" s="44"/>
      <c r="Z1814" s="44"/>
      <c r="AA1814" s="44"/>
    </row>
    <row r="1815" spans="1:27" ht="15.75" customHeight="1" x14ac:dyDescent="0.25">
      <c r="A1815" s="43">
        <v>1864</v>
      </c>
      <c r="B1815" s="43" t="s">
        <v>482</v>
      </c>
      <c r="C1815" s="42" t="s">
        <v>9626</v>
      </c>
      <c r="D1815" s="42" t="s">
        <v>9627</v>
      </c>
      <c r="E1815" s="42" t="s">
        <v>9628</v>
      </c>
      <c r="F1815" s="42" t="s">
        <v>9629</v>
      </c>
      <c r="G1815" s="42" t="s">
        <v>9630</v>
      </c>
      <c r="H1815" s="42" t="s">
        <v>554</v>
      </c>
      <c r="I1815" s="42"/>
      <c r="J1815" s="42"/>
      <c r="K1815" s="42"/>
      <c r="L1815" s="42" t="s">
        <v>579</v>
      </c>
      <c r="M1815" s="42" t="s">
        <v>9631</v>
      </c>
      <c r="N1815" s="42" t="s">
        <v>565</v>
      </c>
      <c r="O1815" s="42"/>
      <c r="P1815" s="42" t="s">
        <v>555</v>
      </c>
      <c r="Q1815" s="42" t="s">
        <v>555</v>
      </c>
      <c r="R1815" s="42" t="s">
        <v>555</v>
      </c>
      <c r="S1815" s="42" t="s">
        <v>555</v>
      </c>
      <c r="T1815" s="42" t="s">
        <v>555</v>
      </c>
      <c r="U1815" s="42" t="s">
        <v>555</v>
      </c>
      <c r="V1815" s="44"/>
      <c r="W1815" s="44"/>
      <c r="X1815" s="44"/>
      <c r="Y1815" s="44"/>
      <c r="Z1815" s="44"/>
      <c r="AA1815" s="44"/>
    </row>
    <row r="1816" spans="1:27" ht="15.75" customHeight="1" x14ac:dyDescent="0.25">
      <c r="A1816" s="43">
        <v>1865</v>
      </c>
      <c r="B1816" s="43" t="s">
        <v>482</v>
      </c>
      <c r="C1816" s="42" t="s">
        <v>9632</v>
      </c>
      <c r="D1816" s="42" t="s">
        <v>9633</v>
      </c>
      <c r="E1816" s="42" t="s">
        <v>9634</v>
      </c>
      <c r="F1816" s="42" t="s">
        <v>9635</v>
      </c>
      <c r="G1816" s="42" t="s">
        <v>9636</v>
      </c>
      <c r="H1816" s="42" t="s">
        <v>554</v>
      </c>
      <c r="I1816" s="42"/>
      <c r="J1816" s="42"/>
      <c r="K1816" s="42"/>
      <c r="L1816" s="42" t="s">
        <v>579</v>
      </c>
      <c r="M1816" s="42" t="s">
        <v>9637</v>
      </c>
      <c r="N1816" s="42" t="s">
        <v>565</v>
      </c>
      <c r="O1816" s="42"/>
      <c r="P1816" s="42" t="s">
        <v>555</v>
      </c>
      <c r="Q1816" s="42" t="s">
        <v>555</v>
      </c>
      <c r="R1816" s="42" t="s">
        <v>555</v>
      </c>
      <c r="S1816" s="42" t="s">
        <v>555</v>
      </c>
      <c r="T1816" s="42" t="s">
        <v>555</v>
      </c>
      <c r="U1816" s="42" t="s">
        <v>555</v>
      </c>
      <c r="V1816" s="44"/>
      <c r="W1816" s="44"/>
      <c r="X1816" s="44"/>
      <c r="Y1816" s="44"/>
      <c r="Z1816" s="44"/>
      <c r="AA1816" s="44"/>
    </row>
    <row r="1817" spans="1:27" ht="15.75" customHeight="1" x14ac:dyDescent="0.25">
      <c r="A1817" s="43">
        <v>1866</v>
      </c>
      <c r="B1817" s="43" t="s">
        <v>482</v>
      </c>
      <c r="C1817" s="42" t="s">
        <v>9638</v>
      </c>
      <c r="D1817" s="42" t="s">
        <v>9639</v>
      </c>
      <c r="E1817" s="42" t="s">
        <v>9640</v>
      </c>
      <c r="F1817" s="42" t="s">
        <v>9641</v>
      </c>
      <c r="G1817" s="42" t="s">
        <v>9642</v>
      </c>
      <c r="H1817" s="42" t="s">
        <v>554</v>
      </c>
      <c r="I1817" s="42"/>
      <c r="J1817" s="42"/>
      <c r="K1817" s="42"/>
      <c r="L1817" s="42" t="s">
        <v>579</v>
      </c>
      <c r="M1817" s="42" t="s">
        <v>9643</v>
      </c>
      <c r="N1817" s="42" t="s">
        <v>565</v>
      </c>
      <c r="O1817" s="42"/>
      <c r="P1817" s="42" t="s">
        <v>555</v>
      </c>
      <c r="Q1817" s="42" t="s">
        <v>555</v>
      </c>
      <c r="R1817" s="42" t="s">
        <v>555</v>
      </c>
      <c r="S1817" s="42" t="s">
        <v>555</v>
      </c>
      <c r="T1817" s="42" t="s">
        <v>555</v>
      </c>
      <c r="U1817" s="42" t="s">
        <v>555</v>
      </c>
      <c r="V1817" s="44"/>
      <c r="W1817" s="44"/>
      <c r="X1817" s="44"/>
      <c r="Y1817" s="44"/>
      <c r="Z1817" s="44"/>
      <c r="AA1817" s="44"/>
    </row>
    <row r="1818" spans="1:27" ht="15.75" customHeight="1" x14ac:dyDescent="0.25">
      <c r="A1818" s="43">
        <v>1867</v>
      </c>
      <c r="B1818" s="43" t="s">
        <v>482</v>
      </c>
      <c r="C1818" s="42" t="s">
        <v>9644</v>
      </c>
      <c r="D1818" s="42" t="s">
        <v>9645</v>
      </c>
      <c r="E1818" s="42" t="s">
        <v>9646</v>
      </c>
      <c r="F1818" s="42" t="s">
        <v>9647</v>
      </c>
      <c r="G1818" s="42" t="s">
        <v>9648</v>
      </c>
      <c r="H1818" s="42" t="s">
        <v>554</v>
      </c>
      <c r="I1818" s="42"/>
      <c r="J1818" s="42"/>
      <c r="K1818" s="42"/>
      <c r="L1818" s="42" t="s">
        <v>579</v>
      </c>
      <c r="M1818" s="42" t="s">
        <v>9649</v>
      </c>
      <c r="N1818" s="42" t="s">
        <v>565</v>
      </c>
      <c r="O1818" s="42"/>
      <c r="P1818" s="42" t="s">
        <v>555</v>
      </c>
      <c r="Q1818" s="42" t="s">
        <v>555</v>
      </c>
      <c r="R1818" s="42" t="s">
        <v>555</v>
      </c>
      <c r="S1818" s="42" t="s">
        <v>555</v>
      </c>
      <c r="T1818" s="42" t="s">
        <v>555</v>
      </c>
      <c r="U1818" s="42" t="s">
        <v>555</v>
      </c>
      <c r="V1818" s="44"/>
      <c r="W1818" s="44"/>
      <c r="X1818" s="44"/>
      <c r="Y1818" s="44"/>
      <c r="Z1818" s="44"/>
      <c r="AA1818" s="44"/>
    </row>
    <row r="1819" spans="1:27" ht="15.75" customHeight="1" x14ac:dyDescent="0.25">
      <c r="A1819" s="43">
        <v>1868</v>
      </c>
      <c r="B1819" s="43" t="s">
        <v>482</v>
      </c>
      <c r="C1819" s="42" t="s">
        <v>9650</v>
      </c>
      <c r="D1819" s="42" t="s">
        <v>9621</v>
      </c>
      <c r="E1819" s="42" t="s">
        <v>9622</v>
      </c>
      <c r="F1819" s="42" t="s">
        <v>9651</v>
      </c>
      <c r="G1819" s="42" t="s">
        <v>9652</v>
      </c>
      <c r="H1819" s="42" t="s">
        <v>554</v>
      </c>
      <c r="I1819" s="42"/>
      <c r="J1819" s="42"/>
      <c r="K1819" s="42"/>
      <c r="L1819" s="42" t="s">
        <v>579</v>
      </c>
      <c r="M1819" s="42" t="s">
        <v>9653</v>
      </c>
      <c r="N1819" s="42" t="s">
        <v>565</v>
      </c>
      <c r="O1819" s="42"/>
      <c r="P1819" s="42" t="s">
        <v>555</v>
      </c>
      <c r="Q1819" s="42" t="s">
        <v>555</v>
      </c>
      <c r="R1819" s="42" t="s">
        <v>555</v>
      </c>
      <c r="S1819" s="42" t="s">
        <v>555</v>
      </c>
      <c r="T1819" s="42" t="s">
        <v>555</v>
      </c>
      <c r="U1819" s="42" t="s">
        <v>555</v>
      </c>
      <c r="V1819" s="44"/>
      <c r="W1819" s="44"/>
      <c r="X1819" s="44"/>
      <c r="Y1819" s="44"/>
      <c r="Z1819" s="44"/>
      <c r="AA1819" s="44"/>
    </row>
    <row r="1820" spans="1:27" ht="15.75" customHeight="1" x14ac:dyDescent="0.25">
      <c r="A1820" s="43">
        <v>1869</v>
      </c>
      <c r="B1820" s="43" t="s">
        <v>482</v>
      </c>
      <c r="C1820" s="42" t="s">
        <v>9654</v>
      </c>
      <c r="D1820" s="42" t="s">
        <v>555</v>
      </c>
      <c r="E1820" s="42" t="s">
        <v>9655</v>
      </c>
      <c r="F1820" s="42" t="s">
        <v>9656</v>
      </c>
      <c r="G1820" s="42" t="s">
        <v>9657</v>
      </c>
      <c r="H1820" s="42" t="s">
        <v>571</v>
      </c>
      <c r="I1820" s="42"/>
      <c r="J1820" s="42"/>
      <c r="K1820" s="42"/>
      <c r="L1820" s="42" t="s">
        <v>572</v>
      </c>
      <c r="M1820" s="42" t="s">
        <v>9658</v>
      </c>
      <c r="N1820" s="42" t="s">
        <v>565</v>
      </c>
      <c r="O1820" s="42"/>
      <c r="P1820" s="42" t="s">
        <v>555</v>
      </c>
      <c r="Q1820" s="42" t="s">
        <v>555</v>
      </c>
      <c r="R1820" s="42" t="s">
        <v>555</v>
      </c>
      <c r="S1820" s="42" t="s">
        <v>555</v>
      </c>
      <c r="T1820" s="42" t="s">
        <v>555</v>
      </c>
      <c r="U1820" s="42" t="s">
        <v>555</v>
      </c>
      <c r="V1820" s="44"/>
      <c r="W1820" s="44"/>
      <c r="X1820" s="44"/>
      <c r="Y1820" s="44"/>
      <c r="Z1820" s="44"/>
      <c r="AA1820" s="44"/>
    </row>
    <row r="1821" spans="1:27" ht="15.75" customHeight="1" x14ac:dyDescent="0.25">
      <c r="A1821" s="43">
        <v>1870</v>
      </c>
      <c r="B1821" s="43" t="s">
        <v>482</v>
      </c>
      <c r="C1821" s="42" t="s">
        <v>9659</v>
      </c>
      <c r="D1821" s="42" t="s">
        <v>9621</v>
      </c>
      <c r="E1821" s="42" t="s">
        <v>9622</v>
      </c>
      <c r="F1821" s="42" t="s">
        <v>9660</v>
      </c>
      <c r="G1821" s="42" t="s">
        <v>9661</v>
      </c>
      <c r="H1821" s="42" t="s">
        <v>554</v>
      </c>
      <c r="I1821" s="42"/>
      <c r="J1821" s="42"/>
      <c r="K1821" s="42"/>
      <c r="L1821" s="42" t="s">
        <v>579</v>
      </c>
      <c r="M1821" s="42" t="s">
        <v>9662</v>
      </c>
      <c r="N1821" s="42" t="s">
        <v>565</v>
      </c>
      <c r="O1821" s="42"/>
      <c r="P1821" s="42" t="s">
        <v>555</v>
      </c>
      <c r="Q1821" s="42" t="s">
        <v>555</v>
      </c>
      <c r="R1821" s="42" t="s">
        <v>555</v>
      </c>
      <c r="S1821" s="42" t="s">
        <v>555</v>
      </c>
      <c r="T1821" s="42" t="s">
        <v>555</v>
      </c>
      <c r="U1821" s="42" t="s">
        <v>555</v>
      </c>
      <c r="V1821" s="44"/>
      <c r="W1821" s="44"/>
      <c r="X1821" s="44"/>
      <c r="Y1821" s="44"/>
      <c r="Z1821" s="44"/>
      <c r="AA1821" s="44"/>
    </row>
    <row r="1822" spans="1:27" ht="15.75" customHeight="1" x14ac:dyDescent="0.25">
      <c r="A1822" s="43">
        <v>1871</v>
      </c>
      <c r="B1822" s="43" t="s">
        <v>482</v>
      </c>
      <c r="C1822" s="42" t="s">
        <v>9663</v>
      </c>
      <c r="D1822" s="42" t="s">
        <v>9664</v>
      </c>
      <c r="E1822" s="42" t="s">
        <v>9665</v>
      </c>
      <c r="F1822" s="42" t="s">
        <v>9666</v>
      </c>
      <c r="G1822" s="42" t="s">
        <v>9667</v>
      </c>
      <c r="H1822" s="42" t="s">
        <v>571</v>
      </c>
      <c r="I1822" s="42"/>
      <c r="J1822" s="42"/>
      <c r="K1822" s="42"/>
      <c r="L1822" s="42" t="s">
        <v>572</v>
      </c>
      <c r="M1822" s="42" t="s">
        <v>9668</v>
      </c>
      <c r="N1822" s="42" t="s">
        <v>565</v>
      </c>
      <c r="O1822" s="42"/>
      <c r="P1822" s="42" t="s">
        <v>555</v>
      </c>
      <c r="Q1822" s="42" t="s">
        <v>555</v>
      </c>
      <c r="R1822" s="42" t="s">
        <v>555</v>
      </c>
      <c r="S1822" s="42" t="s">
        <v>555</v>
      </c>
      <c r="T1822" s="42" t="s">
        <v>555</v>
      </c>
      <c r="U1822" s="42" t="s">
        <v>555</v>
      </c>
      <c r="V1822" s="44"/>
      <c r="W1822" s="44"/>
      <c r="X1822" s="44"/>
      <c r="Y1822" s="44"/>
      <c r="Z1822" s="44"/>
      <c r="AA1822" s="44"/>
    </row>
    <row r="1823" spans="1:27" ht="15.75" customHeight="1" x14ac:dyDescent="0.25">
      <c r="A1823" s="43">
        <v>1872</v>
      </c>
      <c r="B1823" s="43" t="s">
        <v>482</v>
      </c>
      <c r="C1823" s="42" t="s">
        <v>9669</v>
      </c>
      <c r="D1823" s="42" t="s">
        <v>9670</v>
      </c>
      <c r="E1823" s="42" t="s">
        <v>9671</v>
      </c>
      <c r="F1823" s="42" t="s">
        <v>9672</v>
      </c>
      <c r="G1823" s="42" t="s">
        <v>9673</v>
      </c>
      <c r="H1823" s="42" t="s">
        <v>571</v>
      </c>
      <c r="I1823" s="42"/>
      <c r="J1823" s="42"/>
      <c r="K1823" s="42"/>
      <c r="L1823" s="42" t="s">
        <v>572</v>
      </c>
      <c r="M1823" s="42" t="s">
        <v>9674</v>
      </c>
      <c r="N1823" s="42" t="s">
        <v>565</v>
      </c>
      <c r="O1823" s="42"/>
      <c r="P1823" s="42" t="s">
        <v>555</v>
      </c>
      <c r="Q1823" s="42" t="s">
        <v>555</v>
      </c>
      <c r="R1823" s="42" t="s">
        <v>555</v>
      </c>
      <c r="S1823" s="42" t="s">
        <v>555</v>
      </c>
      <c r="T1823" s="42" t="s">
        <v>555</v>
      </c>
      <c r="U1823" s="42" t="s">
        <v>555</v>
      </c>
      <c r="V1823" s="44"/>
      <c r="W1823" s="44"/>
      <c r="X1823" s="44"/>
      <c r="Y1823" s="44"/>
      <c r="Z1823" s="44"/>
      <c r="AA1823" s="44"/>
    </row>
    <row r="1824" spans="1:27" ht="15.75" customHeight="1" x14ac:dyDescent="0.25">
      <c r="A1824" s="43">
        <v>1873</v>
      </c>
      <c r="B1824" s="43" t="s">
        <v>482</v>
      </c>
      <c r="C1824" s="42" t="s">
        <v>9675</v>
      </c>
      <c r="D1824" s="42" t="s">
        <v>555</v>
      </c>
      <c r="E1824" s="42" t="s">
        <v>9676</v>
      </c>
      <c r="F1824" s="42" t="s">
        <v>9677</v>
      </c>
      <c r="G1824" s="42" t="s">
        <v>9678</v>
      </c>
      <c r="H1824" s="42" t="s">
        <v>571</v>
      </c>
      <c r="I1824" s="42"/>
      <c r="J1824" s="42"/>
      <c r="K1824" s="42"/>
      <c r="L1824" s="42" t="s">
        <v>572</v>
      </c>
      <c r="M1824" s="42" t="s">
        <v>9679</v>
      </c>
      <c r="N1824" s="42" t="s">
        <v>565</v>
      </c>
      <c r="O1824" s="42"/>
      <c r="P1824" s="42" t="s">
        <v>555</v>
      </c>
      <c r="Q1824" s="42" t="s">
        <v>555</v>
      </c>
      <c r="R1824" s="42" t="s">
        <v>555</v>
      </c>
      <c r="S1824" s="42" t="s">
        <v>555</v>
      </c>
      <c r="T1824" s="42" t="s">
        <v>555</v>
      </c>
      <c r="U1824" s="42" t="s">
        <v>555</v>
      </c>
      <c r="V1824" s="44"/>
      <c r="W1824" s="44"/>
      <c r="X1824" s="44"/>
      <c r="Y1824" s="44"/>
      <c r="Z1824" s="44"/>
      <c r="AA1824" s="44"/>
    </row>
    <row r="1825" spans="1:27" ht="15.75" customHeight="1" x14ac:dyDescent="0.25">
      <c r="A1825" s="43">
        <v>1874</v>
      </c>
      <c r="B1825" s="43" t="s">
        <v>482</v>
      </c>
      <c r="C1825" s="42" t="s">
        <v>9680</v>
      </c>
      <c r="D1825" s="42" t="s">
        <v>9681</v>
      </c>
      <c r="E1825" s="42" t="s">
        <v>9682</v>
      </c>
      <c r="F1825" s="42" t="s">
        <v>9683</v>
      </c>
      <c r="G1825" s="42" t="s">
        <v>9684</v>
      </c>
      <c r="H1825" s="42" t="s">
        <v>571</v>
      </c>
      <c r="I1825" s="42"/>
      <c r="J1825" s="42"/>
      <c r="K1825" s="42"/>
      <c r="L1825" s="42" t="s">
        <v>572</v>
      </c>
      <c r="M1825" s="42" t="s">
        <v>9685</v>
      </c>
      <c r="N1825" s="42" t="s">
        <v>565</v>
      </c>
      <c r="O1825" s="42"/>
      <c r="P1825" s="42" t="s">
        <v>555</v>
      </c>
      <c r="Q1825" s="42" t="s">
        <v>555</v>
      </c>
      <c r="R1825" s="42" t="s">
        <v>555</v>
      </c>
      <c r="S1825" s="42" t="s">
        <v>555</v>
      </c>
      <c r="T1825" s="42" t="s">
        <v>555</v>
      </c>
      <c r="U1825" s="42" t="s">
        <v>555</v>
      </c>
      <c r="V1825" s="44"/>
      <c r="W1825" s="44"/>
      <c r="X1825" s="44"/>
      <c r="Y1825" s="44"/>
      <c r="Z1825" s="44"/>
      <c r="AA1825" s="44"/>
    </row>
    <row r="1826" spans="1:27" ht="15.75" customHeight="1" x14ac:dyDescent="0.25">
      <c r="A1826" s="43">
        <v>1875</v>
      </c>
      <c r="B1826" s="43" t="s">
        <v>482</v>
      </c>
      <c r="C1826" s="42" t="s">
        <v>9686</v>
      </c>
      <c r="D1826" s="42" t="s">
        <v>9687</v>
      </c>
      <c r="E1826" s="42" t="s">
        <v>9688</v>
      </c>
      <c r="F1826" s="42" t="s">
        <v>9689</v>
      </c>
      <c r="G1826" s="42" t="s">
        <v>9690</v>
      </c>
      <c r="H1826" s="42" t="s">
        <v>554</v>
      </c>
      <c r="I1826" s="42"/>
      <c r="J1826" s="42"/>
      <c r="K1826" s="42"/>
      <c r="L1826" s="42" t="s">
        <v>579</v>
      </c>
      <c r="M1826" s="42" t="s">
        <v>9691</v>
      </c>
      <c r="N1826" s="42" t="s">
        <v>565</v>
      </c>
      <c r="O1826" s="42"/>
      <c r="P1826" s="42" t="s">
        <v>555</v>
      </c>
      <c r="Q1826" s="42" t="s">
        <v>555</v>
      </c>
      <c r="R1826" s="42" t="s">
        <v>555</v>
      </c>
      <c r="S1826" s="42" t="s">
        <v>555</v>
      </c>
      <c r="T1826" s="42" t="s">
        <v>555</v>
      </c>
      <c r="U1826" s="42" t="s">
        <v>555</v>
      </c>
      <c r="V1826" s="44"/>
      <c r="W1826" s="44"/>
      <c r="X1826" s="44"/>
      <c r="Y1826" s="44"/>
      <c r="Z1826" s="44"/>
      <c r="AA1826" s="44"/>
    </row>
    <row r="1827" spans="1:27" ht="15.75" customHeight="1" x14ac:dyDescent="0.25">
      <c r="A1827" s="43">
        <v>1876</v>
      </c>
      <c r="B1827" s="43" t="s">
        <v>482</v>
      </c>
      <c r="C1827" s="42" t="s">
        <v>9692</v>
      </c>
      <c r="D1827" s="42" t="s">
        <v>9693</v>
      </c>
      <c r="E1827" s="42" t="s">
        <v>9694</v>
      </c>
      <c r="F1827" s="42" t="s">
        <v>9695</v>
      </c>
      <c r="G1827" s="42" t="s">
        <v>9696</v>
      </c>
      <c r="H1827" s="42" t="s">
        <v>562</v>
      </c>
      <c r="I1827" s="42"/>
      <c r="J1827" s="42"/>
      <c r="K1827" s="42"/>
      <c r="L1827" s="42" t="s">
        <v>563</v>
      </c>
      <c r="M1827" s="42" t="s">
        <v>9697</v>
      </c>
      <c r="N1827" s="42" t="s">
        <v>565</v>
      </c>
      <c r="O1827" s="42"/>
      <c r="P1827" s="42" t="s">
        <v>555</v>
      </c>
      <c r="Q1827" s="42" t="s">
        <v>555</v>
      </c>
      <c r="R1827" s="42" t="s">
        <v>555</v>
      </c>
      <c r="S1827" s="42" t="s">
        <v>555</v>
      </c>
      <c r="T1827" s="42" t="s">
        <v>555</v>
      </c>
      <c r="U1827" s="42" t="s">
        <v>555</v>
      </c>
      <c r="V1827" s="44"/>
      <c r="W1827" s="44"/>
      <c r="X1827" s="44"/>
      <c r="Y1827" s="44"/>
      <c r="Z1827" s="44"/>
      <c r="AA1827" s="44"/>
    </row>
    <row r="1828" spans="1:27" ht="15.75" customHeight="1" x14ac:dyDescent="0.25">
      <c r="A1828" s="43">
        <v>1877</v>
      </c>
      <c r="B1828" s="43" t="s">
        <v>482</v>
      </c>
      <c r="C1828" s="42" t="s">
        <v>9698</v>
      </c>
      <c r="D1828" s="42" t="s">
        <v>555</v>
      </c>
      <c r="E1828" s="42" t="s">
        <v>9676</v>
      </c>
      <c r="F1828" s="42" t="s">
        <v>9699</v>
      </c>
      <c r="G1828" s="42" t="s">
        <v>9700</v>
      </c>
      <c r="H1828" s="42" t="s">
        <v>571</v>
      </c>
      <c r="I1828" s="42"/>
      <c r="J1828" s="42"/>
      <c r="K1828" s="42"/>
      <c r="L1828" s="42" t="s">
        <v>572</v>
      </c>
      <c r="M1828" s="42" t="s">
        <v>9701</v>
      </c>
      <c r="N1828" s="42" t="s">
        <v>565</v>
      </c>
      <c r="O1828" s="42"/>
      <c r="P1828" s="42" t="s">
        <v>555</v>
      </c>
      <c r="Q1828" s="42" t="s">
        <v>555</v>
      </c>
      <c r="R1828" s="42" t="s">
        <v>555</v>
      </c>
      <c r="S1828" s="42" t="s">
        <v>555</v>
      </c>
      <c r="T1828" s="42" t="s">
        <v>555</v>
      </c>
      <c r="U1828" s="42" t="s">
        <v>555</v>
      </c>
      <c r="V1828" s="44"/>
      <c r="W1828" s="44"/>
      <c r="X1828" s="44"/>
      <c r="Y1828" s="44"/>
      <c r="Z1828" s="44"/>
      <c r="AA1828" s="44"/>
    </row>
    <row r="1829" spans="1:27" ht="15.75" customHeight="1" x14ac:dyDescent="0.25">
      <c r="A1829" s="43">
        <v>1878</v>
      </c>
      <c r="B1829" s="43" t="s">
        <v>482</v>
      </c>
      <c r="C1829" s="42" t="s">
        <v>9702</v>
      </c>
      <c r="D1829" s="42" t="s">
        <v>555</v>
      </c>
      <c r="E1829" s="42" t="s">
        <v>9676</v>
      </c>
      <c r="F1829" s="42" t="s">
        <v>9703</v>
      </c>
      <c r="G1829" s="42" t="s">
        <v>9704</v>
      </c>
      <c r="H1829" s="42" t="s">
        <v>571</v>
      </c>
      <c r="I1829" s="42"/>
      <c r="J1829" s="42"/>
      <c r="K1829" s="42"/>
      <c r="L1829" s="42" t="s">
        <v>572</v>
      </c>
      <c r="M1829" s="42" t="s">
        <v>9705</v>
      </c>
      <c r="N1829" s="42" t="s">
        <v>565</v>
      </c>
      <c r="O1829" s="42"/>
      <c r="P1829" s="42" t="s">
        <v>555</v>
      </c>
      <c r="Q1829" s="42" t="s">
        <v>555</v>
      </c>
      <c r="R1829" s="42" t="s">
        <v>555</v>
      </c>
      <c r="S1829" s="42" t="s">
        <v>555</v>
      </c>
      <c r="T1829" s="42" t="s">
        <v>555</v>
      </c>
      <c r="U1829" s="42" t="s">
        <v>555</v>
      </c>
      <c r="V1829" s="44"/>
      <c r="W1829" s="44"/>
      <c r="X1829" s="44"/>
      <c r="Y1829" s="44"/>
      <c r="Z1829" s="44"/>
      <c r="AA1829" s="44"/>
    </row>
    <row r="1830" spans="1:27" ht="15.75" customHeight="1" x14ac:dyDescent="0.25">
      <c r="A1830" s="43">
        <v>1879</v>
      </c>
      <c r="B1830" s="43" t="s">
        <v>482</v>
      </c>
      <c r="C1830" s="42" t="s">
        <v>9706</v>
      </c>
      <c r="D1830" s="42" t="s">
        <v>555</v>
      </c>
      <c r="E1830" s="42" t="s">
        <v>9676</v>
      </c>
      <c r="F1830" s="42" t="s">
        <v>9707</v>
      </c>
      <c r="G1830" s="42" t="s">
        <v>9708</v>
      </c>
      <c r="H1830" s="42" t="s">
        <v>571</v>
      </c>
      <c r="I1830" s="42"/>
      <c r="J1830" s="42"/>
      <c r="K1830" s="42"/>
      <c r="L1830" s="42" t="s">
        <v>572</v>
      </c>
      <c r="M1830" s="42" t="s">
        <v>9709</v>
      </c>
      <c r="N1830" s="42" t="s">
        <v>565</v>
      </c>
      <c r="O1830" s="42"/>
      <c r="P1830" s="42" t="s">
        <v>555</v>
      </c>
      <c r="Q1830" s="42" t="s">
        <v>555</v>
      </c>
      <c r="R1830" s="42" t="s">
        <v>555</v>
      </c>
      <c r="S1830" s="42" t="s">
        <v>555</v>
      </c>
      <c r="T1830" s="42" t="s">
        <v>555</v>
      </c>
      <c r="U1830" s="42" t="s">
        <v>555</v>
      </c>
      <c r="V1830" s="44"/>
      <c r="W1830" s="44"/>
      <c r="X1830" s="44"/>
      <c r="Y1830" s="44"/>
      <c r="Z1830" s="44"/>
      <c r="AA1830" s="44"/>
    </row>
    <row r="1831" spans="1:27" ht="15.75" customHeight="1" x14ac:dyDescent="0.25">
      <c r="A1831" s="43">
        <v>1880</v>
      </c>
      <c r="B1831" s="43" t="s">
        <v>482</v>
      </c>
      <c r="C1831" s="42" t="s">
        <v>9710</v>
      </c>
      <c r="D1831" s="42" t="s">
        <v>9711</v>
      </c>
      <c r="E1831" s="42" t="s">
        <v>9712</v>
      </c>
      <c r="F1831" s="42" t="s">
        <v>9713</v>
      </c>
      <c r="G1831" s="42" t="s">
        <v>9714</v>
      </c>
      <c r="H1831" s="42" t="s">
        <v>554</v>
      </c>
      <c r="I1831" s="42"/>
      <c r="J1831" s="42"/>
      <c r="K1831" s="42"/>
      <c r="L1831" s="42" t="s">
        <v>579</v>
      </c>
      <c r="M1831" s="42" t="s">
        <v>9715</v>
      </c>
      <c r="N1831" s="42" t="s">
        <v>565</v>
      </c>
      <c r="O1831" s="42"/>
      <c r="P1831" s="42" t="s">
        <v>555</v>
      </c>
      <c r="Q1831" s="42" t="s">
        <v>555</v>
      </c>
      <c r="R1831" s="42" t="s">
        <v>555</v>
      </c>
      <c r="S1831" s="42" t="s">
        <v>555</v>
      </c>
      <c r="T1831" s="42" t="s">
        <v>555</v>
      </c>
      <c r="U1831" s="42" t="s">
        <v>555</v>
      </c>
      <c r="V1831" s="44"/>
      <c r="W1831" s="44"/>
      <c r="X1831" s="44" t="s">
        <v>7556</v>
      </c>
      <c r="Y1831" s="44" t="s">
        <v>6924</v>
      </c>
      <c r="Z1831" s="44"/>
      <c r="AA1831" s="44"/>
    </row>
    <row r="1832" spans="1:27" ht="15.75" customHeight="1" x14ac:dyDescent="0.25">
      <c r="A1832" s="43">
        <v>1881</v>
      </c>
      <c r="B1832" s="43" t="s">
        <v>482</v>
      </c>
      <c r="C1832" s="42" t="s">
        <v>9716</v>
      </c>
      <c r="D1832" s="42" t="s">
        <v>9711</v>
      </c>
      <c r="E1832" s="42" t="s">
        <v>9712</v>
      </c>
      <c r="F1832" s="42" t="s">
        <v>9717</v>
      </c>
      <c r="G1832" s="42" t="s">
        <v>9718</v>
      </c>
      <c r="H1832" s="42" t="s">
        <v>554</v>
      </c>
      <c r="I1832" s="42"/>
      <c r="J1832" s="42"/>
      <c r="K1832" s="42"/>
      <c r="L1832" s="42" t="s">
        <v>579</v>
      </c>
      <c r="M1832" s="42" t="s">
        <v>9719</v>
      </c>
      <c r="N1832" s="42" t="s">
        <v>565</v>
      </c>
      <c r="O1832" s="42"/>
      <c r="P1832" s="42" t="s">
        <v>555</v>
      </c>
      <c r="Q1832" s="42" t="s">
        <v>555</v>
      </c>
      <c r="R1832" s="42" t="s">
        <v>555</v>
      </c>
      <c r="S1832" s="42" t="s">
        <v>555</v>
      </c>
      <c r="T1832" s="42" t="s">
        <v>555</v>
      </c>
      <c r="U1832" s="42" t="s">
        <v>555</v>
      </c>
      <c r="V1832" s="44"/>
      <c r="W1832" s="44"/>
      <c r="X1832" s="44"/>
      <c r="Y1832" s="44"/>
      <c r="Z1832" s="44"/>
      <c r="AA1832" s="44"/>
    </row>
    <row r="1833" spans="1:27" ht="15.75" customHeight="1" x14ac:dyDescent="0.25">
      <c r="A1833" s="43">
        <v>1882</v>
      </c>
      <c r="B1833" s="43" t="s">
        <v>482</v>
      </c>
      <c r="C1833" s="42" t="s">
        <v>9720</v>
      </c>
      <c r="D1833" s="42" t="s">
        <v>9721</v>
      </c>
      <c r="E1833" s="42" t="s">
        <v>9722</v>
      </c>
      <c r="F1833" s="42" t="s">
        <v>9723</v>
      </c>
      <c r="G1833" s="42" t="s">
        <v>9724</v>
      </c>
      <c r="H1833" s="42" t="s">
        <v>554</v>
      </c>
      <c r="I1833" s="42"/>
      <c r="J1833" s="42"/>
      <c r="K1833" s="42"/>
      <c r="L1833" s="42" t="s">
        <v>579</v>
      </c>
      <c r="M1833" s="42" t="s">
        <v>9725</v>
      </c>
      <c r="N1833" s="42" t="s">
        <v>1165</v>
      </c>
      <c r="O1833" s="42"/>
      <c r="P1833" s="42" t="s">
        <v>555</v>
      </c>
      <c r="Q1833" s="42" t="s">
        <v>555</v>
      </c>
      <c r="R1833" s="42" t="s">
        <v>555</v>
      </c>
      <c r="S1833" s="42" t="s">
        <v>555</v>
      </c>
      <c r="T1833" s="42" t="s">
        <v>555</v>
      </c>
      <c r="U1833" s="42" t="s">
        <v>555</v>
      </c>
      <c r="V1833" s="44"/>
      <c r="W1833" s="44"/>
      <c r="X1833" s="44"/>
      <c r="Y1833" s="44"/>
      <c r="Z1833" s="44"/>
      <c r="AA1833" s="44"/>
    </row>
    <row r="1834" spans="1:27" ht="15.75" customHeight="1" x14ac:dyDescent="0.25">
      <c r="A1834" s="43">
        <v>1883</v>
      </c>
      <c r="B1834" s="43" t="s">
        <v>482</v>
      </c>
      <c r="C1834" s="42" t="s">
        <v>9726</v>
      </c>
      <c r="D1834" s="42" t="s">
        <v>22041</v>
      </c>
      <c r="E1834" s="42" t="s">
        <v>9728</v>
      </c>
      <c r="F1834" s="42" t="s">
        <v>9729</v>
      </c>
      <c r="G1834" s="42" t="s">
        <v>9730</v>
      </c>
      <c r="H1834" s="42" t="s">
        <v>554</v>
      </c>
      <c r="I1834" s="42">
        <f>VLOOKUP(C1834,RefVtsB1,6,FALSE)</f>
        <v>5</v>
      </c>
      <c r="J1834" s="42"/>
      <c r="K1834" s="42"/>
      <c r="L1834" s="42" t="s">
        <v>579</v>
      </c>
      <c r="M1834" s="42" t="s">
        <v>9731</v>
      </c>
      <c r="N1834" s="42" t="s">
        <v>565</v>
      </c>
      <c r="O1834" s="42"/>
      <c r="P1834" s="42" t="s">
        <v>555</v>
      </c>
      <c r="Q1834" s="42" t="s">
        <v>555</v>
      </c>
      <c r="R1834" s="42" t="s">
        <v>555</v>
      </c>
      <c r="S1834" s="42" t="s">
        <v>555</v>
      </c>
      <c r="T1834" s="42" t="s">
        <v>921</v>
      </c>
      <c r="U1834" s="42" t="s">
        <v>2398</v>
      </c>
      <c r="V1834" s="44">
        <v>5</v>
      </c>
      <c r="W1834" s="44" t="s">
        <v>556</v>
      </c>
      <c r="X1834" s="46" t="s">
        <v>7556</v>
      </c>
      <c r="Y1834" s="44" t="s">
        <v>6924</v>
      </c>
      <c r="Z1834" s="44"/>
      <c r="AA1834" s="44"/>
    </row>
    <row r="1835" spans="1:27" ht="15.75" customHeight="1" x14ac:dyDescent="0.25">
      <c r="A1835" s="43">
        <v>1884</v>
      </c>
      <c r="B1835" s="43" t="s">
        <v>482</v>
      </c>
      <c r="C1835" s="42" t="s">
        <v>9732</v>
      </c>
      <c r="D1835" s="42" t="s">
        <v>22042</v>
      </c>
      <c r="E1835" s="42" t="s">
        <v>9734</v>
      </c>
      <c r="F1835" s="42" t="s">
        <v>9735</v>
      </c>
      <c r="G1835" s="42" t="s">
        <v>9736</v>
      </c>
      <c r="H1835" s="42" t="s">
        <v>571</v>
      </c>
      <c r="I1835" s="42">
        <f>VLOOKUP(C1835,RefVtsB1,6,FALSE)</f>
        <v>1</v>
      </c>
      <c r="J1835" s="42"/>
      <c r="K1835" s="42"/>
      <c r="L1835" s="42" t="s">
        <v>572</v>
      </c>
      <c r="M1835" s="42" t="s">
        <v>9737</v>
      </c>
      <c r="N1835" s="42" t="s">
        <v>565</v>
      </c>
      <c r="O1835" s="42"/>
      <c r="P1835" s="42" t="s">
        <v>555</v>
      </c>
      <c r="Q1835" s="42" t="s">
        <v>555</v>
      </c>
      <c r="R1835" s="42" t="s">
        <v>555</v>
      </c>
      <c r="S1835" s="42" t="s">
        <v>555</v>
      </c>
      <c r="T1835" s="42" t="s">
        <v>921</v>
      </c>
      <c r="U1835" s="42" t="s">
        <v>1172</v>
      </c>
      <c r="V1835" s="44">
        <v>1</v>
      </c>
      <c r="W1835" s="44" t="s">
        <v>5050</v>
      </c>
      <c r="X1835" s="44"/>
      <c r="Y1835" s="44" t="s">
        <v>6693</v>
      </c>
      <c r="Z1835" s="44"/>
      <c r="AA1835" s="44"/>
    </row>
    <row r="1836" spans="1:27" ht="15.75" customHeight="1" x14ac:dyDescent="0.25">
      <c r="A1836" s="43">
        <v>1885</v>
      </c>
      <c r="B1836" s="43" t="s">
        <v>482</v>
      </c>
      <c r="C1836" s="42" t="s">
        <v>9738</v>
      </c>
      <c r="D1836" s="42" t="s">
        <v>9739</v>
      </c>
      <c r="E1836" s="42" t="s">
        <v>9740</v>
      </c>
      <c r="F1836" s="42" t="s">
        <v>9741</v>
      </c>
      <c r="G1836" s="42" t="s">
        <v>9742</v>
      </c>
      <c r="H1836" s="42" t="s">
        <v>554</v>
      </c>
      <c r="I1836" s="42"/>
      <c r="J1836" s="42"/>
      <c r="K1836" s="42"/>
      <c r="L1836" s="42" t="s">
        <v>579</v>
      </c>
      <c r="M1836" s="42" t="s">
        <v>9743</v>
      </c>
      <c r="N1836" s="42" t="s">
        <v>565</v>
      </c>
      <c r="O1836" s="42"/>
      <c r="P1836" s="42" t="s">
        <v>555</v>
      </c>
      <c r="Q1836" s="42" t="s">
        <v>555</v>
      </c>
      <c r="R1836" s="42" t="s">
        <v>555</v>
      </c>
      <c r="S1836" s="42" t="s">
        <v>555</v>
      </c>
      <c r="T1836" s="42" t="s">
        <v>555</v>
      </c>
      <c r="U1836" s="42" t="s">
        <v>555</v>
      </c>
      <c r="V1836" s="44"/>
      <c r="W1836" s="44"/>
      <c r="X1836" s="44"/>
      <c r="Y1836" s="44"/>
      <c r="Z1836" s="44"/>
      <c r="AA1836" s="44"/>
    </row>
    <row r="1837" spans="1:27" ht="15.75" customHeight="1" x14ac:dyDescent="0.25">
      <c r="A1837" s="43">
        <v>1886</v>
      </c>
      <c r="B1837" s="43" t="s">
        <v>482</v>
      </c>
      <c r="C1837" s="42" t="s">
        <v>9744</v>
      </c>
      <c r="D1837" s="42" t="s">
        <v>555</v>
      </c>
      <c r="E1837" s="42" t="s">
        <v>9745</v>
      </c>
      <c r="F1837" s="42" t="s">
        <v>9746</v>
      </c>
      <c r="G1837" s="42" t="s">
        <v>9747</v>
      </c>
      <c r="H1837" s="42" t="s">
        <v>571</v>
      </c>
      <c r="I1837" s="42"/>
      <c r="J1837" s="42"/>
      <c r="K1837" s="42"/>
      <c r="L1837" s="42" t="s">
        <v>572</v>
      </c>
      <c r="M1837" s="42" t="s">
        <v>9748</v>
      </c>
      <c r="N1837" s="42" t="s">
        <v>565</v>
      </c>
      <c r="O1837" s="42"/>
      <c r="P1837" s="42" t="s">
        <v>555</v>
      </c>
      <c r="Q1837" s="42" t="s">
        <v>555</v>
      </c>
      <c r="R1837" s="42" t="s">
        <v>555</v>
      </c>
      <c r="S1837" s="42" t="s">
        <v>555</v>
      </c>
      <c r="T1837" s="42" t="s">
        <v>555</v>
      </c>
      <c r="U1837" s="42" t="s">
        <v>555</v>
      </c>
      <c r="V1837" s="44"/>
      <c r="W1837" s="44"/>
      <c r="X1837" s="44"/>
      <c r="Y1837" s="44"/>
      <c r="Z1837" s="44"/>
      <c r="AA1837" s="44"/>
    </row>
    <row r="1838" spans="1:27" ht="15.75" customHeight="1" x14ac:dyDescent="0.25">
      <c r="A1838" s="43">
        <v>1887</v>
      </c>
      <c r="B1838" s="43" t="s">
        <v>482</v>
      </c>
      <c r="C1838" s="42" t="s">
        <v>9749</v>
      </c>
      <c r="D1838" s="42" t="s">
        <v>555</v>
      </c>
      <c r="E1838" s="42" t="s">
        <v>9745</v>
      </c>
      <c r="F1838" s="42" t="s">
        <v>9750</v>
      </c>
      <c r="G1838" s="42" t="s">
        <v>9751</v>
      </c>
      <c r="H1838" s="42" t="s">
        <v>571</v>
      </c>
      <c r="I1838" s="42"/>
      <c r="J1838" s="42"/>
      <c r="K1838" s="42"/>
      <c r="L1838" s="42" t="s">
        <v>572</v>
      </c>
      <c r="M1838" s="42" t="s">
        <v>9752</v>
      </c>
      <c r="N1838" s="42" t="s">
        <v>565</v>
      </c>
      <c r="O1838" s="42"/>
      <c r="P1838" s="42" t="s">
        <v>555</v>
      </c>
      <c r="Q1838" s="42" t="s">
        <v>555</v>
      </c>
      <c r="R1838" s="42" t="s">
        <v>555</v>
      </c>
      <c r="S1838" s="42" t="s">
        <v>555</v>
      </c>
      <c r="T1838" s="42" t="s">
        <v>555</v>
      </c>
      <c r="U1838" s="42" t="s">
        <v>555</v>
      </c>
      <c r="V1838" s="44"/>
      <c r="W1838" s="44"/>
      <c r="X1838" s="44"/>
      <c r="Y1838" s="44"/>
      <c r="Z1838" s="44"/>
      <c r="AA1838" s="44"/>
    </row>
    <row r="1839" spans="1:27" ht="15.75" customHeight="1" x14ac:dyDescent="0.25">
      <c r="A1839" s="43">
        <v>1888</v>
      </c>
      <c r="B1839" s="43" t="s">
        <v>482</v>
      </c>
      <c r="C1839" s="42" t="s">
        <v>9753</v>
      </c>
      <c r="D1839" s="42" t="s">
        <v>555</v>
      </c>
      <c r="E1839" s="42" t="s">
        <v>9745</v>
      </c>
      <c r="F1839" s="42" t="s">
        <v>9754</v>
      </c>
      <c r="G1839" s="42" t="s">
        <v>9755</v>
      </c>
      <c r="H1839" s="42" t="s">
        <v>571</v>
      </c>
      <c r="I1839" s="42"/>
      <c r="J1839" s="42"/>
      <c r="K1839" s="42"/>
      <c r="L1839" s="42" t="s">
        <v>572</v>
      </c>
      <c r="M1839" s="42" t="s">
        <v>9756</v>
      </c>
      <c r="N1839" s="42" t="s">
        <v>565</v>
      </c>
      <c r="O1839" s="42"/>
      <c r="P1839" s="42" t="s">
        <v>555</v>
      </c>
      <c r="Q1839" s="42" t="s">
        <v>555</v>
      </c>
      <c r="R1839" s="42" t="s">
        <v>555</v>
      </c>
      <c r="S1839" s="42" t="s">
        <v>555</v>
      </c>
      <c r="T1839" s="42" t="s">
        <v>555</v>
      </c>
      <c r="U1839" s="42" t="s">
        <v>555</v>
      </c>
      <c r="V1839" s="44"/>
      <c r="W1839" s="44"/>
      <c r="X1839" s="44"/>
      <c r="Y1839" s="44"/>
      <c r="Z1839" s="44"/>
      <c r="AA1839" s="44"/>
    </row>
    <row r="1840" spans="1:27" ht="15.75" customHeight="1" x14ac:dyDescent="0.25">
      <c r="A1840" s="43">
        <v>1889</v>
      </c>
      <c r="B1840" s="43" t="s">
        <v>482</v>
      </c>
      <c r="C1840" s="42" t="s">
        <v>9757</v>
      </c>
      <c r="D1840" s="42" t="s">
        <v>9758</v>
      </c>
      <c r="E1840" s="42" t="s">
        <v>9759</v>
      </c>
      <c r="F1840" s="42" t="s">
        <v>9760</v>
      </c>
      <c r="G1840" s="42" t="s">
        <v>9761</v>
      </c>
      <c r="H1840" s="42" t="s">
        <v>571</v>
      </c>
      <c r="I1840" s="42"/>
      <c r="J1840" s="42"/>
      <c r="K1840" s="42"/>
      <c r="L1840" s="42" t="s">
        <v>572</v>
      </c>
      <c r="M1840" s="42" t="s">
        <v>9762</v>
      </c>
      <c r="N1840" s="42" t="s">
        <v>565</v>
      </c>
      <c r="O1840" s="42"/>
      <c r="P1840" s="42" t="s">
        <v>555</v>
      </c>
      <c r="Q1840" s="42" t="s">
        <v>555</v>
      </c>
      <c r="R1840" s="42" t="s">
        <v>555</v>
      </c>
      <c r="S1840" s="42" t="s">
        <v>555</v>
      </c>
      <c r="T1840" s="42" t="s">
        <v>555</v>
      </c>
      <c r="U1840" s="42" t="s">
        <v>555</v>
      </c>
      <c r="V1840" s="44"/>
      <c r="W1840" s="44"/>
      <c r="X1840" s="44"/>
      <c r="Y1840" s="44"/>
      <c r="Z1840" s="44"/>
      <c r="AA1840" s="44"/>
    </row>
    <row r="1841" spans="1:27" ht="15.75" customHeight="1" x14ac:dyDescent="0.25">
      <c r="A1841" s="43">
        <v>1890</v>
      </c>
      <c r="B1841" s="43" t="s">
        <v>482</v>
      </c>
      <c r="C1841" s="42" t="s">
        <v>9763</v>
      </c>
      <c r="D1841" s="42" t="s">
        <v>9764</v>
      </c>
      <c r="E1841" s="42" t="s">
        <v>9765</v>
      </c>
      <c r="F1841" s="42" t="s">
        <v>9766</v>
      </c>
      <c r="G1841" s="42" t="s">
        <v>9767</v>
      </c>
      <c r="H1841" s="42" t="s">
        <v>571</v>
      </c>
      <c r="I1841" s="42"/>
      <c r="J1841" s="42"/>
      <c r="K1841" s="42"/>
      <c r="L1841" s="42" t="s">
        <v>572</v>
      </c>
      <c r="M1841" s="42" t="s">
        <v>9768</v>
      </c>
      <c r="N1841" s="42" t="s">
        <v>565</v>
      </c>
      <c r="O1841" s="42"/>
      <c r="P1841" s="42" t="s">
        <v>555</v>
      </c>
      <c r="Q1841" s="42" t="s">
        <v>555</v>
      </c>
      <c r="R1841" s="42" t="s">
        <v>555</v>
      </c>
      <c r="S1841" s="42" t="s">
        <v>555</v>
      </c>
      <c r="T1841" s="42" t="s">
        <v>555</v>
      </c>
      <c r="U1841" s="42" t="s">
        <v>555</v>
      </c>
      <c r="V1841" s="44"/>
      <c r="W1841" s="44"/>
      <c r="X1841" s="44"/>
      <c r="Y1841" s="44"/>
      <c r="Z1841" s="44"/>
      <c r="AA1841" s="44"/>
    </row>
    <row r="1842" spans="1:27" ht="15.75" customHeight="1" x14ac:dyDescent="0.25">
      <c r="A1842" s="43">
        <v>1891</v>
      </c>
      <c r="B1842" s="43" t="s">
        <v>482</v>
      </c>
      <c r="C1842" s="42" t="s">
        <v>9769</v>
      </c>
      <c r="D1842" s="42" t="s">
        <v>9770</v>
      </c>
      <c r="E1842" s="42" t="s">
        <v>9771</v>
      </c>
      <c r="F1842" s="42" t="s">
        <v>9772</v>
      </c>
      <c r="G1842" s="42" t="s">
        <v>9773</v>
      </c>
      <c r="H1842" s="42" t="s">
        <v>554</v>
      </c>
      <c r="I1842" s="42"/>
      <c r="J1842" s="42"/>
      <c r="K1842" s="42"/>
      <c r="L1842" s="42" t="s">
        <v>579</v>
      </c>
      <c r="M1842" s="42" t="s">
        <v>9774</v>
      </c>
      <c r="N1842" s="42" t="s">
        <v>565</v>
      </c>
      <c r="O1842" s="42"/>
      <c r="P1842" s="42" t="s">
        <v>555</v>
      </c>
      <c r="Q1842" s="42" t="s">
        <v>555</v>
      </c>
      <c r="R1842" s="42" t="s">
        <v>555</v>
      </c>
      <c r="S1842" s="42" t="s">
        <v>555</v>
      </c>
      <c r="T1842" s="42" t="s">
        <v>555</v>
      </c>
      <c r="U1842" s="42" t="s">
        <v>555</v>
      </c>
      <c r="V1842" s="44"/>
      <c r="W1842" s="44"/>
      <c r="X1842" s="44"/>
      <c r="Y1842" s="44"/>
      <c r="Z1842" s="44"/>
      <c r="AA1842" s="44"/>
    </row>
    <row r="1843" spans="1:27" ht="15.75" customHeight="1" x14ac:dyDescent="0.25">
      <c r="A1843" s="43">
        <v>1892</v>
      </c>
      <c r="B1843" s="43" t="s">
        <v>482</v>
      </c>
      <c r="C1843" s="42" t="s">
        <v>9775</v>
      </c>
      <c r="D1843" s="42" t="s">
        <v>9776</v>
      </c>
      <c r="E1843" s="42" t="s">
        <v>9777</v>
      </c>
      <c r="F1843" s="42" t="s">
        <v>9778</v>
      </c>
      <c r="G1843" s="42" t="s">
        <v>9779</v>
      </c>
      <c r="H1843" s="42" t="s">
        <v>571</v>
      </c>
      <c r="I1843" s="42"/>
      <c r="J1843" s="42"/>
      <c r="K1843" s="42"/>
      <c r="L1843" s="42" t="s">
        <v>572</v>
      </c>
      <c r="M1843" s="42" t="s">
        <v>9780</v>
      </c>
      <c r="N1843" s="42" t="s">
        <v>565</v>
      </c>
      <c r="O1843" s="42"/>
      <c r="P1843" s="42" t="s">
        <v>555</v>
      </c>
      <c r="Q1843" s="42" t="s">
        <v>555</v>
      </c>
      <c r="R1843" s="42" t="s">
        <v>555</v>
      </c>
      <c r="S1843" s="42" t="s">
        <v>555</v>
      </c>
      <c r="T1843" s="42" t="s">
        <v>555</v>
      </c>
      <c r="U1843" s="42" t="s">
        <v>555</v>
      </c>
      <c r="V1843" s="44"/>
      <c r="W1843" s="44"/>
      <c r="X1843" s="44"/>
      <c r="Y1843" s="44"/>
      <c r="Z1843" s="44"/>
      <c r="AA1843" s="44"/>
    </row>
    <row r="1844" spans="1:27" ht="15.75" customHeight="1" x14ac:dyDescent="0.25">
      <c r="A1844" s="43">
        <v>1893</v>
      </c>
      <c r="B1844" s="43" t="s">
        <v>482</v>
      </c>
      <c r="C1844" s="42" t="s">
        <v>9781</v>
      </c>
      <c r="D1844" s="42" t="s">
        <v>9782</v>
      </c>
      <c r="E1844" s="42" t="s">
        <v>9783</v>
      </c>
      <c r="F1844" s="42" t="s">
        <v>9784</v>
      </c>
      <c r="G1844" s="42" t="s">
        <v>9785</v>
      </c>
      <c r="H1844" s="42" t="s">
        <v>571</v>
      </c>
      <c r="I1844" s="42"/>
      <c r="J1844" s="42"/>
      <c r="K1844" s="42"/>
      <c r="L1844" s="42" t="s">
        <v>572</v>
      </c>
      <c r="M1844" s="42" t="s">
        <v>9786</v>
      </c>
      <c r="N1844" s="42" t="s">
        <v>565</v>
      </c>
      <c r="O1844" s="42"/>
      <c r="P1844" s="42" t="s">
        <v>555</v>
      </c>
      <c r="Q1844" s="42" t="s">
        <v>555</v>
      </c>
      <c r="R1844" s="42" t="s">
        <v>555</v>
      </c>
      <c r="S1844" s="42" t="s">
        <v>555</v>
      </c>
      <c r="T1844" s="42" t="s">
        <v>555</v>
      </c>
      <c r="U1844" s="42" t="s">
        <v>555</v>
      </c>
      <c r="V1844" s="44"/>
      <c r="W1844" s="44"/>
      <c r="X1844" s="44"/>
      <c r="Y1844" s="44"/>
      <c r="Z1844" s="44"/>
      <c r="AA1844" s="44"/>
    </row>
    <row r="1845" spans="1:27" ht="15.75" customHeight="1" x14ac:dyDescent="0.25">
      <c r="A1845" s="43">
        <v>1894</v>
      </c>
      <c r="B1845" s="43" t="s">
        <v>482</v>
      </c>
      <c r="C1845" s="42" t="s">
        <v>9787</v>
      </c>
      <c r="D1845" s="42" t="s">
        <v>9788</v>
      </c>
      <c r="E1845" s="42" t="s">
        <v>9789</v>
      </c>
      <c r="F1845" s="42" t="s">
        <v>9790</v>
      </c>
      <c r="G1845" s="42" t="s">
        <v>9791</v>
      </c>
      <c r="H1845" s="42" t="s">
        <v>554</v>
      </c>
      <c r="I1845" s="42"/>
      <c r="J1845" s="42"/>
      <c r="K1845" s="42"/>
      <c r="L1845" s="42" t="s">
        <v>579</v>
      </c>
      <c r="M1845" s="42" t="s">
        <v>9792</v>
      </c>
      <c r="N1845" s="42" t="s">
        <v>565</v>
      </c>
      <c r="O1845" s="42"/>
      <c r="P1845" s="42" t="s">
        <v>555</v>
      </c>
      <c r="Q1845" s="42" t="s">
        <v>555</v>
      </c>
      <c r="R1845" s="42" t="s">
        <v>555</v>
      </c>
      <c r="S1845" s="42" t="s">
        <v>555</v>
      </c>
      <c r="T1845" s="42" t="s">
        <v>555</v>
      </c>
      <c r="U1845" s="42" t="s">
        <v>555</v>
      </c>
      <c r="V1845" s="44"/>
      <c r="W1845" s="44"/>
      <c r="X1845" s="44"/>
      <c r="Y1845" s="44"/>
      <c r="Z1845" s="44"/>
      <c r="AA1845" s="44"/>
    </row>
    <row r="1846" spans="1:27" ht="15.75" customHeight="1" x14ac:dyDescent="0.25">
      <c r="A1846" s="43">
        <v>1895</v>
      </c>
      <c r="B1846" s="43" t="s">
        <v>482</v>
      </c>
      <c r="C1846" s="42" t="s">
        <v>9793</v>
      </c>
      <c r="D1846" s="42" t="s">
        <v>555</v>
      </c>
      <c r="E1846" s="42" t="s">
        <v>9794</v>
      </c>
      <c r="F1846" s="42" t="s">
        <v>9795</v>
      </c>
      <c r="G1846" s="42" t="s">
        <v>9796</v>
      </c>
      <c r="H1846" s="42" t="s">
        <v>571</v>
      </c>
      <c r="I1846" s="42"/>
      <c r="J1846" s="42"/>
      <c r="K1846" s="42"/>
      <c r="L1846" s="42" t="s">
        <v>572</v>
      </c>
      <c r="M1846" s="42" t="s">
        <v>9797</v>
      </c>
      <c r="N1846" s="42" t="s">
        <v>565</v>
      </c>
      <c r="O1846" s="42"/>
      <c r="P1846" s="42" t="s">
        <v>555</v>
      </c>
      <c r="Q1846" s="42" t="s">
        <v>555</v>
      </c>
      <c r="R1846" s="42" t="s">
        <v>555</v>
      </c>
      <c r="S1846" s="42" t="s">
        <v>555</v>
      </c>
      <c r="T1846" s="42" t="s">
        <v>555</v>
      </c>
      <c r="U1846" s="42" t="s">
        <v>555</v>
      </c>
      <c r="V1846" s="44"/>
      <c r="W1846" s="44"/>
      <c r="X1846" s="44"/>
      <c r="Y1846" s="44"/>
      <c r="Z1846" s="44"/>
      <c r="AA1846" s="44"/>
    </row>
    <row r="1847" spans="1:27" ht="15.75" customHeight="1" x14ac:dyDescent="0.25">
      <c r="A1847" s="43">
        <v>1896</v>
      </c>
      <c r="B1847" s="43" t="s">
        <v>482</v>
      </c>
      <c r="C1847" s="42" t="s">
        <v>9798</v>
      </c>
      <c r="D1847" s="42" t="s">
        <v>555</v>
      </c>
      <c r="E1847" s="42" t="s">
        <v>9794</v>
      </c>
      <c r="F1847" s="42" t="s">
        <v>9799</v>
      </c>
      <c r="G1847" s="42" t="s">
        <v>9800</v>
      </c>
      <c r="H1847" s="42" t="s">
        <v>571</v>
      </c>
      <c r="I1847" s="42"/>
      <c r="J1847" s="42"/>
      <c r="K1847" s="42"/>
      <c r="L1847" s="42" t="s">
        <v>572</v>
      </c>
      <c r="M1847" s="42" t="s">
        <v>9801</v>
      </c>
      <c r="N1847" s="42" t="s">
        <v>565</v>
      </c>
      <c r="O1847" s="42"/>
      <c r="P1847" s="42" t="s">
        <v>555</v>
      </c>
      <c r="Q1847" s="42" t="s">
        <v>555</v>
      </c>
      <c r="R1847" s="42" t="s">
        <v>555</v>
      </c>
      <c r="S1847" s="42" t="s">
        <v>555</v>
      </c>
      <c r="T1847" s="42" t="s">
        <v>555</v>
      </c>
      <c r="U1847" s="42" t="s">
        <v>555</v>
      </c>
      <c r="V1847" s="44"/>
      <c r="W1847" s="44"/>
      <c r="X1847" s="44"/>
      <c r="Y1847" s="44"/>
      <c r="Z1847" s="44"/>
      <c r="AA1847" s="44"/>
    </row>
    <row r="1848" spans="1:27" ht="15.75" customHeight="1" x14ac:dyDescent="0.25">
      <c r="A1848" s="43">
        <v>1897</v>
      </c>
      <c r="B1848" s="43" t="s">
        <v>482</v>
      </c>
      <c r="C1848" s="42" t="s">
        <v>9802</v>
      </c>
      <c r="D1848" s="42" t="s">
        <v>9803</v>
      </c>
      <c r="E1848" s="42" t="s">
        <v>9804</v>
      </c>
      <c r="F1848" s="42" t="s">
        <v>9805</v>
      </c>
      <c r="G1848" s="42" t="s">
        <v>9806</v>
      </c>
      <c r="H1848" s="42" t="s">
        <v>571</v>
      </c>
      <c r="I1848" s="42"/>
      <c r="J1848" s="42"/>
      <c r="K1848" s="42"/>
      <c r="L1848" s="42" t="s">
        <v>572</v>
      </c>
      <c r="M1848" s="42" t="s">
        <v>9807</v>
      </c>
      <c r="N1848" s="42" t="s">
        <v>565</v>
      </c>
      <c r="O1848" s="42"/>
      <c r="P1848" s="42" t="s">
        <v>555</v>
      </c>
      <c r="Q1848" s="42" t="s">
        <v>555</v>
      </c>
      <c r="R1848" s="42" t="s">
        <v>555</v>
      </c>
      <c r="S1848" s="42" t="s">
        <v>555</v>
      </c>
      <c r="T1848" s="42" t="s">
        <v>555</v>
      </c>
      <c r="U1848" s="42" t="s">
        <v>555</v>
      </c>
      <c r="V1848" s="44"/>
      <c r="W1848" s="44"/>
      <c r="X1848" s="44"/>
      <c r="Y1848" s="44"/>
      <c r="Z1848" s="44"/>
      <c r="AA1848" s="44"/>
    </row>
    <row r="1849" spans="1:27" ht="15.75" customHeight="1" x14ac:dyDescent="0.25">
      <c r="A1849" s="43">
        <v>1898</v>
      </c>
      <c r="B1849" s="43" t="s">
        <v>482</v>
      </c>
      <c r="C1849" s="42" t="s">
        <v>9808</v>
      </c>
      <c r="D1849" s="42" t="s">
        <v>9809</v>
      </c>
      <c r="E1849" s="42" t="s">
        <v>9810</v>
      </c>
      <c r="F1849" s="42" t="s">
        <v>9811</v>
      </c>
      <c r="G1849" s="42" t="s">
        <v>9812</v>
      </c>
      <c r="H1849" s="42" t="s">
        <v>554</v>
      </c>
      <c r="I1849" s="42"/>
      <c r="J1849" s="42"/>
      <c r="K1849" s="42"/>
      <c r="L1849" s="42" t="s">
        <v>579</v>
      </c>
      <c r="M1849" s="42" t="s">
        <v>9813</v>
      </c>
      <c r="N1849" s="42" t="s">
        <v>565</v>
      </c>
      <c r="O1849" s="42"/>
      <c r="P1849" s="42" t="s">
        <v>555</v>
      </c>
      <c r="Q1849" s="42" t="s">
        <v>555</v>
      </c>
      <c r="R1849" s="42" t="s">
        <v>555</v>
      </c>
      <c r="S1849" s="42" t="s">
        <v>555</v>
      </c>
      <c r="T1849" s="42" t="s">
        <v>555</v>
      </c>
      <c r="U1849" s="42" t="s">
        <v>555</v>
      </c>
      <c r="V1849" s="44"/>
      <c r="W1849" s="44"/>
      <c r="X1849" s="44"/>
      <c r="Y1849" s="44"/>
      <c r="Z1849" s="44"/>
      <c r="AA1849" s="44"/>
    </row>
    <row r="1850" spans="1:27" ht="15.75" customHeight="1" x14ac:dyDescent="0.25">
      <c r="A1850" s="43">
        <v>1899</v>
      </c>
      <c r="B1850" s="43" t="s">
        <v>482</v>
      </c>
      <c r="C1850" s="42" t="s">
        <v>9814</v>
      </c>
      <c r="D1850" s="42" t="s">
        <v>9815</v>
      </c>
      <c r="E1850" s="42" t="s">
        <v>9816</v>
      </c>
      <c r="F1850" s="42" t="s">
        <v>9817</v>
      </c>
      <c r="G1850" s="42" t="s">
        <v>9818</v>
      </c>
      <c r="H1850" s="42" t="s">
        <v>554</v>
      </c>
      <c r="I1850" s="42"/>
      <c r="J1850" s="42"/>
      <c r="K1850" s="42"/>
      <c r="L1850" s="42" t="s">
        <v>579</v>
      </c>
      <c r="M1850" s="42" t="s">
        <v>9819</v>
      </c>
      <c r="N1850" s="42" t="s">
        <v>565</v>
      </c>
      <c r="O1850" s="42"/>
      <c r="P1850" s="42" t="s">
        <v>555</v>
      </c>
      <c r="Q1850" s="42" t="s">
        <v>555</v>
      </c>
      <c r="R1850" s="42" t="s">
        <v>555</v>
      </c>
      <c r="S1850" s="42" t="s">
        <v>555</v>
      </c>
      <c r="T1850" s="42" t="s">
        <v>555</v>
      </c>
      <c r="U1850" s="42" t="s">
        <v>555</v>
      </c>
      <c r="V1850" s="44"/>
      <c r="W1850" s="44"/>
      <c r="X1850" s="44"/>
      <c r="Y1850" s="44"/>
      <c r="Z1850" s="44"/>
      <c r="AA1850" s="44"/>
    </row>
    <row r="1851" spans="1:27" ht="15.75" customHeight="1" x14ac:dyDescent="0.25">
      <c r="A1851" s="43">
        <v>1900</v>
      </c>
      <c r="B1851" s="43" t="s">
        <v>482</v>
      </c>
      <c r="C1851" s="42" t="s">
        <v>9820</v>
      </c>
      <c r="D1851" s="42" t="s">
        <v>9821</v>
      </c>
      <c r="E1851" s="42" t="s">
        <v>9822</v>
      </c>
      <c r="F1851" s="42" t="s">
        <v>9823</v>
      </c>
      <c r="G1851" s="42" t="s">
        <v>9824</v>
      </c>
      <c r="H1851" s="42" t="s">
        <v>571</v>
      </c>
      <c r="I1851" s="42"/>
      <c r="J1851" s="42"/>
      <c r="K1851" s="42"/>
      <c r="L1851" s="42" t="s">
        <v>572</v>
      </c>
      <c r="M1851" s="42" t="s">
        <v>9825</v>
      </c>
      <c r="N1851" s="42" t="s">
        <v>565</v>
      </c>
      <c r="O1851" s="42"/>
      <c r="P1851" s="42" t="s">
        <v>555</v>
      </c>
      <c r="Q1851" s="42" t="s">
        <v>555</v>
      </c>
      <c r="R1851" s="42" t="s">
        <v>555</v>
      </c>
      <c r="S1851" s="42" t="s">
        <v>555</v>
      </c>
      <c r="T1851" s="42" t="s">
        <v>555</v>
      </c>
      <c r="U1851" s="42" t="s">
        <v>555</v>
      </c>
      <c r="V1851" s="44"/>
      <c r="W1851" s="44"/>
      <c r="X1851" s="44"/>
      <c r="Y1851" s="44"/>
      <c r="Z1851" s="44"/>
      <c r="AA1851" s="44"/>
    </row>
    <row r="1852" spans="1:27" ht="15.75" customHeight="1" x14ac:dyDescent="0.25">
      <c r="A1852" s="43">
        <v>1901</v>
      </c>
      <c r="B1852" s="43" t="s">
        <v>482</v>
      </c>
      <c r="C1852" s="42" t="s">
        <v>9826</v>
      </c>
      <c r="D1852" s="42" t="s">
        <v>22043</v>
      </c>
      <c r="E1852" s="42" t="s">
        <v>9828</v>
      </c>
      <c r="F1852" s="42" t="s">
        <v>9829</v>
      </c>
      <c r="G1852" s="42" t="s">
        <v>9830</v>
      </c>
      <c r="H1852" s="42" t="s">
        <v>554</v>
      </c>
      <c r="I1852" s="42">
        <f>VLOOKUP(C1852,RefVtsB1,6,FALSE)</f>
        <v>5</v>
      </c>
      <c r="J1852" s="42"/>
      <c r="K1852" s="42"/>
      <c r="L1852" s="42" t="s">
        <v>579</v>
      </c>
      <c r="M1852" s="42" t="s">
        <v>9831</v>
      </c>
      <c r="N1852" s="42" t="s">
        <v>565</v>
      </c>
      <c r="O1852" s="42"/>
      <c r="P1852" s="42" t="s">
        <v>555</v>
      </c>
      <c r="Q1852" s="42" t="s">
        <v>555</v>
      </c>
      <c r="R1852" s="42" t="s">
        <v>555</v>
      </c>
      <c r="S1852" s="42" t="s">
        <v>555</v>
      </c>
      <c r="T1852" s="42" t="s">
        <v>2397</v>
      </c>
      <c r="U1852" s="42" t="s">
        <v>2398</v>
      </c>
      <c r="V1852" s="44">
        <v>5</v>
      </c>
      <c r="W1852" s="44" t="s">
        <v>556</v>
      </c>
      <c r="X1852" s="46" t="s">
        <v>7556</v>
      </c>
      <c r="Y1852" s="44" t="s">
        <v>6924</v>
      </c>
      <c r="Z1852" s="44"/>
      <c r="AA1852" s="44"/>
    </row>
    <row r="1853" spans="1:27" ht="15.75" customHeight="1" x14ac:dyDescent="0.25">
      <c r="A1853" s="43">
        <v>1902</v>
      </c>
      <c r="B1853" s="43" t="s">
        <v>482</v>
      </c>
      <c r="C1853" s="42" t="s">
        <v>9832</v>
      </c>
      <c r="D1853" s="42" t="s">
        <v>9833</v>
      </c>
      <c r="E1853" s="42" t="s">
        <v>9834</v>
      </c>
      <c r="F1853" s="42" t="s">
        <v>9835</v>
      </c>
      <c r="G1853" s="42" t="s">
        <v>9836</v>
      </c>
      <c r="H1853" s="42" t="s">
        <v>554</v>
      </c>
      <c r="I1853" s="42"/>
      <c r="J1853" s="42"/>
      <c r="K1853" s="42"/>
      <c r="L1853" s="42" t="s">
        <v>579</v>
      </c>
      <c r="M1853" s="42" t="s">
        <v>9837</v>
      </c>
      <c r="N1853" s="42" t="s">
        <v>2572</v>
      </c>
      <c r="O1853" s="42"/>
      <c r="P1853" s="42" t="s">
        <v>555</v>
      </c>
      <c r="Q1853" s="42" t="s">
        <v>555</v>
      </c>
      <c r="R1853" s="42" t="s">
        <v>555</v>
      </c>
      <c r="S1853" s="42" t="s">
        <v>555</v>
      </c>
      <c r="T1853" s="42" t="s">
        <v>555</v>
      </c>
      <c r="U1853" s="42" t="s">
        <v>555</v>
      </c>
      <c r="V1853" s="44"/>
      <c r="W1853" s="44"/>
      <c r="X1853" s="44"/>
      <c r="Y1853" s="44"/>
      <c r="Z1853" s="44"/>
      <c r="AA1853" s="44"/>
    </row>
    <row r="1854" spans="1:27" ht="15.75" customHeight="1" x14ac:dyDescent="0.25">
      <c r="A1854" s="43">
        <v>1903</v>
      </c>
      <c r="B1854" s="43" t="s">
        <v>482</v>
      </c>
      <c r="C1854" s="42" t="s">
        <v>9838</v>
      </c>
      <c r="D1854" s="42" t="s">
        <v>23601</v>
      </c>
      <c r="E1854" s="42" t="s">
        <v>9840</v>
      </c>
      <c r="F1854" s="42" t="s">
        <v>9841</v>
      </c>
      <c r="G1854" s="42" t="s">
        <v>9842</v>
      </c>
      <c r="H1854" s="42" t="s">
        <v>9843</v>
      </c>
      <c r="I1854" s="42"/>
      <c r="J1854" s="42"/>
      <c r="K1854" s="42"/>
      <c r="L1854" s="42" t="s">
        <v>572</v>
      </c>
      <c r="M1854" s="42" t="s">
        <v>9844</v>
      </c>
      <c r="N1854" s="42" t="s">
        <v>565</v>
      </c>
      <c r="O1854" s="42"/>
      <c r="P1854" s="42" t="s">
        <v>555</v>
      </c>
      <c r="Q1854" s="42" t="s">
        <v>555</v>
      </c>
      <c r="R1854" s="42" t="s">
        <v>555</v>
      </c>
      <c r="S1854" s="42" t="s">
        <v>555</v>
      </c>
      <c r="T1854" s="42" t="s">
        <v>555</v>
      </c>
      <c r="U1854" s="42" t="s">
        <v>555</v>
      </c>
      <c r="V1854" s="44">
        <v>4</v>
      </c>
      <c r="W1854" s="44" t="s">
        <v>5234</v>
      </c>
      <c r="X1854" s="44"/>
      <c r="Y1854" s="44" t="s">
        <v>6792</v>
      </c>
      <c r="Z1854" s="44"/>
      <c r="AA1854" s="44"/>
    </row>
    <row r="1855" spans="1:27" ht="15.75" customHeight="1" x14ac:dyDescent="0.25">
      <c r="A1855" s="43">
        <v>1904</v>
      </c>
      <c r="B1855" s="43" t="s">
        <v>482</v>
      </c>
      <c r="C1855" s="42" t="s">
        <v>9845</v>
      </c>
      <c r="D1855" s="42" t="s">
        <v>555</v>
      </c>
      <c r="E1855" s="42" t="s">
        <v>9846</v>
      </c>
      <c r="F1855" s="42" t="s">
        <v>9847</v>
      </c>
      <c r="G1855" s="42" t="s">
        <v>9848</v>
      </c>
      <c r="H1855" s="42" t="s">
        <v>571</v>
      </c>
      <c r="I1855" s="42"/>
      <c r="J1855" s="42"/>
      <c r="K1855" s="42"/>
      <c r="L1855" s="42" t="s">
        <v>572</v>
      </c>
      <c r="M1855" s="42" t="s">
        <v>9849</v>
      </c>
      <c r="N1855" s="42" t="s">
        <v>565</v>
      </c>
      <c r="O1855" s="42"/>
      <c r="P1855" s="42" t="s">
        <v>555</v>
      </c>
      <c r="Q1855" s="42" t="s">
        <v>555</v>
      </c>
      <c r="R1855" s="42" t="s">
        <v>555</v>
      </c>
      <c r="S1855" s="42" t="s">
        <v>555</v>
      </c>
      <c r="T1855" s="42" t="s">
        <v>555</v>
      </c>
      <c r="U1855" s="42" t="s">
        <v>555</v>
      </c>
      <c r="V1855" s="44"/>
      <c r="W1855" s="44"/>
      <c r="X1855" s="44"/>
      <c r="Y1855" s="44"/>
      <c r="Z1855" s="44"/>
      <c r="AA1855" s="44"/>
    </row>
    <row r="1856" spans="1:27" ht="15.75" customHeight="1" x14ac:dyDescent="0.25">
      <c r="A1856" s="43">
        <v>1905</v>
      </c>
      <c r="B1856" s="43" t="s">
        <v>482</v>
      </c>
      <c r="C1856" s="42" t="s">
        <v>9850</v>
      </c>
      <c r="D1856" s="42" t="s">
        <v>555</v>
      </c>
      <c r="E1856" s="42" t="s">
        <v>9846</v>
      </c>
      <c r="F1856" s="42" t="s">
        <v>9851</v>
      </c>
      <c r="G1856" s="42" t="s">
        <v>9852</v>
      </c>
      <c r="H1856" s="42" t="s">
        <v>571</v>
      </c>
      <c r="I1856" s="42"/>
      <c r="J1856" s="42"/>
      <c r="K1856" s="42"/>
      <c r="L1856" s="42" t="s">
        <v>572</v>
      </c>
      <c r="M1856" s="42" t="s">
        <v>9853</v>
      </c>
      <c r="N1856" s="42" t="s">
        <v>565</v>
      </c>
      <c r="O1856" s="42"/>
      <c r="P1856" s="42" t="s">
        <v>555</v>
      </c>
      <c r="Q1856" s="42" t="s">
        <v>555</v>
      </c>
      <c r="R1856" s="42" t="s">
        <v>555</v>
      </c>
      <c r="S1856" s="42" t="s">
        <v>555</v>
      </c>
      <c r="T1856" s="42" t="s">
        <v>555</v>
      </c>
      <c r="U1856" s="42" t="s">
        <v>555</v>
      </c>
      <c r="V1856" s="44"/>
      <c r="W1856" s="44"/>
      <c r="X1856" s="44"/>
      <c r="Y1856" s="44"/>
      <c r="Z1856" s="44"/>
      <c r="AA1856" s="44"/>
    </row>
    <row r="1857" spans="1:27" ht="15.75" customHeight="1" x14ac:dyDescent="0.25">
      <c r="A1857" s="43">
        <v>1906</v>
      </c>
      <c r="B1857" s="43" t="s">
        <v>482</v>
      </c>
      <c r="C1857" s="42" t="s">
        <v>9854</v>
      </c>
      <c r="D1857" s="42" t="s">
        <v>555</v>
      </c>
      <c r="E1857" s="42" t="s">
        <v>9846</v>
      </c>
      <c r="F1857" s="42" t="s">
        <v>9855</v>
      </c>
      <c r="G1857" s="42" t="s">
        <v>9856</v>
      </c>
      <c r="H1857" s="42" t="s">
        <v>571</v>
      </c>
      <c r="I1857" s="42"/>
      <c r="J1857" s="42"/>
      <c r="K1857" s="42"/>
      <c r="L1857" s="42" t="s">
        <v>572</v>
      </c>
      <c r="M1857" s="42" t="s">
        <v>9857</v>
      </c>
      <c r="N1857" s="42" t="s">
        <v>565</v>
      </c>
      <c r="O1857" s="42"/>
      <c r="P1857" s="42" t="s">
        <v>555</v>
      </c>
      <c r="Q1857" s="42" t="s">
        <v>555</v>
      </c>
      <c r="R1857" s="42" t="s">
        <v>555</v>
      </c>
      <c r="S1857" s="42" t="s">
        <v>555</v>
      </c>
      <c r="T1857" s="42" t="s">
        <v>555</v>
      </c>
      <c r="U1857" s="42" t="s">
        <v>555</v>
      </c>
      <c r="V1857" s="44"/>
      <c r="W1857" s="44"/>
      <c r="X1857" s="44"/>
      <c r="Y1857" s="44"/>
      <c r="Z1857" s="44"/>
      <c r="AA1857" s="44"/>
    </row>
    <row r="1858" spans="1:27" ht="15.75" customHeight="1" x14ac:dyDescent="0.25">
      <c r="A1858" s="43">
        <v>1907</v>
      </c>
      <c r="B1858" s="43" t="s">
        <v>482</v>
      </c>
      <c r="C1858" s="42" t="s">
        <v>9858</v>
      </c>
      <c r="D1858" s="42" t="s">
        <v>9859</v>
      </c>
      <c r="E1858" s="42" t="s">
        <v>9860</v>
      </c>
      <c r="F1858" s="42" t="s">
        <v>9861</v>
      </c>
      <c r="G1858" s="42" t="s">
        <v>9862</v>
      </c>
      <c r="H1858" s="42" t="s">
        <v>571</v>
      </c>
      <c r="I1858" s="42"/>
      <c r="J1858" s="42"/>
      <c r="K1858" s="42"/>
      <c r="L1858" s="42" t="s">
        <v>572</v>
      </c>
      <c r="M1858" s="42" t="s">
        <v>9863</v>
      </c>
      <c r="N1858" s="42" t="s">
        <v>565</v>
      </c>
      <c r="O1858" s="42"/>
      <c r="P1858" s="42" t="s">
        <v>555</v>
      </c>
      <c r="Q1858" s="42" t="s">
        <v>555</v>
      </c>
      <c r="R1858" s="42" t="s">
        <v>555</v>
      </c>
      <c r="S1858" s="42" t="s">
        <v>555</v>
      </c>
      <c r="T1858" s="42" t="s">
        <v>555</v>
      </c>
      <c r="U1858" s="42" t="s">
        <v>555</v>
      </c>
      <c r="V1858" s="44"/>
      <c r="W1858" s="44"/>
      <c r="X1858" s="44"/>
      <c r="Y1858" s="44"/>
      <c r="Z1858" s="44"/>
      <c r="AA1858" s="44"/>
    </row>
    <row r="1859" spans="1:27" ht="15.75" customHeight="1" x14ac:dyDescent="0.25">
      <c r="A1859" s="43">
        <v>1908</v>
      </c>
      <c r="B1859" s="43" t="s">
        <v>482</v>
      </c>
      <c r="C1859" s="42" t="s">
        <v>9864</v>
      </c>
      <c r="D1859" s="42" t="s">
        <v>9859</v>
      </c>
      <c r="E1859" s="42" t="s">
        <v>9860</v>
      </c>
      <c r="F1859" s="42" t="s">
        <v>9865</v>
      </c>
      <c r="G1859" s="42" t="s">
        <v>9866</v>
      </c>
      <c r="H1859" s="42" t="s">
        <v>571</v>
      </c>
      <c r="I1859" s="42"/>
      <c r="J1859" s="42"/>
      <c r="K1859" s="42"/>
      <c r="L1859" s="42" t="s">
        <v>572</v>
      </c>
      <c r="M1859" s="42" t="s">
        <v>9867</v>
      </c>
      <c r="N1859" s="42" t="s">
        <v>565</v>
      </c>
      <c r="O1859" s="42"/>
      <c r="P1859" s="42" t="s">
        <v>555</v>
      </c>
      <c r="Q1859" s="42" t="s">
        <v>555</v>
      </c>
      <c r="R1859" s="42" t="s">
        <v>555</v>
      </c>
      <c r="S1859" s="42" t="s">
        <v>555</v>
      </c>
      <c r="T1859" s="42" t="s">
        <v>555</v>
      </c>
      <c r="U1859" s="42" t="s">
        <v>555</v>
      </c>
      <c r="V1859" s="44"/>
      <c r="W1859" s="44"/>
      <c r="X1859" s="44"/>
      <c r="Y1859" s="44"/>
      <c r="Z1859" s="44"/>
      <c r="AA1859" s="44"/>
    </row>
    <row r="1860" spans="1:27" ht="15.75" customHeight="1" x14ac:dyDescent="0.25">
      <c r="A1860" s="43">
        <v>1909</v>
      </c>
      <c r="B1860" s="43" t="s">
        <v>482</v>
      </c>
      <c r="C1860" s="42" t="s">
        <v>9868</v>
      </c>
      <c r="D1860" s="42" t="s">
        <v>9869</v>
      </c>
      <c r="E1860" s="42" t="s">
        <v>9870</v>
      </c>
      <c r="F1860" s="42" t="s">
        <v>9871</v>
      </c>
      <c r="G1860" s="42" t="s">
        <v>9872</v>
      </c>
      <c r="H1860" s="42" t="s">
        <v>554</v>
      </c>
      <c r="I1860" s="42"/>
      <c r="J1860" s="42"/>
      <c r="K1860" s="42"/>
      <c r="L1860" s="42" t="s">
        <v>579</v>
      </c>
      <c r="M1860" s="42" t="s">
        <v>9873</v>
      </c>
      <c r="N1860" s="42" t="s">
        <v>565</v>
      </c>
      <c r="O1860" s="42"/>
      <c r="P1860" s="42" t="s">
        <v>555</v>
      </c>
      <c r="Q1860" s="42" t="s">
        <v>555</v>
      </c>
      <c r="R1860" s="42" t="s">
        <v>555</v>
      </c>
      <c r="S1860" s="42" t="s">
        <v>555</v>
      </c>
      <c r="T1860" s="42" t="s">
        <v>555</v>
      </c>
      <c r="U1860" s="42" t="s">
        <v>555</v>
      </c>
      <c r="V1860" s="44"/>
      <c r="W1860" s="44"/>
      <c r="X1860" s="44"/>
      <c r="Y1860" s="44"/>
      <c r="Z1860" s="44"/>
      <c r="AA1860" s="44"/>
    </row>
    <row r="1861" spans="1:27" ht="15.75" customHeight="1" x14ac:dyDescent="0.25">
      <c r="A1861" s="43">
        <v>1910</v>
      </c>
      <c r="B1861" s="43" t="s">
        <v>482</v>
      </c>
      <c r="C1861" s="42" t="s">
        <v>9874</v>
      </c>
      <c r="D1861" s="42" t="s">
        <v>9875</v>
      </c>
      <c r="E1861" s="42" t="s">
        <v>9876</v>
      </c>
      <c r="F1861" s="42" t="s">
        <v>9877</v>
      </c>
      <c r="G1861" s="42" t="s">
        <v>9878</v>
      </c>
      <c r="H1861" s="42" t="s">
        <v>571</v>
      </c>
      <c r="I1861" s="42"/>
      <c r="J1861" s="42"/>
      <c r="K1861" s="42"/>
      <c r="L1861" s="42" t="s">
        <v>572</v>
      </c>
      <c r="M1861" s="42" t="s">
        <v>9879</v>
      </c>
      <c r="N1861" s="42" t="s">
        <v>565</v>
      </c>
      <c r="O1861" s="42"/>
      <c r="P1861" s="42" t="s">
        <v>555</v>
      </c>
      <c r="Q1861" s="42" t="s">
        <v>555</v>
      </c>
      <c r="R1861" s="42" t="s">
        <v>555</v>
      </c>
      <c r="S1861" s="42" t="s">
        <v>555</v>
      </c>
      <c r="T1861" s="42" t="s">
        <v>555</v>
      </c>
      <c r="U1861" s="42" t="s">
        <v>555</v>
      </c>
      <c r="V1861" s="44"/>
      <c r="W1861" s="44"/>
      <c r="X1861" s="44"/>
      <c r="Y1861" s="44"/>
      <c r="Z1861" s="44"/>
      <c r="AA1861" s="44"/>
    </row>
    <row r="1862" spans="1:27" ht="15.75" customHeight="1" x14ac:dyDescent="0.25">
      <c r="A1862" s="43">
        <v>1911</v>
      </c>
      <c r="B1862" s="43" t="s">
        <v>482</v>
      </c>
      <c r="C1862" s="42" t="s">
        <v>9880</v>
      </c>
      <c r="D1862" s="42" t="s">
        <v>9881</v>
      </c>
      <c r="E1862" s="42" t="s">
        <v>9882</v>
      </c>
      <c r="F1862" s="42" t="s">
        <v>9883</v>
      </c>
      <c r="G1862" s="42" t="s">
        <v>9884</v>
      </c>
      <c r="H1862" s="42" t="s">
        <v>571</v>
      </c>
      <c r="I1862" s="42"/>
      <c r="J1862" s="42"/>
      <c r="K1862" s="42"/>
      <c r="L1862" s="42" t="s">
        <v>572</v>
      </c>
      <c r="M1862" s="42" t="s">
        <v>9885</v>
      </c>
      <c r="N1862" s="42" t="s">
        <v>565</v>
      </c>
      <c r="O1862" s="42"/>
      <c r="P1862" s="42" t="s">
        <v>555</v>
      </c>
      <c r="Q1862" s="42" t="s">
        <v>555</v>
      </c>
      <c r="R1862" s="42" t="s">
        <v>555</v>
      </c>
      <c r="S1862" s="42" t="s">
        <v>555</v>
      </c>
      <c r="T1862" s="42" t="s">
        <v>555</v>
      </c>
      <c r="U1862" s="42" t="s">
        <v>555</v>
      </c>
      <c r="V1862" s="44"/>
      <c r="W1862" s="44"/>
      <c r="X1862" s="44"/>
      <c r="Y1862" s="44"/>
      <c r="Z1862" s="44"/>
      <c r="AA1862" s="44"/>
    </row>
    <row r="1863" spans="1:27" ht="15.75" customHeight="1" x14ac:dyDescent="0.25">
      <c r="A1863" s="43">
        <v>1912</v>
      </c>
      <c r="B1863" s="43" t="s">
        <v>482</v>
      </c>
      <c r="C1863" s="42" t="s">
        <v>9886</v>
      </c>
      <c r="D1863" s="42" t="s">
        <v>9887</v>
      </c>
      <c r="E1863" s="42" t="s">
        <v>9888</v>
      </c>
      <c r="F1863" s="42" t="s">
        <v>9889</v>
      </c>
      <c r="G1863" s="42" t="s">
        <v>9890</v>
      </c>
      <c r="H1863" s="42" t="s">
        <v>554</v>
      </c>
      <c r="I1863" s="42"/>
      <c r="J1863" s="42"/>
      <c r="K1863" s="42"/>
      <c r="L1863" s="42" t="s">
        <v>579</v>
      </c>
      <c r="M1863" s="42" t="s">
        <v>9891</v>
      </c>
      <c r="N1863" s="42" t="s">
        <v>565</v>
      </c>
      <c r="O1863" s="42"/>
      <c r="P1863" s="42" t="s">
        <v>555</v>
      </c>
      <c r="Q1863" s="42" t="s">
        <v>555</v>
      </c>
      <c r="R1863" s="42" t="s">
        <v>555</v>
      </c>
      <c r="S1863" s="42" t="s">
        <v>555</v>
      </c>
      <c r="T1863" s="42" t="s">
        <v>555</v>
      </c>
      <c r="U1863" s="42" t="s">
        <v>555</v>
      </c>
      <c r="V1863" s="44"/>
      <c r="W1863" s="44"/>
      <c r="X1863" s="44"/>
      <c r="Y1863" s="44"/>
      <c r="Z1863" s="44"/>
      <c r="AA1863" s="44"/>
    </row>
    <row r="1864" spans="1:27" ht="15.75" customHeight="1" x14ac:dyDescent="0.25">
      <c r="A1864" s="43">
        <v>1913</v>
      </c>
      <c r="B1864" s="43" t="s">
        <v>482</v>
      </c>
      <c r="C1864" s="42" t="s">
        <v>9892</v>
      </c>
      <c r="D1864" s="42" t="s">
        <v>555</v>
      </c>
      <c r="E1864" s="42" t="s">
        <v>9893</v>
      </c>
      <c r="F1864" s="42" t="s">
        <v>9894</v>
      </c>
      <c r="G1864" s="42" t="s">
        <v>9895</v>
      </c>
      <c r="H1864" s="42" t="s">
        <v>571</v>
      </c>
      <c r="I1864" s="42"/>
      <c r="J1864" s="42"/>
      <c r="K1864" s="42"/>
      <c r="L1864" s="42" t="s">
        <v>572</v>
      </c>
      <c r="M1864" s="42" t="s">
        <v>9896</v>
      </c>
      <c r="N1864" s="42" t="s">
        <v>565</v>
      </c>
      <c r="O1864" s="42"/>
      <c r="P1864" s="42" t="s">
        <v>555</v>
      </c>
      <c r="Q1864" s="42" t="s">
        <v>555</v>
      </c>
      <c r="R1864" s="42" t="s">
        <v>555</v>
      </c>
      <c r="S1864" s="42" t="s">
        <v>555</v>
      </c>
      <c r="T1864" s="42" t="s">
        <v>555</v>
      </c>
      <c r="U1864" s="42" t="s">
        <v>555</v>
      </c>
      <c r="V1864" s="44"/>
      <c r="W1864" s="44"/>
      <c r="X1864" s="44"/>
      <c r="Y1864" s="44"/>
      <c r="Z1864" s="44"/>
      <c r="AA1864" s="44"/>
    </row>
    <row r="1865" spans="1:27" ht="15.75" customHeight="1" x14ac:dyDescent="0.25">
      <c r="A1865" s="43">
        <v>1914</v>
      </c>
      <c r="B1865" s="43" t="s">
        <v>482</v>
      </c>
      <c r="C1865" s="42" t="s">
        <v>9897</v>
      </c>
      <c r="D1865" s="42" t="s">
        <v>555</v>
      </c>
      <c r="E1865" s="42" t="s">
        <v>9893</v>
      </c>
      <c r="F1865" s="42" t="s">
        <v>9898</v>
      </c>
      <c r="G1865" s="42" t="s">
        <v>9899</v>
      </c>
      <c r="H1865" s="42" t="s">
        <v>554</v>
      </c>
      <c r="I1865" s="42"/>
      <c r="J1865" s="42"/>
      <c r="K1865" s="42"/>
      <c r="L1865" s="42" t="s">
        <v>579</v>
      </c>
      <c r="M1865" s="42" t="s">
        <v>9900</v>
      </c>
      <c r="N1865" s="42" t="s">
        <v>1165</v>
      </c>
      <c r="O1865" s="42"/>
      <c r="P1865" s="42" t="s">
        <v>555</v>
      </c>
      <c r="Q1865" s="42" t="s">
        <v>555</v>
      </c>
      <c r="R1865" s="42" t="s">
        <v>555</v>
      </c>
      <c r="S1865" s="42" t="s">
        <v>555</v>
      </c>
      <c r="T1865" s="42" t="s">
        <v>555</v>
      </c>
      <c r="U1865" s="42" t="s">
        <v>555</v>
      </c>
      <c r="V1865" s="44"/>
      <c r="W1865" s="44"/>
      <c r="X1865" s="44"/>
      <c r="Y1865" s="44"/>
      <c r="Z1865" s="44"/>
      <c r="AA1865" s="44"/>
    </row>
    <row r="1866" spans="1:27" ht="15.75" customHeight="1" x14ac:dyDescent="0.25">
      <c r="A1866" s="43">
        <v>1915</v>
      </c>
      <c r="B1866" s="43" t="s">
        <v>482</v>
      </c>
      <c r="C1866" s="42" t="s">
        <v>9901</v>
      </c>
      <c r="D1866" s="42" t="s">
        <v>555</v>
      </c>
      <c r="E1866" s="42" t="s">
        <v>9893</v>
      </c>
      <c r="F1866" s="42" t="s">
        <v>9902</v>
      </c>
      <c r="G1866" s="42" t="s">
        <v>9903</v>
      </c>
      <c r="H1866" s="42" t="s">
        <v>571</v>
      </c>
      <c r="I1866" s="42"/>
      <c r="J1866" s="42"/>
      <c r="K1866" s="42"/>
      <c r="L1866" s="42" t="s">
        <v>572</v>
      </c>
      <c r="M1866" s="42" t="s">
        <v>9904</v>
      </c>
      <c r="N1866" s="42" t="s">
        <v>565</v>
      </c>
      <c r="O1866" s="42"/>
      <c r="P1866" s="42" t="s">
        <v>555</v>
      </c>
      <c r="Q1866" s="42" t="s">
        <v>555</v>
      </c>
      <c r="R1866" s="42" t="s">
        <v>555</v>
      </c>
      <c r="S1866" s="42" t="s">
        <v>555</v>
      </c>
      <c r="T1866" s="42" t="s">
        <v>555</v>
      </c>
      <c r="U1866" s="42" t="s">
        <v>555</v>
      </c>
      <c r="V1866" s="44"/>
      <c r="W1866" s="44"/>
      <c r="X1866" s="44"/>
      <c r="Y1866" s="44"/>
      <c r="Z1866" s="44"/>
      <c r="AA1866" s="44"/>
    </row>
    <row r="1867" spans="1:27" ht="15.75" customHeight="1" x14ac:dyDescent="0.25">
      <c r="A1867" s="43">
        <v>1916</v>
      </c>
      <c r="B1867" s="43" t="s">
        <v>482</v>
      </c>
      <c r="C1867" s="42" t="s">
        <v>9905</v>
      </c>
      <c r="D1867" s="42" t="s">
        <v>9906</v>
      </c>
      <c r="E1867" s="42" t="s">
        <v>9907</v>
      </c>
      <c r="F1867" s="42" t="s">
        <v>9908</v>
      </c>
      <c r="G1867" s="42" t="s">
        <v>9909</v>
      </c>
      <c r="H1867" s="42" t="s">
        <v>571</v>
      </c>
      <c r="I1867" s="42"/>
      <c r="J1867" s="42"/>
      <c r="K1867" s="42"/>
      <c r="L1867" s="42" t="s">
        <v>572</v>
      </c>
      <c r="M1867" s="42" t="s">
        <v>9910</v>
      </c>
      <c r="N1867" s="42" t="s">
        <v>565</v>
      </c>
      <c r="O1867" s="42"/>
      <c r="P1867" s="42" t="s">
        <v>555</v>
      </c>
      <c r="Q1867" s="42" t="s">
        <v>555</v>
      </c>
      <c r="R1867" s="42" t="s">
        <v>555</v>
      </c>
      <c r="S1867" s="42" t="s">
        <v>555</v>
      </c>
      <c r="T1867" s="42" t="s">
        <v>555</v>
      </c>
      <c r="U1867" s="42" t="s">
        <v>555</v>
      </c>
      <c r="V1867" s="44"/>
      <c r="W1867" s="44"/>
      <c r="X1867" s="44"/>
      <c r="Y1867" s="44"/>
      <c r="Z1867" s="44"/>
      <c r="AA1867" s="44"/>
    </row>
    <row r="1868" spans="1:27" ht="15.75" customHeight="1" x14ac:dyDescent="0.25">
      <c r="A1868" s="43">
        <v>1917</v>
      </c>
      <c r="B1868" s="43" t="s">
        <v>482</v>
      </c>
      <c r="C1868" s="42" t="s">
        <v>9911</v>
      </c>
      <c r="D1868" s="42" t="s">
        <v>9906</v>
      </c>
      <c r="E1868" s="42" t="s">
        <v>9907</v>
      </c>
      <c r="F1868" s="42" t="s">
        <v>9912</v>
      </c>
      <c r="G1868" s="42" t="s">
        <v>9913</v>
      </c>
      <c r="H1868" s="42" t="s">
        <v>571</v>
      </c>
      <c r="I1868" s="42"/>
      <c r="J1868" s="42"/>
      <c r="K1868" s="42"/>
      <c r="L1868" s="42" t="s">
        <v>572</v>
      </c>
      <c r="M1868" s="42" t="s">
        <v>9914</v>
      </c>
      <c r="N1868" s="42" t="s">
        <v>565</v>
      </c>
      <c r="O1868" s="42"/>
      <c r="P1868" s="42" t="s">
        <v>555</v>
      </c>
      <c r="Q1868" s="42" t="s">
        <v>555</v>
      </c>
      <c r="R1868" s="42" t="s">
        <v>555</v>
      </c>
      <c r="S1868" s="42" t="s">
        <v>555</v>
      </c>
      <c r="T1868" s="42" t="s">
        <v>555</v>
      </c>
      <c r="U1868" s="42" t="s">
        <v>555</v>
      </c>
      <c r="V1868" s="44"/>
      <c r="W1868" s="44"/>
      <c r="X1868" s="44"/>
      <c r="Y1868" s="44"/>
      <c r="Z1868" s="44"/>
      <c r="AA1868" s="44"/>
    </row>
    <row r="1869" spans="1:27" ht="15.75" customHeight="1" x14ac:dyDescent="0.25">
      <c r="A1869" s="43">
        <v>1918</v>
      </c>
      <c r="B1869" s="43" t="s">
        <v>482</v>
      </c>
      <c r="C1869" s="42" t="s">
        <v>9915</v>
      </c>
      <c r="D1869" s="42" t="s">
        <v>9916</v>
      </c>
      <c r="E1869" s="42" t="s">
        <v>9917</v>
      </c>
      <c r="F1869" s="42" t="s">
        <v>9918</v>
      </c>
      <c r="G1869" s="42" t="s">
        <v>9919</v>
      </c>
      <c r="H1869" s="42" t="s">
        <v>554</v>
      </c>
      <c r="I1869" s="42"/>
      <c r="J1869" s="42"/>
      <c r="K1869" s="42"/>
      <c r="L1869" s="42" t="s">
        <v>579</v>
      </c>
      <c r="M1869" s="42" t="s">
        <v>9920</v>
      </c>
      <c r="N1869" s="42" t="s">
        <v>1165</v>
      </c>
      <c r="O1869" s="42"/>
      <c r="P1869" s="42" t="s">
        <v>555</v>
      </c>
      <c r="Q1869" s="42" t="s">
        <v>555</v>
      </c>
      <c r="R1869" s="42" t="s">
        <v>555</v>
      </c>
      <c r="S1869" s="42" t="s">
        <v>555</v>
      </c>
      <c r="T1869" s="42" t="s">
        <v>555</v>
      </c>
      <c r="U1869" s="42" t="s">
        <v>555</v>
      </c>
      <c r="V1869" s="44"/>
      <c r="W1869" s="44"/>
      <c r="X1869" s="44"/>
      <c r="Y1869" s="44"/>
      <c r="Z1869" s="44"/>
      <c r="AA1869" s="44"/>
    </row>
    <row r="1870" spans="1:27" ht="15.75" customHeight="1" x14ac:dyDescent="0.25">
      <c r="A1870" s="43">
        <v>1919</v>
      </c>
      <c r="B1870" s="43" t="s">
        <v>482</v>
      </c>
      <c r="C1870" s="42" t="s">
        <v>9921</v>
      </c>
      <c r="D1870" s="42" t="s">
        <v>9922</v>
      </c>
      <c r="E1870" s="42" t="s">
        <v>9923</v>
      </c>
      <c r="F1870" s="42" t="s">
        <v>9924</v>
      </c>
      <c r="G1870" s="42" t="s">
        <v>9925</v>
      </c>
      <c r="H1870" s="42" t="s">
        <v>571</v>
      </c>
      <c r="I1870" s="42"/>
      <c r="J1870" s="42"/>
      <c r="K1870" s="42"/>
      <c r="L1870" s="42" t="s">
        <v>572</v>
      </c>
      <c r="M1870" s="42" t="s">
        <v>9926</v>
      </c>
      <c r="N1870" s="42" t="s">
        <v>565</v>
      </c>
      <c r="O1870" s="42"/>
      <c r="P1870" s="42" t="s">
        <v>555</v>
      </c>
      <c r="Q1870" s="42" t="s">
        <v>555</v>
      </c>
      <c r="R1870" s="42" t="s">
        <v>555</v>
      </c>
      <c r="S1870" s="42" t="s">
        <v>555</v>
      </c>
      <c r="T1870" s="42" t="s">
        <v>555</v>
      </c>
      <c r="U1870" s="42" t="s">
        <v>555</v>
      </c>
      <c r="V1870" s="44"/>
      <c r="W1870" s="44"/>
      <c r="X1870" s="44"/>
      <c r="Y1870" s="44" t="s">
        <v>6693</v>
      </c>
      <c r="Z1870" s="44"/>
      <c r="AA1870" s="44"/>
    </row>
    <row r="1871" spans="1:27" ht="15.75" customHeight="1" x14ac:dyDescent="0.25">
      <c r="A1871" s="43">
        <v>1920</v>
      </c>
      <c r="B1871" s="43" t="s">
        <v>482</v>
      </c>
      <c r="C1871" s="42" t="s">
        <v>9927</v>
      </c>
      <c r="D1871" s="42" t="s">
        <v>9928</v>
      </c>
      <c r="E1871" s="42" t="s">
        <v>9929</v>
      </c>
      <c r="F1871" s="42" t="s">
        <v>9930</v>
      </c>
      <c r="G1871" s="42" t="s">
        <v>9931</v>
      </c>
      <c r="H1871" s="42" t="s">
        <v>571</v>
      </c>
      <c r="I1871" s="42"/>
      <c r="J1871" s="42"/>
      <c r="K1871" s="42"/>
      <c r="L1871" s="42" t="s">
        <v>572</v>
      </c>
      <c r="M1871" s="42" t="s">
        <v>9932</v>
      </c>
      <c r="N1871" s="42" t="s">
        <v>565</v>
      </c>
      <c r="O1871" s="42"/>
      <c r="P1871" s="42" t="s">
        <v>555</v>
      </c>
      <c r="Q1871" s="42" t="s">
        <v>555</v>
      </c>
      <c r="R1871" s="42" t="s">
        <v>555</v>
      </c>
      <c r="S1871" s="42" t="s">
        <v>555</v>
      </c>
      <c r="T1871" s="42" t="s">
        <v>555</v>
      </c>
      <c r="U1871" s="42" t="s">
        <v>555</v>
      </c>
      <c r="V1871" s="44"/>
      <c r="W1871" s="44"/>
      <c r="X1871" s="44"/>
      <c r="Y1871" s="44"/>
      <c r="Z1871" s="44"/>
      <c r="AA1871" s="44"/>
    </row>
    <row r="1872" spans="1:27" ht="15.75" customHeight="1" x14ac:dyDescent="0.25">
      <c r="A1872" s="43">
        <v>1921</v>
      </c>
      <c r="B1872" s="43" t="s">
        <v>482</v>
      </c>
      <c r="C1872" s="42" t="s">
        <v>9933</v>
      </c>
      <c r="D1872" s="42" t="s">
        <v>9934</v>
      </c>
      <c r="E1872" s="42" t="s">
        <v>9935</v>
      </c>
      <c r="F1872" s="42" t="s">
        <v>9936</v>
      </c>
      <c r="G1872" s="42" t="s">
        <v>9937</v>
      </c>
      <c r="H1872" s="42" t="s">
        <v>571</v>
      </c>
      <c r="I1872" s="42"/>
      <c r="J1872" s="42"/>
      <c r="K1872" s="42"/>
      <c r="L1872" s="42" t="s">
        <v>572</v>
      </c>
      <c r="M1872" s="42" t="s">
        <v>9938</v>
      </c>
      <c r="N1872" s="42" t="s">
        <v>565</v>
      </c>
      <c r="O1872" s="42"/>
      <c r="P1872" s="42" t="s">
        <v>555</v>
      </c>
      <c r="Q1872" s="42" t="s">
        <v>555</v>
      </c>
      <c r="R1872" s="42" t="s">
        <v>555</v>
      </c>
      <c r="S1872" s="42" t="s">
        <v>555</v>
      </c>
      <c r="T1872" s="42" t="s">
        <v>555</v>
      </c>
      <c r="U1872" s="42" t="s">
        <v>555</v>
      </c>
      <c r="V1872" s="44"/>
      <c r="W1872" s="44"/>
      <c r="X1872" s="44"/>
      <c r="Y1872" s="44"/>
      <c r="Z1872" s="44"/>
      <c r="AA1872" s="44"/>
    </row>
    <row r="1873" spans="1:27" ht="15.75" customHeight="1" x14ac:dyDescent="0.25">
      <c r="A1873" s="43">
        <v>1922</v>
      </c>
      <c r="B1873" s="43" t="s">
        <v>482</v>
      </c>
      <c r="C1873" s="42" t="s">
        <v>9939</v>
      </c>
      <c r="D1873" s="42" t="s">
        <v>555</v>
      </c>
      <c r="E1873" s="42" t="s">
        <v>9940</v>
      </c>
      <c r="F1873" s="42" t="s">
        <v>9941</v>
      </c>
      <c r="G1873" s="42" t="s">
        <v>9942</v>
      </c>
      <c r="H1873" s="42" t="s">
        <v>571</v>
      </c>
      <c r="I1873" s="42"/>
      <c r="J1873" s="42"/>
      <c r="K1873" s="42"/>
      <c r="L1873" s="42" t="s">
        <v>572</v>
      </c>
      <c r="M1873" s="42" t="s">
        <v>9943</v>
      </c>
      <c r="N1873" s="42" t="s">
        <v>565</v>
      </c>
      <c r="O1873" s="42"/>
      <c r="P1873" s="42" t="s">
        <v>555</v>
      </c>
      <c r="Q1873" s="42" t="s">
        <v>555</v>
      </c>
      <c r="R1873" s="42" t="s">
        <v>555</v>
      </c>
      <c r="S1873" s="42" t="s">
        <v>555</v>
      </c>
      <c r="T1873" s="42" t="s">
        <v>555</v>
      </c>
      <c r="U1873" s="42" t="s">
        <v>555</v>
      </c>
      <c r="V1873" s="44"/>
      <c r="W1873" s="44"/>
      <c r="X1873" s="44"/>
      <c r="Y1873" s="44"/>
      <c r="Z1873" s="44"/>
      <c r="AA1873" s="44"/>
    </row>
    <row r="1874" spans="1:27" ht="15.75" customHeight="1" x14ac:dyDescent="0.25">
      <c r="A1874" s="43">
        <v>1923</v>
      </c>
      <c r="B1874" s="43" t="s">
        <v>482</v>
      </c>
      <c r="C1874" s="42" t="s">
        <v>9944</v>
      </c>
      <c r="D1874" s="42" t="s">
        <v>555</v>
      </c>
      <c r="E1874" s="42" t="s">
        <v>9940</v>
      </c>
      <c r="F1874" s="42" t="s">
        <v>9945</v>
      </c>
      <c r="G1874" s="42" t="s">
        <v>9946</v>
      </c>
      <c r="H1874" s="42" t="s">
        <v>554</v>
      </c>
      <c r="I1874" s="42"/>
      <c r="J1874" s="42"/>
      <c r="K1874" s="42"/>
      <c r="L1874" s="42" t="s">
        <v>579</v>
      </c>
      <c r="M1874" s="42" t="s">
        <v>9947</v>
      </c>
      <c r="N1874" s="42" t="s">
        <v>1165</v>
      </c>
      <c r="O1874" s="42"/>
      <c r="P1874" s="42" t="s">
        <v>555</v>
      </c>
      <c r="Q1874" s="42" t="s">
        <v>555</v>
      </c>
      <c r="R1874" s="42" t="s">
        <v>555</v>
      </c>
      <c r="S1874" s="42" t="s">
        <v>555</v>
      </c>
      <c r="T1874" s="42" t="s">
        <v>555</v>
      </c>
      <c r="U1874" s="42" t="s">
        <v>555</v>
      </c>
      <c r="V1874" s="44"/>
      <c r="W1874" s="44"/>
      <c r="X1874" s="44"/>
      <c r="Y1874" s="44"/>
      <c r="Z1874" s="44"/>
      <c r="AA1874" s="44"/>
    </row>
    <row r="1875" spans="1:27" ht="15.75" customHeight="1" x14ac:dyDescent="0.25">
      <c r="A1875" s="43">
        <v>1924</v>
      </c>
      <c r="B1875" s="43" t="s">
        <v>482</v>
      </c>
      <c r="C1875" s="42" t="s">
        <v>9948</v>
      </c>
      <c r="D1875" s="42" t="s">
        <v>555</v>
      </c>
      <c r="E1875" s="42" t="s">
        <v>9940</v>
      </c>
      <c r="F1875" s="42" t="s">
        <v>9949</v>
      </c>
      <c r="G1875" s="42" t="s">
        <v>9950</v>
      </c>
      <c r="H1875" s="42" t="s">
        <v>571</v>
      </c>
      <c r="I1875" s="42"/>
      <c r="J1875" s="42"/>
      <c r="K1875" s="42" t="s">
        <v>2570</v>
      </c>
      <c r="L1875" s="42" t="s">
        <v>572</v>
      </c>
      <c r="M1875" s="42" t="s">
        <v>9951</v>
      </c>
      <c r="N1875" s="42" t="s">
        <v>565</v>
      </c>
      <c r="O1875" s="42"/>
      <c r="P1875" s="42" t="s">
        <v>555</v>
      </c>
      <c r="Q1875" s="42" t="s">
        <v>555</v>
      </c>
      <c r="R1875" s="42" t="s">
        <v>555</v>
      </c>
      <c r="S1875" s="42" t="s">
        <v>555</v>
      </c>
      <c r="T1875" s="42" t="s">
        <v>555</v>
      </c>
      <c r="U1875" s="42" t="s">
        <v>555</v>
      </c>
      <c r="V1875" s="44"/>
      <c r="W1875" s="44"/>
      <c r="X1875" s="44"/>
      <c r="Y1875" s="44"/>
      <c r="Z1875" s="44"/>
      <c r="AA1875" s="44"/>
    </row>
    <row r="1876" spans="1:27" ht="15.75" customHeight="1" x14ac:dyDescent="0.25">
      <c r="A1876" s="43">
        <v>1925</v>
      </c>
      <c r="B1876" s="43" t="s">
        <v>482</v>
      </c>
      <c r="C1876" s="42" t="s">
        <v>9952</v>
      </c>
      <c r="D1876" s="42" t="s">
        <v>9953</v>
      </c>
      <c r="E1876" s="42" t="s">
        <v>9954</v>
      </c>
      <c r="F1876" s="42" t="s">
        <v>9955</v>
      </c>
      <c r="G1876" s="42" t="s">
        <v>9956</v>
      </c>
      <c r="H1876" s="42" t="s">
        <v>571</v>
      </c>
      <c r="I1876" s="42"/>
      <c r="J1876" s="42"/>
      <c r="K1876" s="42"/>
      <c r="L1876" s="42" t="s">
        <v>572</v>
      </c>
      <c r="M1876" s="42" t="s">
        <v>9957</v>
      </c>
      <c r="N1876" s="42" t="s">
        <v>565</v>
      </c>
      <c r="O1876" s="42"/>
      <c r="P1876" s="42" t="s">
        <v>555</v>
      </c>
      <c r="Q1876" s="42" t="s">
        <v>555</v>
      </c>
      <c r="R1876" s="42" t="s">
        <v>555</v>
      </c>
      <c r="S1876" s="42" t="s">
        <v>555</v>
      </c>
      <c r="T1876" s="42" t="s">
        <v>555</v>
      </c>
      <c r="U1876" s="42" t="s">
        <v>555</v>
      </c>
      <c r="V1876" s="44"/>
      <c r="W1876" s="44"/>
      <c r="X1876" s="44"/>
      <c r="Y1876" s="44"/>
      <c r="Z1876" s="44"/>
      <c r="AA1876" s="44"/>
    </row>
    <row r="1877" spans="1:27" ht="15.75" customHeight="1" x14ac:dyDescent="0.25">
      <c r="A1877" s="43">
        <v>1926</v>
      </c>
      <c r="B1877" s="43" t="s">
        <v>482</v>
      </c>
      <c r="C1877" s="42" t="s">
        <v>9958</v>
      </c>
      <c r="D1877" s="42" t="s">
        <v>9959</v>
      </c>
      <c r="E1877" s="42" t="s">
        <v>9960</v>
      </c>
      <c r="F1877" s="42" t="s">
        <v>9961</v>
      </c>
      <c r="G1877" s="42" t="s">
        <v>9962</v>
      </c>
      <c r="H1877" s="42" t="s">
        <v>554</v>
      </c>
      <c r="I1877" s="42"/>
      <c r="J1877" s="42"/>
      <c r="K1877" s="42"/>
      <c r="L1877" s="42" t="s">
        <v>579</v>
      </c>
      <c r="M1877" s="42" t="s">
        <v>9963</v>
      </c>
      <c r="N1877" s="42" t="s">
        <v>565</v>
      </c>
      <c r="O1877" s="42"/>
      <c r="P1877" s="42" t="s">
        <v>555</v>
      </c>
      <c r="Q1877" s="42" t="s">
        <v>555</v>
      </c>
      <c r="R1877" s="42" t="s">
        <v>555</v>
      </c>
      <c r="S1877" s="42" t="s">
        <v>555</v>
      </c>
      <c r="T1877" s="42" t="s">
        <v>555</v>
      </c>
      <c r="U1877" s="42" t="s">
        <v>555</v>
      </c>
      <c r="V1877" s="44"/>
      <c r="W1877" s="44"/>
      <c r="X1877" s="44"/>
      <c r="Y1877" s="44"/>
      <c r="Z1877" s="44"/>
      <c r="AA1877" s="44"/>
    </row>
    <row r="1878" spans="1:27" ht="15.75" customHeight="1" x14ac:dyDescent="0.25">
      <c r="A1878" s="43">
        <v>1927</v>
      </c>
      <c r="B1878" s="43" t="s">
        <v>482</v>
      </c>
      <c r="C1878" s="42" t="s">
        <v>9964</v>
      </c>
      <c r="D1878" s="42" t="s">
        <v>9965</v>
      </c>
      <c r="E1878" s="42" t="s">
        <v>9966</v>
      </c>
      <c r="F1878" s="42" t="s">
        <v>9967</v>
      </c>
      <c r="G1878" s="42" t="s">
        <v>9968</v>
      </c>
      <c r="H1878" s="42" t="s">
        <v>554</v>
      </c>
      <c r="I1878" s="42"/>
      <c r="J1878" s="42"/>
      <c r="K1878" s="42"/>
      <c r="L1878" s="42" t="s">
        <v>579</v>
      </c>
      <c r="M1878" s="42" t="s">
        <v>9969</v>
      </c>
      <c r="N1878" s="42" t="s">
        <v>565</v>
      </c>
      <c r="O1878" s="42"/>
      <c r="P1878" s="42" t="s">
        <v>555</v>
      </c>
      <c r="Q1878" s="42" t="s">
        <v>555</v>
      </c>
      <c r="R1878" s="42" t="s">
        <v>555</v>
      </c>
      <c r="S1878" s="42" t="s">
        <v>555</v>
      </c>
      <c r="T1878" s="42" t="s">
        <v>555</v>
      </c>
      <c r="U1878" s="42" t="s">
        <v>555</v>
      </c>
      <c r="V1878" s="44"/>
      <c r="W1878" s="44"/>
      <c r="X1878" s="44"/>
      <c r="Y1878" s="44"/>
      <c r="Z1878" s="44"/>
      <c r="AA1878" s="44"/>
    </row>
    <row r="1879" spans="1:27" ht="15.75" customHeight="1" x14ac:dyDescent="0.25">
      <c r="A1879" s="43">
        <v>1928</v>
      </c>
      <c r="B1879" s="43" t="s">
        <v>482</v>
      </c>
      <c r="C1879" s="42" t="s">
        <v>9970</v>
      </c>
      <c r="D1879" s="42" t="s">
        <v>9971</v>
      </c>
      <c r="E1879" s="42" t="s">
        <v>9972</v>
      </c>
      <c r="F1879" s="42" t="s">
        <v>9973</v>
      </c>
      <c r="G1879" s="42" t="s">
        <v>9974</v>
      </c>
      <c r="H1879" s="42" t="s">
        <v>571</v>
      </c>
      <c r="I1879" s="42"/>
      <c r="J1879" s="42"/>
      <c r="K1879" s="42"/>
      <c r="L1879" s="42" t="s">
        <v>572</v>
      </c>
      <c r="M1879" s="42" t="s">
        <v>9975</v>
      </c>
      <c r="N1879" s="42" t="s">
        <v>565</v>
      </c>
      <c r="O1879" s="42"/>
      <c r="P1879" s="42" t="s">
        <v>555</v>
      </c>
      <c r="Q1879" s="42" t="s">
        <v>555</v>
      </c>
      <c r="R1879" s="42" t="s">
        <v>555</v>
      </c>
      <c r="S1879" s="42" t="s">
        <v>555</v>
      </c>
      <c r="T1879" s="42" t="s">
        <v>555</v>
      </c>
      <c r="U1879" s="42" t="s">
        <v>555</v>
      </c>
      <c r="V1879" s="44"/>
      <c r="W1879" s="44"/>
      <c r="X1879" s="44"/>
      <c r="Y1879" s="44"/>
      <c r="Z1879" s="44"/>
      <c r="AA1879" s="44"/>
    </row>
    <row r="1880" spans="1:27" ht="15.75" customHeight="1" x14ac:dyDescent="0.25">
      <c r="A1880" s="43">
        <v>1929</v>
      </c>
      <c r="B1880" s="43" t="s">
        <v>482</v>
      </c>
      <c r="C1880" s="42" t="s">
        <v>9976</v>
      </c>
      <c r="D1880" s="42" t="s">
        <v>9977</v>
      </c>
      <c r="E1880" s="42" t="s">
        <v>9978</v>
      </c>
      <c r="F1880" s="42" t="s">
        <v>9979</v>
      </c>
      <c r="G1880" s="42" t="s">
        <v>9980</v>
      </c>
      <c r="H1880" s="42" t="s">
        <v>571</v>
      </c>
      <c r="I1880" s="42"/>
      <c r="J1880" s="42"/>
      <c r="K1880" s="42"/>
      <c r="L1880" s="42" t="s">
        <v>572</v>
      </c>
      <c r="M1880" s="42" t="s">
        <v>9981</v>
      </c>
      <c r="N1880" s="42" t="s">
        <v>565</v>
      </c>
      <c r="O1880" s="42"/>
      <c r="P1880" s="42" t="s">
        <v>555</v>
      </c>
      <c r="Q1880" s="42" t="s">
        <v>555</v>
      </c>
      <c r="R1880" s="42" t="s">
        <v>555</v>
      </c>
      <c r="S1880" s="42" t="s">
        <v>555</v>
      </c>
      <c r="T1880" s="42" t="s">
        <v>555</v>
      </c>
      <c r="U1880" s="42" t="s">
        <v>555</v>
      </c>
      <c r="V1880" s="44"/>
      <c r="W1880" s="44"/>
      <c r="X1880" s="44"/>
      <c r="Y1880" s="44"/>
      <c r="Z1880" s="44"/>
      <c r="AA1880" s="44"/>
    </row>
    <row r="1881" spans="1:27" ht="15.75" customHeight="1" x14ac:dyDescent="0.25">
      <c r="A1881" s="43">
        <v>1930</v>
      </c>
      <c r="B1881" s="43" t="s">
        <v>482</v>
      </c>
      <c r="C1881" s="42" t="s">
        <v>9982</v>
      </c>
      <c r="D1881" s="42" t="s">
        <v>9983</v>
      </c>
      <c r="E1881" s="42" t="s">
        <v>9984</v>
      </c>
      <c r="F1881" s="42" t="s">
        <v>9985</v>
      </c>
      <c r="G1881" s="42" t="s">
        <v>9986</v>
      </c>
      <c r="H1881" s="42" t="s">
        <v>571</v>
      </c>
      <c r="I1881" s="42"/>
      <c r="J1881" s="42"/>
      <c r="K1881" s="42"/>
      <c r="L1881" s="42" t="s">
        <v>572</v>
      </c>
      <c r="M1881" s="42" t="s">
        <v>9987</v>
      </c>
      <c r="N1881" s="42" t="s">
        <v>565</v>
      </c>
      <c r="O1881" s="42"/>
      <c r="P1881" s="42" t="s">
        <v>555</v>
      </c>
      <c r="Q1881" s="42" t="s">
        <v>555</v>
      </c>
      <c r="R1881" s="42" t="s">
        <v>555</v>
      </c>
      <c r="S1881" s="42" t="s">
        <v>555</v>
      </c>
      <c r="T1881" s="42" t="s">
        <v>555</v>
      </c>
      <c r="U1881" s="42" t="s">
        <v>555</v>
      </c>
      <c r="V1881" s="44"/>
      <c r="W1881" s="44"/>
      <c r="X1881" s="44"/>
      <c r="Y1881" s="44"/>
      <c r="Z1881" s="44"/>
      <c r="AA1881" s="44"/>
    </row>
    <row r="1882" spans="1:27" ht="15.75" customHeight="1" x14ac:dyDescent="0.25">
      <c r="A1882" s="43">
        <v>1931</v>
      </c>
      <c r="B1882" s="43" t="s">
        <v>482</v>
      </c>
      <c r="C1882" s="42" t="s">
        <v>9988</v>
      </c>
      <c r="D1882" s="42" t="s">
        <v>9989</v>
      </c>
      <c r="E1882" s="42" t="s">
        <v>9990</v>
      </c>
      <c r="F1882" s="42" t="s">
        <v>9991</v>
      </c>
      <c r="G1882" s="42" t="s">
        <v>9992</v>
      </c>
      <c r="H1882" s="42" t="s">
        <v>571</v>
      </c>
      <c r="I1882" s="42"/>
      <c r="J1882" s="42"/>
      <c r="K1882" s="42"/>
      <c r="L1882" s="42" t="s">
        <v>572</v>
      </c>
      <c r="M1882" s="42" t="s">
        <v>9993</v>
      </c>
      <c r="N1882" s="42" t="s">
        <v>565</v>
      </c>
      <c r="O1882" s="42"/>
      <c r="P1882" s="42" t="s">
        <v>555</v>
      </c>
      <c r="Q1882" s="42" t="s">
        <v>555</v>
      </c>
      <c r="R1882" s="42" t="s">
        <v>555</v>
      </c>
      <c r="S1882" s="42" t="s">
        <v>555</v>
      </c>
      <c r="T1882" s="42" t="s">
        <v>555</v>
      </c>
      <c r="U1882" s="42" t="s">
        <v>555</v>
      </c>
      <c r="V1882" s="44"/>
      <c r="W1882" s="44"/>
      <c r="X1882" s="44"/>
      <c r="Y1882" s="44"/>
      <c r="Z1882" s="44"/>
      <c r="AA1882" s="44"/>
    </row>
    <row r="1883" spans="1:27" ht="15.75" customHeight="1" x14ac:dyDescent="0.25">
      <c r="A1883" s="43">
        <v>1932</v>
      </c>
      <c r="B1883" s="43" t="s">
        <v>482</v>
      </c>
      <c r="C1883" s="42" t="s">
        <v>9994</v>
      </c>
      <c r="D1883" s="42" t="s">
        <v>555</v>
      </c>
      <c r="E1883" s="42" t="s">
        <v>9995</v>
      </c>
      <c r="F1883" s="42" t="s">
        <v>9996</v>
      </c>
      <c r="G1883" s="42" t="s">
        <v>9997</v>
      </c>
      <c r="H1883" s="42" t="s">
        <v>571</v>
      </c>
      <c r="I1883" s="42"/>
      <c r="J1883" s="42"/>
      <c r="K1883" s="42"/>
      <c r="L1883" s="42" t="s">
        <v>572</v>
      </c>
      <c r="M1883" s="42" t="s">
        <v>9998</v>
      </c>
      <c r="N1883" s="42" t="s">
        <v>565</v>
      </c>
      <c r="O1883" s="42"/>
      <c r="P1883" s="42" t="s">
        <v>555</v>
      </c>
      <c r="Q1883" s="42" t="s">
        <v>555</v>
      </c>
      <c r="R1883" s="42" t="s">
        <v>555</v>
      </c>
      <c r="S1883" s="42" t="s">
        <v>555</v>
      </c>
      <c r="T1883" s="42" t="s">
        <v>555</v>
      </c>
      <c r="U1883" s="42" t="s">
        <v>555</v>
      </c>
      <c r="V1883" s="44"/>
      <c r="W1883" s="44"/>
      <c r="X1883" s="44"/>
      <c r="Y1883" s="44"/>
      <c r="Z1883" s="44"/>
      <c r="AA1883" s="44"/>
    </row>
    <row r="1884" spans="1:27" ht="15.75" customHeight="1" x14ac:dyDescent="0.25">
      <c r="A1884" s="43">
        <v>1933</v>
      </c>
      <c r="B1884" s="43" t="s">
        <v>482</v>
      </c>
      <c r="C1884" s="42" t="s">
        <v>9999</v>
      </c>
      <c r="D1884" s="42" t="s">
        <v>9989</v>
      </c>
      <c r="E1884" s="42" t="s">
        <v>9990</v>
      </c>
      <c r="F1884" s="42" t="s">
        <v>10000</v>
      </c>
      <c r="G1884" s="42" t="s">
        <v>10001</v>
      </c>
      <c r="H1884" s="42" t="s">
        <v>571</v>
      </c>
      <c r="I1884" s="42"/>
      <c r="J1884" s="42"/>
      <c r="K1884" s="42"/>
      <c r="L1884" s="42" t="s">
        <v>572</v>
      </c>
      <c r="M1884" s="42" t="s">
        <v>10002</v>
      </c>
      <c r="N1884" s="42" t="s">
        <v>565</v>
      </c>
      <c r="O1884" s="42"/>
      <c r="P1884" s="42" t="s">
        <v>555</v>
      </c>
      <c r="Q1884" s="42" t="s">
        <v>555</v>
      </c>
      <c r="R1884" s="42" t="s">
        <v>555</v>
      </c>
      <c r="S1884" s="42" t="s">
        <v>555</v>
      </c>
      <c r="T1884" s="42" t="s">
        <v>555</v>
      </c>
      <c r="U1884" s="42" t="s">
        <v>555</v>
      </c>
      <c r="V1884" s="44"/>
      <c r="W1884" s="44"/>
      <c r="X1884" s="44"/>
      <c r="Y1884" s="44"/>
      <c r="Z1884" s="44"/>
      <c r="AA1884" s="44"/>
    </row>
    <row r="1885" spans="1:27" ht="15.75" customHeight="1" x14ac:dyDescent="0.25">
      <c r="A1885" s="43">
        <v>1934</v>
      </c>
      <c r="B1885" s="43" t="s">
        <v>482</v>
      </c>
      <c r="C1885" s="42" t="s">
        <v>10003</v>
      </c>
      <c r="D1885" s="42" t="s">
        <v>10004</v>
      </c>
      <c r="E1885" s="42" t="s">
        <v>10005</v>
      </c>
      <c r="F1885" s="42" t="s">
        <v>10006</v>
      </c>
      <c r="G1885" s="42" t="s">
        <v>10007</v>
      </c>
      <c r="H1885" s="42" t="s">
        <v>571</v>
      </c>
      <c r="I1885" s="42"/>
      <c r="J1885" s="42"/>
      <c r="K1885" s="42"/>
      <c r="L1885" s="42" t="s">
        <v>572</v>
      </c>
      <c r="M1885" s="42" t="s">
        <v>10008</v>
      </c>
      <c r="N1885" s="42" t="s">
        <v>565</v>
      </c>
      <c r="O1885" s="42"/>
      <c r="P1885" s="42" t="s">
        <v>555</v>
      </c>
      <c r="Q1885" s="42" t="s">
        <v>555</v>
      </c>
      <c r="R1885" s="42" t="s">
        <v>555</v>
      </c>
      <c r="S1885" s="42" t="s">
        <v>555</v>
      </c>
      <c r="T1885" s="42" t="s">
        <v>555</v>
      </c>
      <c r="U1885" s="42" t="s">
        <v>555</v>
      </c>
      <c r="V1885" s="44"/>
      <c r="W1885" s="44"/>
      <c r="X1885" s="44"/>
      <c r="Y1885" s="44"/>
      <c r="Z1885" s="44"/>
      <c r="AA1885" s="44"/>
    </row>
    <row r="1886" spans="1:27" ht="15.75" customHeight="1" x14ac:dyDescent="0.25">
      <c r="A1886" s="43">
        <v>1935</v>
      </c>
      <c r="B1886" s="43" t="s">
        <v>482</v>
      </c>
      <c r="C1886" s="42" t="s">
        <v>10009</v>
      </c>
      <c r="D1886" s="42" t="s">
        <v>10004</v>
      </c>
      <c r="E1886" s="42" t="s">
        <v>10005</v>
      </c>
      <c r="F1886" s="42" t="s">
        <v>10010</v>
      </c>
      <c r="G1886" s="42" t="s">
        <v>10011</v>
      </c>
      <c r="H1886" s="42" t="s">
        <v>571</v>
      </c>
      <c r="I1886" s="42"/>
      <c r="J1886" s="42"/>
      <c r="K1886" s="42"/>
      <c r="L1886" s="42" t="s">
        <v>572</v>
      </c>
      <c r="M1886" s="42" t="s">
        <v>10012</v>
      </c>
      <c r="N1886" s="42" t="s">
        <v>565</v>
      </c>
      <c r="O1886" s="42"/>
      <c r="P1886" s="42" t="s">
        <v>555</v>
      </c>
      <c r="Q1886" s="42" t="s">
        <v>555</v>
      </c>
      <c r="R1886" s="42" t="s">
        <v>555</v>
      </c>
      <c r="S1886" s="42" t="s">
        <v>555</v>
      </c>
      <c r="T1886" s="42" t="s">
        <v>555</v>
      </c>
      <c r="U1886" s="42" t="s">
        <v>555</v>
      </c>
      <c r="V1886" s="44"/>
      <c r="W1886" s="44"/>
      <c r="X1886" s="44"/>
      <c r="Y1886" s="44"/>
      <c r="Z1886" s="44"/>
      <c r="AA1886" s="44"/>
    </row>
    <row r="1887" spans="1:27" ht="15.75" customHeight="1" x14ac:dyDescent="0.25">
      <c r="A1887" s="43">
        <v>1936</v>
      </c>
      <c r="B1887" s="43" t="s">
        <v>482</v>
      </c>
      <c r="C1887" s="42" t="s">
        <v>10013</v>
      </c>
      <c r="D1887" s="42" t="s">
        <v>10014</v>
      </c>
      <c r="E1887" s="42" t="s">
        <v>10015</v>
      </c>
      <c r="F1887" s="42" t="s">
        <v>10016</v>
      </c>
      <c r="G1887" s="42" t="s">
        <v>10017</v>
      </c>
      <c r="H1887" s="42" t="s">
        <v>554</v>
      </c>
      <c r="I1887" s="42"/>
      <c r="J1887" s="42"/>
      <c r="K1887" s="42"/>
      <c r="L1887" s="42" t="s">
        <v>579</v>
      </c>
      <c r="M1887" s="42" t="s">
        <v>10018</v>
      </c>
      <c r="N1887" s="42" t="s">
        <v>565</v>
      </c>
      <c r="O1887" s="42"/>
      <c r="P1887" s="42" t="s">
        <v>555</v>
      </c>
      <c r="Q1887" s="42" t="s">
        <v>555</v>
      </c>
      <c r="R1887" s="42" t="s">
        <v>555</v>
      </c>
      <c r="S1887" s="42" t="s">
        <v>555</v>
      </c>
      <c r="T1887" s="42" t="s">
        <v>555</v>
      </c>
      <c r="U1887" s="42" t="s">
        <v>555</v>
      </c>
      <c r="V1887" s="44"/>
      <c r="W1887" s="44"/>
      <c r="X1887" s="44"/>
      <c r="Y1887" s="44"/>
      <c r="Z1887" s="44"/>
      <c r="AA1887" s="44"/>
    </row>
    <row r="1888" spans="1:27" ht="15.75" customHeight="1" x14ac:dyDescent="0.25">
      <c r="A1888" s="43">
        <v>1937</v>
      </c>
      <c r="B1888" s="43" t="s">
        <v>482</v>
      </c>
      <c r="C1888" s="42" t="s">
        <v>10019</v>
      </c>
      <c r="D1888" s="42" t="s">
        <v>10020</v>
      </c>
      <c r="E1888" s="42" t="s">
        <v>10021</v>
      </c>
      <c r="F1888" s="42" t="s">
        <v>10022</v>
      </c>
      <c r="G1888" s="42" t="s">
        <v>10023</v>
      </c>
      <c r="H1888" s="42" t="s">
        <v>554</v>
      </c>
      <c r="I1888" s="42"/>
      <c r="J1888" s="42"/>
      <c r="K1888" s="42"/>
      <c r="L1888" s="42" t="s">
        <v>579</v>
      </c>
      <c r="M1888" s="42" t="s">
        <v>10024</v>
      </c>
      <c r="N1888" s="42" t="s">
        <v>1165</v>
      </c>
      <c r="O1888" s="42"/>
      <c r="P1888" s="42" t="s">
        <v>555</v>
      </c>
      <c r="Q1888" s="42" t="s">
        <v>555</v>
      </c>
      <c r="R1888" s="42" t="s">
        <v>555</v>
      </c>
      <c r="S1888" s="42" t="s">
        <v>555</v>
      </c>
      <c r="T1888" s="42" t="s">
        <v>555</v>
      </c>
      <c r="U1888" s="42" t="s">
        <v>555</v>
      </c>
      <c r="V1888" s="44"/>
      <c r="W1888" s="44"/>
      <c r="X1888" s="44"/>
      <c r="Y1888" s="44"/>
      <c r="Z1888" s="44"/>
      <c r="AA1888" s="44"/>
    </row>
    <row r="1889" spans="1:27" ht="15.75" customHeight="1" x14ac:dyDescent="0.25">
      <c r="A1889" s="43">
        <v>1938</v>
      </c>
      <c r="B1889" s="43" t="s">
        <v>482</v>
      </c>
      <c r="C1889" s="42" t="s">
        <v>10025</v>
      </c>
      <c r="D1889" s="42" t="s">
        <v>10026</v>
      </c>
      <c r="E1889" s="42" t="s">
        <v>10027</v>
      </c>
      <c r="F1889" s="42" t="s">
        <v>10028</v>
      </c>
      <c r="G1889" s="42" t="s">
        <v>10029</v>
      </c>
      <c r="H1889" s="42" t="s">
        <v>571</v>
      </c>
      <c r="I1889" s="42"/>
      <c r="J1889" s="42"/>
      <c r="K1889" s="42"/>
      <c r="L1889" s="42" t="s">
        <v>572</v>
      </c>
      <c r="M1889" s="42" t="s">
        <v>10030</v>
      </c>
      <c r="N1889" s="42" t="s">
        <v>565</v>
      </c>
      <c r="O1889" s="42"/>
      <c r="P1889" s="42" t="s">
        <v>555</v>
      </c>
      <c r="Q1889" s="42" t="s">
        <v>555</v>
      </c>
      <c r="R1889" s="42" t="s">
        <v>555</v>
      </c>
      <c r="S1889" s="42" t="s">
        <v>555</v>
      </c>
      <c r="T1889" s="42" t="s">
        <v>555</v>
      </c>
      <c r="U1889" s="42" t="s">
        <v>555</v>
      </c>
      <c r="V1889" s="44"/>
      <c r="W1889" s="44"/>
      <c r="X1889" s="44"/>
      <c r="Y1889" s="44"/>
      <c r="Z1889" s="44"/>
      <c r="AA1889" s="44"/>
    </row>
    <row r="1890" spans="1:27" ht="15.75" customHeight="1" x14ac:dyDescent="0.25">
      <c r="A1890" s="43">
        <v>1939</v>
      </c>
      <c r="B1890" s="43" t="s">
        <v>482</v>
      </c>
      <c r="C1890" s="42" t="s">
        <v>10031</v>
      </c>
      <c r="D1890" s="42" t="s">
        <v>10032</v>
      </c>
      <c r="E1890" s="42" t="s">
        <v>10033</v>
      </c>
      <c r="F1890" s="42" t="s">
        <v>10034</v>
      </c>
      <c r="G1890" s="42" t="s">
        <v>10035</v>
      </c>
      <c r="H1890" s="42" t="s">
        <v>571</v>
      </c>
      <c r="I1890" s="42"/>
      <c r="J1890" s="42"/>
      <c r="K1890" s="42"/>
      <c r="L1890" s="42" t="s">
        <v>572</v>
      </c>
      <c r="M1890" s="42" t="s">
        <v>10036</v>
      </c>
      <c r="N1890" s="42" t="s">
        <v>565</v>
      </c>
      <c r="O1890" s="42"/>
      <c r="P1890" s="42" t="s">
        <v>555</v>
      </c>
      <c r="Q1890" s="42" t="s">
        <v>555</v>
      </c>
      <c r="R1890" s="42" t="s">
        <v>555</v>
      </c>
      <c r="S1890" s="42" t="s">
        <v>555</v>
      </c>
      <c r="T1890" s="42" t="s">
        <v>555</v>
      </c>
      <c r="U1890" s="42" t="s">
        <v>555</v>
      </c>
      <c r="V1890" s="44"/>
      <c r="W1890" s="44"/>
      <c r="X1890" s="44"/>
      <c r="Y1890" s="44"/>
      <c r="Z1890" s="44"/>
      <c r="AA1890" s="44"/>
    </row>
    <row r="1891" spans="1:27" ht="15.75" customHeight="1" x14ac:dyDescent="0.25">
      <c r="A1891" s="43">
        <v>1940</v>
      </c>
      <c r="B1891" s="43" t="s">
        <v>482</v>
      </c>
      <c r="C1891" s="42" t="s">
        <v>10037</v>
      </c>
      <c r="D1891" s="42" t="s">
        <v>10020</v>
      </c>
      <c r="E1891" s="42" t="s">
        <v>10021</v>
      </c>
      <c r="F1891" s="42" t="s">
        <v>10038</v>
      </c>
      <c r="G1891" s="42" t="s">
        <v>10039</v>
      </c>
      <c r="H1891" s="42" t="s">
        <v>554</v>
      </c>
      <c r="I1891" s="42"/>
      <c r="J1891" s="42"/>
      <c r="K1891" s="42"/>
      <c r="L1891" s="42" t="s">
        <v>579</v>
      </c>
      <c r="M1891" s="42" t="s">
        <v>10040</v>
      </c>
      <c r="N1891" s="42" t="s">
        <v>1165</v>
      </c>
      <c r="O1891" s="42"/>
      <c r="P1891" s="42" t="s">
        <v>555</v>
      </c>
      <c r="Q1891" s="42" t="s">
        <v>555</v>
      </c>
      <c r="R1891" s="42" t="s">
        <v>555</v>
      </c>
      <c r="S1891" s="42" t="s">
        <v>555</v>
      </c>
      <c r="T1891" s="42" t="s">
        <v>555</v>
      </c>
      <c r="U1891" s="42" t="s">
        <v>555</v>
      </c>
      <c r="V1891" s="44"/>
      <c r="W1891" s="44"/>
      <c r="X1891" s="44"/>
      <c r="Y1891" s="44"/>
      <c r="Z1891" s="44"/>
      <c r="AA1891" s="44"/>
    </row>
    <row r="1892" spans="1:27" ht="15.75" customHeight="1" x14ac:dyDescent="0.25">
      <c r="A1892" s="43">
        <v>1941</v>
      </c>
      <c r="B1892" s="43" t="s">
        <v>482</v>
      </c>
      <c r="C1892" s="42" t="s">
        <v>10041</v>
      </c>
      <c r="D1892" s="42" t="s">
        <v>10042</v>
      </c>
      <c r="E1892" s="42" t="s">
        <v>10043</v>
      </c>
      <c r="F1892" s="42" t="s">
        <v>10044</v>
      </c>
      <c r="G1892" s="42" t="s">
        <v>10045</v>
      </c>
      <c r="H1892" s="42" t="s">
        <v>571</v>
      </c>
      <c r="I1892" s="42"/>
      <c r="J1892" s="42"/>
      <c r="K1892" s="42"/>
      <c r="L1892" s="42" t="s">
        <v>572</v>
      </c>
      <c r="M1892" s="42" t="s">
        <v>10046</v>
      </c>
      <c r="N1892" s="42" t="s">
        <v>565</v>
      </c>
      <c r="O1892" s="42"/>
      <c r="P1892" s="42" t="s">
        <v>555</v>
      </c>
      <c r="Q1892" s="42" t="s">
        <v>555</v>
      </c>
      <c r="R1892" s="42" t="s">
        <v>555</v>
      </c>
      <c r="S1892" s="42" t="s">
        <v>555</v>
      </c>
      <c r="T1892" s="42" t="s">
        <v>555</v>
      </c>
      <c r="U1892" s="42" t="s">
        <v>555</v>
      </c>
      <c r="V1892" s="44"/>
      <c r="W1892" s="44"/>
      <c r="X1892" s="44"/>
      <c r="Y1892" s="44"/>
      <c r="Z1892" s="44"/>
      <c r="AA1892" s="44"/>
    </row>
    <row r="1893" spans="1:27" ht="15.75" customHeight="1" x14ac:dyDescent="0.25">
      <c r="A1893" s="43">
        <v>1942</v>
      </c>
      <c r="B1893" s="43" t="s">
        <v>482</v>
      </c>
      <c r="C1893" s="42" t="s">
        <v>10047</v>
      </c>
      <c r="D1893" s="42" t="s">
        <v>10042</v>
      </c>
      <c r="E1893" s="42" t="s">
        <v>10043</v>
      </c>
      <c r="F1893" s="42" t="s">
        <v>10048</v>
      </c>
      <c r="G1893" s="42" t="s">
        <v>10049</v>
      </c>
      <c r="H1893" s="42" t="s">
        <v>571</v>
      </c>
      <c r="I1893" s="42"/>
      <c r="J1893" s="42"/>
      <c r="K1893" s="42"/>
      <c r="L1893" s="42" t="s">
        <v>572</v>
      </c>
      <c r="M1893" s="42" t="s">
        <v>10050</v>
      </c>
      <c r="N1893" s="42" t="s">
        <v>565</v>
      </c>
      <c r="O1893" s="42"/>
      <c r="P1893" s="42" t="s">
        <v>555</v>
      </c>
      <c r="Q1893" s="42" t="s">
        <v>555</v>
      </c>
      <c r="R1893" s="42" t="s">
        <v>555</v>
      </c>
      <c r="S1893" s="42" t="s">
        <v>555</v>
      </c>
      <c r="T1893" s="42" t="s">
        <v>555</v>
      </c>
      <c r="U1893" s="42" t="s">
        <v>555</v>
      </c>
      <c r="V1893" s="44"/>
      <c r="W1893" s="44"/>
      <c r="X1893" s="44"/>
      <c r="Y1893" s="44"/>
      <c r="Z1893" s="44"/>
      <c r="AA1893" s="44"/>
    </row>
    <row r="1894" spans="1:27" ht="15.75" customHeight="1" x14ac:dyDescent="0.25">
      <c r="A1894" s="43">
        <v>1943</v>
      </c>
      <c r="B1894" s="43" t="s">
        <v>482</v>
      </c>
      <c r="C1894" s="42" t="s">
        <v>10051</v>
      </c>
      <c r="D1894" s="42" t="s">
        <v>10052</v>
      </c>
      <c r="E1894" s="42" t="s">
        <v>10053</v>
      </c>
      <c r="F1894" s="42" t="s">
        <v>10054</v>
      </c>
      <c r="G1894" s="42" t="s">
        <v>10055</v>
      </c>
      <c r="H1894" s="42" t="s">
        <v>571</v>
      </c>
      <c r="I1894" s="42"/>
      <c r="J1894" s="42"/>
      <c r="K1894" s="42"/>
      <c r="L1894" s="42" t="s">
        <v>572</v>
      </c>
      <c r="M1894" s="42" t="s">
        <v>10056</v>
      </c>
      <c r="N1894" s="42" t="s">
        <v>565</v>
      </c>
      <c r="O1894" s="42"/>
      <c r="P1894" s="42" t="s">
        <v>555</v>
      </c>
      <c r="Q1894" s="42" t="s">
        <v>555</v>
      </c>
      <c r="R1894" s="42" t="s">
        <v>555</v>
      </c>
      <c r="S1894" s="42" t="s">
        <v>555</v>
      </c>
      <c r="T1894" s="42" t="s">
        <v>555</v>
      </c>
      <c r="U1894" s="42" t="s">
        <v>555</v>
      </c>
      <c r="V1894" s="44"/>
      <c r="W1894" s="44"/>
      <c r="X1894" s="44"/>
      <c r="Y1894" s="44"/>
      <c r="Z1894" s="44"/>
      <c r="AA1894" s="44"/>
    </row>
    <row r="1895" spans="1:27" ht="15.75" customHeight="1" x14ac:dyDescent="0.25">
      <c r="A1895" s="43">
        <v>1944</v>
      </c>
      <c r="B1895" s="43" t="s">
        <v>482</v>
      </c>
      <c r="C1895" s="42" t="s">
        <v>10057</v>
      </c>
      <c r="D1895" s="42" t="s">
        <v>10058</v>
      </c>
      <c r="E1895" s="42" t="s">
        <v>10059</v>
      </c>
      <c r="F1895" s="42" t="s">
        <v>10060</v>
      </c>
      <c r="G1895" s="42" t="s">
        <v>10061</v>
      </c>
      <c r="H1895" s="42" t="s">
        <v>571</v>
      </c>
      <c r="I1895" s="42"/>
      <c r="J1895" s="42"/>
      <c r="K1895" s="42"/>
      <c r="L1895" s="42" t="s">
        <v>572</v>
      </c>
      <c r="M1895" s="42" t="s">
        <v>10062</v>
      </c>
      <c r="N1895" s="42" t="s">
        <v>565</v>
      </c>
      <c r="O1895" s="42"/>
      <c r="P1895" s="42" t="s">
        <v>555</v>
      </c>
      <c r="Q1895" s="42" t="s">
        <v>555</v>
      </c>
      <c r="R1895" s="42" t="s">
        <v>555</v>
      </c>
      <c r="S1895" s="42" t="s">
        <v>555</v>
      </c>
      <c r="T1895" s="42" t="s">
        <v>555</v>
      </c>
      <c r="U1895" s="42" t="s">
        <v>555</v>
      </c>
      <c r="V1895" s="44"/>
      <c r="W1895" s="44"/>
      <c r="X1895" s="44"/>
      <c r="Y1895" s="44"/>
      <c r="Z1895" s="44"/>
      <c r="AA1895" s="44"/>
    </row>
    <row r="1896" spans="1:27" ht="15.75" customHeight="1" x14ac:dyDescent="0.25">
      <c r="A1896" s="43">
        <v>1945</v>
      </c>
      <c r="B1896" s="43" t="s">
        <v>482</v>
      </c>
      <c r="C1896" s="42" t="s">
        <v>10063</v>
      </c>
      <c r="D1896" s="42" t="s">
        <v>10058</v>
      </c>
      <c r="E1896" s="42" t="s">
        <v>10059</v>
      </c>
      <c r="F1896" s="42" t="s">
        <v>10064</v>
      </c>
      <c r="G1896" s="42" t="s">
        <v>10065</v>
      </c>
      <c r="H1896" s="42" t="s">
        <v>554</v>
      </c>
      <c r="I1896" s="42"/>
      <c r="J1896" s="42"/>
      <c r="K1896" s="42"/>
      <c r="L1896" s="42" t="s">
        <v>579</v>
      </c>
      <c r="M1896" s="42" t="s">
        <v>10066</v>
      </c>
      <c r="N1896" s="42" t="s">
        <v>2572</v>
      </c>
      <c r="O1896" s="42"/>
      <c r="P1896" s="42" t="s">
        <v>555</v>
      </c>
      <c r="Q1896" s="42" t="s">
        <v>555</v>
      </c>
      <c r="R1896" s="42" t="s">
        <v>555</v>
      </c>
      <c r="S1896" s="42" t="s">
        <v>555</v>
      </c>
      <c r="T1896" s="42" t="s">
        <v>555</v>
      </c>
      <c r="U1896" s="42" t="s">
        <v>555</v>
      </c>
      <c r="V1896" s="44"/>
      <c r="W1896" s="44"/>
      <c r="X1896" s="44"/>
      <c r="Y1896" s="44"/>
      <c r="Z1896" s="44"/>
      <c r="AA1896" s="44"/>
    </row>
    <row r="1897" spans="1:27" ht="15.75" customHeight="1" x14ac:dyDescent="0.25">
      <c r="A1897" s="43">
        <v>1946</v>
      </c>
      <c r="B1897" s="43" t="s">
        <v>482</v>
      </c>
      <c r="C1897" s="42" t="s">
        <v>10067</v>
      </c>
      <c r="D1897" s="42" t="s">
        <v>10068</v>
      </c>
      <c r="E1897" s="42" t="s">
        <v>10069</v>
      </c>
      <c r="F1897" s="42" t="s">
        <v>10070</v>
      </c>
      <c r="G1897" s="42" t="s">
        <v>10071</v>
      </c>
      <c r="H1897" s="42" t="s">
        <v>554</v>
      </c>
      <c r="I1897" s="42"/>
      <c r="J1897" s="42"/>
      <c r="K1897" s="42"/>
      <c r="L1897" s="42" t="s">
        <v>579</v>
      </c>
      <c r="M1897" s="42" t="s">
        <v>10072</v>
      </c>
      <c r="N1897" s="42" t="s">
        <v>565</v>
      </c>
      <c r="O1897" s="42"/>
      <c r="P1897" s="42" t="s">
        <v>555</v>
      </c>
      <c r="Q1897" s="42" t="s">
        <v>555</v>
      </c>
      <c r="R1897" s="42" t="s">
        <v>555</v>
      </c>
      <c r="S1897" s="42" t="s">
        <v>555</v>
      </c>
      <c r="T1897" s="42" t="s">
        <v>555</v>
      </c>
      <c r="U1897" s="42" t="s">
        <v>555</v>
      </c>
      <c r="V1897" s="44"/>
      <c r="W1897" s="44"/>
      <c r="X1897" s="44"/>
      <c r="Y1897" s="44"/>
      <c r="Z1897" s="44"/>
      <c r="AA1897" s="44"/>
    </row>
    <row r="1898" spans="1:27" ht="15.75" customHeight="1" x14ac:dyDescent="0.25">
      <c r="A1898" s="43">
        <v>1947</v>
      </c>
      <c r="B1898" s="43" t="s">
        <v>482</v>
      </c>
      <c r="C1898" s="42" t="s">
        <v>10073</v>
      </c>
      <c r="D1898" s="42" t="s">
        <v>23602</v>
      </c>
      <c r="E1898" s="42" t="s">
        <v>10075</v>
      </c>
      <c r="F1898" s="42" t="s">
        <v>10076</v>
      </c>
      <c r="G1898" s="42" t="s">
        <v>10077</v>
      </c>
      <c r="H1898" s="42" t="s">
        <v>554</v>
      </c>
      <c r="I1898" s="42"/>
      <c r="J1898" s="42"/>
      <c r="K1898" s="42"/>
      <c r="L1898" s="42" t="s">
        <v>579</v>
      </c>
      <c r="M1898" s="42" t="s">
        <v>10078</v>
      </c>
      <c r="N1898" s="42" t="s">
        <v>565</v>
      </c>
      <c r="O1898" s="42"/>
      <c r="P1898" s="42" t="s">
        <v>555</v>
      </c>
      <c r="Q1898" s="42" t="s">
        <v>555</v>
      </c>
      <c r="R1898" s="42" t="s">
        <v>555</v>
      </c>
      <c r="S1898" s="42" t="s">
        <v>555</v>
      </c>
      <c r="T1898" s="42" t="s">
        <v>555</v>
      </c>
      <c r="U1898" s="42" t="s">
        <v>555</v>
      </c>
      <c r="V1898" s="44">
        <v>5</v>
      </c>
      <c r="W1898" s="44" t="s">
        <v>556</v>
      </c>
      <c r="X1898" s="44"/>
      <c r="Y1898" s="44" t="s">
        <v>6924</v>
      </c>
      <c r="Z1898" s="44"/>
      <c r="AA1898" s="44"/>
    </row>
    <row r="1899" spans="1:27" ht="15.75" customHeight="1" x14ac:dyDescent="0.25">
      <c r="A1899" s="43">
        <v>1948</v>
      </c>
      <c r="B1899" s="43" t="s">
        <v>482</v>
      </c>
      <c r="C1899" s="42" t="s">
        <v>10079</v>
      </c>
      <c r="D1899" s="42" t="s">
        <v>10080</v>
      </c>
      <c r="E1899" s="42" t="s">
        <v>10081</v>
      </c>
      <c r="F1899" s="42" t="s">
        <v>10082</v>
      </c>
      <c r="G1899" s="42" t="s">
        <v>10083</v>
      </c>
      <c r="H1899" s="42" t="s">
        <v>554</v>
      </c>
      <c r="I1899" s="42"/>
      <c r="J1899" s="42"/>
      <c r="K1899" s="42"/>
      <c r="L1899" s="42" t="s">
        <v>579</v>
      </c>
      <c r="M1899" s="42" t="s">
        <v>10084</v>
      </c>
      <c r="N1899" s="42" t="s">
        <v>565</v>
      </c>
      <c r="O1899" s="42"/>
      <c r="P1899" s="42" t="s">
        <v>555</v>
      </c>
      <c r="Q1899" s="42" t="s">
        <v>555</v>
      </c>
      <c r="R1899" s="42" t="s">
        <v>555</v>
      </c>
      <c r="S1899" s="42" t="s">
        <v>555</v>
      </c>
      <c r="T1899" s="42" t="s">
        <v>555</v>
      </c>
      <c r="U1899" s="42" t="s">
        <v>555</v>
      </c>
      <c r="V1899" s="44"/>
      <c r="W1899" s="44"/>
      <c r="X1899" s="44"/>
      <c r="Y1899" s="44"/>
      <c r="Z1899" s="44"/>
      <c r="AA1899" s="44"/>
    </row>
    <row r="1900" spans="1:27" ht="15.75" customHeight="1" x14ac:dyDescent="0.25">
      <c r="A1900" s="43">
        <v>1949</v>
      </c>
      <c r="B1900" s="43" t="s">
        <v>482</v>
      </c>
      <c r="C1900" s="42" t="s">
        <v>10085</v>
      </c>
      <c r="D1900" s="42" t="s">
        <v>555</v>
      </c>
      <c r="E1900" s="42" t="s">
        <v>10086</v>
      </c>
      <c r="F1900" s="42" t="s">
        <v>10087</v>
      </c>
      <c r="G1900" s="42" t="s">
        <v>10088</v>
      </c>
      <c r="H1900" s="42" t="s">
        <v>571</v>
      </c>
      <c r="I1900" s="42"/>
      <c r="J1900" s="42"/>
      <c r="K1900" s="42"/>
      <c r="L1900" s="42" t="s">
        <v>572</v>
      </c>
      <c r="M1900" s="42" t="s">
        <v>10089</v>
      </c>
      <c r="N1900" s="42" t="s">
        <v>565</v>
      </c>
      <c r="O1900" s="42"/>
      <c r="P1900" s="42" t="s">
        <v>555</v>
      </c>
      <c r="Q1900" s="42" t="s">
        <v>555</v>
      </c>
      <c r="R1900" s="42" t="s">
        <v>555</v>
      </c>
      <c r="S1900" s="42" t="s">
        <v>555</v>
      </c>
      <c r="T1900" s="42" t="s">
        <v>555</v>
      </c>
      <c r="U1900" s="42" t="s">
        <v>555</v>
      </c>
      <c r="V1900" s="44"/>
      <c r="W1900" s="44"/>
      <c r="X1900" s="44"/>
      <c r="Y1900" s="44"/>
      <c r="Z1900" s="44"/>
      <c r="AA1900" s="44"/>
    </row>
    <row r="1901" spans="1:27" ht="15.75" customHeight="1" x14ac:dyDescent="0.25">
      <c r="A1901" s="43">
        <v>1950</v>
      </c>
      <c r="B1901" s="43" t="s">
        <v>482</v>
      </c>
      <c r="C1901" s="42" t="s">
        <v>10090</v>
      </c>
      <c r="D1901" s="42" t="s">
        <v>555</v>
      </c>
      <c r="E1901" s="42" t="s">
        <v>10086</v>
      </c>
      <c r="F1901" s="42" t="s">
        <v>10091</v>
      </c>
      <c r="G1901" s="42" t="s">
        <v>10092</v>
      </c>
      <c r="H1901" s="42" t="s">
        <v>571</v>
      </c>
      <c r="I1901" s="42"/>
      <c r="J1901" s="42"/>
      <c r="K1901" s="42"/>
      <c r="L1901" s="42" t="s">
        <v>572</v>
      </c>
      <c r="M1901" s="42" t="s">
        <v>10093</v>
      </c>
      <c r="N1901" s="42" t="s">
        <v>565</v>
      </c>
      <c r="O1901" s="42"/>
      <c r="P1901" s="42" t="s">
        <v>555</v>
      </c>
      <c r="Q1901" s="42" t="s">
        <v>555</v>
      </c>
      <c r="R1901" s="42" t="s">
        <v>555</v>
      </c>
      <c r="S1901" s="42" t="s">
        <v>555</v>
      </c>
      <c r="T1901" s="42" t="s">
        <v>555</v>
      </c>
      <c r="U1901" s="42" t="s">
        <v>555</v>
      </c>
      <c r="V1901" s="44"/>
      <c r="W1901" s="44"/>
      <c r="X1901" s="44"/>
      <c r="Y1901" s="44"/>
      <c r="Z1901" s="44"/>
      <c r="AA1901" s="44"/>
    </row>
    <row r="1902" spans="1:27" ht="15.75" customHeight="1" x14ac:dyDescent="0.25">
      <c r="A1902" s="43">
        <v>1951</v>
      </c>
      <c r="B1902" s="43" t="s">
        <v>482</v>
      </c>
      <c r="C1902" s="42" t="s">
        <v>10094</v>
      </c>
      <c r="D1902" s="42" t="s">
        <v>555</v>
      </c>
      <c r="E1902" s="42" t="s">
        <v>10086</v>
      </c>
      <c r="F1902" s="42" t="s">
        <v>10095</v>
      </c>
      <c r="G1902" s="42" t="s">
        <v>10096</v>
      </c>
      <c r="H1902" s="42" t="s">
        <v>571</v>
      </c>
      <c r="I1902" s="42"/>
      <c r="J1902" s="42"/>
      <c r="K1902" s="42"/>
      <c r="L1902" s="42" t="s">
        <v>572</v>
      </c>
      <c r="M1902" s="42" t="s">
        <v>10097</v>
      </c>
      <c r="N1902" s="42" t="s">
        <v>565</v>
      </c>
      <c r="O1902" s="42"/>
      <c r="P1902" s="42" t="s">
        <v>555</v>
      </c>
      <c r="Q1902" s="42" t="s">
        <v>555</v>
      </c>
      <c r="R1902" s="42" t="s">
        <v>555</v>
      </c>
      <c r="S1902" s="42" t="s">
        <v>555</v>
      </c>
      <c r="T1902" s="42" t="s">
        <v>555</v>
      </c>
      <c r="U1902" s="42" t="s">
        <v>555</v>
      </c>
      <c r="V1902" s="44"/>
      <c r="W1902" s="44"/>
      <c r="X1902" s="44"/>
      <c r="Y1902" s="44"/>
      <c r="Z1902" s="44"/>
      <c r="AA1902" s="44"/>
    </row>
    <row r="1903" spans="1:27" ht="15.75" customHeight="1" x14ac:dyDescent="0.25">
      <c r="A1903" s="43">
        <v>1952</v>
      </c>
      <c r="B1903" s="43" t="s">
        <v>482</v>
      </c>
      <c r="C1903" s="42" t="s">
        <v>10098</v>
      </c>
      <c r="D1903" s="42" t="s">
        <v>10099</v>
      </c>
      <c r="E1903" s="42" t="s">
        <v>10100</v>
      </c>
      <c r="F1903" s="42" t="s">
        <v>10101</v>
      </c>
      <c r="G1903" s="42" t="s">
        <v>10102</v>
      </c>
      <c r="H1903" s="42" t="s">
        <v>571</v>
      </c>
      <c r="I1903" s="42"/>
      <c r="J1903" s="42"/>
      <c r="K1903" s="42"/>
      <c r="L1903" s="42" t="s">
        <v>572</v>
      </c>
      <c r="M1903" s="42" t="s">
        <v>10103</v>
      </c>
      <c r="N1903" s="42" t="s">
        <v>565</v>
      </c>
      <c r="O1903" s="42"/>
      <c r="P1903" s="42" t="s">
        <v>555</v>
      </c>
      <c r="Q1903" s="42" t="s">
        <v>555</v>
      </c>
      <c r="R1903" s="42" t="s">
        <v>555</v>
      </c>
      <c r="S1903" s="42" t="s">
        <v>555</v>
      </c>
      <c r="T1903" s="42" t="s">
        <v>555</v>
      </c>
      <c r="U1903" s="42" t="s">
        <v>555</v>
      </c>
      <c r="V1903" s="44"/>
      <c r="W1903" s="44"/>
      <c r="X1903" s="44"/>
      <c r="Y1903" s="44"/>
      <c r="Z1903" s="44"/>
      <c r="AA1903" s="44"/>
    </row>
    <row r="1904" spans="1:27" ht="15.75" customHeight="1" x14ac:dyDescent="0.25">
      <c r="A1904" s="43">
        <v>1953</v>
      </c>
      <c r="B1904" s="43" t="s">
        <v>482</v>
      </c>
      <c r="C1904" s="42" t="s">
        <v>10104</v>
      </c>
      <c r="D1904" s="42" t="s">
        <v>10105</v>
      </c>
      <c r="E1904" s="42" t="s">
        <v>10106</v>
      </c>
      <c r="F1904" s="42" t="s">
        <v>10107</v>
      </c>
      <c r="G1904" s="42" t="s">
        <v>10108</v>
      </c>
      <c r="H1904" s="42" t="s">
        <v>571</v>
      </c>
      <c r="I1904" s="42"/>
      <c r="J1904" s="42"/>
      <c r="K1904" s="42"/>
      <c r="L1904" s="42" t="s">
        <v>572</v>
      </c>
      <c r="M1904" s="42" t="s">
        <v>10109</v>
      </c>
      <c r="N1904" s="42" t="s">
        <v>565</v>
      </c>
      <c r="O1904" s="42"/>
      <c r="P1904" s="42" t="s">
        <v>555</v>
      </c>
      <c r="Q1904" s="42" t="s">
        <v>555</v>
      </c>
      <c r="R1904" s="42" t="s">
        <v>555</v>
      </c>
      <c r="S1904" s="42" t="s">
        <v>555</v>
      </c>
      <c r="T1904" s="42" t="s">
        <v>555</v>
      </c>
      <c r="U1904" s="42" t="s">
        <v>555</v>
      </c>
      <c r="V1904" s="44"/>
      <c r="W1904" s="44"/>
      <c r="X1904" s="44"/>
      <c r="Y1904" s="44"/>
      <c r="Z1904" s="44"/>
      <c r="AA1904" s="44"/>
    </row>
    <row r="1905" spans="1:27" ht="15.75" customHeight="1" x14ac:dyDescent="0.25">
      <c r="A1905" s="43">
        <v>1954</v>
      </c>
      <c r="B1905" s="43" t="s">
        <v>482</v>
      </c>
      <c r="C1905" s="42" t="s">
        <v>10110</v>
      </c>
      <c r="D1905" s="42" t="s">
        <v>10111</v>
      </c>
      <c r="E1905" s="42" t="s">
        <v>10112</v>
      </c>
      <c r="F1905" s="42" t="s">
        <v>10113</v>
      </c>
      <c r="G1905" s="42" t="s">
        <v>10114</v>
      </c>
      <c r="H1905" s="42" t="s">
        <v>554</v>
      </c>
      <c r="I1905" s="42"/>
      <c r="J1905" s="42"/>
      <c r="K1905" s="42"/>
      <c r="L1905" s="42" t="s">
        <v>579</v>
      </c>
      <c r="M1905" s="42" t="s">
        <v>10115</v>
      </c>
      <c r="N1905" s="42" t="s">
        <v>565</v>
      </c>
      <c r="O1905" s="42"/>
      <c r="P1905" s="42" t="s">
        <v>555</v>
      </c>
      <c r="Q1905" s="42" t="s">
        <v>555</v>
      </c>
      <c r="R1905" s="42" t="s">
        <v>555</v>
      </c>
      <c r="S1905" s="42" t="s">
        <v>555</v>
      </c>
      <c r="T1905" s="42" t="s">
        <v>555</v>
      </c>
      <c r="U1905" s="42" t="s">
        <v>555</v>
      </c>
      <c r="V1905" s="44"/>
      <c r="W1905" s="44"/>
      <c r="X1905" s="44"/>
      <c r="Y1905" s="44"/>
      <c r="Z1905" s="44"/>
      <c r="AA1905" s="44"/>
    </row>
    <row r="1906" spans="1:27" ht="15.75" customHeight="1" x14ac:dyDescent="0.25">
      <c r="A1906" s="43">
        <v>1955</v>
      </c>
      <c r="B1906" s="43" t="s">
        <v>482</v>
      </c>
      <c r="C1906" s="42" t="s">
        <v>10116</v>
      </c>
      <c r="D1906" s="42" t="s">
        <v>10117</v>
      </c>
      <c r="E1906" s="42" t="s">
        <v>10118</v>
      </c>
      <c r="F1906" s="42" t="s">
        <v>10119</v>
      </c>
      <c r="G1906" s="42" t="s">
        <v>10120</v>
      </c>
      <c r="H1906" s="42" t="s">
        <v>554</v>
      </c>
      <c r="I1906" s="42"/>
      <c r="J1906" s="42"/>
      <c r="K1906" s="42"/>
      <c r="L1906" s="42" t="s">
        <v>579</v>
      </c>
      <c r="M1906" s="42" t="s">
        <v>10121</v>
      </c>
      <c r="N1906" s="42" t="s">
        <v>565</v>
      </c>
      <c r="O1906" s="42"/>
      <c r="P1906" s="42" t="s">
        <v>555</v>
      </c>
      <c r="Q1906" s="42" t="s">
        <v>555</v>
      </c>
      <c r="R1906" s="42" t="s">
        <v>555</v>
      </c>
      <c r="S1906" s="42" t="s">
        <v>555</v>
      </c>
      <c r="T1906" s="42" t="s">
        <v>555</v>
      </c>
      <c r="U1906" s="42" t="s">
        <v>555</v>
      </c>
      <c r="V1906" s="44"/>
      <c r="W1906" s="44"/>
      <c r="X1906" s="44"/>
      <c r="Y1906" s="44"/>
      <c r="Z1906" s="44"/>
      <c r="AA1906" s="44"/>
    </row>
    <row r="1907" spans="1:27" ht="15.75" customHeight="1" x14ac:dyDescent="0.25">
      <c r="A1907" s="43">
        <v>1956</v>
      </c>
      <c r="B1907" s="43" t="s">
        <v>482</v>
      </c>
      <c r="C1907" s="42" t="s">
        <v>10122</v>
      </c>
      <c r="D1907" s="42" t="s">
        <v>10123</v>
      </c>
      <c r="E1907" s="42" t="s">
        <v>10124</v>
      </c>
      <c r="F1907" s="42" t="s">
        <v>10125</v>
      </c>
      <c r="G1907" s="42" t="s">
        <v>10126</v>
      </c>
      <c r="H1907" s="42" t="s">
        <v>562</v>
      </c>
      <c r="I1907" s="42"/>
      <c r="J1907" s="42"/>
      <c r="K1907" s="42"/>
      <c r="L1907" s="42" t="s">
        <v>563</v>
      </c>
      <c r="M1907" s="42" t="s">
        <v>10127</v>
      </c>
      <c r="N1907" s="42" t="s">
        <v>565</v>
      </c>
      <c r="O1907" s="42"/>
      <c r="P1907" s="42" t="s">
        <v>555</v>
      </c>
      <c r="Q1907" s="42" t="s">
        <v>555</v>
      </c>
      <c r="R1907" s="42" t="s">
        <v>555</v>
      </c>
      <c r="S1907" s="42" t="s">
        <v>555</v>
      </c>
      <c r="T1907" s="42" t="s">
        <v>555</v>
      </c>
      <c r="U1907" s="42" t="s">
        <v>555</v>
      </c>
      <c r="V1907" s="44"/>
      <c r="W1907" s="44"/>
      <c r="X1907" s="44"/>
      <c r="Y1907" s="44"/>
      <c r="Z1907" s="44"/>
      <c r="AA1907" s="44"/>
    </row>
    <row r="1908" spans="1:27" ht="15.75" customHeight="1" x14ac:dyDescent="0.25">
      <c r="A1908" s="43">
        <v>1957</v>
      </c>
      <c r="B1908" s="43" t="s">
        <v>482</v>
      </c>
      <c r="C1908" s="42" t="s">
        <v>10128</v>
      </c>
      <c r="D1908" s="42" t="s">
        <v>23603</v>
      </c>
      <c r="E1908" s="42" t="s">
        <v>10130</v>
      </c>
      <c r="F1908" s="42" t="s">
        <v>10131</v>
      </c>
      <c r="G1908" s="42" t="s">
        <v>10132</v>
      </c>
      <c r="H1908" s="42" t="s">
        <v>554</v>
      </c>
      <c r="I1908" s="42"/>
      <c r="J1908" s="42"/>
      <c r="K1908" s="42"/>
      <c r="L1908" s="42" t="s">
        <v>579</v>
      </c>
      <c r="M1908" s="42" t="s">
        <v>10133</v>
      </c>
      <c r="N1908" s="42" t="s">
        <v>2572</v>
      </c>
      <c r="O1908" s="42"/>
      <c r="P1908" s="42" t="s">
        <v>555</v>
      </c>
      <c r="Q1908" s="42" t="s">
        <v>555</v>
      </c>
      <c r="R1908" s="42" t="s">
        <v>555</v>
      </c>
      <c r="S1908" s="42" t="s">
        <v>555</v>
      </c>
      <c r="T1908" s="42" t="s">
        <v>555</v>
      </c>
      <c r="U1908" s="42" t="s">
        <v>555</v>
      </c>
      <c r="V1908" s="44">
        <v>5</v>
      </c>
      <c r="W1908" s="44" t="s">
        <v>556</v>
      </c>
      <c r="X1908" s="44"/>
      <c r="Y1908" s="44"/>
      <c r="Z1908" s="44"/>
      <c r="AA1908" s="44"/>
    </row>
    <row r="1909" spans="1:27" ht="15.75" customHeight="1" x14ac:dyDescent="0.25">
      <c r="A1909" s="43">
        <v>1958</v>
      </c>
      <c r="B1909" s="43" t="s">
        <v>482</v>
      </c>
      <c r="C1909" s="42" t="s">
        <v>10134</v>
      </c>
      <c r="D1909" s="42" t="s">
        <v>555</v>
      </c>
      <c r="E1909" s="42" t="s">
        <v>10135</v>
      </c>
      <c r="F1909" s="42" t="s">
        <v>10136</v>
      </c>
      <c r="G1909" s="42" t="s">
        <v>10137</v>
      </c>
      <c r="H1909" s="42" t="s">
        <v>571</v>
      </c>
      <c r="I1909" s="42"/>
      <c r="J1909" s="42"/>
      <c r="K1909" s="42"/>
      <c r="L1909" s="42" t="s">
        <v>572</v>
      </c>
      <c r="M1909" s="42" t="s">
        <v>10138</v>
      </c>
      <c r="N1909" s="42" t="s">
        <v>565</v>
      </c>
      <c r="O1909" s="42"/>
      <c r="P1909" s="42" t="s">
        <v>555</v>
      </c>
      <c r="Q1909" s="42" t="s">
        <v>555</v>
      </c>
      <c r="R1909" s="42" t="s">
        <v>555</v>
      </c>
      <c r="S1909" s="42" t="s">
        <v>555</v>
      </c>
      <c r="T1909" s="42" t="s">
        <v>555</v>
      </c>
      <c r="U1909" s="42" t="s">
        <v>555</v>
      </c>
      <c r="V1909" s="44"/>
      <c r="W1909" s="44"/>
      <c r="X1909" s="44"/>
      <c r="Y1909" s="44"/>
      <c r="Z1909" s="44"/>
      <c r="AA1909" s="44"/>
    </row>
    <row r="1910" spans="1:27" ht="15.75" customHeight="1" x14ac:dyDescent="0.25">
      <c r="A1910" s="43">
        <v>1959</v>
      </c>
      <c r="B1910" s="43" t="s">
        <v>482</v>
      </c>
      <c r="C1910" s="42" t="s">
        <v>10139</v>
      </c>
      <c r="D1910" s="42" t="s">
        <v>555</v>
      </c>
      <c r="E1910" s="42" t="s">
        <v>10135</v>
      </c>
      <c r="F1910" s="42" t="s">
        <v>10140</v>
      </c>
      <c r="G1910" s="42" t="s">
        <v>10141</v>
      </c>
      <c r="H1910" s="42" t="s">
        <v>571</v>
      </c>
      <c r="I1910" s="42"/>
      <c r="J1910" s="42"/>
      <c r="K1910" s="42"/>
      <c r="L1910" s="42" t="s">
        <v>572</v>
      </c>
      <c r="M1910" s="42" t="s">
        <v>10142</v>
      </c>
      <c r="N1910" s="42" t="s">
        <v>565</v>
      </c>
      <c r="O1910" s="42"/>
      <c r="P1910" s="42" t="s">
        <v>555</v>
      </c>
      <c r="Q1910" s="42" t="s">
        <v>555</v>
      </c>
      <c r="R1910" s="42" t="s">
        <v>555</v>
      </c>
      <c r="S1910" s="42" t="s">
        <v>555</v>
      </c>
      <c r="T1910" s="42" t="s">
        <v>555</v>
      </c>
      <c r="U1910" s="42" t="s">
        <v>555</v>
      </c>
      <c r="V1910" s="44"/>
      <c r="W1910" s="44"/>
      <c r="X1910" s="44"/>
      <c r="Y1910" s="44"/>
      <c r="Z1910" s="44"/>
      <c r="AA1910" s="44"/>
    </row>
    <row r="1911" spans="1:27" ht="15.75" customHeight="1" x14ac:dyDescent="0.25">
      <c r="A1911" s="43">
        <v>1960</v>
      </c>
      <c r="B1911" s="43" t="s">
        <v>482</v>
      </c>
      <c r="C1911" s="42" t="s">
        <v>10143</v>
      </c>
      <c r="D1911" s="42" t="s">
        <v>555</v>
      </c>
      <c r="E1911" s="42" t="s">
        <v>10135</v>
      </c>
      <c r="F1911" s="42" t="s">
        <v>10144</v>
      </c>
      <c r="G1911" s="42" t="s">
        <v>10145</v>
      </c>
      <c r="H1911" s="42" t="s">
        <v>571</v>
      </c>
      <c r="I1911" s="42"/>
      <c r="J1911" s="42"/>
      <c r="K1911" s="42"/>
      <c r="L1911" s="42" t="s">
        <v>572</v>
      </c>
      <c r="M1911" s="42" t="s">
        <v>10146</v>
      </c>
      <c r="N1911" s="42" t="s">
        <v>565</v>
      </c>
      <c r="O1911" s="42"/>
      <c r="P1911" s="42" t="s">
        <v>555</v>
      </c>
      <c r="Q1911" s="42" t="s">
        <v>555</v>
      </c>
      <c r="R1911" s="42" t="s">
        <v>555</v>
      </c>
      <c r="S1911" s="42" t="s">
        <v>555</v>
      </c>
      <c r="T1911" s="42" t="s">
        <v>555</v>
      </c>
      <c r="U1911" s="42" t="s">
        <v>555</v>
      </c>
      <c r="V1911" s="44"/>
      <c r="W1911" s="44"/>
      <c r="X1911" s="44"/>
      <c r="Y1911" s="44"/>
      <c r="Z1911" s="44"/>
      <c r="AA1911" s="44"/>
    </row>
    <row r="1912" spans="1:27" ht="15.75" customHeight="1" x14ac:dyDescent="0.25">
      <c r="A1912" s="43">
        <v>1961</v>
      </c>
      <c r="B1912" s="43" t="s">
        <v>482</v>
      </c>
      <c r="C1912" s="42" t="s">
        <v>10147</v>
      </c>
      <c r="D1912" s="42" t="s">
        <v>22044</v>
      </c>
      <c r="E1912" s="42" t="s">
        <v>10149</v>
      </c>
      <c r="F1912" s="42" t="s">
        <v>10150</v>
      </c>
      <c r="G1912" s="42" t="s">
        <v>10151</v>
      </c>
      <c r="H1912" s="42" t="s">
        <v>554</v>
      </c>
      <c r="I1912" s="42">
        <f>VLOOKUP(C1912,RefVtsB1,6,FALSE)</f>
        <v>5</v>
      </c>
      <c r="J1912" s="42"/>
      <c r="K1912" s="42"/>
      <c r="L1912" s="42" t="s">
        <v>579</v>
      </c>
      <c r="M1912" s="42" t="s">
        <v>10152</v>
      </c>
      <c r="N1912" s="42" t="s">
        <v>565</v>
      </c>
      <c r="O1912" s="42"/>
      <c r="P1912" s="42" t="s">
        <v>555</v>
      </c>
      <c r="Q1912" s="42" t="s">
        <v>555</v>
      </c>
      <c r="R1912" s="42" t="s">
        <v>555</v>
      </c>
      <c r="S1912" s="42" t="s">
        <v>555</v>
      </c>
      <c r="T1912" s="42" t="s">
        <v>555</v>
      </c>
      <c r="U1912" s="42" t="s">
        <v>555</v>
      </c>
      <c r="V1912" s="44"/>
      <c r="W1912" s="44"/>
      <c r="X1912" s="44"/>
      <c r="Y1912" s="44"/>
      <c r="Z1912" s="44"/>
      <c r="AA1912" s="44"/>
    </row>
    <row r="1913" spans="1:27" ht="15.75" customHeight="1" x14ac:dyDescent="0.25">
      <c r="A1913" s="43">
        <v>1962</v>
      </c>
      <c r="B1913" s="43" t="s">
        <v>482</v>
      </c>
      <c r="C1913" s="42" t="s">
        <v>10153</v>
      </c>
      <c r="D1913" s="42" t="s">
        <v>10154</v>
      </c>
      <c r="E1913" s="42" t="s">
        <v>10155</v>
      </c>
      <c r="F1913" s="42" t="s">
        <v>10156</v>
      </c>
      <c r="G1913" s="42" t="s">
        <v>10157</v>
      </c>
      <c r="H1913" s="42" t="s">
        <v>562</v>
      </c>
      <c r="I1913" s="42"/>
      <c r="J1913" s="42"/>
      <c r="K1913" s="42"/>
      <c r="L1913" s="42" t="s">
        <v>563</v>
      </c>
      <c r="M1913" s="42" t="s">
        <v>10158</v>
      </c>
      <c r="N1913" s="42" t="s">
        <v>565</v>
      </c>
      <c r="O1913" s="42"/>
      <c r="P1913" s="42" t="s">
        <v>555</v>
      </c>
      <c r="Q1913" s="42" t="s">
        <v>555</v>
      </c>
      <c r="R1913" s="42" t="s">
        <v>555</v>
      </c>
      <c r="S1913" s="42" t="s">
        <v>555</v>
      </c>
      <c r="T1913" s="42" t="s">
        <v>555</v>
      </c>
      <c r="U1913" s="42" t="s">
        <v>555</v>
      </c>
      <c r="V1913" s="44"/>
      <c r="W1913" s="44"/>
      <c r="X1913" s="44"/>
      <c r="Y1913" s="44"/>
      <c r="Z1913" s="44"/>
      <c r="AA1913" s="44"/>
    </row>
    <row r="1914" spans="1:27" ht="15.75" customHeight="1" x14ac:dyDescent="0.25">
      <c r="A1914" s="43">
        <v>1963</v>
      </c>
      <c r="B1914" s="43" t="s">
        <v>482</v>
      </c>
      <c r="C1914" s="42" t="s">
        <v>10159</v>
      </c>
      <c r="D1914" s="42" t="s">
        <v>23604</v>
      </c>
      <c r="E1914" s="42" t="s">
        <v>10161</v>
      </c>
      <c r="F1914" s="42" t="s">
        <v>10162</v>
      </c>
      <c r="G1914" s="42" t="s">
        <v>10163</v>
      </c>
      <c r="H1914" s="42" t="s">
        <v>554</v>
      </c>
      <c r="I1914" s="42"/>
      <c r="J1914" s="42"/>
      <c r="K1914" s="42"/>
      <c r="L1914" s="42" t="s">
        <v>579</v>
      </c>
      <c r="M1914" s="42" t="s">
        <v>10164</v>
      </c>
      <c r="N1914" s="42" t="s">
        <v>565</v>
      </c>
      <c r="O1914" s="42"/>
      <c r="P1914" s="42" t="s">
        <v>555</v>
      </c>
      <c r="Q1914" s="42" t="s">
        <v>555</v>
      </c>
      <c r="R1914" s="42" t="s">
        <v>555</v>
      </c>
      <c r="S1914" s="42" t="s">
        <v>555</v>
      </c>
      <c r="T1914" s="42" t="s">
        <v>555</v>
      </c>
      <c r="U1914" s="42" t="s">
        <v>555</v>
      </c>
      <c r="V1914" s="44">
        <v>5</v>
      </c>
      <c r="W1914" s="44" t="s">
        <v>556</v>
      </c>
      <c r="X1914" s="44"/>
      <c r="Y1914" s="44"/>
      <c r="Z1914" s="44"/>
      <c r="AA1914" s="44"/>
    </row>
    <row r="1915" spans="1:27" ht="15.75" customHeight="1" x14ac:dyDescent="0.25">
      <c r="A1915" s="43">
        <v>1964</v>
      </c>
      <c r="B1915" s="43" t="s">
        <v>482</v>
      </c>
      <c r="C1915" s="42" t="s">
        <v>10165</v>
      </c>
      <c r="D1915" s="42" t="s">
        <v>22045</v>
      </c>
      <c r="E1915" s="42" t="s">
        <v>10167</v>
      </c>
      <c r="F1915" s="42" t="s">
        <v>10168</v>
      </c>
      <c r="G1915" s="42" t="s">
        <v>10169</v>
      </c>
      <c r="H1915" s="42" t="s">
        <v>554</v>
      </c>
      <c r="I1915" s="42">
        <f>VLOOKUP(C1915,RefVtsB1,6,FALSE)</f>
        <v>5</v>
      </c>
      <c r="J1915" s="42"/>
      <c r="K1915" s="42"/>
      <c r="L1915" s="42" t="s">
        <v>579</v>
      </c>
      <c r="M1915" s="42" t="s">
        <v>10170</v>
      </c>
      <c r="N1915" s="42" t="s">
        <v>565</v>
      </c>
      <c r="O1915" s="42"/>
      <c r="P1915" s="42" t="s">
        <v>555</v>
      </c>
      <c r="Q1915" s="42" t="s">
        <v>555</v>
      </c>
      <c r="R1915" s="42" t="s">
        <v>555</v>
      </c>
      <c r="S1915" s="42" t="s">
        <v>555</v>
      </c>
      <c r="T1915" s="42" t="s">
        <v>555</v>
      </c>
      <c r="U1915" s="42" t="s">
        <v>555</v>
      </c>
      <c r="V1915" s="44">
        <v>5</v>
      </c>
      <c r="W1915" s="44" t="s">
        <v>556</v>
      </c>
      <c r="X1915" s="44" t="s">
        <v>7556</v>
      </c>
      <c r="Y1915" s="44" t="s">
        <v>6924</v>
      </c>
      <c r="Z1915" s="44"/>
      <c r="AA1915" s="44"/>
    </row>
    <row r="1916" spans="1:27" ht="15.75" customHeight="1" x14ac:dyDescent="0.25">
      <c r="A1916" s="43">
        <v>1965</v>
      </c>
      <c r="B1916" s="43" t="s">
        <v>482</v>
      </c>
      <c r="C1916" s="42" t="s">
        <v>10171</v>
      </c>
      <c r="D1916" s="42" t="s">
        <v>10172</v>
      </c>
      <c r="E1916" s="42" t="s">
        <v>10173</v>
      </c>
      <c r="F1916" s="42" t="s">
        <v>10174</v>
      </c>
      <c r="G1916" s="42" t="s">
        <v>10175</v>
      </c>
      <c r="H1916" s="42" t="s">
        <v>571</v>
      </c>
      <c r="I1916" s="42"/>
      <c r="J1916" s="42"/>
      <c r="K1916" s="42"/>
      <c r="L1916" s="42" t="s">
        <v>572</v>
      </c>
      <c r="M1916" s="42" t="s">
        <v>10176</v>
      </c>
      <c r="N1916" s="42" t="s">
        <v>565</v>
      </c>
      <c r="O1916" s="42"/>
      <c r="P1916" s="42" t="s">
        <v>555</v>
      </c>
      <c r="Q1916" s="42" t="s">
        <v>555</v>
      </c>
      <c r="R1916" s="42" t="s">
        <v>555</v>
      </c>
      <c r="S1916" s="42" t="s">
        <v>555</v>
      </c>
      <c r="T1916" s="42" t="s">
        <v>555</v>
      </c>
      <c r="U1916" s="42" t="s">
        <v>555</v>
      </c>
      <c r="V1916" s="44"/>
      <c r="W1916" s="44"/>
      <c r="X1916" s="44"/>
      <c r="Y1916" s="44"/>
      <c r="Z1916" s="44"/>
      <c r="AA1916" s="44"/>
    </row>
    <row r="1917" spans="1:27" ht="15.75" customHeight="1" x14ac:dyDescent="0.25">
      <c r="A1917" s="43">
        <v>1966</v>
      </c>
      <c r="B1917" s="43" t="s">
        <v>482</v>
      </c>
      <c r="C1917" s="42" t="s">
        <v>10177</v>
      </c>
      <c r="D1917" s="42" t="s">
        <v>10178</v>
      </c>
      <c r="E1917" s="42" t="s">
        <v>10179</v>
      </c>
      <c r="F1917" s="42" t="s">
        <v>10180</v>
      </c>
      <c r="G1917" s="42" t="s">
        <v>10181</v>
      </c>
      <c r="H1917" s="42" t="s">
        <v>554</v>
      </c>
      <c r="I1917" s="42"/>
      <c r="J1917" s="42"/>
      <c r="K1917" s="42"/>
      <c r="L1917" s="42" t="s">
        <v>579</v>
      </c>
      <c r="M1917" s="42" t="s">
        <v>10182</v>
      </c>
      <c r="N1917" s="42" t="s">
        <v>565</v>
      </c>
      <c r="O1917" s="42"/>
      <c r="P1917" s="42" t="s">
        <v>555</v>
      </c>
      <c r="Q1917" s="42" t="s">
        <v>555</v>
      </c>
      <c r="R1917" s="42" t="s">
        <v>555</v>
      </c>
      <c r="S1917" s="42" t="s">
        <v>555</v>
      </c>
      <c r="T1917" s="42" t="s">
        <v>555</v>
      </c>
      <c r="U1917" s="42" t="s">
        <v>555</v>
      </c>
      <c r="V1917" s="44"/>
      <c r="W1917" s="44"/>
      <c r="X1917" s="44"/>
      <c r="Y1917" s="44"/>
      <c r="Z1917" s="44"/>
      <c r="AA1917" s="44"/>
    </row>
    <row r="1918" spans="1:27" ht="15.75" customHeight="1" x14ac:dyDescent="0.25">
      <c r="A1918" s="43">
        <v>1967</v>
      </c>
      <c r="B1918" s="43" t="s">
        <v>482</v>
      </c>
      <c r="C1918" s="42" t="s">
        <v>10183</v>
      </c>
      <c r="D1918" s="42" t="s">
        <v>22044</v>
      </c>
      <c r="E1918" s="42" t="s">
        <v>10184</v>
      </c>
      <c r="F1918" s="42" t="s">
        <v>10185</v>
      </c>
      <c r="G1918" s="42" t="s">
        <v>10186</v>
      </c>
      <c r="H1918" s="42" t="s">
        <v>554</v>
      </c>
      <c r="I1918" s="42"/>
      <c r="J1918" s="42"/>
      <c r="K1918" s="42"/>
      <c r="L1918" s="42" t="s">
        <v>579</v>
      </c>
      <c r="M1918" s="42" t="s">
        <v>10187</v>
      </c>
      <c r="N1918" s="42" t="s">
        <v>565</v>
      </c>
      <c r="O1918" s="42"/>
      <c r="P1918" s="42" t="s">
        <v>555</v>
      </c>
      <c r="Q1918" s="42" t="s">
        <v>555</v>
      </c>
      <c r="R1918" s="42" t="s">
        <v>555</v>
      </c>
      <c r="S1918" s="42" t="s">
        <v>555</v>
      </c>
      <c r="T1918" s="42" t="s">
        <v>555</v>
      </c>
      <c r="U1918" s="42" t="s">
        <v>555</v>
      </c>
      <c r="V1918" s="44">
        <v>5</v>
      </c>
      <c r="W1918" s="44" t="s">
        <v>556</v>
      </c>
      <c r="X1918" s="44"/>
      <c r="Y1918" s="44"/>
      <c r="Z1918" s="44"/>
      <c r="AA1918" s="44"/>
    </row>
    <row r="1919" spans="1:27" ht="15.75" customHeight="1" x14ac:dyDescent="0.25">
      <c r="A1919" s="43">
        <v>1968</v>
      </c>
      <c r="B1919" s="43" t="s">
        <v>482</v>
      </c>
      <c r="C1919" s="42" t="s">
        <v>10188</v>
      </c>
      <c r="D1919" s="42" t="s">
        <v>22044</v>
      </c>
      <c r="E1919" s="42" t="s">
        <v>10184</v>
      </c>
      <c r="F1919" s="42" t="s">
        <v>10189</v>
      </c>
      <c r="G1919" s="42" t="s">
        <v>10190</v>
      </c>
      <c r="H1919" s="42" t="s">
        <v>554</v>
      </c>
      <c r="I1919" s="42"/>
      <c r="J1919" s="42"/>
      <c r="K1919" s="42"/>
      <c r="L1919" s="42" t="s">
        <v>579</v>
      </c>
      <c r="M1919" s="42" t="s">
        <v>10191</v>
      </c>
      <c r="N1919" s="42" t="s">
        <v>565</v>
      </c>
      <c r="O1919" s="42"/>
      <c r="P1919" s="42" t="s">
        <v>555</v>
      </c>
      <c r="Q1919" s="42" t="s">
        <v>555</v>
      </c>
      <c r="R1919" s="42" t="s">
        <v>555</v>
      </c>
      <c r="S1919" s="42" t="s">
        <v>555</v>
      </c>
      <c r="T1919" s="42" t="s">
        <v>555</v>
      </c>
      <c r="U1919" s="42" t="s">
        <v>555</v>
      </c>
      <c r="V1919" s="44">
        <v>5</v>
      </c>
      <c r="W1919" s="44" t="s">
        <v>556</v>
      </c>
      <c r="X1919" s="44"/>
      <c r="Y1919" s="44"/>
      <c r="Z1919" s="44"/>
      <c r="AA1919" s="44"/>
    </row>
    <row r="1920" spans="1:27" ht="15.75" customHeight="1" x14ac:dyDescent="0.25">
      <c r="A1920" s="43">
        <v>1969</v>
      </c>
      <c r="B1920" s="43" t="s">
        <v>482</v>
      </c>
      <c r="C1920" s="42" t="s">
        <v>10192</v>
      </c>
      <c r="D1920" s="42" t="s">
        <v>22044</v>
      </c>
      <c r="E1920" s="42" t="s">
        <v>10184</v>
      </c>
      <c r="F1920" s="42" t="s">
        <v>10193</v>
      </c>
      <c r="G1920" s="42" t="s">
        <v>10194</v>
      </c>
      <c r="H1920" s="42" t="s">
        <v>3024</v>
      </c>
      <c r="I1920" s="42"/>
      <c r="J1920" s="42"/>
      <c r="K1920" s="42"/>
      <c r="L1920" s="42" t="s">
        <v>572</v>
      </c>
      <c r="M1920" s="42" t="s">
        <v>10195</v>
      </c>
      <c r="N1920" s="42" t="s">
        <v>565</v>
      </c>
      <c r="O1920" s="42"/>
      <c r="P1920" s="42" t="s">
        <v>555</v>
      </c>
      <c r="Q1920" s="42" t="s">
        <v>555</v>
      </c>
      <c r="R1920" s="42" t="s">
        <v>555</v>
      </c>
      <c r="S1920" s="42" t="s">
        <v>555</v>
      </c>
      <c r="T1920" s="42" t="s">
        <v>555</v>
      </c>
      <c r="U1920" s="42" t="s">
        <v>555</v>
      </c>
      <c r="V1920" s="44">
        <v>5</v>
      </c>
      <c r="W1920" s="44" t="s">
        <v>556</v>
      </c>
      <c r="X1920" s="44"/>
      <c r="Y1920" s="44"/>
      <c r="Z1920" s="44"/>
      <c r="AA1920" s="44"/>
    </row>
    <row r="1921" spans="1:27" ht="15.75" customHeight="1" x14ac:dyDescent="0.25">
      <c r="A1921" s="43">
        <v>1970</v>
      </c>
      <c r="B1921" s="43" t="s">
        <v>482</v>
      </c>
      <c r="C1921" s="42" t="s">
        <v>10196</v>
      </c>
      <c r="D1921" s="42" t="s">
        <v>10197</v>
      </c>
      <c r="E1921" s="42" t="s">
        <v>10198</v>
      </c>
      <c r="F1921" s="42" t="s">
        <v>10199</v>
      </c>
      <c r="G1921" s="42" t="s">
        <v>10200</v>
      </c>
      <c r="H1921" s="42" t="s">
        <v>571</v>
      </c>
      <c r="I1921" s="42"/>
      <c r="J1921" s="42"/>
      <c r="K1921" s="42"/>
      <c r="L1921" s="42" t="s">
        <v>572</v>
      </c>
      <c r="M1921" s="42" t="s">
        <v>10201</v>
      </c>
      <c r="N1921" s="42" t="s">
        <v>565</v>
      </c>
      <c r="O1921" s="42"/>
      <c r="P1921" s="42" t="s">
        <v>555</v>
      </c>
      <c r="Q1921" s="42" t="s">
        <v>555</v>
      </c>
      <c r="R1921" s="42" t="s">
        <v>555</v>
      </c>
      <c r="S1921" s="42" t="s">
        <v>555</v>
      </c>
      <c r="T1921" s="42" t="s">
        <v>555</v>
      </c>
      <c r="U1921" s="42" t="s">
        <v>555</v>
      </c>
      <c r="V1921" s="44"/>
      <c r="W1921" s="44"/>
      <c r="X1921" s="44"/>
      <c r="Y1921" s="44"/>
      <c r="Z1921" s="44"/>
      <c r="AA1921" s="44"/>
    </row>
    <row r="1922" spans="1:27" ht="15.75" customHeight="1" x14ac:dyDescent="0.25">
      <c r="A1922" s="43">
        <v>1971</v>
      </c>
      <c r="B1922" s="43" t="s">
        <v>482</v>
      </c>
      <c r="C1922" s="42" t="s">
        <v>10202</v>
      </c>
      <c r="D1922" s="42" t="s">
        <v>10203</v>
      </c>
      <c r="E1922" s="42" t="s">
        <v>10204</v>
      </c>
      <c r="F1922" s="42" t="s">
        <v>10205</v>
      </c>
      <c r="G1922" s="42" t="s">
        <v>10206</v>
      </c>
      <c r="H1922" s="42" t="s">
        <v>571</v>
      </c>
      <c r="I1922" s="42"/>
      <c r="J1922" s="42"/>
      <c r="K1922" s="42"/>
      <c r="L1922" s="42" t="s">
        <v>572</v>
      </c>
      <c r="M1922" s="42" t="s">
        <v>10207</v>
      </c>
      <c r="N1922" s="42" t="s">
        <v>565</v>
      </c>
      <c r="O1922" s="42"/>
      <c r="P1922" s="42" t="s">
        <v>555</v>
      </c>
      <c r="Q1922" s="42" t="s">
        <v>555</v>
      </c>
      <c r="R1922" s="42" t="s">
        <v>555</v>
      </c>
      <c r="S1922" s="42" t="s">
        <v>555</v>
      </c>
      <c r="T1922" s="42" t="s">
        <v>555</v>
      </c>
      <c r="U1922" s="42" t="s">
        <v>555</v>
      </c>
      <c r="V1922" s="44"/>
      <c r="W1922" s="44"/>
      <c r="X1922" s="44"/>
      <c r="Y1922" s="44"/>
      <c r="Z1922" s="44"/>
      <c r="AA1922" s="44"/>
    </row>
    <row r="1923" spans="1:27" ht="15.75" customHeight="1" x14ac:dyDescent="0.25">
      <c r="A1923" s="43">
        <v>1972</v>
      </c>
      <c r="B1923" s="43" t="s">
        <v>482</v>
      </c>
      <c r="C1923" s="42" t="s">
        <v>10208</v>
      </c>
      <c r="D1923" s="42" t="s">
        <v>10209</v>
      </c>
      <c r="E1923" s="42" t="s">
        <v>10210</v>
      </c>
      <c r="F1923" s="42" t="s">
        <v>10211</v>
      </c>
      <c r="G1923" s="42" t="s">
        <v>10212</v>
      </c>
      <c r="H1923" s="42" t="s">
        <v>571</v>
      </c>
      <c r="I1923" s="42"/>
      <c r="J1923" s="42"/>
      <c r="K1923" s="42"/>
      <c r="L1923" s="42" t="s">
        <v>572</v>
      </c>
      <c r="M1923" s="42" t="s">
        <v>10213</v>
      </c>
      <c r="N1923" s="42" t="s">
        <v>565</v>
      </c>
      <c r="O1923" s="42"/>
      <c r="P1923" s="42" t="s">
        <v>555</v>
      </c>
      <c r="Q1923" s="42" t="s">
        <v>555</v>
      </c>
      <c r="R1923" s="42" t="s">
        <v>555</v>
      </c>
      <c r="S1923" s="42" t="s">
        <v>555</v>
      </c>
      <c r="T1923" s="42" t="s">
        <v>555</v>
      </c>
      <c r="U1923" s="42" t="s">
        <v>555</v>
      </c>
      <c r="V1923" s="44"/>
      <c r="W1923" s="44"/>
      <c r="X1923" s="44"/>
      <c r="Y1923" s="44"/>
      <c r="Z1923" s="44"/>
      <c r="AA1923" s="44"/>
    </row>
    <row r="1924" spans="1:27" ht="15.75" customHeight="1" x14ac:dyDescent="0.25">
      <c r="A1924" s="43">
        <v>1973</v>
      </c>
      <c r="B1924" s="43" t="s">
        <v>482</v>
      </c>
      <c r="C1924" s="42" t="s">
        <v>10214</v>
      </c>
      <c r="D1924" s="42" t="s">
        <v>10215</v>
      </c>
      <c r="E1924" s="42" t="s">
        <v>10216</v>
      </c>
      <c r="F1924" s="42" t="s">
        <v>10217</v>
      </c>
      <c r="G1924" s="42" t="s">
        <v>10218</v>
      </c>
      <c r="H1924" s="42" t="s">
        <v>571</v>
      </c>
      <c r="I1924" s="42"/>
      <c r="J1924" s="42"/>
      <c r="K1924" s="42"/>
      <c r="L1924" s="42" t="s">
        <v>572</v>
      </c>
      <c r="M1924" s="42" t="s">
        <v>10219</v>
      </c>
      <c r="N1924" s="42" t="s">
        <v>565</v>
      </c>
      <c r="O1924" s="42"/>
      <c r="P1924" s="42" t="s">
        <v>555</v>
      </c>
      <c r="Q1924" s="42" t="s">
        <v>555</v>
      </c>
      <c r="R1924" s="42" t="s">
        <v>555</v>
      </c>
      <c r="S1924" s="42" t="s">
        <v>555</v>
      </c>
      <c r="T1924" s="42" t="s">
        <v>555</v>
      </c>
      <c r="U1924" s="42" t="s">
        <v>555</v>
      </c>
      <c r="V1924" s="44"/>
      <c r="W1924" s="44"/>
      <c r="X1924" s="44"/>
      <c r="Y1924" s="44"/>
      <c r="Z1924" s="44"/>
      <c r="AA1924" s="44"/>
    </row>
    <row r="1925" spans="1:27" ht="15.75" customHeight="1" x14ac:dyDescent="0.25">
      <c r="A1925" s="43">
        <v>1974</v>
      </c>
      <c r="B1925" s="43" t="s">
        <v>482</v>
      </c>
      <c r="C1925" s="42" t="s">
        <v>10220</v>
      </c>
      <c r="D1925" s="42" t="s">
        <v>10221</v>
      </c>
      <c r="E1925" s="42" t="s">
        <v>10222</v>
      </c>
      <c r="F1925" s="42" t="s">
        <v>10223</v>
      </c>
      <c r="G1925" s="42" t="s">
        <v>10224</v>
      </c>
      <c r="H1925" s="42" t="s">
        <v>571</v>
      </c>
      <c r="I1925" s="42"/>
      <c r="J1925" s="42"/>
      <c r="K1925" s="42"/>
      <c r="L1925" s="42" t="s">
        <v>572</v>
      </c>
      <c r="M1925" s="42" t="s">
        <v>10225</v>
      </c>
      <c r="N1925" s="42" t="s">
        <v>565</v>
      </c>
      <c r="O1925" s="42"/>
      <c r="P1925" s="42" t="s">
        <v>555</v>
      </c>
      <c r="Q1925" s="42" t="s">
        <v>555</v>
      </c>
      <c r="R1925" s="42" t="s">
        <v>555</v>
      </c>
      <c r="S1925" s="42" t="s">
        <v>555</v>
      </c>
      <c r="T1925" s="42" t="s">
        <v>555</v>
      </c>
      <c r="U1925" s="42" t="s">
        <v>555</v>
      </c>
      <c r="V1925" s="44"/>
      <c r="W1925" s="44"/>
      <c r="X1925" s="44"/>
      <c r="Y1925" s="44"/>
      <c r="Z1925" s="44"/>
      <c r="AA1925" s="44"/>
    </row>
    <row r="1926" spans="1:27" ht="15.75" customHeight="1" x14ac:dyDescent="0.25">
      <c r="A1926" s="43">
        <v>1975</v>
      </c>
      <c r="B1926" s="43" t="s">
        <v>482</v>
      </c>
      <c r="C1926" s="42" t="s">
        <v>10226</v>
      </c>
      <c r="D1926" s="42" t="s">
        <v>10227</v>
      </c>
      <c r="E1926" s="42" t="s">
        <v>10228</v>
      </c>
      <c r="F1926" s="42" t="s">
        <v>10229</v>
      </c>
      <c r="G1926" s="42" t="s">
        <v>10230</v>
      </c>
      <c r="H1926" s="42" t="s">
        <v>571</v>
      </c>
      <c r="I1926" s="42"/>
      <c r="J1926" s="42"/>
      <c r="K1926" s="42"/>
      <c r="L1926" s="42" t="s">
        <v>572</v>
      </c>
      <c r="M1926" s="42" t="s">
        <v>10231</v>
      </c>
      <c r="N1926" s="42" t="s">
        <v>565</v>
      </c>
      <c r="O1926" s="42"/>
      <c r="P1926" s="42" t="s">
        <v>555</v>
      </c>
      <c r="Q1926" s="42" t="s">
        <v>555</v>
      </c>
      <c r="R1926" s="42" t="s">
        <v>555</v>
      </c>
      <c r="S1926" s="42" t="s">
        <v>555</v>
      </c>
      <c r="T1926" s="42" t="s">
        <v>555</v>
      </c>
      <c r="U1926" s="42" t="s">
        <v>555</v>
      </c>
      <c r="V1926" s="44"/>
      <c r="W1926" s="44"/>
      <c r="X1926" s="44"/>
      <c r="Y1926" s="44"/>
      <c r="Z1926" s="44"/>
      <c r="AA1926" s="44"/>
    </row>
    <row r="1927" spans="1:27" ht="15.75" customHeight="1" x14ac:dyDescent="0.25">
      <c r="A1927" s="43">
        <v>1976</v>
      </c>
      <c r="B1927" s="43" t="s">
        <v>482</v>
      </c>
      <c r="C1927" s="42" t="s">
        <v>10232</v>
      </c>
      <c r="D1927" s="42" t="s">
        <v>10233</v>
      </c>
      <c r="E1927" s="42" t="s">
        <v>10234</v>
      </c>
      <c r="F1927" s="42" t="s">
        <v>10235</v>
      </c>
      <c r="G1927" s="42" t="s">
        <v>10236</v>
      </c>
      <c r="H1927" s="42" t="s">
        <v>554</v>
      </c>
      <c r="I1927" s="42"/>
      <c r="J1927" s="42"/>
      <c r="K1927" s="42"/>
      <c r="L1927" s="42" t="s">
        <v>579</v>
      </c>
      <c r="M1927" s="42" t="s">
        <v>10237</v>
      </c>
      <c r="N1927" s="42" t="s">
        <v>1165</v>
      </c>
      <c r="O1927" s="42"/>
      <c r="P1927" s="42" t="s">
        <v>555</v>
      </c>
      <c r="Q1927" s="42" t="s">
        <v>555</v>
      </c>
      <c r="R1927" s="42" t="s">
        <v>555</v>
      </c>
      <c r="S1927" s="42" t="s">
        <v>555</v>
      </c>
      <c r="T1927" s="42" t="s">
        <v>555</v>
      </c>
      <c r="U1927" s="42" t="s">
        <v>555</v>
      </c>
      <c r="V1927" s="44"/>
      <c r="W1927" s="44"/>
      <c r="X1927" s="44"/>
      <c r="Y1927" s="44"/>
      <c r="Z1927" s="44"/>
      <c r="AA1927" s="44"/>
    </row>
    <row r="1928" spans="1:27" ht="15.75" customHeight="1" x14ac:dyDescent="0.25">
      <c r="A1928" s="43">
        <v>1977</v>
      </c>
      <c r="B1928" s="43" t="s">
        <v>482</v>
      </c>
      <c r="C1928" s="42" t="s">
        <v>10238</v>
      </c>
      <c r="D1928" s="42" t="s">
        <v>555</v>
      </c>
      <c r="E1928" s="42" t="s">
        <v>10239</v>
      </c>
      <c r="F1928" s="42" t="s">
        <v>10240</v>
      </c>
      <c r="G1928" s="42" t="s">
        <v>10241</v>
      </c>
      <c r="H1928" s="42" t="s">
        <v>571</v>
      </c>
      <c r="I1928" s="42"/>
      <c r="J1928" s="42"/>
      <c r="K1928" s="42"/>
      <c r="L1928" s="42" t="s">
        <v>572</v>
      </c>
      <c r="M1928" s="42" t="s">
        <v>2048</v>
      </c>
      <c r="N1928" s="42" t="s">
        <v>565</v>
      </c>
      <c r="O1928" s="42"/>
      <c r="P1928" s="42" t="s">
        <v>555</v>
      </c>
      <c r="Q1928" s="42" t="s">
        <v>555</v>
      </c>
      <c r="R1928" s="42" t="s">
        <v>555</v>
      </c>
      <c r="S1928" s="42" t="s">
        <v>555</v>
      </c>
      <c r="T1928" s="42" t="s">
        <v>555</v>
      </c>
      <c r="U1928" s="42" t="s">
        <v>555</v>
      </c>
      <c r="V1928" s="44"/>
      <c r="W1928" s="44"/>
      <c r="X1928" s="44"/>
      <c r="Y1928" s="44"/>
      <c r="Z1928" s="44"/>
      <c r="AA1928" s="44"/>
    </row>
    <row r="1929" spans="1:27" ht="15.75" customHeight="1" x14ac:dyDescent="0.25">
      <c r="A1929" s="43">
        <v>1978</v>
      </c>
      <c r="B1929" s="43" t="s">
        <v>482</v>
      </c>
      <c r="C1929" s="42" t="s">
        <v>10242</v>
      </c>
      <c r="D1929" s="42" t="s">
        <v>10233</v>
      </c>
      <c r="E1929" s="42" t="s">
        <v>10234</v>
      </c>
      <c r="F1929" s="42" t="s">
        <v>10243</v>
      </c>
      <c r="G1929" s="42" t="s">
        <v>10244</v>
      </c>
      <c r="H1929" s="42" t="s">
        <v>554</v>
      </c>
      <c r="I1929" s="42"/>
      <c r="J1929" s="42"/>
      <c r="K1929" s="42"/>
      <c r="L1929" s="42" t="s">
        <v>579</v>
      </c>
      <c r="M1929" s="42" t="s">
        <v>10245</v>
      </c>
      <c r="N1929" s="42" t="s">
        <v>1165</v>
      </c>
      <c r="O1929" s="42"/>
      <c r="P1929" s="42" t="s">
        <v>555</v>
      </c>
      <c r="Q1929" s="42" t="s">
        <v>555</v>
      </c>
      <c r="R1929" s="42" t="s">
        <v>555</v>
      </c>
      <c r="S1929" s="42" t="s">
        <v>555</v>
      </c>
      <c r="T1929" s="42" t="s">
        <v>555</v>
      </c>
      <c r="U1929" s="42" t="s">
        <v>555</v>
      </c>
      <c r="V1929" s="44"/>
      <c r="W1929" s="44"/>
      <c r="X1929" s="44"/>
      <c r="Y1929" s="44"/>
      <c r="Z1929" s="44"/>
      <c r="AA1929" s="44"/>
    </row>
    <row r="1930" spans="1:27" ht="15.75" customHeight="1" x14ac:dyDescent="0.25">
      <c r="A1930" s="43">
        <v>1979</v>
      </c>
      <c r="B1930" s="43" t="s">
        <v>482</v>
      </c>
      <c r="C1930" s="42" t="s">
        <v>10246</v>
      </c>
      <c r="D1930" s="42" t="s">
        <v>10247</v>
      </c>
      <c r="E1930" s="42" t="s">
        <v>10248</v>
      </c>
      <c r="F1930" s="42" t="s">
        <v>10249</v>
      </c>
      <c r="G1930" s="42" t="s">
        <v>10250</v>
      </c>
      <c r="H1930" s="42" t="s">
        <v>571</v>
      </c>
      <c r="I1930" s="42"/>
      <c r="J1930" s="42"/>
      <c r="K1930" s="42"/>
      <c r="L1930" s="42" t="s">
        <v>572</v>
      </c>
      <c r="M1930" s="42" t="s">
        <v>10251</v>
      </c>
      <c r="N1930" s="42" t="s">
        <v>565</v>
      </c>
      <c r="O1930" s="42"/>
      <c r="P1930" s="42" t="s">
        <v>555</v>
      </c>
      <c r="Q1930" s="42" t="s">
        <v>555</v>
      </c>
      <c r="R1930" s="42" t="s">
        <v>555</v>
      </c>
      <c r="S1930" s="42" t="s">
        <v>555</v>
      </c>
      <c r="T1930" s="42" t="s">
        <v>555</v>
      </c>
      <c r="U1930" s="42" t="s">
        <v>555</v>
      </c>
      <c r="V1930" s="44"/>
      <c r="W1930" s="44"/>
      <c r="X1930" s="44"/>
      <c r="Y1930" s="44"/>
      <c r="Z1930" s="44"/>
      <c r="AA1930" s="44"/>
    </row>
    <row r="1931" spans="1:27" ht="15.75" customHeight="1" x14ac:dyDescent="0.25">
      <c r="A1931" s="43">
        <v>1980</v>
      </c>
      <c r="B1931" s="43" t="s">
        <v>482</v>
      </c>
      <c r="C1931" s="42" t="s">
        <v>10252</v>
      </c>
      <c r="D1931" s="42" t="s">
        <v>10253</v>
      </c>
      <c r="E1931" s="42" t="s">
        <v>10254</v>
      </c>
      <c r="F1931" s="42" t="s">
        <v>10255</v>
      </c>
      <c r="G1931" s="42" t="s">
        <v>10256</v>
      </c>
      <c r="H1931" s="42" t="s">
        <v>571</v>
      </c>
      <c r="I1931" s="42"/>
      <c r="J1931" s="42"/>
      <c r="K1931" s="42"/>
      <c r="L1931" s="42" t="s">
        <v>572</v>
      </c>
      <c r="M1931" s="42" t="s">
        <v>10257</v>
      </c>
      <c r="N1931" s="42" t="s">
        <v>565</v>
      </c>
      <c r="O1931" s="42"/>
      <c r="P1931" s="42" t="s">
        <v>555</v>
      </c>
      <c r="Q1931" s="42" t="s">
        <v>555</v>
      </c>
      <c r="R1931" s="42" t="s">
        <v>555</v>
      </c>
      <c r="S1931" s="42" t="s">
        <v>555</v>
      </c>
      <c r="T1931" s="42" t="s">
        <v>555</v>
      </c>
      <c r="U1931" s="42" t="s">
        <v>555</v>
      </c>
      <c r="V1931" s="44"/>
      <c r="W1931" s="44"/>
      <c r="X1931" s="44"/>
      <c r="Y1931" s="44"/>
      <c r="Z1931" s="44"/>
      <c r="AA1931" s="44"/>
    </row>
    <row r="1932" spans="1:27" ht="15.75" customHeight="1" x14ac:dyDescent="0.25">
      <c r="A1932" s="43">
        <v>1981</v>
      </c>
      <c r="B1932" s="43" t="s">
        <v>482</v>
      </c>
      <c r="C1932" s="42" t="s">
        <v>10258</v>
      </c>
      <c r="D1932" s="42" t="s">
        <v>10259</v>
      </c>
      <c r="E1932" s="42" t="s">
        <v>10260</v>
      </c>
      <c r="F1932" s="42" t="s">
        <v>10261</v>
      </c>
      <c r="G1932" s="42" t="s">
        <v>10262</v>
      </c>
      <c r="H1932" s="42" t="s">
        <v>571</v>
      </c>
      <c r="I1932" s="42"/>
      <c r="J1932" s="42"/>
      <c r="K1932" s="42"/>
      <c r="L1932" s="42" t="s">
        <v>572</v>
      </c>
      <c r="M1932" s="42" t="s">
        <v>10263</v>
      </c>
      <c r="N1932" s="42" t="s">
        <v>565</v>
      </c>
      <c r="O1932" s="42"/>
      <c r="P1932" s="42" t="s">
        <v>555</v>
      </c>
      <c r="Q1932" s="42" t="s">
        <v>555</v>
      </c>
      <c r="R1932" s="42" t="s">
        <v>555</v>
      </c>
      <c r="S1932" s="42" t="s">
        <v>555</v>
      </c>
      <c r="T1932" s="42" t="s">
        <v>555</v>
      </c>
      <c r="U1932" s="42" t="s">
        <v>555</v>
      </c>
      <c r="V1932" s="44"/>
      <c r="W1932" s="44"/>
      <c r="X1932" s="44"/>
      <c r="Y1932" s="44"/>
      <c r="Z1932" s="44"/>
      <c r="AA1932" s="44"/>
    </row>
    <row r="1933" spans="1:27" ht="15.75" customHeight="1" x14ac:dyDescent="0.25">
      <c r="A1933" s="43">
        <v>1982</v>
      </c>
      <c r="B1933" s="43" t="s">
        <v>482</v>
      </c>
      <c r="C1933" s="42" t="s">
        <v>10264</v>
      </c>
      <c r="D1933" s="42" t="s">
        <v>10265</v>
      </c>
      <c r="E1933" s="42" t="s">
        <v>10266</v>
      </c>
      <c r="F1933" s="42" t="s">
        <v>10267</v>
      </c>
      <c r="G1933" s="42" t="s">
        <v>10268</v>
      </c>
      <c r="H1933" s="42" t="s">
        <v>919</v>
      </c>
      <c r="I1933" s="42"/>
      <c r="J1933" s="42"/>
      <c r="K1933" s="42"/>
      <c r="L1933" s="42" t="s">
        <v>572</v>
      </c>
      <c r="M1933" s="42" t="s">
        <v>10269</v>
      </c>
      <c r="N1933" s="42" t="s">
        <v>565</v>
      </c>
      <c r="O1933" s="42"/>
      <c r="P1933" s="42" t="s">
        <v>555</v>
      </c>
      <c r="Q1933" s="42" t="s">
        <v>555</v>
      </c>
      <c r="R1933" s="42" t="s">
        <v>555</v>
      </c>
      <c r="S1933" s="42" t="s">
        <v>555</v>
      </c>
      <c r="T1933" s="42" t="s">
        <v>555</v>
      </c>
      <c r="U1933" s="42" t="s">
        <v>555</v>
      </c>
      <c r="V1933" s="44"/>
      <c r="W1933" s="44"/>
      <c r="X1933" s="44"/>
      <c r="Y1933" s="44" t="s">
        <v>6792</v>
      </c>
      <c r="Z1933" s="44"/>
      <c r="AA1933" s="44"/>
    </row>
    <row r="1934" spans="1:27" ht="15.75" customHeight="1" x14ac:dyDescent="0.25">
      <c r="A1934" s="43">
        <v>1983</v>
      </c>
      <c r="B1934" s="43" t="s">
        <v>482</v>
      </c>
      <c r="C1934" s="42" t="s">
        <v>10270</v>
      </c>
      <c r="D1934" s="42" t="s">
        <v>10271</v>
      </c>
      <c r="E1934" s="42" t="s">
        <v>10272</v>
      </c>
      <c r="F1934" s="42" t="s">
        <v>10273</v>
      </c>
      <c r="G1934" s="42" t="s">
        <v>10274</v>
      </c>
      <c r="H1934" s="42" t="s">
        <v>571</v>
      </c>
      <c r="I1934" s="42"/>
      <c r="J1934" s="42"/>
      <c r="K1934" s="42" t="s">
        <v>1336</v>
      </c>
      <c r="L1934" s="42" t="s">
        <v>572</v>
      </c>
      <c r="M1934" s="42" t="s">
        <v>10275</v>
      </c>
      <c r="N1934" s="42" t="s">
        <v>565</v>
      </c>
      <c r="O1934" s="42"/>
      <c r="P1934" s="42" t="s">
        <v>555</v>
      </c>
      <c r="Q1934" s="42" t="s">
        <v>555</v>
      </c>
      <c r="R1934" s="42" t="s">
        <v>555</v>
      </c>
      <c r="S1934" s="42" t="s">
        <v>555</v>
      </c>
      <c r="T1934" s="42" t="s">
        <v>555</v>
      </c>
      <c r="U1934" s="42" t="s">
        <v>555</v>
      </c>
      <c r="V1934" s="44"/>
      <c r="W1934" s="44"/>
      <c r="X1934" s="44"/>
      <c r="Y1934" s="44"/>
      <c r="Z1934" s="44"/>
      <c r="AA1934" s="44"/>
    </row>
    <row r="1935" spans="1:27" ht="15.75" customHeight="1" x14ac:dyDescent="0.25">
      <c r="A1935" s="43">
        <v>1984</v>
      </c>
      <c r="B1935" s="43" t="s">
        <v>482</v>
      </c>
      <c r="C1935" s="42" t="s">
        <v>10276</v>
      </c>
      <c r="D1935" s="42" t="s">
        <v>10277</v>
      </c>
      <c r="E1935" s="42" t="s">
        <v>10278</v>
      </c>
      <c r="F1935" s="42" t="s">
        <v>10279</v>
      </c>
      <c r="G1935" s="42" t="s">
        <v>10280</v>
      </c>
      <c r="H1935" s="42" t="s">
        <v>571</v>
      </c>
      <c r="I1935" s="42"/>
      <c r="J1935" s="42"/>
      <c r="K1935" s="42"/>
      <c r="L1935" s="42" t="s">
        <v>572</v>
      </c>
      <c r="M1935" s="42" t="s">
        <v>10281</v>
      </c>
      <c r="N1935" s="42" t="s">
        <v>565</v>
      </c>
      <c r="O1935" s="42"/>
      <c r="P1935" s="42" t="s">
        <v>555</v>
      </c>
      <c r="Q1935" s="42" t="s">
        <v>555</v>
      </c>
      <c r="R1935" s="42" t="s">
        <v>555</v>
      </c>
      <c r="S1935" s="42" t="s">
        <v>555</v>
      </c>
      <c r="T1935" s="42" t="s">
        <v>555</v>
      </c>
      <c r="U1935" s="42" t="s">
        <v>555</v>
      </c>
      <c r="V1935" s="44"/>
      <c r="W1935" s="44"/>
      <c r="X1935" s="44"/>
      <c r="Y1935" s="44"/>
      <c r="Z1935" s="44"/>
      <c r="AA1935" s="44"/>
    </row>
    <row r="1936" spans="1:27" ht="15.75" customHeight="1" x14ac:dyDescent="0.25">
      <c r="A1936" s="43">
        <v>1985</v>
      </c>
      <c r="B1936" s="43" t="s">
        <v>482</v>
      </c>
      <c r="C1936" s="42" t="s">
        <v>10282</v>
      </c>
      <c r="D1936" s="42" t="s">
        <v>10253</v>
      </c>
      <c r="E1936" s="42" t="s">
        <v>10254</v>
      </c>
      <c r="F1936" s="42" t="s">
        <v>10283</v>
      </c>
      <c r="G1936" s="42" t="s">
        <v>10284</v>
      </c>
      <c r="H1936" s="42" t="s">
        <v>571</v>
      </c>
      <c r="I1936" s="42"/>
      <c r="J1936" s="42"/>
      <c r="K1936" s="42" t="s">
        <v>1336</v>
      </c>
      <c r="L1936" s="42" t="s">
        <v>572</v>
      </c>
      <c r="M1936" s="42" t="s">
        <v>10285</v>
      </c>
      <c r="N1936" s="42" t="s">
        <v>565</v>
      </c>
      <c r="O1936" s="42"/>
      <c r="P1936" s="42" t="s">
        <v>555</v>
      </c>
      <c r="Q1936" s="42" t="s">
        <v>555</v>
      </c>
      <c r="R1936" s="42" t="s">
        <v>555</v>
      </c>
      <c r="S1936" s="42" t="s">
        <v>555</v>
      </c>
      <c r="T1936" s="42" t="s">
        <v>555</v>
      </c>
      <c r="U1936" s="42" t="s">
        <v>555</v>
      </c>
      <c r="V1936" s="44"/>
      <c r="W1936" s="44"/>
      <c r="X1936" s="44"/>
      <c r="Y1936" s="44"/>
      <c r="Z1936" s="44"/>
      <c r="AA1936" s="44"/>
    </row>
    <row r="1937" spans="1:27" ht="15.75" customHeight="1" x14ac:dyDescent="0.25">
      <c r="A1937" s="43">
        <v>1986</v>
      </c>
      <c r="B1937" s="43" t="s">
        <v>482</v>
      </c>
      <c r="C1937" s="42" t="s">
        <v>10286</v>
      </c>
      <c r="D1937" s="42" t="s">
        <v>10253</v>
      </c>
      <c r="E1937" s="42" t="s">
        <v>10254</v>
      </c>
      <c r="F1937" s="42" t="s">
        <v>10287</v>
      </c>
      <c r="G1937" s="42" t="s">
        <v>10288</v>
      </c>
      <c r="H1937" s="42" t="s">
        <v>571</v>
      </c>
      <c r="I1937" s="42"/>
      <c r="J1937" s="42"/>
      <c r="K1937" s="42" t="s">
        <v>1336</v>
      </c>
      <c r="L1937" s="42" t="s">
        <v>572</v>
      </c>
      <c r="M1937" s="42" t="s">
        <v>10289</v>
      </c>
      <c r="N1937" s="42" t="s">
        <v>565</v>
      </c>
      <c r="O1937" s="42"/>
      <c r="P1937" s="42" t="s">
        <v>555</v>
      </c>
      <c r="Q1937" s="42" t="s">
        <v>555</v>
      </c>
      <c r="R1937" s="42" t="s">
        <v>555</v>
      </c>
      <c r="S1937" s="42" t="s">
        <v>555</v>
      </c>
      <c r="T1937" s="42" t="s">
        <v>555</v>
      </c>
      <c r="U1937" s="42" t="s">
        <v>555</v>
      </c>
      <c r="V1937" s="44"/>
      <c r="W1937" s="44"/>
      <c r="X1937" s="44"/>
      <c r="Y1937" s="44"/>
      <c r="Z1937" s="44"/>
      <c r="AA1937" s="44"/>
    </row>
    <row r="1938" spans="1:27" ht="15.75" customHeight="1" x14ac:dyDescent="0.25">
      <c r="A1938" s="43">
        <v>1987</v>
      </c>
      <c r="B1938" s="43" t="s">
        <v>482</v>
      </c>
      <c r="C1938" s="42" t="s">
        <v>10290</v>
      </c>
      <c r="D1938" s="42" t="s">
        <v>555</v>
      </c>
      <c r="E1938" s="42" t="s">
        <v>10291</v>
      </c>
      <c r="F1938" s="42" t="s">
        <v>10292</v>
      </c>
      <c r="G1938" s="42" t="s">
        <v>10293</v>
      </c>
      <c r="H1938" s="42" t="s">
        <v>571</v>
      </c>
      <c r="I1938" s="42"/>
      <c r="J1938" s="42"/>
      <c r="K1938" s="42" t="s">
        <v>1336</v>
      </c>
      <c r="L1938" s="42" t="s">
        <v>572</v>
      </c>
      <c r="M1938" s="42" t="s">
        <v>10294</v>
      </c>
      <c r="N1938" s="42" t="s">
        <v>565</v>
      </c>
      <c r="O1938" s="42"/>
      <c r="P1938" s="42" t="s">
        <v>555</v>
      </c>
      <c r="Q1938" s="42" t="s">
        <v>555</v>
      </c>
      <c r="R1938" s="42" t="s">
        <v>555</v>
      </c>
      <c r="S1938" s="42" t="s">
        <v>555</v>
      </c>
      <c r="T1938" s="42" t="s">
        <v>555</v>
      </c>
      <c r="U1938" s="42" t="s">
        <v>555</v>
      </c>
      <c r="V1938" s="44"/>
      <c r="W1938" s="44"/>
      <c r="X1938" s="44"/>
      <c r="Y1938" s="44"/>
      <c r="Z1938" s="44"/>
      <c r="AA1938" s="44"/>
    </row>
    <row r="1939" spans="1:27" ht="15.75" customHeight="1" x14ac:dyDescent="0.25">
      <c r="A1939" s="43">
        <v>1988</v>
      </c>
      <c r="B1939" s="43" t="s">
        <v>482</v>
      </c>
      <c r="C1939" s="42" t="s">
        <v>10295</v>
      </c>
      <c r="D1939" s="42" t="s">
        <v>555</v>
      </c>
      <c r="E1939" s="42" t="s">
        <v>10295</v>
      </c>
      <c r="F1939" s="42" t="s">
        <v>10296</v>
      </c>
      <c r="G1939" s="42" t="s">
        <v>10297</v>
      </c>
      <c r="H1939" s="42" t="s">
        <v>571</v>
      </c>
      <c r="I1939" s="42"/>
      <c r="J1939" s="42"/>
      <c r="K1939" s="42"/>
      <c r="L1939" s="42" t="s">
        <v>572</v>
      </c>
      <c r="M1939" s="42" t="s">
        <v>269</v>
      </c>
      <c r="N1939" s="42" t="s">
        <v>555</v>
      </c>
      <c r="O1939" s="42"/>
      <c r="P1939" s="42" t="s">
        <v>555</v>
      </c>
      <c r="Q1939" s="42" t="s">
        <v>555</v>
      </c>
      <c r="R1939" s="42" t="s">
        <v>555</v>
      </c>
      <c r="S1939" s="42" t="s">
        <v>555</v>
      </c>
      <c r="T1939" s="42" t="s">
        <v>555</v>
      </c>
      <c r="U1939" s="42" t="s">
        <v>555</v>
      </c>
      <c r="V1939" s="44"/>
      <c r="W1939" s="44"/>
      <c r="X1939" s="44"/>
      <c r="Y1939" s="44"/>
      <c r="Z1939" s="44"/>
      <c r="AA1939" s="44"/>
    </row>
    <row r="1940" spans="1:27" ht="15.75" customHeight="1" x14ac:dyDescent="0.25">
      <c r="A1940" s="43">
        <v>1989</v>
      </c>
      <c r="B1940" s="43" t="s">
        <v>482</v>
      </c>
      <c r="C1940" s="42" t="s">
        <v>10298</v>
      </c>
      <c r="D1940" s="42" t="s">
        <v>555</v>
      </c>
      <c r="E1940" s="42" t="s">
        <v>10298</v>
      </c>
      <c r="F1940" s="42" t="s">
        <v>10299</v>
      </c>
      <c r="G1940" s="42" t="s">
        <v>10300</v>
      </c>
      <c r="H1940" s="42" t="s">
        <v>571</v>
      </c>
      <c r="I1940" s="42"/>
      <c r="J1940" s="42"/>
      <c r="K1940" s="42"/>
      <c r="L1940" s="42" t="s">
        <v>572</v>
      </c>
      <c r="M1940" s="42" t="s">
        <v>269</v>
      </c>
      <c r="N1940" s="42" t="s">
        <v>555</v>
      </c>
      <c r="O1940" s="42"/>
      <c r="P1940" s="42" t="s">
        <v>555</v>
      </c>
      <c r="Q1940" s="42" t="s">
        <v>555</v>
      </c>
      <c r="R1940" s="42" t="s">
        <v>555</v>
      </c>
      <c r="S1940" s="42" t="s">
        <v>555</v>
      </c>
      <c r="T1940" s="42" t="s">
        <v>555</v>
      </c>
      <c r="U1940" s="42" t="s">
        <v>555</v>
      </c>
      <c r="V1940" s="44"/>
      <c r="W1940" s="44"/>
      <c r="X1940" s="44"/>
      <c r="Y1940" s="44"/>
      <c r="Z1940" s="44"/>
      <c r="AA1940" s="44"/>
    </row>
    <row r="1941" spans="1:27" ht="15.75" customHeight="1" x14ac:dyDescent="0.25">
      <c r="A1941" s="43">
        <v>1990</v>
      </c>
      <c r="B1941" s="43" t="s">
        <v>482</v>
      </c>
      <c r="C1941" s="42" t="s">
        <v>10301</v>
      </c>
      <c r="D1941" s="42" t="s">
        <v>555</v>
      </c>
      <c r="E1941" s="42" t="s">
        <v>10301</v>
      </c>
      <c r="F1941" s="42" t="s">
        <v>10302</v>
      </c>
      <c r="G1941" s="42" t="s">
        <v>10303</v>
      </c>
      <c r="H1941" s="42" t="s">
        <v>571</v>
      </c>
      <c r="I1941" s="42"/>
      <c r="J1941" s="42"/>
      <c r="K1941" s="42"/>
      <c r="L1941" s="42" t="s">
        <v>572</v>
      </c>
      <c r="M1941" s="42" t="s">
        <v>269</v>
      </c>
      <c r="N1941" s="42" t="s">
        <v>555</v>
      </c>
      <c r="O1941" s="42"/>
      <c r="P1941" s="42" t="s">
        <v>555</v>
      </c>
      <c r="Q1941" s="42" t="s">
        <v>555</v>
      </c>
      <c r="R1941" s="42" t="s">
        <v>555</v>
      </c>
      <c r="S1941" s="42" t="s">
        <v>555</v>
      </c>
      <c r="T1941" s="42" t="s">
        <v>555</v>
      </c>
      <c r="U1941" s="42" t="s">
        <v>555</v>
      </c>
      <c r="V1941" s="44"/>
      <c r="W1941" s="44"/>
      <c r="X1941" s="44"/>
      <c r="Y1941" s="44"/>
      <c r="Z1941" s="44"/>
      <c r="AA1941" s="44"/>
    </row>
    <row r="1942" spans="1:27" ht="15.75" customHeight="1" x14ac:dyDescent="0.25">
      <c r="A1942" s="43">
        <v>1991</v>
      </c>
      <c r="B1942" s="43" t="s">
        <v>482</v>
      </c>
      <c r="C1942" s="42" t="s">
        <v>10304</v>
      </c>
      <c r="D1942" s="42" t="s">
        <v>555</v>
      </c>
      <c r="E1942" s="42" t="s">
        <v>10304</v>
      </c>
      <c r="F1942" s="42" t="s">
        <v>10305</v>
      </c>
      <c r="G1942" s="42" t="s">
        <v>10306</v>
      </c>
      <c r="H1942" s="42" t="s">
        <v>554</v>
      </c>
      <c r="I1942" s="42"/>
      <c r="J1942" s="42"/>
      <c r="K1942" s="42" t="s">
        <v>1278</v>
      </c>
      <c r="L1942" s="42" t="s">
        <v>579</v>
      </c>
      <c r="M1942" s="42" t="s">
        <v>269</v>
      </c>
      <c r="N1942" s="42" t="s">
        <v>555</v>
      </c>
      <c r="O1942" s="42"/>
      <c r="P1942" s="42" t="s">
        <v>555</v>
      </c>
      <c r="Q1942" s="42" t="s">
        <v>555</v>
      </c>
      <c r="R1942" s="42" t="s">
        <v>555</v>
      </c>
      <c r="S1942" s="42" t="s">
        <v>555</v>
      </c>
      <c r="T1942" s="42" t="s">
        <v>555</v>
      </c>
      <c r="U1942" s="42" t="s">
        <v>555</v>
      </c>
      <c r="V1942" s="44"/>
      <c r="W1942" s="44"/>
      <c r="X1942" s="44"/>
      <c r="Y1942" s="44"/>
      <c r="Z1942" s="44"/>
      <c r="AA1942" s="44"/>
    </row>
    <row r="1943" spans="1:27" ht="15.75" customHeight="1" x14ac:dyDescent="0.25">
      <c r="A1943" s="43">
        <v>1992</v>
      </c>
      <c r="B1943" s="43" t="s">
        <v>482</v>
      </c>
      <c r="C1943" s="42" t="s">
        <v>10307</v>
      </c>
      <c r="D1943" s="42" t="s">
        <v>555</v>
      </c>
      <c r="E1943" s="42" t="s">
        <v>10307</v>
      </c>
      <c r="F1943" s="42" t="s">
        <v>10308</v>
      </c>
      <c r="G1943" s="42" t="s">
        <v>10309</v>
      </c>
      <c r="H1943" s="42" t="s">
        <v>554</v>
      </c>
      <c r="I1943" s="42"/>
      <c r="J1943" s="42"/>
      <c r="K1943" s="42" t="s">
        <v>1278</v>
      </c>
      <c r="L1943" s="42" t="s">
        <v>579</v>
      </c>
      <c r="M1943" s="42" t="s">
        <v>269</v>
      </c>
      <c r="N1943" s="42" t="s">
        <v>555</v>
      </c>
      <c r="O1943" s="42"/>
      <c r="P1943" s="42" t="s">
        <v>555</v>
      </c>
      <c r="Q1943" s="42" t="s">
        <v>555</v>
      </c>
      <c r="R1943" s="42" t="s">
        <v>555</v>
      </c>
      <c r="S1943" s="42" t="s">
        <v>555</v>
      </c>
      <c r="T1943" s="42" t="s">
        <v>555</v>
      </c>
      <c r="U1943" s="42" t="s">
        <v>555</v>
      </c>
      <c r="V1943" s="44"/>
      <c r="W1943" s="44"/>
      <c r="X1943" s="44"/>
      <c r="Y1943" s="44"/>
      <c r="Z1943" s="44"/>
      <c r="AA1943" s="44"/>
    </row>
    <row r="1944" spans="1:27" ht="15.75" customHeight="1" x14ac:dyDescent="0.25">
      <c r="A1944" s="43">
        <v>1993</v>
      </c>
      <c r="B1944" s="43" t="s">
        <v>482</v>
      </c>
      <c r="C1944" s="42" t="s">
        <v>10310</v>
      </c>
      <c r="D1944" s="42" t="s">
        <v>555</v>
      </c>
      <c r="E1944" s="42" t="s">
        <v>10310</v>
      </c>
      <c r="F1944" s="42" t="s">
        <v>10311</v>
      </c>
      <c r="G1944" s="42" t="s">
        <v>10312</v>
      </c>
      <c r="H1944" s="42" t="s">
        <v>554</v>
      </c>
      <c r="I1944" s="42">
        <f>VLOOKUP(C1944,RefVtsB1,6,FALSE)</f>
        <v>5</v>
      </c>
      <c r="J1944" s="42" t="s">
        <v>21026</v>
      </c>
      <c r="K1944" s="42" t="s">
        <v>1278</v>
      </c>
      <c r="L1944" s="42" t="s">
        <v>579</v>
      </c>
      <c r="M1944" s="42" t="s">
        <v>269</v>
      </c>
      <c r="N1944" s="42" t="s">
        <v>555</v>
      </c>
      <c r="O1944" s="42"/>
      <c r="P1944" s="42" t="s">
        <v>555</v>
      </c>
      <c r="Q1944" s="42" t="s">
        <v>555</v>
      </c>
      <c r="R1944" s="42" t="s">
        <v>555</v>
      </c>
      <c r="S1944" s="42" t="s">
        <v>555</v>
      </c>
      <c r="T1944" s="42" t="s">
        <v>555</v>
      </c>
      <c r="U1944" s="42" t="s">
        <v>555</v>
      </c>
      <c r="V1944" s="44"/>
      <c r="W1944" s="44"/>
      <c r="X1944" s="44"/>
      <c r="Y1944" s="44"/>
      <c r="Z1944" s="44"/>
      <c r="AA1944" s="44"/>
    </row>
    <row r="1945" spans="1:27" ht="15.75" customHeight="1" x14ac:dyDescent="0.25">
      <c r="A1945" s="43">
        <v>1994</v>
      </c>
      <c r="B1945" s="43" t="s">
        <v>482</v>
      </c>
      <c r="C1945" s="42" t="s">
        <v>10313</v>
      </c>
      <c r="D1945" s="42" t="s">
        <v>555</v>
      </c>
      <c r="E1945" s="42" t="s">
        <v>10313</v>
      </c>
      <c r="F1945" s="42" t="s">
        <v>10314</v>
      </c>
      <c r="G1945" s="42" t="s">
        <v>10315</v>
      </c>
      <c r="H1945" s="42" t="s">
        <v>554</v>
      </c>
      <c r="I1945" s="42"/>
      <c r="J1945" s="42"/>
      <c r="K1945" s="42" t="s">
        <v>1278</v>
      </c>
      <c r="L1945" s="42" t="s">
        <v>579</v>
      </c>
      <c r="M1945" s="42" t="s">
        <v>269</v>
      </c>
      <c r="N1945" s="42" t="s">
        <v>555</v>
      </c>
      <c r="O1945" s="42"/>
      <c r="P1945" s="42" t="s">
        <v>555</v>
      </c>
      <c r="Q1945" s="42" t="s">
        <v>555</v>
      </c>
      <c r="R1945" s="42" t="s">
        <v>555</v>
      </c>
      <c r="S1945" s="42" t="s">
        <v>555</v>
      </c>
      <c r="T1945" s="42" t="s">
        <v>555</v>
      </c>
      <c r="U1945" s="42" t="s">
        <v>555</v>
      </c>
      <c r="V1945" s="44"/>
      <c r="W1945" s="44"/>
      <c r="X1945" s="44"/>
      <c r="Y1945" s="44"/>
      <c r="Z1945" s="44"/>
      <c r="AA1945" s="44"/>
    </row>
    <row r="1946" spans="1:27" ht="15.75" customHeight="1" x14ac:dyDescent="0.25">
      <c r="A1946" s="43">
        <v>1995</v>
      </c>
      <c r="B1946" s="43" t="s">
        <v>482</v>
      </c>
      <c r="C1946" s="42" t="s">
        <v>10316</v>
      </c>
      <c r="D1946" s="42" t="s">
        <v>555</v>
      </c>
      <c r="E1946" s="42" t="s">
        <v>10316</v>
      </c>
      <c r="F1946" s="42" t="s">
        <v>10317</v>
      </c>
      <c r="G1946" s="42" t="s">
        <v>10318</v>
      </c>
      <c r="H1946" s="42" t="s">
        <v>554</v>
      </c>
      <c r="I1946" s="42"/>
      <c r="J1946" s="42"/>
      <c r="K1946" s="42" t="s">
        <v>1278</v>
      </c>
      <c r="L1946" s="42" t="s">
        <v>579</v>
      </c>
      <c r="M1946" s="42" t="s">
        <v>269</v>
      </c>
      <c r="N1946" s="42" t="s">
        <v>555</v>
      </c>
      <c r="O1946" s="42"/>
      <c r="P1946" s="42" t="s">
        <v>555</v>
      </c>
      <c r="Q1946" s="42" t="s">
        <v>555</v>
      </c>
      <c r="R1946" s="42" t="s">
        <v>555</v>
      </c>
      <c r="S1946" s="42" t="s">
        <v>555</v>
      </c>
      <c r="T1946" s="42" t="s">
        <v>555</v>
      </c>
      <c r="U1946" s="42" t="s">
        <v>555</v>
      </c>
      <c r="V1946" s="44"/>
      <c r="W1946" s="44"/>
      <c r="X1946" s="44"/>
      <c r="Y1946" s="44"/>
      <c r="Z1946" s="44"/>
      <c r="AA1946" s="44"/>
    </row>
    <row r="1947" spans="1:27" ht="15.75" customHeight="1" x14ac:dyDescent="0.25">
      <c r="A1947" s="43">
        <v>1996</v>
      </c>
      <c r="B1947" s="43" t="s">
        <v>482</v>
      </c>
      <c r="C1947" s="42" t="s">
        <v>10319</v>
      </c>
      <c r="D1947" s="42" t="s">
        <v>555</v>
      </c>
      <c r="E1947" s="42" t="s">
        <v>10319</v>
      </c>
      <c r="F1947" s="42" t="s">
        <v>10320</v>
      </c>
      <c r="G1947" s="42" t="s">
        <v>10321</v>
      </c>
      <c r="H1947" s="42" t="s">
        <v>554</v>
      </c>
      <c r="I1947" s="42"/>
      <c r="J1947" s="42"/>
      <c r="K1947" s="42" t="s">
        <v>1278</v>
      </c>
      <c r="L1947" s="42" t="s">
        <v>579</v>
      </c>
      <c r="M1947" s="42" t="s">
        <v>269</v>
      </c>
      <c r="N1947" s="42" t="s">
        <v>555</v>
      </c>
      <c r="O1947" s="42"/>
      <c r="P1947" s="42" t="s">
        <v>555</v>
      </c>
      <c r="Q1947" s="42" t="s">
        <v>555</v>
      </c>
      <c r="R1947" s="42" t="s">
        <v>555</v>
      </c>
      <c r="S1947" s="42" t="s">
        <v>555</v>
      </c>
      <c r="T1947" s="42" t="s">
        <v>555</v>
      </c>
      <c r="U1947" s="42" t="s">
        <v>555</v>
      </c>
      <c r="V1947" s="44"/>
      <c r="W1947" s="44"/>
      <c r="X1947" s="44"/>
      <c r="Y1947" s="44"/>
      <c r="Z1947" s="44"/>
      <c r="AA1947" s="44"/>
    </row>
    <row r="1948" spans="1:27" ht="15.75" customHeight="1" x14ac:dyDescent="0.25">
      <c r="A1948" s="43">
        <v>1997</v>
      </c>
      <c r="B1948" s="43" t="s">
        <v>482</v>
      </c>
      <c r="C1948" s="42" t="s">
        <v>10322</v>
      </c>
      <c r="D1948" s="42" t="s">
        <v>555</v>
      </c>
      <c r="E1948" s="42" t="s">
        <v>10322</v>
      </c>
      <c r="F1948" s="42" t="s">
        <v>10323</v>
      </c>
      <c r="G1948" s="42" t="s">
        <v>10324</v>
      </c>
      <c r="H1948" s="42" t="s">
        <v>554</v>
      </c>
      <c r="I1948" s="42"/>
      <c r="J1948" s="42"/>
      <c r="K1948" s="42" t="s">
        <v>1278</v>
      </c>
      <c r="L1948" s="42" t="s">
        <v>579</v>
      </c>
      <c r="M1948" s="42" t="s">
        <v>269</v>
      </c>
      <c r="N1948" s="42" t="s">
        <v>555</v>
      </c>
      <c r="O1948" s="42"/>
      <c r="P1948" s="42" t="s">
        <v>555</v>
      </c>
      <c r="Q1948" s="42" t="s">
        <v>555</v>
      </c>
      <c r="R1948" s="42" t="s">
        <v>555</v>
      </c>
      <c r="S1948" s="42" t="s">
        <v>555</v>
      </c>
      <c r="T1948" s="42" t="s">
        <v>555</v>
      </c>
      <c r="U1948" s="42" t="s">
        <v>555</v>
      </c>
      <c r="V1948" s="44"/>
      <c r="W1948" s="44"/>
      <c r="X1948" s="44"/>
      <c r="Y1948" s="44"/>
      <c r="Z1948" s="44"/>
      <c r="AA1948" s="44"/>
    </row>
    <row r="1949" spans="1:27" ht="15.75" customHeight="1" x14ac:dyDescent="0.25">
      <c r="A1949" s="43">
        <v>1998</v>
      </c>
      <c r="B1949" s="43" t="s">
        <v>482</v>
      </c>
      <c r="C1949" s="42" t="s">
        <v>10325</v>
      </c>
      <c r="D1949" s="42" t="s">
        <v>555</v>
      </c>
      <c r="E1949" s="42" t="s">
        <v>10325</v>
      </c>
      <c r="F1949" s="42" t="s">
        <v>10326</v>
      </c>
      <c r="G1949" s="42" t="s">
        <v>10327</v>
      </c>
      <c r="H1949" s="42" t="s">
        <v>571</v>
      </c>
      <c r="I1949" s="42"/>
      <c r="J1949" s="42"/>
      <c r="K1949" s="42" t="s">
        <v>1336</v>
      </c>
      <c r="L1949" s="42" t="s">
        <v>572</v>
      </c>
      <c r="M1949" s="42" t="s">
        <v>269</v>
      </c>
      <c r="N1949" s="42" t="s">
        <v>555</v>
      </c>
      <c r="O1949" s="42"/>
      <c r="P1949" s="42" t="s">
        <v>555</v>
      </c>
      <c r="Q1949" s="42" t="s">
        <v>555</v>
      </c>
      <c r="R1949" s="42" t="s">
        <v>555</v>
      </c>
      <c r="S1949" s="42" t="s">
        <v>555</v>
      </c>
      <c r="T1949" s="42" t="s">
        <v>555</v>
      </c>
      <c r="U1949" s="42" t="s">
        <v>555</v>
      </c>
      <c r="V1949" s="44"/>
      <c r="W1949" s="44"/>
      <c r="X1949" s="44"/>
      <c r="Y1949" s="44"/>
      <c r="Z1949" s="44"/>
      <c r="AA1949" s="44"/>
    </row>
    <row r="1950" spans="1:27" ht="15.75" customHeight="1" x14ac:dyDescent="0.25">
      <c r="A1950" s="43">
        <v>1999</v>
      </c>
      <c r="B1950" s="43" t="s">
        <v>482</v>
      </c>
      <c r="C1950" s="42" t="s">
        <v>10328</v>
      </c>
      <c r="D1950" s="42" t="s">
        <v>555</v>
      </c>
      <c r="E1950" s="42" t="s">
        <v>10328</v>
      </c>
      <c r="F1950" s="42" t="s">
        <v>10329</v>
      </c>
      <c r="G1950" s="42" t="s">
        <v>10330</v>
      </c>
      <c r="H1950" s="42" t="s">
        <v>562</v>
      </c>
      <c r="I1950" s="42"/>
      <c r="J1950" s="42"/>
      <c r="K1950" s="42" t="s">
        <v>1278</v>
      </c>
      <c r="L1950" s="42" t="s">
        <v>563</v>
      </c>
      <c r="M1950" s="42" t="s">
        <v>269</v>
      </c>
      <c r="N1950" s="42" t="s">
        <v>555</v>
      </c>
      <c r="O1950" s="42"/>
      <c r="P1950" s="42" t="s">
        <v>555</v>
      </c>
      <c r="Q1950" s="42" t="s">
        <v>555</v>
      </c>
      <c r="R1950" s="42" t="s">
        <v>555</v>
      </c>
      <c r="S1950" s="42" t="s">
        <v>555</v>
      </c>
      <c r="T1950" s="42" t="s">
        <v>555</v>
      </c>
      <c r="U1950" s="42" t="s">
        <v>555</v>
      </c>
      <c r="V1950" s="44"/>
      <c r="W1950" s="44"/>
      <c r="X1950" s="44"/>
      <c r="Y1950" s="44"/>
      <c r="Z1950" s="44"/>
      <c r="AA1950" s="44"/>
    </row>
    <row r="1951" spans="1:27" ht="15.75" customHeight="1" x14ac:dyDescent="0.25">
      <c r="A1951" s="43">
        <v>2000</v>
      </c>
      <c r="B1951" s="43" t="s">
        <v>482</v>
      </c>
      <c r="C1951" s="42" t="s">
        <v>10331</v>
      </c>
      <c r="D1951" s="42" t="s">
        <v>555</v>
      </c>
      <c r="E1951" s="42" t="s">
        <v>10331</v>
      </c>
      <c r="F1951" s="42" t="s">
        <v>10332</v>
      </c>
      <c r="G1951" s="42" t="s">
        <v>10333</v>
      </c>
      <c r="H1951" s="42" t="s">
        <v>554</v>
      </c>
      <c r="I1951" s="42"/>
      <c r="J1951" s="42"/>
      <c r="K1951" s="42" t="s">
        <v>1336</v>
      </c>
      <c r="L1951" s="42" t="s">
        <v>579</v>
      </c>
      <c r="M1951" s="42" t="s">
        <v>269</v>
      </c>
      <c r="N1951" s="42" t="s">
        <v>555</v>
      </c>
      <c r="O1951" s="42"/>
      <c r="P1951" s="42" t="s">
        <v>555</v>
      </c>
      <c r="Q1951" s="42" t="s">
        <v>555</v>
      </c>
      <c r="R1951" s="42" t="s">
        <v>555</v>
      </c>
      <c r="S1951" s="42" t="s">
        <v>555</v>
      </c>
      <c r="T1951" s="42" t="s">
        <v>555</v>
      </c>
      <c r="U1951" s="42" t="s">
        <v>555</v>
      </c>
      <c r="V1951" s="44"/>
      <c r="W1951" s="44"/>
      <c r="X1951" s="44"/>
      <c r="Y1951" s="44"/>
      <c r="Z1951" s="44"/>
      <c r="AA1951" s="44"/>
    </row>
    <row r="1952" spans="1:27" ht="15.75" customHeight="1" x14ac:dyDescent="0.25">
      <c r="A1952" s="43">
        <v>2001</v>
      </c>
      <c r="B1952" s="43" t="s">
        <v>482</v>
      </c>
      <c r="C1952" s="42" t="s">
        <v>10334</v>
      </c>
      <c r="D1952" s="42" t="s">
        <v>555</v>
      </c>
      <c r="E1952" s="42" t="s">
        <v>10334</v>
      </c>
      <c r="F1952" s="42" t="s">
        <v>10335</v>
      </c>
      <c r="G1952" s="42" t="s">
        <v>10336</v>
      </c>
      <c r="H1952" s="42" t="s">
        <v>554</v>
      </c>
      <c r="I1952" s="42"/>
      <c r="J1952" s="42"/>
      <c r="K1952" s="42" t="s">
        <v>1278</v>
      </c>
      <c r="L1952" s="42" t="s">
        <v>579</v>
      </c>
      <c r="M1952" s="42" t="s">
        <v>269</v>
      </c>
      <c r="N1952" s="42" t="s">
        <v>555</v>
      </c>
      <c r="O1952" s="42"/>
      <c r="P1952" s="42" t="s">
        <v>555</v>
      </c>
      <c r="Q1952" s="42" t="s">
        <v>555</v>
      </c>
      <c r="R1952" s="42" t="s">
        <v>555</v>
      </c>
      <c r="S1952" s="42" t="s">
        <v>555</v>
      </c>
      <c r="T1952" s="42" t="s">
        <v>555</v>
      </c>
      <c r="U1952" s="42" t="s">
        <v>555</v>
      </c>
      <c r="V1952" s="44"/>
      <c r="W1952" s="44"/>
      <c r="X1952" s="44"/>
      <c r="Y1952" s="44"/>
      <c r="Z1952" s="44"/>
      <c r="AA1952" s="44"/>
    </row>
    <row r="1953" spans="1:27" ht="15.75" customHeight="1" x14ac:dyDescent="0.25">
      <c r="A1953" s="43">
        <v>2002</v>
      </c>
      <c r="B1953" s="43" t="s">
        <v>482</v>
      </c>
      <c r="C1953" s="42" t="s">
        <v>10337</v>
      </c>
      <c r="D1953" s="42" t="s">
        <v>555</v>
      </c>
      <c r="E1953" s="42" t="s">
        <v>10337</v>
      </c>
      <c r="F1953" s="42" t="s">
        <v>10338</v>
      </c>
      <c r="G1953" s="42" t="s">
        <v>10339</v>
      </c>
      <c r="H1953" s="42" t="s">
        <v>554</v>
      </c>
      <c r="I1953" s="42"/>
      <c r="J1953" s="42"/>
      <c r="K1953" s="42" t="s">
        <v>1336</v>
      </c>
      <c r="L1953" s="42" t="s">
        <v>579</v>
      </c>
      <c r="M1953" s="42" t="s">
        <v>269</v>
      </c>
      <c r="N1953" s="42" t="s">
        <v>555</v>
      </c>
      <c r="O1953" s="42"/>
      <c r="P1953" s="42" t="s">
        <v>555</v>
      </c>
      <c r="Q1953" s="42" t="s">
        <v>555</v>
      </c>
      <c r="R1953" s="42" t="s">
        <v>555</v>
      </c>
      <c r="S1953" s="42" t="s">
        <v>555</v>
      </c>
      <c r="T1953" s="42" t="s">
        <v>555</v>
      </c>
      <c r="U1953" s="42" t="s">
        <v>555</v>
      </c>
      <c r="V1953" s="44"/>
      <c r="W1953" s="44"/>
      <c r="X1953" s="44"/>
      <c r="Y1953" s="44"/>
      <c r="Z1953" s="44"/>
      <c r="AA1953" s="44"/>
    </row>
    <row r="1954" spans="1:27" ht="15.75" customHeight="1" x14ac:dyDescent="0.25">
      <c r="A1954" s="43">
        <v>2003</v>
      </c>
      <c r="B1954" s="43" t="s">
        <v>482</v>
      </c>
      <c r="C1954" s="42" t="s">
        <v>10340</v>
      </c>
      <c r="D1954" s="42" t="s">
        <v>555</v>
      </c>
      <c r="E1954" s="42" t="s">
        <v>10340</v>
      </c>
      <c r="F1954" s="42" t="s">
        <v>10341</v>
      </c>
      <c r="G1954" s="42" t="s">
        <v>10342</v>
      </c>
      <c r="H1954" s="42" t="s">
        <v>554</v>
      </c>
      <c r="I1954" s="42"/>
      <c r="J1954" s="42"/>
      <c r="K1954" s="42" t="s">
        <v>1278</v>
      </c>
      <c r="L1954" s="42" t="s">
        <v>579</v>
      </c>
      <c r="M1954" s="42" t="s">
        <v>269</v>
      </c>
      <c r="N1954" s="42" t="s">
        <v>555</v>
      </c>
      <c r="O1954" s="42"/>
      <c r="P1954" s="42" t="s">
        <v>555</v>
      </c>
      <c r="Q1954" s="42" t="s">
        <v>555</v>
      </c>
      <c r="R1954" s="42" t="s">
        <v>555</v>
      </c>
      <c r="S1954" s="42" t="s">
        <v>555</v>
      </c>
      <c r="T1954" s="42" t="s">
        <v>555</v>
      </c>
      <c r="U1954" s="42" t="s">
        <v>555</v>
      </c>
      <c r="V1954" s="44"/>
      <c r="W1954" s="44"/>
      <c r="X1954" s="44"/>
      <c r="Y1954" s="44"/>
      <c r="Z1954" s="44"/>
      <c r="AA1954" s="44"/>
    </row>
    <row r="1955" spans="1:27" ht="15.75" customHeight="1" x14ac:dyDescent="0.25">
      <c r="A1955" s="43">
        <v>2004</v>
      </c>
      <c r="B1955" s="43" t="s">
        <v>482</v>
      </c>
      <c r="C1955" s="42" t="s">
        <v>10343</v>
      </c>
      <c r="D1955" s="42" t="s">
        <v>555</v>
      </c>
      <c r="E1955" s="42" t="s">
        <v>10343</v>
      </c>
      <c r="F1955" s="42" t="s">
        <v>10344</v>
      </c>
      <c r="G1955" s="42" t="s">
        <v>10345</v>
      </c>
      <c r="H1955" s="42" t="s">
        <v>554</v>
      </c>
      <c r="I1955" s="42"/>
      <c r="J1955" s="42"/>
      <c r="K1955" s="42" t="s">
        <v>1278</v>
      </c>
      <c r="L1955" s="42" t="s">
        <v>579</v>
      </c>
      <c r="M1955" s="42" t="s">
        <v>269</v>
      </c>
      <c r="N1955" s="42" t="s">
        <v>555</v>
      </c>
      <c r="O1955" s="42"/>
      <c r="P1955" s="42" t="s">
        <v>555</v>
      </c>
      <c r="Q1955" s="42" t="s">
        <v>555</v>
      </c>
      <c r="R1955" s="42" t="s">
        <v>555</v>
      </c>
      <c r="S1955" s="42" t="s">
        <v>555</v>
      </c>
      <c r="T1955" s="42" t="s">
        <v>555</v>
      </c>
      <c r="U1955" s="42" t="s">
        <v>555</v>
      </c>
      <c r="V1955" s="44"/>
      <c r="W1955" s="44"/>
      <c r="X1955" s="44"/>
      <c r="Y1955" s="44"/>
      <c r="Z1955" s="44"/>
      <c r="AA1955" s="44"/>
    </row>
    <row r="1956" spans="1:27" ht="15.75" customHeight="1" x14ac:dyDescent="0.25">
      <c r="A1956" s="43">
        <v>2005</v>
      </c>
      <c r="B1956" s="43" t="s">
        <v>482</v>
      </c>
      <c r="C1956" s="42" t="s">
        <v>10346</v>
      </c>
      <c r="D1956" s="42" t="s">
        <v>555</v>
      </c>
      <c r="E1956" s="42" t="s">
        <v>10346</v>
      </c>
      <c r="F1956" s="42" t="s">
        <v>10347</v>
      </c>
      <c r="G1956" s="42" t="s">
        <v>10348</v>
      </c>
      <c r="H1956" s="42" t="s">
        <v>554</v>
      </c>
      <c r="I1956" s="42"/>
      <c r="J1956" s="42"/>
      <c r="K1956" s="42" t="s">
        <v>1278</v>
      </c>
      <c r="L1956" s="42" t="s">
        <v>579</v>
      </c>
      <c r="M1956" s="42" t="s">
        <v>269</v>
      </c>
      <c r="N1956" s="42" t="s">
        <v>555</v>
      </c>
      <c r="O1956" s="42"/>
      <c r="P1956" s="42" t="s">
        <v>555</v>
      </c>
      <c r="Q1956" s="42" t="s">
        <v>555</v>
      </c>
      <c r="R1956" s="42" t="s">
        <v>555</v>
      </c>
      <c r="S1956" s="42" t="s">
        <v>555</v>
      </c>
      <c r="T1956" s="42" t="s">
        <v>555</v>
      </c>
      <c r="U1956" s="42" t="s">
        <v>555</v>
      </c>
      <c r="V1956" s="44"/>
      <c r="W1956" s="44"/>
      <c r="X1956" s="44"/>
      <c r="Y1956" s="44"/>
      <c r="Z1956" s="44"/>
      <c r="AA1956" s="44"/>
    </row>
    <row r="1957" spans="1:27" ht="15.75" customHeight="1" x14ac:dyDescent="0.25">
      <c r="A1957" s="43">
        <v>2006</v>
      </c>
      <c r="B1957" s="43" t="s">
        <v>482</v>
      </c>
      <c r="C1957" s="42" t="s">
        <v>10349</v>
      </c>
      <c r="D1957" s="42" t="s">
        <v>555</v>
      </c>
      <c r="E1957" s="42" t="s">
        <v>10349</v>
      </c>
      <c r="F1957" s="42" t="s">
        <v>10350</v>
      </c>
      <c r="G1957" s="42" t="s">
        <v>10351</v>
      </c>
      <c r="H1957" s="42" t="s">
        <v>554</v>
      </c>
      <c r="I1957" s="42"/>
      <c r="J1957" s="42"/>
      <c r="K1957" s="42" t="s">
        <v>1336</v>
      </c>
      <c r="L1957" s="42" t="s">
        <v>579</v>
      </c>
      <c r="M1957" s="42" t="s">
        <v>269</v>
      </c>
      <c r="N1957" s="42" t="s">
        <v>555</v>
      </c>
      <c r="O1957" s="42"/>
      <c r="P1957" s="42" t="s">
        <v>555</v>
      </c>
      <c r="Q1957" s="42" t="s">
        <v>555</v>
      </c>
      <c r="R1957" s="42" t="s">
        <v>555</v>
      </c>
      <c r="S1957" s="42" t="s">
        <v>555</v>
      </c>
      <c r="T1957" s="42" t="s">
        <v>555</v>
      </c>
      <c r="U1957" s="42" t="s">
        <v>555</v>
      </c>
      <c r="V1957" s="44"/>
      <c r="W1957" s="44"/>
      <c r="X1957" s="44"/>
      <c r="Y1957" s="44"/>
      <c r="Z1957" s="44"/>
      <c r="AA1957" s="44"/>
    </row>
    <row r="1958" spans="1:27" ht="15.75" customHeight="1" x14ac:dyDescent="0.25">
      <c r="A1958" s="43">
        <v>2007</v>
      </c>
      <c r="B1958" s="43" t="s">
        <v>482</v>
      </c>
      <c r="C1958" s="42" t="s">
        <v>10352</v>
      </c>
      <c r="D1958" s="42" t="s">
        <v>555</v>
      </c>
      <c r="E1958" s="42" t="s">
        <v>10352</v>
      </c>
      <c r="F1958" s="42" t="s">
        <v>10353</v>
      </c>
      <c r="G1958" s="42" t="s">
        <v>10354</v>
      </c>
      <c r="H1958" s="42" t="s">
        <v>554</v>
      </c>
      <c r="I1958" s="42"/>
      <c r="J1958" s="42"/>
      <c r="K1958" s="42" t="s">
        <v>1336</v>
      </c>
      <c r="L1958" s="42" t="s">
        <v>579</v>
      </c>
      <c r="M1958" s="42" t="s">
        <v>269</v>
      </c>
      <c r="N1958" s="42" t="s">
        <v>555</v>
      </c>
      <c r="O1958" s="42"/>
      <c r="P1958" s="42" t="s">
        <v>555</v>
      </c>
      <c r="Q1958" s="42" t="s">
        <v>555</v>
      </c>
      <c r="R1958" s="42" t="s">
        <v>555</v>
      </c>
      <c r="S1958" s="42" t="s">
        <v>555</v>
      </c>
      <c r="T1958" s="42" t="s">
        <v>555</v>
      </c>
      <c r="U1958" s="42" t="s">
        <v>555</v>
      </c>
      <c r="V1958" s="44"/>
      <c r="W1958" s="44"/>
      <c r="X1958" s="44"/>
      <c r="Y1958" s="44"/>
      <c r="Z1958" s="44"/>
      <c r="AA1958" s="44"/>
    </row>
    <row r="1959" spans="1:27" ht="15.75" customHeight="1" x14ac:dyDescent="0.25">
      <c r="A1959" s="43">
        <v>2008</v>
      </c>
      <c r="B1959" s="43" t="s">
        <v>482</v>
      </c>
      <c r="C1959" s="42" t="s">
        <v>10355</v>
      </c>
      <c r="D1959" s="42" t="s">
        <v>555</v>
      </c>
      <c r="E1959" s="42" t="s">
        <v>10355</v>
      </c>
      <c r="F1959" s="42" t="s">
        <v>10356</v>
      </c>
      <c r="G1959" s="42" t="s">
        <v>10357</v>
      </c>
      <c r="H1959" s="42" t="s">
        <v>554</v>
      </c>
      <c r="I1959" s="42"/>
      <c r="J1959" s="42"/>
      <c r="K1959" s="42" t="s">
        <v>1336</v>
      </c>
      <c r="L1959" s="42" t="s">
        <v>579</v>
      </c>
      <c r="M1959" s="42" t="s">
        <v>269</v>
      </c>
      <c r="N1959" s="42" t="s">
        <v>555</v>
      </c>
      <c r="O1959" s="42"/>
      <c r="P1959" s="42" t="s">
        <v>555</v>
      </c>
      <c r="Q1959" s="42" t="s">
        <v>555</v>
      </c>
      <c r="R1959" s="42" t="s">
        <v>555</v>
      </c>
      <c r="S1959" s="42" t="s">
        <v>555</v>
      </c>
      <c r="T1959" s="42" t="s">
        <v>555</v>
      </c>
      <c r="U1959" s="42" t="s">
        <v>555</v>
      </c>
      <c r="V1959" s="44"/>
      <c r="W1959" s="44"/>
      <c r="X1959" s="44"/>
      <c r="Y1959" s="44"/>
      <c r="Z1959" s="44"/>
      <c r="AA1959" s="44"/>
    </row>
    <row r="1960" spans="1:27" ht="15.75" customHeight="1" x14ac:dyDescent="0.25">
      <c r="A1960" s="43">
        <v>2009</v>
      </c>
      <c r="B1960" s="43" t="s">
        <v>482</v>
      </c>
      <c r="C1960" s="42" t="s">
        <v>10358</v>
      </c>
      <c r="D1960" s="42" t="s">
        <v>555</v>
      </c>
      <c r="E1960" s="42" t="s">
        <v>10358</v>
      </c>
      <c r="F1960" s="42" t="s">
        <v>10359</v>
      </c>
      <c r="G1960" s="42" t="s">
        <v>10360</v>
      </c>
      <c r="H1960" s="42" t="s">
        <v>554</v>
      </c>
      <c r="I1960" s="42"/>
      <c r="J1960" s="42"/>
      <c r="K1960" s="42"/>
      <c r="L1960" s="42" t="s">
        <v>579</v>
      </c>
      <c r="M1960" s="42" t="s">
        <v>269</v>
      </c>
      <c r="N1960" s="42" t="s">
        <v>555</v>
      </c>
      <c r="O1960" s="42"/>
      <c r="P1960" s="42" t="s">
        <v>555</v>
      </c>
      <c r="Q1960" s="42" t="s">
        <v>555</v>
      </c>
      <c r="R1960" s="42" t="s">
        <v>555</v>
      </c>
      <c r="S1960" s="42" t="s">
        <v>555</v>
      </c>
      <c r="T1960" s="42" t="s">
        <v>555</v>
      </c>
      <c r="U1960" s="42" t="s">
        <v>555</v>
      </c>
      <c r="V1960" s="44"/>
      <c r="W1960" s="44"/>
      <c r="X1960" s="44"/>
      <c r="Y1960" s="44"/>
      <c r="Z1960" s="44"/>
      <c r="AA1960" s="44"/>
    </row>
    <row r="1961" spans="1:27" ht="15.75" customHeight="1" x14ac:dyDescent="0.25">
      <c r="A1961" s="43">
        <v>2010</v>
      </c>
      <c r="B1961" s="43" t="s">
        <v>482</v>
      </c>
      <c r="C1961" s="42" t="s">
        <v>10361</v>
      </c>
      <c r="D1961" s="42" t="s">
        <v>555</v>
      </c>
      <c r="E1961" s="42" t="s">
        <v>10361</v>
      </c>
      <c r="F1961" s="42" t="s">
        <v>10362</v>
      </c>
      <c r="G1961" s="42" t="s">
        <v>10363</v>
      </c>
      <c r="H1961" s="42" t="s">
        <v>554</v>
      </c>
      <c r="I1961" s="42"/>
      <c r="J1961" s="42"/>
      <c r="K1961" s="42"/>
      <c r="L1961" s="42" t="s">
        <v>579</v>
      </c>
      <c r="M1961" s="42" t="s">
        <v>269</v>
      </c>
      <c r="N1961" s="42" t="s">
        <v>555</v>
      </c>
      <c r="O1961" s="42"/>
      <c r="P1961" s="42" t="s">
        <v>555</v>
      </c>
      <c r="Q1961" s="42" t="s">
        <v>555</v>
      </c>
      <c r="R1961" s="42" t="s">
        <v>555</v>
      </c>
      <c r="S1961" s="42" t="s">
        <v>555</v>
      </c>
      <c r="T1961" s="42" t="s">
        <v>555</v>
      </c>
      <c r="U1961" s="42" t="s">
        <v>555</v>
      </c>
      <c r="V1961" s="44"/>
      <c r="W1961" s="44"/>
      <c r="X1961" s="44"/>
      <c r="Y1961" s="44"/>
      <c r="Z1961" s="44"/>
      <c r="AA1961" s="44"/>
    </row>
    <row r="1962" spans="1:27" ht="15.75" customHeight="1" x14ac:dyDescent="0.25">
      <c r="A1962" s="43">
        <v>2011</v>
      </c>
      <c r="B1962" s="43" t="s">
        <v>482</v>
      </c>
      <c r="C1962" s="42" t="s">
        <v>10364</v>
      </c>
      <c r="D1962" s="42" t="s">
        <v>555</v>
      </c>
      <c r="E1962" s="42" t="s">
        <v>10364</v>
      </c>
      <c r="F1962" s="42" t="s">
        <v>10365</v>
      </c>
      <c r="G1962" s="42" t="s">
        <v>10366</v>
      </c>
      <c r="H1962" s="42" t="s">
        <v>554</v>
      </c>
      <c r="I1962" s="42"/>
      <c r="J1962" s="42"/>
      <c r="K1962" s="42"/>
      <c r="L1962" s="42" t="s">
        <v>579</v>
      </c>
      <c r="M1962" s="42" t="s">
        <v>269</v>
      </c>
      <c r="N1962" s="42" t="s">
        <v>555</v>
      </c>
      <c r="O1962" s="42"/>
      <c r="P1962" s="42" t="s">
        <v>555</v>
      </c>
      <c r="Q1962" s="42" t="s">
        <v>555</v>
      </c>
      <c r="R1962" s="42" t="s">
        <v>555</v>
      </c>
      <c r="S1962" s="42" t="s">
        <v>555</v>
      </c>
      <c r="T1962" s="42" t="s">
        <v>555</v>
      </c>
      <c r="U1962" s="42" t="s">
        <v>555</v>
      </c>
      <c r="V1962" s="44"/>
      <c r="W1962" s="44"/>
      <c r="X1962" s="44"/>
      <c r="Y1962" s="44"/>
      <c r="Z1962" s="44"/>
      <c r="AA1962" s="44"/>
    </row>
    <row r="1963" spans="1:27" ht="15.75" customHeight="1" x14ac:dyDescent="0.25">
      <c r="A1963" s="43">
        <v>2012</v>
      </c>
      <c r="B1963" s="43" t="s">
        <v>482</v>
      </c>
      <c r="C1963" s="42" t="s">
        <v>10367</v>
      </c>
      <c r="D1963" s="42" t="s">
        <v>555</v>
      </c>
      <c r="E1963" s="42" t="s">
        <v>10367</v>
      </c>
      <c r="F1963" s="42" t="s">
        <v>10368</v>
      </c>
      <c r="G1963" s="42" t="s">
        <v>10369</v>
      </c>
      <c r="H1963" s="42" t="s">
        <v>571</v>
      </c>
      <c r="I1963" s="42"/>
      <c r="J1963" s="42"/>
      <c r="K1963" s="42"/>
      <c r="L1963" s="42" t="s">
        <v>572</v>
      </c>
      <c r="M1963" s="42" t="s">
        <v>269</v>
      </c>
      <c r="N1963" s="42" t="s">
        <v>555</v>
      </c>
      <c r="O1963" s="42"/>
      <c r="P1963" s="42" t="s">
        <v>555</v>
      </c>
      <c r="Q1963" s="42" t="s">
        <v>555</v>
      </c>
      <c r="R1963" s="42" t="s">
        <v>555</v>
      </c>
      <c r="S1963" s="42" t="s">
        <v>555</v>
      </c>
      <c r="T1963" s="42" t="s">
        <v>555</v>
      </c>
      <c r="U1963" s="42" t="s">
        <v>555</v>
      </c>
      <c r="V1963" s="44"/>
      <c r="W1963" s="44"/>
      <c r="X1963" s="44"/>
      <c r="Y1963" s="44"/>
      <c r="Z1963" s="44"/>
      <c r="AA1963" s="44"/>
    </row>
    <row r="1964" spans="1:27" ht="15.75" customHeight="1" x14ac:dyDescent="0.25">
      <c r="A1964" s="43">
        <v>2013</v>
      </c>
      <c r="B1964" s="43" t="s">
        <v>482</v>
      </c>
      <c r="C1964" s="42" t="s">
        <v>10370</v>
      </c>
      <c r="D1964" s="42" t="s">
        <v>555</v>
      </c>
      <c r="E1964" s="42" t="s">
        <v>10370</v>
      </c>
      <c r="F1964" s="42" t="s">
        <v>10371</v>
      </c>
      <c r="G1964" s="42" t="s">
        <v>10372</v>
      </c>
      <c r="H1964" s="42" t="s">
        <v>571</v>
      </c>
      <c r="I1964" s="42"/>
      <c r="J1964" s="42"/>
      <c r="K1964" s="42"/>
      <c r="L1964" s="42" t="s">
        <v>572</v>
      </c>
      <c r="M1964" s="42" t="s">
        <v>269</v>
      </c>
      <c r="N1964" s="42" t="s">
        <v>555</v>
      </c>
      <c r="O1964" s="42"/>
      <c r="P1964" s="42" t="s">
        <v>555</v>
      </c>
      <c r="Q1964" s="42" t="s">
        <v>555</v>
      </c>
      <c r="R1964" s="42" t="s">
        <v>555</v>
      </c>
      <c r="S1964" s="42" t="s">
        <v>555</v>
      </c>
      <c r="T1964" s="42" t="s">
        <v>555</v>
      </c>
      <c r="U1964" s="42" t="s">
        <v>555</v>
      </c>
      <c r="V1964" s="44"/>
      <c r="W1964" s="44"/>
      <c r="X1964" s="44"/>
      <c r="Y1964" s="44"/>
      <c r="Z1964" s="44"/>
      <c r="AA1964" s="44"/>
    </row>
    <row r="1965" spans="1:27" ht="15.75" customHeight="1" x14ac:dyDescent="0.25">
      <c r="A1965" s="43">
        <v>2014</v>
      </c>
      <c r="B1965" s="43" t="s">
        <v>482</v>
      </c>
      <c r="C1965" s="42" t="s">
        <v>10373</v>
      </c>
      <c r="D1965" s="42" t="s">
        <v>555</v>
      </c>
      <c r="E1965" s="42" t="s">
        <v>10373</v>
      </c>
      <c r="F1965" s="42" t="s">
        <v>10374</v>
      </c>
      <c r="G1965" s="42" t="s">
        <v>10375</v>
      </c>
      <c r="H1965" s="42" t="s">
        <v>571</v>
      </c>
      <c r="I1965" s="42"/>
      <c r="J1965" s="42"/>
      <c r="K1965" s="42"/>
      <c r="L1965" s="42" t="s">
        <v>572</v>
      </c>
      <c r="M1965" s="42" t="s">
        <v>269</v>
      </c>
      <c r="N1965" s="42" t="s">
        <v>555</v>
      </c>
      <c r="O1965" s="42"/>
      <c r="P1965" s="42" t="s">
        <v>555</v>
      </c>
      <c r="Q1965" s="42" t="s">
        <v>555</v>
      </c>
      <c r="R1965" s="42" t="s">
        <v>555</v>
      </c>
      <c r="S1965" s="42" t="s">
        <v>555</v>
      </c>
      <c r="T1965" s="42" t="s">
        <v>555</v>
      </c>
      <c r="U1965" s="42" t="s">
        <v>555</v>
      </c>
      <c r="V1965" s="44"/>
      <c r="W1965" s="44"/>
      <c r="X1965" s="44"/>
      <c r="Y1965" s="44"/>
      <c r="Z1965" s="44"/>
      <c r="AA1965" s="44"/>
    </row>
    <row r="1966" spans="1:27" ht="15.75" customHeight="1" x14ac:dyDescent="0.25">
      <c r="A1966" s="43">
        <v>2015</v>
      </c>
      <c r="B1966" s="43" t="s">
        <v>482</v>
      </c>
      <c r="C1966" s="42" t="s">
        <v>10376</v>
      </c>
      <c r="D1966" s="42" t="s">
        <v>555</v>
      </c>
      <c r="E1966" s="42" t="s">
        <v>10376</v>
      </c>
      <c r="F1966" s="42" t="s">
        <v>10377</v>
      </c>
      <c r="G1966" s="42" t="s">
        <v>10378</v>
      </c>
      <c r="H1966" s="42" t="s">
        <v>571</v>
      </c>
      <c r="I1966" s="42"/>
      <c r="J1966" s="42"/>
      <c r="K1966" s="42"/>
      <c r="L1966" s="42" t="s">
        <v>572</v>
      </c>
      <c r="M1966" s="42" t="s">
        <v>269</v>
      </c>
      <c r="N1966" s="42" t="s">
        <v>555</v>
      </c>
      <c r="O1966" s="42"/>
      <c r="P1966" s="42" t="s">
        <v>555</v>
      </c>
      <c r="Q1966" s="42" t="s">
        <v>555</v>
      </c>
      <c r="R1966" s="42" t="s">
        <v>555</v>
      </c>
      <c r="S1966" s="42" t="s">
        <v>555</v>
      </c>
      <c r="T1966" s="42" t="s">
        <v>555</v>
      </c>
      <c r="U1966" s="42" t="s">
        <v>555</v>
      </c>
      <c r="V1966" s="44"/>
      <c r="W1966" s="44"/>
      <c r="X1966" s="44"/>
      <c r="Y1966" s="44"/>
      <c r="Z1966" s="44"/>
      <c r="AA1966" s="44"/>
    </row>
    <row r="1967" spans="1:27" ht="15.75" customHeight="1" x14ac:dyDescent="0.25">
      <c r="A1967" s="43">
        <v>2016</v>
      </c>
      <c r="B1967" s="43" t="s">
        <v>482</v>
      </c>
      <c r="C1967" s="42" t="s">
        <v>10379</v>
      </c>
      <c r="D1967" s="42" t="s">
        <v>555</v>
      </c>
      <c r="E1967" s="42" t="s">
        <v>10379</v>
      </c>
      <c r="F1967" s="42" t="s">
        <v>10380</v>
      </c>
      <c r="G1967" s="42" t="s">
        <v>10381</v>
      </c>
      <c r="H1967" s="42" t="s">
        <v>571</v>
      </c>
      <c r="I1967" s="42"/>
      <c r="J1967" s="42"/>
      <c r="K1967" s="42"/>
      <c r="L1967" s="42" t="s">
        <v>572</v>
      </c>
      <c r="M1967" s="42" t="s">
        <v>269</v>
      </c>
      <c r="N1967" s="42" t="s">
        <v>555</v>
      </c>
      <c r="O1967" s="42"/>
      <c r="P1967" s="42" t="s">
        <v>555</v>
      </c>
      <c r="Q1967" s="42" t="s">
        <v>555</v>
      </c>
      <c r="R1967" s="42" t="s">
        <v>555</v>
      </c>
      <c r="S1967" s="42" t="s">
        <v>555</v>
      </c>
      <c r="T1967" s="42" t="s">
        <v>555</v>
      </c>
      <c r="U1967" s="42" t="s">
        <v>555</v>
      </c>
      <c r="V1967" s="44"/>
      <c r="W1967" s="44"/>
      <c r="X1967" s="44"/>
      <c r="Y1967" s="44"/>
      <c r="Z1967" s="44"/>
      <c r="AA1967" s="44"/>
    </row>
    <row r="1968" spans="1:27" ht="15.75" customHeight="1" x14ac:dyDescent="0.25">
      <c r="A1968" s="43">
        <v>2017</v>
      </c>
      <c r="B1968" s="43" t="s">
        <v>482</v>
      </c>
      <c r="C1968" s="42" t="s">
        <v>10382</v>
      </c>
      <c r="D1968" s="42" t="s">
        <v>555</v>
      </c>
      <c r="E1968" s="42" t="s">
        <v>10382</v>
      </c>
      <c r="F1968" s="42" t="s">
        <v>10383</v>
      </c>
      <c r="G1968" s="42" t="s">
        <v>10384</v>
      </c>
      <c r="H1968" s="42" t="s">
        <v>571</v>
      </c>
      <c r="I1968" s="42"/>
      <c r="J1968" s="42"/>
      <c r="K1968" s="42"/>
      <c r="L1968" s="42" t="s">
        <v>572</v>
      </c>
      <c r="M1968" s="42" t="s">
        <v>269</v>
      </c>
      <c r="N1968" s="42" t="s">
        <v>555</v>
      </c>
      <c r="O1968" s="42"/>
      <c r="P1968" s="42" t="s">
        <v>555</v>
      </c>
      <c r="Q1968" s="42" t="s">
        <v>555</v>
      </c>
      <c r="R1968" s="42" t="s">
        <v>555</v>
      </c>
      <c r="S1968" s="42" t="s">
        <v>555</v>
      </c>
      <c r="T1968" s="42" t="s">
        <v>555</v>
      </c>
      <c r="U1968" s="42" t="s">
        <v>555</v>
      </c>
      <c r="V1968" s="44"/>
      <c r="W1968" s="44"/>
      <c r="X1968" s="44"/>
      <c r="Y1968" s="44"/>
      <c r="Z1968" s="44"/>
      <c r="AA1968" s="44"/>
    </row>
    <row r="1969" spans="1:27" ht="15.75" customHeight="1" x14ac:dyDescent="0.25">
      <c r="A1969" s="43">
        <v>2018</v>
      </c>
      <c r="B1969" s="43" t="s">
        <v>482</v>
      </c>
      <c r="C1969" s="42" t="s">
        <v>10385</v>
      </c>
      <c r="D1969" s="42" t="s">
        <v>10386</v>
      </c>
      <c r="E1969" s="42" t="s">
        <v>10387</v>
      </c>
      <c r="F1969" s="42" t="s">
        <v>10388</v>
      </c>
      <c r="G1969" s="42" t="s">
        <v>10389</v>
      </c>
      <c r="H1969" s="42" t="s">
        <v>554</v>
      </c>
      <c r="I1969" s="42"/>
      <c r="J1969" s="42"/>
      <c r="K1969" s="42"/>
      <c r="L1969" s="42" t="s">
        <v>579</v>
      </c>
      <c r="M1969" s="42" t="s">
        <v>10390</v>
      </c>
      <c r="N1969" s="42" t="s">
        <v>565</v>
      </c>
      <c r="O1969" s="42"/>
      <c r="P1969" s="42" t="s">
        <v>555</v>
      </c>
      <c r="Q1969" s="42" t="s">
        <v>555</v>
      </c>
      <c r="R1969" s="42" t="s">
        <v>555</v>
      </c>
      <c r="S1969" s="42" t="s">
        <v>555</v>
      </c>
      <c r="T1969" s="42" t="s">
        <v>555</v>
      </c>
      <c r="U1969" s="42" t="s">
        <v>555</v>
      </c>
      <c r="V1969" s="44"/>
      <c r="W1969" s="44"/>
      <c r="X1969" s="44"/>
      <c r="Y1969" s="44"/>
      <c r="Z1969" s="44"/>
      <c r="AA1969" s="44"/>
    </row>
    <row r="1970" spans="1:27" ht="15.75" customHeight="1" x14ac:dyDescent="0.25">
      <c r="A1970" s="43">
        <v>2019</v>
      </c>
      <c r="B1970" s="43" t="s">
        <v>482</v>
      </c>
      <c r="C1970" s="42" t="s">
        <v>10391</v>
      </c>
      <c r="D1970" s="42" t="s">
        <v>10386</v>
      </c>
      <c r="E1970" s="42" t="s">
        <v>10387</v>
      </c>
      <c r="F1970" s="42" t="s">
        <v>10392</v>
      </c>
      <c r="G1970" s="42" t="s">
        <v>10393</v>
      </c>
      <c r="H1970" s="42" t="s">
        <v>554</v>
      </c>
      <c r="I1970" s="42"/>
      <c r="J1970" s="42"/>
      <c r="K1970" s="42"/>
      <c r="L1970" s="42" t="s">
        <v>579</v>
      </c>
      <c r="M1970" s="42" t="s">
        <v>10394</v>
      </c>
      <c r="N1970" s="42" t="s">
        <v>565</v>
      </c>
      <c r="O1970" s="42"/>
      <c r="P1970" s="42" t="s">
        <v>555</v>
      </c>
      <c r="Q1970" s="42" t="s">
        <v>555</v>
      </c>
      <c r="R1970" s="42" t="s">
        <v>555</v>
      </c>
      <c r="S1970" s="42" t="s">
        <v>555</v>
      </c>
      <c r="T1970" s="42" t="s">
        <v>555</v>
      </c>
      <c r="U1970" s="42" t="s">
        <v>555</v>
      </c>
      <c r="V1970" s="44"/>
      <c r="W1970" s="44"/>
      <c r="X1970" s="44"/>
      <c r="Y1970" s="44"/>
      <c r="Z1970" s="44"/>
      <c r="AA1970" s="44"/>
    </row>
    <row r="1971" spans="1:27" ht="15.75" customHeight="1" x14ac:dyDescent="0.25">
      <c r="A1971" s="43">
        <v>2020</v>
      </c>
      <c r="B1971" s="43" t="s">
        <v>482</v>
      </c>
      <c r="C1971" s="42" t="s">
        <v>10395</v>
      </c>
      <c r="D1971" s="42" t="s">
        <v>10396</v>
      </c>
      <c r="E1971" s="42" t="s">
        <v>10397</v>
      </c>
      <c r="F1971" s="42" t="s">
        <v>10398</v>
      </c>
      <c r="G1971" s="42" t="s">
        <v>10399</v>
      </c>
      <c r="H1971" s="42" t="s">
        <v>554</v>
      </c>
      <c r="I1971" s="42"/>
      <c r="J1971" s="42"/>
      <c r="K1971" s="42"/>
      <c r="L1971" s="42" t="s">
        <v>579</v>
      </c>
      <c r="M1971" s="42" t="s">
        <v>10400</v>
      </c>
      <c r="N1971" s="42" t="s">
        <v>565</v>
      </c>
      <c r="O1971" s="42"/>
      <c r="P1971" s="42" t="s">
        <v>555</v>
      </c>
      <c r="Q1971" s="42" t="s">
        <v>555</v>
      </c>
      <c r="R1971" s="42" t="s">
        <v>555</v>
      </c>
      <c r="S1971" s="42" t="s">
        <v>555</v>
      </c>
      <c r="T1971" s="42" t="s">
        <v>555</v>
      </c>
      <c r="U1971" s="42" t="s">
        <v>555</v>
      </c>
      <c r="V1971" s="44"/>
      <c r="W1971" s="44"/>
      <c r="X1971" s="44"/>
      <c r="Y1971" s="44"/>
      <c r="Z1971" s="44"/>
      <c r="AA1971" s="44"/>
    </row>
    <row r="1972" spans="1:27" ht="15.75" customHeight="1" x14ac:dyDescent="0.25">
      <c r="A1972" s="43">
        <v>2021</v>
      </c>
      <c r="B1972" s="43" t="s">
        <v>482</v>
      </c>
      <c r="C1972" s="42" t="s">
        <v>10401</v>
      </c>
      <c r="D1972" s="42" t="s">
        <v>555</v>
      </c>
      <c r="E1972" s="42" t="s">
        <v>10401</v>
      </c>
      <c r="F1972" s="42" t="s">
        <v>10402</v>
      </c>
      <c r="G1972" s="42" t="s">
        <v>10403</v>
      </c>
      <c r="H1972" s="42" t="s">
        <v>571</v>
      </c>
      <c r="I1972" s="42"/>
      <c r="J1972" s="42"/>
      <c r="K1972" s="42"/>
      <c r="L1972" s="42" t="s">
        <v>572</v>
      </c>
      <c r="M1972" s="42" t="s">
        <v>269</v>
      </c>
      <c r="N1972" s="42" t="s">
        <v>555</v>
      </c>
      <c r="O1972" s="42"/>
      <c r="P1972" s="42" t="s">
        <v>555</v>
      </c>
      <c r="Q1972" s="42" t="s">
        <v>555</v>
      </c>
      <c r="R1972" s="42" t="s">
        <v>555</v>
      </c>
      <c r="S1972" s="42" t="s">
        <v>555</v>
      </c>
      <c r="T1972" s="42" t="s">
        <v>555</v>
      </c>
      <c r="U1972" s="42" t="s">
        <v>555</v>
      </c>
      <c r="V1972" s="44"/>
      <c r="W1972" s="44"/>
      <c r="X1972" s="44"/>
      <c r="Y1972" s="44"/>
      <c r="Z1972" s="44"/>
      <c r="AA1972" s="44"/>
    </row>
    <row r="1973" spans="1:27" ht="15.75" customHeight="1" x14ac:dyDescent="0.25">
      <c r="A1973" s="43">
        <v>2022</v>
      </c>
      <c r="B1973" s="43" t="s">
        <v>482</v>
      </c>
      <c r="C1973" s="42" t="s">
        <v>10404</v>
      </c>
      <c r="D1973" s="42" t="s">
        <v>555</v>
      </c>
      <c r="E1973" s="42" t="s">
        <v>10404</v>
      </c>
      <c r="F1973" s="42" t="s">
        <v>10405</v>
      </c>
      <c r="G1973" s="42" t="s">
        <v>10406</v>
      </c>
      <c r="H1973" s="42" t="s">
        <v>571</v>
      </c>
      <c r="I1973" s="42"/>
      <c r="J1973" s="42"/>
      <c r="K1973" s="42"/>
      <c r="L1973" s="42" t="s">
        <v>572</v>
      </c>
      <c r="M1973" s="42" t="s">
        <v>269</v>
      </c>
      <c r="N1973" s="42" t="s">
        <v>555</v>
      </c>
      <c r="O1973" s="42"/>
      <c r="P1973" s="42" t="s">
        <v>555</v>
      </c>
      <c r="Q1973" s="42" t="s">
        <v>555</v>
      </c>
      <c r="R1973" s="42" t="s">
        <v>555</v>
      </c>
      <c r="S1973" s="42" t="s">
        <v>555</v>
      </c>
      <c r="T1973" s="42" t="s">
        <v>555</v>
      </c>
      <c r="U1973" s="42" t="s">
        <v>555</v>
      </c>
      <c r="V1973" s="44"/>
      <c r="W1973" s="44"/>
      <c r="X1973" s="44"/>
      <c r="Y1973" s="44"/>
      <c r="Z1973" s="44"/>
      <c r="AA1973" s="44"/>
    </row>
    <row r="1974" spans="1:27" ht="15.75" customHeight="1" x14ac:dyDescent="0.25">
      <c r="A1974" s="43">
        <v>2023</v>
      </c>
      <c r="B1974" s="43" t="s">
        <v>482</v>
      </c>
      <c r="C1974" s="42" t="s">
        <v>10407</v>
      </c>
      <c r="D1974" s="42" t="s">
        <v>555</v>
      </c>
      <c r="E1974" s="42" t="s">
        <v>10407</v>
      </c>
      <c r="F1974" s="42" t="s">
        <v>10408</v>
      </c>
      <c r="G1974" s="42" t="s">
        <v>10409</v>
      </c>
      <c r="H1974" s="42" t="s">
        <v>571</v>
      </c>
      <c r="I1974" s="42"/>
      <c r="J1974" s="42"/>
      <c r="K1974" s="42"/>
      <c r="L1974" s="42" t="s">
        <v>572</v>
      </c>
      <c r="M1974" s="42" t="s">
        <v>269</v>
      </c>
      <c r="N1974" s="42" t="s">
        <v>555</v>
      </c>
      <c r="O1974" s="42"/>
      <c r="P1974" s="42" t="s">
        <v>555</v>
      </c>
      <c r="Q1974" s="42" t="s">
        <v>555</v>
      </c>
      <c r="R1974" s="42" t="s">
        <v>555</v>
      </c>
      <c r="S1974" s="42" t="s">
        <v>555</v>
      </c>
      <c r="T1974" s="42" t="s">
        <v>555</v>
      </c>
      <c r="U1974" s="42" t="s">
        <v>555</v>
      </c>
      <c r="V1974" s="44"/>
      <c r="W1974" s="44"/>
      <c r="X1974" s="44"/>
      <c r="Y1974" s="44"/>
      <c r="Z1974" s="44"/>
      <c r="AA1974" s="44"/>
    </row>
    <row r="1975" spans="1:27" ht="15.75" customHeight="1" x14ac:dyDescent="0.25">
      <c r="A1975" s="43">
        <v>2024</v>
      </c>
      <c r="B1975" s="43" t="s">
        <v>482</v>
      </c>
      <c r="C1975" s="42" t="s">
        <v>10410</v>
      </c>
      <c r="D1975" s="42" t="s">
        <v>555</v>
      </c>
      <c r="E1975" s="42" t="s">
        <v>10410</v>
      </c>
      <c r="F1975" s="42" t="s">
        <v>10411</v>
      </c>
      <c r="G1975" s="42" t="s">
        <v>10412</v>
      </c>
      <c r="H1975" s="42" t="s">
        <v>571</v>
      </c>
      <c r="I1975" s="42"/>
      <c r="J1975" s="42"/>
      <c r="K1975" s="42"/>
      <c r="L1975" s="42" t="s">
        <v>572</v>
      </c>
      <c r="M1975" s="42" t="s">
        <v>269</v>
      </c>
      <c r="N1975" s="42" t="s">
        <v>555</v>
      </c>
      <c r="O1975" s="42"/>
      <c r="P1975" s="42" t="s">
        <v>555</v>
      </c>
      <c r="Q1975" s="42" t="s">
        <v>555</v>
      </c>
      <c r="R1975" s="42" t="s">
        <v>555</v>
      </c>
      <c r="S1975" s="42" t="s">
        <v>555</v>
      </c>
      <c r="T1975" s="42" t="s">
        <v>555</v>
      </c>
      <c r="U1975" s="42" t="s">
        <v>555</v>
      </c>
      <c r="V1975" s="44"/>
      <c r="W1975" s="44"/>
      <c r="X1975" s="44"/>
      <c r="Y1975" s="44"/>
      <c r="Z1975" s="44"/>
      <c r="AA1975" s="44"/>
    </row>
    <row r="1976" spans="1:27" ht="15.75" customHeight="1" x14ac:dyDescent="0.25">
      <c r="A1976" s="43">
        <v>2025</v>
      </c>
      <c r="B1976" s="43" t="s">
        <v>482</v>
      </c>
      <c r="C1976" s="42" t="s">
        <v>10413</v>
      </c>
      <c r="D1976" s="42" t="s">
        <v>555</v>
      </c>
      <c r="E1976" s="42" t="s">
        <v>10413</v>
      </c>
      <c r="F1976" s="42" t="s">
        <v>10414</v>
      </c>
      <c r="G1976" s="42" t="s">
        <v>10415</v>
      </c>
      <c r="H1976" s="42" t="s">
        <v>571</v>
      </c>
      <c r="I1976" s="42"/>
      <c r="J1976" s="42"/>
      <c r="K1976" s="42"/>
      <c r="L1976" s="42" t="s">
        <v>572</v>
      </c>
      <c r="M1976" s="42" t="s">
        <v>269</v>
      </c>
      <c r="N1976" s="42" t="s">
        <v>555</v>
      </c>
      <c r="O1976" s="42"/>
      <c r="P1976" s="42" t="s">
        <v>555</v>
      </c>
      <c r="Q1976" s="42" t="s">
        <v>555</v>
      </c>
      <c r="R1976" s="42" t="s">
        <v>555</v>
      </c>
      <c r="S1976" s="42" t="s">
        <v>555</v>
      </c>
      <c r="T1976" s="42" t="s">
        <v>555</v>
      </c>
      <c r="U1976" s="42" t="s">
        <v>555</v>
      </c>
      <c r="V1976" s="44"/>
      <c r="W1976" s="44"/>
      <c r="X1976" s="44"/>
      <c r="Y1976" s="44"/>
      <c r="Z1976" s="44"/>
      <c r="AA1976" s="44"/>
    </row>
    <row r="1977" spans="1:27" ht="15.75" customHeight="1" x14ac:dyDescent="0.25">
      <c r="A1977" s="43">
        <v>2026</v>
      </c>
      <c r="B1977" s="43" t="s">
        <v>482</v>
      </c>
      <c r="C1977" s="42" t="s">
        <v>10416</v>
      </c>
      <c r="D1977" s="42" t="s">
        <v>555</v>
      </c>
      <c r="E1977" s="42" t="s">
        <v>10416</v>
      </c>
      <c r="F1977" s="42" t="s">
        <v>10417</v>
      </c>
      <c r="G1977" s="42" t="s">
        <v>10418</v>
      </c>
      <c r="H1977" s="42" t="s">
        <v>571</v>
      </c>
      <c r="I1977" s="42"/>
      <c r="J1977" s="42"/>
      <c r="K1977" s="42"/>
      <c r="L1977" s="42" t="s">
        <v>572</v>
      </c>
      <c r="M1977" s="42" t="s">
        <v>269</v>
      </c>
      <c r="N1977" s="42" t="s">
        <v>555</v>
      </c>
      <c r="O1977" s="42"/>
      <c r="P1977" s="42" t="s">
        <v>555</v>
      </c>
      <c r="Q1977" s="42" t="s">
        <v>555</v>
      </c>
      <c r="R1977" s="42" t="s">
        <v>555</v>
      </c>
      <c r="S1977" s="42" t="s">
        <v>555</v>
      </c>
      <c r="T1977" s="42" t="s">
        <v>555</v>
      </c>
      <c r="U1977" s="42" t="s">
        <v>555</v>
      </c>
      <c r="V1977" s="44"/>
      <c r="W1977" s="44"/>
      <c r="X1977" s="44"/>
      <c r="Y1977" s="44"/>
      <c r="Z1977" s="44"/>
      <c r="AA1977" s="44"/>
    </row>
    <row r="1978" spans="1:27" ht="15.75" customHeight="1" x14ac:dyDescent="0.25">
      <c r="A1978" s="43">
        <v>2027</v>
      </c>
      <c r="B1978" s="43" t="s">
        <v>482</v>
      </c>
      <c r="C1978" s="42" t="s">
        <v>10419</v>
      </c>
      <c r="D1978" s="42" t="s">
        <v>555</v>
      </c>
      <c r="E1978" s="42" t="s">
        <v>10419</v>
      </c>
      <c r="F1978" s="42" t="s">
        <v>10420</v>
      </c>
      <c r="G1978" s="42" t="s">
        <v>10421</v>
      </c>
      <c r="H1978" s="42" t="s">
        <v>554</v>
      </c>
      <c r="I1978" s="42"/>
      <c r="J1978" s="42"/>
      <c r="K1978" s="42" t="s">
        <v>1278</v>
      </c>
      <c r="L1978" s="42" t="s">
        <v>579</v>
      </c>
      <c r="M1978" s="42" t="s">
        <v>269</v>
      </c>
      <c r="N1978" s="42" t="s">
        <v>555</v>
      </c>
      <c r="O1978" s="42"/>
      <c r="P1978" s="42" t="s">
        <v>555</v>
      </c>
      <c r="Q1978" s="42" t="s">
        <v>555</v>
      </c>
      <c r="R1978" s="42" t="s">
        <v>555</v>
      </c>
      <c r="S1978" s="42" t="s">
        <v>555</v>
      </c>
      <c r="T1978" s="42" t="s">
        <v>555</v>
      </c>
      <c r="U1978" s="42" t="s">
        <v>555</v>
      </c>
      <c r="V1978" s="44"/>
      <c r="W1978" s="44"/>
      <c r="X1978" s="44"/>
      <c r="Y1978" s="44"/>
      <c r="Z1978" s="44"/>
      <c r="AA1978" s="44"/>
    </row>
    <row r="1979" spans="1:27" ht="15.75" customHeight="1" x14ac:dyDescent="0.25">
      <c r="A1979" s="43">
        <v>2028</v>
      </c>
      <c r="B1979" s="43" t="s">
        <v>482</v>
      </c>
      <c r="C1979" s="42" t="s">
        <v>10422</v>
      </c>
      <c r="D1979" s="42" t="s">
        <v>555</v>
      </c>
      <c r="E1979" s="42" t="s">
        <v>10422</v>
      </c>
      <c r="F1979" s="42" t="s">
        <v>10423</v>
      </c>
      <c r="G1979" s="42" t="s">
        <v>10424</v>
      </c>
      <c r="H1979" s="42" t="s">
        <v>571</v>
      </c>
      <c r="I1979" s="42"/>
      <c r="J1979" s="42"/>
      <c r="K1979" s="42" t="s">
        <v>1336</v>
      </c>
      <c r="L1979" s="42" t="s">
        <v>572</v>
      </c>
      <c r="M1979" s="42" t="s">
        <v>269</v>
      </c>
      <c r="N1979" s="42" t="s">
        <v>555</v>
      </c>
      <c r="O1979" s="42"/>
      <c r="P1979" s="42" t="s">
        <v>555</v>
      </c>
      <c r="Q1979" s="42" t="s">
        <v>555</v>
      </c>
      <c r="R1979" s="42" t="s">
        <v>555</v>
      </c>
      <c r="S1979" s="42" t="s">
        <v>555</v>
      </c>
      <c r="T1979" s="42" t="s">
        <v>555</v>
      </c>
      <c r="U1979" s="42" t="s">
        <v>555</v>
      </c>
      <c r="V1979" s="44"/>
      <c r="W1979" s="44"/>
      <c r="X1979" s="44"/>
      <c r="Y1979" s="44"/>
      <c r="Z1979" s="44"/>
      <c r="AA1979" s="44"/>
    </row>
    <row r="1980" spans="1:27" ht="15.75" customHeight="1" x14ac:dyDescent="0.25">
      <c r="A1980" s="43">
        <v>2029</v>
      </c>
      <c r="B1980" s="43" t="s">
        <v>482</v>
      </c>
      <c r="C1980" s="42" t="s">
        <v>10425</v>
      </c>
      <c r="D1980" s="42" t="s">
        <v>555</v>
      </c>
      <c r="E1980" s="42" t="s">
        <v>10425</v>
      </c>
      <c r="F1980" s="42" t="s">
        <v>10426</v>
      </c>
      <c r="G1980" s="42" t="s">
        <v>10427</v>
      </c>
      <c r="H1980" s="42" t="s">
        <v>562</v>
      </c>
      <c r="I1980" s="42"/>
      <c r="J1980" s="42"/>
      <c r="K1980" s="42" t="s">
        <v>1278</v>
      </c>
      <c r="L1980" s="42" t="s">
        <v>563</v>
      </c>
      <c r="M1980" s="42" t="s">
        <v>269</v>
      </c>
      <c r="N1980" s="42" t="s">
        <v>555</v>
      </c>
      <c r="O1980" s="42"/>
      <c r="P1980" s="42" t="s">
        <v>555</v>
      </c>
      <c r="Q1980" s="42" t="s">
        <v>555</v>
      </c>
      <c r="R1980" s="42" t="s">
        <v>555</v>
      </c>
      <c r="S1980" s="42" t="s">
        <v>555</v>
      </c>
      <c r="T1980" s="42" t="s">
        <v>555</v>
      </c>
      <c r="U1980" s="42" t="s">
        <v>555</v>
      </c>
      <c r="V1980" s="44"/>
      <c r="W1980" s="44"/>
      <c r="X1980" s="44"/>
      <c r="Y1980" s="44"/>
      <c r="Z1980" s="44"/>
      <c r="AA1980" s="44"/>
    </row>
    <row r="1981" spans="1:27" ht="15.75" customHeight="1" x14ac:dyDescent="0.25">
      <c r="A1981" s="43">
        <v>2030</v>
      </c>
      <c r="B1981" s="43" t="s">
        <v>482</v>
      </c>
      <c r="C1981" s="42" t="s">
        <v>10428</v>
      </c>
      <c r="D1981" s="42" t="s">
        <v>555</v>
      </c>
      <c r="E1981" s="42" t="s">
        <v>10428</v>
      </c>
      <c r="F1981" s="42" t="s">
        <v>10429</v>
      </c>
      <c r="G1981" s="42" t="s">
        <v>10430</v>
      </c>
      <c r="H1981" s="42" t="s">
        <v>571</v>
      </c>
      <c r="I1981" s="42"/>
      <c r="J1981" s="42"/>
      <c r="K1981" s="42"/>
      <c r="L1981" s="42" t="s">
        <v>572</v>
      </c>
      <c r="M1981" s="42" t="s">
        <v>269</v>
      </c>
      <c r="N1981" s="42" t="s">
        <v>555</v>
      </c>
      <c r="O1981" s="42"/>
      <c r="P1981" s="42" t="s">
        <v>555</v>
      </c>
      <c r="Q1981" s="42" t="s">
        <v>555</v>
      </c>
      <c r="R1981" s="42" t="s">
        <v>555</v>
      </c>
      <c r="S1981" s="42" t="s">
        <v>555</v>
      </c>
      <c r="T1981" s="42" t="s">
        <v>555</v>
      </c>
      <c r="U1981" s="42" t="s">
        <v>555</v>
      </c>
      <c r="V1981" s="44"/>
      <c r="W1981" s="44"/>
      <c r="X1981" s="44"/>
      <c r="Y1981" s="44"/>
      <c r="Z1981" s="44"/>
      <c r="AA1981" s="44"/>
    </row>
    <row r="1982" spans="1:27" ht="15.75" customHeight="1" x14ac:dyDescent="0.25">
      <c r="A1982" s="43">
        <v>2031</v>
      </c>
      <c r="B1982" s="43" t="s">
        <v>482</v>
      </c>
      <c r="C1982" s="42" t="s">
        <v>10431</v>
      </c>
      <c r="D1982" s="42" t="s">
        <v>555</v>
      </c>
      <c r="E1982" s="42" t="s">
        <v>10431</v>
      </c>
      <c r="F1982" s="42" t="s">
        <v>10432</v>
      </c>
      <c r="G1982" s="42" t="s">
        <v>10433</v>
      </c>
      <c r="H1982" s="42" t="s">
        <v>571</v>
      </c>
      <c r="I1982" s="42">
        <f>VLOOKUP(C1982,RefVtsB1,6,FALSE)</f>
        <v>1</v>
      </c>
      <c r="J1982" s="42" t="s">
        <v>21026</v>
      </c>
      <c r="K1982" s="42"/>
      <c r="L1982" s="42" t="s">
        <v>572</v>
      </c>
      <c r="M1982" s="42" t="s">
        <v>269</v>
      </c>
      <c r="N1982" s="42" t="s">
        <v>555</v>
      </c>
      <c r="O1982" s="42"/>
      <c r="P1982" s="42" t="s">
        <v>555</v>
      </c>
      <c r="Q1982" s="42" t="s">
        <v>555</v>
      </c>
      <c r="R1982" s="42" t="s">
        <v>555</v>
      </c>
      <c r="S1982" s="42" t="s">
        <v>555</v>
      </c>
      <c r="T1982" s="42" t="s">
        <v>555</v>
      </c>
      <c r="U1982" s="42" t="s">
        <v>555</v>
      </c>
      <c r="V1982" s="44"/>
      <c r="W1982" s="44"/>
      <c r="X1982" s="44"/>
      <c r="Y1982" s="44"/>
      <c r="Z1982" s="44"/>
      <c r="AA1982" s="44"/>
    </row>
    <row r="1983" spans="1:27" ht="15.75" customHeight="1" x14ac:dyDescent="0.25">
      <c r="A1983" s="43">
        <v>2032</v>
      </c>
      <c r="B1983" s="43" t="s">
        <v>482</v>
      </c>
      <c r="C1983" s="42" t="s">
        <v>10434</v>
      </c>
      <c r="D1983" s="42" t="s">
        <v>555</v>
      </c>
      <c r="E1983" s="42" t="s">
        <v>10434</v>
      </c>
      <c r="F1983" s="42" t="s">
        <v>10435</v>
      </c>
      <c r="G1983" s="42" t="s">
        <v>10436</v>
      </c>
      <c r="H1983" s="42" t="s">
        <v>571</v>
      </c>
      <c r="I1983" s="42"/>
      <c r="J1983" s="42"/>
      <c r="K1983" s="42"/>
      <c r="L1983" s="42" t="s">
        <v>572</v>
      </c>
      <c r="M1983" s="42" t="s">
        <v>269</v>
      </c>
      <c r="N1983" s="42" t="s">
        <v>555</v>
      </c>
      <c r="O1983" s="42"/>
      <c r="P1983" s="42" t="s">
        <v>555</v>
      </c>
      <c r="Q1983" s="42" t="s">
        <v>555</v>
      </c>
      <c r="R1983" s="42" t="s">
        <v>555</v>
      </c>
      <c r="S1983" s="42" t="s">
        <v>555</v>
      </c>
      <c r="T1983" s="42" t="s">
        <v>555</v>
      </c>
      <c r="U1983" s="42" t="s">
        <v>555</v>
      </c>
      <c r="V1983" s="44"/>
      <c r="W1983" s="44"/>
      <c r="X1983" s="44"/>
      <c r="Y1983" s="44"/>
      <c r="Z1983" s="44"/>
      <c r="AA1983" s="44"/>
    </row>
    <row r="1984" spans="1:27" ht="15.75" customHeight="1" x14ac:dyDescent="0.25">
      <c r="A1984" s="43">
        <v>2033</v>
      </c>
      <c r="B1984" s="43" t="s">
        <v>482</v>
      </c>
      <c r="C1984" s="42" t="s">
        <v>10437</v>
      </c>
      <c r="D1984" s="42" t="s">
        <v>555</v>
      </c>
      <c r="E1984" s="42" t="s">
        <v>10437</v>
      </c>
      <c r="F1984" s="42" t="s">
        <v>10438</v>
      </c>
      <c r="G1984" s="42" t="s">
        <v>10439</v>
      </c>
      <c r="H1984" s="42" t="s">
        <v>571</v>
      </c>
      <c r="I1984" s="42"/>
      <c r="J1984" s="42"/>
      <c r="K1984" s="42" t="s">
        <v>1336</v>
      </c>
      <c r="L1984" s="42" t="s">
        <v>572</v>
      </c>
      <c r="M1984" s="42" t="s">
        <v>269</v>
      </c>
      <c r="N1984" s="42" t="s">
        <v>555</v>
      </c>
      <c r="O1984" s="42"/>
      <c r="P1984" s="42" t="s">
        <v>555</v>
      </c>
      <c r="Q1984" s="42" t="s">
        <v>555</v>
      </c>
      <c r="R1984" s="42" t="s">
        <v>555</v>
      </c>
      <c r="S1984" s="42" t="s">
        <v>555</v>
      </c>
      <c r="T1984" s="42" t="s">
        <v>555</v>
      </c>
      <c r="U1984" s="42" t="s">
        <v>555</v>
      </c>
      <c r="V1984" s="44"/>
      <c r="W1984" s="44"/>
      <c r="X1984" s="44"/>
      <c r="Y1984" s="44"/>
      <c r="Z1984" s="44"/>
      <c r="AA1984" s="44"/>
    </row>
    <row r="1985" spans="1:27" ht="15.75" customHeight="1" x14ac:dyDescent="0.25">
      <c r="A1985" s="43">
        <v>2034</v>
      </c>
      <c r="B1985" s="43" t="s">
        <v>482</v>
      </c>
      <c r="C1985" s="42" t="s">
        <v>10440</v>
      </c>
      <c r="D1985" s="42" t="s">
        <v>555</v>
      </c>
      <c r="E1985" s="42" t="s">
        <v>10440</v>
      </c>
      <c r="F1985" s="42" t="s">
        <v>10441</v>
      </c>
      <c r="G1985" s="42" t="s">
        <v>10442</v>
      </c>
      <c r="H1985" s="42" t="s">
        <v>571</v>
      </c>
      <c r="I1985" s="42"/>
      <c r="J1985" s="42"/>
      <c r="K1985" s="42" t="s">
        <v>1336</v>
      </c>
      <c r="L1985" s="42" t="s">
        <v>572</v>
      </c>
      <c r="M1985" s="42" t="s">
        <v>269</v>
      </c>
      <c r="N1985" s="42" t="s">
        <v>555</v>
      </c>
      <c r="O1985" s="42"/>
      <c r="P1985" s="42" t="s">
        <v>555</v>
      </c>
      <c r="Q1985" s="42" t="s">
        <v>555</v>
      </c>
      <c r="R1985" s="42" t="s">
        <v>555</v>
      </c>
      <c r="S1985" s="42" t="s">
        <v>555</v>
      </c>
      <c r="T1985" s="42" t="s">
        <v>555</v>
      </c>
      <c r="U1985" s="42" t="s">
        <v>555</v>
      </c>
      <c r="V1985" s="44"/>
      <c r="W1985" s="44"/>
      <c r="X1985" s="44"/>
      <c r="Y1985" s="44"/>
      <c r="Z1985" s="44"/>
      <c r="AA1985" s="44"/>
    </row>
    <row r="1986" spans="1:27" ht="15.75" customHeight="1" x14ac:dyDescent="0.25">
      <c r="A1986" s="43">
        <v>2035</v>
      </c>
      <c r="B1986" s="43" t="s">
        <v>482</v>
      </c>
      <c r="C1986" s="42" t="s">
        <v>10443</v>
      </c>
      <c r="D1986" s="42" t="s">
        <v>555</v>
      </c>
      <c r="E1986" s="42" t="s">
        <v>10443</v>
      </c>
      <c r="F1986" s="42" t="s">
        <v>10444</v>
      </c>
      <c r="G1986" s="42" t="s">
        <v>10445</v>
      </c>
      <c r="H1986" s="42" t="s">
        <v>571</v>
      </c>
      <c r="I1986" s="42"/>
      <c r="J1986" s="42"/>
      <c r="K1986" s="42" t="s">
        <v>1336</v>
      </c>
      <c r="L1986" s="42" t="s">
        <v>572</v>
      </c>
      <c r="M1986" s="42" t="s">
        <v>269</v>
      </c>
      <c r="N1986" s="42" t="s">
        <v>555</v>
      </c>
      <c r="O1986" s="42"/>
      <c r="P1986" s="42" t="s">
        <v>555</v>
      </c>
      <c r="Q1986" s="42" t="s">
        <v>555</v>
      </c>
      <c r="R1986" s="42" t="s">
        <v>555</v>
      </c>
      <c r="S1986" s="42" t="s">
        <v>555</v>
      </c>
      <c r="T1986" s="42" t="s">
        <v>555</v>
      </c>
      <c r="U1986" s="42" t="s">
        <v>555</v>
      </c>
      <c r="V1986" s="44"/>
      <c r="W1986" s="44"/>
      <c r="X1986" s="44"/>
      <c r="Y1986" s="44"/>
      <c r="Z1986" s="44"/>
      <c r="AA1986" s="44"/>
    </row>
    <row r="1987" spans="1:27" ht="15.75" customHeight="1" x14ac:dyDescent="0.25">
      <c r="A1987" s="43">
        <v>2036</v>
      </c>
      <c r="B1987" s="43" t="s">
        <v>482</v>
      </c>
      <c r="C1987" s="42" t="s">
        <v>10446</v>
      </c>
      <c r="D1987" s="42" t="s">
        <v>555</v>
      </c>
      <c r="E1987" s="42" t="s">
        <v>10446</v>
      </c>
      <c r="F1987" s="42" t="s">
        <v>10447</v>
      </c>
      <c r="G1987" s="42" t="s">
        <v>10448</v>
      </c>
      <c r="H1987" s="42" t="s">
        <v>562</v>
      </c>
      <c r="I1987" s="42"/>
      <c r="J1987" s="42"/>
      <c r="K1987" s="42" t="s">
        <v>1336</v>
      </c>
      <c r="L1987" s="42" t="s">
        <v>563</v>
      </c>
      <c r="M1987" s="42" t="s">
        <v>269</v>
      </c>
      <c r="N1987" s="42" t="s">
        <v>555</v>
      </c>
      <c r="O1987" s="42"/>
      <c r="P1987" s="42" t="s">
        <v>555</v>
      </c>
      <c r="Q1987" s="42" t="s">
        <v>555</v>
      </c>
      <c r="R1987" s="42" t="s">
        <v>555</v>
      </c>
      <c r="S1987" s="42" t="s">
        <v>555</v>
      </c>
      <c r="T1987" s="42" t="s">
        <v>555</v>
      </c>
      <c r="U1987" s="42" t="s">
        <v>555</v>
      </c>
      <c r="V1987" s="44"/>
      <c r="W1987" s="44"/>
      <c r="X1987" s="44"/>
      <c r="Y1987" s="44"/>
      <c r="Z1987" s="44"/>
      <c r="AA1987" s="44"/>
    </row>
    <row r="1988" spans="1:27" ht="15.75" customHeight="1" x14ac:dyDescent="0.25">
      <c r="A1988" s="43">
        <v>2037</v>
      </c>
      <c r="B1988" s="43" t="s">
        <v>482</v>
      </c>
      <c r="C1988" s="42" t="s">
        <v>10449</v>
      </c>
      <c r="D1988" s="42" t="s">
        <v>555</v>
      </c>
      <c r="E1988" s="42" t="s">
        <v>10449</v>
      </c>
      <c r="F1988" s="42" t="s">
        <v>10450</v>
      </c>
      <c r="G1988" s="42" t="s">
        <v>10451</v>
      </c>
      <c r="H1988" s="42" t="s">
        <v>571</v>
      </c>
      <c r="I1988" s="42"/>
      <c r="J1988" s="42"/>
      <c r="K1988" s="42" t="s">
        <v>1336</v>
      </c>
      <c r="L1988" s="42" t="s">
        <v>572</v>
      </c>
      <c r="M1988" s="42" t="s">
        <v>269</v>
      </c>
      <c r="N1988" s="42" t="s">
        <v>555</v>
      </c>
      <c r="O1988" s="42"/>
      <c r="P1988" s="42" t="s">
        <v>555</v>
      </c>
      <c r="Q1988" s="42" t="s">
        <v>555</v>
      </c>
      <c r="R1988" s="42" t="s">
        <v>555</v>
      </c>
      <c r="S1988" s="42" t="s">
        <v>555</v>
      </c>
      <c r="T1988" s="42" t="s">
        <v>555</v>
      </c>
      <c r="U1988" s="42" t="s">
        <v>555</v>
      </c>
      <c r="V1988" s="44"/>
      <c r="W1988" s="44"/>
      <c r="X1988" s="44"/>
      <c r="Y1988" s="44"/>
      <c r="Z1988" s="44"/>
      <c r="AA1988" s="44"/>
    </row>
    <row r="1989" spans="1:27" ht="15.75" customHeight="1" x14ac:dyDescent="0.25">
      <c r="A1989" s="43">
        <v>2038</v>
      </c>
      <c r="B1989" s="43" t="s">
        <v>482</v>
      </c>
      <c r="C1989" s="42" t="s">
        <v>10452</v>
      </c>
      <c r="D1989" s="42" t="s">
        <v>555</v>
      </c>
      <c r="E1989" s="42" t="s">
        <v>10452</v>
      </c>
      <c r="F1989" s="42" t="s">
        <v>10453</v>
      </c>
      <c r="G1989" s="42" t="s">
        <v>10454</v>
      </c>
      <c r="H1989" s="42" t="s">
        <v>571</v>
      </c>
      <c r="I1989" s="42"/>
      <c r="J1989" s="42"/>
      <c r="K1989" s="42"/>
      <c r="L1989" s="42" t="s">
        <v>572</v>
      </c>
      <c r="M1989" s="42" t="s">
        <v>269</v>
      </c>
      <c r="N1989" s="42" t="s">
        <v>555</v>
      </c>
      <c r="O1989" s="42"/>
      <c r="P1989" s="42" t="s">
        <v>555</v>
      </c>
      <c r="Q1989" s="42" t="s">
        <v>555</v>
      </c>
      <c r="R1989" s="42" t="s">
        <v>555</v>
      </c>
      <c r="S1989" s="42" t="s">
        <v>555</v>
      </c>
      <c r="T1989" s="42" t="s">
        <v>555</v>
      </c>
      <c r="U1989" s="42" t="s">
        <v>555</v>
      </c>
      <c r="V1989" s="44"/>
      <c r="W1989" s="44"/>
      <c r="X1989" s="44"/>
      <c r="Y1989" s="44"/>
      <c r="Z1989" s="44"/>
      <c r="AA1989" s="44"/>
    </row>
    <row r="1990" spans="1:27" ht="15.75" customHeight="1" x14ac:dyDescent="0.25">
      <c r="A1990" s="43">
        <v>2039</v>
      </c>
      <c r="B1990" s="43" t="s">
        <v>482</v>
      </c>
      <c r="C1990" s="42" t="s">
        <v>10455</v>
      </c>
      <c r="D1990" s="42" t="s">
        <v>555</v>
      </c>
      <c r="E1990" s="42" t="s">
        <v>10455</v>
      </c>
      <c r="F1990" s="42" t="s">
        <v>10456</v>
      </c>
      <c r="G1990" s="42" t="s">
        <v>10457</v>
      </c>
      <c r="H1990" s="42" t="s">
        <v>571</v>
      </c>
      <c r="I1990" s="42"/>
      <c r="J1990" s="42"/>
      <c r="K1990" s="42" t="s">
        <v>1336</v>
      </c>
      <c r="L1990" s="42" t="s">
        <v>572</v>
      </c>
      <c r="M1990" s="42" t="s">
        <v>269</v>
      </c>
      <c r="N1990" s="42" t="s">
        <v>555</v>
      </c>
      <c r="O1990" s="42"/>
      <c r="P1990" s="42" t="s">
        <v>555</v>
      </c>
      <c r="Q1990" s="42" t="s">
        <v>555</v>
      </c>
      <c r="R1990" s="42" t="s">
        <v>555</v>
      </c>
      <c r="S1990" s="42" t="s">
        <v>555</v>
      </c>
      <c r="T1990" s="42" t="s">
        <v>555</v>
      </c>
      <c r="U1990" s="42" t="s">
        <v>555</v>
      </c>
      <c r="V1990" s="44"/>
      <c r="W1990" s="44"/>
      <c r="X1990" s="44"/>
      <c r="Y1990" s="44"/>
      <c r="Z1990" s="44"/>
      <c r="AA1990" s="44"/>
    </row>
    <row r="1991" spans="1:27" ht="15.75" customHeight="1" x14ac:dyDescent="0.25">
      <c r="A1991" s="43">
        <v>2040</v>
      </c>
      <c r="B1991" s="43" t="s">
        <v>482</v>
      </c>
      <c r="C1991" s="42" t="s">
        <v>10458</v>
      </c>
      <c r="D1991" s="42" t="s">
        <v>555</v>
      </c>
      <c r="E1991" s="42" t="s">
        <v>10458</v>
      </c>
      <c r="F1991" s="42" t="s">
        <v>10459</v>
      </c>
      <c r="G1991" s="42" t="s">
        <v>10460</v>
      </c>
      <c r="H1991" s="42" t="s">
        <v>571</v>
      </c>
      <c r="I1991" s="42"/>
      <c r="J1991" s="42"/>
      <c r="K1991" s="42"/>
      <c r="L1991" s="42" t="s">
        <v>572</v>
      </c>
      <c r="M1991" s="42" t="s">
        <v>269</v>
      </c>
      <c r="N1991" s="42" t="s">
        <v>555</v>
      </c>
      <c r="O1991" s="42"/>
      <c r="P1991" s="42" t="s">
        <v>555</v>
      </c>
      <c r="Q1991" s="42" t="s">
        <v>555</v>
      </c>
      <c r="R1991" s="42" t="s">
        <v>555</v>
      </c>
      <c r="S1991" s="42" t="s">
        <v>555</v>
      </c>
      <c r="T1991" s="42" t="s">
        <v>555</v>
      </c>
      <c r="U1991" s="42" t="s">
        <v>555</v>
      </c>
      <c r="V1991" s="44"/>
      <c r="W1991" s="44"/>
      <c r="X1991" s="44"/>
      <c r="Y1991" s="44"/>
      <c r="Z1991" s="44"/>
      <c r="AA1991" s="44"/>
    </row>
    <row r="1992" spans="1:27" ht="15.75" customHeight="1" x14ac:dyDescent="0.25">
      <c r="A1992" s="43">
        <v>2041</v>
      </c>
      <c r="B1992" s="43" t="s">
        <v>482</v>
      </c>
      <c r="C1992" s="42" t="s">
        <v>10461</v>
      </c>
      <c r="D1992" s="42" t="s">
        <v>555</v>
      </c>
      <c r="E1992" s="42" t="s">
        <v>10461</v>
      </c>
      <c r="F1992" s="42" t="s">
        <v>10462</v>
      </c>
      <c r="G1992" s="42" t="s">
        <v>10463</v>
      </c>
      <c r="H1992" s="42" t="s">
        <v>571</v>
      </c>
      <c r="I1992" s="42"/>
      <c r="J1992" s="42"/>
      <c r="K1992" s="42" t="s">
        <v>1336</v>
      </c>
      <c r="L1992" s="42" t="s">
        <v>572</v>
      </c>
      <c r="M1992" s="42" t="s">
        <v>269</v>
      </c>
      <c r="N1992" s="42" t="s">
        <v>555</v>
      </c>
      <c r="O1992" s="42"/>
      <c r="P1992" s="42" t="s">
        <v>555</v>
      </c>
      <c r="Q1992" s="42" t="s">
        <v>555</v>
      </c>
      <c r="R1992" s="42" t="s">
        <v>555</v>
      </c>
      <c r="S1992" s="42" t="s">
        <v>555</v>
      </c>
      <c r="T1992" s="42" t="s">
        <v>555</v>
      </c>
      <c r="U1992" s="42" t="s">
        <v>555</v>
      </c>
      <c r="V1992" s="44"/>
      <c r="W1992" s="44"/>
      <c r="X1992" s="44"/>
      <c r="Y1992" s="44"/>
      <c r="Z1992" s="44"/>
      <c r="AA1992" s="44"/>
    </row>
    <row r="1993" spans="1:27" ht="15.75" customHeight="1" x14ac:dyDescent="0.25">
      <c r="A1993" s="43">
        <v>2042</v>
      </c>
      <c r="B1993" s="43" t="s">
        <v>482</v>
      </c>
      <c r="C1993" s="42" t="s">
        <v>10464</v>
      </c>
      <c r="D1993" s="42" t="s">
        <v>555</v>
      </c>
      <c r="E1993" s="42" t="s">
        <v>10464</v>
      </c>
      <c r="F1993" s="42" t="s">
        <v>10465</v>
      </c>
      <c r="G1993" s="42" t="s">
        <v>10466</v>
      </c>
      <c r="H1993" s="42" t="s">
        <v>571</v>
      </c>
      <c r="I1993" s="42"/>
      <c r="J1993" s="42"/>
      <c r="K1993" s="42" t="s">
        <v>1336</v>
      </c>
      <c r="L1993" s="42" t="s">
        <v>572</v>
      </c>
      <c r="M1993" s="42" t="s">
        <v>269</v>
      </c>
      <c r="N1993" s="42" t="s">
        <v>555</v>
      </c>
      <c r="O1993" s="42"/>
      <c r="P1993" s="42" t="s">
        <v>555</v>
      </c>
      <c r="Q1993" s="42" t="s">
        <v>555</v>
      </c>
      <c r="R1993" s="42" t="s">
        <v>555</v>
      </c>
      <c r="S1993" s="42" t="s">
        <v>555</v>
      </c>
      <c r="T1993" s="42" t="s">
        <v>555</v>
      </c>
      <c r="U1993" s="42" t="s">
        <v>555</v>
      </c>
      <c r="V1993" s="44"/>
      <c r="W1993" s="44"/>
      <c r="X1993" s="44"/>
      <c r="Y1993" s="44"/>
      <c r="Z1993" s="44"/>
      <c r="AA1993" s="44"/>
    </row>
    <row r="1994" spans="1:27" ht="15.75" customHeight="1" x14ac:dyDescent="0.25">
      <c r="A1994" s="43">
        <v>2043</v>
      </c>
      <c r="B1994" s="43" t="s">
        <v>482</v>
      </c>
      <c r="C1994" s="42" t="s">
        <v>10467</v>
      </c>
      <c r="D1994" s="42" t="s">
        <v>555</v>
      </c>
      <c r="E1994" s="42" t="s">
        <v>10467</v>
      </c>
      <c r="F1994" s="42" t="s">
        <v>10468</v>
      </c>
      <c r="G1994" s="42" t="s">
        <v>10469</v>
      </c>
      <c r="H1994" s="42" t="s">
        <v>571</v>
      </c>
      <c r="I1994" s="42"/>
      <c r="J1994" s="42"/>
      <c r="K1994" s="42" t="s">
        <v>1336</v>
      </c>
      <c r="L1994" s="42" t="s">
        <v>572</v>
      </c>
      <c r="M1994" s="42" t="s">
        <v>269</v>
      </c>
      <c r="N1994" s="42" t="s">
        <v>555</v>
      </c>
      <c r="O1994" s="42"/>
      <c r="P1994" s="42" t="s">
        <v>555</v>
      </c>
      <c r="Q1994" s="42" t="s">
        <v>555</v>
      </c>
      <c r="R1994" s="42" t="s">
        <v>555</v>
      </c>
      <c r="S1994" s="42" t="s">
        <v>555</v>
      </c>
      <c r="T1994" s="42" t="s">
        <v>555</v>
      </c>
      <c r="U1994" s="42" t="s">
        <v>555</v>
      </c>
      <c r="V1994" s="44"/>
      <c r="W1994" s="44"/>
      <c r="X1994" s="44"/>
      <c r="Y1994" s="44"/>
      <c r="Z1994" s="44"/>
      <c r="AA1994" s="44"/>
    </row>
    <row r="1995" spans="1:27" ht="15.75" customHeight="1" x14ac:dyDescent="0.25">
      <c r="A1995" s="43">
        <v>2044</v>
      </c>
      <c r="B1995" s="43" t="s">
        <v>482</v>
      </c>
      <c r="C1995" s="42" t="s">
        <v>10470</v>
      </c>
      <c r="D1995" s="42" t="s">
        <v>555</v>
      </c>
      <c r="E1995" s="42" t="s">
        <v>10470</v>
      </c>
      <c r="F1995" s="42" t="s">
        <v>10471</v>
      </c>
      <c r="G1995" s="42" t="s">
        <v>10472</v>
      </c>
      <c r="H1995" s="42" t="s">
        <v>571</v>
      </c>
      <c r="I1995" s="42"/>
      <c r="J1995" s="42"/>
      <c r="K1995" s="42" t="s">
        <v>1336</v>
      </c>
      <c r="L1995" s="42" t="s">
        <v>572</v>
      </c>
      <c r="M1995" s="42" t="s">
        <v>269</v>
      </c>
      <c r="N1995" s="42" t="s">
        <v>555</v>
      </c>
      <c r="O1995" s="42"/>
      <c r="P1995" s="42" t="s">
        <v>555</v>
      </c>
      <c r="Q1995" s="42" t="s">
        <v>555</v>
      </c>
      <c r="R1995" s="42" t="s">
        <v>555</v>
      </c>
      <c r="S1995" s="42" t="s">
        <v>555</v>
      </c>
      <c r="T1995" s="42" t="s">
        <v>555</v>
      </c>
      <c r="U1995" s="42" t="s">
        <v>555</v>
      </c>
      <c r="V1995" s="44"/>
      <c r="W1995" s="44"/>
      <c r="X1995" s="44"/>
      <c r="Y1995" s="44"/>
      <c r="Z1995" s="44"/>
      <c r="AA1995" s="44"/>
    </row>
    <row r="1996" spans="1:27" ht="15.75" customHeight="1" x14ac:dyDescent="0.25">
      <c r="A1996" s="43">
        <v>2045</v>
      </c>
      <c r="B1996" s="43" t="s">
        <v>482</v>
      </c>
      <c r="C1996" s="42" t="s">
        <v>10473</v>
      </c>
      <c r="D1996" s="42" t="s">
        <v>555</v>
      </c>
      <c r="E1996" s="42" t="s">
        <v>10473</v>
      </c>
      <c r="F1996" s="42" t="s">
        <v>10474</v>
      </c>
      <c r="G1996" s="42" t="s">
        <v>10475</v>
      </c>
      <c r="H1996" s="42" t="s">
        <v>571</v>
      </c>
      <c r="I1996" s="42"/>
      <c r="J1996" s="42"/>
      <c r="K1996" s="42" t="s">
        <v>1336</v>
      </c>
      <c r="L1996" s="42" t="s">
        <v>572</v>
      </c>
      <c r="M1996" s="42" t="s">
        <v>269</v>
      </c>
      <c r="N1996" s="42" t="s">
        <v>555</v>
      </c>
      <c r="O1996" s="42"/>
      <c r="P1996" s="42" t="s">
        <v>555</v>
      </c>
      <c r="Q1996" s="42" t="s">
        <v>555</v>
      </c>
      <c r="R1996" s="42" t="s">
        <v>555</v>
      </c>
      <c r="S1996" s="42" t="s">
        <v>555</v>
      </c>
      <c r="T1996" s="42" t="s">
        <v>555</v>
      </c>
      <c r="U1996" s="42" t="s">
        <v>555</v>
      </c>
      <c r="V1996" s="44"/>
      <c r="W1996" s="44"/>
      <c r="X1996" s="44"/>
      <c r="Y1996" s="44"/>
      <c r="Z1996" s="44"/>
      <c r="AA1996" s="44"/>
    </row>
    <row r="1997" spans="1:27" ht="15.75" customHeight="1" x14ac:dyDescent="0.25">
      <c r="A1997" s="43">
        <v>2046</v>
      </c>
      <c r="B1997" s="43" t="s">
        <v>482</v>
      </c>
      <c r="C1997" s="42" t="s">
        <v>10476</v>
      </c>
      <c r="D1997" s="42" t="s">
        <v>555</v>
      </c>
      <c r="E1997" s="42" t="s">
        <v>10476</v>
      </c>
      <c r="F1997" s="42" t="s">
        <v>10477</v>
      </c>
      <c r="G1997" s="42" t="s">
        <v>10478</v>
      </c>
      <c r="H1997" s="42" t="s">
        <v>571</v>
      </c>
      <c r="I1997" s="42"/>
      <c r="J1997" s="42"/>
      <c r="K1997" s="42" t="s">
        <v>1336</v>
      </c>
      <c r="L1997" s="42" t="s">
        <v>572</v>
      </c>
      <c r="M1997" s="42" t="s">
        <v>269</v>
      </c>
      <c r="N1997" s="42" t="s">
        <v>555</v>
      </c>
      <c r="O1997" s="42"/>
      <c r="P1997" s="42" t="s">
        <v>555</v>
      </c>
      <c r="Q1997" s="42" t="s">
        <v>555</v>
      </c>
      <c r="R1997" s="42" t="s">
        <v>555</v>
      </c>
      <c r="S1997" s="42" t="s">
        <v>555</v>
      </c>
      <c r="T1997" s="42" t="s">
        <v>555</v>
      </c>
      <c r="U1997" s="42" t="s">
        <v>555</v>
      </c>
      <c r="V1997" s="44"/>
      <c r="W1997" s="44"/>
      <c r="X1997" s="44"/>
      <c r="Y1997" s="44"/>
      <c r="Z1997" s="44"/>
      <c r="AA1997" s="44"/>
    </row>
    <row r="1998" spans="1:27" ht="15.75" customHeight="1" x14ac:dyDescent="0.25">
      <c r="A1998" s="43">
        <v>2047</v>
      </c>
      <c r="B1998" s="43" t="s">
        <v>482</v>
      </c>
      <c r="C1998" s="42" t="s">
        <v>10479</v>
      </c>
      <c r="D1998" s="42" t="s">
        <v>555</v>
      </c>
      <c r="E1998" s="42" t="s">
        <v>10479</v>
      </c>
      <c r="F1998" s="42" t="s">
        <v>10480</v>
      </c>
      <c r="G1998" s="42" t="s">
        <v>10481</v>
      </c>
      <c r="H1998" s="42" t="s">
        <v>571</v>
      </c>
      <c r="I1998" s="42"/>
      <c r="J1998" s="42"/>
      <c r="K1998" s="42" t="s">
        <v>1336</v>
      </c>
      <c r="L1998" s="42" t="s">
        <v>572</v>
      </c>
      <c r="M1998" s="42" t="s">
        <v>269</v>
      </c>
      <c r="N1998" s="42" t="s">
        <v>555</v>
      </c>
      <c r="O1998" s="42"/>
      <c r="P1998" s="42" t="s">
        <v>555</v>
      </c>
      <c r="Q1998" s="42" t="s">
        <v>555</v>
      </c>
      <c r="R1998" s="42" t="s">
        <v>555</v>
      </c>
      <c r="S1998" s="42" t="s">
        <v>555</v>
      </c>
      <c r="T1998" s="42" t="s">
        <v>555</v>
      </c>
      <c r="U1998" s="42" t="s">
        <v>555</v>
      </c>
      <c r="V1998" s="44"/>
      <c r="W1998" s="44"/>
      <c r="X1998" s="44"/>
      <c r="Y1998" s="44"/>
      <c r="Z1998" s="44"/>
      <c r="AA1998" s="44"/>
    </row>
    <row r="1999" spans="1:27" ht="15.75" customHeight="1" x14ac:dyDescent="0.25">
      <c r="A1999" s="43">
        <v>2048</v>
      </c>
      <c r="B1999" s="43" t="s">
        <v>482</v>
      </c>
      <c r="C1999" s="42" t="s">
        <v>10482</v>
      </c>
      <c r="D1999" s="42" t="s">
        <v>555</v>
      </c>
      <c r="E1999" s="42" t="s">
        <v>10482</v>
      </c>
      <c r="F1999" s="42" t="s">
        <v>10483</v>
      </c>
      <c r="G1999" s="42" t="s">
        <v>10484</v>
      </c>
      <c r="H1999" s="42" t="s">
        <v>571</v>
      </c>
      <c r="I1999" s="42"/>
      <c r="J1999" s="42"/>
      <c r="K1999" s="42" t="s">
        <v>1336</v>
      </c>
      <c r="L1999" s="42" t="s">
        <v>572</v>
      </c>
      <c r="M1999" s="42" t="s">
        <v>269</v>
      </c>
      <c r="N1999" s="42" t="s">
        <v>555</v>
      </c>
      <c r="O1999" s="42"/>
      <c r="P1999" s="42" t="s">
        <v>555</v>
      </c>
      <c r="Q1999" s="42" t="s">
        <v>555</v>
      </c>
      <c r="R1999" s="42" t="s">
        <v>555</v>
      </c>
      <c r="S1999" s="42" t="s">
        <v>555</v>
      </c>
      <c r="T1999" s="42" t="s">
        <v>555</v>
      </c>
      <c r="U1999" s="42" t="s">
        <v>555</v>
      </c>
      <c r="V1999" s="44"/>
      <c r="W1999" s="44"/>
      <c r="X1999" s="44"/>
      <c r="Y1999" s="44"/>
      <c r="Z1999" s="44"/>
      <c r="AA1999" s="44"/>
    </row>
    <row r="2000" spans="1:27" ht="15.75" customHeight="1" x14ac:dyDescent="0.25">
      <c r="A2000" s="43">
        <v>2049</v>
      </c>
      <c r="B2000" s="43" t="s">
        <v>482</v>
      </c>
      <c r="C2000" s="42" t="s">
        <v>10485</v>
      </c>
      <c r="D2000" s="42" t="s">
        <v>555</v>
      </c>
      <c r="E2000" s="42" t="s">
        <v>10485</v>
      </c>
      <c r="F2000" s="42" t="s">
        <v>10486</v>
      </c>
      <c r="G2000" s="42" t="s">
        <v>10487</v>
      </c>
      <c r="H2000" s="42" t="s">
        <v>571</v>
      </c>
      <c r="I2000" s="42"/>
      <c r="J2000" s="42"/>
      <c r="K2000" s="42" t="s">
        <v>1336</v>
      </c>
      <c r="L2000" s="42" t="s">
        <v>572</v>
      </c>
      <c r="M2000" s="42" t="s">
        <v>269</v>
      </c>
      <c r="N2000" s="42" t="s">
        <v>555</v>
      </c>
      <c r="O2000" s="42"/>
      <c r="P2000" s="42" t="s">
        <v>555</v>
      </c>
      <c r="Q2000" s="42" t="s">
        <v>555</v>
      </c>
      <c r="R2000" s="42" t="s">
        <v>555</v>
      </c>
      <c r="S2000" s="42" t="s">
        <v>555</v>
      </c>
      <c r="T2000" s="42" t="s">
        <v>555</v>
      </c>
      <c r="U2000" s="42" t="s">
        <v>555</v>
      </c>
      <c r="V2000" s="44"/>
      <c r="W2000" s="44"/>
      <c r="X2000" s="44"/>
      <c r="Y2000" s="44"/>
      <c r="Z2000" s="44"/>
      <c r="AA2000" s="44"/>
    </row>
    <row r="2001" spans="1:27" ht="15.75" customHeight="1" x14ac:dyDescent="0.25">
      <c r="A2001" s="43">
        <v>2050</v>
      </c>
      <c r="B2001" s="43" t="s">
        <v>482</v>
      </c>
      <c r="C2001" s="42" t="s">
        <v>10488</v>
      </c>
      <c r="D2001" s="42" t="s">
        <v>555</v>
      </c>
      <c r="E2001" s="42" t="s">
        <v>10488</v>
      </c>
      <c r="F2001" s="42" t="s">
        <v>10489</v>
      </c>
      <c r="G2001" s="42" t="s">
        <v>10490</v>
      </c>
      <c r="H2001" s="42" t="s">
        <v>571</v>
      </c>
      <c r="I2001" s="42"/>
      <c r="J2001" s="42"/>
      <c r="K2001" s="42" t="s">
        <v>1336</v>
      </c>
      <c r="L2001" s="42" t="s">
        <v>572</v>
      </c>
      <c r="M2001" s="42" t="s">
        <v>269</v>
      </c>
      <c r="N2001" s="42" t="s">
        <v>555</v>
      </c>
      <c r="O2001" s="42"/>
      <c r="P2001" s="42" t="s">
        <v>555</v>
      </c>
      <c r="Q2001" s="42" t="s">
        <v>555</v>
      </c>
      <c r="R2001" s="42" t="s">
        <v>555</v>
      </c>
      <c r="S2001" s="42" t="s">
        <v>555</v>
      </c>
      <c r="T2001" s="42" t="s">
        <v>555</v>
      </c>
      <c r="U2001" s="42" t="s">
        <v>555</v>
      </c>
      <c r="V2001" s="44"/>
      <c r="W2001" s="44"/>
      <c r="X2001" s="44"/>
      <c r="Y2001" s="44"/>
      <c r="Z2001" s="44"/>
      <c r="AA2001" s="44"/>
    </row>
    <row r="2002" spans="1:27" ht="15.75" customHeight="1" x14ac:dyDescent="0.25">
      <c r="A2002" s="43">
        <v>2051</v>
      </c>
      <c r="B2002" s="43" t="s">
        <v>482</v>
      </c>
      <c r="C2002" s="42" t="s">
        <v>10491</v>
      </c>
      <c r="D2002" s="42" t="s">
        <v>555</v>
      </c>
      <c r="E2002" s="42" t="s">
        <v>10491</v>
      </c>
      <c r="F2002" s="42" t="s">
        <v>10492</v>
      </c>
      <c r="G2002" s="42" t="s">
        <v>10493</v>
      </c>
      <c r="H2002" s="42" t="s">
        <v>554</v>
      </c>
      <c r="I2002" s="42">
        <f>VLOOKUP(C2002,RefVtsB1,6,FALSE)</f>
        <v>5</v>
      </c>
      <c r="J2002" s="42" t="s">
        <v>21026</v>
      </c>
      <c r="K2002" s="42" t="s">
        <v>1278</v>
      </c>
      <c r="L2002" s="42" t="s">
        <v>579</v>
      </c>
      <c r="M2002" s="42" t="s">
        <v>269</v>
      </c>
      <c r="N2002" s="42" t="s">
        <v>555</v>
      </c>
      <c r="O2002" s="42"/>
      <c r="P2002" s="42" t="s">
        <v>555</v>
      </c>
      <c r="Q2002" s="42" t="s">
        <v>555</v>
      </c>
      <c r="R2002" s="42" t="s">
        <v>555</v>
      </c>
      <c r="S2002" s="42" t="s">
        <v>555</v>
      </c>
      <c r="T2002" s="42" t="s">
        <v>555</v>
      </c>
      <c r="U2002" s="42" t="s">
        <v>555</v>
      </c>
      <c r="V2002" s="44"/>
      <c r="W2002" s="44"/>
      <c r="X2002" s="44"/>
      <c r="Y2002" s="44"/>
      <c r="Z2002" s="44"/>
      <c r="AA2002" s="44"/>
    </row>
    <row r="2003" spans="1:27" ht="15.75" customHeight="1" x14ac:dyDescent="0.25">
      <c r="A2003" s="43">
        <v>2052</v>
      </c>
      <c r="B2003" s="43" t="s">
        <v>482</v>
      </c>
      <c r="C2003" s="42" t="s">
        <v>10494</v>
      </c>
      <c r="D2003" s="42" t="s">
        <v>555</v>
      </c>
      <c r="E2003" s="42" t="s">
        <v>10494</v>
      </c>
      <c r="F2003" s="42" t="s">
        <v>10495</v>
      </c>
      <c r="G2003" s="42" t="s">
        <v>10496</v>
      </c>
      <c r="H2003" s="42" t="s">
        <v>554</v>
      </c>
      <c r="I2003" s="42">
        <f>VLOOKUP(C2003,RefVtsB1,6,FALSE)</f>
        <v>5</v>
      </c>
      <c r="J2003" s="42" t="s">
        <v>21026</v>
      </c>
      <c r="K2003" s="42" t="s">
        <v>1278</v>
      </c>
      <c r="L2003" s="42" t="s">
        <v>579</v>
      </c>
      <c r="M2003" s="42" t="s">
        <v>269</v>
      </c>
      <c r="N2003" s="42" t="s">
        <v>555</v>
      </c>
      <c r="O2003" s="42"/>
      <c r="P2003" s="42" t="s">
        <v>555</v>
      </c>
      <c r="Q2003" s="42" t="s">
        <v>555</v>
      </c>
      <c r="R2003" s="42" t="s">
        <v>555</v>
      </c>
      <c r="S2003" s="42" t="s">
        <v>555</v>
      </c>
      <c r="T2003" s="42" t="s">
        <v>555</v>
      </c>
      <c r="U2003" s="42" t="s">
        <v>555</v>
      </c>
      <c r="V2003" s="44"/>
      <c r="W2003" s="44"/>
      <c r="X2003" s="44"/>
      <c r="Y2003" s="44"/>
      <c r="Z2003" s="44"/>
      <c r="AA2003" s="44"/>
    </row>
    <row r="2004" spans="1:27" ht="15.75" customHeight="1" x14ac:dyDescent="0.25">
      <c r="A2004" s="43">
        <v>2053</v>
      </c>
      <c r="B2004" s="43" t="s">
        <v>482</v>
      </c>
      <c r="C2004" s="42" t="s">
        <v>10497</v>
      </c>
      <c r="D2004" s="42" t="s">
        <v>555</v>
      </c>
      <c r="E2004" s="42" t="s">
        <v>10497</v>
      </c>
      <c r="F2004" s="42" t="s">
        <v>10498</v>
      </c>
      <c r="G2004" s="42" t="s">
        <v>10499</v>
      </c>
      <c r="H2004" s="42" t="s">
        <v>554</v>
      </c>
      <c r="I2004" s="42"/>
      <c r="J2004" s="42"/>
      <c r="K2004" s="42" t="s">
        <v>1278</v>
      </c>
      <c r="L2004" s="42" t="s">
        <v>579</v>
      </c>
      <c r="M2004" s="42" t="s">
        <v>269</v>
      </c>
      <c r="N2004" s="42" t="s">
        <v>555</v>
      </c>
      <c r="O2004" s="42"/>
      <c r="P2004" s="42" t="s">
        <v>555</v>
      </c>
      <c r="Q2004" s="42" t="s">
        <v>555</v>
      </c>
      <c r="R2004" s="42" t="s">
        <v>555</v>
      </c>
      <c r="S2004" s="42" t="s">
        <v>555</v>
      </c>
      <c r="T2004" s="42" t="s">
        <v>555</v>
      </c>
      <c r="U2004" s="42" t="s">
        <v>555</v>
      </c>
      <c r="V2004" s="44"/>
      <c r="W2004" s="44"/>
      <c r="X2004" s="44"/>
      <c r="Y2004" s="44"/>
      <c r="Z2004" s="44"/>
      <c r="AA2004" s="44"/>
    </row>
    <row r="2005" spans="1:27" ht="15.75" customHeight="1" x14ac:dyDescent="0.25">
      <c r="A2005" s="43">
        <v>2054</v>
      </c>
      <c r="B2005" s="43" t="s">
        <v>482</v>
      </c>
      <c r="C2005" s="42" t="s">
        <v>10500</v>
      </c>
      <c r="D2005" s="42" t="s">
        <v>555</v>
      </c>
      <c r="E2005" s="42" t="s">
        <v>10500</v>
      </c>
      <c r="F2005" s="42" t="s">
        <v>10501</v>
      </c>
      <c r="G2005" s="42" t="s">
        <v>10502</v>
      </c>
      <c r="H2005" s="42" t="s">
        <v>571</v>
      </c>
      <c r="I2005" s="42"/>
      <c r="J2005" s="42"/>
      <c r="K2005" s="42" t="s">
        <v>1336</v>
      </c>
      <c r="L2005" s="42" t="s">
        <v>572</v>
      </c>
      <c r="M2005" s="42" t="s">
        <v>269</v>
      </c>
      <c r="N2005" s="42" t="s">
        <v>555</v>
      </c>
      <c r="O2005" s="42"/>
      <c r="P2005" s="42" t="s">
        <v>555</v>
      </c>
      <c r="Q2005" s="42" t="s">
        <v>555</v>
      </c>
      <c r="R2005" s="42" t="s">
        <v>555</v>
      </c>
      <c r="S2005" s="42" t="s">
        <v>555</v>
      </c>
      <c r="T2005" s="42" t="s">
        <v>555</v>
      </c>
      <c r="U2005" s="42" t="s">
        <v>555</v>
      </c>
      <c r="V2005" s="44"/>
      <c r="W2005" s="44"/>
      <c r="X2005" s="44"/>
      <c r="Y2005" s="44"/>
      <c r="Z2005" s="44"/>
      <c r="AA2005" s="44"/>
    </row>
    <row r="2006" spans="1:27" ht="15.75" customHeight="1" x14ac:dyDescent="0.25">
      <c r="A2006" s="43">
        <v>2055</v>
      </c>
      <c r="B2006" s="43" t="s">
        <v>482</v>
      </c>
      <c r="C2006" s="42" t="s">
        <v>10503</v>
      </c>
      <c r="D2006" s="42" t="s">
        <v>555</v>
      </c>
      <c r="E2006" s="42" t="s">
        <v>10503</v>
      </c>
      <c r="F2006" s="42" t="s">
        <v>10504</v>
      </c>
      <c r="G2006" s="42" t="s">
        <v>10505</v>
      </c>
      <c r="H2006" s="42" t="s">
        <v>571</v>
      </c>
      <c r="I2006" s="42"/>
      <c r="J2006" s="42"/>
      <c r="K2006" s="42" t="s">
        <v>1336</v>
      </c>
      <c r="L2006" s="42" t="s">
        <v>572</v>
      </c>
      <c r="M2006" s="42" t="s">
        <v>269</v>
      </c>
      <c r="N2006" s="42" t="s">
        <v>555</v>
      </c>
      <c r="O2006" s="42"/>
      <c r="P2006" s="42" t="s">
        <v>555</v>
      </c>
      <c r="Q2006" s="42" t="s">
        <v>555</v>
      </c>
      <c r="R2006" s="42" t="s">
        <v>555</v>
      </c>
      <c r="S2006" s="42" t="s">
        <v>555</v>
      </c>
      <c r="T2006" s="42" t="s">
        <v>555</v>
      </c>
      <c r="U2006" s="42" t="s">
        <v>555</v>
      </c>
      <c r="V2006" s="44"/>
      <c r="W2006" s="44"/>
      <c r="X2006" s="44"/>
      <c r="Y2006" s="44"/>
      <c r="Z2006" s="44"/>
      <c r="AA2006" s="44"/>
    </row>
    <row r="2007" spans="1:27" ht="15.75" customHeight="1" x14ac:dyDescent="0.25">
      <c r="A2007" s="43">
        <v>2056</v>
      </c>
      <c r="B2007" s="43" t="s">
        <v>482</v>
      </c>
      <c r="C2007" s="42" t="s">
        <v>10506</v>
      </c>
      <c r="D2007" s="42" t="s">
        <v>555</v>
      </c>
      <c r="E2007" s="42" t="s">
        <v>10506</v>
      </c>
      <c r="F2007" s="42" t="s">
        <v>10507</v>
      </c>
      <c r="G2007" s="42" t="s">
        <v>10508</v>
      </c>
      <c r="H2007" s="42" t="s">
        <v>571</v>
      </c>
      <c r="I2007" s="42"/>
      <c r="J2007" s="42"/>
      <c r="K2007" s="42"/>
      <c r="L2007" s="42" t="s">
        <v>572</v>
      </c>
      <c r="M2007" s="42" t="s">
        <v>269</v>
      </c>
      <c r="N2007" s="42" t="s">
        <v>555</v>
      </c>
      <c r="O2007" s="42"/>
      <c r="P2007" s="42" t="s">
        <v>555</v>
      </c>
      <c r="Q2007" s="42" t="s">
        <v>555</v>
      </c>
      <c r="R2007" s="42" t="s">
        <v>555</v>
      </c>
      <c r="S2007" s="42" t="s">
        <v>555</v>
      </c>
      <c r="T2007" s="42" t="s">
        <v>555</v>
      </c>
      <c r="U2007" s="42" t="s">
        <v>555</v>
      </c>
      <c r="V2007" s="44"/>
      <c r="W2007" s="44"/>
      <c r="X2007" s="44"/>
      <c r="Y2007" s="44"/>
      <c r="Z2007" s="44"/>
      <c r="AA2007" s="44"/>
    </row>
    <row r="2008" spans="1:27" ht="15.75" customHeight="1" x14ac:dyDescent="0.25">
      <c r="A2008" s="43">
        <v>2057</v>
      </c>
      <c r="B2008" s="43" t="s">
        <v>482</v>
      </c>
      <c r="C2008" s="42" t="s">
        <v>10509</v>
      </c>
      <c r="D2008" s="42" t="s">
        <v>555</v>
      </c>
      <c r="E2008" s="42" t="s">
        <v>10509</v>
      </c>
      <c r="F2008" s="42" t="s">
        <v>10510</v>
      </c>
      <c r="G2008" s="42" t="s">
        <v>10511</v>
      </c>
      <c r="H2008" s="42" t="s">
        <v>571</v>
      </c>
      <c r="I2008" s="42"/>
      <c r="J2008" s="42"/>
      <c r="K2008" s="42"/>
      <c r="L2008" s="42" t="s">
        <v>572</v>
      </c>
      <c r="M2008" s="42" t="s">
        <v>269</v>
      </c>
      <c r="N2008" s="42" t="s">
        <v>555</v>
      </c>
      <c r="O2008" s="42"/>
      <c r="P2008" s="42" t="s">
        <v>555</v>
      </c>
      <c r="Q2008" s="42" t="s">
        <v>555</v>
      </c>
      <c r="R2008" s="42" t="s">
        <v>555</v>
      </c>
      <c r="S2008" s="42" t="s">
        <v>555</v>
      </c>
      <c r="T2008" s="42" t="s">
        <v>555</v>
      </c>
      <c r="U2008" s="42" t="s">
        <v>555</v>
      </c>
      <c r="V2008" s="44"/>
      <c r="W2008" s="44"/>
      <c r="X2008" s="44"/>
      <c r="Y2008" s="44"/>
      <c r="Z2008" s="44"/>
      <c r="AA2008" s="44"/>
    </row>
    <row r="2009" spans="1:27" ht="15.75" customHeight="1" x14ac:dyDescent="0.25">
      <c r="A2009" s="43">
        <v>2058</v>
      </c>
      <c r="B2009" s="43" t="s">
        <v>482</v>
      </c>
      <c r="C2009" s="42" t="s">
        <v>10512</v>
      </c>
      <c r="D2009" s="42" t="s">
        <v>555</v>
      </c>
      <c r="E2009" s="42" t="s">
        <v>10512</v>
      </c>
      <c r="F2009" s="42" t="s">
        <v>10513</v>
      </c>
      <c r="G2009" s="42" t="s">
        <v>10514</v>
      </c>
      <c r="H2009" s="42" t="s">
        <v>571</v>
      </c>
      <c r="I2009" s="42"/>
      <c r="J2009" s="42"/>
      <c r="K2009" s="42"/>
      <c r="L2009" s="42" t="s">
        <v>572</v>
      </c>
      <c r="M2009" s="42" t="s">
        <v>269</v>
      </c>
      <c r="N2009" s="42" t="s">
        <v>555</v>
      </c>
      <c r="O2009" s="42"/>
      <c r="P2009" s="42" t="s">
        <v>555</v>
      </c>
      <c r="Q2009" s="42" t="s">
        <v>555</v>
      </c>
      <c r="R2009" s="42" t="s">
        <v>555</v>
      </c>
      <c r="S2009" s="42" t="s">
        <v>555</v>
      </c>
      <c r="T2009" s="42" t="s">
        <v>555</v>
      </c>
      <c r="U2009" s="42" t="s">
        <v>555</v>
      </c>
      <c r="V2009" s="44"/>
      <c r="W2009" s="44"/>
      <c r="X2009" s="44"/>
      <c r="Y2009" s="44"/>
      <c r="Z2009" s="44"/>
      <c r="AA2009" s="44"/>
    </row>
    <row r="2010" spans="1:27" ht="15.75" customHeight="1" x14ac:dyDescent="0.25">
      <c r="A2010" s="43">
        <v>2059</v>
      </c>
      <c r="B2010" s="43" t="s">
        <v>482</v>
      </c>
      <c r="C2010" s="42" t="s">
        <v>10515</v>
      </c>
      <c r="D2010" s="42" t="s">
        <v>555</v>
      </c>
      <c r="E2010" s="42" t="s">
        <v>10515</v>
      </c>
      <c r="F2010" s="42" t="s">
        <v>10516</v>
      </c>
      <c r="G2010" s="42" t="s">
        <v>10517</v>
      </c>
      <c r="H2010" s="42" t="s">
        <v>571</v>
      </c>
      <c r="I2010" s="42"/>
      <c r="J2010" s="42"/>
      <c r="K2010" s="42"/>
      <c r="L2010" s="42" t="s">
        <v>572</v>
      </c>
      <c r="M2010" s="42" t="s">
        <v>269</v>
      </c>
      <c r="N2010" s="42" t="s">
        <v>555</v>
      </c>
      <c r="O2010" s="42"/>
      <c r="P2010" s="42" t="s">
        <v>555</v>
      </c>
      <c r="Q2010" s="42" t="s">
        <v>555</v>
      </c>
      <c r="R2010" s="42" t="s">
        <v>555</v>
      </c>
      <c r="S2010" s="42" t="s">
        <v>555</v>
      </c>
      <c r="T2010" s="42" t="s">
        <v>555</v>
      </c>
      <c r="U2010" s="42" t="s">
        <v>555</v>
      </c>
      <c r="V2010" s="44"/>
      <c r="W2010" s="44"/>
      <c r="X2010" s="44"/>
      <c r="Y2010" s="44"/>
      <c r="Z2010" s="44"/>
      <c r="AA2010" s="44"/>
    </row>
    <row r="2011" spans="1:27" ht="15.75" customHeight="1" x14ac:dyDescent="0.25">
      <c r="A2011" s="43">
        <v>2060</v>
      </c>
      <c r="B2011" s="43" t="s">
        <v>482</v>
      </c>
      <c r="C2011" s="42" t="s">
        <v>10518</v>
      </c>
      <c r="D2011" s="42" t="s">
        <v>555</v>
      </c>
      <c r="E2011" s="42" t="s">
        <v>10518</v>
      </c>
      <c r="F2011" s="42" t="s">
        <v>10519</v>
      </c>
      <c r="G2011" s="42" t="s">
        <v>10520</v>
      </c>
      <c r="H2011" s="42" t="s">
        <v>571</v>
      </c>
      <c r="I2011" s="42"/>
      <c r="J2011" s="42"/>
      <c r="K2011" s="42"/>
      <c r="L2011" s="42" t="s">
        <v>572</v>
      </c>
      <c r="M2011" s="42" t="s">
        <v>269</v>
      </c>
      <c r="N2011" s="42" t="s">
        <v>555</v>
      </c>
      <c r="O2011" s="42"/>
      <c r="P2011" s="42" t="s">
        <v>555</v>
      </c>
      <c r="Q2011" s="42" t="s">
        <v>555</v>
      </c>
      <c r="R2011" s="42" t="s">
        <v>555</v>
      </c>
      <c r="S2011" s="42" t="s">
        <v>555</v>
      </c>
      <c r="T2011" s="42" t="s">
        <v>555</v>
      </c>
      <c r="U2011" s="42" t="s">
        <v>555</v>
      </c>
      <c r="V2011" s="44"/>
      <c r="W2011" s="44"/>
      <c r="X2011" s="44"/>
      <c r="Y2011" s="44"/>
      <c r="Z2011" s="44"/>
      <c r="AA2011" s="44"/>
    </row>
    <row r="2012" spans="1:27" ht="15.75" customHeight="1" x14ac:dyDescent="0.25">
      <c r="A2012" s="43">
        <v>2061</v>
      </c>
      <c r="B2012" s="43" t="s">
        <v>482</v>
      </c>
      <c r="C2012" s="42" t="s">
        <v>10521</v>
      </c>
      <c r="D2012" s="42" t="s">
        <v>555</v>
      </c>
      <c r="E2012" s="42" t="s">
        <v>10521</v>
      </c>
      <c r="F2012" s="42" t="s">
        <v>10522</v>
      </c>
      <c r="G2012" s="42" t="s">
        <v>10523</v>
      </c>
      <c r="H2012" s="42" t="s">
        <v>571</v>
      </c>
      <c r="I2012" s="42"/>
      <c r="J2012" s="42"/>
      <c r="K2012" s="42"/>
      <c r="L2012" s="42" t="s">
        <v>572</v>
      </c>
      <c r="M2012" s="42" t="s">
        <v>269</v>
      </c>
      <c r="N2012" s="42" t="s">
        <v>555</v>
      </c>
      <c r="O2012" s="42"/>
      <c r="P2012" s="42" t="s">
        <v>555</v>
      </c>
      <c r="Q2012" s="42" t="s">
        <v>555</v>
      </c>
      <c r="R2012" s="42" t="s">
        <v>555</v>
      </c>
      <c r="S2012" s="42" t="s">
        <v>555</v>
      </c>
      <c r="T2012" s="42" t="s">
        <v>555</v>
      </c>
      <c r="U2012" s="42" t="s">
        <v>555</v>
      </c>
      <c r="V2012" s="44"/>
      <c r="W2012" s="44"/>
      <c r="X2012" s="44"/>
      <c r="Y2012" s="44"/>
      <c r="Z2012" s="44"/>
      <c r="AA2012" s="44"/>
    </row>
    <row r="2013" spans="1:27" ht="15.75" customHeight="1" x14ac:dyDescent="0.25">
      <c r="A2013" s="43">
        <v>2062</v>
      </c>
      <c r="B2013" s="43" t="s">
        <v>482</v>
      </c>
      <c r="C2013" s="42" t="s">
        <v>10524</v>
      </c>
      <c r="D2013" s="42" t="s">
        <v>555</v>
      </c>
      <c r="E2013" s="42" t="s">
        <v>10524</v>
      </c>
      <c r="F2013" s="42" t="s">
        <v>10525</v>
      </c>
      <c r="G2013" s="42" t="s">
        <v>10526</v>
      </c>
      <c r="H2013" s="42" t="s">
        <v>571</v>
      </c>
      <c r="I2013" s="42"/>
      <c r="J2013" s="42"/>
      <c r="K2013" s="42"/>
      <c r="L2013" s="42" t="s">
        <v>572</v>
      </c>
      <c r="M2013" s="42" t="s">
        <v>269</v>
      </c>
      <c r="N2013" s="42" t="s">
        <v>555</v>
      </c>
      <c r="O2013" s="42"/>
      <c r="P2013" s="42" t="s">
        <v>555</v>
      </c>
      <c r="Q2013" s="42" t="s">
        <v>555</v>
      </c>
      <c r="R2013" s="42" t="s">
        <v>555</v>
      </c>
      <c r="S2013" s="42" t="s">
        <v>555</v>
      </c>
      <c r="T2013" s="42" t="s">
        <v>555</v>
      </c>
      <c r="U2013" s="42" t="s">
        <v>555</v>
      </c>
      <c r="V2013" s="44"/>
      <c r="W2013" s="44"/>
      <c r="X2013" s="44"/>
      <c r="Y2013" s="44"/>
      <c r="Z2013" s="44"/>
      <c r="AA2013" s="44"/>
    </row>
    <row r="2014" spans="1:27" ht="15.75" customHeight="1" x14ac:dyDescent="0.25">
      <c r="A2014" s="43">
        <v>2063</v>
      </c>
      <c r="B2014" s="43" t="s">
        <v>482</v>
      </c>
      <c r="C2014" s="42" t="s">
        <v>10527</v>
      </c>
      <c r="D2014" s="42" t="s">
        <v>555</v>
      </c>
      <c r="E2014" s="42" t="s">
        <v>10527</v>
      </c>
      <c r="F2014" s="42" t="s">
        <v>10528</v>
      </c>
      <c r="G2014" s="42" t="s">
        <v>10529</v>
      </c>
      <c r="H2014" s="42" t="s">
        <v>571</v>
      </c>
      <c r="I2014" s="42"/>
      <c r="J2014" s="42"/>
      <c r="K2014" s="42"/>
      <c r="L2014" s="42" t="s">
        <v>572</v>
      </c>
      <c r="M2014" s="42" t="s">
        <v>269</v>
      </c>
      <c r="N2014" s="42" t="s">
        <v>555</v>
      </c>
      <c r="O2014" s="42"/>
      <c r="P2014" s="42" t="s">
        <v>555</v>
      </c>
      <c r="Q2014" s="42" t="s">
        <v>555</v>
      </c>
      <c r="R2014" s="42" t="s">
        <v>555</v>
      </c>
      <c r="S2014" s="42" t="s">
        <v>555</v>
      </c>
      <c r="T2014" s="42" t="s">
        <v>555</v>
      </c>
      <c r="U2014" s="42" t="s">
        <v>555</v>
      </c>
      <c r="V2014" s="44"/>
      <c r="W2014" s="44"/>
      <c r="X2014" s="44"/>
      <c r="Y2014" s="44"/>
      <c r="Z2014" s="44"/>
      <c r="AA2014" s="44"/>
    </row>
    <row r="2015" spans="1:27" ht="15.75" customHeight="1" x14ac:dyDescent="0.25">
      <c r="A2015" s="43">
        <v>2064</v>
      </c>
      <c r="B2015" s="43" t="s">
        <v>482</v>
      </c>
      <c r="C2015" s="42" t="s">
        <v>10530</v>
      </c>
      <c r="D2015" s="42" t="s">
        <v>555</v>
      </c>
      <c r="E2015" s="42" t="s">
        <v>10530</v>
      </c>
      <c r="F2015" s="42" t="s">
        <v>10531</v>
      </c>
      <c r="G2015" s="42" t="s">
        <v>10532</v>
      </c>
      <c r="H2015" s="42" t="s">
        <v>571</v>
      </c>
      <c r="I2015" s="42"/>
      <c r="J2015" s="42"/>
      <c r="K2015" s="42"/>
      <c r="L2015" s="42" t="s">
        <v>572</v>
      </c>
      <c r="M2015" s="42" t="s">
        <v>269</v>
      </c>
      <c r="N2015" s="42" t="s">
        <v>555</v>
      </c>
      <c r="O2015" s="42"/>
      <c r="P2015" s="42" t="s">
        <v>555</v>
      </c>
      <c r="Q2015" s="42" t="s">
        <v>555</v>
      </c>
      <c r="R2015" s="42" t="s">
        <v>555</v>
      </c>
      <c r="S2015" s="42" t="s">
        <v>555</v>
      </c>
      <c r="T2015" s="42" t="s">
        <v>555</v>
      </c>
      <c r="U2015" s="42" t="s">
        <v>555</v>
      </c>
      <c r="V2015" s="44"/>
      <c r="W2015" s="44"/>
      <c r="X2015" s="44"/>
      <c r="Y2015" s="44"/>
      <c r="Z2015" s="44"/>
      <c r="AA2015" s="44"/>
    </row>
    <row r="2016" spans="1:27" ht="15.75" customHeight="1" x14ac:dyDescent="0.25">
      <c r="A2016" s="43">
        <v>2065</v>
      </c>
      <c r="B2016" s="43" t="s">
        <v>482</v>
      </c>
      <c r="C2016" s="42" t="s">
        <v>10533</v>
      </c>
      <c r="D2016" s="42" t="s">
        <v>555</v>
      </c>
      <c r="E2016" s="42" t="s">
        <v>10533</v>
      </c>
      <c r="F2016" s="42" t="s">
        <v>10534</v>
      </c>
      <c r="G2016" s="42" t="s">
        <v>10535</v>
      </c>
      <c r="H2016" s="42" t="s">
        <v>571</v>
      </c>
      <c r="I2016" s="42"/>
      <c r="J2016" s="42"/>
      <c r="K2016" s="42"/>
      <c r="L2016" s="42" t="s">
        <v>572</v>
      </c>
      <c r="M2016" s="42" t="s">
        <v>269</v>
      </c>
      <c r="N2016" s="42" t="s">
        <v>555</v>
      </c>
      <c r="O2016" s="42"/>
      <c r="P2016" s="42" t="s">
        <v>555</v>
      </c>
      <c r="Q2016" s="42" t="s">
        <v>555</v>
      </c>
      <c r="R2016" s="42" t="s">
        <v>555</v>
      </c>
      <c r="S2016" s="42" t="s">
        <v>555</v>
      </c>
      <c r="T2016" s="42" t="s">
        <v>555</v>
      </c>
      <c r="U2016" s="42" t="s">
        <v>555</v>
      </c>
      <c r="V2016" s="44"/>
      <c r="W2016" s="44"/>
      <c r="X2016" s="44"/>
      <c r="Y2016" s="44"/>
      <c r="Z2016" s="44"/>
      <c r="AA2016" s="44"/>
    </row>
    <row r="2017" spans="1:27" ht="15.75" customHeight="1" x14ac:dyDescent="0.25">
      <c r="A2017" s="43">
        <v>2066</v>
      </c>
      <c r="B2017" s="43" t="s">
        <v>482</v>
      </c>
      <c r="C2017" s="42" t="s">
        <v>10536</v>
      </c>
      <c r="D2017" s="42" t="s">
        <v>555</v>
      </c>
      <c r="E2017" s="42" t="s">
        <v>10536</v>
      </c>
      <c r="F2017" s="42" t="s">
        <v>10537</v>
      </c>
      <c r="G2017" s="42" t="s">
        <v>10538</v>
      </c>
      <c r="H2017" s="42" t="s">
        <v>571</v>
      </c>
      <c r="I2017" s="42"/>
      <c r="J2017" s="42"/>
      <c r="K2017" s="42"/>
      <c r="L2017" s="42" t="s">
        <v>572</v>
      </c>
      <c r="M2017" s="42" t="s">
        <v>269</v>
      </c>
      <c r="N2017" s="42" t="s">
        <v>555</v>
      </c>
      <c r="O2017" s="42"/>
      <c r="P2017" s="42" t="s">
        <v>555</v>
      </c>
      <c r="Q2017" s="42" t="s">
        <v>555</v>
      </c>
      <c r="R2017" s="42" t="s">
        <v>555</v>
      </c>
      <c r="S2017" s="42" t="s">
        <v>555</v>
      </c>
      <c r="T2017" s="42" t="s">
        <v>555</v>
      </c>
      <c r="U2017" s="42" t="s">
        <v>555</v>
      </c>
      <c r="V2017" s="44"/>
      <c r="W2017" s="44"/>
      <c r="X2017" s="44"/>
      <c r="Y2017" s="44"/>
      <c r="Z2017" s="44"/>
      <c r="AA2017" s="44"/>
    </row>
    <row r="2018" spans="1:27" ht="15.75" customHeight="1" x14ac:dyDescent="0.25">
      <c r="A2018" s="43">
        <v>2067</v>
      </c>
      <c r="B2018" s="43" t="s">
        <v>482</v>
      </c>
      <c r="C2018" s="42" t="s">
        <v>10539</v>
      </c>
      <c r="D2018" s="42" t="s">
        <v>555</v>
      </c>
      <c r="E2018" s="42" t="s">
        <v>10539</v>
      </c>
      <c r="F2018" s="42" t="s">
        <v>10540</v>
      </c>
      <c r="G2018" s="42" t="s">
        <v>10541</v>
      </c>
      <c r="H2018" s="42" t="s">
        <v>571</v>
      </c>
      <c r="I2018" s="42"/>
      <c r="J2018" s="42"/>
      <c r="K2018" s="42"/>
      <c r="L2018" s="42" t="s">
        <v>572</v>
      </c>
      <c r="M2018" s="42" t="s">
        <v>269</v>
      </c>
      <c r="N2018" s="42" t="s">
        <v>555</v>
      </c>
      <c r="O2018" s="42"/>
      <c r="P2018" s="42" t="s">
        <v>555</v>
      </c>
      <c r="Q2018" s="42" t="s">
        <v>555</v>
      </c>
      <c r="R2018" s="42" t="s">
        <v>555</v>
      </c>
      <c r="S2018" s="42" t="s">
        <v>555</v>
      </c>
      <c r="T2018" s="42" t="s">
        <v>555</v>
      </c>
      <c r="U2018" s="42" t="s">
        <v>555</v>
      </c>
      <c r="V2018" s="44"/>
      <c r="W2018" s="44"/>
      <c r="X2018" s="44"/>
      <c r="Y2018" s="44"/>
      <c r="Z2018" s="44"/>
      <c r="AA2018" s="44"/>
    </row>
    <row r="2019" spans="1:27" ht="15.75" customHeight="1" x14ac:dyDescent="0.25">
      <c r="A2019" s="43">
        <v>2068</v>
      </c>
      <c r="B2019" s="43" t="s">
        <v>482</v>
      </c>
      <c r="C2019" s="42" t="s">
        <v>10542</v>
      </c>
      <c r="D2019" s="42" t="s">
        <v>555</v>
      </c>
      <c r="E2019" s="42" t="s">
        <v>10542</v>
      </c>
      <c r="F2019" s="42" t="s">
        <v>10543</v>
      </c>
      <c r="G2019" s="42" t="s">
        <v>10544</v>
      </c>
      <c r="H2019" s="42" t="s">
        <v>571</v>
      </c>
      <c r="I2019" s="42"/>
      <c r="J2019" s="42"/>
      <c r="K2019" s="42"/>
      <c r="L2019" s="42" t="s">
        <v>572</v>
      </c>
      <c r="M2019" s="42" t="s">
        <v>269</v>
      </c>
      <c r="N2019" s="42" t="s">
        <v>555</v>
      </c>
      <c r="O2019" s="42"/>
      <c r="P2019" s="42" t="s">
        <v>555</v>
      </c>
      <c r="Q2019" s="42" t="s">
        <v>555</v>
      </c>
      <c r="R2019" s="42" t="s">
        <v>555</v>
      </c>
      <c r="S2019" s="42" t="s">
        <v>555</v>
      </c>
      <c r="T2019" s="42" t="s">
        <v>555</v>
      </c>
      <c r="U2019" s="42" t="s">
        <v>555</v>
      </c>
      <c r="V2019" s="44"/>
      <c r="W2019" s="44"/>
      <c r="X2019" s="44"/>
      <c r="Y2019" s="44"/>
      <c r="Z2019" s="44"/>
      <c r="AA2019" s="44"/>
    </row>
    <row r="2020" spans="1:27" ht="15.75" customHeight="1" x14ac:dyDescent="0.25">
      <c r="A2020" s="43">
        <v>2069</v>
      </c>
      <c r="B2020" s="43" t="s">
        <v>482</v>
      </c>
      <c r="C2020" s="42" t="s">
        <v>10545</v>
      </c>
      <c r="D2020" s="42" t="s">
        <v>555</v>
      </c>
      <c r="E2020" s="42" t="s">
        <v>10545</v>
      </c>
      <c r="F2020" s="42" t="s">
        <v>10546</v>
      </c>
      <c r="G2020" s="42" t="s">
        <v>10547</v>
      </c>
      <c r="H2020" s="42" t="s">
        <v>571</v>
      </c>
      <c r="I2020" s="42"/>
      <c r="J2020" s="42"/>
      <c r="K2020" s="42"/>
      <c r="L2020" s="42" t="s">
        <v>572</v>
      </c>
      <c r="M2020" s="42" t="s">
        <v>269</v>
      </c>
      <c r="N2020" s="42" t="s">
        <v>555</v>
      </c>
      <c r="O2020" s="42"/>
      <c r="P2020" s="42" t="s">
        <v>555</v>
      </c>
      <c r="Q2020" s="42" t="s">
        <v>555</v>
      </c>
      <c r="R2020" s="42" t="s">
        <v>555</v>
      </c>
      <c r="S2020" s="42" t="s">
        <v>555</v>
      </c>
      <c r="T2020" s="42" t="s">
        <v>555</v>
      </c>
      <c r="U2020" s="42" t="s">
        <v>555</v>
      </c>
      <c r="V2020" s="44"/>
      <c r="W2020" s="44"/>
      <c r="X2020" s="44"/>
      <c r="Y2020" s="44"/>
      <c r="Z2020" s="44"/>
      <c r="AA2020" s="44"/>
    </row>
    <row r="2021" spans="1:27" ht="15.75" customHeight="1" x14ac:dyDescent="0.25">
      <c r="A2021" s="43">
        <v>2070</v>
      </c>
      <c r="B2021" s="43" t="s">
        <v>482</v>
      </c>
      <c r="C2021" s="42" t="s">
        <v>10548</v>
      </c>
      <c r="D2021" s="42" t="s">
        <v>555</v>
      </c>
      <c r="E2021" s="42" t="s">
        <v>10548</v>
      </c>
      <c r="F2021" s="42" t="s">
        <v>10549</v>
      </c>
      <c r="G2021" s="42" t="s">
        <v>10550</v>
      </c>
      <c r="H2021" s="42" t="s">
        <v>571</v>
      </c>
      <c r="I2021" s="42"/>
      <c r="J2021" s="42"/>
      <c r="K2021" s="42"/>
      <c r="L2021" s="42" t="s">
        <v>572</v>
      </c>
      <c r="M2021" s="42" t="s">
        <v>269</v>
      </c>
      <c r="N2021" s="42" t="s">
        <v>555</v>
      </c>
      <c r="O2021" s="42"/>
      <c r="P2021" s="42" t="s">
        <v>555</v>
      </c>
      <c r="Q2021" s="42" t="s">
        <v>555</v>
      </c>
      <c r="R2021" s="42" t="s">
        <v>555</v>
      </c>
      <c r="S2021" s="42" t="s">
        <v>555</v>
      </c>
      <c r="T2021" s="42" t="s">
        <v>555</v>
      </c>
      <c r="U2021" s="42" t="s">
        <v>555</v>
      </c>
      <c r="V2021" s="44"/>
      <c r="W2021" s="44"/>
      <c r="X2021" s="44"/>
      <c r="Y2021" s="44"/>
      <c r="Z2021" s="44"/>
      <c r="AA2021" s="44"/>
    </row>
    <row r="2022" spans="1:27" ht="15.75" customHeight="1" x14ac:dyDescent="0.25">
      <c r="A2022" s="43">
        <v>2071</v>
      </c>
      <c r="B2022" s="43" t="s">
        <v>482</v>
      </c>
      <c r="C2022" s="42" t="s">
        <v>10551</v>
      </c>
      <c r="D2022" s="42" t="s">
        <v>555</v>
      </c>
      <c r="E2022" s="42" t="s">
        <v>10551</v>
      </c>
      <c r="F2022" s="42" t="s">
        <v>10552</v>
      </c>
      <c r="G2022" s="42" t="s">
        <v>10553</v>
      </c>
      <c r="H2022" s="42" t="s">
        <v>562</v>
      </c>
      <c r="I2022" s="42"/>
      <c r="J2022" s="42"/>
      <c r="K2022" s="42"/>
      <c r="L2022" s="42" t="s">
        <v>563</v>
      </c>
      <c r="M2022" s="42" t="s">
        <v>269</v>
      </c>
      <c r="N2022" s="42" t="s">
        <v>555</v>
      </c>
      <c r="O2022" s="42"/>
      <c r="P2022" s="42" t="s">
        <v>555</v>
      </c>
      <c r="Q2022" s="42" t="s">
        <v>555</v>
      </c>
      <c r="R2022" s="42" t="s">
        <v>555</v>
      </c>
      <c r="S2022" s="42" t="s">
        <v>555</v>
      </c>
      <c r="T2022" s="42" t="s">
        <v>555</v>
      </c>
      <c r="U2022" s="42" t="s">
        <v>555</v>
      </c>
      <c r="V2022" s="44"/>
      <c r="W2022" s="44"/>
      <c r="X2022" s="44"/>
      <c r="Y2022" s="44"/>
      <c r="Z2022" s="44"/>
      <c r="AA2022" s="44"/>
    </row>
    <row r="2023" spans="1:27" ht="15.75" customHeight="1" x14ac:dyDescent="0.25">
      <c r="A2023" s="43">
        <v>2072</v>
      </c>
      <c r="B2023" s="43" t="s">
        <v>482</v>
      </c>
      <c r="C2023" s="42" t="s">
        <v>10554</v>
      </c>
      <c r="D2023" s="42" t="s">
        <v>555</v>
      </c>
      <c r="E2023" s="42" t="s">
        <v>10554</v>
      </c>
      <c r="F2023" s="42" t="s">
        <v>10555</v>
      </c>
      <c r="G2023" s="42" t="s">
        <v>10556</v>
      </c>
      <c r="H2023" s="42" t="s">
        <v>571</v>
      </c>
      <c r="I2023" s="42"/>
      <c r="J2023" s="42"/>
      <c r="K2023" s="42"/>
      <c r="L2023" s="42" t="s">
        <v>572</v>
      </c>
      <c r="M2023" s="42" t="s">
        <v>269</v>
      </c>
      <c r="N2023" s="42" t="s">
        <v>555</v>
      </c>
      <c r="O2023" s="42"/>
      <c r="P2023" s="42" t="s">
        <v>555</v>
      </c>
      <c r="Q2023" s="42" t="s">
        <v>555</v>
      </c>
      <c r="R2023" s="42" t="s">
        <v>555</v>
      </c>
      <c r="S2023" s="42" t="s">
        <v>555</v>
      </c>
      <c r="T2023" s="42" t="s">
        <v>555</v>
      </c>
      <c r="U2023" s="42" t="s">
        <v>555</v>
      </c>
      <c r="V2023" s="44"/>
      <c r="W2023" s="44"/>
      <c r="X2023" s="44"/>
      <c r="Y2023" s="44"/>
      <c r="Z2023" s="44"/>
      <c r="AA2023" s="44"/>
    </row>
    <row r="2024" spans="1:27" ht="15.75" customHeight="1" x14ac:dyDescent="0.25">
      <c r="A2024" s="43">
        <v>2073</v>
      </c>
      <c r="B2024" s="43" t="s">
        <v>482</v>
      </c>
      <c r="C2024" s="42" t="s">
        <v>10557</v>
      </c>
      <c r="D2024" s="42" t="s">
        <v>555</v>
      </c>
      <c r="E2024" s="42" t="s">
        <v>10557</v>
      </c>
      <c r="F2024" s="42" t="s">
        <v>10558</v>
      </c>
      <c r="G2024" s="42" t="s">
        <v>10559</v>
      </c>
      <c r="H2024" s="42" t="s">
        <v>571</v>
      </c>
      <c r="I2024" s="42"/>
      <c r="J2024" s="42"/>
      <c r="K2024" s="42"/>
      <c r="L2024" s="42" t="s">
        <v>572</v>
      </c>
      <c r="M2024" s="42" t="s">
        <v>269</v>
      </c>
      <c r="N2024" s="42" t="s">
        <v>555</v>
      </c>
      <c r="O2024" s="42"/>
      <c r="P2024" s="42" t="s">
        <v>555</v>
      </c>
      <c r="Q2024" s="42" t="s">
        <v>555</v>
      </c>
      <c r="R2024" s="42" t="s">
        <v>555</v>
      </c>
      <c r="S2024" s="42" t="s">
        <v>555</v>
      </c>
      <c r="T2024" s="42" t="s">
        <v>555</v>
      </c>
      <c r="U2024" s="42" t="s">
        <v>555</v>
      </c>
      <c r="V2024" s="44"/>
      <c r="W2024" s="44"/>
      <c r="X2024" s="44"/>
      <c r="Y2024" s="44"/>
      <c r="Z2024" s="44"/>
      <c r="AA2024" s="44"/>
    </row>
    <row r="2025" spans="1:27" ht="15.75" customHeight="1" x14ac:dyDescent="0.25">
      <c r="A2025" s="43">
        <v>2074</v>
      </c>
      <c r="B2025" s="43" t="s">
        <v>482</v>
      </c>
      <c r="C2025" s="42" t="s">
        <v>10560</v>
      </c>
      <c r="D2025" s="42" t="s">
        <v>555</v>
      </c>
      <c r="E2025" s="42" t="s">
        <v>10560</v>
      </c>
      <c r="F2025" s="42" t="s">
        <v>10561</v>
      </c>
      <c r="G2025" s="42" t="s">
        <v>10562</v>
      </c>
      <c r="H2025" s="42" t="s">
        <v>571</v>
      </c>
      <c r="I2025" s="42"/>
      <c r="J2025" s="42"/>
      <c r="K2025" s="42"/>
      <c r="L2025" s="42" t="s">
        <v>572</v>
      </c>
      <c r="M2025" s="42" t="s">
        <v>269</v>
      </c>
      <c r="N2025" s="42" t="s">
        <v>555</v>
      </c>
      <c r="O2025" s="42"/>
      <c r="P2025" s="42" t="s">
        <v>555</v>
      </c>
      <c r="Q2025" s="42" t="s">
        <v>555</v>
      </c>
      <c r="R2025" s="42" t="s">
        <v>555</v>
      </c>
      <c r="S2025" s="42" t="s">
        <v>555</v>
      </c>
      <c r="T2025" s="42" t="s">
        <v>555</v>
      </c>
      <c r="U2025" s="42" t="s">
        <v>555</v>
      </c>
      <c r="V2025" s="44"/>
      <c r="W2025" s="44"/>
      <c r="X2025" s="44"/>
      <c r="Y2025" s="44"/>
      <c r="Z2025" s="44"/>
      <c r="AA2025" s="44"/>
    </row>
    <row r="2026" spans="1:27" ht="15.75" customHeight="1" x14ac:dyDescent="0.25">
      <c r="A2026" s="43">
        <v>2075</v>
      </c>
      <c r="B2026" s="43" t="s">
        <v>482</v>
      </c>
      <c r="C2026" s="42" t="s">
        <v>10563</v>
      </c>
      <c r="D2026" s="42" t="s">
        <v>555</v>
      </c>
      <c r="E2026" s="42" t="s">
        <v>10563</v>
      </c>
      <c r="F2026" s="42" t="s">
        <v>10564</v>
      </c>
      <c r="G2026" s="42" t="s">
        <v>10565</v>
      </c>
      <c r="H2026" s="42" t="s">
        <v>571</v>
      </c>
      <c r="I2026" s="42"/>
      <c r="J2026" s="42"/>
      <c r="K2026" s="42"/>
      <c r="L2026" s="42" t="s">
        <v>572</v>
      </c>
      <c r="M2026" s="42" t="s">
        <v>269</v>
      </c>
      <c r="N2026" s="42" t="s">
        <v>555</v>
      </c>
      <c r="O2026" s="42"/>
      <c r="P2026" s="42" t="s">
        <v>555</v>
      </c>
      <c r="Q2026" s="42" t="s">
        <v>555</v>
      </c>
      <c r="R2026" s="42" t="s">
        <v>555</v>
      </c>
      <c r="S2026" s="42" t="s">
        <v>555</v>
      </c>
      <c r="T2026" s="42" t="s">
        <v>555</v>
      </c>
      <c r="U2026" s="42" t="s">
        <v>555</v>
      </c>
      <c r="V2026" s="44"/>
      <c r="W2026" s="44"/>
      <c r="X2026" s="44"/>
      <c r="Y2026" s="44"/>
      <c r="Z2026" s="44"/>
      <c r="AA2026" s="44"/>
    </row>
    <row r="2027" spans="1:27" ht="15.75" customHeight="1" x14ac:dyDescent="0.25">
      <c r="A2027" s="43">
        <v>2076</v>
      </c>
      <c r="B2027" s="43" t="s">
        <v>482</v>
      </c>
      <c r="C2027" s="42" t="s">
        <v>10566</v>
      </c>
      <c r="D2027" s="42" t="s">
        <v>555</v>
      </c>
      <c r="E2027" s="42" t="s">
        <v>10566</v>
      </c>
      <c r="F2027" s="42" t="s">
        <v>10567</v>
      </c>
      <c r="G2027" s="42" t="s">
        <v>10568</v>
      </c>
      <c r="H2027" s="42" t="s">
        <v>571</v>
      </c>
      <c r="I2027" s="42"/>
      <c r="J2027" s="42"/>
      <c r="K2027" s="42"/>
      <c r="L2027" s="42" t="s">
        <v>572</v>
      </c>
      <c r="M2027" s="42" t="s">
        <v>269</v>
      </c>
      <c r="N2027" s="42" t="s">
        <v>555</v>
      </c>
      <c r="O2027" s="42"/>
      <c r="P2027" s="42" t="s">
        <v>555</v>
      </c>
      <c r="Q2027" s="42" t="s">
        <v>555</v>
      </c>
      <c r="R2027" s="42" t="s">
        <v>555</v>
      </c>
      <c r="S2027" s="42" t="s">
        <v>555</v>
      </c>
      <c r="T2027" s="42" t="s">
        <v>555</v>
      </c>
      <c r="U2027" s="42" t="s">
        <v>555</v>
      </c>
      <c r="V2027" s="44"/>
      <c r="W2027" s="44"/>
      <c r="X2027" s="44"/>
      <c r="Y2027" s="44"/>
      <c r="Z2027" s="44"/>
      <c r="AA2027" s="44"/>
    </row>
    <row r="2028" spans="1:27" ht="15.75" customHeight="1" x14ac:dyDescent="0.25">
      <c r="A2028" s="43">
        <v>2077</v>
      </c>
      <c r="B2028" s="43" t="s">
        <v>482</v>
      </c>
      <c r="C2028" s="42" t="s">
        <v>10569</v>
      </c>
      <c r="D2028" s="42" t="s">
        <v>555</v>
      </c>
      <c r="E2028" s="42" t="s">
        <v>10569</v>
      </c>
      <c r="F2028" s="42" t="s">
        <v>10570</v>
      </c>
      <c r="G2028" s="42" t="s">
        <v>10571</v>
      </c>
      <c r="H2028" s="42" t="s">
        <v>571</v>
      </c>
      <c r="I2028" s="42"/>
      <c r="J2028" s="42"/>
      <c r="K2028" s="42"/>
      <c r="L2028" s="42" t="s">
        <v>572</v>
      </c>
      <c r="M2028" s="42" t="s">
        <v>269</v>
      </c>
      <c r="N2028" s="42" t="s">
        <v>555</v>
      </c>
      <c r="O2028" s="42"/>
      <c r="P2028" s="42" t="s">
        <v>555</v>
      </c>
      <c r="Q2028" s="42" t="s">
        <v>555</v>
      </c>
      <c r="R2028" s="42" t="s">
        <v>555</v>
      </c>
      <c r="S2028" s="42" t="s">
        <v>555</v>
      </c>
      <c r="T2028" s="42" t="s">
        <v>555</v>
      </c>
      <c r="U2028" s="42" t="s">
        <v>555</v>
      </c>
      <c r="V2028" s="44"/>
      <c r="W2028" s="44"/>
      <c r="X2028" s="44"/>
      <c r="Y2028" s="44"/>
      <c r="Z2028" s="44"/>
      <c r="AA2028" s="44"/>
    </row>
    <row r="2029" spans="1:27" ht="15.75" customHeight="1" x14ac:dyDescent="0.25">
      <c r="A2029" s="43">
        <v>2078</v>
      </c>
      <c r="B2029" s="43" t="s">
        <v>482</v>
      </c>
      <c r="C2029" s="42" t="s">
        <v>10572</v>
      </c>
      <c r="D2029" s="42" t="s">
        <v>555</v>
      </c>
      <c r="E2029" s="42" t="s">
        <v>10572</v>
      </c>
      <c r="F2029" s="42" t="s">
        <v>10573</v>
      </c>
      <c r="G2029" s="42" t="s">
        <v>10574</v>
      </c>
      <c r="H2029" s="42" t="s">
        <v>571</v>
      </c>
      <c r="I2029" s="42"/>
      <c r="J2029" s="42"/>
      <c r="K2029" s="42"/>
      <c r="L2029" s="42" t="s">
        <v>572</v>
      </c>
      <c r="M2029" s="42" t="s">
        <v>269</v>
      </c>
      <c r="N2029" s="42" t="s">
        <v>555</v>
      </c>
      <c r="O2029" s="42"/>
      <c r="P2029" s="42" t="s">
        <v>555</v>
      </c>
      <c r="Q2029" s="42" t="s">
        <v>555</v>
      </c>
      <c r="R2029" s="42" t="s">
        <v>555</v>
      </c>
      <c r="S2029" s="42" t="s">
        <v>555</v>
      </c>
      <c r="T2029" s="42" t="s">
        <v>555</v>
      </c>
      <c r="U2029" s="42" t="s">
        <v>555</v>
      </c>
      <c r="V2029" s="44"/>
      <c r="W2029" s="44"/>
      <c r="X2029" s="44"/>
      <c r="Y2029" s="44"/>
      <c r="Z2029" s="44"/>
      <c r="AA2029" s="44"/>
    </row>
    <row r="2030" spans="1:27" ht="15.75" customHeight="1" x14ac:dyDescent="0.25">
      <c r="A2030" s="43">
        <v>2079</v>
      </c>
      <c r="B2030" s="43" t="s">
        <v>482</v>
      </c>
      <c r="C2030" s="42" t="s">
        <v>10575</v>
      </c>
      <c r="D2030" s="42" t="s">
        <v>555</v>
      </c>
      <c r="E2030" s="42" t="s">
        <v>10575</v>
      </c>
      <c r="F2030" s="42" t="s">
        <v>10576</v>
      </c>
      <c r="G2030" s="42" t="s">
        <v>10577</v>
      </c>
      <c r="H2030" s="42" t="s">
        <v>571</v>
      </c>
      <c r="I2030" s="42"/>
      <c r="J2030" s="42"/>
      <c r="K2030" s="42"/>
      <c r="L2030" s="42" t="s">
        <v>572</v>
      </c>
      <c r="M2030" s="42" t="s">
        <v>269</v>
      </c>
      <c r="N2030" s="42" t="s">
        <v>555</v>
      </c>
      <c r="O2030" s="42"/>
      <c r="P2030" s="42" t="s">
        <v>555</v>
      </c>
      <c r="Q2030" s="42" t="s">
        <v>555</v>
      </c>
      <c r="R2030" s="42" t="s">
        <v>555</v>
      </c>
      <c r="S2030" s="42" t="s">
        <v>555</v>
      </c>
      <c r="T2030" s="42" t="s">
        <v>555</v>
      </c>
      <c r="U2030" s="42" t="s">
        <v>555</v>
      </c>
      <c r="V2030" s="44"/>
      <c r="W2030" s="44"/>
      <c r="X2030" s="44"/>
      <c r="Y2030" s="44"/>
      <c r="Z2030" s="44"/>
      <c r="AA2030" s="44"/>
    </row>
    <row r="2031" spans="1:27" ht="15.75" customHeight="1" x14ac:dyDescent="0.25">
      <c r="A2031" s="43">
        <v>2080</v>
      </c>
      <c r="B2031" s="43" t="s">
        <v>482</v>
      </c>
      <c r="C2031" s="42" t="s">
        <v>10578</v>
      </c>
      <c r="D2031" s="42" t="s">
        <v>555</v>
      </c>
      <c r="E2031" s="42" t="s">
        <v>10578</v>
      </c>
      <c r="F2031" s="42" t="s">
        <v>10579</v>
      </c>
      <c r="G2031" s="42" t="s">
        <v>10580</v>
      </c>
      <c r="H2031" s="42" t="s">
        <v>571</v>
      </c>
      <c r="I2031" s="42"/>
      <c r="J2031" s="42"/>
      <c r="K2031" s="42"/>
      <c r="L2031" s="42" t="s">
        <v>572</v>
      </c>
      <c r="M2031" s="42" t="s">
        <v>269</v>
      </c>
      <c r="N2031" s="42" t="s">
        <v>555</v>
      </c>
      <c r="O2031" s="42"/>
      <c r="P2031" s="42" t="s">
        <v>555</v>
      </c>
      <c r="Q2031" s="42" t="s">
        <v>555</v>
      </c>
      <c r="R2031" s="42" t="s">
        <v>555</v>
      </c>
      <c r="S2031" s="42" t="s">
        <v>555</v>
      </c>
      <c r="T2031" s="42" t="s">
        <v>555</v>
      </c>
      <c r="U2031" s="42" t="s">
        <v>555</v>
      </c>
      <c r="V2031" s="44"/>
      <c r="W2031" s="44"/>
      <c r="X2031" s="44"/>
      <c r="Y2031" s="44"/>
      <c r="Z2031" s="44"/>
      <c r="AA2031" s="44"/>
    </row>
    <row r="2032" spans="1:27" ht="15.75" customHeight="1" x14ac:dyDescent="0.25">
      <c r="A2032" s="43">
        <v>2081</v>
      </c>
      <c r="B2032" s="43" t="s">
        <v>482</v>
      </c>
      <c r="C2032" s="42" t="s">
        <v>10581</v>
      </c>
      <c r="D2032" s="42" t="s">
        <v>555</v>
      </c>
      <c r="E2032" s="42" t="s">
        <v>10581</v>
      </c>
      <c r="F2032" s="42" t="s">
        <v>10582</v>
      </c>
      <c r="G2032" s="42" t="s">
        <v>10583</v>
      </c>
      <c r="H2032" s="42" t="s">
        <v>571</v>
      </c>
      <c r="I2032" s="42"/>
      <c r="J2032" s="42"/>
      <c r="K2032" s="42"/>
      <c r="L2032" s="42" t="s">
        <v>572</v>
      </c>
      <c r="M2032" s="42" t="s">
        <v>269</v>
      </c>
      <c r="N2032" s="42" t="s">
        <v>555</v>
      </c>
      <c r="O2032" s="42"/>
      <c r="P2032" s="42" t="s">
        <v>555</v>
      </c>
      <c r="Q2032" s="42" t="s">
        <v>555</v>
      </c>
      <c r="R2032" s="42" t="s">
        <v>555</v>
      </c>
      <c r="S2032" s="42" t="s">
        <v>555</v>
      </c>
      <c r="T2032" s="42" t="s">
        <v>555</v>
      </c>
      <c r="U2032" s="42" t="s">
        <v>555</v>
      </c>
      <c r="V2032" s="44"/>
      <c r="W2032" s="44"/>
      <c r="X2032" s="44"/>
      <c r="Y2032" s="44"/>
      <c r="Z2032" s="44"/>
      <c r="AA2032" s="44"/>
    </row>
    <row r="2033" spans="1:27" ht="15.75" customHeight="1" x14ac:dyDescent="0.25">
      <c r="A2033" s="43">
        <v>2082</v>
      </c>
      <c r="B2033" s="43" t="s">
        <v>482</v>
      </c>
      <c r="C2033" s="42" t="s">
        <v>10584</v>
      </c>
      <c r="D2033" s="42" t="s">
        <v>555</v>
      </c>
      <c r="E2033" s="42" t="s">
        <v>10584</v>
      </c>
      <c r="F2033" s="42" t="s">
        <v>10585</v>
      </c>
      <c r="G2033" s="42" t="s">
        <v>10586</v>
      </c>
      <c r="H2033" s="42" t="s">
        <v>571</v>
      </c>
      <c r="I2033" s="42"/>
      <c r="J2033" s="42"/>
      <c r="K2033" s="42"/>
      <c r="L2033" s="42" t="s">
        <v>572</v>
      </c>
      <c r="M2033" s="42" t="s">
        <v>269</v>
      </c>
      <c r="N2033" s="42" t="s">
        <v>555</v>
      </c>
      <c r="O2033" s="42"/>
      <c r="P2033" s="42" t="s">
        <v>555</v>
      </c>
      <c r="Q2033" s="42" t="s">
        <v>555</v>
      </c>
      <c r="R2033" s="42" t="s">
        <v>555</v>
      </c>
      <c r="S2033" s="42" t="s">
        <v>555</v>
      </c>
      <c r="T2033" s="42" t="s">
        <v>555</v>
      </c>
      <c r="U2033" s="42" t="s">
        <v>555</v>
      </c>
      <c r="V2033" s="44"/>
      <c r="W2033" s="44"/>
      <c r="X2033" s="44"/>
      <c r="Y2033" s="44"/>
      <c r="Z2033" s="44"/>
      <c r="AA2033" s="44"/>
    </row>
    <row r="2034" spans="1:27" ht="15.75" customHeight="1" x14ac:dyDescent="0.25">
      <c r="A2034" s="43">
        <v>2083</v>
      </c>
      <c r="B2034" s="43" t="s">
        <v>482</v>
      </c>
      <c r="C2034" s="42" t="s">
        <v>10587</v>
      </c>
      <c r="D2034" s="42" t="s">
        <v>555</v>
      </c>
      <c r="E2034" s="42" t="s">
        <v>10587</v>
      </c>
      <c r="F2034" s="42" t="s">
        <v>10588</v>
      </c>
      <c r="G2034" s="42" t="s">
        <v>10589</v>
      </c>
      <c r="H2034" s="42" t="s">
        <v>571</v>
      </c>
      <c r="I2034" s="42"/>
      <c r="J2034" s="42"/>
      <c r="K2034" s="42"/>
      <c r="L2034" s="42" t="s">
        <v>572</v>
      </c>
      <c r="M2034" s="42" t="s">
        <v>269</v>
      </c>
      <c r="N2034" s="42" t="s">
        <v>555</v>
      </c>
      <c r="O2034" s="42"/>
      <c r="P2034" s="42" t="s">
        <v>555</v>
      </c>
      <c r="Q2034" s="42" t="s">
        <v>555</v>
      </c>
      <c r="R2034" s="42" t="s">
        <v>555</v>
      </c>
      <c r="S2034" s="42" t="s">
        <v>555</v>
      </c>
      <c r="T2034" s="42" t="s">
        <v>555</v>
      </c>
      <c r="U2034" s="42" t="s">
        <v>555</v>
      </c>
      <c r="V2034" s="44"/>
      <c r="W2034" s="44"/>
      <c r="X2034" s="44"/>
      <c r="Y2034" s="44"/>
      <c r="Z2034" s="44"/>
      <c r="AA2034" s="44"/>
    </row>
    <row r="2035" spans="1:27" ht="15.75" customHeight="1" x14ac:dyDescent="0.25">
      <c r="A2035" s="43">
        <v>2084</v>
      </c>
      <c r="B2035" s="43" t="s">
        <v>482</v>
      </c>
      <c r="C2035" s="42" t="s">
        <v>10590</v>
      </c>
      <c r="D2035" s="42" t="s">
        <v>555</v>
      </c>
      <c r="E2035" s="42" t="s">
        <v>10590</v>
      </c>
      <c r="F2035" s="42" t="s">
        <v>10591</v>
      </c>
      <c r="G2035" s="42" t="s">
        <v>10592</v>
      </c>
      <c r="H2035" s="42" t="s">
        <v>554</v>
      </c>
      <c r="I2035" s="42"/>
      <c r="J2035" s="42"/>
      <c r="K2035" s="42" t="s">
        <v>1278</v>
      </c>
      <c r="L2035" s="42" t="s">
        <v>579</v>
      </c>
      <c r="M2035" s="42" t="s">
        <v>269</v>
      </c>
      <c r="N2035" s="42" t="s">
        <v>555</v>
      </c>
      <c r="O2035" s="42"/>
      <c r="P2035" s="42" t="s">
        <v>555</v>
      </c>
      <c r="Q2035" s="42" t="s">
        <v>555</v>
      </c>
      <c r="R2035" s="42" t="s">
        <v>555</v>
      </c>
      <c r="S2035" s="42" t="s">
        <v>555</v>
      </c>
      <c r="T2035" s="42" t="s">
        <v>555</v>
      </c>
      <c r="U2035" s="42" t="s">
        <v>555</v>
      </c>
      <c r="V2035" s="44"/>
      <c r="W2035" s="44"/>
      <c r="X2035" s="44"/>
      <c r="Y2035" s="44"/>
      <c r="Z2035" s="44"/>
      <c r="AA2035" s="44"/>
    </row>
    <row r="2036" spans="1:27" ht="15.75" customHeight="1" x14ac:dyDescent="0.25">
      <c r="A2036" s="43">
        <v>2085</v>
      </c>
      <c r="B2036" s="43" t="s">
        <v>482</v>
      </c>
      <c r="C2036" s="42" t="s">
        <v>10593</v>
      </c>
      <c r="D2036" s="42" t="s">
        <v>555</v>
      </c>
      <c r="E2036" s="42" t="s">
        <v>10593</v>
      </c>
      <c r="F2036" s="42" t="s">
        <v>10594</v>
      </c>
      <c r="G2036" s="42" t="s">
        <v>10595</v>
      </c>
      <c r="H2036" s="42" t="s">
        <v>562</v>
      </c>
      <c r="I2036" s="42"/>
      <c r="J2036" s="42"/>
      <c r="K2036" s="42" t="s">
        <v>1278</v>
      </c>
      <c r="L2036" s="42" t="s">
        <v>563</v>
      </c>
      <c r="M2036" s="42" t="s">
        <v>269</v>
      </c>
      <c r="N2036" s="42" t="s">
        <v>555</v>
      </c>
      <c r="O2036" s="42"/>
      <c r="P2036" s="42" t="s">
        <v>555</v>
      </c>
      <c r="Q2036" s="42" t="s">
        <v>555</v>
      </c>
      <c r="R2036" s="42" t="s">
        <v>555</v>
      </c>
      <c r="S2036" s="42" t="s">
        <v>555</v>
      </c>
      <c r="T2036" s="42" t="s">
        <v>555</v>
      </c>
      <c r="U2036" s="42" t="s">
        <v>555</v>
      </c>
      <c r="V2036" s="44"/>
      <c r="W2036" s="44"/>
      <c r="X2036" s="44"/>
      <c r="Y2036" s="44"/>
      <c r="Z2036" s="44"/>
      <c r="AA2036" s="44"/>
    </row>
    <row r="2037" spans="1:27" ht="15.75" customHeight="1" x14ac:dyDescent="0.25">
      <c r="A2037" s="43">
        <v>2086</v>
      </c>
      <c r="B2037" s="43" t="s">
        <v>482</v>
      </c>
      <c r="C2037" s="42" t="s">
        <v>10596</v>
      </c>
      <c r="D2037" s="42" t="s">
        <v>555</v>
      </c>
      <c r="E2037" s="42" t="s">
        <v>10596</v>
      </c>
      <c r="F2037" s="42" t="s">
        <v>10597</v>
      </c>
      <c r="G2037" s="42" t="s">
        <v>10598</v>
      </c>
      <c r="H2037" s="42" t="s">
        <v>562</v>
      </c>
      <c r="I2037" s="42"/>
      <c r="J2037" s="42"/>
      <c r="K2037" s="42" t="s">
        <v>1278</v>
      </c>
      <c r="L2037" s="42" t="s">
        <v>563</v>
      </c>
      <c r="M2037" s="42" t="s">
        <v>269</v>
      </c>
      <c r="N2037" s="42" t="s">
        <v>555</v>
      </c>
      <c r="O2037" s="42"/>
      <c r="P2037" s="42" t="s">
        <v>555</v>
      </c>
      <c r="Q2037" s="42" t="s">
        <v>555</v>
      </c>
      <c r="R2037" s="42" t="s">
        <v>555</v>
      </c>
      <c r="S2037" s="42" t="s">
        <v>555</v>
      </c>
      <c r="T2037" s="42" t="s">
        <v>555</v>
      </c>
      <c r="U2037" s="42" t="s">
        <v>555</v>
      </c>
      <c r="V2037" s="44"/>
      <c r="W2037" s="44"/>
      <c r="X2037" s="44"/>
      <c r="Y2037" s="44"/>
      <c r="Z2037" s="44"/>
      <c r="AA2037" s="44"/>
    </row>
    <row r="2038" spans="1:27" ht="15.75" customHeight="1" x14ac:dyDescent="0.25">
      <c r="A2038" s="43">
        <v>2087</v>
      </c>
      <c r="B2038" s="43" t="s">
        <v>482</v>
      </c>
      <c r="C2038" s="42" t="s">
        <v>10599</v>
      </c>
      <c r="D2038" s="42" t="s">
        <v>555</v>
      </c>
      <c r="E2038" s="42" t="s">
        <v>10599</v>
      </c>
      <c r="F2038" s="42" t="s">
        <v>10600</v>
      </c>
      <c r="G2038" s="42" t="s">
        <v>10601</v>
      </c>
      <c r="H2038" s="42" t="s">
        <v>571</v>
      </c>
      <c r="I2038" s="42"/>
      <c r="J2038" s="42"/>
      <c r="K2038" s="42"/>
      <c r="L2038" s="42" t="s">
        <v>572</v>
      </c>
      <c r="M2038" s="42" t="s">
        <v>269</v>
      </c>
      <c r="N2038" s="42" t="s">
        <v>555</v>
      </c>
      <c r="O2038" s="42"/>
      <c r="P2038" s="42" t="s">
        <v>555</v>
      </c>
      <c r="Q2038" s="42" t="s">
        <v>555</v>
      </c>
      <c r="R2038" s="42" t="s">
        <v>555</v>
      </c>
      <c r="S2038" s="42" t="s">
        <v>555</v>
      </c>
      <c r="T2038" s="42" t="s">
        <v>555</v>
      </c>
      <c r="U2038" s="42" t="s">
        <v>555</v>
      </c>
      <c r="V2038" s="44"/>
      <c r="W2038" s="44"/>
      <c r="X2038" s="44"/>
      <c r="Y2038" s="44"/>
      <c r="Z2038" s="44"/>
      <c r="AA2038" s="44"/>
    </row>
    <row r="2039" spans="1:27" ht="15.75" customHeight="1" x14ac:dyDescent="0.25">
      <c r="A2039" s="43">
        <v>2088</v>
      </c>
      <c r="B2039" s="43" t="s">
        <v>482</v>
      </c>
      <c r="C2039" s="42" t="s">
        <v>10602</v>
      </c>
      <c r="D2039" s="42" t="s">
        <v>555</v>
      </c>
      <c r="E2039" s="42" t="s">
        <v>10602</v>
      </c>
      <c r="F2039" s="42" t="s">
        <v>10603</v>
      </c>
      <c r="G2039" s="42" t="s">
        <v>10604</v>
      </c>
      <c r="H2039" s="42" t="s">
        <v>571</v>
      </c>
      <c r="I2039" s="42"/>
      <c r="J2039" s="42"/>
      <c r="K2039" s="42"/>
      <c r="L2039" s="42" t="s">
        <v>572</v>
      </c>
      <c r="M2039" s="42" t="s">
        <v>269</v>
      </c>
      <c r="N2039" s="42" t="s">
        <v>555</v>
      </c>
      <c r="O2039" s="42"/>
      <c r="P2039" s="42" t="s">
        <v>555</v>
      </c>
      <c r="Q2039" s="42" t="s">
        <v>555</v>
      </c>
      <c r="R2039" s="42" t="s">
        <v>555</v>
      </c>
      <c r="S2039" s="42" t="s">
        <v>555</v>
      </c>
      <c r="T2039" s="42" t="s">
        <v>555</v>
      </c>
      <c r="U2039" s="42" t="s">
        <v>555</v>
      </c>
      <c r="V2039" s="44"/>
      <c r="W2039" s="44"/>
      <c r="X2039" s="44"/>
      <c r="Y2039" s="44"/>
      <c r="Z2039" s="44"/>
      <c r="AA2039" s="44"/>
    </row>
    <row r="2040" spans="1:27" ht="15.75" customHeight="1" x14ac:dyDescent="0.25">
      <c r="A2040" s="43">
        <v>2089</v>
      </c>
      <c r="B2040" s="43" t="s">
        <v>482</v>
      </c>
      <c r="C2040" s="42" t="s">
        <v>10605</v>
      </c>
      <c r="D2040" s="42" t="s">
        <v>555</v>
      </c>
      <c r="E2040" s="42" t="s">
        <v>10605</v>
      </c>
      <c r="F2040" s="42" t="s">
        <v>10606</v>
      </c>
      <c r="G2040" s="42" t="s">
        <v>10607</v>
      </c>
      <c r="H2040" s="42" t="s">
        <v>562</v>
      </c>
      <c r="I2040" s="42"/>
      <c r="J2040" s="42"/>
      <c r="K2040" s="42"/>
      <c r="L2040" s="42" t="s">
        <v>563</v>
      </c>
      <c r="M2040" s="42" t="s">
        <v>269</v>
      </c>
      <c r="N2040" s="42" t="s">
        <v>555</v>
      </c>
      <c r="O2040" s="42"/>
      <c r="P2040" s="42" t="s">
        <v>555</v>
      </c>
      <c r="Q2040" s="42" t="s">
        <v>555</v>
      </c>
      <c r="R2040" s="42" t="s">
        <v>555</v>
      </c>
      <c r="S2040" s="42" t="s">
        <v>555</v>
      </c>
      <c r="T2040" s="42" t="s">
        <v>555</v>
      </c>
      <c r="U2040" s="42" t="s">
        <v>555</v>
      </c>
      <c r="V2040" s="44"/>
      <c r="W2040" s="44"/>
      <c r="X2040" s="44"/>
      <c r="Y2040" s="44"/>
      <c r="Z2040" s="44"/>
      <c r="AA2040" s="44"/>
    </row>
    <row r="2041" spans="1:27" ht="15.75" customHeight="1" x14ac:dyDescent="0.25">
      <c r="A2041" s="43">
        <v>2090</v>
      </c>
      <c r="B2041" s="43" t="s">
        <v>482</v>
      </c>
      <c r="C2041" s="42" t="s">
        <v>10608</v>
      </c>
      <c r="D2041" s="42" t="s">
        <v>555</v>
      </c>
      <c r="E2041" s="42" t="s">
        <v>10608</v>
      </c>
      <c r="F2041" s="42" t="s">
        <v>10609</v>
      </c>
      <c r="G2041" s="42" t="s">
        <v>10610</v>
      </c>
      <c r="H2041" s="42" t="s">
        <v>571</v>
      </c>
      <c r="I2041" s="42"/>
      <c r="J2041" s="42"/>
      <c r="K2041" s="42" t="s">
        <v>1336</v>
      </c>
      <c r="L2041" s="42" t="s">
        <v>572</v>
      </c>
      <c r="M2041" s="42" t="s">
        <v>269</v>
      </c>
      <c r="N2041" s="42" t="s">
        <v>555</v>
      </c>
      <c r="O2041" s="42"/>
      <c r="P2041" s="42" t="s">
        <v>555</v>
      </c>
      <c r="Q2041" s="42" t="s">
        <v>555</v>
      </c>
      <c r="R2041" s="42" t="s">
        <v>555</v>
      </c>
      <c r="S2041" s="42" t="s">
        <v>555</v>
      </c>
      <c r="T2041" s="42" t="s">
        <v>555</v>
      </c>
      <c r="U2041" s="42" t="s">
        <v>555</v>
      </c>
      <c r="V2041" s="44"/>
      <c r="W2041" s="44"/>
      <c r="X2041" s="44"/>
      <c r="Y2041" s="44"/>
      <c r="Z2041" s="44"/>
      <c r="AA2041" s="44"/>
    </row>
    <row r="2042" spans="1:27" ht="15.75" customHeight="1" x14ac:dyDescent="0.25">
      <c r="A2042" s="43">
        <v>2091</v>
      </c>
      <c r="B2042" s="43" t="s">
        <v>482</v>
      </c>
      <c r="C2042" s="42" t="s">
        <v>10611</v>
      </c>
      <c r="D2042" s="42" t="s">
        <v>555</v>
      </c>
      <c r="E2042" s="42" t="s">
        <v>10611</v>
      </c>
      <c r="F2042" s="42" t="s">
        <v>10612</v>
      </c>
      <c r="G2042" s="42" t="s">
        <v>10613</v>
      </c>
      <c r="H2042" s="42" t="s">
        <v>562</v>
      </c>
      <c r="I2042" s="42">
        <f>VLOOKUP(C2042,RefVtsB1,6,FALSE)</f>
        <v>2</v>
      </c>
      <c r="J2042" s="42" t="s">
        <v>21026</v>
      </c>
      <c r="K2042" s="42" t="s">
        <v>1336</v>
      </c>
      <c r="L2042" s="42" t="s">
        <v>563</v>
      </c>
      <c r="M2042" s="42" t="s">
        <v>269</v>
      </c>
      <c r="N2042" s="42" t="s">
        <v>555</v>
      </c>
      <c r="O2042" s="42"/>
      <c r="P2042" s="42" t="s">
        <v>555</v>
      </c>
      <c r="Q2042" s="42" t="s">
        <v>555</v>
      </c>
      <c r="R2042" s="42" t="s">
        <v>555</v>
      </c>
      <c r="S2042" s="42" t="s">
        <v>555</v>
      </c>
      <c r="T2042" s="42" t="s">
        <v>555</v>
      </c>
      <c r="U2042" s="42" t="s">
        <v>555</v>
      </c>
      <c r="V2042" s="44"/>
      <c r="W2042" s="44"/>
      <c r="X2042" s="44"/>
      <c r="Y2042" s="44"/>
      <c r="Z2042" s="44"/>
      <c r="AA2042" s="44"/>
    </row>
    <row r="2043" spans="1:27" ht="15.75" customHeight="1" x14ac:dyDescent="0.25">
      <c r="A2043" s="43">
        <v>2092</v>
      </c>
      <c r="B2043" s="43" t="s">
        <v>482</v>
      </c>
      <c r="C2043" s="42" t="s">
        <v>10614</v>
      </c>
      <c r="D2043" s="42" t="s">
        <v>555</v>
      </c>
      <c r="E2043" s="42" t="s">
        <v>10614</v>
      </c>
      <c r="F2043" s="42" t="s">
        <v>10615</v>
      </c>
      <c r="G2043" s="42" t="s">
        <v>10616</v>
      </c>
      <c r="H2043" s="42" t="s">
        <v>571</v>
      </c>
      <c r="I2043" s="42"/>
      <c r="J2043" s="42"/>
      <c r="K2043" s="42" t="s">
        <v>1278</v>
      </c>
      <c r="L2043" s="42" t="s">
        <v>572</v>
      </c>
      <c r="M2043" s="42" t="s">
        <v>269</v>
      </c>
      <c r="N2043" s="42" t="s">
        <v>555</v>
      </c>
      <c r="O2043" s="42"/>
      <c r="P2043" s="42" t="s">
        <v>555</v>
      </c>
      <c r="Q2043" s="42" t="s">
        <v>555</v>
      </c>
      <c r="R2043" s="42" t="s">
        <v>555</v>
      </c>
      <c r="S2043" s="42" t="s">
        <v>555</v>
      </c>
      <c r="T2043" s="42" t="s">
        <v>555</v>
      </c>
      <c r="U2043" s="42" t="s">
        <v>555</v>
      </c>
      <c r="V2043" s="44"/>
      <c r="W2043" s="44"/>
      <c r="X2043" s="44"/>
      <c r="Y2043" s="44"/>
      <c r="Z2043" s="44"/>
      <c r="AA2043" s="44"/>
    </row>
    <row r="2044" spans="1:27" ht="15.75" customHeight="1" x14ac:dyDescent="0.25">
      <c r="A2044" s="43">
        <v>2093</v>
      </c>
      <c r="B2044" s="43" t="s">
        <v>482</v>
      </c>
      <c r="C2044" s="42" t="s">
        <v>10617</v>
      </c>
      <c r="D2044" s="42" t="s">
        <v>555</v>
      </c>
      <c r="E2044" s="42" t="s">
        <v>10617</v>
      </c>
      <c r="F2044" s="42" t="s">
        <v>10618</v>
      </c>
      <c r="G2044" s="42" t="s">
        <v>10619</v>
      </c>
      <c r="H2044" s="42" t="s">
        <v>571</v>
      </c>
      <c r="I2044" s="42"/>
      <c r="J2044" s="42"/>
      <c r="K2044" s="42" t="s">
        <v>1336</v>
      </c>
      <c r="L2044" s="42" t="s">
        <v>572</v>
      </c>
      <c r="M2044" s="42" t="s">
        <v>269</v>
      </c>
      <c r="N2044" s="42" t="s">
        <v>555</v>
      </c>
      <c r="O2044" s="42"/>
      <c r="P2044" s="42" t="s">
        <v>555</v>
      </c>
      <c r="Q2044" s="42" t="s">
        <v>555</v>
      </c>
      <c r="R2044" s="42" t="s">
        <v>555</v>
      </c>
      <c r="S2044" s="42" t="s">
        <v>555</v>
      </c>
      <c r="T2044" s="42" t="s">
        <v>555</v>
      </c>
      <c r="U2044" s="42" t="s">
        <v>555</v>
      </c>
      <c r="V2044" s="44"/>
      <c r="W2044" s="44"/>
      <c r="X2044" s="44"/>
      <c r="Y2044" s="44"/>
      <c r="Z2044" s="44"/>
      <c r="AA2044" s="44"/>
    </row>
    <row r="2045" spans="1:27" ht="15.75" customHeight="1" x14ac:dyDescent="0.25">
      <c r="A2045" s="43">
        <v>2094</v>
      </c>
      <c r="B2045" s="43" t="s">
        <v>482</v>
      </c>
      <c r="C2045" s="42" t="s">
        <v>10620</v>
      </c>
      <c r="D2045" s="42" t="s">
        <v>555</v>
      </c>
      <c r="E2045" s="42" t="s">
        <v>10620</v>
      </c>
      <c r="F2045" s="42" t="s">
        <v>10621</v>
      </c>
      <c r="G2045" s="42" t="s">
        <v>10622</v>
      </c>
      <c r="H2045" s="42" t="s">
        <v>571</v>
      </c>
      <c r="I2045" s="42"/>
      <c r="J2045" s="42"/>
      <c r="K2045" s="42"/>
      <c r="L2045" s="42" t="s">
        <v>572</v>
      </c>
      <c r="M2045" s="42" t="s">
        <v>269</v>
      </c>
      <c r="N2045" s="42" t="s">
        <v>555</v>
      </c>
      <c r="O2045" s="42"/>
      <c r="P2045" s="42" t="s">
        <v>555</v>
      </c>
      <c r="Q2045" s="42" t="s">
        <v>555</v>
      </c>
      <c r="R2045" s="42" t="s">
        <v>555</v>
      </c>
      <c r="S2045" s="42" t="s">
        <v>555</v>
      </c>
      <c r="T2045" s="42" t="s">
        <v>555</v>
      </c>
      <c r="U2045" s="42" t="s">
        <v>555</v>
      </c>
      <c r="V2045" s="44"/>
      <c r="W2045" s="44"/>
      <c r="X2045" s="44"/>
      <c r="Y2045" s="44"/>
      <c r="Z2045" s="44"/>
      <c r="AA2045" s="44"/>
    </row>
    <row r="2046" spans="1:27" ht="15.75" customHeight="1" x14ac:dyDescent="0.25">
      <c r="A2046" s="43">
        <v>2095</v>
      </c>
      <c r="B2046" s="43" t="s">
        <v>482</v>
      </c>
      <c r="C2046" s="42" t="s">
        <v>10623</v>
      </c>
      <c r="D2046" s="42" t="s">
        <v>555</v>
      </c>
      <c r="E2046" s="42" t="s">
        <v>10623</v>
      </c>
      <c r="F2046" s="42" t="s">
        <v>10624</v>
      </c>
      <c r="G2046" s="42" t="s">
        <v>10625</v>
      </c>
      <c r="H2046" s="42" t="s">
        <v>571</v>
      </c>
      <c r="I2046" s="42"/>
      <c r="J2046" s="42"/>
      <c r="K2046" s="42" t="s">
        <v>1336</v>
      </c>
      <c r="L2046" s="42" t="s">
        <v>572</v>
      </c>
      <c r="M2046" s="42" t="s">
        <v>269</v>
      </c>
      <c r="N2046" s="42" t="s">
        <v>555</v>
      </c>
      <c r="O2046" s="42"/>
      <c r="P2046" s="42" t="s">
        <v>555</v>
      </c>
      <c r="Q2046" s="42" t="s">
        <v>555</v>
      </c>
      <c r="R2046" s="42" t="s">
        <v>555</v>
      </c>
      <c r="S2046" s="42" t="s">
        <v>555</v>
      </c>
      <c r="T2046" s="42" t="s">
        <v>555</v>
      </c>
      <c r="U2046" s="42" t="s">
        <v>555</v>
      </c>
      <c r="V2046" s="44"/>
      <c r="W2046" s="44"/>
      <c r="X2046" s="44"/>
      <c r="Y2046" s="44"/>
      <c r="Z2046" s="44"/>
      <c r="AA2046" s="44"/>
    </row>
    <row r="2047" spans="1:27" ht="15.75" customHeight="1" x14ac:dyDescent="0.25">
      <c r="A2047" s="43">
        <v>2096</v>
      </c>
      <c r="B2047" s="43" t="s">
        <v>482</v>
      </c>
      <c r="C2047" s="42" t="s">
        <v>10626</v>
      </c>
      <c r="D2047" s="42" t="s">
        <v>555</v>
      </c>
      <c r="E2047" s="42" t="s">
        <v>10626</v>
      </c>
      <c r="F2047" s="42" t="s">
        <v>10627</v>
      </c>
      <c r="G2047" s="42" t="s">
        <v>10628</v>
      </c>
      <c r="H2047" s="42" t="s">
        <v>571</v>
      </c>
      <c r="I2047" s="42"/>
      <c r="J2047" s="42"/>
      <c r="K2047" s="42" t="s">
        <v>1336</v>
      </c>
      <c r="L2047" s="42" t="s">
        <v>572</v>
      </c>
      <c r="M2047" s="42" t="s">
        <v>269</v>
      </c>
      <c r="N2047" s="42" t="s">
        <v>555</v>
      </c>
      <c r="O2047" s="42"/>
      <c r="P2047" s="42" t="s">
        <v>555</v>
      </c>
      <c r="Q2047" s="42" t="s">
        <v>555</v>
      </c>
      <c r="R2047" s="42" t="s">
        <v>555</v>
      </c>
      <c r="S2047" s="42" t="s">
        <v>555</v>
      </c>
      <c r="T2047" s="42" t="s">
        <v>555</v>
      </c>
      <c r="U2047" s="42" t="s">
        <v>555</v>
      </c>
      <c r="V2047" s="44"/>
      <c r="W2047" s="44"/>
      <c r="X2047" s="44"/>
      <c r="Y2047" s="44"/>
      <c r="Z2047" s="44"/>
      <c r="AA2047" s="44"/>
    </row>
    <row r="2048" spans="1:27" ht="15.75" customHeight="1" x14ac:dyDescent="0.25">
      <c r="A2048" s="43">
        <v>2097</v>
      </c>
      <c r="B2048" s="43" t="s">
        <v>482</v>
      </c>
      <c r="C2048" s="42" t="s">
        <v>10629</v>
      </c>
      <c r="D2048" s="42" t="s">
        <v>555</v>
      </c>
      <c r="E2048" s="42" t="s">
        <v>10629</v>
      </c>
      <c r="F2048" s="42" t="s">
        <v>10630</v>
      </c>
      <c r="G2048" s="42" t="s">
        <v>10631</v>
      </c>
      <c r="H2048" s="42" t="s">
        <v>571</v>
      </c>
      <c r="I2048" s="42">
        <f>VLOOKUP(C2048,RefVtsB1,6,FALSE)</f>
        <v>2</v>
      </c>
      <c r="J2048" s="42" t="s">
        <v>21026</v>
      </c>
      <c r="K2048" s="42"/>
      <c r="L2048" s="42" t="s">
        <v>572</v>
      </c>
      <c r="M2048" s="42" t="s">
        <v>269</v>
      </c>
      <c r="N2048" s="42" t="s">
        <v>555</v>
      </c>
      <c r="O2048" s="42"/>
      <c r="P2048" s="42" t="s">
        <v>555</v>
      </c>
      <c r="Q2048" s="42" t="s">
        <v>555</v>
      </c>
      <c r="R2048" s="42" t="s">
        <v>555</v>
      </c>
      <c r="S2048" s="42" t="s">
        <v>555</v>
      </c>
      <c r="T2048" s="42" t="s">
        <v>555</v>
      </c>
      <c r="U2048" s="42" t="s">
        <v>555</v>
      </c>
      <c r="V2048" s="44"/>
      <c r="W2048" s="44"/>
      <c r="X2048" s="44"/>
      <c r="Y2048" s="44"/>
      <c r="Z2048" s="44"/>
      <c r="AA2048" s="44"/>
    </row>
    <row r="2049" spans="1:27" ht="15.75" customHeight="1" x14ac:dyDescent="0.25">
      <c r="A2049" s="43">
        <v>2098</v>
      </c>
      <c r="B2049" s="43" t="s">
        <v>482</v>
      </c>
      <c r="C2049" s="42" t="s">
        <v>10632</v>
      </c>
      <c r="D2049" s="42" t="s">
        <v>555</v>
      </c>
      <c r="E2049" s="42" t="s">
        <v>10632</v>
      </c>
      <c r="F2049" s="42" t="s">
        <v>10633</v>
      </c>
      <c r="G2049" s="42" t="s">
        <v>10634</v>
      </c>
      <c r="H2049" s="42" t="s">
        <v>571</v>
      </c>
      <c r="I2049" s="42"/>
      <c r="J2049" s="42"/>
      <c r="K2049" s="42" t="s">
        <v>1336</v>
      </c>
      <c r="L2049" s="42" t="s">
        <v>572</v>
      </c>
      <c r="M2049" s="42" t="s">
        <v>269</v>
      </c>
      <c r="N2049" s="42" t="s">
        <v>555</v>
      </c>
      <c r="O2049" s="42"/>
      <c r="P2049" s="42" t="s">
        <v>555</v>
      </c>
      <c r="Q2049" s="42" t="s">
        <v>555</v>
      </c>
      <c r="R2049" s="42" t="s">
        <v>555</v>
      </c>
      <c r="S2049" s="42" t="s">
        <v>555</v>
      </c>
      <c r="T2049" s="42" t="s">
        <v>555</v>
      </c>
      <c r="U2049" s="42" t="s">
        <v>555</v>
      </c>
      <c r="V2049" s="44"/>
      <c r="W2049" s="44"/>
      <c r="X2049" s="44"/>
      <c r="Y2049" s="44"/>
      <c r="Z2049" s="44"/>
      <c r="AA2049" s="44"/>
    </row>
    <row r="2050" spans="1:27" ht="15.75" customHeight="1" x14ac:dyDescent="0.25">
      <c r="A2050" s="43">
        <v>2099</v>
      </c>
      <c r="B2050" s="43" t="s">
        <v>482</v>
      </c>
      <c r="C2050" s="42" t="s">
        <v>10635</v>
      </c>
      <c r="D2050" s="42" t="s">
        <v>555</v>
      </c>
      <c r="E2050" s="42" t="s">
        <v>10635</v>
      </c>
      <c r="F2050" s="42" t="s">
        <v>10636</v>
      </c>
      <c r="G2050" s="42" t="s">
        <v>10637</v>
      </c>
      <c r="H2050" s="42" t="s">
        <v>571</v>
      </c>
      <c r="I2050" s="42">
        <f>VLOOKUP(C2050,RefVtsB1,6,FALSE)</f>
        <v>1</v>
      </c>
      <c r="J2050" s="42" t="s">
        <v>21026</v>
      </c>
      <c r="K2050" s="42" t="s">
        <v>1336</v>
      </c>
      <c r="L2050" s="42" t="s">
        <v>572</v>
      </c>
      <c r="M2050" s="42" t="s">
        <v>269</v>
      </c>
      <c r="N2050" s="42" t="s">
        <v>555</v>
      </c>
      <c r="O2050" s="42"/>
      <c r="P2050" s="42" t="s">
        <v>555</v>
      </c>
      <c r="Q2050" s="42" t="s">
        <v>555</v>
      </c>
      <c r="R2050" s="42" t="s">
        <v>555</v>
      </c>
      <c r="S2050" s="42" t="s">
        <v>555</v>
      </c>
      <c r="T2050" s="42" t="s">
        <v>555</v>
      </c>
      <c r="U2050" s="42" t="s">
        <v>555</v>
      </c>
      <c r="V2050" s="44"/>
      <c r="W2050" s="44"/>
      <c r="X2050" s="44"/>
      <c r="Y2050" s="44"/>
      <c r="Z2050" s="44"/>
      <c r="AA2050" s="44"/>
    </row>
    <row r="2051" spans="1:27" ht="15.75" customHeight="1" x14ac:dyDescent="0.25">
      <c r="A2051" s="43">
        <v>2100</v>
      </c>
      <c r="B2051" s="43" t="s">
        <v>482</v>
      </c>
      <c r="C2051" s="42" t="s">
        <v>10638</v>
      </c>
      <c r="D2051" s="42" t="s">
        <v>555</v>
      </c>
      <c r="E2051" s="42" t="s">
        <v>10638</v>
      </c>
      <c r="F2051" s="42" t="s">
        <v>10639</v>
      </c>
      <c r="G2051" s="42" t="s">
        <v>10640</v>
      </c>
      <c r="H2051" s="42" t="s">
        <v>571</v>
      </c>
      <c r="I2051" s="42"/>
      <c r="J2051" s="42"/>
      <c r="K2051" s="42" t="s">
        <v>1336</v>
      </c>
      <c r="L2051" s="42" t="s">
        <v>572</v>
      </c>
      <c r="M2051" s="42" t="s">
        <v>269</v>
      </c>
      <c r="N2051" s="42" t="s">
        <v>555</v>
      </c>
      <c r="O2051" s="42"/>
      <c r="P2051" s="42" t="s">
        <v>555</v>
      </c>
      <c r="Q2051" s="42" t="s">
        <v>555</v>
      </c>
      <c r="R2051" s="42" t="s">
        <v>555</v>
      </c>
      <c r="S2051" s="42" t="s">
        <v>555</v>
      </c>
      <c r="T2051" s="42" t="s">
        <v>555</v>
      </c>
      <c r="U2051" s="42" t="s">
        <v>555</v>
      </c>
      <c r="V2051" s="44"/>
      <c r="W2051" s="44"/>
      <c r="X2051" s="44"/>
      <c r="Y2051" s="44"/>
      <c r="Z2051" s="44"/>
      <c r="AA2051" s="44"/>
    </row>
    <row r="2052" spans="1:27" ht="15.75" customHeight="1" x14ac:dyDescent="0.25">
      <c r="A2052" s="43">
        <v>2101</v>
      </c>
      <c r="B2052" s="43" t="s">
        <v>482</v>
      </c>
      <c r="C2052" s="42" t="s">
        <v>10641</v>
      </c>
      <c r="D2052" s="42" t="s">
        <v>555</v>
      </c>
      <c r="E2052" s="42" t="s">
        <v>10641</v>
      </c>
      <c r="F2052" s="42" t="s">
        <v>10642</v>
      </c>
      <c r="G2052" s="42" t="s">
        <v>10643</v>
      </c>
      <c r="H2052" s="42" t="s">
        <v>571</v>
      </c>
      <c r="I2052" s="42"/>
      <c r="J2052" s="42"/>
      <c r="K2052" s="42"/>
      <c r="L2052" s="42" t="s">
        <v>572</v>
      </c>
      <c r="M2052" s="42" t="s">
        <v>269</v>
      </c>
      <c r="N2052" s="42" t="s">
        <v>555</v>
      </c>
      <c r="O2052" s="42"/>
      <c r="P2052" s="42" t="s">
        <v>555</v>
      </c>
      <c r="Q2052" s="42" t="s">
        <v>555</v>
      </c>
      <c r="R2052" s="42" t="s">
        <v>555</v>
      </c>
      <c r="S2052" s="42" t="s">
        <v>555</v>
      </c>
      <c r="T2052" s="42" t="s">
        <v>555</v>
      </c>
      <c r="U2052" s="42" t="s">
        <v>555</v>
      </c>
      <c r="V2052" s="44"/>
      <c r="W2052" s="44"/>
      <c r="X2052" s="44"/>
      <c r="Y2052" s="44"/>
      <c r="Z2052" s="44"/>
      <c r="AA2052" s="44"/>
    </row>
    <row r="2053" spans="1:27" ht="15.75" customHeight="1" x14ac:dyDescent="0.25">
      <c r="A2053" s="43">
        <v>2102</v>
      </c>
      <c r="B2053" s="43" t="s">
        <v>482</v>
      </c>
      <c r="C2053" s="42" t="s">
        <v>10644</v>
      </c>
      <c r="D2053" s="42" t="s">
        <v>555</v>
      </c>
      <c r="E2053" s="42" t="s">
        <v>10644</v>
      </c>
      <c r="F2053" s="42" t="s">
        <v>10645</v>
      </c>
      <c r="G2053" s="42" t="s">
        <v>10646</v>
      </c>
      <c r="H2053" s="42" t="s">
        <v>571</v>
      </c>
      <c r="I2053" s="42"/>
      <c r="J2053" s="42"/>
      <c r="K2053" s="42" t="s">
        <v>1336</v>
      </c>
      <c r="L2053" s="42" t="s">
        <v>572</v>
      </c>
      <c r="M2053" s="42" t="s">
        <v>269</v>
      </c>
      <c r="N2053" s="42" t="s">
        <v>555</v>
      </c>
      <c r="O2053" s="42"/>
      <c r="P2053" s="42" t="s">
        <v>555</v>
      </c>
      <c r="Q2053" s="42" t="s">
        <v>555</v>
      </c>
      <c r="R2053" s="42" t="s">
        <v>555</v>
      </c>
      <c r="S2053" s="42" t="s">
        <v>555</v>
      </c>
      <c r="T2053" s="42" t="s">
        <v>555</v>
      </c>
      <c r="U2053" s="42" t="s">
        <v>555</v>
      </c>
      <c r="V2053" s="44"/>
      <c r="W2053" s="44"/>
      <c r="X2053" s="44"/>
      <c r="Y2053" s="44"/>
      <c r="Z2053" s="44"/>
      <c r="AA2053" s="44"/>
    </row>
    <row r="2054" spans="1:27" ht="15.75" customHeight="1" x14ac:dyDescent="0.25">
      <c r="A2054" s="43">
        <v>2103</v>
      </c>
      <c r="B2054" s="43" t="s">
        <v>482</v>
      </c>
      <c r="C2054" s="42" t="s">
        <v>10647</v>
      </c>
      <c r="D2054" s="42" t="s">
        <v>555</v>
      </c>
      <c r="E2054" s="42" t="s">
        <v>10647</v>
      </c>
      <c r="F2054" s="42" t="s">
        <v>10648</v>
      </c>
      <c r="G2054" s="42" t="s">
        <v>10649</v>
      </c>
      <c r="H2054" s="42" t="s">
        <v>571</v>
      </c>
      <c r="I2054" s="42"/>
      <c r="J2054" s="42"/>
      <c r="K2054" s="42" t="s">
        <v>1336</v>
      </c>
      <c r="L2054" s="42" t="s">
        <v>572</v>
      </c>
      <c r="M2054" s="42" t="s">
        <v>269</v>
      </c>
      <c r="N2054" s="42" t="s">
        <v>555</v>
      </c>
      <c r="O2054" s="42"/>
      <c r="P2054" s="42" t="s">
        <v>555</v>
      </c>
      <c r="Q2054" s="42" t="s">
        <v>555</v>
      </c>
      <c r="R2054" s="42" t="s">
        <v>555</v>
      </c>
      <c r="S2054" s="42" t="s">
        <v>555</v>
      </c>
      <c r="T2054" s="42" t="s">
        <v>555</v>
      </c>
      <c r="U2054" s="42" t="s">
        <v>555</v>
      </c>
      <c r="V2054" s="44"/>
      <c r="W2054" s="44"/>
      <c r="X2054" s="44"/>
      <c r="Y2054" s="44"/>
      <c r="Z2054" s="44"/>
      <c r="AA2054" s="44"/>
    </row>
    <row r="2055" spans="1:27" ht="15.75" customHeight="1" x14ac:dyDescent="0.25">
      <c r="A2055" s="43">
        <v>2104</v>
      </c>
      <c r="B2055" s="43" t="s">
        <v>482</v>
      </c>
      <c r="C2055" s="42" t="s">
        <v>10650</v>
      </c>
      <c r="D2055" s="42" t="s">
        <v>555</v>
      </c>
      <c r="E2055" s="42" t="s">
        <v>10650</v>
      </c>
      <c r="F2055" s="42" t="s">
        <v>10651</v>
      </c>
      <c r="G2055" s="42" t="s">
        <v>10652</v>
      </c>
      <c r="H2055" s="42" t="s">
        <v>571</v>
      </c>
      <c r="I2055" s="42"/>
      <c r="J2055" s="42"/>
      <c r="K2055" s="42" t="s">
        <v>1336</v>
      </c>
      <c r="L2055" s="42" t="s">
        <v>572</v>
      </c>
      <c r="M2055" s="42" t="s">
        <v>269</v>
      </c>
      <c r="N2055" s="42" t="s">
        <v>555</v>
      </c>
      <c r="O2055" s="42"/>
      <c r="P2055" s="42" t="s">
        <v>555</v>
      </c>
      <c r="Q2055" s="42" t="s">
        <v>555</v>
      </c>
      <c r="R2055" s="42" t="s">
        <v>555</v>
      </c>
      <c r="S2055" s="42" t="s">
        <v>555</v>
      </c>
      <c r="T2055" s="42" t="s">
        <v>555</v>
      </c>
      <c r="U2055" s="42" t="s">
        <v>555</v>
      </c>
      <c r="V2055" s="44"/>
      <c r="W2055" s="44"/>
      <c r="X2055" s="44"/>
      <c r="Y2055" s="44"/>
      <c r="Z2055" s="44"/>
      <c r="AA2055" s="44"/>
    </row>
    <row r="2056" spans="1:27" ht="15.75" customHeight="1" x14ac:dyDescent="0.25">
      <c r="A2056" s="43">
        <v>2105</v>
      </c>
      <c r="B2056" s="43" t="s">
        <v>482</v>
      </c>
      <c r="C2056" s="42" t="s">
        <v>10653</v>
      </c>
      <c r="D2056" s="42" t="s">
        <v>555</v>
      </c>
      <c r="E2056" s="42" t="s">
        <v>10653</v>
      </c>
      <c r="F2056" s="42" t="s">
        <v>10654</v>
      </c>
      <c r="G2056" s="42" t="s">
        <v>10655</v>
      </c>
      <c r="H2056" s="42" t="s">
        <v>571</v>
      </c>
      <c r="I2056" s="42"/>
      <c r="J2056" s="42"/>
      <c r="K2056" s="42" t="s">
        <v>1336</v>
      </c>
      <c r="L2056" s="42" t="s">
        <v>572</v>
      </c>
      <c r="M2056" s="42" t="s">
        <v>269</v>
      </c>
      <c r="N2056" s="42" t="s">
        <v>555</v>
      </c>
      <c r="O2056" s="42"/>
      <c r="P2056" s="42" t="s">
        <v>555</v>
      </c>
      <c r="Q2056" s="42" t="s">
        <v>555</v>
      </c>
      <c r="R2056" s="42" t="s">
        <v>555</v>
      </c>
      <c r="S2056" s="42" t="s">
        <v>555</v>
      </c>
      <c r="T2056" s="42" t="s">
        <v>555</v>
      </c>
      <c r="U2056" s="42" t="s">
        <v>555</v>
      </c>
      <c r="V2056" s="44"/>
      <c r="W2056" s="44"/>
      <c r="X2056" s="44"/>
      <c r="Y2056" s="44"/>
      <c r="Z2056" s="44"/>
      <c r="AA2056" s="44"/>
    </row>
    <row r="2057" spans="1:27" ht="15.75" customHeight="1" x14ac:dyDescent="0.25">
      <c r="A2057" s="43">
        <v>2106</v>
      </c>
      <c r="B2057" s="43" t="s">
        <v>482</v>
      </c>
      <c r="C2057" s="42" t="s">
        <v>10656</v>
      </c>
      <c r="D2057" s="42" t="s">
        <v>555</v>
      </c>
      <c r="E2057" s="42" t="s">
        <v>10656</v>
      </c>
      <c r="F2057" s="42" t="s">
        <v>10657</v>
      </c>
      <c r="G2057" s="42" t="s">
        <v>10658</v>
      </c>
      <c r="H2057" s="42" t="s">
        <v>571</v>
      </c>
      <c r="I2057" s="42"/>
      <c r="J2057" s="42"/>
      <c r="K2057" s="42" t="s">
        <v>1336</v>
      </c>
      <c r="L2057" s="42" t="s">
        <v>572</v>
      </c>
      <c r="M2057" s="42" t="s">
        <v>269</v>
      </c>
      <c r="N2057" s="42" t="s">
        <v>555</v>
      </c>
      <c r="O2057" s="42"/>
      <c r="P2057" s="42" t="s">
        <v>555</v>
      </c>
      <c r="Q2057" s="42" t="s">
        <v>555</v>
      </c>
      <c r="R2057" s="42" t="s">
        <v>555</v>
      </c>
      <c r="S2057" s="42" t="s">
        <v>555</v>
      </c>
      <c r="T2057" s="42" t="s">
        <v>555</v>
      </c>
      <c r="U2057" s="42" t="s">
        <v>555</v>
      </c>
      <c r="V2057" s="44"/>
      <c r="W2057" s="44"/>
      <c r="X2057" s="44"/>
      <c r="Y2057" s="44"/>
      <c r="Z2057" s="44"/>
      <c r="AA2057" s="44"/>
    </row>
    <row r="2058" spans="1:27" ht="15.75" customHeight="1" x14ac:dyDescent="0.25">
      <c r="A2058" s="43">
        <v>2107</v>
      </c>
      <c r="B2058" s="43" t="s">
        <v>482</v>
      </c>
      <c r="C2058" s="42" t="s">
        <v>10659</v>
      </c>
      <c r="D2058" s="42" t="s">
        <v>555</v>
      </c>
      <c r="E2058" s="42" t="s">
        <v>10659</v>
      </c>
      <c r="F2058" s="42" t="s">
        <v>10660</v>
      </c>
      <c r="G2058" s="42" t="s">
        <v>10661</v>
      </c>
      <c r="H2058" s="42" t="s">
        <v>571</v>
      </c>
      <c r="I2058" s="42"/>
      <c r="J2058" s="42"/>
      <c r="K2058" s="42" t="s">
        <v>1336</v>
      </c>
      <c r="L2058" s="42" t="s">
        <v>572</v>
      </c>
      <c r="M2058" s="42" t="s">
        <v>269</v>
      </c>
      <c r="N2058" s="42" t="s">
        <v>555</v>
      </c>
      <c r="O2058" s="42"/>
      <c r="P2058" s="42" t="s">
        <v>555</v>
      </c>
      <c r="Q2058" s="42" t="s">
        <v>555</v>
      </c>
      <c r="R2058" s="42" t="s">
        <v>555</v>
      </c>
      <c r="S2058" s="42" t="s">
        <v>555</v>
      </c>
      <c r="T2058" s="42" t="s">
        <v>555</v>
      </c>
      <c r="U2058" s="42" t="s">
        <v>555</v>
      </c>
      <c r="V2058" s="44"/>
      <c r="W2058" s="44"/>
      <c r="X2058" s="44"/>
      <c r="Y2058" s="44"/>
      <c r="Z2058" s="44"/>
      <c r="AA2058" s="44"/>
    </row>
    <row r="2059" spans="1:27" ht="15.75" customHeight="1" x14ac:dyDescent="0.25">
      <c r="A2059" s="43">
        <v>2108</v>
      </c>
      <c r="B2059" s="43" t="s">
        <v>482</v>
      </c>
      <c r="C2059" s="42" t="s">
        <v>10662</v>
      </c>
      <c r="D2059" s="42" t="s">
        <v>555</v>
      </c>
      <c r="E2059" s="42" t="s">
        <v>10662</v>
      </c>
      <c r="F2059" s="42" t="s">
        <v>10663</v>
      </c>
      <c r="G2059" s="42" t="s">
        <v>10664</v>
      </c>
      <c r="H2059" s="42" t="s">
        <v>571</v>
      </c>
      <c r="I2059" s="42"/>
      <c r="J2059" s="42"/>
      <c r="K2059" s="42" t="s">
        <v>1336</v>
      </c>
      <c r="L2059" s="42" t="s">
        <v>572</v>
      </c>
      <c r="M2059" s="42" t="s">
        <v>269</v>
      </c>
      <c r="N2059" s="42" t="s">
        <v>555</v>
      </c>
      <c r="O2059" s="42"/>
      <c r="P2059" s="42" t="s">
        <v>555</v>
      </c>
      <c r="Q2059" s="42" t="s">
        <v>555</v>
      </c>
      <c r="R2059" s="42" t="s">
        <v>555</v>
      </c>
      <c r="S2059" s="42" t="s">
        <v>555</v>
      </c>
      <c r="T2059" s="42" t="s">
        <v>555</v>
      </c>
      <c r="U2059" s="42" t="s">
        <v>555</v>
      </c>
      <c r="V2059" s="44"/>
      <c r="W2059" s="44"/>
      <c r="X2059" s="44"/>
      <c r="Y2059" s="44"/>
      <c r="Z2059" s="44"/>
      <c r="AA2059" s="44"/>
    </row>
    <row r="2060" spans="1:27" ht="15.75" customHeight="1" x14ac:dyDescent="0.25">
      <c r="A2060" s="43">
        <v>2109</v>
      </c>
      <c r="B2060" s="43" t="s">
        <v>482</v>
      </c>
      <c r="C2060" s="42" t="s">
        <v>10665</v>
      </c>
      <c r="D2060" s="42" t="s">
        <v>555</v>
      </c>
      <c r="E2060" s="42" t="s">
        <v>10665</v>
      </c>
      <c r="F2060" s="42" t="s">
        <v>10666</v>
      </c>
      <c r="G2060" s="42" t="s">
        <v>10667</v>
      </c>
      <c r="H2060" s="42" t="s">
        <v>571</v>
      </c>
      <c r="I2060" s="42"/>
      <c r="J2060" s="42"/>
      <c r="K2060" s="42" t="s">
        <v>1336</v>
      </c>
      <c r="L2060" s="42" t="s">
        <v>572</v>
      </c>
      <c r="M2060" s="42" t="s">
        <v>269</v>
      </c>
      <c r="N2060" s="42" t="s">
        <v>555</v>
      </c>
      <c r="O2060" s="42"/>
      <c r="P2060" s="42" t="s">
        <v>555</v>
      </c>
      <c r="Q2060" s="42" t="s">
        <v>555</v>
      </c>
      <c r="R2060" s="42" t="s">
        <v>555</v>
      </c>
      <c r="S2060" s="42" t="s">
        <v>555</v>
      </c>
      <c r="T2060" s="42" t="s">
        <v>555</v>
      </c>
      <c r="U2060" s="42" t="s">
        <v>555</v>
      </c>
      <c r="V2060" s="44"/>
      <c r="W2060" s="44"/>
      <c r="X2060" s="44"/>
      <c r="Y2060" s="44"/>
      <c r="Z2060" s="44"/>
      <c r="AA2060" s="44"/>
    </row>
    <row r="2061" spans="1:27" ht="15.75" customHeight="1" x14ac:dyDescent="0.25">
      <c r="A2061" s="43">
        <v>2110</v>
      </c>
      <c r="B2061" s="43" t="s">
        <v>482</v>
      </c>
      <c r="C2061" s="42" t="s">
        <v>10668</v>
      </c>
      <c r="D2061" s="42" t="s">
        <v>555</v>
      </c>
      <c r="E2061" s="42" t="s">
        <v>10668</v>
      </c>
      <c r="F2061" s="42" t="s">
        <v>10669</v>
      </c>
      <c r="G2061" s="42" t="s">
        <v>10670</v>
      </c>
      <c r="H2061" s="42" t="s">
        <v>571</v>
      </c>
      <c r="I2061" s="42"/>
      <c r="J2061" s="42"/>
      <c r="K2061" s="42" t="s">
        <v>1278</v>
      </c>
      <c r="L2061" s="42" t="s">
        <v>572</v>
      </c>
      <c r="M2061" s="42" t="s">
        <v>269</v>
      </c>
      <c r="N2061" s="42" t="s">
        <v>555</v>
      </c>
      <c r="O2061" s="42"/>
      <c r="P2061" s="42" t="s">
        <v>555</v>
      </c>
      <c r="Q2061" s="42" t="s">
        <v>555</v>
      </c>
      <c r="R2061" s="42" t="s">
        <v>555</v>
      </c>
      <c r="S2061" s="42" t="s">
        <v>555</v>
      </c>
      <c r="T2061" s="42" t="s">
        <v>555</v>
      </c>
      <c r="U2061" s="42" t="s">
        <v>555</v>
      </c>
      <c r="V2061" s="44"/>
      <c r="W2061" s="44"/>
      <c r="X2061" s="44"/>
      <c r="Y2061" s="44"/>
      <c r="Z2061" s="44"/>
      <c r="AA2061" s="44"/>
    </row>
    <row r="2062" spans="1:27" ht="15.75" customHeight="1" x14ac:dyDescent="0.25">
      <c r="A2062" s="43">
        <v>2111</v>
      </c>
      <c r="B2062" s="43" t="s">
        <v>482</v>
      </c>
      <c r="C2062" s="42" t="s">
        <v>10671</v>
      </c>
      <c r="D2062" s="42" t="s">
        <v>10672</v>
      </c>
      <c r="E2062" s="42" t="s">
        <v>10673</v>
      </c>
      <c r="F2062" s="42" t="s">
        <v>10674</v>
      </c>
      <c r="G2062" s="42" t="s">
        <v>10675</v>
      </c>
      <c r="H2062" s="42" t="s">
        <v>554</v>
      </c>
      <c r="I2062" s="42"/>
      <c r="J2062" s="42"/>
      <c r="K2062" s="42" t="s">
        <v>1336</v>
      </c>
      <c r="L2062" s="42" t="s">
        <v>579</v>
      </c>
      <c r="M2062" s="42" t="s">
        <v>269</v>
      </c>
      <c r="N2062" s="42" t="s">
        <v>555</v>
      </c>
      <c r="O2062" s="42"/>
      <c r="P2062" s="42" t="s">
        <v>555</v>
      </c>
      <c r="Q2062" s="42" t="s">
        <v>555</v>
      </c>
      <c r="R2062" s="42" t="s">
        <v>555</v>
      </c>
      <c r="S2062" s="42" t="s">
        <v>555</v>
      </c>
      <c r="T2062" s="42" t="s">
        <v>555</v>
      </c>
      <c r="U2062" s="42" t="s">
        <v>555</v>
      </c>
      <c r="V2062" s="44"/>
      <c r="W2062" s="44"/>
      <c r="X2062" s="44"/>
      <c r="Y2062" s="44"/>
      <c r="Z2062" s="44"/>
      <c r="AA2062" s="44"/>
    </row>
    <row r="2063" spans="1:27" ht="15.75" customHeight="1" x14ac:dyDescent="0.25">
      <c r="A2063" s="43">
        <v>2112</v>
      </c>
      <c r="B2063" s="43" t="s">
        <v>482</v>
      </c>
      <c r="C2063" s="42" t="s">
        <v>10676</v>
      </c>
      <c r="D2063" s="42" t="s">
        <v>23605</v>
      </c>
      <c r="E2063" s="42" t="s">
        <v>10678</v>
      </c>
      <c r="F2063" s="42" t="s">
        <v>10679</v>
      </c>
      <c r="G2063" s="42" t="s">
        <v>10680</v>
      </c>
      <c r="H2063" s="42" t="s">
        <v>6725</v>
      </c>
      <c r="I2063" s="42"/>
      <c r="J2063" s="42"/>
      <c r="K2063" s="42" t="s">
        <v>1336</v>
      </c>
      <c r="L2063" s="42" t="s">
        <v>563</v>
      </c>
      <c r="M2063" s="42" t="s">
        <v>269</v>
      </c>
      <c r="N2063" s="42" t="s">
        <v>555</v>
      </c>
      <c r="O2063" s="42"/>
      <c r="P2063" s="42" t="s">
        <v>555</v>
      </c>
      <c r="Q2063" s="42" t="s">
        <v>555</v>
      </c>
      <c r="R2063" s="42" t="s">
        <v>555</v>
      </c>
      <c r="S2063" s="42" t="s">
        <v>555</v>
      </c>
      <c r="T2063" s="42" t="s">
        <v>555</v>
      </c>
      <c r="U2063" s="42" t="s">
        <v>555</v>
      </c>
      <c r="V2063" s="44">
        <v>5</v>
      </c>
      <c r="W2063" s="44" t="s">
        <v>556</v>
      </c>
      <c r="X2063" s="44"/>
      <c r="Y2063" s="44"/>
      <c r="Z2063" s="44"/>
      <c r="AA2063" s="44"/>
    </row>
    <row r="2064" spans="1:27" ht="15.75" customHeight="1" x14ac:dyDescent="0.25">
      <c r="A2064" s="43">
        <v>2113</v>
      </c>
      <c r="B2064" s="43" t="s">
        <v>482</v>
      </c>
      <c r="C2064" s="42" t="s">
        <v>10681</v>
      </c>
      <c r="D2064" s="42" t="s">
        <v>10682</v>
      </c>
      <c r="E2064" s="42" t="s">
        <v>10683</v>
      </c>
      <c r="F2064" s="42" t="s">
        <v>10684</v>
      </c>
      <c r="G2064" s="42" t="s">
        <v>10685</v>
      </c>
      <c r="H2064" s="42" t="s">
        <v>554</v>
      </c>
      <c r="I2064" s="42"/>
      <c r="J2064" s="42"/>
      <c r="K2064" s="42" t="s">
        <v>1336</v>
      </c>
      <c r="L2064" s="42" t="s">
        <v>579</v>
      </c>
      <c r="M2064" s="42" t="s">
        <v>269</v>
      </c>
      <c r="N2064" s="42" t="s">
        <v>555</v>
      </c>
      <c r="O2064" s="42"/>
      <c r="P2064" s="42" t="s">
        <v>555</v>
      </c>
      <c r="Q2064" s="42" t="s">
        <v>555</v>
      </c>
      <c r="R2064" s="42" t="s">
        <v>555</v>
      </c>
      <c r="S2064" s="42" t="s">
        <v>555</v>
      </c>
      <c r="T2064" s="42" t="s">
        <v>555</v>
      </c>
      <c r="U2064" s="42" t="s">
        <v>555</v>
      </c>
      <c r="V2064" s="44"/>
      <c r="W2064" s="44"/>
      <c r="X2064" s="44"/>
      <c r="Y2064" s="44"/>
      <c r="Z2064" s="44"/>
      <c r="AA2064" s="44"/>
    </row>
    <row r="2065" spans="1:27" ht="15.75" customHeight="1" x14ac:dyDescent="0.25">
      <c r="A2065" s="43">
        <v>2114</v>
      </c>
      <c r="B2065" s="43" t="s">
        <v>482</v>
      </c>
      <c r="C2065" s="42" t="s">
        <v>10686</v>
      </c>
      <c r="D2065" s="42" t="s">
        <v>10672</v>
      </c>
      <c r="E2065" s="42" t="s">
        <v>10673</v>
      </c>
      <c r="F2065" s="42" t="s">
        <v>10687</v>
      </c>
      <c r="G2065" s="42" t="s">
        <v>10688</v>
      </c>
      <c r="H2065" s="42" t="s">
        <v>554</v>
      </c>
      <c r="I2065" s="42"/>
      <c r="J2065" s="42"/>
      <c r="K2065" s="42" t="s">
        <v>1336</v>
      </c>
      <c r="L2065" s="42" t="s">
        <v>579</v>
      </c>
      <c r="M2065" s="42" t="s">
        <v>269</v>
      </c>
      <c r="N2065" s="42" t="s">
        <v>555</v>
      </c>
      <c r="O2065" s="42"/>
      <c r="P2065" s="42" t="s">
        <v>555</v>
      </c>
      <c r="Q2065" s="42" t="s">
        <v>555</v>
      </c>
      <c r="R2065" s="42" t="s">
        <v>555</v>
      </c>
      <c r="S2065" s="42" t="s">
        <v>555</v>
      </c>
      <c r="T2065" s="42" t="s">
        <v>555</v>
      </c>
      <c r="U2065" s="42" t="s">
        <v>555</v>
      </c>
      <c r="V2065" s="44"/>
      <c r="W2065" s="44"/>
      <c r="X2065" s="44"/>
      <c r="Y2065" s="44"/>
      <c r="Z2065" s="44"/>
      <c r="AA2065" s="44"/>
    </row>
    <row r="2066" spans="1:27" ht="15.75" customHeight="1" x14ac:dyDescent="0.25">
      <c r="A2066" s="43">
        <v>2115</v>
      </c>
      <c r="B2066" s="43" t="s">
        <v>482</v>
      </c>
      <c r="C2066" s="42" t="s">
        <v>10689</v>
      </c>
      <c r="D2066" s="42" t="s">
        <v>23606</v>
      </c>
      <c r="E2066" s="42" t="s">
        <v>10691</v>
      </c>
      <c r="F2066" s="42" t="s">
        <v>10692</v>
      </c>
      <c r="G2066" s="42" t="s">
        <v>10693</v>
      </c>
      <c r="H2066" s="42" t="s">
        <v>554</v>
      </c>
      <c r="I2066" s="42"/>
      <c r="J2066" s="42"/>
      <c r="K2066" s="42" t="s">
        <v>1336</v>
      </c>
      <c r="L2066" s="42" t="s">
        <v>579</v>
      </c>
      <c r="M2066" s="42" t="s">
        <v>269</v>
      </c>
      <c r="N2066" s="42" t="s">
        <v>555</v>
      </c>
      <c r="O2066" s="42"/>
      <c r="P2066" s="42" t="s">
        <v>555</v>
      </c>
      <c r="Q2066" s="42" t="s">
        <v>555</v>
      </c>
      <c r="R2066" s="42" t="s">
        <v>555</v>
      </c>
      <c r="S2066" s="42" t="s">
        <v>555</v>
      </c>
      <c r="T2066" s="42" t="s">
        <v>555</v>
      </c>
      <c r="U2066" s="42" t="s">
        <v>555</v>
      </c>
      <c r="V2066" s="44">
        <v>5</v>
      </c>
      <c r="W2066" s="44" t="s">
        <v>556</v>
      </c>
      <c r="X2066" s="44"/>
      <c r="Y2066" s="44"/>
      <c r="Z2066" s="44"/>
      <c r="AA2066" s="44"/>
    </row>
    <row r="2067" spans="1:27" ht="15.75" customHeight="1" x14ac:dyDescent="0.25">
      <c r="A2067" s="43">
        <v>2116</v>
      </c>
      <c r="B2067" s="43" t="s">
        <v>482</v>
      </c>
      <c r="C2067" s="42" t="s">
        <v>10694</v>
      </c>
      <c r="D2067" s="42" t="s">
        <v>23606</v>
      </c>
      <c r="E2067" s="42" t="s">
        <v>10691</v>
      </c>
      <c r="F2067" s="42" t="s">
        <v>10695</v>
      </c>
      <c r="G2067" s="42" t="s">
        <v>10696</v>
      </c>
      <c r="H2067" s="42" t="s">
        <v>554</v>
      </c>
      <c r="I2067" s="42"/>
      <c r="J2067" s="42"/>
      <c r="K2067" s="42"/>
      <c r="L2067" s="42" t="s">
        <v>579</v>
      </c>
      <c r="M2067" s="42" t="s">
        <v>269</v>
      </c>
      <c r="N2067" s="42" t="s">
        <v>555</v>
      </c>
      <c r="O2067" s="42"/>
      <c r="P2067" s="42" t="s">
        <v>555</v>
      </c>
      <c r="Q2067" s="42" t="s">
        <v>555</v>
      </c>
      <c r="R2067" s="42" t="s">
        <v>555</v>
      </c>
      <c r="S2067" s="42" t="s">
        <v>555</v>
      </c>
      <c r="T2067" s="42" t="s">
        <v>921</v>
      </c>
      <c r="U2067" s="42" t="s">
        <v>2398</v>
      </c>
      <c r="V2067" s="44">
        <v>5</v>
      </c>
      <c r="W2067" s="44" t="s">
        <v>556</v>
      </c>
      <c r="X2067" s="44"/>
      <c r="Y2067" s="44"/>
      <c r="Z2067" s="44"/>
      <c r="AA2067" s="44"/>
    </row>
    <row r="2068" spans="1:27" ht="15.75" customHeight="1" x14ac:dyDescent="0.25">
      <c r="A2068" s="43">
        <v>2117</v>
      </c>
      <c r="B2068" s="43" t="s">
        <v>482</v>
      </c>
      <c r="C2068" s="42" t="s">
        <v>10697</v>
      </c>
      <c r="D2068" s="42" t="s">
        <v>10698</v>
      </c>
      <c r="E2068" s="42" t="s">
        <v>10699</v>
      </c>
      <c r="F2068" s="42" t="s">
        <v>10700</v>
      </c>
      <c r="G2068" s="42" t="s">
        <v>10701</v>
      </c>
      <c r="H2068" s="42" t="s">
        <v>571</v>
      </c>
      <c r="I2068" s="42"/>
      <c r="J2068" s="42"/>
      <c r="K2068" s="42"/>
      <c r="L2068" s="42" t="s">
        <v>572</v>
      </c>
      <c r="M2068" s="42" t="s">
        <v>269</v>
      </c>
      <c r="N2068" s="42" t="s">
        <v>555</v>
      </c>
      <c r="O2068" s="42"/>
      <c r="P2068" s="42" t="s">
        <v>555</v>
      </c>
      <c r="Q2068" s="42" t="s">
        <v>555</v>
      </c>
      <c r="R2068" s="42" t="s">
        <v>555</v>
      </c>
      <c r="S2068" s="42" t="s">
        <v>555</v>
      </c>
      <c r="T2068" s="42" t="s">
        <v>555</v>
      </c>
      <c r="U2068" s="42" t="s">
        <v>555</v>
      </c>
      <c r="V2068" s="44"/>
      <c r="W2068" s="44"/>
      <c r="X2068" s="44"/>
      <c r="Y2068" s="44"/>
      <c r="Z2068" s="44"/>
      <c r="AA2068" s="44"/>
    </row>
    <row r="2069" spans="1:27" ht="15.75" customHeight="1" x14ac:dyDescent="0.25">
      <c r="A2069" s="43">
        <v>2118</v>
      </c>
      <c r="B2069" s="43" t="s">
        <v>482</v>
      </c>
      <c r="C2069" s="42" t="s">
        <v>10702</v>
      </c>
      <c r="D2069" s="42" t="s">
        <v>10703</v>
      </c>
      <c r="E2069" s="42" t="s">
        <v>10704</v>
      </c>
      <c r="F2069" s="42" t="s">
        <v>10705</v>
      </c>
      <c r="G2069" s="42" t="s">
        <v>10706</v>
      </c>
      <c r="H2069" s="42" t="s">
        <v>571</v>
      </c>
      <c r="I2069" s="42"/>
      <c r="J2069" s="42"/>
      <c r="K2069" s="42"/>
      <c r="L2069" s="42" t="s">
        <v>572</v>
      </c>
      <c r="M2069" s="42" t="s">
        <v>269</v>
      </c>
      <c r="N2069" s="42" t="s">
        <v>555</v>
      </c>
      <c r="O2069" s="42"/>
      <c r="P2069" s="42" t="s">
        <v>555</v>
      </c>
      <c r="Q2069" s="42" t="s">
        <v>555</v>
      </c>
      <c r="R2069" s="42" t="s">
        <v>555</v>
      </c>
      <c r="S2069" s="42" t="s">
        <v>555</v>
      </c>
      <c r="T2069" s="42" t="s">
        <v>555</v>
      </c>
      <c r="U2069" s="42" t="s">
        <v>555</v>
      </c>
      <c r="V2069" s="44"/>
      <c r="W2069" s="44"/>
      <c r="X2069" s="44"/>
      <c r="Y2069" s="44"/>
      <c r="Z2069" s="44"/>
      <c r="AA2069" s="44"/>
    </row>
    <row r="2070" spans="1:27" ht="15.75" customHeight="1" x14ac:dyDescent="0.25">
      <c r="A2070" s="43">
        <v>2119</v>
      </c>
      <c r="B2070" s="43" t="s">
        <v>482</v>
      </c>
      <c r="C2070" s="42" t="s">
        <v>10707</v>
      </c>
      <c r="D2070" s="42" t="s">
        <v>10703</v>
      </c>
      <c r="E2070" s="42" t="s">
        <v>10704</v>
      </c>
      <c r="F2070" s="42" t="s">
        <v>10708</v>
      </c>
      <c r="G2070" s="42" t="s">
        <v>10709</v>
      </c>
      <c r="H2070" s="42" t="s">
        <v>571</v>
      </c>
      <c r="I2070" s="42"/>
      <c r="J2070" s="42"/>
      <c r="K2070" s="42"/>
      <c r="L2070" s="42" t="s">
        <v>572</v>
      </c>
      <c r="M2070" s="42" t="s">
        <v>269</v>
      </c>
      <c r="N2070" s="42" t="s">
        <v>555</v>
      </c>
      <c r="O2070" s="42"/>
      <c r="P2070" s="42" t="s">
        <v>555</v>
      </c>
      <c r="Q2070" s="42" t="s">
        <v>555</v>
      </c>
      <c r="R2070" s="42" t="s">
        <v>555</v>
      </c>
      <c r="S2070" s="42" t="s">
        <v>555</v>
      </c>
      <c r="T2070" s="42" t="s">
        <v>555</v>
      </c>
      <c r="U2070" s="42" t="s">
        <v>555</v>
      </c>
      <c r="V2070" s="44"/>
      <c r="W2070" s="44"/>
      <c r="X2070" s="44"/>
      <c r="Y2070" s="44" t="s">
        <v>6693</v>
      </c>
      <c r="Z2070" s="44"/>
      <c r="AA2070" s="44"/>
    </row>
    <row r="2071" spans="1:27" ht="15.75" customHeight="1" x14ac:dyDescent="0.25">
      <c r="A2071" s="43">
        <v>2120</v>
      </c>
      <c r="B2071" s="43" t="s">
        <v>482</v>
      </c>
      <c r="C2071" s="42" t="s">
        <v>10710</v>
      </c>
      <c r="D2071" s="42" t="s">
        <v>10711</v>
      </c>
      <c r="E2071" s="42" t="s">
        <v>10712</v>
      </c>
      <c r="F2071" s="42" t="s">
        <v>10713</v>
      </c>
      <c r="G2071" s="42" t="s">
        <v>10714</v>
      </c>
      <c r="H2071" s="42" t="s">
        <v>554</v>
      </c>
      <c r="I2071" s="42"/>
      <c r="J2071" s="42"/>
      <c r="K2071" s="42"/>
      <c r="L2071" s="42" t="s">
        <v>579</v>
      </c>
      <c r="M2071" s="42" t="s">
        <v>269</v>
      </c>
      <c r="N2071" s="42" t="s">
        <v>555</v>
      </c>
      <c r="O2071" s="42"/>
      <c r="P2071" s="42" t="s">
        <v>555</v>
      </c>
      <c r="Q2071" s="42" t="s">
        <v>555</v>
      </c>
      <c r="R2071" s="42" t="s">
        <v>555</v>
      </c>
      <c r="S2071" s="42" t="s">
        <v>555</v>
      </c>
      <c r="T2071" s="42" t="s">
        <v>555</v>
      </c>
      <c r="U2071" s="42" t="s">
        <v>555</v>
      </c>
      <c r="V2071" s="44">
        <v>5</v>
      </c>
      <c r="W2071" s="44" t="s">
        <v>556</v>
      </c>
      <c r="X2071" s="44"/>
      <c r="Y2071" s="44"/>
      <c r="Z2071" s="44"/>
      <c r="AA2071" s="44"/>
    </row>
    <row r="2072" spans="1:27" ht="15.75" customHeight="1" x14ac:dyDescent="0.25">
      <c r="A2072" s="43">
        <v>2121</v>
      </c>
      <c r="B2072" s="43" t="s">
        <v>482</v>
      </c>
      <c r="C2072" s="42" t="s">
        <v>10715</v>
      </c>
      <c r="D2072" s="42" t="s">
        <v>10716</v>
      </c>
      <c r="E2072" s="42" t="s">
        <v>10717</v>
      </c>
      <c r="F2072" s="42" t="s">
        <v>10718</v>
      </c>
      <c r="G2072" s="42" t="s">
        <v>10719</v>
      </c>
      <c r="H2072" s="42" t="s">
        <v>571</v>
      </c>
      <c r="I2072" s="42"/>
      <c r="J2072" s="42"/>
      <c r="K2072" s="42"/>
      <c r="L2072" s="42" t="s">
        <v>572</v>
      </c>
      <c r="M2072" s="42" t="s">
        <v>269</v>
      </c>
      <c r="N2072" s="42" t="s">
        <v>555</v>
      </c>
      <c r="O2072" s="42"/>
      <c r="P2072" s="42" t="s">
        <v>555</v>
      </c>
      <c r="Q2072" s="42" t="s">
        <v>555</v>
      </c>
      <c r="R2072" s="42" t="s">
        <v>555</v>
      </c>
      <c r="S2072" s="42" t="s">
        <v>555</v>
      </c>
      <c r="T2072" s="42" t="s">
        <v>555</v>
      </c>
      <c r="U2072" s="42" t="s">
        <v>555</v>
      </c>
      <c r="V2072" s="44"/>
      <c r="W2072" s="44"/>
      <c r="X2072" s="44"/>
      <c r="Y2072" s="44"/>
      <c r="Z2072" s="44"/>
      <c r="AA2072" s="44"/>
    </row>
    <row r="2073" spans="1:27" ht="15.75" customHeight="1" x14ac:dyDescent="0.25">
      <c r="A2073" s="43">
        <v>2122</v>
      </c>
      <c r="B2073" s="43" t="s">
        <v>482</v>
      </c>
      <c r="C2073" s="42" t="s">
        <v>10720</v>
      </c>
      <c r="D2073" s="42" t="s">
        <v>10721</v>
      </c>
      <c r="E2073" s="42" t="s">
        <v>10722</v>
      </c>
      <c r="F2073" s="42" t="s">
        <v>10723</v>
      </c>
      <c r="G2073" s="42" t="s">
        <v>10724</v>
      </c>
      <c r="H2073" s="42" t="s">
        <v>554</v>
      </c>
      <c r="I2073" s="42"/>
      <c r="J2073" s="42"/>
      <c r="K2073" s="42"/>
      <c r="L2073" s="42" t="s">
        <v>579</v>
      </c>
      <c r="M2073" s="42" t="s">
        <v>269</v>
      </c>
      <c r="N2073" s="42" t="s">
        <v>555</v>
      </c>
      <c r="O2073" s="42"/>
      <c r="P2073" s="42" t="s">
        <v>555</v>
      </c>
      <c r="Q2073" s="42" t="s">
        <v>555</v>
      </c>
      <c r="R2073" s="42" t="s">
        <v>555</v>
      </c>
      <c r="S2073" s="42" t="s">
        <v>555</v>
      </c>
      <c r="T2073" s="42" t="s">
        <v>555</v>
      </c>
      <c r="U2073" s="42" t="s">
        <v>555</v>
      </c>
      <c r="V2073" s="44"/>
      <c r="W2073" s="44"/>
      <c r="X2073" s="44"/>
      <c r="Y2073" s="44"/>
      <c r="Z2073" s="44"/>
      <c r="AA2073" s="44"/>
    </row>
    <row r="2074" spans="1:27" ht="15.75" customHeight="1" x14ac:dyDescent="0.25">
      <c r="A2074" s="43">
        <v>2123</v>
      </c>
      <c r="B2074" s="43" t="s">
        <v>482</v>
      </c>
      <c r="C2074" s="42" t="s">
        <v>10725</v>
      </c>
      <c r="D2074" s="42" t="s">
        <v>555</v>
      </c>
      <c r="E2074" s="42" t="s">
        <v>10726</v>
      </c>
      <c r="F2074" s="42" t="s">
        <v>10727</v>
      </c>
      <c r="G2074" s="42" t="s">
        <v>10728</v>
      </c>
      <c r="H2074" s="42" t="s">
        <v>571</v>
      </c>
      <c r="I2074" s="42"/>
      <c r="J2074" s="42"/>
      <c r="K2074" s="42"/>
      <c r="L2074" s="42" t="s">
        <v>572</v>
      </c>
      <c r="M2074" s="42" t="s">
        <v>269</v>
      </c>
      <c r="N2074" s="42" t="s">
        <v>555</v>
      </c>
      <c r="O2074" s="42"/>
      <c r="P2074" s="42" t="s">
        <v>555</v>
      </c>
      <c r="Q2074" s="42" t="s">
        <v>555</v>
      </c>
      <c r="R2074" s="42" t="s">
        <v>555</v>
      </c>
      <c r="S2074" s="42" t="s">
        <v>555</v>
      </c>
      <c r="T2074" s="42" t="s">
        <v>555</v>
      </c>
      <c r="U2074" s="42" t="s">
        <v>555</v>
      </c>
      <c r="V2074" s="44"/>
      <c r="W2074" s="44"/>
      <c r="X2074" s="44"/>
      <c r="Y2074" s="44"/>
      <c r="Z2074" s="44"/>
      <c r="AA2074" s="44"/>
    </row>
    <row r="2075" spans="1:27" ht="15.75" customHeight="1" x14ac:dyDescent="0.25">
      <c r="A2075" s="43">
        <v>2124</v>
      </c>
      <c r="B2075" s="43" t="s">
        <v>482</v>
      </c>
      <c r="C2075" s="42" t="s">
        <v>10729</v>
      </c>
      <c r="D2075" s="42" t="s">
        <v>555</v>
      </c>
      <c r="E2075" s="42" t="s">
        <v>10726</v>
      </c>
      <c r="F2075" s="42" t="s">
        <v>10730</v>
      </c>
      <c r="G2075" s="42" t="s">
        <v>10731</v>
      </c>
      <c r="H2075" s="42" t="s">
        <v>571</v>
      </c>
      <c r="I2075" s="42"/>
      <c r="J2075" s="42"/>
      <c r="K2075" s="42"/>
      <c r="L2075" s="42" t="s">
        <v>572</v>
      </c>
      <c r="M2075" s="42" t="s">
        <v>269</v>
      </c>
      <c r="N2075" s="42" t="s">
        <v>555</v>
      </c>
      <c r="O2075" s="42"/>
      <c r="P2075" s="42" t="s">
        <v>555</v>
      </c>
      <c r="Q2075" s="42" t="s">
        <v>555</v>
      </c>
      <c r="R2075" s="42" t="s">
        <v>555</v>
      </c>
      <c r="S2075" s="42" t="s">
        <v>555</v>
      </c>
      <c r="T2075" s="42" t="s">
        <v>555</v>
      </c>
      <c r="U2075" s="42" t="s">
        <v>555</v>
      </c>
      <c r="V2075" s="44"/>
      <c r="W2075" s="44"/>
      <c r="X2075" s="44"/>
      <c r="Y2075" s="44"/>
      <c r="Z2075" s="44"/>
      <c r="AA2075" s="44"/>
    </row>
    <row r="2076" spans="1:27" ht="15.75" customHeight="1" x14ac:dyDescent="0.25">
      <c r="A2076" s="43">
        <v>2125</v>
      </c>
      <c r="B2076" s="43" t="s">
        <v>482</v>
      </c>
      <c r="C2076" s="42" t="s">
        <v>10732</v>
      </c>
      <c r="D2076" s="42" t="s">
        <v>555</v>
      </c>
      <c r="E2076" s="42" t="s">
        <v>10726</v>
      </c>
      <c r="F2076" s="42" t="s">
        <v>10733</v>
      </c>
      <c r="G2076" s="42" t="s">
        <v>10734</v>
      </c>
      <c r="H2076" s="42" t="s">
        <v>571</v>
      </c>
      <c r="I2076" s="42"/>
      <c r="J2076" s="42"/>
      <c r="K2076" s="42"/>
      <c r="L2076" s="42" t="s">
        <v>572</v>
      </c>
      <c r="M2076" s="42" t="s">
        <v>269</v>
      </c>
      <c r="N2076" s="42" t="s">
        <v>555</v>
      </c>
      <c r="O2076" s="42"/>
      <c r="P2076" s="42" t="s">
        <v>555</v>
      </c>
      <c r="Q2076" s="42" t="s">
        <v>555</v>
      </c>
      <c r="R2076" s="42" t="s">
        <v>555</v>
      </c>
      <c r="S2076" s="42" t="s">
        <v>555</v>
      </c>
      <c r="T2076" s="42" t="s">
        <v>555</v>
      </c>
      <c r="U2076" s="42" t="s">
        <v>555</v>
      </c>
      <c r="V2076" s="44"/>
      <c r="W2076" s="44"/>
      <c r="X2076" s="44"/>
      <c r="Y2076" s="44"/>
      <c r="Z2076" s="44"/>
      <c r="AA2076" s="44"/>
    </row>
    <row r="2077" spans="1:27" ht="15.75" customHeight="1" x14ac:dyDescent="0.25">
      <c r="A2077" s="43">
        <v>2126</v>
      </c>
      <c r="B2077" s="43" t="s">
        <v>482</v>
      </c>
      <c r="C2077" s="42" t="s">
        <v>10735</v>
      </c>
      <c r="D2077" s="42" t="s">
        <v>22046</v>
      </c>
      <c r="E2077" s="42" t="s">
        <v>10737</v>
      </c>
      <c r="F2077" s="42" t="s">
        <v>10738</v>
      </c>
      <c r="G2077" s="42" t="s">
        <v>10739</v>
      </c>
      <c r="H2077" s="42" t="s">
        <v>571</v>
      </c>
      <c r="I2077" s="42">
        <f>VLOOKUP(C2077,RefVtsB1,6,FALSE)</f>
        <v>1</v>
      </c>
      <c r="J2077" s="42"/>
      <c r="K2077" s="42"/>
      <c r="L2077" s="42" t="s">
        <v>572</v>
      </c>
      <c r="M2077" s="42" t="s">
        <v>269</v>
      </c>
      <c r="N2077" s="42" t="s">
        <v>555</v>
      </c>
      <c r="O2077" s="42"/>
      <c r="P2077" s="42" t="s">
        <v>555</v>
      </c>
      <c r="Q2077" s="42" t="s">
        <v>555</v>
      </c>
      <c r="R2077" s="42" t="s">
        <v>555</v>
      </c>
      <c r="S2077" s="42" t="s">
        <v>555</v>
      </c>
      <c r="T2077" s="42" t="s">
        <v>921</v>
      </c>
      <c r="U2077" s="42" t="s">
        <v>1172</v>
      </c>
      <c r="V2077" s="44">
        <v>1</v>
      </c>
      <c r="W2077" s="44" t="s">
        <v>5050</v>
      </c>
      <c r="X2077" s="46" t="s">
        <v>1172</v>
      </c>
      <c r="Y2077" s="44" t="s">
        <v>6693</v>
      </c>
      <c r="Z2077" s="44"/>
      <c r="AA2077" s="44"/>
    </row>
    <row r="2078" spans="1:27" ht="15.75" customHeight="1" x14ac:dyDescent="0.25">
      <c r="A2078" s="43">
        <v>2127</v>
      </c>
      <c r="B2078" s="43" t="s">
        <v>482</v>
      </c>
      <c r="C2078" s="42" t="s">
        <v>10740</v>
      </c>
      <c r="D2078" s="42" t="s">
        <v>10741</v>
      </c>
      <c r="E2078" s="42" t="s">
        <v>10742</v>
      </c>
      <c r="F2078" s="42" t="s">
        <v>10743</v>
      </c>
      <c r="G2078" s="42" t="s">
        <v>10744</v>
      </c>
      <c r="H2078" s="42" t="s">
        <v>571</v>
      </c>
      <c r="I2078" s="42"/>
      <c r="J2078" s="42"/>
      <c r="K2078" s="42"/>
      <c r="L2078" s="42" t="s">
        <v>572</v>
      </c>
      <c r="M2078" s="42" t="s">
        <v>269</v>
      </c>
      <c r="N2078" s="42" t="s">
        <v>555</v>
      </c>
      <c r="O2078" s="42"/>
      <c r="P2078" s="42" t="s">
        <v>555</v>
      </c>
      <c r="Q2078" s="42" t="s">
        <v>555</v>
      </c>
      <c r="R2078" s="42" t="s">
        <v>555</v>
      </c>
      <c r="S2078" s="42" t="s">
        <v>555</v>
      </c>
      <c r="T2078" s="42" t="s">
        <v>555</v>
      </c>
      <c r="U2078" s="42" t="s">
        <v>555</v>
      </c>
      <c r="V2078" s="44"/>
      <c r="W2078" s="44"/>
      <c r="X2078" s="44"/>
      <c r="Y2078" s="44"/>
      <c r="Z2078" s="44"/>
      <c r="AA2078" s="44"/>
    </row>
    <row r="2079" spans="1:27" ht="15.75" customHeight="1" x14ac:dyDescent="0.25">
      <c r="A2079" s="43">
        <v>2128</v>
      </c>
      <c r="B2079" s="43" t="s">
        <v>482</v>
      </c>
      <c r="C2079" s="42" t="s">
        <v>10745</v>
      </c>
      <c r="D2079" s="42" t="s">
        <v>23607</v>
      </c>
      <c r="E2079" s="42" t="s">
        <v>10747</v>
      </c>
      <c r="F2079" s="42" t="s">
        <v>10748</v>
      </c>
      <c r="G2079" s="42" t="s">
        <v>10749</v>
      </c>
      <c r="H2079" s="42" t="s">
        <v>571</v>
      </c>
      <c r="I2079" s="42"/>
      <c r="J2079" s="42"/>
      <c r="K2079" s="42"/>
      <c r="L2079" s="42" t="s">
        <v>555</v>
      </c>
      <c r="M2079" s="42" t="s">
        <v>555</v>
      </c>
      <c r="N2079" s="42" t="s">
        <v>555</v>
      </c>
      <c r="O2079" s="42"/>
      <c r="P2079" s="42" t="s">
        <v>555</v>
      </c>
      <c r="Q2079" s="42" t="s">
        <v>555</v>
      </c>
      <c r="R2079" s="42" t="s">
        <v>555</v>
      </c>
      <c r="S2079" s="42" t="s">
        <v>555</v>
      </c>
      <c r="T2079" s="42" t="s">
        <v>555</v>
      </c>
      <c r="U2079" s="42" t="s">
        <v>555</v>
      </c>
      <c r="V2079" s="44">
        <v>1</v>
      </c>
      <c r="W2079" s="44" t="s">
        <v>5050</v>
      </c>
      <c r="X2079" s="44"/>
      <c r="Y2079" s="44"/>
      <c r="Z2079" s="44"/>
      <c r="AA2079" s="44"/>
    </row>
    <row r="2080" spans="1:27" ht="15.75" customHeight="1" x14ac:dyDescent="0.25">
      <c r="A2080" s="43">
        <v>2129</v>
      </c>
      <c r="B2080" s="43" t="s">
        <v>482</v>
      </c>
      <c r="C2080" s="42" t="s">
        <v>10750</v>
      </c>
      <c r="D2080" s="42" t="s">
        <v>10751</v>
      </c>
      <c r="E2080" s="42" t="s">
        <v>10752</v>
      </c>
      <c r="F2080" s="42" t="s">
        <v>10753</v>
      </c>
      <c r="G2080" s="42" t="s">
        <v>10754</v>
      </c>
      <c r="H2080" s="42" t="s">
        <v>571</v>
      </c>
      <c r="I2080" s="42"/>
      <c r="J2080" s="42"/>
      <c r="K2080" s="42"/>
      <c r="L2080" s="42" t="s">
        <v>572</v>
      </c>
      <c r="M2080" s="42" t="s">
        <v>269</v>
      </c>
      <c r="N2080" s="42" t="s">
        <v>555</v>
      </c>
      <c r="O2080" s="42"/>
      <c r="P2080" s="42" t="s">
        <v>555</v>
      </c>
      <c r="Q2080" s="42" t="s">
        <v>555</v>
      </c>
      <c r="R2080" s="42" t="s">
        <v>555</v>
      </c>
      <c r="S2080" s="42" t="s">
        <v>555</v>
      </c>
      <c r="T2080" s="42" t="s">
        <v>555</v>
      </c>
      <c r="U2080" s="42" t="s">
        <v>555</v>
      </c>
      <c r="V2080" s="44"/>
      <c r="W2080" s="44"/>
      <c r="X2080" s="44"/>
      <c r="Y2080" s="44"/>
      <c r="Z2080" s="44"/>
      <c r="AA2080" s="44"/>
    </row>
    <row r="2081" spans="1:27" ht="15.75" customHeight="1" x14ac:dyDescent="0.25">
      <c r="A2081" s="43">
        <v>2130</v>
      </c>
      <c r="B2081" s="43" t="s">
        <v>482</v>
      </c>
      <c r="C2081" s="42" t="s">
        <v>10755</v>
      </c>
      <c r="D2081" s="42" t="s">
        <v>10756</v>
      </c>
      <c r="E2081" s="42" t="s">
        <v>10757</v>
      </c>
      <c r="F2081" s="42" t="s">
        <v>10758</v>
      </c>
      <c r="G2081" s="42" t="s">
        <v>10759</v>
      </c>
      <c r="H2081" s="42" t="s">
        <v>571</v>
      </c>
      <c r="I2081" s="42"/>
      <c r="J2081" s="42"/>
      <c r="K2081" s="42"/>
      <c r="L2081" s="42" t="s">
        <v>572</v>
      </c>
      <c r="M2081" s="42" t="s">
        <v>269</v>
      </c>
      <c r="N2081" s="42" t="s">
        <v>555</v>
      </c>
      <c r="O2081" s="42"/>
      <c r="P2081" s="42" t="s">
        <v>555</v>
      </c>
      <c r="Q2081" s="42" t="s">
        <v>555</v>
      </c>
      <c r="R2081" s="42" t="s">
        <v>555</v>
      </c>
      <c r="S2081" s="42" t="s">
        <v>555</v>
      </c>
      <c r="T2081" s="42" t="s">
        <v>555</v>
      </c>
      <c r="U2081" s="42" t="s">
        <v>555</v>
      </c>
      <c r="V2081" s="44"/>
      <c r="W2081" s="44"/>
      <c r="X2081" s="44"/>
      <c r="Y2081" s="44"/>
      <c r="Z2081" s="44"/>
      <c r="AA2081" s="44"/>
    </row>
    <row r="2082" spans="1:27" ht="15.75" customHeight="1" x14ac:dyDescent="0.25">
      <c r="A2082" s="43">
        <v>2131</v>
      </c>
      <c r="B2082" s="43" t="s">
        <v>482</v>
      </c>
      <c r="C2082" s="42" t="s">
        <v>10760</v>
      </c>
      <c r="D2082" s="42" t="s">
        <v>10761</v>
      </c>
      <c r="E2082" s="42" t="s">
        <v>10762</v>
      </c>
      <c r="F2082" s="42" t="s">
        <v>10763</v>
      </c>
      <c r="G2082" s="42" t="s">
        <v>10764</v>
      </c>
      <c r="H2082" s="42" t="s">
        <v>554</v>
      </c>
      <c r="I2082" s="42"/>
      <c r="J2082" s="42"/>
      <c r="K2082" s="42"/>
      <c r="L2082" s="42" t="s">
        <v>579</v>
      </c>
      <c r="M2082" s="42" t="s">
        <v>269</v>
      </c>
      <c r="N2082" s="42" t="s">
        <v>555</v>
      </c>
      <c r="O2082" s="42"/>
      <c r="P2082" s="42" t="s">
        <v>555</v>
      </c>
      <c r="Q2082" s="42" t="s">
        <v>555</v>
      </c>
      <c r="R2082" s="42" t="s">
        <v>555</v>
      </c>
      <c r="S2082" s="42" t="s">
        <v>555</v>
      </c>
      <c r="T2082" s="42" t="s">
        <v>555</v>
      </c>
      <c r="U2082" s="42" t="s">
        <v>555</v>
      </c>
      <c r="V2082" s="44"/>
      <c r="W2082" s="44"/>
      <c r="X2082" s="44"/>
      <c r="Y2082" s="44"/>
      <c r="Z2082" s="44"/>
      <c r="AA2082" s="44"/>
    </row>
    <row r="2083" spans="1:27" ht="15.75" customHeight="1" x14ac:dyDescent="0.25">
      <c r="A2083" s="43">
        <v>2132</v>
      </c>
      <c r="B2083" s="43" t="s">
        <v>482</v>
      </c>
      <c r="C2083" s="42" t="s">
        <v>10765</v>
      </c>
      <c r="D2083" s="42" t="s">
        <v>10766</v>
      </c>
      <c r="E2083" s="42" t="s">
        <v>10767</v>
      </c>
      <c r="F2083" s="42" t="s">
        <v>10768</v>
      </c>
      <c r="G2083" s="42" t="s">
        <v>10769</v>
      </c>
      <c r="H2083" s="42" t="s">
        <v>554</v>
      </c>
      <c r="I2083" s="42"/>
      <c r="J2083" s="42"/>
      <c r="K2083" s="42"/>
      <c r="L2083" s="42" t="s">
        <v>579</v>
      </c>
      <c r="M2083" s="42" t="s">
        <v>269</v>
      </c>
      <c r="N2083" s="42" t="s">
        <v>555</v>
      </c>
      <c r="O2083" s="42"/>
      <c r="P2083" s="42" t="s">
        <v>555</v>
      </c>
      <c r="Q2083" s="42" t="s">
        <v>555</v>
      </c>
      <c r="R2083" s="42" t="s">
        <v>555</v>
      </c>
      <c r="S2083" s="42" t="s">
        <v>555</v>
      </c>
      <c r="T2083" s="42" t="s">
        <v>555</v>
      </c>
      <c r="U2083" s="42" t="s">
        <v>555</v>
      </c>
      <c r="V2083" s="44"/>
      <c r="W2083" s="44"/>
      <c r="X2083" s="44"/>
      <c r="Y2083" s="44"/>
      <c r="Z2083" s="44"/>
      <c r="AA2083" s="44"/>
    </row>
    <row r="2084" spans="1:27" ht="15.75" customHeight="1" x14ac:dyDescent="0.25">
      <c r="A2084" s="43">
        <v>2133</v>
      </c>
      <c r="B2084" s="43" t="s">
        <v>482</v>
      </c>
      <c r="C2084" s="42" t="s">
        <v>10770</v>
      </c>
      <c r="D2084" s="42" t="s">
        <v>10771</v>
      </c>
      <c r="E2084" s="42" t="s">
        <v>10772</v>
      </c>
      <c r="F2084" s="42" t="s">
        <v>10773</v>
      </c>
      <c r="G2084" s="42" t="s">
        <v>10774</v>
      </c>
      <c r="H2084" s="42" t="s">
        <v>571</v>
      </c>
      <c r="I2084" s="42"/>
      <c r="J2084" s="42"/>
      <c r="K2084" s="42"/>
      <c r="L2084" s="42" t="s">
        <v>572</v>
      </c>
      <c r="M2084" s="42" t="s">
        <v>269</v>
      </c>
      <c r="N2084" s="42" t="s">
        <v>555</v>
      </c>
      <c r="O2084" s="42"/>
      <c r="P2084" s="42" t="s">
        <v>555</v>
      </c>
      <c r="Q2084" s="42" t="s">
        <v>555</v>
      </c>
      <c r="R2084" s="42" t="s">
        <v>555</v>
      </c>
      <c r="S2084" s="42" t="s">
        <v>555</v>
      </c>
      <c r="T2084" s="42" t="s">
        <v>555</v>
      </c>
      <c r="U2084" s="42" t="s">
        <v>555</v>
      </c>
      <c r="V2084" s="44"/>
      <c r="W2084" s="44"/>
      <c r="X2084" s="44"/>
      <c r="Y2084" s="44"/>
      <c r="Z2084" s="44"/>
      <c r="AA2084" s="44"/>
    </row>
    <row r="2085" spans="1:27" ht="15.75" customHeight="1" x14ac:dyDescent="0.25">
      <c r="A2085" s="43">
        <v>2134</v>
      </c>
      <c r="B2085" s="43" t="s">
        <v>482</v>
      </c>
      <c r="C2085" s="42" t="s">
        <v>10775</v>
      </c>
      <c r="D2085" s="42" t="s">
        <v>10776</v>
      </c>
      <c r="E2085" s="42" t="s">
        <v>10777</v>
      </c>
      <c r="F2085" s="42" t="s">
        <v>10778</v>
      </c>
      <c r="G2085" s="42" t="s">
        <v>10779</v>
      </c>
      <c r="H2085" s="42" t="s">
        <v>571</v>
      </c>
      <c r="I2085" s="42"/>
      <c r="J2085" s="42"/>
      <c r="K2085" s="42"/>
      <c r="L2085" s="42" t="s">
        <v>572</v>
      </c>
      <c r="M2085" s="42" t="s">
        <v>269</v>
      </c>
      <c r="N2085" s="42" t="s">
        <v>555</v>
      </c>
      <c r="O2085" s="42"/>
      <c r="P2085" s="42" t="s">
        <v>555</v>
      </c>
      <c r="Q2085" s="42" t="s">
        <v>555</v>
      </c>
      <c r="R2085" s="42" t="s">
        <v>555</v>
      </c>
      <c r="S2085" s="42" t="s">
        <v>555</v>
      </c>
      <c r="T2085" s="42" t="s">
        <v>555</v>
      </c>
      <c r="U2085" s="42" t="s">
        <v>555</v>
      </c>
      <c r="V2085" s="44"/>
      <c r="W2085" s="44"/>
      <c r="X2085" s="44"/>
      <c r="Y2085" s="44"/>
      <c r="Z2085" s="44"/>
      <c r="AA2085" s="44"/>
    </row>
    <row r="2086" spans="1:27" ht="15.75" customHeight="1" x14ac:dyDescent="0.25">
      <c r="A2086" s="43">
        <v>2135</v>
      </c>
      <c r="B2086" s="43" t="s">
        <v>482</v>
      </c>
      <c r="C2086" s="42" t="s">
        <v>10780</v>
      </c>
      <c r="D2086" s="42" t="s">
        <v>555</v>
      </c>
      <c r="E2086" s="42" t="s">
        <v>10781</v>
      </c>
      <c r="F2086" s="42" t="s">
        <v>10782</v>
      </c>
      <c r="G2086" s="42" t="s">
        <v>10783</v>
      </c>
      <c r="H2086" s="42" t="s">
        <v>571</v>
      </c>
      <c r="I2086" s="42"/>
      <c r="J2086" s="42"/>
      <c r="K2086" s="42"/>
      <c r="L2086" s="42" t="s">
        <v>572</v>
      </c>
      <c r="M2086" s="42" t="s">
        <v>269</v>
      </c>
      <c r="N2086" s="42" t="s">
        <v>555</v>
      </c>
      <c r="O2086" s="42"/>
      <c r="P2086" s="42" t="s">
        <v>555</v>
      </c>
      <c r="Q2086" s="42" t="s">
        <v>555</v>
      </c>
      <c r="R2086" s="42" t="s">
        <v>555</v>
      </c>
      <c r="S2086" s="42" t="s">
        <v>555</v>
      </c>
      <c r="T2086" s="42" t="s">
        <v>555</v>
      </c>
      <c r="U2086" s="42" t="s">
        <v>555</v>
      </c>
      <c r="V2086" s="44"/>
      <c r="W2086" s="44"/>
      <c r="X2086" s="44"/>
      <c r="Y2086" s="44"/>
      <c r="Z2086" s="44"/>
      <c r="AA2086" s="44"/>
    </row>
    <row r="2087" spans="1:27" ht="15.75" customHeight="1" x14ac:dyDescent="0.25">
      <c r="A2087" s="43">
        <v>2136</v>
      </c>
      <c r="B2087" s="43" t="s">
        <v>482</v>
      </c>
      <c r="C2087" s="42" t="s">
        <v>10784</v>
      </c>
      <c r="D2087" s="42" t="s">
        <v>10785</v>
      </c>
      <c r="E2087" s="42" t="s">
        <v>10786</v>
      </c>
      <c r="F2087" s="42" t="s">
        <v>10787</v>
      </c>
      <c r="G2087" s="42" t="s">
        <v>10788</v>
      </c>
      <c r="H2087" s="42" t="s">
        <v>571</v>
      </c>
      <c r="I2087" s="42"/>
      <c r="J2087" s="42"/>
      <c r="K2087" s="42"/>
      <c r="L2087" s="42" t="s">
        <v>572</v>
      </c>
      <c r="M2087" s="42" t="s">
        <v>269</v>
      </c>
      <c r="N2087" s="42" t="s">
        <v>555</v>
      </c>
      <c r="O2087" s="42"/>
      <c r="P2087" s="42" t="s">
        <v>555</v>
      </c>
      <c r="Q2087" s="42" t="s">
        <v>555</v>
      </c>
      <c r="R2087" s="42" t="s">
        <v>555</v>
      </c>
      <c r="S2087" s="42" t="s">
        <v>555</v>
      </c>
      <c r="T2087" s="42" t="s">
        <v>555</v>
      </c>
      <c r="U2087" s="42" t="s">
        <v>555</v>
      </c>
      <c r="V2087" s="44"/>
      <c r="W2087" s="44"/>
      <c r="X2087" s="44"/>
      <c r="Y2087" s="44"/>
      <c r="Z2087" s="44"/>
      <c r="AA2087" s="44"/>
    </row>
    <row r="2088" spans="1:27" ht="15.75" customHeight="1" x14ac:dyDescent="0.25">
      <c r="A2088" s="43">
        <v>2137</v>
      </c>
      <c r="B2088" s="43" t="s">
        <v>482</v>
      </c>
      <c r="C2088" s="42" t="s">
        <v>10789</v>
      </c>
      <c r="D2088" s="42" t="s">
        <v>10785</v>
      </c>
      <c r="E2088" s="42" t="s">
        <v>10786</v>
      </c>
      <c r="F2088" s="42" t="s">
        <v>10790</v>
      </c>
      <c r="G2088" s="42" t="s">
        <v>10791</v>
      </c>
      <c r="H2088" s="42" t="s">
        <v>571</v>
      </c>
      <c r="I2088" s="42"/>
      <c r="J2088" s="42"/>
      <c r="K2088" s="42"/>
      <c r="L2088" s="42" t="s">
        <v>572</v>
      </c>
      <c r="M2088" s="42" t="s">
        <v>269</v>
      </c>
      <c r="N2088" s="42" t="s">
        <v>555</v>
      </c>
      <c r="O2088" s="42"/>
      <c r="P2088" s="42" t="s">
        <v>555</v>
      </c>
      <c r="Q2088" s="42" t="s">
        <v>555</v>
      </c>
      <c r="R2088" s="42" t="s">
        <v>555</v>
      </c>
      <c r="S2088" s="42" t="s">
        <v>555</v>
      </c>
      <c r="T2088" s="42" t="s">
        <v>555</v>
      </c>
      <c r="U2088" s="42" t="s">
        <v>555</v>
      </c>
      <c r="V2088" s="44"/>
      <c r="W2088" s="44"/>
      <c r="X2088" s="44"/>
      <c r="Y2088" s="44"/>
      <c r="Z2088" s="44"/>
      <c r="AA2088" s="44"/>
    </row>
    <row r="2089" spans="1:27" ht="15.75" customHeight="1" x14ac:dyDescent="0.25">
      <c r="A2089" s="43">
        <v>2138</v>
      </c>
      <c r="B2089" s="43" t="s">
        <v>482</v>
      </c>
      <c r="C2089" s="42" t="s">
        <v>10792</v>
      </c>
      <c r="D2089" s="42" t="s">
        <v>10793</v>
      </c>
      <c r="E2089" s="42" t="s">
        <v>10794</v>
      </c>
      <c r="F2089" s="42" t="s">
        <v>10795</v>
      </c>
      <c r="G2089" s="42" t="s">
        <v>10796</v>
      </c>
      <c r="H2089" s="42" t="s">
        <v>571</v>
      </c>
      <c r="I2089" s="42"/>
      <c r="J2089" s="42"/>
      <c r="K2089" s="42"/>
      <c r="L2089" s="42" t="s">
        <v>572</v>
      </c>
      <c r="M2089" s="42" t="s">
        <v>269</v>
      </c>
      <c r="N2089" s="42" t="s">
        <v>555</v>
      </c>
      <c r="O2089" s="42"/>
      <c r="P2089" s="42" t="s">
        <v>555</v>
      </c>
      <c r="Q2089" s="42" t="s">
        <v>555</v>
      </c>
      <c r="R2089" s="42" t="s">
        <v>555</v>
      </c>
      <c r="S2089" s="42" t="s">
        <v>555</v>
      </c>
      <c r="T2089" s="42" t="s">
        <v>555</v>
      </c>
      <c r="U2089" s="42" t="s">
        <v>555</v>
      </c>
      <c r="V2089" s="44"/>
      <c r="W2089" s="44"/>
      <c r="X2089" s="44"/>
      <c r="Y2089" s="44"/>
      <c r="Z2089" s="44"/>
      <c r="AA2089" s="44"/>
    </row>
    <row r="2090" spans="1:27" ht="15.75" customHeight="1" x14ac:dyDescent="0.25">
      <c r="A2090" s="43">
        <v>2139</v>
      </c>
      <c r="B2090" s="43" t="s">
        <v>482</v>
      </c>
      <c r="C2090" s="42" t="s">
        <v>10797</v>
      </c>
      <c r="D2090" s="42" t="s">
        <v>10798</v>
      </c>
      <c r="E2090" s="42" t="s">
        <v>10799</v>
      </c>
      <c r="F2090" s="42" t="s">
        <v>10800</v>
      </c>
      <c r="G2090" s="42" t="s">
        <v>10801</v>
      </c>
      <c r="H2090" s="42" t="s">
        <v>554</v>
      </c>
      <c r="I2090" s="42"/>
      <c r="J2090" s="42"/>
      <c r="K2090" s="42"/>
      <c r="L2090" s="42" t="s">
        <v>579</v>
      </c>
      <c r="M2090" s="42" t="s">
        <v>269</v>
      </c>
      <c r="N2090" s="42" t="s">
        <v>555</v>
      </c>
      <c r="O2090" s="42"/>
      <c r="P2090" s="42" t="s">
        <v>555</v>
      </c>
      <c r="Q2090" s="42" t="s">
        <v>555</v>
      </c>
      <c r="R2090" s="42" t="s">
        <v>555</v>
      </c>
      <c r="S2090" s="42" t="s">
        <v>555</v>
      </c>
      <c r="T2090" s="42" t="s">
        <v>555</v>
      </c>
      <c r="U2090" s="42" t="s">
        <v>555</v>
      </c>
      <c r="V2090" s="44"/>
      <c r="W2090" s="44"/>
      <c r="X2090" s="44"/>
      <c r="Y2090" s="44"/>
      <c r="Z2090" s="44"/>
      <c r="AA2090" s="44"/>
    </row>
    <row r="2091" spans="1:27" ht="15.75" customHeight="1" x14ac:dyDescent="0.25">
      <c r="A2091" s="43">
        <v>2140</v>
      </c>
      <c r="B2091" s="43" t="s">
        <v>482</v>
      </c>
      <c r="C2091" s="42" t="s">
        <v>10802</v>
      </c>
      <c r="D2091" s="42" t="s">
        <v>10803</v>
      </c>
      <c r="E2091" s="42" t="s">
        <v>10804</v>
      </c>
      <c r="F2091" s="42" t="s">
        <v>10805</v>
      </c>
      <c r="G2091" s="42" t="s">
        <v>10806</v>
      </c>
      <c r="H2091" s="42" t="s">
        <v>571</v>
      </c>
      <c r="I2091" s="42"/>
      <c r="J2091" s="42"/>
      <c r="K2091" s="42"/>
      <c r="L2091" s="42" t="s">
        <v>572</v>
      </c>
      <c r="M2091" s="42" t="s">
        <v>269</v>
      </c>
      <c r="N2091" s="42" t="s">
        <v>555</v>
      </c>
      <c r="O2091" s="42"/>
      <c r="P2091" s="42" t="s">
        <v>555</v>
      </c>
      <c r="Q2091" s="42" t="s">
        <v>555</v>
      </c>
      <c r="R2091" s="42" t="s">
        <v>555</v>
      </c>
      <c r="S2091" s="42" t="s">
        <v>555</v>
      </c>
      <c r="T2091" s="42" t="s">
        <v>555</v>
      </c>
      <c r="U2091" s="42" t="s">
        <v>555</v>
      </c>
      <c r="V2091" s="44"/>
      <c r="W2091" s="44"/>
      <c r="X2091" s="44"/>
      <c r="Y2091" s="44"/>
      <c r="Z2091" s="44"/>
      <c r="AA2091" s="44"/>
    </row>
    <row r="2092" spans="1:27" ht="15.75" customHeight="1" x14ac:dyDescent="0.25">
      <c r="A2092" s="43">
        <v>2141</v>
      </c>
      <c r="B2092" s="43" t="s">
        <v>482</v>
      </c>
      <c r="C2092" s="42" t="s">
        <v>10807</v>
      </c>
      <c r="D2092" s="42" t="s">
        <v>10808</v>
      </c>
      <c r="E2092" s="42" t="s">
        <v>10809</v>
      </c>
      <c r="F2092" s="42" t="s">
        <v>10810</v>
      </c>
      <c r="G2092" s="42" t="s">
        <v>10811</v>
      </c>
      <c r="H2092" s="42" t="s">
        <v>562</v>
      </c>
      <c r="I2092" s="42"/>
      <c r="J2092" s="42"/>
      <c r="K2092" s="42"/>
      <c r="L2092" s="42" t="s">
        <v>563</v>
      </c>
      <c r="M2092" s="42" t="s">
        <v>269</v>
      </c>
      <c r="N2092" s="42" t="s">
        <v>555</v>
      </c>
      <c r="O2092" s="42"/>
      <c r="P2092" s="42" t="s">
        <v>555</v>
      </c>
      <c r="Q2092" s="42" t="s">
        <v>555</v>
      </c>
      <c r="R2092" s="42" t="s">
        <v>555</v>
      </c>
      <c r="S2092" s="42" t="s">
        <v>555</v>
      </c>
      <c r="T2092" s="42" t="s">
        <v>555</v>
      </c>
      <c r="U2092" s="42" t="s">
        <v>555</v>
      </c>
      <c r="V2092" s="44"/>
      <c r="W2092" s="44"/>
      <c r="X2092" s="44"/>
      <c r="Y2092" s="44" t="s">
        <v>6792</v>
      </c>
      <c r="Z2092" s="44"/>
      <c r="AA2092" s="44"/>
    </row>
    <row r="2093" spans="1:27" ht="15.75" customHeight="1" x14ac:dyDescent="0.25">
      <c r="A2093" s="43">
        <v>2142</v>
      </c>
      <c r="B2093" s="43" t="s">
        <v>482</v>
      </c>
      <c r="C2093" s="42" t="s">
        <v>10812</v>
      </c>
      <c r="D2093" s="42" t="s">
        <v>10813</v>
      </c>
      <c r="E2093" s="42" t="s">
        <v>10814</v>
      </c>
      <c r="F2093" s="42" t="s">
        <v>10815</v>
      </c>
      <c r="G2093" s="42" t="s">
        <v>10816</v>
      </c>
      <c r="H2093" s="42" t="s">
        <v>571</v>
      </c>
      <c r="I2093" s="42"/>
      <c r="J2093" s="42"/>
      <c r="K2093" s="42"/>
      <c r="L2093" s="42" t="s">
        <v>572</v>
      </c>
      <c r="M2093" s="42" t="s">
        <v>269</v>
      </c>
      <c r="N2093" s="42" t="s">
        <v>555</v>
      </c>
      <c r="O2093" s="42"/>
      <c r="P2093" s="42" t="s">
        <v>555</v>
      </c>
      <c r="Q2093" s="42" t="s">
        <v>555</v>
      </c>
      <c r="R2093" s="42" t="s">
        <v>555</v>
      </c>
      <c r="S2093" s="42" t="s">
        <v>555</v>
      </c>
      <c r="T2093" s="42" t="s">
        <v>555</v>
      </c>
      <c r="U2093" s="42" t="s">
        <v>555</v>
      </c>
      <c r="V2093" s="44"/>
      <c r="W2093" s="44"/>
      <c r="X2093" s="44"/>
      <c r="Y2093" s="44"/>
      <c r="Z2093" s="44"/>
      <c r="AA2093" s="44"/>
    </row>
    <row r="2094" spans="1:27" ht="15.75" customHeight="1" x14ac:dyDescent="0.25">
      <c r="A2094" s="43">
        <v>2143</v>
      </c>
      <c r="B2094" s="43" t="s">
        <v>482</v>
      </c>
      <c r="C2094" s="42" t="s">
        <v>10817</v>
      </c>
      <c r="D2094" s="42" t="s">
        <v>23608</v>
      </c>
      <c r="E2094" s="42" t="s">
        <v>10819</v>
      </c>
      <c r="F2094" s="42" t="s">
        <v>10820</v>
      </c>
      <c r="G2094" s="42" t="s">
        <v>10821</v>
      </c>
      <c r="H2094" s="42" t="s">
        <v>6725</v>
      </c>
      <c r="I2094" s="42"/>
      <c r="J2094" s="42"/>
      <c r="K2094" s="42"/>
      <c r="L2094" s="42" t="s">
        <v>563</v>
      </c>
      <c r="M2094" s="42" t="s">
        <v>269</v>
      </c>
      <c r="N2094" s="42" t="s">
        <v>555</v>
      </c>
      <c r="O2094" s="42"/>
      <c r="P2094" s="42" t="s">
        <v>555</v>
      </c>
      <c r="Q2094" s="42" t="s">
        <v>555</v>
      </c>
      <c r="R2094" s="42" t="s">
        <v>555</v>
      </c>
      <c r="S2094" s="42" t="s">
        <v>555</v>
      </c>
      <c r="T2094" s="42" t="s">
        <v>555</v>
      </c>
      <c r="U2094" s="42" t="s">
        <v>555</v>
      </c>
      <c r="V2094" s="44">
        <v>5</v>
      </c>
      <c r="W2094" s="44" t="s">
        <v>556</v>
      </c>
      <c r="X2094" s="44"/>
      <c r="Y2094" s="44"/>
      <c r="Z2094" s="44"/>
      <c r="AA2094" s="44"/>
    </row>
    <row r="2095" spans="1:27" ht="15.75" customHeight="1" x14ac:dyDescent="0.25">
      <c r="A2095" s="43">
        <v>2144</v>
      </c>
      <c r="B2095" s="43" t="s">
        <v>482</v>
      </c>
      <c r="C2095" s="42" t="s">
        <v>10822</v>
      </c>
      <c r="D2095" s="42" t="s">
        <v>555</v>
      </c>
      <c r="E2095" s="42" t="s">
        <v>10823</v>
      </c>
      <c r="F2095" s="42" t="s">
        <v>10824</v>
      </c>
      <c r="G2095" s="42" t="s">
        <v>10825</v>
      </c>
      <c r="H2095" s="42" t="s">
        <v>571</v>
      </c>
      <c r="I2095" s="42"/>
      <c r="J2095" s="42"/>
      <c r="K2095" s="42"/>
      <c r="L2095" s="42" t="s">
        <v>572</v>
      </c>
      <c r="M2095" s="42" t="s">
        <v>269</v>
      </c>
      <c r="N2095" s="42" t="s">
        <v>555</v>
      </c>
      <c r="O2095" s="42"/>
      <c r="P2095" s="42" t="s">
        <v>555</v>
      </c>
      <c r="Q2095" s="42" t="s">
        <v>555</v>
      </c>
      <c r="R2095" s="42" t="s">
        <v>555</v>
      </c>
      <c r="S2095" s="42" t="s">
        <v>555</v>
      </c>
      <c r="T2095" s="42" t="s">
        <v>555</v>
      </c>
      <c r="U2095" s="42" t="s">
        <v>555</v>
      </c>
      <c r="V2095" s="44"/>
      <c r="W2095" s="44"/>
      <c r="X2095" s="44"/>
      <c r="Y2095" s="44"/>
      <c r="Z2095" s="44"/>
      <c r="AA2095" s="44"/>
    </row>
    <row r="2096" spans="1:27" ht="15.75" customHeight="1" x14ac:dyDescent="0.25">
      <c r="A2096" s="43">
        <v>2145</v>
      </c>
      <c r="B2096" s="43" t="s">
        <v>482</v>
      </c>
      <c r="C2096" s="42" t="s">
        <v>10826</v>
      </c>
      <c r="D2096" s="42" t="s">
        <v>555</v>
      </c>
      <c r="E2096" s="42" t="s">
        <v>10823</v>
      </c>
      <c r="F2096" s="42" t="s">
        <v>10827</v>
      </c>
      <c r="G2096" s="42" t="s">
        <v>10828</v>
      </c>
      <c r="H2096" s="42" t="s">
        <v>571</v>
      </c>
      <c r="I2096" s="42"/>
      <c r="J2096" s="42"/>
      <c r="K2096" s="42"/>
      <c r="L2096" s="42" t="s">
        <v>572</v>
      </c>
      <c r="M2096" s="42" t="s">
        <v>269</v>
      </c>
      <c r="N2096" s="42" t="s">
        <v>555</v>
      </c>
      <c r="O2096" s="42"/>
      <c r="P2096" s="42" t="s">
        <v>555</v>
      </c>
      <c r="Q2096" s="42" t="s">
        <v>555</v>
      </c>
      <c r="R2096" s="42" t="s">
        <v>555</v>
      </c>
      <c r="S2096" s="42" t="s">
        <v>555</v>
      </c>
      <c r="T2096" s="42" t="s">
        <v>555</v>
      </c>
      <c r="U2096" s="42" t="s">
        <v>555</v>
      </c>
      <c r="V2096" s="44"/>
      <c r="W2096" s="44"/>
      <c r="X2096" s="44"/>
      <c r="Y2096" s="44"/>
      <c r="Z2096" s="44"/>
      <c r="AA2096" s="44"/>
    </row>
    <row r="2097" spans="1:27" ht="15.75" customHeight="1" x14ac:dyDescent="0.25">
      <c r="A2097" s="43">
        <v>2146</v>
      </c>
      <c r="B2097" s="43" t="s">
        <v>482</v>
      </c>
      <c r="C2097" s="42" t="s">
        <v>10829</v>
      </c>
      <c r="D2097" s="42" t="s">
        <v>555</v>
      </c>
      <c r="E2097" s="42" t="s">
        <v>10823</v>
      </c>
      <c r="F2097" s="42" t="s">
        <v>10830</v>
      </c>
      <c r="G2097" s="42" t="s">
        <v>10831</v>
      </c>
      <c r="H2097" s="42" t="s">
        <v>571</v>
      </c>
      <c r="I2097" s="42"/>
      <c r="J2097" s="42"/>
      <c r="K2097" s="42"/>
      <c r="L2097" s="42" t="s">
        <v>572</v>
      </c>
      <c r="M2097" s="42" t="s">
        <v>269</v>
      </c>
      <c r="N2097" s="42" t="s">
        <v>555</v>
      </c>
      <c r="O2097" s="42"/>
      <c r="P2097" s="42" t="s">
        <v>555</v>
      </c>
      <c r="Q2097" s="42" t="s">
        <v>555</v>
      </c>
      <c r="R2097" s="42" t="s">
        <v>555</v>
      </c>
      <c r="S2097" s="42" t="s">
        <v>555</v>
      </c>
      <c r="T2097" s="42" t="s">
        <v>555</v>
      </c>
      <c r="U2097" s="42" t="s">
        <v>555</v>
      </c>
      <c r="V2097" s="44"/>
      <c r="W2097" s="44"/>
      <c r="X2097" s="44"/>
      <c r="Y2097" s="44"/>
      <c r="Z2097" s="44"/>
      <c r="AA2097" s="44"/>
    </row>
    <row r="2098" spans="1:27" ht="15.75" customHeight="1" x14ac:dyDescent="0.25">
      <c r="A2098" s="43">
        <v>2147</v>
      </c>
      <c r="B2098" s="43" t="s">
        <v>482</v>
      </c>
      <c r="C2098" s="42" t="s">
        <v>10832</v>
      </c>
      <c r="D2098" s="42" t="s">
        <v>10833</v>
      </c>
      <c r="E2098" s="42" t="s">
        <v>10834</v>
      </c>
      <c r="F2098" s="42" t="s">
        <v>10835</v>
      </c>
      <c r="G2098" s="42" t="s">
        <v>10836</v>
      </c>
      <c r="H2098" s="42" t="s">
        <v>571</v>
      </c>
      <c r="I2098" s="42"/>
      <c r="J2098" s="42"/>
      <c r="K2098" s="42"/>
      <c r="L2098" s="42" t="s">
        <v>572</v>
      </c>
      <c r="M2098" s="42" t="s">
        <v>269</v>
      </c>
      <c r="N2098" s="42" t="s">
        <v>555</v>
      </c>
      <c r="O2098" s="42"/>
      <c r="P2098" s="42" t="s">
        <v>555</v>
      </c>
      <c r="Q2098" s="42" t="s">
        <v>555</v>
      </c>
      <c r="R2098" s="42" t="s">
        <v>555</v>
      </c>
      <c r="S2098" s="42" t="s">
        <v>555</v>
      </c>
      <c r="T2098" s="42" t="s">
        <v>555</v>
      </c>
      <c r="U2098" s="42" t="s">
        <v>555</v>
      </c>
      <c r="V2098" s="44"/>
      <c r="W2098" s="44"/>
      <c r="X2098" s="44"/>
      <c r="Y2098" s="44"/>
      <c r="Z2098" s="44"/>
      <c r="AA2098" s="44"/>
    </row>
    <row r="2099" spans="1:27" ht="15.75" customHeight="1" x14ac:dyDescent="0.25">
      <c r="A2099" s="43">
        <v>2148</v>
      </c>
      <c r="B2099" s="43" t="s">
        <v>482</v>
      </c>
      <c r="C2099" s="42" t="s">
        <v>10837</v>
      </c>
      <c r="D2099" s="42" t="s">
        <v>10838</v>
      </c>
      <c r="E2099" s="42" t="s">
        <v>10839</v>
      </c>
      <c r="F2099" s="42" t="s">
        <v>10840</v>
      </c>
      <c r="G2099" s="42" t="s">
        <v>10841</v>
      </c>
      <c r="H2099" s="42" t="s">
        <v>571</v>
      </c>
      <c r="I2099" s="42"/>
      <c r="J2099" s="42"/>
      <c r="K2099" s="42"/>
      <c r="L2099" s="42" t="s">
        <v>572</v>
      </c>
      <c r="M2099" s="42" t="s">
        <v>269</v>
      </c>
      <c r="N2099" s="42" t="s">
        <v>555</v>
      </c>
      <c r="O2099" s="42"/>
      <c r="P2099" s="42" t="s">
        <v>555</v>
      </c>
      <c r="Q2099" s="42" t="s">
        <v>555</v>
      </c>
      <c r="R2099" s="42" t="s">
        <v>555</v>
      </c>
      <c r="S2099" s="42" t="s">
        <v>555</v>
      </c>
      <c r="T2099" s="42" t="s">
        <v>555</v>
      </c>
      <c r="U2099" s="42" t="s">
        <v>555</v>
      </c>
      <c r="V2099" s="44"/>
      <c r="W2099" s="44"/>
      <c r="X2099" s="44"/>
      <c r="Y2099" s="44"/>
      <c r="Z2099" s="44"/>
      <c r="AA2099" s="44"/>
    </row>
    <row r="2100" spans="1:27" ht="15.75" customHeight="1" x14ac:dyDescent="0.25">
      <c r="A2100" s="43">
        <v>2149</v>
      </c>
      <c r="B2100" s="43" t="s">
        <v>482</v>
      </c>
      <c r="C2100" s="42" t="s">
        <v>10842</v>
      </c>
      <c r="D2100" s="42" t="s">
        <v>10843</v>
      </c>
      <c r="E2100" s="42" t="s">
        <v>10844</v>
      </c>
      <c r="F2100" s="42" t="s">
        <v>10845</v>
      </c>
      <c r="G2100" s="42" t="s">
        <v>10846</v>
      </c>
      <c r="H2100" s="42" t="s">
        <v>571</v>
      </c>
      <c r="I2100" s="42"/>
      <c r="J2100" s="42"/>
      <c r="K2100" s="42"/>
      <c r="L2100" s="42" t="s">
        <v>572</v>
      </c>
      <c r="M2100" s="42" t="s">
        <v>269</v>
      </c>
      <c r="N2100" s="42" t="s">
        <v>555</v>
      </c>
      <c r="O2100" s="42"/>
      <c r="P2100" s="42" t="s">
        <v>555</v>
      </c>
      <c r="Q2100" s="42" t="s">
        <v>555</v>
      </c>
      <c r="R2100" s="42" t="s">
        <v>555</v>
      </c>
      <c r="S2100" s="42" t="s">
        <v>555</v>
      </c>
      <c r="T2100" s="42" t="s">
        <v>555</v>
      </c>
      <c r="U2100" s="42" t="s">
        <v>555</v>
      </c>
      <c r="V2100" s="44"/>
      <c r="W2100" s="44"/>
      <c r="X2100" s="44"/>
      <c r="Y2100" s="44"/>
      <c r="Z2100" s="44"/>
      <c r="AA2100" s="44"/>
    </row>
    <row r="2101" spans="1:27" ht="15.75" customHeight="1" x14ac:dyDescent="0.25">
      <c r="A2101" s="43">
        <v>2150</v>
      </c>
      <c r="B2101" s="43" t="s">
        <v>482</v>
      </c>
      <c r="C2101" s="42" t="s">
        <v>10847</v>
      </c>
      <c r="D2101" s="42" t="s">
        <v>10848</v>
      </c>
      <c r="E2101" s="42" t="s">
        <v>10849</v>
      </c>
      <c r="F2101" s="42" t="s">
        <v>10850</v>
      </c>
      <c r="G2101" s="42" t="s">
        <v>10851</v>
      </c>
      <c r="H2101" s="42" t="s">
        <v>571</v>
      </c>
      <c r="I2101" s="42"/>
      <c r="J2101" s="42"/>
      <c r="K2101" s="42"/>
      <c r="L2101" s="42" t="s">
        <v>572</v>
      </c>
      <c r="M2101" s="42" t="s">
        <v>269</v>
      </c>
      <c r="N2101" s="42" t="s">
        <v>555</v>
      </c>
      <c r="O2101" s="42"/>
      <c r="P2101" s="42" t="s">
        <v>555</v>
      </c>
      <c r="Q2101" s="42" t="s">
        <v>555</v>
      </c>
      <c r="R2101" s="42" t="s">
        <v>555</v>
      </c>
      <c r="S2101" s="42" t="s">
        <v>555</v>
      </c>
      <c r="T2101" s="42" t="s">
        <v>555</v>
      </c>
      <c r="U2101" s="42" t="s">
        <v>555</v>
      </c>
      <c r="V2101" s="44"/>
      <c r="W2101" s="44"/>
      <c r="X2101" s="44"/>
      <c r="Y2101" s="44"/>
      <c r="Z2101" s="44"/>
      <c r="AA2101" s="44"/>
    </row>
    <row r="2102" spans="1:27" ht="15.75" customHeight="1" x14ac:dyDescent="0.25">
      <c r="A2102" s="43">
        <v>2151</v>
      </c>
      <c r="B2102" s="43" t="s">
        <v>482</v>
      </c>
      <c r="C2102" s="42" t="s">
        <v>10852</v>
      </c>
      <c r="D2102" s="42" t="s">
        <v>10853</v>
      </c>
      <c r="E2102" s="42" t="s">
        <v>10854</v>
      </c>
      <c r="F2102" s="42" t="s">
        <v>10855</v>
      </c>
      <c r="G2102" s="42" t="s">
        <v>10856</v>
      </c>
      <c r="H2102" s="42" t="s">
        <v>571</v>
      </c>
      <c r="I2102" s="42"/>
      <c r="J2102" s="42"/>
      <c r="K2102" s="42"/>
      <c r="L2102" s="42" t="s">
        <v>572</v>
      </c>
      <c r="M2102" s="42" t="s">
        <v>269</v>
      </c>
      <c r="N2102" s="42" t="s">
        <v>555</v>
      </c>
      <c r="O2102" s="42"/>
      <c r="P2102" s="42" t="s">
        <v>555</v>
      </c>
      <c r="Q2102" s="42" t="s">
        <v>555</v>
      </c>
      <c r="R2102" s="42" t="s">
        <v>555</v>
      </c>
      <c r="S2102" s="42" t="s">
        <v>555</v>
      </c>
      <c r="T2102" s="42" t="s">
        <v>555</v>
      </c>
      <c r="U2102" s="42" t="s">
        <v>555</v>
      </c>
      <c r="V2102" s="44"/>
      <c r="W2102" s="44"/>
      <c r="X2102" s="44"/>
      <c r="Y2102" s="44"/>
      <c r="Z2102" s="44"/>
      <c r="AA2102" s="44"/>
    </row>
    <row r="2103" spans="1:27" ht="15.75" customHeight="1" x14ac:dyDescent="0.25">
      <c r="A2103" s="43">
        <v>2152</v>
      </c>
      <c r="B2103" s="43" t="s">
        <v>482</v>
      </c>
      <c r="C2103" s="42" t="s">
        <v>10857</v>
      </c>
      <c r="D2103" s="42" t="s">
        <v>10858</v>
      </c>
      <c r="E2103" s="42" t="s">
        <v>10859</v>
      </c>
      <c r="F2103" s="42" t="s">
        <v>10860</v>
      </c>
      <c r="G2103" s="42" t="s">
        <v>10861</v>
      </c>
      <c r="H2103" s="42" t="s">
        <v>571</v>
      </c>
      <c r="I2103" s="42"/>
      <c r="J2103" s="42"/>
      <c r="K2103" s="42"/>
      <c r="L2103" s="42" t="s">
        <v>572</v>
      </c>
      <c r="M2103" s="42" t="s">
        <v>269</v>
      </c>
      <c r="N2103" s="42" t="s">
        <v>555</v>
      </c>
      <c r="O2103" s="42"/>
      <c r="P2103" s="42" t="s">
        <v>555</v>
      </c>
      <c r="Q2103" s="42" t="s">
        <v>555</v>
      </c>
      <c r="R2103" s="42" t="s">
        <v>555</v>
      </c>
      <c r="S2103" s="42" t="s">
        <v>555</v>
      </c>
      <c r="T2103" s="42" t="s">
        <v>555</v>
      </c>
      <c r="U2103" s="42" t="s">
        <v>555</v>
      </c>
      <c r="V2103" s="44"/>
      <c r="W2103" s="44"/>
      <c r="X2103" s="44"/>
      <c r="Y2103" s="44"/>
      <c r="Z2103" s="44"/>
      <c r="AA2103" s="44"/>
    </row>
    <row r="2104" spans="1:27" ht="15.75" customHeight="1" x14ac:dyDescent="0.25">
      <c r="A2104" s="43">
        <v>2153</v>
      </c>
      <c r="B2104" s="43" t="s">
        <v>482</v>
      </c>
      <c r="C2104" s="42" t="s">
        <v>10862</v>
      </c>
      <c r="D2104" s="42" t="s">
        <v>555</v>
      </c>
      <c r="E2104" s="42" t="s">
        <v>10863</v>
      </c>
      <c r="F2104" s="42" t="s">
        <v>10864</v>
      </c>
      <c r="G2104" s="42" t="s">
        <v>10865</v>
      </c>
      <c r="H2104" s="42" t="s">
        <v>571</v>
      </c>
      <c r="I2104" s="42"/>
      <c r="J2104" s="42"/>
      <c r="K2104" s="42"/>
      <c r="L2104" s="42" t="s">
        <v>572</v>
      </c>
      <c r="M2104" s="42" t="s">
        <v>269</v>
      </c>
      <c r="N2104" s="42" t="s">
        <v>555</v>
      </c>
      <c r="O2104" s="42"/>
      <c r="P2104" s="42" t="s">
        <v>555</v>
      </c>
      <c r="Q2104" s="42" t="s">
        <v>555</v>
      </c>
      <c r="R2104" s="42" t="s">
        <v>555</v>
      </c>
      <c r="S2104" s="42" t="s">
        <v>555</v>
      </c>
      <c r="T2104" s="42" t="s">
        <v>555</v>
      </c>
      <c r="U2104" s="42" t="s">
        <v>555</v>
      </c>
      <c r="V2104" s="44"/>
      <c r="W2104" s="44"/>
      <c r="X2104" s="44"/>
      <c r="Y2104" s="44"/>
      <c r="Z2104" s="44"/>
      <c r="AA2104" s="44"/>
    </row>
    <row r="2105" spans="1:27" ht="15.75" customHeight="1" x14ac:dyDescent="0.25">
      <c r="A2105" s="43">
        <v>2154</v>
      </c>
      <c r="B2105" s="43" t="s">
        <v>482</v>
      </c>
      <c r="C2105" s="42" t="s">
        <v>10866</v>
      </c>
      <c r="D2105" s="42" t="s">
        <v>555</v>
      </c>
      <c r="E2105" s="42" t="s">
        <v>10863</v>
      </c>
      <c r="F2105" s="42" t="s">
        <v>10867</v>
      </c>
      <c r="G2105" s="42" t="s">
        <v>10868</v>
      </c>
      <c r="H2105" s="42" t="s">
        <v>571</v>
      </c>
      <c r="I2105" s="42"/>
      <c r="J2105" s="42"/>
      <c r="K2105" s="42"/>
      <c r="L2105" s="42" t="s">
        <v>572</v>
      </c>
      <c r="M2105" s="42" t="s">
        <v>269</v>
      </c>
      <c r="N2105" s="42" t="s">
        <v>555</v>
      </c>
      <c r="O2105" s="42"/>
      <c r="P2105" s="42" t="s">
        <v>555</v>
      </c>
      <c r="Q2105" s="42" t="s">
        <v>555</v>
      </c>
      <c r="R2105" s="42" t="s">
        <v>555</v>
      </c>
      <c r="S2105" s="42" t="s">
        <v>555</v>
      </c>
      <c r="T2105" s="42" t="s">
        <v>555</v>
      </c>
      <c r="U2105" s="42" t="s">
        <v>555</v>
      </c>
      <c r="V2105" s="44"/>
      <c r="W2105" s="44"/>
      <c r="X2105" s="44"/>
      <c r="Y2105" s="44"/>
      <c r="Z2105" s="44"/>
      <c r="AA2105" s="44"/>
    </row>
    <row r="2106" spans="1:27" ht="15.75" customHeight="1" x14ac:dyDescent="0.25">
      <c r="A2106" s="43">
        <v>2155</v>
      </c>
      <c r="B2106" s="43" t="s">
        <v>482</v>
      </c>
      <c r="C2106" s="42" t="s">
        <v>10869</v>
      </c>
      <c r="D2106" s="42" t="s">
        <v>10870</v>
      </c>
      <c r="E2106" s="42" t="s">
        <v>10871</v>
      </c>
      <c r="F2106" s="42" t="s">
        <v>10872</v>
      </c>
      <c r="G2106" s="42" t="s">
        <v>10873</v>
      </c>
      <c r="H2106" s="42" t="s">
        <v>571</v>
      </c>
      <c r="I2106" s="42"/>
      <c r="J2106" s="42"/>
      <c r="K2106" s="42"/>
      <c r="L2106" s="42" t="s">
        <v>572</v>
      </c>
      <c r="M2106" s="42" t="s">
        <v>269</v>
      </c>
      <c r="N2106" s="42" t="s">
        <v>555</v>
      </c>
      <c r="O2106" s="42"/>
      <c r="P2106" s="42" t="s">
        <v>555</v>
      </c>
      <c r="Q2106" s="42" t="s">
        <v>555</v>
      </c>
      <c r="R2106" s="42" t="s">
        <v>555</v>
      </c>
      <c r="S2106" s="42" t="s">
        <v>555</v>
      </c>
      <c r="T2106" s="42" t="s">
        <v>555</v>
      </c>
      <c r="U2106" s="42" t="s">
        <v>555</v>
      </c>
      <c r="V2106" s="44"/>
      <c r="W2106" s="44"/>
      <c r="X2106" s="44"/>
      <c r="Y2106" s="44"/>
      <c r="Z2106" s="44"/>
      <c r="AA2106" s="44"/>
    </row>
    <row r="2107" spans="1:27" ht="15.75" customHeight="1" x14ac:dyDescent="0.25">
      <c r="A2107" s="43">
        <v>2156</v>
      </c>
      <c r="B2107" s="43" t="s">
        <v>482</v>
      </c>
      <c r="C2107" s="42" t="s">
        <v>10874</v>
      </c>
      <c r="D2107" s="42" t="s">
        <v>10875</v>
      </c>
      <c r="E2107" s="42" t="s">
        <v>10876</v>
      </c>
      <c r="F2107" s="42" t="s">
        <v>10877</v>
      </c>
      <c r="G2107" s="42" t="s">
        <v>10878</v>
      </c>
      <c r="H2107" s="42" t="s">
        <v>571</v>
      </c>
      <c r="I2107" s="42"/>
      <c r="J2107" s="42"/>
      <c r="K2107" s="42"/>
      <c r="L2107" s="42" t="s">
        <v>572</v>
      </c>
      <c r="M2107" s="42" t="s">
        <v>269</v>
      </c>
      <c r="N2107" s="42" t="s">
        <v>555</v>
      </c>
      <c r="O2107" s="42"/>
      <c r="P2107" s="42" t="s">
        <v>555</v>
      </c>
      <c r="Q2107" s="42" t="s">
        <v>555</v>
      </c>
      <c r="R2107" s="42" t="s">
        <v>555</v>
      </c>
      <c r="S2107" s="42" t="s">
        <v>555</v>
      </c>
      <c r="T2107" s="42" t="s">
        <v>555</v>
      </c>
      <c r="U2107" s="42" t="s">
        <v>555</v>
      </c>
      <c r="V2107" s="44"/>
      <c r="W2107" s="44"/>
      <c r="X2107" s="44"/>
      <c r="Y2107" s="44"/>
      <c r="Z2107" s="44"/>
      <c r="AA2107" s="44"/>
    </row>
    <row r="2108" spans="1:27" ht="15.75" customHeight="1" x14ac:dyDescent="0.25">
      <c r="A2108" s="43">
        <v>2157</v>
      </c>
      <c r="B2108" s="43" t="s">
        <v>482</v>
      </c>
      <c r="C2108" s="42" t="s">
        <v>10879</v>
      </c>
      <c r="D2108" s="42" t="s">
        <v>10880</v>
      </c>
      <c r="E2108" s="42" t="s">
        <v>10881</v>
      </c>
      <c r="F2108" s="42" t="s">
        <v>10882</v>
      </c>
      <c r="G2108" s="42" t="s">
        <v>10883</v>
      </c>
      <c r="H2108" s="42" t="s">
        <v>571</v>
      </c>
      <c r="I2108" s="42"/>
      <c r="J2108" s="42"/>
      <c r="K2108" s="42"/>
      <c r="L2108" s="42" t="s">
        <v>572</v>
      </c>
      <c r="M2108" s="42" t="s">
        <v>269</v>
      </c>
      <c r="N2108" s="42" t="s">
        <v>555</v>
      </c>
      <c r="O2108" s="42"/>
      <c r="P2108" s="42" t="s">
        <v>555</v>
      </c>
      <c r="Q2108" s="42" t="s">
        <v>555</v>
      </c>
      <c r="R2108" s="42" t="s">
        <v>555</v>
      </c>
      <c r="S2108" s="42" t="s">
        <v>555</v>
      </c>
      <c r="T2108" s="42" t="s">
        <v>555</v>
      </c>
      <c r="U2108" s="42" t="s">
        <v>555</v>
      </c>
      <c r="V2108" s="44"/>
      <c r="W2108" s="44"/>
      <c r="X2108" s="44"/>
      <c r="Y2108" s="44"/>
      <c r="Z2108" s="44"/>
      <c r="AA2108" s="44"/>
    </row>
    <row r="2109" spans="1:27" ht="15.75" customHeight="1" x14ac:dyDescent="0.25">
      <c r="A2109" s="43">
        <v>2158</v>
      </c>
      <c r="B2109" s="43" t="s">
        <v>482</v>
      </c>
      <c r="C2109" s="42" t="s">
        <v>10884</v>
      </c>
      <c r="D2109" s="42" t="s">
        <v>10885</v>
      </c>
      <c r="E2109" s="42" t="s">
        <v>10886</v>
      </c>
      <c r="F2109" s="42" t="s">
        <v>10887</v>
      </c>
      <c r="G2109" s="42" t="s">
        <v>10888</v>
      </c>
      <c r="H2109" s="42" t="s">
        <v>554</v>
      </c>
      <c r="I2109" s="42"/>
      <c r="J2109" s="42"/>
      <c r="K2109" s="42"/>
      <c r="L2109" s="42" t="s">
        <v>579</v>
      </c>
      <c r="M2109" s="42" t="s">
        <v>269</v>
      </c>
      <c r="N2109" s="42" t="s">
        <v>555</v>
      </c>
      <c r="O2109" s="42"/>
      <c r="P2109" s="42" t="s">
        <v>555</v>
      </c>
      <c r="Q2109" s="42" t="s">
        <v>555</v>
      </c>
      <c r="R2109" s="42" t="s">
        <v>555</v>
      </c>
      <c r="S2109" s="42" t="s">
        <v>555</v>
      </c>
      <c r="T2109" s="42" t="s">
        <v>555</v>
      </c>
      <c r="U2109" s="42" t="s">
        <v>555</v>
      </c>
      <c r="V2109" s="44"/>
      <c r="W2109" s="44"/>
      <c r="X2109" s="44"/>
      <c r="Y2109" s="44"/>
      <c r="Z2109" s="44"/>
      <c r="AA2109" s="44"/>
    </row>
    <row r="2110" spans="1:27" ht="15.75" customHeight="1" x14ac:dyDescent="0.25">
      <c r="A2110" s="43">
        <v>2159</v>
      </c>
      <c r="B2110" s="43" t="s">
        <v>482</v>
      </c>
      <c r="C2110" s="42" t="s">
        <v>10889</v>
      </c>
      <c r="D2110" s="42" t="s">
        <v>10890</v>
      </c>
      <c r="E2110" s="42" t="s">
        <v>10891</v>
      </c>
      <c r="F2110" s="42" t="s">
        <v>10892</v>
      </c>
      <c r="G2110" s="42" t="s">
        <v>10893</v>
      </c>
      <c r="H2110" s="42" t="s">
        <v>571</v>
      </c>
      <c r="I2110" s="42"/>
      <c r="J2110" s="42"/>
      <c r="K2110" s="42"/>
      <c r="L2110" s="42" t="s">
        <v>572</v>
      </c>
      <c r="M2110" s="42" t="s">
        <v>269</v>
      </c>
      <c r="N2110" s="42" t="s">
        <v>555</v>
      </c>
      <c r="O2110" s="42"/>
      <c r="P2110" s="42" t="s">
        <v>555</v>
      </c>
      <c r="Q2110" s="42" t="s">
        <v>555</v>
      </c>
      <c r="R2110" s="42" t="s">
        <v>555</v>
      </c>
      <c r="S2110" s="42" t="s">
        <v>555</v>
      </c>
      <c r="T2110" s="42" t="s">
        <v>555</v>
      </c>
      <c r="U2110" s="42" t="s">
        <v>555</v>
      </c>
      <c r="V2110" s="44"/>
      <c r="W2110" s="44"/>
      <c r="X2110" s="44"/>
      <c r="Y2110" s="44"/>
      <c r="Z2110" s="44"/>
      <c r="AA2110" s="44"/>
    </row>
    <row r="2111" spans="1:27" ht="15.75" customHeight="1" x14ac:dyDescent="0.25">
      <c r="A2111" s="43">
        <v>2160</v>
      </c>
      <c r="B2111" s="43" t="s">
        <v>482</v>
      </c>
      <c r="C2111" s="42" t="s">
        <v>10894</v>
      </c>
      <c r="D2111" s="42" t="s">
        <v>10895</v>
      </c>
      <c r="E2111" s="42" t="s">
        <v>10896</v>
      </c>
      <c r="F2111" s="42" t="s">
        <v>10897</v>
      </c>
      <c r="G2111" s="42" t="s">
        <v>10898</v>
      </c>
      <c r="H2111" s="42" t="s">
        <v>571</v>
      </c>
      <c r="I2111" s="42"/>
      <c r="J2111" s="42"/>
      <c r="K2111" s="42"/>
      <c r="L2111" s="42" t="s">
        <v>572</v>
      </c>
      <c r="M2111" s="42" t="s">
        <v>269</v>
      </c>
      <c r="N2111" s="42" t="s">
        <v>555</v>
      </c>
      <c r="O2111" s="42"/>
      <c r="P2111" s="42" t="s">
        <v>555</v>
      </c>
      <c r="Q2111" s="42" t="s">
        <v>555</v>
      </c>
      <c r="R2111" s="42" t="s">
        <v>555</v>
      </c>
      <c r="S2111" s="42" t="s">
        <v>555</v>
      </c>
      <c r="T2111" s="42" t="s">
        <v>555</v>
      </c>
      <c r="U2111" s="42" t="s">
        <v>555</v>
      </c>
      <c r="V2111" s="44"/>
      <c r="W2111" s="44"/>
      <c r="X2111" s="44"/>
      <c r="Y2111" s="44"/>
      <c r="Z2111" s="44"/>
      <c r="AA2111" s="44"/>
    </row>
    <row r="2112" spans="1:27" ht="15.75" customHeight="1" x14ac:dyDescent="0.25">
      <c r="A2112" s="43">
        <v>2161</v>
      </c>
      <c r="B2112" s="43" t="s">
        <v>482</v>
      </c>
      <c r="C2112" s="42" t="s">
        <v>10899</v>
      </c>
      <c r="D2112" s="42" t="s">
        <v>10900</v>
      </c>
      <c r="E2112" s="42" t="s">
        <v>10901</v>
      </c>
      <c r="F2112" s="42" t="s">
        <v>10902</v>
      </c>
      <c r="G2112" s="42" t="s">
        <v>10903</v>
      </c>
      <c r="H2112" s="42" t="s">
        <v>571</v>
      </c>
      <c r="I2112" s="42"/>
      <c r="J2112" s="42"/>
      <c r="K2112" s="42"/>
      <c r="L2112" s="42" t="s">
        <v>572</v>
      </c>
      <c r="M2112" s="42" t="s">
        <v>269</v>
      </c>
      <c r="N2112" s="42" t="s">
        <v>555</v>
      </c>
      <c r="O2112" s="42"/>
      <c r="P2112" s="42" t="s">
        <v>555</v>
      </c>
      <c r="Q2112" s="42" t="s">
        <v>555</v>
      </c>
      <c r="R2112" s="42" t="s">
        <v>555</v>
      </c>
      <c r="S2112" s="42" t="s">
        <v>555</v>
      </c>
      <c r="T2112" s="42" t="s">
        <v>555</v>
      </c>
      <c r="U2112" s="42" t="s">
        <v>555</v>
      </c>
      <c r="V2112" s="44"/>
      <c r="W2112" s="44"/>
      <c r="X2112" s="44"/>
      <c r="Y2112" s="44"/>
      <c r="Z2112" s="44"/>
      <c r="AA2112" s="44"/>
    </row>
    <row r="2113" spans="1:27" ht="15.75" customHeight="1" x14ac:dyDescent="0.25">
      <c r="A2113" s="43">
        <v>2162</v>
      </c>
      <c r="B2113" s="43" t="s">
        <v>482</v>
      </c>
      <c r="C2113" s="42" t="s">
        <v>10904</v>
      </c>
      <c r="D2113" s="42" t="s">
        <v>10905</v>
      </c>
      <c r="E2113" s="42" t="s">
        <v>10906</v>
      </c>
      <c r="F2113" s="42" t="s">
        <v>10907</v>
      </c>
      <c r="G2113" s="42" t="s">
        <v>10908</v>
      </c>
      <c r="H2113" s="42" t="s">
        <v>571</v>
      </c>
      <c r="I2113" s="42"/>
      <c r="J2113" s="42"/>
      <c r="K2113" s="42"/>
      <c r="L2113" s="42" t="s">
        <v>572</v>
      </c>
      <c r="M2113" s="42" t="s">
        <v>269</v>
      </c>
      <c r="N2113" s="42" t="s">
        <v>555</v>
      </c>
      <c r="O2113" s="42"/>
      <c r="P2113" s="42" t="s">
        <v>555</v>
      </c>
      <c r="Q2113" s="42" t="s">
        <v>555</v>
      </c>
      <c r="R2113" s="42" t="s">
        <v>555</v>
      </c>
      <c r="S2113" s="42" t="s">
        <v>555</v>
      </c>
      <c r="T2113" s="42" t="s">
        <v>555</v>
      </c>
      <c r="U2113" s="42" t="s">
        <v>555</v>
      </c>
      <c r="V2113" s="44"/>
      <c r="W2113" s="44"/>
      <c r="X2113" s="44"/>
      <c r="Y2113" s="44"/>
      <c r="Z2113" s="44"/>
      <c r="AA2113" s="44"/>
    </row>
    <row r="2114" spans="1:27" ht="15.75" customHeight="1" x14ac:dyDescent="0.25">
      <c r="A2114" s="43">
        <v>2163</v>
      </c>
      <c r="B2114" s="43" t="s">
        <v>482</v>
      </c>
      <c r="C2114" s="42" t="s">
        <v>10909</v>
      </c>
      <c r="D2114" s="42" t="s">
        <v>555</v>
      </c>
      <c r="E2114" s="42" t="s">
        <v>10910</v>
      </c>
      <c r="F2114" s="42" t="s">
        <v>10911</v>
      </c>
      <c r="G2114" s="42" t="s">
        <v>10912</v>
      </c>
      <c r="H2114" s="42" t="s">
        <v>571</v>
      </c>
      <c r="I2114" s="42"/>
      <c r="J2114" s="42"/>
      <c r="K2114" s="42"/>
      <c r="L2114" s="42" t="s">
        <v>572</v>
      </c>
      <c r="M2114" s="42" t="s">
        <v>269</v>
      </c>
      <c r="N2114" s="42" t="s">
        <v>555</v>
      </c>
      <c r="O2114" s="42"/>
      <c r="P2114" s="42" t="s">
        <v>555</v>
      </c>
      <c r="Q2114" s="42" t="s">
        <v>555</v>
      </c>
      <c r="R2114" s="42" t="s">
        <v>555</v>
      </c>
      <c r="S2114" s="42" t="s">
        <v>555</v>
      </c>
      <c r="T2114" s="42" t="s">
        <v>555</v>
      </c>
      <c r="U2114" s="42" t="s">
        <v>555</v>
      </c>
      <c r="V2114" s="44"/>
      <c r="W2114" s="44"/>
      <c r="X2114" s="44"/>
      <c r="Y2114" s="44"/>
      <c r="Z2114" s="44"/>
      <c r="AA2114" s="44"/>
    </row>
    <row r="2115" spans="1:27" ht="15.75" customHeight="1" x14ac:dyDescent="0.25">
      <c r="A2115" s="43">
        <v>2164</v>
      </c>
      <c r="B2115" s="43" t="s">
        <v>482</v>
      </c>
      <c r="C2115" s="42" t="s">
        <v>10913</v>
      </c>
      <c r="D2115" s="42" t="s">
        <v>10905</v>
      </c>
      <c r="E2115" s="42" t="s">
        <v>10906</v>
      </c>
      <c r="F2115" s="42" t="s">
        <v>10914</v>
      </c>
      <c r="G2115" s="42" t="s">
        <v>10915</v>
      </c>
      <c r="H2115" s="42" t="s">
        <v>571</v>
      </c>
      <c r="I2115" s="42"/>
      <c r="J2115" s="42"/>
      <c r="K2115" s="42"/>
      <c r="L2115" s="42" t="s">
        <v>572</v>
      </c>
      <c r="M2115" s="42" t="s">
        <v>269</v>
      </c>
      <c r="N2115" s="42" t="s">
        <v>555</v>
      </c>
      <c r="O2115" s="42"/>
      <c r="P2115" s="42" t="s">
        <v>555</v>
      </c>
      <c r="Q2115" s="42" t="s">
        <v>555</v>
      </c>
      <c r="R2115" s="42" t="s">
        <v>555</v>
      </c>
      <c r="S2115" s="42" t="s">
        <v>555</v>
      </c>
      <c r="T2115" s="42" t="s">
        <v>555</v>
      </c>
      <c r="U2115" s="42" t="s">
        <v>555</v>
      </c>
      <c r="V2115" s="44"/>
      <c r="W2115" s="44"/>
      <c r="X2115" s="44"/>
      <c r="Y2115" s="44"/>
      <c r="Z2115" s="44"/>
      <c r="AA2115" s="44"/>
    </row>
    <row r="2116" spans="1:27" ht="15.75" customHeight="1" x14ac:dyDescent="0.25">
      <c r="A2116" s="43">
        <v>2165</v>
      </c>
      <c r="B2116" s="43" t="s">
        <v>482</v>
      </c>
      <c r="C2116" s="42" t="s">
        <v>10916</v>
      </c>
      <c r="D2116" s="42" t="s">
        <v>10917</v>
      </c>
      <c r="E2116" s="42" t="s">
        <v>10918</v>
      </c>
      <c r="F2116" s="42" t="s">
        <v>10919</v>
      </c>
      <c r="G2116" s="42" t="s">
        <v>10920</v>
      </c>
      <c r="H2116" s="42" t="s">
        <v>571</v>
      </c>
      <c r="I2116" s="42"/>
      <c r="J2116" s="42"/>
      <c r="K2116" s="42"/>
      <c r="L2116" s="42" t="s">
        <v>572</v>
      </c>
      <c r="M2116" s="42" t="s">
        <v>269</v>
      </c>
      <c r="N2116" s="42" t="s">
        <v>555</v>
      </c>
      <c r="O2116" s="42"/>
      <c r="P2116" s="42" t="s">
        <v>555</v>
      </c>
      <c r="Q2116" s="42" t="s">
        <v>555</v>
      </c>
      <c r="R2116" s="42" t="s">
        <v>555</v>
      </c>
      <c r="S2116" s="42" t="s">
        <v>555</v>
      </c>
      <c r="T2116" s="42" t="s">
        <v>555</v>
      </c>
      <c r="U2116" s="42" t="s">
        <v>555</v>
      </c>
      <c r="V2116" s="44"/>
      <c r="W2116" s="44"/>
      <c r="X2116" s="44"/>
      <c r="Y2116" s="44"/>
      <c r="Z2116" s="44"/>
      <c r="AA2116" s="44"/>
    </row>
    <row r="2117" spans="1:27" ht="15.75" customHeight="1" x14ac:dyDescent="0.25">
      <c r="A2117" s="43">
        <v>2166</v>
      </c>
      <c r="B2117" s="43" t="s">
        <v>482</v>
      </c>
      <c r="C2117" s="42" t="s">
        <v>10921</v>
      </c>
      <c r="D2117" s="42" t="s">
        <v>10922</v>
      </c>
      <c r="E2117" s="42" t="s">
        <v>10923</v>
      </c>
      <c r="F2117" s="42" t="s">
        <v>10924</v>
      </c>
      <c r="G2117" s="42" t="s">
        <v>10925</v>
      </c>
      <c r="H2117" s="42" t="s">
        <v>571</v>
      </c>
      <c r="I2117" s="42"/>
      <c r="J2117" s="42"/>
      <c r="K2117" s="42"/>
      <c r="L2117" s="42" t="s">
        <v>572</v>
      </c>
      <c r="M2117" s="42" t="s">
        <v>269</v>
      </c>
      <c r="N2117" s="42" t="s">
        <v>555</v>
      </c>
      <c r="O2117" s="42"/>
      <c r="P2117" s="42" t="s">
        <v>555</v>
      </c>
      <c r="Q2117" s="42" t="s">
        <v>555</v>
      </c>
      <c r="R2117" s="42" t="s">
        <v>555</v>
      </c>
      <c r="S2117" s="42" t="s">
        <v>555</v>
      </c>
      <c r="T2117" s="42" t="s">
        <v>555</v>
      </c>
      <c r="U2117" s="42" t="s">
        <v>555</v>
      </c>
      <c r="V2117" s="44"/>
      <c r="W2117" s="44"/>
      <c r="X2117" s="44"/>
      <c r="Y2117" s="44"/>
      <c r="Z2117" s="44"/>
      <c r="AA2117" s="44"/>
    </row>
    <row r="2118" spans="1:27" ht="15.75" customHeight="1" x14ac:dyDescent="0.25">
      <c r="A2118" s="43">
        <v>2167</v>
      </c>
      <c r="B2118" s="43" t="s">
        <v>482</v>
      </c>
      <c r="C2118" s="42" t="s">
        <v>10926</v>
      </c>
      <c r="D2118" s="42" t="s">
        <v>10927</v>
      </c>
      <c r="E2118" s="42" t="s">
        <v>10928</v>
      </c>
      <c r="F2118" s="42" t="s">
        <v>10929</v>
      </c>
      <c r="G2118" s="42" t="s">
        <v>10930</v>
      </c>
      <c r="H2118" s="42" t="s">
        <v>554</v>
      </c>
      <c r="I2118" s="42"/>
      <c r="J2118" s="42"/>
      <c r="K2118" s="42"/>
      <c r="L2118" s="42" t="s">
        <v>579</v>
      </c>
      <c r="M2118" s="42" t="s">
        <v>269</v>
      </c>
      <c r="N2118" s="42" t="s">
        <v>555</v>
      </c>
      <c r="O2118" s="42"/>
      <c r="P2118" s="42" t="s">
        <v>555</v>
      </c>
      <c r="Q2118" s="42" t="s">
        <v>555</v>
      </c>
      <c r="R2118" s="42" t="s">
        <v>555</v>
      </c>
      <c r="S2118" s="42" t="s">
        <v>555</v>
      </c>
      <c r="T2118" s="42" t="s">
        <v>555</v>
      </c>
      <c r="U2118" s="42" t="s">
        <v>555</v>
      </c>
      <c r="V2118" s="44"/>
      <c r="W2118" s="44"/>
      <c r="X2118" s="44"/>
      <c r="Y2118" s="44"/>
      <c r="Z2118" s="44"/>
      <c r="AA2118" s="44"/>
    </row>
    <row r="2119" spans="1:27" ht="15.75" customHeight="1" x14ac:dyDescent="0.25">
      <c r="A2119" s="43">
        <v>2168</v>
      </c>
      <c r="B2119" s="43" t="s">
        <v>482</v>
      </c>
      <c r="C2119" s="42" t="s">
        <v>10931</v>
      </c>
      <c r="D2119" s="42" t="s">
        <v>10932</v>
      </c>
      <c r="E2119" s="42" t="s">
        <v>10933</v>
      </c>
      <c r="F2119" s="42" t="s">
        <v>10934</v>
      </c>
      <c r="G2119" s="42" t="s">
        <v>10935</v>
      </c>
      <c r="H2119" s="42" t="s">
        <v>571</v>
      </c>
      <c r="I2119" s="42"/>
      <c r="J2119" s="42"/>
      <c r="K2119" s="42"/>
      <c r="L2119" s="42" t="s">
        <v>572</v>
      </c>
      <c r="M2119" s="42" t="s">
        <v>269</v>
      </c>
      <c r="N2119" s="42" t="s">
        <v>555</v>
      </c>
      <c r="O2119" s="42"/>
      <c r="P2119" s="42" t="s">
        <v>555</v>
      </c>
      <c r="Q2119" s="42" t="s">
        <v>555</v>
      </c>
      <c r="R2119" s="42" t="s">
        <v>555</v>
      </c>
      <c r="S2119" s="42" t="s">
        <v>555</v>
      </c>
      <c r="T2119" s="42" t="s">
        <v>555</v>
      </c>
      <c r="U2119" s="42" t="s">
        <v>555</v>
      </c>
      <c r="V2119" s="44"/>
      <c r="W2119" s="44"/>
      <c r="X2119" s="44"/>
      <c r="Y2119" s="44"/>
      <c r="Z2119" s="44"/>
      <c r="AA2119" s="44"/>
    </row>
    <row r="2120" spans="1:27" ht="15.75" customHeight="1" x14ac:dyDescent="0.25">
      <c r="A2120" s="43">
        <v>2169</v>
      </c>
      <c r="B2120" s="43" t="s">
        <v>482</v>
      </c>
      <c r="C2120" s="42" t="s">
        <v>10936</v>
      </c>
      <c r="D2120" s="42" t="s">
        <v>10937</v>
      </c>
      <c r="E2120" s="42" t="s">
        <v>10938</v>
      </c>
      <c r="F2120" s="42" t="s">
        <v>10939</v>
      </c>
      <c r="G2120" s="42" t="s">
        <v>10940</v>
      </c>
      <c r="H2120" s="42" t="s">
        <v>571</v>
      </c>
      <c r="I2120" s="42"/>
      <c r="J2120" s="42"/>
      <c r="K2120" s="42"/>
      <c r="L2120" s="42" t="s">
        <v>572</v>
      </c>
      <c r="M2120" s="42" t="s">
        <v>269</v>
      </c>
      <c r="N2120" s="42" t="s">
        <v>555</v>
      </c>
      <c r="O2120" s="42"/>
      <c r="P2120" s="42" t="s">
        <v>555</v>
      </c>
      <c r="Q2120" s="42" t="s">
        <v>555</v>
      </c>
      <c r="R2120" s="42" t="s">
        <v>555</v>
      </c>
      <c r="S2120" s="42" t="s">
        <v>555</v>
      </c>
      <c r="T2120" s="42" t="s">
        <v>555</v>
      </c>
      <c r="U2120" s="42" t="s">
        <v>555</v>
      </c>
      <c r="V2120" s="44"/>
      <c r="W2120" s="44"/>
      <c r="X2120" s="44"/>
      <c r="Y2120" s="44"/>
      <c r="Z2120" s="44"/>
      <c r="AA2120" s="44"/>
    </row>
    <row r="2121" spans="1:27" ht="15.75" customHeight="1" x14ac:dyDescent="0.25">
      <c r="A2121" s="43">
        <v>2170</v>
      </c>
      <c r="B2121" s="43" t="s">
        <v>482</v>
      </c>
      <c r="C2121" s="42" t="s">
        <v>10941</v>
      </c>
      <c r="D2121" s="42" t="s">
        <v>10942</v>
      </c>
      <c r="E2121" s="42" t="s">
        <v>10943</v>
      </c>
      <c r="F2121" s="42" t="s">
        <v>10944</v>
      </c>
      <c r="G2121" s="42" t="s">
        <v>10945</v>
      </c>
      <c r="H2121" s="42" t="s">
        <v>571</v>
      </c>
      <c r="I2121" s="42"/>
      <c r="J2121" s="42"/>
      <c r="K2121" s="42"/>
      <c r="L2121" s="42" t="s">
        <v>572</v>
      </c>
      <c r="M2121" s="42" t="s">
        <v>269</v>
      </c>
      <c r="N2121" s="42" t="s">
        <v>555</v>
      </c>
      <c r="O2121" s="42"/>
      <c r="P2121" s="42" t="s">
        <v>555</v>
      </c>
      <c r="Q2121" s="42" t="s">
        <v>555</v>
      </c>
      <c r="R2121" s="42" t="s">
        <v>555</v>
      </c>
      <c r="S2121" s="42" t="s">
        <v>555</v>
      </c>
      <c r="T2121" s="42" t="s">
        <v>555</v>
      </c>
      <c r="U2121" s="42" t="s">
        <v>555</v>
      </c>
      <c r="V2121" s="44"/>
      <c r="W2121" s="44"/>
      <c r="X2121" s="44"/>
      <c r="Y2121" s="44"/>
      <c r="Z2121" s="44"/>
      <c r="AA2121" s="44"/>
    </row>
    <row r="2122" spans="1:27" ht="15.75" customHeight="1" x14ac:dyDescent="0.25">
      <c r="A2122" s="43">
        <v>2171</v>
      </c>
      <c r="B2122" s="43" t="s">
        <v>482</v>
      </c>
      <c r="C2122" s="42" t="s">
        <v>10946</v>
      </c>
      <c r="D2122" s="42" t="s">
        <v>10947</v>
      </c>
      <c r="E2122" s="42" t="s">
        <v>10948</v>
      </c>
      <c r="F2122" s="42" t="s">
        <v>10949</v>
      </c>
      <c r="G2122" s="42" t="s">
        <v>10950</v>
      </c>
      <c r="H2122" s="42" t="s">
        <v>571</v>
      </c>
      <c r="I2122" s="42"/>
      <c r="J2122" s="42"/>
      <c r="K2122" s="42"/>
      <c r="L2122" s="42" t="s">
        <v>572</v>
      </c>
      <c r="M2122" s="42" t="s">
        <v>269</v>
      </c>
      <c r="N2122" s="42" t="s">
        <v>555</v>
      </c>
      <c r="O2122" s="42"/>
      <c r="P2122" s="42" t="s">
        <v>555</v>
      </c>
      <c r="Q2122" s="42" t="s">
        <v>555</v>
      </c>
      <c r="R2122" s="42" t="s">
        <v>555</v>
      </c>
      <c r="S2122" s="42" t="s">
        <v>555</v>
      </c>
      <c r="T2122" s="42" t="s">
        <v>555</v>
      </c>
      <c r="U2122" s="42" t="s">
        <v>555</v>
      </c>
      <c r="V2122" s="44"/>
      <c r="W2122" s="44"/>
      <c r="X2122" s="44"/>
      <c r="Y2122" s="44"/>
      <c r="Z2122" s="44"/>
      <c r="AA2122" s="44"/>
    </row>
    <row r="2123" spans="1:27" ht="15.75" customHeight="1" x14ac:dyDescent="0.25">
      <c r="A2123" s="43">
        <v>2172</v>
      </c>
      <c r="B2123" s="43" t="s">
        <v>482</v>
      </c>
      <c r="C2123" s="42" t="s">
        <v>10951</v>
      </c>
      <c r="D2123" s="42" t="s">
        <v>555</v>
      </c>
      <c r="E2123" s="42" t="s">
        <v>10952</v>
      </c>
      <c r="F2123" s="42" t="s">
        <v>10953</v>
      </c>
      <c r="G2123" s="42" t="s">
        <v>10954</v>
      </c>
      <c r="H2123" s="42" t="s">
        <v>571</v>
      </c>
      <c r="I2123" s="42"/>
      <c r="J2123" s="42"/>
      <c r="K2123" s="42"/>
      <c r="L2123" s="42" t="s">
        <v>572</v>
      </c>
      <c r="M2123" s="42" t="s">
        <v>269</v>
      </c>
      <c r="N2123" s="42" t="s">
        <v>555</v>
      </c>
      <c r="O2123" s="42"/>
      <c r="P2123" s="42" t="s">
        <v>555</v>
      </c>
      <c r="Q2123" s="42" t="s">
        <v>555</v>
      </c>
      <c r="R2123" s="42" t="s">
        <v>555</v>
      </c>
      <c r="S2123" s="42" t="s">
        <v>555</v>
      </c>
      <c r="T2123" s="42" t="s">
        <v>555</v>
      </c>
      <c r="U2123" s="42" t="s">
        <v>555</v>
      </c>
      <c r="V2123" s="44"/>
      <c r="W2123" s="44"/>
      <c r="X2123" s="44"/>
      <c r="Y2123" s="44"/>
      <c r="Z2123" s="44"/>
      <c r="AA2123" s="44"/>
    </row>
    <row r="2124" spans="1:27" ht="15.75" customHeight="1" x14ac:dyDescent="0.25">
      <c r="A2124" s="43">
        <v>2173</v>
      </c>
      <c r="B2124" s="43" t="s">
        <v>482</v>
      </c>
      <c r="C2124" s="42" t="s">
        <v>10955</v>
      </c>
      <c r="D2124" s="42" t="s">
        <v>10947</v>
      </c>
      <c r="E2124" s="42" t="s">
        <v>10948</v>
      </c>
      <c r="F2124" s="42" t="s">
        <v>10956</v>
      </c>
      <c r="G2124" s="42" t="s">
        <v>10957</v>
      </c>
      <c r="H2124" s="42" t="s">
        <v>571</v>
      </c>
      <c r="I2124" s="42"/>
      <c r="J2124" s="42"/>
      <c r="K2124" s="42"/>
      <c r="L2124" s="42" t="s">
        <v>572</v>
      </c>
      <c r="M2124" s="42" t="s">
        <v>269</v>
      </c>
      <c r="N2124" s="42" t="s">
        <v>555</v>
      </c>
      <c r="O2124" s="42"/>
      <c r="P2124" s="42" t="s">
        <v>555</v>
      </c>
      <c r="Q2124" s="42" t="s">
        <v>555</v>
      </c>
      <c r="R2124" s="42" t="s">
        <v>555</v>
      </c>
      <c r="S2124" s="42" t="s">
        <v>555</v>
      </c>
      <c r="T2124" s="42" t="s">
        <v>555</v>
      </c>
      <c r="U2124" s="42" t="s">
        <v>555</v>
      </c>
      <c r="V2124" s="44"/>
      <c r="W2124" s="44"/>
      <c r="X2124" s="44"/>
      <c r="Y2124" s="44"/>
      <c r="Z2124" s="44"/>
      <c r="AA2124" s="44"/>
    </row>
    <row r="2125" spans="1:27" ht="15.75" customHeight="1" x14ac:dyDescent="0.25">
      <c r="A2125" s="43">
        <v>2174</v>
      </c>
      <c r="B2125" s="43" t="s">
        <v>482</v>
      </c>
      <c r="C2125" s="42" t="s">
        <v>10958</v>
      </c>
      <c r="D2125" s="42" t="s">
        <v>555</v>
      </c>
      <c r="E2125" s="42" t="s">
        <v>10959</v>
      </c>
      <c r="F2125" s="42" t="s">
        <v>10960</v>
      </c>
      <c r="G2125" s="42" t="s">
        <v>10961</v>
      </c>
      <c r="H2125" s="42" t="s">
        <v>571</v>
      </c>
      <c r="I2125" s="42"/>
      <c r="J2125" s="42"/>
      <c r="K2125" s="42"/>
      <c r="L2125" s="42" t="s">
        <v>572</v>
      </c>
      <c r="M2125" s="42" t="s">
        <v>269</v>
      </c>
      <c r="N2125" s="42" t="s">
        <v>555</v>
      </c>
      <c r="O2125" s="42"/>
      <c r="P2125" s="42" t="s">
        <v>555</v>
      </c>
      <c r="Q2125" s="42" t="s">
        <v>555</v>
      </c>
      <c r="R2125" s="42" t="s">
        <v>555</v>
      </c>
      <c r="S2125" s="42" t="s">
        <v>555</v>
      </c>
      <c r="T2125" s="42" t="s">
        <v>555</v>
      </c>
      <c r="U2125" s="42" t="s">
        <v>555</v>
      </c>
      <c r="V2125" s="44"/>
      <c r="W2125" s="44"/>
      <c r="X2125" s="44"/>
      <c r="Y2125" s="44"/>
      <c r="Z2125" s="44"/>
      <c r="AA2125" s="44"/>
    </row>
    <row r="2126" spans="1:27" ht="15.75" customHeight="1" x14ac:dyDescent="0.25">
      <c r="A2126" s="43">
        <v>2175</v>
      </c>
      <c r="B2126" s="43" t="s">
        <v>482</v>
      </c>
      <c r="C2126" s="42" t="s">
        <v>10962</v>
      </c>
      <c r="D2126" s="42" t="s">
        <v>23609</v>
      </c>
      <c r="E2126" s="42" t="s">
        <v>10964</v>
      </c>
      <c r="F2126" s="42" t="s">
        <v>10965</v>
      </c>
      <c r="G2126" s="42" t="s">
        <v>10966</v>
      </c>
      <c r="H2126" s="42" t="s">
        <v>919</v>
      </c>
      <c r="I2126" s="42"/>
      <c r="J2126" s="42"/>
      <c r="K2126" s="42"/>
      <c r="L2126" s="42" t="s">
        <v>572</v>
      </c>
      <c r="M2126" s="42" t="s">
        <v>269</v>
      </c>
      <c r="N2126" s="42" t="s">
        <v>555</v>
      </c>
      <c r="O2126" s="42"/>
      <c r="P2126" s="42" t="s">
        <v>555</v>
      </c>
      <c r="Q2126" s="42" t="s">
        <v>555</v>
      </c>
      <c r="R2126" s="42" t="s">
        <v>555</v>
      </c>
      <c r="S2126" s="42" t="s">
        <v>555</v>
      </c>
      <c r="T2126" s="42" t="s">
        <v>555</v>
      </c>
      <c r="U2126" s="42" t="s">
        <v>555</v>
      </c>
      <c r="V2126" s="44">
        <v>3</v>
      </c>
      <c r="W2126" s="44" t="s">
        <v>5218</v>
      </c>
      <c r="X2126" s="44"/>
      <c r="Y2126" s="44"/>
      <c r="Z2126" s="44"/>
      <c r="AA2126" s="44"/>
    </row>
    <row r="2127" spans="1:27" ht="15.75" customHeight="1" x14ac:dyDescent="0.25">
      <c r="A2127" s="43">
        <v>2176</v>
      </c>
      <c r="B2127" s="43" t="s">
        <v>482</v>
      </c>
      <c r="C2127" s="42" t="s">
        <v>10967</v>
      </c>
      <c r="D2127" s="42" t="s">
        <v>10968</v>
      </c>
      <c r="E2127" s="42" t="s">
        <v>10969</v>
      </c>
      <c r="F2127" s="42" t="s">
        <v>10970</v>
      </c>
      <c r="G2127" s="42" t="s">
        <v>10971</v>
      </c>
      <c r="H2127" s="42" t="s">
        <v>554</v>
      </c>
      <c r="I2127" s="42"/>
      <c r="J2127" s="42"/>
      <c r="K2127" s="42"/>
      <c r="L2127" s="42" t="s">
        <v>579</v>
      </c>
      <c r="M2127" s="42" t="s">
        <v>269</v>
      </c>
      <c r="N2127" s="42" t="s">
        <v>555</v>
      </c>
      <c r="O2127" s="42"/>
      <c r="P2127" s="42" t="s">
        <v>555</v>
      </c>
      <c r="Q2127" s="42" t="s">
        <v>555</v>
      </c>
      <c r="R2127" s="42" t="s">
        <v>555</v>
      </c>
      <c r="S2127" s="42" t="s">
        <v>555</v>
      </c>
      <c r="T2127" s="42" t="s">
        <v>555</v>
      </c>
      <c r="U2127" s="42" t="s">
        <v>555</v>
      </c>
      <c r="V2127" s="44"/>
      <c r="W2127" s="44"/>
      <c r="X2127" s="44"/>
      <c r="Y2127" s="44"/>
      <c r="Z2127" s="44"/>
      <c r="AA2127" s="44"/>
    </row>
    <row r="2128" spans="1:27" ht="15.75" customHeight="1" x14ac:dyDescent="0.25">
      <c r="A2128" s="43">
        <v>2177</v>
      </c>
      <c r="B2128" s="43" t="s">
        <v>482</v>
      </c>
      <c r="C2128" s="42" t="s">
        <v>10972</v>
      </c>
      <c r="D2128" s="42" t="s">
        <v>10973</v>
      </c>
      <c r="E2128" s="42" t="s">
        <v>10974</v>
      </c>
      <c r="F2128" s="42" t="s">
        <v>10975</v>
      </c>
      <c r="G2128" s="42" t="s">
        <v>10976</v>
      </c>
      <c r="H2128" s="42" t="s">
        <v>571</v>
      </c>
      <c r="I2128" s="42"/>
      <c r="J2128" s="42"/>
      <c r="K2128" s="42"/>
      <c r="L2128" s="42" t="s">
        <v>572</v>
      </c>
      <c r="M2128" s="42" t="s">
        <v>269</v>
      </c>
      <c r="N2128" s="42" t="s">
        <v>555</v>
      </c>
      <c r="O2128" s="42"/>
      <c r="P2128" s="42" t="s">
        <v>555</v>
      </c>
      <c r="Q2128" s="42" t="s">
        <v>555</v>
      </c>
      <c r="R2128" s="42" t="s">
        <v>555</v>
      </c>
      <c r="S2128" s="42" t="s">
        <v>555</v>
      </c>
      <c r="T2128" s="42" t="s">
        <v>555</v>
      </c>
      <c r="U2128" s="42" t="s">
        <v>555</v>
      </c>
      <c r="V2128" s="44"/>
      <c r="W2128" s="44"/>
      <c r="X2128" s="44"/>
      <c r="Y2128" s="44"/>
      <c r="Z2128" s="44"/>
      <c r="AA2128" s="44"/>
    </row>
    <row r="2129" spans="1:27" ht="15.75" customHeight="1" x14ac:dyDescent="0.25">
      <c r="A2129" s="43">
        <v>2178</v>
      </c>
      <c r="B2129" s="43" t="s">
        <v>482</v>
      </c>
      <c r="C2129" s="42" t="s">
        <v>10977</v>
      </c>
      <c r="D2129" s="42" t="s">
        <v>10978</v>
      </c>
      <c r="E2129" s="42" t="s">
        <v>10979</v>
      </c>
      <c r="F2129" s="42" t="s">
        <v>10980</v>
      </c>
      <c r="G2129" s="42" t="s">
        <v>10981</v>
      </c>
      <c r="H2129" s="42" t="s">
        <v>571</v>
      </c>
      <c r="I2129" s="42"/>
      <c r="J2129" s="42"/>
      <c r="K2129" s="42"/>
      <c r="L2129" s="42" t="s">
        <v>572</v>
      </c>
      <c r="M2129" s="42" t="s">
        <v>269</v>
      </c>
      <c r="N2129" s="42" t="s">
        <v>555</v>
      </c>
      <c r="O2129" s="42"/>
      <c r="P2129" s="42" t="s">
        <v>555</v>
      </c>
      <c r="Q2129" s="42" t="s">
        <v>555</v>
      </c>
      <c r="R2129" s="42" t="s">
        <v>555</v>
      </c>
      <c r="S2129" s="42" t="s">
        <v>555</v>
      </c>
      <c r="T2129" s="42" t="s">
        <v>555</v>
      </c>
      <c r="U2129" s="42" t="s">
        <v>555</v>
      </c>
      <c r="V2129" s="44"/>
      <c r="W2129" s="44"/>
      <c r="X2129" s="44"/>
      <c r="Y2129" s="44"/>
      <c r="Z2129" s="44"/>
      <c r="AA2129" s="44"/>
    </row>
    <row r="2130" spans="1:27" ht="15.75" customHeight="1" x14ac:dyDescent="0.25">
      <c r="A2130" s="43">
        <v>2179</v>
      </c>
      <c r="B2130" s="43" t="s">
        <v>482</v>
      </c>
      <c r="C2130" s="42" t="s">
        <v>10982</v>
      </c>
      <c r="D2130" s="42" t="s">
        <v>10983</v>
      </c>
      <c r="E2130" s="42" t="s">
        <v>10984</v>
      </c>
      <c r="F2130" s="42" t="s">
        <v>10985</v>
      </c>
      <c r="G2130" s="42" t="s">
        <v>10986</v>
      </c>
      <c r="H2130" s="42" t="s">
        <v>571</v>
      </c>
      <c r="I2130" s="42"/>
      <c r="J2130" s="42"/>
      <c r="K2130" s="42"/>
      <c r="L2130" s="42" t="s">
        <v>572</v>
      </c>
      <c r="M2130" s="42" t="s">
        <v>269</v>
      </c>
      <c r="N2130" s="42" t="s">
        <v>555</v>
      </c>
      <c r="O2130" s="42"/>
      <c r="P2130" s="42" t="s">
        <v>555</v>
      </c>
      <c r="Q2130" s="42" t="s">
        <v>555</v>
      </c>
      <c r="R2130" s="42" t="s">
        <v>555</v>
      </c>
      <c r="S2130" s="42" t="s">
        <v>555</v>
      </c>
      <c r="T2130" s="42" t="s">
        <v>555</v>
      </c>
      <c r="U2130" s="42" t="s">
        <v>555</v>
      </c>
      <c r="V2130" s="44"/>
      <c r="W2130" s="44"/>
      <c r="X2130" s="44"/>
      <c r="Y2130" s="44" t="s">
        <v>6693</v>
      </c>
      <c r="Z2130" s="44"/>
      <c r="AA2130" s="44"/>
    </row>
    <row r="2131" spans="1:27" ht="15.75" customHeight="1" x14ac:dyDescent="0.25">
      <c r="A2131" s="43">
        <v>2180</v>
      </c>
      <c r="B2131" s="43" t="s">
        <v>482</v>
      </c>
      <c r="C2131" s="42" t="s">
        <v>10987</v>
      </c>
      <c r="D2131" s="42" t="s">
        <v>10988</v>
      </c>
      <c r="E2131" s="42" t="s">
        <v>10989</v>
      </c>
      <c r="F2131" s="42" t="s">
        <v>10990</v>
      </c>
      <c r="G2131" s="42" t="s">
        <v>10991</v>
      </c>
      <c r="H2131" s="42" t="s">
        <v>571</v>
      </c>
      <c r="I2131" s="42"/>
      <c r="J2131" s="42"/>
      <c r="K2131" s="42"/>
      <c r="L2131" s="42" t="s">
        <v>572</v>
      </c>
      <c r="M2131" s="42" t="s">
        <v>269</v>
      </c>
      <c r="N2131" s="42" t="s">
        <v>555</v>
      </c>
      <c r="O2131" s="42"/>
      <c r="P2131" s="42" t="s">
        <v>555</v>
      </c>
      <c r="Q2131" s="42" t="s">
        <v>555</v>
      </c>
      <c r="R2131" s="42" t="s">
        <v>555</v>
      </c>
      <c r="S2131" s="42" t="s">
        <v>555</v>
      </c>
      <c r="T2131" s="42" t="s">
        <v>555</v>
      </c>
      <c r="U2131" s="42" t="s">
        <v>555</v>
      </c>
      <c r="V2131" s="44"/>
      <c r="W2131" s="44"/>
      <c r="X2131" s="44"/>
      <c r="Y2131" s="44"/>
      <c r="Z2131" s="44"/>
      <c r="AA2131" s="44"/>
    </row>
    <row r="2132" spans="1:27" ht="15.75" customHeight="1" x14ac:dyDescent="0.25">
      <c r="A2132" s="43">
        <v>2181</v>
      </c>
      <c r="B2132" s="43" t="s">
        <v>482</v>
      </c>
      <c r="C2132" s="42" t="s">
        <v>10992</v>
      </c>
      <c r="D2132" s="42" t="s">
        <v>555</v>
      </c>
      <c r="E2132" s="42" t="s">
        <v>10959</v>
      </c>
      <c r="F2132" s="42" t="s">
        <v>10993</v>
      </c>
      <c r="G2132" s="42" t="s">
        <v>10994</v>
      </c>
      <c r="H2132" s="42" t="s">
        <v>571</v>
      </c>
      <c r="I2132" s="42"/>
      <c r="J2132" s="42"/>
      <c r="K2132" s="42"/>
      <c r="L2132" s="42" t="s">
        <v>572</v>
      </c>
      <c r="M2132" s="42" t="s">
        <v>269</v>
      </c>
      <c r="N2132" s="42" t="s">
        <v>555</v>
      </c>
      <c r="O2132" s="42"/>
      <c r="P2132" s="42" t="s">
        <v>555</v>
      </c>
      <c r="Q2132" s="42" t="s">
        <v>555</v>
      </c>
      <c r="R2132" s="42" t="s">
        <v>555</v>
      </c>
      <c r="S2132" s="42" t="s">
        <v>555</v>
      </c>
      <c r="T2132" s="42" t="s">
        <v>555</v>
      </c>
      <c r="U2132" s="42" t="s">
        <v>555</v>
      </c>
      <c r="V2132" s="44"/>
      <c r="W2132" s="44"/>
      <c r="X2132" s="44"/>
      <c r="Y2132" s="44"/>
      <c r="Z2132" s="44"/>
      <c r="AA2132" s="44"/>
    </row>
    <row r="2133" spans="1:27" ht="15.75" customHeight="1" x14ac:dyDescent="0.25">
      <c r="A2133" s="43">
        <v>2182</v>
      </c>
      <c r="B2133" s="43" t="s">
        <v>482</v>
      </c>
      <c r="C2133" s="42" t="s">
        <v>10995</v>
      </c>
      <c r="D2133" s="42" t="s">
        <v>10988</v>
      </c>
      <c r="E2133" s="42" t="s">
        <v>10989</v>
      </c>
      <c r="F2133" s="42" t="s">
        <v>10996</v>
      </c>
      <c r="G2133" s="42" t="s">
        <v>10997</v>
      </c>
      <c r="H2133" s="42" t="s">
        <v>571</v>
      </c>
      <c r="I2133" s="42"/>
      <c r="J2133" s="42"/>
      <c r="K2133" s="42"/>
      <c r="L2133" s="42" t="s">
        <v>572</v>
      </c>
      <c r="M2133" s="42" t="s">
        <v>269</v>
      </c>
      <c r="N2133" s="42" t="s">
        <v>555</v>
      </c>
      <c r="O2133" s="42"/>
      <c r="P2133" s="42" t="s">
        <v>555</v>
      </c>
      <c r="Q2133" s="42" t="s">
        <v>555</v>
      </c>
      <c r="R2133" s="42" t="s">
        <v>555</v>
      </c>
      <c r="S2133" s="42" t="s">
        <v>555</v>
      </c>
      <c r="T2133" s="42" t="s">
        <v>555</v>
      </c>
      <c r="U2133" s="42" t="s">
        <v>555</v>
      </c>
      <c r="V2133" s="44"/>
      <c r="W2133" s="44"/>
      <c r="X2133" s="44"/>
      <c r="Y2133" s="44"/>
      <c r="Z2133" s="44"/>
      <c r="AA2133" s="44"/>
    </row>
    <row r="2134" spans="1:27" ht="15.75" customHeight="1" x14ac:dyDescent="0.25">
      <c r="A2134" s="43">
        <v>2183</v>
      </c>
      <c r="B2134" s="43" t="s">
        <v>482</v>
      </c>
      <c r="C2134" s="42" t="s">
        <v>10998</v>
      </c>
      <c r="D2134" s="42" t="s">
        <v>10999</v>
      </c>
      <c r="E2134" s="42" t="s">
        <v>11000</v>
      </c>
      <c r="F2134" s="42" t="s">
        <v>11001</v>
      </c>
      <c r="G2134" s="42" t="s">
        <v>11002</v>
      </c>
      <c r="H2134" s="42" t="s">
        <v>571</v>
      </c>
      <c r="I2134" s="42"/>
      <c r="J2134" s="42"/>
      <c r="K2134" s="42"/>
      <c r="L2134" s="42" t="s">
        <v>572</v>
      </c>
      <c r="M2134" s="42" t="s">
        <v>269</v>
      </c>
      <c r="N2134" s="42" t="s">
        <v>555</v>
      </c>
      <c r="O2134" s="42"/>
      <c r="P2134" s="42" t="s">
        <v>555</v>
      </c>
      <c r="Q2134" s="42" t="s">
        <v>555</v>
      </c>
      <c r="R2134" s="42" t="s">
        <v>555</v>
      </c>
      <c r="S2134" s="42" t="s">
        <v>555</v>
      </c>
      <c r="T2134" s="42" t="s">
        <v>555</v>
      </c>
      <c r="U2134" s="42" t="s">
        <v>555</v>
      </c>
      <c r="V2134" s="44"/>
      <c r="W2134" s="44"/>
      <c r="X2134" s="44"/>
      <c r="Y2134" s="44"/>
      <c r="Z2134" s="44"/>
      <c r="AA2134" s="44"/>
    </row>
    <row r="2135" spans="1:27" ht="15.75" customHeight="1" x14ac:dyDescent="0.25">
      <c r="A2135" s="43">
        <v>2184</v>
      </c>
      <c r="B2135" s="43" t="s">
        <v>482</v>
      </c>
      <c r="C2135" s="42" t="s">
        <v>11003</v>
      </c>
      <c r="D2135" s="42" t="s">
        <v>11004</v>
      </c>
      <c r="E2135" s="42" t="s">
        <v>11005</v>
      </c>
      <c r="F2135" s="42" t="s">
        <v>11006</v>
      </c>
      <c r="G2135" s="42" t="s">
        <v>11007</v>
      </c>
      <c r="H2135" s="42" t="s">
        <v>571</v>
      </c>
      <c r="I2135" s="42"/>
      <c r="J2135" s="42"/>
      <c r="K2135" s="42"/>
      <c r="L2135" s="42" t="s">
        <v>572</v>
      </c>
      <c r="M2135" s="42" t="s">
        <v>269</v>
      </c>
      <c r="N2135" s="42" t="s">
        <v>555</v>
      </c>
      <c r="O2135" s="42"/>
      <c r="P2135" s="42" t="s">
        <v>555</v>
      </c>
      <c r="Q2135" s="42" t="s">
        <v>555</v>
      </c>
      <c r="R2135" s="42" t="s">
        <v>555</v>
      </c>
      <c r="S2135" s="42" t="s">
        <v>555</v>
      </c>
      <c r="T2135" s="42" t="s">
        <v>555</v>
      </c>
      <c r="U2135" s="42" t="s">
        <v>555</v>
      </c>
      <c r="V2135" s="44"/>
      <c r="W2135" s="44"/>
      <c r="X2135" s="44"/>
      <c r="Y2135" s="44"/>
      <c r="Z2135" s="44"/>
      <c r="AA2135" s="44"/>
    </row>
    <row r="2136" spans="1:27" ht="15.75" customHeight="1" x14ac:dyDescent="0.25">
      <c r="A2136" s="43">
        <v>2185</v>
      </c>
      <c r="B2136" s="43" t="s">
        <v>482</v>
      </c>
      <c r="C2136" s="42" t="s">
        <v>11008</v>
      </c>
      <c r="D2136" s="42" t="s">
        <v>11009</v>
      </c>
      <c r="E2136" s="42" t="s">
        <v>11010</v>
      </c>
      <c r="F2136" s="42" t="s">
        <v>11011</v>
      </c>
      <c r="G2136" s="42" t="s">
        <v>11012</v>
      </c>
      <c r="H2136" s="42" t="s">
        <v>554</v>
      </c>
      <c r="I2136" s="42"/>
      <c r="J2136" s="42"/>
      <c r="K2136" s="42"/>
      <c r="L2136" s="42" t="s">
        <v>579</v>
      </c>
      <c r="M2136" s="42" t="s">
        <v>269</v>
      </c>
      <c r="N2136" s="42" t="s">
        <v>555</v>
      </c>
      <c r="O2136" s="42"/>
      <c r="P2136" s="42" t="s">
        <v>555</v>
      </c>
      <c r="Q2136" s="42" t="s">
        <v>555</v>
      </c>
      <c r="R2136" s="42" t="s">
        <v>555</v>
      </c>
      <c r="S2136" s="42" t="s">
        <v>555</v>
      </c>
      <c r="T2136" s="42" t="s">
        <v>555</v>
      </c>
      <c r="U2136" s="42" t="s">
        <v>555</v>
      </c>
      <c r="V2136" s="44"/>
      <c r="W2136" s="44"/>
      <c r="X2136" s="44"/>
      <c r="Y2136" s="44"/>
      <c r="Z2136" s="44"/>
      <c r="AA2136" s="44"/>
    </row>
    <row r="2137" spans="1:27" ht="15.75" customHeight="1" x14ac:dyDescent="0.25">
      <c r="A2137" s="43">
        <v>2186</v>
      </c>
      <c r="B2137" s="43" t="s">
        <v>482</v>
      </c>
      <c r="C2137" s="42" t="s">
        <v>11013</v>
      </c>
      <c r="D2137" s="42" t="s">
        <v>11014</v>
      </c>
      <c r="E2137" s="42" t="s">
        <v>11015</v>
      </c>
      <c r="F2137" s="42" t="s">
        <v>11016</v>
      </c>
      <c r="G2137" s="42" t="s">
        <v>11017</v>
      </c>
      <c r="H2137" s="42" t="s">
        <v>571</v>
      </c>
      <c r="I2137" s="42"/>
      <c r="J2137" s="42"/>
      <c r="K2137" s="42"/>
      <c r="L2137" s="42" t="s">
        <v>572</v>
      </c>
      <c r="M2137" s="42" t="s">
        <v>269</v>
      </c>
      <c r="N2137" s="42" t="s">
        <v>555</v>
      </c>
      <c r="O2137" s="42"/>
      <c r="P2137" s="42" t="s">
        <v>555</v>
      </c>
      <c r="Q2137" s="42" t="s">
        <v>555</v>
      </c>
      <c r="R2137" s="42" t="s">
        <v>555</v>
      </c>
      <c r="S2137" s="42" t="s">
        <v>555</v>
      </c>
      <c r="T2137" s="42" t="s">
        <v>555</v>
      </c>
      <c r="U2137" s="42" t="s">
        <v>555</v>
      </c>
      <c r="V2137" s="44"/>
      <c r="W2137" s="44"/>
      <c r="X2137" s="44"/>
      <c r="Y2137" s="44"/>
      <c r="Z2137" s="44"/>
      <c r="AA2137" s="44"/>
    </row>
    <row r="2138" spans="1:27" ht="15.75" customHeight="1" x14ac:dyDescent="0.25">
      <c r="A2138" s="43">
        <v>2187</v>
      </c>
      <c r="B2138" s="43" t="s">
        <v>482</v>
      </c>
      <c r="C2138" s="42" t="s">
        <v>11018</v>
      </c>
      <c r="D2138" s="42" t="s">
        <v>11019</v>
      </c>
      <c r="E2138" s="42" t="s">
        <v>11020</v>
      </c>
      <c r="F2138" s="42" t="s">
        <v>11021</v>
      </c>
      <c r="G2138" s="42" t="s">
        <v>11022</v>
      </c>
      <c r="H2138" s="42" t="s">
        <v>571</v>
      </c>
      <c r="I2138" s="42"/>
      <c r="J2138" s="42"/>
      <c r="K2138" s="42"/>
      <c r="L2138" s="42" t="s">
        <v>572</v>
      </c>
      <c r="M2138" s="42" t="s">
        <v>269</v>
      </c>
      <c r="N2138" s="42" t="s">
        <v>555</v>
      </c>
      <c r="O2138" s="42"/>
      <c r="P2138" s="42" t="s">
        <v>555</v>
      </c>
      <c r="Q2138" s="42" t="s">
        <v>555</v>
      </c>
      <c r="R2138" s="42" t="s">
        <v>555</v>
      </c>
      <c r="S2138" s="42" t="s">
        <v>555</v>
      </c>
      <c r="T2138" s="42" t="s">
        <v>555</v>
      </c>
      <c r="U2138" s="42" t="s">
        <v>555</v>
      </c>
      <c r="V2138" s="44"/>
      <c r="W2138" s="44"/>
      <c r="X2138" s="44"/>
      <c r="Y2138" s="44"/>
      <c r="Z2138" s="44"/>
      <c r="AA2138" s="44"/>
    </row>
    <row r="2139" spans="1:27" ht="15.75" customHeight="1" x14ac:dyDescent="0.25">
      <c r="A2139" s="43">
        <v>2188</v>
      </c>
      <c r="B2139" s="43" t="s">
        <v>482</v>
      </c>
      <c r="C2139" s="42" t="s">
        <v>11023</v>
      </c>
      <c r="D2139" s="42" t="s">
        <v>11024</v>
      </c>
      <c r="E2139" s="42" t="s">
        <v>11025</v>
      </c>
      <c r="F2139" s="42" t="s">
        <v>11026</v>
      </c>
      <c r="G2139" s="42" t="s">
        <v>11027</v>
      </c>
      <c r="H2139" s="42" t="s">
        <v>571</v>
      </c>
      <c r="I2139" s="42"/>
      <c r="J2139" s="42"/>
      <c r="K2139" s="42"/>
      <c r="L2139" s="42" t="s">
        <v>572</v>
      </c>
      <c r="M2139" s="42" t="s">
        <v>269</v>
      </c>
      <c r="N2139" s="42" t="s">
        <v>555</v>
      </c>
      <c r="O2139" s="42"/>
      <c r="P2139" s="42" t="s">
        <v>555</v>
      </c>
      <c r="Q2139" s="42" t="s">
        <v>555</v>
      </c>
      <c r="R2139" s="42" t="s">
        <v>555</v>
      </c>
      <c r="S2139" s="42" t="s">
        <v>555</v>
      </c>
      <c r="T2139" s="42" t="s">
        <v>555</v>
      </c>
      <c r="U2139" s="42" t="s">
        <v>555</v>
      </c>
      <c r="V2139" s="44"/>
      <c r="W2139" s="44"/>
      <c r="X2139" s="44"/>
      <c r="Y2139" s="44"/>
      <c r="Z2139" s="44"/>
      <c r="AA2139" s="44"/>
    </row>
    <row r="2140" spans="1:27" ht="15.75" customHeight="1" x14ac:dyDescent="0.25">
      <c r="A2140" s="43">
        <v>2189</v>
      </c>
      <c r="B2140" s="43" t="s">
        <v>482</v>
      </c>
      <c r="C2140" s="42" t="s">
        <v>11028</v>
      </c>
      <c r="D2140" s="42" t="s">
        <v>11029</v>
      </c>
      <c r="E2140" s="42" t="s">
        <v>11030</v>
      </c>
      <c r="F2140" s="42" t="s">
        <v>11031</v>
      </c>
      <c r="G2140" s="42" t="s">
        <v>11032</v>
      </c>
      <c r="H2140" s="42" t="s">
        <v>571</v>
      </c>
      <c r="I2140" s="42"/>
      <c r="J2140" s="42"/>
      <c r="K2140" s="42"/>
      <c r="L2140" s="42" t="s">
        <v>572</v>
      </c>
      <c r="M2140" s="42" t="s">
        <v>269</v>
      </c>
      <c r="N2140" s="42" t="s">
        <v>555</v>
      </c>
      <c r="O2140" s="42"/>
      <c r="P2140" s="42" t="s">
        <v>555</v>
      </c>
      <c r="Q2140" s="42" t="s">
        <v>555</v>
      </c>
      <c r="R2140" s="42" t="s">
        <v>555</v>
      </c>
      <c r="S2140" s="42" t="s">
        <v>555</v>
      </c>
      <c r="T2140" s="42" t="s">
        <v>555</v>
      </c>
      <c r="U2140" s="42" t="s">
        <v>555</v>
      </c>
      <c r="V2140" s="44"/>
      <c r="W2140" s="44"/>
      <c r="X2140" s="44"/>
      <c r="Y2140" s="44"/>
      <c r="Z2140" s="44"/>
      <c r="AA2140" s="44"/>
    </row>
    <row r="2141" spans="1:27" ht="15.75" customHeight="1" x14ac:dyDescent="0.25">
      <c r="A2141" s="43">
        <v>2190</v>
      </c>
      <c r="B2141" s="43" t="s">
        <v>482</v>
      </c>
      <c r="C2141" s="42" t="s">
        <v>11033</v>
      </c>
      <c r="D2141" s="42" t="s">
        <v>555</v>
      </c>
      <c r="E2141" s="42" t="s">
        <v>11034</v>
      </c>
      <c r="F2141" s="42" t="s">
        <v>11035</v>
      </c>
      <c r="G2141" s="42" t="s">
        <v>11036</v>
      </c>
      <c r="H2141" s="42" t="s">
        <v>571</v>
      </c>
      <c r="I2141" s="42"/>
      <c r="J2141" s="42"/>
      <c r="K2141" s="42"/>
      <c r="L2141" s="42" t="s">
        <v>572</v>
      </c>
      <c r="M2141" s="42" t="s">
        <v>269</v>
      </c>
      <c r="N2141" s="42" t="s">
        <v>555</v>
      </c>
      <c r="O2141" s="42"/>
      <c r="P2141" s="42" t="s">
        <v>555</v>
      </c>
      <c r="Q2141" s="42" t="s">
        <v>555</v>
      </c>
      <c r="R2141" s="42" t="s">
        <v>555</v>
      </c>
      <c r="S2141" s="42" t="s">
        <v>555</v>
      </c>
      <c r="T2141" s="42" t="s">
        <v>555</v>
      </c>
      <c r="U2141" s="42" t="s">
        <v>555</v>
      </c>
      <c r="V2141" s="44"/>
      <c r="W2141" s="44"/>
      <c r="X2141" s="44"/>
      <c r="Y2141" s="44"/>
      <c r="Z2141" s="44"/>
      <c r="AA2141" s="44"/>
    </row>
    <row r="2142" spans="1:27" ht="15.75" customHeight="1" x14ac:dyDescent="0.25">
      <c r="A2142" s="43">
        <v>2191</v>
      </c>
      <c r="B2142" s="43" t="s">
        <v>482</v>
      </c>
      <c r="C2142" s="42" t="s">
        <v>11037</v>
      </c>
      <c r="D2142" s="42" t="s">
        <v>11029</v>
      </c>
      <c r="E2142" s="42" t="s">
        <v>11030</v>
      </c>
      <c r="F2142" s="42" t="s">
        <v>11038</v>
      </c>
      <c r="G2142" s="42" t="s">
        <v>11039</v>
      </c>
      <c r="H2142" s="42" t="s">
        <v>571</v>
      </c>
      <c r="I2142" s="42"/>
      <c r="J2142" s="42"/>
      <c r="K2142" s="42"/>
      <c r="L2142" s="42" t="s">
        <v>572</v>
      </c>
      <c r="M2142" s="42" t="s">
        <v>269</v>
      </c>
      <c r="N2142" s="42" t="s">
        <v>555</v>
      </c>
      <c r="O2142" s="42"/>
      <c r="P2142" s="42" t="s">
        <v>555</v>
      </c>
      <c r="Q2142" s="42" t="s">
        <v>555</v>
      </c>
      <c r="R2142" s="42" t="s">
        <v>555</v>
      </c>
      <c r="S2142" s="42" t="s">
        <v>555</v>
      </c>
      <c r="T2142" s="42" t="s">
        <v>555</v>
      </c>
      <c r="U2142" s="42" t="s">
        <v>555</v>
      </c>
      <c r="V2142" s="44"/>
      <c r="W2142" s="44"/>
      <c r="X2142" s="44"/>
      <c r="Y2142" s="44"/>
      <c r="Z2142" s="44"/>
      <c r="AA2142" s="44"/>
    </row>
    <row r="2143" spans="1:27" ht="15.75" customHeight="1" x14ac:dyDescent="0.25">
      <c r="A2143" s="43">
        <v>2192</v>
      </c>
      <c r="B2143" s="43" t="s">
        <v>482</v>
      </c>
      <c r="C2143" s="42" t="s">
        <v>11040</v>
      </c>
      <c r="D2143" s="42" t="s">
        <v>11041</v>
      </c>
      <c r="E2143" s="42" t="s">
        <v>11042</v>
      </c>
      <c r="F2143" s="42" t="s">
        <v>11043</v>
      </c>
      <c r="G2143" s="42" t="s">
        <v>11044</v>
      </c>
      <c r="H2143" s="42" t="s">
        <v>571</v>
      </c>
      <c r="I2143" s="42"/>
      <c r="J2143" s="42"/>
      <c r="K2143" s="42"/>
      <c r="L2143" s="42" t="s">
        <v>572</v>
      </c>
      <c r="M2143" s="42" t="s">
        <v>269</v>
      </c>
      <c r="N2143" s="42" t="s">
        <v>555</v>
      </c>
      <c r="O2143" s="42"/>
      <c r="P2143" s="42" t="s">
        <v>555</v>
      </c>
      <c r="Q2143" s="42" t="s">
        <v>555</v>
      </c>
      <c r="R2143" s="42" t="s">
        <v>555</v>
      </c>
      <c r="S2143" s="42" t="s">
        <v>555</v>
      </c>
      <c r="T2143" s="42" t="s">
        <v>555</v>
      </c>
      <c r="U2143" s="42" t="s">
        <v>555</v>
      </c>
      <c r="V2143" s="44"/>
      <c r="W2143" s="44"/>
      <c r="X2143" s="44"/>
      <c r="Y2143" s="44"/>
      <c r="Z2143" s="44"/>
      <c r="AA2143" s="44"/>
    </row>
    <row r="2144" spans="1:27" ht="15.75" customHeight="1" x14ac:dyDescent="0.25">
      <c r="A2144" s="43">
        <v>2193</v>
      </c>
      <c r="B2144" s="43" t="s">
        <v>482</v>
      </c>
      <c r="C2144" s="42" t="s">
        <v>11045</v>
      </c>
      <c r="D2144" s="42" t="s">
        <v>11046</v>
      </c>
      <c r="E2144" s="42" t="s">
        <v>11047</v>
      </c>
      <c r="F2144" s="42" t="s">
        <v>11048</v>
      </c>
      <c r="G2144" s="42" t="s">
        <v>11049</v>
      </c>
      <c r="H2144" s="42" t="s">
        <v>571</v>
      </c>
      <c r="I2144" s="42"/>
      <c r="J2144" s="42"/>
      <c r="K2144" s="42"/>
      <c r="L2144" s="42" t="s">
        <v>572</v>
      </c>
      <c r="M2144" s="42" t="s">
        <v>269</v>
      </c>
      <c r="N2144" s="42" t="s">
        <v>555</v>
      </c>
      <c r="O2144" s="42"/>
      <c r="P2144" s="42" t="s">
        <v>555</v>
      </c>
      <c r="Q2144" s="42" t="s">
        <v>555</v>
      </c>
      <c r="R2144" s="42" t="s">
        <v>555</v>
      </c>
      <c r="S2144" s="42" t="s">
        <v>555</v>
      </c>
      <c r="T2144" s="42" t="s">
        <v>555</v>
      </c>
      <c r="U2144" s="42" t="s">
        <v>555</v>
      </c>
      <c r="V2144" s="44"/>
      <c r="W2144" s="44"/>
      <c r="X2144" s="44"/>
      <c r="Y2144" s="44"/>
      <c r="Z2144" s="44"/>
      <c r="AA2144" s="44"/>
    </row>
    <row r="2145" spans="1:27" ht="15.75" customHeight="1" x14ac:dyDescent="0.25">
      <c r="A2145" s="43">
        <v>2194</v>
      </c>
      <c r="B2145" s="43" t="s">
        <v>482</v>
      </c>
      <c r="C2145" s="42" t="s">
        <v>11050</v>
      </c>
      <c r="D2145" s="42" t="s">
        <v>11041</v>
      </c>
      <c r="E2145" s="42" t="s">
        <v>11042</v>
      </c>
      <c r="F2145" s="42" t="s">
        <v>11051</v>
      </c>
      <c r="G2145" s="42" t="s">
        <v>11052</v>
      </c>
      <c r="H2145" s="42" t="s">
        <v>571</v>
      </c>
      <c r="I2145" s="42"/>
      <c r="J2145" s="42"/>
      <c r="K2145" s="42"/>
      <c r="L2145" s="42" t="s">
        <v>572</v>
      </c>
      <c r="M2145" s="42" t="s">
        <v>269</v>
      </c>
      <c r="N2145" s="42" t="s">
        <v>555</v>
      </c>
      <c r="O2145" s="42"/>
      <c r="P2145" s="42" t="s">
        <v>555</v>
      </c>
      <c r="Q2145" s="42" t="s">
        <v>555</v>
      </c>
      <c r="R2145" s="42" t="s">
        <v>555</v>
      </c>
      <c r="S2145" s="42" t="s">
        <v>555</v>
      </c>
      <c r="T2145" s="42" t="s">
        <v>555</v>
      </c>
      <c r="U2145" s="42" t="s">
        <v>555</v>
      </c>
      <c r="V2145" s="44"/>
      <c r="W2145" s="44"/>
      <c r="X2145" s="44"/>
      <c r="Y2145" s="44"/>
      <c r="Z2145" s="44"/>
      <c r="AA2145" s="44"/>
    </row>
    <row r="2146" spans="1:27" ht="15.75" customHeight="1" x14ac:dyDescent="0.25">
      <c r="A2146" s="43">
        <v>2195</v>
      </c>
      <c r="B2146" s="43" t="s">
        <v>482</v>
      </c>
      <c r="C2146" s="42" t="s">
        <v>11053</v>
      </c>
      <c r="D2146" s="42" t="s">
        <v>11054</v>
      </c>
      <c r="E2146" s="42" t="s">
        <v>11055</v>
      </c>
      <c r="F2146" s="42" t="s">
        <v>11056</v>
      </c>
      <c r="G2146" s="42" t="s">
        <v>11057</v>
      </c>
      <c r="H2146" s="42" t="s">
        <v>571</v>
      </c>
      <c r="I2146" s="42"/>
      <c r="J2146" s="42"/>
      <c r="K2146" s="42"/>
      <c r="L2146" s="42" t="s">
        <v>572</v>
      </c>
      <c r="M2146" s="42" t="s">
        <v>269</v>
      </c>
      <c r="N2146" s="42" t="s">
        <v>555</v>
      </c>
      <c r="O2146" s="42"/>
      <c r="P2146" s="42" t="s">
        <v>555</v>
      </c>
      <c r="Q2146" s="42" t="s">
        <v>555</v>
      </c>
      <c r="R2146" s="42" t="s">
        <v>555</v>
      </c>
      <c r="S2146" s="42" t="s">
        <v>555</v>
      </c>
      <c r="T2146" s="42" t="s">
        <v>555</v>
      </c>
      <c r="U2146" s="42" t="s">
        <v>555</v>
      </c>
      <c r="V2146" s="44"/>
      <c r="W2146" s="44"/>
      <c r="X2146" s="44"/>
      <c r="Y2146" s="44"/>
      <c r="Z2146" s="44"/>
      <c r="AA2146" s="44"/>
    </row>
    <row r="2147" spans="1:27" ht="15.75" customHeight="1" x14ac:dyDescent="0.25">
      <c r="A2147" s="43">
        <v>2196</v>
      </c>
      <c r="B2147" s="43" t="s">
        <v>482</v>
      </c>
      <c r="C2147" s="42" t="s">
        <v>11058</v>
      </c>
      <c r="D2147" s="42" t="s">
        <v>11059</v>
      </c>
      <c r="E2147" s="42" t="s">
        <v>11060</v>
      </c>
      <c r="F2147" s="42" t="s">
        <v>11061</v>
      </c>
      <c r="G2147" s="42" t="s">
        <v>11062</v>
      </c>
      <c r="H2147" s="42" t="s">
        <v>571</v>
      </c>
      <c r="I2147" s="42"/>
      <c r="J2147" s="42"/>
      <c r="K2147" s="42"/>
      <c r="L2147" s="42" t="s">
        <v>572</v>
      </c>
      <c r="M2147" s="42" t="s">
        <v>269</v>
      </c>
      <c r="N2147" s="42" t="s">
        <v>555</v>
      </c>
      <c r="O2147" s="42"/>
      <c r="P2147" s="42" t="s">
        <v>555</v>
      </c>
      <c r="Q2147" s="42" t="s">
        <v>555</v>
      </c>
      <c r="R2147" s="42" t="s">
        <v>555</v>
      </c>
      <c r="S2147" s="42" t="s">
        <v>555</v>
      </c>
      <c r="T2147" s="42" t="s">
        <v>555</v>
      </c>
      <c r="U2147" s="42" t="s">
        <v>555</v>
      </c>
      <c r="V2147" s="44"/>
      <c r="W2147" s="44"/>
      <c r="X2147" s="44"/>
      <c r="Y2147" s="44"/>
      <c r="Z2147" s="44"/>
      <c r="AA2147" s="44"/>
    </row>
    <row r="2148" spans="1:27" ht="15.75" customHeight="1" x14ac:dyDescent="0.25">
      <c r="A2148" s="43">
        <v>2197</v>
      </c>
      <c r="B2148" s="43" t="s">
        <v>482</v>
      </c>
      <c r="C2148" s="42" t="s">
        <v>11063</v>
      </c>
      <c r="D2148" s="42" t="s">
        <v>11064</v>
      </c>
      <c r="E2148" s="42" t="s">
        <v>11065</v>
      </c>
      <c r="F2148" s="42" t="s">
        <v>11066</v>
      </c>
      <c r="G2148" s="42" t="s">
        <v>11067</v>
      </c>
      <c r="H2148" s="42" t="s">
        <v>571</v>
      </c>
      <c r="I2148" s="42"/>
      <c r="J2148" s="42"/>
      <c r="K2148" s="42"/>
      <c r="L2148" s="42" t="s">
        <v>572</v>
      </c>
      <c r="M2148" s="42" t="s">
        <v>269</v>
      </c>
      <c r="N2148" s="42" t="s">
        <v>555</v>
      </c>
      <c r="O2148" s="42"/>
      <c r="P2148" s="42" t="s">
        <v>555</v>
      </c>
      <c r="Q2148" s="42" t="s">
        <v>555</v>
      </c>
      <c r="R2148" s="42" t="s">
        <v>555</v>
      </c>
      <c r="S2148" s="42" t="s">
        <v>555</v>
      </c>
      <c r="T2148" s="42" t="s">
        <v>555</v>
      </c>
      <c r="U2148" s="42" t="s">
        <v>555</v>
      </c>
      <c r="V2148" s="44"/>
      <c r="W2148" s="44"/>
      <c r="X2148" s="44"/>
      <c r="Y2148" s="44"/>
      <c r="Z2148" s="44"/>
      <c r="AA2148" s="44"/>
    </row>
    <row r="2149" spans="1:27" ht="15.75" customHeight="1" x14ac:dyDescent="0.25">
      <c r="A2149" s="43">
        <v>2198</v>
      </c>
      <c r="B2149" s="43" t="s">
        <v>482</v>
      </c>
      <c r="C2149" s="42" t="s">
        <v>11068</v>
      </c>
      <c r="D2149" s="42" t="s">
        <v>11069</v>
      </c>
      <c r="E2149" s="42" t="s">
        <v>11070</v>
      </c>
      <c r="F2149" s="42" t="s">
        <v>11071</v>
      </c>
      <c r="G2149" s="42" t="s">
        <v>11072</v>
      </c>
      <c r="H2149" s="42" t="s">
        <v>571</v>
      </c>
      <c r="I2149" s="42"/>
      <c r="J2149" s="42"/>
      <c r="K2149" s="42"/>
      <c r="L2149" s="42" t="s">
        <v>572</v>
      </c>
      <c r="M2149" s="42" t="s">
        <v>269</v>
      </c>
      <c r="N2149" s="42" t="s">
        <v>555</v>
      </c>
      <c r="O2149" s="42"/>
      <c r="P2149" s="42" t="s">
        <v>555</v>
      </c>
      <c r="Q2149" s="42" t="s">
        <v>555</v>
      </c>
      <c r="R2149" s="42" t="s">
        <v>555</v>
      </c>
      <c r="S2149" s="42" t="s">
        <v>555</v>
      </c>
      <c r="T2149" s="42" t="s">
        <v>555</v>
      </c>
      <c r="U2149" s="42" t="s">
        <v>555</v>
      </c>
      <c r="V2149" s="44"/>
      <c r="W2149" s="44"/>
      <c r="X2149" s="44"/>
      <c r="Y2149" s="44"/>
      <c r="Z2149" s="44"/>
      <c r="AA2149" s="44"/>
    </row>
    <row r="2150" spans="1:27" ht="15.75" customHeight="1" x14ac:dyDescent="0.25">
      <c r="A2150" s="43">
        <v>2199</v>
      </c>
      <c r="B2150" s="43" t="s">
        <v>482</v>
      </c>
      <c r="C2150" s="42" t="s">
        <v>11073</v>
      </c>
      <c r="D2150" s="42" t="s">
        <v>11069</v>
      </c>
      <c r="E2150" s="42" t="s">
        <v>11070</v>
      </c>
      <c r="F2150" s="42" t="s">
        <v>11074</v>
      </c>
      <c r="G2150" s="42" t="s">
        <v>11075</v>
      </c>
      <c r="H2150" s="42" t="s">
        <v>571</v>
      </c>
      <c r="I2150" s="42"/>
      <c r="J2150" s="42"/>
      <c r="K2150" s="42"/>
      <c r="L2150" s="42" t="s">
        <v>572</v>
      </c>
      <c r="M2150" s="42" t="s">
        <v>269</v>
      </c>
      <c r="N2150" s="42" t="s">
        <v>555</v>
      </c>
      <c r="O2150" s="42"/>
      <c r="P2150" s="42" t="s">
        <v>555</v>
      </c>
      <c r="Q2150" s="42" t="s">
        <v>555</v>
      </c>
      <c r="R2150" s="42" t="s">
        <v>555</v>
      </c>
      <c r="S2150" s="42" t="s">
        <v>555</v>
      </c>
      <c r="T2150" s="42" t="s">
        <v>555</v>
      </c>
      <c r="U2150" s="42" t="s">
        <v>555</v>
      </c>
      <c r="V2150" s="44"/>
      <c r="W2150" s="44"/>
      <c r="X2150" s="44"/>
      <c r="Y2150" s="44"/>
      <c r="Z2150" s="44"/>
      <c r="AA2150" s="44"/>
    </row>
    <row r="2151" spans="1:27" ht="15.75" customHeight="1" x14ac:dyDescent="0.25">
      <c r="A2151" s="43">
        <v>2200</v>
      </c>
      <c r="B2151" s="43" t="s">
        <v>482</v>
      </c>
      <c r="C2151" s="42" t="s">
        <v>11076</v>
      </c>
      <c r="D2151" s="42" t="s">
        <v>11069</v>
      </c>
      <c r="E2151" s="42" t="s">
        <v>11070</v>
      </c>
      <c r="F2151" s="42" t="s">
        <v>11077</v>
      </c>
      <c r="G2151" s="42" t="s">
        <v>11078</v>
      </c>
      <c r="H2151" s="42" t="s">
        <v>571</v>
      </c>
      <c r="I2151" s="42"/>
      <c r="J2151" s="42"/>
      <c r="K2151" s="42"/>
      <c r="L2151" s="42" t="s">
        <v>572</v>
      </c>
      <c r="M2151" s="42" t="s">
        <v>269</v>
      </c>
      <c r="N2151" s="42" t="s">
        <v>555</v>
      </c>
      <c r="O2151" s="42"/>
      <c r="P2151" s="42" t="s">
        <v>555</v>
      </c>
      <c r="Q2151" s="42" t="s">
        <v>555</v>
      </c>
      <c r="R2151" s="42" t="s">
        <v>555</v>
      </c>
      <c r="S2151" s="42" t="s">
        <v>555</v>
      </c>
      <c r="T2151" s="42" t="s">
        <v>555</v>
      </c>
      <c r="U2151" s="42" t="s">
        <v>555</v>
      </c>
      <c r="V2151" s="44"/>
      <c r="W2151" s="44"/>
      <c r="X2151" s="44"/>
      <c r="Y2151" s="44"/>
      <c r="Z2151" s="44"/>
      <c r="AA2151" s="44"/>
    </row>
    <row r="2152" spans="1:27" ht="15.75" customHeight="1" x14ac:dyDescent="0.25">
      <c r="A2152" s="43">
        <v>2201</v>
      </c>
      <c r="B2152" s="43" t="s">
        <v>482</v>
      </c>
      <c r="C2152" s="42" t="s">
        <v>11079</v>
      </c>
      <c r="D2152" s="42" t="s">
        <v>11080</v>
      </c>
      <c r="E2152" s="42" t="s">
        <v>11081</v>
      </c>
      <c r="F2152" s="42" t="s">
        <v>11082</v>
      </c>
      <c r="G2152" s="42" t="s">
        <v>11083</v>
      </c>
      <c r="H2152" s="42" t="s">
        <v>571</v>
      </c>
      <c r="I2152" s="42"/>
      <c r="J2152" s="42"/>
      <c r="K2152" s="42"/>
      <c r="L2152" s="42" t="s">
        <v>572</v>
      </c>
      <c r="M2152" s="42" t="s">
        <v>269</v>
      </c>
      <c r="N2152" s="42" t="s">
        <v>555</v>
      </c>
      <c r="O2152" s="42"/>
      <c r="P2152" s="42" t="s">
        <v>555</v>
      </c>
      <c r="Q2152" s="42" t="s">
        <v>555</v>
      </c>
      <c r="R2152" s="42" t="s">
        <v>555</v>
      </c>
      <c r="S2152" s="42" t="s">
        <v>555</v>
      </c>
      <c r="T2152" s="42" t="s">
        <v>555</v>
      </c>
      <c r="U2152" s="42" t="s">
        <v>555</v>
      </c>
      <c r="V2152" s="44"/>
      <c r="W2152" s="44"/>
      <c r="X2152" s="44"/>
      <c r="Y2152" s="44"/>
      <c r="Z2152" s="44"/>
      <c r="AA2152" s="44"/>
    </row>
    <row r="2153" spans="1:27" ht="15.75" customHeight="1" x14ac:dyDescent="0.25">
      <c r="A2153" s="43">
        <v>2202</v>
      </c>
      <c r="B2153" s="43" t="s">
        <v>482</v>
      </c>
      <c r="C2153" s="42" t="s">
        <v>11084</v>
      </c>
      <c r="D2153" s="42" t="s">
        <v>11085</v>
      </c>
      <c r="E2153" s="42" t="s">
        <v>11086</v>
      </c>
      <c r="F2153" s="42" t="s">
        <v>11087</v>
      </c>
      <c r="G2153" s="42" t="s">
        <v>11088</v>
      </c>
      <c r="H2153" s="42" t="s">
        <v>571</v>
      </c>
      <c r="I2153" s="42"/>
      <c r="J2153" s="42"/>
      <c r="K2153" s="42"/>
      <c r="L2153" s="42" t="s">
        <v>572</v>
      </c>
      <c r="M2153" s="42" t="s">
        <v>269</v>
      </c>
      <c r="N2153" s="42" t="s">
        <v>555</v>
      </c>
      <c r="O2153" s="42"/>
      <c r="P2153" s="42" t="s">
        <v>555</v>
      </c>
      <c r="Q2153" s="42" t="s">
        <v>555</v>
      </c>
      <c r="R2153" s="42" t="s">
        <v>555</v>
      </c>
      <c r="S2153" s="42" t="s">
        <v>555</v>
      </c>
      <c r="T2153" s="42" t="s">
        <v>555</v>
      </c>
      <c r="U2153" s="42" t="s">
        <v>555</v>
      </c>
      <c r="V2153" s="44"/>
      <c r="W2153" s="44"/>
      <c r="X2153" s="44"/>
      <c r="Y2153" s="44"/>
      <c r="Z2153" s="44"/>
      <c r="AA2153" s="44"/>
    </row>
    <row r="2154" spans="1:27" ht="15.75" customHeight="1" x14ac:dyDescent="0.25">
      <c r="A2154" s="43">
        <v>2203</v>
      </c>
      <c r="B2154" s="43" t="s">
        <v>482</v>
      </c>
      <c r="C2154" s="42" t="s">
        <v>11089</v>
      </c>
      <c r="D2154" s="42" t="s">
        <v>555</v>
      </c>
      <c r="E2154" s="42" t="s">
        <v>11090</v>
      </c>
      <c r="F2154" s="42" t="s">
        <v>11091</v>
      </c>
      <c r="G2154" s="42" t="s">
        <v>11092</v>
      </c>
      <c r="H2154" s="42" t="s">
        <v>571</v>
      </c>
      <c r="I2154" s="42"/>
      <c r="J2154" s="42"/>
      <c r="K2154" s="42"/>
      <c r="L2154" s="42" t="s">
        <v>572</v>
      </c>
      <c r="M2154" s="42" t="s">
        <v>269</v>
      </c>
      <c r="N2154" s="42" t="s">
        <v>555</v>
      </c>
      <c r="O2154" s="42"/>
      <c r="P2154" s="42" t="s">
        <v>555</v>
      </c>
      <c r="Q2154" s="42" t="s">
        <v>555</v>
      </c>
      <c r="R2154" s="42" t="s">
        <v>555</v>
      </c>
      <c r="S2154" s="42" t="s">
        <v>555</v>
      </c>
      <c r="T2154" s="42" t="s">
        <v>555</v>
      </c>
      <c r="U2154" s="42" t="s">
        <v>555</v>
      </c>
      <c r="V2154" s="44"/>
      <c r="W2154" s="44"/>
      <c r="X2154" s="44"/>
      <c r="Y2154" s="44"/>
      <c r="Z2154" s="44"/>
      <c r="AA2154" s="44"/>
    </row>
    <row r="2155" spans="1:27" ht="15.75" customHeight="1" x14ac:dyDescent="0.25">
      <c r="A2155" s="43">
        <v>2204</v>
      </c>
      <c r="B2155" s="43" t="s">
        <v>482</v>
      </c>
      <c r="C2155" s="42" t="s">
        <v>11093</v>
      </c>
      <c r="D2155" s="42" t="s">
        <v>11094</v>
      </c>
      <c r="E2155" s="42" t="s">
        <v>11095</v>
      </c>
      <c r="F2155" s="42" t="s">
        <v>11096</v>
      </c>
      <c r="G2155" s="42" t="s">
        <v>11097</v>
      </c>
      <c r="H2155" s="42" t="s">
        <v>571</v>
      </c>
      <c r="I2155" s="42"/>
      <c r="J2155" s="42"/>
      <c r="K2155" s="42"/>
      <c r="L2155" s="42" t="s">
        <v>572</v>
      </c>
      <c r="M2155" s="42" t="s">
        <v>269</v>
      </c>
      <c r="N2155" s="42" t="s">
        <v>555</v>
      </c>
      <c r="O2155" s="42"/>
      <c r="P2155" s="42" t="s">
        <v>555</v>
      </c>
      <c r="Q2155" s="42" t="s">
        <v>555</v>
      </c>
      <c r="R2155" s="42" t="s">
        <v>555</v>
      </c>
      <c r="S2155" s="42" t="s">
        <v>555</v>
      </c>
      <c r="T2155" s="42" t="s">
        <v>555</v>
      </c>
      <c r="U2155" s="42" t="s">
        <v>555</v>
      </c>
      <c r="V2155" s="44"/>
      <c r="W2155" s="44"/>
      <c r="X2155" s="44"/>
      <c r="Y2155" s="44"/>
      <c r="Z2155" s="44"/>
      <c r="AA2155" s="44"/>
    </row>
    <row r="2156" spans="1:27" ht="15.75" customHeight="1" x14ac:dyDescent="0.25">
      <c r="A2156" s="43">
        <v>2205</v>
      </c>
      <c r="B2156" s="43" t="s">
        <v>482</v>
      </c>
      <c r="C2156" s="42" t="s">
        <v>11098</v>
      </c>
      <c r="D2156" s="42" t="s">
        <v>11099</v>
      </c>
      <c r="E2156" s="42" t="s">
        <v>11100</v>
      </c>
      <c r="F2156" s="42" t="s">
        <v>11101</v>
      </c>
      <c r="G2156" s="42" t="s">
        <v>11102</v>
      </c>
      <c r="H2156" s="42" t="s">
        <v>562</v>
      </c>
      <c r="I2156" s="42"/>
      <c r="J2156" s="42"/>
      <c r="K2156" s="42"/>
      <c r="L2156" s="42" t="s">
        <v>563</v>
      </c>
      <c r="M2156" s="42" t="s">
        <v>269</v>
      </c>
      <c r="N2156" s="42" t="s">
        <v>555</v>
      </c>
      <c r="O2156" s="42"/>
      <c r="P2156" s="42" t="s">
        <v>555</v>
      </c>
      <c r="Q2156" s="42" t="s">
        <v>555</v>
      </c>
      <c r="R2156" s="42" t="s">
        <v>555</v>
      </c>
      <c r="S2156" s="42" t="s">
        <v>555</v>
      </c>
      <c r="T2156" s="42" t="s">
        <v>555</v>
      </c>
      <c r="U2156" s="42" t="s">
        <v>555</v>
      </c>
      <c r="V2156" s="44"/>
      <c r="W2156" s="44"/>
      <c r="X2156" s="44"/>
      <c r="Y2156" s="44"/>
      <c r="Z2156" s="44"/>
      <c r="AA2156" s="44"/>
    </row>
    <row r="2157" spans="1:27" ht="15.75" customHeight="1" x14ac:dyDescent="0.25">
      <c r="A2157" s="43">
        <v>2206</v>
      </c>
      <c r="B2157" s="43" t="s">
        <v>482</v>
      </c>
      <c r="C2157" s="42" t="s">
        <v>11103</v>
      </c>
      <c r="D2157" s="42" t="s">
        <v>11104</v>
      </c>
      <c r="E2157" s="42" t="s">
        <v>11105</v>
      </c>
      <c r="F2157" s="42" t="s">
        <v>11106</v>
      </c>
      <c r="G2157" s="42" t="s">
        <v>11107</v>
      </c>
      <c r="H2157" s="42" t="s">
        <v>571</v>
      </c>
      <c r="I2157" s="42"/>
      <c r="J2157" s="42"/>
      <c r="K2157" s="42"/>
      <c r="L2157" s="42" t="s">
        <v>572</v>
      </c>
      <c r="M2157" s="42" t="s">
        <v>269</v>
      </c>
      <c r="N2157" s="42" t="s">
        <v>555</v>
      </c>
      <c r="O2157" s="42"/>
      <c r="P2157" s="42" t="s">
        <v>555</v>
      </c>
      <c r="Q2157" s="42" t="s">
        <v>555</v>
      </c>
      <c r="R2157" s="42" t="s">
        <v>555</v>
      </c>
      <c r="S2157" s="42" t="s">
        <v>555</v>
      </c>
      <c r="T2157" s="42" t="s">
        <v>555</v>
      </c>
      <c r="U2157" s="42" t="s">
        <v>555</v>
      </c>
      <c r="V2157" s="44"/>
      <c r="W2157" s="44"/>
      <c r="X2157" s="44"/>
      <c r="Y2157" s="44"/>
      <c r="Z2157" s="44"/>
      <c r="AA2157" s="44"/>
    </row>
    <row r="2158" spans="1:27" ht="15.75" customHeight="1" x14ac:dyDescent="0.25">
      <c r="A2158" s="43">
        <v>2207</v>
      </c>
      <c r="B2158" s="43" t="s">
        <v>482</v>
      </c>
      <c r="C2158" s="42" t="s">
        <v>11108</v>
      </c>
      <c r="D2158" s="42" t="s">
        <v>555</v>
      </c>
      <c r="E2158" s="42" t="s">
        <v>11090</v>
      </c>
      <c r="F2158" s="42" t="s">
        <v>11109</v>
      </c>
      <c r="G2158" s="42" t="s">
        <v>11110</v>
      </c>
      <c r="H2158" s="42" t="s">
        <v>571</v>
      </c>
      <c r="I2158" s="42"/>
      <c r="J2158" s="42"/>
      <c r="K2158" s="42"/>
      <c r="L2158" s="42" t="s">
        <v>572</v>
      </c>
      <c r="M2158" s="42" t="s">
        <v>269</v>
      </c>
      <c r="N2158" s="42" t="s">
        <v>555</v>
      </c>
      <c r="O2158" s="42"/>
      <c r="P2158" s="42" t="s">
        <v>555</v>
      </c>
      <c r="Q2158" s="42" t="s">
        <v>555</v>
      </c>
      <c r="R2158" s="42" t="s">
        <v>555</v>
      </c>
      <c r="S2158" s="42" t="s">
        <v>555</v>
      </c>
      <c r="T2158" s="42" t="s">
        <v>555</v>
      </c>
      <c r="U2158" s="42" t="s">
        <v>555</v>
      </c>
      <c r="V2158" s="44"/>
      <c r="W2158" s="44"/>
      <c r="X2158" s="44"/>
      <c r="Y2158" s="44"/>
      <c r="Z2158" s="44"/>
      <c r="AA2158" s="44"/>
    </row>
    <row r="2159" spans="1:27" ht="15.75" customHeight="1" x14ac:dyDescent="0.25">
      <c r="A2159" s="43">
        <v>2208</v>
      </c>
      <c r="B2159" s="43" t="s">
        <v>482</v>
      </c>
      <c r="C2159" s="42" t="s">
        <v>11111</v>
      </c>
      <c r="D2159" s="42" t="s">
        <v>555</v>
      </c>
      <c r="E2159" s="42" t="s">
        <v>11090</v>
      </c>
      <c r="F2159" s="42" t="s">
        <v>11112</v>
      </c>
      <c r="G2159" s="42" t="s">
        <v>11113</v>
      </c>
      <c r="H2159" s="42" t="s">
        <v>571</v>
      </c>
      <c r="I2159" s="42"/>
      <c r="J2159" s="42"/>
      <c r="K2159" s="42"/>
      <c r="L2159" s="42" t="s">
        <v>572</v>
      </c>
      <c r="M2159" s="42" t="s">
        <v>269</v>
      </c>
      <c r="N2159" s="42" t="s">
        <v>555</v>
      </c>
      <c r="O2159" s="42"/>
      <c r="P2159" s="42" t="s">
        <v>555</v>
      </c>
      <c r="Q2159" s="42" t="s">
        <v>555</v>
      </c>
      <c r="R2159" s="42" t="s">
        <v>555</v>
      </c>
      <c r="S2159" s="42" t="s">
        <v>555</v>
      </c>
      <c r="T2159" s="42" t="s">
        <v>555</v>
      </c>
      <c r="U2159" s="42" t="s">
        <v>555</v>
      </c>
      <c r="V2159" s="44"/>
      <c r="W2159" s="44"/>
      <c r="X2159" s="44"/>
      <c r="Y2159" s="44"/>
      <c r="Z2159" s="44"/>
      <c r="AA2159" s="44"/>
    </row>
    <row r="2160" spans="1:27" ht="15.75" customHeight="1" x14ac:dyDescent="0.25">
      <c r="A2160" s="43">
        <v>2209</v>
      </c>
      <c r="B2160" s="43" t="s">
        <v>482</v>
      </c>
      <c r="C2160" s="42" t="s">
        <v>11114</v>
      </c>
      <c r="D2160" s="42" t="s">
        <v>555</v>
      </c>
      <c r="E2160" s="42" t="s">
        <v>11090</v>
      </c>
      <c r="F2160" s="42" t="s">
        <v>11115</v>
      </c>
      <c r="G2160" s="42" t="s">
        <v>11116</v>
      </c>
      <c r="H2160" s="42" t="s">
        <v>571</v>
      </c>
      <c r="I2160" s="42"/>
      <c r="J2160" s="42"/>
      <c r="K2160" s="42"/>
      <c r="L2160" s="42" t="s">
        <v>572</v>
      </c>
      <c r="M2160" s="42" t="s">
        <v>269</v>
      </c>
      <c r="N2160" s="42" t="s">
        <v>555</v>
      </c>
      <c r="O2160" s="42"/>
      <c r="P2160" s="42" t="s">
        <v>555</v>
      </c>
      <c r="Q2160" s="42" t="s">
        <v>555</v>
      </c>
      <c r="R2160" s="42" t="s">
        <v>555</v>
      </c>
      <c r="S2160" s="42" t="s">
        <v>555</v>
      </c>
      <c r="T2160" s="42" t="s">
        <v>555</v>
      </c>
      <c r="U2160" s="42" t="s">
        <v>555</v>
      </c>
      <c r="V2160" s="44"/>
      <c r="W2160" s="44"/>
      <c r="X2160" s="44"/>
      <c r="Y2160" s="44"/>
      <c r="Z2160" s="44"/>
      <c r="AA2160" s="44"/>
    </row>
    <row r="2161" spans="1:27" ht="15.75" customHeight="1" x14ac:dyDescent="0.25">
      <c r="A2161" s="43">
        <v>2210</v>
      </c>
      <c r="B2161" s="43" t="s">
        <v>482</v>
      </c>
      <c r="C2161" s="42" t="s">
        <v>11117</v>
      </c>
      <c r="D2161" s="42" t="s">
        <v>11118</v>
      </c>
      <c r="E2161" s="42" t="s">
        <v>11119</v>
      </c>
      <c r="F2161" s="42" t="s">
        <v>11120</v>
      </c>
      <c r="G2161" s="42" t="s">
        <v>11121</v>
      </c>
      <c r="H2161" s="42" t="s">
        <v>571</v>
      </c>
      <c r="I2161" s="42"/>
      <c r="J2161" s="42"/>
      <c r="K2161" s="42"/>
      <c r="L2161" s="42" t="s">
        <v>572</v>
      </c>
      <c r="M2161" s="42" t="s">
        <v>269</v>
      </c>
      <c r="N2161" s="42" t="s">
        <v>555</v>
      </c>
      <c r="O2161" s="42"/>
      <c r="P2161" s="42" t="s">
        <v>555</v>
      </c>
      <c r="Q2161" s="42" t="s">
        <v>555</v>
      </c>
      <c r="R2161" s="42" t="s">
        <v>555</v>
      </c>
      <c r="S2161" s="42" t="s">
        <v>555</v>
      </c>
      <c r="T2161" s="42" t="s">
        <v>555</v>
      </c>
      <c r="U2161" s="42" t="s">
        <v>555</v>
      </c>
      <c r="V2161" s="44"/>
      <c r="W2161" s="44"/>
      <c r="X2161" s="44"/>
      <c r="Y2161" s="44"/>
      <c r="Z2161" s="44"/>
      <c r="AA2161" s="44"/>
    </row>
    <row r="2162" spans="1:27" ht="15.75" customHeight="1" x14ac:dyDescent="0.25">
      <c r="A2162" s="43">
        <v>2211</v>
      </c>
      <c r="B2162" s="43" t="s">
        <v>482</v>
      </c>
      <c r="C2162" s="42" t="s">
        <v>11122</v>
      </c>
      <c r="D2162" s="42" t="s">
        <v>11123</v>
      </c>
      <c r="E2162" s="42" t="s">
        <v>11124</v>
      </c>
      <c r="F2162" s="42" t="s">
        <v>11125</v>
      </c>
      <c r="G2162" s="42" t="s">
        <v>11126</v>
      </c>
      <c r="H2162" s="42" t="s">
        <v>571</v>
      </c>
      <c r="I2162" s="42"/>
      <c r="J2162" s="42"/>
      <c r="K2162" s="42"/>
      <c r="L2162" s="42" t="s">
        <v>572</v>
      </c>
      <c r="M2162" s="42" t="s">
        <v>269</v>
      </c>
      <c r="N2162" s="42" t="s">
        <v>555</v>
      </c>
      <c r="O2162" s="42"/>
      <c r="P2162" s="42" t="s">
        <v>555</v>
      </c>
      <c r="Q2162" s="42" t="s">
        <v>555</v>
      </c>
      <c r="R2162" s="42" t="s">
        <v>555</v>
      </c>
      <c r="S2162" s="42" t="s">
        <v>555</v>
      </c>
      <c r="T2162" s="42" t="s">
        <v>555</v>
      </c>
      <c r="U2162" s="42" t="s">
        <v>555</v>
      </c>
      <c r="V2162" s="44"/>
      <c r="W2162" s="44"/>
      <c r="X2162" s="44"/>
      <c r="Y2162" s="44"/>
      <c r="Z2162" s="44"/>
      <c r="AA2162" s="44"/>
    </row>
    <row r="2163" spans="1:27" ht="15.75" customHeight="1" x14ac:dyDescent="0.25">
      <c r="A2163" s="43">
        <v>2212</v>
      </c>
      <c r="B2163" s="43" t="s">
        <v>482</v>
      </c>
      <c r="C2163" s="42" t="s">
        <v>11127</v>
      </c>
      <c r="D2163" s="42" t="s">
        <v>11128</v>
      </c>
      <c r="E2163" s="42" t="s">
        <v>11129</v>
      </c>
      <c r="F2163" s="42" t="s">
        <v>11130</v>
      </c>
      <c r="G2163" s="42" t="s">
        <v>11131</v>
      </c>
      <c r="H2163" s="42" t="s">
        <v>571</v>
      </c>
      <c r="I2163" s="42"/>
      <c r="J2163" s="42"/>
      <c r="K2163" s="42"/>
      <c r="L2163" s="42" t="s">
        <v>572</v>
      </c>
      <c r="M2163" s="42" t="s">
        <v>269</v>
      </c>
      <c r="N2163" s="42" t="s">
        <v>555</v>
      </c>
      <c r="O2163" s="42"/>
      <c r="P2163" s="42" t="s">
        <v>555</v>
      </c>
      <c r="Q2163" s="42" t="s">
        <v>555</v>
      </c>
      <c r="R2163" s="42" t="s">
        <v>555</v>
      </c>
      <c r="S2163" s="42" t="s">
        <v>555</v>
      </c>
      <c r="T2163" s="42" t="s">
        <v>555</v>
      </c>
      <c r="U2163" s="42" t="s">
        <v>555</v>
      </c>
      <c r="V2163" s="44"/>
      <c r="W2163" s="44"/>
      <c r="X2163" s="44"/>
      <c r="Y2163" s="44"/>
      <c r="Z2163" s="44"/>
      <c r="AA2163" s="44"/>
    </row>
    <row r="2164" spans="1:27" ht="15.75" customHeight="1" x14ac:dyDescent="0.25">
      <c r="A2164" s="43">
        <v>2213</v>
      </c>
      <c r="B2164" s="43" t="s">
        <v>482</v>
      </c>
      <c r="C2164" s="42" t="s">
        <v>11132</v>
      </c>
      <c r="D2164" s="42" t="s">
        <v>11133</v>
      </c>
      <c r="E2164" s="42" t="s">
        <v>11134</v>
      </c>
      <c r="F2164" s="42" t="s">
        <v>11135</v>
      </c>
      <c r="G2164" s="42" t="s">
        <v>11136</v>
      </c>
      <c r="H2164" s="42" t="s">
        <v>571</v>
      </c>
      <c r="I2164" s="42"/>
      <c r="J2164" s="42"/>
      <c r="K2164" s="42"/>
      <c r="L2164" s="42" t="s">
        <v>572</v>
      </c>
      <c r="M2164" s="42" t="s">
        <v>269</v>
      </c>
      <c r="N2164" s="42" t="s">
        <v>555</v>
      </c>
      <c r="O2164" s="42"/>
      <c r="P2164" s="42" t="s">
        <v>555</v>
      </c>
      <c r="Q2164" s="42" t="s">
        <v>555</v>
      </c>
      <c r="R2164" s="42" t="s">
        <v>555</v>
      </c>
      <c r="S2164" s="42" t="s">
        <v>555</v>
      </c>
      <c r="T2164" s="42" t="s">
        <v>555</v>
      </c>
      <c r="U2164" s="42" t="s">
        <v>555</v>
      </c>
      <c r="V2164" s="44"/>
      <c r="W2164" s="44"/>
      <c r="X2164" s="44"/>
      <c r="Y2164" s="44"/>
      <c r="Z2164" s="44"/>
      <c r="AA2164" s="44"/>
    </row>
    <row r="2165" spans="1:27" ht="15.75" customHeight="1" x14ac:dyDescent="0.25">
      <c r="A2165" s="43">
        <v>2214</v>
      </c>
      <c r="B2165" s="43" t="s">
        <v>482</v>
      </c>
      <c r="C2165" s="42" t="s">
        <v>11137</v>
      </c>
      <c r="D2165" s="42" t="s">
        <v>22047</v>
      </c>
      <c r="E2165" s="42" t="s">
        <v>11139</v>
      </c>
      <c r="F2165" s="42" t="s">
        <v>11140</v>
      </c>
      <c r="G2165" s="42" t="s">
        <v>11141</v>
      </c>
      <c r="H2165" s="42" t="s">
        <v>571</v>
      </c>
      <c r="I2165" s="42">
        <f>VLOOKUP(C2165,RefVtsB1,6,FALSE)</f>
        <v>2</v>
      </c>
      <c r="J2165" s="42"/>
      <c r="K2165" s="42"/>
      <c r="L2165" s="42" t="s">
        <v>572</v>
      </c>
      <c r="M2165" s="42" t="s">
        <v>269</v>
      </c>
      <c r="N2165" s="42" t="s">
        <v>555</v>
      </c>
      <c r="O2165" s="42"/>
      <c r="P2165" s="42" t="s">
        <v>555</v>
      </c>
      <c r="Q2165" s="42" t="s">
        <v>555</v>
      </c>
      <c r="R2165" s="42" t="s">
        <v>555</v>
      </c>
      <c r="S2165" s="42" t="s">
        <v>555</v>
      </c>
      <c r="T2165" s="42" t="s">
        <v>555</v>
      </c>
      <c r="U2165" s="42" t="s">
        <v>555</v>
      </c>
      <c r="V2165" s="44">
        <v>1</v>
      </c>
      <c r="W2165" s="44" t="s">
        <v>5050</v>
      </c>
      <c r="X2165" s="44"/>
      <c r="Y2165" s="44"/>
      <c r="Z2165" s="44"/>
      <c r="AA2165" s="44"/>
    </row>
    <row r="2166" spans="1:27" ht="15.75" customHeight="1" x14ac:dyDescent="0.25">
      <c r="A2166" s="43">
        <v>2215</v>
      </c>
      <c r="B2166" s="43" t="s">
        <v>482</v>
      </c>
      <c r="C2166" s="42" t="s">
        <v>11142</v>
      </c>
      <c r="D2166" s="42" t="s">
        <v>11143</v>
      </c>
      <c r="E2166" s="42" t="s">
        <v>11144</v>
      </c>
      <c r="F2166" s="42" t="s">
        <v>11145</v>
      </c>
      <c r="G2166" s="42" t="s">
        <v>11146</v>
      </c>
      <c r="H2166" s="42" t="s">
        <v>571</v>
      </c>
      <c r="I2166" s="42">
        <f>VLOOKUP(C2166,RefVtsB1,6,FALSE)</f>
        <v>2</v>
      </c>
      <c r="J2166" s="42"/>
      <c r="K2166" s="42"/>
      <c r="L2166" s="42" t="s">
        <v>572</v>
      </c>
      <c r="M2166" s="42" t="s">
        <v>269</v>
      </c>
      <c r="N2166" s="42" t="s">
        <v>555</v>
      </c>
      <c r="O2166" s="42"/>
      <c r="P2166" s="42" t="s">
        <v>555</v>
      </c>
      <c r="Q2166" s="42" t="s">
        <v>555</v>
      </c>
      <c r="R2166" s="42" t="s">
        <v>555</v>
      </c>
      <c r="S2166" s="42" t="s">
        <v>555</v>
      </c>
      <c r="T2166" s="42" t="s">
        <v>555</v>
      </c>
      <c r="U2166" s="42" t="s">
        <v>555</v>
      </c>
      <c r="V2166" s="44"/>
      <c r="W2166" s="44"/>
      <c r="X2166" s="44"/>
      <c r="Y2166" s="44"/>
      <c r="Z2166" s="44"/>
      <c r="AA2166" s="44"/>
    </row>
    <row r="2167" spans="1:27" ht="15.75" customHeight="1" x14ac:dyDescent="0.25">
      <c r="A2167" s="43">
        <v>2216</v>
      </c>
      <c r="B2167" s="43" t="s">
        <v>482</v>
      </c>
      <c r="C2167" s="42" t="s">
        <v>11147</v>
      </c>
      <c r="D2167" s="42" t="s">
        <v>11148</v>
      </c>
      <c r="E2167" s="42" t="s">
        <v>11149</v>
      </c>
      <c r="F2167" s="42" t="s">
        <v>11150</v>
      </c>
      <c r="G2167" s="42" t="s">
        <v>11151</v>
      </c>
      <c r="H2167" s="42" t="s">
        <v>571</v>
      </c>
      <c r="I2167" s="42"/>
      <c r="J2167" s="42"/>
      <c r="K2167" s="42"/>
      <c r="L2167" s="42" t="s">
        <v>572</v>
      </c>
      <c r="M2167" s="42" t="s">
        <v>269</v>
      </c>
      <c r="N2167" s="42" t="s">
        <v>555</v>
      </c>
      <c r="O2167" s="42"/>
      <c r="P2167" s="42" t="s">
        <v>555</v>
      </c>
      <c r="Q2167" s="42" t="s">
        <v>555</v>
      </c>
      <c r="R2167" s="42" t="s">
        <v>555</v>
      </c>
      <c r="S2167" s="42" t="s">
        <v>555</v>
      </c>
      <c r="T2167" s="42" t="s">
        <v>555</v>
      </c>
      <c r="U2167" s="42" t="s">
        <v>555</v>
      </c>
      <c r="V2167" s="44"/>
      <c r="W2167" s="44"/>
      <c r="X2167" s="44"/>
      <c r="Y2167" s="44"/>
      <c r="Z2167" s="44"/>
      <c r="AA2167" s="44"/>
    </row>
    <row r="2168" spans="1:27" ht="15.75" customHeight="1" x14ac:dyDescent="0.25">
      <c r="A2168" s="43">
        <v>2217</v>
      </c>
      <c r="B2168" s="43" t="s">
        <v>482</v>
      </c>
      <c r="C2168" s="42" t="s">
        <v>11152</v>
      </c>
      <c r="D2168" s="42" t="s">
        <v>555</v>
      </c>
      <c r="E2168" s="42" t="s">
        <v>11153</v>
      </c>
      <c r="F2168" s="42" t="s">
        <v>11154</v>
      </c>
      <c r="G2168" s="42" t="s">
        <v>11155</v>
      </c>
      <c r="H2168" s="42" t="s">
        <v>571</v>
      </c>
      <c r="I2168" s="42"/>
      <c r="J2168" s="42"/>
      <c r="K2168" s="42"/>
      <c r="L2168" s="42" t="s">
        <v>572</v>
      </c>
      <c r="M2168" s="42" t="s">
        <v>269</v>
      </c>
      <c r="N2168" s="42" t="s">
        <v>555</v>
      </c>
      <c r="O2168" s="42"/>
      <c r="P2168" s="42" t="s">
        <v>555</v>
      </c>
      <c r="Q2168" s="42" t="s">
        <v>555</v>
      </c>
      <c r="R2168" s="42" t="s">
        <v>555</v>
      </c>
      <c r="S2168" s="42" t="s">
        <v>555</v>
      </c>
      <c r="T2168" s="42" t="s">
        <v>555</v>
      </c>
      <c r="U2168" s="42" t="s">
        <v>555</v>
      </c>
      <c r="V2168" s="44"/>
      <c r="W2168" s="44"/>
      <c r="X2168" s="44"/>
      <c r="Y2168" s="44"/>
      <c r="Z2168" s="44"/>
      <c r="AA2168" s="44"/>
    </row>
    <row r="2169" spans="1:27" ht="15.75" customHeight="1" x14ac:dyDescent="0.25">
      <c r="A2169" s="43">
        <v>2218</v>
      </c>
      <c r="B2169" s="43" t="s">
        <v>482</v>
      </c>
      <c r="C2169" s="42" t="s">
        <v>11156</v>
      </c>
      <c r="D2169" s="42" t="s">
        <v>11148</v>
      </c>
      <c r="E2169" s="42" t="s">
        <v>11149</v>
      </c>
      <c r="F2169" s="42" t="s">
        <v>11157</v>
      </c>
      <c r="G2169" s="42" t="s">
        <v>11158</v>
      </c>
      <c r="H2169" s="42" t="s">
        <v>571</v>
      </c>
      <c r="I2169" s="42"/>
      <c r="J2169" s="42"/>
      <c r="K2169" s="42"/>
      <c r="L2169" s="42" t="s">
        <v>572</v>
      </c>
      <c r="M2169" s="42" t="s">
        <v>269</v>
      </c>
      <c r="N2169" s="42" t="s">
        <v>555</v>
      </c>
      <c r="O2169" s="42"/>
      <c r="P2169" s="42" t="s">
        <v>555</v>
      </c>
      <c r="Q2169" s="42" t="s">
        <v>555</v>
      </c>
      <c r="R2169" s="42" t="s">
        <v>555</v>
      </c>
      <c r="S2169" s="42" t="s">
        <v>555</v>
      </c>
      <c r="T2169" s="42" t="s">
        <v>555</v>
      </c>
      <c r="U2169" s="42" t="s">
        <v>555</v>
      </c>
      <c r="V2169" s="44"/>
      <c r="W2169" s="44"/>
      <c r="X2169" s="44"/>
      <c r="Y2169" s="44"/>
      <c r="Z2169" s="44"/>
      <c r="AA2169" s="44"/>
    </row>
    <row r="2170" spans="1:27" ht="15.75" customHeight="1" x14ac:dyDescent="0.25">
      <c r="A2170" s="43">
        <v>2219</v>
      </c>
      <c r="B2170" s="43" t="s">
        <v>482</v>
      </c>
      <c r="C2170" s="42" t="s">
        <v>11159</v>
      </c>
      <c r="D2170" s="42" t="s">
        <v>11160</v>
      </c>
      <c r="E2170" s="42" t="s">
        <v>11161</v>
      </c>
      <c r="F2170" s="42" t="s">
        <v>11162</v>
      </c>
      <c r="G2170" s="42" t="s">
        <v>11163</v>
      </c>
      <c r="H2170" s="42" t="s">
        <v>554</v>
      </c>
      <c r="I2170" s="42"/>
      <c r="J2170" s="42"/>
      <c r="K2170" s="42"/>
      <c r="L2170" s="42" t="s">
        <v>579</v>
      </c>
      <c r="M2170" s="42" t="s">
        <v>269</v>
      </c>
      <c r="N2170" s="42" t="s">
        <v>555</v>
      </c>
      <c r="O2170" s="42"/>
      <c r="P2170" s="42" t="s">
        <v>555</v>
      </c>
      <c r="Q2170" s="42" t="s">
        <v>555</v>
      </c>
      <c r="R2170" s="42" t="s">
        <v>555</v>
      </c>
      <c r="S2170" s="42" t="s">
        <v>555</v>
      </c>
      <c r="T2170" s="42" t="s">
        <v>555</v>
      </c>
      <c r="U2170" s="42" t="s">
        <v>555</v>
      </c>
      <c r="V2170" s="44"/>
      <c r="W2170" s="44"/>
      <c r="X2170" s="44"/>
      <c r="Y2170" s="44"/>
      <c r="Z2170" s="44"/>
      <c r="AA2170" s="44"/>
    </row>
    <row r="2171" spans="1:27" ht="15.75" customHeight="1" x14ac:dyDescent="0.25">
      <c r="A2171" s="43">
        <v>2220</v>
      </c>
      <c r="B2171" s="43" t="s">
        <v>482</v>
      </c>
      <c r="C2171" s="42" t="s">
        <v>11164</v>
      </c>
      <c r="D2171" s="42" t="s">
        <v>11165</v>
      </c>
      <c r="E2171" s="42" t="s">
        <v>11166</v>
      </c>
      <c r="F2171" s="42" t="s">
        <v>11167</v>
      </c>
      <c r="G2171" s="42" t="s">
        <v>11168</v>
      </c>
      <c r="H2171" s="42" t="s">
        <v>562</v>
      </c>
      <c r="I2171" s="42"/>
      <c r="J2171" s="42"/>
      <c r="K2171" s="42"/>
      <c r="L2171" s="42" t="s">
        <v>563</v>
      </c>
      <c r="M2171" s="42" t="s">
        <v>269</v>
      </c>
      <c r="N2171" s="42" t="s">
        <v>555</v>
      </c>
      <c r="O2171" s="42"/>
      <c r="P2171" s="42" t="s">
        <v>555</v>
      </c>
      <c r="Q2171" s="42" t="s">
        <v>555</v>
      </c>
      <c r="R2171" s="42" t="s">
        <v>555</v>
      </c>
      <c r="S2171" s="42" t="s">
        <v>555</v>
      </c>
      <c r="T2171" s="42" t="s">
        <v>555</v>
      </c>
      <c r="U2171" s="42" t="s">
        <v>555</v>
      </c>
      <c r="V2171" s="44"/>
      <c r="W2171" s="44"/>
      <c r="X2171" s="44"/>
      <c r="Y2171" s="44"/>
      <c r="Z2171" s="44"/>
      <c r="AA2171" s="44"/>
    </row>
    <row r="2172" spans="1:27" ht="15.75" customHeight="1" x14ac:dyDescent="0.25">
      <c r="A2172" s="43">
        <v>2221</v>
      </c>
      <c r="B2172" s="43" t="s">
        <v>482</v>
      </c>
      <c r="C2172" s="42" t="s">
        <v>11169</v>
      </c>
      <c r="D2172" s="42" t="s">
        <v>11170</v>
      </c>
      <c r="E2172" s="42" t="s">
        <v>11171</v>
      </c>
      <c r="F2172" s="42" t="s">
        <v>11172</v>
      </c>
      <c r="G2172" s="42" t="s">
        <v>11173</v>
      </c>
      <c r="H2172" s="42" t="s">
        <v>554</v>
      </c>
      <c r="I2172" s="42"/>
      <c r="J2172" s="42"/>
      <c r="K2172" s="42"/>
      <c r="L2172" s="42" t="s">
        <v>579</v>
      </c>
      <c r="M2172" s="42" t="s">
        <v>269</v>
      </c>
      <c r="N2172" s="42" t="s">
        <v>555</v>
      </c>
      <c r="O2172" s="42"/>
      <c r="P2172" s="42" t="s">
        <v>555</v>
      </c>
      <c r="Q2172" s="42" t="s">
        <v>555</v>
      </c>
      <c r="R2172" s="42" t="s">
        <v>555</v>
      </c>
      <c r="S2172" s="42" t="s">
        <v>555</v>
      </c>
      <c r="T2172" s="42" t="s">
        <v>555</v>
      </c>
      <c r="U2172" s="42" t="s">
        <v>555</v>
      </c>
      <c r="V2172" s="44"/>
      <c r="W2172" s="44"/>
      <c r="X2172" s="44"/>
      <c r="Y2172" s="44"/>
      <c r="Z2172" s="44"/>
      <c r="AA2172" s="44"/>
    </row>
    <row r="2173" spans="1:27" ht="15.75" customHeight="1" x14ac:dyDescent="0.25">
      <c r="A2173" s="43">
        <v>2222</v>
      </c>
      <c r="B2173" s="43" t="s">
        <v>482</v>
      </c>
      <c r="C2173" s="42" t="s">
        <v>11174</v>
      </c>
      <c r="D2173" s="42" t="s">
        <v>11175</v>
      </c>
      <c r="E2173" s="42" t="s">
        <v>11176</v>
      </c>
      <c r="F2173" s="42" t="s">
        <v>11177</v>
      </c>
      <c r="G2173" s="42" t="s">
        <v>11178</v>
      </c>
      <c r="H2173" s="42" t="s">
        <v>571</v>
      </c>
      <c r="I2173" s="42"/>
      <c r="J2173" s="42"/>
      <c r="K2173" s="42"/>
      <c r="L2173" s="42" t="s">
        <v>572</v>
      </c>
      <c r="M2173" s="42" t="s">
        <v>269</v>
      </c>
      <c r="N2173" s="42" t="s">
        <v>555</v>
      </c>
      <c r="O2173" s="42"/>
      <c r="P2173" s="42" t="s">
        <v>555</v>
      </c>
      <c r="Q2173" s="42" t="s">
        <v>555</v>
      </c>
      <c r="R2173" s="42" t="s">
        <v>555</v>
      </c>
      <c r="S2173" s="42" t="s">
        <v>555</v>
      </c>
      <c r="T2173" s="42" t="s">
        <v>555</v>
      </c>
      <c r="U2173" s="42" t="s">
        <v>555</v>
      </c>
      <c r="V2173" s="44"/>
      <c r="W2173" s="44"/>
      <c r="X2173" s="44"/>
      <c r="Y2173" s="44"/>
      <c r="Z2173" s="44"/>
      <c r="AA2173" s="44"/>
    </row>
    <row r="2174" spans="1:27" ht="15.75" customHeight="1" x14ac:dyDescent="0.25">
      <c r="A2174" s="43">
        <v>2223</v>
      </c>
      <c r="B2174" s="43" t="s">
        <v>482</v>
      </c>
      <c r="C2174" s="42" t="s">
        <v>11179</v>
      </c>
      <c r="D2174" s="42" t="s">
        <v>11180</v>
      </c>
      <c r="E2174" s="42" t="s">
        <v>11181</v>
      </c>
      <c r="F2174" s="42" t="s">
        <v>11182</v>
      </c>
      <c r="G2174" s="42" t="s">
        <v>11183</v>
      </c>
      <c r="H2174" s="42" t="s">
        <v>571</v>
      </c>
      <c r="I2174" s="42"/>
      <c r="J2174" s="42"/>
      <c r="K2174" s="42"/>
      <c r="L2174" s="42" t="s">
        <v>572</v>
      </c>
      <c r="M2174" s="42" t="s">
        <v>269</v>
      </c>
      <c r="N2174" s="42" t="s">
        <v>555</v>
      </c>
      <c r="O2174" s="42"/>
      <c r="P2174" s="42" t="s">
        <v>555</v>
      </c>
      <c r="Q2174" s="42" t="s">
        <v>555</v>
      </c>
      <c r="R2174" s="42" t="s">
        <v>555</v>
      </c>
      <c r="S2174" s="42" t="s">
        <v>555</v>
      </c>
      <c r="T2174" s="42" t="s">
        <v>555</v>
      </c>
      <c r="U2174" s="42" t="s">
        <v>555</v>
      </c>
      <c r="V2174" s="44"/>
      <c r="W2174" s="44"/>
      <c r="X2174" s="44"/>
      <c r="Y2174" s="44" t="s">
        <v>6693</v>
      </c>
      <c r="Z2174" s="44"/>
      <c r="AA2174" s="44"/>
    </row>
    <row r="2175" spans="1:27" ht="15.75" customHeight="1" x14ac:dyDescent="0.25">
      <c r="A2175" s="43">
        <v>2224</v>
      </c>
      <c r="B2175" s="43" t="s">
        <v>482</v>
      </c>
      <c r="C2175" s="42" t="s">
        <v>11184</v>
      </c>
      <c r="D2175" s="42" t="s">
        <v>11185</v>
      </c>
      <c r="E2175" s="42" t="s">
        <v>11186</v>
      </c>
      <c r="F2175" s="42" t="s">
        <v>11187</v>
      </c>
      <c r="G2175" s="42" t="s">
        <v>11188</v>
      </c>
      <c r="H2175" s="42" t="s">
        <v>571</v>
      </c>
      <c r="I2175" s="42"/>
      <c r="J2175" s="42"/>
      <c r="K2175" s="42"/>
      <c r="L2175" s="42" t="s">
        <v>572</v>
      </c>
      <c r="M2175" s="42" t="s">
        <v>269</v>
      </c>
      <c r="N2175" s="42" t="s">
        <v>555</v>
      </c>
      <c r="O2175" s="42"/>
      <c r="P2175" s="42" t="s">
        <v>555</v>
      </c>
      <c r="Q2175" s="42" t="s">
        <v>555</v>
      </c>
      <c r="R2175" s="42" t="s">
        <v>555</v>
      </c>
      <c r="S2175" s="42" t="s">
        <v>555</v>
      </c>
      <c r="T2175" s="42" t="s">
        <v>555</v>
      </c>
      <c r="U2175" s="42" t="s">
        <v>555</v>
      </c>
      <c r="V2175" s="44"/>
      <c r="W2175" s="44"/>
      <c r="X2175" s="44"/>
      <c r="Y2175" s="44" t="s">
        <v>6693</v>
      </c>
      <c r="Z2175" s="44"/>
      <c r="AA2175" s="44"/>
    </row>
    <row r="2176" spans="1:27" ht="15.75" customHeight="1" x14ac:dyDescent="0.25">
      <c r="A2176" s="43">
        <v>2225</v>
      </c>
      <c r="B2176" s="43" t="s">
        <v>482</v>
      </c>
      <c r="C2176" s="42" t="s">
        <v>11189</v>
      </c>
      <c r="D2176" s="42" t="s">
        <v>555</v>
      </c>
      <c r="E2176" s="42" t="s">
        <v>11189</v>
      </c>
      <c r="F2176" s="42" t="s">
        <v>11190</v>
      </c>
      <c r="G2176" s="42" t="s">
        <v>11191</v>
      </c>
      <c r="H2176" s="42" t="s">
        <v>571</v>
      </c>
      <c r="I2176" s="42"/>
      <c r="J2176" s="42"/>
      <c r="K2176" s="42"/>
      <c r="L2176" s="42" t="s">
        <v>572</v>
      </c>
      <c r="M2176" s="42" t="s">
        <v>269</v>
      </c>
      <c r="N2176" s="42" t="s">
        <v>555</v>
      </c>
      <c r="O2176" s="42"/>
      <c r="P2176" s="42" t="s">
        <v>555</v>
      </c>
      <c r="Q2176" s="42" t="s">
        <v>555</v>
      </c>
      <c r="R2176" s="42" t="s">
        <v>555</v>
      </c>
      <c r="S2176" s="42" t="s">
        <v>555</v>
      </c>
      <c r="T2176" s="42" t="s">
        <v>555</v>
      </c>
      <c r="U2176" s="42" t="s">
        <v>555</v>
      </c>
      <c r="V2176" s="44"/>
      <c r="W2176" s="44"/>
      <c r="X2176" s="44"/>
      <c r="Y2176" s="44"/>
      <c r="Z2176" s="44"/>
      <c r="AA2176" s="44"/>
    </row>
    <row r="2177" spans="1:27" ht="15.75" customHeight="1" x14ac:dyDescent="0.25">
      <c r="A2177" s="43">
        <v>2226</v>
      </c>
      <c r="B2177" s="43" t="s">
        <v>482</v>
      </c>
      <c r="C2177" s="42" t="s">
        <v>11192</v>
      </c>
      <c r="D2177" s="42" t="s">
        <v>555</v>
      </c>
      <c r="E2177" s="42" t="s">
        <v>11192</v>
      </c>
      <c r="F2177" s="42" t="s">
        <v>11193</v>
      </c>
      <c r="G2177" s="42" t="s">
        <v>11194</v>
      </c>
      <c r="H2177" s="42" t="s">
        <v>571</v>
      </c>
      <c r="I2177" s="42"/>
      <c r="J2177" s="42"/>
      <c r="K2177" s="42"/>
      <c r="L2177" s="42" t="s">
        <v>572</v>
      </c>
      <c r="M2177" s="42" t="s">
        <v>269</v>
      </c>
      <c r="N2177" s="42" t="s">
        <v>555</v>
      </c>
      <c r="O2177" s="42"/>
      <c r="P2177" s="42" t="s">
        <v>555</v>
      </c>
      <c r="Q2177" s="42" t="s">
        <v>555</v>
      </c>
      <c r="R2177" s="42" t="s">
        <v>555</v>
      </c>
      <c r="S2177" s="42" t="s">
        <v>555</v>
      </c>
      <c r="T2177" s="42" t="s">
        <v>555</v>
      </c>
      <c r="U2177" s="42" t="s">
        <v>555</v>
      </c>
      <c r="V2177" s="44"/>
      <c r="W2177" s="44"/>
      <c r="X2177" s="44"/>
      <c r="Y2177" s="44"/>
      <c r="Z2177" s="44"/>
      <c r="AA2177" s="44"/>
    </row>
    <row r="2178" spans="1:27" ht="15.75" customHeight="1" x14ac:dyDescent="0.25">
      <c r="A2178" s="43">
        <v>2227</v>
      </c>
      <c r="B2178" s="43" t="s">
        <v>482</v>
      </c>
      <c r="C2178" s="42" t="s">
        <v>11195</v>
      </c>
      <c r="D2178" s="42" t="s">
        <v>555</v>
      </c>
      <c r="E2178" s="42" t="s">
        <v>11195</v>
      </c>
      <c r="F2178" s="42" t="s">
        <v>11196</v>
      </c>
      <c r="G2178" s="42" t="s">
        <v>11197</v>
      </c>
      <c r="H2178" s="42" t="s">
        <v>571</v>
      </c>
      <c r="I2178" s="42"/>
      <c r="J2178" s="42"/>
      <c r="K2178" s="42"/>
      <c r="L2178" s="42" t="s">
        <v>572</v>
      </c>
      <c r="M2178" s="42" t="s">
        <v>269</v>
      </c>
      <c r="N2178" s="42" t="s">
        <v>555</v>
      </c>
      <c r="O2178" s="42"/>
      <c r="P2178" s="42" t="s">
        <v>555</v>
      </c>
      <c r="Q2178" s="42" t="s">
        <v>555</v>
      </c>
      <c r="R2178" s="42" t="s">
        <v>555</v>
      </c>
      <c r="S2178" s="42" t="s">
        <v>555</v>
      </c>
      <c r="T2178" s="42" t="s">
        <v>555</v>
      </c>
      <c r="U2178" s="42" t="s">
        <v>555</v>
      </c>
      <c r="V2178" s="44"/>
      <c r="W2178" s="44"/>
      <c r="X2178" s="44"/>
      <c r="Y2178" s="44"/>
      <c r="Z2178" s="44"/>
      <c r="AA2178" s="44"/>
    </row>
    <row r="2179" spans="1:27" ht="15.75" customHeight="1" x14ac:dyDescent="0.25">
      <c r="A2179" s="43">
        <v>2228</v>
      </c>
      <c r="B2179" s="43" t="s">
        <v>482</v>
      </c>
      <c r="C2179" s="42" t="s">
        <v>11198</v>
      </c>
      <c r="D2179" s="42" t="s">
        <v>555</v>
      </c>
      <c r="E2179" s="42" t="s">
        <v>11198</v>
      </c>
      <c r="F2179" s="42" t="s">
        <v>11199</v>
      </c>
      <c r="G2179" s="42" t="s">
        <v>11200</v>
      </c>
      <c r="H2179" s="42" t="s">
        <v>571</v>
      </c>
      <c r="I2179" s="42"/>
      <c r="J2179" s="42"/>
      <c r="K2179" s="42"/>
      <c r="L2179" s="42" t="s">
        <v>572</v>
      </c>
      <c r="M2179" s="42" t="s">
        <v>269</v>
      </c>
      <c r="N2179" s="42" t="s">
        <v>555</v>
      </c>
      <c r="O2179" s="42"/>
      <c r="P2179" s="42" t="s">
        <v>555</v>
      </c>
      <c r="Q2179" s="42" t="s">
        <v>555</v>
      </c>
      <c r="R2179" s="42" t="s">
        <v>555</v>
      </c>
      <c r="S2179" s="42" t="s">
        <v>555</v>
      </c>
      <c r="T2179" s="42" t="s">
        <v>555</v>
      </c>
      <c r="U2179" s="42" t="s">
        <v>555</v>
      </c>
      <c r="V2179" s="44"/>
      <c r="W2179" s="44"/>
      <c r="X2179" s="44"/>
      <c r="Y2179" s="44"/>
      <c r="Z2179" s="44"/>
      <c r="AA2179" s="44"/>
    </row>
    <row r="2180" spans="1:27" ht="15.75" customHeight="1" x14ac:dyDescent="0.25">
      <c r="A2180" s="43">
        <v>2229</v>
      </c>
      <c r="B2180" s="43" t="s">
        <v>482</v>
      </c>
      <c r="C2180" s="42" t="s">
        <v>11201</v>
      </c>
      <c r="D2180" s="42" t="s">
        <v>555</v>
      </c>
      <c r="E2180" s="42" t="s">
        <v>11201</v>
      </c>
      <c r="F2180" s="42" t="s">
        <v>11202</v>
      </c>
      <c r="G2180" s="42" t="s">
        <v>11203</v>
      </c>
      <c r="H2180" s="42" t="s">
        <v>571</v>
      </c>
      <c r="I2180" s="42"/>
      <c r="J2180" s="42"/>
      <c r="K2180" s="42"/>
      <c r="L2180" s="42" t="s">
        <v>572</v>
      </c>
      <c r="M2180" s="42" t="s">
        <v>269</v>
      </c>
      <c r="N2180" s="42" t="s">
        <v>555</v>
      </c>
      <c r="O2180" s="42"/>
      <c r="P2180" s="42" t="s">
        <v>555</v>
      </c>
      <c r="Q2180" s="42" t="s">
        <v>555</v>
      </c>
      <c r="R2180" s="42" t="s">
        <v>555</v>
      </c>
      <c r="S2180" s="42" t="s">
        <v>555</v>
      </c>
      <c r="T2180" s="42" t="s">
        <v>555</v>
      </c>
      <c r="U2180" s="42" t="s">
        <v>555</v>
      </c>
      <c r="V2180" s="44"/>
      <c r="W2180" s="44"/>
      <c r="X2180" s="44"/>
      <c r="Y2180" s="44"/>
      <c r="Z2180" s="44"/>
      <c r="AA2180" s="44"/>
    </row>
    <row r="2181" spans="1:27" ht="15.75" customHeight="1" x14ac:dyDescent="0.25">
      <c r="A2181" s="43">
        <v>2230</v>
      </c>
      <c r="B2181" s="43" t="s">
        <v>482</v>
      </c>
      <c r="C2181" s="42" t="s">
        <v>11204</v>
      </c>
      <c r="D2181" s="42" t="s">
        <v>555</v>
      </c>
      <c r="E2181" s="42" t="s">
        <v>11204</v>
      </c>
      <c r="F2181" s="42" t="s">
        <v>11205</v>
      </c>
      <c r="G2181" s="42" t="s">
        <v>11206</v>
      </c>
      <c r="H2181" s="42" t="s">
        <v>571</v>
      </c>
      <c r="I2181" s="42"/>
      <c r="J2181" s="42"/>
      <c r="K2181" s="42"/>
      <c r="L2181" s="42" t="s">
        <v>572</v>
      </c>
      <c r="M2181" s="42" t="s">
        <v>269</v>
      </c>
      <c r="N2181" s="42" t="s">
        <v>555</v>
      </c>
      <c r="O2181" s="42"/>
      <c r="P2181" s="42" t="s">
        <v>555</v>
      </c>
      <c r="Q2181" s="42" t="s">
        <v>555</v>
      </c>
      <c r="R2181" s="42" t="s">
        <v>555</v>
      </c>
      <c r="S2181" s="42" t="s">
        <v>555</v>
      </c>
      <c r="T2181" s="42" t="s">
        <v>555</v>
      </c>
      <c r="U2181" s="42" t="s">
        <v>555</v>
      </c>
      <c r="V2181" s="44"/>
      <c r="W2181" s="44"/>
      <c r="X2181" s="44"/>
      <c r="Y2181" s="44"/>
      <c r="Z2181" s="44"/>
      <c r="AA2181" s="44"/>
    </row>
    <row r="2182" spans="1:27" ht="15.75" customHeight="1" x14ac:dyDescent="0.25">
      <c r="A2182" s="43">
        <v>2231</v>
      </c>
      <c r="B2182" s="43" t="s">
        <v>482</v>
      </c>
      <c r="C2182" s="42" t="s">
        <v>11207</v>
      </c>
      <c r="D2182" s="42" t="s">
        <v>555</v>
      </c>
      <c r="E2182" s="42" t="s">
        <v>11207</v>
      </c>
      <c r="F2182" s="42" t="s">
        <v>11208</v>
      </c>
      <c r="G2182" s="42" t="s">
        <v>11209</v>
      </c>
      <c r="H2182" s="42" t="s">
        <v>571</v>
      </c>
      <c r="I2182" s="42"/>
      <c r="J2182" s="42"/>
      <c r="K2182" s="42"/>
      <c r="L2182" s="42" t="s">
        <v>572</v>
      </c>
      <c r="M2182" s="42" t="s">
        <v>269</v>
      </c>
      <c r="N2182" s="42" t="s">
        <v>555</v>
      </c>
      <c r="O2182" s="42"/>
      <c r="P2182" s="42" t="s">
        <v>555</v>
      </c>
      <c r="Q2182" s="42" t="s">
        <v>555</v>
      </c>
      <c r="R2182" s="42" t="s">
        <v>555</v>
      </c>
      <c r="S2182" s="42" t="s">
        <v>555</v>
      </c>
      <c r="T2182" s="42" t="s">
        <v>555</v>
      </c>
      <c r="U2182" s="42" t="s">
        <v>555</v>
      </c>
      <c r="V2182" s="44"/>
      <c r="W2182" s="44"/>
      <c r="X2182" s="44"/>
      <c r="Y2182" s="44"/>
      <c r="Z2182" s="44"/>
      <c r="AA2182" s="44"/>
    </row>
    <row r="2183" spans="1:27" ht="15.75" customHeight="1" x14ac:dyDescent="0.25">
      <c r="A2183" s="43">
        <v>2232</v>
      </c>
      <c r="B2183" s="43" t="s">
        <v>482</v>
      </c>
      <c r="C2183" s="42" t="s">
        <v>11210</v>
      </c>
      <c r="D2183" s="42" t="s">
        <v>555</v>
      </c>
      <c r="E2183" s="42" t="s">
        <v>11210</v>
      </c>
      <c r="F2183" s="42" t="s">
        <v>11211</v>
      </c>
      <c r="G2183" s="42" t="s">
        <v>11212</v>
      </c>
      <c r="H2183" s="42" t="s">
        <v>571</v>
      </c>
      <c r="I2183" s="42"/>
      <c r="J2183" s="42"/>
      <c r="K2183" s="42"/>
      <c r="L2183" s="42" t="s">
        <v>572</v>
      </c>
      <c r="M2183" s="42" t="s">
        <v>269</v>
      </c>
      <c r="N2183" s="42" t="s">
        <v>555</v>
      </c>
      <c r="O2183" s="42"/>
      <c r="P2183" s="42" t="s">
        <v>555</v>
      </c>
      <c r="Q2183" s="42" t="s">
        <v>555</v>
      </c>
      <c r="R2183" s="42" t="s">
        <v>555</v>
      </c>
      <c r="S2183" s="42" t="s">
        <v>555</v>
      </c>
      <c r="T2183" s="42" t="s">
        <v>555</v>
      </c>
      <c r="U2183" s="42" t="s">
        <v>555</v>
      </c>
      <c r="V2183" s="44"/>
      <c r="W2183" s="44"/>
      <c r="X2183" s="44"/>
      <c r="Y2183" s="44"/>
      <c r="Z2183" s="44"/>
      <c r="AA2183" s="44"/>
    </row>
    <row r="2184" spans="1:27" ht="15.75" customHeight="1" x14ac:dyDescent="0.25">
      <c r="A2184" s="43">
        <v>2233</v>
      </c>
      <c r="B2184" s="43" t="s">
        <v>482</v>
      </c>
      <c r="C2184" s="42" t="s">
        <v>11213</v>
      </c>
      <c r="D2184" s="42" t="s">
        <v>555</v>
      </c>
      <c r="E2184" s="42" t="s">
        <v>11213</v>
      </c>
      <c r="F2184" s="42" t="s">
        <v>11214</v>
      </c>
      <c r="G2184" s="42" t="s">
        <v>11215</v>
      </c>
      <c r="H2184" s="42" t="s">
        <v>571</v>
      </c>
      <c r="I2184" s="42"/>
      <c r="J2184" s="42"/>
      <c r="K2184" s="42"/>
      <c r="L2184" s="42" t="s">
        <v>572</v>
      </c>
      <c r="M2184" s="42" t="s">
        <v>269</v>
      </c>
      <c r="N2184" s="42" t="s">
        <v>555</v>
      </c>
      <c r="O2184" s="42"/>
      <c r="P2184" s="42" t="s">
        <v>555</v>
      </c>
      <c r="Q2184" s="42" t="s">
        <v>555</v>
      </c>
      <c r="R2184" s="42" t="s">
        <v>555</v>
      </c>
      <c r="S2184" s="42" t="s">
        <v>555</v>
      </c>
      <c r="T2184" s="42" t="s">
        <v>555</v>
      </c>
      <c r="U2184" s="42" t="s">
        <v>555</v>
      </c>
      <c r="V2184" s="44"/>
      <c r="W2184" s="44"/>
      <c r="X2184" s="44"/>
      <c r="Y2184" s="44"/>
      <c r="Z2184" s="44"/>
      <c r="AA2184" s="44"/>
    </row>
    <row r="2185" spans="1:27" ht="15.75" customHeight="1" x14ac:dyDescent="0.25">
      <c r="A2185" s="43">
        <v>2234</v>
      </c>
      <c r="B2185" s="43" t="s">
        <v>482</v>
      </c>
      <c r="C2185" s="42" t="s">
        <v>11216</v>
      </c>
      <c r="D2185" s="42" t="s">
        <v>555</v>
      </c>
      <c r="E2185" s="42" t="s">
        <v>11216</v>
      </c>
      <c r="F2185" s="42" t="s">
        <v>11217</v>
      </c>
      <c r="G2185" s="42" t="s">
        <v>11218</v>
      </c>
      <c r="H2185" s="42" t="s">
        <v>571</v>
      </c>
      <c r="I2185" s="42"/>
      <c r="J2185" s="42"/>
      <c r="K2185" s="42"/>
      <c r="L2185" s="42" t="s">
        <v>572</v>
      </c>
      <c r="M2185" s="42" t="s">
        <v>269</v>
      </c>
      <c r="N2185" s="42" t="s">
        <v>555</v>
      </c>
      <c r="O2185" s="42"/>
      <c r="P2185" s="42" t="s">
        <v>555</v>
      </c>
      <c r="Q2185" s="42" t="s">
        <v>555</v>
      </c>
      <c r="R2185" s="42" t="s">
        <v>555</v>
      </c>
      <c r="S2185" s="42" t="s">
        <v>555</v>
      </c>
      <c r="T2185" s="42" t="s">
        <v>555</v>
      </c>
      <c r="U2185" s="42" t="s">
        <v>555</v>
      </c>
      <c r="V2185" s="44"/>
      <c r="W2185" s="44"/>
      <c r="X2185" s="44"/>
      <c r="Y2185" s="44"/>
      <c r="Z2185" s="44"/>
      <c r="AA2185" s="44"/>
    </row>
    <row r="2186" spans="1:27" ht="15.75" customHeight="1" x14ac:dyDescent="0.25">
      <c r="A2186" s="43">
        <v>2235</v>
      </c>
      <c r="B2186" s="43" t="s">
        <v>482</v>
      </c>
      <c r="C2186" s="42" t="s">
        <v>11219</v>
      </c>
      <c r="D2186" s="42" t="s">
        <v>555</v>
      </c>
      <c r="E2186" s="42" t="s">
        <v>11219</v>
      </c>
      <c r="F2186" s="42" t="s">
        <v>11220</v>
      </c>
      <c r="G2186" s="42" t="s">
        <v>11221</v>
      </c>
      <c r="H2186" s="42" t="s">
        <v>571</v>
      </c>
      <c r="I2186" s="42"/>
      <c r="J2186" s="42"/>
      <c r="K2186" s="42"/>
      <c r="L2186" s="42" t="s">
        <v>572</v>
      </c>
      <c r="M2186" s="42" t="s">
        <v>269</v>
      </c>
      <c r="N2186" s="42" t="s">
        <v>555</v>
      </c>
      <c r="O2186" s="42"/>
      <c r="P2186" s="42" t="s">
        <v>555</v>
      </c>
      <c r="Q2186" s="42" t="s">
        <v>555</v>
      </c>
      <c r="R2186" s="42" t="s">
        <v>555</v>
      </c>
      <c r="S2186" s="42" t="s">
        <v>555</v>
      </c>
      <c r="T2186" s="42" t="s">
        <v>555</v>
      </c>
      <c r="U2186" s="42" t="s">
        <v>555</v>
      </c>
      <c r="V2186" s="44"/>
      <c r="W2186" s="44"/>
      <c r="X2186" s="44"/>
      <c r="Y2186" s="44"/>
      <c r="Z2186" s="44"/>
      <c r="AA2186" s="44"/>
    </row>
    <row r="2187" spans="1:27" ht="15.75" customHeight="1" x14ac:dyDescent="0.25">
      <c r="A2187" s="43">
        <v>2236</v>
      </c>
      <c r="B2187" s="43" t="s">
        <v>482</v>
      </c>
      <c r="C2187" s="42" t="s">
        <v>11222</v>
      </c>
      <c r="D2187" s="42" t="s">
        <v>555</v>
      </c>
      <c r="E2187" s="42" t="s">
        <v>11222</v>
      </c>
      <c r="F2187" s="42" t="s">
        <v>11223</v>
      </c>
      <c r="G2187" s="42" t="s">
        <v>11224</v>
      </c>
      <c r="H2187" s="42" t="s">
        <v>571</v>
      </c>
      <c r="I2187" s="42"/>
      <c r="J2187" s="42"/>
      <c r="K2187" s="42"/>
      <c r="L2187" s="42" t="s">
        <v>572</v>
      </c>
      <c r="M2187" s="42" t="s">
        <v>269</v>
      </c>
      <c r="N2187" s="42" t="s">
        <v>555</v>
      </c>
      <c r="O2187" s="42"/>
      <c r="P2187" s="42" t="s">
        <v>555</v>
      </c>
      <c r="Q2187" s="42" t="s">
        <v>555</v>
      </c>
      <c r="R2187" s="42" t="s">
        <v>555</v>
      </c>
      <c r="S2187" s="42" t="s">
        <v>555</v>
      </c>
      <c r="T2187" s="42" t="s">
        <v>555</v>
      </c>
      <c r="U2187" s="42" t="s">
        <v>555</v>
      </c>
      <c r="V2187" s="44"/>
      <c r="W2187" s="44"/>
      <c r="X2187" s="44"/>
      <c r="Y2187" s="44"/>
      <c r="Z2187" s="44"/>
      <c r="AA2187" s="44"/>
    </row>
    <row r="2188" spans="1:27" ht="15.75" customHeight="1" x14ac:dyDescent="0.25">
      <c r="A2188" s="43">
        <v>2237</v>
      </c>
      <c r="B2188" s="43" t="s">
        <v>482</v>
      </c>
      <c r="C2188" s="42" t="s">
        <v>11225</v>
      </c>
      <c r="D2188" s="42" t="s">
        <v>555</v>
      </c>
      <c r="E2188" s="42" t="s">
        <v>11225</v>
      </c>
      <c r="F2188" s="42" t="s">
        <v>11226</v>
      </c>
      <c r="G2188" s="42" t="s">
        <v>11227</v>
      </c>
      <c r="H2188" s="42" t="s">
        <v>571</v>
      </c>
      <c r="I2188" s="42"/>
      <c r="J2188" s="42"/>
      <c r="K2188" s="42"/>
      <c r="L2188" s="42" t="s">
        <v>572</v>
      </c>
      <c r="M2188" s="42" t="s">
        <v>269</v>
      </c>
      <c r="N2188" s="42" t="s">
        <v>555</v>
      </c>
      <c r="O2188" s="42"/>
      <c r="P2188" s="42" t="s">
        <v>555</v>
      </c>
      <c r="Q2188" s="42" t="s">
        <v>555</v>
      </c>
      <c r="R2188" s="42" t="s">
        <v>555</v>
      </c>
      <c r="S2188" s="42" t="s">
        <v>555</v>
      </c>
      <c r="T2188" s="42" t="s">
        <v>555</v>
      </c>
      <c r="U2188" s="42" t="s">
        <v>555</v>
      </c>
      <c r="V2188" s="44"/>
      <c r="W2188" s="44"/>
      <c r="X2188" s="44"/>
      <c r="Y2188" s="44"/>
      <c r="Z2188" s="44"/>
      <c r="AA2188" s="44"/>
    </row>
    <row r="2189" spans="1:27" ht="15.75" customHeight="1" x14ac:dyDescent="0.25">
      <c r="A2189" s="43">
        <v>2238</v>
      </c>
      <c r="B2189" s="43" t="s">
        <v>482</v>
      </c>
      <c r="C2189" s="42" t="s">
        <v>11228</v>
      </c>
      <c r="D2189" s="42" t="s">
        <v>555</v>
      </c>
      <c r="E2189" s="42" t="s">
        <v>11228</v>
      </c>
      <c r="F2189" s="42" t="s">
        <v>11229</v>
      </c>
      <c r="G2189" s="42" t="s">
        <v>11230</v>
      </c>
      <c r="H2189" s="42" t="s">
        <v>571</v>
      </c>
      <c r="I2189" s="42"/>
      <c r="J2189" s="42"/>
      <c r="K2189" s="42"/>
      <c r="L2189" s="42" t="s">
        <v>572</v>
      </c>
      <c r="M2189" s="42" t="s">
        <v>269</v>
      </c>
      <c r="N2189" s="42" t="s">
        <v>555</v>
      </c>
      <c r="O2189" s="42"/>
      <c r="P2189" s="42" t="s">
        <v>555</v>
      </c>
      <c r="Q2189" s="42" t="s">
        <v>555</v>
      </c>
      <c r="R2189" s="42" t="s">
        <v>555</v>
      </c>
      <c r="S2189" s="42" t="s">
        <v>555</v>
      </c>
      <c r="T2189" s="42" t="s">
        <v>555</v>
      </c>
      <c r="U2189" s="42" t="s">
        <v>555</v>
      </c>
      <c r="V2189" s="44"/>
      <c r="W2189" s="44"/>
      <c r="X2189" s="44"/>
      <c r="Y2189" s="44"/>
      <c r="Z2189" s="44"/>
      <c r="AA2189" s="44"/>
    </row>
    <row r="2190" spans="1:27" ht="15.75" customHeight="1" x14ac:dyDescent="0.25">
      <c r="A2190" s="43">
        <v>2239</v>
      </c>
      <c r="B2190" s="43" t="s">
        <v>482</v>
      </c>
      <c r="C2190" s="42" t="s">
        <v>11231</v>
      </c>
      <c r="D2190" s="42" t="s">
        <v>555</v>
      </c>
      <c r="E2190" s="42" t="s">
        <v>11231</v>
      </c>
      <c r="F2190" s="42" t="s">
        <v>11232</v>
      </c>
      <c r="G2190" s="42" t="s">
        <v>11233</v>
      </c>
      <c r="H2190" s="42" t="s">
        <v>571</v>
      </c>
      <c r="I2190" s="42"/>
      <c r="J2190" s="42"/>
      <c r="K2190" s="42"/>
      <c r="L2190" s="42" t="s">
        <v>572</v>
      </c>
      <c r="M2190" s="42" t="s">
        <v>269</v>
      </c>
      <c r="N2190" s="42" t="s">
        <v>555</v>
      </c>
      <c r="O2190" s="42"/>
      <c r="P2190" s="42" t="s">
        <v>555</v>
      </c>
      <c r="Q2190" s="42" t="s">
        <v>555</v>
      </c>
      <c r="R2190" s="42" t="s">
        <v>555</v>
      </c>
      <c r="S2190" s="42" t="s">
        <v>555</v>
      </c>
      <c r="T2190" s="42" t="s">
        <v>555</v>
      </c>
      <c r="U2190" s="42" t="s">
        <v>555</v>
      </c>
      <c r="V2190" s="44"/>
      <c r="W2190" s="44"/>
      <c r="X2190" s="44"/>
      <c r="Y2190" s="44"/>
      <c r="Z2190" s="44"/>
      <c r="AA2190" s="44"/>
    </row>
    <row r="2191" spans="1:27" ht="15.75" customHeight="1" x14ac:dyDescent="0.25">
      <c r="A2191" s="43">
        <v>2240</v>
      </c>
      <c r="B2191" s="43" t="s">
        <v>482</v>
      </c>
      <c r="C2191" s="42" t="s">
        <v>11234</v>
      </c>
      <c r="D2191" s="42" t="s">
        <v>555</v>
      </c>
      <c r="E2191" s="42" t="s">
        <v>11234</v>
      </c>
      <c r="F2191" s="42" t="s">
        <v>11235</v>
      </c>
      <c r="G2191" s="42" t="s">
        <v>11236</v>
      </c>
      <c r="H2191" s="42" t="s">
        <v>571</v>
      </c>
      <c r="I2191" s="42"/>
      <c r="J2191" s="42"/>
      <c r="K2191" s="42"/>
      <c r="L2191" s="42" t="s">
        <v>572</v>
      </c>
      <c r="M2191" s="42" t="s">
        <v>269</v>
      </c>
      <c r="N2191" s="42" t="s">
        <v>555</v>
      </c>
      <c r="O2191" s="42"/>
      <c r="P2191" s="42" t="s">
        <v>555</v>
      </c>
      <c r="Q2191" s="42" t="s">
        <v>555</v>
      </c>
      <c r="R2191" s="42" t="s">
        <v>555</v>
      </c>
      <c r="S2191" s="42" t="s">
        <v>555</v>
      </c>
      <c r="T2191" s="42" t="s">
        <v>555</v>
      </c>
      <c r="U2191" s="42" t="s">
        <v>555</v>
      </c>
      <c r="V2191" s="44"/>
      <c r="W2191" s="44"/>
      <c r="X2191" s="44"/>
      <c r="Y2191" s="44"/>
      <c r="Z2191" s="44"/>
      <c r="AA2191" s="44"/>
    </row>
    <row r="2192" spans="1:27" ht="15.75" customHeight="1" x14ac:dyDescent="0.25">
      <c r="A2192" s="43">
        <v>2241</v>
      </c>
      <c r="B2192" s="43" t="s">
        <v>482</v>
      </c>
      <c r="C2192" s="42" t="s">
        <v>11237</v>
      </c>
      <c r="D2192" s="42" t="s">
        <v>555</v>
      </c>
      <c r="E2192" s="42" t="s">
        <v>11237</v>
      </c>
      <c r="F2192" s="42" t="s">
        <v>11238</v>
      </c>
      <c r="G2192" s="42" t="s">
        <v>11239</v>
      </c>
      <c r="H2192" s="42" t="s">
        <v>571</v>
      </c>
      <c r="I2192" s="42"/>
      <c r="J2192" s="42"/>
      <c r="K2192" s="42"/>
      <c r="L2192" s="42" t="s">
        <v>572</v>
      </c>
      <c r="M2192" s="42" t="s">
        <v>269</v>
      </c>
      <c r="N2192" s="42" t="s">
        <v>555</v>
      </c>
      <c r="O2192" s="42"/>
      <c r="P2192" s="42" t="s">
        <v>555</v>
      </c>
      <c r="Q2192" s="42" t="s">
        <v>555</v>
      </c>
      <c r="R2192" s="42" t="s">
        <v>555</v>
      </c>
      <c r="S2192" s="42" t="s">
        <v>555</v>
      </c>
      <c r="T2192" s="42" t="s">
        <v>555</v>
      </c>
      <c r="U2192" s="42" t="s">
        <v>555</v>
      </c>
      <c r="V2192" s="44"/>
      <c r="W2192" s="44"/>
      <c r="X2192" s="44"/>
      <c r="Y2192" s="44"/>
      <c r="Z2192" s="44"/>
      <c r="AA2192" s="44"/>
    </row>
    <row r="2193" spans="1:27" ht="15.75" customHeight="1" x14ac:dyDescent="0.25">
      <c r="A2193" s="43">
        <v>2242</v>
      </c>
      <c r="B2193" s="43" t="s">
        <v>482</v>
      </c>
      <c r="C2193" s="42" t="s">
        <v>11240</v>
      </c>
      <c r="D2193" s="42" t="s">
        <v>555</v>
      </c>
      <c r="E2193" s="42" t="s">
        <v>11240</v>
      </c>
      <c r="F2193" s="42" t="s">
        <v>11241</v>
      </c>
      <c r="G2193" s="42" t="s">
        <v>11242</v>
      </c>
      <c r="H2193" s="42" t="s">
        <v>571</v>
      </c>
      <c r="I2193" s="42"/>
      <c r="J2193" s="42"/>
      <c r="K2193" s="42"/>
      <c r="L2193" s="42" t="s">
        <v>572</v>
      </c>
      <c r="M2193" s="42" t="s">
        <v>269</v>
      </c>
      <c r="N2193" s="42" t="s">
        <v>555</v>
      </c>
      <c r="O2193" s="42"/>
      <c r="P2193" s="42" t="s">
        <v>555</v>
      </c>
      <c r="Q2193" s="42" t="s">
        <v>555</v>
      </c>
      <c r="R2193" s="42" t="s">
        <v>555</v>
      </c>
      <c r="S2193" s="42" t="s">
        <v>555</v>
      </c>
      <c r="T2193" s="42" t="s">
        <v>555</v>
      </c>
      <c r="U2193" s="42" t="s">
        <v>555</v>
      </c>
      <c r="V2193" s="44"/>
      <c r="W2193" s="44"/>
      <c r="X2193" s="44"/>
      <c r="Y2193" s="44"/>
      <c r="Z2193" s="44"/>
      <c r="AA2193" s="44"/>
    </row>
    <row r="2194" spans="1:27" ht="15.75" customHeight="1" x14ac:dyDescent="0.25">
      <c r="A2194" s="43">
        <v>2243</v>
      </c>
      <c r="B2194" s="43" t="s">
        <v>482</v>
      </c>
      <c r="C2194" s="42" t="s">
        <v>11243</v>
      </c>
      <c r="D2194" s="42" t="s">
        <v>555</v>
      </c>
      <c r="E2194" s="42" t="s">
        <v>11243</v>
      </c>
      <c r="F2194" s="42" t="s">
        <v>11244</v>
      </c>
      <c r="G2194" s="42" t="s">
        <v>11245</v>
      </c>
      <c r="H2194" s="42" t="s">
        <v>571</v>
      </c>
      <c r="I2194" s="42"/>
      <c r="J2194" s="42"/>
      <c r="K2194" s="42"/>
      <c r="L2194" s="42" t="s">
        <v>572</v>
      </c>
      <c r="M2194" s="42" t="s">
        <v>269</v>
      </c>
      <c r="N2194" s="42" t="s">
        <v>555</v>
      </c>
      <c r="O2194" s="42"/>
      <c r="P2194" s="42" t="s">
        <v>555</v>
      </c>
      <c r="Q2194" s="42" t="s">
        <v>555</v>
      </c>
      <c r="R2194" s="42" t="s">
        <v>555</v>
      </c>
      <c r="S2194" s="42" t="s">
        <v>555</v>
      </c>
      <c r="T2194" s="42" t="s">
        <v>555</v>
      </c>
      <c r="U2194" s="42" t="s">
        <v>555</v>
      </c>
      <c r="V2194" s="44"/>
      <c r="W2194" s="44"/>
      <c r="X2194" s="44"/>
      <c r="Y2194" s="44"/>
      <c r="Z2194" s="44"/>
      <c r="AA2194" s="44"/>
    </row>
    <row r="2195" spans="1:27" ht="15.75" customHeight="1" x14ac:dyDescent="0.25">
      <c r="A2195" s="43">
        <v>2244</v>
      </c>
      <c r="B2195" s="43" t="s">
        <v>482</v>
      </c>
      <c r="C2195" s="42" t="s">
        <v>11246</v>
      </c>
      <c r="D2195" s="42" t="s">
        <v>555</v>
      </c>
      <c r="E2195" s="42" t="s">
        <v>11246</v>
      </c>
      <c r="F2195" s="42" t="s">
        <v>11247</v>
      </c>
      <c r="G2195" s="42" t="s">
        <v>11248</v>
      </c>
      <c r="H2195" s="42" t="s">
        <v>571</v>
      </c>
      <c r="I2195" s="42"/>
      <c r="J2195" s="42"/>
      <c r="K2195" s="42"/>
      <c r="L2195" s="42" t="s">
        <v>572</v>
      </c>
      <c r="M2195" s="42" t="s">
        <v>269</v>
      </c>
      <c r="N2195" s="42" t="s">
        <v>555</v>
      </c>
      <c r="O2195" s="42"/>
      <c r="P2195" s="42" t="s">
        <v>555</v>
      </c>
      <c r="Q2195" s="42" t="s">
        <v>555</v>
      </c>
      <c r="R2195" s="42" t="s">
        <v>555</v>
      </c>
      <c r="S2195" s="42" t="s">
        <v>555</v>
      </c>
      <c r="T2195" s="42" t="s">
        <v>555</v>
      </c>
      <c r="U2195" s="42" t="s">
        <v>555</v>
      </c>
      <c r="V2195" s="44"/>
      <c r="W2195" s="44"/>
      <c r="X2195" s="44"/>
      <c r="Y2195" s="44"/>
      <c r="Z2195" s="44"/>
      <c r="AA2195" s="44"/>
    </row>
    <row r="2196" spans="1:27" ht="15.75" customHeight="1" x14ac:dyDescent="0.25">
      <c r="A2196" s="43">
        <v>2245</v>
      </c>
      <c r="B2196" s="43" t="s">
        <v>482</v>
      </c>
      <c r="C2196" s="42" t="s">
        <v>11249</v>
      </c>
      <c r="D2196" s="42" t="s">
        <v>555</v>
      </c>
      <c r="E2196" s="42" t="s">
        <v>11249</v>
      </c>
      <c r="F2196" s="42" t="s">
        <v>11250</v>
      </c>
      <c r="G2196" s="42" t="s">
        <v>11251</v>
      </c>
      <c r="H2196" s="42" t="s">
        <v>571</v>
      </c>
      <c r="I2196" s="42"/>
      <c r="J2196" s="42"/>
      <c r="K2196" s="42"/>
      <c r="L2196" s="42" t="s">
        <v>572</v>
      </c>
      <c r="M2196" s="42" t="s">
        <v>269</v>
      </c>
      <c r="N2196" s="42" t="s">
        <v>555</v>
      </c>
      <c r="O2196" s="42"/>
      <c r="P2196" s="42" t="s">
        <v>555</v>
      </c>
      <c r="Q2196" s="42" t="s">
        <v>555</v>
      </c>
      <c r="R2196" s="42" t="s">
        <v>555</v>
      </c>
      <c r="S2196" s="42" t="s">
        <v>555</v>
      </c>
      <c r="T2196" s="42" t="s">
        <v>555</v>
      </c>
      <c r="U2196" s="42" t="s">
        <v>555</v>
      </c>
      <c r="V2196" s="44"/>
      <c r="W2196" s="44"/>
      <c r="X2196" s="44"/>
      <c r="Y2196" s="44"/>
      <c r="Z2196" s="44"/>
      <c r="AA2196" s="44"/>
    </row>
    <row r="2197" spans="1:27" ht="15.75" customHeight="1" x14ac:dyDescent="0.25">
      <c r="A2197" s="43">
        <v>2246</v>
      </c>
      <c r="B2197" s="43" t="s">
        <v>482</v>
      </c>
      <c r="C2197" s="42" t="s">
        <v>11252</v>
      </c>
      <c r="D2197" s="42" t="s">
        <v>555</v>
      </c>
      <c r="E2197" s="42" t="s">
        <v>11252</v>
      </c>
      <c r="F2197" s="42" t="s">
        <v>11253</v>
      </c>
      <c r="G2197" s="42" t="s">
        <v>11254</v>
      </c>
      <c r="H2197" s="42" t="s">
        <v>571</v>
      </c>
      <c r="I2197" s="42"/>
      <c r="J2197" s="42"/>
      <c r="K2197" s="42"/>
      <c r="L2197" s="42" t="s">
        <v>572</v>
      </c>
      <c r="M2197" s="42" t="s">
        <v>269</v>
      </c>
      <c r="N2197" s="42" t="s">
        <v>555</v>
      </c>
      <c r="O2197" s="42"/>
      <c r="P2197" s="42" t="s">
        <v>555</v>
      </c>
      <c r="Q2197" s="42" t="s">
        <v>555</v>
      </c>
      <c r="R2197" s="42" t="s">
        <v>555</v>
      </c>
      <c r="S2197" s="42" t="s">
        <v>555</v>
      </c>
      <c r="T2197" s="42" t="s">
        <v>555</v>
      </c>
      <c r="U2197" s="42" t="s">
        <v>555</v>
      </c>
      <c r="V2197" s="44"/>
      <c r="W2197" s="44"/>
      <c r="X2197" s="44"/>
      <c r="Y2197" s="44"/>
      <c r="Z2197" s="44"/>
      <c r="AA2197" s="44"/>
    </row>
    <row r="2198" spans="1:27" ht="15.75" customHeight="1" x14ac:dyDescent="0.25">
      <c r="A2198" s="43">
        <v>2247</v>
      </c>
      <c r="B2198" s="43" t="s">
        <v>482</v>
      </c>
      <c r="C2198" s="42" t="s">
        <v>11255</v>
      </c>
      <c r="D2198" s="42" t="s">
        <v>555</v>
      </c>
      <c r="E2198" s="42" t="s">
        <v>11255</v>
      </c>
      <c r="F2198" s="42" t="s">
        <v>11256</v>
      </c>
      <c r="G2198" s="42" t="s">
        <v>11257</v>
      </c>
      <c r="H2198" s="42" t="s">
        <v>571</v>
      </c>
      <c r="I2198" s="42"/>
      <c r="J2198" s="42"/>
      <c r="K2198" s="42"/>
      <c r="L2198" s="42" t="s">
        <v>572</v>
      </c>
      <c r="M2198" s="42" t="s">
        <v>269</v>
      </c>
      <c r="N2198" s="42" t="s">
        <v>555</v>
      </c>
      <c r="O2198" s="42"/>
      <c r="P2198" s="42" t="s">
        <v>555</v>
      </c>
      <c r="Q2198" s="42" t="s">
        <v>555</v>
      </c>
      <c r="R2198" s="42" t="s">
        <v>555</v>
      </c>
      <c r="S2198" s="42" t="s">
        <v>555</v>
      </c>
      <c r="T2198" s="42" t="s">
        <v>555</v>
      </c>
      <c r="U2198" s="42" t="s">
        <v>555</v>
      </c>
      <c r="V2198" s="44"/>
      <c r="W2198" s="44"/>
      <c r="X2198" s="44"/>
      <c r="Y2198" s="44"/>
      <c r="Z2198" s="44"/>
      <c r="AA2198" s="44"/>
    </row>
    <row r="2199" spans="1:27" ht="15.75" customHeight="1" x14ac:dyDescent="0.25">
      <c r="A2199" s="43">
        <v>2248</v>
      </c>
      <c r="B2199" s="43" t="s">
        <v>482</v>
      </c>
      <c r="C2199" s="42" t="s">
        <v>11258</v>
      </c>
      <c r="D2199" s="42" t="s">
        <v>555</v>
      </c>
      <c r="E2199" s="42" t="s">
        <v>11258</v>
      </c>
      <c r="F2199" s="42" t="s">
        <v>11259</v>
      </c>
      <c r="G2199" s="42" t="s">
        <v>11260</v>
      </c>
      <c r="H2199" s="42" t="s">
        <v>571</v>
      </c>
      <c r="I2199" s="42"/>
      <c r="J2199" s="42"/>
      <c r="K2199" s="42"/>
      <c r="L2199" s="42" t="s">
        <v>572</v>
      </c>
      <c r="M2199" s="42" t="s">
        <v>269</v>
      </c>
      <c r="N2199" s="42" t="s">
        <v>555</v>
      </c>
      <c r="O2199" s="42"/>
      <c r="P2199" s="42" t="s">
        <v>555</v>
      </c>
      <c r="Q2199" s="42" t="s">
        <v>555</v>
      </c>
      <c r="R2199" s="42" t="s">
        <v>555</v>
      </c>
      <c r="S2199" s="42" t="s">
        <v>555</v>
      </c>
      <c r="T2199" s="42" t="s">
        <v>555</v>
      </c>
      <c r="U2199" s="42" t="s">
        <v>555</v>
      </c>
      <c r="V2199" s="44"/>
      <c r="W2199" s="44"/>
      <c r="X2199" s="44"/>
      <c r="Y2199" s="44"/>
      <c r="Z2199" s="44"/>
      <c r="AA2199" s="44"/>
    </row>
    <row r="2200" spans="1:27" ht="15.75" customHeight="1" x14ac:dyDescent="0.25">
      <c r="A2200" s="43">
        <v>2249</v>
      </c>
      <c r="B2200" s="43" t="s">
        <v>482</v>
      </c>
      <c r="C2200" s="42" t="s">
        <v>11261</v>
      </c>
      <c r="D2200" s="42" t="s">
        <v>555</v>
      </c>
      <c r="E2200" s="42" t="s">
        <v>11261</v>
      </c>
      <c r="F2200" s="42" t="s">
        <v>11262</v>
      </c>
      <c r="G2200" s="42" t="s">
        <v>11263</v>
      </c>
      <c r="H2200" s="42" t="s">
        <v>571</v>
      </c>
      <c r="I2200" s="42"/>
      <c r="J2200" s="42"/>
      <c r="K2200" s="42"/>
      <c r="L2200" s="42" t="s">
        <v>572</v>
      </c>
      <c r="M2200" s="42" t="s">
        <v>269</v>
      </c>
      <c r="N2200" s="42" t="s">
        <v>555</v>
      </c>
      <c r="O2200" s="42"/>
      <c r="P2200" s="42" t="s">
        <v>555</v>
      </c>
      <c r="Q2200" s="42" t="s">
        <v>555</v>
      </c>
      <c r="R2200" s="42" t="s">
        <v>555</v>
      </c>
      <c r="S2200" s="42" t="s">
        <v>555</v>
      </c>
      <c r="T2200" s="42" t="s">
        <v>555</v>
      </c>
      <c r="U2200" s="42" t="s">
        <v>555</v>
      </c>
      <c r="V2200" s="44"/>
      <c r="W2200" s="44"/>
      <c r="X2200" s="44"/>
      <c r="Y2200" s="44"/>
      <c r="Z2200" s="44"/>
      <c r="AA2200" s="44"/>
    </row>
    <row r="2201" spans="1:27" ht="15.75" customHeight="1" x14ac:dyDescent="0.25">
      <c r="A2201" s="43">
        <v>2250</v>
      </c>
      <c r="B2201" s="43" t="s">
        <v>482</v>
      </c>
      <c r="C2201" s="42" t="s">
        <v>11264</v>
      </c>
      <c r="D2201" s="42" t="s">
        <v>555</v>
      </c>
      <c r="E2201" s="42" t="s">
        <v>11264</v>
      </c>
      <c r="F2201" s="42" t="s">
        <v>11265</v>
      </c>
      <c r="G2201" s="42" t="s">
        <v>11266</v>
      </c>
      <c r="H2201" s="42" t="s">
        <v>571</v>
      </c>
      <c r="I2201" s="42"/>
      <c r="J2201" s="42"/>
      <c r="K2201" s="42"/>
      <c r="L2201" s="42" t="s">
        <v>572</v>
      </c>
      <c r="M2201" s="42" t="s">
        <v>269</v>
      </c>
      <c r="N2201" s="42" t="s">
        <v>555</v>
      </c>
      <c r="O2201" s="42"/>
      <c r="P2201" s="42" t="s">
        <v>555</v>
      </c>
      <c r="Q2201" s="42" t="s">
        <v>555</v>
      </c>
      <c r="R2201" s="42" t="s">
        <v>555</v>
      </c>
      <c r="S2201" s="42" t="s">
        <v>555</v>
      </c>
      <c r="T2201" s="42" t="s">
        <v>555</v>
      </c>
      <c r="U2201" s="42" t="s">
        <v>555</v>
      </c>
      <c r="V2201" s="44"/>
      <c r="W2201" s="44"/>
      <c r="X2201" s="44"/>
      <c r="Y2201" s="44"/>
      <c r="Z2201" s="44"/>
      <c r="AA2201" s="44"/>
    </row>
    <row r="2202" spans="1:27" ht="15.75" customHeight="1" x14ac:dyDescent="0.25">
      <c r="A2202" s="43">
        <v>2251</v>
      </c>
      <c r="B2202" s="43" t="s">
        <v>482</v>
      </c>
      <c r="C2202" s="42" t="s">
        <v>11267</v>
      </c>
      <c r="D2202" s="42" t="s">
        <v>555</v>
      </c>
      <c r="E2202" s="42" t="s">
        <v>11267</v>
      </c>
      <c r="F2202" s="42" t="s">
        <v>11268</v>
      </c>
      <c r="G2202" s="42" t="s">
        <v>11269</v>
      </c>
      <c r="H2202" s="42" t="s">
        <v>571</v>
      </c>
      <c r="I2202" s="42"/>
      <c r="J2202" s="42"/>
      <c r="K2202" s="42"/>
      <c r="L2202" s="42" t="s">
        <v>572</v>
      </c>
      <c r="M2202" s="42" t="s">
        <v>269</v>
      </c>
      <c r="N2202" s="42" t="s">
        <v>555</v>
      </c>
      <c r="O2202" s="42"/>
      <c r="P2202" s="42" t="s">
        <v>555</v>
      </c>
      <c r="Q2202" s="42" t="s">
        <v>555</v>
      </c>
      <c r="R2202" s="42" t="s">
        <v>555</v>
      </c>
      <c r="S2202" s="42" t="s">
        <v>555</v>
      </c>
      <c r="T2202" s="42" t="s">
        <v>555</v>
      </c>
      <c r="U2202" s="42" t="s">
        <v>555</v>
      </c>
      <c r="V2202" s="44"/>
      <c r="W2202" s="44"/>
      <c r="X2202" s="44"/>
      <c r="Y2202" s="44"/>
      <c r="Z2202" s="44"/>
      <c r="AA2202" s="44"/>
    </row>
    <row r="2203" spans="1:27" ht="15.75" customHeight="1" x14ac:dyDescent="0.25">
      <c r="A2203" s="43">
        <v>2252</v>
      </c>
      <c r="B2203" s="43" t="s">
        <v>482</v>
      </c>
      <c r="C2203" s="42" t="s">
        <v>11270</v>
      </c>
      <c r="D2203" s="42" t="s">
        <v>555</v>
      </c>
      <c r="E2203" s="42" t="s">
        <v>11270</v>
      </c>
      <c r="F2203" s="42" t="s">
        <v>11271</v>
      </c>
      <c r="G2203" s="42" t="s">
        <v>11272</v>
      </c>
      <c r="H2203" s="42" t="s">
        <v>571</v>
      </c>
      <c r="I2203" s="42"/>
      <c r="J2203" s="42"/>
      <c r="K2203" s="42"/>
      <c r="L2203" s="42" t="s">
        <v>572</v>
      </c>
      <c r="M2203" s="42" t="s">
        <v>269</v>
      </c>
      <c r="N2203" s="42" t="s">
        <v>555</v>
      </c>
      <c r="O2203" s="42"/>
      <c r="P2203" s="42" t="s">
        <v>555</v>
      </c>
      <c r="Q2203" s="42" t="s">
        <v>555</v>
      </c>
      <c r="R2203" s="42" t="s">
        <v>555</v>
      </c>
      <c r="S2203" s="42" t="s">
        <v>555</v>
      </c>
      <c r="T2203" s="42" t="s">
        <v>555</v>
      </c>
      <c r="U2203" s="42" t="s">
        <v>555</v>
      </c>
      <c r="V2203" s="44"/>
      <c r="W2203" s="44"/>
      <c r="X2203" s="44"/>
      <c r="Y2203" s="44"/>
      <c r="Z2203" s="44"/>
      <c r="AA2203" s="44"/>
    </row>
    <row r="2204" spans="1:27" ht="15.75" customHeight="1" x14ac:dyDescent="0.25">
      <c r="A2204" s="43">
        <v>2253</v>
      </c>
      <c r="B2204" s="43" t="s">
        <v>482</v>
      </c>
      <c r="C2204" s="42" t="s">
        <v>11273</v>
      </c>
      <c r="D2204" s="42" t="s">
        <v>555</v>
      </c>
      <c r="E2204" s="42" t="s">
        <v>11273</v>
      </c>
      <c r="F2204" s="42" t="s">
        <v>11274</v>
      </c>
      <c r="G2204" s="42" t="s">
        <v>11275</v>
      </c>
      <c r="H2204" s="42" t="s">
        <v>571</v>
      </c>
      <c r="I2204" s="42"/>
      <c r="J2204" s="42"/>
      <c r="K2204" s="42"/>
      <c r="L2204" s="42" t="s">
        <v>572</v>
      </c>
      <c r="M2204" s="42" t="s">
        <v>269</v>
      </c>
      <c r="N2204" s="42" t="s">
        <v>555</v>
      </c>
      <c r="O2204" s="42"/>
      <c r="P2204" s="42" t="s">
        <v>555</v>
      </c>
      <c r="Q2204" s="42" t="s">
        <v>555</v>
      </c>
      <c r="R2204" s="42" t="s">
        <v>555</v>
      </c>
      <c r="S2204" s="42" t="s">
        <v>555</v>
      </c>
      <c r="T2204" s="42" t="s">
        <v>555</v>
      </c>
      <c r="U2204" s="42" t="s">
        <v>555</v>
      </c>
      <c r="V2204" s="44"/>
      <c r="W2204" s="44"/>
      <c r="X2204" s="44"/>
      <c r="Y2204" s="44"/>
      <c r="Z2204" s="44"/>
      <c r="AA2204" s="44"/>
    </row>
    <row r="2205" spans="1:27" ht="15.75" customHeight="1" x14ac:dyDescent="0.25">
      <c r="A2205" s="43">
        <v>2254</v>
      </c>
      <c r="B2205" s="43" t="s">
        <v>482</v>
      </c>
      <c r="C2205" s="42" t="s">
        <v>11276</v>
      </c>
      <c r="D2205" s="42" t="s">
        <v>555</v>
      </c>
      <c r="E2205" s="42" t="s">
        <v>11276</v>
      </c>
      <c r="F2205" s="42" t="s">
        <v>11277</v>
      </c>
      <c r="G2205" s="42" t="s">
        <v>11278</v>
      </c>
      <c r="H2205" s="42" t="s">
        <v>571</v>
      </c>
      <c r="I2205" s="42"/>
      <c r="J2205" s="42"/>
      <c r="K2205" s="42"/>
      <c r="L2205" s="42" t="s">
        <v>572</v>
      </c>
      <c r="M2205" s="42" t="s">
        <v>269</v>
      </c>
      <c r="N2205" s="42" t="s">
        <v>555</v>
      </c>
      <c r="O2205" s="42"/>
      <c r="P2205" s="42" t="s">
        <v>555</v>
      </c>
      <c r="Q2205" s="42" t="s">
        <v>555</v>
      </c>
      <c r="R2205" s="42" t="s">
        <v>555</v>
      </c>
      <c r="S2205" s="42" t="s">
        <v>555</v>
      </c>
      <c r="T2205" s="42" t="s">
        <v>555</v>
      </c>
      <c r="U2205" s="42" t="s">
        <v>555</v>
      </c>
      <c r="V2205" s="44"/>
      <c r="W2205" s="44"/>
      <c r="X2205" s="44"/>
      <c r="Y2205" s="44"/>
      <c r="Z2205" s="44"/>
      <c r="AA2205" s="44"/>
    </row>
    <row r="2206" spans="1:27" ht="15.75" customHeight="1" x14ac:dyDescent="0.25">
      <c r="A2206" s="43">
        <v>2255</v>
      </c>
      <c r="B2206" s="43" t="s">
        <v>482</v>
      </c>
      <c r="C2206" s="42" t="s">
        <v>11279</v>
      </c>
      <c r="D2206" s="42" t="s">
        <v>555</v>
      </c>
      <c r="E2206" s="42" t="s">
        <v>11279</v>
      </c>
      <c r="F2206" s="42" t="s">
        <v>11280</v>
      </c>
      <c r="G2206" s="42" t="s">
        <v>11281</v>
      </c>
      <c r="H2206" s="42" t="s">
        <v>554</v>
      </c>
      <c r="I2206" s="42">
        <f>VLOOKUP(C2206,RefVtsB1,6,FALSE)</f>
        <v>4</v>
      </c>
      <c r="J2206" s="42" t="s">
        <v>21026</v>
      </c>
      <c r="K2206" s="42" t="s">
        <v>1278</v>
      </c>
      <c r="L2206" s="42" t="s">
        <v>579</v>
      </c>
      <c r="M2206" s="42" t="s">
        <v>269</v>
      </c>
      <c r="N2206" s="42" t="s">
        <v>555</v>
      </c>
      <c r="O2206" s="42"/>
      <c r="P2206" s="42" t="s">
        <v>555</v>
      </c>
      <c r="Q2206" s="42" t="s">
        <v>555</v>
      </c>
      <c r="R2206" s="42" t="s">
        <v>555</v>
      </c>
      <c r="S2206" s="42" t="s">
        <v>555</v>
      </c>
      <c r="T2206" s="42" t="s">
        <v>555</v>
      </c>
      <c r="U2206" s="42" t="s">
        <v>555</v>
      </c>
      <c r="V2206" s="44"/>
      <c r="W2206" s="44"/>
      <c r="X2206" s="44"/>
      <c r="Y2206" s="44"/>
      <c r="Z2206" s="44"/>
      <c r="AA2206" s="44"/>
    </row>
    <row r="2207" spans="1:27" ht="15.75" customHeight="1" x14ac:dyDescent="0.25">
      <c r="A2207" s="43">
        <v>2256</v>
      </c>
      <c r="B2207" s="43" t="s">
        <v>482</v>
      </c>
      <c r="C2207" s="42" t="s">
        <v>11282</v>
      </c>
      <c r="D2207" s="42" t="s">
        <v>555</v>
      </c>
      <c r="E2207" s="42" t="s">
        <v>11282</v>
      </c>
      <c r="F2207" s="42" t="s">
        <v>11283</v>
      </c>
      <c r="G2207" s="42" t="s">
        <v>11284</v>
      </c>
      <c r="H2207" s="42" t="s">
        <v>554</v>
      </c>
      <c r="I2207" s="42"/>
      <c r="J2207" s="42"/>
      <c r="K2207" s="42" t="s">
        <v>1278</v>
      </c>
      <c r="L2207" s="42" t="s">
        <v>579</v>
      </c>
      <c r="M2207" s="42" t="s">
        <v>269</v>
      </c>
      <c r="N2207" s="42" t="s">
        <v>555</v>
      </c>
      <c r="O2207" s="42"/>
      <c r="P2207" s="42" t="s">
        <v>555</v>
      </c>
      <c r="Q2207" s="42" t="s">
        <v>555</v>
      </c>
      <c r="R2207" s="42" t="s">
        <v>555</v>
      </c>
      <c r="S2207" s="42" t="s">
        <v>555</v>
      </c>
      <c r="T2207" s="42" t="s">
        <v>555</v>
      </c>
      <c r="U2207" s="42" t="s">
        <v>555</v>
      </c>
      <c r="V2207" s="44"/>
      <c r="W2207" s="44"/>
      <c r="X2207" s="44"/>
      <c r="Y2207" s="44"/>
      <c r="Z2207" s="44"/>
      <c r="AA2207" s="44"/>
    </row>
    <row r="2208" spans="1:27" ht="15.75" customHeight="1" x14ac:dyDescent="0.25">
      <c r="A2208" s="43">
        <v>2257</v>
      </c>
      <c r="B2208" s="43" t="s">
        <v>482</v>
      </c>
      <c r="C2208" s="42" t="s">
        <v>11285</v>
      </c>
      <c r="D2208" s="42" t="s">
        <v>555</v>
      </c>
      <c r="E2208" s="42" t="s">
        <v>11285</v>
      </c>
      <c r="F2208" s="42" t="s">
        <v>11286</v>
      </c>
      <c r="G2208" s="42" t="s">
        <v>11287</v>
      </c>
      <c r="H2208" s="42" t="s">
        <v>554</v>
      </c>
      <c r="I2208" s="42"/>
      <c r="J2208" s="42"/>
      <c r="K2208" s="42" t="s">
        <v>1278</v>
      </c>
      <c r="L2208" s="42" t="s">
        <v>579</v>
      </c>
      <c r="M2208" s="42" t="s">
        <v>269</v>
      </c>
      <c r="N2208" s="42" t="s">
        <v>555</v>
      </c>
      <c r="O2208" s="42"/>
      <c r="P2208" s="42" t="s">
        <v>555</v>
      </c>
      <c r="Q2208" s="42" t="s">
        <v>555</v>
      </c>
      <c r="R2208" s="42" t="s">
        <v>555</v>
      </c>
      <c r="S2208" s="42" t="s">
        <v>555</v>
      </c>
      <c r="T2208" s="42" t="s">
        <v>555</v>
      </c>
      <c r="U2208" s="42" t="s">
        <v>555</v>
      </c>
      <c r="V2208" s="44"/>
      <c r="W2208" s="44"/>
      <c r="X2208" s="44"/>
      <c r="Y2208" s="44"/>
      <c r="Z2208" s="44"/>
      <c r="AA2208" s="44"/>
    </row>
    <row r="2209" spans="1:27" ht="15.75" customHeight="1" x14ac:dyDescent="0.25">
      <c r="A2209" s="43">
        <v>2258</v>
      </c>
      <c r="B2209" s="43" t="s">
        <v>482</v>
      </c>
      <c r="C2209" s="42" t="s">
        <v>11288</v>
      </c>
      <c r="D2209" s="42" t="s">
        <v>555</v>
      </c>
      <c r="E2209" s="42" t="s">
        <v>11288</v>
      </c>
      <c r="F2209" s="42" t="s">
        <v>11289</v>
      </c>
      <c r="G2209" s="42" t="s">
        <v>11290</v>
      </c>
      <c r="H2209" s="42" t="s">
        <v>571</v>
      </c>
      <c r="I2209" s="42"/>
      <c r="J2209" s="42"/>
      <c r="K2209" s="42"/>
      <c r="L2209" s="42" t="s">
        <v>572</v>
      </c>
      <c r="M2209" s="42" t="s">
        <v>269</v>
      </c>
      <c r="N2209" s="42" t="s">
        <v>555</v>
      </c>
      <c r="O2209" s="42"/>
      <c r="P2209" s="42" t="s">
        <v>555</v>
      </c>
      <c r="Q2209" s="42" t="s">
        <v>555</v>
      </c>
      <c r="R2209" s="42" t="s">
        <v>555</v>
      </c>
      <c r="S2209" s="42" t="s">
        <v>555</v>
      </c>
      <c r="T2209" s="42" t="s">
        <v>555</v>
      </c>
      <c r="U2209" s="42" t="s">
        <v>555</v>
      </c>
      <c r="V2209" s="44"/>
      <c r="W2209" s="44"/>
      <c r="X2209" s="44"/>
      <c r="Y2209" s="44"/>
      <c r="Z2209" s="44"/>
      <c r="AA2209" s="44"/>
    </row>
    <row r="2210" spans="1:27" ht="15.75" customHeight="1" x14ac:dyDescent="0.25">
      <c r="A2210" s="43">
        <v>2259</v>
      </c>
      <c r="B2210" s="43" t="s">
        <v>482</v>
      </c>
      <c r="C2210" s="42" t="s">
        <v>11291</v>
      </c>
      <c r="D2210" s="42" t="s">
        <v>555</v>
      </c>
      <c r="E2210" s="42" t="s">
        <v>11291</v>
      </c>
      <c r="F2210" s="42" t="s">
        <v>11292</v>
      </c>
      <c r="G2210" s="42" t="s">
        <v>11293</v>
      </c>
      <c r="H2210" s="42" t="s">
        <v>571</v>
      </c>
      <c r="I2210" s="42"/>
      <c r="J2210" s="42"/>
      <c r="K2210" s="42"/>
      <c r="L2210" s="42" t="s">
        <v>572</v>
      </c>
      <c r="M2210" s="42" t="s">
        <v>269</v>
      </c>
      <c r="N2210" s="42" t="s">
        <v>555</v>
      </c>
      <c r="O2210" s="42"/>
      <c r="P2210" s="42" t="s">
        <v>555</v>
      </c>
      <c r="Q2210" s="42" t="s">
        <v>555</v>
      </c>
      <c r="R2210" s="42" t="s">
        <v>555</v>
      </c>
      <c r="S2210" s="42" t="s">
        <v>555</v>
      </c>
      <c r="T2210" s="42" t="s">
        <v>555</v>
      </c>
      <c r="U2210" s="42" t="s">
        <v>555</v>
      </c>
      <c r="V2210" s="44"/>
      <c r="W2210" s="44"/>
      <c r="X2210" s="44"/>
      <c r="Y2210" s="44"/>
      <c r="Z2210" s="44"/>
      <c r="AA2210" s="44"/>
    </row>
    <row r="2211" spans="1:27" ht="15.75" customHeight="1" x14ac:dyDescent="0.25">
      <c r="A2211" s="43">
        <v>2260</v>
      </c>
      <c r="B2211" s="43" t="s">
        <v>482</v>
      </c>
      <c r="C2211" s="42" t="s">
        <v>11294</v>
      </c>
      <c r="D2211" s="42" t="s">
        <v>555</v>
      </c>
      <c r="E2211" s="42" t="s">
        <v>11294</v>
      </c>
      <c r="F2211" s="42" t="s">
        <v>11295</v>
      </c>
      <c r="G2211" s="42" t="s">
        <v>11296</v>
      </c>
      <c r="H2211" s="42" t="s">
        <v>571</v>
      </c>
      <c r="I2211" s="42"/>
      <c r="J2211" s="42"/>
      <c r="K2211" s="42"/>
      <c r="L2211" s="42" t="s">
        <v>572</v>
      </c>
      <c r="M2211" s="42" t="s">
        <v>269</v>
      </c>
      <c r="N2211" s="42" t="s">
        <v>555</v>
      </c>
      <c r="O2211" s="42"/>
      <c r="P2211" s="42" t="s">
        <v>555</v>
      </c>
      <c r="Q2211" s="42" t="s">
        <v>555</v>
      </c>
      <c r="R2211" s="42" t="s">
        <v>555</v>
      </c>
      <c r="S2211" s="42" t="s">
        <v>555</v>
      </c>
      <c r="T2211" s="42" t="s">
        <v>555</v>
      </c>
      <c r="U2211" s="42" t="s">
        <v>555</v>
      </c>
      <c r="V2211" s="44"/>
      <c r="W2211" s="44"/>
      <c r="X2211" s="44"/>
      <c r="Y2211" s="44"/>
      <c r="Z2211" s="44"/>
      <c r="AA2211" s="44"/>
    </row>
    <row r="2212" spans="1:27" ht="15.75" customHeight="1" x14ac:dyDescent="0.25">
      <c r="A2212" s="43">
        <v>2261</v>
      </c>
      <c r="B2212" s="43" t="s">
        <v>482</v>
      </c>
      <c r="C2212" s="42" t="s">
        <v>11297</v>
      </c>
      <c r="D2212" s="42" t="s">
        <v>555</v>
      </c>
      <c r="E2212" s="42" t="s">
        <v>11297</v>
      </c>
      <c r="F2212" s="42" t="s">
        <v>11298</v>
      </c>
      <c r="G2212" s="42" t="s">
        <v>11299</v>
      </c>
      <c r="H2212" s="42" t="s">
        <v>571</v>
      </c>
      <c r="I2212" s="42"/>
      <c r="J2212" s="42"/>
      <c r="K2212" s="42"/>
      <c r="L2212" s="42" t="s">
        <v>572</v>
      </c>
      <c r="M2212" s="42" t="s">
        <v>269</v>
      </c>
      <c r="N2212" s="42" t="s">
        <v>555</v>
      </c>
      <c r="O2212" s="42"/>
      <c r="P2212" s="42" t="s">
        <v>555</v>
      </c>
      <c r="Q2212" s="42" t="s">
        <v>555</v>
      </c>
      <c r="R2212" s="42" t="s">
        <v>555</v>
      </c>
      <c r="S2212" s="42" t="s">
        <v>555</v>
      </c>
      <c r="T2212" s="42" t="s">
        <v>555</v>
      </c>
      <c r="U2212" s="42" t="s">
        <v>555</v>
      </c>
      <c r="V2212" s="44"/>
      <c r="W2212" s="44"/>
      <c r="X2212" s="44"/>
      <c r="Y2212" s="44"/>
      <c r="Z2212" s="44"/>
      <c r="AA2212" s="44"/>
    </row>
    <row r="2213" spans="1:27" ht="15.75" customHeight="1" x14ac:dyDescent="0.25">
      <c r="A2213" s="43">
        <v>2262</v>
      </c>
      <c r="B2213" s="43" t="s">
        <v>482</v>
      </c>
      <c r="C2213" s="42" t="s">
        <v>11300</v>
      </c>
      <c r="D2213" s="42" t="s">
        <v>555</v>
      </c>
      <c r="E2213" s="42" t="s">
        <v>11300</v>
      </c>
      <c r="F2213" s="42" t="s">
        <v>11301</v>
      </c>
      <c r="G2213" s="42" t="s">
        <v>11302</v>
      </c>
      <c r="H2213" s="42" t="s">
        <v>571</v>
      </c>
      <c r="I2213" s="42"/>
      <c r="J2213" s="42"/>
      <c r="K2213" s="42"/>
      <c r="L2213" s="42" t="s">
        <v>572</v>
      </c>
      <c r="M2213" s="42" t="s">
        <v>269</v>
      </c>
      <c r="N2213" s="42" t="s">
        <v>555</v>
      </c>
      <c r="O2213" s="42"/>
      <c r="P2213" s="42" t="s">
        <v>555</v>
      </c>
      <c r="Q2213" s="42" t="s">
        <v>555</v>
      </c>
      <c r="R2213" s="42" t="s">
        <v>555</v>
      </c>
      <c r="S2213" s="42" t="s">
        <v>555</v>
      </c>
      <c r="T2213" s="42" t="s">
        <v>555</v>
      </c>
      <c r="U2213" s="42" t="s">
        <v>555</v>
      </c>
      <c r="V2213" s="44"/>
      <c r="W2213" s="44"/>
      <c r="X2213" s="44"/>
      <c r="Y2213" s="44"/>
      <c r="Z2213" s="44"/>
      <c r="AA2213" s="44"/>
    </row>
    <row r="2214" spans="1:27" ht="15.75" customHeight="1" x14ac:dyDescent="0.25">
      <c r="A2214" s="43">
        <v>2263</v>
      </c>
      <c r="B2214" s="43" t="s">
        <v>482</v>
      </c>
      <c r="C2214" s="42" t="s">
        <v>11303</v>
      </c>
      <c r="D2214" s="42" t="s">
        <v>555</v>
      </c>
      <c r="E2214" s="42" t="s">
        <v>11303</v>
      </c>
      <c r="F2214" s="42" t="s">
        <v>11304</v>
      </c>
      <c r="G2214" s="42" t="s">
        <v>11305</v>
      </c>
      <c r="H2214" s="42" t="s">
        <v>571</v>
      </c>
      <c r="I2214" s="42"/>
      <c r="J2214" s="42"/>
      <c r="K2214" s="42"/>
      <c r="L2214" s="42" t="s">
        <v>572</v>
      </c>
      <c r="M2214" s="42" t="s">
        <v>269</v>
      </c>
      <c r="N2214" s="42" t="s">
        <v>555</v>
      </c>
      <c r="O2214" s="42"/>
      <c r="P2214" s="42" t="s">
        <v>555</v>
      </c>
      <c r="Q2214" s="42" t="s">
        <v>555</v>
      </c>
      <c r="R2214" s="42" t="s">
        <v>555</v>
      </c>
      <c r="S2214" s="42" t="s">
        <v>555</v>
      </c>
      <c r="T2214" s="42" t="s">
        <v>555</v>
      </c>
      <c r="U2214" s="42" t="s">
        <v>555</v>
      </c>
      <c r="V2214" s="44"/>
      <c r="W2214" s="44"/>
      <c r="X2214" s="44"/>
      <c r="Y2214" s="44"/>
      <c r="Z2214" s="44"/>
      <c r="AA2214" s="44"/>
    </row>
    <row r="2215" spans="1:27" ht="15.75" customHeight="1" x14ac:dyDescent="0.25">
      <c r="A2215" s="43">
        <v>2264</v>
      </c>
      <c r="B2215" s="43" t="s">
        <v>482</v>
      </c>
      <c r="C2215" s="42" t="s">
        <v>11306</v>
      </c>
      <c r="D2215" s="42" t="s">
        <v>555</v>
      </c>
      <c r="E2215" s="42" t="s">
        <v>11306</v>
      </c>
      <c r="F2215" s="42" t="s">
        <v>11307</v>
      </c>
      <c r="G2215" s="42" t="s">
        <v>11308</v>
      </c>
      <c r="H2215" s="42" t="s">
        <v>571</v>
      </c>
      <c r="I2215" s="42"/>
      <c r="J2215" s="42"/>
      <c r="K2215" s="42"/>
      <c r="L2215" s="42" t="s">
        <v>572</v>
      </c>
      <c r="M2215" s="42" t="s">
        <v>269</v>
      </c>
      <c r="N2215" s="42" t="s">
        <v>555</v>
      </c>
      <c r="O2215" s="42"/>
      <c r="P2215" s="42" t="s">
        <v>555</v>
      </c>
      <c r="Q2215" s="42" t="s">
        <v>555</v>
      </c>
      <c r="R2215" s="42" t="s">
        <v>555</v>
      </c>
      <c r="S2215" s="42" t="s">
        <v>555</v>
      </c>
      <c r="T2215" s="42" t="s">
        <v>555</v>
      </c>
      <c r="U2215" s="42" t="s">
        <v>555</v>
      </c>
      <c r="V2215" s="44"/>
      <c r="W2215" s="44"/>
      <c r="X2215" s="44"/>
      <c r="Y2215" s="44"/>
      <c r="Z2215" s="44"/>
      <c r="AA2215" s="44"/>
    </row>
    <row r="2216" spans="1:27" ht="15.75" customHeight="1" x14ac:dyDescent="0.25">
      <c r="A2216" s="43">
        <v>2265</v>
      </c>
      <c r="B2216" s="43" t="s">
        <v>482</v>
      </c>
      <c r="C2216" s="42" t="s">
        <v>11309</v>
      </c>
      <c r="D2216" s="42" t="s">
        <v>555</v>
      </c>
      <c r="E2216" s="42" t="s">
        <v>11309</v>
      </c>
      <c r="F2216" s="42" t="s">
        <v>11310</v>
      </c>
      <c r="G2216" s="42" t="s">
        <v>11311</v>
      </c>
      <c r="H2216" s="42" t="s">
        <v>571</v>
      </c>
      <c r="I2216" s="42"/>
      <c r="J2216" s="42"/>
      <c r="K2216" s="42"/>
      <c r="L2216" s="42" t="s">
        <v>572</v>
      </c>
      <c r="M2216" s="42" t="s">
        <v>269</v>
      </c>
      <c r="N2216" s="42" t="s">
        <v>555</v>
      </c>
      <c r="O2216" s="42"/>
      <c r="P2216" s="42" t="s">
        <v>555</v>
      </c>
      <c r="Q2216" s="42" t="s">
        <v>555</v>
      </c>
      <c r="R2216" s="42" t="s">
        <v>555</v>
      </c>
      <c r="S2216" s="42" t="s">
        <v>555</v>
      </c>
      <c r="T2216" s="42" t="s">
        <v>555</v>
      </c>
      <c r="U2216" s="42" t="s">
        <v>555</v>
      </c>
      <c r="V2216" s="44"/>
      <c r="W2216" s="44"/>
      <c r="X2216" s="44"/>
      <c r="Y2216" s="44"/>
      <c r="Z2216" s="44"/>
      <c r="AA2216" s="44"/>
    </row>
    <row r="2217" spans="1:27" ht="15.75" customHeight="1" x14ac:dyDescent="0.25">
      <c r="A2217" s="43">
        <v>2266</v>
      </c>
      <c r="B2217" s="43" t="s">
        <v>482</v>
      </c>
      <c r="C2217" s="42" t="s">
        <v>11312</v>
      </c>
      <c r="D2217" s="42" t="s">
        <v>555</v>
      </c>
      <c r="E2217" s="42" t="s">
        <v>11312</v>
      </c>
      <c r="F2217" s="42" t="s">
        <v>11313</v>
      </c>
      <c r="G2217" s="42" t="s">
        <v>11314</v>
      </c>
      <c r="H2217" s="42" t="s">
        <v>571</v>
      </c>
      <c r="I2217" s="42"/>
      <c r="J2217" s="42"/>
      <c r="K2217" s="42"/>
      <c r="L2217" s="42" t="s">
        <v>572</v>
      </c>
      <c r="M2217" s="42" t="s">
        <v>269</v>
      </c>
      <c r="N2217" s="42" t="s">
        <v>555</v>
      </c>
      <c r="O2217" s="42"/>
      <c r="P2217" s="42" t="s">
        <v>555</v>
      </c>
      <c r="Q2217" s="42" t="s">
        <v>555</v>
      </c>
      <c r="R2217" s="42" t="s">
        <v>555</v>
      </c>
      <c r="S2217" s="42" t="s">
        <v>555</v>
      </c>
      <c r="T2217" s="42" t="s">
        <v>555</v>
      </c>
      <c r="U2217" s="42" t="s">
        <v>555</v>
      </c>
      <c r="V2217" s="44"/>
      <c r="W2217" s="44"/>
      <c r="X2217" s="44"/>
      <c r="Y2217" s="44"/>
      <c r="Z2217" s="44"/>
      <c r="AA2217" s="44"/>
    </row>
    <row r="2218" spans="1:27" ht="15.75" customHeight="1" x14ac:dyDescent="0.25">
      <c r="A2218" s="43">
        <v>2267</v>
      </c>
      <c r="B2218" s="43" t="s">
        <v>482</v>
      </c>
      <c r="C2218" s="42" t="s">
        <v>11315</v>
      </c>
      <c r="D2218" s="42" t="s">
        <v>555</v>
      </c>
      <c r="E2218" s="42" t="s">
        <v>11315</v>
      </c>
      <c r="F2218" s="42" t="s">
        <v>11316</v>
      </c>
      <c r="G2218" s="42" t="s">
        <v>11317</v>
      </c>
      <c r="H2218" s="42" t="s">
        <v>571</v>
      </c>
      <c r="I2218" s="42"/>
      <c r="J2218" s="42"/>
      <c r="K2218" s="42"/>
      <c r="L2218" s="42" t="s">
        <v>572</v>
      </c>
      <c r="M2218" s="42" t="s">
        <v>269</v>
      </c>
      <c r="N2218" s="42" t="s">
        <v>555</v>
      </c>
      <c r="O2218" s="42"/>
      <c r="P2218" s="42" t="s">
        <v>555</v>
      </c>
      <c r="Q2218" s="42" t="s">
        <v>555</v>
      </c>
      <c r="R2218" s="42" t="s">
        <v>555</v>
      </c>
      <c r="S2218" s="42" t="s">
        <v>555</v>
      </c>
      <c r="T2218" s="42" t="s">
        <v>555</v>
      </c>
      <c r="U2218" s="42" t="s">
        <v>555</v>
      </c>
      <c r="V2218" s="44"/>
      <c r="W2218" s="44"/>
      <c r="X2218" s="44"/>
      <c r="Y2218" s="44"/>
      <c r="Z2218" s="44"/>
      <c r="AA2218" s="44"/>
    </row>
    <row r="2219" spans="1:27" ht="15.75" customHeight="1" x14ac:dyDescent="0.25">
      <c r="A2219" s="43">
        <v>2268</v>
      </c>
      <c r="B2219" s="43" t="s">
        <v>482</v>
      </c>
      <c r="C2219" s="42" t="s">
        <v>11318</v>
      </c>
      <c r="D2219" s="42" t="s">
        <v>555</v>
      </c>
      <c r="E2219" s="42" t="s">
        <v>11318</v>
      </c>
      <c r="F2219" s="42" t="s">
        <v>11319</v>
      </c>
      <c r="G2219" s="42" t="s">
        <v>11320</v>
      </c>
      <c r="H2219" s="42" t="s">
        <v>571</v>
      </c>
      <c r="I2219" s="42"/>
      <c r="J2219" s="42"/>
      <c r="K2219" s="42"/>
      <c r="L2219" s="42" t="s">
        <v>572</v>
      </c>
      <c r="M2219" s="42" t="s">
        <v>269</v>
      </c>
      <c r="N2219" s="42" t="s">
        <v>555</v>
      </c>
      <c r="O2219" s="42"/>
      <c r="P2219" s="42" t="s">
        <v>555</v>
      </c>
      <c r="Q2219" s="42" t="s">
        <v>555</v>
      </c>
      <c r="R2219" s="42" t="s">
        <v>555</v>
      </c>
      <c r="S2219" s="42" t="s">
        <v>555</v>
      </c>
      <c r="T2219" s="42" t="s">
        <v>555</v>
      </c>
      <c r="U2219" s="42" t="s">
        <v>555</v>
      </c>
      <c r="V2219" s="44"/>
      <c r="W2219" s="44"/>
      <c r="X2219" s="44"/>
      <c r="Y2219" s="44"/>
      <c r="Z2219" s="44"/>
      <c r="AA2219" s="44"/>
    </row>
    <row r="2220" spans="1:27" ht="15.75" customHeight="1" x14ac:dyDescent="0.25">
      <c r="A2220" s="43">
        <v>2269</v>
      </c>
      <c r="B2220" s="43" t="s">
        <v>482</v>
      </c>
      <c r="C2220" s="42" t="s">
        <v>11321</v>
      </c>
      <c r="D2220" s="42" t="s">
        <v>555</v>
      </c>
      <c r="E2220" s="42" t="s">
        <v>11321</v>
      </c>
      <c r="F2220" s="42" t="s">
        <v>11322</v>
      </c>
      <c r="G2220" s="42" t="s">
        <v>11323</v>
      </c>
      <c r="H2220" s="42" t="s">
        <v>571</v>
      </c>
      <c r="I2220" s="42"/>
      <c r="J2220" s="42"/>
      <c r="K2220" s="42"/>
      <c r="L2220" s="42" t="s">
        <v>572</v>
      </c>
      <c r="M2220" s="42" t="s">
        <v>269</v>
      </c>
      <c r="N2220" s="42" t="s">
        <v>555</v>
      </c>
      <c r="O2220" s="42"/>
      <c r="P2220" s="42" t="s">
        <v>555</v>
      </c>
      <c r="Q2220" s="42" t="s">
        <v>555</v>
      </c>
      <c r="R2220" s="42" t="s">
        <v>555</v>
      </c>
      <c r="S2220" s="42" t="s">
        <v>555</v>
      </c>
      <c r="T2220" s="42" t="s">
        <v>555</v>
      </c>
      <c r="U2220" s="42" t="s">
        <v>555</v>
      </c>
      <c r="V2220" s="44"/>
      <c r="W2220" s="44"/>
      <c r="X2220" s="44"/>
      <c r="Y2220" s="44"/>
      <c r="Z2220" s="44"/>
      <c r="AA2220" s="44"/>
    </row>
    <row r="2221" spans="1:27" ht="15.75" customHeight="1" x14ac:dyDescent="0.25">
      <c r="A2221" s="43">
        <v>2270</v>
      </c>
      <c r="B2221" s="43" t="s">
        <v>482</v>
      </c>
      <c r="C2221" s="42" t="s">
        <v>11324</v>
      </c>
      <c r="D2221" s="42" t="s">
        <v>555</v>
      </c>
      <c r="E2221" s="42" t="s">
        <v>11324</v>
      </c>
      <c r="F2221" s="42" t="s">
        <v>11325</v>
      </c>
      <c r="G2221" s="42" t="s">
        <v>11326</v>
      </c>
      <c r="H2221" s="42" t="s">
        <v>571</v>
      </c>
      <c r="I2221" s="42"/>
      <c r="J2221" s="42"/>
      <c r="K2221" s="42"/>
      <c r="L2221" s="42" t="s">
        <v>572</v>
      </c>
      <c r="M2221" s="42" t="s">
        <v>269</v>
      </c>
      <c r="N2221" s="42" t="s">
        <v>555</v>
      </c>
      <c r="O2221" s="42"/>
      <c r="P2221" s="42" t="s">
        <v>555</v>
      </c>
      <c r="Q2221" s="42" t="s">
        <v>555</v>
      </c>
      <c r="R2221" s="42" t="s">
        <v>555</v>
      </c>
      <c r="S2221" s="42" t="s">
        <v>555</v>
      </c>
      <c r="T2221" s="42" t="s">
        <v>555</v>
      </c>
      <c r="U2221" s="42" t="s">
        <v>555</v>
      </c>
      <c r="V2221" s="44"/>
      <c r="W2221" s="44"/>
      <c r="X2221" s="44"/>
      <c r="Y2221" s="44"/>
      <c r="Z2221" s="44"/>
      <c r="AA2221" s="44"/>
    </row>
    <row r="2222" spans="1:27" ht="15.75" customHeight="1" x14ac:dyDescent="0.25">
      <c r="A2222" s="43">
        <v>2271</v>
      </c>
      <c r="B2222" s="43" t="s">
        <v>482</v>
      </c>
      <c r="C2222" s="42" t="s">
        <v>11327</v>
      </c>
      <c r="D2222" s="42" t="s">
        <v>555</v>
      </c>
      <c r="E2222" s="42" t="s">
        <v>11327</v>
      </c>
      <c r="F2222" s="42" t="s">
        <v>11328</v>
      </c>
      <c r="G2222" s="42" t="s">
        <v>11329</v>
      </c>
      <c r="H2222" s="42" t="s">
        <v>571</v>
      </c>
      <c r="I2222" s="42"/>
      <c r="J2222" s="42"/>
      <c r="K2222" s="42"/>
      <c r="L2222" s="42" t="s">
        <v>572</v>
      </c>
      <c r="M2222" s="42" t="s">
        <v>269</v>
      </c>
      <c r="N2222" s="42" t="s">
        <v>555</v>
      </c>
      <c r="O2222" s="42"/>
      <c r="P2222" s="42" t="s">
        <v>555</v>
      </c>
      <c r="Q2222" s="42" t="s">
        <v>555</v>
      </c>
      <c r="R2222" s="42" t="s">
        <v>555</v>
      </c>
      <c r="S2222" s="42" t="s">
        <v>555</v>
      </c>
      <c r="T2222" s="42" t="s">
        <v>555</v>
      </c>
      <c r="U2222" s="42" t="s">
        <v>555</v>
      </c>
      <c r="V2222" s="44"/>
      <c r="W2222" s="44"/>
      <c r="X2222" s="44"/>
      <c r="Y2222" s="44"/>
      <c r="Z2222" s="44"/>
      <c r="AA2222" s="44"/>
    </row>
    <row r="2223" spans="1:27" ht="15.75" customHeight="1" x14ac:dyDescent="0.25">
      <c r="A2223" s="43">
        <v>2272</v>
      </c>
      <c r="B2223" s="43" t="s">
        <v>482</v>
      </c>
      <c r="C2223" s="42" t="s">
        <v>11330</v>
      </c>
      <c r="D2223" s="42" t="s">
        <v>555</v>
      </c>
      <c r="E2223" s="42" t="s">
        <v>11330</v>
      </c>
      <c r="F2223" s="42" t="s">
        <v>11331</v>
      </c>
      <c r="G2223" s="42" t="s">
        <v>11332</v>
      </c>
      <c r="H2223" s="42" t="s">
        <v>571</v>
      </c>
      <c r="I2223" s="42"/>
      <c r="J2223" s="42"/>
      <c r="K2223" s="42"/>
      <c r="L2223" s="42" t="s">
        <v>572</v>
      </c>
      <c r="M2223" s="42" t="s">
        <v>269</v>
      </c>
      <c r="N2223" s="42" t="s">
        <v>555</v>
      </c>
      <c r="O2223" s="42"/>
      <c r="P2223" s="42" t="s">
        <v>555</v>
      </c>
      <c r="Q2223" s="42" t="s">
        <v>555</v>
      </c>
      <c r="R2223" s="42" t="s">
        <v>555</v>
      </c>
      <c r="S2223" s="42" t="s">
        <v>555</v>
      </c>
      <c r="T2223" s="42" t="s">
        <v>555</v>
      </c>
      <c r="U2223" s="42" t="s">
        <v>555</v>
      </c>
      <c r="V2223" s="44"/>
      <c r="W2223" s="44"/>
      <c r="X2223" s="44"/>
      <c r="Y2223" s="44"/>
      <c r="Z2223" s="44"/>
      <c r="AA2223" s="44"/>
    </row>
    <row r="2224" spans="1:27" ht="15.75" customHeight="1" x14ac:dyDescent="0.25">
      <c r="A2224" s="43">
        <v>2273</v>
      </c>
      <c r="B2224" s="43" t="s">
        <v>482</v>
      </c>
      <c r="C2224" s="42" t="s">
        <v>11333</v>
      </c>
      <c r="D2224" s="42" t="s">
        <v>555</v>
      </c>
      <c r="E2224" s="42" t="s">
        <v>11333</v>
      </c>
      <c r="F2224" s="42" t="s">
        <v>11334</v>
      </c>
      <c r="G2224" s="42" t="s">
        <v>11335</v>
      </c>
      <c r="H2224" s="42" t="s">
        <v>571</v>
      </c>
      <c r="I2224" s="42"/>
      <c r="J2224" s="42"/>
      <c r="K2224" s="42"/>
      <c r="L2224" s="42" t="s">
        <v>572</v>
      </c>
      <c r="M2224" s="42" t="s">
        <v>269</v>
      </c>
      <c r="N2224" s="42" t="s">
        <v>555</v>
      </c>
      <c r="O2224" s="42"/>
      <c r="P2224" s="42" t="s">
        <v>555</v>
      </c>
      <c r="Q2224" s="42" t="s">
        <v>555</v>
      </c>
      <c r="R2224" s="42" t="s">
        <v>555</v>
      </c>
      <c r="S2224" s="42" t="s">
        <v>555</v>
      </c>
      <c r="T2224" s="42" t="s">
        <v>555</v>
      </c>
      <c r="U2224" s="42" t="s">
        <v>555</v>
      </c>
      <c r="V2224" s="44"/>
      <c r="W2224" s="44"/>
      <c r="X2224" s="44"/>
      <c r="Y2224" s="44"/>
      <c r="Z2224" s="44"/>
      <c r="AA2224" s="44"/>
    </row>
    <row r="2225" spans="1:27" ht="15.75" customHeight="1" x14ac:dyDescent="0.25">
      <c r="A2225" s="43">
        <v>2274</v>
      </c>
      <c r="B2225" s="43" t="s">
        <v>482</v>
      </c>
      <c r="C2225" s="42" t="s">
        <v>11336</v>
      </c>
      <c r="D2225" s="42" t="s">
        <v>555</v>
      </c>
      <c r="E2225" s="42" t="s">
        <v>11336</v>
      </c>
      <c r="F2225" s="42" t="s">
        <v>11337</v>
      </c>
      <c r="G2225" s="42" t="s">
        <v>11338</v>
      </c>
      <c r="H2225" s="42" t="s">
        <v>571</v>
      </c>
      <c r="I2225" s="42"/>
      <c r="J2225" s="42"/>
      <c r="K2225" s="42"/>
      <c r="L2225" s="42" t="s">
        <v>572</v>
      </c>
      <c r="M2225" s="42" t="s">
        <v>269</v>
      </c>
      <c r="N2225" s="42" t="s">
        <v>555</v>
      </c>
      <c r="O2225" s="42"/>
      <c r="P2225" s="42" t="s">
        <v>555</v>
      </c>
      <c r="Q2225" s="42" t="s">
        <v>555</v>
      </c>
      <c r="R2225" s="42" t="s">
        <v>555</v>
      </c>
      <c r="S2225" s="42" t="s">
        <v>555</v>
      </c>
      <c r="T2225" s="42" t="s">
        <v>555</v>
      </c>
      <c r="U2225" s="42" t="s">
        <v>555</v>
      </c>
      <c r="V2225" s="44"/>
      <c r="W2225" s="44"/>
      <c r="X2225" s="44"/>
      <c r="Y2225" s="44"/>
      <c r="Z2225" s="44"/>
      <c r="AA2225" s="44"/>
    </row>
    <row r="2226" spans="1:27" ht="15.75" customHeight="1" x14ac:dyDescent="0.25">
      <c r="A2226" s="43">
        <v>2275</v>
      </c>
      <c r="B2226" s="43" t="s">
        <v>482</v>
      </c>
      <c r="C2226" s="42" t="s">
        <v>11339</v>
      </c>
      <c r="D2226" s="42" t="s">
        <v>555</v>
      </c>
      <c r="E2226" s="42" t="s">
        <v>11339</v>
      </c>
      <c r="F2226" s="42" t="s">
        <v>11340</v>
      </c>
      <c r="G2226" s="42" t="s">
        <v>11341</v>
      </c>
      <c r="H2226" s="42" t="s">
        <v>571</v>
      </c>
      <c r="I2226" s="42"/>
      <c r="J2226" s="42"/>
      <c r="K2226" s="42"/>
      <c r="L2226" s="42" t="s">
        <v>572</v>
      </c>
      <c r="M2226" s="42" t="s">
        <v>269</v>
      </c>
      <c r="N2226" s="42" t="s">
        <v>555</v>
      </c>
      <c r="O2226" s="42"/>
      <c r="P2226" s="42" t="s">
        <v>555</v>
      </c>
      <c r="Q2226" s="42" t="s">
        <v>555</v>
      </c>
      <c r="R2226" s="42" t="s">
        <v>555</v>
      </c>
      <c r="S2226" s="42" t="s">
        <v>555</v>
      </c>
      <c r="T2226" s="42" t="s">
        <v>555</v>
      </c>
      <c r="U2226" s="42" t="s">
        <v>555</v>
      </c>
      <c r="V2226" s="44"/>
      <c r="W2226" s="44"/>
      <c r="X2226" s="44"/>
      <c r="Y2226" s="44"/>
      <c r="Z2226" s="44"/>
      <c r="AA2226" s="44"/>
    </row>
    <row r="2227" spans="1:27" ht="15.75" customHeight="1" x14ac:dyDescent="0.25">
      <c r="A2227" s="43">
        <v>2276</v>
      </c>
      <c r="B2227" s="43" t="s">
        <v>482</v>
      </c>
      <c r="C2227" s="42" t="s">
        <v>11342</v>
      </c>
      <c r="D2227" s="42" t="s">
        <v>555</v>
      </c>
      <c r="E2227" s="42" t="s">
        <v>11342</v>
      </c>
      <c r="F2227" s="42" t="s">
        <v>11343</v>
      </c>
      <c r="G2227" s="42" t="s">
        <v>11344</v>
      </c>
      <c r="H2227" s="42" t="s">
        <v>571</v>
      </c>
      <c r="I2227" s="42"/>
      <c r="J2227" s="42"/>
      <c r="K2227" s="42"/>
      <c r="L2227" s="42" t="s">
        <v>572</v>
      </c>
      <c r="M2227" s="42" t="s">
        <v>269</v>
      </c>
      <c r="N2227" s="42" t="s">
        <v>555</v>
      </c>
      <c r="O2227" s="42"/>
      <c r="P2227" s="42" t="s">
        <v>555</v>
      </c>
      <c r="Q2227" s="42" t="s">
        <v>555</v>
      </c>
      <c r="R2227" s="42" t="s">
        <v>555</v>
      </c>
      <c r="S2227" s="42" t="s">
        <v>555</v>
      </c>
      <c r="T2227" s="42" t="s">
        <v>555</v>
      </c>
      <c r="U2227" s="42" t="s">
        <v>555</v>
      </c>
      <c r="V2227" s="44"/>
      <c r="W2227" s="44"/>
      <c r="X2227" s="44"/>
      <c r="Y2227" s="44"/>
      <c r="Z2227" s="44"/>
      <c r="AA2227" s="44"/>
    </row>
    <row r="2228" spans="1:27" ht="15.75" customHeight="1" x14ac:dyDescent="0.25">
      <c r="A2228" s="43">
        <v>2277</v>
      </c>
      <c r="B2228" s="43" t="s">
        <v>482</v>
      </c>
      <c r="C2228" s="42" t="s">
        <v>11345</v>
      </c>
      <c r="D2228" s="42" t="s">
        <v>555</v>
      </c>
      <c r="E2228" s="42" t="s">
        <v>11345</v>
      </c>
      <c r="F2228" s="42" t="s">
        <v>11346</v>
      </c>
      <c r="G2228" s="42" t="s">
        <v>11347</v>
      </c>
      <c r="H2228" s="42" t="s">
        <v>571</v>
      </c>
      <c r="I2228" s="42"/>
      <c r="J2228" s="42"/>
      <c r="K2228" s="42"/>
      <c r="L2228" s="42" t="s">
        <v>572</v>
      </c>
      <c r="M2228" s="42" t="s">
        <v>269</v>
      </c>
      <c r="N2228" s="42" t="s">
        <v>555</v>
      </c>
      <c r="O2228" s="42"/>
      <c r="P2228" s="42" t="s">
        <v>555</v>
      </c>
      <c r="Q2228" s="42" t="s">
        <v>555</v>
      </c>
      <c r="R2228" s="42" t="s">
        <v>555</v>
      </c>
      <c r="S2228" s="42" t="s">
        <v>555</v>
      </c>
      <c r="T2228" s="42" t="s">
        <v>555</v>
      </c>
      <c r="U2228" s="42" t="s">
        <v>555</v>
      </c>
      <c r="V2228" s="44"/>
      <c r="W2228" s="44"/>
      <c r="X2228" s="44"/>
      <c r="Y2228" s="44"/>
      <c r="Z2228" s="44"/>
      <c r="AA2228" s="44"/>
    </row>
    <row r="2229" spans="1:27" ht="15.75" customHeight="1" x14ac:dyDescent="0.25">
      <c r="A2229" s="43">
        <v>2278</v>
      </c>
      <c r="B2229" s="43" t="s">
        <v>482</v>
      </c>
      <c r="C2229" s="42" t="s">
        <v>11348</v>
      </c>
      <c r="D2229" s="42" t="s">
        <v>555</v>
      </c>
      <c r="E2229" s="42" t="s">
        <v>11348</v>
      </c>
      <c r="F2229" s="42" t="s">
        <v>11349</v>
      </c>
      <c r="G2229" s="42" t="s">
        <v>11350</v>
      </c>
      <c r="H2229" s="42" t="s">
        <v>571</v>
      </c>
      <c r="I2229" s="42"/>
      <c r="J2229" s="42"/>
      <c r="K2229" s="42"/>
      <c r="L2229" s="42" t="s">
        <v>572</v>
      </c>
      <c r="M2229" s="42" t="s">
        <v>269</v>
      </c>
      <c r="N2229" s="42" t="s">
        <v>555</v>
      </c>
      <c r="O2229" s="42"/>
      <c r="P2229" s="42" t="s">
        <v>555</v>
      </c>
      <c r="Q2229" s="42" t="s">
        <v>555</v>
      </c>
      <c r="R2229" s="42" t="s">
        <v>555</v>
      </c>
      <c r="S2229" s="42" t="s">
        <v>555</v>
      </c>
      <c r="T2229" s="42" t="s">
        <v>555</v>
      </c>
      <c r="U2229" s="42" t="s">
        <v>555</v>
      </c>
      <c r="V2229" s="44"/>
      <c r="W2229" s="44"/>
      <c r="X2229" s="44"/>
      <c r="Y2229" s="44"/>
      <c r="Z2229" s="44"/>
      <c r="AA2229" s="44"/>
    </row>
    <row r="2230" spans="1:27" ht="15.75" customHeight="1" x14ac:dyDescent="0.25">
      <c r="A2230" s="43">
        <v>2279</v>
      </c>
      <c r="B2230" s="43" t="s">
        <v>482</v>
      </c>
      <c r="C2230" s="42" t="s">
        <v>11351</v>
      </c>
      <c r="D2230" s="42" t="s">
        <v>555</v>
      </c>
      <c r="E2230" s="42" t="s">
        <v>11351</v>
      </c>
      <c r="F2230" s="42" t="s">
        <v>11352</v>
      </c>
      <c r="G2230" s="42" t="s">
        <v>11353</v>
      </c>
      <c r="H2230" s="42" t="s">
        <v>571</v>
      </c>
      <c r="I2230" s="42"/>
      <c r="J2230" s="42"/>
      <c r="K2230" s="42"/>
      <c r="L2230" s="42" t="s">
        <v>572</v>
      </c>
      <c r="M2230" s="42" t="s">
        <v>269</v>
      </c>
      <c r="N2230" s="42" t="s">
        <v>555</v>
      </c>
      <c r="O2230" s="42"/>
      <c r="P2230" s="42" t="s">
        <v>555</v>
      </c>
      <c r="Q2230" s="42" t="s">
        <v>555</v>
      </c>
      <c r="R2230" s="42" t="s">
        <v>555</v>
      </c>
      <c r="S2230" s="42" t="s">
        <v>555</v>
      </c>
      <c r="T2230" s="42" t="s">
        <v>555</v>
      </c>
      <c r="U2230" s="42" t="s">
        <v>555</v>
      </c>
      <c r="V2230" s="44"/>
      <c r="W2230" s="44"/>
      <c r="X2230" s="44"/>
      <c r="Y2230" s="44"/>
      <c r="Z2230" s="44"/>
      <c r="AA2230" s="44"/>
    </row>
    <row r="2231" spans="1:27" ht="15.75" customHeight="1" x14ac:dyDescent="0.25">
      <c r="A2231" s="43">
        <v>2280</v>
      </c>
      <c r="B2231" s="43" t="s">
        <v>482</v>
      </c>
      <c r="C2231" s="42" t="s">
        <v>11354</v>
      </c>
      <c r="D2231" s="42" t="s">
        <v>555</v>
      </c>
      <c r="E2231" s="42" t="s">
        <v>11354</v>
      </c>
      <c r="F2231" s="42" t="s">
        <v>11355</v>
      </c>
      <c r="G2231" s="42" t="s">
        <v>11356</v>
      </c>
      <c r="H2231" s="42" t="s">
        <v>571</v>
      </c>
      <c r="I2231" s="42"/>
      <c r="J2231" s="42"/>
      <c r="K2231" s="42"/>
      <c r="L2231" s="42" t="s">
        <v>572</v>
      </c>
      <c r="M2231" s="42" t="s">
        <v>269</v>
      </c>
      <c r="N2231" s="42" t="s">
        <v>555</v>
      </c>
      <c r="O2231" s="42"/>
      <c r="P2231" s="42" t="s">
        <v>555</v>
      </c>
      <c r="Q2231" s="42" t="s">
        <v>555</v>
      </c>
      <c r="R2231" s="42" t="s">
        <v>555</v>
      </c>
      <c r="S2231" s="42" t="s">
        <v>555</v>
      </c>
      <c r="T2231" s="42" t="s">
        <v>555</v>
      </c>
      <c r="U2231" s="42" t="s">
        <v>555</v>
      </c>
      <c r="V2231" s="44"/>
      <c r="W2231" s="44"/>
      <c r="X2231" s="44"/>
      <c r="Y2231" s="44"/>
      <c r="Z2231" s="44"/>
      <c r="AA2231" s="44"/>
    </row>
    <row r="2232" spans="1:27" ht="15.75" customHeight="1" x14ac:dyDescent="0.25">
      <c r="A2232" s="43">
        <v>2281</v>
      </c>
      <c r="B2232" s="43" t="s">
        <v>482</v>
      </c>
      <c r="C2232" s="42" t="s">
        <v>11357</v>
      </c>
      <c r="D2232" s="42" t="s">
        <v>555</v>
      </c>
      <c r="E2232" s="42" t="s">
        <v>11357</v>
      </c>
      <c r="F2232" s="42" t="s">
        <v>11358</v>
      </c>
      <c r="G2232" s="42" t="s">
        <v>11359</v>
      </c>
      <c r="H2232" s="42" t="s">
        <v>571</v>
      </c>
      <c r="I2232" s="42"/>
      <c r="J2232" s="42"/>
      <c r="K2232" s="42"/>
      <c r="L2232" s="42" t="s">
        <v>572</v>
      </c>
      <c r="M2232" s="42" t="s">
        <v>269</v>
      </c>
      <c r="N2232" s="42" t="s">
        <v>555</v>
      </c>
      <c r="O2232" s="42"/>
      <c r="P2232" s="42" t="s">
        <v>555</v>
      </c>
      <c r="Q2232" s="42" t="s">
        <v>555</v>
      </c>
      <c r="R2232" s="42" t="s">
        <v>555</v>
      </c>
      <c r="S2232" s="42" t="s">
        <v>555</v>
      </c>
      <c r="T2232" s="42" t="s">
        <v>555</v>
      </c>
      <c r="U2232" s="42" t="s">
        <v>555</v>
      </c>
      <c r="V2232" s="44"/>
      <c r="W2232" s="44"/>
      <c r="X2232" s="44"/>
      <c r="Y2232" s="44"/>
      <c r="Z2232" s="44"/>
      <c r="AA2232" s="44"/>
    </row>
    <row r="2233" spans="1:27" ht="15.75" customHeight="1" x14ac:dyDescent="0.25">
      <c r="A2233" s="43">
        <v>2282</v>
      </c>
      <c r="B2233" s="43" t="s">
        <v>482</v>
      </c>
      <c r="C2233" s="42" t="s">
        <v>11360</v>
      </c>
      <c r="D2233" s="42" t="s">
        <v>555</v>
      </c>
      <c r="E2233" s="42" t="s">
        <v>11360</v>
      </c>
      <c r="F2233" s="42" t="s">
        <v>11361</v>
      </c>
      <c r="G2233" s="42" t="s">
        <v>11362</v>
      </c>
      <c r="H2233" s="42" t="s">
        <v>571</v>
      </c>
      <c r="I2233" s="42"/>
      <c r="J2233" s="42"/>
      <c r="K2233" s="42"/>
      <c r="L2233" s="42" t="s">
        <v>572</v>
      </c>
      <c r="M2233" s="42" t="s">
        <v>269</v>
      </c>
      <c r="N2233" s="42" t="s">
        <v>555</v>
      </c>
      <c r="O2233" s="42"/>
      <c r="P2233" s="42" t="s">
        <v>555</v>
      </c>
      <c r="Q2233" s="42" t="s">
        <v>555</v>
      </c>
      <c r="R2233" s="42" t="s">
        <v>555</v>
      </c>
      <c r="S2233" s="42" t="s">
        <v>555</v>
      </c>
      <c r="T2233" s="42" t="s">
        <v>555</v>
      </c>
      <c r="U2233" s="42" t="s">
        <v>555</v>
      </c>
      <c r="V2233" s="44"/>
      <c r="W2233" s="44"/>
      <c r="X2233" s="44"/>
      <c r="Y2233" s="44"/>
      <c r="Z2233" s="44"/>
      <c r="AA2233" s="44"/>
    </row>
    <row r="2234" spans="1:27" ht="15.75" customHeight="1" x14ac:dyDescent="0.25">
      <c r="A2234" s="43">
        <v>2283</v>
      </c>
      <c r="B2234" s="43" t="s">
        <v>482</v>
      </c>
      <c r="C2234" s="42" t="s">
        <v>11363</v>
      </c>
      <c r="D2234" s="42" t="s">
        <v>555</v>
      </c>
      <c r="E2234" s="42" t="s">
        <v>11363</v>
      </c>
      <c r="F2234" s="42" t="s">
        <v>11364</v>
      </c>
      <c r="G2234" s="42" t="s">
        <v>11365</v>
      </c>
      <c r="H2234" s="42" t="s">
        <v>571</v>
      </c>
      <c r="I2234" s="42"/>
      <c r="J2234" s="42"/>
      <c r="K2234" s="42"/>
      <c r="L2234" s="42" t="s">
        <v>572</v>
      </c>
      <c r="M2234" s="42" t="s">
        <v>269</v>
      </c>
      <c r="N2234" s="42" t="s">
        <v>555</v>
      </c>
      <c r="O2234" s="42"/>
      <c r="P2234" s="42" t="s">
        <v>555</v>
      </c>
      <c r="Q2234" s="42" t="s">
        <v>555</v>
      </c>
      <c r="R2234" s="42" t="s">
        <v>555</v>
      </c>
      <c r="S2234" s="42" t="s">
        <v>555</v>
      </c>
      <c r="T2234" s="42" t="s">
        <v>555</v>
      </c>
      <c r="U2234" s="42" t="s">
        <v>555</v>
      </c>
      <c r="V2234" s="44"/>
      <c r="W2234" s="44"/>
      <c r="X2234" s="44"/>
      <c r="Y2234" s="44"/>
      <c r="Z2234" s="44"/>
      <c r="AA2234" s="44"/>
    </row>
    <row r="2235" spans="1:27" ht="15.75" customHeight="1" x14ac:dyDescent="0.25">
      <c r="A2235" s="43">
        <v>2284</v>
      </c>
      <c r="B2235" s="43" t="s">
        <v>482</v>
      </c>
      <c r="C2235" s="42" t="s">
        <v>11366</v>
      </c>
      <c r="D2235" s="42" t="s">
        <v>555</v>
      </c>
      <c r="E2235" s="42" t="s">
        <v>11366</v>
      </c>
      <c r="F2235" s="42" t="s">
        <v>11367</v>
      </c>
      <c r="G2235" s="42" t="s">
        <v>11368</v>
      </c>
      <c r="H2235" s="42" t="s">
        <v>571</v>
      </c>
      <c r="I2235" s="42"/>
      <c r="J2235" s="42"/>
      <c r="K2235" s="42"/>
      <c r="L2235" s="42" t="s">
        <v>572</v>
      </c>
      <c r="M2235" s="42" t="s">
        <v>269</v>
      </c>
      <c r="N2235" s="42" t="s">
        <v>555</v>
      </c>
      <c r="O2235" s="42"/>
      <c r="P2235" s="42" t="s">
        <v>555</v>
      </c>
      <c r="Q2235" s="42" t="s">
        <v>555</v>
      </c>
      <c r="R2235" s="42" t="s">
        <v>555</v>
      </c>
      <c r="S2235" s="42" t="s">
        <v>555</v>
      </c>
      <c r="T2235" s="42" t="s">
        <v>555</v>
      </c>
      <c r="U2235" s="42" t="s">
        <v>555</v>
      </c>
      <c r="V2235" s="44"/>
      <c r="W2235" s="44"/>
      <c r="X2235" s="44"/>
      <c r="Y2235" s="44"/>
      <c r="Z2235" s="44"/>
      <c r="AA2235" s="44"/>
    </row>
    <row r="2236" spans="1:27" ht="15.75" customHeight="1" x14ac:dyDescent="0.25">
      <c r="A2236" s="43">
        <v>2285</v>
      </c>
      <c r="B2236" s="43" t="s">
        <v>482</v>
      </c>
      <c r="C2236" s="42" t="s">
        <v>11369</v>
      </c>
      <c r="D2236" s="42" t="s">
        <v>555</v>
      </c>
      <c r="E2236" s="42" t="s">
        <v>11369</v>
      </c>
      <c r="F2236" s="42" t="s">
        <v>11370</v>
      </c>
      <c r="G2236" s="42" t="s">
        <v>11371</v>
      </c>
      <c r="H2236" s="42" t="s">
        <v>571</v>
      </c>
      <c r="I2236" s="42"/>
      <c r="J2236" s="42"/>
      <c r="K2236" s="42"/>
      <c r="L2236" s="42" t="s">
        <v>572</v>
      </c>
      <c r="M2236" s="42" t="s">
        <v>269</v>
      </c>
      <c r="N2236" s="42" t="s">
        <v>555</v>
      </c>
      <c r="O2236" s="42"/>
      <c r="P2236" s="42" t="s">
        <v>555</v>
      </c>
      <c r="Q2236" s="42" t="s">
        <v>555</v>
      </c>
      <c r="R2236" s="42" t="s">
        <v>555</v>
      </c>
      <c r="S2236" s="42" t="s">
        <v>555</v>
      </c>
      <c r="T2236" s="42" t="s">
        <v>555</v>
      </c>
      <c r="U2236" s="42" t="s">
        <v>555</v>
      </c>
      <c r="V2236" s="44"/>
      <c r="W2236" s="44"/>
      <c r="X2236" s="44"/>
      <c r="Y2236" s="44"/>
      <c r="Z2236" s="44"/>
      <c r="AA2236" s="44"/>
    </row>
    <row r="2237" spans="1:27" ht="15.75" customHeight="1" x14ac:dyDescent="0.25">
      <c r="A2237" s="43">
        <v>2286</v>
      </c>
      <c r="B2237" s="43" t="s">
        <v>482</v>
      </c>
      <c r="C2237" s="42" t="s">
        <v>11372</v>
      </c>
      <c r="D2237" s="42" t="s">
        <v>555</v>
      </c>
      <c r="E2237" s="42" t="s">
        <v>11372</v>
      </c>
      <c r="F2237" s="42" t="s">
        <v>11373</v>
      </c>
      <c r="G2237" s="42" t="s">
        <v>11374</v>
      </c>
      <c r="H2237" s="42" t="s">
        <v>562</v>
      </c>
      <c r="I2237" s="42"/>
      <c r="J2237" s="42"/>
      <c r="K2237" s="42" t="s">
        <v>1278</v>
      </c>
      <c r="L2237" s="42" t="s">
        <v>563</v>
      </c>
      <c r="M2237" s="42" t="s">
        <v>269</v>
      </c>
      <c r="N2237" s="42" t="s">
        <v>555</v>
      </c>
      <c r="O2237" s="42"/>
      <c r="P2237" s="42" t="s">
        <v>555</v>
      </c>
      <c r="Q2237" s="42" t="s">
        <v>555</v>
      </c>
      <c r="R2237" s="42" t="s">
        <v>555</v>
      </c>
      <c r="S2237" s="42" t="s">
        <v>555</v>
      </c>
      <c r="T2237" s="42" t="s">
        <v>555</v>
      </c>
      <c r="U2237" s="42" t="s">
        <v>555</v>
      </c>
      <c r="V2237" s="44"/>
      <c r="W2237" s="44"/>
      <c r="X2237" s="44"/>
      <c r="Y2237" s="44"/>
      <c r="Z2237" s="44"/>
      <c r="AA2237" s="44"/>
    </row>
    <row r="2238" spans="1:27" ht="15.75" customHeight="1" x14ac:dyDescent="0.25">
      <c r="A2238" s="43">
        <v>2287</v>
      </c>
      <c r="B2238" s="43" t="s">
        <v>482</v>
      </c>
      <c r="C2238" s="42" t="s">
        <v>11375</v>
      </c>
      <c r="D2238" s="42" t="s">
        <v>555</v>
      </c>
      <c r="E2238" s="42" t="s">
        <v>11375</v>
      </c>
      <c r="F2238" s="42" t="s">
        <v>11376</v>
      </c>
      <c r="G2238" s="42" t="s">
        <v>11377</v>
      </c>
      <c r="H2238" s="42" t="s">
        <v>571</v>
      </c>
      <c r="I2238" s="42"/>
      <c r="J2238" s="42"/>
      <c r="K2238" s="42" t="s">
        <v>1278</v>
      </c>
      <c r="L2238" s="42" t="s">
        <v>572</v>
      </c>
      <c r="M2238" s="42" t="s">
        <v>269</v>
      </c>
      <c r="N2238" s="42" t="s">
        <v>555</v>
      </c>
      <c r="O2238" s="42"/>
      <c r="P2238" s="42" t="s">
        <v>555</v>
      </c>
      <c r="Q2238" s="42" t="s">
        <v>555</v>
      </c>
      <c r="R2238" s="42" t="s">
        <v>555</v>
      </c>
      <c r="S2238" s="42" t="s">
        <v>555</v>
      </c>
      <c r="T2238" s="42" t="s">
        <v>555</v>
      </c>
      <c r="U2238" s="42" t="s">
        <v>555</v>
      </c>
      <c r="V2238" s="44"/>
      <c r="W2238" s="44"/>
      <c r="X2238" s="44"/>
      <c r="Y2238" s="44"/>
      <c r="Z2238" s="44"/>
      <c r="AA2238" s="44"/>
    </row>
    <row r="2239" spans="1:27" ht="15.75" customHeight="1" x14ac:dyDescent="0.25">
      <c r="A2239" s="43">
        <v>2288</v>
      </c>
      <c r="B2239" s="43" t="s">
        <v>482</v>
      </c>
      <c r="C2239" s="42" t="s">
        <v>11378</v>
      </c>
      <c r="D2239" s="42" t="s">
        <v>555</v>
      </c>
      <c r="E2239" s="42" t="s">
        <v>11378</v>
      </c>
      <c r="F2239" s="42" t="s">
        <v>11379</v>
      </c>
      <c r="G2239" s="42" t="s">
        <v>11380</v>
      </c>
      <c r="H2239" s="42" t="s">
        <v>554</v>
      </c>
      <c r="I2239" s="42"/>
      <c r="J2239" s="42"/>
      <c r="K2239" s="42" t="s">
        <v>1336</v>
      </c>
      <c r="L2239" s="42" t="s">
        <v>579</v>
      </c>
      <c r="M2239" s="42" t="s">
        <v>269</v>
      </c>
      <c r="N2239" s="42" t="s">
        <v>555</v>
      </c>
      <c r="O2239" s="42"/>
      <c r="P2239" s="42" t="s">
        <v>555</v>
      </c>
      <c r="Q2239" s="42" t="s">
        <v>555</v>
      </c>
      <c r="R2239" s="42" t="s">
        <v>555</v>
      </c>
      <c r="S2239" s="42" t="s">
        <v>555</v>
      </c>
      <c r="T2239" s="42" t="s">
        <v>555</v>
      </c>
      <c r="U2239" s="42" t="s">
        <v>555</v>
      </c>
      <c r="V2239" s="44"/>
      <c r="W2239" s="44"/>
      <c r="X2239" s="44"/>
      <c r="Y2239" s="44"/>
      <c r="Z2239" s="44"/>
      <c r="AA2239" s="44"/>
    </row>
    <row r="2240" spans="1:27" ht="15.75" customHeight="1" x14ac:dyDescent="0.25">
      <c r="A2240" s="43">
        <v>2289</v>
      </c>
      <c r="B2240" s="43" t="s">
        <v>482</v>
      </c>
      <c r="C2240" s="42" t="s">
        <v>11381</v>
      </c>
      <c r="D2240" s="42" t="s">
        <v>555</v>
      </c>
      <c r="E2240" s="42" t="s">
        <v>11381</v>
      </c>
      <c r="F2240" s="42" t="s">
        <v>11382</v>
      </c>
      <c r="G2240" s="42" t="s">
        <v>11383</v>
      </c>
      <c r="H2240" s="42" t="s">
        <v>571</v>
      </c>
      <c r="I2240" s="42"/>
      <c r="J2240" s="42"/>
      <c r="K2240" s="42"/>
      <c r="L2240" s="42" t="s">
        <v>572</v>
      </c>
      <c r="M2240" s="42" t="s">
        <v>269</v>
      </c>
      <c r="N2240" s="42" t="s">
        <v>555</v>
      </c>
      <c r="O2240" s="42"/>
      <c r="P2240" s="42" t="s">
        <v>555</v>
      </c>
      <c r="Q2240" s="42" t="s">
        <v>555</v>
      </c>
      <c r="R2240" s="42" t="s">
        <v>555</v>
      </c>
      <c r="S2240" s="42" t="s">
        <v>555</v>
      </c>
      <c r="T2240" s="42" t="s">
        <v>555</v>
      </c>
      <c r="U2240" s="42" t="s">
        <v>555</v>
      </c>
      <c r="V2240" s="44"/>
      <c r="W2240" s="44"/>
      <c r="X2240" s="44"/>
      <c r="Y2240" s="44"/>
      <c r="Z2240" s="44"/>
      <c r="AA2240" s="44"/>
    </row>
    <row r="2241" spans="1:27" ht="15.75" customHeight="1" x14ac:dyDescent="0.25">
      <c r="A2241" s="43">
        <v>2290</v>
      </c>
      <c r="B2241" s="43" t="s">
        <v>482</v>
      </c>
      <c r="C2241" s="42" t="s">
        <v>11384</v>
      </c>
      <c r="D2241" s="42" t="s">
        <v>555</v>
      </c>
      <c r="E2241" s="42" t="s">
        <v>11384</v>
      </c>
      <c r="F2241" s="42" t="s">
        <v>11385</v>
      </c>
      <c r="G2241" s="42" t="s">
        <v>11386</v>
      </c>
      <c r="H2241" s="42" t="s">
        <v>571</v>
      </c>
      <c r="I2241" s="42"/>
      <c r="J2241" s="42"/>
      <c r="K2241" s="42"/>
      <c r="L2241" s="42" t="s">
        <v>572</v>
      </c>
      <c r="M2241" s="42" t="s">
        <v>269</v>
      </c>
      <c r="N2241" s="42" t="s">
        <v>555</v>
      </c>
      <c r="O2241" s="42"/>
      <c r="P2241" s="42" t="s">
        <v>555</v>
      </c>
      <c r="Q2241" s="42" t="s">
        <v>555</v>
      </c>
      <c r="R2241" s="42" t="s">
        <v>555</v>
      </c>
      <c r="S2241" s="42" t="s">
        <v>555</v>
      </c>
      <c r="T2241" s="42" t="s">
        <v>555</v>
      </c>
      <c r="U2241" s="42" t="s">
        <v>555</v>
      </c>
      <c r="V2241" s="44"/>
      <c r="W2241" s="44"/>
      <c r="X2241" s="44"/>
      <c r="Y2241" s="44"/>
      <c r="Z2241" s="44"/>
      <c r="AA2241" s="44"/>
    </row>
    <row r="2242" spans="1:27" ht="15.75" customHeight="1" x14ac:dyDescent="0.25">
      <c r="A2242" s="43">
        <v>2291</v>
      </c>
      <c r="B2242" s="43" t="s">
        <v>482</v>
      </c>
      <c r="C2242" s="42" t="s">
        <v>11387</v>
      </c>
      <c r="D2242" s="42" t="s">
        <v>555</v>
      </c>
      <c r="E2242" s="42" t="s">
        <v>11387</v>
      </c>
      <c r="F2242" s="42" t="s">
        <v>11388</v>
      </c>
      <c r="G2242" s="42" t="s">
        <v>11389</v>
      </c>
      <c r="H2242" s="42" t="s">
        <v>571</v>
      </c>
      <c r="I2242" s="42"/>
      <c r="J2242" s="42"/>
      <c r="K2242" s="42"/>
      <c r="L2242" s="42" t="s">
        <v>572</v>
      </c>
      <c r="M2242" s="42" t="s">
        <v>269</v>
      </c>
      <c r="N2242" s="42" t="s">
        <v>555</v>
      </c>
      <c r="O2242" s="42"/>
      <c r="P2242" s="42" t="s">
        <v>555</v>
      </c>
      <c r="Q2242" s="42" t="s">
        <v>555</v>
      </c>
      <c r="R2242" s="42" t="s">
        <v>555</v>
      </c>
      <c r="S2242" s="42" t="s">
        <v>555</v>
      </c>
      <c r="T2242" s="42" t="s">
        <v>555</v>
      </c>
      <c r="U2242" s="42" t="s">
        <v>555</v>
      </c>
      <c r="V2242" s="44"/>
      <c r="W2242" s="44"/>
      <c r="X2242" s="44"/>
      <c r="Y2242" s="44"/>
      <c r="Z2242" s="44"/>
      <c r="AA2242" s="44"/>
    </row>
    <row r="2243" spans="1:27" ht="15.75" customHeight="1" x14ac:dyDescent="0.25">
      <c r="A2243" s="43">
        <v>2292</v>
      </c>
      <c r="B2243" s="43" t="s">
        <v>482</v>
      </c>
      <c r="C2243" s="42" t="s">
        <v>11390</v>
      </c>
      <c r="D2243" s="42" t="s">
        <v>555</v>
      </c>
      <c r="E2243" s="42" t="s">
        <v>11390</v>
      </c>
      <c r="F2243" s="42" t="s">
        <v>11391</v>
      </c>
      <c r="G2243" s="42" t="s">
        <v>11392</v>
      </c>
      <c r="H2243" s="42" t="s">
        <v>571</v>
      </c>
      <c r="I2243" s="42"/>
      <c r="J2243" s="42"/>
      <c r="K2243" s="42" t="s">
        <v>1336</v>
      </c>
      <c r="L2243" s="42" t="s">
        <v>572</v>
      </c>
      <c r="M2243" s="42" t="s">
        <v>269</v>
      </c>
      <c r="N2243" s="42" t="s">
        <v>555</v>
      </c>
      <c r="O2243" s="42"/>
      <c r="P2243" s="42" t="s">
        <v>555</v>
      </c>
      <c r="Q2243" s="42" t="s">
        <v>555</v>
      </c>
      <c r="R2243" s="42" t="s">
        <v>555</v>
      </c>
      <c r="S2243" s="42" t="s">
        <v>555</v>
      </c>
      <c r="T2243" s="42" t="s">
        <v>555</v>
      </c>
      <c r="U2243" s="42" t="s">
        <v>555</v>
      </c>
      <c r="V2243" s="44"/>
      <c r="W2243" s="44"/>
      <c r="X2243" s="44"/>
      <c r="Y2243" s="44"/>
      <c r="Z2243" s="44"/>
      <c r="AA2243" s="44"/>
    </row>
    <row r="2244" spans="1:27" ht="15.75" customHeight="1" x14ac:dyDescent="0.25">
      <c r="A2244" s="43">
        <v>2293</v>
      </c>
      <c r="B2244" s="43" t="s">
        <v>482</v>
      </c>
      <c r="C2244" s="42" t="s">
        <v>11393</v>
      </c>
      <c r="D2244" s="42" t="s">
        <v>555</v>
      </c>
      <c r="E2244" s="42" t="s">
        <v>11393</v>
      </c>
      <c r="F2244" s="42" t="s">
        <v>11394</v>
      </c>
      <c r="G2244" s="42" t="s">
        <v>11395</v>
      </c>
      <c r="H2244" s="42" t="s">
        <v>571</v>
      </c>
      <c r="I2244" s="42"/>
      <c r="J2244" s="42"/>
      <c r="K2244" s="42"/>
      <c r="L2244" s="42" t="s">
        <v>572</v>
      </c>
      <c r="M2244" s="42" t="s">
        <v>269</v>
      </c>
      <c r="N2244" s="42" t="s">
        <v>555</v>
      </c>
      <c r="O2244" s="42"/>
      <c r="P2244" s="42" t="s">
        <v>555</v>
      </c>
      <c r="Q2244" s="42" t="s">
        <v>555</v>
      </c>
      <c r="R2244" s="42" t="s">
        <v>555</v>
      </c>
      <c r="S2244" s="42" t="s">
        <v>555</v>
      </c>
      <c r="T2244" s="42" t="s">
        <v>555</v>
      </c>
      <c r="U2244" s="42" t="s">
        <v>555</v>
      </c>
      <c r="V2244" s="44"/>
      <c r="W2244" s="44"/>
      <c r="X2244" s="44"/>
      <c r="Y2244" s="44"/>
      <c r="Z2244" s="44"/>
      <c r="AA2244" s="44"/>
    </row>
    <row r="2245" spans="1:27" ht="15.75" customHeight="1" x14ac:dyDescent="0.25">
      <c r="A2245" s="43">
        <v>2294</v>
      </c>
      <c r="B2245" s="43" t="s">
        <v>482</v>
      </c>
      <c r="C2245" s="42" t="s">
        <v>11396</v>
      </c>
      <c r="D2245" s="42" t="s">
        <v>555</v>
      </c>
      <c r="E2245" s="42" t="s">
        <v>11396</v>
      </c>
      <c r="F2245" s="42" t="s">
        <v>11397</v>
      </c>
      <c r="G2245" s="42" t="s">
        <v>11398</v>
      </c>
      <c r="H2245" s="42" t="s">
        <v>571</v>
      </c>
      <c r="I2245" s="42"/>
      <c r="J2245" s="42"/>
      <c r="K2245" s="42" t="s">
        <v>1336</v>
      </c>
      <c r="L2245" s="42" t="s">
        <v>572</v>
      </c>
      <c r="M2245" s="42" t="s">
        <v>269</v>
      </c>
      <c r="N2245" s="42" t="s">
        <v>555</v>
      </c>
      <c r="O2245" s="42"/>
      <c r="P2245" s="42" t="s">
        <v>555</v>
      </c>
      <c r="Q2245" s="42" t="s">
        <v>555</v>
      </c>
      <c r="R2245" s="42" t="s">
        <v>555</v>
      </c>
      <c r="S2245" s="42" t="s">
        <v>555</v>
      </c>
      <c r="T2245" s="42" t="s">
        <v>555</v>
      </c>
      <c r="U2245" s="42" t="s">
        <v>555</v>
      </c>
      <c r="V2245" s="44"/>
      <c r="W2245" s="44"/>
      <c r="X2245" s="44"/>
      <c r="Y2245" s="44"/>
      <c r="Z2245" s="44"/>
      <c r="AA2245" s="44"/>
    </row>
    <row r="2246" spans="1:27" ht="15.75" customHeight="1" x14ac:dyDescent="0.25">
      <c r="A2246" s="43">
        <v>2295</v>
      </c>
      <c r="B2246" s="43" t="s">
        <v>482</v>
      </c>
      <c r="C2246" s="42" t="s">
        <v>11399</v>
      </c>
      <c r="D2246" s="42" t="s">
        <v>555</v>
      </c>
      <c r="E2246" s="42" t="s">
        <v>11399</v>
      </c>
      <c r="F2246" s="42" t="s">
        <v>11400</v>
      </c>
      <c r="G2246" s="42" t="s">
        <v>11401</v>
      </c>
      <c r="H2246" s="42" t="s">
        <v>571</v>
      </c>
      <c r="I2246" s="42"/>
      <c r="J2246" s="42"/>
      <c r="K2246" s="42"/>
      <c r="L2246" s="42" t="s">
        <v>572</v>
      </c>
      <c r="M2246" s="42" t="s">
        <v>269</v>
      </c>
      <c r="N2246" s="42" t="s">
        <v>555</v>
      </c>
      <c r="O2246" s="42"/>
      <c r="P2246" s="42" t="s">
        <v>555</v>
      </c>
      <c r="Q2246" s="42" t="s">
        <v>555</v>
      </c>
      <c r="R2246" s="42" t="s">
        <v>555</v>
      </c>
      <c r="S2246" s="42" t="s">
        <v>555</v>
      </c>
      <c r="T2246" s="42" t="s">
        <v>555</v>
      </c>
      <c r="U2246" s="42" t="s">
        <v>555</v>
      </c>
      <c r="V2246" s="44"/>
      <c r="W2246" s="44"/>
      <c r="X2246" s="44"/>
      <c r="Y2246" s="44"/>
      <c r="Z2246" s="44"/>
      <c r="AA2246" s="44"/>
    </row>
    <row r="2247" spans="1:27" ht="15.75" customHeight="1" x14ac:dyDescent="0.25">
      <c r="A2247" s="43">
        <v>2296</v>
      </c>
      <c r="B2247" s="43" t="s">
        <v>482</v>
      </c>
      <c r="C2247" s="42" t="s">
        <v>11402</v>
      </c>
      <c r="D2247" s="42" t="s">
        <v>555</v>
      </c>
      <c r="E2247" s="42" t="s">
        <v>11402</v>
      </c>
      <c r="F2247" s="42" t="s">
        <v>11403</v>
      </c>
      <c r="G2247" s="42" t="s">
        <v>11404</v>
      </c>
      <c r="H2247" s="42" t="s">
        <v>571</v>
      </c>
      <c r="I2247" s="42"/>
      <c r="J2247" s="42"/>
      <c r="K2247" s="42"/>
      <c r="L2247" s="42" t="s">
        <v>572</v>
      </c>
      <c r="M2247" s="42" t="s">
        <v>269</v>
      </c>
      <c r="N2247" s="42" t="s">
        <v>555</v>
      </c>
      <c r="O2247" s="42"/>
      <c r="P2247" s="42" t="s">
        <v>555</v>
      </c>
      <c r="Q2247" s="42" t="s">
        <v>555</v>
      </c>
      <c r="R2247" s="42" t="s">
        <v>555</v>
      </c>
      <c r="S2247" s="42" t="s">
        <v>555</v>
      </c>
      <c r="T2247" s="42" t="s">
        <v>555</v>
      </c>
      <c r="U2247" s="42" t="s">
        <v>555</v>
      </c>
      <c r="V2247" s="44"/>
      <c r="W2247" s="44"/>
      <c r="X2247" s="44"/>
      <c r="Y2247" s="44"/>
      <c r="Z2247" s="44"/>
      <c r="AA2247" s="44"/>
    </row>
    <row r="2248" spans="1:27" ht="15.75" customHeight="1" x14ac:dyDescent="0.25">
      <c r="A2248" s="43">
        <v>2297</v>
      </c>
      <c r="B2248" s="43" t="s">
        <v>482</v>
      </c>
      <c r="C2248" s="42" t="s">
        <v>11405</v>
      </c>
      <c r="D2248" s="42" t="s">
        <v>555</v>
      </c>
      <c r="E2248" s="42" t="s">
        <v>11405</v>
      </c>
      <c r="F2248" s="42" t="s">
        <v>11406</v>
      </c>
      <c r="G2248" s="42" t="s">
        <v>11407</v>
      </c>
      <c r="H2248" s="42" t="s">
        <v>571</v>
      </c>
      <c r="I2248" s="42"/>
      <c r="J2248" s="42"/>
      <c r="K2248" s="42"/>
      <c r="L2248" s="42" t="s">
        <v>572</v>
      </c>
      <c r="M2248" s="42" t="s">
        <v>269</v>
      </c>
      <c r="N2248" s="42" t="s">
        <v>555</v>
      </c>
      <c r="O2248" s="42"/>
      <c r="P2248" s="42" t="s">
        <v>555</v>
      </c>
      <c r="Q2248" s="42" t="s">
        <v>555</v>
      </c>
      <c r="R2248" s="42" t="s">
        <v>555</v>
      </c>
      <c r="S2248" s="42" t="s">
        <v>555</v>
      </c>
      <c r="T2248" s="42" t="s">
        <v>555</v>
      </c>
      <c r="U2248" s="42" t="s">
        <v>555</v>
      </c>
      <c r="V2248" s="44"/>
      <c r="W2248" s="44"/>
      <c r="X2248" s="44"/>
      <c r="Y2248" s="44"/>
      <c r="Z2248" s="44"/>
      <c r="AA2248" s="44"/>
    </row>
    <row r="2249" spans="1:27" ht="15.75" customHeight="1" x14ac:dyDescent="0.25">
      <c r="A2249" s="43">
        <v>2298</v>
      </c>
      <c r="B2249" s="43" t="s">
        <v>482</v>
      </c>
      <c r="C2249" s="42" t="s">
        <v>11408</v>
      </c>
      <c r="D2249" s="42" t="s">
        <v>555</v>
      </c>
      <c r="E2249" s="42" t="s">
        <v>11408</v>
      </c>
      <c r="F2249" s="42" t="s">
        <v>11409</v>
      </c>
      <c r="G2249" s="42" t="s">
        <v>11410</v>
      </c>
      <c r="H2249" s="42" t="s">
        <v>571</v>
      </c>
      <c r="I2249" s="42"/>
      <c r="J2249" s="42"/>
      <c r="K2249" s="42"/>
      <c r="L2249" s="42" t="s">
        <v>572</v>
      </c>
      <c r="M2249" s="42" t="s">
        <v>269</v>
      </c>
      <c r="N2249" s="42" t="s">
        <v>555</v>
      </c>
      <c r="O2249" s="42"/>
      <c r="P2249" s="42" t="s">
        <v>555</v>
      </c>
      <c r="Q2249" s="42" t="s">
        <v>555</v>
      </c>
      <c r="R2249" s="42" t="s">
        <v>555</v>
      </c>
      <c r="S2249" s="42" t="s">
        <v>555</v>
      </c>
      <c r="T2249" s="42" t="s">
        <v>555</v>
      </c>
      <c r="U2249" s="42" t="s">
        <v>555</v>
      </c>
      <c r="V2249" s="44"/>
      <c r="W2249" s="44"/>
      <c r="X2249" s="44"/>
      <c r="Y2249" s="44"/>
      <c r="Z2249" s="44"/>
      <c r="AA2249" s="44"/>
    </row>
    <row r="2250" spans="1:27" ht="15.75" customHeight="1" x14ac:dyDescent="0.25">
      <c r="A2250" s="43">
        <v>2299</v>
      </c>
      <c r="B2250" s="43" t="s">
        <v>482</v>
      </c>
      <c r="C2250" s="42" t="s">
        <v>11411</v>
      </c>
      <c r="D2250" s="42" t="s">
        <v>555</v>
      </c>
      <c r="E2250" s="42" t="s">
        <v>11411</v>
      </c>
      <c r="F2250" s="42" t="s">
        <v>11412</v>
      </c>
      <c r="G2250" s="42" t="s">
        <v>11413</v>
      </c>
      <c r="H2250" s="42" t="s">
        <v>571</v>
      </c>
      <c r="I2250" s="42"/>
      <c r="J2250" s="42"/>
      <c r="K2250" s="42"/>
      <c r="L2250" s="42" t="s">
        <v>572</v>
      </c>
      <c r="M2250" s="42" t="s">
        <v>269</v>
      </c>
      <c r="N2250" s="42" t="s">
        <v>555</v>
      </c>
      <c r="O2250" s="42"/>
      <c r="P2250" s="42" t="s">
        <v>555</v>
      </c>
      <c r="Q2250" s="42" t="s">
        <v>555</v>
      </c>
      <c r="R2250" s="42" t="s">
        <v>555</v>
      </c>
      <c r="S2250" s="42" t="s">
        <v>555</v>
      </c>
      <c r="T2250" s="42" t="s">
        <v>555</v>
      </c>
      <c r="U2250" s="42" t="s">
        <v>555</v>
      </c>
      <c r="V2250" s="44"/>
      <c r="W2250" s="44"/>
      <c r="X2250" s="44"/>
      <c r="Y2250" s="44"/>
      <c r="Z2250" s="44"/>
      <c r="AA2250" s="44"/>
    </row>
    <row r="2251" spans="1:27" ht="15.75" customHeight="1" x14ac:dyDescent="0.25">
      <c r="A2251" s="43">
        <v>2300</v>
      </c>
      <c r="B2251" s="43" t="s">
        <v>482</v>
      </c>
      <c r="C2251" s="42" t="s">
        <v>11414</v>
      </c>
      <c r="D2251" s="42" t="s">
        <v>555</v>
      </c>
      <c r="E2251" s="42" t="s">
        <v>11414</v>
      </c>
      <c r="F2251" s="42" t="s">
        <v>11415</v>
      </c>
      <c r="G2251" s="42" t="s">
        <v>11416</v>
      </c>
      <c r="H2251" s="42" t="s">
        <v>571</v>
      </c>
      <c r="I2251" s="42"/>
      <c r="J2251" s="42"/>
      <c r="K2251" s="42"/>
      <c r="L2251" s="42" t="s">
        <v>572</v>
      </c>
      <c r="M2251" s="42" t="s">
        <v>269</v>
      </c>
      <c r="N2251" s="42" t="s">
        <v>555</v>
      </c>
      <c r="O2251" s="42"/>
      <c r="P2251" s="42" t="s">
        <v>555</v>
      </c>
      <c r="Q2251" s="42" t="s">
        <v>555</v>
      </c>
      <c r="R2251" s="42" t="s">
        <v>555</v>
      </c>
      <c r="S2251" s="42" t="s">
        <v>555</v>
      </c>
      <c r="T2251" s="42" t="s">
        <v>555</v>
      </c>
      <c r="U2251" s="42" t="s">
        <v>555</v>
      </c>
      <c r="V2251" s="44"/>
      <c r="W2251" s="44"/>
      <c r="X2251" s="44"/>
      <c r="Y2251" s="44"/>
      <c r="Z2251" s="44"/>
      <c r="AA2251" s="44"/>
    </row>
    <row r="2252" spans="1:27" ht="15.75" customHeight="1" x14ac:dyDescent="0.25">
      <c r="A2252" s="43">
        <v>2301</v>
      </c>
      <c r="B2252" s="43" t="s">
        <v>482</v>
      </c>
      <c r="C2252" s="42" t="s">
        <v>11417</v>
      </c>
      <c r="D2252" s="42" t="s">
        <v>555</v>
      </c>
      <c r="E2252" s="42" t="s">
        <v>11417</v>
      </c>
      <c r="F2252" s="42" t="s">
        <v>11418</v>
      </c>
      <c r="G2252" s="42" t="s">
        <v>11419</v>
      </c>
      <c r="H2252" s="42" t="s">
        <v>571</v>
      </c>
      <c r="I2252" s="42"/>
      <c r="J2252" s="42"/>
      <c r="K2252" s="42"/>
      <c r="L2252" s="42" t="s">
        <v>572</v>
      </c>
      <c r="M2252" s="42" t="s">
        <v>269</v>
      </c>
      <c r="N2252" s="42" t="s">
        <v>555</v>
      </c>
      <c r="O2252" s="42"/>
      <c r="P2252" s="42" t="s">
        <v>555</v>
      </c>
      <c r="Q2252" s="42" t="s">
        <v>555</v>
      </c>
      <c r="R2252" s="42" t="s">
        <v>555</v>
      </c>
      <c r="S2252" s="42" t="s">
        <v>555</v>
      </c>
      <c r="T2252" s="42" t="s">
        <v>555</v>
      </c>
      <c r="U2252" s="42" t="s">
        <v>555</v>
      </c>
      <c r="V2252" s="44"/>
      <c r="W2252" s="44"/>
      <c r="X2252" s="44"/>
      <c r="Y2252" s="44"/>
      <c r="Z2252" s="44"/>
      <c r="AA2252" s="44"/>
    </row>
    <row r="2253" spans="1:27" ht="15.75" customHeight="1" x14ac:dyDescent="0.25">
      <c r="A2253" s="43">
        <v>2302</v>
      </c>
      <c r="B2253" s="43" t="s">
        <v>482</v>
      </c>
      <c r="C2253" s="42" t="s">
        <v>11420</v>
      </c>
      <c r="D2253" s="42" t="s">
        <v>555</v>
      </c>
      <c r="E2253" s="42" t="s">
        <v>11420</v>
      </c>
      <c r="F2253" s="42" t="s">
        <v>11421</v>
      </c>
      <c r="G2253" s="42" t="s">
        <v>11422</v>
      </c>
      <c r="H2253" s="42" t="s">
        <v>571</v>
      </c>
      <c r="I2253" s="42"/>
      <c r="J2253" s="42"/>
      <c r="K2253" s="42"/>
      <c r="L2253" s="42" t="s">
        <v>572</v>
      </c>
      <c r="M2253" s="42" t="s">
        <v>269</v>
      </c>
      <c r="N2253" s="42" t="s">
        <v>555</v>
      </c>
      <c r="O2253" s="42"/>
      <c r="P2253" s="42" t="s">
        <v>555</v>
      </c>
      <c r="Q2253" s="42" t="s">
        <v>555</v>
      </c>
      <c r="R2253" s="42" t="s">
        <v>555</v>
      </c>
      <c r="S2253" s="42" t="s">
        <v>555</v>
      </c>
      <c r="T2253" s="42" t="s">
        <v>555</v>
      </c>
      <c r="U2253" s="42" t="s">
        <v>555</v>
      </c>
      <c r="V2253" s="44"/>
      <c r="W2253" s="44"/>
      <c r="X2253" s="44"/>
      <c r="Y2253" s="44"/>
      <c r="Z2253" s="44"/>
      <c r="AA2253" s="44"/>
    </row>
    <row r="2254" spans="1:27" ht="15.75" customHeight="1" x14ac:dyDescent="0.25">
      <c r="A2254" s="43">
        <v>2303</v>
      </c>
      <c r="B2254" s="43" t="s">
        <v>482</v>
      </c>
      <c r="C2254" s="42" t="s">
        <v>11423</v>
      </c>
      <c r="D2254" s="42" t="s">
        <v>555</v>
      </c>
      <c r="E2254" s="42" t="s">
        <v>11423</v>
      </c>
      <c r="F2254" s="42" t="s">
        <v>11424</v>
      </c>
      <c r="G2254" s="42" t="s">
        <v>11425</v>
      </c>
      <c r="H2254" s="42" t="s">
        <v>571</v>
      </c>
      <c r="I2254" s="42"/>
      <c r="J2254" s="42"/>
      <c r="K2254" s="42"/>
      <c r="L2254" s="42" t="s">
        <v>572</v>
      </c>
      <c r="M2254" s="42" t="s">
        <v>269</v>
      </c>
      <c r="N2254" s="42" t="s">
        <v>555</v>
      </c>
      <c r="O2254" s="42"/>
      <c r="P2254" s="42" t="s">
        <v>555</v>
      </c>
      <c r="Q2254" s="42" t="s">
        <v>555</v>
      </c>
      <c r="R2254" s="42" t="s">
        <v>555</v>
      </c>
      <c r="S2254" s="42" t="s">
        <v>555</v>
      </c>
      <c r="T2254" s="42" t="s">
        <v>555</v>
      </c>
      <c r="U2254" s="42" t="s">
        <v>555</v>
      </c>
      <c r="V2254" s="44"/>
      <c r="W2254" s="44"/>
      <c r="X2254" s="44"/>
      <c r="Y2254" s="44"/>
      <c r="Z2254" s="44"/>
      <c r="AA2254" s="44"/>
    </row>
    <row r="2255" spans="1:27" ht="15.75" customHeight="1" x14ac:dyDescent="0.25">
      <c r="A2255" s="43">
        <v>2304</v>
      </c>
      <c r="B2255" s="43" t="s">
        <v>482</v>
      </c>
      <c r="C2255" s="42" t="s">
        <v>11426</v>
      </c>
      <c r="D2255" s="42" t="s">
        <v>555</v>
      </c>
      <c r="E2255" s="42" t="s">
        <v>11426</v>
      </c>
      <c r="F2255" s="42" t="s">
        <v>11427</v>
      </c>
      <c r="G2255" s="42" t="s">
        <v>11428</v>
      </c>
      <c r="H2255" s="42" t="s">
        <v>571</v>
      </c>
      <c r="I2255" s="42"/>
      <c r="J2255" s="42"/>
      <c r="K2255" s="42"/>
      <c r="L2255" s="42" t="s">
        <v>572</v>
      </c>
      <c r="M2255" s="42" t="s">
        <v>269</v>
      </c>
      <c r="N2255" s="42" t="s">
        <v>555</v>
      </c>
      <c r="O2255" s="42"/>
      <c r="P2255" s="42" t="s">
        <v>555</v>
      </c>
      <c r="Q2255" s="42" t="s">
        <v>555</v>
      </c>
      <c r="R2255" s="42" t="s">
        <v>555</v>
      </c>
      <c r="S2255" s="42" t="s">
        <v>555</v>
      </c>
      <c r="T2255" s="42" t="s">
        <v>555</v>
      </c>
      <c r="U2255" s="42" t="s">
        <v>555</v>
      </c>
      <c r="V2255" s="44"/>
      <c r="W2255" s="44"/>
      <c r="X2255" s="44"/>
      <c r="Y2255" s="44"/>
      <c r="Z2255" s="44"/>
      <c r="AA2255" s="44"/>
    </row>
    <row r="2256" spans="1:27" ht="15.75" customHeight="1" x14ac:dyDescent="0.25">
      <c r="A2256" s="43">
        <v>2305</v>
      </c>
      <c r="B2256" s="43" t="s">
        <v>482</v>
      </c>
      <c r="C2256" s="42" t="s">
        <v>11429</v>
      </c>
      <c r="D2256" s="42" t="s">
        <v>555</v>
      </c>
      <c r="E2256" s="42" t="s">
        <v>11429</v>
      </c>
      <c r="F2256" s="42" t="s">
        <v>11430</v>
      </c>
      <c r="G2256" s="42" t="s">
        <v>11431</v>
      </c>
      <c r="H2256" s="42" t="s">
        <v>571</v>
      </c>
      <c r="I2256" s="42"/>
      <c r="J2256" s="42"/>
      <c r="K2256" s="42"/>
      <c r="L2256" s="42" t="s">
        <v>572</v>
      </c>
      <c r="M2256" s="42" t="s">
        <v>269</v>
      </c>
      <c r="N2256" s="42" t="s">
        <v>555</v>
      </c>
      <c r="O2256" s="42"/>
      <c r="P2256" s="42" t="s">
        <v>555</v>
      </c>
      <c r="Q2256" s="42" t="s">
        <v>555</v>
      </c>
      <c r="R2256" s="42" t="s">
        <v>555</v>
      </c>
      <c r="S2256" s="42" t="s">
        <v>555</v>
      </c>
      <c r="T2256" s="42" t="s">
        <v>555</v>
      </c>
      <c r="U2256" s="42" t="s">
        <v>555</v>
      </c>
      <c r="V2256" s="44"/>
      <c r="W2256" s="44"/>
      <c r="X2256" s="44"/>
      <c r="Y2256" s="44"/>
      <c r="Z2256" s="44"/>
      <c r="AA2256" s="44"/>
    </row>
    <row r="2257" spans="1:27" ht="15.75" customHeight="1" x14ac:dyDescent="0.25">
      <c r="A2257" s="43">
        <v>2306</v>
      </c>
      <c r="B2257" s="43" t="s">
        <v>482</v>
      </c>
      <c r="C2257" s="42" t="s">
        <v>11432</v>
      </c>
      <c r="D2257" s="42" t="s">
        <v>555</v>
      </c>
      <c r="E2257" s="42" t="s">
        <v>11432</v>
      </c>
      <c r="F2257" s="42" t="s">
        <v>11433</v>
      </c>
      <c r="G2257" s="42" t="s">
        <v>11434</v>
      </c>
      <c r="H2257" s="42" t="s">
        <v>571</v>
      </c>
      <c r="I2257" s="42"/>
      <c r="J2257" s="42"/>
      <c r="K2257" s="42"/>
      <c r="L2257" s="42" t="s">
        <v>572</v>
      </c>
      <c r="M2257" s="42" t="s">
        <v>269</v>
      </c>
      <c r="N2257" s="42" t="s">
        <v>555</v>
      </c>
      <c r="O2257" s="42"/>
      <c r="P2257" s="42" t="s">
        <v>555</v>
      </c>
      <c r="Q2257" s="42" t="s">
        <v>555</v>
      </c>
      <c r="R2257" s="42" t="s">
        <v>555</v>
      </c>
      <c r="S2257" s="42" t="s">
        <v>555</v>
      </c>
      <c r="T2257" s="42" t="s">
        <v>555</v>
      </c>
      <c r="U2257" s="42" t="s">
        <v>555</v>
      </c>
      <c r="V2257" s="44"/>
      <c r="W2257" s="44"/>
      <c r="X2257" s="44"/>
      <c r="Y2257" s="44"/>
      <c r="Z2257" s="44"/>
      <c r="AA2257" s="44"/>
    </row>
    <row r="2258" spans="1:27" ht="15.75" customHeight="1" x14ac:dyDescent="0.25">
      <c r="A2258" s="43">
        <v>2307</v>
      </c>
      <c r="B2258" s="43" t="s">
        <v>482</v>
      </c>
      <c r="C2258" s="42" t="s">
        <v>11435</v>
      </c>
      <c r="D2258" s="42" t="s">
        <v>555</v>
      </c>
      <c r="E2258" s="42" t="s">
        <v>11435</v>
      </c>
      <c r="F2258" s="42" t="s">
        <v>11436</v>
      </c>
      <c r="G2258" s="42" t="s">
        <v>11437</v>
      </c>
      <c r="H2258" s="42" t="s">
        <v>571</v>
      </c>
      <c r="I2258" s="42"/>
      <c r="J2258" s="42"/>
      <c r="K2258" s="42"/>
      <c r="L2258" s="42" t="s">
        <v>572</v>
      </c>
      <c r="M2258" s="42" t="s">
        <v>269</v>
      </c>
      <c r="N2258" s="42" t="s">
        <v>555</v>
      </c>
      <c r="O2258" s="42"/>
      <c r="P2258" s="42" t="s">
        <v>555</v>
      </c>
      <c r="Q2258" s="42" t="s">
        <v>555</v>
      </c>
      <c r="R2258" s="42" t="s">
        <v>555</v>
      </c>
      <c r="S2258" s="42" t="s">
        <v>555</v>
      </c>
      <c r="T2258" s="42" t="s">
        <v>555</v>
      </c>
      <c r="U2258" s="42" t="s">
        <v>555</v>
      </c>
      <c r="V2258" s="44"/>
      <c r="W2258" s="44"/>
      <c r="X2258" s="44"/>
      <c r="Y2258" s="44"/>
      <c r="Z2258" s="44"/>
      <c r="AA2258" s="44"/>
    </row>
    <row r="2259" spans="1:27" ht="15.75" customHeight="1" x14ac:dyDescent="0.25">
      <c r="A2259" s="43">
        <v>2308</v>
      </c>
      <c r="B2259" s="43" t="s">
        <v>482</v>
      </c>
      <c r="C2259" s="42" t="s">
        <v>11438</v>
      </c>
      <c r="D2259" s="42" t="s">
        <v>555</v>
      </c>
      <c r="E2259" s="42" t="s">
        <v>11438</v>
      </c>
      <c r="F2259" s="42" t="s">
        <v>11439</v>
      </c>
      <c r="G2259" s="42" t="s">
        <v>11440</v>
      </c>
      <c r="H2259" s="42" t="s">
        <v>571</v>
      </c>
      <c r="I2259" s="42"/>
      <c r="J2259" s="42"/>
      <c r="K2259" s="42"/>
      <c r="L2259" s="42" t="s">
        <v>572</v>
      </c>
      <c r="M2259" s="42" t="s">
        <v>269</v>
      </c>
      <c r="N2259" s="42" t="s">
        <v>555</v>
      </c>
      <c r="O2259" s="42"/>
      <c r="P2259" s="42" t="s">
        <v>555</v>
      </c>
      <c r="Q2259" s="42" t="s">
        <v>555</v>
      </c>
      <c r="R2259" s="42" t="s">
        <v>555</v>
      </c>
      <c r="S2259" s="42" t="s">
        <v>555</v>
      </c>
      <c r="T2259" s="42" t="s">
        <v>555</v>
      </c>
      <c r="U2259" s="42" t="s">
        <v>555</v>
      </c>
      <c r="V2259" s="44"/>
      <c r="W2259" s="44"/>
      <c r="X2259" s="44"/>
      <c r="Y2259" s="44"/>
      <c r="Z2259" s="44"/>
      <c r="AA2259" s="44"/>
    </row>
    <row r="2260" spans="1:27" ht="15.75" customHeight="1" x14ac:dyDescent="0.25">
      <c r="A2260" s="43">
        <v>2309</v>
      </c>
      <c r="B2260" s="43" t="s">
        <v>482</v>
      </c>
      <c r="C2260" s="42" t="s">
        <v>11441</v>
      </c>
      <c r="D2260" s="42" t="s">
        <v>555</v>
      </c>
      <c r="E2260" s="42" t="s">
        <v>11441</v>
      </c>
      <c r="F2260" s="42" t="s">
        <v>11442</v>
      </c>
      <c r="G2260" s="42" t="s">
        <v>11443</v>
      </c>
      <c r="H2260" s="42" t="s">
        <v>571</v>
      </c>
      <c r="I2260" s="42"/>
      <c r="J2260" s="42"/>
      <c r="K2260" s="42"/>
      <c r="L2260" s="42" t="s">
        <v>572</v>
      </c>
      <c r="M2260" s="42" t="s">
        <v>269</v>
      </c>
      <c r="N2260" s="42" t="s">
        <v>555</v>
      </c>
      <c r="O2260" s="42"/>
      <c r="P2260" s="42" t="s">
        <v>555</v>
      </c>
      <c r="Q2260" s="42" t="s">
        <v>555</v>
      </c>
      <c r="R2260" s="42" t="s">
        <v>555</v>
      </c>
      <c r="S2260" s="42" t="s">
        <v>555</v>
      </c>
      <c r="T2260" s="42" t="s">
        <v>555</v>
      </c>
      <c r="U2260" s="42" t="s">
        <v>555</v>
      </c>
      <c r="V2260" s="44"/>
      <c r="W2260" s="44"/>
      <c r="X2260" s="44"/>
      <c r="Y2260" s="44"/>
      <c r="Z2260" s="44"/>
      <c r="AA2260" s="44"/>
    </row>
    <row r="2261" spans="1:27" ht="15.75" customHeight="1" x14ac:dyDescent="0.25">
      <c r="A2261" s="43">
        <v>2310</v>
      </c>
      <c r="B2261" s="43" t="s">
        <v>482</v>
      </c>
      <c r="C2261" s="42" t="s">
        <v>11444</v>
      </c>
      <c r="D2261" s="42" t="s">
        <v>555</v>
      </c>
      <c r="E2261" s="42" t="s">
        <v>11444</v>
      </c>
      <c r="F2261" s="42" t="s">
        <v>11445</v>
      </c>
      <c r="G2261" s="42" t="s">
        <v>11446</v>
      </c>
      <c r="H2261" s="42" t="s">
        <v>571</v>
      </c>
      <c r="I2261" s="42"/>
      <c r="J2261" s="42"/>
      <c r="K2261" s="42"/>
      <c r="L2261" s="42" t="s">
        <v>572</v>
      </c>
      <c r="M2261" s="42" t="s">
        <v>269</v>
      </c>
      <c r="N2261" s="42" t="s">
        <v>555</v>
      </c>
      <c r="O2261" s="42"/>
      <c r="P2261" s="42" t="s">
        <v>555</v>
      </c>
      <c r="Q2261" s="42" t="s">
        <v>555</v>
      </c>
      <c r="R2261" s="42" t="s">
        <v>555</v>
      </c>
      <c r="S2261" s="42" t="s">
        <v>555</v>
      </c>
      <c r="T2261" s="42" t="s">
        <v>555</v>
      </c>
      <c r="U2261" s="42" t="s">
        <v>555</v>
      </c>
      <c r="V2261" s="44"/>
      <c r="W2261" s="44"/>
      <c r="X2261" s="44"/>
      <c r="Y2261" s="44"/>
      <c r="Z2261" s="44"/>
      <c r="AA2261" s="44"/>
    </row>
    <row r="2262" spans="1:27" ht="15.75" customHeight="1" x14ac:dyDescent="0.25">
      <c r="A2262" s="43">
        <v>2311</v>
      </c>
      <c r="B2262" s="43" t="s">
        <v>482</v>
      </c>
      <c r="C2262" s="42" t="s">
        <v>11447</v>
      </c>
      <c r="D2262" s="42" t="s">
        <v>555</v>
      </c>
      <c r="E2262" s="42" t="s">
        <v>11447</v>
      </c>
      <c r="F2262" s="42" t="s">
        <v>11448</v>
      </c>
      <c r="G2262" s="42" t="s">
        <v>11449</v>
      </c>
      <c r="H2262" s="42" t="s">
        <v>571</v>
      </c>
      <c r="I2262" s="42"/>
      <c r="J2262" s="42"/>
      <c r="K2262" s="42"/>
      <c r="L2262" s="42" t="s">
        <v>572</v>
      </c>
      <c r="M2262" s="42" t="s">
        <v>269</v>
      </c>
      <c r="N2262" s="42" t="s">
        <v>555</v>
      </c>
      <c r="O2262" s="42"/>
      <c r="P2262" s="42" t="s">
        <v>555</v>
      </c>
      <c r="Q2262" s="42" t="s">
        <v>555</v>
      </c>
      <c r="R2262" s="42" t="s">
        <v>555</v>
      </c>
      <c r="S2262" s="42" t="s">
        <v>555</v>
      </c>
      <c r="T2262" s="42" t="s">
        <v>555</v>
      </c>
      <c r="U2262" s="42" t="s">
        <v>555</v>
      </c>
      <c r="V2262" s="44"/>
      <c r="W2262" s="44"/>
      <c r="X2262" s="44"/>
      <c r="Y2262" s="44"/>
      <c r="Z2262" s="44"/>
      <c r="AA2262" s="44"/>
    </row>
    <row r="2263" spans="1:27" ht="15.75" customHeight="1" x14ac:dyDescent="0.25">
      <c r="A2263" s="43">
        <v>2312</v>
      </c>
      <c r="B2263" s="43" t="s">
        <v>482</v>
      </c>
      <c r="C2263" s="42" t="s">
        <v>11450</v>
      </c>
      <c r="D2263" s="42" t="s">
        <v>555</v>
      </c>
      <c r="E2263" s="42" t="s">
        <v>11450</v>
      </c>
      <c r="F2263" s="42" t="s">
        <v>11451</v>
      </c>
      <c r="G2263" s="42" t="s">
        <v>11452</v>
      </c>
      <c r="H2263" s="42" t="s">
        <v>571</v>
      </c>
      <c r="I2263" s="42"/>
      <c r="J2263" s="42"/>
      <c r="K2263" s="42"/>
      <c r="L2263" s="42" t="s">
        <v>572</v>
      </c>
      <c r="M2263" s="42" t="s">
        <v>269</v>
      </c>
      <c r="N2263" s="42" t="s">
        <v>555</v>
      </c>
      <c r="O2263" s="42"/>
      <c r="P2263" s="42" t="s">
        <v>555</v>
      </c>
      <c r="Q2263" s="42" t="s">
        <v>555</v>
      </c>
      <c r="R2263" s="42" t="s">
        <v>555</v>
      </c>
      <c r="S2263" s="42" t="s">
        <v>555</v>
      </c>
      <c r="T2263" s="42" t="s">
        <v>555</v>
      </c>
      <c r="U2263" s="42" t="s">
        <v>555</v>
      </c>
      <c r="V2263" s="44"/>
      <c r="W2263" s="44"/>
      <c r="X2263" s="44"/>
      <c r="Y2263" s="44"/>
      <c r="Z2263" s="44"/>
      <c r="AA2263" s="44"/>
    </row>
    <row r="2264" spans="1:27" ht="15.75" customHeight="1" x14ac:dyDescent="0.25">
      <c r="A2264" s="43">
        <v>2313</v>
      </c>
      <c r="B2264" s="43" t="s">
        <v>482</v>
      </c>
      <c r="C2264" s="42" t="s">
        <v>11453</v>
      </c>
      <c r="D2264" s="42" t="s">
        <v>555</v>
      </c>
      <c r="E2264" s="42" t="s">
        <v>11454</v>
      </c>
      <c r="F2264" s="42" t="s">
        <v>11455</v>
      </c>
      <c r="G2264" s="42" t="s">
        <v>11456</v>
      </c>
      <c r="H2264" s="42" t="s">
        <v>571</v>
      </c>
      <c r="I2264" s="42"/>
      <c r="J2264" s="42"/>
      <c r="K2264" s="42"/>
      <c r="L2264" s="42" t="s">
        <v>572</v>
      </c>
      <c r="M2264" s="42" t="s">
        <v>269</v>
      </c>
      <c r="N2264" s="42" t="s">
        <v>555</v>
      </c>
      <c r="O2264" s="42"/>
      <c r="P2264" s="42" t="s">
        <v>555</v>
      </c>
      <c r="Q2264" s="42" t="s">
        <v>555</v>
      </c>
      <c r="R2264" s="42" t="s">
        <v>555</v>
      </c>
      <c r="S2264" s="42" t="s">
        <v>555</v>
      </c>
      <c r="T2264" s="42" t="s">
        <v>555</v>
      </c>
      <c r="U2264" s="42" t="s">
        <v>555</v>
      </c>
      <c r="V2264" s="44"/>
      <c r="W2264" s="44"/>
      <c r="X2264" s="44"/>
      <c r="Y2264" s="44"/>
      <c r="Z2264" s="44"/>
      <c r="AA2264" s="44"/>
    </row>
    <row r="2265" spans="1:27" ht="15.75" customHeight="1" x14ac:dyDescent="0.25">
      <c r="A2265" s="43">
        <v>2314</v>
      </c>
      <c r="B2265" s="43" t="s">
        <v>482</v>
      </c>
      <c r="C2265" s="42" t="s">
        <v>11457</v>
      </c>
      <c r="D2265" s="42" t="s">
        <v>23610</v>
      </c>
      <c r="E2265" s="42" t="s">
        <v>11459</v>
      </c>
      <c r="F2265" s="42" t="s">
        <v>11460</v>
      </c>
      <c r="G2265" s="42" t="s">
        <v>11461</v>
      </c>
      <c r="H2265" s="42" t="s">
        <v>571</v>
      </c>
      <c r="I2265" s="42"/>
      <c r="J2265" s="42"/>
      <c r="K2265" s="42"/>
      <c r="L2265" s="42" t="s">
        <v>572</v>
      </c>
      <c r="M2265" s="42" t="s">
        <v>269</v>
      </c>
      <c r="N2265" s="42" t="s">
        <v>555</v>
      </c>
      <c r="O2265" s="42"/>
      <c r="P2265" s="42" t="s">
        <v>555</v>
      </c>
      <c r="Q2265" s="42" t="s">
        <v>555</v>
      </c>
      <c r="R2265" s="42" t="s">
        <v>555</v>
      </c>
      <c r="S2265" s="42" t="s">
        <v>555</v>
      </c>
      <c r="T2265" s="42" t="s">
        <v>555</v>
      </c>
      <c r="U2265" s="42" t="s">
        <v>555</v>
      </c>
      <c r="V2265" s="44">
        <v>1</v>
      </c>
      <c r="W2265" s="44" t="s">
        <v>5050</v>
      </c>
      <c r="X2265" s="44"/>
      <c r="Y2265" s="44"/>
      <c r="Z2265" s="44"/>
      <c r="AA2265" s="44"/>
    </row>
    <row r="2266" spans="1:27" ht="15.75" customHeight="1" x14ac:dyDescent="0.25">
      <c r="A2266" s="43">
        <v>2315</v>
      </c>
      <c r="B2266" s="43" t="s">
        <v>482</v>
      </c>
      <c r="C2266" s="42" t="s">
        <v>11462</v>
      </c>
      <c r="D2266" s="42" t="s">
        <v>23610</v>
      </c>
      <c r="E2266" s="42" t="s">
        <v>11459</v>
      </c>
      <c r="F2266" s="42" t="s">
        <v>11463</v>
      </c>
      <c r="G2266" s="42" t="s">
        <v>11464</v>
      </c>
      <c r="H2266" s="42" t="s">
        <v>571</v>
      </c>
      <c r="I2266" s="42"/>
      <c r="J2266" s="42"/>
      <c r="K2266" s="42"/>
      <c r="L2266" s="42" t="s">
        <v>572</v>
      </c>
      <c r="M2266" s="42" t="s">
        <v>269</v>
      </c>
      <c r="N2266" s="42" t="s">
        <v>555</v>
      </c>
      <c r="O2266" s="42"/>
      <c r="P2266" s="42" t="s">
        <v>555</v>
      </c>
      <c r="Q2266" s="42" t="s">
        <v>555</v>
      </c>
      <c r="R2266" s="42" t="s">
        <v>555</v>
      </c>
      <c r="S2266" s="42" t="s">
        <v>555</v>
      </c>
      <c r="T2266" s="42" t="s">
        <v>555</v>
      </c>
      <c r="U2266" s="42" t="s">
        <v>555</v>
      </c>
      <c r="V2266" s="44">
        <v>1</v>
      </c>
      <c r="W2266" s="44" t="s">
        <v>5050</v>
      </c>
      <c r="X2266" s="44"/>
      <c r="Y2266" s="44"/>
      <c r="Z2266" s="44"/>
      <c r="AA2266" s="44"/>
    </row>
    <row r="2267" spans="1:27" ht="15.75" customHeight="1" x14ac:dyDescent="0.25">
      <c r="A2267" s="43">
        <v>2316</v>
      </c>
      <c r="B2267" s="43" t="s">
        <v>482</v>
      </c>
      <c r="C2267" s="42" t="s">
        <v>11465</v>
      </c>
      <c r="D2267" s="42" t="s">
        <v>555</v>
      </c>
      <c r="E2267" s="42" t="s">
        <v>11465</v>
      </c>
      <c r="F2267" s="42" t="s">
        <v>11466</v>
      </c>
      <c r="G2267" s="42" t="s">
        <v>11467</v>
      </c>
      <c r="H2267" s="42" t="s">
        <v>571</v>
      </c>
      <c r="I2267" s="42"/>
      <c r="J2267" s="42"/>
      <c r="K2267" s="42" t="s">
        <v>1336</v>
      </c>
      <c r="L2267" s="42" t="s">
        <v>572</v>
      </c>
      <c r="M2267" s="42" t="s">
        <v>269</v>
      </c>
      <c r="N2267" s="42" t="s">
        <v>555</v>
      </c>
      <c r="O2267" s="42"/>
      <c r="P2267" s="42" t="s">
        <v>555</v>
      </c>
      <c r="Q2267" s="42" t="s">
        <v>555</v>
      </c>
      <c r="R2267" s="42" t="s">
        <v>555</v>
      </c>
      <c r="S2267" s="42" t="s">
        <v>555</v>
      </c>
      <c r="T2267" s="42" t="s">
        <v>555</v>
      </c>
      <c r="U2267" s="42" t="s">
        <v>555</v>
      </c>
      <c r="V2267" s="44"/>
      <c r="W2267" s="44"/>
      <c r="X2267" s="44"/>
      <c r="Y2267" s="44"/>
      <c r="Z2267" s="44"/>
      <c r="AA2267" s="44"/>
    </row>
    <row r="2268" spans="1:27" ht="15.75" customHeight="1" x14ac:dyDescent="0.25">
      <c r="A2268" s="43">
        <v>2317</v>
      </c>
      <c r="B2268" s="43" t="s">
        <v>482</v>
      </c>
      <c r="C2268" s="42" t="s">
        <v>11468</v>
      </c>
      <c r="D2268" s="42" t="s">
        <v>555</v>
      </c>
      <c r="E2268" s="42" t="s">
        <v>11468</v>
      </c>
      <c r="F2268" s="42" t="s">
        <v>11469</v>
      </c>
      <c r="G2268" s="42" t="s">
        <v>11470</v>
      </c>
      <c r="H2268" s="42" t="s">
        <v>571</v>
      </c>
      <c r="I2268" s="42"/>
      <c r="J2268" s="42"/>
      <c r="K2268" s="42" t="s">
        <v>1336</v>
      </c>
      <c r="L2268" s="42" t="s">
        <v>572</v>
      </c>
      <c r="M2268" s="42" t="s">
        <v>269</v>
      </c>
      <c r="N2268" s="42" t="s">
        <v>555</v>
      </c>
      <c r="O2268" s="42"/>
      <c r="P2268" s="42" t="s">
        <v>555</v>
      </c>
      <c r="Q2268" s="42" t="s">
        <v>555</v>
      </c>
      <c r="R2268" s="42" t="s">
        <v>555</v>
      </c>
      <c r="S2268" s="42" t="s">
        <v>555</v>
      </c>
      <c r="T2268" s="42" t="s">
        <v>555</v>
      </c>
      <c r="U2268" s="42" t="s">
        <v>555</v>
      </c>
      <c r="V2268" s="44"/>
      <c r="W2268" s="44"/>
      <c r="X2268" s="44"/>
      <c r="Y2268" s="44"/>
      <c r="Z2268" s="44"/>
      <c r="AA2268" s="44"/>
    </row>
    <row r="2269" spans="1:27" ht="15.75" customHeight="1" x14ac:dyDescent="0.25">
      <c r="A2269" s="43">
        <v>2318</v>
      </c>
      <c r="B2269" s="43" t="s">
        <v>482</v>
      </c>
      <c r="C2269" s="42" t="s">
        <v>11471</v>
      </c>
      <c r="D2269" s="42" t="s">
        <v>555</v>
      </c>
      <c r="E2269" s="42" t="s">
        <v>11471</v>
      </c>
      <c r="F2269" s="42" t="s">
        <v>11472</v>
      </c>
      <c r="G2269" s="42" t="s">
        <v>11473</v>
      </c>
      <c r="H2269" s="42" t="s">
        <v>571</v>
      </c>
      <c r="I2269" s="42"/>
      <c r="J2269" s="42"/>
      <c r="K2269" s="42" t="s">
        <v>1336</v>
      </c>
      <c r="L2269" s="42" t="s">
        <v>572</v>
      </c>
      <c r="M2269" s="42" t="s">
        <v>269</v>
      </c>
      <c r="N2269" s="42" t="s">
        <v>555</v>
      </c>
      <c r="O2269" s="42"/>
      <c r="P2269" s="42" t="s">
        <v>555</v>
      </c>
      <c r="Q2269" s="42" t="s">
        <v>555</v>
      </c>
      <c r="R2269" s="42" t="s">
        <v>555</v>
      </c>
      <c r="S2269" s="42" t="s">
        <v>555</v>
      </c>
      <c r="T2269" s="42" t="s">
        <v>555</v>
      </c>
      <c r="U2269" s="42" t="s">
        <v>555</v>
      </c>
      <c r="V2269" s="44"/>
      <c r="W2269" s="44"/>
      <c r="X2269" s="44"/>
      <c r="Y2269" s="44"/>
      <c r="Z2269" s="44"/>
      <c r="AA2269" s="44"/>
    </row>
    <row r="2270" spans="1:27" ht="15.75" customHeight="1" x14ac:dyDescent="0.25">
      <c r="A2270" s="43">
        <v>2319</v>
      </c>
      <c r="B2270" s="43" t="s">
        <v>482</v>
      </c>
      <c r="C2270" s="42" t="s">
        <v>11474</v>
      </c>
      <c r="D2270" s="42" t="s">
        <v>555</v>
      </c>
      <c r="E2270" s="42" t="s">
        <v>11474</v>
      </c>
      <c r="F2270" s="42" t="s">
        <v>11475</v>
      </c>
      <c r="G2270" s="42" t="s">
        <v>11476</v>
      </c>
      <c r="H2270" s="42" t="s">
        <v>554</v>
      </c>
      <c r="I2270" s="42"/>
      <c r="J2270" s="42"/>
      <c r="K2270" s="42" t="s">
        <v>1278</v>
      </c>
      <c r="L2270" s="42" t="s">
        <v>579</v>
      </c>
      <c r="M2270" s="42" t="s">
        <v>269</v>
      </c>
      <c r="N2270" s="42" t="s">
        <v>555</v>
      </c>
      <c r="O2270" s="42"/>
      <c r="P2270" s="42" t="s">
        <v>555</v>
      </c>
      <c r="Q2270" s="42" t="s">
        <v>555</v>
      </c>
      <c r="R2270" s="42" t="s">
        <v>555</v>
      </c>
      <c r="S2270" s="42" t="s">
        <v>555</v>
      </c>
      <c r="T2270" s="42" t="s">
        <v>555</v>
      </c>
      <c r="U2270" s="42" t="s">
        <v>555</v>
      </c>
      <c r="V2270" s="44"/>
      <c r="W2270" s="44"/>
      <c r="X2270" s="44"/>
      <c r="Y2270" s="44"/>
      <c r="Z2270" s="44"/>
      <c r="AA2270" s="44"/>
    </row>
    <row r="2271" spans="1:27" ht="15.75" customHeight="1" x14ac:dyDescent="0.25">
      <c r="A2271" s="43">
        <v>2320</v>
      </c>
      <c r="B2271" s="43" t="s">
        <v>482</v>
      </c>
      <c r="C2271" s="42" t="s">
        <v>11477</v>
      </c>
      <c r="D2271" s="42" t="s">
        <v>555</v>
      </c>
      <c r="E2271" s="42" t="s">
        <v>11477</v>
      </c>
      <c r="F2271" s="42" t="s">
        <v>11478</v>
      </c>
      <c r="G2271" s="42" t="s">
        <v>11479</v>
      </c>
      <c r="H2271" s="42" t="s">
        <v>554</v>
      </c>
      <c r="I2271" s="42"/>
      <c r="J2271" s="42"/>
      <c r="K2271" s="42" t="s">
        <v>1278</v>
      </c>
      <c r="L2271" s="42" t="s">
        <v>579</v>
      </c>
      <c r="M2271" s="42" t="s">
        <v>269</v>
      </c>
      <c r="N2271" s="42" t="s">
        <v>555</v>
      </c>
      <c r="O2271" s="42"/>
      <c r="P2271" s="42" t="s">
        <v>555</v>
      </c>
      <c r="Q2271" s="42" t="s">
        <v>555</v>
      </c>
      <c r="R2271" s="42" t="s">
        <v>555</v>
      </c>
      <c r="S2271" s="42" t="s">
        <v>555</v>
      </c>
      <c r="T2271" s="42" t="s">
        <v>555</v>
      </c>
      <c r="U2271" s="42" t="s">
        <v>555</v>
      </c>
      <c r="V2271" s="44"/>
      <c r="W2271" s="44"/>
      <c r="X2271" s="44"/>
      <c r="Y2271" s="44"/>
      <c r="Z2271" s="44"/>
      <c r="AA2271" s="44"/>
    </row>
    <row r="2272" spans="1:27" ht="15.75" customHeight="1" x14ac:dyDescent="0.25">
      <c r="A2272" s="43">
        <v>2321</v>
      </c>
      <c r="B2272" s="43" t="s">
        <v>482</v>
      </c>
      <c r="C2272" s="42" t="s">
        <v>11480</v>
      </c>
      <c r="D2272" s="42" t="s">
        <v>555</v>
      </c>
      <c r="E2272" s="42" t="s">
        <v>11480</v>
      </c>
      <c r="F2272" s="42" t="s">
        <v>11481</v>
      </c>
      <c r="G2272" s="42" t="s">
        <v>11482</v>
      </c>
      <c r="H2272" s="42" t="s">
        <v>554</v>
      </c>
      <c r="I2272" s="42"/>
      <c r="J2272" s="42"/>
      <c r="K2272" s="42" t="s">
        <v>1278</v>
      </c>
      <c r="L2272" s="42" t="s">
        <v>579</v>
      </c>
      <c r="M2272" s="42" t="s">
        <v>269</v>
      </c>
      <c r="N2272" s="42" t="s">
        <v>555</v>
      </c>
      <c r="O2272" s="42"/>
      <c r="P2272" s="42" t="s">
        <v>555</v>
      </c>
      <c r="Q2272" s="42" t="s">
        <v>555</v>
      </c>
      <c r="R2272" s="42" t="s">
        <v>555</v>
      </c>
      <c r="S2272" s="42" t="s">
        <v>555</v>
      </c>
      <c r="T2272" s="42" t="s">
        <v>555</v>
      </c>
      <c r="U2272" s="42" t="s">
        <v>555</v>
      </c>
      <c r="V2272" s="44"/>
      <c r="W2272" s="44"/>
      <c r="X2272" s="44"/>
      <c r="Y2272" s="44"/>
      <c r="Z2272" s="44"/>
      <c r="AA2272" s="44"/>
    </row>
    <row r="2273" spans="1:27" ht="15.75" customHeight="1" x14ac:dyDescent="0.25">
      <c r="A2273" s="43">
        <v>2322</v>
      </c>
      <c r="B2273" s="43" t="s">
        <v>482</v>
      </c>
      <c r="C2273" s="42" t="s">
        <v>11483</v>
      </c>
      <c r="D2273" s="42" t="s">
        <v>555</v>
      </c>
      <c r="E2273" s="42" t="s">
        <v>11483</v>
      </c>
      <c r="F2273" s="42" t="s">
        <v>11484</v>
      </c>
      <c r="G2273" s="42" t="s">
        <v>11485</v>
      </c>
      <c r="H2273" s="42" t="s">
        <v>554</v>
      </c>
      <c r="I2273" s="42"/>
      <c r="J2273" s="42"/>
      <c r="K2273" s="42" t="s">
        <v>1278</v>
      </c>
      <c r="L2273" s="42" t="s">
        <v>579</v>
      </c>
      <c r="M2273" s="42" t="s">
        <v>269</v>
      </c>
      <c r="N2273" s="42" t="s">
        <v>555</v>
      </c>
      <c r="O2273" s="42"/>
      <c r="P2273" s="42" t="s">
        <v>555</v>
      </c>
      <c r="Q2273" s="42" t="s">
        <v>555</v>
      </c>
      <c r="R2273" s="42" t="s">
        <v>555</v>
      </c>
      <c r="S2273" s="42" t="s">
        <v>555</v>
      </c>
      <c r="T2273" s="42" t="s">
        <v>555</v>
      </c>
      <c r="U2273" s="42" t="s">
        <v>555</v>
      </c>
      <c r="V2273" s="44"/>
      <c r="W2273" s="44"/>
      <c r="X2273" s="44"/>
      <c r="Y2273" s="44"/>
      <c r="Z2273" s="44"/>
      <c r="AA2273" s="44"/>
    </row>
    <row r="2274" spans="1:27" ht="15.75" customHeight="1" x14ac:dyDescent="0.25">
      <c r="A2274" s="43">
        <v>2323</v>
      </c>
      <c r="B2274" s="43" t="s">
        <v>482</v>
      </c>
      <c r="C2274" s="42" t="s">
        <v>11486</v>
      </c>
      <c r="D2274" s="42" t="s">
        <v>555</v>
      </c>
      <c r="E2274" s="42" t="s">
        <v>11486</v>
      </c>
      <c r="F2274" s="42" t="s">
        <v>11487</v>
      </c>
      <c r="G2274" s="42" t="s">
        <v>11488</v>
      </c>
      <c r="H2274" s="42" t="s">
        <v>554</v>
      </c>
      <c r="I2274" s="42"/>
      <c r="J2274" s="42"/>
      <c r="K2274" s="42" t="s">
        <v>1278</v>
      </c>
      <c r="L2274" s="42" t="s">
        <v>579</v>
      </c>
      <c r="M2274" s="42" t="s">
        <v>269</v>
      </c>
      <c r="N2274" s="42" t="s">
        <v>555</v>
      </c>
      <c r="O2274" s="42"/>
      <c r="P2274" s="42" t="s">
        <v>555</v>
      </c>
      <c r="Q2274" s="42" t="s">
        <v>555</v>
      </c>
      <c r="R2274" s="42" t="s">
        <v>555</v>
      </c>
      <c r="S2274" s="42" t="s">
        <v>555</v>
      </c>
      <c r="T2274" s="42" t="s">
        <v>555</v>
      </c>
      <c r="U2274" s="42" t="s">
        <v>555</v>
      </c>
      <c r="V2274" s="44"/>
      <c r="W2274" s="44"/>
      <c r="X2274" s="44"/>
      <c r="Y2274" s="44"/>
      <c r="Z2274" s="44"/>
      <c r="AA2274" s="44"/>
    </row>
    <row r="2275" spans="1:27" ht="15.75" customHeight="1" x14ac:dyDescent="0.25">
      <c r="A2275" s="43">
        <v>2324</v>
      </c>
      <c r="B2275" s="43" t="s">
        <v>482</v>
      </c>
      <c r="C2275" s="42" t="s">
        <v>11489</v>
      </c>
      <c r="D2275" s="42" t="s">
        <v>555</v>
      </c>
      <c r="E2275" s="42" t="s">
        <v>11489</v>
      </c>
      <c r="F2275" s="42" t="s">
        <v>11490</v>
      </c>
      <c r="G2275" s="42" t="s">
        <v>11491</v>
      </c>
      <c r="H2275" s="42" t="s">
        <v>554</v>
      </c>
      <c r="I2275" s="42"/>
      <c r="J2275" s="42"/>
      <c r="K2275" s="42" t="s">
        <v>1278</v>
      </c>
      <c r="L2275" s="42" t="s">
        <v>579</v>
      </c>
      <c r="M2275" s="42" t="s">
        <v>269</v>
      </c>
      <c r="N2275" s="42" t="s">
        <v>555</v>
      </c>
      <c r="O2275" s="42"/>
      <c r="P2275" s="42" t="s">
        <v>555</v>
      </c>
      <c r="Q2275" s="42" t="s">
        <v>555</v>
      </c>
      <c r="R2275" s="42" t="s">
        <v>555</v>
      </c>
      <c r="S2275" s="42" t="s">
        <v>555</v>
      </c>
      <c r="T2275" s="42" t="s">
        <v>555</v>
      </c>
      <c r="U2275" s="42" t="s">
        <v>555</v>
      </c>
      <c r="V2275" s="44"/>
      <c r="W2275" s="44"/>
      <c r="X2275" s="44"/>
      <c r="Y2275" s="44"/>
      <c r="Z2275" s="44"/>
      <c r="AA2275" s="44"/>
    </row>
    <row r="2276" spans="1:27" ht="15.75" customHeight="1" x14ac:dyDescent="0.25">
      <c r="A2276" s="43">
        <v>2325</v>
      </c>
      <c r="B2276" s="43" t="s">
        <v>482</v>
      </c>
      <c r="C2276" s="42" t="s">
        <v>11492</v>
      </c>
      <c r="D2276" s="42" t="s">
        <v>555</v>
      </c>
      <c r="E2276" s="42" t="s">
        <v>11492</v>
      </c>
      <c r="F2276" s="42" t="s">
        <v>11493</v>
      </c>
      <c r="G2276" s="42" t="s">
        <v>11494</v>
      </c>
      <c r="H2276" s="42" t="s">
        <v>562</v>
      </c>
      <c r="I2276" s="42"/>
      <c r="J2276" s="42"/>
      <c r="K2276" s="42" t="s">
        <v>1336</v>
      </c>
      <c r="L2276" s="42" t="s">
        <v>563</v>
      </c>
      <c r="M2276" s="42" t="s">
        <v>269</v>
      </c>
      <c r="N2276" s="42" t="s">
        <v>555</v>
      </c>
      <c r="O2276" s="42"/>
      <c r="P2276" s="42" t="s">
        <v>555</v>
      </c>
      <c r="Q2276" s="42" t="s">
        <v>555</v>
      </c>
      <c r="R2276" s="42" t="s">
        <v>555</v>
      </c>
      <c r="S2276" s="42" t="s">
        <v>555</v>
      </c>
      <c r="T2276" s="42" t="s">
        <v>555</v>
      </c>
      <c r="U2276" s="42" t="s">
        <v>555</v>
      </c>
      <c r="V2276" s="44"/>
      <c r="W2276" s="44"/>
      <c r="X2276" s="44"/>
      <c r="Y2276" s="44"/>
      <c r="Z2276" s="44"/>
      <c r="AA2276" s="44"/>
    </row>
    <row r="2277" spans="1:27" ht="15.75" customHeight="1" x14ac:dyDescent="0.25">
      <c r="A2277" s="43">
        <v>2326</v>
      </c>
      <c r="B2277" s="43" t="s">
        <v>482</v>
      </c>
      <c r="C2277" s="42" t="s">
        <v>11495</v>
      </c>
      <c r="D2277" s="42" t="s">
        <v>555</v>
      </c>
      <c r="E2277" s="42" t="s">
        <v>11495</v>
      </c>
      <c r="F2277" s="42" t="s">
        <v>11496</v>
      </c>
      <c r="G2277" s="42" t="s">
        <v>11497</v>
      </c>
      <c r="H2277" s="42" t="s">
        <v>562</v>
      </c>
      <c r="I2277" s="42"/>
      <c r="J2277" s="42"/>
      <c r="K2277" s="42" t="s">
        <v>1278</v>
      </c>
      <c r="L2277" s="42" t="s">
        <v>563</v>
      </c>
      <c r="M2277" s="42" t="s">
        <v>269</v>
      </c>
      <c r="N2277" s="42" t="s">
        <v>555</v>
      </c>
      <c r="O2277" s="42"/>
      <c r="P2277" s="42" t="s">
        <v>555</v>
      </c>
      <c r="Q2277" s="42" t="s">
        <v>555</v>
      </c>
      <c r="R2277" s="42" t="s">
        <v>555</v>
      </c>
      <c r="S2277" s="42" t="s">
        <v>555</v>
      </c>
      <c r="T2277" s="42" t="s">
        <v>555</v>
      </c>
      <c r="U2277" s="42" t="s">
        <v>555</v>
      </c>
      <c r="V2277" s="44"/>
      <c r="W2277" s="44"/>
      <c r="X2277" s="44"/>
      <c r="Y2277" s="44"/>
      <c r="Z2277" s="44"/>
      <c r="AA2277" s="44"/>
    </row>
    <row r="2278" spans="1:27" ht="15.75" customHeight="1" x14ac:dyDescent="0.25">
      <c r="A2278" s="43">
        <v>2327</v>
      </c>
      <c r="B2278" s="43" t="s">
        <v>482</v>
      </c>
      <c r="C2278" s="42" t="s">
        <v>11498</v>
      </c>
      <c r="D2278" s="42" t="s">
        <v>555</v>
      </c>
      <c r="E2278" s="42" t="s">
        <v>11498</v>
      </c>
      <c r="F2278" s="42" t="s">
        <v>11499</v>
      </c>
      <c r="G2278" s="42" t="s">
        <v>11500</v>
      </c>
      <c r="H2278" s="42" t="s">
        <v>562</v>
      </c>
      <c r="I2278" s="42"/>
      <c r="J2278" s="42"/>
      <c r="K2278" s="42" t="s">
        <v>1336</v>
      </c>
      <c r="L2278" s="42" t="s">
        <v>563</v>
      </c>
      <c r="M2278" s="42" t="s">
        <v>269</v>
      </c>
      <c r="N2278" s="42" t="s">
        <v>555</v>
      </c>
      <c r="O2278" s="42"/>
      <c r="P2278" s="42" t="s">
        <v>555</v>
      </c>
      <c r="Q2278" s="42" t="s">
        <v>555</v>
      </c>
      <c r="R2278" s="42" t="s">
        <v>555</v>
      </c>
      <c r="S2278" s="42" t="s">
        <v>555</v>
      </c>
      <c r="T2278" s="42" t="s">
        <v>555</v>
      </c>
      <c r="U2278" s="42" t="s">
        <v>555</v>
      </c>
      <c r="V2278" s="44"/>
      <c r="W2278" s="44"/>
      <c r="X2278" s="44"/>
      <c r="Y2278" s="44"/>
      <c r="Z2278" s="44"/>
      <c r="AA2278" s="44"/>
    </row>
    <row r="2279" spans="1:27" ht="15.75" customHeight="1" x14ac:dyDescent="0.25">
      <c r="A2279" s="43">
        <v>2328</v>
      </c>
      <c r="B2279" s="43" t="s">
        <v>482</v>
      </c>
      <c r="C2279" s="42" t="s">
        <v>11501</v>
      </c>
      <c r="D2279" s="42" t="s">
        <v>555</v>
      </c>
      <c r="E2279" s="42" t="s">
        <v>11501</v>
      </c>
      <c r="F2279" s="42" t="s">
        <v>11502</v>
      </c>
      <c r="G2279" s="42" t="s">
        <v>11503</v>
      </c>
      <c r="H2279" s="42" t="s">
        <v>571</v>
      </c>
      <c r="I2279" s="42"/>
      <c r="J2279" s="42"/>
      <c r="K2279" s="42"/>
      <c r="L2279" s="42" t="s">
        <v>572</v>
      </c>
      <c r="M2279" s="42" t="s">
        <v>269</v>
      </c>
      <c r="N2279" s="42" t="s">
        <v>555</v>
      </c>
      <c r="O2279" s="42"/>
      <c r="P2279" s="42" t="s">
        <v>555</v>
      </c>
      <c r="Q2279" s="42" t="s">
        <v>555</v>
      </c>
      <c r="R2279" s="42" t="s">
        <v>555</v>
      </c>
      <c r="S2279" s="42" t="s">
        <v>555</v>
      </c>
      <c r="T2279" s="42" t="s">
        <v>555</v>
      </c>
      <c r="U2279" s="42" t="s">
        <v>555</v>
      </c>
      <c r="V2279" s="44"/>
      <c r="W2279" s="44"/>
      <c r="X2279" s="44"/>
      <c r="Y2279" s="44"/>
      <c r="Z2279" s="44"/>
      <c r="AA2279" s="44"/>
    </row>
    <row r="2280" spans="1:27" ht="15.75" customHeight="1" x14ac:dyDescent="0.25">
      <c r="A2280" s="43">
        <v>2329</v>
      </c>
      <c r="B2280" s="43" t="s">
        <v>482</v>
      </c>
      <c r="C2280" s="42" t="s">
        <v>11504</v>
      </c>
      <c r="D2280" s="42" t="s">
        <v>555</v>
      </c>
      <c r="E2280" s="42" t="s">
        <v>11504</v>
      </c>
      <c r="F2280" s="42" t="s">
        <v>11505</v>
      </c>
      <c r="G2280" s="42" t="s">
        <v>11506</v>
      </c>
      <c r="H2280" s="42" t="s">
        <v>571</v>
      </c>
      <c r="I2280" s="42"/>
      <c r="J2280" s="42"/>
      <c r="K2280" s="42" t="s">
        <v>1336</v>
      </c>
      <c r="L2280" s="42" t="s">
        <v>572</v>
      </c>
      <c r="M2280" s="42" t="s">
        <v>269</v>
      </c>
      <c r="N2280" s="42" t="s">
        <v>555</v>
      </c>
      <c r="O2280" s="42"/>
      <c r="P2280" s="42" t="s">
        <v>555</v>
      </c>
      <c r="Q2280" s="42" t="s">
        <v>555</v>
      </c>
      <c r="R2280" s="42" t="s">
        <v>555</v>
      </c>
      <c r="S2280" s="42" t="s">
        <v>555</v>
      </c>
      <c r="T2280" s="42" t="s">
        <v>555</v>
      </c>
      <c r="U2280" s="42" t="s">
        <v>555</v>
      </c>
      <c r="V2280" s="44"/>
      <c r="W2280" s="44"/>
      <c r="X2280" s="44"/>
      <c r="Y2280" s="44"/>
      <c r="Z2280" s="44"/>
      <c r="AA2280" s="44"/>
    </row>
    <row r="2281" spans="1:27" ht="15.75" customHeight="1" x14ac:dyDescent="0.25">
      <c r="A2281" s="43">
        <v>2330</v>
      </c>
      <c r="B2281" s="43" t="s">
        <v>482</v>
      </c>
      <c r="C2281" s="42" t="s">
        <v>11507</v>
      </c>
      <c r="D2281" s="42" t="s">
        <v>555</v>
      </c>
      <c r="E2281" s="42" t="s">
        <v>11507</v>
      </c>
      <c r="F2281" s="42" t="s">
        <v>11508</v>
      </c>
      <c r="G2281" s="42" t="s">
        <v>11509</v>
      </c>
      <c r="H2281" s="42" t="s">
        <v>571</v>
      </c>
      <c r="I2281" s="42"/>
      <c r="J2281" s="42"/>
      <c r="K2281" s="42"/>
      <c r="L2281" s="42" t="s">
        <v>572</v>
      </c>
      <c r="M2281" s="42" t="s">
        <v>269</v>
      </c>
      <c r="N2281" s="42" t="s">
        <v>555</v>
      </c>
      <c r="O2281" s="42"/>
      <c r="P2281" s="42" t="s">
        <v>555</v>
      </c>
      <c r="Q2281" s="42" t="s">
        <v>555</v>
      </c>
      <c r="R2281" s="42" t="s">
        <v>555</v>
      </c>
      <c r="S2281" s="42" t="s">
        <v>555</v>
      </c>
      <c r="T2281" s="42" t="s">
        <v>555</v>
      </c>
      <c r="U2281" s="42" t="s">
        <v>555</v>
      </c>
      <c r="V2281" s="44"/>
      <c r="W2281" s="44"/>
      <c r="X2281" s="44"/>
      <c r="Y2281" s="44"/>
      <c r="Z2281" s="44"/>
      <c r="AA2281" s="44"/>
    </row>
    <row r="2282" spans="1:27" ht="15.75" customHeight="1" x14ac:dyDescent="0.25">
      <c r="A2282" s="43">
        <v>2331</v>
      </c>
      <c r="B2282" s="43" t="s">
        <v>482</v>
      </c>
      <c r="C2282" s="42" t="s">
        <v>11510</v>
      </c>
      <c r="D2282" s="42" t="s">
        <v>555</v>
      </c>
      <c r="E2282" s="42" t="s">
        <v>11510</v>
      </c>
      <c r="F2282" s="42" t="s">
        <v>11511</v>
      </c>
      <c r="G2282" s="42" t="s">
        <v>11512</v>
      </c>
      <c r="H2282" s="42" t="s">
        <v>571</v>
      </c>
      <c r="I2282" s="42"/>
      <c r="J2282" s="42"/>
      <c r="K2282" s="42" t="s">
        <v>1336</v>
      </c>
      <c r="L2282" s="42" t="s">
        <v>572</v>
      </c>
      <c r="M2282" s="42" t="s">
        <v>269</v>
      </c>
      <c r="N2282" s="42" t="s">
        <v>555</v>
      </c>
      <c r="O2282" s="42"/>
      <c r="P2282" s="42" t="s">
        <v>555</v>
      </c>
      <c r="Q2282" s="42" t="s">
        <v>555</v>
      </c>
      <c r="R2282" s="42" t="s">
        <v>555</v>
      </c>
      <c r="S2282" s="42" t="s">
        <v>555</v>
      </c>
      <c r="T2282" s="42" t="s">
        <v>555</v>
      </c>
      <c r="U2282" s="42" t="s">
        <v>555</v>
      </c>
      <c r="V2282" s="44"/>
      <c r="W2282" s="44"/>
      <c r="X2282" s="44"/>
      <c r="Y2282" s="44"/>
      <c r="Z2282" s="44"/>
      <c r="AA2282" s="44"/>
    </row>
    <row r="2283" spans="1:27" ht="15.75" customHeight="1" x14ac:dyDescent="0.25">
      <c r="A2283" s="43">
        <v>2332</v>
      </c>
      <c r="B2283" s="43" t="s">
        <v>482</v>
      </c>
      <c r="C2283" s="42" t="s">
        <v>11513</v>
      </c>
      <c r="D2283" s="42" t="s">
        <v>555</v>
      </c>
      <c r="E2283" s="42" t="s">
        <v>11513</v>
      </c>
      <c r="F2283" s="42" t="s">
        <v>11514</v>
      </c>
      <c r="G2283" s="42" t="s">
        <v>11515</v>
      </c>
      <c r="H2283" s="42" t="s">
        <v>571</v>
      </c>
      <c r="I2283" s="42"/>
      <c r="J2283" s="42"/>
      <c r="K2283" s="42" t="s">
        <v>1336</v>
      </c>
      <c r="L2283" s="42" t="s">
        <v>572</v>
      </c>
      <c r="M2283" s="42" t="s">
        <v>269</v>
      </c>
      <c r="N2283" s="42" t="s">
        <v>555</v>
      </c>
      <c r="O2283" s="42"/>
      <c r="P2283" s="42" t="s">
        <v>555</v>
      </c>
      <c r="Q2283" s="42" t="s">
        <v>555</v>
      </c>
      <c r="R2283" s="42" t="s">
        <v>555</v>
      </c>
      <c r="S2283" s="42" t="s">
        <v>555</v>
      </c>
      <c r="T2283" s="42" t="s">
        <v>555</v>
      </c>
      <c r="U2283" s="42" t="s">
        <v>555</v>
      </c>
      <c r="V2283" s="44"/>
      <c r="W2283" s="44"/>
      <c r="X2283" s="44"/>
      <c r="Y2283" s="44"/>
      <c r="Z2283" s="44"/>
      <c r="AA2283" s="44"/>
    </row>
    <row r="2284" spans="1:27" ht="15.75" customHeight="1" x14ac:dyDescent="0.25">
      <c r="A2284" s="43">
        <v>2333</v>
      </c>
      <c r="B2284" s="43" t="s">
        <v>482</v>
      </c>
      <c r="C2284" s="42" t="s">
        <v>11516</v>
      </c>
      <c r="D2284" s="42" t="s">
        <v>555</v>
      </c>
      <c r="E2284" s="42" t="s">
        <v>11516</v>
      </c>
      <c r="F2284" s="42" t="s">
        <v>11517</v>
      </c>
      <c r="G2284" s="42" t="s">
        <v>11518</v>
      </c>
      <c r="H2284" s="42" t="s">
        <v>571</v>
      </c>
      <c r="I2284" s="42"/>
      <c r="J2284" s="42"/>
      <c r="K2284" s="42" t="s">
        <v>1336</v>
      </c>
      <c r="L2284" s="42" t="s">
        <v>572</v>
      </c>
      <c r="M2284" s="42" t="s">
        <v>269</v>
      </c>
      <c r="N2284" s="42" t="s">
        <v>555</v>
      </c>
      <c r="O2284" s="42"/>
      <c r="P2284" s="42" t="s">
        <v>555</v>
      </c>
      <c r="Q2284" s="42" t="s">
        <v>555</v>
      </c>
      <c r="R2284" s="42" t="s">
        <v>555</v>
      </c>
      <c r="S2284" s="42" t="s">
        <v>555</v>
      </c>
      <c r="T2284" s="42" t="s">
        <v>555</v>
      </c>
      <c r="U2284" s="42" t="s">
        <v>555</v>
      </c>
      <c r="V2284" s="44"/>
      <c r="W2284" s="44"/>
      <c r="X2284" s="44"/>
      <c r="Y2284" s="44"/>
      <c r="Z2284" s="44"/>
      <c r="AA2284" s="44"/>
    </row>
    <row r="2285" spans="1:27" ht="15.75" customHeight="1" x14ac:dyDescent="0.25">
      <c r="A2285" s="43">
        <v>2334</v>
      </c>
      <c r="B2285" s="43" t="s">
        <v>482</v>
      </c>
      <c r="C2285" s="42" t="s">
        <v>11519</v>
      </c>
      <c r="D2285" s="42" t="s">
        <v>555</v>
      </c>
      <c r="E2285" s="42" t="s">
        <v>11519</v>
      </c>
      <c r="F2285" s="42" t="s">
        <v>11520</v>
      </c>
      <c r="G2285" s="42" t="s">
        <v>11521</v>
      </c>
      <c r="H2285" s="42" t="s">
        <v>571</v>
      </c>
      <c r="I2285" s="42"/>
      <c r="J2285" s="42"/>
      <c r="K2285" s="42" t="s">
        <v>1336</v>
      </c>
      <c r="L2285" s="42" t="s">
        <v>572</v>
      </c>
      <c r="M2285" s="42" t="s">
        <v>269</v>
      </c>
      <c r="N2285" s="42" t="s">
        <v>555</v>
      </c>
      <c r="O2285" s="42"/>
      <c r="P2285" s="42" t="s">
        <v>555</v>
      </c>
      <c r="Q2285" s="42" t="s">
        <v>555</v>
      </c>
      <c r="R2285" s="42" t="s">
        <v>555</v>
      </c>
      <c r="S2285" s="42" t="s">
        <v>555</v>
      </c>
      <c r="T2285" s="42" t="s">
        <v>555</v>
      </c>
      <c r="U2285" s="42" t="s">
        <v>555</v>
      </c>
      <c r="V2285" s="44"/>
      <c r="W2285" s="44"/>
      <c r="X2285" s="44"/>
      <c r="Y2285" s="44"/>
      <c r="Z2285" s="44"/>
      <c r="AA2285" s="44"/>
    </row>
    <row r="2286" spans="1:27" ht="15.75" customHeight="1" x14ac:dyDescent="0.25">
      <c r="A2286" s="43">
        <v>2335</v>
      </c>
      <c r="B2286" s="43" t="s">
        <v>482</v>
      </c>
      <c r="C2286" s="42" t="s">
        <v>11522</v>
      </c>
      <c r="D2286" s="42" t="s">
        <v>555</v>
      </c>
      <c r="E2286" s="42" t="s">
        <v>11522</v>
      </c>
      <c r="F2286" s="42" t="s">
        <v>11523</v>
      </c>
      <c r="G2286" s="42" t="s">
        <v>11524</v>
      </c>
      <c r="H2286" s="42" t="s">
        <v>571</v>
      </c>
      <c r="I2286" s="42"/>
      <c r="J2286" s="42"/>
      <c r="K2286" s="42" t="s">
        <v>1336</v>
      </c>
      <c r="L2286" s="42" t="s">
        <v>572</v>
      </c>
      <c r="M2286" s="42" t="s">
        <v>269</v>
      </c>
      <c r="N2286" s="42" t="s">
        <v>555</v>
      </c>
      <c r="O2286" s="42"/>
      <c r="P2286" s="42" t="s">
        <v>555</v>
      </c>
      <c r="Q2286" s="42" t="s">
        <v>555</v>
      </c>
      <c r="R2286" s="42" t="s">
        <v>555</v>
      </c>
      <c r="S2286" s="42" t="s">
        <v>555</v>
      </c>
      <c r="T2286" s="42" t="s">
        <v>555</v>
      </c>
      <c r="U2286" s="42" t="s">
        <v>555</v>
      </c>
      <c r="V2286" s="44"/>
      <c r="W2286" s="44"/>
      <c r="X2286" s="44"/>
      <c r="Y2286" s="44"/>
      <c r="Z2286" s="44"/>
      <c r="AA2286" s="44"/>
    </row>
    <row r="2287" spans="1:27" ht="15.75" customHeight="1" x14ac:dyDescent="0.25">
      <c r="A2287" s="43">
        <v>2336</v>
      </c>
      <c r="B2287" s="43" t="s">
        <v>482</v>
      </c>
      <c r="C2287" s="42" t="s">
        <v>11525</v>
      </c>
      <c r="D2287" s="42" t="s">
        <v>555</v>
      </c>
      <c r="E2287" s="42" t="s">
        <v>11525</v>
      </c>
      <c r="F2287" s="42" t="s">
        <v>11526</v>
      </c>
      <c r="G2287" s="42" t="s">
        <v>11527</v>
      </c>
      <c r="H2287" s="42" t="s">
        <v>571</v>
      </c>
      <c r="I2287" s="42"/>
      <c r="J2287" s="42"/>
      <c r="K2287" s="42" t="s">
        <v>1336</v>
      </c>
      <c r="L2287" s="42" t="s">
        <v>572</v>
      </c>
      <c r="M2287" s="42" t="s">
        <v>269</v>
      </c>
      <c r="N2287" s="42" t="s">
        <v>555</v>
      </c>
      <c r="O2287" s="42"/>
      <c r="P2287" s="42" t="s">
        <v>555</v>
      </c>
      <c r="Q2287" s="42" t="s">
        <v>555</v>
      </c>
      <c r="R2287" s="42" t="s">
        <v>555</v>
      </c>
      <c r="S2287" s="42" t="s">
        <v>555</v>
      </c>
      <c r="T2287" s="42" t="s">
        <v>555</v>
      </c>
      <c r="U2287" s="42" t="s">
        <v>555</v>
      </c>
      <c r="V2287" s="44"/>
      <c r="W2287" s="44"/>
      <c r="X2287" s="44"/>
      <c r="Y2287" s="44"/>
      <c r="Z2287" s="44"/>
      <c r="AA2287" s="44"/>
    </row>
    <row r="2288" spans="1:27" ht="15.75" customHeight="1" x14ac:dyDescent="0.25">
      <c r="A2288" s="43">
        <v>2337</v>
      </c>
      <c r="B2288" s="43" t="s">
        <v>482</v>
      </c>
      <c r="C2288" s="42" t="s">
        <v>11528</v>
      </c>
      <c r="D2288" s="42" t="s">
        <v>555</v>
      </c>
      <c r="E2288" s="42" t="s">
        <v>11528</v>
      </c>
      <c r="F2288" s="42" t="s">
        <v>11529</v>
      </c>
      <c r="G2288" s="42" t="s">
        <v>11530</v>
      </c>
      <c r="H2288" s="42" t="s">
        <v>571</v>
      </c>
      <c r="I2288" s="42"/>
      <c r="J2288" s="42"/>
      <c r="K2288" s="42" t="s">
        <v>1336</v>
      </c>
      <c r="L2288" s="42" t="s">
        <v>572</v>
      </c>
      <c r="M2288" s="42" t="s">
        <v>269</v>
      </c>
      <c r="N2288" s="42" t="s">
        <v>555</v>
      </c>
      <c r="O2288" s="42"/>
      <c r="P2288" s="42" t="s">
        <v>555</v>
      </c>
      <c r="Q2288" s="42" t="s">
        <v>555</v>
      </c>
      <c r="R2288" s="42" t="s">
        <v>555</v>
      </c>
      <c r="S2288" s="42" t="s">
        <v>555</v>
      </c>
      <c r="T2288" s="42" t="s">
        <v>555</v>
      </c>
      <c r="U2288" s="42" t="s">
        <v>555</v>
      </c>
      <c r="V2288" s="44"/>
      <c r="W2288" s="44"/>
      <c r="X2288" s="44"/>
      <c r="Y2288" s="44"/>
      <c r="Z2288" s="44"/>
      <c r="AA2288" s="44"/>
    </row>
    <row r="2289" spans="1:27" ht="15.75" customHeight="1" x14ac:dyDescent="0.25">
      <c r="A2289" s="43">
        <v>2338</v>
      </c>
      <c r="B2289" s="43" t="s">
        <v>482</v>
      </c>
      <c r="C2289" s="42" t="s">
        <v>11531</v>
      </c>
      <c r="D2289" s="42" t="s">
        <v>555</v>
      </c>
      <c r="E2289" s="42" t="s">
        <v>11531</v>
      </c>
      <c r="F2289" s="42" t="s">
        <v>11532</v>
      </c>
      <c r="G2289" s="42" t="s">
        <v>11533</v>
      </c>
      <c r="H2289" s="42" t="s">
        <v>571</v>
      </c>
      <c r="I2289" s="42"/>
      <c r="J2289" s="42"/>
      <c r="K2289" s="42" t="s">
        <v>1336</v>
      </c>
      <c r="L2289" s="42" t="s">
        <v>572</v>
      </c>
      <c r="M2289" s="42" t="s">
        <v>269</v>
      </c>
      <c r="N2289" s="42" t="s">
        <v>555</v>
      </c>
      <c r="O2289" s="42"/>
      <c r="P2289" s="42" t="s">
        <v>555</v>
      </c>
      <c r="Q2289" s="42" t="s">
        <v>555</v>
      </c>
      <c r="R2289" s="42" t="s">
        <v>555</v>
      </c>
      <c r="S2289" s="42" t="s">
        <v>555</v>
      </c>
      <c r="T2289" s="42" t="s">
        <v>555</v>
      </c>
      <c r="U2289" s="42" t="s">
        <v>555</v>
      </c>
      <c r="V2289" s="44"/>
      <c r="W2289" s="44"/>
      <c r="X2289" s="44"/>
      <c r="Y2289" s="44"/>
      <c r="Z2289" s="44"/>
      <c r="AA2289" s="44"/>
    </row>
    <row r="2290" spans="1:27" ht="15.75" customHeight="1" x14ac:dyDescent="0.25">
      <c r="A2290" s="43">
        <v>2339</v>
      </c>
      <c r="B2290" s="43" t="s">
        <v>482</v>
      </c>
      <c r="C2290" s="42" t="s">
        <v>11534</v>
      </c>
      <c r="D2290" s="42" t="s">
        <v>555</v>
      </c>
      <c r="E2290" s="42" t="s">
        <v>11534</v>
      </c>
      <c r="F2290" s="42" t="s">
        <v>11535</v>
      </c>
      <c r="G2290" s="42" t="s">
        <v>11536</v>
      </c>
      <c r="H2290" s="42" t="s">
        <v>571</v>
      </c>
      <c r="I2290" s="42"/>
      <c r="J2290" s="42"/>
      <c r="K2290" s="42"/>
      <c r="L2290" s="42" t="s">
        <v>572</v>
      </c>
      <c r="M2290" s="42" t="s">
        <v>269</v>
      </c>
      <c r="N2290" s="42" t="s">
        <v>555</v>
      </c>
      <c r="O2290" s="42"/>
      <c r="P2290" s="42" t="s">
        <v>555</v>
      </c>
      <c r="Q2290" s="42" t="s">
        <v>555</v>
      </c>
      <c r="R2290" s="42" t="s">
        <v>555</v>
      </c>
      <c r="S2290" s="42" t="s">
        <v>555</v>
      </c>
      <c r="T2290" s="42" t="s">
        <v>555</v>
      </c>
      <c r="U2290" s="42" t="s">
        <v>555</v>
      </c>
      <c r="V2290" s="44"/>
      <c r="W2290" s="44"/>
      <c r="X2290" s="44"/>
      <c r="Y2290" s="44"/>
      <c r="Z2290" s="44"/>
      <c r="AA2290" s="44"/>
    </row>
    <row r="2291" spans="1:27" ht="15.75" customHeight="1" x14ac:dyDescent="0.25">
      <c r="A2291" s="43">
        <v>2340</v>
      </c>
      <c r="B2291" s="43" t="s">
        <v>482</v>
      </c>
      <c r="C2291" s="42" t="s">
        <v>11537</v>
      </c>
      <c r="D2291" s="42" t="s">
        <v>555</v>
      </c>
      <c r="E2291" s="42" t="s">
        <v>11537</v>
      </c>
      <c r="F2291" s="42" t="s">
        <v>11538</v>
      </c>
      <c r="G2291" s="42" t="s">
        <v>11539</v>
      </c>
      <c r="H2291" s="42" t="s">
        <v>571</v>
      </c>
      <c r="I2291" s="42"/>
      <c r="J2291" s="42"/>
      <c r="K2291" s="42" t="s">
        <v>1336</v>
      </c>
      <c r="L2291" s="42" t="s">
        <v>572</v>
      </c>
      <c r="M2291" s="42" t="s">
        <v>269</v>
      </c>
      <c r="N2291" s="42" t="s">
        <v>555</v>
      </c>
      <c r="O2291" s="42"/>
      <c r="P2291" s="42" t="s">
        <v>555</v>
      </c>
      <c r="Q2291" s="42" t="s">
        <v>555</v>
      </c>
      <c r="R2291" s="42" t="s">
        <v>555</v>
      </c>
      <c r="S2291" s="42" t="s">
        <v>555</v>
      </c>
      <c r="T2291" s="42" t="s">
        <v>555</v>
      </c>
      <c r="U2291" s="42" t="s">
        <v>555</v>
      </c>
      <c r="V2291" s="44"/>
      <c r="W2291" s="44"/>
      <c r="X2291" s="44"/>
      <c r="Y2291" s="44"/>
      <c r="Z2291" s="44"/>
      <c r="AA2291" s="44"/>
    </row>
    <row r="2292" spans="1:27" ht="15.75" customHeight="1" x14ac:dyDescent="0.25">
      <c r="A2292" s="43">
        <v>2341</v>
      </c>
      <c r="B2292" s="43" t="s">
        <v>482</v>
      </c>
      <c r="C2292" s="42" t="s">
        <v>11540</v>
      </c>
      <c r="D2292" s="42" t="s">
        <v>555</v>
      </c>
      <c r="E2292" s="42" t="s">
        <v>11540</v>
      </c>
      <c r="F2292" s="42" t="s">
        <v>11541</v>
      </c>
      <c r="G2292" s="42" t="s">
        <v>11542</v>
      </c>
      <c r="H2292" s="42" t="s">
        <v>571</v>
      </c>
      <c r="I2292" s="42"/>
      <c r="J2292" s="42"/>
      <c r="K2292" s="42" t="s">
        <v>1336</v>
      </c>
      <c r="L2292" s="42" t="s">
        <v>572</v>
      </c>
      <c r="M2292" s="42" t="s">
        <v>269</v>
      </c>
      <c r="N2292" s="42" t="s">
        <v>555</v>
      </c>
      <c r="O2292" s="42"/>
      <c r="P2292" s="42" t="s">
        <v>555</v>
      </c>
      <c r="Q2292" s="42" t="s">
        <v>555</v>
      </c>
      <c r="R2292" s="42" t="s">
        <v>555</v>
      </c>
      <c r="S2292" s="42" t="s">
        <v>555</v>
      </c>
      <c r="T2292" s="42" t="s">
        <v>555</v>
      </c>
      <c r="U2292" s="42" t="s">
        <v>555</v>
      </c>
      <c r="V2292" s="44"/>
      <c r="W2292" s="44"/>
      <c r="X2292" s="44"/>
      <c r="Y2292" s="44"/>
      <c r="Z2292" s="44"/>
      <c r="AA2292" s="44"/>
    </row>
    <row r="2293" spans="1:27" ht="15.75" customHeight="1" x14ac:dyDescent="0.25">
      <c r="A2293" s="43">
        <v>2342</v>
      </c>
      <c r="B2293" s="43" t="s">
        <v>482</v>
      </c>
      <c r="C2293" s="42" t="s">
        <v>11543</v>
      </c>
      <c r="D2293" s="42" t="s">
        <v>555</v>
      </c>
      <c r="E2293" s="42" t="s">
        <v>11543</v>
      </c>
      <c r="F2293" s="42" t="s">
        <v>11544</v>
      </c>
      <c r="G2293" s="42" t="s">
        <v>11545</v>
      </c>
      <c r="H2293" s="42" t="s">
        <v>571</v>
      </c>
      <c r="I2293" s="42"/>
      <c r="J2293" s="42"/>
      <c r="K2293" s="42" t="s">
        <v>1336</v>
      </c>
      <c r="L2293" s="42" t="s">
        <v>572</v>
      </c>
      <c r="M2293" s="42" t="s">
        <v>269</v>
      </c>
      <c r="N2293" s="42" t="s">
        <v>555</v>
      </c>
      <c r="O2293" s="42"/>
      <c r="P2293" s="42" t="s">
        <v>555</v>
      </c>
      <c r="Q2293" s="42" t="s">
        <v>555</v>
      </c>
      <c r="R2293" s="42" t="s">
        <v>555</v>
      </c>
      <c r="S2293" s="42" t="s">
        <v>555</v>
      </c>
      <c r="T2293" s="42" t="s">
        <v>555</v>
      </c>
      <c r="U2293" s="42" t="s">
        <v>555</v>
      </c>
      <c r="V2293" s="44"/>
      <c r="W2293" s="44"/>
      <c r="X2293" s="44"/>
      <c r="Y2293" s="44"/>
      <c r="Z2293" s="44"/>
      <c r="AA2293" s="44"/>
    </row>
    <row r="2294" spans="1:27" ht="15.75" customHeight="1" x14ac:dyDescent="0.25">
      <c r="A2294" s="43">
        <v>2343</v>
      </c>
      <c r="B2294" s="43" t="s">
        <v>482</v>
      </c>
      <c r="C2294" s="42" t="s">
        <v>11546</v>
      </c>
      <c r="D2294" s="42" t="s">
        <v>555</v>
      </c>
      <c r="E2294" s="42" t="s">
        <v>11546</v>
      </c>
      <c r="F2294" s="42" t="s">
        <v>11547</v>
      </c>
      <c r="G2294" s="42" t="s">
        <v>11548</v>
      </c>
      <c r="H2294" s="42" t="s">
        <v>571</v>
      </c>
      <c r="I2294" s="42"/>
      <c r="J2294" s="42"/>
      <c r="K2294" s="42" t="s">
        <v>1336</v>
      </c>
      <c r="L2294" s="42" t="s">
        <v>572</v>
      </c>
      <c r="M2294" s="42" t="s">
        <v>269</v>
      </c>
      <c r="N2294" s="42" t="s">
        <v>555</v>
      </c>
      <c r="O2294" s="42"/>
      <c r="P2294" s="42" t="s">
        <v>555</v>
      </c>
      <c r="Q2294" s="42" t="s">
        <v>555</v>
      </c>
      <c r="R2294" s="42" t="s">
        <v>555</v>
      </c>
      <c r="S2294" s="42" t="s">
        <v>555</v>
      </c>
      <c r="T2294" s="42" t="s">
        <v>555</v>
      </c>
      <c r="U2294" s="42" t="s">
        <v>555</v>
      </c>
      <c r="V2294" s="44"/>
      <c r="W2294" s="44"/>
      <c r="X2294" s="44"/>
      <c r="Y2294" s="44"/>
      <c r="Z2294" s="44"/>
      <c r="AA2294" s="44"/>
    </row>
    <row r="2295" spans="1:27" ht="15.75" customHeight="1" x14ac:dyDescent="0.25">
      <c r="A2295" s="43">
        <v>2344</v>
      </c>
      <c r="B2295" s="43" t="s">
        <v>482</v>
      </c>
      <c r="C2295" s="42" t="s">
        <v>11549</v>
      </c>
      <c r="D2295" s="42" t="s">
        <v>555</v>
      </c>
      <c r="E2295" s="42" t="s">
        <v>11549</v>
      </c>
      <c r="F2295" s="42" t="s">
        <v>11550</v>
      </c>
      <c r="G2295" s="42" t="s">
        <v>11551</v>
      </c>
      <c r="H2295" s="42" t="s">
        <v>571</v>
      </c>
      <c r="I2295" s="42"/>
      <c r="J2295" s="42"/>
      <c r="K2295" s="42"/>
      <c r="L2295" s="42" t="s">
        <v>572</v>
      </c>
      <c r="M2295" s="42" t="s">
        <v>269</v>
      </c>
      <c r="N2295" s="42" t="s">
        <v>555</v>
      </c>
      <c r="O2295" s="42"/>
      <c r="P2295" s="42" t="s">
        <v>555</v>
      </c>
      <c r="Q2295" s="42" t="s">
        <v>555</v>
      </c>
      <c r="R2295" s="42" t="s">
        <v>555</v>
      </c>
      <c r="S2295" s="42" t="s">
        <v>555</v>
      </c>
      <c r="T2295" s="42" t="s">
        <v>555</v>
      </c>
      <c r="U2295" s="42" t="s">
        <v>555</v>
      </c>
      <c r="V2295" s="44"/>
      <c r="W2295" s="44"/>
      <c r="X2295" s="44"/>
      <c r="Y2295" s="44"/>
      <c r="Z2295" s="44"/>
      <c r="AA2295" s="44"/>
    </row>
    <row r="2296" spans="1:27" ht="15.75" customHeight="1" x14ac:dyDescent="0.25">
      <c r="A2296" s="43">
        <v>2345</v>
      </c>
      <c r="B2296" s="43" t="s">
        <v>482</v>
      </c>
      <c r="C2296" s="42" t="s">
        <v>11552</v>
      </c>
      <c r="D2296" s="42" t="s">
        <v>555</v>
      </c>
      <c r="E2296" s="42" t="s">
        <v>11552</v>
      </c>
      <c r="F2296" s="42" t="s">
        <v>11553</v>
      </c>
      <c r="G2296" s="42" t="s">
        <v>11554</v>
      </c>
      <c r="H2296" s="42" t="s">
        <v>571</v>
      </c>
      <c r="I2296" s="42"/>
      <c r="J2296" s="42"/>
      <c r="K2296" s="42"/>
      <c r="L2296" s="42" t="s">
        <v>572</v>
      </c>
      <c r="M2296" s="42" t="s">
        <v>269</v>
      </c>
      <c r="N2296" s="42" t="s">
        <v>555</v>
      </c>
      <c r="O2296" s="42"/>
      <c r="P2296" s="42" t="s">
        <v>555</v>
      </c>
      <c r="Q2296" s="42" t="s">
        <v>555</v>
      </c>
      <c r="R2296" s="42" t="s">
        <v>555</v>
      </c>
      <c r="S2296" s="42" t="s">
        <v>555</v>
      </c>
      <c r="T2296" s="42" t="s">
        <v>555</v>
      </c>
      <c r="U2296" s="42" t="s">
        <v>555</v>
      </c>
      <c r="V2296" s="44"/>
      <c r="W2296" s="44"/>
      <c r="X2296" s="44"/>
      <c r="Y2296" s="44"/>
      <c r="Z2296" s="44"/>
      <c r="AA2296" s="44"/>
    </row>
    <row r="2297" spans="1:27" ht="15.75" customHeight="1" x14ac:dyDescent="0.25">
      <c r="A2297" s="43">
        <v>2346</v>
      </c>
      <c r="B2297" s="43" t="s">
        <v>482</v>
      </c>
      <c r="C2297" s="42" t="s">
        <v>11555</v>
      </c>
      <c r="D2297" s="42" t="s">
        <v>11556</v>
      </c>
      <c r="E2297" s="42" t="s">
        <v>11557</v>
      </c>
      <c r="F2297" s="42" t="s">
        <v>11558</v>
      </c>
      <c r="G2297" s="42" t="s">
        <v>11559</v>
      </c>
      <c r="H2297" s="42" t="s">
        <v>571</v>
      </c>
      <c r="I2297" s="42"/>
      <c r="J2297" s="42"/>
      <c r="K2297" s="42"/>
      <c r="L2297" s="42" t="s">
        <v>572</v>
      </c>
      <c r="M2297" s="42" t="s">
        <v>11560</v>
      </c>
      <c r="N2297" s="42" t="s">
        <v>565</v>
      </c>
      <c r="O2297" s="42"/>
      <c r="P2297" s="42" t="s">
        <v>555</v>
      </c>
      <c r="Q2297" s="42" t="s">
        <v>555</v>
      </c>
      <c r="R2297" s="42" t="s">
        <v>555</v>
      </c>
      <c r="S2297" s="42" t="s">
        <v>555</v>
      </c>
      <c r="T2297" s="42" t="s">
        <v>555</v>
      </c>
      <c r="U2297" s="42" t="s">
        <v>555</v>
      </c>
      <c r="V2297" s="44"/>
      <c r="W2297" s="44"/>
      <c r="X2297" s="44"/>
      <c r="Y2297" s="44"/>
      <c r="Z2297" s="44"/>
      <c r="AA2297" s="44"/>
    </row>
    <row r="2298" spans="1:27" ht="15.75" customHeight="1" x14ac:dyDescent="0.25">
      <c r="A2298" s="43">
        <v>2347</v>
      </c>
      <c r="B2298" s="43" t="s">
        <v>482</v>
      </c>
      <c r="C2298" s="42" t="s">
        <v>11561</v>
      </c>
      <c r="D2298" s="42" t="s">
        <v>11562</v>
      </c>
      <c r="E2298" s="42" t="s">
        <v>11563</v>
      </c>
      <c r="F2298" s="42" t="s">
        <v>11564</v>
      </c>
      <c r="G2298" s="42" t="s">
        <v>11565</v>
      </c>
      <c r="H2298" s="42" t="s">
        <v>571</v>
      </c>
      <c r="I2298" s="42"/>
      <c r="J2298" s="42"/>
      <c r="K2298" s="42"/>
      <c r="L2298" s="42" t="s">
        <v>572</v>
      </c>
      <c r="M2298" s="42" t="s">
        <v>11566</v>
      </c>
      <c r="N2298" s="42" t="s">
        <v>565</v>
      </c>
      <c r="O2298" s="42"/>
      <c r="P2298" s="42" t="s">
        <v>555</v>
      </c>
      <c r="Q2298" s="42" t="s">
        <v>555</v>
      </c>
      <c r="R2298" s="42" t="s">
        <v>555</v>
      </c>
      <c r="S2298" s="42" t="s">
        <v>555</v>
      </c>
      <c r="T2298" s="42" t="s">
        <v>555</v>
      </c>
      <c r="U2298" s="42" t="s">
        <v>555</v>
      </c>
      <c r="V2298" s="44"/>
      <c r="W2298" s="44"/>
      <c r="X2298" s="44"/>
      <c r="Y2298" s="44"/>
      <c r="Z2298" s="44"/>
      <c r="AA2298" s="44"/>
    </row>
    <row r="2299" spans="1:27" ht="15.75" customHeight="1" x14ac:dyDescent="0.25">
      <c r="A2299" s="43">
        <v>2348</v>
      </c>
      <c r="B2299" s="43" t="s">
        <v>482</v>
      </c>
      <c r="C2299" s="42" t="s">
        <v>11567</v>
      </c>
      <c r="D2299" s="42" t="s">
        <v>11568</v>
      </c>
      <c r="E2299" s="42" t="s">
        <v>11569</v>
      </c>
      <c r="F2299" s="42" t="s">
        <v>11570</v>
      </c>
      <c r="G2299" s="42" t="s">
        <v>11571</v>
      </c>
      <c r="H2299" s="42" t="s">
        <v>571</v>
      </c>
      <c r="I2299" s="42"/>
      <c r="J2299" s="42"/>
      <c r="K2299" s="42" t="s">
        <v>1336</v>
      </c>
      <c r="L2299" s="42" t="s">
        <v>572</v>
      </c>
      <c r="M2299" s="42" t="s">
        <v>11572</v>
      </c>
      <c r="N2299" s="42" t="s">
        <v>565</v>
      </c>
      <c r="O2299" s="42"/>
      <c r="P2299" s="42" t="s">
        <v>555</v>
      </c>
      <c r="Q2299" s="42" t="s">
        <v>555</v>
      </c>
      <c r="R2299" s="42" t="s">
        <v>555</v>
      </c>
      <c r="S2299" s="42" t="s">
        <v>555</v>
      </c>
      <c r="T2299" s="42" t="s">
        <v>555</v>
      </c>
      <c r="U2299" s="42" t="s">
        <v>555</v>
      </c>
      <c r="V2299" s="44"/>
      <c r="W2299" s="44"/>
      <c r="X2299" s="44"/>
      <c r="Y2299" s="44"/>
      <c r="Z2299" s="44"/>
      <c r="AA2299" s="44"/>
    </row>
    <row r="2300" spans="1:27" ht="15.75" customHeight="1" x14ac:dyDescent="0.25">
      <c r="A2300" s="43">
        <v>2349</v>
      </c>
      <c r="B2300" s="43" t="s">
        <v>482</v>
      </c>
      <c r="C2300" s="42" t="s">
        <v>11573</v>
      </c>
      <c r="D2300" s="42" t="s">
        <v>11574</v>
      </c>
      <c r="E2300" s="42" t="s">
        <v>11575</v>
      </c>
      <c r="F2300" s="42" t="s">
        <v>11576</v>
      </c>
      <c r="G2300" s="42" t="s">
        <v>11577</v>
      </c>
      <c r="H2300" s="42" t="s">
        <v>571</v>
      </c>
      <c r="I2300" s="42"/>
      <c r="J2300" s="42"/>
      <c r="K2300" s="42" t="s">
        <v>1336</v>
      </c>
      <c r="L2300" s="42" t="s">
        <v>572</v>
      </c>
      <c r="M2300" s="42" t="s">
        <v>11578</v>
      </c>
      <c r="N2300" s="42" t="s">
        <v>565</v>
      </c>
      <c r="O2300" s="42"/>
      <c r="P2300" s="42" t="s">
        <v>555</v>
      </c>
      <c r="Q2300" s="42" t="s">
        <v>555</v>
      </c>
      <c r="R2300" s="42" t="s">
        <v>555</v>
      </c>
      <c r="S2300" s="42" t="s">
        <v>555</v>
      </c>
      <c r="T2300" s="42" t="s">
        <v>555</v>
      </c>
      <c r="U2300" s="42" t="s">
        <v>555</v>
      </c>
      <c r="V2300" s="44"/>
      <c r="W2300" s="44"/>
      <c r="X2300" s="44"/>
      <c r="Y2300" s="44"/>
      <c r="Z2300" s="44"/>
      <c r="AA2300" s="44"/>
    </row>
    <row r="2301" spans="1:27" ht="15.75" customHeight="1" x14ac:dyDescent="0.25">
      <c r="A2301" s="43">
        <v>2350</v>
      </c>
      <c r="B2301" s="43" t="s">
        <v>482</v>
      </c>
      <c r="C2301" s="42" t="s">
        <v>11579</v>
      </c>
      <c r="D2301" s="42" t="s">
        <v>11580</v>
      </c>
      <c r="E2301" s="42" t="s">
        <v>11581</v>
      </c>
      <c r="F2301" s="42" t="s">
        <v>11582</v>
      </c>
      <c r="G2301" s="42" t="s">
        <v>11583</v>
      </c>
      <c r="H2301" s="42" t="s">
        <v>571</v>
      </c>
      <c r="I2301" s="42"/>
      <c r="J2301" s="42"/>
      <c r="K2301" s="42"/>
      <c r="L2301" s="42" t="s">
        <v>572</v>
      </c>
      <c r="M2301" s="42" t="s">
        <v>11584</v>
      </c>
      <c r="N2301" s="42" t="s">
        <v>565</v>
      </c>
      <c r="O2301" s="42"/>
      <c r="P2301" s="42" t="s">
        <v>555</v>
      </c>
      <c r="Q2301" s="42" t="s">
        <v>555</v>
      </c>
      <c r="R2301" s="42" t="s">
        <v>555</v>
      </c>
      <c r="S2301" s="42" t="s">
        <v>555</v>
      </c>
      <c r="T2301" s="42" t="s">
        <v>555</v>
      </c>
      <c r="U2301" s="42" t="s">
        <v>555</v>
      </c>
      <c r="V2301" s="44"/>
      <c r="W2301" s="44"/>
      <c r="X2301" s="44"/>
      <c r="Y2301" s="44"/>
      <c r="Z2301" s="44"/>
      <c r="AA2301" s="44"/>
    </row>
    <row r="2302" spans="1:27" ht="15.75" customHeight="1" x14ac:dyDescent="0.25">
      <c r="A2302" s="43">
        <v>2351</v>
      </c>
      <c r="B2302" s="43" t="s">
        <v>482</v>
      </c>
      <c r="C2302" s="42" t="s">
        <v>11585</v>
      </c>
      <c r="D2302" s="42" t="s">
        <v>11586</v>
      </c>
      <c r="E2302" s="42" t="s">
        <v>11587</v>
      </c>
      <c r="F2302" s="42" t="s">
        <v>11588</v>
      </c>
      <c r="G2302" s="42" t="s">
        <v>11589</v>
      </c>
      <c r="H2302" s="42" t="s">
        <v>571</v>
      </c>
      <c r="I2302" s="42"/>
      <c r="J2302" s="42"/>
      <c r="K2302" s="42"/>
      <c r="L2302" s="42" t="s">
        <v>572</v>
      </c>
      <c r="M2302" s="42" t="s">
        <v>11590</v>
      </c>
      <c r="N2302" s="42" t="s">
        <v>565</v>
      </c>
      <c r="O2302" s="42"/>
      <c r="P2302" s="42" t="s">
        <v>555</v>
      </c>
      <c r="Q2302" s="42" t="s">
        <v>555</v>
      </c>
      <c r="R2302" s="42" t="s">
        <v>555</v>
      </c>
      <c r="S2302" s="42" t="s">
        <v>555</v>
      </c>
      <c r="T2302" s="42" t="s">
        <v>555</v>
      </c>
      <c r="U2302" s="42" t="s">
        <v>555</v>
      </c>
      <c r="V2302" s="44"/>
      <c r="W2302" s="44"/>
      <c r="X2302" s="44"/>
      <c r="Y2302" s="44"/>
      <c r="Z2302" s="44"/>
      <c r="AA2302" s="44"/>
    </row>
    <row r="2303" spans="1:27" ht="15.75" customHeight="1" x14ac:dyDescent="0.25">
      <c r="A2303" s="43">
        <v>2352</v>
      </c>
      <c r="B2303" s="43" t="s">
        <v>482</v>
      </c>
      <c r="C2303" s="42" t="s">
        <v>11591</v>
      </c>
      <c r="D2303" s="42" t="s">
        <v>11592</v>
      </c>
      <c r="E2303" s="42" t="s">
        <v>11593</v>
      </c>
      <c r="F2303" s="42" t="s">
        <v>11594</v>
      </c>
      <c r="G2303" s="42" t="s">
        <v>11595</v>
      </c>
      <c r="H2303" s="42" t="s">
        <v>571</v>
      </c>
      <c r="I2303" s="42"/>
      <c r="J2303" s="42"/>
      <c r="K2303" s="42" t="s">
        <v>1336</v>
      </c>
      <c r="L2303" s="42" t="s">
        <v>572</v>
      </c>
      <c r="M2303" s="42" t="s">
        <v>11596</v>
      </c>
      <c r="N2303" s="42" t="s">
        <v>565</v>
      </c>
      <c r="O2303" s="42"/>
      <c r="P2303" s="42" t="s">
        <v>555</v>
      </c>
      <c r="Q2303" s="42" t="s">
        <v>555</v>
      </c>
      <c r="R2303" s="42" t="s">
        <v>555</v>
      </c>
      <c r="S2303" s="42" t="s">
        <v>555</v>
      </c>
      <c r="T2303" s="42" t="s">
        <v>555</v>
      </c>
      <c r="U2303" s="42" t="s">
        <v>555</v>
      </c>
      <c r="V2303" s="44"/>
      <c r="W2303" s="44"/>
      <c r="X2303" s="44"/>
      <c r="Y2303" s="44"/>
      <c r="Z2303" s="44"/>
      <c r="AA2303" s="44"/>
    </row>
    <row r="2304" spans="1:27" ht="15.75" customHeight="1" x14ac:dyDescent="0.25">
      <c r="A2304" s="43">
        <v>2353</v>
      </c>
      <c r="B2304" s="43" t="s">
        <v>482</v>
      </c>
      <c r="C2304" s="42" t="s">
        <v>11597</v>
      </c>
      <c r="D2304" s="42" t="s">
        <v>555</v>
      </c>
      <c r="E2304" s="42" t="s">
        <v>11598</v>
      </c>
      <c r="F2304" s="42" t="s">
        <v>11599</v>
      </c>
      <c r="G2304" s="42" t="s">
        <v>11600</v>
      </c>
      <c r="H2304" s="42" t="s">
        <v>571</v>
      </c>
      <c r="I2304" s="42"/>
      <c r="J2304" s="42"/>
      <c r="K2304" s="42"/>
      <c r="L2304" s="42" t="s">
        <v>572</v>
      </c>
      <c r="M2304" s="42" t="s">
        <v>11601</v>
      </c>
      <c r="N2304" s="42" t="s">
        <v>565</v>
      </c>
      <c r="O2304" s="42"/>
      <c r="P2304" s="42" t="s">
        <v>555</v>
      </c>
      <c r="Q2304" s="42" t="s">
        <v>555</v>
      </c>
      <c r="R2304" s="42" t="s">
        <v>555</v>
      </c>
      <c r="S2304" s="42" t="s">
        <v>555</v>
      </c>
      <c r="T2304" s="42" t="s">
        <v>555</v>
      </c>
      <c r="U2304" s="42" t="s">
        <v>555</v>
      </c>
      <c r="V2304" s="44"/>
      <c r="W2304" s="44"/>
      <c r="X2304" s="44"/>
      <c r="Y2304" s="44"/>
      <c r="Z2304" s="44"/>
      <c r="AA2304" s="44"/>
    </row>
    <row r="2305" spans="1:27" ht="15.75" customHeight="1" x14ac:dyDescent="0.25">
      <c r="A2305" s="43">
        <v>2354</v>
      </c>
      <c r="B2305" s="43" t="s">
        <v>482</v>
      </c>
      <c r="C2305" s="42" t="s">
        <v>11602</v>
      </c>
      <c r="D2305" s="42" t="s">
        <v>11592</v>
      </c>
      <c r="E2305" s="42" t="s">
        <v>11593</v>
      </c>
      <c r="F2305" s="42" t="s">
        <v>11603</v>
      </c>
      <c r="G2305" s="42" t="s">
        <v>11604</v>
      </c>
      <c r="H2305" s="42" t="s">
        <v>571</v>
      </c>
      <c r="I2305" s="42"/>
      <c r="J2305" s="42"/>
      <c r="K2305" s="42" t="s">
        <v>1336</v>
      </c>
      <c r="L2305" s="42" t="s">
        <v>572</v>
      </c>
      <c r="M2305" s="42" t="s">
        <v>11605</v>
      </c>
      <c r="N2305" s="42" t="s">
        <v>565</v>
      </c>
      <c r="O2305" s="42"/>
      <c r="P2305" s="42" t="s">
        <v>555</v>
      </c>
      <c r="Q2305" s="42" t="s">
        <v>555</v>
      </c>
      <c r="R2305" s="42" t="s">
        <v>555</v>
      </c>
      <c r="S2305" s="42" t="s">
        <v>555</v>
      </c>
      <c r="T2305" s="42" t="s">
        <v>555</v>
      </c>
      <c r="U2305" s="42" t="s">
        <v>555</v>
      </c>
      <c r="V2305" s="44"/>
      <c r="W2305" s="44"/>
      <c r="X2305" s="44"/>
      <c r="Y2305" s="44"/>
      <c r="Z2305" s="44"/>
      <c r="AA2305" s="44"/>
    </row>
    <row r="2306" spans="1:27" ht="15.75" customHeight="1" x14ac:dyDescent="0.25">
      <c r="A2306" s="43">
        <v>2355</v>
      </c>
      <c r="B2306" s="43" t="s">
        <v>482</v>
      </c>
      <c r="C2306" s="42" t="s">
        <v>11606</v>
      </c>
      <c r="D2306" s="42" t="s">
        <v>11607</v>
      </c>
      <c r="E2306" s="42" t="s">
        <v>11608</v>
      </c>
      <c r="F2306" s="42" t="s">
        <v>11609</v>
      </c>
      <c r="G2306" s="42" t="s">
        <v>11610</v>
      </c>
      <c r="H2306" s="42" t="s">
        <v>571</v>
      </c>
      <c r="I2306" s="42"/>
      <c r="J2306" s="42"/>
      <c r="K2306" s="42"/>
      <c r="L2306" s="42" t="s">
        <v>572</v>
      </c>
      <c r="M2306" s="42" t="s">
        <v>11611</v>
      </c>
      <c r="N2306" s="42" t="s">
        <v>565</v>
      </c>
      <c r="O2306" s="42"/>
      <c r="P2306" s="42" t="s">
        <v>555</v>
      </c>
      <c r="Q2306" s="42" t="s">
        <v>555</v>
      </c>
      <c r="R2306" s="42" t="s">
        <v>555</v>
      </c>
      <c r="S2306" s="42" t="s">
        <v>555</v>
      </c>
      <c r="T2306" s="42" t="s">
        <v>555</v>
      </c>
      <c r="U2306" s="42" t="s">
        <v>555</v>
      </c>
      <c r="V2306" s="44"/>
      <c r="W2306" s="44"/>
      <c r="X2306" s="44"/>
      <c r="Y2306" s="44"/>
      <c r="Z2306" s="44"/>
      <c r="AA2306" s="44"/>
    </row>
    <row r="2307" spans="1:27" ht="15.75" customHeight="1" x14ac:dyDescent="0.25">
      <c r="A2307" s="43">
        <v>2356</v>
      </c>
      <c r="B2307" s="43" t="s">
        <v>482</v>
      </c>
      <c r="C2307" s="42" t="s">
        <v>11612</v>
      </c>
      <c r="D2307" s="42" t="s">
        <v>11613</v>
      </c>
      <c r="E2307" s="42" t="s">
        <v>11614</v>
      </c>
      <c r="F2307" s="42" t="s">
        <v>11615</v>
      </c>
      <c r="G2307" s="42" t="s">
        <v>11616</v>
      </c>
      <c r="H2307" s="42" t="s">
        <v>571</v>
      </c>
      <c r="I2307" s="42"/>
      <c r="J2307" s="42"/>
      <c r="K2307" s="42"/>
      <c r="L2307" s="42" t="s">
        <v>572</v>
      </c>
      <c r="M2307" s="42" t="s">
        <v>11617</v>
      </c>
      <c r="N2307" s="42" t="s">
        <v>565</v>
      </c>
      <c r="O2307" s="42"/>
      <c r="P2307" s="42" t="s">
        <v>555</v>
      </c>
      <c r="Q2307" s="42" t="s">
        <v>555</v>
      </c>
      <c r="R2307" s="42" t="s">
        <v>555</v>
      </c>
      <c r="S2307" s="42" t="s">
        <v>555</v>
      </c>
      <c r="T2307" s="42" t="s">
        <v>555</v>
      </c>
      <c r="U2307" s="42" t="s">
        <v>555</v>
      </c>
      <c r="V2307" s="44"/>
      <c r="W2307" s="44"/>
      <c r="X2307" s="44"/>
      <c r="Y2307" s="44"/>
      <c r="Z2307" s="44"/>
      <c r="AA2307" s="44"/>
    </row>
    <row r="2308" spans="1:27" ht="15.75" customHeight="1" x14ac:dyDescent="0.25">
      <c r="A2308" s="43">
        <v>2357</v>
      </c>
      <c r="B2308" s="43" t="s">
        <v>482</v>
      </c>
      <c r="C2308" s="42" t="s">
        <v>11618</v>
      </c>
      <c r="D2308" s="42" t="s">
        <v>23611</v>
      </c>
      <c r="E2308" s="42" t="s">
        <v>11620</v>
      </c>
      <c r="F2308" s="42" t="s">
        <v>11621</v>
      </c>
      <c r="G2308" s="42" t="s">
        <v>11622</v>
      </c>
      <c r="H2308" s="42" t="s">
        <v>571</v>
      </c>
      <c r="I2308" s="42"/>
      <c r="J2308" s="42"/>
      <c r="K2308" s="42"/>
      <c r="L2308" s="42" t="s">
        <v>572</v>
      </c>
      <c r="M2308" s="42" t="s">
        <v>11623</v>
      </c>
      <c r="N2308" s="42" t="s">
        <v>565</v>
      </c>
      <c r="O2308" s="42"/>
      <c r="P2308" s="42" t="s">
        <v>555</v>
      </c>
      <c r="Q2308" s="42" t="s">
        <v>555</v>
      </c>
      <c r="R2308" s="42" t="s">
        <v>555</v>
      </c>
      <c r="S2308" s="42" t="s">
        <v>555</v>
      </c>
      <c r="T2308" s="42" t="s">
        <v>555</v>
      </c>
      <c r="U2308" s="42" t="s">
        <v>555</v>
      </c>
      <c r="V2308" s="44">
        <v>1</v>
      </c>
      <c r="W2308" s="44" t="s">
        <v>5050</v>
      </c>
      <c r="X2308" s="44"/>
      <c r="Y2308" s="44"/>
      <c r="Z2308" s="44"/>
      <c r="AA2308" s="44"/>
    </row>
    <row r="2309" spans="1:27" ht="15.75" customHeight="1" x14ac:dyDescent="0.25">
      <c r="A2309" s="43">
        <v>2358</v>
      </c>
      <c r="B2309" s="43" t="s">
        <v>482</v>
      </c>
      <c r="C2309" s="42" t="s">
        <v>11624</v>
      </c>
      <c r="D2309" s="42" t="s">
        <v>11625</v>
      </c>
      <c r="E2309" s="42" t="s">
        <v>11626</v>
      </c>
      <c r="F2309" s="42" t="s">
        <v>11627</v>
      </c>
      <c r="G2309" s="42" t="s">
        <v>11628</v>
      </c>
      <c r="H2309" s="42" t="s">
        <v>571</v>
      </c>
      <c r="I2309" s="42"/>
      <c r="J2309" s="42"/>
      <c r="K2309" s="42"/>
      <c r="L2309" s="42" t="s">
        <v>572</v>
      </c>
      <c r="M2309" s="42" t="s">
        <v>11629</v>
      </c>
      <c r="N2309" s="42" t="s">
        <v>565</v>
      </c>
      <c r="O2309" s="42"/>
      <c r="P2309" s="42" t="s">
        <v>555</v>
      </c>
      <c r="Q2309" s="42" t="s">
        <v>555</v>
      </c>
      <c r="R2309" s="42" t="s">
        <v>555</v>
      </c>
      <c r="S2309" s="42" t="s">
        <v>555</v>
      </c>
      <c r="T2309" s="42" t="s">
        <v>555</v>
      </c>
      <c r="U2309" s="42" t="s">
        <v>555</v>
      </c>
      <c r="V2309" s="44"/>
      <c r="W2309" s="44"/>
      <c r="X2309" s="44"/>
      <c r="Y2309" s="44"/>
      <c r="Z2309" s="44"/>
      <c r="AA2309" s="44"/>
    </row>
    <row r="2310" spans="1:27" ht="15.75" customHeight="1" x14ac:dyDescent="0.25">
      <c r="A2310" s="43">
        <v>2359</v>
      </c>
      <c r="B2310" s="43" t="s">
        <v>482</v>
      </c>
      <c r="C2310" s="42" t="s">
        <v>11630</v>
      </c>
      <c r="D2310" s="42" t="s">
        <v>22049</v>
      </c>
      <c r="E2310" s="42" t="s">
        <v>11632</v>
      </c>
      <c r="F2310" s="42" t="s">
        <v>11633</v>
      </c>
      <c r="G2310" s="42" t="s">
        <v>11634</v>
      </c>
      <c r="H2310" s="42" t="s">
        <v>571</v>
      </c>
      <c r="I2310" s="42">
        <f>VLOOKUP(C2310,RefVtsB1,6,FALSE)</f>
        <v>1</v>
      </c>
      <c r="J2310" s="42"/>
      <c r="K2310" s="42"/>
      <c r="L2310" s="42" t="s">
        <v>572</v>
      </c>
      <c r="M2310" s="42" t="s">
        <v>11635</v>
      </c>
      <c r="N2310" s="42" t="s">
        <v>565</v>
      </c>
      <c r="O2310" s="42"/>
      <c r="P2310" s="42" t="s">
        <v>555</v>
      </c>
      <c r="Q2310" s="42" t="s">
        <v>555</v>
      </c>
      <c r="R2310" s="42" t="s">
        <v>555</v>
      </c>
      <c r="S2310" s="42" t="s">
        <v>555</v>
      </c>
      <c r="T2310" s="42" t="s">
        <v>555</v>
      </c>
      <c r="U2310" s="42" t="s">
        <v>555</v>
      </c>
      <c r="V2310" s="44">
        <v>1</v>
      </c>
      <c r="W2310" s="44" t="s">
        <v>5050</v>
      </c>
      <c r="X2310" s="44"/>
      <c r="Y2310" s="44"/>
      <c r="Z2310" s="44"/>
      <c r="AA2310" s="44"/>
    </row>
    <row r="2311" spans="1:27" ht="15.75" customHeight="1" x14ac:dyDescent="0.25">
      <c r="A2311" s="43">
        <v>2360</v>
      </c>
      <c r="B2311" s="43" t="s">
        <v>482</v>
      </c>
      <c r="C2311" s="42" t="s">
        <v>11636</v>
      </c>
      <c r="D2311" s="42" t="s">
        <v>11637</v>
      </c>
      <c r="E2311" s="42" t="s">
        <v>11638</v>
      </c>
      <c r="F2311" s="42" t="s">
        <v>11639</v>
      </c>
      <c r="G2311" s="42" t="s">
        <v>11640</v>
      </c>
      <c r="H2311" s="42" t="s">
        <v>571</v>
      </c>
      <c r="I2311" s="42"/>
      <c r="J2311" s="42"/>
      <c r="K2311" s="42"/>
      <c r="L2311" s="42" t="s">
        <v>572</v>
      </c>
      <c r="M2311" s="42" t="s">
        <v>11641</v>
      </c>
      <c r="N2311" s="42" t="s">
        <v>565</v>
      </c>
      <c r="O2311" s="42"/>
      <c r="P2311" s="42" t="s">
        <v>555</v>
      </c>
      <c r="Q2311" s="42" t="s">
        <v>555</v>
      </c>
      <c r="R2311" s="42" t="s">
        <v>555</v>
      </c>
      <c r="S2311" s="42" t="s">
        <v>555</v>
      </c>
      <c r="T2311" s="42" t="s">
        <v>555</v>
      </c>
      <c r="U2311" s="42" t="s">
        <v>555</v>
      </c>
      <c r="V2311" s="44"/>
      <c r="W2311" s="44"/>
      <c r="X2311" s="44"/>
      <c r="Y2311" s="44"/>
      <c r="Z2311" s="44"/>
      <c r="AA2311" s="44"/>
    </row>
    <row r="2312" spans="1:27" ht="15.75" customHeight="1" x14ac:dyDescent="0.25">
      <c r="A2312" s="43">
        <v>2361</v>
      </c>
      <c r="B2312" s="43" t="s">
        <v>482</v>
      </c>
      <c r="C2312" s="42" t="s">
        <v>11642</v>
      </c>
      <c r="D2312" s="42" t="s">
        <v>11643</v>
      </c>
      <c r="E2312" s="42" t="s">
        <v>11644</v>
      </c>
      <c r="F2312" s="42" t="s">
        <v>11645</v>
      </c>
      <c r="G2312" s="42" t="s">
        <v>11646</v>
      </c>
      <c r="H2312" s="42" t="s">
        <v>571</v>
      </c>
      <c r="I2312" s="42"/>
      <c r="J2312" s="42"/>
      <c r="K2312" s="42"/>
      <c r="L2312" s="42" t="s">
        <v>572</v>
      </c>
      <c r="M2312" s="42" t="s">
        <v>11647</v>
      </c>
      <c r="N2312" s="42" t="s">
        <v>565</v>
      </c>
      <c r="O2312" s="42"/>
      <c r="P2312" s="42" t="s">
        <v>555</v>
      </c>
      <c r="Q2312" s="42" t="s">
        <v>555</v>
      </c>
      <c r="R2312" s="42" t="s">
        <v>555</v>
      </c>
      <c r="S2312" s="42" t="s">
        <v>555</v>
      </c>
      <c r="T2312" s="42" t="s">
        <v>555</v>
      </c>
      <c r="U2312" s="42" t="s">
        <v>555</v>
      </c>
      <c r="V2312" s="44"/>
      <c r="W2312" s="44"/>
      <c r="X2312" s="44"/>
      <c r="Y2312" s="44"/>
      <c r="Z2312" s="44"/>
      <c r="AA2312" s="44"/>
    </row>
    <row r="2313" spans="1:27" ht="15.75" customHeight="1" x14ac:dyDescent="0.25">
      <c r="A2313" s="43">
        <v>2362</v>
      </c>
      <c r="B2313" s="43" t="s">
        <v>482</v>
      </c>
      <c r="C2313" s="42" t="s">
        <v>11648</v>
      </c>
      <c r="D2313" s="42" t="s">
        <v>555</v>
      </c>
      <c r="E2313" s="42" t="s">
        <v>11649</v>
      </c>
      <c r="F2313" s="42" t="s">
        <v>11650</v>
      </c>
      <c r="G2313" s="42" t="s">
        <v>11651</v>
      </c>
      <c r="H2313" s="42" t="s">
        <v>571</v>
      </c>
      <c r="I2313" s="42"/>
      <c r="J2313" s="42"/>
      <c r="K2313" s="42"/>
      <c r="L2313" s="42" t="s">
        <v>572</v>
      </c>
      <c r="M2313" s="42" t="s">
        <v>11652</v>
      </c>
      <c r="N2313" s="42" t="s">
        <v>565</v>
      </c>
      <c r="O2313" s="42"/>
      <c r="P2313" s="42" t="s">
        <v>555</v>
      </c>
      <c r="Q2313" s="42" t="s">
        <v>555</v>
      </c>
      <c r="R2313" s="42" t="s">
        <v>555</v>
      </c>
      <c r="S2313" s="42" t="s">
        <v>555</v>
      </c>
      <c r="T2313" s="42" t="s">
        <v>555</v>
      </c>
      <c r="U2313" s="42" t="s">
        <v>555</v>
      </c>
      <c r="V2313" s="44"/>
      <c r="W2313" s="44"/>
      <c r="X2313" s="44"/>
      <c r="Y2313" s="44"/>
      <c r="Z2313" s="44"/>
      <c r="AA2313" s="44"/>
    </row>
    <row r="2314" spans="1:27" ht="15.75" customHeight="1" x14ac:dyDescent="0.25">
      <c r="A2314" s="43">
        <v>2363</v>
      </c>
      <c r="B2314" s="43" t="s">
        <v>482</v>
      </c>
      <c r="C2314" s="42" t="s">
        <v>11653</v>
      </c>
      <c r="D2314" s="42" t="s">
        <v>11643</v>
      </c>
      <c r="E2314" s="42" t="s">
        <v>11644</v>
      </c>
      <c r="F2314" s="42" t="s">
        <v>11654</v>
      </c>
      <c r="G2314" s="42" t="s">
        <v>11655</v>
      </c>
      <c r="H2314" s="42" t="s">
        <v>571</v>
      </c>
      <c r="I2314" s="42"/>
      <c r="J2314" s="42"/>
      <c r="K2314" s="42"/>
      <c r="L2314" s="42" t="s">
        <v>572</v>
      </c>
      <c r="M2314" s="42" t="s">
        <v>11656</v>
      </c>
      <c r="N2314" s="42" t="s">
        <v>565</v>
      </c>
      <c r="O2314" s="42"/>
      <c r="P2314" s="42" t="s">
        <v>555</v>
      </c>
      <c r="Q2314" s="42" t="s">
        <v>555</v>
      </c>
      <c r="R2314" s="42" t="s">
        <v>555</v>
      </c>
      <c r="S2314" s="42" t="s">
        <v>555</v>
      </c>
      <c r="T2314" s="42" t="s">
        <v>555</v>
      </c>
      <c r="U2314" s="42" t="s">
        <v>555</v>
      </c>
      <c r="V2314" s="44"/>
      <c r="W2314" s="44"/>
      <c r="X2314" s="44"/>
      <c r="Y2314" s="44"/>
      <c r="Z2314" s="44"/>
      <c r="AA2314" s="44"/>
    </row>
    <row r="2315" spans="1:27" ht="15.75" customHeight="1" x14ac:dyDescent="0.25">
      <c r="A2315" s="43">
        <v>2364</v>
      </c>
      <c r="B2315" s="43" t="s">
        <v>482</v>
      </c>
      <c r="C2315" s="42" t="s">
        <v>11657</v>
      </c>
      <c r="D2315" s="42" t="s">
        <v>555</v>
      </c>
      <c r="E2315" s="42" t="s">
        <v>11658</v>
      </c>
      <c r="F2315" s="42" t="s">
        <v>11659</v>
      </c>
      <c r="G2315" s="42" t="s">
        <v>11660</v>
      </c>
      <c r="H2315" s="42" t="s">
        <v>571</v>
      </c>
      <c r="I2315" s="42"/>
      <c r="J2315" s="42"/>
      <c r="K2315" s="42"/>
      <c r="L2315" s="42" t="s">
        <v>572</v>
      </c>
      <c r="M2315" s="42" t="s">
        <v>11661</v>
      </c>
      <c r="N2315" s="42" t="s">
        <v>565</v>
      </c>
      <c r="O2315" s="42"/>
      <c r="P2315" s="42" t="s">
        <v>555</v>
      </c>
      <c r="Q2315" s="42" t="s">
        <v>555</v>
      </c>
      <c r="R2315" s="42" t="s">
        <v>555</v>
      </c>
      <c r="S2315" s="42" t="s">
        <v>555</v>
      </c>
      <c r="T2315" s="42" t="s">
        <v>555</v>
      </c>
      <c r="U2315" s="42" t="s">
        <v>555</v>
      </c>
      <c r="V2315" s="44"/>
      <c r="W2315" s="44"/>
      <c r="X2315" s="44"/>
      <c r="Y2315" s="44"/>
      <c r="Z2315" s="44"/>
      <c r="AA2315" s="44"/>
    </row>
    <row r="2316" spans="1:27" ht="15.75" customHeight="1" x14ac:dyDescent="0.25">
      <c r="A2316" s="43">
        <v>2365</v>
      </c>
      <c r="B2316" s="43" t="s">
        <v>482</v>
      </c>
      <c r="C2316" s="42" t="s">
        <v>11662</v>
      </c>
      <c r="D2316" s="42" t="s">
        <v>555</v>
      </c>
      <c r="E2316" s="42" t="s">
        <v>11658</v>
      </c>
      <c r="F2316" s="42" t="s">
        <v>11663</v>
      </c>
      <c r="G2316" s="42" t="s">
        <v>11664</v>
      </c>
      <c r="H2316" s="42" t="s">
        <v>571</v>
      </c>
      <c r="I2316" s="42"/>
      <c r="J2316" s="42"/>
      <c r="K2316" s="42"/>
      <c r="L2316" s="42" t="s">
        <v>572</v>
      </c>
      <c r="M2316" s="42" t="s">
        <v>11665</v>
      </c>
      <c r="N2316" s="42" t="s">
        <v>565</v>
      </c>
      <c r="O2316" s="42"/>
      <c r="P2316" s="42" t="s">
        <v>555</v>
      </c>
      <c r="Q2316" s="42" t="s">
        <v>555</v>
      </c>
      <c r="R2316" s="42" t="s">
        <v>555</v>
      </c>
      <c r="S2316" s="42" t="s">
        <v>555</v>
      </c>
      <c r="T2316" s="42" t="s">
        <v>555</v>
      </c>
      <c r="U2316" s="42" t="s">
        <v>555</v>
      </c>
      <c r="V2316" s="44"/>
      <c r="W2316" s="44"/>
      <c r="X2316" s="44"/>
      <c r="Y2316" s="44"/>
      <c r="Z2316" s="44"/>
      <c r="AA2316" s="44"/>
    </row>
    <row r="2317" spans="1:27" ht="15.75" customHeight="1" x14ac:dyDescent="0.25">
      <c r="A2317" s="43">
        <v>2366</v>
      </c>
      <c r="B2317" s="43" t="s">
        <v>482</v>
      </c>
      <c r="C2317" s="42" t="s">
        <v>11666</v>
      </c>
      <c r="D2317" s="42" t="s">
        <v>555</v>
      </c>
      <c r="E2317" s="42" t="s">
        <v>11658</v>
      </c>
      <c r="F2317" s="42" t="s">
        <v>11667</v>
      </c>
      <c r="G2317" s="42" t="s">
        <v>11668</v>
      </c>
      <c r="H2317" s="42" t="s">
        <v>571</v>
      </c>
      <c r="I2317" s="42"/>
      <c r="J2317" s="42"/>
      <c r="K2317" s="42"/>
      <c r="L2317" s="42" t="s">
        <v>572</v>
      </c>
      <c r="M2317" s="42" t="s">
        <v>11669</v>
      </c>
      <c r="N2317" s="42" t="s">
        <v>565</v>
      </c>
      <c r="O2317" s="42"/>
      <c r="P2317" s="42" t="s">
        <v>555</v>
      </c>
      <c r="Q2317" s="42" t="s">
        <v>555</v>
      </c>
      <c r="R2317" s="42" t="s">
        <v>555</v>
      </c>
      <c r="S2317" s="42" t="s">
        <v>555</v>
      </c>
      <c r="T2317" s="42" t="s">
        <v>555</v>
      </c>
      <c r="U2317" s="42" t="s">
        <v>555</v>
      </c>
      <c r="V2317" s="44"/>
      <c r="W2317" s="44"/>
      <c r="X2317" s="44"/>
      <c r="Y2317" s="44"/>
      <c r="Z2317" s="44"/>
      <c r="AA2317" s="44"/>
    </row>
    <row r="2318" spans="1:27" ht="15.75" customHeight="1" x14ac:dyDescent="0.25">
      <c r="A2318" s="43">
        <v>2367</v>
      </c>
      <c r="B2318" s="43" t="s">
        <v>482</v>
      </c>
      <c r="C2318" s="42" t="s">
        <v>11670</v>
      </c>
      <c r="D2318" s="42" t="s">
        <v>11671</v>
      </c>
      <c r="E2318" s="42" t="s">
        <v>11672</v>
      </c>
      <c r="F2318" s="42" t="s">
        <v>11673</v>
      </c>
      <c r="G2318" s="42" t="s">
        <v>11674</v>
      </c>
      <c r="H2318" s="42" t="s">
        <v>554</v>
      </c>
      <c r="I2318" s="42"/>
      <c r="J2318" s="42"/>
      <c r="K2318" s="42"/>
      <c r="L2318" s="42" t="s">
        <v>579</v>
      </c>
      <c r="M2318" s="42" t="s">
        <v>11675</v>
      </c>
      <c r="N2318" s="42" t="s">
        <v>565</v>
      </c>
      <c r="O2318" s="42"/>
      <c r="P2318" s="42" t="s">
        <v>555</v>
      </c>
      <c r="Q2318" s="42" t="s">
        <v>555</v>
      </c>
      <c r="R2318" s="42" t="s">
        <v>555</v>
      </c>
      <c r="S2318" s="42" t="s">
        <v>555</v>
      </c>
      <c r="T2318" s="42" t="s">
        <v>555</v>
      </c>
      <c r="U2318" s="42" t="s">
        <v>555</v>
      </c>
      <c r="V2318" s="44"/>
      <c r="W2318" s="44"/>
      <c r="X2318" s="44"/>
      <c r="Y2318" s="44"/>
      <c r="Z2318" s="44"/>
      <c r="AA2318" s="44"/>
    </row>
    <row r="2319" spans="1:27" ht="15.75" customHeight="1" x14ac:dyDescent="0.25">
      <c r="A2319" s="43">
        <v>2368</v>
      </c>
      <c r="B2319" s="43" t="s">
        <v>482</v>
      </c>
      <c r="C2319" s="42" t="s">
        <v>11676</v>
      </c>
      <c r="D2319" s="42" t="s">
        <v>11677</v>
      </c>
      <c r="E2319" s="42" t="s">
        <v>11678</v>
      </c>
      <c r="F2319" s="42" t="s">
        <v>11679</v>
      </c>
      <c r="G2319" s="42" t="s">
        <v>11680</v>
      </c>
      <c r="H2319" s="42" t="s">
        <v>554</v>
      </c>
      <c r="I2319" s="42"/>
      <c r="J2319" s="42"/>
      <c r="K2319" s="42"/>
      <c r="L2319" s="42" t="s">
        <v>579</v>
      </c>
      <c r="M2319" s="42" t="s">
        <v>11681</v>
      </c>
      <c r="N2319" s="42" t="s">
        <v>565</v>
      </c>
      <c r="O2319" s="42"/>
      <c r="P2319" s="42" t="s">
        <v>555</v>
      </c>
      <c r="Q2319" s="42" t="s">
        <v>555</v>
      </c>
      <c r="R2319" s="42" t="s">
        <v>555</v>
      </c>
      <c r="S2319" s="42" t="s">
        <v>555</v>
      </c>
      <c r="T2319" s="42" t="s">
        <v>555</v>
      </c>
      <c r="U2319" s="42" t="s">
        <v>555</v>
      </c>
      <c r="V2319" s="44"/>
      <c r="W2319" s="44"/>
      <c r="X2319" s="44"/>
      <c r="Y2319" s="44"/>
      <c r="Z2319" s="44"/>
      <c r="AA2319" s="44"/>
    </row>
    <row r="2320" spans="1:27" ht="15.75" customHeight="1" x14ac:dyDescent="0.25">
      <c r="A2320" s="43">
        <v>2369</v>
      </c>
      <c r="B2320" s="43" t="s">
        <v>482</v>
      </c>
      <c r="C2320" s="42" t="s">
        <v>11682</v>
      </c>
      <c r="D2320" s="42" t="s">
        <v>11683</v>
      </c>
      <c r="E2320" s="42" t="s">
        <v>11684</v>
      </c>
      <c r="F2320" s="42" t="s">
        <v>11685</v>
      </c>
      <c r="G2320" s="42" t="s">
        <v>11686</v>
      </c>
      <c r="H2320" s="42" t="s">
        <v>554</v>
      </c>
      <c r="I2320" s="42"/>
      <c r="J2320" s="42"/>
      <c r="K2320" s="42"/>
      <c r="L2320" s="42" t="s">
        <v>579</v>
      </c>
      <c r="M2320" s="42" t="s">
        <v>11687</v>
      </c>
      <c r="N2320" s="42" t="s">
        <v>565</v>
      </c>
      <c r="O2320" s="42"/>
      <c r="P2320" s="42" t="s">
        <v>555</v>
      </c>
      <c r="Q2320" s="42" t="s">
        <v>555</v>
      </c>
      <c r="R2320" s="42" t="s">
        <v>555</v>
      </c>
      <c r="S2320" s="42" t="s">
        <v>555</v>
      </c>
      <c r="T2320" s="42" t="s">
        <v>555</v>
      </c>
      <c r="U2320" s="42" t="s">
        <v>555</v>
      </c>
      <c r="V2320" s="44"/>
      <c r="W2320" s="44"/>
      <c r="X2320" s="44"/>
      <c r="Y2320" s="44"/>
      <c r="Z2320" s="44"/>
      <c r="AA2320" s="44"/>
    </row>
    <row r="2321" spans="1:27" ht="15.75" customHeight="1" x14ac:dyDescent="0.25">
      <c r="A2321" s="43">
        <v>2370</v>
      </c>
      <c r="B2321" s="43" t="s">
        <v>482</v>
      </c>
      <c r="C2321" s="42" t="s">
        <v>11688</v>
      </c>
      <c r="D2321" s="42" t="s">
        <v>11689</v>
      </c>
      <c r="E2321" s="42" t="s">
        <v>11690</v>
      </c>
      <c r="F2321" s="42" t="s">
        <v>11691</v>
      </c>
      <c r="G2321" s="42" t="s">
        <v>11692</v>
      </c>
      <c r="H2321" s="42" t="s">
        <v>571</v>
      </c>
      <c r="I2321" s="42"/>
      <c r="J2321" s="42"/>
      <c r="K2321" s="42"/>
      <c r="L2321" s="42" t="s">
        <v>572</v>
      </c>
      <c r="M2321" s="42" t="s">
        <v>11693</v>
      </c>
      <c r="N2321" s="42" t="s">
        <v>565</v>
      </c>
      <c r="O2321" s="42"/>
      <c r="P2321" s="42" t="s">
        <v>555</v>
      </c>
      <c r="Q2321" s="42" t="s">
        <v>555</v>
      </c>
      <c r="R2321" s="42" t="s">
        <v>555</v>
      </c>
      <c r="S2321" s="42" t="s">
        <v>555</v>
      </c>
      <c r="T2321" s="42" t="s">
        <v>555</v>
      </c>
      <c r="U2321" s="42" t="s">
        <v>555</v>
      </c>
      <c r="V2321" s="44"/>
      <c r="W2321" s="44"/>
      <c r="X2321" s="44"/>
      <c r="Y2321" s="44"/>
      <c r="Z2321" s="44"/>
      <c r="AA2321" s="44"/>
    </row>
    <row r="2322" spans="1:27" ht="15.75" customHeight="1" x14ac:dyDescent="0.25">
      <c r="A2322" s="43">
        <v>2371</v>
      </c>
      <c r="B2322" s="43" t="s">
        <v>482</v>
      </c>
      <c r="C2322" s="42" t="s">
        <v>11694</v>
      </c>
      <c r="D2322" s="42" t="s">
        <v>23612</v>
      </c>
      <c r="E2322" s="42" t="s">
        <v>11696</v>
      </c>
      <c r="F2322" s="42" t="s">
        <v>11697</v>
      </c>
      <c r="G2322" s="42" t="s">
        <v>11698</v>
      </c>
      <c r="H2322" s="42" t="s">
        <v>3024</v>
      </c>
      <c r="I2322" s="42"/>
      <c r="J2322" s="42"/>
      <c r="K2322" s="42"/>
      <c r="L2322" s="42" t="s">
        <v>579</v>
      </c>
      <c r="M2322" s="42" t="s">
        <v>11699</v>
      </c>
      <c r="N2322" s="42" t="s">
        <v>565</v>
      </c>
      <c r="O2322" s="42"/>
      <c r="P2322" s="42" t="s">
        <v>555</v>
      </c>
      <c r="Q2322" s="42" t="s">
        <v>555</v>
      </c>
      <c r="R2322" s="42" t="s">
        <v>555</v>
      </c>
      <c r="S2322" s="42" t="s">
        <v>555</v>
      </c>
      <c r="T2322" s="42" t="s">
        <v>555</v>
      </c>
      <c r="U2322" s="42" t="s">
        <v>555</v>
      </c>
      <c r="V2322" s="44">
        <v>2</v>
      </c>
      <c r="W2322" s="44" t="s">
        <v>5110</v>
      </c>
      <c r="X2322" s="44"/>
      <c r="Y2322" s="44"/>
      <c r="Z2322" s="44"/>
      <c r="AA2322" s="44"/>
    </row>
    <row r="2323" spans="1:27" ht="15.75" customHeight="1" x14ac:dyDescent="0.25">
      <c r="A2323" s="43">
        <v>2372</v>
      </c>
      <c r="B2323" s="43" t="s">
        <v>482</v>
      </c>
      <c r="C2323" s="42" t="s">
        <v>11700</v>
      </c>
      <c r="D2323" s="42" t="s">
        <v>11701</v>
      </c>
      <c r="E2323" s="42" t="s">
        <v>11702</v>
      </c>
      <c r="F2323" s="42" t="s">
        <v>11703</v>
      </c>
      <c r="G2323" s="42" t="s">
        <v>11704</v>
      </c>
      <c r="H2323" s="42" t="s">
        <v>554</v>
      </c>
      <c r="I2323" s="42"/>
      <c r="J2323" s="42"/>
      <c r="K2323" s="42"/>
      <c r="L2323" s="42" t="s">
        <v>579</v>
      </c>
      <c r="M2323" s="42" t="s">
        <v>11705</v>
      </c>
      <c r="N2323" s="42" t="s">
        <v>565</v>
      </c>
      <c r="O2323" s="42"/>
      <c r="P2323" s="42" t="s">
        <v>555</v>
      </c>
      <c r="Q2323" s="42" t="s">
        <v>555</v>
      </c>
      <c r="R2323" s="42" t="s">
        <v>555</v>
      </c>
      <c r="S2323" s="42" t="s">
        <v>555</v>
      </c>
      <c r="T2323" s="42" t="s">
        <v>555</v>
      </c>
      <c r="U2323" s="42" t="s">
        <v>555</v>
      </c>
      <c r="V2323" s="44"/>
      <c r="W2323" s="44"/>
      <c r="X2323" s="44"/>
      <c r="Y2323" s="44"/>
      <c r="Z2323" s="44"/>
      <c r="AA2323" s="44"/>
    </row>
    <row r="2324" spans="1:27" ht="15.75" customHeight="1" x14ac:dyDescent="0.25">
      <c r="A2324" s="43">
        <v>2373</v>
      </c>
      <c r="B2324" s="43" t="s">
        <v>482</v>
      </c>
      <c r="C2324" s="42" t="s">
        <v>11706</v>
      </c>
      <c r="D2324" s="42" t="s">
        <v>11677</v>
      </c>
      <c r="E2324" s="42" t="s">
        <v>11678</v>
      </c>
      <c r="F2324" s="42" t="s">
        <v>11707</v>
      </c>
      <c r="G2324" s="42" t="s">
        <v>11708</v>
      </c>
      <c r="H2324" s="42" t="s">
        <v>554</v>
      </c>
      <c r="I2324" s="42"/>
      <c r="J2324" s="42"/>
      <c r="K2324" s="42"/>
      <c r="L2324" s="42" t="s">
        <v>579</v>
      </c>
      <c r="M2324" s="42" t="s">
        <v>11709</v>
      </c>
      <c r="N2324" s="42" t="s">
        <v>565</v>
      </c>
      <c r="O2324" s="42"/>
      <c r="P2324" s="42" t="s">
        <v>555</v>
      </c>
      <c r="Q2324" s="42" t="s">
        <v>555</v>
      </c>
      <c r="R2324" s="42" t="s">
        <v>555</v>
      </c>
      <c r="S2324" s="42" t="s">
        <v>555</v>
      </c>
      <c r="T2324" s="42" t="s">
        <v>555</v>
      </c>
      <c r="U2324" s="42" t="s">
        <v>555</v>
      </c>
      <c r="V2324" s="44"/>
      <c r="W2324" s="44"/>
      <c r="X2324" s="44"/>
      <c r="Y2324" s="44"/>
      <c r="Z2324" s="44"/>
      <c r="AA2324" s="44"/>
    </row>
    <row r="2325" spans="1:27" ht="15.75" customHeight="1" x14ac:dyDescent="0.25">
      <c r="A2325" s="43">
        <v>2374</v>
      </c>
      <c r="B2325" s="43" t="s">
        <v>482</v>
      </c>
      <c r="C2325" s="42" t="s">
        <v>11710</v>
      </c>
      <c r="D2325" s="42" t="s">
        <v>555</v>
      </c>
      <c r="E2325" s="42" t="s">
        <v>11711</v>
      </c>
      <c r="F2325" s="42" t="s">
        <v>11712</v>
      </c>
      <c r="G2325" s="42" t="s">
        <v>11713</v>
      </c>
      <c r="H2325" s="42" t="s">
        <v>571</v>
      </c>
      <c r="I2325" s="42"/>
      <c r="J2325" s="42"/>
      <c r="K2325" s="42"/>
      <c r="L2325" s="42" t="s">
        <v>572</v>
      </c>
      <c r="M2325" s="42" t="s">
        <v>11714</v>
      </c>
      <c r="N2325" s="42" t="s">
        <v>565</v>
      </c>
      <c r="O2325" s="42"/>
      <c r="P2325" s="42" t="s">
        <v>555</v>
      </c>
      <c r="Q2325" s="42" t="s">
        <v>555</v>
      </c>
      <c r="R2325" s="42" t="s">
        <v>555</v>
      </c>
      <c r="S2325" s="42" t="s">
        <v>555</v>
      </c>
      <c r="T2325" s="42" t="s">
        <v>555</v>
      </c>
      <c r="U2325" s="42" t="s">
        <v>555</v>
      </c>
      <c r="V2325" s="44"/>
      <c r="W2325" s="44"/>
      <c r="X2325" s="44"/>
      <c r="Y2325" s="44"/>
      <c r="Z2325" s="44"/>
      <c r="AA2325" s="44"/>
    </row>
    <row r="2326" spans="1:27" ht="15.75" customHeight="1" x14ac:dyDescent="0.25">
      <c r="A2326" s="43">
        <v>2375</v>
      </c>
      <c r="B2326" s="43" t="s">
        <v>482</v>
      </c>
      <c r="C2326" s="42" t="s">
        <v>11715</v>
      </c>
      <c r="D2326" s="42" t="s">
        <v>11677</v>
      </c>
      <c r="E2326" s="42" t="s">
        <v>11678</v>
      </c>
      <c r="F2326" s="42" t="s">
        <v>11716</v>
      </c>
      <c r="G2326" s="42" t="s">
        <v>11717</v>
      </c>
      <c r="H2326" s="42" t="s">
        <v>554</v>
      </c>
      <c r="I2326" s="42"/>
      <c r="J2326" s="42"/>
      <c r="K2326" s="42"/>
      <c r="L2326" s="42" t="s">
        <v>579</v>
      </c>
      <c r="M2326" s="42" t="s">
        <v>11718</v>
      </c>
      <c r="N2326" s="42" t="s">
        <v>565</v>
      </c>
      <c r="O2326" s="42"/>
      <c r="P2326" s="42" t="s">
        <v>555</v>
      </c>
      <c r="Q2326" s="42" t="s">
        <v>555</v>
      </c>
      <c r="R2326" s="42" t="s">
        <v>555</v>
      </c>
      <c r="S2326" s="42" t="s">
        <v>555</v>
      </c>
      <c r="T2326" s="42" t="s">
        <v>555</v>
      </c>
      <c r="U2326" s="42" t="s">
        <v>555</v>
      </c>
      <c r="V2326" s="44"/>
      <c r="W2326" s="44"/>
      <c r="X2326" s="44"/>
      <c r="Y2326" s="44"/>
      <c r="Z2326" s="44"/>
      <c r="AA2326" s="44"/>
    </row>
    <row r="2327" spans="1:27" ht="15.75" customHeight="1" x14ac:dyDescent="0.25">
      <c r="A2327" s="43">
        <v>2376</v>
      </c>
      <c r="B2327" s="43" t="s">
        <v>482</v>
      </c>
      <c r="C2327" s="42" t="s">
        <v>11719</v>
      </c>
      <c r="D2327" s="42" t="s">
        <v>11720</v>
      </c>
      <c r="E2327" s="42" t="s">
        <v>11721</v>
      </c>
      <c r="F2327" s="42" t="s">
        <v>11722</v>
      </c>
      <c r="G2327" s="42" t="s">
        <v>11723</v>
      </c>
      <c r="H2327" s="42" t="s">
        <v>6725</v>
      </c>
      <c r="I2327" s="42"/>
      <c r="J2327" s="42"/>
      <c r="K2327" s="42"/>
      <c r="L2327" s="42" t="s">
        <v>579</v>
      </c>
      <c r="M2327" s="42" t="s">
        <v>11724</v>
      </c>
      <c r="N2327" s="42" t="s">
        <v>565</v>
      </c>
      <c r="O2327" s="42"/>
      <c r="P2327" s="42" t="s">
        <v>555</v>
      </c>
      <c r="Q2327" s="42" t="s">
        <v>555</v>
      </c>
      <c r="R2327" s="42" t="s">
        <v>555</v>
      </c>
      <c r="S2327" s="42" t="s">
        <v>555</v>
      </c>
      <c r="T2327" s="42" t="s">
        <v>921</v>
      </c>
      <c r="U2327" s="42" t="s">
        <v>922</v>
      </c>
      <c r="V2327" s="44"/>
      <c r="W2327" s="44"/>
      <c r="X2327" s="44"/>
      <c r="Y2327" s="44" t="s">
        <v>6792</v>
      </c>
      <c r="Z2327" s="44"/>
      <c r="AA2327" s="44"/>
    </row>
    <row r="2328" spans="1:27" ht="15.75" customHeight="1" x14ac:dyDescent="0.25">
      <c r="A2328" s="43">
        <v>2377</v>
      </c>
      <c r="B2328" s="43" t="s">
        <v>482</v>
      </c>
      <c r="C2328" s="42" t="s">
        <v>11725</v>
      </c>
      <c r="D2328" s="42" t="s">
        <v>11726</v>
      </c>
      <c r="E2328" s="42" t="s">
        <v>11727</v>
      </c>
      <c r="F2328" s="42" t="s">
        <v>11728</v>
      </c>
      <c r="G2328" s="42" t="s">
        <v>11729</v>
      </c>
      <c r="H2328" s="42" t="s">
        <v>571</v>
      </c>
      <c r="I2328" s="42"/>
      <c r="J2328" s="42"/>
      <c r="K2328" s="42"/>
      <c r="L2328" s="42" t="s">
        <v>572</v>
      </c>
      <c r="M2328" s="42" t="s">
        <v>11730</v>
      </c>
      <c r="N2328" s="42" t="s">
        <v>565</v>
      </c>
      <c r="O2328" s="42"/>
      <c r="P2328" s="42" t="s">
        <v>555</v>
      </c>
      <c r="Q2328" s="42" t="s">
        <v>555</v>
      </c>
      <c r="R2328" s="42" t="s">
        <v>555</v>
      </c>
      <c r="S2328" s="42" t="s">
        <v>555</v>
      </c>
      <c r="T2328" s="42" t="s">
        <v>555</v>
      </c>
      <c r="U2328" s="42" t="s">
        <v>555</v>
      </c>
      <c r="V2328" s="44"/>
      <c r="W2328" s="44"/>
      <c r="X2328" s="44"/>
      <c r="Y2328" s="44"/>
      <c r="Z2328" s="44"/>
      <c r="AA2328" s="44"/>
    </row>
    <row r="2329" spans="1:27" ht="15.75" customHeight="1" x14ac:dyDescent="0.25">
      <c r="A2329" s="43">
        <v>2378</v>
      </c>
      <c r="B2329" s="43" t="s">
        <v>482</v>
      </c>
      <c r="C2329" s="42" t="s">
        <v>11731</v>
      </c>
      <c r="D2329" s="42" t="s">
        <v>11732</v>
      </c>
      <c r="E2329" s="42" t="s">
        <v>11733</v>
      </c>
      <c r="F2329" s="42" t="s">
        <v>11734</v>
      </c>
      <c r="G2329" s="42" t="s">
        <v>11735</v>
      </c>
      <c r="H2329" s="42" t="s">
        <v>554</v>
      </c>
      <c r="I2329" s="42"/>
      <c r="J2329" s="42"/>
      <c r="K2329" s="42"/>
      <c r="L2329" s="42" t="s">
        <v>579</v>
      </c>
      <c r="M2329" s="42" t="s">
        <v>11736</v>
      </c>
      <c r="N2329" s="42" t="s">
        <v>1165</v>
      </c>
      <c r="O2329" s="42"/>
      <c r="P2329" s="42" t="s">
        <v>555</v>
      </c>
      <c r="Q2329" s="42" t="s">
        <v>555</v>
      </c>
      <c r="R2329" s="42" t="s">
        <v>555</v>
      </c>
      <c r="S2329" s="42" t="s">
        <v>555</v>
      </c>
      <c r="T2329" s="42" t="s">
        <v>555</v>
      </c>
      <c r="U2329" s="42" t="s">
        <v>555</v>
      </c>
      <c r="V2329" s="44"/>
      <c r="W2329" s="44"/>
      <c r="X2329" s="44"/>
      <c r="Y2329" s="44"/>
      <c r="Z2329" s="44"/>
      <c r="AA2329" s="44"/>
    </row>
    <row r="2330" spans="1:27" ht="15.75" customHeight="1" x14ac:dyDescent="0.25">
      <c r="A2330" s="43">
        <v>2379</v>
      </c>
      <c r="B2330" s="43" t="s">
        <v>482</v>
      </c>
      <c r="C2330" s="42" t="s">
        <v>11737</v>
      </c>
      <c r="D2330" s="42" t="s">
        <v>11738</v>
      </c>
      <c r="E2330" s="42" t="s">
        <v>11739</v>
      </c>
      <c r="F2330" s="42" t="s">
        <v>11740</v>
      </c>
      <c r="G2330" s="42" t="s">
        <v>11741</v>
      </c>
      <c r="H2330" s="42" t="s">
        <v>571</v>
      </c>
      <c r="I2330" s="42"/>
      <c r="J2330" s="42"/>
      <c r="K2330" s="42"/>
      <c r="L2330" s="42" t="s">
        <v>572</v>
      </c>
      <c r="M2330" s="42" t="s">
        <v>11742</v>
      </c>
      <c r="N2330" s="42" t="s">
        <v>565</v>
      </c>
      <c r="O2330" s="42"/>
      <c r="P2330" s="42" t="s">
        <v>555</v>
      </c>
      <c r="Q2330" s="42" t="s">
        <v>555</v>
      </c>
      <c r="R2330" s="42" t="s">
        <v>555</v>
      </c>
      <c r="S2330" s="42" t="s">
        <v>555</v>
      </c>
      <c r="T2330" s="42" t="s">
        <v>555</v>
      </c>
      <c r="U2330" s="42" t="s">
        <v>555</v>
      </c>
      <c r="V2330" s="44"/>
      <c r="W2330" s="44"/>
      <c r="X2330" s="44"/>
      <c r="Y2330" s="44"/>
      <c r="Z2330" s="44"/>
      <c r="AA2330" s="44"/>
    </row>
    <row r="2331" spans="1:27" ht="15.75" customHeight="1" x14ac:dyDescent="0.25">
      <c r="A2331" s="43">
        <v>2380</v>
      </c>
      <c r="B2331" s="43" t="s">
        <v>482</v>
      </c>
      <c r="C2331" s="42" t="s">
        <v>11743</v>
      </c>
      <c r="D2331" s="42" t="s">
        <v>11744</v>
      </c>
      <c r="E2331" s="42" t="s">
        <v>11745</v>
      </c>
      <c r="F2331" s="42" t="s">
        <v>11746</v>
      </c>
      <c r="G2331" s="42" t="s">
        <v>11747</v>
      </c>
      <c r="H2331" s="42" t="s">
        <v>554</v>
      </c>
      <c r="I2331" s="42"/>
      <c r="J2331" s="42"/>
      <c r="K2331" s="42"/>
      <c r="L2331" s="42" t="s">
        <v>579</v>
      </c>
      <c r="M2331" s="42" t="s">
        <v>11748</v>
      </c>
      <c r="N2331" s="42" t="s">
        <v>565</v>
      </c>
      <c r="O2331" s="42"/>
      <c r="P2331" s="42" t="s">
        <v>555</v>
      </c>
      <c r="Q2331" s="42" t="s">
        <v>555</v>
      </c>
      <c r="R2331" s="42" t="s">
        <v>555</v>
      </c>
      <c r="S2331" s="42" t="s">
        <v>555</v>
      </c>
      <c r="T2331" s="42" t="s">
        <v>555</v>
      </c>
      <c r="U2331" s="42" t="s">
        <v>555</v>
      </c>
      <c r="V2331" s="44"/>
      <c r="W2331" s="44"/>
      <c r="X2331" s="44"/>
      <c r="Y2331" s="44"/>
      <c r="Z2331" s="44"/>
      <c r="AA2331" s="44"/>
    </row>
    <row r="2332" spans="1:27" ht="15.75" customHeight="1" x14ac:dyDescent="0.25">
      <c r="A2332" s="43">
        <v>2381</v>
      </c>
      <c r="B2332" s="43" t="s">
        <v>482</v>
      </c>
      <c r="C2332" s="42" t="s">
        <v>11749</v>
      </c>
      <c r="D2332" s="42" t="s">
        <v>11750</v>
      </c>
      <c r="E2332" s="42" t="s">
        <v>11751</v>
      </c>
      <c r="F2332" s="42" t="s">
        <v>11752</v>
      </c>
      <c r="G2332" s="42" t="s">
        <v>11753</v>
      </c>
      <c r="H2332" s="42" t="s">
        <v>571</v>
      </c>
      <c r="I2332" s="42"/>
      <c r="J2332" s="42"/>
      <c r="K2332" s="42"/>
      <c r="L2332" s="42" t="s">
        <v>572</v>
      </c>
      <c r="M2332" s="42" t="s">
        <v>11754</v>
      </c>
      <c r="N2332" s="42" t="s">
        <v>565</v>
      </c>
      <c r="O2332" s="42"/>
      <c r="P2332" s="42" t="s">
        <v>555</v>
      </c>
      <c r="Q2332" s="42" t="s">
        <v>555</v>
      </c>
      <c r="R2332" s="42" t="s">
        <v>555</v>
      </c>
      <c r="S2332" s="42" t="s">
        <v>555</v>
      </c>
      <c r="T2332" s="42" t="s">
        <v>555</v>
      </c>
      <c r="U2332" s="42" t="s">
        <v>555</v>
      </c>
      <c r="V2332" s="44"/>
      <c r="W2332" s="44"/>
      <c r="X2332" s="44"/>
      <c r="Y2332" s="44"/>
      <c r="Z2332" s="44"/>
      <c r="AA2332" s="44"/>
    </row>
    <row r="2333" spans="1:27" ht="15.75" customHeight="1" x14ac:dyDescent="0.25">
      <c r="A2333" s="43">
        <v>2382</v>
      </c>
      <c r="B2333" s="43" t="s">
        <v>482</v>
      </c>
      <c r="C2333" s="42" t="s">
        <v>11755</v>
      </c>
      <c r="D2333" s="42" t="s">
        <v>11756</v>
      </c>
      <c r="E2333" s="42" t="s">
        <v>11757</v>
      </c>
      <c r="F2333" s="42" t="s">
        <v>11758</v>
      </c>
      <c r="G2333" s="42" t="s">
        <v>11759</v>
      </c>
      <c r="H2333" s="42" t="s">
        <v>562</v>
      </c>
      <c r="I2333" s="42"/>
      <c r="J2333" s="42"/>
      <c r="K2333" s="42"/>
      <c r="L2333" s="42" t="s">
        <v>563</v>
      </c>
      <c r="M2333" s="42" t="s">
        <v>11760</v>
      </c>
      <c r="N2333" s="42" t="s">
        <v>565</v>
      </c>
      <c r="O2333" s="42"/>
      <c r="P2333" s="42" t="s">
        <v>555</v>
      </c>
      <c r="Q2333" s="42" t="s">
        <v>555</v>
      </c>
      <c r="R2333" s="42" t="s">
        <v>555</v>
      </c>
      <c r="S2333" s="42" t="s">
        <v>555</v>
      </c>
      <c r="T2333" s="42" t="s">
        <v>555</v>
      </c>
      <c r="U2333" s="42" t="s">
        <v>555</v>
      </c>
      <c r="V2333" s="44"/>
      <c r="W2333" s="44"/>
      <c r="X2333" s="44"/>
      <c r="Y2333" s="44"/>
      <c r="Z2333" s="44"/>
      <c r="AA2333" s="44"/>
    </row>
    <row r="2334" spans="1:27" ht="15.75" customHeight="1" x14ac:dyDescent="0.25">
      <c r="A2334" s="43">
        <v>2383</v>
      </c>
      <c r="B2334" s="43" t="s">
        <v>482</v>
      </c>
      <c r="C2334" s="42" t="s">
        <v>11761</v>
      </c>
      <c r="D2334" s="42" t="s">
        <v>555</v>
      </c>
      <c r="E2334" s="42" t="s">
        <v>11762</v>
      </c>
      <c r="F2334" s="42" t="s">
        <v>11763</v>
      </c>
      <c r="G2334" s="42" t="s">
        <v>11764</v>
      </c>
      <c r="H2334" s="42" t="s">
        <v>571</v>
      </c>
      <c r="I2334" s="42"/>
      <c r="J2334" s="42"/>
      <c r="K2334" s="42"/>
      <c r="L2334" s="42" t="s">
        <v>572</v>
      </c>
      <c r="M2334" s="42" t="s">
        <v>11765</v>
      </c>
      <c r="N2334" s="42" t="s">
        <v>565</v>
      </c>
      <c r="O2334" s="42"/>
      <c r="P2334" s="42" t="s">
        <v>555</v>
      </c>
      <c r="Q2334" s="42" t="s">
        <v>555</v>
      </c>
      <c r="R2334" s="42" t="s">
        <v>555</v>
      </c>
      <c r="S2334" s="42" t="s">
        <v>555</v>
      </c>
      <c r="T2334" s="42" t="s">
        <v>555</v>
      </c>
      <c r="U2334" s="42" t="s">
        <v>555</v>
      </c>
      <c r="V2334" s="44"/>
      <c r="W2334" s="44"/>
      <c r="X2334" s="44"/>
      <c r="Y2334" s="44"/>
      <c r="Z2334" s="44"/>
      <c r="AA2334" s="44"/>
    </row>
    <row r="2335" spans="1:27" ht="15.75" customHeight="1" x14ac:dyDescent="0.25">
      <c r="A2335" s="43">
        <v>2384</v>
      </c>
      <c r="B2335" s="43" t="s">
        <v>482</v>
      </c>
      <c r="C2335" s="42" t="s">
        <v>11766</v>
      </c>
      <c r="D2335" s="42" t="s">
        <v>11756</v>
      </c>
      <c r="E2335" s="42" t="s">
        <v>11757</v>
      </c>
      <c r="F2335" s="42" t="s">
        <v>11767</v>
      </c>
      <c r="G2335" s="42" t="s">
        <v>11768</v>
      </c>
      <c r="H2335" s="42" t="s">
        <v>554</v>
      </c>
      <c r="I2335" s="42"/>
      <c r="J2335" s="42"/>
      <c r="K2335" s="42"/>
      <c r="L2335" s="42" t="s">
        <v>579</v>
      </c>
      <c r="M2335" s="42" t="s">
        <v>11769</v>
      </c>
      <c r="N2335" s="42" t="s">
        <v>565</v>
      </c>
      <c r="O2335" s="42"/>
      <c r="P2335" s="42" t="s">
        <v>555</v>
      </c>
      <c r="Q2335" s="42" t="s">
        <v>555</v>
      </c>
      <c r="R2335" s="42" t="s">
        <v>555</v>
      </c>
      <c r="S2335" s="42" t="s">
        <v>555</v>
      </c>
      <c r="T2335" s="42" t="s">
        <v>555</v>
      </c>
      <c r="U2335" s="42" t="s">
        <v>555</v>
      </c>
      <c r="V2335" s="44"/>
      <c r="W2335" s="44"/>
      <c r="X2335" s="44"/>
      <c r="Y2335" s="44"/>
      <c r="Z2335" s="44"/>
      <c r="AA2335" s="44"/>
    </row>
    <row r="2336" spans="1:27" ht="15.75" customHeight="1" x14ac:dyDescent="0.25">
      <c r="A2336" s="43">
        <v>2385</v>
      </c>
      <c r="B2336" s="43" t="s">
        <v>482</v>
      </c>
      <c r="C2336" s="42" t="s">
        <v>11770</v>
      </c>
      <c r="D2336" s="42" t="s">
        <v>11771</v>
      </c>
      <c r="E2336" s="42" t="s">
        <v>11772</v>
      </c>
      <c r="F2336" s="42" t="s">
        <v>11773</v>
      </c>
      <c r="G2336" s="42" t="s">
        <v>11774</v>
      </c>
      <c r="H2336" s="42" t="s">
        <v>571</v>
      </c>
      <c r="I2336" s="42"/>
      <c r="J2336" s="42"/>
      <c r="K2336" s="42"/>
      <c r="L2336" s="42" t="s">
        <v>572</v>
      </c>
      <c r="M2336" s="42" t="s">
        <v>11775</v>
      </c>
      <c r="N2336" s="42" t="s">
        <v>565</v>
      </c>
      <c r="O2336" s="42"/>
      <c r="P2336" s="42" t="s">
        <v>555</v>
      </c>
      <c r="Q2336" s="42" t="s">
        <v>555</v>
      </c>
      <c r="R2336" s="42" t="s">
        <v>555</v>
      </c>
      <c r="S2336" s="42" t="s">
        <v>555</v>
      </c>
      <c r="T2336" s="42" t="s">
        <v>555</v>
      </c>
      <c r="U2336" s="42" t="s">
        <v>555</v>
      </c>
      <c r="V2336" s="44"/>
      <c r="W2336" s="44"/>
      <c r="X2336" s="44"/>
      <c r="Y2336" s="44"/>
      <c r="Z2336" s="44"/>
      <c r="AA2336" s="44"/>
    </row>
    <row r="2337" spans="1:27" ht="15.75" customHeight="1" x14ac:dyDescent="0.25">
      <c r="A2337" s="43">
        <v>2386</v>
      </c>
      <c r="B2337" s="43" t="s">
        <v>482</v>
      </c>
      <c r="C2337" s="42" t="s">
        <v>11776</v>
      </c>
      <c r="D2337" s="42" t="s">
        <v>11777</v>
      </c>
      <c r="E2337" s="42" t="s">
        <v>11778</v>
      </c>
      <c r="F2337" s="42" t="s">
        <v>11779</v>
      </c>
      <c r="G2337" s="42" t="s">
        <v>11780</v>
      </c>
      <c r="H2337" s="42" t="s">
        <v>554</v>
      </c>
      <c r="I2337" s="42"/>
      <c r="J2337" s="42"/>
      <c r="K2337" s="42"/>
      <c r="L2337" s="42" t="s">
        <v>579</v>
      </c>
      <c r="M2337" s="42" t="s">
        <v>11781</v>
      </c>
      <c r="N2337" s="42" t="s">
        <v>565</v>
      </c>
      <c r="O2337" s="42"/>
      <c r="P2337" s="42" t="s">
        <v>555</v>
      </c>
      <c r="Q2337" s="42" t="s">
        <v>555</v>
      </c>
      <c r="R2337" s="42" t="s">
        <v>555</v>
      </c>
      <c r="S2337" s="42" t="s">
        <v>555</v>
      </c>
      <c r="T2337" s="42" t="s">
        <v>555</v>
      </c>
      <c r="U2337" s="42" t="s">
        <v>555</v>
      </c>
      <c r="V2337" s="44"/>
      <c r="W2337" s="44"/>
      <c r="X2337" s="44"/>
      <c r="Y2337" s="44"/>
      <c r="Z2337" s="44"/>
      <c r="AA2337" s="44"/>
    </row>
    <row r="2338" spans="1:27" ht="15.75" customHeight="1" x14ac:dyDescent="0.25">
      <c r="A2338" s="43">
        <v>2387</v>
      </c>
      <c r="B2338" s="43" t="s">
        <v>482</v>
      </c>
      <c r="C2338" s="42" t="s">
        <v>11782</v>
      </c>
      <c r="D2338" s="42" t="s">
        <v>11783</v>
      </c>
      <c r="E2338" s="42" t="s">
        <v>11784</v>
      </c>
      <c r="F2338" s="42" t="s">
        <v>11785</v>
      </c>
      <c r="G2338" s="42" t="s">
        <v>11786</v>
      </c>
      <c r="H2338" s="42" t="s">
        <v>554</v>
      </c>
      <c r="I2338" s="42"/>
      <c r="J2338" s="42"/>
      <c r="K2338" s="42"/>
      <c r="L2338" s="42" t="s">
        <v>579</v>
      </c>
      <c r="M2338" s="42" t="s">
        <v>11787</v>
      </c>
      <c r="N2338" s="42" t="s">
        <v>565</v>
      </c>
      <c r="O2338" s="42"/>
      <c r="P2338" s="42" t="s">
        <v>555</v>
      </c>
      <c r="Q2338" s="42" t="s">
        <v>555</v>
      </c>
      <c r="R2338" s="42" t="s">
        <v>555</v>
      </c>
      <c r="S2338" s="42" t="s">
        <v>555</v>
      </c>
      <c r="T2338" s="42" t="s">
        <v>555</v>
      </c>
      <c r="U2338" s="42" t="s">
        <v>555</v>
      </c>
      <c r="V2338" s="44"/>
      <c r="W2338" s="44"/>
      <c r="X2338" s="44"/>
      <c r="Y2338" s="44"/>
      <c r="Z2338" s="44"/>
      <c r="AA2338" s="44"/>
    </row>
    <row r="2339" spans="1:27" ht="15.75" customHeight="1" x14ac:dyDescent="0.25">
      <c r="A2339" s="43">
        <v>2388</v>
      </c>
      <c r="B2339" s="43" t="s">
        <v>482</v>
      </c>
      <c r="C2339" s="42" t="s">
        <v>11788</v>
      </c>
      <c r="D2339" s="42" t="s">
        <v>11789</v>
      </c>
      <c r="E2339" s="42" t="s">
        <v>11790</v>
      </c>
      <c r="F2339" s="42" t="s">
        <v>11791</v>
      </c>
      <c r="G2339" s="42" t="s">
        <v>11792</v>
      </c>
      <c r="H2339" s="42" t="s">
        <v>554</v>
      </c>
      <c r="I2339" s="42"/>
      <c r="J2339" s="42"/>
      <c r="K2339" s="42"/>
      <c r="L2339" s="42" t="s">
        <v>579</v>
      </c>
      <c r="M2339" s="42" t="s">
        <v>11793</v>
      </c>
      <c r="N2339" s="42" t="s">
        <v>565</v>
      </c>
      <c r="O2339" s="42"/>
      <c r="P2339" s="42" t="s">
        <v>555</v>
      </c>
      <c r="Q2339" s="42" t="s">
        <v>555</v>
      </c>
      <c r="R2339" s="42" t="s">
        <v>555</v>
      </c>
      <c r="S2339" s="42" t="s">
        <v>555</v>
      </c>
      <c r="T2339" s="42" t="s">
        <v>555</v>
      </c>
      <c r="U2339" s="42" t="s">
        <v>555</v>
      </c>
      <c r="V2339" s="44"/>
      <c r="W2339" s="44"/>
      <c r="X2339" s="44"/>
      <c r="Y2339" s="44"/>
      <c r="Z2339" s="44"/>
      <c r="AA2339" s="44"/>
    </row>
    <row r="2340" spans="1:27" ht="15.75" customHeight="1" x14ac:dyDescent="0.25">
      <c r="A2340" s="43">
        <v>2389</v>
      </c>
      <c r="B2340" s="43" t="s">
        <v>482</v>
      </c>
      <c r="C2340" s="42" t="s">
        <v>402</v>
      </c>
      <c r="D2340" s="42" t="s">
        <v>403</v>
      </c>
      <c r="E2340" s="42" t="s">
        <v>11795</v>
      </c>
      <c r="F2340" s="42" t="s">
        <v>11796</v>
      </c>
      <c r="G2340" s="42" t="s">
        <v>11797</v>
      </c>
      <c r="H2340" s="42" t="s">
        <v>6725</v>
      </c>
      <c r="I2340" s="42">
        <f>VLOOKUP(C2340,RefVtsB1,6,FALSE)</f>
        <v>5</v>
      </c>
      <c r="J2340" s="42"/>
      <c r="K2340" s="42"/>
      <c r="L2340" s="42" t="s">
        <v>579</v>
      </c>
      <c r="M2340" s="42" t="s">
        <v>11798</v>
      </c>
      <c r="N2340" s="42" t="s">
        <v>565</v>
      </c>
      <c r="O2340" s="42"/>
      <c r="P2340" s="42" t="s">
        <v>555</v>
      </c>
      <c r="Q2340" s="42" t="s">
        <v>555</v>
      </c>
      <c r="R2340" s="42" t="s">
        <v>555</v>
      </c>
      <c r="S2340" s="42" t="s">
        <v>555</v>
      </c>
      <c r="T2340" s="42" t="s">
        <v>921</v>
      </c>
      <c r="U2340" s="42" t="s">
        <v>922</v>
      </c>
      <c r="V2340" s="44">
        <v>5</v>
      </c>
      <c r="W2340" s="44" t="s">
        <v>556</v>
      </c>
      <c r="X2340" s="44"/>
      <c r="Y2340" s="44"/>
      <c r="Z2340" s="44"/>
      <c r="AA2340" s="44"/>
    </row>
    <row r="2341" spans="1:27" ht="15.75" customHeight="1" x14ac:dyDescent="0.25">
      <c r="A2341" s="43">
        <v>2390</v>
      </c>
      <c r="B2341" s="43" t="s">
        <v>482</v>
      </c>
      <c r="C2341" s="42" t="s">
        <v>11799</v>
      </c>
      <c r="D2341" s="42" t="s">
        <v>22050</v>
      </c>
      <c r="E2341" s="42" t="s">
        <v>11801</v>
      </c>
      <c r="F2341" s="42" t="s">
        <v>11802</v>
      </c>
      <c r="G2341" s="42" t="s">
        <v>11803</v>
      </c>
      <c r="H2341" s="42" t="s">
        <v>554</v>
      </c>
      <c r="I2341" s="42">
        <f>VLOOKUP(C2341,RefVtsB1,6,FALSE)</f>
        <v>4</v>
      </c>
      <c r="J2341" s="42"/>
      <c r="K2341" s="42"/>
      <c r="L2341" s="42" t="s">
        <v>579</v>
      </c>
      <c r="M2341" s="42" t="s">
        <v>11804</v>
      </c>
      <c r="N2341" s="42" t="s">
        <v>565</v>
      </c>
      <c r="O2341" s="42"/>
      <c r="P2341" s="42" t="s">
        <v>555</v>
      </c>
      <c r="Q2341" s="42" t="s">
        <v>555</v>
      </c>
      <c r="R2341" s="42" t="s">
        <v>555</v>
      </c>
      <c r="S2341" s="42" t="s">
        <v>555</v>
      </c>
      <c r="T2341" s="42" t="s">
        <v>555</v>
      </c>
      <c r="U2341" s="42" t="s">
        <v>555</v>
      </c>
      <c r="V2341" s="44">
        <v>5</v>
      </c>
      <c r="W2341" s="44" t="s">
        <v>556</v>
      </c>
      <c r="X2341" s="44"/>
      <c r="Y2341" s="44"/>
      <c r="Z2341" s="44"/>
      <c r="AA2341" s="44"/>
    </row>
    <row r="2342" spans="1:27" ht="15.75" customHeight="1" x14ac:dyDescent="0.25">
      <c r="A2342" s="43">
        <v>2391</v>
      </c>
      <c r="B2342" s="43" t="s">
        <v>482</v>
      </c>
      <c r="C2342" s="42" t="s">
        <v>11805</v>
      </c>
      <c r="D2342" s="42" t="s">
        <v>555</v>
      </c>
      <c r="E2342" s="42" t="s">
        <v>11806</v>
      </c>
      <c r="F2342" s="42" t="s">
        <v>11807</v>
      </c>
      <c r="G2342" s="42" t="s">
        <v>11808</v>
      </c>
      <c r="H2342" s="42" t="s">
        <v>571</v>
      </c>
      <c r="I2342" s="42"/>
      <c r="J2342" s="42"/>
      <c r="K2342" s="42"/>
      <c r="L2342" s="42" t="s">
        <v>572</v>
      </c>
      <c r="M2342" s="42" t="s">
        <v>11809</v>
      </c>
      <c r="N2342" s="42" t="s">
        <v>565</v>
      </c>
      <c r="O2342" s="42"/>
      <c r="P2342" s="42" t="s">
        <v>555</v>
      </c>
      <c r="Q2342" s="42" t="s">
        <v>555</v>
      </c>
      <c r="R2342" s="42" t="s">
        <v>555</v>
      </c>
      <c r="S2342" s="42" t="s">
        <v>555</v>
      </c>
      <c r="T2342" s="42" t="s">
        <v>555</v>
      </c>
      <c r="U2342" s="42" t="s">
        <v>555</v>
      </c>
      <c r="V2342" s="44"/>
      <c r="W2342" s="44"/>
      <c r="X2342" s="44"/>
      <c r="Y2342" s="44"/>
      <c r="Z2342" s="44"/>
      <c r="AA2342" s="44"/>
    </row>
    <row r="2343" spans="1:27" ht="15.75" customHeight="1" x14ac:dyDescent="0.25">
      <c r="A2343" s="43">
        <v>2392</v>
      </c>
      <c r="B2343" s="43" t="s">
        <v>482</v>
      </c>
      <c r="C2343" s="42" t="s">
        <v>11810</v>
      </c>
      <c r="D2343" s="42" t="s">
        <v>555</v>
      </c>
      <c r="E2343" s="42" t="s">
        <v>11806</v>
      </c>
      <c r="F2343" s="42" t="s">
        <v>11811</v>
      </c>
      <c r="G2343" s="42" t="s">
        <v>11812</v>
      </c>
      <c r="H2343" s="42" t="s">
        <v>571</v>
      </c>
      <c r="I2343" s="42"/>
      <c r="J2343" s="42"/>
      <c r="K2343" s="42"/>
      <c r="L2343" s="42" t="s">
        <v>572</v>
      </c>
      <c r="M2343" s="42" t="s">
        <v>11813</v>
      </c>
      <c r="N2343" s="42" t="s">
        <v>565</v>
      </c>
      <c r="O2343" s="42"/>
      <c r="P2343" s="42" t="s">
        <v>555</v>
      </c>
      <c r="Q2343" s="42" t="s">
        <v>555</v>
      </c>
      <c r="R2343" s="42" t="s">
        <v>555</v>
      </c>
      <c r="S2343" s="42" t="s">
        <v>555</v>
      </c>
      <c r="T2343" s="42" t="s">
        <v>555</v>
      </c>
      <c r="U2343" s="42" t="s">
        <v>555</v>
      </c>
      <c r="V2343" s="44"/>
      <c r="W2343" s="44"/>
      <c r="X2343" s="44"/>
      <c r="Y2343" s="44"/>
      <c r="Z2343" s="44"/>
      <c r="AA2343" s="44"/>
    </row>
    <row r="2344" spans="1:27" ht="15.75" customHeight="1" x14ac:dyDescent="0.25">
      <c r="A2344" s="43">
        <v>2393</v>
      </c>
      <c r="B2344" s="43" t="s">
        <v>482</v>
      </c>
      <c r="C2344" s="42" t="s">
        <v>11814</v>
      </c>
      <c r="D2344" s="42" t="s">
        <v>555</v>
      </c>
      <c r="E2344" s="42" t="s">
        <v>11806</v>
      </c>
      <c r="F2344" s="42" t="s">
        <v>11815</v>
      </c>
      <c r="G2344" s="42" t="s">
        <v>11816</v>
      </c>
      <c r="H2344" s="42" t="s">
        <v>571</v>
      </c>
      <c r="I2344" s="42"/>
      <c r="J2344" s="42"/>
      <c r="K2344" s="42"/>
      <c r="L2344" s="42" t="s">
        <v>572</v>
      </c>
      <c r="M2344" s="42" t="s">
        <v>11817</v>
      </c>
      <c r="N2344" s="42" t="s">
        <v>565</v>
      </c>
      <c r="O2344" s="42"/>
      <c r="P2344" s="42" t="s">
        <v>555</v>
      </c>
      <c r="Q2344" s="42" t="s">
        <v>555</v>
      </c>
      <c r="R2344" s="42" t="s">
        <v>555</v>
      </c>
      <c r="S2344" s="42" t="s">
        <v>555</v>
      </c>
      <c r="T2344" s="42" t="s">
        <v>555</v>
      </c>
      <c r="U2344" s="42" t="s">
        <v>555</v>
      </c>
      <c r="V2344" s="44"/>
      <c r="W2344" s="44"/>
      <c r="X2344" s="44"/>
      <c r="Y2344" s="44"/>
      <c r="Z2344" s="44"/>
      <c r="AA2344" s="44"/>
    </row>
    <row r="2345" spans="1:27" ht="15.75" customHeight="1" x14ac:dyDescent="0.25">
      <c r="A2345" s="43">
        <v>2394</v>
      </c>
      <c r="B2345" s="43" t="s">
        <v>482</v>
      </c>
      <c r="C2345" s="42" t="s">
        <v>11818</v>
      </c>
      <c r="D2345" s="42" t="s">
        <v>555</v>
      </c>
      <c r="E2345" s="42" t="s">
        <v>11819</v>
      </c>
      <c r="F2345" s="42" t="s">
        <v>11820</v>
      </c>
      <c r="G2345" s="42" t="s">
        <v>11821</v>
      </c>
      <c r="H2345" s="42" t="s">
        <v>571</v>
      </c>
      <c r="I2345" s="42"/>
      <c r="J2345" s="42"/>
      <c r="K2345" s="42"/>
      <c r="L2345" s="42" t="s">
        <v>572</v>
      </c>
      <c r="M2345" s="42" t="s">
        <v>11822</v>
      </c>
      <c r="N2345" s="42" t="s">
        <v>565</v>
      </c>
      <c r="O2345" s="42"/>
      <c r="P2345" s="42" t="s">
        <v>555</v>
      </c>
      <c r="Q2345" s="42" t="s">
        <v>555</v>
      </c>
      <c r="R2345" s="42" t="s">
        <v>555</v>
      </c>
      <c r="S2345" s="42" t="s">
        <v>555</v>
      </c>
      <c r="T2345" s="42" t="s">
        <v>555</v>
      </c>
      <c r="U2345" s="42" t="s">
        <v>555</v>
      </c>
      <c r="V2345" s="44"/>
      <c r="W2345" s="44"/>
      <c r="X2345" s="44"/>
      <c r="Y2345" s="44"/>
      <c r="Z2345" s="44"/>
      <c r="AA2345" s="44"/>
    </row>
    <row r="2346" spans="1:27" ht="15.75" customHeight="1" x14ac:dyDescent="0.25">
      <c r="A2346" s="43">
        <v>2395</v>
      </c>
      <c r="B2346" s="43" t="s">
        <v>482</v>
      </c>
      <c r="C2346" s="42" t="s">
        <v>11823</v>
      </c>
      <c r="D2346" s="42" t="s">
        <v>11824</v>
      </c>
      <c r="E2346" s="42" t="s">
        <v>11825</v>
      </c>
      <c r="F2346" s="42" t="s">
        <v>11826</v>
      </c>
      <c r="G2346" s="42" t="s">
        <v>11827</v>
      </c>
      <c r="H2346" s="42" t="s">
        <v>571</v>
      </c>
      <c r="I2346" s="42"/>
      <c r="J2346" s="42"/>
      <c r="K2346" s="42"/>
      <c r="L2346" s="42" t="s">
        <v>572</v>
      </c>
      <c r="M2346" s="42" t="s">
        <v>11828</v>
      </c>
      <c r="N2346" s="42" t="s">
        <v>565</v>
      </c>
      <c r="O2346" s="42"/>
      <c r="P2346" s="42" t="s">
        <v>555</v>
      </c>
      <c r="Q2346" s="42" t="s">
        <v>555</v>
      </c>
      <c r="R2346" s="42" t="s">
        <v>555</v>
      </c>
      <c r="S2346" s="42" t="s">
        <v>555</v>
      </c>
      <c r="T2346" s="42" t="s">
        <v>555</v>
      </c>
      <c r="U2346" s="42" t="s">
        <v>555</v>
      </c>
      <c r="V2346" s="44">
        <v>2</v>
      </c>
      <c r="W2346" s="44" t="s">
        <v>5110</v>
      </c>
      <c r="X2346" s="44"/>
      <c r="Y2346" s="44"/>
      <c r="Z2346" s="44"/>
      <c r="AA2346" s="44"/>
    </row>
    <row r="2347" spans="1:27" ht="15.75" customHeight="1" x14ac:dyDescent="0.25">
      <c r="A2347" s="43">
        <v>2396</v>
      </c>
      <c r="B2347" s="43" t="s">
        <v>482</v>
      </c>
      <c r="C2347" s="42" t="s">
        <v>11829</v>
      </c>
      <c r="D2347" s="42" t="s">
        <v>11830</v>
      </c>
      <c r="E2347" s="42" t="s">
        <v>11831</v>
      </c>
      <c r="F2347" s="42" t="s">
        <v>11832</v>
      </c>
      <c r="G2347" s="42" t="s">
        <v>11833</v>
      </c>
      <c r="H2347" s="42" t="s">
        <v>554</v>
      </c>
      <c r="I2347" s="42"/>
      <c r="J2347" s="42"/>
      <c r="K2347" s="42"/>
      <c r="L2347" s="42" t="s">
        <v>579</v>
      </c>
      <c r="M2347" s="42" t="s">
        <v>11834</v>
      </c>
      <c r="N2347" s="42" t="s">
        <v>1165</v>
      </c>
      <c r="O2347" s="42"/>
      <c r="P2347" s="42" t="s">
        <v>555</v>
      </c>
      <c r="Q2347" s="42" t="s">
        <v>555</v>
      </c>
      <c r="R2347" s="42" t="s">
        <v>555</v>
      </c>
      <c r="S2347" s="42" t="s">
        <v>555</v>
      </c>
      <c r="T2347" s="42" t="s">
        <v>555</v>
      </c>
      <c r="U2347" s="42" t="s">
        <v>555</v>
      </c>
      <c r="V2347" s="44"/>
      <c r="W2347" s="44"/>
      <c r="X2347" s="44"/>
      <c r="Y2347" s="44"/>
      <c r="Z2347" s="44"/>
      <c r="AA2347" s="44"/>
    </row>
    <row r="2348" spans="1:27" ht="15.75" customHeight="1" x14ac:dyDescent="0.25">
      <c r="A2348" s="43">
        <v>2397</v>
      </c>
      <c r="B2348" s="43" t="s">
        <v>482</v>
      </c>
      <c r="C2348" s="42" t="s">
        <v>11835</v>
      </c>
      <c r="D2348" s="42" t="s">
        <v>11836</v>
      </c>
      <c r="E2348" s="42" t="s">
        <v>11837</v>
      </c>
      <c r="F2348" s="42" t="s">
        <v>11838</v>
      </c>
      <c r="G2348" s="42" t="s">
        <v>11839</v>
      </c>
      <c r="H2348" s="42" t="s">
        <v>562</v>
      </c>
      <c r="I2348" s="42"/>
      <c r="J2348" s="42"/>
      <c r="K2348" s="42"/>
      <c r="L2348" s="42" t="s">
        <v>563</v>
      </c>
      <c r="M2348" s="42" t="s">
        <v>11840</v>
      </c>
      <c r="N2348" s="42" t="s">
        <v>565</v>
      </c>
      <c r="O2348" s="42"/>
      <c r="P2348" s="42" t="s">
        <v>555</v>
      </c>
      <c r="Q2348" s="42" t="s">
        <v>555</v>
      </c>
      <c r="R2348" s="42" t="s">
        <v>555</v>
      </c>
      <c r="S2348" s="42" t="s">
        <v>555</v>
      </c>
      <c r="T2348" s="42" t="s">
        <v>555</v>
      </c>
      <c r="U2348" s="42" t="s">
        <v>555</v>
      </c>
      <c r="V2348" s="44"/>
      <c r="W2348" s="44"/>
      <c r="X2348" s="44"/>
      <c r="Y2348" s="44"/>
      <c r="Z2348" s="44"/>
      <c r="AA2348" s="44"/>
    </row>
    <row r="2349" spans="1:27" ht="15.75" customHeight="1" x14ac:dyDescent="0.25">
      <c r="A2349" s="43">
        <v>2398</v>
      </c>
      <c r="B2349" s="43" t="s">
        <v>482</v>
      </c>
      <c r="C2349" s="42" t="s">
        <v>11841</v>
      </c>
      <c r="D2349" s="42" t="s">
        <v>11842</v>
      </c>
      <c r="E2349" s="42" t="s">
        <v>11843</v>
      </c>
      <c r="F2349" s="42" t="s">
        <v>11844</v>
      </c>
      <c r="G2349" s="42" t="s">
        <v>11845</v>
      </c>
      <c r="H2349" s="42" t="s">
        <v>571</v>
      </c>
      <c r="I2349" s="42"/>
      <c r="J2349" s="42"/>
      <c r="K2349" s="42"/>
      <c r="L2349" s="42" t="s">
        <v>572</v>
      </c>
      <c r="M2349" s="42" t="s">
        <v>11846</v>
      </c>
      <c r="N2349" s="42" t="s">
        <v>565</v>
      </c>
      <c r="O2349" s="42"/>
      <c r="P2349" s="42" t="s">
        <v>555</v>
      </c>
      <c r="Q2349" s="42" t="s">
        <v>555</v>
      </c>
      <c r="R2349" s="42" t="s">
        <v>555</v>
      </c>
      <c r="S2349" s="42" t="s">
        <v>555</v>
      </c>
      <c r="T2349" s="42" t="s">
        <v>555</v>
      </c>
      <c r="U2349" s="42" t="s">
        <v>555</v>
      </c>
      <c r="V2349" s="44">
        <v>1</v>
      </c>
      <c r="W2349" s="44" t="s">
        <v>5050</v>
      </c>
      <c r="X2349" s="44"/>
      <c r="Y2349" s="44"/>
      <c r="Z2349" s="44"/>
      <c r="AA2349" s="44"/>
    </row>
    <row r="2350" spans="1:27" ht="15.75" customHeight="1" x14ac:dyDescent="0.25">
      <c r="A2350" s="43">
        <v>2399</v>
      </c>
      <c r="B2350" s="43" t="s">
        <v>482</v>
      </c>
      <c r="C2350" s="42" t="s">
        <v>11847</v>
      </c>
      <c r="D2350" s="42" t="s">
        <v>11848</v>
      </c>
      <c r="E2350" s="42" t="s">
        <v>11849</v>
      </c>
      <c r="F2350" s="42" t="s">
        <v>11850</v>
      </c>
      <c r="G2350" s="42" t="s">
        <v>11851</v>
      </c>
      <c r="H2350" s="42" t="s">
        <v>571</v>
      </c>
      <c r="I2350" s="42"/>
      <c r="J2350" s="42"/>
      <c r="K2350" s="42"/>
      <c r="L2350" s="42" t="s">
        <v>572</v>
      </c>
      <c r="M2350" s="42" t="s">
        <v>11852</v>
      </c>
      <c r="N2350" s="42" t="s">
        <v>565</v>
      </c>
      <c r="O2350" s="42"/>
      <c r="P2350" s="42" t="s">
        <v>555</v>
      </c>
      <c r="Q2350" s="42" t="s">
        <v>555</v>
      </c>
      <c r="R2350" s="42" t="s">
        <v>555</v>
      </c>
      <c r="S2350" s="42" t="s">
        <v>555</v>
      </c>
      <c r="T2350" s="42" t="s">
        <v>555</v>
      </c>
      <c r="U2350" s="42" t="s">
        <v>555</v>
      </c>
      <c r="V2350" s="44">
        <v>1</v>
      </c>
      <c r="W2350" s="44" t="s">
        <v>5050</v>
      </c>
      <c r="X2350" s="44"/>
      <c r="Y2350" s="44"/>
      <c r="Z2350" s="44"/>
      <c r="AA2350" s="44"/>
    </row>
    <row r="2351" spans="1:27" ht="15.75" customHeight="1" x14ac:dyDescent="0.25">
      <c r="A2351" s="43">
        <v>2400</v>
      </c>
      <c r="B2351" s="43" t="s">
        <v>482</v>
      </c>
      <c r="C2351" s="42" t="s">
        <v>11853</v>
      </c>
      <c r="D2351" s="42" t="s">
        <v>11854</v>
      </c>
      <c r="E2351" s="42" t="s">
        <v>11855</v>
      </c>
      <c r="F2351" s="42" t="s">
        <v>11856</v>
      </c>
      <c r="G2351" s="42" t="s">
        <v>11857</v>
      </c>
      <c r="H2351" s="42" t="s">
        <v>571</v>
      </c>
      <c r="I2351" s="42"/>
      <c r="J2351" s="42"/>
      <c r="K2351" s="42"/>
      <c r="L2351" s="42" t="s">
        <v>572</v>
      </c>
      <c r="M2351" s="42" t="s">
        <v>11858</v>
      </c>
      <c r="N2351" s="42" t="s">
        <v>565</v>
      </c>
      <c r="O2351" s="42"/>
      <c r="P2351" s="42" t="s">
        <v>555</v>
      </c>
      <c r="Q2351" s="42" t="s">
        <v>555</v>
      </c>
      <c r="R2351" s="42" t="s">
        <v>555</v>
      </c>
      <c r="S2351" s="42" t="s">
        <v>555</v>
      </c>
      <c r="T2351" s="42" t="s">
        <v>555</v>
      </c>
      <c r="U2351" s="42" t="s">
        <v>555</v>
      </c>
      <c r="V2351" s="44">
        <v>2</v>
      </c>
      <c r="W2351" s="44" t="s">
        <v>5110</v>
      </c>
      <c r="X2351" s="44"/>
      <c r="Y2351" s="44"/>
      <c r="Z2351" s="44"/>
      <c r="AA2351" s="44"/>
    </row>
    <row r="2352" spans="1:27" ht="15.75" customHeight="1" x14ac:dyDescent="0.25">
      <c r="A2352" s="43">
        <v>2401</v>
      </c>
      <c r="B2352" s="43" t="s">
        <v>482</v>
      </c>
      <c r="C2352" s="42" t="s">
        <v>11859</v>
      </c>
      <c r="D2352" s="42" t="s">
        <v>555</v>
      </c>
      <c r="E2352" s="42" t="s">
        <v>11819</v>
      </c>
      <c r="F2352" s="42" t="s">
        <v>11860</v>
      </c>
      <c r="G2352" s="42" t="s">
        <v>11861</v>
      </c>
      <c r="H2352" s="42" t="s">
        <v>571</v>
      </c>
      <c r="I2352" s="42"/>
      <c r="J2352" s="42"/>
      <c r="K2352" s="42"/>
      <c r="L2352" s="42" t="s">
        <v>572</v>
      </c>
      <c r="M2352" s="42" t="s">
        <v>11862</v>
      </c>
      <c r="N2352" s="42" t="s">
        <v>565</v>
      </c>
      <c r="O2352" s="42"/>
      <c r="P2352" s="42" t="s">
        <v>555</v>
      </c>
      <c r="Q2352" s="42" t="s">
        <v>555</v>
      </c>
      <c r="R2352" s="42" t="s">
        <v>555</v>
      </c>
      <c r="S2352" s="42" t="s">
        <v>555</v>
      </c>
      <c r="T2352" s="42" t="s">
        <v>555</v>
      </c>
      <c r="U2352" s="42" t="s">
        <v>555</v>
      </c>
      <c r="V2352" s="44"/>
      <c r="W2352" s="44"/>
      <c r="X2352" s="44"/>
      <c r="Y2352" s="44"/>
      <c r="Z2352" s="44"/>
      <c r="AA2352" s="44"/>
    </row>
    <row r="2353" spans="1:27" ht="15.75" customHeight="1" x14ac:dyDescent="0.25">
      <c r="A2353" s="43">
        <v>2402</v>
      </c>
      <c r="B2353" s="43" t="s">
        <v>482</v>
      </c>
      <c r="C2353" s="42" t="s">
        <v>11863</v>
      </c>
      <c r="D2353" s="42" t="s">
        <v>11854</v>
      </c>
      <c r="E2353" s="42" t="s">
        <v>11855</v>
      </c>
      <c r="F2353" s="42" t="s">
        <v>11864</v>
      </c>
      <c r="G2353" s="42" t="s">
        <v>11865</v>
      </c>
      <c r="H2353" s="42" t="s">
        <v>571</v>
      </c>
      <c r="I2353" s="42"/>
      <c r="J2353" s="42"/>
      <c r="K2353" s="42"/>
      <c r="L2353" s="42" t="s">
        <v>572</v>
      </c>
      <c r="M2353" s="42" t="s">
        <v>11866</v>
      </c>
      <c r="N2353" s="42" t="s">
        <v>565</v>
      </c>
      <c r="O2353" s="42"/>
      <c r="P2353" s="42" t="s">
        <v>555</v>
      </c>
      <c r="Q2353" s="42" t="s">
        <v>555</v>
      </c>
      <c r="R2353" s="42" t="s">
        <v>555</v>
      </c>
      <c r="S2353" s="42" t="s">
        <v>555</v>
      </c>
      <c r="T2353" s="42" t="s">
        <v>555</v>
      </c>
      <c r="U2353" s="42" t="s">
        <v>555</v>
      </c>
      <c r="V2353" s="44">
        <v>2</v>
      </c>
      <c r="W2353" s="44" t="s">
        <v>5110</v>
      </c>
      <c r="X2353" s="44"/>
      <c r="Y2353" s="44"/>
      <c r="Z2353" s="44"/>
      <c r="AA2353" s="44"/>
    </row>
    <row r="2354" spans="1:27" ht="15.75" customHeight="1" x14ac:dyDescent="0.25">
      <c r="A2354" s="43">
        <v>2403</v>
      </c>
      <c r="B2354" s="43" t="s">
        <v>482</v>
      </c>
      <c r="C2354" s="42" t="s">
        <v>11867</v>
      </c>
      <c r="D2354" s="42" t="s">
        <v>22051</v>
      </c>
      <c r="E2354" s="42" t="s">
        <v>11869</v>
      </c>
      <c r="F2354" s="42" t="s">
        <v>11870</v>
      </c>
      <c r="G2354" s="42" t="s">
        <v>11871</v>
      </c>
      <c r="H2354" s="42" t="s">
        <v>554</v>
      </c>
      <c r="I2354" s="42">
        <f>VLOOKUP(C2354,RefVtsB1,6,FALSE)</f>
        <v>5</v>
      </c>
      <c r="J2354" s="42"/>
      <c r="K2354" s="42"/>
      <c r="L2354" s="42" t="s">
        <v>579</v>
      </c>
      <c r="M2354" s="42" t="s">
        <v>11872</v>
      </c>
      <c r="N2354" s="42" t="s">
        <v>565</v>
      </c>
      <c r="O2354" s="42"/>
      <c r="P2354" s="42" t="s">
        <v>555</v>
      </c>
      <c r="Q2354" s="42" t="s">
        <v>555</v>
      </c>
      <c r="R2354" s="42" t="s">
        <v>555</v>
      </c>
      <c r="S2354" s="42" t="s">
        <v>555</v>
      </c>
      <c r="T2354" s="42" t="s">
        <v>555</v>
      </c>
      <c r="U2354" s="42" t="s">
        <v>555</v>
      </c>
      <c r="V2354" s="44">
        <v>5</v>
      </c>
      <c r="W2354" s="44" t="s">
        <v>556</v>
      </c>
      <c r="X2354" s="44"/>
      <c r="Y2354" s="44"/>
      <c r="Z2354" s="44"/>
      <c r="AA2354" s="44"/>
    </row>
    <row r="2355" spans="1:27" ht="15.75" customHeight="1" x14ac:dyDescent="0.25">
      <c r="A2355" s="43">
        <v>2404</v>
      </c>
      <c r="B2355" s="43" t="s">
        <v>482</v>
      </c>
      <c r="C2355" s="42" t="s">
        <v>11873</v>
      </c>
      <c r="D2355" s="42" t="s">
        <v>22051</v>
      </c>
      <c r="E2355" s="42" t="s">
        <v>11869</v>
      </c>
      <c r="F2355" s="42" t="s">
        <v>11874</v>
      </c>
      <c r="G2355" s="42" t="s">
        <v>11875</v>
      </c>
      <c r="H2355" s="42" t="s">
        <v>554</v>
      </c>
      <c r="I2355" s="42"/>
      <c r="J2355" s="42"/>
      <c r="K2355" s="42"/>
      <c r="L2355" s="42" t="s">
        <v>579</v>
      </c>
      <c r="M2355" s="42" t="s">
        <v>11876</v>
      </c>
      <c r="N2355" s="42" t="s">
        <v>565</v>
      </c>
      <c r="O2355" s="42"/>
      <c r="P2355" s="42" t="s">
        <v>555</v>
      </c>
      <c r="Q2355" s="42" t="s">
        <v>555</v>
      </c>
      <c r="R2355" s="42" t="s">
        <v>555</v>
      </c>
      <c r="S2355" s="42" t="s">
        <v>555</v>
      </c>
      <c r="T2355" s="42" t="s">
        <v>555</v>
      </c>
      <c r="U2355" s="42" t="s">
        <v>555</v>
      </c>
      <c r="V2355" s="44">
        <v>5</v>
      </c>
      <c r="W2355" s="44" t="s">
        <v>556</v>
      </c>
      <c r="X2355" s="44"/>
      <c r="Y2355" s="44"/>
      <c r="Z2355" s="44"/>
      <c r="AA2355" s="44"/>
    </row>
    <row r="2356" spans="1:27" ht="15.75" customHeight="1" x14ac:dyDescent="0.25">
      <c r="A2356" s="43">
        <v>2405</v>
      </c>
      <c r="B2356" s="43" t="s">
        <v>482</v>
      </c>
      <c r="C2356" s="42" t="s">
        <v>11877</v>
      </c>
      <c r="D2356" s="42" t="s">
        <v>11878</v>
      </c>
      <c r="E2356" s="42" t="s">
        <v>11879</v>
      </c>
      <c r="F2356" s="42" t="s">
        <v>11880</v>
      </c>
      <c r="G2356" s="42" t="s">
        <v>11881</v>
      </c>
      <c r="H2356" s="42" t="s">
        <v>554</v>
      </c>
      <c r="I2356" s="42"/>
      <c r="J2356" s="42"/>
      <c r="K2356" s="42"/>
      <c r="L2356" s="42" t="s">
        <v>579</v>
      </c>
      <c r="M2356" s="42" t="s">
        <v>11882</v>
      </c>
      <c r="N2356" s="42" t="s">
        <v>1165</v>
      </c>
      <c r="O2356" s="42"/>
      <c r="P2356" s="42" t="s">
        <v>555</v>
      </c>
      <c r="Q2356" s="42" t="s">
        <v>555</v>
      </c>
      <c r="R2356" s="42" t="s">
        <v>555</v>
      </c>
      <c r="S2356" s="42" t="s">
        <v>555</v>
      </c>
      <c r="T2356" s="42" t="s">
        <v>555</v>
      </c>
      <c r="U2356" s="42" t="s">
        <v>555</v>
      </c>
      <c r="V2356" s="44"/>
      <c r="W2356" s="44"/>
      <c r="X2356" s="44"/>
      <c r="Y2356" s="44"/>
      <c r="Z2356" s="44"/>
      <c r="AA2356" s="44"/>
    </row>
    <row r="2357" spans="1:27" ht="15.75" customHeight="1" x14ac:dyDescent="0.25">
      <c r="A2357" s="43">
        <v>2406</v>
      </c>
      <c r="B2357" s="43" t="s">
        <v>482</v>
      </c>
      <c r="C2357" s="42" t="s">
        <v>11883</v>
      </c>
      <c r="D2357" s="42" t="s">
        <v>22052</v>
      </c>
      <c r="E2357" s="42" t="s">
        <v>11885</v>
      </c>
      <c r="F2357" s="42" t="s">
        <v>11886</v>
      </c>
      <c r="G2357" s="42" t="s">
        <v>11887</v>
      </c>
      <c r="H2357" s="42" t="s">
        <v>554</v>
      </c>
      <c r="I2357" s="42">
        <f>VLOOKUP(C2357,RefVtsB1,6,FALSE)</f>
        <v>4</v>
      </c>
      <c r="J2357" s="42"/>
      <c r="K2357" s="42"/>
      <c r="L2357" s="42" t="s">
        <v>579</v>
      </c>
      <c r="M2357" s="42" t="s">
        <v>11888</v>
      </c>
      <c r="N2357" s="42" t="s">
        <v>565</v>
      </c>
      <c r="O2357" s="42"/>
      <c r="P2357" s="42" t="s">
        <v>555</v>
      </c>
      <c r="Q2357" s="42" t="s">
        <v>555</v>
      </c>
      <c r="R2357" s="42" t="s">
        <v>555</v>
      </c>
      <c r="S2357" s="42" t="s">
        <v>555</v>
      </c>
      <c r="T2357" s="42" t="s">
        <v>555</v>
      </c>
      <c r="U2357" s="42" t="s">
        <v>555</v>
      </c>
      <c r="V2357" s="44">
        <v>5</v>
      </c>
      <c r="W2357" s="44" t="s">
        <v>556</v>
      </c>
      <c r="X2357" s="44"/>
      <c r="Y2357" s="44" t="s">
        <v>6924</v>
      </c>
      <c r="Z2357" s="44"/>
      <c r="AA2357" s="44"/>
    </row>
    <row r="2358" spans="1:27" ht="15.75" customHeight="1" x14ac:dyDescent="0.25">
      <c r="A2358" s="43">
        <v>2407</v>
      </c>
      <c r="B2358" s="43" t="s">
        <v>482</v>
      </c>
      <c r="C2358" s="42" t="s">
        <v>11889</v>
      </c>
      <c r="D2358" s="42" t="s">
        <v>11890</v>
      </c>
      <c r="E2358" s="42" t="s">
        <v>11891</v>
      </c>
      <c r="F2358" s="42" t="s">
        <v>11892</v>
      </c>
      <c r="G2358" s="42" t="s">
        <v>11893</v>
      </c>
      <c r="H2358" s="42" t="s">
        <v>554</v>
      </c>
      <c r="I2358" s="42"/>
      <c r="J2358" s="42"/>
      <c r="K2358" s="42"/>
      <c r="L2358" s="42" t="s">
        <v>579</v>
      </c>
      <c r="M2358" s="42" t="s">
        <v>11894</v>
      </c>
      <c r="N2358" s="42" t="s">
        <v>565</v>
      </c>
      <c r="O2358" s="42"/>
      <c r="P2358" s="42" t="s">
        <v>555</v>
      </c>
      <c r="Q2358" s="42" t="s">
        <v>555</v>
      </c>
      <c r="R2358" s="42" t="s">
        <v>555</v>
      </c>
      <c r="S2358" s="42" t="s">
        <v>555</v>
      </c>
      <c r="T2358" s="42" t="s">
        <v>555</v>
      </c>
      <c r="U2358" s="42" t="s">
        <v>555</v>
      </c>
      <c r="V2358" s="44">
        <v>5</v>
      </c>
      <c r="W2358" s="44" t="s">
        <v>556</v>
      </c>
      <c r="X2358" s="44"/>
      <c r="Y2358" s="44"/>
      <c r="Z2358" s="44"/>
      <c r="AA2358" s="44"/>
    </row>
    <row r="2359" spans="1:27" ht="15.75" customHeight="1" x14ac:dyDescent="0.25">
      <c r="A2359" s="43">
        <v>2408</v>
      </c>
      <c r="B2359" s="43" t="s">
        <v>482</v>
      </c>
      <c r="C2359" s="42" t="s">
        <v>11895</v>
      </c>
      <c r="D2359" s="42" t="s">
        <v>11896</v>
      </c>
      <c r="E2359" s="42" t="s">
        <v>11897</v>
      </c>
      <c r="F2359" s="42" t="s">
        <v>11898</v>
      </c>
      <c r="G2359" s="42" t="s">
        <v>11899</v>
      </c>
      <c r="H2359" s="42" t="s">
        <v>554</v>
      </c>
      <c r="I2359" s="42"/>
      <c r="J2359" s="42"/>
      <c r="K2359" s="42"/>
      <c r="L2359" s="42" t="s">
        <v>579</v>
      </c>
      <c r="M2359" s="42" t="s">
        <v>11900</v>
      </c>
      <c r="N2359" s="42" t="s">
        <v>565</v>
      </c>
      <c r="O2359" s="42"/>
      <c r="P2359" s="42" t="s">
        <v>555</v>
      </c>
      <c r="Q2359" s="42" t="s">
        <v>555</v>
      </c>
      <c r="R2359" s="42" t="s">
        <v>555</v>
      </c>
      <c r="S2359" s="42" t="s">
        <v>555</v>
      </c>
      <c r="T2359" s="42" t="s">
        <v>555</v>
      </c>
      <c r="U2359" s="42" t="s">
        <v>555</v>
      </c>
      <c r="V2359" s="44">
        <v>5</v>
      </c>
      <c r="W2359" s="44" t="s">
        <v>556</v>
      </c>
      <c r="X2359" s="44"/>
      <c r="Y2359" s="44" t="s">
        <v>6924</v>
      </c>
      <c r="Z2359" s="44"/>
      <c r="AA2359" s="44"/>
    </row>
    <row r="2360" spans="1:27" ht="15.75" customHeight="1" x14ac:dyDescent="0.25">
      <c r="A2360" s="43">
        <v>2409</v>
      </c>
      <c r="B2360" s="43" t="s">
        <v>482</v>
      </c>
      <c r="C2360" s="42" t="s">
        <v>11901</v>
      </c>
      <c r="D2360" s="42" t="s">
        <v>555</v>
      </c>
      <c r="E2360" s="42" t="s">
        <v>11902</v>
      </c>
      <c r="F2360" s="42" t="s">
        <v>11903</v>
      </c>
      <c r="G2360" s="42" t="s">
        <v>11904</v>
      </c>
      <c r="H2360" s="42" t="s">
        <v>571</v>
      </c>
      <c r="I2360" s="42"/>
      <c r="J2360" s="42"/>
      <c r="K2360" s="42"/>
      <c r="L2360" s="42" t="s">
        <v>572</v>
      </c>
      <c r="M2360" s="42" t="s">
        <v>11905</v>
      </c>
      <c r="N2360" s="42" t="s">
        <v>565</v>
      </c>
      <c r="O2360" s="42"/>
      <c r="P2360" s="42" t="s">
        <v>555</v>
      </c>
      <c r="Q2360" s="42" t="s">
        <v>555</v>
      </c>
      <c r="R2360" s="42" t="s">
        <v>555</v>
      </c>
      <c r="S2360" s="42" t="s">
        <v>555</v>
      </c>
      <c r="T2360" s="42" t="s">
        <v>555</v>
      </c>
      <c r="U2360" s="42" t="s">
        <v>555</v>
      </c>
      <c r="V2360" s="44"/>
      <c r="W2360" s="44"/>
      <c r="X2360" s="44"/>
      <c r="Y2360" s="44"/>
      <c r="Z2360" s="44"/>
      <c r="AA2360" s="44"/>
    </row>
    <row r="2361" spans="1:27" ht="15.75" customHeight="1" x14ac:dyDescent="0.25">
      <c r="A2361" s="43">
        <v>2410</v>
      </c>
      <c r="B2361" s="43" t="s">
        <v>482</v>
      </c>
      <c r="C2361" s="42" t="s">
        <v>11906</v>
      </c>
      <c r="D2361" s="42" t="s">
        <v>555</v>
      </c>
      <c r="E2361" s="42" t="s">
        <v>11902</v>
      </c>
      <c r="F2361" s="42" t="s">
        <v>11907</v>
      </c>
      <c r="G2361" s="42" t="s">
        <v>11908</v>
      </c>
      <c r="H2361" s="42" t="s">
        <v>571</v>
      </c>
      <c r="I2361" s="42"/>
      <c r="J2361" s="42"/>
      <c r="K2361" s="42"/>
      <c r="L2361" s="42" t="s">
        <v>572</v>
      </c>
      <c r="M2361" s="42" t="s">
        <v>11909</v>
      </c>
      <c r="N2361" s="42" t="s">
        <v>565</v>
      </c>
      <c r="O2361" s="42"/>
      <c r="P2361" s="42" t="s">
        <v>555</v>
      </c>
      <c r="Q2361" s="42" t="s">
        <v>555</v>
      </c>
      <c r="R2361" s="42" t="s">
        <v>555</v>
      </c>
      <c r="S2361" s="42" t="s">
        <v>555</v>
      </c>
      <c r="T2361" s="42" t="s">
        <v>555</v>
      </c>
      <c r="U2361" s="42" t="s">
        <v>555</v>
      </c>
      <c r="V2361" s="44"/>
      <c r="W2361" s="44"/>
      <c r="X2361" s="44"/>
      <c r="Y2361" s="44"/>
      <c r="Z2361" s="44"/>
      <c r="AA2361" s="44"/>
    </row>
    <row r="2362" spans="1:27" ht="15.75" customHeight="1" x14ac:dyDescent="0.25">
      <c r="A2362" s="43">
        <v>2411</v>
      </c>
      <c r="B2362" s="43" t="s">
        <v>482</v>
      </c>
      <c r="C2362" s="42" t="s">
        <v>11910</v>
      </c>
      <c r="D2362" s="42" t="s">
        <v>555</v>
      </c>
      <c r="E2362" s="42" t="s">
        <v>11902</v>
      </c>
      <c r="F2362" s="42" t="s">
        <v>11911</v>
      </c>
      <c r="G2362" s="42" t="s">
        <v>11912</v>
      </c>
      <c r="H2362" s="42" t="s">
        <v>571</v>
      </c>
      <c r="I2362" s="42"/>
      <c r="J2362" s="42"/>
      <c r="K2362" s="42"/>
      <c r="L2362" s="42" t="s">
        <v>572</v>
      </c>
      <c r="M2362" s="42" t="s">
        <v>11913</v>
      </c>
      <c r="N2362" s="42" t="s">
        <v>565</v>
      </c>
      <c r="O2362" s="42"/>
      <c r="P2362" s="42" t="s">
        <v>555</v>
      </c>
      <c r="Q2362" s="42" t="s">
        <v>555</v>
      </c>
      <c r="R2362" s="42" t="s">
        <v>555</v>
      </c>
      <c r="S2362" s="42" t="s">
        <v>555</v>
      </c>
      <c r="T2362" s="42" t="s">
        <v>555</v>
      </c>
      <c r="U2362" s="42" t="s">
        <v>555</v>
      </c>
      <c r="V2362" s="44"/>
      <c r="W2362" s="44"/>
      <c r="X2362" s="44"/>
      <c r="Y2362" s="44"/>
      <c r="Z2362" s="44"/>
      <c r="AA2362" s="44"/>
    </row>
    <row r="2363" spans="1:27" ht="15.75" customHeight="1" x14ac:dyDescent="0.25">
      <c r="A2363" s="43">
        <v>2412</v>
      </c>
      <c r="B2363" s="43" t="s">
        <v>482</v>
      </c>
      <c r="C2363" s="42" t="s">
        <v>11914</v>
      </c>
      <c r="D2363" s="42" t="s">
        <v>11915</v>
      </c>
      <c r="E2363" s="42" t="s">
        <v>11916</v>
      </c>
      <c r="F2363" s="42" t="s">
        <v>11917</v>
      </c>
      <c r="G2363" s="42" t="s">
        <v>11918</v>
      </c>
      <c r="H2363" s="42" t="s">
        <v>571</v>
      </c>
      <c r="I2363" s="42"/>
      <c r="J2363" s="42"/>
      <c r="K2363" s="42"/>
      <c r="L2363" s="42" t="s">
        <v>572</v>
      </c>
      <c r="M2363" s="42" t="s">
        <v>11919</v>
      </c>
      <c r="N2363" s="42" t="s">
        <v>565</v>
      </c>
      <c r="O2363" s="42"/>
      <c r="P2363" s="42" t="s">
        <v>555</v>
      </c>
      <c r="Q2363" s="42" t="s">
        <v>555</v>
      </c>
      <c r="R2363" s="42" t="s">
        <v>555</v>
      </c>
      <c r="S2363" s="42" t="s">
        <v>555</v>
      </c>
      <c r="T2363" s="42" t="s">
        <v>555</v>
      </c>
      <c r="U2363" s="42" t="s">
        <v>555</v>
      </c>
      <c r="V2363" s="44">
        <v>2</v>
      </c>
      <c r="W2363" s="44" t="s">
        <v>5110</v>
      </c>
      <c r="X2363" s="44"/>
      <c r="Y2363" s="44"/>
      <c r="Z2363" s="44"/>
      <c r="AA2363" s="44"/>
    </row>
    <row r="2364" spans="1:27" ht="15.75" customHeight="1" x14ac:dyDescent="0.25">
      <c r="A2364" s="43">
        <v>2413</v>
      </c>
      <c r="B2364" s="43" t="s">
        <v>482</v>
      </c>
      <c r="C2364" s="42" t="s">
        <v>11920</v>
      </c>
      <c r="D2364" s="42" t="s">
        <v>11921</v>
      </c>
      <c r="E2364" s="42" t="s">
        <v>11922</v>
      </c>
      <c r="F2364" s="42" t="s">
        <v>11923</v>
      </c>
      <c r="G2364" s="42" t="s">
        <v>11924</v>
      </c>
      <c r="H2364" s="42" t="s">
        <v>554</v>
      </c>
      <c r="I2364" s="42"/>
      <c r="J2364" s="42"/>
      <c r="K2364" s="42"/>
      <c r="L2364" s="42" t="s">
        <v>579</v>
      </c>
      <c r="M2364" s="42" t="s">
        <v>11925</v>
      </c>
      <c r="N2364" s="42" t="s">
        <v>565</v>
      </c>
      <c r="O2364" s="42"/>
      <c r="P2364" s="42" t="s">
        <v>555</v>
      </c>
      <c r="Q2364" s="42" t="s">
        <v>555</v>
      </c>
      <c r="R2364" s="42" t="s">
        <v>555</v>
      </c>
      <c r="S2364" s="42" t="s">
        <v>555</v>
      </c>
      <c r="T2364" s="42" t="s">
        <v>555</v>
      </c>
      <c r="U2364" s="42" t="s">
        <v>555</v>
      </c>
      <c r="V2364" s="44">
        <v>5</v>
      </c>
      <c r="W2364" s="44" t="s">
        <v>556</v>
      </c>
      <c r="X2364" s="44"/>
      <c r="Y2364" s="44"/>
      <c r="Z2364" s="44"/>
      <c r="AA2364" s="44"/>
    </row>
    <row r="2365" spans="1:27" ht="15.75" customHeight="1" x14ac:dyDescent="0.25">
      <c r="A2365" s="43">
        <v>2414</v>
      </c>
      <c r="B2365" s="43" t="s">
        <v>482</v>
      </c>
      <c r="C2365" s="42" t="s">
        <v>11926</v>
      </c>
      <c r="D2365" s="42" t="s">
        <v>23613</v>
      </c>
      <c r="E2365" s="42" t="s">
        <v>11928</v>
      </c>
      <c r="F2365" s="42" t="s">
        <v>11929</v>
      </c>
      <c r="G2365" s="42" t="s">
        <v>11930</v>
      </c>
      <c r="H2365" s="42" t="s">
        <v>554</v>
      </c>
      <c r="I2365" s="42"/>
      <c r="J2365" s="42"/>
      <c r="K2365" s="42"/>
      <c r="L2365" s="42" t="s">
        <v>579</v>
      </c>
      <c r="M2365" s="42" t="s">
        <v>11931</v>
      </c>
      <c r="N2365" s="42" t="s">
        <v>565</v>
      </c>
      <c r="O2365" s="42"/>
      <c r="P2365" s="42" t="s">
        <v>555</v>
      </c>
      <c r="Q2365" s="42" t="s">
        <v>555</v>
      </c>
      <c r="R2365" s="42" t="s">
        <v>555</v>
      </c>
      <c r="S2365" s="42" t="s">
        <v>555</v>
      </c>
      <c r="T2365" s="42" t="s">
        <v>555</v>
      </c>
      <c r="U2365" s="42" t="s">
        <v>555</v>
      </c>
      <c r="V2365" s="44">
        <v>5</v>
      </c>
      <c r="W2365" s="44" t="s">
        <v>556</v>
      </c>
      <c r="X2365" s="44"/>
      <c r="Y2365" s="44"/>
      <c r="Z2365" s="44"/>
      <c r="AA2365" s="44"/>
    </row>
    <row r="2366" spans="1:27" ht="15.75" customHeight="1" x14ac:dyDescent="0.25">
      <c r="A2366" s="43">
        <v>2415</v>
      </c>
      <c r="B2366" s="43" t="s">
        <v>482</v>
      </c>
      <c r="C2366" s="42" t="s">
        <v>11932</v>
      </c>
      <c r="D2366" s="42" t="s">
        <v>11933</v>
      </c>
      <c r="E2366" s="42" t="s">
        <v>11934</v>
      </c>
      <c r="F2366" s="42" t="s">
        <v>11935</v>
      </c>
      <c r="G2366" s="42" t="s">
        <v>11936</v>
      </c>
      <c r="H2366" s="42" t="s">
        <v>554</v>
      </c>
      <c r="I2366" s="42"/>
      <c r="J2366" s="42"/>
      <c r="K2366" s="42"/>
      <c r="L2366" s="42" t="s">
        <v>579</v>
      </c>
      <c r="M2366" s="42" t="s">
        <v>11937</v>
      </c>
      <c r="N2366" s="42" t="s">
        <v>565</v>
      </c>
      <c r="O2366" s="42"/>
      <c r="P2366" s="42" t="s">
        <v>555</v>
      </c>
      <c r="Q2366" s="42" t="s">
        <v>555</v>
      </c>
      <c r="R2366" s="42" t="s">
        <v>555</v>
      </c>
      <c r="S2366" s="42" t="s">
        <v>555</v>
      </c>
      <c r="T2366" s="42" t="s">
        <v>555</v>
      </c>
      <c r="U2366" s="42" t="s">
        <v>555</v>
      </c>
      <c r="V2366" s="44">
        <v>5</v>
      </c>
      <c r="W2366" s="44" t="s">
        <v>556</v>
      </c>
      <c r="X2366" s="44"/>
      <c r="Y2366" s="44"/>
      <c r="Z2366" s="44"/>
      <c r="AA2366" s="44"/>
    </row>
    <row r="2367" spans="1:27" ht="15.75" customHeight="1" x14ac:dyDescent="0.25">
      <c r="A2367" s="43">
        <v>2416</v>
      </c>
      <c r="B2367" s="43" t="s">
        <v>482</v>
      </c>
      <c r="C2367" s="42" t="s">
        <v>11938</v>
      </c>
      <c r="D2367" s="42" t="s">
        <v>23614</v>
      </c>
      <c r="E2367" s="42" t="s">
        <v>11940</v>
      </c>
      <c r="F2367" s="42" t="s">
        <v>11941</v>
      </c>
      <c r="G2367" s="42" t="s">
        <v>11942</v>
      </c>
      <c r="H2367" s="42" t="s">
        <v>6725</v>
      </c>
      <c r="I2367" s="42"/>
      <c r="J2367" s="42"/>
      <c r="K2367" s="42"/>
      <c r="L2367" s="42" t="s">
        <v>579</v>
      </c>
      <c r="M2367" s="42" t="s">
        <v>11943</v>
      </c>
      <c r="N2367" s="42" t="s">
        <v>565</v>
      </c>
      <c r="O2367" s="42"/>
      <c r="P2367" s="42" t="s">
        <v>555</v>
      </c>
      <c r="Q2367" s="42" t="s">
        <v>555</v>
      </c>
      <c r="R2367" s="42" t="s">
        <v>555</v>
      </c>
      <c r="S2367" s="42" t="s">
        <v>555</v>
      </c>
      <c r="T2367" s="42" t="s">
        <v>921</v>
      </c>
      <c r="U2367" s="42" t="s">
        <v>2398</v>
      </c>
      <c r="V2367" s="44">
        <v>5</v>
      </c>
      <c r="W2367" s="44" t="s">
        <v>556</v>
      </c>
      <c r="X2367" s="44"/>
      <c r="Y2367" s="44" t="s">
        <v>6792</v>
      </c>
      <c r="Z2367" s="44"/>
      <c r="AA2367" s="44"/>
    </row>
    <row r="2368" spans="1:27" ht="15.75" customHeight="1" x14ac:dyDescent="0.25">
      <c r="A2368" s="43">
        <v>2417</v>
      </c>
      <c r="B2368" s="43" t="s">
        <v>482</v>
      </c>
      <c r="C2368" s="42" t="s">
        <v>11944</v>
      </c>
      <c r="D2368" s="42" t="s">
        <v>22053</v>
      </c>
      <c r="E2368" s="42" t="s">
        <v>11946</v>
      </c>
      <c r="F2368" s="42" t="s">
        <v>11947</v>
      </c>
      <c r="G2368" s="42" t="s">
        <v>11948</v>
      </c>
      <c r="H2368" s="42" t="s">
        <v>6725</v>
      </c>
      <c r="I2368" s="42">
        <f>VLOOKUP(C2368,RefVtsB1,6,FALSE)</f>
        <v>4</v>
      </c>
      <c r="J2368" s="42"/>
      <c r="K2368" s="42"/>
      <c r="L2368" s="42" t="s">
        <v>579</v>
      </c>
      <c r="M2368" s="42" t="s">
        <v>11949</v>
      </c>
      <c r="N2368" s="42" t="s">
        <v>565</v>
      </c>
      <c r="O2368" s="42"/>
      <c r="P2368" s="42" t="s">
        <v>555</v>
      </c>
      <c r="Q2368" s="42" t="s">
        <v>555</v>
      </c>
      <c r="R2368" s="42" t="s">
        <v>555</v>
      </c>
      <c r="S2368" s="42" t="s">
        <v>555</v>
      </c>
      <c r="T2368" s="42" t="s">
        <v>921</v>
      </c>
      <c r="U2368" s="42" t="s">
        <v>2398</v>
      </c>
      <c r="V2368" s="44">
        <v>5</v>
      </c>
      <c r="W2368" s="44" t="s">
        <v>556</v>
      </c>
      <c r="X2368" s="44"/>
      <c r="Y2368" s="44" t="s">
        <v>6792</v>
      </c>
      <c r="Z2368" s="44"/>
      <c r="AA2368" s="44"/>
    </row>
    <row r="2369" spans="1:27" ht="15.75" customHeight="1" x14ac:dyDescent="0.25">
      <c r="A2369" s="43">
        <v>2418</v>
      </c>
      <c r="B2369" s="43" t="s">
        <v>482</v>
      </c>
      <c r="C2369" s="42" t="s">
        <v>11950</v>
      </c>
      <c r="D2369" s="42" t="s">
        <v>23615</v>
      </c>
      <c r="E2369" s="42" t="s">
        <v>11952</v>
      </c>
      <c r="F2369" s="42" t="s">
        <v>11953</v>
      </c>
      <c r="G2369" s="42" t="s">
        <v>11954</v>
      </c>
      <c r="H2369" s="42" t="s">
        <v>554</v>
      </c>
      <c r="I2369" s="42"/>
      <c r="J2369" s="42"/>
      <c r="K2369" s="42"/>
      <c r="L2369" s="42" t="s">
        <v>579</v>
      </c>
      <c r="M2369" s="42" t="s">
        <v>11955</v>
      </c>
      <c r="N2369" s="42" t="s">
        <v>565</v>
      </c>
      <c r="O2369" s="42"/>
      <c r="P2369" s="42" t="s">
        <v>555</v>
      </c>
      <c r="Q2369" s="42" t="s">
        <v>555</v>
      </c>
      <c r="R2369" s="42" t="s">
        <v>555</v>
      </c>
      <c r="S2369" s="42" t="s">
        <v>555</v>
      </c>
      <c r="T2369" s="42" t="s">
        <v>555</v>
      </c>
      <c r="U2369" s="42" t="s">
        <v>555</v>
      </c>
      <c r="V2369" s="44">
        <v>5</v>
      </c>
      <c r="W2369" s="44" t="s">
        <v>556</v>
      </c>
      <c r="X2369" s="44"/>
      <c r="Y2369" s="44"/>
      <c r="Z2369" s="44"/>
      <c r="AA2369" s="44"/>
    </row>
    <row r="2370" spans="1:27" ht="15.75" customHeight="1" x14ac:dyDescent="0.25">
      <c r="A2370" s="43">
        <v>2419</v>
      </c>
      <c r="B2370" s="43" t="s">
        <v>482</v>
      </c>
      <c r="C2370" s="42" t="s">
        <v>11956</v>
      </c>
      <c r="D2370" s="42" t="s">
        <v>555</v>
      </c>
      <c r="E2370" s="42" t="s">
        <v>11957</v>
      </c>
      <c r="F2370" s="42" t="s">
        <v>11958</v>
      </c>
      <c r="G2370" s="42" t="s">
        <v>11959</v>
      </c>
      <c r="H2370" s="42" t="s">
        <v>571</v>
      </c>
      <c r="I2370" s="42"/>
      <c r="J2370" s="42"/>
      <c r="K2370" s="42"/>
      <c r="L2370" s="42" t="s">
        <v>572</v>
      </c>
      <c r="M2370" s="42" t="s">
        <v>11960</v>
      </c>
      <c r="N2370" s="42" t="s">
        <v>565</v>
      </c>
      <c r="O2370" s="42"/>
      <c r="P2370" s="42" t="s">
        <v>555</v>
      </c>
      <c r="Q2370" s="42" t="s">
        <v>555</v>
      </c>
      <c r="R2370" s="42" t="s">
        <v>555</v>
      </c>
      <c r="S2370" s="42" t="s">
        <v>555</v>
      </c>
      <c r="T2370" s="42" t="s">
        <v>555</v>
      </c>
      <c r="U2370" s="42" t="s">
        <v>555</v>
      </c>
      <c r="V2370" s="44"/>
      <c r="W2370" s="44"/>
      <c r="X2370" s="44"/>
      <c r="Y2370" s="44"/>
      <c r="Z2370" s="44"/>
      <c r="AA2370" s="44"/>
    </row>
    <row r="2371" spans="1:27" ht="15.75" customHeight="1" x14ac:dyDescent="0.25">
      <c r="A2371" s="43">
        <v>2420</v>
      </c>
      <c r="B2371" s="43" t="s">
        <v>482</v>
      </c>
      <c r="C2371" s="42" t="s">
        <v>11961</v>
      </c>
      <c r="D2371" s="42" t="s">
        <v>23615</v>
      </c>
      <c r="E2371" s="42" t="s">
        <v>11952</v>
      </c>
      <c r="F2371" s="42" t="s">
        <v>11962</v>
      </c>
      <c r="G2371" s="42" t="s">
        <v>11963</v>
      </c>
      <c r="H2371" s="42" t="s">
        <v>554</v>
      </c>
      <c r="I2371" s="42"/>
      <c r="J2371" s="42"/>
      <c r="K2371" s="42"/>
      <c r="L2371" s="42" t="s">
        <v>579</v>
      </c>
      <c r="M2371" s="42" t="s">
        <v>11964</v>
      </c>
      <c r="N2371" s="42" t="s">
        <v>565</v>
      </c>
      <c r="O2371" s="42"/>
      <c r="P2371" s="42" t="s">
        <v>555</v>
      </c>
      <c r="Q2371" s="42" t="s">
        <v>555</v>
      </c>
      <c r="R2371" s="42" t="s">
        <v>555</v>
      </c>
      <c r="S2371" s="42" t="s">
        <v>555</v>
      </c>
      <c r="T2371" s="42" t="s">
        <v>555</v>
      </c>
      <c r="U2371" s="42" t="s">
        <v>555</v>
      </c>
      <c r="V2371" s="44">
        <v>5</v>
      </c>
      <c r="W2371" s="44" t="s">
        <v>556</v>
      </c>
      <c r="X2371" s="44"/>
      <c r="Y2371" s="44"/>
      <c r="Z2371" s="44"/>
      <c r="AA2371" s="44"/>
    </row>
    <row r="2372" spans="1:27" ht="15.75" customHeight="1" x14ac:dyDescent="0.25">
      <c r="A2372" s="43">
        <v>2421</v>
      </c>
      <c r="B2372" s="43" t="s">
        <v>482</v>
      </c>
      <c r="C2372" s="42" t="s">
        <v>11965</v>
      </c>
      <c r="D2372" s="42" t="s">
        <v>11966</v>
      </c>
      <c r="E2372" s="42" t="s">
        <v>11967</v>
      </c>
      <c r="F2372" s="42" t="s">
        <v>11968</v>
      </c>
      <c r="G2372" s="42" t="s">
        <v>11969</v>
      </c>
      <c r="H2372" s="42" t="s">
        <v>571</v>
      </c>
      <c r="I2372" s="42"/>
      <c r="J2372" s="42"/>
      <c r="K2372" s="42"/>
      <c r="L2372" s="42" t="s">
        <v>572</v>
      </c>
      <c r="M2372" s="42" t="s">
        <v>11970</v>
      </c>
      <c r="N2372" s="42" t="s">
        <v>565</v>
      </c>
      <c r="O2372" s="42"/>
      <c r="P2372" s="42" t="s">
        <v>555</v>
      </c>
      <c r="Q2372" s="42" t="s">
        <v>555</v>
      </c>
      <c r="R2372" s="42" t="s">
        <v>555</v>
      </c>
      <c r="S2372" s="42" t="s">
        <v>555</v>
      </c>
      <c r="T2372" s="42" t="s">
        <v>555</v>
      </c>
      <c r="U2372" s="42" t="s">
        <v>555</v>
      </c>
      <c r="V2372" s="44">
        <v>1</v>
      </c>
      <c r="W2372" s="44" t="s">
        <v>5050</v>
      </c>
      <c r="X2372" s="44"/>
      <c r="Y2372" s="44"/>
      <c r="Z2372" s="44"/>
      <c r="AA2372" s="44"/>
    </row>
    <row r="2373" spans="1:27" ht="15.75" customHeight="1" x14ac:dyDescent="0.25">
      <c r="A2373" s="43">
        <v>2422</v>
      </c>
      <c r="B2373" s="43" t="s">
        <v>482</v>
      </c>
      <c r="C2373" s="42" t="s">
        <v>11971</v>
      </c>
      <c r="D2373" s="42" t="s">
        <v>11972</v>
      </c>
      <c r="E2373" s="42" t="s">
        <v>11973</v>
      </c>
      <c r="F2373" s="42" t="s">
        <v>11974</v>
      </c>
      <c r="G2373" s="42" t="s">
        <v>11975</v>
      </c>
      <c r="H2373" s="42" t="s">
        <v>571</v>
      </c>
      <c r="I2373" s="42"/>
      <c r="J2373" s="42"/>
      <c r="K2373" s="42"/>
      <c r="L2373" s="42" t="s">
        <v>572</v>
      </c>
      <c r="M2373" s="42" t="s">
        <v>11976</v>
      </c>
      <c r="N2373" s="42" t="s">
        <v>565</v>
      </c>
      <c r="O2373" s="42"/>
      <c r="P2373" s="42" t="s">
        <v>555</v>
      </c>
      <c r="Q2373" s="42" t="s">
        <v>555</v>
      </c>
      <c r="R2373" s="42" t="s">
        <v>555</v>
      </c>
      <c r="S2373" s="42" t="s">
        <v>555</v>
      </c>
      <c r="T2373" s="42" t="s">
        <v>555</v>
      </c>
      <c r="U2373" s="42" t="s">
        <v>555</v>
      </c>
      <c r="V2373" s="44">
        <v>1</v>
      </c>
      <c r="W2373" s="44" t="s">
        <v>5050</v>
      </c>
      <c r="X2373" s="44"/>
      <c r="Y2373" s="44"/>
      <c r="Z2373" s="44"/>
      <c r="AA2373" s="44"/>
    </row>
    <row r="2374" spans="1:27" ht="15.75" customHeight="1" x14ac:dyDescent="0.25">
      <c r="A2374" s="43">
        <v>2423</v>
      </c>
      <c r="B2374" s="43" t="s">
        <v>482</v>
      </c>
      <c r="C2374" s="42" t="s">
        <v>11977</v>
      </c>
      <c r="D2374" s="42" t="s">
        <v>11978</v>
      </c>
      <c r="E2374" s="42" t="s">
        <v>11979</v>
      </c>
      <c r="F2374" s="42" t="s">
        <v>11980</v>
      </c>
      <c r="G2374" s="42" t="s">
        <v>11981</v>
      </c>
      <c r="H2374" s="42" t="s">
        <v>571</v>
      </c>
      <c r="I2374" s="42"/>
      <c r="J2374" s="42"/>
      <c r="K2374" s="42"/>
      <c r="L2374" s="42" t="s">
        <v>572</v>
      </c>
      <c r="M2374" s="42" t="s">
        <v>11982</v>
      </c>
      <c r="N2374" s="42" t="s">
        <v>565</v>
      </c>
      <c r="O2374" s="42"/>
      <c r="P2374" s="42" t="s">
        <v>555</v>
      </c>
      <c r="Q2374" s="42" t="s">
        <v>555</v>
      </c>
      <c r="R2374" s="42" t="s">
        <v>555</v>
      </c>
      <c r="S2374" s="42" t="s">
        <v>555</v>
      </c>
      <c r="T2374" s="42" t="s">
        <v>555</v>
      </c>
      <c r="U2374" s="42" t="s">
        <v>555</v>
      </c>
      <c r="V2374" s="44">
        <v>1</v>
      </c>
      <c r="W2374" s="44" t="s">
        <v>5050</v>
      </c>
      <c r="X2374" s="44"/>
      <c r="Y2374" s="44"/>
      <c r="Z2374" s="44"/>
      <c r="AA2374" s="44"/>
    </row>
    <row r="2375" spans="1:27" ht="15.75" customHeight="1" x14ac:dyDescent="0.25">
      <c r="A2375" s="43">
        <v>2424</v>
      </c>
      <c r="B2375" s="43" t="s">
        <v>482</v>
      </c>
      <c r="C2375" s="42" t="s">
        <v>11983</v>
      </c>
      <c r="D2375" s="42" t="s">
        <v>11984</v>
      </c>
      <c r="E2375" s="42" t="s">
        <v>11985</v>
      </c>
      <c r="F2375" s="42" t="s">
        <v>11986</v>
      </c>
      <c r="G2375" s="42" t="s">
        <v>11987</v>
      </c>
      <c r="H2375" s="42" t="s">
        <v>571</v>
      </c>
      <c r="I2375" s="42"/>
      <c r="J2375" s="42"/>
      <c r="K2375" s="42"/>
      <c r="L2375" s="42" t="s">
        <v>572</v>
      </c>
      <c r="M2375" s="42" t="s">
        <v>11988</v>
      </c>
      <c r="N2375" s="42" t="s">
        <v>565</v>
      </c>
      <c r="O2375" s="42"/>
      <c r="P2375" s="42" t="s">
        <v>555</v>
      </c>
      <c r="Q2375" s="42" t="s">
        <v>555</v>
      </c>
      <c r="R2375" s="42" t="s">
        <v>555</v>
      </c>
      <c r="S2375" s="42" t="s">
        <v>555</v>
      </c>
      <c r="T2375" s="42" t="s">
        <v>555</v>
      </c>
      <c r="U2375" s="42" t="s">
        <v>555</v>
      </c>
      <c r="V2375" s="44"/>
      <c r="W2375" s="44"/>
      <c r="X2375" s="44"/>
      <c r="Y2375" s="44"/>
      <c r="Z2375" s="44"/>
      <c r="AA2375" s="44"/>
    </row>
    <row r="2376" spans="1:27" ht="15.75" customHeight="1" x14ac:dyDescent="0.25">
      <c r="A2376" s="43">
        <v>2425</v>
      </c>
      <c r="B2376" s="43" t="s">
        <v>482</v>
      </c>
      <c r="C2376" s="42" t="s">
        <v>11989</v>
      </c>
      <c r="D2376" s="42" t="s">
        <v>11990</v>
      </c>
      <c r="E2376" s="42" t="s">
        <v>11991</v>
      </c>
      <c r="F2376" s="42" t="s">
        <v>11992</v>
      </c>
      <c r="G2376" s="42" t="s">
        <v>11993</v>
      </c>
      <c r="H2376" s="42" t="s">
        <v>562</v>
      </c>
      <c r="I2376" s="42"/>
      <c r="J2376" s="42"/>
      <c r="K2376" s="42"/>
      <c r="L2376" s="42" t="s">
        <v>563</v>
      </c>
      <c r="M2376" s="42" t="s">
        <v>11994</v>
      </c>
      <c r="N2376" s="42" t="s">
        <v>565</v>
      </c>
      <c r="O2376" s="42"/>
      <c r="P2376" s="42" t="s">
        <v>555</v>
      </c>
      <c r="Q2376" s="42" t="s">
        <v>555</v>
      </c>
      <c r="R2376" s="42" t="s">
        <v>555</v>
      </c>
      <c r="S2376" s="42" t="s">
        <v>555</v>
      </c>
      <c r="T2376" s="42" t="s">
        <v>555</v>
      </c>
      <c r="U2376" s="42" t="s">
        <v>555</v>
      </c>
      <c r="V2376" s="44"/>
      <c r="W2376" s="44"/>
      <c r="X2376" s="44"/>
      <c r="Y2376" s="44"/>
      <c r="Z2376" s="44"/>
      <c r="AA2376" s="44"/>
    </row>
    <row r="2377" spans="1:27" ht="15.75" customHeight="1" x14ac:dyDescent="0.25">
      <c r="A2377" s="43">
        <v>2426</v>
      </c>
      <c r="B2377" s="43" t="s">
        <v>482</v>
      </c>
      <c r="C2377" s="42" t="s">
        <v>11995</v>
      </c>
      <c r="D2377" s="42" t="s">
        <v>11996</v>
      </c>
      <c r="E2377" s="42" t="s">
        <v>11997</v>
      </c>
      <c r="F2377" s="42" t="s">
        <v>11998</v>
      </c>
      <c r="G2377" s="42" t="s">
        <v>11999</v>
      </c>
      <c r="H2377" s="42" t="s">
        <v>3024</v>
      </c>
      <c r="I2377" s="42"/>
      <c r="J2377" s="42"/>
      <c r="K2377" s="42"/>
      <c r="L2377" s="42" t="s">
        <v>579</v>
      </c>
      <c r="M2377" s="42" t="s">
        <v>12000</v>
      </c>
      <c r="N2377" s="42" t="s">
        <v>565</v>
      </c>
      <c r="O2377" s="42"/>
      <c r="P2377" s="42" t="s">
        <v>555</v>
      </c>
      <c r="Q2377" s="42" t="s">
        <v>555</v>
      </c>
      <c r="R2377" s="42" t="s">
        <v>555</v>
      </c>
      <c r="S2377" s="42" t="s">
        <v>555</v>
      </c>
      <c r="T2377" s="42" t="s">
        <v>555</v>
      </c>
      <c r="U2377" s="42" t="s">
        <v>555</v>
      </c>
      <c r="V2377" s="44">
        <v>2</v>
      </c>
      <c r="W2377" s="44" t="s">
        <v>5110</v>
      </c>
      <c r="X2377" s="44"/>
      <c r="Y2377" s="44"/>
      <c r="Z2377" s="44"/>
      <c r="AA2377" s="44"/>
    </row>
    <row r="2378" spans="1:27" ht="15.75" customHeight="1" x14ac:dyDescent="0.25">
      <c r="A2378" s="43">
        <v>2427</v>
      </c>
      <c r="B2378" s="43" t="s">
        <v>482</v>
      </c>
      <c r="C2378" s="42" t="s">
        <v>12001</v>
      </c>
      <c r="D2378" s="42" t="s">
        <v>12002</v>
      </c>
      <c r="E2378" s="42" t="s">
        <v>12003</v>
      </c>
      <c r="F2378" s="42" t="s">
        <v>12004</v>
      </c>
      <c r="G2378" s="42" t="s">
        <v>12005</v>
      </c>
      <c r="H2378" s="42" t="s">
        <v>3024</v>
      </c>
      <c r="I2378" s="42"/>
      <c r="J2378" s="42"/>
      <c r="K2378" s="42"/>
      <c r="L2378" s="42" t="s">
        <v>572</v>
      </c>
      <c r="M2378" s="42" t="s">
        <v>12006</v>
      </c>
      <c r="N2378" s="42" t="s">
        <v>565</v>
      </c>
      <c r="O2378" s="42"/>
      <c r="P2378" s="42" t="s">
        <v>555</v>
      </c>
      <c r="Q2378" s="42" t="s">
        <v>555</v>
      </c>
      <c r="R2378" s="42" t="s">
        <v>555</v>
      </c>
      <c r="S2378" s="42" t="s">
        <v>555</v>
      </c>
      <c r="T2378" s="42" t="s">
        <v>555</v>
      </c>
      <c r="U2378" s="42" t="s">
        <v>555</v>
      </c>
      <c r="V2378" s="44">
        <v>5</v>
      </c>
      <c r="W2378" s="44" t="s">
        <v>556</v>
      </c>
      <c r="X2378" s="44"/>
      <c r="Y2378" s="44"/>
      <c r="Z2378" s="44"/>
      <c r="AA2378" s="44"/>
    </row>
    <row r="2379" spans="1:27" ht="15.75" customHeight="1" x14ac:dyDescent="0.25">
      <c r="A2379" s="43">
        <v>2428</v>
      </c>
      <c r="B2379" s="43" t="s">
        <v>482</v>
      </c>
      <c r="C2379" s="42" t="s">
        <v>12007</v>
      </c>
      <c r="D2379" s="42" t="s">
        <v>23616</v>
      </c>
      <c r="E2379" s="42" t="s">
        <v>12009</v>
      </c>
      <c r="F2379" s="42" t="s">
        <v>12010</v>
      </c>
      <c r="G2379" s="42" t="s">
        <v>12011</v>
      </c>
      <c r="H2379" s="42" t="s">
        <v>554</v>
      </c>
      <c r="I2379" s="42"/>
      <c r="J2379" s="42"/>
      <c r="K2379" s="42"/>
      <c r="L2379" s="42" t="s">
        <v>555</v>
      </c>
      <c r="M2379" s="42" t="s">
        <v>555</v>
      </c>
      <c r="N2379" s="42" t="s">
        <v>555</v>
      </c>
      <c r="O2379" s="42"/>
      <c r="P2379" s="42" t="s">
        <v>555</v>
      </c>
      <c r="Q2379" s="42" t="s">
        <v>555</v>
      </c>
      <c r="R2379" s="42" t="s">
        <v>555</v>
      </c>
      <c r="S2379" s="42" t="s">
        <v>555</v>
      </c>
      <c r="T2379" s="42" t="s">
        <v>555</v>
      </c>
      <c r="U2379" s="42" t="s">
        <v>555</v>
      </c>
      <c r="V2379" s="44">
        <v>5</v>
      </c>
      <c r="W2379" s="44" t="s">
        <v>556</v>
      </c>
      <c r="X2379" s="44"/>
      <c r="Y2379" s="44"/>
      <c r="Z2379" s="44"/>
      <c r="AA2379" s="44"/>
    </row>
    <row r="2380" spans="1:27" ht="15.75" customHeight="1" x14ac:dyDescent="0.25">
      <c r="A2380" s="43">
        <v>2429</v>
      </c>
      <c r="B2380" s="43" t="s">
        <v>482</v>
      </c>
      <c r="C2380" s="42" t="s">
        <v>12012</v>
      </c>
      <c r="D2380" s="42" t="s">
        <v>555</v>
      </c>
      <c r="E2380" s="42" t="s">
        <v>12013</v>
      </c>
      <c r="F2380" s="42" t="s">
        <v>12014</v>
      </c>
      <c r="G2380" s="42" t="s">
        <v>12015</v>
      </c>
      <c r="H2380" s="42" t="s">
        <v>571</v>
      </c>
      <c r="I2380" s="42"/>
      <c r="J2380" s="42"/>
      <c r="K2380" s="42"/>
      <c r="L2380" s="42" t="s">
        <v>572</v>
      </c>
      <c r="M2380" s="42" t="s">
        <v>12016</v>
      </c>
      <c r="N2380" s="42" t="s">
        <v>565</v>
      </c>
      <c r="O2380" s="42"/>
      <c r="P2380" s="42" t="s">
        <v>555</v>
      </c>
      <c r="Q2380" s="42" t="s">
        <v>555</v>
      </c>
      <c r="R2380" s="42" t="s">
        <v>555</v>
      </c>
      <c r="S2380" s="42" t="s">
        <v>555</v>
      </c>
      <c r="T2380" s="42" t="s">
        <v>555</v>
      </c>
      <c r="U2380" s="42" t="s">
        <v>555</v>
      </c>
      <c r="V2380" s="44"/>
      <c r="W2380" s="44"/>
      <c r="X2380" s="44"/>
      <c r="Y2380" s="44"/>
      <c r="Z2380" s="44"/>
      <c r="AA2380" s="44"/>
    </row>
    <row r="2381" spans="1:27" ht="15.75" customHeight="1" x14ac:dyDescent="0.25">
      <c r="A2381" s="43">
        <v>2430</v>
      </c>
      <c r="B2381" s="43" t="s">
        <v>482</v>
      </c>
      <c r="C2381" s="42" t="s">
        <v>12017</v>
      </c>
      <c r="D2381" s="42" t="s">
        <v>555</v>
      </c>
      <c r="E2381" s="42" t="s">
        <v>12013</v>
      </c>
      <c r="F2381" s="42" t="s">
        <v>12018</v>
      </c>
      <c r="G2381" s="42" t="s">
        <v>12019</v>
      </c>
      <c r="H2381" s="42" t="s">
        <v>571</v>
      </c>
      <c r="I2381" s="42"/>
      <c r="J2381" s="42"/>
      <c r="K2381" s="42"/>
      <c r="L2381" s="42" t="s">
        <v>572</v>
      </c>
      <c r="M2381" s="42" t="s">
        <v>12020</v>
      </c>
      <c r="N2381" s="42" t="s">
        <v>565</v>
      </c>
      <c r="O2381" s="42"/>
      <c r="P2381" s="42" t="s">
        <v>555</v>
      </c>
      <c r="Q2381" s="42" t="s">
        <v>555</v>
      </c>
      <c r="R2381" s="42" t="s">
        <v>555</v>
      </c>
      <c r="S2381" s="42" t="s">
        <v>555</v>
      </c>
      <c r="T2381" s="42" t="s">
        <v>555</v>
      </c>
      <c r="U2381" s="42" t="s">
        <v>555</v>
      </c>
      <c r="V2381" s="44"/>
      <c r="W2381" s="44"/>
      <c r="X2381" s="44"/>
      <c r="Y2381" s="44"/>
      <c r="Z2381" s="44"/>
      <c r="AA2381" s="44"/>
    </row>
    <row r="2382" spans="1:27" ht="15.75" customHeight="1" x14ac:dyDescent="0.25">
      <c r="A2382" s="43">
        <v>2431</v>
      </c>
      <c r="B2382" s="43" t="s">
        <v>482</v>
      </c>
      <c r="C2382" s="42" t="s">
        <v>12021</v>
      </c>
      <c r="D2382" s="42" t="s">
        <v>555</v>
      </c>
      <c r="E2382" s="42" t="s">
        <v>12013</v>
      </c>
      <c r="F2382" s="42" t="s">
        <v>12022</v>
      </c>
      <c r="G2382" s="42" t="s">
        <v>12023</v>
      </c>
      <c r="H2382" s="42" t="s">
        <v>571</v>
      </c>
      <c r="I2382" s="42"/>
      <c r="J2382" s="42"/>
      <c r="K2382" s="42"/>
      <c r="L2382" s="42" t="s">
        <v>572</v>
      </c>
      <c r="M2382" s="42" t="s">
        <v>12024</v>
      </c>
      <c r="N2382" s="42" t="s">
        <v>565</v>
      </c>
      <c r="O2382" s="42"/>
      <c r="P2382" s="42" t="s">
        <v>555</v>
      </c>
      <c r="Q2382" s="42" t="s">
        <v>555</v>
      </c>
      <c r="R2382" s="42" t="s">
        <v>555</v>
      </c>
      <c r="S2382" s="42" t="s">
        <v>555</v>
      </c>
      <c r="T2382" s="42" t="s">
        <v>555</v>
      </c>
      <c r="U2382" s="42" t="s">
        <v>555</v>
      </c>
      <c r="V2382" s="44"/>
      <c r="W2382" s="44"/>
      <c r="X2382" s="44"/>
      <c r="Y2382" s="44"/>
      <c r="Z2382" s="44"/>
      <c r="AA2382" s="44"/>
    </row>
    <row r="2383" spans="1:27" ht="15.75" customHeight="1" x14ac:dyDescent="0.25">
      <c r="A2383" s="43">
        <v>2432</v>
      </c>
      <c r="B2383" s="43" t="s">
        <v>482</v>
      </c>
      <c r="C2383" s="42" t="s">
        <v>12025</v>
      </c>
      <c r="D2383" s="42" t="s">
        <v>12026</v>
      </c>
      <c r="E2383" s="42" t="s">
        <v>12027</v>
      </c>
      <c r="F2383" s="42" t="s">
        <v>12028</v>
      </c>
      <c r="G2383" s="42" t="s">
        <v>12029</v>
      </c>
      <c r="H2383" s="42" t="s">
        <v>571</v>
      </c>
      <c r="I2383" s="42"/>
      <c r="J2383" s="42"/>
      <c r="K2383" s="42"/>
      <c r="L2383" s="42" t="s">
        <v>572</v>
      </c>
      <c r="M2383" s="42" t="s">
        <v>12030</v>
      </c>
      <c r="N2383" s="42" t="s">
        <v>565</v>
      </c>
      <c r="O2383" s="42"/>
      <c r="P2383" s="42" t="s">
        <v>555</v>
      </c>
      <c r="Q2383" s="42" t="s">
        <v>555</v>
      </c>
      <c r="R2383" s="42" t="s">
        <v>555</v>
      </c>
      <c r="S2383" s="42" t="s">
        <v>555</v>
      </c>
      <c r="T2383" s="42" t="s">
        <v>555</v>
      </c>
      <c r="U2383" s="42" t="s">
        <v>555</v>
      </c>
      <c r="V2383" s="44"/>
      <c r="W2383" s="44"/>
      <c r="X2383" s="44"/>
      <c r="Y2383" s="44"/>
      <c r="Z2383" s="44"/>
      <c r="AA2383" s="44"/>
    </row>
    <row r="2384" spans="1:27" ht="15.75" customHeight="1" x14ac:dyDescent="0.25">
      <c r="A2384" s="43">
        <v>2433</v>
      </c>
      <c r="B2384" s="43" t="s">
        <v>482</v>
      </c>
      <c r="C2384" s="42" t="s">
        <v>12031</v>
      </c>
      <c r="D2384" s="42" t="s">
        <v>12032</v>
      </c>
      <c r="E2384" s="42" t="s">
        <v>12033</v>
      </c>
      <c r="F2384" s="42" t="s">
        <v>12034</v>
      </c>
      <c r="G2384" s="42" t="s">
        <v>12035</v>
      </c>
      <c r="H2384" s="42" t="s">
        <v>562</v>
      </c>
      <c r="I2384" s="42"/>
      <c r="J2384" s="42"/>
      <c r="K2384" s="42"/>
      <c r="L2384" s="42" t="s">
        <v>563</v>
      </c>
      <c r="M2384" s="42" t="s">
        <v>12036</v>
      </c>
      <c r="N2384" s="42" t="s">
        <v>565</v>
      </c>
      <c r="O2384" s="42"/>
      <c r="P2384" s="42" t="s">
        <v>555</v>
      </c>
      <c r="Q2384" s="42" t="s">
        <v>555</v>
      </c>
      <c r="R2384" s="42" t="s">
        <v>555</v>
      </c>
      <c r="S2384" s="42" t="s">
        <v>555</v>
      </c>
      <c r="T2384" s="42" t="s">
        <v>555</v>
      </c>
      <c r="U2384" s="42" t="s">
        <v>555</v>
      </c>
      <c r="V2384" s="44"/>
      <c r="W2384" s="44"/>
      <c r="X2384" s="44"/>
      <c r="Y2384" s="44"/>
      <c r="Z2384" s="44"/>
      <c r="AA2384" s="44"/>
    </row>
    <row r="2385" spans="1:27" ht="15.75" customHeight="1" x14ac:dyDescent="0.25">
      <c r="A2385" s="43">
        <v>2434</v>
      </c>
      <c r="B2385" s="43" t="s">
        <v>482</v>
      </c>
      <c r="C2385" s="42" t="s">
        <v>12037</v>
      </c>
      <c r="D2385" s="42" t="s">
        <v>12038</v>
      </c>
      <c r="E2385" s="42" t="s">
        <v>12039</v>
      </c>
      <c r="F2385" s="42" t="s">
        <v>12040</v>
      </c>
      <c r="G2385" s="42" t="s">
        <v>12041</v>
      </c>
      <c r="H2385" s="42" t="s">
        <v>919</v>
      </c>
      <c r="I2385" s="42"/>
      <c r="J2385" s="42"/>
      <c r="K2385" s="42"/>
      <c r="L2385" s="42" t="s">
        <v>563</v>
      </c>
      <c r="M2385" s="42" t="s">
        <v>12042</v>
      </c>
      <c r="N2385" s="42" t="s">
        <v>565</v>
      </c>
      <c r="O2385" s="42"/>
      <c r="P2385" s="42" t="s">
        <v>555</v>
      </c>
      <c r="Q2385" s="42" t="s">
        <v>555</v>
      </c>
      <c r="R2385" s="42" t="s">
        <v>555</v>
      </c>
      <c r="S2385" s="42" t="s">
        <v>555</v>
      </c>
      <c r="T2385" s="42" t="s">
        <v>555</v>
      </c>
      <c r="U2385" s="42" t="s">
        <v>555</v>
      </c>
      <c r="V2385" s="44">
        <v>1</v>
      </c>
      <c r="W2385" s="44" t="s">
        <v>5050</v>
      </c>
      <c r="X2385" s="44"/>
      <c r="Y2385" s="44"/>
      <c r="Z2385" s="44"/>
      <c r="AA2385" s="44"/>
    </row>
    <row r="2386" spans="1:27" ht="15.75" customHeight="1" x14ac:dyDescent="0.25">
      <c r="A2386" s="43">
        <v>2435</v>
      </c>
      <c r="B2386" s="43" t="s">
        <v>482</v>
      </c>
      <c r="C2386" s="42" t="s">
        <v>12043</v>
      </c>
      <c r="D2386" s="42" t="s">
        <v>12044</v>
      </c>
      <c r="E2386" s="42" t="s">
        <v>12045</v>
      </c>
      <c r="F2386" s="42" t="s">
        <v>12046</v>
      </c>
      <c r="G2386" s="42" t="s">
        <v>12047</v>
      </c>
      <c r="H2386" s="42" t="s">
        <v>571</v>
      </c>
      <c r="I2386" s="42"/>
      <c r="J2386" s="42"/>
      <c r="K2386" s="42"/>
      <c r="L2386" s="42" t="s">
        <v>572</v>
      </c>
      <c r="M2386" s="42" t="s">
        <v>12048</v>
      </c>
      <c r="N2386" s="42" t="s">
        <v>565</v>
      </c>
      <c r="O2386" s="42"/>
      <c r="P2386" s="42" t="s">
        <v>555</v>
      </c>
      <c r="Q2386" s="42" t="s">
        <v>555</v>
      </c>
      <c r="R2386" s="42" t="s">
        <v>555</v>
      </c>
      <c r="S2386" s="42" t="s">
        <v>555</v>
      </c>
      <c r="T2386" s="42" t="s">
        <v>555</v>
      </c>
      <c r="U2386" s="42" t="s">
        <v>555</v>
      </c>
      <c r="V2386" s="44"/>
      <c r="W2386" s="44"/>
      <c r="X2386" s="44"/>
      <c r="Y2386" s="44"/>
      <c r="Z2386" s="44"/>
      <c r="AA2386" s="44"/>
    </row>
    <row r="2387" spans="1:27" ht="15.75" customHeight="1" x14ac:dyDescent="0.25">
      <c r="A2387" s="43">
        <v>2436</v>
      </c>
      <c r="B2387" s="43" t="s">
        <v>482</v>
      </c>
      <c r="C2387" s="42" t="s">
        <v>12049</v>
      </c>
      <c r="D2387" s="42" t="s">
        <v>12050</v>
      </c>
      <c r="E2387" s="42" t="s">
        <v>12051</v>
      </c>
      <c r="F2387" s="42" t="s">
        <v>12052</v>
      </c>
      <c r="G2387" s="42" t="s">
        <v>12053</v>
      </c>
      <c r="H2387" s="42" t="s">
        <v>571</v>
      </c>
      <c r="I2387" s="42"/>
      <c r="J2387" s="42"/>
      <c r="K2387" s="42"/>
      <c r="L2387" s="42" t="s">
        <v>572</v>
      </c>
      <c r="M2387" s="42" t="s">
        <v>12054</v>
      </c>
      <c r="N2387" s="42" t="s">
        <v>565</v>
      </c>
      <c r="O2387" s="42"/>
      <c r="P2387" s="42" t="s">
        <v>555</v>
      </c>
      <c r="Q2387" s="42" t="s">
        <v>555</v>
      </c>
      <c r="R2387" s="42" t="s">
        <v>555</v>
      </c>
      <c r="S2387" s="42" t="s">
        <v>555</v>
      </c>
      <c r="T2387" s="42" t="s">
        <v>555</v>
      </c>
      <c r="U2387" s="42" t="s">
        <v>555</v>
      </c>
      <c r="V2387" s="44"/>
      <c r="W2387" s="44"/>
      <c r="X2387" s="44"/>
      <c r="Y2387" s="44"/>
      <c r="Z2387" s="44"/>
      <c r="AA2387" s="44"/>
    </row>
    <row r="2388" spans="1:27" ht="15.75" customHeight="1" x14ac:dyDescent="0.25">
      <c r="A2388" s="43">
        <v>2437</v>
      </c>
      <c r="B2388" s="43" t="s">
        <v>482</v>
      </c>
      <c r="C2388" s="42" t="s">
        <v>12055</v>
      </c>
      <c r="D2388" s="42" t="s">
        <v>12056</v>
      </c>
      <c r="E2388" s="42" t="s">
        <v>12057</v>
      </c>
      <c r="F2388" s="42" t="s">
        <v>12058</v>
      </c>
      <c r="G2388" s="42" t="s">
        <v>12059</v>
      </c>
      <c r="H2388" s="42" t="s">
        <v>571</v>
      </c>
      <c r="I2388" s="42"/>
      <c r="J2388" s="42"/>
      <c r="K2388" s="42"/>
      <c r="L2388" s="42" t="s">
        <v>572</v>
      </c>
      <c r="M2388" s="42" t="s">
        <v>12060</v>
      </c>
      <c r="N2388" s="42" t="s">
        <v>565</v>
      </c>
      <c r="O2388" s="42"/>
      <c r="P2388" s="42" t="s">
        <v>555</v>
      </c>
      <c r="Q2388" s="42" t="s">
        <v>555</v>
      </c>
      <c r="R2388" s="42" t="s">
        <v>555</v>
      </c>
      <c r="S2388" s="42" t="s">
        <v>555</v>
      </c>
      <c r="T2388" s="42" t="s">
        <v>555</v>
      </c>
      <c r="U2388" s="42" t="s">
        <v>555</v>
      </c>
      <c r="V2388" s="44">
        <v>1</v>
      </c>
      <c r="W2388" s="44" t="s">
        <v>5050</v>
      </c>
      <c r="X2388" s="44"/>
      <c r="Y2388" s="44"/>
      <c r="Z2388" s="44"/>
      <c r="AA2388" s="44"/>
    </row>
    <row r="2389" spans="1:27" ht="15.75" customHeight="1" x14ac:dyDescent="0.25">
      <c r="A2389" s="43">
        <v>2438</v>
      </c>
      <c r="B2389" s="43" t="s">
        <v>482</v>
      </c>
      <c r="C2389" s="42" t="s">
        <v>12061</v>
      </c>
      <c r="D2389" s="42" t="s">
        <v>12062</v>
      </c>
      <c r="E2389" s="42" t="s">
        <v>12063</v>
      </c>
      <c r="F2389" s="42" t="s">
        <v>12064</v>
      </c>
      <c r="G2389" s="42" t="s">
        <v>12065</v>
      </c>
      <c r="H2389" s="42" t="s">
        <v>571</v>
      </c>
      <c r="I2389" s="42"/>
      <c r="J2389" s="42"/>
      <c r="K2389" s="42"/>
      <c r="L2389" s="42" t="s">
        <v>572</v>
      </c>
      <c r="M2389" s="42" t="s">
        <v>12066</v>
      </c>
      <c r="N2389" s="42" t="s">
        <v>565</v>
      </c>
      <c r="O2389" s="42"/>
      <c r="P2389" s="42" t="s">
        <v>555</v>
      </c>
      <c r="Q2389" s="42" t="s">
        <v>555</v>
      </c>
      <c r="R2389" s="42" t="s">
        <v>555</v>
      </c>
      <c r="S2389" s="42" t="s">
        <v>555</v>
      </c>
      <c r="T2389" s="42" t="s">
        <v>555</v>
      </c>
      <c r="U2389" s="42" t="s">
        <v>555</v>
      </c>
      <c r="V2389" s="44">
        <v>2</v>
      </c>
      <c r="W2389" s="44" t="s">
        <v>5110</v>
      </c>
      <c r="X2389" s="44"/>
      <c r="Y2389" s="44"/>
      <c r="Z2389" s="44"/>
      <c r="AA2389" s="44"/>
    </row>
    <row r="2390" spans="1:27" ht="15.75" customHeight="1" x14ac:dyDescent="0.25">
      <c r="A2390" s="43">
        <v>2439</v>
      </c>
      <c r="B2390" s="43" t="s">
        <v>482</v>
      </c>
      <c r="C2390" s="42" t="s">
        <v>12067</v>
      </c>
      <c r="D2390" s="42" t="s">
        <v>555</v>
      </c>
      <c r="E2390" s="42" t="s">
        <v>12068</v>
      </c>
      <c r="F2390" s="42" t="s">
        <v>12069</v>
      </c>
      <c r="G2390" s="42" t="s">
        <v>12070</v>
      </c>
      <c r="H2390" s="42" t="s">
        <v>571</v>
      </c>
      <c r="I2390" s="42"/>
      <c r="J2390" s="42"/>
      <c r="K2390" s="42"/>
      <c r="L2390" s="42" t="s">
        <v>572</v>
      </c>
      <c r="M2390" s="42" t="s">
        <v>12071</v>
      </c>
      <c r="N2390" s="42" t="s">
        <v>565</v>
      </c>
      <c r="O2390" s="42"/>
      <c r="P2390" s="42" t="s">
        <v>555</v>
      </c>
      <c r="Q2390" s="42" t="s">
        <v>555</v>
      </c>
      <c r="R2390" s="42" t="s">
        <v>555</v>
      </c>
      <c r="S2390" s="42" t="s">
        <v>555</v>
      </c>
      <c r="T2390" s="42" t="s">
        <v>555</v>
      </c>
      <c r="U2390" s="42" t="s">
        <v>555</v>
      </c>
      <c r="V2390" s="44"/>
      <c r="W2390" s="44"/>
      <c r="X2390" s="44"/>
      <c r="Y2390" s="44"/>
      <c r="Z2390" s="44"/>
      <c r="AA2390" s="44"/>
    </row>
    <row r="2391" spans="1:27" ht="15.75" customHeight="1" x14ac:dyDescent="0.25">
      <c r="A2391" s="43">
        <v>2440</v>
      </c>
      <c r="B2391" s="43" t="s">
        <v>482</v>
      </c>
      <c r="C2391" s="42" t="s">
        <v>12072</v>
      </c>
      <c r="D2391" s="42" t="s">
        <v>12062</v>
      </c>
      <c r="E2391" s="42" t="s">
        <v>12063</v>
      </c>
      <c r="F2391" s="42" t="s">
        <v>12073</v>
      </c>
      <c r="G2391" s="42" t="s">
        <v>12074</v>
      </c>
      <c r="H2391" s="42" t="s">
        <v>571</v>
      </c>
      <c r="I2391" s="42"/>
      <c r="J2391" s="42"/>
      <c r="K2391" s="42"/>
      <c r="L2391" s="42" t="s">
        <v>572</v>
      </c>
      <c r="M2391" s="42" t="s">
        <v>12075</v>
      </c>
      <c r="N2391" s="42" t="s">
        <v>565</v>
      </c>
      <c r="O2391" s="42"/>
      <c r="P2391" s="42" t="s">
        <v>555</v>
      </c>
      <c r="Q2391" s="42" t="s">
        <v>555</v>
      </c>
      <c r="R2391" s="42" t="s">
        <v>555</v>
      </c>
      <c r="S2391" s="42" t="s">
        <v>555</v>
      </c>
      <c r="T2391" s="42" t="s">
        <v>555</v>
      </c>
      <c r="U2391" s="42" t="s">
        <v>555</v>
      </c>
      <c r="V2391" s="44">
        <v>2</v>
      </c>
      <c r="W2391" s="44" t="s">
        <v>5110</v>
      </c>
      <c r="X2391" s="44"/>
      <c r="Y2391" s="44"/>
      <c r="Z2391" s="44"/>
      <c r="AA2391" s="44"/>
    </row>
    <row r="2392" spans="1:27" ht="15.75" customHeight="1" x14ac:dyDescent="0.25">
      <c r="A2392" s="43">
        <v>2441</v>
      </c>
      <c r="B2392" s="43" t="s">
        <v>482</v>
      </c>
      <c r="C2392" s="42" t="s">
        <v>12076</v>
      </c>
      <c r="D2392" s="42" t="s">
        <v>12077</v>
      </c>
      <c r="E2392" s="42" t="s">
        <v>12078</v>
      </c>
      <c r="F2392" s="42" t="s">
        <v>12079</v>
      </c>
      <c r="G2392" s="42" t="s">
        <v>12080</v>
      </c>
      <c r="H2392" s="42" t="s">
        <v>6725</v>
      </c>
      <c r="I2392" s="42"/>
      <c r="J2392" s="42"/>
      <c r="K2392" s="42"/>
      <c r="L2392" s="42" t="s">
        <v>579</v>
      </c>
      <c r="M2392" s="42" t="s">
        <v>12081</v>
      </c>
      <c r="N2392" s="42" t="s">
        <v>565</v>
      </c>
      <c r="O2392" s="42"/>
      <c r="P2392" s="42" t="s">
        <v>555</v>
      </c>
      <c r="Q2392" s="42" t="s">
        <v>555</v>
      </c>
      <c r="R2392" s="42" t="s">
        <v>555</v>
      </c>
      <c r="S2392" s="42" t="s">
        <v>555</v>
      </c>
      <c r="T2392" s="42" t="s">
        <v>555</v>
      </c>
      <c r="U2392" s="42" t="s">
        <v>555</v>
      </c>
      <c r="V2392" s="44">
        <v>3</v>
      </c>
      <c r="W2392" s="44" t="s">
        <v>5218</v>
      </c>
      <c r="X2392" s="44"/>
      <c r="Y2392" s="44"/>
      <c r="Z2392" s="44"/>
      <c r="AA2392" s="44"/>
    </row>
    <row r="2393" spans="1:27" ht="15.75" customHeight="1" x14ac:dyDescent="0.25">
      <c r="A2393" s="43">
        <v>2442</v>
      </c>
      <c r="B2393" s="43" t="s">
        <v>482</v>
      </c>
      <c r="C2393" s="42" t="s">
        <v>12082</v>
      </c>
      <c r="D2393" s="42" t="s">
        <v>12077</v>
      </c>
      <c r="E2393" s="42" t="s">
        <v>12078</v>
      </c>
      <c r="F2393" s="42" t="s">
        <v>12083</v>
      </c>
      <c r="G2393" s="42" t="s">
        <v>12084</v>
      </c>
      <c r="H2393" s="42" t="s">
        <v>6725</v>
      </c>
      <c r="I2393" s="42"/>
      <c r="J2393" s="42"/>
      <c r="K2393" s="42"/>
      <c r="L2393" s="42" t="s">
        <v>579</v>
      </c>
      <c r="M2393" s="42" t="s">
        <v>12085</v>
      </c>
      <c r="N2393" s="42" t="s">
        <v>565</v>
      </c>
      <c r="O2393" s="42"/>
      <c r="P2393" s="42" t="s">
        <v>555</v>
      </c>
      <c r="Q2393" s="42" t="s">
        <v>555</v>
      </c>
      <c r="R2393" s="42" t="s">
        <v>555</v>
      </c>
      <c r="S2393" s="42" t="s">
        <v>555</v>
      </c>
      <c r="T2393" s="42" t="s">
        <v>555</v>
      </c>
      <c r="U2393" s="42" t="s">
        <v>555</v>
      </c>
      <c r="V2393" s="44">
        <v>3</v>
      </c>
      <c r="W2393" s="44" t="s">
        <v>5218</v>
      </c>
      <c r="X2393" s="44"/>
      <c r="Y2393" s="44"/>
      <c r="Z2393" s="44"/>
      <c r="AA2393" s="44"/>
    </row>
    <row r="2394" spans="1:27" ht="15.75" customHeight="1" x14ac:dyDescent="0.25">
      <c r="A2394" s="43">
        <v>2443</v>
      </c>
      <c r="B2394" s="43" t="s">
        <v>482</v>
      </c>
      <c r="C2394" s="42" t="s">
        <v>12086</v>
      </c>
      <c r="D2394" s="42" t="s">
        <v>12087</v>
      </c>
      <c r="E2394" s="42" t="s">
        <v>12088</v>
      </c>
      <c r="F2394" s="42" t="s">
        <v>12089</v>
      </c>
      <c r="G2394" s="42" t="s">
        <v>12090</v>
      </c>
      <c r="H2394" s="42" t="s">
        <v>554</v>
      </c>
      <c r="I2394" s="42"/>
      <c r="J2394" s="42"/>
      <c r="K2394" s="42"/>
      <c r="L2394" s="42" t="s">
        <v>579</v>
      </c>
      <c r="M2394" s="42" t="s">
        <v>12091</v>
      </c>
      <c r="N2394" s="42" t="s">
        <v>1165</v>
      </c>
      <c r="O2394" s="42"/>
      <c r="P2394" s="42" t="s">
        <v>555</v>
      </c>
      <c r="Q2394" s="42" t="s">
        <v>555</v>
      </c>
      <c r="R2394" s="42" t="s">
        <v>555</v>
      </c>
      <c r="S2394" s="42" t="s">
        <v>555</v>
      </c>
      <c r="T2394" s="42" t="s">
        <v>555</v>
      </c>
      <c r="U2394" s="42" t="s">
        <v>555</v>
      </c>
      <c r="V2394" s="44"/>
      <c r="W2394" s="44"/>
      <c r="X2394" s="44"/>
      <c r="Y2394" s="44"/>
      <c r="Z2394" s="44"/>
      <c r="AA2394" s="44"/>
    </row>
    <row r="2395" spans="1:27" ht="15.75" customHeight="1" x14ac:dyDescent="0.25">
      <c r="A2395" s="43">
        <v>2444</v>
      </c>
      <c r="B2395" s="43" t="s">
        <v>482</v>
      </c>
      <c r="C2395" s="42" t="s">
        <v>12092</v>
      </c>
      <c r="D2395" s="42" t="s">
        <v>12093</v>
      </c>
      <c r="E2395" s="42" t="s">
        <v>12094</v>
      </c>
      <c r="F2395" s="42" t="s">
        <v>12095</v>
      </c>
      <c r="G2395" s="42" t="s">
        <v>12096</v>
      </c>
      <c r="H2395" s="42" t="s">
        <v>554</v>
      </c>
      <c r="I2395" s="42"/>
      <c r="J2395" s="42"/>
      <c r="K2395" s="42"/>
      <c r="L2395" s="42" t="s">
        <v>579</v>
      </c>
      <c r="M2395" s="42" t="s">
        <v>12097</v>
      </c>
      <c r="N2395" s="42" t="s">
        <v>565</v>
      </c>
      <c r="O2395" s="42"/>
      <c r="P2395" s="42" t="s">
        <v>555</v>
      </c>
      <c r="Q2395" s="42" t="s">
        <v>555</v>
      </c>
      <c r="R2395" s="42" t="s">
        <v>555</v>
      </c>
      <c r="S2395" s="42" t="s">
        <v>555</v>
      </c>
      <c r="T2395" s="42" t="s">
        <v>555</v>
      </c>
      <c r="U2395" s="42" t="s">
        <v>555</v>
      </c>
      <c r="V2395" s="44">
        <v>5</v>
      </c>
      <c r="W2395" s="44" t="s">
        <v>556</v>
      </c>
      <c r="X2395" s="44"/>
      <c r="Y2395" s="44"/>
      <c r="Z2395" s="44"/>
      <c r="AA2395" s="44"/>
    </row>
    <row r="2396" spans="1:27" ht="15.75" customHeight="1" x14ac:dyDescent="0.25">
      <c r="A2396" s="43">
        <v>2445</v>
      </c>
      <c r="B2396" s="43" t="s">
        <v>482</v>
      </c>
      <c r="C2396" s="42" t="s">
        <v>12098</v>
      </c>
      <c r="D2396" s="42" t="s">
        <v>12099</v>
      </c>
      <c r="E2396" s="42" t="s">
        <v>12100</v>
      </c>
      <c r="F2396" s="42" t="s">
        <v>12101</v>
      </c>
      <c r="G2396" s="42" t="s">
        <v>12102</v>
      </c>
      <c r="H2396" s="42" t="s">
        <v>562</v>
      </c>
      <c r="I2396" s="42"/>
      <c r="J2396" s="42"/>
      <c r="K2396" s="42"/>
      <c r="L2396" s="42" t="s">
        <v>563</v>
      </c>
      <c r="M2396" s="42" t="s">
        <v>12103</v>
      </c>
      <c r="N2396" s="42" t="s">
        <v>565</v>
      </c>
      <c r="O2396" s="42"/>
      <c r="P2396" s="42" t="s">
        <v>555</v>
      </c>
      <c r="Q2396" s="42" t="s">
        <v>555</v>
      </c>
      <c r="R2396" s="42" t="s">
        <v>555</v>
      </c>
      <c r="S2396" s="42" t="s">
        <v>555</v>
      </c>
      <c r="T2396" s="42" t="s">
        <v>555</v>
      </c>
      <c r="U2396" s="42" t="s">
        <v>555</v>
      </c>
      <c r="V2396" s="44">
        <v>3</v>
      </c>
      <c r="W2396" s="44" t="s">
        <v>5218</v>
      </c>
      <c r="X2396" s="44"/>
      <c r="Y2396" s="44"/>
      <c r="Z2396" s="44"/>
      <c r="AA2396" s="44"/>
    </row>
    <row r="2397" spans="1:27" ht="15.75" customHeight="1" x14ac:dyDescent="0.25">
      <c r="A2397" s="43">
        <v>2446</v>
      </c>
      <c r="B2397" s="43" t="s">
        <v>482</v>
      </c>
      <c r="C2397" s="42" t="s">
        <v>12104</v>
      </c>
      <c r="D2397" s="42" t="s">
        <v>12105</v>
      </c>
      <c r="E2397" s="42" t="s">
        <v>12106</v>
      </c>
      <c r="F2397" s="42" t="s">
        <v>12107</v>
      </c>
      <c r="G2397" s="42" t="s">
        <v>12108</v>
      </c>
      <c r="H2397" s="42" t="s">
        <v>554</v>
      </c>
      <c r="I2397" s="42"/>
      <c r="J2397" s="42"/>
      <c r="K2397" s="42"/>
      <c r="L2397" s="42" t="s">
        <v>579</v>
      </c>
      <c r="M2397" s="42" t="s">
        <v>12109</v>
      </c>
      <c r="N2397" s="42" t="s">
        <v>565</v>
      </c>
      <c r="O2397" s="42"/>
      <c r="P2397" s="42" t="s">
        <v>555</v>
      </c>
      <c r="Q2397" s="42" t="s">
        <v>555</v>
      </c>
      <c r="R2397" s="42" t="s">
        <v>555</v>
      </c>
      <c r="S2397" s="42" t="s">
        <v>555</v>
      </c>
      <c r="T2397" s="42" t="s">
        <v>555</v>
      </c>
      <c r="U2397" s="42" t="s">
        <v>555</v>
      </c>
      <c r="V2397" s="44">
        <v>5</v>
      </c>
      <c r="W2397" s="44" t="s">
        <v>556</v>
      </c>
      <c r="X2397" s="44"/>
      <c r="Y2397" s="44"/>
      <c r="Z2397" s="44"/>
      <c r="AA2397" s="44"/>
    </row>
    <row r="2398" spans="1:27" ht="15.75" customHeight="1" x14ac:dyDescent="0.25">
      <c r="A2398" s="43">
        <v>2447</v>
      </c>
      <c r="B2398" s="43" t="s">
        <v>482</v>
      </c>
      <c r="C2398" s="42" t="s">
        <v>12110</v>
      </c>
      <c r="D2398" s="42" t="s">
        <v>555</v>
      </c>
      <c r="E2398" s="42" t="s">
        <v>12111</v>
      </c>
      <c r="F2398" s="42" t="s">
        <v>12112</v>
      </c>
      <c r="G2398" s="42" t="s">
        <v>12113</v>
      </c>
      <c r="H2398" s="42" t="s">
        <v>571</v>
      </c>
      <c r="I2398" s="42"/>
      <c r="J2398" s="42"/>
      <c r="K2398" s="42"/>
      <c r="L2398" s="42" t="s">
        <v>572</v>
      </c>
      <c r="M2398" s="42" t="s">
        <v>12114</v>
      </c>
      <c r="N2398" s="42" t="s">
        <v>565</v>
      </c>
      <c r="O2398" s="42"/>
      <c r="P2398" s="42" t="s">
        <v>555</v>
      </c>
      <c r="Q2398" s="42" t="s">
        <v>555</v>
      </c>
      <c r="R2398" s="42" t="s">
        <v>555</v>
      </c>
      <c r="S2398" s="42" t="s">
        <v>555</v>
      </c>
      <c r="T2398" s="42" t="s">
        <v>555</v>
      </c>
      <c r="U2398" s="42" t="s">
        <v>555</v>
      </c>
      <c r="V2398" s="44"/>
      <c r="W2398" s="44"/>
      <c r="X2398" s="44"/>
      <c r="Y2398" s="44"/>
      <c r="Z2398" s="44"/>
      <c r="AA2398" s="44"/>
    </row>
    <row r="2399" spans="1:27" ht="15.75" customHeight="1" x14ac:dyDescent="0.25">
      <c r="A2399" s="43">
        <v>2448</v>
      </c>
      <c r="B2399" s="43" t="s">
        <v>482</v>
      </c>
      <c r="C2399" s="42" t="s">
        <v>12115</v>
      </c>
      <c r="D2399" s="42" t="s">
        <v>555</v>
      </c>
      <c r="E2399" s="42" t="s">
        <v>12111</v>
      </c>
      <c r="F2399" s="42" t="s">
        <v>12116</v>
      </c>
      <c r="G2399" s="42" t="s">
        <v>12117</v>
      </c>
      <c r="H2399" s="42" t="s">
        <v>571</v>
      </c>
      <c r="I2399" s="42"/>
      <c r="J2399" s="42"/>
      <c r="K2399" s="42"/>
      <c r="L2399" s="42" t="s">
        <v>572</v>
      </c>
      <c r="M2399" s="42" t="s">
        <v>12118</v>
      </c>
      <c r="N2399" s="42" t="s">
        <v>565</v>
      </c>
      <c r="O2399" s="42"/>
      <c r="P2399" s="42" t="s">
        <v>555</v>
      </c>
      <c r="Q2399" s="42" t="s">
        <v>555</v>
      </c>
      <c r="R2399" s="42" t="s">
        <v>555</v>
      </c>
      <c r="S2399" s="42" t="s">
        <v>555</v>
      </c>
      <c r="T2399" s="42" t="s">
        <v>555</v>
      </c>
      <c r="U2399" s="42" t="s">
        <v>555</v>
      </c>
      <c r="V2399" s="44"/>
      <c r="W2399" s="44"/>
      <c r="X2399" s="44"/>
      <c r="Y2399" s="44"/>
      <c r="Z2399" s="44"/>
      <c r="AA2399" s="44"/>
    </row>
    <row r="2400" spans="1:27" ht="15.75" customHeight="1" x14ac:dyDescent="0.25">
      <c r="A2400" s="43">
        <v>2449</v>
      </c>
      <c r="B2400" s="43" t="s">
        <v>482</v>
      </c>
      <c r="C2400" s="42" t="s">
        <v>12119</v>
      </c>
      <c r="D2400" s="42" t="s">
        <v>555</v>
      </c>
      <c r="E2400" s="42" t="s">
        <v>12111</v>
      </c>
      <c r="F2400" s="42" t="s">
        <v>12120</v>
      </c>
      <c r="G2400" s="42" t="s">
        <v>12121</v>
      </c>
      <c r="H2400" s="42" t="s">
        <v>571</v>
      </c>
      <c r="I2400" s="42"/>
      <c r="J2400" s="42"/>
      <c r="K2400" s="42"/>
      <c r="L2400" s="42" t="s">
        <v>572</v>
      </c>
      <c r="M2400" s="42" t="s">
        <v>12122</v>
      </c>
      <c r="N2400" s="42" t="s">
        <v>565</v>
      </c>
      <c r="O2400" s="42"/>
      <c r="P2400" s="42" t="s">
        <v>555</v>
      </c>
      <c r="Q2400" s="42" t="s">
        <v>555</v>
      </c>
      <c r="R2400" s="42" t="s">
        <v>555</v>
      </c>
      <c r="S2400" s="42" t="s">
        <v>555</v>
      </c>
      <c r="T2400" s="42" t="s">
        <v>555</v>
      </c>
      <c r="U2400" s="42" t="s">
        <v>555</v>
      </c>
      <c r="V2400" s="44"/>
      <c r="W2400" s="44"/>
      <c r="X2400" s="44"/>
      <c r="Y2400" s="44"/>
      <c r="Z2400" s="44"/>
      <c r="AA2400" s="44"/>
    </row>
    <row r="2401" spans="1:27" ht="15.75" customHeight="1" x14ac:dyDescent="0.25">
      <c r="A2401" s="43">
        <v>2450</v>
      </c>
      <c r="B2401" s="43" t="s">
        <v>482</v>
      </c>
      <c r="C2401" s="42" t="s">
        <v>12123</v>
      </c>
      <c r="D2401" s="42" t="s">
        <v>555</v>
      </c>
      <c r="E2401" s="42" t="s">
        <v>12124</v>
      </c>
      <c r="F2401" s="42" t="s">
        <v>12125</v>
      </c>
      <c r="G2401" s="42" t="s">
        <v>12126</v>
      </c>
      <c r="H2401" s="42" t="s">
        <v>571</v>
      </c>
      <c r="I2401" s="42"/>
      <c r="J2401" s="42"/>
      <c r="K2401" s="42"/>
      <c r="L2401" s="42" t="s">
        <v>572</v>
      </c>
      <c r="M2401" s="42" t="s">
        <v>12127</v>
      </c>
      <c r="N2401" s="42" t="s">
        <v>565</v>
      </c>
      <c r="O2401" s="42"/>
      <c r="P2401" s="42" t="s">
        <v>555</v>
      </c>
      <c r="Q2401" s="42" t="s">
        <v>555</v>
      </c>
      <c r="R2401" s="42" t="s">
        <v>555</v>
      </c>
      <c r="S2401" s="42" t="s">
        <v>555</v>
      </c>
      <c r="T2401" s="42" t="s">
        <v>555</v>
      </c>
      <c r="U2401" s="42" t="s">
        <v>555</v>
      </c>
      <c r="V2401" s="44"/>
      <c r="W2401" s="44"/>
      <c r="X2401" s="44"/>
      <c r="Y2401" s="44"/>
      <c r="Z2401" s="44"/>
      <c r="AA2401" s="44"/>
    </row>
    <row r="2402" spans="1:27" ht="15.75" customHeight="1" x14ac:dyDescent="0.25">
      <c r="A2402" s="43">
        <v>2451</v>
      </c>
      <c r="B2402" s="43" t="s">
        <v>482</v>
      </c>
      <c r="C2402" s="42" t="s">
        <v>12128</v>
      </c>
      <c r="D2402" s="42" t="s">
        <v>12129</v>
      </c>
      <c r="E2402" s="42" t="s">
        <v>12130</v>
      </c>
      <c r="F2402" s="42" t="s">
        <v>12131</v>
      </c>
      <c r="G2402" s="42" t="s">
        <v>12132</v>
      </c>
      <c r="H2402" s="42" t="s">
        <v>571</v>
      </c>
      <c r="I2402" s="42"/>
      <c r="J2402" s="42"/>
      <c r="K2402" s="42"/>
      <c r="L2402" s="42" t="s">
        <v>572</v>
      </c>
      <c r="M2402" s="42" t="s">
        <v>12133</v>
      </c>
      <c r="N2402" s="42" t="s">
        <v>565</v>
      </c>
      <c r="O2402" s="42"/>
      <c r="P2402" s="42" t="s">
        <v>555</v>
      </c>
      <c r="Q2402" s="42" t="s">
        <v>555</v>
      </c>
      <c r="R2402" s="42" t="s">
        <v>555</v>
      </c>
      <c r="S2402" s="42" t="s">
        <v>555</v>
      </c>
      <c r="T2402" s="42" t="s">
        <v>555</v>
      </c>
      <c r="U2402" s="42" t="s">
        <v>555</v>
      </c>
      <c r="V2402" s="44"/>
      <c r="W2402" s="44"/>
      <c r="X2402" s="44"/>
      <c r="Y2402" s="44"/>
      <c r="Z2402" s="44"/>
      <c r="AA2402" s="44"/>
    </row>
    <row r="2403" spans="1:27" ht="15.75" customHeight="1" x14ac:dyDescent="0.25">
      <c r="A2403" s="43">
        <v>2452</v>
      </c>
      <c r="B2403" s="43" t="s">
        <v>482</v>
      </c>
      <c r="C2403" s="42" t="s">
        <v>12134</v>
      </c>
      <c r="D2403" s="42" t="s">
        <v>12135</v>
      </c>
      <c r="E2403" s="42" t="s">
        <v>12136</v>
      </c>
      <c r="F2403" s="42" t="s">
        <v>12137</v>
      </c>
      <c r="G2403" s="42" t="s">
        <v>12138</v>
      </c>
      <c r="H2403" s="42" t="s">
        <v>554</v>
      </c>
      <c r="I2403" s="42"/>
      <c r="J2403" s="42"/>
      <c r="K2403" s="42"/>
      <c r="L2403" s="42" t="s">
        <v>579</v>
      </c>
      <c r="M2403" s="42" t="s">
        <v>12139</v>
      </c>
      <c r="N2403" s="42" t="s">
        <v>1165</v>
      </c>
      <c r="O2403" s="42"/>
      <c r="P2403" s="42" t="s">
        <v>555</v>
      </c>
      <c r="Q2403" s="42" t="s">
        <v>555</v>
      </c>
      <c r="R2403" s="42" t="s">
        <v>555</v>
      </c>
      <c r="S2403" s="42" t="s">
        <v>555</v>
      </c>
      <c r="T2403" s="42" t="s">
        <v>555</v>
      </c>
      <c r="U2403" s="42" t="s">
        <v>555</v>
      </c>
      <c r="V2403" s="44"/>
      <c r="W2403" s="44"/>
      <c r="X2403" s="44"/>
      <c r="Y2403" s="44"/>
      <c r="Z2403" s="44"/>
      <c r="AA2403" s="44"/>
    </row>
    <row r="2404" spans="1:27" ht="15.75" customHeight="1" x14ac:dyDescent="0.25">
      <c r="A2404" s="43">
        <v>2453</v>
      </c>
      <c r="B2404" s="43" t="s">
        <v>482</v>
      </c>
      <c r="C2404" s="42" t="s">
        <v>12140</v>
      </c>
      <c r="D2404" s="42" t="s">
        <v>12141</v>
      </c>
      <c r="E2404" s="42" t="s">
        <v>12142</v>
      </c>
      <c r="F2404" s="42" t="s">
        <v>12143</v>
      </c>
      <c r="G2404" s="42" t="s">
        <v>12144</v>
      </c>
      <c r="H2404" s="42" t="s">
        <v>571</v>
      </c>
      <c r="I2404" s="42"/>
      <c r="J2404" s="42"/>
      <c r="K2404" s="42"/>
      <c r="L2404" s="42" t="s">
        <v>572</v>
      </c>
      <c r="M2404" s="42" t="s">
        <v>12145</v>
      </c>
      <c r="N2404" s="42" t="s">
        <v>565</v>
      </c>
      <c r="O2404" s="42"/>
      <c r="P2404" s="42" t="s">
        <v>555</v>
      </c>
      <c r="Q2404" s="42" t="s">
        <v>555</v>
      </c>
      <c r="R2404" s="42" t="s">
        <v>555</v>
      </c>
      <c r="S2404" s="42" t="s">
        <v>555</v>
      </c>
      <c r="T2404" s="42" t="s">
        <v>555</v>
      </c>
      <c r="U2404" s="42" t="s">
        <v>555</v>
      </c>
      <c r="V2404" s="44"/>
      <c r="W2404" s="44"/>
      <c r="X2404" s="44"/>
      <c r="Y2404" s="44"/>
      <c r="Z2404" s="44"/>
      <c r="AA2404" s="44"/>
    </row>
    <row r="2405" spans="1:27" ht="15.75" customHeight="1" x14ac:dyDescent="0.25">
      <c r="A2405" s="43">
        <v>2454</v>
      </c>
      <c r="B2405" s="43" t="s">
        <v>482</v>
      </c>
      <c r="C2405" s="42" t="s">
        <v>12146</v>
      </c>
      <c r="D2405" s="42" t="s">
        <v>12147</v>
      </c>
      <c r="E2405" s="42" t="s">
        <v>12148</v>
      </c>
      <c r="F2405" s="42" t="s">
        <v>12149</v>
      </c>
      <c r="G2405" s="42" t="s">
        <v>12150</v>
      </c>
      <c r="H2405" s="42" t="s">
        <v>571</v>
      </c>
      <c r="I2405" s="42"/>
      <c r="J2405" s="42"/>
      <c r="K2405" s="42"/>
      <c r="L2405" s="42" t="s">
        <v>572</v>
      </c>
      <c r="M2405" s="42" t="s">
        <v>12151</v>
      </c>
      <c r="N2405" s="42" t="s">
        <v>565</v>
      </c>
      <c r="O2405" s="42"/>
      <c r="P2405" s="42" t="s">
        <v>555</v>
      </c>
      <c r="Q2405" s="42" t="s">
        <v>555</v>
      </c>
      <c r="R2405" s="42" t="s">
        <v>555</v>
      </c>
      <c r="S2405" s="42" t="s">
        <v>555</v>
      </c>
      <c r="T2405" s="42" t="s">
        <v>555</v>
      </c>
      <c r="U2405" s="42" t="s">
        <v>555</v>
      </c>
      <c r="V2405" s="44"/>
      <c r="W2405" s="44"/>
      <c r="X2405" s="44"/>
      <c r="Y2405" s="44"/>
      <c r="Z2405" s="44"/>
      <c r="AA2405" s="44"/>
    </row>
    <row r="2406" spans="1:27" ht="15.75" customHeight="1" x14ac:dyDescent="0.25">
      <c r="A2406" s="43">
        <v>2455</v>
      </c>
      <c r="B2406" s="43" t="s">
        <v>482</v>
      </c>
      <c r="C2406" s="42" t="s">
        <v>12152</v>
      </c>
      <c r="D2406" s="42" t="s">
        <v>12153</v>
      </c>
      <c r="E2406" s="42" t="s">
        <v>12154</v>
      </c>
      <c r="F2406" s="42" t="s">
        <v>12155</v>
      </c>
      <c r="G2406" s="42" t="s">
        <v>12156</v>
      </c>
      <c r="H2406" s="42" t="s">
        <v>571</v>
      </c>
      <c r="I2406" s="42"/>
      <c r="J2406" s="42"/>
      <c r="K2406" s="42"/>
      <c r="L2406" s="42" t="s">
        <v>572</v>
      </c>
      <c r="M2406" s="42" t="s">
        <v>12157</v>
      </c>
      <c r="N2406" s="42" t="s">
        <v>565</v>
      </c>
      <c r="O2406" s="42"/>
      <c r="P2406" s="42" t="s">
        <v>555</v>
      </c>
      <c r="Q2406" s="42" t="s">
        <v>555</v>
      </c>
      <c r="R2406" s="42" t="s">
        <v>555</v>
      </c>
      <c r="S2406" s="42" t="s">
        <v>555</v>
      </c>
      <c r="T2406" s="42" t="s">
        <v>555</v>
      </c>
      <c r="U2406" s="42" t="s">
        <v>555</v>
      </c>
      <c r="V2406" s="44"/>
      <c r="W2406" s="44"/>
      <c r="X2406" s="44"/>
      <c r="Y2406" s="44"/>
      <c r="Z2406" s="44"/>
      <c r="AA2406" s="44"/>
    </row>
    <row r="2407" spans="1:27" ht="15.75" customHeight="1" x14ac:dyDescent="0.25">
      <c r="A2407" s="43">
        <v>2456</v>
      </c>
      <c r="B2407" s="43" t="s">
        <v>482</v>
      </c>
      <c r="C2407" s="42" t="s">
        <v>12158</v>
      </c>
      <c r="D2407" s="42" t="s">
        <v>12159</v>
      </c>
      <c r="E2407" s="42" t="s">
        <v>12160</v>
      </c>
      <c r="F2407" s="42" t="s">
        <v>12161</v>
      </c>
      <c r="G2407" s="42" t="s">
        <v>12162</v>
      </c>
      <c r="H2407" s="42" t="s">
        <v>571</v>
      </c>
      <c r="I2407" s="42"/>
      <c r="J2407" s="42"/>
      <c r="K2407" s="42"/>
      <c r="L2407" s="42" t="s">
        <v>572</v>
      </c>
      <c r="M2407" s="42" t="s">
        <v>12163</v>
      </c>
      <c r="N2407" s="42" t="s">
        <v>565</v>
      </c>
      <c r="O2407" s="42"/>
      <c r="P2407" s="42" t="s">
        <v>555</v>
      </c>
      <c r="Q2407" s="42" t="s">
        <v>555</v>
      </c>
      <c r="R2407" s="42" t="s">
        <v>555</v>
      </c>
      <c r="S2407" s="42" t="s">
        <v>555</v>
      </c>
      <c r="T2407" s="42" t="s">
        <v>555</v>
      </c>
      <c r="U2407" s="42" t="s">
        <v>555</v>
      </c>
      <c r="V2407" s="44"/>
      <c r="W2407" s="44"/>
      <c r="X2407" s="44"/>
      <c r="Y2407" s="44"/>
      <c r="Z2407" s="44"/>
      <c r="AA2407" s="44"/>
    </row>
    <row r="2408" spans="1:27" ht="15.75" customHeight="1" x14ac:dyDescent="0.25">
      <c r="A2408" s="43">
        <v>2457</v>
      </c>
      <c r="B2408" s="43" t="s">
        <v>482</v>
      </c>
      <c r="C2408" s="42" t="s">
        <v>12164</v>
      </c>
      <c r="D2408" s="42" t="s">
        <v>555</v>
      </c>
      <c r="E2408" s="42" t="s">
        <v>12124</v>
      </c>
      <c r="F2408" s="42" t="s">
        <v>12165</v>
      </c>
      <c r="G2408" s="42" t="s">
        <v>12166</v>
      </c>
      <c r="H2408" s="42" t="s">
        <v>571</v>
      </c>
      <c r="I2408" s="42"/>
      <c r="J2408" s="42"/>
      <c r="K2408" s="42"/>
      <c r="L2408" s="42" t="s">
        <v>572</v>
      </c>
      <c r="M2408" s="42" t="s">
        <v>12167</v>
      </c>
      <c r="N2408" s="42" t="s">
        <v>565</v>
      </c>
      <c r="O2408" s="42"/>
      <c r="P2408" s="42" t="s">
        <v>555</v>
      </c>
      <c r="Q2408" s="42" t="s">
        <v>555</v>
      </c>
      <c r="R2408" s="42" t="s">
        <v>555</v>
      </c>
      <c r="S2408" s="42" t="s">
        <v>555</v>
      </c>
      <c r="T2408" s="42" t="s">
        <v>555</v>
      </c>
      <c r="U2408" s="42" t="s">
        <v>555</v>
      </c>
      <c r="V2408" s="44"/>
      <c r="W2408" s="44"/>
      <c r="X2408" s="44"/>
      <c r="Y2408" s="44"/>
      <c r="Z2408" s="44"/>
      <c r="AA2408" s="44"/>
    </row>
    <row r="2409" spans="1:27" ht="15.75" customHeight="1" x14ac:dyDescent="0.25">
      <c r="A2409" s="43">
        <v>2458</v>
      </c>
      <c r="B2409" s="43" t="s">
        <v>482</v>
      </c>
      <c r="C2409" s="42" t="s">
        <v>12168</v>
      </c>
      <c r="D2409" s="42" t="s">
        <v>12159</v>
      </c>
      <c r="E2409" s="42" t="s">
        <v>12160</v>
      </c>
      <c r="F2409" s="42" t="s">
        <v>12169</v>
      </c>
      <c r="G2409" s="42" t="s">
        <v>12170</v>
      </c>
      <c r="H2409" s="42" t="s">
        <v>571</v>
      </c>
      <c r="I2409" s="42"/>
      <c r="J2409" s="42"/>
      <c r="K2409" s="42"/>
      <c r="L2409" s="42" t="s">
        <v>572</v>
      </c>
      <c r="M2409" s="42" t="s">
        <v>12171</v>
      </c>
      <c r="N2409" s="42" t="s">
        <v>565</v>
      </c>
      <c r="O2409" s="42"/>
      <c r="P2409" s="42" t="s">
        <v>555</v>
      </c>
      <c r="Q2409" s="42" t="s">
        <v>555</v>
      </c>
      <c r="R2409" s="42" t="s">
        <v>555</v>
      </c>
      <c r="S2409" s="42" t="s">
        <v>555</v>
      </c>
      <c r="T2409" s="42" t="s">
        <v>555</v>
      </c>
      <c r="U2409" s="42" t="s">
        <v>555</v>
      </c>
      <c r="V2409" s="44"/>
      <c r="W2409" s="44"/>
      <c r="X2409" s="44"/>
      <c r="Y2409" s="44"/>
      <c r="Z2409" s="44"/>
      <c r="AA2409" s="44"/>
    </row>
    <row r="2410" spans="1:27" ht="15.75" customHeight="1" x14ac:dyDescent="0.25">
      <c r="A2410" s="43">
        <v>2459</v>
      </c>
      <c r="B2410" s="43" t="s">
        <v>482</v>
      </c>
      <c r="C2410" s="42" t="s">
        <v>12172</v>
      </c>
      <c r="D2410" s="42" t="s">
        <v>12173</v>
      </c>
      <c r="E2410" s="42" t="s">
        <v>12174</v>
      </c>
      <c r="F2410" s="42" t="s">
        <v>12175</v>
      </c>
      <c r="G2410" s="42" t="s">
        <v>12176</v>
      </c>
      <c r="H2410" s="42" t="s">
        <v>571</v>
      </c>
      <c r="I2410" s="42"/>
      <c r="J2410" s="42"/>
      <c r="K2410" s="42"/>
      <c r="L2410" s="42" t="s">
        <v>572</v>
      </c>
      <c r="M2410" s="42" t="s">
        <v>12177</v>
      </c>
      <c r="N2410" s="42" t="s">
        <v>565</v>
      </c>
      <c r="O2410" s="42"/>
      <c r="P2410" s="42" t="s">
        <v>555</v>
      </c>
      <c r="Q2410" s="42" t="s">
        <v>555</v>
      </c>
      <c r="R2410" s="42" t="s">
        <v>555</v>
      </c>
      <c r="S2410" s="42" t="s">
        <v>555</v>
      </c>
      <c r="T2410" s="42" t="s">
        <v>555</v>
      </c>
      <c r="U2410" s="42" t="s">
        <v>555</v>
      </c>
      <c r="V2410" s="44">
        <v>2</v>
      </c>
      <c r="W2410" s="44" t="s">
        <v>5110</v>
      </c>
      <c r="X2410" s="44"/>
      <c r="Y2410" s="44"/>
      <c r="Z2410" s="44"/>
      <c r="AA2410" s="44"/>
    </row>
    <row r="2411" spans="1:27" ht="15.75" customHeight="1" x14ac:dyDescent="0.25">
      <c r="A2411" s="43">
        <v>2460</v>
      </c>
      <c r="B2411" s="43" t="s">
        <v>482</v>
      </c>
      <c r="C2411" s="42" t="s">
        <v>12178</v>
      </c>
      <c r="D2411" s="42" t="s">
        <v>12179</v>
      </c>
      <c r="E2411" s="42" t="s">
        <v>12180</v>
      </c>
      <c r="F2411" s="42" t="s">
        <v>12181</v>
      </c>
      <c r="G2411" s="42" t="s">
        <v>12182</v>
      </c>
      <c r="H2411" s="42" t="s">
        <v>571</v>
      </c>
      <c r="I2411" s="42"/>
      <c r="J2411" s="42"/>
      <c r="K2411" s="42"/>
      <c r="L2411" s="42" t="s">
        <v>572</v>
      </c>
      <c r="M2411" s="42" t="s">
        <v>12183</v>
      </c>
      <c r="N2411" s="42" t="s">
        <v>565</v>
      </c>
      <c r="O2411" s="42"/>
      <c r="P2411" s="42" t="s">
        <v>555</v>
      </c>
      <c r="Q2411" s="42" t="s">
        <v>555</v>
      </c>
      <c r="R2411" s="42" t="s">
        <v>555</v>
      </c>
      <c r="S2411" s="42" t="s">
        <v>555</v>
      </c>
      <c r="T2411" s="42" t="s">
        <v>555</v>
      </c>
      <c r="U2411" s="42" t="s">
        <v>555</v>
      </c>
      <c r="V2411" s="44">
        <v>1</v>
      </c>
      <c r="W2411" s="44" t="s">
        <v>5050</v>
      </c>
      <c r="X2411" s="44"/>
      <c r="Y2411" s="44"/>
      <c r="Z2411" s="44"/>
      <c r="AA2411" s="44"/>
    </row>
    <row r="2412" spans="1:27" ht="15.75" customHeight="1" x14ac:dyDescent="0.25">
      <c r="A2412" s="43">
        <v>2461</v>
      </c>
      <c r="B2412" s="43" t="s">
        <v>482</v>
      </c>
      <c r="C2412" s="42" t="s">
        <v>12184</v>
      </c>
      <c r="D2412" s="42" t="s">
        <v>12185</v>
      </c>
      <c r="E2412" s="42" t="s">
        <v>12186</v>
      </c>
      <c r="F2412" s="42" t="s">
        <v>12187</v>
      </c>
      <c r="G2412" s="42" t="s">
        <v>12188</v>
      </c>
      <c r="H2412" s="42" t="s">
        <v>571</v>
      </c>
      <c r="I2412" s="42"/>
      <c r="J2412" s="42"/>
      <c r="K2412" s="42"/>
      <c r="L2412" s="42" t="s">
        <v>572</v>
      </c>
      <c r="M2412" s="42" t="s">
        <v>12189</v>
      </c>
      <c r="N2412" s="42" t="s">
        <v>565</v>
      </c>
      <c r="O2412" s="42"/>
      <c r="P2412" s="42" t="s">
        <v>555</v>
      </c>
      <c r="Q2412" s="42" t="s">
        <v>555</v>
      </c>
      <c r="R2412" s="42" t="s">
        <v>555</v>
      </c>
      <c r="S2412" s="42" t="s">
        <v>555</v>
      </c>
      <c r="T2412" s="42" t="s">
        <v>555</v>
      </c>
      <c r="U2412" s="42" t="s">
        <v>555</v>
      </c>
      <c r="V2412" s="44">
        <v>1</v>
      </c>
      <c r="W2412" s="44" t="s">
        <v>5050</v>
      </c>
      <c r="X2412" s="44"/>
      <c r="Y2412" s="44"/>
      <c r="Z2412" s="44"/>
      <c r="AA2412" s="44"/>
    </row>
    <row r="2413" spans="1:27" ht="15.75" customHeight="1" x14ac:dyDescent="0.25">
      <c r="A2413" s="43">
        <v>2462</v>
      </c>
      <c r="B2413" s="43" t="s">
        <v>482</v>
      </c>
      <c r="C2413" s="42" t="s">
        <v>12190</v>
      </c>
      <c r="D2413" s="42" t="s">
        <v>12191</v>
      </c>
      <c r="E2413" s="42" t="s">
        <v>12192</v>
      </c>
      <c r="F2413" s="42" t="s">
        <v>12193</v>
      </c>
      <c r="G2413" s="42" t="s">
        <v>12194</v>
      </c>
      <c r="H2413" s="42" t="s">
        <v>571</v>
      </c>
      <c r="I2413" s="42"/>
      <c r="J2413" s="42"/>
      <c r="K2413" s="42"/>
      <c r="L2413" s="42" t="s">
        <v>572</v>
      </c>
      <c r="M2413" s="42" t="s">
        <v>12195</v>
      </c>
      <c r="N2413" s="42" t="s">
        <v>565</v>
      </c>
      <c r="O2413" s="42"/>
      <c r="P2413" s="42" t="s">
        <v>555</v>
      </c>
      <c r="Q2413" s="42" t="s">
        <v>555</v>
      </c>
      <c r="R2413" s="42" t="s">
        <v>555</v>
      </c>
      <c r="S2413" s="42" t="s">
        <v>555</v>
      </c>
      <c r="T2413" s="42" t="s">
        <v>555</v>
      </c>
      <c r="U2413" s="42" t="s">
        <v>555</v>
      </c>
      <c r="V2413" s="44">
        <v>1</v>
      </c>
      <c r="W2413" s="44" t="s">
        <v>5050</v>
      </c>
      <c r="X2413" s="44"/>
      <c r="Y2413" s="44"/>
      <c r="Z2413" s="44"/>
      <c r="AA2413" s="44"/>
    </row>
    <row r="2414" spans="1:27" ht="15.75" customHeight="1" x14ac:dyDescent="0.25">
      <c r="A2414" s="43">
        <v>2463</v>
      </c>
      <c r="B2414" s="43" t="s">
        <v>482</v>
      </c>
      <c r="C2414" s="42" t="s">
        <v>12196</v>
      </c>
      <c r="D2414" s="42" t="s">
        <v>12197</v>
      </c>
      <c r="E2414" s="42" t="s">
        <v>12198</v>
      </c>
      <c r="F2414" s="42" t="s">
        <v>12199</v>
      </c>
      <c r="G2414" s="42" t="s">
        <v>12200</v>
      </c>
      <c r="H2414" s="42" t="s">
        <v>571</v>
      </c>
      <c r="I2414" s="42"/>
      <c r="J2414" s="42"/>
      <c r="K2414" s="42"/>
      <c r="L2414" s="42" t="s">
        <v>572</v>
      </c>
      <c r="M2414" s="42" t="s">
        <v>12201</v>
      </c>
      <c r="N2414" s="42" t="s">
        <v>565</v>
      </c>
      <c r="O2414" s="42"/>
      <c r="P2414" s="42" t="s">
        <v>555</v>
      </c>
      <c r="Q2414" s="42" t="s">
        <v>555</v>
      </c>
      <c r="R2414" s="42" t="s">
        <v>555</v>
      </c>
      <c r="S2414" s="42" t="s">
        <v>555</v>
      </c>
      <c r="T2414" s="42" t="s">
        <v>555</v>
      </c>
      <c r="U2414" s="42" t="s">
        <v>555</v>
      </c>
      <c r="V2414" s="44">
        <v>2</v>
      </c>
      <c r="W2414" s="44" t="s">
        <v>5110</v>
      </c>
      <c r="X2414" s="44"/>
      <c r="Y2414" s="44"/>
      <c r="Z2414" s="44"/>
      <c r="AA2414" s="44"/>
    </row>
    <row r="2415" spans="1:27" ht="15.75" customHeight="1" x14ac:dyDescent="0.25">
      <c r="A2415" s="43">
        <v>2464</v>
      </c>
      <c r="B2415" s="43" t="s">
        <v>482</v>
      </c>
      <c r="C2415" s="42" t="s">
        <v>12202</v>
      </c>
      <c r="D2415" s="42" t="s">
        <v>12203</v>
      </c>
      <c r="E2415" s="42" t="s">
        <v>12204</v>
      </c>
      <c r="F2415" s="42" t="s">
        <v>12205</v>
      </c>
      <c r="G2415" s="42" t="s">
        <v>12206</v>
      </c>
      <c r="H2415" s="42" t="s">
        <v>571</v>
      </c>
      <c r="I2415" s="42"/>
      <c r="J2415" s="42"/>
      <c r="K2415" s="42"/>
      <c r="L2415" s="42" t="s">
        <v>572</v>
      </c>
      <c r="M2415" s="42" t="s">
        <v>12207</v>
      </c>
      <c r="N2415" s="42" t="s">
        <v>565</v>
      </c>
      <c r="O2415" s="42"/>
      <c r="P2415" s="42" t="s">
        <v>555</v>
      </c>
      <c r="Q2415" s="42" t="s">
        <v>555</v>
      </c>
      <c r="R2415" s="42" t="s">
        <v>555</v>
      </c>
      <c r="S2415" s="42" t="s">
        <v>555</v>
      </c>
      <c r="T2415" s="42" t="s">
        <v>555</v>
      </c>
      <c r="U2415" s="42" t="s">
        <v>555</v>
      </c>
      <c r="V2415" s="44">
        <v>1</v>
      </c>
      <c r="W2415" s="44" t="s">
        <v>5050</v>
      </c>
      <c r="X2415" s="44"/>
      <c r="Y2415" s="44"/>
      <c r="Z2415" s="44"/>
      <c r="AA2415" s="44"/>
    </row>
    <row r="2416" spans="1:27" ht="15.75" customHeight="1" x14ac:dyDescent="0.25">
      <c r="A2416" s="43">
        <v>2465</v>
      </c>
      <c r="B2416" s="43" t="s">
        <v>482</v>
      </c>
      <c r="C2416" s="42" t="s">
        <v>12208</v>
      </c>
      <c r="D2416" s="42" t="s">
        <v>12209</v>
      </c>
      <c r="E2416" s="42" t="s">
        <v>12210</v>
      </c>
      <c r="F2416" s="42" t="s">
        <v>12211</v>
      </c>
      <c r="G2416" s="42" t="s">
        <v>12212</v>
      </c>
      <c r="H2416" s="42" t="s">
        <v>571</v>
      </c>
      <c r="I2416" s="42"/>
      <c r="J2416" s="42"/>
      <c r="K2416" s="42"/>
      <c r="L2416" s="42" t="s">
        <v>572</v>
      </c>
      <c r="M2416" s="42" t="s">
        <v>12213</v>
      </c>
      <c r="N2416" s="42" t="s">
        <v>565</v>
      </c>
      <c r="O2416" s="42"/>
      <c r="P2416" s="42" t="s">
        <v>555</v>
      </c>
      <c r="Q2416" s="42" t="s">
        <v>555</v>
      </c>
      <c r="R2416" s="42" t="s">
        <v>555</v>
      </c>
      <c r="S2416" s="42" t="s">
        <v>555</v>
      </c>
      <c r="T2416" s="42" t="s">
        <v>555</v>
      </c>
      <c r="U2416" s="42" t="s">
        <v>555</v>
      </c>
      <c r="V2416" s="44">
        <v>1</v>
      </c>
      <c r="W2416" s="44" t="s">
        <v>5050</v>
      </c>
      <c r="X2416" s="44"/>
      <c r="Y2416" s="44"/>
      <c r="Z2416" s="44"/>
      <c r="AA2416" s="44"/>
    </row>
    <row r="2417" spans="1:27" ht="15.75" customHeight="1" x14ac:dyDescent="0.25">
      <c r="A2417" s="43">
        <v>2466</v>
      </c>
      <c r="B2417" s="43" t="s">
        <v>482</v>
      </c>
      <c r="C2417" s="42" t="s">
        <v>12214</v>
      </c>
      <c r="D2417" s="42" t="s">
        <v>12209</v>
      </c>
      <c r="E2417" s="42" t="s">
        <v>12210</v>
      </c>
      <c r="F2417" s="42" t="s">
        <v>12215</v>
      </c>
      <c r="G2417" s="42" t="s">
        <v>12216</v>
      </c>
      <c r="H2417" s="42" t="s">
        <v>571</v>
      </c>
      <c r="I2417" s="42"/>
      <c r="J2417" s="42"/>
      <c r="K2417" s="42"/>
      <c r="L2417" s="42" t="s">
        <v>572</v>
      </c>
      <c r="M2417" s="42" t="s">
        <v>12217</v>
      </c>
      <c r="N2417" s="42" t="s">
        <v>565</v>
      </c>
      <c r="O2417" s="42"/>
      <c r="P2417" s="42" t="s">
        <v>555</v>
      </c>
      <c r="Q2417" s="42" t="s">
        <v>555</v>
      </c>
      <c r="R2417" s="42" t="s">
        <v>555</v>
      </c>
      <c r="S2417" s="42" t="s">
        <v>555</v>
      </c>
      <c r="T2417" s="42" t="s">
        <v>555</v>
      </c>
      <c r="U2417" s="42" t="s">
        <v>555</v>
      </c>
      <c r="V2417" s="44">
        <v>1</v>
      </c>
      <c r="W2417" s="44" t="s">
        <v>5050</v>
      </c>
      <c r="X2417" s="44"/>
      <c r="Y2417" s="44"/>
      <c r="Z2417" s="44"/>
      <c r="AA2417" s="44"/>
    </row>
    <row r="2418" spans="1:27" ht="15.75" customHeight="1" x14ac:dyDescent="0.25">
      <c r="A2418" s="43">
        <v>2467</v>
      </c>
      <c r="B2418" s="43" t="s">
        <v>482</v>
      </c>
      <c r="C2418" s="42" t="s">
        <v>12218</v>
      </c>
      <c r="D2418" s="42" t="s">
        <v>555</v>
      </c>
      <c r="E2418" s="42" t="s">
        <v>12219</v>
      </c>
      <c r="F2418" s="42" t="s">
        <v>12220</v>
      </c>
      <c r="G2418" s="42" t="s">
        <v>12221</v>
      </c>
      <c r="H2418" s="42" t="s">
        <v>571</v>
      </c>
      <c r="I2418" s="42"/>
      <c r="J2418" s="42"/>
      <c r="K2418" s="42"/>
      <c r="L2418" s="42" t="s">
        <v>572</v>
      </c>
      <c r="M2418" s="42" t="s">
        <v>12222</v>
      </c>
      <c r="N2418" s="42" t="s">
        <v>565</v>
      </c>
      <c r="O2418" s="42"/>
      <c r="P2418" s="42" t="s">
        <v>555</v>
      </c>
      <c r="Q2418" s="42" t="s">
        <v>555</v>
      </c>
      <c r="R2418" s="42" t="s">
        <v>555</v>
      </c>
      <c r="S2418" s="42" t="s">
        <v>555</v>
      </c>
      <c r="T2418" s="42" t="s">
        <v>555</v>
      </c>
      <c r="U2418" s="42" t="s">
        <v>555</v>
      </c>
      <c r="V2418" s="44"/>
      <c r="W2418" s="44"/>
      <c r="X2418" s="44"/>
      <c r="Y2418" s="44"/>
      <c r="Z2418" s="44"/>
      <c r="AA2418" s="44"/>
    </row>
    <row r="2419" spans="1:27" ht="15.75" customHeight="1" x14ac:dyDescent="0.25">
      <c r="A2419" s="43">
        <v>2468</v>
      </c>
      <c r="B2419" s="43" t="s">
        <v>482</v>
      </c>
      <c r="C2419" s="42" t="s">
        <v>12223</v>
      </c>
      <c r="D2419" s="42" t="s">
        <v>23617</v>
      </c>
      <c r="E2419" s="42" t="s">
        <v>12225</v>
      </c>
      <c r="F2419" s="42" t="s">
        <v>12226</v>
      </c>
      <c r="G2419" s="42" t="s">
        <v>12227</v>
      </c>
      <c r="H2419" s="42" t="s">
        <v>562</v>
      </c>
      <c r="I2419" s="42"/>
      <c r="J2419" s="42"/>
      <c r="K2419" s="42"/>
      <c r="L2419" s="42" t="s">
        <v>563</v>
      </c>
      <c r="M2419" s="42" t="s">
        <v>12228</v>
      </c>
      <c r="N2419" s="42" t="s">
        <v>565</v>
      </c>
      <c r="O2419" s="42"/>
      <c r="P2419" s="42" t="s">
        <v>555</v>
      </c>
      <c r="Q2419" s="42" t="s">
        <v>555</v>
      </c>
      <c r="R2419" s="42" t="s">
        <v>555</v>
      </c>
      <c r="S2419" s="42" t="s">
        <v>555</v>
      </c>
      <c r="T2419" s="42" t="s">
        <v>555</v>
      </c>
      <c r="U2419" s="42" t="s">
        <v>555</v>
      </c>
      <c r="V2419" s="44">
        <v>3</v>
      </c>
      <c r="W2419" s="44" t="s">
        <v>5218</v>
      </c>
      <c r="X2419" s="44"/>
      <c r="Y2419" s="44" t="s">
        <v>6792</v>
      </c>
      <c r="Z2419" s="44"/>
      <c r="AA2419" s="44"/>
    </row>
    <row r="2420" spans="1:27" ht="15.75" customHeight="1" x14ac:dyDescent="0.25">
      <c r="A2420" s="43">
        <v>2469</v>
      </c>
      <c r="B2420" s="43" t="s">
        <v>482</v>
      </c>
      <c r="C2420" s="42" t="s">
        <v>12229</v>
      </c>
      <c r="D2420" s="42" t="s">
        <v>12230</v>
      </c>
      <c r="E2420" s="42" t="s">
        <v>12231</v>
      </c>
      <c r="F2420" s="42" t="s">
        <v>12232</v>
      </c>
      <c r="G2420" s="42" t="s">
        <v>12233</v>
      </c>
      <c r="H2420" s="42" t="s">
        <v>554</v>
      </c>
      <c r="I2420" s="42"/>
      <c r="J2420" s="42"/>
      <c r="K2420" s="42"/>
      <c r="L2420" s="42" t="s">
        <v>579</v>
      </c>
      <c r="M2420" s="42" t="s">
        <v>12234</v>
      </c>
      <c r="N2420" s="42" t="s">
        <v>565</v>
      </c>
      <c r="O2420" s="42"/>
      <c r="P2420" s="42" t="s">
        <v>555</v>
      </c>
      <c r="Q2420" s="42" t="s">
        <v>555</v>
      </c>
      <c r="R2420" s="42" t="s">
        <v>555</v>
      </c>
      <c r="S2420" s="42" t="s">
        <v>555</v>
      </c>
      <c r="T2420" s="42" t="s">
        <v>555</v>
      </c>
      <c r="U2420" s="42" t="s">
        <v>555</v>
      </c>
      <c r="V2420" s="44">
        <v>5</v>
      </c>
      <c r="W2420" s="44" t="s">
        <v>556</v>
      </c>
      <c r="X2420" s="44"/>
      <c r="Y2420" s="44"/>
      <c r="Z2420" s="44"/>
      <c r="AA2420" s="44"/>
    </row>
    <row r="2421" spans="1:27" ht="15.75" customHeight="1" x14ac:dyDescent="0.25">
      <c r="A2421" s="43">
        <v>2470</v>
      </c>
      <c r="B2421" s="43" t="s">
        <v>482</v>
      </c>
      <c r="C2421" s="42" t="s">
        <v>12235</v>
      </c>
      <c r="D2421" s="42" t="s">
        <v>23618</v>
      </c>
      <c r="E2421" s="42" t="s">
        <v>12237</v>
      </c>
      <c r="F2421" s="42" t="s">
        <v>12238</v>
      </c>
      <c r="G2421" s="42" t="s">
        <v>12239</v>
      </c>
      <c r="H2421" s="42" t="s">
        <v>554</v>
      </c>
      <c r="I2421" s="42"/>
      <c r="J2421" s="42"/>
      <c r="K2421" s="42"/>
      <c r="L2421" s="42" t="s">
        <v>579</v>
      </c>
      <c r="M2421" s="42" t="s">
        <v>12240</v>
      </c>
      <c r="N2421" s="42" t="s">
        <v>565</v>
      </c>
      <c r="O2421" s="42"/>
      <c r="P2421" s="42" t="s">
        <v>555</v>
      </c>
      <c r="Q2421" s="42" t="s">
        <v>555</v>
      </c>
      <c r="R2421" s="42" t="s">
        <v>555</v>
      </c>
      <c r="S2421" s="42" t="s">
        <v>555</v>
      </c>
      <c r="T2421" s="42" t="s">
        <v>555</v>
      </c>
      <c r="U2421" s="42" t="s">
        <v>555</v>
      </c>
      <c r="V2421" s="44">
        <v>5</v>
      </c>
      <c r="W2421" s="44" t="s">
        <v>556</v>
      </c>
      <c r="X2421" s="44"/>
      <c r="Y2421" s="44"/>
      <c r="Z2421" s="44"/>
      <c r="AA2421" s="44"/>
    </row>
    <row r="2422" spans="1:27" ht="15.75" customHeight="1" x14ac:dyDescent="0.25">
      <c r="A2422" s="43">
        <v>2471</v>
      </c>
      <c r="B2422" s="43" t="s">
        <v>482</v>
      </c>
      <c r="C2422" s="42" t="s">
        <v>12241</v>
      </c>
      <c r="D2422" s="42" t="s">
        <v>12242</v>
      </c>
      <c r="E2422" s="42" t="s">
        <v>12243</v>
      </c>
      <c r="F2422" s="42" t="s">
        <v>12244</v>
      </c>
      <c r="G2422" s="42" t="s">
        <v>12245</v>
      </c>
      <c r="H2422" s="42" t="s">
        <v>554</v>
      </c>
      <c r="I2422" s="42"/>
      <c r="J2422" s="42"/>
      <c r="K2422" s="42"/>
      <c r="L2422" s="42" t="s">
        <v>579</v>
      </c>
      <c r="M2422" s="42" t="s">
        <v>12246</v>
      </c>
      <c r="N2422" s="42" t="s">
        <v>565</v>
      </c>
      <c r="O2422" s="42"/>
      <c r="P2422" s="42" t="s">
        <v>555</v>
      </c>
      <c r="Q2422" s="42" t="s">
        <v>555</v>
      </c>
      <c r="R2422" s="42" t="s">
        <v>555</v>
      </c>
      <c r="S2422" s="42" t="s">
        <v>555</v>
      </c>
      <c r="T2422" s="42" t="s">
        <v>555</v>
      </c>
      <c r="U2422" s="42" t="s">
        <v>555</v>
      </c>
      <c r="V2422" s="44">
        <v>4</v>
      </c>
      <c r="W2422" s="44" t="s">
        <v>5234</v>
      </c>
      <c r="X2422" s="44"/>
      <c r="Y2422" s="44"/>
      <c r="Z2422" s="44"/>
      <c r="AA2422" s="44"/>
    </row>
    <row r="2423" spans="1:27" ht="15.75" customHeight="1" x14ac:dyDescent="0.25">
      <c r="A2423" s="43">
        <v>2472</v>
      </c>
      <c r="B2423" s="43" t="s">
        <v>482</v>
      </c>
      <c r="C2423" s="42" t="s">
        <v>12247</v>
      </c>
      <c r="D2423" s="42" t="s">
        <v>12248</v>
      </c>
      <c r="E2423" s="42" t="s">
        <v>12249</v>
      </c>
      <c r="F2423" s="42" t="s">
        <v>12250</v>
      </c>
      <c r="G2423" s="42" t="s">
        <v>12251</v>
      </c>
      <c r="H2423" s="42" t="s">
        <v>919</v>
      </c>
      <c r="I2423" s="42"/>
      <c r="J2423" s="42"/>
      <c r="K2423" s="42"/>
      <c r="L2423" s="42" t="s">
        <v>572</v>
      </c>
      <c r="M2423" s="42" t="s">
        <v>12252</v>
      </c>
      <c r="N2423" s="42" t="s">
        <v>565</v>
      </c>
      <c r="O2423" s="42"/>
      <c r="P2423" s="42" t="s">
        <v>555</v>
      </c>
      <c r="Q2423" s="42" t="s">
        <v>555</v>
      </c>
      <c r="R2423" s="42" t="s">
        <v>555</v>
      </c>
      <c r="S2423" s="42" t="s">
        <v>555</v>
      </c>
      <c r="T2423" s="42" t="s">
        <v>555</v>
      </c>
      <c r="U2423" s="42" t="s">
        <v>555</v>
      </c>
      <c r="V2423" s="44">
        <v>3</v>
      </c>
      <c r="W2423" s="44" t="s">
        <v>5218</v>
      </c>
      <c r="X2423" s="44"/>
      <c r="Y2423" s="44"/>
      <c r="Z2423" s="44"/>
      <c r="AA2423" s="44"/>
    </row>
    <row r="2424" spans="1:27" ht="15.75" customHeight="1" x14ac:dyDescent="0.25">
      <c r="A2424" s="43">
        <v>2473</v>
      </c>
      <c r="B2424" s="43" t="s">
        <v>482</v>
      </c>
      <c r="C2424" s="42" t="s">
        <v>12253</v>
      </c>
      <c r="D2424" s="42" t="s">
        <v>12254</v>
      </c>
      <c r="E2424" s="42" t="s">
        <v>12255</v>
      </c>
      <c r="F2424" s="42" t="s">
        <v>12256</v>
      </c>
      <c r="G2424" s="42" t="s">
        <v>12257</v>
      </c>
      <c r="H2424" s="42" t="s">
        <v>3024</v>
      </c>
      <c r="I2424" s="42"/>
      <c r="J2424" s="42"/>
      <c r="K2424" s="42"/>
      <c r="L2424" s="42" t="s">
        <v>572</v>
      </c>
      <c r="M2424" s="42" t="s">
        <v>12258</v>
      </c>
      <c r="N2424" s="42" t="s">
        <v>565</v>
      </c>
      <c r="O2424" s="42"/>
      <c r="P2424" s="42" t="s">
        <v>555</v>
      </c>
      <c r="Q2424" s="42" t="s">
        <v>555</v>
      </c>
      <c r="R2424" s="42" t="s">
        <v>555</v>
      </c>
      <c r="S2424" s="42" t="s">
        <v>555</v>
      </c>
      <c r="T2424" s="42" t="s">
        <v>555</v>
      </c>
      <c r="U2424" s="42" t="s">
        <v>555</v>
      </c>
      <c r="V2424" s="44">
        <v>5</v>
      </c>
      <c r="W2424" s="44" t="s">
        <v>556</v>
      </c>
      <c r="X2424" s="44"/>
      <c r="Y2424" s="44"/>
      <c r="Z2424" s="44"/>
      <c r="AA2424" s="44"/>
    </row>
    <row r="2425" spans="1:27" ht="15.75" customHeight="1" x14ac:dyDescent="0.25">
      <c r="A2425" s="43">
        <v>2474</v>
      </c>
      <c r="B2425" s="43" t="s">
        <v>482</v>
      </c>
      <c r="C2425" s="42" t="s">
        <v>12259</v>
      </c>
      <c r="D2425" s="42" t="s">
        <v>12260</v>
      </c>
      <c r="E2425" s="42" t="s">
        <v>12261</v>
      </c>
      <c r="F2425" s="42" t="s">
        <v>12262</v>
      </c>
      <c r="G2425" s="42" t="s">
        <v>12263</v>
      </c>
      <c r="H2425" s="42" t="s">
        <v>919</v>
      </c>
      <c r="I2425" s="42"/>
      <c r="J2425" s="42"/>
      <c r="K2425" s="42"/>
      <c r="L2425" s="42" t="s">
        <v>563</v>
      </c>
      <c r="M2425" s="42" t="s">
        <v>12264</v>
      </c>
      <c r="N2425" s="42" t="s">
        <v>565</v>
      </c>
      <c r="O2425" s="42"/>
      <c r="P2425" s="42" t="s">
        <v>555</v>
      </c>
      <c r="Q2425" s="42" t="s">
        <v>555</v>
      </c>
      <c r="R2425" s="42" t="s">
        <v>555</v>
      </c>
      <c r="S2425" s="42" t="s">
        <v>555</v>
      </c>
      <c r="T2425" s="42" t="s">
        <v>555</v>
      </c>
      <c r="U2425" s="42" t="s">
        <v>555</v>
      </c>
      <c r="V2425" s="44">
        <v>2</v>
      </c>
      <c r="W2425" s="44" t="s">
        <v>5110</v>
      </c>
      <c r="X2425" s="44"/>
      <c r="Y2425" s="44"/>
      <c r="Z2425" s="44"/>
      <c r="AA2425" s="44"/>
    </row>
    <row r="2426" spans="1:27" ht="15.75" customHeight="1" x14ac:dyDescent="0.25">
      <c r="A2426" s="43">
        <v>2475</v>
      </c>
      <c r="B2426" s="43" t="s">
        <v>482</v>
      </c>
      <c r="C2426" s="42" t="s">
        <v>12265</v>
      </c>
      <c r="D2426" s="42" t="s">
        <v>12260</v>
      </c>
      <c r="E2426" s="42" t="s">
        <v>12261</v>
      </c>
      <c r="F2426" s="42" t="s">
        <v>12266</v>
      </c>
      <c r="G2426" s="42" t="s">
        <v>12267</v>
      </c>
      <c r="H2426" s="42" t="s">
        <v>919</v>
      </c>
      <c r="I2426" s="42"/>
      <c r="J2426" s="42"/>
      <c r="K2426" s="42"/>
      <c r="L2426" s="42" t="s">
        <v>563</v>
      </c>
      <c r="M2426" s="42" t="s">
        <v>12268</v>
      </c>
      <c r="N2426" s="42" t="s">
        <v>565</v>
      </c>
      <c r="O2426" s="42"/>
      <c r="P2426" s="42" t="s">
        <v>555</v>
      </c>
      <c r="Q2426" s="42" t="s">
        <v>555</v>
      </c>
      <c r="R2426" s="42" t="s">
        <v>555</v>
      </c>
      <c r="S2426" s="42" t="s">
        <v>555</v>
      </c>
      <c r="T2426" s="42" t="s">
        <v>921</v>
      </c>
      <c r="U2426" s="42" t="s">
        <v>922</v>
      </c>
      <c r="V2426" s="44">
        <v>2</v>
      </c>
      <c r="W2426" s="44" t="s">
        <v>5110</v>
      </c>
      <c r="X2426" s="44"/>
      <c r="Y2426" s="44"/>
      <c r="Z2426" s="44"/>
      <c r="AA2426" s="44"/>
    </row>
    <row r="2427" spans="1:27" ht="15.75" customHeight="1" x14ac:dyDescent="0.25">
      <c r="A2427" s="43">
        <v>2476</v>
      </c>
      <c r="B2427" s="43" t="s">
        <v>482</v>
      </c>
      <c r="C2427" s="42" t="s">
        <v>12269</v>
      </c>
      <c r="D2427" s="42" t="s">
        <v>555</v>
      </c>
      <c r="E2427" s="42" t="s">
        <v>12270</v>
      </c>
      <c r="F2427" s="42" t="s">
        <v>12271</v>
      </c>
      <c r="G2427" s="42" t="s">
        <v>12272</v>
      </c>
      <c r="H2427" s="42" t="s">
        <v>571</v>
      </c>
      <c r="I2427" s="42"/>
      <c r="J2427" s="42"/>
      <c r="K2427" s="42"/>
      <c r="L2427" s="42" t="s">
        <v>572</v>
      </c>
      <c r="M2427" s="42" t="s">
        <v>12273</v>
      </c>
      <c r="N2427" s="42" t="s">
        <v>565</v>
      </c>
      <c r="O2427" s="42"/>
      <c r="P2427" s="42" t="s">
        <v>555</v>
      </c>
      <c r="Q2427" s="42" t="s">
        <v>555</v>
      </c>
      <c r="R2427" s="42" t="s">
        <v>555</v>
      </c>
      <c r="S2427" s="42" t="s">
        <v>555</v>
      </c>
      <c r="T2427" s="42" t="s">
        <v>555</v>
      </c>
      <c r="U2427" s="42" t="s">
        <v>555</v>
      </c>
      <c r="V2427" s="44"/>
      <c r="W2427" s="44"/>
      <c r="X2427" s="44"/>
      <c r="Y2427" s="44"/>
      <c r="Z2427" s="44"/>
      <c r="AA2427" s="44"/>
    </row>
    <row r="2428" spans="1:27" ht="15.75" customHeight="1" x14ac:dyDescent="0.25">
      <c r="A2428" s="43">
        <v>2477</v>
      </c>
      <c r="B2428" s="43" t="s">
        <v>482</v>
      </c>
      <c r="C2428" s="42" t="s">
        <v>12274</v>
      </c>
      <c r="D2428" s="42" t="s">
        <v>12275</v>
      </c>
      <c r="E2428" s="42" t="s">
        <v>12276</v>
      </c>
      <c r="F2428" s="42" t="s">
        <v>12277</v>
      </c>
      <c r="G2428" s="42" t="s">
        <v>12278</v>
      </c>
      <c r="H2428" s="42" t="s">
        <v>571</v>
      </c>
      <c r="I2428" s="42"/>
      <c r="J2428" s="42"/>
      <c r="K2428" s="42"/>
      <c r="L2428" s="42" t="s">
        <v>572</v>
      </c>
      <c r="M2428" s="42" t="s">
        <v>12279</v>
      </c>
      <c r="N2428" s="42" t="s">
        <v>565</v>
      </c>
      <c r="O2428" s="42"/>
      <c r="P2428" s="42" t="s">
        <v>555</v>
      </c>
      <c r="Q2428" s="42" t="s">
        <v>555</v>
      </c>
      <c r="R2428" s="42" t="s">
        <v>555</v>
      </c>
      <c r="S2428" s="42" t="s">
        <v>555</v>
      </c>
      <c r="T2428" s="42" t="s">
        <v>555</v>
      </c>
      <c r="U2428" s="42" t="s">
        <v>555</v>
      </c>
      <c r="V2428" s="44">
        <v>2</v>
      </c>
      <c r="W2428" s="44" t="s">
        <v>5110</v>
      </c>
      <c r="X2428" s="44"/>
      <c r="Y2428" s="44"/>
      <c r="Z2428" s="44"/>
      <c r="AA2428" s="44"/>
    </row>
    <row r="2429" spans="1:27" ht="15.75" customHeight="1" x14ac:dyDescent="0.25">
      <c r="A2429" s="43">
        <v>2478</v>
      </c>
      <c r="B2429" s="43" t="s">
        <v>482</v>
      </c>
      <c r="C2429" s="42" t="s">
        <v>12280</v>
      </c>
      <c r="D2429" s="42" t="s">
        <v>12281</v>
      </c>
      <c r="E2429" s="42" t="s">
        <v>12282</v>
      </c>
      <c r="F2429" s="42" t="s">
        <v>12283</v>
      </c>
      <c r="G2429" s="42" t="s">
        <v>12284</v>
      </c>
      <c r="H2429" s="42" t="s">
        <v>571</v>
      </c>
      <c r="I2429" s="42"/>
      <c r="J2429" s="42"/>
      <c r="K2429" s="42"/>
      <c r="L2429" s="42" t="s">
        <v>572</v>
      </c>
      <c r="M2429" s="42" t="s">
        <v>12285</v>
      </c>
      <c r="N2429" s="42" t="s">
        <v>565</v>
      </c>
      <c r="O2429" s="42"/>
      <c r="P2429" s="42" t="s">
        <v>555</v>
      </c>
      <c r="Q2429" s="42" t="s">
        <v>555</v>
      </c>
      <c r="R2429" s="42" t="s">
        <v>555</v>
      </c>
      <c r="S2429" s="42" t="s">
        <v>555</v>
      </c>
      <c r="T2429" s="42" t="s">
        <v>555</v>
      </c>
      <c r="U2429" s="42" t="s">
        <v>555</v>
      </c>
      <c r="V2429" s="44">
        <v>2</v>
      </c>
      <c r="W2429" s="44" t="s">
        <v>5110</v>
      </c>
      <c r="X2429" s="44"/>
      <c r="Y2429" s="44"/>
      <c r="Z2429" s="44"/>
      <c r="AA2429" s="44"/>
    </row>
    <row r="2430" spans="1:27" ht="15.75" customHeight="1" x14ac:dyDescent="0.25">
      <c r="A2430" s="43">
        <v>2479</v>
      </c>
      <c r="B2430" s="43" t="s">
        <v>482</v>
      </c>
      <c r="C2430" s="42" t="s">
        <v>12286</v>
      </c>
      <c r="D2430" s="42" t="s">
        <v>12287</v>
      </c>
      <c r="E2430" s="42" t="s">
        <v>12288</v>
      </c>
      <c r="F2430" s="42" t="s">
        <v>12289</v>
      </c>
      <c r="G2430" s="42" t="s">
        <v>12290</v>
      </c>
      <c r="H2430" s="42" t="s">
        <v>554</v>
      </c>
      <c r="I2430" s="42"/>
      <c r="J2430" s="42"/>
      <c r="K2430" s="42"/>
      <c r="L2430" s="42" t="s">
        <v>579</v>
      </c>
      <c r="M2430" s="42" t="s">
        <v>12291</v>
      </c>
      <c r="N2430" s="42" t="s">
        <v>1165</v>
      </c>
      <c r="O2430" s="42"/>
      <c r="P2430" s="42" t="s">
        <v>555</v>
      </c>
      <c r="Q2430" s="42" t="s">
        <v>555</v>
      </c>
      <c r="R2430" s="42" t="s">
        <v>555</v>
      </c>
      <c r="S2430" s="42" t="s">
        <v>555</v>
      </c>
      <c r="T2430" s="42" t="s">
        <v>555</v>
      </c>
      <c r="U2430" s="42" t="s">
        <v>555</v>
      </c>
      <c r="V2430" s="44"/>
      <c r="W2430" s="44"/>
      <c r="X2430" s="44"/>
      <c r="Y2430" s="44"/>
      <c r="Z2430" s="44"/>
      <c r="AA2430" s="44"/>
    </row>
    <row r="2431" spans="1:27" ht="15.75" customHeight="1" x14ac:dyDescent="0.25">
      <c r="A2431" s="43">
        <v>2480</v>
      </c>
      <c r="B2431" s="43" t="s">
        <v>482</v>
      </c>
      <c r="C2431" s="42" t="s">
        <v>12292</v>
      </c>
      <c r="D2431" s="42" t="s">
        <v>12293</v>
      </c>
      <c r="E2431" s="42" t="s">
        <v>12294</v>
      </c>
      <c r="F2431" s="42" t="s">
        <v>12295</v>
      </c>
      <c r="G2431" s="42" t="s">
        <v>12296</v>
      </c>
      <c r="H2431" s="42" t="s">
        <v>554</v>
      </c>
      <c r="I2431" s="42"/>
      <c r="J2431" s="42"/>
      <c r="K2431" s="42"/>
      <c r="L2431" s="42" t="s">
        <v>579</v>
      </c>
      <c r="M2431" s="42" t="s">
        <v>12297</v>
      </c>
      <c r="N2431" s="42" t="s">
        <v>565</v>
      </c>
      <c r="O2431" s="42"/>
      <c r="P2431" s="42" t="s">
        <v>555</v>
      </c>
      <c r="Q2431" s="42" t="s">
        <v>555</v>
      </c>
      <c r="R2431" s="42" t="s">
        <v>555</v>
      </c>
      <c r="S2431" s="42" t="s">
        <v>555</v>
      </c>
      <c r="T2431" s="42" t="s">
        <v>555</v>
      </c>
      <c r="U2431" s="42" t="s">
        <v>555</v>
      </c>
      <c r="V2431" s="44">
        <v>5</v>
      </c>
      <c r="W2431" s="44" t="s">
        <v>556</v>
      </c>
      <c r="X2431" s="44"/>
      <c r="Y2431" s="44"/>
      <c r="Z2431" s="44"/>
      <c r="AA2431" s="44"/>
    </row>
    <row r="2432" spans="1:27" ht="15.75" customHeight="1" x14ac:dyDescent="0.25">
      <c r="A2432" s="43">
        <v>2481</v>
      </c>
      <c r="B2432" s="43" t="s">
        <v>482</v>
      </c>
      <c r="C2432" s="42" t="s">
        <v>12298</v>
      </c>
      <c r="D2432" s="42" t="s">
        <v>12299</v>
      </c>
      <c r="E2432" s="42" t="s">
        <v>12300</v>
      </c>
      <c r="F2432" s="42" t="s">
        <v>12301</v>
      </c>
      <c r="G2432" s="42" t="s">
        <v>12302</v>
      </c>
      <c r="H2432" s="42" t="s">
        <v>571</v>
      </c>
      <c r="I2432" s="42"/>
      <c r="J2432" s="42"/>
      <c r="K2432" s="42"/>
      <c r="L2432" s="42" t="s">
        <v>572</v>
      </c>
      <c r="M2432" s="42" t="s">
        <v>12303</v>
      </c>
      <c r="N2432" s="42" t="s">
        <v>565</v>
      </c>
      <c r="O2432" s="42"/>
      <c r="P2432" s="42" t="s">
        <v>555</v>
      </c>
      <c r="Q2432" s="42" t="s">
        <v>555</v>
      </c>
      <c r="R2432" s="42" t="s">
        <v>555</v>
      </c>
      <c r="S2432" s="42" t="s">
        <v>555</v>
      </c>
      <c r="T2432" s="42" t="s">
        <v>555</v>
      </c>
      <c r="U2432" s="42" t="s">
        <v>555</v>
      </c>
      <c r="V2432" s="44">
        <v>2</v>
      </c>
      <c r="W2432" s="44" t="s">
        <v>5110</v>
      </c>
      <c r="X2432" s="44"/>
      <c r="Y2432" s="44"/>
      <c r="Z2432" s="44"/>
      <c r="AA2432" s="44"/>
    </row>
    <row r="2433" spans="1:27" ht="15.75" customHeight="1" x14ac:dyDescent="0.25">
      <c r="A2433" s="43">
        <v>2482</v>
      </c>
      <c r="B2433" s="43" t="s">
        <v>482</v>
      </c>
      <c r="C2433" s="42" t="s">
        <v>12304</v>
      </c>
      <c r="D2433" s="42" t="s">
        <v>12305</v>
      </c>
      <c r="E2433" s="42" t="s">
        <v>12306</v>
      </c>
      <c r="F2433" s="42" t="s">
        <v>12307</v>
      </c>
      <c r="G2433" s="42" t="s">
        <v>12308</v>
      </c>
      <c r="H2433" s="42" t="s">
        <v>571</v>
      </c>
      <c r="I2433" s="42"/>
      <c r="J2433" s="42"/>
      <c r="K2433" s="42"/>
      <c r="L2433" s="42" t="s">
        <v>572</v>
      </c>
      <c r="M2433" s="42" t="s">
        <v>12309</v>
      </c>
      <c r="N2433" s="42" t="s">
        <v>565</v>
      </c>
      <c r="O2433" s="42"/>
      <c r="P2433" s="42" t="s">
        <v>555</v>
      </c>
      <c r="Q2433" s="42" t="s">
        <v>555</v>
      </c>
      <c r="R2433" s="42" t="s">
        <v>555</v>
      </c>
      <c r="S2433" s="42" t="s">
        <v>555</v>
      </c>
      <c r="T2433" s="42" t="s">
        <v>555</v>
      </c>
      <c r="U2433" s="42" t="s">
        <v>555</v>
      </c>
      <c r="V2433" s="44">
        <v>1</v>
      </c>
      <c r="W2433" s="44" t="s">
        <v>5050</v>
      </c>
      <c r="X2433" s="44"/>
      <c r="Y2433" s="44"/>
      <c r="Z2433" s="44"/>
      <c r="AA2433" s="44"/>
    </row>
    <row r="2434" spans="1:27" ht="15.75" customHeight="1" x14ac:dyDescent="0.25">
      <c r="A2434" s="43">
        <v>2483</v>
      </c>
      <c r="B2434" s="43" t="s">
        <v>482</v>
      </c>
      <c r="C2434" s="42" t="s">
        <v>12310</v>
      </c>
      <c r="D2434" s="42" t="s">
        <v>12311</v>
      </c>
      <c r="E2434" s="42" t="s">
        <v>12312</v>
      </c>
      <c r="F2434" s="42" t="s">
        <v>12313</v>
      </c>
      <c r="G2434" s="42" t="s">
        <v>12314</v>
      </c>
      <c r="H2434" s="42" t="s">
        <v>571</v>
      </c>
      <c r="I2434" s="42"/>
      <c r="J2434" s="42"/>
      <c r="K2434" s="42"/>
      <c r="L2434" s="42" t="s">
        <v>572</v>
      </c>
      <c r="M2434" s="42" t="s">
        <v>12315</v>
      </c>
      <c r="N2434" s="42" t="s">
        <v>565</v>
      </c>
      <c r="O2434" s="42"/>
      <c r="P2434" s="42" t="s">
        <v>555</v>
      </c>
      <c r="Q2434" s="42" t="s">
        <v>555</v>
      </c>
      <c r="R2434" s="42" t="s">
        <v>555</v>
      </c>
      <c r="S2434" s="42" t="s">
        <v>555</v>
      </c>
      <c r="T2434" s="42" t="s">
        <v>555</v>
      </c>
      <c r="U2434" s="42" t="s">
        <v>555</v>
      </c>
      <c r="V2434" s="44">
        <v>1</v>
      </c>
      <c r="W2434" s="44" t="s">
        <v>5050</v>
      </c>
      <c r="X2434" s="44"/>
      <c r="Y2434" s="44"/>
      <c r="Z2434" s="44"/>
      <c r="AA2434" s="44"/>
    </row>
    <row r="2435" spans="1:27" ht="15.75" customHeight="1" x14ac:dyDescent="0.25">
      <c r="A2435" s="43">
        <v>2484</v>
      </c>
      <c r="B2435" s="43" t="s">
        <v>482</v>
      </c>
      <c r="C2435" s="42" t="s">
        <v>12316</v>
      </c>
      <c r="D2435" s="42" t="s">
        <v>555</v>
      </c>
      <c r="E2435" s="42" t="s">
        <v>12317</v>
      </c>
      <c r="F2435" s="42" t="s">
        <v>12318</v>
      </c>
      <c r="G2435" s="42" t="s">
        <v>12319</v>
      </c>
      <c r="H2435" s="42" t="s">
        <v>571</v>
      </c>
      <c r="I2435" s="42"/>
      <c r="J2435" s="42"/>
      <c r="K2435" s="42"/>
      <c r="L2435" s="42" t="s">
        <v>572</v>
      </c>
      <c r="M2435" s="42" t="s">
        <v>12320</v>
      </c>
      <c r="N2435" s="42" t="s">
        <v>565</v>
      </c>
      <c r="O2435" s="42"/>
      <c r="P2435" s="42" t="s">
        <v>555</v>
      </c>
      <c r="Q2435" s="42" t="s">
        <v>555</v>
      </c>
      <c r="R2435" s="42" t="s">
        <v>555</v>
      </c>
      <c r="S2435" s="42" t="s">
        <v>555</v>
      </c>
      <c r="T2435" s="42" t="s">
        <v>555</v>
      </c>
      <c r="U2435" s="42" t="s">
        <v>555</v>
      </c>
      <c r="V2435" s="44"/>
      <c r="W2435" s="44"/>
      <c r="X2435" s="44"/>
      <c r="Y2435" s="44"/>
      <c r="Z2435" s="44"/>
      <c r="AA2435" s="44"/>
    </row>
    <row r="2436" spans="1:27" ht="15.75" customHeight="1" x14ac:dyDescent="0.25">
      <c r="A2436" s="43">
        <v>2485</v>
      </c>
      <c r="B2436" s="43" t="s">
        <v>482</v>
      </c>
      <c r="C2436" s="42" t="s">
        <v>12321</v>
      </c>
      <c r="D2436" s="42" t="s">
        <v>12311</v>
      </c>
      <c r="E2436" s="42" t="s">
        <v>12312</v>
      </c>
      <c r="F2436" s="42" t="s">
        <v>12322</v>
      </c>
      <c r="G2436" s="42" t="s">
        <v>12323</v>
      </c>
      <c r="H2436" s="42" t="s">
        <v>571</v>
      </c>
      <c r="I2436" s="42"/>
      <c r="J2436" s="42"/>
      <c r="K2436" s="42"/>
      <c r="L2436" s="42" t="s">
        <v>572</v>
      </c>
      <c r="M2436" s="42" t="s">
        <v>12324</v>
      </c>
      <c r="N2436" s="42" t="s">
        <v>565</v>
      </c>
      <c r="O2436" s="42"/>
      <c r="P2436" s="42" t="s">
        <v>555</v>
      </c>
      <c r="Q2436" s="42" t="s">
        <v>555</v>
      </c>
      <c r="R2436" s="42" t="s">
        <v>555</v>
      </c>
      <c r="S2436" s="42" t="s">
        <v>555</v>
      </c>
      <c r="T2436" s="42" t="s">
        <v>555</v>
      </c>
      <c r="U2436" s="42" t="s">
        <v>555</v>
      </c>
      <c r="V2436" s="44">
        <v>1</v>
      </c>
      <c r="W2436" s="44" t="s">
        <v>5050</v>
      </c>
      <c r="X2436" s="44"/>
      <c r="Y2436" s="44"/>
      <c r="Z2436" s="44"/>
      <c r="AA2436" s="44"/>
    </row>
    <row r="2437" spans="1:27" ht="15.75" customHeight="1" x14ac:dyDescent="0.25">
      <c r="A2437" s="43">
        <v>2486</v>
      </c>
      <c r="B2437" s="43" t="s">
        <v>482</v>
      </c>
      <c r="C2437" s="42" t="s">
        <v>12325</v>
      </c>
      <c r="D2437" s="42" t="s">
        <v>12326</v>
      </c>
      <c r="E2437" s="42" t="s">
        <v>12327</v>
      </c>
      <c r="F2437" s="42" t="s">
        <v>12328</v>
      </c>
      <c r="G2437" s="42" t="s">
        <v>12329</v>
      </c>
      <c r="H2437" s="42" t="s">
        <v>571</v>
      </c>
      <c r="I2437" s="42"/>
      <c r="J2437" s="42"/>
      <c r="K2437" s="42"/>
      <c r="L2437" s="42" t="s">
        <v>572</v>
      </c>
      <c r="M2437" s="42" t="s">
        <v>12330</v>
      </c>
      <c r="N2437" s="42" t="s">
        <v>565</v>
      </c>
      <c r="O2437" s="42"/>
      <c r="P2437" s="42" t="s">
        <v>555</v>
      </c>
      <c r="Q2437" s="42" t="s">
        <v>555</v>
      </c>
      <c r="R2437" s="42" t="s">
        <v>555</v>
      </c>
      <c r="S2437" s="42" t="s">
        <v>555</v>
      </c>
      <c r="T2437" s="42" t="s">
        <v>555</v>
      </c>
      <c r="U2437" s="42" t="s">
        <v>555</v>
      </c>
      <c r="V2437" s="44">
        <v>1</v>
      </c>
      <c r="W2437" s="44" t="s">
        <v>5050</v>
      </c>
      <c r="X2437" s="44"/>
      <c r="Y2437" s="44"/>
      <c r="Z2437" s="44"/>
      <c r="AA2437" s="44"/>
    </row>
    <row r="2438" spans="1:27" ht="15.75" customHeight="1" x14ac:dyDescent="0.25">
      <c r="A2438" s="43">
        <v>2487</v>
      </c>
      <c r="B2438" s="43" t="s">
        <v>482</v>
      </c>
      <c r="C2438" s="42" t="s">
        <v>12331</v>
      </c>
      <c r="D2438" s="42" t="s">
        <v>12332</v>
      </c>
      <c r="E2438" s="42" t="s">
        <v>12333</v>
      </c>
      <c r="F2438" s="42" t="s">
        <v>12334</v>
      </c>
      <c r="G2438" s="42" t="s">
        <v>12335</v>
      </c>
      <c r="H2438" s="42" t="s">
        <v>554</v>
      </c>
      <c r="I2438" s="42"/>
      <c r="J2438" s="42"/>
      <c r="K2438" s="42"/>
      <c r="L2438" s="42" t="s">
        <v>579</v>
      </c>
      <c r="M2438" s="42" t="s">
        <v>12336</v>
      </c>
      <c r="N2438" s="42" t="s">
        <v>565</v>
      </c>
      <c r="O2438" s="42"/>
      <c r="P2438" s="42" t="s">
        <v>555</v>
      </c>
      <c r="Q2438" s="42" t="s">
        <v>555</v>
      </c>
      <c r="R2438" s="42" t="s">
        <v>555</v>
      </c>
      <c r="S2438" s="42" t="s">
        <v>555</v>
      </c>
      <c r="T2438" s="42" t="s">
        <v>555</v>
      </c>
      <c r="U2438" s="42" t="s">
        <v>555</v>
      </c>
      <c r="V2438" s="44">
        <v>5</v>
      </c>
      <c r="W2438" s="44" t="s">
        <v>556</v>
      </c>
      <c r="X2438" s="44"/>
      <c r="Y2438" s="44"/>
      <c r="Z2438" s="44"/>
      <c r="AA2438" s="44"/>
    </row>
    <row r="2439" spans="1:27" ht="15.75" customHeight="1" x14ac:dyDescent="0.25">
      <c r="A2439" s="43">
        <v>2488</v>
      </c>
      <c r="B2439" s="43" t="s">
        <v>482</v>
      </c>
      <c r="C2439" s="42" t="s">
        <v>12337</v>
      </c>
      <c r="D2439" s="42" t="s">
        <v>12338</v>
      </c>
      <c r="E2439" s="42" t="s">
        <v>12339</v>
      </c>
      <c r="F2439" s="42" t="s">
        <v>12340</v>
      </c>
      <c r="G2439" s="42" t="s">
        <v>12341</v>
      </c>
      <c r="H2439" s="42" t="s">
        <v>554</v>
      </c>
      <c r="I2439" s="42"/>
      <c r="J2439" s="42"/>
      <c r="K2439" s="42"/>
      <c r="L2439" s="42" t="s">
        <v>579</v>
      </c>
      <c r="M2439" s="42" t="s">
        <v>12342</v>
      </c>
      <c r="N2439" s="42" t="s">
        <v>565</v>
      </c>
      <c r="O2439" s="42"/>
      <c r="P2439" s="42" t="s">
        <v>555</v>
      </c>
      <c r="Q2439" s="42" t="s">
        <v>555</v>
      </c>
      <c r="R2439" s="42" t="s">
        <v>555</v>
      </c>
      <c r="S2439" s="42" t="s">
        <v>555</v>
      </c>
      <c r="T2439" s="42" t="s">
        <v>555</v>
      </c>
      <c r="U2439" s="42" t="s">
        <v>555</v>
      </c>
      <c r="V2439" s="44">
        <v>5</v>
      </c>
      <c r="W2439" s="44" t="s">
        <v>556</v>
      </c>
      <c r="X2439" s="44"/>
      <c r="Y2439" s="44"/>
      <c r="Z2439" s="44"/>
      <c r="AA2439" s="44"/>
    </row>
    <row r="2440" spans="1:27" ht="15.75" customHeight="1" x14ac:dyDescent="0.25">
      <c r="A2440" s="43">
        <v>2489</v>
      </c>
      <c r="B2440" s="43" t="s">
        <v>482</v>
      </c>
      <c r="C2440" s="42" t="s">
        <v>12343</v>
      </c>
      <c r="D2440" s="42" t="s">
        <v>22054</v>
      </c>
      <c r="E2440" s="42" t="s">
        <v>12345</v>
      </c>
      <c r="F2440" s="42" t="s">
        <v>12346</v>
      </c>
      <c r="G2440" s="42" t="s">
        <v>12347</v>
      </c>
      <c r="H2440" s="42" t="s">
        <v>554</v>
      </c>
      <c r="I2440" s="42">
        <f>VLOOKUP(C2440,RefVtsB1,6,FALSE)</f>
        <v>4</v>
      </c>
      <c r="J2440" s="42"/>
      <c r="K2440" s="42"/>
      <c r="L2440" s="42" t="s">
        <v>579</v>
      </c>
      <c r="M2440" s="42" t="s">
        <v>12348</v>
      </c>
      <c r="N2440" s="42" t="s">
        <v>565</v>
      </c>
      <c r="O2440" s="42"/>
      <c r="P2440" s="42" t="s">
        <v>555</v>
      </c>
      <c r="Q2440" s="42" t="s">
        <v>555</v>
      </c>
      <c r="R2440" s="42" t="s">
        <v>555</v>
      </c>
      <c r="S2440" s="42" t="s">
        <v>555</v>
      </c>
      <c r="T2440" s="42" t="s">
        <v>555</v>
      </c>
      <c r="U2440" s="42" t="s">
        <v>555</v>
      </c>
      <c r="V2440" s="44">
        <v>5</v>
      </c>
      <c r="W2440" s="44" t="s">
        <v>556</v>
      </c>
      <c r="X2440" s="44"/>
      <c r="Y2440" s="44"/>
      <c r="Z2440" s="44"/>
      <c r="AA2440" s="44"/>
    </row>
    <row r="2441" spans="1:27" ht="15.75" customHeight="1" x14ac:dyDescent="0.25">
      <c r="A2441" s="43">
        <v>2490</v>
      </c>
      <c r="B2441" s="43" t="s">
        <v>482</v>
      </c>
      <c r="C2441" s="42" t="s">
        <v>12349</v>
      </c>
      <c r="D2441" s="42" t="s">
        <v>12350</v>
      </c>
      <c r="E2441" s="42" t="s">
        <v>12351</v>
      </c>
      <c r="F2441" s="42" t="s">
        <v>12352</v>
      </c>
      <c r="G2441" s="42" t="s">
        <v>12353</v>
      </c>
      <c r="H2441" s="42" t="s">
        <v>571</v>
      </c>
      <c r="I2441" s="42"/>
      <c r="J2441" s="42"/>
      <c r="K2441" s="42"/>
      <c r="L2441" s="42" t="s">
        <v>572</v>
      </c>
      <c r="M2441" s="42" t="s">
        <v>12354</v>
      </c>
      <c r="N2441" s="42" t="s">
        <v>565</v>
      </c>
      <c r="O2441" s="42"/>
      <c r="P2441" s="42" t="s">
        <v>555</v>
      </c>
      <c r="Q2441" s="42" t="s">
        <v>555</v>
      </c>
      <c r="R2441" s="42" t="s">
        <v>555</v>
      </c>
      <c r="S2441" s="42" t="s">
        <v>555</v>
      </c>
      <c r="T2441" s="42" t="s">
        <v>555</v>
      </c>
      <c r="U2441" s="42" t="s">
        <v>555</v>
      </c>
      <c r="V2441" s="44">
        <v>1</v>
      </c>
      <c r="W2441" s="44" t="s">
        <v>5050</v>
      </c>
      <c r="X2441" s="44"/>
      <c r="Y2441" s="44"/>
      <c r="Z2441" s="44"/>
      <c r="AA2441" s="44"/>
    </row>
    <row r="2442" spans="1:27" ht="15.75" customHeight="1" x14ac:dyDescent="0.25">
      <c r="A2442" s="43">
        <v>2491</v>
      </c>
      <c r="B2442" s="43" t="s">
        <v>482</v>
      </c>
      <c r="C2442" s="42" t="s">
        <v>12355</v>
      </c>
      <c r="D2442" s="42" t="s">
        <v>12356</v>
      </c>
      <c r="E2442" s="42" t="s">
        <v>12357</v>
      </c>
      <c r="F2442" s="42" t="s">
        <v>12358</v>
      </c>
      <c r="G2442" s="42" t="s">
        <v>12359</v>
      </c>
      <c r="H2442" s="42" t="s">
        <v>6725</v>
      </c>
      <c r="I2442" s="42"/>
      <c r="J2442" s="42"/>
      <c r="K2442" s="42"/>
      <c r="L2442" s="42" t="s">
        <v>563</v>
      </c>
      <c r="M2442" s="42" t="s">
        <v>12360</v>
      </c>
      <c r="N2442" s="42" t="s">
        <v>565</v>
      </c>
      <c r="O2442" s="42"/>
      <c r="P2442" s="42" t="s">
        <v>555</v>
      </c>
      <c r="Q2442" s="42" t="s">
        <v>555</v>
      </c>
      <c r="R2442" s="42" t="s">
        <v>555</v>
      </c>
      <c r="S2442" s="42" t="s">
        <v>555</v>
      </c>
      <c r="T2442" s="42" t="s">
        <v>555</v>
      </c>
      <c r="U2442" s="42" t="s">
        <v>555</v>
      </c>
      <c r="V2442" s="44">
        <v>5</v>
      </c>
      <c r="W2442" s="44" t="s">
        <v>556</v>
      </c>
      <c r="X2442" s="44"/>
      <c r="Y2442" s="44"/>
      <c r="Z2442" s="44"/>
      <c r="AA2442" s="44"/>
    </row>
    <row r="2443" spans="1:27" ht="15.75" customHeight="1" x14ac:dyDescent="0.25">
      <c r="A2443" s="43">
        <v>2492</v>
      </c>
      <c r="B2443" s="43" t="s">
        <v>482</v>
      </c>
      <c r="C2443" s="42" t="s">
        <v>12361</v>
      </c>
      <c r="D2443" s="42" t="s">
        <v>555</v>
      </c>
      <c r="E2443" s="42" t="s">
        <v>12362</v>
      </c>
      <c r="F2443" s="42" t="s">
        <v>12363</v>
      </c>
      <c r="G2443" s="42" t="s">
        <v>12364</v>
      </c>
      <c r="H2443" s="42" t="s">
        <v>571</v>
      </c>
      <c r="I2443" s="42"/>
      <c r="J2443" s="42"/>
      <c r="K2443" s="42"/>
      <c r="L2443" s="42" t="s">
        <v>572</v>
      </c>
      <c r="M2443" s="42" t="s">
        <v>12365</v>
      </c>
      <c r="N2443" s="42" t="s">
        <v>565</v>
      </c>
      <c r="O2443" s="42"/>
      <c r="P2443" s="42" t="s">
        <v>555</v>
      </c>
      <c r="Q2443" s="42" t="s">
        <v>555</v>
      </c>
      <c r="R2443" s="42" t="s">
        <v>555</v>
      </c>
      <c r="S2443" s="42" t="s">
        <v>555</v>
      </c>
      <c r="T2443" s="42" t="s">
        <v>555</v>
      </c>
      <c r="U2443" s="42" t="s">
        <v>555</v>
      </c>
      <c r="V2443" s="44"/>
      <c r="W2443" s="44"/>
      <c r="X2443" s="44"/>
      <c r="Y2443" s="44"/>
      <c r="Z2443" s="44"/>
      <c r="AA2443" s="44"/>
    </row>
    <row r="2444" spans="1:27" ht="15.75" customHeight="1" x14ac:dyDescent="0.25">
      <c r="A2444" s="43">
        <v>2493</v>
      </c>
      <c r="B2444" s="43" t="s">
        <v>482</v>
      </c>
      <c r="C2444" s="42" t="s">
        <v>12366</v>
      </c>
      <c r="D2444" s="42" t="s">
        <v>555</v>
      </c>
      <c r="E2444" s="42" t="s">
        <v>12362</v>
      </c>
      <c r="F2444" s="42" t="s">
        <v>12367</v>
      </c>
      <c r="G2444" s="42" t="s">
        <v>12368</v>
      </c>
      <c r="H2444" s="42" t="s">
        <v>571</v>
      </c>
      <c r="I2444" s="42"/>
      <c r="J2444" s="42"/>
      <c r="K2444" s="42"/>
      <c r="L2444" s="42" t="s">
        <v>572</v>
      </c>
      <c r="M2444" s="42" t="s">
        <v>12369</v>
      </c>
      <c r="N2444" s="42" t="s">
        <v>565</v>
      </c>
      <c r="O2444" s="42"/>
      <c r="P2444" s="42" t="s">
        <v>555</v>
      </c>
      <c r="Q2444" s="42" t="s">
        <v>555</v>
      </c>
      <c r="R2444" s="42" t="s">
        <v>555</v>
      </c>
      <c r="S2444" s="42" t="s">
        <v>555</v>
      </c>
      <c r="T2444" s="42" t="s">
        <v>555</v>
      </c>
      <c r="U2444" s="42" t="s">
        <v>555</v>
      </c>
      <c r="V2444" s="44"/>
      <c r="W2444" s="44"/>
      <c r="X2444" s="44"/>
      <c r="Y2444" s="44"/>
      <c r="Z2444" s="44"/>
      <c r="AA2444" s="44"/>
    </row>
    <row r="2445" spans="1:27" ht="15.75" customHeight="1" x14ac:dyDescent="0.25">
      <c r="A2445" s="43">
        <v>2494</v>
      </c>
      <c r="B2445" s="43" t="s">
        <v>482</v>
      </c>
      <c r="C2445" s="42" t="s">
        <v>12370</v>
      </c>
      <c r="D2445" s="42" t="s">
        <v>555</v>
      </c>
      <c r="E2445" s="42" t="s">
        <v>12362</v>
      </c>
      <c r="F2445" s="42" t="s">
        <v>12371</v>
      </c>
      <c r="G2445" s="42" t="s">
        <v>12372</v>
      </c>
      <c r="H2445" s="42" t="s">
        <v>571</v>
      </c>
      <c r="I2445" s="42"/>
      <c r="J2445" s="42"/>
      <c r="K2445" s="42"/>
      <c r="L2445" s="42" t="s">
        <v>572</v>
      </c>
      <c r="M2445" s="42" t="s">
        <v>12373</v>
      </c>
      <c r="N2445" s="42" t="s">
        <v>565</v>
      </c>
      <c r="O2445" s="42"/>
      <c r="P2445" s="42" t="s">
        <v>555</v>
      </c>
      <c r="Q2445" s="42" t="s">
        <v>555</v>
      </c>
      <c r="R2445" s="42" t="s">
        <v>555</v>
      </c>
      <c r="S2445" s="42" t="s">
        <v>555</v>
      </c>
      <c r="T2445" s="42" t="s">
        <v>555</v>
      </c>
      <c r="U2445" s="42" t="s">
        <v>555</v>
      </c>
      <c r="V2445" s="44"/>
      <c r="W2445" s="44"/>
      <c r="X2445" s="44"/>
      <c r="Y2445" s="44"/>
      <c r="Z2445" s="44"/>
      <c r="AA2445" s="44"/>
    </row>
    <row r="2446" spans="1:27" ht="15.75" customHeight="1" x14ac:dyDescent="0.25">
      <c r="A2446" s="43">
        <v>2495</v>
      </c>
      <c r="B2446" s="43" t="s">
        <v>482</v>
      </c>
      <c r="C2446" s="42" t="s">
        <v>12374</v>
      </c>
      <c r="D2446" s="42" t="s">
        <v>12375</v>
      </c>
      <c r="E2446" s="42" t="s">
        <v>12376</v>
      </c>
      <c r="F2446" s="42" t="s">
        <v>12377</v>
      </c>
      <c r="G2446" s="42" t="s">
        <v>12378</v>
      </c>
      <c r="H2446" s="42" t="s">
        <v>919</v>
      </c>
      <c r="I2446" s="42"/>
      <c r="J2446" s="42"/>
      <c r="K2446" s="42"/>
      <c r="L2446" s="42" t="s">
        <v>572</v>
      </c>
      <c r="M2446" s="42" t="s">
        <v>12379</v>
      </c>
      <c r="N2446" s="42" t="s">
        <v>565</v>
      </c>
      <c r="O2446" s="42"/>
      <c r="P2446" s="42" t="s">
        <v>555</v>
      </c>
      <c r="Q2446" s="42" t="s">
        <v>555</v>
      </c>
      <c r="R2446" s="42" t="s">
        <v>555</v>
      </c>
      <c r="S2446" s="42" t="s">
        <v>555</v>
      </c>
      <c r="T2446" s="42" t="s">
        <v>555</v>
      </c>
      <c r="U2446" s="42" t="s">
        <v>555</v>
      </c>
      <c r="V2446" s="44">
        <v>3</v>
      </c>
      <c r="W2446" s="44" t="s">
        <v>5218</v>
      </c>
      <c r="X2446" s="44"/>
      <c r="Y2446" s="44"/>
      <c r="Z2446" s="44"/>
      <c r="AA2446" s="44"/>
    </row>
    <row r="2447" spans="1:27" ht="15.75" customHeight="1" x14ac:dyDescent="0.25">
      <c r="A2447" s="43">
        <v>2496</v>
      </c>
      <c r="B2447" s="43" t="s">
        <v>482</v>
      </c>
      <c r="C2447" s="42" t="s">
        <v>12380</v>
      </c>
      <c r="D2447" s="42" t="s">
        <v>12381</v>
      </c>
      <c r="E2447" s="42" t="s">
        <v>12382</v>
      </c>
      <c r="F2447" s="42" t="s">
        <v>12383</v>
      </c>
      <c r="G2447" s="42" t="s">
        <v>12384</v>
      </c>
      <c r="H2447" s="42" t="s">
        <v>571</v>
      </c>
      <c r="I2447" s="42"/>
      <c r="J2447" s="42"/>
      <c r="K2447" s="42"/>
      <c r="L2447" s="42" t="s">
        <v>572</v>
      </c>
      <c r="M2447" s="42" t="s">
        <v>12385</v>
      </c>
      <c r="N2447" s="42" t="s">
        <v>565</v>
      </c>
      <c r="O2447" s="42"/>
      <c r="P2447" s="42" t="s">
        <v>555</v>
      </c>
      <c r="Q2447" s="42" t="s">
        <v>555</v>
      </c>
      <c r="R2447" s="42" t="s">
        <v>555</v>
      </c>
      <c r="S2447" s="42" t="s">
        <v>555</v>
      </c>
      <c r="T2447" s="42" t="s">
        <v>555</v>
      </c>
      <c r="U2447" s="42" t="s">
        <v>555</v>
      </c>
      <c r="V2447" s="44">
        <v>1</v>
      </c>
      <c r="W2447" s="44" t="s">
        <v>5050</v>
      </c>
      <c r="X2447" s="44"/>
      <c r="Y2447" s="44"/>
      <c r="Z2447" s="44"/>
      <c r="AA2447" s="44"/>
    </row>
    <row r="2448" spans="1:27" ht="15.75" customHeight="1" x14ac:dyDescent="0.25">
      <c r="A2448" s="43">
        <v>2497</v>
      </c>
      <c r="B2448" s="43" t="s">
        <v>482</v>
      </c>
      <c r="C2448" s="42" t="s">
        <v>12386</v>
      </c>
      <c r="D2448" s="42" t="s">
        <v>12387</v>
      </c>
      <c r="E2448" s="42" t="s">
        <v>12388</v>
      </c>
      <c r="F2448" s="42" t="s">
        <v>12389</v>
      </c>
      <c r="G2448" s="42" t="s">
        <v>12390</v>
      </c>
      <c r="H2448" s="42" t="s">
        <v>554</v>
      </c>
      <c r="I2448" s="42"/>
      <c r="J2448" s="42"/>
      <c r="K2448" s="42"/>
      <c r="L2448" s="42" t="s">
        <v>579</v>
      </c>
      <c r="M2448" s="42" t="s">
        <v>12391</v>
      </c>
      <c r="N2448" s="42" t="s">
        <v>565</v>
      </c>
      <c r="O2448" s="42"/>
      <c r="P2448" s="42" t="s">
        <v>555</v>
      </c>
      <c r="Q2448" s="42" t="s">
        <v>555</v>
      </c>
      <c r="R2448" s="42" t="s">
        <v>555</v>
      </c>
      <c r="S2448" s="42" t="s">
        <v>555</v>
      </c>
      <c r="T2448" s="42" t="s">
        <v>555</v>
      </c>
      <c r="U2448" s="42" t="s">
        <v>555</v>
      </c>
      <c r="V2448" s="44">
        <v>4</v>
      </c>
      <c r="W2448" s="44" t="s">
        <v>5234</v>
      </c>
      <c r="X2448" s="44"/>
      <c r="Y2448" s="44"/>
      <c r="Z2448" s="44"/>
      <c r="AA2448" s="44"/>
    </row>
    <row r="2449" spans="1:27" ht="15.75" customHeight="1" x14ac:dyDescent="0.25">
      <c r="A2449" s="43">
        <v>2498</v>
      </c>
      <c r="B2449" s="43" t="s">
        <v>482</v>
      </c>
      <c r="C2449" s="42" t="s">
        <v>12392</v>
      </c>
      <c r="D2449" s="42" t="s">
        <v>12393</v>
      </c>
      <c r="E2449" s="42" t="s">
        <v>12394</v>
      </c>
      <c r="F2449" s="42" t="s">
        <v>12395</v>
      </c>
      <c r="G2449" s="42" t="s">
        <v>12396</v>
      </c>
      <c r="H2449" s="42" t="s">
        <v>554</v>
      </c>
      <c r="I2449" s="42"/>
      <c r="J2449" s="42"/>
      <c r="K2449" s="42"/>
      <c r="L2449" s="42" t="s">
        <v>579</v>
      </c>
      <c r="M2449" s="42" t="s">
        <v>12397</v>
      </c>
      <c r="N2449" s="42" t="s">
        <v>565</v>
      </c>
      <c r="O2449" s="42"/>
      <c r="P2449" s="42" t="s">
        <v>555</v>
      </c>
      <c r="Q2449" s="42" t="s">
        <v>555</v>
      </c>
      <c r="R2449" s="42" t="s">
        <v>555</v>
      </c>
      <c r="S2449" s="42" t="s">
        <v>555</v>
      </c>
      <c r="T2449" s="42" t="s">
        <v>555</v>
      </c>
      <c r="U2449" s="42" t="s">
        <v>555</v>
      </c>
      <c r="V2449" s="44">
        <v>5</v>
      </c>
      <c r="W2449" s="44" t="s">
        <v>556</v>
      </c>
      <c r="X2449" s="44"/>
      <c r="Y2449" s="44"/>
      <c r="Z2449" s="44"/>
      <c r="AA2449" s="44"/>
    </row>
    <row r="2450" spans="1:27" ht="15.75" customHeight="1" x14ac:dyDescent="0.25">
      <c r="A2450" s="43">
        <v>2499</v>
      </c>
      <c r="B2450" s="43" t="s">
        <v>482</v>
      </c>
      <c r="C2450" s="42" t="s">
        <v>12398</v>
      </c>
      <c r="D2450" s="42" t="s">
        <v>23619</v>
      </c>
      <c r="E2450" s="42" t="s">
        <v>12400</v>
      </c>
      <c r="F2450" s="42" t="s">
        <v>12401</v>
      </c>
      <c r="G2450" s="42" t="s">
        <v>12402</v>
      </c>
      <c r="H2450" s="42" t="s">
        <v>554</v>
      </c>
      <c r="I2450" s="42"/>
      <c r="J2450" s="42"/>
      <c r="K2450" s="42"/>
      <c r="L2450" s="42" t="s">
        <v>579</v>
      </c>
      <c r="M2450" s="42" t="s">
        <v>12403</v>
      </c>
      <c r="N2450" s="42" t="s">
        <v>565</v>
      </c>
      <c r="O2450" s="42"/>
      <c r="P2450" s="42" t="s">
        <v>555</v>
      </c>
      <c r="Q2450" s="42" t="s">
        <v>555</v>
      </c>
      <c r="R2450" s="42" t="s">
        <v>555</v>
      </c>
      <c r="S2450" s="42" t="s">
        <v>555</v>
      </c>
      <c r="T2450" s="42" t="s">
        <v>555</v>
      </c>
      <c r="U2450" s="42" t="s">
        <v>555</v>
      </c>
      <c r="V2450" s="44">
        <v>5</v>
      </c>
      <c r="W2450" s="44" t="s">
        <v>556</v>
      </c>
      <c r="X2450" s="44"/>
      <c r="Y2450" s="44"/>
      <c r="Z2450" s="44"/>
      <c r="AA2450" s="44"/>
    </row>
    <row r="2451" spans="1:27" ht="15.75" customHeight="1" x14ac:dyDescent="0.25">
      <c r="A2451" s="43">
        <v>2500</v>
      </c>
      <c r="B2451" s="43" t="s">
        <v>482</v>
      </c>
      <c r="C2451" s="42" t="s">
        <v>12404</v>
      </c>
      <c r="D2451" s="42" t="s">
        <v>12405</v>
      </c>
      <c r="E2451" s="42" t="s">
        <v>12406</v>
      </c>
      <c r="F2451" s="42" t="s">
        <v>12407</v>
      </c>
      <c r="G2451" s="42" t="s">
        <v>12408</v>
      </c>
      <c r="H2451" s="42" t="s">
        <v>554</v>
      </c>
      <c r="I2451" s="42"/>
      <c r="J2451" s="42"/>
      <c r="K2451" s="42"/>
      <c r="L2451" s="42" t="s">
        <v>579</v>
      </c>
      <c r="M2451" s="42" t="s">
        <v>12409</v>
      </c>
      <c r="N2451" s="42" t="s">
        <v>565</v>
      </c>
      <c r="O2451" s="42"/>
      <c r="P2451" s="42" t="s">
        <v>555</v>
      </c>
      <c r="Q2451" s="42" t="s">
        <v>555</v>
      </c>
      <c r="R2451" s="42" t="s">
        <v>555</v>
      </c>
      <c r="S2451" s="42" t="s">
        <v>555</v>
      </c>
      <c r="T2451" s="42" t="s">
        <v>555</v>
      </c>
      <c r="U2451" s="42" t="s">
        <v>555</v>
      </c>
      <c r="V2451" s="44">
        <v>5</v>
      </c>
      <c r="W2451" s="44" t="s">
        <v>556</v>
      </c>
      <c r="X2451" s="44"/>
      <c r="Y2451" s="44"/>
      <c r="Z2451" s="44"/>
      <c r="AA2451" s="44"/>
    </row>
    <row r="2452" spans="1:27" ht="15.75" customHeight="1" x14ac:dyDescent="0.25">
      <c r="A2452" s="43">
        <v>2501</v>
      </c>
      <c r="B2452" s="43" t="s">
        <v>482</v>
      </c>
      <c r="C2452" s="42" t="s">
        <v>12410</v>
      </c>
      <c r="D2452" s="42" t="s">
        <v>555</v>
      </c>
      <c r="E2452" s="42" t="s">
        <v>12411</v>
      </c>
      <c r="F2452" s="42" t="s">
        <v>12412</v>
      </c>
      <c r="G2452" s="42" t="s">
        <v>12413</v>
      </c>
      <c r="H2452" s="42" t="s">
        <v>571</v>
      </c>
      <c r="I2452" s="42"/>
      <c r="J2452" s="42"/>
      <c r="K2452" s="42"/>
      <c r="L2452" s="42" t="s">
        <v>572</v>
      </c>
      <c r="M2452" s="42" t="s">
        <v>12414</v>
      </c>
      <c r="N2452" s="42" t="s">
        <v>565</v>
      </c>
      <c r="O2452" s="42"/>
      <c r="P2452" s="42" t="s">
        <v>555</v>
      </c>
      <c r="Q2452" s="42" t="s">
        <v>555</v>
      </c>
      <c r="R2452" s="42" t="s">
        <v>555</v>
      </c>
      <c r="S2452" s="42" t="s">
        <v>555</v>
      </c>
      <c r="T2452" s="42" t="s">
        <v>555</v>
      </c>
      <c r="U2452" s="42" t="s">
        <v>555</v>
      </c>
      <c r="V2452" s="44"/>
      <c r="W2452" s="44"/>
      <c r="X2452" s="44"/>
      <c r="Y2452" s="44"/>
      <c r="Z2452" s="44"/>
      <c r="AA2452" s="44"/>
    </row>
    <row r="2453" spans="1:27" ht="15.75" customHeight="1" x14ac:dyDescent="0.25">
      <c r="A2453" s="43">
        <v>2502</v>
      </c>
      <c r="B2453" s="43" t="s">
        <v>482</v>
      </c>
      <c r="C2453" s="42" t="s">
        <v>12415</v>
      </c>
      <c r="D2453" s="42" t="s">
        <v>555</v>
      </c>
      <c r="E2453" s="42" t="s">
        <v>12411</v>
      </c>
      <c r="F2453" s="42" t="s">
        <v>12416</v>
      </c>
      <c r="G2453" s="42" t="s">
        <v>12417</v>
      </c>
      <c r="H2453" s="42" t="s">
        <v>571</v>
      </c>
      <c r="I2453" s="42"/>
      <c r="J2453" s="42"/>
      <c r="K2453" s="42"/>
      <c r="L2453" s="42" t="s">
        <v>572</v>
      </c>
      <c r="M2453" s="42" t="s">
        <v>12418</v>
      </c>
      <c r="N2453" s="42" t="s">
        <v>565</v>
      </c>
      <c r="O2453" s="42"/>
      <c r="P2453" s="42" t="s">
        <v>555</v>
      </c>
      <c r="Q2453" s="42" t="s">
        <v>555</v>
      </c>
      <c r="R2453" s="42" t="s">
        <v>555</v>
      </c>
      <c r="S2453" s="42" t="s">
        <v>555</v>
      </c>
      <c r="T2453" s="42" t="s">
        <v>555</v>
      </c>
      <c r="U2453" s="42" t="s">
        <v>555</v>
      </c>
      <c r="V2453" s="44"/>
      <c r="W2453" s="44"/>
      <c r="X2453" s="44"/>
      <c r="Y2453" s="44"/>
      <c r="Z2453" s="44"/>
      <c r="AA2453" s="44"/>
    </row>
    <row r="2454" spans="1:27" ht="15.75" customHeight="1" x14ac:dyDescent="0.25">
      <c r="A2454" s="43">
        <v>2503</v>
      </c>
      <c r="B2454" s="43" t="s">
        <v>482</v>
      </c>
      <c r="C2454" s="42" t="s">
        <v>12419</v>
      </c>
      <c r="D2454" s="42" t="s">
        <v>555</v>
      </c>
      <c r="E2454" s="42" t="s">
        <v>12411</v>
      </c>
      <c r="F2454" s="42" t="s">
        <v>12420</v>
      </c>
      <c r="G2454" s="42" t="s">
        <v>12421</v>
      </c>
      <c r="H2454" s="42" t="s">
        <v>571</v>
      </c>
      <c r="I2454" s="42"/>
      <c r="J2454" s="42"/>
      <c r="K2454" s="42"/>
      <c r="L2454" s="42" t="s">
        <v>572</v>
      </c>
      <c r="M2454" s="42" t="s">
        <v>12422</v>
      </c>
      <c r="N2454" s="42" t="s">
        <v>565</v>
      </c>
      <c r="O2454" s="42"/>
      <c r="P2454" s="42" t="s">
        <v>555</v>
      </c>
      <c r="Q2454" s="42" t="s">
        <v>555</v>
      </c>
      <c r="R2454" s="42" t="s">
        <v>555</v>
      </c>
      <c r="S2454" s="42" t="s">
        <v>555</v>
      </c>
      <c r="T2454" s="42" t="s">
        <v>555</v>
      </c>
      <c r="U2454" s="42" t="s">
        <v>555</v>
      </c>
      <c r="V2454" s="44"/>
      <c r="W2454" s="44"/>
      <c r="X2454" s="44"/>
      <c r="Y2454" s="44"/>
      <c r="Z2454" s="44"/>
      <c r="AA2454" s="44"/>
    </row>
    <row r="2455" spans="1:27" ht="15.75" customHeight="1" x14ac:dyDescent="0.25">
      <c r="A2455" s="43">
        <v>2504</v>
      </c>
      <c r="B2455" s="43" t="s">
        <v>482</v>
      </c>
      <c r="C2455" s="42" t="s">
        <v>12423</v>
      </c>
      <c r="D2455" s="42" t="s">
        <v>12424</v>
      </c>
      <c r="E2455" s="42" t="s">
        <v>12425</v>
      </c>
      <c r="F2455" s="42" t="s">
        <v>12426</v>
      </c>
      <c r="G2455" s="42" t="s">
        <v>12427</v>
      </c>
      <c r="H2455" s="42" t="s">
        <v>571</v>
      </c>
      <c r="I2455" s="42"/>
      <c r="J2455" s="42"/>
      <c r="K2455" s="42"/>
      <c r="L2455" s="42" t="s">
        <v>572</v>
      </c>
      <c r="M2455" s="42" t="s">
        <v>12428</v>
      </c>
      <c r="N2455" s="42" t="s">
        <v>565</v>
      </c>
      <c r="O2455" s="42"/>
      <c r="P2455" s="42" t="s">
        <v>555</v>
      </c>
      <c r="Q2455" s="42" t="s">
        <v>555</v>
      </c>
      <c r="R2455" s="42" t="s">
        <v>555</v>
      </c>
      <c r="S2455" s="42" t="s">
        <v>555</v>
      </c>
      <c r="T2455" s="42" t="s">
        <v>555</v>
      </c>
      <c r="U2455" s="42" t="s">
        <v>555</v>
      </c>
      <c r="V2455" s="44"/>
      <c r="W2455" s="44"/>
      <c r="X2455" s="44"/>
      <c r="Y2455" s="44"/>
      <c r="Z2455" s="44"/>
      <c r="AA2455" s="44"/>
    </row>
    <row r="2456" spans="1:27" ht="15.75" customHeight="1" x14ac:dyDescent="0.25">
      <c r="A2456" s="43">
        <v>2505</v>
      </c>
      <c r="B2456" s="43" t="s">
        <v>482</v>
      </c>
      <c r="C2456" s="42" t="s">
        <v>12429</v>
      </c>
      <c r="D2456" s="42" t="s">
        <v>12430</v>
      </c>
      <c r="E2456" s="42" t="s">
        <v>12431</v>
      </c>
      <c r="F2456" s="42" t="s">
        <v>12432</v>
      </c>
      <c r="G2456" s="42" t="s">
        <v>12433</v>
      </c>
      <c r="H2456" s="42" t="s">
        <v>571</v>
      </c>
      <c r="I2456" s="42"/>
      <c r="J2456" s="42"/>
      <c r="K2456" s="42"/>
      <c r="L2456" s="42" t="s">
        <v>572</v>
      </c>
      <c r="M2456" s="42" t="s">
        <v>12434</v>
      </c>
      <c r="N2456" s="42" t="s">
        <v>565</v>
      </c>
      <c r="O2456" s="42"/>
      <c r="P2456" s="42" t="s">
        <v>555</v>
      </c>
      <c r="Q2456" s="42" t="s">
        <v>555</v>
      </c>
      <c r="R2456" s="42" t="s">
        <v>555</v>
      </c>
      <c r="S2456" s="42" t="s">
        <v>555</v>
      </c>
      <c r="T2456" s="42" t="s">
        <v>555</v>
      </c>
      <c r="U2456" s="42" t="s">
        <v>555</v>
      </c>
      <c r="V2456" s="44"/>
      <c r="W2456" s="44"/>
      <c r="X2456" s="44"/>
      <c r="Y2456" s="44"/>
      <c r="Z2456" s="44"/>
      <c r="AA2456" s="44"/>
    </row>
    <row r="2457" spans="1:27" ht="15.75" customHeight="1" x14ac:dyDescent="0.25">
      <c r="A2457" s="43">
        <v>2506</v>
      </c>
      <c r="B2457" s="43" t="s">
        <v>482</v>
      </c>
      <c r="C2457" s="42" t="s">
        <v>12435</v>
      </c>
      <c r="D2457" s="42" t="s">
        <v>12436</v>
      </c>
      <c r="E2457" s="42" t="s">
        <v>12437</v>
      </c>
      <c r="F2457" s="42" t="s">
        <v>12438</v>
      </c>
      <c r="G2457" s="42" t="s">
        <v>12439</v>
      </c>
      <c r="H2457" s="42" t="s">
        <v>554</v>
      </c>
      <c r="I2457" s="42"/>
      <c r="J2457" s="42"/>
      <c r="K2457" s="42"/>
      <c r="L2457" s="42" t="s">
        <v>579</v>
      </c>
      <c r="M2457" s="42" t="s">
        <v>12440</v>
      </c>
      <c r="N2457" s="42" t="s">
        <v>565</v>
      </c>
      <c r="O2457" s="42"/>
      <c r="P2457" s="42" t="s">
        <v>555</v>
      </c>
      <c r="Q2457" s="42" t="s">
        <v>555</v>
      </c>
      <c r="R2457" s="42" t="s">
        <v>555</v>
      </c>
      <c r="S2457" s="42" t="s">
        <v>555</v>
      </c>
      <c r="T2457" s="42" t="s">
        <v>555</v>
      </c>
      <c r="U2457" s="42" t="s">
        <v>555</v>
      </c>
      <c r="V2457" s="44"/>
      <c r="W2457" s="44"/>
      <c r="X2457" s="44"/>
      <c r="Y2457" s="44"/>
      <c r="Z2457" s="44"/>
      <c r="AA2457" s="44"/>
    </row>
    <row r="2458" spans="1:27" ht="15.75" customHeight="1" x14ac:dyDescent="0.25">
      <c r="A2458" s="43">
        <v>2507</v>
      </c>
      <c r="B2458" s="43" t="s">
        <v>482</v>
      </c>
      <c r="C2458" s="42" t="s">
        <v>12441</v>
      </c>
      <c r="D2458" s="42" t="s">
        <v>12442</v>
      </c>
      <c r="E2458" s="42" t="s">
        <v>12443</v>
      </c>
      <c r="F2458" s="42" t="s">
        <v>12444</v>
      </c>
      <c r="G2458" s="42" t="s">
        <v>12445</v>
      </c>
      <c r="H2458" s="42" t="s">
        <v>571</v>
      </c>
      <c r="I2458" s="42"/>
      <c r="J2458" s="42"/>
      <c r="K2458" s="42"/>
      <c r="L2458" s="42" t="s">
        <v>572</v>
      </c>
      <c r="M2458" s="42" t="s">
        <v>12446</v>
      </c>
      <c r="N2458" s="42" t="s">
        <v>565</v>
      </c>
      <c r="O2458" s="42"/>
      <c r="P2458" s="42" t="s">
        <v>555</v>
      </c>
      <c r="Q2458" s="42" t="s">
        <v>555</v>
      </c>
      <c r="R2458" s="42" t="s">
        <v>555</v>
      </c>
      <c r="S2458" s="42" t="s">
        <v>555</v>
      </c>
      <c r="T2458" s="42" t="s">
        <v>555</v>
      </c>
      <c r="U2458" s="42" t="s">
        <v>555</v>
      </c>
      <c r="V2458" s="44"/>
      <c r="W2458" s="44"/>
      <c r="X2458" s="44"/>
      <c r="Y2458" s="44"/>
      <c r="Z2458" s="44"/>
      <c r="AA2458" s="44"/>
    </row>
    <row r="2459" spans="1:27" ht="15.75" customHeight="1" x14ac:dyDescent="0.25">
      <c r="A2459" s="43">
        <v>2508</v>
      </c>
      <c r="B2459" s="43" t="s">
        <v>482</v>
      </c>
      <c r="C2459" s="42" t="s">
        <v>12447</v>
      </c>
      <c r="D2459" s="42" t="s">
        <v>12448</v>
      </c>
      <c r="E2459" s="42" t="s">
        <v>12449</v>
      </c>
      <c r="F2459" s="42" t="s">
        <v>12450</v>
      </c>
      <c r="G2459" s="42" t="s">
        <v>12451</v>
      </c>
      <c r="H2459" s="42" t="s">
        <v>571</v>
      </c>
      <c r="I2459" s="42"/>
      <c r="J2459" s="42"/>
      <c r="K2459" s="42"/>
      <c r="L2459" s="42" t="s">
        <v>572</v>
      </c>
      <c r="M2459" s="42" t="s">
        <v>12452</v>
      </c>
      <c r="N2459" s="42" t="s">
        <v>565</v>
      </c>
      <c r="O2459" s="42"/>
      <c r="P2459" s="42" t="s">
        <v>555</v>
      </c>
      <c r="Q2459" s="42" t="s">
        <v>555</v>
      </c>
      <c r="R2459" s="42" t="s">
        <v>555</v>
      </c>
      <c r="S2459" s="42" t="s">
        <v>555</v>
      </c>
      <c r="T2459" s="42" t="s">
        <v>555</v>
      </c>
      <c r="U2459" s="42" t="s">
        <v>555</v>
      </c>
      <c r="V2459" s="44"/>
      <c r="W2459" s="44"/>
      <c r="X2459" s="44"/>
      <c r="Y2459" s="44"/>
      <c r="Z2459" s="44"/>
      <c r="AA2459" s="44"/>
    </row>
    <row r="2460" spans="1:27" ht="15.75" customHeight="1" x14ac:dyDescent="0.25">
      <c r="A2460" s="43">
        <v>2509</v>
      </c>
      <c r="B2460" s="43" t="s">
        <v>482</v>
      </c>
      <c r="C2460" s="42" t="s">
        <v>12453</v>
      </c>
      <c r="D2460" s="42" t="s">
        <v>12454</v>
      </c>
      <c r="E2460" s="42" t="s">
        <v>12455</v>
      </c>
      <c r="F2460" s="42" t="s">
        <v>12456</v>
      </c>
      <c r="G2460" s="42" t="s">
        <v>12457</v>
      </c>
      <c r="H2460" s="42" t="s">
        <v>571</v>
      </c>
      <c r="I2460" s="42"/>
      <c r="J2460" s="42"/>
      <c r="K2460" s="42"/>
      <c r="L2460" s="42" t="s">
        <v>572</v>
      </c>
      <c r="M2460" s="42" t="s">
        <v>12458</v>
      </c>
      <c r="N2460" s="42" t="s">
        <v>565</v>
      </c>
      <c r="O2460" s="42"/>
      <c r="P2460" s="42" t="s">
        <v>555</v>
      </c>
      <c r="Q2460" s="42" t="s">
        <v>555</v>
      </c>
      <c r="R2460" s="42" t="s">
        <v>555</v>
      </c>
      <c r="S2460" s="42" t="s">
        <v>555</v>
      </c>
      <c r="T2460" s="42" t="s">
        <v>555</v>
      </c>
      <c r="U2460" s="42" t="s">
        <v>555</v>
      </c>
      <c r="V2460" s="44"/>
      <c r="W2460" s="44"/>
      <c r="X2460" s="44"/>
      <c r="Y2460" s="44"/>
      <c r="Z2460" s="44"/>
      <c r="AA2460" s="44"/>
    </row>
    <row r="2461" spans="1:27" ht="15.75" customHeight="1" x14ac:dyDescent="0.25">
      <c r="A2461" s="43">
        <v>2510</v>
      </c>
      <c r="B2461" s="43" t="s">
        <v>482</v>
      </c>
      <c r="C2461" s="42" t="s">
        <v>12459</v>
      </c>
      <c r="D2461" s="42" t="s">
        <v>555</v>
      </c>
      <c r="E2461" s="42" t="s">
        <v>12460</v>
      </c>
      <c r="F2461" s="42" t="s">
        <v>12461</v>
      </c>
      <c r="G2461" s="42" t="s">
        <v>12462</v>
      </c>
      <c r="H2461" s="42" t="s">
        <v>571</v>
      </c>
      <c r="I2461" s="42"/>
      <c r="J2461" s="42"/>
      <c r="K2461" s="42"/>
      <c r="L2461" s="42" t="s">
        <v>572</v>
      </c>
      <c r="M2461" s="42" t="s">
        <v>12463</v>
      </c>
      <c r="N2461" s="42" t="s">
        <v>565</v>
      </c>
      <c r="O2461" s="42"/>
      <c r="P2461" s="42" t="s">
        <v>555</v>
      </c>
      <c r="Q2461" s="42" t="s">
        <v>555</v>
      </c>
      <c r="R2461" s="42" t="s">
        <v>555</v>
      </c>
      <c r="S2461" s="42" t="s">
        <v>555</v>
      </c>
      <c r="T2461" s="42" t="s">
        <v>555</v>
      </c>
      <c r="U2461" s="42" t="s">
        <v>555</v>
      </c>
      <c r="V2461" s="44"/>
      <c r="W2461" s="44"/>
      <c r="X2461" s="44"/>
      <c r="Y2461" s="44"/>
      <c r="Z2461" s="44"/>
      <c r="AA2461" s="44"/>
    </row>
    <row r="2462" spans="1:27" ht="15.75" customHeight="1" x14ac:dyDescent="0.25">
      <c r="A2462" s="43">
        <v>2511</v>
      </c>
      <c r="B2462" s="43" t="s">
        <v>482</v>
      </c>
      <c r="C2462" s="42" t="s">
        <v>12464</v>
      </c>
      <c r="D2462" s="42" t="s">
        <v>12465</v>
      </c>
      <c r="E2462" s="42" t="s">
        <v>12466</v>
      </c>
      <c r="F2462" s="42" t="s">
        <v>12467</v>
      </c>
      <c r="G2462" s="42" t="s">
        <v>12468</v>
      </c>
      <c r="H2462" s="42" t="s">
        <v>562</v>
      </c>
      <c r="I2462" s="42"/>
      <c r="J2462" s="42"/>
      <c r="K2462" s="42"/>
      <c r="L2462" s="42" t="s">
        <v>563</v>
      </c>
      <c r="M2462" s="42" t="s">
        <v>12469</v>
      </c>
      <c r="N2462" s="42" t="s">
        <v>565</v>
      </c>
      <c r="O2462" s="42"/>
      <c r="P2462" s="42" t="s">
        <v>555</v>
      </c>
      <c r="Q2462" s="42" t="s">
        <v>555</v>
      </c>
      <c r="R2462" s="42" t="s">
        <v>555</v>
      </c>
      <c r="S2462" s="42" t="s">
        <v>555</v>
      </c>
      <c r="T2462" s="42" t="s">
        <v>555</v>
      </c>
      <c r="U2462" s="42" t="s">
        <v>555</v>
      </c>
      <c r="V2462" s="44"/>
      <c r="W2462" s="44"/>
      <c r="X2462" s="44"/>
      <c r="Y2462" s="44"/>
      <c r="Z2462" s="44"/>
      <c r="AA2462" s="44"/>
    </row>
    <row r="2463" spans="1:27" ht="15.75" customHeight="1" x14ac:dyDescent="0.25">
      <c r="A2463" s="43">
        <v>2512</v>
      </c>
      <c r="B2463" s="43" t="s">
        <v>482</v>
      </c>
      <c r="C2463" s="42" t="s">
        <v>12470</v>
      </c>
      <c r="D2463" s="42" t="s">
        <v>12465</v>
      </c>
      <c r="E2463" s="42" t="s">
        <v>12466</v>
      </c>
      <c r="F2463" s="42" t="s">
        <v>12471</v>
      </c>
      <c r="G2463" s="42" t="s">
        <v>12472</v>
      </c>
      <c r="H2463" s="42" t="s">
        <v>571</v>
      </c>
      <c r="I2463" s="42"/>
      <c r="J2463" s="42"/>
      <c r="K2463" s="42"/>
      <c r="L2463" s="42" t="s">
        <v>572</v>
      </c>
      <c r="M2463" s="42" t="s">
        <v>12473</v>
      </c>
      <c r="N2463" s="42" t="s">
        <v>565</v>
      </c>
      <c r="O2463" s="42"/>
      <c r="P2463" s="42" t="s">
        <v>555</v>
      </c>
      <c r="Q2463" s="42" t="s">
        <v>555</v>
      </c>
      <c r="R2463" s="42" t="s">
        <v>555</v>
      </c>
      <c r="S2463" s="42" t="s">
        <v>555</v>
      </c>
      <c r="T2463" s="42" t="s">
        <v>555</v>
      </c>
      <c r="U2463" s="42" t="s">
        <v>555</v>
      </c>
      <c r="V2463" s="44"/>
      <c r="W2463" s="44"/>
      <c r="X2463" s="44"/>
      <c r="Y2463" s="44"/>
      <c r="Z2463" s="44"/>
      <c r="AA2463" s="44"/>
    </row>
    <row r="2464" spans="1:27" ht="15.75" customHeight="1" x14ac:dyDescent="0.25">
      <c r="A2464" s="43">
        <v>2513</v>
      </c>
      <c r="B2464" s="43" t="s">
        <v>482</v>
      </c>
      <c r="C2464" s="42" t="s">
        <v>12474</v>
      </c>
      <c r="D2464" s="42" t="s">
        <v>555</v>
      </c>
      <c r="E2464" s="42" t="s">
        <v>12475</v>
      </c>
      <c r="F2464" s="42" t="s">
        <v>12476</v>
      </c>
      <c r="G2464" s="42" t="s">
        <v>12477</v>
      </c>
      <c r="H2464" s="42" t="s">
        <v>571</v>
      </c>
      <c r="I2464" s="42"/>
      <c r="J2464" s="42"/>
      <c r="K2464" s="42"/>
      <c r="L2464" s="42" t="s">
        <v>572</v>
      </c>
      <c r="M2464" s="42" t="s">
        <v>12478</v>
      </c>
      <c r="N2464" s="42" t="s">
        <v>565</v>
      </c>
      <c r="O2464" s="42"/>
      <c r="P2464" s="42" t="s">
        <v>555</v>
      </c>
      <c r="Q2464" s="42" t="s">
        <v>555</v>
      </c>
      <c r="R2464" s="42" t="s">
        <v>555</v>
      </c>
      <c r="S2464" s="42" t="s">
        <v>555</v>
      </c>
      <c r="T2464" s="42" t="s">
        <v>555</v>
      </c>
      <c r="U2464" s="42" t="s">
        <v>555</v>
      </c>
      <c r="V2464" s="44"/>
      <c r="W2464" s="44"/>
      <c r="X2464" s="44"/>
      <c r="Y2464" s="44"/>
      <c r="Z2464" s="44"/>
      <c r="AA2464" s="44"/>
    </row>
    <row r="2465" spans="1:27" ht="15.75" customHeight="1" x14ac:dyDescent="0.25">
      <c r="A2465" s="43">
        <v>2514</v>
      </c>
      <c r="B2465" s="43" t="s">
        <v>482</v>
      </c>
      <c r="C2465" s="42" t="s">
        <v>12479</v>
      </c>
      <c r="D2465" s="42" t="s">
        <v>12480</v>
      </c>
      <c r="E2465" s="42" t="s">
        <v>12481</v>
      </c>
      <c r="F2465" s="42" t="s">
        <v>12482</v>
      </c>
      <c r="G2465" s="42" t="s">
        <v>12483</v>
      </c>
      <c r="H2465" s="42" t="s">
        <v>554</v>
      </c>
      <c r="I2465" s="42"/>
      <c r="J2465" s="42"/>
      <c r="K2465" s="42"/>
      <c r="L2465" s="42" t="s">
        <v>579</v>
      </c>
      <c r="M2465" s="42" t="s">
        <v>12484</v>
      </c>
      <c r="N2465" s="42" t="s">
        <v>565</v>
      </c>
      <c r="O2465" s="42"/>
      <c r="P2465" s="42" t="s">
        <v>555</v>
      </c>
      <c r="Q2465" s="42" t="s">
        <v>555</v>
      </c>
      <c r="R2465" s="42" t="s">
        <v>555</v>
      </c>
      <c r="S2465" s="42" t="s">
        <v>555</v>
      </c>
      <c r="T2465" s="42" t="s">
        <v>555</v>
      </c>
      <c r="U2465" s="42" t="s">
        <v>555</v>
      </c>
      <c r="V2465" s="44">
        <v>5</v>
      </c>
      <c r="W2465" s="44" t="s">
        <v>556</v>
      </c>
      <c r="X2465" s="44"/>
      <c r="Y2465" s="44"/>
      <c r="Z2465" s="44"/>
      <c r="AA2465" s="44"/>
    </row>
    <row r="2466" spans="1:27" ht="15.75" customHeight="1" x14ac:dyDescent="0.25">
      <c r="A2466" s="43">
        <v>2515</v>
      </c>
      <c r="B2466" s="43" t="s">
        <v>482</v>
      </c>
      <c r="C2466" s="42" t="s">
        <v>12485</v>
      </c>
      <c r="D2466" s="42" t="s">
        <v>12486</v>
      </c>
      <c r="E2466" s="42" t="s">
        <v>12487</v>
      </c>
      <c r="F2466" s="42" t="s">
        <v>12488</v>
      </c>
      <c r="G2466" s="42" t="s">
        <v>12489</v>
      </c>
      <c r="H2466" s="42" t="s">
        <v>554</v>
      </c>
      <c r="I2466" s="42"/>
      <c r="J2466" s="42"/>
      <c r="K2466" s="42"/>
      <c r="L2466" s="42" t="s">
        <v>579</v>
      </c>
      <c r="M2466" s="42" t="s">
        <v>12490</v>
      </c>
      <c r="N2466" s="42" t="s">
        <v>565</v>
      </c>
      <c r="O2466" s="42"/>
      <c r="P2466" s="42" t="s">
        <v>555</v>
      </c>
      <c r="Q2466" s="42" t="s">
        <v>555</v>
      </c>
      <c r="R2466" s="42" t="s">
        <v>555</v>
      </c>
      <c r="S2466" s="42" t="s">
        <v>555</v>
      </c>
      <c r="T2466" s="42" t="s">
        <v>555</v>
      </c>
      <c r="U2466" s="42" t="s">
        <v>555</v>
      </c>
      <c r="V2466" s="44"/>
      <c r="W2466" s="44"/>
      <c r="X2466" s="44"/>
      <c r="Y2466" s="44"/>
      <c r="Z2466" s="44"/>
      <c r="AA2466" s="44"/>
    </row>
    <row r="2467" spans="1:27" ht="15.75" customHeight="1" x14ac:dyDescent="0.25">
      <c r="A2467" s="43">
        <v>2516</v>
      </c>
      <c r="B2467" s="43" t="s">
        <v>482</v>
      </c>
      <c r="C2467" s="42" t="s">
        <v>12491</v>
      </c>
      <c r="D2467" s="42" t="s">
        <v>22055</v>
      </c>
      <c r="E2467" s="42" t="s">
        <v>12493</v>
      </c>
      <c r="F2467" s="42" t="s">
        <v>12494</v>
      </c>
      <c r="G2467" s="42" t="s">
        <v>12495</v>
      </c>
      <c r="H2467" s="42" t="s">
        <v>571</v>
      </c>
      <c r="I2467" s="42">
        <f>VLOOKUP(C2467,RefVtsB1,6,FALSE)</f>
        <v>1</v>
      </c>
      <c r="J2467" s="42"/>
      <c r="K2467" s="42"/>
      <c r="L2467" s="42" t="s">
        <v>572</v>
      </c>
      <c r="M2467" s="42" t="s">
        <v>12496</v>
      </c>
      <c r="N2467" s="42" t="s">
        <v>565</v>
      </c>
      <c r="O2467" s="42"/>
      <c r="P2467" s="42" t="s">
        <v>555</v>
      </c>
      <c r="Q2467" s="42" t="s">
        <v>555</v>
      </c>
      <c r="R2467" s="42" t="s">
        <v>555</v>
      </c>
      <c r="S2467" s="42" t="s">
        <v>555</v>
      </c>
      <c r="T2467" s="42" t="s">
        <v>555</v>
      </c>
      <c r="U2467" s="42" t="s">
        <v>555</v>
      </c>
      <c r="V2467" s="44">
        <v>1</v>
      </c>
      <c r="W2467" s="44" t="s">
        <v>5050</v>
      </c>
      <c r="X2467" s="44" t="s">
        <v>1172</v>
      </c>
      <c r="Y2467" s="44" t="s">
        <v>6693</v>
      </c>
      <c r="Z2467" s="44"/>
      <c r="AA2467" s="44"/>
    </row>
    <row r="2468" spans="1:27" ht="15.75" customHeight="1" x14ac:dyDescent="0.25">
      <c r="A2468" s="43">
        <v>2517</v>
      </c>
      <c r="B2468" s="43" t="s">
        <v>482</v>
      </c>
      <c r="C2468" s="42" t="s">
        <v>12497</v>
      </c>
      <c r="D2468" s="42" t="s">
        <v>23620</v>
      </c>
      <c r="E2468" s="42" t="s">
        <v>12499</v>
      </c>
      <c r="F2468" s="42" t="s">
        <v>12500</v>
      </c>
      <c r="G2468" s="42" t="s">
        <v>12501</v>
      </c>
      <c r="H2468" s="42" t="s">
        <v>554</v>
      </c>
      <c r="I2468" s="42"/>
      <c r="J2468" s="42"/>
      <c r="K2468" s="42"/>
      <c r="L2468" s="42" t="s">
        <v>579</v>
      </c>
      <c r="M2468" s="42" t="s">
        <v>12502</v>
      </c>
      <c r="N2468" s="42" t="s">
        <v>565</v>
      </c>
      <c r="O2468" s="42"/>
      <c r="P2468" s="42" t="s">
        <v>555</v>
      </c>
      <c r="Q2468" s="42" t="s">
        <v>555</v>
      </c>
      <c r="R2468" s="42" t="s">
        <v>555</v>
      </c>
      <c r="S2468" s="42" t="s">
        <v>555</v>
      </c>
      <c r="T2468" s="42" t="s">
        <v>555</v>
      </c>
      <c r="U2468" s="42" t="s">
        <v>555</v>
      </c>
      <c r="V2468" s="44">
        <v>5</v>
      </c>
      <c r="W2468" s="44" t="s">
        <v>556</v>
      </c>
      <c r="X2468" s="44"/>
      <c r="Y2468" s="44"/>
      <c r="Z2468" s="44"/>
      <c r="AA2468" s="44"/>
    </row>
    <row r="2469" spans="1:27" ht="15.75" customHeight="1" x14ac:dyDescent="0.25">
      <c r="A2469" s="43">
        <v>2518</v>
      </c>
      <c r="B2469" s="43" t="s">
        <v>482</v>
      </c>
      <c r="C2469" s="42" t="s">
        <v>12503</v>
      </c>
      <c r="D2469" s="42" t="s">
        <v>12504</v>
      </c>
      <c r="E2469" s="42" t="s">
        <v>12505</v>
      </c>
      <c r="F2469" s="42" t="s">
        <v>12506</v>
      </c>
      <c r="G2469" s="42" t="s">
        <v>12507</v>
      </c>
      <c r="H2469" s="42" t="s">
        <v>571</v>
      </c>
      <c r="I2469" s="42"/>
      <c r="J2469" s="42"/>
      <c r="K2469" s="42"/>
      <c r="L2469" s="42" t="s">
        <v>572</v>
      </c>
      <c r="M2469" s="42" t="s">
        <v>12508</v>
      </c>
      <c r="N2469" s="42" t="s">
        <v>565</v>
      </c>
      <c r="O2469" s="42"/>
      <c r="P2469" s="42" t="s">
        <v>555</v>
      </c>
      <c r="Q2469" s="42" t="s">
        <v>555</v>
      </c>
      <c r="R2469" s="42" t="s">
        <v>555</v>
      </c>
      <c r="S2469" s="42" t="s">
        <v>555</v>
      </c>
      <c r="T2469" s="42" t="s">
        <v>555</v>
      </c>
      <c r="U2469" s="42" t="s">
        <v>555</v>
      </c>
      <c r="V2469" s="44">
        <v>2</v>
      </c>
      <c r="W2469" s="44" t="s">
        <v>5110</v>
      </c>
      <c r="X2469" s="44"/>
      <c r="Y2469" s="44"/>
      <c r="Z2469" s="44"/>
      <c r="AA2469" s="44"/>
    </row>
    <row r="2470" spans="1:27" ht="15.75" customHeight="1" x14ac:dyDescent="0.25">
      <c r="A2470" s="43">
        <v>2519</v>
      </c>
      <c r="B2470" s="43" t="s">
        <v>482</v>
      </c>
      <c r="C2470" s="42" t="s">
        <v>12509</v>
      </c>
      <c r="D2470" s="42" t="s">
        <v>555</v>
      </c>
      <c r="E2470" s="42" t="s">
        <v>12475</v>
      </c>
      <c r="F2470" s="42" t="s">
        <v>12510</v>
      </c>
      <c r="G2470" s="42" t="s">
        <v>12511</v>
      </c>
      <c r="H2470" s="42" t="s">
        <v>571</v>
      </c>
      <c r="I2470" s="42"/>
      <c r="J2470" s="42"/>
      <c r="K2470" s="42"/>
      <c r="L2470" s="42" t="s">
        <v>572</v>
      </c>
      <c r="M2470" s="42" t="s">
        <v>12512</v>
      </c>
      <c r="N2470" s="42" t="s">
        <v>565</v>
      </c>
      <c r="O2470" s="42"/>
      <c r="P2470" s="42" t="s">
        <v>555</v>
      </c>
      <c r="Q2470" s="42" t="s">
        <v>555</v>
      </c>
      <c r="R2470" s="42" t="s">
        <v>555</v>
      </c>
      <c r="S2470" s="42" t="s">
        <v>555</v>
      </c>
      <c r="T2470" s="42" t="s">
        <v>555</v>
      </c>
      <c r="U2470" s="42" t="s">
        <v>555</v>
      </c>
      <c r="V2470" s="44"/>
      <c r="W2470" s="44"/>
      <c r="X2470" s="44"/>
      <c r="Y2470" s="44"/>
      <c r="Z2470" s="44"/>
      <c r="AA2470" s="44"/>
    </row>
    <row r="2471" spans="1:27" ht="15.75" customHeight="1" x14ac:dyDescent="0.25">
      <c r="A2471" s="43">
        <v>2520</v>
      </c>
      <c r="B2471" s="43" t="s">
        <v>482</v>
      </c>
      <c r="C2471" s="42" t="s">
        <v>12513</v>
      </c>
      <c r="D2471" s="42" t="s">
        <v>555</v>
      </c>
      <c r="E2471" s="42" t="s">
        <v>12475</v>
      </c>
      <c r="F2471" s="42" t="s">
        <v>12514</v>
      </c>
      <c r="G2471" s="42" t="s">
        <v>12515</v>
      </c>
      <c r="H2471" s="42" t="s">
        <v>571</v>
      </c>
      <c r="I2471" s="42"/>
      <c r="J2471" s="42"/>
      <c r="K2471" s="42"/>
      <c r="L2471" s="42" t="s">
        <v>572</v>
      </c>
      <c r="M2471" s="42" t="s">
        <v>12516</v>
      </c>
      <c r="N2471" s="42" t="s">
        <v>565</v>
      </c>
      <c r="O2471" s="42"/>
      <c r="P2471" s="42" t="s">
        <v>555</v>
      </c>
      <c r="Q2471" s="42" t="s">
        <v>555</v>
      </c>
      <c r="R2471" s="42" t="s">
        <v>555</v>
      </c>
      <c r="S2471" s="42" t="s">
        <v>555</v>
      </c>
      <c r="T2471" s="42" t="s">
        <v>555</v>
      </c>
      <c r="U2471" s="42" t="s">
        <v>555</v>
      </c>
      <c r="V2471" s="44"/>
      <c r="W2471" s="44"/>
      <c r="X2471" s="44"/>
      <c r="Y2471" s="44"/>
      <c r="Z2471" s="44"/>
      <c r="AA2471" s="44"/>
    </row>
    <row r="2472" spans="1:27" ht="15.75" customHeight="1" x14ac:dyDescent="0.25">
      <c r="A2472" s="43">
        <v>2521</v>
      </c>
      <c r="B2472" s="43" t="s">
        <v>482</v>
      </c>
      <c r="C2472" s="42" t="s">
        <v>12517</v>
      </c>
      <c r="D2472" s="42" t="s">
        <v>555</v>
      </c>
      <c r="E2472" s="42" t="s">
        <v>12475</v>
      </c>
      <c r="F2472" s="42" t="s">
        <v>12518</v>
      </c>
      <c r="G2472" s="42" t="s">
        <v>12519</v>
      </c>
      <c r="H2472" s="42" t="s">
        <v>571</v>
      </c>
      <c r="I2472" s="42"/>
      <c r="J2472" s="42"/>
      <c r="K2472" s="42"/>
      <c r="L2472" s="42" t="s">
        <v>572</v>
      </c>
      <c r="M2472" s="42" t="s">
        <v>12520</v>
      </c>
      <c r="N2472" s="42" t="s">
        <v>565</v>
      </c>
      <c r="O2472" s="42"/>
      <c r="P2472" s="42" t="s">
        <v>555</v>
      </c>
      <c r="Q2472" s="42" t="s">
        <v>555</v>
      </c>
      <c r="R2472" s="42" t="s">
        <v>555</v>
      </c>
      <c r="S2472" s="42" t="s">
        <v>555</v>
      </c>
      <c r="T2472" s="42" t="s">
        <v>555</v>
      </c>
      <c r="U2472" s="42" t="s">
        <v>555</v>
      </c>
      <c r="V2472" s="44"/>
      <c r="W2472" s="44"/>
      <c r="X2472" s="44"/>
      <c r="Y2472" s="44"/>
      <c r="Z2472" s="44"/>
      <c r="AA2472" s="44"/>
    </row>
    <row r="2473" spans="1:27" ht="15.75" customHeight="1" x14ac:dyDescent="0.25">
      <c r="A2473" s="43">
        <v>2522</v>
      </c>
      <c r="B2473" s="43" t="s">
        <v>482</v>
      </c>
      <c r="C2473" s="42" t="s">
        <v>12521</v>
      </c>
      <c r="D2473" s="42" t="s">
        <v>23621</v>
      </c>
      <c r="E2473" s="42" t="s">
        <v>12523</v>
      </c>
      <c r="F2473" s="42" t="s">
        <v>12524</v>
      </c>
      <c r="G2473" s="42" t="s">
        <v>12525</v>
      </c>
      <c r="H2473" s="42" t="s">
        <v>554</v>
      </c>
      <c r="I2473" s="42"/>
      <c r="J2473" s="42"/>
      <c r="K2473" s="42"/>
      <c r="L2473" s="42" t="s">
        <v>579</v>
      </c>
      <c r="M2473" s="42" t="s">
        <v>12526</v>
      </c>
      <c r="N2473" s="42" t="s">
        <v>565</v>
      </c>
      <c r="O2473" s="42"/>
      <c r="P2473" s="42" t="s">
        <v>555</v>
      </c>
      <c r="Q2473" s="42" t="s">
        <v>555</v>
      </c>
      <c r="R2473" s="42" t="s">
        <v>555</v>
      </c>
      <c r="S2473" s="42" t="s">
        <v>555</v>
      </c>
      <c r="T2473" s="42" t="s">
        <v>555</v>
      </c>
      <c r="U2473" s="42" t="s">
        <v>555</v>
      </c>
      <c r="V2473" s="44">
        <v>5</v>
      </c>
      <c r="W2473" s="44" t="s">
        <v>556</v>
      </c>
      <c r="X2473" s="44"/>
      <c r="Y2473" s="44" t="s">
        <v>6924</v>
      </c>
      <c r="Z2473" s="44"/>
      <c r="AA2473" s="44"/>
    </row>
    <row r="2474" spans="1:27" ht="15.75" customHeight="1" x14ac:dyDescent="0.25">
      <c r="A2474" s="43">
        <v>2523</v>
      </c>
      <c r="B2474" s="43" t="s">
        <v>482</v>
      </c>
      <c r="C2474" s="42" t="s">
        <v>12527</v>
      </c>
      <c r="D2474" s="42" t="s">
        <v>23622</v>
      </c>
      <c r="E2474" s="42" t="s">
        <v>12529</v>
      </c>
      <c r="F2474" s="42" t="s">
        <v>12530</v>
      </c>
      <c r="G2474" s="42" t="s">
        <v>12531</v>
      </c>
      <c r="H2474" s="42" t="s">
        <v>554</v>
      </c>
      <c r="I2474" s="42"/>
      <c r="J2474" s="42"/>
      <c r="K2474" s="42"/>
      <c r="L2474" s="42" t="s">
        <v>579</v>
      </c>
      <c r="M2474" s="42" t="s">
        <v>12532</v>
      </c>
      <c r="N2474" s="42" t="s">
        <v>565</v>
      </c>
      <c r="O2474" s="42"/>
      <c r="P2474" s="42" t="s">
        <v>555</v>
      </c>
      <c r="Q2474" s="42" t="s">
        <v>555</v>
      </c>
      <c r="R2474" s="42" t="s">
        <v>555</v>
      </c>
      <c r="S2474" s="42" t="s">
        <v>555</v>
      </c>
      <c r="T2474" s="42" t="s">
        <v>555</v>
      </c>
      <c r="U2474" s="42" t="s">
        <v>555</v>
      </c>
      <c r="V2474" s="44">
        <v>5</v>
      </c>
      <c r="W2474" s="44" t="s">
        <v>556</v>
      </c>
      <c r="X2474" s="44"/>
      <c r="Y2474" s="44" t="s">
        <v>6924</v>
      </c>
      <c r="Z2474" s="44"/>
      <c r="AA2474" s="44"/>
    </row>
    <row r="2475" spans="1:27" ht="15.75" customHeight="1" x14ac:dyDescent="0.25">
      <c r="A2475" s="43">
        <v>2524</v>
      </c>
      <c r="B2475" s="43" t="s">
        <v>482</v>
      </c>
      <c r="C2475" s="42" t="s">
        <v>12533</v>
      </c>
      <c r="D2475" s="42" t="s">
        <v>12534</v>
      </c>
      <c r="E2475" s="42" t="s">
        <v>12535</v>
      </c>
      <c r="F2475" s="42" t="s">
        <v>12536</v>
      </c>
      <c r="G2475" s="42" t="s">
        <v>12537</v>
      </c>
      <c r="H2475" s="42" t="s">
        <v>571</v>
      </c>
      <c r="I2475" s="42"/>
      <c r="J2475" s="42"/>
      <c r="K2475" s="42"/>
      <c r="L2475" s="42" t="s">
        <v>572</v>
      </c>
      <c r="M2475" s="42" t="s">
        <v>12538</v>
      </c>
      <c r="N2475" s="42" t="s">
        <v>565</v>
      </c>
      <c r="O2475" s="42"/>
      <c r="P2475" s="42" t="s">
        <v>555</v>
      </c>
      <c r="Q2475" s="42" t="s">
        <v>555</v>
      </c>
      <c r="R2475" s="42" t="s">
        <v>555</v>
      </c>
      <c r="S2475" s="42" t="s">
        <v>555</v>
      </c>
      <c r="T2475" s="42" t="s">
        <v>555</v>
      </c>
      <c r="U2475" s="42" t="s">
        <v>555</v>
      </c>
      <c r="V2475" s="44"/>
      <c r="W2475" s="44"/>
      <c r="X2475" s="44"/>
      <c r="Y2475" s="44"/>
      <c r="Z2475" s="44"/>
      <c r="AA2475" s="44"/>
    </row>
    <row r="2476" spans="1:27" ht="15.75" customHeight="1" x14ac:dyDescent="0.25">
      <c r="A2476" s="43">
        <v>2525</v>
      </c>
      <c r="B2476" s="43" t="s">
        <v>482</v>
      </c>
      <c r="C2476" s="42" t="s">
        <v>12539</v>
      </c>
      <c r="D2476" s="42" t="s">
        <v>12540</v>
      </c>
      <c r="E2476" s="42" t="s">
        <v>12541</v>
      </c>
      <c r="F2476" s="42" t="s">
        <v>12542</v>
      </c>
      <c r="G2476" s="42" t="s">
        <v>12543</v>
      </c>
      <c r="H2476" s="42" t="s">
        <v>6725</v>
      </c>
      <c r="I2476" s="42"/>
      <c r="J2476" s="42"/>
      <c r="K2476" s="42"/>
      <c r="L2476" s="42" t="s">
        <v>579</v>
      </c>
      <c r="M2476" s="42" t="s">
        <v>12544</v>
      </c>
      <c r="N2476" s="42" t="s">
        <v>565</v>
      </c>
      <c r="O2476" s="42"/>
      <c r="P2476" s="42" t="s">
        <v>555</v>
      </c>
      <c r="Q2476" s="42" t="s">
        <v>555</v>
      </c>
      <c r="R2476" s="42" t="s">
        <v>555</v>
      </c>
      <c r="S2476" s="42" t="s">
        <v>555</v>
      </c>
      <c r="T2476" s="42" t="s">
        <v>555</v>
      </c>
      <c r="U2476" s="42" t="s">
        <v>555</v>
      </c>
      <c r="V2476" s="44"/>
      <c r="W2476" s="44"/>
      <c r="X2476" s="44"/>
      <c r="Y2476" s="44" t="s">
        <v>6792</v>
      </c>
      <c r="Z2476" s="44"/>
      <c r="AA2476" s="44"/>
    </row>
    <row r="2477" spans="1:27" ht="15.75" customHeight="1" x14ac:dyDescent="0.25">
      <c r="A2477" s="43">
        <v>2526</v>
      </c>
      <c r="B2477" s="43" t="s">
        <v>482</v>
      </c>
      <c r="C2477" s="42" t="s">
        <v>12545</v>
      </c>
      <c r="D2477" s="42" t="s">
        <v>12546</v>
      </c>
      <c r="E2477" s="42" t="s">
        <v>12547</v>
      </c>
      <c r="F2477" s="42" t="s">
        <v>12548</v>
      </c>
      <c r="G2477" s="42" t="s">
        <v>12549</v>
      </c>
      <c r="H2477" s="42" t="s">
        <v>571</v>
      </c>
      <c r="I2477" s="42"/>
      <c r="J2477" s="42"/>
      <c r="K2477" s="42"/>
      <c r="L2477" s="42" t="s">
        <v>572</v>
      </c>
      <c r="M2477" s="42" t="s">
        <v>12550</v>
      </c>
      <c r="N2477" s="42" t="s">
        <v>565</v>
      </c>
      <c r="O2477" s="42"/>
      <c r="P2477" s="42" t="s">
        <v>555</v>
      </c>
      <c r="Q2477" s="42" t="s">
        <v>555</v>
      </c>
      <c r="R2477" s="42" t="s">
        <v>555</v>
      </c>
      <c r="S2477" s="42" t="s">
        <v>555</v>
      </c>
      <c r="T2477" s="42" t="s">
        <v>555</v>
      </c>
      <c r="U2477" s="42" t="s">
        <v>555</v>
      </c>
      <c r="V2477" s="44"/>
      <c r="W2477" s="44"/>
      <c r="X2477" s="44"/>
      <c r="Y2477" s="44"/>
      <c r="Z2477" s="44"/>
      <c r="AA2477" s="44"/>
    </row>
    <row r="2478" spans="1:27" ht="15.75" customHeight="1" x14ac:dyDescent="0.25">
      <c r="A2478" s="43">
        <v>2527</v>
      </c>
      <c r="B2478" s="43" t="s">
        <v>482</v>
      </c>
      <c r="C2478" s="42" t="s">
        <v>12551</v>
      </c>
      <c r="D2478" s="42" t="s">
        <v>23623</v>
      </c>
      <c r="E2478" s="42" t="s">
        <v>12553</v>
      </c>
      <c r="F2478" s="42" t="s">
        <v>12554</v>
      </c>
      <c r="G2478" s="42" t="s">
        <v>12555</v>
      </c>
      <c r="H2478" s="42" t="s">
        <v>554</v>
      </c>
      <c r="I2478" s="42"/>
      <c r="J2478" s="42"/>
      <c r="K2478" s="42"/>
      <c r="L2478" s="42" t="s">
        <v>579</v>
      </c>
      <c r="M2478" s="42" t="s">
        <v>12556</v>
      </c>
      <c r="N2478" s="42" t="s">
        <v>565</v>
      </c>
      <c r="O2478" s="42"/>
      <c r="P2478" s="42" t="s">
        <v>555</v>
      </c>
      <c r="Q2478" s="42" t="s">
        <v>555</v>
      </c>
      <c r="R2478" s="42" t="s">
        <v>555</v>
      </c>
      <c r="S2478" s="42" t="s">
        <v>555</v>
      </c>
      <c r="T2478" s="42" t="s">
        <v>555</v>
      </c>
      <c r="U2478" s="42" t="s">
        <v>555</v>
      </c>
      <c r="V2478" s="44">
        <v>5</v>
      </c>
      <c r="W2478" s="44" t="s">
        <v>556</v>
      </c>
      <c r="X2478" s="44"/>
      <c r="Y2478" s="44"/>
      <c r="Z2478" s="44"/>
      <c r="AA2478" s="44"/>
    </row>
    <row r="2479" spans="1:27" ht="15.75" customHeight="1" x14ac:dyDescent="0.25">
      <c r="A2479" s="43">
        <v>2528</v>
      </c>
      <c r="B2479" s="43" t="s">
        <v>482</v>
      </c>
      <c r="C2479" s="42" t="s">
        <v>12557</v>
      </c>
      <c r="D2479" s="42" t="s">
        <v>555</v>
      </c>
      <c r="E2479" s="42" t="s">
        <v>12558</v>
      </c>
      <c r="F2479" s="42" t="s">
        <v>12559</v>
      </c>
      <c r="G2479" s="42" t="s">
        <v>12560</v>
      </c>
      <c r="H2479" s="42" t="s">
        <v>571</v>
      </c>
      <c r="I2479" s="42"/>
      <c r="J2479" s="42"/>
      <c r="K2479" s="42"/>
      <c r="L2479" s="42" t="s">
        <v>572</v>
      </c>
      <c r="M2479" s="42" t="s">
        <v>12561</v>
      </c>
      <c r="N2479" s="42" t="s">
        <v>565</v>
      </c>
      <c r="O2479" s="42"/>
      <c r="P2479" s="42" t="s">
        <v>555</v>
      </c>
      <c r="Q2479" s="42" t="s">
        <v>555</v>
      </c>
      <c r="R2479" s="42" t="s">
        <v>555</v>
      </c>
      <c r="S2479" s="42" t="s">
        <v>555</v>
      </c>
      <c r="T2479" s="42" t="s">
        <v>555</v>
      </c>
      <c r="U2479" s="42" t="s">
        <v>555</v>
      </c>
      <c r="V2479" s="44"/>
      <c r="W2479" s="44"/>
      <c r="X2479" s="44"/>
      <c r="Y2479" s="44"/>
      <c r="Z2479" s="44"/>
      <c r="AA2479" s="44"/>
    </row>
    <row r="2480" spans="1:27" ht="15.75" customHeight="1" x14ac:dyDescent="0.25">
      <c r="A2480" s="43">
        <v>2529</v>
      </c>
      <c r="B2480" s="43" t="s">
        <v>482</v>
      </c>
      <c r="C2480" s="42" t="s">
        <v>12562</v>
      </c>
      <c r="D2480" s="42" t="s">
        <v>555</v>
      </c>
      <c r="E2480" s="42" t="s">
        <v>12558</v>
      </c>
      <c r="F2480" s="42" t="s">
        <v>12563</v>
      </c>
      <c r="G2480" s="42" t="s">
        <v>12564</v>
      </c>
      <c r="H2480" s="42" t="s">
        <v>571</v>
      </c>
      <c r="I2480" s="42"/>
      <c r="J2480" s="42"/>
      <c r="K2480" s="42"/>
      <c r="L2480" s="42" t="s">
        <v>572</v>
      </c>
      <c r="M2480" s="42" t="s">
        <v>12565</v>
      </c>
      <c r="N2480" s="42" t="s">
        <v>565</v>
      </c>
      <c r="O2480" s="42"/>
      <c r="P2480" s="42" t="s">
        <v>555</v>
      </c>
      <c r="Q2480" s="42" t="s">
        <v>555</v>
      </c>
      <c r="R2480" s="42" t="s">
        <v>555</v>
      </c>
      <c r="S2480" s="42" t="s">
        <v>555</v>
      </c>
      <c r="T2480" s="42" t="s">
        <v>555</v>
      </c>
      <c r="U2480" s="42" t="s">
        <v>555</v>
      </c>
      <c r="V2480" s="44"/>
      <c r="W2480" s="44"/>
      <c r="X2480" s="44"/>
      <c r="Y2480" s="44"/>
      <c r="Z2480" s="44"/>
      <c r="AA2480" s="44"/>
    </row>
    <row r="2481" spans="1:27" ht="15.75" customHeight="1" x14ac:dyDescent="0.25">
      <c r="A2481" s="43">
        <v>2530</v>
      </c>
      <c r="B2481" s="43" t="s">
        <v>482</v>
      </c>
      <c r="C2481" s="42" t="s">
        <v>12566</v>
      </c>
      <c r="D2481" s="42" t="s">
        <v>555</v>
      </c>
      <c r="E2481" s="42" t="s">
        <v>12558</v>
      </c>
      <c r="F2481" s="42" t="s">
        <v>12567</v>
      </c>
      <c r="G2481" s="42" t="s">
        <v>12568</v>
      </c>
      <c r="H2481" s="42" t="s">
        <v>571</v>
      </c>
      <c r="I2481" s="42"/>
      <c r="J2481" s="42"/>
      <c r="K2481" s="42"/>
      <c r="L2481" s="42" t="s">
        <v>572</v>
      </c>
      <c r="M2481" s="42" t="s">
        <v>12569</v>
      </c>
      <c r="N2481" s="42" t="s">
        <v>565</v>
      </c>
      <c r="O2481" s="42"/>
      <c r="P2481" s="42" t="s">
        <v>555</v>
      </c>
      <c r="Q2481" s="42" t="s">
        <v>555</v>
      </c>
      <c r="R2481" s="42" t="s">
        <v>555</v>
      </c>
      <c r="S2481" s="42" t="s">
        <v>555</v>
      </c>
      <c r="T2481" s="42" t="s">
        <v>555</v>
      </c>
      <c r="U2481" s="42" t="s">
        <v>555</v>
      </c>
      <c r="V2481" s="44"/>
      <c r="W2481" s="44"/>
      <c r="X2481" s="44"/>
      <c r="Y2481" s="44"/>
      <c r="Z2481" s="44"/>
      <c r="AA2481" s="44"/>
    </row>
    <row r="2482" spans="1:27" ht="15.75" customHeight="1" x14ac:dyDescent="0.25">
      <c r="A2482" s="43">
        <v>2531</v>
      </c>
      <c r="B2482" s="43" t="s">
        <v>482</v>
      </c>
      <c r="C2482" s="42" t="s">
        <v>12570</v>
      </c>
      <c r="D2482" s="42" t="s">
        <v>555</v>
      </c>
      <c r="E2482" s="42" t="s">
        <v>12571</v>
      </c>
      <c r="F2482" s="42" t="s">
        <v>12572</v>
      </c>
      <c r="G2482" s="42" t="s">
        <v>12573</v>
      </c>
      <c r="H2482" s="42" t="s">
        <v>571</v>
      </c>
      <c r="I2482" s="42"/>
      <c r="J2482" s="42"/>
      <c r="K2482" s="42"/>
      <c r="L2482" s="42" t="s">
        <v>572</v>
      </c>
      <c r="M2482" s="42" t="s">
        <v>12574</v>
      </c>
      <c r="N2482" s="42" t="s">
        <v>565</v>
      </c>
      <c r="O2482" s="42"/>
      <c r="P2482" s="42" t="s">
        <v>555</v>
      </c>
      <c r="Q2482" s="42" t="s">
        <v>555</v>
      </c>
      <c r="R2482" s="42" t="s">
        <v>555</v>
      </c>
      <c r="S2482" s="42" t="s">
        <v>555</v>
      </c>
      <c r="T2482" s="42" t="s">
        <v>555</v>
      </c>
      <c r="U2482" s="42" t="s">
        <v>555</v>
      </c>
      <c r="V2482" s="44"/>
      <c r="W2482" s="44"/>
      <c r="X2482" s="44"/>
      <c r="Y2482" s="44"/>
      <c r="Z2482" s="44"/>
      <c r="AA2482" s="44"/>
    </row>
    <row r="2483" spans="1:27" ht="15.75" customHeight="1" x14ac:dyDescent="0.25">
      <c r="A2483" s="43">
        <v>2532</v>
      </c>
      <c r="B2483" s="43" t="s">
        <v>482</v>
      </c>
      <c r="C2483" s="42" t="s">
        <v>12575</v>
      </c>
      <c r="D2483" s="42" t="s">
        <v>12576</v>
      </c>
      <c r="E2483" s="42" t="s">
        <v>12577</v>
      </c>
      <c r="F2483" s="42" t="s">
        <v>12578</v>
      </c>
      <c r="G2483" s="42" t="s">
        <v>12579</v>
      </c>
      <c r="H2483" s="42" t="s">
        <v>554</v>
      </c>
      <c r="I2483" s="42"/>
      <c r="J2483" s="42"/>
      <c r="K2483" s="42"/>
      <c r="L2483" s="42" t="s">
        <v>579</v>
      </c>
      <c r="M2483" s="42" t="s">
        <v>12580</v>
      </c>
      <c r="N2483" s="42" t="s">
        <v>565</v>
      </c>
      <c r="O2483" s="42"/>
      <c r="P2483" s="42" t="s">
        <v>555</v>
      </c>
      <c r="Q2483" s="42" t="s">
        <v>555</v>
      </c>
      <c r="R2483" s="42" t="s">
        <v>555</v>
      </c>
      <c r="S2483" s="42" t="s">
        <v>555</v>
      </c>
      <c r="T2483" s="42" t="s">
        <v>555</v>
      </c>
      <c r="U2483" s="42" t="s">
        <v>555</v>
      </c>
      <c r="V2483" s="44">
        <v>5</v>
      </c>
      <c r="W2483" s="44" t="s">
        <v>556</v>
      </c>
      <c r="X2483" s="44"/>
      <c r="Y2483" s="44"/>
      <c r="Z2483" s="44"/>
      <c r="AA2483" s="44"/>
    </row>
    <row r="2484" spans="1:27" ht="15.75" customHeight="1" x14ac:dyDescent="0.25">
      <c r="A2484" s="43">
        <v>2533</v>
      </c>
      <c r="B2484" s="43" t="s">
        <v>482</v>
      </c>
      <c r="C2484" s="42" t="s">
        <v>12581</v>
      </c>
      <c r="D2484" s="42" t="s">
        <v>12582</v>
      </c>
      <c r="E2484" s="42" t="s">
        <v>12583</v>
      </c>
      <c r="F2484" s="42" t="s">
        <v>12584</v>
      </c>
      <c r="G2484" s="42" t="s">
        <v>12585</v>
      </c>
      <c r="H2484" s="42" t="s">
        <v>554</v>
      </c>
      <c r="I2484" s="42"/>
      <c r="J2484" s="42"/>
      <c r="K2484" s="42"/>
      <c r="L2484" s="42" t="s">
        <v>579</v>
      </c>
      <c r="M2484" s="42" t="s">
        <v>12586</v>
      </c>
      <c r="N2484" s="42" t="s">
        <v>1165</v>
      </c>
      <c r="O2484" s="42"/>
      <c r="P2484" s="42" t="s">
        <v>555</v>
      </c>
      <c r="Q2484" s="42" t="s">
        <v>555</v>
      </c>
      <c r="R2484" s="42" t="s">
        <v>555</v>
      </c>
      <c r="S2484" s="42" t="s">
        <v>555</v>
      </c>
      <c r="T2484" s="42" t="s">
        <v>555</v>
      </c>
      <c r="U2484" s="42" t="s">
        <v>555</v>
      </c>
      <c r="V2484" s="44"/>
      <c r="W2484" s="44"/>
      <c r="X2484" s="44"/>
      <c r="Y2484" s="44"/>
      <c r="Z2484" s="44"/>
      <c r="AA2484" s="44"/>
    </row>
    <row r="2485" spans="1:27" ht="15.75" customHeight="1" x14ac:dyDescent="0.25">
      <c r="A2485" s="43">
        <v>2534</v>
      </c>
      <c r="B2485" s="43" t="s">
        <v>482</v>
      </c>
      <c r="C2485" s="42" t="s">
        <v>12587</v>
      </c>
      <c r="D2485" s="42" t="s">
        <v>12588</v>
      </c>
      <c r="E2485" s="42" t="s">
        <v>12589</v>
      </c>
      <c r="F2485" s="42" t="s">
        <v>12590</v>
      </c>
      <c r="G2485" s="42" t="s">
        <v>12591</v>
      </c>
      <c r="H2485" s="42" t="s">
        <v>554</v>
      </c>
      <c r="I2485" s="42"/>
      <c r="J2485" s="42"/>
      <c r="K2485" s="42"/>
      <c r="L2485" s="42" t="s">
        <v>579</v>
      </c>
      <c r="M2485" s="42" t="s">
        <v>12592</v>
      </c>
      <c r="N2485" s="42" t="s">
        <v>565</v>
      </c>
      <c r="O2485" s="42"/>
      <c r="P2485" s="42" t="s">
        <v>555</v>
      </c>
      <c r="Q2485" s="42" t="s">
        <v>555</v>
      </c>
      <c r="R2485" s="42" t="s">
        <v>555</v>
      </c>
      <c r="S2485" s="42" t="s">
        <v>555</v>
      </c>
      <c r="T2485" s="42" t="s">
        <v>555</v>
      </c>
      <c r="U2485" s="42" t="s">
        <v>555</v>
      </c>
      <c r="V2485" s="44">
        <v>5</v>
      </c>
      <c r="W2485" s="44" t="s">
        <v>556</v>
      </c>
      <c r="X2485" s="44"/>
      <c r="Y2485" s="44"/>
      <c r="Z2485" s="44"/>
      <c r="AA2485" s="44"/>
    </row>
    <row r="2486" spans="1:27" ht="15.75" customHeight="1" x14ac:dyDescent="0.25">
      <c r="A2486" s="43">
        <v>2535</v>
      </c>
      <c r="B2486" s="43" t="s">
        <v>482</v>
      </c>
      <c r="C2486" s="42" t="s">
        <v>12593</v>
      </c>
      <c r="D2486" s="42" t="s">
        <v>23624</v>
      </c>
      <c r="E2486" s="42" t="s">
        <v>12595</v>
      </c>
      <c r="F2486" s="42" t="s">
        <v>12596</v>
      </c>
      <c r="G2486" s="42" t="s">
        <v>12597</v>
      </c>
      <c r="H2486" s="42" t="s">
        <v>6725</v>
      </c>
      <c r="I2486" s="42"/>
      <c r="J2486" s="42"/>
      <c r="K2486" s="42"/>
      <c r="L2486" s="42" t="s">
        <v>579</v>
      </c>
      <c r="M2486" s="42" t="s">
        <v>12598</v>
      </c>
      <c r="N2486" s="42" t="s">
        <v>565</v>
      </c>
      <c r="O2486" s="42"/>
      <c r="P2486" s="42" t="s">
        <v>555</v>
      </c>
      <c r="Q2486" s="42" t="s">
        <v>555</v>
      </c>
      <c r="R2486" s="42" t="s">
        <v>555</v>
      </c>
      <c r="S2486" s="42" t="s">
        <v>555</v>
      </c>
      <c r="T2486" s="42" t="s">
        <v>921</v>
      </c>
      <c r="U2486" s="42" t="s">
        <v>922</v>
      </c>
      <c r="V2486" s="44">
        <v>5</v>
      </c>
      <c r="W2486" s="44" t="s">
        <v>556</v>
      </c>
      <c r="X2486" s="44"/>
      <c r="Y2486" s="44"/>
      <c r="Z2486" s="44"/>
      <c r="AA2486" s="44"/>
    </row>
    <row r="2487" spans="1:27" ht="15.75" customHeight="1" x14ac:dyDescent="0.25">
      <c r="A2487" s="43">
        <v>2536</v>
      </c>
      <c r="B2487" s="43" t="s">
        <v>482</v>
      </c>
      <c r="C2487" s="42" t="s">
        <v>12599</v>
      </c>
      <c r="D2487" s="42" t="s">
        <v>12600</v>
      </c>
      <c r="E2487" s="42" t="s">
        <v>12601</v>
      </c>
      <c r="F2487" s="42" t="s">
        <v>12602</v>
      </c>
      <c r="G2487" s="42" t="s">
        <v>12603</v>
      </c>
      <c r="H2487" s="42" t="s">
        <v>554</v>
      </c>
      <c r="I2487" s="42"/>
      <c r="J2487" s="42"/>
      <c r="K2487" s="42"/>
      <c r="L2487" s="42" t="s">
        <v>579</v>
      </c>
      <c r="M2487" s="42" t="s">
        <v>12604</v>
      </c>
      <c r="N2487" s="42" t="s">
        <v>565</v>
      </c>
      <c r="O2487" s="42"/>
      <c r="P2487" s="42" t="s">
        <v>555</v>
      </c>
      <c r="Q2487" s="42" t="s">
        <v>555</v>
      </c>
      <c r="R2487" s="42" t="s">
        <v>555</v>
      </c>
      <c r="S2487" s="42" t="s">
        <v>555</v>
      </c>
      <c r="T2487" s="42" t="s">
        <v>555</v>
      </c>
      <c r="U2487" s="42" t="s">
        <v>555</v>
      </c>
      <c r="V2487" s="44">
        <v>5</v>
      </c>
      <c r="W2487" s="44" t="s">
        <v>556</v>
      </c>
      <c r="X2487" s="44"/>
      <c r="Y2487" s="44"/>
      <c r="Z2487" s="44"/>
      <c r="AA2487" s="44"/>
    </row>
    <row r="2488" spans="1:27" ht="15.75" customHeight="1" x14ac:dyDescent="0.25">
      <c r="A2488" s="43">
        <v>2537</v>
      </c>
      <c r="B2488" s="43" t="s">
        <v>482</v>
      </c>
      <c r="C2488" s="42" t="s">
        <v>12605</v>
      </c>
      <c r="D2488" s="42" t="s">
        <v>12606</v>
      </c>
      <c r="E2488" s="42" t="s">
        <v>12607</v>
      </c>
      <c r="F2488" s="42" t="s">
        <v>12608</v>
      </c>
      <c r="G2488" s="42" t="s">
        <v>12609</v>
      </c>
      <c r="H2488" s="42" t="s">
        <v>554</v>
      </c>
      <c r="I2488" s="42"/>
      <c r="J2488" s="42"/>
      <c r="K2488" s="42"/>
      <c r="L2488" s="42" t="s">
        <v>579</v>
      </c>
      <c r="M2488" s="42" t="s">
        <v>12610</v>
      </c>
      <c r="N2488" s="42" t="s">
        <v>565</v>
      </c>
      <c r="O2488" s="42"/>
      <c r="P2488" s="42" t="s">
        <v>555</v>
      </c>
      <c r="Q2488" s="42" t="s">
        <v>555</v>
      </c>
      <c r="R2488" s="42" t="s">
        <v>555</v>
      </c>
      <c r="S2488" s="42" t="s">
        <v>555</v>
      </c>
      <c r="T2488" s="42" t="s">
        <v>555</v>
      </c>
      <c r="U2488" s="42" t="s">
        <v>555</v>
      </c>
      <c r="V2488" s="44">
        <v>5</v>
      </c>
      <c r="W2488" s="44" t="s">
        <v>556</v>
      </c>
      <c r="X2488" s="44"/>
      <c r="Y2488" s="44"/>
      <c r="Z2488" s="44"/>
      <c r="AA2488" s="44"/>
    </row>
    <row r="2489" spans="1:27" ht="15.75" customHeight="1" x14ac:dyDescent="0.25">
      <c r="A2489" s="43">
        <v>2538</v>
      </c>
      <c r="B2489" s="43" t="s">
        <v>482</v>
      </c>
      <c r="C2489" s="42" t="s">
        <v>12611</v>
      </c>
      <c r="D2489" s="42" t="s">
        <v>555</v>
      </c>
      <c r="E2489" s="42" t="s">
        <v>12571</v>
      </c>
      <c r="F2489" s="42" t="s">
        <v>12612</v>
      </c>
      <c r="G2489" s="42" t="s">
        <v>12613</v>
      </c>
      <c r="H2489" s="42" t="s">
        <v>571</v>
      </c>
      <c r="I2489" s="42"/>
      <c r="J2489" s="42"/>
      <c r="K2489" s="42"/>
      <c r="L2489" s="42" t="s">
        <v>572</v>
      </c>
      <c r="M2489" s="42" t="s">
        <v>12614</v>
      </c>
      <c r="N2489" s="42" t="s">
        <v>565</v>
      </c>
      <c r="O2489" s="42"/>
      <c r="P2489" s="42" t="s">
        <v>555</v>
      </c>
      <c r="Q2489" s="42" t="s">
        <v>555</v>
      </c>
      <c r="R2489" s="42" t="s">
        <v>555</v>
      </c>
      <c r="S2489" s="42" t="s">
        <v>555</v>
      </c>
      <c r="T2489" s="42" t="s">
        <v>555</v>
      </c>
      <c r="U2489" s="42" t="s">
        <v>555</v>
      </c>
      <c r="V2489" s="44"/>
      <c r="W2489" s="44"/>
      <c r="X2489" s="44"/>
      <c r="Y2489" s="44"/>
      <c r="Z2489" s="44"/>
      <c r="AA2489" s="44"/>
    </row>
    <row r="2490" spans="1:27" ht="15.75" customHeight="1" x14ac:dyDescent="0.25">
      <c r="A2490" s="43">
        <v>2539</v>
      </c>
      <c r="B2490" s="43" t="s">
        <v>482</v>
      </c>
      <c r="C2490" s="42" t="s">
        <v>12615</v>
      </c>
      <c r="D2490" s="42" t="s">
        <v>12606</v>
      </c>
      <c r="E2490" s="42" t="s">
        <v>12607</v>
      </c>
      <c r="F2490" s="42" t="s">
        <v>12616</v>
      </c>
      <c r="G2490" s="42" t="s">
        <v>12617</v>
      </c>
      <c r="H2490" s="42" t="s">
        <v>554</v>
      </c>
      <c r="I2490" s="42"/>
      <c r="J2490" s="42"/>
      <c r="K2490" s="42"/>
      <c r="L2490" s="42" t="s">
        <v>579</v>
      </c>
      <c r="M2490" s="42" t="s">
        <v>12618</v>
      </c>
      <c r="N2490" s="42" t="s">
        <v>565</v>
      </c>
      <c r="O2490" s="42"/>
      <c r="P2490" s="42" t="s">
        <v>555</v>
      </c>
      <c r="Q2490" s="42" t="s">
        <v>555</v>
      </c>
      <c r="R2490" s="42" t="s">
        <v>555</v>
      </c>
      <c r="S2490" s="42" t="s">
        <v>555</v>
      </c>
      <c r="T2490" s="42" t="s">
        <v>555</v>
      </c>
      <c r="U2490" s="42" t="s">
        <v>555</v>
      </c>
      <c r="V2490" s="44">
        <v>5</v>
      </c>
      <c r="W2490" s="44" t="s">
        <v>556</v>
      </c>
      <c r="X2490" s="44"/>
      <c r="Y2490" s="44"/>
      <c r="Z2490" s="44"/>
      <c r="AA2490" s="44"/>
    </row>
    <row r="2491" spans="1:27" ht="15.75" customHeight="1" x14ac:dyDescent="0.25">
      <c r="A2491" s="43">
        <v>2540</v>
      </c>
      <c r="B2491" s="43" t="s">
        <v>482</v>
      </c>
      <c r="C2491" s="42" t="s">
        <v>12619</v>
      </c>
      <c r="D2491" s="42" t="s">
        <v>12620</v>
      </c>
      <c r="E2491" s="42" t="s">
        <v>12621</v>
      </c>
      <c r="F2491" s="42" t="s">
        <v>12622</v>
      </c>
      <c r="G2491" s="42" t="s">
        <v>12623</v>
      </c>
      <c r="H2491" s="42" t="s">
        <v>571</v>
      </c>
      <c r="I2491" s="42"/>
      <c r="J2491" s="42"/>
      <c r="K2491" s="42"/>
      <c r="L2491" s="42" t="s">
        <v>572</v>
      </c>
      <c r="M2491" s="42" t="s">
        <v>12624</v>
      </c>
      <c r="N2491" s="42" t="s">
        <v>565</v>
      </c>
      <c r="O2491" s="42"/>
      <c r="P2491" s="42" t="s">
        <v>555</v>
      </c>
      <c r="Q2491" s="42" t="s">
        <v>555</v>
      </c>
      <c r="R2491" s="42" t="s">
        <v>555</v>
      </c>
      <c r="S2491" s="42" t="s">
        <v>555</v>
      </c>
      <c r="T2491" s="42" t="s">
        <v>555</v>
      </c>
      <c r="U2491" s="42" t="s">
        <v>555</v>
      </c>
      <c r="V2491" s="44"/>
      <c r="W2491" s="44"/>
      <c r="X2491" s="44"/>
      <c r="Y2491" s="44"/>
      <c r="Z2491" s="44"/>
      <c r="AA2491" s="44"/>
    </row>
    <row r="2492" spans="1:27" ht="15.75" customHeight="1" x14ac:dyDescent="0.25">
      <c r="A2492" s="43">
        <v>2541</v>
      </c>
      <c r="B2492" s="43" t="s">
        <v>482</v>
      </c>
      <c r="C2492" s="42" t="s">
        <v>12625</v>
      </c>
      <c r="D2492" s="42" t="s">
        <v>12626</v>
      </c>
      <c r="E2492" s="42" t="s">
        <v>12627</v>
      </c>
      <c r="F2492" s="42" t="s">
        <v>12628</v>
      </c>
      <c r="G2492" s="42" t="s">
        <v>12629</v>
      </c>
      <c r="H2492" s="42" t="s">
        <v>571</v>
      </c>
      <c r="I2492" s="42"/>
      <c r="J2492" s="42"/>
      <c r="K2492" s="42"/>
      <c r="L2492" s="42" t="s">
        <v>572</v>
      </c>
      <c r="M2492" s="42" t="s">
        <v>12630</v>
      </c>
      <c r="N2492" s="42" t="s">
        <v>565</v>
      </c>
      <c r="O2492" s="42"/>
      <c r="P2492" s="42" t="s">
        <v>555</v>
      </c>
      <c r="Q2492" s="42" t="s">
        <v>555</v>
      </c>
      <c r="R2492" s="42" t="s">
        <v>555</v>
      </c>
      <c r="S2492" s="42" t="s">
        <v>555</v>
      </c>
      <c r="T2492" s="42" t="s">
        <v>555</v>
      </c>
      <c r="U2492" s="42" t="s">
        <v>555</v>
      </c>
      <c r="V2492" s="44"/>
      <c r="W2492" s="44"/>
      <c r="X2492" s="44"/>
      <c r="Y2492" s="44"/>
      <c r="Z2492" s="44"/>
      <c r="AA2492" s="44"/>
    </row>
    <row r="2493" spans="1:27" ht="15.75" customHeight="1" x14ac:dyDescent="0.25">
      <c r="A2493" s="43">
        <v>2542</v>
      </c>
      <c r="B2493" s="43" t="s">
        <v>482</v>
      </c>
      <c r="C2493" s="42" t="s">
        <v>12631</v>
      </c>
      <c r="D2493" s="42" t="s">
        <v>12632</v>
      </c>
      <c r="E2493" s="42" t="s">
        <v>12633</v>
      </c>
      <c r="F2493" s="42" t="s">
        <v>12634</v>
      </c>
      <c r="G2493" s="42" t="s">
        <v>12635</v>
      </c>
      <c r="H2493" s="42" t="s">
        <v>554</v>
      </c>
      <c r="I2493" s="42"/>
      <c r="J2493" s="42"/>
      <c r="K2493" s="42"/>
      <c r="L2493" s="42" t="s">
        <v>579</v>
      </c>
      <c r="M2493" s="42" t="s">
        <v>12636</v>
      </c>
      <c r="N2493" s="42" t="s">
        <v>2572</v>
      </c>
      <c r="O2493" s="42"/>
      <c r="P2493" s="42" t="s">
        <v>555</v>
      </c>
      <c r="Q2493" s="42" t="s">
        <v>555</v>
      </c>
      <c r="R2493" s="42" t="s">
        <v>555</v>
      </c>
      <c r="S2493" s="42" t="s">
        <v>555</v>
      </c>
      <c r="T2493" s="42" t="s">
        <v>555</v>
      </c>
      <c r="U2493" s="42" t="s">
        <v>555</v>
      </c>
      <c r="V2493" s="44"/>
      <c r="W2493" s="44"/>
      <c r="X2493" s="44"/>
      <c r="Y2493" s="44"/>
      <c r="Z2493" s="44"/>
      <c r="AA2493" s="44"/>
    </row>
    <row r="2494" spans="1:27" ht="15.75" customHeight="1" x14ac:dyDescent="0.25">
      <c r="A2494" s="43">
        <v>2543</v>
      </c>
      <c r="B2494" s="43" t="s">
        <v>482</v>
      </c>
      <c r="C2494" s="42" t="s">
        <v>12637</v>
      </c>
      <c r="D2494" s="42" t="s">
        <v>12638</v>
      </c>
      <c r="E2494" s="42" t="s">
        <v>12639</v>
      </c>
      <c r="F2494" s="42" t="s">
        <v>12640</v>
      </c>
      <c r="G2494" s="42" t="s">
        <v>12641</v>
      </c>
      <c r="H2494" s="42" t="s">
        <v>571</v>
      </c>
      <c r="I2494" s="42"/>
      <c r="J2494" s="42"/>
      <c r="K2494" s="42"/>
      <c r="L2494" s="42" t="s">
        <v>572</v>
      </c>
      <c r="M2494" s="42" t="s">
        <v>12642</v>
      </c>
      <c r="N2494" s="42" t="s">
        <v>565</v>
      </c>
      <c r="O2494" s="42"/>
      <c r="P2494" s="42" t="s">
        <v>555</v>
      </c>
      <c r="Q2494" s="42" t="s">
        <v>555</v>
      </c>
      <c r="R2494" s="42" t="s">
        <v>555</v>
      </c>
      <c r="S2494" s="42" t="s">
        <v>555</v>
      </c>
      <c r="T2494" s="42" t="s">
        <v>555</v>
      </c>
      <c r="U2494" s="42" t="s">
        <v>555</v>
      </c>
      <c r="V2494" s="44"/>
      <c r="W2494" s="44"/>
      <c r="X2494" s="44"/>
      <c r="Y2494" s="44"/>
      <c r="Z2494" s="44"/>
      <c r="AA2494" s="44"/>
    </row>
    <row r="2495" spans="1:27" ht="15.75" customHeight="1" x14ac:dyDescent="0.25">
      <c r="A2495" s="43">
        <v>2544</v>
      </c>
      <c r="B2495" s="43" t="s">
        <v>482</v>
      </c>
      <c r="C2495" s="42" t="s">
        <v>12643</v>
      </c>
      <c r="D2495" s="42" t="s">
        <v>12644</v>
      </c>
      <c r="E2495" s="42" t="s">
        <v>12645</v>
      </c>
      <c r="F2495" s="42" t="s">
        <v>12646</v>
      </c>
      <c r="G2495" s="42" t="s">
        <v>12647</v>
      </c>
      <c r="H2495" s="42" t="s">
        <v>571</v>
      </c>
      <c r="I2495" s="42"/>
      <c r="J2495" s="42"/>
      <c r="K2495" s="42"/>
      <c r="L2495" s="42" t="s">
        <v>572</v>
      </c>
      <c r="M2495" s="42" t="s">
        <v>12648</v>
      </c>
      <c r="N2495" s="42" t="s">
        <v>565</v>
      </c>
      <c r="O2495" s="42"/>
      <c r="P2495" s="42" t="s">
        <v>555</v>
      </c>
      <c r="Q2495" s="42" t="s">
        <v>555</v>
      </c>
      <c r="R2495" s="42" t="s">
        <v>555</v>
      </c>
      <c r="S2495" s="42" t="s">
        <v>555</v>
      </c>
      <c r="T2495" s="42" t="s">
        <v>555</v>
      </c>
      <c r="U2495" s="42" t="s">
        <v>555</v>
      </c>
      <c r="V2495" s="44"/>
      <c r="W2495" s="44"/>
      <c r="X2495" s="44"/>
      <c r="Y2495" s="44"/>
      <c r="Z2495" s="44"/>
      <c r="AA2495" s="44"/>
    </row>
    <row r="2496" spans="1:27" ht="15.75" customHeight="1" x14ac:dyDescent="0.25">
      <c r="A2496" s="43">
        <v>2545</v>
      </c>
      <c r="B2496" s="43" t="s">
        <v>482</v>
      </c>
      <c r="C2496" s="42" t="s">
        <v>12649</v>
      </c>
      <c r="D2496" s="42" t="s">
        <v>23625</v>
      </c>
      <c r="E2496" s="42" t="s">
        <v>12651</v>
      </c>
      <c r="F2496" s="42" t="s">
        <v>12652</v>
      </c>
      <c r="G2496" s="42" t="s">
        <v>12653</v>
      </c>
      <c r="H2496" s="42" t="s">
        <v>571</v>
      </c>
      <c r="I2496" s="42"/>
      <c r="J2496" s="42"/>
      <c r="K2496" s="42"/>
      <c r="L2496" s="42" t="s">
        <v>572</v>
      </c>
      <c r="M2496" s="42" t="s">
        <v>12654</v>
      </c>
      <c r="N2496" s="42" t="s">
        <v>565</v>
      </c>
      <c r="O2496" s="42"/>
      <c r="P2496" s="42" t="s">
        <v>555</v>
      </c>
      <c r="Q2496" s="42" t="s">
        <v>555</v>
      </c>
      <c r="R2496" s="42" t="s">
        <v>555</v>
      </c>
      <c r="S2496" s="42" t="s">
        <v>555</v>
      </c>
      <c r="T2496" s="42" t="s">
        <v>555</v>
      </c>
      <c r="U2496" s="42" t="s">
        <v>555</v>
      </c>
      <c r="V2496" s="44">
        <v>1</v>
      </c>
      <c r="W2496" s="44" t="s">
        <v>5050</v>
      </c>
      <c r="X2496" s="44"/>
      <c r="Y2496" s="44"/>
      <c r="Z2496" s="44"/>
      <c r="AA2496" s="44"/>
    </row>
    <row r="2497" spans="1:27" ht="15.75" customHeight="1" x14ac:dyDescent="0.25">
      <c r="A2497" s="43">
        <v>2546</v>
      </c>
      <c r="B2497" s="43" t="s">
        <v>482</v>
      </c>
      <c r="C2497" s="42" t="s">
        <v>12655</v>
      </c>
      <c r="D2497" s="42" t="s">
        <v>12656</v>
      </c>
      <c r="E2497" s="42" t="s">
        <v>12657</v>
      </c>
      <c r="F2497" s="42" t="s">
        <v>12658</v>
      </c>
      <c r="G2497" s="42" t="s">
        <v>12659</v>
      </c>
      <c r="H2497" s="42" t="s">
        <v>571</v>
      </c>
      <c r="I2497" s="42"/>
      <c r="J2497" s="42"/>
      <c r="K2497" s="42"/>
      <c r="L2497" s="42" t="s">
        <v>572</v>
      </c>
      <c r="M2497" s="42" t="s">
        <v>12660</v>
      </c>
      <c r="N2497" s="42" t="s">
        <v>565</v>
      </c>
      <c r="O2497" s="42"/>
      <c r="P2497" s="42" t="s">
        <v>555</v>
      </c>
      <c r="Q2497" s="42" t="s">
        <v>555</v>
      </c>
      <c r="R2497" s="42" t="s">
        <v>555</v>
      </c>
      <c r="S2497" s="42" t="s">
        <v>555</v>
      </c>
      <c r="T2497" s="42" t="s">
        <v>555</v>
      </c>
      <c r="U2497" s="42" t="s">
        <v>555</v>
      </c>
      <c r="V2497" s="44"/>
      <c r="W2497" s="44"/>
      <c r="X2497" s="44"/>
      <c r="Y2497" s="44"/>
      <c r="Z2497" s="44"/>
      <c r="AA2497" s="44"/>
    </row>
    <row r="2498" spans="1:27" ht="15.75" customHeight="1" x14ac:dyDescent="0.25">
      <c r="A2498" s="43">
        <v>2547</v>
      </c>
      <c r="B2498" s="43" t="s">
        <v>482</v>
      </c>
      <c r="C2498" s="42" t="s">
        <v>12661</v>
      </c>
      <c r="D2498" s="42" t="s">
        <v>555</v>
      </c>
      <c r="E2498" s="42" t="s">
        <v>12662</v>
      </c>
      <c r="F2498" s="42" t="s">
        <v>12663</v>
      </c>
      <c r="G2498" s="42" t="s">
        <v>12664</v>
      </c>
      <c r="H2498" s="42" t="s">
        <v>571</v>
      </c>
      <c r="I2498" s="42"/>
      <c r="J2498" s="42"/>
      <c r="K2498" s="42"/>
      <c r="L2498" s="42" t="s">
        <v>572</v>
      </c>
      <c r="M2498" s="42" t="s">
        <v>12665</v>
      </c>
      <c r="N2498" s="42" t="s">
        <v>565</v>
      </c>
      <c r="O2498" s="42"/>
      <c r="P2498" s="42" t="s">
        <v>555</v>
      </c>
      <c r="Q2498" s="42" t="s">
        <v>555</v>
      </c>
      <c r="R2498" s="42" t="s">
        <v>555</v>
      </c>
      <c r="S2498" s="42" t="s">
        <v>555</v>
      </c>
      <c r="T2498" s="42" t="s">
        <v>555</v>
      </c>
      <c r="U2498" s="42" t="s">
        <v>555</v>
      </c>
      <c r="V2498" s="44"/>
      <c r="W2498" s="44"/>
      <c r="X2498" s="44"/>
      <c r="Y2498" s="44"/>
      <c r="Z2498" s="44"/>
      <c r="AA2498" s="44"/>
    </row>
    <row r="2499" spans="1:27" ht="15.75" customHeight="1" x14ac:dyDescent="0.25">
      <c r="A2499" s="43">
        <v>2548</v>
      </c>
      <c r="B2499" s="43" t="s">
        <v>482</v>
      </c>
      <c r="C2499" s="42" t="s">
        <v>12666</v>
      </c>
      <c r="D2499" s="42" t="s">
        <v>12656</v>
      </c>
      <c r="E2499" s="42" t="s">
        <v>12657</v>
      </c>
      <c r="F2499" s="42" t="s">
        <v>12667</v>
      </c>
      <c r="G2499" s="42" t="s">
        <v>12668</v>
      </c>
      <c r="H2499" s="42" t="s">
        <v>571</v>
      </c>
      <c r="I2499" s="42"/>
      <c r="J2499" s="42"/>
      <c r="K2499" s="42"/>
      <c r="L2499" s="42" t="s">
        <v>572</v>
      </c>
      <c r="M2499" s="42" t="s">
        <v>12669</v>
      </c>
      <c r="N2499" s="42" t="s">
        <v>565</v>
      </c>
      <c r="O2499" s="42"/>
      <c r="P2499" s="42" t="s">
        <v>555</v>
      </c>
      <c r="Q2499" s="42" t="s">
        <v>555</v>
      </c>
      <c r="R2499" s="42" t="s">
        <v>555</v>
      </c>
      <c r="S2499" s="42" t="s">
        <v>555</v>
      </c>
      <c r="T2499" s="42" t="s">
        <v>555</v>
      </c>
      <c r="U2499" s="42" t="s">
        <v>555</v>
      </c>
      <c r="V2499" s="44"/>
      <c r="W2499" s="44"/>
      <c r="X2499" s="44"/>
      <c r="Y2499" s="44"/>
      <c r="Z2499" s="44"/>
      <c r="AA2499" s="44"/>
    </row>
    <row r="2500" spans="1:27" ht="15.75" customHeight="1" x14ac:dyDescent="0.25">
      <c r="A2500" s="43">
        <v>2549</v>
      </c>
      <c r="B2500" s="43" t="s">
        <v>482</v>
      </c>
      <c r="C2500" s="42" t="s">
        <v>12670</v>
      </c>
      <c r="D2500" s="42" t="s">
        <v>12671</v>
      </c>
      <c r="E2500" s="42" t="s">
        <v>12672</v>
      </c>
      <c r="F2500" s="42" t="s">
        <v>12673</v>
      </c>
      <c r="G2500" s="42" t="s">
        <v>12674</v>
      </c>
      <c r="H2500" s="42" t="s">
        <v>571</v>
      </c>
      <c r="I2500" s="42"/>
      <c r="J2500" s="42"/>
      <c r="K2500" s="42"/>
      <c r="L2500" s="42" t="s">
        <v>572</v>
      </c>
      <c r="M2500" s="42" t="s">
        <v>12675</v>
      </c>
      <c r="N2500" s="42" t="s">
        <v>565</v>
      </c>
      <c r="O2500" s="42"/>
      <c r="P2500" s="42" t="s">
        <v>555</v>
      </c>
      <c r="Q2500" s="42" t="s">
        <v>555</v>
      </c>
      <c r="R2500" s="42" t="s">
        <v>555</v>
      </c>
      <c r="S2500" s="42" t="s">
        <v>555</v>
      </c>
      <c r="T2500" s="42" t="s">
        <v>555</v>
      </c>
      <c r="U2500" s="42" t="s">
        <v>555</v>
      </c>
      <c r="V2500" s="44"/>
      <c r="W2500" s="44"/>
      <c r="X2500" s="44"/>
      <c r="Y2500" s="44"/>
      <c r="Z2500" s="44"/>
      <c r="AA2500" s="44"/>
    </row>
    <row r="2501" spans="1:27" ht="15.75" customHeight="1" x14ac:dyDescent="0.25">
      <c r="A2501" s="43">
        <v>2550</v>
      </c>
      <c r="B2501" s="43" t="s">
        <v>482</v>
      </c>
      <c r="C2501" s="42" t="s">
        <v>12676</v>
      </c>
      <c r="D2501" s="42" t="s">
        <v>12677</v>
      </c>
      <c r="E2501" s="42" t="s">
        <v>12678</v>
      </c>
      <c r="F2501" s="42" t="s">
        <v>12679</v>
      </c>
      <c r="G2501" s="42" t="s">
        <v>12680</v>
      </c>
      <c r="H2501" s="42" t="s">
        <v>571</v>
      </c>
      <c r="I2501" s="42"/>
      <c r="J2501" s="42"/>
      <c r="K2501" s="42"/>
      <c r="L2501" s="42" t="s">
        <v>572</v>
      </c>
      <c r="M2501" s="42" t="s">
        <v>12681</v>
      </c>
      <c r="N2501" s="42" t="s">
        <v>565</v>
      </c>
      <c r="O2501" s="42"/>
      <c r="P2501" s="42" t="s">
        <v>555</v>
      </c>
      <c r="Q2501" s="42" t="s">
        <v>555</v>
      </c>
      <c r="R2501" s="42" t="s">
        <v>555</v>
      </c>
      <c r="S2501" s="42" t="s">
        <v>555</v>
      </c>
      <c r="T2501" s="42" t="s">
        <v>555</v>
      </c>
      <c r="U2501" s="42" t="s">
        <v>555</v>
      </c>
      <c r="V2501" s="44"/>
      <c r="W2501" s="44"/>
      <c r="X2501" s="44"/>
      <c r="Y2501" s="44"/>
      <c r="Z2501" s="44"/>
      <c r="AA2501" s="44"/>
    </row>
    <row r="2502" spans="1:27" ht="15.75" customHeight="1" x14ac:dyDescent="0.25">
      <c r="A2502" s="43">
        <v>2551</v>
      </c>
      <c r="B2502" s="43" t="s">
        <v>482</v>
      </c>
      <c r="C2502" s="42" t="s">
        <v>12682</v>
      </c>
      <c r="D2502" s="42" t="s">
        <v>12683</v>
      </c>
      <c r="E2502" s="42" t="s">
        <v>12684</v>
      </c>
      <c r="F2502" s="42" t="s">
        <v>12685</v>
      </c>
      <c r="G2502" s="42" t="s">
        <v>12686</v>
      </c>
      <c r="H2502" s="42" t="s">
        <v>571</v>
      </c>
      <c r="I2502" s="42"/>
      <c r="J2502" s="42"/>
      <c r="K2502" s="42"/>
      <c r="L2502" s="42" t="s">
        <v>572</v>
      </c>
      <c r="M2502" s="42" t="s">
        <v>12687</v>
      </c>
      <c r="N2502" s="42" t="s">
        <v>565</v>
      </c>
      <c r="O2502" s="42"/>
      <c r="P2502" s="42" t="s">
        <v>555</v>
      </c>
      <c r="Q2502" s="42" t="s">
        <v>555</v>
      </c>
      <c r="R2502" s="42" t="s">
        <v>555</v>
      </c>
      <c r="S2502" s="42" t="s">
        <v>555</v>
      </c>
      <c r="T2502" s="42" t="s">
        <v>555</v>
      </c>
      <c r="U2502" s="42" t="s">
        <v>555</v>
      </c>
      <c r="V2502" s="44"/>
      <c r="W2502" s="44"/>
      <c r="X2502" s="44"/>
      <c r="Y2502" s="44"/>
      <c r="Z2502" s="44"/>
      <c r="AA2502" s="44"/>
    </row>
    <row r="2503" spans="1:27" ht="15.75" customHeight="1" x14ac:dyDescent="0.25">
      <c r="A2503" s="43">
        <v>2552</v>
      </c>
      <c r="B2503" s="43" t="s">
        <v>482</v>
      </c>
      <c r="C2503" s="42" t="s">
        <v>12688</v>
      </c>
      <c r="D2503" s="42" t="s">
        <v>12689</v>
      </c>
      <c r="E2503" s="42" t="s">
        <v>12690</v>
      </c>
      <c r="F2503" s="42" t="s">
        <v>12691</v>
      </c>
      <c r="G2503" s="42" t="s">
        <v>12692</v>
      </c>
      <c r="H2503" s="42" t="s">
        <v>571</v>
      </c>
      <c r="I2503" s="42"/>
      <c r="J2503" s="42"/>
      <c r="K2503" s="42"/>
      <c r="L2503" s="42" t="s">
        <v>572</v>
      </c>
      <c r="M2503" s="42" t="s">
        <v>12693</v>
      </c>
      <c r="N2503" s="42" t="s">
        <v>565</v>
      </c>
      <c r="O2503" s="42"/>
      <c r="P2503" s="42" t="s">
        <v>555</v>
      </c>
      <c r="Q2503" s="42" t="s">
        <v>555</v>
      </c>
      <c r="R2503" s="42" t="s">
        <v>555</v>
      </c>
      <c r="S2503" s="42" t="s">
        <v>555</v>
      </c>
      <c r="T2503" s="42" t="s">
        <v>555</v>
      </c>
      <c r="U2503" s="42" t="s">
        <v>555</v>
      </c>
      <c r="V2503" s="44"/>
      <c r="W2503" s="44"/>
      <c r="X2503" s="44"/>
      <c r="Y2503" s="44"/>
      <c r="Z2503" s="44"/>
      <c r="AA2503" s="44"/>
    </row>
    <row r="2504" spans="1:27" ht="15.75" customHeight="1" x14ac:dyDescent="0.25">
      <c r="A2504" s="43">
        <v>2553</v>
      </c>
      <c r="B2504" s="43" t="s">
        <v>482</v>
      </c>
      <c r="C2504" s="42" t="s">
        <v>12694</v>
      </c>
      <c r="D2504" s="42" t="s">
        <v>12695</v>
      </c>
      <c r="E2504" s="42" t="s">
        <v>12696</v>
      </c>
      <c r="F2504" s="42" t="s">
        <v>12697</v>
      </c>
      <c r="G2504" s="42" t="s">
        <v>12698</v>
      </c>
      <c r="H2504" s="42" t="s">
        <v>571</v>
      </c>
      <c r="I2504" s="42"/>
      <c r="J2504" s="42"/>
      <c r="K2504" s="42"/>
      <c r="L2504" s="42" t="s">
        <v>572</v>
      </c>
      <c r="M2504" s="42" t="s">
        <v>12699</v>
      </c>
      <c r="N2504" s="42" t="s">
        <v>565</v>
      </c>
      <c r="O2504" s="42"/>
      <c r="P2504" s="42" t="s">
        <v>555</v>
      </c>
      <c r="Q2504" s="42" t="s">
        <v>555</v>
      </c>
      <c r="R2504" s="42" t="s">
        <v>555</v>
      </c>
      <c r="S2504" s="42" t="s">
        <v>555</v>
      </c>
      <c r="T2504" s="42" t="s">
        <v>555</v>
      </c>
      <c r="U2504" s="42" t="s">
        <v>555</v>
      </c>
      <c r="V2504" s="44">
        <v>1</v>
      </c>
      <c r="W2504" s="44" t="s">
        <v>5050</v>
      </c>
      <c r="X2504" s="44"/>
      <c r="Y2504" s="44"/>
      <c r="Z2504" s="44"/>
      <c r="AA2504" s="44"/>
    </row>
    <row r="2505" spans="1:27" ht="15.75" customHeight="1" x14ac:dyDescent="0.25">
      <c r="A2505" s="43">
        <v>2554</v>
      </c>
      <c r="B2505" s="43" t="s">
        <v>482</v>
      </c>
      <c r="C2505" s="42" t="s">
        <v>12700</v>
      </c>
      <c r="D2505" s="42" t="s">
        <v>12701</v>
      </c>
      <c r="E2505" s="42" t="s">
        <v>12702</v>
      </c>
      <c r="F2505" s="42" t="s">
        <v>12703</v>
      </c>
      <c r="G2505" s="42" t="s">
        <v>12704</v>
      </c>
      <c r="H2505" s="42" t="s">
        <v>571</v>
      </c>
      <c r="I2505" s="42"/>
      <c r="J2505" s="42"/>
      <c r="K2505" s="42"/>
      <c r="L2505" s="42" t="s">
        <v>572</v>
      </c>
      <c r="M2505" s="42" t="s">
        <v>12705</v>
      </c>
      <c r="N2505" s="42" t="s">
        <v>565</v>
      </c>
      <c r="O2505" s="42"/>
      <c r="P2505" s="42" t="s">
        <v>555</v>
      </c>
      <c r="Q2505" s="42" t="s">
        <v>555</v>
      </c>
      <c r="R2505" s="42" t="s">
        <v>555</v>
      </c>
      <c r="S2505" s="42" t="s">
        <v>555</v>
      </c>
      <c r="T2505" s="42" t="s">
        <v>555</v>
      </c>
      <c r="U2505" s="42" t="s">
        <v>555</v>
      </c>
      <c r="V2505" s="44"/>
      <c r="W2505" s="44"/>
      <c r="X2505" s="44"/>
      <c r="Y2505" s="44"/>
      <c r="Z2505" s="44"/>
      <c r="AA2505" s="44"/>
    </row>
    <row r="2506" spans="1:27" ht="15.75" customHeight="1" x14ac:dyDescent="0.25">
      <c r="A2506" s="43">
        <v>2555</v>
      </c>
      <c r="B2506" s="43" t="s">
        <v>482</v>
      </c>
      <c r="C2506" s="42" t="s">
        <v>12706</v>
      </c>
      <c r="D2506" s="42" t="s">
        <v>555</v>
      </c>
      <c r="E2506" s="42" t="s">
        <v>12707</v>
      </c>
      <c r="F2506" s="42" t="s">
        <v>12708</v>
      </c>
      <c r="G2506" s="42" t="s">
        <v>12709</v>
      </c>
      <c r="H2506" s="42" t="s">
        <v>571</v>
      </c>
      <c r="I2506" s="42"/>
      <c r="J2506" s="42"/>
      <c r="K2506" s="42"/>
      <c r="L2506" s="42" t="s">
        <v>572</v>
      </c>
      <c r="M2506" s="42" t="s">
        <v>12710</v>
      </c>
      <c r="N2506" s="42" t="s">
        <v>565</v>
      </c>
      <c r="O2506" s="42"/>
      <c r="P2506" s="42" t="s">
        <v>555</v>
      </c>
      <c r="Q2506" s="42" t="s">
        <v>555</v>
      </c>
      <c r="R2506" s="42" t="s">
        <v>555</v>
      </c>
      <c r="S2506" s="42" t="s">
        <v>555</v>
      </c>
      <c r="T2506" s="42" t="s">
        <v>555</v>
      </c>
      <c r="U2506" s="42" t="s">
        <v>555</v>
      </c>
      <c r="V2506" s="44"/>
      <c r="W2506" s="44"/>
      <c r="X2506" s="44"/>
      <c r="Y2506" s="44"/>
      <c r="Z2506" s="44"/>
      <c r="AA2506" s="44"/>
    </row>
    <row r="2507" spans="1:27" ht="15.75" customHeight="1" x14ac:dyDescent="0.25">
      <c r="A2507" s="43">
        <v>2556</v>
      </c>
      <c r="B2507" s="43" t="s">
        <v>482</v>
      </c>
      <c r="C2507" s="42" t="s">
        <v>12711</v>
      </c>
      <c r="D2507" s="42" t="s">
        <v>555</v>
      </c>
      <c r="E2507" s="42" t="s">
        <v>12707</v>
      </c>
      <c r="F2507" s="42" t="s">
        <v>12712</v>
      </c>
      <c r="G2507" s="42" t="s">
        <v>12713</v>
      </c>
      <c r="H2507" s="42" t="s">
        <v>571</v>
      </c>
      <c r="I2507" s="42"/>
      <c r="J2507" s="42"/>
      <c r="K2507" s="42"/>
      <c r="L2507" s="42" t="s">
        <v>572</v>
      </c>
      <c r="M2507" s="42" t="s">
        <v>12714</v>
      </c>
      <c r="N2507" s="42" t="s">
        <v>565</v>
      </c>
      <c r="O2507" s="42"/>
      <c r="P2507" s="42" t="s">
        <v>555</v>
      </c>
      <c r="Q2507" s="42" t="s">
        <v>555</v>
      </c>
      <c r="R2507" s="42" t="s">
        <v>555</v>
      </c>
      <c r="S2507" s="42" t="s">
        <v>555</v>
      </c>
      <c r="T2507" s="42" t="s">
        <v>555</v>
      </c>
      <c r="U2507" s="42" t="s">
        <v>555</v>
      </c>
      <c r="V2507" s="44"/>
      <c r="W2507" s="44"/>
      <c r="X2507" s="44"/>
      <c r="Y2507" s="44"/>
      <c r="Z2507" s="44"/>
      <c r="AA2507" s="44"/>
    </row>
    <row r="2508" spans="1:27" ht="15.75" customHeight="1" x14ac:dyDescent="0.25">
      <c r="A2508" s="43">
        <v>2557</v>
      </c>
      <c r="B2508" s="43" t="s">
        <v>482</v>
      </c>
      <c r="C2508" s="42" t="s">
        <v>12715</v>
      </c>
      <c r="D2508" s="42" t="s">
        <v>555</v>
      </c>
      <c r="E2508" s="42" t="s">
        <v>12707</v>
      </c>
      <c r="F2508" s="42" t="s">
        <v>12716</v>
      </c>
      <c r="G2508" s="42" t="s">
        <v>12717</v>
      </c>
      <c r="H2508" s="42" t="s">
        <v>571</v>
      </c>
      <c r="I2508" s="42"/>
      <c r="J2508" s="42"/>
      <c r="K2508" s="42"/>
      <c r="L2508" s="42" t="s">
        <v>572</v>
      </c>
      <c r="M2508" s="42" t="s">
        <v>12718</v>
      </c>
      <c r="N2508" s="42" t="s">
        <v>565</v>
      </c>
      <c r="O2508" s="42"/>
      <c r="P2508" s="42" t="s">
        <v>555</v>
      </c>
      <c r="Q2508" s="42" t="s">
        <v>555</v>
      </c>
      <c r="R2508" s="42" t="s">
        <v>555</v>
      </c>
      <c r="S2508" s="42" t="s">
        <v>555</v>
      </c>
      <c r="T2508" s="42" t="s">
        <v>555</v>
      </c>
      <c r="U2508" s="42" t="s">
        <v>555</v>
      </c>
      <c r="V2508" s="44"/>
      <c r="W2508" s="44"/>
      <c r="X2508" s="44"/>
      <c r="Y2508" s="44"/>
      <c r="Z2508" s="44"/>
      <c r="AA2508" s="44"/>
    </row>
    <row r="2509" spans="1:27" ht="15.75" customHeight="1" x14ac:dyDescent="0.25">
      <c r="A2509" s="43">
        <v>2558</v>
      </c>
      <c r="B2509" s="43" t="s">
        <v>482</v>
      </c>
      <c r="C2509" s="42" t="s">
        <v>12719</v>
      </c>
      <c r="D2509" s="42" t="s">
        <v>12720</v>
      </c>
      <c r="E2509" s="42" t="s">
        <v>12721</v>
      </c>
      <c r="F2509" s="42" t="s">
        <v>12722</v>
      </c>
      <c r="G2509" s="42" t="s">
        <v>12723</v>
      </c>
      <c r="H2509" s="42" t="s">
        <v>571</v>
      </c>
      <c r="I2509" s="42"/>
      <c r="J2509" s="42"/>
      <c r="K2509" s="42"/>
      <c r="L2509" s="42" t="s">
        <v>572</v>
      </c>
      <c r="M2509" s="42" t="s">
        <v>12724</v>
      </c>
      <c r="N2509" s="42" t="s">
        <v>565</v>
      </c>
      <c r="O2509" s="42"/>
      <c r="P2509" s="42" t="s">
        <v>555</v>
      </c>
      <c r="Q2509" s="42" t="s">
        <v>555</v>
      </c>
      <c r="R2509" s="42" t="s">
        <v>555</v>
      </c>
      <c r="S2509" s="42" t="s">
        <v>555</v>
      </c>
      <c r="T2509" s="42" t="s">
        <v>555</v>
      </c>
      <c r="U2509" s="42" t="s">
        <v>555</v>
      </c>
      <c r="V2509" s="44"/>
      <c r="W2509" s="44"/>
      <c r="X2509" s="44"/>
      <c r="Y2509" s="44"/>
      <c r="Z2509" s="44"/>
      <c r="AA2509" s="44"/>
    </row>
    <row r="2510" spans="1:27" ht="15.75" customHeight="1" x14ac:dyDescent="0.25">
      <c r="A2510" s="43">
        <v>2559</v>
      </c>
      <c r="B2510" s="43" t="s">
        <v>482</v>
      </c>
      <c r="C2510" s="42" t="s">
        <v>12725</v>
      </c>
      <c r="D2510" s="42" t="s">
        <v>12726</v>
      </c>
      <c r="E2510" s="42" t="s">
        <v>12727</v>
      </c>
      <c r="F2510" s="42" t="s">
        <v>12728</v>
      </c>
      <c r="G2510" s="42" t="s">
        <v>12729</v>
      </c>
      <c r="H2510" s="42" t="s">
        <v>571</v>
      </c>
      <c r="I2510" s="42"/>
      <c r="J2510" s="42"/>
      <c r="K2510" s="42"/>
      <c r="L2510" s="42" t="s">
        <v>572</v>
      </c>
      <c r="M2510" s="42" t="s">
        <v>12730</v>
      </c>
      <c r="N2510" s="42" t="s">
        <v>565</v>
      </c>
      <c r="O2510" s="42"/>
      <c r="P2510" s="42" t="s">
        <v>555</v>
      </c>
      <c r="Q2510" s="42" t="s">
        <v>555</v>
      </c>
      <c r="R2510" s="42" t="s">
        <v>555</v>
      </c>
      <c r="S2510" s="42" t="s">
        <v>555</v>
      </c>
      <c r="T2510" s="42" t="s">
        <v>555</v>
      </c>
      <c r="U2510" s="42" t="s">
        <v>555</v>
      </c>
      <c r="V2510" s="44"/>
      <c r="W2510" s="44"/>
      <c r="X2510" s="44"/>
      <c r="Y2510" s="44"/>
      <c r="Z2510" s="44"/>
      <c r="AA2510" s="44"/>
    </row>
    <row r="2511" spans="1:27" ht="15.75" customHeight="1" x14ac:dyDescent="0.25">
      <c r="A2511" s="43">
        <v>2560</v>
      </c>
      <c r="B2511" s="43" t="s">
        <v>482</v>
      </c>
      <c r="C2511" s="42" t="s">
        <v>12731</v>
      </c>
      <c r="D2511" s="42" t="s">
        <v>12732</v>
      </c>
      <c r="E2511" s="42" t="s">
        <v>12733</v>
      </c>
      <c r="F2511" s="42" t="s">
        <v>12734</v>
      </c>
      <c r="G2511" s="42" t="s">
        <v>12735</v>
      </c>
      <c r="H2511" s="42" t="s">
        <v>554</v>
      </c>
      <c r="I2511" s="42"/>
      <c r="J2511" s="42"/>
      <c r="K2511" s="42"/>
      <c r="L2511" s="42" t="s">
        <v>579</v>
      </c>
      <c r="M2511" s="42" t="s">
        <v>12736</v>
      </c>
      <c r="N2511" s="42" t="s">
        <v>1165</v>
      </c>
      <c r="O2511" s="42"/>
      <c r="P2511" s="42" t="s">
        <v>555</v>
      </c>
      <c r="Q2511" s="42" t="s">
        <v>555</v>
      </c>
      <c r="R2511" s="42" t="s">
        <v>555</v>
      </c>
      <c r="S2511" s="42" t="s">
        <v>555</v>
      </c>
      <c r="T2511" s="42" t="s">
        <v>555</v>
      </c>
      <c r="U2511" s="42" t="s">
        <v>555</v>
      </c>
      <c r="V2511" s="44"/>
      <c r="W2511" s="44"/>
      <c r="X2511" s="44"/>
      <c r="Y2511" s="44"/>
      <c r="Z2511" s="44"/>
      <c r="AA2511" s="44"/>
    </row>
    <row r="2512" spans="1:27" ht="15.75" customHeight="1" x14ac:dyDescent="0.25">
      <c r="A2512" s="43">
        <v>2561</v>
      </c>
      <c r="B2512" s="43" t="s">
        <v>482</v>
      </c>
      <c r="C2512" s="42" t="s">
        <v>12737</v>
      </c>
      <c r="D2512" s="42" t="s">
        <v>12738</v>
      </c>
      <c r="E2512" s="42" t="s">
        <v>12739</v>
      </c>
      <c r="F2512" s="42" t="s">
        <v>12740</v>
      </c>
      <c r="G2512" s="42" t="s">
        <v>12741</v>
      </c>
      <c r="H2512" s="42" t="s">
        <v>571</v>
      </c>
      <c r="I2512" s="42"/>
      <c r="J2512" s="42"/>
      <c r="K2512" s="42"/>
      <c r="L2512" s="42" t="s">
        <v>572</v>
      </c>
      <c r="M2512" s="42" t="s">
        <v>12742</v>
      </c>
      <c r="N2512" s="42" t="s">
        <v>565</v>
      </c>
      <c r="O2512" s="42"/>
      <c r="P2512" s="42" t="s">
        <v>555</v>
      </c>
      <c r="Q2512" s="42" t="s">
        <v>555</v>
      </c>
      <c r="R2512" s="42" t="s">
        <v>555</v>
      </c>
      <c r="S2512" s="42" t="s">
        <v>555</v>
      </c>
      <c r="T2512" s="42" t="s">
        <v>555</v>
      </c>
      <c r="U2512" s="42" t="s">
        <v>555</v>
      </c>
      <c r="V2512" s="44"/>
      <c r="W2512" s="44"/>
      <c r="X2512" s="44"/>
      <c r="Y2512" s="44"/>
      <c r="Z2512" s="44"/>
      <c r="AA2512" s="44"/>
    </row>
    <row r="2513" spans="1:27" ht="15.75" customHeight="1" x14ac:dyDescent="0.25">
      <c r="A2513" s="43">
        <v>2562</v>
      </c>
      <c r="B2513" s="43" t="s">
        <v>482</v>
      </c>
      <c r="C2513" s="42" t="s">
        <v>12743</v>
      </c>
      <c r="D2513" s="42" t="s">
        <v>12744</v>
      </c>
      <c r="E2513" s="42" t="s">
        <v>12745</v>
      </c>
      <c r="F2513" s="42" t="s">
        <v>12746</v>
      </c>
      <c r="G2513" s="42" t="s">
        <v>12747</v>
      </c>
      <c r="H2513" s="42" t="s">
        <v>571</v>
      </c>
      <c r="I2513" s="42"/>
      <c r="J2513" s="42"/>
      <c r="K2513" s="42"/>
      <c r="L2513" s="42" t="s">
        <v>572</v>
      </c>
      <c r="M2513" s="42" t="s">
        <v>12748</v>
      </c>
      <c r="N2513" s="42" t="s">
        <v>565</v>
      </c>
      <c r="O2513" s="42"/>
      <c r="P2513" s="42" t="s">
        <v>555</v>
      </c>
      <c r="Q2513" s="42" t="s">
        <v>555</v>
      </c>
      <c r="R2513" s="42" t="s">
        <v>555</v>
      </c>
      <c r="S2513" s="42" t="s">
        <v>555</v>
      </c>
      <c r="T2513" s="42" t="s">
        <v>555</v>
      </c>
      <c r="U2513" s="42" t="s">
        <v>555</v>
      </c>
      <c r="V2513" s="44"/>
      <c r="W2513" s="44"/>
      <c r="X2513" s="44"/>
      <c r="Y2513" s="44"/>
      <c r="Z2513" s="44"/>
      <c r="AA2513" s="44"/>
    </row>
    <row r="2514" spans="1:27" ht="15.75" customHeight="1" x14ac:dyDescent="0.25">
      <c r="A2514" s="43">
        <v>2563</v>
      </c>
      <c r="B2514" s="43" t="s">
        <v>482</v>
      </c>
      <c r="C2514" s="42" t="s">
        <v>12749</v>
      </c>
      <c r="D2514" s="42" t="s">
        <v>12750</v>
      </c>
      <c r="E2514" s="42" t="s">
        <v>12751</v>
      </c>
      <c r="F2514" s="42" t="s">
        <v>12752</v>
      </c>
      <c r="G2514" s="42" t="s">
        <v>12753</v>
      </c>
      <c r="H2514" s="42" t="s">
        <v>571</v>
      </c>
      <c r="I2514" s="42"/>
      <c r="J2514" s="42"/>
      <c r="K2514" s="42"/>
      <c r="L2514" s="42" t="s">
        <v>572</v>
      </c>
      <c r="M2514" s="42" t="s">
        <v>12754</v>
      </c>
      <c r="N2514" s="42" t="s">
        <v>565</v>
      </c>
      <c r="O2514" s="42"/>
      <c r="P2514" s="42" t="s">
        <v>555</v>
      </c>
      <c r="Q2514" s="42" t="s">
        <v>555</v>
      </c>
      <c r="R2514" s="42" t="s">
        <v>555</v>
      </c>
      <c r="S2514" s="42" t="s">
        <v>555</v>
      </c>
      <c r="T2514" s="42" t="s">
        <v>555</v>
      </c>
      <c r="U2514" s="42" t="s">
        <v>555</v>
      </c>
      <c r="V2514" s="44"/>
      <c r="W2514" s="44"/>
      <c r="X2514" s="44"/>
      <c r="Y2514" s="44"/>
      <c r="Z2514" s="44"/>
      <c r="AA2514" s="44"/>
    </row>
    <row r="2515" spans="1:27" ht="15.75" customHeight="1" x14ac:dyDescent="0.25">
      <c r="A2515" s="43">
        <v>2564</v>
      </c>
      <c r="B2515" s="43" t="s">
        <v>482</v>
      </c>
      <c r="C2515" s="42" t="s">
        <v>12755</v>
      </c>
      <c r="D2515" s="42" t="s">
        <v>555</v>
      </c>
      <c r="E2515" s="42" t="s">
        <v>12756</v>
      </c>
      <c r="F2515" s="42" t="s">
        <v>12757</v>
      </c>
      <c r="G2515" s="42" t="s">
        <v>12758</v>
      </c>
      <c r="H2515" s="42" t="s">
        <v>571</v>
      </c>
      <c r="I2515" s="42"/>
      <c r="J2515" s="42"/>
      <c r="K2515" s="42"/>
      <c r="L2515" s="42" t="s">
        <v>572</v>
      </c>
      <c r="M2515" s="42" t="s">
        <v>12759</v>
      </c>
      <c r="N2515" s="42" t="s">
        <v>565</v>
      </c>
      <c r="O2515" s="42"/>
      <c r="P2515" s="42" t="s">
        <v>555</v>
      </c>
      <c r="Q2515" s="42" t="s">
        <v>555</v>
      </c>
      <c r="R2515" s="42" t="s">
        <v>555</v>
      </c>
      <c r="S2515" s="42" t="s">
        <v>555</v>
      </c>
      <c r="T2515" s="42" t="s">
        <v>555</v>
      </c>
      <c r="U2515" s="42" t="s">
        <v>555</v>
      </c>
      <c r="V2515" s="44"/>
      <c r="W2515" s="44"/>
      <c r="X2515" s="44"/>
      <c r="Y2515" s="44"/>
      <c r="Z2515" s="44"/>
      <c r="AA2515" s="44"/>
    </row>
    <row r="2516" spans="1:27" ht="15.75" customHeight="1" x14ac:dyDescent="0.25">
      <c r="A2516" s="43">
        <v>2565</v>
      </c>
      <c r="B2516" s="43" t="s">
        <v>482</v>
      </c>
      <c r="C2516" s="42" t="s">
        <v>12760</v>
      </c>
      <c r="D2516" s="42" t="s">
        <v>12761</v>
      </c>
      <c r="E2516" s="42" t="s">
        <v>12762</v>
      </c>
      <c r="F2516" s="42" t="s">
        <v>12763</v>
      </c>
      <c r="G2516" s="42" t="s">
        <v>12764</v>
      </c>
      <c r="H2516" s="42" t="s">
        <v>571</v>
      </c>
      <c r="I2516" s="42"/>
      <c r="J2516" s="42"/>
      <c r="K2516" s="42"/>
      <c r="L2516" s="42" t="s">
        <v>572</v>
      </c>
      <c r="M2516" s="42" t="s">
        <v>12765</v>
      </c>
      <c r="N2516" s="42" t="s">
        <v>565</v>
      </c>
      <c r="O2516" s="42"/>
      <c r="P2516" s="42" t="s">
        <v>555</v>
      </c>
      <c r="Q2516" s="42" t="s">
        <v>555</v>
      </c>
      <c r="R2516" s="42" t="s">
        <v>555</v>
      </c>
      <c r="S2516" s="42" t="s">
        <v>555</v>
      </c>
      <c r="T2516" s="42" t="s">
        <v>555</v>
      </c>
      <c r="U2516" s="42" t="s">
        <v>555</v>
      </c>
      <c r="V2516" s="44"/>
      <c r="W2516" s="44"/>
      <c r="X2516" s="44"/>
      <c r="Y2516" s="44"/>
      <c r="Z2516" s="44"/>
      <c r="AA2516" s="44"/>
    </row>
    <row r="2517" spans="1:27" ht="15.75" customHeight="1" x14ac:dyDescent="0.25">
      <c r="A2517" s="43">
        <v>2566</v>
      </c>
      <c r="B2517" s="43" t="s">
        <v>482</v>
      </c>
      <c r="C2517" s="42" t="s">
        <v>12766</v>
      </c>
      <c r="D2517" s="42" t="s">
        <v>12761</v>
      </c>
      <c r="E2517" s="42" t="s">
        <v>12762</v>
      </c>
      <c r="F2517" s="42" t="s">
        <v>12767</v>
      </c>
      <c r="G2517" s="42" t="s">
        <v>12768</v>
      </c>
      <c r="H2517" s="42" t="s">
        <v>571</v>
      </c>
      <c r="I2517" s="42"/>
      <c r="J2517" s="42"/>
      <c r="K2517" s="42"/>
      <c r="L2517" s="42" t="s">
        <v>572</v>
      </c>
      <c r="M2517" s="42" t="s">
        <v>12769</v>
      </c>
      <c r="N2517" s="42" t="s">
        <v>565</v>
      </c>
      <c r="O2517" s="42"/>
      <c r="P2517" s="42" t="s">
        <v>555</v>
      </c>
      <c r="Q2517" s="42" t="s">
        <v>555</v>
      </c>
      <c r="R2517" s="42" t="s">
        <v>555</v>
      </c>
      <c r="S2517" s="42" t="s">
        <v>555</v>
      </c>
      <c r="T2517" s="42" t="s">
        <v>555</v>
      </c>
      <c r="U2517" s="42" t="s">
        <v>555</v>
      </c>
      <c r="V2517" s="44"/>
      <c r="W2517" s="44"/>
      <c r="X2517" s="44"/>
      <c r="Y2517" s="44"/>
      <c r="Z2517" s="44"/>
      <c r="AA2517" s="44"/>
    </row>
    <row r="2518" spans="1:27" ht="15.75" customHeight="1" x14ac:dyDescent="0.25">
      <c r="A2518" s="43">
        <v>2567</v>
      </c>
      <c r="B2518" s="43" t="s">
        <v>482</v>
      </c>
      <c r="C2518" s="42" t="s">
        <v>12770</v>
      </c>
      <c r="D2518" s="42" t="s">
        <v>12771</v>
      </c>
      <c r="E2518" s="42" t="s">
        <v>12772</v>
      </c>
      <c r="F2518" s="42" t="s">
        <v>12773</v>
      </c>
      <c r="G2518" s="42" t="s">
        <v>12774</v>
      </c>
      <c r="H2518" s="42" t="s">
        <v>919</v>
      </c>
      <c r="I2518" s="42"/>
      <c r="J2518" s="42"/>
      <c r="K2518" s="42"/>
      <c r="L2518" s="42" t="s">
        <v>572</v>
      </c>
      <c r="M2518" s="42" t="s">
        <v>12775</v>
      </c>
      <c r="N2518" s="42" t="s">
        <v>565</v>
      </c>
      <c r="O2518" s="42"/>
      <c r="P2518" s="42" t="s">
        <v>555</v>
      </c>
      <c r="Q2518" s="42" t="s">
        <v>555</v>
      </c>
      <c r="R2518" s="42" t="s">
        <v>555</v>
      </c>
      <c r="S2518" s="42" t="s">
        <v>555</v>
      </c>
      <c r="T2518" s="42" t="s">
        <v>555</v>
      </c>
      <c r="U2518" s="42" t="s">
        <v>555</v>
      </c>
      <c r="V2518" s="44">
        <v>3</v>
      </c>
      <c r="W2518" s="44" t="s">
        <v>5218</v>
      </c>
      <c r="X2518" s="44"/>
      <c r="Y2518" s="44"/>
      <c r="Z2518" s="44"/>
      <c r="AA2518" s="44"/>
    </row>
    <row r="2519" spans="1:27" ht="15.75" customHeight="1" x14ac:dyDescent="0.25">
      <c r="A2519" s="43">
        <v>2568</v>
      </c>
      <c r="B2519" s="43" t="s">
        <v>482</v>
      </c>
      <c r="C2519" s="42" t="s">
        <v>12776</v>
      </c>
      <c r="D2519" s="42" t="s">
        <v>12777</v>
      </c>
      <c r="E2519" s="42" t="s">
        <v>12778</v>
      </c>
      <c r="F2519" s="42" t="s">
        <v>12779</v>
      </c>
      <c r="G2519" s="42" t="s">
        <v>12780</v>
      </c>
      <c r="H2519" s="42" t="s">
        <v>571</v>
      </c>
      <c r="I2519" s="42"/>
      <c r="J2519" s="42"/>
      <c r="K2519" s="42"/>
      <c r="L2519" s="42" t="s">
        <v>572</v>
      </c>
      <c r="M2519" s="42" t="s">
        <v>12781</v>
      </c>
      <c r="N2519" s="42" t="s">
        <v>565</v>
      </c>
      <c r="O2519" s="42"/>
      <c r="P2519" s="42" t="s">
        <v>555</v>
      </c>
      <c r="Q2519" s="42" t="s">
        <v>555</v>
      </c>
      <c r="R2519" s="42" t="s">
        <v>555</v>
      </c>
      <c r="S2519" s="42" t="s">
        <v>555</v>
      </c>
      <c r="T2519" s="42" t="s">
        <v>555</v>
      </c>
      <c r="U2519" s="42" t="s">
        <v>555</v>
      </c>
      <c r="V2519" s="44">
        <v>1</v>
      </c>
      <c r="W2519" s="44" t="s">
        <v>5050</v>
      </c>
      <c r="X2519" s="44"/>
      <c r="Y2519" s="44"/>
      <c r="Z2519" s="44"/>
      <c r="AA2519" s="44"/>
    </row>
    <row r="2520" spans="1:27" ht="15.75" customHeight="1" x14ac:dyDescent="0.25">
      <c r="A2520" s="43">
        <v>2569</v>
      </c>
      <c r="B2520" s="43" t="s">
        <v>482</v>
      </c>
      <c r="C2520" s="42" t="s">
        <v>12782</v>
      </c>
      <c r="D2520" s="42" t="s">
        <v>12783</v>
      </c>
      <c r="E2520" s="42" t="s">
        <v>12784</v>
      </c>
      <c r="F2520" s="42" t="s">
        <v>12785</v>
      </c>
      <c r="G2520" s="42" t="s">
        <v>12786</v>
      </c>
      <c r="H2520" s="42" t="s">
        <v>571</v>
      </c>
      <c r="I2520" s="42"/>
      <c r="J2520" s="42"/>
      <c r="K2520" s="42"/>
      <c r="L2520" s="42" t="s">
        <v>572</v>
      </c>
      <c r="M2520" s="42" t="s">
        <v>12787</v>
      </c>
      <c r="N2520" s="42" t="s">
        <v>565</v>
      </c>
      <c r="O2520" s="42"/>
      <c r="P2520" s="42" t="s">
        <v>555</v>
      </c>
      <c r="Q2520" s="42" t="s">
        <v>555</v>
      </c>
      <c r="R2520" s="42" t="s">
        <v>555</v>
      </c>
      <c r="S2520" s="42" t="s">
        <v>555</v>
      </c>
      <c r="T2520" s="42" t="s">
        <v>555</v>
      </c>
      <c r="U2520" s="42" t="s">
        <v>555</v>
      </c>
      <c r="V2520" s="44"/>
      <c r="W2520" s="44"/>
      <c r="X2520" s="44"/>
      <c r="Y2520" s="44"/>
      <c r="Z2520" s="44"/>
      <c r="AA2520" s="44"/>
    </row>
    <row r="2521" spans="1:27" ht="15.75" customHeight="1" x14ac:dyDescent="0.25">
      <c r="A2521" s="43">
        <v>2570</v>
      </c>
      <c r="B2521" s="43" t="s">
        <v>482</v>
      </c>
      <c r="C2521" s="42" t="s">
        <v>12788</v>
      </c>
      <c r="D2521" s="42" t="s">
        <v>12789</v>
      </c>
      <c r="E2521" s="42" t="s">
        <v>12790</v>
      </c>
      <c r="F2521" s="42" t="s">
        <v>12791</v>
      </c>
      <c r="G2521" s="42" t="s">
        <v>12792</v>
      </c>
      <c r="H2521" s="42" t="s">
        <v>571</v>
      </c>
      <c r="I2521" s="42"/>
      <c r="J2521" s="42"/>
      <c r="K2521" s="42"/>
      <c r="L2521" s="42" t="s">
        <v>572</v>
      </c>
      <c r="M2521" s="42" t="s">
        <v>12793</v>
      </c>
      <c r="N2521" s="42" t="s">
        <v>565</v>
      </c>
      <c r="O2521" s="42"/>
      <c r="P2521" s="42" t="s">
        <v>555</v>
      </c>
      <c r="Q2521" s="42" t="s">
        <v>555</v>
      </c>
      <c r="R2521" s="42" t="s">
        <v>555</v>
      </c>
      <c r="S2521" s="42" t="s">
        <v>555</v>
      </c>
      <c r="T2521" s="42" t="s">
        <v>555</v>
      </c>
      <c r="U2521" s="42" t="s">
        <v>555</v>
      </c>
      <c r="V2521" s="44"/>
      <c r="W2521" s="44"/>
      <c r="X2521" s="44"/>
      <c r="Y2521" s="44"/>
      <c r="Z2521" s="44"/>
      <c r="AA2521" s="44"/>
    </row>
    <row r="2522" spans="1:27" ht="15.75" customHeight="1" x14ac:dyDescent="0.25">
      <c r="A2522" s="43">
        <v>2571</v>
      </c>
      <c r="B2522" s="43" t="s">
        <v>482</v>
      </c>
      <c r="C2522" s="42" t="s">
        <v>12794</v>
      </c>
      <c r="D2522" s="42" t="s">
        <v>12795</v>
      </c>
      <c r="E2522" s="42" t="s">
        <v>12796</v>
      </c>
      <c r="F2522" s="42" t="s">
        <v>12797</v>
      </c>
      <c r="G2522" s="42" t="s">
        <v>12798</v>
      </c>
      <c r="H2522" s="42" t="s">
        <v>571</v>
      </c>
      <c r="I2522" s="42"/>
      <c r="J2522" s="42"/>
      <c r="K2522" s="42"/>
      <c r="L2522" s="42" t="s">
        <v>572</v>
      </c>
      <c r="M2522" s="42" t="s">
        <v>12799</v>
      </c>
      <c r="N2522" s="42" t="s">
        <v>565</v>
      </c>
      <c r="O2522" s="42"/>
      <c r="P2522" s="42" t="s">
        <v>555</v>
      </c>
      <c r="Q2522" s="42" t="s">
        <v>555</v>
      </c>
      <c r="R2522" s="42" t="s">
        <v>555</v>
      </c>
      <c r="S2522" s="42" t="s">
        <v>555</v>
      </c>
      <c r="T2522" s="42" t="s">
        <v>555</v>
      </c>
      <c r="U2522" s="42" t="s">
        <v>555</v>
      </c>
      <c r="V2522" s="44"/>
      <c r="W2522" s="44"/>
      <c r="X2522" s="44"/>
      <c r="Y2522" s="44"/>
      <c r="Z2522" s="44"/>
      <c r="AA2522" s="44"/>
    </row>
    <row r="2523" spans="1:27" ht="15.75" customHeight="1" x14ac:dyDescent="0.25">
      <c r="A2523" s="43">
        <v>2572</v>
      </c>
      <c r="B2523" s="43" t="s">
        <v>482</v>
      </c>
      <c r="C2523" s="42" t="s">
        <v>12800</v>
      </c>
      <c r="D2523" s="42" t="s">
        <v>12801</v>
      </c>
      <c r="E2523" s="42" t="s">
        <v>12802</v>
      </c>
      <c r="F2523" s="42" t="s">
        <v>12803</v>
      </c>
      <c r="G2523" s="42" t="s">
        <v>12804</v>
      </c>
      <c r="H2523" s="42" t="s">
        <v>571</v>
      </c>
      <c r="I2523" s="42"/>
      <c r="J2523" s="42"/>
      <c r="K2523" s="42"/>
      <c r="L2523" s="42" t="s">
        <v>572</v>
      </c>
      <c r="M2523" s="42" t="s">
        <v>12805</v>
      </c>
      <c r="N2523" s="42" t="s">
        <v>565</v>
      </c>
      <c r="O2523" s="42"/>
      <c r="P2523" s="42" t="s">
        <v>555</v>
      </c>
      <c r="Q2523" s="42" t="s">
        <v>555</v>
      </c>
      <c r="R2523" s="42" t="s">
        <v>555</v>
      </c>
      <c r="S2523" s="42" t="s">
        <v>555</v>
      </c>
      <c r="T2523" s="42" t="s">
        <v>555</v>
      </c>
      <c r="U2523" s="42" t="s">
        <v>555</v>
      </c>
      <c r="V2523" s="44"/>
      <c r="W2523" s="44"/>
      <c r="X2523" s="44"/>
      <c r="Y2523" s="44"/>
      <c r="Z2523" s="44"/>
      <c r="AA2523" s="44"/>
    </row>
    <row r="2524" spans="1:27" ht="15.75" customHeight="1" x14ac:dyDescent="0.25">
      <c r="A2524" s="43">
        <v>2573</v>
      </c>
      <c r="B2524" s="43" t="s">
        <v>482</v>
      </c>
      <c r="C2524" s="42" t="s">
        <v>12806</v>
      </c>
      <c r="D2524" s="42" t="s">
        <v>12807</v>
      </c>
      <c r="E2524" s="42" t="s">
        <v>12808</v>
      </c>
      <c r="F2524" s="42" t="s">
        <v>12809</v>
      </c>
      <c r="G2524" s="42" t="s">
        <v>12810</v>
      </c>
      <c r="H2524" s="42" t="s">
        <v>571</v>
      </c>
      <c r="I2524" s="42"/>
      <c r="J2524" s="42"/>
      <c r="K2524" s="42"/>
      <c r="L2524" s="42" t="s">
        <v>572</v>
      </c>
      <c r="M2524" s="42" t="s">
        <v>12811</v>
      </c>
      <c r="N2524" s="42" t="s">
        <v>565</v>
      </c>
      <c r="O2524" s="42"/>
      <c r="P2524" s="42" t="s">
        <v>555</v>
      </c>
      <c r="Q2524" s="42" t="s">
        <v>555</v>
      </c>
      <c r="R2524" s="42" t="s">
        <v>555</v>
      </c>
      <c r="S2524" s="42" t="s">
        <v>555</v>
      </c>
      <c r="T2524" s="42" t="s">
        <v>555</v>
      </c>
      <c r="U2524" s="42" t="s">
        <v>555</v>
      </c>
      <c r="V2524" s="44"/>
      <c r="W2524" s="44"/>
      <c r="X2524" s="44"/>
      <c r="Y2524" s="44"/>
      <c r="Z2524" s="44"/>
      <c r="AA2524" s="44"/>
    </row>
    <row r="2525" spans="1:27" ht="15.75" customHeight="1" x14ac:dyDescent="0.25">
      <c r="A2525" s="43">
        <v>2574</v>
      </c>
      <c r="B2525" s="43" t="s">
        <v>482</v>
      </c>
      <c r="C2525" s="42" t="s">
        <v>12812</v>
      </c>
      <c r="D2525" s="42" t="s">
        <v>12807</v>
      </c>
      <c r="E2525" s="42" t="s">
        <v>12808</v>
      </c>
      <c r="F2525" s="42" t="s">
        <v>12813</v>
      </c>
      <c r="G2525" s="42" t="s">
        <v>12814</v>
      </c>
      <c r="H2525" s="42" t="s">
        <v>571</v>
      </c>
      <c r="I2525" s="42"/>
      <c r="J2525" s="42"/>
      <c r="K2525" s="42"/>
      <c r="L2525" s="42" t="s">
        <v>572</v>
      </c>
      <c r="M2525" s="42" t="s">
        <v>12815</v>
      </c>
      <c r="N2525" s="42" t="s">
        <v>565</v>
      </c>
      <c r="O2525" s="42"/>
      <c r="P2525" s="42" t="s">
        <v>555</v>
      </c>
      <c r="Q2525" s="42" t="s">
        <v>555</v>
      </c>
      <c r="R2525" s="42" t="s">
        <v>555</v>
      </c>
      <c r="S2525" s="42" t="s">
        <v>555</v>
      </c>
      <c r="T2525" s="42" t="s">
        <v>555</v>
      </c>
      <c r="U2525" s="42" t="s">
        <v>555</v>
      </c>
      <c r="V2525" s="44"/>
      <c r="W2525" s="44"/>
      <c r="X2525" s="44"/>
      <c r="Y2525" s="44"/>
      <c r="Z2525" s="44"/>
      <c r="AA2525" s="44"/>
    </row>
    <row r="2526" spans="1:27" ht="15.75" customHeight="1" x14ac:dyDescent="0.25">
      <c r="A2526" s="43">
        <v>2575</v>
      </c>
      <c r="B2526" s="43" t="s">
        <v>482</v>
      </c>
      <c r="C2526" s="42" t="s">
        <v>12816</v>
      </c>
      <c r="D2526" s="42" t="s">
        <v>555</v>
      </c>
      <c r="E2526" s="42" t="s">
        <v>12817</v>
      </c>
      <c r="F2526" s="42" t="s">
        <v>12818</v>
      </c>
      <c r="G2526" s="42" t="s">
        <v>12819</v>
      </c>
      <c r="H2526" s="42" t="s">
        <v>571</v>
      </c>
      <c r="I2526" s="42"/>
      <c r="J2526" s="42"/>
      <c r="K2526" s="42"/>
      <c r="L2526" s="42" t="s">
        <v>572</v>
      </c>
      <c r="M2526" s="42" t="s">
        <v>12820</v>
      </c>
      <c r="N2526" s="42" t="s">
        <v>565</v>
      </c>
      <c r="O2526" s="42"/>
      <c r="P2526" s="42" t="s">
        <v>555</v>
      </c>
      <c r="Q2526" s="42" t="s">
        <v>555</v>
      </c>
      <c r="R2526" s="42" t="s">
        <v>555</v>
      </c>
      <c r="S2526" s="42" t="s">
        <v>555</v>
      </c>
      <c r="T2526" s="42" t="s">
        <v>555</v>
      </c>
      <c r="U2526" s="42" t="s">
        <v>555</v>
      </c>
      <c r="V2526" s="44"/>
      <c r="W2526" s="44"/>
      <c r="X2526" s="44"/>
      <c r="Y2526" s="44"/>
      <c r="Z2526" s="44"/>
      <c r="AA2526" s="44"/>
    </row>
    <row r="2527" spans="1:27" ht="15.75" customHeight="1" x14ac:dyDescent="0.25">
      <c r="A2527" s="43">
        <v>2576</v>
      </c>
      <c r="B2527" s="43" t="s">
        <v>482</v>
      </c>
      <c r="C2527" s="42" t="s">
        <v>12821</v>
      </c>
      <c r="D2527" s="42" t="s">
        <v>555</v>
      </c>
      <c r="E2527" s="42" t="s">
        <v>12822</v>
      </c>
      <c r="F2527" s="42" t="s">
        <v>12823</v>
      </c>
      <c r="G2527" s="42" t="s">
        <v>12824</v>
      </c>
      <c r="H2527" s="42" t="s">
        <v>571</v>
      </c>
      <c r="I2527" s="42"/>
      <c r="J2527" s="42"/>
      <c r="K2527" s="42"/>
      <c r="L2527" s="42" t="s">
        <v>572</v>
      </c>
      <c r="M2527" s="42" t="s">
        <v>12825</v>
      </c>
      <c r="N2527" s="42" t="s">
        <v>565</v>
      </c>
      <c r="O2527" s="42"/>
      <c r="P2527" s="42" t="s">
        <v>555</v>
      </c>
      <c r="Q2527" s="42" t="s">
        <v>555</v>
      </c>
      <c r="R2527" s="42" t="s">
        <v>555</v>
      </c>
      <c r="S2527" s="42" t="s">
        <v>555</v>
      </c>
      <c r="T2527" s="42" t="s">
        <v>555</v>
      </c>
      <c r="U2527" s="42" t="s">
        <v>555</v>
      </c>
      <c r="V2527" s="44"/>
      <c r="W2527" s="44"/>
      <c r="X2527" s="44"/>
      <c r="Y2527" s="44"/>
      <c r="Z2527" s="44"/>
      <c r="AA2527" s="44"/>
    </row>
    <row r="2528" spans="1:27" ht="15.75" customHeight="1" x14ac:dyDescent="0.25">
      <c r="A2528" s="43">
        <v>2577</v>
      </c>
      <c r="B2528" s="43" t="s">
        <v>482</v>
      </c>
      <c r="C2528" s="42" t="s">
        <v>12826</v>
      </c>
      <c r="D2528" s="42" t="s">
        <v>12827</v>
      </c>
      <c r="E2528" s="42" t="s">
        <v>12828</v>
      </c>
      <c r="F2528" s="42" t="s">
        <v>12829</v>
      </c>
      <c r="G2528" s="42" t="s">
        <v>12830</v>
      </c>
      <c r="H2528" s="42" t="s">
        <v>571</v>
      </c>
      <c r="I2528" s="42"/>
      <c r="J2528" s="42"/>
      <c r="K2528" s="42"/>
      <c r="L2528" s="42" t="s">
        <v>572</v>
      </c>
      <c r="M2528" s="42" t="s">
        <v>12831</v>
      </c>
      <c r="N2528" s="42" t="s">
        <v>565</v>
      </c>
      <c r="O2528" s="42"/>
      <c r="P2528" s="42" t="s">
        <v>555</v>
      </c>
      <c r="Q2528" s="42" t="s">
        <v>555</v>
      </c>
      <c r="R2528" s="42" t="s">
        <v>555</v>
      </c>
      <c r="S2528" s="42" t="s">
        <v>555</v>
      </c>
      <c r="T2528" s="42" t="s">
        <v>555</v>
      </c>
      <c r="U2528" s="42" t="s">
        <v>555</v>
      </c>
      <c r="V2528" s="44"/>
      <c r="W2528" s="44"/>
      <c r="X2528" s="44"/>
      <c r="Y2528" s="44"/>
      <c r="Z2528" s="44"/>
      <c r="AA2528" s="44"/>
    </row>
    <row r="2529" spans="1:27" ht="15.75" customHeight="1" x14ac:dyDescent="0.25">
      <c r="A2529" s="43">
        <v>2578</v>
      </c>
      <c r="B2529" s="43" t="s">
        <v>482</v>
      </c>
      <c r="C2529" s="42" t="s">
        <v>12832</v>
      </c>
      <c r="D2529" s="42" t="s">
        <v>12833</v>
      </c>
      <c r="E2529" s="42" t="s">
        <v>12834</v>
      </c>
      <c r="F2529" s="42" t="s">
        <v>12835</v>
      </c>
      <c r="G2529" s="42" t="s">
        <v>12836</v>
      </c>
      <c r="H2529" s="42" t="s">
        <v>554</v>
      </c>
      <c r="I2529" s="42"/>
      <c r="J2529" s="42"/>
      <c r="K2529" s="42"/>
      <c r="L2529" s="42" t="s">
        <v>579</v>
      </c>
      <c r="M2529" s="42" t="s">
        <v>12837</v>
      </c>
      <c r="N2529" s="42" t="s">
        <v>1165</v>
      </c>
      <c r="O2529" s="42"/>
      <c r="P2529" s="42" t="s">
        <v>555</v>
      </c>
      <c r="Q2529" s="42" t="s">
        <v>555</v>
      </c>
      <c r="R2529" s="42" t="s">
        <v>555</v>
      </c>
      <c r="S2529" s="42" t="s">
        <v>555</v>
      </c>
      <c r="T2529" s="42" t="s">
        <v>555</v>
      </c>
      <c r="U2529" s="42" t="s">
        <v>555</v>
      </c>
      <c r="V2529" s="44"/>
      <c r="W2529" s="44"/>
      <c r="X2529" s="44"/>
      <c r="Y2529" s="44"/>
      <c r="Z2529" s="44"/>
      <c r="AA2529" s="44"/>
    </row>
    <row r="2530" spans="1:27" ht="15.75" customHeight="1" x14ac:dyDescent="0.25">
      <c r="A2530" s="43">
        <v>2579</v>
      </c>
      <c r="B2530" s="43" t="s">
        <v>482</v>
      </c>
      <c r="C2530" s="42" t="s">
        <v>12838</v>
      </c>
      <c r="D2530" s="42" t="s">
        <v>12839</v>
      </c>
      <c r="E2530" s="42" t="s">
        <v>12840</v>
      </c>
      <c r="F2530" s="42" t="s">
        <v>12841</v>
      </c>
      <c r="G2530" s="42" t="s">
        <v>12842</v>
      </c>
      <c r="H2530" s="42" t="s">
        <v>571</v>
      </c>
      <c r="I2530" s="42"/>
      <c r="J2530" s="42"/>
      <c r="K2530" s="42"/>
      <c r="L2530" s="42" t="s">
        <v>572</v>
      </c>
      <c r="M2530" s="42" t="s">
        <v>12843</v>
      </c>
      <c r="N2530" s="42" t="s">
        <v>565</v>
      </c>
      <c r="O2530" s="42"/>
      <c r="P2530" s="42" t="s">
        <v>555</v>
      </c>
      <c r="Q2530" s="42" t="s">
        <v>555</v>
      </c>
      <c r="R2530" s="42" t="s">
        <v>555</v>
      </c>
      <c r="S2530" s="42" t="s">
        <v>555</v>
      </c>
      <c r="T2530" s="42" t="s">
        <v>555</v>
      </c>
      <c r="U2530" s="42" t="s">
        <v>555</v>
      </c>
      <c r="V2530" s="44"/>
      <c r="W2530" s="44"/>
      <c r="X2530" s="44"/>
      <c r="Y2530" s="44"/>
      <c r="Z2530" s="44"/>
      <c r="AA2530" s="44"/>
    </row>
    <row r="2531" spans="1:27" ht="15.75" customHeight="1" x14ac:dyDescent="0.25">
      <c r="A2531" s="43">
        <v>2580</v>
      </c>
      <c r="B2531" s="43" t="s">
        <v>482</v>
      </c>
      <c r="C2531" s="42" t="s">
        <v>12844</v>
      </c>
      <c r="D2531" s="42" t="s">
        <v>12845</v>
      </c>
      <c r="E2531" s="42" t="s">
        <v>12846</v>
      </c>
      <c r="F2531" s="42" t="s">
        <v>12847</v>
      </c>
      <c r="G2531" s="42" t="s">
        <v>12848</v>
      </c>
      <c r="H2531" s="42" t="s">
        <v>571</v>
      </c>
      <c r="I2531" s="42"/>
      <c r="J2531" s="42"/>
      <c r="K2531" s="42"/>
      <c r="L2531" s="42" t="s">
        <v>572</v>
      </c>
      <c r="M2531" s="42" t="s">
        <v>12849</v>
      </c>
      <c r="N2531" s="42" t="s">
        <v>565</v>
      </c>
      <c r="O2531" s="42"/>
      <c r="P2531" s="42" t="s">
        <v>555</v>
      </c>
      <c r="Q2531" s="42" t="s">
        <v>555</v>
      </c>
      <c r="R2531" s="42" t="s">
        <v>555</v>
      </c>
      <c r="S2531" s="42" t="s">
        <v>555</v>
      </c>
      <c r="T2531" s="42" t="s">
        <v>555</v>
      </c>
      <c r="U2531" s="42" t="s">
        <v>555</v>
      </c>
      <c r="V2531" s="44"/>
      <c r="W2531" s="44"/>
      <c r="X2531" s="44"/>
      <c r="Y2531" s="44"/>
      <c r="Z2531" s="44"/>
      <c r="AA2531" s="44"/>
    </row>
    <row r="2532" spans="1:27" ht="15.75" customHeight="1" x14ac:dyDescent="0.25">
      <c r="A2532" s="43">
        <v>2581</v>
      </c>
      <c r="B2532" s="43" t="s">
        <v>482</v>
      </c>
      <c r="C2532" s="42" t="s">
        <v>12850</v>
      </c>
      <c r="D2532" s="42" t="s">
        <v>12851</v>
      </c>
      <c r="E2532" s="42" t="s">
        <v>12852</v>
      </c>
      <c r="F2532" s="42" t="s">
        <v>12853</v>
      </c>
      <c r="G2532" s="42" t="s">
        <v>12854</v>
      </c>
      <c r="H2532" s="42" t="s">
        <v>571</v>
      </c>
      <c r="I2532" s="42"/>
      <c r="J2532" s="42"/>
      <c r="K2532" s="42"/>
      <c r="L2532" s="42" t="s">
        <v>572</v>
      </c>
      <c r="M2532" s="42" t="s">
        <v>12855</v>
      </c>
      <c r="N2532" s="42" t="s">
        <v>565</v>
      </c>
      <c r="O2532" s="42"/>
      <c r="P2532" s="42" t="s">
        <v>555</v>
      </c>
      <c r="Q2532" s="42" t="s">
        <v>555</v>
      </c>
      <c r="R2532" s="42" t="s">
        <v>555</v>
      </c>
      <c r="S2532" s="42" t="s">
        <v>555</v>
      </c>
      <c r="T2532" s="42" t="s">
        <v>555</v>
      </c>
      <c r="U2532" s="42" t="s">
        <v>555</v>
      </c>
      <c r="V2532" s="44">
        <v>1</v>
      </c>
      <c r="W2532" s="44" t="s">
        <v>5050</v>
      </c>
      <c r="X2532" s="44"/>
      <c r="Y2532" s="44"/>
      <c r="Z2532" s="44"/>
      <c r="AA2532" s="44"/>
    </row>
    <row r="2533" spans="1:27" ht="15.75" customHeight="1" x14ac:dyDescent="0.25">
      <c r="A2533" s="43">
        <v>2582</v>
      </c>
      <c r="B2533" s="43" t="s">
        <v>482</v>
      </c>
      <c r="C2533" s="42" t="s">
        <v>12856</v>
      </c>
      <c r="D2533" s="42" t="s">
        <v>12857</v>
      </c>
      <c r="E2533" s="42" t="s">
        <v>12858</v>
      </c>
      <c r="F2533" s="42" t="s">
        <v>12859</v>
      </c>
      <c r="G2533" s="42" t="s">
        <v>12860</v>
      </c>
      <c r="H2533" s="42" t="s">
        <v>571</v>
      </c>
      <c r="I2533" s="42"/>
      <c r="J2533" s="42"/>
      <c r="K2533" s="42"/>
      <c r="L2533" s="42" t="s">
        <v>572</v>
      </c>
      <c r="M2533" s="42" t="s">
        <v>12861</v>
      </c>
      <c r="N2533" s="42" t="s">
        <v>565</v>
      </c>
      <c r="O2533" s="42"/>
      <c r="P2533" s="42" t="s">
        <v>555</v>
      </c>
      <c r="Q2533" s="42" t="s">
        <v>555</v>
      </c>
      <c r="R2533" s="42" t="s">
        <v>555</v>
      </c>
      <c r="S2533" s="42" t="s">
        <v>555</v>
      </c>
      <c r="T2533" s="42" t="s">
        <v>555</v>
      </c>
      <c r="U2533" s="42" t="s">
        <v>555</v>
      </c>
      <c r="V2533" s="44">
        <v>1</v>
      </c>
      <c r="W2533" s="44" t="s">
        <v>5050</v>
      </c>
      <c r="X2533" s="44"/>
      <c r="Y2533" s="44"/>
      <c r="Z2533" s="44"/>
      <c r="AA2533" s="44"/>
    </row>
    <row r="2534" spans="1:27" ht="15.75" customHeight="1" x14ac:dyDescent="0.25">
      <c r="A2534" s="43">
        <v>2583</v>
      </c>
      <c r="B2534" s="43" t="s">
        <v>482</v>
      </c>
      <c r="C2534" s="42" t="s">
        <v>12862</v>
      </c>
      <c r="D2534" s="42" t="s">
        <v>555</v>
      </c>
      <c r="E2534" s="42" t="s">
        <v>12822</v>
      </c>
      <c r="F2534" s="42" t="s">
        <v>12863</v>
      </c>
      <c r="G2534" s="42" t="s">
        <v>12864</v>
      </c>
      <c r="H2534" s="42" t="s">
        <v>571</v>
      </c>
      <c r="I2534" s="42"/>
      <c r="J2534" s="42"/>
      <c r="K2534" s="42"/>
      <c r="L2534" s="42" t="s">
        <v>572</v>
      </c>
      <c r="M2534" s="42" t="s">
        <v>12865</v>
      </c>
      <c r="N2534" s="42" t="s">
        <v>565</v>
      </c>
      <c r="O2534" s="42"/>
      <c r="P2534" s="42" t="s">
        <v>555</v>
      </c>
      <c r="Q2534" s="42" t="s">
        <v>555</v>
      </c>
      <c r="R2534" s="42" t="s">
        <v>555</v>
      </c>
      <c r="S2534" s="42" t="s">
        <v>555</v>
      </c>
      <c r="T2534" s="42" t="s">
        <v>555</v>
      </c>
      <c r="U2534" s="42" t="s">
        <v>555</v>
      </c>
      <c r="V2534" s="44"/>
      <c r="W2534" s="44"/>
      <c r="X2534" s="44"/>
      <c r="Y2534" s="44"/>
      <c r="Z2534" s="44"/>
      <c r="AA2534" s="44"/>
    </row>
    <row r="2535" spans="1:27" ht="15.75" customHeight="1" x14ac:dyDescent="0.25">
      <c r="A2535" s="43">
        <v>2584</v>
      </c>
      <c r="B2535" s="43" t="s">
        <v>482</v>
      </c>
      <c r="C2535" s="42" t="s">
        <v>12866</v>
      </c>
      <c r="D2535" s="42" t="s">
        <v>12857</v>
      </c>
      <c r="E2535" s="42" t="s">
        <v>12858</v>
      </c>
      <c r="F2535" s="42" t="s">
        <v>12867</v>
      </c>
      <c r="G2535" s="42" t="s">
        <v>12868</v>
      </c>
      <c r="H2535" s="42" t="s">
        <v>571</v>
      </c>
      <c r="I2535" s="42"/>
      <c r="J2535" s="42"/>
      <c r="K2535" s="42"/>
      <c r="L2535" s="42" t="s">
        <v>572</v>
      </c>
      <c r="M2535" s="42" t="s">
        <v>12869</v>
      </c>
      <c r="N2535" s="42" t="s">
        <v>565</v>
      </c>
      <c r="O2535" s="42"/>
      <c r="P2535" s="42" t="s">
        <v>555</v>
      </c>
      <c r="Q2535" s="42" t="s">
        <v>555</v>
      </c>
      <c r="R2535" s="42" t="s">
        <v>555</v>
      </c>
      <c r="S2535" s="42" t="s">
        <v>555</v>
      </c>
      <c r="T2535" s="42" t="s">
        <v>555</v>
      </c>
      <c r="U2535" s="42" t="s">
        <v>555</v>
      </c>
      <c r="V2535" s="44">
        <v>1</v>
      </c>
      <c r="W2535" s="44" t="s">
        <v>5050</v>
      </c>
      <c r="X2535" s="44"/>
      <c r="Y2535" s="44"/>
      <c r="Z2535" s="44"/>
      <c r="AA2535" s="44"/>
    </row>
    <row r="2536" spans="1:27" ht="15.75" customHeight="1" x14ac:dyDescent="0.25">
      <c r="A2536" s="43">
        <v>2585</v>
      </c>
      <c r="B2536" s="43" t="s">
        <v>482</v>
      </c>
      <c r="C2536" s="42" t="s">
        <v>12870</v>
      </c>
      <c r="D2536" s="42" t="s">
        <v>12871</v>
      </c>
      <c r="E2536" s="42" t="s">
        <v>12872</v>
      </c>
      <c r="F2536" s="42" t="s">
        <v>12873</v>
      </c>
      <c r="G2536" s="42" t="s">
        <v>12874</v>
      </c>
      <c r="H2536" s="42" t="s">
        <v>571</v>
      </c>
      <c r="I2536" s="42"/>
      <c r="J2536" s="42"/>
      <c r="K2536" s="42"/>
      <c r="L2536" s="42" t="s">
        <v>572</v>
      </c>
      <c r="M2536" s="42" t="s">
        <v>12875</v>
      </c>
      <c r="N2536" s="42" t="s">
        <v>565</v>
      </c>
      <c r="O2536" s="42"/>
      <c r="P2536" s="42" t="s">
        <v>555</v>
      </c>
      <c r="Q2536" s="42" t="s">
        <v>555</v>
      </c>
      <c r="R2536" s="42" t="s">
        <v>555</v>
      </c>
      <c r="S2536" s="42" t="s">
        <v>555</v>
      </c>
      <c r="T2536" s="42" t="s">
        <v>555</v>
      </c>
      <c r="U2536" s="42" t="s">
        <v>555</v>
      </c>
      <c r="V2536" s="44"/>
      <c r="W2536" s="44"/>
      <c r="X2536" s="44"/>
      <c r="Y2536" s="44"/>
      <c r="Z2536" s="44"/>
      <c r="AA2536" s="44"/>
    </row>
    <row r="2537" spans="1:27" ht="15.75" customHeight="1" x14ac:dyDescent="0.25">
      <c r="A2537" s="43">
        <v>2586</v>
      </c>
      <c r="B2537" s="43" t="s">
        <v>482</v>
      </c>
      <c r="C2537" s="42" t="s">
        <v>12876</v>
      </c>
      <c r="D2537" s="42" t="s">
        <v>12877</v>
      </c>
      <c r="E2537" s="42" t="s">
        <v>12878</v>
      </c>
      <c r="F2537" s="42" t="s">
        <v>12879</v>
      </c>
      <c r="G2537" s="42" t="s">
        <v>12880</v>
      </c>
      <c r="H2537" s="42" t="s">
        <v>571</v>
      </c>
      <c r="I2537" s="42"/>
      <c r="J2537" s="42"/>
      <c r="K2537" s="42"/>
      <c r="L2537" s="42" t="s">
        <v>572</v>
      </c>
      <c r="M2537" s="42" t="s">
        <v>12881</v>
      </c>
      <c r="N2537" s="42" t="s">
        <v>565</v>
      </c>
      <c r="O2537" s="42"/>
      <c r="P2537" s="42" t="s">
        <v>555</v>
      </c>
      <c r="Q2537" s="42" t="s">
        <v>555</v>
      </c>
      <c r="R2537" s="42" t="s">
        <v>555</v>
      </c>
      <c r="S2537" s="42" t="s">
        <v>555</v>
      </c>
      <c r="T2537" s="42" t="s">
        <v>555</v>
      </c>
      <c r="U2537" s="42" t="s">
        <v>555</v>
      </c>
      <c r="V2537" s="44"/>
      <c r="W2537" s="44"/>
      <c r="X2537" s="44"/>
      <c r="Y2537" s="44"/>
      <c r="Z2537" s="44"/>
      <c r="AA2537" s="44"/>
    </row>
    <row r="2538" spans="1:27" ht="15.75" customHeight="1" x14ac:dyDescent="0.25">
      <c r="A2538" s="43">
        <v>2587</v>
      </c>
      <c r="B2538" s="43" t="s">
        <v>482</v>
      </c>
      <c r="C2538" s="42" t="s">
        <v>12882</v>
      </c>
      <c r="D2538" s="42" t="s">
        <v>12883</v>
      </c>
      <c r="E2538" s="42" t="s">
        <v>12884</v>
      </c>
      <c r="F2538" s="42" t="s">
        <v>12885</v>
      </c>
      <c r="G2538" s="42" t="s">
        <v>12886</v>
      </c>
      <c r="H2538" s="42" t="s">
        <v>554</v>
      </c>
      <c r="I2538" s="42"/>
      <c r="J2538" s="42"/>
      <c r="K2538" s="42" t="s">
        <v>1336</v>
      </c>
      <c r="L2538" s="42" t="s">
        <v>579</v>
      </c>
      <c r="M2538" s="42" t="s">
        <v>12887</v>
      </c>
      <c r="N2538" s="42" t="s">
        <v>1165</v>
      </c>
      <c r="O2538" s="42"/>
      <c r="P2538" s="42" t="s">
        <v>555</v>
      </c>
      <c r="Q2538" s="42" t="s">
        <v>555</v>
      </c>
      <c r="R2538" s="42" t="s">
        <v>555</v>
      </c>
      <c r="S2538" s="42" t="s">
        <v>555</v>
      </c>
      <c r="T2538" s="42" t="s">
        <v>555</v>
      </c>
      <c r="U2538" s="42" t="s">
        <v>555</v>
      </c>
      <c r="V2538" s="44"/>
      <c r="W2538" s="44"/>
      <c r="X2538" s="44"/>
      <c r="Y2538" s="44"/>
      <c r="Z2538" s="44"/>
      <c r="AA2538" s="44"/>
    </row>
    <row r="2539" spans="1:27" ht="15.75" customHeight="1" x14ac:dyDescent="0.25">
      <c r="A2539" s="43">
        <v>2588</v>
      </c>
      <c r="B2539" s="43" t="s">
        <v>482</v>
      </c>
      <c r="C2539" s="42" t="s">
        <v>12888</v>
      </c>
      <c r="D2539" s="42" t="s">
        <v>12889</v>
      </c>
      <c r="E2539" s="42" t="s">
        <v>12890</v>
      </c>
      <c r="F2539" s="42" t="s">
        <v>12891</v>
      </c>
      <c r="G2539" s="42" t="s">
        <v>12892</v>
      </c>
      <c r="H2539" s="42" t="s">
        <v>571</v>
      </c>
      <c r="I2539" s="42"/>
      <c r="J2539" s="42"/>
      <c r="K2539" s="42" t="s">
        <v>1336</v>
      </c>
      <c r="L2539" s="42" t="s">
        <v>572</v>
      </c>
      <c r="M2539" s="42" t="s">
        <v>12893</v>
      </c>
      <c r="N2539" s="42" t="s">
        <v>565</v>
      </c>
      <c r="O2539" s="42"/>
      <c r="P2539" s="42" t="s">
        <v>555</v>
      </c>
      <c r="Q2539" s="42" t="s">
        <v>555</v>
      </c>
      <c r="R2539" s="42" t="s">
        <v>555</v>
      </c>
      <c r="S2539" s="42" t="s">
        <v>555</v>
      </c>
      <c r="T2539" s="42" t="s">
        <v>555</v>
      </c>
      <c r="U2539" s="42" t="s">
        <v>555</v>
      </c>
      <c r="V2539" s="44"/>
      <c r="W2539" s="44"/>
      <c r="X2539" s="44"/>
      <c r="Y2539" s="44"/>
      <c r="Z2539" s="44"/>
      <c r="AA2539" s="44"/>
    </row>
    <row r="2540" spans="1:27" ht="15.75" customHeight="1" x14ac:dyDescent="0.25">
      <c r="A2540" s="43">
        <v>2589</v>
      </c>
      <c r="B2540" s="43" t="s">
        <v>482</v>
      </c>
      <c r="C2540" s="42" t="s">
        <v>12894</v>
      </c>
      <c r="D2540" s="42" t="s">
        <v>12895</v>
      </c>
      <c r="E2540" s="42" t="s">
        <v>12896</v>
      </c>
      <c r="F2540" s="42" t="s">
        <v>12897</v>
      </c>
      <c r="G2540" s="42" t="s">
        <v>12898</v>
      </c>
      <c r="H2540" s="42" t="s">
        <v>571</v>
      </c>
      <c r="I2540" s="42"/>
      <c r="J2540" s="42"/>
      <c r="K2540" s="42" t="s">
        <v>1336</v>
      </c>
      <c r="L2540" s="42" t="s">
        <v>572</v>
      </c>
      <c r="M2540" s="42" t="s">
        <v>12899</v>
      </c>
      <c r="N2540" s="42" t="s">
        <v>565</v>
      </c>
      <c r="O2540" s="42"/>
      <c r="P2540" s="42" t="s">
        <v>555</v>
      </c>
      <c r="Q2540" s="42" t="s">
        <v>555</v>
      </c>
      <c r="R2540" s="42" t="s">
        <v>555</v>
      </c>
      <c r="S2540" s="42" t="s">
        <v>555</v>
      </c>
      <c r="T2540" s="42" t="s">
        <v>555</v>
      </c>
      <c r="U2540" s="42" t="s">
        <v>555</v>
      </c>
      <c r="V2540" s="44">
        <v>2</v>
      </c>
      <c r="W2540" s="44" t="s">
        <v>5110</v>
      </c>
      <c r="X2540" s="44"/>
      <c r="Y2540" s="44"/>
      <c r="Z2540" s="44"/>
      <c r="AA2540" s="44"/>
    </row>
    <row r="2541" spans="1:27" ht="15.75" customHeight="1" x14ac:dyDescent="0.25">
      <c r="A2541" s="43">
        <v>2590</v>
      </c>
      <c r="B2541" s="43" t="s">
        <v>482</v>
      </c>
      <c r="C2541" s="42" t="s">
        <v>12900</v>
      </c>
      <c r="D2541" s="42" t="s">
        <v>12901</v>
      </c>
      <c r="E2541" s="42" t="s">
        <v>12902</v>
      </c>
      <c r="F2541" s="42" t="s">
        <v>12903</v>
      </c>
      <c r="G2541" s="42" t="s">
        <v>12904</v>
      </c>
      <c r="H2541" s="42" t="s">
        <v>571</v>
      </c>
      <c r="I2541" s="42"/>
      <c r="J2541" s="42"/>
      <c r="K2541" s="42" t="s">
        <v>1336</v>
      </c>
      <c r="L2541" s="42" t="s">
        <v>572</v>
      </c>
      <c r="M2541" s="42" t="s">
        <v>12905</v>
      </c>
      <c r="N2541" s="42" t="s">
        <v>565</v>
      </c>
      <c r="O2541" s="42"/>
      <c r="P2541" s="42" t="s">
        <v>555</v>
      </c>
      <c r="Q2541" s="42" t="s">
        <v>555</v>
      </c>
      <c r="R2541" s="42" t="s">
        <v>555</v>
      </c>
      <c r="S2541" s="42" t="s">
        <v>555</v>
      </c>
      <c r="T2541" s="42" t="s">
        <v>555</v>
      </c>
      <c r="U2541" s="42" t="s">
        <v>555</v>
      </c>
      <c r="V2541" s="44">
        <v>1</v>
      </c>
      <c r="W2541" s="44" t="s">
        <v>5050</v>
      </c>
      <c r="X2541" s="44"/>
      <c r="Y2541" s="44"/>
      <c r="Z2541" s="44"/>
      <c r="AA2541" s="44"/>
    </row>
    <row r="2542" spans="1:27" ht="15.75" customHeight="1" x14ac:dyDescent="0.25">
      <c r="A2542" s="43">
        <v>2591</v>
      </c>
      <c r="B2542" s="43" t="s">
        <v>482</v>
      </c>
      <c r="C2542" s="42" t="s">
        <v>12906</v>
      </c>
      <c r="D2542" s="42" t="s">
        <v>555</v>
      </c>
      <c r="E2542" s="42" t="s">
        <v>12906</v>
      </c>
      <c r="F2542" s="42" t="s">
        <v>12907</v>
      </c>
      <c r="G2542" s="42" t="s">
        <v>12908</v>
      </c>
      <c r="H2542" s="42" t="s">
        <v>571</v>
      </c>
      <c r="I2542" s="42"/>
      <c r="J2542" s="42"/>
      <c r="K2542" s="42"/>
      <c r="L2542" s="42" t="s">
        <v>572</v>
      </c>
      <c r="M2542" s="42" t="s">
        <v>269</v>
      </c>
      <c r="N2542" s="42" t="s">
        <v>555</v>
      </c>
      <c r="O2542" s="42"/>
      <c r="P2542" s="42" t="s">
        <v>555</v>
      </c>
      <c r="Q2542" s="42" t="s">
        <v>555</v>
      </c>
      <c r="R2542" s="42" t="s">
        <v>555</v>
      </c>
      <c r="S2542" s="42" t="s">
        <v>555</v>
      </c>
      <c r="T2542" s="42" t="s">
        <v>555</v>
      </c>
      <c r="U2542" s="42" t="s">
        <v>555</v>
      </c>
      <c r="V2542" s="44"/>
      <c r="W2542" s="44"/>
      <c r="X2542" s="44"/>
      <c r="Y2542" s="44"/>
      <c r="Z2542" s="44"/>
      <c r="AA2542" s="44"/>
    </row>
    <row r="2543" spans="1:27" ht="15.75" customHeight="1" x14ac:dyDescent="0.25">
      <c r="A2543" s="43">
        <v>2592</v>
      </c>
      <c r="B2543" s="43" t="s">
        <v>482</v>
      </c>
      <c r="C2543" s="42" t="s">
        <v>12909</v>
      </c>
      <c r="D2543" s="42" t="s">
        <v>555</v>
      </c>
      <c r="E2543" s="42" t="s">
        <v>12909</v>
      </c>
      <c r="F2543" s="42" t="s">
        <v>12910</v>
      </c>
      <c r="G2543" s="42" t="s">
        <v>12911</v>
      </c>
      <c r="H2543" s="42" t="s">
        <v>571</v>
      </c>
      <c r="I2543" s="42"/>
      <c r="J2543" s="42"/>
      <c r="K2543" s="42"/>
      <c r="L2543" s="42" t="s">
        <v>572</v>
      </c>
      <c r="M2543" s="42" t="s">
        <v>269</v>
      </c>
      <c r="N2543" s="42" t="s">
        <v>555</v>
      </c>
      <c r="O2543" s="42"/>
      <c r="P2543" s="42" t="s">
        <v>555</v>
      </c>
      <c r="Q2543" s="42" t="s">
        <v>555</v>
      </c>
      <c r="R2543" s="42" t="s">
        <v>555</v>
      </c>
      <c r="S2543" s="42" t="s">
        <v>555</v>
      </c>
      <c r="T2543" s="42" t="s">
        <v>555</v>
      </c>
      <c r="U2543" s="42" t="s">
        <v>555</v>
      </c>
      <c r="V2543" s="44"/>
      <c r="W2543" s="44"/>
      <c r="X2543" s="44"/>
      <c r="Y2543" s="44"/>
      <c r="Z2543" s="44"/>
      <c r="AA2543" s="44"/>
    </row>
    <row r="2544" spans="1:27" ht="15.75" customHeight="1" x14ac:dyDescent="0.25">
      <c r="A2544" s="43">
        <v>2593</v>
      </c>
      <c r="B2544" s="43" t="s">
        <v>482</v>
      </c>
      <c r="C2544" s="42" t="s">
        <v>12912</v>
      </c>
      <c r="D2544" s="42" t="s">
        <v>555</v>
      </c>
      <c r="E2544" s="42" t="s">
        <v>12912</v>
      </c>
      <c r="F2544" s="42" t="s">
        <v>12913</v>
      </c>
      <c r="G2544" s="42" t="s">
        <v>12914</v>
      </c>
      <c r="H2544" s="42" t="s">
        <v>554</v>
      </c>
      <c r="I2544" s="42">
        <f>VLOOKUP(C2544,RefVtsB1,6,FALSE)</f>
        <v>5</v>
      </c>
      <c r="J2544" s="42" t="s">
        <v>21026</v>
      </c>
      <c r="K2544" s="42" t="s">
        <v>1278</v>
      </c>
      <c r="L2544" s="42" t="s">
        <v>579</v>
      </c>
      <c r="M2544" s="42" t="s">
        <v>269</v>
      </c>
      <c r="N2544" s="42" t="s">
        <v>555</v>
      </c>
      <c r="O2544" s="42"/>
      <c r="P2544" s="42" t="s">
        <v>555</v>
      </c>
      <c r="Q2544" s="42" t="s">
        <v>555</v>
      </c>
      <c r="R2544" s="42" t="s">
        <v>555</v>
      </c>
      <c r="S2544" s="42" t="s">
        <v>555</v>
      </c>
      <c r="T2544" s="42" t="s">
        <v>555</v>
      </c>
      <c r="U2544" s="42" t="s">
        <v>555</v>
      </c>
      <c r="V2544" s="44"/>
      <c r="W2544" s="44"/>
      <c r="X2544" s="44"/>
      <c r="Y2544" s="44"/>
      <c r="Z2544" s="44"/>
      <c r="AA2544" s="44"/>
    </row>
    <row r="2545" spans="1:27" ht="15.75" customHeight="1" x14ac:dyDescent="0.25">
      <c r="A2545" s="43">
        <v>2594</v>
      </c>
      <c r="B2545" s="43" t="s">
        <v>482</v>
      </c>
      <c r="C2545" s="42" t="s">
        <v>12915</v>
      </c>
      <c r="D2545" s="42" t="s">
        <v>555</v>
      </c>
      <c r="E2545" s="42" t="s">
        <v>12915</v>
      </c>
      <c r="F2545" s="42" t="s">
        <v>12916</v>
      </c>
      <c r="G2545" s="42" t="s">
        <v>12917</v>
      </c>
      <c r="H2545" s="42" t="s">
        <v>554</v>
      </c>
      <c r="I2545" s="42"/>
      <c r="J2545" s="42"/>
      <c r="K2545" s="42" t="s">
        <v>1278</v>
      </c>
      <c r="L2545" s="42" t="s">
        <v>579</v>
      </c>
      <c r="M2545" s="42" t="s">
        <v>269</v>
      </c>
      <c r="N2545" s="42" t="s">
        <v>555</v>
      </c>
      <c r="O2545" s="42"/>
      <c r="P2545" s="42" t="s">
        <v>555</v>
      </c>
      <c r="Q2545" s="42" t="s">
        <v>555</v>
      </c>
      <c r="R2545" s="42" t="s">
        <v>555</v>
      </c>
      <c r="S2545" s="42" t="s">
        <v>555</v>
      </c>
      <c r="T2545" s="42" t="s">
        <v>555</v>
      </c>
      <c r="U2545" s="42" t="s">
        <v>555</v>
      </c>
      <c r="V2545" s="44"/>
      <c r="W2545" s="44"/>
      <c r="X2545" s="44"/>
      <c r="Y2545" s="44"/>
      <c r="Z2545" s="44"/>
      <c r="AA2545" s="44"/>
    </row>
    <row r="2546" spans="1:27" ht="15.75" customHeight="1" x14ac:dyDescent="0.25">
      <c r="A2546" s="43">
        <v>2595</v>
      </c>
      <c r="B2546" s="43" t="s">
        <v>482</v>
      </c>
      <c r="C2546" s="42" t="s">
        <v>12918</v>
      </c>
      <c r="D2546" s="42" t="s">
        <v>555</v>
      </c>
      <c r="E2546" s="42" t="s">
        <v>12918</v>
      </c>
      <c r="F2546" s="42" t="s">
        <v>12919</v>
      </c>
      <c r="G2546" s="42" t="s">
        <v>12920</v>
      </c>
      <c r="H2546" s="42" t="s">
        <v>554</v>
      </c>
      <c r="I2546" s="42"/>
      <c r="J2546" s="42"/>
      <c r="K2546" s="42" t="s">
        <v>1278</v>
      </c>
      <c r="L2546" s="42" t="s">
        <v>579</v>
      </c>
      <c r="M2546" s="42" t="s">
        <v>269</v>
      </c>
      <c r="N2546" s="42" t="s">
        <v>555</v>
      </c>
      <c r="O2546" s="42"/>
      <c r="P2546" s="42" t="s">
        <v>555</v>
      </c>
      <c r="Q2546" s="42" t="s">
        <v>555</v>
      </c>
      <c r="R2546" s="42" t="s">
        <v>555</v>
      </c>
      <c r="S2546" s="42" t="s">
        <v>555</v>
      </c>
      <c r="T2546" s="42" t="s">
        <v>555</v>
      </c>
      <c r="U2546" s="42" t="s">
        <v>555</v>
      </c>
      <c r="V2546" s="44"/>
      <c r="W2546" s="44"/>
      <c r="X2546" s="44"/>
      <c r="Y2546" s="44"/>
      <c r="Z2546" s="44"/>
      <c r="AA2546" s="44"/>
    </row>
    <row r="2547" spans="1:27" ht="15.75" customHeight="1" x14ac:dyDescent="0.25">
      <c r="A2547" s="43">
        <v>2596</v>
      </c>
      <c r="B2547" s="43" t="s">
        <v>482</v>
      </c>
      <c r="C2547" s="42" t="s">
        <v>12921</v>
      </c>
      <c r="D2547" s="42" t="s">
        <v>555</v>
      </c>
      <c r="E2547" s="42" t="s">
        <v>12921</v>
      </c>
      <c r="F2547" s="42" t="s">
        <v>12922</v>
      </c>
      <c r="G2547" s="42" t="s">
        <v>12923</v>
      </c>
      <c r="H2547" s="42" t="s">
        <v>554</v>
      </c>
      <c r="I2547" s="42"/>
      <c r="J2547" s="42"/>
      <c r="K2547" s="42" t="s">
        <v>1278</v>
      </c>
      <c r="L2547" s="42" t="s">
        <v>579</v>
      </c>
      <c r="M2547" s="42" t="s">
        <v>269</v>
      </c>
      <c r="N2547" s="42" t="s">
        <v>555</v>
      </c>
      <c r="O2547" s="42"/>
      <c r="P2547" s="42" t="s">
        <v>555</v>
      </c>
      <c r="Q2547" s="42" t="s">
        <v>555</v>
      </c>
      <c r="R2547" s="42" t="s">
        <v>555</v>
      </c>
      <c r="S2547" s="42" t="s">
        <v>555</v>
      </c>
      <c r="T2547" s="42" t="s">
        <v>555</v>
      </c>
      <c r="U2547" s="42" t="s">
        <v>555</v>
      </c>
      <c r="V2547" s="44"/>
      <c r="W2547" s="44"/>
      <c r="X2547" s="44"/>
      <c r="Y2547" s="44"/>
      <c r="Z2547" s="44"/>
      <c r="AA2547" s="44"/>
    </row>
    <row r="2548" spans="1:27" ht="15.75" customHeight="1" x14ac:dyDescent="0.25">
      <c r="A2548" s="43">
        <v>2597</v>
      </c>
      <c r="B2548" s="43" t="s">
        <v>482</v>
      </c>
      <c r="C2548" s="42" t="s">
        <v>12924</v>
      </c>
      <c r="D2548" s="42" t="s">
        <v>555</v>
      </c>
      <c r="E2548" s="42" t="s">
        <v>12924</v>
      </c>
      <c r="F2548" s="42" t="s">
        <v>12925</v>
      </c>
      <c r="G2548" s="42" t="s">
        <v>12926</v>
      </c>
      <c r="H2548" s="42" t="s">
        <v>554</v>
      </c>
      <c r="I2548" s="42"/>
      <c r="J2548" s="42"/>
      <c r="K2548" s="42" t="s">
        <v>1278</v>
      </c>
      <c r="L2548" s="42" t="s">
        <v>579</v>
      </c>
      <c r="M2548" s="42" t="s">
        <v>269</v>
      </c>
      <c r="N2548" s="42" t="s">
        <v>555</v>
      </c>
      <c r="O2548" s="42"/>
      <c r="P2548" s="42" t="s">
        <v>555</v>
      </c>
      <c r="Q2548" s="42" t="s">
        <v>555</v>
      </c>
      <c r="R2548" s="42" t="s">
        <v>555</v>
      </c>
      <c r="S2548" s="42" t="s">
        <v>555</v>
      </c>
      <c r="T2548" s="42" t="s">
        <v>555</v>
      </c>
      <c r="U2548" s="42" t="s">
        <v>555</v>
      </c>
      <c r="V2548" s="44"/>
      <c r="W2548" s="44"/>
      <c r="X2548" s="44"/>
      <c r="Y2548" s="44"/>
      <c r="Z2548" s="44"/>
      <c r="AA2548" s="44"/>
    </row>
    <row r="2549" spans="1:27" ht="15.75" customHeight="1" x14ac:dyDescent="0.25">
      <c r="A2549" s="43">
        <v>2598</v>
      </c>
      <c r="B2549" s="43" t="s">
        <v>482</v>
      </c>
      <c r="C2549" s="42" t="s">
        <v>12927</v>
      </c>
      <c r="D2549" s="42" t="s">
        <v>555</v>
      </c>
      <c r="E2549" s="42" t="s">
        <v>12927</v>
      </c>
      <c r="F2549" s="42" t="s">
        <v>12928</v>
      </c>
      <c r="G2549" s="42" t="s">
        <v>12929</v>
      </c>
      <c r="H2549" s="42" t="s">
        <v>554</v>
      </c>
      <c r="I2549" s="42"/>
      <c r="J2549" s="42"/>
      <c r="K2549" s="42" t="s">
        <v>1278</v>
      </c>
      <c r="L2549" s="42" t="s">
        <v>579</v>
      </c>
      <c r="M2549" s="42" t="s">
        <v>269</v>
      </c>
      <c r="N2549" s="42" t="s">
        <v>555</v>
      </c>
      <c r="O2549" s="42"/>
      <c r="P2549" s="42" t="s">
        <v>555</v>
      </c>
      <c r="Q2549" s="42" t="s">
        <v>555</v>
      </c>
      <c r="R2549" s="42" t="s">
        <v>555</v>
      </c>
      <c r="S2549" s="42" t="s">
        <v>555</v>
      </c>
      <c r="T2549" s="42" t="s">
        <v>555</v>
      </c>
      <c r="U2549" s="42" t="s">
        <v>555</v>
      </c>
      <c r="V2549" s="44"/>
      <c r="W2549" s="44"/>
      <c r="X2549" s="44"/>
      <c r="Y2549" s="44"/>
      <c r="Z2549" s="44"/>
      <c r="AA2549" s="44"/>
    </row>
    <row r="2550" spans="1:27" ht="15.75" customHeight="1" x14ac:dyDescent="0.25">
      <c r="A2550" s="43">
        <v>2599</v>
      </c>
      <c r="B2550" s="43" t="s">
        <v>482</v>
      </c>
      <c r="C2550" s="42" t="s">
        <v>12930</v>
      </c>
      <c r="D2550" s="42" t="s">
        <v>555</v>
      </c>
      <c r="E2550" s="42" t="s">
        <v>12930</v>
      </c>
      <c r="F2550" s="42" t="s">
        <v>12931</v>
      </c>
      <c r="G2550" s="42" t="s">
        <v>12932</v>
      </c>
      <c r="H2550" s="42" t="s">
        <v>571</v>
      </c>
      <c r="I2550" s="42"/>
      <c r="J2550" s="42"/>
      <c r="K2550" s="42" t="s">
        <v>1278</v>
      </c>
      <c r="L2550" s="42" t="s">
        <v>572</v>
      </c>
      <c r="M2550" s="42" t="s">
        <v>269</v>
      </c>
      <c r="N2550" s="42" t="s">
        <v>555</v>
      </c>
      <c r="O2550" s="42"/>
      <c r="P2550" s="42" t="s">
        <v>555</v>
      </c>
      <c r="Q2550" s="42" t="s">
        <v>555</v>
      </c>
      <c r="R2550" s="42" t="s">
        <v>555</v>
      </c>
      <c r="S2550" s="42" t="s">
        <v>555</v>
      </c>
      <c r="T2550" s="42" t="s">
        <v>555</v>
      </c>
      <c r="U2550" s="42" t="s">
        <v>555</v>
      </c>
      <c r="V2550" s="44"/>
      <c r="W2550" s="44"/>
      <c r="X2550" s="44"/>
      <c r="Y2550" s="44"/>
      <c r="Z2550" s="44"/>
      <c r="AA2550" s="44"/>
    </row>
    <row r="2551" spans="1:27" ht="15.75" customHeight="1" x14ac:dyDescent="0.25">
      <c r="A2551" s="43">
        <v>2600</v>
      </c>
      <c r="B2551" s="43" t="s">
        <v>482</v>
      </c>
      <c r="C2551" s="42" t="s">
        <v>12933</v>
      </c>
      <c r="D2551" s="42" t="s">
        <v>555</v>
      </c>
      <c r="E2551" s="42" t="s">
        <v>12933</v>
      </c>
      <c r="F2551" s="42" t="s">
        <v>12934</v>
      </c>
      <c r="G2551" s="42" t="s">
        <v>12935</v>
      </c>
      <c r="H2551" s="42" t="s">
        <v>571</v>
      </c>
      <c r="I2551" s="42"/>
      <c r="J2551" s="42"/>
      <c r="K2551" s="42" t="s">
        <v>1336</v>
      </c>
      <c r="L2551" s="42" t="s">
        <v>572</v>
      </c>
      <c r="M2551" s="42" t="s">
        <v>269</v>
      </c>
      <c r="N2551" s="42" t="s">
        <v>555</v>
      </c>
      <c r="O2551" s="42"/>
      <c r="P2551" s="42" t="s">
        <v>555</v>
      </c>
      <c r="Q2551" s="42" t="s">
        <v>555</v>
      </c>
      <c r="R2551" s="42" t="s">
        <v>555</v>
      </c>
      <c r="S2551" s="42" t="s">
        <v>555</v>
      </c>
      <c r="T2551" s="42" t="s">
        <v>555</v>
      </c>
      <c r="U2551" s="42" t="s">
        <v>555</v>
      </c>
      <c r="V2551" s="44"/>
      <c r="W2551" s="44"/>
      <c r="X2551" s="44"/>
      <c r="Y2551" s="44"/>
      <c r="Z2551" s="44"/>
      <c r="AA2551" s="44"/>
    </row>
    <row r="2552" spans="1:27" ht="15.75" customHeight="1" x14ac:dyDescent="0.25">
      <c r="A2552" s="43">
        <v>2601</v>
      </c>
      <c r="B2552" s="43" t="s">
        <v>482</v>
      </c>
      <c r="C2552" s="42" t="s">
        <v>12936</v>
      </c>
      <c r="D2552" s="42" t="s">
        <v>555</v>
      </c>
      <c r="E2552" s="42" t="s">
        <v>12936</v>
      </c>
      <c r="F2552" s="42" t="s">
        <v>12937</v>
      </c>
      <c r="G2552" s="42" t="s">
        <v>12938</v>
      </c>
      <c r="H2552" s="42" t="s">
        <v>571</v>
      </c>
      <c r="I2552" s="42"/>
      <c r="J2552" s="42"/>
      <c r="K2552" s="42" t="s">
        <v>1278</v>
      </c>
      <c r="L2552" s="42" t="s">
        <v>572</v>
      </c>
      <c r="M2552" s="42" t="s">
        <v>269</v>
      </c>
      <c r="N2552" s="42" t="s">
        <v>555</v>
      </c>
      <c r="O2552" s="42"/>
      <c r="P2552" s="42" t="s">
        <v>555</v>
      </c>
      <c r="Q2552" s="42" t="s">
        <v>555</v>
      </c>
      <c r="R2552" s="42" t="s">
        <v>555</v>
      </c>
      <c r="S2552" s="42" t="s">
        <v>555</v>
      </c>
      <c r="T2552" s="42" t="s">
        <v>555</v>
      </c>
      <c r="U2552" s="42" t="s">
        <v>555</v>
      </c>
      <c r="V2552" s="44"/>
      <c r="W2552" s="44"/>
      <c r="X2552" s="44"/>
      <c r="Y2552" s="44"/>
      <c r="Z2552" s="44"/>
      <c r="AA2552" s="44"/>
    </row>
    <row r="2553" spans="1:27" ht="15.75" customHeight="1" x14ac:dyDescent="0.25">
      <c r="A2553" s="43">
        <v>2602</v>
      </c>
      <c r="B2553" s="43" t="s">
        <v>482</v>
      </c>
      <c r="C2553" s="42" t="s">
        <v>12939</v>
      </c>
      <c r="D2553" s="42" t="s">
        <v>555</v>
      </c>
      <c r="E2553" s="42" t="s">
        <v>12939</v>
      </c>
      <c r="F2553" s="42" t="s">
        <v>12940</v>
      </c>
      <c r="G2553" s="42" t="s">
        <v>12941</v>
      </c>
      <c r="H2553" s="42" t="s">
        <v>571</v>
      </c>
      <c r="I2553" s="42"/>
      <c r="J2553" s="42"/>
      <c r="K2553" s="42"/>
      <c r="L2553" s="42" t="s">
        <v>572</v>
      </c>
      <c r="M2553" s="42" t="s">
        <v>269</v>
      </c>
      <c r="N2553" s="42" t="s">
        <v>555</v>
      </c>
      <c r="O2553" s="42"/>
      <c r="P2553" s="42" t="s">
        <v>555</v>
      </c>
      <c r="Q2553" s="42" t="s">
        <v>555</v>
      </c>
      <c r="R2553" s="42" t="s">
        <v>555</v>
      </c>
      <c r="S2553" s="42" t="s">
        <v>555</v>
      </c>
      <c r="T2553" s="42" t="s">
        <v>555</v>
      </c>
      <c r="U2553" s="42" t="s">
        <v>555</v>
      </c>
      <c r="V2553" s="44"/>
      <c r="W2553" s="44"/>
      <c r="X2553" s="44"/>
      <c r="Y2553" s="44"/>
      <c r="Z2553" s="44"/>
      <c r="AA2553" s="44"/>
    </row>
    <row r="2554" spans="1:27" ht="15.75" customHeight="1" x14ac:dyDescent="0.25">
      <c r="A2554" s="43">
        <v>2603</v>
      </c>
      <c r="B2554" s="43" t="s">
        <v>482</v>
      </c>
      <c r="C2554" s="42" t="s">
        <v>12942</v>
      </c>
      <c r="D2554" s="42" t="s">
        <v>555</v>
      </c>
      <c r="E2554" s="42" t="s">
        <v>12942</v>
      </c>
      <c r="F2554" s="42" t="s">
        <v>12943</v>
      </c>
      <c r="G2554" s="42" t="s">
        <v>12944</v>
      </c>
      <c r="H2554" s="42" t="s">
        <v>571</v>
      </c>
      <c r="I2554" s="42"/>
      <c r="J2554" s="42"/>
      <c r="K2554" s="42" t="s">
        <v>1336</v>
      </c>
      <c r="L2554" s="42" t="s">
        <v>572</v>
      </c>
      <c r="M2554" s="42" t="s">
        <v>269</v>
      </c>
      <c r="N2554" s="42" t="s">
        <v>555</v>
      </c>
      <c r="O2554" s="42"/>
      <c r="P2554" s="42" t="s">
        <v>555</v>
      </c>
      <c r="Q2554" s="42" t="s">
        <v>555</v>
      </c>
      <c r="R2554" s="42" t="s">
        <v>555</v>
      </c>
      <c r="S2554" s="42" t="s">
        <v>555</v>
      </c>
      <c r="T2554" s="42" t="s">
        <v>555</v>
      </c>
      <c r="U2554" s="42" t="s">
        <v>555</v>
      </c>
      <c r="V2554" s="44"/>
      <c r="W2554" s="44"/>
      <c r="X2554" s="44"/>
      <c r="Y2554" s="44"/>
      <c r="Z2554" s="44"/>
      <c r="AA2554" s="44"/>
    </row>
    <row r="2555" spans="1:27" ht="15.75" customHeight="1" x14ac:dyDescent="0.25">
      <c r="A2555" s="43">
        <v>2604</v>
      </c>
      <c r="B2555" s="43" t="s">
        <v>482</v>
      </c>
      <c r="C2555" s="42" t="s">
        <v>12945</v>
      </c>
      <c r="D2555" s="42" t="s">
        <v>555</v>
      </c>
      <c r="E2555" s="42" t="s">
        <v>12945</v>
      </c>
      <c r="F2555" s="42" t="s">
        <v>12946</v>
      </c>
      <c r="G2555" s="42" t="s">
        <v>12947</v>
      </c>
      <c r="H2555" s="42" t="s">
        <v>571</v>
      </c>
      <c r="I2555" s="42"/>
      <c r="J2555" s="42"/>
      <c r="K2555" s="42" t="s">
        <v>1336</v>
      </c>
      <c r="L2555" s="42" t="s">
        <v>572</v>
      </c>
      <c r="M2555" s="42" t="s">
        <v>269</v>
      </c>
      <c r="N2555" s="42" t="s">
        <v>555</v>
      </c>
      <c r="O2555" s="42"/>
      <c r="P2555" s="42" t="s">
        <v>555</v>
      </c>
      <c r="Q2555" s="42" t="s">
        <v>555</v>
      </c>
      <c r="R2555" s="42" t="s">
        <v>555</v>
      </c>
      <c r="S2555" s="42" t="s">
        <v>555</v>
      </c>
      <c r="T2555" s="42" t="s">
        <v>555</v>
      </c>
      <c r="U2555" s="42" t="s">
        <v>555</v>
      </c>
      <c r="V2555" s="44"/>
      <c r="W2555" s="44"/>
      <c r="X2555" s="44"/>
      <c r="Y2555" s="44"/>
      <c r="Z2555" s="44"/>
      <c r="AA2555" s="44"/>
    </row>
    <row r="2556" spans="1:27" ht="15.75" customHeight="1" x14ac:dyDescent="0.25">
      <c r="A2556" s="43">
        <v>2605</v>
      </c>
      <c r="B2556" s="43" t="s">
        <v>482</v>
      </c>
      <c r="C2556" s="42" t="s">
        <v>12948</v>
      </c>
      <c r="D2556" s="42" t="s">
        <v>555</v>
      </c>
      <c r="E2556" s="42" t="s">
        <v>12948</v>
      </c>
      <c r="F2556" s="42" t="s">
        <v>12949</v>
      </c>
      <c r="G2556" s="42" t="s">
        <v>12950</v>
      </c>
      <c r="H2556" s="42" t="s">
        <v>571</v>
      </c>
      <c r="I2556" s="42"/>
      <c r="J2556" s="42"/>
      <c r="K2556" s="42"/>
      <c r="L2556" s="42" t="s">
        <v>572</v>
      </c>
      <c r="M2556" s="42" t="s">
        <v>269</v>
      </c>
      <c r="N2556" s="42" t="s">
        <v>555</v>
      </c>
      <c r="O2556" s="42"/>
      <c r="P2556" s="42" t="s">
        <v>555</v>
      </c>
      <c r="Q2556" s="42" t="s">
        <v>555</v>
      </c>
      <c r="R2556" s="42" t="s">
        <v>555</v>
      </c>
      <c r="S2556" s="42" t="s">
        <v>555</v>
      </c>
      <c r="T2556" s="42" t="s">
        <v>555</v>
      </c>
      <c r="U2556" s="42" t="s">
        <v>555</v>
      </c>
      <c r="V2556" s="44"/>
      <c r="W2556" s="44"/>
      <c r="X2556" s="44"/>
      <c r="Y2556" s="44"/>
      <c r="Z2556" s="44"/>
      <c r="AA2556" s="44"/>
    </row>
    <row r="2557" spans="1:27" ht="15.75" customHeight="1" x14ac:dyDescent="0.25">
      <c r="A2557" s="43">
        <v>2606</v>
      </c>
      <c r="B2557" s="43" t="s">
        <v>482</v>
      </c>
      <c r="C2557" s="42" t="s">
        <v>12951</v>
      </c>
      <c r="D2557" s="42" t="s">
        <v>555</v>
      </c>
      <c r="E2557" s="42" t="s">
        <v>12951</v>
      </c>
      <c r="F2557" s="42" t="s">
        <v>12952</v>
      </c>
      <c r="G2557" s="42" t="s">
        <v>12953</v>
      </c>
      <c r="H2557" s="42" t="s">
        <v>571</v>
      </c>
      <c r="I2557" s="42"/>
      <c r="J2557" s="42"/>
      <c r="K2557" s="42"/>
      <c r="L2557" s="42" t="s">
        <v>572</v>
      </c>
      <c r="M2557" s="42" t="s">
        <v>269</v>
      </c>
      <c r="N2557" s="42" t="s">
        <v>555</v>
      </c>
      <c r="O2557" s="42"/>
      <c r="P2557" s="42" t="s">
        <v>555</v>
      </c>
      <c r="Q2557" s="42" t="s">
        <v>555</v>
      </c>
      <c r="R2557" s="42" t="s">
        <v>555</v>
      </c>
      <c r="S2557" s="42" t="s">
        <v>555</v>
      </c>
      <c r="T2557" s="42" t="s">
        <v>555</v>
      </c>
      <c r="U2557" s="42" t="s">
        <v>555</v>
      </c>
      <c r="V2557" s="44"/>
      <c r="W2557" s="44"/>
      <c r="X2557" s="44"/>
      <c r="Y2557" s="44"/>
      <c r="Z2557" s="44"/>
      <c r="AA2557" s="44"/>
    </row>
    <row r="2558" spans="1:27" ht="15.75" customHeight="1" x14ac:dyDescent="0.25">
      <c r="A2558" s="43">
        <v>2607</v>
      </c>
      <c r="B2558" s="43" t="s">
        <v>482</v>
      </c>
      <c r="C2558" s="42" t="s">
        <v>12954</v>
      </c>
      <c r="D2558" s="42" t="s">
        <v>555</v>
      </c>
      <c r="E2558" s="42" t="s">
        <v>12954</v>
      </c>
      <c r="F2558" s="42" t="s">
        <v>12955</v>
      </c>
      <c r="G2558" s="42" t="s">
        <v>12956</v>
      </c>
      <c r="H2558" s="42" t="s">
        <v>571</v>
      </c>
      <c r="I2558" s="42"/>
      <c r="J2558" s="42"/>
      <c r="K2558" s="42"/>
      <c r="L2558" s="42" t="s">
        <v>572</v>
      </c>
      <c r="M2558" s="42" t="s">
        <v>269</v>
      </c>
      <c r="N2558" s="42" t="s">
        <v>555</v>
      </c>
      <c r="O2558" s="42"/>
      <c r="P2558" s="42" t="s">
        <v>555</v>
      </c>
      <c r="Q2558" s="42" t="s">
        <v>555</v>
      </c>
      <c r="R2558" s="42" t="s">
        <v>555</v>
      </c>
      <c r="S2558" s="42" t="s">
        <v>555</v>
      </c>
      <c r="T2558" s="42" t="s">
        <v>555</v>
      </c>
      <c r="U2558" s="42" t="s">
        <v>555</v>
      </c>
      <c r="V2558" s="44"/>
      <c r="W2558" s="44"/>
      <c r="X2558" s="44"/>
      <c r="Y2558" s="44"/>
      <c r="Z2558" s="44"/>
      <c r="AA2558" s="44"/>
    </row>
    <row r="2559" spans="1:27" ht="15.75" customHeight="1" x14ac:dyDescent="0.25">
      <c r="A2559" s="43">
        <v>2608</v>
      </c>
      <c r="B2559" s="43" t="s">
        <v>482</v>
      </c>
      <c r="C2559" s="42" t="s">
        <v>12957</v>
      </c>
      <c r="D2559" s="42" t="s">
        <v>555</v>
      </c>
      <c r="E2559" s="42" t="s">
        <v>12957</v>
      </c>
      <c r="F2559" s="42" t="s">
        <v>12958</v>
      </c>
      <c r="G2559" s="42" t="s">
        <v>12959</v>
      </c>
      <c r="H2559" s="42" t="s">
        <v>571</v>
      </c>
      <c r="I2559" s="42"/>
      <c r="J2559" s="42"/>
      <c r="K2559" s="42"/>
      <c r="L2559" s="42" t="s">
        <v>572</v>
      </c>
      <c r="M2559" s="42" t="s">
        <v>269</v>
      </c>
      <c r="N2559" s="42" t="s">
        <v>555</v>
      </c>
      <c r="O2559" s="42"/>
      <c r="P2559" s="42" t="s">
        <v>555</v>
      </c>
      <c r="Q2559" s="42" t="s">
        <v>555</v>
      </c>
      <c r="R2559" s="42" t="s">
        <v>555</v>
      </c>
      <c r="S2559" s="42" t="s">
        <v>555</v>
      </c>
      <c r="T2559" s="42" t="s">
        <v>555</v>
      </c>
      <c r="U2559" s="42" t="s">
        <v>555</v>
      </c>
      <c r="V2559" s="44"/>
      <c r="W2559" s="44"/>
      <c r="X2559" s="44"/>
      <c r="Y2559" s="44"/>
      <c r="Z2559" s="44"/>
      <c r="AA2559" s="44"/>
    </row>
    <row r="2560" spans="1:27" ht="15.75" customHeight="1" x14ac:dyDescent="0.25">
      <c r="A2560" s="43">
        <v>2609</v>
      </c>
      <c r="B2560" s="43" t="s">
        <v>482</v>
      </c>
      <c r="C2560" s="42" t="s">
        <v>12960</v>
      </c>
      <c r="D2560" s="42" t="s">
        <v>555</v>
      </c>
      <c r="E2560" s="42" t="s">
        <v>12960</v>
      </c>
      <c r="F2560" s="42" t="s">
        <v>12961</v>
      </c>
      <c r="G2560" s="42" t="s">
        <v>12962</v>
      </c>
      <c r="H2560" s="42" t="s">
        <v>571</v>
      </c>
      <c r="I2560" s="42"/>
      <c r="J2560" s="42"/>
      <c r="K2560" s="42"/>
      <c r="L2560" s="42" t="s">
        <v>572</v>
      </c>
      <c r="M2560" s="42" t="s">
        <v>269</v>
      </c>
      <c r="N2560" s="42" t="s">
        <v>555</v>
      </c>
      <c r="O2560" s="42"/>
      <c r="P2560" s="42" t="s">
        <v>555</v>
      </c>
      <c r="Q2560" s="42" t="s">
        <v>555</v>
      </c>
      <c r="R2560" s="42" t="s">
        <v>555</v>
      </c>
      <c r="S2560" s="42" t="s">
        <v>555</v>
      </c>
      <c r="T2560" s="42" t="s">
        <v>555</v>
      </c>
      <c r="U2560" s="42" t="s">
        <v>555</v>
      </c>
      <c r="V2560" s="44"/>
      <c r="W2560" s="44"/>
      <c r="X2560" s="44"/>
      <c r="Y2560" s="44"/>
      <c r="Z2560" s="44"/>
      <c r="AA2560" s="44"/>
    </row>
    <row r="2561" spans="1:27" ht="15.75" customHeight="1" x14ac:dyDescent="0.25">
      <c r="A2561" s="43">
        <v>2610</v>
      </c>
      <c r="B2561" s="43" t="s">
        <v>482</v>
      </c>
      <c r="C2561" s="42" t="s">
        <v>12963</v>
      </c>
      <c r="D2561" s="42" t="s">
        <v>555</v>
      </c>
      <c r="E2561" s="42" t="s">
        <v>12963</v>
      </c>
      <c r="F2561" s="42" t="s">
        <v>12964</v>
      </c>
      <c r="G2561" s="42" t="s">
        <v>12965</v>
      </c>
      <c r="H2561" s="42" t="s">
        <v>571</v>
      </c>
      <c r="I2561" s="42"/>
      <c r="J2561" s="42"/>
      <c r="K2561" s="42"/>
      <c r="L2561" s="42" t="s">
        <v>572</v>
      </c>
      <c r="M2561" s="42" t="s">
        <v>269</v>
      </c>
      <c r="N2561" s="42" t="s">
        <v>555</v>
      </c>
      <c r="O2561" s="42"/>
      <c r="P2561" s="42" t="s">
        <v>555</v>
      </c>
      <c r="Q2561" s="42" t="s">
        <v>555</v>
      </c>
      <c r="R2561" s="42" t="s">
        <v>555</v>
      </c>
      <c r="S2561" s="42" t="s">
        <v>555</v>
      </c>
      <c r="T2561" s="42" t="s">
        <v>555</v>
      </c>
      <c r="U2561" s="42" t="s">
        <v>555</v>
      </c>
      <c r="V2561" s="44"/>
      <c r="W2561" s="44"/>
      <c r="X2561" s="44"/>
      <c r="Y2561" s="44"/>
      <c r="Z2561" s="44"/>
      <c r="AA2561" s="44"/>
    </row>
    <row r="2562" spans="1:27" ht="15.75" customHeight="1" x14ac:dyDescent="0.25">
      <c r="A2562" s="43">
        <v>2611</v>
      </c>
      <c r="B2562" s="43" t="s">
        <v>482</v>
      </c>
      <c r="C2562" s="42" t="s">
        <v>12966</v>
      </c>
      <c r="D2562" s="42" t="s">
        <v>555</v>
      </c>
      <c r="E2562" s="42" t="s">
        <v>12966</v>
      </c>
      <c r="F2562" s="42" t="s">
        <v>12967</v>
      </c>
      <c r="G2562" s="42" t="s">
        <v>12968</v>
      </c>
      <c r="H2562" s="42" t="s">
        <v>571</v>
      </c>
      <c r="I2562" s="42"/>
      <c r="J2562" s="42"/>
      <c r="K2562" s="42"/>
      <c r="L2562" s="42" t="s">
        <v>572</v>
      </c>
      <c r="M2562" s="42" t="s">
        <v>269</v>
      </c>
      <c r="N2562" s="42" t="s">
        <v>555</v>
      </c>
      <c r="O2562" s="42"/>
      <c r="P2562" s="42" t="s">
        <v>555</v>
      </c>
      <c r="Q2562" s="42" t="s">
        <v>555</v>
      </c>
      <c r="R2562" s="42" t="s">
        <v>555</v>
      </c>
      <c r="S2562" s="42" t="s">
        <v>555</v>
      </c>
      <c r="T2562" s="42" t="s">
        <v>555</v>
      </c>
      <c r="U2562" s="42" t="s">
        <v>555</v>
      </c>
      <c r="V2562" s="44"/>
      <c r="W2562" s="44"/>
      <c r="X2562" s="44"/>
      <c r="Y2562" s="44"/>
      <c r="Z2562" s="44"/>
      <c r="AA2562" s="44"/>
    </row>
    <row r="2563" spans="1:27" ht="15.75" customHeight="1" x14ac:dyDescent="0.25">
      <c r="A2563" s="43">
        <v>2612</v>
      </c>
      <c r="B2563" s="43" t="s">
        <v>482</v>
      </c>
      <c r="C2563" s="42" t="s">
        <v>12969</v>
      </c>
      <c r="D2563" s="42" t="s">
        <v>555</v>
      </c>
      <c r="E2563" s="42" t="s">
        <v>12969</v>
      </c>
      <c r="F2563" s="42" t="s">
        <v>12970</v>
      </c>
      <c r="G2563" s="42" t="s">
        <v>12971</v>
      </c>
      <c r="H2563" s="42" t="s">
        <v>571</v>
      </c>
      <c r="I2563" s="42"/>
      <c r="J2563" s="42"/>
      <c r="K2563" s="42"/>
      <c r="L2563" s="42" t="s">
        <v>572</v>
      </c>
      <c r="M2563" s="42" t="s">
        <v>269</v>
      </c>
      <c r="N2563" s="42" t="s">
        <v>555</v>
      </c>
      <c r="O2563" s="42"/>
      <c r="P2563" s="42" t="s">
        <v>555</v>
      </c>
      <c r="Q2563" s="42" t="s">
        <v>555</v>
      </c>
      <c r="R2563" s="42" t="s">
        <v>555</v>
      </c>
      <c r="S2563" s="42" t="s">
        <v>555</v>
      </c>
      <c r="T2563" s="42" t="s">
        <v>555</v>
      </c>
      <c r="U2563" s="42" t="s">
        <v>555</v>
      </c>
      <c r="V2563" s="44"/>
      <c r="W2563" s="44"/>
      <c r="X2563" s="44"/>
      <c r="Y2563" s="44"/>
      <c r="Z2563" s="44"/>
      <c r="AA2563" s="44"/>
    </row>
    <row r="2564" spans="1:27" ht="15.75" customHeight="1" x14ac:dyDescent="0.25">
      <c r="A2564" s="43">
        <v>2613</v>
      </c>
      <c r="B2564" s="43" t="s">
        <v>482</v>
      </c>
      <c r="C2564" s="42" t="s">
        <v>12972</v>
      </c>
      <c r="D2564" s="42" t="s">
        <v>555</v>
      </c>
      <c r="E2564" s="42" t="s">
        <v>12972</v>
      </c>
      <c r="F2564" s="42" t="s">
        <v>12973</v>
      </c>
      <c r="G2564" s="42" t="s">
        <v>12974</v>
      </c>
      <c r="H2564" s="42" t="s">
        <v>571</v>
      </c>
      <c r="I2564" s="42"/>
      <c r="J2564" s="42"/>
      <c r="K2564" s="42"/>
      <c r="L2564" s="42" t="s">
        <v>572</v>
      </c>
      <c r="M2564" s="42" t="s">
        <v>269</v>
      </c>
      <c r="N2564" s="42" t="s">
        <v>555</v>
      </c>
      <c r="O2564" s="42"/>
      <c r="P2564" s="42" t="s">
        <v>555</v>
      </c>
      <c r="Q2564" s="42" t="s">
        <v>555</v>
      </c>
      <c r="R2564" s="42" t="s">
        <v>555</v>
      </c>
      <c r="S2564" s="42" t="s">
        <v>555</v>
      </c>
      <c r="T2564" s="42" t="s">
        <v>555</v>
      </c>
      <c r="U2564" s="42" t="s">
        <v>555</v>
      </c>
      <c r="V2564" s="44"/>
      <c r="W2564" s="44"/>
      <c r="X2564" s="44"/>
      <c r="Y2564" s="44"/>
      <c r="Z2564" s="44"/>
      <c r="AA2564" s="44"/>
    </row>
    <row r="2565" spans="1:27" ht="15.75" customHeight="1" x14ac:dyDescent="0.25">
      <c r="A2565" s="43">
        <v>2614</v>
      </c>
      <c r="B2565" s="43" t="s">
        <v>482</v>
      </c>
      <c r="C2565" s="42" t="s">
        <v>12975</v>
      </c>
      <c r="D2565" s="42" t="s">
        <v>555</v>
      </c>
      <c r="E2565" s="42" t="s">
        <v>12975</v>
      </c>
      <c r="F2565" s="42" t="s">
        <v>12976</v>
      </c>
      <c r="G2565" s="42" t="s">
        <v>12977</v>
      </c>
      <c r="H2565" s="42" t="s">
        <v>571</v>
      </c>
      <c r="I2565" s="42"/>
      <c r="J2565" s="42"/>
      <c r="K2565" s="42"/>
      <c r="L2565" s="42" t="s">
        <v>572</v>
      </c>
      <c r="M2565" s="42" t="s">
        <v>269</v>
      </c>
      <c r="N2565" s="42" t="s">
        <v>555</v>
      </c>
      <c r="O2565" s="42"/>
      <c r="P2565" s="42" t="s">
        <v>555</v>
      </c>
      <c r="Q2565" s="42" t="s">
        <v>555</v>
      </c>
      <c r="R2565" s="42" t="s">
        <v>555</v>
      </c>
      <c r="S2565" s="42" t="s">
        <v>555</v>
      </c>
      <c r="T2565" s="42" t="s">
        <v>555</v>
      </c>
      <c r="U2565" s="42" t="s">
        <v>555</v>
      </c>
      <c r="V2565" s="44"/>
      <c r="W2565" s="44"/>
      <c r="X2565" s="44"/>
      <c r="Y2565" s="44"/>
      <c r="Z2565" s="44"/>
      <c r="AA2565" s="44"/>
    </row>
    <row r="2566" spans="1:27" ht="15.75" customHeight="1" x14ac:dyDescent="0.25">
      <c r="A2566" s="43">
        <v>2615</v>
      </c>
      <c r="B2566" s="43" t="s">
        <v>482</v>
      </c>
      <c r="C2566" s="42" t="s">
        <v>12978</v>
      </c>
      <c r="D2566" s="42" t="s">
        <v>555</v>
      </c>
      <c r="E2566" s="42" t="s">
        <v>12978</v>
      </c>
      <c r="F2566" s="42" t="s">
        <v>12979</v>
      </c>
      <c r="G2566" s="42" t="s">
        <v>12980</v>
      </c>
      <c r="H2566" s="42" t="s">
        <v>571</v>
      </c>
      <c r="I2566" s="42"/>
      <c r="J2566" s="42"/>
      <c r="K2566" s="42"/>
      <c r="L2566" s="42" t="s">
        <v>572</v>
      </c>
      <c r="M2566" s="42" t="s">
        <v>269</v>
      </c>
      <c r="N2566" s="42" t="s">
        <v>555</v>
      </c>
      <c r="O2566" s="42"/>
      <c r="P2566" s="42" t="s">
        <v>555</v>
      </c>
      <c r="Q2566" s="42" t="s">
        <v>555</v>
      </c>
      <c r="R2566" s="42" t="s">
        <v>555</v>
      </c>
      <c r="S2566" s="42" t="s">
        <v>555</v>
      </c>
      <c r="T2566" s="42" t="s">
        <v>555</v>
      </c>
      <c r="U2566" s="42" t="s">
        <v>555</v>
      </c>
      <c r="V2566" s="44"/>
      <c r="W2566" s="44"/>
      <c r="X2566" s="44"/>
      <c r="Y2566" s="44"/>
      <c r="Z2566" s="44"/>
      <c r="AA2566" s="44"/>
    </row>
    <row r="2567" spans="1:27" ht="15.75" customHeight="1" x14ac:dyDescent="0.25">
      <c r="A2567" s="43">
        <v>2616</v>
      </c>
      <c r="B2567" s="43" t="s">
        <v>482</v>
      </c>
      <c r="C2567" s="42" t="s">
        <v>12981</v>
      </c>
      <c r="D2567" s="42" t="s">
        <v>555</v>
      </c>
      <c r="E2567" s="42" t="s">
        <v>12981</v>
      </c>
      <c r="F2567" s="42" t="s">
        <v>12982</v>
      </c>
      <c r="G2567" s="42" t="s">
        <v>12983</v>
      </c>
      <c r="H2567" s="42" t="s">
        <v>571</v>
      </c>
      <c r="I2567" s="42"/>
      <c r="J2567" s="42"/>
      <c r="K2567" s="42"/>
      <c r="L2567" s="42" t="s">
        <v>572</v>
      </c>
      <c r="M2567" s="42" t="s">
        <v>269</v>
      </c>
      <c r="N2567" s="42" t="s">
        <v>555</v>
      </c>
      <c r="O2567" s="42"/>
      <c r="P2567" s="42" t="s">
        <v>555</v>
      </c>
      <c r="Q2567" s="42" t="s">
        <v>555</v>
      </c>
      <c r="R2567" s="42" t="s">
        <v>555</v>
      </c>
      <c r="S2567" s="42" t="s">
        <v>555</v>
      </c>
      <c r="T2567" s="42" t="s">
        <v>555</v>
      </c>
      <c r="U2567" s="42" t="s">
        <v>555</v>
      </c>
      <c r="V2567" s="44"/>
      <c r="W2567" s="44"/>
      <c r="X2567" s="44"/>
      <c r="Y2567" s="44"/>
      <c r="Z2567" s="44"/>
      <c r="AA2567" s="44"/>
    </row>
    <row r="2568" spans="1:27" ht="15.75" customHeight="1" x14ac:dyDescent="0.25">
      <c r="A2568" s="43">
        <v>2617</v>
      </c>
      <c r="B2568" s="43" t="s">
        <v>482</v>
      </c>
      <c r="C2568" s="42" t="s">
        <v>12984</v>
      </c>
      <c r="D2568" s="42" t="s">
        <v>555</v>
      </c>
      <c r="E2568" s="42" t="s">
        <v>12984</v>
      </c>
      <c r="F2568" s="42" t="s">
        <v>12985</v>
      </c>
      <c r="G2568" s="42" t="s">
        <v>12986</v>
      </c>
      <c r="H2568" s="42" t="s">
        <v>571</v>
      </c>
      <c r="I2568" s="42"/>
      <c r="J2568" s="42"/>
      <c r="K2568" s="42"/>
      <c r="L2568" s="42" t="s">
        <v>572</v>
      </c>
      <c r="M2568" s="42" t="s">
        <v>269</v>
      </c>
      <c r="N2568" s="42" t="s">
        <v>555</v>
      </c>
      <c r="O2568" s="42"/>
      <c r="P2568" s="42" t="s">
        <v>555</v>
      </c>
      <c r="Q2568" s="42" t="s">
        <v>555</v>
      </c>
      <c r="R2568" s="42" t="s">
        <v>555</v>
      </c>
      <c r="S2568" s="42" t="s">
        <v>555</v>
      </c>
      <c r="T2568" s="42" t="s">
        <v>555</v>
      </c>
      <c r="U2568" s="42" t="s">
        <v>555</v>
      </c>
      <c r="V2568" s="44"/>
      <c r="W2568" s="44"/>
      <c r="X2568" s="44"/>
      <c r="Y2568" s="44"/>
      <c r="Z2568" s="44"/>
      <c r="AA2568" s="44"/>
    </row>
    <row r="2569" spans="1:27" ht="15.75" customHeight="1" x14ac:dyDescent="0.25">
      <c r="A2569" s="43">
        <v>2618</v>
      </c>
      <c r="B2569" s="43" t="s">
        <v>482</v>
      </c>
      <c r="C2569" s="42" t="s">
        <v>12987</v>
      </c>
      <c r="D2569" s="42" t="s">
        <v>555</v>
      </c>
      <c r="E2569" s="42" t="s">
        <v>12987</v>
      </c>
      <c r="F2569" s="42" t="s">
        <v>12988</v>
      </c>
      <c r="G2569" s="42" t="s">
        <v>12989</v>
      </c>
      <c r="H2569" s="42" t="s">
        <v>571</v>
      </c>
      <c r="I2569" s="42"/>
      <c r="J2569" s="42"/>
      <c r="K2569" s="42"/>
      <c r="L2569" s="42" t="s">
        <v>572</v>
      </c>
      <c r="M2569" s="42" t="s">
        <v>269</v>
      </c>
      <c r="N2569" s="42" t="s">
        <v>555</v>
      </c>
      <c r="O2569" s="42"/>
      <c r="P2569" s="42" t="s">
        <v>555</v>
      </c>
      <c r="Q2569" s="42" t="s">
        <v>555</v>
      </c>
      <c r="R2569" s="42" t="s">
        <v>555</v>
      </c>
      <c r="S2569" s="42" t="s">
        <v>555</v>
      </c>
      <c r="T2569" s="42" t="s">
        <v>555</v>
      </c>
      <c r="U2569" s="42" t="s">
        <v>555</v>
      </c>
      <c r="V2569" s="44"/>
      <c r="W2569" s="44"/>
      <c r="X2569" s="44"/>
      <c r="Y2569" s="44"/>
      <c r="Z2569" s="44"/>
      <c r="AA2569" s="44"/>
    </row>
    <row r="2570" spans="1:27" ht="15.75" customHeight="1" x14ac:dyDescent="0.25">
      <c r="A2570" s="43">
        <v>2619</v>
      </c>
      <c r="B2570" s="43" t="s">
        <v>482</v>
      </c>
      <c r="C2570" s="42" t="s">
        <v>12990</v>
      </c>
      <c r="D2570" s="42" t="s">
        <v>555</v>
      </c>
      <c r="E2570" s="42" t="s">
        <v>12990</v>
      </c>
      <c r="F2570" s="42" t="s">
        <v>12991</v>
      </c>
      <c r="G2570" s="42" t="s">
        <v>12992</v>
      </c>
      <c r="H2570" s="42" t="s">
        <v>571</v>
      </c>
      <c r="I2570" s="42"/>
      <c r="J2570" s="42"/>
      <c r="K2570" s="42"/>
      <c r="L2570" s="42" t="s">
        <v>572</v>
      </c>
      <c r="M2570" s="42" t="s">
        <v>269</v>
      </c>
      <c r="N2570" s="42" t="s">
        <v>555</v>
      </c>
      <c r="O2570" s="42"/>
      <c r="P2570" s="42" t="s">
        <v>555</v>
      </c>
      <c r="Q2570" s="42" t="s">
        <v>555</v>
      </c>
      <c r="R2570" s="42" t="s">
        <v>555</v>
      </c>
      <c r="S2570" s="42" t="s">
        <v>555</v>
      </c>
      <c r="T2570" s="42" t="s">
        <v>555</v>
      </c>
      <c r="U2570" s="42" t="s">
        <v>555</v>
      </c>
      <c r="V2570" s="44"/>
      <c r="W2570" s="44"/>
      <c r="X2570" s="44"/>
      <c r="Y2570" s="44"/>
      <c r="Z2570" s="44"/>
      <c r="AA2570" s="44"/>
    </row>
    <row r="2571" spans="1:27" ht="15.75" customHeight="1" x14ac:dyDescent="0.25">
      <c r="A2571" s="43">
        <v>2620</v>
      </c>
      <c r="B2571" s="43" t="s">
        <v>482</v>
      </c>
      <c r="C2571" s="42" t="s">
        <v>12993</v>
      </c>
      <c r="D2571" s="42" t="s">
        <v>555</v>
      </c>
      <c r="E2571" s="42" t="s">
        <v>12994</v>
      </c>
      <c r="F2571" s="42" t="s">
        <v>12995</v>
      </c>
      <c r="G2571" s="42" t="s">
        <v>12996</v>
      </c>
      <c r="H2571" s="42" t="s">
        <v>571</v>
      </c>
      <c r="I2571" s="42"/>
      <c r="J2571" s="42"/>
      <c r="K2571" s="42" t="s">
        <v>1278</v>
      </c>
      <c r="L2571" s="42" t="s">
        <v>572</v>
      </c>
      <c r="M2571" s="42" t="s">
        <v>12997</v>
      </c>
      <c r="N2571" s="42" t="s">
        <v>565</v>
      </c>
      <c r="O2571" s="42"/>
      <c r="P2571" s="42" t="s">
        <v>555</v>
      </c>
      <c r="Q2571" s="42" t="s">
        <v>555</v>
      </c>
      <c r="R2571" s="42" t="s">
        <v>555</v>
      </c>
      <c r="S2571" s="42" t="s">
        <v>555</v>
      </c>
      <c r="T2571" s="42" t="s">
        <v>555</v>
      </c>
      <c r="U2571" s="42" t="s">
        <v>555</v>
      </c>
      <c r="V2571" s="44"/>
      <c r="W2571" s="44"/>
      <c r="X2571" s="44"/>
      <c r="Y2571" s="44"/>
      <c r="Z2571" s="44"/>
      <c r="AA2571" s="44"/>
    </row>
    <row r="2572" spans="1:27" ht="15.75" customHeight="1" x14ac:dyDescent="0.25">
      <c r="A2572" s="43">
        <v>2621</v>
      </c>
      <c r="B2572" s="43" t="s">
        <v>482</v>
      </c>
      <c r="C2572" s="42" t="s">
        <v>12998</v>
      </c>
      <c r="D2572" s="42" t="s">
        <v>12999</v>
      </c>
      <c r="E2572" s="42" t="s">
        <v>13000</v>
      </c>
      <c r="F2572" s="42" t="s">
        <v>13001</v>
      </c>
      <c r="G2572" s="42" t="s">
        <v>13002</v>
      </c>
      <c r="H2572" s="42" t="s">
        <v>571</v>
      </c>
      <c r="I2572" s="42"/>
      <c r="J2572" s="42"/>
      <c r="K2572" s="42" t="s">
        <v>1278</v>
      </c>
      <c r="L2572" s="42" t="s">
        <v>572</v>
      </c>
      <c r="M2572" s="42" t="s">
        <v>13003</v>
      </c>
      <c r="N2572" s="42" t="s">
        <v>565</v>
      </c>
      <c r="O2572" s="42"/>
      <c r="P2572" s="42" t="s">
        <v>555</v>
      </c>
      <c r="Q2572" s="42" t="s">
        <v>555</v>
      </c>
      <c r="R2572" s="42" t="s">
        <v>555</v>
      </c>
      <c r="S2572" s="42" t="s">
        <v>555</v>
      </c>
      <c r="T2572" s="42" t="s">
        <v>555</v>
      </c>
      <c r="U2572" s="42" t="s">
        <v>555</v>
      </c>
      <c r="V2572" s="44">
        <v>2</v>
      </c>
      <c r="W2572" s="44" t="s">
        <v>5110</v>
      </c>
      <c r="X2572" s="44"/>
      <c r="Y2572" s="44"/>
      <c r="Z2572" s="44"/>
      <c r="AA2572" s="44"/>
    </row>
    <row r="2573" spans="1:27" ht="15.75" customHeight="1" x14ac:dyDescent="0.25">
      <c r="A2573" s="43">
        <v>2622</v>
      </c>
      <c r="B2573" s="43" t="s">
        <v>482</v>
      </c>
      <c r="C2573" s="42" t="s">
        <v>13004</v>
      </c>
      <c r="D2573" s="42" t="s">
        <v>12999</v>
      </c>
      <c r="E2573" s="42" t="s">
        <v>13000</v>
      </c>
      <c r="F2573" s="42" t="s">
        <v>13005</v>
      </c>
      <c r="G2573" s="42" t="s">
        <v>13006</v>
      </c>
      <c r="H2573" s="42" t="s">
        <v>571</v>
      </c>
      <c r="I2573" s="42"/>
      <c r="J2573" s="42"/>
      <c r="K2573" s="42" t="s">
        <v>1278</v>
      </c>
      <c r="L2573" s="42" t="s">
        <v>572</v>
      </c>
      <c r="M2573" s="42" t="s">
        <v>13007</v>
      </c>
      <c r="N2573" s="42" t="s">
        <v>565</v>
      </c>
      <c r="O2573" s="42"/>
      <c r="P2573" s="42" t="s">
        <v>555</v>
      </c>
      <c r="Q2573" s="42" t="s">
        <v>555</v>
      </c>
      <c r="R2573" s="42" t="s">
        <v>555</v>
      </c>
      <c r="S2573" s="42" t="s">
        <v>555</v>
      </c>
      <c r="T2573" s="42" t="s">
        <v>555</v>
      </c>
      <c r="U2573" s="42" t="s">
        <v>555</v>
      </c>
      <c r="V2573" s="44">
        <v>2</v>
      </c>
      <c r="W2573" s="44" t="s">
        <v>5110</v>
      </c>
      <c r="X2573" s="44"/>
      <c r="Y2573" s="44"/>
      <c r="Z2573" s="44"/>
      <c r="AA2573" s="44"/>
    </row>
    <row r="2574" spans="1:27" ht="15.75" customHeight="1" x14ac:dyDescent="0.25">
      <c r="A2574" s="43">
        <v>2623</v>
      </c>
      <c r="B2574" s="43" t="s">
        <v>482</v>
      </c>
      <c r="C2574" s="42" t="s">
        <v>13008</v>
      </c>
      <c r="D2574" s="42" t="s">
        <v>555</v>
      </c>
      <c r="E2574" s="42" t="s">
        <v>13008</v>
      </c>
      <c r="F2574" s="42" t="s">
        <v>13009</v>
      </c>
      <c r="G2574" s="42" t="s">
        <v>13010</v>
      </c>
      <c r="H2574" s="42" t="s">
        <v>562</v>
      </c>
      <c r="I2574" s="42"/>
      <c r="J2574" s="42"/>
      <c r="K2574" s="42"/>
      <c r="L2574" s="42" t="s">
        <v>563</v>
      </c>
      <c r="M2574" s="42" t="s">
        <v>269</v>
      </c>
      <c r="N2574" s="42" t="s">
        <v>555</v>
      </c>
      <c r="O2574" s="42"/>
      <c r="P2574" s="42" t="s">
        <v>555</v>
      </c>
      <c r="Q2574" s="42" t="s">
        <v>555</v>
      </c>
      <c r="R2574" s="42" t="s">
        <v>555</v>
      </c>
      <c r="S2574" s="42" t="s">
        <v>555</v>
      </c>
      <c r="T2574" s="42" t="s">
        <v>555</v>
      </c>
      <c r="U2574" s="42" t="s">
        <v>555</v>
      </c>
      <c r="V2574" s="44"/>
      <c r="W2574" s="44"/>
      <c r="X2574" s="44"/>
      <c r="Y2574" s="44"/>
      <c r="Z2574" s="44"/>
      <c r="AA2574" s="44"/>
    </row>
    <row r="2575" spans="1:27" ht="15.75" customHeight="1" x14ac:dyDescent="0.25">
      <c r="A2575" s="43">
        <v>2624</v>
      </c>
      <c r="B2575" s="43" t="s">
        <v>482</v>
      </c>
      <c r="C2575" s="42" t="s">
        <v>13011</v>
      </c>
      <c r="D2575" s="42" t="s">
        <v>555</v>
      </c>
      <c r="E2575" s="42" t="s">
        <v>13011</v>
      </c>
      <c r="F2575" s="42" t="s">
        <v>13012</v>
      </c>
      <c r="G2575" s="42" t="s">
        <v>13013</v>
      </c>
      <c r="H2575" s="42" t="s">
        <v>571</v>
      </c>
      <c r="I2575" s="42"/>
      <c r="J2575" s="42"/>
      <c r="K2575" s="42"/>
      <c r="L2575" s="42" t="s">
        <v>572</v>
      </c>
      <c r="M2575" s="42" t="s">
        <v>269</v>
      </c>
      <c r="N2575" s="42" t="s">
        <v>555</v>
      </c>
      <c r="O2575" s="42"/>
      <c r="P2575" s="42" t="s">
        <v>555</v>
      </c>
      <c r="Q2575" s="42" t="s">
        <v>555</v>
      </c>
      <c r="R2575" s="42" t="s">
        <v>555</v>
      </c>
      <c r="S2575" s="42" t="s">
        <v>555</v>
      </c>
      <c r="T2575" s="42" t="s">
        <v>555</v>
      </c>
      <c r="U2575" s="42" t="s">
        <v>555</v>
      </c>
      <c r="V2575" s="44"/>
      <c r="W2575" s="44"/>
      <c r="X2575" s="44"/>
      <c r="Y2575" s="44"/>
      <c r="Z2575" s="44"/>
      <c r="AA2575" s="44"/>
    </row>
    <row r="2576" spans="1:27" ht="15.75" customHeight="1" x14ac:dyDescent="0.25">
      <c r="A2576" s="43">
        <v>2625</v>
      </c>
      <c r="B2576" s="43" t="s">
        <v>482</v>
      </c>
      <c r="C2576" s="42" t="s">
        <v>13014</v>
      </c>
      <c r="D2576" s="42" t="s">
        <v>555</v>
      </c>
      <c r="E2576" s="42" t="s">
        <v>13014</v>
      </c>
      <c r="F2576" s="42" t="s">
        <v>13015</v>
      </c>
      <c r="G2576" s="42" t="s">
        <v>13016</v>
      </c>
      <c r="H2576" s="42" t="s">
        <v>571</v>
      </c>
      <c r="I2576" s="42"/>
      <c r="J2576" s="42"/>
      <c r="K2576" s="42"/>
      <c r="L2576" s="42" t="s">
        <v>572</v>
      </c>
      <c r="M2576" s="42" t="s">
        <v>269</v>
      </c>
      <c r="N2576" s="42" t="s">
        <v>555</v>
      </c>
      <c r="O2576" s="42"/>
      <c r="P2576" s="42" t="s">
        <v>555</v>
      </c>
      <c r="Q2576" s="42" t="s">
        <v>555</v>
      </c>
      <c r="R2576" s="42" t="s">
        <v>555</v>
      </c>
      <c r="S2576" s="42" t="s">
        <v>555</v>
      </c>
      <c r="T2576" s="42" t="s">
        <v>555</v>
      </c>
      <c r="U2576" s="42" t="s">
        <v>555</v>
      </c>
      <c r="V2576" s="44"/>
      <c r="W2576" s="44"/>
      <c r="X2576" s="44"/>
      <c r="Y2576" s="44"/>
      <c r="Z2576" s="44"/>
      <c r="AA2576" s="44"/>
    </row>
    <row r="2577" spans="1:27" ht="15.75" customHeight="1" x14ac:dyDescent="0.25">
      <c r="A2577" s="43">
        <v>2626</v>
      </c>
      <c r="B2577" s="43" t="s">
        <v>482</v>
      </c>
      <c r="C2577" s="42" t="s">
        <v>13017</v>
      </c>
      <c r="D2577" s="42" t="s">
        <v>555</v>
      </c>
      <c r="E2577" s="42" t="s">
        <v>13017</v>
      </c>
      <c r="F2577" s="42" t="s">
        <v>13018</v>
      </c>
      <c r="G2577" s="42" t="s">
        <v>13019</v>
      </c>
      <c r="H2577" s="42" t="s">
        <v>571</v>
      </c>
      <c r="I2577" s="42"/>
      <c r="J2577" s="42"/>
      <c r="K2577" s="42"/>
      <c r="L2577" s="42" t="s">
        <v>572</v>
      </c>
      <c r="M2577" s="42" t="s">
        <v>269</v>
      </c>
      <c r="N2577" s="42" t="s">
        <v>555</v>
      </c>
      <c r="O2577" s="42"/>
      <c r="P2577" s="42" t="s">
        <v>555</v>
      </c>
      <c r="Q2577" s="42" t="s">
        <v>555</v>
      </c>
      <c r="R2577" s="42" t="s">
        <v>555</v>
      </c>
      <c r="S2577" s="42" t="s">
        <v>555</v>
      </c>
      <c r="T2577" s="42" t="s">
        <v>555</v>
      </c>
      <c r="U2577" s="42" t="s">
        <v>555</v>
      </c>
      <c r="V2577" s="44"/>
      <c r="W2577" s="44"/>
      <c r="X2577" s="44"/>
      <c r="Y2577" s="44"/>
      <c r="Z2577" s="44"/>
      <c r="AA2577" s="44"/>
    </row>
    <row r="2578" spans="1:27" ht="15.75" customHeight="1" x14ac:dyDescent="0.25">
      <c r="A2578" s="43">
        <v>2627</v>
      </c>
      <c r="B2578" s="43" t="s">
        <v>482</v>
      </c>
      <c r="C2578" s="42" t="s">
        <v>13020</v>
      </c>
      <c r="D2578" s="42" t="s">
        <v>555</v>
      </c>
      <c r="E2578" s="42" t="s">
        <v>13020</v>
      </c>
      <c r="F2578" s="42" t="s">
        <v>13021</v>
      </c>
      <c r="G2578" s="42" t="s">
        <v>13022</v>
      </c>
      <c r="H2578" s="42" t="s">
        <v>571</v>
      </c>
      <c r="I2578" s="42"/>
      <c r="J2578" s="42"/>
      <c r="K2578" s="42"/>
      <c r="L2578" s="42" t="s">
        <v>572</v>
      </c>
      <c r="M2578" s="42" t="s">
        <v>269</v>
      </c>
      <c r="N2578" s="42" t="s">
        <v>555</v>
      </c>
      <c r="O2578" s="42"/>
      <c r="P2578" s="42" t="s">
        <v>555</v>
      </c>
      <c r="Q2578" s="42" t="s">
        <v>555</v>
      </c>
      <c r="R2578" s="42" t="s">
        <v>555</v>
      </c>
      <c r="S2578" s="42" t="s">
        <v>555</v>
      </c>
      <c r="T2578" s="42" t="s">
        <v>555</v>
      </c>
      <c r="U2578" s="42" t="s">
        <v>555</v>
      </c>
      <c r="V2578" s="44"/>
      <c r="W2578" s="44"/>
      <c r="X2578" s="44"/>
      <c r="Y2578" s="44"/>
      <c r="Z2578" s="44"/>
      <c r="AA2578" s="44"/>
    </row>
    <row r="2579" spans="1:27" ht="15.75" customHeight="1" x14ac:dyDescent="0.25">
      <c r="A2579" s="43">
        <v>2628</v>
      </c>
      <c r="B2579" s="43" t="s">
        <v>482</v>
      </c>
      <c r="C2579" s="42" t="s">
        <v>13023</v>
      </c>
      <c r="D2579" s="42" t="s">
        <v>555</v>
      </c>
      <c r="E2579" s="42" t="s">
        <v>13023</v>
      </c>
      <c r="F2579" s="42" t="s">
        <v>13024</v>
      </c>
      <c r="G2579" s="42" t="s">
        <v>13025</v>
      </c>
      <c r="H2579" s="42" t="s">
        <v>571</v>
      </c>
      <c r="I2579" s="42"/>
      <c r="J2579" s="42"/>
      <c r="K2579" s="42"/>
      <c r="L2579" s="42" t="s">
        <v>572</v>
      </c>
      <c r="M2579" s="42" t="s">
        <v>269</v>
      </c>
      <c r="N2579" s="42" t="s">
        <v>555</v>
      </c>
      <c r="O2579" s="42"/>
      <c r="P2579" s="42" t="s">
        <v>555</v>
      </c>
      <c r="Q2579" s="42" t="s">
        <v>555</v>
      </c>
      <c r="R2579" s="42" t="s">
        <v>555</v>
      </c>
      <c r="S2579" s="42" t="s">
        <v>555</v>
      </c>
      <c r="T2579" s="42" t="s">
        <v>555</v>
      </c>
      <c r="U2579" s="42" t="s">
        <v>555</v>
      </c>
      <c r="V2579" s="44"/>
      <c r="W2579" s="44"/>
      <c r="X2579" s="44"/>
      <c r="Y2579" s="44"/>
      <c r="Z2579" s="44"/>
      <c r="AA2579" s="44"/>
    </row>
    <row r="2580" spans="1:27" ht="15.75" customHeight="1" x14ac:dyDescent="0.25">
      <c r="A2580" s="43">
        <v>2629</v>
      </c>
      <c r="B2580" s="43" t="s">
        <v>482</v>
      </c>
      <c r="C2580" s="42" t="s">
        <v>13026</v>
      </c>
      <c r="D2580" s="42" t="s">
        <v>555</v>
      </c>
      <c r="E2580" s="42" t="s">
        <v>13026</v>
      </c>
      <c r="F2580" s="42" t="s">
        <v>13027</v>
      </c>
      <c r="G2580" s="42" t="s">
        <v>13028</v>
      </c>
      <c r="H2580" s="42" t="s">
        <v>562</v>
      </c>
      <c r="I2580" s="42"/>
      <c r="J2580" s="42"/>
      <c r="K2580" s="42"/>
      <c r="L2580" s="42" t="s">
        <v>563</v>
      </c>
      <c r="M2580" s="42" t="s">
        <v>269</v>
      </c>
      <c r="N2580" s="42" t="s">
        <v>555</v>
      </c>
      <c r="O2580" s="42"/>
      <c r="P2580" s="42" t="s">
        <v>555</v>
      </c>
      <c r="Q2580" s="42" t="s">
        <v>555</v>
      </c>
      <c r="R2580" s="42" t="s">
        <v>555</v>
      </c>
      <c r="S2580" s="42" t="s">
        <v>555</v>
      </c>
      <c r="T2580" s="42" t="s">
        <v>555</v>
      </c>
      <c r="U2580" s="42" t="s">
        <v>555</v>
      </c>
      <c r="V2580" s="44"/>
      <c r="W2580" s="44"/>
      <c r="X2580" s="44"/>
      <c r="Y2580" s="44"/>
      <c r="Z2580" s="44"/>
      <c r="AA2580" s="44"/>
    </row>
    <row r="2581" spans="1:27" ht="15.75" customHeight="1" x14ac:dyDescent="0.25">
      <c r="A2581" s="43">
        <v>2630</v>
      </c>
      <c r="B2581" s="43" t="s">
        <v>482</v>
      </c>
      <c r="C2581" s="42" t="s">
        <v>13029</v>
      </c>
      <c r="D2581" s="42" t="s">
        <v>555</v>
      </c>
      <c r="E2581" s="42" t="s">
        <v>13029</v>
      </c>
      <c r="F2581" s="42" t="s">
        <v>13030</v>
      </c>
      <c r="G2581" s="42" t="s">
        <v>13031</v>
      </c>
      <c r="H2581" s="42" t="s">
        <v>571</v>
      </c>
      <c r="I2581" s="42"/>
      <c r="J2581" s="42"/>
      <c r="K2581" s="42"/>
      <c r="L2581" s="42" t="s">
        <v>572</v>
      </c>
      <c r="M2581" s="42" t="s">
        <v>269</v>
      </c>
      <c r="N2581" s="42" t="s">
        <v>555</v>
      </c>
      <c r="O2581" s="42"/>
      <c r="P2581" s="42" t="s">
        <v>555</v>
      </c>
      <c r="Q2581" s="42" t="s">
        <v>555</v>
      </c>
      <c r="R2581" s="42" t="s">
        <v>555</v>
      </c>
      <c r="S2581" s="42" t="s">
        <v>555</v>
      </c>
      <c r="T2581" s="42" t="s">
        <v>555</v>
      </c>
      <c r="U2581" s="42" t="s">
        <v>555</v>
      </c>
      <c r="V2581" s="44"/>
      <c r="W2581" s="44"/>
      <c r="X2581" s="44"/>
      <c r="Y2581" s="44"/>
      <c r="Z2581" s="44"/>
      <c r="AA2581" s="44"/>
    </row>
    <row r="2582" spans="1:27" ht="15.75" customHeight="1" x14ac:dyDescent="0.25">
      <c r="A2582" s="43">
        <v>2631</v>
      </c>
      <c r="B2582" s="43" t="s">
        <v>482</v>
      </c>
      <c r="C2582" s="42" t="s">
        <v>13032</v>
      </c>
      <c r="D2582" s="42" t="s">
        <v>555</v>
      </c>
      <c r="E2582" s="42" t="s">
        <v>13032</v>
      </c>
      <c r="F2582" s="42" t="s">
        <v>13033</v>
      </c>
      <c r="G2582" s="42" t="s">
        <v>13034</v>
      </c>
      <c r="H2582" s="42" t="s">
        <v>571</v>
      </c>
      <c r="I2582" s="42"/>
      <c r="J2582" s="42"/>
      <c r="K2582" s="42"/>
      <c r="L2582" s="42" t="s">
        <v>572</v>
      </c>
      <c r="M2582" s="42" t="s">
        <v>269</v>
      </c>
      <c r="N2582" s="42" t="s">
        <v>555</v>
      </c>
      <c r="O2582" s="42"/>
      <c r="P2582" s="42" t="s">
        <v>555</v>
      </c>
      <c r="Q2582" s="42" t="s">
        <v>555</v>
      </c>
      <c r="R2582" s="42" t="s">
        <v>555</v>
      </c>
      <c r="S2582" s="42" t="s">
        <v>555</v>
      </c>
      <c r="T2582" s="42" t="s">
        <v>555</v>
      </c>
      <c r="U2582" s="42" t="s">
        <v>555</v>
      </c>
      <c r="V2582" s="44"/>
      <c r="W2582" s="44"/>
      <c r="X2582" s="44"/>
      <c r="Y2582" s="44"/>
      <c r="Z2582" s="44"/>
      <c r="AA2582" s="44"/>
    </row>
    <row r="2583" spans="1:27" ht="15.75" customHeight="1" x14ac:dyDescent="0.25">
      <c r="A2583" s="43">
        <v>2632</v>
      </c>
      <c r="B2583" s="43" t="s">
        <v>482</v>
      </c>
      <c r="C2583" s="42" t="s">
        <v>13035</v>
      </c>
      <c r="D2583" s="42" t="s">
        <v>555</v>
      </c>
      <c r="E2583" s="42" t="s">
        <v>13035</v>
      </c>
      <c r="F2583" s="42" t="s">
        <v>13036</v>
      </c>
      <c r="G2583" s="42" t="s">
        <v>13037</v>
      </c>
      <c r="H2583" s="42" t="s">
        <v>571</v>
      </c>
      <c r="I2583" s="42"/>
      <c r="J2583" s="42"/>
      <c r="K2583" s="42"/>
      <c r="L2583" s="42" t="s">
        <v>572</v>
      </c>
      <c r="M2583" s="42" t="s">
        <v>269</v>
      </c>
      <c r="N2583" s="42" t="s">
        <v>555</v>
      </c>
      <c r="O2583" s="42"/>
      <c r="P2583" s="42" t="s">
        <v>555</v>
      </c>
      <c r="Q2583" s="42" t="s">
        <v>555</v>
      </c>
      <c r="R2583" s="42" t="s">
        <v>555</v>
      </c>
      <c r="S2583" s="42" t="s">
        <v>555</v>
      </c>
      <c r="T2583" s="42" t="s">
        <v>555</v>
      </c>
      <c r="U2583" s="42" t="s">
        <v>555</v>
      </c>
      <c r="V2583" s="44"/>
      <c r="W2583" s="44"/>
      <c r="X2583" s="44"/>
      <c r="Y2583" s="44"/>
      <c r="Z2583" s="44"/>
      <c r="AA2583" s="44"/>
    </row>
    <row r="2584" spans="1:27" ht="15.75" customHeight="1" x14ac:dyDescent="0.25">
      <c r="A2584" s="43">
        <v>2633</v>
      </c>
      <c r="B2584" s="43" t="s">
        <v>482</v>
      </c>
      <c r="C2584" s="42" t="s">
        <v>13038</v>
      </c>
      <c r="D2584" s="42" t="s">
        <v>555</v>
      </c>
      <c r="E2584" s="42" t="s">
        <v>13038</v>
      </c>
      <c r="F2584" s="42" t="s">
        <v>13039</v>
      </c>
      <c r="G2584" s="42" t="s">
        <v>13040</v>
      </c>
      <c r="H2584" s="42" t="s">
        <v>571</v>
      </c>
      <c r="I2584" s="42"/>
      <c r="J2584" s="42"/>
      <c r="K2584" s="42"/>
      <c r="L2584" s="42" t="s">
        <v>572</v>
      </c>
      <c r="M2584" s="42" t="s">
        <v>269</v>
      </c>
      <c r="N2584" s="42" t="s">
        <v>555</v>
      </c>
      <c r="O2584" s="42"/>
      <c r="P2584" s="42" t="s">
        <v>555</v>
      </c>
      <c r="Q2584" s="42" t="s">
        <v>555</v>
      </c>
      <c r="R2584" s="42" t="s">
        <v>555</v>
      </c>
      <c r="S2584" s="42" t="s">
        <v>555</v>
      </c>
      <c r="T2584" s="42" t="s">
        <v>555</v>
      </c>
      <c r="U2584" s="42" t="s">
        <v>555</v>
      </c>
      <c r="V2584" s="44"/>
      <c r="W2584" s="44"/>
      <c r="X2584" s="44"/>
      <c r="Y2584" s="44"/>
      <c r="Z2584" s="44"/>
      <c r="AA2584" s="44"/>
    </row>
    <row r="2585" spans="1:27" ht="15.75" customHeight="1" x14ac:dyDescent="0.25">
      <c r="A2585" s="43">
        <v>2634</v>
      </c>
      <c r="B2585" s="43" t="s">
        <v>482</v>
      </c>
      <c r="C2585" s="42" t="s">
        <v>13041</v>
      </c>
      <c r="D2585" s="42" t="s">
        <v>555</v>
      </c>
      <c r="E2585" s="42" t="s">
        <v>13041</v>
      </c>
      <c r="F2585" s="42" t="s">
        <v>13042</v>
      </c>
      <c r="G2585" s="42" t="s">
        <v>13043</v>
      </c>
      <c r="H2585" s="42" t="s">
        <v>571</v>
      </c>
      <c r="I2585" s="42"/>
      <c r="J2585" s="42"/>
      <c r="K2585" s="42"/>
      <c r="L2585" s="42" t="s">
        <v>572</v>
      </c>
      <c r="M2585" s="42" t="s">
        <v>269</v>
      </c>
      <c r="N2585" s="42" t="s">
        <v>555</v>
      </c>
      <c r="O2585" s="42"/>
      <c r="P2585" s="42" t="s">
        <v>555</v>
      </c>
      <c r="Q2585" s="42" t="s">
        <v>555</v>
      </c>
      <c r="R2585" s="42" t="s">
        <v>555</v>
      </c>
      <c r="S2585" s="42" t="s">
        <v>555</v>
      </c>
      <c r="T2585" s="42" t="s">
        <v>555</v>
      </c>
      <c r="U2585" s="42" t="s">
        <v>555</v>
      </c>
      <c r="V2585" s="44"/>
      <c r="W2585" s="44"/>
      <c r="X2585" s="44"/>
      <c r="Y2585" s="44"/>
      <c r="Z2585" s="44"/>
      <c r="AA2585" s="44"/>
    </row>
    <row r="2586" spans="1:27" ht="15.75" customHeight="1" x14ac:dyDescent="0.25">
      <c r="A2586" s="43">
        <v>2635</v>
      </c>
      <c r="B2586" s="43" t="s">
        <v>482</v>
      </c>
      <c r="C2586" s="42" t="s">
        <v>13044</v>
      </c>
      <c r="D2586" s="42" t="s">
        <v>555</v>
      </c>
      <c r="E2586" s="42" t="s">
        <v>13044</v>
      </c>
      <c r="F2586" s="42" t="s">
        <v>13045</v>
      </c>
      <c r="G2586" s="42" t="s">
        <v>13046</v>
      </c>
      <c r="H2586" s="42" t="s">
        <v>571</v>
      </c>
      <c r="I2586" s="42"/>
      <c r="J2586" s="42"/>
      <c r="K2586" s="42"/>
      <c r="L2586" s="42" t="s">
        <v>572</v>
      </c>
      <c r="M2586" s="42" t="s">
        <v>269</v>
      </c>
      <c r="N2586" s="42" t="s">
        <v>555</v>
      </c>
      <c r="O2586" s="42"/>
      <c r="P2586" s="42" t="s">
        <v>555</v>
      </c>
      <c r="Q2586" s="42" t="s">
        <v>555</v>
      </c>
      <c r="R2586" s="42" t="s">
        <v>555</v>
      </c>
      <c r="S2586" s="42" t="s">
        <v>555</v>
      </c>
      <c r="T2586" s="42" t="s">
        <v>555</v>
      </c>
      <c r="U2586" s="42" t="s">
        <v>555</v>
      </c>
      <c r="V2586" s="44"/>
      <c r="W2586" s="44"/>
      <c r="X2586" s="44"/>
      <c r="Y2586" s="44"/>
      <c r="Z2586" s="44"/>
      <c r="AA2586" s="44"/>
    </row>
    <row r="2587" spans="1:27" ht="15.75" customHeight="1" x14ac:dyDescent="0.25">
      <c r="A2587" s="43">
        <v>2636</v>
      </c>
      <c r="B2587" s="43" t="s">
        <v>482</v>
      </c>
      <c r="C2587" s="42" t="s">
        <v>13047</v>
      </c>
      <c r="D2587" s="42" t="s">
        <v>555</v>
      </c>
      <c r="E2587" s="42" t="s">
        <v>13047</v>
      </c>
      <c r="F2587" s="42" t="s">
        <v>13048</v>
      </c>
      <c r="G2587" s="42" t="s">
        <v>13049</v>
      </c>
      <c r="H2587" s="42" t="s">
        <v>571</v>
      </c>
      <c r="I2587" s="42">
        <f>VLOOKUP(C2587,RefVtsB1,6,FALSE)</f>
        <v>1</v>
      </c>
      <c r="J2587" s="42" t="s">
        <v>21026</v>
      </c>
      <c r="K2587" s="42"/>
      <c r="L2587" s="42" t="s">
        <v>572</v>
      </c>
      <c r="M2587" s="42" t="s">
        <v>269</v>
      </c>
      <c r="N2587" s="42" t="s">
        <v>555</v>
      </c>
      <c r="O2587" s="42"/>
      <c r="P2587" s="42" t="s">
        <v>555</v>
      </c>
      <c r="Q2587" s="42" t="s">
        <v>555</v>
      </c>
      <c r="R2587" s="42" t="s">
        <v>555</v>
      </c>
      <c r="S2587" s="42" t="s">
        <v>555</v>
      </c>
      <c r="T2587" s="42" t="s">
        <v>555</v>
      </c>
      <c r="U2587" s="42" t="s">
        <v>555</v>
      </c>
      <c r="V2587" s="44"/>
      <c r="W2587" s="44"/>
      <c r="X2587" s="44"/>
      <c r="Y2587" s="44"/>
      <c r="Z2587" s="44"/>
      <c r="AA2587" s="44"/>
    </row>
    <row r="2588" spans="1:27" ht="15.75" customHeight="1" x14ac:dyDescent="0.25">
      <c r="A2588" s="43">
        <v>2637</v>
      </c>
      <c r="B2588" s="43" t="s">
        <v>482</v>
      </c>
      <c r="C2588" s="42" t="s">
        <v>13050</v>
      </c>
      <c r="D2588" s="42" t="s">
        <v>555</v>
      </c>
      <c r="E2588" s="42" t="s">
        <v>13050</v>
      </c>
      <c r="F2588" s="42" t="s">
        <v>13051</v>
      </c>
      <c r="G2588" s="42" t="s">
        <v>13052</v>
      </c>
      <c r="H2588" s="42" t="s">
        <v>571</v>
      </c>
      <c r="I2588" s="42"/>
      <c r="J2588" s="42"/>
      <c r="K2588" s="42"/>
      <c r="L2588" s="42" t="s">
        <v>572</v>
      </c>
      <c r="M2588" s="42" t="s">
        <v>269</v>
      </c>
      <c r="N2588" s="42" t="s">
        <v>555</v>
      </c>
      <c r="O2588" s="42"/>
      <c r="P2588" s="42" t="s">
        <v>555</v>
      </c>
      <c r="Q2588" s="42" t="s">
        <v>555</v>
      </c>
      <c r="R2588" s="42" t="s">
        <v>555</v>
      </c>
      <c r="S2588" s="42" t="s">
        <v>555</v>
      </c>
      <c r="T2588" s="42" t="s">
        <v>555</v>
      </c>
      <c r="U2588" s="42" t="s">
        <v>555</v>
      </c>
      <c r="V2588" s="44"/>
      <c r="W2588" s="44"/>
      <c r="X2588" s="44"/>
      <c r="Y2588" s="44"/>
      <c r="Z2588" s="44"/>
      <c r="AA2588" s="44"/>
    </row>
    <row r="2589" spans="1:27" ht="15.75" customHeight="1" x14ac:dyDescent="0.25">
      <c r="A2589" s="43">
        <v>2638</v>
      </c>
      <c r="B2589" s="43" t="s">
        <v>482</v>
      </c>
      <c r="C2589" s="42" t="s">
        <v>13053</v>
      </c>
      <c r="D2589" s="42" t="s">
        <v>555</v>
      </c>
      <c r="E2589" s="42" t="s">
        <v>13053</v>
      </c>
      <c r="F2589" s="42" t="s">
        <v>13054</v>
      </c>
      <c r="G2589" s="42" t="s">
        <v>13055</v>
      </c>
      <c r="H2589" s="42" t="s">
        <v>571</v>
      </c>
      <c r="I2589" s="42"/>
      <c r="J2589" s="42"/>
      <c r="K2589" s="42"/>
      <c r="L2589" s="42" t="s">
        <v>572</v>
      </c>
      <c r="M2589" s="42" t="s">
        <v>269</v>
      </c>
      <c r="N2589" s="42" t="s">
        <v>555</v>
      </c>
      <c r="O2589" s="42"/>
      <c r="P2589" s="42" t="s">
        <v>555</v>
      </c>
      <c r="Q2589" s="42" t="s">
        <v>555</v>
      </c>
      <c r="R2589" s="42" t="s">
        <v>555</v>
      </c>
      <c r="S2589" s="42" t="s">
        <v>555</v>
      </c>
      <c r="T2589" s="42" t="s">
        <v>555</v>
      </c>
      <c r="U2589" s="42" t="s">
        <v>555</v>
      </c>
      <c r="V2589" s="44"/>
      <c r="W2589" s="44"/>
      <c r="X2589" s="44"/>
      <c r="Y2589" s="44"/>
      <c r="Z2589" s="44"/>
      <c r="AA2589" s="44"/>
    </row>
    <row r="2590" spans="1:27" ht="15.75" customHeight="1" x14ac:dyDescent="0.25">
      <c r="A2590" s="43">
        <v>2639</v>
      </c>
      <c r="B2590" s="43" t="s">
        <v>482</v>
      </c>
      <c r="C2590" s="42" t="s">
        <v>13056</v>
      </c>
      <c r="D2590" s="42" t="s">
        <v>555</v>
      </c>
      <c r="E2590" s="42" t="s">
        <v>13056</v>
      </c>
      <c r="F2590" s="42" t="s">
        <v>13057</v>
      </c>
      <c r="G2590" s="42" t="s">
        <v>13058</v>
      </c>
      <c r="H2590" s="42" t="s">
        <v>554</v>
      </c>
      <c r="I2590" s="42"/>
      <c r="J2590" s="42"/>
      <c r="K2590" s="42"/>
      <c r="L2590" s="42" t="s">
        <v>579</v>
      </c>
      <c r="M2590" s="42" t="s">
        <v>269</v>
      </c>
      <c r="N2590" s="42" t="s">
        <v>555</v>
      </c>
      <c r="O2590" s="42"/>
      <c r="P2590" s="42" t="s">
        <v>555</v>
      </c>
      <c r="Q2590" s="42" t="s">
        <v>555</v>
      </c>
      <c r="R2590" s="42" t="s">
        <v>555</v>
      </c>
      <c r="S2590" s="42" t="s">
        <v>555</v>
      </c>
      <c r="T2590" s="42" t="s">
        <v>555</v>
      </c>
      <c r="U2590" s="42" t="s">
        <v>555</v>
      </c>
      <c r="V2590" s="44"/>
      <c r="W2590" s="44"/>
      <c r="X2590" s="44"/>
      <c r="Y2590" s="44"/>
      <c r="Z2590" s="44"/>
      <c r="AA2590" s="44"/>
    </row>
    <row r="2591" spans="1:27" ht="15.75" customHeight="1" x14ac:dyDescent="0.25">
      <c r="A2591" s="43">
        <v>2640</v>
      </c>
      <c r="B2591" s="43" t="s">
        <v>482</v>
      </c>
      <c r="C2591" s="42" t="s">
        <v>13059</v>
      </c>
      <c r="D2591" s="42" t="s">
        <v>555</v>
      </c>
      <c r="E2591" s="42" t="s">
        <v>13059</v>
      </c>
      <c r="F2591" s="42" t="s">
        <v>13060</v>
      </c>
      <c r="G2591" s="42" t="s">
        <v>13061</v>
      </c>
      <c r="H2591" s="42" t="s">
        <v>571</v>
      </c>
      <c r="I2591" s="42"/>
      <c r="J2591" s="42"/>
      <c r="K2591" s="42"/>
      <c r="L2591" s="42" t="s">
        <v>572</v>
      </c>
      <c r="M2591" s="42" t="s">
        <v>269</v>
      </c>
      <c r="N2591" s="42" t="s">
        <v>555</v>
      </c>
      <c r="O2591" s="42"/>
      <c r="P2591" s="42" t="s">
        <v>555</v>
      </c>
      <c r="Q2591" s="42" t="s">
        <v>555</v>
      </c>
      <c r="R2591" s="42" t="s">
        <v>555</v>
      </c>
      <c r="S2591" s="42" t="s">
        <v>555</v>
      </c>
      <c r="T2591" s="42" t="s">
        <v>555</v>
      </c>
      <c r="U2591" s="42" t="s">
        <v>555</v>
      </c>
      <c r="V2591" s="44"/>
      <c r="W2591" s="44"/>
      <c r="X2591" s="44"/>
      <c r="Y2591" s="44"/>
      <c r="Z2591" s="44"/>
      <c r="AA2591" s="44"/>
    </row>
    <row r="2592" spans="1:27" ht="15.75" customHeight="1" x14ac:dyDescent="0.25">
      <c r="A2592" s="43">
        <v>2641</v>
      </c>
      <c r="B2592" s="43" t="s">
        <v>482</v>
      </c>
      <c r="C2592" s="42" t="s">
        <v>13062</v>
      </c>
      <c r="D2592" s="42" t="s">
        <v>555</v>
      </c>
      <c r="E2592" s="42" t="s">
        <v>13062</v>
      </c>
      <c r="F2592" s="42" t="s">
        <v>13063</v>
      </c>
      <c r="G2592" s="42" t="s">
        <v>13064</v>
      </c>
      <c r="H2592" s="42" t="s">
        <v>571</v>
      </c>
      <c r="I2592" s="42"/>
      <c r="J2592" s="42"/>
      <c r="K2592" s="42"/>
      <c r="L2592" s="42" t="s">
        <v>572</v>
      </c>
      <c r="M2592" s="42" t="s">
        <v>269</v>
      </c>
      <c r="N2592" s="42" t="s">
        <v>555</v>
      </c>
      <c r="O2592" s="42"/>
      <c r="P2592" s="42" t="s">
        <v>555</v>
      </c>
      <c r="Q2592" s="42" t="s">
        <v>555</v>
      </c>
      <c r="R2592" s="42" t="s">
        <v>555</v>
      </c>
      <c r="S2592" s="42" t="s">
        <v>555</v>
      </c>
      <c r="T2592" s="42" t="s">
        <v>555</v>
      </c>
      <c r="U2592" s="42" t="s">
        <v>555</v>
      </c>
      <c r="V2592" s="44"/>
      <c r="W2592" s="44"/>
      <c r="X2592" s="44"/>
      <c r="Y2592" s="44"/>
      <c r="Z2592" s="44"/>
      <c r="AA2592" s="44"/>
    </row>
    <row r="2593" spans="1:27" ht="15.75" customHeight="1" x14ac:dyDescent="0.25">
      <c r="A2593" s="43">
        <v>2642</v>
      </c>
      <c r="B2593" s="43" t="s">
        <v>482</v>
      </c>
      <c r="C2593" s="42" t="s">
        <v>13065</v>
      </c>
      <c r="D2593" s="42" t="s">
        <v>555</v>
      </c>
      <c r="E2593" s="42" t="s">
        <v>13065</v>
      </c>
      <c r="F2593" s="42" t="s">
        <v>13066</v>
      </c>
      <c r="G2593" s="42" t="s">
        <v>13067</v>
      </c>
      <c r="H2593" s="42" t="s">
        <v>571</v>
      </c>
      <c r="I2593" s="42"/>
      <c r="J2593" s="42"/>
      <c r="K2593" s="42"/>
      <c r="L2593" s="42" t="s">
        <v>572</v>
      </c>
      <c r="M2593" s="42" t="s">
        <v>269</v>
      </c>
      <c r="N2593" s="42" t="s">
        <v>555</v>
      </c>
      <c r="O2593" s="42"/>
      <c r="P2593" s="42" t="s">
        <v>555</v>
      </c>
      <c r="Q2593" s="42" t="s">
        <v>555</v>
      </c>
      <c r="R2593" s="42" t="s">
        <v>555</v>
      </c>
      <c r="S2593" s="42" t="s">
        <v>555</v>
      </c>
      <c r="T2593" s="42" t="s">
        <v>555</v>
      </c>
      <c r="U2593" s="42" t="s">
        <v>555</v>
      </c>
      <c r="V2593" s="44"/>
      <c r="W2593" s="44"/>
      <c r="X2593" s="44"/>
      <c r="Y2593" s="44"/>
      <c r="Z2593" s="44"/>
      <c r="AA2593" s="44"/>
    </row>
    <row r="2594" spans="1:27" ht="15.75" customHeight="1" x14ac:dyDescent="0.25">
      <c r="A2594" s="43">
        <v>2643</v>
      </c>
      <c r="B2594" s="43" t="s">
        <v>482</v>
      </c>
      <c r="C2594" s="42" t="s">
        <v>13068</v>
      </c>
      <c r="D2594" s="42" t="s">
        <v>555</v>
      </c>
      <c r="E2594" s="42" t="s">
        <v>13068</v>
      </c>
      <c r="F2594" s="42" t="s">
        <v>13069</v>
      </c>
      <c r="G2594" s="42" t="s">
        <v>13070</v>
      </c>
      <c r="H2594" s="42" t="s">
        <v>571</v>
      </c>
      <c r="I2594" s="42"/>
      <c r="J2594" s="42"/>
      <c r="K2594" s="42"/>
      <c r="L2594" s="42" t="s">
        <v>572</v>
      </c>
      <c r="M2594" s="42" t="s">
        <v>269</v>
      </c>
      <c r="N2594" s="42" t="s">
        <v>555</v>
      </c>
      <c r="O2594" s="42"/>
      <c r="P2594" s="42" t="s">
        <v>555</v>
      </c>
      <c r="Q2594" s="42" t="s">
        <v>555</v>
      </c>
      <c r="R2594" s="42" t="s">
        <v>555</v>
      </c>
      <c r="S2594" s="42" t="s">
        <v>555</v>
      </c>
      <c r="T2594" s="42" t="s">
        <v>555</v>
      </c>
      <c r="U2594" s="42" t="s">
        <v>555</v>
      </c>
      <c r="V2594" s="44"/>
      <c r="W2594" s="44"/>
      <c r="X2594" s="44"/>
      <c r="Y2594" s="44"/>
      <c r="Z2594" s="44"/>
      <c r="AA2594" s="44"/>
    </row>
    <row r="2595" spans="1:27" ht="15.75" customHeight="1" x14ac:dyDescent="0.25">
      <c r="A2595" s="43">
        <v>2644</v>
      </c>
      <c r="B2595" s="43" t="s">
        <v>482</v>
      </c>
      <c r="C2595" s="42" t="s">
        <v>13071</v>
      </c>
      <c r="D2595" s="42" t="s">
        <v>555</v>
      </c>
      <c r="E2595" s="42" t="s">
        <v>13071</v>
      </c>
      <c r="F2595" s="42" t="s">
        <v>13072</v>
      </c>
      <c r="G2595" s="42" t="s">
        <v>13073</v>
      </c>
      <c r="H2595" s="42" t="s">
        <v>571</v>
      </c>
      <c r="I2595" s="42"/>
      <c r="J2595" s="42"/>
      <c r="K2595" s="42"/>
      <c r="L2595" s="42" t="s">
        <v>572</v>
      </c>
      <c r="M2595" s="42" t="s">
        <v>269</v>
      </c>
      <c r="N2595" s="42" t="s">
        <v>555</v>
      </c>
      <c r="O2595" s="42"/>
      <c r="P2595" s="42" t="s">
        <v>555</v>
      </c>
      <c r="Q2595" s="42" t="s">
        <v>555</v>
      </c>
      <c r="R2595" s="42" t="s">
        <v>555</v>
      </c>
      <c r="S2595" s="42" t="s">
        <v>555</v>
      </c>
      <c r="T2595" s="42" t="s">
        <v>555</v>
      </c>
      <c r="U2595" s="42" t="s">
        <v>555</v>
      </c>
      <c r="V2595" s="44"/>
      <c r="W2595" s="44"/>
      <c r="X2595" s="44"/>
      <c r="Y2595" s="44"/>
      <c r="Z2595" s="44"/>
      <c r="AA2595" s="44"/>
    </row>
    <row r="2596" spans="1:27" ht="15.75" customHeight="1" x14ac:dyDescent="0.25">
      <c r="A2596" s="43">
        <v>2645</v>
      </c>
      <c r="B2596" s="43" t="s">
        <v>482</v>
      </c>
      <c r="C2596" s="42" t="s">
        <v>13074</v>
      </c>
      <c r="D2596" s="42" t="s">
        <v>555</v>
      </c>
      <c r="E2596" s="42" t="s">
        <v>13074</v>
      </c>
      <c r="F2596" s="42" t="s">
        <v>13075</v>
      </c>
      <c r="G2596" s="42" t="s">
        <v>13076</v>
      </c>
      <c r="H2596" s="42" t="s">
        <v>571</v>
      </c>
      <c r="I2596" s="42"/>
      <c r="J2596" s="42"/>
      <c r="K2596" s="42"/>
      <c r="L2596" s="42" t="s">
        <v>572</v>
      </c>
      <c r="M2596" s="42" t="s">
        <v>269</v>
      </c>
      <c r="N2596" s="42" t="s">
        <v>555</v>
      </c>
      <c r="O2596" s="42"/>
      <c r="P2596" s="42" t="s">
        <v>555</v>
      </c>
      <c r="Q2596" s="42" t="s">
        <v>555</v>
      </c>
      <c r="R2596" s="42" t="s">
        <v>555</v>
      </c>
      <c r="S2596" s="42" t="s">
        <v>555</v>
      </c>
      <c r="T2596" s="42" t="s">
        <v>555</v>
      </c>
      <c r="U2596" s="42" t="s">
        <v>555</v>
      </c>
      <c r="V2596" s="44"/>
      <c r="W2596" s="44"/>
      <c r="X2596" s="44"/>
      <c r="Y2596" s="44"/>
      <c r="Z2596" s="44"/>
      <c r="AA2596" s="44"/>
    </row>
    <row r="2597" spans="1:27" ht="15.75" customHeight="1" x14ac:dyDescent="0.25">
      <c r="A2597" s="43">
        <v>2646</v>
      </c>
      <c r="B2597" s="43" t="s">
        <v>482</v>
      </c>
      <c r="C2597" s="42" t="s">
        <v>13077</v>
      </c>
      <c r="D2597" s="42" t="s">
        <v>555</v>
      </c>
      <c r="E2597" s="42" t="s">
        <v>13077</v>
      </c>
      <c r="F2597" s="42" t="s">
        <v>13078</v>
      </c>
      <c r="G2597" s="42" t="s">
        <v>13079</v>
      </c>
      <c r="H2597" s="42" t="s">
        <v>571</v>
      </c>
      <c r="I2597" s="42"/>
      <c r="J2597" s="42"/>
      <c r="K2597" s="42"/>
      <c r="L2597" s="42" t="s">
        <v>572</v>
      </c>
      <c r="M2597" s="42" t="s">
        <v>269</v>
      </c>
      <c r="N2597" s="42" t="s">
        <v>555</v>
      </c>
      <c r="O2597" s="42"/>
      <c r="P2597" s="42" t="s">
        <v>555</v>
      </c>
      <c r="Q2597" s="42" t="s">
        <v>555</v>
      </c>
      <c r="R2597" s="42" t="s">
        <v>555</v>
      </c>
      <c r="S2597" s="42" t="s">
        <v>555</v>
      </c>
      <c r="T2597" s="42" t="s">
        <v>555</v>
      </c>
      <c r="U2597" s="42" t="s">
        <v>555</v>
      </c>
      <c r="V2597" s="44"/>
      <c r="W2597" s="44"/>
      <c r="X2597" s="44"/>
      <c r="Y2597" s="44"/>
      <c r="Z2597" s="44"/>
      <c r="AA2597" s="44"/>
    </row>
    <row r="2598" spans="1:27" ht="15.75" customHeight="1" x14ac:dyDescent="0.25">
      <c r="A2598" s="43">
        <v>2647</v>
      </c>
      <c r="B2598" s="43" t="s">
        <v>482</v>
      </c>
      <c r="C2598" s="42" t="s">
        <v>13080</v>
      </c>
      <c r="D2598" s="42" t="s">
        <v>555</v>
      </c>
      <c r="E2598" s="42" t="s">
        <v>13080</v>
      </c>
      <c r="F2598" s="42" t="s">
        <v>13081</v>
      </c>
      <c r="G2598" s="42" t="s">
        <v>13082</v>
      </c>
      <c r="H2598" s="42" t="s">
        <v>571</v>
      </c>
      <c r="I2598" s="42"/>
      <c r="J2598" s="42"/>
      <c r="K2598" s="42"/>
      <c r="L2598" s="42" t="s">
        <v>572</v>
      </c>
      <c r="M2598" s="42" t="s">
        <v>269</v>
      </c>
      <c r="N2598" s="42" t="s">
        <v>555</v>
      </c>
      <c r="O2598" s="42"/>
      <c r="P2598" s="42" t="s">
        <v>555</v>
      </c>
      <c r="Q2598" s="42" t="s">
        <v>555</v>
      </c>
      <c r="R2598" s="42" t="s">
        <v>555</v>
      </c>
      <c r="S2598" s="42" t="s">
        <v>555</v>
      </c>
      <c r="T2598" s="42" t="s">
        <v>555</v>
      </c>
      <c r="U2598" s="42" t="s">
        <v>555</v>
      </c>
      <c r="V2598" s="44"/>
      <c r="W2598" s="44"/>
      <c r="X2598" s="44"/>
      <c r="Y2598" s="44"/>
      <c r="Z2598" s="44"/>
      <c r="AA2598" s="44"/>
    </row>
    <row r="2599" spans="1:27" ht="15.75" customHeight="1" x14ac:dyDescent="0.25">
      <c r="A2599" s="43">
        <v>2648</v>
      </c>
      <c r="B2599" s="43" t="s">
        <v>482</v>
      </c>
      <c r="C2599" s="42" t="s">
        <v>13083</v>
      </c>
      <c r="D2599" s="42" t="s">
        <v>555</v>
      </c>
      <c r="E2599" s="42" t="s">
        <v>13083</v>
      </c>
      <c r="F2599" s="42" t="s">
        <v>13084</v>
      </c>
      <c r="G2599" s="42" t="s">
        <v>13085</v>
      </c>
      <c r="H2599" s="42" t="s">
        <v>571</v>
      </c>
      <c r="I2599" s="42">
        <f>VLOOKUP(C2599,RefVtsB1,6,FALSE)</f>
        <v>2</v>
      </c>
      <c r="J2599" s="42" t="s">
        <v>21026</v>
      </c>
      <c r="K2599" s="42"/>
      <c r="L2599" s="42" t="s">
        <v>572</v>
      </c>
      <c r="M2599" s="42" t="s">
        <v>269</v>
      </c>
      <c r="N2599" s="42" t="s">
        <v>555</v>
      </c>
      <c r="O2599" s="42"/>
      <c r="P2599" s="42" t="s">
        <v>555</v>
      </c>
      <c r="Q2599" s="42" t="s">
        <v>555</v>
      </c>
      <c r="R2599" s="42" t="s">
        <v>555</v>
      </c>
      <c r="S2599" s="42" t="s">
        <v>555</v>
      </c>
      <c r="T2599" s="42" t="s">
        <v>555</v>
      </c>
      <c r="U2599" s="42" t="s">
        <v>555</v>
      </c>
      <c r="V2599" s="44"/>
      <c r="W2599" s="44"/>
      <c r="X2599" s="44"/>
      <c r="Y2599" s="44"/>
      <c r="Z2599" s="44"/>
      <c r="AA2599" s="44"/>
    </row>
    <row r="2600" spans="1:27" ht="15.75" customHeight="1" x14ac:dyDescent="0.25">
      <c r="A2600" s="43">
        <v>2649</v>
      </c>
      <c r="B2600" s="43" t="s">
        <v>482</v>
      </c>
      <c r="C2600" s="42" t="s">
        <v>13086</v>
      </c>
      <c r="D2600" s="42" t="s">
        <v>555</v>
      </c>
      <c r="E2600" s="42" t="s">
        <v>13086</v>
      </c>
      <c r="F2600" s="42" t="s">
        <v>13087</v>
      </c>
      <c r="G2600" s="42" t="s">
        <v>13088</v>
      </c>
      <c r="H2600" s="42" t="s">
        <v>571</v>
      </c>
      <c r="I2600" s="42"/>
      <c r="J2600" s="42"/>
      <c r="K2600" s="42"/>
      <c r="L2600" s="42" t="s">
        <v>572</v>
      </c>
      <c r="M2600" s="42" t="s">
        <v>269</v>
      </c>
      <c r="N2600" s="42" t="s">
        <v>555</v>
      </c>
      <c r="O2600" s="42"/>
      <c r="P2600" s="42" t="s">
        <v>555</v>
      </c>
      <c r="Q2600" s="42" t="s">
        <v>555</v>
      </c>
      <c r="R2600" s="42" t="s">
        <v>555</v>
      </c>
      <c r="S2600" s="42" t="s">
        <v>555</v>
      </c>
      <c r="T2600" s="42" t="s">
        <v>555</v>
      </c>
      <c r="U2600" s="42" t="s">
        <v>555</v>
      </c>
      <c r="V2600" s="44"/>
      <c r="W2600" s="44"/>
      <c r="X2600" s="44"/>
      <c r="Y2600" s="44"/>
      <c r="Z2600" s="44"/>
      <c r="AA2600" s="44"/>
    </row>
    <row r="2601" spans="1:27" ht="15.75" customHeight="1" x14ac:dyDescent="0.25">
      <c r="A2601" s="43">
        <v>2650</v>
      </c>
      <c r="B2601" s="43" t="s">
        <v>482</v>
      </c>
      <c r="C2601" s="42" t="s">
        <v>13089</v>
      </c>
      <c r="D2601" s="42" t="s">
        <v>555</v>
      </c>
      <c r="E2601" s="42" t="s">
        <v>13089</v>
      </c>
      <c r="F2601" s="42" t="s">
        <v>13090</v>
      </c>
      <c r="G2601" s="42" t="s">
        <v>13091</v>
      </c>
      <c r="H2601" s="42" t="s">
        <v>571</v>
      </c>
      <c r="I2601" s="42"/>
      <c r="J2601" s="42"/>
      <c r="K2601" s="42"/>
      <c r="L2601" s="42" t="s">
        <v>572</v>
      </c>
      <c r="M2601" s="42" t="s">
        <v>269</v>
      </c>
      <c r="N2601" s="42" t="s">
        <v>555</v>
      </c>
      <c r="O2601" s="42"/>
      <c r="P2601" s="42" t="s">
        <v>555</v>
      </c>
      <c r="Q2601" s="42" t="s">
        <v>555</v>
      </c>
      <c r="R2601" s="42" t="s">
        <v>555</v>
      </c>
      <c r="S2601" s="42" t="s">
        <v>555</v>
      </c>
      <c r="T2601" s="42" t="s">
        <v>555</v>
      </c>
      <c r="U2601" s="42" t="s">
        <v>555</v>
      </c>
      <c r="V2601" s="44"/>
      <c r="W2601" s="44"/>
      <c r="X2601" s="44"/>
      <c r="Y2601" s="44"/>
      <c r="Z2601" s="44"/>
      <c r="AA2601" s="44"/>
    </row>
    <row r="2602" spans="1:27" ht="15.75" customHeight="1" x14ac:dyDescent="0.25">
      <c r="A2602" s="43">
        <v>2651</v>
      </c>
      <c r="B2602" s="43" t="s">
        <v>482</v>
      </c>
      <c r="C2602" s="42" t="s">
        <v>13092</v>
      </c>
      <c r="D2602" s="42" t="s">
        <v>555</v>
      </c>
      <c r="E2602" s="42" t="s">
        <v>13092</v>
      </c>
      <c r="F2602" s="42" t="s">
        <v>13093</v>
      </c>
      <c r="G2602" s="42" t="s">
        <v>13094</v>
      </c>
      <c r="H2602" s="42" t="s">
        <v>571</v>
      </c>
      <c r="I2602" s="42"/>
      <c r="J2602" s="42"/>
      <c r="K2602" s="42"/>
      <c r="L2602" s="42" t="s">
        <v>572</v>
      </c>
      <c r="M2602" s="42" t="s">
        <v>269</v>
      </c>
      <c r="N2602" s="42" t="s">
        <v>555</v>
      </c>
      <c r="O2602" s="42"/>
      <c r="P2602" s="42" t="s">
        <v>555</v>
      </c>
      <c r="Q2602" s="42" t="s">
        <v>555</v>
      </c>
      <c r="R2602" s="42" t="s">
        <v>555</v>
      </c>
      <c r="S2602" s="42" t="s">
        <v>555</v>
      </c>
      <c r="T2602" s="42" t="s">
        <v>555</v>
      </c>
      <c r="U2602" s="42" t="s">
        <v>555</v>
      </c>
      <c r="V2602" s="44"/>
      <c r="W2602" s="44"/>
      <c r="X2602" s="44"/>
      <c r="Y2602" s="44"/>
      <c r="Z2602" s="44"/>
      <c r="AA2602" s="44"/>
    </row>
    <row r="2603" spans="1:27" ht="15.75" customHeight="1" x14ac:dyDescent="0.25">
      <c r="A2603" s="43">
        <v>2652</v>
      </c>
      <c r="B2603" s="43" t="s">
        <v>482</v>
      </c>
      <c r="C2603" s="42" t="s">
        <v>13095</v>
      </c>
      <c r="D2603" s="42" t="s">
        <v>555</v>
      </c>
      <c r="E2603" s="42" t="s">
        <v>13095</v>
      </c>
      <c r="F2603" s="42" t="s">
        <v>13096</v>
      </c>
      <c r="G2603" s="42" t="s">
        <v>13097</v>
      </c>
      <c r="H2603" s="42" t="s">
        <v>571</v>
      </c>
      <c r="I2603" s="42"/>
      <c r="J2603" s="42"/>
      <c r="K2603" s="42"/>
      <c r="L2603" s="42" t="s">
        <v>572</v>
      </c>
      <c r="M2603" s="42" t="s">
        <v>269</v>
      </c>
      <c r="N2603" s="42" t="s">
        <v>555</v>
      </c>
      <c r="O2603" s="42"/>
      <c r="P2603" s="42" t="s">
        <v>555</v>
      </c>
      <c r="Q2603" s="42" t="s">
        <v>555</v>
      </c>
      <c r="R2603" s="42" t="s">
        <v>555</v>
      </c>
      <c r="S2603" s="42" t="s">
        <v>555</v>
      </c>
      <c r="T2603" s="42" t="s">
        <v>555</v>
      </c>
      <c r="U2603" s="42" t="s">
        <v>555</v>
      </c>
      <c r="V2603" s="44"/>
      <c r="W2603" s="44"/>
      <c r="X2603" s="44"/>
      <c r="Y2603" s="44"/>
      <c r="Z2603" s="44"/>
      <c r="AA2603" s="44"/>
    </row>
    <row r="2604" spans="1:27" ht="15.75" customHeight="1" x14ac:dyDescent="0.25">
      <c r="A2604" s="43">
        <v>2653</v>
      </c>
      <c r="B2604" s="43" t="s">
        <v>482</v>
      </c>
      <c r="C2604" s="42" t="s">
        <v>13098</v>
      </c>
      <c r="D2604" s="42" t="s">
        <v>555</v>
      </c>
      <c r="E2604" s="42" t="s">
        <v>13098</v>
      </c>
      <c r="F2604" s="42" t="s">
        <v>13099</v>
      </c>
      <c r="G2604" s="42" t="s">
        <v>13100</v>
      </c>
      <c r="H2604" s="42" t="s">
        <v>554</v>
      </c>
      <c r="I2604" s="42"/>
      <c r="J2604" s="42"/>
      <c r="K2604" s="42" t="s">
        <v>1336</v>
      </c>
      <c r="L2604" s="42" t="s">
        <v>579</v>
      </c>
      <c r="M2604" s="42" t="s">
        <v>269</v>
      </c>
      <c r="N2604" s="42" t="s">
        <v>555</v>
      </c>
      <c r="O2604" s="42"/>
      <c r="P2604" s="42" t="s">
        <v>555</v>
      </c>
      <c r="Q2604" s="42" t="s">
        <v>555</v>
      </c>
      <c r="R2604" s="42" t="s">
        <v>555</v>
      </c>
      <c r="S2604" s="42" t="s">
        <v>555</v>
      </c>
      <c r="T2604" s="42" t="s">
        <v>555</v>
      </c>
      <c r="U2604" s="42" t="s">
        <v>555</v>
      </c>
      <c r="V2604" s="44"/>
      <c r="W2604" s="44"/>
      <c r="X2604" s="44"/>
      <c r="Y2604" s="44"/>
      <c r="Z2604" s="44"/>
      <c r="AA2604" s="44"/>
    </row>
    <row r="2605" spans="1:27" ht="15.75" customHeight="1" x14ac:dyDescent="0.25">
      <c r="A2605" s="43">
        <v>2654</v>
      </c>
      <c r="B2605" s="43" t="s">
        <v>482</v>
      </c>
      <c r="C2605" s="42" t="s">
        <v>13101</v>
      </c>
      <c r="D2605" s="42" t="s">
        <v>555</v>
      </c>
      <c r="E2605" s="42" t="s">
        <v>13101</v>
      </c>
      <c r="F2605" s="42" t="s">
        <v>13102</v>
      </c>
      <c r="G2605" s="42" t="s">
        <v>13103</v>
      </c>
      <c r="H2605" s="42" t="s">
        <v>554</v>
      </c>
      <c r="I2605" s="42"/>
      <c r="J2605" s="42"/>
      <c r="K2605" s="42" t="s">
        <v>1336</v>
      </c>
      <c r="L2605" s="42" t="s">
        <v>579</v>
      </c>
      <c r="M2605" s="42" t="s">
        <v>269</v>
      </c>
      <c r="N2605" s="42" t="s">
        <v>555</v>
      </c>
      <c r="O2605" s="42"/>
      <c r="P2605" s="42" t="s">
        <v>555</v>
      </c>
      <c r="Q2605" s="42" t="s">
        <v>555</v>
      </c>
      <c r="R2605" s="42" t="s">
        <v>555</v>
      </c>
      <c r="S2605" s="42" t="s">
        <v>555</v>
      </c>
      <c r="T2605" s="42" t="s">
        <v>555</v>
      </c>
      <c r="U2605" s="42" t="s">
        <v>555</v>
      </c>
      <c r="V2605" s="44"/>
      <c r="W2605" s="44"/>
      <c r="X2605" s="44"/>
      <c r="Y2605" s="44"/>
      <c r="Z2605" s="44"/>
      <c r="AA2605" s="44"/>
    </row>
    <row r="2606" spans="1:27" ht="15.75" customHeight="1" x14ac:dyDescent="0.25">
      <c r="A2606" s="43">
        <v>2655</v>
      </c>
      <c r="B2606" s="43" t="s">
        <v>482</v>
      </c>
      <c r="C2606" s="42" t="s">
        <v>13104</v>
      </c>
      <c r="D2606" s="42" t="s">
        <v>555</v>
      </c>
      <c r="E2606" s="42" t="s">
        <v>13104</v>
      </c>
      <c r="F2606" s="42" t="s">
        <v>13105</v>
      </c>
      <c r="G2606" s="42" t="s">
        <v>13106</v>
      </c>
      <c r="H2606" s="42" t="s">
        <v>554</v>
      </c>
      <c r="I2606" s="42"/>
      <c r="J2606" s="42"/>
      <c r="K2606" s="42" t="s">
        <v>1336</v>
      </c>
      <c r="L2606" s="42" t="s">
        <v>579</v>
      </c>
      <c r="M2606" s="42" t="s">
        <v>269</v>
      </c>
      <c r="N2606" s="42" t="s">
        <v>555</v>
      </c>
      <c r="O2606" s="42"/>
      <c r="P2606" s="42" t="s">
        <v>555</v>
      </c>
      <c r="Q2606" s="42" t="s">
        <v>555</v>
      </c>
      <c r="R2606" s="42" t="s">
        <v>555</v>
      </c>
      <c r="S2606" s="42" t="s">
        <v>555</v>
      </c>
      <c r="T2606" s="42" t="s">
        <v>555</v>
      </c>
      <c r="U2606" s="42" t="s">
        <v>555</v>
      </c>
      <c r="V2606" s="44"/>
      <c r="W2606" s="44"/>
      <c r="X2606" s="44"/>
      <c r="Y2606" s="44"/>
      <c r="Z2606" s="44"/>
      <c r="AA2606" s="44"/>
    </row>
    <row r="2607" spans="1:27" ht="15.75" customHeight="1" x14ac:dyDescent="0.25">
      <c r="A2607" s="43">
        <v>2656</v>
      </c>
      <c r="B2607" s="43" t="s">
        <v>482</v>
      </c>
      <c r="C2607" s="42" t="s">
        <v>13107</v>
      </c>
      <c r="D2607" s="42" t="s">
        <v>555</v>
      </c>
      <c r="E2607" s="42" t="s">
        <v>13107</v>
      </c>
      <c r="F2607" s="42" t="s">
        <v>13108</v>
      </c>
      <c r="G2607" s="42" t="s">
        <v>13109</v>
      </c>
      <c r="H2607" s="42" t="s">
        <v>571</v>
      </c>
      <c r="I2607" s="42"/>
      <c r="J2607" s="42"/>
      <c r="K2607" s="42"/>
      <c r="L2607" s="42" t="s">
        <v>572</v>
      </c>
      <c r="M2607" s="42" t="s">
        <v>269</v>
      </c>
      <c r="N2607" s="42" t="s">
        <v>555</v>
      </c>
      <c r="O2607" s="42"/>
      <c r="P2607" s="42" t="s">
        <v>555</v>
      </c>
      <c r="Q2607" s="42" t="s">
        <v>555</v>
      </c>
      <c r="R2607" s="42" t="s">
        <v>555</v>
      </c>
      <c r="S2607" s="42" t="s">
        <v>555</v>
      </c>
      <c r="T2607" s="42" t="s">
        <v>555</v>
      </c>
      <c r="U2607" s="42" t="s">
        <v>555</v>
      </c>
      <c r="V2607" s="44"/>
      <c r="W2607" s="44"/>
      <c r="X2607" s="44"/>
      <c r="Y2607" s="44"/>
      <c r="Z2607" s="44"/>
      <c r="AA2607" s="44"/>
    </row>
    <row r="2608" spans="1:27" ht="15.75" customHeight="1" x14ac:dyDescent="0.25">
      <c r="A2608" s="43">
        <v>2657</v>
      </c>
      <c r="B2608" s="43" t="s">
        <v>482</v>
      </c>
      <c r="C2608" s="42" t="s">
        <v>13110</v>
      </c>
      <c r="D2608" s="42" t="s">
        <v>555</v>
      </c>
      <c r="E2608" s="42" t="s">
        <v>13110</v>
      </c>
      <c r="F2608" s="42" t="s">
        <v>13111</v>
      </c>
      <c r="G2608" s="42" t="s">
        <v>13112</v>
      </c>
      <c r="H2608" s="42" t="s">
        <v>571</v>
      </c>
      <c r="I2608" s="42"/>
      <c r="J2608" s="42"/>
      <c r="K2608" s="42"/>
      <c r="L2608" s="42" t="s">
        <v>572</v>
      </c>
      <c r="M2608" s="42" t="s">
        <v>269</v>
      </c>
      <c r="N2608" s="42" t="s">
        <v>555</v>
      </c>
      <c r="O2608" s="42"/>
      <c r="P2608" s="42" t="s">
        <v>555</v>
      </c>
      <c r="Q2608" s="42" t="s">
        <v>555</v>
      </c>
      <c r="R2608" s="42" t="s">
        <v>555</v>
      </c>
      <c r="S2608" s="42" t="s">
        <v>555</v>
      </c>
      <c r="T2608" s="42" t="s">
        <v>555</v>
      </c>
      <c r="U2608" s="42" t="s">
        <v>555</v>
      </c>
      <c r="V2608" s="44"/>
      <c r="W2608" s="44"/>
      <c r="X2608" s="44"/>
      <c r="Y2608" s="44"/>
      <c r="Z2608" s="44"/>
      <c r="AA2608" s="44"/>
    </row>
    <row r="2609" spans="1:27" ht="15.75" customHeight="1" x14ac:dyDescent="0.25">
      <c r="A2609" s="43">
        <v>2658</v>
      </c>
      <c r="B2609" s="43" t="s">
        <v>482</v>
      </c>
      <c r="C2609" s="42" t="s">
        <v>13113</v>
      </c>
      <c r="D2609" s="42" t="s">
        <v>555</v>
      </c>
      <c r="E2609" s="42" t="s">
        <v>13113</v>
      </c>
      <c r="F2609" s="42" t="s">
        <v>13114</v>
      </c>
      <c r="G2609" s="42" t="s">
        <v>13115</v>
      </c>
      <c r="H2609" s="42" t="s">
        <v>571</v>
      </c>
      <c r="I2609" s="42"/>
      <c r="J2609" s="42"/>
      <c r="K2609" s="42"/>
      <c r="L2609" s="42" t="s">
        <v>572</v>
      </c>
      <c r="M2609" s="42" t="s">
        <v>269</v>
      </c>
      <c r="N2609" s="42" t="s">
        <v>555</v>
      </c>
      <c r="O2609" s="42"/>
      <c r="P2609" s="42" t="s">
        <v>555</v>
      </c>
      <c r="Q2609" s="42" t="s">
        <v>555</v>
      </c>
      <c r="R2609" s="42" t="s">
        <v>555</v>
      </c>
      <c r="S2609" s="42" t="s">
        <v>555</v>
      </c>
      <c r="T2609" s="42" t="s">
        <v>555</v>
      </c>
      <c r="U2609" s="42" t="s">
        <v>555</v>
      </c>
      <c r="V2609" s="44"/>
      <c r="W2609" s="44"/>
      <c r="X2609" s="44"/>
      <c r="Y2609" s="44"/>
      <c r="Z2609" s="44"/>
      <c r="AA2609" s="44"/>
    </row>
    <row r="2610" spans="1:27" ht="15.75" customHeight="1" x14ac:dyDescent="0.25">
      <c r="A2610" s="43">
        <v>2659</v>
      </c>
      <c r="B2610" s="43" t="s">
        <v>482</v>
      </c>
      <c r="C2610" s="42" t="s">
        <v>13116</v>
      </c>
      <c r="D2610" s="42" t="s">
        <v>555</v>
      </c>
      <c r="E2610" s="42" t="s">
        <v>13116</v>
      </c>
      <c r="F2610" s="42" t="s">
        <v>13117</v>
      </c>
      <c r="G2610" s="42" t="s">
        <v>13118</v>
      </c>
      <c r="H2610" s="42" t="s">
        <v>571</v>
      </c>
      <c r="I2610" s="42"/>
      <c r="J2610" s="42"/>
      <c r="K2610" s="42"/>
      <c r="L2610" s="42" t="s">
        <v>572</v>
      </c>
      <c r="M2610" s="42" t="s">
        <v>269</v>
      </c>
      <c r="N2610" s="42" t="s">
        <v>555</v>
      </c>
      <c r="O2610" s="42"/>
      <c r="P2610" s="42" t="s">
        <v>555</v>
      </c>
      <c r="Q2610" s="42" t="s">
        <v>555</v>
      </c>
      <c r="R2610" s="42" t="s">
        <v>555</v>
      </c>
      <c r="S2610" s="42" t="s">
        <v>555</v>
      </c>
      <c r="T2610" s="42" t="s">
        <v>555</v>
      </c>
      <c r="U2610" s="42" t="s">
        <v>555</v>
      </c>
      <c r="V2610" s="44"/>
      <c r="W2610" s="44"/>
      <c r="X2610" s="44"/>
      <c r="Y2610" s="44"/>
      <c r="Z2610" s="44"/>
      <c r="AA2610" s="44"/>
    </row>
    <row r="2611" spans="1:27" ht="15.75" customHeight="1" x14ac:dyDescent="0.25">
      <c r="A2611" s="43">
        <v>2660</v>
      </c>
      <c r="B2611" s="43" t="s">
        <v>482</v>
      </c>
      <c r="C2611" s="42" t="s">
        <v>13119</v>
      </c>
      <c r="D2611" s="42" t="s">
        <v>555</v>
      </c>
      <c r="E2611" s="42" t="s">
        <v>13119</v>
      </c>
      <c r="F2611" s="42" t="s">
        <v>13120</v>
      </c>
      <c r="G2611" s="42" t="s">
        <v>13121</v>
      </c>
      <c r="H2611" s="42" t="s">
        <v>571</v>
      </c>
      <c r="I2611" s="42"/>
      <c r="J2611" s="42"/>
      <c r="K2611" s="42"/>
      <c r="L2611" s="42" t="s">
        <v>572</v>
      </c>
      <c r="M2611" s="42" t="s">
        <v>269</v>
      </c>
      <c r="N2611" s="42" t="s">
        <v>555</v>
      </c>
      <c r="O2611" s="42"/>
      <c r="P2611" s="42" t="s">
        <v>555</v>
      </c>
      <c r="Q2611" s="42" t="s">
        <v>555</v>
      </c>
      <c r="R2611" s="42" t="s">
        <v>555</v>
      </c>
      <c r="S2611" s="42" t="s">
        <v>555</v>
      </c>
      <c r="T2611" s="42" t="s">
        <v>555</v>
      </c>
      <c r="U2611" s="42" t="s">
        <v>555</v>
      </c>
      <c r="V2611" s="44"/>
      <c r="W2611" s="44"/>
      <c r="X2611" s="44"/>
      <c r="Y2611" s="44"/>
      <c r="Z2611" s="44"/>
      <c r="AA2611" s="44"/>
    </row>
    <row r="2612" spans="1:27" ht="15.75" customHeight="1" x14ac:dyDescent="0.25">
      <c r="A2612" s="43">
        <v>2661</v>
      </c>
      <c r="B2612" s="43" t="s">
        <v>482</v>
      </c>
      <c r="C2612" s="42" t="s">
        <v>13122</v>
      </c>
      <c r="D2612" s="42" t="s">
        <v>555</v>
      </c>
      <c r="E2612" s="42" t="s">
        <v>13122</v>
      </c>
      <c r="F2612" s="42" t="s">
        <v>13123</v>
      </c>
      <c r="G2612" s="42" t="s">
        <v>13124</v>
      </c>
      <c r="H2612" s="42" t="s">
        <v>571</v>
      </c>
      <c r="I2612" s="42"/>
      <c r="J2612" s="42"/>
      <c r="K2612" s="42"/>
      <c r="L2612" s="42" t="s">
        <v>572</v>
      </c>
      <c r="M2612" s="42" t="s">
        <v>269</v>
      </c>
      <c r="N2612" s="42" t="s">
        <v>555</v>
      </c>
      <c r="O2612" s="42"/>
      <c r="P2612" s="42" t="s">
        <v>555</v>
      </c>
      <c r="Q2612" s="42" t="s">
        <v>555</v>
      </c>
      <c r="R2612" s="42" t="s">
        <v>555</v>
      </c>
      <c r="S2612" s="42" t="s">
        <v>555</v>
      </c>
      <c r="T2612" s="42" t="s">
        <v>555</v>
      </c>
      <c r="U2612" s="42" t="s">
        <v>555</v>
      </c>
      <c r="V2612" s="44"/>
      <c r="W2612" s="44"/>
      <c r="X2612" s="44"/>
      <c r="Y2612" s="44"/>
      <c r="Z2612" s="44"/>
      <c r="AA2612" s="44"/>
    </row>
    <row r="2613" spans="1:27" ht="15.75" customHeight="1" x14ac:dyDescent="0.25">
      <c r="A2613" s="43">
        <v>2662</v>
      </c>
      <c r="B2613" s="43" t="s">
        <v>482</v>
      </c>
      <c r="C2613" s="42" t="s">
        <v>13125</v>
      </c>
      <c r="D2613" s="42" t="s">
        <v>555</v>
      </c>
      <c r="E2613" s="42" t="s">
        <v>13125</v>
      </c>
      <c r="F2613" s="42" t="s">
        <v>13126</v>
      </c>
      <c r="G2613" s="42" t="s">
        <v>13127</v>
      </c>
      <c r="H2613" s="42" t="s">
        <v>562</v>
      </c>
      <c r="I2613" s="42"/>
      <c r="J2613" s="42"/>
      <c r="K2613" s="42"/>
      <c r="L2613" s="42" t="s">
        <v>563</v>
      </c>
      <c r="M2613" s="42" t="s">
        <v>269</v>
      </c>
      <c r="N2613" s="42" t="s">
        <v>555</v>
      </c>
      <c r="O2613" s="42"/>
      <c r="P2613" s="42" t="s">
        <v>555</v>
      </c>
      <c r="Q2613" s="42" t="s">
        <v>555</v>
      </c>
      <c r="R2613" s="42" t="s">
        <v>555</v>
      </c>
      <c r="S2613" s="42" t="s">
        <v>555</v>
      </c>
      <c r="T2613" s="42" t="s">
        <v>555</v>
      </c>
      <c r="U2613" s="42" t="s">
        <v>555</v>
      </c>
      <c r="V2613" s="44"/>
      <c r="W2613" s="44"/>
      <c r="X2613" s="44"/>
      <c r="Y2613" s="44"/>
      <c r="Z2613" s="44"/>
      <c r="AA2613" s="44"/>
    </row>
    <row r="2614" spans="1:27" ht="15.75" customHeight="1" x14ac:dyDescent="0.25">
      <c r="A2614" s="43">
        <v>2663</v>
      </c>
      <c r="B2614" s="43" t="s">
        <v>482</v>
      </c>
      <c r="C2614" s="42" t="s">
        <v>13128</v>
      </c>
      <c r="D2614" s="42" t="s">
        <v>555</v>
      </c>
      <c r="E2614" s="42" t="s">
        <v>13128</v>
      </c>
      <c r="F2614" s="42" t="s">
        <v>13129</v>
      </c>
      <c r="G2614" s="42" t="s">
        <v>13130</v>
      </c>
      <c r="H2614" s="42" t="s">
        <v>571</v>
      </c>
      <c r="I2614" s="42"/>
      <c r="J2614" s="42"/>
      <c r="K2614" s="42"/>
      <c r="L2614" s="42" t="s">
        <v>572</v>
      </c>
      <c r="M2614" s="42" t="s">
        <v>269</v>
      </c>
      <c r="N2614" s="42" t="s">
        <v>555</v>
      </c>
      <c r="O2614" s="42"/>
      <c r="P2614" s="42" t="s">
        <v>555</v>
      </c>
      <c r="Q2614" s="42" t="s">
        <v>555</v>
      </c>
      <c r="R2614" s="42" t="s">
        <v>555</v>
      </c>
      <c r="S2614" s="42" t="s">
        <v>555</v>
      </c>
      <c r="T2614" s="42" t="s">
        <v>555</v>
      </c>
      <c r="U2614" s="42" t="s">
        <v>555</v>
      </c>
      <c r="V2614" s="44"/>
      <c r="W2614" s="44"/>
      <c r="X2614" s="44"/>
      <c r="Y2614" s="44"/>
      <c r="Z2614" s="44"/>
      <c r="AA2614" s="44"/>
    </row>
    <row r="2615" spans="1:27" ht="15.75" customHeight="1" x14ac:dyDescent="0.25">
      <c r="A2615" s="43">
        <v>2664</v>
      </c>
      <c r="B2615" s="43" t="s">
        <v>482</v>
      </c>
      <c r="C2615" s="42" t="s">
        <v>13131</v>
      </c>
      <c r="D2615" s="42" t="s">
        <v>555</v>
      </c>
      <c r="E2615" s="42" t="s">
        <v>13131</v>
      </c>
      <c r="F2615" s="42" t="s">
        <v>13132</v>
      </c>
      <c r="G2615" s="42" t="s">
        <v>13133</v>
      </c>
      <c r="H2615" s="42" t="s">
        <v>571</v>
      </c>
      <c r="I2615" s="42"/>
      <c r="J2615" s="42"/>
      <c r="K2615" s="42"/>
      <c r="L2615" s="42" t="s">
        <v>572</v>
      </c>
      <c r="M2615" s="42" t="s">
        <v>269</v>
      </c>
      <c r="N2615" s="42" t="s">
        <v>555</v>
      </c>
      <c r="O2615" s="42"/>
      <c r="P2615" s="42" t="s">
        <v>555</v>
      </c>
      <c r="Q2615" s="42" t="s">
        <v>555</v>
      </c>
      <c r="R2615" s="42" t="s">
        <v>555</v>
      </c>
      <c r="S2615" s="42" t="s">
        <v>555</v>
      </c>
      <c r="T2615" s="42" t="s">
        <v>555</v>
      </c>
      <c r="U2615" s="42" t="s">
        <v>555</v>
      </c>
      <c r="V2615" s="44"/>
      <c r="W2615" s="44"/>
      <c r="X2615" s="44"/>
      <c r="Y2615" s="44"/>
      <c r="Z2615" s="44"/>
      <c r="AA2615" s="44"/>
    </row>
    <row r="2616" spans="1:27" ht="15.75" customHeight="1" x14ac:dyDescent="0.25">
      <c r="A2616" s="43">
        <v>2665</v>
      </c>
      <c r="B2616" s="43" t="s">
        <v>482</v>
      </c>
      <c r="C2616" s="42" t="s">
        <v>13134</v>
      </c>
      <c r="D2616" s="42" t="s">
        <v>555</v>
      </c>
      <c r="E2616" s="42" t="s">
        <v>13134</v>
      </c>
      <c r="F2616" s="42" t="s">
        <v>13135</v>
      </c>
      <c r="G2616" s="42" t="s">
        <v>13136</v>
      </c>
      <c r="H2616" s="42" t="s">
        <v>554</v>
      </c>
      <c r="I2616" s="42"/>
      <c r="J2616" s="42"/>
      <c r="K2616" s="42" t="s">
        <v>1336</v>
      </c>
      <c r="L2616" s="42" t="s">
        <v>579</v>
      </c>
      <c r="M2616" s="42" t="s">
        <v>269</v>
      </c>
      <c r="N2616" s="42" t="s">
        <v>555</v>
      </c>
      <c r="O2616" s="42"/>
      <c r="P2616" s="42" t="s">
        <v>555</v>
      </c>
      <c r="Q2616" s="42" t="s">
        <v>555</v>
      </c>
      <c r="R2616" s="42" t="s">
        <v>555</v>
      </c>
      <c r="S2616" s="42" t="s">
        <v>555</v>
      </c>
      <c r="T2616" s="42" t="s">
        <v>555</v>
      </c>
      <c r="U2616" s="42" t="s">
        <v>555</v>
      </c>
      <c r="V2616" s="44"/>
      <c r="W2616" s="44"/>
      <c r="X2616" s="44"/>
      <c r="Y2616" s="44"/>
      <c r="Z2616" s="44"/>
      <c r="AA2616" s="44"/>
    </row>
    <row r="2617" spans="1:27" ht="15.75" customHeight="1" x14ac:dyDescent="0.25">
      <c r="A2617" s="43">
        <v>2666</v>
      </c>
      <c r="B2617" s="43" t="s">
        <v>482</v>
      </c>
      <c r="C2617" s="42" t="s">
        <v>13137</v>
      </c>
      <c r="D2617" s="42" t="s">
        <v>555</v>
      </c>
      <c r="E2617" s="42" t="s">
        <v>13137</v>
      </c>
      <c r="F2617" s="42" t="s">
        <v>13138</v>
      </c>
      <c r="G2617" s="42" t="s">
        <v>13139</v>
      </c>
      <c r="H2617" s="42" t="s">
        <v>554</v>
      </c>
      <c r="I2617" s="42"/>
      <c r="J2617" s="42"/>
      <c r="K2617" s="42" t="s">
        <v>1336</v>
      </c>
      <c r="L2617" s="42" t="s">
        <v>579</v>
      </c>
      <c r="M2617" s="42" t="s">
        <v>269</v>
      </c>
      <c r="N2617" s="42" t="s">
        <v>555</v>
      </c>
      <c r="O2617" s="42"/>
      <c r="P2617" s="42" t="s">
        <v>555</v>
      </c>
      <c r="Q2617" s="42" t="s">
        <v>555</v>
      </c>
      <c r="R2617" s="42" t="s">
        <v>555</v>
      </c>
      <c r="S2617" s="42" t="s">
        <v>555</v>
      </c>
      <c r="T2617" s="42" t="s">
        <v>555</v>
      </c>
      <c r="U2617" s="42" t="s">
        <v>555</v>
      </c>
      <c r="V2617" s="44"/>
      <c r="W2617" s="44"/>
      <c r="X2617" s="44"/>
      <c r="Y2617" s="44"/>
      <c r="Z2617" s="44"/>
      <c r="AA2617" s="44"/>
    </row>
    <row r="2618" spans="1:27" ht="15.75" customHeight="1" x14ac:dyDescent="0.25">
      <c r="A2618" s="43">
        <v>2667</v>
      </c>
      <c r="B2618" s="43" t="s">
        <v>482</v>
      </c>
      <c r="C2618" s="42" t="s">
        <v>13140</v>
      </c>
      <c r="D2618" s="42" t="s">
        <v>555</v>
      </c>
      <c r="E2618" s="42" t="s">
        <v>13140</v>
      </c>
      <c r="F2618" s="42" t="s">
        <v>13141</v>
      </c>
      <c r="G2618" s="42" t="s">
        <v>13142</v>
      </c>
      <c r="H2618" s="42" t="s">
        <v>554</v>
      </c>
      <c r="I2618" s="42"/>
      <c r="J2618" s="42"/>
      <c r="K2618" s="42" t="s">
        <v>1336</v>
      </c>
      <c r="L2618" s="42" t="s">
        <v>579</v>
      </c>
      <c r="M2618" s="42" t="s">
        <v>269</v>
      </c>
      <c r="N2618" s="42" t="s">
        <v>555</v>
      </c>
      <c r="O2618" s="42"/>
      <c r="P2618" s="42" t="s">
        <v>555</v>
      </c>
      <c r="Q2618" s="42" t="s">
        <v>555</v>
      </c>
      <c r="R2618" s="42" t="s">
        <v>555</v>
      </c>
      <c r="S2618" s="42" t="s">
        <v>555</v>
      </c>
      <c r="T2618" s="42" t="s">
        <v>555</v>
      </c>
      <c r="U2618" s="42" t="s">
        <v>555</v>
      </c>
      <c r="V2618" s="44"/>
      <c r="W2618" s="44"/>
      <c r="X2618" s="44"/>
      <c r="Y2618" s="44"/>
      <c r="Z2618" s="44"/>
      <c r="AA2618" s="44"/>
    </row>
    <row r="2619" spans="1:27" ht="15.75" customHeight="1" x14ac:dyDescent="0.25">
      <c r="A2619" s="43">
        <v>2668</v>
      </c>
      <c r="B2619" s="43" t="s">
        <v>482</v>
      </c>
      <c r="C2619" s="42" t="s">
        <v>13143</v>
      </c>
      <c r="D2619" s="42" t="s">
        <v>555</v>
      </c>
      <c r="E2619" s="42" t="s">
        <v>13143</v>
      </c>
      <c r="F2619" s="42" t="s">
        <v>13144</v>
      </c>
      <c r="G2619" s="42" t="s">
        <v>13145</v>
      </c>
      <c r="H2619" s="42" t="s">
        <v>562</v>
      </c>
      <c r="I2619" s="42"/>
      <c r="J2619" s="42"/>
      <c r="K2619" s="42"/>
      <c r="L2619" s="42" t="s">
        <v>563</v>
      </c>
      <c r="M2619" s="42" t="s">
        <v>269</v>
      </c>
      <c r="N2619" s="42" t="s">
        <v>555</v>
      </c>
      <c r="O2619" s="42"/>
      <c r="P2619" s="42" t="s">
        <v>555</v>
      </c>
      <c r="Q2619" s="42" t="s">
        <v>555</v>
      </c>
      <c r="R2619" s="42" t="s">
        <v>555</v>
      </c>
      <c r="S2619" s="42" t="s">
        <v>555</v>
      </c>
      <c r="T2619" s="42" t="s">
        <v>555</v>
      </c>
      <c r="U2619" s="42" t="s">
        <v>555</v>
      </c>
      <c r="V2619" s="44"/>
      <c r="W2619" s="44"/>
      <c r="X2619" s="44"/>
      <c r="Y2619" s="44"/>
      <c r="Z2619" s="44"/>
      <c r="AA2619" s="44"/>
    </row>
    <row r="2620" spans="1:27" ht="15.75" customHeight="1" x14ac:dyDescent="0.25">
      <c r="A2620" s="43">
        <v>2669</v>
      </c>
      <c r="B2620" s="43" t="s">
        <v>482</v>
      </c>
      <c r="C2620" s="42" t="s">
        <v>13146</v>
      </c>
      <c r="D2620" s="42" t="s">
        <v>555</v>
      </c>
      <c r="E2620" s="42" t="s">
        <v>13146</v>
      </c>
      <c r="F2620" s="42" t="s">
        <v>13147</v>
      </c>
      <c r="G2620" s="42" t="s">
        <v>13148</v>
      </c>
      <c r="H2620" s="42" t="s">
        <v>554</v>
      </c>
      <c r="I2620" s="42"/>
      <c r="J2620" s="42"/>
      <c r="K2620" s="42" t="s">
        <v>1278</v>
      </c>
      <c r="L2620" s="42" t="s">
        <v>579</v>
      </c>
      <c r="M2620" s="42" t="s">
        <v>269</v>
      </c>
      <c r="N2620" s="42" t="s">
        <v>555</v>
      </c>
      <c r="O2620" s="42"/>
      <c r="P2620" s="42" t="s">
        <v>555</v>
      </c>
      <c r="Q2620" s="42" t="s">
        <v>555</v>
      </c>
      <c r="R2620" s="42" t="s">
        <v>555</v>
      </c>
      <c r="S2620" s="42" t="s">
        <v>555</v>
      </c>
      <c r="T2620" s="42" t="s">
        <v>555</v>
      </c>
      <c r="U2620" s="42" t="s">
        <v>555</v>
      </c>
      <c r="V2620" s="44"/>
      <c r="W2620" s="44"/>
      <c r="X2620" s="44"/>
      <c r="Y2620" s="44"/>
      <c r="Z2620" s="44"/>
      <c r="AA2620" s="44"/>
    </row>
    <row r="2621" spans="1:27" ht="15.75" customHeight="1" x14ac:dyDescent="0.25">
      <c r="A2621" s="43">
        <v>2670</v>
      </c>
      <c r="B2621" s="43" t="s">
        <v>482</v>
      </c>
      <c r="C2621" s="42" t="s">
        <v>13149</v>
      </c>
      <c r="D2621" s="42" t="s">
        <v>555</v>
      </c>
      <c r="E2621" s="42" t="s">
        <v>13149</v>
      </c>
      <c r="F2621" s="42" t="s">
        <v>13150</v>
      </c>
      <c r="G2621" s="42" t="s">
        <v>13151</v>
      </c>
      <c r="H2621" s="42" t="s">
        <v>571</v>
      </c>
      <c r="I2621" s="42"/>
      <c r="J2621" s="42"/>
      <c r="K2621" s="42"/>
      <c r="L2621" s="42" t="s">
        <v>572</v>
      </c>
      <c r="M2621" s="42" t="s">
        <v>269</v>
      </c>
      <c r="N2621" s="42" t="s">
        <v>555</v>
      </c>
      <c r="O2621" s="42"/>
      <c r="P2621" s="42" t="s">
        <v>555</v>
      </c>
      <c r="Q2621" s="42" t="s">
        <v>555</v>
      </c>
      <c r="R2621" s="42" t="s">
        <v>555</v>
      </c>
      <c r="S2621" s="42" t="s">
        <v>555</v>
      </c>
      <c r="T2621" s="42" t="s">
        <v>555</v>
      </c>
      <c r="U2621" s="42" t="s">
        <v>555</v>
      </c>
      <c r="V2621" s="44"/>
      <c r="W2621" s="44"/>
      <c r="X2621" s="44"/>
      <c r="Y2621" s="44"/>
      <c r="Z2621" s="44"/>
      <c r="AA2621" s="44"/>
    </row>
    <row r="2622" spans="1:27" ht="15.75" customHeight="1" x14ac:dyDescent="0.25">
      <c r="A2622" s="43">
        <v>2671</v>
      </c>
      <c r="B2622" s="43" t="s">
        <v>482</v>
      </c>
      <c r="C2622" s="42" t="s">
        <v>13152</v>
      </c>
      <c r="D2622" s="42" t="s">
        <v>555</v>
      </c>
      <c r="E2622" s="42" t="s">
        <v>13152</v>
      </c>
      <c r="F2622" s="42" t="s">
        <v>13153</v>
      </c>
      <c r="G2622" s="42" t="s">
        <v>13154</v>
      </c>
      <c r="H2622" s="42" t="s">
        <v>571</v>
      </c>
      <c r="I2622" s="42"/>
      <c r="J2622" s="42"/>
      <c r="K2622" s="42"/>
      <c r="L2622" s="42" t="s">
        <v>572</v>
      </c>
      <c r="M2622" s="42" t="s">
        <v>269</v>
      </c>
      <c r="N2622" s="42" t="s">
        <v>555</v>
      </c>
      <c r="O2622" s="42"/>
      <c r="P2622" s="42" t="s">
        <v>555</v>
      </c>
      <c r="Q2622" s="42" t="s">
        <v>555</v>
      </c>
      <c r="R2622" s="42" t="s">
        <v>555</v>
      </c>
      <c r="S2622" s="42" t="s">
        <v>555</v>
      </c>
      <c r="T2622" s="42" t="s">
        <v>555</v>
      </c>
      <c r="U2622" s="42" t="s">
        <v>555</v>
      </c>
      <c r="V2622" s="44"/>
      <c r="W2622" s="44"/>
      <c r="X2622" s="44"/>
      <c r="Y2622" s="44"/>
      <c r="Z2622" s="44"/>
      <c r="AA2622" s="44"/>
    </row>
    <row r="2623" spans="1:27" ht="15.75" customHeight="1" x14ac:dyDescent="0.25">
      <c r="A2623" s="43">
        <v>2672</v>
      </c>
      <c r="B2623" s="43" t="s">
        <v>482</v>
      </c>
      <c r="C2623" s="42" t="s">
        <v>13155</v>
      </c>
      <c r="D2623" s="42" t="s">
        <v>555</v>
      </c>
      <c r="E2623" s="42" t="s">
        <v>13155</v>
      </c>
      <c r="F2623" s="42" t="s">
        <v>13156</v>
      </c>
      <c r="G2623" s="42" t="s">
        <v>13157</v>
      </c>
      <c r="H2623" s="42" t="s">
        <v>571</v>
      </c>
      <c r="I2623" s="42"/>
      <c r="J2623" s="42"/>
      <c r="K2623" s="42"/>
      <c r="L2623" s="42" t="s">
        <v>572</v>
      </c>
      <c r="M2623" s="42" t="s">
        <v>269</v>
      </c>
      <c r="N2623" s="42" t="s">
        <v>555</v>
      </c>
      <c r="O2623" s="42"/>
      <c r="P2623" s="42" t="s">
        <v>555</v>
      </c>
      <c r="Q2623" s="42" t="s">
        <v>555</v>
      </c>
      <c r="R2623" s="42" t="s">
        <v>555</v>
      </c>
      <c r="S2623" s="42" t="s">
        <v>555</v>
      </c>
      <c r="T2623" s="42" t="s">
        <v>555</v>
      </c>
      <c r="U2623" s="42" t="s">
        <v>555</v>
      </c>
      <c r="V2623" s="44"/>
      <c r="W2623" s="44"/>
      <c r="X2623" s="44"/>
      <c r="Y2623" s="44"/>
      <c r="Z2623" s="44"/>
      <c r="AA2623" s="44"/>
    </row>
    <row r="2624" spans="1:27" ht="15.75" customHeight="1" x14ac:dyDescent="0.25">
      <c r="A2624" s="43">
        <v>2673</v>
      </c>
      <c r="B2624" s="43" t="s">
        <v>482</v>
      </c>
      <c r="C2624" s="42" t="s">
        <v>13158</v>
      </c>
      <c r="D2624" s="42" t="s">
        <v>555</v>
      </c>
      <c r="E2624" s="42" t="s">
        <v>13158</v>
      </c>
      <c r="F2624" s="42" t="s">
        <v>13159</v>
      </c>
      <c r="G2624" s="42" t="s">
        <v>13160</v>
      </c>
      <c r="H2624" s="42" t="s">
        <v>571</v>
      </c>
      <c r="I2624" s="42"/>
      <c r="J2624" s="42"/>
      <c r="K2624" s="42"/>
      <c r="L2624" s="42" t="s">
        <v>572</v>
      </c>
      <c r="M2624" s="42" t="s">
        <v>269</v>
      </c>
      <c r="N2624" s="42" t="s">
        <v>555</v>
      </c>
      <c r="O2624" s="42"/>
      <c r="P2624" s="42" t="s">
        <v>555</v>
      </c>
      <c r="Q2624" s="42" t="s">
        <v>555</v>
      </c>
      <c r="R2624" s="42" t="s">
        <v>555</v>
      </c>
      <c r="S2624" s="42" t="s">
        <v>555</v>
      </c>
      <c r="T2624" s="42" t="s">
        <v>555</v>
      </c>
      <c r="U2624" s="42" t="s">
        <v>555</v>
      </c>
      <c r="V2624" s="44"/>
      <c r="W2624" s="44"/>
      <c r="X2624" s="44"/>
      <c r="Y2624" s="44"/>
      <c r="Z2624" s="44"/>
      <c r="AA2624" s="44"/>
    </row>
    <row r="2625" spans="1:27" ht="15.75" customHeight="1" x14ac:dyDescent="0.25">
      <c r="A2625" s="43">
        <v>2674</v>
      </c>
      <c r="B2625" s="43" t="s">
        <v>482</v>
      </c>
      <c r="C2625" s="42" t="s">
        <v>13161</v>
      </c>
      <c r="D2625" s="42" t="s">
        <v>555</v>
      </c>
      <c r="E2625" s="42" t="s">
        <v>13161</v>
      </c>
      <c r="F2625" s="42" t="s">
        <v>13162</v>
      </c>
      <c r="G2625" s="42" t="s">
        <v>13163</v>
      </c>
      <c r="H2625" s="42" t="s">
        <v>571</v>
      </c>
      <c r="I2625" s="42"/>
      <c r="J2625" s="42"/>
      <c r="K2625" s="42"/>
      <c r="L2625" s="42" t="s">
        <v>572</v>
      </c>
      <c r="M2625" s="42" t="s">
        <v>269</v>
      </c>
      <c r="N2625" s="42" t="s">
        <v>555</v>
      </c>
      <c r="O2625" s="42"/>
      <c r="P2625" s="42" t="s">
        <v>555</v>
      </c>
      <c r="Q2625" s="42" t="s">
        <v>555</v>
      </c>
      <c r="R2625" s="42" t="s">
        <v>555</v>
      </c>
      <c r="S2625" s="42" t="s">
        <v>555</v>
      </c>
      <c r="T2625" s="42" t="s">
        <v>555</v>
      </c>
      <c r="U2625" s="42" t="s">
        <v>555</v>
      </c>
      <c r="V2625" s="44"/>
      <c r="W2625" s="44"/>
      <c r="X2625" s="44"/>
      <c r="Y2625" s="44"/>
      <c r="Z2625" s="44"/>
      <c r="AA2625" s="44"/>
    </row>
    <row r="2626" spans="1:27" ht="15.75" customHeight="1" x14ac:dyDescent="0.25">
      <c r="A2626" s="43">
        <v>2675</v>
      </c>
      <c r="B2626" s="43" t="s">
        <v>482</v>
      </c>
      <c r="C2626" s="42" t="s">
        <v>13164</v>
      </c>
      <c r="D2626" s="42" t="s">
        <v>555</v>
      </c>
      <c r="E2626" s="42" t="s">
        <v>13164</v>
      </c>
      <c r="F2626" s="42" t="s">
        <v>13165</v>
      </c>
      <c r="G2626" s="42" t="s">
        <v>13166</v>
      </c>
      <c r="H2626" s="42" t="s">
        <v>571</v>
      </c>
      <c r="I2626" s="42"/>
      <c r="J2626" s="42"/>
      <c r="K2626" s="42"/>
      <c r="L2626" s="42" t="s">
        <v>572</v>
      </c>
      <c r="M2626" s="42" t="s">
        <v>269</v>
      </c>
      <c r="N2626" s="42" t="s">
        <v>555</v>
      </c>
      <c r="O2626" s="42"/>
      <c r="P2626" s="42" t="s">
        <v>555</v>
      </c>
      <c r="Q2626" s="42" t="s">
        <v>555</v>
      </c>
      <c r="R2626" s="42" t="s">
        <v>555</v>
      </c>
      <c r="S2626" s="42" t="s">
        <v>555</v>
      </c>
      <c r="T2626" s="42" t="s">
        <v>555</v>
      </c>
      <c r="U2626" s="42" t="s">
        <v>555</v>
      </c>
      <c r="V2626" s="44"/>
      <c r="W2626" s="44"/>
      <c r="X2626" s="44"/>
      <c r="Y2626" s="44"/>
      <c r="Z2626" s="44"/>
      <c r="AA2626" s="44"/>
    </row>
    <row r="2627" spans="1:27" ht="15.75" customHeight="1" x14ac:dyDescent="0.25">
      <c r="A2627" s="43">
        <v>2676</v>
      </c>
      <c r="B2627" s="43" t="s">
        <v>482</v>
      </c>
      <c r="C2627" s="42" t="s">
        <v>13167</v>
      </c>
      <c r="D2627" s="42" t="s">
        <v>555</v>
      </c>
      <c r="E2627" s="42" t="s">
        <v>13167</v>
      </c>
      <c r="F2627" s="42" t="s">
        <v>13168</v>
      </c>
      <c r="G2627" s="42" t="s">
        <v>13169</v>
      </c>
      <c r="H2627" s="42" t="s">
        <v>571</v>
      </c>
      <c r="I2627" s="42"/>
      <c r="J2627" s="42"/>
      <c r="K2627" s="42"/>
      <c r="L2627" s="42" t="s">
        <v>572</v>
      </c>
      <c r="M2627" s="42" t="s">
        <v>269</v>
      </c>
      <c r="N2627" s="42" t="s">
        <v>555</v>
      </c>
      <c r="O2627" s="42"/>
      <c r="P2627" s="42" t="s">
        <v>555</v>
      </c>
      <c r="Q2627" s="42" t="s">
        <v>555</v>
      </c>
      <c r="R2627" s="42" t="s">
        <v>555</v>
      </c>
      <c r="S2627" s="42" t="s">
        <v>555</v>
      </c>
      <c r="T2627" s="42" t="s">
        <v>555</v>
      </c>
      <c r="U2627" s="42" t="s">
        <v>555</v>
      </c>
      <c r="V2627" s="44"/>
      <c r="W2627" s="44"/>
      <c r="X2627" s="44"/>
      <c r="Y2627" s="44"/>
      <c r="Z2627" s="44"/>
      <c r="AA2627" s="44"/>
    </row>
    <row r="2628" spans="1:27" ht="15.75" customHeight="1" x14ac:dyDescent="0.25">
      <c r="A2628" s="43">
        <v>2677</v>
      </c>
      <c r="B2628" s="43" t="s">
        <v>482</v>
      </c>
      <c r="C2628" s="42" t="s">
        <v>13170</v>
      </c>
      <c r="D2628" s="42" t="s">
        <v>555</v>
      </c>
      <c r="E2628" s="42" t="s">
        <v>13170</v>
      </c>
      <c r="F2628" s="42" t="s">
        <v>13171</v>
      </c>
      <c r="G2628" s="42" t="s">
        <v>13172</v>
      </c>
      <c r="H2628" s="42" t="s">
        <v>571</v>
      </c>
      <c r="I2628" s="42"/>
      <c r="J2628" s="42"/>
      <c r="K2628" s="42"/>
      <c r="L2628" s="42" t="s">
        <v>572</v>
      </c>
      <c r="M2628" s="42" t="s">
        <v>269</v>
      </c>
      <c r="N2628" s="42" t="s">
        <v>555</v>
      </c>
      <c r="O2628" s="42"/>
      <c r="P2628" s="42" t="s">
        <v>555</v>
      </c>
      <c r="Q2628" s="42" t="s">
        <v>555</v>
      </c>
      <c r="R2628" s="42" t="s">
        <v>555</v>
      </c>
      <c r="S2628" s="42" t="s">
        <v>555</v>
      </c>
      <c r="T2628" s="42" t="s">
        <v>555</v>
      </c>
      <c r="U2628" s="42" t="s">
        <v>555</v>
      </c>
      <c r="V2628" s="44"/>
      <c r="W2628" s="44"/>
      <c r="X2628" s="44"/>
      <c r="Y2628" s="44"/>
      <c r="Z2628" s="44"/>
      <c r="AA2628" s="44"/>
    </row>
    <row r="2629" spans="1:27" ht="15.75" customHeight="1" x14ac:dyDescent="0.25">
      <c r="A2629" s="43">
        <v>2678</v>
      </c>
      <c r="B2629" s="43" t="s">
        <v>482</v>
      </c>
      <c r="C2629" s="42" t="s">
        <v>13173</v>
      </c>
      <c r="D2629" s="42" t="s">
        <v>555</v>
      </c>
      <c r="E2629" s="42" t="s">
        <v>13173</v>
      </c>
      <c r="F2629" s="42" t="s">
        <v>13174</v>
      </c>
      <c r="G2629" s="42" t="s">
        <v>13175</v>
      </c>
      <c r="H2629" s="42" t="s">
        <v>562</v>
      </c>
      <c r="I2629" s="42"/>
      <c r="J2629" s="42"/>
      <c r="K2629" s="42"/>
      <c r="L2629" s="42" t="s">
        <v>563</v>
      </c>
      <c r="M2629" s="42" t="s">
        <v>269</v>
      </c>
      <c r="N2629" s="42" t="s">
        <v>555</v>
      </c>
      <c r="O2629" s="42"/>
      <c r="P2629" s="42" t="s">
        <v>555</v>
      </c>
      <c r="Q2629" s="42" t="s">
        <v>555</v>
      </c>
      <c r="R2629" s="42" t="s">
        <v>555</v>
      </c>
      <c r="S2629" s="42" t="s">
        <v>555</v>
      </c>
      <c r="T2629" s="42" t="s">
        <v>555</v>
      </c>
      <c r="U2629" s="42" t="s">
        <v>555</v>
      </c>
      <c r="V2629" s="44"/>
      <c r="W2629" s="44"/>
      <c r="X2629" s="44"/>
      <c r="Y2629" s="44"/>
      <c r="Z2629" s="44"/>
      <c r="AA2629" s="44"/>
    </row>
    <row r="2630" spans="1:27" ht="15.75" customHeight="1" x14ac:dyDescent="0.25">
      <c r="A2630" s="43">
        <v>2679</v>
      </c>
      <c r="B2630" s="43" t="s">
        <v>482</v>
      </c>
      <c r="C2630" s="42" t="s">
        <v>13176</v>
      </c>
      <c r="D2630" s="42" t="s">
        <v>555</v>
      </c>
      <c r="E2630" s="42" t="s">
        <v>13176</v>
      </c>
      <c r="F2630" s="42" t="s">
        <v>13177</v>
      </c>
      <c r="G2630" s="42" t="s">
        <v>13178</v>
      </c>
      <c r="H2630" s="42" t="s">
        <v>571</v>
      </c>
      <c r="I2630" s="42"/>
      <c r="J2630" s="42"/>
      <c r="K2630" s="42"/>
      <c r="L2630" s="42" t="s">
        <v>572</v>
      </c>
      <c r="M2630" s="42" t="s">
        <v>269</v>
      </c>
      <c r="N2630" s="42" t="s">
        <v>555</v>
      </c>
      <c r="O2630" s="42"/>
      <c r="P2630" s="42" t="s">
        <v>555</v>
      </c>
      <c r="Q2630" s="42" t="s">
        <v>555</v>
      </c>
      <c r="R2630" s="42" t="s">
        <v>555</v>
      </c>
      <c r="S2630" s="42" t="s">
        <v>555</v>
      </c>
      <c r="T2630" s="42" t="s">
        <v>555</v>
      </c>
      <c r="U2630" s="42" t="s">
        <v>555</v>
      </c>
      <c r="V2630" s="44"/>
      <c r="W2630" s="44"/>
      <c r="X2630" s="44"/>
      <c r="Y2630" s="44"/>
      <c r="Z2630" s="44"/>
      <c r="AA2630" s="44"/>
    </row>
    <row r="2631" spans="1:27" ht="15.75" customHeight="1" x14ac:dyDescent="0.25">
      <c r="A2631" s="43">
        <v>2680</v>
      </c>
      <c r="B2631" s="43" t="s">
        <v>482</v>
      </c>
      <c r="C2631" s="42" t="s">
        <v>13179</v>
      </c>
      <c r="D2631" s="42" t="s">
        <v>555</v>
      </c>
      <c r="E2631" s="42" t="s">
        <v>13179</v>
      </c>
      <c r="F2631" s="42" t="s">
        <v>13180</v>
      </c>
      <c r="G2631" s="42" t="s">
        <v>13181</v>
      </c>
      <c r="H2631" s="42" t="s">
        <v>562</v>
      </c>
      <c r="I2631" s="42"/>
      <c r="J2631" s="42"/>
      <c r="K2631" s="42"/>
      <c r="L2631" s="42" t="s">
        <v>563</v>
      </c>
      <c r="M2631" s="42" t="s">
        <v>269</v>
      </c>
      <c r="N2631" s="42" t="s">
        <v>555</v>
      </c>
      <c r="O2631" s="42"/>
      <c r="P2631" s="42" t="s">
        <v>555</v>
      </c>
      <c r="Q2631" s="42" t="s">
        <v>555</v>
      </c>
      <c r="R2631" s="42" t="s">
        <v>555</v>
      </c>
      <c r="S2631" s="42" t="s">
        <v>555</v>
      </c>
      <c r="T2631" s="42" t="s">
        <v>555</v>
      </c>
      <c r="U2631" s="42" t="s">
        <v>555</v>
      </c>
      <c r="V2631" s="44"/>
      <c r="W2631" s="44"/>
      <c r="X2631" s="44"/>
      <c r="Y2631" s="44"/>
      <c r="Z2631" s="44"/>
      <c r="AA2631" s="44"/>
    </row>
    <row r="2632" spans="1:27" ht="15.75" customHeight="1" x14ac:dyDescent="0.25">
      <c r="A2632" s="43">
        <v>2681</v>
      </c>
      <c r="B2632" s="43" t="s">
        <v>482</v>
      </c>
      <c r="C2632" s="42" t="s">
        <v>13182</v>
      </c>
      <c r="D2632" s="42" t="s">
        <v>555</v>
      </c>
      <c r="E2632" s="42" t="s">
        <v>13182</v>
      </c>
      <c r="F2632" s="42" t="s">
        <v>13183</v>
      </c>
      <c r="G2632" s="42" t="s">
        <v>13184</v>
      </c>
      <c r="H2632" s="42" t="s">
        <v>571</v>
      </c>
      <c r="I2632" s="42"/>
      <c r="J2632" s="42"/>
      <c r="K2632" s="42"/>
      <c r="L2632" s="42" t="s">
        <v>572</v>
      </c>
      <c r="M2632" s="42" t="s">
        <v>269</v>
      </c>
      <c r="N2632" s="42" t="s">
        <v>555</v>
      </c>
      <c r="O2632" s="42"/>
      <c r="P2632" s="42" t="s">
        <v>555</v>
      </c>
      <c r="Q2632" s="42" t="s">
        <v>555</v>
      </c>
      <c r="R2632" s="42" t="s">
        <v>555</v>
      </c>
      <c r="S2632" s="42" t="s">
        <v>555</v>
      </c>
      <c r="T2632" s="42" t="s">
        <v>555</v>
      </c>
      <c r="U2632" s="42" t="s">
        <v>555</v>
      </c>
      <c r="V2632" s="44"/>
      <c r="W2632" s="44"/>
      <c r="X2632" s="44"/>
      <c r="Y2632" s="44"/>
      <c r="Z2632" s="44"/>
      <c r="AA2632" s="44"/>
    </row>
    <row r="2633" spans="1:27" ht="15.75" customHeight="1" x14ac:dyDescent="0.25">
      <c r="A2633" s="43">
        <v>2682</v>
      </c>
      <c r="B2633" s="43" t="s">
        <v>482</v>
      </c>
      <c r="C2633" s="42" t="s">
        <v>13185</v>
      </c>
      <c r="D2633" s="42" t="s">
        <v>555</v>
      </c>
      <c r="E2633" s="42" t="s">
        <v>13185</v>
      </c>
      <c r="F2633" s="42" t="s">
        <v>13186</v>
      </c>
      <c r="G2633" s="42" t="s">
        <v>13187</v>
      </c>
      <c r="H2633" s="42" t="s">
        <v>571</v>
      </c>
      <c r="I2633" s="42"/>
      <c r="J2633" s="42"/>
      <c r="K2633" s="42"/>
      <c r="L2633" s="42" t="s">
        <v>572</v>
      </c>
      <c r="M2633" s="42" t="s">
        <v>269</v>
      </c>
      <c r="N2633" s="42" t="s">
        <v>555</v>
      </c>
      <c r="O2633" s="42"/>
      <c r="P2633" s="42" t="s">
        <v>555</v>
      </c>
      <c r="Q2633" s="42" t="s">
        <v>555</v>
      </c>
      <c r="R2633" s="42" t="s">
        <v>555</v>
      </c>
      <c r="S2633" s="42" t="s">
        <v>555</v>
      </c>
      <c r="T2633" s="42" t="s">
        <v>555</v>
      </c>
      <c r="U2633" s="42" t="s">
        <v>555</v>
      </c>
      <c r="V2633" s="44"/>
      <c r="W2633" s="44"/>
      <c r="X2633" s="44"/>
      <c r="Y2633" s="44"/>
      <c r="Z2633" s="44"/>
      <c r="AA2633" s="44"/>
    </row>
    <row r="2634" spans="1:27" ht="15.75" customHeight="1" x14ac:dyDescent="0.25">
      <c r="A2634" s="43">
        <v>2683</v>
      </c>
      <c r="B2634" s="43" t="s">
        <v>482</v>
      </c>
      <c r="C2634" s="42" t="s">
        <v>13188</v>
      </c>
      <c r="D2634" s="42" t="s">
        <v>555</v>
      </c>
      <c r="E2634" s="42" t="s">
        <v>13188</v>
      </c>
      <c r="F2634" s="42" t="s">
        <v>13189</v>
      </c>
      <c r="G2634" s="42" t="s">
        <v>13190</v>
      </c>
      <c r="H2634" s="42" t="s">
        <v>571</v>
      </c>
      <c r="I2634" s="42"/>
      <c r="J2634" s="42"/>
      <c r="K2634" s="42"/>
      <c r="L2634" s="42" t="s">
        <v>572</v>
      </c>
      <c r="M2634" s="42" t="s">
        <v>269</v>
      </c>
      <c r="N2634" s="42" t="s">
        <v>555</v>
      </c>
      <c r="O2634" s="42"/>
      <c r="P2634" s="42" t="s">
        <v>555</v>
      </c>
      <c r="Q2634" s="42" t="s">
        <v>555</v>
      </c>
      <c r="R2634" s="42" t="s">
        <v>555</v>
      </c>
      <c r="S2634" s="42" t="s">
        <v>555</v>
      </c>
      <c r="T2634" s="42" t="s">
        <v>555</v>
      </c>
      <c r="U2634" s="42" t="s">
        <v>555</v>
      </c>
      <c r="V2634" s="44"/>
      <c r="W2634" s="44"/>
      <c r="X2634" s="44"/>
      <c r="Y2634" s="44"/>
      <c r="Z2634" s="44"/>
      <c r="AA2634" s="44"/>
    </row>
    <row r="2635" spans="1:27" ht="15.75" customHeight="1" x14ac:dyDescent="0.25">
      <c r="A2635" s="43">
        <v>2684</v>
      </c>
      <c r="B2635" s="43" t="s">
        <v>482</v>
      </c>
      <c r="C2635" s="42" t="s">
        <v>13191</v>
      </c>
      <c r="D2635" s="42" t="s">
        <v>555</v>
      </c>
      <c r="E2635" s="42" t="s">
        <v>13191</v>
      </c>
      <c r="F2635" s="42" t="s">
        <v>13192</v>
      </c>
      <c r="G2635" s="42" t="s">
        <v>13193</v>
      </c>
      <c r="H2635" s="42" t="s">
        <v>571</v>
      </c>
      <c r="I2635" s="42"/>
      <c r="J2635" s="42"/>
      <c r="K2635" s="42"/>
      <c r="L2635" s="42" t="s">
        <v>572</v>
      </c>
      <c r="M2635" s="42" t="s">
        <v>269</v>
      </c>
      <c r="N2635" s="42" t="s">
        <v>555</v>
      </c>
      <c r="O2635" s="42"/>
      <c r="P2635" s="42" t="s">
        <v>555</v>
      </c>
      <c r="Q2635" s="42" t="s">
        <v>555</v>
      </c>
      <c r="R2635" s="42" t="s">
        <v>555</v>
      </c>
      <c r="S2635" s="42" t="s">
        <v>555</v>
      </c>
      <c r="T2635" s="42" t="s">
        <v>555</v>
      </c>
      <c r="U2635" s="42" t="s">
        <v>555</v>
      </c>
      <c r="V2635" s="44"/>
      <c r="W2635" s="44"/>
      <c r="X2635" s="44"/>
      <c r="Y2635" s="44"/>
      <c r="Z2635" s="44"/>
      <c r="AA2635" s="44"/>
    </row>
    <row r="2636" spans="1:27" ht="15.75" customHeight="1" x14ac:dyDescent="0.25">
      <c r="A2636" s="43">
        <v>2685</v>
      </c>
      <c r="B2636" s="43" t="s">
        <v>482</v>
      </c>
      <c r="C2636" s="42" t="s">
        <v>13194</v>
      </c>
      <c r="D2636" s="42" t="s">
        <v>555</v>
      </c>
      <c r="E2636" s="42" t="s">
        <v>13194</v>
      </c>
      <c r="F2636" s="42" t="s">
        <v>13195</v>
      </c>
      <c r="G2636" s="42" t="s">
        <v>13196</v>
      </c>
      <c r="H2636" s="42" t="s">
        <v>571</v>
      </c>
      <c r="I2636" s="42"/>
      <c r="J2636" s="42"/>
      <c r="K2636" s="42"/>
      <c r="L2636" s="42" t="s">
        <v>572</v>
      </c>
      <c r="M2636" s="42" t="s">
        <v>269</v>
      </c>
      <c r="N2636" s="42" t="s">
        <v>555</v>
      </c>
      <c r="O2636" s="42"/>
      <c r="P2636" s="42" t="s">
        <v>555</v>
      </c>
      <c r="Q2636" s="42" t="s">
        <v>555</v>
      </c>
      <c r="R2636" s="42" t="s">
        <v>555</v>
      </c>
      <c r="S2636" s="42" t="s">
        <v>555</v>
      </c>
      <c r="T2636" s="42" t="s">
        <v>555</v>
      </c>
      <c r="U2636" s="42" t="s">
        <v>555</v>
      </c>
      <c r="V2636" s="44"/>
      <c r="W2636" s="44"/>
      <c r="X2636" s="44"/>
      <c r="Y2636" s="44"/>
      <c r="Z2636" s="44"/>
      <c r="AA2636" s="44"/>
    </row>
    <row r="2637" spans="1:27" ht="15.75" customHeight="1" x14ac:dyDescent="0.25">
      <c r="A2637" s="43">
        <v>2686</v>
      </c>
      <c r="B2637" s="43" t="s">
        <v>482</v>
      </c>
      <c r="C2637" s="42" t="s">
        <v>13197</v>
      </c>
      <c r="D2637" s="42" t="s">
        <v>555</v>
      </c>
      <c r="E2637" s="42" t="s">
        <v>13197</v>
      </c>
      <c r="F2637" s="42" t="s">
        <v>13198</v>
      </c>
      <c r="G2637" s="42" t="s">
        <v>13199</v>
      </c>
      <c r="H2637" s="42" t="s">
        <v>571</v>
      </c>
      <c r="I2637" s="42"/>
      <c r="J2637" s="42"/>
      <c r="K2637" s="42"/>
      <c r="L2637" s="42" t="s">
        <v>572</v>
      </c>
      <c r="M2637" s="42" t="s">
        <v>269</v>
      </c>
      <c r="N2637" s="42" t="s">
        <v>555</v>
      </c>
      <c r="O2637" s="42"/>
      <c r="P2637" s="42" t="s">
        <v>555</v>
      </c>
      <c r="Q2637" s="42" t="s">
        <v>555</v>
      </c>
      <c r="R2637" s="42" t="s">
        <v>555</v>
      </c>
      <c r="S2637" s="42" t="s">
        <v>555</v>
      </c>
      <c r="T2637" s="42" t="s">
        <v>555</v>
      </c>
      <c r="U2637" s="42" t="s">
        <v>555</v>
      </c>
      <c r="V2637" s="44"/>
      <c r="W2637" s="44"/>
      <c r="X2637" s="44"/>
      <c r="Y2637" s="44"/>
      <c r="Z2637" s="44"/>
      <c r="AA2637" s="44"/>
    </row>
    <row r="2638" spans="1:27" ht="15.75" customHeight="1" x14ac:dyDescent="0.25">
      <c r="A2638" s="43">
        <v>2687</v>
      </c>
      <c r="B2638" s="43" t="s">
        <v>482</v>
      </c>
      <c r="C2638" s="42" t="s">
        <v>13200</v>
      </c>
      <c r="D2638" s="42" t="s">
        <v>555</v>
      </c>
      <c r="E2638" s="42" t="s">
        <v>13200</v>
      </c>
      <c r="F2638" s="42" t="s">
        <v>13201</v>
      </c>
      <c r="G2638" s="42" t="s">
        <v>13202</v>
      </c>
      <c r="H2638" s="42" t="s">
        <v>571</v>
      </c>
      <c r="I2638" s="42"/>
      <c r="J2638" s="42"/>
      <c r="K2638" s="42"/>
      <c r="L2638" s="42" t="s">
        <v>572</v>
      </c>
      <c r="M2638" s="42" t="s">
        <v>269</v>
      </c>
      <c r="N2638" s="42" t="s">
        <v>555</v>
      </c>
      <c r="O2638" s="42"/>
      <c r="P2638" s="42" t="s">
        <v>555</v>
      </c>
      <c r="Q2638" s="42" t="s">
        <v>555</v>
      </c>
      <c r="R2638" s="42" t="s">
        <v>555</v>
      </c>
      <c r="S2638" s="42" t="s">
        <v>555</v>
      </c>
      <c r="T2638" s="42" t="s">
        <v>555</v>
      </c>
      <c r="U2638" s="42" t="s">
        <v>555</v>
      </c>
      <c r="V2638" s="44"/>
      <c r="W2638" s="44"/>
      <c r="X2638" s="44"/>
      <c r="Y2638" s="44"/>
      <c r="Z2638" s="44"/>
      <c r="AA2638" s="44"/>
    </row>
    <row r="2639" spans="1:27" ht="15.75" customHeight="1" x14ac:dyDescent="0.25">
      <c r="A2639" s="43">
        <v>2688</v>
      </c>
      <c r="B2639" s="43" t="s">
        <v>482</v>
      </c>
      <c r="C2639" s="42" t="s">
        <v>13203</v>
      </c>
      <c r="D2639" s="42" t="s">
        <v>555</v>
      </c>
      <c r="E2639" s="42" t="s">
        <v>13203</v>
      </c>
      <c r="F2639" s="42" t="s">
        <v>13204</v>
      </c>
      <c r="G2639" s="42" t="s">
        <v>13205</v>
      </c>
      <c r="H2639" s="42" t="s">
        <v>571</v>
      </c>
      <c r="I2639" s="42"/>
      <c r="J2639" s="42"/>
      <c r="K2639" s="42"/>
      <c r="L2639" s="42" t="s">
        <v>572</v>
      </c>
      <c r="M2639" s="42" t="s">
        <v>269</v>
      </c>
      <c r="N2639" s="42" t="s">
        <v>555</v>
      </c>
      <c r="O2639" s="42"/>
      <c r="P2639" s="42" t="s">
        <v>555</v>
      </c>
      <c r="Q2639" s="42" t="s">
        <v>555</v>
      </c>
      <c r="R2639" s="42" t="s">
        <v>555</v>
      </c>
      <c r="S2639" s="42" t="s">
        <v>555</v>
      </c>
      <c r="T2639" s="42" t="s">
        <v>555</v>
      </c>
      <c r="U2639" s="42" t="s">
        <v>555</v>
      </c>
      <c r="V2639" s="44"/>
      <c r="W2639" s="44"/>
      <c r="X2639" s="44"/>
      <c r="Y2639" s="44"/>
      <c r="Z2639" s="44"/>
      <c r="AA2639" s="44"/>
    </row>
    <row r="2640" spans="1:27" ht="15.75" customHeight="1" x14ac:dyDescent="0.25">
      <c r="A2640" s="43">
        <v>2689</v>
      </c>
      <c r="B2640" s="43" t="s">
        <v>482</v>
      </c>
      <c r="C2640" s="42" t="s">
        <v>13206</v>
      </c>
      <c r="D2640" s="42" t="s">
        <v>13207</v>
      </c>
      <c r="E2640" s="42" t="s">
        <v>13208</v>
      </c>
      <c r="F2640" s="42" t="s">
        <v>13209</v>
      </c>
      <c r="G2640" s="42" t="s">
        <v>13210</v>
      </c>
      <c r="H2640" s="42" t="s">
        <v>571</v>
      </c>
      <c r="I2640" s="42"/>
      <c r="J2640" s="42"/>
      <c r="K2640" s="42"/>
      <c r="L2640" s="42" t="s">
        <v>572</v>
      </c>
      <c r="M2640" s="42" t="s">
        <v>13211</v>
      </c>
      <c r="N2640" s="42" t="s">
        <v>565</v>
      </c>
      <c r="O2640" s="42"/>
      <c r="P2640" s="42" t="s">
        <v>555</v>
      </c>
      <c r="Q2640" s="42" t="s">
        <v>555</v>
      </c>
      <c r="R2640" s="42" t="s">
        <v>555</v>
      </c>
      <c r="S2640" s="42" t="s">
        <v>555</v>
      </c>
      <c r="T2640" s="42" t="s">
        <v>555</v>
      </c>
      <c r="U2640" s="42" t="s">
        <v>555</v>
      </c>
      <c r="V2640" s="44"/>
      <c r="W2640" s="44"/>
      <c r="X2640" s="44"/>
      <c r="Y2640" s="44"/>
      <c r="Z2640" s="44"/>
      <c r="AA2640" s="44"/>
    </row>
    <row r="2641" spans="1:27" ht="15.75" customHeight="1" x14ac:dyDescent="0.25">
      <c r="A2641" s="43">
        <v>2690</v>
      </c>
      <c r="B2641" s="43" t="s">
        <v>482</v>
      </c>
      <c r="C2641" s="42" t="s">
        <v>13212</v>
      </c>
      <c r="D2641" s="42" t="s">
        <v>13213</v>
      </c>
      <c r="E2641" s="42" t="s">
        <v>13214</v>
      </c>
      <c r="F2641" s="42" t="s">
        <v>13215</v>
      </c>
      <c r="G2641" s="42" t="s">
        <v>13216</v>
      </c>
      <c r="H2641" s="42" t="s">
        <v>571</v>
      </c>
      <c r="I2641" s="42"/>
      <c r="J2641" s="42"/>
      <c r="K2641" s="42"/>
      <c r="L2641" s="42" t="s">
        <v>572</v>
      </c>
      <c r="M2641" s="42" t="s">
        <v>13217</v>
      </c>
      <c r="N2641" s="42" t="s">
        <v>565</v>
      </c>
      <c r="O2641" s="42"/>
      <c r="P2641" s="42" t="s">
        <v>555</v>
      </c>
      <c r="Q2641" s="42" t="s">
        <v>555</v>
      </c>
      <c r="R2641" s="42" t="s">
        <v>555</v>
      </c>
      <c r="S2641" s="42" t="s">
        <v>555</v>
      </c>
      <c r="T2641" s="42" t="s">
        <v>555</v>
      </c>
      <c r="U2641" s="42" t="s">
        <v>555</v>
      </c>
      <c r="V2641" s="44"/>
      <c r="W2641" s="44"/>
      <c r="X2641" s="44"/>
      <c r="Y2641" s="44"/>
      <c r="Z2641" s="44"/>
      <c r="AA2641" s="44"/>
    </row>
    <row r="2642" spans="1:27" ht="15.75" customHeight="1" x14ac:dyDescent="0.25">
      <c r="A2642" s="43">
        <v>2691</v>
      </c>
      <c r="B2642" s="43" t="s">
        <v>482</v>
      </c>
      <c r="C2642" s="42" t="s">
        <v>13218</v>
      </c>
      <c r="D2642" s="42" t="s">
        <v>13219</v>
      </c>
      <c r="E2642" s="42" t="s">
        <v>13220</v>
      </c>
      <c r="F2642" s="42" t="s">
        <v>13221</v>
      </c>
      <c r="G2642" s="42" t="s">
        <v>13222</v>
      </c>
      <c r="H2642" s="42" t="s">
        <v>562</v>
      </c>
      <c r="I2642" s="42"/>
      <c r="J2642" s="42"/>
      <c r="K2642" s="42"/>
      <c r="L2642" s="42" t="s">
        <v>563</v>
      </c>
      <c r="M2642" s="42" t="s">
        <v>13223</v>
      </c>
      <c r="N2642" s="42" t="s">
        <v>565</v>
      </c>
      <c r="O2642" s="42"/>
      <c r="P2642" s="42" t="s">
        <v>555</v>
      </c>
      <c r="Q2642" s="42" t="s">
        <v>555</v>
      </c>
      <c r="R2642" s="42" t="s">
        <v>555</v>
      </c>
      <c r="S2642" s="42" t="s">
        <v>555</v>
      </c>
      <c r="T2642" s="42" t="s">
        <v>555</v>
      </c>
      <c r="U2642" s="42" t="s">
        <v>555</v>
      </c>
      <c r="V2642" s="44"/>
      <c r="W2642" s="44"/>
      <c r="X2642" s="44"/>
      <c r="Y2642" s="44"/>
      <c r="Z2642" s="44"/>
      <c r="AA2642" s="44"/>
    </row>
    <row r="2643" spans="1:27" ht="15.75" customHeight="1" x14ac:dyDescent="0.25">
      <c r="A2643" s="43">
        <v>2692</v>
      </c>
      <c r="B2643" s="43" t="s">
        <v>482</v>
      </c>
      <c r="C2643" s="42" t="s">
        <v>13224</v>
      </c>
      <c r="D2643" s="42" t="s">
        <v>13225</v>
      </c>
      <c r="E2643" s="42" t="s">
        <v>13226</v>
      </c>
      <c r="F2643" s="42" t="s">
        <v>13227</v>
      </c>
      <c r="G2643" s="42" t="s">
        <v>13228</v>
      </c>
      <c r="H2643" s="42" t="s">
        <v>554</v>
      </c>
      <c r="I2643" s="42"/>
      <c r="J2643" s="42"/>
      <c r="K2643" s="42"/>
      <c r="L2643" s="42" t="s">
        <v>579</v>
      </c>
      <c r="M2643" s="42" t="s">
        <v>13229</v>
      </c>
      <c r="N2643" s="42" t="s">
        <v>565</v>
      </c>
      <c r="O2643" s="42"/>
      <c r="P2643" s="42" t="s">
        <v>555</v>
      </c>
      <c r="Q2643" s="42" t="s">
        <v>555</v>
      </c>
      <c r="R2643" s="42" t="s">
        <v>555</v>
      </c>
      <c r="S2643" s="42" t="s">
        <v>555</v>
      </c>
      <c r="T2643" s="42" t="s">
        <v>555</v>
      </c>
      <c r="U2643" s="42" t="s">
        <v>555</v>
      </c>
      <c r="V2643" s="44"/>
      <c r="W2643" s="44"/>
      <c r="X2643" s="44"/>
      <c r="Y2643" s="44"/>
      <c r="Z2643" s="44"/>
      <c r="AA2643" s="44"/>
    </row>
    <row r="2644" spans="1:27" ht="15.75" customHeight="1" x14ac:dyDescent="0.25">
      <c r="A2644" s="43">
        <v>2693</v>
      </c>
      <c r="B2644" s="43" t="s">
        <v>482</v>
      </c>
      <c r="C2644" s="42" t="s">
        <v>13230</v>
      </c>
      <c r="D2644" s="42" t="s">
        <v>13231</v>
      </c>
      <c r="E2644" s="42" t="s">
        <v>13232</v>
      </c>
      <c r="F2644" s="42" t="s">
        <v>13233</v>
      </c>
      <c r="G2644" s="42" t="s">
        <v>13234</v>
      </c>
      <c r="H2644" s="42" t="s">
        <v>554</v>
      </c>
      <c r="I2644" s="42"/>
      <c r="J2644" s="42"/>
      <c r="K2644" s="42"/>
      <c r="L2644" s="42" t="s">
        <v>579</v>
      </c>
      <c r="M2644" s="42" t="s">
        <v>13235</v>
      </c>
      <c r="N2644" s="42" t="s">
        <v>565</v>
      </c>
      <c r="O2644" s="42"/>
      <c r="P2644" s="42" t="s">
        <v>555</v>
      </c>
      <c r="Q2644" s="42" t="s">
        <v>555</v>
      </c>
      <c r="R2644" s="42" t="s">
        <v>555</v>
      </c>
      <c r="S2644" s="42" t="s">
        <v>555</v>
      </c>
      <c r="T2644" s="42" t="s">
        <v>555</v>
      </c>
      <c r="U2644" s="42" t="s">
        <v>555</v>
      </c>
      <c r="V2644" s="44"/>
      <c r="W2644" s="44"/>
      <c r="X2644" s="44"/>
      <c r="Y2644" s="44"/>
      <c r="Z2644" s="44"/>
      <c r="AA2644" s="44"/>
    </row>
    <row r="2645" spans="1:27" ht="15.75" customHeight="1" x14ac:dyDescent="0.25">
      <c r="A2645" s="43">
        <v>2694</v>
      </c>
      <c r="B2645" s="43" t="s">
        <v>482</v>
      </c>
      <c r="C2645" s="42" t="s">
        <v>13236</v>
      </c>
      <c r="D2645" s="42" t="s">
        <v>13237</v>
      </c>
      <c r="E2645" s="42" t="s">
        <v>13238</v>
      </c>
      <c r="F2645" s="42" t="s">
        <v>13239</v>
      </c>
      <c r="G2645" s="42" t="s">
        <v>13240</v>
      </c>
      <c r="H2645" s="42" t="s">
        <v>554</v>
      </c>
      <c r="I2645" s="42"/>
      <c r="J2645" s="42"/>
      <c r="K2645" s="42"/>
      <c r="L2645" s="42" t="s">
        <v>579</v>
      </c>
      <c r="M2645" s="42" t="s">
        <v>13241</v>
      </c>
      <c r="N2645" s="42" t="s">
        <v>565</v>
      </c>
      <c r="O2645" s="42"/>
      <c r="P2645" s="42" t="s">
        <v>555</v>
      </c>
      <c r="Q2645" s="42" t="s">
        <v>555</v>
      </c>
      <c r="R2645" s="42" t="s">
        <v>555</v>
      </c>
      <c r="S2645" s="42" t="s">
        <v>555</v>
      </c>
      <c r="T2645" s="42" t="s">
        <v>555</v>
      </c>
      <c r="U2645" s="42" t="s">
        <v>555</v>
      </c>
      <c r="V2645" s="44"/>
      <c r="W2645" s="44"/>
      <c r="X2645" s="44"/>
      <c r="Y2645" s="44"/>
      <c r="Z2645" s="44"/>
      <c r="AA2645" s="44"/>
    </row>
    <row r="2646" spans="1:27" ht="15.75" customHeight="1" x14ac:dyDescent="0.25">
      <c r="A2646" s="43">
        <v>2695</v>
      </c>
      <c r="B2646" s="43" t="s">
        <v>482</v>
      </c>
      <c r="C2646" s="42" t="s">
        <v>13242</v>
      </c>
      <c r="D2646" s="42" t="s">
        <v>555</v>
      </c>
      <c r="E2646" s="42" t="s">
        <v>13243</v>
      </c>
      <c r="F2646" s="42" t="s">
        <v>13244</v>
      </c>
      <c r="G2646" s="42" t="s">
        <v>13245</v>
      </c>
      <c r="H2646" s="42" t="s">
        <v>571</v>
      </c>
      <c r="I2646" s="42"/>
      <c r="J2646" s="42"/>
      <c r="K2646" s="42"/>
      <c r="L2646" s="42" t="s">
        <v>572</v>
      </c>
      <c r="M2646" s="42" t="s">
        <v>13246</v>
      </c>
      <c r="N2646" s="42" t="s">
        <v>565</v>
      </c>
      <c r="O2646" s="42"/>
      <c r="P2646" s="42" t="s">
        <v>555</v>
      </c>
      <c r="Q2646" s="42" t="s">
        <v>555</v>
      </c>
      <c r="R2646" s="42" t="s">
        <v>555</v>
      </c>
      <c r="S2646" s="42" t="s">
        <v>555</v>
      </c>
      <c r="T2646" s="42" t="s">
        <v>555</v>
      </c>
      <c r="U2646" s="42" t="s">
        <v>555</v>
      </c>
      <c r="V2646" s="44"/>
      <c r="W2646" s="44"/>
      <c r="X2646" s="44"/>
      <c r="Y2646" s="44"/>
      <c r="Z2646" s="44"/>
      <c r="AA2646" s="44"/>
    </row>
    <row r="2647" spans="1:27" ht="15.75" customHeight="1" x14ac:dyDescent="0.25">
      <c r="A2647" s="43">
        <v>2696</v>
      </c>
      <c r="B2647" s="43" t="s">
        <v>482</v>
      </c>
      <c r="C2647" s="42" t="s">
        <v>13247</v>
      </c>
      <c r="D2647" s="42" t="s">
        <v>13248</v>
      </c>
      <c r="E2647" s="42" t="s">
        <v>13249</v>
      </c>
      <c r="F2647" s="42" t="s">
        <v>13250</v>
      </c>
      <c r="G2647" s="42" t="s">
        <v>13251</v>
      </c>
      <c r="H2647" s="42" t="s">
        <v>571</v>
      </c>
      <c r="I2647" s="42"/>
      <c r="J2647" s="42"/>
      <c r="K2647" s="42"/>
      <c r="L2647" s="42" t="s">
        <v>572</v>
      </c>
      <c r="M2647" s="42" t="s">
        <v>13252</v>
      </c>
      <c r="N2647" s="42" t="s">
        <v>565</v>
      </c>
      <c r="O2647" s="42"/>
      <c r="P2647" s="42" t="s">
        <v>555</v>
      </c>
      <c r="Q2647" s="42" t="s">
        <v>555</v>
      </c>
      <c r="R2647" s="42" t="s">
        <v>555</v>
      </c>
      <c r="S2647" s="42" t="s">
        <v>555</v>
      </c>
      <c r="T2647" s="42" t="s">
        <v>555</v>
      </c>
      <c r="U2647" s="42" t="s">
        <v>555</v>
      </c>
      <c r="V2647" s="44"/>
      <c r="W2647" s="44"/>
      <c r="X2647" s="44"/>
      <c r="Y2647" s="44"/>
      <c r="Z2647" s="44"/>
      <c r="AA2647" s="44"/>
    </row>
    <row r="2648" spans="1:27" ht="15.75" customHeight="1" x14ac:dyDescent="0.25">
      <c r="A2648" s="43">
        <v>2697</v>
      </c>
      <c r="B2648" s="43" t="s">
        <v>482</v>
      </c>
      <c r="C2648" s="42" t="s">
        <v>13253</v>
      </c>
      <c r="D2648" s="42" t="s">
        <v>555</v>
      </c>
      <c r="E2648" s="42" t="s">
        <v>13243</v>
      </c>
      <c r="F2648" s="42" t="s">
        <v>13254</v>
      </c>
      <c r="G2648" s="42" t="s">
        <v>13255</v>
      </c>
      <c r="H2648" s="42" t="s">
        <v>571</v>
      </c>
      <c r="I2648" s="42"/>
      <c r="J2648" s="42"/>
      <c r="K2648" s="42"/>
      <c r="L2648" s="42" t="s">
        <v>572</v>
      </c>
      <c r="M2648" s="42" t="s">
        <v>13256</v>
      </c>
      <c r="N2648" s="42" t="s">
        <v>565</v>
      </c>
      <c r="O2648" s="42"/>
      <c r="P2648" s="42" t="s">
        <v>555</v>
      </c>
      <c r="Q2648" s="42" t="s">
        <v>555</v>
      </c>
      <c r="R2648" s="42" t="s">
        <v>555</v>
      </c>
      <c r="S2648" s="42" t="s">
        <v>555</v>
      </c>
      <c r="T2648" s="42" t="s">
        <v>555</v>
      </c>
      <c r="U2648" s="42" t="s">
        <v>555</v>
      </c>
      <c r="V2648" s="44"/>
      <c r="W2648" s="44"/>
      <c r="X2648" s="44"/>
      <c r="Y2648" s="44"/>
      <c r="Z2648" s="44"/>
      <c r="AA2648" s="44"/>
    </row>
    <row r="2649" spans="1:27" ht="15.75" customHeight="1" x14ac:dyDescent="0.25">
      <c r="A2649" s="43">
        <v>2698</v>
      </c>
      <c r="B2649" s="43" t="s">
        <v>482</v>
      </c>
      <c r="C2649" s="42" t="s">
        <v>13257</v>
      </c>
      <c r="D2649" s="42" t="s">
        <v>13258</v>
      </c>
      <c r="E2649" s="42" t="s">
        <v>13259</v>
      </c>
      <c r="F2649" s="42" t="s">
        <v>13260</v>
      </c>
      <c r="G2649" s="42" t="s">
        <v>13261</v>
      </c>
      <c r="H2649" s="42" t="s">
        <v>554</v>
      </c>
      <c r="I2649" s="42"/>
      <c r="J2649" s="42"/>
      <c r="K2649" s="42"/>
      <c r="L2649" s="42" t="s">
        <v>579</v>
      </c>
      <c r="M2649" s="42" t="s">
        <v>13262</v>
      </c>
      <c r="N2649" s="42" t="s">
        <v>565</v>
      </c>
      <c r="O2649" s="42"/>
      <c r="P2649" s="42" t="s">
        <v>555</v>
      </c>
      <c r="Q2649" s="42" t="s">
        <v>555</v>
      </c>
      <c r="R2649" s="42" t="s">
        <v>555</v>
      </c>
      <c r="S2649" s="42" t="s">
        <v>555</v>
      </c>
      <c r="T2649" s="42" t="s">
        <v>555</v>
      </c>
      <c r="U2649" s="42" t="s">
        <v>555</v>
      </c>
      <c r="V2649" s="44"/>
      <c r="W2649" s="44"/>
      <c r="X2649" s="44"/>
      <c r="Y2649" s="44"/>
      <c r="Z2649" s="44"/>
      <c r="AA2649" s="44"/>
    </row>
    <row r="2650" spans="1:27" ht="15.75" customHeight="1" x14ac:dyDescent="0.25">
      <c r="A2650" s="43">
        <v>2699</v>
      </c>
      <c r="B2650" s="43" t="s">
        <v>482</v>
      </c>
      <c r="C2650" s="42" t="s">
        <v>13263</v>
      </c>
      <c r="D2650" s="42" t="s">
        <v>13264</v>
      </c>
      <c r="E2650" s="42" t="s">
        <v>13265</v>
      </c>
      <c r="F2650" s="42" t="s">
        <v>13266</v>
      </c>
      <c r="G2650" s="42" t="s">
        <v>13267</v>
      </c>
      <c r="H2650" s="42" t="s">
        <v>571</v>
      </c>
      <c r="I2650" s="42"/>
      <c r="J2650" s="42"/>
      <c r="K2650" s="42"/>
      <c r="L2650" s="42" t="s">
        <v>572</v>
      </c>
      <c r="M2650" s="42" t="s">
        <v>13268</v>
      </c>
      <c r="N2650" s="42" t="s">
        <v>565</v>
      </c>
      <c r="O2650" s="42"/>
      <c r="P2650" s="42" t="s">
        <v>555</v>
      </c>
      <c r="Q2650" s="42" t="s">
        <v>555</v>
      </c>
      <c r="R2650" s="42" t="s">
        <v>555</v>
      </c>
      <c r="S2650" s="42" t="s">
        <v>555</v>
      </c>
      <c r="T2650" s="42" t="s">
        <v>555</v>
      </c>
      <c r="U2650" s="42" t="s">
        <v>555</v>
      </c>
      <c r="V2650" s="44"/>
      <c r="W2650" s="44"/>
      <c r="X2650" s="44"/>
      <c r="Y2650" s="44"/>
      <c r="Z2650" s="44"/>
      <c r="AA2650" s="44"/>
    </row>
    <row r="2651" spans="1:27" ht="15.75" customHeight="1" x14ac:dyDescent="0.25">
      <c r="A2651" s="43">
        <v>2700</v>
      </c>
      <c r="B2651" s="43" t="s">
        <v>482</v>
      </c>
      <c r="C2651" s="42" t="s">
        <v>13269</v>
      </c>
      <c r="D2651" s="42" t="s">
        <v>13270</v>
      </c>
      <c r="E2651" s="42" t="s">
        <v>13271</v>
      </c>
      <c r="F2651" s="42" t="s">
        <v>13272</v>
      </c>
      <c r="G2651" s="42" t="s">
        <v>13273</v>
      </c>
      <c r="H2651" s="42" t="s">
        <v>554</v>
      </c>
      <c r="I2651" s="42"/>
      <c r="J2651" s="42"/>
      <c r="K2651" s="42"/>
      <c r="L2651" s="42" t="s">
        <v>579</v>
      </c>
      <c r="M2651" s="42" t="s">
        <v>13274</v>
      </c>
      <c r="N2651" s="42" t="s">
        <v>565</v>
      </c>
      <c r="O2651" s="42"/>
      <c r="P2651" s="42" t="s">
        <v>555</v>
      </c>
      <c r="Q2651" s="42" t="s">
        <v>555</v>
      </c>
      <c r="R2651" s="42" t="s">
        <v>555</v>
      </c>
      <c r="S2651" s="42" t="s">
        <v>555</v>
      </c>
      <c r="T2651" s="42" t="s">
        <v>555</v>
      </c>
      <c r="U2651" s="42" t="s">
        <v>555</v>
      </c>
      <c r="V2651" s="44"/>
      <c r="W2651" s="44"/>
      <c r="X2651" s="44"/>
      <c r="Y2651" s="44"/>
      <c r="Z2651" s="44"/>
      <c r="AA2651" s="44"/>
    </row>
    <row r="2652" spans="1:27" ht="15.75" customHeight="1" x14ac:dyDescent="0.25">
      <c r="A2652" s="43">
        <v>2701</v>
      </c>
      <c r="B2652" s="43" t="s">
        <v>482</v>
      </c>
      <c r="C2652" s="42" t="s">
        <v>13275</v>
      </c>
      <c r="D2652" s="42" t="s">
        <v>13276</v>
      </c>
      <c r="E2652" s="42" t="s">
        <v>13277</v>
      </c>
      <c r="F2652" s="42" t="s">
        <v>13278</v>
      </c>
      <c r="G2652" s="42" t="s">
        <v>13279</v>
      </c>
      <c r="H2652" s="42" t="s">
        <v>562</v>
      </c>
      <c r="I2652" s="42"/>
      <c r="J2652" s="42"/>
      <c r="K2652" s="42"/>
      <c r="L2652" s="42" t="s">
        <v>563</v>
      </c>
      <c r="M2652" s="42" t="s">
        <v>13280</v>
      </c>
      <c r="N2652" s="42" t="s">
        <v>565</v>
      </c>
      <c r="O2652" s="42"/>
      <c r="P2652" s="42" t="s">
        <v>555</v>
      </c>
      <c r="Q2652" s="42" t="s">
        <v>555</v>
      </c>
      <c r="R2652" s="42" t="s">
        <v>555</v>
      </c>
      <c r="S2652" s="42" t="s">
        <v>555</v>
      </c>
      <c r="T2652" s="42" t="s">
        <v>555</v>
      </c>
      <c r="U2652" s="42" t="s">
        <v>555</v>
      </c>
      <c r="V2652" s="44"/>
      <c r="W2652" s="44"/>
      <c r="X2652" s="44"/>
      <c r="Y2652" s="44"/>
      <c r="Z2652" s="44"/>
      <c r="AA2652" s="44"/>
    </row>
    <row r="2653" spans="1:27" ht="15.75" customHeight="1" x14ac:dyDescent="0.25">
      <c r="A2653" s="43">
        <v>2702</v>
      </c>
      <c r="B2653" s="43" t="s">
        <v>482</v>
      </c>
      <c r="C2653" s="42" t="s">
        <v>13281</v>
      </c>
      <c r="D2653" s="42" t="s">
        <v>23626</v>
      </c>
      <c r="E2653" s="42" t="s">
        <v>13283</v>
      </c>
      <c r="F2653" s="42" t="s">
        <v>13284</v>
      </c>
      <c r="G2653" s="42" t="s">
        <v>13285</v>
      </c>
      <c r="H2653" s="42" t="s">
        <v>554</v>
      </c>
      <c r="I2653" s="42"/>
      <c r="J2653" s="42"/>
      <c r="K2653" s="42"/>
      <c r="L2653" s="42" t="s">
        <v>579</v>
      </c>
      <c r="M2653" s="42" t="s">
        <v>13286</v>
      </c>
      <c r="N2653" s="42" t="s">
        <v>565</v>
      </c>
      <c r="O2653" s="42"/>
      <c r="P2653" s="42" t="s">
        <v>555</v>
      </c>
      <c r="Q2653" s="42" t="s">
        <v>555</v>
      </c>
      <c r="R2653" s="42" t="s">
        <v>555</v>
      </c>
      <c r="S2653" s="42" t="s">
        <v>555</v>
      </c>
      <c r="T2653" s="42" t="s">
        <v>555</v>
      </c>
      <c r="U2653" s="42" t="s">
        <v>555</v>
      </c>
      <c r="V2653" s="44">
        <v>5</v>
      </c>
      <c r="W2653" s="44" t="s">
        <v>556</v>
      </c>
      <c r="X2653" s="44"/>
      <c r="Y2653" s="44" t="s">
        <v>6924</v>
      </c>
      <c r="Z2653" s="44"/>
      <c r="AA2653" s="44"/>
    </row>
    <row r="2654" spans="1:27" ht="15.75" customHeight="1" x14ac:dyDescent="0.25">
      <c r="A2654" s="43">
        <v>2703</v>
      </c>
      <c r="B2654" s="43" t="s">
        <v>482</v>
      </c>
      <c r="C2654" s="42" t="s">
        <v>13287</v>
      </c>
      <c r="D2654" s="42" t="s">
        <v>13288</v>
      </c>
      <c r="E2654" s="42" t="s">
        <v>13289</v>
      </c>
      <c r="F2654" s="42" t="s">
        <v>13290</v>
      </c>
      <c r="G2654" s="42" t="s">
        <v>13291</v>
      </c>
      <c r="H2654" s="42" t="s">
        <v>554</v>
      </c>
      <c r="I2654" s="42"/>
      <c r="J2654" s="42"/>
      <c r="K2654" s="42"/>
      <c r="L2654" s="42" t="s">
        <v>579</v>
      </c>
      <c r="M2654" s="42" t="s">
        <v>13292</v>
      </c>
      <c r="N2654" s="42" t="s">
        <v>565</v>
      </c>
      <c r="O2654" s="42"/>
      <c r="P2654" s="42" t="s">
        <v>555</v>
      </c>
      <c r="Q2654" s="42" t="s">
        <v>555</v>
      </c>
      <c r="R2654" s="42" t="s">
        <v>555</v>
      </c>
      <c r="S2654" s="42" t="s">
        <v>555</v>
      </c>
      <c r="T2654" s="42" t="s">
        <v>555</v>
      </c>
      <c r="U2654" s="42" t="s">
        <v>555</v>
      </c>
      <c r="V2654" s="44"/>
      <c r="W2654" s="44"/>
      <c r="X2654" s="44"/>
      <c r="Y2654" s="44"/>
      <c r="Z2654" s="44"/>
      <c r="AA2654" s="44"/>
    </row>
    <row r="2655" spans="1:27" ht="15.75" customHeight="1" x14ac:dyDescent="0.25">
      <c r="A2655" s="43">
        <v>2704</v>
      </c>
      <c r="B2655" s="43" t="s">
        <v>482</v>
      </c>
      <c r="C2655" s="42" t="s">
        <v>13293</v>
      </c>
      <c r="D2655" s="42" t="s">
        <v>13264</v>
      </c>
      <c r="E2655" s="42" t="s">
        <v>13265</v>
      </c>
      <c r="F2655" s="42" t="s">
        <v>13294</v>
      </c>
      <c r="G2655" s="42" t="s">
        <v>13295</v>
      </c>
      <c r="H2655" s="42" t="s">
        <v>571</v>
      </c>
      <c r="I2655" s="42"/>
      <c r="J2655" s="42"/>
      <c r="K2655" s="42"/>
      <c r="L2655" s="42" t="s">
        <v>572</v>
      </c>
      <c r="M2655" s="42" t="s">
        <v>13296</v>
      </c>
      <c r="N2655" s="42" t="s">
        <v>565</v>
      </c>
      <c r="O2655" s="42"/>
      <c r="P2655" s="42" t="s">
        <v>555</v>
      </c>
      <c r="Q2655" s="42" t="s">
        <v>555</v>
      </c>
      <c r="R2655" s="42" t="s">
        <v>555</v>
      </c>
      <c r="S2655" s="42" t="s">
        <v>555</v>
      </c>
      <c r="T2655" s="42" t="s">
        <v>555</v>
      </c>
      <c r="U2655" s="42" t="s">
        <v>555</v>
      </c>
      <c r="V2655" s="44"/>
      <c r="W2655" s="44"/>
      <c r="X2655" s="44"/>
      <c r="Y2655" s="44"/>
      <c r="Z2655" s="44"/>
      <c r="AA2655" s="44"/>
    </row>
    <row r="2656" spans="1:27" ht="15.75" customHeight="1" x14ac:dyDescent="0.25">
      <c r="A2656" s="43">
        <v>2705</v>
      </c>
      <c r="B2656" s="43" t="s">
        <v>482</v>
      </c>
      <c r="C2656" s="42" t="s">
        <v>13297</v>
      </c>
      <c r="D2656" s="42" t="s">
        <v>13264</v>
      </c>
      <c r="E2656" s="42" t="s">
        <v>13265</v>
      </c>
      <c r="F2656" s="42" t="s">
        <v>13298</v>
      </c>
      <c r="G2656" s="42" t="s">
        <v>13299</v>
      </c>
      <c r="H2656" s="42" t="s">
        <v>571</v>
      </c>
      <c r="I2656" s="42"/>
      <c r="J2656" s="42"/>
      <c r="K2656" s="42"/>
      <c r="L2656" s="42" t="s">
        <v>572</v>
      </c>
      <c r="M2656" s="42" t="s">
        <v>13300</v>
      </c>
      <c r="N2656" s="42" t="s">
        <v>565</v>
      </c>
      <c r="O2656" s="42"/>
      <c r="P2656" s="42" t="s">
        <v>555</v>
      </c>
      <c r="Q2656" s="42" t="s">
        <v>555</v>
      </c>
      <c r="R2656" s="42" t="s">
        <v>555</v>
      </c>
      <c r="S2656" s="42" t="s">
        <v>555</v>
      </c>
      <c r="T2656" s="42" t="s">
        <v>555</v>
      </c>
      <c r="U2656" s="42" t="s">
        <v>555</v>
      </c>
      <c r="V2656" s="44"/>
      <c r="W2656" s="44"/>
      <c r="X2656" s="44"/>
      <c r="Y2656" s="44"/>
      <c r="Z2656" s="44"/>
      <c r="AA2656" s="44"/>
    </row>
    <row r="2657" spans="1:27" ht="15.75" customHeight="1" x14ac:dyDescent="0.25">
      <c r="A2657" s="43">
        <v>2706</v>
      </c>
      <c r="B2657" s="43" t="s">
        <v>482</v>
      </c>
      <c r="C2657" s="42" t="s">
        <v>13301</v>
      </c>
      <c r="D2657" s="42" t="s">
        <v>555</v>
      </c>
      <c r="E2657" s="42" t="s">
        <v>13302</v>
      </c>
      <c r="F2657" s="42" t="s">
        <v>13303</v>
      </c>
      <c r="G2657" s="42" t="s">
        <v>13304</v>
      </c>
      <c r="H2657" s="42" t="s">
        <v>571</v>
      </c>
      <c r="I2657" s="42"/>
      <c r="J2657" s="42"/>
      <c r="K2657" s="42"/>
      <c r="L2657" s="42" t="s">
        <v>572</v>
      </c>
      <c r="M2657" s="42" t="s">
        <v>13305</v>
      </c>
      <c r="N2657" s="42" t="s">
        <v>565</v>
      </c>
      <c r="O2657" s="42"/>
      <c r="P2657" s="42" t="s">
        <v>555</v>
      </c>
      <c r="Q2657" s="42" t="s">
        <v>555</v>
      </c>
      <c r="R2657" s="42" t="s">
        <v>555</v>
      </c>
      <c r="S2657" s="42" t="s">
        <v>555</v>
      </c>
      <c r="T2657" s="42" t="s">
        <v>555</v>
      </c>
      <c r="U2657" s="42" t="s">
        <v>555</v>
      </c>
      <c r="V2657" s="44"/>
      <c r="W2657" s="44"/>
      <c r="X2657" s="44"/>
      <c r="Y2657" s="44"/>
      <c r="Z2657" s="44"/>
      <c r="AA2657" s="44"/>
    </row>
    <row r="2658" spans="1:27" ht="15.75" customHeight="1" x14ac:dyDescent="0.25">
      <c r="A2658" s="43">
        <v>2707</v>
      </c>
      <c r="B2658" s="43" t="s">
        <v>482</v>
      </c>
      <c r="C2658" s="42" t="s">
        <v>13306</v>
      </c>
      <c r="D2658" s="42" t="s">
        <v>555</v>
      </c>
      <c r="E2658" s="42" t="s">
        <v>13307</v>
      </c>
      <c r="F2658" s="42" t="s">
        <v>13308</v>
      </c>
      <c r="G2658" s="42" t="s">
        <v>13309</v>
      </c>
      <c r="H2658" s="42" t="s">
        <v>571</v>
      </c>
      <c r="I2658" s="42"/>
      <c r="J2658" s="42"/>
      <c r="K2658" s="42"/>
      <c r="L2658" s="42" t="s">
        <v>572</v>
      </c>
      <c r="M2658" s="42" t="s">
        <v>13310</v>
      </c>
      <c r="N2658" s="42" t="s">
        <v>565</v>
      </c>
      <c r="O2658" s="42"/>
      <c r="P2658" s="42" t="s">
        <v>555</v>
      </c>
      <c r="Q2658" s="42" t="s">
        <v>555</v>
      </c>
      <c r="R2658" s="42" t="s">
        <v>555</v>
      </c>
      <c r="S2658" s="42" t="s">
        <v>555</v>
      </c>
      <c r="T2658" s="42" t="s">
        <v>555</v>
      </c>
      <c r="U2658" s="42" t="s">
        <v>555</v>
      </c>
      <c r="V2658" s="44"/>
      <c r="W2658" s="44"/>
      <c r="X2658" s="44"/>
      <c r="Y2658" s="44"/>
      <c r="Z2658" s="44"/>
      <c r="AA2658" s="44"/>
    </row>
    <row r="2659" spans="1:27" ht="15.75" customHeight="1" x14ac:dyDescent="0.25">
      <c r="A2659" s="43">
        <v>2708</v>
      </c>
      <c r="B2659" s="43" t="s">
        <v>482</v>
      </c>
      <c r="C2659" s="42" t="s">
        <v>13311</v>
      </c>
      <c r="D2659" s="42" t="s">
        <v>13312</v>
      </c>
      <c r="E2659" s="42" t="s">
        <v>13313</v>
      </c>
      <c r="F2659" s="42" t="s">
        <v>13314</v>
      </c>
      <c r="G2659" s="42" t="s">
        <v>13315</v>
      </c>
      <c r="H2659" s="42" t="s">
        <v>571</v>
      </c>
      <c r="I2659" s="42"/>
      <c r="J2659" s="42"/>
      <c r="K2659" s="42"/>
      <c r="L2659" s="42" t="s">
        <v>572</v>
      </c>
      <c r="M2659" s="42" t="s">
        <v>13316</v>
      </c>
      <c r="N2659" s="42" t="s">
        <v>565</v>
      </c>
      <c r="O2659" s="42"/>
      <c r="P2659" s="42" t="s">
        <v>555</v>
      </c>
      <c r="Q2659" s="42" t="s">
        <v>555</v>
      </c>
      <c r="R2659" s="42" t="s">
        <v>555</v>
      </c>
      <c r="S2659" s="42" t="s">
        <v>555</v>
      </c>
      <c r="T2659" s="42" t="s">
        <v>555</v>
      </c>
      <c r="U2659" s="42" t="s">
        <v>555</v>
      </c>
      <c r="V2659" s="44"/>
      <c r="W2659" s="44"/>
      <c r="X2659" s="44"/>
      <c r="Y2659" s="44"/>
      <c r="Z2659" s="44"/>
      <c r="AA2659" s="44"/>
    </row>
    <row r="2660" spans="1:27" ht="15.75" customHeight="1" x14ac:dyDescent="0.25">
      <c r="A2660" s="43">
        <v>2709</v>
      </c>
      <c r="B2660" s="43" t="s">
        <v>482</v>
      </c>
      <c r="C2660" s="42" t="s">
        <v>13317</v>
      </c>
      <c r="D2660" s="42" t="s">
        <v>13318</v>
      </c>
      <c r="E2660" s="42" t="s">
        <v>13319</v>
      </c>
      <c r="F2660" s="42" t="s">
        <v>13320</v>
      </c>
      <c r="G2660" s="42" t="s">
        <v>13321</v>
      </c>
      <c r="H2660" s="42" t="s">
        <v>571</v>
      </c>
      <c r="I2660" s="42"/>
      <c r="J2660" s="42"/>
      <c r="K2660" s="42"/>
      <c r="L2660" s="42" t="s">
        <v>572</v>
      </c>
      <c r="M2660" s="42" t="s">
        <v>13322</v>
      </c>
      <c r="N2660" s="42" t="s">
        <v>565</v>
      </c>
      <c r="O2660" s="42"/>
      <c r="P2660" s="42" t="s">
        <v>555</v>
      </c>
      <c r="Q2660" s="42" t="s">
        <v>555</v>
      </c>
      <c r="R2660" s="42" t="s">
        <v>555</v>
      </c>
      <c r="S2660" s="42" t="s">
        <v>555</v>
      </c>
      <c r="T2660" s="42" t="s">
        <v>555</v>
      </c>
      <c r="U2660" s="42" t="s">
        <v>555</v>
      </c>
      <c r="V2660" s="44"/>
      <c r="W2660" s="44"/>
      <c r="X2660" s="44"/>
      <c r="Y2660" s="44"/>
      <c r="Z2660" s="44"/>
      <c r="AA2660" s="44"/>
    </row>
    <row r="2661" spans="1:27" ht="15.75" customHeight="1" x14ac:dyDescent="0.25">
      <c r="A2661" s="43">
        <v>2710</v>
      </c>
      <c r="B2661" s="43" t="s">
        <v>482</v>
      </c>
      <c r="C2661" s="42" t="s">
        <v>13323</v>
      </c>
      <c r="D2661" s="42" t="s">
        <v>13324</v>
      </c>
      <c r="E2661" s="42" t="s">
        <v>13325</v>
      </c>
      <c r="F2661" s="42" t="s">
        <v>13326</v>
      </c>
      <c r="G2661" s="42" t="s">
        <v>13327</v>
      </c>
      <c r="H2661" s="42" t="s">
        <v>571</v>
      </c>
      <c r="I2661" s="42"/>
      <c r="J2661" s="42"/>
      <c r="K2661" s="42"/>
      <c r="L2661" s="42" t="s">
        <v>572</v>
      </c>
      <c r="M2661" s="42" t="s">
        <v>13328</v>
      </c>
      <c r="N2661" s="42" t="s">
        <v>565</v>
      </c>
      <c r="O2661" s="42"/>
      <c r="P2661" s="42" t="s">
        <v>555</v>
      </c>
      <c r="Q2661" s="42" t="s">
        <v>555</v>
      </c>
      <c r="R2661" s="42" t="s">
        <v>555</v>
      </c>
      <c r="S2661" s="42" t="s">
        <v>555</v>
      </c>
      <c r="T2661" s="42" t="s">
        <v>555</v>
      </c>
      <c r="U2661" s="42" t="s">
        <v>555</v>
      </c>
      <c r="V2661" s="44"/>
      <c r="W2661" s="44"/>
      <c r="X2661" s="44"/>
      <c r="Y2661" s="44"/>
      <c r="Z2661" s="44"/>
      <c r="AA2661" s="44"/>
    </row>
    <row r="2662" spans="1:27" ht="15.75" customHeight="1" x14ac:dyDescent="0.25">
      <c r="A2662" s="43">
        <v>2711</v>
      </c>
      <c r="B2662" s="43" t="s">
        <v>482</v>
      </c>
      <c r="C2662" s="42" t="s">
        <v>13329</v>
      </c>
      <c r="D2662" s="42" t="s">
        <v>13330</v>
      </c>
      <c r="E2662" s="42" t="s">
        <v>13331</v>
      </c>
      <c r="F2662" s="42" t="s">
        <v>13332</v>
      </c>
      <c r="G2662" s="42" t="s">
        <v>13333</v>
      </c>
      <c r="H2662" s="42" t="s">
        <v>571</v>
      </c>
      <c r="I2662" s="42"/>
      <c r="J2662" s="42"/>
      <c r="K2662" s="42"/>
      <c r="L2662" s="42" t="s">
        <v>572</v>
      </c>
      <c r="M2662" s="42" t="s">
        <v>13334</v>
      </c>
      <c r="N2662" s="42" t="s">
        <v>565</v>
      </c>
      <c r="O2662" s="42"/>
      <c r="P2662" s="42" t="s">
        <v>555</v>
      </c>
      <c r="Q2662" s="42" t="s">
        <v>555</v>
      </c>
      <c r="R2662" s="42" t="s">
        <v>555</v>
      </c>
      <c r="S2662" s="42" t="s">
        <v>555</v>
      </c>
      <c r="T2662" s="42" t="s">
        <v>555</v>
      </c>
      <c r="U2662" s="42" t="s">
        <v>555</v>
      </c>
      <c r="V2662" s="44"/>
      <c r="W2662" s="44"/>
      <c r="X2662" s="44"/>
      <c r="Y2662" s="44"/>
      <c r="Z2662" s="44"/>
      <c r="AA2662" s="44"/>
    </row>
    <row r="2663" spans="1:27" ht="15.75" customHeight="1" x14ac:dyDescent="0.25">
      <c r="A2663" s="43">
        <v>2712</v>
      </c>
      <c r="B2663" s="43" t="s">
        <v>482</v>
      </c>
      <c r="C2663" s="42" t="s">
        <v>13335</v>
      </c>
      <c r="D2663" s="42" t="s">
        <v>13336</v>
      </c>
      <c r="E2663" s="42" t="s">
        <v>13337</v>
      </c>
      <c r="F2663" s="42" t="s">
        <v>13338</v>
      </c>
      <c r="G2663" s="42" t="s">
        <v>13339</v>
      </c>
      <c r="H2663" s="42" t="s">
        <v>571</v>
      </c>
      <c r="I2663" s="42"/>
      <c r="J2663" s="42"/>
      <c r="K2663" s="42"/>
      <c r="L2663" s="42" t="s">
        <v>572</v>
      </c>
      <c r="M2663" s="42" t="s">
        <v>13340</v>
      </c>
      <c r="N2663" s="42" t="s">
        <v>565</v>
      </c>
      <c r="O2663" s="42"/>
      <c r="P2663" s="42" t="s">
        <v>555</v>
      </c>
      <c r="Q2663" s="42" t="s">
        <v>555</v>
      </c>
      <c r="R2663" s="42" t="s">
        <v>555</v>
      </c>
      <c r="S2663" s="42" t="s">
        <v>555</v>
      </c>
      <c r="T2663" s="42" t="s">
        <v>555</v>
      </c>
      <c r="U2663" s="42" t="s">
        <v>555</v>
      </c>
      <c r="V2663" s="44"/>
      <c r="W2663" s="44"/>
      <c r="X2663" s="44"/>
      <c r="Y2663" s="44"/>
      <c r="Z2663" s="44"/>
      <c r="AA2663" s="44"/>
    </row>
    <row r="2664" spans="1:27" ht="15.75" customHeight="1" x14ac:dyDescent="0.25">
      <c r="A2664" s="43">
        <v>2713</v>
      </c>
      <c r="B2664" s="43" t="s">
        <v>482</v>
      </c>
      <c r="C2664" s="42" t="s">
        <v>13341</v>
      </c>
      <c r="D2664" s="42" t="s">
        <v>555</v>
      </c>
      <c r="E2664" s="42" t="s">
        <v>13307</v>
      </c>
      <c r="F2664" s="42" t="s">
        <v>13342</v>
      </c>
      <c r="G2664" s="42" t="s">
        <v>13343</v>
      </c>
      <c r="H2664" s="42" t="s">
        <v>571</v>
      </c>
      <c r="I2664" s="42"/>
      <c r="J2664" s="42"/>
      <c r="K2664" s="42"/>
      <c r="L2664" s="42" t="s">
        <v>572</v>
      </c>
      <c r="M2664" s="42" t="s">
        <v>13344</v>
      </c>
      <c r="N2664" s="42" t="s">
        <v>565</v>
      </c>
      <c r="O2664" s="42"/>
      <c r="P2664" s="42" t="s">
        <v>555</v>
      </c>
      <c r="Q2664" s="42" t="s">
        <v>555</v>
      </c>
      <c r="R2664" s="42" t="s">
        <v>555</v>
      </c>
      <c r="S2664" s="42" t="s">
        <v>555</v>
      </c>
      <c r="T2664" s="42" t="s">
        <v>555</v>
      </c>
      <c r="U2664" s="42" t="s">
        <v>555</v>
      </c>
      <c r="V2664" s="44"/>
      <c r="W2664" s="44"/>
      <c r="X2664" s="44"/>
      <c r="Y2664" s="44"/>
      <c r="Z2664" s="44"/>
      <c r="AA2664" s="44"/>
    </row>
    <row r="2665" spans="1:27" ht="15.75" customHeight="1" x14ac:dyDescent="0.25">
      <c r="A2665" s="43">
        <v>2714</v>
      </c>
      <c r="B2665" s="43" t="s">
        <v>482</v>
      </c>
      <c r="C2665" s="42" t="s">
        <v>13345</v>
      </c>
      <c r="D2665" s="42" t="s">
        <v>13346</v>
      </c>
      <c r="E2665" s="42" t="s">
        <v>13347</v>
      </c>
      <c r="F2665" s="42" t="s">
        <v>13348</v>
      </c>
      <c r="G2665" s="42" t="s">
        <v>13349</v>
      </c>
      <c r="H2665" s="42" t="s">
        <v>571</v>
      </c>
      <c r="I2665" s="42"/>
      <c r="J2665" s="42"/>
      <c r="K2665" s="42"/>
      <c r="L2665" s="42" t="s">
        <v>572</v>
      </c>
      <c r="M2665" s="42" t="s">
        <v>13350</v>
      </c>
      <c r="N2665" s="42" t="s">
        <v>565</v>
      </c>
      <c r="O2665" s="42"/>
      <c r="P2665" s="42" t="s">
        <v>555</v>
      </c>
      <c r="Q2665" s="42" t="s">
        <v>555</v>
      </c>
      <c r="R2665" s="42" t="s">
        <v>555</v>
      </c>
      <c r="S2665" s="42" t="s">
        <v>555</v>
      </c>
      <c r="T2665" s="42" t="s">
        <v>555</v>
      </c>
      <c r="U2665" s="42" t="s">
        <v>555</v>
      </c>
      <c r="V2665" s="44"/>
      <c r="W2665" s="44"/>
      <c r="X2665" s="44"/>
      <c r="Y2665" s="44"/>
      <c r="Z2665" s="44"/>
      <c r="AA2665" s="44"/>
    </row>
    <row r="2666" spans="1:27" ht="15.75" customHeight="1" x14ac:dyDescent="0.25">
      <c r="A2666" s="43">
        <v>2715</v>
      </c>
      <c r="B2666" s="43" t="s">
        <v>482</v>
      </c>
      <c r="C2666" s="42" t="s">
        <v>13351</v>
      </c>
      <c r="D2666" s="42" t="s">
        <v>13346</v>
      </c>
      <c r="E2666" s="42" t="s">
        <v>13347</v>
      </c>
      <c r="F2666" s="42" t="s">
        <v>13352</v>
      </c>
      <c r="G2666" s="42" t="s">
        <v>13353</v>
      </c>
      <c r="H2666" s="42" t="s">
        <v>571</v>
      </c>
      <c r="I2666" s="42"/>
      <c r="J2666" s="42"/>
      <c r="K2666" s="42"/>
      <c r="L2666" s="42" t="s">
        <v>572</v>
      </c>
      <c r="M2666" s="42" t="s">
        <v>13354</v>
      </c>
      <c r="N2666" s="42" t="s">
        <v>565</v>
      </c>
      <c r="O2666" s="42"/>
      <c r="P2666" s="42" t="s">
        <v>555</v>
      </c>
      <c r="Q2666" s="42" t="s">
        <v>555</v>
      </c>
      <c r="R2666" s="42" t="s">
        <v>555</v>
      </c>
      <c r="S2666" s="42" t="s">
        <v>555</v>
      </c>
      <c r="T2666" s="42" t="s">
        <v>555</v>
      </c>
      <c r="U2666" s="42" t="s">
        <v>555</v>
      </c>
      <c r="V2666" s="44"/>
      <c r="W2666" s="44"/>
      <c r="X2666" s="44"/>
      <c r="Y2666" s="44"/>
      <c r="Z2666" s="44"/>
      <c r="AA2666" s="44"/>
    </row>
    <row r="2667" spans="1:27" ht="15.75" customHeight="1" x14ac:dyDescent="0.25">
      <c r="A2667" s="43">
        <v>2716</v>
      </c>
      <c r="B2667" s="43" t="s">
        <v>482</v>
      </c>
      <c r="C2667" s="42" t="s">
        <v>13355</v>
      </c>
      <c r="D2667" s="42" t="s">
        <v>13356</v>
      </c>
      <c r="E2667" s="42" t="s">
        <v>13357</v>
      </c>
      <c r="F2667" s="42" t="s">
        <v>13358</v>
      </c>
      <c r="G2667" s="42" t="s">
        <v>13359</v>
      </c>
      <c r="H2667" s="42" t="s">
        <v>571</v>
      </c>
      <c r="I2667" s="42"/>
      <c r="J2667" s="42"/>
      <c r="K2667" s="42"/>
      <c r="L2667" s="42" t="s">
        <v>572</v>
      </c>
      <c r="M2667" s="42" t="s">
        <v>13360</v>
      </c>
      <c r="N2667" s="42" t="s">
        <v>565</v>
      </c>
      <c r="O2667" s="42"/>
      <c r="P2667" s="42" t="s">
        <v>555</v>
      </c>
      <c r="Q2667" s="42" t="s">
        <v>555</v>
      </c>
      <c r="R2667" s="42" t="s">
        <v>555</v>
      </c>
      <c r="S2667" s="42" t="s">
        <v>555</v>
      </c>
      <c r="T2667" s="42" t="s">
        <v>555</v>
      </c>
      <c r="U2667" s="42" t="s">
        <v>555</v>
      </c>
      <c r="V2667" s="44"/>
      <c r="W2667" s="44"/>
      <c r="X2667" s="44"/>
      <c r="Y2667" s="44"/>
      <c r="Z2667" s="44"/>
      <c r="AA2667" s="44"/>
    </row>
    <row r="2668" spans="1:27" ht="15.75" customHeight="1" x14ac:dyDescent="0.25">
      <c r="A2668" s="43">
        <v>2717</v>
      </c>
      <c r="B2668" s="43" t="s">
        <v>482</v>
      </c>
      <c r="C2668" s="42" t="s">
        <v>13361</v>
      </c>
      <c r="D2668" s="42" t="s">
        <v>13362</v>
      </c>
      <c r="E2668" s="42" t="s">
        <v>13363</v>
      </c>
      <c r="F2668" s="42" t="s">
        <v>13364</v>
      </c>
      <c r="G2668" s="42" t="s">
        <v>13365</v>
      </c>
      <c r="H2668" s="42" t="s">
        <v>571</v>
      </c>
      <c r="I2668" s="42"/>
      <c r="J2668" s="42"/>
      <c r="K2668" s="42"/>
      <c r="L2668" s="42" t="s">
        <v>572</v>
      </c>
      <c r="M2668" s="42" t="s">
        <v>13366</v>
      </c>
      <c r="N2668" s="42" t="s">
        <v>565</v>
      </c>
      <c r="O2668" s="42"/>
      <c r="P2668" s="42" t="s">
        <v>555</v>
      </c>
      <c r="Q2668" s="42" t="s">
        <v>555</v>
      </c>
      <c r="R2668" s="42" t="s">
        <v>555</v>
      </c>
      <c r="S2668" s="42" t="s">
        <v>555</v>
      </c>
      <c r="T2668" s="42" t="s">
        <v>555</v>
      </c>
      <c r="U2668" s="42" t="s">
        <v>555</v>
      </c>
      <c r="V2668" s="44"/>
      <c r="W2668" s="44"/>
      <c r="X2668" s="44"/>
      <c r="Y2668" s="44"/>
      <c r="Z2668" s="44"/>
      <c r="AA2668" s="44"/>
    </row>
    <row r="2669" spans="1:27" ht="15.75" customHeight="1" x14ac:dyDescent="0.25">
      <c r="A2669" s="43">
        <v>2718</v>
      </c>
      <c r="B2669" s="43" t="s">
        <v>482</v>
      </c>
      <c r="C2669" s="42" t="s">
        <v>13367</v>
      </c>
      <c r="D2669" s="42" t="s">
        <v>23627</v>
      </c>
      <c r="E2669" s="42" t="s">
        <v>13369</v>
      </c>
      <c r="F2669" s="42" t="s">
        <v>13370</v>
      </c>
      <c r="G2669" s="42" t="s">
        <v>13371</v>
      </c>
      <c r="H2669" s="42" t="s">
        <v>554</v>
      </c>
      <c r="I2669" s="42"/>
      <c r="J2669" s="42"/>
      <c r="K2669" s="42"/>
      <c r="L2669" s="42" t="s">
        <v>579</v>
      </c>
      <c r="M2669" s="42" t="s">
        <v>13372</v>
      </c>
      <c r="N2669" s="42" t="s">
        <v>565</v>
      </c>
      <c r="O2669" s="42"/>
      <c r="P2669" s="42" t="s">
        <v>555</v>
      </c>
      <c r="Q2669" s="42" t="s">
        <v>555</v>
      </c>
      <c r="R2669" s="42" t="s">
        <v>555</v>
      </c>
      <c r="S2669" s="42" t="s">
        <v>555</v>
      </c>
      <c r="T2669" s="42" t="s">
        <v>555</v>
      </c>
      <c r="U2669" s="42" t="s">
        <v>555</v>
      </c>
      <c r="V2669" s="44">
        <v>5</v>
      </c>
      <c r="W2669" s="44" t="s">
        <v>556</v>
      </c>
      <c r="X2669" s="44"/>
      <c r="Y2669" s="44"/>
      <c r="Z2669" s="44"/>
      <c r="AA2669" s="44"/>
    </row>
    <row r="2670" spans="1:27" ht="15.75" customHeight="1" x14ac:dyDescent="0.25">
      <c r="A2670" s="43">
        <v>2719</v>
      </c>
      <c r="B2670" s="43" t="s">
        <v>482</v>
      </c>
      <c r="C2670" s="42" t="s">
        <v>13373</v>
      </c>
      <c r="D2670" s="42" t="s">
        <v>13374</v>
      </c>
      <c r="E2670" s="42" t="s">
        <v>13375</v>
      </c>
      <c r="F2670" s="42" t="s">
        <v>13376</v>
      </c>
      <c r="G2670" s="42" t="s">
        <v>13377</v>
      </c>
      <c r="H2670" s="42" t="s">
        <v>571</v>
      </c>
      <c r="I2670" s="42"/>
      <c r="J2670" s="42"/>
      <c r="K2670" s="42"/>
      <c r="L2670" s="42" t="s">
        <v>572</v>
      </c>
      <c r="M2670" s="42" t="s">
        <v>13378</v>
      </c>
      <c r="N2670" s="42" t="s">
        <v>565</v>
      </c>
      <c r="O2670" s="42"/>
      <c r="P2670" s="42" t="s">
        <v>555</v>
      </c>
      <c r="Q2670" s="42" t="s">
        <v>555</v>
      </c>
      <c r="R2670" s="42" t="s">
        <v>555</v>
      </c>
      <c r="S2670" s="42" t="s">
        <v>555</v>
      </c>
      <c r="T2670" s="42" t="s">
        <v>555</v>
      </c>
      <c r="U2670" s="42" t="s">
        <v>555</v>
      </c>
      <c r="V2670" s="44"/>
      <c r="W2670" s="44"/>
      <c r="X2670" s="44"/>
      <c r="Y2670" s="44"/>
      <c r="Z2670" s="44"/>
      <c r="AA2670" s="44"/>
    </row>
    <row r="2671" spans="1:27" ht="15.75" customHeight="1" x14ac:dyDescent="0.25">
      <c r="A2671" s="43">
        <v>2720</v>
      </c>
      <c r="B2671" s="43" t="s">
        <v>482</v>
      </c>
      <c r="C2671" s="42" t="s">
        <v>13379</v>
      </c>
      <c r="D2671" s="42" t="s">
        <v>13380</v>
      </c>
      <c r="E2671" s="42" t="s">
        <v>13381</v>
      </c>
      <c r="F2671" s="42" t="s">
        <v>13382</v>
      </c>
      <c r="G2671" s="42" t="s">
        <v>13383</v>
      </c>
      <c r="H2671" s="42" t="s">
        <v>571</v>
      </c>
      <c r="I2671" s="42"/>
      <c r="J2671" s="42"/>
      <c r="K2671" s="42"/>
      <c r="L2671" s="42" t="s">
        <v>572</v>
      </c>
      <c r="M2671" s="42" t="s">
        <v>13384</v>
      </c>
      <c r="N2671" s="42" t="s">
        <v>565</v>
      </c>
      <c r="O2671" s="42"/>
      <c r="P2671" s="42" t="s">
        <v>555</v>
      </c>
      <c r="Q2671" s="42" t="s">
        <v>555</v>
      </c>
      <c r="R2671" s="42" t="s">
        <v>555</v>
      </c>
      <c r="S2671" s="42" t="s">
        <v>555</v>
      </c>
      <c r="T2671" s="42" t="s">
        <v>555</v>
      </c>
      <c r="U2671" s="42" t="s">
        <v>555</v>
      </c>
      <c r="V2671" s="44"/>
      <c r="W2671" s="44"/>
      <c r="X2671" s="44"/>
      <c r="Y2671" s="44"/>
      <c r="Z2671" s="44"/>
      <c r="AA2671" s="44"/>
    </row>
    <row r="2672" spans="1:27" ht="15.75" customHeight="1" x14ac:dyDescent="0.25">
      <c r="A2672" s="43">
        <v>2721</v>
      </c>
      <c r="B2672" s="43" t="s">
        <v>482</v>
      </c>
      <c r="C2672" s="42" t="s">
        <v>13385</v>
      </c>
      <c r="D2672" s="42" t="s">
        <v>13386</v>
      </c>
      <c r="E2672" s="42" t="s">
        <v>13387</v>
      </c>
      <c r="F2672" s="42" t="s">
        <v>13388</v>
      </c>
      <c r="G2672" s="42" t="s">
        <v>13389</v>
      </c>
      <c r="H2672" s="42" t="s">
        <v>554</v>
      </c>
      <c r="I2672" s="42"/>
      <c r="J2672" s="42"/>
      <c r="K2672" s="42"/>
      <c r="L2672" s="42" t="s">
        <v>579</v>
      </c>
      <c r="M2672" s="42" t="s">
        <v>13390</v>
      </c>
      <c r="N2672" s="42" t="s">
        <v>565</v>
      </c>
      <c r="O2672" s="42"/>
      <c r="P2672" s="42" t="s">
        <v>555</v>
      </c>
      <c r="Q2672" s="42" t="s">
        <v>555</v>
      </c>
      <c r="R2672" s="42" t="s">
        <v>555</v>
      </c>
      <c r="S2672" s="42" t="s">
        <v>555</v>
      </c>
      <c r="T2672" s="42" t="s">
        <v>555</v>
      </c>
      <c r="U2672" s="42" t="s">
        <v>555</v>
      </c>
      <c r="V2672" s="44"/>
      <c r="W2672" s="44"/>
      <c r="X2672" s="44"/>
      <c r="Y2672" s="44"/>
      <c r="Z2672" s="44"/>
      <c r="AA2672" s="44"/>
    </row>
    <row r="2673" spans="1:27" ht="15.75" customHeight="1" x14ac:dyDescent="0.25">
      <c r="A2673" s="43">
        <v>2722</v>
      </c>
      <c r="B2673" s="43" t="s">
        <v>482</v>
      </c>
      <c r="C2673" s="42" t="s">
        <v>13391</v>
      </c>
      <c r="D2673" s="42" t="s">
        <v>22057</v>
      </c>
      <c r="E2673" s="42" t="s">
        <v>13393</v>
      </c>
      <c r="F2673" s="42" t="s">
        <v>13394</v>
      </c>
      <c r="G2673" s="42" t="s">
        <v>13395</v>
      </c>
      <c r="H2673" s="42" t="s">
        <v>554</v>
      </c>
      <c r="I2673" s="42">
        <f>VLOOKUP(C2673,RefVtsB1,6,FALSE)</f>
        <v>5</v>
      </c>
      <c r="J2673" s="42"/>
      <c r="K2673" s="42"/>
      <c r="L2673" s="42" t="s">
        <v>579</v>
      </c>
      <c r="M2673" s="42" t="s">
        <v>13396</v>
      </c>
      <c r="N2673" s="42" t="s">
        <v>565</v>
      </c>
      <c r="O2673" s="42"/>
      <c r="P2673" s="42" t="s">
        <v>555</v>
      </c>
      <c r="Q2673" s="42" t="s">
        <v>555</v>
      </c>
      <c r="R2673" s="42" t="s">
        <v>555</v>
      </c>
      <c r="S2673" s="42" t="s">
        <v>555</v>
      </c>
      <c r="T2673" s="42" t="s">
        <v>921</v>
      </c>
      <c r="U2673" s="42" t="s">
        <v>2398</v>
      </c>
      <c r="V2673" s="44">
        <v>5</v>
      </c>
      <c r="W2673" s="44" t="s">
        <v>556</v>
      </c>
      <c r="X2673" s="44"/>
      <c r="Y2673" s="44" t="s">
        <v>6924</v>
      </c>
      <c r="Z2673" s="44"/>
      <c r="AA2673" s="44"/>
    </row>
    <row r="2674" spans="1:27" ht="15.75" customHeight="1" x14ac:dyDescent="0.25">
      <c r="A2674" s="43">
        <v>2723</v>
      </c>
      <c r="B2674" s="43" t="s">
        <v>482</v>
      </c>
      <c r="C2674" s="42" t="s">
        <v>13397</v>
      </c>
      <c r="D2674" s="42" t="s">
        <v>555</v>
      </c>
      <c r="E2674" s="42" t="s">
        <v>13398</v>
      </c>
      <c r="F2674" s="42" t="s">
        <v>13399</v>
      </c>
      <c r="G2674" s="42" t="s">
        <v>13400</v>
      </c>
      <c r="H2674" s="42" t="s">
        <v>571</v>
      </c>
      <c r="I2674" s="42"/>
      <c r="J2674" s="42"/>
      <c r="K2674" s="42"/>
      <c r="L2674" s="42" t="s">
        <v>572</v>
      </c>
      <c r="M2674" s="42" t="s">
        <v>2048</v>
      </c>
      <c r="N2674" s="42" t="s">
        <v>565</v>
      </c>
      <c r="O2674" s="42"/>
      <c r="P2674" s="42" t="s">
        <v>555</v>
      </c>
      <c r="Q2674" s="42" t="s">
        <v>555</v>
      </c>
      <c r="R2674" s="42" t="s">
        <v>555</v>
      </c>
      <c r="S2674" s="42" t="s">
        <v>555</v>
      </c>
      <c r="T2674" s="42" t="s">
        <v>555</v>
      </c>
      <c r="U2674" s="42" t="s">
        <v>555</v>
      </c>
      <c r="V2674" s="44"/>
      <c r="W2674" s="44"/>
      <c r="X2674" s="44"/>
      <c r="Y2674" s="44"/>
      <c r="Z2674" s="44"/>
      <c r="AA2674" s="44"/>
    </row>
    <row r="2675" spans="1:27" ht="15.75" customHeight="1" x14ac:dyDescent="0.25">
      <c r="A2675" s="43">
        <v>2724</v>
      </c>
      <c r="B2675" s="43" t="s">
        <v>482</v>
      </c>
      <c r="C2675" s="42" t="s">
        <v>13401</v>
      </c>
      <c r="D2675" s="42" t="s">
        <v>555</v>
      </c>
      <c r="E2675" s="42" t="s">
        <v>13398</v>
      </c>
      <c r="F2675" s="42" t="s">
        <v>13402</v>
      </c>
      <c r="G2675" s="42" t="s">
        <v>13403</v>
      </c>
      <c r="H2675" s="42" t="s">
        <v>571</v>
      </c>
      <c r="I2675" s="42"/>
      <c r="J2675" s="42"/>
      <c r="K2675" s="42"/>
      <c r="L2675" s="42" t="s">
        <v>572</v>
      </c>
      <c r="M2675" s="42" t="s">
        <v>13404</v>
      </c>
      <c r="N2675" s="42" t="s">
        <v>565</v>
      </c>
      <c r="O2675" s="42"/>
      <c r="P2675" s="42" t="s">
        <v>555</v>
      </c>
      <c r="Q2675" s="42" t="s">
        <v>555</v>
      </c>
      <c r="R2675" s="42" t="s">
        <v>555</v>
      </c>
      <c r="S2675" s="42" t="s">
        <v>555</v>
      </c>
      <c r="T2675" s="42" t="s">
        <v>555</v>
      </c>
      <c r="U2675" s="42" t="s">
        <v>555</v>
      </c>
      <c r="V2675" s="44"/>
      <c r="W2675" s="44"/>
      <c r="X2675" s="44"/>
      <c r="Y2675" s="44"/>
      <c r="Z2675" s="44"/>
      <c r="AA2675" s="44"/>
    </row>
    <row r="2676" spans="1:27" ht="15.75" customHeight="1" x14ac:dyDescent="0.25">
      <c r="A2676" s="43">
        <v>2725</v>
      </c>
      <c r="B2676" s="43" t="s">
        <v>482</v>
      </c>
      <c r="C2676" s="42" t="s">
        <v>13405</v>
      </c>
      <c r="D2676" s="42" t="s">
        <v>555</v>
      </c>
      <c r="E2676" s="42" t="s">
        <v>13398</v>
      </c>
      <c r="F2676" s="42" t="s">
        <v>13406</v>
      </c>
      <c r="G2676" s="42" t="s">
        <v>13407</v>
      </c>
      <c r="H2676" s="42" t="s">
        <v>571</v>
      </c>
      <c r="I2676" s="42"/>
      <c r="J2676" s="42"/>
      <c r="K2676" s="42"/>
      <c r="L2676" s="42" t="s">
        <v>572</v>
      </c>
      <c r="M2676" s="42" t="s">
        <v>13408</v>
      </c>
      <c r="N2676" s="42" t="s">
        <v>565</v>
      </c>
      <c r="O2676" s="42"/>
      <c r="P2676" s="42" t="s">
        <v>555</v>
      </c>
      <c r="Q2676" s="42" t="s">
        <v>555</v>
      </c>
      <c r="R2676" s="42" t="s">
        <v>555</v>
      </c>
      <c r="S2676" s="42" t="s">
        <v>555</v>
      </c>
      <c r="T2676" s="42" t="s">
        <v>555</v>
      </c>
      <c r="U2676" s="42" t="s">
        <v>555</v>
      </c>
      <c r="V2676" s="44"/>
      <c r="W2676" s="44"/>
      <c r="X2676" s="44"/>
      <c r="Y2676" s="44"/>
      <c r="Z2676" s="44"/>
      <c r="AA2676" s="44"/>
    </row>
    <row r="2677" spans="1:27" ht="15.75" customHeight="1" x14ac:dyDescent="0.25">
      <c r="A2677" s="43">
        <v>2726</v>
      </c>
      <c r="B2677" s="43" t="s">
        <v>482</v>
      </c>
      <c r="C2677" s="42" t="s">
        <v>13409</v>
      </c>
      <c r="D2677" s="42" t="s">
        <v>23628</v>
      </c>
      <c r="E2677" s="42" t="s">
        <v>13411</v>
      </c>
      <c r="F2677" s="42" t="s">
        <v>13412</v>
      </c>
      <c r="G2677" s="42" t="s">
        <v>13413</v>
      </c>
      <c r="H2677" s="42" t="s">
        <v>571</v>
      </c>
      <c r="I2677" s="42"/>
      <c r="J2677" s="42"/>
      <c r="K2677" s="42"/>
      <c r="L2677" s="42" t="s">
        <v>572</v>
      </c>
      <c r="M2677" s="42" t="s">
        <v>13414</v>
      </c>
      <c r="N2677" s="42" t="s">
        <v>565</v>
      </c>
      <c r="O2677" s="42"/>
      <c r="P2677" s="42" t="s">
        <v>555</v>
      </c>
      <c r="Q2677" s="42" t="s">
        <v>555</v>
      </c>
      <c r="R2677" s="42" t="s">
        <v>555</v>
      </c>
      <c r="S2677" s="42" t="s">
        <v>555</v>
      </c>
      <c r="T2677" s="42" t="s">
        <v>555</v>
      </c>
      <c r="U2677" s="42" t="s">
        <v>555</v>
      </c>
      <c r="V2677" s="44">
        <v>1</v>
      </c>
      <c r="W2677" s="44" t="s">
        <v>5050</v>
      </c>
      <c r="X2677" s="44"/>
      <c r="Y2677" s="44"/>
      <c r="Z2677" s="44"/>
      <c r="AA2677" s="44"/>
    </row>
    <row r="2678" spans="1:27" ht="15.75" customHeight="1" x14ac:dyDescent="0.25">
      <c r="A2678" s="43">
        <v>2727</v>
      </c>
      <c r="B2678" s="43" t="s">
        <v>482</v>
      </c>
      <c r="C2678" s="42" t="s">
        <v>13415</v>
      </c>
      <c r="D2678" s="42" t="s">
        <v>13416</v>
      </c>
      <c r="E2678" s="42" t="s">
        <v>13417</v>
      </c>
      <c r="F2678" s="42" t="s">
        <v>13418</v>
      </c>
      <c r="G2678" s="42" t="s">
        <v>13419</v>
      </c>
      <c r="H2678" s="42" t="s">
        <v>571</v>
      </c>
      <c r="I2678" s="42"/>
      <c r="J2678" s="42"/>
      <c r="K2678" s="42"/>
      <c r="L2678" s="42" t="s">
        <v>572</v>
      </c>
      <c r="M2678" s="42" t="s">
        <v>13420</v>
      </c>
      <c r="N2678" s="42" t="s">
        <v>565</v>
      </c>
      <c r="O2678" s="42"/>
      <c r="P2678" s="42" t="s">
        <v>555</v>
      </c>
      <c r="Q2678" s="42" t="s">
        <v>555</v>
      </c>
      <c r="R2678" s="42" t="s">
        <v>555</v>
      </c>
      <c r="S2678" s="42" t="s">
        <v>555</v>
      </c>
      <c r="T2678" s="42" t="s">
        <v>555</v>
      </c>
      <c r="U2678" s="42" t="s">
        <v>555</v>
      </c>
      <c r="V2678" s="44"/>
      <c r="W2678" s="44"/>
      <c r="X2678" s="44"/>
      <c r="Y2678" s="44"/>
      <c r="Z2678" s="44"/>
      <c r="AA2678" s="44"/>
    </row>
    <row r="2679" spans="1:27" ht="15.75" customHeight="1" x14ac:dyDescent="0.25">
      <c r="A2679" s="43">
        <v>2728</v>
      </c>
      <c r="B2679" s="43" t="s">
        <v>482</v>
      </c>
      <c r="C2679" s="42" t="s">
        <v>13421</v>
      </c>
      <c r="D2679" s="42" t="s">
        <v>13422</v>
      </c>
      <c r="E2679" s="42" t="s">
        <v>13423</v>
      </c>
      <c r="F2679" s="42" t="s">
        <v>13424</v>
      </c>
      <c r="G2679" s="42" t="s">
        <v>13425</v>
      </c>
      <c r="H2679" s="42" t="s">
        <v>554</v>
      </c>
      <c r="I2679" s="42"/>
      <c r="J2679" s="42"/>
      <c r="K2679" s="42"/>
      <c r="L2679" s="42" t="s">
        <v>579</v>
      </c>
      <c r="M2679" s="42" t="s">
        <v>13426</v>
      </c>
      <c r="N2679" s="42" t="s">
        <v>565</v>
      </c>
      <c r="O2679" s="42"/>
      <c r="P2679" s="42" t="s">
        <v>555</v>
      </c>
      <c r="Q2679" s="42" t="s">
        <v>555</v>
      </c>
      <c r="R2679" s="42" t="s">
        <v>555</v>
      </c>
      <c r="S2679" s="42" t="s">
        <v>555</v>
      </c>
      <c r="T2679" s="42" t="s">
        <v>555</v>
      </c>
      <c r="U2679" s="42" t="s">
        <v>555</v>
      </c>
      <c r="V2679" s="44"/>
      <c r="W2679" s="44"/>
      <c r="X2679" s="44"/>
      <c r="Y2679" s="44"/>
      <c r="Z2679" s="44"/>
      <c r="AA2679" s="44"/>
    </row>
    <row r="2680" spans="1:27" ht="15.75" customHeight="1" x14ac:dyDescent="0.25">
      <c r="A2680" s="43">
        <v>2729</v>
      </c>
      <c r="B2680" s="43" t="s">
        <v>482</v>
      </c>
      <c r="C2680" s="42" t="s">
        <v>13427</v>
      </c>
      <c r="D2680" s="42" t="s">
        <v>13428</v>
      </c>
      <c r="E2680" s="42" t="s">
        <v>13429</v>
      </c>
      <c r="F2680" s="42" t="s">
        <v>13430</v>
      </c>
      <c r="G2680" s="42" t="s">
        <v>13431</v>
      </c>
      <c r="H2680" s="42" t="s">
        <v>571</v>
      </c>
      <c r="I2680" s="42"/>
      <c r="J2680" s="42"/>
      <c r="K2680" s="42"/>
      <c r="L2680" s="42" t="s">
        <v>572</v>
      </c>
      <c r="M2680" s="42" t="s">
        <v>13432</v>
      </c>
      <c r="N2680" s="42" t="s">
        <v>565</v>
      </c>
      <c r="O2680" s="42"/>
      <c r="P2680" s="42" t="s">
        <v>555</v>
      </c>
      <c r="Q2680" s="42" t="s">
        <v>555</v>
      </c>
      <c r="R2680" s="42" t="s">
        <v>555</v>
      </c>
      <c r="S2680" s="42" t="s">
        <v>555</v>
      </c>
      <c r="T2680" s="42" t="s">
        <v>555</v>
      </c>
      <c r="U2680" s="42" t="s">
        <v>555</v>
      </c>
      <c r="V2680" s="44"/>
      <c r="W2680" s="44"/>
      <c r="X2680" s="44"/>
      <c r="Y2680" s="44"/>
      <c r="Z2680" s="44"/>
      <c r="AA2680" s="44"/>
    </row>
    <row r="2681" spans="1:27" ht="15.75" customHeight="1" x14ac:dyDescent="0.25">
      <c r="A2681" s="43">
        <v>2730</v>
      </c>
      <c r="B2681" s="43" t="s">
        <v>482</v>
      </c>
      <c r="C2681" s="42" t="s">
        <v>13433</v>
      </c>
      <c r="D2681" s="42" t="s">
        <v>13434</v>
      </c>
      <c r="E2681" s="42" t="s">
        <v>13435</v>
      </c>
      <c r="F2681" s="42" t="s">
        <v>13436</v>
      </c>
      <c r="G2681" s="42" t="s">
        <v>13437</v>
      </c>
      <c r="H2681" s="42" t="s">
        <v>562</v>
      </c>
      <c r="I2681" s="42"/>
      <c r="J2681" s="42"/>
      <c r="K2681" s="42"/>
      <c r="L2681" s="42" t="s">
        <v>563</v>
      </c>
      <c r="M2681" s="42" t="s">
        <v>13438</v>
      </c>
      <c r="N2681" s="42" t="s">
        <v>565</v>
      </c>
      <c r="O2681" s="42"/>
      <c r="P2681" s="42" t="s">
        <v>555</v>
      </c>
      <c r="Q2681" s="42" t="s">
        <v>555</v>
      </c>
      <c r="R2681" s="42" t="s">
        <v>555</v>
      </c>
      <c r="S2681" s="42" t="s">
        <v>555</v>
      </c>
      <c r="T2681" s="42" t="s">
        <v>555</v>
      </c>
      <c r="U2681" s="42" t="s">
        <v>555</v>
      </c>
      <c r="V2681" s="44"/>
      <c r="W2681" s="44"/>
      <c r="X2681" s="44"/>
      <c r="Y2681" s="44"/>
      <c r="Z2681" s="44"/>
      <c r="AA2681" s="44"/>
    </row>
    <row r="2682" spans="1:27" ht="15.75" customHeight="1" x14ac:dyDescent="0.25">
      <c r="A2682" s="43">
        <v>2731</v>
      </c>
      <c r="B2682" s="43" t="s">
        <v>482</v>
      </c>
      <c r="C2682" s="42" t="s">
        <v>13439</v>
      </c>
      <c r="D2682" s="42" t="s">
        <v>13440</v>
      </c>
      <c r="E2682" s="42" t="s">
        <v>13441</v>
      </c>
      <c r="F2682" s="42" t="s">
        <v>13442</v>
      </c>
      <c r="G2682" s="42" t="s">
        <v>13443</v>
      </c>
      <c r="H2682" s="42" t="s">
        <v>571</v>
      </c>
      <c r="I2682" s="42"/>
      <c r="J2682" s="42"/>
      <c r="K2682" s="42"/>
      <c r="L2682" s="42" t="s">
        <v>572</v>
      </c>
      <c r="M2682" s="42" t="s">
        <v>13444</v>
      </c>
      <c r="N2682" s="42" t="s">
        <v>565</v>
      </c>
      <c r="O2682" s="42"/>
      <c r="P2682" s="42" t="s">
        <v>555</v>
      </c>
      <c r="Q2682" s="42" t="s">
        <v>555</v>
      </c>
      <c r="R2682" s="42" t="s">
        <v>555</v>
      </c>
      <c r="S2682" s="42" t="s">
        <v>555</v>
      </c>
      <c r="T2682" s="42" t="s">
        <v>555</v>
      </c>
      <c r="U2682" s="42" t="s">
        <v>555</v>
      </c>
      <c r="V2682" s="44"/>
      <c r="W2682" s="44"/>
      <c r="X2682" s="44"/>
      <c r="Y2682" s="44"/>
      <c r="Z2682" s="44"/>
      <c r="AA2682" s="44"/>
    </row>
    <row r="2683" spans="1:27" ht="15.75" customHeight="1" x14ac:dyDescent="0.25">
      <c r="A2683" s="43">
        <v>2732</v>
      </c>
      <c r="B2683" s="43" t="s">
        <v>482</v>
      </c>
      <c r="C2683" s="42" t="s">
        <v>13445</v>
      </c>
      <c r="D2683" s="42" t="s">
        <v>13446</v>
      </c>
      <c r="E2683" s="42" t="s">
        <v>13447</v>
      </c>
      <c r="F2683" s="42" t="s">
        <v>13448</v>
      </c>
      <c r="G2683" s="42" t="s">
        <v>13449</v>
      </c>
      <c r="H2683" s="42" t="s">
        <v>571</v>
      </c>
      <c r="I2683" s="42"/>
      <c r="J2683" s="42"/>
      <c r="K2683" s="42"/>
      <c r="L2683" s="42" t="s">
        <v>572</v>
      </c>
      <c r="M2683" s="42" t="s">
        <v>13450</v>
      </c>
      <c r="N2683" s="42" t="s">
        <v>565</v>
      </c>
      <c r="O2683" s="42"/>
      <c r="P2683" s="42" t="s">
        <v>555</v>
      </c>
      <c r="Q2683" s="42" t="s">
        <v>555</v>
      </c>
      <c r="R2683" s="42" t="s">
        <v>555</v>
      </c>
      <c r="S2683" s="42" t="s">
        <v>555</v>
      </c>
      <c r="T2683" s="42" t="s">
        <v>555</v>
      </c>
      <c r="U2683" s="42" t="s">
        <v>555</v>
      </c>
      <c r="V2683" s="44"/>
      <c r="W2683" s="44"/>
      <c r="X2683" s="44"/>
      <c r="Y2683" s="44"/>
      <c r="Z2683" s="44"/>
      <c r="AA2683" s="44"/>
    </row>
    <row r="2684" spans="1:27" ht="15.75" customHeight="1" x14ac:dyDescent="0.25">
      <c r="A2684" s="43">
        <v>2733</v>
      </c>
      <c r="B2684" s="43" t="s">
        <v>482</v>
      </c>
      <c r="C2684" s="42" t="s">
        <v>13451</v>
      </c>
      <c r="D2684" s="42" t="s">
        <v>555</v>
      </c>
      <c r="E2684" s="42" t="s">
        <v>13452</v>
      </c>
      <c r="F2684" s="42" t="s">
        <v>13453</v>
      </c>
      <c r="G2684" s="42" t="s">
        <v>13454</v>
      </c>
      <c r="H2684" s="42" t="s">
        <v>571</v>
      </c>
      <c r="I2684" s="42"/>
      <c r="J2684" s="42"/>
      <c r="K2684" s="42"/>
      <c r="L2684" s="42" t="s">
        <v>572</v>
      </c>
      <c r="M2684" s="42" t="s">
        <v>13455</v>
      </c>
      <c r="N2684" s="42" t="s">
        <v>565</v>
      </c>
      <c r="O2684" s="42"/>
      <c r="P2684" s="42" t="s">
        <v>555</v>
      </c>
      <c r="Q2684" s="42" t="s">
        <v>555</v>
      </c>
      <c r="R2684" s="42" t="s">
        <v>555</v>
      </c>
      <c r="S2684" s="42" t="s">
        <v>555</v>
      </c>
      <c r="T2684" s="42" t="s">
        <v>555</v>
      </c>
      <c r="U2684" s="42" t="s">
        <v>555</v>
      </c>
      <c r="V2684" s="44"/>
      <c r="W2684" s="44"/>
      <c r="X2684" s="44"/>
      <c r="Y2684" s="44"/>
      <c r="Z2684" s="44"/>
      <c r="AA2684" s="44"/>
    </row>
    <row r="2685" spans="1:27" ht="15.75" customHeight="1" x14ac:dyDescent="0.25">
      <c r="A2685" s="43">
        <v>2734</v>
      </c>
      <c r="B2685" s="43" t="s">
        <v>482</v>
      </c>
      <c r="C2685" s="42" t="s">
        <v>13456</v>
      </c>
      <c r="D2685" s="42" t="s">
        <v>13446</v>
      </c>
      <c r="E2685" s="42" t="s">
        <v>13447</v>
      </c>
      <c r="F2685" s="42" t="s">
        <v>13457</v>
      </c>
      <c r="G2685" s="42" t="s">
        <v>13458</v>
      </c>
      <c r="H2685" s="42" t="s">
        <v>571</v>
      </c>
      <c r="I2685" s="42"/>
      <c r="J2685" s="42"/>
      <c r="K2685" s="42"/>
      <c r="L2685" s="42" t="s">
        <v>572</v>
      </c>
      <c r="M2685" s="42" t="s">
        <v>13459</v>
      </c>
      <c r="N2685" s="42" t="s">
        <v>565</v>
      </c>
      <c r="O2685" s="42"/>
      <c r="P2685" s="42" t="s">
        <v>555</v>
      </c>
      <c r="Q2685" s="42" t="s">
        <v>555</v>
      </c>
      <c r="R2685" s="42" t="s">
        <v>555</v>
      </c>
      <c r="S2685" s="42" t="s">
        <v>555</v>
      </c>
      <c r="T2685" s="42" t="s">
        <v>555</v>
      </c>
      <c r="U2685" s="42" t="s">
        <v>555</v>
      </c>
      <c r="V2685" s="44"/>
      <c r="W2685" s="44"/>
      <c r="X2685" s="44"/>
      <c r="Y2685" s="44"/>
      <c r="Z2685" s="44"/>
      <c r="AA2685" s="44"/>
    </row>
    <row r="2686" spans="1:27" ht="15.75" customHeight="1" x14ac:dyDescent="0.25">
      <c r="A2686" s="43">
        <v>2735</v>
      </c>
      <c r="B2686" s="43" t="s">
        <v>482</v>
      </c>
      <c r="C2686" s="42" t="s">
        <v>13460</v>
      </c>
      <c r="D2686" s="42" t="s">
        <v>13461</v>
      </c>
      <c r="E2686" s="42" t="s">
        <v>13462</v>
      </c>
      <c r="F2686" s="42" t="s">
        <v>13463</v>
      </c>
      <c r="G2686" s="42" t="s">
        <v>13464</v>
      </c>
      <c r="H2686" s="42" t="s">
        <v>571</v>
      </c>
      <c r="I2686" s="42"/>
      <c r="J2686" s="42"/>
      <c r="K2686" s="42"/>
      <c r="L2686" s="42" t="s">
        <v>572</v>
      </c>
      <c r="M2686" s="42" t="s">
        <v>13465</v>
      </c>
      <c r="N2686" s="42" t="s">
        <v>565</v>
      </c>
      <c r="O2686" s="42"/>
      <c r="P2686" s="42" t="s">
        <v>555</v>
      </c>
      <c r="Q2686" s="42" t="s">
        <v>555</v>
      </c>
      <c r="R2686" s="42" t="s">
        <v>555</v>
      </c>
      <c r="S2686" s="42" t="s">
        <v>555</v>
      </c>
      <c r="T2686" s="42" t="s">
        <v>555</v>
      </c>
      <c r="U2686" s="42" t="s">
        <v>555</v>
      </c>
      <c r="V2686" s="44"/>
      <c r="W2686" s="44"/>
      <c r="X2686" s="44"/>
      <c r="Y2686" s="44"/>
      <c r="Z2686" s="44"/>
      <c r="AA2686" s="44"/>
    </row>
    <row r="2687" spans="1:27" ht="15.75" customHeight="1" x14ac:dyDescent="0.25">
      <c r="A2687" s="43">
        <v>2736</v>
      </c>
      <c r="B2687" s="43" t="s">
        <v>482</v>
      </c>
      <c r="C2687" s="42" t="s">
        <v>13466</v>
      </c>
      <c r="D2687" s="42" t="s">
        <v>13467</v>
      </c>
      <c r="E2687" s="42" t="s">
        <v>13468</v>
      </c>
      <c r="F2687" s="42" t="s">
        <v>13469</v>
      </c>
      <c r="G2687" s="42" t="s">
        <v>13470</v>
      </c>
      <c r="H2687" s="42" t="s">
        <v>571</v>
      </c>
      <c r="I2687" s="42"/>
      <c r="J2687" s="42"/>
      <c r="K2687" s="42"/>
      <c r="L2687" s="42" t="s">
        <v>572</v>
      </c>
      <c r="M2687" s="42" t="s">
        <v>13471</v>
      </c>
      <c r="N2687" s="42" t="s">
        <v>565</v>
      </c>
      <c r="O2687" s="42"/>
      <c r="P2687" s="42" t="s">
        <v>555</v>
      </c>
      <c r="Q2687" s="42" t="s">
        <v>555</v>
      </c>
      <c r="R2687" s="42" t="s">
        <v>555</v>
      </c>
      <c r="S2687" s="42" t="s">
        <v>555</v>
      </c>
      <c r="T2687" s="42" t="s">
        <v>555</v>
      </c>
      <c r="U2687" s="42" t="s">
        <v>555</v>
      </c>
      <c r="V2687" s="44"/>
      <c r="W2687" s="44"/>
      <c r="X2687" s="44"/>
      <c r="Y2687" s="44"/>
      <c r="Z2687" s="44"/>
      <c r="AA2687" s="44"/>
    </row>
    <row r="2688" spans="1:27" ht="15.75" customHeight="1" x14ac:dyDescent="0.25">
      <c r="A2688" s="43">
        <v>2737</v>
      </c>
      <c r="B2688" s="43" t="s">
        <v>482</v>
      </c>
      <c r="C2688" s="42" t="s">
        <v>13472</v>
      </c>
      <c r="D2688" s="42" t="s">
        <v>13473</v>
      </c>
      <c r="E2688" s="42" t="s">
        <v>13474</v>
      </c>
      <c r="F2688" s="42" t="s">
        <v>13475</v>
      </c>
      <c r="G2688" s="42" t="s">
        <v>13476</v>
      </c>
      <c r="H2688" s="42" t="s">
        <v>571</v>
      </c>
      <c r="I2688" s="42"/>
      <c r="J2688" s="42"/>
      <c r="K2688" s="42"/>
      <c r="L2688" s="42" t="s">
        <v>572</v>
      </c>
      <c r="M2688" s="42" t="s">
        <v>13477</v>
      </c>
      <c r="N2688" s="42" t="s">
        <v>565</v>
      </c>
      <c r="O2688" s="42"/>
      <c r="P2688" s="42" t="s">
        <v>555</v>
      </c>
      <c r="Q2688" s="42" t="s">
        <v>555</v>
      </c>
      <c r="R2688" s="42" t="s">
        <v>555</v>
      </c>
      <c r="S2688" s="42" t="s">
        <v>555</v>
      </c>
      <c r="T2688" s="42" t="s">
        <v>555</v>
      </c>
      <c r="U2688" s="42" t="s">
        <v>555</v>
      </c>
      <c r="V2688" s="44"/>
      <c r="W2688" s="44"/>
      <c r="X2688" s="44"/>
      <c r="Y2688" s="44"/>
      <c r="Z2688" s="44"/>
      <c r="AA2688" s="44"/>
    </row>
    <row r="2689" spans="1:27" ht="15.75" customHeight="1" x14ac:dyDescent="0.25">
      <c r="A2689" s="43">
        <v>2738</v>
      </c>
      <c r="B2689" s="43" t="s">
        <v>482</v>
      </c>
      <c r="C2689" s="42" t="s">
        <v>13478</v>
      </c>
      <c r="D2689" s="42" t="s">
        <v>13479</v>
      </c>
      <c r="E2689" s="42" t="s">
        <v>13480</v>
      </c>
      <c r="F2689" s="42" t="s">
        <v>13481</v>
      </c>
      <c r="G2689" s="42" t="s">
        <v>13482</v>
      </c>
      <c r="H2689" s="42" t="s">
        <v>554</v>
      </c>
      <c r="I2689" s="42"/>
      <c r="J2689" s="42"/>
      <c r="K2689" s="42"/>
      <c r="L2689" s="42" t="s">
        <v>579</v>
      </c>
      <c r="M2689" s="42" t="s">
        <v>13483</v>
      </c>
      <c r="N2689" s="42" t="s">
        <v>565</v>
      </c>
      <c r="O2689" s="42"/>
      <c r="P2689" s="42" t="s">
        <v>555</v>
      </c>
      <c r="Q2689" s="42" t="s">
        <v>555</v>
      </c>
      <c r="R2689" s="42" t="s">
        <v>555</v>
      </c>
      <c r="S2689" s="42" t="s">
        <v>555</v>
      </c>
      <c r="T2689" s="42" t="s">
        <v>555</v>
      </c>
      <c r="U2689" s="42" t="s">
        <v>555</v>
      </c>
      <c r="V2689" s="44"/>
      <c r="W2689" s="44"/>
      <c r="X2689" s="44"/>
      <c r="Y2689" s="44"/>
      <c r="Z2689" s="44"/>
      <c r="AA2689" s="44"/>
    </row>
    <row r="2690" spans="1:27" ht="15.75" customHeight="1" x14ac:dyDescent="0.25">
      <c r="A2690" s="43">
        <v>2739</v>
      </c>
      <c r="B2690" s="43" t="s">
        <v>482</v>
      </c>
      <c r="C2690" s="42" t="s">
        <v>13484</v>
      </c>
      <c r="D2690" s="42" t="s">
        <v>13485</v>
      </c>
      <c r="E2690" s="42" t="s">
        <v>13486</v>
      </c>
      <c r="F2690" s="42" t="s">
        <v>13487</v>
      </c>
      <c r="G2690" s="42" t="s">
        <v>13488</v>
      </c>
      <c r="H2690" s="42" t="s">
        <v>554</v>
      </c>
      <c r="I2690" s="42"/>
      <c r="J2690" s="42"/>
      <c r="K2690" s="42"/>
      <c r="L2690" s="42" t="s">
        <v>579</v>
      </c>
      <c r="M2690" s="42" t="s">
        <v>13489</v>
      </c>
      <c r="N2690" s="42" t="s">
        <v>565</v>
      </c>
      <c r="O2690" s="42"/>
      <c r="P2690" s="42" t="s">
        <v>555</v>
      </c>
      <c r="Q2690" s="42" t="s">
        <v>555</v>
      </c>
      <c r="R2690" s="42" t="s">
        <v>555</v>
      </c>
      <c r="S2690" s="42" t="s">
        <v>555</v>
      </c>
      <c r="T2690" s="42" t="s">
        <v>555</v>
      </c>
      <c r="U2690" s="42" t="s">
        <v>555</v>
      </c>
      <c r="V2690" s="44"/>
      <c r="W2690" s="44"/>
      <c r="X2690" s="44"/>
      <c r="Y2690" s="44"/>
      <c r="Z2690" s="44"/>
      <c r="AA2690" s="44"/>
    </row>
    <row r="2691" spans="1:27" ht="15.75" customHeight="1" x14ac:dyDescent="0.25">
      <c r="A2691" s="43">
        <v>2740</v>
      </c>
      <c r="B2691" s="43" t="s">
        <v>482</v>
      </c>
      <c r="C2691" s="42" t="s">
        <v>13490</v>
      </c>
      <c r="D2691" s="42" t="s">
        <v>22058</v>
      </c>
      <c r="E2691" s="42" t="s">
        <v>13492</v>
      </c>
      <c r="F2691" s="42" t="s">
        <v>13493</v>
      </c>
      <c r="G2691" s="42" t="s">
        <v>13494</v>
      </c>
      <c r="H2691" s="42" t="s">
        <v>554</v>
      </c>
      <c r="I2691" s="42">
        <f>VLOOKUP(C2691,RefVtsB1,6,FALSE)</f>
        <v>5</v>
      </c>
      <c r="J2691" s="42"/>
      <c r="K2691" s="42"/>
      <c r="L2691" s="42" t="s">
        <v>579</v>
      </c>
      <c r="M2691" s="42" t="s">
        <v>13495</v>
      </c>
      <c r="N2691" s="42" t="s">
        <v>565</v>
      </c>
      <c r="O2691" s="42"/>
      <c r="P2691" s="42" t="s">
        <v>555</v>
      </c>
      <c r="Q2691" s="42" t="s">
        <v>555</v>
      </c>
      <c r="R2691" s="42" t="s">
        <v>555</v>
      </c>
      <c r="S2691" s="42" t="s">
        <v>555</v>
      </c>
      <c r="T2691" s="42" t="s">
        <v>555</v>
      </c>
      <c r="U2691" s="42" t="s">
        <v>555</v>
      </c>
      <c r="V2691" s="44">
        <v>5</v>
      </c>
      <c r="W2691" s="44" t="s">
        <v>556</v>
      </c>
      <c r="X2691" s="44"/>
      <c r="Y2691" s="44"/>
      <c r="Z2691" s="44"/>
      <c r="AA2691" s="44"/>
    </row>
    <row r="2692" spans="1:27" ht="15.75" customHeight="1" x14ac:dyDescent="0.25">
      <c r="A2692" s="43">
        <v>2741</v>
      </c>
      <c r="B2692" s="43" t="s">
        <v>482</v>
      </c>
      <c r="C2692" s="42" t="s">
        <v>13496</v>
      </c>
      <c r="D2692" s="42" t="s">
        <v>555</v>
      </c>
      <c r="E2692" s="42" t="s">
        <v>13497</v>
      </c>
      <c r="F2692" s="42" t="s">
        <v>13498</v>
      </c>
      <c r="G2692" s="42" t="s">
        <v>13499</v>
      </c>
      <c r="H2692" s="42" t="s">
        <v>571</v>
      </c>
      <c r="I2692" s="42"/>
      <c r="J2692" s="42"/>
      <c r="K2692" s="42"/>
      <c r="L2692" s="42" t="s">
        <v>572</v>
      </c>
      <c r="M2692" s="42" t="s">
        <v>13500</v>
      </c>
      <c r="N2692" s="42" t="s">
        <v>565</v>
      </c>
      <c r="O2692" s="42"/>
      <c r="P2692" s="42" t="s">
        <v>555</v>
      </c>
      <c r="Q2692" s="42" t="s">
        <v>555</v>
      </c>
      <c r="R2692" s="42" t="s">
        <v>555</v>
      </c>
      <c r="S2692" s="42" t="s">
        <v>555</v>
      </c>
      <c r="T2692" s="42" t="s">
        <v>555</v>
      </c>
      <c r="U2692" s="42" t="s">
        <v>555</v>
      </c>
      <c r="V2692" s="44"/>
      <c r="W2692" s="44"/>
      <c r="X2692" s="44"/>
      <c r="Y2692" s="44"/>
      <c r="Z2692" s="44"/>
      <c r="AA2692" s="44"/>
    </row>
    <row r="2693" spans="1:27" ht="15.75" customHeight="1" x14ac:dyDescent="0.25">
      <c r="A2693" s="43">
        <v>2742</v>
      </c>
      <c r="B2693" s="43" t="s">
        <v>482</v>
      </c>
      <c r="C2693" s="42" t="s">
        <v>13501</v>
      </c>
      <c r="D2693" s="42" t="s">
        <v>13502</v>
      </c>
      <c r="E2693" s="42" t="s">
        <v>13503</v>
      </c>
      <c r="F2693" s="42" t="s">
        <v>13504</v>
      </c>
      <c r="G2693" s="42" t="s">
        <v>13505</v>
      </c>
      <c r="H2693" s="42" t="s">
        <v>571</v>
      </c>
      <c r="I2693" s="42"/>
      <c r="J2693" s="42"/>
      <c r="K2693" s="42"/>
      <c r="L2693" s="42" t="s">
        <v>572</v>
      </c>
      <c r="M2693" s="42" t="s">
        <v>13506</v>
      </c>
      <c r="N2693" s="42" t="s">
        <v>565</v>
      </c>
      <c r="O2693" s="42"/>
      <c r="P2693" s="42" t="s">
        <v>555</v>
      </c>
      <c r="Q2693" s="42" t="s">
        <v>555</v>
      </c>
      <c r="R2693" s="42" t="s">
        <v>555</v>
      </c>
      <c r="S2693" s="42" t="s">
        <v>555</v>
      </c>
      <c r="T2693" s="42" t="s">
        <v>555</v>
      </c>
      <c r="U2693" s="42" t="s">
        <v>555</v>
      </c>
      <c r="V2693" s="44"/>
      <c r="W2693" s="44"/>
      <c r="X2693" s="44"/>
      <c r="Y2693" s="44"/>
      <c r="Z2693" s="44"/>
      <c r="AA2693" s="44"/>
    </row>
    <row r="2694" spans="1:27" ht="15.75" customHeight="1" x14ac:dyDescent="0.25">
      <c r="A2694" s="43">
        <v>2743</v>
      </c>
      <c r="B2694" s="43" t="s">
        <v>482</v>
      </c>
      <c r="C2694" s="42" t="s">
        <v>13507</v>
      </c>
      <c r="D2694" s="42" t="s">
        <v>555</v>
      </c>
      <c r="E2694" s="42" t="s">
        <v>13497</v>
      </c>
      <c r="F2694" s="42" t="s">
        <v>13508</v>
      </c>
      <c r="G2694" s="42" t="s">
        <v>13509</v>
      </c>
      <c r="H2694" s="42" t="s">
        <v>571</v>
      </c>
      <c r="I2694" s="42"/>
      <c r="J2694" s="42"/>
      <c r="K2694" s="42"/>
      <c r="L2694" s="42" t="s">
        <v>572</v>
      </c>
      <c r="M2694" s="42" t="s">
        <v>13510</v>
      </c>
      <c r="N2694" s="42" t="s">
        <v>565</v>
      </c>
      <c r="O2694" s="42"/>
      <c r="P2694" s="42" t="s">
        <v>555</v>
      </c>
      <c r="Q2694" s="42" t="s">
        <v>555</v>
      </c>
      <c r="R2694" s="42" t="s">
        <v>555</v>
      </c>
      <c r="S2694" s="42" t="s">
        <v>555</v>
      </c>
      <c r="T2694" s="42" t="s">
        <v>555</v>
      </c>
      <c r="U2694" s="42" t="s">
        <v>555</v>
      </c>
      <c r="V2694" s="44"/>
      <c r="W2694" s="44"/>
      <c r="X2694" s="44"/>
      <c r="Y2694" s="44"/>
      <c r="Z2694" s="44"/>
      <c r="AA2694" s="44"/>
    </row>
    <row r="2695" spans="1:27" ht="15.75" customHeight="1" x14ac:dyDescent="0.25">
      <c r="A2695" s="43">
        <v>2744</v>
      </c>
      <c r="B2695" s="43" t="s">
        <v>482</v>
      </c>
      <c r="C2695" s="42" t="s">
        <v>13511</v>
      </c>
      <c r="D2695" s="42" t="s">
        <v>13512</v>
      </c>
      <c r="E2695" s="42" t="s">
        <v>13513</v>
      </c>
      <c r="F2695" s="42" t="s">
        <v>13514</v>
      </c>
      <c r="G2695" s="42" t="s">
        <v>13515</v>
      </c>
      <c r="H2695" s="42" t="s">
        <v>571</v>
      </c>
      <c r="I2695" s="42"/>
      <c r="J2695" s="42"/>
      <c r="K2695" s="42"/>
      <c r="L2695" s="42" t="s">
        <v>572</v>
      </c>
      <c r="M2695" s="42" t="s">
        <v>13516</v>
      </c>
      <c r="N2695" s="42" t="s">
        <v>565</v>
      </c>
      <c r="O2695" s="42"/>
      <c r="P2695" s="42" t="s">
        <v>555</v>
      </c>
      <c r="Q2695" s="42" t="s">
        <v>555</v>
      </c>
      <c r="R2695" s="42" t="s">
        <v>555</v>
      </c>
      <c r="S2695" s="42" t="s">
        <v>555</v>
      </c>
      <c r="T2695" s="42" t="s">
        <v>555</v>
      </c>
      <c r="U2695" s="42" t="s">
        <v>555</v>
      </c>
      <c r="V2695" s="44"/>
      <c r="W2695" s="44"/>
      <c r="X2695" s="44"/>
      <c r="Y2695" s="44"/>
      <c r="Z2695" s="44"/>
      <c r="AA2695" s="44"/>
    </row>
    <row r="2696" spans="1:27" ht="15.75" customHeight="1" x14ac:dyDescent="0.25">
      <c r="A2696" s="43">
        <v>2745</v>
      </c>
      <c r="B2696" s="43" t="s">
        <v>482</v>
      </c>
      <c r="C2696" s="42" t="s">
        <v>13517</v>
      </c>
      <c r="D2696" s="42" t="s">
        <v>13518</v>
      </c>
      <c r="E2696" s="42" t="s">
        <v>13519</v>
      </c>
      <c r="F2696" s="42" t="s">
        <v>13520</v>
      </c>
      <c r="G2696" s="42" t="s">
        <v>13521</v>
      </c>
      <c r="H2696" s="42" t="s">
        <v>562</v>
      </c>
      <c r="I2696" s="42"/>
      <c r="J2696" s="42"/>
      <c r="K2696" s="42"/>
      <c r="L2696" s="42" t="s">
        <v>563</v>
      </c>
      <c r="M2696" s="42" t="s">
        <v>13522</v>
      </c>
      <c r="N2696" s="42" t="s">
        <v>565</v>
      </c>
      <c r="O2696" s="42"/>
      <c r="P2696" s="42" t="s">
        <v>555</v>
      </c>
      <c r="Q2696" s="42" t="s">
        <v>555</v>
      </c>
      <c r="R2696" s="42" t="s">
        <v>555</v>
      </c>
      <c r="S2696" s="42" t="s">
        <v>555</v>
      </c>
      <c r="T2696" s="42" t="s">
        <v>555</v>
      </c>
      <c r="U2696" s="42" t="s">
        <v>555</v>
      </c>
      <c r="V2696" s="44"/>
      <c r="W2696" s="44"/>
      <c r="X2696" s="44"/>
      <c r="Y2696" s="44"/>
      <c r="Z2696" s="44"/>
      <c r="AA2696" s="44"/>
    </row>
    <row r="2697" spans="1:27" ht="15.75" customHeight="1" x14ac:dyDescent="0.25">
      <c r="A2697" s="43">
        <v>2746</v>
      </c>
      <c r="B2697" s="43" t="s">
        <v>482</v>
      </c>
      <c r="C2697" s="42" t="s">
        <v>13523</v>
      </c>
      <c r="D2697" s="42" t="s">
        <v>13524</v>
      </c>
      <c r="E2697" s="42" t="s">
        <v>13525</v>
      </c>
      <c r="F2697" s="42" t="s">
        <v>13526</v>
      </c>
      <c r="G2697" s="42" t="s">
        <v>13527</v>
      </c>
      <c r="H2697" s="42" t="s">
        <v>562</v>
      </c>
      <c r="I2697" s="42"/>
      <c r="J2697" s="42"/>
      <c r="K2697" s="42"/>
      <c r="L2697" s="42" t="s">
        <v>563</v>
      </c>
      <c r="M2697" s="42" t="s">
        <v>13528</v>
      </c>
      <c r="N2697" s="42" t="s">
        <v>565</v>
      </c>
      <c r="O2697" s="42"/>
      <c r="P2697" s="42" t="s">
        <v>555</v>
      </c>
      <c r="Q2697" s="42" t="s">
        <v>555</v>
      </c>
      <c r="R2697" s="42" t="s">
        <v>555</v>
      </c>
      <c r="S2697" s="42" t="s">
        <v>555</v>
      </c>
      <c r="T2697" s="42" t="s">
        <v>555</v>
      </c>
      <c r="U2697" s="42" t="s">
        <v>555</v>
      </c>
      <c r="V2697" s="44"/>
      <c r="W2697" s="44"/>
      <c r="X2697" s="44"/>
      <c r="Y2697" s="44"/>
      <c r="Z2697" s="44"/>
      <c r="AA2697" s="44"/>
    </row>
    <row r="2698" spans="1:27" ht="15.75" customHeight="1" x14ac:dyDescent="0.25">
      <c r="A2698" s="43">
        <v>2747</v>
      </c>
      <c r="B2698" s="43" t="s">
        <v>482</v>
      </c>
      <c r="C2698" s="42" t="s">
        <v>13529</v>
      </c>
      <c r="D2698" s="42" t="s">
        <v>13530</v>
      </c>
      <c r="E2698" s="42" t="s">
        <v>13531</v>
      </c>
      <c r="F2698" s="42" t="s">
        <v>13532</v>
      </c>
      <c r="G2698" s="42" t="s">
        <v>13533</v>
      </c>
      <c r="H2698" s="42" t="s">
        <v>571</v>
      </c>
      <c r="I2698" s="42"/>
      <c r="J2698" s="42"/>
      <c r="K2698" s="42"/>
      <c r="L2698" s="42" t="s">
        <v>572</v>
      </c>
      <c r="M2698" s="42" t="s">
        <v>13534</v>
      </c>
      <c r="N2698" s="42" t="s">
        <v>565</v>
      </c>
      <c r="O2698" s="42"/>
      <c r="P2698" s="42" t="s">
        <v>555</v>
      </c>
      <c r="Q2698" s="42" t="s">
        <v>555</v>
      </c>
      <c r="R2698" s="42" t="s">
        <v>555</v>
      </c>
      <c r="S2698" s="42" t="s">
        <v>555</v>
      </c>
      <c r="T2698" s="42" t="s">
        <v>555</v>
      </c>
      <c r="U2698" s="42" t="s">
        <v>555</v>
      </c>
      <c r="V2698" s="44"/>
      <c r="W2698" s="44"/>
      <c r="X2698" s="44"/>
      <c r="Y2698" s="44"/>
      <c r="Z2698" s="44"/>
      <c r="AA2698" s="44"/>
    </row>
    <row r="2699" spans="1:27" ht="15.75" customHeight="1" x14ac:dyDescent="0.25">
      <c r="A2699" s="43">
        <v>2748</v>
      </c>
      <c r="B2699" s="43" t="s">
        <v>482</v>
      </c>
      <c r="C2699" s="42" t="s">
        <v>13535</v>
      </c>
      <c r="D2699" s="42" t="s">
        <v>13536</v>
      </c>
      <c r="E2699" s="42" t="s">
        <v>13537</v>
      </c>
      <c r="F2699" s="42" t="s">
        <v>13538</v>
      </c>
      <c r="G2699" s="42" t="s">
        <v>13539</v>
      </c>
      <c r="H2699" s="42" t="s">
        <v>562</v>
      </c>
      <c r="I2699" s="42"/>
      <c r="J2699" s="42"/>
      <c r="K2699" s="42"/>
      <c r="L2699" s="42" t="s">
        <v>563</v>
      </c>
      <c r="M2699" s="42" t="s">
        <v>13540</v>
      </c>
      <c r="N2699" s="42" t="s">
        <v>565</v>
      </c>
      <c r="O2699" s="42"/>
      <c r="P2699" s="42" t="s">
        <v>555</v>
      </c>
      <c r="Q2699" s="42" t="s">
        <v>555</v>
      </c>
      <c r="R2699" s="42" t="s">
        <v>555</v>
      </c>
      <c r="S2699" s="42" t="s">
        <v>555</v>
      </c>
      <c r="T2699" s="42" t="s">
        <v>555</v>
      </c>
      <c r="U2699" s="42" t="s">
        <v>555</v>
      </c>
      <c r="V2699" s="44"/>
      <c r="W2699" s="44"/>
      <c r="X2699" s="44"/>
      <c r="Y2699" s="44"/>
      <c r="Z2699" s="44"/>
      <c r="AA2699" s="44"/>
    </row>
    <row r="2700" spans="1:27" ht="15.75" customHeight="1" x14ac:dyDescent="0.25">
      <c r="A2700" s="43">
        <v>2749</v>
      </c>
      <c r="B2700" s="43" t="s">
        <v>482</v>
      </c>
      <c r="C2700" s="42" t="s">
        <v>13541</v>
      </c>
      <c r="D2700" s="42" t="s">
        <v>13530</v>
      </c>
      <c r="E2700" s="42" t="s">
        <v>13531</v>
      </c>
      <c r="F2700" s="42" t="s">
        <v>13542</v>
      </c>
      <c r="G2700" s="42" t="s">
        <v>13543</v>
      </c>
      <c r="H2700" s="42" t="s">
        <v>571</v>
      </c>
      <c r="I2700" s="42"/>
      <c r="J2700" s="42"/>
      <c r="K2700" s="42"/>
      <c r="L2700" s="42" t="s">
        <v>572</v>
      </c>
      <c r="M2700" s="42" t="s">
        <v>13544</v>
      </c>
      <c r="N2700" s="42" t="s">
        <v>565</v>
      </c>
      <c r="O2700" s="42"/>
      <c r="P2700" s="42" t="s">
        <v>555</v>
      </c>
      <c r="Q2700" s="42" t="s">
        <v>555</v>
      </c>
      <c r="R2700" s="42" t="s">
        <v>555</v>
      </c>
      <c r="S2700" s="42" t="s">
        <v>555</v>
      </c>
      <c r="T2700" s="42" t="s">
        <v>555</v>
      </c>
      <c r="U2700" s="42" t="s">
        <v>555</v>
      </c>
      <c r="V2700" s="44"/>
      <c r="W2700" s="44"/>
      <c r="X2700" s="44"/>
      <c r="Y2700" s="44"/>
      <c r="Z2700" s="44"/>
      <c r="AA2700" s="44"/>
    </row>
    <row r="2701" spans="1:27" ht="15.75" customHeight="1" x14ac:dyDescent="0.25">
      <c r="A2701" s="43">
        <v>2750</v>
      </c>
      <c r="B2701" s="43" t="s">
        <v>482</v>
      </c>
      <c r="C2701" s="42" t="s">
        <v>13545</v>
      </c>
      <c r="D2701" s="42" t="s">
        <v>13546</v>
      </c>
      <c r="E2701" s="42" t="s">
        <v>13547</v>
      </c>
      <c r="F2701" s="42" t="s">
        <v>13548</v>
      </c>
      <c r="G2701" s="42" t="s">
        <v>13549</v>
      </c>
      <c r="H2701" s="42" t="s">
        <v>571</v>
      </c>
      <c r="I2701" s="42"/>
      <c r="J2701" s="42"/>
      <c r="K2701" s="42"/>
      <c r="L2701" s="42" t="s">
        <v>572</v>
      </c>
      <c r="M2701" s="42" t="s">
        <v>13550</v>
      </c>
      <c r="N2701" s="42" t="s">
        <v>565</v>
      </c>
      <c r="O2701" s="42"/>
      <c r="P2701" s="42" t="s">
        <v>555</v>
      </c>
      <c r="Q2701" s="42" t="s">
        <v>555</v>
      </c>
      <c r="R2701" s="42" t="s">
        <v>555</v>
      </c>
      <c r="S2701" s="42" t="s">
        <v>555</v>
      </c>
      <c r="T2701" s="42" t="s">
        <v>555</v>
      </c>
      <c r="U2701" s="42" t="s">
        <v>555</v>
      </c>
      <c r="V2701" s="44"/>
      <c r="W2701" s="44"/>
      <c r="X2701" s="44"/>
      <c r="Y2701" s="44"/>
      <c r="Z2701" s="44"/>
      <c r="AA2701" s="44"/>
    </row>
    <row r="2702" spans="1:27" ht="15.75" customHeight="1" x14ac:dyDescent="0.25">
      <c r="A2702" s="43">
        <v>2751</v>
      </c>
      <c r="B2702" s="43" t="s">
        <v>482</v>
      </c>
      <c r="C2702" s="42" t="s">
        <v>13551</v>
      </c>
      <c r="D2702" s="42" t="s">
        <v>13512</v>
      </c>
      <c r="E2702" s="42" t="s">
        <v>13513</v>
      </c>
      <c r="F2702" s="42" t="s">
        <v>13552</v>
      </c>
      <c r="G2702" s="42" t="s">
        <v>13553</v>
      </c>
      <c r="H2702" s="42" t="s">
        <v>919</v>
      </c>
      <c r="I2702" s="42"/>
      <c r="J2702" s="42"/>
      <c r="K2702" s="42"/>
      <c r="L2702" s="42" t="s">
        <v>563</v>
      </c>
      <c r="M2702" s="42" t="s">
        <v>13554</v>
      </c>
      <c r="N2702" s="42" t="s">
        <v>565</v>
      </c>
      <c r="O2702" s="42"/>
      <c r="P2702" s="42" t="s">
        <v>555</v>
      </c>
      <c r="Q2702" s="42" t="s">
        <v>555</v>
      </c>
      <c r="R2702" s="42" t="s">
        <v>555</v>
      </c>
      <c r="S2702" s="42" t="s">
        <v>555</v>
      </c>
      <c r="T2702" s="42" t="s">
        <v>921</v>
      </c>
      <c r="U2702" s="42" t="s">
        <v>1172</v>
      </c>
      <c r="V2702" s="44"/>
      <c r="W2702" s="44"/>
      <c r="X2702" s="44"/>
      <c r="Y2702" s="44"/>
      <c r="Z2702" s="44"/>
      <c r="AA2702" s="44"/>
    </row>
    <row r="2703" spans="1:27" ht="15.75" customHeight="1" x14ac:dyDescent="0.25">
      <c r="A2703" s="43">
        <v>2752</v>
      </c>
      <c r="B2703" s="43" t="s">
        <v>482</v>
      </c>
      <c r="C2703" s="42" t="s">
        <v>13555</v>
      </c>
      <c r="D2703" s="42" t="s">
        <v>13556</v>
      </c>
      <c r="E2703" s="42" t="s">
        <v>13557</v>
      </c>
      <c r="F2703" s="42" t="s">
        <v>13558</v>
      </c>
      <c r="G2703" s="42" t="s">
        <v>13559</v>
      </c>
      <c r="H2703" s="42" t="s">
        <v>571</v>
      </c>
      <c r="I2703" s="42"/>
      <c r="J2703" s="42"/>
      <c r="K2703" s="42"/>
      <c r="L2703" s="42" t="s">
        <v>572</v>
      </c>
      <c r="M2703" s="42" t="s">
        <v>13560</v>
      </c>
      <c r="N2703" s="42" t="s">
        <v>565</v>
      </c>
      <c r="O2703" s="42"/>
      <c r="P2703" s="42" t="s">
        <v>555</v>
      </c>
      <c r="Q2703" s="42" t="s">
        <v>555</v>
      </c>
      <c r="R2703" s="42" t="s">
        <v>555</v>
      </c>
      <c r="S2703" s="42" t="s">
        <v>555</v>
      </c>
      <c r="T2703" s="42" t="s">
        <v>555</v>
      </c>
      <c r="U2703" s="42" t="s">
        <v>555</v>
      </c>
      <c r="V2703" s="44"/>
      <c r="W2703" s="44"/>
      <c r="X2703" s="44"/>
      <c r="Y2703" s="44"/>
      <c r="Z2703" s="44"/>
      <c r="AA2703" s="44"/>
    </row>
    <row r="2704" spans="1:27" ht="15.75" customHeight="1" x14ac:dyDescent="0.25">
      <c r="A2704" s="43">
        <v>2753</v>
      </c>
      <c r="B2704" s="43" t="s">
        <v>482</v>
      </c>
      <c r="C2704" s="42" t="s">
        <v>13561</v>
      </c>
      <c r="D2704" s="42" t="s">
        <v>13562</v>
      </c>
      <c r="E2704" s="42" t="s">
        <v>13563</v>
      </c>
      <c r="F2704" s="42" t="s">
        <v>13564</v>
      </c>
      <c r="G2704" s="42" t="s">
        <v>13565</v>
      </c>
      <c r="H2704" s="42" t="s">
        <v>554</v>
      </c>
      <c r="I2704" s="42"/>
      <c r="J2704" s="42"/>
      <c r="K2704" s="42"/>
      <c r="L2704" s="42" t="s">
        <v>579</v>
      </c>
      <c r="M2704" s="42" t="s">
        <v>13566</v>
      </c>
      <c r="N2704" s="42" t="s">
        <v>565</v>
      </c>
      <c r="O2704" s="42"/>
      <c r="P2704" s="42" t="s">
        <v>555</v>
      </c>
      <c r="Q2704" s="42" t="s">
        <v>555</v>
      </c>
      <c r="R2704" s="42" t="s">
        <v>555</v>
      </c>
      <c r="S2704" s="42" t="s">
        <v>555</v>
      </c>
      <c r="T2704" s="42" t="s">
        <v>555</v>
      </c>
      <c r="U2704" s="42" t="s">
        <v>555</v>
      </c>
      <c r="V2704" s="44"/>
      <c r="W2704" s="44"/>
      <c r="X2704" s="44"/>
      <c r="Y2704" s="44"/>
      <c r="Z2704" s="44"/>
      <c r="AA2704" s="44"/>
    </row>
    <row r="2705" spans="1:27" ht="15.75" customHeight="1" x14ac:dyDescent="0.25">
      <c r="A2705" s="43">
        <v>2754</v>
      </c>
      <c r="B2705" s="43" t="s">
        <v>482</v>
      </c>
      <c r="C2705" s="42" t="s">
        <v>13567</v>
      </c>
      <c r="D2705" s="42" t="s">
        <v>555</v>
      </c>
      <c r="E2705" s="42" t="s">
        <v>13568</v>
      </c>
      <c r="F2705" s="42" t="s">
        <v>13569</v>
      </c>
      <c r="G2705" s="42" t="s">
        <v>13570</v>
      </c>
      <c r="H2705" s="42" t="s">
        <v>571</v>
      </c>
      <c r="I2705" s="42"/>
      <c r="J2705" s="42"/>
      <c r="K2705" s="42"/>
      <c r="L2705" s="42" t="s">
        <v>572</v>
      </c>
      <c r="M2705" s="42" t="s">
        <v>13571</v>
      </c>
      <c r="N2705" s="42" t="s">
        <v>565</v>
      </c>
      <c r="O2705" s="42"/>
      <c r="P2705" s="42" t="s">
        <v>555</v>
      </c>
      <c r="Q2705" s="42" t="s">
        <v>555</v>
      </c>
      <c r="R2705" s="42" t="s">
        <v>555</v>
      </c>
      <c r="S2705" s="42" t="s">
        <v>555</v>
      </c>
      <c r="T2705" s="42" t="s">
        <v>555</v>
      </c>
      <c r="U2705" s="42" t="s">
        <v>555</v>
      </c>
      <c r="V2705" s="44"/>
      <c r="W2705" s="44"/>
      <c r="X2705" s="44"/>
      <c r="Y2705" s="44"/>
      <c r="Z2705" s="44"/>
      <c r="AA2705" s="44"/>
    </row>
    <row r="2706" spans="1:27" ht="15.75" customHeight="1" x14ac:dyDescent="0.25">
      <c r="A2706" s="43">
        <v>2755</v>
      </c>
      <c r="B2706" s="43" t="s">
        <v>482</v>
      </c>
      <c r="C2706" s="42" t="s">
        <v>13572</v>
      </c>
      <c r="D2706" s="42" t="s">
        <v>13573</v>
      </c>
      <c r="E2706" s="42" t="s">
        <v>13574</v>
      </c>
      <c r="F2706" s="42" t="s">
        <v>13575</v>
      </c>
      <c r="G2706" s="42" t="s">
        <v>13576</v>
      </c>
      <c r="H2706" s="42" t="s">
        <v>562</v>
      </c>
      <c r="I2706" s="42"/>
      <c r="J2706" s="42"/>
      <c r="K2706" s="42"/>
      <c r="L2706" s="42" t="s">
        <v>563</v>
      </c>
      <c r="M2706" s="42" t="s">
        <v>13577</v>
      </c>
      <c r="N2706" s="42" t="s">
        <v>565</v>
      </c>
      <c r="O2706" s="42"/>
      <c r="P2706" s="42" t="s">
        <v>555</v>
      </c>
      <c r="Q2706" s="42" t="s">
        <v>555</v>
      </c>
      <c r="R2706" s="42" t="s">
        <v>555</v>
      </c>
      <c r="S2706" s="42" t="s">
        <v>555</v>
      </c>
      <c r="T2706" s="42" t="s">
        <v>555</v>
      </c>
      <c r="U2706" s="42" t="s">
        <v>555</v>
      </c>
      <c r="V2706" s="44"/>
      <c r="W2706" s="44"/>
      <c r="X2706" s="44"/>
      <c r="Y2706" s="44"/>
      <c r="Z2706" s="44"/>
      <c r="AA2706" s="44"/>
    </row>
    <row r="2707" spans="1:27" ht="15.75" customHeight="1" x14ac:dyDescent="0.25">
      <c r="A2707" s="43">
        <v>2756</v>
      </c>
      <c r="B2707" s="43" t="s">
        <v>482</v>
      </c>
      <c r="C2707" s="42" t="s">
        <v>13578</v>
      </c>
      <c r="D2707" s="42" t="s">
        <v>13579</v>
      </c>
      <c r="E2707" s="42" t="s">
        <v>13580</v>
      </c>
      <c r="F2707" s="42" t="s">
        <v>13581</v>
      </c>
      <c r="G2707" s="42" t="s">
        <v>13582</v>
      </c>
      <c r="H2707" s="42" t="s">
        <v>562</v>
      </c>
      <c r="I2707" s="42"/>
      <c r="J2707" s="42"/>
      <c r="K2707" s="42"/>
      <c r="L2707" s="42" t="s">
        <v>563</v>
      </c>
      <c r="M2707" s="42" t="s">
        <v>13583</v>
      </c>
      <c r="N2707" s="42" t="s">
        <v>565</v>
      </c>
      <c r="O2707" s="42"/>
      <c r="P2707" s="42" t="s">
        <v>555</v>
      </c>
      <c r="Q2707" s="42" t="s">
        <v>555</v>
      </c>
      <c r="R2707" s="42" t="s">
        <v>555</v>
      </c>
      <c r="S2707" s="42" t="s">
        <v>555</v>
      </c>
      <c r="T2707" s="42" t="s">
        <v>555</v>
      </c>
      <c r="U2707" s="42" t="s">
        <v>555</v>
      </c>
      <c r="V2707" s="44"/>
      <c r="W2707" s="44"/>
      <c r="X2707" s="44"/>
      <c r="Y2707" s="44"/>
      <c r="Z2707" s="44"/>
      <c r="AA2707" s="44"/>
    </row>
    <row r="2708" spans="1:27" ht="15.75" customHeight="1" x14ac:dyDescent="0.25">
      <c r="A2708" s="43">
        <v>2757</v>
      </c>
      <c r="B2708" s="43" t="s">
        <v>482</v>
      </c>
      <c r="C2708" s="42" t="s">
        <v>13584</v>
      </c>
      <c r="D2708" s="42" t="s">
        <v>13585</v>
      </c>
      <c r="E2708" s="42" t="s">
        <v>13586</v>
      </c>
      <c r="F2708" s="42" t="s">
        <v>13587</v>
      </c>
      <c r="G2708" s="42" t="s">
        <v>13588</v>
      </c>
      <c r="H2708" s="42" t="s">
        <v>562</v>
      </c>
      <c r="I2708" s="42"/>
      <c r="J2708" s="42"/>
      <c r="K2708" s="42"/>
      <c r="L2708" s="42" t="s">
        <v>563</v>
      </c>
      <c r="M2708" s="42" t="s">
        <v>13589</v>
      </c>
      <c r="N2708" s="42" t="s">
        <v>565</v>
      </c>
      <c r="O2708" s="42"/>
      <c r="P2708" s="42" t="s">
        <v>555</v>
      </c>
      <c r="Q2708" s="42" t="s">
        <v>555</v>
      </c>
      <c r="R2708" s="42" t="s">
        <v>555</v>
      </c>
      <c r="S2708" s="42" t="s">
        <v>555</v>
      </c>
      <c r="T2708" s="42" t="s">
        <v>555</v>
      </c>
      <c r="U2708" s="42" t="s">
        <v>555</v>
      </c>
      <c r="V2708" s="44"/>
      <c r="W2708" s="44"/>
      <c r="X2708" s="44"/>
      <c r="Y2708" s="44"/>
      <c r="Z2708" s="44"/>
      <c r="AA2708" s="44"/>
    </row>
    <row r="2709" spans="1:27" ht="15.75" customHeight="1" x14ac:dyDescent="0.25">
      <c r="A2709" s="43">
        <v>2758</v>
      </c>
      <c r="B2709" s="43" t="s">
        <v>482</v>
      </c>
      <c r="C2709" s="42" t="s">
        <v>13590</v>
      </c>
      <c r="D2709" s="42" t="s">
        <v>13591</v>
      </c>
      <c r="E2709" s="42" t="s">
        <v>13592</v>
      </c>
      <c r="F2709" s="42" t="s">
        <v>13593</v>
      </c>
      <c r="G2709" s="42" t="s">
        <v>13594</v>
      </c>
      <c r="H2709" s="42" t="s">
        <v>562</v>
      </c>
      <c r="I2709" s="42"/>
      <c r="J2709" s="42"/>
      <c r="K2709" s="42"/>
      <c r="L2709" s="42" t="s">
        <v>563</v>
      </c>
      <c r="M2709" s="42" t="s">
        <v>13595</v>
      </c>
      <c r="N2709" s="42" t="s">
        <v>565</v>
      </c>
      <c r="O2709" s="42"/>
      <c r="P2709" s="42" t="s">
        <v>555</v>
      </c>
      <c r="Q2709" s="42" t="s">
        <v>555</v>
      </c>
      <c r="R2709" s="42" t="s">
        <v>555</v>
      </c>
      <c r="S2709" s="42" t="s">
        <v>555</v>
      </c>
      <c r="T2709" s="42" t="s">
        <v>555</v>
      </c>
      <c r="U2709" s="42" t="s">
        <v>555</v>
      </c>
      <c r="V2709" s="44"/>
      <c r="W2709" s="44"/>
      <c r="X2709" s="44"/>
      <c r="Y2709" s="44"/>
      <c r="Z2709" s="44"/>
      <c r="AA2709" s="44"/>
    </row>
    <row r="2710" spans="1:27" ht="15.75" customHeight="1" x14ac:dyDescent="0.25">
      <c r="A2710" s="43">
        <v>2759</v>
      </c>
      <c r="B2710" s="43" t="s">
        <v>482</v>
      </c>
      <c r="C2710" s="42" t="s">
        <v>13596</v>
      </c>
      <c r="D2710" s="42" t="s">
        <v>13597</v>
      </c>
      <c r="E2710" s="42" t="s">
        <v>13598</v>
      </c>
      <c r="F2710" s="42" t="s">
        <v>13599</v>
      </c>
      <c r="G2710" s="42" t="s">
        <v>13600</v>
      </c>
      <c r="H2710" s="42" t="s">
        <v>571</v>
      </c>
      <c r="I2710" s="42"/>
      <c r="J2710" s="42"/>
      <c r="K2710" s="42"/>
      <c r="L2710" s="42" t="s">
        <v>572</v>
      </c>
      <c r="M2710" s="42" t="s">
        <v>13601</v>
      </c>
      <c r="N2710" s="42" t="s">
        <v>565</v>
      </c>
      <c r="O2710" s="42"/>
      <c r="P2710" s="42" t="s">
        <v>555</v>
      </c>
      <c r="Q2710" s="42" t="s">
        <v>555</v>
      </c>
      <c r="R2710" s="42" t="s">
        <v>555</v>
      </c>
      <c r="S2710" s="42" t="s">
        <v>555</v>
      </c>
      <c r="T2710" s="42" t="s">
        <v>555</v>
      </c>
      <c r="U2710" s="42" t="s">
        <v>555</v>
      </c>
      <c r="V2710" s="44"/>
      <c r="W2710" s="44"/>
      <c r="X2710" s="44"/>
      <c r="Y2710" s="44"/>
      <c r="Z2710" s="44"/>
      <c r="AA2710" s="44"/>
    </row>
    <row r="2711" spans="1:27" ht="15.75" customHeight="1" x14ac:dyDescent="0.25">
      <c r="A2711" s="43">
        <v>2760</v>
      </c>
      <c r="B2711" s="43" t="s">
        <v>482</v>
      </c>
      <c r="C2711" s="42" t="s">
        <v>13602</v>
      </c>
      <c r="D2711" s="42" t="s">
        <v>13579</v>
      </c>
      <c r="E2711" s="42" t="s">
        <v>13580</v>
      </c>
      <c r="F2711" s="42" t="s">
        <v>13603</v>
      </c>
      <c r="G2711" s="42" t="s">
        <v>13604</v>
      </c>
      <c r="H2711" s="42" t="s">
        <v>571</v>
      </c>
      <c r="I2711" s="42"/>
      <c r="J2711" s="42"/>
      <c r="K2711" s="42"/>
      <c r="L2711" s="42" t="s">
        <v>572</v>
      </c>
      <c r="M2711" s="42" t="s">
        <v>13605</v>
      </c>
      <c r="N2711" s="42" t="s">
        <v>565</v>
      </c>
      <c r="O2711" s="42"/>
      <c r="P2711" s="42" t="s">
        <v>555</v>
      </c>
      <c r="Q2711" s="42" t="s">
        <v>555</v>
      </c>
      <c r="R2711" s="42" t="s">
        <v>555</v>
      </c>
      <c r="S2711" s="42" t="s">
        <v>555</v>
      </c>
      <c r="T2711" s="42" t="s">
        <v>555</v>
      </c>
      <c r="U2711" s="42" t="s">
        <v>555</v>
      </c>
      <c r="V2711" s="44"/>
      <c r="W2711" s="44"/>
      <c r="X2711" s="44"/>
      <c r="Y2711" s="44"/>
      <c r="Z2711" s="44"/>
      <c r="AA2711" s="44"/>
    </row>
    <row r="2712" spans="1:27" ht="15.75" customHeight="1" x14ac:dyDescent="0.25">
      <c r="A2712" s="43">
        <v>2761</v>
      </c>
      <c r="B2712" s="43" t="s">
        <v>482</v>
      </c>
      <c r="C2712" s="42" t="s">
        <v>13606</v>
      </c>
      <c r="D2712" s="42" t="s">
        <v>13607</v>
      </c>
      <c r="E2712" s="42" t="s">
        <v>13608</v>
      </c>
      <c r="F2712" s="42" t="s">
        <v>13609</v>
      </c>
      <c r="G2712" s="42" t="s">
        <v>13610</v>
      </c>
      <c r="H2712" s="42" t="s">
        <v>554</v>
      </c>
      <c r="I2712" s="42"/>
      <c r="J2712" s="42"/>
      <c r="K2712" s="42"/>
      <c r="L2712" s="42" t="s">
        <v>579</v>
      </c>
      <c r="M2712" s="42" t="s">
        <v>13611</v>
      </c>
      <c r="N2712" s="42" t="s">
        <v>565</v>
      </c>
      <c r="O2712" s="42"/>
      <c r="P2712" s="42" t="s">
        <v>555</v>
      </c>
      <c r="Q2712" s="42" t="s">
        <v>555</v>
      </c>
      <c r="R2712" s="42" t="s">
        <v>555</v>
      </c>
      <c r="S2712" s="42" t="s">
        <v>555</v>
      </c>
      <c r="T2712" s="42" t="s">
        <v>555</v>
      </c>
      <c r="U2712" s="42" t="s">
        <v>555</v>
      </c>
      <c r="V2712" s="44"/>
      <c r="W2712" s="44"/>
      <c r="X2712" s="44"/>
      <c r="Y2712" s="44"/>
      <c r="Z2712" s="44"/>
      <c r="AA2712" s="44"/>
    </row>
    <row r="2713" spans="1:27" ht="15.75" customHeight="1" x14ac:dyDescent="0.25">
      <c r="A2713" s="43">
        <v>2762</v>
      </c>
      <c r="B2713" s="43" t="s">
        <v>482</v>
      </c>
      <c r="C2713" s="42" t="s">
        <v>13612</v>
      </c>
      <c r="D2713" s="42" t="s">
        <v>13613</v>
      </c>
      <c r="E2713" s="42" t="s">
        <v>13614</v>
      </c>
      <c r="F2713" s="42" t="s">
        <v>13615</v>
      </c>
      <c r="G2713" s="42" t="s">
        <v>13616</v>
      </c>
      <c r="H2713" s="42" t="s">
        <v>554</v>
      </c>
      <c r="I2713" s="42"/>
      <c r="J2713" s="42"/>
      <c r="K2713" s="42"/>
      <c r="L2713" s="42" t="s">
        <v>579</v>
      </c>
      <c r="M2713" s="42" t="s">
        <v>13617</v>
      </c>
      <c r="N2713" s="42" t="s">
        <v>2572</v>
      </c>
      <c r="O2713" s="42"/>
      <c r="P2713" s="42" t="s">
        <v>555</v>
      </c>
      <c r="Q2713" s="42" t="s">
        <v>555</v>
      </c>
      <c r="R2713" s="42" t="s">
        <v>555</v>
      </c>
      <c r="S2713" s="42" t="s">
        <v>555</v>
      </c>
      <c r="T2713" s="42" t="s">
        <v>555</v>
      </c>
      <c r="U2713" s="42" t="s">
        <v>555</v>
      </c>
      <c r="V2713" s="44"/>
      <c r="W2713" s="44"/>
      <c r="X2713" s="44"/>
      <c r="Y2713" s="44"/>
      <c r="Z2713" s="44"/>
      <c r="AA2713" s="44"/>
    </row>
    <row r="2714" spans="1:27" ht="15.75" customHeight="1" x14ac:dyDescent="0.25">
      <c r="A2714" s="43">
        <v>2763</v>
      </c>
      <c r="B2714" s="43" t="s">
        <v>482</v>
      </c>
      <c r="C2714" s="42" t="s">
        <v>13618</v>
      </c>
      <c r="D2714" s="42" t="s">
        <v>13619</v>
      </c>
      <c r="E2714" s="42" t="s">
        <v>13620</v>
      </c>
      <c r="F2714" s="42" t="s">
        <v>13621</v>
      </c>
      <c r="G2714" s="42" t="s">
        <v>13622</v>
      </c>
      <c r="H2714" s="42" t="s">
        <v>554</v>
      </c>
      <c r="I2714" s="42"/>
      <c r="J2714" s="42"/>
      <c r="K2714" s="42"/>
      <c r="L2714" s="42" t="s">
        <v>579</v>
      </c>
      <c r="M2714" s="42" t="s">
        <v>13623</v>
      </c>
      <c r="N2714" s="42" t="s">
        <v>565</v>
      </c>
      <c r="O2714" s="42"/>
      <c r="P2714" s="42" t="s">
        <v>555</v>
      </c>
      <c r="Q2714" s="42" t="s">
        <v>555</v>
      </c>
      <c r="R2714" s="42" t="s">
        <v>555</v>
      </c>
      <c r="S2714" s="42" t="s">
        <v>555</v>
      </c>
      <c r="T2714" s="42" t="s">
        <v>555</v>
      </c>
      <c r="U2714" s="42" t="s">
        <v>555</v>
      </c>
      <c r="V2714" s="44"/>
      <c r="W2714" s="44"/>
      <c r="X2714" s="44"/>
      <c r="Y2714" s="44"/>
      <c r="Z2714" s="44"/>
      <c r="AA2714" s="44"/>
    </row>
    <row r="2715" spans="1:27" ht="15.75" customHeight="1" x14ac:dyDescent="0.25">
      <c r="A2715" s="43">
        <v>2764</v>
      </c>
      <c r="B2715" s="43" t="s">
        <v>482</v>
      </c>
      <c r="C2715" s="42" t="s">
        <v>13624</v>
      </c>
      <c r="D2715" s="42" t="s">
        <v>555</v>
      </c>
      <c r="E2715" s="42" t="s">
        <v>13625</v>
      </c>
      <c r="F2715" s="42" t="s">
        <v>13626</v>
      </c>
      <c r="G2715" s="42" t="s">
        <v>13627</v>
      </c>
      <c r="H2715" s="42" t="s">
        <v>571</v>
      </c>
      <c r="I2715" s="42"/>
      <c r="J2715" s="42"/>
      <c r="K2715" s="42"/>
      <c r="L2715" s="42" t="s">
        <v>572</v>
      </c>
      <c r="M2715" s="42" t="s">
        <v>13628</v>
      </c>
      <c r="N2715" s="42" t="s">
        <v>565</v>
      </c>
      <c r="O2715" s="42"/>
      <c r="P2715" s="42" t="s">
        <v>555</v>
      </c>
      <c r="Q2715" s="42" t="s">
        <v>555</v>
      </c>
      <c r="R2715" s="42" t="s">
        <v>555</v>
      </c>
      <c r="S2715" s="42" t="s">
        <v>555</v>
      </c>
      <c r="T2715" s="42" t="s">
        <v>555</v>
      </c>
      <c r="U2715" s="42" t="s">
        <v>555</v>
      </c>
      <c r="V2715" s="44"/>
      <c r="W2715" s="44"/>
      <c r="X2715" s="44"/>
      <c r="Y2715" s="44"/>
      <c r="Z2715" s="44"/>
      <c r="AA2715" s="44"/>
    </row>
    <row r="2716" spans="1:27" ht="15.75" customHeight="1" x14ac:dyDescent="0.25">
      <c r="A2716" s="43">
        <v>2765</v>
      </c>
      <c r="B2716" s="43" t="s">
        <v>482</v>
      </c>
      <c r="C2716" s="42" t="s">
        <v>13629</v>
      </c>
      <c r="D2716" s="42" t="s">
        <v>13630</v>
      </c>
      <c r="E2716" s="42" t="s">
        <v>13631</v>
      </c>
      <c r="F2716" s="42" t="s">
        <v>13632</v>
      </c>
      <c r="G2716" s="42" t="s">
        <v>13633</v>
      </c>
      <c r="H2716" s="42" t="s">
        <v>571</v>
      </c>
      <c r="I2716" s="42"/>
      <c r="J2716" s="42"/>
      <c r="K2716" s="42"/>
      <c r="L2716" s="42" t="s">
        <v>572</v>
      </c>
      <c r="M2716" s="42" t="s">
        <v>13634</v>
      </c>
      <c r="N2716" s="42" t="s">
        <v>565</v>
      </c>
      <c r="O2716" s="42"/>
      <c r="P2716" s="42" t="s">
        <v>555</v>
      </c>
      <c r="Q2716" s="42" t="s">
        <v>555</v>
      </c>
      <c r="R2716" s="42" t="s">
        <v>555</v>
      </c>
      <c r="S2716" s="42" t="s">
        <v>555</v>
      </c>
      <c r="T2716" s="42" t="s">
        <v>555</v>
      </c>
      <c r="U2716" s="42" t="s">
        <v>555</v>
      </c>
      <c r="V2716" s="44"/>
      <c r="W2716" s="44"/>
      <c r="X2716" s="44"/>
      <c r="Y2716" s="44"/>
      <c r="Z2716" s="44"/>
      <c r="AA2716" s="44"/>
    </row>
    <row r="2717" spans="1:27" ht="15.75" customHeight="1" x14ac:dyDescent="0.25">
      <c r="A2717" s="43">
        <v>2766</v>
      </c>
      <c r="B2717" s="43" t="s">
        <v>482</v>
      </c>
      <c r="C2717" s="42" t="s">
        <v>13635</v>
      </c>
      <c r="D2717" s="42" t="s">
        <v>13636</v>
      </c>
      <c r="E2717" s="42" t="s">
        <v>13637</v>
      </c>
      <c r="F2717" s="42" t="s">
        <v>13638</v>
      </c>
      <c r="G2717" s="42" t="s">
        <v>13639</v>
      </c>
      <c r="H2717" s="42" t="s">
        <v>554</v>
      </c>
      <c r="I2717" s="42"/>
      <c r="J2717" s="42"/>
      <c r="K2717" s="42"/>
      <c r="L2717" s="42" t="s">
        <v>579</v>
      </c>
      <c r="M2717" s="42" t="s">
        <v>13640</v>
      </c>
      <c r="N2717" s="42" t="s">
        <v>565</v>
      </c>
      <c r="O2717" s="42"/>
      <c r="P2717" s="42" t="s">
        <v>555</v>
      </c>
      <c r="Q2717" s="42" t="s">
        <v>555</v>
      </c>
      <c r="R2717" s="42" t="s">
        <v>555</v>
      </c>
      <c r="S2717" s="42" t="s">
        <v>555</v>
      </c>
      <c r="T2717" s="42" t="s">
        <v>555</v>
      </c>
      <c r="U2717" s="42" t="s">
        <v>555</v>
      </c>
      <c r="V2717" s="44"/>
      <c r="W2717" s="44"/>
      <c r="X2717" s="44"/>
      <c r="Y2717" s="44"/>
      <c r="Z2717" s="44"/>
      <c r="AA2717" s="44"/>
    </row>
    <row r="2718" spans="1:27" ht="15.75" customHeight="1" x14ac:dyDescent="0.25">
      <c r="A2718" s="43">
        <v>2767</v>
      </c>
      <c r="B2718" s="43" t="s">
        <v>482</v>
      </c>
      <c r="C2718" s="42" t="s">
        <v>13641</v>
      </c>
      <c r="D2718" s="42" t="s">
        <v>13642</v>
      </c>
      <c r="E2718" s="42" t="s">
        <v>13643</v>
      </c>
      <c r="F2718" s="42" t="s">
        <v>13644</v>
      </c>
      <c r="G2718" s="42" t="s">
        <v>13645</v>
      </c>
      <c r="H2718" s="42" t="s">
        <v>571</v>
      </c>
      <c r="I2718" s="42"/>
      <c r="J2718" s="42"/>
      <c r="K2718" s="42"/>
      <c r="L2718" s="42" t="s">
        <v>572</v>
      </c>
      <c r="M2718" s="42" t="s">
        <v>13646</v>
      </c>
      <c r="N2718" s="42" t="s">
        <v>565</v>
      </c>
      <c r="O2718" s="42"/>
      <c r="P2718" s="42" t="s">
        <v>555</v>
      </c>
      <c r="Q2718" s="42" t="s">
        <v>555</v>
      </c>
      <c r="R2718" s="42" t="s">
        <v>555</v>
      </c>
      <c r="S2718" s="42" t="s">
        <v>555</v>
      </c>
      <c r="T2718" s="42" t="s">
        <v>555</v>
      </c>
      <c r="U2718" s="42" t="s">
        <v>555</v>
      </c>
      <c r="V2718" s="44"/>
      <c r="W2718" s="44"/>
      <c r="X2718" s="44"/>
      <c r="Y2718" s="44"/>
      <c r="Z2718" s="44"/>
      <c r="AA2718" s="44"/>
    </row>
    <row r="2719" spans="1:27" ht="15.75" customHeight="1" x14ac:dyDescent="0.25">
      <c r="A2719" s="43">
        <v>2768</v>
      </c>
      <c r="B2719" s="43" t="s">
        <v>482</v>
      </c>
      <c r="C2719" s="42" t="s">
        <v>13647</v>
      </c>
      <c r="D2719" s="42" t="s">
        <v>13648</v>
      </c>
      <c r="E2719" s="42" t="s">
        <v>13649</v>
      </c>
      <c r="F2719" s="42" t="s">
        <v>13650</v>
      </c>
      <c r="G2719" s="42" t="s">
        <v>13651</v>
      </c>
      <c r="H2719" s="42" t="s">
        <v>562</v>
      </c>
      <c r="I2719" s="42"/>
      <c r="J2719" s="42"/>
      <c r="K2719" s="42"/>
      <c r="L2719" s="42" t="s">
        <v>563</v>
      </c>
      <c r="M2719" s="42" t="s">
        <v>13652</v>
      </c>
      <c r="N2719" s="42" t="s">
        <v>565</v>
      </c>
      <c r="O2719" s="42"/>
      <c r="P2719" s="42" t="s">
        <v>555</v>
      </c>
      <c r="Q2719" s="42" t="s">
        <v>555</v>
      </c>
      <c r="R2719" s="42" t="s">
        <v>555</v>
      </c>
      <c r="S2719" s="42" t="s">
        <v>555</v>
      </c>
      <c r="T2719" s="42" t="s">
        <v>555</v>
      </c>
      <c r="U2719" s="42" t="s">
        <v>555</v>
      </c>
      <c r="V2719" s="44"/>
      <c r="W2719" s="44"/>
      <c r="X2719" s="44"/>
      <c r="Y2719" s="44"/>
      <c r="Z2719" s="44"/>
      <c r="AA2719" s="44"/>
    </row>
    <row r="2720" spans="1:27" ht="15.75" customHeight="1" x14ac:dyDescent="0.25">
      <c r="A2720" s="43">
        <v>2769</v>
      </c>
      <c r="B2720" s="43" t="s">
        <v>482</v>
      </c>
      <c r="C2720" s="42" t="s">
        <v>13653</v>
      </c>
      <c r="D2720" s="42" t="s">
        <v>13654</v>
      </c>
      <c r="E2720" s="42" t="s">
        <v>13655</v>
      </c>
      <c r="F2720" s="42" t="s">
        <v>13656</v>
      </c>
      <c r="G2720" s="42" t="s">
        <v>13657</v>
      </c>
      <c r="H2720" s="42" t="s">
        <v>571</v>
      </c>
      <c r="I2720" s="42"/>
      <c r="J2720" s="42"/>
      <c r="K2720" s="42"/>
      <c r="L2720" s="42" t="s">
        <v>572</v>
      </c>
      <c r="M2720" s="42" t="s">
        <v>13658</v>
      </c>
      <c r="N2720" s="42" t="s">
        <v>565</v>
      </c>
      <c r="O2720" s="42"/>
      <c r="P2720" s="42" t="s">
        <v>555</v>
      </c>
      <c r="Q2720" s="42" t="s">
        <v>555</v>
      </c>
      <c r="R2720" s="42" t="s">
        <v>555</v>
      </c>
      <c r="S2720" s="42" t="s">
        <v>555</v>
      </c>
      <c r="T2720" s="42" t="s">
        <v>555</v>
      </c>
      <c r="U2720" s="42" t="s">
        <v>555</v>
      </c>
      <c r="V2720" s="44"/>
      <c r="W2720" s="44"/>
      <c r="X2720" s="44"/>
      <c r="Y2720" s="44"/>
      <c r="Z2720" s="44"/>
      <c r="AA2720" s="44"/>
    </row>
    <row r="2721" spans="1:27" ht="15.75" customHeight="1" x14ac:dyDescent="0.25">
      <c r="A2721" s="43">
        <v>2770</v>
      </c>
      <c r="B2721" s="43" t="s">
        <v>482</v>
      </c>
      <c r="C2721" s="42" t="s">
        <v>13659</v>
      </c>
      <c r="D2721" s="42" t="s">
        <v>13660</v>
      </c>
      <c r="E2721" s="42" t="s">
        <v>13661</v>
      </c>
      <c r="F2721" s="42" t="s">
        <v>13662</v>
      </c>
      <c r="G2721" s="42" t="s">
        <v>13663</v>
      </c>
      <c r="H2721" s="42" t="s">
        <v>554</v>
      </c>
      <c r="I2721" s="42"/>
      <c r="J2721" s="42"/>
      <c r="K2721" s="42"/>
      <c r="L2721" s="42" t="s">
        <v>579</v>
      </c>
      <c r="M2721" s="42" t="s">
        <v>13664</v>
      </c>
      <c r="N2721" s="42" t="s">
        <v>565</v>
      </c>
      <c r="O2721" s="42"/>
      <c r="P2721" s="42" t="s">
        <v>555</v>
      </c>
      <c r="Q2721" s="42" t="s">
        <v>555</v>
      </c>
      <c r="R2721" s="42" t="s">
        <v>555</v>
      </c>
      <c r="S2721" s="42" t="s">
        <v>555</v>
      </c>
      <c r="T2721" s="42" t="s">
        <v>555</v>
      </c>
      <c r="U2721" s="42" t="s">
        <v>555</v>
      </c>
      <c r="V2721" s="44"/>
      <c r="W2721" s="44"/>
      <c r="X2721" s="44"/>
      <c r="Y2721" s="44"/>
      <c r="Z2721" s="44"/>
      <c r="AA2721" s="44"/>
    </row>
    <row r="2722" spans="1:27" ht="15.75" customHeight="1" x14ac:dyDescent="0.25">
      <c r="A2722" s="43">
        <v>2771</v>
      </c>
      <c r="B2722" s="43" t="s">
        <v>482</v>
      </c>
      <c r="C2722" s="42" t="s">
        <v>13665</v>
      </c>
      <c r="D2722" s="42" t="s">
        <v>555</v>
      </c>
      <c r="E2722" s="42" t="s">
        <v>13666</v>
      </c>
      <c r="F2722" s="42" t="s">
        <v>13667</v>
      </c>
      <c r="G2722" s="42" t="s">
        <v>13668</v>
      </c>
      <c r="H2722" s="42" t="s">
        <v>571</v>
      </c>
      <c r="I2722" s="42"/>
      <c r="J2722" s="42"/>
      <c r="K2722" s="42"/>
      <c r="L2722" s="42" t="s">
        <v>572</v>
      </c>
      <c r="M2722" s="42" t="s">
        <v>13669</v>
      </c>
      <c r="N2722" s="42" t="s">
        <v>565</v>
      </c>
      <c r="O2722" s="42"/>
      <c r="P2722" s="42" t="s">
        <v>555</v>
      </c>
      <c r="Q2722" s="42" t="s">
        <v>555</v>
      </c>
      <c r="R2722" s="42" t="s">
        <v>555</v>
      </c>
      <c r="S2722" s="42" t="s">
        <v>555</v>
      </c>
      <c r="T2722" s="42" t="s">
        <v>555</v>
      </c>
      <c r="U2722" s="42" t="s">
        <v>555</v>
      </c>
      <c r="V2722" s="44"/>
      <c r="W2722" s="44"/>
      <c r="X2722" s="44"/>
      <c r="Y2722" s="44"/>
      <c r="Z2722" s="44"/>
      <c r="AA2722" s="44"/>
    </row>
    <row r="2723" spans="1:27" ht="15.75" customHeight="1" x14ac:dyDescent="0.25">
      <c r="A2723" s="43">
        <v>2772</v>
      </c>
      <c r="B2723" s="43" t="s">
        <v>482</v>
      </c>
      <c r="C2723" s="42" t="s">
        <v>13670</v>
      </c>
      <c r="D2723" s="42" t="s">
        <v>13660</v>
      </c>
      <c r="E2723" s="42" t="s">
        <v>13661</v>
      </c>
      <c r="F2723" s="42" t="s">
        <v>13671</v>
      </c>
      <c r="G2723" s="42" t="s">
        <v>13672</v>
      </c>
      <c r="H2723" s="42" t="s">
        <v>554</v>
      </c>
      <c r="I2723" s="42"/>
      <c r="J2723" s="42"/>
      <c r="K2723" s="42"/>
      <c r="L2723" s="42" t="s">
        <v>579</v>
      </c>
      <c r="M2723" s="42" t="s">
        <v>13673</v>
      </c>
      <c r="N2723" s="42" t="s">
        <v>2572</v>
      </c>
      <c r="O2723" s="42"/>
      <c r="P2723" s="42" t="s">
        <v>555</v>
      </c>
      <c r="Q2723" s="42" t="s">
        <v>555</v>
      </c>
      <c r="R2723" s="42" t="s">
        <v>555</v>
      </c>
      <c r="S2723" s="42" t="s">
        <v>555</v>
      </c>
      <c r="T2723" s="42" t="s">
        <v>555</v>
      </c>
      <c r="U2723" s="42" t="s">
        <v>555</v>
      </c>
      <c r="V2723" s="44"/>
      <c r="W2723" s="44"/>
      <c r="X2723" s="44"/>
      <c r="Y2723" s="44"/>
      <c r="Z2723" s="44"/>
      <c r="AA2723" s="44"/>
    </row>
    <row r="2724" spans="1:27" ht="15.75" customHeight="1" x14ac:dyDescent="0.25">
      <c r="A2724" s="43">
        <v>2773</v>
      </c>
      <c r="B2724" s="43" t="s">
        <v>482</v>
      </c>
      <c r="C2724" s="42" t="s">
        <v>13674</v>
      </c>
      <c r="D2724" s="42" t="s">
        <v>13675</v>
      </c>
      <c r="E2724" s="42" t="s">
        <v>13676</v>
      </c>
      <c r="F2724" s="42" t="s">
        <v>13677</v>
      </c>
      <c r="G2724" s="42" t="s">
        <v>13678</v>
      </c>
      <c r="H2724" s="42" t="s">
        <v>562</v>
      </c>
      <c r="I2724" s="42"/>
      <c r="J2724" s="42"/>
      <c r="K2724" s="42"/>
      <c r="L2724" s="42" t="s">
        <v>563</v>
      </c>
      <c r="M2724" s="42" t="s">
        <v>13679</v>
      </c>
      <c r="N2724" s="42" t="s">
        <v>565</v>
      </c>
      <c r="O2724" s="42"/>
      <c r="P2724" s="42" t="s">
        <v>555</v>
      </c>
      <c r="Q2724" s="42" t="s">
        <v>555</v>
      </c>
      <c r="R2724" s="42" t="s">
        <v>555</v>
      </c>
      <c r="S2724" s="42" t="s">
        <v>555</v>
      </c>
      <c r="T2724" s="42" t="s">
        <v>555</v>
      </c>
      <c r="U2724" s="42" t="s">
        <v>555</v>
      </c>
      <c r="V2724" s="44"/>
      <c r="W2724" s="44"/>
      <c r="X2724" s="44"/>
      <c r="Y2724" s="44"/>
      <c r="Z2724" s="44"/>
      <c r="AA2724" s="44"/>
    </row>
    <row r="2725" spans="1:27" ht="15.75" customHeight="1" x14ac:dyDescent="0.25">
      <c r="A2725" s="43">
        <v>2774</v>
      </c>
      <c r="B2725" s="43" t="s">
        <v>482</v>
      </c>
      <c r="C2725" s="42" t="s">
        <v>13680</v>
      </c>
      <c r="D2725" s="42" t="s">
        <v>13675</v>
      </c>
      <c r="E2725" s="42" t="s">
        <v>13676</v>
      </c>
      <c r="F2725" s="42" t="s">
        <v>13681</v>
      </c>
      <c r="G2725" s="42" t="s">
        <v>13682</v>
      </c>
      <c r="H2725" s="42" t="s">
        <v>554</v>
      </c>
      <c r="I2725" s="42"/>
      <c r="J2725" s="42"/>
      <c r="K2725" s="42"/>
      <c r="L2725" s="42" t="s">
        <v>579</v>
      </c>
      <c r="M2725" s="42" t="s">
        <v>13683</v>
      </c>
      <c r="N2725" s="42" t="s">
        <v>565</v>
      </c>
      <c r="O2725" s="42"/>
      <c r="P2725" s="42" t="s">
        <v>555</v>
      </c>
      <c r="Q2725" s="42" t="s">
        <v>555</v>
      </c>
      <c r="R2725" s="42" t="s">
        <v>555</v>
      </c>
      <c r="S2725" s="42" t="s">
        <v>555</v>
      </c>
      <c r="T2725" s="42" t="s">
        <v>555</v>
      </c>
      <c r="U2725" s="42" t="s">
        <v>555</v>
      </c>
      <c r="V2725" s="44"/>
      <c r="W2725" s="44"/>
      <c r="X2725" s="44"/>
      <c r="Y2725" s="44"/>
      <c r="Z2725" s="44"/>
      <c r="AA2725" s="44"/>
    </row>
    <row r="2726" spans="1:27" ht="15.75" customHeight="1" x14ac:dyDescent="0.25">
      <c r="A2726" s="43">
        <v>2775</v>
      </c>
      <c r="B2726" s="43" t="s">
        <v>482</v>
      </c>
      <c r="C2726" s="42" t="s">
        <v>13684</v>
      </c>
      <c r="D2726" s="42" t="s">
        <v>13685</v>
      </c>
      <c r="E2726" s="42" t="s">
        <v>13686</v>
      </c>
      <c r="F2726" s="42" t="s">
        <v>13687</v>
      </c>
      <c r="G2726" s="42" t="s">
        <v>13688</v>
      </c>
      <c r="H2726" s="42" t="s">
        <v>554</v>
      </c>
      <c r="I2726" s="42"/>
      <c r="J2726" s="42"/>
      <c r="K2726" s="42"/>
      <c r="L2726" s="42" t="s">
        <v>579</v>
      </c>
      <c r="M2726" s="42" t="s">
        <v>13689</v>
      </c>
      <c r="N2726" s="42" t="s">
        <v>565</v>
      </c>
      <c r="O2726" s="42"/>
      <c r="P2726" s="42" t="s">
        <v>555</v>
      </c>
      <c r="Q2726" s="42" t="s">
        <v>555</v>
      </c>
      <c r="R2726" s="42" t="s">
        <v>555</v>
      </c>
      <c r="S2726" s="42" t="s">
        <v>555</v>
      </c>
      <c r="T2726" s="42" t="s">
        <v>555</v>
      </c>
      <c r="U2726" s="42" t="s">
        <v>555</v>
      </c>
      <c r="V2726" s="44"/>
      <c r="W2726" s="44"/>
      <c r="X2726" s="44"/>
      <c r="Y2726" s="44"/>
      <c r="Z2726" s="44"/>
      <c r="AA2726" s="44"/>
    </row>
    <row r="2727" spans="1:27" ht="15.75" customHeight="1" x14ac:dyDescent="0.25">
      <c r="A2727" s="43">
        <v>2776</v>
      </c>
      <c r="B2727" s="43" t="s">
        <v>482</v>
      </c>
      <c r="C2727" s="42" t="s">
        <v>13690</v>
      </c>
      <c r="D2727" s="42" t="s">
        <v>13691</v>
      </c>
      <c r="E2727" s="42" t="s">
        <v>13692</v>
      </c>
      <c r="F2727" s="42" t="s">
        <v>13693</v>
      </c>
      <c r="G2727" s="42" t="s">
        <v>13694</v>
      </c>
      <c r="H2727" s="42" t="s">
        <v>571</v>
      </c>
      <c r="I2727" s="42"/>
      <c r="J2727" s="42"/>
      <c r="K2727" s="42"/>
      <c r="L2727" s="42" t="s">
        <v>572</v>
      </c>
      <c r="M2727" s="42" t="s">
        <v>13695</v>
      </c>
      <c r="N2727" s="42" t="s">
        <v>565</v>
      </c>
      <c r="O2727" s="42"/>
      <c r="P2727" s="42" t="s">
        <v>555</v>
      </c>
      <c r="Q2727" s="42" t="s">
        <v>555</v>
      </c>
      <c r="R2727" s="42" t="s">
        <v>555</v>
      </c>
      <c r="S2727" s="42" t="s">
        <v>555</v>
      </c>
      <c r="T2727" s="42" t="s">
        <v>555</v>
      </c>
      <c r="U2727" s="42" t="s">
        <v>555</v>
      </c>
      <c r="V2727" s="44">
        <v>2</v>
      </c>
      <c r="W2727" s="44" t="s">
        <v>5110</v>
      </c>
      <c r="X2727" s="44"/>
      <c r="Y2727" s="44"/>
      <c r="Z2727" s="44"/>
      <c r="AA2727" s="44"/>
    </row>
    <row r="2728" spans="1:27" ht="15.75" customHeight="1" x14ac:dyDescent="0.25">
      <c r="A2728" s="43">
        <v>2777</v>
      </c>
      <c r="B2728" s="43" t="s">
        <v>482</v>
      </c>
      <c r="C2728" s="42" t="s">
        <v>13696</v>
      </c>
      <c r="D2728" s="42" t="s">
        <v>13697</v>
      </c>
      <c r="E2728" s="42" t="s">
        <v>13698</v>
      </c>
      <c r="F2728" s="42" t="s">
        <v>13699</v>
      </c>
      <c r="G2728" s="42" t="s">
        <v>13700</v>
      </c>
      <c r="H2728" s="42" t="s">
        <v>571</v>
      </c>
      <c r="I2728" s="42"/>
      <c r="J2728" s="42"/>
      <c r="K2728" s="42"/>
      <c r="L2728" s="42" t="s">
        <v>572</v>
      </c>
      <c r="M2728" s="42" t="s">
        <v>13701</v>
      </c>
      <c r="N2728" s="42" t="s">
        <v>565</v>
      </c>
      <c r="O2728" s="42"/>
      <c r="P2728" s="42" t="s">
        <v>555</v>
      </c>
      <c r="Q2728" s="42" t="s">
        <v>555</v>
      </c>
      <c r="R2728" s="42" t="s">
        <v>555</v>
      </c>
      <c r="S2728" s="42" t="s">
        <v>555</v>
      </c>
      <c r="T2728" s="42" t="s">
        <v>555</v>
      </c>
      <c r="U2728" s="42" t="s">
        <v>555</v>
      </c>
      <c r="V2728" s="44"/>
      <c r="W2728" s="44"/>
      <c r="X2728" s="44"/>
      <c r="Y2728" s="44"/>
      <c r="Z2728" s="44"/>
      <c r="AA2728" s="44"/>
    </row>
    <row r="2729" spans="1:27" ht="15.75" customHeight="1" x14ac:dyDescent="0.25">
      <c r="A2729" s="43">
        <v>2778</v>
      </c>
      <c r="B2729" s="43" t="s">
        <v>482</v>
      </c>
      <c r="C2729" s="42" t="s">
        <v>13702</v>
      </c>
      <c r="D2729" s="42" t="s">
        <v>13703</v>
      </c>
      <c r="E2729" s="42" t="s">
        <v>13704</v>
      </c>
      <c r="F2729" s="42" t="s">
        <v>13705</v>
      </c>
      <c r="G2729" s="42" t="s">
        <v>13706</v>
      </c>
      <c r="H2729" s="42" t="s">
        <v>6725</v>
      </c>
      <c r="I2729" s="42">
        <f>VLOOKUP(C2729,RefVtsB1,6,FALSE)</f>
        <v>5</v>
      </c>
      <c r="J2729" s="42"/>
      <c r="K2729" s="42"/>
      <c r="L2729" s="42" t="s">
        <v>579</v>
      </c>
      <c r="M2729" s="42" t="s">
        <v>13707</v>
      </c>
      <c r="N2729" s="42" t="s">
        <v>565</v>
      </c>
      <c r="O2729" s="42"/>
      <c r="P2729" s="42" t="s">
        <v>555</v>
      </c>
      <c r="Q2729" s="42" t="s">
        <v>555</v>
      </c>
      <c r="R2729" s="42" t="s">
        <v>555</v>
      </c>
      <c r="S2729" s="42" t="s">
        <v>555</v>
      </c>
      <c r="T2729" s="42" t="s">
        <v>921</v>
      </c>
      <c r="U2729" s="42" t="s">
        <v>2398</v>
      </c>
      <c r="V2729" s="44">
        <v>5</v>
      </c>
      <c r="W2729" s="44" t="s">
        <v>556</v>
      </c>
      <c r="X2729" s="44"/>
      <c r="Y2729" s="44" t="s">
        <v>6792</v>
      </c>
      <c r="Z2729" s="44"/>
      <c r="AA2729" s="44"/>
    </row>
    <row r="2730" spans="1:27" ht="15.75" customHeight="1" x14ac:dyDescent="0.25">
      <c r="A2730" s="43">
        <v>2779</v>
      </c>
      <c r="B2730" s="43" t="s">
        <v>482</v>
      </c>
      <c r="C2730" s="42" t="s">
        <v>13708</v>
      </c>
      <c r="D2730" s="42" t="s">
        <v>555</v>
      </c>
      <c r="E2730" s="42" t="s">
        <v>13709</v>
      </c>
      <c r="F2730" s="42" t="s">
        <v>13710</v>
      </c>
      <c r="G2730" s="42" t="s">
        <v>13711</v>
      </c>
      <c r="H2730" s="42" t="s">
        <v>571</v>
      </c>
      <c r="I2730" s="42"/>
      <c r="J2730" s="42"/>
      <c r="K2730" s="42"/>
      <c r="L2730" s="42" t="s">
        <v>572</v>
      </c>
      <c r="M2730" s="42" t="s">
        <v>13712</v>
      </c>
      <c r="N2730" s="42" t="s">
        <v>565</v>
      </c>
      <c r="O2730" s="42"/>
      <c r="P2730" s="42" t="s">
        <v>555</v>
      </c>
      <c r="Q2730" s="42" t="s">
        <v>555</v>
      </c>
      <c r="R2730" s="42" t="s">
        <v>555</v>
      </c>
      <c r="S2730" s="42" t="s">
        <v>555</v>
      </c>
      <c r="T2730" s="42" t="s">
        <v>555</v>
      </c>
      <c r="U2730" s="42" t="s">
        <v>555</v>
      </c>
      <c r="V2730" s="44"/>
      <c r="W2730" s="44"/>
      <c r="X2730" s="44"/>
      <c r="Y2730" s="44"/>
      <c r="Z2730" s="44"/>
      <c r="AA2730" s="44"/>
    </row>
    <row r="2731" spans="1:27" ht="15.75" customHeight="1" x14ac:dyDescent="0.25">
      <c r="A2731" s="43">
        <v>2780</v>
      </c>
      <c r="B2731" s="43" t="s">
        <v>482</v>
      </c>
      <c r="C2731" s="42" t="s">
        <v>13713</v>
      </c>
      <c r="D2731" s="42" t="s">
        <v>555</v>
      </c>
      <c r="E2731" s="42" t="s">
        <v>13709</v>
      </c>
      <c r="F2731" s="42" t="s">
        <v>13714</v>
      </c>
      <c r="G2731" s="42" t="s">
        <v>13715</v>
      </c>
      <c r="H2731" s="42" t="s">
        <v>571</v>
      </c>
      <c r="I2731" s="42"/>
      <c r="J2731" s="42"/>
      <c r="K2731" s="42"/>
      <c r="L2731" s="42" t="s">
        <v>572</v>
      </c>
      <c r="M2731" s="42" t="s">
        <v>13716</v>
      </c>
      <c r="N2731" s="42" t="s">
        <v>565</v>
      </c>
      <c r="O2731" s="42"/>
      <c r="P2731" s="42" t="s">
        <v>555</v>
      </c>
      <c r="Q2731" s="42" t="s">
        <v>555</v>
      </c>
      <c r="R2731" s="42" t="s">
        <v>555</v>
      </c>
      <c r="S2731" s="42" t="s">
        <v>555</v>
      </c>
      <c r="T2731" s="42" t="s">
        <v>555</v>
      </c>
      <c r="U2731" s="42" t="s">
        <v>555</v>
      </c>
      <c r="V2731" s="44"/>
      <c r="W2731" s="44"/>
      <c r="X2731" s="44"/>
      <c r="Y2731" s="44"/>
      <c r="Z2731" s="44"/>
      <c r="AA2731" s="44"/>
    </row>
    <row r="2732" spans="1:27" ht="15.75" customHeight="1" x14ac:dyDescent="0.25">
      <c r="A2732" s="43">
        <v>2781</v>
      </c>
      <c r="B2732" s="43" t="s">
        <v>482</v>
      </c>
      <c r="C2732" s="42" t="s">
        <v>13717</v>
      </c>
      <c r="D2732" s="42" t="s">
        <v>555</v>
      </c>
      <c r="E2732" s="42" t="s">
        <v>13709</v>
      </c>
      <c r="F2732" s="42" t="s">
        <v>13718</v>
      </c>
      <c r="G2732" s="42" t="s">
        <v>13719</v>
      </c>
      <c r="H2732" s="42" t="s">
        <v>571</v>
      </c>
      <c r="I2732" s="42"/>
      <c r="J2732" s="42"/>
      <c r="K2732" s="42"/>
      <c r="L2732" s="42" t="s">
        <v>572</v>
      </c>
      <c r="M2732" s="42" t="s">
        <v>13720</v>
      </c>
      <c r="N2732" s="42" t="s">
        <v>565</v>
      </c>
      <c r="O2732" s="42"/>
      <c r="P2732" s="42" t="s">
        <v>555</v>
      </c>
      <c r="Q2732" s="42" t="s">
        <v>555</v>
      </c>
      <c r="R2732" s="42" t="s">
        <v>555</v>
      </c>
      <c r="S2732" s="42" t="s">
        <v>555</v>
      </c>
      <c r="T2732" s="42" t="s">
        <v>555</v>
      </c>
      <c r="U2732" s="42" t="s">
        <v>555</v>
      </c>
      <c r="V2732" s="44"/>
      <c r="W2732" s="44"/>
      <c r="X2732" s="44"/>
      <c r="Y2732" s="44"/>
      <c r="Z2732" s="44"/>
      <c r="AA2732" s="44"/>
    </row>
    <row r="2733" spans="1:27" ht="15.75" customHeight="1" x14ac:dyDescent="0.25">
      <c r="A2733" s="43">
        <v>2782</v>
      </c>
      <c r="B2733" s="43" t="s">
        <v>482</v>
      </c>
      <c r="C2733" s="42" t="s">
        <v>13721</v>
      </c>
      <c r="D2733" s="42" t="s">
        <v>13722</v>
      </c>
      <c r="E2733" s="42" t="s">
        <v>13723</v>
      </c>
      <c r="F2733" s="42" t="s">
        <v>13724</v>
      </c>
      <c r="G2733" s="42" t="s">
        <v>13725</v>
      </c>
      <c r="H2733" s="42" t="s">
        <v>571</v>
      </c>
      <c r="I2733" s="42"/>
      <c r="J2733" s="42"/>
      <c r="K2733" s="42"/>
      <c r="L2733" s="42" t="s">
        <v>572</v>
      </c>
      <c r="M2733" s="42" t="s">
        <v>13726</v>
      </c>
      <c r="N2733" s="42" t="s">
        <v>565</v>
      </c>
      <c r="O2733" s="42"/>
      <c r="P2733" s="42" t="s">
        <v>555</v>
      </c>
      <c r="Q2733" s="42" t="s">
        <v>555</v>
      </c>
      <c r="R2733" s="42" t="s">
        <v>555</v>
      </c>
      <c r="S2733" s="42" t="s">
        <v>555</v>
      </c>
      <c r="T2733" s="42" t="s">
        <v>555</v>
      </c>
      <c r="U2733" s="42" t="s">
        <v>555</v>
      </c>
      <c r="V2733" s="44"/>
      <c r="W2733" s="44"/>
      <c r="X2733" s="44"/>
      <c r="Y2733" s="44"/>
      <c r="Z2733" s="44"/>
      <c r="AA2733" s="44"/>
    </row>
    <row r="2734" spans="1:27" ht="15.75" customHeight="1" x14ac:dyDescent="0.25">
      <c r="A2734" s="43">
        <v>2783</v>
      </c>
      <c r="B2734" s="43" t="s">
        <v>482</v>
      </c>
      <c r="C2734" s="42" t="s">
        <v>13727</v>
      </c>
      <c r="D2734" s="42" t="s">
        <v>13728</v>
      </c>
      <c r="E2734" s="42" t="s">
        <v>13729</v>
      </c>
      <c r="F2734" s="42" t="s">
        <v>13730</v>
      </c>
      <c r="G2734" s="42" t="s">
        <v>13731</v>
      </c>
      <c r="H2734" s="42" t="s">
        <v>571</v>
      </c>
      <c r="I2734" s="42"/>
      <c r="J2734" s="42"/>
      <c r="K2734" s="42"/>
      <c r="L2734" s="42" t="s">
        <v>572</v>
      </c>
      <c r="M2734" s="42" t="s">
        <v>13732</v>
      </c>
      <c r="N2734" s="42" t="s">
        <v>565</v>
      </c>
      <c r="O2734" s="42"/>
      <c r="P2734" s="42" t="s">
        <v>555</v>
      </c>
      <c r="Q2734" s="42" t="s">
        <v>555</v>
      </c>
      <c r="R2734" s="42" t="s">
        <v>555</v>
      </c>
      <c r="S2734" s="42" t="s">
        <v>555</v>
      </c>
      <c r="T2734" s="42" t="s">
        <v>555</v>
      </c>
      <c r="U2734" s="42" t="s">
        <v>555</v>
      </c>
      <c r="V2734" s="44"/>
      <c r="W2734" s="44"/>
      <c r="X2734" s="44"/>
      <c r="Y2734" s="44"/>
      <c r="Z2734" s="44"/>
      <c r="AA2734" s="44"/>
    </row>
    <row r="2735" spans="1:27" ht="15.75" customHeight="1" x14ac:dyDescent="0.25">
      <c r="A2735" s="43">
        <v>2784</v>
      </c>
      <c r="B2735" s="43" t="s">
        <v>482</v>
      </c>
      <c r="C2735" s="42" t="s">
        <v>13733</v>
      </c>
      <c r="D2735" s="42" t="s">
        <v>13734</v>
      </c>
      <c r="E2735" s="42" t="s">
        <v>13735</v>
      </c>
      <c r="F2735" s="42" t="s">
        <v>13736</v>
      </c>
      <c r="G2735" s="42" t="s">
        <v>13737</v>
      </c>
      <c r="H2735" s="42" t="s">
        <v>571</v>
      </c>
      <c r="I2735" s="42"/>
      <c r="J2735" s="42"/>
      <c r="K2735" s="42"/>
      <c r="L2735" s="42" t="s">
        <v>572</v>
      </c>
      <c r="M2735" s="42" t="s">
        <v>13738</v>
      </c>
      <c r="N2735" s="42" t="s">
        <v>565</v>
      </c>
      <c r="O2735" s="42"/>
      <c r="P2735" s="42" t="s">
        <v>555</v>
      </c>
      <c r="Q2735" s="42" t="s">
        <v>555</v>
      </c>
      <c r="R2735" s="42" t="s">
        <v>555</v>
      </c>
      <c r="S2735" s="42" t="s">
        <v>555</v>
      </c>
      <c r="T2735" s="42" t="s">
        <v>555</v>
      </c>
      <c r="U2735" s="42" t="s">
        <v>555</v>
      </c>
      <c r="V2735" s="44"/>
      <c r="W2735" s="44"/>
      <c r="X2735" s="44"/>
      <c r="Y2735" s="44"/>
      <c r="Z2735" s="44"/>
      <c r="AA2735" s="44"/>
    </row>
    <row r="2736" spans="1:27" ht="15.75" customHeight="1" x14ac:dyDescent="0.25">
      <c r="A2736" s="43">
        <v>2785</v>
      </c>
      <c r="B2736" s="43" t="s">
        <v>482</v>
      </c>
      <c r="C2736" s="42" t="s">
        <v>13739</v>
      </c>
      <c r="D2736" s="42" t="s">
        <v>13740</v>
      </c>
      <c r="E2736" s="42" t="s">
        <v>13741</v>
      </c>
      <c r="F2736" s="42" t="s">
        <v>13742</v>
      </c>
      <c r="G2736" s="42" t="s">
        <v>13743</v>
      </c>
      <c r="H2736" s="42" t="s">
        <v>571</v>
      </c>
      <c r="I2736" s="42"/>
      <c r="J2736" s="42"/>
      <c r="K2736" s="42"/>
      <c r="L2736" s="42" t="s">
        <v>572</v>
      </c>
      <c r="M2736" s="42" t="s">
        <v>13744</v>
      </c>
      <c r="N2736" s="42" t="s">
        <v>565</v>
      </c>
      <c r="O2736" s="42"/>
      <c r="P2736" s="42" t="s">
        <v>555</v>
      </c>
      <c r="Q2736" s="42" t="s">
        <v>555</v>
      </c>
      <c r="R2736" s="42" t="s">
        <v>555</v>
      </c>
      <c r="S2736" s="42" t="s">
        <v>555</v>
      </c>
      <c r="T2736" s="42" t="s">
        <v>555</v>
      </c>
      <c r="U2736" s="42" t="s">
        <v>555</v>
      </c>
      <c r="V2736" s="44"/>
      <c r="W2736" s="44"/>
      <c r="X2736" s="44"/>
      <c r="Y2736" s="44"/>
      <c r="Z2736" s="44"/>
      <c r="AA2736" s="44"/>
    </row>
    <row r="2737" spans="1:27" ht="15.75" customHeight="1" x14ac:dyDescent="0.25">
      <c r="A2737" s="43">
        <v>2786</v>
      </c>
      <c r="B2737" s="43" t="s">
        <v>482</v>
      </c>
      <c r="C2737" s="42" t="s">
        <v>13745</v>
      </c>
      <c r="D2737" s="42" t="s">
        <v>22059</v>
      </c>
      <c r="E2737" s="42" t="s">
        <v>13747</v>
      </c>
      <c r="F2737" s="42" t="s">
        <v>13748</v>
      </c>
      <c r="G2737" s="42" t="s">
        <v>13749</v>
      </c>
      <c r="H2737" s="42" t="s">
        <v>571</v>
      </c>
      <c r="I2737" s="42">
        <f>VLOOKUP(C2737,RefVtsB1,6,FALSE)</f>
        <v>2</v>
      </c>
      <c r="J2737" s="42"/>
      <c r="K2737" s="42"/>
      <c r="L2737" s="42" t="s">
        <v>572</v>
      </c>
      <c r="M2737" s="42" t="s">
        <v>13750</v>
      </c>
      <c r="N2737" s="42" t="s">
        <v>565</v>
      </c>
      <c r="O2737" s="42"/>
      <c r="P2737" s="42" t="s">
        <v>555</v>
      </c>
      <c r="Q2737" s="42" t="s">
        <v>555</v>
      </c>
      <c r="R2737" s="42" t="s">
        <v>555</v>
      </c>
      <c r="S2737" s="42" t="s">
        <v>555</v>
      </c>
      <c r="T2737" s="42" t="s">
        <v>555</v>
      </c>
      <c r="U2737" s="42" t="s">
        <v>555</v>
      </c>
      <c r="V2737" s="44">
        <v>1</v>
      </c>
      <c r="W2737" s="44" t="s">
        <v>5050</v>
      </c>
      <c r="X2737" s="44"/>
      <c r="Y2737" s="44"/>
      <c r="Z2737" s="44"/>
      <c r="AA2737" s="44"/>
    </row>
    <row r="2738" spans="1:27" ht="15.75" customHeight="1" x14ac:dyDescent="0.25">
      <c r="A2738" s="43">
        <v>2787</v>
      </c>
      <c r="B2738" s="43" t="s">
        <v>482</v>
      </c>
      <c r="C2738" s="42" t="s">
        <v>13751</v>
      </c>
      <c r="D2738" s="42" t="s">
        <v>23629</v>
      </c>
      <c r="E2738" s="42" t="s">
        <v>13753</v>
      </c>
      <c r="F2738" s="42" t="s">
        <v>13754</v>
      </c>
      <c r="G2738" s="42" t="s">
        <v>13755</v>
      </c>
      <c r="H2738" s="42" t="s">
        <v>571</v>
      </c>
      <c r="I2738" s="42"/>
      <c r="J2738" s="42"/>
      <c r="K2738" s="42"/>
      <c r="L2738" s="42" t="s">
        <v>572</v>
      </c>
      <c r="M2738" s="42" t="s">
        <v>13756</v>
      </c>
      <c r="N2738" s="42" t="s">
        <v>565</v>
      </c>
      <c r="O2738" s="42"/>
      <c r="P2738" s="42" t="s">
        <v>555</v>
      </c>
      <c r="Q2738" s="42" t="s">
        <v>555</v>
      </c>
      <c r="R2738" s="42" t="s">
        <v>555</v>
      </c>
      <c r="S2738" s="42" t="s">
        <v>555</v>
      </c>
      <c r="T2738" s="42" t="s">
        <v>555</v>
      </c>
      <c r="U2738" s="42" t="s">
        <v>555</v>
      </c>
      <c r="V2738" s="44">
        <v>2</v>
      </c>
      <c r="W2738" s="44" t="s">
        <v>5110</v>
      </c>
      <c r="X2738" s="44"/>
      <c r="Y2738" s="44"/>
      <c r="Z2738" s="44"/>
      <c r="AA2738" s="44"/>
    </row>
    <row r="2739" spans="1:27" ht="15.75" customHeight="1" x14ac:dyDescent="0.25">
      <c r="A2739" s="43">
        <v>2788</v>
      </c>
      <c r="B2739" s="43" t="s">
        <v>482</v>
      </c>
      <c r="C2739" s="42" t="s">
        <v>13757</v>
      </c>
      <c r="D2739" s="42" t="s">
        <v>555</v>
      </c>
      <c r="E2739" s="42" t="s">
        <v>13758</v>
      </c>
      <c r="F2739" s="42" t="s">
        <v>13759</v>
      </c>
      <c r="G2739" s="42" t="s">
        <v>13760</v>
      </c>
      <c r="H2739" s="42" t="s">
        <v>571</v>
      </c>
      <c r="I2739" s="42"/>
      <c r="J2739" s="42"/>
      <c r="K2739" s="42"/>
      <c r="L2739" s="42" t="s">
        <v>572</v>
      </c>
      <c r="M2739" s="42" t="s">
        <v>13761</v>
      </c>
      <c r="N2739" s="42" t="s">
        <v>565</v>
      </c>
      <c r="O2739" s="42"/>
      <c r="P2739" s="42" t="s">
        <v>555</v>
      </c>
      <c r="Q2739" s="42" t="s">
        <v>555</v>
      </c>
      <c r="R2739" s="42" t="s">
        <v>555</v>
      </c>
      <c r="S2739" s="42" t="s">
        <v>555</v>
      </c>
      <c r="T2739" s="42" t="s">
        <v>555</v>
      </c>
      <c r="U2739" s="42" t="s">
        <v>555</v>
      </c>
      <c r="V2739" s="44"/>
      <c r="W2739" s="44"/>
      <c r="X2739" s="44"/>
      <c r="Y2739" s="44"/>
      <c r="Z2739" s="44"/>
      <c r="AA2739" s="44"/>
    </row>
    <row r="2740" spans="1:27" ht="15.75" customHeight="1" x14ac:dyDescent="0.25">
      <c r="A2740" s="43">
        <v>2789</v>
      </c>
      <c r="B2740" s="43" t="s">
        <v>482</v>
      </c>
      <c r="C2740" s="42" t="s">
        <v>13762</v>
      </c>
      <c r="D2740" s="42" t="s">
        <v>555</v>
      </c>
      <c r="E2740" s="42" t="s">
        <v>13758</v>
      </c>
      <c r="F2740" s="42" t="s">
        <v>13763</v>
      </c>
      <c r="G2740" s="42" t="s">
        <v>13764</v>
      </c>
      <c r="H2740" s="42" t="s">
        <v>571</v>
      </c>
      <c r="I2740" s="42"/>
      <c r="J2740" s="42"/>
      <c r="K2740" s="42"/>
      <c r="L2740" s="42" t="s">
        <v>572</v>
      </c>
      <c r="M2740" s="42" t="s">
        <v>13765</v>
      </c>
      <c r="N2740" s="42" t="s">
        <v>565</v>
      </c>
      <c r="O2740" s="42"/>
      <c r="P2740" s="42" t="s">
        <v>555</v>
      </c>
      <c r="Q2740" s="42" t="s">
        <v>555</v>
      </c>
      <c r="R2740" s="42" t="s">
        <v>555</v>
      </c>
      <c r="S2740" s="42" t="s">
        <v>555</v>
      </c>
      <c r="T2740" s="42" t="s">
        <v>555</v>
      </c>
      <c r="U2740" s="42" t="s">
        <v>555</v>
      </c>
      <c r="V2740" s="44"/>
      <c r="W2740" s="44"/>
      <c r="X2740" s="44"/>
      <c r="Y2740" s="44"/>
      <c r="Z2740" s="44"/>
      <c r="AA2740" s="44"/>
    </row>
    <row r="2741" spans="1:27" ht="15.75" customHeight="1" x14ac:dyDescent="0.25">
      <c r="A2741" s="43">
        <v>2790</v>
      </c>
      <c r="B2741" s="43" t="s">
        <v>482</v>
      </c>
      <c r="C2741" s="42" t="s">
        <v>13766</v>
      </c>
      <c r="D2741" s="42" t="s">
        <v>555</v>
      </c>
      <c r="E2741" s="42" t="s">
        <v>13758</v>
      </c>
      <c r="F2741" s="42" t="s">
        <v>13767</v>
      </c>
      <c r="G2741" s="42" t="s">
        <v>13768</v>
      </c>
      <c r="H2741" s="42" t="s">
        <v>571</v>
      </c>
      <c r="I2741" s="42"/>
      <c r="J2741" s="42"/>
      <c r="K2741" s="42"/>
      <c r="L2741" s="42" t="s">
        <v>572</v>
      </c>
      <c r="M2741" s="42" t="s">
        <v>13769</v>
      </c>
      <c r="N2741" s="42" t="s">
        <v>565</v>
      </c>
      <c r="O2741" s="42"/>
      <c r="P2741" s="42" t="s">
        <v>555</v>
      </c>
      <c r="Q2741" s="42" t="s">
        <v>555</v>
      </c>
      <c r="R2741" s="42" t="s">
        <v>555</v>
      </c>
      <c r="S2741" s="42" t="s">
        <v>555</v>
      </c>
      <c r="T2741" s="42" t="s">
        <v>555</v>
      </c>
      <c r="U2741" s="42" t="s">
        <v>555</v>
      </c>
      <c r="V2741" s="44"/>
      <c r="W2741" s="44"/>
      <c r="X2741" s="44"/>
      <c r="Y2741" s="44"/>
      <c r="Z2741" s="44"/>
      <c r="AA2741" s="44"/>
    </row>
    <row r="2742" spans="1:27" ht="15.75" customHeight="1" x14ac:dyDescent="0.25">
      <c r="A2742" s="43">
        <v>2791</v>
      </c>
      <c r="B2742" s="43" t="s">
        <v>482</v>
      </c>
      <c r="C2742" s="42" t="s">
        <v>13770</v>
      </c>
      <c r="D2742" s="42" t="s">
        <v>13771</v>
      </c>
      <c r="E2742" s="42" t="s">
        <v>13772</v>
      </c>
      <c r="F2742" s="42" t="s">
        <v>13773</v>
      </c>
      <c r="G2742" s="42" t="s">
        <v>13774</v>
      </c>
      <c r="H2742" s="42" t="s">
        <v>571</v>
      </c>
      <c r="I2742" s="42"/>
      <c r="J2742" s="42"/>
      <c r="K2742" s="42"/>
      <c r="L2742" s="42" t="s">
        <v>572</v>
      </c>
      <c r="M2742" s="42" t="s">
        <v>13775</v>
      </c>
      <c r="N2742" s="42" t="s">
        <v>565</v>
      </c>
      <c r="O2742" s="42"/>
      <c r="P2742" s="42" t="s">
        <v>555</v>
      </c>
      <c r="Q2742" s="42" t="s">
        <v>555</v>
      </c>
      <c r="R2742" s="42" t="s">
        <v>555</v>
      </c>
      <c r="S2742" s="42" t="s">
        <v>555</v>
      </c>
      <c r="T2742" s="42" t="s">
        <v>555</v>
      </c>
      <c r="U2742" s="42" t="s">
        <v>555</v>
      </c>
      <c r="V2742" s="44"/>
      <c r="W2742" s="44"/>
      <c r="X2742" s="44"/>
      <c r="Y2742" s="44"/>
      <c r="Z2742" s="44"/>
      <c r="AA2742" s="44"/>
    </row>
    <row r="2743" spans="1:27" ht="15.75" customHeight="1" x14ac:dyDescent="0.25">
      <c r="A2743" s="43">
        <v>2792</v>
      </c>
      <c r="B2743" s="43" t="s">
        <v>482</v>
      </c>
      <c r="C2743" s="42" t="s">
        <v>13776</v>
      </c>
      <c r="D2743" s="42" t="s">
        <v>13777</v>
      </c>
      <c r="E2743" s="42" t="s">
        <v>13778</v>
      </c>
      <c r="F2743" s="42" t="s">
        <v>13779</v>
      </c>
      <c r="G2743" s="42" t="s">
        <v>13780</v>
      </c>
      <c r="H2743" s="42" t="s">
        <v>571</v>
      </c>
      <c r="I2743" s="42"/>
      <c r="J2743" s="42"/>
      <c r="K2743" s="42"/>
      <c r="L2743" s="42" t="s">
        <v>572</v>
      </c>
      <c r="M2743" s="42" t="s">
        <v>13781</v>
      </c>
      <c r="N2743" s="42" t="s">
        <v>565</v>
      </c>
      <c r="O2743" s="42"/>
      <c r="P2743" s="42" t="s">
        <v>555</v>
      </c>
      <c r="Q2743" s="42" t="s">
        <v>555</v>
      </c>
      <c r="R2743" s="42" t="s">
        <v>555</v>
      </c>
      <c r="S2743" s="42" t="s">
        <v>555</v>
      </c>
      <c r="T2743" s="42" t="s">
        <v>555</v>
      </c>
      <c r="U2743" s="42" t="s">
        <v>555</v>
      </c>
      <c r="V2743" s="44"/>
      <c r="W2743" s="44"/>
      <c r="X2743" s="44"/>
      <c r="Y2743" s="44"/>
      <c r="Z2743" s="44"/>
      <c r="AA2743" s="44"/>
    </row>
    <row r="2744" spans="1:27" ht="15.75" customHeight="1" x14ac:dyDescent="0.25">
      <c r="A2744" s="43">
        <v>2793</v>
      </c>
      <c r="B2744" s="43" t="s">
        <v>482</v>
      </c>
      <c r="C2744" s="42" t="s">
        <v>13782</v>
      </c>
      <c r="D2744" s="42" t="s">
        <v>13783</v>
      </c>
      <c r="E2744" s="42" t="s">
        <v>13784</v>
      </c>
      <c r="F2744" s="42" t="s">
        <v>13785</v>
      </c>
      <c r="G2744" s="42" t="s">
        <v>13786</v>
      </c>
      <c r="H2744" s="42" t="s">
        <v>562</v>
      </c>
      <c r="I2744" s="42"/>
      <c r="J2744" s="42"/>
      <c r="K2744" s="42"/>
      <c r="L2744" s="42" t="s">
        <v>563</v>
      </c>
      <c r="M2744" s="42" t="s">
        <v>13787</v>
      </c>
      <c r="N2744" s="42" t="s">
        <v>565</v>
      </c>
      <c r="O2744" s="42"/>
      <c r="P2744" s="42" t="s">
        <v>555</v>
      </c>
      <c r="Q2744" s="42" t="s">
        <v>555</v>
      </c>
      <c r="R2744" s="42" t="s">
        <v>555</v>
      </c>
      <c r="S2744" s="42" t="s">
        <v>555</v>
      </c>
      <c r="T2744" s="42" t="s">
        <v>555</v>
      </c>
      <c r="U2744" s="42" t="s">
        <v>555</v>
      </c>
      <c r="V2744" s="44"/>
      <c r="W2744" s="44"/>
      <c r="X2744" s="44"/>
      <c r="Y2744" s="44"/>
      <c r="Z2744" s="44"/>
      <c r="AA2744" s="44"/>
    </row>
    <row r="2745" spans="1:27" ht="15.75" customHeight="1" x14ac:dyDescent="0.25">
      <c r="A2745" s="43">
        <v>2794</v>
      </c>
      <c r="B2745" s="43" t="s">
        <v>482</v>
      </c>
      <c r="C2745" s="42" t="s">
        <v>13788</v>
      </c>
      <c r="D2745" s="42" t="s">
        <v>13789</v>
      </c>
      <c r="E2745" s="42" t="s">
        <v>13790</v>
      </c>
      <c r="F2745" s="42" t="s">
        <v>13791</v>
      </c>
      <c r="G2745" s="42" t="s">
        <v>13792</v>
      </c>
      <c r="H2745" s="42" t="s">
        <v>571</v>
      </c>
      <c r="I2745" s="42"/>
      <c r="J2745" s="42"/>
      <c r="K2745" s="42"/>
      <c r="L2745" s="42" t="s">
        <v>572</v>
      </c>
      <c r="M2745" s="42" t="s">
        <v>13793</v>
      </c>
      <c r="N2745" s="42" t="s">
        <v>565</v>
      </c>
      <c r="O2745" s="42"/>
      <c r="P2745" s="42" t="s">
        <v>555</v>
      </c>
      <c r="Q2745" s="42" t="s">
        <v>555</v>
      </c>
      <c r="R2745" s="42" t="s">
        <v>555</v>
      </c>
      <c r="S2745" s="42" t="s">
        <v>555</v>
      </c>
      <c r="T2745" s="42" t="s">
        <v>555</v>
      </c>
      <c r="U2745" s="42" t="s">
        <v>555</v>
      </c>
      <c r="V2745" s="44"/>
      <c r="W2745" s="44"/>
      <c r="X2745" s="44"/>
      <c r="Y2745" s="44"/>
      <c r="Z2745" s="44"/>
      <c r="AA2745" s="44"/>
    </row>
    <row r="2746" spans="1:27" ht="15.75" customHeight="1" x14ac:dyDescent="0.25">
      <c r="A2746" s="43">
        <v>2795</v>
      </c>
      <c r="B2746" s="43" t="s">
        <v>482</v>
      </c>
      <c r="C2746" s="42" t="s">
        <v>13794</v>
      </c>
      <c r="D2746" s="42" t="s">
        <v>13795</v>
      </c>
      <c r="E2746" s="42" t="s">
        <v>13796</v>
      </c>
      <c r="F2746" s="42" t="s">
        <v>13797</v>
      </c>
      <c r="G2746" s="42" t="s">
        <v>13798</v>
      </c>
      <c r="H2746" s="42" t="s">
        <v>571</v>
      </c>
      <c r="I2746" s="42"/>
      <c r="J2746" s="42"/>
      <c r="K2746" s="42"/>
      <c r="L2746" s="42" t="s">
        <v>572</v>
      </c>
      <c r="M2746" s="42" t="s">
        <v>13799</v>
      </c>
      <c r="N2746" s="42" t="s">
        <v>565</v>
      </c>
      <c r="O2746" s="42"/>
      <c r="P2746" s="42" t="s">
        <v>555</v>
      </c>
      <c r="Q2746" s="42" t="s">
        <v>555</v>
      </c>
      <c r="R2746" s="42" t="s">
        <v>555</v>
      </c>
      <c r="S2746" s="42" t="s">
        <v>555</v>
      </c>
      <c r="T2746" s="42" t="s">
        <v>555</v>
      </c>
      <c r="U2746" s="42" t="s">
        <v>555</v>
      </c>
      <c r="V2746" s="44"/>
      <c r="W2746" s="44"/>
      <c r="X2746" s="44"/>
      <c r="Y2746" s="44"/>
      <c r="Z2746" s="44"/>
      <c r="AA2746" s="44"/>
    </row>
    <row r="2747" spans="1:27" ht="15.75" customHeight="1" x14ac:dyDescent="0.25">
      <c r="A2747" s="43">
        <v>2796</v>
      </c>
      <c r="B2747" s="43" t="s">
        <v>482</v>
      </c>
      <c r="C2747" s="42" t="s">
        <v>13800</v>
      </c>
      <c r="D2747" s="42" t="s">
        <v>13801</v>
      </c>
      <c r="E2747" s="42" t="s">
        <v>13802</v>
      </c>
      <c r="F2747" s="42" t="s">
        <v>13803</v>
      </c>
      <c r="G2747" s="42" t="s">
        <v>13804</v>
      </c>
      <c r="H2747" s="42" t="s">
        <v>571</v>
      </c>
      <c r="I2747" s="42"/>
      <c r="J2747" s="42"/>
      <c r="K2747" s="42"/>
      <c r="L2747" s="42" t="s">
        <v>572</v>
      </c>
      <c r="M2747" s="42" t="s">
        <v>13805</v>
      </c>
      <c r="N2747" s="42" t="s">
        <v>565</v>
      </c>
      <c r="O2747" s="42"/>
      <c r="P2747" s="42" t="s">
        <v>555</v>
      </c>
      <c r="Q2747" s="42" t="s">
        <v>555</v>
      </c>
      <c r="R2747" s="42" t="s">
        <v>555</v>
      </c>
      <c r="S2747" s="42" t="s">
        <v>555</v>
      </c>
      <c r="T2747" s="42" t="s">
        <v>555</v>
      </c>
      <c r="U2747" s="42" t="s">
        <v>555</v>
      </c>
      <c r="V2747" s="44"/>
      <c r="W2747" s="44"/>
      <c r="X2747" s="44"/>
      <c r="Y2747" s="44"/>
      <c r="Z2747" s="44"/>
      <c r="AA2747" s="44"/>
    </row>
    <row r="2748" spans="1:27" ht="15.75" customHeight="1" x14ac:dyDescent="0.25">
      <c r="A2748" s="43">
        <v>2797</v>
      </c>
      <c r="B2748" s="43" t="s">
        <v>482</v>
      </c>
      <c r="C2748" s="42" t="s">
        <v>13806</v>
      </c>
      <c r="D2748" s="42" t="s">
        <v>13777</v>
      </c>
      <c r="E2748" s="42" t="s">
        <v>13778</v>
      </c>
      <c r="F2748" s="42" t="s">
        <v>13807</v>
      </c>
      <c r="G2748" s="42" t="s">
        <v>13808</v>
      </c>
      <c r="H2748" s="42" t="s">
        <v>571</v>
      </c>
      <c r="I2748" s="42"/>
      <c r="J2748" s="42"/>
      <c r="K2748" s="42"/>
      <c r="L2748" s="42" t="s">
        <v>572</v>
      </c>
      <c r="M2748" s="42" t="s">
        <v>13809</v>
      </c>
      <c r="N2748" s="42" t="s">
        <v>565</v>
      </c>
      <c r="O2748" s="42"/>
      <c r="P2748" s="42" t="s">
        <v>555</v>
      </c>
      <c r="Q2748" s="42" t="s">
        <v>555</v>
      </c>
      <c r="R2748" s="42" t="s">
        <v>555</v>
      </c>
      <c r="S2748" s="42" t="s">
        <v>555</v>
      </c>
      <c r="T2748" s="42" t="s">
        <v>555</v>
      </c>
      <c r="U2748" s="42" t="s">
        <v>555</v>
      </c>
      <c r="V2748" s="44"/>
      <c r="W2748" s="44"/>
      <c r="X2748" s="44"/>
      <c r="Y2748" s="44"/>
      <c r="Z2748" s="44"/>
      <c r="AA2748" s="44"/>
    </row>
    <row r="2749" spans="1:27" ht="15.75" customHeight="1" x14ac:dyDescent="0.25">
      <c r="A2749" s="43">
        <v>2798</v>
      </c>
      <c r="B2749" s="43" t="s">
        <v>482</v>
      </c>
      <c r="C2749" s="42" t="s">
        <v>13810</v>
      </c>
      <c r="D2749" s="42" t="s">
        <v>555</v>
      </c>
      <c r="E2749" s="42" t="s">
        <v>13811</v>
      </c>
      <c r="F2749" s="42" t="s">
        <v>13812</v>
      </c>
      <c r="G2749" s="42" t="s">
        <v>13813</v>
      </c>
      <c r="H2749" s="42" t="s">
        <v>571</v>
      </c>
      <c r="I2749" s="42"/>
      <c r="J2749" s="42"/>
      <c r="K2749" s="42"/>
      <c r="L2749" s="42" t="s">
        <v>572</v>
      </c>
      <c r="M2749" s="42" t="s">
        <v>13814</v>
      </c>
      <c r="N2749" s="42" t="s">
        <v>565</v>
      </c>
      <c r="O2749" s="42"/>
      <c r="P2749" s="42" t="s">
        <v>555</v>
      </c>
      <c r="Q2749" s="42" t="s">
        <v>555</v>
      </c>
      <c r="R2749" s="42" t="s">
        <v>555</v>
      </c>
      <c r="S2749" s="42" t="s">
        <v>555</v>
      </c>
      <c r="T2749" s="42" t="s">
        <v>555</v>
      </c>
      <c r="U2749" s="42" t="s">
        <v>555</v>
      </c>
      <c r="V2749" s="44"/>
      <c r="W2749" s="44"/>
      <c r="X2749" s="44"/>
      <c r="Y2749" s="44"/>
      <c r="Z2749" s="44"/>
      <c r="AA2749" s="44"/>
    </row>
    <row r="2750" spans="1:27" ht="15.75" customHeight="1" x14ac:dyDescent="0.25">
      <c r="A2750" s="43">
        <v>2799</v>
      </c>
      <c r="B2750" s="43" t="s">
        <v>482</v>
      </c>
      <c r="C2750" s="42" t="s">
        <v>13815</v>
      </c>
      <c r="D2750" s="42" t="s">
        <v>13816</v>
      </c>
      <c r="E2750" s="42" t="s">
        <v>13817</v>
      </c>
      <c r="F2750" s="42" t="s">
        <v>13818</v>
      </c>
      <c r="G2750" s="42" t="s">
        <v>13819</v>
      </c>
      <c r="H2750" s="42" t="s">
        <v>571</v>
      </c>
      <c r="I2750" s="42"/>
      <c r="J2750" s="42"/>
      <c r="K2750" s="42"/>
      <c r="L2750" s="42" t="s">
        <v>572</v>
      </c>
      <c r="M2750" s="42" t="s">
        <v>13820</v>
      </c>
      <c r="N2750" s="42" t="s">
        <v>565</v>
      </c>
      <c r="O2750" s="42"/>
      <c r="P2750" s="42" t="s">
        <v>555</v>
      </c>
      <c r="Q2750" s="42" t="s">
        <v>555</v>
      </c>
      <c r="R2750" s="42" t="s">
        <v>555</v>
      </c>
      <c r="S2750" s="42" t="s">
        <v>555</v>
      </c>
      <c r="T2750" s="42" t="s">
        <v>555</v>
      </c>
      <c r="U2750" s="42" t="s">
        <v>555</v>
      </c>
      <c r="V2750" s="44"/>
      <c r="W2750" s="44"/>
      <c r="X2750" s="44"/>
      <c r="Y2750" s="44"/>
      <c r="Z2750" s="44"/>
      <c r="AA2750" s="44"/>
    </row>
    <row r="2751" spans="1:27" ht="15.75" customHeight="1" x14ac:dyDescent="0.25">
      <c r="A2751" s="43">
        <v>2800</v>
      </c>
      <c r="B2751" s="43" t="s">
        <v>482</v>
      </c>
      <c r="C2751" s="42" t="s">
        <v>13821</v>
      </c>
      <c r="D2751" s="42" t="s">
        <v>13838</v>
      </c>
      <c r="E2751" s="42" t="s">
        <v>13823</v>
      </c>
      <c r="F2751" s="42" t="s">
        <v>13824</v>
      </c>
      <c r="G2751" s="42" t="s">
        <v>13825</v>
      </c>
      <c r="H2751" s="42" t="s">
        <v>919</v>
      </c>
      <c r="I2751" s="42"/>
      <c r="J2751" s="42"/>
      <c r="K2751" s="42"/>
      <c r="L2751" s="42" t="s">
        <v>563</v>
      </c>
      <c r="M2751" s="42" t="s">
        <v>13826</v>
      </c>
      <c r="N2751" s="42" t="s">
        <v>565</v>
      </c>
      <c r="O2751" s="42"/>
      <c r="P2751" s="42" t="s">
        <v>555</v>
      </c>
      <c r="Q2751" s="42" t="s">
        <v>555</v>
      </c>
      <c r="R2751" s="42" t="s">
        <v>555</v>
      </c>
      <c r="S2751" s="42" t="s">
        <v>555</v>
      </c>
      <c r="T2751" s="42" t="s">
        <v>555</v>
      </c>
      <c r="U2751" s="42" t="s">
        <v>555</v>
      </c>
      <c r="V2751" s="44">
        <v>2</v>
      </c>
      <c r="W2751" s="44" t="s">
        <v>5110</v>
      </c>
      <c r="X2751" s="44"/>
      <c r="Y2751" s="44"/>
      <c r="Z2751" s="44"/>
      <c r="AA2751" s="44"/>
    </row>
    <row r="2752" spans="1:27" ht="15.75" customHeight="1" x14ac:dyDescent="0.25">
      <c r="A2752" s="43">
        <v>2801</v>
      </c>
      <c r="B2752" s="43" t="s">
        <v>482</v>
      </c>
      <c r="C2752" s="42" t="s">
        <v>13827</v>
      </c>
      <c r="D2752" s="42" t="s">
        <v>13838</v>
      </c>
      <c r="E2752" s="42" t="s">
        <v>13823</v>
      </c>
      <c r="F2752" s="42" t="s">
        <v>13828</v>
      </c>
      <c r="G2752" s="42" t="s">
        <v>13829</v>
      </c>
      <c r="H2752" s="42" t="s">
        <v>571</v>
      </c>
      <c r="I2752" s="42"/>
      <c r="J2752" s="42"/>
      <c r="K2752" s="42"/>
      <c r="L2752" s="42" t="s">
        <v>572</v>
      </c>
      <c r="M2752" s="42" t="s">
        <v>13830</v>
      </c>
      <c r="N2752" s="42" t="s">
        <v>565</v>
      </c>
      <c r="O2752" s="42"/>
      <c r="P2752" s="42" t="s">
        <v>555</v>
      </c>
      <c r="Q2752" s="42" t="s">
        <v>555</v>
      </c>
      <c r="R2752" s="42" t="s">
        <v>555</v>
      </c>
      <c r="S2752" s="42" t="s">
        <v>555</v>
      </c>
      <c r="T2752" s="42" t="s">
        <v>555</v>
      </c>
      <c r="U2752" s="42" t="s">
        <v>555</v>
      </c>
      <c r="V2752" s="44">
        <v>2</v>
      </c>
      <c r="W2752" s="44" t="s">
        <v>5110</v>
      </c>
      <c r="X2752" s="44"/>
      <c r="Y2752" s="44"/>
      <c r="Z2752" s="44"/>
      <c r="AA2752" s="44"/>
    </row>
    <row r="2753" spans="1:27" ht="15.75" customHeight="1" x14ac:dyDescent="0.25">
      <c r="A2753" s="43">
        <v>2802</v>
      </c>
      <c r="B2753" s="43" t="s">
        <v>482</v>
      </c>
      <c r="C2753" s="42" t="s">
        <v>13831</v>
      </c>
      <c r="D2753" s="42" t="s">
        <v>13832</v>
      </c>
      <c r="E2753" s="42" t="s">
        <v>13833</v>
      </c>
      <c r="F2753" s="42" t="s">
        <v>13834</v>
      </c>
      <c r="G2753" s="42" t="s">
        <v>13835</v>
      </c>
      <c r="H2753" s="42" t="s">
        <v>571</v>
      </c>
      <c r="I2753" s="42"/>
      <c r="J2753" s="42"/>
      <c r="K2753" s="42"/>
      <c r="L2753" s="42" t="s">
        <v>572</v>
      </c>
      <c r="M2753" s="42" t="s">
        <v>13836</v>
      </c>
      <c r="N2753" s="42" t="s">
        <v>565</v>
      </c>
      <c r="O2753" s="42"/>
      <c r="P2753" s="42" t="s">
        <v>555</v>
      </c>
      <c r="Q2753" s="42" t="s">
        <v>555</v>
      </c>
      <c r="R2753" s="42" t="s">
        <v>555</v>
      </c>
      <c r="S2753" s="42" t="s">
        <v>555</v>
      </c>
      <c r="T2753" s="42" t="s">
        <v>555</v>
      </c>
      <c r="U2753" s="42" t="s">
        <v>555</v>
      </c>
      <c r="V2753" s="44"/>
      <c r="W2753" s="44"/>
      <c r="X2753" s="44"/>
      <c r="Y2753" s="44"/>
      <c r="Z2753" s="44"/>
      <c r="AA2753" s="44"/>
    </row>
    <row r="2754" spans="1:27" ht="15.75" customHeight="1" x14ac:dyDescent="0.25">
      <c r="A2754" s="43">
        <v>2803</v>
      </c>
      <c r="B2754" s="43" t="s">
        <v>482</v>
      </c>
      <c r="C2754" s="42" t="s">
        <v>13837</v>
      </c>
      <c r="D2754" s="42" t="s">
        <v>13838</v>
      </c>
      <c r="E2754" s="42" t="s">
        <v>13839</v>
      </c>
      <c r="F2754" s="42" t="s">
        <v>13840</v>
      </c>
      <c r="G2754" s="42" t="s">
        <v>13841</v>
      </c>
      <c r="H2754" s="42" t="s">
        <v>562</v>
      </c>
      <c r="I2754" s="42"/>
      <c r="J2754" s="42"/>
      <c r="K2754" s="42"/>
      <c r="L2754" s="42" t="s">
        <v>563</v>
      </c>
      <c r="M2754" s="42" t="s">
        <v>13842</v>
      </c>
      <c r="N2754" s="42" t="s">
        <v>565</v>
      </c>
      <c r="O2754" s="42"/>
      <c r="P2754" s="42" t="s">
        <v>555</v>
      </c>
      <c r="Q2754" s="42" t="s">
        <v>555</v>
      </c>
      <c r="R2754" s="42" t="s">
        <v>555</v>
      </c>
      <c r="S2754" s="42" t="s">
        <v>555</v>
      </c>
      <c r="T2754" s="42" t="s">
        <v>555</v>
      </c>
      <c r="U2754" s="42" t="s">
        <v>555</v>
      </c>
      <c r="V2754" s="44"/>
      <c r="W2754" s="44"/>
      <c r="X2754" s="44"/>
      <c r="Y2754" s="44"/>
      <c r="Z2754" s="44"/>
      <c r="AA2754" s="44"/>
    </row>
    <row r="2755" spans="1:27" ht="15.75" customHeight="1" x14ac:dyDescent="0.25">
      <c r="A2755" s="43">
        <v>2804</v>
      </c>
      <c r="B2755" s="43" t="s">
        <v>482</v>
      </c>
      <c r="C2755" s="42" t="s">
        <v>13843</v>
      </c>
      <c r="D2755" s="42" t="s">
        <v>23630</v>
      </c>
      <c r="E2755" s="42" t="s">
        <v>13845</v>
      </c>
      <c r="F2755" s="42" t="s">
        <v>13846</v>
      </c>
      <c r="G2755" s="42" t="s">
        <v>13847</v>
      </c>
      <c r="H2755" s="42" t="s">
        <v>571</v>
      </c>
      <c r="I2755" s="42"/>
      <c r="J2755" s="42"/>
      <c r="K2755" s="42"/>
      <c r="L2755" s="42" t="s">
        <v>572</v>
      </c>
      <c r="M2755" s="42" t="s">
        <v>13848</v>
      </c>
      <c r="N2755" s="42" t="s">
        <v>565</v>
      </c>
      <c r="O2755" s="42"/>
      <c r="P2755" s="42" t="s">
        <v>555</v>
      </c>
      <c r="Q2755" s="42" t="s">
        <v>555</v>
      </c>
      <c r="R2755" s="42" t="s">
        <v>555</v>
      </c>
      <c r="S2755" s="42" t="s">
        <v>555</v>
      </c>
      <c r="T2755" s="42" t="s">
        <v>555</v>
      </c>
      <c r="U2755" s="42" t="s">
        <v>555</v>
      </c>
      <c r="V2755" s="44">
        <v>2</v>
      </c>
      <c r="W2755" s="44" t="s">
        <v>5110</v>
      </c>
      <c r="X2755" s="44"/>
      <c r="Y2755" s="44"/>
      <c r="Z2755" s="44"/>
      <c r="AA2755" s="44"/>
    </row>
    <row r="2756" spans="1:27" ht="15.75" customHeight="1" x14ac:dyDescent="0.25">
      <c r="A2756" s="43">
        <v>2805</v>
      </c>
      <c r="B2756" s="43" t="s">
        <v>482</v>
      </c>
      <c r="C2756" s="42" t="s">
        <v>13849</v>
      </c>
      <c r="D2756" s="42" t="s">
        <v>555</v>
      </c>
      <c r="E2756" s="42" t="s">
        <v>13850</v>
      </c>
      <c r="F2756" s="42" t="s">
        <v>13851</v>
      </c>
      <c r="G2756" s="42" t="s">
        <v>13852</v>
      </c>
      <c r="H2756" s="42" t="s">
        <v>571</v>
      </c>
      <c r="I2756" s="42"/>
      <c r="J2756" s="42"/>
      <c r="K2756" s="42"/>
      <c r="L2756" s="42" t="s">
        <v>572</v>
      </c>
      <c r="M2756" s="42" t="s">
        <v>13853</v>
      </c>
      <c r="N2756" s="42" t="s">
        <v>565</v>
      </c>
      <c r="O2756" s="42"/>
      <c r="P2756" s="42" t="s">
        <v>555</v>
      </c>
      <c r="Q2756" s="42" t="s">
        <v>555</v>
      </c>
      <c r="R2756" s="42" t="s">
        <v>555</v>
      </c>
      <c r="S2756" s="42" t="s">
        <v>555</v>
      </c>
      <c r="T2756" s="42" t="s">
        <v>555</v>
      </c>
      <c r="U2756" s="42" t="s">
        <v>555</v>
      </c>
      <c r="V2756" s="44"/>
      <c r="W2756" s="44"/>
      <c r="X2756" s="44"/>
      <c r="Y2756" s="44"/>
      <c r="Z2756" s="44"/>
      <c r="AA2756" s="44"/>
    </row>
    <row r="2757" spans="1:27" ht="15.75" customHeight="1" x14ac:dyDescent="0.25">
      <c r="A2757" s="43">
        <v>2806</v>
      </c>
      <c r="B2757" s="43" t="s">
        <v>482</v>
      </c>
      <c r="C2757" s="42" t="s">
        <v>13854</v>
      </c>
      <c r="D2757" s="42" t="s">
        <v>555</v>
      </c>
      <c r="E2757" s="42" t="s">
        <v>13850</v>
      </c>
      <c r="F2757" s="42" t="s">
        <v>13855</v>
      </c>
      <c r="G2757" s="42" t="s">
        <v>13856</v>
      </c>
      <c r="H2757" s="42" t="s">
        <v>571</v>
      </c>
      <c r="I2757" s="42"/>
      <c r="J2757" s="42"/>
      <c r="K2757" s="42"/>
      <c r="L2757" s="42" t="s">
        <v>572</v>
      </c>
      <c r="M2757" s="42" t="s">
        <v>13857</v>
      </c>
      <c r="N2757" s="42" t="s">
        <v>565</v>
      </c>
      <c r="O2757" s="42"/>
      <c r="P2757" s="42" t="s">
        <v>555</v>
      </c>
      <c r="Q2757" s="42" t="s">
        <v>555</v>
      </c>
      <c r="R2757" s="42" t="s">
        <v>555</v>
      </c>
      <c r="S2757" s="42" t="s">
        <v>555</v>
      </c>
      <c r="T2757" s="42" t="s">
        <v>555</v>
      </c>
      <c r="U2757" s="42" t="s">
        <v>555</v>
      </c>
      <c r="V2757" s="44"/>
      <c r="W2757" s="44"/>
      <c r="X2757" s="44"/>
      <c r="Y2757" s="44"/>
      <c r="Z2757" s="44"/>
      <c r="AA2757" s="44"/>
    </row>
    <row r="2758" spans="1:27" ht="15.75" customHeight="1" x14ac:dyDescent="0.25">
      <c r="A2758" s="43">
        <v>2807</v>
      </c>
      <c r="B2758" s="43" t="s">
        <v>482</v>
      </c>
      <c r="C2758" s="42" t="s">
        <v>13858</v>
      </c>
      <c r="D2758" s="42" t="s">
        <v>555</v>
      </c>
      <c r="E2758" s="42" t="s">
        <v>13850</v>
      </c>
      <c r="F2758" s="42" t="s">
        <v>13859</v>
      </c>
      <c r="G2758" s="42" t="s">
        <v>13860</v>
      </c>
      <c r="H2758" s="42" t="s">
        <v>571</v>
      </c>
      <c r="I2758" s="42"/>
      <c r="J2758" s="42"/>
      <c r="K2758" s="42"/>
      <c r="L2758" s="42" t="s">
        <v>572</v>
      </c>
      <c r="M2758" s="42" t="s">
        <v>13861</v>
      </c>
      <c r="N2758" s="42" t="s">
        <v>565</v>
      </c>
      <c r="O2758" s="42"/>
      <c r="P2758" s="42" t="s">
        <v>555</v>
      </c>
      <c r="Q2758" s="42" t="s">
        <v>555</v>
      </c>
      <c r="R2758" s="42" t="s">
        <v>555</v>
      </c>
      <c r="S2758" s="42" t="s">
        <v>555</v>
      </c>
      <c r="T2758" s="42" t="s">
        <v>555</v>
      </c>
      <c r="U2758" s="42" t="s">
        <v>555</v>
      </c>
      <c r="V2758" s="44"/>
      <c r="W2758" s="44"/>
      <c r="X2758" s="44"/>
      <c r="Y2758" s="44"/>
      <c r="Z2758" s="44"/>
      <c r="AA2758" s="44"/>
    </row>
    <row r="2759" spans="1:27" ht="15.75" customHeight="1" x14ac:dyDescent="0.25">
      <c r="A2759" s="43">
        <v>2808</v>
      </c>
      <c r="B2759" s="43" t="s">
        <v>482</v>
      </c>
      <c r="C2759" s="42" t="s">
        <v>13862</v>
      </c>
      <c r="D2759" s="42" t="s">
        <v>13863</v>
      </c>
      <c r="E2759" s="42" t="s">
        <v>13864</v>
      </c>
      <c r="F2759" s="42" t="s">
        <v>13865</v>
      </c>
      <c r="G2759" s="42" t="s">
        <v>13866</v>
      </c>
      <c r="H2759" s="42" t="s">
        <v>571</v>
      </c>
      <c r="I2759" s="42"/>
      <c r="J2759" s="42"/>
      <c r="K2759" s="42"/>
      <c r="L2759" s="42" t="s">
        <v>572</v>
      </c>
      <c r="M2759" s="42" t="s">
        <v>13867</v>
      </c>
      <c r="N2759" s="42" t="s">
        <v>565</v>
      </c>
      <c r="O2759" s="42"/>
      <c r="P2759" s="42" t="s">
        <v>555</v>
      </c>
      <c r="Q2759" s="42" t="s">
        <v>555</v>
      </c>
      <c r="R2759" s="42" t="s">
        <v>555</v>
      </c>
      <c r="S2759" s="42" t="s">
        <v>555</v>
      </c>
      <c r="T2759" s="42" t="s">
        <v>555</v>
      </c>
      <c r="U2759" s="42" t="s">
        <v>555</v>
      </c>
      <c r="V2759" s="44"/>
      <c r="W2759" s="44"/>
      <c r="X2759" s="44"/>
      <c r="Y2759" s="44"/>
      <c r="Z2759" s="44"/>
      <c r="AA2759" s="44"/>
    </row>
    <row r="2760" spans="1:27" ht="15.75" customHeight="1" x14ac:dyDescent="0.25">
      <c r="A2760" s="43">
        <v>2809</v>
      </c>
      <c r="B2760" s="43" t="s">
        <v>482</v>
      </c>
      <c r="C2760" s="42" t="s">
        <v>13868</v>
      </c>
      <c r="D2760" s="42" t="s">
        <v>13869</v>
      </c>
      <c r="E2760" s="42" t="s">
        <v>13870</v>
      </c>
      <c r="F2760" s="42" t="s">
        <v>13871</v>
      </c>
      <c r="G2760" s="42" t="s">
        <v>13872</v>
      </c>
      <c r="H2760" s="42" t="s">
        <v>571</v>
      </c>
      <c r="I2760" s="42"/>
      <c r="J2760" s="42"/>
      <c r="K2760" s="42"/>
      <c r="L2760" s="42" t="s">
        <v>572</v>
      </c>
      <c r="M2760" s="42" t="s">
        <v>13873</v>
      </c>
      <c r="N2760" s="42" t="s">
        <v>565</v>
      </c>
      <c r="O2760" s="42"/>
      <c r="P2760" s="42" t="s">
        <v>555</v>
      </c>
      <c r="Q2760" s="42" t="s">
        <v>555</v>
      </c>
      <c r="R2760" s="42" t="s">
        <v>555</v>
      </c>
      <c r="S2760" s="42" t="s">
        <v>555</v>
      </c>
      <c r="T2760" s="42" t="s">
        <v>555</v>
      </c>
      <c r="U2760" s="42" t="s">
        <v>555</v>
      </c>
      <c r="V2760" s="44"/>
      <c r="W2760" s="44"/>
      <c r="X2760" s="44"/>
      <c r="Y2760" s="44"/>
      <c r="Z2760" s="44"/>
      <c r="AA2760" s="44"/>
    </row>
    <row r="2761" spans="1:27" ht="15.75" customHeight="1" x14ac:dyDescent="0.25">
      <c r="A2761" s="43">
        <v>2810</v>
      </c>
      <c r="B2761" s="43" t="s">
        <v>482</v>
      </c>
      <c r="C2761" s="42" t="s">
        <v>13874</v>
      </c>
      <c r="D2761" s="42" t="s">
        <v>13875</v>
      </c>
      <c r="E2761" s="42" t="s">
        <v>13876</v>
      </c>
      <c r="F2761" s="42" t="s">
        <v>13877</v>
      </c>
      <c r="G2761" s="42" t="s">
        <v>13878</v>
      </c>
      <c r="H2761" s="42" t="s">
        <v>571</v>
      </c>
      <c r="I2761" s="42"/>
      <c r="J2761" s="42"/>
      <c r="K2761" s="42"/>
      <c r="L2761" s="42" t="s">
        <v>572</v>
      </c>
      <c r="M2761" s="42" t="s">
        <v>13879</v>
      </c>
      <c r="N2761" s="42" t="s">
        <v>565</v>
      </c>
      <c r="O2761" s="42"/>
      <c r="P2761" s="42" t="s">
        <v>555</v>
      </c>
      <c r="Q2761" s="42" t="s">
        <v>555</v>
      </c>
      <c r="R2761" s="42" t="s">
        <v>555</v>
      </c>
      <c r="S2761" s="42" t="s">
        <v>555</v>
      </c>
      <c r="T2761" s="42" t="s">
        <v>555</v>
      </c>
      <c r="U2761" s="42" t="s">
        <v>555</v>
      </c>
      <c r="V2761" s="44"/>
      <c r="W2761" s="44"/>
      <c r="X2761" s="44"/>
      <c r="Y2761" s="44"/>
      <c r="Z2761" s="44"/>
      <c r="AA2761" s="44"/>
    </row>
    <row r="2762" spans="1:27" ht="15.75" customHeight="1" x14ac:dyDescent="0.25">
      <c r="A2762" s="43">
        <v>2811</v>
      </c>
      <c r="B2762" s="43" t="s">
        <v>482</v>
      </c>
      <c r="C2762" s="42" t="s">
        <v>13880</v>
      </c>
      <c r="D2762" s="42" t="s">
        <v>13881</v>
      </c>
      <c r="E2762" s="42" t="s">
        <v>13882</v>
      </c>
      <c r="F2762" s="42" t="s">
        <v>13883</v>
      </c>
      <c r="G2762" s="42" t="s">
        <v>13884</v>
      </c>
      <c r="H2762" s="42" t="s">
        <v>571</v>
      </c>
      <c r="I2762" s="42"/>
      <c r="J2762" s="42"/>
      <c r="K2762" s="42"/>
      <c r="L2762" s="42" t="s">
        <v>572</v>
      </c>
      <c r="M2762" s="42" t="s">
        <v>13885</v>
      </c>
      <c r="N2762" s="42" t="s">
        <v>565</v>
      </c>
      <c r="O2762" s="42"/>
      <c r="P2762" s="42" t="s">
        <v>555</v>
      </c>
      <c r="Q2762" s="42" t="s">
        <v>555</v>
      </c>
      <c r="R2762" s="42" t="s">
        <v>555</v>
      </c>
      <c r="S2762" s="42" t="s">
        <v>555</v>
      </c>
      <c r="T2762" s="42" t="s">
        <v>555</v>
      </c>
      <c r="U2762" s="42" t="s">
        <v>555</v>
      </c>
      <c r="V2762" s="44"/>
      <c r="W2762" s="44"/>
      <c r="X2762" s="44"/>
      <c r="Y2762" s="44"/>
      <c r="Z2762" s="44"/>
      <c r="AA2762" s="44"/>
    </row>
    <row r="2763" spans="1:27" ht="15.75" customHeight="1" x14ac:dyDescent="0.25">
      <c r="A2763" s="43">
        <v>2812</v>
      </c>
      <c r="B2763" s="43" t="s">
        <v>482</v>
      </c>
      <c r="C2763" s="42" t="s">
        <v>13886</v>
      </c>
      <c r="D2763" s="42" t="s">
        <v>13887</v>
      </c>
      <c r="E2763" s="42" t="s">
        <v>13888</v>
      </c>
      <c r="F2763" s="42" t="s">
        <v>13889</v>
      </c>
      <c r="G2763" s="42" t="s">
        <v>13890</v>
      </c>
      <c r="H2763" s="42" t="s">
        <v>571</v>
      </c>
      <c r="I2763" s="42"/>
      <c r="J2763" s="42"/>
      <c r="K2763" s="42"/>
      <c r="L2763" s="42" t="s">
        <v>572</v>
      </c>
      <c r="M2763" s="42" t="s">
        <v>13891</v>
      </c>
      <c r="N2763" s="42" t="s">
        <v>565</v>
      </c>
      <c r="O2763" s="42"/>
      <c r="P2763" s="42" t="s">
        <v>555</v>
      </c>
      <c r="Q2763" s="42" t="s">
        <v>555</v>
      </c>
      <c r="R2763" s="42" t="s">
        <v>555</v>
      </c>
      <c r="S2763" s="42" t="s">
        <v>555</v>
      </c>
      <c r="T2763" s="42" t="s">
        <v>555</v>
      </c>
      <c r="U2763" s="42" t="s">
        <v>555</v>
      </c>
      <c r="V2763" s="44"/>
      <c r="W2763" s="44"/>
      <c r="X2763" s="44"/>
      <c r="Y2763" s="44" t="s">
        <v>6693</v>
      </c>
      <c r="Z2763" s="44"/>
      <c r="AA2763" s="44"/>
    </row>
    <row r="2764" spans="1:27" ht="15.75" customHeight="1" x14ac:dyDescent="0.25">
      <c r="A2764" s="43">
        <v>2813</v>
      </c>
      <c r="B2764" s="43" t="s">
        <v>482</v>
      </c>
      <c r="C2764" s="42" t="s">
        <v>13892</v>
      </c>
      <c r="D2764" s="42" t="s">
        <v>13893</v>
      </c>
      <c r="E2764" s="42" t="s">
        <v>13894</v>
      </c>
      <c r="F2764" s="42" t="s">
        <v>13895</v>
      </c>
      <c r="G2764" s="42" t="s">
        <v>13896</v>
      </c>
      <c r="H2764" s="42" t="s">
        <v>571</v>
      </c>
      <c r="I2764" s="42"/>
      <c r="J2764" s="42"/>
      <c r="K2764" s="42"/>
      <c r="L2764" s="42" t="s">
        <v>572</v>
      </c>
      <c r="M2764" s="42" t="s">
        <v>13897</v>
      </c>
      <c r="N2764" s="42" t="s">
        <v>565</v>
      </c>
      <c r="O2764" s="42"/>
      <c r="P2764" s="42" t="s">
        <v>555</v>
      </c>
      <c r="Q2764" s="42" t="s">
        <v>555</v>
      </c>
      <c r="R2764" s="42" t="s">
        <v>555</v>
      </c>
      <c r="S2764" s="42" t="s">
        <v>555</v>
      </c>
      <c r="T2764" s="42" t="s">
        <v>555</v>
      </c>
      <c r="U2764" s="42" t="s">
        <v>555</v>
      </c>
      <c r="V2764" s="44"/>
      <c r="W2764" s="44"/>
      <c r="X2764" s="44"/>
      <c r="Y2764" s="44"/>
      <c r="Z2764" s="44"/>
      <c r="AA2764" s="44"/>
    </row>
    <row r="2765" spans="1:27" ht="15.75" customHeight="1" x14ac:dyDescent="0.25">
      <c r="A2765" s="43">
        <v>2814</v>
      </c>
      <c r="B2765" s="43" t="s">
        <v>482</v>
      </c>
      <c r="C2765" s="42" t="s">
        <v>13898</v>
      </c>
      <c r="D2765" s="42" t="s">
        <v>13899</v>
      </c>
      <c r="E2765" s="42" t="s">
        <v>13900</v>
      </c>
      <c r="F2765" s="42" t="s">
        <v>13901</v>
      </c>
      <c r="G2765" s="42" t="s">
        <v>13902</v>
      </c>
      <c r="H2765" s="42" t="s">
        <v>571</v>
      </c>
      <c r="I2765" s="42"/>
      <c r="J2765" s="42"/>
      <c r="K2765" s="42"/>
      <c r="L2765" s="42" t="s">
        <v>572</v>
      </c>
      <c r="M2765" s="42" t="s">
        <v>13903</v>
      </c>
      <c r="N2765" s="42" t="s">
        <v>565</v>
      </c>
      <c r="O2765" s="42"/>
      <c r="P2765" s="42" t="s">
        <v>555</v>
      </c>
      <c r="Q2765" s="42" t="s">
        <v>555</v>
      </c>
      <c r="R2765" s="42" t="s">
        <v>555</v>
      </c>
      <c r="S2765" s="42" t="s">
        <v>555</v>
      </c>
      <c r="T2765" s="42" t="s">
        <v>555</v>
      </c>
      <c r="U2765" s="42" t="s">
        <v>555</v>
      </c>
      <c r="V2765" s="44"/>
      <c r="W2765" s="44"/>
      <c r="X2765" s="44"/>
      <c r="Y2765" s="44"/>
      <c r="Z2765" s="44"/>
      <c r="AA2765" s="44"/>
    </row>
    <row r="2766" spans="1:27" ht="15.75" customHeight="1" x14ac:dyDescent="0.25">
      <c r="A2766" s="43">
        <v>2815</v>
      </c>
      <c r="B2766" s="43" t="s">
        <v>482</v>
      </c>
      <c r="C2766" s="42" t="s">
        <v>13904</v>
      </c>
      <c r="D2766" s="42" t="s">
        <v>13899</v>
      </c>
      <c r="E2766" s="42" t="s">
        <v>13900</v>
      </c>
      <c r="F2766" s="42" t="s">
        <v>13905</v>
      </c>
      <c r="G2766" s="42" t="s">
        <v>13906</v>
      </c>
      <c r="H2766" s="42" t="s">
        <v>571</v>
      </c>
      <c r="I2766" s="42"/>
      <c r="J2766" s="42"/>
      <c r="K2766" s="42"/>
      <c r="L2766" s="42" t="s">
        <v>572</v>
      </c>
      <c r="M2766" s="42" t="s">
        <v>13907</v>
      </c>
      <c r="N2766" s="42" t="s">
        <v>565</v>
      </c>
      <c r="O2766" s="42"/>
      <c r="P2766" s="42" t="s">
        <v>555</v>
      </c>
      <c r="Q2766" s="42" t="s">
        <v>555</v>
      </c>
      <c r="R2766" s="42" t="s">
        <v>555</v>
      </c>
      <c r="S2766" s="42" t="s">
        <v>555</v>
      </c>
      <c r="T2766" s="42" t="s">
        <v>555</v>
      </c>
      <c r="U2766" s="42" t="s">
        <v>555</v>
      </c>
      <c r="V2766" s="44"/>
      <c r="W2766" s="44"/>
      <c r="X2766" s="44"/>
      <c r="Y2766" s="44"/>
      <c r="Z2766" s="44"/>
      <c r="AA2766" s="44"/>
    </row>
    <row r="2767" spans="1:27" ht="15.75" customHeight="1" x14ac:dyDescent="0.25">
      <c r="A2767" s="43">
        <v>2816</v>
      </c>
      <c r="B2767" s="43" t="s">
        <v>482</v>
      </c>
      <c r="C2767" s="42" t="s">
        <v>13908</v>
      </c>
      <c r="D2767" s="42" t="s">
        <v>555</v>
      </c>
      <c r="E2767" s="42" t="s">
        <v>13909</v>
      </c>
      <c r="F2767" s="42" t="s">
        <v>13910</v>
      </c>
      <c r="G2767" s="42" t="s">
        <v>13911</v>
      </c>
      <c r="H2767" s="42" t="s">
        <v>571</v>
      </c>
      <c r="I2767" s="42"/>
      <c r="J2767" s="42"/>
      <c r="K2767" s="42"/>
      <c r="L2767" s="42" t="s">
        <v>572</v>
      </c>
      <c r="M2767" s="42" t="s">
        <v>13912</v>
      </c>
      <c r="N2767" s="42" t="s">
        <v>565</v>
      </c>
      <c r="O2767" s="42"/>
      <c r="P2767" s="42" t="s">
        <v>555</v>
      </c>
      <c r="Q2767" s="42" t="s">
        <v>555</v>
      </c>
      <c r="R2767" s="42" t="s">
        <v>555</v>
      </c>
      <c r="S2767" s="42" t="s">
        <v>555</v>
      </c>
      <c r="T2767" s="42" t="s">
        <v>555</v>
      </c>
      <c r="U2767" s="42" t="s">
        <v>555</v>
      </c>
      <c r="V2767" s="44"/>
      <c r="W2767" s="44"/>
      <c r="X2767" s="44"/>
      <c r="Y2767" s="44"/>
      <c r="Z2767" s="44"/>
      <c r="AA2767" s="44"/>
    </row>
    <row r="2768" spans="1:27" ht="15.75" customHeight="1" x14ac:dyDescent="0.25">
      <c r="A2768" s="43">
        <v>2817</v>
      </c>
      <c r="B2768" s="43" t="s">
        <v>482</v>
      </c>
      <c r="C2768" s="42" t="s">
        <v>13913</v>
      </c>
      <c r="D2768" s="42" t="s">
        <v>13914</v>
      </c>
      <c r="E2768" s="42" t="s">
        <v>13915</v>
      </c>
      <c r="F2768" s="42" t="s">
        <v>13916</v>
      </c>
      <c r="G2768" s="42" t="s">
        <v>13917</v>
      </c>
      <c r="H2768" s="42" t="s">
        <v>571</v>
      </c>
      <c r="I2768" s="42"/>
      <c r="J2768" s="42"/>
      <c r="K2768" s="42"/>
      <c r="L2768" s="42" t="s">
        <v>572</v>
      </c>
      <c r="M2768" s="42" t="s">
        <v>13918</v>
      </c>
      <c r="N2768" s="42" t="s">
        <v>565</v>
      </c>
      <c r="O2768" s="42"/>
      <c r="P2768" s="42" t="s">
        <v>555</v>
      </c>
      <c r="Q2768" s="42" t="s">
        <v>555</v>
      </c>
      <c r="R2768" s="42" t="s">
        <v>555</v>
      </c>
      <c r="S2768" s="42" t="s">
        <v>555</v>
      </c>
      <c r="T2768" s="42" t="s">
        <v>555</v>
      </c>
      <c r="U2768" s="42" t="s">
        <v>555</v>
      </c>
      <c r="V2768" s="44"/>
      <c r="W2768" s="44"/>
      <c r="X2768" s="44"/>
      <c r="Y2768" s="44"/>
      <c r="Z2768" s="44"/>
      <c r="AA2768" s="44"/>
    </row>
    <row r="2769" spans="1:27" ht="15.75" customHeight="1" x14ac:dyDescent="0.25">
      <c r="A2769" s="43">
        <v>2818</v>
      </c>
      <c r="B2769" s="43" t="s">
        <v>482</v>
      </c>
      <c r="C2769" s="42" t="s">
        <v>13919</v>
      </c>
      <c r="D2769" s="42" t="s">
        <v>13920</v>
      </c>
      <c r="E2769" s="42" t="s">
        <v>13921</v>
      </c>
      <c r="F2769" s="42" t="s">
        <v>13922</v>
      </c>
      <c r="G2769" s="42" t="s">
        <v>13923</v>
      </c>
      <c r="H2769" s="42" t="s">
        <v>554</v>
      </c>
      <c r="I2769" s="42"/>
      <c r="J2769" s="42"/>
      <c r="K2769" s="42"/>
      <c r="L2769" s="42" t="s">
        <v>579</v>
      </c>
      <c r="M2769" s="42" t="s">
        <v>13924</v>
      </c>
      <c r="N2769" s="42" t="s">
        <v>565</v>
      </c>
      <c r="O2769" s="42"/>
      <c r="P2769" s="42" t="s">
        <v>555</v>
      </c>
      <c r="Q2769" s="42" t="s">
        <v>555</v>
      </c>
      <c r="R2769" s="42" t="s">
        <v>555</v>
      </c>
      <c r="S2769" s="42" t="s">
        <v>555</v>
      </c>
      <c r="T2769" s="42" t="s">
        <v>555</v>
      </c>
      <c r="U2769" s="42" t="s">
        <v>555</v>
      </c>
      <c r="V2769" s="44"/>
      <c r="W2769" s="44"/>
      <c r="X2769" s="44"/>
      <c r="Y2769" s="44"/>
      <c r="Z2769" s="44"/>
      <c r="AA2769" s="44"/>
    </row>
    <row r="2770" spans="1:27" ht="15.75" customHeight="1" x14ac:dyDescent="0.25">
      <c r="A2770" s="43">
        <v>2819</v>
      </c>
      <c r="B2770" s="43" t="s">
        <v>482</v>
      </c>
      <c r="C2770" s="42" t="s">
        <v>13925</v>
      </c>
      <c r="D2770" s="42" t="s">
        <v>13914</v>
      </c>
      <c r="E2770" s="42" t="s">
        <v>13915</v>
      </c>
      <c r="F2770" s="42" t="s">
        <v>13926</v>
      </c>
      <c r="G2770" s="42" t="s">
        <v>13927</v>
      </c>
      <c r="H2770" s="42" t="s">
        <v>571</v>
      </c>
      <c r="I2770" s="42"/>
      <c r="J2770" s="42"/>
      <c r="K2770" s="42"/>
      <c r="L2770" s="42" t="s">
        <v>572</v>
      </c>
      <c r="M2770" s="42" t="s">
        <v>13928</v>
      </c>
      <c r="N2770" s="42" t="s">
        <v>565</v>
      </c>
      <c r="O2770" s="42"/>
      <c r="P2770" s="42" t="s">
        <v>555</v>
      </c>
      <c r="Q2770" s="42" t="s">
        <v>555</v>
      </c>
      <c r="R2770" s="42" t="s">
        <v>555</v>
      </c>
      <c r="S2770" s="42" t="s">
        <v>555</v>
      </c>
      <c r="T2770" s="42" t="s">
        <v>555</v>
      </c>
      <c r="U2770" s="42" t="s">
        <v>555</v>
      </c>
      <c r="V2770" s="44"/>
      <c r="W2770" s="44"/>
      <c r="X2770" s="44"/>
      <c r="Y2770" s="44"/>
      <c r="Z2770" s="44"/>
      <c r="AA2770" s="44"/>
    </row>
    <row r="2771" spans="1:27" ht="15.75" customHeight="1" x14ac:dyDescent="0.25">
      <c r="A2771" s="43">
        <v>2820</v>
      </c>
      <c r="B2771" s="43" t="s">
        <v>482</v>
      </c>
      <c r="C2771" s="42" t="s">
        <v>13929</v>
      </c>
      <c r="D2771" s="42" t="s">
        <v>22060</v>
      </c>
      <c r="E2771" s="42" t="s">
        <v>13931</v>
      </c>
      <c r="F2771" s="42" t="s">
        <v>13932</v>
      </c>
      <c r="G2771" s="42" t="s">
        <v>13933</v>
      </c>
      <c r="H2771" s="42" t="s">
        <v>554</v>
      </c>
      <c r="I2771" s="42">
        <f>VLOOKUP(C2771,RefVtsB1,6,FALSE)</f>
        <v>5</v>
      </c>
      <c r="J2771" s="42"/>
      <c r="K2771" s="42"/>
      <c r="L2771" s="42" t="s">
        <v>579</v>
      </c>
      <c r="M2771" s="42" t="s">
        <v>13934</v>
      </c>
      <c r="N2771" s="42" t="s">
        <v>565</v>
      </c>
      <c r="O2771" s="42"/>
      <c r="P2771" s="42" t="s">
        <v>555</v>
      </c>
      <c r="Q2771" s="42" t="s">
        <v>555</v>
      </c>
      <c r="R2771" s="42" t="s">
        <v>555</v>
      </c>
      <c r="S2771" s="42" t="s">
        <v>555</v>
      </c>
      <c r="T2771" s="42" t="s">
        <v>555</v>
      </c>
      <c r="U2771" s="42" t="s">
        <v>555</v>
      </c>
      <c r="V2771" s="44">
        <v>5</v>
      </c>
      <c r="W2771" s="44" t="s">
        <v>556</v>
      </c>
      <c r="X2771" s="44"/>
      <c r="Y2771" s="44"/>
      <c r="Z2771" s="44"/>
      <c r="AA2771" s="44"/>
    </row>
    <row r="2772" spans="1:27" ht="15.75" customHeight="1" x14ac:dyDescent="0.25">
      <c r="A2772" s="43">
        <v>2821</v>
      </c>
      <c r="B2772" s="43" t="s">
        <v>482</v>
      </c>
      <c r="C2772" s="42" t="s">
        <v>13935</v>
      </c>
      <c r="D2772" s="42" t="s">
        <v>13936</v>
      </c>
      <c r="E2772" s="42" t="s">
        <v>13937</v>
      </c>
      <c r="F2772" s="42" t="s">
        <v>13938</v>
      </c>
      <c r="G2772" s="42" t="s">
        <v>13939</v>
      </c>
      <c r="H2772" s="42" t="s">
        <v>571</v>
      </c>
      <c r="I2772" s="42"/>
      <c r="J2772" s="42"/>
      <c r="K2772" s="42"/>
      <c r="L2772" s="42" t="s">
        <v>572</v>
      </c>
      <c r="M2772" s="42" t="s">
        <v>13940</v>
      </c>
      <c r="N2772" s="42" t="s">
        <v>565</v>
      </c>
      <c r="O2772" s="42"/>
      <c r="P2772" s="42" t="s">
        <v>555</v>
      </c>
      <c r="Q2772" s="42" t="s">
        <v>555</v>
      </c>
      <c r="R2772" s="42" t="s">
        <v>555</v>
      </c>
      <c r="S2772" s="42" t="s">
        <v>555</v>
      </c>
      <c r="T2772" s="42" t="s">
        <v>555</v>
      </c>
      <c r="U2772" s="42" t="s">
        <v>555</v>
      </c>
      <c r="V2772" s="44"/>
      <c r="W2772" s="44"/>
      <c r="X2772" s="44"/>
      <c r="Y2772" s="44"/>
      <c r="Z2772" s="44"/>
      <c r="AA2772" s="44"/>
    </row>
    <row r="2773" spans="1:27" ht="15.75" customHeight="1" x14ac:dyDescent="0.25">
      <c r="A2773" s="43">
        <v>2822</v>
      </c>
      <c r="B2773" s="43" t="s">
        <v>482</v>
      </c>
      <c r="C2773" s="42" t="s">
        <v>13941</v>
      </c>
      <c r="D2773" s="42" t="s">
        <v>22061</v>
      </c>
      <c r="E2773" s="42" t="s">
        <v>13943</v>
      </c>
      <c r="F2773" s="42" t="s">
        <v>13944</v>
      </c>
      <c r="G2773" s="42" t="s">
        <v>13945</v>
      </c>
      <c r="H2773" s="42" t="s">
        <v>554</v>
      </c>
      <c r="I2773" s="42">
        <f>VLOOKUP(C2773,RefVtsB1,6,FALSE)</f>
        <v>5</v>
      </c>
      <c r="J2773" s="42"/>
      <c r="K2773" s="42"/>
      <c r="L2773" s="42" t="s">
        <v>579</v>
      </c>
      <c r="M2773" s="42" t="s">
        <v>13946</v>
      </c>
      <c r="N2773" s="42" t="s">
        <v>565</v>
      </c>
      <c r="O2773" s="42"/>
      <c r="P2773" s="42" t="s">
        <v>555</v>
      </c>
      <c r="Q2773" s="42" t="s">
        <v>555</v>
      </c>
      <c r="R2773" s="42" t="s">
        <v>555</v>
      </c>
      <c r="S2773" s="42" t="s">
        <v>555</v>
      </c>
      <c r="T2773" s="42" t="s">
        <v>555</v>
      </c>
      <c r="U2773" s="42" t="s">
        <v>555</v>
      </c>
      <c r="V2773" s="44">
        <v>5</v>
      </c>
      <c r="W2773" s="44" t="s">
        <v>556</v>
      </c>
      <c r="X2773" s="44" t="s">
        <v>7556</v>
      </c>
      <c r="Y2773" s="44" t="s">
        <v>6924</v>
      </c>
      <c r="Z2773" s="44"/>
      <c r="AA2773" s="44"/>
    </row>
    <row r="2774" spans="1:27" ht="15.75" customHeight="1" x14ac:dyDescent="0.25">
      <c r="A2774" s="43">
        <v>2823</v>
      </c>
      <c r="B2774" s="43" t="s">
        <v>482</v>
      </c>
      <c r="C2774" s="42" t="s">
        <v>13947</v>
      </c>
      <c r="D2774" s="42" t="s">
        <v>13948</v>
      </c>
      <c r="E2774" s="42" t="s">
        <v>13949</v>
      </c>
      <c r="F2774" s="42" t="s">
        <v>13950</v>
      </c>
      <c r="G2774" s="42" t="s">
        <v>13951</v>
      </c>
      <c r="H2774" s="42" t="s">
        <v>571</v>
      </c>
      <c r="I2774" s="42"/>
      <c r="J2774" s="42"/>
      <c r="K2774" s="42"/>
      <c r="L2774" s="42" t="s">
        <v>572</v>
      </c>
      <c r="M2774" s="42" t="s">
        <v>13952</v>
      </c>
      <c r="N2774" s="42" t="s">
        <v>565</v>
      </c>
      <c r="O2774" s="42"/>
      <c r="P2774" s="42" t="s">
        <v>555</v>
      </c>
      <c r="Q2774" s="42" t="s">
        <v>555</v>
      </c>
      <c r="R2774" s="42" t="s">
        <v>555</v>
      </c>
      <c r="S2774" s="42" t="s">
        <v>555</v>
      </c>
      <c r="T2774" s="42" t="s">
        <v>555</v>
      </c>
      <c r="U2774" s="42" t="s">
        <v>555</v>
      </c>
      <c r="V2774" s="44"/>
      <c r="W2774" s="44"/>
      <c r="X2774" s="44"/>
      <c r="Y2774" s="44"/>
      <c r="Z2774" s="44"/>
      <c r="AA2774" s="44"/>
    </row>
    <row r="2775" spans="1:27" ht="15.75" customHeight="1" x14ac:dyDescent="0.25">
      <c r="A2775" s="43">
        <v>2824</v>
      </c>
      <c r="B2775" s="43" t="s">
        <v>482</v>
      </c>
      <c r="C2775" s="42" t="s">
        <v>13953</v>
      </c>
      <c r="D2775" s="42" t="s">
        <v>13948</v>
      </c>
      <c r="E2775" s="42" t="s">
        <v>13949</v>
      </c>
      <c r="F2775" s="42" t="s">
        <v>13954</v>
      </c>
      <c r="G2775" s="42" t="s">
        <v>13955</v>
      </c>
      <c r="H2775" s="42" t="s">
        <v>562</v>
      </c>
      <c r="I2775" s="42"/>
      <c r="J2775" s="42"/>
      <c r="K2775" s="42"/>
      <c r="L2775" s="42" t="s">
        <v>563</v>
      </c>
      <c r="M2775" s="42" t="s">
        <v>13956</v>
      </c>
      <c r="N2775" s="42" t="s">
        <v>565</v>
      </c>
      <c r="O2775" s="42"/>
      <c r="P2775" s="42" t="s">
        <v>555</v>
      </c>
      <c r="Q2775" s="42" t="s">
        <v>555</v>
      </c>
      <c r="R2775" s="42" t="s">
        <v>555</v>
      </c>
      <c r="S2775" s="42" t="s">
        <v>555</v>
      </c>
      <c r="T2775" s="42" t="s">
        <v>555</v>
      </c>
      <c r="U2775" s="42" t="s">
        <v>555</v>
      </c>
      <c r="V2775" s="44"/>
      <c r="W2775" s="44"/>
      <c r="X2775" s="44"/>
      <c r="Y2775" s="44"/>
      <c r="Z2775" s="44"/>
      <c r="AA2775" s="44"/>
    </row>
    <row r="2776" spans="1:27" ht="15.75" customHeight="1" x14ac:dyDescent="0.25">
      <c r="A2776" s="43">
        <v>2825</v>
      </c>
      <c r="B2776" s="43" t="s">
        <v>482</v>
      </c>
      <c r="C2776" s="42" t="s">
        <v>13957</v>
      </c>
      <c r="D2776" s="42" t="s">
        <v>13948</v>
      </c>
      <c r="E2776" s="42" t="s">
        <v>13949</v>
      </c>
      <c r="F2776" s="42" t="s">
        <v>13958</v>
      </c>
      <c r="G2776" s="42" t="s">
        <v>13959</v>
      </c>
      <c r="H2776" s="42" t="s">
        <v>562</v>
      </c>
      <c r="I2776" s="42"/>
      <c r="J2776" s="42"/>
      <c r="K2776" s="42"/>
      <c r="L2776" s="42" t="s">
        <v>563</v>
      </c>
      <c r="M2776" s="42" t="s">
        <v>13960</v>
      </c>
      <c r="N2776" s="42" t="s">
        <v>565</v>
      </c>
      <c r="O2776" s="42"/>
      <c r="P2776" s="42" t="s">
        <v>555</v>
      </c>
      <c r="Q2776" s="42" t="s">
        <v>555</v>
      </c>
      <c r="R2776" s="42" t="s">
        <v>555</v>
      </c>
      <c r="S2776" s="42" t="s">
        <v>555</v>
      </c>
      <c r="T2776" s="42" t="s">
        <v>555</v>
      </c>
      <c r="U2776" s="42" t="s">
        <v>555</v>
      </c>
      <c r="V2776" s="44"/>
      <c r="W2776" s="44"/>
      <c r="X2776" s="44"/>
      <c r="Y2776" s="44"/>
      <c r="Z2776" s="44"/>
      <c r="AA2776" s="44"/>
    </row>
    <row r="2777" spans="1:27" ht="15.75" customHeight="1" x14ac:dyDescent="0.25">
      <c r="A2777" s="43">
        <v>2826</v>
      </c>
      <c r="B2777" s="43" t="s">
        <v>482</v>
      </c>
      <c r="C2777" s="42" t="s">
        <v>13961</v>
      </c>
      <c r="D2777" s="42" t="s">
        <v>13962</v>
      </c>
      <c r="E2777" s="42" t="s">
        <v>13963</v>
      </c>
      <c r="F2777" s="42" t="s">
        <v>13964</v>
      </c>
      <c r="G2777" s="42" t="s">
        <v>13965</v>
      </c>
      <c r="H2777" s="42" t="s">
        <v>571</v>
      </c>
      <c r="I2777" s="42"/>
      <c r="J2777" s="42"/>
      <c r="K2777" s="42"/>
      <c r="L2777" s="42" t="s">
        <v>572</v>
      </c>
      <c r="M2777" s="42" t="s">
        <v>13966</v>
      </c>
      <c r="N2777" s="42" t="s">
        <v>565</v>
      </c>
      <c r="O2777" s="42"/>
      <c r="P2777" s="42" t="s">
        <v>555</v>
      </c>
      <c r="Q2777" s="42" t="s">
        <v>555</v>
      </c>
      <c r="R2777" s="42" t="s">
        <v>555</v>
      </c>
      <c r="S2777" s="42" t="s">
        <v>555</v>
      </c>
      <c r="T2777" s="42" t="s">
        <v>555</v>
      </c>
      <c r="U2777" s="42" t="s">
        <v>555</v>
      </c>
      <c r="V2777" s="44"/>
      <c r="W2777" s="44"/>
      <c r="X2777" s="44"/>
      <c r="Y2777" s="44"/>
      <c r="Z2777" s="44"/>
      <c r="AA2777" s="44"/>
    </row>
    <row r="2778" spans="1:27" ht="15.75" customHeight="1" x14ac:dyDescent="0.25">
      <c r="A2778" s="43">
        <v>2827</v>
      </c>
      <c r="B2778" s="43" t="s">
        <v>482</v>
      </c>
      <c r="C2778" s="42" t="s">
        <v>13967</v>
      </c>
      <c r="D2778" s="42" t="s">
        <v>13968</v>
      </c>
      <c r="E2778" s="42" t="s">
        <v>13969</v>
      </c>
      <c r="F2778" s="42" t="s">
        <v>13970</v>
      </c>
      <c r="G2778" s="42" t="s">
        <v>13971</v>
      </c>
      <c r="H2778" s="42" t="s">
        <v>571</v>
      </c>
      <c r="I2778" s="42"/>
      <c r="J2778" s="42"/>
      <c r="K2778" s="42"/>
      <c r="L2778" s="42" t="s">
        <v>572</v>
      </c>
      <c r="M2778" s="42" t="s">
        <v>13972</v>
      </c>
      <c r="N2778" s="42" t="s">
        <v>565</v>
      </c>
      <c r="O2778" s="42"/>
      <c r="P2778" s="42" t="s">
        <v>555</v>
      </c>
      <c r="Q2778" s="42" t="s">
        <v>555</v>
      </c>
      <c r="R2778" s="42" t="s">
        <v>555</v>
      </c>
      <c r="S2778" s="42" t="s">
        <v>555</v>
      </c>
      <c r="T2778" s="42" t="s">
        <v>555</v>
      </c>
      <c r="U2778" s="42" t="s">
        <v>555</v>
      </c>
      <c r="V2778" s="44"/>
      <c r="W2778" s="44"/>
      <c r="X2778" s="44"/>
      <c r="Y2778" s="44"/>
      <c r="Z2778" s="44"/>
      <c r="AA2778" s="44"/>
    </row>
    <row r="2779" spans="1:27" ht="15.75" customHeight="1" x14ac:dyDescent="0.25">
      <c r="A2779" s="43">
        <v>2828</v>
      </c>
      <c r="B2779" s="43" t="s">
        <v>482</v>
      </c>
      <c r="C2779" s="42" t="s">
        <v>13973</v>
      </c>
      <c r="D2779" s="42" t="s">
        <v>13974</v>
      </c>
      <c r="E2779" s="42" t="s">
        <v>13975</v>
      </c>
      <c r="F2779" s="42" t="s">
        <v>13976</v>
      </c>
      <c r="G2779" s="42" t="s">
        <v>13977</v>
      </c>
      <c r="H2779" s="42" t="s">
        <v>571</v>
      </c>
      <c r="I2779" s="42"/>
      <c r="J2779" s="42"/>
      <c r="K2779" s="42"/>
      <c r="L2779" s="42" t="s">
        <v>572</v>
      </c>
      <c r="M2779" s="42" t="s">
        <v>13978</v>
      </c>
      <c r="N2779" s="42" t="s">
        <v>565</v>
      </c>
      <c r="O2779" s="42"/>
      <c r="P2779" s="42" t="s">
        <v>555</v>
      </c>
      <c r="Q2779" s="42" t="s">
        <v>555</v>
      </c>
      <c r="R2779" s="42" t="s">
        <v>555</v>
      </c>
      <c r="S2779" s="42" t="s">
        <v>555</v>
      </c>
      <c r="T2779" s="42" t="s">
        <v>555</v>
      </c>
      <c r="U2779" s="42" t="s">
        <v>555</v>
      </c>
      <c r="V2779" s="44"/>
      <c r="W2779" s="44"/>
      <c r="X2779" s="44"/>
      <c r="Y2779" s="44"/>
      <c r="Z2779" s="44"/>
      <c r="AA2779" s="44"/>
    </row>
    <row r="2780" spans="1:27" ht="15.75" customHeight="1" x14ac:dyDescent="0.25">
      <c r="A2780" s="43">
        <v>2829</v>
      </c>
      <c r="B2780" s="43" t="s">
        <v>482</v>
      </c>
      <c r="C2780" s="42" t="s">
        <v>13979</v>
      </c>
      <c r="D2780" s="42" t="s">
        <v>23631</v>
      </c>
      <c r="E2780" s="42" t="s">
        <v>13981</v>
      </c>
      <c r="F2780" s="42" t="s">
        <v>13982</v>
      </c>
      <c r="G2780" s="42" t="s">
        <v>13983</v>
      </c>
      <c r="H2780" s="42" t="s">
        <v>571</v>
      </c>
      <c r="I2780" s="42"/>
      <c r="J2780" s="42"/>
      <c r="K2780" s="42"/>
      <c r="L2780" s="42" t="s">
        <v>572</v>
      </c>
      <c r="M2780" s="42" t="s">
        <v>13984</v>
      </c>
      <c r="N2780" s="42" t="s">
        <v>565</v>
      </c>
      <c r="O2780" s="42"/>
      <c r="P2780" s="42" t="s">
        <v>555</v>
      </c>
      <c r="Q2780" s="42" t="s">
        <v>555</v>
      </c>
      <c r="R2780" s="42" t="s">
        <v>555</v>
      </c>
      <c r="S2780" s="42" t="s">
        <v>555</v>
      </c>
      <c r="T2780" s="42" t="s">
        <v>555</v>
      </c>
      <c r="U2780" s="42" t="s">
        <v>555</v>
      </c>
      <c r="V2780" s="44">
        <v>1</v>
      </c>
      <c r="W2780" s="44" t="s">
        <v>5050</v>
      </c>
      <c r="X2780" s="44"/>
      <c r="Y2780" s="44"/>
      <c r="Z2780" s="44"/>
      <c r="AA2780" s="44"/>
    </row>
    <row r="2781" spans="1:27" ht="15.75" customHeight="1" x14ac:dyDescent="0.25">
      <c r="A2781" s="43">
        <v>2830</v>
      </c>
      <c r="B2781" s="43" t="s">
        <v>482</v>
      </c>
      <c r="C2781" s="42" t="s">
        <v>13985</v>
      </c>
      <c r="D2781" s="42" t="s">
        <v>13986</v>
      </c>
      <c r="E2781" s="42" t="s">
        <v>13987</v>
      </c>
      <c r="F2781" s="42" t="s">
        <v>13988</v>
      </c>
      <c r="G2781" s="42" t="s">
        <v>13989</v>
      </c>
      <c r="H2781" s="42" t="s">
        <v>571</v>
      </c>
      <c r="I2781" s="42"/>
      <c r="J2781" s="42"/>
      <c r="K2781" s="42"/>
      <c r="L2781" s="42" t="s">
        <v>572</v>
      </c>
      <c r="M2781" s="42" t="s">
        <v>13990</v>
      </c>
      <c r="N2781" s="42" t="s">
        <v>565</v>
      </c>
      <c r="O2781" s="42"/>
      <c r="P2781" s="42" t="s">
        <v>555</v>
      </c>
      <c r="Q2781" s="42" t="s">
        <v>555</v>
      </c>
      <c r="R2781" s="42" t="s">
        <v>555</v>
      </c>
      <c r="S2781" s="42" t="s">
        <v>555</v>
      </c>
      <c r="T2781" s="42" t="s">
        <v>555</v>
      </c>
      <c r="U2781" s="42" t="s">
        <v>555</v>
      </c>
      <c r="V2781" s="44"/>
      <c r="W2781" s="44"/>
      <c r="X2781" s="44"/>
      <c r="Y2781" s="44"/>
      <c r="Z2781" s="44"/>
      <c r="AA2781" s="44"/>
    </row>
    <row r="2782" spans="1:27" ht="15.75" customHeight="1" x14ac:dyDescent="0.25">
      <c r="A2782" s="43">
        <v>2831</v>
      </c>
      <c r="B2782" s="43" t="s">
        <v>482</v>
      </c>
      <c r="C2782" s="42" t="s">
        <v>13991</v>
      </c>
      <c r="D2782" s="42" t="s">
        <v>13992</v>
      </c>
      <c r="E2782" s="42" t="s">
        <v>13993</v>
      </c>
      <c r="F2782" s="42" t="s">
        <v>13994</v>
      </c>
      <c r="G2782" s="42" t="s">
        <v>13995</v>
      </c>
      <c r="H2782" s="42" t="s">
        <v>571</v>
      </c>
      <c r="I2782" s="42"/>
      <c r="J2782" s="42"/>
      <c r="K2782" s="42"/>
      <c r="L2782" s="42" t="s">
        <v>572</v>
      </c>
      <c r="M2782" s="42" t="s">
        <v>13996</v>
      </c>
      <c r="N2782" s="42" t="s">
        <v>565</v>
      </c>
      <c r="O2782" s="42"/>
      <c r="P2782" s="42" t="s">
        <v>555</v>
      </c>
      <c r="Q2782" s="42" t="s">
        <v>555</v>
      </c>
      <c r="R2782" s="42" t="s">
        <v>555</v>
      </c>
      <c r="S2782" s="42" t="s">
        <v>555</v>
      </c>
      <c r="T2782" s="42" t="s">
        <v>555</v>
      </c>
      <c r="U2782" s="42" t="s">
        <v>555</v>
      </c>
      <c r="V2782" s="44">
        <v>1</v>
      </c>
      <c r="W2782" s="44" t="s">
        <v>5050</v>
      </c>
      <c r="X2782" s="44"/>
      <c r="Y2782" s="44"/>
      <c r="Z2782" s="44"/>
      <c r="AA2782" s="44"/>
    </row>
    <row r="2783" spans="1:27" ht="15.75" customHeight="1" x14ac:dyDescent="0.25">
      <c r="A2783" s="43">
        <v>2832</v>
      </c>
      <c r="B2783" s="43" t="s">
        <v>482</v>
      </c>
      <c r="C2783" s="42" t="s">
        <v>13997</v>
      </c>
      <c r="D2783" s="42" t="s">
        <v>555</v>
      </c>
      <c r="E2783" s="42" t="s">
        <v>13998</v>
      </c>
      <c r="F2783" s="42" t="s">
        <v>13999</v>
      </c>
      <c r="G2783" s="42" t="s">
        <v>14000</v>
      </c>
      <c r="H2783" s="42" t="s">
        <v>571</v>
      </c>
      <c r="I2783" s="42"/>
      <c r="J2783" s="42"/>
      <c r="K2783" s="42"/>
      <c r="L2783" s="42" t="s">
        <v>572</v>
      </c>
      <c r="M2783" s="42" t="s">
        <v>14001</v>
      </c>
      <c r="N2783" s="42" t="s">
        <v>565</v>
      </c>
      <c r="O2783" s="42"/>
      <c r="P2783" s="42" t="s">
        <v>555</v>
      </c>
      <c r="Q2783" s="42" t="s">
        <v>555</v>
      </c>
      <c r="R2783" s="42" t="s">
        <v>555</v>
      </c>
      <c r="S2783" s="42" t="s">
        <v>555</v>
      </c>
      <c r="T2783" s="42" t="s">
        <v>555</v>
      </c>
      <c r="U2783" s="42" t="s">
        <v>555</v>
      </c>
      <c r="V2783" s="44"/>
      <c r="W2783" s="44"/>
      <c r="X2783" s="44"/>
      <c r="Y2783" s="44"/>
      <c r="Z2783" s="44"/>
      <c r="AA2783" s="44"/>
    </row>
    <row r="2784" spans="1:27" ht="15.75" customHeight="1" x14ac:dyDescent="0.25">
      <c r="A2784" s="43">
        <v>2833</v>
      </c>
      <c r="B2784" s="43" t="s">
        <v>482</v>
      </c>
      <c r="C2784" s="42" t="s">
        <v>14002</v>
      </c>
      <c r="D2784" s="42" t="s">
        <v>555</v>
      </c>
      <c r="E2784" s="42" t="s">
        <v>13998</v>
      </c>
      <c r="F2784" s="42" t="s">
        <v>14003</v>
      </c>
      <c r="G2784" s="42" t="s">
        <v>14004</v>
      </c>
      <c r="H2784" s="42" t="s">
        <v>571</v>
      </c>
      <c r="I2784" s="42"/>
      <c r="J2784" s="42"/>
      <c r="K2784" s="42"/>
      <c r="L2784" s="42" t="s">
        <v>572</v>
      </c>
      <c r="M2784" s="42" t="s">
        <v>14005</v>
      </c>
      <c r="N2784" s="42" t="s">
        <v>565</v>
      </c>
      <c r="O2784" s="42"/>
      <c r="P2784" s="42" t="s">
        <v>555</v>
      </c>
      <c r="Q2784" s="42" t="s">
        <v>555</v>
      </c>
      <c r="R2784" s="42" t="s">
        <v>555</v>
      </c>
      <c r="S2784" s="42" t="s">
        <v>555</v>
      </c>
      <c r="T2784" s="42" t="s">
        <v>555</v>
      </c>
      <c r="U2784" s="42" t="s">
        <v>555</v>
      </c>
      <c r="V2784" s="44"/>
      <c r="W2784" s="44"/>
      <c r="X2784" s="44"/>
      <c r="Y2784" s="44"/>
      <c r="Z2784" s="44"/>
      <c r="AA2784" s="44"/>
    </row>
    <row r="2785" spans="1:27" ht="15.75" customHeight="1" x14ac:dyDescent="0.25">
      <c r="A2785" s="43">
        <v>2834</v>
      </c>
      <c r="B2785" s="43" t="s">
        <v>482</v>
      </c>
      <c r="C2785" s="42" t="s">
        <v>14006</v>
      </c>
      <c r="D2785" s="42" t="s">
        <v>555</v>
      </c>
      <c r="E2785" s="42" t="s">
        <v>13998</v>
      </c>
      <c r="F2785" s="42" t="s">
        <v>14007</v>
      </c>
      <c r="G2785" s="42" t="s">
        <v>14008</v>
      </c>
      <c r="H2785" s="42" t="s">
        <v>571</v>
      </c>
      <c r="I2785" s="42"/>
      <c r="J2785" s="42"/>
      <c r="K2785" s="42"/>
      <c r="L2785" s="42" t="s">
        <v>572</v>
      </c>
      <c r="M2785" s="42" t="s">
        <v>14009</v>
      </c>
      <c r="N2785" s="42" t="s">
        <v>565</v>
      </c>
      <c r="O2785" s="42"/>
      <c r="P2785" s="42" t="s">
        <v>555</v>
      </c>
      <c r="Q2785" s="42" t="s">
        <v>555</v>
      </c>
      <c r="R2785" s="42" t="s">
        <v>555</v>
      </c>
      <c r="S2785" s="42" t="s">
        <v>555</v>
      </c>
      <c r="T2785" s="42" t="s">
        <v>555</v>
      </c>
      <c r="U2785" s="42" t="s">
        <v>555</v>
      </c>
      <c r="V2785" s="44"/>
      <c r="W2785" s="44"/>
      <c r="X2785" s="44"/>
      <c r="Y2785" s="44"/>
      <c r="Z2785" s="44"/>
      <c r="AA2785" s="44"/>
    </row>
    <row r="2786" spans="1:27" ht="15.75" customHeight="1" x14ac:dyDescent="0.25">
      <c r="A2786" s="43">
        <v>2835</v>
      </c>
      <c r="B2786" s="43" t="s">
        <v>482</v>
      </c>
      <c r="C2786" s="42" t="s">
        <v>14010</v>
      </c>
      <c r="D2786" s="42" t="s">
        <v>14011</v>
      </c>
      <c r="E2786" s="42" t="s">
        <v>14012</v>
      </c>
      <c r="F2786" s="42" t="s">
        <v>14013</v>
      </c>
      <c r="G2786" s="42" t="s">
        <v>14014</v>
      </c>
      <c r="H2786" s="42" t="s">
        <v>571</v>
      </c>
      <c r="I2786" s="42"/>
      <c r="J2786" s="42"/>
      <c r="K2786" s="42"/>
      <c r="L2786" s="42" t="s">
        <v>572</v>
      </c>
      <c r="M2786" s="42" t="s">
        <v>14015</v>
      </c>
      <c r="N2786" s="42" t="s">
        <v>565</v>
      </c>
      <c r="O2786" s="42"/>
      <c r="P2786" s="42" t="s">
        <v>555</v>
      </c>
      <c r="Q2786" s="42" t="s">
        <v>555</v>
      </c>
      <c r="R2786" s="42" t="s">
        <v>555</v>
      </c>
      <c r="S2786" s="42" t="s">
        <v>555</v>
      </c>
      <c r="T2786" s="42" t="s">
        <v>555</v>
      </c>
      <c r="U2786" s="42" t="s">
        <v>555</v>
      </c>
      <c r="V2786" s="44"/>
      <c r="W2786" s="44"/>
      <c r="X2786" s="44"/>
      <c r="Y2786" s="44"/>
      <c r="Z2786" s="44"/>
      <c r="AA2786" s="44"/>
    </row>
    <row r="2787" spans="1:27" ht="15.75" customHeight="1" x14ac:dyDescent="0.25">
      <c r="A2787" s="43">
        <v>2836</v>
      </c>
      <c r="B2787" s="43" t="s">
        <v>482</v>
      </c>
      <c r="C2787" s="42" t="s">
        <v>14016</v>
      </c>
      <c r="D2787" s="42" t="s">
        <v>14017</v>
      </c>
      <c r="E2787" s="42" t="s">
        <v>14018</v>
      </c>
      <c r="F2787" s="42" t="s">
        <v>14019</v>
      </c>
      <c r="G2787" s="42" t="s">
        <v>14020</v>
      </c>
      <c r="H2787" s="42" t="s">
        <v>571</v>
      </c>
      <c r="I2787" s="42"/>
      <c r="J2787" s="42"/>
      <c r="K2787" s="42"/>
      <c r="L2787" s="42" t="s">
        <v>572</v>
      </c>
      <c r="M2787" s="42" t="s">
        <v>14021</v>
      </c>
      <c r="N2787" s="42" t="s">
        <v>565</v>
      </c>
      <c r="O2787" s="42"/>
      <c r="P2787" s="42" t="s">
        <v>555</v>
      </c>
      <c r="Q2787" s="42" t="s">
        <v>555</v>
      </c>
      <c r="R2787" s="42" t="s">
        <v>555</v>
      </c>
      <c r="S2787" s="42" t="s">
        <v>555</v>
      </c>
      <c r="T2787" s="42" t="s">
        <v>555</v>
      </c>
      <c r="U2787" s="42" t="s">
        <v>555</v>
      </c>
      <c r="V2787" s="44"/>
      <c r="W2787" s="44"/>
      <c r="X2787" s="44"/>
      <c r="Y2787" s="44"/>
      <c r="Z2787" s="44"/>
      <c r="AA2787" s="44"/>
    </row>
    <row r="2788" spans="1:27" ht="15.75" customHeight="1" x14ac:dyDescent="0.25">
      <c r="A2788" s="43">
        <v>2837</v>
      </c>
      <c r="B2788" s="43" t="s">
        <v>482</v>
      </c>
      <c r="C2788" s="42" t="s">
        <v>14022</v>
      </c>
      <c r="D2788" s="42" t="s">
        <v>14023</v>
      </c>
      <c r="E2788" s="42" t="s">
        <v>14024</v>
      </c>
      <c r="F2788" s="42" t="s">
        <v>14025</v>
      </c>
      <c r="G2788" s="42" t="s">
        <v>14026</v>
      </c>
      <c r="H2788" s="42" t="s">
        <v>571</v>
      </c>
      <c r="I2788" s="42"/>
      <c r="J2788" s="42"/>
      <c r="K2788" s="42"/>
      <c r="L2788" s="42" t="s">
        <v>572</v>
      </c>
      <c r="M2788" s="42" t="s">
        <v>14027</v>
      </c>
      <c r="N2788" s="42" t="s">
        <v>565</v>
      </c>
      <c r="O2788" s="42"/>
      <c r="P2788" s="42" t="s">
        <v>555</v>
      </c>
      <c r="Q2788" s="42" t="s">
        <v>555</v>
      </c>
      <c r="R2788" s="42" t="s">
        <v>555</v>
      </c>
      <c r="S2788" s="42" t="s">
        <v>555</v>
      </c>
      <c r="T2788" s="42" t="s">
        <v>555</v>
      </c>
      <c r="U2788" s="42" t="s">
        <v>555</v>
      </c>
      <c r="V2788" s="44"/>
      <c r="W2788" s="44"/>
      <c r="X2788" s="44"/>
      <c r="Y2788" s="44"/>
      <c r="Z2788" s="44"/>
      <c r="AA2788" s="44"/>
    </row>
    <row r="2789" spans="1:27" ht="15.75" customHeight="1" x14ac:dyDescent="0.25">
      <c r="A2789" s="43">
        <v>2838</v>
      </c>
      <c r="B2789" s="43" t="s">
        <v>482</v>
      </c>
      <c r="C2789" s="42" t="s">
        <v>14028</v>
      </c>
      <c r="D2789" s="42" t="s">
        <v>14029</v>
      </c>
      <c r="E2789" s="42" t="s">
        <v>14030</v>
      </c>
      <c r="F2789" s="42" t="s">
        <v>14031</v>
      </c>
      <c r="G2789" s="42" t="s">
        <v>14032</v>
      </c>
      <c r="H2789" s="42" t="s">
        <v>571</v>
      </c>
      <c r="I2789" s="42"/>
      <c r="J2789" s="42"/>
      <c r="K2789" s="42"/>
      <c r="L2789" s="42" t="s">
        <v>572</v>
      </c>
      <c r="M2789" s="42" t="s">
        <v>14033</v>
      </c>
      <c r="N2789" s="42" t="s">
        <v>565</v>
      </c>
      <c r="O2789" s="42"/>
      <c r="P2789" s="42" t="s">
        <v>555</v>
      </c>
      <c r="Q2789" s="42" t="s">
        <v>555</v>
      </c>
      <c r="R2789" s="42" t="s">
        <v>555</v>
      </c>
      <c r="S2789" s="42" t="s">
        <v>555</v>
      </c>
      <c r="T2789" s="42" t="s">
        <v>555</v>
      </c>
      <c r="U2789" s="42" t="s">
        <v>555</v>
      </c>
      <c r="V2789" s="44"/>
      <c r="W2789" s="44"/>
      <c r="X2789" s="44"/>
      <c r="Y2789" s="44"/>
      <c r="Z2789" s="44"/>
      <c r="AA2789" s="44"/>
    </row>
    <row r="2790" spans="1:27" ht="15.75" customHeight="1" x14ac:dyDescent="0.25">
      <c r="A2790" s="43">
        <v>2839</v>
      </c>
      <c r="B2790" s="43" t="s">
        <v>482</v>
      </c>
      <c r="C2790" s="42" t="s">
        <v>14034</v>
      </c>
      <c r="D2790" s="42" t="s">
        <v>14035</v>
      </c>
      <c r="E2790" s="42" t="s">
        <v>14036</v>
      </c>
      <c r="F2790" s="42" t="s">
        <v>14037</v>
      </c>
      <c r="G2790" s="42" t="s">
        <v>14038</v>
      </c>
      <c r="H2790" s="42" t="s">
        <v>571</v>
      </c>
      <c r="I2790" s="42"/>
      <c r="J2790" s="42"/>
      <c r="K2790" s="42"/>
      <c r="L2790" s="42" t="s">
        <v>572</v>
      </c>
      <c r="M2790" s="42" t="s">
        <v>14039</v>
      </c>
      <c r="N2790" s="42" t="s">
        <v>565</v>
      </c>
      <c r="O2790" s="42"/>
      <c r="P2790" s="42" t="s">
        <v>555</v>
      </c>
      <c r="Q2790" s="42" t="s">
        <v>555</v>
      </c>
      <c r="R2790" s="42" t="s">
        <v>555</v>
      </c>
      <c r="S2790" s="42" t="s">
        <v>555</v>
      </c>
      <c r="T2790" s="42" t="s">
        <v>555</v>
      </c>
      <c r="U2790" s="42" t="s">
        <v>555</v>
      </c>
      <c r="V2790" s="44"/>
      <c r="W2790" s="44"/>
      <c r="X2790" s="44"/>
      <c r="Y2790" s="44"/>
      <c r="Z2790" s="44"/>
      <c r="AA2790" s="44"/>
    </row>
    <row r="2791" spans="1:27" ht="15.75" customHeight="1" x14ac:dyDescent="0.25">
      <c r="A2791" s="43">
        <v>2840</v>
      </c>
      <c r="B2791" s="43" t="s">
        <v>482</v>
      </c>
      <c r="C2791" s="42" t="s">
        <v>14040</v>
      </c>
      <c r="D2791" s="42" t="s">
        <v>14041</v>
      </c>
      <c r="E2791" s="42" t="s">
        <v>14042</v>
      </c>
      <c r="F2791" s="42" t="s">
        <v>14043</v>
      </c>
      <c r="G2791" s="42" t="s">
        <v>14044</v>
      </c>
      <c r="H2791" s="42" t="s">
        <v>571</v>
      </c>
      <c r="I2791" s="42"/>
      <c r="J2791" s="42"/>
      <c r="K2791" s="42"/>
      <c r="L2791" s="42" t="s">
        <v>572</v>
      </c>
      <c r="M2791" s="42" t="s">
        <v>14045</v>
      </c>
      <c r="N2791" s="42" t="s">
        <v>565</v>
      </c>
      <c r="O2791" s="42"/>
      <c r="P2791" s="42" t="s">
        <v>555</v>
      </c>
      <c r="Q2791" s="42" t="s">
        <v>555</v>
      </c>
      <c r="R2791" s="42" t="s">
        <v>555</v>
      </c>
      <c r="S2791" s="42" t="s">
        <v>555</v>
      </c>
      <c r="T2791" s="42" t="s">
        <v>555</v>
      </c>
      <c r="U2791" s="42" t="s">
        <v>555</v>
      </c>
      <c r="V2791" s="44"/>
      <c r="W2791" s="44"/>
      <c r="X2791" s="44"/>
      <c r="Y2791" s="44"/>
      <c r="Z2791" s="44"/>
      <c r="AA2791" s="44"/>
    </row>
    <row r="2792" spans="1:27" ht="15.75" customHeight="1" x14ac:dyDescent="0.25">
      <c r="A2792" s="43">
        <v>2841</v>
      </c>
      <c r="B2792" s="43" t="s">
        <v>482</v>
      </c>
      <c r="C2792" s="42" t="s">
        <v>14046</v>
      </c>
      <c r="D2792" s="42" t="s">
        <v>555</v>
      </c>
      <c r="E2792" s="42" t="s">
        <v>14047</v>
      </c>
      <c r="F2792" s="42" t="s">
        <v>14048</v>
      </c>
      <c r="G2792" s="42" t="s">
        <v>14049</v>
      </c>
      <c r="H2792" s="42" t="s">
        <v>571</v>
      </c>
      <c r="I2792" s="42"/>
      <c r="J2792" s="42"/>
      <c r="K2792" s="42"/>
      <c r="L2792" s="42" t="s">
        <v>572</v>
      </c>
      <c r="M2792" s="42" t="s">
        <v>14050</v>
      </c>
      <c r="N2792" s="42" t="s">
        <v>565</v>
      </c>
      <c r="O2792" s="42"/>
      <c r="P2792" s="42" t="s">
        <v>555</v>
      </c>
      <c r="Q2792" s="42" t="s">
        <v>555</v>
      </c>
      <c r="R2792" s="42" t="s">
        <v>555</v>
      </c>
      <c r="S2792" s="42" t="s">
        <v>555</v>
      </c>
      <c r="T2792" s="42" t="s">
        <v>555</v>
      </c>
      <c r="U2792" s="42" t="s">
        <v>555</v>
      </c>
      <c r="V2792" s="44"/>
      <c r="W2792" s="44"/>
      <c r="X2792" s="44"/>
      <c r="Y2792" s="44"/>
      <c r="Z2792" s="44"/>
      <c r="AA2792" s="44"/>
    </row>
    <row r="2793" spans="1:27" ht="15.75" customHeight="1" x14ac:dyDescent="0.25">
      <c r="A2793" s="43">
        <v>2842</v>
      </c>
      <c r="B2793" s="43" t="s">
        <v>482</v>
      </c>
      <c r="C2793" s="42" t="s">
        <v>14051</v>
      </c>
      <c r="D2793" s="42" t="s">
        <v>555</v>
      </c>
      <c r="E2793" s="42" t="s">
        <v>14047</v>
      </c>
      <c r="F2793" s="42" t="s">
        <v>14052</v>
      </c>
      <c r="G2793" s="42" t="s">
        <v>14053</v>
      </c>
      <c r="H2793" s="42" t="s">
        <v>571</v>
      </c>
      <c r="I2793" s="42"/>
      <c r="J2793" s="42"/>
      <c r="K2793" s="42"/>
      <c r="L2793" s="42" t="s">
        <v>572</v>
      </c>
      <c r="M2793" s="42" t="s">
        <v>14054</v>
      </c>
      <c r="N2793" s="42" t="s">
        <v>565</v>
      </c>
      <c r="O2793" s="42"/>
      <c r="P2793" s="42" t="s">
        <v>555</v>
      </c>
      <c r="Q2793" s="42" t="s">
        <v>555</v>
      </c>
      <c r="R2793" s="42" t="s">
        <v>555</v>
      </c>
      <c r="S2793" s="42" t="s">
        <v>555</v>
      </c>
      <c r="T2793" s="42" t="s">
        <v>555</v>
      </c>
      <c r="U2793" s="42" t="s">
        <v>555</v>
      </c>
      <c r="V2793" s="44"/>
      <c r="W2793" s="44"/>
      <c r="X2793" s="44"/>
      <c r="Y2793" s="44"/>
      <c r="Z2793" s="44"/>
      <c r="AA2793" s="44"/>
    </row>
    <row r="2794" spans="1:27" ht="15.75" customHeight="1" x14ac:dyDescent="0.25">
      <c r="A2794" s="43">
        <v>2843</v>
      </c>
      <c r="B2794" s="43" t="s">
        <v>482</v>
      </c>
      <c r="C2794" s="42" t="s">
        <v>14055</v>
      </c>
      <c r="D2794" s="42" t="s">
        <v>555</v>
      </c>
      <c r="E2794" s="42" t="s">
        <v>14047</v>
      </c>
      <c r="F2794" s="42" t="s">
        <v>14056</v>
      </c>
      <c r="G2794" s="42" t="s">
        <v>14057</v>
      </c>
      <c r="H2794" s="42" t="s">
        <v>571</v>
      </c>
      <c r="I2794" s="42"/>
      <c r="J2794" s="42"/>
      <c r="K2794" s="42"/>
      <c r="L2794" s="42" t="s">
        <v>572</v>
      </c>
      <c r="M2794" s="42" t="s">
        <v>14058</v>
      </c>
      <c r="N2794" s="42" t="s">
        <v>565</v>
      </c>
      <c r="O2794" s="42"/>
      <c r="P2794" s="42" t="s">
        <v>555</v>
      </c>
      <c r="Q2794" s="42" t="s">
        <v>555</v>
      </c>
      <c r="R2794" s="42" t="s">
        <v>555</v>
      </c>
      <c r="S2794" s="42" t="s">
        <v>555</v>
      </c>
      <c r="T2794" s="42" t="s">
        <v>555</v>
      </c>
      <c r="U2794" s="42" t="s">
        <v>555</v>
      </c>
      <c r="V2794" s="44"/>
      <c r="W2794" s="44"/>
      <c r="X2794" s="44"/>
      <c r="Y2794" s="44"/>
      <c r="Z2794" s="44"/>
      <c r="AA2794" s="44"/>
    </row>
    <row r="2795" spans="1:27" ht="15.75" customHeight="1" x14ac:dyDescent="0.25">
      <c r="A2795" s="43">
        <v>2844</v>
      </c>
      <c r="B2795" s="43" t="s">
        <v>482</v>
      </c>
      <c r="C2795" s="42" t="s">
        <v>14059</v>
      </c>
      <c r="D2795" s="42" t="s">
        <v>555</v>
      </c>
      <c r="E2795" s="42" t="s">
        <v>14059</v>
      </c>
      <c r="F2795" s="42" t="s">
        <v>14060</v>
      </c>
      <c r="G2795" s="42" t="s">
        <v>14061</v>
      </c>
      <c r="H2795" s="42" t="s">
        <v>571</v>
      </c>
      <c r="I2795" s="42"/>
      <c r="J2795" s="42"/>
      <c r="K2795" s="42"/>
      <c r="L2795" s="42" t="s">
        <v>572</v>
      </c>
      <c r="M2795" s="42" t="s">
        <v>269</v>
      </c>
      <c r="N2795" s="42" t="s">
        <v>555</v>
      </c>
      <c r="O2795" s="42"/>
      <c r="P2795" s="42" t="s">
        <v>555</v>
      </c>
      <c r="Q2795" s="42" t="s">
        <v>555</v>
      </c>
      <c r="R2795" s="42" t="s">
        <v>555</v>
      </c>
      <c r="S2795" s="42" t="s">
        <v>555</v>
      </c>
      <c r="T2795" s="42" t="s">
        <v>555</v>
      </c>
      <c r="U2795" s="42" t="s">
        <v>555</v>
      </c>
      <c r="V2795" s="44"/>
      <c r="W2795" s="44"/>
      <c r="X2795" s="44"/>
      <c r="Y2795" s="44"/>
      <c r="Z2795" s="44"/>
      <c r="AA2795" s="44"/>
    </row>
    <row r="2796" spans="1:27" ht="15.75" customHeight="1" x14ac:dyDescent="0.25">
      <c r="A2796" s="43">
        <v>2845</v>
      </c>
      <c r="B2796" s="43" t="s">
        <v>482</v>
      </c>
      <c r="C2796" s="42" t="s">
        <v>14062</v>
      </c>
      <c r="D2796" s="42" t="s">
        <v>555</v>
      </c>
      <c r="E2796" s="42" t="s">
        <v>14062</v>
      </c>
      <c r="F2796" s="42" t="s">
        <v>14063</v>
      </c>
      <c r="G2796" s="42" t="s">
        <v>14064</v>
      </c>
      <c r="H2796" s="42" t="s">
        <v>571</v>
      </c>
      <c r="I2796" s="42"/>
      <c r="J2796" s="42"/>
      <c r="K2796" s="42"/>
      <c r="L2796" s="42" t="s">
        <v>572</v>
      </c>
      <c r="M2796" s="42" t="s">
        <v>269</v>
      </c>
      <c r="N2796" s="42" t="s">
        <v>555</v>
      </c>
      <c r="O2796" s="42"/>
      <c r="P2796" s="42" t="s">
        <v>555</v>
      </c>
      <c r="Q2796" s="42" t="s">
        <v>555</v>
      </c>
      <c r="R2796" s="42" t="s">
        <v>555</v>
      </c>
      <c r="S2796" s="42" t="s">
        <v>555</v>
      </c>
      <c r="T2796" s="42" t="s">
        <v>555</v>
      </c>
      <c r="U2796" s="42" t="s">
        <v>555</v>
      </c>
      <c r="V2796" s="44"/>
      <c r="W2796" s="44"/>
      <c r="X2796" s="44"/>
      <c r="Y2796" s="44"/>
      <c r="Z2796" s="44"/>
      <c r="AA2796" s="44"/>
    </row>
    <row r="2797" spans="1:27" ht="15.75" customHeight="1" x14ac:dyDescent="0.25">
      <c r="A2797" s="43">
        <v>2846</v>
      </c>
      <c r="B2797" s="43" t="s">
        <v>482</v>
      </c>
      <c r="C2797" s="42" t="s">
        <v>14065</v>
      </c>
      <c r="D2797" s="42" t="s">
        <v>555</v>
      </c>
      <c r="E2797" s="42" t="s">
        <v>14065</v>
      </c>
      <c r="F2797" s="42" t="s">
        <v>14066</v>
      </c>
      <c r="G2797" s="42" t="s">
        <v>14067</v>
      </c>
      <c r="H2797" s="42" t="s">
        <v>562</v>
      </c>
      <c r="I2797" s="42"/>
      <c r="J2797" s="42"/>
      <c r="K2797" s="42"/>
      <c r="L2797" s="42" t="s">
        <v>563</v>
      </c>
      <c r="M2797" s="42" t="s">
        <v>269</v>
      </c>
      <c r="N2797" s="42" t="s">
        <v>555</v>
      </c>
      <c r="O2797" s="42"/>
      <c r="P2797" s="42" t="s">
        <v>555</v>
      </c>
      <c r="Q2797" s="42" t="s">
        <v>555</v>
      </c>
      <c r="R2797" s="42" t="s">
        <v>555</v>
      </c>
      <c r="S2797" s="42" t="s">
        <v>555</v>
      </c>
      <c r="T2797" s="42" t="s">
        <v>555</v>
      </c>
      <c r="U2797" s="42" t="s">
        <v>555</v>
      </c>
      <c r="V2797" s="44"/>
      <c r="W2797" s="44"/>
      <c r="X2797" s="44"/>
      <c r="Y2797" s="44"/>
      <c r="Z2797" s="44"/>
      <c r="AA2797" s="44"/>
    </row>
    <row r="2798" spans="1:27" ht="15.75" customHeight="1" x14ac:dyDescent="0.25">
      <c r="A2798" s="43">
        <v>2847</v>
      </c>
      <c r="B2798" s="43" t="s">
        <v>482</v>
      </c>
      <c r="C2798" s="42" t="s">
        <v>14068</v>
      </c>
      <c r="D2798" s="42" t="s">
        <v>555</v>
      </c>
      <c r="E2798" s="42" t="s">
        <v>14068</v>
      </c>
      <c r="F2798" s="42" t="s">
        <v>14069</v>
      </c>
      <c r="G2798" s="42" t="s">
        <v>14070</v>
      </c>
      <c r="H2798" s="42" t="s">
        <v>571</v>
      </c>
      <c r="I2798" s="42"/>
      <c r="J2798" s="42"/>
      <c r="K2798" s="42"/>
      <c r="L2798" s="42" t="s">
        <v>572</v>
      </c>
      <c r="M2798" s="42" t="s">
        <v>269</v>
      </c>
      <c r="N2798" s="42" t="s">
        <v>555</v>
      </c>
      <c r="O2798" s="42"/>
      <c r="P2798" s="42" t="s">
        <v>555</v>
      </c>
      <c r="Q2798" s="42" t="s">
        <v>555</v>
      </c>
      <c r="R2798" s="42" t="s">
        <v>555</v>
      </c>
      <c r="S2798" s="42" t="s">
        <v>555</v>
      </c>
      <c r="T2798" s="42" t="s">
        <v>555</v>
      </c>
      <c r="U2798" s="42" t="s">
        <v>555</v>
      </c>
      <c r="V2798" s="44"/>
      <c r="W2798" s="44"/>
      <c r="X2798" s="44"/>
      <c r="Y2798" s="44"/>
      <c r="Z2798" s="44"/>
      <c r="AA2798" s="44"/>
    </row>
    <row r="2799" spans="1:27" ht="15.75" customHeight="1" x14ac:dyDescent="0.25">
      <c r="A2799" s="43">
        <v>2848</v>
      </c>
      <c r="B2799" s="43" t="s">
        <v>482</v>
      </c>
      <c r="C2799" s="42" t="s">
        <v>14071</v>
      </c>
      <c r="D2799" s="42" t="s">
        <v>555</v>
      </c>
      <c r="E2799" s="42" t="s">
        <v>14071</v>
      </c>
      <c r="F2799" s="42" t="s">
        <v>14072</v>
      </c>
      <c r="G2799" s="42" t="s">
        <v>14073</v>
      </c>
      <c r="H2799" s="42" t="s">
        <v>571</v>
      </c>
      <c r="I2799" s="42"/>
      <c r="J2799" s="42"/>
      <c r="K2799" s="42"/>
      <c r="L2799" s="42" t="s">
        <v>572</v>
      </c>
      <c r="M2799" s="42" t="s">
        <v>269</v>
      </c>
      <c r="N2799" s="42" t="s">
        <v>555</v>
      </c>
      <c r="O2799" s="42"/>
      <c r="P2799" s="42" t="s">
        <v>555</v>
      </c>
      <c r="Q2799" s="42" t="s">
        <v>555</v>
      </c>
      <c r="R2799" s="42" t="s">
        <v>555</v>
      </c>
      <c r="S2799" s="42" t="s">
        <v>555</v>
      </c>
      <c r="T2799" s="42" t="s">
        <v>555</v>
      </c>
      <c r="U2799" s="42" t="s">
        <v>555</v>
      </c>
      <c r="V2799" s="44"/>
      <c r="W2799" s="44"/>
      <c r="X2799" s="44"/>
      <c r="Y2799" s="44"/>
      <c r="Z2799" s="44"/>
      <c r="AA2799" s="44"/>
    </row>
    <row r="2800" spans="1:27" ht="15.75" customHeight="1" x14ac:dyDescent="0.25">
      <c r="A2800" s="43">
        <v>2849</v>
      </c>
      <c r="B2800" s="43" t="s">
        <v>482</v>
      </c>
      <c r="C2800" s="42" t="s">
        <v>14074</v>
      </c>
      <c r="D2800" s="42" t="s">
        <v>555</v>
      </c>
      <c r="E2800" s="42" t="s">
        <v>14074</v>
      </c>
      <c r="F2800" s="42" t="s">
        <v>14075</v>
      </c>
      <c r="G2800" s="42" t="s">
        <v>14076</v>
      </c>
      <c r="H2800" s="42" t="s">
        <v>571</v>
      </c>
      <c r="I2800" s="42"/>
      <c r="J2800" s="42"/>
      <c r="K2800" s="42"/>
      <c r="L2800" s="42" t="s">
        <v>572</v>
      </c>
      <c r="M2800" s="42" t="s">
        <v>269</v>
      </c>
      <c r="N2800" s="42" t="s">
        <v>555</v>
      </c>
      <c r="O2800" s="42"/>
      <c r="P2800" s="42" t="s">
        <v>555</v>
      </c>
      <c r="Q2800" s="42" t="s">
        <v>555</v>
      </c>
      <c r="R2800" s="42" t="s">
        <v>555</v>
      </c>
      <c r="S2800" s="42" t="s">
        <v>555</v>
      </c>
      <c r="T2800" s="42" t="s">
        <v>555</v>
      </c>
      <c r="U2800" s="42" t="s">
        <v>555</v>
      </c>
      <c r="V2800" s="44"/>
      <c r="W2800" s="44"/>
      <c r="X2800" s="44"/>
      <c r="Y2800" s="44"/>
      <c r="Z2800" s="44"/>
      <c r="AA2800" s="44"/>
    </row>
    <row r="2801" spans="1:27" ht="15.75" customHeight="1" x14ac:dyDescent="0.25">
      <c r="A2801" s="43">
        <v>2850</v>
      </c>
      <c r="B2801" s="43" t="s">
        <v>482</v>
      </c>
      <c r="C2801" s="42" t="s">
        <v>14077</v>
      </c>
      <c r="D2801" s="42" t="s">
        <v>555</v>
      </c>
      <c r="E2801" s="42" t="s">
        <v>14077</v>
      </c>
      <c r="F2801" s="42" t="s">
        <v>14078</v>
      </c>
      <c r="G2801" s="42" t="s">
        <v>14079</v>
      </c>
      <c r="H2801" s="42" t="s">
        <v>571</v>
      </c>
      <c r="I2801" s="42"/>
      <c r="J2801" s="42"/>
      <c r="K2801" s="42"/>
      <c r="L2801" s="42" t="s">
        <v>572</v>
      </c>
      <c r="M2801" s="42" t="s">
        <v>269</v>
      </c>
      <c r="N2801" s="42" t="s">
        <v>555</v>
      </c>
      <c r="O2801" s="42"/>
      <c r="P2801" s="42" t="s">
        <v>555</v>
      </c>
      <c r="Q2801" s="42" t="s">
        <v>555</v>
      </c>
      <c r="R2801" s="42" t="s">
        <v>555</v>
      </c>
      <c r="S2801" s="42" t="s">
        <v>555</v>
      </c>
      <c r="T2801" s="42" t="s">
        <v>555</v>
      </c>
      <c r="U2801" s="42" t="s">
        <v>555</v>
      </c>
      <c r="V2801" s="44"/>
      <c r="W2801" s="44"/>
      <c r="X2801" s="44"/>
      <c r="Y2801" s="44"/>
      <c r="Z2801" s="44"/>
      <c r="AA2801" s="44"/>
    </row>
    <row r="2802" spans="1:27" ht="15.75" customHeight="1" x14ac:dyDescent="0.25">
      <c r="A2802" s="43">
        <v>2851</v>
      </c>
      <c r="B2802" s="43" t="s">
        <v>482</v>
      </c>
      <c r="C2802" s="42" t="s">
        <v>14080</v>
      </c>
      <c r="D2802" s="42" t="s">
        <v>555</v>
      </c>
      <c r="E2802" s="42" t="s">
        <v>14080</v>
      </c>
      <c r="F2802" s="42" t="s">
        <v>14081</v>
      </c>
      <c r="G2802" s="42" t="s">
        <v>14082</v>
      </c>
      <c r="H2802" s="42" t="s">
        <v>571</v>
      </c>
      <c r="I2802" s="42"/>
      <c r="J2802" s="42"/>
      <c r="K2802" s="42"/>
      <c r="L2802" s="42" t="s">
        <v>572</v>
      </c>
      <c r="M2802" s="42" t="s">
        <v>269</v>
      </c>
      <c r="N2802" s="42" t="s">
        <v>555</v>
      </c>
      <c r="O2802" s="42"/>
      <c r="P2802" s="42" t="s">
        <v>555</v>
      </c>
      <c r="Q2802" s="42" t="s">
        <v>555</v>
      </c>
      <c r="R2802" s="42" t="s">
        <v>555</v>
      </c>
      <c r="S2802" s="42" t="s">
        <v>555</v>
      </c>
      <c r="T2802" s="42" t="s">
        <v>555</v>
      </c>
      <c r="U2802" s="42" t="s">
        <v>555</v>
      </c>
      <c r="V2802" s="44"/>
      <c r="W2802" s="44"/>
      <c r="X2802" s="44"/>
      <c r="Y2802" s="44"/>
      <c r="Z2802" s="44"/>
      <c r="AA2802" s="44"/>
    </row>
    <row r="2803" spans="1:27" ht="15.75" customHeight="1" x14ac:dyDescent="0.25">
      <c r="A2803" s="43">
        <v>2852</v>
      </c>
      <c r="B2803" s="43" t="s">
        <v>482</v>
      </c>
      <c r="C2803" s="42" t="s">
        <v>14083</v>
      </c>
      <c r="D2803" s="42" t="s">
        <v>555</v>
      </c>
      <c r="E2803" s="42" t="s">
        <v>14083</v>
      </c>
      <c r="F2803" s="42" t="s">
        <v>14084</v>
      </c>
      <c r="G2803" s="42" t="s">
        <v>14085</v>
      </c>
      <c r="H2803" s="42" t="s">
        <v>571</v>
      </c>
      <c r="I2803" s="42"/>
      <c r="J2803" s="42"/>
      <c r="K2803" s="42"/>
      <c r="L2803" s="42" t="s">
        <v>572</v>
      </c>
      <c r="M2803" s="42" t="s">
        <v>269</v>
      </c>
      <c r="N2803" s="42" t="s">
        <v>555</v>
      </c>
      <c r="O2803" s="42"/>
      <c r="P2803" s="42" t="s">
        <v>555</v>
      </c>
      <c r="Q2803" s="42" t="s">
        <v>555</v>
      </c>
      <c r="R2803" s="42" t="s">
        <v>555</v>
      </c>
      <c r="S2803" s="42" t="s">
        <v>555</v>
      </c>
      <c r="T2803" s="42" t="s">
        <v>555</v>
      </c>
      <c r="U2803" s="42" t="s">
        <v>555</v>
      </c>
      <c r="V2803" s="44"/>
      <c r="W2803" s="44"/>
      <c r="X2803" s="44"/>
      <c r="Y2803" s="44"/>
      <c r="Z2803" s="44"/>
      <c r="AA2803" s="44"/>
    </row>
    <row r="2804" spans="1:27" ht="15.75" customHeight="1" x14ac:dyDescent="0.25">
      <c r="A2804" s="43">
        <v>2853</v>
      </c>
      <c r="B2804" s="43" t="s">
        <v>482</v>
      </c>
      <c r="C2804" s="42" t="s">
        <v>14086</v>
      </c>
      <c r="D2804" s="42" t="s">
        <v>555</v>
      </c>
      <c r="E2804" s="42" t="s">
        <v>14086</v>
      </c>
      <c r="F2804" s="42" t="s">
        <v>14087</v>
      </c>
      <c r="G2804" s="42" t="s">
        <v>14088</v>
      </c>
      <c r="H2804" s="42" t="s">
        <v>562</v>
      </c>
      <c r="I2804" s="42"/>
      <c r="J2804" s="42"/>
      <c r="K2804" s="42"/>
      <c r="L2804" s="42" t="s">
        <v>563</v>
      </c>
      <c r="M2804" s="42" t="s">
        <v>269</v>
      </c>
      <c r="N2804" s="42" t="s">
        <v>555</v>
      </c>
      <c r="O2804" s="42"/>
      <c r="P2804" s="42" t="s">
        <v>555</v>
      </c>
      <c r="Q2804" s="42" t="s">
        <v>555</v>
      </c>
      <c r="R2804" s="42" t="s">
        <v>555</v>
      </c>
      <c r="S2804" s="42" t="s">
        <v>555</v>
      </c>
      <c r="T2804" s="42" t="s">
        <v>555</v>
      </c>
      <c r="U2804" s="42" t="s">
        <v>555</v>
      </c>
      <c r="V2804" s="44"/>
      <c r="W2804" s="44"/>
      <c r="X2804" s="44"/>
      <c r="Y2804" s="44"/>
      <c r="Z2804" s="44"/>
      <c r="AA2804" s="44"/>
    </row>
    <row r="2805" spans="1:27" ht="15.75" customHeight="1" x14ac:dyDescent="0.25">
      <c r="A2805" s="43">
        <v>2854</v>
      </c>
      <c r="B2805" s="43" t="s">
        <v>482</v>
      </c>
      <c r="C2805" s="42" t="s">
        <v>14089</v>
      </c>
      <c r="D2805" s="42" t="s">
        <v>555</v>
      </c>
      <c r="E2805" s="42" t="s">
        <v>14089</v>
      </c>
      <c r="F2805" s="42" t="s">
        <v>14090</v>
      </c>
      <c r="G2805" s="42" t="s">
        <v>14091</v>
      </c>
      <c r="H2805" s="42" t="s">
        <v>571</v>
      </c>
      <c r="I2805" s="42"/>
      <c r="J2805" s="42"/>
      <c r="K2805" s="42"/>
      <c r="L2805" s="42" t="s">
        <v>572</v>
      </c>
      <c r="M2805" s="42" t="s">
        <v>269</v>
      </c>
      <c r="N2805" s="42" t="s">
        <v>555</v>
      </c>
      <c r="O2805" s="42"/>
      <c r="P2805" s="42" t="s">
        <v>555</v>
      </c>
      <c r="Q2805" s="42" t="s">
        <v>555</v>
      </c>
      <c r="R2805" s="42" t="s">
        <v>555</v>
      </c>
      <c r="S2805" s="42" t="s">
        <v>555</v>
      </c>
      <c r="T2805" s="42" t="s">
        <v>555</v>
      </c>
      <c r="U2805" s="42" t="s">
        <v>555</v>
      </c>
      <c r="V2805" s="44"/>
      <c r="W2805" s="44"/>
      <c r="X2805" s="44"/>
      <c r="Y2805" s="44"/>
      <c r="Z2805" s="44"/>
      <c r="AA2805" s="44"/>
    </row>
    <row r="2806" spans="1:27" ht="15.75" customHeight="1" x14ac:dyDescent="0.25">
      <c r="A2806" s="43">
        <v>2855</v>
      </c>
      <c r="B2806" s="43" t="s">
        <v>482</v>
      </c>
      <c r="C2806" s="42" t="s">
        <v>14092</v>
      </c>
      <c r="D2806" s="42" t="s">
        <v>555</v>
      </c>
      <c r="E2806" s="42" t="s">
        <v>14092</v>
      </c>
      <c r="F2806" s="42" t="s">
        <v>14093</v>
      </c>
      <c r="G2806" s="42" t="s">
        <v>14094</v>
      </c>
      <c r="H2806" s="42" t="s">
        <v>571</v>
      </c>
      <c r="I2806" s="42"/>
      <c r="J2806" s="42"/>
      <c r="K2806" s="42"/>
      <c r="L2806" s="42" t="s">
        <v>572</v>
      </c>
      <c r="M2806" s="42" t="s">
        <v>269</v>
      </c>
      <c r="N2806" s="42" t="s">
        <v>555</v>
      </c>
      <c r="O2806" s="42"/>
      <c r="P2806" s="42" t="s">
        <v>555</v>
      </c>
      <c r="Q2806" s="42" t="s">
        <v>555</v>
      </c>
      <c r="R2806" s="42" t="s">
        <v>555</v>
      </c>
      <c r="S2806" s="42" t="s">
        <v>555</v>
      </c>
      <c r="T2806" s="42" t="s">
        <v>555</v>
      </c>
      <c r="U2806" s="42" t="s">
        <v>555</v>
      </c>
      <c r="V2806" s="44"/>
      <c r="W2806" s="44"/>
      <c r="X2806" s="44"/>
      <c r="Y2806" s="44"/>
      <c r="Z2806" s="44"/>
      <c r="AA2806" s="44"/>
    </row>
    <row r="2807" spans="1:27" ht="15.75" customHeight="1" x14ac:dyDescent="0.25">
      <c r="A2807" s="43">
        <v>2856</v>
      </c>
      <c r="B2807" s="43" t="s">
        <v>482</v>
      </c>
      <c r="C2807" s="42" t="s">
        <v>14095</v>
      </c>
      <c r="D2807" s="42" t="s">
        <v>555</v>
      </c>
      <c r="E2807" s="42" t="s">
        <v>14095</v>
      </c>
      <c r="F2807" s="42" t="s">
        <v>14096</v>
      </c>
      <c r="G2807" s="42" t="s">
        <v>14097</v>
      </c>
      <c r="H2807" s="42" t="s">
        <v>571</v>
      </c>
      <c r="I2807" s="42"/>
      <c r="J2807" s="42"/>
      <c r="K2807" s="42"/>
      <c r="L2807" s="42" t="s">
        <v>572</v>
      </c>
      <c r="M2807" s="42" t="s">
        <v>269</v>
      </c>
      <c r="N2807" s="42" t="s">
        <v>555</v>
      </c>
      <c r="O2807" s="42"/>
      <c r="P2807" s="42" t="s">
        <v>555</v>
      </c>
      <c r="Q2807" s="42" t="s">
        <v>555</v>
      </c>
      <c r="R2807" s="42" t="s">
        <v>555</v>
      </c>
      <c r="S2807" s="42" t="s">
        <v>555</v>
      </c>
      <c r="T2807" s="42" t="s">
        <v>555</v>
      </c>
      <c r="U2807" s="42" t="s">
        <v>555</v>
      </c>
      <c r="V2807" s="44"/>
      <c r="W2807" s="44"/>
      <c r="X2807" s="44"/>
      <c r="Y2807" s="44"/>
      <c r="Z2807" s="44"/>
      <c r="AA2807" s="44"/>
    </row>
    <row r="2808" spans="1:27" ht="15.75" customHeight="1" x14ac:dyDescent="0.25">
      <c r="A2808" s="43">
        <v>2857</v>
      </c>
      <c r="B2808" s="43" t="s">
        <v>482</v>
      </c>
      <c r="C2808" s="42" t="s">
        <v>14098</v>
      </c>
      <c r="D2808" s="42" t="s">
        <v>555</v>
      </c>
      <c r="E2808" s="42" t="s">
        <v>14098</v>
      </c>
      <c r="F2808" s="42" t="s">
        <v>14099</v>
      </c>
      <c r="G2808" s="42" t="s">
        <v>14100</v>
      </c>
      <c r="H2808" s="42" t="s">
        <v>571</v>
      </c>
      <c r="I2808" s="42"/>
      <c r="J2808" s="42"/>
      <c r="K2808" s="42"/>
      <c r="L2808" s="42" t="s">
        <v>572</v>
      </c>
      <c r="M2808" s="42" t="s">
        <v>269</v>
      </c>
      <c r="N2808" s="42" t="s">
        <v>555</v>
      </c>
      <c r="O2808" s="42"/>
      <c r="P2808" s="42" t="s">
        <v>555</v>
      </c>
      <c r="Q2808" s="42" t="s">
        <v>555</v>
      </c>
      <c r="R2808" s="42" t="s">
        <v>555</v>
      </c>
      <c r="S2808" s="42" t="s">
        <v>555</v>
      </c>
      <c r="T2808" s="42" t="s">
        <v>555</v>
      </c>
      <c r="U2808" s="42" t="s">
        <v>555</v>
      </c>
      <c r="V2808" s="44"/>
      <c r="W2808" s="44"/>
      <c r="X2808" s="44"/>
      <c r="Y2808" s="44"/>
      <c r="Z2808" s="44"/>
      <c r="AA2808" s="44"/>
    </row>
    <row r="2809" spans="1:27" ht="15.75" customHeight="1" x14ac:dyDescent="0.25">
      <c r="A2809" s="43">
        <v>2858</v>
      </c>
      <c r="B2809" s="43" t="s">
        <v>482</v>
      </c>
      <c r="C2809" s="42" t="s">
        <v>14101</v>
      </c>
      <c r="D2809" s="42" t="s">
        <v>555</v>
      </c>
      <c r="E2809" s="42" t="s">
        <v>14101</v>
      </c>
      <c r="F2809" s="42" t="s">
        <v>14102</v>
      </c>
      <c r="G2809" s="42" t="s">
        <v>14103</v>
      </c>
      <c r="H2809" s="42" t="s">
        <v>571</v>
      </c>
      <c r="I2809" s="42"/>
      <c r="J2809" s="42"/>
      <c r="K2809" s="42"/>
      <c r="L2809" s="42" t="s">
        <v>572</v>
      </c>
      <c r="M2809" s="42" t="s">
        <v>269</v>
      </c>
      <c r="N2809" s="42" t="s">
        <v>555</v>
      </c>
      <c r="O2809" s="42"/>
      <c r="P2809" s="42" t="s">
        <v>555</v>
      </c>
      <c r="Q2809" s="42" t="s">
        <v>555</v>
      </c>
      <c r="R2809" s="42" t="s">
        <v>555</v>
      </c>
      <c r="S2809" s="42" t="s">
        <v>555</v>
      </c>
      <c r="T2809" s="42" t="s">
        <v>555</v>
      </c>
      <c r="U2809" s="42" t="s">
        <v>555</v>
      </c>
      <c r="V2809" s="44"/>
      <c r="W2809" s="44"/>
      <c r="X2809" s="44"/>
      <c r="Y2809" s="44"/>
      <c r="Z2809" s="44"/>
      <c r="AA2809" s="44"/>
    </row>
    <row r="2810" spans="1:27" ht="15.75" customHeight="1" x14ac:dyDescent="0.25">
      <c r="A2810" s="43">
        <v>2859</v>
      </c>
      <c r="B2810" s="43" t="s">
        <v>482</v>
      </c>
      <c r="C2810" s="42" t="s">
        <v>14104</v>
      </c>
      <c r="D2810" s="42" t="s">
        <v>555</v>
      </c>
      <c r="E2810" s="42" t="s">
        <v>14104</v>
      </c>
      <c r="F2810" s="42" t="s">
        <v>14105</v>
      </c>
      <c r="G2810" s="42" t="s">
        <v>14106</v>
      </c>
      <c r="H2810" s="42" t="s">
        <v>571</v>
      </c>
      <c r="I2810" s="42"/>
      <c r="J2810" s="42"/>
      <c r="K2810" s="42"/>
      <c r="L2810" s="42" t="s">
        <v>572</v>
      </c>
      <c r="M2810" s="42" t="s">
        <v>269</v>
      </c>
      <c r="N2810" s="42" t="s">
        <v>555</v>
      </c>
      <c r="O2810" s="42"/>
      <c r="P2810" s="42" t="s">
        <v>555</v>
      </c>
      <c r="Q2810" s="42" t="s">
        <v>555</v>
      </c>
      <c r="R2810" s="42" t="s">
        <v>555</v>
      </c>
      <c r="S2810" s="42" t="s">
        <v>555</v>
      </c>
      <c r="T2810" s="42" t="s">
        <v>555</v>
      </c>
      <c r="U2810" s="42" t="s">
        <v>555</v>
      </c>
      <c r="V2810" s="44"/>
      <c r="W2810" s="44"/>
      <c r="X2810" s="44"/>
      <c r="Y2810" s="44"/>
      <c r="Z2810" s="44"/>
      <c r="AA2810" s="44"/>
    </row>
    <row r="2811" spans="1:27" ht="15.75" customHeight="1" x14ac:dyDescent="0.25">
      <c r="A2811" s="43">
        <v>2860</v>
      </c>
      <c r="B2811" s="43" t="s">
        <v>482</v>
      </c>
      <c r="C2811" s="42" t="s">
        <v>14107</v>
      </c>
      <c r="D2811" s="42" t="s">
        <v>555</v>
      </c>
      <c r="E2811" s="42" t="s">
        <v>14107</v>
      </c>
      <c r="F2811" s="42" t="s">
        <v>14108</v>
      </c>
      <c r="G2811" s="42" t="s">
        <v>14109</v>
      </c>
      <c r="H2811" s="42" t="s">
        <v>571</v>
      </c>
      <c r="I2811" s="42"/>
      <c r="J2811" s="42"/>
      <c r="K2811" s="42"/>
      <c r="L2811" s="42" t="s">
        <v>572</v>
      </c>
      <c r="M2811" s="42" t="s">
        <v>269</v>
      </c>
      <c r="N2811" s="42" t="s">
        <v>555</v>
      </c>
      <c r="O2811" s="42"/>
      <c r="P2811" s="42" t="s">
        <v>555</v>
      </c>
      <c r="Q2811" s="42" t="s">
        <v>555</v>
      </c>
      <c r="R2811" s="42" t="s">
        <v>555</v>
      </c>
      <c r="S2811" s="42" t="s">
        <v>555</v>
      </c>
      <c r="T2811" s="42" t="s">
        <v>555</v>
      </c>
      <c r="U2811" s="42" t="s">
        <v>555</v>
      </c>
      <c r="V2811" s="44"/>
      <c r="W2811" s="44"/>
      <c r="X2811" s="44"/>
      <c r="Y2811" s="44"/>
      <c r="Z2811" s="44"/>
      <c r="AA2811" s="44"/>
    </row>
    <row r="2812" spans="1:27" ht="15.75" customHeight="1" x14ac:dyDescent="0.25">
      <c r="A2812" s="43">
        <v>2861</v>
      </c>
      <c r="B2812" s="43" t="s">
        <v>482</v>
      </c>
      <c r="C2812" s="42" t="s">
        <v>14110</v>
      </c>
      <c r="D2812" s="42" t="s">
        <v>555</v>
      </c>
      <c r="E2812" s="42" t="s">
        <v>14110</v>
      </c>
      <c r="F2812" s="42" t="s">
        <v>14111</v>
      </c>
      <c r="G2812" s="42" t="s">
        <v>14112</v>
      </c>
      <c r="H2812" s="42" t="s">
        <v>571</v>
      </c>
      <c r="I2812" s="42"/>
      <c r="J2812" s="42"/>
      <c r="K2812" s="42"/>
      <c r="L2812" s="42" t="s">
        <v>572</v>
      </c>
      <c r="M2812" s="42" t="s">
        <v>269</v>
      </c>
      <c r="N2812" s="42" t="s">
        <v>555</v>
      </c>
      <c r="O2812" s="42"/>
      <c r="P2812" s="42" t="s">
        <v>555</v>
      </c>
      <c r="Q2812" s="42" t="s">
        <v>555</v>
      </c>
      <c r="R2812" s="42" t="s">
        <v>555</v>
      </c>
      <c r="S2812" s="42" t="s">
        <v>555</v>
      </c>
      <c r="T2812" s="42" t="s">
        <v>555</v>
      </c>
      <c r="U2812" s="42" t="s">
        <v>555</v>
      </c>
      <c r="V2812" s="44"/>
      <c r="W2812" s="44"/>
      <c r="X2812" s="44"/>
      <c r="Y2812" s="44"/>
      <c r="Z2812" s="44"/>
      <c r="AA2812" s="44"/>
    </row>
    <row r="2813" spans="1:27" ht="15.75" customHeight="1" x14ac:dyDescent="0.25">
      <c r="A2813" s="43">
        <v>2862</v>
      </c>
      <c r="B2813" s="43" t="s">
        <v>482</v>
      </c>
      <c r="C2813" s="42" t="s">
        <v>14113</v>
      </c>
      <c r="D2813" s="42" t="s">
        <v>555</v>
      </c>
      <c r="E2813" s="42" t="s">
        <v>14113</v>
      </c>
      <c r="F2813" s="42" t="s">
        <v>14114</v>
      </c>
      <c r="G2813" s="42" t="s">
        <v>14115</v>
      </c>
      <c r="H2813" s="42" t="s">
        <v>571</v>
      </c>
      <c r="I2813" s="42"/>
      <c r="J2813" s="42"/>
      <c r="K2813" s="42"/>
      <c r="L2813" s="42" t="s">
        <v>572</v>
      </c>
      <c r="M2813" s="42" t="s">
        <v>269</v>
      </c>
      <c r="N2813" s="42" t="s">
        <v>555</v>
      </c>
      <c r="O2813" s="42"/>
      <c r="P2813" s="42" t="s">
        <v>555</v>
      </c>
      <c r="Q2813" s="42" t="s">
        <v>555</v>
      </c>
      <c r="R2813" s="42" t="s">
        <v>555</v>
      </c>
      <c r="S2813" s="42" t="s">
        <v>555</v>
      </c>
      <c r="T2813" s="42" t="s">
        <v>555</v>
      </c>
      <c r="U2813" s="42" t="s">
        <v>555</v>
      </c>
      <c r="V2813" s="44"/>
      <c r="W2813" s="44"/>
      <c r="X2813" s="44"/>
      <c r="Y2813" s="44"/>
      <c r="Z2813" s="44"/>
      <c r="AA2813" s="44"/>
    </row>
    <row r="2814" spans="1:27" ht="15.75" customHeight="1" x14ac:dyDescent="0.25">
      <c r="A2814" s="43">
        <v>2863</v>
      </c>
      <c r="B2814" s="43" t="s">
        <v>482</v>
      </c>
      <c r="C2814" s="42" t="s">
        <v>14116</v>
      </c>
      <c r="D2814" s="42" t="s">
        <v>555</v>
      </c>
      <c r="E2814" s="42" t="s">
        <v>14116</v>
      </c>
      <c r="F2814" s="42" t="s">
        <v>14117</v>
      </c>
      <c r="G2814" s="42" t="s">
        <v>14118</v>
      </c>
      <c r="H2814" s="42" t="s">
        <v>571</v>
      </c>
      <c r="I2814" s="42"/>
      <c r="J2814" s="42"/>
      <c r="K2814" s="42"/>
      <c r="L2814" s="42" t="s">
        <v>572</v>
      </c>
      <c r="M2814" s="42" t="s">
        <v>269</v>
      </c>
      <c r="N2814" s="42" t="s">
        <v>555</v>
      </c>
      <c r="O2814" s="42"/>
      <c r="P2814" s="42" t="s">
        <v>555</v>
      </c>
      <c r="Q2814" s="42" t="s">
        <v>555</v>
      </c>
      <c r="R2814" s="42" t="s">
        <v>555</v>
      </c>
      <c r="S2814" s="42" t="s">
        <v>555</v>
      </c>
      <c r="T2814" s="42" t="s">
        <v>555</v>
      </c>
      <c r="U2814" s="42" t="s">
        <v>555</v>
      </c>
      <c r="V2814" s="44"/>
      <c r="W2814" s="44"/>
      <c r="X2814" s="44"/>
      <c r="Y2814" s="44"/>
      <c r="Z2814" s="44"/>
      <c r="AA2814" s="44"/>
    </row>
    <row r="2815" spans="1:27" ht="15.75" customHeight="1" x14ac:dyDescent="0.25">
      <c r="A2815" s="43">
        <v>2864</v>
      </c>
      <c r="B2815" s="43" t="s">
        <v>482</v>
      </c>
      <c r="C2815" s="42" t="s">
        <v>14119</v>
      </c>
      <c r="D2815" s="42" t="s">
        <v>555</v>
      </c>
      <c r="E2815" s="42" t="s">
        <v>14119</v>
      </c>
      <c r="F2815" s="42" t="s">
        <v>14120</v>
      </c>
      <c r="G2815" s="42" t="s">
        <v>14121</v>
      </c>
      <c r="H2815" s="42" t="s">
        <v>571</v>
      </c>
      <c r="I2815" s="42"/>
      <c r="J2815" s="42"/>
      <c r="K2815" s="42"/>
      <c r="L2815" s="42" t="s">
        <v>572</v>
      </c>
      <c r="M2815" s="42" t="s">
        <v>269</v>
      </c>
      <c r="N2815" s="42" t="s">
        <v>555</v>
      </c>
      <c r="O2815" s="42"/>
      <c r="P2815" s="42" t="s">
        <v>555</v>
      </c>
      <c r="Q2815" s="42" t="s">
        <v>555</v>
      </c>
      <c r="R2815" s="42" t="s">
        <v>555</v>
      </c>
      <c r="S2815" s="42" t="s">
        <v>555</v>
      </c>
      <c r="T2815" s="42" t="s">
        <v>555</v>
      </c>
      <c r="U2815" s="42" t="s">
        <v>555</v>
      </c>
      <c r="V2815" s="44"/>
      <c r="W2815" s="44"/>
      <c r="X2815" s="44"/>
      <c r="Y2815" s="44"/>
      <c r="Z2815" s="44"/>
      <c r="AA2815" s="44"/>
    </row>
    <row r="2816" spans="1:27" ht="15.75" customHeight="1" x14ac:dyDescent="0.25">
      <c r="A2816" s="43">
        <v>2865</v>
      </c>
      <c r="B2816" s="43" t="s">
        <v>482</v>
      </c>
      <c r="C2816" s="42" t="s">
        <v>14122</v>
      </c>
      <c r="D2816" s="42" t="s">
        <v>555</v>
      </c>
      <c r="E2816" s="42" t="s">
        <v>14122</v>
      </c>
      <c r="F2816" s="42" t="s">
        <v>14123</v>
      </c>
      <c r="G2816" s="42" t="s">
        <v>14124</v>
      </c>
      <c r="H2816" s="42" t="s">
        <v>571</v>
      </c>
      <c r="I2816" s="42"/>
      <c r="J2816" s="42"/>
      <c r="K2816" s="42"/>
      <c r="L2816" s="42" t="s">
        <v>572</v>
      </c>
      <c r="M2816" s="42" t="s">
        <v>269</v>
      </c>
      <c r="N2816" s="42" t="s">
        <v>555</v>
      </c>
      <c r="O2816" s="42"/>
      <c r="P2816" s="42" t="s">
        <v>555</v>
      </c>
      <c r="Q2816" s="42" t="s">
        <v>555</v>
      </c>
      <c r="R2816" s="42" t="s">
        <v>555</v>
      </c>
      <c r="S2816" s="42" t="s">
        <v>555</v>
      </c>
      <c r="T2816" s="42" t="s">
        <v>555</v>
      </c>
      <c r="U2816" s="42" t="s">
        <v>555</v>
      </c>
      <c r="V2816" s="44"/>
      <c r="W2816" s="44"/>
      <c r="X2816" s="44"/>
      <c r="Y2816" s="44"/>
      <c r="Z2816" s="44"/>
      <c r="AA2816" s="44"/>
    </row>
    <row r="2817" spans="1:27" ht="15.75" customHeight="1" x14ac:dyDescent="0.25">
      <c r="A2817" s="43">
        <v>2866</v>
      </c>
      <c r="B2817" s="43" t="s">
        <v>482</v>
      </c>
      <c r="C2817" s="42" t="s">
        <v>14125</v>
      </c>
      <c r="D2817" s="42" t="s">
        <v>555</v>
      </c>
      <c r="E2817" s="42" t="s">
        <v>14125</v>
      </c>
      <c r="F2817" s="42" t="s">
        <v>14126</v>
      </c>
      <c r="G2817" s="42" t="s">
        <v>14127</v>
      </c>
      <c r="H2817" s="42" t="s">
        <v>571</v>
      </c>
      <c r="I2817" s="42"/>
      <c r="J2817" s="42"/>
      <c r="K2817" s="42"/>
      <c r="L2817" s="42" t="s">
        <v>572</v>
      </c>
      <c r="M2817" s="42" t="s">
        <v>269</v>
      </c>
      <c r="N2817" s="42" t="s">
        <v>555</v>
      </c>
      <c r="O2817" s="42"/>
      <c r="P2817" s="42" t="s">
        <v>555</v>
      </c>
      <c r="Q2817" s="42" t="s">
        <v>555</v>
      </c>
      <c r="R2817" s="42" t="s">
        <v>555</v>
      </c>
      <c r="S2817" s="42" t="s">
        <v>555</v>
      </c>
      <c r="T2817" s="42" t="s">
        <v>555</v>
      </c>
      <c r="U2817" s="42" t="s">
        <v>555</v>
      </c>
      <c r="V2817" s="44"/>
      <c r="W2817" s="44"/>
      <c r="X2817" s="44"/>
      <c r="Y2817" s="44"/>
      <c r="Z2817" s="44"/>
      <c r="AA2817" s="44"/>
    </row>
    <row r="2818" spans="1:27" ht="15.75" customHeight="1" x14ac:dyDescent="0.25">
      <c r="A2818" s="43">
        <v>2867</v>
      </c>
      <c r="B2818" s="43" t="s">
        <v>482</v>
      </c>
      <c r="C2818" s="42" t="s">
        <v>14128</v>
      </c>
      <c r="D2818" s="42" t="s">
        <v>555</v>
      </c>
      <c r="E2818" s="42" t="s">
        <v>14128</v>
      </c>
      <c r="F2818" s="42" t="s">
        <v>14129</v>
      </c>
      <c r="G2818" s="42" t="s">
        <v>14130</v>
      </c>
      <c r="H2818" s="42" t="s">
        <v>571</v>
      </c>
      <c r="I2818" s="42"/>
      <c r="J2818" s="42"/>
      <c r="K2818" s="42"/>
      <c r="L2818" s="42" t="s">
        <v>572</v>
      </c>
      <c r="M2818" s="42" t="s">
        <v>269</v>
      </c>
      <c r="N2818" s="42" t="s">
        <v>555</v>
      </c>
      <c r="O2818" s="42"/>
      <c r="P2818" s="42" t="s">
        <v>555</v>
      </c>
      <c r="Q2818" s="42" t="s">
        <v>555</v>
      </c>
      <c r="R2818" s="42" t="s">
        <v>555</v>
      </c>
      <c r="S2818" s="42" t="s">
        <v>555</v>
      </c>
      <c r="T2818" s="42" t="s">
        <v>555</v>
      </c>
      <c r="U2818" s="42" t="s">
        <v>555</v>
      </c>
      <c r="V2818" s="44"/>
      <c r="W2818" s="44"/>
      <c r="X2818" s="44"/>
      <c r="Y2818" s="44"/>
      <c r="Z2818" s="44"/>
      <c r="AA2818" s="44"/>
    </row>
    <row r="2819" spans="1:27" ht="15.75" customHeight="1" x14ac:dyDescent="0.25">
      <c r="A2819" s="43">
        <v>2868</v>
      </c>
      <c r="B2819" s="43" t="s">
        <v>482</v>
      </c>
      <c r="C2819" s="42" t="s">
        <v>14131</v>
      </c>
      <c r="D2819" s="42" t="s">
        <v>555</v>
      </c>
      <c r="E2819" s="42" t="s">
        <v>14131</v>
      </c>
      <c r="F2819" s="42" t="s">
        <v>14132</v>
      </c>
      <c r="G2819" s="42" t="s">
        <v>14133</v>
      </c>
      <c r="H2819" s="42" t="s">
        <v>571</v>
      </c>
      <c r="I2819" s="42"/>
      <c r="J2819" s="42"/>
      <c r="K2819" s="42"/>
      <c r="L2819" s="42" t="s">
        <v>572</v>
      </c>
      <c r="M2819" s="42" t="s">
        <v>269</v>
      </c>
      <c r="N2819" s="42" t="s">
        <v>555</v>
      </c>
      <c r="O2819" s="42"/>
      <c r="P2819" s="42" t="s">
        <v>555</v>
      </c>
      <c r="Q2819" s="42" t="s">
        <v>555</v>
      </c>
      <c r="R2819" s="42" t="s">
        <v>555</v>
      </c>
      <c r="S2819" s="42" t="s">
        <v>555</v>
      </c>
      <c r="T2819" s="42" t="s">
        <v>555</v>
      </c>
      <c r="U2819" s="42" t="s">
        <v>555</v>
      </c>
      <c r="V2819" s="44"/>
      <c r="W2819" s="44"/>
      <c r="X2819" s="44"/>
      <c r="Y2819" s="44"/>
      <c r="Z2819" s="44"/>
      <c r="AA2819" s="44"/>
    </row>
    <row r="2820" spans="1:27" ht="15.75" customHeight="1" x14ac:dyDescent="0.25">
      <c r="A2820" s="43">
        <v>2869</v>
      </c>
      <c r="B2820" s="43" t="s">
        <v>482</v>
      </c>
      <c r="C2820" s="42" t="s">
        <v>14134</v>
      </c>
      <c r="D2820" s="42" t="s">
        <v>555</v>
      </c>
      <c r="E2820" s="42" t="s">
        <v>14134</v>
      </c>
      <c r="F2820" s="42" t="s">
        <v>14135</v>
      </c>
      <c r="G2820" s="42" t="s">
        <v>14136</v>
      </c>
      <c r="H2820" s="42" t="s">
        <v>571</v>
      </c>
      <c r="I2820" s="42"/>
      <c r="J2820" s="42"/>
      <c r="K2820" s="42"/>
      <c r="L2820" s="42" t="s">
        <v>572</v>
      </c>
      <c r="M2820" s="42" t="s">
        <v>269</v>
      </c>
      <c r="N2820" s="42" t="s">
        <v>555</v>
      </c>
      <c r="O2820" s="42"/>
      <c r="P2820" s="42" t="s">
        <v>555</v>
      </c>
      <c r="Q2820" s="42" t="s">
        <v>555</v>
      </c>
      <c r="R2820" s="42" t="s">
        <v>555</v>
      </c>
      <c r="S2820" s="42" t="s">
        <v>555</v>
      </c>
      <c r="T2820" s="42" t="s">
        <v>555</v>
      </c>
      <c r="U2820" s="42" t="s">
        <v>555</v>
      </c>
      <c r="V2820" s="44"/>
      <c r="W2820" s="44"/>
      <c r="X2820" s="44"/>
      <c r="Y2820" s="44"/>
      <c r="Z2820" s="44"/>
      <c r="AA2820" s="44"/>
    </row>
    <row r="2821" spans="1:27" ht="15.75" customHeight="1" x14ac:dyDescent="0.25">
      <c r="A2821" s="43">
        <v>2870</v>
      </c>
      <c r="B2821" s="43" t="s">
        <v>482</v>
      </c>
      <c r="C2821" s="42" t="s">
        <v>14137</v>
      </c>
      <c r="D2821" s="42" t="s">
        <v>555</v>
      </c>
      <c r="E2821" s="42" t="s">
        <v>14137</v>
      </c>
      <c r="F2821" s="42" t="s">
        <v>14138</v>
      </c>
      <c r="G2821" s="42" t="s">
        <v>14139</v>
      </c>
      <c r="H2821" s="42" t="s">
        <v>571</v>
      </c>
      <c r="I2821" s="42"/>
      <c r="J2821" s="42"/>
      <c r="K2821" s="42"/>
      <c r="L2821" s="42" t="s">
        <v>572</v>
      </c>
      <c r="M2821" s="42" t="s">
        <v>269</v>
      </c>
      <c r="N2821" s="42" t="s">
        <v>555</v>
      </c>
      <c r="O2821" s="42"/>
      <c r="P2821" s="42" t="s">
        <v>555</v>
      </c>
      <c r="Q2821" s="42" t="s">
        <v>555</v>
      </c>
      <c r="R2821" s="42" t="s">
        <v>555</v>
      </c>
      <c r="S2821" s="42" t="s">
        <v>555</v>
      </c>
      <c r="T2821" s="42" t="s">
        <v>555</v>
      </c>
      <c r="U2821" s="42" t="s">
        <v>555</v>
      </c>
      <c r="V2821" s="44"/>
      <c r="W2821" s="44"/>
      <c r="X2821" s="44"/>
      <c r="Y2821" s="44"/>
      <c r="Z2821" s="44"/>
      <c r="AA2821" s="44"/>
    </row>
    <row r="2822" spans="1:27" ht="15.75" customHeight="1" x14ac:dyDescent="0.25">
      <c r="A2822" s="43">
        <v>2871</v>
      </c>
      <c r="B2822" s="43" t="s">
        <v>482</v>
      </c>
      <c r="C2822" s="42" t="s">
        <v>14140</v>
      </c>
      <c r="D2822" s="42" t="s">
        <v>555</v>
      </c>
      <c r="E2822" s="42" t="s">
        <v>14140</v>
      </c>
      <c r="F2822" s="42" t="s">
        <v>14141</v>
      </c>
      <c r="G2822" s="42" t="s">
        <v>14142</v>
      </c>
      <c r="H2822" s="42" t="s">
        <v>571</v>
      </c>
      <c r="I2822" s="42"/>
      <c r="J2822" s="42"/>
      <c r="K2822" s="42"/>
      <c r="L2822" s="42" t="s">
        <v>572</v>
      </c>
      <c r="M2822" s="42" t="s">
        <v>269</v>
      </c>
      <c r="N2822" s="42" t="s">
        <v>555</v>
      </c>
      <c r="O2822" s="42"/>
      <c r="P2822" s="42" t="s">
        <v>555</v>
      </c>
      <c r="Q2822" s="42" t="s">
        <v>555</v>
      </c>
      <c r="R2822" s="42" t="s">
        <v>555</v>
      </c>
      <c r="S2822" s="42" t="s">
        <v>555</v>
      </c>
      <c r="T2822" s="42" t="s">
        <v>555</v>
      </c>
      <c r="U2822" s="42" t="s">
        <v>555</v>
      </c>
      <c r="V2822" s="44"/>
      <c r="W2822" s="44"/>
      <c r="X2822" s="44"/>
      <c r="Y2822" s="44"/>
      <c r="Z2822" s="44"/>
      <c r="AA2822" s="44"/>
    </row>
    <row r="2823" spans="1:27" ht="15.75" customHeight="1" x14ac:dyDescent="0.25">
      <c r="A2823" s="43">
        <v>2872</v>
      </c>
      <c r="B2823" s="43" t="s">
        <v>482</v>
      </c>
      <c r="C2823" s="42" t="s">
        <v>14143</v>
      </c>
      <c r="D2823" s="42" t="s">
        <v>555</v>
      </c>
      <c r="E2823" s="42" t="s">
        <v>14143</v>
      </c>
      <c r="F2823" s="42" t="s">
        <v>14144</v>
      </c>
      <c r="G2823" s="42" t="s">
        <v>14145</v>
      </c>
      <c r="H2823" s="42" t="s">
        <v>554</v>
      </c>
      <c r="I2823" s="42"/>
      <c r="J2823" s="42"/>
      <c r="K2823" s="42" t="s">
        <v>1278</v>
      </c>
      <c r="L2823" s="42" t="s">
        <v>579</v>
      </c>
      <c r="M2823" s="42" t="s">
        <v>269</v>
      </c>
      <c r="N2823" s="42" t="s">
        <v>555</v>
      </c>
      <c r="O2823" s="42"/>
      <c r="P2823" s="42" t="s">
        <v>555</v>
      </c>
      <c r="Q2823" s="42" t="s">
        <v>555</v>
      </c>
      <c r="R2823" s="42" t="s">
        <v>555</v>
      </c>
      <c r="S2823" s="42" t="s">
        <v>555</v>
      </c>
      <c r="T2823" s="42" t="s">
        <v>555</v>
      </c>
      <c r="U2823" s="42" t="s">
        <v>555</v>
      </c>
      <c r="V2823" s="44"/>
      <c r="W2823" s="44"/>
      <c r="X2823" s="44"/>
      <c r="Y2823" s="44"/>
      <c r="Z2823" s="44"/>
      <c r="AA2823" s="44"/>
    </row>
    <row r="2824" spans="1:27" ht="15.75" customHeight="1" x14ac:dyDescent="0.25">
      <c r="A2824" s="43">
        <v>2873</v>
      </c>
      <c r="B2824" s="43" t="s">
        <v>482</v>
      </c>
      <c r="C2824" s="42" t="s">
        <v>14146</v>
      </c>
      <c r="D2824" s="42" t="s">
        <v>555</v>
      </c>
      <c r="E2824" s="42" t="s">
        <v>14146</v>
      </c>
      <c r="F2824" s="42" t="s">
        <v>14147</v>
      </c>
      <c r="G2824" s="42" t="s">
        <v>14148</v>
      </c>
      <c r="H2824" s="42" t="s">
        <v>554</v>
      </c>
      <c r="I2824" s="42"/>
      <c r="J2824" s="42"/>
      <c r="K2824" s="42" t="s">
        <v>1278</v>
      </c>
      <c r="L2824" s="42" t="s">
        <v>579</v>
      </c>
      <c r="M2824" s="42" t="s">
        <v>269</v>
      </c>
      <c r="N2824" s="42" t="s">
        <v>555</v>
      </c>
      <c r="O2824" s="42"/>
      <c r="P2824" s="42" t="s">
        <v>555</v>
      </c>
      <c r="Q2824" s="42" t="s">
        <v>555</v>
      </c>
      <c r="R2824" s="42" t="s">
        <v>555</v>
      </c>
      <c r="S2824" s="42" t="s">
        <v>555</v>
      </c>
      <c r="T2824" s="42" t="s">
        <v>555</v>
      </c>
      <c r="U2824" s="42" t="s">
        <v>555</v>
      </c>
      <c r="V2824" s="44"/>
      <c r="W2824" s="44"/>
      <c r="X2824" s="44"/>
      <c r="Y2824" s="44"/>
      <c r="Z2824" s="44"/>
      <c r="AA2824" s="44"/>
    </row>
    <row r="2825" spans="1:27" ht="15.75" customHeight="1" x14ac:dyDescent="0.25">
      <c r="A2825" s="43">
        <v>2874</v>
      </c>
      <c r="B2825" s="43" t="s">
        <v>482</v>
      </c>
      <c r="C2825" s="42" t="s">
        <v>14149</v>
      </c>
      <c r="D2825" s="42" t="s">
        <v>555</v>
      </c>
      <c r="E2825" s="42" t="s">
        <v>14149</v>
      </c>
      <c r="F2825" s="42" t="s">
        <v>14150</v>
      </c>
      <c r="G2825" s="42" t="s">
        <v>14151</v>
      </c>
      <c r="H2825" s="42" t="s">
        <v>554</v>
      </c>
      <c r="I2825" s="42"/>
      <c r="J2825" s="42"/>
      <c r="K2825" s="42" t="s">
        <v>1278</v>
      </c>
      <c r="L2825" s="42" t="s">
        <v>579</v>
      </c>
      <c r="M2825" s="42" t="s">
        <v>269</v>
      </c>
      <c r="N2825" s="42" t="s">
        <v>555</v>
      </c>
      <c r="O2825" s="42"/>
      <c r="P2825" s="42" t="s">
        <v>555</v>
      </c>
      <c r="Q2825" s="42" t="s">
        <v>555</v>
      </c>
      <c r="R2825" s="42" t="s">
        <v>555</v>
      </c>
      <c r="S2825" s="42" t="s">
        <v>555</v>
      </c>
      <c r="T2825" s="42" t="s">
        <v>555</v>
      </c>
      <c r="U2825" s="42" t="s">
        <v>555</v>
      </c>
      <c r="V2825" s="44"/>
      <c r="W2825" s="44"/>
      <c r="X2825" s="44"/>
      <c r="Y2825" s="44"/>
      <c r="Z2825" s="44"/>
      <c r="AA2825" s="44"/>
    </row>
    <row r="2826" spans="1:27" ht="15.75" customHeight="1" x14ac:dyDescent="0.25">
      <c r="A2826" s="43">
        <v>2875</v>
      </c>
      <c r="B2826" s="43" t="s">
        <v>482</v>
      </c>
      <c r="C2826" s="42" t="s">
        <v>14152</v>
      </c>
      <c r="D2826" s="42" t="s">
        <v>555</v>
      </c>
      <c r="E2826" s="42" t="s">
        <v>14152</v>
      </c>
      <c r="F2826" s="42" t="s">
        <v>14153</v>
      </c>
      <c r="G2826" s="42" t="s">
        <v>14154</v>
      </c>
      <c r="H2826" s="42" t="s">
        <v>571</v>
      </c>
      <c r="I2826" s="42"/>
      <c r="J2826" s="42"/>
      <c r="K2826" s="42"/>
      <c r="L2826" s="42" t="s">
        <v>572</v>
      </c>
      <c r="M2826" s="42" t="s">
        <v>269</v>
      </c>
      <c r="N2826" s="42" t="s">
        <v>555</v>
      </c>
      <c r="O2826" s="42"/>
      <c r="P2826" s="42" t="s">
        <v>555</v>
      </c>
      <c r="Q2826" s="42" t="s">
        <v>555</v>
      </c>
      <c r="R2826" s="42" t="s">
        <v>555</v>
      </c>
      <c r="S2826" s="42" t="s">
        <v>555</v>
      </c>
      <c r="T2826" s="42" t="s">
        <v>555</v>
      </c>
      <c r="U2826" s="42" t="s">
        <v>555</v>
      </c>
      <c r="V2826" s="44"/>
      <c r="W2826" s="44"/>
      <c r="X2826" s="44"/>
      <c r="Y2826" s="44"/>
      <c r="Z2826" s="44"/>
      <c r="AA2826" s="44"/>
    </row>
    <row r="2827" spans="1:27" ht="15.75" customHeight="1" x14ac:dyDescent="0.25">
      <c r="A2827" s="43">
        <v>2876</v>
      </c>
      <c r="B2827" s="43" t="s">
        <v>482</v>
      </c>
      <c r="C2827" s="42" t="s">
        <v>14155</v>
      </c>
      <c r="D2827" s="42" t="s">
        <v>555</v>
      </c>
      <c r="E2827" s="42" t="s">
        <v>14155</v>
      </c>
      <c r="F2827" s="42" t="s">
        <v>14156</v>
      </c>
      <c r="G2827" s="42" t="s">
        <v>14157</v>
      </c>
      <c r="H2827" s="42" t="s">
        <v>571</v>
      </c>
      <c r="I2827" s="42"/>
      <c r="J2827" s="42"/>
      <c r="K2827" s="42"/>
      <c r="L2827" s="42" t="s">
        <v>572</v>
      </c>
      <c r="M2827" s="42" t="s">
        <v>269</v>
      </c>
      <c r="N2827" s="42" t="s">
        <v>555</v>
      </c>
      <c r="O2827" s="42"/>
      <c r="P2827" s="42" t="s">
        <v>555</v>
      </c>
      <c r="Q2827" s="42" t="s">
        <v>555</v>
      </c>
      <c r="R2827" s="42" t="s">
        <v>555</v>
      </c>
      <c r="S2827" s="42" t="s">
        <v>555</v>
      </c>
      <c r="T2827" s="42" t="s">
        <v>555</v>
      </c>
      <c r="U2827" s="42" t="s">
        <v>555</v>
      </c>
      <c r="V2827" s="44"/>
      <c r="W2827" s="44"/>
      <c r="X2827" s="44"/>
      <c r="Y2827" s="44"/>
      <c r="Z2827" s="44"/>
      <c r="AA2827" s="44"/>
    </row>
    <row r="2828" spans="1:27" ht="15.75" customHeight="1" x14ac:dyDescent="0.25">
      <c r="A2828" s="43">
        <v>2877</v>
      </c>
      <c r="B2828" s="43" t="s">
        <v>482</v>
      </c>
      <c r="C2828" s="42" t="s">
        <v>14158</v>
      </c>
      <c r="D2828" s="42" t="s">
        <v>555</v>
      </c>
      <c r="E2828" s="42" t="s">
        <v>14158</v>
      </c>
      <c r="F2828" s="42" t="s">
        <v>14159</v>
      </c>
      <c r="G2828" s="42" t="s">
        <v>14160</v>
      </c>
      <c r="H2828" s="42" t="s">
        <v>571</v>
      </c>
      <c r="I2828" s="42"/>
      <c r="J2828" s="42"/>
      <c r="K2828" s="42"/>
      <c r="L2828" s="42" t="s">
        <v>572</v>
      </c>
      <c r="M2828" s="42" t="s">
        <v>269</v>
      </c>
      <c r="N2828" s="42" t="s">
        <v>555</v>
      </c>
      <c r="O2828" s="42"/>
      <c r="P2828" s="42" t="s">
        <v>555</v>
      </c>
      <c r="Q2828" s="42" t="s">
        <v>555</v>
      </c>
      <c r="R2828" s="42" t="s">
        <v>555</v>
      </c>
      <c r="S2828" s="42" t="s">
        <v>555</v>
      </c>
      <c r="T2828" s="42" t="s">
        <v>555</v>
      </c>
      <c r="U2828" s="42" t="s">
        <v>555</v>
      </c>
      <c r="V2828" s="44"/>
      <c r="W2828" s="44"/>
      <c r="X2828" s="44"/>
      <c r="Y2828" s="44"/>
      <c r="Z2828" s="44"/>
      <c r="AA2828" s="44"/>
    </row>
    <row r="2829" spans="1:27" ht="15.75" customHeight="1" x14ac:dyDescent="0.25">
      <c r="A2829" s="43">
        <v>2878</v>
      </c>
      <c r="B2829" s="43" t="s">
        <v>482</v>
      </c>
      <c r="C2829" s="42" t="s">
        <v>14161</v>
      </c>
      <c r="D2829" s="42" t="s">
        <v>555</v>
      </c>
      <c r="E2829" s="42" t="s">
        <v>14161</v>
      </c>
      <c r="F2829" s="42" t="s">
        <v>14162</v>
      </c>
      <c r="G2829" s="42" t="s">
        <v>14163</v>
      </c>
      <c r="H2829" s="42" t="s">
        <v>571</v>
      </c>
      <c r="I2829" s="42"/>
      <c r="J2829" s="42"/>
      <c r="K2829" s="42"/>
      <c r="L2829" s="42" t="s">
        <v>572</v>
      </c>
      <c r="M2829" s="42" t="s">
        <v>269</v>
      </c>
      <c r="N2829" s="42" t="s">
        <v>555</v>
      </c>
      <c r="O2829" s="42"/>
      <c r="P2829" s="42" t="s">
        <v>555</v>
      </c>
      <c r="Q2829" s="42" t="s">
        <v>555</v>
      </c>
      <c r="R2829" s="42" t="s">
        <v>555</v>
      </c>
      <c r="S2829" s="42" t="s">
        <v>555</v>
      </c>
      <c r="T2829" s="42" t="s">
        <v>555</v>
      </c>
      <c r="U2829" s="42" t="s">
        <v>555</v>
      </c>
      <c r="V2829" s="44"/>
      <c r="W2829" s="44"/>
      <c r="X2829" s="44"/>
      <c r="Y2829" s="44"/>
      <c r="Z2829" s="44"/>
      <c r="AA2829" s="44"/>
    </row>
    <row r="2830" spans="1:27" ht="15.75" customHeight="1" x14ac:dyDescent="0.25">
      <c r="A2830" s="43">
        <v>2879</v>
      </c>
      <c r="B2830" s="43" t="s">
        <v>482</v>
      </c>
      <c r="C2830" s="42" t="s">
        <v>14164</v>
      </c>
      <c r="D2830" s="42" t="s">
        <v>555</v>
      </c>
      <c r="E2830" s="42" t="s">
        <v>14164</v>
      </c>
      <c r="F2830" s="42" t="s">
        <v>14165</v>
      </c>
      <c r="G2830" s="42" t="s">
        <v>14166</v>
      </c>
      <c r="H2830" s="42" t="s">
        <v>571</v>
      </c>
      <c r="I2830" s="42"/>
      <c r="J2830" s="42"/>
      <c r="K2830" s="42"/>
      <c r="L2830" s="42" t="s">
        <v>572</v>
      </c>
      <c r="M2830" s="42" t="s">
        <v>269</v>
      </c>
      <c r="N2830" s="42" t="s">
        <v>555</v>
      </c>
      <c r="O2830" s="42"/>
      <c r="P2830" s="42" t="s">
        <v>555</v>
      </c>
      <c r="Q2830" s="42" t="s">
        <v>555</v>
      </c>
      <c r="R2830" s="42" t="s">
        <v>555</v>
      </c>
      <c r="S2830" s="42" t="s">
        <v>555</v>
      </c>
      <c r="T2830" s="42" t="s">
        <v>555</v>
      </c>
      <c r="U2830" s="42" t="s">
        <v>555</v>
      </c>
      <c r="V2830" s="44"/>
      <c r="W2830" s="44"/>
      <c r="X2830" s="44"/>
      <c r="Y2830" s="44"/>
      <c r="Z2830" s="44"/>
      <c r="AA2830" s="44"/>
    </row>
    <row r="2831" spans="1:27" ht="15.75" customHeight="1" x14ac:dyDescent="0.25">
      <c r="A2831" s="43">
        <v>2880</v>
      </c>
      <c r="B2831" s="43" t="s">
        <v>482</v>
      </c>
      <c r="C2831" s="42" t="s">
        <v>14167</v>
      </c>
      <c r="D2831" s="42" t="s">
        <v>555</v>
      </c>
      <c r="E2831" s="42" t="s">
        <v>14167</v>
      </c>
      <c r="F2831" s="42" t="s">
        <v>14168</v>
      </c>
      <c r="G2831" s="42" t="s">
        <v>14169</v>
      </c>
      <c r="H2831" s="42" t="s">
        <v>571</v>
      </c>
      <c r="I2831" s="42"/>
      <c r="J2831" s="42"/>
      <c r="K2831" s="42"/>
      <c r="L2831" s="42" t="s">
        <v>572</v>
      </c>
      <c r="M2831" s="42" t="s">
        <v>269</v>
      </c>
      <c r="N2831" s="42" t="s">
        <v>555</v>
      </c>
      <c r="O2831" s="42"/>
      <c r="P2831" s="42" t="s">
        <v>555</v>
      </c>
      <c r="Q2831" s="42" t="s">
        <v>555</v>
      </c>
      <c r="R2831" s="42" t="s">
        <v>555</v>
      </c>
      <c r="S2831" s="42" t="s">
        <v>555</v>
      </c>
      <c r="T2831" s="42" t="s">
        <v>555</v>
      </c>
      <c r="U2831" s="42" t="s">
        <v>555</v>
      </c>
      <c r="V2831" s="44"/>
      <c r="W2831" s="44"/>
      <c r="X2831" s="44"/>
      <c r="Y2831" s="44"/>
      <c r="Z2831" s="44"/>
      <c r="AA2831" s="44"/>
    </row>
    <row r="2832" spans="1:27" ht="15.75" customHeight="1" x14ac:dyDescent="0.25">
      <c r="A2832" s="43">
        <v>2881</v>
      </c>
      <c r="B2832" s="43" t="s">
        <v>482</v>
      </c>
      <c r="C2832" s="42" t="s">
        <v>14170</v>
      </c>
      <c r="D2832" s="42" t="s">
        <v>555</v>
      </c>
      <c r="E2832" s="42" t="s">
        <v>14170</v>
      </c>
      <c r="F2832" s="42" t="s">
        <v>14171</v>
      </c>
      <c r="G2832" s="42" t="s">
        <v>14172</v>
      </c>
      <c r="H2832" s="42" t="s">
        <v>571</v>
      </c>
      <c r="I2832" s="42"/>
      <c r="J2832" s="42"/>
      <c r="K2832" s="42"/>
      <c r="L2832" s="42" t="s">
        <v>572</v>
      </c>
      <c r="M2832" s="42" t="s">
        <v>269</v>
      </c>
      <c r="N2832" s="42" t="s">
        <v>555</v>
      </c>
      <c r="O2832" s="42"/>
      <c r="P2832" s="42" t="s">
        <v>555</v>
      </c>
      <c r="Q2832" s="42" t="s">
        <v>555</v>
      </c>
      <c r="R2832" s="42" t="s">
        <v>555</v>
      </c>
      <c r="S2832" s="42" t="s">
        <v>555</v>
      </c>
      <c r="T2832" s="42" t="s">
        <v>555</v>
      </c>
      <c r="U2832" s="42" t="s">
        <v>555</v>
      </c>
      <c r="V2832" s="44"/>
      <c r="W2832" s="44"/>
      <c r="X2832" s="44"/>
      <c r="Y2832" s="44"/>
      <c r="Z2832" s="44"/>
      <c r="AA2832" s="44"/>
    </row>
    <row r="2833" spans="1:27" ht="15.75" customHeight="1" x14ac:dyDescent="0.25">
      <c r="A2833" s="43">
        <v>2882</v>
      </c>
      <c r="B2833" s="43" t="s">
        <v>482</v>
      </c>
      <c r="C2833" s="42" t="s">
        <v>14173</v>
      </c>
      <c r="D2833" s="42" t="s">
        <v>555</v>
      </c>
      <c r="E2833" s="42" t="s">
        <v>14173</v>
      </c>
      <c r="F2833" s="42" t="s">
        <v>14174</v>
      </c>
      <c r="G2833" s="42" t="s">
        <v>14175</v>
      </c>
      <c r="H2833" s="42" t="s">
        <v>571</v>
      </c>
      <c r="I2833" s="42"/>
      <c r="J2833" s="42"/>
      <c r="K2833" s="42"/>
      <c r="L2833" s="42" t="s">
        <v>572</v>
      </c>
      <c r="M2833" s="42" t="s">
        <v>269</v>
      </c>
      <c r="N2833" s="42" t="s">
        <v>555</v>
      </c>
      <c r="O2833" s="42"/>
      <c r="P2833" s="42" t="s">
        <v>555</v>
      </c>
      <c r="Q2833" s="42" t="s">
        <v>555</v>
      </c>
      <c r="R2833" s="42" t="s">
        <v>555</v>
      </c>
      <c r="S2833" s="42" t="s">
        <v>555</v>
      </c>
      <c r="T2833" s="42" t="s">
        <v>555</v>
      </c>
      <c r="U2833" s="42" t="s">
        <v>555</v>
      </c>
      <c r="V2833" s="44"/>
      <c r="W2833" s="44"/>
      <c r="X2833" s="44"/>
      <c r="Y2833" s="44"/>
      <c r="Z2833" s="44"/>
      <c r="AA2833" s="44"/>
    </row>
    <row r="2834" spans="1:27" ht="15.75" customHeight="1" x14ac:dyDescent="0.25">
      <c r="A2834" s="43">
        <v>2883</v>
      </c>
      <c r="B2834" s="43" t="s">
        <v>482</v>
      </c>
      <c r="C2834" s="42" t="s">
        <v>14176</v>
      </c>
      <c r="D2834" s="42" t="s">
        <v>555</v>
      </c>
      <c r="E2834" s="42" t="s">
        <v>14176</v>
      </c>
      <c r="F2834" s="42" t="s">
        <v>14177</v>
      </c>
      <c r="G2834" s="42" t="s">
        <v>14178</v>
      </c>
      <c r="H2834" s="42" t="s">
        <v>571</v>
      </c>
      <c r="I2834" s="42"/>
      <c r="J2834" s="42"/>
      <c r="K2834" s="42"/>
      <c r="L2834" s="42" t="s">
        <v>572</v>
      </c>
      <c r="M2834" s="42" t="s">
        <v>269</v>
      </c>
      <c r="N2834" s="42" t="s">
        <v>555</v>
      </c>
      <c r="O2834" s="42"/>
      <c r="P2834" s="42" t="s">
        <v>555</v>
      </c>
      <c r="Q2834" s="42" t="s">
        <v>555</v>
      </c>
      <c r="R2834" s="42" t="s">
        <v>555</v>
      </c>
      <c r="S2834" s="42" t="s">
        <v>555</v>
      </c>
      <c r="T2834" s="42" t="s">
        <v>555</v>
      </c>
      <c r="U2834" s="42" t="s">
        <v>555</v>
      </c>
      <c r="V2834" s="44"/>
      <c r="W2834" s="44"/>
      <c r="X2834" s="44"/>
      <c r="Y2834" s="44"/>
      <c r="Z2834" s="44"/>
      <c r="AA2834" s="44"/>
    </row>
    <row r="2835" spans="1:27" ht="15.75" customHeight="1" x14ac:dyDescent="0.25">
      <c r="A2835" s="43">
        <v>2884</v>
      </c>
      <c r="B2835" s="43" t="s">
        <v>482</v>
      </c>
      <c r="C2835" s="42" t="s">
        <v>14179</v>
      </c>
      <c r="D2835" s="42" t="s">
        <v>555</v>
      </c>
      <c r="E2835" s="42" t="s">
        <v>14179</v>
      </c>
      <c r="F2835" s="42" t="s">
        <v>14180</v>
      </c>
      <c r="G2835" s="42" t="s">
        <v>14181</v>
      </c>
      <c r="H2835" s="42" t="s">
        <v>562</v>
      </c>
      <c r="I2835" s="42"/>
      <c r="J2835" s="42"/>
      <c r="K2835" s="42"/>
      <c r="L2835" s="42" t="s">
        <v>563</v>
      </c>
      <c r="M2835" s="42" t="s">
        <v>269</v>
      </c>
      <c r="N2835" s="42" t="s">
        <v>555</v>
      </c>
      <c r="O2835" s="42"/>
      <c r="P2835" s="42" t="s">
        <v>555</v>
      </c>
      <c r="Q2835" s="42" t="s">
        <v>555</v>
      </c>
      <c r="R2835" s="42" t="s">
        <v>555</v>
      </c>
      <c r="S2835" s="42" t="s">
        <v>555</v>
      </c>
      <c r="T2835" s="42" t="s">
        <v>555</v>
      </c>
      <c r="U2835" s="42" t="s">
        <v>555</v>
      </c>
      <c r="V2835" s="44"/>
      <c r="W2835" s="44"/>
      <c r="X2835" s="44"/>
      <c r="Y2835" s="44"/>
      <c r="Z2835" s="44"/>
      <c r="AA2835" s="44"/>
    </row>
    <row r="2836" spans="1:27" ht="15.75" customHeight="1" x14ac:dyDescent="0.25">
      <c r="A2836" s="43">
        <v>2885</v>
      </c>
      <c r="B2836" s="43" t="s">
        <v>482</v>
      </c>
      <c r="C2836" s="42" t="s">
        <v>14182</v>
      </c>
      <c r="D2836" s="42" t="s">
        <v>555</v>
      </c>
      <c r="E2836" s="42" t="s">
        <v>14182</v>
      </c>
      <c r="F2836" s="42" t="s">
        <v>14183</v>
      </c>
      <c r="G2836" s="42" t="s">
        <v>14184</v>
      </c>
      <c r="H2836" s="42" t="s">
        <v>571</v>
      </c>
      <c r="I2836" s="42"/>
      <c r="J2836" s="42"/>
      <c r="K2836" s="42"/>
      <c r="L2836" s="42" t="s">
        <v>572</v>
      </c>
      <c r="M2836" s="42" t="s">
        <v>269</v>
      </c>
      <c r="N2836" s="42" t="s">
        <v>555</v>
      </c>
      <c r="O2836" s="42"/>
      <c r="P2836" s="42" t="s">
        <v>555</v>
      </c>
      <c r="Q2836" s="42" t="s">
        <v>555</v>
      </c>
      <c r="R2836" s="42" t="s">
        <v>555</v>
      </c>
      <c r="S2836" s="42" t="s">
        <v>555</v>
      </c>
      <c r="T2836" s="42" t="s">
        <v>555</v>
      </c>
      <c r="U2836" s="42" t="s">
        <v>555</v>
      </c>
      <c r="V2836" s="44"/>
      <c r="W2836" s="44"/>
      <c r="X2836" s="44"/>
      <c r="Y2836" s="44"/>
      <c r="Z2836" s="44"/>
      <c r="AA2836" s="44"/>
    </row>
    <row r="2837" spans="1:27" ht="15.75" customHeight="1" x14ac:dyDescent="0.25">
      <c r="A2837" s="43">
        <v>2886</v>
      </c>
      <c r="B2837" s="43" t="s">
        <v>482</v>
      </c>
      <c r="C2837" s="42" t="s">
        <v>14185</v>
      </c>
      <c r="D2837" s="42" t="s">
        <v>555</v>
      </c>
      <c r="E2837" s="42" t="s">
        <v>14185</v>
      </c>
      <c r="F2837" s="42" t="s">
        <v>14186</v>
      </c>
      <c r="G2837" s="42" t="s">
        <v>14187</v>
      </c>
      <c r="H2837" s="42" t="s">
        <v>571</v>
      </c>
      <c r="I2837" s="42"/>
      <c r="J2837" s="42"/>
      <c r="K2837" s="42"/>
      <c r="L2837" s="42" t="s">
        <v>572</v>
      </c>
      <c r="M2837" s="42" t="s">
        <v>269</v>
      </c>
      <c r="N2837" s="42" t="s">
        <v>555</v>
      </c>
      <c r="O2837" s="42"/>
      <c r="P2837" s="42" t="s">
        <v>555</v>
      </c>
      <c r="Q2837" s="42" t="s">
        <v>555</v>
      </c>
      <c r="R2837" s="42" t="s">
        <v>555</v>
      </c>
      <c r="S2837" s="42" t="s">
        <v>555</v>
      </c>
      <c r="T2837" s="42" t="s">
        <v>555</v>
      </c>
      <c r="U2837" s="42" t="s">
        <v>555</v>
      </c>
      <c r="V2837" s="44"/>
      <c r="W2837" s="44"/>
      <c r="X2837" s="44"/>
      <c r="Y2837" s="44"/>
      <c r="Z2837" s="44"/>
      <c r="AA2837" s="44"/>
    </row>
    <row r="2838" spans="1:27" ht="15.75" customHeight="1" x14ac:dyDescent="0.25">
      <c r="A2838" s="43">
        <v>2887</v>
      </c>
      <c r="B2838" s="43" t="s">
        <v>482</v>
      </c>
      <c r="C2838" s="42" t="s">
        <v>14188</v>
      </c>
      <c r="D2838" s="42" t="s">
        <v>555</v>
      </c>
      <c r="E2838" s="42" t="s">
        <v>14188</v>
      </c>
      <c r="F2838" s="42" t="s">
        <v>14189</v>
      </c>
      <c r="G2838" s="42" t="s">
        <v>14190</v>
      </c>
      <c r="H2838" s="42" t="s">
        <v>554</v>
      </c>
      <c r="I2838" s="42"/>
      <c r="J2838" s="42"/>
      <c r="K2838" s="42" t="s">
        <v>1278</v>
      </c>
      <c r="L2838" s="42" t="s">
        <v>579</v>
      </c>
      <c r="M2838" s="42" t="s">
        <v>269</v>
      </c>
      <c r="N2838" s="42" t="s">
        <v>555</v>
      </c>
      <c r="O2838" s="42"/>
      <c r="P2838" s="42" t="s">
        <v>555</v>
      </c>
      <c r="Q2838" s="42" t="s">
        <v>555</v>
      </c>
      <c r="R2838" s="42" t="s">
        <v>555</v>
      </c>
      <c r="S2838" s="42" t="s">
        <v>555</v>
      </c>
      <c r="T2838" s="42" t="s">
        <v>555</v>
      </c>
      <c r="U2838" s="42" t="s">
        <v>555</v>
      </c>
      <c r="V2838" s="44"/>
      <c r="W2838" s="44"/>
      <c r="X2838" s="44"/>
      <c r="Y2838" s="44"/>
      <c r="Z2838" s="44"/>
      <c r="AA2838" s="44"/>
    </row>
    <row r="2839" spans="1:27" ht="15.75" customHeight="1" x14ac:dyDescent="0.25">
      <c r="A2839" s="43">
        <v>2888</v>
      </c>
      <c r="B2839" s="43" t="s">
        <v>482</v>
      </c>
      <c r="C2839" s="42" t="s">
        <v>14191</v>
      </c>
      <c r="D2839" s="42" t="s">
        <v>555</v>
      </c>
      <c r="E2839" s="42" t="s">
        <v>14191</v>
      </c>
      <c r="F2839" s="42" t="s">
        <v>14192</v>
      </c>
      <c r="G2839" s="42" t="s">
        <v>14193</v>
      </c>
      <c r="H2839" s="42" t="s">
        <v>554</v>
      </c>
      <c r="I2839" s="42"/>
      <c r="J2839" s="42"/>
      <c r="K2839" s="42" t="s">
        <v>1278</v>
      </c>
      <c r="L2839" s="42" t="s">
        <v>579</v>
      </c>
      <c r="M2839" s="42" t="s">
        <v>269</v>
      </c>
      <c r="N2839" s="42" t="s">
        <v>555</v>
      </c>
      <c r="O2839" s="42"/>
      <c r="P2839" s="42" t="s">
        <v>555</v>
      </c>
      <c r="Q2839" s="42" t="s">
        <v>555</v>
      </c>
      <c r="R2839" s="42" t="s">
        <v>555</v>
      </c>
      <c r="S2839" s="42" t="s">
        <v>555</v>
      </c>
      <c r="T2839" s="42" t="s">
        <v>555</v>
      </c>
      <c r="U2839" s="42" t="s">
        <v>555</v>
      </c>
      <c r="V2839" s="44"/>
      <c r="W2839" s="44"/>
      <c r="X2839" s="44"/>
      <c r="Y2839" s="44"/>
      <c r="Z2839" s="44"/>
      <c r="AA2839" s="44"/>
    </row>
    <row r="2840" spans="1:27" ht="15.75" customHeight="1" x14ac:dyDescent="0.25">
      <c r="A2840" s="43">
        <v>2889</v>
      </c>
      <c r="B2840" s="43" t="s">
        <v>482</v>
      </c>
      <c r="C2840" s="42" t="s">
        <v>14194</v>
      </c>
      <c r="D2840" s="42" t="s">
        <v>555</v>
      </c>
      <c r="E2840" s="42" t="s">
        <v>14194</v>
      </c>
      <c r="F2840" s="42" t="s">
        <v>14195</v>
      </c>
      <c r="G2840" s="42" t="s">
        <v>14196</v>
      </c>
      <c r="H2840" s="42" t="s">
        <v>554</v>
      </c>
      <c r="I2840" s="42"/>
      <c r="J2840" s="42"/>
      <c r="K2840" s="42" t="s">
        <v>1278</v>
      </c>
      <c r="L2840" s="42" t="s">
        <v>579</v>
      </c>
      <c r="M2840" s="42" t="s">
        <v>269</v>
      </c>
      <c r="N2840" s="42" t="s">
        <v>555</v>
      </c>
      <c r="O2840" s="42"/>
      <c r="P2840" s="42" t="s">
        <v>555</v>
      </c>
      <c r="Q2840" s="42" t="s">
        <v>555</v>
      </c>
      <c r="R2840" s="42" t="s">
        <v>555</v>
      </c>
      <c r="S2840" s="42" t="s">
        <v>555</v>
      </c>
      <c r="T2840" s="42" t="s">
        <v>555</v>
      </c>
      <c r="U2840" s="42" t="s">
        <v>555</v>
      </c>
      <c r="V2840" s="44"/>
      <c r="W2840" s="44"/>
      <c r="X2840" s="44"/>
      <c r="Y2840" s="44"/>
      <c r="Z2840" s="44"/>
      <c r="AA2840" s="44"/>
    </row>
    <row r="2841" spans="1:27" ht="15.75" customHeight="1" x14ac:dyDescent="0.25">
      <c r="A2841" s="43">
        <v>2890</v>
      </c>
      <c r="B2841" s="43" t="s">
        <v>482</v>
      </c>
      <c r="C2841" s="42" t="s">
        <v>14197</v>
      </c>
      <c r="D2841" s="42" t="s">
        <v>555</v>
      </c>
      <c r="E2841" s="42" t="s">
        <v>14197</v>
      </c>
      <c r="F2841" s="42" t="s">
        <v>14198</v>
      </c>
      <c r="G2841" s="42" t="s">
        <v>14199</v>
      </c>
      <c r="H2841" s="42" t="s">
        <v>554</v>
      </c>
      <c r="I2841" s="42"/>
      <c r="J2841" s="42"/>
      <c r="K2841" s="42" t="s">
        <v>1336</v>
      </c>
      <c r="L2841" s="42" t="s">
        <v>579</v>
      </c>
      <c r="M2841" s="42" t="s">
        <v>269</v>
      </c>
      <c r="N2841" s="42" t="s">
        <v>555</v>
      </c>
      <c r="O2841" s="42"/>
      <c r="P2841" s="42" t="s">
        <v>555</v>
      </c>
      <c r="Q2841" s="42" t="s">
        <v>555</v>
      </c>
      <c r="R2841" s="42" t="s">
        <v>555</v>
      </c>
      <c r="S2841" s="42" t="s">
        <v>555</v>
      </c>
      <c r="T2841" s="42" t="s">
        <v>555</v>
      </c>
      <c r="U2841" s="42" t="s">
        <v>555</v>
      </c>
      <c r="V2841" s="44"/>
      <c r="W2841" s="44"/>
      <c r="X2841" s="44"/>
      <c r="Y2841" s="44"/>
      <c r="Z2841" s="44"/>
      <c r="AA2841" s="44"/>
    </row>
    <row r="2842" spans="1:27" ht="15.75" customHeight="1" x14ac:dyDescent="0.25">
      <c r="A2842" s="43">
        <v>2891</v>
      </c>
      <c r="B2842" s="43" t="s">
        <v>482</v>
      </c>
      <c r="C2842" s="42" t="s">
        <v>14200</v>
      </c>
      <c r="D2842" s="42" t="s">
        <v>555</v>
      </c>
      <c r="E2842" s="42" t="s">
        <v>14200</v>
      </c>
      <c r="F2842" s="42" t="s">
        <v>14201</v>
      </c>
      <c r="G2842" s="42" t="s">
        <v>14202</v>
      </c>
      <c r="H2842" s="42" t="s">
        <v>571</v>
      </c>
      <c r="I2842" s="42"/>
      <c r="J2842" s="42"/>
      <c r="K2842" s="42"/>
      <c r="L2842" s="42" t="s">
        <v>572</v>
      </c>
      <c r="M2842" s="42" t="s">
        <v>269</v>
      </c>
      <c r="N2842" s="42" t="s">
        <v>555</v>
      </c>
      <c r="O2842" s="42"/>
      <c r="P2842" s="42" t="s">
        <v>555</v>
      </c>
      <c r="Q2842" s="42" t="s">
        <v>555</v>
      </c>
      <c r="R2842" s="42" t="s">
        <v>555</v>
      </c>
      <c r="S2842" s="42" t="s">
        <v>555</v>
      </c>
      <c r="T2842" s="42" t="s">
        <v>555</v>
      </c>
      <c r="U2842" s="42" t="s">
        <v>555</v>
      </c>
      <c r="V2842" s="44"/>
      <c r="W2842" s="44"/>
      <c r="X2842" s="44"/>
      <c r="Y2842" s="44"/>
      <c r="Z2842" s="44"/>
      <c r="AA2842" s="44"/>
    </row>
    <row r="2843" spans="1:27" ht="15.75" customHeight="1" x14ac:dyDescent="0.25">
      <c r="A2843" s="43">
        <v>2892</v>
      </c>
      <c r="B2843" s="43" t="s">
        <v>482</v>
      </c>
      <c r="C2843" s="42" t="s">
        <v>14203</v>
      </c>
      <c r="D2843" s="42" t="s">
        <v>555</v>
      </c>
      <c r="E2843" s="42" t="s">
        <v>14203</v>
      </c>
      <c r="F2843" s="42" t="s">
        <v>14204</v>
      </c>
      <c r="G2843" s="42" t="s">
        <v>14205</v>
      </c>
      <c r="H2843" s="42" t="s">
        <v>554</v>
      </c>
      <c r="I2843" s="42"/>
      <c r="J2843" s="42"/>
      <c r="K2843" s="42" t="s">
        <v>1336</v>
      </c>
      <c r="L2843" s="42" t="s">
        <v>579</v>
      </c>
      <c r="M2843" s="42" t="s">
        <v>269</v>
      </c>
      <c r="N2843" s="42" t="s">
        <v>555</v>
      </c>
      <c r="O2843" s="42"/>
      <c r="P2843" s="42" t="s">
        <v>555</v>
      </c>
      <c r="Q2843" s="42" t="s">
        <v>555</v>
      </c>
      <c r="R2843" s="42" t="s">
        <v>555</v>
      </c>
      <c r="S2843" s="42" t="s">
        <v>555</v>
      </c>
      <c r="T2843" s="42" t="s">
        <v>555</v>
      </c>
      <c r="U2843" s="42" t="s">
        <v>555</v>
      </c>
      <c r="V2843" s="44"/>
      <c r="W2843" s="44"/>
      <c r="X2843" s="44"/>
      <c r="Y2843" s="44"/>
      <c r="Z2843" s="44"/>
      <c r="AA2843" s="44"/>
    </row>
    <row r="2844" spans="1:27" ht="15.75" customHeight="1" x14ac:dyDescent="0.25">
      <c r="A2844" s="43">
        <v>2893</v>
      </c>
      <c r="B2844" s="43" t="s">
        <v>482</v>
      </c>
      <c r="C2844" s="42" t="s">
        <v>14206</v>
      </c>
      <c r="D2844" s="42" t="s">
        <v>555</v>
      </c>
      <c r="E2844" s="42" t="s">
        <v>14206</v>
      </c>
      <c r="F2844" s="42" t="s">
        <v>14207</v>
      </c>
      <c r="G2844" s="42" t="s">
        <v>14208</v>
      </c>
      <c r="H2844" s="42" t="s">
        <v>571</v>
      </c>
      <c r="I2844" s="42"/>
      <c r="J2844" s="42"/>
      <c r="K2844" s="42"/>
      <c r="L2844" s="42" t="s">
        <v>572</v>
      </c>
      <c r="M2844" s="42" t="s">
        <v>269</v>
      </c>
      <c r="N2844" s="42" t="s">
        <v>555</v>
      </c>
      <c r="O2844" s="42"/>
      <c r="P2844" s="42" t="s">
        <v>555</v>
      </c>
      <c r="Q2844" s="42" t="s">
        <v>555</v>
      </c>
      <c r="R2844" s="42" t="s">
        <v>555</v>
      </c>
      <c r="S2844" s="42" t="s">
        <v>555</v>
      </c>
      <c r="T2844" s="42" t="s">
        <v>555</v>
      </c>
      <c r="U2844" s="42" t="s">
        <v>555</v>
      </c>
      <c r="V2844" s="44"/>
      <c r="W2844" s="44"/>
      <c r="X2844" s="44"/>
      <c r="Y2844" s="44"/>
      <c r="Z2844" s="44"/>
      <c r="AA2844" s="44"/>
    </row>
    <row r="2845" spans="1:27" ht="15.75" customHeight="1" x14ac:dyDescent="0.25">
      <c r="A2845" s="43">
        <v>2894</v>
      </c>
      <c r="B2845" s="43" t="s">
        <v>482</v>
      </c>
      <c r="C2845" s="42" t="s">
        <v>14209</v>
      </c>
      <c r="D2845" s="42" t="s">
        <v>555</v>
      </c>
      <c r="E2845" s="42" t="s">
        <v>14209</v>
      </c>
      <c r="F2845" s="42" t="s">
        <v>14210</v>
      </c>
      <c r="G2845" s="42" t="s">
        <v>14211</v>
      </c>
      <c r="H2845" s="42" t="s">
        <v>571</v>
      </c>
      <c r="I2845" s="42"/>
      <c r="J2845" s="42"/>
      <c r="K2845" s="42"/>
      <c r="L2845" s="42" t="s">
        <v>572</v>
      </c>
      <c r="M2845" s="42" t="s">
        <v>269</v>
      </c>
      <c r="N2845" s="42" t="s">
        <v>555</v>
      </c>
      <c r="O2845" s="42"/>
      <c r="P2845" s="42" t="s">
        <v>555</v>
      </c>
      <c r="Q2845" s="42" t="s">
        <v>555</v>
      </c>
      <c r="R2845" s="42" t="s">
        <v>555</v>
      </c>
      <c r="S2845" s="42" t="s">
        <v>555</v>
      </c>
      <c r="T2845" s="42" t="s">
        <v>555</v>
      </c>
      <c r="U2845" s="42" t="s">
        <v>555</v>
      </c>
      <c r="V2845" s="44"/>
      <c r="W2845" s="44"/>
      <c r="X2845" s="44"/>
      <c r="Y2845" s="44"/>
      <c r="Z2845" s="44"/>
      <c r="AA2845" s="44"/>
    </row>
    <row r="2846" spans="1:27" ht="15.75" customHeight="1" x14ac:dyDescent="0.25">
      <c r="A2846" s="43">
        <v>2895</v>
      </c>
      <c r="B2846" s="43" t="s">
        <v>482</v>
      </c>
      <c r="C2846" s="42" t="s">
        <v>14212</v>
      </c>
      <c r="D2846" s="42" t="s">
        <v>555</v>
      </c>
      <c r="E2846" s="42" t="s">
        <v>14212</v>
      </c>
      <c r="F2846" s="42" t="s">
        <v>14213</v>
      </c>
      <c r="G2846" s="42" t="s">
        <v>14214</v>
      </c>
      <c r="H2846" s="42" t="s">
        <v>571</v>
      </c>
      <c r="I2846" s="42"/>
      <c r="J2846" s="42"/>
      <c r="K2846" s="42"/>
      <c r="L2846" s="42" t="s">
        <v>572</v>
      </c>
      <c r="M2846" s="42" t="s">
        <v>269</v>
      </c>
      <c r="N2846" s="42" t="s">
        <v>555</v>
      </c>
      <c r="O2846" s="42"/>
      <c r="P2846" s="42" t="s">
        <v>555</v>
      </c>
      <c r="Q2846" s="42" t="s">
        <v>555</v>
      </c>
      <c r="R2846" s="42" t="s">
        <v>555</v>
      </c>
      <c r="S2846" s="42" t="s">
        <v>555</v>
      </c>
      <c r="T2846" s="42" t="s">
        <v>555</v>
      </c>
      <c r="U2846" s="42" t="s">
        <v>555</v>
      </c>
      <c r="V2846" s="44"/>
      <c r="W2846" s="44"/>
      <c r="X2846" s="44"/>
      <c r="Y2846" s="44"/>
      <c r="Z2846" s="44"/>
      <c r="AA2846" s="44"/>
    </row>
    <row r="2847" spans="1:27" ht="15.75" customHeight="1" x14ac:dyDescent="0.25">
      <c r="A2847" s="43">
        <v>2896</v>
      </c>
      <c r="B2847" s="43" t="s">
        <v>482</v>
      </c>
      <c r="C2847" s="42" t="s">
        <v>14215</v>
      </c>
      <c r="D2847" s="42" t="s">
        <v>555</v>
      </c>
      <c r="E2847" s="42" t="s">
        <v>14215</v>
      </c>
      <c r="F2847" s="42" t="s">
        <v>14216</v>
      </c>
      <c r="G2847" s="42" t="s">
        <v>14217</v>
      </c>
      <c r="H2847" s="42" t="s">
        <v>571</v>
      </c>
      <c r="I2847" s="42"/>
      <c r="J2847" s="42"/>
      <c r="K2847" s="42"/>
      <c r="L2847" s="42" t="s">
        <v>572</v>
      </c>
      <c r="M2847" s="42" t="s">
        <v>269</v>
      </c>
      <c r="N2847" s="42" t="s">
        <v>555</v>
      </c>
      <c r="O2847" s="42"/>
      <c r="P2847" s="42" t="s">
        <v>555</v>
      </c>
      <c r="Q2847" s="42" t="s">
        <v>555</v>
      </c>
      <c r="R2847" s="42" t="s">
        <v>555</v>
      </c>
      <c r="S2847" s="42" t="s">
        <v>555</v>
      </c>
      <c r="T2847" s="42" t="s">
        <v>555</v>
      </c>
      <c r="U2847" s="42" t="s">
        <v>555</v>
      </c>
      <c r="V2847" s="44"/>
      <c r="W2847" s="44"/>
      <c r="X2847" s="44"/>
      <c r="Y2847" s="44"/>
      <c r="Z2847" s="44"/>
      <c r="AA2847" s="44"/>
    </row>
    <row r="2848" spans="1:27" ht="15.75" customHeight="1" x14ac:dyDescent="0.25">
      <c r="A2848" s="43">
        <v>2897</v>
      </c>
      <c r="B2848" s="43" t="s">
        <v>482</v>
      </c>
      <c r="C2848" s="42" t="s">
        <v>14218</v>
      </c>
      <c r="D2848" s="42" t="s">
        <v>555</v>
      </c>
      <c r="E2848" s="42" t="s">
        <v>14218</v>
      </c>
      <c r="F2848" s="42" t="s">
        <v>14219</v>
      </c>
      <c r="G2848" s="42" t="s">
        <v>14220</v>
      </c>
      <c r="H2848" s="42" t="s">
        <v>571</v>
      </c>
      <c r="I2848" s="42"/>
      <c r="J2848" s="42"/>
      <c r="K2848" s="42"/>
      <c r="L2848" s="42" t="s">
        <v>572</v>
      </c>
      <c r="M2848" s="42" t="s">
        <v>269</v>
      </c>
      <c r="N2848" s="42" t="s">
        <v>555</v>
      </c>
      <c r="O2848" s="42"/>
      <c r="P2848" s="42" t="s">
        <v>555</v>
      </c>
      <c r="Q2848" s="42" t="s">
        <v>555</v>
      </c>
      <c r="R2848" s="42" t="s">
        <v>555</v>
      </c>
      <c r="S2848" s="42" t="s">
        <v>555</v>
      </c>
      <c r="T2848" s="42" t="s">
        <v>555</v>
      </c>
      <c r="U2848" s="42" t="s">
        <v>555</v>
      </c>
      <c r="V2848" s="44"/>
      <c r="W2848" s="44"/>
      <c r="X2848" s="44"/>
      <c r="Y2848" s="44"/>
      <c r="Z2848" s="44"/>
      <c r="AA2848" s="44"/>
    </row>
    <row r="2849" spans="1:27" ht="15.75" customHeight="1" x14ac:dyDescent="0.25">
      <c r="A2849" s="43">
        <v>2898</v>
      </c>
      <c r="B2849" s="43" t="s">
        <v>482</v>
      </c>
      <c r="C2849" s="42" t="s">
        <v>14221</v>
      </c>
      <c r="D2849" s="42" t="s">
        <v>555</v>
      </c>
      <c r="E2849" s="42" t="s">
        <v>14221</v>
      </c>
      <c r="F2849" s="42" t="s">
        <v>14222</v>
      </c>
      <c r="G2849" s="42" t="s">
        <v>14223</v>
      </c>
      <c r="H2849" s="42" t="s">
        <v>562</v>
      </c>
      <c r="I2849" s="42"/>
      <c r="J2849" s="42"/>
      <c r="K2849" s="42"/>
      <c r="L2849" s="42" t="s">
        <v>563</v>
      </c>
      <c r="M2849" s="42" t="s">
        <v>269</v>
      </c>
      <c r="N2849" s="42" t="s">
        <v>555</v>
      </c>
      <c r="O2849" s="42"/>
      <c r="P2849" s="42" t="s">
        <v>555</v>
      </c>
      <c r="Q2849" s="42" t="s">
        <v>555</v>
      </c>
      <c r="R2849" s="42" t="s">
        <v>555</v>
      </c>
      <c r="S2849" s="42" t="s">
        <v>555</v>
      </c>
      <c r="T2849" s="42" t="s">
        <v>555</v>
      </c>
      <c r="U2849" s="42" t="s">
        <v>555</v>
      </c>
      <c r="V2849" s="44"/>
      <c r="W2849" s="44"/>
      <c r="X2849" s="44"/>
      <c r="Y2849" s="44"/>
      <c r="Z2849" s="44"/>
      <c r="AA2849" s="44"/>
    </row>
    <row r="2850" spans="1:27" ht="15.75" customHeight="1" x14ac:dyDescent="0.25">
      <c r="A2850" s="43">
        <v>2899</v>
      </c>
      <c r="B2850" s="43" t="s">
        <v>482</v>
      </c>
      <c r="C2850" s="42" t="s">
        <v>14224</v>
      </c>
      <c r="D2850" s="42" t="s">
        <v>555</v>
      </c>
      <c r="E2850" s="42" t="s">
        <v>14224</v>
      </c>
      <c r="F2850" s="42" t="s">
        <v>14225</v>
      </c>
      <c r="G2850" s="42" t="s">
        <v>14226</v>
      </c>
      <c r="H2850" s="42" t="s">
        <v>571</v>
      </c>
      <c r="I2850" s="42"/>
      <c r="J2850" s="42"/>
      <c r="K2850" s="42"/>
      <c r="L2850" s="42" t="s">
        <v>572</v>
      </c>
      <c r="M2850" s="42" t="s">
        <v>269</v>
      </c>
      <c r="N2850" s="42" t="s">
        <v>555</v>
      </c>
      <c r="O2850" s="42"/>
      <c r="P2850" s="42" t="s">
        <v>555</v>
      </c>
      <c r="Q2850" s="42" t="s">
        <v>555</v>
      </c>
      <c r="R2850" s="42" t="s">
        <v>555</v>
      </c>
      <c r="S2850" s="42" t="s">
        <v>555</v>
      </c>
      <c r="T2850" s="42" t="s">
        <v>555</v>
      </c>
      <c r="U2850" s="42" t="s">
        <v>555</v>
      </c>
      <c r="V2850" s="44"/>
      <c r="W2850" s="44"/>
      <c r="X2850" s="44"/>
      <c r="Y2850" s="44"/>
      <c r="Z2850" s="44"/>
      <c r="AA2850" s="44"/>
    </row>
    <row r="2851" spans="1:27" ht="15.75" customHeight="1" x14ac:dyDescent="0.25">
      <c r="A2851" s="43">
        <v>2900</v>
      </c>
      <c r="B2851" s="43" t="s">
        <v>482</v>
      </c>
      <c r="C2851" s="42" t="s">
        <v>14227</v>
      </c>
      <c r="D2851" s="42" t="s">
        <v>555</v>
      </c>
      <c r="E2851" s="42" t="s">
        <v>14227</v>
      </c>
      <c r="F2851" s="42" t="s">
        <v>14228</v>
      </c>
      <c r="G2851" s="42" t="s">
        <v>14229</v>
      </c>
      <c r="H2851" s="42" t="s">
        <v>571</v>
      </c>
      <c r="I2851" s="42"/>
      <c r="J2851" s="42"/>
      <c r="K2851" s="42"/>
      <c r="L2851" s="42" t="s">
        <v>572</v>
      </c>
      <c r="M2851" s="42" t="s">
        <v>269</v>
      </c>
      <c r="N2851" s="42" t="s">
        <v>555</v>
      </c>
      <c r="O2851" s="42"/>
      <c r="P2851" s="42" t="s">
        <v>555</v>
      </c>
      <c r="Q2851" s="42" t="s">
        <v>555</v>
      </c>
      <c r="R2851" s="42" t="s">
        <v>555</v>
      </c>
      <c r="S2851" s="42" t="s">
        <v>555</v>
      </c>
      <c r="T2851" s="42" t="s">
        <v>555</v>
      </c>
      <c r="U2851" s="42" t="s">
        <v>555</v>
      </c>
      <c r="V2851" s="44"/>
      <c r="W2851" s="44"/>
      <c r="X2851" s="44"/>
      <c r="Y2851" s="44"/>
      <c r="Z2851" s="44"/>
      <c r="AA2851" s="44"/>
    </row>
    <row r="2852" spans="1:27" ht="15.75" customHeight="1" x14ac:dyDescent="0.25">
      <c r="A2852" s="43">
        <v>2901</v>
      </c>
      <c r="B2852" s="43" t="s">
        <v>482</v>
      </c>
      <c r="C2852" s="42" t="s">
        <v>14230</v>
      </c>
      <c r="D2852" s="42" t="s">
        <v>555</v>
      </c>
      <c r="E2852" s="42" t="s">
        <v>14230</v>
      </c>
      <c r="F2852" s="42" t="s">
        <v>14231</v>
      </c>
      <c r="G2852" s="42" t="s">
        <v>14232</v>
      </c>
      <c r="H2852" s="42" t="s">
        <v>571</v>
      </c>
      <c r="I2852" s="42"/>
      <c r="J2852" s="42"/>
      <c r="K2852" s="42"/>
      <c r="L2852" s="42" t="s">
        <v>572</v>
      </c>
      <c r="M2852" s="42" t="s">
        <v>269</v>
      </c>
      <c r="N2852" s="42" t="s">
        <v>555</v>
      </c>
      <c r="O2852" s="42"/>
      <c r="P2852" s="42" t="s">
        <v>555</v>
      </c>
      <c r="Q2852" s="42" t="s">
        <v>555</v>
      </c>
      <c r="R2852" s="42" t="s">
        <v>555</v>
      </c>
      <c r="S2852" s="42" t="s">
        <v>555</v>
      </c>
      <c r="T2852" s="42" t="s">
        <v>555</v>
      </c>
      <c r="U2852" s="42" t="s">
        <v>555</v>
      </c>
      <c r="V2852" s="44"/>
      <c r="W2852" s="44"/>
      <c r="X2852" s="44"/>
      <c r="Y2852" s="44"/>
      <c r="Z2852" s="44"/>
      <c r="AA2852" s="44"/>
    </row>
    <row r="2853" spans="1:27" ht="15.75" customHeight="1" x14ac:dyDescent="0.25">
      <c r="A2853" s="43">
        <v>2902</v>
      </c>
      <c r="B2853" s="43" t="s">
        <v>482</v>
      </c>
      <c r="C2853" s="42" t="s">
        <v>14233</v>
      </c>
      <c r="D2853" s="42" t="s">
        <v>555</v>
      </c>
      <c r="E2853" s="42" t="s">
        <v>14233</v>
      </c>
      <c r="F2853" s="42" t="s">
        <v>14234</v>
      </c>
      <c r="G2853" s="42" t="s">
        <v>14235</v>
      </c>
      <c r="H2853" s="42" t="s">
        <v>571</v>
      </c>
      <c r="I2853" s="42"/>
      <c r="J2853" s="42"/>
      <c r="K2853" s="42"/>
      <c r="L2853" s="42" t="s">
        <v>572</v>
      </c>
      <c r="M2853" s="42" t="s">
        <v>269</v>
      </c>
      <c r="N2853" s="42" t="s">
        <v>555</v>
      </c>
      <c r="O2853" s="42"/>
      <c r="P2853" s="42" t="s">
        <v>555</v>
      </c>
      <c r="Q2853" s="42" t="s">
        <v>555</v>
      </c>
      <c r="R2853" s="42" t="s">
        <v>555</v>
      </c>
      <c r="S2853" s="42" t="s">
        <v>555</v>
      </c>
      <c r="T2853" s="42" t="s">
        <v>555</v>
      </c>
      <c r="U2853" s="42" t="s">
        <v>555</v>
      </c>
      <c r="V2853" s="44"/>
      <c r="W2853" s="44"/>
      <c r="X2853" s="44"/>
      <c r="Y2853" s="44"/>
      <c r="Z2853" s="44"/>
      <c r="AA2853" s="44"/>
    </row>
    <row r="2854" spans="1:27" ht="15.75" customHeight="1" x14ac:dyDescent="0.25">
      <c r="A2854" s="43">
        <v>2903</v>
      </c>
      <c r="B2854" s="43" t="s">
        <v>482</v>
      </c>
      <c r="C2854" s="42" t="s">
        <v>14236</v>
      </c>
      <c r="D2854" s="42" t="s">
        <v>555</v>
      </c>
      <c r="E2854" s="42" t="s">
        <v>14236</v>
      </c>
      <c r="F2854" s="42" t="s">
        <v>14237</v>
      </c>
      <c r="G2854" s="42" t="s">
        <v>14238</v>
      </c>
      <c r="H2854" s="42" t="s">
        <v>571</v>
      </c>
      <c r="I2854" s="42"/>
      <c r="J2854" s="42"/>
      <c r="K2854" s="42"/>
      <c r="L2854" s="42" t="s">
        <v>572</v>
      </c>
      <c r="M2854" s="42" t="s">
        <v>269</v>
      </c>
      <c r="N2854" s="42" t="s">
        <v>555</v>
      </c>
      <c r="O2854" s="42"/>
      <c r="P2854" s="42" t="s">
        <v>555</v>
      </c>
      <c r="Q2854" s="42" t="s">
        <v>555</v>
      </c>
      <c r="R2854" s="42" t="s">
        <v>555</v>
      </c>
      <c r="S2854" s="42" t="s">
        <v>555</v>
      </c>
      <c r="T2854" s="42" t="s">
        <v>555</v>
      </c>
      <c r="U2854" s="42" t="s">
        <v>555</v>
      </c>
      <c r="V2854" s="44"/>
      <c r="W2854" s="44"/>
      <c r="X2854" s="44"/>
      <c r="Y2854" s="44"/>
      <c r="Z2854" s="44"/>
      <c r="AA2854" s="44"/>
    </row>
    <row r="2855" spans="1:27" ht="15.75" customHeight="1" x14ac:dyDescent="0.25">
      <c r="A2855" s="43">
        <v>2904</v>
      </c>
      <c r="B2855" s="43" t="s">
        <v>482</v>
      </c>
      <c r="C2855" s="42" t="s">
        <v>14239</v>
      </c>
      <c r="D2855" s="42" t="s">
        <v>555</v>
      </c>
      <c r="E2855" s="42" t="s">
        <v>14239</v>
      </c>
      <c r="F2855" s="42" t="s">
        <v>14240</v>
      </c>
      <c r="G2855" s="42" t="s">
        <v>14241</v>
      </c>
      <c r="H2855" s="42" t="s">
        <v>571</v>
      </c>
      <c r="I2855" s="42"/>
      <c r="J2855" s="42"/>
      <c r="K2855" s="42"/>
      <c r="L2855" s="42" t="s">
        <v>572</v>
      </c>
      <c r="M2855" s="42" t="s">
        <v>269</v>
      </c>
      <c r="N2855" s="42" t="s">
        <v>555</v>
      </c>
      <c r="O2855" s="42"/>
      <c r="P2855" s="42" t="s">
        <v>555</v>
      </c>
      <c r="Q2855" s="42" t="s">
        <v>555</v>
      </c>
      <c r="R2855" s="42" t="s">
        <v>555</v>
      </c>
      <c r="S2855" s="42" t="s">
        <v>555</v>
      </c>
      <c r="T2855" s="42" t="s">
        <v>555</v>
      </c>
      <c r="U2855" s="42" t="s">
        <v>555</v>
      </c>
      <c r="V2855" s="44"/>
      <c r="W2855" s="44"/>
      <c r="X2855" s="44"/>
      <c r="Y2855" s="44"/>
      <c r="Z2855" s="44"/>
      <c r="AA2855" s="44"/>
    </row>
    <row r="2856" spans="1:27" ht="15.75" customHeight="1" x14ac:dyDescent="0.25">
      <c r="A2856" s="43">
        <v>2905</v>
      </c>
      <c r="B2856" s="43" t="s">
        <v>482</v>
      </c>
      <c r="C2856" s="42" t="s">
        <v>14242</v>
      </c>
      <c r="D2856" s="42" t="s">
        <v>555</v>
      </c>
      <c r="E2856" s="42" t="s">
        <v>14242</v>
      </c>
      <c r="F2856" s="42" t="s">
        <v>14243</v>
      </c>
      <c r="G2856" s="42" t="s">
        <v>14244</v>
      </c>
      <c r="H2856" s="42" t="s">
        <v>571</v>
      </c>
      <c r="I2856" s="42"/>
      <c r="J2856" s="42"/>
      <c r="K2856" s="42"/>
      <c r="L2856" s="42" t="s">
        <v>572</v>
      </c>
      <c r="M2856" s="42" t="s">
        <v>269</v>
      </c>
      <c r="N2856" s="42" t="s">
        <v>555</v>
      </c>
      <c r="O2856" s="42"/>
      <c r="P2856" s="42" t="s">
        <v>555</v>
      </c>
      <c r="Q2856" s="42" t="s">
        <v>555</v>
      </c>
      <c r="R2856" s="42" t="s">
        <v>555</v>
      </c>
      <c r="S2856" s="42" t="s">
        <v>555</v>
      </c>
      <c r="T2856" s="42" t="s">
        <v>555</v>
      </c>
      <c r="U2856" s="42" t="s">
        <v>555</v>
      </c>
      <c r="V2856" s="44"/>
      <c r="W2856" s="44"/>
      <c r="X2856" s="44"/>
      <c r="Y2856" s="44"/>
      <c r="Z2856" s="44"/>
      <c r="AA2856" s="44"/>
    </row>
    <row r="2857" spans="1:27" ht="15.75" customHeight="1" x14ac:dyDescent="0.25">
      <c r="A2857" s="43">
        <v>2906</v>
      </c>
      <c r="B2857" s="43" t="s">
        <v>482</v>
      </c>
      <c r="C2857" s="42" t="s">
        <v>14245</v>
      </c>
      <c r="D2857" s="42" t="s">
        <v>555</v>
      </c>
      <c r="E2857" s="42" t="s">
        <v>14245</v>
      </c>
      <c r="F2857" s="42" t="s">
        <v>14246</v>
      </c>
      <c r="G2857" s="42" t="s">
        <v>14247</v>
      </c>
      <c r="H2857" s="42" t="s">
        <v>571</v>
      </c>
      <c r="I2857" s="42"/>
      <c r="J2857" s="42"/>
      <c r="K2857" s="42"/>
      <c r="L2857" s="42" t="s">
        <v>572</v>
      </c>
      <c r="M2857" s="42" t="s">
        <v>269</v>
      </c>
      <c r="N2857" s="42" t="s">
        <v>555</v>
      </c>
      <c r="O2857" s="42"/>
      <c r="P2857" s="42" t="s">
        <v>555</v>
      </c>
      <c r="Q2857" s="42" t="s">
        <v>555</v>
      </c>
      <c r="R2857" s="42" t="s">
        <v>555</v>
      </c>
      <c r="S2857" s="42" t="s">
        <v>555</v>
      </c>
      <c r="T2857" s="42" t="s">
        <v>555</v>
      </c>
      <c r="U2857" s="42" t="s">
        <v>555</v>
      </c>
      <c r="V2857" s="44"/>
      <c r="W2857" s="44"/>
      <c r="X2857" s="44"/>
      <c r="Y2857" s="44"/>
      <c r="Z2857" s="44"/>
      <c r="AA2857" s="44"/>
    </row>
    <row r="2858" spans="1:27" ht="15.75" customHeight="1" x14ac:dyDescent="0.25">
      <c r="A2858" s="43">
        <v>2907</v>
      </c>
      <c r="B2858" s="43" t="s">
        <v>482</v>
      </c>
      <c r="C2858" s="42" t="s">
        <v>14248</v>
      </c>
      <c r="D2858" s="42" t="s">
        <v>555</v>
      </c>
      <c r="E2858" s="42" t="s">
        <v>14248</v>
      </c>
      <c r="F2858" s="42" t="s">
        <v>14249</v>
      </c>
      <c r="G2858" s="42" t="s">
        <v>14250</v>
      </c>
      <c r="H2858" s="42" t="s">
        <v>571</v>
      </c>
      <c r="I2858" s="42"/>
      <c r="J2858" s="42"/>
      <c r="K2858" s="42"/>
      <c r="L2858" s="42" t="s">
        <v>572</v>
      </c>
      <c r="M2858" s="42" t="s">
        <v>269</v>
      </c>
      <c r="N2858" s="42" t="s">
        <v>555</v>
      </c>
      <c r="O2858" s="42"/>
      <c r="P2858" s="42" t="s">
        <v>555</v>
      </c>
      <c r="Q2858" s="42" t="s">
        <v>555</v>
      </c>
      <c r="R2858" s="42" t="s">
        <v>555</v>
      </c>
      <c r="S2858" s="42" t="s">
        <v>555</v>
      </c>
      <c r="T2858" s="42" t="s">
        <v>555</v>
      </c>
      <c r="U2858" s="42" t="s">
        <v>555</v>
      </c>
      <c r="V2858" s="44"/>
      <c r="W2858" s="44"/>
      <c r="X2858" s="44"/>
      <c r="Y2858" s="44"/>
      <c r="Z2858" s="44"/>
      <c r="AA2858" s="44"/>
    </row>
    <row r="2859" spans="1:27" ht="15.75" customHeight="1" x14ac:dyDescent="0.25">
      <c r="A2859" s="43">
        <v>2908</v>
      </c>
      <c r="B2859" s="43" t="s">
        <v>482</v>
      </c>
      <c r="C2859" s="42" t="s">
        <v>14251</v>
      </c>
      <c r="D2859" s="42" t="s">
        <v>555</v>
      </c>
      <c r="E2859" s="42" t="s">
        <v>14251</v>
      </c>
      <c r="F2859" s="42" t="s">
        <v>14252</v>
      </c>
      <c r="G2859" s="42" t="s">
        <v>14253</v>
      </c>
      <c r="H2859" s="42" t="s">
        <v>571</v>
      </c>
      <c r="I2859" s="42"/>
      <c r="J2859" s="42"/>
      <c r="K2859" s="42"/>
      <c r="L2859" s="42" t="s">
        <v>572</v>
      </c>
      <c r="M2859" s="42" t="s">
        <v>269</v>
      </c>
      <c r="N2859" s="42" t="s">
        <v>555</v>
      </c>
      <c r="O2859" s="42"/>
      <c r="P2859" s="42" t="s">
        <v>555</v>
      </c>
      <c r="Q2859" s="42" t="s">
        <v>555</v>
      </c>
      <c r="R2859" s="42" t="s">
        <v>555</v>
      </c>
      <c r="S2859" s="42" t="s">
        <v>555</v>
      </c>
      <c r="T2859" s="42" t="s">
        <v>555</v>
      </c>
      <c r="U2859" s="42" t="s">
        <v>555</v>
      </c>
      <c r="V2859" s="44"/>
      <c r="W2859" s="44"/>
      <c r="X2859" s="44"/>
      <c r="Y2859" s="44"/>
      <c r="Z2859" s="44"/>
      <c r="AA2859" s="44"/>
    </row>
    <row r="2860" spans="1:27" ht="15.75" customHeight="1" x14ac:dyDescent="0.25">
      <c r="A2860" s="43">
        <v>2909</v>
      </c>
      <c r="B2860" s="43" t="s">
        <v>482</v>
      </c>
      <c r="C2860" s="42" t="s">
        <v>14254</v>
      </c>
      <c r="D2860" s="42" t="s">
        <v>555</v>
      </c>
      <c r="E2860" s="42" t="s">
        <v>14254</v>
      </c>
      <c r="F2860" s="42" t="s">
        <v>14255</v>
      </c>
      <c r="G2860" s="42" t="s">
        <v>14256</v>
      </c>
      <c r="H2860" s="42" t="s">
        <v>571</v>
      </c>
      <c r="I2860" s="42"/>
      <c r="J2860" s="42"/>
      <c r="K2860" s="42"/>
      <c r="L2860" s="42" t="s">
        <v>572</v>
      </c>
      <c r="M2860" s="42" t="s">
        <v>269</v>
      </c>
      <c r="N2860" s="42" t="s">
        <v>555</v>
      </c>
      <c r="O2860" s="42"/>
      <c r="P2860" s="42" t="s">
        <v>555</v>
      </c>
      <c r="Q2860" s="42" t="s">
        <v>555</v>
      </c>
      <c r="R2860" s="42" t="s">
        <v>555</v>
      </c>
      <c r="S2860" s="42" t="s">
        <v>555</v>
      </c>
      <c r="T2860" s="42" t="s">
        <v>555</v>
      </c>
      <c r="U2860" s="42" t="s">
        <v>555</v>
      </c>
      <c r="V2860" s="44"/>
      <c r="W2860" s="44"/>
      <c r="X2860" s="44"/>
      <c r="Y2860" s="44"/>
      <c r="Z2860" s="44"/>
      <c r="AA2860" s="44"/>
    </row>
    <row r="2861" spans="1:27" ht="15.75" customHeight="1" x14ac:dyDescent="0.25">
      <c r="A2861" s="43">
        <v>2910</v>
      </c>
      <c r="B2861" s="43" t="s">
        <v>482</v>
      </c>
      <c r="C2861" s="42" t="s">
        <v>14257</v>
      </c>
      <c r="D2861" s="42" t="s">
        <v>555</v>
      </c>
      <c r="E2861" s="42" t="s">
        <v>14257</v>
      </c>
      <c r="F2861" s="42" t="s">
        <v>14258</v>
      </c>
      <c r="G2861" s="42" t="s">
        <v>14259</v>
      </c>
      <c r="H2861" s="42" t="s">
        <v>571</v>
      </c>
      <c r="I2861" s="42"/>
      <c r="J2861" s="42"/>
      <c r="K2861" s="42"/>
      <c r="L2861" s="42" t="s">
        <v>572</v>
      </c>
      <c r="M2861" s="42" t="s">
        <v>269</v>
      </c>
      <c r="N2861" s="42" t="s">
        <v>555</v>
      </c>
      <c r="O2861" s="42"/>
      <c r="P2861" s="42" t="s">
        <v>555</v>
      </c>
      <c r="Q2861" s="42" t="s">
        <v>555</v>
      </c>
      <c r="R2861" s="42" t="s">
        <v>555</v>
      </c>
      <c r="S2861" s="42" t="s">
        <v>555</v>
      </c>
      <c r="T2861" s="42" t="s">
        <v>555</v>
      </c>
      <c r="U2861" s="42" t="s">
        <v>555</v>
      </c>
      <c r="V2861" s="44"/>
      <c r="W2861" s="44"/>
      <c r="X2861" s="44"/>
      <c r="Y2861" s="44"/>
      <c r="Z2861" s="44"/>
      <c r="AA2861" s="44"/>
    </row>
    <row r="2862" spans="1:27" ht="15.75" customHeight="1" x14ac:dyDescent="0.25">
      <c r="A2862" s="43">
        <v>2911</v>
      </c>
      <c r="B2862" s="43" t="s">
        <v>482</v>
      </c>
      <c r="C2862" s="42" t="s">
        <v>14260</v>
      </c>
      <c r="D2862" s="42" t="s">
        <v>23632</v>
      </c>
      <c r="E2862" s="42" t="s">
        <v>14262</v>
      </c>
      <c r="F2862" s="42" t="s">
        <v>14263</v>
      </c>
      <c r="G2862" s="42" t="s">
        <v>14264</v>
      </c>
      <c r="H2862" s="42" t="s">
        <v>919</v>
      </c>
      <c r="I2862" s="42"/>
      <c r="J2862" s="42"/>
      <c r="K2862" s="42" t="s">
        <v>1336</v>
      </c>
      <c r="L2862" s="42" t="s">
        <v>563</v>
      </c>
      <c r="M2862" s="42" t="s">
        <v>14265</v>
      </c>
      <c r="N2862" s="42" t="s">
        <v>565</v>
      </c>
      <c r="O2862" s="42"/>
      <c r="P2862" s="42" t="s">
        <v>555</v>
      </c>
      <c r="Q2862" s="42" t="s">
        <v>555</v>
      </c>
      <c r="R2862" s="42" t="s">
        <v>555</v>
      </c>
      <c r="S2862" s="42" t="s">
        <v>555</v>
      </c>
      <c r="T2862" s="42" t="s">
        <v>555</v>
      </c>
      <c r="U2862" s="42" t="s">
        <v>555</v>
      </c>
      <c r="V2862" s="44">
        <v>2</v>
      </c>
      <c r="W2862" s="44" t="s">
        <v>5110</v>
      </c>
      <c r="X2862" s="44"/>
      <c r="Y2862" s="44"/>
      <c r="Z2862" s="44"/>
      <c r="AA2862" s="44"/>
    </row>
    <row r="2863" spans="1:27" ht="15.75" customHeight="1" x14ac:dyDescent="0.25">
      <c r="A2863" s="43">
        <v>2912</v>
      </c>
      <c r="B2863" s="43" t="s">
        <v>482</v>
      </c>
      <c r="C2863" s="42" t="s">
        <v>14266</v>
      </c>
      <c r="D2863" s="42" t="s">
        <v>23633</v>
      </c>
      <c r="E2863" s="42" t="s">
        <v>14268</v>
      </c>
      <c r="F2863" s="42" t="s">
        <v>14269</v>
      </c>
      <c r="G2863" s="42" t="s">
        <v>14270</v>
      </c>
      <c r="H2863" s="42" t="s">
        <v>919</v>
      </c>
      <c r="I2863" s="42"/>
      <c r="J2863" s="42"/>
      <c r="K2863" s="42" t="s">
        <v>1336</v>
      </c>
      <c r="L2863" s="42" t="s">
        <v>563</v>
      </c>
      <c r="M2863" s="42" t="s">
        <v>14271</v>
      </c>
      <c r="N2863" s="42" t="s">
        <v>2572</v>
      </c>
      <c r="O2863" s="42"/>
      <c r="P2863" s="42" t="s">
        <v>555</v>
      </c>
      <c r="Q2863" s="42" t="s">
        <v>555</v>
      </c>
      <c r="R2863" s="42" t="s">
        <v>555</v>
      </c>
      <c r="S2863" s="42" t="s">
        <v>555</v>
      </c>
      <c r="T2863" s="42" t="s">
        <v>555</v>
      </c>
      <c r="U2863" s="42" t="s">
        <v>555</v>
      </c>
      <c r="V2863" s="44">
        <v>2</v>
      </c>
      <c r="W2863" s="44" t="s">
        <v>5110</v>
      </c>
      <c r="X2863" s="44"/>
      <c r="Y2863" s="44"/>
      <c r="Z2863" s="44"/>
      <c r="AA2863" s="44"/>
    </row>
    <row r="2864" spans="1:27" ht="15.75" customHeight="1" x14ac:dyDescent="0.25">
      <c r="A2864" s="43">
        <v>2913</v>
      </c>
      <c r="B2864" s="43" t="s">
        <v>482</v>
      </c>
      <c r="C2864" s="42" t="s">
        <v>14272</v>
      </c>
      <c r="D2864" s="42" t="s">
        <v>555</v>
      </c>
      <c r="E2864" s="42" t="s">
        <v>14272</v>
      </c>
      <c r="F2864" s="42" t="s">
        <v>14273</v>
      </c>
      <c r="G2864" s="42" t="s">
        <v>14274</v>
      </c>
      <c r="H2864" s="42" t="s">
        <v>571</v>
      </c>
      <c r="I2864" s="42"/>
      <c r="J2864" s="42"/>
      <c r="K2864" s="42" t="s">
        <v>1336</v>
      </c>
      <c r="L2864" s="42" t="s">
        <v>572</v>
      </c>
      <c r="M2864" s="42" t="s">
        <v>269</v>
      </c>
      <c r="N2864" s="42" t="s">
        <v>555</v>
      </c>
      <c r="O2864" s="42"/>
      <c r="P2864" s="42" t="s">
        <v>555</v>
      </c>
      <c r="Q2864" s="42" t="s">
        <v>555</v>
      </c>
      <c r="R2864" s="42" t="s">
        <v>555</v>
      </c>
      <c r="S2864" s="42" t="s">
        <v>555</v>
      </c>
      <c r="T2864" s="42" t="s">
        <v>555</v>
      </c>
      <c r="U2864" s="42" t="s">
        <v>555</v>
      </c>
      <c r="V2864" s="44"/>
      <c r="W2864" s="44"/>
      <c r="X2864" s="44"/>
      <c r="Y2864" s="44"/>
      <c r="Z2864" s="44"/>
      <c r="AA2864" s="44"/>
    </row>
    <row r="2865" spans="1:27" ht="15.75" customHeight="1" x14ac:dyDescent="0.25">
      <c r="A2865" s="43">
        <v>2914</v>
      </c>
      <c r="B2865" s="43" t="s">
        <v>482</v>
      </c>
      <c r="C2865" s="42" t="s">
        <v>14275</v>
      </c>
      <c r="D2865" s="42" t="s">
        <v>555</v>
      </c>
      <c r="E2865" s="42" t="s">
        <v>14275</v>
      </c>
      <c r="F2865" s="42" t="s">
        <v>14276</v>
      </c>
      <c r="G2865" s="42" t="s">
        <v>14277</v>
      </c>
      <c r="H2865" s="42" t="s">
        <v>571</v>
      </c>
      <c r="I2865" s="42"/>
      <c r="J2865" s="42"/>
      <c r="K2865" s="42" t="s">
        <v>1336</v>
      </c>
      <c r="L2865" s="42" t="s">
        <v>572</v>
      </c>
      <c r="M2865" s="42" t="s">
        <v>269</v>
      </c>
      <c r="N2865" s="42" t="s">
        <v>555</v>
      </c>
      <c r="O2865" s="42"/>
      <c r="P2865" s="42" t="s">
        <v>555</v>
      </c>
      <c r="Q2865" s="42" t="s">
        <v>555</v>
      </c>
      <c r="R2865" s="42" t="s">
        <v>555</v>
      </c>
      <c r="S2865" s="42" t="s">
        <v>555</v>
      </c>
      <c r="T2865" s="42" t="s">
        <v>555</v>
      </c>
      <c r="U2865" s="42" t="s">
        <v>555</v>
      </c>
      <c r="V2865" s="44"/>
      <c r="W2865" s="44"/>
      <c r="X2865" s="44"/>
      <c r="Y2865" s="44"/>
      <c r="Z2865" s="44"/>
      <c r="AA2865" s="44"/>
    </row>
    <row r="2866" spans="1:27" ht="15.75" customHeight="1" x14ac:dyDescent="0.25">
      <c r="A2866" s="43">
        <v>2915</v>
      </c>
      <c r="B2866" s="43" t="s">
        <v>482</v>
      </c>
      <c r="C2866" s="42" t="s">
        <v>14278</v>
      </c>
      <c r="D2866" s="42" t="s">
        <v>555</v>
      </c>
      <c r="E2866" s="42" t="s">
        <v>14278</v>
      </c>
      <c r="F2866" s="42" t="s">
        <v>14279</v>
      </c>
      <c r="G2866" s="42" t="s">
        <v>14280</v>
      </c>
      <c r="H2866" s="42" t="s">
        <v>562</v>
      </c>
      <c r="I2866" s="42"/>
      <c r="J2866" s="42"/>
      <c r="K2866" s="42" t="s">
        <v>1336</v>
      </c>
      <c r="L2866" s="42" t="s">
        <v>563</v>
      </c>
      <c r="M2866" s="42" t="s">
        <v>269</v>
      </c>
      <c r="N2866" s="42" t="s">
        <v>555</v>
      </c>
      <c r="O2866" s="42"/>
      <c r="P2866" s="42" t="s">
        <v>555</v>
      </c>
      <c r="Q2866" s="42" t="s">
        <v>555</v>
      </c>
      <c r="R2866" s="42" t="s">
        <v>555</v>
      </c>
      <c r="S2866" s="42" t="s">
        <v>555</v>
      </c>
      <c r="T2866" s="42" t="s">
        <v>555</v>
      </c>
      <c r="U2866" s="42" t="s">
        <v>555</v>
      </c>
      <c r="V2866" s="44"/>
      <c r="W2866" s="44"/>
      <c r="X2866" s="44"/>
      <c r="Y2866" s="44"/>
      <c r="Z2866" s="44"/>
      <c r="AA2866" s="44"/>
    </row>
    <row r="2867" spans="1:27" ht="15.75" customHeight="1" x14ac:dyDescent="0.25">
      <c r="A2867" s="43">
        <v>2916</v>
      </c>
      <c r="B2867" s="43" t="s">
        <v>482</v>
      </c>
      <c r="C2867" s="42" t="s">
        <v>14281</v>
      </c>
      <c r="D2867" s="42" t="s">
        <v>555</v>
      </c>
      <c r="E2867" s="42" t="s">
        <v>14281</v>
      </c>
      <c r="F2867" s="42" t="s">
        <v>14282</v>
      </c>
      <c r="G2867" s="42" t="s">
        <v>14283</v>
      </c>
      <c r="H2867" s="42" t="s">
        <v>571</v>
      </c>
      <c r="I2867" s="42"/>
      <c r="J2867" s="42"/>
      <c r="K2867" s="42" t="s">
        <v>1336</v>
      </c>
      <c r="L2867" s="42" t="s">
        <v>572</v>
      </c>
      <c r="M2867" s="42" t="s">
        <v>269</v>
      </c>
      <c r="N2867" s="42" t="s">
        <v>555</v>
      </c>
      <c r="O2867" s="42"/>
      <c r="P2867" s="42" t="s">
        <v>555</v>
      </c>
      <c r="Q2867" s="42" t="s">
        <v>555</v>
      </c>
      <c r="R2867" s="42" t="s">
        <v>555</v>
      </c>
      <c r="S2867" s="42" t="s">
        <v>555</v>
      </c>
      <c r="T2867" s="42" t="s">
        <v>555</v>
      </c>
      <c r="U2867" s="42" t="s">
        <v>555</v>
      </c>
      <c r="V2867" s="44"/>
      <c r="W2867" s="44"/>
      <c r="X2867" s="44"/>
      <c r="Y2867" s="44"/>
      <c r="Z2867" s="44"/>
      <c r="AA2867" s="44"/>
    </row>
    <row r="2868" spans="1:27" ht="15.75" customHeight="1" x14ac:dyDescent="0.25">
      <c r="A2868" s="43">
        <v>2917</v>
      </c>
      <c r="B2868" s="43" t="s">
        <v>482</v>
      </c>
      <c r="C2868" s="42" t="s">
        <v>14284</v>
      </c>
      <c r="D2868" s="42" t="s">
        <v>555</v>
      </c>
      <c r="E2868" s="42" t="s">
        <v>14284</v>
      </c>
      <c r="F2868" s="42" t="s">
        <v>14285</v>
      </c>
      <c r="G2868" s="42" t="s">
        <v>14286</v>
      </c>
      <c r="H2868" s="42" t="s">
        <v>571</v>
      </c>
      <c r="I2868" s="42"/>
      <c r="J2868" s="42"/>
      <c r="K2868" s="42"/>
      <c r="L2868" s="42" t="s">
        <v>572</v>
      </c>
      <c r="M2868" s="42" t="s">
        <v>269</v>
      </c>
      <c r="N2868" s="42" t="s">
        <v>555</v>
      </c>
      <c r="O2868" s="42"/>
      <c r="P2868" s="42" t="s">
        <v>555</v>
      </c>
      <c r="Q2868" s="42" t="s">
        <v>555</v>
      </c>
      <c r="R2868" s="42" t="s">
        <v>555</v>
      </c>
      <c r="S2868" s="42" t="s">
        <v>555</v>
      </c>
      <c r="T2868" s="42" t="s">
        <v>555</v>
      </c>
      <c r="U2868" s="42" t="s">
        <v>555</v>
      </c>
      <c r="V2868" s="44"/>
      <c r="W2868" s="44"/>
      <c r="X2868" s="44"/>
      <c r="Y2868" s="44"/>
      <c r="Z2868" s="44"/>
      <c r="AA2868" s="44"/>
    </row>
    <row r="2869" spans="1:27" ht="15.75" customHeight="1" x14ac:dyDescent="0.25">
      <c r="A2869" s="43">
        <v>2918</v>
      </c>
      <c r="B2869" s="43" t="s">
        <v>482</v>
      </c>
      <c r="C2869" s="42" t="s">
        <v>14287</v>
      </c>
      <c r="D2869" s="42" t="s">
        <v>555</v>
      </c>
      <c r="E2869" s="42" t="s">
        <v>14287</v>
      </c>
      <c r="F2869" s="42" t="s">
        <v>14288</v>
      </c>
      <c r="G2869" s="42" t="s">
        <v>14289</v>
      </c>
      <c r="H2869" s="42" t="s">
        <v>571</v>
      </c>
      <c r="I2869" s="42"/>
      <c r="J2869" s="42"/>
      <c r="K2869" s="42"/>
      <c r="L2869" s="42" t="s">
        <v>572</v>
      </c>
      <c r="M2869" s="42" t="s">
        <v>269</v>
      </c>
      <c r="N2869" s="42" t="s">
        <v>555</v>
      </c>
      <c r="O2869" s="42"/>
      <c r="P2869" s="42" t="s">
        <v>555</v>
      </c>
      <c r="Q2869" s="42" t="s">
        <v>555</v>
      </c>
      <c r="R2869" s="42" t="s">
        <v>555</v>
      </c>
      <c r="S2869" s="42" t="s">
        <v>555</v>
      </c>
      <c r="T2869" s="42" t="s">
        <v>555</v>
      </c>
      <c r="U2869" s="42" t="s">
        <v>555</v>
      </c>
      <c r="V2869" s="44"/>
      <c r="W2869" s="44"/>
      <c r="X2869" s="44"/>
      <c r="Y2869" s="44"/>
      <c r="Z2869" s="44"/>
      <c r="AA2869" s="44"/>
    </row>
    <row r="2870" spans="1:27" ht="15.75" customHeight="1" x14ac:dyDescent="0.25">
      <c r="A2870" s="43">
        <v>2919</v>
      </c>
      <c r="B2870" s="43" t="s">
        <v>482</v>
      </c>
      <c r="C2870" s="42" t="s">
        <v>14290</v>
      </c>
      <c r="D2870" s="42" t="s">
        <v>555</v>
      </c>
      <c r="E2870" s="42" t="s">
        <v>14290</v>
      </c>
      <c r="F2870" s="42" t="s">
        <v>14291</v>
      </c>
      <c r="G2870" s="42" t="s">
        <v>14292</v>
      </c>
      <c r="H2870" s="42" t="s">
        <v>554</v>
      </c>
      <c r="I2870" s="42"/>
      <c r="J2870" s="42"/>
      <c r="K2870" s="42" t="s">
        <v>1278</v>
      </c>
      <c r="L2870" s="42" t="s">
        <v>579</v>
      </c>
      <c r="M2870" s="42" t="s">
        <v>269</v>
      </c>
      <c r="N2870" s="42" t="s">
        <v>555</v>
      </c>
      <c r="O2870" s="42"/>
      <c r="P2870" s="42" t="s">
        <v>555</v>
      </c>
      <c r="Q2870" s="42" t="s">
        <v>555</v>
      </c>
      <c r="R2870" s="42" t="s">
        <v>555</v>
      </c>
      <c r="S2870" s="42" t="s">
        <v>555</v>
      </c>
      <c r="T2870" s="42" t="s">
        <v>555</v>
      </c>
      <c r="U2870" s="42" t="s">
        <v>555</v>
      </c>
      <c r="V2870" s="44"/>
      <c r="W2870" s="44"/>
      <c r="X2870" s="44"/>
      <c r="Y2870" s="44"/>
      <c r="Z2870" s="44"/>
      <c r="AA2870" s="44"/>
    </row>
    <row r="2871" spans="1:27" ht="15.75" customHeight="1" x14ac:dyDescent="0.25">
      <c r="A2871" s="43">
        <v>2920</v>
      </c>
      <c r="B2871" s="43" t="s">
        <v>482</v>
      </c>
      <c r="C2871" s="42" t="s">
        <v>14293</v>
      </c>
      <c r="D2871" s="42" t="s">
        <v>555</v>
      </c>
      <c r="E2871" s="42" t="s">
        <v>14293</v>
      </c>
      <c r="F2871" s="42" t="s">
        <v>14294</v>
      </c>
      <c r="G2871" s="42" t="s">
        <v>14295</v>
      </c>
      <c r="H2871" s="42" t="s">
        <v>571</v>
      </c>
      <c r="I2871" s="42"/>
      <c r="J2871" s="42"/>
      <c r="K2871" s="42" t="s">
        <v>1336</v>
      </c>
      <c r="L2871" s="42" t="s">
        <v>572</v>
      </c>
      <c r="M2871" s="42" t="s">
        <v>269</v>
      </c>
      <c r="N2871" s="42" t="s">
        <v>555</v>
      </c>
      <c r="O2871" s="42"/>
      <c r="P2871" s="42" t="s">
        <v>555</v>
      </c>
      <c r="Q2871" s="42" t="s">
        <v>555</v>
      </c>
      <c r="R2871" s="42" t="s">
        <v>555</v>
      </c>
      <c r="S2871" s="42" t="s">
        <v>555</v>
      </c>
      <c r="T2871" s="42" t="s">
        <v>555</v>
      </c>
      <c r="U2871" s="42" t="s">
        <v>555</v>
      </c>
      <c r="V2871" s="44"/>
      <c r="W2871" s="44"/>
      <c r="X2871" s="44"/>
      <c r="Y2871" s="44"/>
      <c r="Z2871" s="44"/>
      <c r="AA2871" s="44"/>
    </row>
    <row r="2872" spans="1:27" ht="15.75" customHeight="1" x14ac:dyDescent="0.25">
      <c r="A2872" s="43">
        <v>2921</v>
      </c>
      <c r="B2872" s="43" t="s">
        <v>482</v>
      </c>
      <c r="C2872" s="42" t="s">
        <v>14296</v>
      </c>
      <c r="D2872" s="42" t="s">
        <v>555</v>
      </c>
      <c r="E2872" s="42" t="s">
        <v>14296</v>
      </c>
      <c r="F2872" s="42" t="s">
        <v>14297</v>
      </c>
      <c r="G2872" s="42" t="s">
        <v>14298</v>
      </c>
      <c r="H2872" s="42" t="s">
        <v>562</v>
      </c>
      <c r="I2872" s="42"/>
      <c r="J2872" s="42"/>
      <c r="K2872" s="42" t="s">
        <v>1278</v>
      </c>
      <c r="L2872" s="42" t="s">
        <v>563</v>
      </c>
      <c r="M2872" s="42" t="s">
        <v>269</v>
      </c>
      <c r="N2872" s="42" t="s">
        <v>555</v>
      </c>
      <c r="O2872" s="42"/>
      <c r="P2872" s="42" t="s">
        <v>555</v>
      </c>
      <c r="Q2872" s="42" t="s">
        <v>555</v>
      </c>
      <c r="R2872" s="42" t="s">
        <v>555</v>
      </c>
      <c r="S2872" s="42" t="s">
        <v>555</v>
      </c>
      <c r="T2872" s="42" t="s">
        <v>555</v>
      </c>
      <c r="U2872" s="42" t="s">
        <v>555</v>
      </c>
      <c r="V2872" s="44"/>
      <c r="W2872" s="44"/>
      <c r="X2872" s="44"/>
      <c r="Y2872" s="44"/>
      <c r="Z2872" s="44"/>
      <c r="AA2872" s="44"/>
    </row>
    <row r="2873" spans="1:27" ht="15.75" customHeight="1" x14ac:dyDescent="0.25">
      <c r="A2873" s="43">
        <v>2922</v>
      </c>
      <c r="B2873" s="43" t="s">
        <v>482</v>
      </c>
      <c r="C2873" s="42" t="s">
        <v>14299</v>
      </c>
      <c r="D2873" s="42" t="s">
        <v>555</v>
      </c>
      <c r="E2873" s="42" t="s">
        <v>14299</v>
      </c>
      <c r="F2873" s="42" t="s">
        <v>14300</v>
      </c>
      <c r="G2873" s="42" t="s">
        <v>14301</v>
      </c>
      <c r="H2873" s="42" t="s">
        <v>571</v>
      </c>
      <c r="I2873" s="42"/>
      <c r="J2873" s="42"/>
      <c r="K2873" s="42"/>
      <c r="L2873" s="42" t="s">
        <v>572</v>
      </c>
      <c r="M2873" s="42" t="s">
        <v>269</v>
      </c>
      <c r="N2873" s="42" t="s">
        <v>555</v>
      </c>
      <c r="O2873" s="42"/>
      <c r="P2873" s="42" t="s">
        <v>555</v>
      </c>
      <c r="Q2873" s="42" t="s">
        <v>555</v>
      </c>
      <c r="R2873" s="42" t="s">
        <v>555</v>
      </c>
      <c r="S2873" s="42" t="s">
        <v>555</v>
      </c>
      <c r="T2873" s="42" t="s">
        <v>555</v>
      </c>
      <c r="U2873" s="42" t="s">
        <v>555</v>
      </c>
      <c r="V2873" s="44"/>
      <c r="W2873" s="44"/>
      <c r="X2873" s="44"/>
      <c r="Y2873" s="44"/>
      <c r="Z2873" s="44"/>
      <c r="AA2873" s="44"/>
    </row>
    <row r="2874" spans="1:27" ht="15.75" customHeight="1" x14ac:dyDescent="0.25">
      <c r="A2874" s="43">
        <v>2923</v>
      </c>
      <c r="B2874" s="43" t="s">
        <v>482</v>
      </c>
      <c r="C2874" s="42" t="s">
        <v>14302</v>
      </c>
      <c r="D2874" s="42" t="s">
        <v>555</v>
      </c>
      <c r="E2874" s="42" t="s">
        <v>14302</v>
      </c>
      <c r="F2874" s="42" t="s">
        <v>14303</v>
      </c>
      <c r="G2874" s="42" t="s">
        <v>14304</v>
      </c>
      <c r="H2874" s="42" t="s">
        <v>571</v>
      </c>
      <c r="I2874" s="42"/>
      <c r="J2874" s="42"/>
      <c r="K2874" s="42" t="s">
        <v>1336</v>
      </c>
      <c r="L2874" s="42" t="s">
        <v>572</v>
      </c>
      <c r="M2874" s="42" t="s">
        <v>269</v>
      </c>
      <c r="N2874" s="42" t="s">
        <v>555</v>
      </c>
      <c r="O2874" s="42"/>
      <c r="P2874" s="42" t="s">
        <v>555</v>
      </c>
      <c r="Q2874" s="42" t="s">
        <v>555</v>
      </c>
      <c r="R2874" s="42" t="s">
        <v>555</v>
      </c>
      <c r="S2874" s="42" t="s">
        <v>555</v>
      </c>
      <c r="T2874" s="42" t="s">
        <v>555</v>
      </c>
      <c r="U2874" s="42" t="s">
        <v>555</v>
      </c>
      <c r="V2874" s="44"/>
      <c r="W2874" s="44"/>
      <c r="X2874" s="44"/>
      <c r="Y2874" s="44"/>
      <c r="Z2874" s="44"/>
      <c r="AA2874" s="44"/>
    </row>
    <row r="2875" spans="1:27" ht="15.75" customHeight="1" x14ac:dyDescent="0.25">
      <c r="A2875" s="43">
        <v>2924</v>
      </c>
      <c r="B2875" s="43" t="s">
        <v>482</v>
      </c>
      <c r="C2875" s="42" t="s">
        <v>14305</v>
      </c>
      <c r="D2875" s="42" t="s">
        <v>555</v>
      </c>
      <c r="E2875" s="42" t="s">
        <v>14305</v>
      </c>
      <c r="F2875" s="42" t="s">
        <v>14306</v>
      </c>
      <c r="G2875" s="42" t="s">
        <v>14307</v>
      </c>
      <c r="H2875" s="42" t="s">
        <v>571</v>
      </c>
      <c r="I2875" s="42"/>
      <c r="J2875" s="42"/>
      <c r="K2875" s="42"/>
      <c r="L2875" s="42" t="s">
        <v>572</v>
      </c>
      <c r="M2875" s="42" t="s">
        <v>269</v>
      </c>
      <c r="N2875" s="42" t="s">
        <v>555</v>
      </c>
      <c r="O2875" s="42"/>
      <c r="P2875" s="42" t="s">
        <v>555</v>
      </c>
      <c r="Q2875" s="42" t="s">
        <v>555</v>
      </c>
      <c r="R2875" s="42" t="s">
        <v>555</v>
      </c>
      <c r="S2875" s="42" t="s">
        <v>555</v>
      </c>
      <c r="T2875" s="42" t="s">
        <v>555</v>
      </c>
      <c r="U2875" s="42" t="s">
        <v>555</v>
      </c>
      <c r="V2875" s="44"/>
      <c r="W2875" s="44"/>
      <c r="X2875" s="44"/>
      <c r="Y2875" s="44"/>
      <c r="Z2875" s="44"/>
      <c r="AA2875" s="44"/>
    </row>
    <row r="2876" spans="1:27" ht="15.75" customHeight="1" x14ac:dyDescent="0.25">
      <c r="A2876" s="43">
        <v>2925</v>
      </c>
      <c r="B2876" s="43" t="s">
        <v>482</v>
      </c>
      <c r="C2876" s="42" t="s">
        <v>14308</v>
      </c>
      <c r="D2876" s="42" t="s">
        <v>555</v>
      </c>
      <c r="E2876" s="42" t="s">
        <v>14308</v>
      </c>
      <c r="F2876" s="42" t="s">
        <v>14309</v>
      </c>
      <c r="G2876" s="42" t="s">
        <v>14310</v>
      </c>
      <c r="H2876" s="42" t="s">
        <v>554</v>
      </c>
      <c r="I2876" s="42"/>
      <c r="J2876" s="42"/>
      <c r="K2876" s="42" t="s">
        <v>1278</v>
      </c>
      <c r="L2876" s="42" t="s">
        <v>579</v>
      </c>
      <c r="M2876" s="42" t="s">
        <v>269</v>
      </c>
      <c r="N2876" s="42" t="s">
        <v>555</v>
      </c>
      <c r="O2876" s="42"/>
      <c r="P2876" s="42" t="s">
        <v>555</v>
      </c>
      <c r="Q2876" s="42" t="s">
        <v>555</v>
      </c>
      <c r="R2876" s="42" t="s">
        <v>555</v>
      </c>
      <c r="S2876" s="42" t="s">
        <v>555</v>
      </c>
      <c r="T2876" s="42" t="s">
        <v>555</v>
      </c>
      <c r="U2876" s="42" t="s">
        <v>555</v>
      </c>
      <c r="V2876" s="44"/>
      <c r="W2876" s="44"/>
      <c r="X2876" s="44"/>
      <c r="Y2876" s="44"/>
      <c r="Z2876" s="44"/>
      <c r="AA2876" s="44"/>
    </row>
    <row r="2877" spans="1:27" ht="15.75" customHeight="1" x14ac:dyDescent="0.25">
      <c r="A2877" s="43">
        <v>2926</v>
      </c>
      <c r="B2877" s="43" t="s">
        <v>482</v>
      </c>
      <c r="C2877" s="42" t="s">
        <v>14311</v>
      </c>
      <c r="D2877" s="42" t="s">
        <v>555</v>
      </c>
      <c r="E2877" s="42" t="s">
        <v>14311</v>
      </c>
      <c r="F2877" s="42" t="s">
        <v>14312</v>
      </c>
      <c r="G2877" s="42" t="s">
        <v>14313</v>
      </c>
      <c r="H2877" s="42" t="s">
        <v>554</v>
      </c>
      <c r="I2877" s="42"/>
      <c r="J2877" s="42"/>
      <c r="K2877" s="42" t="s">
        <v>1278</v>
      </c>
      <c r="L2877" s="42" t="s">
        <v>579</v>
      </c>
      <c r="M2877" s="42" t="s">
        <v>269</v>
      </c>
      <c r="N2877" s="42" t="s">
        <v>555</v>
      </c>
      <c r="O2877" s="42"/>
      <c r="P2877" s="42" t="s">
        <v>555</v>
      </c>
      <c r="Q2877" s="42" t="s">
        <v>555</v>
      </c>
      <c r="R2877" s="42" t="s">
        <v>555</v>
      </c>
      <c r="S2877" s="42" t="s">
        <v>555</v>
      </c>
      <c r="T2877" s="42" t="s">
        <v>555</v>
      </c>
      <c r="U2877" s="42" t="s">
        <v>555</v>
      </c>
      <c r="V2877" s="44"/>
      <c r="W2877" s="44"/>
      <c r="X2877" s="44"/>
      <c r="Y2877" s="44"/>
      <c r="Z2877" s="44"/>
      <c r="AA2877" s="44"/>
    </row>
    <row r="2878" spans="1:27" ht="15.75" customHeight="1" x14ac:dyDescent="0.25">
      <c r="A2878" s="43">
        <v>2927</v>
      </c>
      <c r="B2878" s="43" t="s">
        <v>482</v>
      </c>
      <c r="C2878" s="42" t="s">
        <v>14314</v>
      </c>
      <c r="D2878" s="42" t="s">
        <v>555</v>
      </c>
      <c r="E2878" s="42" t="s">
        <v>14314</v>
      </c>
      <c r="F2878" s="42" t="s">
        <v>14315</v>
      </c>
      <c r="G2878" s="42" t="s">
        <v>14316</v>
      </c>
      <c r="H2878" s="42" t="s">
        <v>554</v>
      </c>
      <c r="I2878" s="42"/>
      <c r="J2878" s="42"/>
      <c r="K2878" s="42" t="s">
        <v>1278</v>
      </c>
      <c r="L2878" s="42" t="s">
        <v>579</v>
      </c>
      <c r="M2878" s="42" t="s">
        <v>269</v>
      </c>
      <c r="N2878" s="42" t="s">
        <v>555</v>
      </c>
      <c r="O2878" s="42"/>
      <c r="P2878" s="42" t="s">
        <v>555</v>
      </c>
      <c r="Q2878" s="42" t="s">
        <v>555</v>
      </c>
      <c r="R2878" s="42" t="s">
        <v>555</v>
      </c>
      <c r="S2878" s="42" t="s">
        <v>555</v>
      </c>
      <c r="T2878" s="42" t="s">
        <v>555</v>
      </c>
      <c r="U2878" s="42" t="s">
        <v>555</v>
      </c>
      <c r="V2878" s="44"/>
      <c r="W2878" s="44"/>
      <c r="X2878" s="44"/>
      <c r="Y2878" s="44"/>
      <c r="Z2878" s="44"/>
      <c r="AA2878" s="44"/>
    </row>
    <row r="2879" spans="1:27" ht="15.75" customHeight="1" x14ac:dyDescent="0.25">
      <c r="A2879" s="43">
        <v>2928</v>
      </c>
      <c r="B2879" s="43" t="s">
        <v>482</v>
      </c>
      <c r="C2879" s="42" t="s">
        <v>14317</v>
      </c>
      <c r="D2879" s="42" t="s">
        <v>555</v>
      </c>
      <c r="E2879" s="42" t="s">
        <v>14317</v>
      </c>
      <c r="F2879" s="42" t="s">
        <v>14318</v>
      </c>
      <c r="G2879" s="42" t="s">
        <v>14319</v>
      </c>
      <c r="H2879" s="42" t="s">
        <v>554</v>
      </c>
      <c r="I2879" s="42"/>
      <c r="J2879" s="42"/>
      <c r="K2879" s="42" t="s">
        <v>1278</v>
      </c>
      <c r="L2879" s="42" t="s">
        <v>579</v>
      </c>
      <c r="M2879" s="42" t="s">
        <v>269</v>
      </c>
      <c r="N2879" s="42" t="s">
        <v>555</v>
      </c>
      <c r="O2879" s="42"/>
      <c r="P2879" s="42" t="s">
        <v>555</v>
      </c>
      <c r="Q2879" s="42" t="s">
        <v>555</v>
      </c>
      <c r="R2879" s="42" t="s">
        <v>555</v>
      </c>
      <c r="S2879" s="42" t="s">
        <v>555</v>
      </c>
      <c r="T2879" s="42" t="s">
        <v>555</v>
      </c>
      <c r="U2879" s="42" t="s">
        <v>555</v>
      </c>
      <c r="V2879" s="44"/>
      <c r="W2879" s="44"/>
      <c r="X2879" s="44"/>
      <c r="Y2879" s="44"/>
      <c r="Z2879" s="44"/>
      <c r="AA2879" s="44"/>
    </row>
    <row r="2880" spans="1:27" ht="15.75" customHeight="1" x14ac:dyDescent="0.25">
      <c r="A2880" s="43">
        <v>2929</v>
      </c>
      <c r="B2880" s="43" t="s">
        <v>482</v>
      </c>
      <c r="C2880" s="42" t="s">
        <v>14320</v>
      </c>
      <c r="D2880" s="42" t="s">
        <v>555</v>
      </c>
      <c r="E2880" s="42" t="s">
        <v>14320</v>
      </c>
      <c r="F2880" s="42" t="s">
        <v>14321</v>
      </c>
      <c r="G2880" s="42" t="s">
        <v>14322</v>
      </c>
      <c r="H2880" s="42" t="s">
        <v>554</v>
      </c>
      <c r="I2880" s="42"/>
      <c r="J2880" s="42"/>
      <c r="K2880" s="42" t="s">
        <v>1278</v>
      </c>
      <c r="L2880" s="42" t="s">
        <v>579</v>
      </c>
      <c r="M2880" s="42" t="s">
        <v>269</v>
      </c>
      <c r="N2880" s="42" t="s">
        <v>555</v>
      </c>
      <c r="O2880" s="42"/>
      <c r="P2880" s="42" t="s">
        <v>555</v>
      </c>
      <c r="Q2880" s="42" t="s">
        <v>555</v>
      </c>
      <c r="R2880" s="42" t="s">
        <v>555</v>
      </c>
      <c r="S2880" s="42" t="s">
        <v>555</v>
      </c>
      <c r="T2880" s="42" t="s">
        <v>555</v>
      </c>
      <c r="U2880" s="42" t="s">
        <v>555</v>
      </c>
      <c r="V2880" s="44"/>
      <c r="W2880" s="44"/>
      <c r="X2880" s="44"/>
      <c r="Y2880" s="44"/>
      <c r="Z2880" s="44"/>
      <c r="AA2880" s="44"/>
    </row>
    <row r="2881" spans="1:27" ht="15.75" customHeight="1" x14ac:dyDescent="0.25">
      <c r="A2881" s="43">
        <v>2930</v>
      </c>
      <c r="B2881" s="43" t="s">
        <v>482</v>
      </c>
      <c r="C2881" s="42" t="s">
        <v>14323</v>
      </c>
      <c r="D2881" s="42" t="s">
        <v>555</v>
      </c>
      <c r="E2881" s="42" t="s">
        <v>14323</v>
      </c>
      <c r="F2881" s="42" t="s">
        <v>14324</v>
      </c>
      <c r="G2881" s="42" t="s">
        <v>14325</v>
      </c>
      <c r="H2881" s="42" t="s">
        <v>554</v>
      </c>
      <c r="I2881" s="42"/>
      <c r="J2881" s="42"/>
      <c r="K2881" s="42" t="s">
        <v>1278</v>
      </c>
      <c r="L2881" s="42" t="s">
        <v>579</v>
      </c>
      <c r="M2881" s="42" t="s">
        <v>269</v>
      </c>
      <c r="N2881" s="42" t="s">
        <v>555</v>
      </c>
      <c r="O2881" s="42"/>
      <c r="P2881" s="42" t="s">
        <v>555</v>
      </c>
      <c r="Q2881" s="42" t="s">
        <v>555</v>
      </c>
      <c r="R2881" s="42" t="s">
        <v>555</v>
      </c>
      <c r="S2881" s="42" t="s">
        <v>555</v>
      </c>
      <c r="T2881" s="42" t="s">
        <v>555</v>
      </c>
      <c r="U2881" s="42" t="s">
        <v>555</v>
      </c>
      <c r="V2881" s="44"/>
      <c r="W2881" s="44"/>
      <c r="X2881" s="44"/>
      <c r="Y2881" s="44"/>
      <c r="Z2881" s="44"/>
      <c r="AA2881" s="44"/>
    </row>
    <row r="2882" spans="1:27" ht="15.75" customHeight="1" x14ac:dyDescent="0.25">
      <c r="A2882" s="43">
        <v>2931</v>
      </c>
      <c r="B2882" s="43" t="s">
        <v>482</v>
      </c>
      <c r="C2882" s="42" t="s">
        <v>14326</v>
      </c>
      <c r="D2882" s="42" t="s">
        <v>555</v>
      </c>
      <c r="E2882" s="42" t="s">
        <v>14326</v>
      </c>
      <c r="F2882" s="42" t="s">
        <v>14327</v>
      </c>
      <c r="G2882" s="42" t="s">
        <v>14328</v>
      </c>
      <c r="H2882" s="42" t="s">
        <v>562</v>
      </c>
      <c r="I2882" s="42"/>
      <c r="J2882" s="42"/>
      <c r="K2882" s="42" t="s">
        <v>1336</v>
      </c>
      <c r="L2882" s="42" t="s">
        <v>563</v>
      </c>
      <c r="M2882" s="42" t="s">
        <v>269</v>
      </c>
      <c r="N2882" s="42" t="s">
        <v>555</v>
      </c>
      <c r="O2882" s="42"/>
      <c r="P2882" s="42" t="s">
        <v>555</v>
      </c>
      <c r="Q2882" s="42" t="s">
        <v>555</v>
      </c>
      <c r="R2882" s="42" t="s">
        <v>555</v>
      </c>
      <c r="S2882" s="42" t="s">
        <v>555</v>
      </c>
      <c r="T2882" s="42" t="s">
        <v>555</v>
      </c>
      <c r="U2882" s="42" t="s">
        <v>555</v>
      </c>
      <c r="V2882" s="44"/>
      <c r="W2882" s="44"/>
      <c r="X2882" s="44"/>
      <c r="Y2882" s="44"/>
      <c r="Z2882" s="44"/>
      <c r="AA2882" s="44"/>
    </row>
    <row r="2883" spans="1:27" ht="15.75" customHeight="1" x14ac:dyDescent="0.25">
      <c r="A2883" s="43">
        <v>2932</v>
      </c>
      <c r="B2883" s="43" t="s">
        <v>482</v>
      </c>
      <c r="C2883" s="42" t="s">
        <v>14329</v>
      </c>
      <c r="D2883" s="42" t="s">
        <v>555</v>
      </c>
      <c r="E2883" s="42" t="s">
        <v>14329</v>
      </c>
      <c r="F2883" s="42" t="s">
        <v>14330</v>
      </c>
      <c r="G2883" s="42" t="s">
        <v>14331</v>
      </c>
      <c r="H2883" s="42" t="s">
        <v>571</v>
      </c>
      <c r="I2883" s="42"/>
      <c r="J2883" s="42"/>
      <c r="K2883" s="42"/>
      <c r="L2883" s="42" t="s">
        <v>572</v>
      </c>
      <c r="M2883" s="42" t="s">
        <v>269</v>
      </c>
      <c r="N2883" s="42" t="s">
        <v>555</v>
      </c>
      <c r="O2883" s="42"/>
      <c r="P2883" s="42" t="s">
        <v>555</v>
      </c>
      <c r="Q2883" s="42" t="s">
        <v>555</v>
      </c>
      <c r="R2883" s="42" t="s">
        <v>555</v>
      </c>
      <c r="S2883" s="42" t="s">
        <v>555</v>
      </c>
      <c r="T2883" s="42" t="s">
        <v>555</v>
      </c>
      <c r="U2883" s="42" t="s">
        <v>555</v>
      </c>
      <c r="V2883" s="44"/>
      <c r="W2883" s="44"/>
      <c r="X2883" s="44"/>
      <c r="Y2883" s="44"/>
      <c r="Z2883" s="44"/>
      <c r="AA2883" s="44"/>
    </row>
    <row r="2884" spans="1:27" ht="15.75" customHeight="1" x14ac:dyDescent="0.25">
      <c r="A2884" s="43">
        <v>2933</v>
      </c>
      <c r="B2884" s="43" t="s">
        <v>482</v>
      </c>
      <c r="C2884" s="42" t="s">
        <v>14332</v>
      </c>
      <c r="D2884" s="42" t="s">
        <v>555</v>
      </c>
      <c r="E2884" s="42" t="s">
        <v>14332</v>
      </c>
      <c r="F2884" s="42" t="s">
        <v>14333</v>
      </c>
      <c r="G2884" s="42" t="s">
        <v>14334</v>
      </c>
      <c r="H2884" s="42" t="s">
        <v>554</v>
      </c>
      <c r="I2884" s="42"/>
      <c r="J2884" s="42"/>
      <c r="K2884" s="42" t="s">
        <v>1278</v>
      </c>
      <c r="L2884" s="42" t="s">
        <v>579</v>
      </c>
      <c r="M2884" s="42" t="s">
        <v>269</v>
      </c>
      <c r="N2884" s="42" t="s">
        <v>555</v>
      </c>
      <c r="O2884" s="42"/>
      <c r="P2884" s="42" t="s">
        <v>555</v>
      </c>
      <c r="Q2884" s="42" t="s">
        <v>555</v>
      </c>
      <c r="R2884" s="42" t="s">
        <v>555</v>
      </c>
      <c r="S2884" s="42" t="s">
        <v>555</v>
      </c>
      <c r="T2884" s="42" t="s">
        <v>555</v>
      </c>
      <c r="U2884" s="42" t="s">
        <v>555</v>
      </c>
      <c r="V2884" s="44"/>
      <c r="W2884" s="44"/>
      <c r="X2884" s="44"/>
      <c r="Y2884" s="44"/>
      <c r="Z2884" s="44"/>
      <c r="AA2884" s="44"/>
    </row>
    <row r="2885" spans="1:27" ht="15.75" customHeight="1" x14ac:dyDescent="0.25">
      <c r="A2885" s="43">
        <v>2934</v>
      </c>
      <c r="B2885" s="43" t="s">
        <v>482</v>
      </c>
      <c r="C2885" s="42" t="s">
        <v>14335</v>
      </c>
      <c r="D2885" s="42" t="s">
        <v>555</v>
      </c>
      <c r="E2885" s="42" t="s">
        <v>14335</v>
      </c>
      <c r="F2885" s="42" t="s">
        <v>14336</v>
      </c>
      <c r="G2885" s="42" t="s">
        <v>14337</v>
      </c>
      <c r="H2885" s="42" t="s">
        <v>571</v>
      </c>
      <c r="I2885" s="42"/>
      <c r="J2885" s="42"/>
      <c r="K2885" s="42" t="s">
        <v>1336</v>
      </c>
      <c r="L2885" s="42" t="s">
        <v>572</v>
      </c>
      <c r="M2885" s="42" t="s">
        <v>269</v>
      </c>
      <c r="N2885" s="42" t="s">
        <v>555</v>
      </c>
      <c r="O2885" s="42"/>
      <c r="P2885" s="42" t="s">
        <v>555</v>
      </c>
      <c r="Q2885" s="42" t="s">
        <v>555</v>
      </c>
      <c r="R2885" s="42" t="s">
        <v>555</v>
      </c>
      <c r="S2885" s="42" t="s">
        <v>555</v>
      </c>
      <c r="T2885" s="42" t="s">
        <v>555</v>
      </c>
      <c r="U2885" s="42" t="s">
        <v>555</v>
      </c>
      <c r="V2885" s="44"/>
      <c r="W2885" s="44"/>
      <c r="X2885" s="44"/>
      <c r="Y2885" s="44"/>
      <c r="Z2885" s="44"/>
      <c r="AA2885" s="44"/>
    </row>
    <row r="2886" spans="1:27" ht="15.75" customHeight="1" x14ac:dyDescent="0.25">
      <c r="A2886" s="43">
        <v>2935</v>
      </c>
      <c r="B2886" s="43" t="s">
        <v>482</v>
      </c>
      <c r="C2886" s="42" t="s">
        <v>14338</v>
      </c>
      <c r="D2886" s="42" t="s">
        <v>555</v>
      </c>
      <c r="E2886" s="42" t="s">
        <v>14338</v>
      </c>
      <c r="F2886" s="42" t="s">
        <v>14339</v>
      </c>
      <c r="G2886" s="42" t="s">
        <v>14340</v>
      </c>
      <c r="H2886" s="42" t="s">
        <v>571</v>
      </c>
      <c r="I2886" s="42"/>
      <c r="J2886" s="42"/>
      <c r="K2886" s="42" t="s">
        <v>1336</v>
      </c>
      <c r="L2886" s="42" t="s">
        <v>572</v>
      </c>
      <c r="M2886" s="42" t="s">
        <v>269</v>
      </c>
      <c r="N2886" s="42" t="s">
        <v>555</v>
      </c>
      <c r="O2886" s="42"/>
      <c r="P2886" s="42" t="s">
        <v>555</v>
      </c>
      <c r="Q2886" s="42" t="s">
        <v>555</v>
      </c>
      <c r="R2886" s="42" t="s">
        <v>555</v>
      </c>
      <c r="S2886" s="42" t="s">
        <v>555</v>
      </c>
      <c r="T2886" s="42" t="s">
        <v>555</v>
      </c>
      <c r="U2886" s="42" t="s">
        <v>555</v>
      </c>
      <c r="V2886" s="44"/>
      <c r="W2886" s="44"/>
      <c r="X2886" s="44"/>
      <c r="Y2886" s="44"/>
      <c r="Z2886" s="44"/>
      <c r="AA2886" s="44"/>
    </row>
    <row r="2887" spans="1:27" ht="15.75" customHeight="1" x14ac:dyDescent="0.25">
      <c r="A2887" s="43">
        <v>2936</v>
      </c>
      <c r="B2887" s="43" t="s">
        <v>482</v>
      </c>
      <c r="C2887" s="42" t="s">
        <v>14341</v>
      </c>
      <c r="D2887" s="42" t="s">
        <v>555</v>
      </c>
      <c r="E2887" s="42" t="s">
        <v>14341</v>
      </c>
      <c r="F2887" s="42" t="s">
        <v>14342</v>
      </c>
      <c r="G2887" s="42" t="s">
        <v>14343</v>
      </c>
      <c r="H2887" s="42" t="s">
        <v>571</v>
      </c>
      <c r="I2887" s="42"/>
      <c r="J2887" s="42"/>
      <c r="K2887" s="42" t="s">
        <v>1336</v>
      </c>
      <c r="L2887" s="42" t="s">
        <v>572</v>
      </c>
      <c r="M2887" s="42" t="s">
        <v>269</v>
      </c>
      <c r="N2887" s="42" t="s">
        <v>555</v>
      </c>
      <c r="O2887" s="42"/>
      <c r="P2887" s="42" t="s">
        <v>555</v>
      </c>
      <c r="Q2887" s="42" t="s">
        <v>555</v>
      </c>
      <c r="R2887" s="42" t="s">
        <v>555</v>
      </c>
      <c r="S2887" s="42" t="s">
        <v>555</v>
      </c>
      <c r="T2887" s="42" t="s">
        <v>555</v>
      </c>
      <c r="U2887" s="42" t="s">
        <v>555</v>
      </c>
      <c r="V2887" s="44"/>
      <c r="W2887" s="44"/>
      <c r="X2887" s="44"/>
      <c r="Y2887" s="44"/>
      <c r="Z2887" s="44"/>
      <c r="AA2887" s="44"/>
    </row>
    <row r="2888" spans="1:27" ht="15.75" customHeight="1" x14ac:dyDescent="0.25">
      <c r="A2888" s="43">
        <v>2937</v>
      </c>
      <c r="B2888" s="43" t="s">
        <v>482</v>
      </c>
      <c r="C2888" s="42" t="s">
        <v>14344</v>
      </c>
      <c r="D2888" s="42" t="s">
        <v>555</v>
      </c>
      <c r="E2888" s="42" t="s">
        <v>14344</v>
      </c>
      <c r="F2888" s="42" t="s">
        <v>14345</v>
      </c>
      <c r="G2888" s="42" t="s">
        <v>14346</v>
      </c>
      <c r="H2888" s="42" t="s">
        <v>562</v>
      </c>
      <c r="I2888" s="42"/>
      <c r="J2888" s="42"/>
      <c r="K2888" s="42" t="s">
        <v>1336</v>
      </c>
      <c r="L2888" s="42" t="s">
        <v>563</v>
      </c>
      <c r="M2888" s="42" t="s">
        <v>269</v>
      </c>
      <c r="N2888" s="42" t="s">
        <v>555</v>
      </c>
      <c r="O2888" s="42"/>
      <c r="P2888" s="42" t="s">
        <v>555</v>
      </c>
      <c r="Q2888" s="42" t="s">
        <v>555</v>
      </c>
      <c r="R2888" s="42" t="s">
        <v>555</v>
      </c>
      <c r="S2888" s="42" t="s">
        <v>555</v>
      </c>
      <c r="T2888" s="42" t="s">
        <v>555</v>
      </c>
      <c r="U2888" s="42" t="s">
        <v>555</v>
      </c>
      <c r="V2888" s="44"/>
      <c r="W2888" s="44"/>
      <c r="X2888" s="44"/>
      <c r="Y2888" s="44"/>
      <c r="Z2888" s="44"/>
      <c r="AA2888" s="44"/>
    </row>
    <row r="2889" spans="1:27" ht="15.75" customHeight="1" x14ac:dyDescent="0.25">
      <c r="A2889" s="43">
        <v>2938</v>
      </c>
      <c r="B2889" s="43" t="s">
        <v>482</v>
      </c>
      <c r="C2889" s="42" t="s">
        <v>14347</v>
      </c>
      <c r="D2889" s="42" t="s">
        <v>555</v>
      </c>
      <c r="E2889" s="42" t="s">
        <v>14347</v>
      </c>
      <c r="F2889" s="42" t="s">
        <v>14348</v>
      </c>
      <c r="G2889" s="42" t="s">
        <v>14349</v>
      </c>
      <c r="H2889" s="42" t="s">
        <v>571</v>
      </c>
      <c r="I2889" s="42"/>
      <c r="J2889" s="42"/>
      <c r="K2889" s="42" t="s">
        <v>1336</v>
      </c>
      <c r="L2889" s="42" t="s">
        <v>572</v>
      </c>
      <c r="M2889" s="42" t="s">
        <v>269</v>
      </c>
      <c r="N2889" s="42" t="s">
        <v>555</v>
      </c>
      <c r="O2889" s="42"/>
      <c r="P2889" s="42" t="s">
        <v>555</v>
      </c>
      <c r="Q2889" s="42" t="s">
        <v>555</v>
      </c>
      <c r="R2889" s="42" t="s">
        <v>555</v>
      </c>
      <c r="S2889" s="42" t="s">
        <v>555</v>
      </c>
      <c r="T2889" s="42" t="s">
        <v>555</v>
      </c>
      <c r="U2889" s="42" t="s">
        <v>555</v>
      </c>
      <c r="V2889" s="44"/>
      <c r="W2889" s="44"/>
      <c r="X2889" s="44"/>
      <c r="Y2889" s="44"/>
      <c r="Z2889" s="44"/>
      <c r="AA2889" s="44"/>
    </row>
    <row r="2890" spans="1:27" ht="15.75" customHeight="1" x14ac:dyDescent="0.25">
      <c r="A2890" s="43">
        <v>2939</v>
      </c>
      <c r="B2890" s="43" t="s">
        <v>482</v>
      </c>
      <c r="C2890" s="42" t="s">
        <v>14350</v>
      </c>
      <c r="D2890" s="42" t="s">
        <v>555</v>
      </c>
      <c r="E2890" s="42" t="s">
        <v>14350</v>
      </c>
      <c r="F2890" s="42" t="s">
        <v>14351</v>
      </c>
      <c r="G2890" s="42" t="s">
        <v>14352</v>
      </c>
      <c r="H2890" s="42" t="s">
        <v>562</v>
      </c>
      <c r="I2890" s="42"/>
      <c r="J2890" s="42"/>
      <c r="K2890" s="42" t="s">
        <v>1336</v>
      </c>
      <c r="L2890" s="42" t="s">
        <v>563</v>
      </c>
      <c r="M2890" s="42" t="s">
        <v>269</v>
      </c>
      <c r="N2890" s="42" t="s">
        <v>555</v>
      </c>
      <c r="O2890" s="42"/>
      <c r="P2890" s="42" t="s">
        <v>555</v>
      </c>
      <c r="Q2890" s="42" t="s">
        <v>555</v>
      </c>
      <c r="R2890" s="42" t="s">
        <v>555</v>
      </c>
      <c r="S2890" s="42" t="s">
        <v>555</v>
      </c>
      <c r="T2890" s="42" t="s">
        <v>555</v>
      </c>
      <c r="U2890" s="42" t="s">
        <v>555</v>
      </c>
      <c r="V2890" s="44"/>
      <c r="W2890" s="44"/>
      <c r="X2890" s="44"/>
      <c r="Y2890" s="44"/>
      <c r="Z2890" s="44"/>
      <c r="AA2890" s="44"/>
    </row>
    <row r="2891" spans="1:27" ht="15.75" customHeight="1" x14ac:dyDescent="0.25">
      <c r="A2891" s="43">
        <v>2940</v>
      </c>
      <c r="B2891" s="43" t="s">
        <v>482</v>
      </c>
      <c r="C2891" s="42" t="s">
        <v>14353</v>
      </c>
      <c r="D2891" s="42" t="s">
        <v>555</v>
      </c>
      <c r="E2891" s="42" t="s">
        <v>14353</v>
      </c>
      <c r="F2891" s="42" t="s">
        <v>14354</v>
      </c>
      <c r="G2891" s="42" t="s">
        <v>14355</v>
      </c>
      <c r="H2891" s="42" t="s">
        <v>571</v>
      </c>
      <c r="I2891" s="42"/>
      <c r="J2891" s="42"/>
      <c r="K2891" s="42" t="s">
        <v>1336</v>
      </c>
      <c r="L2891" s="42" t="s">
        <v>572</v>
      </c>
      <c r="M2891" s="42" t="s">
        <v>269</v>
      </c>
      <c r="N2891" s="42" t="s">
        <v>555</v>
      </c>
      <c r="O2891" s="42"/>
      <c r="P2891" s="42" t="s">
        <v>555</v>
      </c>
      <c r="Q2891" s="42" t="s">
        <v>555</v>
      </c>
      <c r="R2891" s="42" t="s">
        <v>555</v>
      </c>
      <c r="S2891" s="42" t="s">
        <v>555</v>
      </c>
      <c r="T2891" s="42" t="s">
        <v>555</v>
      </c>
      <c r="U2891" s="42" t="s">
        <v>555</v>
      </c>
      <c r="V2891" s="44"/>
      <c r="W2891" s="44"/>
      <c r="X2891" s="44"/>
      <c r="Y2891" s="44"/>
      <c r="Z2891" s="44"/>
      <c r="AA2891" s="44"/>
    </row>
    <row r="2892" spans="1:27" ht="15.75" customHeight="1" x14ac:dyDescent="0.25">
      <c r="A2892" s="43">
        <v>2941</v>
      </c>
      <c r="B2892" s="43" t="s">
        <v>482</v>
      </c>
      <c r="C2892" s="42" t="s">
        <v>14356</v>
      </c>
      <c r="D2892" s="42" t="s">
        <v>555</v>
      </c>
      <c r="E2892" s="42" t="s">
        <v>14356</v>
      </c>
      <c r="F2892" s="42" t="s">
        <v>14357</v>
      </c>
      <c r="G2892" s="42" t="s">
        <v>14358</v>
      </c>
      <c r="H2892" s="42" t="s">
        <v>571</v>
      </c>
      <c r="I2892" s="42"/>
      <c r="J2892" s="42"/>
      <c r="K2892" s="42" t="s">
        <v>1336</v>
      </c>
      <c r="L2892" s="42" t="s">
        <v>572</v>
      </c>
      <c r="M2892" s="42" t="s">
        <v>269</v>
      </c>
      <c r="N2892" s="42" t="s">
        <v>555</v>
      </c>
      <c r="O2892" s="42"/>
      <c r="P2892" s="42" t="s">
        <v>555</v>
      </c>
      <c r="Q2892" s="42" t="s">
        <v>555</v>
      </c>
      <c r="R2892" s="42" t="s">
        <v>555</v>
      </c>
      <c r="S2892" s="42" t="s">
        <v>555</v>
      </c>
      <c r="T2892" s="42" t="s">
        <v>555</v>
      </c>
      <c r="U2892" s="42" t="s">
        <v>555</v>
      </c>
      <c r="V2892" s="44"/>
      <c r="W2892" s="44"/>
      <c r="X2892" s="44"/>
      <c r="Y2892" s="44"/>
      <c r="Z2892" s="44"/>
      <c r="AA2892" s="44"/>
    </row>
    <row r="2893" spans="1:27" ht="15.75" customHeight="1" x14ac:dyDescent="0.25">
      <c r="A2893" s="43">
        <v>2942</v>
      </c>
      <c r="B2893" s="43" t="s">
        <v>482</v>
      </c>
      <c r="C2893" s="42" t="s">
        <v>14359</v>
      </c>
      <c r="D2893" s="42" t="s">
        <v>555</v>
      </c>
      <c r="E2893" s="42" t="s">
        <v>14359</v>
      </c>
      <c r="F2893" s="42" t="s">
        <v>14360</v>
      </c>
      <c r="G2893" s="42" t="s">
        <v>14361</v>
      </c>
      <c r="H2893" s="42" t="s">
        <v>554</v>
      </c>
      <c r="I2893" s="42">
        <f>VLOOKUP(C2893,RefVtsB1,6,FALSE)</f>
        <v>4</v>
      </c>
      <c r="J2893" s="42" t="s">
        <v>21026</v>
      </c>
      <c r="K2893" s="42" t="s">
        <v>1278</v>
      </c>
      <c r="L2893" s="42" t="s">
        <v>579</v>
      </c>
      <c r="M2893" s="42" t="s">
        <v>269</v>
      </c>
      <c r="N2893" s="42" t="s">
        <v>555</v>
      </c>
      <c r="O2893" s="42"/>
      <c r="P2893" s="42" t="s">
        <v>555</v>
      </c>
      <c r="Q2893" s="42" t="s">
        <v>555</v>
      </c>
      <c r="R2893" s="42" t="s">
        <v>555</v>
      </c>
      <c r="S2893" s="42" t="s">
        <v>555</v>
      </c>
      <c r="T2893" s="42" t="s">
        <v>555</v>
      </c>
      <c r="U2893" s="42" t="s">
        <v>555</v>
      </c>
      <c r="V2893" s="44"/>
      <c r="W2893" s="44"/>
      <c r="X2893" s="44"/>
      <c r="Y2893" s="44"/>
      <c r="Z2893" s="44"/>
      <c r="AA2893" s="44"/>
    </row>
    <row r="2894" spans="1:27" ht="15.75" customHeight="1" x14ac:dyDescent="0.25">
      <c r="A2894" s="43">
        <v>2943</v>
      </c>
      <c r="B2894" s="43" t="s">
        <v>482</v>
      </c>
      <c r="C2894" s="42" t="s">
        <v>14362</v>
      </c>
      <c r="D2894" s="42" t="s">
        <v>555</v>
      </c>
      <c r="E2894" s="42" t="s">
        <v>14362</v>
      </c>
      <c r="F2894" s="42" t="s">
        <v>14363</v>
      </c>
      <c r="G2894" s="42" t="s">
        <v>14364</v>
      </c>
      <c r="H2894" s="42" t="s">
        <v>571</v>
      </c>
      <c r="I2894" s="42"/>
      <c r="J2894" s="42"/>
      <c r="K2894" s="42" t="s">
        <v>1336</v>
      </c>
      <c r="L2894" s="42" t="s">
        <v>572</v>
      </c>
      <c r="M2894" s="42" t="s">
        <v>269</v>
      </c>
      <c r="N2894" s="42" t="s">
        <v>555</v>
      </c>
      <c r="O2894" s="42"/>
      <c r="P2894" s="42" t="s">
        <v>555</v>
      </c>
      <c r="Q2894" s="42" t="s">
        <v>555</v>
      </c>
      <c r="R2894" s="42" t="s">
        <v>555</v>
      </c>
      <c r="S2894" s="42" t="s">
        <v>555</v>
      </c>
      <c r="T2894" s="42" t="s">
        <v>555</v>
      </c>
      <c r="U2894" s="42" t="s">
        <v>555</v>
      </c>
      <c r="V2894" s="44"/>
      <c r="W2894" s="44"/>
      <c r="X2894" s="44"/>
      <c r="Y2894" s="44"/>
      <c r="Z2894" s="44"/>
      <c r="AA2894" s="44"/>
    </row>
    <row r="2895" spans="1:27" ht="15.75" customHeight="1" x14ac:dyDescent="0.25">
      <c r="A2895" s="43">
        <v>2944</v>
      </c>
      <c r="B2895" s="43" t="s">
        <v>482</v>
      </c>
      <c r="C2895" s="42" t="s">
        <v>14365</v>
      </c>
      <c r="D2895" s="42" t="s">
        <v>555</v>
      </c>
      <c r="E2895" s="42" t="s">
        <v>14365</v>
      </c>
      <c r="F2895" s="42" t="s">
        <v>14366</v>
      </c>
      <c r="G2895" s="42" t="s">
        <v>14367</v>
      </c>
      <c r="H2895" s="42" t="s">
        <v>571</v>
      </c>
      <c r="I2895" s="42"/>
      <c r="J2895" s="42"/>
      <c r="K2895" s="42" t="s">
        <v>1336</v>
      </c>
      <c r="L2895" s="42" t="s">
        <v>572</v>
      </c>
      <c r="M2895" s="42" t="s">
        <v>269</v>
      </c>
      <c r="N2895" s="42" t="s">
        <v>555</v>
      </c>
      <c r="O2895" s="42"/>
      <c r="P2895" s="42" t="s">
        <v>555</v>
      </c>
      <c r="Q2895" s="42" t="s">
        <v>555</v>
      </c>
      <c r="R2895" s="42" t="s">
        <v>555</v>
      </c>
      <c r="S2895" s="42" t="s">
        <v>555</v>
      </c>
      <c r="T2895" s="42" t="s">
        <v>555</v>
      </c>
      <c r="U2895" s="42" t="s">
        <v>555</v>
      </c>
      <c r="V2895" s="44"/>
      <c r="W2895" s="44"/>
      <c r="X2895" s="44"/>
      <c r="Y2895" s="44"/>
      <c r="Z2895" s="44"/>
      <c r="AA2895" s="44"/>
    </row>
    <row r="2896" spans="1:27" ht="15.75" customHeight="1" x14ac:dyDescent="0.25">
      <c r="A2896" s="43">
        <v>2945</v>
      </c>
      <c r="B2896" s="43" t="s">
        <v>482</v>
      </c>
      <c r="C2896" s="42" t="s">
        <v>14368</v>
      </c>
      <c r="D2896" s="42" t="s">
        <v>555</v>
      </c>
      <c r="E2896" s="42" t="s">
        <v>14368</v>
      </c>
      <c r="F2896" s="42" t="s">
        <v>14369</v>
      </c>
      <c r="G2896" s="42" t="s">
        <v>14370</v>
      </c>
      <c r="H2896" s="42" t="s">
        <v>571</v>
      </c>
      <c r="I2896" s="42"/>
      <c r="J2896" s="42"/>
      <c r="K2896" s="42"/>
      <c r="L2896" s="42" t="s">
        <v>572</v>
      </c>
      <c r="M2896" s="42" t="s">
        <v>269</v>
      </c>
      <c r="N2896" s="42" t="s">
        <v>555</v>
      </c>
      <c r="O2896" s="42"/>
      <c r="P2896" s="42" t="s">
        <v>555</v>
      </c>
      <c r="Q2896" s="42" t="s">
        <v>555</v>
      </c>
      <c r="R2896" s="42" t="s">
        <v>555</v>
      </c>
      <c r="S2896" s="42" t="s">
        <v>555</v>
      </c>
      <c r="T2896" s="42" t="s">
        <v>555</v>
      </c>
      <c r="U2896" s="42" t="s">
        <v>555</v>
      </c>
      <c r="V2896" s="44"/>
      <c r="W2896" s="44"/>
      <c r="X2896" s="44"/>
      <c r="Y2896" s="44"/>
      <c r="Z2896" s="44"/>
      <c r="AA2896" s="44"/>
    </row>
    <row r="2897" spans="1:27" ht="15.75" customHeight="1" x14ac:dyDescent="0.25">
      <c r="A2897" s="43">
        <v>2946</v>
      </c>
      <c r="B2897" s="43" t="s">
        <v>482</v>
      </c>
      <c r="C2897" s="42" t="s">
        <v>14371</v>
      </c>
      <c r="D2897" s="42" t="s">
        <v>555</v>
      </c>
      <c r="E2897" s="42" t="s">
        <v>14371</v>
      </c>
      <c r="F2897" s="42" t="s">
        <v>14372</v>
      </c>
      <c r="G2897" s="42" t="s">
        <v>14373</v>
      </c>
      <c r="H2897" s="42" t="s">
        <v>571</v>
      </c>
      <c r="I2897" s="42"/>
      <c r="J2897" s="42"/>
      <c r="K2897" s="42" t="s">
        <v>1336</v>
      </c>
      <c r="L2897" s="42" t="s">
        <v>572</v>
      </c>
      <c r="M2897" s="42" t="s">
        <v>269</v>
      </c>
      <c r="N2897" s="42" t="s">
        <v>555</v>
      </c>
      <c r="O2897" s="42"/>
      <c r="P2897" s="42" t="s">
        <v>555</v>
      </c>
      <c r="Q2897" s="42" t="s">
        <v>555</v>
      </c>
      <c r="R2897" s="42" t="s">
        <v>555</v>
      </c>
      <c r="S2897" s="42" t="s">
        <v>555</v>
      </c>
      <c r="T2897" s="42" t="s">
        <v>555</v>
      </c>
      <c r="U2897" s="42" t="s">
        <v>555</v>
      </c>
      <c r="V2897" s="44"/>
      <c r="W2897" s="44"/>
      <c r="X2897" s="44"/>
      <c r="Y2897" s="44"/>
      <c r="Z2897" s="44"/>
      <c r="AA2897" s="44"/>
    </row>
    <row r="2898" spans="1:27" ht="15.75" customHeight="1" x14ac:dyDescent="0.25">
      <c r="A2898" s="43">
        <v>2947</v>
      </c>
      <c r="B2898" s="43" t="s">
        <v>482</v>
      </c>
      <c r="C2898" s="42" t="s">
        <v>14374</v>
      </c>
      <c r="D2898" s="42" t="s">
        <v>555</v>
      </c>
      <c r="E2898" s="42" t="s">
        <v>14374</v>
      </c>
      <c r="F2898" s="42" t="s">
        <v>14375</v>
      </c>
      <c r="G2898" s="42" t="s">
        <v>14376</v>
      </c>
      <c r="H2898" s="42" t="s">
        <v>571</v>
      </c>
      <c r="I2898" s="42"/>
      <c r="J2898" s="42"/>
      <c r="K2898" s="42" t="s">
        <v>1336</v>
      </c>
      <c r="L2898" s="42" t="s">
        <v>572</v>
      </c>
      <c r="M2898" s="42" t="s">
        <v>269</v>
      </c>
      <c r="N2898" s="42" t="s">
        <v>555</v>
      </c>
      <c r="O2898" s="42"/>
      <c r="P2898" s="42" t="s">
        <v>555</v>
      </c>
      <c r="Q2898" s="42" t="s">
        <v>555</v>
      </c>
      <c r="R2898" s="42" t="s">
        <v>555</v>
      </c>
      <c r="S2898" s="42" t="s">
        <v>555</v>
      </c>
      <c r="T2898" s="42" t="s">
        <v>555</v>
      </c>
      <c r="U2898" s="42" t="s">
        <v>555</v>
      </c>
      <c r="V2898" s="44"/>
      <c r="W2898" s="44"/>
      <c r="X2898" s="44"/>
      <c r="Y2898" s="44"/>
      <c r="Z2898" s="44"/>
      <c r="AA2898" s="44"/>
    </row>
    <row r="2899" spans="1:27" ht="15.75" customHeight="1" x14ac:dyDescent="0.25">
      <c r="A2899" s="43">
        <v>2948</v>
      </c>
      <c r="B2899" s="43" t="s">
        <v>482</v>
      </c>
      <c r="C2899" s="42" t="s">
        <v>14377</v>
      </c>
      <c r="D2899" s="42" t="s">
        <v>555</v>
      </c>
      <c r="E2899" s="42" t="s">
        <v>14377</v>
      </c>
      <c r="F2899" s="42" t="s">
        <v>14378</v>
      </c>
      <c r="G2899" s="42" t="s">
        <v>14379</v>
      </c>
      <c r="H2899" s="42" t="s">
        <v>571</v>
      </c>
      <c r="I2899" s="42">
        <f>VLOOKUP(C2899,RefVtsB1,6,FALSE)</f>
        <v>1</v>
      </c>
      <c r="J2899" s="42" t="s">
        <v>21026</v>
      </c>
      <c r="K2899" s="42"/>
      <c r="L2899" s="42" t="s">
        <v>572</v>
      </c>
      <c r="M2899" s="42" t="s">
        <v>269</v>
      </c>
      <c r="N2899" s="42" t="s">
        <v>555</v>
      </c>
      <c r="O2899" s="42"/>
      <c r="P2899" s="42" t="s">
        <v>555</v>
      </c>
      <c r="Q2899" s="42" t="s">
        <v>555</v>
      </c>
      <c r="R2899" s="42" t="s">
        <v>555</v>
      </c>
      <c r="S2899" s="42" t="s">
        <v>555</v>
      </c>
      <c r="T2899" s="42" t="s">
        <v>555</v>
      </c>
      <c r="U2899" s="42" t="s">
        <v>555</v>
      </c>
      <c r="V2899" s="44"/>
      <c r="W2899" s="44"/>
      <c r="X2899" s="44"/>
      <c r="Y2899" s="44"/>
      <c r="Z2899" s="44"/>
      <c r="AA2899" s="44"/>
    </row>
    <row r="2900" spans="1:27" ht="15.75" customHeight="1" x14ac:dyDescent="0.25">
      <c r="A2900" s="43">
        <v>2949</v>
      </c>
      <c r="B2900" s="43" t="s">
        <v>482</v>
      </c>
      <c r="C2900" s="42" t="s">
        <v>14380</v>
      </c>
      <c r="D2900" s="42" t="s">
        <v>555</v>
      </c>
      <c r="E2900" s="42" t="s">
        <v>14380</v>
      </c>
      <c r="F2900" s="42" t="s">
        <v>14381</v>
      </c>
      <c r="G2900" s="42" t="s">
        <v>14382</v>
      </c>
      <c r="H2900" s="42" t="s">
        <v>571</v>
      </c>
      <c r="I2900" s="42"/>
      <c r="J2900" s="42"/>
      <c r="K2900" s="42" t="s">
        <v>1336</v>
      </c>
      <c r="L2900" s="42" t="s">
        <v>572</v>
      </c>
      <c r="M2900" s="42" t="s">
        <v>269</v>
      </c>
      <c r="N2900" s="42" t="s">
        <v>555</v>
      </c>
      <c r="O2900" s="42"/>
      <c r="P2900" s="42" t="s">
        <v>555</v>
      </c>
      <c r="Q2900" s="42" t="s">
        <v>555</v>
      </c>
      <c r="R2900" s="42" t="s">
        <v>555</v>
      </c>
      <c r="S2900" s="42" t="s">
        <v>555</v>
      </c>
      <c r="T2900" s="42" t="s">
        <v>555</v>
      </c>
      <c r="U2900" s="42" t="s">
        <v>555</v>
      </c>
      <c r="V2900" s="44"/>
      <c r="W2900" s="44"/>
      <c r="X2900" s="44"/>
      <c r="Y2900" s="44"/>
      <c r="Z2900" s="44"/>
      <c r="AA2900" s="44"/>
    </row>
    <row r="2901" spans="1:27" ht="15.75" customHeight="1" x14ac:dyDescent="0.25">
      <c r="A2901" s="43">
        <v>2950</v>
      </c>
      <c r="B2901" s="43" t="s">
        <v>482</v>
      </c>
      <c r="C2901" s="42" t="s">
        <v>14383</v>
      </c>
      <c r="D2901" s="42" t="s">
        <v>555</v>
      </c>
      <c r="E2901" s="42" t="s">
        <v>14383</v>
      </c>
      <c r="F2901" s="42" t="s">
        <v>14384</v>
      </c>
      <c r="G2901" s="42" t="s">
        <v>14385</v>
      </c>
      <c r="H2901" s="42" t="s">
        <v>571</v>
      </c>
      <c r="I2901" s="42"/>
      <c r="J2901" s="42"/>
      <c r="K2901" s="42" t="s">
        <v>1336</v>
      </c>
      <c r="L2901" s="42" t="s">
        <v>572</v>
      </c>
      <c r="M2901" s="42" t="s">
        <v>269</v>
      </c>
      <c r="N2901" s="42" t="s">
        <v>555</v>
      </c>
      <c r="O2901" s="42"/>
      <c r="P2901" s="42" t="s">
        <v>555</v>
      </c>
      <c r="Q2901" s="42" t="s">
        <v>555</v>
      </c>
      <c r="R2901" s="42" t="s">
        <v>555</v>
      </c>
      <c r="S2901" s="42" t="s">
        <v>555</v>
      </c>
      <c r="T2901" s="42" t="s">
        <v>555</v>
      </c>
      <c r="U2901" s="42" t="s">
        <v>555</v>
      </c>
      <c r="V2901" s="44"/>
      <c r="W2901" s="44"/>
      <c r="X2901" s="44"/>
      <c r="Y2901" s="44"/>
      <c r="Z2901" s="44"/>
      <c r="AA2901" s="44"/>
    </row>
    <row r="2902" spans="1:27" ht="15.75" customHeight="1" x14ac:dyDescent="0.25">
      <c r="A2902" s="43">
        <v>2951</v>
      </c>
      <c r="B2902" s="43" t="s">
        <v>482</v>
      </c>
      <c r="C2902" s="42" t="s">
        <v>14386</v>
      </c>
      <c r="D2902" s="42" t="s">
        <v>555</v>
      </c>
      <c r="E2902" s="42" t="s">
        <v>14386</v>
      </c>
      <c r="F2902" s="42" t="s">
        <v>14387</v>
      </c>
      <c r="G2902" s="42" t="s">
        <v>14388</v>
      </c>
      <c r="H2902" s="42" t="s">
        <v>571</v>
      </c>
      <c r="I2902" s="42"/>
      <c r="J2902" s="42"/>
      <c r="K2902" s="42" t="s">
        <v>1336</v>
      </c>
      <c r="L2902" s="42" t="s">
        <v>572</v>
      </c>
      <c r="M2902" s="42" t="s">
        <v>269</v>
      </c>
      <c r="N2902" s="42" t="s">
        <v>555</v>
      </c>
      <c r="O2902" s="42"/>
      <c r="P2902" s="42" t="s">
        <v>555</v>
      </c>
      <c r="Q2902" s="42" t="s">
        <v>555</v>
      </c>
      <c r="R2902" s="42" t="s">
        <v>555</v>
      </c>
      <c r="S2902" s="42" t="s">
        <v>555</v>
      </c>
      <c r="T2902" s="42" t="s">
        <v>555</v>
      </c>
      <c r="U2902" s="42" t="s">
        <v>555</v>
      </c>
      <c r="V2902" s="44"/>
      <c r="W2902" s="44"/>
      <c r="X2902" s="44"/>
      <c r="Y2902" s="44"/>
      <c r="Z2902" s="44"/>
      <c r="AA2902" s="44"/>
    </row>
    <row r="2903" spans="1:27" ht="15.75" customHeight="1" x14ac:dyDescent="0.25">
      <c r="A2903" s="43">
        <v>2952</v>
      </c>
      <c r="B2903" s="43" t="s">
        <v>482</v>
      </c>
      <c r="C2903" s="42" t="s">
        <v>14389</v>
      </c>
      <c r="D2903" s="42" t="s">
        <v>14390</v>
      </c>
      <c r="E2903" s="42" t="s">
        <v>14391</v>
      </c>
      <c r="F2903" s="42" t="s">
        <v>14392</v>
      </c>
      <c r="G2903" s="42" t="s">
        <v>14393</v>
      </c>
      <c r="H2903" s="42" t="s">
        <v>571</v>
      </c>
      <c r="I2903" s="42"/>
      <c r="J2903" s="42"/>
      <c r="K2903" s="42" t="s">
        <v>1336</v>
      </c>
      <c r="L2903" s="42" t="s">
        <v>572</v>
      </c>
      <c r="M2903" s="42" t="s">
        <v>14394</v>
      </c>
      <c r="N2903" s="42" t="s">
        <v>565</v>
      </c>
      <c r="O2903" s="42"/>
      <c r="P2903" s="42" t="s">
        <v>555</v>
      </c>
      <c r="Q2903" s="42" t="s">
        <v>555</v>
      </c>
      <c r="R2903" s="42" t="s">
        <v>555</v>
      </c>
      <c r="S2903" s="42" t="s">
        <v>555</v>
      </c>
      <c r="T2903" s="42" t="s">
        <v>555</v>
      </c>
      <c r="U2903" s="42" t="s">
        <v>555</v>
      </c>
      <c r="V2903" s="44"/>
      <c r="W2903" s="44"/>
      <c r="X2903" s="44"/>
      <c r="Y2903" s="44"/>
      <c r="Z2903" s="44"/>
      <c r="AA2903" s="44"/>
    </row>
    <row r="2904" spans="1:27" ht="15.75" customHeight="1" x14ac:dyDescent="0.25">
      <c r="A2904" s="43">
        <v>2953</v>
      </c>
      <c r="B2904" s="43" t="s">
        <v>482</v>
      </c>
      <c r="C2904" s="42" t="s">
        <v>14395</v>
      </c>
      <c r="D2904" s="42" t="s">
        <v>22062</v>
      </c>
      <c r="E2904" s="42" t="s">
        <v>14397</v>
      </c>
      <c r="F2904" s="42" t="s">
        <v>14398</v>
      </c>
      <c r="G2904" s="42" t="s">
        <v>14399</v>
      </c>
      <c r="H2904" s="42" t="s">
        <v>571</v>
      </c>
      <c r="I2904" s="42">
        <f>VLOOKUP(C2904,RefVtsB1,6,FALSE)</f>
        <v>2</v>
      </c>
      <c r="J2904" s="42"/>
      <c r="K2904" s="42"/>
      <c r="L2904" s="42" t="s">
        <v>572</v>
      </c>
      <c r="M2904" s="42" t="s">
        <v>14400</v>
      </c>
      <c r="N2904" s="42" t="s">
        <v>565</v>
      </c>
      <c r="O2904" s="42"/>
      <c r="P2904" s="42" t="s">
        <v>555</v>
      </c>
      <c r="Q2904" s="42" t="s">
        <v>555</v>
      </c>
      <c r="R2904" s="42" t="s">
        <v>555</v>
      </c>
      <c r="S2904" s="42" t="s">
        <v>555</v>
      </c>
      <c r="T2904" s="42" t="s">
        <v>555</v>
      </c>
      <c r="U2904" s="42" t="s">
        <v>555</v>
      </c>
      <c r="V2904" s="44">
        <v>1</v>
      </c>
      <c r="W2904" s="44" t="s">
        <v>5050</v>
      </c>
      <c r="X2904" s="44"/>
      <c r="Y2904" s="44"/>
      <c r="Z2904" s="44"/>
      <c r="AA2904" s="44"/>
    </row>
    <row r="2905" spans="1:27" ht="15.75" customHeight="1" x14ac:dyDescent="0.25">
      <c r="A2905" s="43">
        <v>2954</v>
      </c>
      <c r="B2905" s="43" t="s">
        <v>482</v>
      </c>
      <c r="C2905" s="42" t="s">
        <v>14401</v>
      </c>
      <c r="D2905" s="42" t="s">
        <v>14402</v>
      </c>
      <c r="E2905" s="42" t="s">
        <v>14403</v>
      </c>
      <c r="F2905" s="42" t="s">
        <v>14404</v>
      </c>
      <c r="G2905" s="42" t="s">
        <v>14405</v>
      </c>
      <c r="H2905" s="42" t="s">
        <v>571</v>
      </c>
      <c r="I2905" s="42"/>
      <c r="J2905" s="42"/>
      <c r="K2905" s="42" t="s">
        <v>1336</v>
      </c>
      <c r="L2905" s="42" t="s">
        <v>572</v>
      </c>
      <c r="M2905" s="42" t="s">
        <v>14406</v>
      </c>
      <c r="N2905" s="42" t="s">
        <v>565</v>
      </c>
      <c r="O2905" s="42"/>
      <c r="P2905" s="42" t="s">
        <v>555</v>
      </c>
      <c r="Q2905" s="42" t="s">
        <v>555</v>
      </c>
      <c r="R2905" s="42" t="s">
        <v>555</v>
      </c>
      <c r="S2905" s="42" t="s">
        <v>555</v>
      </c>
      <c r="T2905" s="42" t="s">
        <v>555</v>
      </c>
      <c r="U2905" s="42" t="s">
        <v>555</v>
      </c>
      <c r="V2905" s="44"/>
      <c r="W2905" s="44"/>
      <c r="X2905" s="44"/>
      <c r="Y2905" s="44"/>
      <c r="Z2905" s="44"/>
      <c r="AA2905" s="44"/>
    </row>
    <row r="2906" spans="1:27" ht="15.75" customHeight="1" x14ac:dyDescent="0.25">
      <c r="A2906" s="43">
        <v>2955</v>
      </c>
      <c r="B2906" s="43" t="s">
        <v>482</v>
      </c>
      <c r="C2906" s="42" t="s">
        <v>14407</v>
      </c>
      <c r="D2906" s="42" t="s">
        <v>14408</v>
      </c>
      <c r="E2906" s="42" t="s">
        <v>14409</v>
      </c>
      <c r="F2906" s="42" t="s">
        <v>14410</v>
      </c>
      <c r="G2906" s="42" t="s">
        <v>14411</v>
      </c>
      <c r="H2906" s="42" t="s">
        <v>571</v>
      </c>
      <c r="I2906" s="42"/>
      <c r="J2906" s="42"/>
      <c r="K2906" s="42" t="s">
        <v>1336</v>
      </c>
      <c r="L2906" s="42" t="s">
        <v>572</v>
      </c>
      <c r="M2906" s="42" t="s">
        <v>14412</v>
      </c>
      <c r="N2906" s="42" t="s">
        <v>565</v>
      </c>
      <c r="O2906" s="42"/>
      <c r="P2906" s="42" t="s">
        <v>555</v>
      </c>
      <c r="Q2906" s="42" t="s">
        <v>555</v>
      </c>
      <c r="R2906" s="42" t="s">
        <v>555</v>
      </c>
      <c r="S2906" s="42" t="s">
        <v>555</v>
      </c>
      <c r="T2906" s="42" t="s">
        <v>555</v>
      </c>
      <c r="U2906" s="42" t="s">
        <v>555</v>
      </c>
      <c r="V2906" s="44"/>
      <c r="W2906" s="44"/>
      <c r="X2906" s="44"/>
      <c r="Y2906" s="44"/>
      <c r="Z2906" s="44"/>
      <c r="AA2906" s="44"/>
    </row>
    <row r="2907" spans="1:27" ht="15.75" customHeight="1" x14ac:dyDescent="0.25">
      <c r="A2907" s="43">
        <v>2956</v>
      </c>
      <c r="B2907" s="43" t="s">
        <v>482</v>
      </c>
      <c r="C2907" s="42" t="s">
        <v>14413</v>
      </c>
      <c r="D2907" s="42" t="s">
        <v>555</v>
      </c>
      <c r="E2907" s="42" t="s">
        <v>14414</v>
      </c>
      <c r="F2907" s="42" t="s">
        <v>14415</v>
      </c>
      <c r="G2907" s="42" t="s">
        <v>14416</v>
      </c>
      <c r="H2907" s="42" t="s">
        <v>571</v>
      </c>
      <c r="I2907" s="42"/>
      <c r="J2907" s="42"/>
      <c r="K2907" s="42" t="s">
        <v>1336</v>
      </c>
      <c r="L2907" s="42" t="s">
        <v>572</v>
      </c>
      <c r="M2907" s="42" t="s">
        <v>14417</v>
      </c>
      <c r="N2907" s="42" t="s">
        <v>565</v>
      </c>
      <c r="O2907" s="42"/>
      <c r="P2907" s="42" t="s">
        <v>555</v>
      </c>
      <c r="Q2907" s="42" t="s">
        <v>555</v>
      </c>
      <c r="R2907" s="42" t="s">
        <v>555</v>
      </c>
      <c r="S2907" s="42" t="s">
        <v>555</v>
      </c>
      <c r="T2907" s="42" t="s">
        <v>555</v>
      </c>
      <c r="U2907" s="42" t="s">
        <v>555</v>
      </c>
      <c r="V2907" s="44"/>
      <c r="W2907" s="44"/>
      <c r="X2907" s="44"/>
      <c r="Y2907" s="44"/>
      <c r="Z2907" s="44"/>
      <c r="AA2907" s="44"/>
    </row>
    <row r="2908" spans="1:27" ht="15.75" customHeight="1" x14ac:dyDescent="0.25">
      <c r="A2908" s="43">
        <v>2957</v>
      </c>
      <c r="B2908" s="43" t="s">
        <v>482</v>
      </c>
      <c r="C2908" s="42" t="s">
        <v>14418</v>
      </c>
      <c r="D2908" s="42" t="s">
        <v>14408</v>
      </c>
      <c r="E2908" s="42" t="s">
        <v>14409</v>
      </c>
      <c r="F2908" s="42" t="s">
        <v>14419</v>
      </c>
      <c r="G2908" s="42" t="s">
        <v>14420</v>
      </c>
      <c r="H2908" s="42" t="s">
        <v>571</v>
      </c>
      <c r="I2908" s="42"/>
      <c r="J2908" s="42"/>
      <c r="K2908" s="42" t="s">
        <v>1336</v>
      </c>
      <c r="L2908" s="42" t="s">
        <v>572</v>
      </c>
      <c r="M2908" s="42" t="s">
        <v>14421</v>
      </c>
      <c r="N2908" s="42" t="s">
        <v>565</v>
      </c>
      <c r="O2908" s="42"/>
      <c r="P2908" s="42" t="s">
        <v>555</v>
      </c>
      <c r="Q2908" s="42" t="s">
        <v>555</v>
      </c>
      <c r="R2908" s="42" t="s">
        <v>555</v>
      </c>
      <c r="S2908" s="42" t="s">
        <v>555</v>
      </c>
      <c r="T2908" s="42" t="s">
        <v>555</v>
      </c>
      <c r="U2908" s="42" t="s">
        <v>555</v>
      </c>
      <c r="V2908" s="44"/>
      <c r="W2908" s="44"/>
      <c r="X2908" s="44"/>
      <c r="Y2908" s="44"/>
      <c r="Z2908" s="44"/>
      <c r="AA2908" s="44"/>
    </row>
    <row r="2909" spans="1:27" ht="15.75" customHeight="1" x14ac:dyDescent="0.25">
      <c r="A2909" s="43">
        <v>2958</v>
      </c>
      <c r="B2909" s="43" t="s">
        <v>482</v>
      </c>
      <c r="C2909" s="42" t="s">
        <v>14422</v>
      </c>
      <c r="D2909" s="42" t="s">
        <v>14423</v>
      </c>
      <c r="E2909" s="42" t="s">
        <v>14424</v>
      </c>
      <c r="F2909" s="42" t="s">
        <v>14425</v>
      </c>
      <c r="G2909" s="42" t="s">
        <v>14426</v>
      </c>
      <c r="H2909" s="42" t="s">
        <v>571</v>
      </c>
      <c r="I2909" s="42"/>
      <c r="J2909" s="42"/>
      <c r="K2909" s="42" t="s">
        <v>1336</v>
      </c>
      <c r="L2909" s="42" t="s">
        <v>572</v>
      </c>
      <c r="M2909" s="42" t="s">
        <v>14427</v>
      </c>
      <c r="N2909" s="42" t="s">
        <v>565</v>
      </c>
      <c r="O2909" s="42"/>
      <c r="P2909" s="42" t="s">
        <v>555</v>
      </c>
      <c r="Q2909" s="42" t="s">
        <v>555</v>
      </c>
      <c r="R2909" s="42" t="s">
        <v>555</v>
      </c>
      <c r="S2909" s="42" t="s">
        <v>555</v>
      </c>
      <c r="T2909" s="42" t="s">
        <v>555</v>
      </c>
      <c r="U2909" s="42" t="s">
        <v>555</v>
      </c>
      <c r="V2909" s="44"/>
      <c r="W2909" s="44"/>
      <c r="X2909" s="44"/>
      <c r="Y2909" s="44"/>
      <c r="Z2909" s="44"/>
      <c r="AA2909" s="44"/>
    </row>
    <row r="2910" spans="1:27" ht="15.75" customHeight="1" x14ac:dyDescent="0.25">
      <c r="A2910" s="43">
        <v>2959</v>
      </c>
      <c r="B2910" s="43" t="s">
        <v>482</v>
      </c>
      <c r="C2910" s="42" t="s">
        <v>14428</v>
      </c>
      <c r="D2910" s="42" t="s">
        <v>14429</v>
      </c>
      <c r="E2910" s="42" t="s">
        <v>14430</v>
      </c>
      <c r="F2910" s="42" t="s">
        <v>14431</v>
      </c>
      <c r="G2910" s="42" t="s">
        <v>14432</v>
      </c>
      <c r="H2910" s="42" t="s">
        <v>571</v>
      </c>
      <c r="I2910" s="42"/>
      <c r="J2910" s="42"/>
      <c r="K2910" s="42" t="s">
        <v>1336</v>
      </c>
      <c r="L2910" s="42" t="s">
        <v>572</v>
      </c>
      <c r="M2910" s="42" t="s">
        <v>14433</v>
      </c>
      <c r="N2910" s="42" t="s">
        <v>565</v>
      </c>
      <c r="O2910" s="42"/>
      <c r="P2910" s="42" t="s">
        <v>555</v>
      </c>
      <c r="Q2910" s="42" t="s">
        <v>555</v>
      </c>
      <c r="R2910" s="42" t="s">
        <v>555</v>
      </c>
      <c r="S2910" s="42" t="s">
        <v>555</v>
      </c>
      <c r="T2910" s="42" t="s">
        <v>555</v>
      </c>
      <c r="U2910" s="42" t="s">
        <v>555</v>
      </c>
      <c r="V2910" s="44"/>
      <c r="W2910" s="44"/>
      <c r="X2910" s="44"/>
      <c r="Y2910" s="44"/>
      <c r="Z2910" s="44"/>
      <c r="AA2910" s="44"/>
    </row>
    <row r="2911" spans="1:27" ht="15.75" customHeight="1" x14ac:dyDescent="0.25">
      <c r="A2911" s="43">
        <v>2960</v>
      </c>
      <c r="B2911" s="43" t="s">
        <v>482</v>
      </c>
      <c r="C2911" s="42" t="s">
        <v>14434</v>
      </c>
      <c r="D2911" s="42" t="s">
        <v>14435</v>
      </c>
      <c r="E2911" s="42" t="s">
        <v>14436</v>
      </c>
      <c r="F2911" s="42" t="s">
        <v>14437</v>
      </c>
      <c r="G2911" s="42" t="s">
        <v>14438</v>
      </c>
      <c r="H2911" s="42" t="s">
        <v>554</v>
      </c>
      <c r="I2911" s="42"/>
      <c r="J2911" s="42"/>
      <c r="K2911" s="42" t="s">
        <v>1336</v>
      </c>
      <c r="L2911" s="42" t="s">
        <v>579</v>
      </c>
      <c r="M2911" s="42" t="s">
        <v>14439</v>
      </c>
      <c r="N2911" s="42" t="s">
        <v>1165</v>
      </c>
      <c r="O2911" s="42"/>
      <c r="P2911" s="42" t="s">
        <v>555</v>
      </c>
      <c r="Q2911" s="42" t="s">
        <v>555</v>
      </c>
      <c r="R2911" s="42" t="s">
        <v>555</v>
      </c>
      <c r="S2911" s="42" t="s">
        <v>555</v>
      </c>
      <c r="T2911" s="42" t="s">
        <v>555</v>
      </c>
      <c r="U2911" s="42" t="s">
        <v>555</v>
      </c>
      <c r="V2911" s="44"/>
      <c r="W2911" s="44"/>
      <c r="X2911" s="44"/>
      <c r="Y2911" s="44"/>
      <c r="Z2911" s="44"/>
      <c r="AA2911" s="44"/>
    </row>
    <row r="2912" spans="1:27" ht="15.75" customHeight="1" x14ac:dyDescent="0.25">
      <c r="A2912" s="43">
        <v>2961</v>
      </c>
      <c r="B2912" s="43" t="s">
        <v>482</v>
      </c>
      <c r="C2912" s="42" t="s">
        <v>14440</v>
      </c>
      <c r="D2912" s="42" t="s">
        <v>14441</v>
      </c>
      <c r="E2912" s="42" t="s">
        <v>14442</v>
      </c>
      <c r="F2912" s="42" t="s">
        <v>14443</v>
      </c>
      <c r="G2912" s="42" t="s">
        <v>14444</v>
      </c>
      <c r="H2912" s="42" t="s">
        <v>571</v>
      </c>
      <c r="I2912" s="42"/>
      <c r="J2912" s="42"/>
      <c r="K2912" s="42"/>
      <c r="L2912" s="42" t="s">
        <v>572</v>
      </c>
      <c r="M2912" s="42" t="s">
        <v>14445</v>
      </c>
      <c r="N2912" s="42" t="s">
        <v>565</v>
      </c>
      <c r="O2912" s="42"/>
      <c r="P2912" s="42" t="s">
        <v>555</v>
      </c>
      <c r="Q2912" s="42" t="s">
        <v>555</v>
      </c>
      <c r="R2912" s="42" t="s">
        <v>555</v>
      </c>
      <c r="S2912" s="42" t="s">
        <v>555</v>
      </c>
      <c r="T2912" s="42" t="s">
        <v>555</v>
      </c>
      <c r="U2912" s="42" t="s">
        <v>555</v>
      </c>
      <c r="V2912" s="44"/>
      <c r="W2912" s="44"/>
      <c r="X2912" s="44"/>
      <c r="Y2912" s="44"/>
      <c r="Z2912" s="44"/>
      <c r="AA2912" s="44"/>
    </row>
    <row r="2913" spans="1:27" ht="15.75" customHeight="1" x14ac:dyDescent="0.25">
      <c r="A2913" s="43">
        <v>2962</v>
      </c>
      <c r="B2913" s="43" t="s">
        <v>482</v>
      </c>
      <c r="C2913" s="42" t="s">
        <v>14446</v>
      </c>
      <c r="D2913" s="42" t="s">
        <v>14447</v>
      </c>
      <c r="E2913" s="42" t="s">
        <v>14448</v>
      </c>
      <c r="F2913" s="42" t="s">
        <v>14449</v>
      </c>
      <c r="G2913" s="42" t="s">
        <v>14450</v>
      </c>
      <c r="H2913" s="42" t="s">
        <v>571</v>
      </c>
      <c r="I2913" s="42"/>
      <c r="J2913" s="42"/>
      <c r="K2913" s="42"/>
      <c r="L2913" s="42" t="s">
        <v>572</v>
      </c>
      <c r="M2913" s="42" t="s">
        <v>14451</v>
      </c>
      <c r="N2913" s="42" t="s">
        <v>565</v>
      </c>
      <c r="O2913" s="42"/>
      <c r="P2913" s="42" t="s">
        <v>555</v>
      </c>
      <c r="Q2913" s="42" t="s">
        <v>555</v>
      </c>
      <c r="R2913" s="42" t="s">
        <v>555</v>
      </c>
      <c r="S2913" s="42" t="s">
        <v>555</v>
      </c>
      <c r="T2913" s="42" t="s">
        <v>555</v>
      </c>
      <c r="U2913" s="42" t="s">
        <v>555</v>
      </c>
      <c r="V2913" s="44"/>
      <c r="W2913" s="44"/>
      <c r="X2913" s="44"/>
      <c r="Y2913" s="44"/>
      <c r="Z2913" s="44"/>
      <c r="AA2913" s="44"/>
    </row>
    <row r="2914" spans="1:27" ht="15.75" customHeight="1" x14ac:dyDescent="0.25">
      <c r="A2914" s="43">
        <v>2963</v>
      </c>
      <c r="B2914" s="43" t="s">
        <v>482</v>
      </c>
      <c r="C2914" s="42" t="s">
        <v>14452</v>
      </c>
      <c r="D2914" s="42" t="s">
        <v>14453</v>
      </c>
      <c r="E2914" s="42" t="s">
        <v>14454</v>
      </c>
      <c r="F2914" s="42" t="s">
        <v>14455</v>
      </c>
      <c r="G2914" s="42" t="s">
        <v>14456</v>
      </c>
      <c r="H2914" s="42" t="s">
        <v>571</v>
      </c>
      <c r="I2914" s="42"/>
      <c r="J2914" s="42"/>
      <c r="K2914" s="42"/>
      <c r="L2914" s="42" t="s">
        <v>572</v>
      </c>
      <c r="M2914" s="42" t="s">
        <v>14457</v>
      </c>
      <c r="N2914" s="42" t="s">
        <v>565</v>
      </c>
      <c r="O2914" s="42"/>
      <c r="P2914" s="42" t="s">
        <v>555</v>
      </c>
      <c r="Q2914" s="42" t="s">
        <v>555</v>
      </c>
      <c r="R2914" s="42" t="s">
        <v>555</v>
      </c>
      <c r="S2914" s="42" t="s">
        <v>555</v>
      </c>
      <c r="T2914" s="42" t="s">
        <v>555</v>
      </c>
      <c r="U2914" s="42" t="s">
        <v>555</v>
      </c>
      <c r="V2914" s="44"/>
      <c r="W2914" s="44"/>
      <c r="X2914" s="44"/>
      <c r="Y2914" s="44"/>
      <c r="Z2914" s="44"/>
      <c r="AA2914" s="44"/>
    </row>
    <row r="2915" spans="1:27" ht="15.75" customHeight="1" x14ac:dyDescent="0.25">
      <c r="A2915" s="43">
        <v>2964</v>
      </c>
      <c r="B2915" s="43" t="s">
        <v>482</v>
      </c>
      <c r="C2915" s="42" t="s">
        <v>14458</v>
      </c>
      <c r="D2915" s="42" t="s">
        <v>14459</v>
      </c>
      <c r="E2915" s="42" t="s">
        <v>14460</v>
      </c>
      <c r="F2915" s="42" t="s">
        <v>14461</v>
      </c>
      <c r="G2915" s="42" t="s">
        <v>14462</v>
      </c>
      <c r="H2915" s="42" t="s">
        <v>571</v>
      </c>
      <c r="I2915" s="42"/>
      <c r="J2915" s="42"/>
      <c r="K2915" s="42"/>
      <c r="L2915" s="42" t="s">
        <v>572</v>
      </c>
      <c r="M2915" s="42" t="s">
        <v>14463</v>
      </c>
      <c r="N2915" s="42" t="s">
        <v>565</v>
      </c>
      <c r="O2915" s="42"/>
      <c r="P2915" s="42" t="s">
        <v>555</v>
      </c>
      <c r="Q2915" s="42" t="s">
        <v>555</v>
      </c>
      <c r="R2915" s="42" t="s">
        <v>555</v>
      </c>
      <c r="S2915" s="42" t="s">
        <v>555</v>
      </c>
      <c r="T2915" s="42" t="s">
        <v>555</v>
      </c>
      <c r="U2915" s="42" t="s">
        <v>555</v>
      </c>
      <c r="V2915" s="44"/>
      <c r="W2915" s="44"/>
      <c r="X2915" s="44"/>
      <c r="Y2915" s="44"/>
      <c r="Z2915" s="44"/>
      <c r="AA2915" s="44"/>
    </row>
    <row r="2916" spans="1:27" ht="15.75" customHeight="1" x14ac:dyDescent="0.25">
      <c r="A2916" s="43">
        <v>2965</v>
      </c>
      <c r="B2916" s="43" t="s">
        <v>482</v>
      </c>
      <c r="C2916" s="42" t="s">
        <v>14464</v>
      </c>
      <c r="D2916" s="42" t="s">
        <v>555</v>
      </c>
      <c r="E2916" s="42" t="s">
        <v>14465</v>
      </c>
      <c r="F2916" s="42" t="s">
        <v>14466</v>
      </c>
      <c r="G2916" s="42" t="s">
        <v>14467</v>
      </c>
      <c r="H2916" s="42" t="s">
        <v>571</v>
      </c>
      <c r="I2916" s="42"/>
      <c r="J2916" s="42"/>
      <c r="K2916" s="42"/>
      <c r="L2916" s="42" t="s">
        <v>572</v>
      </c>
      <c r="M2916" s="42" t="s">
        <v>14468</v>
      </c>
      <c r="N2916" s="42" t="s">
        <v>565</v>
      </c>
      <c r="O2916" s="42"/>
      <c r="P2916" s="42" t="s">
        <v>555</v>
      </c>
      <c r="Q2916" s="42" t="s">
        <v>555</v>
      </c>
      <c r="R2916" s="42" t="s">
        <v>555</v>
      </c>
      <c r="S2916" s="42" t="s">
        <v>555</v>
      </c>
      <c r="T2916" s="42" t="s">
        <v>555</v>
      </c>
      <c r="U2916" s="42" t="s">
        <v>555</v>
      </c>
      <c r="V2916" s="44"/>
      <c r="W2916" s="44"/>
      <c r="X2916" s="44"/>
      <c r="Y2916" s="44"/>
      <c r="Z2916" s="44"/>
      <c r="AA2916" s="44"/>
    </row>
    <row r="2917" spans="1:27" ht="15.75" customHeight="1" x14ac:dyDescent="0.25">
      <c r="A2917" s="43">
        <v>2966</v>
      </c>
      <c r="B2917" s="43" t="s">
        <v>482</v>
      </c>
      <c r="C2917" s="42" t="s">
        <v>14469</v>
      </c>
      <c r="D2917" s="42" t="s">
        <v>14459</v>
      </c>
      <c r="E2917" s="42" t="s">
        <v>14460</v>
      </c>
      <c r="F2917" s="42" t="s">
        <v>14470</v>
      </c>
      <c r="G2917" s="42" t="s">
        <v>14471</v>
      </c>
      <c r="H2917" s="42" t="s">
        <v>571</v>
      </c>
      <c r="I2917" s="42"/>
      <c r="J2917" s="42"/>
      <c r="K2917" s="42"/>
      <c r="L2917" s="42" t="s">
        <v>572</v>
      </c>
      <c r="M2917" s="42" t="s">
        <v>14472</v>
      </c>
      <c r="N2917" s="42" t="s">
        <v>565</v>
      </c>
      <c r="O2917" s="42"/>
      <c r="P2917" s="42" t="s">
        <v>555</v>
      </c>
      <c r="Q2917" s="42" t="s">
        <v>555</v>
      </c>
      <c r="R2917" s="42" t="s">
        <v>555</v>
      </c>
      <c r="S2917" s="42" t="s">
        <v>555</v>
      </c>
      <c r="T2917" s="42" t="s">
        <v>555</v>
      </c>
      <c r="U2917" s="42" t="s">
        <v>555</v>
      </c>
      <c r="V2917" s="44"/>
      <c r="W2917" s="44"/>
      <c r="X2917" s="44"/>
      <c r="Y2917" s="44"/>
      <c r="Z2917" s="44"/>
      <c r="AA2917" s="44"/>
    </row>
    <row r="2918" spans="1:27" ht="15.75" customHeight="1" x14ac:dyDescent="0.25">
      <c r="A2918" s="43">
        <v>2967</v>
      </c>
      <c r="B2918" s="43" t="s">
        <v>482</v>
      </c>
      <c r="C2918" s="42" t="s">
        <v>14473</v>
      </c>
      <c r="D2918" s="42" t="s">
        <v>14474</v>
      </c>
      <c r="E2918" s="42" t="s">
        <v>14475</v>
      </c>
      <c r="F2918" s="42" t="s">
        <v>14476</v>
      </c>
      <c r="G2918" s="42" t="s">
        <v>14477</v>
      </c>
      <c r="H2918" s="42" t="s">
        <v>571</v>
      </c>
      <c r="I2918" s="42"/>
      <c r="J2918" s="42"/>
      <c r="K2918" s="42"/>
      <c r="L2918" s="42" t="s">
        <v>572</v>
      </c>
      <c r="M2918" s="42" t="s">
        <v>14478</v>
      </c>
      <c r="N2918" s="42" t="s">
        <v>565</v>
      </c>
      <c r="O2918" s="42"/>
      <c r="P2918" s="42" t="s">
        <v>555</v>
      </c>
      <c r="Q2918" s="42" t="s">
        <v>555</v>
      </c>
      <c r="R2918" s="42" t="s">
        <v>555</v>
      </c>
      <c r="S2918" s="42" t="s">
        <v>555</v>
      </c>
      <c r="T2918" s="42" t="s">
        <v>555</v>
      </c>
      <c r="U2918" s="42" t="s">
        <v>555</v>
      </c>
      <c r="V2918" s="44"/>
      <c r="W2918" s="44"/>
      <c r="X2918" s="44"/>
      <c r="Y2918" s="44"/>
      <c r="Z2918" s="44"/>
      <c r="AA2918" s="44"/>
    </row>
    <row r="2919" spans="1:27" ht="15.75" customHeight="1" x14ac:dyDescent="0.25">
      <c r="A2919" s="43">
        <v>2968</v>
      </c>
      <c r="B2919" s="43" t="s">
        <v>482</v>
      </c>
      <c r="C2919" s="42" t="s">
        <v>14479</v>
      </c>
      <c r="D2919" s="42" t="s">
        <v>23634</v>
      </c>
      <c r="E2919" s="42" t="s">
        <v>14481</v>
      </c>
      <c r="F2919" s="42" t="s">
        <v>14482</v>
      </c>
      <c r="G2919" s="42" t="s">
        <v>14483</v>
      </c>
      <c r="H2919" s="42" t="s">
        <v>554</v>
      </c>
      <c r="I2919" s="42"/>
      <c r="J2919" s="42"/>
      <c r="K2919" s="42"/>
      <c r="L2919" s="42" t="s">
        <v>579</v>
      </c>
      <c r="M2919" s="42" t="s">
        <v>14484</v>
      </c>
      <c r="N2919" s="42" t="s">
        <v>565</v>
      </c>
      <c r="O2919" s="42"/>
      <c r="P2919" s="42" t="s">
        <v>555</v>
      </c>
      <c r="Q2919" s="42" t="s">
        <v>555</v>
      </c>
      <c r="R2919" s="42" t="s">
        <v>555</v>
      </c>
      <c r="S2919" s="42" t="s">
        <v>555</v>
      </c>
      <c r="T2919" s="42" t="s">
        <v>555</v>
      </c>
      <c r="U2919" s="42" t="s">
        <v>555</v>
      </c>
      <c r="V2919" s="44">
        <v>5</v>
      </c>
      <c r="W2919" s="44" t="s">
        <v>556</v>
      </c>
      <c r="X2919" s="44"/>
      <c r="Y2919" s="44"/>
      <c r="Z2919" s="44"/>
      <c r="AA2919" s="44"/>
    </row>
    <row r="2920" spans="1:27" ht="15.75" customHeight="1" x14ac:dyDescent="0.25">
      <c r="A2920" s="43">
        <v>2969</v>
      </c>
      <c r="B2920" s="43" t="s">
        <v>482</v>
      </c>
      <c r="C2920" s="42" t="s">
        <v>14485</v>
      </c>
      <c r="D2920" s="42" t="s">
        <v>14486</v>
      </c>
      <c r="E2920" s="42" t="s">
        <v>14487</v>
      </c>
      <c r="F2920" s="42" t="s">
        <v>14488</v>
      </c>
      <c r="G2920" s="42" t="s">
        <v>14489</v>
      </c>
      <c r="H2920" s="42" t="s">
        <v>554</v>
      </c>
      <c r="I2920" s="42"/>
      <c r="J2920" s="42"/>
      <c r="K2920" s="42"/>
      <c r="L2920" s="42" t="s">
        <v>579</v>
      </c>
      <c r="M2920" s="42" t="s">
        <v>14490</v>
      </c>
      <c r="N2920" s="42" t="s">
        <v>565</v>
      </c>
      <c r="O2920" s="42"/>
      <c r="P2920" s="42" t="s">
        <v>555</v>
      </c>
      <c r="Q2920" s="42" t="s">
        <v>555</v>
      </c>
      <c r="R2920" s="42" t="s">
        <v>555</v>
      </c>
      <c r="S2920" s="42" t="s">
        <v>555</v>
      </c>
      <c r="T2920" s="42" t="s">
        <v>555</v>
      </c>
      <c r="U2920" s="42" t="s">
        <v>555</v>
      </c>
      <c r="V2920" s="44"/>
      <c r="W2920" s="44"/>
      <c r="X2920" s="44"/>
      <c r="Y2920" s="44"/>
      <c r="Z2920" s="44"/>
      <c r="AA2920" s="44"/>
    </row>
    <row r="2921" spans="1:27" ht="15.75" customHeight="1" x14ac:dyDescent="0.25">
      <c r="A2921" s="43">
        <v>2970</v>
      </c>
      <c r="B2921" s="43" t="s">
        <v>482</v>
      </c>
      <c r="C2921" s="42" t="s">
        <v>14491</v>
      </c>
      <c r="D2921" s="42" t="s">
        <v>14492</v>
      </c>
      <c r="E2921" s="42" t="s">
        <v>14493</v>
      </c>
      <c r="F2921" s="42" t="s">
        <v>14494</v>
      </c>
      <c r="G2921" s="42" t="s">
        <v>14495</v>
      </c>
      <c r="H2921" s="42" t="s">
        <v>571</v>
      </c>
      <c r="I2921" s="42"/>
      <c r="J2921" s="42"/>
      <c r="K2921" s="42"/>
      <c r="L2921" s="42" t="s">
        <v>572</v>
      </c>
      <c r="M2921" s="42" t="s">
        <v>14496</v>
      </c>
      <c r="N2921" s="42" t="s">
        <v>565</v>
      </c>
      <c r="O2921" s="42"/>
      <c r="P2921" s="42" t="s">
        <v>555</v>
      </c>
      <c r="Q2921" s="42" t="s">
        <v>555</v>
      </c>
      <c r="R2921" s="42" t="s">
        <v>555</v>
      </c>
      <c r="S2921" s="42" t="s">
        <v>555</v>
      </c>
      <c r="T2921" s="42" t="s">
        <v>555</v>
      </c>
      <c r="U2921" s="42" t="s">
        <v>555</v>
      </c>
      <c r="V2921" s="44"/>
      <c r="W2921" s="44"/>
      <c r="X2921" s="44"/>
      <c r="Y2921" s="44"/>
      <c r="Z2921" s="44"/>
      <c r="AA2921" s="44"/>
    </row>
    <row r="2922" spans="1:27" ht="15.75" customHeight="1" x14ac:dyDescent="0.25">
      <c r="A2922" s="43">
        <v>2971</v>
      </c>
      <c r="B2922" s="43" t="s">
        <v>482</v>
      </c>
      <c r="C2922" s="42" t="s">
        <v>14497</v>
      </c>
      <c r="D2922" s="42" t="s">
        <v>14498</v>
      </c>
      <c r="E2922" s="42" t="s">
        <v>14499</v>
      </c>
      <c r="F2922" s="42" t="s">
        <v>14500</v>
      </c>
      <c r="G2922" s="42" t="s">
        <v>14501</v>
      </c>
      <c r="H2922" s="42" t="s">
        <v>571</v>
      </c>
      <c r="I2922" s="42"/>
      <c r="J2922" s="42"/>
      <c r="K2922" s="42"/>
      <c r="L2922" s="42" t="s">
        <v>572</v>
      </c>
      <c r="M2922" s="42" t="s">
        <v>14502</v>
      </c>
      <c r="N2922" s="42" t="s">
        <v>565</v>
      </c>
      <c r="O2922" s="42"/>
      <c r="P2922" s="42" t="s">
        <v>555</v>
      </c>
      <c r="Q2922" s="42" t="s">
        <v>555</v>
      </c>
      <c r="R2922" s="42" t="s">
        <v>555</v>
      </c>
      <c r="S2922" s="42" t="s">
        <v>555</v>
      </c>
      <c r="T2922" s="42" t="s">
        <v>555</v>
      </c>
      <c r="U2922" s="42" t="s">
        <v>555</v>
      </c>
      <c r="V2922" s="44"/>
      <c r="W2922" s="44"/>
      <c r="X2922" s="44"/>
      <c r="Y2922" s="44"/>
      <c r="Z2922" s="44"/>
      <c r="AA2922" s="44"/>
    </row>
    <row r="2923" spans="1:27" ht="15.75" customHeight="1" x14ac:dyDescent="0.25">
      <c r="A2923" s="43">
        <v>2972</v>
      </c>
      <c r="B2923" s="43" t="s">
        <v>482</v>
      </c>
      <c r="C2923" s="42" t="s">
        <v>14503</v>
      </c>
      <c r="D2923" s="42" t="s">
        <v>14504</v>
      </c>
      <c r="E2923" s="42" t="s">
        <v>14505</v>
      </c>
      <c r="F2923" s="42" t="s">
        <v>14506</v>
      </c>
      <c r="G2923" s="42" t="s">
        <v>14507</v>
      </c>
      <c r="H2923" s="42" t="s">
        <v>554</v>
      </c>
      <c r="I2923" s="42"/>
      <c r="J2923" s="42"/>
      <c r="K2923" s="42"/>
      <c r="L2923" s="42" t="s">
        <v>579</v>
      </c>
      <c r="M2923" s="42" t="s">
        <v>14508</v>
      </c>
      <c r="N2923" s="42" t="s">
        <v>1165</v>
      </c>
      <c r="O2923" s="42"/>
      <c r="P2923" s="42" t="s">
        <v>555</v>
      </c>
      <c r="Q2923" s="42" t="s">
        <v>555</v>
      </c>
      <c r="R2923" s="42" t="s">
        <v>555</v>
      </c>
      <c r="S2923" s="42" t="s">
        <v>555</v>
      </c>
      <c r="T2923" s="42" t="s">
        <v>555</v>
      </c>
      <c r="U2923" s="42" t="s">
        <v>555</v>
      </c>
      <c r="V2923" s="44"/>
      <c r="W2923" s="44"/>
      <c r="X2923" s="44"/>
      <c r="Y2923" s="44"/>
      <c r="Z2923" s="44"/>
      <c r="AA2923" s="44"/>
    </row>
    <row r="2924" spans="1:27" ht="15.75" customHeight="1" x14ac:dyDescent="0.25">
      <c r="A2924" s="43">
        <v>2973</v>
      </c>
      <c r="B2924" s="43" t="s">
        <v>482</v>
      </c>
      <c r="C2924" s="42" t="s">
        <v>14509</v>
      </c>
      <c r="D2924" s="42" t="s">
        <v>14510</v>
      </c>
      <c r="E2924" s="42" t="s">
        <v>14511</v>
      </c>
      <c r="F2924" s="42" t="s">
        <v>14512</v>
      </c>
      <c r="G2924" s="42" t="s">
        <v>14513</v>
      </c>
      <c r="H2924" s="42" t="s">
        <v>571</v>
      </c>
      <c r="I2924" s="42"/>
      <c r="J2924" s="42"/>
      <c r="K2924" s="42"/>
      <c r="L2924" s="42" t="s">
        <v>572</v>
      </c>
      <c r="M2924" s="42" t="s">
        <v>14514</v>
      </c>
      <c r="N2924" s="42" t="s">
        <v>565</v>
      </c>
      <c r="O2924" s="42"/>
      <c r="P2924" s="42" t="s">
        <v>555</v>
      </c>
      <c r="Q2924" s="42" t="s">
        <v>555</v>
      </c>
      <c r="R2924" s="42" t="s">
        <v>555</v>
      </c>
      <c r="S2924" s="42" t="s">
        <v>555</v>
      </c>
      <c r="T2924" s="42" t="s">
        <v>555</v>
      </c>
      <c r="U2924" s="42" t="s">
        <v>555</v>
      </c>
      <c r="V2924" s="44"/>
      <c r="W2924" s="44"/>
      <c r="X2924" s="44"/>
      <c r="Y2924" s="44"/>
      <c r="Z2924" s="44"/>
      <c r="AA2924" s="44"/>
    </row>
    <row r="2925" spans="1:27" ht="15.75" customHeight="1" x14ac:dyDescent="0.25">
      <c r="A2925" s="43">
        <v>2974</v>
      </c>
      <c r="B2925" s="43" t="s">
        <v>482</v>
      </c>
      <c r="C2925" s="42" t="s">
        <v>14515</v>
      </c>
      <c r="D2925" s="42" t="s">
        <v>14516</v>
      </c>
      <c r="E2925" s="42" t="s">
        <v>14517</v>
      </c>
      <c r="F2925" s="42" t="s">
        <v>14518</v>
      </c>
      <c r="G2925" s="42" t="s">
        <v>14519</v>
      </c>
      <c r="H2925" s="42" t="s">
        <v>571</v>
      </c>
      <c r="I2925" s="42"/>
      <c r="J2925" s="42"/>
      <c r="K2925" s="42"/>
      <c r="L2925" s="42" t="s">
        <v>572</v>
      </c>
      <c r="M2925" s="42" t="s">
        <v>14520</v>
      </c>
      <c r="N2925" s="42" t="s">
        <v>565</v>
      </c>
      <c r="O2925" s="42"/>
      <c r="P2925" s="42" t="s">
        <v>555</v>
      </c>
      <c r="Q2925" s="42" t="s">
        <v>555</v>
      </c>
      <c r="R2925" s="42" t="s">
        <v>555</v>
      </c>
      <c r="S2925" s="42" t="s">
        <v>555</v>
      </c>
      <c r="T2925" s="42" t="s">
        <v>555</v>
      </c>
      <c r="U2925" s="42" t="s">
        <v>555</v>
      </c>
      <c r="V2925" s="44"/>
      <c r="W2925" s="44"/>
      <c r="X2925" s="44"/>
      <c r="Y2925" s="44"/>
      <c r="Z2925" s="44"/>
      <c r="AA2925" s="44"/>
    </row>
    <row r="2926" spans="1:27" ht="15.75" customHeight="1" x14ac:dyDescent="0.25">
      <c r="A2926" s="43">
        <v>2975</v>
      </c>
      <c r="B2926" s="43" t="s">
        <v>482</v>
      </c>
      <c r="C2926" s="42" t="s">
        <v>14521</v>
      </c>
      <c r="D2926" s="42" t="s">
        <v>14522</v>
      </c>
      <c r="E2926" s="42" t="s">
        <v>14523</v>
      </c>
      <c r="F2926" s="42" t="s">
        <v>14524</v>
      </c>
      <c r="G2926" s="42" t="s">
        <v>14525</v>
      </c>
      <c r="H2926" s="42" t="s">
        <v>571</v>
      </c>
      <c r="I2926" s="42"/>
      <c r="J2926" s="42"/>
      <c r="K2926" s="42"/>
      <c r="L2926" s="42" t="s">
        <v>572</v>
      </c>
      <c r="M2926" s="42" t="s">
        <v>14526</v>
      </c>
      <c r="N2926" s="42" t="s">
        <v>565</v>
      </c>
      <c r="O2926" s="42"/>
      <c r="P2926" s="42" t="s">
        <v>555</v>
      </c>
      <c r="Q2926" s="42" t="s">
        <v>555</v>
      </c>
      <c r="R2926" s="42" t="s">
        <v>555</v>
      </c>
      <c r="S2926" s="42" t="s">
        <v>555</v>
      </c>
      <c r="T2926" s="42" t="s">
        <v>555</v>
      </c>
      <c r="U2926" s="42" t="s">
        <v>555</v>
      </c>
      <c r="V2926" s="44"/>
      <c r="W2926" s="44"/>
      <c r="X2926" s="44"/>
      <c r="Y2926" s="44"/>
      <c r="Z2926" s="44"/>
      <c r="AA2926" s="44"/>
    </row>
    <row r="2927" spans="1:27" ht="15.75" customHeight="1" x14ac:dyDescent="0.25">
      <c r="A2927" s="43">
        <v>2976</v>
      </c>
      <c r="B2927" s="43" t="s">
        <v>482</v>
      </c>
      <c r="C2927" s="42" t="s">
        <v>14527</v>
      </c>
      <c r="D2927" s="42" t="s">
        <v>555</v>
      </c>
      <c r="E2927" s="42" t="s">
        <v>14528</v>
      </c>
      <c r="F2927" s="42" t="s">
        <v>14529</v>
      </c>
      <c r="G2927" s="42" t="s">
        <v>14530</v>
      </c>
      <c r="H2927" s="42" t="s">
        <v>571</v>
      </c>
      <c r="I2927" s="42"/>
      <c r="J2927" s="42"/>
      <c r="K2927" s="42"/>
      <c r="L2927" s="42" t="s">
        <v>572</v>
      </c>
      <c r="M2927" s="42" t="s">
        <v>14531</v>
      </c>
      <c r="N2927" s="42" t="s">
        <v>565</v>
      </c>
      <c r="O2927" s="42"/>
      <c r="P2927" s="42" t="s">
        <v>555</v>
      </c>
      <c r="Q2927" s="42" t="s">
        <v>555</v>
      </c>
      <c r="R2927" s="42" t="s">
        <v>555</v>
      </c>
      <c r="S2927" s="42" t="s">
        <v>555</v>
      </c>
      <c r="T2927" s="42" t="s">
        <v>555</v>
      </c>
      <c r="U2927" s="42" t="s">
        <v>555</v>
      </c>
      <c r="V2927" s="44"/>
      <c r="W2927" s="44"/>
      <c r="X2927" s="44"/>
      <c r="Y2927" s="44"/>
      <c r="Z2927" s="44"/>
      <c r="AA2927" s="44"/>
    </row>
    <row r="2928" spans="1:27" ht="15.75" customHeight="1" x14ac:dyDescent="0.25">
      <c r="A2928" s="43">
        <v>2977</v>
      </c>
      <c r="B2928" s="43" t="s">
        <v>482</v>
      </c>
      <c r="C2928" s="42" t="s">
        <v>14532</v>
      </c>
      <c r="D2928" s="42" t="s">
        <v>14522</v>
      </c>
      <c r="E2928" s="42" t="s">
        <v>14523</v>
      </c>
      <c r="F2928" s="42" t="s">
        <v>14533</v>
      </c>
      <c r="G2928" s="42" t="s">
        <v>14534</v>
      </c>
      <c r="H2928" s="42" t="s">
        <v>571</v>
      </c>
      <c r="I2928" s="42"/>
      <c r="J2928" s="42"/>
      <c r="K2928" s="42"/>
      <c r="L2928" s="42" t="s">
        <v>572</v>
      </c>
      <c r="M2928" s="42" t="s">
        <v>14535</v>
      </c>
      <c r="N2928" s="42" t="s">
        <v>565</v>
      </c>
      <c r="O2928" s="42"/>
      <c r="P2928" s="42" t="s">
        <v>555</v>
      </c>
      <c r="Q2928" s="42" t="s">
        <v>555</v>
      </c>
      <c r="R2928" s="42" t="s">
        <v>555</v>
      </c>
      <c r="S2928" s="42" t="s">
        <v>555</v>
      </c>
      <c r="T2928" s="42" t="s">
        <v>555</v>
      </c>
      <c r="U2928" s="42" t="s">
        <v>555</v>
      </c>
      <c r="V2928" s="44"/>
      <c r="W2928" s="44"/>
      <c r="X2928" s="44"/>
      <c r="Y2928" s="44"/>
      <c r="Z2928" s="44"/>
      <c r="AA2928" s="44"/>
    </row>
    <row r="2929" spans="1:27" ht="15.75" customHeight="1" x14ac:dyDescent="0.25">
      <c r="A2929" s="43">
        <v>2978</v>
      </c>
      <c r="B2929" s="43" t="s">
        <v>482</v>
      </c>
      <c r="C2929" s="42" t="s">
        <v>14536</v>
      </c>
      <c r="D2929" s="42" t="s">
        <v>14537</v>
      </c>
      <c r="E2929" s="42" t="s">
        <v>14538</v>
      </c>
      <c r="F2929" s="42" t="s">
        <v>14539</v>
      </c>
      <c r="G2929" s="42" t="s">
        <v>14540</v>
      </c>
      <c r="H2929" s="42" t="s">
        <v>571</v>
      </c>
      <c r="I2929" s="42"/>
      <c r="J2929" s="42"/>
      <c r="K2929" s="42"/>
      <c r="L2929" s="42" t="s">
        <v>572</v>
      </c>
      <c r="M2929" s="42" t="s">
        <v>14541</v>
      </c>
      <c r="N2929" s="42" t="s">
        <v>565</v>
      </c>
      <c r="O2929" s="42"/>
      <c r="P2929" s="42" t="s">
        <v>555</v>
      </c>
      <c r="Q2929" s="42" t="s">
        <v>555</v>
      </c>
      <c r="R2929" s="42" t="s">
        <v>555</v>
      </c>
      <c r="S2929" s="42" t="s">
        <v>555</v>
      </c>
      <c r="T2929" s="42" t="s">
        <v>555</v>
      </c>
      <c r="U2929" s="42" t="s">
        <v>555</v>
      </c>
      <c r="V2929" s="44"/>
      <c r="W2929" s="44"/>
      <c r="X2929" s="44"/>
      <c r="Y2929" s="44"/>
      <c r="Z2929" s="44"/>
      <c r="AA2929" s="44"/>
    </row>
    <row r="2930" spans="1:27" ht="15.75" customHeight="1" x14ac:dyDescent="0.25">
      <c r="A2930" s="43">
        <v>2979</v>
      </c>
      <c r="B2930" s="43" t="s">
        <v>482</v>
      </c>
      <c r="C2930" s="42" t="s">
        <v>14542</v>
      </c>
      <c r="D2930" s="42" t="s">
        <v>14537</v>
      </c>
      <c r="E2930" s="42" t="s">
        <v>14538</v>
      </c>
      <c r="F2930" s="42" t="s">
        <v>14543</v>
      </c>
      <c r="G2930" s="42" t="s">
        <v>14544</v>
      </c>
      <c r="H2930" s="42" t="s">
        <v>571</v>
      </c>
      <c r="I2930" s="42"/>
      <c r="J2930" s="42"/>
      <c r="K2930" s="42"/>
      <c r="L2930" s="42" t="s">
        <v>572</v>
      </c>
      <c r="M2930" s="42" t="s">
        <v>14545</v>
      </c>
      <c r="N2930" s="42" t="s">
        <v>565</v>
      </c>
      <c r="O2930" s="42"/>
      <c r="P2930" s="42" t="s">
        <v>555</v>
      </c>
      <c r="Q2930" s="42" t="s">
        <v>555</v>
      </c>
      <c r="R2930" s="42" t="s">
        <v>555</v>
      </c>
      <c r="S2930" s="42" t="s">
        <v>555</v>
      </c>
      <c r="T2930" s="42" t="s">
        <v>555</v>
      </c>
      <c r="U2930" s="42" t="s">
        <v>555</v>
      </c>
      <c r="V2930" s="44"/>
      <c r="W2930" s="44"/>
      <c r="X2930" s="44"/>
      <c r="Y2930" s="44" t="s">
        <v>6693</v>
      </c>
      <c r="Z2930" s="44"/>
      <c r="AA2930" s="44"/>
    </row>
    <row r="2931" spans="1:27" ht="15.75" customHeight="1" x14ac:dyDescent="0.25">
      <c r="A2931" s="43">
        <v>2980</v>
      </c>
      <c r="B2931" s="43" t="s">
        <v>482</v>
      </c>
      <c r="C2931" s="42" t="s">
        <v>14546</v>
      </c>
      <c r="D2931" s="42" t="s">
        <v>14547</v>
      </c>
      <c r="E2931" s="42" t="s">
        <v>14548</v>
      </c>
      <c r="F2931" s="42" t="s">
        <v>14549</v>
      </c>
      <c r="G2931" s="42" t="s">
        <v>14550</v>
      </c>
      <c r="H2931" s="42" t="s">
        <v>571</v>
      </c>
      <c r="I2931" s="42"/>
      <c r="J2931" s="42"/>
      <c r="K2931" s="42"/>
      <c r="L2931" s="42" t="s">
        <v>572</v>
      </c>
      <c r="M2931" s="42" t="s">
        <v>14551</v>
      </c>
      <c r="N2931" s="42" t="s">
        <v>565</v>
      </c>
      <c r="O2931" s="42"/>
      <c r="P2931" s="42" t="s">
        <v>555</v>
      </c>
      <c r="Q2931" s="42" t="s">
        <v>555</v>
      </c>
      <c r="R2931" s="42" t="s">
        <v>555</v>
      </c>
      <c r="S2931" s="42" t="s">
        <v>555</v>
      </c>
      <c r="T2931" s="42" t="s">
        <v>555</v>
      </c>
      <c r="U2931" s="42" t="s">
        <v>555</v>
      </c>
      <c r="V2931" s="44"/>
      <c r="W2931" s="44"/>
      <c r="X2931" s="44"/>
      <c r="Y2931" s="44"/>
      <c r="Z2931" s="44"/>
      <c r="AA2931" s="44"/>
    </row>
    <row r="2932" spans="1:27" ht="15.75" customHeight="1" x14ac:dyDescent="0.25">
      <c r="A2932" s="43">
        <v>2981</v>
      </c>
      <c r="B2932" s="43" t="s">
        <v>482</v>
      </c>
      <c r="C2932" s="42" t="s">
        <v>14552</v>
      </c>
      <c r="D2932" s="42" t="s">
        <v>14553</v>
      </c>
      <c r="E2932" s="42" t="s">
        <v>14554</v>
      </c>
      <c r="F2932" s="42" t="s">
        <v>14555</v>
      </c>
      <c r="G2932" s="42" t="s">
        <v>14556</v>
      </c>
      <c r="H2932" s="42" t="s">
        <v>554</v>
      </c>
      <c r="I2932" s="42"/>
      <c r="J2932" s="42"/>
      <c r="K2932" s="42"/>
      <c r="L2932" s="42" t="s">
        <v>579</v>
      </c>
      <c r="M2932" s="42" t="s">
        <v>14557</v>
      </c>
      <c r="N2932" s="42" t="s">
        <v>1165</v>
      </c>
      <c r="O2932" s="42"/>
      <c r="P2932" s="42" t="s">
        <v>555</v>
      </c>
      <c r="Q2932" s="42" t="s">
        <v>555</v>
      </c>
      <c r="R2932" s="42" t="s">
        <v>555</v>
      </c>
      <c r="S2932" s="42" t="s">
        <v>555</v>
      </c>
      <c r="T2932" s="42" t="s">
        <v>555</v>
      </c>
      <c r="U2932" s="42" t="s">
        <v>555</v>
      </c>
      <c r="V2932" s="44"/>
      <c r="W2932" s="44"/>
      <c r="X2932" s="44"/>
      <c r="Y2932" s="44"/>
      <c r="Z2932" s="44"/>
      <c r="AA2932" s="44"/>
    </row>
    <row r="2933" spans="1:27" ht="15.75" customHeight="1" x14ac:dyDescent="0.25">
      <c r="A2933" s="43">
        <v>2982</v>
      </c>
      <c r="B2933" s="43" t="s">
        <v>482</v>
      </c>
      <c r="C2933" s="42" t="s">
        <v>14558</v>
      </c>
      <c r="D2933" s="42" t="s">
        <v>14559</v>
      </c>
      <c r="E2933" s="42" t="s">
        <v>14560</v>
      </c>
      <c r="F2933" s="42" t="s">
        <v>14561</v>
      </c>
      <c r="G2933" s="42" t="s">
        <v>14562</v>
      </c>
      <c r="H2933" s="42" t="s">
        <v>571</v>
      </c>
      <c r="I2933" s="42"/>
      <c r="J2933" s="42"/>
      <c r="K2933" s="42"/>
      <c r="L2933" s="42" t="s">
        <v>572</v>
      </c>
      <c r="M2933" s="42" t="s">
        <v>14563</v>
      </c>
      <c r="N2933" s="42" t="s">
        <v>565</v>
      </c>
      <c r="O2933" s="42"/>
      <c r="P2933" s="42" t="s">
        <v>555</v>
      </c>
      <c r="Q2933" s="42" t="s">
        <v>555</v>
      </c>
      <c r="R2933" s="42" t="s">
        <v>555</v>
      </c>
      <c r="S2933" s="42" t="s">
        <v>555</v>
      </c>
      <c r="T2933" s="42" t="s">
        <v>555</v>
      </c>
      <c r="U2933" s="42" t="s">
        <v>555</v>
      </c>
      <c r="V2933" s="44"/>
      <c r="W2933" s="44"/>
      <c r="X2933" s="44"/>
      <c r="Y2933" s="44"/>
      <c r="Z2933" s="44"/>
      <c r="AA2933" s="44"/>
    </row>
    <row r="2934" spans="1:27" ht="15.75" customHeight="1" x14ac:dyDescent="0.25">
      <c r="A2934" s="43">
        <v>2983</v>
      </c>
      <c r="B2934" s="43" t="s">
        <v>482</v>
      </c>
      <c r="C2934" s="42" t="s">
        <v>14564</v>
      </c>
      <c r="D2934" s="42" t="s">
        <v>14565</v>
      </c>
      <c r="E2934" s="42" t="s">
        <v>14566</v>
      </c>
      <c r="F2934" s="42" t="s">
        <v>14567</v>
      </c>
      <c r="G2934" s="42" t="s">
        <v>14568</v>
      </c>
      <c r="H2934" s="42" t="s">
        <v>571</v>
      </c>
      <c r="I2934" s="42"/>
      <c r="J2934" s="42"/>
      <c r="K2934" s="42"/>
      <c r="L2934" s="42" t="s">
        <v>572</v>
      </c>
      <c r="M2934" s="42" t="s">
        <v>14569</v>
      </c>
      <c r="N2934" s="42" t="s">
        <v>565</v>
      </c>
      <c r="O2934" s="42"/>
      <c r="P2934" s="42" t="s">
        <v>555</v>
      </c>
      <c r="Q2934" s="42" t="s">
        <v>555</v>
      </c>
      <c r="R2934" s="42" t="s">
        <v>555</v>
      </c>
      <c r="S2934" s="42" t="s">
        <v>555</v>
      </c>
      <c r="T2934" s="42" t="s">
        <v>555</v>
      </c>
      <c r="U2934" s="42" t="s">
        <v>555</v>
      </c>
      <c r="V2934" s="44"/>
      <c r="W2934" s="44"/>
      <c r="X2934" s="44"/>
      <c r="Y2934" s="44"/>
      <c r="Z2934" s="44"/>
      <c r="AA2934" s="44"/>
    </row>
    <row r="2935" spans="1:27" ht="15.75" customHeight="1" x14ac:dyDescent="0.25">
      <c r="A2935" s="43">
        <v>2984</v>
      </c>
      <c r="B2935" s="43" t="s">
        <v>482</v>
      </c>
      <c r="C2935" s="42" t="s">
        <v>14570</v>
      </c>
      <c r="D2935" s="42" t="s">
        <v>14553</v>
      </c>
      <c r="E2935" s="42" t="s">
        <v>14554</v>
      </c>
      <c r="F2935" s="42" t="s">
        <v>14571</v>
      </c>
      <c r="G2935" s="42" t="s">
        <v>14572</v>
      </c>
      <c r="H2935" s="42" t="s">
        <v>554</v>
      </c>
      <c r="I2935" s="42"/>
      <c r="J2935" s="42"/>
      <c r="K2935" s="42"/>
      <c r="L2935" s="42" t="s">
        <v>579</v>
      </c>
      <c r="M2935" s="42" t="s">
        <v>14573</v>
      </c>
      <c r="N2935" s="42" t="s">
        <v>1165</v>
      </c>
      <c r="O2935" s="42"/>
      <c r="P2935" s="42" t="s">
        <v>555</v>
      </c>
      <c r="Q2935" s="42" t="s">
        <v>555</v>
      </c>
      <c r="R2935" s="42" t="s">
        <v>555</v>
      </c>
      <c r="S2935" s="42" t="s">
        <v>555</v>
      </c>
      <c r="T2935" s="42" t="s">
        <v>555</v>
      </c>
      <c r="U2935" s="42" t="s">
        <v>555</v>
      </c>
      <c r="V2935" s="44"/>
      <c r="W2935" s="44"/>
      <c r="X2935" s="44"/>
      <c r="Y2935" s="44"/>
      <c r="Z2935" s="44"/>
      <c r="AA2935" s="44"/>
    </row>
    <row r="2936" spans="1:27" ht="15.75" customHeight="1" x14ac:dyDescent="0.25">
      <c r="A2936" s="43">
        <v>2985</v>
      </c>
      <c r="B2936" s="43" t="s">
        <v>482</v>
      </c>
      <c r="C2936" s="42" t="s">
        <v>14574</v>
      </c>
      <c r="D2936" s="42" t="s">
        <v>14575</v>
      </c>
      <c r="E2936" s="42" t="s">
        <v>14576</v>
      </c>
      <c r="F2936" s="42" t="s">
        <v>14577</v>
      </c>
      <c r="G2936" s="42" t="s">
        <v>14578</v>
      </c>
      <c r="H2936" s="42" t="s">
        <v>571</v>
      </c>
      <c r="I2936" s="42"/>
      <c r="J2936" s="42"/>
      <c r="K2936" s="42"/>
      <c r="L2936" s="42" t="s">
        <v>572</v>
      </c>
      <c r="M2936" s="42" t="s">
        <v>14579</v>
      </c>
      <c r="N2936" s="42" t="s">
        <v>565</v>
      </c>
      <c r="O2936" s="42"/>
      <c r="P2936" s="42" t="s">
        <v>555</v>
      </c>
      <c r="Q2936" s="42" t="s">
        <v>555</v>
      </c>
      <c r="R2936" s="42" t="s">
        <v>555</v>
      </c>
      <c r="S2936" s="42" t="s">
        <v>555</v>
      </c>
      <c r="T2936" s="42" t="s">
        <v>555</v>
      </c>
      <c r="U2936" s="42" t="s">
        <v>555</v>
      </c>
      <c r="V2936" s="44"/>
      <c r="W2936" s="44"/>
      <c r="X2936" s="44"/>
      <c r="Y2936" s="44"/>
      <c r="Z2936" s="44"/>
      <c r="AA2936" s="44"/>
    </row>
    <row r="2937" spans="1:27" ht="15.75" customHeight="1" x14ac:dyDescent="0.25">
      <c r="A2937" s="43">
        <v>2986</v>
      </c>
      <c r="B2937" s="43" t="s">
        <v>482</v>
      </c>
      <c r="C2937" s="42" t="s">
        <v>14580</v>
      </c>
      <c r="D2937" s="42" t="s">
        <v>14575</v>
      </c>
      <c r="E2937" s="42" t="s">
        <v>14576</v>
      </c>
      <c r="F2937" s="42" t="s">
        <v>14581</v>
      </c>
      <c r="G2937" s="42" t="s">
        <v>14582</v>
      </c>
      <c r="H2937" s="42" t="s">
        <v>571</v>
      </c>
      <c r="I2937" s="42"/>
      <c r="J2937" s="42"/>
      <c r="K2937" s="42"/>
      <c r="L2937" s="42" t="s">
        <v>572</v>
      </c>
      <c r="M2937" s="42" t="s">
        <v>14583</v>
      </c>
      <c r="N2937" s="42" t="s">
        <v>565</v>
      </c>
      <c r="O2937" s="42"/>
      <c r="P2937" s="42" t="s">
        <v>555</v>
      </c>
      <c r="Q2937" s="42" t="s">
        <v>555</v>
      </c>
      <c r="R2937" s="42" t="s">
        <v>555</v>
      </c>
      <c r="S2937" s="42" t="s">
        <v>555</v>
      </c>
      <c r="T2937" s="42" t="s">
        <v>921</v>
      </c>
      <c r="U2937" s="42" t="s">
        <v>1172</v>
      </c>
      <c r="V2937" s="44"/>
      <c r="W2937" s="44"/>
      <c r="X2937" s="44"/>
      <c r="Y2937" s="44"/>
      <c r="Z2937" s="44"/>
      <c r="AA2937" s="44"/>
    </row>
    <row r="2938" spans="1:27" ht="15.75" customHeight="1" x14ac:dyDescent="0.25">
      <c r="A2938" s="43">
        <v>2987</v>
      </c>
      <c r="B2938" s="43" t="s">
        <v>482</v>
      </c>
      <c r="C2938" s="42" t="s">
        <v>14584</v>
      </c>
      <c r="D2938" s="42" t="s">
        <v>23635</v>
      </c>
      <c r="E2938" s="42" t="s">
        <v>14586</v>
      </c>
      <c r="F2938" s="42" t="s">
        <v>14587</v>
      </c>
      <c r="G2938" s="42" t="s">
        <v>14588</v>
      </c>
      <c r="H2938" s="42" t="s">
        <v>571</v>
      </c>
      <c r="I2938" s="42"/>
      <c r="J2938" s="42"/>
      <c r="K2938" s="42"/>
      <c r="L2938" s="42" t="s">
        <v>572</v>
      </c>
      <c r="M2938" s="42" t="s">
        <v>14589</v>
      </c>
      <c r="N2938" s="42" t="s">
        <v>565</v>
      </c>
      <c r="O2938" s="42"/>
      <c r="P2938" s="42" t="s">
        <v>555</v>
      </c>
      <c r="Q2938" s="42" t="s">
        <v>555</v>
      </c>
      <c r="R2938" s="42" t="s">
        <v>555</v>
      </c>
      <c r="S2938" s="42" t="s">
        <v>555</v>
      </c>
      <c r="T2938" s="42" t="s">
        <v>555</v>
      </c>
      <c r="U2938" s="42" t="s">
        <v>555</v>
      </c>
      <c r="V2938" s="44">
        <v>1</v>
      </c>
      <c r="W2938" s="44" t="s">
        <v>5050</v>
      </c>
      <c r="X2938" s="44"/>
      <c r="Y2938" s="44"/>
      <c r="Z2938" s="44"/>
      <c r="AA2938" s="44"/>
    </row>
    <row r="2939" spans="1:27" ht="15.75" customHeight="1" x14ac:dyDescent="0.25">
      <c r="A2939" s="43">
        <v>2988</v>
      </c>
      <c r="B2939" s="43" t="s">
        <v>482</v>
      </c>
      <c r="C2939" s="42" t="s">
        <v>14590</v>
      </c>
      <c r="D2939" s="42" t="s">
        <v>14591</v>
      </c>
      <c r="E2939" s="42" t="s">
        <v>14592</v>
      </c>
      <c r="F2939" s="42" t="s">
        <v>14593</v>
      </c>
      <c r="G2939" s="42" t="s">
        <v>14594</v>
      </c>
      <c r="H2939" s="42" t="s">
        <v>571</v>
      </c>
      <c r="I2939" s="42"/>
      <c r="J2939" s="42"/>
      <c r="K2939" s="42"/>
      <c r="L2939" s="42" t="s">
        <v>572</v>
      </c>
      <c r="M2939" s="42" t="s">
        <v>14595</v>
      </c>
      <c r="N2939" s="42" t="s">
        <v>565</v>
      </c>
      <c r="O2939" s="42"/>
      <c r="P2939" s="42" t="s">
        <v>555</v>
      </c>
      <c r="Q2939" s="42" t="s">
        <v>555</v>
      </c>
      <c r="R2939" s="42" t="s">
        <v>555</v>
      </c>
      <c r="S2939" s="42" t="s">
        <v>555</v>
      </c>
      <c r="T2939" s="42" t="s">
        <v>555</v>
      </c>
      <c r="U2939" s="42" t="s">
        <v>555</v>
      </c>
      <c r="V2939" s="44"/>
      <c r="W2939" s="44"/>
      <c r="X2939" s="44"/>
      <c r="Y2939" s="44"/>
      <c r="Z2939" s="44"/>
      <c r="AA2939" s="44"/>
    </row>
    <row r="2940" spans="1:27" ht="15.75" customHeight="1" x14ac:dyDescent="0.25">
      <c r="A2940" s="43">
        <v>2989</v>
      </c>
      <c r="B2940" s="43" t="s">
        <v>482</v>
      </c>
      <c r="C2940" s="42" t="s">
        <v>14596</v>
      </c>
      <c r="D2940" s="42" t="s">
        <v>23635</v>
      </c>
      <c r="E2940" s="42" t="s">
        <v>14586</v>
      </c>
      <c r="F2940" s="42" t="s">
        <v>14597</v>
      </c>
      <c r="G2940" s="42" t="s">
        <v>14598</v>
      </c>
      <c r="H2940" s="42" t="s">
        <v>571</v>
      </c>
      <c r="I2940" s="42"/>
      <c r="J2940" s="42"/>
      <c r="K2940" s="42"/>
      <c r="L2940" s="42" t="s">
        <v>572</v>
      </c>
      <c r="M2940" s="42" t="s">
        <v>14599</v>
      </c>
      <c r="N2940" s="42" t="s">
        <v>565</v>
      </c>
      <c r="O2940" s="42"/>
      <c r="P2940" s="42" t="s">
        <v>555</v>
      </c>
      <c r="Q2940" s="42" t="s">
        <v>555</v>
      </c>
      <c r="R2940" s="42" t="s">
        <v>555</v>
      </c>
      <c r="S2940" s="42" t="s">
        <v>555</v>
      </c>
      <c r="T2940" s="42" t="s">
        <v>555</v>
      </c>
      <c r="U2940" s="42" t="s">
        <v>555</v>
      </c>
      <c r="V2940" s="44">
        <v>1</v>
      </c>
      <c r="W2940" s="44" t="s">
        <v>5050</v>
      </c>
      <c r="X2940" s="44"/>
      <c r="Y2940" s="44"/>
      <c r="Z2940" s="44"/>
      <c r="AA2940" s="44"/>
    </row>
    <row r="2941" spans="1:27" ht="15.75" customHeight="1" x14ac:dyDescent="0.25">
      <c r="A2941" s="43">
        <v>2990</v>
      </c>
      <c r="B2941" s="43" t="s">
        <v>482</v>
      </c>
      <c r="C2941" s="42" t="s">
        <v>14600</v>
      </c>
      <c r="D2941" s="42" t="s">
        <v>14601</v>
      </c>
      <c r="E2941" s="42" t="s">
        <v>14602</v>
      </c>
      <c r="F2941" s="42" t="s">
        <v>14603</v>
      </c>
      <c r="G2941" s="42" t="s">
        <v>14604</v>
      </c>
      <c r="H2941" s="42" t="s">
        <v>554</v>
      </c>
      <c r="I2941" s="42"/>
      <c r="J2941" s="42"/>
      <c r="K2941" s="42" t="s">
        <v>2570</v>
      </c>
      <c r="L2941" s="42" t="s">
        <v>579</v>
      </c>
      <c r="M2941" s="42" t="s">
        <v>14605</v>
      </c>
      <c r="N2941" s="42" t="s">
        <v>565</v>
      </c>
      <c r="O2941" s="42"/>
      <c r="P2941" s="42" t="s">
        <v>555</v>
      </c>
      <c r="Q2941" s="42" t="s">
        <v>555</v>
      </c>
      <c r="R2941" s="42" t="s">
        <v>555</v>
      </c>
      <c r="S2941" s="42" t="s">
        <v>555</v>
      </c>
      <c r="T2941" s="42" t="s">
        <v>555</v>
      </c>
      <c r="U2941" s="42" t="s">
        <v>555</v>
      </c>
      <c r="V2941" s="44"/>
      <c r="W2941" s="44"/>
      <c r="X2941" s="44"/>
      <c r="Y2941" s="44"/>
      <c r="Z2941" s="44"/>
      <c r="AA2941" s="44"/>
    </row>
    <row r="2942" spans="1:27" ht="15.75" customHeight="1" x14ac:dyDescent="0.25">
      <c r="A2942" s="43">
        <v>2991</v>
      </c>
      <c r="B2942" s="43" t="s">
        <v>482</v>
      </c>
      <c r="C2942" s="42" t="s">
        <v>14606</v>
      </c>
      <c r="D2942" s="42" t="s">
        <v>23636</v>
      </c>
      <c r="E2942" s="42" t="s">
        <v>14608</v>
      </c>
      <c r="F2942" s="42" t="s">
        <v>14609</v>
      </c>
      <c r="G2942" s="42" t="s">
        <v>14610</v>
      </c>
      <c r="H2942" s="42" t="s">
        <v>919</v>
      </c>
      <c r="I2942" s="42"/>
      <c r="J2942" s="42"/>
      <c r="K2942" s="42"/>
      <c r="L2942" s="42" t="s">
        <v>572</v>
      </c>
      <c r="M2942" s="42" t="s">
        <v>14611</v>
      </c>
      <c r="N2942" s="42" t="s">
        <v>565</v>
      </c>
      <c r="O2942" s="42"/>
      <c r="P2942" s="42" t="s">
        <v>555</v>
      </c>
      <c r="Q2942" s="42" t="s">
        <v>555</v>
      </c>
      <c r="R2942" s="42" t="s">
        <v>555</v>
      </c>
      <c r="S2942" s="42" t="s">
        <v>555</v>
      </c>
      <c r="T2942" s="42" t="s">
        <v>555</v>
      </c>
      <c r="U2942" s="42" t="s">
        <v>555</v>
      </c>
      <c r="V2942" s="44">
        <v>3</v>
      </c>
      <c r="W2942" s="44" t="s">
        <v>5218</v>
      </c>
      <c r="X2942" s="44" t="s">
        <v>1172</v>
      </c>
      <c r="Y2942" s="44" t="s">
        <v>6693</v>
      </c>
      <c r="Z2942" s="44"/>
      <c r="AA2942" s="44"/>
    </row>
    <row r="2943" spans="1:27" ht="15.75" customHeight="1" x14ac:dyDescent="0.25">
      <c r="A2943" s="43">
        <v>2992</v>
      </c>
      <c r="B2943" s="43" t="s">
        <v>482</v>
      </c>
      <c r="C2943" s="42" t="s">
        <v>14612</v>
      </c>
      <c r="D2943" s="42" t="s">
        <v>14613</v>
      </c>
      <c r="E2943" s="42" t="s">
        <v>14614</v>
      </c>
      <c r="F2943" s="42" t="s">
        <v>14615</v>
      </c>
      <c r="G2943" s="42" t="s">
        <v>14616</v>
      </c>
      <c r="H2943" s="42" t="s">
        <v>554</v>
      </c>
      <c r="I2943" s="42"/>
      <c r="J2943" s="42"/>
      <c r="K2943" s="42"/>
      <c r="L2943" s="42" t="s">
        <v>579</v>
      </c>
      <c r="M2943" s="42" t="s">
        <v>14617</v>
      </c>
      <c r="N2943" s="42" t="s">
        <v>565</v>
      </c>
      <c r="O2943" s="42"/>
      <c r="P2943" s="42" t="s">
        <v>555</v>
      </c>
      <c r="Q2943" s="42" t="s">
        <v>555</v>
      </c>
      <c r="R2943" s="42" t="s">
        <v>555</v>
      </c>
      <c r="S2943" s="42" t="s">
        <v>555</v>
      </c>
      <c r="T2943" s="42" t="s">
        <v>555</v>
      </c>
      <c r="U2943" s="42" t="s">
        <v>555</v>
      </c>
      <c r="V2943" s="44"/>
      <c r="W2943" s="44"/>
      <c r="X2943" s="44"/>
      <c r="Y2943" s="44"/>
      <c r="Z2943" s="44"/>
      <c r="AA2943" s="44"/>
    </row>
    <row r="2944" spans="1:27" ht="15.75" customHeight="1" x14ac:dyDescent="0.25">
      <c r="A2944" s="43">
        <v>2993</v>
      </c>
      <c r="B2944" s="43" t="s">
        <v>482</v>
      </c>
      <c r="C2944" s="42" t="s">
        <v>14618</v>
      </c>
      <c r="D2944" s="42" t="s">
        <v>23637</v>
      </c>
      <c r="E2944" s="42" t="s">
        <v>14620</v>
      </c>
      <c r="F2944" s="42" t="s">
        <v>14621</v>
      </c>
      <c r="G2944" s="42" t="s">
        <v>14622</v>
      </c>
      <c r="H2944" s="42" t="s">
        <v>571</v>
      </c>
      <c r="I2944" s="42"/>
      <c r="J2944" s="42"/>
      <c r="K2944" s="42"/>
      <c r="L2944" s="42" t="s">
        <v>572</v>
      </c>
      <c r="M2944" s="42" t="s">
        <v>14623</v>
      </c>
      <c r="N2944" s="42" t="s">
        <v>565</v>
      </c>
      <c r="O2944" s="42"/>
      <c r="P2944" s="42" t="s">
        <v>555</v>
      </c>
      <c r="Q2944" s="42" t="s">
        <v>555</v>
      </c>
      <c r="R2944" s="42" t="s">
        <v>555</v>
      </c>
      <c r="S2944" s="42" t="s">
        <v>555</v>
      </c>
      <c r="T2944" s="42" t="s">
        <v>555</v>
      </c>
      <c r="U2944" s="42" t="s">
        <v>555</v>
      </c>
      <c r="V2944" s="44">
        <v>2</v>
      </c>
      <c r="W2944" s="44" t="s">
        <v>5110</v>
      </c>
      <c r="X2944" s="44"/>
      <c r="Y2944" s="44"/>
      <c r="Z2944" s="44"/>
      <c r="AA2944" s="44"/>
    </row>
    <row r="2945" spans="1:27" ht="15.75" customHeight="1" x14ac:dyDescent="0.25">
      <c r="A2945" s="43">
        <v>2994</v>
      </c>
      <c r="B2945" s="43" t="s">
        <v>482</v>
      </c>
      <c r="C2945" s="42" t="s">
        <v>14624</v>
      </c>
      <c r="D2945" s="42" t="s">
        <v>23637</v>
      </c>
      <c r="E2945" s="42" t="s">
        <v>14620</v>
      </c>
      <c r="F2945" s="42" t="s">
        <v>14625</v>
      </c>
      <c r="G2945" s="42" t="s">
        <v>14626</v>
      </c>
      <c r="H2945" s="42" t="s">
        <v>571</v>
      </c>
      <c r="I2945" s="42"/>
      <c r="J2945" s="42"/>
      <c r="K2945" s="42"/>
      <c r="L2945" s="42" t="s">
        <v>572</v>
      </c>
      <c r="M2945" s="42" t="s">
        <v>14627</v>
      </c>
      <c r="N2945" s="42" t="s">
        <v>565</v>
      </c>
      <c r="O2945" s="42"/>
      <c r="P2945" s="42" t="s">
        <v>555</v>
      </c>
      <c r="Q2945" s="42" t="s">
        <v>555</v>
      </c>
      <c r="R2945" s="42" t="s">
        <v>555</v>
      </c>
      <c r="S2945" s="42" t="s">
        <v>555</v>
      </c>
      <c r="T2945" s="42" t="s">
        <v>555</v>
      </c>
      <c r="U2945" s="42" t="s">
        <v>555</v>
      </c>
      <c r="V2945" s="44">
        <v>2</v>
      </c>
      <c r="W2945" s="44" t="s">
        <v>5110</v>
      </c>
      <c r="X2945" s="44"/>
      <c r="Y2945" s="44"/>
      <c r="Z2945" s="44"/>
      <c r="AA2945" s="44"/>
    </row>
    <row r="2946" spans="1:27" ht="15.75" customHeight="1" x14ac:dyDescent="0.25">
      <c r="A2946" s="43">
        <v>2995</v>
      </c>
      <c r="B2946" s="43" t="s">
        <v>482</v>
      </c>
      <c r="C2946" s="42" t="s">
        <v>14628</v>
      </c>
      <c r="D2946" s="42" t="s">
        <v>23637</v>
      </c>
      <c r="E2946" s="42" t="s">
        <v>14620</v>
      </c>
      <c r="F2946" s="42" t="s">
        <v>14629</v>
      </c>
      <c r="G2946" s="42" t="s">
        <v>14630</v>
      </c>
      <c r="H2946" s="42" t="s">
        <v>571</v>
      </c>
      <c r="I2946" s="42"/>
      <c r="J2946" s="42"/>
      <c r="K2946" s="42"/>
      <c r="L2946" s="42" t="s">
        <v>572</v>
      </c>
      <c r="M2946" s="42" t="s">
        <v>14631</v>
      </c>
      <c r="N2946" s="42" t="s">
        <v>565</v>
      </c>
      <c r="O2946" s="42"/>
      <c r="P2946" s="42" t="s">
        <v>555</v>
      </c>
      <c r="Q2946" s="42" t="s">
        <v>555</v>
      </c>
      <c r="R2946" s="42" t="s">
        <v>555</v>
      </c>
      <c r="S2946" s="42" t="s">
        <v>555</v>
      </c>
      <c r="T2946" s="42" t="s">
        <v>555</v>
      </c>
      <c r="U2946" s="42" t="s">
        <v>555</v>
      </c>
      <c r="V2946" s="44">
        <v>2</v>
      </c>
      <c r="W2946" s="44" t="s">
        <v>5110</v>
      </c>
      <c r="X2946" s="44"/>
      <c r="Y2946" s="44"/>
      <c r="Z2946" s="44"/>
      <c r="AA2946" s="44"/>
    </row>
    <row r="2947" spans="1:27" ht="15.75" customHeight="1" x14ac:dyDescent="0.25">
      <c r="A2947" s="43">
        <v>2996</v>
      </c>
      <c r="B2947" s="43" t="s">
        <v>482</v>
      </c>
      <c r="C2947" s="42" t="s">
        <v>14632</v>
      </c>
      <c r="D2947" s="42" t="s">
        <v>14633</v>
      </c>
      <c r="E2947" s="42" t="s">
        <v>14634</v>
      </c>
      <c r="F2947" s="42" t="s">
        <v>14635</v>
      </c>
      <c r="G2947" s="42" t="s">
        <v>14636</v>
      </c>
      <c r="H2947" s="42" t="s">
        <v>571</v>
      </c>
      <c r="I2947" s="42"/>
      <c r="J2947" s="42"/>
      <c r="K2947" s="42"/>
      <c r="L2947" s="42" t="s">
        <v>572</v>
      </c>
      <c r="M2947" s="42" t="s">
        <v>14637</v>
      </c>
      <c r="N2947" s="42" t="s">
        <v>565</v>
      </c>
      <c r="O2947" s="42"/>
      <c r="P2947" s="42" t="s">
        <v>555</v>
      </c>
      <c r="Q2947" s="42" t="s">
        <v>555</v>
      </c>
      <c r="R2947" s="42" t="s">
        <v>555</v>
      </c>
      <c r="S2947" s="42" t="s">
        <v>555</v>
      </c>
      <c r="T2947" s="42" t="s">
        <v>555</v>
      </c>
      <c r="U2947" s="42" t="s">
        <v>555</v>
      </c>
      <c r="V2947" s="44"/>
      <c r="W2947" s="44"/>
      <c r="X2947" s="44"/>
      <c r="Y2947" s="44"/>
      <c r="Z2947" s="44"/>
      <c r="AA2947" s="44"/>
    </row>
    <row r="2948" spans="1:27" ht="15.75" customHeight="1" x14ac:dyDescent="0.25">
      <c r="A2948" s="43">
        <v>2997</v>
      </c>
      <c r="B2948" s="43" t="s">
        <v>482</v>
      </c>
      <c r="C2948" s="42" t="s">
        <v>14638</v>
      </c>
      <c r="D2948" s="42" t="s">
        <v>14639</v>
      </c>
      <c r="E2948" s="42" t="s">
        <v>14640</v>
      </c>
      <c r="F2948" s="42" t="s">
        <v>14641</v>
      </c>
      <c r="G2948" s="42" t="s">
        <v>14642</v>
      </c>
      <c r="H2948" s="42" t="s">
        <v>571</v>
      </c>
      <c r="I2948" s="42"/>
      <c r="J2948" s="42"/>
      <c r="K2948" s="42"/>
      <c r="L2948" s="42" t="s">
        <v>572</v>
      </c>
      <c r="M2948" s="42" t="s">
        <v>14643</v>
      </c>
      <c r="N2948" s="42" t="s">
        <v>565</v>
      </c>
      <c r="O2948" s="42"/>
      <c r="P2948" s="42" t="s">
        <v>555</v>
      </c>
      <c r="Q2948" s="42" t="s">
        <v>555</v>
      </c>
      <c r="R2948" s="42" t="s">
        <v>555</v>
      </c>
      <c r="S2948" s="42" t="s">
        <v>555</v>
      </c>
      <c r="T2948" s="42" t="s">
        <v>555</v>
      </c>
      <c r="U2948" s="42" t="s">
        <v>555</v>
      </c>
      <c r="V2948" s="44"/>
      <c r="W2948" s="44"/>
      <c r="X2948" s="44"/>
      <c r="Y2948" s="44"/>
      <c r="Z2948" s="44"/>
      <c r="AA2948" s="44"/>
    </row>
    <row r="2949" spans="1:27" ht="15.75" customHeight="1" x14ac:dyDescent="0.25">
      <c r="A2949" s="43">
        <v>2998</v>
      </c>
      <c r="B2949" s="43" t="s">
        <v>482</v>
      </c>
      <c r="C2949" s="42" t="s">
        <v>14644</v>
      </c>
      <c r="D2949" s="42" t="s">
        <v>14639</v>
      </c>
      <c r="E2949" s="42" t="s">
        <v>14640</v>
      </c>
      <c r="F2949" s="42" t="s">
        <v>14645</v>
      </c>
      <c r="G2949" s="42" t="s">
        <v>14646</v>
      </c>
      <c r="H2949" s="42" t="s">
        <v>571</v>
      </c>
      <c r="I2949" s="42"/>
      <c r="J2949" s="42"/>
      <c r="K2949" s="42"/>
      <c r="L2949" s="42" t="s">
        <v>572</v>
      </c>
      <c r="M2949" s="42" t="s">
        <v>14647</v>
      </c>
      <c r="N2949" s="42" t="s">
        <v>565</v>
      </c>
      <c r="O2949" s="42"/>
      <c r="P2949" s="42" t="s">
        <v>555</v>
      </c>
      <c r="Q2949" s="42" t="s">
        <v>555</v>
      </c>
      <c r="R2949" s="42" t="s">
        <v>555</v>
      </c>
      <c r="S2949" s="42" t="s">
        <v>555</v>
      </c>
      <c r="T2949" s="42" t="s">
        <v>555</v>
      </c>
      <c r="U2949" s="42" t="s">
        <v>555</v>
      </c>
      <c r="V2949" s="44"/>
      <c r="W2949" s="44"/>
      <c r="X2949" s="44"/>
      <c r="Y2949" s="44"/>
      <c r="Z2949" s="44"/>
      <c r="AA2949" s="44"/>
    </row>
    <row r="2950" spans="1:27" ht="15.75" customHeight="1" x14ac:dyDescent="0.25">
      <c r="A2950" s="43">
        <v>2999</v>
      </c>
      <c r="B2950" s="43" t="s">
        <v>482</v>
      </c>
      <c r="C2950" s="42" t="s">
        <v>14648</v>
      </c>
      <c r="D2950" s="42" t="s">
        <v>14649</v>
      </c>
      <c r="E2950" s="42" t="s">
        <v>14650</v>
      </c>
      <c r="F2950" s="42" t="s">
        <v>14651</v>
      </c>
      <c r="G2950" s="42" t="s">
        <v>14652</v>
      </c>
      <c r="H2950" s="42" t="s">
        <v>554</v>
      </c>
      <c r="I2950" s="42"/>
      <c r="J2950" s="42"/>
      <c r="K2950" s="42"/>
      <c r="L2950" s="42" t="s">
        <v>579</v>
      </c>
      <c r="M2950" s="42" t="s">
        <v>14653</v>
      </c>
      <c r="N2950" s="42" t="s">
        <v>565</v>
      </c>
      <c r="O2950" s="42"/>
      <c r="P2950" s="42" t="s">
        <v>555</v>
      </c>
      <c r="Q2950" s="42" t="s">
        <v>555</v>
      </c>
      <c r="R2950" s="42" t="s">
        <v>555</v>
      </c>
      <c r="S2950" s="42" t="s">
        <v>555</v>
      </c>
      <c r="T2950" s="42" t="s">
        <v>555</v>
      </c>
      <c r="U2950" s="42" t="s">
        <v>555</v>
      </c>
      <c r="V2950" s="44"/>
      <c r="W2950" s="44"/>
      <c r="X2950" s="44"/>
      <c r="Y2950" s="44"/>
      <c r="Z2950" s="44"/>
      <c r="AA2950" s="44"/>
    </row>
    <row r="2951" spans="1:27" ht="15.75" customHeight="1" x14ac:dyDescent="0.25">
      <c r="A2951" s="43">
        <v>3000</v>
      </c>
      <c r="B2951" s="43" t="s">
        <v>482</v>
      </c>
      <c r="C2951" s="42" t="s">
        <v>14654</v>
      </c>
      <c r="D2951" s="42" t="s">
        <v>14655</v>
      </c>
      <c r="E2951" s="42" t="s">
        <v>14656</v>
      </c>
      <c r="F2951" s="42" t="s">
        <v>14657</v>
      </c>
      <c r="G2951" s="42" t="s">
        <v>14658</v>
      </c>
      <c r="H2951" s="42" t="s">
        <v>571</v>
      </c>
      <c r="I2951" s="42"/>
      <c r="J2951" s="42"/>
      <c r="K2951" s="42"/>
      <c r="L2951" s="42" t="s">
        <v>572</v>
      </c>
      <c r="M2951" s="42" t="s">
        <v>14659</v>
      </c>
      <c r="N2951" s="42" t="s">
        <v>565</v>
      </c>
      <c r="O2951" s="42"/>
      <c r="P2951" s="42" t="s">
        <v>555</v>
      </c>
      <c r="Q2951" s="42" t="s">
        <v>555</v>
      </c>
      <c r="R2951" s="42" t="s">
        <v>555</v>
      </c>
      <c r="S2951" s="42" t="s">
        <v>555</v>
      </c>
      <c r="T2951" s="42" t="s">
        <v>555</v>
      </c>
      <c r="U2951" s="42" t="s">
        <v>555</v>
      </c>
      <c r="V2951" s="44"/>
      <c r="W2951" s="44"/>
      <c r="X2951" s="44"/>
      <c r="Y2951" s="44"/>
      <c r="Z2951" s="44"/>
      <c r="AA2951" s="44"/>
    </row>
    <row r="2952" spans="1:27" ht="15.75" customHeight="1" x14ac:dyDescent="0.25">
      <c r="A2952" s="43">
        <v>3001</v>
      </c>
      <c r="B2952" s="43" t="s">
        <v>482</v>
      </c>
      <c r="C2952" s="42" t="s">
        <v>14660</v>
      </c>
      <c r="D2952" s="42" t="s">
        <v>14661</v>
      </c>
      <c r="E2952" s="42" t="s">
        <v>14662</v>
      </c>
      <c r="F2952" s="42" t="s">
        <v>14663</v>
      </c>
      <c r="G2952" s="42" t="s">
        <v>14664</v>
      </c>
      <c r="H2952" s="42" t="s">
        <v>571</v>
      </c>
      <c r="I2952" s="42"/>
      <c r="J2952" s="42"/>
      <c r="K2952" s="42"/>
      <c r="L2952" s="42" t="s">
        <v>572</v>
      </c>
      <c r="M2952" s="42" t="s">
        <v>14665</v>
      </c>
      <c r="N2952" s="42" t="s">
        <v>565</v>
      </c>
      <c r="O2952" s="42"/>
      <c r="P2952" s="42" t="s">
        <v>555</v>
      </c>
      <c r="Q2952" s="42" t="s">
        <v>555</v>
      </c>
      <c r="R2952" s="42" t="s">
        <v>555</v>
      </c>
      <c r="S2952" s="42" t="s">
        <v>555</v>
      </c>
      <c r="T2952" s="42" t="s">
        <v>555</v>
      </c>
      <c r="U2952" s="42" t="s">
        <v>555</v>
      </c>
      <c r="V2952" s="44"/>
      <c r="W2952" s="44"/>
      <c r="X2952" s="44"/>
      <c r="Y2952" s="44"/>
      <c r="Z2952" s="44"/>
      <c r="AA2952" s="44"/>
    </row>
    <row r="2953" spans="1:27" ht="15.75" customHeight="1" x14ac:dyDescent="0.25">
      <c r="A2953" s="43">
        <v>3002</v>
      </c>
      <c r="B2953" s="43" t="s">
        <v>482</v>
      </c>
      <c r="C2953" s="42" t="s">
        <v>14666</v>
      </c>
      <c r="D2953" s="42" t="s">
        <v>555</v>
      </c>
      <c r="E2953" s="42" t="s">
        <v>14667</v>
      </c>
      <c r="F2953" s="42" t="s">
        <v>14668</v>
      </c>
      <c r="G2953" s="42" t="s">
        <v>14669</v>
      </c>
      <c r="H2953" s="42" t="s">
        <v>571</v>
      </c>
      <c r="I2953" s="42"/>
      <c r="J2953" s="42"/>
      <c r="K2953" s="42"/>
      <c r="L2953" s="42" t="s">
        <v>572</v>
      </c>
      <c r="M2953" s="42" t="s">
        <v>14670</v>
      </c>
      <c r="N2953" s="42" t="s">
        <v>565</v>
      </c>
      <c r="O2953" s="42"/>
      <c r="P2953" s="42" t="s">
        <v>555</v>
      </c>
      <c r="Q2953" s="42" t="s">
        <v>555</v>
      </c>
      <c r="R2953" s="42" t="s">
        <v>555</v>
      </c>
      <c r="S2953" s="42" t="s">
        <v>555</v>
      </c>
      <c r="T2953" s="42" t="s">
        <v>555</v>
      </c>
      <c r="U2953" s="42" t="s">
        <v>555</v>
      </c>
      <c r="V2953" s="44"/>
      <c r="W2953" s="44"/>
      <c r="X2953" s="44"/>
      <c r="Y2953" s="44"/>
      <c r="Z2953" s="44"/>
      <c r="AA2953" s="44"/>
    </row>
    <row r="2954" spans="1:27" ht="15.75" customHeight="1" x14ac:dyDescent="0.25">
      <c r="A2954" s="43">
        <v>3003</v>
      </c>
      <c r="B2954" s="43" t="s">
        <v>482</v>
      </c>
      <c r="C2954" s="42" t="s">
        <v>14671</v>
      </c>
      <c r="D2954" s="42" t="s">
        <v>555</v>
      </c>
      <c r="E2954" s="42" t="s">
        <v>14667</v>
      </c>
      <c r="F2954" s="42" t="s">
        <v>14672</v>
      </c>
      <c r="G2954" s="42" t="s">
        <v>14673</v>
      </c>
      <c r="H2954" s="42" t="s">
        <v>571</v>
      </c>
      <c r="I2954" s="42"/>
      <c r="J2954" s="42"/>
      <c r="K2954" s="42"/>
      <c r="L2954" s="42" t="s">
        <v>572</v>
      </c>
      <c r="M2954" s="42" t="s">
        <v>14674</v>
      </c>
      <c r="N2954" s="42" t="s">
        <v>565</v>
      </c>
      <c r="O2954" s="42"/>
      <c r="P2954" s="42" t="s">
        <v>555</v>
      </c>
      <c r="Q2954" s="42" t="s">
        <v>555</v>
      </c>
      <c r="R2954" s="42" t="s">
        <v>555</v>
      </c>
      <c r="S2954" s="42" t="s">
        <v>555</v>
      </c>
      <c r="T2954" s="42" t="s">
        <v>555</v>
      </c>
      <c r="U2954" s="42" t="s">
        <v>555</v>
      </c>
      <c r="V2954" s="44"/>
      <c r="W2954" s="44"/>
      <c r="X2954" s="44"/>
      <c r="Y2954" s="44"/>
      <c r="Z2954" s="44"/>
      <c r="AA2954" s="44"/>
    </row>
    <row r="2955" spans="1:27" ht="15.75" customHeight="1" x14ac:dyDescent="0.25">
      <c r="A2955" s="43">
        <v>3004</v>
      </c>
      <c r="B2955" s="43" t="s">
        <v>482</v>
      </c>
      <c r="C2955" s="42" t="s">
        <v>14675</v>
      </c>
      <c r="D2955" s="42" t="s">
        <v>555</v>
      </c>
      <c r="E2955" s="42" t="s">
        <v>14667</v>
      </c>
      <c r="F2955" s="42" t="s">
        <v>14676</v>
      </c>
      <c r="G2955" s="42" t="s">
        <v>14677</v>
      </c>
      <c r="H2955" s="42" t="s">
        <v>571</v>
      </c>
      <c r="I2955" s="42"/>
      <c r="J2955" s="42"/>
      <c r="K2955" s="42"/>
      <c r="L2955" s="42" t="s">
        <v>572</v>
      </c>
      <c r="M2955" s="42" t="s">
        <v>14678</v>
      </c>
      <c r="N2955" s="42" t="s">
        <v>565</v>
      </c>
      <c r="O2955" s="42"/>
      <c r="P2955" s="42" t="s">
        <v>555</v>
      </c>
      <c r="Q2955" s="42" t="s">
        <v>555</v>
      </c>
      <c r="R2955" s="42" t="s">
        <v>555</v>
      </c>
      <c r="S2955" s="42" t="s">
        <v>555</v>
      </c>
      <c r="T2955" s="42" t="s">
        <v>555</v>
      </c>
      <c r="U2955" s="42" t="s">
        <v>555</v>
      </c>
      <c r="V2955" s="44"/>
      <c r="W2955" s="44"/>
      <c r="X2955" s="44"/>
      <c r="Y2955" s="44"/>
      <c r="Z2955" s="44"/>
      <c r="AA2955" s="44"/>
    </row>
    <row r="2956" spans="1:27" ht="15.75" customHeight="1" x14ac:dyDescent="0.25">
      <c r="A2956" s="43">
        <v>3005</v>
      </c>
      <c r="B2956" s="43" t="s">
        <v>482</v>
      </c>
      <c r="C2956" s="42" t="s">
        <v>14679</v>
      </c>
      <c r="D2956" s="42" t="s">
        <v>14680</v>
      </c>
      <c r="E2956" s="42" t="s">
        <v>14681</v>
      </c>
      <c r="F2956" s="42" t="s">
        <v>14682</v>
      </c>
      <c r="G2956" s="42" t="s">
        <v>14683</v>
      </c>
      <c r="H2956" s="42" t="s">
        <v>571</v>
      </c>
      <c r="I2956" s="42"/>
      <c r="J2956" s="42"/>
      <c r="K2956" s="42"/>
      <c r="L2956" s="42" t="s">
        <v>572</v>
      </c>
      <c r="M2956" s="42" t="s">
        <v>14684</v>
      </c>
      <c r="N2956" s="42" t="s">
        <v>565</v>
      </c>
      <c r="O2956" s="42"/>
      <c r="P2956" s="42" t="s">
        <v>555</v>
      </c>
      <c r="Q2956" s="42" t="s">
        <v>555</v>
      </c>
      <c r="R2956" s="42" t="s">
        <v>555</v>
      </c>
      <c r="S2956" s="42" t="s">
        <v>555</v>
      </c>
      <c r="T2956" s="42" t="s">
        <v>555</v>
      </c>
      <c r="U2956" s="42" t="s">
        <v>555</v>
      </c>
      <c r="V2956" s="44"/>
      <c r="W2956" s="44"/>
      <c r="X2956" s="44"/>
      <c r="Y2956" s="44"/>
      <c r="Z2956" s="44"/>
      <c r="AA2956" s="44"/>
    </row>
    <row r="2957" spans="1:27" ht="15.75" customHeight="1" x14ac:dyDescent="0.25">
      <c r="A2957" s="43">
        <v>3006</v>
      </c>
      <c r="B2957" s="43" t="s">
        <v>482</v>
      </c>
      <c r="C2957" s="42" t="s">
        <v>14685</v>
      </c>
      <c r="D2957" s="42" t="s">
        <v>14686</v>
      </c>
      <c r="E2957" s="42" t="s">
        <v>14687</v>
      </c>
      <c r="F2957" s="42" t="s">
        <v>14688</v>
      </c>
      <c r="G2957" s="42" t="s">
        <v>14689</v>
      </c>
      <c r="H2957" s="42" t="s">
        <v>571</v>
      </c>
      <c r="I2957" s="42"/>
      <c r="J2957" s="42"/>
      <c r="K2957" s="42"/>
      <c r="L2957" s="42" t="s">
        <v>572</v>
      </c>
      <c r="M2957" s="42" t="s">
        <v>14690</v>
      </c>
      <c r="N2957" s="42" t="s">
        <v>565</v>
      </c>
      <c r="O2957" s="42"/>
      <c r="P2957" s="42" t="s">
        <v>555</v>
      </c>
      <c r="Q2957" s="42" t="s">
        <v>555</v>
      </c>
      <c r="R2957" s="42" t="s">
        <v>555</v>
      </c>
      <c r="S2957" s="42" t="s">
        <v>555</v>
      </c>
      <c r="T2957" s="42" t="s">
        <v>555</v>
      </c>
      <c r="U2957" s="42" t="s">
        <v>555</v>
      </c>
      <c r="V2957" s="44"/>
      <c r="W2957" s="44"/>
      <c r="X2957" s="44"/>
      <c r="Y2957" s="44"/>
      <c r="Z2957" s="44"/>
      <c r="AA2957" s="44"/>
    </row>
    <row r="2958" spans="1:27" ht="15.75" customHeight="1" x14ac:dyDescent="0.25">
      <c r="A2958" s="43">
        <v>3007</v>
      </c>
      <c r="B2958" s="43" t="s">
        <v>482</v>
      </c>
      <c r="C2958" s="42" t="s">
        <v>14691</v>
      </c>
      <c r="D2958" s="42" t="s">
        <v>14692</v>
      </c>
      <c r="E2958" s="42" t="s">
        <v>14693</v>
      </c>
      <c r="F2958" s="42" t="s">
        <v>14694</v>
      </c>
      <c r="G2958" s="42" t="s">
        <v>14695</v>
      </c>
      <c r="H2958" s="42" t="s">
        <v>554</v>
      </c>
      <c r="I2958" s="42"/>
      <c r="J2958" s="42"/>
      <c r="K2958" s="42"/>
      <c r="L2958" s="42" t="s">
        <v>579</v>
      </c>
      <c r="M2958" s="42" t="s">
        <v>14696</v>
      </c>
      <c r="N2958" s="42" t="s">
        <v>565</v>
      </c>
      <c r="O2958" s="42"/>
      <c r="P2958" s="42" t="s">
        <v>555</v>
      </c>
      <c r="Q2958" s="42" t="s">
        <v>555</v>
      </c>
      <c r="R2958" s="42" t="s">
        <v>555</v>
      </c>
      <c r="S2958" s="42" t="s">
        <v>555</v>
      </c>
      <c r="T2958" s="42" t="s">
        <v>555</v>
      </c>
      <c r="U2958" s="42" t="s">
        <v>555</v>
      </c>
      <c r="V2958" s="44"/>
      <c r="W2958" s="44"/>
      <c r="X2958" s="44"/>
      <c r="Y2958" s="44"/>
      <c r="Z2958" s="44"/>
      <c r="AA2958" s="44"/>
    </row>
    <row r="2959" spans="1:27" ht="15.75" customHeight="1" x14ac:dyDescent="0.25">
      <c r="A2959" s="43">
        <v>3008</v>
      </c>
      <c r="B2959" s="43" t="s">
        <v>482</v>
      </c>
      <c r="C2959" s="42" t="s">
        <v>14697</v>
      </c>
      <c r="D2959" s="42" t="s">
        <v>14698</v>
      </c>
      <c r="E2959" s="42" t="s">
        <v>14699</v>
      </c>
      <c r="F2959" s="42" t="s">
        <v>14700</v>
      </c>
      <c r="G2959" s="42" t="s">
        <v>14701</v>
      </c>
      <c r="H2959" s="42" t="s">
        <v>554</v>
      </c>
      <c r="I2959" s="42"/>
      <c r="J2959" s="42"/>
      <c r="K2959" s="42"/>
      <c r="L2959" s="42" t="s">
        <v>579</v>
      </c>
      <c r="M2959" s="42" t="s">
        <v>14702</v>
      </c>
      <c r="N2959" s="42" t="s">
        <v>565</v>
      </c>
      <c r="O2959" s="42"/>
      <c r="P2959" s="42" t="s">
        <v>555</v>
      </c>
      <c r="Q2959" s="42" t="s">
        <v>555</v>
      </c>
      <c r="R2959" s="42" t="s">
        <v>555</v>
      </c>
      <c r="S2959" s="42" t="s">
        <v>555</v>
      </c>
      <c r="T2959" s="42" t="s">
        <v>555</v>
      </c>
      <c r="U2959" s="42" t="s">
        <v>555</v>
      </c>
      <c r="V2959" s="44"/>
      <c r="W2959" s="44"/>
      <c r="X2959" s="44"/>
      <c r="Y2959" s="44"/>
      <c r="Z2959" s="44"/>
      <c r="AA2959" s="44"/>
    </row>
    <row r="2960" spans="1:27" ht="15.75" customHeight="1" x14ac:dyDescent="0.25">
      <c r="A2960" s="43">
        <v>3009</v>
      </c>
      <c r="B2960" s="43" t="s">
        <v>482</v>
      </c>
      <c r="C2960" s="42" t="s">
        <v>14703</v>
      </c>
      <c r="D2960" s="42" t="s">
        <v>14704</v>
      </c>
      <c r="E2960" s="42" t="s">
        <v>14705</v>
      </c>
      <c r="F2960" s="42" t="s">
        <v>14706</v>
      </c>
      <c r="G2960" s="42" t="s">
        <v>14707</v>
      </c>
      <c r="H2960" s="42" t="s">
        <v>571</v>
      </c>
      <c r="I2960" s="42"/>
      <c r="J2960" s="42"/>
      <c r="K2960" s="42" t="s">
        <v>2570</v>
      </c>
      <c r="L2960" s="42" t="s">
        <v>572</v>
      </c>
      <c r="M2960" s="42" t="s">
        <v>14708</v>
      </c>
      <c r="N2960" s="42" t="s">
        <v>565</v>
      </c>
      <c r="O2960" s="42"/>
      <c r="P2960" s="42" t="s">
        <v>555</v>
      </c>
      <c r="Q2960" s="42" t="s">
        <v>555</v>
      </c>
      <c r="R2960" s="42" t="s">
        <v>555</v>
      </c>
      <c r="S2960" s="42" t="s">
        <v>555</v>
      </c>
      <c r="T2960" s="42" t="s">
        <v>555</v>
      </c>
      <c r="U2960" s="42" t="s">
        <v>555</v>
      </c>
      <c r="V2960" s="44"/>
      <c r="W2960" s="44"/>
      <c r="X2960" s="44"/>
      <c r="Y2960" s="44"/>
      <c r="Z2960" s="44"/>
      <c r="AA2960" s="44"/>
    </row>
    <row r="2961" spans="1:27" ht="15.75" customHeight="1" x14ac:dyDescent="0.25">
      <c r="A2961" s="43">
        <v>3010</v>
      </c>
      <c r="B2961" s="43" t="s">
        <v>482</v>
      </c>
      <c r="C2961" s="42" t="s">
        <v>14709</v>
      </c>
      <c r="D2961" s="42" t="s">
        <v>14710</v>
      </c>
      <c r="E2961" s="42" t="s">
        <v>14711</v>
      </c>
      <c r="F2961" s="42" t="s">
        <v>14712</v>
      </c>
      <c r="G2961" s="42" t="s">
        <v>14713</v>
      </c>
      <c r="H2961" s="42" t="s">
        <v>571</v>
      </c>
      <c r="I2961" s="42"/>
      <c r="J2961" s="42"/>
      <c r="K2961" s="42"/>
      <c r="L2961" s="42" t="s">
        <v>572</v>
      </c>
      <c r="M2961" s="42" t="s">
        <v>14714</v>
      </c>
      <c r="N2961" s="42" t="s">
        <v>565</v>
      </c>
      <c r="O2961" s="42"/>
      <c r="P2961" s="42" t="s">
        <v>555</v>
      </c>
      <c r="Q2961" s="42" t="s">
        <v>555</v>
      </c>
      <c r="R2961" s="42" t="s">
        <v>555</v>
      </c>
      <c r="S2961" s="42" t="s">
        <v>555</v>
      </c>
      <c r="T2961" s="42" t="s">
        <v>555</v>
      </c>
      <c r="U2961" s="42" t="s">
        <v>555</v>
      </c>
      <c r="V2961" s="44"/>
      <c r="W2961" s="44"/>
      <c r="X2961" s="44"/>
      <c r="Y2961" s="44"/>
      <c r="Z2961" s="44"/>
      <c r="AA2961" s="44"/>
    </row>
    <row r="2962" spans="1:27" ht="15.75" customHeight="1" x14ac:dyDescent="0.25">
      <c r="A2962" s="43">
        <v>3011</v>
      </c>
      <c r="B2962" s="43" t="s">
        <v>482</v>
      </c>
      <c r="C2962" s="42" t="s">
        <v>14715</v>
      </c>
      <c r="D2962" s="42" t="s">
        <v>555</v>
      </c>
      <c r="E2962" s="42" t="s">
        <v>14716</v>
      </c>
      <c r="F2962" s="42" t="s">
        <v>14717</v>
      </c>
      <c r="G2962" s="42" t="s">
        <v>14718</v>
      </c>
      <c r="H2962" s="42" t="s">
        <v>571</v>
      </c>
      <c r="I2962" s="42"/>
      <c r="J2962" s="42"/>
      <c r="K2962" s="42"/>
      <c r="L2962" s="42" t="s">
        <v>572</v>
      </c>
      <c r="M2962" s="42" t="s">
        <v>14719</v>
      </c>
      <c r="N2962" s="42" t="s">
        <v>565</v>
      </c>
      <c r="O2962" s="42"/>
      <c r="P2962" s="42" t="s">
        <v>555</v>
      </c>
      <c r="Q2962" s="42" t="s">
        <v>555</v>
      </c>
      <c r="R2962" s="42" t="s">
        <v>555</v>
      </c>
      <c r="S2962" s="42" t="s">
        <v>555</v>
      </c>
      <c r="T2962" s="42" t="s">
        <v>555</v>
      </c>
      <c r="U2962" s="42" t="s">
        <v>555</v>
      </c>
      <c r="V2962" s="44"/>
      <c r="W2962" s="44"/>
      <c r="X2962" s="44"/>
      <c r="Y2962" s="44"/>
      <c r="Z2962" s="44"/>
      <c r="AA2962" s="44"/>
    </row>
    <row r="2963" spans="1:27" ht="15.75" customHeight="1" x14ac:dyDescent="0.25">
      <c r="A2963" s="43">
        <v>3012</v>
      </c>
      <c r="B2963" s="43" t="s">
        <v>482</v>
      </c>
      <c r="C2963" s="42" t="s">
        <v>14720</v>
      </c>
      <c r="D2963" s="42" t="s">
        <v>23638</v>
      </c>
      <c r="E2963" s="42" t="s">
        <v>14722</v>
      </c>
      <c r="F2963" s="42" t="s">
        <v>14723</v>
      </c>
      <c r="G2963" s="42" t="s">
        <v>14724</v>
      </c>
      <c r="H2963" s="42" t="s">
        <v>571</v>
      </c>
      <c r="I2963" s="42"/>
      <c r="J2963" s="42"/>
      <c r="K2963" s="42"/>
      <c r="L2963" s="42" t="s">
        <v>572</v>
      </c>
      <c r="M2963" s="42" t="s">
        <v>14725</v>
      </c>
      <c r="N2963" s="42" t="s">
        <v>565</v>
      </c>
      <c r="O2963" s="42"/>
      <c r="P2963" s="42" t="s">
        <v>555</v>
      </c>
      <c r="Q2963" s="42" t="s">
        <v>555</v>
      </c>
      <c r="R2963" s="42" t="s">
        <v>555</v>
      </c>
      <c r="S2963" s="42" t="s">
        <v>555</v>
      </c>
      <c r="T2963" s="42" t="s">
        <v>555</v>
      </c>
      <c r="U2963" s="42" t="s">
        <v>555</v>
      </c>
      <c r="V2963" s="44">
        <v>2</v>
      </c>
      <c r="W2963" s="44" t="s">
        <v>5110</v>
      </c>
      <c r="X2963" s="44"/>
      <c r="Y2963" s="44"/>
      <c r="Z2963" s="44"/>
      <c r="AA2963" s="44"/>
    </row>
    <row r="2964" spans="1:27" ht="15.75" customHeight="1" x14ac:dyDescent="0.25">
      <c r="A2964" s="43">
        <v>3013</v>
      </c>
      <c r="B2964" s="43" t="s">
        <v>482</v>
      </c>
      <c r="C2964" s="42" t="s">
        <v>14726</v>
      </c>
      <c r="D2964" s="42" t="s">
        <v>23638</v>
      </c>
      <c r="E2964" s="42" t="s">
        <v>14722</v>
      </c>
      <c r="F2964" s="42" t="s">
        <v>14727</v>
      </c>
      <c r="G2964" s="42" t="s">
        <v>14728</v>
      </c>
      <c r="H2964" s="42" t="s">
        <v>571</v>
      </c>
      <c r="I2964" s="42"/>
      <c r="J2964" s="42"/>
      <c r="K2964" s="42"/>
      <c r="L2964" s="42" t="s">
        <v>572</v>
      </c>
      <c r="M2964" s="42" t="s">
        <v>14729</v>
      </c>
      <c r="N2964" s="42" t="s">
        <v>565</v>
      </c>
      <c r="O2964" s="42"/>
      <c r="P2964" s="42" t="s">
        <v>555</v>
      </c>
      <c r="Q2964" s="42" t="s">
        <v>555</v>
      </c>
      <c r="R2964" s="42" t="s">
        <v>555</v>
      </c>
      <c r="S2964" s="42" t="s">
        <v>555</v>
      </c>
      <c r="T2964" s="42" t="s">
        <v>555</v>
      </c>
      <c r="U2964" s="42" t="s">
        <v>555</v>
      </c>
      <c r="V2964" s="44">
        <v>2</v>
      </c>
      <c r="W2964" s="44" t="s">
        <v>5110</v>
      </c>
      <c r="X2964" s="44"/>
      <c r="Y2964" s="44" t="s">
        <v>6693</v>
      </c>
      <c r="Z2964" s="44"/>
      <c r="AA2964" s="44"/>
    </row>
    <row r="2965" spans="1:27" ht="15.75" customHeight="1" x14ac:dyDescent="0.25">
      <c r="A2965" s="43">
        <v>3014</v>
      </c>
      <c r="B2965" s="43" t="s">
        <v>482</v>
      </c>
      <c r="C2965" s="42" t="s">
        <v>14730</v>
      </c>
      <c r="D2965" s="42" t="s">
        <v>14731</v>
      </c>
      <c r="E2965" s="42" t="s">
        <v>14732</v>
      </c>
      <c r="F2965" s="42" t="s">
        <v>14733</v>
      </c>
      <c r="G2965" s="42" t="s">
        <v>14734</v>
      </c>
      <c r="H2965" s="42" t="s">
        <v>571</v>
      </c>
      <c r="I2965" s="42"/>
      <c r="J2965" s="42"/>
      <c r="K2965" s="42"/>
      <c r="L2965" s="42" t="s">
        <v>572</v>
      </c>
      <c r="M2965" s="42" t="s">
        <v>14735</v>
      </c>
      <c r="N2965" s="42" t="s">
        <v>565</v>
      </c>
      <c r="O2965" s="42"/>
      <c r="P2965" s="42" t="s">
        <v>555</v>
      </c>
      <c r="Q2965" s="42" t="s">
        <v>555</v>
      </c>
      <c r="R2965" s="42" t="s">
        <v>555</v>
      </c>
      <c r="S2965" s="42" t="s">
        <v>555</v>
      </c>
      <c r="T2965" s="42" t="s">
        <v>555</v>
      </c>
      <c r="U2965" s="42" t="s">
        <v>555</v>
      </c>
      <c r="V2965" s="44"/>
      <c r="W2965" s="44"/>
      <c r="X2965" s="44"/>
      <c r="Y2965" s="44"/>
      <c r="Z2965" s="44"/>
      <c r="AA2965" s="44"/>
    </row>
    <row r="2966" spans="1:27" ht="15.75" customHeight="1" x14ac:dyDescent="0.25">
      <c r="A2966" s="43">
        <v>3015</v>
      </c>
      <c r="B2966" s="43" t="s">
        <v>482</v>
      </c>
      <c r="C2966" s="42" t="s">
        <v>14736</v>
      </c>
      <c r="D2966" s="42" t="s">
        <v>14737</v>
      </c>
      <c r="E2966" s="42" t="s">
        <v>14738</v>
      </c>
      <c r="F2966" s="42" t="s">
        <v>14739</v>
      </c>
      <c r="G2966" s="42" t="s">
        <v>14740</v>
      </c>
      <c r="H2966" s="42" t="s">
        <v>571</v>
      </c>
      <c r="I2966" s="42"/>
      <c r="J2966" s="42"/>
      <c r="K2966" s="42"/>
      <c r="L2966" s="42" t="s">
        <v>572</v>
      </c>
      <c r="M2966" s="42" t="s">
        <v>14741</v>
      </c>
      <c r="N2966" s="42" t="s">
        <v>565</v>
      </c>
      <c r="O2966" s="42"/>
      <c r="P2966" s="42" t="s">
        <v>555</v>
      </c>
      <c r="Q2966" s="42" t="s">
        <v>555</v>
      </c>
      <c r="R2966" s="42" t="s">
        <v>555</v>
      </c>
      <c r="S2966" s="42" t="s">
        <v>555</v>
      </c>
      <c r="T2966" s="42" t="s">
        <v>555</v>
      </c>
      <c r="U2966" s="42" t="s">
        <v>555</v>
      </c>
      <c r="V2966" s="44"/>
      <c r="W2966" s="44"/>
      <c r="X2966" s="44"/>
      <c r="Y2966" s="44"/>
      <c r="Z2966" s="44"/>
      <c r="AA2966" s="44"/>
    </row>
    <row r="2967" spans="1:27" ht="15.75" customHeight="1" x14ac:dyDescent="0.25">
      <c r="A2967" s="43">
        <v>3016</v>
      </c>
      <c r="B2967" s="43" t="s">
        <v>482</v>
      </c>
      <c r="C2967" s="42" t="s">
        <v>14742</v>
      </c>
      <c r="D2967" s="42" t="s">
        <v>555</v>
      </c>
      <c r="E2967" s="42" t="s">
        <v>14743</v>
      </c>
      <c r="F2967" s="42" t="s">
        <v>14744</v>
      </c>
      <c r="G2967" s="42" t="s">
        <v>14745</v>
      </c>
      <c r="H2967" s="42" t="s">
        <v>571</v>
      </c>
      <c r="I2967" s="42"/>
      <c r="J2967" s="42"/>
      <c r="K2967" s="42"/>
      <c r="L2967" s="42" t="s">
        <v>572</v>
      </c>
      <c r="M2967" s="42" t="s">
        <v>14746</v>
      </c>
      <c r="N2967" s="42" t="s">
        <v>565</v>
      </c>
      <c r="O2967" s="42"/>
      <c r="P2967" s="42" t="s">
        <v>555</v>
      </c>
      <c r="Q2967" s="42" t="s">
        <v>555</v>
      </c>
      <c r="R2967" s="42" t="s">
        <v>555</v>
      </c>
      <c r="S2967" s="42" t="s">
        <v>555</v>
      </c>
      <c r="T2967" s="42" t="s">
        <v>555</v>
      </c>
      <c r="U2967" s="42" t="s">
        <v>555</v>
      </c>
      <c r="V2967" s="44"/>
      <c r="W2967" s="44"/>
      <c r="X2967" s="44"/>
      <c r="Y2967" s="44"/>
      <c r="Z2967" s="44"/>
      <c r="AA2967" s="44"/>
    </row>
    <row r="2968" spans="1:27" ht="15.75" customHeight="1" x14ac:dyDescent="0.25">
      <c r="A2968" s="43">
        <v>3017</v>
      </c>
      <c r="B2968" s="43" t="s">
        <v>482</v>
      </c>
      <c r="C2968" s="42" t="s">
        <v>14747</v>
      </c>
      <c r="D2968" s="42" t="s">
        <v>14748</v>
      </c>
      <c r="E2968" s="42" t="s">
        <v>14749</v>
      </c>
      <c r="F2968" s="42" t="s">
        <v>14750</v>
      </c>
      <c r="G2968" s="42" t="s">
        <v>14751</v>
      </c>
      <c r="H2968" s="42" t="s">
        <v>571</v>
      </c>
      <c r="I2968" s="42"/>
      <c r="J2968" s="42"/>
      <c r="K2968" s="42"/>
      <c r="L2968" s="42" t="s">
        <v>572</v>
      </c>
      <c r="M2968" s="42" t="s">
        <v>14752</v>
      </c>
      <c r="N2968" s="42" t="s">
        <v>565</v>
      </c>
      <c r="O2968" s="42"/>
      <c r="P2968" s="42" t="s">
        <v>555</v>
      </c>
      <c r="Q2968" s="42" t="s">
        <v>555</v>
      </c>
      <c r="R2968" s="42" t="s">
        <v>555</v>
      </c>
      <c r="S2968" s="42" t="s">
        <v>555</v>
      </c>
      <c r="T2968" s="42" t="s">
        <v>555</v>
      </c>
      <c r="U2968" s="42" t="s">
        <v>555</v>
      </c>
      <c r="V2968" s="44"/>
      <c r="W2968" s="44"/>
      <c r="X2968" s="44"/>
      <c r="Y2968" s="44"/>
      <c r="Z2968" s="44"/>
      <c r="AA2968" s="44"/>
    </row>
    <row r="2969" spans="1:27" ht="15.75" customHeight="1" x14ac:dyDescent="0.25">
      <c r="A2969" s="43">
        <v>3018</v>
      </c>
      <c r="B2969" s="43" t="s">
        <v>482</v>
      </c>
      <c r="C2969" s="42" t="s">
        <v>14753</v>
      </c>
      <c r="D2969" s="42" t="s">
        <v>14754</v>
      </c>
      <c r="E2969" s="42" t="s">
        <v>14755</v>
      </c>
      <c r="F2969" s="42" t="s">
        <v>14756</v>
      </c>
      <c r="G2969" s="42" t="s">
        <v>14757</v>
      </c>
      <c r="H2969" s="42" t="s">
        <v>554</v>
      </c>
      <c r="I2969" s="42">
        <f>VLOOKUP(C2969,RefVtsB1,6,FALSE)</f>
        <v>4</v>
      </c>
      <c r="J2969" s="42"/>
      <c r="K2969" s="42"/>
      <c r="L2969" s="42" t="s">
        <v>579</v>
      </c>
      <c r="M2969" s="42" t="s">
        <v>14758</v>
      </c>
      <c r="N2969" s="42" t="s">
        <v>565</v>
      </c>
      <c r="O2969" s="42"/>
      <c r="P2969" s="42" t="s">
        <v>555</v>
      </c>
      <c r="Q2969" s="42" t="s">
        <v>555</v>
      </c>
      <c r="R2969" s="42" t="s">
        <v>555</v>
      </c>
      <c r="S2969" s="42" t="s">
        <v>555</v>
      </c>
      <c r="T2969" s="42" t="s">
        <v>555</v>
      </c>
      <c r="U2969" s="42" t="s">
        <v>555</v>
      </c>
      <c r="V2969" s="44">
        <v>5</v>
      </c>
      <c r="W2969" s="44" t="s">
        <v>556</v>
      </c>
      <c r="X2969" s="44"/>
      <c r="Y2969" s="44"/>
      <c r="Z2969" s="44"/>
      <c r="AA2969" s="44"/>
    </row>
    <row r="2970" spans="1:27" ht="15.75" customHeight="1" x14ac:dyDescent="0.25">
      <c r="A2970" s="43">
        <v>3019</v>
      </c>
      <c r="B2970" s="43" t="s">
        <v>482</v>
      </c>
      <c r="C2970" s="42" t="s">
        <v>14759</v>
      </c>
      <c r="D2970" s="42" t="s">
        <v>14760</v>
      </c>
      <c r="E2970" s="42" t="s">
        <v>14761</v>
      </c>
      <c r="F2970" s="42" t="s">
        <v>14762</v>
      </c>
      <c r="G2970" s="42" t="s">
        <v>14763</v>
      </c>
      <c r="H2970" s="42" t="s">
        <v>571</v>
      </c>
      <c r="I2970" s="42"/>
      <c r="J2970" s="42"/>
      <c r="K2970" s="42"/>
      <c r="L2970" s="42" t="s">
        <v>572</v>
      </c>
      <c r="M2970" s="42" t="s">
        <v>14764</v>
      </c>
      <c r="N2970" s="42" t="s">
        <v>565</v>
      </c>
      <c r="O2970" s="42"/>
      <c r="P2970" s="42" t="s">
        <v>555</v>
      </c>
      <c r="Q2970" s="42" t="s">
        <v>555</v>
      </c>
      <c r="R2970" s="42" t="s">
        <v>555</v>
      </c>
      <c r="S2970" s="42" t="s">
        <v>555</v>
      </c>
      <c r="T2970" s="42" t="s">
        <v>555</v>
      </c>
      <c r="U2970" s="42" t="s">
        <v>555</v>
      </c>
      <c r="V2970" s="44"/>
      <c r="W2970" s="44"/>
      <c r="X2970" s="44"/>
      <c r="Y2970" s="44"/>
      <c r="Z2970" s="44"/>
      <c r="AA2970" s="44"/>
    </row>
    <row r="2971" spans="1:27" ht="15.75" customHeight="1" x14ac:dyDescent="0.25">
      <c r="A2971" s="43">
        <v>3020</v>
      </c>
      <c r="B2971" s="43" t="s">
        <v>482</v>
      </c>
      <c r="C2971" s="42" t="s">
        <v>14765</v>
      </c>
      <c r="D2971" s="42" t="s">
        <v>555</v>
      </c>
      <c r="E2971" s="42" t="s">
        <v>14743</v>
      </c>
      <c r="F2971" s="42" t="s">
        <v>14766</v>
      </c>
      <c r="G2971" s="42" t="s">
        <v>14767</v>
      </c>
      <c r="H2971" s="42" t="s">
        <v>571</v>
      </c>
      <c r="I2971" s="42"/>
      <c r="J2971" s="42"/>
      <c r="K2971" s="42"/>
      <c r="L2971" s="42" t="s">
        <v>572</v>
      </c>
      <c r="M2971" s="42" t="s">
        <v>14768</v>
      </c>
      <c r="N2971" s="42" t="s">
        <v>565</v>
      </c>
      <c r="O2971" s="42"/>
      <c r="P2971" s="42" t="s">
        <v>555</v>
      </c>
      <c r="Q2971" s="42" t="s">
        <v>555</v>
      </c>
      <c r="R2971" s="42" t="s">
        <v>555</v>
      </c>
      <c r="S2971" s="42" t="s">
        <v>555</v>
      </c>
      <c r="T2971" s="42" t="s">
        <v>555</v>
      </c>
      <c r="U2971" s="42" t="s">
        <v>555</v>
      </c>
      <c r="V2971" s="44"/>
      <c r="W2971" s="44"/>
      <c r="X2971" s="44"/>
      <c r="Y2971" s="44"/>
      <c r="Z2971" s="44"/>
      <c r="AA2971" s="44"/>
    </row>
    <row r="2972" spans="1:27" ht="15.75" customHeight="1" x14ac:dyDescent="0.25">
      <c r="A2972" s="43">
        <v>3021</v>
      </c>
      <c r="B2972" s="43" t="s">
        <v>482</v>
      </c>
      <c r="C2972" s="42" t="s">
        <v>14769</v>
      </c>
      <c r="D2972" s="42" t="s">
        <v>555</v>
      </c>
      <c r="E2972" s="42" t="s">
        <v>14743</v>
      </c>
      <c r="F2972" s="42" t="s">
        <v>14770</v>
      </c>
      <c r="G2972" s="42" t="s">
        <v>14771</v>
      </c>
      <c r="H2972" s="42" t="s">
        <v>571</v>
      </c>
      <c r="I2972" s="42"/>
      <c r="J2972" s="42"/>
      <c r="K2972" s="42"/>
      <c r="L2972" s="42" t="s">
        <v>572</v>
      </c>
      <c r="M2972" s="42" t="s">
        <v>14772</v>
      </c>
      <c r="N2972" s="42" t="s">
        <v>565</v>
      </c>
      <c r="O2972" s="42"/>
      <c r="P2972" s="42" t="s">
        <v>555</v>
      </c>
      <c r="Q2972" s="42" t="s">
        <v>555</v>
      </c>
      <c r="R2972" s="42" t="s">
        <v>555</v>
      </c>
      <c r="S2972" s="42" t="s">
        <v>555</v>
      </c>
      <c r="T2972" s="42" t="s">
        <v>555</v>
      </c>
      <c r="U2972" s="42" t="s">
        <v>555</v>
      </c>
      <c r="V2972" s="44"/>
      <c r="W2972" s="44"/>
      <c r="X2972" s="44"/>
      <c r="Y2972" s="44"/>
      <c r="Z2972" s="44"/>
      <c r="AA2972" s="44"/>
    </row>
    <row r="2973" spans="1:27" ht="15.75" customHeight="1" x14ac:dyDescent="0.25">
      <c r="A2973" s="43">
        <v>3022</v>
      </c>
      <c r="B2973" s="43" t="s">
        <v>482</v>
      </c>
      <c r="C2973" s="42" t="s">
        <v>14773</v>
      </c>
      <c r="D2973" s="42" t="s">
        <v>555</v>
      </c>
      <c r="E2973" s="42" t="s">
        <v>14743</v>
      </c>
      <c r="F2973" s="42" t="s">
        <v>14774</v>
      </c>
      <c r="G2973" s="42" t="s">
        <v>14775</v>
      </c>
      <c r="H2973" s="42" t="s">
        <v>571</v>
      </c>
      <c r="I2973" s="42"/>
      <c r="J2973" s="42"/>
      <c r="K2973" s="42"/>
      <c r="L2973" s="42" t="s">
        <v>572</v>
      </c>
      <c r="M2973" s="42" t="s">
        <v>14776</v>
      </c>
      <c r="N2973" s="42" t="s">
        <v>565</v>
      </c>
      <c r="O2973" s="42"/>
      <c r="P2973" s="42" t="s">
        <v>555</v>
      </c>
      <c r="Q2973" s="42" t="s">
        <v>555</v>
      </c>
      <c r="R2973" s="42" t="s">
        <v>555</v>
      </c>
      <c r="S2973" s="42" t="s">
        <v>555</v>
      </c>
      <c r="T2973" s="42" t="s">
        <v>555</v>
      </c>
      <c r="U2973" s="42" t="s">
        <v>555</v>
      </c>
      <c r="V2973" s="44"/>
      <c r="W2973" s="44"/>
      <c r="X2973" s="44"/>
      <c r="Y2973" s="44"/>
      <c r="Z2973" s="44"/>
      <c r="AA2973" s="44"/>
    </row>
    <row r="2974" spans="1:27" ht="15.75" customHeight="1" x14ac:dyDescent="0.25">
      <c r="A2974" s="43">
        <v>3023</v>
      </c>
      <c r="B2974" s="43" t="s">
        <v>482</v>
      </c>
      <c r="C2974" s="42" t="s">
        <v>14777</v>
      </c>
      <c r="D2974" s="42" t="s">
        <v>14802</v>
      </c>
      <c r="E2974" s="42" t="s">
        <v>14779</v>
      </c>
      <c r="F2974" s="42" t="s">
        <v>14780</v>
      </c>
      <c r="G2974" s="42" t="s">
        <v>14781</v>
      </c>
      <c r="H2974" s="42" t="s">
        <v>571</v>
      </c>
      <c r="I2974" s="42">
        <f>VLOOKUP(C2974,RefVtsB1,6,FALSE)</f>
        <v>5</v>
      </c>
      <c r="J2974" s="42" t="s">
        <v>22734</v>
      </c>
      <c r="K2974" s="42"/>
      <c r="L2974" s="42" t="s">
        <v>572</v>
      </c>
      <c r="M2974" s="42" t="s">
        <v>14782</v>
      </c>
      <c r="N2974" s="42" t="s">
        <v>565</v>
      </c>
      <c r="O2974" s="42"/>
      <c r="P2974" s="42" t="s">
        <v>555</v>
      </c>
      <c r="Q2974" s="42" t="s">
        <v>555</v>
      </c>
      <c r="R2974" s="42" t="s">
        <v>555</v>
      </c>
      <c r="S2974" s="42" t="s">
        <v>555</v>
      </c>
      <c r="T2974" s="42" t="s">
        <v>555</v>
      </c>
      <c r="U2974" s="42" t="s">
        <v>555</v>
      </c>
      <c r="V2974" s="44">
        <v>1</v>
      </c>
      <c r="W2974" s="44" t="s">
        <v>5050</v>
      </c>
      <c r="X2974" s="44"/>
      <c r="Y2974" s="44"/>
      <c r="Z2974" s="44"/>
      <c r="AA2974" s="44"/>
    </row>
    <row r="2975" spans="1:27" ht="15.75" customHeight="1" x14ac:dyDescent="0.25">
      <c r="A2975" s="43">
        <v>3024</v>
      </c>
      <c r="B2975" s="43" t="s">
        <v>482</v>
      </c>
      <c r="C2975" s="42" t="s">
        <v>14783</v>
      </c>
      <c r="D2975" s="42" t="s">
        <v>14784</v>
      </c>
      <c r="E2975" s="42" t="s">
        <v>14785</v>
      </c>
      <c r="F2975" s="42" t="s">
        <v>14786</v>
      </c>
      <c r="G2975" s="42" t="s">
        <v>14787</v>
      </c>
      <c r="H2975" s="42" t="s">
        <v>554</v>
      </c>
      <c r="I2975" s="42"/>
      <c r="J2975" s="42"/>
      <c r="K2975" s="42"/>
      <c r="L2975" s="42" t="s">
        <v>579</v>
      </c>
      <c r="M2975" s="42" t="s">
        <v>14788</v>
      </c>
      <c r="N2975" s="42" t="s">
        <v>565</v>
      </c>
      <c r="O2975" s="42"/>
      <c r="P2975" s="42" t="s">
        <v>555</v>
      </c>
      <c r="Q2975" s="42" t="s">
        <v>555</v>
      </c>
      <c r="R2975" s="42" t="s">
        <v>555</v>
      </c>
      <c r="S2975" s="42" t="s">
        <v>555</v>
      </c>
      <c r="T2975" s="42" t="s">
        <v>555</v>
      </c>
      <c r="U2975" s="42" t="s">
        <v>555</v>
      </c>
      <c r="V2975" s="44"/>
      <c r="W2975" s="44"/>
      <c r="X2975" s="44"/>
      <c r="Y2975" s="44"/>
      <c r="Z2975" s="44"/>
      <c r="AA2975" s="44"/>
    </row>
    <row r="2976" spans="1:27" ht="15.75" customHeight="1" x14ac:dyDescent="0.25">
      <c r="A2976" s="43">
        <v>3025</v>
      </c>
      <c r="B2976" s="43" t="s">
        <v>482</v>
      </c>
      <c r="C2976" s="42" t="s">
        <v>14789</v>
      </c>
      <c r="D2976" s="42" t="s">
        <v>14790</v>
      </c>
      <c r="E2976" s="42" t="s">
        <v>14791</v>
      </c>
      <c r="F2976" s="42" t="s">
        <v>14792</v>
      </c>
      <c r="G2976" s="42" t="s">
        <v>14793</v>
      </c>
      <c r="H2976" s="42" t="s">
        <v>571</v>
      </c>
      <c r="I2976" s="42"/>
      <c r="J2976" s="42"/>
      <c r="K2976" s="42"/>
      <c r="L2976" s="42" t="s">
        <v>572</v>
      </c>
      <c r="M2976" s="42" t="s">
        <v>14794</v>
      </c>
      <c r="N2976" s="42" t="s">
        <v>565</v>
      </c>
      <c r="O2976" s="42"/>
      <c r="P2976" s="42" t="s">
        <v>555</v>
      </c>
      <c r="Q2976" s="42" t="s">
        <v>555</v>
      </c>
      <c r="R2976" s="42" t="s">
        <v>555</v>
      </c>
      <c r="S2976" s="42" t="s">
        <v>555</v>
      </c>
      <c r="T2976" s="42" t="s">
        <v>555</v>
      </c>
      <c r="U2976" s="42" t="s">
        <v>555</v>
      </c>
      <c r="V2976" s="44"/>
      <c r="W2976" s="44"/>
      <c r="X2976" s="44"/>
      <c r="Y2976" s="44" t="s">
        <v>6693</v>
      </c>
      <c r="Z2976" s="44"/>
      <c r="AA2976" s="44"/>
    </row>
    <row r="2977" spans="1:27" ht="15.75" customHeight="1" x14ac:dyDescent="0.25">
      <c r="A2977" s="43">
        <v>3026</v>
      </c>
      <c r="B2977" s="43" t="s">
        <v>482</v>
      </c>
      <c r="C2977" s="42" t="s">
        <v>14795</v>
      </c>
      <c r="D2977" s="42" t="s">
        <v>14796</v>
      </c>
      <c r="E2977" s="42" t="s">
        <v>14797</v>
      </c>
      <c r="F2977" s="42" t="s">
        <v>14798</v>
      </c>
      <c r="G2977" s="42" t="s">
        <v>14799</v>
      </c>
      <c r="H2977" s="42" t="s">
        <v>554</v>
      </c>
      <c r="I2977" s="42"/>
      <c r="J2977" s="42"/>
      <c r="K2977" s="42"/>
      <c r="L2977" s="42" t="s">
        <v>579</v>
      </c>
      <c r="M2977" s="42" t="s">
        <v>14800</v>
      </c>
      <c r="N2977" s="42" t="s">
        <v>565</v>
      </c>
      <c r="O2977" s="42"/>
      <c r="P2977" s="42" t="s">
        <v>555</v>
      </c>
      <c r="Q2977" s="42" t="s">
        <v>555</v>
      </c>
      <c r="R2977" s="42" t="s">
        <v>555</v>
      </c>
      <c r="S2977" s="42" t="s">
        <v>555</v>
      </c>
      <c r="T2977" s="42" t="s">
        <v>555</v>
      </c>
      <c r="U2977" s="42" t="s">
        <v>555</v>
      </c>
      <c r="V2977" s="44"/>
      <c r="W2977" s="44"/>
      <c r="X2977" s="44"/>
      <c r="Y2977" s="44"/>
      <c r="Z2977" s="44"/>
      <c r="AA2977" s="44"/>
    </row>
    <row r="2978" spans="1:27" ht="15.75" customHeight="1" x14ac:dyDescent="0.25">
      <c r="A2978" s="43">
        <v>3027</v>
      </c>
      <c r="B2978" s="43" t="s">
        <v>482</v>
      </c>
      <c r="C2978" s="42" t="s">
        <v>14801</v>
      </c>
      <c r="D2978" s="42" t="s">
        <v>14802</v>
      </c>
      <c r="E2978" s="42" t="s">
        <v>14803</v>
      </c>
      <c r="F2978" s="42" t="s">
        <v>14804</v>
      </c>
      <c r="G2978" s="42" t="s">
        <v>14805</v>
      </c>
      <c r="H2978" s="42" t="s">
        <v>571</v>
      </c>
      <c r="I2978" s="42"/>
      <c r="J2978" s="42"/>
      <c r="K2978" s="42"/>
      <c r="L2978" s="42" t="s">
        <v>572</v>
      </c>
      <c r="M2978" s="42" t="s">
        <v>14806</v>
      </c>
      <c r="N2978" s="42" t="s">
        <v>565</v>
      </c>
      <c r="O2978" s="42"/>
      <c r="P2978" s="42" t="s">
        <v>555</v>
      </c>
      <c r="Q2978" s="42" t="s">
        <v>555</v>
      </c>
      <c r="R2978" s="42" t="s">
        <v>555</v>
      </c>
      <c r="S2978" s="42" t="s">
        <v>555</v>
      </c>
      <c r="T2978" s="42" t="s">
        <v>555</v>
      </c>
      <c r="U2978" s="42" t="s">
        <v>555</v>
      </c>
      <c r="V2978" s="44"/>
      <c r="W2978" s="44"/>
      <c r="X2978" s="44"/>
      <c r="Y2978" s="44"/>
      <c r="Z2978" s="44"/>
      <c r="AA2978" s="44"/>
    </row>
    <row r="2979" spans="1:27" ht="15.75" customHeight="1" x14ac:dyDescent="0.25">
      <c r="A2979" s="43">
        <v>3028</v>
      </c>
      <c r="B2979" s="43" t="s">
        <v>482</v>
      </c>
      <c r="C2979" s="42" t="s">
        <v>14807</v>
      </c>
      <c r="D2979" s="42" t="s">
        <v>14808</v>
      </c>
      <c r="E2979" s="42" t="s">
        <v>14809</v>
      </c>
      <c r="F2979" s="42" t="s">
        <v>14810</v>
      </c>
      <c r="G2979" s="42" t="s">
        <v>14811</v>
      </c>
      <c r="H2979" s="42" t="s">
        <v>571</v>
      </c>
      <c r="I2979" s="42"/>
      <c r="J2979" s="42"/>
      <c r="K2979" s="42"/>
      <c r="L2979" s="42" t="s">
        <v>572</v>
      </c>
      <c r="M2979" s="42" t="s">
        <v>14812</v>
      </c>
      <c r="N2979" s="42" t="s">
        <v>565</v>
      </c>
      <c r="O2979" s="42"/>
      <c r="P2979" s="42" t="s">
        <v>555</v>
      </c>
      <c r="Q2979" s="42" t="s">
        <v>555</v>
      </c>
      <c r="R2979" s="42" t="s">
        <v>555</v>
      </c>
      <c r="S2979" s="42" t="s">
        <v>555</v>
      </c>
      <c r="T2979" s="42" t="s">
        <v>555</v>
      </c>
      <c r="U2979" s="42" t="s">
        <v>555</v>
      </c>
      <c r="V2979" s="44"/>
      <c r="W2979" s="44"/>
      <c r="X2979" s="44"/>
      <c r="Y2979" s="44"/>
      <c r="Z2979" s="44"/>
      <c r="AA2979" s="44"/>
    </row>
    <row r="2980" spans="1:27" ht="15.75" customHeight="1" x14ac:dyDescent="0.25">
      <c r="A2980" s="43">
        <v>3029</v>
      </c>
      <c r="B2980" s="43" t="s">
        <v>482</v>
      </c>
      <c r="C2980" s="42" t="s">
        <v>14813</v>
      </c>
      <c r="D2980" s="42" t="s">
        <v>14814</v>
      </c>
      <c r="E2980" s="42" t="s">
        <v>14815</v>
      </c>
      <c r="F2980" s="42" t="s">
        <v>14816</v>
      </c>
      <c r="G2980" s="42" t="s">
        <v>14817</v>
      </c>
      <c r="H2980" s="42" t="s">
        <v>554</v>
      </c>
      <c r="I2980" s="42"/>
      <c r="J2980" s="42"/>
      <c r="K2980" s="42"/>
      <c r="L2980" s="42" t="s">
        <v>579</v>
      </c>
      <c r="M2980" s="42" t="s">
        <v>14818</v>
      </c>
      <c r="N2980" s="42" t="s">
        <v>565</v>
      </c>
      <c r="O2980" s="42"/>
      <c r="P2980" s="42" t="s">
        <v>555</v>
      </c>
      <c r="Q2980" s="42" t="s">
        <v>555</v>
      </c>
      <c r="R2980" s="42" t="s">
        <v>555</v>
      </c>
      <c r="S2980" s="42" t="s">
        <v>555</v>
      </c>
      <c r="T2980" s="42" t="s">
        <v>555</v>
      </c>
      <c r="U2980" s="42" t="s">
        <v>555</v>
      </c>
      <c r="V2980" s="44"/>
      <c r="W2980" s="44"/>
      <c r="X2980" s="44"/>
      <c r="Y2980" s="44"/>
      <c r="Z2980" s="44"/>
      <c r="AA2980" s="44"/>
    </row>
    <row r="2981" spans="1:27" ht="15.75" customHeight="1" x14ac:dyDescent="0.25">
      <c r="A2981" s="43">
        <v>3030</v>
      </c>
      <c r="B2981" s="43" t="s">
        <v>482</v>
      </c>
      <c r="C2981" s="42" t="s">
        <v>14819</v>
      </c>
      <c r="D2981" s="42" t="s">
        <v>555</v>
      </c>
      <c r="E2981" s="42" t="s">
        <v>14820</v>
      </c>
      <c r="F2981" s="42" t="s">
        <v>14821</v>
      </c>
      <c r="G2981" s="42" t="s">
        <v>14822</v>
      </c>
      <c r="H2981" s="42" t="s">
        <v>571</v>
      </c>
      <c r="I2981" s="42"/>
      <c r="J2981" s="42"/>
      <c r="K2981" s="42"/>
      <c r="L2981" s="42" t="s">
        <v>572</v>
      </c>
      <c r="M2981" s="42" t="s">
        <v>14823</v>
      </c>
      <c r="N2981" s="42" t="s">
        <v>565</v>
      </c>
      <c r="O2981" s="42"/>
      <c r="P2981" s="42" t="s">
        <v>555</v>
      </c>
      <c r="Q2981" s="42" t="s">
        <v>555</v>
      </c>
      <c r="R2981" s="42" t="s">
        <v>555</v>
      </c>
      <c r="S2981" s="42" t="s">
        <v>555</v>
      </c>
      <c r="T2981" s="42" t="s">
        <v>555</v>
      </c>
      <c r="U2981" s="42" t="s">
        <v>555</v>
      </c>
      <c r="V2981" s="44"/>
      <c r="W2981" s="44"/>
      <c r="X2981" s="44"/>
      <c r="Y2981" s="44"/>
      <c r="Z2981" s="44"/>
      <c r="AA2981" s="44"/>
    </row>
    <row r="2982" spans="1:27" ht="15.75" customHeight="1" x14ac:dyDescent="0.25">
      <c r="A2982" s="43">
        <v>3031</v>
      </c>
      <c r="B2982" s="43" t="s">
        <v>482</v>
      </c>
      <c r="C2982" s="42" t="s">
        <v>14824</v>
      </c>
      <c r="D2982" s="42" t="s">
        <v>14825</v>
      </c>
      <c r="E2982" s="42" t="s">
        <v>14826</v>
      </c>
      <c r="F2982" s="42" t="s">
        <v>14827</v>
      </c>
      <c r="G2982" s="42" t="s">
        <v>14828</v>
      </c>
      <c r="H2982" s="42" t="s">
        <v>554</v>
      </c>
      <c r="I2982" s="42"/>
      <c r="J2982" s="42"/>
      <c r="K2982" s="42"/>
      <c r="L2982" s="42" t="s">
        <v>579</v>
      </c>
      <c r="M2982" s="42" t="s">
        <v>14829</v>
      </c>
      <c r="N2982" s="42" t="s">
        <v>565</v>
      </c>
      <c r="O2982" s="42"/>
      <c r="P2982" s="42" t="s">
        <v>555</v>
      </c>
      <c r="Q2982" s="42" t="s">
        <v>555</v>
      </c>
      <c r="R2982" s="42" t="s">
        <v>555</v>
      </c>
      <c r="S2982" s="42" t="s">
        <v>555</v>
      </c>
      <c r="T2982" s="42" t="s">
        <v>555</v>
      </c>
      <c r="U2982" s="42" t="s">
        <v>555</v>
      </c>
      <c r="V2982" s="44"/>
      <c r="W2982" s="44"/>
      <c r="X2982" s="44"/>
      <c r="Y2982" s="44"/>
      <c r="Z2982" s="44"/>
      <c r="AA2982" s="44"/>
    </row>
    <row r="2983" spans="1:27" ht="15.75" customHeight="1" x14ac:dyDescent="0.25">
      <c r="A2983" s="43">
        <v>3032</v>
      </c>
      <c r="B2983" s="43" t="s">
        <v>482</v>
      </c>
      <c r="C2983" s="42" t="s">
        <v>14830</v>
      </c>
      <c r="D2983" s="42" t="s">
        <v>14831</v>
      </c>
      <c r="E2983" s="42" t="s">
        <v>14832</v>
      </c>
      <c r="F2983" s="42" t="s">
        <v>14833</v>
      </c>
      <c r="G2983" s="42" t="s">
        <v>14834</v>
      </c>
      <c r="H2983" s="42" t="s">
        <v>554</v>
      </c>
      <c r="I2983" s="42"/>
      <c r="J2983" s="42"/>
      <c r="K2983" s="42"/>
      <c r="L2983" s="42" t="s">
        <v>579</v>
      </c>
      <c r="M2983" s="42" t="s">
        <v>14835</v>
      </c>
      <c r="N2983" s="42" t="s">
        <v>565</v>
      </c>
      <c r="O2983" s="42"/>
      <c r="P2983" s="42" t="s">
        <v>555</v>
      </c>
      <c r="Q2983" s="42" t="s">
        <v>555</v>
      </c>
      <c r="R2983" s="42" t="s">
        <v>555</v>
      </c>
      <c r="S2983" s="42" t="s">
        <v>555</v>
      </c>
      <c r="T2983" s="42" t="s">
        <v>555</v>
      </c>
      <c r="U2983" s="42" t="s">
        <v>555</v>
      </c>
      <c r="V2983" s="44"/>
      <c r="W2983" s="44"/>
      <c r="X2983" s="44"/>
      <c r="Y2983" s="44"/>
      <c r="Z2983" s="44"/>
      <c r="AA2983" s="44"/>
    </row>
    <row r="2984" spans="1:27" ht="15.75" customHeight="1" x14ac:dyDescent="0.25">
      <c r="A2984" s="43">
        <v>3033</v>
      </c>
      <c r="B2984" s="43" t="s">
        <v>482</v>
      </c>
      <c r="C2984" s="42" t="s">
        <v>14836</v>
      </c>
      <c r="D2984" s="42" t="s">
        <v>14837</v>
      </c>
      <c r="E2984" s="42" t="s">
        <v>14838</v>
      </c>
      <c r="F2984" s="42" t="s">
        <v>14839</v>
      </c>
      <c r="G2984" s="42" t="s">
        <v>14840</v>
      </c>
      <c r="H2984" s="42" t="s">
        <v>554</v>
      </c>
      <c r="I2984" s="42"/>
      <c r="J2984" s="42"/>
      <c r="K2984" s="42"/>
      <c r="L2984" s="42" t="s">
        <v>579</v>
      </c>
      <c r="M2984" s="42" t="s">
        <v>14841</v>
      </c>
      <c r="N2984" s="42" t="s">
        <v>565</v>
      </c>
      <c r="O2984" s="42"/>
      <c r="P2984" s="42" t="s">
        <v>555</v>
      </c>
      <c r="Q2984" s="42" t="s">
        <v>555</v>
      </c>
      <c r="R2984" s="42" t="s">
        <v>555</v>
      </c>
      <c r="S2984" s="42" t="s">
        <v>555</v>
      </c>
      <c r="T2984" s="42" t="s">
        <v>555</v>
      </c>
      <c r="U2984" s="42" t="s">
        <v>555</v>
      </c>
      <c r="V2984" s="44"/>
      <c r="W2984" s="44"/>
      <c r="X2984" s="44"/>
      <c r="Y2984" s="44"/>
      <c r="Z2984" s="44"/>
      <c r="AA2984" s="44"/>
    </row>
    <row r="2985" spans="1:27" ht="15.75" customHeight="1" x14ac:dyDescent="0.25">
      <c r="A2985" s="43">
        <v>3034</v>
      </c>
      <c r="B2985" s="43" t="s">
        <v>482</v>
      </c>
      <c r="C2985" s="42" t="s">
        <v>14842</v>
      </c>
      <c r="D2985" s="42" t="s">
        <v>14843</v>
      </c>
      <c r="E2985" s="42" t="s">
        <v>14844</v>
      </c>
      <c r="F2985" s="42" t="s">
        <v>14845</v>
      </c>
      <c r="G2985" s="42" t="s">
        <v>14846</v>
      </c>
      <c r="H2985" s="42" t="s">
        <v>554</v>
      </c>
      <c r="I2985" s="42"/>
      <c r="J2985" s="42"/>
      <c r="K2985" s="42"/>
      <c r="L2985" s="42" t="s">
        <v>579</v>
      </c>
      <c r="M2985" s="42" t="s">
        <v>14847</v>
      </c>
      <c r="N2985" s="42" t="s">
        <v>565</v>
      </c>
      <c r="O2985" s="42"/>
      <c r="P2985" s="42" t="s">
        <v>555</v>
      </c>
      <c r="Q2985" s="42" t="s">
        <v>555</v>
      </c>
      <c r="R2985" s="42" t="s">
        <v>555</v>
      </c>
      <c r="S2985" s="42" t="s">
        <v>555</v>
      </c>
      <c r="T2985" s="42" t="s">
        <v>555</v>
      </c>
      <c r="U2985" s="42" t="s">
        <v>555</v>
      </c>
      <c r="V2985" s="44"/>
      <c r="W2985" s="44"/>
      <c r="X2985" s="44"/>
      <c r="Y2985" s="44"/>
      <c r="Z2985" s="44"/>
      <c r="AA2985" s="44"/>
    </row>
    <row r="2986" spans="1:27" ht="15.75" customHeight="1" x14ac:dyDescent="0.25">
      <c r="A2986" s="43">
        <v>3035</v>
      </c>
      <c r="B2986" s="43" t="s">
        <v>482</v>
      </c>
      <c r="C2986" s="42" t="s">
        <v>14848</v>
      </c>
      <c r="D2986" s="42" t="s">
        <v>23639</v>
      </c>
      <c r="E2986" s="42" t="s">
        <v>14850</v>
      </c>
      <c r="F2986" s="42" t="s">
        <v>14851</v>
      </c>
      <c r="G2986" s="42" t="s">
        <v>14852</v>
      </c>
      <c r="H2986" s="42" t="s">
        <v>919</v>
      </c>
      <c r="I2986" s="42"/>
      <c r="J2986" s="42"/>
      <c r="K2986" s="42"/>
      <c r="L2986" s="42" t="s">
        <v>572</v>
      </c>
      <c r="M2986" s="42" t="s">
        <v>14853</v>
      </c>
      <c r="N2986" s="42" t="s">
        <v>565</v>
      </c>
      <c r="O2986" s="42"/>
      <c r="P2986" s="42" t="s">
        <v>555</v>
      </c>
      <c r="Q2986" s="42" t="s">
        <v>555</v>
      </c>
      <c r="R2986" s="42" t="s">
        <v>555</v>
      </c>
      <c r="S2986" s="42" t="s">
        <v>555</v>
      </c>
      <c r="T2986" s="42" t="s">
        <v>555</v>
      </c>
      <c r="U2986" s="42" t="s">
        <v>555</v>
      </c>
      <c r="V2986" s="44">
        <v>3</v>
      </c>
      <c r="W2986" s="44" t="s">
        <v>5218</v>
      </c>
      <c r="X2986" s="44"/>
      <c r="Y2986" s="44"/>
      <c r="Z2986" s="44"/>
      <c r="AA2986" s="44"/>
    </row>
    <row r="2987" spans="1:27" ht="15.75" customHeight="1" x14ac:dyDescent="0.25">
      <c r="A2987" s="43">
        <v>3036</v>
      </c>
      <c r="B2987" s="43" t="s">
        <v>482</v>
      </c>
      <c r="C2987" s="42" t="s">
        <v>14854</v>
      </c>
      <c r="D2987" s="42" t="s">
        <v>14855</v>
      </c>
      <c r="E2987" s="42" t="s">
        <v>14856</v>
      </c>
      <c r="F2987" s="42" t="s">
        <v>14857</v>
      </c>
      <c r="G2987" s="42" t="s">
        <v>14858</v>
      </c>
      <c r="H2987" s="42" t="s">
        <v>554</v>
      </c>
      <c r="I2987" s="42"/>
      <c r="J2987" s="42"/>
      <c r="K2987" s="42"/>
      <c r="L2987" s="42" t="s">
        <v>579</v>
      </c>
      <c r="M2987" s="42" t="s">
        <v>14859</v>
      </c>
      <c r="N2987" s="42" t="s">
        <v>565</v>
      </c>
      <c r="O2987" s="42"/>
      <c r="P2987" s="42" t="s">
        <v>555</v>
      </c>
      <c r="Q2987" s="42" t="s">
        <v>555</v>
      </c>
      <c r="R2987" s="42" t="s">
        <v>555</v>
      </c>
      <c r="S2987" s="42" t="s">
        <v>555</v>
      </c>
      <c r="T2987" s="42" t="s">
        <v>555</v>
      </c>
      <c r="U2987" s="42" t="s">
        <v>555</v>
      </c>
      <c r="V2987" s="44"/>
      <c r="W2987" s="44"/>
      <c r="X2987" s="44"/>
      <c r="Y2987" s="44"/>
      <c r="Z2987" s="44"/>
      <c r="AA2987" s="44"/>
    </row>
    <row r="2988" spans="1:27" ht="15.75" customHeight="1" x14ac:dyDescent="0.25">
      <c r="A2988" s="43">
        <v>3037</v>
      </c>
      <c r="B2988" s="43" t="s">
        <v>482</v>
      </c>
      <c r="C2988" s="42" t="s">
        <v>14860</v>
      </c>
      <c r="D2988" s="42" t="s">
        <v>22066</v>
      </c>
      <c r="E2988" s="42" t="s">
        <v>14862</v>
      </c>
      <c r="F2988" s="42" t="s">
        <v>14863</v>
      </c>
      <c r="G2988" s="42" t="s">
        <v>14864</v>
      </c>
      <c r="H2988" s="42" t="s">
        <v>554</v>
      </c>
      <c r="I2988" s="42">
        <f>VLOOKUP(C2988,RefVtsB1,6,FALSE)</f>
        <v>5</v>
      </c>
      <c r="J2988" s="42"/>
      <c r="K2988" s="42"/>
      <c r="L2988" s="42" t="s">
        <v>579</v>
      </c>
      <c r="M2988" s="42" t="s">
        <v>14865</v>
      </c>
      <c r="N2988" s="42" t="s">
        <v>565</v>
      </c>
      <c r="O2988" s="42"/>
      <c r="P2988" s="42" t="s">
        <v>555</v>
      </c>
      <c r="Q2988" s="42" t="s">
        <v>555</v>
      </c>
      <c r="R2988" s="42" t="s">
        <v>555</v>
      </c>
      <c r="S2988" s="42" t="s">
        <v>555</v>
      </c>
      <c r="T2988" s="42" t="s">
        <v>555</v>
      </c>
      <c r="U2988" s="42" t="s">
        <v>555</v>
      </c>
      <c r="V2988" s="44">
        <v>5</v>
      </c>
      <c r="W2988" s="44" t="s">
        <v>556</v>
      </c>
      <c r="X2988" s="44"/>
      <c r="Y2988" s="44"/>
      <c r="Z2988" s="44"/>
      <c r="AA2988" s="44"/>
    </row>
    <row r="2989" spans="1:27" ht="15.75" customHeight="1" x14ac:dyDescent="0.25">
      <c r="A2989" s="43">
        <v>3038</v>
      </c>
      <c r="B2989" s="43" t="s">
        <v>482</v>
      </c>
      <c r="C2989" s="42" t="s">
        <v>14866</v>
      </c>
      <c r="D2989" s="42" t="s">
        <v>555</v>
      </c>
      <c r="E2989" s="42" t="s">
        <v>14867</v>
      </c>
      <c r="F2989" s="42" t="s">
        <v>14868</v>
      </c>
      <c r="G2989" s="42" t="s">
        <v>14869</v>
      </c>
      <c r="H2989" s="42" t="s">
        <v>571</v>
      </c>
      <c r="I2989" s="42"/>
      <c r="J2989" s="42"/>
      <c r="K2989" s="42"/>
      <c r="L2989" s="42" t="s">
        <v>572</v>
      </c>
      <c r="M2989" s="42" t="s">
        <v>14870</v>
      </c>
      <c r="N2989" s="42" t="s">
        <v>565</v>
      </c>
      <c r="O2989" s="42"/>
      <c r="P2989" s="42" t="s">
        <v>555</v>
      </c>
      <c r="Q2989" s="42" t="s">
        <v>555</v>
      </c>
      <c r="R2989" s="42" t="s">
        <v>555</v>
      </c>
      <c r="S2989" s="42" t="s">
        <v>555</v>
      </c>
      <c r="T2989" s="42" t="s">
        <v>555</v>
      </c>
      <c r="U2989" s="42" t="s">
        <v>555</v>
      </c>
      <c r="V2989" s="44"/>
      <c r="W2989" s="44"/>
      <c r="X2989" s="44"/>
      <c r="Y2989" s="44"/>
      <c r="Z2989" s="44"/>
      <c r="AA2989" s="44"/>
    </row>
    <row r="2990" spans="1:27" ht="15.75" customHeight="1" x14ac:dyDescent="0.25">
      <c r="A2990" s="43">
        <v>3039</v>
      </c>
      <c r="B2990" s="43" t="s">
        <v>482</v>
      </c>
      <c r="C2990" s="42" t="s">
        <v>14871</v>
      </c>
      <c r="D2990" s="42" t="s">
        <v>555</v>
      </c>
      <c r="E2990" s="42" t="s">
        <v>14867</v>
      </c>
      <c r="F2990" s="42" t="s">
        <v>14872</v>
      </c>
      <c r="G2990" s="42" t="s">
        <v>14873</v>
      </c>
      <c r="H2990" s="42" t="s">
        <v>571</v>
      </c>
      <c r="I2990" s="42"/>
      <c r="J2990" s="42"/>
      <c r="K2990" s="42"/>
      <c r="L2990" s="42" t="s">
        <v>572</v>
      </c>
      <c r="M2990" s="42" t="s">
        <v>14874</v>
      </c>
      <c r="N2990" s="42" t="s">
        <v>565</v>
      </c>
      <c r="O2990" s="42"/>
      <c r="P2990" s="42" t="s">
        <v>555</v>
      </c>
      <c r="Q2990" s="42" t="s">
        <v>555</v>
      </c>
      <c r="R2990" s="42" t="s">
        <v>555</v>
      </c>
      <c r="S2990" s="42" t="s">
        <v>555</v>
      </c>
      <c r="T2990" s="42" t="s">
        <v>555</v>
      </c>
      <c r="U2990" s="42" t="s">
        <v>555</v>
      </c>
      <c r="V2990" s="44"/>
      <c r="W2990" s="44"/>
      <c r="X2990" s="44"/>
      <c r="Y2990" s="44"/>
      <c r="Z2990" s="44"/>
      <c r="AA2990" s="44"/>
    </row>
    <row r="2991" spans="1:27" ht="15.75" customHeight="1" x14ac:dyDescent="0.25">
      <c r="A2991" s="43">
        <v>3040</v>
      </c>
      <c r="B2991" s="43" t="s">
        <v>482</v>
      </c>
      <c r="C2991" s="42" t="s">
        <v>14875</v>
      </c>
      <c r="D2991" s="42" t="s">
        <v>555</v>
      </c>
      <c r="E2991" s="42" t="s">
        <v>14867</v>
      </c>
      <c r="F2991" s="42" t="s">
        <v>14876</v>
      </c>
      <c r="G2991" s="42" t="s">
        <v>14877</v>
      </c>
      <c r="H2991" s="42" t="s">
        <v>571</v>
      </c>
      <c r="I2991" s="42"/>
      <c r="J2991" s="42"/>
      <c r="K2991" s="42"/>
      <c r="L2991" s="42" t="s">
        <v>572</v>
      </c>
      <c r="M2991" s="42" t="s">
        <v>14878</v>
      </c>
      <c r="N2991" s="42" t="s">
        <v>565</v>
      </c>
      <c r="O2991" s="42"/>
      <c r="P2991" s="42" t="s">
        <v>555</v>
      </c>
      <c r="Q2991" s="42" t="s">
        <v>555</v>
      </c>
      <c r="R2991" s="42" t="s">
        <v>555</v>
      </c>
      <c r="S2991" s="42" t="s">
        <v>555</v>
      </c>
      <c r="T2991" s="42" t="s">
        <v>555</v>
      </c>
      <c r="U2991" s="42" t="s">
        <v>555</v>
      </c>
      <c r="V2991" s="44"/>
      <c r="W2991" s="44"/>
      <c r="X2991" s="44"/>
      <c r="Y2991" s="44"/>
      <c r="Z2991" s="44"/>
      <c r="AA2991" s="44"/>
    </row>
    <row r="2992" spans="1:27" ht="15.75" customHeight="1" x14ac:dyDescent="0.25">
      <c r="A2992" s="43">
        <v>3041</v>
      </c>
      <c r="B2992" s="43" t="s">
        <v>482</v>
      </c>
      <c r="C2992" s="42" t="s">
        <v>14879</v>
      </c>
      <c r="D2992" s="42" t="s">
        <v>23640</v>
      </c>
      <c r="E2992" s="42" t="s">
        <v>14881</v>
      </c>
      <c r="F2992" s="42" t="s">
        <v>14882</v>
      </c>
      <c r="G2992" s="42" t="s">
        <v>14883</v>
      </c>
      <c r="H2992" s="42" t="s">
        <v>554</v>
      </c>
      <c r="I2992" s="42"/>
      <c r="J2992" s="42"/>
      <c r="K2992" s="42"/>
      <c r="L2992" s="42" t="s">
        <v>579</v>
      </c>
      <c r="M2992" s="42" t="s">
        <v>14884</v>
      </c>
      <c r="N2992" s="42" t="s">
        <v>565</v>
      </c>
      <c r="O2992" s="42"/>
      <c r="P2992" s="42" t="s">
        <v>555</v>
      </c>
      <c r="Q2992" s="42" t="s">
        <v>555</v>
      </c>
      <c r="R2992" s="42" t="s">
        <v>555</v>
      </c>
      <c r="S2992" s="42" t="s">
        <v>555</v>
      </c>
      <c r="T2992" s="42" t="s">
        <v>921</v>
      </c>
      <c r="U2992" s="42" t="s">
        <v>2398</v>
      </c>
      <c r="V2992" s="44">
        <v>5</v>
      </c>
      <c r="W2992" s="44" t="s">
        <v>556</v>
      </c>
      <c r="X2992" s="44"/>
      <c r="Y2992" s="44"/>
      <c r="Z2992" s="44"/>
      <c r="AA2992" s="44"/>
    </row>
    <row r="2993" spans="1:27" ht="15.75" customHeight="1" x14ac:dyDescent="0.25">
      <c r="A2993" s="43">
        <v>3042</v>
      </c>
      <c r="B2993" s="43" t="s">
        <v>482</v>
      </c>
      <c r="C2993" s="42" t="s">
        <v>14885</v>
      </c>
      <c r="D2993" s="42" t="s">
        <v>14886</v>
      </c>
      <c r="E2993" s="42" t="s">
        <v>14887</v>
      </c>
      <c r="F2993" s="42" t="s">
        <v>14888</v>
      </c>
      <c r="G2993" s="42" t="s">
        <v>14889</v>
      </c>
      <c r="H2993" s="42" t="s">
        <v>554</v>
      </c>
      <c r="I2993" s="42"/>
      <c r="J2993" s="42"/>
      <c r="K2993" s="42"/>
      <c r="L2993" s="42" t="s">
        <v>579</v>
      </c>
      <c r="M2993" s="42" t="s">
        <v>14890</v>
      </c>
      <c r="N2993" s="42" t="s">
        <v>565</v>
      </c>
      <c r="O2993" s="42"/>
      <c r="P2993" s="42" t="s">
        <v>555</v>
      </c>
      <c r="Q2993" s="42" t="s">
        <v>555</v>
      </c>
      <c r="R2993" s="42" t="s">
        <v>555</v>
      </c>
      <c r="S2993" s="42" t="s">
        <v>555</v>
      </c>
      <c r="T2993" s="42" t="s">
        <v>555</v>
      </c>
      <c r="U2993" s="42" t="s">
        <v>555</v>
      </c>
      <c r="V2993" s="44"/>
      <c r="W2993" s="44"/>
      <c r="X2993" s="44"/>
      <c r="Y2993" s="44"/>
      <c r="Z2993" s="44"/>
      <c r="AA2993" s="44"/>
    </row>
    <row r="2994" spans="1:27" ht="15.75" customHeight="1" x14ac:dyDescent="0.25">
      <c r="A2994" s="43">
        <v>3043</v>
      </c>
      <c r="B2994" s="43" t="s">
        <v>482</v>
      </c>
      <c r="C2994" s="42" t="s">
        <v>14891</v>
      </c>
      <c r="D2994" s="42" t="s">
        <v>23641</v>
      </c>
      <c r="E2994" s="42" t="s">
        <v>14893</v>
      </c>
      <c r="F2994" s="42" t="s">
        <v>14894</v>
      </c>
      <c r="G2994" s="42" t="s">
        <v>14895</v>
      </c>
      <c r="H2994" s="42" t="s">
        <v>919</v>
      </c>
      <c r="I2994" s="42"/>
      <c r="J2994" s="42"/>
      <c r="K2994" s="42"/>
      <c r="L2994" s="42" t="s">
        <v>572</v>
      </c>
      <c r="M2994" s="42" t="s">
        <v>14896</v>
      </c>
      <c r="N2994" s="42" t="s">
        <v>565</v>
      </c>
      <c r="O2994" s="42"/>
      <c r="P2994" s="42" t="s">
        <v>555</v>
      </c>
      <c r="Q2994" s="42" t="s">
        <v>555</v>
      </c>
      <c r="R2994" s="42" t="s">
        <v>555</v>
      </c>
      <c r="S2994" s="42" t="s">
        <v>555</v>
      </c>
      <c r="T2994" s="42" t="s">
        <v>555</v>
      </c>
      <c r="U2994" s="42" t="s">
        <v>555</v>
      </c>
      <c r="V2994" s="44">
        <v>2</v>
      </c>
      <c r="W2994" s="44" t="s">
        <v>5110</v>
      </c>
      <c r="X2994" s="44"/>
      <c r="Y2994" s="44" t="s">
        <v>6792</v>
      </c>
      <c r="Z2994" s="44"/>
      <c r="AA2994" s="44"/>
    </row>
    <row r="2995" spans="1:27" ht="15.75" customHeight="1" x14ac:dyDescent="0.25">
      <c r="A2995" s="43">
        <v>3044</v>
      </c>
      <c r="B2995" s="43" t="s">
        <v>482</v>
      </c>
      <c r="C2995" s="42" t="s">
        <v>14897</v>
      </c>
      <c r="D2995" s="42" t="s">
        <v>14898</v>
      </c>
      <c r="E2995" s="42" t="s">
        <v>14899</v>
      </c>
      <c r="F2995" s="42" t="s">
        <v>14900</v>
      </c>
      <c r="G2995" s="42" t="s">
        <v>14901</v>
      </c>
      <c r="H2995" s="42" t="s">
        <v>554</v>
      </c>
      <c r="I2995" s="42"/>
      <c r="J2995" s="42"/>
      <c r="K2995" s="42"/>
      <c r="L2995" s="42" t="s">
        <v>579</v>
      </c>
      <c r="M2995" s="42" t="s">
        <v>14902</v>
      </c>
      <c r="N2995" s="42" t="s">
        <v>565</v>
      </c>
      <c r="O2995" s="42"/>
      <c r="P2995" s="42" t="s">
        <v>555</v>
      </c>
      <c r="Q2995" s="42" t="s">
        <v>555</v>
      </c>
      <c r="R2995" s="42" t="s">
        <v>555</v>
      </c>
      <c r="S2995" s="42" t="s">
        <v>555</v>
      </c>
      <c r="T2995" s="42" t="s">
        <v>555</v>
      </c>
      <c r="U2995" s="42" t="s">
        <v>555</v>
      </c>
      <c r="V2995" s="44"/>
      <c r="W2995" s="44"/>
      <c r="X2995" s="44"/>
      <c r="Y2995" s="44"/>
      <c r="Z2995" s="44"/>
      <c r="AA2995" s="44"/>
    </row>
    <row r="2996" spans="1:27" ht="15.75" customHeight="1" x14ac:dyDescent="0.25">
      <c r="A2996" s="43">
        <v>3045</v>
      </c>
      <c r="B2996" s="43" t="s">
        <v>482</v>
      </c>
      <c r="C2996" s="42" t="s">
        <v>14903</v>
      </c>
      <c r="D2996" s="42" t="s">
        <v>14904</v>
      </c>
      <c r="E2996" s="42" t="s">
        <v>14905</v>
      </c>
      <c r="F2996" s="42" t="s">
        <v>14906</v>
      </c>
      <c r="G2996" s="42" t="s">
        <v>14907</v>
      </c>
      <c r="H2996" s="42" t="s">
        <v>571</v>
      </c>
      <c r="I2996" s="42"/>
      <c r="J2996" s="42"/>
      <c r="K2996" s="42"/>
      <c r="L2996" s="42" t="s">
        <v>572</v>
      </c>
      <c r="M2996" s="42" t="s">
        <v>14908</v>
      </c>
      <c r="N2996" s="42" t="s">
        <v>565</v>
      </c>
      <c r="O2996" s="42"/>
      <c r="P2996" s="42" t="s">
        <v>555</v>
      </c>
      <c r="Q2996" s="42" t="s">
        <v>555</v>
      </c>
      <c r="R2996" s="42" t="s">
        <v>555</v>
      </c>
      <c r="S2996" s="42" t="s">
        <v>555</v>
      </c>
      <c r="T2996" s="42" t="s">
        <v>555</v>
      </c>
      <c r="U2996" s="42" t="s">
        <v>555</v>
      </c>
      <c r="V2996" s="44"/>
      <c r="W2996" s="44"/>
      <c r="X2996" s="44"/>
      <c r="Y2996" s="44"/>
      <c r="Z2996" s="44"/>
      <c r="AA2996" s="44"/>
    </row>
    <row r="2997" spans="1:27" ht="15.75" customHeight="1" x14ac:dyDescent="0.25">
      <c r="A2997" s="43">
        <v>3046</v>
      </c>
      <c r="B2997" s="43" t="s">
        <v>482</v>
      </c>
      <c r="C2997" s="42" t="s">
        <v>14909</v>
      </c>
      <c r="D2997" s="42" t="s">
        <v>14910</v>
      </c>
      <c r="E2997" s="42" t="s">
        <v>14911</v>
      </c>
      <c r="F2997" s="42" t="s">
        <v>14912</v>
      </c>
      <c r="G2997" s="42" t="s">
        <v>14913</v>
      </c>
      <c r="H2997" s="42" t="s">
        <v>554</v>
      </c>
      <c r="I2997" s="42"/>
      <c r="J2997" s="42"/>
      <c r="K2997" s="42"/>
      <c r="L2997" s="42" t="s">
        <v>579</v>
      </c>
      <c r="M2997" s="42" t="s">
        <v>14914</v>
      </c>
      <c r="N2997" s="42" t="s">
        <v>565</v>
      </c>
      <c r="O2997" s="42"/>
      <c r="P2997" s="42" t="s">
        <v>555</v>
      </c>
      <c r="Q2997" s="42" t="s">
        <v>555</v>
      </c>
      <c r="R2997" s="42" t="s">
        <v>555</v>
      </c>
      <c r="S2997" s="42" t="s">
        <v>555</v>
      </c>
      <c r="T2997" s="42" t="s">
        <v>555</v>
      </c>
      <c r="U2997" s="42" t="s">
        <v>555</v>
      </c>
      <c r="V2997" s="44"/>
      <c r="W2997" s="44"/>
      <c r="X2997" s="44"/>
      <c r="Y2997" s="44"/>
      <c r="Z2997" s="44"/>
      <c r="AA2997" s="44"/>
    </row>
    <row r="2998" spans="1:27" ht="15.75" customHeight="1" x14ac:dyDescent="0.25">
      <c r="A2998" s="43">
        <v>3047</v>
      </c>
      <c r="B2998" s="43" t="s">
        <v>482</v>
      </c>
      <c r="C2998" s="42" t="s">
        <v>14915</v>
      </c>
      <c r="D2998" s="42" t="s">
        <v>555</v>
      </c>
      <c r="E2998" s="42" t="s">
        <v>14916</v>
      </c>
      <c r="F2998" s="42" t="s">
        <v>14917</v>
      </c>
      <c r="G2998" s="42" t="s">
        <v>14918</v>
      </c>
      <c r="H2998" s="42" t="s">
        <v>571</v>
      </c>
      <c r="I2998" s="42"/>
      <c r="J2998" s="42"/>
      <c r="K2998" s="42"/>
      <c r="L2998" s="42" t="s">
        <v>572</v>
      </c>
      <c r="M2998" s="42" t="s">
        <v>14919</v>
      </c>
      <c r="N2998" s="42" t="s">
        <v>565</v>
      </c>
      <c r="O2998" s="42"/>
      <c r="P2998" s="42" t="s">
        <v>555</v>
      </c>
      <c r="Q2998" s="42" t="s">
        <v>555</v>
      </c>
      <c r="R2998" s="42" t="s">
        <v>555</v>
      </c>
      <c r="S2998" s="42" t="s">
        <v>555</v>
      </c>
      <c r="T2998" s="42" t="s">
        <v>555</v>
      </c>
      <c r="U2998" s="42" t="s">
        <v>555</v>
      </c>
      <c r="V2998" s="44"/>
      <c r="W2998" s="44"/>
      <c r="X2998" s="44"/>
      <c r="Y2998" s="44"/>
      <c r="Z2998" s="44"/>
      <c r="AA2998" s="44"/>
    </row>
    <row r="2999" spans="1:27" ht="15.75" customHeight="1" x14ac:dyDescent="0.25">
      <c r="A2999" s="43">
        <v>3048</v>
      </c>
      <c r="B2999" s="43" t="s">
        <v>482</v>
      </c>
      <c r="C2999" s="42" t="s">
        <v>14920</v>
      </c>
      <c r="D2999" s="42" t="s">
        <v>555</v>
      </c>
      <c r="E2999" s="42" t="s">
        <v>14916</v>
      </c>
      <c r="F2999" s="42" t="s">
        <v>14921</v>
      </c>
      <c r="G2999" s="42" t="s">
        <v>14922</v>
      </c>
      <c r="H2999" s="42" t="s">
        <v>571</v>
      </c>
      <c r="I2999" s="42"/>
      <c r="J2999" s="42"/>
      <c r="K2999" s="42"/>
      <c r="L2999" s="42" t="s">
        <v>572</v>
      </c>
      <c r="M2999" s="42" t="s">
        <v>14923</v>
      </c>
      <c r="N2999" s="42" t="s">
        <v>565</v>
      </c>
      <c r="O2999" s="42"/>
      <c r="P2999" s="42" t="s">
        <v>555</v>
      </c>
      <c r="Q2999" s="42" t="s">
        <v>555</v>
      </c>
      <c r="R2999" s="42" t="s">
        <v>555</v>
      </c>
      <c r="S2999" s="42" t="s">
        <v>555</v>
      </c>
      <c r="T2999" s="42" t="s">
        <v>555</v>
      </c>
      <c r="U2999" s="42" t="s">
        <v>555</v>
      </c>
      <c r="V2999" s="44"/>
      <c r="W2999" s="44"/>
      <c r="X2999" s="44"/>
      <c r="Y2999" s="44"/>
      <c r="Z2999" s="44"/>
      <c r="AA2999" s="44"/>
    </row>
    <row r="3000" spans="1:27" ht="15.75" customHeight="1" x14ac:dyDescent="0.25">
      <c r="A3000" s="43">
        <v>3049</v>
      </c>
      <c r="B3000" s="43" t="s">
        <v>482</v>
      </c>
      <c r="C3000" s="42" t="s">
        <v>14924</v>
      </c>
      <c r="D3000" s="42" t="s">
        <v>555</v>
      </c>
      <c r="E3000" s="42" t="s">
        <v>14916</v>
      </c>
      <c r="F3000" s="42" t="s">
        <v>14925</v>
      </c>
      <c r="G3000" s="42" t="s">
        <v>14926</v>
      </c>
      <c r="H3000" s="42" t="s">
        <v>571</v>
      </c>
      <c r="I3000" s="42"/>
      <c r="J3000" s="42"/>
      <c r="K3000" s="42"/>
      <c r="L3000" s="42" t="s">
        <v>572</v>
      </c>
      <c r="M3000" s="42" t="s">
        <v>14927</v>
      </c>
      <c r="N3000" s="42" t="s">
        <v>565</v>
      </c>
      <c r="O3000" s="42"/>
      <c r="P3000" s="42" t="s">
        <v>555</v>
      </c>
      <c r="Q3000" s="42" t="s">
        <v>555</v>
      </c>
      <c r="R3000" s="42" t="s">
        <v>555</v>
      </c>
      <c r="S3000" s="42" t="s">
        <v>555</v>
      </c>
      <c r="T3000" s="42" t="s">
        <v>555</v>
      </c>
      <c r="U3000" s="42" t="s">
        <v>555</v>
      </c>
      <c r="V3000" s="44"/>
      <c r="W3000" s="44"/>
      <c r="X3000" s="44"/>
      <c r="Y3000" s="44"/>
      <c r="Z3000" s="44"/>
      <c r="AA3000" s="44"/>
    </row>
    <row r="3001" spans="1:27" ht="15.75" customHeight="1" x14ac:dyDescent="0.25">
      <c r="A3001" s="43">
        <v>3050</v>
      </c>
      <c r="B3001" s="43" t="s">
        <v>482</v>
      </c>
      <c r="C3001" s="42" t="s">
        <v>14928</v>
      </c>
      <c r="D3001" s="42" t="s">
        <v>14929</v>
      </c>
      <c r="E3001" s="42" t="s">
        <v>14930</v>
      </c>
      <c r="F3001" s="42" t="s">
        <v>14931</v>
      </c>
      <c r="G3001" s="42" t="s">
        <v>14932</v>
      </c>
      <c r="H3001" s="42" t="s">
        <v>571</v>
      </c>
      <c r="I3001" s="42"/>
      <c r="J3001" s="42"/>
      <c r="K3001" s="42"/>
      <c r="L3001" s="42" t="s">
        <v>572</v>
      </c>
      <c r="M3001" s="42" t="s">
        <v>14933</v>
      </c>
      <c r="N3001" s="42" t="s">
        <v>565</v>
      </c>
      <c r="O3001" s="42"/>
      <c r="P3001" s="42" t="s">
        <v>555</v>
      </c>
      <c r="Q3001" s="42" t="s">
        <v>555</v>
      </c>
      <c r="R3001" s="42" t="s">
        <v>555</v>
      </c>
      <c r="S3001" s="42" t="s">
        <v>555</v>
      </c>
      <c r="T3001" s="42" t="s">
        <v>555</v>
      </c>
      <c r="U3001" s="42" t="s">
        <v>555</v>
      </c>
      <c r="V3001" s="44"/>
      <c r="W3001" s="44"/>
      <c r="X3001" s="44"/>
      <c r="Y3001" s="44"/>
      <c r="Z3001" s="44"/>
      <c r="AA3001" s="44"/>
    </row>
    <row r="3002" spans="1:27" ht="15.75" customHeight="1" x14ac:dyDescent="0.25">
      <c r="A3002" s="43">
        <v>3051</v>
      </c>
      <c r="B3002" s="43" t="s">
        <v>482</v>
      </c>
      <c r="C3002" s="42" t="s">
        <v>14934</v>
      </c>
      <c r="D3002" s="42" t="s">
        <v>14935</v>
      </c>
      <c r="E3002" s="42" t="s">
        <v>14936</v>
      </c>
      <c r="F3002" s="42" t="s">
        <v>14937</v>
      </c>
      <c r="G3002" s="42" t="s">
        <v>14938</v>
      </c>
      <c r="H3002" s="42" t="s">
        <v>571</v>
      </c>
      <c r="I3002" s="42"/>
      <c r="J3002" s="42"/>
      <c r="K3002" s="42"/>
      <c r="L3002" s="42" t="s">
        <v>572</v>
      </c>
      <c r="M3002" s="42" t="s">
        <v>14939</v>
      </c>
      <c r="N3002" s="42" t="s">
        <v>565</v>
      </c>
      <c r="O3002" s="42"/>
      <c r="P3002" s="42" t="s">
        <v>555</v>
      </c>
      <c r="Q3002" s="42" t="s">
        <v>555</v>
      </c>
      <c r="R3002" s="42" t="s">
        <v>555</v>
      </c>
      <c r="S3002" s="42" t="s">
        <v>555</v>
      </c>
      <c r="T3002" s="42" t="s">
        <v>555</v>
      </c>
      <c r="U3002" s="42" t="s">
        <v>555</v>
      </c>
      <c r="V3002" s="44"/>
      <c r="W3002" s="44"/>
      <c r="X3002" s="44"/>
      <c r="Y3002" s="44"/>
      <c r="Z3002" s="44"/>
      <c r="AA3002" s="44"/>
    </row>
    <row r="3003" spans="1:27" ht="15.75" customHeight="1" x14ac:dyDescent="0.25">
      <c r="A3003" s="43">
        <v>3052</v>
      </c>
      <c r="B3003" s="43" t="s">
        <v>482</v>
      </c>
      <c r="C3003" s="42" t="s">
        <v>14940</v>
      </c>
      <c r="D3003" s="42" t="s">
        <v>14941</v>
      </c>
      <c r="E3003" s="42" t="s">
        <v>14942</v>
      </c>
      <c r="F3003" s="42" t="s">
        <v>14943</v>
      </c>
      <c r="G3003" s="42" t="s">
        <v>14944</v>
      </c>
      <c r="H3003" s="42" t="s">
        <v>571</v>
      </c>
      <c r="I3003" s="42"/>
      <c r="J3003" s="42"/>
      <c r="K3003" s="42"/>
      <c r="L3003" s="42" t="s">
        <v>572</v>
      </c>
      <c r="M3003" s="42" t="s">
        <v>14945</v>
      </c>
      <c r="N3003" s="42" t="s">
        <v>565</v>
      </c>
      <c r="O3003" s="42"/>
      <c r="P3003" s="42" t="s">
        <v>555</v>
      </c>
      <c r="Q3003" s="42" t="s">
        <v>555</v>
      </c>
      <c r="R3003" s="42" t="s">
        <v>555</v>
      </c>
      <c r="S3003" s="42" t="s">
        <v>555</v>
      </c>
      <c r="T3003" s="42" t="s">
        <v>555</v>
      </c>
      <c r="U3003" s="42" t="s">
        <v>555</v>
      </c>
      <c r="V3003" s="44"/>
      <c r="W3003" s="44"/>
      <c r="X3003" s="44"/>
      <c r="Y3003" s="44"/>
      <c r="Z3003" s="44"/>
      <c r="AA3003" s="44"/>
    </row>
    <row r="3004" spans="1:27" ht="15.75" customHeight="1" x14ac:dyDescent="0.25">
      <c r="A3004" s="43">
        <v>3053</v>
      </c>
      <c r="B3004" s="43" t="s">
        <v>482</v>
      </c>
      <c r="C3004" s="42" t="s">
        <v>14946</v>
      </c>
      <c r="D3004" s="42" t="s">
        <v>23642</v>
      </c>
      <c r="E3004" s="42" t="s">
        <v>14948</v>
      </c>
      <c r="F3004" s="42" t="s">
        <v>14949</v>
      </c>
      <c r="G3004" s="42" t="s">
        <v>14950</v>
      </c>
      <c r="H3004" s="42" t="s">
        <v>571</v>
      </c>
      <c r="I3004" s="42"/>
      <c r="J3004" s="42"/>
      <c r="K3004" s="42"/>
      <c r="L3004" s="42" t="s">
        <v>572</v>
      </c>
      <c r="M3004" s="42" t="s">
        <v>14951</v>
      </c>
      <c r="N3004" s="42" t="s">
        <v>565</v>
      </c>
      <c r="O3004" s="42"/>
      <c r="P3004" s="42" t="s">
        <v>555</v>
      </c>
      <c r="Q3004" s="42" t="s">
        <v>555</v>
      </c>
      <c r="R3004" s="42" t="s">
        <v>555</v>
      </c>
      <c r="S3004" s="42" t="s">
        <v>555</v>
      </c>
      <c r="T3004" s="42" t="s">
        <v>555</v>
      </c>
      <c r="U3004" s="42" t="s">
        <v>555</v>
      </c>
      <c r="V3004" s="44">
        <v>1</v>
      </c>
      <c r="W3004" s="44" t="s">
        <v>5050</v>
      </c>
      <c r="X3004" s="44"/>
      <c r="Y3004" s="44"/>
      <c r="Z3004" s="44"/>
      <c r="AA3004" s="44"/>
    </row>
    <row r="3005" spans="1:27" ht="15.75" customHeight="1" x14ac:dyDescent="0.25">
      <c r="A3005" s="43">
        <v>3054</v>
      </c>
      <c r="B3005" s="43" t="s">
        <v>482</v>
      </c>
      <c r="C3005" s="42" t="s">
        <v>14952</v>
      </c>
      <c r="D3005" s="42" t="s">
        <v>14953</v>
      </c>
      <c r="E3005" s="42" t="s">
        <v>14954</v>
      </c>
      <c r="F3005" s="42" t="s">
        <v>14955</v>
      </c>
      <c r="G3005" s="42" t="s">
        <v>14956</v>
      </c>
      <c r="H3005" s="42" t="s">
        <v>571</v>
      </c>
      <c r="I3005" s="42"/>
      <c r="J3005" s="42"/>
      <c r="K3005" s="42"/>
      <c r="L3005" s="42" t="s">
        <v>572</v>
      </c>
      <c r="M3005" s="42" t="s">
        <v>14957</v>
      </c>
      <c r="N3005" s="42" t="s">
        <v>565</v>
      </c>
      <c r="O3005" s="42"/>
      <c r="P3005" s="42" t="s">
        <v>555</v>
      </c>
      <c r="Q3005" s="42" t="s">
        <v>555</v>
      </c>
      <c r="R3005" s="42" t="s">
        <v>555</v>
      </c>
      <c r="S3005" s="42" t="s">
        <v>555</v>
      </c>
      <c r="T3005" s="42" t="s">
        <v>555</v>
      </c>
      <c r="U3005" s="42" t="s">
        <v>555</v>
      </c>
      <c r="V3005" s="44"/>
      <c r="W3005" s="44"/>
      <c r="X3005" s="44"/>
      <c r="Y3005" s="44"/>
      <c r="Z3005" s="44"/>
      <c r="AA3005" s="44"/>
    </row>
    <row r="3006" spans="1:27" ht="15.75" customHeight="1" x14ac:dyDescent="0.25">
      <c r="A3006" s="43">
        <v>3055</v>
      </c>
      <c r="B3006" s="43" t="s">
        <v>482</v>
      </c>
      <c r="C3006" s="42" t="s">
        <v>14958</v>
      </c>
      <c r="D3006" s="42" t="s">
        <v>14959</v>
      </c>
      <c r="E3006" s="42" t="s">
        <v>14960</v>
      </c>
      <c r="F3006" s="42" t="s">
        <v>14961</v>
      </c>
      <c r="G3006" s="42" t="s">
        <v>14962</v>
      </c>
      <c r="H3006" s="42" t="s">
        <v>571</v>
      </c>
      <c r="I3006" s="42"/>
      <c r="J3006" s="42"/>
      <c r="K3006" s="42"/>
      <c r="L3006" s="42" t="s">
        <v>572</v>
      </c>
      <c r="M3006" s="42" t="s">
        <v>14963</v>
      </c>
      <c r="N3006" s="42" t="s">
        <v>565</v>
      </c>
      <c r="O3006" s="42"/>
      <c r="P3006" s="42" t="s">
        <v>555</v>
      </c>
      <c r="Q3006" s="42" t="s">
        <v>555</v>
      </c>
      <c r="R3006" s="42" t="s">
        <v>555</v>
      </c>
      <c r="S3006" s="42" t="s">
        <v>555</v>
      </c>
      <c r="T3006" s="42" t="s">
        <v>555</v>
      </c>
      <c r="U3006" s="42" t="s">
        <v>555</v>
      </c>
      <c r="V3006" s="44"/>
      <c r="W3006" s="44"/>
      <c r="X3006" s="44"/>
      <c r="Y3006" s="44"/>
      <c r="Z3006" s="44"/>
      <c r="AA3006" s="44"/>
    </row>
    <row r="3007" spans="1:27" ht="15.75" customHeight="1" x14ac:dyDescent="0.25">
      <c r="A3007" s="43">
        <v>3057</v>
      </c>
      <c r="B3007" s="43" t="s">
        <v>482</v>
      </c>
      <c r="C3007" s="42" t="s">
        <v>14964</v>
      </c>
      <c r="D3007" s="42" t="s">
        <v>555</v>
      </c>
      <c r="E3007" s="42" t="s">
        <v>14965</v>
      </c>
      <c r="F3007" s="42" t="s">
        <v>14966</v>
      </c>
      <c r="G3007" s="42" t="s">
        <v>14967</v>
      </c>
      <c r="H3007" s="42" t="s">
        <v>571</v>
      </c>
      <c r="I3007" s="42"/>
      <c r="J3007" s="42"/>
      <c r="K3007" s="42"/>
      <c r="L3007" s="42" t="s">
        <v>572</v>
      </c>
      <c r="M3007" s="42" t="s">
        <v>14968</v>
      </c>
      <c r="N3007" s="42" t="s">
        <v>565</v>
      </c>
      <c r="O3007" s="42"/>
      <c r="P3007" s="42" t="s">
        <v>555</v>
      </c>
      <c r="Q3007" s="42" t="s">
        <v>555</v>
      </c>
      <c r="R3007" s="42" t="s">
        <v>555</v>
      </c>
      <c r="S3007" s="42" t="s">
        <v>555</v>
      </c>
      <c r="T3007" s="42" t="s">
        <v>555</v>
      </c>
      <c r="U3007" s="42" t="s">
        <v>555</v>
      </c>
      <c r="V3007" s="44"/>
      <c r="W3007" s="44"/>
      <c r="X3007" s="44"/>
      <c r="Y3007" s="44"/>
      <c r="Z3007" s="44"/>
      <c r="AA3007" s="44"/>
    </row>
    <row r="3008" spans="1:27" ht="15.75" customHeight="1" x14ac:dyDescent="0.25">
      <c r="A3008" s="43">
        <v>3058</v>
      </c>
      <c r="B3008" s="43" t="s">
        <v>482</v>
      </c>
      <c r="C3008" s="42" t="s">
        <v>14969</v>
      </c>
      <c r="D3008" s="42" t="s">
        <v>555</v>
      </c>
      <c r="E3008" s="42" t="s">
        <v>14965</v>
      </c>
      <c r="F3008" s="42" t="s">
        <v>14970</v>
      </c>
      <c r="G3008" s="42" t="s">
        <v>14971</v>
      </c>
      <c r="H3008" s="42" t="s">
        <v>571</v>
      </c>
      <c r="I3008" s="42"/>
      <c r="J3008" s="42"/>
      <c r="K3008" s="42"/>
      <c r="L3008" s="42" t="s">
        <v>572</v>
      </c>
      <c r="M3008" s="42" t="s">
        <v>14972</v>
      </c>
      <c r="N3008" s="42" t="s">
        <v>565</v>
      </c>
      <c r="O3008" s="42"/>
      <c r="P3008" s="42" t="s">
        <v>555</v>
      </c>
      <c r="Q3008" s="42" t="s">
        <v>555</v>
      </c>
      <c r="R3008" s="42" t="s">
        <v>555</v>
      </c>
      <c r="S3008" s="42" t="s">
        <v>555</v>
      </c>
      <c r="T3008" s="42" t="s">
        <v>555</v>
      </c>
      <c r="U3008" s="42" t="s">
        <v>555</v>
      </c>
      <c r="V3008" s="44"/>
      <c r="W3008" s="44"/>
      <c r="X3008" s="44"/>
      <c r="Y3008" s="44"/>
      <c r="Z3008" s="44"/>
      <c r="AA3008" s="44"/>
    </row>
    <row r="3009" spans="1:27" ht="15.75" customHeight="1" x14ac:dyDescent="0.25">
      <c r="A3009" s="43">
        <v>3059</v>
      </c>
      <c r="B3009" s="43" t="s">
        <v>482</v>
      </c>
      <c r="C3009" s="42" t="s">
        <v>14973</v>
      </c>
      <c r="D3009" s="42" t="s">
        <v>555</v>
      </c>
      <c r="E3009" s="42" t="s">
        <v>14965</v>
      </c>
      <c r="F3009" s="42" t="s">
        <v>14974</v>
      </c>
      <c r="G3009" s="42" t="s">
        <v>14975</v>
      </c>
      <c r="H3009" s="42" t="s">
        <v>571</v>
      </c>
      <c r="I3009" s="42"/>
      <c r="J3009" s="42"/>
      <c r="K3009" s="42"/>
      <c r="L3009" s="42" t="s">
        <v>572</v>
      </c>
      <c r="M3009" s="42" t="s">
        <v>14976</v>
      </c>
      <c r="N3009" s="42" t="s">
        <v>565</v>
      </c>
      <c r="O3009" s="42"/>
      <c r="P3009" s="42" t="s">
        <v>555</v>
      </c>
      <c r="Q3009" s="42" t="s">
        <v>555</v>
      </c>
      <c r="R3009" s="42" t="s">
        <v>555</v>
      </c>
      <c r="S3009" s="42" t="s">
        <v>555</v>
      </c>
      <c r="T3009" s="42" t="s">
        <v>555</v>
      </c>
      <c r="U3009" s="42" t="s">
        <v>555</v>
      </c>
      <c r="V3009" s="44"/>
      <c r="W3009" s="44"/>
      <c r="X3009" s="44"/>
      <c r="Y3009" s="44"/>
      <c r="Z3009" s="44"/>
      <c r="AA3009" s="44"/>
    </row>
    <row r="3010" spans="1:27" ht="15.75" customHeight="1" x14ac:dyDescent="0.25">
      <c r="A3010" s="43">
        <v>3060</v>
      </c>
      <c r="B3010" s="43" t="s">
        <v>482</v>
      </c>
      <c r="C3010" s="42" t="s">
        <v>14977</v>
      </c>
      <c r="D3010" s="42" t="s">
        <v>14978</v>
      </c>
      <c r="E3010" s="42" t="s">
        <v>14979</v>
      </c>
      <c r="F3010" s="42" t="s">
        <v>14980</v>
      </c>
      <c r="G3010" s="42" t="s">
        <v>14981</v>
      </c>
      <c r="H3010" s="42" t="s">
        <v>571</v>
      </c>
      <c r="I3010" s="42"/>
      <c r="J3010" s="42"/>
      <c r="K3010" s="42"/>
      <c r="L3010" s="42" t="s">
        <v>572</v>
      </c>
      <c r="M3010" s="42" t="s">
        <v>14982</v>
      </c>
      <c r="N3010" s="42" t="s">
        <v>565</v>
      </c>
      <c r="O3010" s="42"/>
      <c r="P3010" s="42" t="s">
        <v>555</v>
      </c>
      <c r="Q3010" s="42" t="s">
        <v>555</v>
      </c>
      <c r="R3010" s="42" t="s">
        <v>555</v>
      </c>
      <c r="S3010" s="42" t="s">
        <v>555</v>
      </c>
      <c r="T3010" s="42" t="s">
        <v>555</v>
      </c>
      <c r="U3010" s="42" t="s">
        <v>555</v>
      </c>
      <c r="V3010" s="44"/>
      <c r="W3010" s="44"/>
      <c r="X3010" s="44"/>
      <c r="Y3010" s="44"/>
      <c r="Z3010" s="44"/>
      <c r="AA3010" s="44"/>
    </row>
    <row r="3011" spans="1:27" ht="15.75" customHeight="1" x14ac:dyDescent="0.25">
      <c r="A3011" s="43">
        <v>3061</v>
      </c>
      <c r="B3011" s="43" t="s">
        <v>482</v>
      </c>
      <c r="C3011" s="42" t="s">
        <v>14983</v>
      </c>
      <c r="D3011" s="42" t="s">
        <v>23643</v>
      </c>
      <c r="E3011" s="42" t="s">
        <v>14985</v>
      </c>
      <c r="F3011" s="42" t="s">
        <v>14986</v>
      </c>
      <c r="G3011" s="42" t="s">
        <v>14987</v>
      </c>
      <c r="H3011" s="42" t="s">
        <v>571</v>
      </c>
      <c r="I3011" s="42"/>
      <c r="J3011" s="42"/>
      <c r="K3011" s="42"/>
      <c r="L3011" s="42" t="s">
        <v>572</v>
      </c>
      <c r="M3011" s="42" t="s">
        <v>14988</v>
      </c>
      <c r="N3011" s="42" t="s">
        <v>565</v>
      </c>
      <c r="O3011" s="42"/>
      <c r="P3011" s="42" t="s">
        <v>555</v>
      </c>
      <c r="Q3011" s="42" t="s">
        <v>555</v>
      </c>
      <c r="R3011" s="42" t="s">
        <v>555</v>
      </c>
      <c r="S3011" s="42" t="s">
        <v>555</v>
      </c>
      <c r="T3011" s="42" t="s">
        <v>555</v>
      </c>
      <c r="U3011" s="42" t="s">
        <v>555</v>
      </c>
      <c r="V3011" s="44">
        <v>1</v>
      </c>
      <c r="W3011" s="44" t="s">
        <v>5050</v>
      </c>
      <c r="X3011" s="44"/>
      <c r="Y3011" s="44" t="s">
        <v>6693</v>
      </c>
      <c r="Z3011" s="44"/>
      <c r="AA3011" s="44"/>
    </row>
    <row r="3012" spans="1:27" ht="15.75" customHeight="1" x14ac:dyDescent="0.25">
      <c r="A3012" s="43">
        <v>3062</v>
      </c>
      <c r="B3012" s="43" t="s">
        <v>482</v>
      </c>
      <c r="C3012" s="42" t="s">
        <v>14989</v>
      </c>
      <c r="D3012" s="42" t="s">
        <v>23643</v>
      </c>
      <c r="E3012" s="42" t="s">
        <v>14985</v>
      </c>
      <c r="F3012" s="42" t="s">
        <v>14990</v>
      </c>
      <c r="G3012" s="42" t="s">
        <v>14991</v>
      </c>
      <c r="H3012" s="42" t="s">
        <v>571</v>
      </c>
      <c r="I3012" s="42"/>
      <c r="J3012" s="42"/>
      <c r="K3012" s="42"/>
      <c r="L3012" s="42" t="s">
        <v>572</v>
      </c>
      <c r="M3012" s="42" t="s">
        <v>14992</v>
      </c>
      <c r="N3012" s="42" t="s">
        <v>565</v>
      </c>
      <c r="O3012" s="42"/>
      <c r="P3012" s="42" t="s">
        <v>555</v>
      </c>
      <c r="Q3012" s="42" t="s">
        <v>555</v>
      </c>
      <c r="R3012" s="42" t="s">
        <v>555</v>
      </c>
      <c r="S3012" s="42" t="s">
        <v>555</v>
      </c>
      <c r="T3012" s="42" t="s">
        <v>555</v>
      </c>
      <c r="U3012" s="42" t="s">
        <v>555</v>
      </c>
      <c r="V3012" s="44">
        <v>1</v>
      </c>
      <c r="W3012" s="44" t="s">
        <v>5050</v>
      </c>
      <c r="X3012" s="44"/>
      <c r="Y3012" s="44"/>
      <c r="Z3012" s="44"/>
      <c r="AA3012" s="44"/>
    </row>
    <row r="3013" spans="1:27" ht="15.75" customHeight="1" x14ac:dyDescent="0.25">
      <c r="A3013" s="43">
        <v>3063</v>
      </c>
      <c r="B3013" s="43" t="s">
        <v>482</v>
      </c>
      <c r="C3013" s="42" t="s">
        <v>14993</v>
      </c>
      <c r="D3013" s="42" t="s">
        <v>14994</v>
      </c>
      <c r="E3013" s="42" t="s">
        <v>14995</v>
      </c>
      <c r="F3013" s="42" t="s">
        <v>14996</v>
      </c>
      <c r="G3013" s="42" t="s">
        <v>14997</v>
      </c>
      <c r="H3013" s="42" t="s">
        <v>562</v>
      </c>
      <c r="I3013" s="42"/>
      <c r="J3013" s="42"/>
      <c r="K3013" s="42"/>
      <c r="L3013" s="42" t="s">
        <v>563</v>
      </c>
      <c r="M3013" s="42" t="s">
        <v>14998</v>
      </c>
      <c r="N3013" s="42" t="s">
        <v>565</v>
      </c>
      <c r="O3013" s="42"/>
      <c r="P3013" s="42" t="s">
        <v>555</v>
      </c>
      <c r="Q3013" s="42" t="s">
        <v>555</v>
      </c>
      <c r="R3013" s="42" t="s">
        <v>555</v>
      </c>
      <c r="S3013" s="42" t="s">
        <v>555</v>
      </c>
      <c r="T3013" s="42" t="s">
        <v>555</v>
      </c>
      <c r="U3013" s="42" t="s">
        <v>555</v>
      </c>
      <c r="V3013" s="44"/>
      <c r="W3013" s="44"/>
      <c r="X3013" s="44"/>
      <c r="Y3013" s="44"/>
      <c r="Z3013" s="44"/>
      <c r="AA3013" s="44"/>
    </row>
    <row r="3014" spans="1:27" ht="15.75" customHeight="1" x14ac:dyDescent="0.25">
      <c r="A3014" s="43">
        <v>3064</v>
      </c>
      <c r="B3014" s="43" t="s">
        <v>482</v>
      </c>
      <c r="C3014" s="42" t="s">
        <v>14999</v>
      </c>
      <c r="D3014" s="42" t="s">
        <v>15000</v>
      </c>
      <c r="E3014" s="42" t="s">
        <v>15001</v>
      </c>
      <c r="F3014" s="42" t="s">
        <v>15002</v>
      </c>
      <c r="G3014" s="42" t="s">
        <v>15003</v>
      </c>
      <c r="H3014" s="42" t="s">
        <v>571</v>
      </c>
      <c r="I3014" s="42"/>
      <c r="J3014" s="42"/>
      <c r="K3014" s="42"/>
      <c r="L3014" s="42" t="s">
        <v>572</v>
      </c>
      <c r="M3014" s="42" t="s">
        <v>15004</v>
      </c>
      <c r="N3014" s="42" t="s">
        <v>565</v>
      </c>
      <c r="O3014" s="42"/>
      <c r="P3014" s="42" t="s">
        <v>555</v>
      </c>
      <c r="Q3014" s="42" t="s">
        <v>555</v>
      </c>
      <c r="R3014" s="42" t="s">
        <v>555</v>
      </c>
      <c r="S3014" s="42" t="s">
        <v>555</v>
      </c>
      <c r="T3014" s="42" t="s">
        <v>555</v>
      </c>
      <c r="U3014" s="42" t="s">
        <v>555</v>
      </c>
      <c r="V3014" s="44"/>
      <c r="W3014" s="44"/>
      <c r="X3014" s="44"/>
      <c r="Y3014" s="44"/>
      <c r="Z3014" s="44"/>
      <c r="AA3014" s="44"/>
    </row>
    <row r="3015" spans="1:27" ht="15.75" customHeight="1" x14ac:dyDescent="0.25">
      <c r="A3015" s="43">
        <v>3065</v>
      </c>
      <c r="B3015" s="43" t="s">
        <v>482</v>
      </c>
      <c r="C3015" s="42" t="s">
        <v>15005</v>
      </c>
      <c r="D3015" s="42" t="s">
        <v>15006</v>
      </c>
      <c r="E3015" s="42" t="s">
        <v>15007</v>
      </c>
      <c r="F3015" s="42" t="s">
        <v>15008</v>
      </c>
      <c r="G3015" s="42" t="s">
        <v>15009</v>
      </c>
      <c r="H3015" s="42" t="s">
        <v>571</v>
      </c>
      <c r="I3015" s="42"/>
      <c r="J3015" s="42"/>
      <c r="K3015" s="42"/>
      <c r="L3015" s="42" t="s">
        <v>572</v>
      </c>
      <c r="M3015" s="42" t="s">
        <v>15010</v>
      </c>
      <c r="N3015" s="42" t="s">
        <v>565</v>
      </c>
      <c r="O3015" s="42"/>
      <c r="P3015" s="42" t="s">
        <v>555</v>
      </c>
      <c r="Q3015" s="42" t="s">
        <v>555</v>
      </c>
      <c r="R3015" s="42" t="s">
        <v>555</v>
      </c>
      <c r="S3015" s="42" t="s">
        <v>555</v>
      </c>
      <c r="T3015" s="42" t="s">
        <v>555</v>
      </c>
      <c r="U3015" s="42" t="s">
        <v>555</v>
      </c>
      <c r="V3015" s="44"/>
      <c r="W3015" s="44"/>
      <c r="X3015" s="44"/>
      <c r="Y3015" s="44"/>
      <c r="Z3015" s="44"/>
      <c r="AA3015" s="44"/>
    </row>
    <row r="3016" spans="1:27" ht="15.75" customHeight="1" x14ac:dyDescent="0.25">
      <c r="A3016" s="43">
        <v>3066</v>
      </c>
      <c r="B3016" s="43" t="s">
        <v>482</v>
      </c>
      <c r="C3016" s="42" t="s">
        <v>15011</v>
      </c>
      <c r="D3016" s="42" t="s">
        <v>555</v>
      </c>
      <c r="E3016" s="42" t="s">
        <v>15012</v>
      </c>
      <c r="F3016" s="42" t="s">
        <v>15013</v>
      </c>
      <c r="G3016" s="42" t="s">
        <v>15014</v>
      </c>
      <c r="H3016" s="42" t="s">
        <v>571</v>
      </c>
      <c r="I3016" s="42"/>
      <c r="J3016" s="42"/>
      <c r="K3016" s="42"/>
      <c r="L3016" s="42" t="s">
        <v>572</v>
      </c>
      <c r="M3016" s="42" t="s">
        <v>15015</v>
      </c>
      <c r="N3016" s="42" t="s">
        <v>565</v>
      </c>
      <c r="O3016" s="42"/>
      <c r="P3016" s="42" t="s">
        <v>555</v>
      </c>
      <c r="Q3016" s="42" t="s">
        <v>555</v>
      </c>
      <c r="R3016" s="42" t="s">
        <v>555</v>
      </c>
      <c r="S3016" s="42" t="s">
        <v>555</v>
      </c>
      <c r="T3016" s="42" t="s">
        <v>555</v>
      </c>
      <c r="U3016" s="42" t="s">
        <v>555</v>
      </c>
      <c r="V3016" s="44"/>
      <c r="W3016" s="44"/>
      <c r="X3016" s="44"/>
      <c r="Y3016" s="44"/>
      <c r="Z3016" s="44"/>
      <c r="AA3016" s="44"/>
    </row>
    <row r="3017" spans="1:27" ht="15.75" customHeight="1" x14ac:dyDescent="0.25">
      <c r="A3017" s="43">
        <v>3067</v>
      </c>
      <c r="B3017" s="43" t="s">
        <v>482</v>
      </c>
      <c r="C3017" s="42" t="s">
        <v>15016</v>
      </c>
      <c r="D3017" s="42" t="s">
        <v>555</v>
      </c>
      <c r="E3017" s="42" t="s">
        <v>15012</v>
      </c>
      <c r="F3017" s="42" t="s">
        <v>15017</v>
      </c>
      <c r="G3017" s="42" t="s">
        <v>15018</v>
      </c>
      <c r="H3017" s="42" t="s">
        <v>571</v>
      </c>
      <c r="I3017" s="42"/>
      <c r="J3017" s="42"/>
      <c r="K3017" s="42"/>
      <c r="L3017" s="42" t="s">
        <v>572</v>
      </c>
      <c r="M3017" s="42" t="s">
        <v>15019</v>
      </c>
      <c r="N3017" s="42" t="s">
        <v>565</v>
      </c>
      <c r="O3017" s="42"/>
      <c r="P3017" s="42" t="s">
        <v>555</v>
      </c>
      <c r="Q3017" s="42" t="s">
        <v>555</v>
      </c>
      <c r="R3017" s="42" t="s">
        <v>555</v>
      </c>
      <c r="S3017" s="42" t="s">
        <v>555</v>
      </c>
      <c r="T3017" s="42" t="s">
        <v>555</v>
      </c>
      <c r="U3017" s="42" t="s">
        <v>555</v>
      </c>
      <c r="V3017" s="44"/>
      <c r="W3017" s="44"/>
      <c r="X3017" s="44"/>
      <c r="Y3017" s="44"/>
      <c r="Z3017" s="44"/>
      <c r="AA3017" s="44"/>
    </row>
    <row r="3018" spans="1:27" ht="15.75" customHeight="1" x14ac:dyDescent="0.25">
      <c r="A3018" s="43">
        <v>3068</v>
      </c>
      <c r="B3018" s="43" t="s">
        <v>482</v>
      </c>
      <c r="C3018" s="42" t="s">
        <v>15020</v>
      </c>
      <c r="D3018" s="42" t="s">
        <v>555</v>
      </c>
      <c r="E3018" s="42" t="s">
        <v>15012</v>
      </c>
      <c r="F3018" s="42" t="s">
        <v>15021</v>
      </c>
      <c r="G3018" s="42" t="s">
        <v>15022</v>
      </c>
      <c r="H3018" s="42" t="s">
        <v>571</v>
      </c>
      <c r="I3018" s="42"/>
      <c r="J3018" s="42"/>
      <c r="K3018" s="42"/>
      <c r="L3018" s="42" t="s">
        <v>572</v>
      </c>
      <c r="M3018" s="42" t="s">
        <v>15023</v>
      </c>
      <c r="N3018" s="42" t="s">
        <v>565</v>
      </c>
      <c r="O3018" s="42"/>
      <c r="P3018" s="42" t="s">
        <v>555</v>
      </c>
      <c r="Q3018" s="42" t="s">
        <v>555</v>
      </c>
      <c r="R3018" s="42" t="s">
        <v>555</v>
      </c>
      <c r="S3018" s="42" t="s">
        <v>555</v>
      </c>
      <c r="T3018" s="42" t="s">
        <v>555</v>
      </c>
      <c r="U3018" s="42" t="s">
        <v>555</v>
      </c>
      <c r="V3018" s="44"/>
      <c r="W3018" s="44"/>
      <c r="X3018" s="44"/>
      <c r="Y3018" s="44"/>
      <c r="Z3018" s="44"/>
      <c r="AA3018" s="44"/>
    </row>
    <row r="3019" spans="1:27" ht="15.75" customHeight="1" x14ac:dyDescent="0.25">
      <c r="A3019" s="43">
        <v>3069</v>
      </c>
      <c r="B3019" s="43" t="s">
        <v>482</v>
      </c>
      <c r="C3019" s="42" t="s">
        <v>15024</v>
      </c>
      <c r="D3019" s="42" t="s">
        <v>15025</v>
      </c>
      <c r="E3019" s="42" t="s">
        <v>15026</v>
      </c>
      <c r="F3019" s="42" t="s">
        <v>15027</v>
      </c>
      <c r="G3019" s="42" t="s">
        <v>15028</v>
      </c>
      <c r="H3019" s="42" t="s">
        <v>571</v>
      </c>
      <c r="I3019" s="42"/>
      <c r="J3019" s="42"/>
      <c r="K3019" s="42"/>
      <c r="L3019" s="42" t="s">
        <v>572</v>
      </c>
      <c r="M3019" s="42" t="s">
        <v>15029</v>
      </c>
      <c r="N3019" s="42" t="s">
        <v>565</v>
      </c>
      <c r="O3019" s="42"/>
      <c r="P3019" s="42" t="s">
        <v>555</v>
      </c>
      <c r="Q3019" s="42" t="s">
        <v>555</v>
      </c>
      <c r="R3019" s="42" t="s">
        <v>555</v>
      </c>
      <c r="S3019" s="42" t="s">
        <v>555</v>
      </c>
      <c r="T3019" s="42" t="s">
        <v>555</v>
      </c>
      <c r="U3019" s="42" t="s">
        <v>555</v>
      </c>
      <c r="V3019" s="44"/>
      <c r="W3019" s="44"/>
      <c r="X3019" s="44"/>
      <c r="Y3019" s="44"/>
      <c r="Z3019" s="44"/>
      <c r="AA3019" s="44"/>
    </row>
    <row r="3020" spans="1:27" ht="15.75" customHeight="1" x14ac:dyDescent="0.25">
      <c r="A3020" s="43">
        <v>3070</v>
      </c>
      <c r="B3020" s="43" t="s">
        <v>482</v>
      </c>
      <c r="C3020" s="42" t="s">
        <v>15030</v>
      </c>
      <c r="D3020" s="42" t="s">
        <v>15031</v>
      </c>
      <c r="E3020" s="42" t="s">
        <v>15032</v>
      </c>
      <c r="F3020" s="42" t="s">
        <v>15033</v>
      </c>
      <c r="G3020" s="42" t="s">
        <v>15034</v>
      </c>
      <c r="H3020" s="42" t="s">
        <v>571</v>
      </c>
      <c r="I3020" s="42"/>
      <c r="J3020" s="42"/>
      <c r="K3020" s="42"/>
      <c r="L3020" s="42" t="s">
        <v>572</v>
      </c>
      <c r="M3020" s="42" t="s">
        <v>15035</v>
      </c>
      <c r="N3020" s="42" t="s">
        <v>565</v>
      </c>
      <c r="O3020" s="42"/>
      <c r="P3020" s="42" t="s">
        <v>555</v>
      </c>
      <c r="Q3020" s="42" t="s">
        <v>555</v>
      </c>
      <c r="R3020" s="42" t="s">
        <v>555</v>
      </c>
      <c r="S3020" s="42" t="s">
        <v>555</v>
      </c>
      <c r="T3020" s="42" t="s">
        <v>555</v>
      </c>
      <c r="U3020" s="42" t="s">
        <v>555</v>
      </c>
      <c r="V3020" s="44"/>
      <c r="W3020" s="44"/>
      <c r="X3020" s="44"/>
      <c r="Y3020" s="44"/>
      <c r="Z3020" s="44"/>
      <c r="AA3020" s="44"/>
    </row>
    <row r="3021" spans="1:27" ht="15.75" customHeight="1" x14ac:dyDescent="0.25">
      <c r="A3021" s="43">
        <v>3071</v>
      </c>
      <c r="B3021" s="43" t="s">
        <v>482</v>
      </c>
      <c r="C3021" s="42" t="s">
        <v>15036</v>
      </c>
      <c r="D3021" s="42" t="s">
        <v>15031</v>
      </c>
      <c r="E3021" s="42" t="s">
        <v>15032</v>
      </c>
      <c r="F3021" s="42" t="s">
        <v>15037</v>
      </c>
      <c r="G3021" s="42" t="s">
        <v>15038</v>
      </c>
      <c r="H3021" s="42" t="s">
        <v>571</v>
      </c>
      <c r="I3021" s="42"/>
      <c r="J3021" s="42"/>
      <c r="K3021" s="42"/>
      <c r="L3021" s="42" t="s">
        <v>572</v>
      </c>
      <c r="M3021" s="42" t="s">
        <v>15039</v>
      </c>
      <c r="N3021" s="42" t="s">
        <v>565</v>
      </c>
      <c r="O3021" s="42"/>
      <c r="P3021" s="42" t="s">
        <v>555</v>
      </c>
      <c r="Q3021" s="42" t="s">
        <v>555</v>
      </c>
      <c r="R3021" s="42" t="s">
        <v>555</v>
      </c>
      <c r="S3021" s="42" t="s">
        <v>555</v>
      </c>
      <c r="T3021" s="42" t="s">
        <v>555</v>
      </c>
      <c r="U3021" s="42" t="s">
        <v>555</v>
      </c>
      <c r="V3021" s="44"/>
      <c r="W3021" s="44"/>
      <c r="X3021" s="44"/>
      <c r="Y3021" s="44"/>
      <c r="Z3021" s="44"/>
      <c r="AA3021" s="44"/>
    </row>
    <row r="3022" spans="1:27" ht="15.75" customHeight="1" x14ac:dyDescent="0.25">
      <c r="A3022" s="43">
        <v>3072</v>
      </c>
      <c r="B3022" s="43" t="s">
        <v>482</v>
      </c>
      <c r="C3022" s="42" t="s">
        <v>15040</v>
      </c>
      <c r="D3022" s="42" t="s">
        <v>15041</v>
      </c>
      <c r="E3022" s="42" t="s">
        <v>15042</v>
      </c>
      <c r="F3022" s="42" t="s">
        <v>15043</v>
      </c>
      <c r="G3022" s="42" t="s">
        <v>15044</v>
      </c>
      <c r="H3022" s="42" t="s">
        <v>562</v>
      </c>
      <c r="I3022" s="42"/>
      <c r="J3022" s="42"/>
      <c r="K3022" s="42"/>
      <c r="L3022" s="42" t="s">
        <v>563</v>
      </c>
      <c r="M3022" s="42" t="s">
        <v>15045</v>
      </c>
      <c r="N3022" s="42" t="s">
        <v>565</v>
      </c>
      <c r="O3022" s="42"/>
      <c r="P3022" s="42" t="s">
        <v>555</v>
      </c>
      <c r="Q3022" s="42" t="s">
        <v>555</v>
      </c>
      <c r="R3022" s="42" t="s">
        <v>555</v>
      </c>
      <c r="S3022" s="42" t="s">
        <v>555</v>
      </c>
      <c r="T3022" s="42" t="s">
        <v>555</v>
      </c>
      <c r="U3022" s="42" t="s">
        <v>555</v>
      </c>
      <c r="V3022" s="44"/>
      <c r="W3022" s="44"/>
      <c r="X3022" s="44"/>
      <c r="Y3022" s="44"/>
      <c r="Z3022" s="44"/>
      <c r="AA3022" s="44"/>
    </row>
    <row r="3023" spans="1:27" ht="15.75" customHeight="1" x14ac:dyDescent="0.25">
      <c r="A3023" s="43">
        <v>3073</v>
      </c>
      <c r="B3023" s="43" t="s">
        <v>482</v>
      </c>
      <c r="C3023" s="42" t="s">
        <v>15046</v>
      </c>
      <c r="D3023" s="42" t="s">
        <v>15047</v>
      </c>
      <c r="E3023" s="42" t="s">
        <v>15048</v>
      </c>
      <c r="F3023" s="42" t="s">
        <v>15049</v>
      </c>
      <c r="G3023" s="42" t="s">
        <v>15050</v>
      </c>
      <c r="H3023" s="42" t="s">
        <v>571</v>
      </c>
      <c r="I3023" s="42"/>
      <c r="J3023" s="42"/>
      <c r="K3023" s="42"/>
      <c r="L3023" s="42" t="s">
        <v>572</v>
      </c>
      <c r="M3023" s="42" t="s">
        <v>15051</v>
      </c>
      <c r="N3023" s="42" t="s">
        <v>565</v>
      </c>
      <c r="O3023" s="42"/>
      <c r="P3023" s="42" t="s">
        <v>555</v>
      </c>
      <c r="Q3023" s="42" t="s">
        <v>555</v>
      </c>
      <c r="R3023" s="42" t="s">
        <v>555</v>
      </c>
      <c r="S3023" s="42" t="s">
        <v>555</v>
      </c>
      <c r="T3023" s="42" t="s">
        <v>555</v>
      </c>
      <c r="U3023" s="42" t="s">
        <v>555</v>
      </c>
      <c r="V3023" s="44"/>
      <c r="W3023" s="44"/>
      <c r="X3023" s="44"/>
      <c r="Y3023" s="44"/>
      <c r="Z3023" s="44"/>
      <c r="AA3023" s="44"/>
    </row>
    <row r="3024" spans="1:27" ht="15.75" customHeight="1" x14ac:dyDescent="0.25">
      <c r="A3024" s="43">
        <v>3074</v>
      </c>
      <c r="B3024" s="43" t="s">
        <v>482</v>
      </c>
      <c r="C3024" s="42" t="s">
        <v>15052</v>
      </c>
      <c r="D3024" s="42" t="s">
        <v>15053</v>
      </c>
      <c r="E3024" s="42" t="s">
        <v>15054</v>
      </c>
      <c r="F3024" s="42" t="s">
        <v>15055</v>
      </c>
      <c r="G3024" s="42" t="s">
        <v>15056</v>
      </c>
      <c r="H3024" s="42" t="s">
        <v>571</v>
      </c>
      <c r="I3024" s="42"/>
      <c r="J3024" s="42"/>
      <c r="K3024" s="42"/>
      <c r="L3024" s="42" t="s">
        <v>572</v>
      </c>
      <c r="M3024" s="42" t="s">
        <v>15057</v>
      </c>
      <c r="N3024" s="42" t="s">
        <v>565</v>
      </c>
      <c r="O3024" s="42"/>
      <c r="P3024" s="42" t="s">
        <v>555</v>
      </c>
      <c r="Q3024" s="42" t="s">
        <v>555</v>
      </c>
      <c r="R3024" s="42" t="s">
        <v>555</v>
      </c>
      <c r="S3024" s="42" t="s">
        <v>555</v>
      </c>
      <c r="T3024" s="42" t="s">
        <v>555</v>
      </c>
      <c r="U3024" s="42" t="s">
        <v>555</v>
      </c>
      <c r="V3024" s="44"/>
      <c r="W3024" s="44"/>
      <c r="X3024" s="44"/>
      <c r="Y3024" s="44"/>
      <c r="Z3024" s="44"/>
      <c r="AA3024" s="44"/>
    </row>
    <row r="3025" spans="1:27" ht="15.75" customHeight="1" x14ac:dyDescent="0.25">
      <c r="A3025" s="43">
        <v>3075</v>
      </c>
      <c r="B3025" s="43" t="s">
        <v>482</v>
      </c>
      <c r="C3025" s="42" t="s">
        <v>15058</v>
      </c>
      <c r="D3025" s="42" t="s">
        <v>555</v>
      </c>
      <c r="E3025" s="42" t="s">
        <v>15059</v>
      </c>
      <c r="F3025" s="42" t="s">
        <v>15060</v>
      </c>
      <c r="G3025" s="42" t="s">
        <v>15061</v>
      </c>
      <c r="H3025" s="42" t="s">
        <v>571</v>
      </c>
      <c r="I3025" s="42"/>
      <c r="J3025" s="42"/>
      <c r="K3025" s="42"/>
      <c r="L3025" s="42" t="s">
        <v>572</v>
      </c>
      <c r="M3025" s="42" t="s">
        <v>15062</v>
      </c>
      <c r="N3025" s="42" t="s">
        <v>565</v>
      </c>
      <c r="O3025" s="42"/>
      <c r="P3025" s="42" t="s">
        <v>555</v>
      </c>
      <c r="Q3025" s="42" t="s">
        <v>555</v>
      </c>
      <c r="R3025" s="42" t="s">
        <v>555</v>
      </c>
      <c r="S3025" s="42" t="s">
        <v>555</v>
      </c>
      <c r="T3025" s="42" t="s">
        <v>555</v>
      </c>
      <c r="U3025" s="42" t="s">
        <v>555</v>
      </c>
      <c r="V3025" s="44"/>
      <c r="W3025" s="44"/>
      <c r="X3025" s="44"/>
      <c r="Y3025" s="44"/>
      <c r="Z3025" s="44"/>
      <c r="AA3025" s="44"/>
    </row>
    <row r="3026" spans="1:27" ht="15.75" customHeight="1" x14ac:dyDescent="0.25">
      <c r="A3026" s="43">
        <v>3076</v>
      </c>
      <c r="B3026" s="43" t="s">
        <v>482</v>
      </c>
      <c r="C3026" s="42" t="s">
        <v>15063</v>
      </c>
      <c r="D3026" s="42" t="s">
        <v>555</v>
      </c>
      <c r="E3026" s="42" t="s">
        <v>15059</v>
      </c>
      <c r="F3026" s="42" t="s">
        <v>15064</v>
      </c>
      <c r="G3026" s="42" t="s">
        <v>15065</v>
      </c>
      <c r="H3026" s="42" t="s">
        <v>571</v>
      </c>
      <c r="I3026" s="42"/>
      <c r="J3026" s="42"/>
      <c r="K3026" s="42"/>
      <c r="L3026" s="42" t="s">
        <v>572</v>
      </c>
      <c r="M3026" s="42" t="s">
        <v>15066</v>
      </c>
      <c r="N3026" s="42" t="s">
        <v>565</v>
      </c>
      <c r="O3026" s="42"/>
      <c r="P3026" s="42" t="s">
        <v>555</v>
      </c>
      <c r="Q3026" s="42" t="s">
        <v>555</v>
      </c>
      <c r="R3026" s="42" t="s">
        <v>555</v>
      </c>
      <c r="S3026" s="42" t="s">
        <v>555</v>
      </c>
      <c r="T3026" s="42" t="s">
        <v>555</v>
      </c>
      <c r="U3026" s="42" t="s">
        <v>555</v>
      </c>
      <c r="V3026" s="44"/>
      <c r="W3026" s="44"/>
      <c r="X3026" s="44"/>
      <c r="Y3026" s="44"/>
      <c r="Z3026" s="44"/>
      <c r="AA3026" s="44"/>
    </row>
    <row r="3027" spans="1:27" ht="15.75" customHeight="1" x14ac:dyDescent="0.25">
      <c r="A3027" s="43">
        <v>3077</v>
      </c>
      <c r="B3027" s="43" t="s">
        <v>482</v>
      </c>
      <c r="C3027" s="42" t="s">
        <v>15067</v>
      </c>
      <c r="D3027" s="42" t="s">
        <v>555</v>
      </c>
      <c r="E3027" s="42" t="s">
        <v>15059</v>
      </c>
      <c r="F3027" s="42" t="s">
        <v>15068</v>
      </c>
      <c r="G3027" s="42" t="s">
        <v>15069</v>
      </c>
      <c r="H3027" s="42" t="s">
        <v>571</v>
      </c>
      <c r="I3027" s="42"/>
      <c r="J3027" s="42"/>
      <c r="K3027" s="42"/>
      <c r="L3027" s="42" t="s">
        <v>572</v>
      </c>
      <c r="M3027" s="42" t="s">
        <v>15070</v>
      </c>
      <c r="N3027" s="42" t="s">
        <v>565</v>
      </c>
      <c r="O3027" s="42"/>
      <c r="P3027" s="42" t="s">
        <v>555</v>
      </c>
      <c r="Q3027" s="42" t="s">
        <v>555</v>
      </c>
      <c r="R3027" s="42" t="s">
        <v>555</v>
      </c>
      <c r="S3027" s="42" t="s">
        <v>555</v>
      </c>
      <c r="T3027" s="42" t="s">
        <v>555</v>
      </c>
      <c r="U3027" s="42" t="s">
        <v>555</v>
      </c>
      <c r="V3027" s="44"/>
      <c r="W3027" s="44"/>
      <c r="X3027" s="44"/>
      <c r="Y3027" s="44"/>
      <c r="Z3027" s="44"/>
      <c r="AA3027" s="44"/>
    </row>
    <row r="3028" spans="1:27" ht="15.75" customHeight="1" x14ac:dyDescent="0.25">
      <c r="A3028" s="43">
        <v>3078</v>
      </c>
      <c r="B3028" s="43" t="s">
        <v>482</v>
      </c>
      <c r="C3028" s="42" t="s">
        <v>15071</v>
      </c>
      <c r="D3028" s="42" t="s">
        <v>15072</v>
      </c>
      <c r="E3028" s="42" t="s">
        <v>15073</v>
      </c>
      <c r="F3028" s="42" t="s">
        <v>15074</v>
      </c>
      <c r="G3028" s="42" t="s">
        <v>15075</v>
      </c>
      <c r="H3028" s="42" t="s">
        <v>571</v>
      </c>
      <c r="I3028" s="42"/>
      <c r="J3028" s="42"/>
      <c r="K3028" s="42"/>
      <c r="L3028" s="42" t="s">
        <v>572</v>
      </c>
      <c r="M3028" s="42" t="s">
        <v>15076</v>
      </c>
      <c r="N3028" s="42" t="s">
        <v>565</v>
      </c>
      <c r="O3028" s="42"/>
      <c r="P3028" s="42" t="s">
        <v>555</v>
      </c>
      <c r="Q3028" s="42" t="s">
        <v>555</v>
      </c>
      <c r="R3028" s="42" t="s">
        <v>555</v>
      </c>
      <c r="S3028" s="42" t="s">
        <v>555</v>
      </c>
      <c r="T3028" s="42" t="s">
        <v>555</v>
      </c>
      <c r="U3028" s="42" t="s">
        <v>555</v>
      </c>
      <c r="V3028" s="44"/>
      <c r="W3028" s="44"/>
      <c r="X3028" s="44"/>
      <c r="Y3028" s="44"/>
      <c r="Z3028" s="44"/>
      <c r="AA3028" s="44"/>
    </row>
    <row r="3029" spans="1:27" ht="15.75" customHeight="1" x14ac:dyDescent="0.25">
      <c r="A3029" s="43">
        <v>3079</v>
      </c>
      <c r="B3029" s="43" t="s">
        <v>482</v>
      </c>
      <c r="C3029" s="42" t="s">
        <v>15077</v>
      </c>
      <c r="D3029" s="42" t="s">
        <v>15078</v>
      </c>
      <c r="E3029" s="42" t="s">
        <v>15079</v>
      </c>
      <c r="F3029" s="42" t="s">
        <v>15080</v>
      </c>
      <c r="G3029" s="42" t="s">
        <v>15081</v>
      </c>
      <c r="H3029" s="42" t="s">
        <v>571</v>
      </c>
      <c r="I3029" s="42"/>
      <c r="J3029" s="42"/>
      <c r="K3029" s="42"/>
      <c r="L3029" s="42" t="s">
        <v>572</v>
      </c>
      <c r="M3029" s="42" t="s">
        <v>15082</v>
      </c>
      <c r="N3029" s="42" t="s">
        <v>565</v>
      </c>
      <c r="O3029" s="42"/>
      <c r="P3029" s="42" t="s">
        <v>555</v>
      </c>
      <c r="Q3029" s="42" t="s">
        <v>555</v>
      </c>
      <c r="R3029" s="42" t="s">
        <v>555</v>
      </c>
      <c r="S3029" s="42" t="s">
        <v>555</v>
      </c>
      <c r="T3029" s="42" t="s">
        <v>555</v>
      </c>
      <c r="U3029" s="42" t="s">
        <v>555</v>
      </c>
      <c r="V3029" s="44"/>
      <c r="W3029" s="44"/>
      <c r="X3029" s="44"/>
      <c r="Y3029" s="44"/>
      <c r="Z3029" s="44"/>
      <c r="AA3029" s="44"/>
    </row>
    <row r="3030" spans="1:27" ht="15.75" customHeight="1" x14ac:dyDescent="0.25">
      <c r="A3030" s="43">
        <v>3080</v>
      </c>
      <c r="B3030" s="43" t="s">
        <v>482</v>
      </c>
      <c r="C3030" s="42" t="s">
        <v>15083</v>
      </c>
      <c r="D3030" s="42" t="s">
        <v>15084</v>
      </c>
      <c r="E3030" s="42" t="s">
        <v>15085</v>
      </c>
      <c r="F3030" s="42" t="s">
        <v>15086</v>
      </c>
      <c r="G3030" s="42" t="s">
        <v>15087</v>
      </c>
      <c r="H3030" s="42" t="s">
        <v>554</v>
      </c>
      <c r="I3030" s="42"/>
      <c r="J3030" s="42"/>
      <c r="K3030" s="42"/>
      <c r="L3030" s="42" t="s">
        <v>579</v>
      </c>
      <c r="M3030" s="42" t="s">
        <v>15088</v>
      </c>
      <c r="N3030" s="42" t="s">
        <v>1165</v>
      </c>
      <c r="O3030" s="42"/>
      <c r="P3030" s="42" t="s">
        <v>555</v>
      </c>
      <c r="Q3030" s="42" t="s">
        <v>555</v>
      </c>
      <c r="R3030" s="42" t="s">
        <v>555</v>
      </c>
      <c r="S3030" s="42" t="s">
        <v>555</v>
      </c>
      <c r="T3030" s="42" t="s">
        <v>555</v>
      </c>
      <c r="U3030" s="42" t="s">
        <v>555</v>
      </c>
      <c r="V3030" s="44"/>
      <c r="W3030" s="44"/>
      <c r="X3030" s="44"/>
      <c r="Y3030" s="44"/>
      <c r="Z3030" s="44"/>
      <c r="AA3030" s="44"/>
    </row>
    <row r="3031" spans="1:27" ht="15.75" customHeight="1" x14ac:dyDescent="0.25">
      <c r="A3031" s="43">
        <v>3081</v>
      </c>
      <c r="B3031" s="43" t="s">
        <v>482</v>
      </c>
      <c r="C3031" s="42" t="s">
        <v>15089</v>
      </c>
      <c r="D3031" s="42" t="s">
        <v>15090</v>
      </c>
      <c r="E3031" s="42" t="s">
        <v>15091</v>
      </c>
      <c r="F3031" s="42" t="s">
        <v>15092</v>
      </c>
      <c r="G3031" s="42" t="s">
        <v>15093</v>
      </c>
      <c r="H3031" s="42" t="s">
        <v>571</v>
      </c>
      <c r="I3031" s="42"/>
      <c r="J3031" s="42"/>
      <c r="K3031" s="42"/>
      <c r="L3031" s="42" t="s">
        <v>572</v>
      </c>
      <c r="M3031" s="42" t="s">
        <v>15094</v>
      </c>
      <c r="N3031" s="42" t="s">
        <v>565</v>
      </c>
      <c r="O3031" s="42"/>
      <c r="P3031" s="42" t="s">
        <v>555</v>
      </c>
      <c r="Q3031" s="42" t="s">
        <v>555</v>
      </c>
      <c r="R3031" s="42" t="s">
        <v>555</v>
      </c>
      <c r="S3031" s="42" t="s">
        <v>555</v>
      </c>
      <c r="T3031" s="42" t="s">
        <v>555</v>
      </c>
      <c r="U3031" s="42" t="s">
        <v>555</v>
      </c>
      <c r="V3031" s="44"/>
      <c r="W3031" s="44"/>
      <c r="X3031" s="44"/>
      <c r="Y3031" s="44"/>
      <c r="Z3031" s="44"/>
      <c r="AA3031" s="44"/>
    </row>
    <row r="3032" spans="1:27" ht="15.75" customHeight="1" x14ac:dyDescent="0.25">
      <c r="A3032" s="43">
        <v>3082</v>
      </c>
      <c r="B3032" s="43" t="s">
        <v>482</v>
      </c>
      <c r="C3032" s="42" t="s">
        <v>15095</v>
      </c>
      <c r="D3032" s="42" t="s">
        <v>15096</v>
      </c>
      <c r="E3032" s="42" t="s">
        <v>15097</v>
      </c>
      <c r="F3032" s="42" t="s">
        <v>15098</v>
      </c>
      <c r="G3032" s="42" t="s">
        <v>15099</v>
      </c>
      <c r="H3032" s="42" t="s">
        <v>571</v>
      </c>
      <c r="I3032" s="42"/>
      <c r="J3032" s="42"/>
      <c r="K3032" s="42"/>
      <c r="L3032" s="42" t="s">
        <v>572</v>
      </c>
      <c r="M3032" s="42" t="s">
        <v>15100</v>
      </c>
      <c r="N3032" s="42" t="s">
        <v>565</v>
      </c>
      <c r="O3032" s="42"/>
      <c r="P3032" s="42" t="s">
        <v>555</v>
      </c>
      <c r="Q3032" s="42" t="s">
        <v>555</v>
      </c>
      <c r="R3032" s="42" t="s">
        <v>555</v>
      </c>
      <c r="S3032" s="42" t="s">
        <v>555</v>
      </c>
      <c r="T3032" s="42" t="s">
        <v>555</v>
      </c>
      <c r="U3032" s="42" t="s">
        <v>555</v>
      </c>
      <c r="V3032" s="44"/>
      <c r="W3032" s="44"/>
      <c r="X3032" s="44"/>
      <c r="Y3032" s="44"/>
      <c r="Z3032" s="44"/>
      <c r="AA3032" s="44"/>
    </row>
    <row r="3033" spans="1:27" ht="15.75" customHeight="1" x14ac:dyDescent="0.25">
      <c r="A3033" s="43">
        <v>3083</v>
      </c>
      <c r="B3033" s="43" t="s">
        <v>482</v>
      </c>
      <c r="C3033" s="42" t="s">
        <v>15101</v>
      </c>
      <c r="D3033" s="42" t="s">
        <v>15102</v>
      </c>
      <c r="E3033" s="42" t="s">
        <v>15103</v>
      </c>
      <c r="F3033" s="42" t="s">
        <v>15104</v>
      </c>
      <c r="G3033" s="42" t="s">
        <v>15105</v>
      </c>
      <c r="H3033" s="42" t="s">
        <v>571</v>
      </c>
      <c r="I3033" s="42"/>
      <c r="J3033" s="42"/>
      <c r="K3033" s="42"/>
      <c r="L3033" s="42" t="s">
        <v>572</v>
      </c>
      <c r="M3033" s="42" t="s">
        <v>15106</v>
      </c>
      <c r="N3033" s="42" t="s">
        <v>565</v>
      </c>
      <c r="O3033" s="42"/>
      <c r="P3033" s="42" t="s">
        <v>555</v>
      </c>
      <c r="Q3033" s="42" t="s">
        <v>555</v>
      </c>
      <c r="R3033" s="42" t="s">
        <v>555</v>
      </c>
      <c r="S3033" s="42" t="s">
        <v>555</v>
      </c>
      <c r="T3033" s="42" t="s">
        <v>555</v>
      </c>
      <c r="U3033" s="42" t="s">
        <v>555</v>
      </c>
      <c r="V3033" s="44"/>
      <c r="W3033" s="44"/>
      <c r="X3033" s="44"/>
      <c r="Y3033" s="44"/>
      <c r="Z3033" s="44"/>
      <c r="AA3033" s="44"/>
    </row>
    <row r="3034" spans="1:27" ht="15.75" customHeight="1" x14ac:dyDescent="0.25">
      <c r="A3034" s="43">
        <v>3084</v>
      </c>
      <c r="B3034" s="43" t="s">
        <v>482</v>
      </c>
      <c r="C3034" s="42" t="s">
        <v>15107</v>
      </c>
      <c r="D3034" s="42" t="s">
        <v>555</v>
      </c>
      <c r="E3034" s="42" t="s">
        <v>15108</v>
      </c>
      <c r="F3034" s="42" t="s">
        <v>15109</v>
      </c>
      <c r="G3034" s="42" t="s">
        <v>15110</v>
      </c>
      <c r="H3034" s="42" t="s">
        <v>571</v>
      </c>
      <c r="I3034" s="42"/>
      <c r="J3034" s="42"/>
      <c r="K3034" s="42"/>
      <c r="L3034" s="42" t="s">
        <v>572</v>
      </c>
      <c r="M3034" s="42" t="s">
        <v>15111</v>
      </c>
      <c r="N3034" s="42" t="s">
        <v>565</v>
      </c>
      <c r="O3034" s="42"/>
      <c r="P3034" s="42" t="s">
        <v>555</v>
      </c>
      <c r="Q3034" s="42" t="s">
        <v>555</v>
      </c>
      <c r="R3034" s="42" t="s">
        <v>555</v>
      </c>
      <c r="S3034" s="42" t="s">
        <v>555</v>
      </c>
      <c r="T3034" s="42" t="s">
        <v>555</v>
      </c>
      <c r="U3034" s="42" t="s">
        <v>555</v>
      </c>
      <c r="V3034" s="44"/>
      <c r="W3034" s="44"/>
      <c r="X3034" s="44"/>
      <c r="Y3034" s="44"/>
      <c r="Z3034" s="44"/>
      <c r="AA3034" s="44"/>
    </row>
    <row r="3035" spans="1:27" ht="15.75" customHeight="1" x14ac:dyDescent="0.25">
      <c r="A3035" s="43">
        <v>3085</v>
      </c>
      <c r="B3035" s="43" t="s">
        <v>482</v>
      </c>
      <c r="C3035" s="42" t="s">
        <v>15112</v>
      </c>
      <c r="D3035" s="42" t="s">
        <v>15113</v>
      </c>
      <c r="E3035" s="42" t="s">
        <v>15114</v>
      </c>
      <c r="F3035" s="42" t="s">
        <v>15115</v>
      </c>
      <c r="G3035" s="42" t="s">
        <v>15116</v>
      </c>
      <c r="H3035" s="42" t="s">
        <v>571</v>
      </c>
      <c r="I3035" s="42"/>
      <c r="J3035" s="42"/>
      <c r="K3035" s="42"/>
      <c r="L3035" s="42" t="s">
        <v>572</v>
      </c>
      <c r="M3035" s="42" t="s">
        <v>15117</v>
      </c>
      <c r="N3035" s="42" t="s">
        <v>565</v>
      </c>
      <c r="O3035" s="42"/>
      <c r="P3035" s="42" t="s">
        <v>555</v>
      </c>
      <c r="Q3035" s="42" t="s">
        <v>555</v>
      </c>
      <c r="R3035" s="42" t="s">
        <v>555</v>
      </c>
      <c r="S3035" s="42" t="s">
        <v>555</v>
      </c>
      <c r="T3035" s="42" t="s">
        <v>555</v>
      </c>
      <c r="U3035" s="42" t="s">
        <v>555</v>
      </c>
      <c r="V3035" s="44"/>
      <c r="W3035" s="44"/>
      <c r="X3035" s="44"/>
      <c r="Y3035" s="44"/>
      <c r="Z3035" s="44"/>
      <c r="AA3035" s="44"/>
    </row>
    <row r="3036" spans="1:27" ht="15.75" customHeight="1" x14ac:dyDescent="0.25">
      <c r="A3036" s="43">
        <v>3086</v>
      </c>
      <c r="B3036" s="43" t="s">
        <v>482</v>
      </c>
      <c r="C3036" s="42" t="s">
        <v>15118</v>
      </c>
      <c r="D3036" s="42" t="s">
        <v>15113</v>
      </c>
      <c r="E3036" s="42" t="s">
        <v>15114</v>
      </c>
      <c r="F3036" s="42" t="s">
        <v>15119</v>
      </c>
      <c r="G3036" s="42" t="s">
        <v>15120</v>
      </c>
      <c r="H3036" s="42" t="s">
        <v>562</v>
      </c>
      <c r="I3036" s="42"/>
      <c r="J3036" s="42"/>
      <c r="K3036" s="42"/>
      <c r="L3036" s="42" t="s">
        <v>563</v>
      </c>
      <c r="M3036" s="42" t="s">
        <v>15121</v>
      </c>
      <c r="N3036" s="42" t="s">
        <v>565</v>
      </c>
      <c r="O3036" s="42"/>
      <c r="P3036" s="42" t="s">
        <v>555</v>
      </c>
      <c r="Q3036" s="42" t="s">
        <v>555</v>
      </c>
      <c r="R3036" s="42" t="s">
        <v>555</v>
      </c>
      <c r="S3036" s="42" t="s">
        <v>555</v>
      </c>
      <c r="T3036" s="42" t="s">
        <v>555</v>
      </c>
      <c r="U3036" s="42" t="s">
        <v>555</v>
      </c>
      <c r="V3036" s="44"/>
      <c r="W3036" s="44"/>
      <c r="X3036" s="44"/>
      <c r="Y3036" s="44"/>
      <c r="Z3036" s="44"/>
      <c r="AA3036" s="44"/>
    </row>
    <row r="3037" spans="1:27" ht="15.75" customHeight="1" x14ac:dyDescent="0.25">
      <c r="A3037" s="43">
        <v>3087</v>
      </c>
      <c r="B3037" s="43" t="s">
        <v>482</v>
      </c>
      <c r="C3037" s="42" t="s">
        <v>15122</v>
      </c>
      <c r="D3037" s="42" t="s">
        <v>15123</v>
      </c>
      <c r="E3037" s="42" t="s">
        <v>15124</v>
      </c>
      <c r="F3037" s="42" t="s">
        <v>15125</v>
      </c>
      <c r="G3037" s="42" t="s">
        <v>15126</v>
      </c>
      <c r="H3037" s="42" t="s">
        <v>571</v>
      </c>
      <c r="I3037" s="42"/>
      <c r="J3037" s="42"/>
      <c r="K3037" s="42"/>
      <c r="L3037" s="42" t="s">
        <v>572</v>
      </c>
      <c r="M3037" s="42" t="s">
        <v>15127</v>
      </c>
      <c r="N3037" s="42" t="s">
        <v>565</v>
      </c>
      <c r="O3037" s="42"/>
      <c r="P3037" s="42" t="s">
        <v>555</v>
      </c>
      <c r="Q3037" s="42" t="s">
        <v>555</v>
      </c>
      <c r="R3037" s="42" t="s">
        <v>555</v>
      </c>
      <c r="S3037" s="42" t="s">
        <v>555</v>
      </c>
      <c r="T3037" s="42" t="s">
        <v>555</v>
      </c>
      <c r="U3037" s="42" t="s">
        <v>555</v>
      </c>
      <c r="V3037" s="44"/>
      <c r="W3037" s="44"/>
      <c r="X3037" s="44"/>
      <c r="Y3037" s="44"/>
      <c r="Z3037" s="44"/>
      <c r="AA3037" s="44"/>
    </row>
    <row r="3038" spans="1:27" ht="15.75" customHeight="1" x14ac:dyDescent="0.25">
      <c r="A3038" s="43">
        <v>3088</v>
      </c>
      <c r="B3038" s="43" t="s">
        <v>482</v>
      </c>
      <c r="C3038" s="42" t="s">
        <v>15128</v>
      </c>
      <c r="D3038" s="42" t="s">
        <v>15129</v>
      </c>
      <c r="E3038" s="42" t="s">
        <v>15130</v>
      </c>
      <c r="F3038" s="42" t="s">
        <v>15131</v>
      </c>
      <c r="G3038" s="42" t="s">
        <v>15132</v>
      </c>
      <c r="H3038" s="42" t="s">
        <v>571</v>
      </c>
      <c r="I3038" s="42"/>
      <c r="J3038" s="42"/>
      <c r="K3038" s="42"/>
      <c r="L3038" s="42" t="s">
        <v>572</v>
      </c>
      <c r="M3038" s="42" t="s">
        <v>15133</v>
      </c>
      <c r="N3038" s="42" t="s">
        <v>565</v>
      </c>
      <c r="O3038" s="42"/>
      <c r="P3038" s="42" t="s">
        <v>555</v>
      </c>
      <c r="Q3038" s="42" t="s">
        <v>555</v>
      </c>
      <c r="R3038" s="42" t="s">
        <v>555</v>
      </c>
      <c r="S3038" s="42" t="s">
        <v>555</v>
      </c>
      <c r="T3038" s="42" t="s">
        <v>555</v>
      </c>
      <c r="U3038" s="42" t="s">
        <v>555</v>
      </c>
      <c r="V3038" s="44"/>
      <c r="W3038" s="44"/>
      <c r="X3038" s="44"/>
      <c r="Y3038" s="44"/>
      <c r="Z3038" s="44"/>
      <c r="AA3038" s="44"/>
    </row>
    <row r="3039" spans="1:27" ht="15.75" customHeight="1" x14ac:dyDescent="0.25">
      <c r="A3039" s="43">
        <v>3089</v>
      </c>
      <c r="B3039" s="43" t="s">
        <v>482</v>
      </c>
      <c r="C3039" s="42" t="s">
        <v>15134</v>
      </c>
      <c r="D3039" s="42" t="s">
        <v>15135</v>
      </c>
      <c r="E3039" s="42" t="s">
        <v>15136</v>
      </c>
      <c r="F3039" s="42" t="s">
        <v>15137</v>
      </c>
      <c r="G3039" s="42" t="s">
        <v>15138</v>
      </c>
      <c r="H3039" s="42" t="s">
        <v>554</v>
      </c>
      <c r="I3039" s="42"/>
      <c r="J3039" s="42"/>
      <c r="K3039" s="42"/>
      <c r="L3039" s="42" t="s">
        <v>579</v>
      </c>
      <c r="M3039" s="42" t="s">
        <v>15139</v>
      </c>
      <c r="N3039" s="42" t="s">
        <v>1165</v>
      </c>
      <c r="O3039" s="42"/>
      <c r="P3039" s="42" t="s">
        <v>555</v>
      </c>
      <c r="Q3039" s="42" t="s">
        <v>555</v>
      </c>
      <c r="R3039" s="42" t="s">
        <v>555</v>
      </c>
      <c r="S3039" s="42" t="s">
        <v>555</v>
      </c>
      <c r="T3039" s="42" t="s">
        <v>555</v>
      </c>
      <c r="U3039" s="42" t="s">
        <v>555</v>
      </c>
      <c r="V3039" s="44"/>
      <c r="W3039" s="44"/>
      <c r="X3039" s="44"/>
      <c r="Y3039" s="44"/>
      <c r="Z3039" s="44"/>
      <c r="AA3039" s="44"/>
    </row>
    <row r="3040" spans="1:27" ht="15.75" customHeight="1" x14ac:dyDescent="0.25">
      <c r="A3040" s="43">
        <v>3090</v>
      </c>
      <c r="B3040" s="43" t="s">
        <v>482</v>
      </c>
      <c r="C3040" s="42" t="s">
        <v>15140</v>
      </c>
      <c r="D3040" s="42" t="s">
        <v>15141</v>
      </c>
      <c r="E3040" s="42" t="s">
        <v>15142</v>
      </c>
      <c r="F3040" s="42" t="s">
        <v>15143</v>
      </c>
      <c r="G3040" s="42" t="s">
        <v>15144</v>
      </c>
      <c r="H3040" s="42" t="s">
        <v>571</v>
      </c>
      <c r="I3040" s="42"/>
      <c r="J3040" s="42"/>
      <c r="K3040" s="42"/>
      <c r="L3040" s="42" t="s">
        <v>572</v>
      </c>
      <c r="M3040" s="42" t="s">
        <v>15145</v>
      </c>
      <c r="N3040" s="42" t="s">
        <v>565</v>
      </c>
      <c r="O3040" s="42"/>
      <c r="P3040" s="42" t="s">
        <v>555</v>
      </c>
      <c r="Q3040" s="42" t="s">
        <v>555</v>
      </c>
      <c r="R3040" s="42" t="s">
        <v>555</v>
      </c>
      <c r="S3040" s="42" t="s">
        <v>555</v>
      </c>
      <c r="T3040" s="42" t="s">
        <v>555</v>
      </c>
      <c r="U3040" s="42" t="s">
        <v>555</v>
      </c>
      <c r="V3040" s="44"/>
      <c r="W3040" s="44"/>
      <c r="X3040" s="44"/>
      <c r="Y3040" s="44"/>
      <c r="Z3040" s="44"/>
      <c r="AA3040" s="44"/>
    </row>
    <row r="3041" spans="1:27" ht="15.75" customHeight="1" x14ac:dyDescent="0.25">
      <c r="A3041" s="43">
        <v>3091</v>
      </c>
      <c r="B3041" s="43" t="s">
        <v>482</v>
      </c>
      <c r="C3041" s="42" t="s">
        <v>15146</v>
      </c>
      <c r="D3041" s="42" t="s">
        <v>15147</v>
      </c>
      <c r="E3041" s="42" t="s">
        <v>15148</v>
      </c>
      <c r="F3041" s="42" t="s">
        <v>15149</v>
      </c>
      <c r="G3041" s="42" t="s">
        <v>15150</v>
      </c>
      <c r="H3041" s="42" t="s">
        <v>571</v>
      </c>
      <c r="I3041" s="42"/>
      <c r="J3041" s="42"/>
      <c r="K3041" s="42"/>
      <c r="L3041" s="42" t="s">
        <v>572</v>
      </c>
      <c r="M3041" s="42" t="s">
        <v>15151</v>
      </c>
      <c r="N3041" s="42" t="s">
        <v>565</v>
      </c>
      <c r="O3041" s="42"/>
      <c r="P3041" s="42" t="s">
        <v>555</v>
      </c>
      <c r="Q3041" s="42" t="s">
        <v>555</v>
      </c>
      <c r="R3041" s="42" t="s">
        <v>555</v>
      </c>
      <c r="S3041" s="42" t="s">
        <v>555</v>
      </c>
      <c r="T3041" s="42" t="s">
        <v>555</v>
      </c>
      <c r="U3041" s="42" t="s">
        <v>555</v>
      </c>
      <c r="V3041" s="44"/>
      <c r="W3041" s="44"/>
      <c r="X3041" s="44"/>
      <c r="Y3041" s="44"/>
      <c r="Z3041" s="44"/>
      <c r="AA3041" s="44"/>
    </row>
    <row r="3042" spans="1:27" ht="15.75" customHeight="1" x14ac:dyDescent="0.25">
      <c r="A3042" s="43">
        <v>3092</v>
      </c>
      <c r="B3042" s="43" t="s">
        <v>482</v>
      </c>
      <c r="C3042" s="42" t="s">
        <v>15152</v>
      </c>
      <c r="D3042" s="42" t="s">
        <v>15153</v>
      </c>
      <c r="E3042" s="42" t="s">
        <v>15154</v>
      </c>
      <c r="F3042" s="42" t="s">
        <v>15155</v>
      </c>
      <c r="G3042" s="42" t="s">
        <v>15156</v>
      </c>
      <c r="H3042" s="42" t="s">
        <v>571</v>
      </c>
      <c r="I3042" s="42"/>
      <c r="J3042" s="42"/>
      <c r="K3042" s="42"/>
      <c r="L3042" s="42" t="s">
        <v>572</v>
      </c>
      <c r="M3042" s="42" t="s">
        <v>15157</v>
      </c>
      <c r="N3042" s="42" t="s">
        <v>565</v>
      </c>
      <c r="O3042" s="42"/>
      <c r="P3042" s="42" t="s">
        <v>555</v>
      </c>
      <c r="Q3042" s="42" t="s">
        <v>555</v>
      </c>
      <c r="R3042" s="42" t="s">
        <v>555</v>
      </c>
      <c r="S3042" s="42" t="s">
        <v>555</v>
      </c>
      <c r="T3042" s="42" t="s">
        <v>555</v>
      </c>
      <c r="U3042" s="42" t="s">
        <v>555</v>
      </c>
      <c r="V3042" s="44"/>
      <c r="W3042" s="44"/>
      <c r="X3042" s="44"/>
      <c r="Y3042" s="44"/>
      <c r="Z3042" s="44"/>
      <c r="AA3042" s="44"/>
    </row>
    <row r="3043" spans="1:27" ht="15.75" customHeight="1" x14ac:dyDescent="0.25">
      <c r="A3043" s="43">
        <v>3093</v>
      </c>
      <c r="B3043" s="43" t="s">
        <v>482</v>
      </c>
      <c r="C3043" s="42" t="s">
        <v>15158</v>
      </c>
      <c r="D3043" s="42" t="s">
        <v>555</v>
      </c>
      <c r="E3043" s="42" t="s">
        <v>15159</v>
      </c>
      <c r="F3043" s="42" t="s">
        <v>15160</v>
      </c>
      <c r="G3043" s="42" t="s">
        <v>15161</v>
      </c>
      <c r="H3043" s="42" t="s">
        <v>571</v>
      </c>
      <c r="I3043" s="42"/>
      <c r="J3043" s="42"/>
      <c r="K3043" s="42"/>
      <c r="L3043" s="42" t="s">
        <v>572</v>
      </c>
      <c r="M3043" s="42" t="s">
        <v>15162</v>
      </c>
      <c r="N3043" s="42" t="s">
        <v>565</v>
      </c>
      <c r="O3043" s="42"/>
      <c r="P3043" s="42" t="s">
        <v>555</v>
      </c>
      <c r="Q3043" s="42" t="s">
        <v>555</v>
      </c>
      <c r="R3043" s="42" t="s">
        <v>555</v>
      </c>
      <c r="S3043" s="42" t="s">
        <v>555</v>
      </c>
      <c r="T3043" s="42" t="s">
        <v>555</v>
      </c>
      <c r="U3043" s="42" t="s">
        <v>555</v>
      </c>
      <c r="V3043" s="44"/>
      <c r="W3043" s="44"/>
      <c r="X3043" s="44"/>
      <c r="Y3043" s="44"/>
      <c r="Z3043" s="44"/>
      <c r="AA3043" s="44"/>
    </row>
    <row r="3044" spans="1:27" ht="15.75" customHeight="1" x14ac:dyDescent="0.25">
      <c r="A3044" s="43">
        <v>3094</v>
      </c>
      <c r="B3044" s="43" t="s">
        <v>482</v>
      </c>
      <c r="C3044" s="42" t="s">
        <v>15163</v>
      </c>
      <c r="D3044" s="42" t="s">
        <v>23644</v>
      </c>
      <c r="E3044" s="42" t="s">
        <v>15165</v>
      </c>
      <c r="F3044" s="42" t="s">
        <v>15166</v>
      </c>
      <c r="G3044" s="42" t="s">
        <v>15167</v>
      </c>
      <c r="H3044" s="42" t="s">
        <v>571</v>
      </c>
      <c r="I3044" s="42"/>
      <c r="J3044" s="42"/>
      <c r="K3044" s="42"/>
      <c r="L3044" s="42" t="s">
        <v>572</v>
      </c>
      <c r="M3044" s="42" t="s">
        <v>15168</v>
      </c>
      <c r="N3044" s="42" t="s">
        <v>565</v>
      </c>
      <c r="O3044" s="42"/>
      <c r="P3044" s="42" t="s">
        <v>555</v>
      </c>
      <c r="Q3044" s="42" t="s">
        <v>555</v>
      </c>
      <c r="R3044" s="42" t="s">
        <v>555</v>
      </c>
      <c r="S3044" s="42" t="s">
        <v>555</v>
      </c>
      <c r="T3044" s="42" t="s">
        <v>921</v>
      </c>
      <c r="U3044" s="42" t="s">
        <v>1172</v>
      </c>
      <c r="V3044" s="44">
        <v>1</v>
      </c>
      <c r="W3044" s="44" t="s">
        <v>5050</v>
      </c>
      <c r="X3044" s="44"/>
      <c r="Y3044" s="44"/>
      <c r="Z3044" s="44"/>
      <c r="AA3044" s="44"/>
    </row>
    <row r="3045" spans="1:27" ht="15.75" customHeight="1" x14ac:dyDescent="0.25">
      <c r="A3045" s="43">
        <v>3095</v>
      </c>
      <c r="B3045" s="43" t="s">
        <v>482</v>
      </c>
      <c r="C3045" s="42" t="s">
        <v>15169</v>
      </c>
      <c r="D3045" s="42" t="s">
        <v>23644</v>
      </c>
      <c r="E3045" s="42" t="s">
        <v>15165</v>
      </c>
      <c r="F3045" s="42" t="s">
        <v>15170</v>
      </c>
      <c r="G3045" s="42" t="s">
        <v>15171</v>
      </c>
      <c r="H3045" s="42" t="s">
        <v>571</v>
      </c>
      <c r="I3045" s="42"/>
      <c r="J3045" s="42"/>
      <c r="K3045" s="42"/>
      <c r="L3045" s="42" t="s">
        <v>572</v>
      </c>
      <c r="M3045" s="42" t="s">
        <v>15172</v>
      </c>
      <c r="N3045" s="42" t="s">
        <v>565</v>
      </c>
      <c r="O3045" s="42"/>
      <c r="P3045" s="42" t="s">
        <v>555</v>
      </c>
      <c r="Q3045" s="42" t="s">
        <v>555</v>
      </c>
      <c r="R3045" s="42" t="s">
        <v>555</v>
      </c>
      <c r="S3045" s="42" t="s">
        <v>555</v>
      </c>
      <c r="T3045" s="42" t="s">
        <v>555</v>
      </c>
      <c r="U3045" s="42" t="s">
        <v>555</v>
      </c>
      <c r="V3045" s="44">
        <v>1</v>
      </c>
      <c r="W3045" s="44" t="s">
        <v>5050</v>
      </c>
      <c r="X3045" s="44"/>
      <c r="Y3045" s="44"/>
      <c r="Z3045" s="44"/>
      <c r="AA3045" s="44"/>
    </row>
    <row r="3046" spans="1:27" ht="15.75" customHeight="1" x14ac:dyDescent="0.25">
      <c r="A3046" s="43">
        <v>3096</v>
      </c>
      <c r="B3046" s="43" t="s">
        <v>482</v>
      </c>
      <c r="C3046" s="42" t="s">
        <v>15173</v>
      </c>
      <c r="D3046" s="42" t="s">
        <v>15174</v>
      </c>
      <c r="E3046" s="42" t="s">
        <v>15175</v>
      </c>
      <c r="F3046" s="42" t="s">
        <v>15176</v>
      </c>
      <c r="G3046" s="42" t="s">
        <v>15177</v>
      </c>
      <c r="H3046" s="42" t="s">
        <v>571</v>
      </c>
      <c r="I3046" s="42"/>
      <c r="J3046" s="42"/>
      <c r="K3046" s="42"/>
      <c r="L3046" s="42" t="s">
        <v>572</v>
      </c>
      <c r="M3046" s="42" t="s">
        <v>15178</v>
      </c>
      <c r="N3046" s="42" t="s">
        <v>565</v>
      </c>
      <c r="O3046" s="42"/>
      <c r="P3046" s="42" t="s">
        <v>555</v>
      </c>
      <c r="Q3046" s="42" t="s">
        <v>555</v>
      </c>
      <c r="R3046" s="42" t="s">
        <v>555</v>
      </c>
      <c r="S3046" s="42" t="s">
        <v>555</v>
      </c>
      <c r="T3046" s="42" t="s">
        <v>555</v>
      </c>
      <c r="U3046" s="42" t="s">
        <v>555</v>
      </c>
      <c r="V3046" s="44"/>
      <c r="W3046" s="44"/>
      <c r="X3046" s="44"/>
      <c r="Y3046" s="44"/>
      <c r="Z3046" s="44"/>
      <c r="AA3046" s="44"/>
    </row>
    <row r="3047" spans="1:27" ht="15.75" customHeight="1" x14ac:dyDescent="0.25">
      <c r="A3047" s="43">
        <v>3097</v>
      </c>
      <c r="B3047" s="43" t="s">
        <v>482</v>
      </c>
      <c r="C3047" s="42" t="s">
        <v>15179</v>
      </c>
      <c r="D3047" s="42" t="s">
        <v>15180</v>
      </c>
      <c r="E3047" s="42" t="s">
        <v>15181</v>
      </c>
      <c r="F3047" s="42" t="s">
        <v>15182</v>
      </c>
      <c r="G3047" s="42" t="s">
        <v>15183</v>
      </c>
      <c r="H3047" s="42" t="s">
        <v>571</v>
      </c>
      <c r="I3047" s="42"/>
      <c r="J3047" s="42"/>
      <c r="K3047" s="42"/>
      <c r="L3047" s="42" t="s">
        <v>572</v>
      </c>
      <c r="M3047" s="42" t="s">
        <v>15184</v>
      </c>
      <c r="N3047" s="42" t="s">
        <v>565</v>
      </c>
      <c r="O3047" s="42"/>
      <c r="P3047" s="42" t="s">
        <v>555</v>
      </c>
      <c r="Q3047" s="42" t="s">
        <v>555</v>
      </c>
      <c r="R3047" s="42" t="s">
        <v>555</v>
      </c>
      <c r="S3047" s="42" t="s">
        <v>555</v>
      </c>
      <c r="T3047" s="42" t="s">
        <v>555</v>
      </c>
      <c r="U3047" s="42" t="s">
        <v>555</v>
      </c>
      <c r="V3047" s="44"/>
      <c r="W3047" s="44"/>
      <c r="X3047" s="44"/>
      <c r="Y3047" s="44"/>
      <c r="Z3047" s="44"/>
      <c r="AA3047" s="44"/>
    </row>
    <row r="3048" spans="1:27" ht="15.75" customHeight="1" x14ac:dyDescent="0.25">
      <c r="A3048" s="43">
        <v>3098</v>
      </c>
      <c r="B3048" s="43" t="s">
        <v>482</v>
      </c>
      <c r="C3048" s="42" t="s">
        <v>15185</v>
      </c>
      <c r="D3048" s="42" t="s">
        <v>15186</v>
      </c>
      <c r="E3048" s="42" t="s">
        <v>15187</v>
      </c>
      <c r="F3048" s="42" t="s">
        <v>15188</v>
      </c>
      <c r="G3048" s="42" t="s">
        <v>15189</v>
      </c>
      <c r="H3048" s="42" t="s">
        <v>571</v>
      </c>
      <c r="I3048" s="42"/>
      <c r="J3048" s="42"/>
      <c r="K3048" s="42"/>
      <c r="L3048" s="42" t="s">
        <v>572</v>
      </c>
      <c r="M3048" s="42" t="s">
        <v>15190</v>
      </c>
      <c r="N3048" s="42" t="s">
        <v>565</v>
      </c>
      <c r="O3048" s="42"/>
      <c r="P3048" s="42" t="s">
        <v>555</v>
      </c>
      <c r="Q3048" s="42" t="s">
        <v>555</v>
      </c>
      <c r="R3048" s="42" t="s">
        <v>555</v>
      </c>
      <c r="S3048" s="42" t="s">
        <v>555</v>
      </c>
      <c r="T3048" s="42" t="s">
        <v>555</v>
      </c>
      <c r="U3048" s="42" t="s">
        <v>555</v>
      </c>
      <c r="V3048" s="44"/>
      <c r="W3048" s="44"/>
      <c r="X3048" s="44"/>
      <c r="Y3048" s="44"/>
      <c r="Z3048" s="44"/>
      <c r="AA3048" s="44"/>
    </row>
    <row r="3049" spans="1:27" ht="15.75" customHeight="1" x14ac:dyDescent="0.25">
      <c r="A3049" s="43">
        <v>3099</v>
      </c>
      <c r="B3049" s="43" t="s">
        <v>482</v>
      </c>
      <c r="C3049" s="42" t="s">
        <v>15191</v>
      </c>
      <c r="D3049" s="42" t="s">
        <v>15192</v>
      </c>
      <c r="E3049" s="42" t="s">
        <v>15193</v>
      </c>
      <c r="F3049" s="42" t="s">
        <v>15194</v>
      </c>
      <c r="G3049" s="42" t="s">
        <v>15195</v>
      </c>
      <c r="H3049" s="42" t="s">
        <v>571</v>
      </c>
      <c r="I3049" s="42"/>
      <c r="J3049" s="42"/>
      <c r="K3049" s="42"/>
      <c r="L3049" s="42" t="s">
        <v>572</v>
      </c>
      <c r="M3049" s="42" t="s">
        <v>15196</v>
      </c>
      <c r="N3049" s="42" t="s">
        <v>565</v>
      </c>
      <c r="O3049" s="42"/>
      <c r="P3049" s="42" t="s">
        <v>555</v>
      </c>
      <c r="Q3049" s="42" t="s">
        <v>555</v>
      </c>
      <c r="R3049" s="42" t="s">
        <v>555</v>
      </c>
      <c r="S3049" s="42" t="s">
        <v>555</v>
      </c>
      <c r="T3049" s="42" t="s">
        <v>555</v>
      </c>
      <c r="U3049" s="42" t="s">
        <v>555</v>
      </c>
      <c r="V3049" s="44"/>
      <c r="W3049" s="44"/>
      <c r="X3049" s="44"/>
      <c r="Y3049" s="44"/>
      <c r="Z3049" s="44"/>
      <c r="AA3049" s="44"/>
    </row>
    <row r="3050" spans="1:27" ht="15.75" customHeight="1" x14ac:dyDescent="0.25">
      <c r="A3050" s="43">
        <v>3100</v>
      </c>
      <c r="B3050" s="43" t="s">
        <v>482</v>
      </c>
      <c r="C3050" s="42" t="s">
        <v>15197</v>
      </c>
      <c r="D3050" s="42" t="s">
        <v>15198</v>
      </c>
      <c r="E3050" s="42" t="s">
        <v>15199</v>
      </c>
      <c r="F3050" s="42" t="s">
        <v>15200</v>
      </c>
      <c r="G3050" s="42" t="s">
        <v>15201</v>
      </c>
      <c r="H3050" s="42" t="s">
        <v>571</v>
      </c>
      <c r="I3050" s="42"/>
      <c r="J3050" s="42"/>
      <c r="K3050" s="42"/>
      <c r="L3050" s="42" t="s">
        <v>572</v>
      </c>
      <c r="M3050" s="42" t="s">
        <v>15202</v>
      </c>
      <c r="N3050" s="42" t="s">
        <v>565</v>
      </c>
      <c r="O3050" s="42"/>
      <c r="P3050" s="42" t="s">
        <v>555</v>
      </c>
      <c r="Q3050" s="42" t="s">
        <v>555</v>
      </c>
      <c r="R3050" s="42" t="s">
        <v>555</v>
      </c>
      <c r="S3050" s="42" t="s">
        <v>555</v>
      </c>
      <c r="T3050" s="42" t="s">
        <v>555</v>
      </c>
      <c r="U3050" s="42" t="s">
        <v>555</v>
      </c>
      <c r="V3050" s="44"/>
      <c r="W3050" s="44"/>
      <c r="X3050" s="44"/>
      <c r="Y3050" s="44"/>
      <c r="Z3050" s="44"/>
      <c r="AA3050" s="44"/>
    </row>
    <row r="3051" spans="1:27" ht="15.75" customHeight="1" x14ac:dyDescent="0.25">
      <c r="A3051" s="43">
        <v>3101</v>
      </c>
      <c r="B3051" s="43" t="s">
        <v>482</v>
      </c>
      <c r="C3051" s="42" t="s">
        <v>15203</v>
      </c>
      <c r="D3051" s="42" t="s">
        <v>15204</v>
      </c>
      <c r="E3051" s="42" t="s">
        <v>15205</v>
      </c>
      <c r="F3051" s="42" t="s">
        <v>15206</v>
      </c>
      <c r="G3051" s="42" t="s">
        <v>15207</v>
      </c>
      <c r="H3051" s="42" t="s">
        <v>571</v>
      </c>
      <c r="I3051" s="42"/>
      <c r="J3051" s="42"/>
      <c r="K3051" s="42"/>
      <c r="L3051" s="42" t="s">
        <v>572</v>
      </c>
      <c r="M3051" s="42" t="s">
        <v>15208</v>
      </c>
      <c r="N3051" s="42" t="s">
        <v>565</v>
      </c>
      <c r="O3051" s="42"/>
      <c r="P3051" s="42" t="s">
        <v>555</v>
      </c>
      <c r="Q3051" s="42" t="s">
        <v>555</v>
      </c>
      <c r="R3051" s="42" t="s">
        <v>555</v>
      </c>
      <c r="S3051" s="42" t="s">
        <v>555</v>
      </c>
      <c r="T3051" s="42" t="s">
        <v>555</v>
      </c>
      <c r="U3051" s="42" t="s">
        <v>555</v>
      </c>
      <c r="V3051" s="44"/>
      <c r="W3051" s="44"/>
      <c r="X3051" s="44"/>
      <c r="Y3051" s="44"/>
      <c r="Z3051" s="44"/>
      <c r="AA3051" s="44"/>
    </row>
    <row r="3052" spans="1:27" ht="15.75" customHeight="1" x14ac:dyDescent="0.25">
      <c r="A3052" s="43">
        <v>3102</v>
      </c>
      <c r="B3052" s="43" t="s">
        <v>482</v>
      </c>
      <c r="C3052" s="42" t="s">
        <v>15209</v>
      </c>
      <c r="D3052" s="42" t="s">
        <v>555</v>
      </c>
      <c r="E3052" s="42" t="s">
        <v>15210</v>
      </c>
      <c r="F3052" s="42" t="s">
        <v>15211</v>
      </c>
      <c r="G3052" s="42" t="s">
        <v>15212</v>
      </c>
      <c r="H3052" s="42" t="s">
        <v>571</v>
      </c>
      <c r="I3052" s="42"/>
      <c r="J3052" s="42"/>
      <c r="K3052" s="42"/>
      <c r="L3052" s="42" t="s">
        <v>572</v>
      </c>
      <c r="M3052" s="42" t="s">
        <v>15213</v>
      </c>
      <c r="N3052" s="42" t="s">
        <v>565</v>
      </c>
      <c r="O3052" s="42"/>
      <c r="P3052" s="42" t="s">
        <v>555</v>
      </c>
      <c r="Q3052" s="42" t="s">
        <v>555</v>
      </c>
      <c r="R3052" s="42" t="s">
        <v>555</v>
      </c>
      <c r="S3052" s="42" t="s">
        <v>555</v>
      </c>
      <c r="T3052" s="42" t="s">
        <v>555</v>
      </c>
      <c r="U3052" s="42" t="s">
        <v>555</v>
      </c>
      <c r="V3052" s="44"/>
      <c r="W3052" s="44"/>
      <c r="X3052" s="44"/>
      <c r="Y3052" s="44"/>
      <c r="Z3052" s="44"/>
      <c r="AA3052" s="44"/>
    </row>
    <row r="3053" spans="1:27" ht="15.75" customHeight="1" x14ac:dyDescent="0.25">
      <c r="A3053" s="43">
        <v>3103</v>
      </c>
      <c r="B3053" s="43" t="s">
        <v>482</v>
      </c>
      <c r="C3053" s="42" t="s">
        <v>15214</v>
      </c>
      <c r="D3053" s="42" t="s">
        <v>555</v>
      </c>
      <c r="E3053" s="42" t="s">
        <v>15210</v>
      </c>
      <c r="F3053" s="42" t="s">
        <v>15215</v>
      </c>
      <c r="G3053" s="42" t="s">
        <v>15216</v>
      </c>
      <c r="H3053" s="42" t="s">
        <v>571</v>
      </c>
      <c r="I3053" s="42"/>
      <c r="J3053" s="42"/>
      <c r="K3053" s="42"/>
      <c r="L3053" s="42" t="s">
        <v>572</v>
      </c>
      <c r="M3053" s="42" t="s">
        <v>15217</v>
      </c>
      <c r="N3053" s="42" t="s">
        <v>565</v>
      </c>
      <c r="O3053" s="42"/>
      <c r="P3053" s="42" t="s">
        <v>555</v>
      </c>
      <c r="Q3053" s="42" t="s">
        <v>555</v>
      </c>
      <c r="R3053" s="42" t="s">
        <v>555</v>
      </c>
      <c r="S3053" s="42" t="s">
        <v>555</v>
      </c>
      <c r="T3053" s="42" t="s">
        <v>555</v>
      </c>
      <c r="U3053" s="42" t="s">
        <v>555</v>
      </c>
      <c r="V3053" s="44"/>
      <c r="W3053" s="44"/>
      <c r="X3053" s="44"/>
      <c r="Y3053" s="44"/>
      <c r="Z3053" s="44"/>
      <c r="AA3053" s="44"/>
    </row>
    <row r="3054" spans="1:27" ht="15.75" customHeight="1" x14ac:dyDescent="0.25">
      <c r="A3054" s="43">
        <v>3104</v>
      </c>
      <c r="B3054" s="43" t="s">
        <v>482</v>
      </c>
      <c r="C3054" s="42" t="s">
        <v>15218</v>
      </c>
      <c r="D3054" s="42" t="s">
        <v>555</v>
      </c>
      <c r="E3054" s="42" t="s">
        <v>15210</v>
      </c>
      <c r="F3054" s="42" t="s">
        <v>15219</v>
      </c>
      <c r="G3054" s="42" t="s">
        <v>15220</v>
      </c>
      <c r="H3054" s="42" t="s">
        <v>571</v>
      </c>
      <c r="I3054" s="42"/>
      <c r="J3054" s="42"/>
      <c r="K3054" s="42"/>
      <c r="L3054" s="42" t="s">
        <v>572</v>
      </c>
      <c r="M3054" s="42" t="s">
        <v>15221</v>
      </c>
      <c r="N3054" s="42" t="s">
        <v>565</v>
      </c>
      <c r="O3054" s="42"/>
      <c r="P3054" s="42" t="s">
        <v>555</v>
      </c>
      <c r="Q3054" s="42" t="s">
        <v>555</v>
      </c>
      <c r="R3054" s="42" t="s">
        <v>555</v>
      </c>
      <c r="S3054" s="42" t="s">
        <v>555</v>
      </c>
      <c r="T3054" s="42" t="s">
        <v>555</v>
      </c>
      <c r="U3054" s="42" t="s">
        <v>555</v>
      </c>
      <c r="V3054" s="44"/>
      <c r="W3054" s="44"/>
      <c r="X3054" s="44"/>
      <c r="Y3054" s="44"/>
      <c r="Z3054" s="44"/>
      <c r="AA3054" s="44"/>
    </row>
    <row r="3055" spans="1:27" ht="15.75" customHeight="1" x14ac:dyDescent="0.25">
      <c r="A3055" s="43">
        <v>3105</v>
      </c>
      <c r="B3055" s="43" t="s">
        <v>482</v>
      </c>
      <c r="C3055" s="42" t="s">
        <v>15222</v>
      </c>
      <c r="D3055" s="42" t="s">
        <v>15223</v>
      </c>
      <c r="E3055" s="42" t="s">
        <v>15224</v>
      </c>
      <c r="F3055" s="42" t="s">
        <v>15225</v>
      </c>
      <c r="G3055" s="42" t="s">
        <v>15226</v>
      </c>
      <c r="H3055" s="42" t="s">
        <v>571</v>
      </c>
      <c r="I3055" s="42"/>
      <c r="J3055" s="42"/>
      <c r="K3055" s="42"/>
      <c r="L3055" s="42" t="s">
        <v>572</v>
      </c>
      <c r="M3055" s="42" t="s">
        <v>15227</v>
      </c>
      <c r="N3055" s="42" t="s">
        <v>565</v>
      </c>
      <c r="O3055" s="42"/>
      <c r="P3055" s="42" t="s">
        <v>555</v>
      </c>
      <c r="Q3055" s="42" t="s">
        <v>555</v>
      </c>
      <c r="R3055" s="42" t="s">
        <v>555</v>
      </c>
      <c r="S3055" s="42" t="s">
        <v>555</v>
      </c>
      <c r="T3055" s="42" t="s">
        <v>555</v>
      </c>
      <c r="U3055" s="42" t="s">
        <v>555</v>
      </c>
      <c r="V3055" s="44"/>
      <c r="W3055" s="44"/>
      <c r="X3055" s="44"/>
      <c r="Y3055" s="44"/>
      <c r="Z3055" s="44"/>
      <c r="AA3055" s="44"/>
    </row>
    <row r="3056" spans="1:27" ht="15.75" customHeight="1" x14ac:dyDescent="0.25">
      <c r="A3056" s="43">
        <v>3106</v>
      </c>
      <c r="B3056" s="43" t="s">
        <v>482</v>
      </c>
      <c r="C3056" s="42" t="s">
        <v>15228</v>
      </c>
      <c r="D3056" s="42" t="s">
        <v>15229</v>
      </c>
      <c r="E3056" s="42" t="s">
        <v>15230</v>
      </c>
      <c r="F3056" s="42" t="s">
        <v>15231</v>
      </c>
      <c r="G3056" s="42" t="s">
        <v>15232</v>
      </c>
      <c r="H3056" s="42" t="s">
        <v>571</v>
      </c>
      <c r="I3056" s="42"/>
      <c r="J3056" s="42"/>
      <c r="K3056" s="42"/>
      <c r="L3056" s="42" t="s">
        <v>572</v>
      </c>
      <c r="M3056" s="42" t="s">
        <v>15233</v>
      </c>
      <c r="N3056" s="42" t="s">
        <v>565</v>
      </c>
      <c r="O3056" s="42"/>
      <c r="P3056" s="42" t="s">
        <v>555</v>
      </c>
      <c r="Q3056" s="42" t="s">
        <v>555</v>
      </c>
      <c r="R3056" s="42" t="s">
        <v>555</v>
      </c>
      <c r="S3056" s="42" t="s">
        <v>555</v>
      </c>
      <c r="T3056" s="42" t="s">
        <v>555</v>
      </c>
      <c r="U3056" s="42" t="s">
        <v>555</v>
      </c>
      <c r="V3056" s="44"/>
      <c r="W3056" s="44"/>
      <c r="X3056" s="44"/>
      <c r="Y3056" s="44"/>
      <c r="Z3056" s="44"/>
      <c r="AA3056" s="44"/>
    </row>
    <row r="3057" spans="1:27" ht="15.75" customHeight="1" x14ac:dyDescent="0.25">
      <c r="A3057" s="43">
        <v>3107</v>
      </c>
      <c r="B3057" s="43" t="s">
        <v>482</v>
      </c>
      <c r="C3057" s="42" t="s">
        <v>15234</v>
      </c>
      <c r="D3057" s="42" t="s">
        <v>15235</v>
      </c>
      <c r="E3057" s="42" t="s">
        <v>15236</v>
      </c>
      <c r="F3057" s="42" t="s">
        <v>15237</v>
      </c>
      <c r="G3057" s="42" t="s">
        <v>15238</v>
      </c>
      <c r="H3057" s="42" t="s">
        <v>571</v>
      </c>
      <c r="I3057" s="42"/>
      <c r="J3057" s="42"/>
      <c r="K3057" s="42"/>
      <c r="L3057" s="42" t="s">
        <v>572</v>
      </c>
      <c r="M3057" s="42" t="s">
        <v>15239</v>
      </c>
      <c r="N3057" s="42" t="s">
        <v>565</v>
      </c>
      <c r="O3057" s="42"/>
      <c r="P3057" s="42" t="s">
        <v>555</v>
      </c>
      <c r="Q3057" s="42" t="s">
        <v>555</v>
      </c>
      <c r="R3057" s="42" t="s">
        <v>555</v>
      </c>
      <c r="S3057" s="42" t="s">
        <v>555</v>
      </c>
      <c r="T3057" s="42" t="s">
        <v>555</v>
      </c>
      <c r="U3057" s="42" t="s">
        <v>555</v>
      </c>
      <c r="V3057" s="44"/>
      <c r="W3057" s="44"/>
      <c r="X3057" s="44"/>
      <c r="Y3057" s="44"/>
      <c r="Z3057" s="44"/>
      <c r="AA3057" s="44"/>
    </row>
    <row r="3058" spans="1:27" ht="15.75" customHeight="1" x14ac:dyDescent="0.25">
      <c r="A3058" s="43">
        <v>3108</v>
      </c>
      <c r="B3058" s="43" t="s">
        <v>482</v>
      </c>
      <c r="C3058" s="42" t="s">
        <v>15240</v>
      </c>
      <c r="D3058" s="42" t="s">
        <v>15241</v>
      </c>
      <c r="E3058" s="42" t="s">
        <v>15242</v>
      </c>
      <c r="F3058" s="42" t="s">
        <v>15243</v>
      </c>
      <c r="G3058" s="42" t="s">
        <v>15244</v>
      </c>
      <c r="H3058" s="42" t="s">
        <v>554</v>
      </c>
      <c r="I3058" s="42"/>
      <c r="J3058" s="42"/>
      <c r="K3058" s="42"/>
      <c r="L3058" s="42" t="s">
        <v>579</v>
      </c>
      <c r="M3058" s="42" t="s">
        <v>15245</v>
      </c>
      <c r="N3058" s="42" t="s">
        <v>565</v>
      </c>
      <c r="O3058" s="42"/>
      <c r="P3058" s="42" t="s">
        <v>555</v>
      </c>
      <c r="Q3058" s="42" t="s">
        <v>555</v>
      </c>
      <c r="R3058" s="42" t="s">
        <v>555</v>
      </c>
      <c r="S3058" s="42" t="s">
        <v>555</v>
      </c>
      <c r="T3058" s="42" t="s">
        <v>555</v>
      </c>
      <c r="U3058" s="42" t="s">
        <v>555</v>
      </c>
      <c r="V3058" s="44"/>
      <c r="W3058" s="44"/>
      <c r="X3058" s="44"/>
      <c r="Y3058" s="44"/>
      <c r="Z3058" s="44"/>
      <c r="AA3058" s="44"/>
    </row>
    <row r="3059" spans="1:27" ht="15.75" customHeight="1" x14ac:dyDescent="0.25">
      <c r="A3059" s="43">
        <v>3109</v>
      </c>
      <c r="B3059" s="43" t="s">
        <v>482</v>
      </c>
      <c r="C3059" s="42" t="s">
        <v>15246</v>
      </c>
      <c r="D3059" s="42" t="s">
        <v>15241</v>
      </c>
      <c r="E3059" s="42" t="s">
        <v>15242</v>
      </c>
      <c r="F3059" s="42" t="s">
        <v>15247</v>
      </c>
      <c r="G3059" s="42" t="s">
        <v>15248</v>
      </c>
      <c r="H3059" s="42" t="s">
        <v>554</v>
      </c>
      <c r="I3059" s="42"/>
      <c r="J3059" s="42"/>
      <c r="K3059" s="42"/>
      <c r="L3059" s="42" t="s">
        <v>579</v>
      </c>
      <c r="M3059" s="42" t="s">
        <v>15249</v>
      </c>
      <c r="N3059" s="42" t="s">
        <v>565</v>
      </c>
      <c r="O3059" s="42"/>
      <c r="P3059" s="42" t="s">
        <v>555</v>
      </c>
      <c r="Q3059" s="42" t="s">
        <v>555</v>
      </c>
      <c r="R3059" s="42" t="s">
        <v>555</v>
      </c>
      <c r="S3059" s="42" t="s">
        <v>555</v>
      </c>
      <c r="T3059" s="42" t="s">
        <v>555</v>
      </c>
      <c r="U3059" s="42" t="s">
        <v>555</v>
      </c>
      <c r="V3059" s="44"/>
      <c r="W3059" s="44"/>
      <c r="X3059" s="44"/>
      <c r="Y3059" s="44"/>
      <c r="Z3059" s="44"/>
      <c r="AA3059" s="44"/>
    </row>
    <row r="3060" spans="1:27" ht="15.75" customHeight="1" x14ac:dyDescent="0.25">
      <c r="A3060" s="43">
        <v>3110</v>
      </c>
      <c r="B3060" s="43" t="s">
        <v>482</v>
      </c>
      <c r="C3060" s="42" t="s">
        <v>15250</v>
      </c>
      <c r="D3060" s="42" t="s">
        <v>15251</v>
      </c>
      <c r="E3060" s="42" t="s">
        <v>15252</v>
      </c>
      <c r="F3060" s="42" t="s">
        <v>15253</v>
      </c>
      <c r="G3060" s="42" t="s">
        <v>15254</v>
      </c>
      <c r="H3060" s="42" t="s">
        <v>562</v>
      </c>
      <c r="I3060" s="42"/>
      <c r="J3060" s="42"/>
      <c r="K3060" s="42"/>
      <c r="L3060" s="42" t="s">
        <v>563</v>
      </c>
      <c r="M3060" s="42" t="s">
        <v>15255</v>
      </c>
      <c r="N3060" s="42" t="s">
        <v>565</v>
      </c>
      <c r="O3060" s="42"/>
      <c r="P3060" s="42" t="s">
        <v>555</v>
      </c>
      <c r="Q3060" s="42" t="s">
        <v>555</v>
      </c>
      <c r="R3060" s="42" t="s">
        <v>555</v>
      </c>
      <c r="S3060" s="42" t="s">
        <v>555</v>
      </c>
      <c r="T3060" s="42" t="s">
        <v>555</v>
      </c>
      <c r="U3060" s="42" t="s">
        <v>555</v>
      </c>
      <c r="V3060" s="44"/>
      <c r="W3060" s="44"/>
      <c r="X3060" s="44"/>
      <c r="Y3060" s="44"/>
      <c r="Z3060" s="44"/>
      <c r="AA3060" s="44"/>
    </row>
    <row r="3061" spans="1:27" ht="15.75" customHeight="1" x14ac:dyDescent="0.25">
      <c r="A3061" s="43">
        <v>3111</v>
      </c>
      <c r="B3061" s="43" t="s">
        <v>482</v>
      </c>
      <c r="C3061" s="42" t="s">
        <v>15256</v>
      </c>
      <c r="D3061" s="42" t="s">
        <v>555</v>
      </c>
      <c r="E3061" s="42" t="s">
        <v>15257</v>
      </c>
      <c r="F3061" s="42" t="s">
        <v>15258</v>
      </c>
      <c r="G3061" s="42" t="s">
        <v>15259</v>
      </c>
      <c r="H3061" s="42" t="s">
        <v>571</v>
      </c>
      <c r="I3061" s="42"/>
      <c r="J3061" s="42"/>
      <c r="K3061" s="42"/>
      <c r="L3061" s="42" t="s">
        <v>572</v>
      </c>
      <c r="M3061" s="42" t="s">
        <v>15260</v>
      </c>
      <c r="N3061" s="42" t="s">
        <v>565</v>
      </c>
      <c r="O3061" s="42"/>
      <c r="P3061" s="42" t="s">
        <v>555</v>
      </c>
      <c r="Q3061" s="42" t="s">
        <v>555</v>
      </c>
      <c r="R3061" s="42" t="s">
        <v>555</v>
      </c>
      <c r="S3061" s="42" t="s">
        <v>555</v>
      </c>
      <c r="T3061" s="42" t="s">
        <v>555</v>
      </c>
      <c r="U3061" s="42" t="s">
        <v>555</v>
      </c>
      <c r="V3061" s="44"/>
      <c r="W3061" s="44"/>
      <c r="X3061" s="44"/>
      <c r="Y3061" s="44"/>
      <c r="Z3061" s="44"/>
      <c r="AA3061" s="44"/>
    </row>
    <row r="3062" spans="1:27" ht="15.75" customHeight="1" x14ac:dyDescent="0.25">
      <c r="A3062" s="43">
        <v>3112</v>
      </c>
      <c r="B3062" s="43" t="s">
        <v>482</v>
      </c>
      <c r="C3062" s="42" t="s">
        <v>15261</v>
      </c>
      <c r="D3062" s="42" t="s">
        <v>555</v>
      </c>
      <c r="E3062" s="42" t="s">
        <v>15257</v>
      </c>
      <c r="F3062" s="42" t="s">
        <v>15262</v>
      </c>
      <c r="G3062" s="42" t="s">
        <v>15263</v>
      </c>
      <c r="H3062" s="42" t="s">
        <v>571</v>
      </c>
      <c r="I3062" s="42"/>
      <c r="J3062" s="42"/>
      <c r="K3062" s="42"/>
      <c r="L3062" s="42" t="s">
        <v>572</v>
      </c>
      <c r="M3062" s="42" t="s">
        <v>15264</v>
      </c>
      <c r="N3062" s="42" t="s">
        <v>565</v>
      </c>
      <c r="O3062" s="42"/>
      <c r="P3062" s="42" t="s">
        <v>555</v>
      </c>
      <c r="Q3062" s="42" t="s">
        <v>555</v>
      </c>
      <c r="R3062" s="42" t="s">
        <v>555</v>
      </c>
      <c r="S3062" s="42" t="s">
        <v>555</v>
      </c>
      <c r="T3062" s="42" t="s">
        <v>555</v>
      </c>
      <c r="U3062" s="42" t="s">
        <v>555</v>
      </c>
      <c r="V3062" s="44"/>
      <c r="W3062" s="44"/>
      <c r="X3062" s="44"/>
      <c r="Y3062" s="44"/>
      <c r="Z3062" s="44"/>
      <c r="AA3062" s="44"/>
    </row>
    <row r="3063" spans="1:27" ht="15.75" customHeight="1" x14ac:dyDescent="0.25">
      <c r="A3063" s="43">
        <v>3113</v>
      </c>
      <c r="B3063" s="43" t="s">
        <v>482</v>
      </c>
      <c r="C3063" s="42" t="s">
        <v>15265</v>
      </c>
      <c r="D3063" s="42" t="s">
        <v>555</v>
      </c>
      <c r="E3063" s="42" t="s">
        <v>15257</v>
      </c>
      <c r="F3063" s="42" t="s">
        <v>15266</v>
      </c>
      <c r="G3063" s="42" t="s">
        <v>15267</v>
      </c>
      <c r="H3063" s="42" t="s">
        <v>571</v>
      </c>
      <c r="I3063" s="42"/>
      <c r="J3063" s="42"/>
      <c r="K3063" s="42"/>
      <c r="L3063" s="42" t="s">
        <v>572</v>
      </c>
      <c r="M3063" s="42" t="s">
        <v>15268</v>
      </c>
      <c r="N3063" s="42" t="s">
        <v>565</v>
      </c>
      <c r="O3063" s="42"/>
      <c r="P3063" s="42" t="s">
        <v>555</v>
      </c>
      <c r="Q3063" s="42" t="s">
        <v>555</v>
      </c>
      <c r="R3063" s="42" t="s">
        <v>555</v>
      </c>
      <c r="S3063" s="42" t="s">
        <v>555</v>
      </c>
      <c r="T3063" s="42" t="s">
        <v>555</v>
      </c>
      <c r="U3063" s="42" t="s">
        <v>555</v>
      </c>
      <c r="V3063" s="44"/>
      <c r="W3063" s="44"/>
      <c r="X3063" s="44"/>
      <c r="Y3063" s="44"/>
      <c r="Z3063" s="44"/>
      <c r="AA3063" s="44"/>
    </row>
    <row r="3064" spans="1:27" ht="15.75" customHeight="1" x14ac:dyDescent="0.25">
      <c r="A3064" s="43">
        <v>3114</v>
      </c>
      <c r="B3064" s="43" t="s">
        <v>482</v>
      </c>
      <c r="C3064" s="42" t="s">
        <v>15269</v>
      </c>
      <c r="D3064" s="42" t="s">
        <v>15270</v>
      </c>
      <c r="E3064" s="42" t="s">
        <v>15271</v>
      </c>
      <c r="F3064" s="42" t="s">
        <v>15272</v>
      </c>
      <c r="G3064" s="42" t="s">
        <v>15273</v>
      </c>
      <c r="H3064" s="42" t="s">
        <v>571</v>
      </c>
      <c r="I3064" s="42"/>
      <c r="J3064" s="42"/>
      <c r="K3064" s="42"/>
      <c r="L3064" s="42" t="s">
        <v>572</v>
      </c>
      <c r="M3064" s="42" t="s">
        <v>15274</v>
      </c>
      <c r="N3064" s="42" t="s">
        <v>565</v>
      </c>
      <c r="O3064" s="42"/>
      <c r="P3064" s="42" t="s">
        <v>555</v>
      </c>
      <c r="Q3064" s="42" t="s">
        <v>555</v>
      </c>
      <c r="R3064" s="42" t="s">
        <v>555</v>
      </c>
      <c r="S3064" s="42" t="s">
        <v>555</v>
      </c>
      <c r="T3064" s="42" t="s">
        <v>555</v>
      </c>
      <c r="U3064" s="42" t="s">
        <v>555</v>
      </c>
      <c r="V3064" s="44"/>
      <c r="W3064" s="44"/>
      <c r="X3064" s="44"/>
      <c r="Y3064" s="44"/>
      <c r="Z3064" s="44"/>
      <c r="AA3064" s="44"/>
    </row>
    <row r="3065" spans="1:27" ht="15.75" customHeight="1" x14ac:dyDescent="0.25">
      <c r="A3065" s="43">
        <v>3115</v>
      </c>
      <c r="B3065" s="43" t="s">
        <v>482</v>
      </c>
      <c r="C3065" s="42" t="s">
        <v>15275</v>
      </c>
      <c r="D3065" s="42" t="s">
        <v>15276</v>
      </c>
      <c r="E3065" s="42" t="s">
        <v>15277</v>
      </c>
      <c r="F3065" s="42" t="s">
        <v>15278</v>
      </c>
      <c r="G3065" s="42" t="s">
        <v>15279</v>
      </c>
      <c r="H3065" s="42" t="s">
        <v>571</v>
      </c>
      <c r="I3065" s="42"/>
      <c r="J3065" s="42"/>
      <c r="K3065" s="42"/>
      <c r="L3065" s="42" t="s">
        <v>572</v>
      </c>
      <c r="M3065" s="42" t="s">
        <v>15280</v>
      </c>
      <c r="N3065" s="42" t="s">
        <v>565</v>
      </c>
      <c r="O3065" s="42"/>
      <c r="P3065" s="42" t="s">
        <v>555</v>
      </c>
      <c r="Q3065" s="42" t="s">
        <v>555</v>
      </c>
      <c r="R3065" s="42" t="s">
        <v>555</v>
      </c>
      <c r="S3065" s="42" t="s">
        <v>555</v>
      </c>
      <c r="T3065" s="42" t="s">
        <v>555</v>
      </c>
      <c r="U3065" s="42" t="s">
        <v>555</v>
      </c>
      <c r="V3065" s="44"/>
      <c r="W3065" s="44"/>
      <c r="X3065" s="44"/>
      <c r="Y3065" s="44"/>
      <c r="Z3065" s="44"/>
      <c r="AA3065" s="44"/>
    </row>
    <row r="3066" spans="1:27" ht="15.75" customHeight="1" x14ac:dyDescent="0.25">
      <c r="A3066" s="43">
        <v>3116</v>
      </c>
      <c r="B3066" s="43" t="s">
        <v>482</v>
      </c>
      <c r="C3066" s="42" t="s">
        <v>15281</v>
      </c>
      <c r="D3066" s="42" t="s">
        <v>15282</v>
      </c>
      <c r="E3066" s="42" t="s">
        <v>15283</v>
      </c>
      <c r="F3066" s="42" t="s">
        <v>15284</v>
      </c>
      <c r="G3066" s="42" t="s">
        <v>15285</v>
      </c>
      <c r="H3066" s="42" t="s">
        <v>571</v>
      </c>
      <c r="I3066" s="42"/>
      <c r="J3066" s="42"/>
      <c r="K3066" s="42"/>
      <c r="L3066" s="42" t="s">
        <v>572</v>
      </c>
      <c r="M3066" s="42" t="s">
        <v>15286</v>
      </c>
      <c r="N3066" s="42" t="s">
        <v>565</v>
      </c>
      <c r="O3066" s="42"/>
      <c r="P3066" s="42" t="s">
        <v>555</v>
      </c>
      <c r="Q3066" s="42" t="s">
        <v>555</v>
      </c>
      <c r="R3066" s="42" t="s">
        <v>555</v>
      </c>
      <c r="S3066" s="42" t="s">
        <v>555</v>
      </c>
      <c r="T3066" s="42" t="s">
        <v>555</v>
      </c>
      <c r="U3066" s="42" t="s">
        <v>555</v>
      </c>
      <c r="V3066" s="44"/>
      <c r="W3066" s="44"/>
      <c r="X3066" s="44"/>
      <c r="Y3066" s="44"/>
      <c r="Z3066" s="44"/>
      <c r="AA3066" s="44"/>
    </row>
    <row r="3067" spans="1:27" ht="15.75" customHeight="1" x14ac:dyDescent="0.25">
      <c r="A3067" s="43">
        <v>3117</v>
      </c>
      <c r="B3067" s="43" t="s">
        <v>482</v>
      </c>
      <c r="C3067" s="42" t="s">
        <v>15287</v>
      </c>
      <c r="D3067" s="42" t="s">
        <v>15288</v>
      </c>
      <c r="E3067" s="42" t="s">
        <v>15289</v>
      </c>
      <c r="F3067" s="42" t="s">
        <v>15290</v>
      </c>
      <c r="G3067" s="42" t="s">
        <v>15291</v>
      </c>
      <c r="H3067" s="42" t="s">
        <v>554</v>
      </c>
      <c r="I3067" s="42"/>
      <c r="J3067" s="42"/>
      <c r="K3067" s="42"/>
      <c r="L3067" s="42" t="s">
        <v>579</v>
      </c>
      <c r="M3067" s="42" t="s">
        <v>15292</v>
      </c>
      <c r="N3067" s="42" t="s">
        <v>1165</v>
      </c>
      <c r="O3067" s="42"/>
      <c r="P3067" s="42" t="s">
        <v>555</v>
      </c>
      <c r="Q3067" s="42" t="s">
        <v>555</v>
      </c>
      <c r="R3067" s="42" t="s">
        <v>555</v>
      </c>
      <c r="S3067" s="42" t="s">
        <v>555</v>
      </c>
      <c r="T3067" s="42" t="s">
        <v>555</v>
      </c>
      <c r="U3067" s="42" t="s">
        <v>555</v>
      </c>
      <c r="V3067" s="44"/>
      <c r="W3067" s="44"/>
      <c r="X3067" s="44"/>
      <c r="Y3067" s="44"/>
      <c r="Z3067" s="44"/>
      <c r="AA3067" s="44"/>
    </row>
    <row r="3068" spans="1:27" ht="15.75" customHeight="1" x14ac:dyDescent="0.25">
      <c r="A3068" s="43">
        <v>3118</v>
      </c>
      <c r="B3068" s="43" t="s">
        <v>482</v>
      </c>
      <c r="C3068" s="42" t="s">
        <v>15293</v>
      </c>
      <c r="D3068" s="42" t="s">
        <v>15288</v>
      </c>
      <c r="E3068" s="42" t="s">
        <v>15289</v>
      </c>
      <c r="F3068" s="42" t="s">
        <v>15294</v>
      </c>
      <c r="G3068" s="42" t="s">
        <v>15295</v>
      </c>
      <c r="H3068" s="42" t="s">
        <v>554</v>
      </c>
      <c r="I3068" s="42"/>
      <c r="J3068" s="42"/>
      <c r="K3068" s="42"/>
      <c r="L3068" s="42" t="s">
        <v>579</v>
      </c>
      <c r="M3068" s="42" t="s">
        <v>15296</v>
      </c>
      <c r="N3068" s="42" t="s">
        <v>1165</v>
      </c>
      <c r="O3068" s="42"/>
      <c r="P3068" s="42" t="s">
        <v>555</v>
      </c>
      <c r="Q3068" s="42" t="s">
        <v>555</v>
      </c>
      <c r="R3068" s="42" t="s">
        <v>555</v>
      </c>
      <c r="S3068" s="42" t="s">
        <v>555</v>
      </c>
      <c r="T3068" s="42" t="s">
        <v>555</v>
      </c>
      <c r="U3068" s="42" t="s">
        <v>555</v>
      </c>
      <c r="V3068" s="44"/>
      <c r="W3068" s="44"/>
      <c r="X3068" s="44"/>
      <c r="Y3068" s="44"/>
      <c r="Z3068" s="44"/>
      <c r="AA3068" s="44"/>
    </row>
    <row r="3069" spans="1:27" ht="15.75" customHeight="1" x14ac:dyDescent="0.25">
      <c r="A3069" s="43">
        <v>3119</v>
      </c>
      <c r="B3069" s="43" t="s">
        <v>482</v>
      </c>
      <c r="C3069" s="42" t="s">
        <v>15297</v>
      </c>
      <c r="D3069" s="42" t="s">
        <v>15298</v>
      </c>
      <c r="E3069" s="42" t="s">
        <v>15299</v>
      </c>
      <c r="F3069" s="42" t="s">
        <v>15300</v>
      </c>
      <c r="G3069" s="42" t="s">
        <v>15301</v>
      </c>
      <c r="H3069" s="42" t="s">
        <v>571</v>
      </c>
      <c r="I3069" s="42"/>
      <c r="J3069" s="42"/>
      <c r="K3069" s="42"/>
      <c r="L3069" s="42" t="s">
        <v>572</v>
      </c>
      <c r="M3069" s="42" t="s">
        <v>15302</v>
      </c>
      <c r="N3069" s="42" t="s">
        <v>565</v>
      </c>
      <c r="O3069" s="42"/>
      <c r="P3069" s="42" t="s">
        <v>555</v>
      </c>
      <c r="Q3069" s="42" t="s">
        <v>555</v>
      </c>
      <c r="R3069" s="42" t="s">
        <v>555</v>
      </c>
      <c r="S3069" s="42" t="s">
        <v>555</v>
      </c>
      <c r="T3069" s="42" t="s">
        <v>555</v>
      </c>
      <c r="U3069" s="42" t="s">
        <v>555</v>
      </c>
      <c r="V3069" s="44"/>
      <c r="W3069" s="44"/>
      <c r="X3069" s="44"/>
      <c r="Y3069" s="44"/>
      <c r="Z3069" s="44"/>
      <c r="AA3069" s="44"/>
    </row>
    <row r="3070" spans="1:27" ht="15.75" customHeight="1" x14ac:dyDescent="0.25">
      <c r="A3070" s="43">
        <v>3120</v>
      </c>
      <c r="B3070" s="43" t="s">
        <v>482</v>
      </c>
      <c r="C3070" s="42" t="s">
        <v>15303</v>
      </c>
      <c r="D3070" s="42" t="s">
        <v>555</v>
      </c>
      <c r="E3070" s="42" t="s">
        <v>15304</v>
      </c>
      <c r="F3070" s="42" t="s">
        <v>15305</v>
      </c>
      <c r="G3070" s="42" t="s">
        <v>15306</v>
      </c>
      <c r="H3070" s="42" t="s">
        <v>571</v>
      </c>
      <c r="I3070" s="42"/>
      <c r="J3070" s="42"/>
      <c r="K3070" s="42"/>
      <c r="L3070" s="42" t="s">
        <v>572</v>
      </c>
      <c r="M3070" s="42" t="s">
        <v>15307</v>
      </c>
      <c r="N3070" s="42" t="s">
        <v>565</v>
      </c>
      <c r="O3070" s="42"/>
      <c r="P3070" s="42" t="s">
        <v>555</v>
      </c>
      <c r="Q3070" s="42" t="s">
        <v>555</v>
      </c>
      <c r="R3070" s="42" t="s">
        <v>555</v>
      </c>
      <c r="S3070" s="42" t="s">
        <v>555</v>
      </c>
      <c r="T3070" s="42" t="s">
        <v>555</v>
      </c>
      <c r="U3070" s="42" t="s">
        <v>555</v>
      </c>
      <c r="V3070" s="44"/>
      <c r="W3070" s="44"/>
      <c r="X3070" s="44"/>
      <c r="Y3070" s="44"/>
      <c r="Z3070" s="44"/>
      <c r="AA3070" s="44"/>
    </row>
    <row r="3071" spans="1:27" ht="15.75" customHeight="1" x14ac:dyDescent="0.25">
      <c r="A3071" s="43">
        <v>3121</v>
      </c>
      <c r="B3071" s="43" t="s">
        <v>482</v>
      </c>
      <c r="C3071" s="42" t="s">
        <v>15308</v>
      </c>
      <c r="D3071" s="42" t="s">
        <v>555</v>
      </c>
      <c r="E3071" s="42" t="s">
        <v>15304</v>
      </c>
      <c r="F3071" s="42" t="s">
        <v>15309</v>
      </c>
      <c r="G3071" s="42" t="s">
        <v>15310</v>
      </c>
      <c r="H3071" s="42" t="s">
        <v>571</v>
      </c>
      <c r="I3071" s="42"/>
      <c r="J3071" s="42"/>
      <c r="K3071" s="42"/>
      <c r="L3071" s="42" t="s">
        <v>572</v>
      </c>
      <c r="M3071" s="42" t="s">
        <v>15311</v>
      </c>
      <c r="N3071" s="42" t="s">
        <v>565</v>
      </c>
      <c r="O3071" s="42"/>
      <c r="P3071" s="42" t="s">
        <v>555</v>
      </c>
      <c r="Q3071" s="42" t="s">
        <v>555</v>
      </c>
      <c r="R3071" s="42" t="s">
        <v>555</v>
      </c>
      <c r="S3071" s="42" t="s">
        <v>555</v>
      </c>
      <c r="T3071" s="42" t="s">
        <v>555</v>
      </c>
      <c r="U3071" s="42" t="s">
        <v>555</v>
      </c>
      <c r="V3071" s="44"/>
      <c r="W3071" s="44"/>
      <c r="X3071" s="44"/>
      <c r="Y3071" s="44"/>
      <c r="Z3071" s="44"/>
      <c r="AA3071" s="44"/>
    </row>
    <row r="3072" spans="1:27" ht="15.75" customHeight="1" x14ac:dyDescent="0.25">
      <c r="A3072" s="43">
        <v>3122</v>
      </c>
      <c r="B3072" s="43" t="s">
        <v>482</v>
      </c>
      <c r="C3072" s="42" t="s">
        <v>15312</v>
      </c>
      <c r="D3072" s="42" t="s">
        <v>555</v>
      </c>
      <c r="E3072" s="42" t="s">
        <v>15304</v>
      </c>
      <c r="F3072" s="42" t="s">
        <v>15313</v>
      </c>
      <c r="G3072" s="42" t="s">
        <v>15314</v>
      </c>
      <c r="H3072" s="42" t="s">
        <v>571</v>
      </c>
      <c r="I3072" s="42"/>
      <c r="J3072" s="42"/>
      <c r="K3072" s="42"/>
      <c r="L3072" s="42" t="s">
        <v>572</v>
      </c>
      <c r="M3072" s="42" t="s">
        <v>15315</v>
      </c>
      <c r="N3072" s="42" t="s">
        <v>565</v>
      </c>
      <c r="O3072" s="42"/>
      <c r="P3072" s="42" t="s">
        <v>555</v>
      </c>
      <c r="Q3072" s="42" t="s">
        <v>555</v>
      </c>
      <c r="R3072" s="42" t="s">
        <v>555</v>
      </c>
      <c r="S3072" s="42" t="s">
        <v>555</v>
      </c>
      <c r="T3072" s="42" t="s">
        <v>555</v>
      </c>
      <c r="U3072" s="42" t="s">
        <v>555</v>
      </c>
      <c r="V3072" s="44"/>
      <c r="W3072" s="44"/>
      <c r="X3072" s="44"/>
      <c r="Y3072" s="44"/>
      <c r="Z3072" s="44"/>
      <c r="AA3072" s="44"/>
    </row>
    <row r="3073" spans="1:27" ht="15.75" customHeight="1" x14ac:dyDescent="0.25">
      <c r="A3073" s="43">
        <v>3123</v>
      </c>
      <c r="B3073" s="43" t="s">
        <v>482</v>
      </c>
      <c r="C3073" s="42" t="s">
        <v>15316</v>
      </c>
      <c r="D3073" s="42" t="s">
        <v>15317</v>
      </c>
      <c r="E3073" s="42" t="s">
        <v>15318</v>
      </c>
      <c r="F3073" s="42" t="s">
        <v>15319</v>
      </c>
      <c r="G3073" s="42" t="s">
        <v>15320</v>
      </c>
      <c r="H3073" s="42" t="s">
        <v>571</v>
      </c>
      <c r="I3073" s="42"/>
      <c r="J3073" s="42"/>
      <c r="K3073" s="42"/>
      <c r="L3073" s="42" t="s">
        <v>572</v>
      </c>
      <c r="M3073" s="42" t="s">
        <v>15321</v>
      </c>
      <c r="N3073" s="42" t="s">
        <v>565</v>
      </c>
      <c r="O3073" s="42"/>
      <c r="P3073" s="42" t="s">
        <v>555</v>
      </c>
      <c r="Q3073" s="42" t="s">
        <v>555</v>
      </c>
      <c r="R3073" s="42" t="s">
        <v>555</v>
      </c>
      <c r="S3073" s="42" t="s">
        <v>555</v>
      </c>
      <c r="T3073" s="42" t="s">
        <v>555</v>
      </c>
      <c r="U3073" s="42" t="s">
        <v>555</v>
      </c>
      <c r="V3073" s="44"/>
      <c r="W3073" s="44"/>
      <c r="X3073" s="44"/>
      <c r="Y3073" s="44"/>
      <c r="Z3073" s="44"/>
      <c r="AA3073" s="44"/>
    </row>
    <row r="3074" spans="1:27" ht="15.75" customHeight="1" x14ac:dyDescent="0.25">
      <c r="A3074" s="43">
        <v>3124</v>
      </c>
      <c r="B3074" s="43" t="s">
        <v>482</v>
      </c>
      <c r="C3074" s="42" t="s">
        <v>15322</v>
      </c>
      <c r="D3074" s="42" t="s">
        <v>15323</v>
      </c>
      <c r="E3074" s="42" t="s">
        <v>15324</v>
      </c>
      <c r="F3074" s="42" t="s">
        <v>15325</v>
      </c>
      <c r="G3074" s="42" t="s">
        <v>15326</v>
      </c>
      <c r="H3074" s="42" t="s">
        <v>571</v>
      </c>
      <c r="I3074" s="42"/>
      <c r="J3074" s="42"/>
      <c r="K3074" s="42"/>
      <c r="L3074" s="42" t="s">
        <v>572</v>
      </c>
      <c r="M3074" s="42" t="s">
        <v>15327</v>
      </c>
      <c r="N3074" s="42" t="s">
        <v>565</v>
      </c>
      <c r="O3074" s="42"/>
      <c r="P3074" s="42" t="s">
        <v>555</v>
      </c>
      <c r="Q3074" s="42" t="s">
        <v>555</v>
      </c>
      <c r="R3074" s="42" t="s">
        <v>555</v>
      </c>
      <c r="S3074" s="42" t="s">
        <v>555</v>
      </c>
      <c r="T3074" s="42" t="s">
        <v>555</v>
      </c>
      <c r="U3074" s="42" t="s">
        <v>555</v>
      </c>
      <c r="V3074" s="44"/>
      <c r="W3074" s="44"/>
      <c r="X3074" s="44"/>
      <c r="Y3074" s="44"/>
      <c r="Z3074" s="44"/>
      <c r="AA3074" s="44"/>
    </row>
    <row r="3075" spans="1:27" ht="15.75" customHeight="1" x14ac:dyDescent="0.25">
      <c r="A3075" s="43">
        <v>3125</v>
      </c>
      <c r="B3075" s="43" t="s">
        <v>482</v>
      </c>
      <c r="C3075" s="42" t="s">
        <v>15328</v>
      </c>
      <c r="D3075" s="42" t="s">
        <v>15329</v>
      </c>
      <c r="E3075" s="42" t="s">
        <v>15330</v>
      </c>
      <c r="F3075" s="42" t="s">
        <v>15331</v>
      </c>
      <c r="G3075" s="42" t="s">
        <v>15332</v>
      </c>
      <c r="H3075" s="42" t="s">
        <v>571</v>
      </c>
      <c r="I3075" s="42"/>
      <c r="J3075" s="42"/>
      <c r="K3075" s="42"/>
      <c r="L3075" s="42" t="s">
        <v>572</v>
      </c>
      <c r="M3075" s="42" t="s">
        <v>15333</v>
      </c>
      <c r="N3075" s="42" t="s">
        <v>565</v>
      </c>
      <c r="O3075" s="42"/>
      <c r="P3075" s="42" t="s">
        <v>555</v>
      </c>
      <c r="Q3075" s="42" t="s">
        <v>555</v>
      </c>
      <c r="R3075" s="42" t="s">
        <v>555</v>
      </c>
      <c r="S3075" s="42" t="s">
        <v>555</v>
      </c>
      <c r="T3075" s="42" t="s">
        <v>555</v>
      </c>
      <c r="U3075" s="42" t="s">
        <v>555</v>
      </c>
      <c r="V3075" s="44"/>
      <c r="W3075" s="44"/>
      <c r="X3075" s="44"/>
      <c r="Y3075" s="44"/>
      <c r="Z3075" s="44"/>
      <c r="AA3075" s="44"/>
    </row>
    <row r="3076" spans="1:27" ht="15.75" customHeight="1" x14ac:dyDescent="0.25">
      <c r="A3076" s="43">
        <v>3126</v>
      </c>
      <c r="B3076" s="43" t="s">
        <v>482</v>
      </c>
      <c r="C3076" s="42" t="s">
        <v>15334</v>
      </c>
      <c r="D3076" s="42" t="s">
        <v>15335</v>
      </c>
      <c r="E3076" s="42" t="s">
        <v>15336</v>
      </c>
      <c r="F3076" s="42" t="s">
        <v>15337</v>
      </c>
      <c r="G3076" s="42" t="s">
        <v>15338</v>
      </c>
      <c r="H3076" s="42" t="s">
        <v>571</v>
      </c>
      <c r="I3076" s="42"/>
      <c r="J3076" s="42"/>
      <c r="K3076" s="42"/>
      <c r="L3076" s="42" t="s">
        <v>572</v>
      </c>
      <c r="M3076" s="42" t="s">
        <v>15339</v>
      </c>
      <c r="N3076" s="42" t="s">
        <v>565</v>
      </c>
      <c r="O3076" s="42"/>
      <c r="P3076" s="42" t="s">
        <v>555</v>
      </c>
      <c r="Q3076" s="42" t="s">
        <v>555</v>
      </c>
      <c r="R3076" s="42" t="s">
        <v>555</v>
      </c>
      <c r="S3076" s="42" t="s">
        <v>555</v>
      </c>
      <c r="T3076" s="42" t="s">
        <v>555</v>
      </c>
      <c r="U3076" s="42" t="s">
        <v>555</v>
      </c>
      <c r="V3076" s="44"/>
      <c r="W3076" s="44"/>
      <c r="X3076" s="44"/>
      <c r="Y3076" s="44"/>
      <c r="Z3076" s="44"/>
      <c r="AA3076" s="44"/>
    </row>
    <row r="3077" spans="1:27" ht="15.75" customHeight="1" x14ac:dyDescent="0.25">
      <c r="A3077" s="43">
        <v>3127</v>
      </c>
      <c r="B3077" s="43" t="s">
        <v>482</v>
      </c>
      <c r="C3077" s="42" t="s">
        <v>15340</v>
      </c>
      <c r="D3077" s="42" t="s">
        <v>15341</v>
      </c>
      <c r="E3077" s="42" t="s">
        <v>15342</v>
      </c>
      <c r="F3077" s="42" t="s">
        <v>15343</v>
      </c>
      <c r="G3077" s="42" t="s">
        <v>15344</v>
      </c>
      <c r="H3077" s="42" t="s">
        <v>571</v>
      </c>
      <c r="I3077" s="42"/>
      <c r="J3077" s="42"/>
      <c r="K3077" s="42"/>
      <c r="L3077" s="42" t="s">
        <v>572</v>
      </c>
      <c r="M3077" s="42" t="s">
        <v>15345</v>
      </c>
      <c r="N3077" s="42" t="s">
        <v>565</v>
      </c>
      <c r="O3077" s="42"/>
      <c r="P3077" s="42" t="s">
        <v>555</v>
      </c>
      <c r="Q3077" s="42" t="s">
        <v>555</v>
      </c>
      <c r="R3077" s="42" t="s">
        <v>555</v>
      </c>
      <c r="S3077" s="42" t="s">
        <v>555</v>
      </c>
      <c r="T3077" s="42" t="s">
        <v>555</v>
      </c>
      <c r="U3077" s="42" t="s">
        <v>555</v>
      </c>
      <c r="V3077" s="44"/>
      <c r="W3077" s="44"/>
      <c r="X3077" s="44"/>
      <c r="Y3077" s="44"/>
      <c r="Z3077" s="44"/>
      <c r="AA3077" s="44"/>
    </row>
    <row r="3078" spans="1:27" ht="15.75" customHeight="1" x14ac:dyDescent="0.25">
      <c r="A3078" s="43">
        <v>3128</v>
      </c>
      <c r="B3078" s="43" t="s">
        <v>482</v>
      </c>
      <c r="C3078" s="42" t="s">
        <v>15346</v>
      </c>
      <c r="D3078" s="42" t="s">
        <v>15347</v>
      </c>
      <c r="E3078" s="42" t="s">
        <v>15348</v>
      </c>
      <c r="F3078" s="42" t="s">
        <v>15349</v>
      </c>
      <c r="G3078" s="42" t="s">
        <v>15350</v>
      </c>
      <c r="H3078" s="42" t="s">
        <v>571</v>
      </c>
      <c r="I3078" s="42"/>
      <c r="J3078" s="42"/>
      <c r="K3078" s="42"/>
      <c r="L3078" s="42" t="s">
        <v>572</v>
      </c>
      <c r="M3078" s="42" t="s">
        <v>15351</v>
      </c>
      <c r="N3078" s="42" t="s">
        <v>565</v>
      </c>
      <c r="O3078" s="42"/>
      <c r="P3078" s="42" t="s">
        <v>555</v>
      </c>
      <c r="Q3078" s="42" t="s">
        <v>555</v>
      </c>
      <c r="R3078" s="42" t="s">
        <v>555</v>
      </c>
      <c r="S3078" s="42" t="s">
        <v>555</v>
      </c>
      <c r="T3078" s="42" t="s">
        <v>555</v>
      </c>
      <c r="U3078" s="42" t="s">
        <v>555</v>
      </c>
      <c r="V3078" s="44"/>
      <c r="W3078" s="44"/>
      <c r="X3078" s="44"/>
      <c r="Y3078" s="44"/>
      <c r="Z3078" s="44"/>
      <c r="AA3078" s="44"/>
    </row>
    <row r="3079" spans="1:27" ht="15.75" customHeight="1" x14ac:dyDescent="0.25">
      <c r="A3079" s="43">
        <v>3129</v>
      </c>
      <c r="B3079" s="43" t="s">
        <v>482</v>
      </c>
      <c r="C3079" s="42" t="s">
        <v>15352</v>
      </c>
      <c r="D3079" s="42" t="s">
        <v>15323</v>
      </c>
      <c r="E3079" s="42" t="s">
        <v>15324</v>
      </c>
      <c r="F3079" s="42" t="s">
        <v>15353</v>
      </c>
      <c r="G3079" s="42" t="s">
        <v>15354</v>
      </c>
      <c r="H3079" s="42" t="s">
        <v>571</v>
      </c>
      <c r="I3079" s="42"/>
      <c r="J3079" s="42"/>
      <c r="K3079" s="42"/>
      <c r="L3079" s="42" t="s">
        <v>572</v>
      </c>
      <c r="M3079" s="42" t="s">
        <v>15355</v>
      </c>
      <c r="N3079" s="42" t="s">
        <v>565</v>
      </c>
      <c r="O3079" s="42"/>
      <c r="P3079" s="42" t="s">
        <v>555</v>
      </c>
      <c r="Q3079" s="42" t="s">
        <v>555</v>
      </c>
      <c r="R3079" s="42" t="s">
        <v>555</v>
      </c>
      <c r="S3079" s="42" t="s">
        <v>555</v>
      </c>
      <c r="T3079" s="42" t="s">
        <v>555</v>
      </c>
      <c r="U3079" s="42" t="s">
        <v>555</v>
      </c>
      <c r="V3079" s="44"/>
      <c r="W3079" s="44"/>
      <c r="X3079" s="44"/>
      <c r="Y3079" s="44"/>
      <c r="Z3079" s="44"/>
      <c r="AA3079" s="44"/>
    </row>
    <row r="3080" spans="1:27" ht="15.75" customHeight="1" x14ac:dyDescent="0.25">
      <c r="A3080" s="43">
        <v>3130</v>
      </c>
      <c r="B3080" s="43" t="s">
        <v>482</v>
      </c>
      <c r="C3080" s="42" t="s">
        <v>15356</v>
      </c>
      <c r="D3080" s="42" t="s">
        <v>15323</v>
      </c>
      <c r="E3080" s="42" t="s">
        <v>15324</v>
      </c>
      <c r="F3080" s="42" t="s">
        <v>15357</v>
      </c>
      <c r="G3080" s="42" t="s">
        <v>15358</v>
      </c>
      <c r="H3080" s="42" t="s">
        <v>571</v>
      </c>
      <c r="I3080" s="42"/>
      <c r="J3080" s="42"/>
      <c r="K3080" s="42"/>
      <c r="L3080" s="42" t="s">
        <v>572</v>
      </c>
      <c r="M3080" s="42" t="s">
        <v>15359</v>
      </c>
      <c r="N3080" s="42" t="s">
        <v>565</v>
      </c>
      <c r="O3080" s="42"/>
      <c r="P3080" s="42" t="s">
        <v>555</v>
      </c>
      <c r="Q3080" s="42" t="s">
        <v>555</v>
      </c>
      <c r="R3080" s="42" t="s">
        <v>555</v>
      </c>
      <c r="S3080" s="42" t="s">
        <v>555</v>
      </c>
      <c r="T3080" s="42" t="s">
        <v>555</v>
      </c>
      <c r="U3080" s="42" t="s">
        <v>555</v>
      </c>
      <c r="V3080" s="44"/>
      <c r="W3080" s="44"/>
      <c r="X3080" s="44"/>
      <c r="Y3080" s="44"/>
      <c r="Z3080" s="44"/>
      <c r="AA3080" s="44"/>
    </row>
    <row r="3081" spans="1:27" ht="15.75" customHeight="1" x14ac:dyDescent="0.25">
      <c r="A3081" s="43">
        <v>3131</v>
      </c>
      <c r="B3081" s="43" t="s">
        <v>482</v>
      </c>
      <c r="C3081" s="42" t="s">
        <v>15360</v>
      </c>
      <c r="D3081" s="42" t="s">
        <v>555</v>
      </c>
      <c r="E3081" s="42" t="s">
        <v>15361</v>
      </c>
      <c r="F3081" s="42" t="s">
        <v>15362</v>
      </c>
      <c r="G3081" s="42" t="s">
        <v>15363</v>
      </c>
      <c r="H3081" s="42" t="s">
        <v>571</v>
      </c>
      <c r="I3081" s="42"/>
      <c r="J3081" s="42"/>
      <c r="K3081" s="42"/>
      <c r="L3081" s="42" t="s">
        <v>572</v>
      </c>
      <c r="M3081" s="42" t="s">
        <v>15364</v>
      </c>
      <c r="N3081" s="42" t="s">
        <v>565</v>
      </c>
      <c r="O3081" s="42"/>
      <c r="P3081" s="42" t="s">
        <v>555</v>
      </c>
      <c r="Q3081" s="42" t="s">
        <v>555</v>
      </c>
      <c r="R3081" s="42" t="s">
        <v>555</v>
      </c>
      <c r="S3081" s="42" t="s">
        <v>555</v>
      </c>
      <c r="T3081" s="42" t="s">
        <v>555</v>
      </c>
      <c r="U3081" s="42" t="s">
        <v>555</v>
      </c>
      <c r="V3081" s="44"/>
      <c r="W3081" s="44"/>
      <c r="X3081" s="44"/>
      <c r="Y3081" s="44"/>
      <c r="Z3081" s="44"/>
      <c r="AA3081" s="44"/>
    </row>
    <row r="3082" spans="1:27" ht="15.75" customHeight="1" x14ac:dyDescent="0.25">
      <c r="A3082" s="43">
        <v>3132</v>
      </c>
      <c r="B3082" s="43" t="s">
        <v>482</v>
      </c>
      <c r="C3082" s="42" t="s">
        <v>15365</v>
      </c>
      <c r="D3082" s="42" t="s">
        <v>15366</v>
      </c>
      <c r="E3082" s="42" t="s">
        <v>15367</v>
      </c>
      <c r="F3082" s="42" t="s">
        <v>15368</v>
      </c>
      <c r="G3082" s="42" t="s">
        <v>15369</v>
      </c>
      <c r="H3082" s="42" t="s">
        <v>571</v>
      </c>
      <c r="I3082" s="42"/>
      <c r="J3082" s="42"/>
      <c r="K3082" s="42"/>
      <c r="L3082" s="42" t="s">
        <v>572</v>
      </c>
      <c r="M3082" s="42" t="s">
        <v>15370</v>
      </c>
      <c r="N3082" s="42" t="s">
        <v>565</v>
      </c>
      <c r="O3082" s="42"/>
      <c r="P3082" s="42" t="s">
        <v>555</v>
      </c>
      <c r="Q3082" s="42" t="s">
        <v>555</v>
      </c>
      <c r="R3082" s="42" t="s">
        <v>555</v>
      </c>
      <c r="S3082" s="42" t="s">
        <v>555</v>
      </c>
      <c r="T3082" s="42" t="s">
        <v>555</v>
      </c>
      <c r="U3082" s="42" t="s">
        <v>555</v>
      </c>
      <c r="V3082" s="44"/>
      <c r="W3082" s="44"/>
      <c r="X3082" s="44"/>
      <c r="Y3082" s="44"/>
      <c r="Z3082" s="44"/>
      <c r="AA3082" s="44"/>
    </row>
    <row r="3083" spans="1:27" ht="15.75" customHeight="1" x14ac:dyDescent="0.25">
      <c r="A3083" s="43">
        <v>3133</v>
      </c>
      <c r="B3083" s="43" t="s">
        <v>482</v>
      </c>
      <c r="C3083" s="42" t="s">
        <v>15371</v>
      </c>
      <c r="D3083" s="42" t="s">
        <v>15372</v>
      </c>
      <c r="E3083" s="42" t="s">
        <v>15373</v>
      </c>
      <c r="F3083" s="42" t="s">
        <v>15374</v>
      </c>
      <c r="G3083" s="42" t="s">
        <v>15375</v>
      </c>
      <c r="H3083" s="42" t="s">
        <v>571</v>
      </c>
      <c r="I3083" s="42"/>
      <c r="J3083" s="42"/>
      <c r="K3083" s="42"/>
      <c r="L3083" s="42" t="s">
        <v>572</v>
      </c>
      <c r="M3083" s="42" t="s">
        <v>15376</v>
      </c>
      <c r="N3083" s="42" t="s">
        <v>565</v>
      </c>
      <c r="O3083" s="42"/>
      <c r="P3083" s="42" t="s">
        <v>555</v>
      </c>
      <c r="Q3083" s="42" t="s">
        <v>555</v>
      </c>
      <c r="R3083" s="42" t="s">
        <v>555</v>
      </c>
      <c r="S3083" s="42" t="s">
        <v>555</v>
      </c>
      <c r="T3083" s="42" t="s">
        <v>555</v>
      </c>
      <c r="U3083" s="42" t="s">
        <v>555</v>
      </c>
      <c r="V3083" s="44"/>
      <c r="W3083" s="44"/>
      <c r="X3083" s="44"/>
      <c r="Y3083" s="44"/>
      <c r="Z3083" s="44"/>
      <c r="AA3083" s="44"/>
    </row>
    <row r="3084" spans="1:27" ht="15.75" customHeight="1" x14ac:dyDescent="0.25">
      <c r="A3084" s="43">
        <v>3134</v>
      </c>
      <c r="B3084" s="43" t="s">
        <v>482</v>
      </c>
      <c r="C3084" s="42" t="s">
        <v>15377</v>
      </c>
      <c r="D3084" s="42" t="s">
        <v>15378</v>
      </c>
      <c r="E3084" s="42" t="s">
        <v>15379</v>
      </c>
      <c r="F3084" s="42" t="s">
        <v>15380</v>
      </c>
      <c r="G3084" s="42" t="s">
        <v>15381</v>
      </c>
      <c r="H3084" s="42" t="s">
        <v>571</v>
      </c>
      <c r="I3084" s="42"/>
      <c r="J3084" s="42"/>
      <c r="K3084" s="42"/>
      <c r="L3084" s="42" t="s">
        <v>572</v>
      </c>
      <c r="M3084" s="42" t="s">
        <v>15382</v>
      </c>
      <c r="N3084" s="42" t="s">
        <v>565</v>
      </c>
      <c r="O3084" s="42"/>
      <c r="P3084" s="42" t="s">
        <v>555</v>
      </c>
      <c r="Q3084" s="42" t="s">
        <v>555</v>
      </c>
      <c r="R3084" s="42" t="s">
        <v>555</v>
      </c>
      <c r="S3084" s="42" t="s">
        <v>555</v>
      </c>
      <c r="T3084" s="42" t="s">
        <v>555</v>
      </c>
      <c r="U3084" s="42" t="s">
        <v>555</v>
      </c>
      <c r="V3084" s="44"/>
      <c r="W3084" s="44"/>
      <c r="X3084" s="44"/>
      <c r="Y3084" s="44"/>
      <c r="Z3084" s="44"/>
      <c r="AA3084" s="44"/>
    </row>
    <row r="3085" spans="1:27" ht="15.75" customHeight="1" x14ac:dyDescent="0.25">
      <c r="A3085" s="43">
        <v>3135</v>
      </c>
      <c r="B3085" s="43" t="s">
        <v>482</v>
      </c>
      <c r="C3085" s="42" t="s">
        <v>15383</v>
      </c>
      <c r="D3085" s="42" t="s">
        <v>15384</v>
      </c>
      <c r="E3085" s="42" t="s">
        <v>15385</v>
      </c>
      <c r="F3085" s="42" t="s">
        <v>15386</v>
      </c>
      <c r="G3085" s="42" t="s">
        <v>15387</v>
      </c>
      <c r="H3085" s="42" t="s">
        <v>571</v>
      </c>
      <c r="I3085" s="42"/>
      <c r="J3085" s="42"/>
      <c r="K3085" s="42"/>
      <c r="L3085" s="42" t="s">
        <v>572</v>
      </c>
      <c r="M3085" s="42" t="s">
        <v>15388</v>
      </c>
      <c r="N3085" s="42" t="s">
        <v>565</v>
      </c>
      <c r="O3085" s="42"/>
      <c r="P3085" s="42" t="s">
        <v>555</v>
      </c>
      <c r="Q3085" s="42" t="s">
        <v>555</v>
      </c>
      <c r="R3085" s="42" t="s">
        <v>555</v>
      </c>
      <c r="S3085" s="42" t="s">
        <v>555</v>
      </c>
      <c r="T3085" s="42" t="s">
        <v>555</v>
      </c>
      <c r="U3085" s="42" t="s">
        <v>555</v>
      </c>
      <c r="V3085" s="44"/>
      <c r="W3085" s="44"/>
      <c r="X3085" s="44"/>
      <c r="Y3085" s="44"/>
      <c r="Z3085" s="44"/>
      <c r="AA3085" s="44"/>
    </row>
    <row r="3086" spans="1:27" ht="15.75" customHeight="1" x14ac:dyDescent="0.25">
      <c r="A3086" s="43">
        <v>3136</v>
      </c>
      <c r="B3086" s="43" t="s">
        <v>482</v>
      </c>
      <c r="C3086" s="42" t="s">
        <v>15389</v>
      </c>
      <c r="D3086" s="42" t="s">
        <v>15378</v>
      </c>
      <c r="E3086" s="42" t="s">
        <v>15379</v>
      </c>
      <c r="F3086" s="42" t="s">
        <v>15390</v>
      </c>
      <c r="G3086" s="42" t="s">
        <v>15391</v>
      </c>
      <c r="H3086" s="42" t="s">
        <v>571</v>
      </c>
      <c r="I3086" s="42"/>
      <c r="J3086" s="42"/>
      <c r="K3086" s="42"/>
      <c r="L3086" s="42" t="s">
        <v>572</v>
      </c>
      <c r="M3086" s="42" t="s">
        <v>15392</v>
      </c>
      <c r="N3086" s="42" t="s">
        <v>565</v>
      </c>
      <c r="O3086" s="42"/>
      <c r="P3086" s="42" t="s">
        <v>555</v>
      </c>
      <c r="Q3086" s="42" t="s">
        <v>555</v>
      </c>
      <c r="R3086" s="42" t="s">
        <v>555</v>
      </c>
      <c r="S3086" s="42" t="s">
        <v>555</v>
      </c>
      <c r="T3086" s="42" t="s">
        <v>555</v>
      </c>
      <c r="U3086" s="42" t="s">
        <v>555</v>
      </c>
      <c r="V3086" s="44"/>
      <c r="W3086" s="44"/>
      <c r="X3086" s="44"/>
      <c r="Y3086" s="44"/>
      <c r="Z3086" s="44"/>
      <c r="AA3086" s="44"/>
    </row>
    <row r="3087" spans="1:27" ht="15.75" customHeight="1" x14ac:dyDescent="0.25">
      <c r="A3087" s="43">
        <v>3137</v>
      </c>
      <c r="B3087" s="43" t="s">
        <v>482</v>
      </c>
      <c r="C3087" s="42" t="s">
        <v>15393</v>
      </c>
      <c r="D3087" s="42" t="s">
        <v>15394</v>
      </c>
      <c r="E3087" s="42" t="s">
        <v>15395</v>
      </c>
      <c r="F3087" s="42" t="s">
        <v>15396</v>
      </c>
      <c r="G3087" s="42" t="s">
        <v>15397</v>
      </c>
      <c r="H3087" s="42" t="s">
        <v>571</v>
      </c>
      <c r="I3087" s="42"/>
      <c r="J3087" s="42"/>
      <c r="K3087" s="42"/>
      <c r="L3087" s="42" t="s">
        <v>572</v>
      </c>
      <c r="M3087" s="42" t="s">
        <v>15398</v>
      </c>
      <c r="N3087" s="42" t="s">
        <v>565</v>
      </c>
      <c r="O3087" s="42"/>
      <c r="P3087" s="42" t="s">
        <v>555</v>
      </c>
      <c r="Q3087" s="42" t="s">
        <v>555</v>
      </c>
      <c r="R3087" s="42" t="s">
        <v>555</v>
      </c>
      <c r="S3087" s="42" t="s">
        <v>555</v>
      </c>
      <c r="T3087" s="42" t="s">
        <v>555</v>
      </c>
      <c r="U3087" s="42" t="s">
        <v>555</v>
      </c>
      <c r="V3087" s="44"/>
      <c r="W3087" s="44"/>
      <c r="X3087" s="44"/>
      <c r="Y3087" s="44"/>
      <c r="Z3087" s="44"/>
      <c r="AA3087" s="44"/>
    </row>
    <row r="3088" spans="1:27" ht="15.75" customHeight="1" x14ac:dyDescent="0.25">
      <c r="A3088" s="43">
        <v>3138</v>
      </c>
      <c r="B3088" s="43" t="s">
        <v>482</v>
      </c>
      <c r="C3088" s="42" t="s">
        <v>15399</v>
      </c>
      <c r="D3088" s="42" t="s">
        <v>555</v>
      </c>
      <c r="E3088" s="42" t="s">
        <v>15400</v>
      </c>
      <c r="F3088" s="42" t="s">
        <v>15401</v>
      </c>
      <c r="G3088" s="42" t="s">
        <v>15402</v>
      </c>
      <c r="H3088" s="42" t="s">
        <v>571</v>
      </c>
      <c r="I3088" s="42"/>
      <c r="J3088" s="42"/>
      <c r="K3088" s="42"/>
      <c r="L3088" s="42" t="s">
        <v>572</v>
      </c>
      <c r="M3088" s="42" t="s">
        <v>15403</v>
      </c>
      <c r="N3088" s="42" t="s">
        <v>565</v>
      </c>
      <c r="O3088" s="42"/>
      <c r="P3088" s="42" t="s">
        <v>555</v>
      </c>
      <c r="Q3088" s="42" t="s">
        <v>555</v>
      </c>
      <c r="R3088" s="42" t="s">
        <v>555</v>
      </c>
      <c r="S3088" s="42" t="s">
        <v>555</v>
      </c>
      <c r="T3088" s="42" t="s">
        <v>555</v>
      </c>
      <c r="U3088" s="42" t="s">
        <v>555</v>
      </c>
      <c r="V3088" s="44"/>
      <c r="W3088" s="44"/>
      <c r="X3088" s="44"/>
      <c r="Y3088" s="44"/>
      <c r="Z3088" s="44"/>
      <c r="AA3088" s="44"/>
    </row>
    <row r="3089" spans="1:27" ht="15.75" customHeight="1" x14ac:dyDescent="0.25">
      <c r="A3089" s="43">
        <v>3139</v>
      </c>
      <c r="B3089" s="43" t="s">
        <v>482</v>
      </c>
      <c r="C3089" s="42" t="s">
        <v>15404</v>
      </c>
      <c r="D3089" s="42" t="s">
        <v>555</v>
      </c>
      <c r="E3089" s="42" t="s">
        <v>15400</v>
      </c>
      <c r="F3089" s="42" t="s">
        <v>15405</v>
      </c>
      <c r="G3089" s="42" t="s">
        <v>15406</v>
      </c>
      <c r="H3089" s="42" t="s">
        <v>571</v>
      </c>
      <c r="I3089" s="42"/>
      <c r="J3089" s="42"/>
      <c r="K3089" s="42"/>
      <c r="L3089" s="42" t="s">
        <v>572</v>
      </c>
      <c r="M3089" s="42" t="s">
        <v>15407</v>
      </c>
      <c r="N3089" s="42" t="s">
        <v>565</v>
      </c>
      <c r="O3089" s="42"/>
      <c r="P3089" s="42" t="s">
        <v>555</v>
      </c>
      <c r="Q3089" s="42" t="s">
        <v>555</v>
      </c>
      <c r="R3089" s="42" t="s">
        <v>555</v>
      </c>
      <c r="S3089" s="42" t="s">
        <v>555</v>
      </c>
      <c r="T3089" s="42" t="s">
        <v>555</v>
      </c>
      <c r="U3089" s="42" t="s">
        <v>555</v>
      </c>
      <c r="V3089" s="44"/>
      <c r="W3089" s="44"/>
      <c r="X3089" s="44"/>
      <c r="Y3089" s="44"/>
      <c r="Z3089" s="44"/>
      <c r="AA3089" s="44"/>
    </row>
    <row r="3090" spans="1:27" ht="15.75" customHeight="1" x14ac:dyDescent="0.25">
      <c r="A3090" s="43">
        <v>3140</v>
      </c>
      <c r="B3090" s="43" t="s">
        <v>482</v>
      </c>
      <c r="C3090" s="42" t="s">
        <v>15408</v>
      </c>
      <c r="D3090" s="42" t="s">
        <v>555</v>
      </c>
      <c r="E3090" s="42" t="s">
        <v>15400</v>
      </c>
      <c r="F3090" s="42" t="s">
        <v>15409</v>
      </c>
      <c r="G3090" s="42" t="s">
        <v>15410</v>
      </c>
      <c r="H3090" s="42" t="s">
        <v>571</v>
      </c>
      <c r="I3090" s="42"/>
      <c r="J3090" s="42"/>
      <c r="K3090" s="42"/>
      <c r="L3090" s="42" t="s">
        <v>572</v>
      </c>
      <c r="M3090" s="42" t="s">
        <v>15411</v>
      </c>
      <c r="N3090" s="42" t="s">
        <v>565</v>
      </c>
      <c r="O3090" s="42"/>
      <c r="P3090" s="42" t="s">
        <v>555</v>
      </c>
      <c r="Q3090" s="42" t="s">
        <v>555</v>
      </c>
      <c r="R3090" s="42" t="s">
        <v>555</v>
      </c>
      <c r="S3090" s="42" t="s">
        <v>555</v>
      </c>
      <c r="T3090" s="42" t="s">
        <v>555</v>
      </c>
      <c r="U3090" s="42" t="s">
        <v>555</v>
      </c>
      <c r="V3090" s="44"/>
      <c r="W3090" s="44"/>
      <c r="X3090" s="44"/>
      <c r="Y3090" s="44"/>
      <c r="Z3090" s="44"/>
      <c r="AA3090" s="44"/>
    </row>
    <row r="3091" spans="1:27" ht="15.75" customHeight="1" x14ac:dyDescent="0.25">
      <c r="A3091" s="43">
        <v>3141</v>
      </c>
      <c r="B3091" s="43" t="s">
        <v>482</v>
      </c>
      <c r="C3091" s="42" t="s">
        <v>15412</v>
      </c>
      <c r="D3091" s="42" t="s">
        <v>15413</v>
      </c>
      <c r="E3091" s="42" t="s">
        <v>15414</v>
      </c>
      <c r="F3091" s="42" t="s">
        <v>15415</v>
      </c>
      <c r="G3091" s="42" t="s">
        <v>15416</v>
      </c>
      <c r="H3091" s="42" t="s">
        <v>571</v>
      </c>
      <c r="I3091" s="42"/>
      <c r="J3091" s="42"/>
      <c r="K3091" s="42"/>
      <c r="L3091" s="42" t="s">
        <v>572</v>
      </c>
      <c r="M3091" s="42" t="s">
        <v>15417</v>
      </c>
      <c r="N3091" s="42" t="s">
        <v>565</v>
      </c>
      <c r="O3091" s="42"/>
      <c r="P3091" s="42" t="s">
        <v>555</v>
      </c>
      <c r="Q3091" s="42" t="s">
        <v>555</v>
      </c>
      <c r="R3091" s="42" t="s">
        <v>555</v>
      </c>
      <c r="S3091" s="42" t="s">
        <v>555</v>
      </c>
      <c r="T3091" s="42" t="s">
        <v>555</v>
      </c>
      <c r="U3091" s="42" t="s">
        <v>555</v>
      </c>
      <c r="V3091" s="44"/>
      <c r="W3091" s="44"/>
      <c r="X3091" s="44"/>
      <c r="Y3091" s="44"/>
      <c r="Z3091" s="44"/>
      <c r="AA3091" s="44"/>
    </row>
    <row r="3092" spans="1:27" ht="15.75" customHeight="1" x14ac:dyDescent="0.25">
      <c r="A3092" s="43">
        <v>3142</v>
      </c>
      <c r="B3092" s="43" t="s">
        <v>482</v>
      </c>
      <c r="C3092" s="42" t="s">
        <v>15418</v>
      </c>
      <c r="D3092" s="42" t="s">
        <v>15419</v>
      </c>
      <c r="E3092" s="42" t="s">
        <v>15420</v>
      </c>
      <c r="F3092" s="42" t="s">
        <v>15421</v>
      </c>
      <c r="G3092" s="42" t="s">
        <v>15422</v>
      </c>
      <c r="H3092" s="42" t="s">
        <v>571</v>
      </c>
      <c r="I3092" s="42"/>
      <c r="J3092" s="42"/>
      <c r="K3092" s="42"/>
      <c r="L3092" s="42" t="s">
        <v>572</v>
      </c>
      <c r="M3092" s="42" t="s">
        <v>15423</v>
      </c>
      <c r="N3092" s="42" t="s">
        <v>565</v>
      </c>
      <c r="O3092" s="42"/>
      <c r="P3092" s="42" t="s">
        <v>555</v>
      </c>
      <c r="Q3092" s="42" t="s">
        <v>555</v>
      </c>
      <c r="R3092" s="42" t="s">
        <v>555</v>
      </c>
      <c r="S3092" s="42" t="s">
        <v>555</v>
      </c>
      <c r="T3092" s="42" t="s">
        <v>555</v>
      </c>
      <c r="U3092" s="42" t="s">
        <v>555</v>
      </c>
      <c r="V3092" s="44"/>
      <c r="W3092" s="44"/>
      <c r="X3092" s="44"/>
      <c r="Y3092" s="44"/>
      <c r="Z3092" s="44"/>
      <c r="AA3092" s="44"/>
    </row>
    <row r="3093" spans="1:27" ht="15.75" customHeight="1" x14ac:dyDescent="0.25">
      <c r="A3093" s="43">
        <v>3143</v>
      </c>
      <c r="B3093" s="43" t="s">
        <v>482</v>
      </c>
      <c r="C3093" s="42" t="s">
        <v>15424</v>
      </c>
      <c r="D3093" s="42" t="s">
        <v>15425</v>
      </c>
      <c r="E3093" s="42" t="s">
        <v>15426</v>
      </c>
      <c r="F3093" s="42" t="s">
        <v>15427</v>
      </c>
      <c r="G3093" s="42" t="s">
        <v>15428</v>
      </c>
      <c r="H3093" s="42" t="s">
        <v>571</v>
      </c>
      <c r="I3093" s="42"/>
      <c r="J3093" s="42"/>
      <c r="K3093" s="42"/>
      <c r="L3093" s="42" t="s">
        <v>572</v>
      </c>
      <c r="M3093" s="42" t="s">
        <v>15429</v>
      </c>
      <c r="N3093" s="42" t="s">
        <v>565</v>
      </c>
      <c r="O3093" s="42"/>
      <c r="P3093" s="42" t="s">
        <v>555</v>
      </c>
      <c r="Q3093" s="42" t="s">
        <v>555</v>
      </c>
      <c r="R3093" s="42" t="s">
        <v>555</v>
      </c>
      <c r="S3093" s="42" t="s">
        <v>555</v>
      </c>
      <c r="T3093" s="42" t="s">
        <v>555</v>
      </c>
      <c r="U3093" s="42" t="s">
        <v>555</v>
      </c>
      <c r="V3093" s="44"/>
      <c r="W3093" s="44"/>
      <c r="X3093" s="44"/>
      <c r="Y3093" s="44"/>
      <c r="Z3093" s="44"/>
      <c r="AA3093" s="44"/>
    </row>
    <row r="3094" spans="1:27" ht="15.75" customHeight="1" x14ac:dyDescent="0.25">
      <c r="A3094" s="43">
        <v>3144</v>
      </c>
      <c r="B3094" s="43" t="s">
        <v>482</v>
      </c>
      <c r="C3094" s="42" t="s">
        <v>15430</v>
      </c>
      <c r="D3094" s="42" t="s">
        <v>15431</v>
      </c>
      <c r="E3094" s="42" t="s">
        <v>15432</v>
      </c>
      <c r="F3094" s="42" t="s">
        <v>15433</v>
      </c>
      <c r="G3094" s="42" t="s">
        <v>15434</v>
      </c>
      <c r="H3094" s="42" t="s">
        <v>571</v>
      </c>
      <c r="I3094" s="42"/>
      <c r="J3094" s="42"/>
      <c r="K3094" s="42"/>
      <c r="L3094" s="42" t="s">
        <v>572</v>
      </c>
      <c r="M3094" s="42" t="s">
        <v>15435</v>
      </c>
      <c r="N3094" s="42" t="s">
        <v>565</v>
      </c>
      <c r="O3094" s="42"/>
      <c r="P3094" s="42" t="s">
        <v>555</v>
      </c>
      <c r="Q3094" s="42" t="s">
        <v>555</v>
      </c>
      <c r="R3094" s="42" t="s">
        <v>555</v>
      </c>
      <c r="S3094" s="42" t="s">
        <v>555</v>
      </c>
      <c r="T3094" s="42" t="s">
        <v>555</v>
      </c>
      <c r="U3094" s="42" t="s">
        <v>555</v>
      </c>
      <c r="V3094" s="44"/>
      <c r="W3094" s="44"/>
      <c r="X3094" s="44"/>
      <c r="Y3094" s="44"/>
      <c r="Z3094" s="44"/>
      <c r="AA3094" s="44"/>
    </row>
    <row r="3095" spans="1:27" ht="15.75" customHeight="1" x14ac:dyDescent="0.25">
      <c r="A3095" s="43">
        <v>3145</v>
      </c>
      <c r="B3095" s="43" t="s">
        <v>482</v>
      </c>
      <c r="C3095" s="42" t="s">
        <v>15436</v>
      </c>
      <c r="D3095" s="42" t="s">
        <v>15437</v>
      </c>
      <c r="E3095" s="42" t="s">
        <v>15438</v>
      </c>
      <c r="F3095" s="42" t="s">
        <v>15439</v>
      </c>
      <c r="G3095" s="42" t="s">
        <v>15440</v>
      </c>
      <c r="H3095" s="42" t="s">
        <v>571</v>
      </c>
      <c r="I3095" s="42"/>
      <c r="J3095" s="42"/>
      <c r="K3095" s="42"/>
      <c r="L3095" s="42" t="s">
        <v>572</v>
      </c>
      <c r="M3095" s="42" t="s">
        <v>15441</v>
      </c>
      <c r="N3095" s="42" t="s">
        <v>565</v>
      </c>
      <c r="O3095" s="42"/>
      <c r="P3095" s="42" t="s">
        <v>555</v>
      </c>
      <c r="Q3095" s="42" t="s">
        <v>555</v>
      </c>
      <c r="R3095" s="42" t="s">
        <v>555</v>
      </c>
      <c r="S3095" s="42" t="s">
        <v>555</v>
      </c>
      <c r="T3095" s="42" t="s">
        <v>555</v>
      </c>
      <c r="U3095" s="42" t="s">
        <v>555</v>
      </c>
      <c r="V3095" s="44"/>
      <c r="W3095" s="44"/>
      <c r="X3095" s="44"/>
      <c r="Y3095" s="44"/>
      <c r="Z3095" s="44"/>
      <c r="AA3095" s="44"/>
    </row>
    <row r="3096" spans="1:27" ht="15.75" customHeight="1" x14ac:dyDescent="0.25">
      <c r="A3096" s="43">
        <v>3146</v>
      </c>
      <c r="B3096" s="43" t="s">
        <v>482</v>
      </c>
      <c r="C3096" s="42" t="s">
        <v>15442</v>
      </c>
      <c r="D3096" s="42" t="s">
        <v>15443</v>
      </c>
      <c r="E3096" s="42" t="s">
        <v>15444</v>
      </c>
      <c r="F3096" s="42" t="s">
        <v>15445</v>
      </c>
      <c r="G3096" s="42" t="s">
        <v>15446</v>
      </c>
      <c r="H3096" s="42" t="s">
        <v>571</v>
      </c>
      <c r="I3096" s="42"/>
      <c r="J3096" s="42"/>
      <c r="K3096" s="42"/>
      <c r="L3096" s="42" t="s">
        <v>572</v>
      </c>
      <c r="M3096" s="42" t="s">
        <v>15447</v>
      </c>
      <c r="N3096" s="42" t="s">
        <v>565</v>
      </c>
      <c r="O3096" s="42"/>
      <c r="P3096" s="42" t="s">
        <v>555</v>
      </c>
      <c r="Q3096" s="42" t="s">
        <v>555</v>
      </c>
      <c r="R3096" s="42" t="s">
        <v>555</v>
      </c>
      <c r="S3096" s="42" t="s">
        <v>555</v>
      </c>
      <c r="T3096" s="42" t="s">
        <v>555</v>
      </c>
      <c r="U3096" s="42" t="s">
        <v>555</v>
      </c>
      <c r="V3096" s="44"/>
      <c r="W3096" s="44"/>
      <c r="X3096" s="44"/>
      <c r="Y3096" s="44"/>
      <c r="Z3096" s="44"/>
      <c r="AA3096" s="44"/>
    </row>
    <row r="3097" spans="1:27" ht="15.75" customHeight="1" x14ac:dyDescent="0.25">
      <c r="A3097" s="43">
        <v>3147</v>
      </c>
      <c r="B3097" s="43" t="s">
        <v>482</v>
      </c>
      <c r="C3097" s="42" t="s">
        <v>15448</v>
      </c>
      <c r="D3097" s="42" t="s">
        <v>15449</v>
      </c>
      <c r="E3097" s="42" t="s">
        <v>15450</v>
      </c>
      <c r="F3097" s="42" t="s">
        <v>15451</v>
      </c>
      <c r="G3097" s="42" t="s">
        <v>15452</v>
      </c>
      <c r="H3097" s="42" t="s">
        <v>554</v>
      </c>
      <c r="I3097" s="42"/>
      <c r="J3097" s="42"/>
      <c r="K3097" s="42"/>
      <c r="L3097" s="42" t="s">
        <v>579</v>
      </c>
      <c r="M3097" s="42" t="s">
        <v>15453</v>
      </c>
      <c r="N3097" s="42" t="s">
        <v>565</v>
      </c>
      <c r="O3097" s="42"/>
      <c r="P3097" s="42" t="s">
        <v>555</v>
      </c>
      <c r="Q3097" s="42" t="s">
        <v>555</v>
      </c>
      <c r="R3097" s="42" t="s">
        <v>555</v>
      </c>
      <c r="S3097" s="42" t="s">
        <v>555</v>
      </c>
      <c r="T3097" s="42" t="s">
        <v>555</v>
      </c>
      <c r="U3097" s="42" t="s">
        <v>555</v>
      </c>
      <c r="V3097" s="44"/>
      <c r="W3097" s="44"/>
      <c r="X3097" s="44"/>
      <c r="Y3097" s="44"/>
      <c r="Z3097" s="44"/>
      <c r="AA3097" s="44"/>
    </row>
    <row r="3098" spans="1:27" ht="15.75" customHeight="1" x14ac:dyDescent="0.25">
      <c r="A3098" s="43">
        <v>3148</v>
      </c>
      <c r="B3098" s="43" t="s">
        <v>482</v>
      </c>
      <c r="C3098" s="42" t="s">
        <v>15454</v>
      </c>
      <c r="D3098" s="42" t="s">
        <v>22068</v>
      </c>
      <c r="E3098" s="42" t="s">
        <v>15456</v>
      </c>
      <c r="F3098" s="42" t="s">
        <v>15457</v>
      </c>
      <c r="G3098" s="42" t="s">
        <v>15458</v>
      </c>
      <c r="H3098" s="42" t="s">
        <v>554</v>
      </c>
      <c r="I3098" s="42">
        <f>VLOOKUP(C3098,RefVtsB1,6,FALSE)</f>
        <v>5</v>
      </c>
      <c r="J3098" s="42"/>
      <c r="K3098" s="42"/>
      <c r="L3098" s="42" t="s">
        <v>579</v>
      </c>
      <c r="M3098" s="42" t="s">
        <v>15459</v>
      </c>
      <c r="N3098" s="42" t="s">
        <v>565</v>
      </c>
      <c r="O3098" s="42">
        <v>4</v>
      </c>
      <c r="P3098" s="42" t="s">
        <v>555</v>
      </c>
      <c r="Q3098" s="42" t="s">
        <v>555</v>
      </c>
      <c r="R3098" s="42" t="s">
        <v>555</v>
      </c>
      <c r="S3098" s="42" t="s">
        <v>555</v>
      </c>
      <c r="T3098" s="42" t="s">
        <v>921</v>
      </c>
      <c r="U3098" s="42" t="s">
        <v>2398</v>
      </c>
      <c r="V3098" s="44"/>
      <c r="W3098" s="44"/>
      <c r="X3098" s="44"/>
      <c r="Y3098" s="44"/>
      <c r="Z3098" s="44"/>
      <c r="AA3098" s="44"/>
    </row>
    <row r="3099" spans="1:27" ht="15.75" customHeight="1" x14ac:dyDescent="0.25">
      <c r="A3099" s="43">
        <v>3149</v>
      </c>
      <c r="B3099" s="43" t="s">
        <v>482</v>
      </c>
      <c r="C3099" s="42" t="s">
        <v>15460</v>
      </c>
      <c r="D3099" s="42" t="s">
        <v>15461</v>
      </c>
      <c r="E3099" s="42" t="s">
        <v>15462</v>
      </c>
      <c r="F3099" s="42" t="s">
        <v>15463</v>
      </c>
      <c r="G3099" s="42" t="s">
        <v>15464</v>
      </c>
      <c r="H3099" s="42" t="s">
        <v>554</v>
      </c>
      <c r="I3099" s="42"/>
      <c r="J3099" s="42"/>
      <c r="K3099" s="42"/>
      <c r="L3099" s="42" t="s">
        <v>579</v>
      </c>
      <c r="M3099" s="42" t="s">
        <v>15465</v>
      </c>
      <c r="N3099" s="42" t="s">
        <v>565</v>
      </c>
      <c r="O3099" s="42"/>
      <c r="P3099" s="42" t="s">
        <v>555</v>
      </c>
      <c r="Q3099" s="42" t="s">
        <v>555</v>
      </c>
      <c r="R3099" s="42" t="s">
        <v>555</v>
      </c>
      <c r="S3099" s="42" t="s">
        <v>555</v>
      </c>
      <c r="T3099" s="42" t="s">
        <v>555</v>
      </c>
      <c r="U3099" s="42" t="s">
        <v>555</v>
      </c>
      <c r="V3099" s="44"/>
      <c r="W3099" s="44"/>
      <c r="X3099" s="44"/>
      <c r="Y3099" s="44"/>
      <c r="Z3099" s="44"/>
      <c r="AA3099" s="44"/>
    </row>
    <row r="3100" spans="1:27" ht="15.75" customHeight="1" x14ac:dyDescent="0.25">
      <c r="A3100" s="43">
        <v>3150</v>
      </c>
      <c r="B3100" s="43" t="s">
        <v>482</v>
      </c>
      <c r="C3100" s="42" t="s">
        <v>15466</v>
      </c>
      <c r="D3100" s="42" t="s">
        <v>555</v>
      </c>
      <c r="E3100" s="42" t="s">
        <v>15467</v>
      </c>
      <c r="F3100" s="42" t="s">
        <v>15468</v>
      </c>
      <c r="G3100" s="42" t="s">
        <v>15469</v>
      </c>
      <c r="H3100" s="42" t="s">
        <v>571</v>
      </c>
      <c r="I3100" s="42"/>
      <c r="J3100" s="42"/>
      <c r="K3100" s="42"/>
      <c r="L3100" s="42" t="s">
        <v>572</v>
      </c>
      <c r="M3100" s="42" t="s">
        <v>2048</v>
      </c>
      <c r="N3100" s="42" t="s">
        <v>565</v>
      </c>
      <c r="O3100" s="42"/>
      <c r="P3100" s="42" t="s">
        <v>555</v>
      </c>
      <c r="Q3100" s="42" t="s">
        <v>555</v>
      </c>
      <c r="R3100" s="42" t="s">
        <v>555</v>
      </c>
      <c r="S3100" s="42" t="s">
        <v>555</v>
      </c>
      <c r="T3100" s="42" t="s">
        <v>555</v>
      </c>
      <c r="U3100" s="42" t="s">
        <v>555</v>
      </c>
      <c r="V3100" s="44"/>
      <c r="W3100" s="44"/>
      <c r="X3100" s="44"/>
      <c r="Y3100" s="44"/>
      <c r="Z3100" s="44"/>
      <c r="AA3100" s="44"/>
    </row>
    <row r="3101" spans="1:27" ht="15.75" customHeight="1" x14ac:dyDescent="0.25">
      <c r="A3101" s="43">
        <v>3151</v>
      </c>
      <c r="B3101" s="43" t="s">
        <v>482</v>
      </c>
      <c r="C3101" s="42" t="s">
        <v>15470</v>
      </c>
      <c r="D3101" s="42" t="s">
        <v>555</v>
      </c>
      <c r="E3101" s="42" t="s">
        <v>15467</v>
      </c>
      <c r="F3101" s="42" t="s">
        <v>15471</v>
      </c>
      <c r="G3101" s="42" t="s">
        <v>15472</v>
      </c>
      <c r="H3101" s="42" t="s">
        <v>571</v>
      </c>
      <c r="I3101" s="42"/>
      <c r="J3101" s="42"/>
      <c r="K3101" s="42"/>
      <c r="L3101" s="42" t="s">
        <v>572</v>
      </c>
      <c r="M3101" s="42" t="s">
        <v>15473</v>
      </c>
      <c r="N3101" s="42" t="s">
        <v>565</v>
      </c>
      <c r="O3101" s="42"/>
      <c r="P3101" s="42" t="s">
        <v>555</v>
      </c>
      <c r="Q3101" s="42" t="s">
        <v>555</v>
      </c>
      <c r="R3101" s="42" t="s">
        <v>555</v>
      </c>
      <c r="S3101" s="42" t="s">
        <v>555</v>
      </c>
      <c r="T3101" s="42" t="s">
        <v>555</v>
      </c>
      <c r="U3101" s="42" t="s">
        <v>555</v>
      </c>
      <c r="V3101" s="44"/>
      <c r="W3101" s="44"/>
      <c r="X3101" s="44"/>
      <c r="Y3101" s="44"/>
      <c r="Z3101" s="44"/>
      <c r="AA3101" s="44"/>
    </row>
    <row r="3102" spans="1:27" ht="15.75" customHeight="1" x14ac:dyDescent="0.25">
      <c r="A3102" s="43">
        <v>3152</v>
      </c>
      <c r="B3102" s="43" t="s">
        <v>482</v>
      </c>
      <c r="C3102" s="42" t="s">
        <v>15474</v>
      </c>
      <c r="D3102" s="42" t="s">
        <v>555</v>
      </c>
      <c r="E3102" s="42" t="s">
        <v>15467</v>
      </c>
      <c r="F3102" s="42" t="s">
        <v>15475</v>
      </c>
      <c r="G3102" s="42" t="s">
        <v>15476</v>
      </c>
      <c r="H3102" s="42" t="s">
        <v>571</v>
      </c>
      <c r="I3102" s="42"/>
      <c r="J3102" s="42"/>
      <c r="K3102" s="42"/>
      <c r="L3102" s="42" t="s">
        <v>572</v>
      </c>
      <c r="M3102" s="42" t="s">
        <v>15477</v>
      </c>
      <c r="N3102" s="42" t="s">
        <v>565</v>
      </c>
      <c r="O3102" s="42"/>
      <c r="P3102" s="42" t="s">
        <v>555</v>
      </c>
      <c r="Q3102" s="42" t="s">
        <v>555</v>
      </c>
      <c r="R3102" s="42" t="s">
        <v>555</v>
      </c>
      <c r="S3102" s="42" t="s">
        <v>555</v>
      </c>
      <c r="T3102" s="42" t="s">
        <v>555</v>
      </c>
      <c r="U3102" s="42" t="s">
        <v>555</v>
      </c>
      <c r="V3102" s="44"/>
      <c r="W3102" s="44"/>
      <c r="X3102" s="44"/>
      <c r="Y3102" s="44"/>
      <c r="Z3102" s="44"/>
      <c r="AA3102" s="44"/>
    </row>
    <row r="3103" spans="1:27" ht="15.75" customHeight="1" x14ac:dyDescent="0.25">
      <c r="A3103" s="43">
        <v>3153</v>
      </c>
      <c r="B3103" s="43" t="s">
        <v>482</v>
      </c>
      <c r="C3103" s="42" t="s">
        <v>15478</v>
      </c>
      <c r="D3103" s="42" t="s">
        <v>15479</v>
      </c>
      <c r="E3103" s="42" t="s">
        <v>15480</v>
      </c>
      <c r="F3103" s="42" t="s">
        <v>15481</v>
      </c>
      <c r="G3103" s="42" t="s">
        <v>15482</v>
      </c>
      <c r="H3103" s="42" t="s">
        <v>571</v>
      </c>
      <c r="I3103" s="42"/>
      <c r="J3103" s="42"/>
      <c r="K3103" s="42"/>
      <c r="L3103" s="42" t="s">
        <v>572</v>
      </c>
      <c r="M3103" s="42" t="s">
        <v>15483</v>
      </c>
      <c r="N3103" s="42" t="s">
        <v>565</v>
      </c>
      <c r="O3103" s="42"/>
      <c r="P3103" s="42" t="s">
        <v>555</v>
      </c>
      <c r="Q3103" s="42" t="s">
        <v>555</v>
      </c>
      <c r="R3103" s="42" t="s">
        <v>555</v>
      </c>
      <c r="S3103" s="42" t="s">
        <v>555</v>
      </c>
      <c r="T3103" s="42" t="s">
        <v>555</v>
      </c>
      <c r="U3103" s="42" t="s">
        <v>555</v>
      </c>
      <c r="V3103" s="44"/>
      <c r="W3103" s="44"/>
      <c r="X3103" s="44"/>
      <c r="Y3103" s="44"/>
      <c r="Z3103" s="44"/>
      <c r="AA3103" s="44"/>
    </row>
    <row r="3104" spans="1:27" ht="15.75" customHeight="1" x14ac:dyDescent="0.25">
      <c r="A3104" s="43">
        <v>3154</v>
      </c>
      <c r="B3104" s="43" t="s">
        <v>482</v>
      </c>
      <c r="C3104" s="42" t="s">
        <v>15484</v>
      </c>
      <c r="D3104" s="42" t="s">
        <v>15485</v>
      </c>
      <c r="E3104" s="42" t="s">
        <v>15486</v>
      </c>
      <c r="F3104" s="42" t="s">
        <v>15487</v>
      </c>
      <c r="G3104" s="42" t="s">
        <v>15488</v>
      </c>
      <c r="H3104" s="42" t="s">
        <v>571</v>
      </c>
      <c r="I3104" s="42"/>
      <c r="J3104" s="42"/>
      <c r="K3104" s="42"/>
      <c r="L3104" s="42" t="s">
        <v>572</v>
      </c>
      <c r="M3104" s="42" t="s">
        <v>15489</v>
      </c>
      <c r="N3104" s="42" t="s">
        <v>565</v>
      </c>
      <c r="O3104" s="42"/>
      <c r="P3104" s="42" t="s">
        <v>555</v>
      </c>
      <c r="Q3104" s="42" t="s">
        <v>555</v>
      </c>
      <c r="R3104" s="42" t="s">
        <v>555</v>
      </c>
      <c r="S3104" s="42" t="s">
        <v>555</v>
      </c>
      <c r="T3104" s="42" t="s">
        <v>555</v>
      </c>
      <c r="U3104" s="42" t="s">
        <v>555</v>
      </c>
      <c r="V3104" s="44"/>
      <c r="W3104" s="44"/>
      <c r="X3104" s="44"/>
      <c r="Y3104" s="44"/>
      <c r="Z3104" s="44"/>
      <c r="AA3104" s="44"/>
    </row>
    <row r="3105" spans="1:27" ht="15.75" customHeight="1" x14ac:dyDescent="0.25">
      <c r="A3105" s="43">
        <v>3155</v>
      </c>
      <c r="B3105" s="43" t="s">
        <v>482</v>
      </c>
      <c r="C3105" s="42" t="s">
        <v>15490</v>
      </c>
      <c r="D3105" s="42" t="s">
        <v>15491</v>
      </c>
      <c r="E3105" s="42" t="s">
        <v>15492</v>
      </c>
      <c r="F3105" s="42" t="s">
        <v>15493</v>
      </c>
      <c r="G3105" s="42" t="s">
        <v>15494</v>
      </c>
      <c r="H3105" s="42" t="s">
        <v>571</v>
      </c>
      <c r="I3105" s="42"/>
      <c r="J3105" s="42"/>
      <c r="K3105" s="42"/>
      <c r="L3105" s="42" t="s">
        <v>572</v>
      </c>
      <c r="M3105" s="42" t="s">
        <v>15495</v>
      </c>
      <c r="N3105" s="42" t="s">
        <v>565</v>
      </c>
      <c r="O3105" s="42"/>
      <c r="P3105" s="42" t="s">
        <v>555</v>
      </c>
      <c r="Q3105" s="42" t="s">
        <v>555</v>
      </c>
      <c r="R3105" s="42" t="s">
        <v>555</v>
      </c>
      <c r="S3105" s="42" t="s">
        <v>555</v>
      </c>
      <c r="T3105" s="42" t="s">
        <v>555</v>
      </c>
      <c r="U3105" s="42" t="s">
        <v>555</v>
      </c>
      <c r="V3105" s="44"/>
      <c r="W3105" s="44"/>
      <c r="X3105" s="44"/>
      <c r="Y3105" s="44"/>
      <c r="Z3105" s="44"/>
      <c r="AA3105" s="44"/>
    </row>
    <row r="3106" spans="1:27" ht="15.75" customHeight="1" x14ac:dyDescent="0.25">
      <c r="A3106" s="43">
        <v>3156</v>
      </c>
      <c r="B3106" s="43" t="s">
        <v>482</v>
      </c>
      <c r="C3106" s="42" t="s">
        <v>15496</v>
      </c>
      <c r="D3106" s="42" t="s">
        <v>15497</v>
      </c>
      <c r="E3106" s="42" t="s">
        <v>15498</v>
      </c>
      <c r="F3106" s="42" t="s">
        <v>15499</v>
      </c>
      <c r="G3106" s="42" t="s">
        <v>15500</v>
      </c>
      <c r="H3106" s="42" t="s">
        <v>571</v>
      </c>
      <c r="I3106" s="42"/>
      <c r="J3106" s="42"/>
      <c r="K3106" s="42"/>
      <c r="L3106" s="42" t="s">
        <v>572</v>
      </c>
      <c r="M3106" s="42" t="s">
        <v>15501</v>
      </c>
      <c r="N3106" s="42" t="s">
        <v>565</v>
      </c>
      <c r="O3106" s="42"/>
      <c r="P3106" s="42" t="s">
        <v>555</v>
      </c>
      <c r="Q3106" s="42" t="s">
        <v>555</v>
      </c>
      <c r="R3106" s="42" t="s">
        <v>555</v>
      </c>
      <c r="S3106" s="42" t="s">
        <v>555</v>
      </c>
      <c r="T3106" s="42" t="s">
        <v>555</v>
      </c>
      <c r="U3106" s="42" t="s">
        <v>555</v>
      </c>
      <c r="V3106" s="44"/>
      <c r="W3106" s="44"/>
      <c r="X3106" s="44"/>
      <c r="Y3106" s="44"/>
      <c r="Z3106" s="44"/>
      <c r="AA3106" s="44"/>
    </row>
    <row r="3107" spans="1:27" ht="15.75" customHeight="1" x14ac:dyDescent="0.25">
      <c r="A3107" s="43">
        <v>3157</v>
      </c>
      <c r="B3107" s="43" t="s">
        <v>482</v>
      </c>
      <c r="C3107" s="42" t="s">
        <v>15502</v>
      </c>
      <c r="D3107" s="42" t="s">
        <v>15503</v>
      </c>
      <c r="E3107" s="42" t="s">
        <v>15504</v>
      </c>
      <c r="F3107" s="42" t="s">
        <v>15505</v>
      </c>
      <c r="G3107" s="42" t="s">
        <v>15506</v>
      </c>
      <c r="H3107" s="42" t="s">
        <v>571</v>
      </c>
      <c r="I3107" s="42"/>
      <c r="J3107" s="42"/>
      <c r="K3107" s="42"/>
      <c r="L3107" s="42" t="s">
        <v>572</v>
      </c>
      <c r="M3107" s="42" t="s">
        <v>15507</v>
      </c>
      <c r="N3107" s="42" t="s">
        <v>565</v>
      </c>
      <c r="O3107" s="42"/>
      <c r="P3107" s="42" t="s">
        <v>555</v>
      </c>
      <c r="Q3107" s="42" t="s">
        <v>555</v>
      </c>
      <c r="R3107" s="42" t="s">
        <v>555</v>
      </c>
      <c r="S3107" s="42" t="s">
        <v>555</v>
      </c>
      <c r="T3107" s="42" t="s">
        <v>555</v>
      </c>
      <c r="U3107" s="42" t="s">
        <v>555</v>
      </c>
      <c r="V3107" s="44"/>
      <c r="W3107" s="44"/>
      <c r="X3107" s="44"/>
      <c r="Y3107" s="44"/>
      <c r="Z3107" s="44"/>
      <c r="AA3107" s="44"/>
    </row>
    <row r="3108" spans="1:27" ht="15.75" customHeight="1" x14ac:dyDescent="0.25">
      <c r="A3108" s="43">
        <v>3158</v>
      </c>
      <c r="B3108" s="43" t="s">
        <v>482</v>
      </c>
      <c r="C3108" s="42" t="s">
        <v>15508</v>
      </c>
      <c r="D3108" s="42" t="s">
        <v>15509</v>
      </c>
      <c r="E3108" s="42" t="s">
        <v>15510</v>
      </c>
      <c r="F3108" s="42" t="s">
        <v>15511</v>
      </c>
      <c r="G3108" s="42" t="s">
        <v>15512</v>
      </c>
      <c r="H3108" s="42" t="s">
        <v>571</v>
      </c>
      <c r="I3108" s="42"/>
      <c r="J3108" s="42"/>
      <c r="K3108" s="42"/>
      <c r="L3108" s="42" t="s">
        <v>572</v>
      </c>
      <c r="M3108" s="42" t="s">
        <v>15513</v>
      </c>
      <c r="N3108" s="42" t="s">
        <v>565</v>
      </c>
      <c r="O3108" s="42"/>
      <c r="P3108" s="42" t="s">
        <v>555</v>
      </c>
      <c r="Q3108" s="42" t="s">
        <v>555</v>
      </c>
      <c r="R3108" s="42" t="s">
        <v>555</v>
      </c>
      <c r="S3108" s="42" t="s">
        <v>555</v>
      </c>
      <c r="T3108" s="42" t="s">
        <v>555</v>
      </c>
      <c r="U3108" s="42" t="s">
        <v>555</v>
      </c>
      <c r="V3108" s="44"/>
      <c r="W3108" s="44"/>
      <c r="X3108" s="44"/>
      <c r="Y3108" s="44"/>
      <c r="Z3108" s="44"/>
      <c r="AA3108" s="44"/>
    </row>
    <row r="3109" spans="1:27" ht="15.75" customHeight="1" x14ac:dyDescent="0.25">
      <c r="A3109" s="43">
        <v>3159</v>
      </c>
      <c r="B3109" s="43" t="s">
        <v>482</v>
      </c>
      <c r="C3109" s="42" t="s">
        <v>15514</v>
      </c>
      <c r="D3109" s="42" t="s">
        <v>555</v>
      </c>
      <c r="E3109" s="42" t="s">
        <v>15515</v>
      </c>
      <c r="F3109" s="42" t="s">
        <v>15516</v>
      </c>
      <c r="G3109" s="42" t="s">
        <v>15517</v>
      </c>
      <c r="H3109" s="42" t="s">
        <v>571</v>
      </c>
      <c r="I3109" s="42"/>
      <c r="J3109" s="42"/>
      <c r="K3109" s="42"/>
      <c r="L3109" s="42" t="s">
        <v>572</v>
      </c>
      <c r="M3109" s="42" t="s">
        <v>15518</v>
      </c>
      <c r="N3109" s="42" t="s">
        <v>565</v>
      </c>
      <c r="O3109" s="42"/>
      <c r="P3109" s="42" t="s">
        <v>555</v>
      </c>
      <c r="Q3109" s="42" t="s">
        <v>555</v>
      </c>
      <c r="R3109" s="42" t="s">
        <v>555</v>
      </c>
      <c r="S3109" s="42" t="s">
        <v>555</v>
      </c>
      <c r="T3109" s="42" t="s">
        <v>555</v>
      </c>
      <c r="U3109" s="42" t="s">
        <v>555</v>
      </c>
      <c r="V3109" s="44"/>
      <c r="W3109" s="44"/>
      <c r="X3109" s="44"/>
      <c r="Y3109" s="44"/>
      <c r="Z3109" s="44"/>
      <c r="AA3109" s="44"/>
    </row>
    <row r="3110" spans="1:27" ht="15.75" customHeight="1" x14ac:dyDescent="0.25">
      <c r="A3110" s="43">
        <v>3160</v>
      </c>
      <c r="B3110" s="43" t="s">
        <v>482</v>
      </c>
      <c r="C3110" s="42" t="s">
        <v>15519</v>
      </c>
      <c r="D3110" s="42" t="s">
        <v>555</v>
      </c>
      <c r="E3110" s="42" t="s">
        <v>15515</v>
      </c>
      <c r="F3110" s="42" t="s">
        <v>15520</v>
      </c>
      <c r="G3110" s="42" t="s">
        <v>15521</v>
      </c>
      <c r="H3110" s="42" t="s">
        <v>571</v>
      </c>
      <c r="I3110" s="42"/>
      <c r="J3110" s="42"/>
      <c r="K3110" s="42"/>
      <c r="L3110" s="42" t="s">
        <v>572</v>
      </c>
      <c r="M3110" s="42" t="s">
        <v>15522</v>
      </c>
      <c r="N3110" s="42" t="s">
        <v>565</v>
      </c>
      <c r="O3110" s="42"/>
      <c r="P3110" s="42" t="s">
        <v>555</v>
      </c>
      <c r="Q3110" s="42" t="s">
        <v>555</v>
      </c>
      <c r="R3110" s="42" t="s">
        <v>555</v>
      </c>
      <c r="S3110" s="42" t="s">
        <v>555</v>
      </c>
      <c r="T3110" s="42" t="s">
        <v>555</v>
      </c>
      <c r="U3110" s="42" t="s">
        <v>555</v>
      </c>
      <c r="V3110" s="44"/>
      <c r="W3110" s="44"/>
      <c r="X3110" s="44"/>
      <c r="Y3110" s="44"/>
      <c r="Z3110" s="44"/>
      <c r="AA3110" s="44"/>
    </row>
    <row r="3111" spans="1:27" ht="15.75" customHeight="1" x14ac:dyDescent="0.25">
      <c r="A3111" s="43">
        <v>3161</v>
      </c>
      <c r="B3111" s="43" t="s">
        <v>482</v>
      </c>
      <c r="C3111" s="42" t="s">
        <v>15523</v>
      </c>
      <c r="D3111" s="42" t="s">
        <v>555</v>
      </c>
      <c r="E3111" s="42" t="s">
        <v>15515</v>
      </c>
      <c r="F3111" s="42" t="s">
        <v>15524</v>
      </c>
      <c r="G3111" s="42" t="s">
        <v>15525</v>
      </c>
      <c r="H3111" s="42" t="s">
        <v>571</v>
      </c>
      <c r="I3111" s="42"/>
      <c r="J3111" s="42"/>
      <c r="K3111" s="42"/>
      <c r="L3111" s="42" t="s">
        <v>572</v>
      </c>
      <c r="M3111" s="42" t="s">
        <v>15526</v>
      </c>
      <c r="N3111" s="42" t="s">
        <v>565</v>
      </c>
      <c r="O3111" s="42"/>
      <c r="P3111" s="42" t="s">
        <v>555</v>
      </c>
      <c r="Q3111" s="42" t="s">
        <v>555</v>
      </c>
      <c r="R3111" s="42" t="s">
        <v>555</v>
      </c>
      <c r="S3111" s="42" t="s">
        <v>555</v>
      </c>
      <c r="T3111" s="42" t="s">
        <v>555</v>
      </c>
      <c r="U3111" s="42" t="s">
        <v>555</v>
      </c>
      <c r="V3111" s="44"/>
      <c r="W3111" s="44"/>
      <c r="X3111" s="44"/>
      <c r="Y3111" s="44"/>
      <c r="Z3111" s="44"/>
      <c r="AA3111" s="44"/>
    </row>
    <row r="3112" spans="1:27" ht="15.75" customHeight="1" x14ac:dyDescent="0.25">
      <c r="A3112" s="43">
        <v>3162</v>
      </c>
      <c r="B3112" s="43" t="s">
        <v>482</v>
      </c>
      <c r="C3112" s="42" t="s">
        <v>15527</v>
      </c>
      <c r="D3112" s="42" t="s">
        <v>15528</v>
      </c>
      <c r="E3112" s="42" t="s">
        <v>15529</v>
      </c>
      <c r="F3112" s="42" t="s">
        <v>15530</v>
      </c>
      <c r="G3112" s="42" t="s">
        <v>15531</v>
      </c>
      <c r="H3112" s="42" t="s">
        <v>571</v>
      </c>
      <c r="I3112" s="42"/>
      <c r="J3112" s="42"/>
      <c r="K3112" s="42"/>
      <c r="L3112" s="42" t="s">
        <v>572</v>
      </c>
      <c r="M3112" s="42" t="s">
        <v>15532</v>
      </c>
      <c r="N3112" s="42" t="s">
        <v>565</v>
      </c>
      <c r="O3112" s="42"/>
      <c r="P3112" s="42" t="s">
        <v>555</v>
      </c>
      <c r="Q3112" s="42" t="s">
        <v>555</v>
      </c>
      <c r="R3112" s="42" t="s">
        <v>555</v>
      </c>
      <c r="S3112" s="42" t="s">
        <v>555</v>
      </c>
      <c r="T3112" s="42" t="s">
        <v>555</v>
      </c>
      <c r="U3112" s="42" t="s">
        <v>555</v>
      </c>
      <c r="V3112" s="44"/>
      <c r="W3112" s="44"/>
      <c r="X3112" s="44"/>
      <c r="Y3112" s="44"/>
      <c r="Z3112" s="44"/>
      <c r="AA3112" s="44"/>
    </row>
    <row r="3113" spans="1:27" ht="15.75" customHeight="1" x14ac:dyDescent="0.25">
      <c r="A3113" s="43">
        <v>3163</v>
      </c>
      <c r="B3113" s="43" t="s">
        <v>482</v>
      </c>
      <c r="C3113" s="42" t="s">
        <v>15533</v>
      </c>
      <c r="D3113" s="42" t="s">
        <v>15534</v>
      </c>
      <c r="E3113" s="42" t="s">
        <v>15535</v>
      </c>
      <c r="F3113" s="42" t="s">
        <v>15536</v>
      </c>
      <c r="G3113" s="42" t="s">
        <v>15537</v>
      </c>
      <c r="H3113" s="42" t="s">
        <v>571</v>
      </c>
      <c r="I3113" s="42"/>
      <c r="J3113" s="42"/>
      <c r="K3113" s="42"/>
      <c r="L3113" s="42" t="s">
        <v>572</v>
      </c>
      <c r="M3113" s="42" t="s">
        <v>15538</v>
      </c>
      <c r="N3113" s="42" t="s">
        <v>565</v>
      </c>
      <c r="O3113" s="42"/>
      <c r="P3113" s="42" t="s">
        <v>555</v>
      </c>
      <c r="Q3113" s="42" t="s">
        <v>555</v>
      </c>
      <c r="R3113" s="42" t="s">
        <v>555</v>
      </c>
      <c r="S3113" s="42" t="s">
        <v>555</v>
      </c>
      <c r="T3113" s="42" t="s">
        <v>555</v>
      </c>
      <c r="U3113" s="42" t="s">
        <v>555</v>
      </c>
      <c r="V3113" s="44"/>
      <c r="W3113" s="44"/>
      <c r="X3113" s="44"/>
      <c r="Y3113" s="44"/>
      <c r="Z3113" s="44"/>
      <c r="AA3113" s="44"/>
    </row>
    <row r="3114" spans="1:27" ht="15.75" customHeight="1" x14ac:dyDescent="0.25">
      <c r="A3114" s="43">
        <v>3164</v>
      </c>
      <c r="B3114" s="43" t="s">
        <v>482</v>
      </c>
      <c r="C3114" s="42" t="s">
        <v>15539</v>
      </c>
      <c r="D3114" s="42" t="s">
        <v>15540</v>
      </c>
      <c r="E3114" s="42" t="s">
        <v>15541</v>
      </c>
      <c r="F3114" s="42" t="s">
        <v>15542</v>
      </c>
      <c r="G3114" s="42" t="s">
        <v>15543</v>
      </c>
      <c r="H3114" s="42" t="s">
        <v>571</v>
      </c>
      <c r="I3114" s="42"/>
      <c r="J3114" s="42"/>
      <c r="K3114" s="42"/>
      <c r="L3114" s="42" t="s">
        <v>572</v>
      </c>
      <c r="M3114" s="42" t="s">
        <v>15544</v>
      </c>
      <c r="N3114" s="42" t="s">
        <v>565</v>
      </c>
      <c r="O3114" s="42"/>
      <c r="P3114" s="42" t="s">
        <v>555</v>
      </c>
      <c r="Q3114" s="42" t="s">
        <v>555</v>
      </c>
      <c r="R3114" s="42" t="s">
        <v>555</v>
      </c>
      <c r="S3114" s="42" t="s">
        <v>555</v>
      </c>
      <c r="T3114" s="42" t="s">
        <v>555</v>
      </c>
      <c r="U3114" s="42" t="s">
        <v>555</v>
      </c>
      <c r="V3114" s="44"/>
      <c r="W3114" s="44"/>
      <c r="X3114" s="44"/>
      <c r="Y3114" s="44"/>
      <c r="Z3114" s="44"/>
      <c r="AA3114" s="44"/>
    </row>
    <row r="3115" spans="1:27" ht="15.75" customHeight="1" x14ac:dyDescent="0.25">
      <c r="A3115" s="43">
        <v>3165</v>
      </c>
      <c r="B3115" s="43" t="s">
        <v>482</v>
      </c>
      <c r="C3115" s="42" t="s">
        <v>15545</v>
      </c>
      <c r="D3115" s="42" t="s">
        <v>15546</v>
      </c>
      <c r="E3115" s="42" t="s">
        <v>15547</v>
      </c>
      <c r="F3115" s="42" t="s">
        <v>15548</v>
      </c>
      <c r="G3115" s="42" t="s">
        <v>15549</v>
      </c>
      <c r="H3115" s="42" t="s">
        <v>571</v>
      </c>
      <c r="I3115" s="42"/>
      <c r="J3115" s="42"/>
      <c r="K3115" s="42"/>
      <c r="L3115" s="42" t="s">
        <v>572</v>
      </c>
      <c r="M3115" s="42" t="s">
        <v>15550</v>
      </c>
      <c r="N3115" s="42" t="s">
        <v>565</v>
      </c>
      <c r="O3115" s="42"/>
      <c r="P3115" s="42" t="s">
        <v>555</v>
      </c>
      <c r="Q3115" s="42" t="s">
        <v>555</v>
      </c>
      <c r="R3115" s="42" t="s">
        <v>555</v>
      </c>
      <c r="S3115" s="42" t="s">
        <v>555</v>
      </c>
      <c r="T3115" s="42" t="s">
        <v>555</v>
      </c>
      <c r="U3115" s="42" t="s">
        <v>555</v>
      </c>
      <c r="V3115" s="44"/>
      <c r="W3115" s="44"/>
      <c r="X3115" s="44"/>
      <c r="Y3115" s="44"/>
      <c r="Z3115" s="44"/>
      <c r="AA3115" s="44"/>
    </row>
    <row r="3116" spans="1:27" ht="15.75" customHeight="1" x14ac:dyDescent="0.25">
      <c r="A3116" s="43">
        <v>3166</v>
      </c>
      <c r="B3116" s="43" t="s">
        <v>482</v>
      </c>
      <c r="C3116" s="42" t="s">
        <v>15551</v>
      </c>
      <c r="D3116" s="42" t="s">
        <v>15552</v>
      </c>
      <c r="E3116" s="42" t="s">
        <v>15553</v>
      </c>
      <c r="F3116" s="42" t="s">
        <v>15554</v>
      </c>
      <c r="G3116" s="42" t="s">
        <v>15555</v>
      </c>
      <c r="H3116" s="42" t="s">
        <v>571</v>
      </c>
      <c r="I3116" s="42"/>
      <c r="J3116" s="42"/>
      <c r="K3116" s="42"/>
      <c r="L3116" s="42" t="s">
        <v>572</v>
      </c>
      <c r="M3116" s="42" t="s">
        <v>15556</v>
      </c>
      <c r="N3116" s="42" t="s">
        <v>565</v>
      </c>
      <c r="O3116" s="42"/>
      <c r="P3116" s="42" t="s">
        <v>555</v>
      </c>
      <c r="Q3116" s="42" t="s">
        <v>555</v>
      </c>
      <c r="R3116" s="42" t="s">
        <v>555</v>
      </c>
      <c r="S3116" s="42" t="s">
        <v>555</v>
      </c>
      <c r="T3116" s="42" t="s">
        <v>555</v>
      </c>
      <c r="U3116" s="42" t="s">
        <v>555</v>
      </c>
      <c r="V3116" s="44"/>
      <c r="W3116" s="44"/>
      <c r="X3116" s="44"/>
      <c r="Y3116" s="44"/>
      <c r="Z3116" s="44"/>
      <c r="AA3116" s="44"/>
    </row>
    <row r="3117" spans="1:27" ht="15.75" customHeight="1" x14ac:dyDescent="0.25">
      <c r="A3117" s="43">
        <v>3167</v>
      </c>
      <c r="B3117" s="43" t="s">
        <v>482</v>
      </c>
      <c r="C3117" s="42" t="s">
        <v>15557</v>
      </c>
      <c r="D3117" s="42" t="s">
        <v>15558</v>
      </c>
      <c r="E3117" s="42" t="s">
        <v>15559</v>
      </c>
      <c r="F3117" s="42" t="s">
        <v>15560</v>
      </c>
      <c r="G3117" s="42" t="s">
        <v>15561</v>
      </c>
      <c r="H3117" s="42" t="s">
        <v>571</v>
      </c>
      <c r="I3117" s="42"/>
      <c r="J3117" s="42"/>
      <c r="K3117" s="42"/>
      <c r="L3117" s="42" t="s">
        <v>572</v>
      </c>
      <c r="M3117" s="42" t="s">
        <v>15562</v>
      </c>
      <c r="N3117" s="42" t="s">
        <v>565</v>
      </c>
      <c r="O3117" s="42"/>
      <c r="P3117" s="42" t="s">
        <v>555</v>
      </c>
      <c r="Q3117" s="42" t="s">
        <v>555</v>
      </c>
      <c r="R3117" s="42" t="s">
        <v>555</v>
      </c>
      <c r="S3117" s="42" t="s">
        <v>555</v>
      </c>
      <c r="T3117" s="42" t="s">
        <v>555</v>
      </c>
      <c r="U3117" s="42" t="s">
        <v>555</v>
      </c>
      <c r="V3117" s="44"/>
      <c r="W3117" s="44"/>
      <c r="X3117" s="44"/>
      <c r="Y3117" s="44"/>
      <c r="Z3117" s="44"/>
      <c r="AA3117" s="44"/>
    </row>
    <row r="3118" spans="1:27" ht="15.75" customHeight="1" x14ac:dyDescent="0.25">
      <c r="A3118" s="43">
        <v>3168</v>
      </c>
      <c r="B3118" s="43" t="s">
        <v>482</v>
      </c>
      <c r="C3118" s="42" t="s">
        <v>15563</v>
      </c>
      <c r="D3118" s="42" t="s">
        <v>555</v>
      </c>
      <c r="E3118" s="42" t="s">
        <v>15563</v>
      </c>
      <c r="F3118" s="42" t="s">
        <v>15564</v>
      </c>
      <c r="G3118" s="42" t="s">
        <v>15565</v>
      </c>
      <c r="H3118" s="42" t="s">
        <v>571</v>
      </c>
      <c r="I3118" s="42"/>
      <c r="J3118" s="42"/>
      <c r="K3118" s="42"/>
      <c r="L3118" s="42" t="s">
        <v>572</v>
      </c>
      <c r="M3118" s="42" t="s">
        <v>269</v>
      </c>
      <c r="N3118" s="42" t="s">
        <v>555</v>
      </c>
      <c r="O3118" s="42"/>
      <c r="P3118" s="42" t="s">
        <v>555</v>
      </c>
      <c r="Q3118" s="42" t="s">
        <v>555</v>
      </c>
      <c r="R3118" s="42" t="s">
        <v>555</v>
      </c>
      <c r="S3118" s="42" t="s">
        <v>555</v>
      </c>
      <c r="T3118" s="42" t="s">
        <v>555</v>
      </c>
      <c r="U3118" s="42" t="s">
        <v>555</v>
      </c>
      <c r="V3118" s="44"/>
      <c r="W3118" s="44"/>
      <c r="X3118" s="44"/>
      <c r="Y3118" s="44"/>
      <c r="Z3118" s="44"/>
      <c r="AA3118" s="44"/>
    </row>
    <row r="3119" spans="1:27" ht="15.75" customHeight="1" x14ac:dyDescent="0.25">
      <c r="A3119" s="43">
        <v>3169</v>
      </c>
      <c r="B3119" s="43" t="s">
        <v>482</v>
      </c>
      <c r="C3119" s="42" t="s">
        <v>15566</v>
      </c>
      <c r="D3119" s="42" t="s">
        <v>555</v>
      </c>
      <c r="E3119" s="42" t="s">
        <v>15566</v>
      </c>
      <c r="F3119" s="42" t="s">
        <v>15567</v>
      </c>
      <c r="G3119" s="42" t="s">
        <v>15568</v>
      </c>
      <c r="H3119" s="42" t="s">
        <v>571</v>
      </c>
      <c r="I3119" s="42"/>
      <c r="J3119" s="42"/>
      <c r="K3119" s="42"/>
      <c r="L3119" s="42" t="s">
        <v>572</v>
      </c>
      <c r="M3119" s="42" t="s">
        <v>269</v>
      </c>
      <c r="N3119" s="42" t="s">
        <v>555</v>
      </c>
      <c r="O3119" s="42"/>
      <c r="P3119" s="42" t="s">
        <v>555</v>
      </c>
      <c r="Q3119" s="42" t="s">
        <v>555</v>
      </c>
      <c r="R3119" s="42" t="s">
        <v>555</v>
      </c>
      <c r="S3119" s="42" t="s">
        <v>555</v>
      </c>
      <c r="T3119" s="42" t="s">
        <v>555</v>
      </c>
      <c r="U3119" s="42" t="s">
        <v>555</v>
      </c>
      <c r="V3119" s="44"/>
      <c r="W3119" s="44"/>
      <c r="X3119" s="44"/>
      <c r="Y3119" s="44"/>
      <c r="Z3119" s="44"/>
      <c r="AA3119" s="44"/>
    </row>
    <row r="3120" spans="1:27" ht="15.75" customHeight="1" x14ac:dyDescent="0.25">
      <c r="A3120" s="43">
        <v>3170</v>
      </c>
      <c r="B3120" s="43" t="s">
        <v>482</v>
      </c>
      <c r="C3120" s="42" t="s">
        <v>15569</v>
      </c>
      <c r="D3120" s="42" t="s">
        <v>555</v>
      </c>
      <c r="E3120" s="42" t="s">
        <v>15569</v>
      </c>
      <c r="F3120" s="42" t="s">
        <v>15570</v>
      </c>
      <c r="G3120" s="42" t="s">
        <v>15571</v>
      </c>
      <c r="H3120" s="42" t="s">
        <v>571</v>
      </c>
      <c r="I3120" s="42"/>
      <c r="J3120" s="42"/>
      <c r="K3120" s="42"/>
      <c r="L3120" s="42" t="s">
        <v>572</v>
      </c>
      <c r="M3120" s="42" t="s">
        <v>269</v>
      </c>
      <c r="N3120" s="42" t="s">
        <v>555</v>
      </c>
      <c r="O3120" s="42"/>
      <c r="P3120" s="42" t="s">
        <v>555</v>
      </c>
      <c r="Q3120" s="42" t="s">
        <v>555</v>
      </c>
      <c r="R3120" s="42" t="s">
        <v>555</v>
      </c>
      <c r="S3120" s="42" t="s">
        <v>555</v>
      </c>
      <c r="T3120" s="42" t="s">
        <v>555</v>
      </c>
      <c r="U3120" s="42" t="s">
        <v>555</v>
      </c>
      <c r="V3120" s="44"/>
      <c r="W3120" s="44"/>
      <c r="X3120" s="44"/>
      <c r="Y3120" s="44"/>
      <c r="Z3120" s="44"/>
      <c r="AA3120" s="44"/>
    </row>
    <row r="3121" spans="1:27" ht="15.75" customHeight="1" x14ac:dyDescent="0.25">
      <c r="A3121" s="43">
        <v>3171</v>
      </c>
      <c r="B3121" s="43" t="s">
        <v>482</v>
      </c>
      <c r="C3121" s="42" t="s">
        <v>15572</v>
      </c>
      <c r="D3121" s="42" t="s">
        <v>555</v>
      </c>
      <c r="E3121" s="42" t="s">
        <v>15572</v>
      </c>
      <c r="F3121" s="42" t="s">
        <v>15573</v>
      </c>
      <c r="G3121" s="42" t="s">
        <v>15574</v>
      </c>
      <c r="H3121" s="42" t="s">
        <v>571</v>
      </c>
      <c r="I3121" s="42"/>
      <c r="J3121" s="42"/>
      <c r="K3121" s="42"/>
      <c r="L3121" s="42" t="s">
        <v>572</v>
      </c>
      <c r="M3121" s="42" t="s">
        <v>269</v>
      </c>
      <c r="N3121" s="42" t="s">
        <v>555</v>
      </c>
      <c r="O3121" s="42"/>
      <c r="P3121" s="42" t="s">
        <v>555</v>
      </c>
      <c r="Q3121" s="42" t="s">
        <v>555</v>
      </c>
      <c r="R3121" s="42" t="s">
        <v>555</v>
      </c>
      <c r="S3121" s="42" t="s">
        <v>555</v>
      </c>
      <c r="T3121" s="42" t="s">
        <v>555</v>
      </c>
      <c r="U3121" s="42" t="s">
        <v>555</v>
      </c>
      <c r="V3121" s="44"/>
      <c r="W3121" s="44"/>
      <c r="X3121" s="44"/>
      <c r="Y3121" s="44"/>
      <c r="Z3121" s="44"/>
      <c r="AA3121" s="44"/>
    </row>
    <row r="3122" spans="1:27" ht="15.75" customHeight="1" x14ac:dyDescent="0.25">
      <c r="A3122" s="43">
        <v>3172</v>
      </c>
      <c r="B3122" s="43" t="s">
        <v>482</v>
      </c>
      <c r="C3122" s="42" t="s">
        <v>15575</v>
      </c>
      <c r="D3122" s="42" t="s">
        <v>555</v>
      </c>
      <c r="E3122" s="42" t="s">
        <v>15575</v>
      </c>
      <c r="F3122" s="42" t="s">
        <v>15576</v>
      </c>
      <c r="G3122" s="42" t="s">
        <v>15577</v>
      </c>
      <c r="H3122" s="42" t="s">
        <v>571</v>
      </c>
      <c r="I3122" s="42"/>
      <c r="J3122" s="42"/>
      <c r="K3122" s="42"/>
      <c r="L3122" s="42" t="s">
        <v>572</v>
      </c>
      <c r="M3122" s="42" t="s">
        <v>269</v>
      </c>
      <c r="N3122" s="42" t="s">
        <v>555</v>
      </c>
      <c r="O3122" s="42"/>
      <c r="P3122" s="42" t="s">
        <v>555</v>
      </c>
      <c r="Q3122" s="42" t="s">
        <v>555</v>
      </c>
      <c r="R3122" s="42" t="s">
        <v>555</v>
      </c>
      <c r="S3122" s="42" t="s">
        <v>555</v>
      </c>
      <c r="T3122" s="42" t="s">
        <v>555</v>
      </c>
      <c r="U3122" s="42" t="s">
        <v>555</v>
      </c>
      <c r="V3122" s="44"/>
      <c r="W3122" s="44"/>
      <c r="X3122" s="44"/>
      <c r="Y3122" s="44"/>
      <c r="Z3122" s="44"/>
      <c r="AA3122" s="44"/>
    </row>
    <row r="3123" spans="1:27" ht="15.75" customHeight="1" x14ac:dyDescent="0.25">
      <c r="A3123" s="43">
        <v>3173</v>
      </c>
      <c r="B3123" s="43" t="s">
        <v>482</v>
      </c>
      <c r="C3123" s="42" t="s">
        <v>15578</v>
      </c>
      <c r="D3123" s="42" t="s">
        <v>555</v>
      </c>
      <c r="E3123" s="42" t="s">
        <v>15578</v>
      </c>
      <c r="F3123" s="42" t="s">
        <v>15579</v>
      </c>
      <c r="G3123" s="42" t="s">
        <v>15580</v>
      </c>
      <c r="H3123" s="42" t="s">
        <v>571</v>
      </c>
      <c r="I3123" s="42"/>
      <c r="J3123" s="42"/>
      <c r="K3123" s="42"/>
      <c r="L3123" s="42" t="s">
        <v>572</v>
      </c>
      <c r="M3123" s="42" t="s">
        <v>269</v>
      </c>
      <c r="N3123" s="42" t="s">
        <v>555</v>
      </c>
      <c r="O3123" s="42"/>
      <c r="P3123" s="42" t="s">
        <v>555</v>
      </c>
      <c r="Q3123" s="42" t="s">
        <v>555</v>
      </c>
      <c r="R3123" s="42" t="s">
        <v>555</v>
      </c>
      <c r="S3123" s="42" t="s">
        <v>555</v>
      </c>
      <c r="T3123" s="42" t="s">
        <v>555</v>
      </c>
      <c r="U3123" s="42" t="s">
        <v>555</v>
      </c>
      <c r="V3123" s="44"/>
      <c r="W3123" s="44"/>
      <c r="X3123" s="44"/>
      <c r="Y3123" s="44"/>
      <c r="Z3123" s="44"/>
      <c r="AA3123" s="44"/>
    </row>
    <row r="3124" spans="1:27" ht="15.75" customHeight="1" x14ac:dyDescent="0.25">
      <c r="A3124" s="43">
        <v>3174</v>
      </c>
      <c r="B3124" s="43" t="s">
        <v>482</v>
      </c>
      <c r="C3124" s="42" t="s">
        <v>15581</v>
      </c>
      <c r="D3124" s="42" t="s">
        <v>555</v>
      </c>
      <c r="E3124" s="42" t="s">
        <v>15581</v>
      </c>
      <c r="F3124" s="42" t="s">
        <v>15582</v>
      </c>
      <c r="G3124" s="42" t="s">
        <v>15583</v>
      </c>
      <c r="H3124" s="42" t="s">
        <v>571</v>
      </c>
      <c r="I3124" s="42"/>
      <c r="J3124" s="42"/>
      <c r="K3124" s="42"/>
      <c r="L3124" s="42" t="s">
        <v>572</v>
      </c>
      <c r="M3124" s="42" t="s">
        <v>269</v>
      </c>
      <c r="N3124" s="42" t="s">
        <v>555</v>
      </c>
      <c r="O3124" s="42"/>
      <c r="P3124" s="42" t="s">
        <v>555</v>
      </c>
      <c r="Q3124" s="42" t="s">
        <v>555</v>
      </c>
      <c r="R3124" s="42" t="s">
        <v>555</v>
      </c>
      <c r="S3124" s="42" t="s">
        <v>555</v>
      </c>
      <c r="T3124" s="42" t="s">
        <v>555</v>
      </c>
      <c r="U3124" s="42" t="s">
        <v>555</v>
      </c>
      <c r="V3124" s="44"/>
      <c r="W3124" s="44"/>
      <c r="X3124" s="44"/>
      <c r="Y3124" s="44"/>
      <c r="Z3124" s="44"/>
      <c r="AA3124" s="44"/>
    </row>
    <row r="3125" spans="1:27" ht="15.75" customHeight="1" x14ac:dyDescent="0.25">
      <c r="A3125" s="43">
        <v>3175</v>
      </c>
      <c r="B3125" s="43" t="s">
        <v>482</v>
      </c>
      <c r="C3125" s="42" t="s">
        <v>15584</v>
      </c>
      <c r="D3125" s="42" t="s">
        <v>555</v>
      </c>
      <c r="E3125" s="42" t="s">
        <v>15584</v>
      </c>
      <c r="F3125" s="42" t="s">
        <v>15585</v>
      </c>
      <c r="G3125" s="42" t="s">
        <v>15586</v>
      </c>
      <c r="H3125" s="42" t="s">
        <v>571</v>
      </c>
      <c r="I3125" s="42"/>
      <c r="J3125" s="42"/>
      <c r="K3125" s="42"/>
      <c r="L3125" s="42" t="s">
        <v>572</v>
      </c>
      <c r="M3125" s="42" t="s">
        <v>269</v>
      </c>
      <c r="N3125" s="42" t="s">
        <v>555</v>
      </c>
      <c r="O3125" s="42"/>
      <c r="P3125" s="42" t="s">
        <v>555</v>
      </c>
      <c r="Q3125" s="42" t="s">
        <v>555</v>
      </c>
      <c r="R3125" s="42" t="s">
        <v>555</v>
      </c>
      <c r="S3125" s="42" t="s">
        <v>555</v>
      </c>
      <c r="T3125" s="42" t="s">
        <v>555</v>
      </c>
      <c r="U3125" s="42" t="s">
        <v>555</v>
      </c>
      <c r="V3125" s="44"/>
      <c r="W3125" s="44"/>
      <c r="X3125" s="44"/>
      <c r="Y3125" s="44"/>
      <c r="Z3125" s="44"/>
      <c r="AA3125" s="44"/>
    </row>
    <row r="3126" spans="1:27" ht="15.75" customHeight="1" x14ac:dyDescent="0.25">
      <c r="A3126" s="43">
        <v>3176</v>
      </c>
      <c r="B3126" s="43" t="s">
        <v>482</v>
      </c>
      <c r="C3126" s="42" t="s">
        <v>15587</v>
      </c>
      <c r="D3126" s="42" t="s">
        <v>555</v>
      </c>
      <c r="E3126" s="42" t="s">
        <v>15587</v>
      </c>
      <c r="F3126" s="42" t="s">
        <v>15588</v>
      </c>
      <c r="G3126" s="42" t="s">
        <v>15589</v>
      </c>
      <c r="H3126" s="42" t="s">
        <v>571</v>
      </c>
      <c r="I3126" s="42"/>
      <c r="J3126" s="42"/>
      <c r="K3126" s="42"/>
      <c r="L3126" s="42" t="s">
        <v>572</v>
      </c>
      <c r="M3126" s="42" t="s">
        <v>269</v>
      </c>
      <c r="N3126" s="42" t="s">
        <v>555</v>
      </c>
      <c r="O3126" s="42"/>
      <c r="P3126" s="42" t="s">
        <v>555</v>
      </c>
      <c r="Q3126" s="42" t="s">
        <v>555</v>
      </c>
      <c r="R3126" s="42" t="s">
        <v>555</v>
      </c>
      <c r="S3126" s="42" t="s">
        <v>555</v>
      </c>
      <c r="T3126" s="42" t="s">
        <v>555</v>
      </c>
      <c r="U3126" s="42" t="s">
        <v>555</v>
      </c>
      <c r="V3126" s="44"/>
      <c r="W3126" s="44"/>
      <c r="X3126" s="44"/>
      <c r="Y3126" s="44"/>
      <c r="Z3126" s="44"/>
      <c r="AA3126" s="44"/>
    </row>
    <row r="3127" spans="1:27" ht="15.75" customHeight="1" x14ac:dyDescent="0.25">
      <c r="A3127" s="43">
        <v>3177</v>
      </c>
      <c r="B3127" s="43" t="s">
        <v>482</v>
      </c>
      <c r="C3127" s="42" t="s">
        <v>15590</v>
      </c>
      <c r="D3127" s="42" t="s">
        <v>555</v>
      </c>
      <c r="E3127" s="42" t="s">
        <v>15590</v>
      </c>
      <c r="F3127" s="42" t="s">
        <v>15591</v>
      </c>
      <c r="G3127" s="42" t="s">
        <v>15592</v>
      </c>
      <c r="H3127" s="42" t="s">
        <v>571</v>
      </c>
      <c r="I3127" s="42"/>
      <c r="J3127" s="42"/>
      <c r="K3127" s="42"/>
      <c r="L3127" s="42" t="s">
        <v>572</v>
      </c>
      <c r="M3127" s="42" t="s">
        <v>269</v>
      </c>
      <c r="N3127" s="42" t="s">
        <v>555</v>
      </c>
      <c r="O3127" s="42"/>
      <c r="P3127" s="42" t="s">
        <v>555</v>
      </c>
      <c r="Q3127" s="42" t="s">
        <v>555</v>
      </c>
      <c r="R3127" s="42" t="s">
        <v>555</v>
      </c>
      <c r="S3127" s="42" t="s">
        <v>555</v>
      </c>
      <c r="T3127" s="42" t="s">
        <v>555</v>
      </c>
      <c r="U3127" s="42" t="s">
        <v>555</v>
      </c>
      <c r="V3127" s="44"/>
      <c r="W3127" s="44"/>
      <c r="X3127" s="44"/>
      <c r="Y3127" s="44"/>
      <c r="Z3127" s="44"/>
      <c r="AA3127" s="44"/>
    </row>
    <row r="3128" spans="1:27" ht="15.75" customHeight="1" x14ac:dyDescent="0.25">
      <c r="A3128" s="43">
        <v>3178</v>
      </c>
      <c r="B3128" s="43" t="s">
        <v>482</v>
      </c>
      <c r="C3128" s="42" t="s">
        <v>15593</v>
      </c>
      <c r="D3128" s="42" t="s">
        <v>555</v>
      </c>
      <c r="E3128" s="42" t="s">
        <v>15593</v>
      </c>
      <c r="F3128" s="42" t="s">
        <v>15594</v>
      </c>
      <c r="G3128" s="42" t="s">
        <v>15595</v>
      </c>
      <c r="H3128" s="42" t="s">
        <v>571</v>
      </c>
      <c r="I3128" s="42"/>
      <c r="J3128" s="42"/>
      <c r="K3128" s="42"/>
      <c r="L3128" s="42" t="s">
        <v>572</v>
      </c>
      <c r="M3128" s="42" t="s">
        <v>269</v>
      </c>
      <c r="N3128" s="42" t="s">
        <v>555</v>
      </c>
      <c r="O3128" s="42"/>
      <c r="P3128" s="42" t="s">
        <v>555</v>
      </c>
      <c r="Q3128" s="42" t="s">
        <v>555</v>
      </c>
      <c r="R3128" s="42" t="s">
        <v>555</v>
      </c>
      <c r="S3128" s="42" t="s">
        <v>555</v>
      </c>
      <c r="T3128" s="42" t="s">
        <v>555</v>
      </c>
      <c r="U3128" s="42" t="s">
        <v>555</v>
      </c>
      <c r="V3128" s="44"/>
      <c r="W3128" s="44"/>
      <c r="X3128" s="44"/>
      <c r="Y3128" s="44"/>
      <c r="Z3128" s="44"/>
      <c r="AA3128" s="44"/>
    </row>
    <row r="3129" spans="1:27" ht="15.75" customHeight="1" x14ac:dyDescent="0.25">
      <c r="A3129" s="43">
        <v>3179</v>
      </c>
      <c r="B3129" s="43" t="s">
        <v>482</v>
      </c>
      <c r="C3129" s="42" t="s">
        <v>15596</v>
      </c>
      <c r="D3129" s="42" t="s">
        <v>555</v>
      </c>
      <c r="E3129" s="42" t="s">
        <v>15596</v>
      </c>
      <c r="F3129" s="42" t="s">
        <v>15597</v>
      </c>
      <c r="G3129" s="42" t="s">
        <v>15598</v>
      </c>
      <c r="H3129" s="42" t="s">
        <v>571</v>
      </c>
      <c r="I3129" s="42"/>
      <c r="J3129" s="42"/>
      <c r="K3129" s="42"/>
      <c r="L3129" s="42" t="s">
        <v>572</v>
      </c>
      <c r="M3129" s="42" t="s">
        <v>269</v>
      </c>
      <c r="N3129" s="42" t="s">
        <v>555</v>
      </c>
      <c r="O3129" s="42"/>
      <c r="P3129" s="42" t="s">
        <v>555</v>
      </c>
      <c r="Q3129" s="42" t="s">
        <v>555</v>
      </c>
      <c r="R3129" s="42" t="s">
        <v>555</v>
      </c>
      <c r="S3129" s="42" t="s">
        <v>555</v>
      </c>
      <c r="T3129" s="42" t="s">
        <v>555</v>
      </c>
      <c r="U3129" s="42" t="s">
        <v>555</v>
      </c>
      <c r="V3129" s="44"/>
      <c r="W3129" s="44"/>
      <c r="X3129" s="44"/>
      <c r="Y3129" s="44"/>
      <c r="Z3129" s="44"/>
      <c r="AA3129" s="44"/>
    </row>
    <row r="3130" spans="1:27" ht="15.75" customHeight="1" x14ac:dyDescent="0.25">
      <c r="A3130" s="43">
        <v>3180</v>
      </c>
      <c r="B3130" s="43" t="s">
        <v>482</v>
      </c>
      <c r="C3130" s="42" t="s">
        <v>15599</v>
      </c>
      <c r="D3130" s="42" t="s">
        <v>555</v>
      </c>
      <c r="E3130" s="42" t="s">
        <v>15599</v>
      </c>
      <c r="F3130" s="42" t="s">
        <v>15600</v>
      </c>
      <c r="G3130" s="42" t="s">
        <v>15601</v>
      </c>
      <c r="H3130" s="42" t="s">
        <v>571</v>
      </c>
      <c r="I3130" s="42"/>
      <c r="J3130" s="42"/>
      <c r="K3130" s="42"/>
      <c r="L3130" s="42" t="s">
        <v>572</v>
      </c>
      <c r="M3130" s="42" t="s">
        <v>269</v>
      </c>
      <c r="N3130" s="42" t="s">
        <v>555</v>
      </c>
      <c r="O3130" s="42"/>
      <c r="P3130" s="42" t="s">
        <v>555</v>
      </c>
      <c r="Q3130" s="42" t="s">
        <v>555</v>
      </c>
      <c r="R3130" s="42" t="s">
        <v>555</v>
      </c>
      <c r="S3130" s="42" t="s">
        <v>555</v>
      </c>
      <c r="T3130" s="42" t="s">
        <v>555</v>
      </c>
      <c r="U3130" s="42" t="s">
        <v>555</v>
      </c>
      <c r="V3130" s="44"/>
      <c r="W3130" s="44"/>
      <c r="X3130" s="44"/>
      <c r="Y3130" s="44"/>
      <c r="Z3130" s="44"/>
      <c r="AA3130" s="44"/>
    </row>
    <row r="3131" spans="1:27" ht="15.75" customHeight="1" x14ac:dyDescent="0.25">
      <c r="A3131" s="43">
        <v>3181</v>
      </c>
      <c r="B3131" s="43" t="s">
        <v>482</v>
      </c>
      <c r="C3131" s="42" t="s">
        <v>15602</v>
      </c>
      <c r="D3131" s="42" t="s">
        <v>555</v>
      </c>
      <c r="E3131" s="42" t="s">
        <v>15602</v>
      </c>
      <c r="F3131" s="42" t="s">
        <v>15603</v>
      </c>
      <c r="G3131" s="42" t="s">
        <v>15604</v>
      </c>
      <c r="H3131" s="42" t="s">
        <v>571</v>
      </c>
      <c r="I3131" s="42"/>
      <c r="J3131" s="42"/>
      <c r="K3131" s="42"/>
      <c r="L3131" s="42" t="s">
        <v>572</v>
      </c>
      <c r="M3131" s="42" t="s">
        <v>269</v>
      </c>
      <c r="N3131" s="42" t="s">
        <v>555</v>
      </c>
      <c r="O3131" s="42"/>
      <c r="P3131" s="42" t="s">
        <v>555</v>
      </c>
      <c r="Q3131" s="42" t="s">
        <v>555</v>
      </c>
      <c r="R3131" s="42" t="s">
        <v>555</v>
      </c>
      <c r="S3131" s="42" t="s">
        <v>555</v>
      </c>
      <c r="T3131" s="42" t="s">
        <v>555</v>
      </c>
      <c r="U3131" s="42" t="s">
        <v>555</v>
      </c>
      <c r="V3131" s="44"/>
      <c r="W3131" s="44"/>
      <c r="X3131" s="44"/>
      <c r="Y3131" s="44"/>
      <c r="Z3131" s="44"/>
      <c r="AA3131" s="44"/>
    </row>
    <row r="3132" spans="1:27" ht="15.75" customHeight="1" x14ac:dyDescent="0.25">
      <c r="A3132" s="43">
        <v>3182</v>
      </c>
      <c r="B3132" s="43" t="s">
        <v>482</v>
      </c>
      <c r="C3132" s="42" t="s">
        <v>15605</v>
      </c>
      <c r="D3132" s="42" t="s">
        <v>555</v>
      </c>
      <c r="E3132" s="42" t="s">
        <v>15605</v>
      </c>
      <c r="F3132" s="42" t="s">
        <v>15606</v>
      </c>
      <c r="G3132" s="42" t="s">
        <v>15607</v>
      </c>
      <c r="H3132" s="42" t="s">
        <v>571</v>
      </c>
      <c r="I3132" s="42"/>
      <c r="J3132" s="42"/>
      <c r="K3132" s="42"/>
      <c r="L3132" s="42" t="s">
        <v>572</v>
      </c>
      <c r="M3132" s="42" t="s">
        <v>269</v>
      </c>
      <c r="N3132" s="42" t="s">
        <v>555</v>
      </c>
      <c r="O3132" s="42"/>
      <c r="P3132" s="42" t="s">
        <v>555</v>
      </c>
      <c r="Q3132" s="42" t="s">
        <v>555</v>
      </c>
      <c r="R3132" s="42" t="s">
        <v>555</v>
      </c>
      <c r="S3132" s="42" t="s">
        <v>555</v>
      </c>
      <c r="T3132" s="42" t="s">
        <v>555</v>
      </c>
      <c r="U3132" s="42" t="s">
        <v>555</v>
      </c>
      <c r="V3132" s="44"/>
      <c r="W3132" s="44"/>
      <c r="X3132" s="44"/>
      <c r="Y3132" s="44"/>
      <c r="Z3132" s="44"/>
      <c r="AA3132" s="44"/>
    </row>
    <row r="3133" spans="1:27" ht="15.75" customHeight="1" x14ac:dyDescent="0.25">
      <c r="A3133" s="43">
        <v>3183</v>
      </c>
      <c r="B3133" s="43" t="s">
        <v>482</v>
      </c>
      <c r="C3133" s="42" t="s">
        <v>15608</v>
      </c>
      <c r="D3133" s="42" t="s">
        <v>555</v>
      </c>
      <c r="E3133" s="42" t="s">
        <v>15608</v>
      </c>
      <c r="F3133" s="42" t="s">
        <v>15609</v>
      </c>
      <c r="G3133" s="42" t="s">
        <v>15610</v>
      </c>
      <c r="H3133" s="42" t="s">
        <v>571</v>
      </c>
      <c r="I3133" s="42"/>
      <c r="J3133" s="42"/>
      <c r="K3133" s="42"/>
      <c r="L3133" s="42" t="s">
        <v>572</v>
      </c>
      <c r="M3133" s="42" t="s">
        <v>269</v>
      </c>
      <c r="N3133" s="42" t="s">
        <v>555</v>
      </c>
      <c r="O3133" s="42"/>
      <c r="P3133" s="42" t="s">
        <v>555</v>
      </c>
      <c r="Q3133" s="42" t="s">
        <v>555</v>
      </c>
      <c r="R3133" s="42" t="s">
        <v>555</v>
      </c>
      <c r="S3133" s="42" t="s">
        <v>555</v>
      </c>
      <c r="T3133" s="42" t="s">
        <v>555</v>
      </c>
      <c r="U3133" s="42" t="s">
        <v>555</v>
      </c>
      <c r="V3133" s="44"/>
      <c r="W3133" s="44"/>
      <c r="X3133" s="44"/>
      <c r="Y3133" s="44"/>
      <c r="Z3133" s="44"/>
      <c r="AA3133" s="44"/>
    </row>
    <row r="3134" spans="1:27" ht="15.75" customHeight="1" x14ac:dyDescent="0.25">
      <c r="A3134" s="43">
        <v>3184</v>
      </c>
      <c r="B3134" s="43" t="s">
        <v>482</v>
      </c>
      <c r="C3134" s="42" t="s">
        <v>15611</v>
      </c>
      <c r="D3134" s="42" t="s">
        <v>555</v>
      </c>
      <c r="E3134" s="42" t="s">
        <v>15611</v>
      </c>
      <c r="F3134" s="42" t="s">
        <v>15612</v>
      </c>
      <c r="G3134" s="42" t="s">
        <v>15613</v>
      </c>
      <c r="H3134" s="42" t="s">
        <v>571</v>
      </c>
      <c r="I3134" s="42"/>
      <c r="J3134" s="42"/>
      <c r="K3134" s="42"/>
      <c r="L3134" s="42" t="s">
        <v>572</v>
      </c>
      <c r="M3134" s="42" t="s">
        <v>269</v>
      </c>
      <c r="N3134" s="42" t="s">
        <v>555</v>
      </c>
      <c r="O3134" s="42"/>
      <c r="P3134" s="42" t="s">
        <v>555</v>
      </c>
      <c r="Q3134" s="42" t="s">
        <v>555</v>
      </c>
      <c r="R3134" s="42" t="s">
        <v>555</v>
      </c>
      <c r="S3134" s="42" t="s">
        <v>555</v>
      </c>
      <c r="T3134" s="42" t="s">
        <v>555</v>
      </c>
      <c r="U3134" s="42" t="s">
        <v>555</v>
      </c>
      <c r="V3134" s="44"/>
      <c r="W3134" s="44"/>
      <c r="X3134" s="44"/>
      <c r="Y3134" s="44"/>
      <c r="Z3134" s="44"/>
      <c r="AA3134" s="44"/>
    </row>
    <row r="3135" spans="1:27" ht="15.75" customHeight="1" x14ac:dyDescent="0.25">
      <c r="A3135" s="43">
        <v>3185</v>
      </c>
      <c r="B3135" s="43" t="s">
        <v>482</v>
      </c>
      <c r="C3135" s="42" t="s">
        <v>15614</v>
      </c>
      <c r="D3135" s="42" t="s">
        <v>555</v>
      </c>
      <c r="E3135" s="42" t="s">
        <v>15614</v>
      </c>
      <c r="F3135" s="42" t="s">
        <v>15615</v>
      </c>
      <c r="G3135" s="42" t="s">
        <v>15616</v>
      </c>
      <c r="H3135" s="42" t="s">
        <v>571</v>
      </c>
      <c r="I3135" s="42"/>
      <c r="J3135" s="42"/>
      <c r="K3135" s="42"/>
      <c r="L3135" s="42" t="s">
        <v>572</v>
      </c>
      <c r="M3135" s="42" t="s">
        <v>269</v>
      </c>
      <c r="N3135" s="42" t="s">
        <v>555</v>
      </c>
      <c r="O3135" s="42"/>
      <c r="P3135" s="42" t="s">
        <v>555</v>
      </c>
      <c r="Q3135" s="42" t="s">
        <v>555</v>
      </c>
      <c r="R3135" s="42" t="s">
        <v>555</v>
      </c>
      <c r="S3135" s="42" t="s">
        <v>555</v>
      </c>
      <c r="T3135" s="42" t="s">
        <v>555</v>
      </c>
      <c r="U3135" s="42" t="s">
        <v>555</v>
      </c>
      <c r="V3135" s="44"/>
      <c r="W3135" s="44"/>
      <c r="X3135" s="44"/>
      <c r="Y3135" s="44"/>
      <c r="Z3135" s="44"/>
      <c r="AA3135" s="44"/>
    </row>
    <row r="3136" spans="1:27" ht="15.75" customHeight="1" x14ac:dyDescent="0.25">
      <c r="A3136" s="43">
        <v>3186</v>
      </c>
      <c r="B3136" s="43" t="s">
        <v>482</v>
      </c>
      <c r="C3136" s="42" t="s">
        <v>15617</v>
      </c>
      <c r="D3136" s="42" t="s">
        <v>555</v>
      </c>
      <c r="E3136" s="42" t="s">
        <v>15617</v>
      </c>
      <c r="F3136" s="42" t="s">
        <v>15618</v>
      </c>
      <c r="G3136" s="42" t="s">
        <v>15619</v>
      </c>
      <c r="H3136" s="42" t="s">
        <v>571</v>
      </c>
      <c r="I3136" s="42"/>
      <c r="J3136" s="42"/>
      <c r="K3136" s="42"/>
      <c r="L3136" s="42" t="s">
        <v>572</v>
      </c>
      <c r="M3136" s="42" t="s">
        <v>269</v>
      </c>
      <c r="N3136" s="42" t="s">
        <v>555</v>
      </c>
      <c r="O3136" s="42"/>
      <c r="P3136" s="42" t="s">
        <v>555</v>
      </c>
      <c r="Q3136" s="42" t="s">
        <v>555</v>
      </c>
      <c r="R3136" s="42" t="s">
        <v>555</v>
      </c>
      <c r="S3136" s="42" t="s">
        <v>555</v>
      </c>
      <c r="T3136" s="42" t="s">
        <v>555</v>
      </c>
      <c r="U3136" s="42" t="s">
        <v>555</v>
      </c>
      <c r="V3136" s="44"/>
      <c r="W3136" s="44"/>
      <c r="X3136" s="44"/>
      <c r="Y3136" s="44"/>
      <c r="Z3136" s="44"/>
      <c r="AA3136" s="44"/>
    </row>
    <row r="3137" spans="1:27" ht="15.75" customHeight="1" x14ac:dyDescent="0.25">
      <c r="A3137" s="43">
        <v>3187</v>
      </c>
      <c r="B3137" s="43" t="s">
        <v>482</v>
      </c>
      <c r="C3137" s="42" t="s">
        <v>15620</v>
      </c>
      <c r="D3137" s="42" t="s">
        <v>555</v>
      </c>
      <c r="E3137" s="42" t="s">
        <v>15620</v>
      </c>
      <c r="F3137" s="42" t="s">
        <v>15621</v>
      </c>
      <c r="G3137" s="42" t="s">
        <v>15622</v>
      </c>
      <c r="H3137" s="42" t="s">
        <v>571</v>
      </c>
      <c r="I3137" s="42"/>
      <c r="J3137" s="42"/>
      <c r="K3137" s="42"/>
      <c r="L3137" s="42" t="s">
        <v>572</v>
      </c>
      <c r="M3137" s="42" t="s">
        <v>269</v>
      </c>
      <c r="N3137" s="42" t="s">
        <v>555</v>
      </c>
      <c r="O3137" s="42"/>
      <c r="P3137" s="42" t="s">
        <v>555</v>
      </c>
      <c r="Q3137" s="42" t="s">
        <v>555</v>
      </c>
      <c r="R3137" s="42" t="s">
        <v>555</v>
      </c>
      <c r="S3137" s="42" t="s">
        <v>555</v>
      </c>
      <c r="T3137" s="42" t="s">
        <v>555</v>
      </c>
      <c r="U3137" s="42" t="s">
        <v>555</v>
      </c>
      <c r="V3137" s="44"/>
      <c r="W3137" s="44"/>
      <c r="X3137" s="44"/>
      <c r="Y3137" s="44"/>
      <c r="Z3137" s="44"/>
      <c r="AA3137" s="44"/>
    </row>
    <row r="3138" spans="1:27" ht="15.75" customHeight="1" x14ac:dyDescent="0.25">
      <c r="A3138" s="43">
        <v>3188</v>
      </c>
      <c r="B3138" s="43" t="s">
        <v>482</v>
      </c>
      <c r="C3138" s="42" t="s">
        <v>15623</v>
      </c>
      <c r="D3138" s="42" t="s">
        <v>555</v>
      </c>
      <c r="E3138" s="42" t="s">
        <v>15623</v>
      </c>
      <c r="F3138" s="42" t="s">
        <v>15624</v>
      </c>
      <c r="G3138" s="42" t="s">
        <v>15625</v>
      </c>
      <c r="H3138" s="42" t="s">
        <v>571</v>
      </c>
      <c r="I3138" s="42"/>
      <c r="J3138" s="42"/>
      <c r="K3138" s="42"/>
      <c r="L3138" s="42" t="s">
        <v>572</v>
      </c>
      <c r="M3138" s="42" t="s">
        <v>269</v>
      </c>
      <c r="N3138" s="42" t="s">
        <v>555</v>
      </c>
      <c r="O3138" s="42"/>
      <c r="P3138" s="42" t="s">
        <v>555</v>
      </c>
      <c r="Q3138" s="42" t="s">
        <v>555</v>
      </c>
      <c r="R3138" s="42" t="s">
        <v>555</v>
      </c>
      <c r="S3138" s="42" t="s">
        <v>555</v>
      </c>
      <c r="T3138" s="42" t="s">
        <v>555</v>
      </c>
      <c r="U3138" s="42" t="s">
        <v>555</v>
      </c>
      <c r="V3138" s="44"/>
      <c r="W3138" s="44"/>
      <c r="X3138" s="44"/>
      <c r="Y3138" s="44"/>
      <c r="Z3138" s="44"/>
      <c r="AA3138" s="44"/>
    </row>
    <row r="3139" spans="1:27" ht="15.75" customHeight="1" x14ac:dyDescent="0.25">
      <c r="A3139" s="43">
        <v>3189</v>
      </c>
      <c r="B3139" s="43" t="s">
        <v>482</v>
      </c>
      <c r="C3139" s="42" t="s">
        <v>15626</v>
      </c>
      <c r="D3139" s="42" t="s">
        <v>555</v>
      </c>
      <c r="E3139" s="42" t="s">
        <v>15626</v>
      </c>
      <c r="F3139" s="42" t="s">
        <v>15627</v>
      </c>
      <c r="G3139" s="42" t="s">
        <v>15628</v>
      </c>
      <c r="H3139" s="42" t="s">
        <v>571</v>
      </c>
      <c r="I3139" s="42"/>
      <c r="J3139" s="42"/>
      <c r="K3139" s="42"/>
      <c r="L3139" s="42" t="s">
        <v>572</v>
      </c>
      <c r="M3139" s="42" t="s">
        <v>269</v>
      </c>
      <c r="N3139" s="42" t="s">
        <v>555</v>
      </c>
      <c r="O3139" s="42"/>
      <c r="P3139" s="42" t="s">
        <v>555</v>
      </c>
      <c r="Q3139" s="42" t="s">
        <v>555</v>
      </c>
      <c r="R3139" s="42" t="s">
        <v>555</v>
      </c>
      <c r="S3139" s="42" t="s">
        <v>555</v>
      </c>
      <c r="T3139" s="42" t="s">
        <v>555</v>
      </c>
      <c r="U3139" s="42" t="s">
        <v>555</v>
      </c>
      <c r="V3139" s="44"/>
      <c r="W3139" s="44"/>
      <c r="X3139" s="44"/>
      <c r="Y3139" s="44"/>
      <c r="Z3139" s="44"/>
      <c r="AA3139" s="44"/>
    </row>
    <row r="3140" spans="1:27" ht="15.75" customHeight="1" x14ac:dyDescent="0.25">
      <c r="A3140" s="43">
        <v>3190</v>
      </c>
      <c r="B3140" s="43" t="s">
        <v>482</v>
      </c>
      <c r="C3140" s="42" t="s">
        <v>15629</v>
      </c>
      <c r="D3140" s="42" t="s">
        <v>555</v>
      </c>
      <c r="E3140" s="42" t="s">
        <v>15629</v>
      </c>
      <c r="F3140" s="42" t="s">
        <v>15630</v>
      </c>
      <c r="G3140" s="42" t="s">
        <v>15631</v>
      </c>
      <c r="H3140" s="42" t="s">
        <v>571</v>
      </c>
      <c r="I3140" s="42"/>
      <c r="J3140" s="42"/>
      <c r="K3140" s="42"/>
      <c r="L3140" s="42" t="s">
        <v>572</v>
      </c>
      <c r="M3140" s="42" t="s">
        <v>269</v>
      </c>
      <c r="N3140" s="42" t="s">
        <v>555</v>
      </c>
      <c r="O3140" s="42"/>
      <c r="P3140" s="42" t="s">
        <v>555</v>
      </c>
      <c r="Q3140" s="42" t="s">
        <v>555</v>
      </c>
      <c r="R3140" s="42" t="s">
        <v>555</v>
      </c>
      <c r="S3140" s="42" t="s">
        <v>555</v>
      </c>
      <c r="T3140" s="42" t="s">
        <v>555</v>
      </c>
      <c r="U3140" s="42" t="s">
        <v>555</v>
      </c>
      <c r="V3140" s="44"/>
      <c r="W3140" s="44"/>
      <c r="X3140" s="44"/>
      <c r="Y3140" s="44"/>
      <c r="Z3140" s="44"/>
      <c r="AA3140" s="44"/>
    </row>
    <row r="3141" spans="1:27" ht="15.75" customHeight="1" x14ac:dyDescent="0.25">
      <c r="A3141" s="43">
        <v>3191</v>
      </c>
      <c r="B3141" s="43" t="s">
        <v>482</v>
      </c>
      <c r="C3141" s="42" t="s">
        <v>15632</v>
      </c>
      <c r="D3141" s="42" t="s">
        <v>555</v>
      </c>
      <c r="E3141" s="42" t="s">
        <v>15632</v>
      </c>
      <c r="F3141" s="42" t="s">
        <v>15633</v>
      </c>
      <c r="G3141" s="42" t="s">
        <v>15634</v>
      </c>
      <c r="H3141" s="42" t="s">
        <v>571</v>
      </c>
      <c r="I3141" s="42"/>
      <c r="J3141" s="42"/>
      <c r="K3141" s="42"/>
      <c r="L3141" s="42" t="s">
        <v>572</v>
      </c>
      <c r="M3141" s="42" t="s">
        <v>269</v>
      </c>
      <c r="N3141" s="42" t="s">
        <v>555</v>
      </c>
      <c r="O3141" s="42"/>
      <c r="P3141" s="42" t="s">
        <v>555</v>
      </c>
      <c r="Q3141" s="42" t="s">
        <v>555</v>
      </c>
      <c r="R3141" s="42" t="s">
        <v>555</v>
      </c>
      <c r="S3141" s="42" t="s">
        <v>555</v>
      </c>
      <c r="T3141" s="42" t="s">
        <v>555</v>
      </c>
      <c r="U3141" s="42" t="s">
        <v>555</v>
      </c>
      <c r="V3141" s="44"/>
      <c r="W3141" s="44"/>
      <c r="X3141" s="44"/>
      <c r="Y3141" s="44"/>
      <c r="Z3141" s="44"/>
      <c r="AA3141" s="44"/>
    </row>
    <row r="3142" spans="1:27" ht="15.75" customHeight="1" x14ac:dyDescent="0.25">
      <c r="A3142" s="43">
        <v>3192</v>
      </c>
      <c r="B3142" s="43" t="s">
        <v>482</v>
      </c>
      <c r="C3142" s="42" t="s">
        <v>15635</v>
      </c>
      <c r="D3142" s="42" t="s">
        <v>555</v>
      </c>
      <c r="E3142" s="42" t="s">
        <v>15635</v>
      </c>
      <c r="F3142" s="42" t="s">
        <v>15636</v>
      </c>
      <c r="G3142" s="42" t="s">
        <v>15637</v>
      </c>
      <c r="H3142" s="42" t="s">
        <v>554</v>
      </c>
      <c r="I3142" s="42"/>
      <c r="J3142" s="42"/>
      <c r="K3142" s="42" t="s">
        <v>1278</v>
      </c>
      <c r="L3142" s="42" t="s">
        <v>579</v>
      </c>
      <c r="M3142" s="42" t="s">
        <v>269</v>
      </c>
      <c r="N3142" s="42" t="s">
        <v>555</v>
      </c>
      <c r="O3142" s="42"/>
      <c r="P3142" s="42" t="s">
        <v>555</v>
      </c>
      <c r="Q3142" s="42" t="s">
        <v>555</v>
      </c>
      <c r="R3142" s="42" t="s">
        <v>555</v>
      </c>
      <c r="S3142" s="42" t="s">
        <v>555</v>
      </c>
      <c r="T3142" s="42" t="s">
        <v>555</v>
      </c>
      <c r="U3142" s="42" t="s">
        <v>555</v>
      </c>
      <c r="V3142" s="44"/>
      <c r="W3142" s="44"/>
      <c r="X3142" s="44"/>
      <c r="Y3142" s="44"/>
      <c r="Z3142" s="44"/>
      <c r="AA3142" s="44"/>
    </row>
    <row r="3143" spans="1:27" ht="15.75" customHeight="1" x14ac:dyDescent="0.25">
      <c r="A3143" s="43">
        <v>3193</v>
      </c>
      <c r="B3143" s="43" t="s">
        <v>482</v>
      </c>
      <c r="C3143" s="42" t="s">
        <v>15638</v>
      </c>
      <c r="D3143" s="42" t="s">
        <v>555</v>
      </c>
      <c r="E3143" s="42" t="s">
        <v>15638</v>
      </c>
      <c r="F3143" s="42" t="s">
        <v>15639</v>
      </c>
      <c r="G3143" s="42" t="s">
        <v>15640</v>
      </c>
      <c r="H3143" s="42" t="s">
        <v>554</v>
      </c>
      <c r="I3143" s="42"/>
      <c r="J3143" s="42"/>
      <c r="K3143" s="42" t="s">
        <v>1278</v>
      </c>
      <c r="L3143" s="42" t="s">
        <v>579</v>
      </c>
      <c r="M3143" s="42" t="s">
        <v>269</v>
      </c>
      <c r="N3143" s="42" t="s">
        <v>555</v>
      </c>
      <c r="O3143" s="42"/>
      <c r="P3143" s="42" t="s">
        <v>555</v>
      </c>
      <c r="Q3143" s="42" t="s">
        <v>555</v>
      </c>
      <c r="R3143" s="42" t="s">
        <v>555</v>
      </c>
      <c r="S3143" s="42" t="s">
        <v>555</v>
      </c>
      <c r="T3143" s="42" t="s">
        <v>555</v>
      </c>
      <c r="U3143" s="42" t="s">
        <v>555</v>
      </c>
      <c r="V3143" s="44"/>
      <c r="W3143" s="44"/>
      <c r="X3143" s="44"/>
      <c r="Y3143" s="44"/>
      <c r="Z3143" s="44"/>
      <c r="AA3143" s="44"/>
    </row>
    <row r="3144" spans="1:27" ht="15.75" customHeight="1" x14ac:dyDescent="0.25">
      <c r="A3144" s="43">
        <v>3194</v>
      </c>
      <c r="B3144" s="43" t="s">
        <v>482</v>
      </c>
      <c r="C3144" s="42" t="s">
        <v>15641</v>
      </c>
      <c r="D3144" s="42" t="s">
        <v>555</v>
      </c>
      <c r="E3144" s="42" t="s">
        <v>15641</v>
      </c>
      <c r="F3144" s="42" t="s">
        <v>15642</v>
      </c>
      <c r="G3144" s="42" t="s">
        <v>15643</v>
      </c>
      <c r="H3144" s="42" t="s">
        <v>554</v>
      </c>
      <c r="I3144" s="42"/>
      <c r="J3144" s="42"/>
      <c r="K3144" s="42" t="s">
        <v>1278</v>
      </c>
      <c r="L3144" s="42" t="s">
        <v>579</v>
      </c>
      <c r="M3144" s="42" t="s">
        <v>269</v>
      </c>
      <c r="N3144" s="42" t="s">
        <v>555</v>
      </c>
      <c r="O3144" s="42"/>
      <c r="P3144" s="42" t="s">
        <v>555</v>
      </c>
      <c r="Q3144" s="42" t="s">
        <v>555</v>
      </c>
      <c r="R3144" s="42" t="s">
        <v>555</v>
      </c>
      <c r="S3144" s="42" t="s">
        <v>555</v>
      </c>
      <c r="T3144" s="42" t="s">
        <v>555</v>
      </c>
      <c r="U3144" s="42" t="s">
        <v>555</v>
      </c>
      <c r="V3144" s="44"/>
      <c r="W3144" s="44"/>
      <c r="X3144" s="44"/>
      <c r="Y3144" s="44"/>
      <c r="Z3144" s="44"/>
      <c r="AA3144" s="44"/>
    </row>
    <row r="3145" spans="1:27" ht="15.75" customHeight="1" x14ac:dyDescent="0.25">
      <c r="A3145" s="43">
        <v>3195</v>
      </c>
      <c r="B3145" s="43" t="s">
        <v>482</v>
      </c>
      <c r="C3145" s="42" t="s">
        <v>15644</v>
      </c>
      <c r="D3145" s="42" t="s">
        <v>555</v>
      </c>
      <c r="E3145" s="42" t="s">
        <v>15644</v>
      </c>
      <c r="F3145" s="42" t="s">
        <v>15645</v>
      </c>
      <c r="G3145" s="42" t="s">
        <v>15646</v>
      </c>
      <c r="H3145" s="42" t="s">
        <v>554</v>
      </c>
      <c r="I3145" s="42"/>
      <c r="J3145" s="42"/>
      <c r="K3145" s="42" t="s">
        <v>1278</v>
      </c>
      <c r="L3145" s="42" t="s">
        <v>579</v>
      </c>
      <c r="M3145" s="42" t="s">
        <v>269</v>
      </c>
      <c r="N3145" s="42" t="s">
        <v>555</v>
      </c>
      <c r="O3145" s="42"/>
      <c r="P3145" s="42" t="s">
        <v>555</v>
      </c>
      <c r="Q3145" s="42" t="s">
        <v>555</v>
      </c>
      <c r="R3145" s="42" t="s">
        <v>555</v>
      </c>
      <c r="S3145" s="42" t="s">
        <v>555</v>
      </c>
      <c r="T3145" s="42" t="s">
        <v>555</v>
      </c>
      <c r="U3145" s="42" t="s">
        <v>555</v>
      </c>
      <c r="V3145" s="44"/>
      <c r="W3145" s="44"/>
      <c r="X3145" s="44"/>
      <c r="Y3145" s="44"/>
      <c r="Z3145" s="44"/>
      <c r="AA3145" s="44"/>
    </row>
    <row r="3146" spans="1:27" ht="15.75" customHeight="1" x14ac:dyDescent="0.25">
      <c r="A3146" s="43">
        <v>3196</v>
      </c>
      <c r="B3146" s="43" t="s">
        <v>482</v>
      </c>
      <c r="C3146" s="42" t="s">
        <v>15647</v>
      </c>
      <c r="D3146" s="42" t="s">
        <v>555</v>
      </c>
      <c r="E3146" s="42" t="s">
        <v>15647</v>
      </c>
      <c r="F3146" s="42" t="s">
        <v>15648</v>
      </c>
      <c r="G3146" s="42" t="s">
        <v>15649</v>
      </c>
      <c r="H3146" s="42" t="s">
        <v>562</v>
      </c>
      <c r="I3146" s="42"/>
      <c r="J3146" s="42"/>
      <c r="K3146" s="42" t="s">
        <v>1278</v>
      </c>
      <c r="L3146" s="42" t="s">
        <v>563</v>
      </c>
      <c r="M3146" s="42" t="s">
        <v>269</v>
      </c>
      <c r="N3146" s="42" t="s">
        <v>555</v>
      </c>
      <c r="O3146" s="42"/>
      <c r="P3146" s="42" t="s">
        <v>555</v>
      </c>
      <c r="Q3146" s="42" t="s">
        <v>555</v>
      </c>
      <c r="R3146" s="42" t="s">
        <v>555</v>
      </c>
      <c r="S3146" s="42" t="s">
        <v>555</v>
      </c>
      <c r="T3146" s="42" t="s">
        <v>555</v>
      </c>
      <c r="U3146" s="42" t="s">
        <v>555</v>
      </c>
      <c r="V3146" s="44"/>
      <c r="W3146" s="44"/>
      <c r="X3146" s="44"/>
      <c r="Y3146" s="44"/>
      <c r="Z3146" s="44"/>
      <c r="AA3146" s="44"/>
    </row>
    <row r="3147" spans="1:27" ht="15.75" customHeight="1" x14ac:dyDescent="0.25">
      <c r="A3147" s="43">
        <v>3197</v>
      </c>
      <c r="B3147" s="43" t="s">
        <v>482</v>
      </c>
      <c r="C3147" s="42" t="s">
        <v>15650</v>
      </c>
      <c r="D3147" s="42" t="s">
        <v>555</v>
      </c>
      <c r="E3147" s="42" t="s">
        <v>15650</v>
      </c>
      <c r="F3147" s="42" t="s">
        <v>15651</v>
      </c>
      <c r="G3147" s="42" t="s">
        <v>15652</v>
      </c>
      <c r="H3147" s="42" t="s">
        <v>554</v>
      </c>
      <c r="I3147" s="42"/>
      <c r="J3147" s="42"/>
      <c r="K3147" s="42" t="s">
        <v>1278</v>
      </c>
      <c r="L3147" s="42" t="s">
        <v>579</v>
      </c>
      <c r="M3147" s="42" t="s">
        <v>269</v>
      </c>
      <c r="N3147" s="42" t="s">
        <v>555</v>
      </c>
      <c r="O3147" s="42"/>
      <c r="P3147" s="42" t="s">
        <v>555</v>
      </c>
      <c r="Q3147" s="42" t="s">
        <v>555</v>
      </c>
      <c r="R3147" s="42" t="s">
        <v>555</v>
      </c>
      <c r="S3147" s="42" t="s">
        <v>555</v>
      </c>
      <c r="T3147" s="42" t="s">
        <v>555</v>
      </c>
      <c r="U3147" s="42" t="s">
        <v>555</v>
      </c>
      <c r="V3147" s="44"/>
      <c r="W3147" s="44"/>
      <c r="X3147" s="44"/>
      <c r="Y3147" s="44"/>
      <c r="Z3147" s="44"/>
      <c r="AA3147" s="44"/>
    </row>
    <row r="3148" spans="1:27" ht="15.75" customHeight="1" x14ac:dyDescent="0.25">
      <c r="A3148" s="43">
        <v>3198</v>
      </c>
      <c r="B3148" s="43" t="s">
        <v>482</v>
      </c>
      <c r="C3148" s="42" t="s">
        <v>15653</v>
      </c>
      <c r="D3148" s="42" t="s">
        <v>555</v>
      </c>
      <c r="E3148" s="42" t="s">
        <v>15653</v>
      </c>
      <c r="F3148" s="42" t="s">
        <v>15654</v>
      </c>
      <c r="G3148" s="42" t="s">
        <v>15655</v>
      </c>
      <c r="H3148" s="42" t="s">
        <v>554</v>
      </c>
      <c r="I3148" s="42"/>
      <c r="J3148" s="42"/>
      <c r="K3148" s="42" t="s">
        <v>1278</v>
      </c>
      <c r="L3148" s="42" t="s">
        <v>579</v>
      </c>
      <c r="M3148" s="42" t="s">
        <v>269</v>
      </c>
      <c r="N3148" s="42" t="s">
        <v>555</v>
      </c>
      <c r="O3148" s="42"/>
      <c r="P3148" s="42" t="s">
        <v>555</v>
      </c>
      <c r="Q3148" s="42" t="s">
        <v>555</v>
      </c>
      <c r="R3148" s="42" t="s">
        <v>555</v>
      </c>
      <c r="S3148" s="42" t="s">
        <v>555</v>
      </c>
      <c r="T3148" s="42" t="s">
        <v>555</v>
      </c>
      <c r="U3148" s="42" t="s">
        <v>555</v>
      </c>
      <c r="V3148" s="44"/>
      <c r="W3148" s="44"/>
      <c r="X3148" s="44"/>
      <c r="Y3148" s="44"/>
      <c r="Z3148" s="44"/>
      <c r="AA3148" s="44"/>
    </row>
    <row r="3149" spans="1:27" ht="15.75" customHeight="1" x14ac:dyDescent="0.25">
      <c r="A3149" s="43">
        <v>3199</v>
      </c>
      <c r="B3149" s="43" t="s">
        <v>482</v>
      </c>
      <c r="C3149" s="42" t="s">
        <v>15656</v>
      </c>
      <c r="D3149" s="42" t="s">
        <v>555</v>
      </c>
      <c r="E3149" s="42" t="s">
        <v>15656</v>
      </c>
      <c r="F3149" s="42" t="s">
        <v>15657</v>
      </c>
      <c r="G3149" s="42" t="s">
        <v>15658</v>
      </c>
      <c r="H3149" s="42" t="s">
        <v>571</v>
      </c>
      <c r="I3149" s="42"/>
      <c r="J3149" s="42"/>
      <c r="K3149" s="42"/>
      <c r="L3149" s="42" t="s">
        <v>572</v>
      </c>
      <c r="M3149" s="42" t="s">
        <v>269</v>
      </c>
      <c r="N3149" s="42" t="s">
        <v>555</v>
      </c>
      <c r="O3149" s="42"/>
      <c r="P3149" s="42" t="s">
        <v>555</v>
      </c>
      <c r="Q3149" s="42" t="s">
        <v>555</v>
      </c>
      <c r="R3149" s="42" t="s">
        <v>555</v>
      </c>
      <c r="S3149" s="42" t="s">
        <v>555</v>
      </c>
      <c r="T3149" s="42" t="s">
        <v>555</v>
      </c>
      <c r="U3149" s="42" t="s">
        <v>555</v>
      </c>
      <c r="V3149" s="44"/>
      <c r="W3149" s="44"/>
      <c r="X3149" s="44"/>
      <c r="Y3149" s="44"/>
      <c r="Z3149" s="44"/>
      <c r="AA3149" s="44"/>
    </row>
    <row r="3150" spans="1:27" ht="15.75" customHeight="1" x14ac:dyDescent="0.25">
      <c r="A3150" s="43">
        <v>3200</v>
      </c>
      <c r="B3150" s="43" t="s">
        <v>482</v>
      </c>
      <c r="C3150" s="42" t="s">
        <v>15659</v>
      </c>
      <c r="D3150" s="42" t="s">
        <v>555</v>
      </c>
      <c r="E3150" s="42" t="s">
        <v>15659</v>
      </c>
      <c r="F3150" s="42" t="s">
        <v>15660</v>
      </c>
      <c r="G3150" s="42" t="s">
        <v>15661</v>
      </c>
      <c r="H3150" s="42" t="s">
        <v>554</v>
      </c>
      <c r="I3150" s="42"/>
      <c r="J3150" s="42"/>
      <c r="K3150" s="42" t="s">
        <v>1278</v>
      </c>
      <c r="L3150" s="42" t="s">
        <v>579</v>
      </c>
      <c r="M3150" s="42" t="s">
        <v>269</v>
      </c>
      <c r="N3150" s="42" t="s">
        <v>555</v>
      </c>
      <c r="O3150" s="42"/>
      <c r="P3150" s="42" t="s">
        <v>555</v>
      </c>
      <c r="Q3150" s="42" t="s">
        <v>555</v>
      </c>
      <c r="R3150" s="42" t="s">
        <v>555</v>
      </c>
      <c r="S3150" s="42" t="s">
        <v>555</v>
      </c>
      <c r="T3150" s="42" t="s">
        <v>555</v>
      </c>
      <c r="U3150" s="42" t="s">
        <v>555</v>
      </c>
      <c r="V3150" s="44"/>
      <c r="W3150" s="44"/>
      <c r="X3150" s="44"/>
      <c r="Y3150" s="44"/>
      <c r="Z3150" s="44"/>
      <c r="AA3150" s="44"/>
    </row>
    <row r="3151" spans="1:27" ht="15.75" customHeight="1" x14ac:dyDescent="0.25">
      <c r="A3151" s="43">
        <v>3201</v>
      </c>
      <c r="B3151" s="43" t="s">
        <v>482</v>
      </c>
      <c r="C3151" s="42" t="s">
        <v>15662</v>
      </c>
      <c r="D3151" s="42" t="s">
        <v>555</v>
      </c>
      <c r="E3151" s="42" t="s">
        <v>15662</v>
      </c>
      <c r="F3151" s="42" t="s">
        <v>15663</v>
      </c>
      <c r="G3151" s="42" t="s">
        <v>15664</v>
      </c>
      <c r="H3151" s="42" t="s">
        <v>571</v>
      </c>
      <c r="I3151" s="42"/>
      <c r="J3151" s="42"/>
      <c r="K3151" s="42" t="s">
        <v>1336</v>
      </c>
      <c r="L3151" s="42" t="s">
        <v>572</v>
      </c>
      <c r="M3151" s="42" t="s">
        <v>269</v>
      </c>
      <c r="N3151" s="42" t="s">
        <v>555</v>
      </c>
      <c r="O3151" s="42"/>
      <c r="P3151" s="42" t="s">
        <v>555</v>
      </c>
      <c r="Q3151" s="42" t="s">
        <v>555</v>
      </c>
      <c r="R3151" s="42" t="s">
        <v>555</v>
      </c>
      <c r="S3151" s="42" t="s">
        <v>555</v>
      </c>
      <c r="T3151" s="42" t="s">
        <v>555</v>
      </c>
      <c r="U3151" s="42" t="s">
        <v>555</v>
      </c>
      <c r="V3151" s="44"/>
      <c r="W3151" s="44"/>
      <c r="X3151" s="44"/>
      <c r="Y3151" s="44"/>
      <c r="Z3151" s="44"/>
      <c r="AA3151" s="44"/>
    </row>
    <row r="3152" spans="1:27" ht="15.75" customHeight="1" x14ac:dyDescent="0.25">
      <c r="A3152" s="43">
        <v>3202</v>
      </c>
      <c r="B3152" s="43" t="s">
        <v>482</v>
      </c>
      <c r="C3152" s="42" t="s">
        <v>15665</v>
      </c>
      <c r="D3152" s="42" t="s">
        <v>555</v>
      </c>
      <c r="E3152" s="42" t="s">
        <v>15665</v>
      </c>
      <c r="F3152" s="42" t="s">
        <v>15666</v>
      </c>
      <c r="G3152" s="42" t="s">
        <v>15667</v>
      </c>
      <c r="H3152" s="42" t="s">
        <v>554</v>
      </c>
      <c r="I3152" s="42"/>
      <c r="J3152" s="42"/>
      <c r="K3152" s="42" t="s">
        <v>1336</v>
      </c>
      <c r="L3152" s="42" t="s">
        <v>579</v>
      </c>
      <c r="M3152" s="42" t="s">
        <v>269</v>
      </c>
      <c r="N3152" s="42" t="s">
        <v>555</v>
      </c>
      <c r="O3152" s="42"/>
      <c r="P3152" s="42" t="s">
        <v>555</v>
      </c>
      <c r="Q3152" s="42" t="s">
        <v>555</v>
      </c>
      <c r="R3152" s="42" t="s">
        <v>555</v>
      </c>
      <c r="S3152" s="42" t="s">
        <v>555</v>
      </c>
      <c r="T3152" s="42" t="s">
        <v>555</v>
      </c>
      <c r="U3152" s="42" t="s">
        <v>555</v>
      </c>
      <c r="V3152" s="44"/>
      <c r="W3152" s="44"/>
      <c r="X3152" s="44"/>
      <c r="Y3152" s="44"/>
      <c r="Z3152" s="44"/>
      <c r="AA3152" s="44"/>
    </row>
    <row r="3153" spans="1:27" ht="15.75" customHeight="1" x14ac:dyDescent="0.25">
      <c r="A3153" s="43">
        <v>3203</v>
      </c>
      <c r="B3153" s="43" t="s">
        <v>482</v>
      </c>
      <c r="C3153" s="42" t="s">
        <v>15668</v>
      </c>
      <c r="D3153" s="42" t="s">
        <v>555</v>
      </c>
      <c r="E3153" s="42" t="s">
        <v>15668</v>
      </c>
      <c r="F3153" s="42" t="s">
        <v>15669</v>
      </c>
      <c r="G3153" s="42" t="s">
        <v>15670</v>
      </c>
      <c r="H3153" s="42" t="s">
        <v>562</v>
      </c>
      <c r="I3153" s="42"/>
      <c r="J3153" s="42"/>
      <c r="K3153" s="42" t="s">
        <v>1336</v>
      </c>
      <c r="L3153" s="42" t="s">
        <v>563</v>
      </c>
      <c r="M3153" s="42" t="s">
        <v>269</v>
      </c>
      <c r="N3153" s="42" t="s">
        <v>555</v>
      </c>
      <c r="O3153" s="42"/>
      <c r="P3153" s="42" t="s">
        <v>555</v>
      </c>
      <c r="Q3153" s="42" t="s">
        <v>555</v>
      </c>
      <c r="R3153" s="42" t="s">
        <v>555</v>
      </c>
      <c r="S3153" s="42" t="s">
        <v>555</v>
      </c>
      <c r="T3153" s="42" t="s">
        <v>555</v>
      </c>
      <c r="U3153" s="42" t="s">
        <v>555</v>
      </c>
      <c r="V3153" s="44"/>
      <c r="W3153" s="44"/>
      <c r="X3153" s="44"/>
      <c r="Y3153" s="44"/>
      <c r="Z3153" s="44"/>
      <c r="AA3153" s="44"/>
    </row>
    <row r="3154" spans="1:27" ht="15.75" customHeight="1" x14ac:dyDescent="0.25">
      <c r="A3154" s="43">
        <v>3204</v>
      </c>
      <c r="B3154" s="43" t="s">
        <v>482</v>
      </c>
      <c r="C3154" s="42" t="s">
        <v>15671</v>
      </c>
      <c r="D3154" s="42" t="s">
        <v>555</v>
      </c>
      <c r="E3154" s="42" t="s">
        <v>15671</v>
      </c>
      <c r="F3154" s="42" t="s">
        <v>15672</v>
      </c>
      <c r="G3154" s="42" t="s">
        <v>15673</v>
      </c>
      <c r="H3154" s="42" t="s">
        <v>554</v>
      </c>
      <c r="I3154" s="42"/>
      <c r="J3154" s="42"/>
      <c r="K3154" s="42" t="s">
        <v>1278</v>
      </c>
      <c r="L3154" s="42" t="s">
        <v>579</v>
      </c>
      <c r="M3154" s="42" t="s">
        <v>269</v>
      </c>
      <c r="N3154" s="42" t="s">
        <v>555</v>
      </c>
      <c r="O3154" s="42"/>
      <c r="P3154" s="42" t="s">
        <v>555</v>
      </c>
      <c r="Q3154" s="42" t="s">
        <v>555</v>
      </c>
      <c r="R3154" s="42" t="s">
        <v>555</v>
      </c>
      <c r="S3154" s="42" t="s">
        <v>555</v>
      </c>
      <c r="T3154" s="42" t="s">
        <v>555</v>
      </c>
      <c r="U3154" s="42" t="s">
        <v>555</v>
      </c>
      <c r="V3154" s="44"/>
      <c r="W3154" s="44"/>
      <c r="X3154" s="44"/>
      <c r="Y3154" s="44"/>
      <c r="Z3154" s="44"/>
      <c r="AA3154" s="44"/>
    </row>
    <row r="3155" spans="1:27" ht="15.75" customHeight="1" x14ac:dyDescent="0.25">
      <c r="A3155" s="43">
        <v>3205</v>
      </c>
      <c r="B3155" s="43" t="s">
        <v>482</v>
      </c>
      <c r="C3155" s="42" t="s">
        <v>15674</v>
      </c>
      <c r="D3155" s="42" t="s">
        <v>555</v>
      </c>
      <c r="E3155" s="42" t="s">
        <v>15674</v>
      </c>
      <c r="F3155" s="42" t="s">
        <v>15675</v>
      </c>
      <c r="G3155" s="42" t="s">
        <v>15676</v>
      </c>
      <c r="H3155" s="42" t="s">
        <v>562</v>
      </c>
      <c r="I3155" s="42"/>
      <c r="J3155" s="42"/>
      <c r="K3155" s="42" t="s">
        <v>1278</v>
      </c>
      <c r="L3155" s="42" t="s">
        <v>563</v>
      </c>
      <c r="M3155" s="42" t="s">
        <v>269</v>
      </c>
      <c r="N3155" s="42" t="s">
        <v>555</v>
      </c>
      <c r="O3155" s="42"/>
      <c r="P3155" s="42" t="s">
        <v>555</v>
      </c>
      <c r="Q3155" s="42" t="s">
        <v>555</v>
      </c>
      <c r="R3155" s="42" t="s">
        <v>555</v>
      </c>
      <c r="S3155" s="42" t="s">
        <v>555</v>
      </c>
      <c r="T3155" s="42" t="s">
        <v>555</v>
      </c>
      <c r="U3155" s="42" t="s">
        <v>555</v>
      </c>
      <c r="V3155" s="44"/>
      <c r="W3155" s="44"/>
      <c r="X3155" s="44"/>
      <c r="Y3155" s="44"/>
      <c r="Z3155" s="44"/>
      <c r="AA3155" s="44"/>
    </row>
    <row r="3156" spans="1:27" ht="15.75" customHeight="1" x14ac:dyDescent="0.25">
      <c r="A3156" s="43">
        <v>3206</v>
      </c>
      <c r="B3156" s="43" t="s">
        <v>482</v>
      </c>
      <c r="C3156" s="42" t="s">
        <v>15677</v>
      </c>
      <c r="D3156" s="42" t="s">
        <v>555</v>
      </c>
      <c r="E3156" s="42" t="s">
        <v>15677</v>
      </c>
      <c r="F3156" s="42" t="s">
        <v>15678</v>
      </c>
      <c r="G3156" s="42" t="s">
        <v>15679</v>
      </c>
      <c r="H3156" s="42" t="s">
        <v>554</v>
      </c>
      <c r="I3156" s="42"/>
      <c r="J3156" s="42"/>
      <c r="K3156" s="42" t="s">
        <v>1278</v>
      </c>
      <c r="L3156" s="42" t="s">
        <v>579</v>
      </c>
      <c r="M3156" s="42" t="s">
        <v>269</v>
      </c>
      <c r="N3156" s="42" t="s">
        <v>555</v>
      </c>
      <c r="O3156" s="42"/>
      <c r="P3156" s="42" t="s">
        <v>555</v>
      </c>
      <c r="Q3156" s="42" t="s">
        <v>555</v>
      </c>
      <c r="R3156" s="42" t="s">
        <v>555</v>
      </c>
      <c r="S3156" s="42" t="s">
        <v>555</v>
      </c>
      <c r="T3156" s="42" t="s">
        <v>555</v>
      </c>
      <c r="U3156" s="42" t="s">
        <v>555</v>
      </c>
      <c r="V3156" s="44"/>
      <c r="W3156" s="44"/>
      <c r="X3156" s="44"/>
      <c r="Y3156" s="44"/>
      <c r="Z3156" s="44"/>
      <c r="AA3156" s="44"/>
    </row>
    <row r="3157" spans="1:27" ht="15.75" customHeight="1" x14ac:dyDescent="0.25">
      <c r="A3157" s="43">
        <v>3207</v>
      </c>
      <c r="B3157" s="43" t="s">
        <v>482</v>
      </c>
      <c r="C3157" s="42" t="s">
        <v>15680</v>
      </c>
      <c r="D3157" s="42" t="s">
        <v>555</v>
      </c>
      <c r="E3157" s="42" t="s">
        <v>15680</v>
      </c>
      <c r="F3157" s="42" t="s">
        <v>15681</v>
      </c>
      <c r="G3157" s="42" t="s">
        <v>15682</v>
      </c>
      <c r="H3157" s="42" t="s">
        <v>554</v>
      </c>
      <c r="I3157" s="42"/>
      <c r="J3157" s="42"/>
      <c r="K3157" s="42" t="s">
        <v>1336</v>
      </c>
      <c r="L3157" s="42" t="s">
        <v>579</v>
      </c>
      <c r="M3157" s="42" t="s">
        <v>269</v>
      </c>
      <c r="N3157" s="42" t="s">
        <v>555</v>
      </c>
      <c r="O3157" s="42"/>
      <c r="P3157" s="42" t="s">
        <v>555</v>
      </c>
      <c r="Q3157" s="42" t="s">
        <v>555</v>
      </c>
      <c r="R3157" s="42" t="s">
        <v>555</v>
      </c>
      <c r="S3157" s="42" t="s">
        <v>555</v>
      </c>
      <c r="T3157" s="42" t="s">
        <v>555</v>
      </c>
      <c r="U3157" s="42" t="s">
        <v>555</v>
      </c>
      <c r="V3157" s="44"/>
      <c r="W3157" s="44"/>
      <c r="X3157" s="44"/>
      <c r="Y3157" s="44"/>
      <c r="Z3157" s="44"/>
      <c r="AA3157" s="44"/>
    </row>
    <row r="3158" spans="1:27" ht="15.75" customHeight="1" x14ac:dyDescent="0.25">
      <c r="A3158" s="43">
        <v>3208</v>
      </c>
      <c r="B3158" s="43" t="s">
        <v>482</v>
      </c>
      <c r="C3158" s="42" t="s">
        <v>15683</v>
      </c>
      <c r="D3158" s="42" t="s">
        <v>555</v>
      </c>
      <c r="E3158" s="42" t="s">
        <v>15683</v>
      </c>
      <c r="F3158" s="42" t="s">
        <v>15684</v>
      </c>
      <c r="G3158" s="42" t="s">
        <v>15685</v>
      </c>
      <c r="H3158" s="42" t="s">
        <v>554</v>
      </c>
      <c r="I3158" s="42"/>
      <c r="J3158" s="42"/>
      <c r="K3158" s="42" t="s">
        <v>1336</v>
      </c>
      <c r="L3158" s="42" t="s">
        <v>579</v>
      </c>
      <c r="M3158" s="42" t="s">
        <v>269</v>
      </c>
      <c r="N3158" s="42" t="s">
        <v>555</v>
      </c>
      <c r="O3158" s="42"/>
      <c r="P3158" s="42" t="s">
        <v>555</v>
      </c>
      <c r="Q3158" s="42" t="s">
        <v>555</v>
      </c>
      <c r="R3158" s="42" t="s">
        <v>555</v>
      </c>
      <c r="S3158" s="42" t="s">
        <v>555</v>
      </c>
      <c r="T3158" s="42" t="s">
        <v>555</v>
      </c>
      <c r="U3158" s="42" t="s">
        <v>555</v>
      </c>
      <c r="V3158" s="44"/>
      <c r="W3158" s="44"/>
      <c r="X3158" s="44"/>
      <c r="Y3158" s="44"/>
      <c r="Z3158" s="44"/>
      <c r="AA3158" s="44"/>
    </row>
    <row r="3159" spans="1:27" ht="15.75" customHeight="1" x14ac:dyDescent="0.25">
      <c r="A3159" s="43">
        <v>3209</v>
      </c>
      <c r="B3159" s="43" t="s">
        <v>482</v>
      </c>
      <c r="C3159" s="42" t="s">
        <v>15686</v>
      </c>
      <c r="D3159" s="42" t="s">
        <v>555</v>
      </c>
      <c r="E3159" s="42" t="s">
        <v>15686</v>
      </c>
      <c r="F3159" s="42" t="s">
        <v>15687</v>
      </c>
      <c r="G3159" s="42" t="s">
        <v>15688</v>
      </c>
      <c r="H3159" s="42" t="s">
        <v>554</v>
      </c>
      <c r="I3159" s="42"/>
      <c r="J3159" s="42"/>
      <c r="K3159" s="42" t="s">
        <v>1336</v>
      </c>
      <c r="L3159" s="42" t="s">
        <v>579</v>
      </c>
      <c r="M3159" s="42" t="s">
        <v>269</v>
      </c>
      <c r="N3159" s="42" t="s">
        <v>555</v>
      </c>
      <c r="O3159" s="42"/>
      <c r="P3159" s="42" t="s">
        <v>555</v>
      </c>
      <c r="Q3159" s="42" t="s">
        <v>555</v>
      </c>
      <c r="R3159" s="42" t="s">
        <v>555</v>
      </c>
      <c r="S3159" s="42" t="s">
        <v>555</v>
      </c>
      <c r="T3159" s="42" t="s">
        <v>555</v>
      </c>
      <c r="U3159" s="42" t="s">
        <v>555</v>
      </c>
      <c r="V3159" s="44"/>
      <c r="W3159" s="44"/>
      <c r="X3159" s="44"/>
      <c r="Y3159" s="44"/>
      <c r="Z3159" s="44"/>
      <c r="AA3159" s="44"/>
    </row>
    <row r="3160" spans="1:27" ht="15.75" customHeight="1" x14ac:dyDescent="0.25">
      <c r="A3160" s="43">
        <v>3210</v>
      </c>
      <c r="B3160" s="43" t="s">
        <v>482</v>
      </c>
      <c r="C3160" s="42" t="s">
        <v>15689</v>
      </c>
      <c r="D3160" s="42" t="s">
        <v>555</v>
      </c>
      <c r="E3160" s="42" t="s">
        <v>15689</v>
      </c>
      <c r="F3160" s="42" t="s">
        <v>15690</v>
      </c>
      <c r="G3160" s="42" t="s">
        <v>15691</v>
      </c>
      <c r="H3160" s="42" t="s">
        <v>571</v>
      </c>
      <c r="I3160" s="42"/>
      <c r="J3160" s="42"/>
      <c r="K3160" s="42"/>
      <c r="L3160" s="42" t="s">
        <v>572</v>
      </c>
      <c r="M3160" s="42" t="s">
        <v>269</v>
      </c>
      <c r="N3160" s="42" t="s">
        <v>555</v>
      </c>
      <c r="O3160" s="42"/>
      <c r="P3160" s="42" t="s">
        <v>555</v>
      </c>
      <c r="Q3160" s="42" t="s">
        <v>555</v>
      </c>
      <c r="R3160" s="42" t="s">
        <v>555</v>
      </c>
      <c r="S3160" s="42" t="s">
        <v>555</v>
      </c>
      <c r="T3160" s="42" t="s">
        <v>555</v>
      </c>
      <c r="U3160" s="42" t="s">
        <v>555</v>
      </c>
      <c r="V3160" s="44"/>
      <c r="W3160" s="44"/>
      <c r="X3160" s="44"/>
      <c r="Y3160" s="44"/>
      <c r="Z3160" s="44"/>
      <c r="AA3160" s="44"/>
    </row>
    <row r="3161" spans="1:27" ht="15.75" customHeight="1" x14ac:dyDescent="0.25">
      <c r="A3161" s="43">
        <v>3211</v>
      </c>
      <c r="B3161" s="43" t="s">
        <v>482</v>
      </c>
      <c r="C3161" s="42" t="s">
        <v>15692</v>
      </c>
      <c r="D3161" s="42" t="s">
        <v>555</v>
      </c>
      <c r="E3161" s="42" t="s">
        <v>15692</v>
      </c>
      <c r="F3161" s="42" t="s">
        <v>15693</v>
      </c>
      <c r="G3161" s="42" t="s">
        <v>15694</v>
      </c>
      <c r="H3161" s="42" t="s">
        <v>571</v>
      </c>
      <c r="I3161" s="42"/>
      <c r="J3161" s="42"/>
      <c r="K3161" s="42"/>
      <c r="L3161" s="42" t="s">
        <v>572</v>
      </c>
      <c r="M3161" s="42" t="s">
        <v>269</v>
      </c>
      <c r="N3161" s="42" t="s">
        <v>555</v>
      </c>
      <c r="O3161" s="42"/>
      <c r="P3161" s="42" t="s">
        <v>555</v>
      </c>
      <c r="Q3161" s="42" t="s">
        <v>555</v>
      </c>
      <c r="R3161" s="42" t="s">
        <v>555</v>
      </c>
      <c r="S3161" s="42" t="s">
        <v>555</v>
      </c>
      <c r="T3161" s="42" t="s">
        <v>555</v>
      </c>
      <c r="U3161" s="42" t="s">
        <v>555</v>
      </c>
      <c r="V3161" s="44"/>
      <c r="W3161" s="44"/>
      <c r="X3161" s="44"/>
      <c r="Y3161" s="44"/>
      <c r="Z3161" s="44"/>
      <c r="AA3161" s="44"/>
    </row>
    <row r="3162" spans="1:27" ht="15.75" customHeight="1" x14ac:dyDescent="0.25">
      <c r="A3162" s="43">
        <v>3212</v>
      </c>
      <c r="B3162" s="43" t="s">
        <v>482</v>
      </c>
      <c r="C3162" s="42" t="s">
        <v>15695</v>
      </c>
      <c r="D3162" s="42" t="s">
        <v>555</v>
      </c>
      <c r="E3162" s="42" t="s">
        <v>15695</v>
      </c>
      <c r="F3162" s="42" t="s">
        <v>15696</v>
      </c>
      <c r="G3162" s="42" t="s">
        <v>15697</v>
      </c>
      <c r="H3162" s="42" t="s">
        <v>571</v>
      </c>
      <c r="I3162" s="42"/>
      <c r="J3162" s="42"/>
      <c r="K3162" s="42"/>
      <c r="L3162" s="42" t="s">
        <v>572</v>
      </c>
      <c r="M3162" s="42" t="s">
        <v>269</v>
      </c>
      <c r="N3162" s="42" t="s">
        <v>555</v>
      </c>
      <c r="O3162" s="42"/>
      <c r="P3162" s="42" t="s">
        <v>555</v>
      </c>
      <c r="Q3162" s="42" t="s">
        <v>555</v>
      </c>
      <c r="R3162" s="42" t="s">
        <v>555</v>
      </c>
      <c r="S3162" s="42" t="s">
        <v>555</v>
      </c>
      <c r="T3162" s="42" t="s">
        <v>555</v>
      </c>
      <c r="U3162" s="42" t="s">
        <v>555</v>
      </c>
      <c r="V3162" s="44"/>
      <c r="W3162" s="44"/>
      <c r="X3162" s="44"/>
      <c r="Y3162" s="44"/>
      <c r="Z3162" s="44"/>
      <c r="AA3162" s="44"/>
    </row>
    <row r="3163" spans="1:27" ht="15.75" customHeight="1" x14ac:dyDescent="0.25">
      <c r="A3163" s="43">
        <v>3213</v>
      </c>
      <c r="B3163" s="43" t="s">
        <v>482</v>
      </c>
      <c r="C3163" s="42" t="s">
        <v>15698</v>
      </c>
      <c r="D3163" s="42" t="s">
        <v>555</v>
      </c>
      <c r="E3163" s="42" t="s">
        <v>15698</v>
      </c>
      <c r="F3163" s="42" t="s">
        <v>15699</v>
      </c>
      <c r="G3163" s="42" t="s">
        <v>15700</v>
      </c>
      <c r="H3163" s="42" t="s">
        <v>571</v>
      </c>
      <c r="I3163" s="42"/>
      <c r="J3163" s="42"/>
      <c r="K3163" s="42"/>
      <c r="L3163" s="42" t="s">
        <v>572</v>
      </c>
      <c r="M3163" s="42" t="s">
        <v>269</v>
      </c>
      <c r="N3163" s="42" t="s">
        <v>555</v>
      </c>
      <c r="O3163" s="42"/>
      <c r="P3163" s="42" t="s">
        <v>555</v>
      </c>
      <c r="Q3163" s="42" t="s">
        <v>555</v>
      </c>
      <c r="R3163" s="42" t="s">
        <v>555</v>
      </c>
      <c r="S3163" s="42" t="s">
        <v>555</v>
      </c>
      <c r="T3163" s="42" t="s">
        <v>555</v>
      </c>
      <c r="U3163" s="42" t="s">
        <v>555</v>
      </c>
      <c r="V3163" s="44"/>
      <c r="W3163" s="44"/>
      <c r="X3163" s="44"/>
      <c r="Y3163" s="44"/>
      <c r="Z3163" s="44"/>
      <c r="AA3163" s="44"/>
    </row>
    <row r="3164" spans="1:27" ht="15.75" customHeight="1" x14ac:dyDescent="0.25">
      <c r="A3164" s="43">
        <v>3214</v>
      </c>
      <c r="B3164" s="43" t="s">
        <v>482</v>
      </c>
      <c r="C3164" s="42" t="s">
        <v>15701</v>
      </c>
      <c r="D3164" s="42" t="s">
        <v>555</v>
      </c>
      <c r="E3164" s="42" t="s">
        <v>15701</v>
      </c>
      <c r="F3164" s="42" t="s">
        <v>15702</v>
      </c>
      <c r="G3164" s="42" t="s">
        <v>15703</v>
      </c>
      <c r="H3164" s="42" t="s">
        <v>571</v>
      </c>
      <c r="I3164" s="42"/>
      <c r="J3164" s="42"/>
      <c r="K3164" s="42"/>
      <c r="L3164" s="42" t="s">
        <v>572</v>
      </c>
      <c r="M3164" s="42" t="s">
        <v>269</v>
      </c>
      <c r="N3164" s="42" t="s">
        <v>555</v>
      </c>
      <c r="O3164" s="42"/>
      <c r="P3164" s="42" t="s">
        <v>555</v>
      </c>
      <c r="Q3164" s="42" t="s">
        <v>555</v>
      </c>
      <c r="R3164" s="42" t="s">
        <v>555</v>
      </c>
      <c r="S3164" s="42" t="s">
        <v>555</v>
      </c>
      <c r="T3164" s="42" t="s">
        <v>555</v>
      </c>
      <c r="U3164" s="42" t="s">
        <v>555</v>
      </c>
      <c r="V3164" s="44"/>
      <c r="W3164" s="44"/>
      <c r="X3164" s="44"/>
      <c r="Y3164" s="44"/>
      <c r="Z3164" s="44"/>
      <c r="AA3164" s="44"/>
    </row>
    <row r="3165" spans="1:27" ht="15.75" customHeight="1" x14ac:dyDescent="0.25">
      <c r="A3165" s="43">
        <v>3215</v>
      </c>
      <c r="B3165" s="43" t="s">
        <v>482</v>
      </c>
      <c r="C3165" s="42" t="s">
        <v>15704</v>
      </c>
      <c r="D3165" s="42" t="s">
        <v>555</v>
      </c>
      <c r="E3165" s="42" t="s">
        <v>15704</v>
      </c>
      <c r="F3165" s="42" t="s">
        <v>15705</v>
      </c>
      <c r="G3165" s="42" t="s">
        <v>15706</v>
      </c>
      <c r="H3165" s="42" t="s">
        <v>571</v>
      </c>
      <c r="I3165" s="42"/>
      <c r="J3165" s="42"/>
      <c r="K3165" s="42"/>
      <c r="L3165" s="42" t="s">
        <v>572</v>
      </c>
      <c r="M3165" s="42" t="s">
        <v>269</v>
      </c>
      <c r="N3165" s="42" t="s">
        <v>555</v>
      </c>
      <c r="O3165" s="42"/>
      <c r="P3165" s="42" t="s">
        <v>555</v>
      </c>
      <c r="Q3165" s="42" t="s">
        <v>555</v>
      </c>
      <c r="R3165" s="42" t="s">
        <v>555</v>
      </c>
      <c r="S3165" s="42" t="s">
        <v>555</v>
      </c>
      <c r="T3165" s="42" t="s">
        <v>555</v>
      </c>
      <c r="U3165" s="42" t="s">
        <v>555</v>
      </c>
      <c r="V3165" s="44"/>
      <c r="W3165" s="44"/>
      <c r="X3165" s="44"/>
      <c r="Y3165" s="44"/>
      <c r="Z3165" s="44"/>
      <c r="AA3165" s="44"/>
    </row>
    <row r="3166" spans="1:27" ht="15.75" customHeight="1" x14ac:dyDescent="0.25">
      <c r="A3166" s="43">
        <v>3216</v>
      </c>
      <c r="B3166" s="43" t="s">
        <v>482</v>
      </c>
      <c r="C3166" s="42" t="s">
        <v>15707</v>
      </c>
      <c r="D3166" s="42" t="s">
        <v>555</v>
      </c>
      <c r="E3166" s="42" t="s">
        <v>15707</v>
      </c>
      <c r="F3166" s="42" t="s">
        <v>15708</v>
      </c>
      <c r="G3166" s="42" t="s">
        <v>15709</v>
      </c>
      <c r="H3166" s="42" t="s">
        <v>571</v>
      </c>
      <c r="I3166" s="42"/>
      <c r="J3166" s="42"/>
      <c r="K3166" s="42"/>
      <c r="L3166" s="42" t="s">
        <v>572</v>
      </c>
      <c r="M3166" s="42" t="s">
        <v>269</v>
      </c>
      <c r="N3166" s="42" t="s">
        <v>555</v>
      </c>
      <c r="O3166" s="42"/>
      <c r="P3166" s="42" t="s">
        <v>555</v>
      </c>
      <c r="Q3166" s="42" t="s">
        <v>555</v>
      </c>
      <c r="R3166" s="42" t="s">
        <v>555</v>
      </c>
      <c r="S3166" s="42" t="s">
        <v>555</v>
      </c>
      <c r="T3166" s="42" t="s">
        <v>555</v>
      </c>
      <c r="U3166" s="42" t="s">
        <v>555</v>
      </c>
      <c r="V3166" s="44"/>
      <c r="W3166" s="44"/>
      <c r="X3166" s="44"/>
      <c r="Y3166" s="44"/>
      <c r="Z3166" s="44"/>
      <c r="AA3166" s="44"/>
    </row>
    <row r="3167" spans="1:27" ht="15.75" customHeight="1" x14ac:dyDescent="0.25">
      <c r="A3167" s="43">
        <v>3217</v>
      </c>
      <c r="B3167" s="43" t="s">
        <v>482</v>
      </c>
      <c r="C3167" s="42" t="s">
        <v>15710</v>
      </c>
      <c r="D3167" s="42" t="s">
        <v>555</v>
      </c>
      <c r="E3167" s="42" t="s">
        <v>15710</v>
      </c>
      <c r="F3167" s="42" t="s">
        <v>15711</v>
      </c>
      <c r="G3167" s="42" t="s">
        <v>15712</v>
      </c>
      <c r="H3167" s="42" t="s">
        <v>571</v>
      </c>
      <c r="I3167" s="42"/>
      <c r="J3167" s="42"/>
      <c r="K3167" s="42"/>
      <c r="L3167" s="42" t="s">
        <v>572</v>
      </c>
      <c r="M3167" s="42" t="s">
        <v>269</v>
      </c>
      <c r="N3167" s="42" t="s">
        <v>555</v>
      </c>
      <c r="O3167" s="42"/>
      <c r="P3167" s="42" t="s">
        <v>555</v>
      </c>
      <c r="Q3167" s="42" t="s">
        <v>555</v>
      </c>
      <c r="R3167" s="42" t="s">
        <v>555</v>
      </c>
      <c r="S3167" s="42" t="s">
        <v>555</v>
      </c>
      <c r="T3167" s="42" t="s">
        <v>555</v>
      </c>
      <c r="U3167" s="42" t="s">
        <v>555</v>
      </c>
      <c r="V3167" s="44"/>
      <c r="W3167" s="44"/>
      <c r="X3167" s="44"/>
      <c r="Y3167" s="44"/>
      <c r="Z3167" s="44"/>
      <c r="AA3167" s="44"/>
    </row>
    <row r="3168" spans="1:27" ht="15.75" customHeight="1" x14ac:dyDescent="0.25">
      <c r="A3168" s="43">
        <v>3218</v>
      </c>
      <c r="B3168" s="43" t="s">
        <v>482</v>
      </c>
      <c r="C3168" s="42" t="s">
        <v>15713</v>
      </c>
      <c r="D3168" s="42" t="s">
        <v>555</v>
      </c>
      <c r="E3168" s="42" t="s">
        <v>15713</v>
      </c>
      <c r="F3168" s="42" t="s">
        <v>15714</v>
      </c>
      <c r="G3168" s="42" t="s">
        <v>15715</v>
      </c>
      <c r="H3168" s="42" t="s">
        <v>571</v>
      </c>
      <c r="I3168" s="42"/>
      <c r="J3168" s="42"/>
      <c r="K3168" s="42"/>
      <c r="L3168" s="42" t="s">
        <v>572</v>
      </c>
      <c r="M3168" s="42" t="s">
        <v>269</v>
      </c>
      <c r="N3168" s="42" t="s">
        <v>555</v>
      </c>
      <c r="O3168" s="42"/>
      <c r="P3168" s="42" t="s">
        <v>555</v>
      </c>
      <c r="Q3168" s="42" t="s">
        <v>555</v>
      </c>
      <c r="R3168" s="42" t="s">
        <v>555</v>
      </c>
      <c r="S3168" s="42" t="s">
        <v>555</v>
      </c>
      <c r="T3168" s="42" t="s">
        <v>555</v>
      </c>
      <c r="U3168" s="42" t="s">
        <v>555</v>
      </c>
      <c r="V3168" s="44"/>
      <c r="W3168" s="44"/>
      <c r="X3168" s="44"/>
      <c r="Y3168" s="44"/>
      <c r="Z3168" s="44"/>
      <c r="AA3168" s="44"/>
    </row>
    <row r="3169" spans="1:27" ht="15.75" customHeight="1" x14ac:dyDescent="0.25">
      <c r="A3169" s="43">
        <v>3219</v>
      </c>
      <c r="B3169" s="43" t="s">
        <v>482</v>
      </c>
      <c r="C3169" s="42" t="s">
        <v>15716</v>
      </c>
      <c r="D3169" s="42" t="s">
        <v>555</v>
      </c>
      <c r="E3169" s="42" t="s">
        <v>15717</v>
      </c>
      <c r="F3169" s="42" t="s">
        <v>15718</v>
      </c>
      <c r="G3169" s="42" t="s">
        <v>15719</v>
      </c>
      <c r="H3169" s="42" t="s">
        <v>571</v>
      </c>
      <c r="I3169" s="42"/>
      <c r="J3169" s="42"/>
      <c r="K3169" s="42"/>
      <c r="L3169" s="42" t="s">
        <v>572</v>
      </c>
      <c r="M3169" s="42" t="s">
        <v>15720</v>
      </c>
      <c r="N3169" s="42" t="s">
        <v>565</v>
      </c>
      <c r="O3169" s="42"/>
      <c r="P3169" s="42" t="s">
        <v>555</v>
      </c>
      <c r="Q3169" s="42" t="s">
        <v>555</v>
      </c>
      <c r="R3169" s="42" t="s">
        <v>555</v>
      </c>
      <c r="S3169" s="42" t="s">
        <v>555</v>
      </c>
      <c r="T3169" s="42" t="s">
        <v>555</v>
      </c>
      <c r="U3169" s="42" t="s">
        <v>555</v>
      </c>
      <c r="V3169" s="44"/>
      <c r="W3169" s="44"/>
      <c r="X3169" s="44"/>
      <c r="Y3169" s="44"/>
      <c r="Z3169" s="44"/>
      <c r="AA3169" s="44"/>
    </row>
    <row r="3170" spans="1:27" ht="15.75" customHeight="1" x14ac:dyDescent="0.25">
      <c r="A3170" s="43">
        <v>3220</v>
      </c>
      <c r="B3170" s="43" t="s">
        <v>482</v>
      </c>
      <c r="C3170" s="42" t="s">
        <v>15721</v>
      </c>
      <c r="D3170" s="42" t="s">
        <v>555</v>
      </c>
      <c r="E3170" s="42" t="s">
        <v>15717</v>
      </c>
      <c r="F3170" s="42" t="s">
        <v>15722</v>
      </c>
      <c r="G3170" s="42" t="s">
        <v>15723</v>
      </c>
      <c r="H3170" s="42" t="s">
        <v>571</v>
      </c>
      <c r="I3170" s="42"/>
      <c r="J3170" s="42"/>
      <c r="K3170" s="42"/>
      <c r="L3170" s="42" t="s">
        <v>572</v>
      </c>
      <c r="M3170" s="42" t="s">
        <v>15724</v>
      </c>
      <c r="N3170" s="42" t="s">
        <v>565</v>
      </c>
      <c r="O3170" s="42"/>
      <c r="P3170" s="42" t="s">
        <v>555</v>
      </c>
      <c r="Q3170" s="42" t="s">
        <v>555</v>
      </c>
      <c r="R3170" s="42" t="s">
        <v>555</v>
      </c>
      <c r="S3170" s="42" t="s">
        <v>555</v>
      </c>
      <c r="T3170" s="42" t="s">
        <v>555</v>
      </c>
      <c r="U3170" s="42" t="s">
        <v>555</v>
      </c>
      <c r="V3170" s="44"/>
      <c r="W3170" s="44"/>
      <c r="X3170" s="44"/>
      <c r="Y3170" s="44"/>
      <c r="Z3170" s="44"/>
      <c r="AA3170" s="44"/>
    </row>
    <row r="3171" spans="1:27" ht="15.75" customHeight="1" x14ac:dyDescent="0.25">
      <c r="A3171" s="43">
        <v>3221</v>
      </c>
      <c r="B3171" s="43" t="s">
        <v>482</v>
      </c>
      <c r="C3171" s="42" t="s">
        <v>15725</v>
      </c>
      <c r="D3171" s="42" t="s">
        <v>555</v>
      </c>
      <c r="E3171" s="42" t="s">
        <v>15717</v>
      </c>
      <c r="F3171" s="42" t="s">
        <v>15726</v>
      </c>
      <c r="G3171" s="42" t="s">
        <v>15727</v>
      </c>
      <c r="H3171" s="42" t="s">
        <v>571</v>
      </c>
      <c r="I3171" s="42"/>
      <c r="J3171" s="42"/>
      <c r="K3171" s="42"/>
      <c r="L3171" s="42" t="s">
        <v>572</v>
      </c>
      <c r="M3171" s="42" t="s">
        <v>15728</v>
      </c>
      <c r="N3171" s="42" t="s">
        <v>565</v>
      </c>
      <c r="O3171" s="42"/>
      <c r="P3171" s="42" t="s">
        <v>555</v>
      </c>
      <c r="Q3171" s="42" t="s">
        <v>555</v>
      </c>
      <c r="R3171" s="42" t="s">
        <v>555</v>
      </c>
      <c r="S3171" s="42" t="s">
        <v>555</v>
      </c>
      <c r="T3171" s="42" t="s">
        <v>555</v>
      </c>
      <c r="U3171" s="42" t="s">
        <v>555</v>
      </c>
      <c r="V3171" s="44"/>
      <c r="W3171" s="44"/>
      <c r="X3171" s="44"/>
      <c r="Y3171" s="44"/>
      <c r="Z3171" s="44"/>
      <c r="AA3171" s="44"/>
    </row>
    <row r="3172" spans="1:27" ht="15.75" customHeight="1" x14ac:dyDescent="0.25">
      <c r="A3172" s="43">
        <v>3222</v>
      </c>
      <c r="B3172" s="43" t="s">
        <v>482</v>
      </c>
      <c r="C3172" s="42" t="s">
        <v>15729</v>
      </c>
      <c r="D3172" s="42" t="s">
        <v>555</v>
      </c>
      <c r="E3172" s="42" t="s">
        <v>15729</v>
      </c>
      <c r="F3172" s="42" t="s">
        <v>15730</v>
      </c>
      <c r="G3172" s="42" t="s">
        <v>15731</v>
      </c>
      <c r="H3172" s="42" t="s">
        <v>562</v>
      </c>
      <c r="I3172" s="42"/>
      <c r="J3172" s="42"/>
      <c r="K3172" s="42" t="s">
        <v>1278</v>
      </c>
      <c r="L3172" s="42" t="s">
        <v>563</v>
      </c>
      <c r="M3172" s="42" t="s">
        <v>269</v>
      </c>
      <c r="N3172" s="42" t="s">
        <v>555</v>
      </c>
      <c r="O3172" s="42"/>
      <c r="P3172" s="42" t="s">
        <v>555</v>
      </c>
      <c r="Q3172" s="42" t="s">
        <v>555</v>
      </c>
      <c r="R3172" s="42" t="s">
        <v>555</v>
      </c>
      <c r="S3172" s="42" t="s">
        <v>555</v>
      </c>
      <c r="T3172" s="42" t="s">
        <v>555</v>
      </c>
      <c r="U3172" s="42" t="s">
        <v>555</v>
      </c>
      <c r="V3172" s="44"/>
      <c r="W3172" s="44"/>
      <c r="X3172" s="44"/>
      <c r="Y3172" s="44"/>
      <c r="Z3172" s="44"/>
      <c r="AA3172" s="44"/>
    </row>
    <row r="3173" spans="1:27" ht="15.75" customHeight="1" x14ac:dyDescent="0.25">
      <c r="A3173" s="43">
        <v>3223</v>
      </c>
      <c r="B3173" s="43" t="s">
        <v>482</v>
      </c>
      <c r="C3173" s="42" t="s">
        <v>15732</v>
      </c>
      <c r="D3173" s="42" t="s">
        <v>555</v>
      </c>
      <c r="E3173" s="42" t="s">
        <v>15732</v>
      </c>
      <c r="F3173" s="42" t="s">
        <v>15733</v>
      </c>
      <c r="G3173" s="42" t="s">
        <v>15734</v>
      </c>
      <c r="H3173" s="42" t="s">
        <v>571</v>
      </c>
      <c r="I3173" s="42"/>
      <c r="J3173" s="42"/>
      <c r="K3173" s="42"/>
      <c r="L3173" s="42" t="s">
        <v>572</v>
      </c>
      <c r="M3173" s="42" t="s">
        <v>269</v>
      </c>
      <c r="N3173" s="42" t="s">
        <v>555</v>
      </c>
      <c r="O3173" s="42"/>
      <c r="P3173" s="42" t="s">
        <v>555</v>
      </c>
      <c r="Q3173" s="42" t="s">
        <v>555</v>
      </c>
      <c r="R3173" s="42" t="s">
        <v>555</v>
      </c>
      <c r="S3173" s="42" t="s">
        <v>555</v>
      </c>
      <c r="T3173" s="42" t="s">
        <v>555</v>
      </c>
      <c r="U3173" s="42" t="s">
        <v>555</v>
      </c>
      <c r="V3173" s="44"/>
      <c r="W3173" s="44"/>
      <c r="X3173" s="44"/>
      <c r="Y3173" s="44"/>
      <c r="Z3173" s="44"/>
      <c r="AA3173" s="44"/>
    </row>
    <row r="3174" spans="1:27" ht="15.75" customHeight="1" x14ac:dyDescent="0.25">
      <c r="A3174" s="43">
        <v>3224</v>
      </c>
      <c r="B3174" s="43" t="s">
        <v>482</v>
      </c>
      <c r="C3174" s="42" t="s">
        <v>15735</v>
      </c>
      <c r="D3174" s="42" t="s">
        <v>555</v>
      </c>
      <c r="E3174" s="42" t="s">
        <v>15735</v>
      </c>
      <c r="F3174" s="42" t="s">
        <v>15736</v>
      </c>
      <c r="G3174" s="42" t="s">
        <v>15737</v>
      </c>
      <c r="H3174" s="42" t="s">
        <v>571</v>
      </c>
      <c r="I3174" s="42"/>
      <c r="J3174" s="42"/>
      <c r="K3174" s="42"/>
      <c r="L3174" s="42" t="s">
        <v>572</v>
      </c>
      <c r="M3174" s="42" t="s">
        <v>269</v>
      </c>
      <c r="N3174" s="42" t="s">
        <v>555</v>
      </c>
      <c r="O3174" s="42"/>
      <c r="P3174" s="42" t="s">
        <v>555</v>
      </c>
      <c r="Q3174" s="42" t="s">
        <v>555</v>
      </c>
      <c r="R3174" s="42" t="s">
        <v>555</v>
      </c>
      <c r="S3174" s="42" t="s">
        <v>555</v>
      </c>
      <c r="T3174" s="42" t="s">
        <v>555</v>
      </c>
      <c r="U3174" s="42" t="s">
        <v>555</v>
      </c>
      <c r="V3174" s="44"/>
      <c r="W3174" s="44"/>
      <c r="X3174" s="44"/>
      <c r="Y3174" s="44"/>
      <c r="Z3174" s="44"/>
      <c r="AA3174" s="44"/>
    </row>
    <row r="3175" spans="1:27" ht="15.75" customHeight="1" x14ac:dyDescent="0.25">
      <c r="A3175" s="43">
        <v>3225</v>
      </c>
      <c r="B3175" s="43" t="s">
        <v>482</v>
      </c>
      <c r="C3175" s="42" t="s">
        <v>15738</v>
      </c>
      <c r="D3175" s="42" t="s">
        <v>555</v>
      </c>
      <c r="E3175" s="42" t="s">
        <v>15738</v>
      </c>
      <c r="F3175" s="42" t="s">
        <v>15739</v>
      </c>
      <c r="G3175" s="42" t="s">
        <v>15740</v>
      </c>
      <c r="H3175" s="42" t="s">
        <v>571</v>
      </c>
      <c r="I3175" s="42"/>
      <c r="J3175" s="42"/>
      <c r="K3175" s="42" t="s">
        <v>1278</v>
      </c>
      <c r="L3175" s="42" t="s">
        <v>572</v>
      </c>
      <c r="M3175" s="42" t="s">
        <v>269</v>
      </c>
      <c r="N3175" s="42" t="s">
        <v>555</v>
      </c>
      <c r="O3175" s="42"/>
      <c r="P3175" s="42" t="s">
        <v>555</v>
      </c>
      <c r="Q3175" s="42" t="s">
        <v>555</v>
      </c>
      <c r="R3175" s="42" t="s">
        <v>555</v>
      </c>
      <c r="S3175" s="42" t="s">
        <v>555</v>
      </c>
      <c r="T3175" s="42" t="s">
        <v>555</v>
      </c>
      <c r="U3175" s="42" t="s">
        <v>555</v>
      </c>
      <c r="V3175" s="44"/>
      <c r="W3175" s="44"/>
      <c r="X3175" s="44"/>
      <c r="Y3175" s="44"/>
      <c r="Z3175" s="44"/>
      <c r="AA3175" s="44"/>
    </row>
    <row r="3176" spans="1:27" ht="15.75" customHeight="1" x14ac:dyDescent="0.25">
      <c r="A3176" s="43">
        <v>3226</v>
      </c>
      <c r="B3176" s="43" t="s">
        <v>482</v>
      </c>
      <c r="C3176" s="42" t="s">
        <v>15741</v>
      </c>
      <c r="D3176" s="42" t="s">
        <v>555</v>
      </c>
      <c r="E3176" s="42" t="s">
        <v>15741</v>
      </c>
      <c r="F3176" s="42" t="s">
        <v>15742</v>
      </c>
      <c r="G3176" s="42" t="s">
        <v>15743</v>
      </c>
      <c r="H3176" s="42" t="s">
        <v>571</v>
      </c>
      <c r="I3176" s="42"/>
      <c r="J3176" s="42"/>
      <c r="K3176" s="42" t="s">
        <v>1336</v>
      </c>
      <c r="L3176" s="42" t="s">
        <v>572</v>
      </c>
      <c r="M3176" s="42" t="s">
        <v>269</v>
      </c>
      <c r="N3176" s="42" t="s">
        <v>555</v>
      </c>
      <c r="O3176" s="42"/>
      <c r="P3176" s="42" t="s">
        <v>555</v>
      </c>
      <c r="Q3176" s="42" t="s">
        <v>555</v>
      </c>
      <c r="R3176" s="42" t="s">
        <v>555</v>
      </c>
      <c r="S3176" s="42" t="s">
        <v>555</v>
      </c>
      <c r="T3176" s="42" t="s">
        <v>555</v>
      </c>
      <c r="U3176" s="42" t="s">
        <v>555</v>
      </c>
      <c r="V3176" s="44"/>
      <c r="W3176" s="44"/>
      <c r="X3176" s="44"/>
      <c r="Y3176" s="44"/>
      <c r="Z3176" s="44"/>
      <c r="AA3176" s="44"/>
    </row>
    <row r="3177" spans="1:27" ht="15.75" customHeight="1" x14ac:dyDescent="0.25">
      <c r="A3177" s="43">
        <v>3227</v>
      </c>
      <c r="B3177" s="43" t="s">
        <v>482</v>
      </c>
      <c r="C3177" s="42" t="s">
        <v>15744</v>
      </c>
      <c r="D3177" s="42" t="s">
        <v>555</v>
      </c>
      <c r="E3177" s="42" t="s">
        <v>15744</v>
      </c>
      <c r="F3177" s="42" t="s">
        <v>15745</v>
      </c>
      <c r="G3177" s="42" t="s">
        <v>15746</v>
      </c>
      <c r="H3177" s="42" t="s">
        <v>571</v>
      </c>
      <c r="I3177" s="42"/>
      <c r="J3177" s="42"/>
      <c r="K3177" s="42" t="s">
        <v>1336</v>
      </c>
      <c r="L3177" s="42" t="s">
        <v>572</v>
      </c>
      <c r="M3177" s="42" t="s">
        <v>269</v>
      </c>
      <c r="N3177" s="42" t="s">
        <v>555</v>
      </c>
      <c r="O3177" s="42"/>
      <c r="P3177" s="42" t="s">
        <v>555</v>
      </c>
      <c r="Q3177" s="42" t="s">
        <v>555</v>
      </c>
      <c r="R3177" s="42" t="s">
        <v>555</v>
      </c>
      <c r="S3177" s="42" t="s">
        <v>555</v>
      </c>
      <c r="T3177" s="42" t="s">
        <v>555</v>
      </c>
      <c r="U3177" s="42" t="s">
        <v>555</v>
      </c>
      <c r="V3177" s="44"/>
      <c r="W3177" s="44"/>
      <c r="X3177" s="44"/>
      <c r="Y3177" s="44"/>
      <c r="Z3177" s="44"/>
      <c r="AA3177" s="44"/>
    </row>
    <row r="3178" spans="1:27" ht="15.75" customHeight="1" x14ac:dyDescent="0.25">
      <c r="A3178" s="43">
        <v>3228</v>
      </c>
      <c r="B3178" s="43" t="s">
        <v>482</v>
      </c>
      <c r="C3178" s="42" t="s">
        <v>15747</v>
      </c>
      <c r="D3178" s="42" t="s">
        <v>555</v>
      </c>
      <c r="E3178" s="42" t="s">
        <v>15747</v>
      </c>
      <c r="F3178" s="42" t="s">
        <v>15748</v>
      </c>
      <c r="G3178" s="42" t="s">
        <v>15749</v>
      </c>
      <c r="H3178" s="42" t="s">
        <v>562</v>
      </c>
      <c r="I3178" s="42"/>
      <c r="J3178" s="42"/>
      <c r="K3178" s="42" t="s">
        <v>1336</v>
      </c>
      <c r="L3178" s="42" t="s">
        <v>563</v>
      </c>
      <c r="M3178" s="42" t="s">
        <v>269</v>
      </c>
      <c r="N3178" s="42" t="s">
        <v>555</v>
      </c>
      <c r="O3178" s="42"/>
      <c r="P3178" s="42" t="s">
        <v>555</v>
      </c>
      <c r="Q3178" s="42" t="s">
        <v>555</v>
      </c>
      <c r="R3178" s="42" t="s">
        <v>555</v>
      </c>
      <c r="S3178" s="42" t="s">
        <v>555</v>
      </c>
      <c r="T3178" s="42" t="s">
        <v>555</v>
      </c>
      <c r="U3178" s="42" t="s">
        <v>555</v>
      </c>
      <c r="V3178" s="44"/>
      <c r="W3178" s="44"/>
      <c r="X3178" s="44"/>
      <c r="Y3178" s="44"/>
      <c r="Z3178" s="44"/>
      <c r="AA3178" s="44"/>
    </row>
    <row r="3179" spans="1:27" ht="15.75" customHeight="1" x14ac:dyDescent="0.25">
      <c r="A3179" s="43">
        <v>3229</v>
      </c>
      <c r="B3179" s="43" t="s">
        <v>482</v>
      </c>
      <c r="C3179" s="42" t="s">
        <v>15750</v>
      </c>
      <c r="D3179" s="42" t="s">
        <v>555</v>
      </c>
      <c r="E3179" s="42" t="s">
        <v>15750</v>
      </c>
      <c r="F3179" s="42" t="s">
        <v>15751</v>
      </c>
      <c r="G3179" s="42" t="s">
        <v>15752</v>
      </c>
      <c r="H3179" s="42" t="s">
        <v>571</v>
      </c>
      <c r="I3179" s="42"/>
      <c r="J3179" s="42"/>
      <c r="K3179" s="42" t="s">
        <v>1336</v>
      </c>
      <c r="L3179" s="42" t="s">
        <v>572</v>
      </c>
      <c r="M3179" s="42" t="s">
        <v>269</v>
      </c>
      <c r="N3179" s="42" t="s">
        <v>555</v>
      </c>
      <c r="O3179" s="42"/>
      <c r="P3179" s="42" t="s">
        <v>555</v>
      </c>
      <c r="Q3179" s="42" t="s">
        <v>555</v>
      </c>
      <c r="R3179" s="42" t="s">
        <v>555</v>
      </c>
      <c r="S3179" s="42" t="s">
        <v>555</v>
      </c>
      <c r="T3179" s="42" t="s">
        <v>555</v>
      </c>
      <c r="U3179" s="42" t="s">
        <v>555</v>
      </c>
      <c r="V3179" s="44"/>
      <c r="W3179" s="44"/>
      <c r="X3179" s="44"/>
      <c r="Y3179" s="44"/>
      <c r="Z3179" s="44"/>
      <c r="AA3179" s="44"/>
    </row>
    <row r="3180" spans="1:27" ht="15.75" customHeight="1" x14ac:dyDescent="0.25">
      <c r="A3180" s="43">
        <v>3230</v>
      </c>
      <c r="B3180" s="43" t="s">
        <v>482</v>
      </c>
      <c r="C3180" s="42" t="s">
        <v>15753</v>
      </c>
      <c r="D3180" s="42" t="s">
        <v>555</v>
      </c>
      <c r="E3180" s="42" t="s">
        <v>15753</v>
      </c>
      <c r="F3180" s="42" t="s">
        <v>15754</v>
      </c>
      <c r="G3180" s="42" t="s">
        <v>15755</v>
      </c>
      <c r="H3180" s="42" t="s">
        <v>571</v>
      </c>
      <c r="I3180" s="42"/>
      <c r="J3180" s="42"/>
      <c r="K3180" s="42"/>
      <c r="L3180" s="42" t="s">
        <v>572</v>
      </c>
      <c r="M3180" s="42" t="s">
        <v>269</v>
      </c>
      <c r="N3180" s="42" t="s">
        <v>555</v>
      </c>
      <c r="O3180" s="42"/>
      <c r="P3180" s="42" t="s">
        <v>555</v>
      </c>
      <c r="Q3180" s="42" t="s">
        <v>555</v>
      </c>
      <c r="R3180" s="42" t="s">
        <v>555</v>
      </c>
      <c r="S3180" s="42" t="s">
        <v>555</v>
      </c>
      <c r="T3180" s="42" t="s">
        <v>555</v>
      </c>
      <c r="U3180" s="42" t="s">
        <v>555</v>
      </c>
      <c r="V3180" s="44"/>
      <c r="W3180" s="44"/>
      <c r="X3180" s="44"/>
      <c r="Y3180" s="44"/>
      <c r="Z3180" s="44"/>
      <c r="AA3180" s="44"/>
    </row>
    <row r="3181" spans="1:27" ht="15.75" customHeight="1" x14ac:dyDescent="0.25">
      <c r="A3181" s="43">
        <v>3231</v>
      </c>
      <c r="B3181" s="43" t="s">
        <v>482</v>
      </c>
      <c r="C3181" s="42" t="s">
        <v>15756</v>
      </c>
      <c r="D3181" s="42" t="s">
        <v>555</v>
      </c>
      <c r="E3181" s="42" t="s">
        <v>15756</v>
      </c>
      <c r="F3181" s="42" t="s">
        <v>15757</v>
      </c>
      <c r="G3181" s="42" t="s">
        <v>15758</v>
      </c>
      <c r="H3181" s="42" t="s">
        <v>571</v>
      </c>
      <c r="I3181" s="42"/>
      <c r="J3181" s="42"/>
      <c r="K3181" s="42" t="s">
        <v>1278</v>
      </c>
      <c r="L3181" s="42" t="s">
        <v>572</v>
      </c>
      <c r="M3181" s="42" t="s">
        <v>269</v>
      </c>
      <c r="N3181" s="42" t="s">
        <v>555</v>
      </c>
      <c r="O3181" s="42"/>
      <c r="P3181" s="42" t="s">
        <v>555</v>
      </c>
      <c r="Q3181" s="42" t="s">
        <v>555</v>
      </c>
      <c r="R3181" s="42" t="s">
        <v>555</v>
      </c>
      <c r="S3181" s="42" t="s">
        <v>555</v>
      </c>
      <c r="T3181" s="42" t="s">
        <v>555</v>
      </c>
      <c r="U3181" s="42" t="s">
        <v>555</v>
      </c>
      <c r="V3181" s="44"/>
      <c r="W3181" s="44"/>
      <c r="X3181" s="44"/>
      <c r="Y3181" s="44"/>
      <c r="Z3181" s="44"/>
      <c r="AA3181" s="44"/>
    </row>
    <row r="3182" spans="1:27" ht="15.75" customHeight="1" x14ac:dyDescent="0.25">
      <c r="A3182" s="43">
        <v>3232</v>
      </c>
      <c r="B3182" s="43" t="s">
        <v>482</v>
      </c>
      <c r="C3182" s="42" t="s">
        <v>15759</v>
      </c>
      <c r="D3182" s="42" t="s">
        <v>555</v>
      </c>
      <c r="E3182" s="42" t="s">
        <v>15759</v>
      </c>
      <c r="F3182" s="42" t="s">
        <v>15760</v>
      </c>
      <c r="G3182" s="42" t="s">
        <v>15761</v>
      </c>
      <c r="H3182" s="42" t="s">
        <v>571</v>
      </c>
      <c r="I3182" s="42"/>
      <c r="J3182" s="42"/>
      <c r="K3182" s="42" t="s">
        <v>1278</v>
      </c>
      <c r="L3182" s="42" t="s">
        <v>572</v>
      </c>
      <c r="M3182" s="42" t="s">
        <v>269</v>
      </c>
      <c r="N3182" s="42" t="s">
        <v>555</v>
      </c>
      <c r="O3182" s="42"/>
      <c r="P3182" s="42" t="s">
        <v>555</v>
      </c>
      <c r="Q3182" s="42" t="s">
        <v>555</v>
      </c>
      <c r="R3182" s="42" t="s">
        <v>555</v>
      </c>
      <c r="S3182" s="42" t="s">
        <v>555</v>
      </c>
      <c r="T3182" s="42" t="s">
        <v>555</v>
      </c>
      <c r="U3182" s="42" t="s">
        <v>555</v>
      </c>
      <c r="V3182" s="44"/>
      <c r="W3182" s="44"/>
      <c r="X3182" s="44"/>
      <c r="Y3182" s="44"/>
      <c r="Z3182" s="44"/>
      <c r="AA3182" s="44"/>
    </row>
    <row r="3183" spans="1:27" ht="15.75" customHeight="1" x14ac:dyDescent="0.25">
      <c r="A3183" s="43">
        <v>3233</v>
      </c>
      <c r="B3183" s="43" t="s">
        <v>482</v>
      </c>
      <c r="C3183" s="42" t="s">
        <v>15762</v>
      </c>
      <c r="D3183" s="42" t="s">
        <v>555</v>
      </c>
      <c r="E3183" s="42" t="s">
        <v>15762</v>
      </c>
      <c r="F3183" s="42" t="s">
        <v>15763</v>
      </c>
      <c r="G3183" s="42" t="s">
        <v>15764</v>
      </c>
      <c r="H3183" s="42" t="s">
        <v>571</v>
      </c>
      <c r="I3183" s="42"/>
      <c r="J3183" s="42"/>
      <c r="K3183" s="42"/>
      <c r="L3183" s="42" t="s">
        <v>572</v>
      </c>
      <c r="M3183" s="42" t="s">
        <v>269</v>
      </c>
      <c r="N3183" s="42" t="s">
        <v>555</v>
      </c>
      <c r="O3183" s="42"/>
      <c r="P3183" s="42" t="s">
        <v>555</v>
      </c>
      <c r="Q3183" s="42" t="s">
        <v>555</v>
      </c>
      <c r="R3183" s="42" t="s">
        <v>555</v>
      </c>
      <c r="S3183" s="42" t="s">
        <v>555</v>
      </c>
      <c r="T3183" s="42" t="s">
        <v>555</v>
      </c>
      <c r="U3183" s="42" t="s">
        <v>555</v>
      </c>
      <c r="V3183" s="44"/>
      <c r="W3183" s="44"/>
      <c r="X3183" s="44"/>
      <c r="Y3183" s="44"/>
      <c r="Z3183" s="44"/>
      <c r="AA3183" s="44"/>
    </row>
    <row r="3184" spans="1:27" ht="15.75" customHeight="1" x14ac:dyDescent="0.25">
      <c r="A3184" s="43">
        <v>3234</v>
      </c>
      <c r="B3184" s="43" t="s">
        <v>482</v>
      </c>
      <c r="C3184" s="42" t="s">
        <v>15765</v>
      </c>
      <c r="D3184" s="42" t="s">
        <v>555</v>
      </c>
      <c r="E3184" s="42" t="s">
        <v>15765</v>
      </c>
      <c r="F3184" s="42" t="s">
        <v>15766</v>
      </c>
      <c r="G3184" s="42" t="s">
        <v>15767</v>
      </c>
      <c r="H3184" s="42" t="s">
        <v>571</v>
      </c>
      <c r="I3184" s="42"/>
      <c r="J3184" s="42"/>
      <c r="K3184" s="42" t="s">
        <v>1278</v>
      </c>
      <c r="L3184" s="42" t="s">
        <v>572</v>
      </c>
      <c r="M3184" s="42" t="s">
        <v>269</v>
      </c>
      <c r="N3184" s="42" t="s">
        <v>555</v>
      </c>
      <c r="O3184" s="42"/>
      <c r="P3184" s="42" t="s">
        <v>555</v>
      </c>
      <c r="Q3184" s="42" t="s">
        <v>555</v>
      </c>
      <c r="R3184" s="42" t="s">
        <v>555</v>
      </c>
      <c r="S3184" s="42" t="s">
        <v>555</v>
      </c>
      <c r="T3184" s="42" t="s">
        <v>555</v>
      </c>
      <c r="U3184" s="42" t="s">
        <v>555</v>
      </c>
      <c r="V3184" s="44"/>
      <c r="W3184" s="44"/>
      <c r="X3184" s="44"/>
      <c r="Y3184" s="44"/>
      <c r="Z3184" s="44"/>
      <c r="AA3184" s="44"/>
    </row>
    <row r="3185" spans="1:27" ht="15.75" customHeight="1" x14ac:dyDescent="0.25">
      <c r="A3185" s="43">
        <v>3235</v>
      </c>
      <c r="B3185" s="43" t="s">
        <v>482</v>
      </c>
      <c r="C3185" s="42" t="s">
        <v>15768</v>
      </c>
      <c r="D3185" s="42" t="s">
        <v>555</v>
      </c>
      <c r="E3185" s="42" t="s">
        <v>15768</v>
      </c>
      <c r="F3185" s="42" t="s">
        <v>15769</v>
      </c>
      <c r="G3185" s="42" t="s">
        <v>15770</v>
      </c>
      <c r="H3185" s="42" t="s">
        <v>571</v>
      </c>
      <c r="I3185" s="42"/>
      <c r="J3185" s="42"/>
      <c r="K3185" s="42"/>
      <c r="L3185" s="42" t="s">
        <v>572</v>
      </c>
      <c r="M3185" s="42" t="s">
        <v>269</v>
      </c>
      <c r="N3185" s="42" t="s">
        <v>555</v>
      </c>
      <c r="O3185" s="42"/>
      <c r="P3185" s="42" t="s">
        <v>555</v>
      </c>
      <c r="Q3185" s="42" t="s">
        <v>555</v>
      </c>
      <c r="R3185" s="42" t="s">
        <v>555</v>
      </c>
      <c r="S3185" s="42" t="s">
        <v>555</v>
      </c>
      <c r="T3185" s="42" t="s">
        <v>555</v>
      </c>
      <c r="U3185" s="42" t="s">
        <v>555</v>
      </c>
      <c r="V3185" s="44"/>
      <c r="W3185" s="44"/>
      <c r="X3185" s="44"/>
      <c r="Y3185" s="44"/>
      <c r="Z3185" s="44"/>
      <c r="AA3185" s="44"/>
    </row>
    <row r="3186" spans="1:27" ht="15.75" customHeight="1" x14ac:dyDescent="0.25">
      <c r="A3186" s="43">
        <v>3236</v>
      </c>
      <c r="B3186" s="43" t="s">
        <v>482</v>
      </c>
      <c r="C3186" s="42" t="s">
        <v>15771</v>
      </c>
      <c r="D3186" s="42" t="s">
        <v>555</v>
      </c>
      <c r="E3186" s="42" t="s">
        <v>15771</v>
      </c>
      <c r="F3186" s="42" t="s">
        <v>15772</v>
      </c>
      <c r="G3186" s="42" t="s">
        <v>15773</v>
      </c>
      <c r="H3186" s="42" t="s">
        <v>562</v>
      </c>
      <c r="I3186" s="42"/>
      <c r="J3186" s="42"/>
      <c r="K3186" s="42" t="s">
        <v>1336</v>
      </c>
      <c r="L3186" s="42" t="s">
        <v>563</v>
      </c>
      <c r="M3186" s="42" t="s">
        <v>269</v>
      </c>
      <c r="N3186" s="42" t="s">
        <v>555</v>
      </c>
      <c r="O3186" s="42"/>
      <c r="P3186" s="42" t="s">
        <v>555</v>
      </c>
      <c r="Q3186" s="42" t="s">
        <v>555</v>
      </c>
      <c r="R3186" s="42" t="s">
        <v>555</v>
      </c>
      <c r="S3186" s="42" t="s">
        <v>555</v>
      </c>
      <c r="T3186" s="42" t="s">
        <v>555</v>
      </c>
      <c r="U3186" s="42" t="s">
        <v>555</v>
      </c>
      <c r="V3186" s="44"/>
      <c r="W3186" s="44"/>
      <c r="X3186" s="44"/>
      <c r="Y3186" s="44"/>
      <c r="Z3186" s="44"/>
      <c r="AA3186" s="44"/>
    </row>
    <row r="3187" spans="1:27" ht="15.75" customHeight="1" x14ac:dyDescent="0.25">
      <c r="A3187" s="43">
        <v>3237</v>
      </c>
      <c r="B3187" s="43" t="s">
        <v>482</v>
      </c>
      <c r="C3187" s="42" t="s">
        <v>15774</v>
      </c>
      <c r="D3187" s="42" t="s">
        <v>555</v>
      </c>
      <c r="E3187" s="42" t="s">
        <v>15774</v>
      </c>
      <c r="F3187" s="42" t="s">
        <v>15775</v>
      </c>
      <c r="G3187" s="42" t="s">
        <v>15776</v>
      </c>
      <c r="H3187" s="42" t="s">
        <v>554</v>
      </c>
      <c r="I3187" s="42"/>
      <c r="J3187" s="42"/>
      <c r="K3187" s="42" t="s">
        <v>1278</v>
      </c>
      <c r="L3187" s="42" t="s">
        <v>579</v>
      </c>
      <c r="M3187" s="42" t="s">
        <v>269</v>
      </c>
      <c r="N3187" s="42" t="s">
        <v>555</v>
      </c>
      <c r="O3187" s="42"/>
      <c r="P3187" s="42" t="s">
        <v>555</v>
      </c>
      <c r="Q3187" s="42" t="s">
        <v>555</v>
      </c>
      <c r="R3187" s="42" t="s">
        <v>555</v>
      </c>
      <c r="S3187" s="42" t="s">
        <v>555</v>
      </c>
      <c r="T3187" s="42" t="s">
        <v>555</v>
      </c>
      <c r="U3187" s="42" t="s">
        <v>555</v>
      </c>
      <c r="V3187" s="44"/>
      <c r="W3187" s="44"/>
      <c r="X3187" s="44"/>
      <c r="Y3187" s="44"/>
      <c r="Z3187" s="44"/>
      <c r="AA3187" s="44"/>
    </row>
    <row r="3188" spans="1:27" ht="15.75" customHeight="1" x14ac:dyDescent="0.25">
      <c r="A3188" s="43">
        <v>3238</v>
      </c>
      <c r="B3188" s="43" t="s">
        <v>482</v>
      </c>
      <c r="C3188" s="42" t="s">
        <v>15777</v>
      </c>
      <c r="D3188" s="42" t="s">
        <v>555</v>
      </c>
      <c r="E3188" s="42" t="s">
        <v>15777</v>
      </c>
      <c r="F3188" s="42" t="s">
        <v>15778</v>
      </c>
      <c r="G3188" s="42" t="s">
        <v>15779</v>
      </c>
      <c r="H3188" s="42" t="s">
        <v>554</v>
      </c>
      <c r="I3188" s="42"/>
      <c r="J3188" s="42"/>
      <c r="K3188" s="42" t="s">
        <v>1278</v>
      </c>
      <c r="L3188" s="42" t="s">
        <v>579</v>
      </c>
      <c r="M3188" s="42" t="s">
        <v>269</v>
      </c>
      <c r="N3188" s="42" t="s">
        <v>555</v>
      </c>
      <c r="O3188" s="42"/>
      <c r="P3188" s="42" t="s">
        <v>555</v>
      </c>
      <c r="Q3188" s="42" t="s">
        <v>555</v>
      </c>
      <c r="R3188" s="42" t="s">
        <v>555</v>
      </c>
      <c r="S3188" s="42" t="s">
        <v>555</v>
      </c>
      <c r="T3188" s="42" t="s">
        <v>555</v>
      </c>
      <c r="U3188" s="42" t="s">
        <v>555</v>
      </c>
      <c r="V3188" s="44"/>
      <c r="W3188" s="44"/>
      <c r="X3188" s="44"/>
      <c r="Y3188" s="44"/>
      <c r="Z3188" s="44"/>
      <c r="AA3188" s="44"/>
    </row>
    <row r="3189" spans="1:27" ht="15.75" customHeight="1" x14ac:dyDescent="0.25">
      <c r="A3189" s="43">
        <v>3239</v>
      </c>
      <c r="B3189" s="43" t="s">
        <v>482</v>
      </c>
      <c r="C3189" s="42" t="s">
        <v>15780</v>
      </c>
      <c r="D3189" s="42" t="s">
        <v>555</v>
      </c>
      <c r="E3189" s="42" t="s">
        <v>15780</v>
      </c>
      <c r="F3189" s="42" t="s">
        <v>15781</v>
      </c>
      <c r="G3189" s="42" t="s">
        <v>15782</v>
      </c>
      <c r="H3189" s="42" t="s">
        <v>554</v>
      </c>
      <c r="I3189" s="42"/>
      <c r="J3189" s="42"/>
      <c r="K3189" s="42" t="s">
        <v>1278</v>
      </c>
      <c r="L3189" s="42" t="s">
        <v>579</v>
      </c>
      <c r="M3189" s="42" t="s">
        <v>269</v>
      </c>
      <c r="N3189" s="42" t="s">
        <v>555</v>
      </c>
      <c r="O3189" s="42"/>
      <c r="P3189" s="42" t="s">
        <v>555</v>
      </c>
      <c r="Q3189" s="42" t="s">
        <v>555</v>
      </c>
      <c r="R3189" s="42" t="s">
        <v>555</v>
      </c>
      <c r="S3189" s="42" t="s">
        <v>555</v>
      </c>
      <c r="T3189" s="42" t="s">
        <v>555</v>
      </c>
      <c r="U3189" s="42" t="s">
        <v>555</v>
      </c>
      <c r="V3189" s="44"/>
      <c r="W3189" s="44"/>
      <c r="X3189" s="44"/>
      <c r="Y3189" s="44"/>
      <c r="Z3189" s="44"/>
      <c r="AA3189" s="44"/>
    </row>
    <row r="3190" spans="1:27" ht="15.75" customHeight="1" x14ac:dyDescent="0.25">
      <c r="A3190" s="43">
        <v>3240</v>
      </c>
      <c r="B3190" s="43" t="s">
        <v>482</v>
      </c>
      <c r="C3190" s="42" t="s">
        <v>15783</v>
      </c>
      <c r="D3190" s="42" t="s">
        <v>555</v>
      </c>
      <c r="E3190" s="42" t="s">
        <v>15783</v>
      </c>
      <c r="F3190" s="42" t="s">
        <v>15784</v>
      </c>
      <c r="G3190" s="42" t="s">
        <v>15785</v>
      </c>
      <c r="H3190" s="42" t="s">
        <v>554</v>
      </c>
      <c r="I3190" s="42"/>
      <c r="J3190" s="42"/>
      <c r="K3190" s="42" t="s">
        <v>1278</v>
      </c>
      <c r="L3190" s="42" t="s">
        <v>579</v>
      </c>
      <c r="M3190" s="42" t="s">
        <v>269</v>
      </c>
      <c r="N3190" s="42" t="s">
        <v>555</v>
      </c>
      <c r="O3190" s="42"/>
      <c r="P3190" s="42" t="s">
        <v>555</v>
      </c>
      <c r="Q3190" s="42" t="s">
        <v>555</v>
      </c>
      <c r="R3190" s="42" t="s">
        <v>555</v>
      </c>
      <c r="S3190" s="42" t="s">
        <v>555</v>
      </c>
      <c r="T3190" s="42" t="s">
        <v>555</v>
      </c>
      <c r="U3190" s="42" t="s">
        <v>555</v>
      </c>
      <c r="V3190" s="44"/>
      <c r="W3190" s="44"/>
      <c r="X3190" s="44"/>
      <c r="Y3190" s="44"/>
      <c r="Z3190" s="44"/>
      <c r="AA3190" s="44"/>
    </row>
    <row r="3191" spans="1:27" ht="15.75" customHeight="1" x14ac:dyDescent="0.25">
      <c r="A3191" s="43">
        <v>3241</v>
      </c>
      <c r="B3191" s="43" t="s">
        <v>482</v>
      </c>
      <c r="C3191" s="42" t="s">
        <v>15786</v>
      </c>
      <c r="D3191" s="42" t="s">
        <v>555</v>
      </c>
      <c r="E3191" s="42" t="s">
        <v>15786</v>
      </c>
      <c r="F3191" s="42" t="s">
        <v>15787</v>
      </c>
      <c r="G3191" s="42" t="s">
        <v>15788</v>
      </c>
      <c r="H3191" s="42" t="s">
        <v>554</v>
      </c>
      <c r="I3191" s="42"/>
      <c r="J3191" s="42"/>
      <c r="K3191" s="42" t="s">
        <v>1278</v>
      </c>
      <c r="L3191" s="42" t="s">
        <v>579</v>
      </c>
      <c r="M3191" s="42" t="s">
        <v>269</v>
      </c>
      <c r="N3191" s="42" t="s">
        <v>555</v>
      </c>
      <c r="O3191" s="42"/>
      <c r="P3191" s="42" t="s">
        <v>555</v>
      </c>
      <c r="Q3191" s="42" t="s">
        <v>555</v>
      </c>
      <c r="R3191" s="42" t="s">
        <v>555</v>
      </c>
      <c r="S3191" s="42" t="s">
        <v>555</v>
      </c>
      <c r="T3191" s="42" t="s">
        <v>555</v>
      </c>
      <c r="U3191" s="42" t="s">
        <v>555</v>
      </c>
      <c r="V3191" s="44"/>
      <c r="W3191" s="44"/>
      <c r="X3191" s="44"/>
      <c r="Y3191" s="44"/>
      <c r="Z3191" s="44"/>
      <c r="AA3191" s="44"/>
    </row>
    <row r="3192" spans="1:27" ht="15.75" customHeight="1" x14ac:dyDescent="0.25">
      <c r="A3192" s="43">
        <v>3242</v>
      </c>
      <c r="B3192" s="43" t="s">
        <v>482</v>
      </c>
      <c r="C3192" s="42" t="s">
        <v>15789</v>
      </c>
      <c r="D3192" s="42" t="s">
        <v>555</v>
      </c>
      <c r="E3192" s="42" t="s">
        <v>15789</v>
      </c>
      <c r="F3192" s="42" t="s">
        <v>15790</v>
      </c>
      <c r="G3192" s="42" t="s">
        <v>15791</v>
      </c>
      <c r="H3192" s="42" t="s">
        <v>554</v>
      </c>
      <c r="I3192" s="42"/>
      <c r="J3192" s="42"/>
      <c r="K3192" s="42" t="s">
        <v>1278</v>
      </c>
      <c r="L3192" s="42" t="s">
        <v>579</v>
      </c>
      <c r="M3192" s="42" t="s">
        <v>269</v>
      </c>
      <c r="N3192" s="42" t="s">
        <v>555</v>
      </c>
      <c r="O3192" s="42"/>
      <c r="P3192" s="42" t="s">
        <v>555</v>
      </c>
      <c r="Q3192" s="42" t="s">
        <v>555</v>
      </c>
      <c r="R3192" s="42" t="s">
        <v>555</v>
      </c>
      <c r="S3192" s="42" t="s">
        <v>555</v>
      </c>
      <c r="T3192" s="42" t="s">
        <v>555</v>
      </c>
      <c r="U3192" s="42" t="s">
        <v>555</v>
      </c>
      <c r="V3192" s="44"/>
      <c r="W3192" s="44"/>
      <c r="X3192" s="44"/>
      <c r="Y3192" s="44"/>
      <c r="Z3192" s="44"/>
      <c r="AA3192" s="44"/>
    </row>
    <row r="3193" spans="1:27" ht="15.75" customHeight="1" x14ac:dyDescent="0.25">
      <c r="A3193" s="43">
        <v>3243</v>
      </c>
      <c r="B3193" s="43" t="s">
        <v>482</v>
      </c>
      <c r="C3193" s="42" t="s">
        <v>15792</v>
      </c>
      <c r="D3193" s="42" t="s">
        <v>555</v>
      </c>
      <c r="E3193" s="42" t="s">
        <v>15792</v>
      </c>
      <c r="F3193" s="42" t="s">
        <v>15793</v>
      </c>
      <c r="G3193" s="42" t="s">
        <v>15794</v>
      </c>
      <c r="H3193" s="42" t="s">
        <v>562</v>
      </c>
      <c r="I3193" s="42"/>
      <c r="J3193" s="42"/>
      <c r="K3193" s="42" t="s">
        <v>1278</v>
      </c>
      <c r="L3193" s="42" t="s">
        <v>563</v>
      </c>
      <c r="M3193" s="42" t="s">
        <v>269</v>
      </c>
      <c r="N3193" s="42" t="s">
        <v>555</v>
      </c>
      <c r="O3193" s="42"/>
      <c r="P3193" s="42" t="s">
        <v>555</v>
      </c>
      <c r="Q3193" s="42" t="s">
        <v>555</v>
      </c>
      <c r="R3193" s="42" t="s">
        <v>555</v>
      </c>
      <c r="S3193" s="42" t="s">
        <v>555</v>
      </c>
      <c r="T3193" s="42" t="s">
        <v>555</v>
      </c>
      <c r="U3193" s="42" t="s">
        <v>555</v>
      </c>
      <c r="V3193" s="44"/>
      <c r="W3193" s="44"/>
      <c r="X3193" s="44"/>
      <c r="Y3193" s="44"/>
      <c r="Z3193" s="44"/>
      <c r="AA3193" s="44"/>
    </row>
    <row r="3194" spans="1:27" ht="15.75" customHeight="1" x14ac:dyDescent="0.25">
      <c r="A3194" s="43">
        <v>3244</v>
      </c>
      <c r="B3194" s="43" t="s">
        <v>482</v>
      </c>
      <c r="C3194" s="42" t="s">
        <v>15795</v>
      </c>
      <c r="D3194" s="42" t="s">
        <v>555</v>
      </c>
      <c r="E3194" s="42" t="s">
        <v>15795</v>
      </c>
      <c r="F3194" s="42" t="s">
        <v>15796</v>
      </c>
      <c r="G3194" s="42" t="s">
        <v>15797</v>
      </c>
      <c r="H3194" s="42" t="s">
        <v>554</v>
      </c>
      <c r="I3194" s="42"/>
      <c r="J3194" s="42"/>
      <c r="K3194" s="42" t="s">
        <v>1278</v>
      </c>
      <c r="L3194" s="42" t="s">
        <v>579</v>
      </c>
      <c r="M3194" s="42" t="s">
        <v>269</v>
      </c>
      <c r="N3194" s="42" t="s">
        <v>555</v>
      </c>
      <c r="O3194" s="42"/>
      <c r="P3194" s="42" t="s">
        <v>555</v>
      </c>
      <c r="Q3194" s="42" t="s">
        <v>555</v>
      </c>
      <c r="R3194" s="42" t="s">
        <v>555</v>
      </c>
      <c r="S3194" s="42" t="s">
        <v>555</v>
      </c>
      <c r="T3194" s="42" t="s">
        <v>555</v>
      </c>
      <c r="U3194" s="42" t="s">
        <v>555</v>
      </c>
      <c r="V3194" s="44"/>
      <c r="W3194" s="44"/>
      <c r="X3194" s="44"/>
      <c r="Y3194" s="44"/>
      <c r="Z3194" s="44"/>
      <c r="AA3194" s="44"/>
    </row>
    <row r="3195" spans="1:27" ht="15.75" customHeight="1" x14ac:dyDescent="0.25">
      <c r="A3195" s="43">
        <v>3245</v>
      </c>
      <c r="B3195" s="43" t="s">
        <v>482</v>
      </c>
      <c r="C3195" s="42" t="s">
        <v>15798</v>
      </c>
      <c r="D3195" s="42" t="s">
        <v>555</v>
      </c>
      <c r="E3195" s="42" t="s">
        <v>15798</v>
      </c>
      <c r="F3195" s="42" t="s">
        <v>15799</v>
      </c>
      <c r="G3195" s="42" t="s">
        <v>15800</v>
      </c>
      <c r="H3195" s="42" t="s">
        <v>571</v>
      </c>
      <c r="I3195" s="42"/>
      <c r="J3195" s="42"/>
      <c r="K3195" s="42"/>
      <c r="L3195" s="42" t="s">
        <v>572</v>
      </c>
      <c r="M3195" s="42" t="s">
        <v>269</v>
      </c>
      <c r="N3195" s="42" t="s">
        <v>555</v>
      </c>
      <c r="O3195" s="42"/>
      <c r="P3195" s="42" t="s">
        <v>555</v>
      </c>
      <c r="Q3195" s="42" t="s">
        <v>555</v>
      </c>
      <c r="R3195" s="42" t="s">
        <v>555</v>
      </c>
      <c r="S3195" s="42" t="s">
        <v>555</v>
      </c>
      <c r="T3195" s="42" t="s">
        <v>555</v>
      </c>
      <c r="U3195" s="42" t="s">
        <v>555</v>
      </c>
      <c r="V3195" s="44"/>
      <c r="W3195" s="44"/>
      <c r="X3195" s="44"/>
      <c r="Y3195" s="44"/>
      <c r="Z3195" s="44"/>
      <c r="AA3195" s="44"/>
    </row>
    <row r="3196" spans="1:27" ht="15.75" customHeight="1" x14ac:dyDescent="0.25">
      <c r="A3196" s="43">
        <v>3246</v>
      </c>
      <c r="B3196" s="43" t="s">
        <v>482</v>
      </c>
      <c r="C3196" s="42" t="s">
        <v>15801</v>
      </c>
      <c r="D3196" s="42" t="s">
        <v>555</v>
      </c>
      <c r="E3196" s="42" t="s">
        <v>15801</v>
      </c>
      <c r="F3196" s="42" t="s">
        <v>15802</v>
      </c>
      <c r="G3196" s="42" t="s">
        <v>15803</v>
      </c>
      <c r="H3196" s="42" t="s">
        <v>562</v>
      </c>
      <c r="I3196" s="42"/>
      <c r="J3196" s="42"/>
      <c r="K3196" s="42" t="s">
        <v>1336</v>
      </c>
      <c r="L3196" s="42" t="s">
        <v>563</v>
      </c>
      <c r="M3196" s="42" t="s">
        <v>269</v>
      </c>
      <c r="N3196" s="42" t="s">
        <v>555</v>
      </c>
      <c r="O3196" s="42"/>
      <c r="P3196" s="42" t="s">
        <v>555</v>
      </c>
      <c r="Q3196" s="42" t="s">
        <v>555</v>
      </c>
      <c r="R3196" s="42" t="s">
        <v>555</v>
      </c>
      <c r="S3196" s="42" t="s">
        <v>555</v>
      </c>
      <c r="T3196" s="42" t="s">
        <v>555</v>
      </c>
      <c r="U3196" s="42" t="s">
        <v>555</v>
      </c>
      <c r="V3196" s="44"/>
      <c r="W3196" s="44"/>
      <c r="X3196" s="44"/>
      <c r="Y3196" s="44"/>
      <c r="Z3196" s="44"/>
      <c r="AA3196" s="44"/>
    </row>
    <row r="3197" spans="1:27" ht="15.75" customHeight="1" x14ac:dyDescent="0.25">
      <c r="A3197" s="43">
        <v>3247</v>
      </c>
      <c r="B3197" s="43" t="s">
        <v>482</v>
      </c>
      <c r="C3197" s="42" t="s">
        <v>15804</v>
      </c>
      <c r="D3197" s="42" t="s">
        <v>555</v>
      </c>
      <c r="E3197" s="42" t="s">
        <v>15804</v>
      </c>
      <c r="F3197" s="42" t="s">
        <v>15805</v>
      </c>
      <c r="G3197" s="42" t="s">
        <v>15806</v>
      </c>
      <c r="H3197" s="42" t="s">
        <v>571</v>
      </c>
      <c r="I3197" s="42"/>
      <c r="J3197" s="42"/>
      <c r="K3197" s="42"/>
      <c r="L3197" s="42" t="s">
        <v>572</v>
      </c>
      <c r="M3197" s="42" t="s">
        <v>269</v>
      </c>
      <c r="N3197" s="42" t="s">
        <v>555</v>
      </c>
      <c r="O3197" s="42"/>
      <c r="P3197" s="42" t="s">
        <v>555</v>
      </c>
      <c r="Q3197" s="42" t="s">
        <v>555</v>
      </c>
      <c r="R3197" s="42" t="s">
        <v>555</v>
      </c>
      <c r="S3197" s="42" t="s">
        <v>555</v>
      </c>
      <c r="T3197" s="42" t="s">
        <v>555</v>
      </c>
      <c r="U3197" s="42" t="s">
        <v>555</v>
      </c>
      <c r="V3197" s="44"/>
      <c r="W3197" s="44"/>
      <c r="X3197" s="44"/>
      <c r="Y3197" s="44"/>
      <c r="Z3197" s="44"/>
      <c r="AA3197" s="44"/>
    </row>
    <row r="3198" spans="1:27" ht="15.75" customHeight="1" x14ac:dyDescent="0.25">
      <c r="A3198" s="43">
        <v>3248</v>
      </c>
      <c r="B3198" s="43" t="s">
        <v>482</v>
      </c>
      <c r="C3198" s="42" t="s">
        <v>15807</v>
      </c>
      <c r="D3198" s="42" t="s">
        <v>555</v>
      </c>
      <c r="E3198" s="42" t="s">
        <v>15807</v>
      </c>
      <c r="F3198" s="42" t="s">
        <v>15808</v>
      </c>
      <c r="G3198" s="42" t="s">
        <v>15809</v>
      </c>
      <c r="H3198" s="42" t="s">
        <v>571</v>
      </c>
      <c r="I3198" s="42"/>
      <c r="J3198" s="42"/>
      <c r="K3198" s="42"/>
      <c r="L3198" s="42" t="s">
        <v>572</v>
      </c>
      <c r="M3198" s="42" t="s">
        <v>269</v>
      </c>
      <c r="N3198" s="42" t="s">
        <v>555</v>
      </c>
      <c r="O3198" s="42"/>
      <c r="P3198" s="42" t="s">
        <v>555</v>
      </c>
      <c r="Q3198" s="42" t="s">
        <v>555</v>
      </c>
      <c r="R3198" s="42" t="s">
        <v>555</v>
      </c>
      <c r="S3198" s="42" t="s">
        <v>555</v>
      </c>
      <c r="T3198" s="42" t="s">
        <v>555</v>
      </c>
      <c r="U3198" s="42" t="s">
        <v>555</v>
      </c>
      <c r="V3198" s="44"/>
      <c r="W3198" s="44"/>
      <c r="X3198" s="44"/>
      <c r="Y3198" s="44"/>
      <c r="Z3198" s="44"/>
      <c r="AA3198" s="44"/>
    </row>
    <row r="3199" spans="1:27" ht="15.75" customHeight="1" x14ac:dyDescent="0.25">
      <c r="A3199" s="43">
        <v>3249</v>
      </c>
      <c r="B3199" s="43" t="s">
        <v>482</v>
      </c>
      <c r="C3199" s="42" t="s">
        <v>15810</v>
      </c>
      <c r="D3199" s="42" t="s">
        <v>555</v>
      </c>
      <c r="E3199" s="42" t="s">
        <v>15810</v>
      </c>
      <c r="F3199" s="42" t="s">
        <v>15811</v>
      </c>
      <c r="G3199" s="42" t="s">
        <v>15812</v>
      </c>
      <c r="H3199" s="42" t="s">
        <v>571</v>
      </c>
      <c r="I3199" s="42"/>
      <c r="J3199" s="42"/>
      <c r="K3199" s="42" t="s">
        <v>1278</v>
      </c>
      <c r="L3199" s="42" t="s">
        <v>572</v>
      </c>
      <c r="M3199" s="42" t="s">
        <v>269</v>
      </c>
      <c r="N3199" s="42" t="s">
        <v>555</v>
      </c>
      <c r="O3199" s="42"/>
      <c r="P3199" s="42" t="s">
        <v>555</v>
      </c>
      <c r="Q3199" s="42" t="s">
        <v>555</v>
      </c>
      <c r="R3199" s="42" t="s">
        <v>555</v>
      </c>
      <c r="S3199" s="42" t="s">
        <v>555</v>
      </c>
      <c r="T3199" s="42" t="s">
        <v>555</v>
      </c>
      <c r="U3199" s="42" t="s">
        <v>555</v>
      </c>
      <c r="V3199" s="44"/>
      <c r="W3199" s="44"/>
      <c r="X3199" s="44"/>
      <c r="Y3199" s="44"/>
      <c r="Z3199" s="44"/>
      <c r="AA3199" s="44"/>
    </row>
    <row r="3200" spans="1:27" ht="15.75" customHeight="1" x14ac:dyDescent="0.25">
      <c r="A3200" s="43">
        <v>3250</v>
      </c>
      <c r="B3200" s="43" t="s">
        <v>482</v>
      </c>
      <c r="C3200" s="42" t="s">
        <v>15813</v>
      </c>
      <c r="D3200" s="42" t="s">
        <v>555</v>
      </c>
      <c r="E3200" s="42" t="s">
        <v>15813</v>
      </c>
      <c r="F3200" s="42" t="s">
        <v>15814</v>
      </c>
      <c r="G3200" s="42" t="s">
        <v>15815</v>
      </c>
      <c r="H3200" s="42" t="s">
        <v>571</v>
      </c>
      <c r="I3200" s="42"/>
      <c r="J3200" s="42"/>
      <c r="K3200" s="42" t="s">
        <v>1336</v>
      </c>
      <c r="L3200" s="42" t="s">
        <v>572</v>
      </c>
      <c r="M3200" s="42" t="s">
        <v>269</v>
      </c>
      <c r="N3200" s="42" t="s">
        <v>555</v>
      </c>
      <c r="O3200" s="42"/>
      <c r="P3200" s="42" t="s">
        <v>555</v>
      </c>
      <c r="Q3200" s="42" t="s">
        <v>555</v>
      </c>
      <c r="R3200" s="42" t="s">
        <v>555</v>
      </c>
      <c r="S3200" s="42" t="s">
        <v>555</v>
      </c>
      <c r="T3200" s="42" t="s">
        <v>555</v>
      </c>
      <c r="U3200" s="42" t="s">
        <v>555</v>
      </c>
      <c r="V3200" s="44"/>
      <c r="W3200" s="44"/>
      <c r="X3200" s="44"/>
      <c r="Y3200" s="44"/>
      <c r="Z3200" s="44"/>
      <c r="AA3200" s="44"/>
    </row>
    <row r="3201" spans="1:27" ht="15.75" customHeight="1" x14ac:dyDescent="0.25">
      <c r="A3201" s="43">
        <v>3251</v>
      </c>
      <c r="B3201" s="43" t="s">
        <v>482</v>
      </c>
      <c r="C3201" s="42" t="s">
        <v>15816</v>
      </c>
      <c r="D3201" s="42" t="s">
        <v>555</v>
      </c>
      <c r="E3201" s="42" t="s">
        <v>15816</v>
      </c>
      <c r="F3201" s="42" t="s">
        <v>15817</v>
      </c>
      <c r="G3201" s="42" t="s">
        <v>15818</v>
      </c>
      <c r="H3201" s="42" t="s">
        <v>571</v>
      </c>
      <c r="I3201" s="42"/>
      <c r="J3201" s="42"/>
      <c r="K3201" s="42" t="s">
        <v>1278</v>
      </c>
      <c r="L3201" s="42" t="s">
        <v>572</v>
      </c>
      <c r="M3201" s="42" t="s">
        <v>269</v>
      </c>
      <c r="N3201" s="42" t="s">
        <v>555</v>
      </c>
      <c r="O3201" s="42"/>
      <c r="P3201" s="42" t="s">
        <v>555</v>
      </c>
      <c r="Q3201" s="42" t="s">
        <v>555</v>
      </c>
      <c r="R3201" s="42" t="s">
        <v>555</v>
      </c>
      <c r="S3201" s="42" t="s">
        <v>555</v>
      </c>
      <c r="T3201" s="42" t="s">
        <v>555</v>
      </c>
      <c r="U3201" s="42" t="s">
        <v>555</v>
      </c>
      <c r="V3201" s="44"/>
      <c r="W3201" s="44"/>
      <c r="X3201" s="44"/>
      <c r="Y3201" s="44"/>
      <c r="Z3201" s="44"/>
      <c r="AA3201" s="44"/>
    </row>
    <row r="3202" spans="1:27" ht="15.75" customHeight="1" x14ac:dyDescent="0.25">
      <c r="A3202" s="43">
        <v>3252</v>
      </c>
      <c r="B3202" s="43" t="s">
        <v>482</v>
      </c>
      <c r="C3202" s="42" t="s">
        <v>15819</v>
      </c>
      <c r="D3202" s="42" t="s">
        <v>555</v>
      </c>
      <c r="E3202" s="42" t="s">
        <v>15819</v>
      </c>
      <c r="F3202" s="42" t="s">
        <v>15820</v>
      </c>
      <c r="G3202" s="42" t="s">
        <v>15821</v>
      </c>
      <c r="H3202" s="42" t="s">
        <v>562</v>
      </c>
      <c r="I3202" s="42"/>
      <c r="J3202" s="42"/>
      <c r="K3202" s="42"/>
      <c r="L3202" s="42" t="s">
        <v>563</v>
      </c>
      <c r="M3202" s="42" t="s">
        <v>269</v>
      </c>
      <c r="N3202" s="42" t="s">
        <v>555</v>
      </c>
      <c r="O3202" s="42"/>
      <c r="P3202" s="42" t="s">
        <v>555</v>
      </c>
      <c r="Q3202" s="42" t="s">
        <v>555</v>
      </c>
      <c r="R3202" s="42" t="s">
        <v>555</v>
      </c>
      <c r="S3202" s="42" t="s">
        <v>555</v>
      </c>
      <c r="T3202" s="42" t="s">
        <v>555</v>
      </c>
      <c r="U3202" s="42" t="s">
        <v>555</v>
      </c>
      <c r="V3202" s="44"/>
      <c r="W3202" s="44"/>
      <c r="X3202" s="44"/>
      <c r="Y3202" s="44"/>
      <c r="Z3202" s="44"/>
      <c r="AA3202" s="44"/>
    </row>
    <row r="3203" spans="1:27" ht="15.75" customHeight="1" x14ac:dyDescent="0.25">
      <c r="A3203" s="43">
        <v>3253</v>
      </c>
      <c r="B3203" s="43" t="s">
        <v>482</v>
      </c>
      <c r="C3203" s="42" t="s">
        <v>15822</v>
      </c>
      <c r="D3203" s="42" t="s">
        <v>555</v>
      </c>
      <c r="E3203" s="42" t="s">
        <v>15822</v>
      </c>
      <c r="F3203" s="42" t="s">
        <v>15823</v>
      </c>
      <c r="G3203" s="42" t="s">
        <v>15824</v>
      </c>
      <c r="H3203" s="42" t="s">
        <v>571</v>
      </c>
      <c r="I3203" s="42"/>
      <c r="J3203" s="42"/>
      <c r="K3203" s="42" t="s">
        <v>1336</v>
      </c>
      <c r="L3203" s="42" t="s">
        <v>572</v>
      </c>
      <c r="M3203" s="42" t="s">
        <v>269</v>
      </c>
      <c r="N3203" s="42" t="s">
        <v>555</v>
      </c>
      <c r="O3203" s="42"/>
      <c r="P3203" s="42" t="s">
        <v>555</v>
      </c>
      <c r="Q3203" s="42" t="s">
        <v>555</v>
      </c>
      <c r="R3203" s="42" t="s">
        <v>555</v>
      </c>
      <c r="S3203" s="42" t="s">
        <v>555</v>
      </c>
      <c r="T3203" s="42" t="s">
        <v>555</v>
      </c>
      <c r="U3203" s="42" t="s">
        <v>555</v>
      </c>
      <c r="V3203" s="44"/>
      <c r="W3203" s="44"/>
      <c r="X3203" s="44"/>
      <c r="Y3203" s="44"/>
      <c r="Z3203" s="44"/>
      <c r="AA3203" s="44"/>
    </row>
    <row r="3204" spans="1:27" ht="15.75" customHeight="1" x14ac:dyDescent="0.25">
      <c r="A3204" s="43">
        <v>3254</v>
      </c>
      <c r="B3204" s="43" t="s">
        <v>482</v>
      </c>
      <c r="C3204" s="42" t="s">
        <v>15825</v>
      </c>
      <c r="D3204" s="42" t="s">
        <v>555</v>
      </c>
      <c r="E3204" s="42" t="s">
        <v>15825</v>
      </c>
      <c r="F3204" s="42" t="s">
        <v>15826</v>
      </c>
      <c r="G3204" s="42" t="s">
        <v>15827</v>
      </c>
      <c r="H3204" s="42" t="s">
        <v>571</v>
      </c>
      <c r="I3204" s="42"/>
      <c r="J3204" s="42"/>
      <c r="K3204" s="42"/>
      <c r="L3204" s="42" t="s">
        <v>572</v>
      </c>
      <c r="M3204" s="42" t="s">
        <v>269</v>
      </c>
      <c r="N3204" s="42" t="s">
        <v>555</v>
      </c>
      <c r="O3204" s="42"/>
      <c r="P3204" s="42" t="s">
        <v>555</v>
      </c>
      <c r="Q3204" s="42" t="s">
        <v>555</v>
      </c>
      <c r="R3204" s="42" t="s">
        <v>555</v>
      </c>
      <c r="S3204" s="42" t="s">
        <v>555</v>
      </c>
      <c r="T3204" s="42" t="s">
        <v>555</v>
      </c>
      <c r="U3204" s="42" t="s">
        <v>555</v>
      </c>
      <c r="V3204" s="44"/>
      <c r="W3204" s="44"/>
      <c r="X3204" s="44"/>
      <c r="Y3204" s="44"/>
      <c r="Z3204" s="44"/>
      <c r="AA3204" s="44"/>
    </row>
    <row r="3205" spans="1:27" ht="15.75" customHeight="1" x14ac:dyDescent="0.25">
      <c r="A3205" s="43">
        <v>3255</v>
      </c>
      <c r="B3205" s="43" t="s">
        <v>482</v>
      </c>
      <c r="C3205" s="42" t="s">
        <v>15828</v>
      </c>
      <c r="D3205" s="42" t="s">
        <v>555</v>
      </c>
      <c r="E3205" s="42" t="s">
        <v>15828</v>
      </c>
      <c r="F3205" s="42" t="s">
        <v>15829</v>
      </c>
      <c r="G3205" s="42" t="s">
        <v>15830</v>
      </c>
      <c r="H3205" s="42" t="s">
        <v>571</v>
      </c>
      <c r="I3205" s="42"/>
      <c r="J3205" s="42"/>
      <c r="K3205" s="42" t="s">
        <v>1278</v>
      </c>
      <c r="L3205" s="42" t="s">
        <v>572</v>
      </c>
      <c r="M3205" s="42" t="s">
        <v>269</v>
      </c>
      <c r="N3205" s="42" t="s">
        <v>555</v>
      </c>
      <c r="O3205" s="42"/>
      <c r="P3205" s="42" t="s">
        <v>555</v>
      </c>
      <c r="Q3205" s="42" t="s">
        <v>555</v>
      </c>
      <c r="R3205" s="42" t="s">
        <v>555</v>
      </c>
      <c r="S3205" s="42" t="s">
        <v>555</v>
      </c>
      <c r="T3205" s="42" t="s">
        <v>555</v>
      </c>
      <c r="U3205" s="42" t="s">
        <v>555</v>
      </c>
      <c r="V3205" s="44"/>
      <c r="W3205" s="44"/>
      <c r="X3205" s="44"/>
      <c r="Y3205" s="44"/>
      <c r="Z3205" s="44"/>
      <c r="AA3205" s="44"/>
    </row>
    <row r="3206" spans="1:27" ht="15.75" customHeight="1" x14ac:dyDescent="0.25">
      <c r="A3206" s="43">
        <v>3256</v>
      </c>
      <c r="B3206" s="43" t="s">
        <v>482</v>
      </c>
      <c r="C3206" s="42" t="s">
        <v>15831</v>
      </c>
      <c r="D3206" s="42" t="s">
        <v>555</v>
      </c>
      <c r="E3206" s="42" t="s">
        <v>15831</v>
      </c>
      <c r="F3206" s="42" t="s">
        <v>15832</v>
      </c>
      <c r="G3206" s="42" t="s">
        <v>15833</v>
      </c>
      <c r="H3206" s="42" t="s">
        <v>571</v>
      </c>
      <c r="I3206" s="42"/>
      <c r="J3206" s="42"/>
      <c r="K3206" s="42"/>
      <c r="L3206" s="42" t="s">
        <v>572</v>
      </c>
      <c r="M3206" s="42" t="s">
        <v>269</v>
      </c>
      <c r="N3206" s="42" t="s">
        <v>555</v>
      </c>
      <c r="O3206" s="42"/>
      <c r="P3206" s="42" t="s">
        <v>555</v>
      </c>
      <c r="Q3206" s="42" t="s">
        <v>555</v>
      </c>
      <c r="R3206" s="42" t="s">
        <v>555</v>
      </c>
      <c r="S3206" s="42" t="s">
        <v>555</v>
      </c>
      <c r="T3206" s="42" t="s">
        <v>555</v>
      </c>
      <c r="U3206" s="42" t="s">
        <v>555</v>
      </c>
      <c r="V3206" s="44"/>
      <c r="W3206" s="44"/>
      <c r="X3206" s="44"/>
      <c r="Y3206" s="44"/>
      <c r="Z3206" s="44"/>
      <c r="AA3206" s="44"/>
    </row>
    <row r="3207" spans="1:27" ht="15.75" customHeight="1" x14ac:dyDescent="0.25">
      <c r="A3207" s="43">
        <v>3257</v>
      </c>
      <c r="B3207" s="43" t="s">
        <v>482</v>
      </c>
      <c r="C3207" s="42" t="s">
        <v>15834</v>
      </c>
      <c r="D3207" s="42" t="s">
        <v>555</v>
      </c>
      <c r="E3207" s="42" t="s">
        <v>15834</v>
      </c>
      <c r="F3207" s="42" t="s">
        <v>15835</v>
      </c>
      <c r="G3207" s="42" t="s">
        <v>15836</v>
      </c>
      <c r="H3207" s="42" t="s">
        <v>562</v>
      </c>
      <c r="I3207" s="42"/>
      <c r="J3207" s="42"/>
      <c r="K3207" s="42"/>
      <c r="L3207" s="42" t="s">
        <v>563</v>
      </c>
      <c r="M3207" s="42" t="s">
        <v>269</v>
      </c>
      <c r="N3207" s="42" t="s">
        <v>555</v>
      </c>
      <c r="O3207" s="42"/>
      <c r="P3207" s="42" t="s">
        <v>555</v>
      </c>
      <c r="Q3207" s="42" t="s">
        <v>555</v>
      </c>
      <c r="R3207" s="42" t="s">
        <v>555</v>
      </c>
      <c r="S3207" s="42" t="s">
        <v>555</v>
      </c>
      <c r="T3207" s="42" t="s">
        <v>555</v>
      </c>
      <c r="U3207" s="42" t="s">
        <v>555</v>
      </c>
      <c r="V3207" s="44"/>
      <c r="W3207" s="44"/>
      <c r="X3207" s="44"/>
      <c r="Y3207" s="44"/>
      <c r="Z3207" s="44"/>
      <c r="AA3207" s="44"/>
    </row>
    <row r="3208" spans="1:27" ht="15.75" customHeight="1" x14ac:dyDescent="0.25">
      <c r="A3208" s="43">
        <v>3258</v>
      </c>
      <c r="B3208" s="43" t="s">
        <v>482</v>
      </c>
      <c r="C3208" s="42" t="s">
        <v>15837</v>
      </c>
      <c r="D3208" s="42" t="s">
        <v>555</v>
      </c>
      <c r="E3208" s="42" t="s">
        <v>15837</v>
      </c>
      <c r="F3208" s="42" t="s">
        <v>15838</v>
      </c>
      <c r="G3208" s="42" t="s">
        <v>15839</v>
      </c>
      <c r="H3208" s="42" t="s">
        <v>571</v>
      </c>
      <c r="I3208" s="42"/>
      <c r="J3208" s="42"/>
      <c r="K3208" s="42" t="s">
        <v>1278</v>
      </c>
      <c r="L3208" s="42" t="s">
        <v>572</v>
      </c>
      <c r="M3208" s="42" t="s">
        <v>269</v>
      </c>
      <c r="N3208" s="42" t="s">
        <v>555</v>
      </c>
      <c r="O3208" s="42"/>
      <c r="P3208" s="42" t="s">
        <v>555</v>
      </c>
      <c r="Q3208" s="42" t="s">
        <v>555</v>
      </c>
      <c r="R3208" s="42" t="s">
        <v>555</v>
      </c>
      <c r="S3208" s="42" t="s">
        <v>555</v>
      </c>
      <c r="T3208" s="42" t="s">
        <v>555</v>
      </c>
      <c r="U3208" s="42" t="s">
        <v>555</v>
      </c>
      <c r="V3208" s="44"/>
      <c r="W3208" s="44"/>
      <c r="X3208" s="44"/>
      <c r="Y3208" s="44"/>
      <c r="Z3208" s="44"/>
      <c r="AA3208" s="44"/>
    </row>
    <row r="3209" spans="1:27" ht="15.75" customHeight="1" x14ac:dyDescent="0.25">
      <c r="A3209" s="43">
        <v>3259</v>
      </c>
      <c r="B3209" s="43" t="s">
        <v>482</v>
      </c>
      <c r="C3209" s="42" t="s">
        <v>15840</v>
      </c>
      <c r="D3209" s="42" t="s">
        <v>555</v>
      </c>
      <c r="E3209" s="42" t="s">
        <v>15840</v>
      </c>
      <c r="F3209" s="42" t="s">
        <v>15841</v>
      </c>
      <c r="G3209" s="42" t="s">
        <v>15842</v>
      </c>
      <c r="H3209" s="42" t="s">
        <v>571</v>
      </c>
      <c r="I3209" s="42"/>
      <c r="J3209" s="42"/>
      <c r="K3209" s="42"/>
      <c r="L3209" s="42" t="s">
        <v>572</v>
      </c>
      <c r="M3209" s="42" t="s">
        <v>269</v>
      </c>
      <c r="N3209" s="42" t="s">
        <v>555</v>
      </c>
      <c r="O3209" s="42"/>
      <c r="P3209" s="42" t="s">
        <v>555</v>
      </c>
      <c r="Q3209" s="42" t="s">
        <v>555</v>
      </c>
      <c r="R3209" s="42" t="s">
        <v>555</v>
      </c>
      <c r="S3209" s="42" t="s">
        <v>555</v>
      </c>
      <c r="T3209" s="42" t="s">
        <v>555</v>
      </c>
      <c r="U3209" s="42" t="s">
        <v>555</v>
      </c>
      <c r="V3209" s="44"/>
      <c r="W3209" s="44"/>
      <c r="X3209" s="44"/>
      <c r="Y3209" s="44"/>
      <c r="Z3209" s="44"/>
      <c r="AA3209" s="44"/>
    </row>
    <row r="3210" spans="1:27" ht="15.75" customHeight="1" x14ac:dyDescent="0.25">
      <c r="A3210" s="43">
        <v>3260</v>
      </c>
      <c r="B3210" s="43" t="s">
        <v>482</v>
      </c>
      <c r="C3210" s="42" t="s">
        <v>15843</v>
      </c>
      <c r="D3210" s="42" t="s">
        <v>555</v>
      </c>
      <c r="E3210" s="42" t="s">
        <v>15843</v>
      </c>
      <c r="F3210" s="42" t="s">
        <v>15844</v>
      </c>
      <c r="G3210" s="42" t="s">
        <v>15845</v>
      </c>
      <c r="H3210" s="42" t="s">
        <v>562</v>
      </c>
      <c r="I3210" s="42"/>
      <c r="J3210" s="42"/>
      <c r="K3210" s="42"/>
      <c r="L3210" s="42" t="s">
        <v>563</v>
      </c>
      <c r="M3210" s="42" t="s">
        <v>269</v>
      </c>
      <c r="N3210" s="42" t="s">
        <v>555</v>
      </c>
      <c r="O3210" s="42"/>
      <c r="P3210" s="42" t="s">
        <v>555</v>
      </c>
      <c r="Q3210" s="42" t="s">
        <v>555</v>
      </c>
      <c r="R3210" s="42" t="s">
        <v>555</v>
      </c>
      <c r="S3210" s="42" t="s">
        <v>555</v>
      </c>
      <c r="T3210" s="42" t="s">
        <v>555</v>
      </c>
      <c r="U3210" s="42" t="s">
        <v>555</v>
      </c>
      <c r="V3210" s="44"/>
      <c r="W3210" s="44"/>
      <c r="X3210" s="44"/>
      <c r="Y3210" s="44"/>
      <c r="Z3210" s="44"/>
      <c r="AA3210" s="44"/>
    </row>
    <row r="3211" spans="1:27" ht="15.75" customHeight="1" x14ac:dyDescent="0.25">
      <c r="A3211" s="43">
        <v>3261</v>
      </c>
      <c r="B3211" s="43" t="s">
        <v>482</v>
      </c>
      <c r="C3211" s="42" t="s">
        <v>15846</v>
      </c>
      <c r="D3211" s="42" t="s">
        <v>555</v>
      </c>
      <c r="E3211" s="42" t="s">
        <v>15846</v>
      </c>
      <c r="F3211" s="42" t="s">
        <v>15847</v>
      </c>
      <c r="G3211" s="42" t="s">
        <v>15848</v>
      </c>
      <c r="H3211" s="42" t="s">
        <v>554</v>
      </c>
      <c r="I3211" s="42"/>
      <c r="J3211" s="42"/>
      <c r="K3211" s="42" t="s">
        <v>1278</v>
      </c>
      <c r="L3211" s="42" t="s">
        <v>579</v>
      </c>
      <c r="M3211" s="42" t="s">
        <v>269</v>
      </c>
      <c r="N3211" s="42" t="s">
        <v>555</v>
      </c>
      <c r="O3211" s="42"/>
      <c r="P3211" s="42" t="s">
        <v>555</v>
      </c>
      <c r="Q3211" s="42" t="s">
        <v>555</v>
      </c>
      <c r="R3211" s="42" t="s">
        <v>555</v>
      </c>
      <c r="S3211" s="42" t="s">
        <v>555</v>
      </c>
      <c r="T3211" s="42" t="s">
        <v>555</v>
      </c>
      <c r="U3211" s="42" t="s">
        <v>555</v>
      </c>
      <c r="V3211" s="44"/>
      <c r="W3211" s="44"/>
      <c r="X3211" s="44"/>
      <c r="Y3211" s="44"/>
      <c r="Z3211" s="44"/>
      <c r="AA3211" s="44"/>
    </row>
    <row r="3212" spans="1:27" ht="15.75" customHeight="1" x14ac:dyDescent="0.25">
      <c r="A3212" s="43">
        <v>3262</v>
      </c>
      <c r="B3212" s="43" t="s">
        <v>482</v>
      </c>
      <c r="C3212" s="42" t="s">
        <v>15849</v>
      </c>
      <c r="D3212" s="42" t="s">
        <v>555</v>
      </c>
      <c r="E3212" s="42" t="s">
        <v>15849</v>
      </c>
      <c r="F3212" s="42" t="s">
        <v>15850</v>
      </c>
      <c r="G3212" s="42" t="s">
        <v>15851</v>
      </c>
      <c r="H3212" s="42" t="s">
        <v>571</v>
      </c>
      <c r="I3212" s="42"/>
      <c r="J3212" s="42"/>
      <c r="K3212" s="42"/>
      <c r="L3212" s="42" t="s">
        <v>572</v>
      </c>
      <c r="M3212" s="42" t="s">
        <v>269</v>
      </c>
      <c r="N3212" s="42" t="s">
        <v>555</v>
      </c>
      <c r="O3212" s="42"/>
      <c r="P3212" s="42" t="s">
        <v>555</v>
      </c>
      <c r="Q3212" s="42" t="s">
        <v>555</v>
      </c>
      <c r="R3212" s="42" t="s">
        <v>555</v>
      </c>
      <c r="S3212" s="42" t="s">
        <v>555</v>
      </c>
      <c r="T3212" s="42" t="s">
        <v>555</v>
      </c>
      <c r="U3212" s="42" t="s">
        <v>555</v>
      </c>
      <c r="V3212" s="44"/>
      <c r="W3212" s="44"/>
      <c r="X3212" s="44"/>
      <c r="Y3212" s="44"/>
      <c r="Z3212" s="44"/>
      <c r="AA3212" s="44"/>
    </row>
    <row r="3213" spans="1:27" ht="15.75" customHeight="1" x14ac:dyDescent="0.25">
      <c r="A3213" s="43">
        <v>3263</v>
      </c>
      <c r="B3213" s="43" t="s">
        <v>482</v>
      </c>
      <c r="C3213" s="42" t="s">
        <v>15852</v>
      </c>
      <c r="D3213" s="42" t="s">
        <v>555</v>
      </c>
      <c r="E3213" s="42" t="s">
        <v>15852</v>
      </c>
      <c r="F3213" s="42" t="s">
        <v>15853</v>
      </c>
      <c r="G3213" s="42" t="s">
        <v>15854</v>
      </c>
      <c r="H3213" s="42" t="s">
        <v>571</v>
      </c>
      <c r="I3213" s="42"/>
      <c r="J3213" s="42"/>
      <c r="K3213" s="42"/>
      <c r="L3213" s="42" t="s">
        <v>572</v>
      </c>
      <c r="M3213" s="42" t="s">
        <v>269</v>
      </c>
      <c r="N3213" s="42" t="s">
        <v>555</v>
      </c>
      <c r="O3213" s="42"/>
      <c r="P3213" s="42" t="s">
        <v>555</v>
      </c>
      <c r="Q3213" s="42" t="s">
        <v>555</v>
      </c>
      <c r="R3213" s="42" t="s">
        <v>555</v>
      </c>
      <c r="S3213" s="42" t="s">
        <v>555</v>
      </c>
      <c r="T3213" s="42" t="s">
        <v>555</v>
      </c>
      <c r="U3213" s="42" t="s">
        <v>555</v>
      </c>
      <c r="V3213" s="44"/>
      <c r="W3213" s="44"/>
      <c r="X3213" s="44"/>
      <c r="Y3213" s="44"/>
      <c r="Z3213" s="44"/>
      <c r="AA3213" s="44"/>
    </row>
    <row r="3214" spans="1:27" ht="15.75" customHeight="1" x14ac:dyDescent="0.25">
      <c r="A3214" s="43">
        <v>3264</v>
      </c>
      <c r="B3214" s="43" t="s">
        <v>482</v>
      </c>
      <c r="C3214" s="42" t="s">
        <v>15855</v>
      </c>
      <c r="D3214" s="42" t="s">
        <v>15856</v>
      </c>
      <c r="E3214" s="42" t="s">
        <v>15857</v>
      </c>
      <c r="F3214" s="42" t="s">
        <v>15858</v>
      </c>
      <c r="G3214" s="42" t="s">
        <v>15859</v>
      </c>
      <c r="H3214" s="42" t="s">
        <v>571</v>
      </c>
      <c r="I3214" s="42"/>
      <c r="J3214" s="42"/>
      <c r="K3214" s="42" t="s">
        <v>1278</v>
      </c>
      <c r="L3214" s="42" t="s">
        <v>572</v>
      </c>
      <c r="M3214" s="42" t="s">
        <v>15860</v>
      </c>
      <c r="N3214" s="42" t="s">
        <v>565</v>
      </c>
      <c r="O3214" s="42"/>
      <c r="P3214" s="42" t="s">
        <v>555</v>
      </c>
      <c r="Q3214" s="42" t="s">
        <v>555</v>
      </c>
      <c r="R3214" s="42" t="s">
        <v>555</v>
      </c>
      <c r="S3214" s="42" t="s">
        <v>555</v>
      </c>
      <c r="T3214" s="42" t="s">
        <v>555</v>
      </c>
      <c r="U3214" s="42" t="s">
        <v>555</v>
      </c>
      <c r="V3214" s="44"/>
      <c r="W3214" s="44"/>
      <c r="X3214" s="44"/>
      <c r="Y3214" s="44"/>
      <c r="Z3214" s="44"/>
      <c r="AA3214" s="44"/>
    </row>
    <row r="3215" spans="1:27" ht="15.75" customHeight="1" x14ac:dyDescent="0.25">
      <c r="A3215" s="43">
        <v>3265</v>
      </c>
      <c r="B3215" s="43" t="s">
        <v>482</v>
      </c>
      <c r="C3215" s="42" t="s">
        <v>15861</v>
      </c>
      <c r="D3215" s="42" t="s">
        <v>15862</v>
      </c>
      <c r="E3215" s="42" t="s">
        <v>15863</v>
      </c>
      <c r="F3215" s="42" t="s">
        <v>15864</v>
      </c>
      <c r="G3215" s="42" t="s">
        <v>15865</v>
      </c>
      <c r="H3215" s="42" t="s">
        <v>571</v>
      </c>
      <c r="I3215" s="42"/>
      <c r="J3215" s="42"/>
      <c r="K3215" s="42" t="s">
        <v>1336</v>
      </c>
      <c r="L3215" s="42" t="s">
        <v>572</v>
      </c>
      <c r="M3215" s="42" t="s">
        <v>15866</v>
      </c>
      <c r="N3215" s="42" t="s">
        <v>565</v>
      </c>
      <c r="O3215" s="42"/>
      <c r="P3215" s="42" t="s">
        <v>555</v>
      </c>
      <c r="Q3215" s="42" t="s">
        <v>555</v>
      </c>
      <c r="R3215" s="42" t="s">
        <v>555</v>
      </c>
      <c r="S3215" s="42" t="s">
        <v>555</v>
      </c>
      <c r="T3215" s="42" t="s">
        <v>555</v>
      </c>
      <c r="U3215" s="42" t="s">
        <v>555</v>
      </c>
      <c r="V3215" s="44"/>
      <c r="W3215" s="44"/>
      <c r="X3215" s="44"/>
      <c r="Y3215" s="44"/>
      <c r="Z3215" s="44"/>
      <c r="AA3215" s="44"/>
    </row>
    <row r="3216" spans="1:27" ht="15.75" customHeight="1" x14ac:dyDescent="0.25">
      <c r="A3216" s="43">
        <v>3266</v>
      </c>
      <c r="B3216" s="43" t="s">
        <v>482</v>
      </c>
      <c r="C3216" s="42" t="s">
        <v>15867</v>
      </c>
      <c r="D3216" s="42" t="s">
        <v>15868</v>
      </c>
      <c r="E3216" s="42" t="s">
        <v>15869</v>
      </c>
      <c r="F3216" s="42" t="s">
        <v>15870</v>
      </c>
      <c r="G3216" s="42" t="s">
        <v>15871</v>
      </c>
      <c r="H3216" s="42" t="s">
        <v>571</v>
      </c>
      <c r="I3216" s="42"/>
      <c r="J3216" s="42"/>
      <c r="K3216" s="42" t="s">
        <v>1278</v>
      </c>
      <c r="L3216" s="42" t="s">
        <v>572</v>
      </c>
      <c r="M3216" s="42" t="s">
        <v>15872</v>
      </c>
      <c r="N3216" s="42" t="s">
        <v>565</v>
      </c>
      <c r="O3216" s="42"/>
      <c r="P3216" s="42" t="s">
        <v>555</v>
      </c>
      <c r="Q3216" s="42" t="s">
        <v>555</v>
      </c>
      <c r="R3216" s="42" t="s">
        <v>555</v>
      </c>
      <c r="S3216" s="42" t="s">
        <v>555</v>
      </c>
      <c r="T3216" s="42" t="s">
        <v>555</v>
      </c>
      <c r="U3216" s="42" t="s">
        <v>555</v>
      </c>
      <c r="V3216" s="44"/>
      <c r="W3216" s="44"/>
      <c r="X3216" s="44"/>
      <c r="Y3216" s="44"/>
      <c r="Z3216" s="44"/>
      <c r="AA3216" s="44"/>
    </row>
    <row r="3217" spans="1:27" ht="15.75" customHeight="1" x14ac:dyDescent="0.25">
      <c r="A3217" s="43">
        <v>3267</v>
      </c>
      <c r="B3217" s="43" t="s">
        <v>482</v>
      </c>
      <c r="C3217" s="42" t="s">
        <v>15873</v>
      </c>
      <c r="D3217" s="42" t="s">
        <v>15874</v>
      </c>
      <c r="E3217" s="42" t="s">
        <v>15875</v>
      </c>
      <c r="F3217" s="42" t="s">
        <v>15876</v>
      </c>
      <c r="G3217" s="42" t="s">
        <v>15877</v>
      </c>
      <c r="H3217" s="42" t="s">
        <v>562</v>
      </c>
      <c r="I3217" s="42"/>
      <c r="J3217" s="42"/>
      <c r="K3217" s="42"/>
      <c r="L3217" s="42" t="s">
        <v>563</v>
      </c>
      <c r="M3217" s="42" t="s">
        <v>15878</v>
      </c>
      <c r="N3217" s="42" t="s">
        <v>565</v>
      </c>
      <c r="O3217" s="42"/>
      <c r="P3217" s="42" t="s">
        <v>555</v>
      </c>
      <c r="Q3217" s="42" t="s">
        <v>555</v>
      </c>
      <c r="R3217" s="42" t="s">
        <v>555</v>
      </c>
      <c r="S3217" s="42" t="s">
        <v>555</v>
      </c>
      <c r="T3217" s="42" t="s">
        <v>555</v>
      </c>
      <c r="U3217" s="42" t="s">
        <v>555</v>
      </c>
      <c r="V3217" s="44"/>
      <c r="W3217" s="44"/>
      <c r="X3217" s="44"/>
      <c r="Y3217" s="44"/>
      <c r="Z3217" s="44"/>
      <c r="AA3217" s="44"/>
    </row>
    <row r="3218" spans="1:27" ht="15.75" customHeight="1" x14ac:dyDescent="0.25">
      <c r="A3218" s="43">
        <v>3268</v>
      </c>
      <c r="B3218" s="43" t="s">
        <v>482</v>
      </c>
      <c r="C3218" s="42" t="s">
        <v>15879</v>
      </c>
      <c r="D3218" s="42" t="s">
        <v>23645</v>
      </c>
      <c r="E3218" s="42" t="s">
        <v>15881</v>
      </c>
      <c r="F3218" s="42" t="s">
        <v>15882</v>
      </c>
      <c r="G3218" s="42" t="s">
        <v>15883</v>
      </c>
      <c r="H3218" s="42" t="s">
        <v>3024</v>
      </c>
      <c r="I3218" s="42"/>
      <c r="J3218" s="42"/>
      <c r="K3218" s="42" t="s">
        <v>1336</v>
      </c>
      <c r="L3218" s="42" t="s">
        <v>572</v>
      </c>
      <c r="M3218" s="42" t="s">
        <v>15884</v>
      </c>
      <c r="N3218" s="42" t="s">
        <v>565</v>
      </c>
      <c r="O3218" s="42"/>
      <c r="P3218" s="42" t="s">
        <v>555</v>
      </c>
      <c r="Q3218" s="42" t="s">
        <v>555</v>
      </c>
      <c r="R3218" s="42" t="s">
        <v>555</v>
      </c>
      <c r="S3218" s="42" t="s">
        <v>555</v>
      </c>
      <c r="T3218" s="42" t="s">
        <v>555</v>
      </c>
      <c r="U3218" s="42" t="s">
        <v>555</v>
      </c>
      <c r="V3218" s="44">
        <v>5</v>
      </c>
      <c r="W3218" s="44" t="s">
        <v>556</v>
      </c>
      <c r="X3218" s="44"/>
      <c r="Y3218" s="44"/>
      <c r="Z3218" s="44"/>
      <c r="AA3218" s="44"/>
    </row>
    <row r="3219" spans="1:27" ht="15.75" customHeight="1" x14ac:dyDescent="0.25">
      <c r="A3219" s="43">
        <v>3269</v>
      </c>
      <c r="B3219" s="43" t="s">
        <v>482</v>
      </c>
      <c r="C3219" s="42" t="s">
        <v>15885</v>
      </c>
      <c r="D3219" s="42" t="s">
        <v>15886</v>
      </c>
      <c r="E3219" s="42" t="s">
        <v>15887</v>
      </c>
      <c r="F3219" s="42" t="s">
        <v>15888</v>
      </c>
      <c r="G3219" s="42" t="s">
        <v>15889</v>
      </c>
      <c r="H3219" s="42" t="s">
        <v>571</v>
      </c>
      <c r="I3219" s="42"/>
      <c r="J3219" s="42"/>
      <c r="K3219" s="42"/>
      <c r="L3219" s="42" t="s">
        <v>572</v>
      </c>
      <c r="M3219" s="42" t="s">
        <v>15890</v>
      </c>
      <c r="N3219" s="42" t="s">
        <v>565</v>
      </c>
      <c r="O3219" s="42"/>
      <c r="P3219" s="42" t="s">
        <v>555</v>
      </c>
      <c r="Q3219" s="42" t="s">
        <v>555</v>
      </c>
      <c r="R3219" s="42" t="s">
        <v>555</v>
      </c>
      <c r="S3219" s="42" t="s">
        <v>555</v>
      </c>
      <c r="T3219" s="42" t="s">
        <v>555</v>
      </c>
      <c r="U3219" s="42" t="s">
        <v>555</v>
      </c>
      <c r="V3219" s="44"/>
      <c r="W3219" s="44"/>
      <c r="X3219" s="44"/>
      <c r="Y3219" s="44"/>
      <c r="Z3219" s="44"/>
      <c r="AA3219" s="44"/>
    </row>
    <row r="3220" spans="1:27" ht="15.75" customHeight="1" x14ac:dyDescent="0.25">
      <c r="A3220" s="43">
        <v>3270</v>
      </c>
      <c r="B3220" s="43" t="s">
        <v>482</v>
      </c>
      <c r="C3220" s="42" t="s">
        <v>15891</v>
      </c>
      <c r="D3220" s="42" t="s">
        <v>555</v>
      </c>
      <c r="E3220" s="42" t="s">
        <v>15892</v>
      </c>
      <c r="F3220" s="42" t="s">
        <v>15893</v>
      </c>
      <c r="G3220" s="42" t="s">
        <v>15894</v>
      </c>
      <c r="H3220" s="42" t="s">
        <v>571</v>
      </c>
      <c r="I3220" s="42"/>
      <c r="J3220" s="42"/>
      <c r="K3220" s="42"/>
      <c r="L3220" s="42" t="s">
        <v>572</v>
      </c>
      <c r="M3220" s="42" t="s">
        <v>15895</v>
      </c>
      <c r="N3220" s="42" t="s">
        <v>565</v>
      </c>
      <c r="O3220" s="42"/>
      <c r="P3220" s="42" t="s">
        <v>555</v>
      </c>
      <c r="Q3220" s="42" t="s">
        <v>555</v>
      </c>
      <c r="R3220" s="42" t="s">
        <v>555</v>
      </c>
      <c r="S3220" s="42" t="s">
        <v>555</v>
      </c>
      <c r="T3220" s="42" t="s">
        <v>555</v>
      </c>
      <c r="U3220" s="42" t="s">
        <v>555</v>
      </c>
      <c r="V3220" s="44"/>
      <c r="W3220" s="44"/>
      <c r="X3220" s="44"/>
      <c r="Y3220" s="44"/>
      <c r="Z3220" s="44"/>
      <c r="AA3220" s="44"/>
    </row>
    <row r="3221" spans="1:27" ht="15.75" customHeight="1" x14ac:dyDescent="0.25">
      <c r="A3221" s="43">
        <v>3271</v>
      </c>
      <c r="B3221" s="43" t="s">
        <v>482</v>
      </c>
      <c r="C3221" s="42" t="s">
        <v>15896</v>
      </c>
      <c r="D3221" s="42" t="s">
        <v>555</v>
      </c>
      <c r="E3221" s="42" t="s">
        <v>15892</v>
      </c>
      <c r="F3221" s="42" t="s">
        <v>15897</v>
      </c>
      <c r="G3221" s="42" t="s">
        <v>15898</v>
      </c>
      <c r="H3221" s="42" t="s">
        <v>571</v>
      </c>
      <c r="I3221" s="42"/>
      <c r="J3221" s="42"/>
      <c r="K3221" s="42"/>
      <c r="L3221" s="42" t="s">
        <v>572</v>
      </c>
      <c r="M3221" s="42" t="s">
        <v>15899</v>
      </c>
      <c r="N3221" s="42" t="s">
        <v>565</v>
      </c>
      <c r="O3221" s="42"/>
      <c r="P3221" s="42" t="s">
        <v>555</v>
      </c>
      <c r="Q3221" s="42" t="s">
        <v>555</v>
      </c>
      <c r="R3221" s="42" t="s">
        <v>555</v>
      </c>
      <c r="S3221" s="42" t="s">
        <v>555</v>
      </c>
      <c r="T3221" s="42" t="s">
        <v>555</v>
      </c>
      <c r="U3221" s="42" t="s">
        <v>555</v>
      </c>
      <c r="V3221" s="44"/>
      <c r="W3221" s="44"/>
      <c r="X3221" s="44"/>
      <c r="Y3221" s="44"/>
      <c r="Z3221" s="44"/>
      <c r="AA3221" s="44"/>
    </row>
    <row r="3222" spans="1:27" ht="15.75" customHeight="1" x14ac:dyDescent="0.25">
      <c r="A3222" s="43">
        <v>3272</v>
      </c>
      <c r="B3222" s="43" t="s">
        <v>482</v>
      </c>
      <c r="C3222" s="42" t="s">
        <v>15900</v>
      </c>
      <c r="D3222" s="42" t="s">
        <v>555</v>
      </c>
      <c r="E3222" s="42" t="s">
        <v>15892</v>
      </c>
      <c r="F3222" s="42" t="s">
        <v>15901</v>
      </c>
      <c r="G3222" s="42" t="s">
        <v>15902</v>
      </c>
      <c r="H3222" s="42" t="s">
        <v>571</v>
      </c>
      <c r="I3222" s="42"/>
      <c r="J3222" s="42"/>
      <c r="K3222" s="42"/>
      <c r="L3222" s="42" t="s">
        <v>572</v>
      </c>
      <c r="M3222" s="42" t="s">
        <v>15903</v>
      </c>
      <c r="N3222" s="42" t="s">
        <v>565</v>
      </c>
      <c r="O3222" s="42"/>
      <c r="P3222" s="42" t="s">
        <v>555</v>
      </c>
      <c r="Q3222" s="42" t="s">
        <v>555</v>
      </c>
      <c r="R3222" s="42" t="s">
        <v>555</v>
      </c>
      <c r="S3222" s="42" t="s">
        <v>555</v>
      </c>
      <c r="T3222" s="42" t="s">
        <v>555</v>
      </c>
      <c r="U3222" s="42" t="s">
        <v>555</v>
      </c>
      <c r="V3222" s="44"/>
      <c r="W3222" s="44"/>
      <c r="X3222" s="44"/>
      <c r="Y3222" s="44"/>
      <c r="Z3222" s="44"/>
      <c r="AA3222" s="44"/>
    </row>
    <row r="3223" spans="1:27" ht="15.75" customHeight="1" x14ac:dyDescent="0.25">
      <c r="A3223" s="43">
        <v>3273</v>
      </c>
      <c r="B3223" s="43" t="s">
        <v>482</v>
      </c>
      <c r="C3223" s="42" t="s">
        <v>15904</v>
      </c>
      <c r="D3223" s="42" t="s">
        <v>15905</v>
      </c>
      <c r="E3223" s="42" t="s">
        <v>15906</v>
      </c>
      <c r="F3223" s="42" t="s">
        <v>15907</v>
      </c>
      <c r="G3223" s="42" t="s">
        <v>15908</v>
      </c>
      <c r="H3223" s="42" t="s">
        <v>571</v>
      </c>
      <c r="I3223" s="42"/>
      <c r="J3223" s="42"/>
      <c r="K3223" s="42"/>
      <c r="L3223" s="42" t="s">
        <v>572</v>
      </c>
      <c r="M3223" s="42" t="s">
        <v>15909</v>
      </c>
      <c r="N3223" s="42" t="s">
        <v>565</v>
      </c>
      <c r="O3223" s="42"/>
      <c r="P3223" s="42" t="s">
        <v>555</v>
      </c>
      <c r="Q3223" s="42" t="s">
        <v>555</v>
      </c>
      <c r="R3223" s="42" t="s">
        <v>555</v>
      </c>
      <c r="S3223" s="42" t="s">
        <v>555</v>
      </c>
      <c r="T3223" s="42" t="s">
        <v>555</v>
      </c>
      <c r="U3223" s="42" t="s">
        <v>555</v>
      </c>
      <c r="V3223" s="44"/>
      <c r="W3223" s="44"/>
      <c r="X3223" s="44"/>
      <c r="Y3223" s="44"/>
      <c r="Z3223" s="44"/>
      <c r="AA3223" s="44"/>
    </row>
    <row r="3224" spans="1:27" ht="15.75" customHeight="1" x14ac:dyDescent="0.25">
      <c r="A3224" s="43">
        <v>3274</v>
      </c>
      <c r="B3224" s="43" t="s">
        <v>482</v>
      </c>
      <c r="C3224" s="42" t="s">
        <v>15910</v>
      </c>
      <c r="D3224" s="42" t="s">
        <v>15911</v>
      </c>
      <c r="E3224" s="42" t="s">
        <v>15912</v>
      </c>
      <c r="F3224" s="42" t="s">
        <v>15913</v>
      </c>
      <c r="G3224" s="42" t="s">
        <v>15914</v>
      </c>
      <c r="H3224" s="42" t="s">
        <v>571</v>
      </c>
      <c r="I3224" s="42"/>
      <c r="J3224" s="42"/>
      <c r="K3224" s="42"/>
      <c r="L3224" s="42" t="s">
        <v>572</v>
      </c>
      <c r="M3224" s="42" t="s">
        <v>15915</v>
      </c>
      <c r="N3224" s="42" t="s">
        <v>565</v>
      </c>
      <c r="O3224" s="42"/>
      <c r="P3224" s="42" t="s">
        <v>555</v>
      </c>
      <c r="Q3224" s="42" t="s">
        <v>555</v>
      </c>
      <c r="R3224" s="42" t="s">
        <v>555</v>
      </c>
      <c r="S3224" s="42" t="s">
        <v>555</v>
      </c>
      <c r="T3224" s="42" t="s">
        <v>555</v>
      </c>
      <c r="U3224" s="42" t="s">
        <v>555</v>
      </c>
      <c r="V3224" s="44"/>
      <c r="W3224" s="44"/>
      <c r="X3224" s="44"/>
      <c r="Y3224" s="44"/>
      <c r="Z3224" s="44"/>
      <c r="AA3224" s="44"/>
    </row>
    <row r="3225" spans="1:27" ht="15.75" customHeight="1" x14ac:dyDescent="0.25">
      <c r="A3225" s="43">
        <v>3275</v>
      </c>
      <c r="B3225" s="43" t="s">
        <v>482</v>
      </c>
      <c r="C3225" s="42" t="s">
        <v>15916</v>
      </c>
      <c r="D3225" s="42" t="s">
        <v>15917</v>
      </c>
      <c r="E3225" s="42" t="s">
        <v>15918</v>
      </c>
      <c r="F3225" s="42" t="s">
        <v>15919</v>
      </c>
      <c r="G3225" s="42" t="s">
        <v>15920</v>
      </c>
      <c r="H3225" s="42" t="s">
        <v>571</v>
      </c>
      <c r="I3225" s="42"/>
      <c r="J3225" s="42"/>
      <c r="K3225" s="42"/>
      <c r="L3225" s="42" t="s">
        <v>572</v>
      </c>
      <c r="M3225" s="42" t="s">
        <v>15921</v>
      </c>
      <c r="N3225" s="42" t="s">
        <v>565</v>
      </c>
      <c r="O3225" s="42"/>
      <c r="P3225" s="42" t="s">
        <v>555</v>
      </c>
      <c r="Q3225" s="42" t="s">
        <v>555</v>
      </c>
      <c r="R3225" s="42" t="s">
        <v>555</v>
      </c>
      <c r="S3225" s="42" t="s">
        <v>555</v>
      </c>
      <c r="T3225" s="42" t="s">
        <v>555</v>
      </c>
      <c r="U3225" s="42" t="s">
        <v>555</v>
      </c>
      <c r="V3225" s="44"/>
      <c r="W3225" s="44"/>
      <c r="X3225" s="44"/>
      <c r="Y3225" s="44"/>
      <c r="Z3225" s="44"/>
      <c r="AA3225" s="44"/>
    </row>
    <row r="3226" spans="1:27" ht="15.75" customHeight="1" x14ac:dyDescent="0.25">
      <c r="A3226" s="43">
        <v>3276</v>
      </c>
      <c r="B3226" s="43" t="s">
        <v>482</v>
      </c>
      <c r="C3226" s="42" t="s">
        <v>15922</v>
      </c>
      <c r="D3226" s="42" t="s">
        <v>22069</v>
      </c>
      <c r="E3226" s="42" t="s">
        <v>15924</v>
      </c>
      <c r="F3226" s="42" t="s">
        <v>15925</v>
      </c>
      <c r="G3226" s="42" t="s">
        <v>15926</v>
      </c>
      <c r="H3226" s="42" t="s">
        <v>571</v>
      </c>
      <c r="I3226" s="42">
        <f>VLOOKUP(C3226,RefVtsB1,6,FALSE)</f>
        <v>1</v>
      </c>
      <c r="J3226" s="42"/>
      <c r="K3226" s="42"/>
      <c r="L3226" s="42" t="s">
        <v>572</v>
      </c>
      <c r="M3226" s="42" t="s">
        <v>15927</v>
      </c>
      <c r="N3226" s="42" t="s">
        <v>565</v>
      </c>
      <c r="O3226" s="42"/>
      <c r="P3226" s="42" t="s">
        <v>555</v>
      </c>
      <c r="Q3226" s="42" t="s">
        <v>555</v>
      </c>
      <c r="R3226" s="42" t="s">
        <v>555</v>
      </c>
      <c r="S3226" s="42" t="s">
        <v>555</v>
      </c>
      <c r="T3226" s="42" t="s">
        <v>921</v>
      </c>
      <c r="U3226" s="42" t="s">
        <v>1172</v>
      </c>
      <c r="V3226" s="44">
        <v>1</v>
      </c>
      <c r="W3226" s="44" t="s">
        <v>5050</v>
      </c>
      <c r="X3226" s="44" t="s">
        <v>1172</v>
      </c>
      <c r="Y3226" s="44" t="s">
        <v>6693</v>
      </c>
      <c r="Z3226" s="44"/>
      <c r="AA3226" s="44"/>
    </row>
    <row r="3227" spans="1:27" ht="15.75" customHeight="1" x14ac:dyDescent="0.25">
      <c r="A3227" s="43">
        <v>3277</v>
      </c>
      <c r="B3227" s="43" t="s">
        <v>482</v>
      </c>
      <c r="C3227" s="42" t="s">
        <v>15928</v>
      </c>
      <c r="D3227" s="42" t="s">
        <v>23646</v>
      </c>
      <c r="E3227" s="42" t="s">
        <v>15930</v>
      </c>
      <c r="F3227" s="42" t="s">
        <v>15931</v>
      </c>
      <c r="G3227" s="42" t="s">
        <v>15932</v>
      </c>
      <c r="H3227" s="42" t="s">
        <v>571</v>
      </c>
      <c r="I3227" s="42"/>
      <c r="J3227" s="42"/>
      <c r="K3227" s="42"/>
      <c r="L3227" s="42" t="s">
        <v>572</v>
      </c>
      <c r="M3227" s="42" t="s">
        <v>15933</v>
      </c>
      <c r="N3227" s="42" t="s">
        <v>565</v>
      </c>
      <c r="O3227" s="42"/>
      <c r="P3227" s="42" t="s">
        <v>555</v>
      </c>
      <c r="Q3227" s="42" t="s">
        <v>555</v>
      </c>
      <c r="R3227" s="42" t="s">
        <v>555</v>
      </c>
      <c r="S3227" s="42" t="s">
        <v>555</v>
      </c>
      <c r="T3227" s="42" t="s">
        <v>555</v>
      </c>
      <c r="U3227" s="42" t="s">
        <v>555</v>
      </c>
      <c r="V3227" s="44">
        <v>1</v>
      </c>
      <c r="W3227" s="44" t="s">
        <v>5050</v>
      </c>
      <c r="X3227" s="44"/>
      <c r="Y3227" s="44"/>
      <c r="Z3227" s="44"/>
      <c r="AA3227" s="44"/>
    </row>
    <row r="3228" spans="1:27" ht="15.75" customHeight="1" x14ac:dyDescent="0.25">
      <c r="A3228" s="43">
        <v>3278</v>
      </c>
      <c r="B3228" s="43" t="s">
        <v>482</v>
      </c>
      <c r="C3228" s="42" t="s">
        <v>15934</v>
      </c>
      <c r="D3228" s="42" t="s">
        <v>15935</v>
      </c>
      <c r="E3228" s="42" t="s">
        <v>15936</v>
      </c>
      <c r="F3228" s="42" t="s">
        <v>15937</v>
      </c>
      <c r="G3228" s="42" t="s">
        <v>15938</v>
      </c>
      <c r="H3228" s="42" t="s">
        <v>571</v>
      </c>
      <c r="I3228" s="42"/>
      <c r="J3228" s="42"/>
      <c r="K3228" s="42"/>
      <c r="L3228" s="42" t="s">
        <v>572</v>
      </c>
      <c r="M3228" s="42" t="s">
        <v>15939</v>
      </c>
      <c r="N3228" s="42" t="s">
        <v>565</v>
      </c>
      <c r="O3228" s="42"/>
      <c r="P3228" s="42" t="s">
        <v>555</v>
      </c>
      <c r="Q3228" s="42" t="s">
        <v>555</v>
      </c>
      <c r="R3228" s="42" t="s">
        <v>555</v>
      </c>
      <c r="S3228" s="42" t="s">
        <v>555</v>
      </c>
      <c r="T3228" s="42" t="s">
        <v>555</v>
      </c>
      <c r="U3228" s="42" t="s">
        <v>555</v>
      </c>
      <c r="V3228" s="44"/>
      <c r="W3228" s="44"/>
      <c r="X3228" s="44"/>
      <c r="Y3228" s="44"/>
      <c r="Z3228" s="44"/>
      <c r="AA3228" s="44"/>
    </row>
    <row r="3229" spans="1:27" ht="15.75" customHeight="1" x14ac:dyDescent="0.25">
      <c r="A3229" s="43">
        <v>3279</v>
      </c>
      <c r="B3229" s="43" t="s">
        <v>482</v>
      </c>
      <c r="C3229" s="42" t="s">
        <v>15940</v>
      </c>
      <c r="D3229" s="42" t="s">
        <v>555</v>
      </c>
      <c r="E3229" s="42" t="s">
        <v>15941</v>
      </c>
      <c r="F3229" s="42" t="s">
        <v>15942</v>
      </c>
      <c r="G3229" s="42" t="s">
        <v>15943</v>
      </c>
      <c r="H3229" s="42" t="s">
        <v>571</v>
      </c>
      <c r="I3229" s="42"/>
      <c r="J3229" s="42"/>
      <c r="K3229" s="42"/>
      <c r="L3229" s="42" t="s">
        <v>572</v>
      </c>
      <c r="M3229" s="42" t="s">
        <v>15944</v>
      </c>
      <c r="N3229" s="42" t="s">
        <v>565</v>
      </c>
      <c r="O3229" s="42"/>
      <c r="P3229" s="42" t="s">
        <v>555</v>
      </c>
      <c r="Q3229" s="42" t="s">
        <v>555</v>
      </c>
      <c r="R3229" s="42" t="s">
        <v>555</v>
      </c>
      <c r="S3229" s="42" t="s">
        <v>555</v>
      </c>
      <c r="T3229" s="42" t="s">
        <v>555</v>
      </c>
      <c r="U3229" s="42" t="s">
        <v>555</v>
      </c>
      <c r="V3229" s="44"/>
      <c r="W3229" s="44"/>
      <c r="X3229" s="44"/>
      <c r="Y3229" s="44"/>
      <c r="Z3229" s="44"/>
      <c r="AA3229" s="44"/>
    </row>
    <row r="3230" spans="1:27" ht="15.75" customHeight="1" x14ac:dyDescent="0.25">
      <c r="A3230" s="43">
        <v>3280</v>
      </c>
      <c r="B3230" s="43" t="s">
        <v>482</v>
      </c>
      <c r="C3230" s="42" t="s">
        <v>15945</v>
      </c>
      <c r="D3230" s="42" t="s">
        <v>555</v>
      </c>
      <c r="E3230" s="42" t="s">
        <v>15941</v>
      </c>
      <c r="F3230" s="42" t="s">
        <v>15946</v>
      </c>
      <c r="G3230" s="42" t="s">
        <v>15947</v>
      </c>
      <c r="H3230" s="42" t="s">
        <v>571</v>
      </c>
      <c r="I3230" s="42"/>
      <c r="J3230" s="42"/>
      <c r="K3230" s="42"/>
      <c r="L3230" s="42" t="s">
        <v>572</v>
      </c>
      <c r="M3230" s="42" t="s">
        <v>15948</v>
      </c>
      <c r="N3230" s="42" t="s">
        <v>565</v>
      </c>
      <c r="O3230" s="42"/>
      <c r="P3230" s="42" t="s">
        <v>555</v>
      </c>
      <c r="Q3230" s="42" t="s">
        <v>555</v>
      </c>
      <c r="R3230" s="42" t="s">
        <v>555</v>
      </c>
      <c r="S3230" s="42" t="s">
        <v>555</v>
      </c>
      <c r="T3230" s="42" t="s">
        <v>555</v>
      </c>
      <c r="U3230" s="42" t="s">
        <v>555</v>
      </c>
      <c r="V3230" s="44"/>
      <c r="W3230" s="44"/>
      <c r="X3230" s="44"/>
      <c r="Y3230" s="44"/>
      <c r="Z3230" s="44"/>
      <c r="AA3230" s="44"/>
    </row>
    <row r="3231" spans="1:27" ht="15.75" customHeight="1" x14ac:dyDescent="0.25">
      <c r="A3231" s="43">
        <v>3281</v>
      </c>
      <c r="B3231" s="43" t="s">
        <v>482</v>
      </c>
      <c r="C3231" s="42" t="s">
        <v>15949</v>
      </c>
      <c r="D3231" s="42" t="s">
        <v>555</v>
      </c>
      <c r="E3231" s="42" t="s">
        <v>15941</v>
      </c>
      <c r="F3231" s="42" t="s">
        <v>15950</v>
      </c>
      <c r="G3231" s="42" t="s">
        <v>15951</v>
      </c>
      <c r="H3231" s="42" t="s">
        <v>571</v>
      </c>
      <c r="I3231" s="42"/>
      <c r="J3231" s="42"/>
      <c r="K3231" s="42"/>
      <c r="L3231" s="42" t="s">
        <v>572</v>
      </c>
      <c r="M3231" s="42" t="s">
        <v>15952</v>
      </c>
      <c r="N3231" s="42" t="s">
        <v>565</v>
      </c>
      <c r="O3231" s="42"/>
      <c r="P3231" s="42" t="s">
        <v>555</v>
      </c>
      <c r="Q3231" s="42" t="s">
        <v>555</v>
      </c>
      <c r="R3231" s="42" t="s">
        <v>555</v>
      </c>
      <c r="S3231" s="42" t="s">
        <v>555</v>
      </c>
      <c r="T3231" s="42" t="s">
        <v>555</v>
      </c>
      <c r="U3231" s="42" t="s">
        <v>555</v>
      </c>
      <c r="V3231" s="44"/>
      <c r="W3231" s="44"/>
      <c r="X3231" s="44"/>
      <c r="Y3231" s="44"/>
      <c r="Z3231" s="44"/>
      <c r="AA3231" s="44"/>
    </row>
    <row r="3232" spans="1:27" ht="15.75" customHeight="1" x14ac:dyDescent="0.25">
      <c r="A3232" s="43">
        <v>3282</v>
      </c>
      <c r="B3232" s="43" t="s">
        <v>482</v>
      </c>
      <c r="C3232" s="42" t="s">
        <v>15953</v>
      </c>
      <c r="D3232" s="42" t="s">
        <v>15954</v>
      </c>
      <c r="E3232" s="42" t="s">
        <v>15955</v>
      </c>
      <c r="F3232" s="42" t="s">
        <v>15956</v>
      </c>
      <c r="G3232" s="42" t="s">
        <v>15957</v>
      </c>
      <c r="H3232" s="42" t="s">
        <v>571</v>
      </c>
      <c r="I3232" s="42"/>
      <c r="J3232" s="42"/>
      <c r="K3232" s="42"/>
      <c r="L3232" s="42" t="s">
        <v>572</v>
      </c>
      <c r="M3232" s="42" t="s">
        <v>15958</v>
      </c>
      <c r="N3232" s="42" t="s">
        <v>565</v>
      </c>
      <c r="O3232" s="42"/>
      <c r="P3232" s="42" t="s">
        <v>555</v>
      </c>
      <c r="Q3232" s="42" t="s">
        <v>555</v>
      </c>
      <c r="R3232" s="42" t="s">
        <v>555</v>
      </c>
      <c r="S3232" s="42" t="s">
        <v>555</v>
      </c>
      <c r="T3232" s="42" t="s">
        <v>555</v>
      </c>
      <c r="U3232" s="42" t="s">
        <v>555</v>
      </c>
      <c r="V3232" s="44"/>
      <c r="W3232" s="44"/>
      <c r="X3232" s="44"/>
      <c r="Y3232" s="44"/>
      <c r="Z3232" s="44"/>
      <c r="AA3232" s="44"/>
    </row>
    <row r="3233" spans="1:27" ht="15.75" customHeight="1" x14ac:dyDescent="0.25">
      <c r="A3233" s="43">
        <v>3283</v>
      </c>
      <c r="B3233" s="43" t="s">
        <v>482</v>
      </c>
      <c r="C3233" s="42" t="s">
        <v>15959</v>
      </c>
      <c r="D3233" s="42" t="s">
        <v>15960</v>
      </c>
      <c r="E3233" s="42" t="s">
        <v>15961</v>
      </c>
      <c r="F3233" s="42" t="s">
        <v>15962</v>
      </c>
      <c r="G3233" s="42" t="s">
        <v>15963</v>
      </c>
      <c r="H3233" s="42" t="s">
        <v>571</v>
      </c>
      <c r="I3233" s="42"/>
      <c r="J3233" s="42"/>
      <c r="K3233" s="42"/>
      <c r="L3233" s="42" t="s">
        <v>572</v>
      </c>
      <c r="M3233" s="42" t="s">
        <v>15964</v>
      </c>
      <c r="N3233" s="42" t="s">
        <v>565</v>
      </c>
      <c r="O3233" s="42"/>
      <c r="P3233" s="42" t="s">
        <v>555</v>
      </c>
      <c r="Q3233" s="42" t="s">
        <v>555</v>
      </c>
      <c r="R3233" s="42" t="s">
        <v>555</v>
      </c>
      <c r="S3233" s="42" t="s">
        <v>555</v>
      </c>
      <c r="T3233" s="42" t="s">
        <v>555</v>
      </c>
      <c r="U3233" s="42" t="s">
        <v>555</v>
      </c>
      <c r="V3233" s="44"/>
      <c r="W3233" s="44"/>
      <c r="X3233" s="44"/>
      <c r="Y3233" s="44"/>
      <c r="Z3233" s="44"/>
      <c r="AA3233" s="44"/>
    </row>
    <row r="3234" spans="1:27" ht="15.75" customHeight="1" x14ac:dyDescent="0.25">
      <c r="A3234" s="43">
        <v>3284</v>
      </c>
      <c r="B3234" s="43" t="s">
        <v>482</v>
      </c>
      <c r="C3234" s="42" t="s">
        <v>15965</v>
      </c>
      <c r="D3234" s="42" t="s">
        <v>15966</v>
      </c>
      <c r="E3234" s="42" t="s">
        <v>15967</v>
      </c>
      <c r="F3234" s="42" t="s">
        <v>15968</v>
      </c>
      <c r="G3234" s="42" t="s">
        <v>15969</v>
      </c>
      <c r="H3234" s="42" t="s">
        <v>571</v>
      </c>
      <c r="I3234" s="42"/>
      <c r="J3234" s="42"/>
      <c r="K3234" s="42"/>
      <c r="L3234" s="42" t="s">
        <v>572</v>
      </c>
      <c r="M3234" s="42" t="s">
        <v>15970</v>
      </c>
      <c r="N3234" s="42" t="s">
        <v>565</v>
      </c>
      <c r="O3234" s="42"/>
      <c r="P3234" s="42" t="s">
        <v>555</v>
      </c>
      <c r="Q3234" s="42" t="s">
        <v>555</v>
      </c>
      <c r="R3234" s="42" t="s">
        <v>555</v>
      </c>
      <c r="S3234" s="42" t="s">
        <v>555</v>
      </c>
      <c r="T3234" s="42" t="s">
        <v>555</v>
      </c>
      <c r="U3234" s="42" t="s">
        <v>555</v>
      </c>
      <c r="V3234" s="44"/>
      <c r="W3234" s="44"/>
      <c r="X3234" s="44"/>
      <c r="Y3234" s="44"/>
      <c r="Z3234" s="44"/>
      <c r="AA3234" s="44"/>
    </row>
    <row r="3235" spans="1:27" ht="15.75" customHeight="1" x14ac:dyDescent="0.25">
      <c r="A3235" s="43">
        <v>3285</v>
      </c>
      <c r="B3235" s="43" t="s">
        <v>482</v>
      </c>
      <c r="C3235" s="42" t="s">
        <v>15971</v>
      </c>
      <c r="D3235" s="42" t="s">
        <v>23647</v>
      </c>
      <c r="E3235" s="42" t="s">
        <v>15973</v>
      </c>
      <c r="F3235" s="42" t="s">
        <v>15974</v>
      </c>
      <c r="G3235" s="42" t="s">
        <v>15975</v>
      </c>
      <c r="H3235" s="42" t="s">
        <v>571</v>
      </c>
      <c r="I3235" s="42"/>
      <c r="J3235" s="42"/>
      <c r="K3235" s="42"/>
      <c r="L3235" s="42" t="s">
        <v>572</v>
      </c>
      <c r="M3235" s="42" t="s">
        <v>15976</v>
      </c>
      <c r="N3235" s="42" t="s">
        <v>565</v>
      </c>
      <c r="O3235" s="42"/>
      <c r="P3235" s="42" t="s">
        <v>555</v>
      </c>
      <c r="Q3235" s="42" t="s">
        <v>555</v>
      </c>
      <c r="R3235" s="42" t="s">
        <v>555</v>
      </c>
      <c r="S3235" s="42" t="s">
        <v>555</v>
      </c>
      <c r="T3235" s="42" t="s">
        <v>555</v>
      </c>
      <c r="U3235" s="42" t="s">
        <v>555</v>
      </c>
      <c r="V3235" s="44">
        <v>1</v>
      </c>
      <c r="W3235" s="44" t="s">
        <v>5050</v>
      </c>
      <c r="X3235" s="44"/>
      <c r="Y3235" s="44"/>
      <c r="Z3235" s="44"/>
      <c r="AA3235" s="44"/>
    </row>
    <row r="3236" spans="1:27" ht="15.75" customHeight="1" x14ac:dyDescent="0.25">
      <c r="A3236" s="43">
        <v>3286</v>
      </c>
      <c r="B3236" s="43" t="s">
        <v>482</v>
      </c>
      <c r="C3236" s="42" t="s">
        <v>15977</v>
      </c>
      <c r="D3236" s="42" t="s">
        <v>15978</v>
      </c>
      <c r="E3236" s="42" t="s">
        <v>15979</v>
      </c>
      <c r="F3236" s="42" t="s">
        <v>15980</v>
      </c>
      <c r="G3236" s="42" t="s">
        <v>15981</v>
      </c>
      <c r="H3236" s="42" t="s">
        <v>571</v>
      </c>
      <c r="I3236" s="42"/>
      <c r="J3236" s="42"/>
      <c r="K3236" s="42"/>
      <c r="L3236" s="42" t="s">
        <v>572</v>
      </c>
      <c r="M3236" s="42" t="s">
        <v>15982</v>
      </c>
      <c r="N3236" s="42" t="s">
        <v>565</v>
      </c>
      <c r="O3236" s="42"/>
      <c r="P3236" s="42" t="s">
        <v>555</v>
      </c>
      <c r="Q3236" s="42" t="s">
        <v>555</v>
      </c>
      <c r="R3236" s="42" t="s">
        <v>555</v>
      </c>
      <c r="S3236" s="42" t="s">
        <v>555</v>
      </c>
      <c r="T3236" s="42" t="s">
        <v>555</v>
      </c>
      <c r="U3236" s="42" t="s">
        <v>555</v>
      </c>
      <c r="V3236" s="44"/>
      <c r="W3236" s="44"/>
      <c r="X3236" s="44"/>
      <c r="Y3236" s="44"/>
      <c r="Z3236" s="44"/>
      <c r="AA3236" s="44"/>
    </row>
    <row r="3237" spans="1:27" ht="15.75" customHeight="1" x14ac:dyDescent="0.25">
      <c r="A3237" s="43">
        <v>3287</v>
      </c>
      <c r="B3237" s="43" t="s">
        <v>482</v>
      </c>
      <c r="C3237" s="42" t="s">
        <v>15983</v>
      </c>
      <c r="D3237" s="42" t="s">
        <v>23648</v>
      </c>
      <c r="E3237" s="42" t="s">
        <v>15985</v>
      </c>
      <c r="F3237" s="42" t="s">
        <v>15986</v>
      </c>
      <c r="G3237" s="42" t="s">
        <v>15987</v>
      </c>
      <c r="H3237" s="42" t="s">
        <v>571</v>
      </c>
      <c r="I3237" s="42"/>
      <c r="J3237" s="42"/>
      <c r="K3237" s="42"/>
      <c r="L3237" s="42" t="s">
        <v>572</v>
      </c>
      <c r="M3237" s="42" t="s">
        <v>15988</v>
      </c>
      <c r="N3237" s="42" t="s">
        <v>565</v>
      </c>
      <c r="O3237" s="42"/>
      <c r="P3237" s="42" t="s">
        <v>555</v>
      </c>
      <c r="Q3237" s="42" t="s">
        <v>555</v>
      </c>
      <c r="R3237" s="42" t="s">
        <v>555</v>
      </c>
      <c r="S3237" s="42" t="s">
        <v>555</v>
      </c>
      <c r="T3237" s="42" t="s">
        <v>555</v>
      </c>
      <c r="U3237" s="42" t="s">
        <v>555</v>
      </c>
      <c r="V3237" s="44">
        <v>1</v>
      </c>
      <c r="W3237" s="44" t="s">
        <v>5050</v>
      </c>
      <c r="X3237" s="44"/>
      <c r="Y3237" s="44"/>
      <c r="Z3237" s="44"/>
      <c r="AA3237" s="44"/>
    </row>
    <row r="3238" spans="1:27" ht="15.75" customHeight="1" x14ac:dyDescent="0.25">
      <c r="A3238" s="43">
        <v>3288</v>
      </c>
      <c r="B3238" s="43" t="s">
        <v>482</v>
      </c>
      <c r="C3238" s="42" t="s">
        <v>15989</v>
      </c>
      <c r="D3238" s="42" t="s">
        <v>15990</v>
      </c>
      <c r="E3238" s="42" t="s">
        <v>15991</v>
      </c>
      <c r="F3238" s="42" t="s">
        <v>15992</v>
      </c>
      <c r="G3238" s="42" t="s">
        <v>15993</v>
      </c>
      <c r="H3238" s="42" t="s">
        <v>571</v>
      </c>
      <c r="I3238" s="42"/>
      <c r="J3238" s="42"/>
      <c r="K3238" s="42"/>
      <c r="L3238" s="42" t="s">
        <v>572</v>
      </c>
      <c r="M3238" s="42" t="s">
        <v>15994</v>
      </c>
      <c r="N3238" s="42" t="s">
        <v>565</v>
      </c>
      <c r="O3238" s="42"/>
      <c r="P3238" s="42" t="s">
        <v>555</v>
      </c>
      <c r="Q3238" s="42" t="s">
        <v>555</v>
      </c>
      <c r="R3238" s="42" t="s">
        <v>555</v>
      </c>
      <c r="S3238" s="42" t="s">
        <v>555</v>
      </c>
      <c r="T3238" s="42" t="s">
        <v>555</v>
      </c>
      <c r="U3238" s="42" t="s">
        <v>555</v>
      </c>
      <c r="V3238" s="44"/>
      <c r="W3238" s="44"/>
      <c r="X3238" s="44"/>
      <c r="Y3238" s="44"/>
      <c r="Z3238" s="44"/>
      <c r="AA3238" s="44"/>
    </row>
    <row r="3239" spans="1:27" ht="15.75" customHeight="1" x14ac:dyDescent="0.25">
      <c r="A3239" s="43">
        <v>3289</v>
      </c>
      <c r="B3239" s="43" t="s">
        <v>482</v>
      </c>
      <c r="C3239" s="42" t="s">
        <v>15995</v>
      </c>
      <c r="D3239" s="42" t="s">
        <v>15990</v>
      </c>
      <c r="E3239" s="42" t="s">
        <v>15991</v>
      </c>
      <c r="F3239" s="42" t="s">
        <v>15996</v>
      </c>
      <c r="G3239" s="42" t="s">
        <v>15997</v>
      </c>
      <c r="H3239" s="42" t="s">
        <v>571</v>
      </c>
      <c r="I3239" s="42"/>
      <c r="J3239" s="42"/>
      <c r="K3239" s="42"/>
      <c r="L3239" s="42" t="s">
        <v>572</v>
      </c>
      <c r="M3239" s="42" t="s">
        <v>15998</v>
      </c>
      <c r="N3239" s="42" t="s">
        <v>565</v>
      </c>
      <c r="O3239" s="42"/>
      <c r="P3239" s="42" t="s">
        <v>555</v>
      </c>
      <c r="Q3239" s="42" t="s">
        <v>555</v>
      </c>
      <c r="R3239" s="42" t="s">
        <v>555</v>
      </c>
      <c r="S3239" s="42" t="s">
        <v>555</v>
      </c>
      <c r="T3239" s="42" t="s">
        <v>555</v>
      </c>
      <c r="U3239" s="42" t="s">
        <v>555</v>
      </c>
      <c r="V3239" s="44"/>
      <c r="W3239" s="44"/>
      <c r="X3239" s="44"/>
      <c r="Y3239" s="44"/>
      <c r="Z3239" s="44"/>
      <c r="AA3239" s="44"/>
    </row>
    <row r="3240" spans="1:27" ht="15.75" customHeight="1" x14ac:dyDescent="0.25">
      <c r="A3240" s="43">
        <v>3290</v>
      </c>
      <c r="B3240" s="43" t="s">
        <v>482</v>
      </c>
      <c r="C3240" s="42" t="s">
        <v>15999</v>
      </c>
      <c r="D3240" s="42" t="s">
        <v>555</v>
      </c>
      <c r="E3240" s="42" t="s">
        <v>16000</v>
      </c>
      <c r="F3240" s="42" t="s">
        <v>16001</v>
      </c>
      <c r="G3240" s="42" t="s">
        <v>16002</v>
      </c>
      <c r="H3240" s="42" t="s">
        <v>571</v>
      </c>
      <c r="I3240" s="42"/>
      <c r="J3240" s="42"/>
      <c r="K3240" s="42"/>
      <c r="L3240" s="42" t="s">
        <v>572</v>
      </c>
      <c r="M3240" s="42" t="s">
        <v>16003</v>
      </c>
      <c r="N3240" s="42" t="s">
        <v>565</v>
      </c>
      <c r="O3240" s="42"/>
      <c r="P3240" s="42" t="s">
        <v>555</v>
      </c>
      <c r="Q3240" s="42" t="s">
        <v>555</v>
      </c>
      <c r="R3240" s="42" t="s">
        <v>555</v>
      </c>
      <c r="S3240" s="42" t="s">
        <v>555</v>
      </c>
      <c r="T3240" s="42" t="s">
        <v>555</v>
      </c>
      <c r="U3240" s="42" t="s">
        <v>555</v>
      </c>
      <c r="V3240" s="44"/>
      <c r="W3240" s="44"/>
      <c r="X3240" s="44"/>
      <c r="Y3240" s="44"/>
      <c r="Z3240" s="44"/>
      <c r="AA3240" s="44"/>
    </row>
    <row r="3241" spans="1:27" ht="15.75" customHeight="1" x14ac:dyDescent="0.25">
      <c r="A3241" s="43">
        <v>3291</v>
      </c>
      <c r="B3241" s="43" t="s">
        <v>482</v>
      </c>
      <c r="C3241" s="42" t="s">
        <v>16004</v>
      </c>
      <c r="D3241" s="42" t="s">
        <v>16005</v>
      </c>
      <c r="E3241" s="42" t="s">
        <v>16006</v>
      </c>
      <c r="F3241" s="42" t="s">
        <v>16007</v>
      </c>
      <c r="G3241" s="42" t="s">
        <v>16008</v>
      </c>
      <c r="H3241" s="42" t="s">
        <v>571</v>
      </c>
      <c r="I3241" s="42"/>
      <c r="J3241" s="42"/>
      <c r="K3241" s="42"/>
      <c r="L3241" s="42" t="s">
        <v>572</v>
      </c>
      <c r="M3241" s="42" t="s">
        <v>16009</v>
      </c>
      <c r="N3241" s="42" t="s">
        <v>565</v>
      </c>
      <c r="O3241" s="42"/>
      <c r="P3241" s="42" t="s">
        <v>555</v>
      </c>
      <c r="Q3241" s="42" t="s">
        <v>555</v>
      </c>
      <c r="R3241" s="42" t="s">
        <v>555</v>
      </c>
      <c r="S3241" s="42" t="s">
        <v>555</v>
      </c>
      <c r="T3241" s="42" t="s">
        <v>555</v>
      </c>
      <c r="U3241" s="42" t="s">
        <v>555</v>
      </c>
      <c r="V3241" s="44"/>
      <c r="W3241" s="44"/>
      <c r="X3241" s="44"/>
      <c r="Y3241" s="44"/>
      <c r="Z3241" s="44"/>
      <c r="AA3241" s="44"/>
    </row>
    <row r="3242" spans="1:27" ht="15.75" customHeight="1" x14ac:dyDescent="0.25">
      <c r="A3242" s="43">
        <v>3292</v>
      </c>
      <c r="B3242" s="43" t="s">
        <v>482</v>
      </c>
      <c r="C3242" s="42" t="s">
        <v>16010</v>
      </c>
      <c r="D3242" s="42" t="s">
        <v>23649</v>
      </c>
      <c r="E3242" s="42" t="s">
        <v>16012</v>
      </c>
      <c r="F3242" s="42" t="s">
        <v>16013</v>
      </c>
      <c r="G3242" s="42" t="s">
        <v>16014</v>
      </c>
      <c r="H3242" s="42" t="s">
        <v>571</v>
      </c>
      <c r="I3242" s="42"/>
      <c r="J3242" s="42"/>
      <c r="K3242" s="42"/>
      <c r="L3242" s="42" t="s">
        <v>572</v>
      </c>
      <c r="M3242" s="42" t="s">
        <v>16015</v>
      </c>
      <c r="N3242" s="42" t="s">
        <v>565</v>
      </c>
      <c r="O3242" s="42"/>
      <c r="P3242" s="42" t="s">
        <v>555</v>
      </c>
      <c r="Q3242" s="42" t="s">
        <v>555</v>
      </c>
      <c r="R3242" s="42" t="s">
        <v>555</v>
      </c>
      <c r="S3242" s="42" t="s">
        <v>555</v>
      </c>
      <c r="T3242" s="42" t="s">
        <v>555</v>
      </c>
      <c r="U3242" s="42" t="s">
        <v>555</v>
      </c>
      <c r="V3242" s="44">
        <v>1</v>
      </c>
      <c r="W3242" s="44" t="s">
        <v>5050</v>
      </c>
      <c r="X3242" s="44"/>
      <c r="Y3242" s="44"/>
      <c r="Z3242" s="44"/>
      <c r="AA3242" s="44"/>
    </row>
    <row r="3243" spans="1:27" ht="15.75" customHeight="1" x14ac:dyDescent="0.25">
      <c r="A3243" s="43">
        <v>3293</v>
      </c>
      <c r="B3243" s="43" t="s">
        <v>482</v>
      </c>
      <c r="C3243" s="42" t="s">
        <v>16016</v>
      </c>
      <c r="D3243" s="42" t="s">
        <v>16017</v>
      </c>
      <c r="E3243" s="42" t="s">
        <v>16018</v>
      </c>
      <c r="F3243" s="42" t="s">
        <v>16019</v>
      </c>
      <c r="G3243" s="42" t="s">
        <v>16020</v>
      </c>
      <c r="H3243" s="42" t="s">
        <v>571</v>
      </c>
      <c r="I3243" s="42"/>
      <c r="J3243" s="42"/>
      <c r="K3243" s="42"/>
      <c r="L3243" s="42" t="s">
        <v>572</v>
      </c>
      <c r="M3243" s="42" t="s">
        <v>16021</v>
      </c>
      <c r="N3243" s="42" t="s">
        <v>565</v>
      </c>
      <c r="O3243" s="42"/>
      <c r="P3243" s="42" t="s">
        <v>555</v>
      </c>
      <c r="Q3243" s="42" t="s">
        <v>555</v>
      </c>
      <c r="R3243" s="42" t="s">
        <v>555</v>
      </c>
      <c r="S3243" s="42" t="s">
        <v>555</v>
      </c>
      <c r="T3243" s="42" t="s">
        <v>555</v>
      </c>
      <c r="U3243" s="42" t="s">
        <v>555</v>
      </c>
      <c r="V3243" s="44"/>
      <c r="W3243" s="44"/>
      <c r="X3243" s="44"/>
      <c r="Y3243" s="44"/>
      <c r="Z3243" s="44"/>
      <c r="AA3243" s="44"/>
    </row>
    <row r="3244" spans="1:27" ht="15.75" customHeight="1" x14ac:dyDescent="0.25">
      <c r="A3244" s="43">
        <v>3294</v>
      </c>
      <c r="B3244" s="43" t="s">
        <v>482</v>
      </c>
      <c r="C3244" s="42" t="s">
        <v>16022</v>
      </c>
      <c r="D3244" s="42" t="s">
        <v>16023</v>
      </c>
      <c r="E3244" s="42" t="s">
        <v>16024</v>
      </c>
      <c r="F3244" s="42" t="s">
        <v>16025</v>
      </c>
      <c r="G3244" s="42" t="s">
        <v>16026</v>
      </c>
      <c r="H3244" s="42" t="s">
        <v>571</v>
      </c>
      <c r="I3244" s="42"/>
      <c r="J3244" s="42"/>
      <c r="K3244" s="42"/>
      <c r="L3244" s="42" t="s">
        <v>572</v>
      </c>
      <c r="M3244" s="42" t="s">
        <v>16027</v>
      </c>
      <c r="N3244" s="42" t="s">
        <v>565</v>
      </c>
      <c r="O3244" s="42"/>
      <c r="P3244" s="42" t="s">
        <v>555</v>
      </c>
      <c r="Q3244" s="42" t="s">
        <v>555</v>
      </c>
      <c r="R3244" s="42" t="s">
        <v>555</v>
      </c>
      <c r="S3244" s="42" t="s">
        <v>555</v>
      </c>
      <c r="T3244" s="42" t="s">
        <v>555</v>
      </c>
      <c r="U3244" s="42" t="s">
        <v>555</v>
      </c>
      <c r="V3244" s="44"/>
      <c r="W3244" s="44"/>
      <c r="X3244" s="44"/>
      <c r="Y3244" s="44"/>
      <c r="Z3244" s="44"/>
      <c r="AA3244" s="44"/>
    </row>
    <row r="3245" spans="1:27" ht="15.75" customHeight="1" x14ac:dyDescent="0.25">
      <c r="A3245" s="43">
        <v>3295</v>
      </c>
      <c r="B3245" s="43" t="s">
        <v>482</v>
      </c>
      <c r="C3245" s="42" t="s">
        <v>16028</v>
      </c>
      <c r="D3245" s="42" t="s">
        <v>16029</v>
      </c>
      <c r="E3245" s="42" t="s">
        <v>16030</v>
      </c>
      <c r="F3245" s="42" t="s">
        <v>16031</v>
      </c>
      <c r="G3245" s="42" t="s">
        <v>16032</v>
      </c>
      <c r="H3245" s="42" t="s">
        <v>571</v>
      </c>
      <c r="I3245" s="42"/>
      <c r="J3245" s="42"/>
      <c r="K3245" s="42"/>
      <c r="L3245" s="42" t="s">
        <v>572</v>
      </c>
      <c r="M3245" s="42" t="s">
        <v>16033</v>
      </c>
      <c r="N3245" s="42" t="s">
        <v>565</v>
      </c>
      <c r="O3245" s="42"/>
      <c r="P3245" s="42" t="s">
        <v>555</v>
      </c>
      <c r="Q3245" s="42" t="s">
        <v>555</v>
      </c>
      <c r="R3245" s="42" t="s">
        <v>555</v>
      </c>
      <c r="S3245" s="42" t="s">
        <v>555</v>
      </c>
      <c r="T3245" s="42" t="s">
        <v>555</v>
      </c>
      <c r="U3245" s="42" t="s">
        <v>555</v>
      </c>
      <c r="V3245" s="44"/>
      <c r="W3245" s="44"/>
      <c r="X3245" s="44"/>
      <c r="Y3245" s="44"/>
      <c r="Z3245" s="44"/>
      <c r="AA3245" s="44"/>
    </row>
    <row r="3246" spans="1:27" ht="15.75" customHeight="1" x14ac:dyDescent="0.25">
      <c r="A3246" s="43">
        <v>3296</v>
      </c>
      <c r="B3246" s="43" t="s">
        <v>482</v>
      </c>
      <c r="C3246" s="42" t="s">
        <v>16034</v>
      </c>
      <c r="D3246" s="42" t="s">
        <v>16035</v>
      </c>
      <c r="E3246" s="42" t="s">
        <v>16036</v>
      </c>
      <c r="F3246" s="42" t="s">
        <v>16037</v>
      </c>
      <c r="G3246" s="42" t="s">
        <v>16038</v>
      </c>
      <c r="H3246" s="42" t="s">
        <v>571</v>
      </c>
      <c r="I3246" s="42"/>
      <c r="J3246" s="42"/>
      <c r="K3246" s="42"/>
      <c r="L3246" s="42" t="s">
        <v>572</v>
      </c>
      <c r="M3246" s="42" t="s">
        <v>16039</v>
      </c>
      <c r="N3246" s="42" t="s">
        <v>565</v>
      </c>
      <c r="O3246" s="42"/>
      <c r="P3246" s="42" t="s">
        <v>555</v>
      </c>
      <c r="Q3246" s="42" t="s">
        <v>555</v>
      </c>
      <c r="R3246" s="42" t="s">
        <v>555</v>
      </c>
      <c r="S3246" s="42" t="s">
        <v>555</v>
      </c>
      <c r="T3246" s="42" t="s">
        <v>555</v>
      </c>
      <c r="U3246" s="42" t="s">
        <v>555</v>
      </c>
      <c r="V3246" s="44"/>
      <c r="W3246" s="44"/>
      <c r="X3246" s="44"/>
      <c r="Y3246" s="44"/>
      <c r="Z3246" s="44"/>
      <c r="AA3246" s="44"/>
    </row>
    <row r="3247" spans="1:27" ht="15.75" customHeight="1" x14ac:dyDescent="0.25">
      <c r="A3247" s="43">
        <v>3297</v>
      </c>
      <c r="B3247" s="43" t="s">
        <v>482</v>
      </c>
      <c r="C3247" s="42" t="s">
        <v>16040</v>
      </c>
      <c r="D3247" s="42" t="s">
        <v>555</v>
      </c>
      <c r="E3247" s="42" t="s">
        <v>16041</v>
      </c>
      <c r="F3247" s="42" t="s">
        <v>16042</v>
      </c>
      <c r="G3247" s="42" t="s">
        <v>16043</v>
      </c>
      <c r="H3247" s="42" t="s">
        <v>571</v>
      </c>
      <c r="I3247" s="42"/>
      <c r="J3247" s="42"/>
      <c r="K3247" s="42"/>
      <c r="L3247" s="42" t="s">
        <v>572</v>
      </c>
      <c r="M3247" s="42" t="s">
        <v>16044</v>
      </c>
      <c r="N3247" s="42" t="s">
        <v>565</v>
      </c>
      <c r="O3247" s="42"/>
      <c r="P3247" s="42" t="s">
        <v>555</v>
      </c>
      <c r="Q3247" s="42" t="s">
        <v>555</v>
      </c>
      <c r="R3247" s="42" t="s">
        <v>555</v>
      </c>
      <c r="S3247" s="42" t="s">
        <v>555</v>
      </c>
      <c r="T3247" s="42" t="s">
        <v>555</v>
      </c>
      <c r="U3247" s="42" t="s">
        <v>555</v>
      </c>
      <c r="V3247" s="44"/>
      <c r="W3247" s="44"/>
      <c r="X3247" s="44"/>
      <c r="Y3247" s="44"/>
      <c r="Z3247" s="44"/>
      <c r="AA3247" s="44"/>
    </row>
    <row r="3248" spans="1:27" ht="15.75" customHeight="1" x14ac:dyDescent="0.25">
      <c r="A3248" s="43">
        <v>3298</v>
      </c>
      <c r="B3248" s="43" t="s">
        <v>482</v>
      </c>
      <c r="C3248" s="42" t="s">
        <v>16045</v>
      </c>
      <c r="D3248" s="42" t="s">
        <v>555</v>
      </c>
      <c r="E3248" s="42" t="s">
        <v>16041</v>
      </c>
      <c r="F3248" s="42" t="s">
        <v>16046</v>
      </c>
      <c r="G3248" s="42" t="s">
        <v>16047</v>
      </c>
      <c r="H3248" s="42" t="s">
        <v>571</v>
      </c>
      <c r="I3248" s="42"/>
      <c r="J3248" s="42"/>
      <c r="K3248" s="42"/>
      <c r="L3248" s="42" t="s">
        <v>572</v>
      </c>
      <c r="M3248" s="42" t="s">
        <v>16048</v>
      </c>
      <c r="N3248" s="42" t="s">
        <v>565</v>
      </c>
      <c r="O3248" s="42"/>
      <c r="P3248" s="42" t="s">
        <v>555</v>
      </c>
      <c r="Q3248" s="42" t="s">
        <v>555</v>
      </c>
      <c r="R3248" s="42" t="s">
        <v>555</v>
      </c>
      <c r="S3248" s="42" t="s">
        <v>555</v>
      </c>
      <c r="T3248" s="42" t="s">
        <v>555</v>
      </c>
      <c r="U3248" s="42" t="s">
        <v>555</v>
      </c>
      <c r="V3248" s="44"/>
      <c r="W3248" s="44"/>
      <c r="X3248" s="44"/>
      <c r="Y3248" s="44"/>
      <c r="Z3248" s="44"/>
      <c r="AA3248" s="44"/>
    </row>
    <row r="3249" spans="1:27" ht="15.75" customHeight="1" x14ac:dyDescent="0.25">
      <c r="A3249" s="43">
        <v>3299</v>
      </c>
      <c r="B3249" s="43" t="s">
        <v>482</v>
      </c>
      <c r="C3249" s="42" t="s">
        <v>16049</v>
      </c>
      <c r="D3249" s="42" t="s">
        <v>555</v>
      </c>
      <c r="E3249" s="42" t="s">
        <v>16041</v>
      </c>
      <c r="F3249" s="42" t="s">
        <v>16050</v>
      </c>
      <c r="G3249" s="42" t="s">
        <v>16051</v>
      </c>
      <c r="H3249" s="42" t="s">
        <v>571</v>
      </c>
      <c r="I3249" s="42"/>
      <c r="J3249" s="42"/>
      <c r="K3249" s="42"/>
      <c r="L3249" s="42" t="s">
        <v>572</v>
      </c>
      <c r="M3249" s="42" t="s">
        <v>16052</v>
      </c>
      <c r="N3249" s="42" t="s">
        <v>565</v>
      </c>
      <c r="O3249" s="42"/>
      <c r="P3249" s="42" t="s">
        <v>555</v>
      </c>
      <c r="Q3249" s="42" t="s">
        <v>555</v>
      </c>
      <c r="R3249" s="42" t="s">
        <v>555</v>
      </c>
      <c r="S3249" s="42" t="s">
        <v>555</v>
      </c>
      <c r="T3249" s="42" t="s">
        <v>555</v>
      </c>
      <c r="U3249" s="42" t="s">
        <v>555</v>
      </c>
      <c r="V3249" s="44"/>
      <c r="W3249" s="44"/>
      <c r="X3249" s="44"/>
      <c r="Y3249" s="44"/>
      <c r="Z3249" s="44"/>
      <c r="AA3249" s="44"/>
    </row>
    <row r="3250" spans="1:27" ht="15.75" customHeight="1" x14ac:dyDescent="0.25">
      <c r="A3250" s="43">
        <v>3300</v>
      </c>
      <c r="B3250" s="43" t="s">
        <v>482</v>
      </c>
      <c r="C3250" s="42" t="s">
        <v>16053</v>
      </c>
      <c r="D3250" s="42" t="s">
        <v>16054</v>
      </c>
      <c r="E3250" s="42" t="s">
        <v>16055</v>
      </c>
      <c r="F3250" s="42" t="s">
        <v>16056</v>
      </c>
      <c r="G3250" s="42" t="s">
        <v>16057</v>
      </c>
      <c r="H3250" s="42" t="s">
        <v>571</v>
      </c>
      <c r="I3250" s="42"/>
      <c r="J3250" s="42"/>
      <c r="K3250" s="42"/>
      <c r="L3250" s="42" t="s">
        <v>572</v>
      </c>
      <c r="M3250" s="42" t="s">
        <v>16058</v>
      </c>
      <c r="N3250" s="42" t="s">
        <v>565</v>
      </c>
      <c r="O3250" s="42"/>
      <c r="P3250" s="42" t="s">
        <v>555</v>
      </c>
      <c r="Q3250" s="42" t="s">
        <v>555</v>
      </c>
      <c r="R3250" s="42" t="s">
        <v>555</v>
      </c>
      <c r="S3250" s="42" t="s">
        <v>555</v>
      </c>
      <c r="T3250" s="42" t="s">
        <v>555</v>
      </c>
      <c r="U3250" s="42" t="s">
        <v>555</v>
      </c>
      <c r="V3250" s="44"/>
      <c r="W3250" s="44"/>
      <c r="X3250" s="44"/>
      <c r="Y3250" s="44"/>
      <c r="Z3250" s="44"/>
      <c r="AA3250" s="44"/>
    </row>
    <row r="3251" spans="1:27" ht="15.75" customHeight="1" x14ac:dyDescent="0.25">
      <c r="A3251" s="43">
        <v>3301</v>
      </c>
      <c r="B3251" s="43" t="s">
        <v>482</v>
      </c>
      <c r="C3251" s="42" t="s">
        <v>16059</v>
      </c>
      <c r="D3251" s="42" t="s">
        <v>16060</v>
      </c>
      <c r="E3251" s="42" t="s">
        <v>16061</v>
      </c>
      <c r="F3251" s="42" t="s">
        <v>16062</v>
      </c>
      <c r="G3251" s="42" t="s">
        <v>16063</v>
      </c>
      <c r="H3251" s="42" t="s">
        <v>571</v>
      </c>
      <c r="I3251" s="42"/>
      <c r="J3251" s="42"/>
      <c r="K3251" s="42"/>
      <c r="L3251" s="42" t="s">
        <v>572</v>
      </c>
      <c r="M3251" s="42" t="s">
        <v>16064</v>
      </c>
      <c r="N3251" s="42" t="s">
        <v>565</v>
      </c>
      <c r="O3251" s="42"/>
      <c r="P3251" s="42" t="s">
        <v>555</v>
      </c>
      <c r="Q3251" s="42" t="s">
        <v>555</v>
      </c>
      <c r="R3251" s="42" t="s">
        <v>555</v>
      </c>
      <c r="S3251" s="42" t="s">
        <v>555</v>
      </c>
      <c r="T3251" s="42" t="s">
        <v>555</v>
      </c>
      <c r="U3251" s="42" t="s">
        <v>555</v>
      </c>
      <c r="V3251" s="44"/>
      <c r="W3251" s="44"/>
      <c r="X3251" s="44"/>
      <c r="Y3251" s="44" t="s">
        <v>6693</v>
      </c>
      <c r="Z3251" s="44"/>
      <c r="AA3251" s="44"/>
    </row>
    <row r="3252" spans="1:27" ht="15.75" customHeight="1" x14ac:dyDescent="0.25">
      <c r="A3252" s="43">
        <v>3302</v>
      </c>
      <c r="B3252" s="43" t="s">
        <v>482</v>
      </c>
      <c r="C3252" s="42" t="s">
        <v>16065</v>
      </c>
      <c r="D3252" s="42" t="s">
        <v>16066</v>
      </c>
      <c r="E3252" s="42" t="s">
        <v>16067</v>
      </c>
      <c r="F3252" s="42" t="s">
        <v>16068</v>
      </c>
      <c r="G3252" s="42" t="s">
        <v>16069</v>
      </c>
      <c r="H3252" s="42" t="s">
        <v>562</v>
      </c>
      <c r="I3252" s="42"/>
      <c r="J3252" s="42"/>
      <c r="K3252" s="42"/>
      <c r="L3252" s="42" t="s">
        <v>563</v>
      </c>
      <c r="M3252" s="42" t="s">
        <v>16070</v>
      </c>
      <c r="N3252" s="42" t="s">
        <v>565</v>
      </c>
      <c r="O3252" s="42"/>
      <c r="P3252" s="42" t="s">
        <v>555</v>
      </c>
      <c r="Q3252" s="42" t="s">
        <v>555</v>
      </c>
      <c r="R3252" s="42" t="s">
        <v>555</v>
      </c>
      <c r="S3252" s="42" t="s">
        <v>555</v>
      </c>
      <c r="T3252" s="42" t="s">
        <v>555</v>
      </c>
      <c r="U3252" s="42" t="s">
        <v>555</v>
      </c>
      <c r="V3252" s="44"/>
      <c r="W3252" s="44"/>
      <c r="X3252" s="44"/>
      <c r="Y3252" s="44"/>
      <c r="Z3252" s="44"/>
      <c r="AA3252" s="44"/>
    </row>
    <row r="3253" spans="1:27" ht="15.75" customHeight="1" x14ac:dyDescent="0.25">
      <c r="A3253" s="43">
        <v>3303</v>
      </c>
      <c r="B3253" s="43" t="s">
        <v>482</v>
      </c>
      <c r="C3253" s="42" t="s">
        <v>16071</v>
      </c>
      <c r="D3253" s="42" t="s">
        <v>16072</v>
      </c>
      <c r="E3253" s="42" t="s">
        <v>16073</v>
      </c>
      <c r="F3253" s="42" t="s">
        <v>16074</v>
      </c>
      <c r="G3253" s="42" t="s">
        <v>16075</v>
      </c>
      <c r="H3253" s="42" t="s">
        <v>554</v>
      </c>
      <c r="I3253" s="42"/>
      <c r="J3253" s="42"/>
      <c r="K3253" s="42"/>
      <c r="L3253" s="42" t="s">
        <v>579</v>
      </c>
      <c r="M3253" s="42" t="s">
        <v>16076</v>
      </c>
      <c r="N3253" s="42" t="s">
        <v>565</v>
      </c>
      <c r="O3253" s="42"/>
      <c r="P3253" s="42" t="s">
        <v>555</v>
      </c>
      <c r="Q3253" s="42" t="s">
        <v>555</v>
      </c>
      <c r="R3253" s="42" t="s">
        <v>555</v>
      </c>
      <c r="S3253" s="42" t="s">
        <v>555</v>
      </c>
      <c r="T3253" s="42" t="s">
        <v>555</v>
      </c>
      <c r="U3253" s="42" t="s">
        <v>555</v>
      </c>
      <c r="V3253" s="44"/>
      <c r="W3253" s="44"/>
      <c r="X3253" s="44"/>
      <c r="Y3253" s="44"/>
      <c r="Z3253" s="44"/>
      <c r="AA3253" s="44"/>
    </row>
    <row r="3254" spans="1:27" ht="15.75" customHeight="1" x14ac:dyDescent="0.25">
      <c r="A3254" s="43">
        <v>3304</v>
      </c>
      <c r="B3254" s="43" t="s">
        <v>482</v>
      </c>
      <c r="C3254" s="42" t="s">
        <v>16077</v>
      </c>
      <c r="D3254" s="42" t="s">
        <v>16078</v>
      </c>
      <c r="E3254" s="42" t="s">
        <v>16079</v>
      </c>
      <c r="F3254" s="42" t="s">
        <v>16080</v>
      </c>
      <c r="G3254" s="42" t="s">
        <v>16081</v>
      </c>
      <c r="H3254" s="42" t="s">
        <v>571</v>
      </c>
      <c r="I3254" s="42"/>
      <c r="J3254" s="42"/>
      <c r="K3254" s="42"/>
      <c r="L3254" s="42" t="s">
        <v>572</v>
      </c>
      <c r="M3254" s="42" t="s">
        <v>16082</v>
      </c>
      <c r="N3254" s="42" t="s">
        <v>565</v>
      </c>
      <c r="O3254" s="42"/>
      <c r="P3254" s="42" t="s">
        <v>555</v>
      </c>
      <c r="Q3254" s="42" t="s">
        <v>555</v>
      </c>
      <c r="R3254" s="42" t="s">
        <v>555</v>
      </c>
      <c r="S3254" s="42" t="s">
        <v>555</v>
      </c>
      <c r="T3254" s="42" t="s">
        <v>555</v>
      </c>
      <c r="U3254" s="42" t="s">
        <v>555</v>
      </c>
      <c r="V3254" s="44"/>
      <c r="W3254" s="44"/>
      <c r="X3254" s="44"/>
      <c r="Y3254" s="44"/>
      <c r="Z3254" s="44"/>
      <c r="AA3254" s="44"/>
    </row>
    <row r="3255" spans="1:27" ht="15.75" customHeight="1" x14ac:dyDescent="0.25">
      <c r="A3255" s="43">
        <v>3305</v>
      </c>
      <c r="B3255" s="43" t="s">
        <v>482</v>
      </c>
      <c r="C3255" s="42" t="s">
        <v>16083</v>
      </c>
      <c r="D3255" s="42" t="s">
        <v>16084</v>
      </c>
      <c r="E3255" s="42" t="s">
        <v>16085</v>
      </c>
      <c r="F3255" s="42" t="s">
        <v>16086</v>
      </c>
      <c r="G3255" s="42" t="s">
        <v>16087</v>
      </c>
      <c r="H3255" s="42" t="s">
        <v>554</v>
      </c>
      <c r="I3255" s="42"/>
      <c r="J3255" s="42"/>
      <c r="K3255" s="42"/>
      <c r="L3255" s="42" t="s">
        <v>579</v>
      </c>
      <c r="M3255" s="42" t="s">
        <v>16088</v>
      </c>
      <c r="N3255" s="42" t="s">
        <v>565</v>
      </c>
      <c r="O3255" s="42"/>
      <c r="P3255" s="42" t="s">
        <v>555</v>
      </c>
      <c r="Q3255" s="42" t="s">
        <v>555</v>
      </c>
      <c r="R3255" s="42" t="s">
        <v>555</v>
      </c>
      <c r="S3255" s="42" t="s">
        <v>555</v>
      </c>
      <c r="T3255" s="42" t="s">
        <v>555</v>
      </c>
      <c r="U3255" s="42" t="s">
        <v>555</v>
      </c>
      <c r="V3255" s="44"/>
      <c r="W3255" s="44"/>
      <c r="X3255" s="44"/>
      <c r="Y3255" s="44"/>
      <c r="Z3255" s="44"/>
      <c r="AA3255" s="44"/>
    </row>
    <row r="3256" spans="1:27" ht="15.75" customHeight="1" x14ac:dyDescent="0.25">
      <c r="A3256" s="43">
        <v>3306</v>
      </c>
      <c r="B3256" s="43" t="s">
        <v>482</v>
      </c>
      <c r="C3256" s="42" t="s">
        <v>16089</v>
      </c>
      <c r="D3256" s="42" t="s">
        <v>555</v>
      </c>
      <c r="E3256" s="42" t="s">
        <v>16090</v>
      </c>
      <c r="F3256" s="42" t="s">
        <v>16091</v>
      </c>
      <c r="G3256" s="42" t="s">
        <v>16092</v>
      </c>
      <c r="H3256" s="42" t="s">
        <v>571</v>
      </c>
      <c r="I3256" s="42"/>
      <c r="J3256" s="42"/>
      <c r="K3256" s="42"/>
      <c r="L3256" s="42" t="s">
        <v>572</v>
      </c>
      <c r="M3256" s="42" t="s">
        <v>16093</v>
      </c>
      <c r="N3256" s="42" t="s">
        <v>565</v>
      </c>
      <c r="O3256" s="42"/>
      <c r="P3256" s="42" t="s">
        <v>555</v>
      </c>
      <c r="Q3256" s="42" t="s">
        <v>555</v>
      </c>
      <c r="R3256" s="42" t="s">
        <v>555</v>
      </c>
      <c r="S3256" s="42" t="s">
        <v>555</v>
      </c>
      <c r="T3256" s="42" t="s">
        <v>555</v>
      </c>
      <c r="U3256" s="42" t="s">
        <v>555</v>
      </c>
      <c r="V3256" s="44"/>
      <c r="W3256" s="44"/>
      <c r="X3256" s="44"/>
      <c r="Y3256" s="44"/>
      <c r="Z3256" s="44"/>
      <c r="AA3256" s="44"/>
    </row>
    <row r="3257" spans="1:27" ht="15.75" customHeight="1" x14ac:dyDescent="0.25">
      <c r="A3257" s="43">
        <v>3307</v>
      </c>
      <c r="B3257" s="43" t="s">
        <v>482</v>
      </c>
      <c r="C3257" s="42" t="s">
        <v>16094</v>
      </c>
      <c r="D3257" s="42" t="s">
        <v>555</v>
      </c>
      <c r="E3257" s="42" t="s">
        <v>16090</v>
      </c>
      <c r="F3257" s="42" t="s">
        <v>16095</v>
      </c>
      <c r="G3257" s="42" t="s">
        <v>16096</v>
      </c>
      <c r="H3257" s="42" t="s">
        <v>571</v>
      </c>
      <c r="I3257" s="42"/>
      <c r="J3257" s="42"/>
      <c r="K3257" s="42"/>
      <c r="L3257" s="42" t="s">
        <v>572</v>
      </c>
      <c r="M3257" s="42" t="s">
        <v>16097</v>
      </c>
      <c r="N3257" s="42" t="s">
        <v>565</v>
      </c>
      <c r="O3257" s="42"/>
      <c r="P3257" s="42" t="s">
        <v>555</v>
      </c>
      <c r="Q3257" s="42" t="s">
        <v>555</v>
      </c>
      <c r="R3257" s="42" t="s">
        <v>555</v>
      </c>
      <c r="S3257" s="42" t="s">
        <v>555</v>
      </c>
      <c r="T3257" s="42" t="s">
        <v>555</v>
      </c>
      <c r="U3257" s="42" t="s">
        <v>555</v>
      </c>
      <c r="V3257" s="44"/>
      <c r="W3257" s="44"/>
      <c r="X3257" s="44"/>
      <c r="Y3257" s="44"/>
      <c r="Z3257" s="44"/>
      <c r="AA3257" s="44"/>
    </row>
    <row r="3258" spans="1:27" ht="15.75" customHeight="1" x14ac:dyDescent="0.25">
      <c r="A3258" s="43">
        <v>3308</v>
      </c>
      <c r="B3258" s="43" t="s">
        <v>482</v>
      </c>
      <c r="C3258" s="42" t="s">
        <v>16098</v>
      </c>
      <c r="D3258" s="42" t="s">
        <v>16099</v>
      </c>
      <c r="E3258" s="42" t="s">
        <v>16100</v>
      </c>
      <c r="F3258" s="42" t="s">
        <v>16101</v>
      </c>
      <c r="G3258" s="42" t="s">
        <v>16102</v>
      </c>
      <c r="H3258" s="42" t="s">
        <v>571</v>
      </c>
      <c r="I3258" s="42"/>
      <c r="J3258" s="42"/>
      <c r="K3258" s="42"/>
      <c r="L3258" s="42" t="s">
        <v>572</v>
      </c>
      <c r="M3258" s="42" t="s">
        <v>16103</v>
      </c>
      <c r="N3258" s="42" t="s">
        <v>565</v>
      </c>
      <c r="O3258" s="42"/>
      <c r="P3258" s="42" t="s">
        <v>555</v>
      </c>
      <c r="Q3258" s="42" t="s">
        <v>555</v>
      </c>
      <c r="R3258" s="42" t="s">
        <v>555</v>
      </c>
      <c r="S3258" s="42" t="s">
        <v>555</v>
      </c>
      <c r="T3258" s="42" t="s">
        <v>555</v>
      </c>
      <c r="U3258" s="42" t="s">
        <v>555</v>
      </c>
      <c r="V3258" s="44"/>
      <c r="W3258" s="44"/>
      <c r="X3258" s="44"/>
      <c r="Y3258" s="44"/>
      <c r="Z3258" s="44"/>
      <c r="AA3258" s="44"/>
    </row>
    <row r="3259" spans="1:27" ht="15.75" customHeight="1" x14ac:dyDescent="0.25">
      <c r="A3259" s="43">
        <v>3309</v>
      </c>
      <c r="B3259" s="43" t="s">
        <v>482</v>
      </c>
      <c r="C3259" s="42" t="s">
        <v>16104</v>
      </c>
      <c r="D3259" s="42" t="s">
        <v>16105</v>
      </c>
      <c r="E3259" s="42" t="s">
        <v>16106</v>
      </c>
      <c r="F3259" s="42" t="s">
        <v>16107</v>
      </c>
      <c r="G3259" s="42" t="s">
        <v>16108</v>
      </c>
      <c r="H3259" s="42" t="s">
        <v>571</v>
      </c>
      <c r="I3259" s="42"/>
      <c r="J3259" s="42"/>
      <c r="K3259" s="42"/>
      <c r="L3259" s="42" t="s">
        <v>572</v>
      </c>
      <c r="M3259" s="42" t="s">
        <v>16109</v>
      </c>
      <c r="N3259" s="42" t="s">
        <v>565</v>
      </c>
      <c r="O3259" s="42"/>
      <c r="P3259" s="42" t="s">
        <v>555</v>
      </c>
      <c r="Q3259" s="42" t="s">
        <v>555</v>
      </c>
      <c r="R3259" s="42" t="s">
        <v>555</v>
      </c>
      <c r="S3259" s="42" t="s">
        <v>555</v>
      </c>
      <c r="T3259" s="42" t="s">
        <v>555</v>
      </c>
      <c r="U3259" s="42" t="s">
        <v>555</v>
      </c>
      <c r="V3259" s="44"/>
      <c r="W3259" s="44"/>
      <c r="X3259" s="44"/>
      <c r="Y3259" s="44"/>
      <c r="Z3259" s="44"/>
      <c r="AA3259" s="44"/>
    </row>
    <row r="3260" spans="1:27" ht="15.75" customHeight="1" x14ac:dyDescent="0.25">
      <c r="A3260" s="43">
        <v>3310</v>
      </c>
      <c r="B3260" s="43" t="s">
        <v>482</v>
      </c>
      <c r="C3260" s="42" t="s">
        <v>16110</v>
      </c>
      <c r="D3260" s="42" t="s">
        <v>23650</v>
      </c>
      <c r="E3260" s="42" t="s">
        <v>16112</v>
      </c>
      <c r="F3260" s="42" t="s">
        <v>16113</v>
      </c>
      <c r="G3260" s="42" t="s">
        <v>16114</v>
      </c>
      <c r="H3260" s="42" t="s">
        <v>919</v>
      </c>
      <c r="I3260" s="42"/>
      <c r="J3260" s="42"/>
      <c r="K3260" s="42"/>
      <c r="L3260" s="42" t="s">
        <v>563</v>
      </c>
      <c r="M3260" s="42" t="s">
        <v>16115</v>
      </c>
      <c r="N3260" s="42" t="s">
        <v>565</v>
      </c>
      <c r="O3260" s="42"/>
      <c r="P3260" s="42" t="s">
        <v>555</v>
      </c>
      <c r="Q3260" s="42" t="s">
        <v>555</v>
      </c>
      <c r="R3260" s="42" t="s">
        <v>555</v>
      </c>
      <c r="S3260" s="42" t="s">
        <v>555</v>
      </c>
      <c r="T3260" s="42" t="s">
        <v>555</v>
      </c>
      <c r="U3260" s="42" t="s">
        <v>555</v>
      </c>
      <c r="V3260" s="44">
        <v>2</v>
      </c>
      <c r="W3260" s="44" t="s">
        <v>5110</v>
      </c>
      <c r="X3260" s="44"/>
      <c r="Y3260" s="44"/>
      <c r="Z3260" s="44"/>
      <c r="AA3260" s="44"/>
    </row>
    <row r="3261" spans="1:27" ht="15.75" customHeight="1" x14ac:dyDescent="0.25">
      <c r="A3261" s="43">
        <v>3311</v>
      </c>
      <c r="B3261" s="43" t="s">
        <v>482</v>
      </c>
      <c r="C3261" s="42" t="s">
        <v>16116</v>
      </c>
      <c r="D3261" s="42" t="s">
        <v>16117</v>
      </c>
      <c r="E3261" s="42" t="s">
        <v>16118</v>
      </c>
      <c r="F3261" s="42" t="s">
        <v>16119</v>
      </c>
      <c r="G3261" s="42" t="s">
        <v>16120</v>
      </c>
      <c r="H3261" s="42" t="s">
        <v>554</v>
      </c>
      <c r="I3261" s="42"/>
      <c r="J3261" s="42"/>
      <c r="K3261" s="42"/>
      <c r="L3261" s="42" t="s">
        <v>579</v>
      </c>
      <c r="M3261" s="42" t="s">
        <v>16121</v>
      </c>
      <c r="N3261" s="42" t="s">
        <v>565</v>
      </c>
      <c r="O3261" s="42"/>
      <c r="P3261" s="42" t="s">
        <v>555</v>
      </c>
      <c r="Q3261" s="42" t="s">
        <v>555</v>
      </c>
      <c r="R3261" s="42" t="s">
        <v>555</v>
      </c>
      <c r="S3261" s="42" t="s">
        <v>555</v>
      </c>
      <c r="T3261" s="42" t="s">
        <v>555</v>
      </c>
      <c r="U3261" s="42" t="s">
        <v>555</v>
      </c>
      <c r="V3261" s="44"/>
      <c r="W3261" s="44"/>
      <c r="X3261" s="44"/>
      <c r="Y3261" s="44"/>
      <c r="Z3261" s="44"/>
      <c r="AA3261" s="44"/>
    </row>
    <row r="3262" spans="1:27" ht="15.75" customHeight="1" x14ac:dyDescent="0.25">
      <c r="A3262" s="43">
        <v>3312</v>
      </c>
      <c r="B3262" s="43" t="s">
        <v>482</v>
      </c>
      <c r="C3262" s="42" t="s">
        <v>16122</v>
      </c>
      <c r="D3262" s="42" t="s">
        <v>16123</v>
      </c>
      <c r="E3262" s="42" t="s">
        <v>16124</v>
      </c>
      <c r="F3262" s="42" t="s">
        <v>16125</v>
      </c>
      <c r="G3262" s="42" t="s">
        <v>16126</v>
      </c>
      <c r="H3262" s="42" t="s">
        <v>571</v>
      </c>
      <c r="I3262" s="42"/>
      <c r="J3262" s="42"/>
      <c r="K3262" s="42"/>
      <c r="L3262" s="42" t="s">
        <v>572</v>
      </c>
      <c r="M3262" s="42" t="s">
        <v>16127</v>
      </c>
      <c r="N3262" s="42" t="s">
        <v>565</v>
      </c>
      <c r="O3262" s="42"/>
      <c r="P3262" s="42" t="s">
        <v>555</v>
      </c>
      <c r="Q3262" s="42" t="s">
        <v>555</v>
      </c>
      <c r="R3262" s="42" t="s">
        <v>555</v>
      </c>
      <c r="S3262" s="42" t="s">
        <v>555</v>
      </c>
      <c r="T3262" s="42" t="s">
        <v>555</v>
      </c>
      <c r="U3262" s="42" t="s">
        <v>555</v>
      </c>
      <c r="V3262" s="44"/>
      <c r="W3262" s="44"/>
      <c r="X3262" s="44"/>
      <c r="Y3262" s="44"/>
      <c r="Z3262" s="44"/>
      <c r="AA3262" s="44"/>
    </row>
    <row r="3263" spans="1:27" ht="15.75" customHeight="1" x14ac:dyDescent="0.25">
      <c r="A3263" s="43">
        <v>3313</v>
      </c>
      <c r="B3263" s="43" t="s">
        <v>482</v>
      </c>
      <c r="C3263" s="42" t="s">
        <v>16128</v>
      </c>
      <c r="D3263" s="42" t="s">
        <v>23651</v>
      </c>
      <c r="E3263" s="42" t="s">
        <v>16130</v>
      </c>
      <c r="F3263" s="42" t="s">
        <v>16131</v>
      </c>
      <c r="G3263" s="42" t="s">
        <v>16132</v>
      </c>
      <c r="H3263" s="42" t="s">
        <v>554</v>
      </c>
      <c r="I3263" s="42"/>
      <c r="J3263" s="42"/>
      <c r="K3263" s="42"/>
      <c r="L3263" s="42" t="s">
        <v>555</v>
      </c>
      <c r="M3263" s="42" t="s">
        <v>555</v>
      </c>
      <c r="N3263" s="42" t="s">
        <v>555</v>
      </c>
      <c r="O3263" s="42"/>
      <c r="P3263" s="42" t="s">
        <v>555</v>
      </c>
      <c r="Q3263" s="42" t="s">
        <v>555</v>
      </c>
      <c r="R3263" s="42" t="s">
        <v>555</v>
      </c>
      <c r="S3263" s="42" t="s">
        <v>555</v>
      </c>
      <c r="T3263" s="42" t="s">
        <v>555</v>
      </c>
      <c r="U3263" s="42" t="s">
        <v>555</v>
      </c>
      <c r="V3263" s="44">
        <v>5</v>
      </c>
      <c r="W3263" s="44" t="s">
        <v>556</v>
      </c>
      <c r="X3263" s="44"/>
      <c r="Y3263" s="44"/>
      <c r="Z3263" s="44"/>
      <c r="AA3263" s="44"/>
    </row>
    <row r="3264" spans="1:27" ht="15.75" customHeight="1" x14ac:dyDescent="0.25">
      <c r="A3264" s="43">
        <v>3314</v>
      </c>
      <c r="B3264" s="43" t="s">
        <v>482</v>
      </c>
      <c r="C3264" s="42" t="s">
        <v>16133</v>
      </c>
      <c r="D3264" s="42" t="s">
        <v>16134</v>
      </c>
      <c r="E3264" s="42" t="s">
        <v>16135</v>
      </c>
      <c r="F3264" s="42" t="s">
        <v>16136</v>
      </c>
      <c r="G3264" s="42" t="s">
        <v>16137</v>
      </c>
      <c r="H3264" s="42" t="s">
        <v>554</v>
      </c>
      <c r="I3264" s="42"/>
      <c r="J3264" s="42"/>
      <c r="K3264" s="42"/>
      <c r="L3264" s="42" t="s">
        <v>579</v>
      </c>
      <c r="M3264" s="42" t="s">
        <v>16138</v>
      </c>
      <c r="N3264" s="42" t="s">
        <v>565</v>
      </c>
      <c r="O3264" s="42"/>
      <c r="P3264" s="42" t="s">
        <v>555</v>
      </c>
      <c r="Q3264" s="42" t="s">
        <v>555</v>
      </c>
      <c r="R3264" s="42" t="s">
        <v>555</v>
      </c>
      <c r="S3264" s="42" t="s">
        <v>555</v>
      </c>
      <c r="T3264" s="42" t="s">
        <v>555</v>
      </c>
      <c r="U3264" s="42" t="s">
        <v>555</v>
      </c>
      <c r="V3264" s="44"/>
      <c r="W3264" s="44"/>
      <c r="X3264" s="44"/>
      <c r="Y3264" s="44"/>
      <c r="Z3264" s="44"/>
      <c r="AA3264" s="44"/>
    </row>
    <row r="3265" spans="1:27" ht="15.75" customHeight="1" x14ac:dyDescent="0.25">
      <c r="A3265" s="43">
        <v>3315</v>
      </c>
      <c r="B3265" s="43" t="s">
        <v>482</v>
      </c>
      <c r="C3265" s="42" t="s">
        <v>16139</v>
      </c>
      <c r="D3265" s="42" t="s">
        <v>23652</v>
      </c>
      <c r="E3265" s="42" t="s">
        <v>16141</v>
      </c>
      <c r="F3265" s="42" t="s">
        <v>16142</v>
      </c>
      <c r="G3265" s="42" t="s">
        <v>16143</v>
      </c>
      <c r="H3265" s="42" t="s">
        <v>554</v>
      </c>
      <c r="I3265" s="42"/>
      <c r="J3265" s="42"/>
      <c r="K3265" s="42"/>
      <c r="L3265" s="42" t="s">
        <v>579</v>
      </c>
      <c r="M3265" s="42" t="s">
        <v>16144</v>
      </c>
      <c r="N3265" s="42" t="s">
        <v>565</v>
      </c>
      <c r="O3265" s="42"/>
      <c r="P3265" s="42" t="s">
        <v>555</v>
      </c>
      <c r="Q3265" s="42" t="s">
        <v>555</v>
      </c>
      <c r="R3265" s="42" t="s">
        <v>555</v>
      </c>
      <c r="S3265" s="42" t="s">
        <v>555</v>
      </c>
      <c r="T3265" s="42" t="s">
        <v>555</v>
      </c>
      <c r="U3265" s="42" t="s">
        <v>555</v>
      </c>
      <c r="V3265" s="44">
        <v>4</v>
      </c>
      <c r="W3265" s="44" t="s">
        <v>5234</v>
      </c>
      <c r="X3265" s="44"/>
      <c r="Y3265" s="44"/>
      <c r="Z3265" s="44"/>
      <c r="AA3265" s="44"/>
    </row>
    <row r="3266" spans="1:27" ht="15.75" customHeight="1" x14ac:dyDescent="0.25">
      <c r="A3266" s="43">
        <v>4283</v>
      </c>
      <c r="B3266" s="43" t="s">
        <v>482</v>
      </c>
      <c r="C3266" s="42" t="s">
        <v>16145</v>
      </c>
      <c r="D3266" s="42" t="s">
        <v>16146</v>
      </c>
      <c r="E3266" s="44" t="s">
        <v>16147</v>
      </c>
      <c r="F3266" s="42" t="s">
        <v>16148</v>
      </c>
      <c r="G3266" s="42" t="s">
        <v>16149</v>
      </c>
      <c r="H3266" s="42" t="s">
        <v>554</v>
      </c>
      <c r="I3266" s="42"/>
      <c r="J3266" s="42"/>
      <c r="K3266" s="42"/>
      <c r="L3266" s="42"/>
      <c r="M3266" s="42"/>
      <c r="N3266" s="42"/>
      <c r="O3266" s="42"/>
      <c r="P3266" s="42"/>
      <c r="Q3266" s="42"/>
      <c r="R3266" s="42"/>
      <c r="S3266" s="42"/>
      <c r="T3266" s="42"/>
      <c r="U3266" s="42"/>
      <c r="V3266" s="44"/>
      <c r="W3266" s="44"/>
      <c r="X3266" s="44"/>
      <c r="Y3266" s="44" t="s">
        <v>6924</v>
      </c>
      <c r="Z3266" s="44"/>
      <c r="AA3266" s="44"/>
    </row>
    <row r="3267" spans="1:27" ht="15.75" customHeight="1" x14ac:dyDescent="0.25">
      <c r="A3267" s="43">
        <v>3316</v>
      </c>
      <c r="B3267" s="43" t="s">
        <v>482</v>
      </c>
      <c r="C3267" s="42" t="s">
        <v>16150</v>
      </c>
      <c r="D3267" s="42" t="s">
        <v>555</v>
      </c>
      <c r="E3267" s="42" t="s">
        <v>16151</v>
      </c>
      <c r="F3267" s="42" t="s">
        <v>16152</v>
      </c>
      <c r="G3267" s="42" t="s">
        <v>16153</v>
      </c>
      <c r="H3267" s="42" t="s">
        <v>571</v>
      </c>
      <c r="I3267" s="42"/>
      <c r="J3267" s="42"/>
      <c r="K3267" s="42"/>
      <c r="L3267" s="42" t="s">
        <v>572</v>
      </c>
      <c r="M3267" s="42" t="s">
        <v>16154</v>
      </c>
      <c r="N3267" s="42" t="s">
        <v>565</v>
      </c>
      <c r="O3267" s="42"/>
      <c r="P3267" s="42" t="s">
        <v>555</v>
      </c>
      <c r="Q3267" s="42" t="s">
        <v>555</v>
      </c>
      <c r="R3267" s="42" t="s">
        <v>555</v>
      </c>
      <c r="S3267" s="42" t="s">
        <v>555</v>
      </c>
      <c r="T3267" s="42" t="s">
        <v>555</v>
      </c>
      <c r="U3267" s="42" t="s">
        <v>555</v>
      </c>
      <c r="V3267" s="44"/>
      <c r="W3267" s="44"/>
      <c r="X3267" s="44"/>
      <c r="Y3267" s="44"/>
      <c r="Z3267" s="44"/>
      <c r="AA3267" s="44"/>
    </row>
    <row r="3268" spans="1:27" ht="15.75" customHeight="1" x14ac:dyDescent="0.25">
      <c r="A3268" s="43">
        <v>3317</v>
      </c>
      <c r="B3268" s="43" t="s">
        <v>482</v>
      </c>
      <c r="C3268" s="42" t="s">
        <v>16155</v>
      </c>
      <c r="D3268" s="42" t="s">
        <v>555</v>
      </c>
      <c r="E3268" s="42" t="s">
        <v>16151</v>
      </c>
      <c r="F3268" s="42" t="s">
        <v>16156</v>
      </c>
      <c r="G3268" s="42" t="s">
        <v>16157</v>
      </c>
      <c r="H3268" s="42" t="s">
        <v>571</v>
      </c>
      <c r="I3268" s="42"/>
      <c r="J3268" s="42"/>
      <c r="K3268" s="42"/>
      <c r="L3268" s="42" t="s">
        <v>572</v>
      </c>
      <c r="M3268" s="42" t="s">
        <v>16158</v>
      </c>
      <c r="N3268" s="42" t="s">
        <v>565</v>
      </c>
      <c r="O3268" s="42"/>
      <c r="P3268" s="42" t="s">
        <v>555</v>
      </c>
      <c r="Q3268" s="42" t="s">
        <v>555</v>
      </c>
      <c r="R3268" s="42" t="s">
        <v>555</v>
      </c>
      <c r="S3268" s="42" t="s">
        <v>555</v>
      </c>
      <c r="T3268" s="42" t="s">
        <v>555</v>
      </c>
      <c r="U3268" s="42" t="s">
        <v>555</v>
      </c>
      <c r="V3268" s="44"/>
      <c r="W3268" s="44"/>
      <c r="X3268" s="44"/>
      <c r="Y3268" s="44"/>
      <c r="Z3268" s="44"/>
      <c r="AA3268" s="44"/>
    </row>
    <row r="3269" spans="1:27" ht="15.75" customHeight="1" x14ac:dyDescent="0.25">
      <c r="A3269" s="43">
        <v>3318</v>
      </c>
      <c r="B3269" s="43" t="s">
        <v>482</v>
      </c>
      <c r="C3269" s="42" t="s">
        <v>16159</v>
      </c>
      <c r="D3269" s="42" t="s">
        <v>555</v>
      </c>
      <c r="E3269" s="42" t="s">
        <v>16151</v>
      </c>
      <c r="F3269" s="42" t="s">
        <v>16160</v>
      </c>
      <c r="G3269" s="42" t="s">
        <v>16161</v>
      </c>
      <c r="H3269" s="42" t="s">
        <v>571</v>
      </c>
      <c r="I3269" s="42"/>
      <c r="J3269" s="42"/>
      <c r="K3269" s="42"/>
      <c r="L3269" s="42" t="s">
        <v>572</v>
      </c>
      <c r="M3269" s="42" t="s">
        <v>16162</v>
      </c>
      <c r="N3269" s="42" t="s">
        <v>565</v>
      </c>
      <c r="O3269" s="42"/>
      <c r="P3269" s="42" t="s">
        <v>555</v>
      </c>
      <c r="Q3269" s="42" t="s">
        <v>555</v>
      </c>
      <c r="R3269" s="42" t="s">
        <v>555</v>
      </c>
      <c r="S3269" s="42" t="s">
        <v>555</v>
      </c>
      <c r="T3269" s="42" t="s">
        <v>555</v>
      </c>
      <c r="U3269" s="42" t="s">
        <v>555</v>
      </c>
      <c r="V3269" s="44"/>
      <c r="W3269" s="44"/>
      <c r="X3269" s="44"/>
      <c r="Y3269" s="44"/>
      <c r="Z3269" s="44"/>
      <c r="AA3269" s="44"/>
    </row>
    <row r="3270" spans="1:27" ht="15.75" customHeight="1" x14ac:dyDescent="0.25">
      <c r="A3270" s="43">
        <v>3319</v>
      </c>
      <c r="B3270" s="43" t="s">
        <v>482</v>
      </c>
      <c r="C3270" s="42" t="s">
        <v>16163</v>
      </c>
      <c r="D3270" s="42" t="s">
        <v>16164</v>
      </c>
      <c r="E3270" s="42" t="s">
        <v>16165</v>
      </c>
      <c r="F3270" s="42" t="s">
        <v>16166</v>
      </c>
      <c r="G3270" s="42" t="s">
        <v>16167</v>
      </c>
      <c r="H3270" s="42" t="s">
        <v>571</v>
      </c>
      <c r="I3270" s="42"/>
      <c r="J3270" s="42"/>
      <c r="K3270" s="42"/>
      <c r="L3270" s="42" t="s">
        <v>572</v>
      </c>
      <c r="M3270" s="42" t="s">
        <v>16168</v>
      </c>
      <c r="N3270" s="42" t="s">
        <v>565</v>
      </c>
      <c r="O3270" s="42"/>
      <c r="P3270" s="42" t="s">
        <v>555</v>
      </c>
      <c r="Q3270" s="42" t="s">
        <v>555</v>
      </c>
      <c r="R3270" s="42" t="s">
        <v>555</v>
      </c>
      <c r="S3270" s="42" t="s">
        <v>555</v>
      </c>
      <c r="T3270" s="42" t="s">
        <v>555</v>
      </c>
      <c r="U3270" s="42" t="s">
        <v>555</v>
      </c>
      <c r="V3270" s="44"/>
      <c r="W3270" s="44"/>
      <c r="X3270" s="44"/>
      <c r="Y3270" s="44"/>
      <c r="Z3270" s="44"/>
      <c r="AA3270" s="44"/>
    </row>
    <row r="3271" spans="1:27" ht="15.75" customHeight="1" x14ac:dyDescent="0.25">
      <c r="A3271" s="43">
        <v>3320</v>
      </c>
      <c r="B3271" s="43" t="s">
        <v>482</v>
      </c>
      <c r="C3271" s="42" t="s">
        <v>16169</v>
      </c>
      <c r="D3271" s="42" t="s">
        <v>16170</v>
      </c>
      <c r="E3271" s="42" t="s">
        <v>16171</v>
      </c>
      <c r="F3271" s="42" t="s">
        <v>16172</v>
      </c>
      <c r="G3271" s="42" t="s">
        <v>16173</v>
      </c>
      <c r="H3271" s="42" t="s">
        <v>571</v>
      </c>
      <c r="I3271" s="42"/>
      <c r="J3271" s="42"/>
      <c r="K3271" s="42"/>
      <c r="L3271" s="42" t="s">
        <v>572</v>
      </c>
      <c r="M3271" s="42" t="s">
        <v>16174</v>
      </c>
      <c r="N3271" s="42" t="s">
        <v>565</v>
      </c>
      <c r="O3271" s="42"/>
      <c r="P3271" s="42" t="s">
        <v>555</v>
      </c>
      <c r="Q3271" s="42" t="s">
        <v>555</v>
      </c>
      <c r="R3271" s="42" t="s">
        <v>555</v>
      </c>
      <c r="S3271" s="42" t="s">
        <v>555</v>
      </c>
      <c r="T3271" s="42" t="s">
        <v>555</v>
      </c>
      <c r="U3271" s="42" t="s">
        <v>555</v>
      </c>
      <c r="V3271" s="44"/>
      <c r="W3271" s="44"/>
      <c r="X3271" s="44"/>
      <c r="Y3271" s="44"/>
      <c r="Z3271" s="44"/>
      <c r="AA3271" s="44"/>
    </row>
    <row r="3272" spans="1:27" ht="15.75" customHeight="1" x14ac:dyDescent="0.25">
      <c r="A3272" s="43">
        <v>3321</v>
      </c>
      <c r="B3272" s="43" t="s">
        <v>482</v>
      </c>
      <c r="C3272" s="42" t="s">
        <v>16175</v>
      </c>
      <c r="D3272" s="42" t="s">
        <v>16170</v>
      </c>
      <c r="E3272" s="42" t="s">
        <v>16171</v>
      </c>
      <c r="F3272" s="42" t="s">
        <v>16176</v>
      </c>
      <c r="G3272" s="42" t="s">
        <v>16177</v>
      </c>
      <c r="H3272" s="42" t="s">
        <v>571</v>
      </c>
      <c r="I3272" s="42"/>
      <c r="J3272" s="42"/>
      <c r="K3272" s="42"/>
      <c r="L3272" s="42" t="s">
        <v>572</v>
      </c>
      <c r="M3272" s="42" t="s">
        <v>16178</v>
      </c>
      <c r="N3272" s="42" t="s">
        <v>565</v>
      </c>
      <c r="O3272" s="42"/>
      <c r="P3272" s="42" t="s">
        <v>555</v>
      </c>
      <c r="Q3272" s="42" t="s">
        <v>555</v>
      </c>
      <c r="R3272" s="42" t="s">
        <v>555</v>
      </c>
      <c r="S3272" s="42" t="s">
        <v>555</v>
      </c>
      <c r="T3272" s="42" t="s">
        <v>555</v>
      </c>
      <c r="U3272" s="42" t="s">
        <v>555</v>
      </c>
      <c r="V3272" s="44"/>
      <c r="W3272" s="44"/>
      <c r="X3272" s="44"/>
      <c r="Y3272" s="44"/>
      <c r="Z3272" s="44"/>
      <c r="AA3272" s="44"/>
    </row>
    <row r="3273" spans="1:27" ht="15.75" customHeight="1" x14ac:dyDescent="0.25">
      <c r="A3273" s="43">
        <v>3322</v>
      </c>
      <c r="B3273" s="43" t="s">
        <v>482</v>
      </c>
      <c r="C3273" s="42" t="s">
        <v>16179</v>
      </c>
      <c r="D3273" s="42" t="s">
        <v>16180</v>
      </c>
      <c r="E3273" s="42" t="s">
        <v>16181</v>
      </c>
      <c r="F3273" s="42" t="s">
        <v>16182</v>
      </c>
      <c r="G3273" s="42" t="s">
        <v>16183</v>
      </c>
      <c r="H3273" s="42" t="s">
        <v>554</v>
      </c>
      <c r="I3273" s="42"/>
      <c r="J3273" s="42"/>
      <c r="K3273" s="42"/>
      <c r="L3273" s="42" t="s">
        <v>579</v>
      </c>
      <c r="M3273" s="42" t="s">
        <v>16184</v>
      </c>
      <c r="N3273" s="42" t="s">
        <v>565</v>
      </c>
      <c r="O3273" s="42"/>
      <c r="P3273" s="42" t="s">
        <v>555</v>
      </c>
      <c r="Q3273" s="42" t="s">
        <v>555</v>
      </c>
      <c r="R3273" s="42" t="s">
        <v>555</v>
      </c>
      <c r="S3273" s="42" t="s">
        <v>555</v>
      </c>
      <c r="T3273" s="42" t="s">
        <v>555</v>
      </c>
      <c r="U3273" s="42" t="s">
        <v>555</v>
      </c>
      <c r="V3273" s="44"/>
      <c r="W3273" s="44"/>
      <c r="X3273" s="44"/>
      <c r="Y3273" s="44"/>
      <c r="Z3273" s="44"/>
      <c r="AA3273" s="44"/>
    </row>
    <row r="3274" spans="1:27" ht="15.75" customHeight="1" x14ac:dyDescent="0.25">
      <c r="A3274" s="43">
        <v>3323</v>
      </c>
      <c r="B3274" s="43" t="s">
        <v>482</v>
      </c>
      <c r="C3274" s="42" t="s">
        <v>16185</v>
      </c>
      <c r="D3274" s="42" t="s">
        <v>16186</v>
      </c>
      <c r="E3274" s="42" t="s">
        <v>16187</v>
      </c>
      <c r="F3274" s="42" t="s">
        <v>16188</v>
      </c>
      <c r="G3274" s="42" t="s">
        <v>16189</v>
      </c>
      <c r="H3274" s="42" t="s">
        <v>571</v>
      </c>
      <c r="I3274" s="42"/>
      <c r="J3274" s="42"/>
      <c r="K3274" s="42"/>
      <c r="L3274" s="42" t="s">
        <v>572</v>
      </c>
      <c r="M3274" s="42" t="s">
        <v>16190</v>
      </c>
      <c r="N3274" s="42" t="s">
        <v>565</v>
      </c>
      <c r="O3274" s="42"/>
      <c r="P3274" s="42" t="s">
        <v>555</v>
      </c>
      <c r="Q3274" s="42" t="s">
        <v>555</v>
      </c>
      <c r="R3274" s="42" t="s">
        <v>555</v>
      </c>
      <c r="S3274" s="42" t="s">
        <v>555</v>
      </c>
      <c r="T3274" s="42" t="s">
        <v>555</v>
      </c>
      <c r="U3274" s="42" t="s">
        <v>555</v>
      </c>
      <c r="V3274" s="44"/>
      <c r="W3274" s="44"/>
      <c r="X3274" s="44"/>
      <c r="Y3274" s="44"/>
      <c r="Z3274" s="44"/>
      <c r="AA3274" s="44"/>
    </row>
    <row r="3275" spans="1:27" ht="15.75" customHeight="1" x14ac:dyDescent="0.25">
      <c r="A3275" s="43">
        <v>3324</v>
      </c>
      <c r="B3275" s="43" t="s">
        <v>482</v>
      </c>
      <c r="C3275" s="42" t="s">
        <v>16191</v>
      </c>
      <c r="D3275" s="42" t="s">
        <v>23653</v>
      </c>
      <c r="E3275" s="42" t="s">
        <v>16193</v>
      </c>
      <c r="F3275" s="42" t="s">
        <v>16194</v>
      </c>
      <c r="G3275" s="42" t="s">
        <v>16195</v>
      </c>
      <c r="H3275" s="42" t="s">
        <v>3024</v>
      </c>
      <c r="I3275" s="42"/>
      <c r="J3275" s="42"/>
      <c r="K3275" s="42"/>
      <c r="L3275" s="42" t="s">
        <v>579</v>
      </c>
      <c r="M3275" s="42" t="s">
        <v>16196</v>
      </c>
      <c r="N3275" s="42" t="s">
        <v>565</v>
      </c>
      <c r="O3275" s="42"/>
      <c r="P3275" s="42" t="s">
        <v>555</v>
      </c>
      <c r="Q3275" s="42" t="s">
        <v>555</v>
      </c>
      <c r="R3275" s="42" t="s">
        <v>555</v>
      </c>
      <c r="S3275" s="42" t="s">
        <v>555</v>
      </c>
      <c r="T3275" s="42" t="s">
        <v>555</v>
      </c>
      <c r="U3275" s="42" t="s">
        <v>555</v>
      </c>
      <c r="V3275" s="44">
        <v>5</v>
      </c>
      <c r="W3275" s="44" t="s">
        <v>556</v>
      </c>
      <c r="X3275" s="44"/>
      <c r="Y3275" s="44" t="s">
        <v>6693</v>
      </c>
      <c r="Z3275" s="44"/>
      <c r="AA3275" s="44"/>
    </row>
    <row r="3276" spans="1:27" ht="15.75" customHeight="1" x14ac:dyDescent="0.25">
      <c r="A3276" s="43">
        <v>3325</v>
      </c>
      <c r="B3276" s="43" t="s">
        <v>482</v>
      </c>
      <c r="C3276" s="42" t="s">
        <v>16197</v>
      </c>
      <c r="D3276" s="42" t="s">
        <v>555</v>
      </c>
      <c r="E3276" s="42" t="s">
        <v>16198</v>
      </c>
      <c r="F3276" s="42" t="s">
        <v>16199</v>
      </c>
      <c r="G3276" s="42" t="s">
        <v>16200</v>
      </c>
      <c r="H3276" s="42" t="s">
        <v>571</v>
      </c>
      <c r="I3276" s="42"/>
      <c r="J3276" s="42"/>
      <c r="K3276" s="42"/>
      <c r="L3276" s="42" t="s">
        <v>572</v>
      </c>
      <c r="M3276" s="42" t="s">
        <v>16201</v>
      </c>
      <c r="N3276" s="42" t="s">
        <v>565</v>
      </c>
      <c r="O3276" s="42"/>
      <c r="P3276" s="42" t="s">
        <v>555</v>
      </c>
      <c r="Q3276" s="42" t="s">
        <v>555</v>
      </c>
      <c r="R3276" s="42" t="s">
        <v>555</v>
      </c>
      <c r="S3276" s="42" t="s">
        <v>555</v>
      </c>
      <c r="T3276" s="42" t="s">
        <v>555</v>
      </c>
      <c r="U3276" s="42" t="s">
        <v>555</v>
      </c>
      <c r="V3276" s="44"/>
      <c r="W3276" s="44"/>
      <c r="X3276" s="44"/>
      <c r="Y3276" s="44"/>
      <c r="Z3276" s="44"/>
      <c r="AA3276" s="44"/>
    </row>
    <row r="3277" spans="1:27" ht="15.75" customHeight="1" x14ac:dyDescent="0.25">
      <c r="A3277" s="43">
        <v>3326</v>
      </c>
      <c r="B3277" s="43" t="s">
        <v>482</v>
      </c>
      <c r="C3277" s="42" t="s">
        <v>16202</v>
      </c>
      <c r="D3277" s="42" t="s">
        <v>555</v>
      </c>
      <c r="E3277" s="42" t="s">
        <v>16198</v>
      </c>
      <c r="F3277" s="42" t="s">
        <v>16203</v>
      </c>
      <c r="G3277" s="42" t="s">
        <v>16204</v>
      </c>
      <c r="H3277" s="42" t="s">
        <v>554</v>
      </c>
      <c r="I3277" s="42"/>
      <c r="J3277" s="42"/>
      <c r="K3277" s="42"/>
      <c r="L3277" s="42" t="s">
        <v>579</v>
      </c>
      <c r="M3277" s="42" t="s">
        <v>16205</v>
      </c>
      <c r="N3277" s="42" t="s">
        <v>2572</v>
      </c>
      <c r="O3277" s="42"/>
      <c r="P3277" s="42" t="s">
        <v>555</v>
      </c>
      <c r="Q3277" s="42" t="s">
        <v>555</v>
      </c>
      <c r="R3277" s="42" t="s">
        <v>555</v>
      </c>
      <c r="S3277" s="42" t="s">
        <v>555</v>
      </c>
      <c r="T3277" s="42" t="s">
        <v>555</v>
      </c>
      <c r="U3277" s="42" t="s">
        <v>555</v>
      </c>
      <c r="V3277" s="44"/>
      <c r="W3277" s="44"/>
      <c r="X3277" s="44"/>
      <c r="Y3277" s="44"/>
      <c r="Z3277" s="44"/>
      <c r="AA3277" s="44"/>
    </row>
    <row r="3278" spans="1:27" ht="15.75" customHeight="1" x14ac:dyDescent="0.25">
      <c r="A3278" s="43">
        <v>3327</v>
      </c>
      <c r="B3278" s="43" t="s">
        <v>482</v>
      </c>
      <c r="C3278" s="42" t="s">
        <v>16206</v>
      </c>
      <c r="D3278" s="42" t="s">
        <v>555</v>
      </c>
      <c r="E3278" s="42" t="s">
        <v>16198</v>
      </c>
      <c r="F3278" s="42" t="s">
        <v>16207</v>
      </c>
      <c r="G3278" s="42" t="s">
        <v>16208</v>
      </c>
      <c r="H3278" s="42" t="s">
        <v>571</v>
      </c>
      <c r="I3278" s="42"/>
      <c r="J3278" s="42"/>
      <c r="K3278" s="42"/>
      <c r="L3278" s="42" t="s">
        <v>572</v>
      </c>
      <c r="M3278" s="42" t="s">
        <v>16209</v>
      </c>
      <c r="N3278" s="42" t="s">
        <v>565</v>
      </c>
      <c r="O3278" s="42"/>
      <c r="P3278" s="42" t="s">
        <v>555</v>
      </c>
      <c r="Q3278" s="42" t="s">
        <v>555</v>
      </c>
      <c r="R3278" s="42" t="s">
        <v>555</v>
      </c>
      <c r="S3278" s="42" t="s">
        <v>555</v>
      </c>
      <c r="T3278" s="42" t="s">
        <v>555</v>
      </c>
      <c r="U3278" s="42" t="s">
        <v>555</v>
      </c>
      <c r="V3278" s="44"/>
      <c r="W3278" s="44"/>
      <c r="X3278" s="44"/>
      <c r="Y3278" s="44"/>
      <c r="Z3278" s="44"/>
      <c r="AA3278" s="44"/>
    </row>
    <row r="3279" spans="1:27" ht="15.75" customHeight="1" x14ac:dyDescent="0.25">
      <c r="A3279" s="43">
        <v>3328</v>
      </c>
      <c r="B3279" s="43" t="s">
        <v>482</v>
      </c>
      <c r="C3279" s="42" t="s">
        <v>16210</v>
      </c>
      <c r="D3279" s="42" t="s">
        <v>16211</v>
      </c>
      <c r="E3279" s="42" t="s">
        <v>16212</v>
      </c>
      <c r="F3279" s="42" t="s">
        <v>16213</v>
      </c>
      <c r="G3279" s="42" t="s">
        <v>16214</v>
      </c>
      <c r="H3279" s="42" t="s">
        <v>554</v>
      </c>
      <c r="I3279" s="42"/>
      <c r="J3279" s="42"/>
      <c r="K3279" s="42"/>
      <c r="L3279" s="42" t="s">
        <v>579</v>
      </c>
      <c r="M3279" s="42" t="s">
        <v>16215</v>
      </c>
      <c r="N3279" s="42" t="s">
        <v>565</v>
      </c>
      <c r="O3279" s="42"/>
      <c r="P3279" s="42" t="s">
        <v>555</v>
      </c>
      <c r="Q3279" s="42" t="s">
        <v>555</v>
      </c>
      <c r="R3279" s="42" t="s">
        <v>555</v>
      </c>
      <c r="S3279" s="42" t="s">
        <v>555</v>
      </c>
      <c r="T3279" s="42" t="s">
        <v>555</v>
      </c>
      <c r="U3279" s="42" t="s">
        <v>555</v>
      </c>
      <c r="V3279" s="44"/>
      <c r="W3279" s="44"/>
      <c r="X3279" s="44"/>
      <c r="Y3279" s="44"/>
      <c r="Z3279" s="44"/>
      <c r="AA3279" s="44"/>
    </row>
    <row r="3280" spans="1:27" ht="15.75" customHeight="1" x14ac:dyDescent="0.25">
      <c r="A3280" s="43">
        <v>3329</v>
      </c>
      <c r="B3280" s="43" t="s">
        <v>482</v>
      </c>
      <c r="C3280" s="42" t="s">
        <v>16216</v>
      </c>
      <c r="D3280" s="42" t="s">
        <v>16217</v>
      </c>
      <c r="E3280" s="42" t="s">
        <v>16218</v>
      </c>
      <c r="F3280" s="42" t="s">
        <v>16219</v>
      </c>
      <c r="G3280" s="42" t="s">
        <v>16220</v>
      </c>
      <c r="H3280" s="42" t="s">
        <v>571</v>
      </c>
      <c r="I3280" s="42"/>
      <c r="J3280" s="42"/>
      <c r="K3280" s="42"/>
      <c r="L3280" s="42" t="s">
        <v>572</v>
      </c>
      <c r="M3280" s="42" t="s">
        <v>16221</v>
      </c>
      <c r="N3280" s="42" t="s">
        <v>565</v>
      </c>
      <c r="O3280" s="42"/>
      <c r="P3280" s="42" t="s">
        <v>555</v>
      </c>
      <c r="Q3280" s="42" t="s">
        <v>555</v>
      </c>
      <c r="R3280" s="42" t="s">
        <v>555</v>
      </c>
      <c r="S3280" s="42" t="s">
        <v>555</v>
      </c>
      <c r="T3280" s="42" t="s">
        <v>555</v>
      </c>
      <c r="U3280" s="42" t="s">
        <v>555</v>
      </c>
      <c r="V3280" s="44"/>
      <c r="W3280" s="44"/>
      <c r="X3280" s="44"/>
      <c r="Y3280" s="44"/>
      <c r="Z3280" s="44"/>
      <c r="AA3280" s="44"/>
    </row>
    <row r="3281" spans="1:27" ht="15.75" customHeight="1" x14ac:dyDescent="0.25">
      <c r="A3281" s="43">
        <v>3330</v>
      </c>
      <c r="B3281" s="43" t="s">
        <v>482</v>
      </c>
      <c r="C3281" s="42" t="s">
        <v>16222</v>
      </c>
      <c r="D3281" s="42" t="s">
        <v>16223</v>
      </c>
      <c r="E3281" s="42" t="s">
        <v>16224</v>
      </c>
      <c r="F3281" s="42" t="s">
        <v>16225</v>
      </c>
      <c r="G3281" s="42" t="s">
        <v>16226</v>
      </c>
      <c r="H3281" s="42" t="s">
        <v>562</v>
      </c>
      <c r="I3281" s="42"/>
      <c r="J3281" s="42"/>
      <c r="K3281" s="42"/>
      <c r="L3281" s="42" t="s">
        <v>563</v>
      </c>
      <c r="M3281" s="42" t="s">
        <v>16227</v>
      </c>
      <c r="N3281" s="42" t="s">
        <v>565</v>
      </c>
      <c r="O3281" s="42"/>
      <c r="P3281" s="42" t="s">
        <v>555</v>
      </c>
      <c r="Q3281" s="42" t="s">
        <v>555</v>
      </c>
      <c r="R3281" s="42" t="s">
        <v>555</v>
      </c>
      <c r="S3281" s="42" t="s">
        <v>555</v>
      </c>
      <c r="T3281" s="42" t="s">
        <v>555</v>
      </c>
      <c r="U3281" s="42" t="s">
        <v>555</v>
      </c>
      <c r="V3281" s="44"/>
      <c r="W3281" s="44"/>
      <c r="X3281" s="44"/>
      <c r="Y3281" s="44"/>
      <c r="Z3281" s="44"/>
      <c r="AA3281" s="44"/>
    </row>
    <row r="3282" spans="1:27" ht="15.75" customHeight="1" x14ac:dyDescent="0.25">
      <c r="A3282" s="43">
        <v>3331</v>
      </c>
      <c r="B3282" s="43" t="s">
        <v>482</v>
      </c>
      <c r="C3282" s="42" t="s">
        <v>16228</v>
      </c>
      <c r="D3282" s="42" t="s">
        <v>16229</v>
      </c>
      <c r="E3282" s="42" t="s">
        <v>16230</v>
      </c>
      <c r="F3282" s="42" t="s">
        <v>16231</v>
      </c>
      <c r="G3282" s="42" t="s">
        <v>16232</v>
      </c>
      <c r="H3282" s="42" t="s">
        <v>554</v>
      </c>
      <c r="I3282" s="42"/>
      <c r="J3282" s="42"/>
      <c r="K3282" s="42"/>
      <c r="L3282" s="42" t="s">
        <v>579</v>
      </c>
      <c r="M3282" s="42" t="s">
        <v>16233</v>
      </c>
      <c r="N3282" s="42" t="s">
        <v>565</v>
      </c>
      <c r="O3282" s="42"/>
      <c r="P3282" s="42" t="s">
        <v>555</v>
      </c>
      <c r="Q3282" s="42" t="s">
        <v>555</v>
      </c>
      <c r="R3282" s="42" t="s">
        <v>555</v>
      </c>
      <c r="S3282" s="42" t="s">
        <v>555</v>
      </c>
      <c r="T3282" s="42" t="s">
        <v>555</v>
      </c>
      <c r="U3282" s="42" t="s">
        <v>555</v>
      </c>
      <c r="V3282" s="44"/>
      <c r="W3282" s="44"/>
      <c r="X3282" s="44"/>
      <c r="Y3282" s="44"/>
      <c r="Z3282" s="44"/>
      <c r="AA3282" s="44"/>
    </row>
    <row r="3283" spans="1:27" ht="15.75" customHeight="1" x14ac:dyDescent="0.25">
      <c r="A3283" s="43">
        <v>3332</v>
      </c>
      <c r="B3283" s="43" t="s">
        <v>482</v>
      </c>
      <c r="C3283" s="42" t="s">
        <v>16234</v>
      </c>
      <c r="D3283" s="42" t="s">
        <v>23654</v>
      </c>
      <c r="E3283" s="42" t="s">
        <v>16236</v>
      </c>
      <c r="F3283" s="42" t="s">
        <v>16237</v>
      </c>
      <c r="G3283" s="42" t="s">
        <v>16238</v>
      </c>
      <c r="H3283" s="42" t="s">
        <v>554</v>
      </c>
      <c r="I3283" s="42"/>
      <c r="J3283" s="42"/>
      <c r="K3283" s="42"/>
      <c r="L3283" s="42" t="s">
        <v>579</v>
      </c>
      <c r="M3283" s="42" t="s">
        <v>16239</v>
      </c>
      <c r="N3283" s="42" t="s">
        <v>565</v>
      </c>
      <c r="O3283" s="42"/>
      <c r="P3283" s="42" t="s">
        <v>555</v>
      </c>
      <c r="Q3283" s="42" t="s">
        <v>555</v>
      </c>
      <c r="R3283" s="42" t="s">
        <v>555</v>
      </c>
      <c r="S3283" s="42" t="s">
        <v>555</v>
      </c>
      <c r="T3283" s="42" t="s">
        <v>555</v>
      </c>
      <c r="U3283" s="42" t="s">
        <v>555</v>
      </c>
      <c r="V3283" s="44">
        <v>5</v>
      </c>
      <c r="W3283" s="44" t="s">
        <v>556</v>
      </c>
      <c r="X3283" s="44"/>
      <c r="Y3283" s="44" t="s">
        <v>6924</v>
      </c>
      <c r="Z3283" s="44"/>
      <c r="AA3283" s="44"/>
    </row>
    <row r="3284" spans="1:27" ht="15.75" customHeight="1" x14ac:dyDescent="0.25">
      <c r="A3284" s="43">
        <v>3333</v>
      </c>
      <c r="B3284" s="43" t="s">
        <v>482</v>
      </c>
      <c r="C3284" s="42" t="s">
        <v>16240</v>
      </c>
      <c r="D3284" s="42" t="s">
        <v>16241</v>
      </c>
      <c r="E3284" s="42" t="s">
        <v>16242</v>
      </c>
      <c r="F3284" s="42" t="s">
        <v>16243</v>
      </c>
      <c r="G3284" s="42" t="s">
        <v>16244</v>
      </c>
      <c r="H3284" s="42" t="s">
        <v>554</v>
      </c>
      <c r="I3284" s="42"/>
      <c r="J3284" s="42"/>
      <c r="K3284" s="42"/>
      <c r="L3284" s="42" t="s">
        <v>579</v>
      </c>
      <c r="M3284" s="42" t="s">
        <v>16245</v>
      </c>
      <c r="N3284" s="42" t="s">
        <v>565</v>
      </c>
      <c r="O3284" s="42"/>
      <c r="P3284" s="42" t="s">
        <v>555</v>
      </c>
      <c r="Q3284" s="42" t="s">
        <v>555</v>
      </c>
      <c r="R3284" s="42" t="s">
        <v>555</v>
      </c>
      <c r="S3284" s="42" t="s">
        <v>555</v>
      </c>
      <c r="T3284" s="42" t="s">
        <v>555</v>
      </c>
      <c r="U3284" s="42" t="s">
        <v>555</v>
      </c>
      <c r="V3284" s="44"/>
      <c r="W3284" s="44"/>
      <c r="X3284" s="44"/>
      <c r="Y3284" s="44"/>
      <c r="Z3284" s="44"/>
      <c r="AA3284" s="44"/>
    </row>
    <row r="3285" spans="1:27" ht="15.75" customHeight="1" x14ac:dyDescent="0.25">
      <c r="A3285" s="43">
        <v>3334</v>
      </c>
      <c r="B3285" s="43" t="s">
        <v>482</v>
      </c>
      <c r="C3285" s="42" t="s">
        <v>16246</v>
      </c>
      <c r="D3285" s="42" t="s">
        <v>555</v>
      </c>
      <c r="E3285" s="42" t="s">
        <v>16247</v>
      </c>
      <c r="F3285" s="42" t="s">
        <v>16248</v>
      </c>
      <c r="G3285" s="42" t="s">
        <v>16249</v>
      </c>
      <c r="H3285" s="42" t="s">
        <v>571</v>
      </c>
      <c r="I3285" s="42"/>
      <c r="J3285" s="42"/>
      <c r="K3285" s="42"/>
      <c r="L3285" s="42" t="s">
        <v>572</v>
      </c>
      <c r="M3285" s="42" t="s">
        <v>16250</v>
      </c>
      <c r="N3285" s="42" t="s">
        <v>565</v>
      </c>
      <c r="O3285" s="42"/>
      <c r="P3285" s="42" t="s">
        <v>555</v>
      </c>
      <c r="Q3285" s="42" t="s">
        <v>555</v>
      </c>
      <c r="R3285" s="42" t="s">
        <v>555</v>
      </c>
      <c r="S3285" s="42" t="s">
        <v>555</v>
      </c>
      <c r="T3285" s="42" t="s">
        <v>555</v>
      </c>
      <c r="U3285" s="42" t="s">
        <v>555</v>
      </c>
      <c r="V3285" s="44"/>
      <c r="W3285" s="44"/>
      <c r="X3285" s="44"/>
      <c r="Y3285" s="44"/>
      <c r="Z3285" s="44"/>
      <c r="AA3285" s="44"/>
    </row>
    <row r="3286" spans="1:27" ht="15.75" customHeight="1" x14ac:dyDescent="0.25">
      <c r="A3286" s="43">
        <v>3335</v>
      </c>
      <c r="B3286" s="43" t="s">
        <v>482</v>
      </c>
      <c r="C3286" s="42" t="s">
        <v>16251</v>
      </c>
      <c r="D3286" s="42" t="s">
        <v>16252</v>
      </c>
      <c r="E3286" s="42" t="s">
        <v>16253</v>
      </c>
      <c r="F3286" s="42" t="s">
        <v>16254</v>
      </c>
      <c r="G3286" s="42" t="s">
        <v>16255</v>
      </c>
      <c r="H3286" s="42" t="s">
        <v>571</v>
      </c>
      <c r="I3286" s="42"/>
      <c r="J3286" s="42"/>
      <c r="K3286" s="42"/>
      <c r="L3286" s="42" t="s">
        <v>572</v>
      </c>
      <c r="M3286" s="42" t="s">
        <v>16256</v>
      </c>
      <c r="N3286" s="42" t="s">
        <v>565</v>
      </c>
      <c r="O3286" s="42"/>
      <c r="P3286" s="42" t="s">
        <v>555</v>
      </c>
      <c r="Q3286" s="42" t="s">
        <v>555</v>
      </c>
      <c r="R3286" s="42" t="s">
        <v>555</v>
      </c>
      <c r="S3286" s="42" t="s">
        <v>555</v>
      </c>
      <c r="T3286" s="42" t="s">
        <v>555</v>
      </c>
      <c r="U3286" s="42" t="s">
        <v>555</v>
      </c>
      <c r="V3286" s="44"/>
      <c r="W3286" s="44"/>
      <c r="X3286" s="44"/>
      <c r="Y3286" s="44"/>
      <c r="Z3286" s="44"/>
      <c r="AA3286" s="44"/>
    </row>
    <row r="3287" spans="1:27" ht="15.75" customHeight="1" x14ac:dyDescent="0.25">
      <c r="A3287" s="43">
        <v>3336</v>
      </c>
      <c r="B3287" s="43" t="s">
        <v>482</v>
      </c>
      <c r="C3287" s="42" t="s">
        <v>16257</v>
      </c>
      <c r="D3287" s="42" t="s">
        <v>16252</v>
      </c>
      <c r="E3287" s="42" t="s">
        <v>16253</v>
      </c>
      <c r="F3287" s="42" t="s">
        <v>16258</v>
      </c>
      <c r="G3287" s="42" t="s">
        <v>16259</v>
      </c>
      <c r="H3287" s="42" t="s">
        <v>571</v>
      </c>
      <c r="I3287" s="42"/>
      <c r="J3287" s="42"/>
      <c r="K3287" s="42"/>
      <c r="L3287" s="42" t="s">
        <v>572</v>
      </c>
      <c r="M3287" s="42" t="s">
        <v>16260</v>
      </c>
      <c r="N3287" s="42" t="s">
        <v>565</v>
      </c>
      <c r="O3287" s="42"/>
      <c r="P3287" s="42" t="s">
        <v>555</v>
      </c>
      <c r="Q3287" s="42" t="s">
        <v>555</v>
      </c>
      <c r="R3287" s="42" t="s">
        <v>555</v>
      </c>
      <c r="S3287" s="42" t="s">
        <v>555</v>
      </c>
      <c r="T3287" s="42" t="s">
        <v>555</v>
      </c>
      <c r="U3287" s="42" t="s">
        <v>555</v>
      </c>
      <c r="V3287" s="44"/>
      <c r="W3287" s="44"/>
      <c r="X3287" s="44"/>
      <c r="Y3287" s="44"/>
      <c r="Z3287" s="44"/>
      <c r="AA3287" s="44"/>
    </row>
    <row r="3288" spans="1:27" ht="15.75" customHeight="1" x14ac:dyDescent="0.25">
      <c r="A3288" s="43">
        <v>3337</v>
      </c>
      <c r="B3288" s="43" t="s">
        <v>482</v>
      </c>
      <c r="C3288" s="42" t="s">
        <v>16261</v>
      </c>
      <c r="D3288" s="42" t="s">
        <v>16262</v>
      </c>
      <c r="E3288" s="42" t="s">
        <v>16263</v>
      </c>
      <c r="F3288" s="42" t="s">
        <v>16264</v>
      </c>
      <c r="G3288" s="42" t="s">
        <v>16265</v>
      </c>
      <c r="H3288" s="42" t="s">
        <v>571</v>
      </c>
      <c r="I3288" s="42"/>
      <c r="J3288" s="42"/>
      <c r="K3288" s="42"/>
      <c r="L3288" s="42" t="s">
        <v>572</v>
      </c>
      <c r="M3288" s="42" t="s">
        <v>16266</v>
      </c>
      <c r="N3288" s="42" t="s">
        <v>565</v>
      </c>
      <c r="O3288" s="42"/>
      <c r="P3288" s="42" t="s">
        <v>555</v>
      </c>
      <c r="Q3288" s="42" t="s">
        <v>555</v>
      </c>
      <c r="R3288" s="42" t="s">
        <v>555</v>
      </c>
      <c r="S3288" s="42" t="s">
        <v>555</v>
      </c>
      <c r="T3288" s="42" t="s">
        <v>555</v>
      </c>
      <c r="U3288" s="42" t="s">
        <v>555</v>
      </c>
      <c r="V3288" s="44"/>
      <c r="W3288" s="44"/>
      <c r="X3288" s="44"/>
      <c r="Y3288" s="44"/>
      <c r="Z3288" s="44"/>
      <c r="AA3288" s="44"/>
    </row>
    <row r="3289" spans="1:27" ht="15.75" customHeight="1" x14ac:dyDescent="0.25">
      <c r="A3289" s="43">
        <v>3338</v>
      </c>
      <c r="B3289" s="43" t="s">
        <v>482</v>
      </c>
      <c r="C3289" s="42" t="s">
        <v>16267</v>
      </c>
      <c r="D3289" s="42" t="s">
        <v>23655</v>
      </c>
      <c r="E3289" s="42" t="s">
        <v>16269</v>
      </c>
      <c r="F3289" s="42" t="s">
        <v>16270</v>
      </c>
      <c r="G3289" s="42" t="s">
        <v>16271</v>
      </c>
      <c r="H3289" s="42" t="s">
        <v>3024</v>
      </c>
      <c r="I3289" s="42"/>
      <c r="J3289" s="42"/>
      <c r="K3289" s="42"/>
      <c r="L3289" s="42" t="s">
        <v>579</v>
      </c>
      <c r="M3289" s="42" t="s">
        <v>16272</v>
      </c>
      <c r="N3289" s="42" t="s">
        <v>2572</v>
      </c>
      <c r="O3289" s="42"/>
      <c r="P3289" s="42" t="s">
        <v>555</v>
      </c>
      <c r="Q3289" s="42" t="s">
        <v>555</v>
      </c>
      <c r="R3289" s="42" t="s">
        <v>555</v>
      </c>
      <c r="S3289" s="42" t="s">
        <v>555</v>
      </c>
      <c r="T3289" s="42" t="s">
        <v>555</v>
      </c>
      <c r="U3289" s="42" t="s">
        <v>555</v>
      </c>
      <c r="V3289" s="44">
        <v>2</v>
      </c>
      <c r="W3289" s="44" t="s">
        <v>5110</v>
      </c>
      <c r="X3289" s="44"/>
      <c r="Y3289" s="44"/>
      <c r="Z3289" s="44"/>
      <c r="AA3289" s="44"/>
    </row>
    <row r="3290" spans="1:27" ht="15.75" customHeight="1" x14ac:dyDescent="0.25">
      <c r="A3290" s="43">
        <v>3339</v>
      </c>
      <c r="B3290" s="43" t="s">
        <v>482</v>
      </c>
      <c r="C3290" s="42" t="s">
        <v>16273</v>
      </c>
      <c r="D3290" s="42" t="s">
        <v>16274</v>
      </c>
      <c r="E3290" s="42" t="s">
        <v>16275</v>
      </c>
      <c r="F3290" s="42" t="s">
        <v>16276</v>
      </c>
      <c r="G3290" s="42" t="s">
        <v>16277</v>
      </c>
      <c r="H3290" s="42" t="s">
        <v>571</v>
      </c>
      <c r="I3290" s="42"/>
      <c r="J3290" s="42"/>
      <c r="K3290" s="42"/>
      <c r="L3290" s="42" t="s">
        <v>572</v>
      </c>
      <c r="M3290" s="42" t="s">
        <v>16278</v>
      </c>
      <c r="N3290" s="42" t="s">
        <v>565</v>
      </c>
      <c r="O3290" s="42"/>
      <c r="P3290" s="42" t="s">
        <v>555</v>
      </c>
      <c r="Q3290" s="42" t="s">
        <v>555</v>
      </c>
      <c r="R3290" s="42" t="s">
        <v>555</v>
      </c>
      <c r="S3290" s="42" t="s">
        <v>555</v>
      </c>
      <c r="T3290" s="42" t="s">
        <v>555</v>
      </c>
      <c r="U3290" s="42" t="s">
        <v>555</v>
      </c>
      <c r="V3290" s="44"/>
      <c r="W3290" s="44"/>
      <c r="X3290" s="44"/>
      <c r="Y3290" s="44"/>
      <c r="Z3290" s="44"/>
      <c r="AA3290" s="44"/>
    </row>
    <row r="3291" spans="1:27" ht="15.75" customHeight="1" x14ac:dyDescent="0.25">
      <c r="A3291" s="43">
        <v>3340</v>
      </c>
      <c r="B3291" s="43" t="s">
        <v>482</v>
      </c>
      <c r="C3291" s="42" t="s">
        <v>16279</v>
      </c>
      <c r="D3291" s="42" t="s">
        <v>16280</v>
      </c>
      <c r="E3291" s="42" t="s">
        <v>16281</v>
      </c>
      <c r="F3291" s="42" t="s">
        <v>16282</v>
      </c>
      <c r="G3291" s="42" t="s">
        <v>16283</v>
      </c>
      <c r="H3291" s="42" t="s">
        <v>562</v>
      </c>
      <c r="I3291" s="42"/>
      <c r="J3291" s="42"/>
      <c r="K3291" s="42"/>
      <c r="L3291" s="42" t="s">
        <v>563</v>
      </c>
      <c r="M3291" s="42" t="s">
        <v>16284</v>
      </c>
      <c r="N3291" s="42" t="s">
        <v>565</v>
      </c>
      <c r="O3291" s="42"/>
      <c r="P3291" s="42" t="s">
        <v>555</v>
      </c>
      <c r="Q3291" s="42" t="s">
        <v>555</v>
      </c>
      <c r="R3291" s="42" t="s">
        <v>555</v>
      </c>
      <c r="S3291" s="42" t="s">
        <v>555</v>
      </c>
      <c r="T3291" s="42" t="s">
        <v>555</v>
      </c>
      <c r="U3291" s="42" t="s">
        <v>555</v>
      </c>
      <c r="V3291" s="44"/>
      <c r="W3291" s="44"/>
      <c r="X3291" s="44"/>
      <c r="Y3291" s="44"/>
      <c r="Z3291" s="44"/>
      <c r="AA3291" s="44"/>
    </row>
    <row r="3292" spans="1:27" ht="15.75" customHeight="1" x14ac:dyDescent="0.25">
      <c r="A3292" s="43">
        <v>3341</v>
      </c>
      <c r="B3292" s="43" t="s">
        <v>482</v>
      </c>
      <c r="C3292" s="42" t="s">
        <v>16285</v>
      </c>
      <c r="D3292" s="42" t="s">
        <v>16286</v>
      </c>
      <c r="E3292" s="42" t="s">
        <v>16287</v>
      </c>
      <c r="F3292" s="42" t="s">
        <v>16288</v>
      </c>
      <c r="G3292" s="42" t="s">
        <v>16289</v>
      </c>
      <c r="H3292" s="42" t="s">
        <v>571</v>
      </c>
      <c r="I3292" s="42"/>
      <c r="J3292" s="42"/>
      <c r="K3292" s="42"/>
      <c r="L3292" s="42" t="s">
        <v>572</v>
      </c>
      <c r="M3292" s="42" t="s">
        <v>16290</v>
      </c>
      <c r="N3292" s="42" t="s">
        <v>565</v>
      </c>
      <c r="O3292" s="42"/>
      <c r="P3292" s="42" t="s">
        <v>555</v>
      </c>
      <c r="Q3292" s="42" t="s">
        <v>555</v>
      </c>
      <c r="R3292" s="42" t="s">
        <v>555</v>
      </c>
      <c r="S3292" s="42" t="s">
        <v>555</v>
      </c>
      <c r="T3292" s="42" t="s">
        <v>921</v>
      </c>
      <c r="U3292" s="42" t="s">
        <v>1172</v>
      </c>
      <c r="V3292" s="44"/>
      <c r="W3292" s="44"/>
      <c r="X3292" s="44"/>
      <c r="Y3292" s="44"/>
      <c r="Z3292" s="44"/>
      <c r="AA3292" s="44"/>
    </row>
    <row r="3293" spans="1:27" ht="15.75" customHeight="1" x14ac:dyDescent="0.25">
      <c r="A3293" s="43">
        <v>3342</v>
      </c>
      <c r="B3293" s="43" t="s">
        <v>482</v>
      </c>
      <c r="C3293" s="42" t="s">
        <v>16291</v>
      </c>
      <c r="D3293" s="42" t="s">
        <v>16292</v>
      </c>
      <c r="E3293" s="42" t="s">
        <v>16293</v>
      </c>
      <c r="F3293" s="42" t="s">
        <v>16294</v>
      </c>
      <c r="G3293" s="42" t="s">
        <v>16295</v>
      </c>
      <c r="H3293" s="42" t="s">
        <v>562</v>
      </c>
      <c r="I3293" s="42"/>
      <c r="J3293" s="42"/>
      <c r="K3293" s="42"/>
      <c r="L3293" s="42" t="s">
        <v>563</v>
      </c>
      <c r="M3293" s="42" t="s">
        <v>16296</v>
      </c>
      <c r="N3293" s="42" t="s">
        <v>565</v>
      </c>
      <c r="O3293" s="42"/>
      <c r="P3293" s="42" t="s">
        <v>555</v>
      </c>
      <c r="Q3293" s="42" t="s">
        <v>555</v>
      </c>
      <c r="R3293" s="42" t="s">
        <v>555</v>
      </c>
      <c r="S3293" s="42" t="s">
        <v>555</v>
      </c>
      <c r="T3293" s="42" t="s">
        <v>555</v>
      </c>
      <c r="U3293" s="42" t="s">
        <v>555</v>
      </c>
      <c r="V3293" s="44"/>
      <c r="W3293" s="44"/>
      <c r="X3293" s="44"/>
      <c r="Y3293" s="44"/>
      <c r="Z3293" s="44"/>
      <c r="AA3293" s="44"/>
    </row>
    <row r="3294" spans="1:27" ht="15.75" customHeight="1" x14ac:dyDescent="0.25">
      <c r="A3294" s="43">
        <v>3343</v>
      </c>
      <c r="B3294" s="43" t="s">
        <v>482</v>
      </c>
      <c r="C3294" s="42" t="s">
        <v>16297</v>
      </c>
      <c r="D3294" s="42" t="s">
        <v>555</v>
      </c>
      <c r="E3294" s="42" t="s">
        <v>16298</v>
      </c>
      <c r="F3294" s="42" t="s">
        <v>16299</v>
      </c>
      <c r="G3294" s="42" t="s">
        <v>16300</v>
      </c>
      <c r="H3294" s="42" t="s">
        <v>571</v>
      </c>
      <c r="I3294" s="42"/>
      <c r="J3294" s="42"/>
      <c r="K3294" s="42"/>
      <c r="L3294" s="42" t="s">
        <v>572</v>
      </c>
      <c r="M3294" s="42" t="s">
        <v>16301</v>
      </c>
      <c r="N3294" s="42" t="s">
        <v>565</v>
      </c>
      <c r="O3294" s="42"/>
      <c r="P3294" s="42" t="s">
        <v>555</v>
      </c>
      <c r="Q3294" s="42" t="s">
        <v>555</v>
      </c>
      <c r="R3294" s="42" t="s">
        <v>555</v>
      </c>
      <c r="S3294" s="42" t="s">
        <v>555</v>
      </c>
      <c r="T3294" s="42" t="s">
        <v>555</v>
      </c>
      <c r="U3294" s="42" t="s">
        <v>555</v>
      </c>
      <c r="V3294" s="44"/>
      <c r="W3294" s="44"/>
      <c r="X3294" s="44"/>
      <c r="Y3294" s="44"/>
      <c r="Z3294" s="44"/>
      <c r="AA3294" s="44"/>
    </row>
    <row r="3295" spans="1:27" ht="15.75" customHeight="1" x14ac:dyDescent="0.25">
      <c r="A3295" s="43">
        <v>3344</v>
      </c>
      <c r="B3295" s="43" t="s">
        <v>482</v>
      </c>
      <c r="C3295" s="42" t="s">
        <v>16302</v>
      </c>
      <c r="D3295" s="42" t="s">
        <v>555</v>
      </c>
      <c r="E3295" s="42" t="s">
        <v>16298</v>
      </c>
      <c r="F3295" s="42" t="s">
        <v>16303</v>
      </c>
      <c r="G3295" s="42" t="s">
        <v>16304</v>
      </c>
      <c r="H3295" s="42" t="s">
        <v>571</v>
      </c>
      <c r="I3295" s="42"/>
      <c r="J3295" s="42"/>
      <c r="K3295" s="42"/>
      <c r="L3295" s="42" t="s">
        <v>572</v>
      </c>
      <c r="M3295" s="42" t="s">
        <v>16305</v>
      </c>
      <c r="N3295" s="42" t="s">
        <v>565</v>
      </c>
      <c r="O3295" s="42"/>
      <c r="P3295" s="42" t="s">
        <v>555</v>
      </c>
      <c r="Q3295" s="42" t="s">
        <v>555</v>
      </c>
      <c r="R3295" s="42" t="s">
        <v>555</v>
      </c>
      <c r="S3295" s="42" t="s">
        <v>555</v>
      </c>
      <c r="T3295" s="42" t="s">
        <v>555</v>
      </c>
      <c r="U3295" s="42" t="s">
        <v>555</v>
      </c>
      <c r="V3295" s="44"/>
      <c r="W3295" s="44"/>
      <c r="X3295" s="44"/>
      <c r="Y3295" s="44"/>
      <c r="Z3295" s="44"/>
      <c r="AA3295" s="44"/>
    </row>
    <row r="3296" spans="1:27" ht="15.75" customHeight="1" x14ac:dyDescent="0.25">
      <c r="A3296" s="43">
        <v>3345</v>
      </c>
      <c r="B3296" s="43" t="s">
        <v>482</v>
      </c>
      <c r="C3296" s="42" t="s">
        <v>16306</v>
      </c>
      <c r="D3296" s="42" t="s">
        <v>555</v>
      </c>
      <c r="E3296" s="42" t="s">
        <v>16298</v>
      </c>
      <c r="F3296" s="42" t="s">
        <v>16307</v>
      </c>
      <c r="G3296" s="42" t="s">
        <v>16308</v>
      </c>
      <c r="H3296" s="42" t="s">
        <v>571</v>
      </c>
      <c r="I3296" s="42"/>
      <c r="J3296" s="42"/>
      <c r="K3296" s="42"/>
      <c r="L3296" s="42" t="s">
        <v>572</v>
      </c>
      <c r="M3296" s="42" t="s">
        <v>16309</v>
      </c>
      <c r="N3296" s="42" t="s">
        <v>565</v>
      </c>
      <c r="O3296" s="42"/>
      <c r="P3296" s="42" t="s">
        <v>555</v>
      </c>
      <c r="Q3296" s="42" t="s">
        <v>555</v>
      </c>
      <c r="R3296" s="42" t="s">
        <v>555</v>
      </c>
      <c r="S3296" s="42" t="s">
        <v>555</v>
      </c>
      <c r="T3296" s="42" t="s">
        <v>555</v>
      </c>
      <c r="U3296" s="42" t="s">
        <v>555</v>
      </c>
      <c r="V3296" s="44"/>
      <c r="W3296" s="44"/>
      <c r="X3296" s="44"/>
      <c r="Y3296" s="44"/>
      <c r="Z3296" s="44"/>
      <c r="AA3296" s="44"/>
    </row>
    <row r="3297" spans="1:27" ht="15.75" customHeight="1" x14ac:dyDescent="0.25">
      <c r="A3297" s="43">
        <v>3346</v>
      </c>
      <c r="B3297" s="43" t="s">
        <v>482</v>
      </c>
      <c r="C3297" s="42" t="s">
        <v>16310</v>
      </c>
      <c r="D3297" s="42" t="s">
        <v>16311</v>
      </c>
      <c r="E3297" s="42" t="s">
        <v>16312</v>
      </c>
      <c r="F3297" s="42" t="s">
        <v>16313</v>
      </c>
      <c r="G3297" s="42" t="s">
        <v>16314</v>
      </c>
      <c r="H3297" s="42" t="s">
        <v>571</v>
      </c>
      <c r="I3297" s="42"/>
      <c r="J3297" s="42"/>
      <c r="K3297" s="42"/>
      <c r="L3297" s="42" t="s">
        <v>572</v>
      </c>
      <c r="M3297" s="42" t="s">
        <v>16315</v>
      </c>
      <c r="N3297" s="42" t="s">
        <v>565</v>
      </c>
      <c r="O3297" s="42"/>
      <c r="P3297" s="42" t="s">
        <v>555</v>
      </c>
      <c r="Q3297" s="42" t="s">
        <v>555</v>
      </c>
      <c r="R3297" s="42" t="s">
        <v>555</v>
      </c>
      <c r="S3297" s="42" t="s">
        <v>555</v>
      </c>
      <c r="T3297" s="42" t="s">
        <v>555</v>
      </c>
      <c r="U3297" s="42" t="s">
        <v>555</v>
      </c>
      <c r="V3297" s="44"/>
      <c r="W3297" s="44"/>
      <c r="X3297" s="44"/>
      <c r="Y3297" s="44"/>
      <c r="Z3297" s="44"/>
      <c r="AA3297" s="44"/>
    </row>
    <row r="3298" spans="1:27" ht="15.75" customHeight="1" x14ac:dyDescent="0.25">
      <c r="A3298" s="43">
        <v>3347</v>
      </c>
      <c r="B3298" s="43" t="s">
        <v>482</v>
      </c>
      <c r="C3298" s="42" t="s">
        <v>16316</v>
      </c>
      <c r="D3298" s="42" t="s">
        <v>23656</v>
      </c>
      <c r="E3298" s="42" t="s">
        <v>16318</v>
      </c>
      <c r="F3298" s="42" t="s">
        <v>16319</v>
      </c>
      <c r="G3298" s="42" t="s">
        <v>16320</v>
      </c>
      <c r="H3298" s="42" t="s">
        <v>919</v>
      </c>
      <c r="I3298" s="42"/>
      <c r="J3298" s="42"/>
      <c r="K3298" s="42"/>
      <c r="L3298" s="42" t="s">
        <v>563</v>
      </c>
      <c r="M3298" s="42" t="s">
        <v>16321</v>
      </c>
      <c r="N3298" s="42" t="s">
        <v>565</v>
      </c>
      <c r="O3298" s="42"/>
      <c r="P3298" s="42" t="s">
        <v>555</v>
      </c>
      <c r="Q3298" s="42" t="s">
        <v>555</v>
      </c>
      <c r="R3298" s="42" t="s">
        <v>555</v>
      </c>
      <c r="S3298" s="42" t="s">
        <v>555</v>
      </c>
      <c r="T3298" s="42" t="s">
        <v>555</v>
      </c>
      <c r="U3298" s="42" t="s">
        <v>555</v>
      </c>
      <c r="V3298" s="44">
        <v>2</v>
      </c>
      <c r="W3298" s="44" t="s">
        <v>5110</v>
      </c>
      <c r="X3298" s="44"/>
      <c r="Y3298" s="44"/>
      <c r="Z3298" s="44"/>
      <c r="AA3298" s="44"/>
    </row>
    <row r="3299" spans="1:27" ht="15.75" customHeight="1" x14ac:dyDescent="0.25">
      <c r="A3299" s="43">
        <v>3348</v>
      </c>
      <c r="B3299" s="43" t="s">
        <v>482</v>
      </c>
      <c r="C3299" s="42" t="s">
        <v>16322</v>
      </c>
      <c r="D3299" s="42" t="s">
        <v>16323</v>
      </c>
      <c r="E3299" s="42" t="s">
        <v>16324</v>
      </c>
      <c r="F3299" s="42" t="s">
        <v>16325</v>
      </c>
      <c r="G3299" s="42" t="s">
        <v>16326</v>
      </c>
      <c r="H3299" s="42" t="s">
        <v>562</v>
      </c>
      <c r="I3299" s="42"/>
      <c r="J3299" s="42"/>
      <c r="K3299" s="42"/>
      <c r="L3299" s="42" t="s">
        <v>563</v>
      </c>
      <c r="M3299" s="42" t="s">
        <v>16327</v>
      </c>
      <c r="N3299" s="42" t="s">
        <v>565</v>
      </c>
      <c r="O3299" s="42"/>
      <c r="P3299" s="42" t="s">
        <v>555</v>
      </c>
      <c r="Q3299" s="42" t="s">
        <v>555</v>
      </c>
      <c r="R3299" s="42" t="s">
        <v>555</v>
      </c>
      <c r="S3299" s="42" t="s">
        <v>555</v>
      </c>
      <c r="T3299" s="42" t="s">
        <v>555</v>
      </c>
      <c r="U3299" s="42" t="s">
        <v>555</v>
      </c>
      <c r="V3299" s="44"/>
      <c r="W3299" s="44"/>
      <c r="X3299" s="44"/>
      <c r="Y3299" s="44"/>
      <c r="Z3299" s="44"/>
      <c r="AA3299" s="44"/>
    </row>
    <row r="3300" spans="1:27" ht="15.75" customHeight="1" x14ac:dyDescent="0.25">
      <c r="A3300" s="43">
        <v>3349</v>
      </c>
      <c r="B3300" s="43" t="s">
        <v>482</v>
      </c>
      <c r="C3300" s="42" t="s">
        <v>16328</v>
      </c>
      <c r="D3300" s="42" t="s">
        <v>16329</v>
      </c>
      <c r="E3300" s="42" t="s">
        <v>16330</v>
      </c>
      <c r="F3300" s="42" t="s">
        <v>16331</v>
      </c>
      <c r="G3300" s="42" t="s">
        <v>16332</v>
      </c>
      <c r="H3300" s="42" t="s">
        <v>571</v>
      </c>
      <c r="I3300" s="42"/>
      <c r="J3300" s="42"/>
      <c r="K3300" s="42"/>
      <c r="L3300" s="42" t="s">
        <v>572</v>
      </c>
      <c r="M3300" s="42" t="s">
        <v>16333</v>
      </c>
      <c r="N3300" s="42" t="s">
        <v>565</v>
      </c>
      <c r="O3300" s="42"/>
      <c r="P3300" s="42" t="s">
        <v>555</v>
      </c>
      <c r="Q3300" s="42" t="s">
        <v>555</v>
      </c>
      <c r="R3300" s="42" t="s">
        <v>555</v>
      </c>
      <c r="S3300" s="42" t="s">
        <v>555</v>
      </c>
      <c r="T3300" s="42" t="s">
        <v>555</v>
      </c>
      <c r="U3300" s="42" t="s">
        <v>555</v>
      </c>
      <c r="V3300" s="44"/>
      <c r="W3300" s="44"/>
      <c r="X3300" s="44"/>
      <c r="Y3300" s="44"/>
      <c r="Z3300" s="44"/>
      <c r="AA3300" s="44"/>
    </row>
    <row r="3301" spans="1:27" ht="15.75" customHeight="1" x14ac:dyDescent="0.25">
      <c r="A3301" s="43">
        <v>3350</v>
      </c>
      <c r="B3301" s="43" t="s">
        <v>482</v>
      </c>
      <c r="C3301" s="42" t="s">
        <v>16334</v>
      </c>
      <c r="D3301" s="42" t="s">
        <v>16335</v>
      </c>
      <c r="E3301" s="42" t="s">
        <v>16336</v>
      </c>
      <c r="F3301" s="42" t="s">
        <v>16337</v>
      </c>
      <c r="G3301" s="42" t="s">
        <v>16338</v>
      </c>
      <c r="H3301" s="42" t="s">
        <v>571</v>
      </c>
      <c r="I3301" s="42"/>
      <c r="J3301" s="42"/>
      <c r="K3301" s="42"/>
      <c r="L3301" s="42" t="s">
        <v>572</v>
      </c>
      <c r="M3301" s="42" t="s">
        <v>16339</v>
      </c>
      <c r="N3301" s="42" t="s">
        <v>565</v>
      </c>
      <c r="O3301" s="42"/>
      <c r="P3301" s="42" t="s">
        <v>555</v>
      </c>
      <c r="Q3301" s="42" t="s">
        <v>555</v>
      </c>
      <c r="R3301" s="42" t="s">
        <v>555</v>
      </c>
      <c r="S3301" s="42" t="s">
        <v>555</v>
      </c>
      <c r="T3301" s="42" t="s">
        <v>555</v>
      </c>
      <c r="U3301" s="42" t="s">
        <v>555</v>
      </c>
      <c r="V3301" s="44"/>
      <c r="W3301" s="44"/>
      <c r="X3301" s="44"/>
      <c r="Y3301" s="44"/>
      <c r="Z3301" s="44"/>
      <c r="AA3301" s="44"/>
    </row>
    <row r="3302" spans="1:27" ht="15.75" customHeight="1" x14ac:dyDescent="0.25">
      <c r="A3302" s="43">
        <v>3351</v>
      </c>
      <c r="B3302" s="43" t="s">
        <v>482</v>
      </c>
      <c r="C3302" s="42" t="s">
        <v>16340</v>
      </c>
      <c r="D3302" s="42" t="s">
        <v>16341</v>
      </c>
      <c r="E3302" s="42" t="s">
        <v>16342</v>
      </c>
      <c r="F3302" s="42" t="s">
        <v>16343</v>
      </c>
      <c r="G3302" s="42" t="s">
        <v>16344</v>
      </c>
      <c r="H3302" s="42" t="s">
        <v>571</v>
      </c>
      <c r="I3302" s="42"/>
      <c r="J3302" s="42"/>
      <c r="K3302" s="42"/>
      <c r="L3302" s="42" t="s">
        <v>572</v>
      </c>
      <c r="M3302" s="42" t="s">
        <v>16345</v>
      </c>
      <c r="N3302" s="42" t="s">
        <v>565</v>
      </c>
      <c r="O3302" s="42"/>
      <c r="P3302" s="42" t="s">
        <v>555</v>
      </c>
      <c r="Q3302" s="42" t="s">
        <v>555</v>
      </c>
      <c r="R3302" s="42" t="s">
        <v>555</v>
      </c>
      <c r="S3302" s="42" t="s">
        <v>555</v>
      </c>
      <c r="T3302" s="42" t="s">
        <v>555</v>
      </c>
      <c r="U3302" s="42" t="s">
        <v>555</v>
      </c>
      <c r="V3302" s="44"/>
      <c r="W3302" s="44"/>
      <c r="X3302" s="44"/>
      <c r="Y3302" s="44"/>
      <c r="Z3302" s="44"/>
      <c r="AA3302" s="44"/>
    </row>
    <row r="3303" spans="1:27" ht="15.75" customHeight="1" x14ac:dyDescent="0.25">
      <c r="A3303" s="43">
        <v>3352</v>
      </c>
      <c r="B3303" s="43" t="s">
        <v>482</v>
      </c>
      <c r="C3303" s="42" t="s">
        <v>16346</v>
      </c>
      <c r="D3303" s="42" t="s">
        <v>16347</v>
      </c>
      <c r="E3303" s="42" t="s">
        <v>16348</v>
      </c>
      <c r="F3303" s="42" t="s">
        <v>16349</v>
      </c>
      <c r="G3303" s="42" t="s">
        <v>16350</v>
      </c>
      <c r="H3303" s="42" t="s">
        <v>571</v>
      </c>
      <c r="I3303" s="42"/>
      <c r="J3303" s="42"/>
      <c r="K3303" s="42"/>
      <c r="L3303" s="42" t="s">
        <v>572</v>
      </c>
      <c r="M3303" s="42" t="s">
        <v>16351</v>
      </c>
      <c r="N3303" s="42" t="s">
        <v>565</v>
      </c>
      <c r="O3303" s="42"/>
      <c r="P3303" s="42" t="s">
        <v>555</v>
      </c>
      <c r="Q3303" s="42" t="s">
        <v>555</v>
      </c>
      <c r="R3303" s="42" t="s">
        <v>555</v>
      </c>
      <c r="S3303" s="42" t="s">
        <v>555</v>
      </c>
      <c r="T3303" s="42" t="s">
        <v>555</v>
      </c>
      <c r="U3303" s="42" t="s">
        <v>555</v>
      </c>
      <c r="V3303" s="44"/>
      <c r="W3303" s="44"/>
      <c r="X3303" s="44"/>
      <c r="Y3303" s="44"/>
      <c r="Z3303" s="44"/>
      <c r="AA3303" s="44"/>
    </row>
    <row r="3304" spans="1:27" ht="15.75" customHeight="1" x14ac:dyDescent="0.25">
      <c r="A3304" s="43">
        <v>3353</v>
      </c>
      <c r="B3304" s="43" t="s">
        <v>482</v>
      </c>
      <c r="C3304" s="42" t="s">
        <v>16352</v>
      </c>
      <c r="D3304" s="42" t="s">
        <v>555</v>
      </c>
      <c r="E3304" s="42" t="s">
        <v>16353</v>
      </c>
      <c r="F3304" s="42" t="s">
        <v>16354</v>
      </c>
      <c r="G3304" s="42" t="s">
        <v>16355</v>
      </c>
      <c r="H3304" s="42" t="s">
        <v>571</v>
      </c>
      <c r="I3304" s="42"/>
      <c r="J3304" s="42"/>
      <c r="K3304" s="42"/>
      <c r="L3304" s="42" t="s">
        <v>572</v>
      </c>
      <c r="M3304" s="42" t="s">
        <v>16356</v>
      </c>
      <c r="N3304" s="42" t="s">
        <v>565</v>
      </c>
      <c r="O3304" s="42"/>
      <c r="P3304" s="42" t="s">
        <v>555</v>
      </c>
      <c r="Q3304" s="42" t="s">
        <v>555</v>
      </c>
      <c r="R3304" s="42" t="s">
        <v>555</v>
      </c>
      <c r="S3304" s="42" t="s">
        <v>555</v>
      </c>
      <c r="T3304" s="42" t="s">
        <v>555</v>
      </c>
      <c r="U3304" s="42" t="s">
        <v>555</v>
      </c>
      <c r="V3304" s="44"/>
      <c r="W3304" s="44"/>
      <c r="X3304" s="44"/>
      <c r="Y3304" s="44"/>
      <c r="Z3304" s="44"/>
      <c r="AA3304" s="44"/>
    </row>
    <row r="3305" spans="1:27" ht="15.75" customHeight="1" x14ac:dyDescent="0.25">
      <c r="A3305" s="43">
        <v>3354</v>
      </c>
      <c r="B3305" s="43" t="s">
        <v>482</v>
      </c>
      <c r="C3305" s="42" t="s">
        <v>16357</v>
      </c>
      <c r="D3305" s="42" t="s">
        <v>16347</v>
      </c>
      <c r="E3305" s="42" t="s">
        <v>16348</v>
      </c>
      <c r="F3305" s="42" t="s">
        <v>16358</v>
      </c>
      <c r="G3305" s="42" t="s">
        <v>16359</v>
      </c>
      <c r="H3305" s="42" t="s">
        <v>571</v>
      </c>
      <c r="I3305" s="42"/>
      <c r="J3305" s="42"/>
      <c r="K3305" s="42"/>
      <c r="L3305" s="42" t="s">
        <v>572</v>
      </c>
      <c r="M3305" s="42" t="s">
        <v>16360</v>
      </c>
      <c r="N3305" s="42" t="s">
        <v>565</v>
      </c>
      <c r="O3305" s="42"/>
      <c r="P3305" s="42" t="s">
        <v>555</v>
      </c>
      <c r="Q3305" s="42" t="s">
        <v>555</v>
      </c>
      <c r="R3305" s="42" t="s">
        <v>555</v>
      </c>
      <c r="S3305" s="42" t="s">
        <v>555</v>
      </c>
      <c r="T3305" s="42" t="s">
        <v>555</v>
      </c>
      <c r="U3305" s="42" t="s">
        <v>555</v>
      </c>
      <c r="V3305" s="44"/>
      <c r="W3305" s="44"/>
      <c r="X3305" s="44"/>
      <c r="Y3305" s="44"/>
      <c r="Z3305" s="44"/>
      <c r="AA3305" s="44"/>
    </row>
    <row r="3306" spans="1:27" ht="15.75" customHeight="1" x14ac:dyDescent="0.25">
      <c r="A3306" s="43">
        <v>3355</v>
      </c>
      <c r="B3306" s="43" t="s">
        <v>482</v>
      </c>
      <c r="C3306" s="42" t="s">
        <v>16361</v>
      </c>
      <c r="D3306" s="42" t="s">
        <v>16362</v>
      </c>
      <c r="E3306" s="42" t="s">
        <v>16363</v>
      </c>
      <c r="F3306" s="42" t="s">
        <v>16364</v>
      </c>
      <c r="G3306" s="42" t="s">
        <v>16365</v>
      </c>
      <c r="H3306" s="42" t="s">
        <v>571</v>
      </c>
      <c r="I3306" s="42"/>
      <c r="J3306" s="42"/>
      <c r="K3306" s="42"/>
      <c r="L3306" s="42" t="s">
        <v>572</v>
      </c>
      <c r="M3306" s="42" t="s">
        <v>16366</v>
      </c>
      <c r="N3306" s="42" t="s">
        <v>565</v>
      </c>
      <c r="O3306" s="42"/>
      <c r="P3306" s="42" t="s">
        <v>555</v>
      </c>
      <c r="Q3306" s="42" t="s">
        <v>555</v>
      </c>
      <c r="R3306" s="42" t="s">
        <v>555</v>
      </c>
      <c r="S3306" s="42" t="s">
        <v>555</v>
      </c>
      <c r="T3306" s="42" t="s">
        <v>555</v>
      </c>
      <c r="U3306" s="42" t="s">
        <v>555</v>
      </c>
      <c r="V3306" s="44"/>
      <c r="W3306" s="44"/>
      <c r="X3306" s="44"/>
      <c r="Y3306" s="44"/>
      <c r="Z3306" s="44"/>
      <c r="AA3306" s="44"/>
    </row>
    <row r="3307" spans="1:27" ht="15.75" customHeight="1" x14ac:dyDescent="0.25">
      <c r="A3307" s="43">
        <v>3356</v>
      </c>
      <c r="B3307" s="43" t="s">
        <v>482</v>
      </c>
      <c r="C3307" s="42" t="s">
        <v>16367</v>
      </c>
      <c r="D3307" s="42" t="s">
        <v>16368</v>
      </c>
      <c r="E3307" s="42" t="s">
        <v>16369</v>
      </c>
      <c r="F3307" s="42" t="s">
        <v>16370</v>
      </c>
      <c r="G3307" s="42" t="s">
        <v>16371</v>
      </c>
      <c r="H3307" s="42" t="s">
        <v>562</v>
      </c>
      <c r="I3307" s="42"/>
      <c r="J3307" s="42"/>
      <c r="K3307" s="42"/>
      <c r="L3307" s="42" t="s">
        <v>563</v>
      </c>
      <c r="M3307" s="42" t="s">
        <v>16372</v>
      </c>
      <c r="N3307" s="42" t="s">
        <v>565</v>
      </c>
      <c r="O3307" s="42"/>
      <c r="P3307" s="42" t="s">
        <v>555</v>
      </c>
      <c r="Q3307" s="42" t="s">
        <v>555</v>
      </c>
      <c r="R3307" s="42" t="s">
        <v>555</v>
      </c>
      <c r="S3307" s="42" t="s">
        <v>555</v>
      </c>
      <c r="T3307" s="42" t="s">
        <v>555</v>
      </c>
      <c r="U3307" s="42" t="s">
        <v>555</v>
      </c>
      <c r="V3307" s="44"/>
      <c r="W3307" s="44"/>
      <c r="X3307" s="44"/>
      <c r="Y3307" s="44"/>
      <c r="Z3307" s="44"/>
      <c r="AA3307" s="44"/>
    </row>
    <row r="3308" spans="1:27" ht="15.75" customHeight="1" x14ac:dyDescent="0.25">
      <c r="A3308" s="43">
        <v>3357</v>
      </c>
      <c r="B3308" s="43" t="s">
        <v>482</v>
      </c>
      <c r="C3308" s="42" t="s">
        <v>16373</v>
      </c>
      <c r="D3308" s="42" t="s">
        <v>16374</v>
      </c>
      <c r="E3308" s="42" t="s">
        <v>16375</v>
      </c>
      <c r="F3308" s="42" t="s">
        <v>16376</v>
      </c>
      <c r="G3308" s="42" t="s">
        <v>16377</v>
      </c>
      <c r="H3308" s="42" t="s">
        <v>571</v>
      </c>
      <c r="I3308" s="42"/>
      <c r="J3308" s="42"/>
      <c r="K3308" s="42"/>
      <c r="L3308" s="42" t="s">
        <v>572</v>
      </c>
      <c r="M3308" s="42" t="s">
        <v>16378</v>
      </c>
      <c r="N3308" s="42" t="s">
        <v>565</v>
      </c>
      <c r="O3308" s="42"/>
      <c r="P3308" s="42" t="s">
        <v>555</v>
      </c>
      <c r="Q3308" s="42" t="s">
        <v>555</v>
      </c>
      <c r="R3308" s="42" t="s">
        <v>555</v>
      </c>
      <c r="S3308" s="42" t="s">
        <v>555</v>
      </c>
      <c r="T3308" s="42" t="s">
        <v>555</v>
      </c>
      <c r="U3308" s="42" t="s">
        <v>555</v>
      </c>
      <c r="V3308" s="44"/>
      <c r="W3308" s="44"/>
      <c r="X3308" s="44"/>
      <c r="Y3308" s="44"/>
      <c r="Z3308" s="44"/>
      <c r="AA3308" s="44"/>
    </row>
    <row r="3309" spans="1:27" ht="15.75" customHeight="1" x14ac:dyDescent="0.25">
      <c r="A3309" s="43">
        <v>3358</v>
      </c>
      <c r="B3309" s="43" t="s">
        <v>482</v>
      </c>
      <c r="C3309" s="42" t="s">
        <v>16379</v>
      </c>
      <c r="D3309" s="42" t="s">
        <v>16380</v>
      </c>
      <c r="E3309" s="42" t="s">
        <v>16381</v>
      </c>
      <c r="F3309" s="42" t="s">
        <v>16382</v>
      </c>
      <c r="G3309" s="42" t="s">
        <v>16383</v>
      </c>
      <c r="H3309" s="42" t="s">
        <v>562</v>
      </c>
      <c r="I3309" s="42"/>
      <c r="J3309" s="42"/>
      <c r="K3309" s="42"/>
      <c r="L3309" s="42" t="s">
        <v>563</v>
      </c>
      <c r="M3309" s="42" t="s">
        <v>16384</v>
      </c>
      <c r="N3309" s="42" t="s">
        <v>565</v>
      </c>
      <c r="O3309" s="42"/>
      <c r="P3309" s="42" t="s">
        <v>555</v>
      </c>
      <c r="Q3309" s="42" t="s">
        <v>555</v>
      </c>
      <c r="R3309" s="42" t="s">
        <v>555</v>
      </c>
      <c r="S3309" s="42" t="s">
        <v>555</v>
      </c>
      <c r="T3309" s="42" t="s">
        <v>555</v>
      </c>
      <c r="U3309" s="42" t="s">
        <v>555</v>
      </c>
      <c r="V3309" s="44"/>
      <c r="W3309" s="44"/>
      <c r="X3309" s="44"/>
      <c r="Y3309" s="44"/>
      <c r="Z3309" s="44"/>
      <c r="AA3309" s="44"/>
    </row>
    <row r="3310" spans="1:27" ht="15.75" customHeight="1" x14ac:dyDescent="0.25">
      <c r="A3310" s="43">
        <v>3359</v>
      </c>
      <c r="B3310" s="43" t="s">
        <v>482</v>
      </c>
      <c r="C3310" s="42" t="s">
        <v>16385</v>
      </c>
      <c r="D3310" s="42" t="s">
        <v>16386</v>
      </c>
      <c r="E3310" s="42" t="s">
        <v>16387</v>
      </c>
      <c r="F3310" s="42" t="s">
        <v>16388</v>
      </c>
      <c r="G3310" s="42" t="s">
        <v>16389</v>
      </c>
      <c r="H3310" s="42" t="s">
        <v>554</v>
      </c>
      <c r="I3310" s="42"/>
      <c r="J3310" s="42"/>
      <c r="K3310" s="42"/>
      <c r="L3310" s="42" t="s">
        <v>579</v>
      </c>
      <c r="M3310" s="42" t="s">
        <v>16390</v>
      </c>
      <c r="N3310" s="42" t="s">
        <v>2572</v>
      </c>
      <c r="O3310" s="42"/>
      <c r="P3310" s="42" t="s">
        <v>555</v>
      </c>
      <c r="Q3310" s="42" t="s">
        <v>555</v>
      </c>
      <c r="R3310" s="42" t="s">
        <v>555</v>
      </c>
      <c r="S3310" s="42" t="s">
        <v>555</v>
      </c>
      <c r="T3310" s="42" t="s">
        <v>555</v>
      </c>
      <c r="U3310" s="42" t="s">
        <v>555</v>
      </c>
      <c r="V3310" s="44"/>
      <c r="W3310" s="44"/>
      <c r="X3310" s="44"/>
      <c r="Y3310" s="44"/>
      <c r="Z3310" s="44"/>
      <c r="AA3310" s="44"/>
    </row>
    <row r="3311" spans="1:27" ht="15.75" customHeight="1" x14ac:dyDescent="0.25">
      <c r="A3311" s="43">
        <v>3360</v>
      </c>
      <c r="B3311" s="43" t="s">
        <v>482</v>
      </c>
      <c r="C3311" s="42" t="s">
        <v>16391</v>
      </c>
      <c r="D3311" s="42" t="s">
        <v>16392</v>
      </c>
      <c r="E3311" s="42" t="s">
        <v>16393</v>
      </c>
      <c r="F3311" s="42" t="s">
        <v>16394</v>
      </c>
      <c r="G3311" s="42" t="s">
        <v>16395</v>
      </c>
      <c r="H3311" s="42" t="s">
        <v>571</v>
      </c>
      <c r="I3311" s="42"/>
      <c r="J3311" s="42"/>
      <c r="K3311" s="42"/>
      <c r="L3311" s="42" t="s">
        <v>572</v>
      </c>
      <c r="M3311" s="42" t="s">
        <v>16396</v>
      </c>
      <c r="N3311" s="42" t="s">
        <v>565</v>
      </c>
      <c r="O3311" s="42"/>
      <c r="P3311" s="42" t="s">
        <v>555</v>
      </c>
      <c r="Q3311" s="42" t="s">
        <v>555</v>
      </c>
      <c r="R3311" s="42" t="s">
        <v>555</v>
      </c>
      <c r="S3311" s="42" t="s">
        <v>555</v>
      </c>
      <c r="T3311" s="42" t="s">
        <v>555</v>
      </c>
      <c r="U3311" s="42" t="s">
        <v>555</v>
      </c>
      <c r="V3311" s="44"/>
      <c r="W3311" s="44"/>
      <c r="X3311" s="44"/>
      <c r="Y3311" s="44"/>
      <c r="Z3311" s="44"/>
      <c r="AA3311" s="44"/>
    </row>
    <row r="3312" spans="1:27" ht="15.75" customHeight="1" x14ac:dyDescent="0.25">
      <c r="A3312" s="43">
        <v>3361</v>
      </c>
      <c r="B3312" s="43" t="s">
        <v>482</v>
      </c>
      <c r="C3312" s="42" t="s">
        <v>16397</v>
      </c>
      <c r="D3312" s="42" t="s">
        <v>555</v>
      </c>
      <c r="E3312" s="42" t="s">
        <v>16398</v>
      </c>
      <c r="F3312" s="42" t="s">
        <v>16399</v>
      </c>
      <c r="G3312" s="42" t="s">
        <v>16400</v>
      </c>
      <c r="H3312" s="42" t="s">
        <v>571</v>
      </c>
      <c r="I3312" s="42"/>
      <c r="J3312" s="42"/>
      <c r="K3312" s="42"/>
      <c r="L3312" s="42" t="s">
        <v>572</v>
      </c>
      <c r="M3312" s="42" t="s">
        <v>16401</v>
      </c>
      <c r="N3312" s="42" t="s">
        <v>565</v>
      </c>
      <c r="O3312" s="42"/>
      <c r="P3312" s="42" t="s">
        <v>555</v>
      </c>
      <c r="Q3312" s="42" t="s">
        <v>555</v>
      </c>
      <c r="R3312" s="42" t="s">
        <v>555</v>
      </c>
      <c r="S3312" s="42" t="s">
        <v>555</v>
      </c>
      <c r="T3312" s="42" t="s">
        <v>555</v>
      </c>
      <c r="U3312" s="42" t="s">
        <v>555</v>
      </c>
      <c r="V3312" s="44"/>
      <c r="W3312" s="44"/>
      <c r="X3312" s="44"/>
      <c r="Y3312" s="44"/>
      <c r="Z3312" s="44"/>
      <c r="AA3312" s="44"/>
    </row>
    <row r="3313" spans="1:27" ht="15.75" customHeight="1" x14ac:dyDescent="0.25">
      <c r="A3313" s="43">
        <v>3362</v>
      </c>
      <c r="B3313" s="43" t="s">
        <v>482</v>
      </c>
      <c r="C3313" s="42" t="s">
        <v>16402</v>
      </c>
      <c r="D3313" s="42" t="s">
        <v>555</v>
      </c>
      <c r="E3313" s="42" t="s">
        <v>16398</v>
      </c>
      <c r="F3313" s="42" t="s">
        <v>16403</v>
      </c>
      <c r="G3313" s="42" t="s">
        <v>16404</v>
      </c>
      <c r="H3313" s="42" t="s">
        <v>571</v>
      </c>
      <c r="I3313" s="42"/>
      <c r="J3313" s="42"/>
      <c r="K3313" s="42"/>
      <c r="L3313" s="42" t="s">
        <v>572</v>
      </c>
      <c r="M3313" s="42" t="s">
        <v>2048</v>
      </c>
      <c r="N3313" s="42" t="s">
        <v>565</v>
      </c>
      <c r="O3313" s="42"/>
      <c r="P3313" s="42" t="s">
        <v>555</v>
      </c>
      <c r="Q3313" s="42" t="s">
        <v>555</v>
      </c>
      <c r="R3313" s="42" t="s">
        <v>555</v>
      </c>
      <c r="S3313" s="42" t="s">
        <v>555</v>
      </c>
      <c r="T3313" s="42" t="s">
        <v>555</v>
      </c>
      <c r="U3313" s="42" t="s">
        <v>555</v>
      </c>
      <c r="V3313" s="44"/>
      <c r="W3313" s="44"/>
      <c r="X3313" s="44"/>
      <c r="Y3313" s="44"/>
      <c r="Z3313" s="44"/>
      <c r="AA3313" s="44"/>
    </row>
    <row r="3314" spans="1:27" ht="15.75" customHeight="1" x14ac:dyDescent="0.25">
      <c r="A3314" s="43">
        <v>3363</v>
      </c>
      <c r="B3314" s="43" t="s">
        <v>482</v>
      </c>
      <c r="C3314" s="42" t="s">
        <v>16405</v>
      </c>
      <c r="D3314" s="42" t="s">
        <v>555</v>
      </c>
      <c r="E3314" s="42" t="s">
        <v>16398</v>
      </c>
      <c r="F3314" s="42" t="s">
        <v>16406</v>
      </c>
      <c r="G3314" s="42" t="s">
        <v>16407</v>
      </c>
      <c r="H3314" s="42" t="s">
        <v>571</v>
      </c>
      <c r="I3314" s="42"/>
      <c r="J3314" s="42"/>
      <c r="K3314" s="42"/>
      <c r="L3314" s="42" t="s">
        <v>572</v>
      </c>
      <c r="M3314" s="42" t="s">
        <v>16408</v>
      </c>
      <c r="N3314" s="42" t="s">
        <v>565</v>
      </c>
      <c r="O3314" s="42"/>
      <c r="P3314" s="42" t="s">
        <v>555</v>
      </c>
      <c r="Q3314" s="42" t="s">
        <v>555</v>
      </c>
      <c r="R3314" s="42" t="s">
        <v>555</v>
      </c>
      <c r="S3314" s="42" t="s">
        <v>555</v>
      </c>
      <c r="T3314" s="42" t="s">
        <v>555</v>
      </c>
      <c r="U3314" s="42" t="s">
        <v>555</v>
      </c>
      <c r="V3314" s="44"/>
      <c r="W3314" s="44"/>
      <c r="X3314" s="44"/>
      <c r="Y3314" s="44"/>
      <c r="Z3314" s="44"/>
      <c r="AA3314" s="44"/>
    </row>
    <row r="3315" spans="1:27" ht="15.75" customHeight="1" x14ac:dyDescent="0.25">
      <c r="A3315" s="43">
        <v>3364</v>
      </c>
      <c r="B3315" s="43" t="s">
        <v>482</v>
      </c>
      <c r="C3315" s="42" t="s">
        <v>16409</v>
      </c>
      <c r="D3315" s="42" t="s">
        <v>16410</v>
      </c>
      <c r="E3315" s="42" t="s">
        <v>16411</v>
      </c>
      <c r="F3315" s="42" t="s">
        <v>16412</v>
      </c>
      <c r="G3315" s="42" t="s">
        <v>16413</v>
      </c>
      <c r="H3315" s="42" t="s">
        <v>571</v>
      </c>
      <c r="I3315" s="42"/>
      <c r="J3315" s="42"/>
      <c r="K3315" s="42"/>
      <c r="L3315" s="42" t="s">
        <v>572</v>
      </c>
      <c r="M3315" s="42" t="s">
        <v>16414</v>
      </c>
      <c r="N3315" s="42" t="s">
        <v>565</v>
      </c>
      <c r="O3315" s="42"/>
      <c r="P3315" s="42" t="s">
        <v>555</v>
      </c>
      <c r="Q3315" s="42" t="s">
        <v>555</v>
      </c>
      <c r="R3315" s="42" t="s">
        <v>555</v>
      </c>
      <c r="S3315" s="42" t="s">
        <v>555</v>
      </c>
      <c r="T3315" s="42" t="s">
        <v>555</v>
      </c>
      <c r="U3315" s="42" t="s">
        <v>555</v>
      </c>
      <c r="V3315" s="44"/>
      <c r="W3315" s="44"/>
      <c r="X3315" s="44"/>
      <c r="Y3315" s="44"/>
      <c r="Z3315" s="44"/>
      <c r="AA3315" s="44"/>
    </row>
    <row r="3316" spans="1:27" ht="15.75" customHeight="1" x14ac:dyDescent="0.25">
      <c r="A3316" s="43">
        <v>3365</v>
      </c>
      <c r="B3316" s="43" t="s">
        <v>482</v>
      </c>
      <c r="C3316" s="42" t="s">
        <v>16415</v>
      </c>
      <c r="D3316" s="42" t="s">
        <v>16410</v>
      </c>
      <c r="E3316" s="42" t="s">
        <v>16411</v>
      </c>
      <c r="F3316" s="42" t="s">
        <v>16416</v>
      </c>
      <c r="G3316" s="42" t="s">
        <v>16417</v>
      </c>
      <c r="H3316" s="42" t="s">
        <v>571</v>
      </c>
      <c r="I3316" s="42"/>
      <c r="J3316" s="42"/>
      <c r="K3316" s="42"/>
      <c r="L3316" s="42" t="s">
        <v>572</v>
      </c>
      <c r="M3316" s="42" t="s">
        <v>16418</v>
      </c>
      <c r="N3316" s="42" t="s">
        <v>565</v>
      </c>
      <c r="O3316" s="42"/>
      <c r="P3316" s="42" t="s">
        <v>555</v>
      </c>
      <c r="Q3316" s="42" t="s">
        <v>555</v>
      </c>
      <c r="R3316" s="42" t="s">
        <v>555</v>
      </c>
      <c r="S3316" s="42" t="s">
        <v>555</v>
      </c>
      <c r="T3316" s="42" t="s">
        <v>555</v>
      </c>
      <c r="U3316" s="42" t="s">
        <v>555</v>
      </c>
      <c r="V3316" s="44"/>
      <c r="W3316" s="44"/>
      <c r="X3316" s="44"/>
      <c r="Y3316" s="44"/>
      <c r="Z3316" s="44"/>
      <c r="AA3316" s="44"/>
    </row>
    <row r="3317" spans="1:27" ht="15.75" customHeight="1" x14ac:dyDescent="0.25">
      <c r="A3317" s="43">
        <v>3366</v>
      </c>
      <c r="B3317" s="43" t="s">
        <v>482</v>
      </c>
      <c r="C3317" s="42" t="s">
        <v>16419</v>
      </c>
      <c r="D3317" s="42" t="s">
        <v>16420</v>
      </c>
      <c r="E3317" s="42" t="s">
        <v>16421</v>
      </c>
      <c r="F3317" s="42" t="s">
        <v>16422</v>
      </c>
      <c r="G3317" s="42" t="s">
        <v>16423</v>
      </c>
      <c r="H3317" s="42" t="s">
        <v>571</v>
      </c>
      <c r="I3317" s="42"/>
      <c r="J3317" s="42"/>
      <c r="K3317" s="42"/>
      <c r="L3317" s="42" t="s">
        <v>572</v>
      </c>
      <c r="M3317" s="42" t="s">
        <v>16424</v>
      </c>
      <c r="N3317" s="42" t="s">
        <v>565</v>
      </c>
      <c r="O3317" s="42"/>
      <c r="P3317" s="42" t="s">
        <v>555</v>
      </c>
      <c r="Q3317" s="42" t="s">
        <v>555</v>
      </c>
      <c r="R3317" s="42" t="s">
        <v>555</v>
      </c>
      <c r="S3317" s="42" t="s">
        <v>555</v>
      </c>
      <c r="T3317" s="42" t="s">
        <v>555</v>
      </c>
      <c r="U3317" s="42" t="s">
        <v>555</v>
      </c>
      <c r="V3317" s="44"/>
      <c r="W3317" s="44"/>
      <c r="X3317" s="44"/>
      <c r="Y3317" s="44"/>
      <c r="Z3317" s="44"/>
      <c r="AA3317" s="44"/>
    </row>
    <row r="3318" spans="1:27" ht="15.75" customHeight="1" x14ac:dyDescent="0.25">
      <c r="A3318" s="43">
        <v>3367</v>
      </c>
      <c r="B3318" s="43" t="s">
        <v>482</v>
      </c>
      <c r="C3318" s="42" t="s">
        <v>16425</v>
      </c>
      <c r="D3318" s="42" t="s">
        <v>16426</v>
      </c>
      <c r="E3318" s="42" t="s">
        <v>16427</v>
      </c>
      <c r="F3318" s="42" t="s">
        <v>16428</v>
      </c>
      <c r="G3318" s="42" t="s">
        <v>16429</v>
      </c>
      <c r="H3318" s="42" t="s">
        <v>554</v>
      </c>
      <c r="I3318" s="42"/>
      <c r="J3318" s="42"/>
      <c r="K3318" s="42"/>
      <c r="L3318" s="42" t="s">
        <v>579</v>
      </c>
      <c r="M3318" s="42" t="s">
        <v>16430</v>
      </c>
      <c r="N3318" s="42" t="s">
        <v>565</v>
      </c>
      <c r="O3318" s="42"/>
      <c r="P3318" s="42" t="s">
        <v>555</v>
      </c>
      <c r="Q3318" s="42" t="s">
        <v>555</v>
      </c>
      <c r="R3318" s="42" t="s">
        <v>555</v>
      </c>
      <c r="S3318" s="42" t="s">
        <v>555</v>
      </c>
      <c r="T3318" s="42" t="s">
        <v>555</v>
      </c>
      <c r="U3318" s="42" t="s">
        <v>555</v>
      </c>
      <c r="V3318" s="44"/>
      <c r="W3318" s="44"/>
      <c r="X3318" s="44"/>
      <c r="Y3318" s="44"/>
      <c r="Z3318" s="44"/>
      <c r="AA3318" s="44"/>
    </row>
    <row r="3319" spans="1:27" ht="15.75" customHeight="1" x14ac:dyDescent="0.25">
      <c r="A3319" s="43">
        <v>3368</v>
      </c>
      <c r="B3319" s="43" t="s">
        <v>482</v>
      </c>
      <c r="C3319" s="42" t="s">
        <v>16431</v>
      </c>
      <c r="D3319" s="42" t="s">
        <v>16432</v>
      </c>
      <c r="E3319" s="42" t="s">
        <v>16433</v>
      </c>
      <c r="F3319" s="42" t="s">
        <v>16434</v>
      </c>
      <c r="G3319" s="42" t="s">
        <v>16435</v>
      </c>
      <c r="H3319" s="42" t="s">
        <v>554</v>
      </c>
      <c r="I3319" s="42"/>
      <c r="J3319" s="42"/>
      <c r="K3319" s="42"/>
      <c r="L3319" s="42" t="s">
        <v>579</v>
      </c>
      <c r="M3319" s="42" t="s">
        <v>16436</v>
      </c>
      <c r="N3319" s="42" t="s">
        <v>1165</v>
      </c>
      <c r="O3319" s="42"/>
      <c r="P3319" s="42" t="s">
        <v>555</v>
      </c>
      <c r="Q3319" s="42" t="s">
        <v>555</v>
      </c>
      <c r="R3319" s="42" t="s">
        <v>555</v>
      </c>
      <c r="S3319" s="42" t="s">
        <v>555</v>
      </c>
      <c r="T3319" s="42" t="s">
        <v>555</v>
      </c>
      <c r="U3319" s="42" t="s">
        <v>555</v>
      </c>
      <c r="V3319" s="44"/>
      <c r="W3319" s="44"/>
      <c r="X3319" s="44"/>
      <c r="Y3319" s="44"/>
      <c r="Z3319" s="44"/>
      <c r="AA3319" s="44"/>
    </row>
    <row r="3320" spans="1:27" ht="15.75" customHeight="1" x14ac:dyDescent="0.25">
      <c r="A3320" s="43">
        <v>3369</v>
      </c>
      <c r="B3320" s="43" t="s">
        <v>482</v>
      </c>
      <c r="C3320" s="42" t="s">
        <v>16437</v>
      </c>
      <c r="D3320" s="42" t="s">
        <v>16438</v>
      </c>
      <c r="E3320" s="42" t="s">
        <v>16439</v>
      </c>
      <c r="F3320" s="42" t="s">
        <v>16440</v>
      </c>
      <c r="G3320" s="42" t="s">
        <v>16441</v>
      </c>
      <c r="H3320" s="42" t="s">
        <v>571</v>
      </c>
      <c r="I3320" s="42"/>
      <c r="J3320" s="42"/>
      <c r="K3320" s="42"/>
      <c r="L3320" s="42" t="s">
        <v>572</v>
      </c>
      <c r="M3320" s="42" t="s">
        <v>16442</v>
      </c>
      <c r="N3320" s="42" t="s">
        <v>565</v>
      </c>
      <c r="O3320" s="42"/>
      <c r="P3320" s="42" t="s">
        <v>555</v>
      </c>
      <c r="Q3320" s="42" t="s">
        <v>555</v>
      </c>
      <c r="R3320" s="42" t="s">
        <v>555</v>
      </c>
      <c r="S3320" s="42" t="s">
        <v>555</v>
      </c>
      <c r="T3320" s="42" t="s">
        <v>555</v>
      </c>
      <c r="U3320" s="42" t="s">
        <v>555</v>
      </c>
      <c r="V3320" s="44"/>
      <c r="W3320" s="44"/>
      <c r="X3320" s="44"/>
      <c r="Y3320" s="44"/>
      <c r="Z3320" s="44"/>
      <c r="AA3320" s="44"/>
    </row>
    <row r="3321" spans="1:27" ht="15.75" customHeight="1" x14ac:dyDescent="0.25">
      <c r="A3321" s="43">
        <v>3370</v>
      </c>
      <c r="B3321" s="43" t="s">
        <v>482</v>
      </c>
      <c r="C3321" s="42" t="s">
        <v>16443</v>
      </c>
      <c r="D3321" s="42" t="s">
        <v>16426</v>
      </c>
      <c r="E3321" s="42" t="s">
        <v>16427</v>
      </c>
      <c r="F3321" s="42" t="s">
        <v>16444</v>
      </c>
      <c r="G3321" s="42" t="s">
        <v>16445</v>
      </c>
      <c r="H3321" s="42" t="s">
        <v>554</v>
      </c>
      <c r="I3321" s="42"/>
      <c r="J3321" s="42"/>
      <c r="K3321" s="42"/>
      <c r="L3321" s="42" t="s">
        <v>579</v>
      </c>
      <c r="M3321" s="42" t="s">
        <v>16446</v>
      </c>
      <c r="N3321" s="42" t="s">
        <v>565</v>
      </c>
      <c r="O3321" s="42"/>
      <c r="P3321" s="42" t="s">
        <v>555</v>
      </c>
      <c r="Q3321" s="42" t="s">
        <v>555</v>
      </c>
      <c r="R3321" s="42" t="s">
        <v>555</v>
      </c>
      <c r="S3321" s="42" t="s">
        <v>555</v>
      </c>
      <c r="T3321" s="42" t="s">
        <v>555</v>
      </c>
      <c r="U3321" s="42" t="s">
        <v>555</v>
      </c>
      <c r="V3321" s="44"/>
      <c r="W3321" s="44"/>
      <c r="X3321" s="44"/>
      <c r="Y3321" s="44"/>
      <c r="Z3321" s="44"/>
      <c r="AA3321" s="44"/>
    </row>
    <row r="3322" spans="1:27" ht="15.75" customHeight="1" x14ac:dyDescent="0.25">
      <c r="A3322" s="43">
        <v>3371</v>
      </c>
      <c r="B3322" s="43" t="s">
        <v>482</v>
      </c>
      <c r="C3322" s="42" t="s">
        <v>16447</v>
      </c>
      <c r="D3322" s="42" t="s">
        <v>16448</v>
      </c>
      <c r="E3322" s="42" t="s">
        <v>16449</v>
      </c>
      <c r="F3322" s="42" t="s">
        <v>16450</v>
      </c>
      <c r="G3322" s="42" t="s">
        <v>16451</v>
      </c>
      <c r="H3322" s="42" t="s">
        <v>554</v>
      </c>
      <c r="I3322" s="42"/>
      <c r="J3322" s="42"/>
      <c r="K3322" s="42"/>
      <c r="L3322" s="42" t="s">
        <v>579</v>
      </c>
      <c r="M3322" s="42" t="s">
        <v>16452</v>
      </c>
      <c r="N3322" s="42" t="s">
        <v>2572</v>
      </c>
      <c r="O3322" s="42"/>
      <c r="P3322" s="42" t="s">
        <v>555</v>
      </c>
      <c r="Q3322" s="42" t="s">
        <v>555</v>
      </c>
      <c r="R3322" s="42" t="s">
        <v>555</v>
      </c>
      <c r="S3322" s="42" t="s">
        <v>555</v>
      </c>
      <c r="T3322" s="42" t="s">
        <v>555</v>
      </c>
      <c r="U3322" s="42" t="s">
        <v>555</v>
      </c>
      <c r="V3322" s="44"/>
      <c r="W3322" s="44"/>
      <c r="X3322" s="44"/>
      <c r="Y3322" s="44"/>
      <c r="Z3322" s="44"/>
      <c r="AA3322" s="44"/>
    </row>
    <row r="3323" spans="1:27" ht="15.75" customHeight="1" x14ac:dyDescent="0.25">
      <c r="A3323" s="43">
        <v>3372</v>
      </c>
      <c r="B3323" s="43" t="s">
        <v>482</v>
      </c>
      <c r="C3323" s="42" t="s">
        <v>16453</v>
      </c>
      <c r="D3323" s="42" t="s">
        <v>16448</v>
      </c>
      <c r="E3323" s="42" t="s">
        <v>16449</v>
      </c>
      <c r="F3323" s="42" t="s">
        <v>16454</v>
      </c>
      <c r="G3323" s="42" t="s">
        <v>16455</v>
      </c>
      <c r="H3323" s="42" t="s">
        <v>554</v>
      </c>
      <c r="I3323" s="42"/>
      <c r="J3323" s="42"/>
      <c r="K3323" s="42"/>
      <c r="L3323" s="42" t="s">
        <v>579</v>
      </c>
      <c r="M3323" s="42" t="s">
        <v>16456</v>
      </c>
      <c r="N3323" s="42" t="s">
        <v>565</v>
      </c>
      <c r="O3323" s="42"/>
      <c r="P3323" s="42" t="s">
        <v>555</v>
      </c>
      <c r="Q3323" s="42" t="s">
        <v>555</v>
      </c>
      <c r="R3323" s="42" t="s">
        <v>555</v>
      </c>
      <c r="S3323" s="42" t="s">
        <v>555</v>
      </c>
      <c r="T3323" s="42" t="s">
        <v>555</v>
      </c>
      <c r="U3323" s="42" t="s">
        <v>555</v>
      </c>
      <c r="V3323" s="44"/>
      <c r="W3323" s="44"/>
      <c r="X3323" s="44"/>
      <c r="Y3323" s="44"/>
      <c r="Z3323" s="44"/>
      <c r="AA3323" s="44"/>
    </row>
    <row r="3324" spans="1:27" ht="15.75" customHeight="1" x14ac:dyDescent="0.25">
      <c r="A3324" s="43">
        <v>3373</v>
      </c>
      <c r="B3324" s="43" t="s">
        <v>482</v>
      </c>
      <c r="C3324" s="42" t="s">
        <v>16457</v>
      </c>
      <c r="D3324" s="42" t="s">
        <v>16458</v>
      </c>
      <c r="E3324" s="42" t="s">
        <v>16459</v>
      </c>
      <c r="F3324" s="42" t="s">
        <v>16460</v>
      </c>
      <c r="G3324" s="42" t="s">
        <v>16461</v>
      </c>
      <c r="H3324" s="42" t="s">
        <v>571</v>
      </c>
      <c r="I3324" s="42"/>
      <c r="J3324" s="42"/>
      <c r="K3324" s="42"/>
      <c r="L3324" s="42" t="s">
        <v>572</v>
      </c>
      <c r="M3324" s="42" t="s">
        <v>16462</v>
      </c>
      <c r="N3324" s="42" t="s">
        <v>565</v>
      </c>
      <c r="O3324" s="42"/>
      <c r="P3324" s="42" t="s">
        <v>555</v>
      </c>
      <c r="Q3324" s="42" t="s">
        <v>555</v>
      </c>
      <c r="R3324" s="42" t="s">
        <v>555</v>
      </c>
      <c r="S3324" s="42" t="s">
        <v>555</v>
      </c>
      <c r="T3324" s="42" t="s">
        <v>555</v>
      </c>
      <c r="U3324" s="42" t="s">
        <v>555</v>
      </c>
      <c r="V3324" s="44"/>
      <c r="W3324" s="44"/>
      <c r="X3324" s="44"/>
      <c r="Y3324" s="44"/>
      <c r="Z3324" s="44"/>
      <c r="AA3324" s="44"/>
    </row>
    <row r="3325" spans="1:27" ht="15.75" customHeight="1" x14ac:dyDescent="0.25">
      <c r="A3325" s="43">
        <v>3374</v>
      </c>
      <c r="B3325" s="43" t="s">
        <v>482</v>
      </c>
      <c r="C3325" s="42" t="s">
        <v>16463</v>
      </c>
      <c r="D3325" s="42" t="s">
        <v>16464</v>
      </c>
      <c r="E3325" s="42" t="s">
        <v>16465</v>
      </c>
      <c r="F3325" s="42" t="s">
        <v>16466</v>
      </c>
      <c r="G3325" s="42" t="s">
        <v>16467</v>
      </c>
      <c r="H3325" s="42" t="s">
        <v>571</v>
      </c>
      <c r="I3325" s="42"/>
      <c r="J3325" s="42"/>
      <c r="K3325" s="42"/>
      <c r="L3325" s="42" t="s">
        <v>572</v>
      </c>
      <c r="M3325" s="42" t="s">
        <v>16468</v>
      </c>
      <c r="N3325" s="42" t="s">
        <v>565</v>
      </c>
      <c r="O3325" s="42"/>
      <c r="P3325" s="42" t="s">
        <v>555</v>
      </c>
      <c r="Q3325" s="42" t="s">
        <v>555</v>
      </c>
      <c r="R3325" s="42" t="s">
        <v>555</v>
      </c>
      <c r="S3325" s="42" t="s">
        <v>555</v>
      </c>
      <c r="T3325" s="42" t="s">
        <v>555</v>
      </c>
      <c r="U3325" s="42" t="s">
        <v>555</v>
      </c>
      <c r="V3325" s="44"/>
      <c r="W3325" s="44"/>
      <c r="X3325" s="44"/>
      <c r="Y3325" s="44"/>
      <c r="Z3325" s="44"/>
      <c r="AA3325" s="44"/>
    </row>
    <row r="3326" spans="1:27" ht="15.75" customHeight="1" x14ac:dyDescent="0.25">
      <c r="A3326" s="43">
        <v>3375</v>
      </c>
      <c r="B3326" s="43" t="s">
        <v>482</v>
      </c>
      <c r="C3326" s="42" t="s">
        <v>16469</v>
      </c>
      <c r="D3326" s="42" t="s">
        <v>16470</v>
      </c>
      <c r="E3326" s="42" t="s">
        <v>16471</v>
      </c>
      <c r="F3326" s="42" t="s">
        <v>16472</v>
      </c>
      <c r="G3326" s="42" t="s">
        <v>16473</v>
      </c>
      <c r="H3326" s="42" t="s">
        <v>571</v>
      </c>
      <c r="I3326" s="42"/>
      <c r="J3326" s="42"/>
      <c r="K3326" s="42"/>
      <c r="L3326" s="42" t="s">
        <v>572</v>
      </c>
      <c r="M3326" s="42" t="s">
        <v>16474</v>
      </c>
      <c r="N3326" s="42" t="s">
        <v>565</v>
      </c>
      <c r="O3326" s="42"/>
      <c r="P3326" s="42" t="s">
        <v>555</v>
      </c>
      <c r="Q3326" s="42" t="s">
        <v>555</v>
      </c>
      <c r="R3326" s="42" t="s">
        <v>555</v>
      </c>
      <c r="S3326" s="42" t="s">
        <v>555</v>
      </c>
      <c r="T3326" s="42" t="s">
        <v>555</v>
      </c>
      <c r="U3326" s="42" t="s">
        <v>555</v>
      </c>
      <c r="V3326" s="44"/>
      <c r="W3326" s="44"/>
      <c r="X3326" s="44"/>
      <c r="Y3326" s="44"/>
      <c r="Z3326" s="44"/>
      <c r="AA3326" s="44"/>
    </row>
    <row r="3327" spans="1:27" ht="15.75" customHeight="1" x14ac:dyDescent="0.25">
      <c r="A3327" s="43">
        <v>3376</v>
      </c>
      <c r="B3327" s="43" t="s">
        <v>482</v>
      </c>
      <c r="C3327" s="42" t="s">
        <v>16475</v>
      </c>
      <c r="D3327" s="42" t="s">
        <v>16476</v>
      </c>
      <c r="E3327" s="42" t="s">
        <v>16477</v>
      </c>
      <c r="F3327" s="42" t="s">
        <v>16478</v>
      </c>
      <c r="G3327" s="42" t="s">
        <v>16479</v>
      </c>
      <c r="H3327" s="42" t="s">
        <v>571</v>
      </c>
      <c r="I3327" s="42"/>
      <c r="J3327" s="42"/>
      <c r="K3327" s="42"/>
      <c r="L3327" s="42" t="s">
        <v>572</v>
      </c>
      <c r="M3327" s="42" t="s">
        <v>16480</v>
      </c>
      <c r="N3327" s="42" t="s">
        <v>565</v>
      </c>
      <c r="O3327" s="42"/>
      <c r="P3327" s="42" t="s">
        <v>555</v>
      </c>
      <c r="Q3327" s="42" t="s">
        <v>555</v>
      </c>
      <c r="R3327" s="42" t="s">
        <v>555</v>
      </c>
      <c r="S3327" s="42" t="s">
        <v>555</v>
      </c>
      <c r="T3327" s="42" t="s">
        <v>555</v>
      </c>
      <c r="U3327" s="42" t="s">
        <v>555</v>
      </c>
      <c r="V3327" s="44"/>
      <c r="W3327" s="44"/>
      <c r="X3327" s="44"/>
      <c r="Y3327" s="44"/>
      <c r="Z3327" s="44"/>
      <c r="AA3327" s="44"/>
    </row>
    <row r="3328" spans="1:27" ht="15.75" customHeight="1" x14ac:dyDescent="0.25">
      <c r="A3328" s="43">
        <v>3377</v>
      </c>
      <c r="B3328" s="43" t="s">
        <v>482</v>
      </c>
      <c r="C3328" s="42" t="s">
        <v>16481</v>
      </c>
      <c r="D3328" s="42" t="s">
        <v>16482</v>
      </c>
      <c r="E3328" s="42" t="s">
        <v>16483</v>
      </c>
      <c r="F3328" s="42" t="s">
        <v>16484</v>
      </c>
      <c r="G3328" s="42" t="s">
        <v>16485</v>
      </c>
      <c r="H3328" s="42" t="s">
        <v>571</v>
      </c>
      <c r="I3328" s="42"/>
      <c r="J3328" s="42"/>
      <c r="K3328" s="42"/>
      <c r="L3328" s="42" t="s">
        <v>572</v>
      </c>
      <c r="M3328" s="42" t="s">
        <v>16486</v>
      </c>
      <c r="N3328" s="42" t="s">
        <v>565</v>
      </c>
      <c r="O3328" s="42"/>
      <c r="P3328" s="42" t="s">
        <v>555</v>
      </c>
      <c r="Q3328" s="42" t="s">
        <v>555</v>
      </c>
      <c r="R3328" s="42" t="s">
        <v>555</v>
      </c>
      <c r="S3328" s="42" t="s">
        <v>555</v>
      </c>
      <c r="T3328" s="42" t="s">
        <v>555</v>
      </c>
      <c r="U3328" s="42" t="s">
        <v>555</v>
      </c>
      <c r="V3328" s="44"/>
      <c r="W3328" s="44"/>
      <c r="X3328" s="44"/>
      <c r="Y3328" s="44"/>
      <c r="Z3328" s="44"/>
      <c r="AA3328" s="44"/>
    </row>
    <row r="3329" spans="1:27" ht="15.75" customHeight="1" x14ac:dyDescent="0.25">
      <c r="A3329" s="43">
        <v>3378</v>
      </c>
      <c r="B3329" s="43" t="s">
        <v>482</v>
      </c>
      <c r="C3329" s="42" t="s">
        <v>16487</v>
      </c>
      <c r="D3329" s="42" t="s">
        <v>16488</v>
      </c>
      <c r="E3329" s="42" t="s">
        <v>16489</v>
      </c>
      <c r="F3329" s="42" t="s">
        <v>16490</v>
      </c>
      <c r="G3329" s="42" t="s">
        <v>16491</v>
      </c>
      <c r="H3329" s="42" t="s">
        <v>571</v>
      </c>
      <c r="I3329" s="42"/>
      <c r="J3329" s="42"/>
      <c r="K3329" s="42"/>
      <c r="L3329" s="42" t="s">
        <v>572</v>
      </c>
      <c r="M3329" s="42" t="s">
        <v>16492</v>
      </c>
      <c r="N3329" s="42" t="s">
        <v>565</v>
      </c>
      <c r="O3329" s="42"/>
      <c r="P3329" s="42" t="s">
        <v>555</v>
      </c>
      <c r="Q3329" s="42" t="s">
        <v>555</v>
      </c>
      <c r="R3329" s="42" t="s">
        <v>555</v>
      </c>
      <c r="S3329" s="42" t="s">
        <v>555</v>
      </c>
      <c r="T3329" s="42" t="s">
        <v>555</v>
      </c>
      <c r="U3329" s="42" t="s">
        <v>555</v>
      </c>
      <c r="V3329" s="44"/>
      <c r="W3329" s="44"/>
      <c r="X3329" s="44"/>
      <c r="Y3329" s="44"/>
      <c r="Z3329" s="44"/>
      <c r="AA3329" s="44"/>
    </row>
    <row r="3330" spans="1:27" ht="15.75" customHeight="1" x14ac:dyDescent="0.25">
      <c r="A3330" s="43">
        <v>3379</v>
      </c>
      <c r="B3330" s="43" t="s">
        <v>482</v>
      </c>
      <c r="C3330" s="42" t="s">
        <v>16493</v>
      </c>
      <c r="D3330" s="42" t="s">
        <v>555</v>
      </c>
      <c r="E3330" s="42" t="s">
        <v>16494</v>
      </c>
      <c r="F3330" s="42" t="s">
        <v>16495</v>
      </c>
      <c r="G3330" s="42" t="s">
        <v>16496</v>
      </c>
      <c r="H3330" s="42" t="s">
        <v>571</v>
      </c>
      <c r="I3330" s="42"/>
      <c r="J3330" s="42"/>
      <c r="K3330" s="42"/>
      <c r="L3330" s="42" t="s">
        <v>572</v>
      </c>
      <c r="M3330" s="42" t="s">
        <v>16497</v>
      </c>
      <c r="N3330" s="42" t="s">
        <v>565</v>
      </c>
      <c r="O3330" s="42"/>
      <c r="P3330" s="42" t="s">
        <v>555</v>
      </c>
      <c r="Q3330" s="42" t="s">
        <v>555</v>
      </c>
      <c r="R3330" s="42" t="s">
        <v>555</v>
      </c>
      <c r="S3330" s="42" t="s">
        <v>555</v>
      </c>
      <c r="T3330" s="42" t="s">
        <v>555</v>
      </c>
      <c r="U3330" s="42" t="s">
        <v>555</v>
      </c>
      <c r="V3330" s="44"/>
      <c r="W3330" s="44"/>
      <c r="X3330" s="44"/>
      <c r="Y3330" s="44"/>
      <c r="Z3330" s="44"/>
      <c r="AA3330" s="44"/>
    </row>
    <row r="3331" spans="1:27" ht="15.75" customHeight="1" x14ac:dyDescent="0.25">
      <c r="A3331" s="43">
        <v>3380</v>
      </c>
      <c r="B3331" s="43" t="s">
        <v>482</v>
      </c>
      <c r="C3331" s="42" t="s">
        <v>16498</v>
      </c>
      <c r="D3331" s="42" t="s">
        <v>555</v>
      </c>
      <c r="E3331" s="42" t="s">
        <v>16494</v>
      </c>
      <c r="F3331" s="42" t="s">
        <v>16499</v>
      </c>
      <c r="G3331" s="42" t="s">
        <v>16500</v>
      </c>
      <c r="H3331" s="42" t="s">
        <v>571</v>
      </c>
      <c r="I3331" s="42"/>
      <c r="J3331" s="42"/>
      <c r="K3331" s="42"/>
      <c r="L3331" s="42" t="s">
        <v>572</v>
      </c>
      <c r="M3331" s="42" t="s">
        <v>16501</v>
      </c>
      <c r="N3331" s="42" t="s">
        <v>565</v>
      </c>
      <c r="O3331" s="42"/>
      <c r="P3331" s="42" t="s">
        <v>555</v>
      </c>
      <c r="Q3331" s="42" t="s">
        <v>555</v>
      </c>
      <c r="R3331" s="42" t="s">
        <v>555</v>
      </c>
      <c r="S3331" s="42" t="s">
        <v>555</v>
      </c>
      <c r="T3331" s="42" t="s">
        <v>555</v>
      </c>
      <c r="U3331" s="42" t="s">
        <v>555</v>
      </c>
      <c r="V3331" s="44"/>
      <c r="W3331" s="44"/>
      <c r="X3331" s="44"/>
      <c r="Y3331" s="44"/>
      <c r="Z3331" s="44"/>
      <c r="AA3331" s="44"/>
    </row>
    <row r="3332" spans="1:27" ht="15.75" customHeight="1" x14ac:dyDescent="0.25">
      <c r="A3332" s="43">
        <v>3381</v>
      </c>
      <c r="B3332" s="43" t="s">
        <v>482</v>
      </c>
      <c r="C3332" s="42" t="s">
        <v>16502</v>
      </c>
      <c r="D3332" s="42" t="s">
        <v>555</v>
      </c>
      <c r="E3332" s="42" t="s">
        <v>16494</v>
      </c>
      <c r="F3332" s="42" t="s">
        <v>16503</v>
      </c>
      <c r="G3332" s="42" t="s">
        <v>16504</v>
      </c>
      <c r="H3332" s="42" t="s">
        <v>571</v>
      </c>
      <c r="I3332" s="42"/>
      <c r="J3332" s="42"/>
      <c r="K3332" s="42"/>
      <c r="L3332" s="42" t="s">
        <v>572</v>
      </c>
      <c r="M3332" s="42" t="s">
        <v>16505</v>
      </c>
      <c r="N3332" s="42" t="s">
        <v>565</v>
      </c>
      <c r="O3332" s="42"/>
      <c r="P3332" s="42" t="s">
        <v>555</v>
      </c>
      <c r="Q3332" s="42" t="s">
        <v>555</v>
      </c>
      <c r="R3332" s="42" t="s">
        <v>555</v>
      </c>
      <c r="S3332" s="42" t="s">
        <v>555</v>
      </c>
      <c r="T3332" s="42" t="s">
        <v>555</v>
      </c>
      <c r="U3332" s="42" t="s">
        <v>555</v>
      </c>
      <c r="V3332" s="44"/>
      <c r="W3332" s="44"/>
      <c r="X3332" s="44"/>
      <c r="Y3332" s="44"/>
      <c r="Z3332" s="44"/>
      <c r="AA3332" s="44"/>
    </row>
    <row r="3333" spans="1:27" ht="15.75" customHeight="1" x14ac:dyDescent="0.25">
      <c r="A3333" s="43">
        <v>3382</v>
      </c>
      <c r="B3333" s="43" t="s">
        <v>482</v>
      </c>
      <c r="C3333" s="42" t="s">
        <v>16506</v>
      </c>
      <c r="D3333" s="42" t="s">
        <v>16507</v>
      </c>
      <c r="E3333" s="42" t="s">
        <v>16508</v>
      </c>
      <c r="F3333" s="42" t="s">
        <v>16509</v>
      </c>
      <c r="G3333" s="42" t="s">
        <v>16510</v>
      </c>
      <c r="H3333" s="42" t="s">
        <v>571</v>
      </c>
      <c r="I3333" s="42"/>
      <c r="J3333" s="42"/>
      <c r="K3333" s="42"/>
      <c r="L3333" s="42" t="s">
        <v>572</v>
      </c>
      <c r="M3333" s="42" t="s">
        <v>16511</v>
      </c>
      <c r="N3333" s="42" t="s">
        <v>565</v>
      </c>
      <c r="O3333" s="42"/>
      <c r="P3333" s="42" t="s">
        <v>555</v>
      </c>
      <c r="Q3333" s="42" t="s">
        <v>555</v>
      </c>
      <c r="R3333" s="42" t="s">
        <v>555</v>
      </c>
      <c r="S3333" s="42" t="s">
        <v>555</v>
      </c>
      <c r="T3333" s="42" t="s">
        <v>555</v>
      </c>
      <c r="U3333" s="42" t="s">
        <v>555</v>
      </c>
      <c r="V3333" s="44"/>
      <c r="W3333" s="44"/>
      <c r="X3333" s="44"/>
      <c r="Y3333" s="44"/>
      <c r="Z3333" s="44"/>
      <c r="AA3333" s="44"/>
    </row>
    <row r="3334" spans="1:27" ht="15.75" customHeight="1" x14ac:dyDescent="0.25">
      <c r="A3334" s="43">
        <v>3383</v>
      </c>
      <c r="B3334" s="43" t="s">
        <v>482</v>
      </c>
      <c r="C3334" s="42" t="s">
        <v>16512</v>
      </c>
      <c r="D3334" s="42" t="s">
        <v>16513</v>
      </c>
      <c r="E3334" s="42" t="s">
        <v>16514</v>
      </c>
      <c r="F3334" s="42" t="s">
        <v>16515</v>
      </c>
      <c r="G3334" s="42" t="s">
        <v>16516</v>
      </c>
      <c r="H3334" s="42" t="s">
        <v>571</v>
      </c>
      <c r="I3334" s="42"/>
      <c r="J3334" s="42"/>
      <c r="K3334" s="42"/>
      <c r="L3334" s="42" t="s">
        <v>572</v>
      </c>
      <c r="M3334" s="42" t="s">
        <v>16517</v>
      </c>
      <c r="N3334" s="42" t="s">
        <v>565</v>
      </c>
      <c r="O3334" s="42"/>
      <c r="P3334" s="42" t="s">
        <v>555</v>
      </c>
      <c r="Q3334" s="42" t="s">
        <v>555</v>
      </c>
      <c r="R3334" s="42" t="s">
        <v>555</v>
      </c>
      <c r="S3334" s="42" t="s">
        <v>555</v>
      </c>
      <c r="T3334" s="42" t="s">
        <v>555</v>
      </c>
      <c r="U3334" s="42" t="s">
        <v>555</v>
      </c>
      <c r="V3334" s="44"/>
      <c r="W3334" s="44"/>
      <c r="X3334" s="44"/>
      <c r="Y3334" s="44"/>
      <c r="Z3334" s="44"/>
      <c r="AA3334" s="44"/>
    </row>
    <row r="3335" spans="1:27" ht="15.75" customHeight="1" x14ac:dyDescent="0.25">
      <c r="A3335" s="43">
        <v>3384</v>
      </c>
      <c r="B3335" s="43" t="s">
        <v>482</v>
      </c>
      <c r="C3335" s="42" t="s">
        <v>16518</v>
      </c>
      <c r="D3335" s="42" t="s">
        <v>16519</v>
      </c>
      <c r="E3335" s="42" t="s">
        <v>16520</v>
      </c>
      <c r="F3335" s="42" t="s">
        <v>16521</v>
      </c>
      <c r="G3335" s="42" t="s">
        <v>16522</v>
      </c>
      <c r="H3335" s="42" t="s">
        <v>554</v>
      </c>
      <c r="I3335" s="42"/>
      <c r="J3335" s="42"/>
      <c r="K3335" s="42"/>
      <c r="L3335" s="42" t="s">
        <v>579</v>
      </c>
      <c r="M3335" s="42" t="s">
        <v>16523</v>
      </c>
      <c r="N3335" s="42" t="s">
        <v>565</v>
      </c>
      <c r="O3335" s="42"/>
      <c r="P3335" s="42" t="s">
        <v>555</v>
      </c>
      <c r="Q3335" s="42" t="s">
        <v>555</v>
      </c>
      <c r="R3335" s="42" t="s">
        <v>555</v>
      </c>
      <c r="S3335" s="42" t="s">
        <v>555</v>
      </c>
      <c r="T3335" s="42" t="s">
        <v>555</v>
      </c>
      <c r="U3335" s="42" t="s">
        <v>555</v>
      </c>
      <c r="V3335" s="44"/>
      <c r="W3335" s="44"/>
      <c r="X3335" s="44"/>
      <c r="Y3335" s="44"/>
      <c r="Z3335" s="44"/>
      <c r="AA3335" s="44"/>
    </row>
    <row r="3336" spans="1:27" ht="15.75" customHeight="1" x14ac:dyDescent="0.25">
      <c r="A3336" s="43">
        <v>3385</v>
      </c>
      <c r="B3336" s="43" t="s">
        <v>482</v>
      </c>
      <c r="C3336" s="42" t="s">
        <v>16524</v>
      </c>
      <c r="D3336" s="42" t="s">
        <v>16525</v>
      </c>
      <c r="E3336" s="42" t="s">
        <v>16526</v>
      </c>
      <c r="F3336" s="42" t="s">
        <v>16527</v>
      </c>
      <c r="G3336" s="42" t="s">
        <v>16528</v>
      </c>
      <c r="H3336" s="42" t="s">
        <v>571</v>
      </c>
      <c r="I3336" s="42"/>
      <c r="J3336" s="42"/>
      <c r="K3336" s="42"/>
      <c r="L3336" s="42" t="s">
        <v>572</v>
      </c>
      <c r="M3336" s="42" t="s">
        <v>16529</v>
      </c>
      <c r="N3336" s="42" t="s">
        <v>565</v>
      </c>
      <c r="O3336" s="42"/>
      <c r="P3336" s="42" t="s">
        <v>555</v>
      </c>
      <c r="Q3336" s="42" t="s">
        <v>555</v>
      </c>
      <c r="R3336" s="42" t="s">
        <v>555</v>
      </c>
      <c r="S3336" s="42" t="s">
        <v>555</v>
      </c>
      <c r="T3336" s="42" t="s">
        <v>555</v>
      </c>
      <c r="U3336" s="42" t="s">
        <v>555</v>
      </c>
      <c r="V3336" s="44"/>
      <c r="W3336" s="44"/>
      <c r="X3336" s="44"/>
      <c r="Y3336" s="44"/>
      <c r="Z3336" s="44"/>
      <c r="AA3336" s="44"/>
    </row>
    <row r="3337" spans="1:27" ht="15.75" customHeight="1" x14ac:dyDescent="0.25">
      <c r="A3337" s="43">
        <v>3386</v>
      </c>
      <c r="B3337" s="43" t="s">
        <v>482</v>
      </c>
      <c r="C3337" s="42" t="s">
        <v>16530</v>
      </c>
      <c r="D3337" s="42" t="s">
        <v>16531</v>
      </c>
      <c r="E3337" s="42" t="s">
        <v>16532</v>
      </c>
      <c r="F3337" s="42" t="s">
        <v>16533</v>
      </c>
      <c r="G3337" s="42" t="s">
        <v>16534</v>
      </c>
      <c r="H3337" s="42" t="s">
        <v>571</v>
      </c>
      <c r="I3337" s="42"/>
      <c r="J3337" s="42"/>
      <c r="K3337" s="42"/>
      <c r="L3337" s="42" t="s">
        <v>572</v>
      </c>
      <c r="M3337" s="42" t="s">
        <v>16535</v>
      </c>
      <c r="N3337" s="42" t="s">
        <v>565</v>
      </c>
      <c r="O3337" s="42"/>
      <c r="P3337" s="42" t="s">
        <v>555</v>
      </c>
      <c r="Q3337" s="42" t="s">
        <v>555</v>
      </c>
      <c r="R3337" s="42" t="s">
        <v>555</v>
      </c>
      <c r="S3337" s="42" t="s">
        <v>555</v>
      </c>
      <c r="T3337" s="42" t="s">
        <v>555</v>
      </c>
      <c r="U3337" s="42" t="s">
        <v>555</v>
      </c>
      <c r="V3337" s="44"/>
      <c r="W3337" s="44"/>
      <c r="X3337" s="44"/>
      <c r="Y3337" s="44"/>
      <c r="Z3337" s="44"/>
      <c r="AA3337" s="44"/>
    </row>
    <row r="3338" spans="1:27" ht="15.75" customHeight="1" x14ac:dyDescent="0.25">
      <c r="A3338" s="43">
        <v>3387</v>
      </c>
      <c r="B3338" s="43" t="s">
        <v>482</v>
      </c>
      <c r="C3338" s="42" t="s">
        <v>16536</v>
      </c>
      <c r="D3338" s="42" t="s">
        <v>16537</v>
      </c>
      <c r="E3338" s="42" t="s">
        <v>16538</v>
      </c>
      <c r="F3338" s="42" t="s">
        <v>16539</v>
      </c>
      <c r="G3338" s="42" t="s">
        <v>16540</v>
      </c>
      <c r="H3338" s="42" t="s">
        <v>571</v>
      </c>
      <c r="I3338" s="42"/>
      <c r="J3338" s="42"/>
      <c r="K3338" s="42"/>
      <c r="L3338" s="42" t="s">
        <v>572</v>
      </c>
      <c r="M3338" s="42" t="s">
        <v>16541</v>
      </c>
      <c r="N3338" s="42" t="s">
        <v>565</v>
      </c>
      <c r="O3338" s="42"/>
      <c r="P3338" s="42" t="s">
        <v>555</v>
      </c>
      <c r="Q3338" s="42" t="s">
        <v>555</v>
      </c>
      <c r="R3338" s="42" t="s">
        <v>555</v>
      </c>
      <c r="S3338" s="42" t="s">
        <v>555</v>
      </c>
      <c r="T3338" s="42" t="s">
        <v>555</v>
      </c>
      <c r="U3338" s="42" t="s">
        <v>555</v>
      </c>
      <c r="V3338" s="44"/>
      <c r="W3338" s="44"/>
      <c r="X3338" s="44"/>
      <c r="Y3338" s="44"/>
      <c r="Z3338" s="44"/>
      <c r="AA3338" s="44"/>
    </row>
    <row r="3339" spans="1:27" ht="15.75" customHeight="1" x14ac:dyDescent="0.25">
      <c r="A3339" s="43">
        <v>3388</v>
      </c>
      <c r="B3339" s="43" t="s">
        <v>482</v>
      </c>
      <c r="C3339" s="42" t="s">
        <v>16542</v>
      </c>
      <c r="D3339" s="42" t="s">
        <v>555</v>
      </c>
      <c r="E3339" s="42" t="s">
        <v>16543</v>
      </c>
      <c r="F3339" s="42" t="s">
        <v>16544</v>
      </c>
      <c r="G3339" s="42" t="s">
        <v>16545</v>
      </c>
      <c r="H3339" s="42" t="s">
        <v>571</v>
      </c>
      <c r="I3339" s="42"/>
      <c r="J3339" s="42"/>
      <c r="K3339" s="42"/>
      <c r="L3339" s="42" t="s">
        <v>572</v>
      </c>
      <c r="M3339" s="42" t="s">
        <v>16546</v>
      </c>
      <c r="N3339" s="42" t="s">
        <v>565</v>
      </c>
      <c r="O3339" s="42"/>
      <c r="P3339" s="42" t="s">
        <v>555</v>
      </c>
      <c r="Q3339" s="42" t="s">
        <v>555</v>
      </c>
      <c r="R3339" s="42" t="s">
        <v>555</v>
      </c>
      <c r="S3339" s="42" t="s">
        <v>555</v>
      </c>
      <c r="T3339" s="42" t="s">
        <v>555</v>
      </c>
      <c r="U3339" s="42" t="s">
        <v>555</v>
      </c>
      <c r="V3339" s="44"/>
      <c r="W3339" s="44"/>
      <c r="X3339" s="44"/>
      <c r="Y3339" s="44"/>
      <c r="Z3339" s="44"/>
      <c r="AA3339" s="44"/>
    </row>
    <row r="3340" spans="1:27" ht="15.75" customHeight="1" x14ac:dyDescent="0.25">
      <c r="A3340" s="43">
        <v>3389</v>
      </c>
      <c r="B3340" s="43" t="s">
        <v>482</v>
      </c>
      <c r="C3340" s="42" t="s">
        <v>16547</v>
      </c>
      <c r="D3340" s="42" t="s">
        <v>16548</v>
      </c>
      <c r="E3340" s="42" t="s">
        <v>16549</v>
      </c>
      <c r="F3340" s="42" t="s">
        <v>16550</v>
      </c>
      <c r="G3340" s="42" t="s">
        <v>16551</v>
      </c>
      <c r="H3340" s="42" t="s">
        <v>571</v>
      </c>
      <c r="I3340" s="42"/>
      <c r="J3340" s="42"/>
      <c r="K3340" s="42"/>
      <c r="L3340" s="42" t="s">
        <v>572</v>
      </c>
      <c r="M3340" s="42" t="s">
        <v>16552</v>
      </c>
      <c r="N3340" s="42" t="s">
        <v>565</v>
      </c>
      <c r="O3340" s="42"/>
      <c r="P3340" s="42" t="s">
        <v>555</v>
      </c>
      <c r="Q3340" s="42" t="s">
        <v>555</v>
      </c>
      <c r="R3340" s="42" t="s">
        <v>555</v>
      </c>
      <c r="S3340" s="42" t="s">
        <v>555</v>
      </c>
      <c r="T3340" s="42" t="s">
        <v>555</v>
      </c>
      <c r="U3340" s="42" t="s">
        <v>555</v>
      </c>
      <c r="V3340" s="44"/>
      <c r="W3340" s="44"/>
      <c r="X3340" s="44"/>
      <c r="Y3340" s="44"/>
      <c r="Z3340" s="44"/>
      <c r="AA3340" s="44"/>
    </row>
    <row r="3341" spans="1:27" ht="15.75" customHeight="1" x14ac:dyDescent="0.25">
      <c r="A3341" s="43">
        <v>3390</v>
      </c>
      <c r="B3341" s="43" t="s">
        <v>482</v>
      </c>
      <c r="C3341" s="42" t="s">
        <v>16553</v>
      </c>
      <c r="D3341" s="42" t="s">
        <v>16548</v>
      </c>
      <c r="E3341" s="42" t="s">
        <v>16549</v>
      </c>
      <c r="F3341" s="42" t="s">
        <v>16554</v>
      </c>
      <c r="G3341" s="42" t="s">
        <v>16555</v>
      </c>
      <c r="H3341" s="42" t="s">
        <v>571</v>
      </c>
      <c r="I3341" s="42"/>
      <c r="J3341" s="42"/>
      <c r="K3341" s="42"/>
      <c r="L3341" s="42" t="s">
        <v>572</v>
      </c>
      <c r="M3341" s="42" t="s">
        <v>16556</v>
      </c>
      <c r="N3341" s="42" t="s">
        <v>565</v>
      </c>
      <c r="O3341" s="42"/>
      <c r="P3341" s="42" t="s">
        <v>555</v>
      </c>
      <c r="Q3341" s="42" t="s">
        <v>555</v>
      </c>
      <c r="R3341" s="42" t="s">
        <v>555</v>
      </c>
      <c r="S3341" s="42" t="s">
        <v>555</v>
      </c>
      <c r="T3341" s="42" t="s">
        <v>555</v>
      </c>
      <c r="U3341" s="42" t="s">
        <v>555</v>
      </c>
      <c r="V3341" s="44"/>
      <c r="W3341" s="44"/>
      <c r="X3341" s="44"/>
      <c r="Y3341" s="44"/>
      <c r="Z3341" s="44"/>
      <c r="AA3341" s="44"/>
    </row>
    <row r="3342" spans="1:27" ht="15.75" customHeight="1" x14ac:dyDescent="0.25">
      <c r="A3342" s="43">
        <v>3391</v>
      </c>
      <c r="B3342" s="43" t="s">
        <v>482</v>
      </c>
      <c r="C3342" s="42" t="s">
        <v>16557</v>
      </c>
      <c r="D3342" s="42" t="s">
        <v>16558</v>
      </c>
      <c r="E3342" s="42" t="s">
        <v>16559</v>
      </c>
      <c r="F3342" s="42" t="s">
        <v>16560</v>
      </c>
      <c r="G3342" s="42" t="s">
        <v>16561</v>
      </c>
      <c r="H3342" s="42" t="s">
        <v>571</v>
      </c>
      <c r="I3342" s="42"/>
      <c r="J3342" s="42"/>
      <c r="K3342" s="42"/>
      <c r="L3342" s="42" t="s">
        <v>572</v>
      </c>
      <c r="M3342" s="42" t="s">
        <v>16562</v>
      </c>
      <c r="N3342" s="42" t="s">
        <v>565</v>
      </c>
      <c r="O3342" s="42"/>
      <c r="P3342" s="42" t="s">
        <v>555</v>
      </c>
      <c r="Q3342" s="42" t="s">
        <v>555</v>
      </c>
      <c r="R3342" s="42" t="s">
        <v>555</v>
      </c>
      <c r="S3342" s="42" t="s">
        <v>555</v>
      </c>
      <c r="T3342" s="42" t="s">
        <v>555</v>
      </c>
      <c r="U3342" s="42" t="s">
        <v>555</v>
      </c>
      <c r="V3342" s="44"/>
      <c r="W3342" s="44"/>
      <c r="X3342" s="44"/>
      <c r="Y3342" s="44"/>
      <c r="Z3342" s="44"/>
      <c r="AA3342" s="44"/>
    </row>
    <row r="3343" spans="1:27" ht="15.75" customHeight="1" x14ac:dyDescent="0.25">
      <c r="A3343" s="43">
        <v>3392</v>
      </c>
      <c r="B3343" s="43" t="s">
        <v>482</v>
      </c>
      <c r="C3343" s="42" t="s">
        <v>16563</v>
      </c>
      <c r="D3343" s="42" t="s">
        <v>16564</v>
      </c>
      <c r="E3343" s="42" t="s">
        <v>16565</v>
      </c>
      <c r="F3343" s="42" t="s">
        <v>16566</v>
      </c>
      <c r="G3343" s="42" t="s">
        <v>16567</v>
      </c>
      <c r="H3343" s="42" t="s">
        <v>554</v>
      </c>
      <c r="I3343" s="42"/>
      <c r="J3343" s="42"/>
      <c r="K3343" s="42"/>
      <c r="L3343" s="42" t="s">
        <v>579</v>
      </c>
      <c r="M3343" s="42" t="s">
        <v>16568</v>
      </c>
      <c r="N3343" s="42" t="s">
        <v>565</v>
      </c>
      <c r="O3343" s="42"/>
      <c r="P3343" s="42" t="s">
        <v>555</v>
      </c>
      <c r="Q3343" s="42" t="s">
        <v>555</v>
      </c>
      <c r="R3343" s="42" t="s">
        <v>555</v>
      </c>
      <c r="S3343" s="42" t="s">
        <v>555</v>
      </c>
      <c r="T3343" s="42" t="s">
        <v>555</v>
      </c>
      <c r="U3343" s="42" t="s">
        <v>555</v>
      </c>
      <c r="V3343" s="44"/>
      <c r="W3343" s="44"/>
      <c r="X3343" s="44"/>
      <c r="Y3343" s="44"/>
      <c r="Z3343" s="44"/>
      <c r="AA3343" s="44"/>
    </row>
    <row r="3344" spans="1:27" ht="15.75" customHeight="1" x14ac:dyDescent="0.25">
      <c r="A3344" s="43">
        <v>3393</v>
      </c>
      <c r="B3344" s="43" t="s">
        <v>482</v>
      </c>
      <c r="C3344" s="42" t="s">
        <v>16569</v>
      </c>
      <c r="D3344" s="42" t="s">
        <v>16570</v>
      </c>
      <c r="E3344" s="42" t="s">
        <v>16571</v>
      </c>
      <c r="F3344" s="42" t="s">
        <v>16572</v>
      </c>
      <c r="G3344" s="42" t="s">
        <v>16573</v>
      </c>
      <c r="H3344" s="42" t="s">
        <v>571</v>
      </c>
      <c r="I3344" s="42"/>
      <c r="J3344" s="42"/>
      <c r="K3344" s="42"/>
      <c r="L3344" s="42" t="s">
        <v>572</v>
      </c>
      <c r="M3344" s="42" t="s">
        <v>16574</v>
      </c>
      <c r="N3344" s="42" t="s">
        <v>565</v>
      </c>
      <c r="O3344" s="42"/>
      <c r="P3344" s="42" t="s">
        <v>555</v>
      </c>
      <c r="Q3344" s="42" t="s">
        <v>555</v>
      </c>
      <c r="R3344" s="42" t="s">
        <v>555</v>
      </c>
      <c r="S3344" s="42" t="s">
        <v>555</v>
      </c>
      <c r="T3344" s="42" t="s">
        <v>555</v>
      </c>
      <c r="U3344" s="42" t="s">
        <v>555</v>
      </c>
      <c r="V3344" s="44"/>
      <c r="W3344" s="44"/>
      <c r="X3344" s="44"/>
      <c r="Y3344" s="44"/>
      <c r="Z3344" s="44"/>
      <c r="AA3344" s="44"/>
    </row>
    <row r="3345" spans="1:27" ht="15.75" customHeight="1" x14ac:dyDescent="0.25">
      <c r="A3345" s="43">
        <v>3394</v>
      </c>
      <c r="B3345" s="43" t="s">
        <v>482</v>
      </c>
      <c r="C3345" s="42" t="s">
        <v>16575</v>
      </c>
      <c r="D3345" s="42" t="s">
        <v>16576</v>
      </c>
      <c r="E3345" s="42" t="s">
        <v>16577</v>
      </c>
      <c r="F3345" s="42" t="s">
        <v>16578</v>
      </c>
      <c r="G3345" s="42" t="s">
        <v>16579</v>
      </c>
      <c r="H3345" s="42" t="s">
        <v>571</v>
      </c>
      <c r="I3345" s="42"/>
      <c r="J3345" s="42"/>
      <c r="K3345" s="42"/>
      <c r="L3345" s="42" t="s">
        <v>572</v>
      </c>
      <c r="M3345" s="42" t="s">
        <v>16580</v>
      </c>
      <c r="N3345" s="42" t="s">
        <v>565</v>
      </c>
      <c r="O3345" s="42"/>
      <c r="P3345" s="42" t="s">
        <v>555</v>
      </c>
      <c r="Q3345" s="42" t="s">
        <v>555</v>
      </c>
      <c r="R3345" s="42" t="s">
        <v>555</v>
      </c>
      <c r="S3345" s="42" t="s">
        <v>555</v>
      </c>
      <c r="T3345" s="42" t="s">
        <v>555</v>
      </c>
      <c r="U3345" s="42" t="s">
        <v>555</v>
      </c>
      <c r="V3345" s="44"/>
      <c r="W3345" s="44"/>
      <c r="X3345" s="44"/>
      <c r="Y3345" s="44"/>
      <c r="Z3345" s="44"/>
      <c r="AA3345" s="44"/>
    </row>
    <row r="3346" spans="1:27" ht="15.75" customHeight="1" x14ac:dyDescent="0.25">
      <c r="A3346" s="43">
        <v>3395</v>
      </c>
      <c r="B3346" s="43" t="s">
        <v>482</v>
      </c>
      <c r="C3346" s="42" t="s">
        <v>16581</v>
      </c>
      <c r="D3346" s="42" t="s">
        <v>22070</v>
      </c>
      <c r="E3346" s="42" t="s">
        <v>16583</v>
      </c>
      <c r="F3346" s="42" t="s">
        <v>16584</v>
      </c>
      <c r="G3346" s="42" t="s">
        <v>16585</v>
      </c>
      <c r="H3346" s="42" t="s">
        <v>3024</v>
      </c>
      <c r="I3346" s="42">
        <f>VLOOKUP(C3346,RefVtsB1,6,FALSE)</f>
        <v>2</v>
      </c>
      <c r="J3346" s="42" t="s">
        <v>21026</v>
      </c>
      <c r="K3346" s="42"/>
      <c r="L3346" s="42" t="s">
        <v>579</v>
      </c>
      <c r="M3346" s="42" t="s">
        <v>16586</v>
      </c>
      <c r="N3346" s="42" t="s">
        <v>2572</v>
      </c>
      <c r="O3346" s="42"/>
      <c r="P3346" s="42" t="s">
        <v>555</v>
      </c>
      <c r="Q3346" s="42" t="s">
        <v>555</v>
      </c>
      <c r="R3346" s="42" t="s">
        <v>555</v>
      </c>
      <c r="S3346" s="42" t="s">
        <v>555</v>
      </c>
      <c r="T3346" s="42" t="s">
        <v>555</v>
      </c>
      <c r="U3346" s="42" t="s">
        <v>555</v>
      </c>
      <c r="V3346" s="44">
        <v>1</v>
      </c>
      <c r="W3346" s="44" t="s">
        <v>5050</v>
      </c>
      <c r="X3346" s="44"/>
      <c r="Y3346" s="44"/>
      <c r="Z3346" s="44"/>
      <c r="AA3346" s="44"/>
    </row>
    <row r="3347" spans="1:27" ht="15.75" customHeight="1" x14ac:dyDescent="0.25">
      <c r="A3347" s="43">
        <v>3396</v>
      </c>
      <c r="B3347" s="43" t="s">
        <v>482</v>
      </c>
      <c r="C3347" s="42" t="s">
        <v>16587</v>
      </c>
      <c r="D3347" s="42" t="s">
        <v>16588</v>
      </c>
      <c r="E3347" s="42" t="s">
        <v>16589</v>
      </c>
      <c r="F3347" s="42" t="s">
        <v>16590</v>
      </c>
      <c r="G3347" s="42" t="s">
        <v>16591</v>
      </c>
      <c r="H3347" s="42" t="s">
        <v>571</v>
      </c>
      <c r="I3347" s="42"/>
      <c r="J3347" s="42"/>
      <c r="K3347" s="42"/>
      <c r="L3347" s="42" t="s">
        <v>572</v>
      </c>
      <c r="M3347" s="42" t="s">
        <v>16592</v>
      </c>
      <c r="N3347" s="42" t="s">
        <v>565</v>
      </c>
      <c r="O3347" s="42"/>
      <c r="P3347" s="42" t="s">
        <v>555</v>
      </c>
      <c r="Q3347" s="42" t="s">
        <v>555</v>
      </c>
      <c r="R3347" s="42" t="s">
        <v>555</v>
      </c>
      <c r="S3347" s="42" t="s">
        <v>555</v>
      </c>
      <c r="T3347" s="42" t="s">
        <v>555</v>
      </c>
      <c r="U3347" s="42" t="s">
        <v>555</v>
      </c>
      <c r="V3347" s="44"/>
      <c r="W3347" s="44"/>
      <c r="X3347" s="44"/>
      <c r="Y3347" s="44"/>
      <c r="Z3347" s="44"/>
      <c r="AA3347" s="44"/>
    </row>
    <row r="3348" spans="1:27" ht="15.75" customHeight="1" x14ac:dyDescent="0.25">
      <c r="A3348" s="43">
        <v>3397</v>
      </c>
      <c r="B3348" s="43" t="s">
        <v>482</v>
      </c>
      <c r="C3348" s="42" t="s">
        <v>16593</v>
      </c>
      <c r="D3348" s="42" t="s">
        <v>16594</v>
      </c>
      <c r="E3348" s="42" t="s">
        <v>16595</v>
      </c>
      <c r="F3348" s="42" t="s">
        <v>16596</v>
      </c>
      <c r="G3348" s="42" t="s">
        <v>16597</v>
      </c>
      <c r="H3348" s="42" t="s">
        <v>571</v>
      </c>
      <c r="I3348" s="42"/>
      <c r="J3348" s="42"/>
      <c r="K3348" s="42"/>
      <c r="L3348" s="42" t="s">
        <v>572</v>
      </c>
      <c r="M3348" s="42" t="s">
        <v>16598</v>
      </c>
      <c r="N3348" s="42" t="s">
        <v>565</v>
      </c>
      <c r="O3348" s="42"/>
      <c r="P3348" s="42" t="s">
        <v>555</v>
      </c>
      <c r="Q3348" s="42" t="s">
        <v>555</v>
      </c>
      <c r="R3348" s="42" t="s">
        <v>555</v>
      </c>
      <c r="S3348" s="42" t="s">
        <v>555</v>
      </c>
      <c r="T3348" s="42" t="s">
        <v>555</v>
      </c>
      <c r="U3348" s="42" t="s">
        <v>555</v>
      </c>
      <c r="V3348" s="44"/>
      <c r="W3348" s="44"/>
      <c r="X3348" s="44"/>
      <c r="Y3348" s="44"/>
      <c r="Z3348" s="44"/>
      <c r="AA3348" s="44"/>
    </row>
    <row r="3349" spans="1:27" ht="15.75" customHeight="1" x14ac:dyDescent="0.25">
      <c r="A3349" s="43">
        <v>3398</v>
      </c>
      <c r="B3349" s="43" t="s">
        <v>482</v>
      </c>
      <c r="C3349" s="42" t="s">
        <v>16599</v>
      </c>
      <c r="D3349" s="42" t="s">
        <v>16594</v>
      </c>
      <c r="E3349" s="42" t="s">
        <v>16595</v>
      </c>
      <c r="F3349" s="42" t="s">
        <v>16600</v>
      </c>
      <c r="G3349" s="42" t="s">
        <v>16601</v>
      </c>
      <c r="H3349" s="42" t="s">
        <v>571</v>
      </c>
      <c r="I3349" s="42"/>
      <c r="J3349" s="42"/>
      <c r="K3349" s="42"/>
      <c r="L3349" s="42" t="s">
        <v>572</v>
      </c>
      <c r="M3349" s="42" t="s">
        <v>16602</v>
      </c>
      <c r="N3349" s="42" t="s">
        <v>565</v>
      </c>
      <c r="O3349" s="42"/>
      <c r="P3349" s="42" t="s">
        <v>555</v>
      </c>
      <c r="Q3349" s="42" t="s">
        <v>555</v>
      </c>
      <c r="R3349" s="42" t="s">
        <v>555</v>
      </c>
      <c r="S3349" s="42" t="s">
        <v>555</v>
      </c>
      <c r="T3349" s="42" t="s">
        <v>555</v>
      </c>
      <c r="U3349" s="42" t="s">
        <v>555</v>
      </c>
      <c r="V3349" s="44"/>
      <c r="W3349" s="44"/>
      <c r="X3349" s="44"/>
      <c r="Y3349" s="44"/>
      <c r="Z3349" s="44"/>
      <c r="AA3349" s="44"/>
    </row>
    <row r="3350" spans="1:27" ht="15.75" customHeight="1" x14ac:dyDescent="0.25">
      <c r="A3350" s="43">
        <v>3399</v>
      </c>
      <c r="B3350" s="43" t="s">
        <v>482</v>
      </c>
      <c r="C3350" s="42" t="s">
        <v>16603</v>
      </c>
      <c r="D3350" s="42" t="s">
        <v>555</v>
      </c>
      <c r="E3350" s="42" t="s">
        <v>16604</v>
      </c>
      <c r="F3350" s="42" t="s">
        <v>16605</v>
      </c>
      <c r="G3350" s="42" t="s">
        <v>16606</v>
      </c>
      <c r="H3350" s="42" t="s">
        <v>571</v>
      </c>
      <c r="I3350" s="42"/>
      <c r="J3350" s="42"/>
      <c r="K3350" s="42"/>
      <c r="L3350" s="42" t="s">
        <v>572</v>
      </c>
      <c r="M3350" s="42" t="s">
        <v>16607</v>
      </c>
      <c r="N3350" s="42" t="s">
        <v>565</v>
      </c>
      <c r="O3350" s="42"/>
      <c r="P3350" s="42" t="s">
        <v>555</v>
      </c>
      <c r="Q3350" s="42" t="s">
        <v>555</v>
      </c>
      <c r="R3350" s="42" t="s">
        <v>555</v>
      </c>
      <c r="S3350" s="42" t="s">
        <v>555</v>
      </c>
      <c r="T3350" s="42" t="s">
        <v>555</v>
      </c>
      <c r="U3350" s="42" t="s">
        <v>555</v>
      </c>
      <c r="V3350" s="44"/>
      <c r="W3350" s="44"/>
      <c r="X3350" s="44"/>
      <c r="Y3350" s="44"/>
      <c r="Z3350" s="44"/>
      <c r="AA3350" s="44"/>
    </row>
    <row r="3351" spans="1:27" ht="15.75" customHeight="1" x14ac:dyDescent="0.25">
      <c r="A3351" s="43">
        <v>3400</v>
      </c>
      <c r="B3351" s="43" t="s">
        <v>482</v>
      </c>
      <c r="C3351" s="42" t="s">
        <v>16608</v>
      </c>
      <c r="D3351" s="42" t="s">
        <v>16609</v>
      </c>
      <c r="E3351" s="42" t="s">
        <v>16610</v>
      </c>
      <c r="F3351" s="42" t="s">
        <v>16611</v>
      </c>
      <c r="G3351" s="42" t="s">
        <v>16612</v>
      </c>
      <c r="H3351" s="42" t="s">
        <v>571</v>
      </c>
      <c r="I3351" s="42"/>
      <c r="J3351" s="42"/>
      <c r="K3351" s="42"/>
      <c r="L3351" s="42" t="s">
        <v>572</v>
      </c>
      <c r="M3351" s="42" t="s">
        <v>16613</v>
      </c>
      <c r="N3351" s="42" t="s">
        <v>565</v>
      </c>
      <c r="O3351" s="42"/>
      <c r="P3351" s="42" t="s">
        <v>555</v>
      </c>
      <c r="Q3351" s="42" t="s">
        <v>555</v>
      </c>
      <c r="R3351" s="42" t="s">
        <v>555</v>
      </c>
      <c r="S3351" s="42" t="s">
        <v>555</v>
      </c>
      <c r="T3351" s="42" t="s">
        <v>555</v>
      </c>
      <c r="U3351" s="42" t="s">
        <v>555</v>
      </c>
      <c r="V3351" s="44"/>
      <c r="W3351" s="44"/>
      <c r="X3351" s="44"/>
      <c r="Y3351" s="44"/>
      <c r="Z3351" s="44"/>
      <c r="AA3351" s="44"/>
    </row>
    <row r="3352" spans="1:27" ht="15.75" customHeight="1" x14ac:dyDescent="0.25">
      <c r="A3352" s="43">
        <v>3401</v>
      </c>
      <c r="B3352" s="43" t="s">
        <v>482</v>
      </c>
      <c r="C3352" s="42" t="s">
        <v>16614</v>
      </c>
      <c r="D3352" s="42" t="s">
        <v>16615</v>
      </c>
      <c r="E3352" s="42" t="s">
        <v>16616</v>
      </c>
      <c r="F3352" s="42" t="s">
        <v>16617</v>
      </c>
      <c r="G3352" s="42" t="s">
        <v>16618</v>
      </c>
      <c r="H3352" s="42" t="s">
        <v>571</v>
      </c>
      <c r="I3352" s="42"/>
      <c r="J3352" s="42"/>
      <c r="K3352" s="42"/>
      <c r="L3352" s="42" t="s">
        <v>572</v>
      </c>
      <c r="M3352" s="42" t="s">
        <v>16619</v>
      </c>
      <c r="N3352" s="42" t="s">
        <v>565</v>
      </c>
      <c r="O3352" s="42"/>
      <c r="P3352" s="42" t="s">
        <v>555</v>
      </c>
      <c r="Q3352" s="42" t="s">
        <v>555</v>
      </c>
      <c r="R3352" s="42" t="s">
        <v>555</v>
      </c>
      <c r="S3352" s="42" t="s">
        <v>555</v>
      </c>
      <c r="T3352" s="42" t="s">
        <v>555</v>
      </c>
      <c r="U3352" s="42" t="s">
        <v>555</v>
      </c>
      <c r="V3352" s="44"/>
      <c r="W3352" s="44"/>
      <c r="X3352" s="44"/>
      <c r="Y3352" s="44"/>
      <c r="Z3352" s="44"/>
      <c r="AA3352" s="44"/>
    </row>
    <row r="3353" spans="1:27" ht="15.75" customHeight="1" x14ac:dyDescent="0.25">
      <c r="A3353" s="43">
        <v>3402</v>
      </c>
      <c r="B3353" s="43" t="s">
        <v>482</v>
      </c>
      <c r="C3353" s="42" t="s">
        <v>16620</v>
      </c>
      <c r="D3353" s="42" t="s">
        <v>23657</v>
      </c>
      <c r="E3353" s="42" t="s">
        <v>16622</v>
      </c>
      <c r="F3353" s="42" t="s">
        <v>16623</v>
      </c>
      <c r="G3353" s="42" t="s">
        <v>16624</v>
      </c>
      <c r="H3353" s="42" t="s">
        <v>571</v>
      </c>
      <c r="I3353" s="42"/>
      <c r="J3353" s="42"/>
      <c r="K3353" s="42"/>
      <c r="L3353" s="42" t="s">
        <v>572</v>
      </c>
      <c r="M3353" s="42" t="s">
        <v>16625</v>
      </c>
      <c r="N3353" s="42" t="s">
        <v>565</v>
      </c>
      <c r="O3353" s="42"/>
      <c r="P3353" s="42" t="s">
        <v>555</v>
      </c>
      <c r="Q3353" s="42" t="s">
        <v>555</v>
      </c>
      <c r="R3353" s="42" t="s">
        <v>555</v>
      </c>
      <c r="S3353" s="42" t="s">
        <v>555</v>
      </c>
      <c r="T3353" s="42" t="s">
        <v>555</v>
      </c>
      <c r="U3353" s="42" t="s">
        <v>555</v>
      </c>
      <c r="V3353" s="44">
        <v>1</v>
      </c>
      <c r="W3353" s="44" t="s">
        <v>5050</v>
      </c>
      <c r="X3353" s="44"/>
      <c r="Y3353" s="44"/>
      <c r="Z3353" s="44"/>
      <c r="AA3353" s="44"/>
    </row>
    <row r="3354" spans="1:27" ht="15.75" customHeight="1" x14ac:dyDescent="0.25">
      <c r="A3354" s="43">
        <v>3403</v>
      </c>
      <c r="B3354" s="43" t="s">
        <v>482</v>
      </c>
      <c r="C3354" s="42" t="s">
        <v>16626</v>
      </c>
      <c r="D3354" s="42" t="s">
        <v>16627</v>
      </c>
      <c r="E3354" s="42" t="s">
        <v>16628</v>
      </c>
      <c r="F3354" s="42" t="s">
        <v>16629</v>
      </c>
      <c r="G3354" s="42" t="s">
        <v>16630</v>
      </c>
      <c r="H3354" s="42" t="s">
        <v>571</v>
      </c>
      <c r="I3354" s="42"/>
      <c r="J3354" s="42"/>
      <c r="K3354" s="42"/>
      <c r="L3354" s="42" t="s">
        <v>572</v>
      </c>
      <c r="M3354" s="42" t="s">
        <v>16631</v>
      </c>
      <c r="N3354" s="42" t="s">
        <v>565</v>
      </c>
      <c r="O3354" s="42"/>
      <c r="P3354" s="42" t="s">
        <v>555</v>
      </c>
      <c r="Q3354" s="42" t="s">
        <v>555</v>
      </c>
      <c r="R3354" s="42" t="s">
        <v>555</v>
      </c>
      <c r="S3354" s="42" t="s">
        <v>555</v>
      </c>
      <c r="T3354" s="42" t="s">
        <v>555</v>
      </c>
      <c r="U3354" s="42" t="s">
        <v>555</v>
      </c>
      <c r="V3354" s="44"/>
      <c r="W3354" s="44"/>
      <c r="X3354" s="44"/>
      <c r="Y3354" s="44"/>
      <c r="Z3354" s="44"/>
      <c r="AA3354" s="44"/>
    </row>
    <row r="3355" spans="1:27" ht="15.75" customHeight="1" x14ac:dyDescent="0.25">
      <c r="A3355" s="43">
        <v>3404</v>
      </c>
      <c r="B3355" s="43" t="s">
        <v>482</v>
      </c>
      <c r="C3355" s="42" t="s">
        <v>16632</v>
      </c>
      <c r="D3355" s="42" t="s">
        <v>22071</v>
      </c>
      <c r="E3355" s="42" t="s">
        <v>16634</v>
      </c>
      <c r="F3355" s="42" t="s">
        <v>16635</v>
      </c>
      <c r="G3355" s="42" t="s">
        <v>16636</v>
      </c>
      <c r="H3355" s="42" t="s">
        <v>571</v>
      </c>
      <c r="I3355" s="42">
        <f>VLOOKUP(C3355,RefVtsB1,6,FALSE)</f>
        <v>2</v>
      </c>
      <c r="J3355" s="42"/>
      <c r="K3355" s="42"/>
      <c r="L3355" s="42" t="s">
        <v>572</v>
      </c>
      <c r="M3355" s="42" t="s">
        <v>16637</v>
      </c>
      <c r="N3355" s="42" t="s">
        <v>565</v>
      </c>
      <c r="O3355" s="42"/>
      <c r="P3355" s="42" t="s">
        <v>555</v>
      </c>
      <c r="Q3355" s="42" t="s">
        <v>555</v>
      </c>
      <c r="R3355" s="42" t="s">
        <v>555</v>
      </c>
      <c r="S3355" s="42" t="s">
        <v>555</v>
      </c>
      <c r="T3355" s="42" t="s">
        <v>555</v>
      </c>
      <c r="U3355" s="42" t="s">
        <v>555</v>
      </c>
      <c r="V3355" s="44">
        <v>1</v>
      </c>
      <c r="W3355" s="44" t="s">
        <v>5050</v>
      </c>
      <c r="X3355" s="44"/>
      <c r="Y3355" s="44"/>
      <c r="Z3355" s="44"/>
      <c r="AA3355" s="44"/>
    </row>
    <row r="3356" spans="1:27" ht="15.75" customHeight="1" x14ac:dyDescent="0.25">
      <c r="A3356" s="43">
        <v>3405</v>
      </c>
      <c r="B3356" s="43" t="s">
        <v>482</v>
      </c>
      <c r="C3356" s="42" t="s">
        <v>16638</v>
      </c>
      <c r="D3356" s="42" t="s">
        <v>16639</v>
      </c>
      <c r="E3356" s="42" t="s">
        <v>16640</v>
      </c>
      <c r="F3356" s="42" t="s">
        <v>16641</v>
      </c>
      <c r="G3356" s="42" t="s">
        <v>16642</v>
      </c>
      <c r="H3356" s="42" t="s">
        <v>571</v>
      </c>
      <c r="I3356" s="42"/>
      <c r="J3356" s="42"/>
      <c r="K3356" s="42"/>
      <c r="L3356" s="42" t="s">
        <v>572</v>
      </c>
      <c r="M3356" s="42" t="s">
        <v>16643</v>
      </c>
      <c r="N3356" s="42" t="s">
        <v>565</v>
      </c>
      <c r="O3356" s="42"/>
      <c r="P3356" s="42" t="s">
        <v>555</v>
      </c>
      <c r="Q3356" s="42" t="s">
        <v>555</v>
      </c>
      <c r="R3356" s="42" t="s">
        <v>555</v>
      </c>
      <c r="S3356" s="42" t="s">
        <v>555</v>
      </c>
      <c r="T3356" s="42" t="s">
        <v>555</v>
      </c>
      <c r="U3356" s="42" t="s">
        <v>555</v>
      </c>
      <c r="V3356" s="44"/>
      <c r="W3356" s="44"/>
      <c r="X3356" s="44"/>
      <c r="Y3356" s="44"/>
      <c r="Z3356" s="44"/>
      <c r="AA3356" s="44"/>
    </row>
    <row r="3357" spans="1:27" ht="15.75" customHeight="1" x14ac:dyDescent="0.25">
      <c r="A3357" s="43">
        <v>3406</v>
      </c>
      <c r="B3357" s="43" t="s">
        <v>482</v>
      </c>
      <c r="C3357" s="42" t="s">
        <v>16644</v>
      </c>
      <c r="D3357" s="42" t="s">
        <v>16645</v>
      </c>
      <c r="E3357" s="42" t="s">
        <v>16646</v>
      </c>
      <c r="F3357" s="42" t="s">
        <v>16647</v>
      </c>
      <c r="G3357" s="42" t="s">
        <v>16648</v>
      </c>
      <c r="H3357" s="42" t="s">
        <v>571</v>
      </c>
      <c r="I3357" s="42"/>
      <c r="J3357" s="42"/>
      <c r="K3357" s="42"/>
      <c r="L3357" s="42" t="s">
        <v>572</v>
      </c>
      <c r="M3357" s="42" t="s">
        <v>16649</v>
      </c>
      <c r="N3357" s="42" t="s">
        <v>565</v>
      </c>
      <c r="O3357" s="42"/>
      <c r="P3357" s="42" t="s">
        <v>555</v>
      </c>
      <c r="Q3357" s="42" t="s">
        <v>555</v>
      </c>
      <c r="R3357" s="42" t="s">
        <v>555</v>
      </c>
      <c r="S3357" s="42" t="s">
        <v>555</v>
      </c>
      <c r="T3357" s="42" t="s">
        <v>555</v>
      </c>
      <c r="U3357" s="42" t="s">
        <v>555</v>
      </c>
      <c r="V3357" s="44"/>
      <c r="W3357" s="44"/>
      <c r="X3357" s="44"/>
      <c r="Y3357" s="44"/>
      <c r="Z3357" s="44"/>
      <c r="AA3357" s="44"/>
    </row>
    <row r="3358" spans="1:27" ht="15.75" customHeight="1" x14ac:dyDescent="0.25">
      <c r="A3358" s="43">
        <v>3407</v>
      </c>
      <c r="B3358" s="43" t="s">
        <v>482</v>
      </c>
      <c r="C3358" s="42" t="s">
        <v>16650</v>
      </c>
      <c r="D3358" s="42" t="s">
        <v>555</v>
      </c>
      <c r="E3358" s="42" t="s">
        <v>16651</v>
      </c>
      <c r="F3358" s="42" t="s">
        <v>16652</v>
      </c>
      <c r="G3358" s="42" t="s">
        <v>16653</v>
      </c>
      <c r="H3358" s="42" t="s">
        <v>571</v>
      </c>
      <c r="I3358" s="42"/>
      <c r="J3358" s="42"/>
      <c r="K3358" s="42"/>
      <c r="L3358" s="42" t="s">
        <v>572</v>
      </c>
      <c r="M3358" s="42" t="s">
        <v>16654</v>
      </c>
      <c r="N3358" s="42" t="s">
        <v>565</v>
      </c>
      <c r="O3358" s="42"/>
      <c r="P3358" s="42" t="s">
        <v>555</v>
      </c>
      <c r="Q3358" s="42" t="s">
        <v>555</v>
      </c>
      <c r="R3358" s="42" t="s">
        <v>555</v>
      </c>
      <c r="S3358" s="42" t="s">
        <v>555</v>
      </c>
      <c r="T3358" s="42" t="s">
        <v>555</v>
      </c>
      <c r="U3358" s="42" t="s">
        <v>555</v>
      </c>
      <c r="V3358" s="44"/>
      <c r="W3358" s="44"/>
      <c r="X3358" s="44"/>
      <c r="Y3358" s="44"/>
      <c r="Z3358" s="44"/>
      <c r="AA3358" s="44"/>
    </row>
    <row r="3359" spans="1:27" ht="15.75" customHeight="1" x14ac:dyDescent="0.25">
      <c r="A3359" s="43">
        <v>3408</v>
      </c>
      <c r="B3359" s="43" t="s">
        <v>482</v>
      </c>
      <c r="C3359" s="42" t="s">
        <v>16655</v>
      </c>
      <c r="D3359" s="42" t="s">
        <v>16645</v>
      </c>
      <c r="E3359" s="42" t="s">
        <v>16646</v>
      </c>
      <c r="F3359" s="42" t="s">
        <v>16656</v>
      </c>
      <c r="G3359" s="42" t="s">
        <v>16657</v>
      </c>
      <c r="H3359" s="42" t="s">
        <v>571</v>
      </c>
      <c r="I3359" s="42"/>
      <c r="J3359" s="42"/>
      <c r="K3359" s="42"/>
      <c r="L3359" s="42" t="s">
        <v>572</v>
      </c>
      <c r="M3359" s="42" t="s">
        <v>16658</v>
      </c>
      <c r="N3359" s="42" t="s">
        <v>565</v>
      </c>
      <c r="O3359" s="42"/>
      <c r="P3359" s="42" t="s">
        <v>555</v>
      </c>
      <c r="Q3359" s="42" t="s">
        <v>555</v>
      </c>
      <c r="R3359" s="42" t="s">
        <v>555</v>
      </c>
      <c r="S3359" s="42" t="s">
        <v>555</v>
      </c>
      <c r="T3359" s="42" t="s">
        <v>555</v>
      </c>
      <c r="U3359" s="42" t="s">
        <v>555</v>
      </c>
      <c r="V3359" s="44"/>
      <c r="W3359" s="44"/>
      <c r="X3359" s="44"/>
      <c r="Y3359" s="44"/>
      <c r="Z3359" s="44"/>
      <c r="AA3359" s="44"/>
    </row>
    <row r="3360" spans="1:27" ht="15.75" customHeight="1" x14ac:dyDescent="0.25">
      <c r="A3360" s="43">
        <v>3409</v>
      </c>
      <c r="B3360" s="43" t="s">
        <v>482</v>
      </c>
      <c r="C3360" s="42" t="s">
        <v>16659</v>
      </c>
      <c r="D3360" s="42" t="s">
        <v>16660</v>
      </c>
      <c r="E3360" s="42" t="s">
        <v>16661</v>
      </c>
      <c r="F3360" s="42" t="s">
        <v>16662</v>
      </c>
      <c r="G3360" s="42" t="s">
        <v>16663</v>
      </c>
      <c r="H3360" s="42" t="s">
        <v>571</v>
      </c>
      <c r="I3360" s="42"/>
      <c r="J3360" s="42"/>
      <c r="K3360" s="42"/>
      <c r="L3360" s="42" t="s">
        <v>572</v>
      </c>
      <c r="M3360" s="42" t="s">
        <v>16664</v>
      </c>
      <c r="N3360" s="42" t="s">
        <v>565</v>
      </c>
      <c r="O3360" s="42"/>
      <c r="P3360" s="42" t="s">
        <v>555</v>
      </c>
      <c r="Q3360" s="42" t="s">
        <v>555</v>
      </c>
      <c r="R3360" s="42" t="s">
        <v>555</v>
      </c>
      <c r="S3360" s="42" t="s">
        <v>555</v>
      </c>
      <c r="T3360" s="42" t="s">
        <v>555</v>
      </c>
      <c r="U3360" s="42" t="s">
        <v>555</v>
      </c>
      <c r="V3360" s="44"/>
      <c r="W3360" s="44"/>
      <c r="X3360" s="44"/>
      <c r="Y3360" s="44" t="s">
        <v>6693</v>
      </c>
      <c r="Z3360" s="44"/>
      <c r="AA3360" s="44"/>
    </row>
    <row r="3361" spans="1:27" ht="15.75" customHeight="1" x14ac:dyDescent="0.25">
      <c r="A3361" s="43">
        <v>3410</v>
      </c>
      <c r="B3361" s="43" t="s">
        <v>482</v>
      </c>
      <c r="C3361" s="42" t="s">
        <v>16665</v>
      </c>
      <c r="D3361" s="42" t="s">
        <v>16666</v>
      </c>
      <c r="E3361" s="42" t="s">
        <v>16667</v>
      </c>
      <c r="F3361" s="42" t="s">
        <v>16668</v>
      </c>
      <c r="G3361" s="42" t="s">
        <v>16669</v>
      </c>
      <c r="H3361" s="42" t="s">
        <v>571</v>
      </c>
      <c r="I3361" s="42"/>
      <c r="J3361" s="42"/>
      <c r="K3361" s="42"/>
      <c r="L3361" s="42" t="s">
        <v>572</v>
      </c>
      <c r="M3361" s="42" t="s">
        <v>16670</v>
      </c>
      <c r="N3361" s="42" t="s">
        <v>565</v>
      </c>
      <c r="O3361" s="42"/>
      <c r="P3361" s="42" t="s">
        <v>555</v>
      </c>
      <c r="Q3361" s="42" t="s">
        <v>555</v>
      </c>
      <c r="R3361" s="42" t="s">
        <v>555</v>
      </c>
      <c r="S3361" s="42" t="s">
        <v>555</v>
      </c>
      <c r="T3361" s="42" t="s">
        <v>555</v>
      </c>
      <c r="U3361" s="42" t="s">
        <v>555</v>
      </c>
      <c r="V3361" s="44"/>
      <c r="W3361" s="44"/>
      <c r="X3361" s="44"/>
      <c r="Y3361" s="44"/>
      <c r="Z3361" s="44"/>
      <c r="AA3361" s="44"/>
    </row>
    <row r="3362" spans="1:27" ht="15.75" customHeight="1" x14ac:dyDescent="0.25">
      <c r="A3362" s="43">
        <v>3411</v>
      </c>
      <c r="B3362" s="43" t="s">
        <v>482</v>
      </c>
      <c r="C3362" s="42" t="s">
        <v>16671</v>
      </c>
      <c r="D3362" s="42" t="s">
        <v>16672</v>
      </c>
      <c r="E3362" s="42" t="s">
        <v>16673</v>
      </c>
      <c r="F3362" s="42" t="s">
        <v>16674</v>
      </c>
      <c r="G3362" s="42" t="s">
        <v>16675</v>
      </c>
      <c r="H3362" s="42" t="s">
        <v>571</v>
      </c>
      <c r="I3362" s="42"/>
      <c r="J3362" s="42"/>
      <c r="K3362" s="42"/>
      <c r="L3362" s="42" t="s">
        <v>572</v>
      </c>
      <c r="M3362" s="42" t="s">
        <v>16676</v>
      </c>
      <c r="N3362" s="42" t="s">
        <v>565</v>
      </c>
      <c r="O3362" s="42"/>
      <c r="P3362" s="42" t="s">
        <v>555</v>
      </c>
      <c r="Q3362" s="42" t="s">
        <v>555</v>
      </c>
      <c r="R3362" s="42" t="s">
        <v>555</v>
      </c>
      <c r="S3362" s="42" t="s">
        <v>555</v>
      </c>
      <c r="T3362" s="42" t="s">
        <v>555</v>
      </c>
      <c r="U3362" s="42" t="s">
        <v>555</v>
      </c>
      <c r="V3362" s="44"/>
      <c r="W3362" s="44"/>
      <c r="X3362" s="44"/>
      <c r="Y3362" s="44"/>
      <c r="Z3362" s="44"/>
      <c r="AA3362" s="44"/>
    </row>
    <row r="3363" spans="1:27" ht="15.75" customHeight="1" x14ac:dyDescent="0.25">
      <c r="A3363" s="43">
        <v>3412</v>
      </c>
      <c r="B3363" s="43" t="s">
        <v>482</v>
      </c>
      <c r="C3363" s="42" t="s">
        <v>16677</v>
      </c>
      <c r="D3363" s="42" t="s">
        <v>16678</v>
      </c>
      <c r="E3363" s="42" t="s">
        <v>16679</v>
      </c>
      <c r="F3363" s="42" t="s">
        <v>16680</v>
      </c>
      <c r="G3363" s="42" t="s">
        <v>16681</v>
      </c>
      <c r="H3363" s="42" t="s">
        <v>571</v>
      </c>
      <c r="I3363" s="42"/>
      <c r="J3363" s="42"/>
      <c r="K3363" s="42"/>
      <c r="L3363" s="42" t="s">
        <v>572</v>
      </c>
      <c r="M3363" s="42" t="s">
        <v>16682</v>
      </c>
      <c r="N3363" s="42" t="s">
        <v>565</v>
      </c>
      <c r="O3363" s="42"/>
      <c r="P3363" s="42" t="s">
        <v>555</v>
      </c>
      <c r="Q3363" s="42" t="s">
        <v>555</v>
      </c>
      <c r="R3363" s="42" t="s">
        <v>555</v>
      </c>
      <c r="S3363" s="42" t="s">
        <v>555</v>
      </c>
      <c r="T3363" s="42" t="s">
        <v>555</v>
      </c>
      <c r="U3363" s="42" t="s">
        <v>555</v>
      </c>
      <c r="V3363" s="44"/>
      <c r="W3363" s="44"/>
      <c r="X3363" s="44"/>
      <c r="Y3363" s="44"/>
      <c r="Z3363" s="44"/>
      <c r="AA3363" s="44"/>
    </row>
    <row r="3364" spans="1:27" ht="15.75" customHeight="1" x14ac:dyDescent="0.25">
      <c r="A3364" s="43">
        <v>3413</v>
      </c>
      <c r="B3364" s="43" t="s">
        <v>482</v>
      </c>
      <c r="C3364" s="42" t="s">
        <v>16683</v>
      </c>
      <c r="D3364" s="42" t="s">
        <v>16684</v>
      </c>
      <c r="E3364" s="42" t="s">
        <v>16685</v>
      </c>
      <c r="F3364" s="42" t="s">
        <v>16686</v>
      </c>
      <c r="G3364" s="42" t="s">
        <v>16687</v>
      </c>
      <c r="H3364" s="42" t="s">
        <v>562</v>
      </c>
      <c r="I3364" s="42"/>
      <c r="J3364" s="42"/>
      <c r="K3364" s="42"/>
      <c r="L3364" s="42" t="s">
        <v>563</v>
      </c>
      <c r="M3364" s="42" t="s">
        <v>16688</v>
      </c>
      <c r="N3364" s="42" t="s">
        <v>565</v>
      </c>
      <c r="O3364" s="42"/>
      <c r="P3364" s="42" t="s">
        <v>555</v>
      </c>
      <c r="Q3364" s="42" t="s">
        <v>555</v>
      </c>
      <c r="R3364" s="42" t="s">
        <v>555</v>
      </c>
      <c r="S3364" s="42" t="s">
        <v>555</v>
      </c>
      <c r="T3364" s="42" t="s">
        <v>555</v>
      </c>
      <c r="U3364" s="42" t="s">
        <v>555</v>
      </c>
      <c r="V3364" s="44"/>
      <c r="W3364" s="44"/>
      <c r="X3364" s="44"/>
      <c r="Y3364" s="44"/>
      <c r="Z3364" s="44"/>
      <c r="AA3364" s="44"/>
    </row>
    <row r="3365" spans="1:27" ht="15.75" customHeight="1" x14ac:dyDescent="0.25">
      <c r="A3365" s="43">
        <v>3414</v>
      </c>
      <c r="B3365" s="43" t="s">
        <v>482</v>
      </c>
      <c r="C3365" s="42" t="s">
        <v>16689</v>
      </c>
      <c r="D3365" s="42" t="s">
        <v>16690</v>
      </c>
      <c r="E3365" s="42" t="s">
        <v>16691</v>
      </c>
      <c r="F3365" s="42" t="s">
        <v>16692</v>
      </c>
      <c r="G3365" s="42" t="s">
        <v>16693</v>
      </c>
      <c r="H3365" s="42" t="s">
        <v>571</v>
      </c>
      <c r="I3365" s="42"/>
      <c r="J3365" s="42"/>
      <c r="K3365" s="42"/>
      <c r="L3365" s="42" t="s">
        <v>572</v>
      </c>
      <c r="M3365" s="42" t="s">
        <v>16694</v>
      </c>
      <c r="N3365" s="42" t="s">
        <v>565</v>
      </c>
      <c r="O3365" s="42"/>
      <c r="P3365" s="42" t="s">
        <v>555</v>
      </c>
      <c r="Q3365" s="42" t="s">
        <v>555</v>
      </c>
      <c r="R3365" s="42" t="s">
        <v>555</v>
      </c>
      <c r="S3365" s="42" t="s">
        <v>555</v>
      </c>
      <c r="T3365" s="42" t="s">
        <v>555</v>
      </c>
      <c r="U3365" s="42" t="s">
        <v>555</v>
      </c>
      <c r="V3365" s="44"/>
      <c r="W3365" s="44"/>
      <c r="X3365" s="44"/>
      <c r="Y3365" s="44"/>
      <c r="Z3365" s="44"/>
      <c r="AA3365" s="44"/>
    </row>
    <row r="3366" spans="1:27" ht="15.75" customHeight="1" x14ac:dyDescent="0.25">
      <c r="A3366" s="43">
        <v>3415</v>
      </c>
      <c r="B3366" s="43" t="s">
        <v>482</v>
      </c>
      <c r="C3366" s="42" t="s">
        <v>16695</v>
      </c>
      <c r="D3366" s="42" t="s">
        <v>555</v>
      </c>
      <c r="E3366" s="42" t="s">
        <v>16696</v>
      </c>
      <c r="F3366" s="42" t="s">
        <v>16697</v>
      </c>
      <c r="G3366" s="42" t="s">
        <v>16698</v>
      </c>
      <c r="H3366" s="42" t="s">
        <v>571</v>
      </c>
      <c r="I3366" s="42"/>
      <c r="J3366" s="42"/>
      <c r="K3366" s="42"/>
      <c r="L3366" s="42" t="s">
        <v>572</v>
      </c>
      <c r="M3366" s="42" t="s">
        <v>16699</v>
      </c>
      <c r="N3366" s="42" t="s">
        <v>565</v>
      </c>
      <c r="O3366" s="42"/>
      <c r="P3366" s="42" t="s">
        <v>555</v>
      </c>
      <c r="Q3366" s="42" t="s">
        <v>555</v>
      </c>
      <c r="R3366" s="42" t="s">
        <v>555</v>
      </c>
      <c r="S3366" s="42" t="s">
        <v>555</v>
      </c>
      <c r="T3366" s="42" t="s">
        <v>555</v>
      </c>
      <c r="U3366" s="42" t="s">
        <v>555</v>
      </c>
      <c r="V3366" s="44"/>
      <c r="W3366" s="44"/>
      <c r="X3366" s="44"/>
      <c r="Y3366" s="44"/>
      <c r="Z3366" s="44"/>
      <c r="AA3366" s="44"/>
    </row>
    <row r="3367" spans="1:27" ht="15.75" customHeight="1" x14ac:dyDescent="0.25">
      <c r="A3367" s="43">
        <v>3416</v>
      </c>
      <c r="B3367" s="43" t="s">
        <v>482</v>
      </c>
      <c r="C3367" s="42" t="s">
        <v>16700</v>
      </c>
      <c r="D3367" s="42" t="s">
        <v>555</v>
      </c>
      <c r="E3367" s="42" t="s">
        <v>16696</v>
      </c>
      <c r="F3367" s="42" t="s">
        <v>16701</v>
      </c>
      <c r="G3367" s="42" t="s">
        <v>16702</v>
      </c>
      <c r="H3367" s="42" t="s">
        <v>571</v>
      </c>
      <c r="I3367" s="42"/>
      <c r="J3367" s="42"/>
      <c r="K3367" s="42"/>
      <c r="L3367" s="42" t="s">
        <v>572</v>
      </c>
      <c r="M3367" s="42" t="s">
        <v>16703</v>
      </c>
      <c r="N3367" s="42" t="s">
        <v>565</v>
      </c>
      <c r="O3367" s="42"/>
      <c r="P3367" s="42" t="s">
        <v>555</v>
      </c>
      <c r="Q3367" s="42" t="s">
        <v>555</v>
      </c>
      <c r="R3367" s="42" t="s">
        <v>555</v>
      </c>
      <c r="S3367" s="42" t="s">
        <v>555</v>
      </c>
      <c r="T3367" s="42" t="s">
        <v>555</v>
      </c>
      <c r="U3367" s="42" t="s">
        <v>555</v>
      </c>
      <c r="V3367" s="44"/>
      <c r="W3367" s="44"/>
      <c r="X3367" s="44"/>
      <c r="Y3367" s="44"/>
      <c r="Z3367" s="44"/>
      <c r="AA3367" s="44"/>
    </row>
    <row r="3368" spans="1:27" ht="15.75" customHeight="1" x14ac:dyDescent="0.25">
      <c r="A3368" s="43">
        <v>3417</v>
      </c>
      <c r="B3368" s="43" t="s">
        <v>482</v>
      </c>
      <c r="C3368" s="42" t="s">
        <v>16704</v>
      </c>
      <c r="D3368" s="42" t="s">
        <v>555</v>
      </c>
      <c r="E3368" s="42" t="s">
        <v>16696</v>
      </c>
      <c r="F3368" s="42" t="s">
        <v>16705</v>
      </c>
      <c r="G3368" s="42" t="s">
        <v>16706</v>
      </c>
      <c r="H3368" s="42" t="s">
        <v>571</v>
      </c>
      <c r="I3368" s="42"/>
      <c r="J3368" s="42"/>
      <c r="K3368" s="42"/>
      <c r="L3368" s="42" t="s">
        <v>572</v>
      </c>
      <c r="M3368" s="42" t="s">
        <v>16707</v>
      </c>
      <c r="N3368" s="42" t="s">
        <v>565</v>
      </c>
      <c r="O3368" s="42"/>
      <c r="P3368" s="42" t="s">
        <v>555</v>
      </c>
      <c r="Q3368" s="42" t="s">
        <v>555</v>
      </c>
      <c r="R3368" s="42" t="s">
        <v>555</v>
      </c>
      <c r="S3368" s="42" t="s">
        <v>555</v>
      </c>
      <c r="T3368" s="42" t="s">
        <v>555</v>
      </c>
      <c r="U3368" s="42" t="s">
        <v>555</v>
      </c>
      <c r="V3368" s="44"/>
      <c r="W3368" s="44"/>
      <c r="X3368" s="44"/>
      <c r="Y3368" s="44"/>
      <c r="Z3368" s="44"/>
      <c r="AA3368" s="44"/>
    </row>
    <row r="3369" spans="1:27" ht="15.75" customHeight="1" x14ac:dyDescent="0.25">
      <c r="A3369" s="43">
        <v>3418</v>
      </c>
      <c r="B3369" s="43" t="s">
        <v>482</v>
      </c>
      <c r="C3369" s="42" t="s">
        <v>16708</v>
      </c>
      <c r="D3369" s="42" t="s">
        <v>16709</v>
      </c>
      <c r="E3369" s="42" t="s">
        <v>16710</v>
      </c>
      <c r="F3369" s="42" t="s">
        <v>16711</v>
      </c>
      <c r="G3369" s="42" t="s">
        <v>16712</v>
      </c>
      <c r="H3369" s="42" t="s">
        <v>571</v>
      </c>
      <c r="I3369" s="42"/>
      <c r="J3369" s="42"/>
      <c r="K3369" s="42"/>
      <c r="L3369" s="42" t="s">
        <v>572</v>
      </c>
      <c r="M3369" s="42" t="s">
        <v>16713</v>
      </c>
      <c r="N3369" s="42" t="s">
        <v>565</v>
      </c>
      <c r="O3369" s="42"/>
      <c r="P3369" s="42" t="s">
        <v>555</v>
      </c>
      <c r="Q3369" s="42" t="s">
        <v>555</v>
      </c>
      <c r="R3369" s="42" t="s">
        <v>555</v>
      </c>
      <c r="S3369" s="42" t="s">
        <v>555</v>
      </c>
      <c r="T3369" s="42" t="s">
        <v>555</v>
      </c>
      <c r="U3369" s="42" t="s">
        <v>555</v>
      </c>
      <c r="V3369" s="44"/>
      <c r="W3369" s="44"/>
      <c r="X3369" s="44"/>
      <c r="Y3369" s="44"/>
      <c r="Z3369" s="44"/>
      <c r="AA3369" s="44"/>
    </row>
    <row r="3370" spans="1:27" ht="15.75" customHeight="1" x14ac:dyDescent="0.25">
      <c r="A3370" s="43">
        <v>3419</v>
      </c>
      <c r="B3370" s="43" t="s">
        <v>482</v>
      </c>
      <c r="C3370" s="42" t="s">
        <v>16714</v>
      </c>
      <c r="D3370" s="42" t="s">
        <v>16715</v>
      </c>
      <c r="E3370" s="42" t="s">
        <v>16716</v>
      </c>
      <c r="F3370" s="42" t="s">
        <v>16717</v>
      </c>
      <c r="G3370" s="42" t="s">
        <v>16718</v>
      </c>
      <c r="H3370" s="42" t="s">
        <v>571</v>
      </c>
      <c r="I3370" s="42"/>
      <c r="J3370" s="42"/>
      <c r="K3370" s="42"/>
      <c r="L3370" s="42" t="s">
        <v>572</v>
      </c>
      <c r="M3370" s="42" t="s">
        <v>16719</v>
      </c>
      <c r="N3370" s="42" t="s">
        <v>565</v>
      </c>
      <c r="O3370" s="42"/>
      <c r="P3370" s="42" t="s">
        <v>555</v>
      </c>
      <c r="Q3370" s="42" t="s">
        <v>555</v>
      </c>
      <c r="R3370" s="42" t="s">
        <v>555</v>
      </c>
      <c r="S3370" s="42" t="s">
        <v>555</v>
      </c>
      <c r="T3370" s="42" t="s">
        <v>555</v>
      </c>
      <c r="U3370" s="42" t="s">
        <v>555</v>
      </c>
      <c r="V3370" s="44"/>
      <c r="W3370" s="44"/>
      <c r="X3370" s="44"/>
      <c r="Y3370" s="44" t="s">
        <v>6693</v>
      </c>
      <c r="Z3370" s="44"/>
      <c r="AA3370" s="44"/>
    </row>
    <row r="3371" spans="1:27" ht="15.75" customHeight="1" x14ac:dyDescent="0.25">
      <c r="A3371" s="43">
        <v>3420</v>
      </c>
      <c r="B3371" s="43" t="s">
        <v>482</v>
      </c>
      <c r="C3371" s="42" t="s">
        <v>16720</v>
      </c>
      <c r="D3371" s="42" t="s">
        <v>16721</v>
      </c>
      <c r="E3371" s="42" t="s">
        <v>16722</v>
      </c>
      <c r="F3371" s="42" t="s">
        <v>16723</v>
      </c>
      <c r="G3371" s="42" t="s">
        <v>16724</v>
      </c>
      <c r="H3371" s="42" t="s">
        <v>571</v>
      </c>
      <c r="I3371" s="42"/>
      <c r="J3371" s="42"/>
      <c r="K3371" s="42"/>
      <c r="L3371" s="42" t="s">
        <v>572</v>
      </c>
      <c r="M3371" s="42" t="s">
        <v>16725</v>
      </c>
      <c r="N3371" s="42" t="s">
        <v>565</v>
      </c>
      <c r="O3371" s="42"/>
      <c r="P3371" s="42" t="s">
        <v>555</v>
      </c>
      <c r="Q3371" s="42" t="s">
        <v>555</v>
      </c>
      <c r="R3371" s="42" t="s">
        <v>555</v>
      </c>
      <c r="S3371" s="42" t="s">
        <v>555</v>
      </c>
      <c r="T3371" s="42" t="s">
        <v>555</v>
      </c>
      <c r="U3371" s="42" t="s">
        <v>555</v>
      </c>
      <c r="V3371" s="44"/>
      <c r="W3371" s="44"/>
      <c r="X3371" s="44"/>
      <c r="Y3371" s="44"/>
      <c r="Z3371" s="44"/>
      <c r="AA3371" s="44"/>
    </row>
    <row r="3372" spans="1:27" ht="15.75" customHeight="1" x14ac:dyDescent="0.25">
      <c r="A3372" s="43">
        <v>3421</v>
      </c>
      <c r="B3372" s="43" t="s">
        <v>482</v>
      </c>
      <c r="C3372" s="42" t="s">
        <v>16726</v>
      </c>
      <c r="D3372" s="42" t="s">
        <v>16727</v>
      </c>
      <c r="E3372" s="42" t="s">
        <v>16728</v>
      </c>
      <c r="F3372" s="42" t="s">
        <v>16729</v>
      </c>
      <c r="G3372" s="42" t="s">
        <v>16730</v>
      </c>
      <c r="H3372" s="42" t="s">
        <v>571</v>
      </c>
      <c r="I3372" s="42"/>
      <c r="J3372" s="42"/>
      <c r="K3372" s="42"/>
      <c r="L3372" s="42" t="s">
        <v>572</v>
      </c>
      <c r="M3372" s="42" t="s">
        <v>16731</v>
      </c>
      <c r="N3372" s="42" t="s">
        <v>565</v>
      </c>
      <c r="O3372" s="42"/>
      <c r="P3372" s="42" t="s">
        <v>555</v>
      </c>
      <c r="Q3372" s="42" t="s">
        <v>555</v>
      </c>
      <c r="R3372" s="42" t="s">
        <v>555</v>
      </c>
      <c r="S3372" s="42" t="s">
        <v>555</v>
      </c>
      <c r="T3372" s="42" t="s">
        <v>555</v>
      </c>
      <c r="U3372" s="42" t="s">
        <v>555</v>
      </c>
      <c r="V3372" s="44"/>
      <c r="W3372" s="44"/>
      <c r="X3372" s="44"/>
      <c r="Y3372" s="44"/>
      <c r="Z3372" s="44"/>
      <c r="AA3372" s="44"/>
    </row>
    <row r="3373" spans="1:27" ht="15.75" customHeight="1" x14ac:dyDescent="0.25">
      <c r="A3373" s="43">
        <v>3422</v>
      </c>
      <c r="B3373" s="43" t="s">
        <v>482</v>
      </c>
      <c r="C3373" s="42" t="s">
        <v>16732</v>
      </c>
      <c r="D3373" s="42" t="s">
        <v>16733</v>
      </c>
      <c r="E3373" s="42" t="s">
        <v>16734</v>
      </c>
      <c r="F3373" s="42" t="s">
        <v>16735</v>
      </c>
      <c r="G3373" s="42" t="s">
        <v>16736</v>
      </c>
      <c r="H3373" s="42" t="s">
        <v>571</v>
      </c>
      <c r="I3373" s="42"/>
      <c r="J3373" s="42"/>
      <c r="K3373" s="42"/>
      <c r="L3373" s="42" t="s">
        <v>572</v>
      </c>
      <c r="M3373" s="42" t="s">
        <v>16737</v>
      </c>
      <c r="N3373" s="42" t="s">
        <v>565</v>
      </c>
      <c r="O3373" s="42"/>
      <c r="P3373" s="42" t="s">
        <v>555</v>
      </c>
      <c r="Q3373" s="42" t="s">
        <v>555</v>
      </c>
      <c r="R3373" s="42" t="s">
        <v>555</v>
      </c>
      <c r="S3373" s="42" t="s">
        <v>555</v>
      </c>
      <c r="T3373" s="42" t="s">
        <v>555</v>
      </c>
      <c r="U3373" s="42" t="s">
        <v>555</v>
      </c>
      <c r="V3373" s="44"/>
      <c r="W3373" s="44"/>
      <c r="X3373" s="44"/>
      <c r="Y3373" s="44"/>
      <c r="Z3373" s="44"/>
      <c r="AA3373" s="44"/>
    </row>
    <row r="3374" spans="1:27" ht="15.75" customHeight="1" x14ac:dyDescent="0.25">
      <c r="A3374" s="43">
        <v>3423</v>
      </c>
      <c r="B3374" s="43" t="s">
        <v>482</v>
      </c>
      <c r="C3374" s="42" t="s">
        <v>16738</v>
      </c>
      <c r="D3374" s="42" t="s">
        <v>16739</v>
      </c>
      <c r="E3374" s="42" t="s">
        <v>16740</v>
      </c>
      <c r="F3374" s="42" t="s">
        <v>16741</v>
      </c>
      <c r="G3374" s="42" t="s">
        <v>16742</v>
      </c>
      <c r="H3374" s="42" t="s">
        <v>571</v>
      </c>
      <c r="I3374" s="42"/>
      <c r="J3374" s="42"/>
      <c r="K3374" s="42"/>
      <c r="L3374" s="42" t="s">
        <v>572</v>
      </c>
      <c r="M3374" s="42" t="s">
        <v>16743</v>
      </c>
      <c r="N3374" s="42" t="s">
        <v>565</v>
      </c>
      <c r="O3374" s="42"/>
      <c r="P3374" s="42" t="s">
        <v>555</v>
      </c>
      <c r="Q3374" s="42" t="s">
        <v>555</v>
      </c>
      <c r="R3374" s="42" t="s">
        <v>555</v>
      </c>
      <c r="S3374" s="42" t="s">
        <v>555</v>
      </c>
      <c r="T3374" s="42" t="s">
        <v>555</v>
      </c>
      <c r="U3374" s="42" t="s">
        <v>555</v>
      </c>
      <c r="V3374" s="44"/>
      <c r="W3374" s="44"/>
      <c r="X3374" s="44"/>
      <c r="Y3374" s="44"/>
      <c r="Z3374" s="44"/>
      <c r="AA3374" s="44"/>
    </row>
    <row r="3375" spans="1:27" ht="15.75" customHeight="1" x14ac:dyDescent="0.25">
      <c r="A3375" s="43">
        <v>3424</v>
      </c>
      <c r="B3375" s="43" t="s">
        <v>482</v>
      </c>
      <c r="C3375" s="42" t="s">
        <v>16744</v>
      </c>
      <c r="D3375" s="42" t="s">
        <v>16715</v>
      </c>
      <c r="E3375" s="42" t="s">
        <v>16716</v>
      </c>
      <c r="F3375" s="42" t="s">
        <v>16745</v>
      </c>
      <c r="G3375" s="42" t="s">
        <v>16746</v>
      </c>
      <c r="H3375" s="42" t="s">
        <v>571</v>
      </c>
      <c r="I3375" s="42"/>
      <c r="J3375" s="42"/>
      <c r="K3375" s="42"/>
      <c r="L3375" s="42" t="s">
        <v>572</v>
      </c>
      <c r="M3375" s="42" t="s">
        <v>16747</v>
      </c>
      <c r="N3375" s="42" t="s">
        <v>565</v>
      </c>
      <c r="O3375" s="42"/>
      <c r="P3375" s="42" t="s">
        <v>555</v>
      </c>
      <c r="Q3375" s="42" t="s">
        <v>555</v>
      </c>
      <c r="R3375" s="42" t="s">
        <v>555</v>
      </c>
      <c r="S3375" s="42" t="s">
        <v>555</v>
      </c>
      <c r="T3375" s="42" t="s">
        <v>555</v>
      </c>
      <c r="U3375" s="42" t="s">
        <v>555</v>
      </c>
      <c r="V3375" s="44"/>
      <c r="W3375" s="44"/>
      <c r="X3375" s="44"/>
      <c r="Y3375" s="44"/>
      <c r="Z3375" s="44"/>
      <c r="AA3375" s="44"/>
    </row>
    <row r="3376" spans="1:27" ht="15.75" customHeight="1" x14ac:dyDescent="0.25">
      <c r="A3376" s="43">
        <v>3425</v>
      </c>
      <c r="B3376" s="43" t="s">
        <v>482</v>
      </c>
      <c r="C3376" s="42" t="s">
        <v>16748</v>
      </c>
      <c r="D3376" s="42" t="s">
        <v>16715</v>
      </c>
      <c r="E3376" s="42" t="s">
        <v>16716</v>
      </c>
      <c r="F3376" s="42" t="s">
        <v>16749</v>
      </c>
      <c r="G3376" s="42" t="s">
        <v>16750</v>
      </c>
      <c r="H3376" s="42" t="s">
        <v>571</v>
      </c>
      <c r="I3376" s="42"/>
      <c r="J3376" s="42"/>
      <c r="K3376" s="42"/>
      <c r="L3376" s="42" t="s">
        <v>572</v>
      </c>
      <c r="M3376" s="42" t="s">
        <v>16751</v>
      </c>
      <c r="N3376" s="42" t="s">
        <v>565</v>
      </c>
      <c r="O3376" s="42"/>
      <c r="P3376" s="42" t="s">
        <v>555</v>
      </c>
      <c r="Q3376" s="42" t="s">
        <v>555</v>
      </c>
      <c r="R3376" s="42" t="s">
        <v>555</v>
      </c>
      <c r="S3376" s="42" t="s">
        <v>555</v>
      </c>
      <c r="T3376" s="42" t="s">
        <v>555</v>
      </c>
      <c r="U3376" s="42" t="s">
        <v>555</v>
      </c>
      <c r="V3376" s="44"/>
      <c r="W3376" s="44"/>
      <c r="X3376" s="44"/>
      <c r="Y3376" s="44"/>
      <c r="Z3376" s="44"/>
      <c r="AA3376" s="44"/>
    </row>
    <row r="3377" spans="1:27" ht="15.75" customHeight="1" x14ac:dyDescent="0.25">
      <c r="A3377" s="43">
        <v>3426</v>
      </c>
      <c r="B3377" s="43" t="s">
        <v>482</v>
      </c>
      <c r="C3377" s="42" t="s">
        <v>16752</v>
      </c>
      <c r="D3377" s="42" t="s">
        <v>555</v>
      </c>
      <c r="E3377" s="42" t="s">
        <v>16753</v>
      </c>
      <c r="F3377" s="42" t="s">
        <v>16754</v>
      </c>
      <c r="G3377" s="42" t="s">
        <v>16755</v>
      </c>
      <c r="H3377" s="42" t="s">
        <v>571</v>
      </c>
      <c r="I3377" s="42"/>
      <c r="J3377" s="42"/>
      <c r="K3377" s="42"/>
      <c r="L3377" s="42" t="s">
        <v>572</v>
      </c>
      <c r="M3377" s="42" t="s">
        <v>16756</v>
      </c>
      <c r="N3377" s="42" t="s">
        <v>565</v>
      </c>
      <c r="O3377" s="42"/>
      <c r="P3377" s="42" t="s">
        <v>555</v>
      </c>
      <c r="Q3377" s="42" t="s">
        <v>555</v>
      </c>
      <c r="R3377" s="42" t="s">
        <v>555</v>
      </c>
      <c r="S3377" s="42" t="s">
        <v>555</v>
      </c>
      <c r="T3377" s="42" t="s">
        <v>555</v>
      </c>
      <c r="U3377" s="42" t="s">
        <v>555</v>
      </c>
      <c r="V3377" s="44"/>
      <c r="W3377" s="44"/>
      <c r="X3377" s="44"/>
      <c r="Y3377" s="44"/>
      <c r="Z3377" s="44"/>
      <c r="AA3377" s="44"/>
    </row>
    <row r="3378" spans="1:27" ht="15.75" customHeight="1" x14ac:dyDescent="0.25">
      <c r="A3378" s="43">
        <v>3427</v>
      </c>
      <c r="B3378" s="43" t="s">
        <v>482</v>
      </c>
      <c r="C3378" s="42" t="s">
        <v>16757</v>
      </c>
      <c r="D3378" s="42" t="s">
        <v>16758</v>
      </c>
      <c r="E3378" s="42" t="s">
        <v>16759</v>
      </c>
      <c r="F3378" s="42" t="s">
        <v>16760</v>
      </c>
      <c r="G3378" s="42" t="s">
        <v>16761</v>
      </c>
      <c r="H3378" s="42" t="s">
        <v>571</v>
      </c>
      <c r="I3378" s="42"/>
      <c r="J3378" s="42"/>
      <c r="K3378" s="42"/>
      <c r="L3378" s="42" t="s">
        <v>572</v>
      </c>
      <c r="M3378" s="42" t="s">
        <v>16762</v>
      </c>
      <c r="N3378" s="42" t="s">
        <v>565</v>
      </c>
      <c r="O3378" s="42"/>
      <c r="P3378" s="42" t="s">
        <v>555</v>
      </c>
      <c r="Q3378" s="42" t="s">
        <v>555</v>
      </c>
      <c r="R3378" s="42" t="s">
        <v>555</v>
      </c>
      <c r="S3378" s="42" t="s">
        <v>555</v>
      </c>
      <c r="T3378" s="42" t="s">
        <v>555</v>
      </c>
      <c r="U3378" s="42" t="s">
        <v>555</v>
      </c>
      <c r="V3378" s="44"/>
      <c r="W3378" s="44"/>
      <c r="X3378" s="44"/>
      <c r="Y3378" s="44"/>
      <c r="Z3378" s="44"/>
      <c r="AA3378" s="44"/>
    </row>
    <row r="3379" spans="1:27" ht="15.75" customHeight="1" x14ac:dyDescent="0.25">
      <c r="A3379" s="43">
        <v>3428</v>
      </c>
      <c r="B3379" s="43" t="s">
        <v>482</v>
      </c>
      <c r="C3379" s="42" t="s">
        <v>16763</v>
      </c>
      <c r="D3379" s="42" t="s">
        <v>16764</v>
      </c>
      <c r="E3379" s="42" t="s">
        <v>16765</v>
      </c>
      <c r="F3379" s="42" t="s">
        <v>16766</v>
      </c>
      <c r="G3379" s="42" t="s">
        <v>16767</v>
      </c>
      <c r="H3379" s="42" t="s">
        <v>571</v>
      </c>
      <c r="I3379" s="42"/>
      <c r="J3379" s="42"/>
      <c r="K3379" s="42"/>
      <c r="L3379" s="42" t="s">
        <v>572</v>
      </c>
      <c r="M3379" s="42" t="s">
        <v>16768</v>
      </c>
      <c r="N3379" s="42" t="s">
        <v>565</v>
      </c>
      <c r="O3379" s="42"/>
      <c r="P3379" s="42" t="s">
        <v>555</v>
      </c>
      <c r="Q3379" s="42" t="s">
        <v>555</v>
      </c>
      <c r="R3379" s="42" t="s">
        <v>555</v>
      </c>
      <c r="S3379" s="42" t="s">
        <v>555</v>
      </c>
      <c r="T3379" s="42" t="s">
        <v>555</v>
      </c>
      <c r="U3379" s="42" t="s">
        <v>555</v>
      </c>
      <c r="V3379" s="44"/>
      <c r="W3379" s="44"/>
      <c r="X3379" s="44"/>
      <c r="Y3379" s="44"/>
      <c r="Z3379" s="44"/>
      <c r="AA3379" s="44"/>
    </row>
    <row r="3380" spans="1:27" ht="15.75" customHeight="1" x14ac:dyDescent="0.25">
      <c r="A3380" s="43">
        <v>3429</v>
      </c>
      <c r="B3380" s="43" t="s">
        <v>482</v>
      </c>
      <c r="C3380" s="42" t="s">
        <v>16769</v>
      </c>
      <c r="D3380" s="42" t="s">
        <v>16770</v>
      </c>
      <c r="E3380" s="42" t="s">
        <v>16771</v>
      </c>
      <c r="F3380" s="42" t="s">
        <v>16772</v>
      </c>
      <c r="G3380" s="42" t="s">
        <v>16773</v>
      </c>
      <c r="H3380" s="42" t="s">
        <v>571</v>
      </c>
      <c r="I3380" s="42"/>
      <c r="J3380" s="42"/>
      <c r="K3380" s="42"/>
      <c r="L3380" s="42" t="s">
        <v>572</v>
      </c>
      <c r="M3380" s="42" t="s">
        <v>16774</v>
      </c>
      <c r="N3380" s="42" t="s">
        <v>565</v>
      </c>
      <c r="O3380" s="42"/>
      <c r="P3380" s="42" t="s">
        <v>555</v>
      </c>
      <c r="Q3380" s="42" t="s">
        <v>555</v>
      </c>
      <c r="R3380" s="42" t="s">
        <v>555</v>
      </c>
      <c r="S3380" s="42" t="s">
        <v>555</v>
      </c>
      <c r="T3380" s="42" t="s">
        <v>555</v>
      </c>
      <c r="U3380" s="42" t="s">
        <v>555</v>
      </c>
      <c r="V3380" s="44"/>
      <c r="W3380" s="44"/>
      <c r="X3380" s="44"/>
      <c r="Y3380" s="44"/>
      <c r="Z3380" s="44"/>
      <c r="AA3380" s="44"/>
    </row>
    <row r="3381" spans="1:27" ht="15.75" customHeight="1" x14ac:dyDescent="0.25">
      <c r="A3381" s="43">
        <v>3430</v>
      </c>
      <c r="B3381" s="43" t="s">
        <v>482</v>
      </c>
      <c r="C3381" s="42" t="s">
        <v>16775</v>
      </c>
      <c r="D3381" s="42" t="s">
        <v>16776</v>
      </c>
      <c r="E3381" s="42" t="s">
        <v>16777</v>
      </c>
      <c r="F3381" s="42" t="s">
        <v>16778</v>
      </c>
      <c r="G3381" s="42" t="s">
        <v>16779</v>
      </c>
      <c r="H3381" s="42" t="s">
        <v>571</v>
      </c>
      <c r="I3381" s="42"/>
      <c r="J3381" s="42"/>
      <c r="K3381" s="42"/>
      <c r="L3381" s="42" t="s">
        <v>572</v>
      </c>
      <c r="M3381" s="42" t="s">
        <v>16780</v>
      </c>
      <c r="N3381" s="42" t="s">
        <v>565</v>
      </c>
      <c r="O3381" s="42"/>
      <c r="P3381" s="42" t="s">
        <v>555</v>
      </c>
      <c r="Q3381" s="42" t="s">
        <v>555</v>
      </c>
      <c r="R3381" s="42" t="s">
        <v>555</v>
      </c>
      <c r="S3381" s="42" t="s">
        <v>555</v>
      </c>
      <c r="T3381" s="42" t="s">
        <v>555</v>
      </c>
      <c r="U3381" s="42" t="s">
        <v>555</v>
      </c>
      <c r="V3381" s="44"/>
      <c r="W3381" s="44"/>
      <c r="X3381" s="44"/>
      <c r="Y3381" s="44"/>
      <c r="Z3381" s="44"/>
      <c r="AA3381" s="44"/>
    </row>
    <row r="3382" spans="1:27" ht="15.75" customHeight="1" x14ac:dyDescent="0.25">
      <c r="A3382" s="43">
        <v>3431</v>
      </c>
      <c r="B3382" s="43" t="s">
        <v>482</v>
      </c>
      <c r="C3382" s="42" t="s">
        <v>16781</v>
      </c>
      <c r="D3382" s="42" t="s">
        <v>16782</v>
      </c>
      <c r="E3382" s="42" t="s">
        <v>16783</v>
      </c>
      <c r="F3382" s="42" t="s">
        <v>16784</v>
      </c>
      <c r="G3382" s="42" t="s">
        <v>16785</v>
      </c>
      <c r="H3382" s="42" t="s">
        <v>571</v>
      </c>
      <c r="I3382" s="42"/>
      <c r="J3382" s="42"/>
      <c r="K3382" s="42"/>
      <c r="L3382" s="42" t="s">
        <v>572</v>
      </c>
      <c r="M3382" s="42" t="s">
        <v>16786</v>
      </c>
      <c r="N3382" s="42" t="s">
        <v>565</v>
      </c>
      <c r="O3382" s="42"/>
      <c r="P3382" s="42" t="s">
        <v>555</v>
      </c>
      <c r="Q3382" s="42" t="s">
        <v>555</v>
      </c>
      <c r="R3382" s="42" t="s">
        <v>555</v>
      </c>
      <c r="S3382" s="42" t="s">
        <v>555</v>
      </c>
      <c r="T3382" s="42" t="s">
        <v>555</v>
      </c>
      <c r="U3382" s="42" t="s">
        <v>555</v>
      </c>
      <c r="V3382" s="44"/>
      <c r="W3382" s="44"/>
      <c r="X3382" s="44"/>
      <c r="Y3382" s="44"/>
      <c r="Z3382" s="44"/>
      <c r="AA3382" s="44"/>
    </row>
    <row r="3383" spans="1:27" ht="15.75" customHeight="1" x14ac:dyDescent="0.25">
      <c r="A3383" s="43">
        <v>3432</v>
      </c>
      <c r="B3383" s="43" t="s">
        <v>482</v>
      </c>
      <c r="C3383" s="42" t="s">
        <v>16787</v>
      </c>
      <c r="D3383" s="42" t="s">
        <v>16788</v>
      </c>
      <c r="E3383" s="42" t="s">
        <v>16789</v>
      </c>
      <c r="F3383" s="42" t="s">
        <v>16790</v>
      </c>
      <c r="G3383" s="42" t="s">
        <v>16791</v>
      </c>
      <c r="H3383" s="42" t="s">
        <v>571</v>
      </c>
      <c r="I3383" s="42"/>
      <c r="J3383" s="42"/>
      <c r="K3383" s="42"/>
      <c r="L3383" s="42" t="s">
        <v>572</v>
      </c>
      <c r="M3383" s="42" t="s">
        <v>16792</v>
      </c>
      <c r="N3383" s="42" t="s">
        <v>565</v>
      </c>
      <c r="O3383" s="42"/>
      <c r="P3383" s="42" t="s">
        <v>555</v>
      </c>
      <c r="Q3383" s="42" t="s">
        <v>555</v>
      </c>
      <c r="R3383" s="42" t="s">
        <v>555</v>
      </c>
      <c r="S3383" s="42" t="s">
        <v>555</v>
      </c>
      <c r="T3383" s="42" t="s">
        <v>555</v>
      </c>
      <c r="U3383" s="42" t="s">
        <v>555</v>
      </c>
      <c r="V3383" s="44"/>
      <c r="W3383" s="44"/>
      <c r="X3383" s="44"/>
      <c r="Y3383" s="44"/>
      <c r="Z3383" s="44"/>
      <c r="AA3383" s="44"/>
    </row>
    <row r="3384" spans="1:27" ht="15.75" customHeight="1" x14ac:dyDescent="0.25">
      <c r="A3384" s="43">
        <v>3433</v>
      </c>
      <c r="B3384" s="43" t="s">
        <v>482</v>
      </c>
      <c r="C3384" s="42" t="s">
        <v>16793</v>
      </c>
      <c r="D3384" s="42" t="s">
        <v>16794</v>
      </c>
      <c r="E3384" s="42" t="s">
        <v>16795</v>
      </c>
      <c r="F3384" s="42" t="s">
        <v>16796</v>
      </c>
      <c r="G3384" s="42" t="s">
        <v>16797</v>
      </c>
      <c r="H3384" s="42" t="s">
        <v>571</v>
      </c>
      <c r="I3384" s="42"/>
      <c r="J3384" s="42"/>
      <c r="K3384" s="42"/>
      <c r="L3384" s="42" t="s">
        <v>572</v>
      </c>
      <c r="M3384" s="42" t="s">
        <v>16798</v>
      </c>
      <c r="N3384" s="42" t="s">
        <v>565</v>
      </c>
      <c r="O3384" s="42"/>
      <c r="P3384" s="42" t="s">
        <v>555</v>
      </c>
      <c r="Q3384" s="42" t="s">
        <v>555</v>
      </c>
      <c r="R3384" s="42" t="s">
        <v>555</v>
      </c>
      <c r="S3384" s="42" t="s">
        <v>555</v>
      </c>
      <c r="T3384" s="42" t="s">
        <v>555</v>
      </c>
      <c r="U3384" s="42" t="s">
        <v>555</v>
      </c>
      <c r="V3384" s="44"/>
      <c r="W3384" s="44"/>
      <c r="X3384" s="44"/>
      <c r="Y3384" s="44"/>
      <c r="Z3384" s="44"/>
      <c r="AA3384" s="44"/>
    </row>
    <row r="3385" spans="1:27" ht="15.75" customHeight="1" x14ac:dyDescent="0.25">
      <c r="A3385" s="43">
        <v>3434</v>
      </c>
      <c r="B3385" s="43" t="s">
        <v>482</v>
      </c>
      <c r="C3385" s="42" t="s">
        <v>16799</v>
      </c>
      <c r="D3385" s="42" t="s">
        <v>555</v>
      </c>
      <c r="E3385" s="42" t="s">
        <v>16800</v>
      </c>
      <c r="F3385" s="42" t="s">
        <v>16801</v>
      </c>
      <c r="G3385" s="42" t="s">
        <v>16802</v>
      </c>
      <c r="H3385" s="42" t="s">
        <v>571</v>
      </c>
      <c r="I3385" s="42"/>
      <c r="J3385" s="42"/>
      <c r="K3385" s="42"/>
      <c r="L3385" s="42" t="s">
        <v>572</v>
      </c>
      <c r="M3385" s="42" t="s">
        <v>16803</v>
      </c>
      <c r="N3385" s="42" t="s">
        <v>565</v>
      </c>
      <c r="O3385" s="42"/>
      <c r="P3385" s="42" t="s">
        <v>555</v>
      </c>
      <c r="Q3385" s="42" t="s">
        <v>555</v>
      </c>
      <c r="R3385" s="42" t="s">
        <v>555</v>
      </c>
      <c r="S3385" s="42" t="s">
        <v>555</v>
      </c>
      <c r="T3385" s="42" t="s">
        <v>555</v>
      </c>
      <c r="U3385" s="42" t="s">
        <v>555</v>
      </c>
      <c r="V3385" s="44"/>
      <c r="W3385" s="44"/>
      <c r="X3385" s="44"/>
      <c r="Y3385" s="44"/>
      <c r="Z3385" s="44"/>
      <c r="AA3385" s="44"/>
    </row>
    <row r="3386" spans="1:27" ht="15.75" customHeight="1" x14ac:dyDescent="0.25">
      <c r="A3386" s="43">
        <v>3435</v>
      </c>
      <c r="B3386" s="43" t="s">
        <v>482</v>
      </c>
      <c r="C3386" s="42" t="s">
        <v>16804</v>
      </c>
      <c r="D3386" s="42" t="s">
        <v>16794</v>
      </c>
      <c r="E3386" s="42" t="s">
        <v>16795</v>
      </c>
      <c r="F3386" s="42" t="s">
        <v>16805</v>
      </c>
      <c r="G3386" s="42" t="s">
        <v>16806</v>
      </c>
      <c r="H3386" s="42" t="s">
        <v>571</v>
      </c>
      <c r="I3386" s="42"/>
      <c r="J3386" s="42"/>
      <c r="K3386" s="42"/>
      <c r="L3386" s="42" t="s">
        <v>572</v>
      </c>
      <c r="M3386" s="42" t="s">
        <v>16807</v>
      </c>
      <c r="N3386" s="42" t="s">
        <v>565</v>
      </c>
      <c r="O3386" s="42"/>
      <c r="P3386" s="42" t="s">
        <v>555</v>
      </c>
      <c r="Q3386" s="42" t="s">
        <v>555</v>
      </c>
      <c r="R3386" s="42" t="s">
        <v>555</v>
      </c>
      <c r="S3386" s="42" t="s">
        <v>555</v>
      </c>
      <c r="T3386" s="42" t="s">
        <v>555</v>
      </c>
      <c r="U3386" s="42" t="s">
        <v>555</v>
      </c>
      <c r="V3386" s="44"/>
      <c r="W3386" s="44"/>
      <c r="X3386" s="44"/>
      <c r="Y3386" s="44"/>
      <c r="Z3386" s="44"/>
      <c r="AA3386" s="44"/>
    </row>
    <row r="3387" spans="1:27" ht="15.75" customHeight="1" x14ac:dyDescent="0.25">
      <c r="A3387" s="43">
        <v>3436</v>
      </c>
      <c r="B3387" s="43" t="s">
        <v>482</v>
      </c>
      <c r="C3387" s="42" t="s">
        <v>16808</v>
      </c>
      <c r="D3387" s="42" t="s">
        <v>555</v>
      </c>
      <c r="E3387" s="42" t="s">
        <v>16808</v>
      </c>
      <c r="F3387" s="42" t="s">
        <v>16809</v>
      </c>
      <c r="G3387" s="42" t="s">
        <v>16810</v>
      </c>
      <c r="H3387" s="42" t="s">
        <v>571</v>
      </c>
      <c r="I3387" s="42"/>
      <c r="J3387" s="42"/>
      <c r="K3387" s="42"/>
      <c r="L3387" s="42" t="s">
        <v>572</v>
      </c>
      <c r="M3387" s="42" t="s">
        <v>269</v>
      </c>
      <c r="N3387" s="42" t="s">
        <v>555</v>
      </c>
      <c r="O3387" s="42"/>
      <c r="P3387" s="42" t="s">
        <v>555</v>
      </c>
      <c r="Q3387" s="42" t="s">
        <v>555</v>
      </c>
      <c r="R3387" s="42" t="s">
        <v>555</v>
      </c>
      <c r="S3387" s="42" t="s">
        <v>555</v>
      </c>
      <c r="T3387" s="42" t="s">
        <v>555</v>
      </c>
      <c r="U3387" s="42" t="s">
        <v>555</v>
      </c>
      <c r="V3387" s="44"/>
      <c r="W3387" s="44"/>
      <c r="X3387" s="44"/>
      <c r="Y3387" s="44"/>
      <c r="Z3387" s="44"/>
      <c r="AA3387" s="44"/>
    </row>
    <row r="3388" spans="1:27" ht="15.75" customHeight="1" x14ac:dyDescent="0.25">
      <c r="A3388" s="43">
        <v>3437</v>
      </c>
      <c r="B3388" s="43" t="s">
        <v>482</v>
      </c>
      <c r="C3388" s="42" t="s">
        <v>16811</v>
      </c>
      <c r="D3388" s="42" t="s">
        <v>555</v>
      </c>
      <c r="E3388" s="42" t="s">
        <v>16811</v>
      </c>
      <c r="F3388" s="42" t="s">
        <v>16812</v>
      </c>
      <c r="G3388" s="42" t="s">
        <v>16813</v>
      </c>
      <c r="H3388" s="42" t="s">
        <v>571</v>
      </c>
      <c r="I3388" s="42"/>
      <c r="J3388" s="42"/>
      <c r="K3388" s="42"/>
      <c r="L3388" s="42" t="s">
        <v>572</v>
      </c>
      <c r="M3388" s="42" t="s">
        <v>269</v>
      </c>
      <c r="N3388" s="42" t="s">
        <v>555</v>
      </c>
      <c r="O3388" s="42"/>
      <c r="P3388" s="42" t="s">
        <v>555</v>
      </c>
      <c r="Q3388" s="42" t="s">
        <v>555</v>
      </c>
      <c r="R3388" s="42" t="s">
        <v>555</v>
      </c>
      <c r="S3388" s="42" t="s">
        <v>555</v>
      </c>
      <c r="T3388" s="42" t="s">
        <v>555</v>
      </c>
      <c r="U3388" s="42" t="s">
        <v>555</v>
      </c>
      <c r="V3388" s="44"/>
      <c r="W3388" s="44"/>
      <c r="X3388" s="44"/>
      <c r="Y3388" s="44"/>
      <c r="Z3388" s="44"/>
      <c r="AA3388" s="44"/>
    </row>
    <row r="3389" spans="1:27" ht="15.75" customHeight="1" x14ac:dyDescent="0.25">
      <c r="A3389" s="43">
        <v>3438</v>
      </c>
      <c r="B3389" s="43" t="s">
        <v>482</v>
      </c>
      <c r="C3389" s="42" t="s">
        <v>16814</v>
      </c>
      <c r="D3389" s="42" t="s">
        <v>555</v>
      </c>
      <c r="E3389" s="42" t="s">
        <v>16814</v>
      </c>
      <c r="F3389" s="42" t="s">
        <v>16815</v>
      </c>
      <c r="G3389" s="42" t="s">
        <v>16816</v>
      </c>
      <c r="H3389" s="42" t="s">
        <v>571</v>
      </c>
      <c r="I3389" s="42"/>
      <c r="J3389" s="42"/>
      <c r="K3389" s="42"/>
      <c r="L3389" s="42" t="s">
        <v>572</v>
      </c>
      <c r="M3389" s="42" t="s">
        <v>269</v>
      </c>
      <c r="N3389" s="42" t="s">
        <v>555</v>
      </c>
      <c r="O3389" s="42"/>
      <c r="P3389" s="42" t="s">
        <v>555</v>
      </c>
      <c r="Q3389" s="42" t="s">
        <v>555</v>
      </c>
      <c r="R3389" s="42" t="s">
        <v>555</v>
      </c>
      <c r="S3389" s="42" t="s">
        <v>555</v>
      </c>
      <c r="T3389" s="42" t="s">
        <v>555</v>
      </c>
      <c r="U3389" s="42" t="s">
        <v>555</v>
      </c>
      <c r="V3389" s="44"/>
      <c r="W3389" s="44"/>
      <c r="X3389" s="44"/>
      <c r="Y3389" s="44"/>
      <c r="Z3389" s="44"/>
      <c r="AA3389" s="44"/>
    </row>
    <row r="3390" spans="1:27" ht="15.75" customHeight="1" x14ac:dyDescent="0.25">
      <c r="A3390" s="43">
        <v>3439</v>
      </c>
      <c r="B3390" s="43" t="s">
        <v>482</v>
      </c>
      <c r="C3390" s="42" t="s">
        <v>16817</v>
      </c>
      <c r="D3390" s="42" t="s">
        <v>555</v>
      </c>
      <c r="E3390" s="42" t="s">
        <v>16817</v>
      </c>
      <c r="F3390" s="42" t="s">
        <v>16818</v>
      </c>
      <c r="G3390" s="42" t="s">
        <v>16819</v>
      </c>
      <c r="H3390" s="42" t="s">
        <v>571</v>
      </c>
      <c r="I3390" s="42"/>
      <c r="J3390" s="42"/>
      <c r="K3390" s="42"/>
      <c r="L3390" s="42" t="s">
        <v>572</v>
      </c>
      <c r="M3390" s="42" t="s">
        <v>269</v>
      </c>
      <c r="N3390" s="42" t="s">
        <v>555</v>
      </c>
      <c r="O3390" s="42"/>
      <c r="P3390" s="42" t="s">
        <v>555</v>
      </c>
      <c r="Q3390" s="42" t="s">
        <v>555</v>
      </c>
      <c r="R3390" s="42" t="s">
        <v>555</v>
      </c>
      <c r="S3390" s="42" t="s">
        <v>555</v>
      </c>
      <c r="T3390" s="42" t="s">
        <v>555</v>
      </c>
      <c r="U3390" s="42" t="s">
        <v>555</v>
      </c>
      <c r="V3390" s="44"/>
      <c r="W3390" s="44"/>
      <c r="X3390" s="44"/>
      <c r="Y3390" s="44"/>
      <c r="Z3390" s="44"/>
      <c r="AA3390" s="44"/>
    </row>
    <row r="3391" spans="1:27" ht="15.75" customHeight="1" x14ac:dyDescent="0.25">
      <c r="A3391" s="43">
        <v>3440</v>
      </c>
      <c r="B3391" s="43" t="s">
        <v>482</v>
      </c>
      <c r="C3391" s="42" t="s">
        <v>16820</v>
      </c>
      <c r="D3391" s="42" t="s">
        <v>555</v>
      </c>
      <c r="E3391" s="42" t="s">
        <v>16820</v>
      </c>
      <c r="F3391" s="42" t="s">
        <v>16821</v>
      </c>
      <c r="G3391" s="42" t="s">
        <v>16822</v>
      </c>
      <c r="H3391" s="42" t="s">
        <v>571</v>
      </c>
      <c r="I3391" s="42"/>
      <c r="J3391" s="42"/>
      <c r="K3391" s="42"/>
      <c r="L3391" s="42" t="s">
        <v>572</v>
      </c>
      <c r="M3391" s="42" t="s">
        <v>269</v>
      </c>
      <c r="N3391" s="42" t="s">
        <v>555</v>
      </c>
      <c r="O3391" s="42"/>
      <c r="P3391" s="42" t="s">
        <v>555</v>
      </c>
      <c r="Q3391" s="42" t="s">
        <v>555</v>
      </c>
      <c r="R3391" s="42" t="s">
        <v>555</v>
      </c>
      <c r="S3391" s="42" t="s">
        <v>555</v>
      </c>
      <c r="T3391" s="42" t="s">
        <v>555</v>
      </c>
      <c r="U3391" s="42" t="s">
        <v>555</v>
      </c>
      <c r="V3391" s="44"/>
      <c r="W3391" s="44"/>
      <c r="X3391" s="44"/>
      <c r="Y3391" s="44"/>
      <c r="Z3391" s="44"/>
      <c r="AA3391" s="44"/>
    </row>
    <row r="3392" spans="1:27" ht="15.75" customHeight="1" x14ac:dyDescent="0.25">
      <c r="A3392" s="43">
        <v>3441</v>
      </c>
      <c r="B3392" s="43" t="s">
        <v>482</v>
      </c>
      <c r="C3392" s="42" t="s">
        <v>16823</v>
      </c>
      <c r="D3392" s="42" t="s">
        <v>555</v>
      </c>
      <c r="E3392" s="42" t="s">
        <v>16823</v>
      </c>
      <c r="F3392" s="42" t="s">
        <v>16824</v>
      </c>
      <c r="G3392" s="42" t="s">
        <v>16825</v>
      </c>
      <c r="H3392" s="42" t="s">
        <v>571</v>
      </c>
      <c r="I3392" s="42"/>
      <c r="J3392" s="42"/>
      <c r="K3392" s="42"/>
      <c r="L3392" s="42" t="s">
        <v>572</v>
      </c>
      <c r="M3392" s="42" t="s">
        <v>269</v>
      </c>
      <c r="N3392" s="42" t="s">
        <v>555</v>
      </c>
      <c r="O3392" s="42"/>
      <c r="P3392" s="42" t="s">
        <v>555</v>
      </c>
      <c r="Q3392" s="42" t="s">
        <v>555</v>
      </c>
      <c r="R3392" s="42" t="s">
        <v>555</v>
      </c>
      <c r="S3392" s="42" t="s">
        <v>555</v>
      </c>
      <c r="T3392" s="42" t="s">
        <v>555</v>
      </c>
      <c r="U3392" s="42" t="s">
        <v>555</v>
      </c>
      <c r="V3392" s="44"/>
      <c r="W3392" s="44"/>
      <c r="X3392" s="44"/>
      <c r="Y3392" s="44"/>
      <c r="Z3392" s="44"/>
      <c r="AA3392" s="44"/>
    </row>
    <row r="3393" spans="1:27" ht="15.75" customHeight="1" x14ac:dyDescent="0.25">
      <c r="A3393" s="43">
        <v>3442</v>
      </c>
      <c r="B3393" s="43" t="s">
        <v>482</v>
      </c>
      <c r="C3393" s="42" t="s">
        <v>16826</v>
      </c>
      <c r="D3393" s="42" t="s">
        <v>555</v>
      </c>
      <c r="E3393" s="42" t="s">
        <v>16826</v>
      </c>
      <c r="F3393" s="42" t="s">
        <v>16827</v>
      </c>
      <c r="G3393" s="42" t="s">
        <v>16828</v>
      </c>
      <c r="H3393" s="42" t="s">
        <v>571</v>
      </c>
      <c r="I3393" s="42"/>
      <c r="J3393" s="42"/>
      <c r="K3393" s="42"/>
      <c r="L3393" s="42" t="s">
        <v>572</v>
      </c>
      <c r="M3393" s="42" t="s">
        <v>269</v>
      </c>
      <c r="N3393" s="42" t="s">
        <v>555</v>
      </c>
      <c r="O3393" s="42"/>
      <c r="P3393" s="42" t="s">
        <v>555</v>
      </c>
      <c r="Q3393" s="42" t="s">
        <v>555</v>
      </c>
      <c r="R3393" s="42" t="s">
        <v>555</v>
      </c>
      <c r="S3393" s="42" t="s">
        <v>555</v>
      </c>
      <c r="T3393" s="42" t="s">
        <v>555</v>
      </c>
      <c r="U3393" s="42" t="s">
        <v>555</v>
      </c>
      <c r="V3393" s="44"/>
      <c r="W3393" s="44"/>
      <c r="X3393" s="44"/>
      <c r="Y3393" s="44"/>
      <c r="Z3393" s="44"/>
      <c r="AA3393" s="44"/>
    </row>
    <row r="3394" spans="1:27" ht="15.75" customHeight="1" x14ac:dyDescent="0.25">
      <c r="A3394" s="43">
        <v>3443</v>
      </c>
      <c r="B3394" s="43" t="s">
        <v>482</v>
      </c>
      <c r="C3394" s="42" t="s">
        <v>16829</v>
      </c>
      <c r="D3394" s="42" t="s">
        <v>555</v>
      </c>
      <c r="E3394" s="42" t="s">
        <v>16829</v>
      </c>
      <c r="F3394" s="42" t="s">
        <v>16830</v>
      </c>
      <c r="G3394" s="42" t="s">
        <v>16831</v>
      </c>
      <c r="H3394" s="42" t="s">
        <v>571</v>
      </c>
      <c r="I3394" s="42"/>
      <c r="J3394" s="42"/>
      <c r="K3394" s="42"/>
      <c r="L3394" s="42" t="s">
        <v>572</v>
      </c>
      <c r="M3394" s="42" t="s">
        <v>269</v>
      </c>
      <c r="N3394" s="42" t="s">
        <v>555</v>
      </c>
      <c r="O3394" s="42"/>
      <c r="P3394" s="42" t="s">
        <v>555</v>
      </c>
      <c r="Q3394" s="42" t="s">
        <v>555</v>
      </c>
      <c r="R3394" s="42" t="s">
        <v>555</v>
      </c>
      <c r="S3394" s="42" t="s">
        <v>555</v>
      </c>
      <c r="T3394" s="42" t="s">
        <v>555</v>
      </c>
      <c r="U3394" s="42" t="s">
        <v>555</v>
      </c>
      <c r="V3394" s="44"/>
      <c r="W3394" s="44"/>
      <c r="X3394" s="44"/>
      <c r="Y3394" s="44"/>
      <c r="Z3394" s="44"/>
      <c r="AA3394" s="44"/>
    </row>
    <row r="3395" spans="1:27" ht="15.75" customHeight="1" x14ac:dyDescent="0.25">
      <c r="A3395" s="43">
        <v>3444</v>
      </c>
      <c r="B3395" s="43" t="s">
        <v>482</v>
      </c>
      <c r="C3395" s="42" t="s">
        <v>16832</v>
      </c>
      <c r="D3395" s="42" t="s">
        <v>555</v>
      </c>
      <c r="E3395" s="42" t="s">
        <v>16832</v>
      </c>
      <c r="F3395" s="42" t="s">
        <v>16833</v>
      </c>
      <c r="G3395" s="42" t="s">
        <v>16834</v>
      </c>
      <c r="H3395" s="42" t="s">
        <v>571</v>
      </c>
      <c r="I3395" s="42"/>
      <c r="J3395" s="42"/>
      <c r="K3395" s="42"/>
      <c r="L3395" s="42" t="s">
        <v>572</v>
      </c>
      <c r="M3395" s="42" t="s">
        <v>269</v>
      </c>
      <c r="N3395" s="42" t="s">
        <v>555</v>
      </c>
      <c r="O3395" s="42"/>
      <c r="P3395" s="42" t="s">
        <v>555</v>
      </c>
      <c r="Q3395" s="42" t="s">
        <v>555</v>
      </c>
      <c r="R3395" s="42" t="s">
        <v>555</v>
      </c>
      <c r="S3395" s="42" t="s">
        <v>555</v>
      </c>
      <c r="T3395" s="42" t="s">
        <v>555</v>
      </c>
      <c r="U3395" s="42" t="s">
        <v>555</v>
      </c>
      <c r="V3395" s="44"/>
      <c r="W3395" s="44"/>
      <c r="X3395" s="44"/>
      <c r="Y3395" s="44"/>
      <c r="Z3395" s="44"/>
      <c r="AA3395" s="44"/>
    </row>
    <row r="3396" spans="1:27" ht="15.75" customHeight="1" x14ac:dyDescent="0.25">
      <c r="A3396" s="43">
        <v>3445</v>
      </c>
      <c r="B3396" s="43" t="s">
        <v>482</v>
      </c>
      <c r="C3396" s="42" t="s">
        <v>16835</v>
      </c>
      <c r="D3396" s="42" t="s">
        <v>555</v>
      </c>
      <c r="E3396" s="42" t="s">
        <v>16835</v>
      </c>
      <c r="F3396" s="42" t="s">
        <v>16836</v>
      </c>
      <c r="G3396" s="42" t="s">
        <v>16837</v>
      </c>
      <c r="H3396" s="42" t="s">
        <v>571</v>
      </c>
      <c r="I3396" s="42"/>
      <c r="J3396" s="42"/>
      <c r="K3396" s="42"/>
      <c r="L3396" s="42" t="s">
        <v>572</v>
      </c>
      <c r="M3396" s="42" t="s">
        <v>269</v>
      </c>
      <c r="N3396" s="42" t="s">
        <v>555</v>
      </c>
      <c r="O3396" s="42"/>
      <c r="P3396" s="42" t="s">
        <v>555</v>
      </c>
      <c r="Q3396" s="42" t="s">
        <v>555</v>
      </c>
      <c r="R3396" s="42" t="s">
        <v>555</v>
      </c>
      <c r="S3396" s="42" t="s">
        <v>555</v>
      </c>
      <c r="T3396" s="42" t="s">
        <v>555</v>
      </c>
      <c r="U3396" s="42" t="s">
        <v>555</v>
      </c>
      <c r="V3396" s="44"/>
      <c r="W3396" s="44"/>
      <c r="X3396" s="44"/>
      <c r="Y3396" s="44"/>
      <c r="Z3396" s="44"/>
      <c r="AA3396" s="44"/>
    </row>
    <row r="3397" spans="1:27" ht="15.75" customHeight="1" x14ac:dyDescent="0.25">
      <c r="A3397" s="43">
        <v>3446</v>
      </c>
      <c r="B3397" s="43" t="s">
        <v>482</v>
      </c>
      <c r="C3397" s="42" t="s">
        <v>16838</v>
      </c>
      <c r="D3397" s="42" t="s">
        <v>555</v>
      </c>
      <c r="E3397" s="42" t="s">
        <v>16838</v>
      </c>
      <c r="F3397" s="42" t="s">
        <v>16839</v>
      </c>
      <c r="G3397" s="42" t="s">
        <v>16840</v>
      </c>
      <c r="H3397" s="42" t="s">
        <v>562</v>
      </c>
      <c r="I3397" s="42"/>
      <c r="J3397" s="42"/>
      <c r="K3397" s="42"/>
      <c r="L3397" s="42" t="s">
        <v>563</v>
      </c>
      <c r="M3397" s="42" t="s">
        <v>269</v>
      </c>
      <c r="N3397" s="42" t="s">
        <v>555</v>
      </c>
      <c r="O3397" s="42"/>
      <c r="P3397" s="42" t="s">
        <v>555</v>
      </c>
      <c r="Q3397" s="42" t="s">
        <v>555</v>
      </c>
      <c r="R3397" s="42" t="s">
        <v>555</v>
      </c>
      <c r="S3397" s="42" t="s">
        <v>555</v>
      </c>
      <c r="T3397" s="42" t="s">
        <v>555</v>
      </c>
      <c r="U3397" s="42" t="s">
        <v>555</v>
      </c>
      <c r="V3397" s="44"/>
      <c r="W3397" s="44"/>
      <c r="X3397" s="44"/>
      <c r="Y3397" s="44"/>
      <c r="Z3397" s="44"/>
      <c r="AA3397" s="44"/>
    </row>
    <row r="3398" spans="1:27" ht="15.75" customHeight="1" x14ac:dyDescent="0.25">
      <c r="A3398" s="43">
        <v>3447</v>
      </c>
      <c r="B3398" s="43" t="s">
        <v>482</v>
      </c>
      <c r="C3398" s="42" t="s">
        <v>16841</v>
      </c>
      <c r="D3398" s="42" t="s">
        <v>555</v>
      </c>
      <c r="E3398" s="42" t="s">
        <v>16841</v>
      </c>
      <c r="F3398" s="42" t="s">
        <v>16842</v>
      </c>
      <c r="G3398" s="42" t="s">
        <v>16843</v>
      </c>
      <c r="H3398" s="42" t="s">
        <v>571</v>
      </c>
      <c r="I3398" s="42"/>
      <c r="J3398" s="42"/>
      <c r="K3398" s="42"/>
      <c r="L3398" s="42" t="s">
        <v>572</v>
      </c>
      <c r="M3398" s="42" t="s">
        <v>269</v>
      </c>
      <c r="N3398" s="42" t="s">
        <v>555</v>
      </c>
      <c r="O3398" s="42"/>
      <c r="P3398" s="42" t="s">
        <v>555</v>
      </c>
      <c r="Q3398" s="42" t="s">
        <v>555</v>
      </c>
      <c r="R3398" s="42" t="s">
        <v>555</v>
      </c>
      <c r="S3398" s="42" t="s">
        <v>555</v>
      </c>
      <c r="T3398" s="42" t="s">
        <v>555</v>
      </c>
      <c r="U3398" s="42" t="s">
        <v>555</v>
      </c>
      <c r="V3398" s="44"/>
      <c r="W3398" s="44"/>
      <c r="X3398" s="44"/>
      <c r="Y3398" s="44"/>
      <c r="Z3398" s="44"/>
      <c r="AA3398" s="44"/>
    </row>
    <row r="3399" spans="1:27" ht="15.75" customHeight="1" x14ac:dyDescent="0.25">
      <c r="A3399" s="43">
        <v>3448</v>
      </c>
      <c r="B3399" s="43" t="s">
        <v>482</v>
      </c>
      <c r="C3399" s="42" t="s">
        <v>16844</v>
      </c>
      <c r="D3399" s="42" t="s">
        <v>555</v>
      </c>
      <c r="E3399" s="42" t="s">
        <v>16844</v>
      </c>
      <c r="F3399" s="42" t="s">
        <v>16845</v>
      </c>
      <c r="G3399" s="42" t="s">
        <v>16846</v>
      </c>
      <c r="H3399" s="42" t="s">
        <v>571</v>
      </c>
      <c r="I3399" s="42"/>
      <c r="J3399" s="42"/>
      <c r="K3399" s="42"/>
      <c r="L3399" s="42" t="s">
        <v>572</v>
      </c>
      <c r="M3399" s="42" t="s">
        <v>269</v>
      </c>
      <c r="N3399" s="42" t="s">
        <v>555</v>
      </c>
      <c r="O3399" s="42"/>
      <c r="P3399" s="42" t="s">
        <v>555</v>
      </c>
      <c r="Q3399" s="42" t="s">
        <v>555</v>
      </c>
      <c r="R3399" s="42" t="s">
        <v>555</v>
      </c>
      <c r="S3399" s="42" t="s">
        <v>555</v>
      </c>
      <c r="T3399" s="42" t="s">
        <v>555</v>
      </c>
      <c r="U3399" s="42" t="s">
        <v>555</v>
      </c>
      <c r="V3399" s="44"/>
      <c r="W3399" s="44"/>
      <c r="X3399" s="44"/>
      <c r="Y3399" s="44"/>
      <c r="Z3399" s="44"/>
      <c r="AA3399" s="44"/>
    </row>
    <row r="3400" spans="1:27" ht="15.75" customHeight="1" x14ac:dyDescent="0.25">
      <c r="A3400" s="43">
        <v>3449</v>
      </c>
      <c r="B3400" s="43" t="s">
        <v>482</v>
      </c>
      <c r="C3400" s="42" t="s">
        <v>16847</v>
      </c>
      <c r="D3400" s="42" t="s">
        <v>555</v>
      </c>
      <c r="E3400" s="42" t="s">
        <v>16847</v>
      </c>
      <c r="F3400" s="42" t="s">
        <v>16848</v>
      </c>
      <c r="G3400" s="42" t="s">
        <v>16849</v>
      </c>
      <c r="H3400" s="42" t="s">
        <v>571</v>
      </c>
      <c r="I3400" s="42"/>
      <c r="J3400" s="42"/>
      <c r="K3400" s="42"/>
      <c r="L3400" s="42" t="s">
        <v>572</v>
      </c>
      <c r="M3400" s="42" t="s">
        <v>269</v>
      </c>
      <c r="N3400" s="42" t="s">
        <v>555</v>
      </c>
      <c r="O3400" s="42"/>
      <c r="P3400" s="42" t="s">
        <v>555</v>
      </c>
      <c r="Q3400" s="42" t="s">
        <v>555</v>
      </c>
      <c r="R3400" s="42" t="s">
        <v>555</v>
      </c>
      <c r="S3400" s="42" t="s">
        <v>555</v>
      </c>
      <c r="T3400" s="42" t="s">
        <v>555</v>
      </c>
      <c r="U3400" s="42" t="s">
        <v>555</v>
      </c>
      <c r="V3400" s="44"/>
      <c r="W3400" s="44"/>
      <c r="X3400" s="44"/>
      <c r="Y3400" s="44"/>
      <c r="Z3400" s="44"/>
      <c r="AA3400" s="44"/>
    </row>
    <row r="3401" spans="1:27" ht="15.75" customHeight="1" x14ac:dyDescent="0.25">
      <c r="A3401" s="43">
        <v>3450</v>
      </c>
      <c r="B3401" s="43" t="s">
        <v>482</v>
      </c>
      <c r="C3401" s="42" t="s">
        <v>16850</v>
      </c>
      <c r="D3401" s="42" t="s">
        <v>555</v>
      </c>
      <c r="E3401" s="42" t="s">
        <v>16850</v>
      </c>
      <c r="F3401" s="42" t="s">
        <v>16851</v>
      </c>
      <c r="G3401" s="42" t="s">
        <v>16852</v>
      </c>
      <c r="H3401" s="42" t="s">
        <v>571</v>
      </c>
      <c r="I3401" s="42"/>
      <c r="J3401" s="42"/>
      <c r="K3401" s="42"/>
      <c r="L3401" s="42" t="s">
        <v>572</v>
      </c>
      <c r="M3401" s="42" t="s">
        <v>269</v>
      </c>
      <c r="N3401" s="42" t="s">
        <v>555</v>
      </c>
      <c r="O3401" s="42"/>
      <c r="P3401" s="42" t="s">
        <v>555</v>
      </c>
      <c r="Q3401" s="42" t="s">
        <v>555</v>
      </c>
      <c r="R3401" s="42" t="s">
        <v>555</v>
      </c>
      <c r="S3401" s="42" t="s">
        <v>555</v>
      </c>
      <c r="T3401" s="42" t="s">
        <v>555</v>
      </c>
      <c r="U3401" s="42" t="s">
        <v>555</v>
      </c>
      <c r="V3401" s="44"/>
      <c r="W3401" s="44"/>
      <c r="X3401" s="44"/>
      <c r="Y3401" s="44"/>
      <c r="Z3401" s="44"/>
      <c r="AA3401" s="44"/>
    </row>
    <row r="3402" spans="1:27" ht="15.75" customHeight="1" x14ac:dyDescent="0.25">
      <c r="A3402" s="43">
        <v>3451</v>
      </c>
      <c r="B3402" s="43" t="s">
        <v>482</v>
      </c>
      <c r="C3402" s="42" t="s">
        <v>16853</v>
      </c>
      <c r="D3402" s="42" t="s">
        <v>555</v>
      </c>
      <c r="E3402" s="42" t="s">
        <v>16853</v>
      </c>
      <c r="F3402" s="42" t="s">
        <v>16854</v>
      </c>
      <c r="G3402" s="42" t="s">
        <v>16855</v>
      </c>
      <c r="H3402" s="42" t="s">
        <v>571</v>
      </c>
      <c r="I3402" s="42"/>
      <c r="J3402" s="42"/>
      <c r="K3402" s="42"/>
      <c r="L3402" s="42" t="s">
        <v>572</v>
      </c>
      <c r="M3402" s="42" t="s">
        <v>269</v>
      </c>
      <c r="N3402" s="42" t="s">
        <v>555</v>
      </c>
      <c r="O3402" s="42"/>
      <c r="P3402" s="42" t="s">
        <v>555</v>
      </c>
      <c r="Q3402" s="42" t="s">
        <v>555</v>
      </c>
      <c r="R3402" s="42" t="s">
        <v>555</v>
      </c>
      <c r="S3402" s="42" t="s">
        <v>555</v>
      </c>
      <c r="T3402" s="42" t="s">
        <v>555</v>
      </c>
      <c r="U3402" s="42" t="s">
        <v>555</v>
      </c>
      <c r="V3402" s="44"/>
      <c r="W3402" s="44"/>
      <c r="X3402" s="44"/>
      <c r="Y3402" s="44"/>
      <c r="Z3402" s="44"/>
      <c r="AA3402" s="44"/>
    </row>
    <row r="3403" spans="1:27" ht="15.75" customHeight="1" x14ac:dyDescent="0.25">
      <c r="A3403" s="43">
        <v>3452</v>
      </c>
      <c r="B3403" s="43" t="s">
        <v>482</v>
      </c>
      <c r="C3403" s="42" t="s">
        <v>16856</v>
      </c>
      <c r="D3403" s="42" t="s">
        <v>555</v>
      </c>
      <c r="E3403" s="42" t="s">
        <v>16856</v>
      </c>
      <c r="F3403" s="42" t="s">
        <v>16857</v>
      </c>
      <c r="G3403" s="42" t="s">
        <v>16858</v>
      </c>
      <c r="H3403" s="42" t="s">
        <v>571</v>
      </c>
      <c r="I3403" s="42"/>
      <c r="J3403" s="42"/>
      <c r="K3403" s="42"/>
      <c r="L3403" s="42" t="s">
        <v>572</v>
      </c>
      <c r="M3403" s="42" t="s">
        <v>269</v>
      </c>
      <c r="N3403" s="42" t="s">
        <v>555</v>
      </c>
      <c r="O3403" s="42"/>
      <c r="P3403" s="42" t="s">
        <v>555</v>
      </c>
      <c r="Q3403" s="42" t="s">
        <v>555</v>
      </c>
      <c r="R3403" s="42" t="s">
        <v>555</v>
      </c>
      <c r="S3403" s="42" t="s">
        <v>555</v>
      </c>
      <c r="T3403" s="42" t="s">
        <v>555</v>
      </c>
      <c r="U3403" s="42" t="s">
        <v>555</v>
      </c>
      <c r="V3403" s="44"/>
      <c r="W3403" s="44"/>
      <c r="X3403" s="44"/>
      <c r="Y3403" s="44"/>
      <c r="Z3403" s="44"/>
      <c r="AA3403" s="44"/>
    </row>
    <row r="3404" spans="1:27" ht="15.75" customHeight="1" x14ac:dyDescent="0.25">
      <c r="A3404" s="43">
        <v>3453</v>
      </c>
      <c r="B3404" s="43" t="s">
        <v>482</v>
      </c>
      <c r="C3404" s="42" t="s">
        <v>16859</v>
      </c>
      <c r="D3404" s="42" t="s">
        <v>555</v>
      </c>
      <c r="E3404" s="42" t="s">
        <v>16859</v>
      </c>
      <c r="F3404" s="42" t="s">
        <v>16860</v>
      </c>
      <c r="G3404" s="42" t="s">
        <v>16861</v>
      </c>
      <c r="H3404" s="42" t="s">
        <v>571</v>
      </c>
      <c r="I3404" s="42"/>
      <c r="J3404" s="42"/>
      <c r="K3404" s="42"/>
      <c r="L3404" s="42" t="s">
        <v>572</v>
      </c>
      <c r="M3404" s="42" t="s">
        <v>269</v>
      </c>
      <c r="N3404" s="42" t="s">
        <v>555</v>
      </c>
      <c r="O3404" s="42"/>
      <c r="P3404" s="42" t="s">
        <v>555</v>
      </c>
      <c r="Q3404" s="42" t="s">
        <v>555</v>
      </c>
      <c r="R3404" s="42" t="s">
        <v>555</v>
      </c>
      <c r="S3404" s="42" t="s">
        <v>555</v>
      </c>
      <c r="T3404" s="42" t="s">
        <v>555</v>
      </c>
      <c r="U3404" s="42" t="s">
        <v>555</v>
      </c>
      <c r="V3404" s="44"/>
      <c r="W3404" s="44"/>
      <c r="X3404" s="44"/>
      <c r="Y3404" s="44"/>
      <c r="Z3404" s="44"/>
      <c r="AA3404" s="44"/>
    </row>
    <row r="3405" spans="1:27" ht="15.75" customHeight="1" x14ac:dyDescent="0.25">
      <c r="A3405" s="43">
        <v>3454</v>
      </c>
      <c r="B3405" s="43" t="s">
        <v>482</v>
      </c>
      <c r="C3405" s="42" t="s">
        <v>16862</v>
      </c>
      <c r="D3405" s="42" t="s">
        <v>555</v>
      </c>
      <c r="E3405" s="42" t="s">
        <v>16862</v>
      </c>
      <c r="F3405" s="42" t="s">
        <v>16863</v>
      </c>
      <c r="G3405" s="42" t="s">
        <v>16864</v>
      </c>
      <c r="H3405" s="42" t="s">
        <v>571</v>
      </c>
      <c r="I3405" s="42"/>
      <c r="J3405" s="42"/>
      <c r="K3405" s="42"/>
      <c r="L3405" s="42" t="s">
        <v>572</v>
      </c>
      <c r="M3405" s="42" t="s">
        <v>269</v>
      </c>
      <c r="N3405" s="42" t="s">
        <v>555</v>
      </c>
      <c r="O3405" s="42"/>
      <c r="P3405" s="42" t="s">
        <v>555</v>
      </c>
      <c r="Q3405" s="42" t="s">
        <v>555</v>
      </c>
      <c r="R3405" s="42" t="s">
        <v>555</v>
      </c>
      <c r="S3405" s="42" t="s">
        <v>555</v>
      </c>
      <c r="T3405" s="42" t="s">
        <v>555</v>
      </c>
      <c r="U3405" s="42" t="s">
        <v>555</v>
      </c>
      <c r="V3405" s="44"/>
      <c r="W3405" s="44"/>
      <c r="X3405" s="44"/>
      <c r="Y3405" s="44"/>
      <c r="Z3405" s="44"/>
      <c r="AA3405" s="44"/>
    </row>
    <row r="3406" spans="1:27" ht="15.75" customHeight="1" x14ac:dyDescent="0.25">
      <c r="A3406" s="43">
        <v>3455</v>
      </c>
      <c r="B3406" s="43" t="s">
        <v>482</v>
      </c>
      <c r="C3406" s="42" t="s">
        <v>16865</v>
      </c>
      <c r="D3406" s="42" t="s">
        <v>555</v>
      </c>
      <c r="E3406" s="42" t="s">
        <v>16865</v>
      </c>
      <c r="F3406" s="42" t="s">
        <v>16866</v>
      </c>
      <c r="G3406" s="42" t="s">
        <v>16867</v>
      </c>
      <c r="H3406" s="42" t="s">
        <v>571</v>
      </c>
      <c r="I3406" s="42"/>
      <c r="J3406" s="42"/>
      <c r="K3406" s="42"/>
      <c r="L3406" s="42" t="s">
        <v>572</v>
      </c>
      <c r="M3406" s="42" t="s">
        <v>269</v>
      </c>
      <c r="N3406" s="42" t="s">
        <v>555</v>
      </c>
      <c r="O3406" s="42"/>
      <c r="P3406" s="42" t="s">
        <v>555</v>
      </c>
      <c r="Q3406" s="42" t="s">
        <v>555</v>
      </c>
      <c r="R3406" s="42" t="s">
        <v>555</v>
      </c>
      <c r="S3406" s="42" t="s">
        <v>555</v>
      </c>
      <c r="T3406" s="42" t="s">
        <v>555</v>
      </c>
      <c r="U3406" s="42" t="s">
        <v>555</v>
      </c>
      <c r="V3406" s="44"/>
      <c r="W3406" s="44"/>
      <c r="X3406" s="44"/>
      <c r="Y3406" s="44"/>
      <c r="Z3406" s="44"/>
      <c r="AA3406" s="44"/>
    </row>
    <row r="3407" spans="1:27" ht="15.75" customHeight="1" x14ac:dyDescent="0.25">
      <c r="A3407" s="43">
        <v>3456</v>
      </c>
      <c r="B3407" s="43" t="s">
        <v>482</v>
      </c>
      <c r="C3407" s="42" t="s">
        <v>16868</v>
      </c>
      <c r="D3407" s="42" t="s">
        <v>555</v>
      </c>
      <c r="E3407" s="42" t="s">
        <v>16868</v>
      </c>
      <c r="F3407" s="42" t="s">
        <v>16869</v>
      </c>
      <c r="G3407" s="42" t="s">
        <v>16870</v>
      </c>
      <c r="H3407" s="42" t="s">
        <v>571</v>
      </c>
      <c r="I3407" s="42"/>
      <c r="J3407" s="42"/>
      <c r="K3407" s="42"/>
      <c r="L3407" s="42" t="s">
        <v>572</v>
      </c>
      <c r="M3407" s="42" t="s">
        <v>269</v>
      </c>
      <c r="N3407" s="42" t="s">
        <v>555</v>
      </c>
      <c r="O3407" s="42"/>
      <c r="P3407" s="42" t="s">
        <v>555</v>
      </c>
      <c r="Q3407" s="42" t="s">
        <v>555</v>
      </c>
      <c r="R3407" s="42" t="s">
        <v>555</v>
      </c>
      <c r="S3407" s="42" t="s">
        <v>555</v>
      </c>
      <c r="T3407" s="42" t="s">
        <v>555</v>
      </c>
      <c r="U3407" s="42" t="s">
        <v>555</v>
      </c>
      <c r="V3407" s="44"/>
      <c r="W3407" s="44"/>
      <c r="X3407" s="44"/>
      <c r="Y3407" s="44"/>
      <c r="Z3407" s="44"/>
      <c r="AA3407" s="44"/>
    </row>
    <row r="3408" spans="1:27" ht="15.75" customHeight="1" x14ac:dyDescent="0.25">
      <c r="A3408" s="43">
        <v>3457</v>
      </c>
      <c r="B3408" s="43" t="s">
        <v>482</v>
      </c>
      <c r="C3408" s="42" t="s">
        <v>16871</v>
      </c>
      <c r="D3408" s="42" t="s">
        <v>555</v>
      </c>
      <c r="E3408" s="42" t="s">
        <v>16871</v>
      </c>
      <c r="F3408" s="42" t="s">
        <v>16872</v>
      </c>
      <c r="G3408" s="42" t="s">
        <v>16873</v>
      </c>
      <c r="H3408" s="42" t="s">
        <v>571</v>
      </c>
      <c r="I3408" s="42"/>
      <c r="J3408" s="42"/>
      <c r="K3408" s="42"/>
      <c r="L3408" s="42" t="s">
        <v>572</v>
      </c>
      <c r="M3408" s="42" t="s">
        <v>269</v>
      </c>
      <c r="N3408" s="42" t="s">
        <v>555</v>
      </c>
      <c r="O3408" s="42"/>
      <c r="P3408" s="42" t="s">
        <v>555</v>
      </c>
      <c r="Q3408" s="42" t="s">
        <v>555</v>
      </c>
      <c r="R3408" s="42" t="s">
        <v>555</v>
      </c>
      <c r="S3408" s="42" t="s">
        <v>555</v>
      </c>
      <c r="T3408" s="42" t="s">
        <v>555</v>
      </c>
      <c r="U3408" s="42" t="s">
        <v>555</v>
      </c>
      <c r="V3408" s="44"/>
      <c r="W3408" s="44"/>
      <c r="X3408" s="44"/>
      <c r="Y3408" s="44"/>
      <c r="Z3408" s="44"/>
      <c r="AA3408" s="44"/>
    </row>
    <row r="3409" spans="1:27" ht="15.75" customHeight="1" x14ac:dyDescent="0.25">
      <c r="A3409" s="43">
        <v>3458</v>
      </c>
      <c r="B3409" s="43" t="s">
        <v>482</v>
      </c>
      <c r="C3409" s="42" t="s">
        <v>16874</v>
      </c>
      <c r="D3409" s="42" t="s">
        <v>555</v>
      </c>
      <c r="E3409" s="42" t="s">
        <v>16874</v>
      </c>
      <c r="F3409" s="42" t="s">
        <v>16875</v>
      </c>
      <c r="G3409" s="42" t="s">
        <v>16876</v>
      </c>
      <c r="H3409" s="42" t="s">
        <v>571</v>
      </c>
      <c r="I3409" s="42"/>
      <c r="J3409" s="42"/>
      <c r="K3409" s="42"/>
      <c r="L3409" s="42" t="s">
        <v>572</v>
      </c>
      <c r="M3409" s="42" t="s">
        <v>269</v>
      </c>
      <c r="N3409" s="42" t="s">
        <v>555</v>
      </c>
      <c r="O3409" s="42"/>
      <c r="P3409" s="42" t="s">
        <v>555</v>
      </c>
      <c r="Q3409" s="42" t="s">
        <v>555</v>
      </c>
      <c r="R3409" s="42" t="s">
        <v>555</v>
      </c>
      <c r="S3409" s="42" t="s">
        <v>555</v>
      </c>
      <c r="T3409" s="42" t="s">
        <v>555</v>
      </c>
      <c r="U3409" s="42" t="s">
        <v>555</v>
      </c>
      <c r="V3409" s="44"/>
      <c r="W3409" s="44"/>
      <c r="X3409" s="44"/>
      <c r="Y3409" s="44"/>
      <c r="Z3409" s="44"/>
      <c r="AA3409" s="44"/>
    </row>
    <row r="3410" spans="1:27" ht="15.75" customHeight="1" x14ac:dyDescent="0.25">
      <c r="A3410" s="43">
        <v>3459</v>
      </c>
      <c r="B3410" s="43" t="s">
        <v>482</v>
      </c>
      <c r="C3410" s="42" t="s">
        <v>16877</v>
      </c>
      <c r="D3410" s="42" t="s">
        <v>555</v>
      </c>
      <c r="E3410" s="42" t="s">
        <v>16877</v>
      </c>
      <c r="F3410" s="42" t="s">
        <v>16878</v>
      </c>
      <c r="G3410" s="42" t="s">
        <v>16879</v>
      </c>
      <c r="H3410" s="42" t="s">
        <v>571</v>
      </c>
      <c r="I3410" s="42"/>
      <c r="J3410" s="42"/>
      <c r="K3410" s="42"/>
      <c r="L3410" s="42" t="s">
        <v>572</v>
      </c>
      <c r="M3410" s="42" t="s">
        <v>269</v>
      </c>
      <c r="N3410" s="42" t="s">
        <v>555</v>
      </c>
      <c r="O3410" s="42"/>
      <c r="P3410" s="42" t="s">
        <v>555</v>
      </c>
      <c r="Q3410" s="42" t="s">
        <v>555</v>
      </c>
      <c r="R3410" s="42" t="s">
        <v>555</v>
      </c>
      <c r="S3410" s="42" t="s">
        <v>555</v>
      </c>
      <c r="T3410" s="42" t="s">
        <v>555</v>
      </c>
      <c r="U3410" s="42" t="s">
        <v>555</v>
      </c>
      <c r="V3410" s="44"/>
      <c r="W3410" s="44"/>
      <c r="X3410" s="44"/>
      <c r="Y3410" s="44"/>
      <c r="Z3410" s="44"/>
      <c r="AA3410" s="44"/>
    </row>
    <row r="3411" spans="1:27" ht="15.75" customHeight="1" x14ac:dyDescent="0.25">
      <c r="A3411" s="43">
        <v>3460</v>
      </c>
      <c r="B3411" s="43" t="s">
        <v>482</v>
      </c>
      <c r="C3411" s="42" t="s">
        <v>16880</v>
      </c>
      <c r="D3411" s="42" t="s">
        <v>555</v>
      </c>
      <c r="E3411" s="42" t="s">
        <v>16880</v>
      </c>
      <c r="F3411" s="42" t="s">
        <v>16881</v>
      </c>
      <c r="G3411" s="42" t="s">
        <v>16882</v>
      </c>
      <c r="H3411" s="42" t="s">
        <v>571</v>
      </c>
      <c r="I3411" s="42"/>
      <c r="J3411" s="42"/>
      <c r="K3411" s="42"/>
      <c r="L3411" s="42" t="s">
        <v>572</v>
      </c>
      <c r="M3411" s="42" t="s">
        <v>269</v>
      </c>
      <c r="N3411" s="42" t="s">
        <v>555</v>
      </c>
      <c r="O3411" s="42"/>
      <c r="P3411" s="42" t="s">
        <v>555</v>
      </c>
      <c r="Q3411" s="42" t="s">
        <v>555</v>
      </c>
      <c r="R3411" s="42" t="s">
        <v>555</v>
      </c>
      <c r="S3411" s="42" t="s">
        <v>555</v>
      </c>
      <c r="T3411" s="42" t="s">
        <v>555</v>
      </c>
      <c r="U3411" s="42" t="s">
        <v>555</v>
      </c>
      <c r="V3411" s="44"/>
      <c r="W3411" s="44"/>
      <c r="X3411" s="44"/>
      <c r="Y3411" s="44"/>
      <c r="Z3411" s="44"/>
      <c r="AA3411" s="44"/>
    </row>
    <row r="3412" spans="1:27" ht="15.75" customHeight="1" x14ac:dyDescent="0.25">
      <c r="A3412" s="43">
        <v>3461</v>
      </c>
      <c r="B3412" s="43" t="s">
        <v>482</v>
      </c>
      <c r="C3412" s="42" t="s">
        <v>16883</v>
      </c>
      <c r="D3412" s="42" t="s">
        <v>555</v>
      </c>
      <c r="E3412" s="42" t="s">
        <v>16883</v>
      </c>
      <c r="F3412" s="42" t="s">
        <v>16884</v>
      </c>
      <c r="G3412" s="42" t="s">
        <v>16885</v>
      </c>
      <c r="H3412" s="42" t="s">
        <v>571</v>
      </c>
      <c r="I3412" s="42"/>
      <c r="J3412" s="42"/>
      <c r="K3412" s="42"/>
      <c r="L3412" s="42" t="s">
        <v>572</v>
      </c>
      <c r="M3412" s="42" t="s">
        <v>269</v>
      </c>
      <c r="N3412" s="42" t="s">
        <v>555</v>
      </c>
      <c r="O3412" s="42"/>
      <c r="P3412" s="42" t="s">
        <v>555</v>
      </c>
      <c r="Q3412" s="42" t="s">
        <v>555</v>
      </c>
      <c r="R3412" s="42" t="s">
        <v>555</v>
      </c>
      <c r="S3412" s="42" t="s">
        <v>555</v>
      </c>
      <c r="T3412" s="42" t="s">
        <v>555</v>
      </c>
      <c r="U3412" s="42" t="s">
        <v>555</v>
      </c>
      <c r="V3412" s="44"/>
      <c r="W3412" s="44"/>
      <c r="X3412" s="44"/>
      <c r="Y3412" s="44"/>
      <c r="Z3412" s="44"/>
      <c r="AA3412" s="44"/>
    </row>
    <row r="3413" spans="1:27" ht="15.75" customHeight="1" x14ac:dyDescent="0.25">
      <c r="A3413" s="43">
        <v>3462</v>
      </c>
      <c r="B3413" s="43" t="s">
        <v>482</v>
      </c>
      <c r="C3413" s="42" t="s">
        <v>16886</v>
      </c>
      <c r="D3413" s="42" t="s">
        <v>555</v>
      </c>
      <c r="E3413" s="42" t="s">
        <v>16886</v>
      </c>
      <c r="F3413" s="42" t="s">
        <v>16887</v>
      </c>
      <c r="G3413" s="42" t="s">
        <v>16888</v>
      </c>
      <c r="H3413" s="42" t="s">
        <v>571</v>
      </c>
      <c r="I3413" s="42"/>
      <c r="J3413" s="42"/>
      <c r="K3413" s="42"/>
      <c r="L3413" s="42" t="s">
        <v>572</v>
      </c>
      <c r="M3413" s="42" t="s">
        <v>269</v>
      </c>
      <c r="N3413" s="42" t="s">
        <v>555</v>
      </c>
      <c r="O3413" s="42"/>
      <c r="P3413" s="42" t="s">
        <v>555</v>
      </c>
      <c r="Q3413" s="42" t="s">
        <v>555</v>
      </c>
      <c r="R3413" s="42" t="s">
        <v>555</v>
      </c>
      <c r="S3413" s="42" t="s">
        <v>555</v>
      </c>
      <c r="T3413" s="42" t="s">
        <v>555</v>
      </c>
      <c r="U3413" s="42" t="s">
        <v>555</v>
      </c>
      <c r="V3413" s="44"/>
      <c r="W3413" s="44"/>
      <c r="X3413" s="44"/>
      <c r="Y3413" s="44"/>
      <c r="Z3413" s="44"/>
      <c r="AA3413" s="44"/>
    </row>
    <row r="3414" spans="1:27" ht="15.75" customHeight="1" x14ac:dyDescent="0.25">
      <c r="A3414" s="43">
        <v>3463</v>
      </c>
      <c r="B3414" s="43" t="s">
        <v>482</v>
      </c>
      <c r="C3414" s="42" t="s">
        <v>16889</v>
      </c>
      <c r="D3414" s="42" t="s">
        <v>555</v>
      </c>
      <c r="E3414" s="42" t="s">
        <v>16889</v>
      </c>
      <c r="F3414" s="42" t="s">
        <v>16890</v>
      </c>
      <c r="G3414" s="42" t="s">
        <v>16891</v>
      </c>
      <c r="H3414" s="42" t="s">
        <v>571</v>
      </c>
      <c r="I3414" s="42"/>
      <c r="J3414" s="42"/>
      <c r="K3414" s="42"/>
      <c r="L3414" s="42" t="s">
        <v>572</v>
      </c>
      <c r="M3414" s="42" t="s">
        <v>269</v>
      </c>
      <c r="N3414" s="42" t="s">
        <v>555</v>
      </c>
      <c r="O3414" s="42"/>
      <c r="P3414" s="42" t="s">
        <v>555</v>
      </c>
      <c r="Q3414" s="42" t="s">
        <v>555</v>
      </c>
      <c r="R3414" s="42" t="s">
        <v>555</v>
      </c>
      <c r="S3414" s="42" t="s">
        <v>555</v>
      </c>
      <c r="T3414" s="42" t="s">
        <v>555</v>
      </c>
      <c r="U3414" s="42" t="s">
        <v>555</v>
      </c>
      <c r="V3414" s="44"/>
      <c r="W3414" s="44"/>
      <c r="X3414" s="44"/>
      <c r="Y3414" s="44"/>
      <c r="Z3414" s="44"/>
      <c r="AA3414" s="44"/>
    </row>
    <row r="3415" spans="1:27" ht="15.75" customHeight="1" x14ac:dyDescent="0.25">
      <c r="A3415" s="43">
        <v>3464</v>
      </c>
      <c r="B3415" s="43" t="s">
        <v>482</v>
      </c>
      <c r="C3415" s="42" t="s">
        <v>16892</v>
      </c>
      <c r="D3415" s="42" t="s">
        <v>555</v>
      </c>
      <c r="E3415" s="42" t="s">
        <v>16892</v>
      </c>
      <c r="F3415" s="42" t="s">
        <v>16893</v>
      </c>
      <c r="G3415" s="42" t="s">
        <v>16894</v>
      </c>
      <c r="H3415" s="42" t="s">
        <v>571</v>
      </c>
      <c r="I3415" s="42"/>
      <c r="J3415" s="42"/>
      <c r="K3415" s="42"/>
      <c r="L3415" s="42" t="s">
        <v>572</v>
      </c>
      <c r="M3415" s="42" t="s">
        <v>269</v>
      </c>
      <c r="N3415" s="42" t="s">
        <v>555</v>
      </c>
      <c r="O3415" s="42"/>
      <c r="P3415" s="42" t="s">
        <v>555</v>
      </c>
      <c r="Q3415" s="42" t="s">
        <v>555</v>
      </c>
      <c r="R3415" s="42" t="s">
        <v>555</v>
      </c>
      <c r="S3415" s="42" t="s">
        <v>555</v>
      </c>
      <c r="T3415" s="42" t="s">
        <v>555</v>
      </c>
      <c r="U3415" s="42" t="s">
        <v>555</v>
      </c>
      <c r="V3415" s="44"/>
      <c r="W3415" s="44"/>
      <c r="X3415" s="44"/>
      <c r="Y3415" s="44"/>
      <c r="Z3415" s="44"/>
      <c r="AA3415" s="44"/>
    </row>
    <row r="3416" spans="1:27" ht="15.75" customHeight="1" x14ac:dyDescent="0.25">
      <c r="A3416" s="43">
        <v>3465</v>
      </c>
      <c r="B3416" s="43" t="s">
        <v>482</v>
      </c>
      <c r="C3416" s="42" t="s">
        <v>16895</v>
      </c>
      <c r="D3416" s="42" t="s">
        <v>555</v>
      </c>
      <c r="E3416" s="42" t="s">
        <v>16895</v>
      </c>
      <c r="F3416" s="42" t="s">
        <v>16896</v>
      </c>
      <c r="G3416" s="42" t="s">
        <v>16897</v>
      </c>
      <c r="H3416" s="42" t="s">
        <v>562</v>
      </c>
      <c r="I3416" s="42"/>
      <c r="J3416" s="42"/>
      <c r="K3416" s="42"/>
      <c r="L3416" s="42" t="s">
        <v>563</v>
      </c>
      <c r="M3416" s="42" t="s">
        <v>269</v>
      </c>
      <c r="N3416" s="42" t="s">
        <v>555</v>
      </c>
      <c r="O3416" s="42"/>
      <c r="P3416" s="42" t="s">
        <v>555</v>
      </c>
      <c r="Q3416" s="42" t="s">
        <v>555</v>
      </c>
      <c r="R3416" s="42" t="s">
        <v>555</v>
      </c>
      <c r="S3416" s="42" t="s">
        <v>555</v>
      </c>
      <c r="T3416" s="42" t="s">
        <v>555</v>
      </c>
      <c r="U3416" s="42" t="s">
        <v>555</v>
      </c>
      <c r="V3416" s="44"/>
      <c r="W3416" s="44"/>
      <c r="X3416" s="44"/>
      <c r="Y3416" s="44"/>
      <c r="Z3416" s="44"/>
      <c r="AA3416" s="44"/>
    </row>
    <row r="3417" spans="1:27" ht="15.75" customHeight="1" x14ac:dyDescent="0.25">
      <c r="A3417" s="43">
        <v>3466</v>
      </c>
      <c r="B3417" s="43" t="s">
        <v>482</v>
      </c>
      <c r="C3417" s="42" t="s">
        <v>16898</v>
      </c>
      <c r="D3417" s="42" t="s">
        <v>555</v>
      </c>
      <c r="E3417" s="42" t="s">
        <v>16898</v>
      </c>
      <c r="F3417" s="42" t="s">
        <v>16899</v>
      </c>
      <c r="G3417" s="42" t="s">
        <v>16900</v>
      </c>
      <c r="H3417" s="42" t="s">
        <v>554</v>
      </c>
      <c r="I3417" s="42"/>
      <c r="J3417" s="42"/>
      <c r="K3417" s="42" t="s">
        <v>1278</v>
      </c>
      <c r="L3417" s="42" t="s">
        <v>579</v>
      </c>
      <c r="M3417" s="42" t="s">
        <v>269</v>
      </c>
      <c r="N3417" s="42" t="s">
        <v>555</v>
      </c>
      <c r="O3417" s="42"/>
      <c r="P3417" s="42" t="s">
        <v>555</v>
      </c>
      <c r="Q3417" s="42" t="s">
        <v>555</v>
      </c>
      <c r="R3417" s="42" t="s">
        <v>555</v>
      </c>
      <c r="S3417" s="42" t="s">
        <v>555</v>
      </c>
      <c r="T3417" s="42" t="s">
        <v>555</v>
      </c>
      <c r="U3417" s="42" t="s">
        <v>555</v>
      </c>
      <c r="V3417" s="44"/>
      <c r="W3417" s="44"/>
      <c r="X3417" s="44"/>
      <c r="Y3417" s="44"/>
      <c r="Z3417" s="44"/>
      <c r="AA3417" s="44"/>
    </row>
    <row r="3418" spans="1:27" ht="15.75" customHeight="1" x14ac:dyDescent="0.25">
      <c r="A3418" s="43">
        <v>3467</v>
      </c>
      <c r="B3418" s="43" t="s">
        <v>482</v>
      </c>
      <c r="C3418" s="42" t="s">
        <v>16901</v>
      </c>
      <c r="D3418" s="42" t="s">
        <v>555</v>
      </c>
      <c r="E3418" s="42" t="s">
        <v>16901</v>
      </c>
      <c r="F3418" s="42" t="s">
        <v>16902</v>
      </c>
      <c r="G3418" s="42" t="s">
        <v>16903</v>
      </c>
      <c r="H3418" s="42" t="s">
        <v>554</v>
      </c>
      <c r="I3418" s="42"/>
      <c r="J3418" s="42"/>
      <c r="K3418" s="42" t="s">
        <v>1278</v>
      </c>
      <c r="L3418" s="42" t="s">
        <v>579</v>
      </c>
      <c r="M3418" s="42" t="s">
        <v>269</v>
      </c>
      <c r="N3418" s="42" t="s">
        <v>555</v>
      </c>
      <c r="O3418" s="42"/>
      <c r="P3418" s="42" t="s">
        <v>555</v>
      </c>
      <c r="Q3418" s="42" t="s">
        <v>555</v>
      </c>
      <c r="R3418" s="42" t="s">
        <v>555</v>
      </c>
      <c r="S3418" s="42" t="s">
        <v>555</v>
      </c>
      <c r="T3418" s="42" t="s">
        <v>555</v>
      </c>
      <c r="U3418" s="42" t="s">
        <v>555</v>
      </c>
      <c r="V3418" s="44"/>
      <c r="W3418" s="44"/>
      <c r="X3418" s="44"/>
      <c r="Y3418" s="44"/>
      <c r="Z3418" s="44"/>
      <c r="AA3418" s="44"/>
    </row>
    <row r="3419" spans="1:27" ht="15.75" customHeight="1" x14ac:dyDescent="0.25">
      <c r="A3419" s="43">
        <v>3468</v>
      </c>
      <c r="B3419" s="43" t="s">
        <v>482</v>
      </c>
      <c r="C3419" s="42" t="s">
        <v>16904</v>
      </c>
      <c r="D3419" s="42" t="s">
        <v>555</v>
      </c>
      <c r="E3419" s="42" t="s">
        <v>16904</v>
      </c>
      <c r="F3419" s="42" t="s">
        <v>16905</v>
      </c>
      <c r="G3419" s="42" t="s">
        <v>16906</v>
      </c>
      <c r="H3419" s="42" t="s">
        <v>554</v>
      </c>
      <c r="I3419" s="42"/>
      <c r="J3419" s="42"/>
      <c r="K3419" s="42" t="s">
        <v>1278</v>
      </c>
      <c r="L3419" s="42" t="s">
        <v>579</v>
      </c>
      <c r="M3419" s="42" t="s">
        <v>269</v>
      </c>
      <c r="N3419" s="42" t="s">
        <v>555</v>
      </c>
      <c r="O3419" s="42"/>
      <c r="P3419" s="42" t="s">
        <v>555</v>
      </c>
      <c r="Q3419" s="42" t="s">
        <v>555</v>
      </c>
      <c r="R3419" s="42" t="s">
        <v>555</v>
      </c>
      <c r="S3419" s="42" t="s">
        <v>555</v>
      </c>
      <c r="T3419" s="42" t="s">
        <v>555</v>
      </c>
      <c r="U3419" s="42" t="s">
        <v>555</v>
      </c>
      <c r="V3419" s="44"/>
      <c r="W3419" s="44"/>
      <c r="X3419" s="44"/>
      <c r="Y3419" s="44"/>
      <c r="Z3419" s="44"/>
      <c r="AA3419" s="44"/>
    </row>
    <row r="3420" spans="1:27" ht="15.75" customHeight="1" x14ac:dyDescent="0.25">
      <c r="A3420" s="43">
        <v>3469</v>
      </c>
      <c r="B3420" s="43" t="s">
        <v>482</v>
      </c>
      <c r="C3420" s="42" t="s">
        <v>16907</v>
      </c>
      <c r="D3420" s="42" t="s">
        <v>555</v>
      </c>
      <c r="E3420" s="42" t="s">
        <v>16907</v>
      </c>
      <c r="F3420" s="42" t="s">
        <v>16908</v>
      </c>
      <c r="G3420" s="42" t="s">
        <v>16909</v>
      </c>
      <c r="H3420" s="42" t="s">
        <v>571</v>
      </c>
      <c r="I3420" s="42"/>
      <c r="J3420" s="42"/>
      <c r="K3420" s="42"/>
      <c r="L3420" s="42" t="s">
        <v>572</v>
      </c>
      <c r="M3420" s="42" t="s">
        <v>269</v>
      </c>
      <c r="N3420" s="42" t="s">
        <v>555</v>
      </c>
      <c r="O3420" s="42"/>
      <c r="P3420" s="42" t="s">
        <v>555</v>
      </c>
      <c r="Q3420" s="42" t="s">
        <v>555</v>
      </c>
      <c r="R3420" s="42" t="s">
        <v>555</v>
      </c>
      <c r="S3420" s="42" t="s">
        <v>555</v>
      </c>
      <c r="T3420" s="42" t="s">
        <v>555</v>
      </c>
      <c r="U3420" s="42" t="s">
        <v>555</v>
      </c>
      <c r="V3420" s="44"/>
      <c r="W3420" s="44"/>
      <c r="X3420" s="44"/>
      <c r="Y3420" s="44"/>
      <c r="Z3420" s="44"/>
      <c r="AA3420" s="44"/>
    </row>
    <row r="3421" spans="1:27" ht="15.75" customHeight="1" x14ac:dyDescent="0.25">
      <c r="A3421" s="43">
        <v>3470</v>
      </c>
      <c r="B3421" s="43" t="s">
        <v>482</v>
      </c>
      <c r="C3421" s="42" t="s">
        <v>16910</v>
      </c>
      <c r="D3421" s="42" t="s">
        <v>555</v>
      </c>
      <c r="E3421" s="42" t="s">
        <v>16910</v>
      </c>
      <c r="F3421" s="42" t="s">
        <v>16911</v>
      </c>
      <c r="G3421" s="42" t="s">
        <v>16912</v>
      </c>
      <c r="H3421" s="42" t="s">
        <v>571</v>
      </c>
      <c r="I3421" s="42"/>
      <c r="J3421" s="42"/>
      <c r="K3421" s="42"/>
      <c r="L3421" s="42" t="s">
        <v>572</v>
      </c>
      <c r="M3421" s="42" t="s">
        <v>269</v>
      </c>
      <c r="N3421" s="42" t="s">
        <v>555</v>
      </c>
      <c r="O3421" s="42"/>
      <c r="P3421" s="42" t="s">
        <v>555</v>
      </c>
      <c r="Q3421" s="42" t="s">
        <v>555</v>
      </c>
      <c r="R3421" s="42" t="s">
        <v>555</v>
      </c>
      <c r="S3421" s="42" t="s">
        <v>555</v>
      </c>
      <c r="T3421" s="42" t="s">
        <v>555</v>
      </c>
      <c r="U3421" s="42" t="s">
        <v>555</v>
      </c>
      <c r="V3421" s="44"/>
      <c r="W3421" s="44"/>
      <c r="X3421" s="44"/>
      <c r="Y3421" s="44"/>
      <c r="Z3421" s="44"/>
      <c r="AA3421" s="44"/>
    </row>
    <row r="3422" spans="1:27" ht="15.75" customHeight="1" x14ac:dyDescent="0.25">
      <c r="A3422" s="43">
        <v>3471</v>
      </c>
      <c r="B3422" s="43" t="s">
        <v>482</v>
      </c>
      <c r="C3422" s="42" t="s">
        <v>16913</v>
      </c>
      <c r="D3422" s="42" t="s">
        <v>555</v>
      </c>
      <c r="E3422" s="42" t="s">
        <v>16913</v>
      </c>
      <c r="F3422" s="42" t="s">
        <v>16914</v>
      </c>
      <c r="G3422" s="42" t="s">
        <v>16915</v>
      </c>
      <c r="H3422" s="42" t="s">
        <v>571</v>
      </c>
      <c r="I3422" s="42"/>
      <c r="J3422" s="42"/>
      <c r="K3422" s="42"/>
      <c r="L3422" s="42" t="s">
        <v>572</v>
      </c>
      <c r="M3422" s="42" t="s">
        <v>269</v>
      </c>
      <c r="N3422" s="42" t="s">
        <v>555</v>
      </c>
      <c r="O3422" s="42"/>
      <c r="P3422" s="42" t="s">
        <v>555</v>
      </c>
      <c r="Q3422" s="42" t="s">
        <v>555</v>
      </c>
      <c r="R3422" s="42" t="s">
        <v>555</v>
      </c>
      <c r="S3422" s="42" t="s">
        <v>555</v>
      </c>
      <c r="T3422" s="42" t="s">
        <v>555</v>
      </c>
      <c r="U3422" s="42" t="s">
        <v>555</v>
      </c>
      <c r="V3422" s="44"/>
      <c r="W3422" s="44"/>
      <c r="X3422" s="44"/>
      <c r="Y3422" s="44"/>
      <c r="Z3422" s="44"/>
      <c r="AA3422" s="44"/>
    </row>
    <row r="3423" spans="1:27" ht="15.75" customHeight="1" x14ac:dyDescent="0.25">
      <c r="A3423" s="43">
        <v>3472</v>
      </c>
      <c r="B3423" s="43" t="s">
        <v>482</v>
      </c>
      <c r="C3423" s="42" t="s">
        <v>16916</v>
      </c>
      <c r="D3423" s="42" t="s">
        <v>555</v>
      </c>
      <c r="E3423" s="42" t="s">
        <v>16916</v>
      </c>
      <c r="F3423" s="42" t="s">
        <v>16917</v>
      </c>
      <c r="G3423" s="42" t="s">
        <v>16918</v>
      </c>
      <c r="H3423" s="42" t="s">
        <v>571</v>
      </c>
      <c r="I3423" s="42"/>
      <c r="J3423" s="42"/>
      <c r="K3423" s="42"/>
      <c r="L3423" s="42" t="s">
        <v>572</v>
      </c>
      <c r="M3423" s="42" t="s">
        <v>269</v>
      </c>
      <c r="N3423" s="42" t="s">
        <v>555</v>
      </c>
      <c r="O3423" s="42"/>
      <c r="P3423" s="42" t="s">
        <v>555</v>
      </c>
      <c r="Q3423" s="42" t="s">
        <v>555</v>
      </c>
      <c r="R3423" s="42" t="s">
        <v>555</v>
      </c>
      <c r="S3423" s="42" t="s">
        <v>555</v>
      </c>
      <c r="T3423" s="42" t="s">
        <v>555</v>
      </c>
      <c r="U3423" s="42" t="s">
        <v>555</v>
      </c>
      <c r="V3423" s="44"/>
      <c r="W3423" s="44"/>
      <c r="X3423" s="44"/>
      <c r="Y3423" s="44"/>
      <c r="Z3423" s="44"/>
      <c r="AA3423" s="44"/>
    </row>
    <row r="3424" spans="1:27" ht="15.75" customHeight="1" x14ac:dyDescent="0.25">
      <c r="A3424" s="43">
        <v>3473</v>
      </c>
      <c r="B3424" s="43" t="s">
        <v>482</v>
      </c>
      <c r="C3424" s="42" t="s">
        <v>16919</v>
      </c>
      <c r="D3424" s="42" t="s">
        <v>555</v>
      </c>
      <c r="E3424" s="42" t="s">
        <v>16919</v>
      </c>
      <c r="F3424" s="42" t="s">
        <v>16920</v>
      </c>
      <c r="G3424" s="42" t="s">
        <v>16921</v>
      </c>
      <c r="H3424" s="42" t="s">
        <v>571</v>
      </c>
      <c r="I3424" s="42"/>
      <c r="J3424" s="42"/>
      <c r="K3424" s="42"/>
      <c r="L3424" s="42" t="s">
        <v>572</v>
      </c>
      <c r="M3424" s="42" t="s">
        <v>269</v>
      </c>
      <c r="N3424" s="42" t="s">
        <v>555</v>
      </c>
      <c r="O3424" s="42"/>
      <c r="P3424" s="42" t="s">
        <v>555</v>
      </c>
      <c r="Q3424" s="42" t="s">
        <v>555</v>
      </c>
      <c r="R3424" s="42" t="s">
        <v>555</v>
      </c>
      <c r="S3424" s="42" t="s">
        <v>555</v>
      </c>
      <c r="T3424" s="42" t="s">
        <v>555</v>
      </c>
      <c r="U3424" s="42" t="s">
        <v>555</v>
      </c>
      <c r="V3424" s="44"/>
      <c r="W3424" s="44"/>
      <c r="X3424" s="44"/>
      <c r="Y3424" s="44"/>
      <c r="Z3424" s="44"/>
      <c r="AA3424" s="44"/>
    </row>
    <row r="3425" spans="1:27" ht="15.75" customHeight="1" x14ac:dyDescent="0.25">
      <c r="A3425" s="43">
        <v>3474</v>
      </c>
      <c r="B3425" s="43" t="s">
        <v>482</v>
      </c>
      <c r="C3425" s="42" t="s">
        <v>16922</v>
      </c>
      <c r="D3425" s="42" t="s">
        <v>555</v>
      </c>
      <c r="E3425" s="42" t="s">
        <v>16922</v>
      </c>
      <c r="F3425" s="42" t="s">
        <v>16923</v>
      </c>
      <c r="G3425" s="42" t="s">
        <v>16924</v>
      </c>
      <c r="H3425" s="42" t="s">
        <v>571</v>
      </c>
      <c r="I3425" s="42"/>
      <c r="J3425" s="42"/>
      <c r="K3425" s="42"/>
      <c r="L3425" s="42" t="s">
        <v>572</v>
      </c>
      <c r="M3425" s="42" t="s">
        <v>269</v>
      </c>
      <c r="N3425" s="42" t="s">
        <v>555</v>
      </c>
      <c r="O3425" s="42"/>
      <c r="P3425" s="42" t="s">
        <v>555</v>
      </c>
      <c r="Q3425" s="42" t="s">
        <v>555</v>
      </c>
      <c r="R3425" s="42" t="s">
        <v>555</v>
      </c>
      <c r="S3425" s="42" t="s">
        <v>555</v>
      </c>
      <c r="T3425" s="42" t="s">
        <v>555</v>
      </c>
      <c r="U3425" s="42" t="s">
        <v>555</v>
      </c>
      <c r="V3425" s="44"/>
      <c r="W3425" s="44"/>
      <c r="X3425" s="44"/>
      <c r="Y3425" s="44"/>
      <c r="Z3425" s="44"/>
      <c r="AA3425" s="44"/>
    </row>
    <row r="3426" spans="1:27" ht="15.75" customHeight="1" x14ac:dyDescent="0.25">
      <c r="A3426" s="43">
        <v>3475</v>
      </c>
      <c r="B3426" s="43" t="s">
        <v>482</v>
      </c>
      <c r="C3426" s="42" t="s">
        <v>16925</v>
      </c>
      <c r="D3426" s="42" t="s">
        <v>555</v>
      </c>
      <c r="E3426" s="42" t="s">
        <v>16925</v>
      </c>
      <c r="F3426" s="42" t="s">
        <v>16926</v>
      </c>
      <c r="G3426" s="42" t="s">
        <v>16927</v>
      </c>
      <c r="H3426" s="42" t="s">
        <v>571</v>
      </c>
      <c r="I3426" s="42"/>
      <c r="J3426" s="42"/>
      <c r="K3426" s="42"/>
      <c r="L3426" s="42" t="s">
        <v>572</v>
      </c>
      <c r="M3426" s="42" t="s">
        <v>269</v>
      </c>
      <c r="N3426" s="42" t="s">
        <v>555</v>
      </c>
      <c r="O3426" s="42"/>
      <c r="P3426" s="42" t="s">
        <v>555</v>
      </c>
      <c r="Q3426" s="42" t="s">
        <v>555</v>
      </c>
      <c r="R3426" s="42" t="s">
        <v>555</v>
      </c>
      <c r="S3426" s="42" t="s">
        <v>555</v>
      </c>
      <c r="T3426" s="42" t="s">
        <v>555</v>
      </c>
      <c r="U3426" s="42" t="s">
        <v>555</v>
      </c>
      <c r="V3426" s="44"/>
      <c r="W3426" s="44"/>
      <c r="X3426" s="44"/>
      <c r="Y3426" s="44"/>
      <c r="Z3426" s="44"/>
      <c r="AA3426" s="44"/>
    </row>
    <row r="3427" spans="1:27" ht="15.75" customHeight="1" x14ac:dyDescent="0.25">
      <c r="A3427" s="43">
        <v>3476</v>
      </c>
      <c r="B3427" s="43" t="s">
        <v>482</v>
      </c>
      <c r="C3427" s="42" t="s">
        <v>16928</v>
      </c>
      <c r="D3427" s="42" t="s">
        <v>555</v>
      </c>
      <c r="E3427" s="42" t="s">
        <v>16928</v>
      </c>
      <c r="F3427" s="42" t="s">
        <v>16929</v>
      </c>
      <c r="G3427" s="42" t="s">
        <v>16930</v>
      </c>
      <c r="H3427" s="42" t="s">
        <v>571</v>
      </c>
      <c r="I3427" s="42"/>
      <c r="J3427" s="42"/>
      <c r="K3427" s="42"/>
      <c r="L3427" s="42" t="s">
        <v>572</v>
      </c>
      <c r="M3427" s="42" t="s">
        <v>269</v>
      </c>
      <c r="N3427" s="42" t="s">
        <v>555</v>
      </c>
      <c r="O3427" s="42"/>
      <c r="P3427" s="42" t="s">
        <v>555</v>
      </c>
      <c r="Q3427" s="42" t="s">
        <v>555</v>
      </c>
      <c r="R3427" s="42" t="s">
        <v>555</v>
      </c>
      <c r="S3427" s="42" t="s">
        <v>555</v>
      </c>
      <c r="T3427" s="42" t="s">
        <v>555</v>
      </c>
      <c r="U3427" s="42" t="s">
        <v>555</v>
      </c>
      <c r="V3427" s="44"/>
      <c r="W3427" s="44"/>
      <c r="X3427" s="44"/>
      <c r="Y3427" s="44"/>
      <c r="Z3427" s="44"/>
      <c r="AA3427" s="44"/>
    </row>
    <row r="3428" spans="1:27" ht="15.75" customHeight="1" x14ac:dyDescent="0.25">
      <c r="A3428" s="43">
        <v>3477</v>
      </c>
      <c r="B3428" s="43" t="s">
        <v>482</v>
      </c>
      <c r="C3428" s="42" t="s">
        <v>16931</v>
      </c>
      <c r="D3428" s="42" t="s">
        <v>555</v>
      </c>
      <c r="E3428" s="42" t="s">
        <v>16931</v>
      </c>
      <c r="F3428" s="42" t="s">
        <v>16932</v>
      </c>
      <c r="G3428" s="42" t="s">
        <v>16933</v>
      </c>
      <c r="H3428" s="42" t="s">
        <v>571</v>
      </c>
      <c r="I3428" s="42"/>
      <c r="J3428" s="42"/>
      <c r="K3428" s="42"/>
      <c r="L3428" s="42" t="s">
        <v>572</v>
      </c>
      <c r="M3428" s="42" t="s">
        <v>269</v>
      </c>
      <c r="N3428" s="42" t="s">
        <v>555</v>
      </c>
      <c r="O3428" s="42"/>
      <c r="P3428" s="42" t="s">
        <v>555</v>
      </c>
      <c r="Q3428" s="42" t="s">
        <v>555</v>
      </c>
      <c r="R3428" s="42" t="s">
        <v>555</v>
      </c>
      <c r="S3428" s="42" t="s">
        <v>555</v>
      </c>
      <c r="T3428" s="42" t="s">
        <v>555</v>
      </c>
      <c r="U3428" s="42" t="s">
        <v>555</v>
      </c>
      <c r="V3428" s="44"/>
      <c r="W3428" s="44"/>
      <c r="X3428" s="44"/>
      <c r="Y3428" s="44"/>
      <c r="Z3428" s="44"/>
      <c r="AA3428" s="44"/>
    </row>
    <row r="3429" spans="1:27" ht="15.75" customHeight="1" x14ac:dyDescent="0.25">
      <c r="A3429" s="43">
        <v>3478</v>
      </c>
      <c r="B3429" s="43" t="s">
        <v>482</v>
      </c>
      <c r="C3429" s="42" t="s">
        <v>16934</v>
      </c>
      <c r="D3429" s="42" t="s">
        <v>555</v>
      </c>
      <c r="E3429" s="42" t="s">
        <v>16934</v>
      </c>
      <c r="F3429" s="42" t="s">
        <v>16935</v>
      </c>
      <c r="G3429" s="42" t="s">
        <v>16936</v>
      </c>
      <c r="H3429" s="42" t="s">
        <v>571</v>
      </c>
      <c r="I3429" s="42"/>
      <c r="J3429" s="42"/>
      <c r="K3429" s="42"/>
      <c r="L3429" s="42" t="s">
        <v>572</v>
      </c>
      <c r="M3429" s="42" t="s">
        <v>269</v>
      </c>
      <c r="N3429" s="42" t="s">
        <v>555</v>
      </c>
      <c r="O3429" s="42"/>
      <c r="P3429" s="42" t="s">
        <v>555</v>
      </c>
      <c r="Q3429" s="42" t="s">
        <v>555</v>
      </c>
      <c r="R3429" s="42" t="s">
        <v>555</v>
      </c>
      <c r="S3429" s="42" t="s">
        <v>555</v>
      </c>
      <c r="T3429" s="42" t="s">
        <v>555</v>
      </c>
      <c r="U3429" s="42" t="s">
        <v>555</v>
      </c>
      <c r="V3429" s="44"/>
      <c r="W3429" s="44"/>
      <c r="X3429" s="44"/>
      <c r="Y3429" s="44"/>
      <c r="Z3429" s="44"/>
      <c r="AA3429" s="44"/>
    </row>
    <row r="3430" spans="1:27" ht="15.75" customHeight="1" x14ac:dyDescent="0.25">
      <c r="A3430" s="43">
        <v>3479</v>
      </c>
      <c r="B3430" s="43" t="s">
        <v>482</v>
      </c>
      <c r="C3430" s="42" t="s">
        <v>16937</v>
      </c>
      <c r="D3430" s="42" t="s">
        <v>555</v>
      </c>
      <c r="E3430" s="42" t="s">
        <v>16937</v>
      </c>
      <c r="F3430" s="42" t="s">
        <v>16938</v>
      </c>
      <c r="G3430" s="42" t="s">
        <v>16939</v>
      </c>
      <c r="H3430" s="42" t="s">
        <v>571</v>
      </c>
      <c r="I3430" s="42"/>
      <c r="J3430" s="42"/>
      <c r="K3430" s="42"/>
      <c r="L3430" s="42" t="s">
        <v>572</v>
      </c>
      <c r="M3430" s="42" t="s">
        <v>269</v>
      </c>
      <c r="N3430" s="42" t="s">
        <v>555</v>
      </c>
      <c r="O3430" s="42"/>
      <c r="P3430" s="42" t="s">
        <v>555</v>
      </c>
      <c r="Q3430" s="42" t="s">
        <v>555</v>
      </c>
      <c r="R3430" s="42" t="s">
        <v>555</v>
      </c>
      <c r="S3430" s="42" t="s">
        <v>555</v>
      </c>
      <c r="T3430" s="42" t="s">
        <v>555</v>
      </c>
      <c r="U3430" s="42" t="s">
        <v>555</v>
      </c>
      <c r="V3430" s="44"/>
      <c r="W3430" s="44"/>
      <c r="X3430" s="44"/>
      <c r="Y3430" s="44"/>
      <c r="Z3430" s="44"/>
      <c r="AA3430" s="44"/>
    </row>
    <row r="3431" spans="1:27" ht="15.75" customHeight="1" x14ac:dyDescent="0.25">
      <c r="A3431" s="43">
        <v>3480</v>
      </c>
      <c r="B3431" s="43" t="s">
        <v>482</v>
      </c>
      <c r="C3431" s="42" t="s">
        <v>16940</v>
      </c>
      <c r="D3431" s="42" t="s">
        <v>555</v>
      </c>
      <c r="E3431" s="42" t="s">
        <v>16940</v>
      </c>
      <c r="F3431" s="42" t="s">
        <v>16941</v>
      </c>
      <c r="G3431" s="42" t="s">
        <v>16942</v>
      </c>
      <c r="H3431" s="42" t="s">
        <v>571</v>
      </c>
      <c r="I3431" s="42"/>
      <c r="J3431" s="42"/>
      <c r="K3431" s="42"/>
      <c r="L3431" s="42" t="s">
        <v>572</v>
      </c>
      <c r="M3431" s="42" t="s">
        <v>269</v>
      </c>
      <c r="N3431" s="42" t="s">
        <v>555</v>
      </c>
      <c r="O3431" s="42"/>
      <c r="P3431" s="42" t="s">
        <v>555</v>
      </c>
      <c r="Q3431" s="42" t="s">
        <v>555</v>
      </c>
      <c r="R3431" s="42" t="s">
        <v>555</v>
      </c>
      <c r="S3431" s="42" t="s">
        <v>555</v>
      </c>
      <c r="T3431" s="42" t="s">
        <v>555</v>
      </c>
      <c r="U3431" s="42" t="s">
        <v>555</v>
      </c>
      <c r="V3431" s="44"/>
      <c r="W3431" s="44"/>
      <c r="X3431" s="44"/>
      <c r="Y3431" s="44"/>
      <c r="Z3431" s="44"/>
      <c r="AA3431" s="44"/>
    </row>
    <row r="3432" spans="1:27" ht="15.75" customHeight="1" x14ac:dyDescent="0.25">
      <c r="A3432" s="43">
        <v>3481</v>
      </c>
      <c r="B3432" s="43" t="s">
        <v>482</v>
      </c>
      <c r="C3432" s="42" t="s">
        <v>16943</v>
      </c>
      <c r="D3432" s="42" t="s">
        <v>555</v>
      </c>
      <c r="E3432" s="42" t="s">
        <v>16943</v>
      </c>
      <c r="F3432" s="42" t="s">
        <v>16944</v>
      </c>
      <c r="G3432" s="42" t="s">
        <v>16945</v>
      </c>
      <c r="H3432" s="42" t="s">
        <v>571</v>
      </c>
      <c r="I3432" s="42"/>
      <c r="J3432" s="42"/>
      <c r="K3432" s="42"/>
      <c r="L3432" s="42" t="s">
        <v>572</v>
      </c>
      <c r="M3432" s="42" t="s">
        <v>269</v>
      </c>
      <c r="N3432" s="42" t="s">
        <v>555</v>
      </c>
      <c r="O3432" s="42"/>
      <c r="P3432" s="42" t="s">
        <v>555</v>
      </c>
      <c r="Q3432" s="42" t="s">
        <v>555</v>
      </c>
      <c r="R3432" s="42" t="s">
        <v>555</v>
      </c>
      <c r="S3432" s="42" t="s">
        <v>555</v>
      </c>
      <c r="T3432" s="42" t="s">
        <v>555</v>
      </c>
      <c r="U3432" s="42" t="s">
        <v>555</v>
      </c>
      <c r="V3432" s="44"/>
      <c r="W3432" s="44"/>
      <c r="X3432" s="44"/>
      <c r="Y3432" s="44"/>
      <c r="Z3432" s="44"/>
      <c r="AA3432" s="44"/>
    </row>
    <row r="3433" spans="1:27" ht="15.75" customHeight="1" x14ac:dyDescent="0.25">
      <c r="A3433" s="43">
        <v>3482</v>
      </c>
      <c r="B3433" s="43" t="s">
        <v>482</v>
      </c>
      <c r="C3433" s="42" t="s">
        <v>16946</v>
      </c>
      <c r="D3433" s="42" t="s">
        <v>555</v>
      </c>
      <c r="E3433" s="42" t="s">
        <v>16946</v>
      </c>
      <c r="F3433" s="42" t="s">
        <v>16947</v>
      </c>
      <c r="G3433" s="42" t="s">
        <v>16948</v>
      </c>
      <c r="H3433" s="42" t="s">
        <v>562</v>
      </c>
      <c r="I3433" s="42"/>
      <c r="J3433" s="42"/>
      <c r="K3433" s="42"/>
      <c r="L3433" s="42" t="s">
        <v>563</v>
      </c>
      <c r="M3433" s="42" t="s">
        <v>269</v>
      </c>
      <c r="N3433" s="42" t="s">
        <v>555</v>
      </c>
      <c r="O3433" s="42"/>
      <c r="P3433" s="42" t="s">
        <v>555</v>
      </c>
      <c r="Q3433" s="42" t="s">
        <v>555</v>
      </c>
      <c r="R3433" s="42" t="s">
        <v>555</v>
      </c>
      <c r="S3433" s="42" t="s">
        <v>555</v>
      </c>
      <c r="T3433" s="42" t="s">
        <v>555</v>
      </c>
      <c r="U3433" s="42" t="s">
        <v>555</v>
      </c>
      <c r="V3433" s="44"/>
      <c r="W3433" s="44"/>
      <c r="X3433" s="44"/>
      <c r="Y3433" s="44"/>
      <c r="Z3433" s="44"/>
      <c r="AA3433" s="44"/>
    </row>
    <row r="3434" spans="1:27" ht="15.75" customHeight="1" x14ac:dyDescent="0.25">
      <c r="A3434" s="43">
        <v>3483</v>
      </c>
      <c r="B3434" s="43" t="s">
        <v>482</v>
      </c>
      <c r="C3434" s="42" t="s">
        <v>16949</v>
      </c>
      <c r="D3434" s="42" t="s">
        <v>555</v>
      </c>
      <c r="E3434" s="42" t="s">
        <v>16949</v>
      </c>
      <c r="F3434" s="42" t="s">
        <v>16950</v>
      </c>
      <c r="G3434" s="42" t="s">
        <v>16951</v>
      </c>
      <c r="H3434" s="42" t="s">
        <v>571</v>
      </c>
      <c r="I3434" s="42"/>
      <c r="J3434" s="42"/>
      <c r="K3434" s="42"/>
      <c r="L3434" s="42" t="s">
        <v>572</v>
      </c>
      <c r="M3434" s="42" t="s">
        <v>269</v>
      </c>
      <c r="N3434" s="42" t="s">
        <v>555</v>
      </c>
      <c r="O3434" s="42"/>
      <c r="P3434" s="42" t="s">
        <v>555</v>
      </c>
      <c r="Q3434" s="42" t="s">
        <v>555</v>
      </c>
      <c r="R3434" s="42" t="s">
        <v>555</v>
      </c>
      <c r="S3434" s="42" t="s">
        <v>555</v>
      </c>
      <c r="T3434" s="42" t="s">
        <v>555</v>
      </c>
      <c r="U3434" s="42" t="s">
        <v>555</v>
      </c>
      <c r="V3434" s="44"/>
      <c r="W3434" s="44"/>
      <c r="X3434" s="44"/>
      <c r="Y3434" s="44"/>
      <c r="Z3434" s="44"/>
      <c r="AA3434" s="44"/>
    </row>
    <row r="3435" spans="1:27" ht="15.75" customHeight="1" x14ac:dyDescent="0.25">
      <c r="A3435" s="43">
        <v>3484</v>
      </c>
      <c r="B3435" s="43" t="s">
        <v>482</v>
      </c>
      <c r="C3435" s="42" t="s">
        <v>16952</v>
      </c>
      <c r="D3435" s="42" t="s">
        <v>555</v>
      </c>
      <c r="E3435" s="42" t="s">
        <v>16952</v>
      </c>
      <c r="F3435" s="42" t="s">
        <v>16953</v>
      </c>
      <c r="G3435" s="42" t="s">
        <v>16954</v>
      </c>
      <c r="H3435" s="42" t="s">
        <v>571</v>
      </c>
      <c r="I3435" s="42"/>
      <c r="J3435" s="42"/>
      <c r="K3435" s="42"/>
      <c r="L3435" s="42" t="s">
        <v>572</v>
      </c>
      <c r="M3435" s="42" t="s">
        <v>269</v>
      </c>
      <c r="N3435" s="42" t="s">
        <v>555</v>
      </c>
      <c r="O3435" s="42"/>
      <c r="P3435" s="42" t="s">
        <v>555</v>
      </c>
      <c r="Q3435" s="42" t="s">
        <v>555</v>
      </c>
      <c r="R3435" s="42" t="s">
        <v>555</v>
      </c>
      <c r="S3435" s="42" t="s">
        <v>555</v>
      </c>
      <c r="T3435" s="42" t="s">
        <v>555</v>
      </c>
      <c r="U3435" s="42" t="s">
        <v>555</v>
      </c>
      <c r="V3435" s="44"/>
      <c r="W3435" s="44"/>
      <c r="X3435" s="44"/>
      <c r="Y3435" s="44"/>
      <c r="Z3435" s="44"/>
      <c r="AA3435" s="44"/>
    </row>
    <row r="3436" spans="1:27" ht="15.75" customHeight="1" x14ac:dyDescent="0.25">
      <c r="A3436" s="43">
        <v>3485</v>
      </c>
      <c r="B3436" s="43" t="s">
        <v>482</v>
      </c>
      <c r="C3436" s="42" t="s">
        <v>16955</v>
      </c>
      <c r="D3436" s="42" t="s">
        <v>555</v>
      </c>
      <c r="E3436" s="42" t="s">
        <v>16955</v>
      </c>
      <c r="F3436" s="42" t="s">
        <v>16956</v>
      </c>
      <c r="G3436" s="42" t="s">
        <v>16957</v>
      </c>
      <c r="H3436" s="42" t="s">
        <v>571</v>
      </c>
      <c r="I3436" s="42"/>
      <c r="J3436" s="42"/>
      <c r="K3436" s="42"/>
      <c r="L3436" s="42" t="s">
        <v>572</v>
      </c>
      <c r="M3436" s="42" t="s">
        <v>269</v>
      </c>
      <c r="N3436" s="42" t="s">
        <v>555</v>
      </c>
      <c r="O3436" s="42"/>
      <c r="P3436" s="42" t="s">
        <v>555</v>
      </c>
      <c r="Q3436" s="42" t="s">
        <v>555</v>
      </c>
      <c r="R3436" s="42" t="s">
        <v>555</v>
      </c>
      <c r="S3436" s="42" t="s">
        <v>555</v>
      </c>
      <c r="T3436" s="42" t="s">
        <v>555</v>
      </c>
      <c r="U3436" s="42" t="s">
        <v>555</v>
      </c>
      <c r="V3436" s="44"/>
      <c r="W3436" s="44"/>
      <c r="X3436" s="44"/>
      <c r="Y3436" s="44"/>
      <c r="Z3436" s="44"/>
      <c r="AA3436" s="44"/>
    </row>
    <row r="3437" spans="1:27" ht="15.75" customHeight="1" x14ac:dyDescent="0.25">
      <c r="A3437" s="43">
        <v>3486</v>
      </c>
      <c r="B3437" s="43" t="s">
        <v>482</v>
      </c>
      <c r="C3437" s="42" t="s">
        <v>16958</v>
      </c>
      <c r="D3437" s="42" t="s">
        <v>555</v>
      </c>
      <c r="E3437" s="42" t="s">
        <v>16958</v>
      </c>
      <c r="F3437" s="42" t="s">
        <v>16959</v>
      </c>
      <c r="G3437" s="42" t="s">
        <v>16960</v>
      </c>
      <c r="H3437" s="42" t="s">
        <v>554</v>
      </c>
      <c r="I3437" s="42"/>
      <c r="J3437" s="42"/>
      <c r="K3437" s="42" t="s">
        <v>1278</v>
      </c>
      <c r="L3437" s="42" t="s">
        <v>579</v>
      </c>
      <c r="M3437" s="42" t="s">
        <v>269</v>
      </c>
      <c r="N3437" s="42" t="s">
        <v>555</v>
      </c>
      <c r="O3437" s="42"/>
      <c r="P3437" s="42" t="s">
        <v>555</v>
      </c>
      <c r="Q3437" s="42" t="s">
        <v>555</v>
      </c>
      <c r="R3437" s="42" t="s">
        <v>555</v>
      </c>
      <c r="S3437" s="42" t="s">
        <v>555</v>
      </c>
      <c r="T3437" s="42" t="s">
        <v>555</v>
      </c>
      <c r="U3437" s="42" t="s">
        <v>555</v>
      </c>
      <c r="V3437" s="44"/>
      <c r="W3437" s="44"/>
      <c r="X3437" s="44"/>
      <c r="Y3437" s="44"/>
      <c r="Z3437" s="44"/>
      <c r="AA3437" s="44"/>
    </row>
    <row r="3438" spans="1:27" ht="15.75" customHeight="1" x14ac:dyDescent="0.25">
      <c r="A3438" s="43">
        <v>3487</v>
      </c>
      <c r="B3438" s="43" t="s">
        <v>482</v>
      </c>
      <c r="C3438" s="42" t="s">
        <v>16961</v>
      </c>
      <c r="D3438" s="42" t="s">
        <v>555</v>
      </c>
      <c r="E3438" s="42" t="s">
        <v>16961</v>
      </c>
      <c r="F3438" s="42" t="s">
        <v>16962</v>
      </c>
      <c r="G3438" s="42" t="s">
        <v>16963</v>
      </c>
      <c r="H3438" s="42" t="s">
        <v>562</v>
      </c>
      <c r="I3438" s="42"/>
      <c r="J3438" s="42"/>
      <c r="K3438" s="42" t="s">
        <v>1278</v>
      </c>
      <c r="L3438" s="42" t="s">
        <v>563</v>
      </c>
      <c r="M3438" s="42" t="s">
        <v>269</v>
      </c>
      <c r="N3438" s="42" t="s">
        <v>555</v>
      </c>
      <c r="O3438" s="42"/>
      <c r="P3438" s="42" t="s">
        <v>555</v>
      </c>
      <c r="Q3438" s="42" t="s">
        <v>555</v>
      </c>
      <c r="R3438" s="42" t="s">
        <v>555</v>
      </c>
      <c r="S3438" s="42" t="s">
        <v>555</v>
      </c>
      <c r="T3438" s="42" t="s">
        <v>555</v>
      </c>
      <c r="U3438" s="42" t="s">
        <v>555</v>
      </c>
      <c r="V3438" s="44"/>
      <c r="W3438" s="44"/>
      <c r="X3438" s="44"/>
      <c r="Y3438" s="44"/>
      <c r="Z3438" s="44"/>
      <c r="AA3438" s="44"/>
    </row>
    <row r="3439" spans="1:27" ht="15.75" customHeight="1" x14ac:dyDescent="0.25">
      <c r="A3439" s="43">
        <v>3488</v>
      </c>
      <c r="B3439" s="43" t="s">
        <v>482</v>
      </c>
      <c r="C3439" s="42" t="s">
        <v>16964</v>
      </c>
      <c r="D3439" s="42" t="s">
        <v>555</v>
      </c>
      <c r="E3439" s="42" t="s">
        <v>16964</v>
      </c>
      <c r="F3439" s="42" t="s">
        <v>16965</v>
      </c>
      <c r="G3439" s="42" t="s">
        <v>16966</v>
      </c>
      <c r="H3439" s="42" t="s">
        <v>554</v>
      </c>
      <c r="I3439" s="42"/>
      <c r="J3439" s="42"/>
      <c r="K3439" s="42" t="s">
        <v>1278</v>
      </c>
      <c r="L3439" s="42" t="s">
        <v>579</v>
      </c>
      <c r="M3439" s="42" t="s">
        <v>269</v>
      </c>
      <c r="N3439" s="42" t="s">
        <v>555</v>
      </c>
      <c r="O3439" s="42"/>
      <c r="P3439" s="42" t="s">
        <v>555</v>
      </c>
      <c r="Q3439" s="42" t="s">
        <v>555</v>
      </c>
      <c r="R3439" s="42" t="s">
        <v>555</v>
      </c>
      <c r="S3439" s="42" t="s">
        <v>555</v>
      </c>
      <c r="T3439" s="42" t="s">
        <v>555</v>
      </c>
      <c r="U3439" s="42" t="s">
        <v>555</v>
      </c>
      <c r="V3439" s="44"/>
      <c r="W3439" s="44"/>
      <c r="X3439" s="44"/>
      <c r="Y3439" s="44"/>
      <c r="Z3439" s="44"/>
      <c r="AA3439" s="44"/>
    </row>
    <row r="3440" spans="1:27" ht="15.75" customHeight="1" x14ac:dyDescent="0.25">
      <c r="A3440" s="43">
        <v>3489</v>
      </c>
      <c r="B3440" s="43" t="s">
        <v>482</v>
      </c>
      <c r="C3440" s="42" t="s">
        <v>16967</v>
      </c>
      <c r="D3440" s="42" t="s">
        <v>555</v>
      </c>
      <c r="E3440" s="42" t="s">
        <v>16967</v>
      </c>
      <c r="F3440" s="42" t="s">
        <v>16968</v>
      </c>
      <c r="G3440" s="42" t="s">
        <v>16969</v>
      </c>
      <c r="H3440" s="42" t="s">
        <v>571</v>
      </c>
      <c r="I3440" s="42"/>
      <c r="J3440" s="42"/>
      <c r="K3440" s="42" t="s">
        <v>1336</v>
      </c>
      <c r="L3440" s="42" t="s">
        <v>572</v>
      </c>
      <c r="M3440" s="42" t="s">
        <v>269</v>
      </c>
      <c r="N3440" s="42" t="s">
        <v>555</v>
      </c>
      <c r="O3440" s="42"/>
      <c r="P3440" s="42" t="s">
        <v>555</v>
      </c>
      <c r="Q3440" s="42" t="s">
        <v>555</v>
      </c>
      <c r="R3440" s="42" t="s">
        <v>555</v>
      </c>
      <c r="S3440" s="42" t="s">
        <v>555</v>
      </c>
      <c r="T3440" s="42" t="s">
        <v>555</v>
      </c>
      <c r="U3440" s="42" t="s">
        <v>555</v>
      </c>
      <c r="V3440" s="44"/>
      <c r="W3440" s="44"/>
      <c r="X3440" s="44"/>
      <c r="Y3440" s="44"/>
      <c r="Z3440" s="44"/>
      <c r="AA3440" s="44"/>
    </row>
    <row r="3441" spans="1:27" ht="15.75" customHeight="1" x14ac:dyDescent="0.25">
      <c r="A3441" s="43">
        <v>3490</v>
      </c>
      <c r="B3441" s="43" t="s">
        <v>482</v>
      </c>
      <c r="C3441" s="42" t="s">
        <v>16970</v>
      </c>
      <c r="D3441" s="42" t="s">
        <v>555</v>
      </c>
      <c r="E3441" s="42" t="s">
        <v>16970</v>
      </c>
      <c r="F3441" s="42" t="s">
        <v>16971</v>
      </c>
      <c r="G3441" s="42" t="s">
        <v>16972</v>
      </c>
      <c r="H3441" s="42" t="s">
        <v>554</v>
      </c>
      <c r="I3441" s="42"/>
      <c r="J3441" s="42"/>
      <c r="K3441" s="42" t="s">
        <v>1278</v>
      </c>
      <c r="L3441" s="42" t="s">
        <v>579</v>
      </c>
      <c r="M3441" s="42" t="s">
        <v>269</v>
      </c>
      <c r="N3441" s="42" t="s">
        <v>555</v>
      </c>
      <c r="O3441" s="42"/>
      <c r="P3441" s="42" t="s">
        <v>555</v>
      </c>
      <c r="Q3441" s="42" t="s">
        <v>555</v>
      </c>
      <c r="R3441" s="42" t="s">
        <v>555</v>
      </c>
      <c r="S3441" s="42" t="s">
        <v>555</v>
      </c>
      <c r="T3441" s="42" t="s">
        <v>555</v>
      </c>
      <c r="U3441" s="42" t="s">
        <v>555</v>
      </c>
      <c r="V3441" s="44"/>
      <c r="W3441" s="44"/>
      <c r="X3441" s="44"/>
      <c r="Y3441" s="44"/>
      <c r="Z3441" s="44"/>
      <c r="AA3441" s="44"/>
    </row>
    <row r="3442" spans="1:27" ht="15.75" customHeight="1" x14ac:dyDescent="0.25">
      <c r="A3442" s="43">
        <v>3491</v>
      </c>
      <c r="B3442" s="43" t="s">
        <v>482</v>
      </c>
      <c r="C3442" s="42" t="s">
        <v>16973</v>
      </c>
      <c r="D3442" s="42" t="s">
        <v>555</v>
      </c>
      <c r="E3442" s="42" t="s">
        <v>16973</v>
      </c>
      <c r="F3442" s="42" t="s">
        <v>16974</v>
      </c>
      <c r="G3442" s="42" t="s">
        <v>16975</v>
      </c>
      <c r="H3442" s="42" t="s">
        <v>554</v>
      </c>
      <c r="I3442" s="42"/>
      <c r="J3442" s="42"/>
      <c r="K3442" s="42"/>
      <c r="L3442" s="42" t="s">
        <v>579</v>
      </c>
      <c r="M3442" s="42" t="s">
        <v>269</v>
      </c>
      <c r="N3442" s="42" t="s">
        <v>555</v>
      </c>
      <c r="O3442" s="42"/>
      <c r="P3442" s="42" t="s">
        <v>555</v>
      </c>
      <c r="Q3442" s="42" t="s">
        <v>555</v>
      </c>
      <c r="R3442" s="42" t="s">
        <v>555</v>
      </c>
      <c r="S3442" s="42" t="s">
        <v>555</v>
      </c>
      <c r="T3442" s="42" t="s">
        <v>555</v>
      </c>
      <c r="U3442" s="42" t="s">
        <v>555</v>
      </c>
      <c r="V3442" s="44"/>
      <c r="W3442" s="44"/>
      <c r="X3442" s="44"/>
      <c r="Y3442" s="44"/>
      <c r="Z3442" s="44"/>
      <c r="AA3442" s="44"/>
    </row>
    <row r="3443" spans="1:27" ht="15.75" customHeight="1" x14ac:dyDescent="0.25">
      <c r="A3443" s="43">
        <v>3492</v>
      </c>
      <c r="B3443" s="43" t="s">
        <v>482</v>
      </c>
      <c r="C3443" s="42" t="s">
        <v>16976</v>
      </c>
      <c r="D3443" s="42" t="s">
        <v>555</v>
      </c>
      <c r="E3443" s="42" t="s">
        <v>16976</v>
      </c>
      <c r="F3443" s="42" t="s">
        <v>16977</v>
      </c>
      <c r="G3443" s="42" t="s">
        <v>16978</v>
      </c>
      <c r="H3443" s="42" t="s">
        <v>571</v>
      </c>
      <c r="I3443" s="42"/>
      <c r="J3443" s="42"/>
      <c r="K3443" s="42" t="s">
        <v>1336</v>
      </c>
      <c r="L3443" s="42" t="s">
        <v>572</v>
      </c>
      <c r="M3443" s="42" t="s">
        <v>269</v>
      </c>
      <c r="N3443" s="42" t="s">
        <v>555</v>
      </c>
      <c r="O3443" s="42"/>
      <c r="P3443" s="42" t="s">
        <v>555</v>
      </c>
      <c r="Q3443" s="42" t="s">
        <v>555</v>
      </c>
      <c r="R3443" s="42" t="s">
        <v>555</v>
      </c>
      <c r="S3443" s="42" t="s">
        <v>555</v>
      </c>
      <c r="T3443" s="42" t="s">
        <v>555</v>
      </c>
      <c r="U3443" s="42" t="s">
        <v>555</v>
      </c>
      <c r="V3443" s="44"/>
      <c r="W3443" s="44"/>
      <c r="X3443" s="44"/>
      <c r="Y3443" s="44"/>
      <c r="Z3443" s="44"/>
      <c r="AA3443" s="44"/>
    </row>
    <row r="3444" spans="1:27" ht="15.75" customHeight="1" x14ac:dyDescent="0.25">
      <c r="A3444" s="43">
        <v>3493</v>
      </c>
      <c r="B3444" s="43" t="s">
        <v>482</v>
      </c>
      <c r="C3444" s="42" t="s">
        <v>16979</v>
      </c>
      <c r="D3444" s="42" t="s">
        <v>555</v>
      </c>
      <c r="E3444" s="42" t="s">
        <v>16979</v>
      </c>
      <c r="F3444" s="42" t="s">
        <v>16980</v>
      </c>
      <c r="G3444" s="42" t="s">
        <v>16981</v>
      </c>
      <c r="H3444" s="42" t="s">
        <v>562</v>
      </c>
      <c r="I3444" s="42"/>
      <c r="J3444" s="42"/>
      <c r="K3444" s="42" t="s">
        <v>1336</v>
      </c>
      <c r="L3444" s="42" t="s">
        <v>563</v>
      </c>
      <c r="M3444" s="42" t="s">
        <v>269</v>
      </c>
      <c r="N3444" s="42" t="s">
        <v>555</v>
      </c>
      <c r="O3444" s="42"/>
      <c r="P3444" s="42" t="s">
        <v>555</v>
      </c>
      <c r="Q3444" s="42" t="s">
        <v>555</v>
      </c>
      <c r="R3444" s="42" t="s">
        <v>555</v>
      </c>
      <c r="S3444" s="42" t="s">
        <v>555</v>
      </c>
      <c r="T3444" s="42" t="s">
        <v>555</v>
      </c>
      <c r="U3444" s="42" t="s">
        <v>555</v>
      </c>
      <c r="V3444" s="44"/>
      <c r="W3444" s="44"/>
      <c r="X3444" s="44"/>
      <c r="Y3444" s="44"/>
      <c r="Z3444" s="44"/>
      <c r="AA3444" s="44"/>
    </row>
    <row r="3445" spans="1:27" ht="15.75" customHeight="1" x14ac:dyDescent="0.25">
      <c r="A3445" s="43">
        <v>3494</v>
      </c>
      <c r="B3445" s="43" t="s">
        <v>482</v>
      </c>
      <c r="C3445" s="42" t="s">
        <v>16982</v>
      </c>
      <c r="D3445" s="42" t="s">
        <v>555</v>
      </c>
      <c r="E3445" s="42" t="s">
        <v>16982</v>
      </c>
      <c r="F3445" s="42" t="s">
        <v>16983</v>
      </c>
      <c r="G3445" s="42" t="s">
        <v>16984</v>
      </c>
      <c r="H3445" s="42" t="s">
        <v>571</v>
      </c>
      <c r="I3445" s="42"/>
      <c r="J3445" s="42"/>
      <c r="K3445" s="42" t="s">
        <v>1336</v>
      </c>
      <c r="L3445" s="42" t="s">
        <v>572</v>
      </c>
      <c r="M3445" s="42" t="s">
        <v>269</v>
      </c>
      <c r="N3445" s="42" t="s">
        <v>555</v>
      </c>
      <c r="O3445" s="42"/>
      <c r="P3445" s="42" t="s">
        <v>555</v>
      </c>
      <c r="Q3445" s="42" t="s">
        <v>555</v>
      </c>
      <c r="R3445" s="42" t="s">
        <v>555</v>
      </c>
      <c r="S3445" s="42" t="s">
        <v>555</v>
      </c>
      <c r="T3445" s="42" t="s">
        <v>555</v>
      </c>
      <c r="U3445" s="42" t="s">
        <v>555</v>
      </c>
      <c r="V3445" s="44"/>
      <c r="W3445" s="44"/>
      <c r="X3445" s="44"/>
      <c r="Y3445" s="44"/>
      <c r="Z3445" s="44"/>
      <c r="AA3445" s="44"/>
    </row>
    <row r="3446" spans="1:27" ht="15.75" customHeight="1" x14ac:dyDescent="0.25">
      <c r="A3446" s="43">
        <v>3495</v>
      </c>
      <c r="B3446" s="43" t="s">
        <v>482</v>
      </c>
      <c r="C3446" s="42" t="s">
        <v>16985</v>
      </c>
      <c r="D3446" s="42" t="s">
        <v>555</v>
      </c>
      <c r="E3446" s="42" t="s">
        <v>16985</v>
      </c>
      <c r="F3446" s="42" t="s">
        <v>16986</v>
      </c>
      <c r="G3446" s="42" t="s">
        <v>16987</v>
      </c>
      <c r="H3446" s="42" t="s">
        <v>554</v>
      </c>
      <c r="I3446" s="42"/>
      <c r="J3446" s="42"/>
      <c r="K3446" s="42" t="s">
        <v>1336</v>
      </c>
      <c r="L3446" s="42" t="s">
        <v>579</v>
      </c>
      <c r="M3446" s="42" t="s">
        <v>269</v>
      </c>
      <c r="N3446" s="42" t="s">
        <v>555</v>
      </c>
      <c r="O3446" s="42"/>
      <c r="P3446" s="42" t="s">
        <v>555</v>
      </c>
      <c r="Q3446" s="42" t="s">
        <v>555</v>
      </c>
      <c r="R3446" s="42" t="s">
        <v>555</v>
      </c>
      <c r="S3446" s="42" t="s">
        <v>555</v>
      </c>
      <c r="T3446" s="42" t="s">
        <v>555</v>
      </c>
      <c r="U3446" s="42" t="s">
        <v>555</v>
      </c>
      <c r="V3446" s="44"/>
      <c r="W3446" s="44"/>
      <c r="X3446" s="44"/>
      <c r="Y3446" s="44"/>
      <c r="Z3446" s="44"/>
      <c r="AA3446" s="44"/>
    </row>
    <row r="3447" spans="1:27" ht="15.75" customHeight="1" x14ac:dyDescent="0.25">
      <c r="A3447" s="43">
        <v>3496</v>
      </c>
      <c r="B3447" s="43" t="s">
        <v>482</v>
      </c>
      <c r="C3447" s="42" t="s">
        <v>16988</v>
      </c>
      <c r="D3447" s="42" t="s">
        <v>555</v>
      </c>
      <c r="E3447" s="42" t="s">
        <v>16988</v>
      </c>
      <c r="F3447" s="42" t="s">
        <v>16989</v>
      </c>
      <c r="G3447" s="42" t="s">
        <v>16990</v>
      </c>
      <c r="H3447" s="42" t="s">
        <v>562</v>
      </c>
      <c r="I3447" s="42"/>
      <c r="J3447" s="42"/>
      <c r="K3447" s="42" t="s">
        <v>1336</v>
      </c>
      <c r="L3447" s="42" t="s">
        <v>563</v>
      </c>
      <c r="M3447" s="42" t="s">
        <v>269</v>
      </c>
      <c r="N3447" s="42" t="s">
        <v>555</v>
      </c>
      <c r="O3447" s="42"/>
      <c r="P3447" s="42" t="s">
        <v>555</v>
      </c>
      <c r="Q3447" s="42" t="s">
        <v>555</v>
      </c>
      <c r="R3447" s="42" t="s">
        <v>555</v>
      </c>
      <c r="S3447" s="42" t="s">
        <v>555</v>
      </c>
      <c r="T3447" s="42" t="s">
        <v>555</v>
      </c>
      <c r="U3447" s="42" t="s">
        <v>555</v>
      </c>
      <c r="V3447" s="44"/>
      <c r="W3447" s="44"/>
      <c r="X3447" s="44"/>
      <c r="Y3447" s="44"/>
      <c r="Z3447" s="44"/>
      <c r="AA3447" s="44"/>
    </row>
    <row r="3448" spans="1:27" ht="15.75" customHeight="1" x14ac:dyDescent="0.25">
      <c r="A3448" s="43">
        <v>3497</v>
      </c>
      <c r="B3448" s="43" t="s">
        <v>482</v>
      </c>
      <c r="C3448" s="42" t="s">
        <v>16991</v>
      </c>
      <c r="D3448" s="42" t="s">
        <v>555</v>
      </c>
      <c r="E3448" s="42" t="s">
        <v>16991</v>
      </c>
      <c r="F3448" s="42" t="s">
        <v>16992</v>
      </c>
      <c r="G3448" s="42" t="s">
        <v>16993</v>
      </c>
      <c r="H3448" s="42" t="s">
        <v>571</v>
      </c>
      <c r="I3448" s="42"/>
      <c r="J3448" s="42"/>
      <c r="K3448" s="42"/>
      <c r="L3448" s="42" t="s">
        <v>572</v>
      </c>
      <c r="M3448" s="42" t="s">
        <v>269</v>
      </c>
      <c r="N3448" s="42" t="s">
        <v>555</v>
      </c>
      <c r="O3448" s="42"/>
      <c r="P3448" s="42" t="s">
        <v>555</v>
      </c>
      <c r="Q3448" s="42" t="s">
        <v>555</v>
      </c>
      <c r="R3448" s="42" t="s">
        <v>555</v>
      </c>
      <c r="S3448" s="42" t="s">
        <v>555</v>
      </c>
      <c r="T3448" s="42" t="s">
        <v>555</v>
      </c>
      <c r="U3448" s="42" t="s">
        <v>555</v>
      </c>
      <c r="V3448" s="44"/>
      <c r="W3448" s="44"/>
      <c r="X3448" s="44"/>
      <c r="Y3448" s="44"/>
      <c r="Z3448" s="44"/>
      <c r="AA3448" s="44"/>
    </row>
    <row r="3449" spans="1:27" ht="15.75" customHeight="1" x14ac:dyDescent="0.25">
      <c r="A3449" s="43">
        <v>3498</v>
      </c>
      <c r="B3449" s="43" t="s">
        <v>482</v>
      </c>
      <c r="C3449" s="42" t="s">
        <v>16994</v>
      </c>
      <c r="D3449" s="42" t="s">
        <v>555</v>
      </c>
      <c r="E3449" s="42" t="s">
        <v>16994</v>
      </c>
      <c r="F3449" s="42" t="s">
        <v>16995</v>
      </c>
      <c r="G3449" s="42" t="s">
        <v>16996</v>
      </c>
      <c r="H3449" s="42" t="s">
        <v>571</v>
      </c>
      <c r="I3449" s="42"/>
      <c r="J3449" s="42"/>
      <c r="K3449" s="42"/>
      <c r="L3449" s="42" t="s">
        <v>572</v>
      </c>
      <c r="M3449" s="42" t="s">
        <v>269</v>
      </c>
      <c r="N3449" s="42" t="s">
        <v>555</v>
      </c>
      <c r="O3449" s="42"/>
      <c r="P3449" s="42" t="s">
        <v>555</v>
      </c>
      <c r="Q3449" s="42" t="s">
        <v>555</v>
      </c>
      <c r="R3449" s="42" t="s">
        <v>555</v>
      </c>
      <c r="S3449" s="42" t="s">
        <v>555</v>
      </c>
      <c r="T3449" s="42" t="s">
        <v>555</v>
      </c>
      <c r="U3449" s="42" t="s">
        <v>555</v>
      </c>
      <c r="V3449" s="44"/>
      <c r="W3449" s="44"/>
      <c r="X3449" s="44"/>
      <c r="Y3449" s="44"/>
      <c r="Z3449" s="44"/>
      <c r="AA3449" s="44"/>
    </row>
    <row r="3450" spans="1:27" ht="15.75" customHeight="1" x14ac:dyDescent="0.25">
      <c r="A3450" s="43">
        <v>3499</v>
      </c>
      <c r="B3450" s="43" t="s">
        <v>482</v>
      </c>
      <c r="C3450" s="42" t="s">
        <v>16997</v>
      </c>
      <c r="D3450" s="42" t="s">
        <v>555</v>
      </c>
      <c r="E3450" s="42" t="s">
        <v>16997</v>
      </c>
      <c r="F3450" s="42" t="s">
        <v>16998</v>
      </c>
      <c r="G3450" s="42" t="s">
        <v>16999</v>
      </c>
      <c r="H3450" s="42" t="s">
        <v>571</v>
      </c>
      <c r="I3450" s="42"/>
      <c r="J3450" s="42"/>
      <c r="K3450" s="42"/>
      <c r="L3450" s="42" t="s">
        <v>572</v>
      </c>
      <c r="M3450" s="42" t="s">
        <v>269</v>
      </c>
      <c r="N3450" s="42" t="s">
        <v>555</v>
      </c>
      <c r="O3450" s="42"/>
      <c r="P3450" s="42" t="s">
        <v>555</v>
      </c>
      <c r="Q3450" s="42" t="s">
        <v>555</v>
      </c>
      <c r="R3450" s="42" t="s">
        <v>555</v>
      </c>
      <c r="S3450" s="42" t="s">
        <v>555</v>
      </c>
      <c r="T3450" s="42" t="s">
        <v>555</v>
      </c>
      <c r="U3450" s="42" t="s">
        <v>555</v>
      </c>
      <c r="V3450" s="44"/>
      <c r="W3450" s="44"/>
      <c r="X3450" s="44"/>
      <c r="Y3450" s="44"/>
      <c r="Z3450" s="44"/>
      <c r="AA3450" s="44"/>
    </row>
    <row r="3451" spans="1:27" ht="15.75" customHeight="1" x14ac:dyDescent="0.25">
      <c r="A3451" s="43">
        <v>3500</v>
      </c>
      <c r="B3451" s="43" t="s">
        <v>482</v>
      </c>
      <c r="C3451" s="42" t="s">
        <v>17000</v>
      </c>
      <c r="D3451" s="42" t="s">
        <v>555</v>
      </c>
      <c r="E3451" s="42" t="s">
        <v>17000</v>
      </c>
      <c r="F3451" s="42" t="s">
        <v>17001</v>
      </c>
      <c r="G3451" s="42" t="s">
        <v>17002</v>
      </c>
      <c r="H3451" s="42" t="s">
        <v>571</v>
      </c>
      <c r="I3451" s="42"/>
      <c r="J3451" s="42"/>
      <c r="K3451" s="42"/>
      <c r="L3451" s="42" t="s">
        <v>572</v>
      </c>
      <c r="M3451" s="42" t="s">
        <v>269</v>
      </c>
      <c r="N3451" s="42" t="s">
        <v>555</v>
      </c>
      <c r="O3451" s="42"/>
      <c r="P3451" s="42" t="s">
        <v>555</v>
      </c>
      <c r="Q3451" s="42" t="s">
        <v>555</v>
      </c>
      <c r="R3451" s="42" t="s">
        <v>555</v>
      </c>
      <c r="S3451" s="42" t="s">
        <v>555</v>
      </c>
      <c r="T3451" s="42" t="s">
        <v>555</v>
      </c>
      <c r="U3451" s="42" t="s">
        <v>555</v>
      </c>
      <c r="V3451" s="44"/>
      <c r="W3451" s="44"/>
      <c r="X3451" s="44"/>
      <c r="Y3451" s="44"/>
      <c r="Z3451" s="44"/>
      <c r="AA3451" s="44"/>
    </row>
    <row r="3452" spans="1:27" ht="15.75" customHeight="1" x14ac:dyDescent="0.25">
      <c r="A3452" s="43">
        <v>3501</v>
      </c>
      <c r="B3452" s="43" t="s">
        <v>482</v>
      </c>
      <c r="C3452" s="42" t="s">
        <v>17003</v>
      </c>
      <c r="D3452" s="42" t="s">
        <v>555</v>
      </c>
      <c r="E3452" s="42" t="s">
        <v>17003</v>
      </c>
      <c r="F3452" s="42" t="s">
        <v>17004</v>
      </c>
      <c r="G3452" s="42" t="s">
        <v>17005</v>
      </c>
      <c r="H3452" s="42" t="s">
        <v>571</v>
      </c>
      <c r="I3452" s="42"/>
      <c r="J3452" s="42"/>
      <c r="K3452" s="42"/>
      <c r="L3452" s="42" t="s">
        <v>572</v>
      </c>
      <c r="M3452" s="42" t="s">
        <v>269</v>
      </c>
      <c r="N3452" s="42" t="s">
        <v>555</v>
      </c>
      <c r="O3452" s="42"/>
      <c r="P3452" s="42" t="s">
        <v>555</v>
      </c>
      <c r="Q3452" s="42" t="s">
        <v>555</v>
      </c>
      <c r="R3452" s="42" t="s">
        <v>555</v>
      </c>
      <c r="S3452" s="42" t="s">
        <v>555</v>
      </c>
      <c r="T3452" s="42" t="s">
        <v>555</v>
      </c>
      <c r="U3452" s="42" t="s">
        <v>555</v>
      </c>
      <c r="V3452" s="44"/>
      <c r="W3452" s="44"/>
      <c r="X3452" s="44"/>
      <c r="Y3452" s="44"/>
      <c r="Z3452" s="44"/>
      <c r="AA3452" s="44"/>
    </row>
    <row r="3453" spans="1:27" ht="15.75" customHeight="1" x14ac:dyDescent="0.25">
      <c r="A3453" s="43">
        <v>3502</v>
      </c>
      <c r="B3453" s="43" t="s">
        <v>482</v>
      </c>
      <c r="C3453" s="42" t="s">
        <v>17006</v>
      </c>
      <c r="D3453" s="42" t="s">
        <v>555</v>
      </c>
      <c r="E3453" s="42" t="s">
        <v>17006</v>
      </c>
      <c r="F3453" s="42" t="s">
        <v>17007</v>
      </c>
      <c r="G3453" s="42" t="s">
        <v>17008</v>
      </c>
      <c r="H3453" s="42" t="s">
        <v>571</v>
      </c>
      <c r="I3453" s="42"/>
      <c r="J3453" s="42"/>
      <c r="K3453" s="42"/>
      <c r="L3453" s="42" t="s">
        <v>572</v>
      </c>
      <c r="M3453" s="42" t="s">
        <v>269</v>
      </c>
      <c r="N3453" s="42" t="s">
        <v>555</v>
      </c>
      <c r="O3453" s="42"/>
      <c r="P3453" s="42" t="s">
        <v>555</v>
      </c>
      <c r="Q3453" s="42" t="s">
        <v>555</v>
      </c>
      <c r="R3453" s="42" t="s">
        <v>555</v>
      </c>
      <c r="S3453" s="42" t="s">
        <v>555</v>
      </c>
      <c r="T3453" s="42" t="s">
        <v>555</v>
      </c>
      <c r="U3453" s="42" t="s">
        <v>555</v>
      </c>
      <c r="V3453" s="44"/>
      <c r="W3453" s="44"/>
      <c r="X3453" s="44"/>
      <c r="Y3453" s="44"/>
      <c r="Z3453" s="44"/>
      <c r="AA3453" s="44"/>
    </row>
    <row r="3454" spans="1:27" ht="15.75" customHeight="1" x14ac:dyDescent="0.25">
      <c r="A3454" s="43">
        <v>3503</v>
      </c>
      <c r="B3454" s="43" t="s">
        <v>482</v>
      </c>
      <c r="C3454" s="42" t="s">
        <v>17009</v>
      </c>
      <c r="D3454" s="42" t="s">
        <v>555</v>
      </c>
      <c r="E3454" s="42" t="s">
        <v>17009</v>
      </c>
      <c r="F3454" s="42" t="s">
        <v>17010</v>
      </c>
      <c r="G3454" s="42" t="s">
        <v>17011</v>
      </c>
      <c r="H3454" s="42" t="s">
        <v>571</v>
      </c>
      <c r="I3454" s="42"/>
      <c r="J3454" s="42"/>
      <c r="K3454" s="42"/>
      <c r="L3454" s="42" t="s">
        <v>572</v>
      </c>
      <c r="M3454" s="42" t="s">
        <v>269</v>
      </c>
      <c r="N3454" s="42" t="s">
        <v>555</v>
      </c>
      <c r="O3454" s="42"/>
      <c r="P3454" s="42" t="s">
        <v>555</v>
      </c>
      <c r="Q3454" s="42" t="s">
        <v>555</v>
      </c>
      <c r="R3454" s="42" t="s">
        <v>555</v>
      </c>
      <c r="S3454" s="42" t="s">
        <v>555</v>
      </c>
      <c r="T3454" s="42" t="s">
        <v>555</v>
      </c>
      <c r="U3454" s="42" t="s">
        <v>555</v>
      </c>
      <c r="V3454" s="44"/>
      <c r="W3454" s="44"/>
      <c r="X3454" s="44"/>
      <c r="Y3454" s="44"/>
      <c r="Z3454" s="44"/>
      <c r="AA3454" s="44"/>
    </row>
    <row r="3455" spans="1:27" ht="15.75" customHeight="1" x14ac:dyDescent="0.25">
      <c r="A3455" s="43">
        <v>3504</v>
      </c>
      <c r="B3455" s="43" t="s">
        <v>482</v>
      </c>
      <c r="C3455" s="42" t="s">
        <v>17012</v>
      </c>
      <c r="D3455" s="42" t="s">
        <v>555</v>
      </c>
      <c r="E3455" s="42" t="s">
        <v>17012</v>
      </c>
      <c r="F3455" s="42" t="s">
        <v>17013</v>
      </c>
      <c r="G3455" s="42" t="s">
        <v>17014</v>
      </c>
      <c r="H3455" s="42" t="s">
        <v>571</v>
      </c>
      <c r="I3455" s="42"/>
      <c r="J3455" s="42"/>
      <c r="K3455" s="42"/>
      <c r="L3455" s="42" t="s">
        <v>572</v>
      </c>
      <c r="M3455" s="42" t="s">
        <v>269</v>
      </c>
      <c r="N3455" s="42" t="s">
        <v>555</v>
      </c>
      <c r="O3455" s="42"/>
      <c r="P3455" s="42" t="s">
        <v>555</v>
      </c>
      <c r="Q3455" s="42" t="s">
        <v>555</v>
      </c>
      <c r="R3455" s="42" t="s">
        <v>555</v>
      </c>
      <c r="S3455" s="42" t="s">
        <v>555</v>
      </c>
      <c r="T3455" s="42" t="s">
        <v>555</v>
      </c>
      <c r="U3455" s="42" t="s">
        <v>555</v>
      </c>
      <c r="V3455" s="44"/>
      <c r="W3455" s="44"/>
      <c r="X3455" s="44"/>
      <c r="Y3455" s="44"/>
      <c r="Z3455" s="44"/>
      <c r="AA3455" s="44"/>
    </row>
    <row r="3456" spans="1:27" ht="15.75" customHeight="1" x14ac:dyDescent="0.25">
      <c r="A3456" s="43">
        <v>3505</v>
      </c>
      <c r="B3456" s="43" t="s">
        <v>482</v>
      </c>
      <c r="C3456" s="42" t="s">
        <v>17015</v>
      </c>
      <c r="D3456" s="42" t="s">
        <v>555</v>
      </c>
      <c r="E3456" s="42" t="s">
        <v>17015</v>
      </c>
      <c r="F3456" s="42" t="s">
        <v>17016</v>
      </c>
      <c r="G3456" s="42" t="s">
        <v>17017</v>
      </c>
      <c r="H3456" s="42" t="s">
        <v>571</v>
      </c>
      <c r="I3456" s="42"/>
      <c r="J3456" s="42"/>
      <c r="K3456" s="42"/>
      <c r="L3456" s="42" t="s">
        <v>572</v>
      </c>
      <c r="M3456" s="42" t="s">
        <v>269</v>
      </c>
      <c r="N3456" s="42" t="s">
        <v>555</v>
      </c>
      <c r="O3456" s="42"/>
      <c r="P3456" s="42" t="s">
        <v>555</v>
      </c>
      <c r="Q3456" s="42" t="s">
        <v>555</v>
      </c>
      <c r="R3456" s="42" t="s">
        <v>555</v>
      </c>
      <c r="S3456" s="42" t="s">
        <v>555</v>
      </c>
      <c r="T3456" s="42" t="s">
        <v>555</v>
      </c>
      <c r="U3456" s="42" t="s">
        <v>555</v>
      </c>
      <c r="V3456" s="44"/>
      <c r="W3456" s="44"/>
      <c r="X3456" s="44"/>
      <c r="Y3456" s="44"/>
      <c r="Z3456" s="44"/>
      <c r="AA3456" s="44"/>
    </row>
    <row r="3457" spans="1:27" ht="15.75" customHeight="1" x14ac:dyDescent="0.25">
      <c r="A3457" s="43">
        <v>3506</v>
      </c>
      <c r="B3457" s="43" t="s">
        <v>482</v>
      </c>
      <c r="C3457" s="42" t="s">
        <v>17018</v>
      </c>
      <c r="D3457" s="42" t="s">
        <v>555</v>
      </c>
      <c r="E3457" s="42" t="s">
        <v>17018</v>
      </c>
      <c r="F3457" s="42" t="s">
        <v>17019</v>
      </c>
      <c r="G3457" s="42" t="s">
        <v>17020</v>
      </c>
      <c r="H3457" s="42" t="s">
        <v>571</v>
      </c>
      <c r="I3457" s="42"/>
      <c r="J3457" s="42"/>
      <c r="K3457" s="42"/>
      <c r="L3457" s="42" t="s">
        <v>572</v>
      </c>
      <c r="M3457" s="42" t="s">
        <v>269</v>
      </c>
      <c r="N3457" s="42" t="s">
        <v>555</v>
      </c>
      <c r="O3457" s="42"/>
      <c r="P3457" s="42" t="s">
        <v>555</v>
      </c>
      <c r="Q3457" s="42" t="s">
        <v>555</v>
      </c>
      <c r="R3457" s="42" t="s">
        <v>555</v>
      </c>
      <c r="S3457" s="42" t="s">
        <v>555</v>
      </c>
      <c r="T3457" s="42" t="s">
        <v>555</v>
      </c>
      <c r="U3457" s="42" t="s">
        <v>555</v>
      </c>
      <c r="V3457" s="44"/>
      <c r="W3457" s="44"/>
      <c r="X3457" s="44"/>
      <c r="Y3457" s="44"/>
      <c r="Z3457" s="44"/>
      <c r="AA3457" s="44"/>
    </row>
    <row r="3458" spans="1:27" ht="15.75" customHeight="1" x14ac:dyDescent="0.25">
      <c r="A3458" s="43">
        <v>3507</v>
      </c>
      <c r="B3458" s="43" t="s">
        <v>482</v>
      </c>
      <c r="C3458" s="42" t="s">
        <v>17021</v>
      </c>
      <c r="D3458" s="42" t="s">
        <v>555</v>
      </c>
      <c r="E3458" s="42" t="s">
        <v>17021</v>
      </c>
      <c r="F3458" s="42" t="s">
        <v>17022</v>
      </c>
      <c r="G3458" s="42" t="s">
        <v>17023</v>
      </c>
      <c r="H3458" s="42" t="s">
        <v>571</v>
      </c>
      <c r="I3458" s="42"/>
      <c r="J3458" s="42"/>
      <c r="K3458" s="42"/>
      <c r="L3458" s="42" t="s">
        <v>572</v>
      </c>
      <c r="M3458" s="42" t="s">
        <v>269</v>
      </c>
      <c r="N3458" s="42" t="s">
        <v>555</v>
      </c>
      <c r="O3458" s="42"/>
      <c r="P3458" s="42" t="s">
        <v>555</v>
      </c>
      <c r="Q3458" s="42" t="s">
        <v>555</v>
      </c>
      <c r="R3458" s="42" t="s">
        <v>555</v>
      </c>
      <c r="S3458" s="42" t="s">
        <v>555</v>
      </c>
      <c r="T3458" s="42" t="s">
        <v>555</v>
      </c>
      <c r="U3458" s="42" t="s">
        <v>555</v>
      </c>
      <c r="V3458" s="44"/>
      <c r="W3458" s="44"/>
      <c r="X3458" s="44"/>
      <c r="Y3458" s="44"/>
      <c r="Z3458" s="44"/>
      <c r="AA3458" s="44"/>
    </row>
    <row r="3459" spans="1:27" ht="15.75" customHeight="1" x14ac:dyDescent="0.25">
      <c r="A3459" s="43">
        <v>3508</v>
      </c>
      <c r="B3459" s="43" t="s">
        <v>482</v>
      </c>
      <c r="C3459" s="42" t="s">
        <v>17024</v>
      </c>
      <c r="D3459" s="42" t="s">
        <v>23658</v>
      </c>
      <c r="E3459" s="42" t="s">
        <v>17026</v>
      </c>
      <c r="F3459" s="42" t="s">
        <v>17027</v>
      </c>
      <c r="G3459" s="42" t="s">
        <v>17028</v>
      </c>
      <c r="H3459" s="42" t="s">
        <v>3024</v>
      </c>
      <c r="I3459" s="42"/>
      <c r="J3459" s="42"/>
      <c r="K3459" s="42" t="s">
        <v>1336</v>
      </c>
      <c r="L3459" s="42" t="s">
        <v>579</v>
      </c>
      <c r="M3459" s="42" t="s">
        <v>17029</v>
      </c>
      <c r="N3459" s="42" t="s">
        <v>1165</v>
      </c>
      <c r="O3459" s="42"/>
      <c r="P3459" s="42" t="s">
        <v>555</v>
      </c>
      <c r="Q3459" s="42" t="s">
        <v>555</v>
      </c>
      <c r="R3459" s="42" t="s">
        <v>555</v>
      </c>
      <c r="S3459" s="42" t="s">
        <v>555</v>
      </c>
      <c r="T3459" s="42" t="s">
        <v>555</v>
      </c>
      <c r="U3459" s="42" t="s">
        <v>555</v>
      </c>
      <c r="V3459" s="44">
        <v>1</v>
      </c>
      <c r="W3459" s="44" t="s">
        <v>5050</v>
      </c>
      <c r="X3459" s="44"/>
      <c r="Y3459" s="44"/>
      <c r="Z3459" s="44"/>
      <c r="AA3459" s="44"/>
    </row>
    <row r="3460" spans="1:27" ht="15.75" customHeight="1" x14ac:dyDescent="0.25">
      <c r="A3460" s="43">
        <v>3509</v>
      </c>
      <c r="B3460" s="43" t="s">
        <v>482</v>
      </c>
      <c r="C3460" s="42" t="s">
        <v>17030</v>
      </c>
      <c r="D3460" s="42" t="s">
        <v>17031</v>
      </c>
      <c r="E3460" s="42" t="s">
        <v>17032</v>
      </c>
      <c r="F3460" s="42" t="s">
        <v>17033</v>
      </c>
      <c r="G3460" s="42" t="s">
        <v>17034</v>
      </c>
      <c r="H3460" s="42" t="s">
        <v>554</v>
      </c>
      <c r="I3460" s="42"/>
      <c r="J3460" s="42"/>
      <c r="K3460" s="42" t="s">
        <v>1336</v>
      </c>
      <c r="L3460" s="42" t="s">
        <v>579</v>
      </c>
      <c r="M3460" s="42" t="s">
        <v>17035</v>
      </c>
      <c r="N3460" s="42" t="s">
        <v>2572</v>
      </c>
      <c r="O3460" s="42"/>
      <c r="P3460" s="42" t="s">
        <v>555</v>
      </c>
      <c r="Q3460" s="42" t="s">
        <v>555</v>
      </c>
      <c r="R3460" s="42" t="s">
        <v>555</v>
      </c>
      <c r="S3460" s="42" t="s">
        <v>555</v>
      </c>
      <c r="T3460" s="42" t="s">
        <v>555</v>
      </c>
      <c r="U3460" s="42" t="s">
        <v>555</v>
      </c>
      <c r="V3460" s="44"/>
      <c r="W3460" s="44"/>
      <c r="X3460" s="44"/>
      <c r="Y3460" s="44"/>
      <c r="Z3460" s="44"/>
      <c r="AA3460" s="44"/>
    </row>
    <row r="3461" spans="1:27" ht="15.75" customHeight="1" x14ac:dyDescent="0.25">
      <c r="A3461" s="43">
        <v>3510</v>
      </c>
      <c r="B3461" s="43" t="s">
        <v>482</v>
      </c>
      <c r="C3461" s="42" t="s">
        <v>17036</v>
      </c>
      <c r="D3461" s="42" t="s">
        <v>17037</v>
      </c>
      <c r="E3461" s="42" t="s">
        <v>17038</v>
      </c>
      <c r="F3461" s="42" t="s">
        <v>17039</v>
      </c>
      <c r="G3461" s="42" t="s">
        <v>17040</v>
      </c>
      <c r="H3461" s="42" t="s">
        <v>554</v>
      </c>
      <c r="I3461" s="42"/>
      <c r="J3461" s="42"/>
      <c r="K3461" s="42" t="s">
        <v>1336</v>
      </c>
      <c r="L3461" s="42" t="s">
        <v>579</v>
      </c>
      <c r="M3461" s="42" t="s">
        <v>17041</v>
      </c>
      <c r="N3461" s="42" t="s">
        <v>2572</v>
      </c>
      <c r="O3461" s="42"/>
      <c r="P3461" s="42" t="s">
        <v>555</v>
      </c>
      <c r="Q3461" s="42" t="s">
        <v>555</v>
      </c>
      <c r="R3461" s="42" t="s">
        <v>555</v>
      </c>
      <c r="S3461" s="42" t="s">
        <v>555</v>
      </c>
      <c r="T3461" s="42" t="s">
        <v>555</v>
      </c>
      <c r="U3461" s="42" t="s">
        <v>555</v>
      </c>
      <c r="V3461" s="44"/>
      <c r="W3461" s="44"/>
      <c r="X3461" s="44"/>
      <c r="Y3461" s="44"/>
      <c r="Z3461" s="44"/>
      <c r="AA3461" s="44"/>
    </row>
    <row r="3462" spans="1:27" ht="15.75" customHeight="1" x14ac:dyDescent="0.25">
      <c r="A3462" s="43">
        <v>3511</v>
      </c>
      <c r="B3462" s="43" t="s">
        <v>482</v>
      </c>
      <c r="C3462" s="42" t="s">
        <v>17042</v>
      </c>
      <c r="D3462" s="42" t="s">
        <v>555</v>
      </c>
      <c r="E3462" s="42" t="s">
        <v>17042</v>
      </c>
      <c r="F3462" s="42" t="s">
        <v>17043</v>
      </c>
      <c r="G3462" s="42" t="s">
        <v>17044</v>
      </c>
      <c r="H3462" s="42" t="s">
        <v>571</v>
      </c>
      <c r="I3462" s="42"/>
      <c r="J3462" s="42"/>
      <c r="K3462" s="42" t="s">
        <v>1336</v>
      </c>
      <c r="L3462" s="42" t="s">
        <v>572</v>
      </c>
      <c r="M3462" s="42" t="s">
        <v>269</v>
      </c>
      <c r="N3462" s="42" t="s">
        <v>555</v>
      </c>
      <c r="O3462" s="42"/>
      <c r="P3462" s="42" t="s">
        <v>555</v>
      </c>
      <c r="Q3462" s="42" t="s">
        <v>555</v>
      </c>
      <c r="R3462" s="42" t="s">
        <v>555</v>
      </c>
      <c r="S3462" s="42" t="s">
        <v>555</v>
      </c>
      <c r="T3462" s="42" t="s">
        <v>555</v>
      </c>
      <c r="U3462" s="42" t="s">
        <v>555</v>
      </c>
      <c r="V3462" s="44"/>
      <c r="W3462" s="44"/>
      <c r="X3462" s="44"/>
      <c r="Y3462" s="44"/>
      <c r="Z3462" s="44"/>
      <c r="AA3462" s="44"/>
    </row>
    <row r="3463" spans="1:27" ht="15.75" customHeight="1" x14ac:dyDescent="0.25">
      <c r="A3463" s="43">
        <v>3512</v>
      </c>
      <c r="B3463" s="43" t="s">
        <v>482</v>
      </c>
      <c r="C3463" s="42" t="s">
        <v>17045</v>
      </c>
      <c r="D3463" s="42" t="s">
        <v>555</v>
      </c>
      <c r="E3463" s="42" t="s">
        <v>17045</v>
      </c>
      <c r="F3463" s="42" t="s">
        <v>17046</v>
      </c>
      <c r="G3463" s="42" t="s">
        <v>17047</v>
      </c>
      <c r="H3463" s="42" t="s">
        <v>571</v>
      </c>
      <c r="I3463" s="42"/>
      <c r="J3463" s="42"/>
      <c r="K3463" s="42" t="s">
        <v>1336</v>
      </c>
      <c r="L3463" s="42" t="s">
        <v>572</v>
      </c>
      <c r="M3463" s="42" t="s">
        <v>269</v>
      </c>
      <c r="N3463" s="42" t="s">
        <v>555</v>
      </c>
      <c r="O3463" s="42"/>
      <c r="P3463" s="42" t="s">
        <v>555</v>
      </c>
      <c r="Q3463" s="42" t="s">
        <v>555</v>
      </c>
      <c r="R3463" s="42" t="s">
        <v>555</v>
      </c>
      <c r="S3463" s="42" t="s">
        <v>555</v>
      </c>
      <c r="T3463" s="42" t="s">
        <v>555</v>
      </c>
      <c r="U3463" s="42" t="s">
        <v>555</v>
      </c>
      <c r="V3463" s="44"/>
      <c r="W3463" s="44"/>
      <c r="X3463" s="44"/>
      <c r="Y3463" s="44"/>
      <c r="Z3463" s="44"/>
      <c r="AA3463" s="44"/>
    </row>
    <row r="3464" spans="1:27" ht="15.75" customHeight="1" x14ac:dyDescent="0.25">
      <c r="A3464" s="43">
        <v>3513</v>
      </c>
      <c r="B3464" s="43" t="s">
        <v>482</v>
      </c>
      <c r="C3464" s="42" t="s">
        <v>17048</v>
      </c>
      <c r="D3464" s="42" t="s">
        <v>555</v>
      </c>
      <c r="E3464" s="42" t="s">
        <v>17048</v>
      </c>
      <c r="F3464" s="42" t="s">
        <v>17049</v>
      </c>
      <c r="G3464" s="42" t="s">
        <v>17050</v>
      </c>
      <c r="H3464" s="42" t="s">
        <v>571</v>
      </c>
      <c r="I3464" s="42"/>
      <c r="J3464" s="42"/>
      <c r="K3464" s="42"/>
      <c r="L3464" s="42" t="s">
        <v>572</v>
      </c>
      <c r="M3464" s="42" t="s">
        <v>269</v>
      </c>
      <c r="N3464" s="42" t="s">
        <v>555</v>
      </c>
      <c r="O3464" s="42"/>
      <c r="P3464" s="42" t="s">
        <v>555</v>
      </c>
      <c r="Q3464" s="42" t="s">
        <v>555</v>
      </c>
      <c r="R3464" s="42" t="s">
        <v>555</v>
      </c>
      <c r="S3464" s="42" t="s">
        <v>555</v>
      </c>
      <c r="T3464" s="42" t="s">
        <v>555</v>
      </c>
      <c r="U3464" s="42" t="s">
        <v>555</v>
      </c>
      <c r="V3464" s="44"/>
      <c r="W3464" s="44"/>
      <c r="X3464" s="44"/>
      <c r="Y3464" s="44"/>
      <c r="Z3464" s="44"/>
      <c r="AA3464" s="44"/>
    </row>
    <row r="3465" spans="1:27" ht="15.75" customHeight="1" x14ac:dyDescent="0.25">
      <c r="A3465" s="43">
        <v>3514</v>
      </c>
      <c r="B3465" s="43" t="s">
        <v>482</v>
      </c>
      <c r="C3465" s="42" t="s">
        <v>17051</v>
      </c>
      <c r="D3465" s="42" t="s">
        <v>555</v>
      </c>
      <c r="E3465" s="42" t="s">
        <v>17051</v>
      </c>
      <c r="F3465" s="42" t="s">
        <v>17052</v>
      </c>
      <c r="G3465" s="42" t="s">
        <v>17053</v>
      </c>
      <c r="H3465" s="42" t="s">
        <v>554</v>
      </c>
      <c r="I3465" s="42">
        <f>VLOOKUP(C3465,RefVtsB1,6,FALSE)</f>
        <v>5</v>
      </c>
      <c r="J3465" s="42" t="s">
        <v>21026</v>
      </c>
      <c r="K3465" s="42" t="s">
        <v>1278</v>
      </c>
      <c r="L3465" s="42" t="s">
        <v>579</v>
      </c>
      <c r="M3465" s="42" t="s">
        <v>269</v>
      </c>
      <c r="N3465" s="42" t="s">
        <v>555</v>
      </c>
      <c r="O3465" s="42"/>
      <c r="P3465" s="42" t="s">
        <v>555</v>
      </c>
      <c r="Q3465" s="42" t="s">
        <v>555</v>
      </c>
      <c r="R3465" s="42" t="s">
        <v>555</v>
      </c>
      <c r="S3465" s="42" t="s">
        <v>555</v>
      </c>
      <c r="T3465" s="42" t="s">
        <v>555</v>
      </c>
      <c r="U3465" s="42" t="s">
        <v>555</v>
      </c>
      <c r="V3465" s="44"/>
      <c r="W3465" s="44"/>
      <c r="X3465" s="44"/>
      <c r="Y3465" s="44"/>
      <c r="Z3465" s="44"/>
      <c r="AA3465" s="44"/>
    </row>
    <row r="3466" spans="1:27" ht="15.75" customHeight="1" x14ac:dyDescent="0.25">
      <c r="A3466" s="43">
        <v>3515</v>
      </c>
      <c r="B3466" s="43" t="s">
        <v>482</v>
      </c>
      <c r="C3466" s="42" t="s">
        <v>17054</v>
      </c>
      <c r="D3466" s="42" t="s">
        <v>555</v>
      </c>
      <c r="E3466" s="42" t="s">
        <v>17054</v>
      </c>
      <c r="F3466" s="42" t="s">
        <v>17055</v>
      </c>
      <c r="G3466" s="42" t="s">
        <v>17056</v>
      </c>
      <c r="H3466" s="42" t="s">
        <v>554</v>
      </c>
      <c r="I3466" s="42"/>
      <c r="J3466" s="42"/>
      <c r="K3466" s="42" t="s">
        <v>1278</v>
      </c>
      <c r="L3466" s="42" t="s">
        <v>579</v>
      </c>
      <c r="M3466" s="42" t="s">
        <v>269</v>
      </c>
      <c r="N3466" s="42" t="s">
        <v>555</v>
      </c>
      <c r="O3466" s="42"/>
      <c r="P3466" s="42" t="s">
        <v>555</v>
      </c>
      <c r="Q3466" s="42" t="s">
        <v>555</v>
      </c>
      <c r="R3466" s="42" t="s">
        <v>555</v>
      </c>
      <c r="S3466" s="42" t="s">
        <v>555</v>
      </c>
      <c r="T3466" s="42" t="s">
        <v>555</v>
      </c>
      <c r="U3466" s="42" t="s">
        <v>555</v>
      </c>
      <c r="V3466" s="44"/>
      <c r="W3466" s="44"/>
      <c r="X3466" s="44"/>
      <c r="Y3466" s="44"/>
      <c r="Z3466" s="44"/>
      <c r="AA3466" s="44"/>
    </row>
    <row r="3467" spans="1:27" ht="15.75" customHeight="1" x14ac:dyDescent="0.25">
      <c r="A3467" s="43">
        <v>3516</v>
      </c>
      <c r="B3467" s="43" t="s">
        <v>482</v>
      </c>
      <c r="C3467" s="42" t="s">
        <v>17057</v>
      </c>
      <c r="D3467" s="42" t="s">
        <v>555</v>
      </c>
      <c r="E3467" s="42" t="s">
        <v>17057</v>
      </c>
      <c r="F3467" s="42" t="s">
        <v>17058</v>
      </c>
      <c r="G3467" s="42" t="s">
        <v>17059</v>
      </c>
      <c r="H3467" s="42" t="s">
        <v>554</v>
      </c>
      <c r="I3467" s="42"/>
      <c r="J3467" s="42"/>
      <c r="K3467" s="42" t="s">
        <v>1278</v>
      </c>
      <c r="L3467" s="42" t="s">
        <v>579</v>
      </c>
      <c r="M3467" s="42" t="s">
        <v>269</v>
      </c>
      <c r="N3467" s="42" t="s">
        <v>555</v>
      </c>
      <c r="O3467" s="42"/>
      <c r="P3467" s="42" t="s">
        <v>555</v>
      </c>
      <c r="Q3467" s="42" t="s">
        <v>555</v>
      </c>
      <c r="R3467" s="42" t="s">
        <v>555</v>
      </c>
      <c r="S3467" s="42" t="s">
        <v>555</v>
      </c>
      <c r="T3467" s="42" t="s">
        <v>555</v>
      </c>
      <c r="U3467" s="42" t="s">
        <v>555</v>
      </c>
      <c r="V3467" s="44"/>
      <c r="W3467" s="44"/>
      <c r="X3467" s="44"/>
      <c r="Y3467" s="44"/>
      <c r="Z3467" s="44"/>
      <c r="AA3467" s="44"/>
    </row>
    <row r="3468" spans="1:27" ht="15.75" customHeight="1" x14ac:dyDescent="0.25">
      <c r="A3468" s="43">
        <v>3517</v>
      </c>
      <c r="B3468" s="43" t="s">
        <v>482</v>
      </c>
      <c r="C3468" s="42" t="s">
        <v>17060</v>
      </c>
      <c r="D3468" s="42" t="s">
        <v>555</v>
      </c>
      <c r="E3468" s="42" t="s">
        <v>17060</v>
      </c>
      <c r="F3468" s="42" t="s">
        <v>17061</v>
      </c>
      <c r="G3468" s="42" t="s">
        <v>17062</v>
      </c>
      <c r="H3468" s="42" t="s">
        <v>554</v>
      </c>
      <c r="I3468" s="42"/>
      <c r="J3468" s="42"/>
      <c r="K3468" s="42" t="s">
        <v>1278</v>
      </c>
      <c r="L3468" s="42" t="s">
        <v>579</v>
      </c>
      <c r="M3468" s="42" t="s">
        <v>269</v>
      </c>
      <c r="N3468" s="42" t="s">
        <v>555</v>
      </c>
      <c r="O3468" s="42"/>
      <c r="P3468" s="42" t="s">
        <v>555</v>
      </c>
      <c r="Q3468" s="42" t="s">
        <v>555</v>
      </c>
      <c r="R3468" s="42" t="s">
        <v>555</v>
      </c>
      <c r="S3468" s="42" t="s">
        <v>555</v>
      </c>
      <c r="T3468" s="42" t="s">
        <v>555</v>
      </c>
      <c r="U3468" s="42" t="s">
        <v>555</v>
      </c>
      <c r="V3468" s="44"/>
      <c r="W3468" s="44"/>
      <c r="X3468" s="44"/>
      <c r="Y3468" s="44"/>
      <c r="Z3468" s="44"/>
      <c r="AA3468" s="44"/>
    </row>
    <row r="3469" spans="1:27" ht="15.75" customHeight="1" x14ac:dyDescent="0.25">
      <c r="A3469" s="43">
        <v>3518</v>
      </c>
      <c r="B3469" s="43" t="s">
        <v>482</v>
      </c>
      <c r="C3469" s="42" t="s">
        <v>17063</v>
      </c>
      <c r="D3469" s="42" t="s">
        <v>555</v>
      </c>
      <c r="E3469" s="42" t="s">
        <v>17063</v>
      </c>
      <c r="F3469" s="42" t="s">
        <v>17064</v>
      </c>
      <c r="G3469" s="42" t="s">
        <v>17065</v>
      </c>
      <c r="H3469" s="42" t="s">
        <v>554</v>
      </c>
      <c r="I3469" s="42"/>
      <c r="J3469" s="42"/>
      <c r="K3469" s="42" t="s">
        <v>1278</v>
      </c>
      <c r="L3469" s="42" t="s">
        <v>579</v>
      </c>
      <c r="M3469" s="42" t="s">
        <v>269</v>
      </c>
      <c r="N3469" s="42" t="s">
        <v>555</v>
      </c>
      <c r="O3469" s="42"/>
      <c r="P3469" s="42" t="s">
        <v>555</v>
      </c>
      <c r="Q3469" s="42" t="s">
        <v>555</v>
      </c>
      <c r="R3469" s="42" t="s">
        <v>555</v>
      </c>
      <c r="S3469" s="42" t="s">
        <v>555</v>
      </c>
      <c r="T3469" s="42" t="s">
        <v>555</v>
      </c>
      <c r="U3469" s="42" t="s">
        <v>555</v>
      </c>
      <c r="V3469" s="44"/>
      <c r="W3469" s="44"/>
      <c r="X3469" s="44"/>
      <c r="Y3469" s="44"/>
      <c r="Z3469" s="44"/>
      <c r="AA3469" s="44"/>
    </row>
    <row r="3470" spans="1:27" ht="15.75" customHeight="1" x14ac:dyDescent="0.25">
      <c r="A3470" s="43">
        <v>3519</v>
      </c>
      <c r="B3470" s="43" t="s">
        <v>482</v>
      </c>
      <c r="C3470" s="42" t="s">
        <v>17066</v>
      </c>
      <c r="D3470" s="42" t="s">
        <v>555</v>
      </c>
      <c r="E3470" s="42" t="s">
        <v>17066</v>
      </c>
      <c r="F3470" s="42" t="s">
        <v>17067</v>
      </c>
      <c r="G3470" s="42" t="s">
        <v>17068</v>
      </c>
      <c r="H3470" s="42" t="s">
        <v>554</v>
      </c>
      <c r="I3470" s="42"/>
      <c r="J3470" s="42"/>
      <c r="K3470" s="42" t="s">
        <v>1278</v>
      </c>
      <c r="L3470" s="42" t="s">
        <v>579</v>
      </c>
      <c r="M3470" s="42" t="s">
        <v>269</v>
      </c>
      <c r="N3470" s="42" t="s">
        <v>555</v>
      </c>
      <c r="O3470" s="42"/>
      <c r="P3470" s="42" t="s">
        <v>555</v>
      </c>
      <c r="Q3470" s="42" t="s">
        <v>555</v>
      </c>
      <c r="R3470" s="42" t="s">
        <v>555</v>
      </c>
      <c r="S3470" s="42" t="s">
        <v>555</v>
      </c>
      <c r="T3470" s="42" t="s">
        <v>555</v>
      </c>
      <c r="U3470" s="42" t="s">
        <v>555</v>
      </c>
      <c r="V3470" s="44"/>
      <c r="W3470" s="44"/>
      <c r="X3470" s="44"/>
      <c r="Y3470" s="44"/>
      <c r="Z3470" s="44"/>
      <c r="AA3470" s="44"/>
    </row>
    <row r="3471" spans="1:27" ht="15.75" customHeight="1" x14ac:dyDescent="0.25">
      <c r="A3471" s="43">
        <v>3520</v>
      </c>
      <c r="B3471" s="43" t="s">
        <v>482</v>
      </c>
      <c r="C3471" s="42" t="s">
        <v>17069</v>
      </c>
      <c r="D3471" s="42" t="s">
        <v>555</v>
      </c>
      <c r="E3471" s="42" t="s">
        <v>17069</v>
      </c>
      <c r="F3471" s="42" t="s">
        <v>17070</v>
      </c>
      <c r="G3471" s="42" t="s">
        <v>17071</v>
      </c>
      <c r="H3471" s="42" t="s">
        <v>554</v>
      </c>
      <c r="I3471" s="42"/>
      <c r="J3471" s="42"/>
      <c r="K3471" s="42" t="s">
        <v>1336</v>
      </c>
      <c r="L3471" s="42" t="s">
        <v>579</v>
      </c>
      <c r="M3471" s="42" t="s">
        <v>269</v>
      </c>
      <c r="N3471" s="42" t="s">
        <v>555</v>
      </c>
      <c r="O3471" s="42"/>
      <c r="P3471" s="42" t="s">
        <v>555</v>
      </c>
      <c r="Q3471" s="42" t="s">
        <v>555</v>
      </c>
      <c r="R3471" s="42" t="s">
        <v>555</v>
      </c>
      <c r="S3471" s="42" t="s">
        <v>555</v>
      </c>
      <c r="T3471" s="42" t="s">
        <v>555</v>
      </c>
      <c r="U3471" s="42" t="s">
        <v>555</v>
      </c>
      <c r="V3471" s="44"/>
      <c r="W3471" s="44"/>
      <c r="X3471" s="44"/>
      <c r="Y3471" s="44"/>
      <c r="Z3471" s="44"/>
      <c r="AA3471" s="44"/>
    </row>
    <row r="3472" spans="1:27" ht="15.75" customHeight="1" x14ac:dyDescent="0.25">
      <c r="A3472" s="43">
        <v>3521</v>
      </c>
      <c r="B3472" s="43" t="s">
        <v>482</v>
      </c>
      <c r="C3472" s="42" t="s">
        <v>17072</v>
      </c>
      <c r="D3472" s="42" t="s">
        <v>555</v>
      </c>
      <c r="E3472" s="42" t="s">
        <v>17072</v>
      </c>
      <c r="F3472" s="42" t="s">
        <v>17073</v>
      </c>
      <c r="G3472" s="42" t="s">
        <v>17074</v>
      </c>
      <c r="H3472" s="42" t="s">
        <v>554</v>
      </c>
      <c r="I3472" s="42"/>
      <c r="J3472" s="42"/>
      <c r="K3472" s="42" t="s">
        <v>1278</v>
      </c>
      <c r="L3472" s="42" t="s">
        <v>579</v>
      </c>
      <c r="M3472" s="42" t="s">
        <v>269</v>
      </c>
      <c r="N3472" s="42" t="s">
        <v>555</v>
      </c>
      <c r="O3472" s="42"/>
      <c r="P3472" s="42" t="s">
        <v>555</v>
      </c>
      <c r="Q3472" s="42" t="s">
        <v>555</v>
      </c>
      <c r="R3472" s="42" t="s">
        <v>555</v>
      </c>
      <c r="S3472" s="42" t="s">
        <v>555</v>
      </c>
      <c r="T3472" s="42" t="s">
        <v>555</v>
      </c>
      <c r="U3472" s="42" t="s">
        <v>555</v>
      </c>
      <c r="V3472" s="44"/>
      <c r="W3472" s="44"/>
      <c r="X3472" s="44"/>
      <c r="Y3472" s="44"/>
      <c r="Z3472" s="44"/>
      <c r="AA3472" s="44"/>
    </row>
    <row r="3473" spans="1:27" ht="15.75" customHeight="1" x14ac:dyDescent="0.25">
      <c r="A3473" s="43">
        <v>3522</v>
      </c>
      <c r="B3473" s="43" t="s">
        <v>482</v>
      </c>
      <c r="C3473" s="42" t="s">
        <v>17075</v>
      </c>
      <c r="D3473" s="42" t="s">
        <v>555</v>
      </c>
      <c r="E3473" s="42" t="s">
        <v>17075</v>
      </c>
      <c r="F3473" s="42" t="s">
        <v>17076</v>
      </c>
      <c r="G3473" s="42" t="s">
        <v>17077</v>
      </c>
      <c r="H3473" s="42" t="s">
        <v>571</v>
      </c>
      <c r="I3473" s="42"/>
      <c r="J3473" s="42"/>
      <c r="K3473" s="42"/>
      <c r="L3473" s="42" t="s">
        <v>572</v>
      </c>
      <c r="M3473" s="42" t="s">
        <v>269</v>
      </c>
      <c r="N3473" s="42" t="s">
        <v>555</v>
      </c>
      <c r="O3473" s="42"/>
      <c r="P3473" s="42" t="s">
        <v>555</v>
      </c>
      <c r="Q3473" s="42" t="s">
        <v>555</v>
      </c>
      <c r="R3473" s="42" t="s">
        <v>555</v>
      </c>
      <c r="S3473" s="42" t="s">
        <v>555</v>
      </c>
      <c r="T3473" s="42" t="s">
        <v>555</v>
      </c>
      <c r="U3473" s="42" t="s">
        <v>555</v>
      </c>
      <c r="V3473" s="44"/>
      <c r="W3473" s="44"/>
      <c r="X3473" s="44"/>
      <c r="Y3473" s="44"/>
      <c r="Z3473" s="44"/>
      <c r="AA3473" s="44"/>
    </row>
    <row r="3474" spans="1:27" ht="15.75" customHeight="1" x14ac:dyDescent="0.25">
      <c r="A3474" s="43">
        <v>3523</v>
      </c>
      <c r="B3474" s="43" t="s">
        <v>482</v>
      </c>
      <c r="C3474" s="42" t="s">
        <v>17078</v>
      </c>
      <c r="D3474" s="42" t="s">
        <v>555</v>
      </c>
      <c r="E3474" s="42" t="s">
        <v>17078</v>
      </c>
      <c r="F3474" s="42" t="s">
        <v>17079</v>
      </c>
      <c r="G3474" s="42" t="s">
        <v>17080</v>
      </c>
      <c r="H3474" s="42" t="s">
        <v>571</v>
      </c>
      <c r="I3474" s="42"/>
      <c r="J3474" s="42"/>
      <c r="K3474" s="42"/>
      <c r="L3474" s="42" t="s">
        <v>572</v>
      </c>
      <c r="M3474" s="42" t="s">
        <v>269</v>
      </c>
      <c r="N3474" s="42" t="s">
        <v>555</v>
      </c>
      <c r="O3474" s="42"/>
      <c r="P3474" s="42" t="s">
        <v>555</v>
      </c>
      <c r="Q3474" s="42" t="s">
        <v>555</v>
      </c>
      <c r="R3474" s="42" t="s">
        <v>555</v>
      </c>
      <c r="S3474" s="42" t="s">
        <v>555</v>
      </c>
      <c r="T3474" s="42" t="s">
        <v>555</v>
      </c>
      <c r="U3474" s="42" t="s">
        <v>555</v>
      </c>
      <c r="V3474" s="44"/>
      <c r="W3474" s="44"/>
      <c r="X3474" s="44"/>
      <c r="Y3474" s="44"/>
      <c r="Z3474" s="44"/>
      <c r="AA3474" s="44"/>
    </row>
    <row r="3475" spans="1:27" ht="15.75" customHeight="1" x14ac:dyDescent="0.25">
      <c r="A3475" s="43">
        <v>3524</v>
      </c>
      <c r="B3475" s="43" t="s">
        <v>482</v>
      </c>
      <c r="C3475" s="42" t="s">
        <v>17081</v>
      </c>
      <c r="D3475" s="42" t="s">
        <v>555</v>
      </c>
      <c r="E3475" s="42" t="s">
        <v>17081</v>
      </c>
      <c r="F3475" s="42" t="s">
        <v>17082</v>
      </c>
      <c r="G3475" s="42" t="s">
        <v>17083</v>
      </c>
      <c r="H3475" s="42" t="s">
        <v>571</v>
      </c>
      <c r="I3475" s="42"/>
      <c r="J3475" s="42"/>
      <c r="K3475" s="42"/>
      <c r="L3475" s="42" t="s">
        <v>572</v>
      </c>
      <c r="M3475" s="42" t="s">
        <v>269</v>
      </c>
      <c r="N3475" s="42" t="s">
        <v>555</v>
      </c>
      <c r="O3475" s="42"/>
      <c r="P3475" s="42" t="s">
        <v>555</v>
      </c>
      <c r="Q3475" s="42" t="s">
        <v>555</v>
      </c>
      <c r="R3475" s="42" t="s">
        <v>555</v>
      </c>
      <c r="S3475" s="42" t="s">
        <v>555</v>
      </c>
      <c r="T3475" s="42" t="s">
        <v>555</v>
      </c>
      <c r="U3475" s="42" t="s">
        <v>555</v>
      </c>
      <c r="V3475" s="44"/>
      <c r="W3475" s="44"/>
      <c r="X3475" s="44"/>
      <c r="Y3475" s="44"/>
      <c r="Z3475" s="44"/>
      <c r="AA3475" s="44"/>
    </row>
    <row r="3476" spans="1:27" ht="15.75" customHeight="1" x14ac:dyDescent="0.25">
      <c r="A3476" s="43">
        <v>3525</v>
      </c>
      <c r="B3476" s="43" t="s">
        <v>482</v>
      </c>
      <c r="C3476" s="42" t="s">
        <v>17084</v>
      </c>
      <c r="D3476" s="42" t="s">
        <v>555</v>
      </c>
      <c r="E3476" s="42" t="s">
        <v>17084</v>
      </c>
      <c r="F3476" s="42" t="s">
        <v>17085</v>
      </c>
      <c r="G3476" s="42" t="s">
        <v>17086</v>
      </c>
      <c r="H3476" s="42" t="s">
        <v>571</v>
      </c>
      <c r="I3476" s="42"/>
      <c r="J3476" s="42"/>
      <c r="K3476" s="42"/>
      <c r="L3476" s="42" t="s">
        <v>572</v>
      </c>
      <c r="M3476" s="42" t="s">
        <v>269</v>
      </c>
      <c r="N3476" s="42" t="s">
        <v>555</v>
      </c>
      <c r="O3476" s="42"/>
      <c r="P3476" s="42" t="s">
        <v>555</v>
      </c>
      <c r="Q3476" s="42" t="s">
        <v>555</v>
      </c>
      <c r="R3476" s="42" t="s">
        <v>555</v>
      </c>
      <c r="S3476" s="42" t="s">
        <v>555</v>
      </c>
      <c r="T3476" s="42" t="s">
        <v>555</v>
      </c>
      <c r="U3476" s="42" t="s">
        <v>555</v>
      </c>
      <c r="V3476" s="44"/>
      <c r="W3476" s="44"/>
      <c r="X3476" s="44"/>
      <c r="Y3476" s="44"/>
      <c r="Z3476" s="44"/>
      <c r="AA3476" s="44"/>
    </row>
    <row r="3477" spans="1:27" ht="15.75" customHeight="1" x14ac:dyDescent="0.25">
      <c r="A3477" s="43">
        <v>3526</v>
      </c>
      <c r="B3477" s="43" t="s">
        <v>482</v>
      </c>
      <c r="C3477" s="42" t="s">
        <v>17087</v>
      </c>
      <c r="D3477" s="42" t="s">
        <v>555</v>
      </c>
      <c r="E3477" s="42" t="s">
        <v>17087</v>
      </c>
      <c r="F3477" s="42" t="s">
        <v>17088</v>
      </c>
      <c r="G3477" s="42" t="s">
        <v>17089</v>
      </c>
      <c r="H3477" s="42" t="s">
        <v>571</v>
      </c>
      <c r="I3477" s="42"/>
      <c r="J3477" s="42"/>
      <c r="K3477" s="42" t="s">
        <v>1336</v>
      </c>
      <c r="L3477" s="42" t="s">
        <v>572</v>
      </c>
      <c r="M3477" s="42" t="s">
        <v>269</v>
      </c>
      <c r="N3477" s="42" t="s">
        <v>555</v>
      </c>
      <c r="O3477" s="42"/>
      <c r="P3477" s="42" t="s">
        <v>555</v>
      </c>
      <c r="Q3477" s="42" t="s">
        <v>555</v>
      </c>
      <c r="R3477" s="42" t="s">
        <v>555</v>
      </c>
      <c r="S3477" s="42" t="s">
        <v>555</v>
      </c>
      <c r="T3477" s="42" t="s">
        <v>555</v>
      </c>
      <c r="U3477" s="42" t="s">
        <v>555</v>
      </c>
      <c r="V3477" s="44"/>
      <c r="W3477" s="44"/>
      <c r="X3477" s="44"/>
      <c r="Y3477" s="44"/>
      <c r="Z3477" s="44"/>
      <c r="AA3477" s="44"/>
    </row>
    <row r="3478" spans="1:27" ht="15.75" customHeight="1" x14ac:dyDescent="0.25">
      <c r="A3478" s="43">
        <v>3527</v>
      </c>
      <c r="B3478" s="43" t="s">
        <v>482</v>
      </c>
      <c r="C3478" s="42" t="s">
        <v>17090</v>
      </c>
      <c r="D3478" s="42" t="s">
        <v>555</v>
      </c>
      <c r="E3478" s="42" t="s">
        <v>17090</v>
      </c>
      <c r="F3478" s="42" t="s">
        <v>17091</v>
      </c>
      <c r="G3478" s="42" t="s">
        <v>17092</v>
      </c>
      <c r="H3478" s="42" t="s">
        <v>571</v>
      </c>
      <c r="I3478" s="42"/>
      <c r="J3478" s="42"/>
      <c r="K3478" s="42"/>
      <c r="L3478" s="42" t="s">
        <v>572</v>
      </c>
      <c r="M3478" s="42" t="s">
        <v>269</v>
      </c>
      <c r="N3478" s="42" t="s">
        <v>555</v>
      </c>
      <c r="O3478" s="42"/>
      <c r="P3478" s="42" t="s">
        <v>555</v>
      </c>
      <c r="Q3478" s="42" t="s">
        <v>555</v>
      </c>
      <c r="R3478" s="42" t="s">
        <v>555</v>
      </c>
      <c r="S3478" s="42" t="s">
        <v>555</v>
      </c>
      <c r="T3478" s="42" t="s">
        <v>555</v>
      </c>
      <c r="U3478" s="42" t="s">
        <v>555</v>
      </c>
      <c r="V3478" s="44"/>
      <c r="W3478" s="44"/>
      <c r="X3478" s="44"/>
      <c r="Y3478" s="44"/>
      <c r="Z3478" s="44"/>
      <c r="AA3478" s="44"/>
    </row>
    <row r="3479" spans="1:27" ht="15.75" customHeight="1" x14ac:dyDescent="0.25">
      <c r="A3479" s="43">
        <v>3528</v>
      </c>
      <c r="B3479" s="43" t="s">
        <v>482</v>
      </c>
      <c r="C3479" s="42" t="s">
        <v>17093</v>
      </c>
      <c r="D3479" s="42" t="s">
        <v>555</v>
      </c>
      <c r="E3479" s="42" t="s">
        <v>17093</v>
      </c>
      <c r="F3479" s="42" t="s">
        <v>17094</v>
      </c>
      <c r="G3479" s="42" t="s">
        <v>17095</v>
      </c>
      <c r="H3479" s="42" t="s">
        <v>562</v>
      </c>
      <c r="I3479" s="42"/>
      <c r="J3479" s="42"/>
      <c r="K3479" s="42" t="s">
        <v>1336</v>
      </c>
      <c r="L3479" s="42" t="s">
        <v>563</v>
      </c>
      <c r="M3479" s="42" t="s">
        <v>269</v>
      </c>
      <c r="N3479" s="42" t="s">
        <v>555</v>
      </c>
      <c r="O3479" s="42"/>
      <c r="P3479" s="42" t="s">
        <v>555</v>
      </c>
      <c r="Q3479" s="42" t="s">
        <v>555</v>
      </c>
      <c r="R3479" s="42" t="s">
        <v>555</v>
      </c>
      <c r="S3479" s="42" t="s">
        <v>555</v>
      </c>
      <c r="T3479" s="42" t="s">
        <v>555</v>
      </c>
      <c r="U3479" s="42" t="s">
        <v>555</v>
      </c>
      <c r="V3479" s="44"/>
      <c r="W3479" s="44"/>
      <c r="X3479" s="44"/>
      <c r="Y3479" s="44"/>
      <c r="Z3479" s="44"/>
      <c r="AA3479" s="44"/>
    </row>
    <row r="3480" spans="1:27" ht="15.75" customHeight="1" x14ac:dyDescent="0.25">
      <c r="A3480" s="43">
        <v>3529</v>
      </c>
      <c r="B3480" s="43" t="s">
        <v>482</v>
      </c>
      <c r="C3480" s="42" t="s">
        <v>17096</v>
      </c>
      <c r="D3480" s="42" t="s">
        <v>555</v>
      </c>
      <c r="E3480" s="42" t="s">
        <v>17096</v>
      </c>
      <c r="F3480" s="42" t="s">
        <v>17097</v>
      </c>
      <c r="G3480" s="42" t="s">
        <v>17098</v>
      </c>
      <c r="H3480" s="42" t="s">
        <v>562</v>
      </c>
      <c r="I3480" s="42"/>
      <c r="J3480" s="42"/>
      <c r="K3480" s="42" t="s">
        <v>1336</v>
      </c>
      <c r="L3480" s="42" t="s">
        <v>563</v>
      </c>
      <c r="M3480" s="42" t="s">
        <v>269</v>
      </c>
      <c r="N3480" s="42" t="s">
        <v>555</v>
      </c>
      <c r="O3480" s="42"/>
      <c r="P3480" s="42" t="s">
        <v>555</v>
      </c>
      <c r="Q3480" s="42" t="s">
        <v>555</v>
      </c>
      <c r="R3480" s="42" t="s">
        <v>555</v>
      </c>
      <c r="S3480" s="42" t="s">
        <v>555</v>
      </c>
      <c r="T3480" s="42" t="s">
        <v>555</v>
      </c>
      <c r="U3480" s="42" t="s">
        <v>555</v>
      </c>
      <c r="V3480" s="44"/>
      <c r="W3480" s="44"/>
      <c r="X3480" s="44"/>
      <c r="Y3480" s="44"/>
      <c r="Z3480" s="44"/>
      <c r="AA3480" s="44"/>
    </row>
    <row r="3481" spans="1:27" ht="15.75" customHeight="1" x14ac:dyDescent="0.25">
      <c r="A3481" s="43">
        <v>3530</v>
      </c>
      <c r="B3481" s="43" t="s">
        <v>482</v>
      </c>
      <c r="C3481" s="42" t="s">
        <v>17099</v>
      </c>
      <c r="D3481" s="42" t="s">
        <v>555</v>
      </c>
      <c r="E3481" s="42" t="s">
        <v>17099</v>
      </c>
      <c r="F3481" s="42" t="s">
        <v>17100</v>
      </c>
      <c r="G3481" s="42" t="s">
        <v>17101</v>
      </c>
      <c r="H3481" s="42" t="s">
        <v>554</v>
      </c>
      <c r="I3481" s="42"/>
      <c r="J3481" s="42"/>
      <c r="K3481" s="42" t="s">
        <v>1336</v>
      </c>
      <c r="L3481" s="42" t="s">
        <v>579</v>
      </c>
      <c r="M3481" s="42" t="s">
        <v>269</v>
      </c>
      <c r="N3481" s="42" t="s">
        <v>555</v>
      </c>
      <c r="O3481" s="42"/>
      <c r="P3481" s="42" t="s">
        <v>555</v>
      </c>
      <c r="Q3481" s="42" t="s">
        <v>555</v>
      </c>
      <c r="R3481" s="42" t="s">
        <v>555</v>
      </c>
      <c r="S3481" s="42" t="s">
        <v>555</v>
      </c>
      <c r="T3481" s="42" t="s">
        <v>555</v>
      </c>
      <c r="U3481" s="42" t="s">
        <v>555</v>
      </c>
      <c r="V3481" s="44"/>
      <c r="W3481" s="44"/>
      <c r="X3481" s="44"/>
      <c r="Y3481" s="44"/>
      <c r="Z3481" s="44"/>
      <c r="AA3481" s="44"/>
    </row>
    <row r="3482" spans="1:27" ht="15.75" customHeight="1" x14ac:dyDescent="0.25">
      <c r="A3482" s="43">
        <v>3531</v>
      </c>
      <c r="B3482" s="43" t="s">
        <v>482</v>
      </c>
      <c r="C3482" s="42" t="s">
        <v>17102</v>
      </c>
      <c r="D3482" s="42" t="s">
        <v>555</v>
      </c>
      <c r="E3482" s="42" t="s">
        <v>17102</v>
      </c>
      <c r="F3482" s="42" t="s">
        <v>17103</v>
      </c>
      <c r="G3482" s="42" t="s">
        <v>17104</v>
      </c>
      <c r="H3482" s="42" t="s">
        <v>571</v>
      </c>
      <c r="I3482" s="42"/>
      <c r="J3482" s="42"/>
      <c r="K3482" s="42"/>
      <c r="L3482" s="42" t="s">
        <v>572</v>
      </c>
      <c r="M3482" s="42" t="s">
        <v>269</v>
      </c>
      <c r="N3482" s="42" t="s">
        <v>555</v>
      </c>
      <c r="O3482" s="42"/>
      <c r="P3482" s="42" t="s">
        <v>555</v>
      </c>
      <c r="Q3482" s="42" t="s">
        <v>555</v>
      </c>
      <c r="R3482" s="42" t="s">
        <v>555</v>
      </c>
      <c r="S3482" s="42" t="s">
        <v>555</v>
      </c>
      <c r="T3482" s="42" t="s">
        <v>555</v>
      </c>
      <c r="U3482" s="42" t="s">
        <v>555</v>
      </c>
      <c r="V3482" s="44"/>
      <c r="W3482" s="44"/>
      <c r="X3482" s="44"/>
      <c r="Y3482" s="44"/>
      <c r="Z3482" s="44"/>
      <c r="AA3482" s="44"/>
    </row>
    <row r="3483" spans="1:27" ht="15.75" customHeight="1" x14ac:dyDescent="0.25">
      <c r="A3483" s="43">
        <v>3532</v>
      </c>
      <c r="B3483" s="43" t="s">
        <v>482</v>
      </c>
      <c r="C3483" s="42" t="s">
        <v>17105</v>
      </c>
      <c r="D3483" s="42" t="s">
        <v>555</v>
      </c>
      <c r="E3483" s="42" t="s">
        <v>17105</v>
      </c>
      <c r="F3483" s="42" t="s">
        <v>17106</v>
      </c>
      <c r="G3483" s="42" t="s">
        <v>17107</v>
      </c>
      <c r="H3483" s="42" t="s">
        <v>554</v>
      </c>
      <c r="I3483" s="42"/>
      <c r="J3483" s="42"/>
      <c r="K3483" s="42" t="s">
        <v>1336</v>
      </c>
      <c r="L3483" s="42" t="s">
        <v>579</v>
      </c>
      <c r="M3483" s="42" t="s">
        <v>269</v>
      </c>
      <c r="N3483" s="42" t="s">
        <v>555</v>
      </c>
      <c r="O3483" s="42"/>
      <c r="P3483" s="42" t="s">
        <v>555</v>
      </c>
      <c r="Q3483" s="42" t="s">
        <v>555</v>
      </c>
      <c r="R3483" s="42" t="s">
        <v>555</v>
      </c>
      <c r="S3483" s="42" t="s">
        <v>555</v>
      </c>
      <c r="T3483" s="42" t="s">
        <v>555</v>
      </c>
      <c r="U3483" s="42" t="s">
        <v>555</v>
      </c>
      <c r="V3483" s="44"/>
      <c r="W3483" s="44"/>
      <c r="X3483" s="44"/>
      <c r="Y3483" s="44"/>
      <c r="Z3483" s="44"/>
      <c r="AA3483" s="44"/>
    </row>
    <row r="3484" spans="1:27" ht="15.75" customHeight="1" x14ac:dyDescent="0.25">
      <c r="A3484" s="43">
        <v>3533</v>
      </c>
      <c r="B3484" s="43" t="s">
        <v>482</v>
      </c>
      <c r="C3484" s="42" t="s">
        <v>17108</v>
      </c>
      <c r="D3484" s="42" t="s">
        <v>555</v>
      </c>
      <c r="E3484" s="42" t="s">
        <v>17108</v>
      </c>
      <c r="F3484" s="42" t="s">
        <v>17109</v>
      </c>
      <c r="G3484" s="42" t="s">
        <v>17110</v>
      </c>
      <c r="H3484" s="42" t="s">
        <v>554</v>
      </c>
      <c r="I3484" s="42"/>
      <c r="J3484" s="42"/>
      <c r="K3484" s="42" t="s">
        <v>1336</v>
      </c>
      <c r="L3484" s="42" t="s">
        <v>579</v>
      </c>
      <c r="M3484" s="42" t="s">
        <v>269</v>
      </c>
      <c r="N3484" s="42" t="s">
        <v>555</v>
      </c>
      <c r="O3484" s="42"/>
      <c r="P3484" s="42" t="s">
        <v>555</v>
      </c>
      <c r="Q3484" s="42" t="s">
        <v>555</v>
      </c>
      <c r="R3484" s="42" t="s">
        <v>555</v>
      </c>
      <c r="S3484" s="42" t="s">
        <v>555</v>
      </c>
      <c r="T3484" s="42" t="s">
        <v>555</v>
      </c>
      <c r="U3484" s="42" t="s">
        <v>555</v>
      </c>
      <c r="V3484" s="44"/>
      <c r="W3484" s="44"/>
      <c r="X3484" s="44"/>
      <c r="Y3484" s="44"/>
      <c r="Z3484" s="44"/>
      <c r="AA3484" s="44"/>
    </row>
    <row r="3485" spans="1:27" ht="15.75" customHeight="1" x14ac:dyDescent="0.25">
      <c r="A3485" s="43">
        <v>3534</v>
      </c>
      <c r="B3485" s="43" t="s">
        <v>482</v>
      </c>
      <c r="C3485" s="42" t="s">
        <v>17111</v>
      </c>
      <c r="D3485" s="42" t="s">
        <v>555</v>
      </c>
      <c r="E3485" s="42" t="s">
        <v>17111</v>
      </c>
      <c r="F3485" s="42" t="s">
        <v>17112</v>
      </c>
      <c r="G3485" s="42" t="s">
        <v>17113</v>
      </c>
      <c r="H3485" s="42" t="s">
        <v>554</v>
      </c>
      <c r="I3485" s="42"/>
      <c r="J3485" s="42"/>
      <c r="K3485" s="42" t="s">
        <v>1336</v>
      </c>
      <c r="L3485" s="42" t="s">
        <v>579</v>
      </c>
      <c r="M3485" s="42" t="s">
        <v>269</v>
      </c>
      <c r="N3485" s="42" t="s">
        <v>555</v>
      </c>
      <c r="O3485" s="42"/>
      <c r="P3485" s="42" t="s">
        <v>555</v>
      </c>
      <c r="Q3485" s="42" t="s">
        <v>555</v>
      </c>
      <c r="R3485" s="42" t="s">
        <v>555</v>
      </c>
      <c r="S3485" s="42" t="s">
        <v>555</v>
      </c>
      <c r="T3485" s="42" t="s">
        <v>555</v>
      </c>
      <c r="U3485" s="42" t="s">
        <v>555</v>
      </c>
      <c r="V3485" s="44"/>
      <c r="W3485" s="44"/>
      <c r="X3485" s="44"/>
      <c r="Y3485" s="44"/>
      <c r="Z3485" s="44"/>
      <c r="AA3485" s="44"/>
    </row>
    <row r="3486" spans="1:27" ht="15.75" customHeight="1" x14ac:dyDescent="0.25">
      <c r="A3486" s="43">
        <v>3535</v>
      </c>
      <c r="B3486" s="43" t="s">
        <v>482</v>
      </c>
      <c r="C3486" s="42" t="s">
        <v>17114</v>
      </c>
      <c r="D3486" s="42" t="s">
        <v>555</v>
      </c>
      <c r="E3486" s="42" t="s">
        <v>17114</v>
      </c>
      <c r="F3486" s="42" t="s">
        <v>17115</v>
      </c>
      <c r="G3486" s="42" t="s">
        <v>17116</v>
      </c>
      <c r="H3486" s="42" t="s">
        <v>571</v>
      </c>
      <c r="I3486" s="42"/>
      <c r="J3486" s="42"/>
      <c r="K3486" s="42" t="s">
        <v>1336</v>
      </c>
      <c r="L3486" s="42" t="s">
        <v>572</v>
      </c>
      <c r="M3486" s="42" t="s">
        <v>269</v>
      </c>
      <c r="N3486" s="42" t="s">
        <v>555</v>
      </c>
      <c r="O3486" s="42"/>
      <c r="P3486" s="42" t="s">
        <v>555</v>
      </c>
      <c r="Q3486" s="42" t="s">
        <v>555</v>
      </c>
      <c r="R3486" s="42" t="s">
        <v>555</v>
      </c>
      <c r="S3486" s="42" t="s">
        <v>555</v>
      </c>
      <c r="T3486" s="42" t="s">
        <v>555</v>
      </c>
      <c r="U3486" s="42" t="s">
        <v>555</v>
      </c>
      <c r="V3486" s="44"/>
      <c r="W3486" s="44"/>
      <c r="X3486" s="44"/>
      <c r="Y3486" s="44"/>
      <c r="Z3486" s="44"/>
      <c r="AA3486" s="44"/>
    </row>
    <row r="3487" spans="1:27" ht="15.75" customHeight="1" x14ac:dyDescent="0.25">
      <c r="A3487" s="43">
        <v>3536</v>
      </c>
      <c r="B3487" s="43" t="s">
        <v>482</v>
      </c>
      <c r="C3487" s="42" t="s">
        <v>17117</v>
      </c>
      <c r="D3487" s="42" t="s">
        <v>555</v>
      </c>
      <c r="E3487" s="42" t="s">
        <v>17117</v>
      </c>
      <c r="F3487" s="42" t="s">
        <v>17118</v>
      </c>
      <c r="G3487" s="42" t="s">
        <v>17119</v>
      </c>
      <c r="H3487" s="42" t="s">
        <v>571</v>
      </c>
      <c r="I3487" s="42"/>
      <c r="J3487" s="42"/>
      <c r="K3487" s="42"/>
      <c r="L3487" s="42" t="s">
        <v>572</v>
      </c>
      <c r="M3487" s="42" t="s">
        <v>269</v>
      </c>
      <c r="N3487" s="42" t="s">
        <v>555</v>
      </c>
      <c r="O3487" s="42"/>
      <c r="P3487" s="42" t="s">
        <v>555</v>
      </c>
      <c r="Q3487" s="42" t="s">
        <v>555</v>
      </c>
      <c r="R3487" s="42" t="s">
        <v>555</v>
      </c>
      <c r="S3487" s="42" t="s">
        <v>555</v>
      </c>
      <c r="T3487" s="42" t="s">
        <v>555</v>
      </c>
      <c r="U3487" s="42" t="s">
        <v>555</v>
      </c>
      <c r="V3487" s="44"/>
      <c r="W3487" s="44"/>
      <c r="X3487" s="44"/>
      <c r="Y3487" s="44"/>
      <c r="Z3487" s="44"/>
      <c r="AA3487" s="44"/>
    </row>
    <row r="3488" spans="1:27" ht="15.75" customHeight="1" x14ac:dyDescent="0.25">
      <c r="A3488" s="43">
        <v>3537</v>
      </c>
      <c r="B3488" s="43" t="s">
        <v>482</v>
      </c>
      <c r="C3488" s="42" t="s">
        <v>17120</v>
      </c>
      <c r="D3488" s="42" t="s">
        <v>555</v>
      </c>
      <c r="E3488" s="42" t="s">
        <v>17120</v>
      </c>
      <c r="F3488" s="42" t="s">
        <v>17121</v>
      </c>
      <c r="G3488" s="42" t="s">
        <v>17122</v>
      </c>
      <c r="H3488" s="42" t="s">
        <v>571</v>
      </c>
      <c r="I3488" s="42"/>
      <c r="J3488" s="42"/>
      <c r="K3488" s="42"/>
      <c r="L3488" s="42" t="s">
        <v>572</v>
      </c>
      <c r="M3488" s="42" t="s">
        <v>269</v>
      </c>
      <c r="N3488" s="42" t="s">
        <v>555</v>
      </c>
      <c r="O3488" s="42"/>
      <c r="P3488" s="42" t="s">
        <v>555</v>
      </c>
      <c r="Q3488" s="42" t="s">
        <v>555</v>
      </c>
      <c r="R3488" s="42" t="s">
        <v>555</v>
      </c>
      <c r="S3488" s="42" t="s">
        <v>555</v>
      </c>
      <c r="T3488" s="42" t="s">
        <v>555</v>
      </c>
      <c r="U3488" s="42" t="s">
        <v>555</v>
      </c>
      <c r="V3488" s="44"/>
      <c r="W3488" s="44"/>
      <c r="X3488" s="44"/>
      <c r="Y3488" s="44"/>
      <c r="Z3488" s="44"/>
      <c r="AA3488" s="44"/>
    </row>
    <row r="3489" spans="1:27" ht="15.75" customHeight="1" x14ac:dyDescent="0.25">
      <c r="A3489" s="43">
        <v>3538</v>
      </c>
      <c r="B3489" s="43" t="s">
        <v>482</v>
      </c>
      <c r="C3489" s="42" t="s">
        <v>17123</v>
      </c>
      <c r="D3489" s="42" t="s">
        <v>555</v>
      </c>
      <c r="E3489" s="42" t="s">
        <v>17123</v>
      </c>
      <c r="F3489" s="42" t="s">
        <v>17124</v>
      </c>
      <c r="G3489" s="42" t="s">
        <v>17125</v>
      </c>
      <c r="H3489" s="42" t="s">
        <v>554</v>
      </c>
      <c r="I3489" s="42"/>
      <c r="J3489" s="42"/>
      <c r="K3489" s="42" t="s">
        <v>1278</v>
      </c>
      <c r="L3489" s="42" t="s">
        <v>579</v>
      </c>
      <c r="M3489" s="42" t="s">
        <v>269</v>
      </c>
      <c r="N3489" s="42" t="s">
        <v>555</v>
      </c>
      <c r="O3489" s="42"/>
      <c r="P3489" s="42" t="s">
        <v>555</v>
      </c>
      <c r="Q3489" s="42" t="s">
        <v>555</v>
      </c>
      <c r="R3489" s="42" t="s">
        <v>555</v>
      </c>
      <c r="S3489" s="42" t="s">
        <v>555</v>
      </c>
      <c r="T3489" s="42" t="s">
        <v>555</v>
      </c>
      <c r="U3489" s="42" t="s">
        <v>555</v>
      </c>
      <c r="V3489" s="44"/>
      <c r="W3489" s="44"/>
      <c r="X3489" s="44"/>
      <c r="Y3489" s="44"/>
      <c r="Z3489" s="44"/>
      <c r="AA3489" s="44"/>
    </row>
    <row r="3490" spans="1:27" ht="15.75" customHeight="1" x14ac:dyDescent="0.25">
      <c r="A3490" s="43">
        <v>3539</v>
      </c>
      <c r="B3490" s="43" t="s">
        <v>482</v>
      </c>
      <c r="C3490" s="42" t="s">
        <v>17126</v>
      </c>
      <c r="D3490" s="42" t="s">
        <v>555</v>
      </c>
      <c r="E3490" s="42" t="s">
        <v>17126</v>
      </c>
      <c r="F3490" s="42" t="s">
        <v>17127</v>
      </c>
      <c r="G3490" s="42" t="s">
        <v>17128</v>
      </c>
      <c r="H3490" s="42" t="s">
        <v>571</v>
      </c>
      <c r="I3490" s="42"/>
      <c r="J3490" s="42"/>
      <c r="K3490" s="42" t="s">
        <v>1336</v>
      </c>
      <c r="L3490" s="42" t="s">
        <v>572</v>
      </c>
      <c r="M3490" s="42" t="s">
        <v>269</v>
      </c>
      <c r="N3490" s="42" t="s">
        <v>555</v>
      </c>
      <c r="O3490" s="42"/>
      <c r="P3490" s="42" t="s">
        <v>555</v>
      </c>
      <c r="Q3490" s="42" t="s">
        <v>555</v>
      </c>
      <c r="R3490" s="42" t="s">
        <v>555</v>
      </c>
      <c r="S3490" s="42" t="s">
        <v>555</v>
      </c>
      <c r="T3490" s="42" t="s">
        <v>555</v>
      </c>
      <c r="U3490" s="42" t="s">
        <v>555</v>
      </c>
      <c r="V3490" s="44"/>
      <c r="W3490" s="44"/>
      <c r="X3490" s="44"/>
      <c r="Y3490" s="44"/>
      <c r="Z3490" s="44"/>
      <c r="AA3490" s="44"/>
    </row>
    <row r="3491" spans="1:27" ht="15.75" customHeight="1" x14ac:dyDescent="0.25">
      <c r="A3491" s="43">
        <v>3540</v>
      </c>
      <c r="B3491" s="43" t="s">
        <v>482</v>
      </c>
      <c r="C3491" s="42" t="s">
        <v>17129</v>
      </c>
      <c r="D3491" s="42" t="s">
        <v>555</v>
      </c>
      <c r="E3491" s="42" t="s">
        <v>17129</v>
      </c>
      <c r="F3491" s="42" t="s">
        <v>17130</v>
      </c>
      <c r="G3491" s="42" t="s">
        <v>17131</v>
      </c>
      <c r="H3491" s="42" t="s">
        <v>562</v>
      </c>
      <c r="I3491" s="42"/>
      <c r="J3491" s="42"/>
      <c r="K3491" s="42" t="s">
        <v>1336</v>
      </c>
      <c r="L3491" s="42" t="s">
        <v>563</v>
      </c>
      <c r="M3491" s="42" t="s">
        <v>269</v>
      </c>
      <c r="N3491" s="42" t="s">
        <v>555</v>
      </c>
      <c r="O3491" s="42"/>
      <c r="P3491" s="42" t="s">
        <v>555</v>
      </c>
      <c r="Q3491" s="42" t="s">
        <v>555</v>
      </c>
      <c r="R3491" s="42" t="s">
        <v>555</v>
      </c>
      <c r="S3491" s="42" t="s">
        <v>555</v>
      </c>
      <c r="T3491" s="42" t="s">
        <v>555</v>
      </c>
      <c r="U3491" s="42" t="s">
        <v>555</v>
      </c>
      <c r="V3491" s="44"/>
      <c r="W3491" s="44"/>
      <c r="X3491" s="44"/>
      <c r="Y3491" s="44"/>
      <c r="Z3491" s="44"/>
      <c r="AA3491" s="44"/>
    </row>
    <row r="3492" spans="1:27" ht="15.75" customHeight="1" x14ac:dyDescent="0.25">
      <c r="A3492" s="43">
        <v>3541</v>
      </c>
      <c r="B3492" s="43" t="s">
        <v>482</v>
      </c>
      <c r="C3492" s="42" t="s">
        <v>17132</v>
      </c>
      <c r="D3492" s="42" t="s">
        <v>17133</v>
      </c>
      <c r="E3492" s="42" t="s">
        <v>17134</v>
      </c>
      <c r="F3492" s="42" t="s">
        <v>17135</v>
      </c>
      <c r="G3492" s="42" t="s">
        <v>17136</v>
      </c>
      <c r="H3492" s="42" t="s">
        <v>571</v>
      </c>
      <c r="I3492" s="42"/>
      <c r="J3492" s="42"/>
      <c r="K3492" s="42"/>
      <c r="L3492" s="42" t="s">
        <v>572</v>
      </c>
      <c r="M3492" s="42" t="s">
        <v>17137</v>
      </c>
      <c r="N3492" s="42" t="s">
        <v>565</v>
      </c>
      <c r="O3492" s="42"/>
      <c r="P3492" s="42" t="s">
        <v>555</v>
      </c>
      <c r="Q3492" s="42" t="s">
        <v>555</v>
      </c>
      <c r="R3492" s="42" t="s">
        <v>555</v>
      </c>
      <c r="S3492" s="42" t="s">
        <v>555</v>
      </c>
      <c r="T3492" s="42" t="s">
        <v>555</v>
      </c>
      <c r="U3492" s="42" t="s">
        <v>555</v>
      </c>
      <c r="V3492" s="44"/>
      <c r="W3492" s="44"/>
      <c r="X3492" s="44"/>
      <c r="Y3492" s="44"/>
      <c r="Z3492" s="44"/>
      <c r="AA3492" s="44"/>
    </row>
    <row r="3493" spans="1:27" ht="15.75" customHeight="1" x14ac:dyDescent="0.25">
      <c r="A3493" s="43">
        <v>3542</v>
      </c>
      <c r="B3493" s="43" t="s">
        <v>482</v>
      </c>
      <c r="C3493" s="42" t="s">
        <v>17138</v>
      </c>
      <c r="D3493" s="42" t="s">
        <v>17139</v>
      </c>
      <c r="E3493" s="42" t="s">
        <v>17140</v>
      </c>
      <c r="F3493" s="42" t="s">
        <v>17141</v>
      </c>
      <c r="G3493" s="42" t="s">
        <v>17142</v>
      </c>
      <c r="H3493" s="42" t="s">
        <v>562</v>
      </c>
      <c r="I3493" s="42"/>
      <c r="J3493" s="42"/>
      <c r="K3493" s="42"/>
      <c r="L3493" s="42" t="s">
        <v>563</v>
      </c>
      <c r="M3493" s="42" t="s">
        <v>17143</v>
      </c>
      <c r="N3493" s="42" t="s">
        <v>565</v>
      </c>
      <c r="O3493" s="42"/>
      <c r="P3493" s="42" t="s">
        <v>555</v>
      </c>
      <c r="Q3493" s="42" t="s">
        <v>555</v>
      </c>
      <c r="R3493" s="42" t="s">
        <v>555</v>
      </c>
      <c r="S3493" s="42" t="s">
        <v>555</v>
      </c>
      <c r="T3493" s="42" t="s">
        <v>555</v>
      </c>
      <c r="U3493" s="42" t="s">
        <v>555</v>
      </c>
      <c r="V3493" s="44"/>
      <c r="W3493" s="44"/>
      <c r="X3493" s="44"/>
      <c r="Y3493" s="44"/>
      <c r="Z3493" s="44"/>
      <c r="AA3493" s="44"/>
    </row>
    <row r="3494" spans="1:27" ht="15.75" customHeight="1" x14ac:dyDescent="0.25">
      <c r="A3494" s="43">
        <v>3543</v>
      </c>
      <c r="B3494" s="43" t="s">
        <v>482</v>
      </c>
      <c r="C3494" s="42" t="s">
        <v>17144</v>
      </c>
      <c r="D3494" s="42" t="s">
        <v>17145</v>
      </c>
      <c r="E3494" s="42" t="s">
        <v>17146</v>
      </c>
      <c r="F3494" s="42" t="s">
        <v>17147</v>
      </c>
      <c r="G3494" s="42" t="s">
        <v>17148</v>
      </c>
      <c r="H3494" s="42" t="s">
        <v>571</v>
      </c>
      <c r="I3494" s="42"/>
      <c r="J3494" s="42"/>
      <c r="K3494" s="42" t="s">
        <v>1336</v>
      </c>
      <c r="L3494" s="42" t="s">
        <v>572</v>
      </c>
      <c r="M3494" s="42" t="s">
        <v>17149</v>
      </c>
      <c r="N3494" s="42" t="s">
        <v>565</v>
      </c>
      <c r="O3494" s="42"/>
      <c r="P3494" s="42" t="s">
        <v>555</v>
      </c>
      <c r="Q3494" s="42" t="s">
        <v>555</v>
      </c>
      <c r="R3494" s="42" t="s">
        <v>555</v>
      </c>
      <c r="S3494" s="42" t="s">
        <v>555</v>
      </c>
      <c r="T3494" s="42" t="s">
        <v>555</v>
      </c>
      <c r="U3494" s="42" t="s">
        <v>555</v>
      </c>
      <c r="V3494" s="44"/>
      <c r="W3494" s="44"/>
      <c r="X3494" s="44"/>
      <c r="Y3494" s="44"/>
      <c r="Z3494" s="44"/>
      <c r="AA3494" s="44"/>
    </row>
    <row r="3495" spans="1:27" ht="15.75" customHeight="1" x14ac:dyDescent="0.25">
      <c r="A3495" s="43">
        <v>3544</v>
      </c>
      <c r="B3495" s="43" t="s">
        <v>482</v>
      </c>
      <c r="C3495" s="42" t="s">
        <v>17150</v>
      </c>
      <c r="D3495" s="42" t="s">
        <v>555</v>
      </c>
      <c r="E3495" s="42" t="s">
        <v>17151</v>
      </c>
      <c r="F3495" s="42" t="s">
        <v>17152</v>
      </c>
      <c r="G3495" s="42" t="s">
        <v>17153</v>
      </c>
      <c r="H3495" s="42" t="s">
        <v>571</v>
      </c>
      <c r="I3495" s="42"/>
      <c r="J3495" s="42"/>
      <c r="K3495" s="42"/>
      <c r="L3495" s="42" t="s">
        <v>572</v>
      </c>
      <c r="M3495" s="42" t="s">
        <v>17154</v>
      </c>
      <c r="N3495" s="42" t="s">
        <v>565</v>
      </c>
      <c r="O3495" s="42"/>
      <c r="P3495" s="42" t="s">
        <v>555</v>
      </c>
      <c r="Q3495" s="42" t="s">
        <v>555</v>
      </c>
      <c r="R3495" s="42" t="s">
        <v>555</v>
      </c>
      <c r="S3495" s="42" t="s">
        <v>555</v>
      </c>
      <c r="T3495" s="42" t="s">
        <v>555</v>
      </c>
      <c r="U3495" s="42" t="s">
        <v>555</v>
      </c>
      <c r="V3495" s="44"/>
      <c r="W3495" s="44"/>
      <c r="X3495" s="44"/>
      <c r="Y3495" s="44"/>
      <c r="Z3495" s="44"/>
      <c r="AA3495" s="44"/>
    </row>
    <row r="3496" spans="1:27" ht="15.75" customHeight="1" x14ac:dyDescent="0.25">
      <c r="A3496" s="43">
        <v>3545</v>
      </c>
      <c r="B3496" s="43" t="s">
        <v>482</v>
      </c>
      <c r="C3496" s="42" t="s">
        <v>17155</v>
      </c>
      <c r="D3496" s="42" t="s">
        <v>555</v>
      </c>
      <c r="E3496" s="42" t="s">
        <v>17151</v>
      </c>
      <c r="F3496" s="42" t="s">
        <v>17156</v>
      </c>
      <c r="G3496" s="42" t="s">
        <v>17157</v>
      </c>
      <c r="H3496" s="42" t="s">
        <v>571</v>
      </c>
      <c r="I3496" s="42"/>
      <c r="J3496" s="42"/>
      <c r="K3496" s="42"/>
      <c r="L3496" s="42" t="s">
        <v>572</v>
      </c>
      <c r="M3496" s="42" t="s">
        <v>17158</v>
      </c>
      <c r="N3496" s="42" t="s">
        <v>565</v>
      </c>
      <c r="O3496" s="42"/>
      <c r="P3496" s="42" t="s">
        <v>555</v>
      </c>
      <c r="Q3496" s="42" t="s">
        <v>555</v>
      </c>
      <c r="R3496" s="42" t="s">
        <v>555</v>
      </c>
      <c r="S3496" s="42" t="s">
        <v>555</v>
      </c>
      <c r="T3496" s="42" t="s">
        <v>555</v>
      </c>
      <c r="U3496" s="42" t="s">
        <v>555</v>
      </c>
      <c r="V3496" s="44"/>
      <c r="W3496" s="44"/>
      <c r="X3496" s="44"/>
      <c r="Y3496" s="44"/>
      <c r="Z3496" s="44"/>
      <c r="AA3496" s="44"/>
    </row>
    <row r="3497" spans="1:27" ht="15.75" customHeight="1" x14ac:dyDescent="0.25">
      <c r="A3497" s="43">
        <v>3546</v>
      </c>
      <c r="B3497" s="43" t="s">
        <v>482</v>
      </c>
      <c r="C3497" s="42" t="s">
        <v>17159</v>
      </c>
      <c r="D3497" s="42" t="s">
        <v>555</v>
      </c>
      <c r="E3497" s="42" t="s">
        <v>17151</v>
      </c>
      <c r="F3497" s="42" t="s">
        <v>17160</v>
      </c>
      <c r="G3497" s="42" t="s">
        <v>17161</v>
      </c>
      <c r="H3497" s="42" t="s">
        <v>571</v>
      </c>
      <c r="I3497" s="42"/>
      <c r="J3497" s="42"/>
      <c r="K3497" s="42"/>
      <c r="L3497" s="42" t="s">
        <v>572</v>
      </c>
      <c r="M3497" s="42" t="s">
        <v>17162</v>
      </c>
      <c r="N3497" s="42" t="s">
        <v>565</v>
      </c>
      <c r="O3497" s="42"/>
      <c r="P3497" s="42" t="s">
        <v>555</v>
      </c>
      <c r="Q3497" s="42" t="s">
        <v>555</v>
      </c>
      <c r="R3497" s="42" t="s">
        <v>555</v>
      </c>
      <c r="S3497" s="42" t="s">
        <v>555</v>
      </c>
      <c r="T3497" s="42" t="s">
        <v>555</v>
      </c>
      <c r="U3497" s="42" t="s">
        <v>555</v>
      </c>
      <c r="V3497" s="44"/>
      <c r="W3497" s="44"/>
      <c r="X3497" s="44"/>
      <c r="Y3497" s="44"/>
      <c r="Z3497" s="44"/>
      <c r="AA3497" s="44"/>
    </row>
    <row r="3498" spans="1:27" ht="15.75" customHeight="1" x14ac:dyDescent="0.25">
      <c r="A3498" s="43">
        <v>3547</v>
      </c>
      <c r="B3498" s="43" t="s">
        <v>482</v>
      </c>
      <c r="C3498" s="42" t="s">
        <v>17163</v>
      </c>
      <c r="D3498" s="42" t="s">
        <v>17164</v>
      </c>
      <c r="E3498" s="42" t="s">
        <v>17165</v>
      </c>
      <c r="F3498" s="42" t="s">
        <v>17166</v>
      </c>
      <c r="G3498" s="42" t="s">
        <v>17167</v>
      </c>
      <c r="H3498" s="42" t="s">
        <v>571</v>
      </c>
      <c r="I3498" s="42"/>
      <c r="J3498" s="42"/>
      <c r="K3498" s="42"/>
      <c r="L3498" s="42" t="s">
        <v>572</v>
      </c>
      <c r="M3498" s="42" t="s">
        <v>17168</v>
      </c>
      <c r="N3498" s="42" t="s">
        <v>565</v>
      </c>
      <c r="O3498" s="42"/>
      <c r="P3498" s="42" t="s">
        <v>555</v>
      </c>
      <c r="Q3498" s="42" t="s">
        <v>555</v>
      </c>
      <c r="R3498" s="42" t="s">
        <v>555</v>
      </c>
      <c r="S3498" s="42" t="s">
        <v>555</v>
      </c>
      <c r="T3498" s="42" t="s">
        <v>555</v>
      </c>
      <c r="U3498" s="42" t="s">
        <v>555</v>
      </c>
      <c r="V3498" s="44"/>
      <c r="W3498" s="44"/>
      <c r="X3498" s="44"/>
      <c r="Y3498" s="44"/>
      <c r="Z3498" s="44"/>
      <c r="AA3498" s="44"/>
    </row>
    <row r="3499" spans="1:27" ht="15.75" customHeight="1" x14ac:dyDescent="0.25">
      <c r="A3499" s="43">
        <v>3548</v>
      </c>
      <c r="B3499" s="43" t="s">
        <v>482</v>
      </c>
      <c r="C3499" s="42" t="s">
        <v>17169</v>
      </c>
      <c r="D3499" s="42" t="s">
        <v>17170</v>
      </c>
      <c r="E3499" s="42" t="s">
        <v>17171</v>
      </c>
      <c r="F3499" s="42" t="s">
        <v>17172</v>
      </c>
      <c r="G3499" s="42" t="s">
        <v>17173</v>
      </c>
      <c r="H3499" s="42" t="s">
        <v>571</v>
      </c>
      <c r="I3499" s="42"/>
      <c r="J3499" s="42"/>
      <c r="K3499" s="42"/>
      <c r="L3499" s="42" t="s">
        <v>572</v>
      </c>
      <c r="M3499" s="42" t="s">
        <v>17174</v>
      </c>
      <c r="N3499" s="42" t="s">
        <v>565</v>
      </c>
      <c r="O3499" s="42"/>
      <c r="P3499" s="42" t="s">
        <v>555</v>
      </c>
      <c r="Q3499" s="42" t="s">
        <v>555</v>
      </c>
      <c r="R3499" s="42" t="s">
        <v>555</v>
      </c>
      <c r="S3499" s="42" t="s">
        <v>555</v>
      </c>
      <c r="T3499" s="42" t="s">
        <v>555</v>
      </c>
      <c r="U3499" s="42" t="s">
        <v>555</v>
      </c>
      <c r="V3499" s="44"/>
      <c r="W3499" s="44"/>
      <c r="X3499" s="44"/>
      <c r="Y3499" s="44"/>
      <c r="Z3499" s="44"/>
      <c r="AA3499" s="44"/>
    </row>
    <row r="3500" spans="1:27" ht="15.75" customHeight="1" x14ac:dyDescent="0.25">
      <c r="A3500" s="43">
        <v>3549</v>
      </c>
      <c r="B3500" s="43" t="s">
        <v>482</v>
      </c>
      <c r="C3500" s="42" t="s">
        <v>17175</v>
      </c>
      <c r="D3500" s="42" t="s">
        <v>17176</v>
      </c>
      <c r="E3500" s="42" t="s">
        <v>17177</v>
      </c>
      <c r="F3500" s="42" t="s">
        <v>17178</v>
      </c>
      <c r="G3500" s="42" t="s">
        <v>17179</v>
      </c>
      <c r="H3500" s="42" t="s">
        <v>571</v>
      </c>
      <c r="I3500" s="42"/>
      <c r="J3500" s="42"/>
      <c r="K3500" s="42"/>
      <c r="L3500" s="42" t="s">
        <v>572</v>
      </c>
      <c r="M3500" s="42" t="s">
        <v>17180</v>
      </c>
      <c r="N3500" s="42" t="s">
        <v>565</v>
      </c>
      <c r="O3500" s="42"/>
      <c r="P3500" s="42" t="s">
        <v>555</v>
      </c>
      <c r="Q3500" s="42" t="s">
        <v>555</v>
      </c>
      <c r="R3500" s="42" t="s">
        <v>555</v>
      </c>
      <c r="S3500" s="42" t="s">
        <v>555</v>
      </c>
      <c r="T3500" s="42" t="s">
        <v>555</v>
      </c>
      <c r="U3500" s="42" t="s">
        <v>555</v>
      </c>
      <c r="V3500" s="44"/>
      <c r="W3500" s="44"/>
      <c r="X3500" s="44"/>
      <c r="Y3500" s="44"/>
      <c r="Z3500" s="44"/>
      <c r="AA3500" s="44"/>
    </row>
    <row r="3501" spans="1:27" ht="15.75" customHeight="1" x14ac:dyDescent="0.25">
      <c r="A3501" s="43">
        <v>3550</v>
      </c>
      <c r="B3501" s="43" t="s">
        <v>482</v>
      </c>
      <c r="C3501" s="42" t="s">
        <v>17181</v>
      </c>
      <c r="D3501" s="42" t="s">
        <v>17182</v>
      </c>
      <c r="E3501" s="42" t="s">
        <v>17183</v>
      </c>
      <c r="F3501" s="42" t="s">
        <v>17184</v>
      </c>
      <c r="G3501" s="42" t="s">
        <v>17185</v>
      </c>
      <c r="H3501" s="42" t="s">
        <v>571</v>
      </c>
      <c r="I3501" s="42"/>
      <c r="J3501" s="42"/>
      <c r="K3501" s="42"/>
      <c r="L3501" s="42" t="s">
        <v>572</v>
      </c>
      <c r="M3501" s="42" t="s">
        <v>17186</v>
      </c>
      <c r="N3501" s="42" t="s">
        <v>565</v>
      </c>
      <c r="O3501" s="42"/>
      <c r="P3501" s="42" t="s">
        <v>555</v>
      </c>
      <c r="Q3501" s="42" t="s">
        <v>555</v>
      </c>
      <c r="R3501" s="42" t="s">
        <v>555</v>
      </c>
      <c r="S3501" s="42" t="s">
        <v>555</v>
      </c>
      <c r="T3501" s="42" t="s">
        <v>555</v>
      </c>
      <c r="U3501" s="42" t="s">
        <v>555</v>
      </c>
      <c r="V3501" s="44"/>
      <c r="W3501" s="44"/>
      <c r="X3501" s="44"/>
      <c r="Y3501" s="44"/>
      <c r="Z3501" s="44"/>
      <c r="AA3501" s="44"/>
    </row>
    <row r="3502" spans="1:27" ht="15.75" customHeight="1" x14ac:dyDescent="0.25">
      <c r="A3502" s="43">
        <v>3551</v>
      </c>
      <c r="B3502" s="43" t="s">
        <v>482</v>
      </c>
      <c r="C3502" s="42" t="s">
        <v>17187</v>
      </c>
      <c r="D3502" s="42" t="s">
        <v>17188</v>
      </c>
      <c r="E3502" s="42" t="s">
        <v>17189</v>
      </c>
      <c r="F3502" s="42" t="s">
        <v>17190</v>
      </c>
      <c r="G3502" s="42" t="s">
        <v>17191</v>
      </c>
      <c r="H3502" s="42" t="s">
        <v>571</v>
      </c>
      <c r="I3502" s="42"/>
      <c r="J3502" s="42"/>
      <c r="K3502" s="42"/>
      <c r="L3502" s="42" t="s">
        <v>572</v>
      </c>
      <c r="M3502" s="42" t="s">
        <v>17192</v>
      </c>
      <c r="N3502" s="42" t="s">
        <v>565</v>
      </c>
      <c r="O3502" s="42"/>
      <c r="P3502" s="42" t="s">
        <v>555</v>
      </c>
      <c r="Q3502" s="42" t="s">
        <v>555</v>
      </c>
      <c r="R3502" s="42" t="s">
        <v>555</v>
      </c>
      <c r="S3502" s="42" t="s">
        <v>555</v>
      </c>
      <c r="T3502" s="42" t="s">
        <v>555</v>
      </c>
      <c r="U3502" s="42" t="s">
        <v>555</v>
      </c>
      <c r="V3502" s="44"/>
      <c r="W3502" s="44"/>
      <c r="X3502" s="44"/>
      <c r="Y3502" s="44"/>
      <c r="Z3502" s="44"/>
      <c r="AA3502" s="44"/>
    </row>
    <row r="3503" spans="1:27" ht="15.75" customHeight="1" x14ac:dyDescent="0.25">
      <c r="A3503" s="43">
        <v>3552</v>
      </c>
      <c r="B3503" s="43" t="s">
        <v>482</v>
      </c>
      <c r="C3503" s="42" t="s">
        <v>17193</v>
      </c>
      <c r="D3503" s="42" t="s">
        <v>17194</v>
      </c>
      <c r="E3503" s="42" t="s">
        <v>17195</v>
      </c>
      <c r="F3503" s="42" t="s">
        <v>17196</v>
      </c>
      <c r="G3503" s="42" t="s">
        <v>17197</v>
      </c>
      <c r="H3503" s="42" t="s">
        <v>571</v>
      </c>
      <c r="I3503" s="42"/>
      <c r="J3503" s="42"/>
      <c r="K3503" s="42"/>
      <c r="L3503" s="42" t="s">
        <v>572</v>
      </c>
      <c r="M3503" s="42" t="s">
        <v>17198</v>
      </c>
      <c r="N3503" s="42" t="s">
        <v>565</v>
      </c>
      <c r="O3503" s="42"/>
      <c r="P3503" s="42" t="s">
        <v>555</v>
      </c>
      <c r="Q3503" s="42" t="s">
        <v>555</v>
      </c>
      <c r="R3503" s="42" t="s">
        <v>555</v>
      </c>
      <c r="S3503" s="42" t="s">
        <v>555</v>
      </c>
      <c r="T3503" s="42" t="s">
        <v>555</v>
      </c>
      <c r="U3503" s="42" t="s">
        <v>555</v>
      </c>
      <c r="V3503" s="44"/>
      <c r="W3503" s="44"/>
      <c r="X3503" s="44"/>
      <c r="Y3503" s="44"/>
      <c r="Z3503" s="44"/>
      <c r="AA3503" s="44"/>
    </row>
    <row r="3504" spans="1:27" ht="15.75" customHeight="1" x14ac:dyDescent="0.25">
      <c r="A3504" s="43">
        <v>3553</v>
      </c>
      <c r="B3504" s="43" t="s">
        <v>482</v>
      </c>
      <c r="C3504" s="42" t="s">
        <v>17199</v>
      </c>
      <c r="D3504" s="42" t="s">
        <v>555</v>
      </c>
      <c r="E3504" s="42" t="s">
        <v>17200</v>
      </c>
      <c r="F3504" s="42" t="s">
        <v>17201</v>
      </c>
      <c r="G3504" s="42" t="s">
        <v>17202</v>
      </c>
      <c r="H3504" s="42" t="s">
        <v>571</v>
      </c>
      <c r="I3504" s="42"/>
      <c r="J3504" s="42"/>
      <c r="K3504" s="42"/>
      <c r="L3504" s="42" t="s">
        <v>572</v>
      </c>
      <c r="M3504" s="42" t="s">
        <v>17203</v>
      </c>
      <c r="N3504" s="42" t="s">
        <v>565</v>
      </c>
      <c r="O3504" s="42"/>
      <c r="P3504" s="42" t="s">
        <v>555</v>
      </c>
      <c r="Q3504" s="42" t="s">
        <v>555</v>
      </c>
      <c r="R3504" s="42" t="s">
        <v>555</v>
      </c>
      <c r="S3504" s="42" t="s">
        <v>555</v>
      </c>
      <c r="T3504" s="42" t="s">
        <v>555</v>
      </c>
      <c r="U3504" s="42" t="s">
        <v>555</v>
      </c>
      <c r="V3504" s="44"/>
      <c r="W3504" s="44"/>
      <c r="X3504" s="44"/>
      <c r="Y3504" s="44"/>
      <c r="Z3504" s="44"/>
      <c r="AA3504" s="44"/>
    </row>
    <row r="3505" spans="1:27" ht="15.75" customHeight="1" x14ac:dyDescent="0.25">
      <c r="A3505" s="43">
        <v>3554</v>
      </c>
      <c r="B3505" s="43" t="s">
        <v>482</v>
      </c>
      <c r="C3505" s="42" t="s">
        <v>17204</v>
      </c>
      <c r="D3505" s="42" t="s">
        <v>555</v>
      </c>
      <c r="E3505" s="42" t="s">
        <v>17200</v>
      </c>
      <c r="F3505" s="42" t="s">
        <v>17205</v>
      </c>
      <c r="G3505" s="42" t="s">
        <v>17206</v>
      </c>
      <c r="H3505" s="42" t="s">
        <v>571</v>
      </c>
      <c r="I3505" s="42"/>
      <c r="J3505" s="42"/>
      <c r="K3505" s="42"/>
      <c r="L3505" s="42" t="s">
        <v>572</v>
      </c>
      <c r="M3505" s="42" t="s">
        <v>17207</v>
      </c>
      <c r="N3505" s="42" t="s">
        <v>565</v>
      </c>
      <c r="O3505" s="42"/>
      <c r="P3505" s="42" t="s">
        <v>555</v>
      </c>
      <c r="Q3505" s="42" t="s">
        <v>555</v>
      </c>
      <c r="R3505" s="42" t="s">
        <v>555</v>
      </c>
      <c r="S3505" s="42" t="s">
        <v>555</v>
      </c>
      <c r="T3505" s="42" t="s">
        <v>555</v>
      </c>
      <c r="U3505" s="42" t="s">
        <v>555</v>
      </c>
      <c r="V3505" s="44"/>
      <c r="W3505" s="44"/>
      <c r="X3505" s="44"/>
      <c r="Y3505" s="44"/>
      <c r="Z3505" s="44"/>
      <c r="AA3505" s="44"/>
    </row>
    <row r="3506" spans="1:27" ht="15.75" customHeight="1" x14ac:dyDescent="0.25">
      <c r="A3506" s="43">
        <v>3555</v>
      </c>
      <c r="B3506" s="43" t="s">
        <v>482</v>
      </c>
      <c r="C3506" s="42" t="s">
        <v>17208</v>
      </c>
      <c r="D3506" s="42" t="s">
        <v>17209</v>
      </c>
      <c r="E3506" s="42" t="s">
        <v>17210</v>
      </c>
      <c r="F3506" s="42" t="s">
        <v>17211</v>
      </c>
      <c r="G3506" s="42" t="s">
        <v>17212</v>
      </c>
      <c r="H3506" s="42" t="s">
        <v>554</v>
      </c>
      <c r="I3506" s="42"/>
      <c r="J3506" s="42"/>
      <c r="K3506" s="42"/>
      <c r="L3506" s="42" t="s">
        <v>579</v>
      </c>
      <c r="M3506" s="42" t="s">
        <v>17213</v>
      </c>
      <c r="N3506" s="42" t="s">
        <v>1165</v>
      </c>
      <c r="O3506" s="42"/>
      <c r="P3506" s="42" t="s">
        <v>555</v>
      </c>
      <c r="Q3506" s="42" t="s">
        <v>555</v>
      </c>
      <c r="R3506" s="42" t="s">
        <v>555</v>
      </c>
      <c r="S3506" s="42" t="s">
        <v>555</v>
      </c>
      <c r="T3506" s="42" t="s">
        <v>555</v>
      </c>
      <c r="U3506" s="42" t="s">
        <v>555</v>
      </c>
      <c r="V3506" s="44"/>
      <c r="W3506" s="44"/>
      <c r="X3506" s="44"/>
      <c r="Y3506" s="44"/>
      <c r="Z3506" s="44"/>
      <c r="AA3506" s="44"/>
    </row>
    <row r="3507" spans="1:27" ht="15.75" customHeight="1" x14ac:dyDescent="0.25">
      <c r="A3507" s="43">
        <v>3556</v>
      </c>
      <c r="B3507" s="43" t="s">
        <v>482</v>
      </c>
      <c r="C3507" s="42" t="s">
        <v>17214</v>
      </c>
      <c r="D3507" s="42" t="s">
        <v>17215</v>
      </c>
      <c r="E3507" s="42" t="s">
        <v>17216</v>
      </c>
      <c r="F3507" s="42" t="s">
        <v>17217</v>
      </c>
      <c r="G3507" s="42" t="s">
        <v>17218</v>
      </c>
      <c r="H3507" s="42" t="s">
        <v>571</v>
      </c>
      <c r="I3507" s="42"/>
      <c r="J3507" s="42"/>
      <c r="K3507" s="42"/>
      <c r="L3507" s="42" t="s">
        <v>572</v>
      </c>
      <c r="M3507" s="42" t="s">
        <v>17219</v>
      </c>
      <c r="N3507" s="42" t="s">
        <v>565</v>
      </c>
      <c r="O3507" s="42"/>
      <c r="P3507" s="42" t="s">
        <v>555</v>
      </c>
      <c r="Q3507" s="42" t="s">
        <v>555</v>
      </c>
      <c r="R3507" s="42" t="s">
        <v>555</v>
      </c>
      <c r="S3507" s="42" t="s">
        <v>555</v>
      </c>
      <c r="T3507" s="42" t="s">
        <v>555</v>
      </c>
      <c r="U3507" s="42" t="s">
        <v>555</v>
      </c>
      <c r="V3507" s="44"/>
      <c r="W3507" s="44"/>
      <c r="X3507" s="44"/>
      <c r="Y3507" s="44"/>
      <c r="Z3507" s="44"/>
      <c r="AA3507" s="44"/>
    </row>
    <row r="3508" spans="1:27" ht="15.75" customHeight="1" x14ac:dyDescent="0.25">
      <c r="A3508" s="43">
        <v>3557</v>
      </c>
      <c r="B3508" s="43" t="s">
        <v>482</v>
      </c>
      <c r="C3508" s="42" t="s">
        <v>17220</v>
      </c>
      <c r="D3508" s="42" t="s">
        <v>17215</v>
      </c>
      <c r="E3508" s="42" t="s">
        <v>17216</v>
      </c>
      <c r="F3508" s="42" t="s">
        <v>17221</v>
      </c>
      <c r="G3508" s="42" t="s">
        <v>17222</v>
      </c>
      <c r="H3508" s="42" t="s">
        <v>571</v>
      </c>
      <c r="I3508" s="42"/>
      <c r="J3508" s="42"/>
      <c r="K3508" s="42"/>
      <c r="L3508" s="42" t="s">
        <v>572</v>
      </c>
      <c r="M3508" s="42" t="s">
        <v>17223</v>
      </c>
      <c r="N3508" s="42" t="s">
        <v>565</v>
      </c>
      <c r="O3508" s="42"/>
      <c r="P3508" s="42" t="s">
        <v>555</v>
      </c>
      <c r="Q3508" s="42" t="s">
        <v>555</v>
      </c>
      <c r="R3508" s="42" t="s">
        <v>555</v>
      </c>
      <c r="S3508" s="42" t="s">
        <v>555</v>
      </c>
      <c r="T3508" s="42" t="s">
        <v>555</v>
      </c>
      <c r="U3508" s="42" t="s">
        <v>555</v>
      </c>
      <c r="V3508" s="44"/>
      <c r="W3508" s="44"/>
      <c r="X3508" s="44"/>
      <c r="Y3508" s="44"/>
      <c r="Z3508" s="44"/>
      <c r="AA3508" s="44"/>
    </row>
    <row r="3509" spans="1:27" ht="15.75" customHeight="1" x14ac:dyDescent="0.25">
      <c r="A3509" s="43">
        <v>3558</v>
      </c>
      <c r="B3509" s="43" t="s">
        <v>482</v>
      </c>
      <c r="C3509" s="42" t="s">
        <v>17224</v>
      </c>
      <c r="D3509" s="42" t="s">
        <v>17225</v>
      </c>
      <c r="E3509" s="42" t="s">
        <v>17226</v>
      </c>
      <c r="F3509" s="42" t="s">
        <v>17227</v>
      </c>
      <c r="G3509" s="42" t="s">
        <v>17228</v>
      </c>
      <c r="H3509" s="42" t="s">
        <v>571</v>
      </c>
      <c r="I3509" s="42"/>
      <c r="J3509" s="42"/>
      <c r="K3509" s="42"/>
      <c r="L3509" s="42" t="s">
        <v>572</v>
      </c>
      <c r="M3509" s="42" t="s">
        <v>17229</v>
      </c>
      <c r="N3509" s="42" t="s">
        <v>565</v>
      </c>
      <c r="O3509" s="42"/>
      <c r="P3509" s="42" t="s">
        <v>555</v>
      </c>
      <c r="Q3509" s="42" t="s">
        <v>555</v>
      </c>
      <c r="R3509" s="42" t="s">
        <v>555</v>
      </c>
      <c r="S3509" s="42" t="s">
        <v>555</v>
      </c>
      <c r="T3509" s="42" t="s">
        <v>555</v>
      </c>
      <c r="U3509" s="42" t="s">
        <v>555</v>
      </c>
      <c r="V3509" s="44"/>
      <c r="W3509" s="44"/>
      <c r="X3509" s="44"/>
      <c r="Y3509" s="44"/>
      <c r="Z3509" s="44"/>
      <c r="AA3509" s="44"/>
    </row>
    <row r="3510" spans="1:27" ht="15.75" customHeight="1" x14ac:dyDescent="0.25">
      <c r="A3510" s="43">
        <v>3559</v>
      </c>
      <c r="B3510" s="43" t="s">
        <v>482</v>
      </c>
      <c r="C3510" s="42" t="s">
        <v>17230</v>
      </c>
      <c r="D3510" s="42" t="s">
        <v>17231</v>
      </c>
      <c r="E3510" s="42" t="s">
        <v>17232</v>
      </c>
      <c r="F3510" s="42" t="s">
        <v>17233</v>
      </c>
      <c r="G3510" s="42" t="s">
        <v>17234</v>
      </c>
      <c r="H3510" s="42" t="s">
        <v>571</v>
      </c>
      <c r="I3510" s="42"/>
      <c r="J3510" s="42"/>
      <c r="K3510" s="42"/>
      <c r="L3510" s="42" t="s">
        <v>572</v>
      </c>
      <c r="M3510" s="42" t="s">
        <v>17235</v>
      </c>
      <c r="N3510" s="42" t="s">
        <v>565</v>
      </c>
      <c r="O3510" s="42"/>
      <c r="P3510" s="42" t="s">
        <v>555</v>
      </c>
      <c r="Q3510" s="42" t="s">
        <v>555</v>
      </c>
      <c r="R3510" s="42" t="s">
        <v>555</v>
      </c>
      <c r="S3510" s="42" t="s">
        <v>555</v>
      </c>
      <c r="T3510" s="42" t="s">
        <v>555</v>
      </c>
      <c r="U3510" s="42" t="s">
        <v>555</v>
      </c>
      <c r="V3510" s="44"/>
      <c r="W3510" s="44"/>
      <c r="X3510" s="44"/>
      <c r="Y3510" s="44" t="s">
        <v>6693</v>
      </c>
      <c r="Z3510" s="44"/>
      <c r="AA3510" s="44"/>
    </row>
    <row r="3511" spans="1:27" ht="15.75" customHeight="1" x14ac:dyDescent="0.25">
      <c r="A3511" s="43">
        <v>3560</v>
      </c>
      <c r="B3511" s="43" t="s">
        <v>482</v>
      </c>
      <c r="C3511" s="42" t="s">
        <v>17236</v>
      </c>
      <c r="D3511" s="42" t="s">
        <v>17237</v>
      </c>
      <c r="E3511" s="42" t="s">
        <v>17238</v>
      </c>
      <c r="F3511" s="42" t="s">
        <v>17239</v>
      </c>
      <c r="G3511" s="42" t="s">
        <v>17240</v>
      </c>
      <c r="H3511" s="42" t="s">
        <v>571</v>
      </c>
      <c r="I3511" s="42"/>
      <c r="J3511" s="42"/>
      <c r="K3511" s="42"/>
      <c r="L3511" s="42" t="s">
        <v>572</v>
      </c>
      <c r="M3511" s="42" t="s">
        <v>17241</v>
      </c>
      <c r="N3511" s="42" t="s">
        <v>565</v>
      </c>
      <c r="O3511" s="42"/>
      <c r="P3511" s="42" t="s">
        <v>555</v>
      </c>
      <c r="Q3511" s="42" t="s">
        <v>555</v>
      </c>
      <c r="R3511" s="42" t="s">
        <v>555</v>
      </c>
      <c r="S3511" s="42" t="s">
        <v>555</v>
      </c>
      <c r="T3511" s="42" t="s">
        <v>555</v>
      </c>
      <c r="U3511" s="42" t="s">
        <v>555</v>
      </c>
      <c r="V3511" s="44"/>
      <c r="W3511" s="44"/>
      <c r="X3511" s="44"/>
      <c r="Y3511" s="44"/>
      <c r="Z3511" s="44"/>
      <c r="AA3511" s="44"/>
    </row>
    <row r="3512" spans="1:27" ht="15.75" customHeight="1" x14ac:dyDescent="0.25">
      <c r="A3512" s="43">
        <v>3561</v>
      </c>
      <c r="B3512" s="43" t="s">
        <v>482</v>
      </c>
      <c r="C3512" s="42" t="s">
        <v>17242</v>
      </c>
      <c r="D3512" s="42" t="s">
        <v>17243</v>
      </c>
      <c r="E3512" s="42" t="s">
        <v>17244</v>
      </c>
      <c r="F3512" s="42" t="s">
        <v>17245</v>
      </c>
      <c r="G3512" s="42" t="s">
        <v>17246</v>
      </c>
      <c r="H3512" s="42" t="s">
        <v>571</v>
      </c>
      <c r="I3512" s="42"/>
      <c r="J3512" s="42"/>
      <c r="K3512" s="42"/>
      <c r="L3512" s="42" t="s">
        <v>572</v>
      </c>
      <c r="M3512" s="42" t="s">
        <v>17247</v>
      </c>
      <c r="N3512" s="42" t="s">
        <v>565</v>
      </c>
      <c r="O3512" s="42"/>
      <c r="P3512" s="42" t="s">
        <v>555</v>
      </c>
      <c r="Q3512" s="42" t="s">
        <v>555</v>
      </c>
      <c r="R3512" s="42" t="s">
        <v>555</v>
      </c>
      <c r="S3512" s="42" t="s">
        <v>555</v>
      </c>
      <c r="T3512" s="42" t="s">
        <v>555</v>
      </c>
      <c r="U3512" s="42" t="s">
        <v>555</v>
      </c>
      <c r="V3512" s="44"/>
      <c r="W3512" s="44"/>
      <c r="X3512" s="44"/>
      <c r="Y3512" s="44"/>
      <c r="Z3512" s="44"/>
      <c r="AA3512" s="44"/>
    </row>
    <row r="3513" spans="1:27" ht="15.75" customHeight="1" x14ac:dyDescent="0.25">
      <c r="A3513" s="43">
        <v>3562</v>
      </c>
      <c r="B3513" s="43" t="s">
        <v>482</v>
      </c>
      <c r="C3513" s="42" t="s">
        <v>17248</v>
      </c>
      <c r="D3513" s="42" t="s">
        <v>555</v>
      </c>
      <c r="E3513" s="42" t="s">
        <v>17249</v>
      </c>
      <c r="F3513" s="42" t="s">
        <v>17250</v>
      </c>
      <c r="G3513" s="42" t="s">
        <v>17251</v>
      </c>
      <c r="H3513" s="42" t="s">
        <v>571</v>
      </c>
      <c r="I3513" s="42"/>
      <c r="J3513" s="42"/>
      <c r="K3513" s="42"/>
      <c r="L3513" s="42" t="s">
        <v>572</v>
      </c>
      <c r="M3513" s="42" t="s">
        <v>17252</v>
      </c>
      <c r="N3513" s="42" t="s">
        <v>565</v>
      </c>
      <c r="O3513" s="42"/>
      <c r="P3513" s="42" t="s">
        <v>555</v>
      </c>
      <c r="Q3513" s="42" t="s">
        <v>555</v>
      </c>
      <c r="R3513" s="42" t="s">
        <v>555</v>
      </c>
      <c r="S3513" s="42" t="s">
        <v>555</v>
      </c>
      <c r="T3513" s="42" t="s">
        <v>555</v>
      </c>
      <c r="U3513" s="42" t="s">
        <v>555</v>
      </c>
      <c r="V3513" s="44"/>
      <c r="W3513" s="44"/>
      <c r="X3513" s="44"/>
      <c r="Y3513" s="44"/>
      <c r="Z3513" s="44"/>
      <c r="AA3513" s="44"/>
    </row>
    <row r="3514" spans="1:27" ht="15.75" customHeight="1" x14ac:dyDescent="0.25">
      <c r="A3514" s="43">
        <v>3563</v>
      </c>
      <c r="B3514" s="43" t="s">
        <v>482</v>
      </c>
      <c r="C3514" s="42" t="s">
        <v>17253</v>
      </c>
      <c r="D3514" s="42" t="s">
        <v>555</v>
      </c>
      <c r="E3514" s="42" t="s">
        <v>17249</v>
      </c>
      <c r="F3514" s="42" t="s">
        <v>17254</v>
      </c>
      <c r="G3514" s="42" t="s">
        <v>17255</v>
      </c>
      <c r="H3514" s="42" t="s">
        <v>571</v>
      </c>
      <c r="I3514" s="42"/>
      <c r="J3514" s="42"/>
      <c r="K3514" s="42"/>
      <c r="L3514" s="42" t="s">
        <v>572</v>
      </c>
      <c r="M3514" s="42" t="s">
        <v>17256</v>
      </c>
      <c r="N3514" s="42" t="s">
        <v>565</v>
      </c>
      <c r="O3514" s="42"/>
      <c r="P3514" s="42" t="s">
        <v>555</v>
      </c>
      <c r="Q3514" s="42" t="s">
        <v>555</v>
      </c>
      <c r="R3514" s="42" t="s">
        <v>555</v>
      </c>
      <c r="S3514" s="42" t="s">
        <v>555</v>
      </c>
      <c r="T3514" s="42" t="s">
        <v>555</v>
      </c>
      <c r="U3514" s="42" t="s">
        <v>555</v>
      </c>
      <c r="V3514" s="44"/>
      <c r="W3514" s="44"/>
      <c r="X3514" s="44"/>
      <c r="Y3514" s="44"/>
      <c r="Z3514" s="44"/>
      <c r="AA3514" s="44"/>
    </row>
    <row r="3515" spans="1:27" ht="15.75" customHeight="1" x14ac:dyDescent="0.25">
      <c r="A3515" s="43">
        <v>3564</v>
      </c>
      <c r="B3515" s="43" t="s">
        <v>482</v>
      </c>
      <c r="C3515" s="42" t="s">
        <v>17257</v>
      </c>
      <c r="D3515" s="42" t="s">
        <v>555</v>
      </c>
      <c r="E3515" s="42" t="s">
        <v>17249</v>
      </c>
      <c r="F3515" s="42" t="s">
        <v>17258</v>
      </c>
      <c r="G3515" s="42" t="s">
        <v>17259</v>
      </c>
      <c r="H3515" s="42" t="s">
        <v>562</v>
      </c>
      <c r="I3515" s="42"/>
      <c r="J3515" s="42"/>
      <c r="K3515" s="42"/>
      <c r="L3515" s="42" t="s">
        <v>563</v>
      </c>
      <c r="M3515" s="42" t="s">
        <v>17260</v>
      </c>
      <c r="N3515" s="42" t="s">
        <v>565</v>
      </c>
      <c r="O3515" s="42"/>
      <c r="P3515" s="42" t="s">
        <v>555</v>
      </c>
      <c r="Q3515" s="42" t="s">
        <v>555</v>
      </c>
      <c r="R3515" s="42" t="s">
        <v>555</v>
      </c>
      <c r="S3515" s="42" t="s">
        <v>555</v>
      </c>
      <c r="T3515" s="42" t="s">
        <v>555</v>
      </c>
      <c r="U3515" s="42" t="s">
        <v>555</v>
      </c>
      <c r="V3515" s="44"/>
      <c r="W3515" s="44"/>
      <c r="X3515" s="44"/>
      <c r="Y3515" s="44"/>
      <c r="Z3515" s="44"/>
      <c r="AA3515" s="44"/>
    </row>
    <row r="3516" spans="1:27" ht="15.75" customHeight="1" x14ac:dyDescent="0.25">
      <c r="A3516" s="43">
        <v>3565</v>
      </c>
      <c r="B3516" s="43" t="s">
        <v>482</v>
      </c>
      <c r="C3516" s="42" t="s">
        <v>17261</v>
      </c>
      <c r="D3516" s="42" t="s">
        <v>17262</v>
      </c>
      <c r="E3516" s="42" t="s">
        <v>17263</v>
      </c>
      <c r="F3516" s="42" t="s">
        <v>17264</v>
      </c>
      <c r="G3516" s="42" t="s">
        <v>17265</v>
      </c>
      <c r="H3516" s="42" t="s">
        <v>571</v>
      </c>
      <c r="I3516" s="42"/>
      <c r="J3516" s="42"/>
      <c r="K3516" s="42"/>
      <c r="L3516" s="42" t="s">
        <v>572</v>
      </c>
      <c r="M3516" s="42" t="s">
        <v>17266</v>
      </c>
      <c r="N3516" s="42" t="s">
        <v>565</v>
      </c>
      <c r="O3516" s="42"/>
      <c r="P3516" s="42" t="s">
        <v>555</v>
      </c>
      <c r="Q3516" s="42" t="s">
        <v>555</v>
      </c>
      <c r="R3516" s="42" t="s">
        <v>555</v>
      </c>
      <c r="S3516" s="42" t="s">
        <v>555</v>
      </c>
      <c r="T3516" s="42" t="s">
        <v>555</v>
      </c>
      <c r="U3516" s="42" t="s">
        <v>555</v>
      </c>
      <c r="V3516" s="44"/>
      <c r="W3516" s="44"/>
      <c r="X3516" s="44"/>
      <c r="Y3516" s="44"/>
      <c r="Z3516" s="44"/>
      <c r="AA3516" s="44"/>
    </row>
    <row r="3517" spans="1:27" ht="15.75" customHeight="1" x14ac:dyDescent="0.25">
      <c r="A3517" s="43">
        <v>3566</v>
      </c>
      <c r="B3517" s="43" t="s">
        <v>482</v>
      </c>
      <c r="C3517" s="42" t="s">
        <v>17267</v>
      </c>
      <c r="D3517" s="42" t="s">
        <v>17268</v>
      </c>
      <c r="E3517" s="42" t="s">
        <v>17269</v>
      </c>
      <c r="F3517" s="42" t="s">
        <v>17270</v>
      </c>
      <c r="G3517" s="42" t="s">
        <v>17271</v>
      </c>
      <c r="H3517" s="42" t="s">
        <v>571</v>
      </c>
      <c r="I3517" s="42"/>
      <c r="J3517" s="42"/>
      <c r="K3517" s="42"/>
      <c r="L3517" s="42" t="s">
        <v>572</v>
      </c>
      <c r="M3517" s="42" t="s">
        <v>17272</v>
      </c>
      <c r="N3517" s="42" t="s">
        <v>565</v>
      </c>
      <c r="O3517" s="42"/>
      <c r="P3517" s="42" t="s">
        <v>555</v>
      </c>
      <c r="Q3517" s="42" t="s">
        <v>555</v>
      </c>
      <c r="R3517" s="42" t="s">
        <v>555</v>
      </c>
      <c r="S3517" s="42" t="s">
        <v>555</v>
      </c>
      <c r="T3517" s="42" t="s">
        <v>555</v>
      </c>
      <c r="U3517" s="42" t="s">
        <v>555</v>
      </c>
      <c r="V3517" s="44"/>
      <c r="W3517" s="44"/>
      <c r="X3517" s="44"/>
      <c r="Y3517" s="44"/>
      <c r="Z3517" s="44"/>
      <c r="AA3517" s="44"/>
    </row>
    <row r="3518" spans="1:27" ht="15.75" customHeight="1" x14ac:dyDescent="0.25">
      <c r="A3518" s="43">
        <v>3567</v>
      </c>
      <c r="B3518" s="43" t="s">
        <v>482</v>
      </c>
      <c r="C3518" s="42" t="s">
        <v>17273</v>
      </c>
      <c r="D3518" s="42" t="s">
        <v>17274</v>
      </c>
      <c r="E3518" s="42" t="s">
        <v>17275</v>
      </c>
      <c r="F3518" s="42" t="s">
        <v>17276</v>
      </c>
      <c r="G3518" s="42" t="s">
        <v>17277</v>
      </c>
      <c r="H3518" s="42" t="s">
        <v>554</v>
      </c>
      <c r="I3518" s="42"/>
      <c r="J3518" s="42"/>
      <c r="K3518" s="42"/>
      <c r="L3518" s="42" t="s">
        <v>579</v>
      </c>
      <c r="M3518" s="42" t="s">
        <v>17278</v>
      </c>
      <c r="N3518" s="42" t="s">
        <v>565</v>
      </c>
      <c r="O3518" s="42"/>
      <c r="P3518" s="42" t="s">
        <v>555</v>
      </c>
      <c r="Q3518" s="42" t="s">
        <v>555</v>
      </c>
      <c r="R3518" s="42" t="s">
        <v>555</v>
      </c>
      <c r="S3518" s="42" t="s">
        <v>555</v>
      </c>
      <c r="T3518" s="42" t="s">
        <v>555</v>
      </c>
      <c r="U3518" s="42" t="s">
        <v>555</v>
      </c>
      <c r="V3518" s="44"/>
      <c r="W3518" s="44"/>
      <c r="X3518" s="44"/>
      <c r="Y3518" s="44"/>
      <c r="Z3518" s="44"/>
      <c r="AA3518" s="44"/>
    </row>
    <row r="3519" spans="1:27" ht="15.75" customHeight="1" x14ac:dyDescent="0.25">
      <c r="A3519" s="43">
        <v>3568</v>
      </c>
      <c r="B3519" s="43" t="s">
        <v>482</v>
      </c>
      <c r="C3519" s="42" t="s">
        <v>17279</v>
      </c>
      <c r="D3519" s="42" t="s">
        <v>17280</v>
      </c>
      <c r="E3519" s="42" t="s">
        <v>17281</v>
      </c>
      <c r="F3519" s="42" t="s">
        <v>17282</v>
      </c>
      <c r="G3519" s="42" t="s">
        <v>17283</v>
      </c>
      <c r="H3519" s="42" t="s">
        <v>571</v>
      </c>
      <c r="I3519" s="42"/>
      <c r="J3519" s="42"/>
      <c r="K3519" s="42"/>
      <c r="L3519" s="42" t="s">
        <v>572</v>
      </c>
      <c r="M3519" s="42" t="s">
        <v>17284</v>
      </c>
      <c r="N3519" s="42" t="s">
        <v>565</v>
      </c>
      <c r="O3519" s="42"/>
      <c r="P3519" s="42" t="s">
        <v>555</v>
      </c>
      <c r="Q3519" s="42" t="s">
        <v>555</v>
      </c>
      <c r="R3519" s="42" t="s">
        <v>555</v>
      </c>
      <c r="S3519" s="42" t="s">
        <v>555</v>
      </c>
      <c r="T3519" s="42" t="s">
        <v>555</v>
      </c>
      <c r="U3519" s="42" t="s">
        <v>555</v>
      </c>
      <c r="V3519" s="44"/>
      <c r="W3519" s="44"/>
      <c r="X3519" s="44"/>
      <c r="Y3519" s="44"/>
      <c r="Z3519" s="44"/>
      <c r="AA3519" s="44"/>
    </row>
    <row r="3520" spans="1:27" ht="15.75" customHeight="1" x14ac:dyDescent="0.25">
      <c r="A3520" s="43">
        <v>3569</v>
      </c>
      <c r="B3520" s="43" t="s">
        <v>482</v>
      </c>
      <c r="C3520" s="42" t="s">
        <v>17285</v>
      </c>
      <c r="D3520" s="42" t="s">
        <v>17286</v>
      </c>
      <c r="E3520" s="42" t="s">
        <v>17287</v>
      </c>
      <c r="F3520" s="42" t="s">
        <v>17288</v>
      </c>
      <c r="G3520" s="42" t="s">
        <v>17289</v>
      </c>
      <c r="H3520" s="42" t="s">
        <v>571</v>
      </c>
      <c r="I3520" s="42"/>
      <c r="J3520" s="42"/>
      <c r="K3520" s="42"/>
      <c r="L3520" s="42" t="s">
        <v>572</v>
      </c>
      <c r="M3520" s="42" t="s">
        <v>17290</v>
      </c>
      <c r="N3520" s="42" t="s">
        <v>565</v>
      </c>
      <c r="O3520" s="42"/>
      <c r="P3520" s="42" t="s">
        <v>555</v>
      </c>
      <c r="Q3520" s="42" t="s">
        <v>555</v>
      </c>
      <c r="R3520" s="42" t="s">
        <v>555</v>
      </c>
      <c r="S3520" s="42" t="s">
        <v>555</v>
      </c>
      <c r="T3520" s="42" t="s">
        <v>555</v>
      </c>
      <c r="U3520" s="42" t="s">
        <v>555</v>
      </c>
      <c r="V3520" s="44"/>
      <c r="W3520" s="44"/>
      <c r="X3520" s="44"/>
      <c r="Y3520" s="44"/>
      <c r="Z3520" s="44"/>
      <c r="AA3520" s="44"/>
    </row>
    <row r="3521" spans="1:27" ht="15.75" customHeight="1" x14ac:dyDescent="0.25">
      <c r="A3521" s="43">
        <v>3570</v>
      </c>
      <c r="B3521" s="43" t="s">
        <v>482</v>
      </c>
      <c r="C3521" s="42" t="s">
        <v>17291</v>
      </c>
      <c r="D3521" s="42" t="s">
        <v>17292</v>
      </c>
      <c r="E3521" s="42" t="s">
        <v>17293</v>
      </c>
      <c r="F3521" s="42" t="s">
        <v>17294</v>
      </c>
      <c r="G3521" s="42" t="s">
        <v>17295</v>
      </c>
      <c r="H3521" s="42" t="s">
        <v>571</v>
      </c>
      <c r="I3521" s="42">
        <f>VLOOKUP(C3521,RefVtsB1,6,FALSE)</f>
        <v>2</v>
      </c>
      <c r="J3521" s="42"/>
      <c r="K3521" s="42"/>
      <c r="L3521" s="42" t="s">
        <v>572</v>
      </c>
      <c r="M3521" s="42" t="s">
        <v>17296</v>
      </c>
      <c r="N3521" s="42" t="s">
        <v>565</v>
      </c>
      <c r="O3521" s="42"/>
      <c r="P3521" s="42" t="s">
        <v>555</v>
      </c>
      <c r="Q3521" s="42" t="s">
        <v>555</v>
      </c>
      <c r="R3521" s="42" t="s">
        <v>555</v>
      </c>
      <c r="S3521" s="42" t="s">
        <v>555</v>
      </c>
      <c r="T3521" s="42" t="s">
        <v>555</v>
      </c>
      <c r="U3521" s="42" t="s">
        <v>555</v>
      </c>
      <c r="V3521" s="44"/>
      <c r="W3521" s="44"/>
      <c r="X3521" s="44"/>
      <c r="Y3521" s="44"/>
      <c r="Z3521" s="44"/>
      <c r="AA3521" s="44"/>
    </row>
    <row r="3522" spans="1:27" ht="15.75" customHeight="1" x14ac:dyDescent="0.25">
      <c r="A3522" s="43">
        <v>3571</v>
      </c>
      <c r="B3522" s="43" t="s">
        <v>482</v>
      </c>
      <c r="C3522" s="42" t="s">
        <v>17297</v>
      </c>
      <c r="D3522" s="42" t="s">
        <v>555</v>
      </c>
      <c r="E3522" s="42" t="s">
        <v>17298</v>
      </c>
      <c r="F3522" s="42" t="s">
        <v>17299</v>
      </c>
      <c r="G3522" s="42" t="s">
        <v>17300</v>
      </c>
      <c r="H3522" s="42" t="s">
        <v>571</v>
      </c>
      <c r="I3522" s="42"/>
      <c r="J3522" s="42"/>
      <c r="K3522" s="42"/>
      <c r="L3522" s="42" t="s">
        <v>572</v>
      </c>
      <c r="M3522" s="42" t="s">
        <v>17301</v>
      </c>
      <c r="N3522" s="42" t="s">
        <v>565</v>
      </c>
      <c r="O3522" s="42"/>
      <c r="P3522" s="42" t="s">
        <v>555</v>
      </c>
      <c r="Q3522" s="42" t="s">
        <v>555</v>
      </c>
      <c r="R3522" s="42" t="s">
        <v>555</v>
      </c>
      <c r="S3522" s="42" t="s">
        <v>555</v>
      </c>
      <c r="T3522" s="42" t="s">
        <v>555</v>
      </c>
      <c r="U3522" s="42" t="s">
        <v>555</v>
      </c>
      <c r="V3522" s="44"/>
      <c r="W3522" s="44"/>
      <c r="X3522" s="44"/>
      <c r="Y3522" s="44"/>
      <c r="Z3522" s="44"/>
      <c r="AA3522" s="44"/>
    </row>
    <row r="3523" spans="1:27" ht="15.75" customHeight="1" x14ac:dyDescent="0.25">
      <c r="A3523" s="43">
        <v>3572</v>
      </c>
      <c r="B3523" s="43" t="s">
        <v>482</v>
      </c>
      <c r="C3523" s="42" t="s">
        <v>17302</v>
      </c>
      <c r="D3523" s="42" t="s">
        <v>23659</v>
      </c>
      <c r="E3523" s="42" t="s">
        <v>17304</v>
      </c>
      <c r="F3523" s="42" t="s">
        <v>17305</v>
      </c>
      <c r="G3523" s="42" t="s">
        <v>17306</v>
      </c>
      <c r="H3523" s="42" t="s">
        <v>571</v>
      </c>
      <c r="I3523" s="42"/>
      <c r="J3523" s="42"/>
      <c r="K3523" s="42"/>
      <c r="L3523" s="42" t="s">
        <v>572</v>
      </c>
      <c r="M3523" s="42" t="s">
        <v>17307</v>
      </c>
      <c r="N3523" s="42" t="s">
        <v>565</v>
      </c>
      <c r="O3523" s="42"/>
      <c r="P3523" s="42" t="s">
        <v>555</v>
      </c>
      <c r="Q3523" s="42" t="s">
        <v>555</v>
      </c>
      <c r="R3523" s="42" t="s">
        <v>555</v>
      </c>
      <c r="S3523" s="42" t="s">
        <v>555</v>
      </c>
      <c r="T3523" s="42" t="s">
        <v>555</v>
      </c>
      <c r="U3523" s="42" t="s">
        <v>555</v>
      </c>
      <c r="V3523" s="44">
        <v>2</v>
      </c>
      <c r="W3523" s="44" t="s">
        <v>5110</v>
      </c>
      <c r="X3523" s="44"/>
      <c r="Y3523" s="44"/>
      <c r="Z3523" s="44"/>
      <c r="AA3523" s="44"/>
    </row>
    <row r="3524" spans="1:27" ht="15.75" customHeight="1" x14ac:dyDescent="0.25">
      <c r="A3524" s="43">
        <v>3573</v>
      </c>
      <c r="B3524" s="43" t="s">
        <v>482</v>
      </c>
      <c r="C3524" s="42" t="s">
        <v>17308</v>
      </c>
      <c r="D3524" s="42" t="s">
        <v>23659</v>
      </c>
      <c r="E3524" s="42" t="s">
        <v>17304</v>
      </c>
      <c r="F3524" s="42" t="s">
        <v>17309</v>
      </c>
      <c r="G3524" s="42" t="s">
        <v>17310</v>
      </c>
      <c r="H3524" s="42" t="s">
        <v>571</v>
      </c>
      <c r="I3524" s="42"/>
      <c r="J3524" s="42"/>
      <c r="K3524" s="42"/>
      <c r="L3524" s="42" t="s">
        <v>572</v>
      </c>
      <c r="M3524" s="42" t="s">
        <v>17311</v>
      </c>
      <c r="N3524" s="42" t="s">
        <v>565</v>
      </c>
      <c r="O3524" s="42"/>
      <c r="P3524" s="42" t="s">
        <v>555</v>
      </c>
      <c r="Q3524" s="42" t="s">
        <v>555</v>
      </c>
      <c r="R3524" s="42" t="s">
        <v>555</v>
      </c>
      <c r="S3524" s="42" t="s">
        <v>555</v>
      </c>
      <c r="T3524" s="42" t="s">
        <v>555</v>
      </c>
      <c r="U3524" s="42" t="s">
        <v>555</v>
      </c>
      <c r="V3524" s="44">
        <v>2</v>
      </c>
      <c r="W3524" s="44" t="s">
        <v>5110</v>
      </c>
      <c r="X3524" s="44"/>
      <c r="Y3524" s="44"/>
      <c r="Z3524" s="44"/>
      <c r="AA3524" s="44"/>
    </row>
    <row r="3525" spans="1:27" ht="15.75" customHeight="1" x14ac:dyDescent="0.25">
      <c r="A3525" s="43">
        <v>3574</v>
      </c>
      <c r="B3525" s="43" t="s">
        <v>482</v>
      </c>
      <c r="C3525" s="42" t="s">
        <v>17312</v>
      </c>
      <c r="D3525" s="42" t="s">
        <v>17313</v>
      </c>
      <c r="E3525" s="42" t="s">
        <v>17314</v>
      </c>
      <c r="F3525" s="42" t="s">
        <v>17315</v>
      </c>
      <c r="G3525" s="42" t="s">
        <v>17316</v>
      </c>
      <c r="H3525" s="42" t="s">
        <v>571</v>
      </c>
      <c r="I3525" s="42"/>
      <c r="J3525" s="42"/>
      <c r="K3525" s="42"/>
      <c r="L3525" s="42" t="s">
        <v>572</v>
      </c>
      <c r="M3525" s="42" t="s">
        <v>17317</v>
      </c>
      <c r="N3525" s="42" t="s">
        <v>565</v>
      </c>
      <c r="O3525" s="42"/>
      <c r="P3525" s="42" t="s">
        <v>555</v>
      </c>
      <c r="Q3525" s="42" t="s">
        <v>555</v>
      </c>
      <c r="R3525" s="42" t="s">
        <v>555</v>
      </c>
      <c r="S3525" s="42" t="s">
        <v>555</v>
      </c>
      <c r="T3525" s="42" t="s">
        <v>555</v>
      </c>
      <c r="U3525" s="42" t="s">
        <v>555</v>
      </c>
      <c r="V3525" s="44"/>
      <c r="W3525" s="44"/>
      <c r="X3525" s="44"/>
      <c r="Y3525" s="44"/>
      <c r="Z3525" s="44"/>
      <c r="AA3525" s="44"/>
    </row>
    <row r="3526" spans="1:27" ht="15.75" customHeight="1" x14ac:dyDescent="0.25">
      <c r="A3526" s="43">
        <v>3575</v>
      </c>
      <c r="B3526" s="43" t="s">
        <v>482</v>
      </c>
      <c r="C3526" s="42" t="s">
        <v>17318</v>
      </c>
      <c r="D3526" s="42" t="s">
        <v>17319</v>
      </c>
      <c r="E3526" s="42" t="s">
        <v>17320</v>
      </c>
      <c r="F3526" s="42" t="s">
        <v>17321</v>
      </c>
      <c r="G3526" s="42" t="s">
        <v>17322</v>
      </c>
      <c r="H3526" s="42" t="s">
        <v>571</v>
      </c>
      <c r="I3526" s="42"/>
      <c r="J3526" s="42"/>
      <c r="K3526" s="42"/>
      <c r="L3526" s="42" t="s">
        <v>572</v>
      </c>
      <c r="M3526" s="42" t="s">
        <v>17323</v>
      </c>
      <c r="N3526" s="42" t="s">
        <v>565</v>
      </c>
      <c r="O3526" s="42"/>
      <c r="P3526" s="42" t="s">
        <v>555</v>
      </c>
      <c r="Q3526" s="42" t="s">
        <v>555</v>
      </c>
      <c r="R3526" s="42" t="s">
        <v>555</v>
      </c>
      <c r="S3526" s="42" t="s">
        <v>555</v>
      </c>
      <c r="T3526" s="42" t="s">
        <v>555</v>
      </c>
      <c r="U3526" s="42" t="s">
        <v>555</v>
      </c>
      <c r="V3526" s="44"/>
      <c r="W3526" s="44"/>
      <c r="X3526" s="44"/>
      <c r="Y3526" s="44"/>
      <c r="Z3526" s="44"/>
      <c r="AA3526" s="44"/>
    </row>
    <row r="3527" spans="1:27" ht="15.75" customHeight="1" x14ac:dyDescent="0.25">
      <c r="A3527" s="43">
        <v>3576</v>
      </c>
      <c r="B3527" s="43" t="s">
        <v>482</v>
      </c>
      <c r="C3527" s="42" t="s">
        <v>17324</v>
      </c>
      <c r="D3527" s="42" t="s">
        <v>17313</v>
      </c>
      <c r="E3527" s="42" t="s">
        <v>17314</v>
      </c>
      <c r="F3527" s="42" t="s">
        <v>17325</v>
      </c>
      <c r="G3527" s="42" t="s">
        <v>17326</v>
      </c>
      <c r="H3527" s="42" t="s">
        <v>571</v>
      </c>
      <c r="I3527" s="42"/>
      <c r="J3527" s="42"/>
      <c r="K3527" s="42"/>
      <c r="L3527" s="42" t="s">
        <v>572</v>
      </c>
      <c r="M3527" s="42" t="s">
        <v>17327</v>
      </c>
      <c r="N3527" s="42" t="s">
        <v>565</v>
      </c>
      <c r="O3527" s="42"/>
      <c r="P3527" s="42" t="s">
        <v>555</v>
      </c>
      <c r="Q3527" s="42" t="s">
        <v>555</v>
      </c>
      <c r="R3527" s="42" t="s">
        <v>555</v>
      </c>
      <c r="S3527" s="42" t="s">
        <v>555</v>
      </c>
      <c r="T3527" s="42" t="s">
        <v>555</v>
      </c>
      <c r="U3527" s="42" t="s">
        <v>555</v>
      </c>
      <c r="V3527" s="44"/>
      <c r="W3527" s="44"/>
      <c r="X3527" s="44"/>
      <c r="Y3527" s="44"/>
      <c r="Z3527" s="44"/>
      <c r="AA3527" s="44"/>
    </row>
    <row r="3528" spans="1:27" ht="15.75" customHeight="1" x14ac:dyDescent="0.25">
      <c r="A3528" s="43">
        <v>3577</v>
      </c>
      <c r="B3528" s="43" t="s">
        <v>482</v>
      </c>
      <c r="C3528" s="42" t="s">
        <v>17328</v>
      </c>
      <c r="D3528" s="42" t="s">
        <v>17329</v>
      </c>
      <c r="E3528" s="42" t="s">
        <v>17330</v>
      </c>
      <c r="F3528" s="42" t="s">
        <v>17331</v>
      </c>
      <c r="G3528" s="42" t="s">
        <v>17332</v>
      </c>
      <c r="H3528" s="42" t="s">
        <v>571</v>
      </c>
      <c r="I3528" s="42"/>
      <c r="J3528" s="42"/>
      <c r="K3528" s="42"/>
      <c r="L3528" s="42" t="s">
        <v>572</v>
      </c>
      <c r="M3528" s="42" t="s">
        <v>17333</v>
      </c>
      <c r="N3528" s="42" t="s">
        <v>565</v>
      </c>
      <c r="O3528" s="42"/>
      <c r="P3528" s="42" t="s">
        <v>555</v>
      </c>
      <c r="Q3528" s="42" t="s">
        <v>555</v>
      </c>
      <c r="R3528" s="42" t="s">
        <v>555</v>
      </c>
      <c r="S3528" s="42" t="s">
        <v>555</v>
      </c>
      <c r="T3528" s="42" t="s">
        <v>555</v>
      </c>
      <c r="U3528" s="42" t="s">
        <v>555</v>
      </c>
      <c r="V3528" s="44"/>
      <c r="W3528" s="44"/>
      <c r="X3528" s="44"/>
      <c r="Y3528" s="44"/>
      <c r="Z3528" s="44"/>
      <c r="AA3528" s="44"/>
    </row>
    <row r="3529" spans="1:27" ht="15.75" customHeight="1" x14ac:dyDescent="0.25">
      <c r="A3529" s="43">
        <v>3578</v>
      </c>
      <c r="B3529" s="43" t="s">
        <v>482</v>
      </c>
      <c r="C3529" s="42" t="s">
        <v>17334</v>
      </c>
      <c r="D3529" s="42" t="s">
        <v>17335</v>
      </c>
      <c r="E3529" s="42" t="s">
        <v>17336</v>
      </c>
      <c r="F3529" s="42" t="s">
        <v>17337</v>
      </c>
      <c r="G3529" s="42" t="s">
        <v>17338</v>
      </c>
      <c r="H3529" s="42" t="s">
        <v>571</v>
      </c>
      <c r="I3529" s="42"/>
      <c r="J3529" s="42"/>
      <c r="K3529" s="42"/>
      <c r="L3529" s="42" t="s">
        <v>572</v>
      </c>
      <c r="M3529" s="42" t="s">
        <v>17339</v>
      </c>
      <c r="N3529" s="42" t="s">
        <v>565</v>
      </c>
      <c r="O3529" s="42"/>
      <c r="P3529" s="42" t="s">
        <v>555</v>
      </c>
      <c r="Q3529" s="42" t="s">
        <v>555</v>
      </c>
      <c r="R3529" s="42" t="s">
        <v>555</v>
      </c>
      <c r="S3529" s="42" t="s">
        <v>555</v>
      </c>
      <c r="T3529" s="42" t="s">
        <v>555</v>
      </c>
      <c r="U3529" s="42" t="s">
        <v>555</v>
      </c>
      <c r="V3529" s="44"/>
      <c r="W3529" s="44"/>
      <c r="X3529" s="44"/>
      <c r="Y3529" s="44"/>
      <c r="Z3529" s="44"/>
      <c r="AA3529" s="44"/>
    </row>
    <row r="3530" spans="1:27" ht="15.75" customHeight="1" x14ac:dyDescent="0.25">
      <c r="A3530" s="43">
        <v>3579</v>
      </c>
      <c r="B3530" s="43" t="s">
        <v>482</v>
      </c>
      <c r="C3530" s="42" t="s">
        <v>17340</v>
      </c>
      <c r="D3530" s="42" t="s">
        <v>17341</v>
      </c>
      <c r="E3530" s="42" t="s">
        <v>17342</v>
      </c>
      <c r="F3530" s="42" t="s">
        <v>17343</v>
      </c>
      <c r="G3530" s="42" t="s">
        <v>17344</v>
      </c>
      <c r="H3530" s="42" t="s">
        <v>571</v>
      </c>
      <c r="I3530" s="42"/>
      <c r="J3530" s="42"/>
      <c r="K3530" s="42"/>
      <c r="L3530" s="42" t="s">
        <v>572</v>
      </c>
      <c r="M3530" s="42" t="s">
        <v>17345</v>
      </c>
      <c r="N3530" s="42" t="s">
        <v>565</v>
      </c>
      <c r="O3530" s="42"/>
      <c r="P3530" s="42" t="s">
        <v>555</v>
      </c>
      <c r="Q3530" s="42" t="s">
        <v>555</v>
      </c>
      <c r="R3530" s="42" t="s">
        <v>555</v>
      </c>
      <c r="S3530" s="42" t="s">
        <v>555</v>
      </c>
      <c r="T3530" s="42" t="s">
        <v>555</v>
      </c>
      <c r="U3530" s="42" t="s">
        <v>555</v>
      </c>
      <c r="V3530" s="44"/>
      <c r="W3530" s="44"/>
      <c r="X3530" s="44"/>
      <c r="Y3530" s="44"/>
      <c r="Z3530" s="44"/>
      <c r="AA3530" s="44"/>
    </row>
    <row r="3531" spans="1:27" ht="15.75" customHeight="1" x14ac:dyDescent="0.25">
      <c r="A3531" s="43">
        <v>3580</v>
      </c>
      <c r="B3531" s="43" t="s">
        <v>482</v>
      </c>
      <c r="C3531" s="42" t="s">
        <v>17346</v>
      </c>
      <c r="D3531" s="42" t="s">
        <v>17347</v>
      </c>
      <c r="E3531" s="42" t="s">
        <v>17348</v>
      </c>
      <c r="F3531" s="42" t="s">
        <v>17349</v>
      </c>
      <c r="G3531" s="42" t="s">
        <v>17350</v>
      </c>
      <c r="H3531" s="42" t="s">
        <v>571</v>
      </c>
      <c r="I3531" s="42"/>
      <c r="J3531" s="42"/>
      <c r="K3531" s="42"/>
      <c r="L3531" s="42" t="s">
        <v>572</v>
      </c>
      <c r="M3531" s="42" t="s">
        <v>17351</v>
      </c>
      <c r="N3531" s="42" t="s">
        <v>565</v>
      </c>
      <c r="O3531" s="42"/>
      <c r="P3531" s="42" t="s">
        <v>555</v>
      </c>
      <c r="Q3531" s="42" t="s">
        <v>555</v>
      </c>
      <c r="R3531" s="42" t="s">
        <v>555</v>
      </c>
      <c r="S3531" s="42" t="s">
        <v>555</v>
      </c>
      <c r="T3531" s="42" t="s">
        <v>555</v>
      </c>
      <c r="U3531" s="42" t="s">
        <v>555</v>
      </c>
      <c r="V3531" s="44"/>
      <c r="W3531" s="44"/>
      <c r="X3531" s="44"/>
      <c r="Y3531" s="44"/>
      <c r="Z3531" s="44"/>
      <c r="AA3531" s="44"/>
    </row>
    <row r="3532" spans="1:27" ht="15.75" customHeight="1" x14ac:dyDescent="0.25">
      <c r="A3532" s="43">
        <v>3581</v>
      </c>
      <c r="B3532" s="43" t="s">
        <v>482</v>
      </c>
      <c r="C3532" s="42" t="s">
        <v>17352</v>
      </c>
      <c r="D3532" s="42" t="s">
        <v>17347</v>
      </c>
      <c r="E3532" s="42" t="s">
        <v>17348</v>
      </c>
      <c r="F3532" s="42" t="s">
        <v>17353</v>
      </c>
      <c r="G3532" s="42" t="s">
        <v>17354</v>
      </c>
      <c r="H3532" s="42" t="s">
        <v>571</v>
      </c>
      <c r="I3532" s="42"/>
      <c r="J3532" s="42"/>
      <c r="K3532" s="42"/>
      <c r="L3532" s="42" t="s">
        <v>572</v>
      </c>
      <c r="M3532" s="42" t="s">
        <v>17355</v>
      </c>
      <c r="N3532" s="42" t="s">
        <v>565</v>
      </c>
      <c r="O3532" s="42"/>
      <c r="P3532" s="42" t="s">
        <v>555</v>
      </c>
      <c r="Q3532" s="42" t="s">
        <v>555</v>
      </c>
      <c r="R3532" s="42" t="s">
        <v>555</v>
      </c>
      <c r="S3532" s="42" t="s">
        <v>555</v>
      </c>
      <c r="T3532" s="42" t="s">
        <v>555</v>
      </c>
      <c r="U3532" s="42" t="s">
        <v>555</v>
      </c>
      <c r="V3532" s="44"/>
      <c r="W3532" s="44"/>
      <c r="X3532" s="44"/>
      <c r="Y3532" s="44"/>
      <c r="Z3532" s="44"/>
      <c r="AA3532" s="44"/>
    </row>
    <row r="3533" spans="1:27" ht="15.75" customHeight="1" x14ac:dyDescent="0.25">
      <c r="A3533" s="43">
        <v>3582</v>
      </c>
      <c r="B3533" s="43" t="s">
        <v>482</v>
      </c>
      <c r="C3533" s="42" t="s">
        <v>17356</v>
      </c>
      <c r="D3533" s="42" t="s">
        <v>17347</v>
      </c>
      <c r="E3533" s="42" t="s">
        <v>17348</v>
      </c>
      <c r="F3533" s="42" t="s">
        <v>17357</v>
      </c>
      <c r="G3533" s="42" t="s">
        <v>17358</v>
      </c>
      <c r="H3533" s="42" t="s">
        <v>571</v>
      </c>
      <c r="I3533" s="42"/>
      <c r="J3533" s="42"/>
      <c r="K3533" s="42"/>
      <c r="L3533" s="42" t="s">
        <v>572</v>
      </c>
      <c r="M3533" s="42" t="s">
        <v>17359</v>
      </c>
      <c r="N3533" s="42" t="s">
        <v>565</v>
      </c>
      <c r="O3533" s="42"/>
      <c r="P3533" s="42" t="s">
        <v>555</v>
      </c>
      <c r="Q3533" s="42" t="s">
        <v>555</v>
      </c>
      <c r="R3533" s="42" t="s">
        <v>555</v>
      </c>
      <c r="S3533" s="42" t="s">
        <v>555</v>
      </c>
      <c r="T3533" s="42" t="s">
        <v>555</v>
      </c>
      <c r="U3533" s="42" t="s">
        <v>555</v>
      </c>
      <c r="V3533" s="44"/>
      <c r="W3533" s="44"/>
      <c r="X3533" s="44"/>
      <c r="Y3533" s="44"/>
      <c r="Z3533" s="44"/>
      <c r="AA3533" s="44"/>
    </row>
    <row r="3534" spans="1:27" ht="15.75" customHeight="1" x14ac:dyDescent="0.25">
      <c r="A3534" s="43">
        <v>3583</v>
      </c>
      <c r="B3534" s="43" t="s">
        <v>482</v>
      </c>
      <c r="C3534" s="42" t="s">
        <v>17360</v>
      </c>
      <c r="D3534" s="42" t="s">
        <v>17361</v>
      </c>
      <c r="E3534" s="42" t="s">
        <v>17362</v>
      </c>
      <c r="F3534" s="42" t="s">
        <v>17363</v>
      </c>
      <c r="G3534" s="42" t="s">
        <v>17364</v>
      </c>
      <c r="H3534" s="42" t="s">
        <v>571</v>
      </c>
      <c r="I3534" s="42"/>
      <c r="J3534" s="42"/>
      <c r="K3534" s="42"/>
      <c r="L3534" s="42" t="s">
        <v>572</v>
      </c>
      <c r="M3534" s="42" t="s">
        <v>17365</v>
      </c>
      <c r="N3534" s="42" t="s">
        <v>565</v>
      </c>
      <c r="O3534" s="42"/>
      <c r="P3534" s="42" t="s">
        <v>555</v>
      </c>
      <c r="Q3534" s="42" t="s">
        <v>555</v>
      </c>
      <c r="R3534" s="42" t="s">
        <v>555</v>
      </c>
      <c r="S3534" s="42" t="s">
        <v>555</v>
      </c>
      <c r="T3534" s="42" t="s">
        <v>555</v>
      </c>
      <c r="U3534" s="42" t="s">
        <v>555</v>
      </c>
      <c r="V3534" s="44"/>
      <c r="W3534" s="44"/>
      <c r="X3534" s="44"/>
      <c r="Y3534" s="44"/>
      <c r="Z3534" s="44"/>
      <c r="AA3534" s="44"/>
    </row>
    <row r="3535" spans="1:27" ht="15.75" customHeight="1" x14ac:dyDescent="0.25">
      <c r="A3535" s="43">
        <v>3584</v>
      </c>
      <c r="B3535" s="43" t="s">
        <v>482</v>
      </c>
      <c r="C3535" s="42" t="s">
        <v>17366</v>
      </c>
      <c r="D3535" s="42" t="s">
        <v>17367</v>
      </c>
      <c r="E3535" s="42" t="s">
        <v>17368</v>
      </c>
      <c r="F3535" s="42" t="s">
        <v>17369</v>
      </c>
      <c r="G3535" s="42" t="s">
        <v>17370</v>
      </c>
      <c r="H3535" s="42" t="s">
        <v>562</v>
      </c>
      <c r="I3535" s="42"/>
      <c r="J3535" s="42"/>
      <c r="K3535" s="42"/>
      <c r="L3535" s="42" t="s">
        <v>563</v>
      </c>
      <c r="M3535" s="42" t="s">
        <v>17371</v>
      </c>
      <c r="N3535" s="42" t="s">
        <v>565</v>
      </c>
      <c r="O3535" s="42"/>
      <c r="P3535" s="42" t="s">
        <v>555</v>
      </c>
      <c r="Q3535" s="42" t="s">
        <v>555</v>
      </c>
      <c r="R3535" s="42" t="s">
        <v>555</v>
      </c>
      <c r="S3535" s="42" t="s">
        <v>555</v>
      </c>
      <c r="T3535" s="42" t="s">
        <v>555</v>
      </c>
      <c r="U3535" s="42" t="s">
        <v>555</v>
      </c>
      <c r="V3535" s="44"/>
      <c r="W3535" s="44"/>
      <c r="X3535" s="44"/>
      <c r="Y3535" s="44"/>
      <c r="Z3535" s="44"/>
      <c r="AA3535" s="44"/>
    </row>
    <row r="3536" spans="1:27" ht="15.75" customHeight="1" x14ac:dyDescent="0.25">
      <c r="A3536" s="43">
        <v>3585</v>
      </c>
      <c r="B3536" s="43" t="s">
        <v>482</v>
      </c>
      <c r="C3536" s="42" t="s">
        <v>17372</v>
      </c>
      <c r="D3536" s="42" t="s">
        <v>17373</v>
      </c>
      <c r="E3536" s="42" t="s">
        <v>17374</v>
      </c>
      <c r="F3536" s="42" t="s">
        <v>17375</v>
      </c>
      <c r="G3536" s="42" t="s">
        <v>17376</v>
      </c>
      <c r="H3536" s="42" t="s">
        <v>571</v>
      </c>
      <c r="I3536" s="42"/>
      <c r="J3536" s="42"/>
      <c r="K3536" s="42"/>
      <c r="L3536" s="42" t="s">
        <v>572</v>
      </c>
      <c r="M3536" s="42" t="s">
        <v>17377</v>
      </c>
      <c r="N3536" s="42" t="s">
        <v>565</v>
      </c>
      <c r="O3536" s="42"/>
      <c r="P3536" s="42" t="s">
        <v>555</v>
      </c>
      <c r="Q3536" s="42" t="s">
        <v>555</v>
      </c>
      <c r="R3536" s="42" t="s">
        <v>555</v>
      </c>
      <c r="S3536" s="42" t="s">
        <v>555</v>
      </c>
      <c r="T3536" s="42" t="s">
        <v>555</v>
      </c>
      <c r="U3536" s="42" t="s">
        <v>555</v>
      </c>
      <c r="V3536" s="44"/>
      <c r="W3536" s="44"/>
      <c r="X3536" s="44"/>
      <c r="Y3536" s="44"/>
      <c r="Z3536" s="44"/>
      <c r="AA3536" s="44"/>
    </row>
    <row r="3537" spans="1:27" ht="15.75" customHeight="1" x14ac:dyDescent="0.25">
      <c r="A3537" s="43">
        <v>3586</v>
      </c>
      <c r="B3537" s="43" t="s">
        <v>482</v>
      </c>
      <c r="C3537" s="42" t="s">
        <v>17378</v>
      </c>
      <c r="D3537" s="42" t="s">
        <v>17379</v>
      </c>
      <c r="E3537" s="42" t="s">
        <v>17380</v>
      </c>
      <c r="F3537" s="42" t="s">
        <v>17381</v>
      </c>
      <c r="G3537" s="42" t="s">
        <v>17382</v>
      </c>
      <c r="H3537" s="42" t="s">
        <v>571</v>
      </c>
      <c r="I3537" s="42"/>
      <c r="J3537" s="42"/>
      <c r="K3537" s="42"/>
      <c r="L3537" s="42" t="s">
        <v>572</v>
      </c>
      <c r="M3537" s="42" t="s">
        <v>17383</v>
      </c>
      <c r="N3537" s="42" t="s">
        <v>1165</v>
      </c>
      <c r="O3537" s="42"/>
      <c r="P3537" s="42" t="s">
        <v>555</v>
      </c>
      <c r="Q3537" s="42" t="s">
        <v>555</v>
      </c>
      <c r="R3537" s="42" t="s">
        <v>555</v>
      </c>
      <c r="S3537" s="42" t="s">
        <v>555</v>
      </c>
      <c r="T3537" s="42" t="s">
        <v>555</v>
      </c>
      <c r="U3537" s="42" t="s">
        <v>555</v>
      </c>
      <c r="V3537" s="44"/>
      <c r="W3537" s="44"/>
      <c r="X3537" s="44"/>
      <c r="Y3537" s="44"/>
      <c r="Z3537" s="44"/>
      <c r="AA3537" s="44"/>
    </row>
    <row r="3538" spans="1:27" ht="15.75" customHeight="1" x14ac:dyDescent="0.25">
      <c r="A3538" s="43">
        <v>3587</v>
      </c>
      <c r="B3538" s="43" t="s">
        <v>482</v>
      </c>
      <c r="C3538" s="42" t="s">
        <v>17384</v>
      </c>
      <c r="D3538" s="42" t="s">
        <v>17361</v>
      </c>
      <c r="E3538" s="42" t="s">
        <v>17362</v>
      </c>
      <c r="F3538" s="42" t="s">
        <v>17385</v>
      </c>
      <c r="G3538" s="42" t="s">
        <v>17386</v>
      </c>
      <c r="H3538" s="42" t="s">
        <v>571</v>
      </c>
      <c r="I3538" s="42"/>
      <c r="J3538" s="42"/>
      <c r="K3538" s="42"/>
      <c r="L3538" s="42" t="s">
        <v>572</v>
      </c>
      <c r="M3538" s="42" t="s">
        <v>17387</v>
      </c>
      <c r="N3538" s="42" t="s">
        <v>565</v>
      </c>
      <c r="O3538" s="42"/>
      <c r="P3538" s="42" t="s">
        <v>555</v>
      </c>
      <c r="Q3538" s="42" t="s">
        <v>555</v>
      </c>
      <c r="R3538" s="42" t="s">
        <v>555</v>
      </c>
      <c r="S3538" s="42" t="s">
        <v>555</v>
      </c>
      <c r="T3538" s="42" t="s">
        <v>555</v>
      </c>
      <c r="U3538" s="42" t="s">
        <v>555</v>
      </c>
      <c r="V3538" s="44"/>
      <c r="W3538" s="44"/>
      <c r="X3538" s="44"/>
      <c r="Y3538" s="44"/>
      <c r="Z3538" s="44"/>
      <c r="AA3538" s="44"/>
    </row>
    <row r="3539" spans="1:27" ht="15.75" customHeight="1" x14ac:dyDescent="0.25">
      <c r="A3539" s="43">
        <v>3588</v>
      </c>
      <c r="B3539" s="43" t="s">
        <v>482</v>
      </c>
      <c r="C3539" s="42" t="s">
        <v>17388</v>
      </c>
      <c r="D3539" s="42" t="s">
        <v>17389</v>
      </c>
      <c r="E3539" s="42" t="s">
        <v>17390</v>
      </c>
      <c r="F3539" s="42" t="s">
        <v>17391</v>
      </c>
      <c r="G3539" s="42" t="s">
        <v>17392</v>
      </c>
      <c r="H3539" s="42" t="s">
        <v>571</v>
      </c>
      <c r="I3539" s="42"/>
      <c r="J3539" s="42"/>
      <c r="K3539" s="42"/>
      <c r="L3539" s="42" t="s">
        <v>572</v>
      </c>
      <c r="M3539" s="42" t="s">
        <v>17393</v>
      </c>
      <c r="N3539" s="42" t="s">
        <v>565</v>
      </c>
      <c r="O3539" s="42"/>
      <c r="P3539" s="42" t="s">
        <v>555</v>
      </c>
      <c r="Q3539" s="42" t="s">
        <v>555</v>
      </c>
      <c r="R3539" s="42" t="s">
        <v>555</v>
      </c>
      <c r="S3539" s="42" t="s">
        <v>555</v>
      </c>
      <c r="T3539" s="42" t="s">
        <v>555</v>
      </c>
      <c r="U3539" s="42" t="s">
        <v>555</v>
      </c>
      <c r="V3539" s="44"/>
      <c r="W3539" s="44"/>
      <c r="X3539" s="44"/>
      <c r="Y3539" s="44"/>
      <c r="Z3539" s="44"/>
      <c r="AA3539" s="44"/>
    </row>
    <row r="3540" spans="1:27" ht="15.75" customHeight="1" x14ac:dyDescent="0.25">
      <c r="A3540" s="43">
        <v>3589</v>
      </c>
      <c r="B3540" s="43" t="s">
        <v>482</v>
      </c>
      <c r="C3540" s="42" t="s">
        <v>17394</v>
      </c>
      <c r="D3540" s="42" t="s">
        <v>17395</v>
      </c>
      <c r="E3540" s="42" t="s">
        <v>17396</v>
      </c>
      <c r="F3540" s="42" t="s">
        <v>17397</v>
      </c>
      <c r="G3540" s="42" t="s">
        <v>17398</v>
      </c>
      <c r="H3540" s="42" t="s">
        <v>554</v>
      </c>
      <c r="I3540" s="42"/>
      <c r="J3540" s="42"/>
      <c r="K3540" s="42"/>
      <c r="L3540" s="42" t="s">
        <v>579</v>
      </c>
      <c r="M3540" s="42" t="s">
        <v>17399</v>
      </c>
      <c r="N3540" s="42" t="s">
        <v>565</v>
      </c>
      <c r="O3540" s="42"/>
      <c r="P3540" s="42" t="s">
        <v>555</v>
      </c>
      <c r="Q3540" s="42" t="s">
        <v>555</v>
      </c>
      <c r="R3540" s="42" t="s">
        <v>555</v>
      </c>
      <c r="S3540" s="42" t="s">
        <v>555</v>
      </c>
      <c r="T3540" s="42" t="s">
        <v>555</v>
      </c>
      <c r="U3540" s="42" t="s">
        <v>555</v>
      </c>
      <c r="V3540" s="44"/>
      <c r="W3540" s="44"/>
      <c r="X3540" s="44"/>
      <c r="Y3540" s="44"/>
      <c r="Z3540" s="44"/>
      <c r="AA3540" s="44"/>
    </row>
    <row r="3541" spans="1:27" ht="15.75" customHeight="1" x14ac:dyDescent="0.25">
      <c r="A3541" s="43">
        <v>3590</v>
      </c>
      <c r="B3541" s="43" t="s">
        <v>482</v>
      </c>
      <c r="C3541" s="42" t="s">
        <v>17400</v>
      </c>
      <c r="D3541" s="42" t="s">
        <v>555</v>
      </c>
      <c r="E3541" s="42" t="s">
        <v>17401</v>
      </c>
      <c r="F3541" s="42" t="s">
        <v>17402</v>
      </c>
      <c r="G3541" s="42" t="s">
        <v>17403</v>
      </c>
      <c r="H3541" s="42" t="s">
        <v>571</v>
      </c>
      <c r="I3541" s="42"/>
      <c r="J3541" s="42"/>
      <c r="K3541" s="42"/>
      <c r="L3541" s="42" t="s">
        <v>572</v>
      </c>
      <c r="M3541" s="42" t="s">
        <v>17404</v>
      </c>
      <c r="N3541" s="42" t="s">
        <v>565</v>
      </c>
      <c r="O3541" s="42"/>
      <c r="P3541" s="42" t="s">
        <v>555</v>
      </c>
      <c r="Q3541" s="42" t="s">
        <v>555</v>
      </c>
      <c r="R3541" s="42" t="s">
        <v>555</v>
      </c>
      <c r="S3541" s="42" t="s">
        <v>555</v>
      </c>
      <c r="T3541" s="42" t="s">
        <v>555</v>
      </c>
      <c r="U3541" s="42" t="s">
        <v>555</v>
      </c>
      <c r="V3541" s="44"/>
      <c r="W3541" s="44"/>
      <c r="X3541" s="44"/>
      <c r="Y3541" s="44"/>
      <c r="Z3541" s="44"/>
      <c r="AA3541" s="44"/>
    </row>
    <row r="3542" spans="1:27" ht="15.75" customHeight="1" x14ac:dyDescent="0.25">
      <c r="A3542" s="43">
        <v>3591</v>
      </c>
      <c r="B3542" s="43" t="s">
        <v>482</v>
      </c>
      <c r="C3542" s="42" t="s">
        <v>17405</v>
      </c>
      <c r="D3542" s="42" t="s">
        <v>17406</v>
      </c>
      <c r="E3542" s="42" t="s">
        <v>17407</v>
      </c>
      <c r="F3542" s="42" t="s">
        <v>17408</v>
      </c>
      <c r="G3542" s="42" t="s">
        <v>17409</v>
      </c>
      <c r="H3542" s="42" t="s">
        <v>571</v>
      </c>
      <c r="I3542" s="42"/>
      <c r="J3542" s="42"/>
      <c r="K3542" s="42"/>
      <c r="L3542" s="42" t="s">
        <v>572</v>
      </c>
      <c r="M3542" s="42" t="s">
        <v>17410</v>
      </c>
      <c r="N3542" s="42" t="s">
        <v>565</v>
      </c>
      <c r="O3542" s="42"/>
      <c r="P3542" s="42" t="s">
        <v>555</v>
      </c>
      <c r="Q3542" s="42" t="s">
        <v>555</v>
      </c>
      <c r="R3542" s="42" t="s">
        <v>555</v>
      </c>
      <c r="S3542" s="42" t="s">
        <v>555</v>
      </c>
      <c r="T3542" s="42" t="s">
        <v>555</v>
      </c>
      <c r="U3542" s="42" t="s">
        <v>555</v>
      </c>
      <c r="V3542" s="44"/>
      <c r="W3542" s="44"/>
      <c r="X3542" s="44"/>
      <c r="Y3542" s="44"/>
      <c r="Z3542" s="44"/>
      <c r="AA3542" s="44"/>
    </row>
    <row r="3543" spans="1:27" ht="15.75" customHeight="1" x14ac:dyDescent="0.25">
      <c r="A3543" s="43">
        <v>3592</v>
      </c>
      <c r="B3543" s="43" t="s">
        <v>482</v>
      </c>
      <c r="C3543" s="42" t="s">
        <v>17411</v>
      </c>
      <c r="D3543" s="42" t="s">
        <v>17412</v>
      </c>
      <c r="E3543" s="42" t="s">
        <v>17413</v>
      </c>
      <c r="F3543" s="42" t="s">
        <v>17414</v>
      </c>
      <c r="G3543" s="42" t="s">
        <v>17415</v>
      </c>
      <c r="H3543" s="42" t="s">
        <v>562</v>
      </c>
      <c r="I3543" s="42"/>
      <c r="J3543" s="42"/>
      <c r="K3543" s="42"/>
      <c r="L3543" s="42" t="s">
        <v>563</v>
      </c>
      <c r="M3543" s="42" t="s">
        <v>17416</v>
      </c>
      <c r="N3543" s="42" t="s">
        <v>565</v>
      </c>
      <c r="O3543" s="42"/>
      <c r="P3543" s="42" t="s">
        <v>555</v>
      </c>
      <c r="Q3543" s="42" t="s">
        <v>555</v>
      </c>
      <c r="R3543" s="42" t="s">
        <v>555</v>
      </c>
      <c r="S3543" s="42" t="s">
        <v>555</v>
      </c>
      <c r="T3543" s="42" t="s">
        <v>555</v>
      </c>
      <c r="U3543" s="42" t="s">
        <v>555</v>
      </c>
      <c r="V3543" s="44"/>
      <c r="W3543" s="44"/>
      <c r="X3543" s="44"/>
      <c r="Y3543" s="44"/>
      <c r="Z3543" s="44"/>
      <c r="AA3543" s="44"/>
    </row>
    <row r="3544" spans="1:27" ht="15.75" customHeight="1" x14ac:dyDescent="0.25">
      <c r="A3544" s="43">
        <v>3593</v>
      </c>
      <c r="B3544" s="43" t="s">
        <v>482</v>
      </c>
      <c r="C3544" s="42" t="s">
        <v>17417</v>
      </c>
      <c r="D3544" s="42" t="s">
        <v>17418</v>
      </c>
      <c r="E3544" s="42" t="s">
        <v>17419</v>
      </c>
      <c r="F3544" s="42" t="s">
        <v>17420</v>
      </c>
      <c r="G3544" s="42" t="s">
        <v>17421</v>
      </c>
      <c r="H3544" s="42" t="s">
        <v>571</v>
      </c>
      <c r="I3544" s="42"/>
      <c r="J3544" s="42"/>
      <c r="K3544" s="42"/>
      <c r="L3544" s="42" t="s">
        <v>572</v>
      </c>
      <c r="M3544" s="42" t="s">
        <v>17422</v>
      </c>
      <c r="N3544" s="42" t="s">
        <v>565</v>
      </c>
      <c r="O3544" s="42"/>
      <c r="P3544" s="42" t="s">
        <v>555</v>
      </c>
      <c r="Q3544" s="42" t="s">
        <v>555</v>
      </c>
      <c r="R3544" s="42" t="s">
        <v>555</v>
      </c>
      <c r="S3544" s="42" t="s">
        <v>555</v>
      </c>
      <c r="T3544" s="42" t="s">
        <v>555</v>
      </c>
      <c r="U3544" s="42" t="s">
        <v>555</v>
      </c>
      <c r="V3544" s="44"/>
      <c r="W3544" s="44"/>
      <c r="X3544" s="44"/>
      <c r="Y3544" s="44"/>
      <c r="Z3544" s="44"/>
      <c r="AA3544" s="44"/>
    </row>
    <row r="3545" spans="1:27" ht="15.75" customHeight="1" x14ac:dyDescent="0.25">
      <c r="A3545" s="43">
        <v>3594</v>
      </c>
      <c r="B3545" s="43" t="s">
        <v>482</v>
      </c>
      <c r="C3545" s="42" t="s">
        <v>17423</v>
      </c>
      <c r="D3545" s="42" t="s">
        <v>17424</v>
      </c>
      <c r="E3545" s="42" t="s">
        <v>17425</v>
      </c>
      <c r="F3545" s="42" t="s">
        <v>17426</v>
      </c>
      <c r="G3545" s="42" t="s">
        <v>17427</v>
      </c>
      <c r="H3545" s="42" t="s">
        <v>554</v>
      </c>
      <c r="I3545" s="42"/>
      <c r="J3545" s="42"/>
      <c r="K3545" s="42"/>
      <c r="L3545" s="42" t="s">
        <v>579</v>
      </c>
      <c r="M3545" s="42" t="s">
        <v>17428</v>
      </c>
      <c r="N3545" s="42" t="s">
        <v>565</v>
      </c>
      <c r="O3545" s="42"/>
      <c r="P3545" s="42" t="s">
        <v>555</v>
      </c>
      <c r="Q3545" s="42" t="s">
        <v>555</v>
      </c>
      <c r="R3545" s="42" t="s">
        <v>555</v>
      </c>
      <c r="S3545" s="42" t="s">
        <v>555</v>
      </c>
      <c r="T3545" s="42" t="s">
        <v>555</v>
      </c>
      <c r="U3545" s="42" t="s">
        <v>555</v>
      </c>
      <c r="V3545" s="44"/>
      <c r="W3545" s="44"/>
      <c r="X3545" s="44"/>
      <c r="Y3545" s="44"/>
      <c r="Z3545" s="44"/>
      <c r="AA3545" s="44"/>
    </row>
    <row r="3546" spans="1:27" ht="15.75" customHeight="1" x14ac:dyDescent="0.25">
      <c r="A3546" s="43">
        <v>3595</v>
      </c>
      <c r="B3546" s="43" t="s">
        <v>482</v>
      </c>
      <c r="C3546" s="42" t="s">
        <v>17429</v>
      </c>
      <c r="D3546" s="42" t="s">
        <v>17430</v>
      </c>
      <c r="E3546" s="42" t="s">
        <v>17431</v>
      </c>
      <c r="F3546" s="42" t="s">
        <v>17432</v>
      </c>
      <c r="G3546" s="42" t="s">
        <v>17433</v>
      </c>
      <c r="H3546" s="42" t="s">
        <v>571</v>
      </c>
      <c r="I3546" s="42"/>
      <c r="J3546" s="42"/>
      <c r="K3546" s="42"/>
      <c r="L3546" s="42" t="s">
        <v>572</v>
      </c>
      <c r="M3546" s="42" t="s">
        <v>17434</v>
      </c>
      <c r="N3546" s="42" t="s">
        <v>565</v>
      </c>
      <c r="O3546" s="42"/>
      <c r="P3546" s="42" t="s">
        <v>555</v>
      </c>
      <c r="Q3546" s="42" t="s">
        <v>555</v>
      </c>
      <c r="R3546" s="42" t="s">
        <v>555</v>
      </c>
      <c r="S3546" s="42" t="s">
        <v>555</v>
      </c>
      <c r="T3546" s="42" t="s">
        <v>555</v>
      </c>
      <c r="U3546" s="42" t="s">
        <v>555</v>
      </c>
      <c r="V3546" s="44"/>
      <c r="W3546" s="44"/>
      <c r="X3546" s="44"/>
      <c r="Y3546" s="44"/>
      <c r="Z3546" s="44"/>
      <c r="AA3546" s="44"/>
    </row>
    <row r="3547" spans="1:27" ht="15.75" customHeight="1" x14ac:dyDescent="0.25">
      <c r="A3547" s="43">
        <v>3596</v>
      </c>
      <c r="B3547" s="43" t="s">
        <v>482</v>
      </c>
      <c r="C3547" s="42" t="s">
        <v>17435</v>
      </c>
      <c r="D3547" s="42" t="s">
        <v>17436</v>
      </c>
      <c r="E3547" s="42" t="s">
        <v>17437</v>
      </c>
      <c r="F3547" s="42" t="s">
        <v>17438</v>
      </c>
      <c r="G3547" s="42" t="s">
        <v>17439</v>
      </c>
      <c r="H3547" s="42" t="s">
        <v>571</v>
      </c>
      <c r="I3547" s="42"/>
      <c r="J3547" s="42"/>
      <c r="K3547" s="42"/>
      <c r="L3547" s="42" t="s">
        <v>572</v>
      </c>
      <c r="M3547" s="42" t="s">
        <v>17440</v>
      </c>
      <c r="N3547" s="42" t="s">
        <v>565</v>
      </c>
      <c r="O3547" s="42"/>
      <c r="P3547" s="42" t="s">
        <v>555</v>
      </c>
      <c r="Q3547" s="42" t="s">
        <v>555</v>
      </c>
      <c r="R3547" s="42" t="s">
        <v>555</v>
      </c>
      <c r="S3547" s="42" t="s">
        <v>555</v>
      </c>
      <c r="T3547" s="42" t="s">
        <v>555</v>
      </c>
      <c r="U3547" s="42" t="s">
        <v>555</v>
      </c>
      <c r="V3547" s="44"/>
      <c r="W3547" s="44"/>
      <c r="X3547" s="44"/>
      <c r="Y3547" s="44"/>
      <c r="Z3547" s="44"/>
      <c r="AA3547" s="44"/>
    </row>
    <row r="3548" spans="1:27" ht="15.75" customHeight="1" x14ac:dyDescent="0.25">
      <c r="A3548" s="43">
        <v>3597</v>
      </c>
      <c r="B3548" s="43" t="s">
        <v>482</v>
      </c>
      <c r="C3548" s="42" t="s">
        <v>17441</v>
      </c>
      <c r="D3548" s="42" t="s">
        <v>17442</v>
      </c>
      <c r="E3548" s="42" t="s">
        <v>17443</v>
      </c>
      <c r="F3548" s="42" t="s">
        <v>17444</v>
      </c>
      <c r="G3548" s="42" t="s">
        <v>17445</v>
      </c>
      <c r="H3548" s="42" t="s">
        <v>571</v>
      </c>
      <c r="I3548" s="42"/>
      <c r="J3548" s="42"/>
      <c r="K3548" s="42"/>
      <c r="L3548" s="42" t="s">
        <v>572</v>
      </c>
      <c r="M3548" s="42" t="s">
        <v>17446</v>
      </c>
      <c r="N3548" s="42" t="s">
        <v>565</v>
      </c>
      <c r="O3548" s="42"/>
      <c r="P3548" s="42" t="s">
        <v>555</v>
      </c>
      <c r="Q3548" s="42" t="s">
        <v>555</v>
      </c>
      <c r="R3548" s="42" t="s">
        <v>555</v>
      </c>
      <c r="S3548" s="42" t="s">
        <v>555</v>
      </c>
      <c r="T3548" s="42" t="s">
        <v>555</v>
      </c>
      <c r="U3548" s="42" t="s">
        <v>555</v>
      </c>
      <c r="V3548" s="44"/>
      <c r="W3548" s="44"/>
      <c r="X3548" s="44"/>
      <c r="Y3548" s="44"/>
      <c r="Z3548" s="44"/>
      <c r="AA3548" s="44"/>
    </row>
    <row r="3549" spans="1:27" ht="15.75" customHeight="1" x14ac:dyDescent="0.25">
      <c r="A3549" s="43">
        <v>3598</v>
      </c>
      <c r="B3549" s="43" t="s">
        <v>482</v>
      </c>
      <c r="C3549" s="42" t="s">
        <v>17447</v>
      </c>
      <c r="D3549" s="42" t="s">
        <v>555</v>
      </c>
      <c r="E3549" s="42" t="s">
        <v>17448</v>
      </c>
      <c r="F3549" s="42" t="s">
        <v>17449</v>
      </c>
      <c r="G3549" s="42" t="s">
        <v>17450</v>
      </c>
      <c r="H3549" s="42" t="s">
        <v>571</v>
      </c>
      <c r="I3549" s="42"/>
      <c r="J3549" s="42"/>
      <c r="K3549" s="42"/>
      <c r="L3549" s="42" t="s">
        <v>572</v>
      </c>
      <c r="M3549" s="42" t="s">
        <v>17451</v>
      </c>
      <c r="N3549" s="42" t="s">
        <v>565</v>
      </c>
      <c r="O3549" s="42"/>
      <c r="P3549" s="42" t="s">
        <v>555</v>
      </c>
      <c r="Q3549" s="42" t="s">
        <v>555</v>
      </c>
      <c r="R3549" s="42" t="s">
        <v>555</v>
      </c>
      <c r="S3549" s="42" t="s">
        <v>555</v>
      </c>
      <c r="T3549" s="42" t="s">
        <v>555</v>
      </c>
      <c r="U3549" s="42" t="s">
        <v>555</v>
      </c>
      <c r="V3549" s="44"/>
      <c r="W3549" s="44"/>
      <c r="X3549" s="44"/>
      <c r="Y3549" s="44"/>
      <c r="Z3549" s="44"/>
      <c r="AA3549" s="44"/>
    </row>
    <row r="3550" spans="1:27" ht="15.75" customHeight="1" x14ac:dyDescent="0.25">
      <c r="A3550" s="43">
        <v>3599</v>
      </c>
      <c r="B3550" s="43" t="s">
        <v>482</v>
      </c>
      <c r="C3550" s="42" t="s">
        <v>17452</v>
      </c>
      <c r="D3550" s="42" t="s">
        <v>17453</v>
      </c>
      <c r="E3550" s="42" t="s">
        <v>17454</v>
      </c>
      <c r="F3550" s="42" t="s">
        <v>17455</v>
      </c>
      <c r="G3550" s="42" t="s">
        <v>17456</v>
      </c>
      <c r="H3550" s="42" t="s">
        <v>571</v>
      </c>
      <c r="I3550" s="42"/>
      <c r="J3550" s="42"/>
      <c r="K3550" s="42"/>
      <c r="L3550" s="42" t="s">
        <v>572</v>
      </c>
      <c r="M3550" s="42" t="s">
        <v>17457</v>
      </c>
      <c r="N3550" s="42" t="s">
        <v>565</v>
      </c>
      <c r="O3550" s="42"/>
      <c r="P3550" s="42" t="s">
        <v>555</v>
      </c>
      <c r="Q3550" s="42" t="s">
        <v>555</v>
      </c>
      <c r="R3550" s="42" t="s">
        <v>555</v>
      </c>
      <c r="S3550" s="42" t="s">
        <v>555</v>
      </c>
      <c r="T3550" s="42" t="s">
        <v>555</v>
      </c>
      <c r="U3550" s="42" t="s">
        <v>555</v>
      </c>
      <c r="V3550" s="44"/>
      <c r="W3550" s="44"/>
      <c r="X3550" s="44"/>
      <c r="Y3550" s="44"/>
      <c r="Z3550" s="44"/>
      <c r="AA3550" s="44"/>
    </row>
    <row r="3551" spans="1:27" ht="15.75" customHeight="1" x14ac:dyDescent="0.25">
      <c r="A3551" s="43">
        <v>3600</v>
      </c>
      <c r="B3551" s="43" t="s">
        <v>482</v>
      </c>
      <c r="C3551" s="42" t="s">
        <v>17458</v>
      </c>
      <c r="D3551" s="42" t="s">
        <v>17453</v>
      </c>
      <c r="E3551" s="42" t="s">
        <v>17454</v>
      </c>
      <c r="F3551" s="42" t="s">
        <v>17459</v>
      </c>
      <c r="G3551" s="42" t="s">
        <v>17460</v>
      </c>
      <c r="H3551" s="42" t="s">
        <v>571</v>
      </c>
      <c r="I3551" s="42"/>
      <c r="J3551" s="42"/>
      <c r="K3551" s="42"/>
      <c r="L3551" s="42" t="s">
        <v>572</v>
      </c>
      <c r="M3551" s="42" t="s">
        <v>17461</v>
      </c>
      <c r="N3551" s="42" t="s">
        <v>565</v>
      </c>
      <c r="O3551" s="42"/>
      <c r="P3551" s="42" t="s">
        <v>555</v>
      </c>
      <c r="Q3551" s="42" t="s">
        <v>555</v>
      </c>
      <c r="R3551" s="42" t="s">
        <v>555</v>
      </c>
      <c r="S3551" s="42" t="s">
        <v>555</v>
      </c>
      <c r="T3551" s="42" t="s">
        <v>555</v>
      </c>
      <c r="U3551" s="42" t="s">
        <v>555</v>
      </c>
      <c r="V3551" s="44"/>
      <c r="W3551" s="44"/>
      <c r="X3551" s="44"/>
      <c r="Y3551" s="44"/>
      <c r="Z3551" s="44"/>
      <c r="AA3551" s="44"/>
    </row>
    <row r="3552" spans="1:27" ht="15.75" customHeight="1" x14ac:dyDescent="0.25">
      <c r="A3552" s="43">
        <v>3601</v>
      </c>
      <c r="B3552" s="43" t="s">
        <v>482</v>
      </c>
      <c r="C3552" s="42" t="s">
        <v>17462</v>
      </c>
      <c r="D3552" s="42" t="s">
        <v>23660</v>
      </c>
      <c r="E3552" s="42" t="s">
        <v>17464</v>
      </c>
      <c r="F3552" s="42" t="s">
        <v>17465</v>
      </c>
      <c r="G3552" s="42" t="s">
        <v>17466</v>
      </c>
      <c r="H3552" s="42" t="s">
        <v>571</v>
      </c>
      <c r="I3552" s="42"/>
      <c r="J3552" s="42"/>
      <c r="K3552" s="42"/>
      <c r="L3552" s="42" t="s">
        <v>572</v>
      </c>
      <c r="M3552" s="42" t="s">
        <v>17467</v>
      </c>
      <c r="N3552" s="42" t="s">
        <v>565</v>
      </c>
      <c r="O3552" s="42"/>
      <c r="P3552" s="42" t="s">
        <v>555</v>
      </c>
      <c r="Q3552" s="42" t="s">
        <v>555</v>
      </c>
      <c r="R3552" s="42" t="s">
        <v>555</v>
      </c>
      <c r="S3552" s="42" t="s">
        <v>555</v>
      </c>
      <c r="T3552" s="42" t="s">
        <v>555</v>
      </c>
      <c r="U3552" s="42" t="s">
        <v>555</v>
      </c>
      <c r="V3552" s="44">
        <v>1</v>
      </c>
      <c r="W3552" s="44" t="s">
        <v>5050</v>
      </c>
      <c r="X3552" s="44"/>
      <c r="Y3552" s="44"/>
      <c r="Z3552" s="44"/>
      <c r="AA3552" s="44"/>
    </row>
    <row r="3553" spans="1:27" ht="15.75" customHeight="1" x14ac:dyDescent="0.25">
      <c r="A3553" s="43">
        <v>3602</v>
      </c>
      <c r="B3553" s="43" t="s">
        <v>482</v>
      </c>
      <c r="C3553" s="42" t="s">
        <v>17468</v>
      </c>
      <c r="D3553" s="42" t="s">
        <v>17469</v>
      </c>
      <c r="E3553" s="42" t="s">
        <v>17470</v>
      </c>
      <c r="F3553" s="42" t="s">
        <v>17471</v>
      </c>
      <c r="G3553" s="42" t="s">
        <v>17472</v>
      </c>
      <c r="H3553" s="42" t="s">
        <v>571</v>
      </c>
      <c r="I3553" s="42"/>
      <c r="J3553" s="42"/>
      <c r="K3553" s="42"/>
      <c r="L3553" s="42" t="s">
        <v>572</v>
      </c>
      <c r="M3553" s="42" t="s">
        <v>17473</v>
      </c>
      <c r="N3553" s="42" t="s">
        <v>565</v>
      </c>
      <c r="O3553" s="42"/>
      <c r="P3553" s="42" t="s">
        <v>555</v>
      </c>
      <c r="Q3553" s="42" t="s">
        <v>555</v>
      </c>
      <c r="R3553" s="42" t="s">
        <v>555</v>
      </c>
      <c r="S3553" s="42" t="s">
        <v>555</v>
      </c>
      <c r="T3553" s="42" t="s">
        <v>555</v>
      </c>
      <c r="U3553" s="42" t="s">
        <v>555</v>
      </c>
      <c r="V3553" s="44"/>
      <c r="W3553" s="44"/>
      <c r="X3553" s="44"/>
      <c r="Y3553" s="44"/>
      <c r="Z3553" s="44"/>
      <c r="AA3553" s="44"/>
    </row>
    <row r="3554" spans="1:27" ht="15.75" customHeight="1" x14ac:dyDescent="0.25">
      <c r="A3554" s="43">
        <v>3603</v>
      </c>
      <c r="B3554" s="43" t="s">
        <v>482</v>
      </c>
      <c r="C3554" s="42" t="s">
        <v>17474</v>
      </c>
      <c r="D3554" s="42" t="s">
        <v>17475</v>
      </c>
      <c r="E3554" s="42" t="s">
        <v>17476</v>
      </c>
      <c r="F3554" s="42" t="s">
        <v>17477</v>
      </c>
      <c r="G3554" s="42" t="s">
        <v>17478</v>
      </c>
      <c r="H3554" s="42" t="s">
        <v>571</v>
      </c>
      <c r="I3554" s="42"/>
      <c r="J3554" s="42"/>
      <c r="K3554" s="42"/>
      <c r="L3554" s="42" t="s">
        <v>572</v>
      </c>
      <c r="M3554" s="42" t="s">
        <v>17479</v>
      </c>
      <c r="N3554" s="42" t="s">
        <v>565</v>
      </c>
      <c r="O3554" s="42"/>
      <c r="P3554" s="42" t="s">
        <v>555</v>
      </c>
      <c r="Q3554" s="42" t="s">
        <v>555</v>
      </c>
      <c r="R3554" s="42" t="s">
        <v>555</v>
      </c>
      <c r="S3554" s="42" t="s">
        <v>555</v>
      </c>
      <c r="T3554" s="42" t="s">
        <v>555</v>
      </c>
      <c r="U3554" s="42" t="s">
        <v>555</v>
      </c>
      <c r="V3554" s="44"/>
      <c r="W3554" s="44"/>
      <c r="X3554" s="44"/>
      <c r="Y3554" s="44"/>
      <c r="Z3554" s="44"/>
      <c r="AA3554" s="44"/>
    </row>
    <row r="3555" spans="1:27" ht="15.75" customHeight="1" x14ac:dyDescent="0.25">
      <c r="A3555" s="43">
        <v>3604</v>
      </c>
      <c r="B3555" s="43" t="s">
        <v>482</v>
      </c>
      <c r="C3555" s="42" t="s">
        <v>17480</v>
      </c>
      <c r="D3555" s="42" t="s">
        <v>17481</v>
      </c>
      <c r="E3555" s="42" t="s">
        <v>17482</v>
      </c>
      <c r="F3555" s="42" t="s">
        <v>17483</v>
      </c>
      <c r="G3555" s="42" t="s">
        <v>17484</v>
      </c>
      <c r="H3555" s="42" t="s">
        <v>562</v>
      </c>
      <c r="I3555" s="42"/>
      <c r="J3555" s="42"/>
      <c r="K3555" s="42"/>
      <c r="L3555" s="42" t="s">
        <v>563</v>
      </c>
      <c r="M3555" s="42" t="s">
        <v>17485</v>
      </c>
      <c r="N3555" s="42" t="s">
        <v>565</v>
      </c>
      <c r="O3555" s="42"/>
      <c r="P3555" s="42" t="s">
        <v>555</v>
      </c>
      <c r="Q3555" s="42" t="s">
        <v>555</v>
      </c>
      <c r="R3555" s="42" t="s">
        <v>555</v>
      </c>
      <c r="S3555" s="42" t="s">
        <v>555</v>
      </c>
      <c r="T3555" s="42" t="s">
        <v>555</v>
      </c>
      <c r="U3555" s="42" t="s">
        <v>555</v>
      </c>
      <c r="V3555" s="44"/>
      <c r="W3555" s="44"/>
      <c r="X3555" s="44"/>
      <c r="Y3555" s="44"/>
      <c r="Z3555" s="44"/>
      <c r="AA3555" s="44"/>
    </row>
    <row r="3556" spans="1:27" ht="15.75" customHeight="1" x14ac:dyDescent="0.25">
      <c r="A3556" s="43">
        <v>3605</v>
      </c>
      <c r="B3556" s="43" t="s">
        <v>482</v>
      </c>
      <c r="C3556" s="42" t="s">
        <v>17486</v>
      </c>
      <c r="D3556" s="42" t="s">
        <v>17487</v>
      </c>
      <c r="E3556" s="42" t="s">
        <v>17488</v>
      </c>
      <c r="F3556" s="42" t="s">
        <v>17489</v>
      </c>
      <c r="G3556" s="42" t="s">
        <v>17490</v>
      </c>
      <c r="H3556" s="42" t="s">
        <v>562</v>
      </c>
      <c r="I3556" s="42"/>
      <c r="J3556" s="42"/>
      <c r="K3556" s="42"/>
      <c r="L3556" s="42" t="s">
        <v>563</v>
      </c>
      <c r="M3556" s="42" t="s">
        <v>17491</v>
      </c>
      <c r="N3556" s="42" t="s">
        <v>565</v>
      </c>
      <c r="O3556" s="42"/>
      <c r="P3556" s="42" t="s">
        <v>555</v>
      </c>
      <c r="Q3556" s="42" t="s">
        <v>555</v>
      </c>
      <c r="R3556" s="42" t="s">
        <v>555</v>
      </c>
      <c r="S3556" s="42" t="s">
        <v>555</v>
      </c>
      <c r="T3556" s="42" t="s">
        <v>555</v>
      </c>
      <c r="U3556" s="42" t="s">
        <v>555</v>
      </c>
      <c r="V3556" s="44"/>
      <c r="W3556" s="44"/>
      <c r="X3556" s="44"/>
      <c r="Y3556" s="44"/>
      <c r="Z3556" s="44"/>
      <c r="AA3556" s="44"/>
    </row>
    <row r="3557" spans="1:27" ht="15.75" customHeight="1" x14ac:dyDescent="0.25">
      <c r="A3557" s="43">
        <v>3606</v>
      </c>
      <c r="B3557" s="43" t="s">
        <v>482</v>
      </c>
      <c r="C3557" s="42" t="s">
        <v>17492</v>
      </c>
      <c r="D3557" s="42" t="s">
        <v>17493</v>
      </c>
      <c r="E3557" s="42" t="s">
        <v>17494</v>
      </c>
      <c r="F3557" s="42" t="s">
        <v>17495</v>
      </c>
      <c r="G3557" s="42" t="s">
        <v>17496</v>
      </c>
      <c r="H3557" s="42" t="s">
        <v>571</v>
      </c>
      <c r="I3557" s="42"/>
      <c r="J3557" s="42"/>
      <c r="K3557" s="42"/>
      <c r="L3557" s="42" t="s">
        <v>572</v>
      </c>
      <c r="M3557" s="42" t="s">
        <v>17497</v>
      </c>
      <c r="N3557" s="42" t="s">
        <v>565</v>
      </c>
      <c r="O3557" s="42"/>
      <c r="P3557" s="42" t="s">
        <v>555</v>
      </c>
      <c r="Q3557" s="42" t="s">
        <v>555</v>
      </c>
      <c r="R3557" s="42" t="s">
        <v>555</v>
      </c>
      <c r="S3557" s="42" t="s">
        <v>555</v>
      </c>
      <c r="T3557" s="42" t="s">
        <v>555</v>
      </c>
      <c r="U3557" s="42" t="s">
        <v>555</v>
      </c>
      <c r="V3557" s="44"/>
      <c r="W3557" s="44"/>
      <c r="X3557" s="44"/>
      <c r="Y3557" s="44"/>
      <c r="Z3557" s="44"/>
      <c r="AA3557" s="44"/>
    </row>
    <row r="3558" spans="1:27" ht="15.75" customHeight="1" x14ac:dyDescent="0.25">
      <c r="A3558" s="43">
        <v>3607</v>
      </c>
      <c r="B3558" s="43" t="s">
        <v>482</v>
      </c>
      <c r="C3558" s="42" t="s">
        <v>17498</v>
      </c>
      <c r="D3558" s="42" t="s">
        <v>555</v>
      </c>
      <c r="E3558" s="42" t="s">
        <v>17499</v>
      </c>
      <c r="F3558" s="42" t="s">
        <v>17500</v>
      </c>
      <c r="G3558" s="42" t="s">
        <v>17501</v>
      </c>
      <c r="H3558" s="42" t="s">
        <v>571</v>
      </c>
      <c r="I3558" s="42"/>
      <c r="J3558" s="42"/>
      <c r="K3558" s="42"/>
      <c r="L3558" s="42" t="s">
        <v>572</v>
      </c>
      <c r="M3558" s="42" t="s">
        <v>17502</v>
      </c>
      <c r="N3558" s="42" t="s">
        <v>565</v>
      </c>
      <c r="O3558" s="42"/>
      <c r="P3558" s="42" t="s">
        <v>555</v>
      </c>
      <c r="Q3558" s="42" t="s">
        <v>555</v>
      </c>
      <c r="R3558" s="42" t="s">
        <v>555</v>
      </c>
      <c r="S3558" s="42" t="s">
        <v>555</v>
      </c>
      <c r="T3558" s="42" t="s">
        <v>555</v>
      </c>
      <c r="U3558" s="42" t="s">
        <v>555</v>
      </c>
      <c r="V3558" s="44"/>
      <c r="W3558" s="44"/>
      <c r="X3558" s="44"/>
      <c r="Y3558" s="44"/>
      <c r="Z3558" s="44"/>
      <c r="AA3558" s="44"/>
    </row>
    <row r="3559" spans="1:27" ht="15.75" customHeight="1" x14ac:dyDescent="0.25">
      <c r="A3559" s="43">
        <v>3608</v>
      </c>
      <c r="B3559" s="43" t="s">
        <v>482</v>
      </c>
      <c r="C3559" s="42" t="s">
        <v>17503</v>
      </c>
      <c r="D3559" s="42" t="s">
        <v>555</v>
      </c>
      <c r="E3559" s="42" t="s">
        <v>17499</v>
      </c>
      <c r="F3559" s="42" t="s">
        <v>17504</v>
      </c>
      <c r="G3559" s="42" t="s">
        <v>17505</v>
      </c>
      <c r="H3559" s="42" t="s">
        <v>571</v>
      </c>
      <c r="I3559" s="42"/>
      <c r="J3559" s="42"/>
      <c r="K3559" s="42"/>
      <c r="L3559" s="42" t="s">
        <v>572</v>
      </c>
      <c r="M3559" s="42" t="s">
        <v>17506</v>
      </c>
      <c r="N3559" s="42" t="s">
        <v>565</v>
      </c>
      <c r="O3559" s="42"/>
      <c r="P3559" s="42" t="s">
        <v>555</v>
      </c>
      <c r="Q3559" s="42" t="s">
        <v>555</v>
      </c>
      <c r="R3559" s="42" t="s">
        <v>555</v>
      </c>
      <c r="S3559" s="42" t="s">
        <v>555</v>
      </c>
      <c r="T3559" s="42" t="s">
        <v>555</v>
      </c>
      <c r="U3559" s="42" t="s">
        <v>555</v>
      </c>
      <c r="V3559" s="44"/>
      <c r="W3559" s="44"/>
      <c r="X3559" s="44"/>
      <c r="Y3559" s="44"/>
      <c r="Z3559" s="44"/>
      <c r="AA3559" s="44"/>
    </row>
    <row r="3560" spans="1:27" ht="15.75" customHeight="1" x14ac:dyDescent="0.25">
      <c r="A3560" s="43">
        <v>3609</v>
      </c>
      <c r="B3560" s="43" t="s">
        <v>482</v>
      </c>
      <c r="C3560" s="42" t="s">
        <v>17507</v>
      </c>
      <c r="D3560" s="42" t="s">
        <v>555</v>
      </c>
      <c r="E3560" s="42" t="s">
        <v>17499</v>
      </c>
      <c r="F3560" s="42" t="s">
        <v>17508</v>
      </c>
      <c r="G3560" s="42" t="s">
        <v>17509</v>
      </c>
      <c r="H3560" s="42" t="s">
        <v>571</v>
      </c>
      <c r="I3560" s="42"/>
      <c r="J3560" s="42"/>
      <c r="K3560" s="42"/>
      <c r="L3560" s="42" t="s">
        <v>572</v>
      </c>
      <c r="M3560" s="42" t="s">
        <v>17510</v>
      </c>
      <c r="N3560" s="42" t="s">
        <v>565</v>
      </c>
      <c r="O3560" s="42"/>
      <c r="P3560" s="42" t="s">
        <v>555</v>
      </c>
      <c r="Q3560" s="42" t="s">
        <v>555</v>
      </c>
      <c r="R3560" s="42" t="s">
        <v>555</v>
      </c>
      <c r="S3560" s="42" t="s">
        <v>555</v>
      </c>
      <c r="T3560" s="42" t="s">
        <v>555</v>
      </c>
      <c r="U3560" s="42" t="s">
        <v>555</v>
      </c>
      <c r="V3560" s="44"/>
      <c r="W3560" s="44"/>
      <c r="X3560" s="44"/>
      <c r="Y3560" s="44"/>
      <c r="Z3560" s="44"/>
      <c r="AA3560" s="44"/>
    </row>
    <row r="3561" spans="1:27" ht="15.75" customHeight="1" x14ac:dyDescent="0.25">
      <c r="A3561" s="43">
        <v>3610</v>
      </c>
      <c r="B3561" s="43" t="s">
        <v>482</v>
      </c>
      <c r="C3561" s="42" t="s">
        <v>17511</v>
      </c>
      <c r="D3561" s="42" t="s">
        <v>17512</v>
      </c>
      <c r="E3561" s="42" t="s">
        <v>17513</v>
      </c>
      <c r="F3561" s="42" t="s">
        <v>17514</v>
      </c>
      <c r="G3561" s="42" t="s">
        <v>17515</v>
      </c>
      <c r="H3561" s="42" t="s">
        <v>571</v>
      </c>
      <c r="I3561" s="42"/>
      <c r="J3561" s="42"/>
      <c r="K3561" s="42"/>
      <c r="L3561" s="42" t="s">
        <v>572</v>
      </c>
      <c r="M3561" s="42" t="s">
        <v>17516</v>
      </c>
      <c r="N3561" s="42" t="s">
        <v>565</v>
      </c>
      <c r="O3561" s="42"/>
      <c r="P3561" s="42" t="s">
        <v>555</v>
      </c>
      <c r="Q3561" s="42" t="s">
        <v>555</v>
      </c>
      <c r="R3561" s="42" t="s">
        <v>555</v>
      </c>
      <c r="S3561" s="42" t="s">
        <v>555</v>
      </c>
      <c r="T3561" s="42" t="s">
        <v>555</v>
      </c>
      <c r="U3561" s="42" t="s">
        <v>555</v>
      </c>
      <c r="V3561" s="44"/>
      <c r="W3561" s="44"/>
      <c r="X3561" s="44"/>
      <c r="Y3561" s="44"/>
      <c r="Z3561" s="44"/>
      <c r="AA3561" s="44"/>
    </row>
    <row r="3562" spans="1:27" ht="15.75" customHeight="1" x14ac:dyDescent="0.25">
      <c r="A3562" s="43">
        <v>3611</v>
      </c>
      <c r="B3562" s="43" t="s">
        <v>482</v>
      </c>
      <c r="C3562" s="42" t="s">
        <v>17517</v>
      </c>
      <c r="D3562" s="42" t="s">
        <v>17518</v>
      </c>
      <c r="E3562" s="42" t="s">
        <v>17519</v>
      </c>
      <c r="F3562" s="42" t="s">
        <v>17520</v>
      </c>
      <c r="G3562" s="42" t="s">
        <v>17521</v>
      </c>
      <c r="H3562" s="42" t="s">
        <v>571</v>
      </c>
      <c r="I3562" s="42"/>
      <c r="J3562" s="42"/>
      <c r="K3562" s="42"/>
      <c r="L3562" s="42" t="s">
        <v>572</v>
      </c>
      <c r="M3562" s="42" t="s">
        <v>17522</v>
      </c>
      <c r="N3562" s="42" t="s">
        <v>565</v>
      </c>
      <c r="O3562" s="42"/>
      <c r="P3562" s="42" t="s">
        <v>555</v>
      </c>
      <c r="Q3562" s="42" t="s">
        <v>555</v>
      </c>
      <c r="R3562" s="42" t="s">
        <v>555</v>
      </c>
      <c r="S3562" s="42" t="s">
        <v>555</v>
      </c>
      <c r="T3562" s="42" t="s">
        <v>555</v>
      </c>
      <c r="U3562" s="42" t="s">
        <v>555</v>
      </c>
      <c r="V3562" s="44"/>
      <c r="W3562" s="44"/>
      <c r="X3562" s="44"/>
      <c r="Y3562" s="44"/>
      <c r="Z3562" s="44"/>
      <c r="AA3562" s="44"/>
    </row>
    <row r="3563" spans="1:27" ht="15.75" customHeight="1" x14ac:dyDescent="0.25">
      <c r="A3563" s="43">
        <v>3612</v>
      </c>
      <c r="B3563" s="43" t="s">
        <v>482</v>
      </c>
      <c r="C3563" s="42" t="s">
        <v>17523</v>
      </c>
      <c r="D3563" s="42" t="s">
        <v>17524</v>
      </c>
      <c r="E3563" s="42" t="s">
        <v>17525</v>
      </c>
      <c r="F3563" s="42" t="s">
        <v>17526</v>
      </c>
      <c r="G3563" s="42" t="s">
        <v>17527</v>
      </c>
      <c r="H3563" s="42" t="s">
        <v>571</v>
      </c>
      <c r="I3563" s="42"/>
      <c r="J3563" s="42"/>
      <c r="K3563" s="42"/>
      <c r="L3563" s="42" t="s">
        <v>572</v>
      </c>
      <c r="M3563" s="42" t="s">
        <v>17528</v>
      </c>
      <c r="N3563" s="42" t="s">
        <v>565</v>
      </c>
      <c r="O3563" s="42"/>
      <c r="P3563" s="42" t="s">
        <v>555</v>
      </c>
      <c r="Q3563" s="42" t="s">
        <v>555</v>
      </c>
      <c r="R3563" s="42" t="s">
        <v>555</v>
      </c>
      <c r="S3563" s="42" t="s">
        <v>555</v>
      </c>
      <c r="T3563" s="42" t="s">
        <v>555</v>
      </c>
      <c r="U3563" s="42" t="s">
        <v>555</v>
      </c>
      <c r="V3563" s="44"/>
      <c r="W3563" s="44"/>
      <c r="X3563" s="44"/>
      <c r="Y3563" s="44"/>
      <c r="Z3563" s="44"/>
      <c r="AA3563" s="44"/>
    </row>
    <row r="3564" spans="1:27" ht="15.75" customHeight="1" x14ac:dyDescent="0.25">
      <c r="A3564" s="43">
        <v>3613</v>
      </c>
      <c r="B3564" s="43" t="s">
        <v>482</v>
      </c>
      <c r="C3564" s="42" t="s">
        <v>17529</v>
      </c>
      <c r="D3564" s="42" t="s">
        <v>17530</v>
      </c>
      <c r="E3564" s="42" t="s">
        <v>17531</v>
      </c>
      <c r="F3564" s="42" t="s">
        <v>17532</v>
      </c>
      <c r="G3564" s="42" t="s">
        <v>17533</v>
      </c>
      <c r="H3564" s="42" t="s">
        <v>571</v>
      </c>
      <c r="I3564" s="42"/>
      <c r="J3564" s="42"/>
      <c r="K3564" s="42"/>
      <c r="L3564" s="42" t="s">
        <v>572</v>
      </c>
      <c r="M3564" s="42" t="s">
        <v>17534</v>
      </c>
      <c r="N3564" s="42" t="s">
        <v>565</v>
      </c>
      <c r="O3564" s="42"/>
      <c r="P3564" s="42" t="s">
        <v>555</v>
      </c>
      <c r="Q3564" s="42" t="s">
        <v>555</v>
      </c>
      <c r="R3564" s="42" t="s">
        <v>555</v>
      </c>
      <c r="S3564" s="42" t="s">
        <v>555</v>
      </c>
      <c r="T3564" s="42" t="s">
        <v>555</v>
      </c>
      <c r="U3564" s="42" t="s">
        <v>555</v>
      </c>
      <c r="V3564" s="44"/>
      <c r="W3564" s="44"/>
      <c r="X3564" s="44"/>
      <c r="Y3564" s="44"/>
      <c r="Z3564" s="44"/>
      <c r="AA3564" s="44"/>
    </row>
    <row r="3565" spans="1:27" ht="15.75" customHeight="1" x14ac:dyDescent="0.25">
      <c r="A3565" s="43">
        <v>3614</v>
      </c>
      <c r="B3565" s="43" t="s">
        <v>482</v>
      </c>
      <c r="C3565" s="42" t="s">
        <v>17535</v>
      </c>
      <c r="D3565" s="42" t="s">
        <v>17536</v>
      </c>
      <c r="E3565" s="42" t="s">
        <v>17537</v>
      </c>
      <c r="F3565" s="42" t="s">
        <v>17538</v>
      </c>
      <c r="G3565" s="42" t="s">
        <v>17539</v>
      </c>
      <c r="H3565" s="42" t="s">
        <v>571</v>
      </c>
      <c r="I3565" s="42"/>
      <c r="J3565" s="42"/>
      <c r="K3565" s="42"/>
      <c r="L3565" s="42" t="s">
        <v>572</v>
      </c>
      <c r="M3565" s="42" t="s">
        <v>17540</v>
      </c>
      <c r="N3565" s="42" t="s">
        <v>565</v>
      </c>
      <c r="O3565" s="42"/>
      <c r="P3565" s="42" t="s">
        <v>555</v>
      </c>
      <c r="Q3565" s="42" t="s">
        <v>555</v>
      </c>
      <c r="R3565" s="42" t="s">
        <v>555</v>
      </c>
      <c r="S3565" s="42" t="s">
        <v>555</v>
      </c>
      <c r="T3565" s="42" t="s">
        <v>555</v>
      </c>
      <c r="U3565" s="42" t="s">
        <v>555</v>
      </c>
      <c r="V3565" s="44"/>
      <c r="W3565" s="44"/>
      <c r="X3565" s="44"/>
      <c r="Y3565" s="44"/>
      <c r="Z3565" s="44"/>
      <c r="AA3565" s="44"/>
    </row>
    <row r="3566" spans="1:27" ht="15.75" customHeight="1" x14ac:dyDescent="0.25">
      <c r="A3566" s="43">
        <v>3615</v>
      </c>
      <c r="B3566" s="43" t="s">
        <v>482</v>
      </c>
      <c r="C3566" s="42" t="s">
        <v>17541</v>
      </c>
      <c r="D3566" s="42" t="s">
        <v>17542</v>
      </c>
      <c r="E3566" s="42" t="s">
        <v>17543</v>
      </c>
      <c r="F3566" s="42" t="s">
        <v>17544</v>
      </c>
      <c r="G3566" s="42" t="s">
        <v>17545</v>
      </c>
      <c r="H3566" s="42" t="s">
        <v>571</v>
      </c>
      <c r="I3566" s="42"/>
      <c r="J3566" s="42"/>
      <c r="K3566" s="42"/>
      <c r="L3566" s="42" t="s">
        <v>572</v>
      </c>
      <c r="M3566" s="42" t="s">
        <v>17546</v>
      </c>
      <c r="N3566" s="42" t="s">
        <v>565</v>
      </c>
      <c r="O3566" s="42"/>
      <c r="P3566" s="42" t="s">
        <v>555</v>
      </c>
      <c r="Q3566" s="42" t="s">
        <v>555</v>
      </c>
      <c r="R3566" s="42" t="s">
        <v>555</v>
      </c>
      <c r="S3566" s="42" t="s">
        <v>555</v>
      </c>
      <c r="T3566" s="42" t="s">
        <v>555</v>
      </c>
      <c r="U3566" s="42" t="s">
        <v>555</v>
      </c>
      <c r="V3566" s="44"/>
      <c r="W3566" s="44"/>
      <c r="X3566" s="44"/>
      <c r="Y3566" s="44"/>
      <c r="Z3566" s="44"/>
      <c r="AA3566" s="44"/>
    </row>
    <row r="3567" spans="1:27" ht="15.75" customHeight="1" x14ac:dyDescent="0.25">
      <c r="A3567" s="43">
        <v>3616</v>
      </c>
      <c r="B3567" s="43" t="s">
        <v>482</v>
      </c>
      <c r="C3567" s="42" t="s">
        <v>17547</v>
      </c>
      <c r="D3567" s="42" t="s">
        <v>555</v>
      </c>
      <c r="E3567" s="42" t="s">
        <v>17548</v>
      </c>
      <c r="F3567" s="42" t="s">
        <v>17549</v>
      </c>
      <c r="G3567" s="42" t="s">
        <v>17550</v>
      </c>
      <c r="H3567" s="42" t="s">
        <v>571</v>
      </c>
      <c r="I3567" s="42"/>
      <c r="J3567" s="42"/>
      <c r="K3567" s="42"/>
      <c r="L3567" s="42" t="s">
        <v>572</v>
      </c>
      <c r="M3567" s="42" t="s">
        <v>17551</v>
      </c>
      <c r="N3567" s="42" t="s">
        <v>565</v>
      </c>
      <c r="O3567" s="42"/>
      <c r="P3567" s="42" t="s">
        <v>555</v>
      </c>
      <c r="Q3567" s="42" t="s">
        <v>555</v>
      </c>
      <c r="R3567" s="42" t="s">
        <v>555</v>
      </c>
      <c r="S3567" s="42" t="s">
        <v>555</v>
      </c>
      <c r="T3567" s="42" t="s">
        <v>555</v>
      </c>
      <c r="U3567" s="42" t="s">
        <v>555</v>
      </c>
      <c r="V3567" s="44"/>
      <c r="W3567" s="44"/>
      <c r="X3567" s="44"/>
      <c r="Y3567" s="44"/>
      <c r="Z3567" s="44"/>
      <c r="AA3567" s="44"/>
    </row>
    <row r="3568" spans="1:27" ht="15.75" customHeight="1" x14ac:dyDescent="0.25">
      <c r="A3568" s="43">
        <v>3617</v>
      </c>
      <c r="B3568" s="43" t="s">
        <v>482</v>
      </c>
      <c r="C3568" s="42" t="s">
        <v>17552</v>
      </c>
      <c r="D3568" s="42" t="s">
        <v>555</v>
      </c>
      <c r="E3568" s="42" t="s">
        <v>17548</v>
      </c>
      <c r="F3568" s="42" t="s">
        <v>17553</v>
      </c>
      <c r="G3568" s="42" t="s">
        <v>17554</v>
      </c>
      <c r="H3568" s="42" t="s">
        <v>571</v>
      </c>
      <c r="I3568" s="42"/>
      <c r="J3568" s="42"/>
      <c r="K3568" s="42"/>
      <c r="L3568" s="42" t="s">
        <v>572</v>
      </c>
      <c r="M3568" s="42" t="s">
        <v>17555</v>
      </c>
      <c r="N3568" s="42" t="s">
        <v>565</v>
      </c>
      <c r="O3568" s="42"/>
      <c r="P3568" s="42" t="s">
        <v>555</v>
      </c>
      <c r="Q3568" s="42" t="s">
        <v>555</v>
      </c>
      <c r="R3568" s="42" t="s">
        <v>555</v>
      </c>
      <c r="S3568" s="42" t="s">
        <v>555</v>
      </c>
      <c r="T3568" s="42" t="s">
        <v>555</v>
      </c>
      <c r="U3568" s="42" t="s">
        <v>555</v>
      </c>
      <c r="V3568" s="44"/>
      <c r="W3568" s="44"/>
      <c r="X3568" s="44"/>
      <c r="Y3568" s="44"/>
      <c r="Z3568" s="44"/>
      <c r="AA3568" s="44"/>
    </row>
    <row r="3569" spans="1:27" ht="15.75" customHeight="1" x14ac:dyDescent="0.25">
      <c r="A3569" s="43">
        <v>3618</v>
      </c>
      <c r="B3569" s="43" t="s">
        <v>482</v>
      </c>
      <c r="C3569" s="42" t="s">
        <v>17556</v>
      </c>
      <c r="D3569" s="42" t="s">
        <v>555</v>
      </c>
      <c r="E3569" s="42" t="s">
        <v>17548</v>
      </c>
      <c r="F3569" s="42" t="s">
        <v>17557</v>
      </c>
      <c r="G3569" s="42" t="s">
        <v>17558</v>
      </c>
      <c r="H3569" s="42" t="s">
        <v>571</v>
      </c>
      <c r="I3569" s="42"/>
      <c r="J3569" s="42"/>
      <c r="K3569" s="42"/>
      <c r="L3569" s="42" t="s">
        <v>572</v>
      </c>
      <c r="M3569" s="42" t="s">
        <v>17559</v>
      </c>
      <c r="N3569" s="42" t="s">
        <v>565</v>
      </c>
      <c r="O3569" s="42"/>
      <c r="P3569" s="42" t="s">
        <v>555</v>
      </c>
      <c r="Q3569" s="42" t="s">
        <v>555</v>
      </c>
      <c r="R3569" s="42" t="s">
        <v>555</v>
      </c>
      <c r="S3569" s="42" t="s">
        <v>555</v>
      </c>
      <c r="T3569" s="42" t="s">
        <v>555</v>
      </c>
      <c r="U3569" s="42" t="s">
        <v>555</v>
      </c>
      <c r="V3569" s="44"/>
      <c r="W3569" s="44"/>
      <c r="X3569" s="44"/>
      <c r="Y3569" s="44"/>
      <c r="Z3569" s="44"/>
      <c r="AA3569" s="44"/>
    </row>
    <row r="3570" spans="1:27" ht="15.75" customHeight="1" x14ac:dyDescent="0.25">
      <c r="A3570" s="43">
        <v>3619</v>
      </c>
      <c r="B3570" s="43" t="s">
        <v>482</v>
      </c>
      <c r="C3570" s="42" t="s">
        <v>17560</v>
      </c>
      <c r="D3570" s="42" t="s">
        <v>17561</v>
      </c>
      <c r="E3570" s="42" t="s">
        <v>17562</v>
      </c>
      <c r="F3570" s="42" t="s">
        <v>17563</v>
      </c>
      <c r="G3570" s="42" t="s">
        <v>17564</v>
      </c>
      <c r="H3570" s="42" t="s">
        <v>571</v>
      </c>
      <c r="I3570" s="42"/>
      <c r="J3570" s="42"/>
      <c r="K3570" s="42"/>
      <c r="L3570" s="42" t="s">
        <v>572</v>
      </c>
      <c r="M3570" s="42" t="s">
        <v>17565</v>
      </c>
      <c r="N3570" s="42" t="s">
        <v>565</v>
      </c>
      <c r="O3570" s="42"/>
      <c r="P3570" s="42" t="s">
        <v>555</v>
      </c>
      <c r="Q3570" s="42" t="s">
        <v>555</v>
      </c>
      <c r="R3570" s="42" t="s">
        <v>555</v>
      </c>
      <c r="S3570" s="42" t="s">
        <v>555</v>
      </c>
      <c r="T3570" s="42" t="s">
        <v>555</v>
      </c>
      <c r="U3570" s="42" t="s">
        <v>555</v>
      </c>
      <c r="V3570" s="44"/>
      <c r="W3570" s="44"/>
      <c r="X3570" s="44"/>
      <c r="Y3570" s="44"/>
      <c r="Z3570" s="44"/>
      <c r="AA3570" s="44"/>
    </row>
    <row r="3571" spans="1:27" ht="15.75" customHeight="1" x14ac:dyDescent="0.25">
      <c r="A3571" s="43">
        <v>3620</v>
      </c>
      <c r="B3571" s="43" t="s">
        <v>482</v>
      </c>
      <c r="C3571" s="42" t="s">
        <v>17566</v>
      </c>
      <c r="D3571" s="42" t="s">
        <v>17567</v>
      </c>
      <c r="E3571" s="42" t="s">
        <v>17568</v>
      </c>
      <c r="F3571" s="42" t="s">
        <v>17569</v>
      </c>
      <c r="G3571" s="42" t="s">
        <v>17570</v>
      </c>
      <c r="H3571" s="42" t="s">
        <v>562</v>
      </c>
      <c r="I3571" s="42"/>
      <c r="J3571" s="42"/>
      <c r="K3571" s="42"/>
      <c r="L3571" s="42" t="s">
        <v>563</v>
      </c>
      <c r="M3571" s="42" t="s">
        <v>17571</v>
      </c>
      <c r="N3571" s="42" t="s">
        <v>565</v>
      </c>
      <c r="O3571" s="42"/>
      <c r="P3571" s="42" t="s">
        <v>555</v>
      </c>
      <c r="Q3571" s="42" t="s">
        <v>555</v>
      </c>
      <c r="R3571" s="42" t="s">
        <v>555</v>
      </c>
      <c r="S3571" s="42" t="s">
        <v>555</v>
      </c>
      <c r="T3571" s="42" t="s">
        <v>555</v>
      </c>
      <c r="U3571" s="42" t="s">
        <v>555</v>
      </c>
      <c r="V3571" s="44"/>
      <c r="W3571" s="44"/>
      <c r="X3571" s="44"/>
      <c r="Y3571" s="44"/>
      <c r="Z3571" s="44"/>
      <c r="AA3571" s="44"/>
    </row>
    <row r="3572" spans="1:27" ht="15.75" customHeight="1" x14ac:dyDescent="0.25">
      <c r="A3572" s="43">
        <v>3621</v>
      </c>
      <c r="B3572" s="43" t="s">
        <v>482</v>
      </c>
      <c r="C3572" s="42" t="s">
        <v>17572</v>
      </c>
      <c r="D3572" s="42" t="s">
        <v>17573</v>
      </c>
      <c r="E3572" s="42" t="s">
        <v>17574</v>
      </c>
      <c r="F3572" s="42" t="s">
        <v>17575</v>
      </c>
      <c r="G3572" s="42" t="s">
        <v>17576</v>
      </c>
      <c r="H3572" s="42" t="s">
        <v>554</v>
      </c>
      <c r="I3572" s="42"/>
      <c r="J3572" s="42"/>
      <c r="K3572" s="42"/>
      <c r="L3572" s="42" t="s">
        <v>579</v>
      </c>
      <c r="M3572" s="42" t="s">
        <v>17577</v>
      </c>
      <c r="N3572" s="42" t="s">
        <v>565</v>
      </c>
      <c r="O3572" s="42"/>
      <c r="P3572" s="42" t="s">
        <v>555</v>
      </c>
      <c r="Q3572" s="42" t="s">
        <v>555</v>
      </c>
      <c r="R3572" s="42" t="s">
        <v>555</v>
      </c>
      <c r="S3572" s="42" t="s">
        <v>555</v>
      </c>
      <c r="T3572" s="42" t="s">
        <v>555</v>
      </c>
      <c r="U3572" s="42" t="s">
        <v>555</v>
      </c>
      <c r="V3572" s="44"/>
      <c r="W3572" s="44"/>
      <c r="X3572" s="44"/>
      <c r="Y3572" s="44"/>
      <c r="Z3572" s="44"/>
      <c r="AA3572" s="44"/>
    </row>
    <row r="3573" spans="1:27" ht="15.75" customHeight="1" x14ac:dyDescent="0.25">
      <c r="A3573" s="43">
        <v>3622</v>
      </c>
      <c r="B3573" s="43" t="s">
        <v>482</v>
      </c>
      <c r="C3573" s="42" t="s">
        <v>17578</v>
      </c>
      <c r="D3573" s="42" t="s">
        <v>23661</v>
      </c>
      <c r="E3573" s="42" t="s">
        <v>17580</v>
      </c>
      <c r="F3573" s="42" t="s">
        <v>17581</v>
      </c>
      <c r="G3573" s="42" t="s">
        <v>17582</v>
      </c>
      <c r="H3573" s="42" t="s">
        <v>6725</v>
      </c>
      <c r="I3573" s="42"/>
      <c r="J3573" s="42"/>
      <c r="K3573" s="42"/>
      <c r="L3573" s="42" t="s">
        <v>579</v>
      </c>
      <c r="M3573" s="42" t="s">
        <v>17583</v>
      </c>
      <c r="N3573" s="42" t="s">
        <v>565</v>
      </c>
      <c r="O3573" s="42"/>
      <c r="P3573" s="42" t="s">
        <v>555</v>
      </c>
      <c r="Q3573" s="42" t="s">
        <v>555</v>
      </c>
      <c r="R3573" s="42" t="s">
        <v>555</v>
      </c>
      <c r="S3573" s="42" t="s">
        <v>555</v>
      </c>
      <c r="T3573" s="42" t="s">
        <v>555</v>
      </c>
      <c r="U3573" s="42" t="s">
        <v>555</v>
      </c>
      <c r="V3573" s="44">
        <v>5</v>
      </c>
      <c r="W3573" s="44" t="s">
        <v>556</v>
      </c>
      <c r="X3573" s="44"/>
      <c r="Y3573" s="44" t="s">
        <v>6792</v>
      </c>
      <c r="Z3573" s="44"/>
      <c r="AA3573" s="44"/>
    </row>
    <row r="3574" spans="1:27" ht="15.75" customHeight="1" x14ac:dyDescent="0.25">
      <c r="A3574" s="43">
        <v>3623</v>
      </c>
      <c r="B3574" s="43" t="s">
        <v>482</v>
      </c>
      <c r="C3574" s="42" t="s">
        <v>17584</v>
      </c>
      <c r="D3574" s="42" t="s">
        <v>17585</v>
      </c>
      <c r="E3574" s="42" t="s">
        <v>17586</v>
      </c>
      <c r="F3574" s="42" t="s">
        <v>17587</v>
      </c>
      <c r="G3574" s="42" t="s">
        <v>17588</v>
      </c>
      <c r="H3574" s="42" t="s">
        <v>562</v>
      </c>
      <c r="I3574" s="42"/>
      <c r="J3574" s="42"/>
      <c r="K3574" s="42"/>
      <c r="L3574" s="42" t="s">
        <v>563</v>
      </c>
      <c r="M3574" s="42" t="s">
        <v>17589</v>
      </c>
      <c r="N3574" s="42" t="s">
        <v>565</v>
      </c>
      <c r="O3574" s="42"/>
      <c r="P3574" s="42" t="s">
        <v>555</v>
      </c>
      <c r="Q3574" s="42" t="s">
        <v>555</v>
      </c>
      <c r="R3574" s="42" t="s">
        <v>555</v>
      </c>
      <c r="S3574" s="42" t="s">
        <v>555</v>
      </c>
      <c r="T3574" s="42" t="s">
        <v>555</v>
      </c>
      <c r="U3574" s="42" t="s">
        <v>555</v>
      </c>
      <c r="V3574" s="44"/>
      <c r="W3574" s="44"/>
      <c r="X3574" s="44"/>
      <c r="Y3574" s="44"/>
      <c r="Z3574" s="44"/>
      <c r="AA3574" s="44"/>
    </row>
    <row r="3575" spans="1:27" ht="15.75" customHeight="1" x14ac:dyDescent="0.25">
      <c r="A3575" s="43">
        <v>3624</v>
      </c>
      <c r="B3575" s="43" t="s">
        <v>482</v>
      </c>
      <c r="C3575" s="42" t="s">
        <v>17590</v>
      </c>
      <c r="D3575" s="42" t="s">
        <v>17591</v>
      </c>
      <c r="E3575" s="42" t="s">
        <v>17592</v>
      </c>
      <c r="F3575" s="42" t="s">
        <v>17593</v>
      </c>
      <c r="G3575" s="42" t="s">
        <v>17594</v>
      </c>
      <c r="H3575" s="42" t="s">
        <v>554</v>
      </c>
      <c r="I3575" s="42"/>
      <c r="J3575" s="42"/>
      <c r="K3575" s="42"/>
      <c r="L3575" s="42" t="s">
        <v>579</v>
      </c>
      <c r="M3575" s="42" t="s">
        <v>17595</v>
      </c>
      <c r="N3575" s="42" t="s">
        <v>565</v>
      </c>
      <c r="O3575" s="42"/>
      <c r="P3575" s="42" t="s">
        <v>555</v>
      </c>
      <c r="Q3575" s="42" t="s">
        <v>555</v>
      </c>
      <c r="R3575" s="42" t="s">
        <v>555</v>
      </c>
      <c r="S3575" s="42" t="s">
        <v>555</v>
      </c>
      <c r="T3575" s="42" t="s">
        <v>555</v>
      </c>
      <c r="U3575" s="42" t="s">
        <v>555</v>
      </c>
      <c r="V3575" s="44"/>
      <c r="W3575" s="44"/>
      <c r="X3575" s="44"/>
      <c r="Y3575" s="44"/>
      <c r="Z3575" s="44"/>
      <c r="AA3575" s="44"/>
    </row>
    <row r="3576" spans="1:27" ht="15.75" customHeight="1" x14ac:dyDescent="0.25">
      <c r="A3576" s="43">
        <v>3625</v>
      </c>
      <c r="B3576" s="43" t="s">
        <v>482</v>
      </c>
      <c r="C3576" s="42" t="s">
        <v>17596</v>
      </c>
      <c r="D3576" s="42" t="s">
        <v>17597</v>
      </c>
      <c r="E3576" s="42" t="s">
        <v>17598</v>
      </c>
      <c r="F3576" s="42" t="s">
        <v>17599</v>
      </c>
      <c r="G3576" s="42" t="s">
        <v>17600</v>
      </c>
      <c r="H3576" s="42" t="s">
        <v>571</v>
      </c>
      <c r="I3576" s="42"/>
      <c r="J3576" s="42"/>
      <c r="K3576" s="42"/>
      <c r="L3576" s="42" t="s">
        <v>572</v>
      </c>
      <c r="M3576" s="42" t="s">
        <v>17601</v>
      </c>
      <c r="N3576" s="42" t="s">
        <v>565</v>
      </c>
      <c r="O3576" s="42"/>
      <c r="P3576" s="42" t="s">
        <v>555</v>
      </c>
      <c r="Q3576" s="42" t="s">
        <v>555</v>
      </c>
      <c r="R3576" s="42" t="s">
        <v>555</v>
      </c>
      <c r="S3576" s="42" t="s">
        <v>555</v>
      </c>
      <c r="T3576" s="42" t="s">
        <v>555</v>
      </c>
      <c r="U3576" s="42" t="s">
        <v>555</v>
      </c>
      <c r="V3576" s="44"/>
      <c r="W3576" s="44"/>
      <c r="X3576" s="44"/>
      <c r="Y3576" s="44"/>
      <c r="Z3576" s="44"/>
      <c r="AA3576" s="44"/>
    </row>
    <row r="3577" spans="1:27" ht="15.75" customHeight="1" x14ac:dyDescent="0.25">
      <c r="A3577" s="43">
        <v>4284</v>
      </c>
      <c r="B3577" s="43" t="s">
        <v>482</v>
      </c>
      <c r="C3577" s="42" t="s">
        <v>17602</v>
      </c>
      <c r="D3577" s="42" t="s">
        <v>17603</v>
      </c>
      <c r="E3577" s="44" t="s">
        <v>17604</v>
      </c>
      <c r="F3577" s="42" t="s">
        <v>17605</v>
      </c>
      <c r="G3577" s="42" t="s">
        <v>17606</v>
      </c>
      <c r="H3577" s="42" t="s">
        <v>554</v>
      </c>
      <c r="I3577" s="42"/>
      <c r="J3577" s="42"/>
      <c r="K3577" s="42"/>
      <c r="L3577" s="42"/>
      <c r="M3577" s="42"/>
      <c r="N3577" s="42"/>
      <c r="O3577" s="42"/>
      <c r="P3577" s="42"/>
      <c r="Q3577" s="42"/>
      <c r="R3577" s="42"/>
      <c r="S3577" s="42"/>
      <c r="T3577" s="42"/>
      <c r="U3577" s="42"/>
      <c r="V3577" s="44"/>
      <c r="W3577" s="44"/>
      <c r="X3577" s="44"/>
      <c r="Y3577" s="44" t="s">
        <v>6924</v>
      </c>
      <c r="Z3577" s="44"/>
      <c r="AA3577" s="44"/>
    </row>
    <row r="3578" spans="1:27" ht="15.75" customHeight="1" x14ac:dyDescent="0.25">
      <c r="A3578" s="43">
        <v>3626</v>
      </c>
      <c r="B3578" s="43" t="s">
        <v>482</v>
      </c>
      <c r="C3578" s="42" t="s">
        <v>17607</v>
      </c>
      <c r="D3578" s="42" t="s">
        <v>555</v>
      </c>
      <c r="E3578" s="42" t="s">
        <v>17608</v>
      </c>
      <c r="F3578" s="42" t="s">
        <v>17609</v>
      </c>
      <c r="G3578" s="42" t="s">
        <v>17610</v>
      </c>
      <c r="H3578" s="42" t="s">
        <v>571</v>
      </c>
      <c r="I3578" s="42"/>
      <c r="J3578" s="42"/>
      <c r="K3578" s="42"/>
      <c r="L3578" s="42" t="s">
        <v>572</v>
      </c>
      <c r="M3578" s="42" t="s">
        <v>17611</v>
      </c>
      <c r="N3578" s="42" t="s">
        <v>565</v>
      </c>
      <c r="O3578" s="42"/>
      <c r="P3578" s="42" t="s">
        <v>555</v>
      </c>
      <c r="Q3578" s="42" t="s">
        <v>555</v>
      </c>
      <c r="R3578" s="42" t="s">
        <v>555</v>
      </c>
      <c r="S3578" s="42" t="s">
        <v>555</v>
      </c>
      <c r="T3578" s="42" t="s">
        <v>555</v>
      </c>
      <c r="U3578" s="42" t="s">
        <v>555</v>
      </c>
      <c r="V3578" s="44"/>
      <c r="W3578" s="44"/>
      <c r="X3578" s="44"/>
      <c r="Y3578" s="44"/>
      <c r="Z3578" s="44"/>
      <c r="AA3578" s="44"/>
    </row>
    <row r="3579" spans="1:27" ht="15.75" customHeight="1" x14ac:dyDescent="0.25">
      <c r="A3579" s="43">
        <v>3627</v>
      </c>
      <c r="B3579" s="43" t="s">
        <v>482</v>
      </c>
      <c r="C3579" s="42" t="s">
        <v>17612</v>
      </c>
      <c r="D3579" s="42" t="s">
        <v>555</v>
      </c>
      <c r="E3579" s="42" t="s">
        <v>17608</v>
      </c>
      <c r="F3579" s="42" t="s">
        <v>17613</v>
      </c>
      <c r="G3579" s="42" t="s">
        <v>17614</v>
      </c>
      <c r="H3579" s="42" t="s">
        <v>571</v>
      </c>
      <c r="I3579" s="42"/>
      <c r="J3579" s="42"/>
      <c r="K3579" s="42"/>
      <c r="L3579" s="42" t="s">
        <v>572</v>
      </c>
      <c r="M3579" s="42" t="s">
        <v>17615</v>
      </c>
      <c r="N3579" s="42" t="s">
        <v>565</v>
      </c>
      <c r="O3579" s="42"/>
      <c r="P3579" s="42" t="s">
        <v>555</v>
      </c>
      <c r="Q3579" s="42" t="s">
        <v>555</v>
      </c>
      <c r="R3579" s="42" t="s">
        <v>555</v>
      </c>
      <c r="S3579" s="42" t="s">
        <v>555</v>
      </c>
      <c r="T3579" s="42" t="s">
        <v>555</v>
      </c>
      <c r="U3579" s="42" t="s">
        <v>555</v>
      </c>
      <c r="V3579" s="44"/>
      <c r="W3579" s="44"/>
      <c r="X3579" s="44"/>
      <c r="Y3579" s="44"/>
      <c r="Z3579" s="44"/>
      <c r="AA3579" s="44"/>
    </row>
    <row r="3580" spans="1:27" ht="15.75" customHeight="1" x14ac:dyDescent="0.25">
      <c r="A3580" s="43">
        <v>3628</v>
      </c>
      <c r="B3580" s="43" t="s">
        <v>482</v>
      </c>
      <c r="C3580" s="42" t="s">
        <v>17616</v>
      </c>
      <c r="D3580" s="42" t="s">
        <v>555</v>
      </c>
      <c r="E3580" s="42" t="s">
        <v>17608</v>
      </c>
      <c r="F3580" s="42" t="s">
        <v>17617</v>
      </c>
      <c r="G3580" s="42" t="s">
        <v>17618</v>
      </c>
      <c r="H3580" s="42" t="s">
        <v>571</v>
      </c>
      <c r="I3580" s="42"/>
      <c r="J3580" s="42"/>
      <c r="K3580" s="42"/>
      <c r="L3580" s="42" t="s">
        <v>572</v>
      </c>
      <c r="M3580" s="42" t="s">
        <v>17619</v>
      </c>
      <c r="N3580" s="42" t="s">
        <v>565</v>
      </c>
      <c r="O3580" s="42"/>
      <c r="P3580" s="42" t="s">
        <v>555</v>
      </c>
      <c r="Q3580" s="42" t="s">
        <v>555</v>
      </c>
      <c r="R3580" s="42" t="s">
        <v>555</v>
      </c>
      <c r="S3580" s="42" t="s">
        <v>555</v>
      </c>
      <c r="T3580" s="42" t="s">
        <v>555</v>
      </c>
      <c r="U3580" s="42" t="s">
        <v>555</v>
      </c>
      <c r="V3580" s="44"/>
      <c r="W3580" s="44"/>
      <c r="X3580" s="44"/>
      <c r="Y3580" s="44"/>
      <c r="Z3580" s="44"/>
      <c r="AA3580" s="44"/>
    </row>
    <row r="3581" spans="1:27" ht="15.75" customHeight="1" x14ac:dyDescent="0.25">
      <c r="A3581" s="43">
        <v>3629</v>
      </c>
      <c r="B3581" s="43" t="s">
        <v>482</v>
      </c>
      <c r="C3581" s="42" t="s">
        <v>17620</v>
      </c>
      <c r="D3581" s="42" t="s">
        <v>17621</v>
      </c>
      <c r="E3581" s="42" t="s">
        <v>17622</v>
      </c>
      <c r="F3581" s="42" t="s">
        <v>17623</v>
      </c>
      <c r="G3581" s="42" t="s">
        <v>17624</v>
      </c>
      <c r="H3581" s="42" t="s">
        <v>571</v>
      </c>
      <c r="I3581" s="42"/>
      <c r="J3581" s="42"/>
      <c r="K3581" s="42"/>
      <c r="L3581" s="42" t="s">
        <v>572</v>
      </c>
      <c r="M3581" s="42" t="s">
        <v>17625</v>
      </c>
      <c r="N3581" s="42" t="s">
        <v>565</v>
      </c>
      <c r="O3581" s="42"/>
      <c r="P3581" s="42" t="s">
        <v>555</v>
      </c>
      <c r="Q3581" s="42" t="s">
        <v>555</v>
      </c>
      <c r="R3581" s="42" t="s">
        <v>555</v>
      </c>
      <c r="S3581" s="42" t="s">
        <v>555</v>
      </c>
      <c r="T3581" s="42" t="s">
        <v>555</v>
      </c>
      <c r="U3581" s="42" t="s">
        <v>555</v>
      </c>
      <c r="V3581" s="44"/>
      <c r="W3581" s="44"/>
      <c r="X3581" s="44"/>
      <c r="Y3581" s="44"/>
      <c r="Z3581" s="44"/>
      <c r="AA3581" s="44"/>
    </row>
    <row r="3582" spans="1:27" ht="15.75" customHeight="1" x14ac:dyDescent="0.25">
      <c r="A3582" s="43">
        <v>3630</v>
      </c>
      <c r="B3582" s="43" t="s">
        <v>482</v>
      </c>
      <c r="C3582" s="42" t="s">
        <v>17626</v>
      </c>
      <c r="D3582" s="42" t="s">
        <v>17621</v>
      </c>
      <c r="E3582" s="42" t="s">
        <v>17622</v>
      </c>
      <c r="F3582" s="42" t="s">
        <v>17627</v>
      </c>
      <c r="G3582" s="42" t="s">
        <v>17628</v>
      </c>
      <c r="H3582" s="42" t="s">
        <v>571</v>
      </c>
      <c r="I3582" s="42"/>
      <c r="J3582" s="42"/>
      <c r="K3582" s="42"/>
      <c r="L3582" s="42" t="s">
        <v>572</v>
      </c>
      <c r="M3582" s="42" t="s">
        <v>17629</v>
      </c>
      <c r="N3582" s="42" t="s">
        <v>565</v>
      </c>
      <c r="O3582" s="42"/>
      <c r="P3582" s="42" t="s">
        <v>555</v>
      </c>
      <c r="Q3582" s="42" t="s">
        <v>555</v>
      </c>
      <c r="R3582" s="42" t="s">
        <v>555</v>
      </c>
      <c r="S3582" s="42" t="s">
        <v>555</v>
      </c>
      <c r="T3582" s="42" t="s">
        <v>555</v>
      </c>
      <c r="U3582" s="42" t="s">
        <v>555</v>
      </c>
      <c r="V3582" s="44"/>
      <c r="W3582" s="44"/>
      <c r="X3582" s="44"/>
      <c r="Y3582" s="44"/>
      <c r="Z3582" s="44"/>
      <c r="AA3582" s="44"/>
    </row>
    <row r="3583" spans="1:27" ht="15.75" customHeight="1" x14ac:dyDescent="0.25">
      <c r="A3583" s="43">
        <v>3631</v>
      </c>
      <c r="B3583" s="43" t="s">
        <v>482</v>
      </c>
      <c r="C3583" s="42" t="s">
        <v>17630</v>
      </c>
      <c r="D3583" s="42" t="s">
        <v>17621</v>
      </c>
      <c r="E3583" s="42" t="s">
        <v>17622</v>
      </c>
      <c r="F3583" s="42" t="s">
        <v>17631</v>
      </c>
      <c r="G3583" s="42" t="s">
        <v>17632</v>
      </c>
      <c r="H3583" s="42" t="s">
        <v>571</v>
      </c>
      <c r="I3583" s="42"/>
      <c r="J3583" s="42"/>
      <c r="K3583" s="42"/>
      <c r="L3583" s="42" t="s">
        <v>572</v>
      </c>
      <c r="M3583" s="42" t="s">
        <v>17633</v>
      </c>
      <c r="N3583" s="42" t="s">
        <v>565</v>
      </c>
      <c r="O3583" s="42"/>
      <c r="P3583" s="42" t="s">
        <v>555</v>
      </c>
      <c r="Q3583" s="42" t="s">
        <v>555</v>
      </c>
      <c r="R3583" s="42" t="s">
        <v>555</v>
      </c>
      <c r="S3583" s="42" t="s">
        <v>555</v>
      </c>
      <c r="T3583" s="42" t="s">
        <v>555</v>
      </c>
      <c r="U3583" s="42" t="s">
        <v>555</v>
      </c>
      <c r="V3583" s="44"/>
      <c r="W3583" s="44"/>
      <c r="X3583" s="44"/>
      <c r="Y3583" s="44"/>
      <c r="Z3583" s="44"/>
      <c r="AA3583" s="44"/>
    </row>
    <row r="3584" spans="1:27" ht="15.75" customHeight="1" x14ac:dyDescent="0.25">
      <c r="A3584" s="43">
        <v>3632</v>
      </c>
      <c r="B3584" s="43" t="s">
        <v>482</v>
      </c>
      <c r="C3584" s="42" t="s">
        <v>17634</v>
      </c>
      <c r="D3584" s="42" t="s">
        <v>17635</v>
      </c>
      <c r="E3584" s="42" t="s">
        <v>17636</v>
      </c>
      <c r="F3584" s="42" t="s">
        <v>17637</v>
      </c>
      <c r="G3584" s="42" t="s">
        <v>17638</v>
      </c>
      <c r="H3584" s="42" t="s">
        <v>571</v>
      </c>
      <c r="I3584" s="42"/>
      <c r="J3584" s="42"/>
      <c r="K3584" s="42"/>
      <c r="L3584" s="42" t="s">
        <v>572</v>
      </c>
      <c r="M3584" s="42" t="s">
        <v>17639</v>
      </c>
      <c r="N3584" s="42" t="s">
        <v>565</v>
      </c>
      <c r="O3584" s="42"/>
      <c r="P3584" s="42" t="s">
        <v>555</v>
      </c>
      <c r="Q3584" s="42" t="s">
        <v>555</v>
      </c>
      <c r="R3584" s="42" t="s">
        <v>555</v>
      </c>
      <c r="S3584" s="42" t="s">
        <v>555</v>
      </c>
      <c r="T3584" s="42" t="s">
        <v>555</v>
      </c>
      <c r="U3584" s="42" t="s">
        <v>555</v>
      </c>
      <c r="V3584" s="44"/>
      <c r="W3584" s="44"/>
      <c r="X3584" s="44"/>
      <c r="Y3584" s="44"/>
      <c r="Z3584" s="44"/>
      <c r="AA3584" s="44"/>
    </row>
    <row r="3585" spans="1:27" ht="15.75" customHeight="1" x14ac:dyDescent="0.25">
      <c r="A3585" s="43">
        <v>3633</v>
      </c>
      <c r="B3585" s="43" t="s">
        <v>482</v>
      </c>
      <c r="C3585" s="42" t="s">
        <v>17640</v>
      </c>
      <c r="D3585" s="42" t="s">
        <v>17641</v>
      </c>
      <c r="E3585" s="42" t="s">
        <v>17642</v>
      </c>
      <c r="F3585" s="42" t="s">
        <v>17643</v>
      </c>
      <c r="G3585" s="42" t="s">
        <v>17644</v>
      </c>
      <c r="H3585" s="42" t="s">
        <v>571</v>
      </c>
      <c r="I3585" s="42"/>
      <c r="J3585" s="42"/>
      <c r="K3585" s="42"/>
      <c r="L3585" s="42" t="s">
        <v>572</v>
      </c>
      <c r="M3585" s="42" t="s">
        <v>17645</v>
      </c>
      <c r="N3585" s="42" t="s">
        <v>565</v>
      </c>
      <c r="O3585" s="42"/>
      <c r="P3585" s="42" t="s">
        <v>555</v>
      </c>
      <c r="Q3585" s="42" t="s">
        <v>555</v>
      </c>
      <c r="R3585" s="42" t="s">
        <v>555</v>
      </c>
      <c r="S3585" s="42" t="s">
        <v>555</v>
      </c>
      <c r="T3585" s="42" t="s">
        <v>555</v>
      </c>
      <c r="U3585" s="42" t="s">
        <v>555</v>
      </c>
      <c r="V3585" s="44"/>
      <c r="W3585" s="44"/>
      <c r="X3585" s="44"/>
      <c r="Y3585" s="44"/>
      <c r="Z3585" s="44"/>
      <c r="AA3585" s="44"/>
    </row>
    <row r="3586" spans="1:27" ht="15.75" customHeight="1" x14ac:dyDescent="0.25">
      <c r="A3586" s="43">
        <v>3634</v>
      </c>
      <c r="B3586" s="43" t="s">
        <v>482</v>
      </c>
      <c r="C3586" s="42" t="s">
        <v>17646</v>
      </c>
      <c r="D3586" s="42" t="s">
        <v>17647</v>
      </c>
      <c r="E3586" s="42" t="s">
        <v>17648</v>
      </c>
      <c r="F3586" s="42" t="s">
        <v>17649</v>
      </c>
      <c r="G3586" s="42" t="s">
        <v>17650</v>
      </c>
      <c r="H3586" s="42" t="s">
        <v>571</v>
      </c>
      <c r="I3586" s="42"/>
      <c r="J3586" s="42"/>
      <c r="K3586" s="42"/>
      <c r="L3586" s="42" t="s">
        <v>572</v>
      </c>
      <c r="M3586" s="42" t="s">
        <v>17651</v>
      </c>
      <c r="N3586" s="42" t="s">
        <v>565</v>
      </c>
      <c r="O3586" s="42"/>
      <c r="P3586" s="42" t="s">
        <v>555</v>
      </c>
      <c r="Q3586" s="42" t="s">
        <v>555</v>
      </c>
      <c r="R3586" s="42" t="s">
        <v>555</v>
      </c>
      <c r="S3586" s="42" t="s">
        <v>555</v>
      </c>
      <c r="T3586" s="42" t="s">
        <v>555</v>
      </c>
      <c r="U3586" s="42" t="s">
        <v>555</v>
      </c>
      <c r="V3586" s="44"/>
      <c r="W3586" s="44"/>
      <c r="X3586" s="44"/>
      <c r="Y3586" s="44"/>
      <c r="Z3586" s="44"/>
      <c r="AA3586" s="44"/>
    </row>
    <row r="3587" spans="1:27" ht="15.75" customHeight="1" x14ac:dyDescent="0.25">
      <c r="A3587" s="43">
        <v>3635</v>
      </c>
      <c r="B3587" s="43" t="s">
        <v>482</v>
      </c>
      <c r="C3587" s="42" t="s">
        <v>17652</v>
      </c>
      <c r="D3587" s="42" t="s">
        <v>17653</v>
      </c>
      <c r="E3587" s="42" t="s">
        <v>17654</v>
      </c>
      <c r="F3587" s="42" t="s">
        <v>17655</v>
      </c>
      <c r="G3587" s="42" t="s">
        <v>17656</v>
      </c>
      <c r="H3587" s="42" t="s">
        <v>571</v>
      </c>
      <c r="I3587" s="42"/>
      <c r="J3587" s="42"/>
      <c r="K3587" s="42"/>
      <c r="L3587" s="42" t="s">
        <v>572</v>
      </c>
      <c r="M3587" s="42" t="s">
        <v>17657</v>
      </c>
      <c r="N3587" s="42" t="s">
        <v>565</v>
      </c>
      <c r="O3587" s="42"/>
      <c r="P3587" s="42" t="s">
        <v>555</v>
      </c>
      <c r="Q3587" s="42" t="s">
        <v>555</v>
      </c>
      <c r="R3587" s="42" t="s">
        <v>555</v>
      </c>
      <c r="S3587" s="42" t="s">
        <v>555</v>
      </c>
      <c r="T3587" s="42" t="s">
        <v>555</v>
      </c>
      <c r="U3587" s="42" t="s">
        <v>555</v>
      </c>
      <c r="V3587" s="44"/>
      <c r="W3587" s="44"/>
      <c r="X3587" s="44"/>
      <c r="Y3587" s="44"/>
      <c r="Z3587" s="44"/>
      <c r="AA3587" s="44"/>
    </row>
    <row r="3588" spans="1:27" ht="15.75" customHeight="1" x14ac:dyDescent="0.25">
      <c r="A3588" s="43">
        <v>3636</v>
      </c>
      <c r="B3588" s="43" t="s">
        <v>482</v>
      </c>
      <c r="C3588" s="42" t="s">
        <v>17658</v>
      </c>
      <c r="D3588" s="42" t="s">
        <v>17647</v>
      </c>
      <c r="E3588" s="42" t="s">
        <v>17648</v>
      </c>
      <c r="F3588" s="42" t="s">
        <v>17659</v>
      </c>
      <c r="G3588" s="42" t="s">
        <v>17660</v>
      </c>
      <c r="H3588" s="42" t="s">
        <v>571</v>
      </c>
      <c r="I3588" s="42"/>
      <c r="J3588" s="42"/>
      <c r="K3588" s="42"/>
      <c r="L3588" s="42" t="s">
        <v>572</v>
      </c>
      <c r="M3588" s="42" t="s">
        <v>17661</v>
      </c>
      <c r="N3588" s="42" t="s">
        <v>565</v>
      </c>
      <c r="O3588" s="42"/>
      <c r="P3588" s="42" t="s">
        <v>555</v>
      </c>
      <c r="Q3588" s="42" t="s">
        <v>555</v>
      </c>
      <c r="R3588" s="42" t="s">
        <v>555</v>
      </c>
      <c r="S3588" s="42" t="s">
        <v>555</v>
      </c>
      <c r="T3588" s="42" t="s">
        <v>555</v>
      </c>
      <c r="U3588" s="42" t="s">
        <v>555</v>
      </c>
      <c r="V3588" s="44"/>
      <c r="W3588" s="44"/>
      <c r="X3588" s="44"/>
      <c r="Y3588" s="44"/>
      <c r="Z3588" s="44"/>
      <c r="AA3588" s="44"/>
    </row>
    <row r="3589" spans="1:27" ht="15.75" customHeight="1" x14ac:dyDescent="0.25">
      <c r="A3589" s="43">
        <v>3637</v>
      </c>
      <c r="B3589" s="43" t="s">
        <v>482</v>
      </c>
      <c r="C3589" s="42" t="s">
        <v>17662</v>
      </c>
      <c r="D3589" s="42" t="s">
        <v>17663</v>
      </c>
      <c r="E3589" s="42" t="s">
        <v>17664</v>
      </c>
      <c r="F3589" s="42" t="s">
        <v>17665</v>
      </c>
      <c r="G3589" s="42" t="s">
        <v>17666</v>
      </c>
      <c r="H3589" s="42" t="s">
        <v>571</v>
      </c>
      <c r="I3589" s="42"/>
      <c r="J3589" s="42"/>
      <c r="K3589" s="42"/>
      <c r="L3589" s="42" t="s">
        <v>572</v>
      </c>
      <c r="M3589" s="42" t="s">
        <v>17667</v>
      </c>
      <c r="N3589" s="42" t="s">
        <v>565</v>
      </c>
      <c r="O3589" s="42"/>
      <c r="P3589" s="42" t="s">
        <v>555</v>
      </c>
      <c r="Q3589" s="42" t="s">
        <v>555</v>
      </c>
      <c r="R3589" s="42" t="s">
        <v>555</v>
      </c>
      <c r="S3589" s="42" t="s">
        <v>555</v>
      </c>
      <c r="T3589" s="42" t="s">
        <v>555</v>
      </c>
      <c r="U3589" s="42" t="s">
        <v>555</v>
      </c>
      <c r="V3589" s="44"/>
      <c r="W3589" s="44"/>
      <c r="X3589" s="44"/>
      <c r="Y3589" s="44"/>
      <c r="Z3589" s="44"/>
      <c r="AA3589" s="44"/>
    </row>
    <row r="3590" spans="1:27" ht="15.75" customHeight="1" x14ac:dyDescent="0.25">
      <c r="A3590" s="43">
        <v>3638</v>
      </c>
      <c r="B3590" s="43" t="s">
        <v>482</v>
      </c>
      <c r="C3590" s="42" t="s">
        <v>17668</v>
      </c>
      <c r="D3590" s="42" t="s">
        <v>555</v>
      </c>
      <c r="E3590" s="42" t="s">
        <v>17669</v>
      </c>
      <c r="F3590" s="42" t="s">
        <v>17670</v>
      </c>
      <c r="G3590" s="42" t="s">
        <v>17671</v>
      </c>
      <c r="H3590" s="42" t="s">
        <v>571</v>
      </c>
      <c r="I3590" s="42"/>
      <c r="J3590" s="42"/>
      <c r="K3590" s="42"/>
      <c r="L3590" s="42" t="s">
        <v>572</v>
      </c>
      <c r="M3590" s="42" t="s">
        <v>17672</v>
      </c>
      <c r="N3590" s="42" t="s">
        <v>565</v>
      </c>
      <c r="O3590" s="42"/>
      <c r="P3590" s="42" t="s">
        <v>555</v>
      </c>
      <c r="Q3590" s="42" t="s">
        <v>555</v>
      </c>
      <c r="R3590" s="42" t="s">
        <v>555</v>
      </c>
      <c r="S3590" s="42" t="s">
        <v>555</v>
      </c>
      <c r="T3590" s="42" t="s">
        <v>555</v>
      </c>
      <c r="U3590" s="42" t="s">
        <v>555</v>
      </c>
      <c r="V3590" s="44"/>
      <c r="W3590" s="44"/>
      <c r="X3590" s="44"/>
      <c r="Y3590" s="44"/>
      <c r="Z3590" s="44"/>
      <c r="AA3590" s="44"/>
    </row>
    <row r="3591" spans="1:27" ht="15.75" customHeight="1" x14ac:dyDescent="0.25">
      <c r="A3591" s="43">
        <v>3639</v>
      </c>
      <c r="B3591" s="43" t="s">
        <v>482</v>
      </c>
      <c r="C3591" s="42" t="s">
        <v>17673</v>
      </c>
      <c r="D3591" s="42" t="s">
        <v>555</v>
      </c>
      <c r="E3591" s="42" t="s">
        <v>17669</v>
      </c>
      <c r="F3591" s="42" t="s">
        <v>17674</v>
      </c>
      <c r="G3591" s="42" t="s">
        <v>17675</v>
      </c>
      <c r="H3591" s="42" t="s">
        <v>571</v>
      </c>
      <c r="I3591" s="42"/>
      <c r="J3591" s="42"/>
      <c r="K3591" s="42"/>
      <c r="L3591" s="42" t="s">
        <v>572</v>
      </c>
      <c r="M3591" s="42" t="s">
        <v>17676</v>
      </c>
      <c r="N3591" s="42" t="s">
        <v>565</v>
      </c>
      <c r="O3591" s="42"/>
      <c r="P3591" s="42" t="s">
        <v>555</v>
      </c>
      <c r="Q3591" s="42" t="s">
        <v>555</v>
      </c>
      <c r="R3591" s="42" t="s">
        <v>555</v>
      </c>
      <c r="S3591" s="42" t="s">
        <v>555</v>
      </c>
      <c r="T3591" s="42" t="s">
        <v>555</v>
      </c>
      <c r="U3591" s="42" t="s">
        <v>555</v>
      </c>
      <c r="V3591" s="44"/>
      <c r="W3591" s="44"/>
      <c r="X3591" s="44"/>
      <c r="Y3591" s="44"/>
      <c r="Z3591" s="44"/>
      <c r="AA3591" s="44"/>
    </row>
    <row r="3592" spans="1:27" ht="15.75" customHeight="1" x14ac:dyDescent="0.25">
      <c r="A3592" s="43">
        <v>3640</v>
      </c>
      <c r="B3592" s="43" t="s">
        <v>482</v>
      </c>
      <c r="C3592" s="42" t="s">
        <v>17677</v>
      </c>
      <c r="D3592" s="42" t="s">
        <v>555</v>
      </c>
      <c r="E3592" s="42" t="s">
        <v>17669</v>
      </c>
      <c r="F3592" s="42" t="s">
        <v>17678</v>
      </c>
      <c r="G3592" s="42" t="s">
        <v>17679</v>
      </c>
      <c r="H3592" s="42" t="s">
        <v>571</v>
      </c>
      <c r="I3592" s="42"/>
      <c r="J3592" s="42"/>
      <c r="K3592" s="42"/>
      <c r="L3592" s="42" t="s">
        <v>572</v>
      </c>
      <c r="M3592" s="42" t="s">
        <v>17680</v>
      </c>
      <c r="N3592" s="42" t="s">
        <v>565</v>
      </c>
      <c r="O3592" s="42"/>
      <c r="P3592" s="42" t="s">
        <v>555</v>
      </c>
      <c r="Q3592" s="42" t="s">
        <v>555</v>
      </c>
      <c r="R3592" s="42" t="s">
        <v>555</v>
      </c>
      <c r="S3592" s="42" t="s">
        <v>555</v>
      </c>
      <c r="T3592" s="42" t="s">
        <v>555</v>
      </c>
      <c r="U3592" s="42" t="s">
        <v>555</v>
      </c>
      <c r="V3592" s="44"/>
      <c r="W3592" s="44"/>
      <c r="X3592" s="44"/>
      <c r="Y3592" s="44"/>
      <c r="Z3592" s="44"/>
      <c r="AA3592" s="44"/>
    </row>
    <row r="3593" spans="1:27" ht="15.75" customHeight="1" x14ac:dyDescent="0.25">
      <c r="A3593" s="43">
        <v>3641</v>
      </c>
      <c r="B3593" s="43" t="s">
        <v>482</v>
      </c>
      <c r="C3593" s="42" t="s">
        <v>17681</v>
      </c>
      <c r="D3593" s="42" t="s">
        <v>555</v>
      </c>
      <c r="E3593" s="42" t="s">
        <v>17682</v>
      </c>
      <c r="F3593" s="42" t="s">
        <v>17683</v>
      </c>
      <c r="G3593" s="42" t="s">
        <v>17684</v>
      </c>
      <c r="H3593" s="42" t="s">
        <v>571</v>
      </c>
      <c r="I3593" s="42"/>
      <c r="J3593" s="42"/>
      <c r="K3593" s="42"/>
      <c r="L3593" s="42" t="s">
        <v>572</v>
      </c>
      <c r="M3593" s="42" t="s">
        <v>17685</v>
      </c>
      <c r="N3593" s="42" t="s">
        <v>565</v>
      </c>
      <c r="O3593" s="42"/>
      <c r="P3593" s="42" t="s">
        <v>555</v>
      </c>
      <c r="Q3593" s="42" t="s">
        <v>555</v>
      </c>
      <c r="R3593" s="42" t="s">
        <v>555</v>
      </c>
      <c r="S3593" s="42" t="s">
        <v>555</v>
      </c>
      <c r="T3593" s="42" t="s">
        <v>555</v>
      </c>
      <c r="U3593" s="42" t="s">
        <v>555</v>
      </c>
      <c r="V3593" s="44"/>
      <c r="W3593" s="44"/>
      <c r="X3593" s="44"/>
      <c r="Y3593" s="44"/>
      <c r="Z3593" s="44"/>
      <c r="AA3593" s="44"/>
    </row>
    <row r="3594" spans="1:27" ht="15.75" customHeight="1" x14ac:dyDescent="0.25">
      <c r="A3594" s="43">
        <v>3642</v>
      </c>
      <c r="B3594" s="43" t="s">
        <v>482</v>
      </c>
      <c r="C3594" s="42" t="s">
        <v>17686</v>
      </c>
      <c r="D3594" s="42" t="s">
        <v>17687</v>
      </c>
      <c r="E3594" s="42" t="s">
        <v>17688</v>
      </c>
      <c r="F3594" s="42" t="s">
        <v>17689</v>
      </c>
      <c r="G3594" s="42" t="s">
        <v>17690</v>
      </c>
      <c r="H3594" s="42" t="s">
        <v>554</v>
      </c>
      <c r="I3594" s="42"/>
      <c r="J3594" s="42"/>
      <c r="K3594" s="42"/>
      <c r="L3594" s="42" t="s">
        <v>579</v>
      </c>
      <c r="M3594" s="42" t="s">
        <v>17691</v>
      </c>
      <c r="N3594" s="42" t="s">
        <v>565</v>
      </c>
      <c r="O3594" s="42"/>
      <c r="P3594" s="42" t="s">
        <v>555</v>
      </c>
      <c r="Q3594" s="42" t="s">
        <v>555</v>
      </c>
      <c r="R3594" s="42" t="s">
        <v>555</v>
      </c>
      <c r="S3594" s="42" t="s">
        <v>555</v>
      </c>
      <c r="T3594" s="42" t="s">
        <v>555</v>
      </c>
      <c r="U3594" s="42" t="s">
        <v>555</v>
      </c>
      <c r="V3594" s="44"/>
      <c r="W3594" s="44"/>
      <c r="X3594" s="44"/>
      <c r="Y3594" s="44"/>
      <c r="Z3594" s="44"/>
      <c r="AA3594" s="44"/>
    </row>
    <row r="3595" spans="1:27" ht="15.75" customHeight="1" x14ac:dyDescent="0.25">
      <c r="A3595" s="43">
        <v>3643</v>
      </c>
      <c r="B3595" s="43" t="s">
        <v>482</v>
      </c>
      <c r="C3595" s="42" t="s">
        <v>17692</v>
      </c>
      <c r="D3595" s="42" t="s">
        <v>17693</v>
      </c>
      <c r="E3595" s="42" t="s">
        <v>17694</v>
      </c>
      <c r="F3595" s="42" t="s">
        <v>17695</v>
      </c>
      <c r="G3595" s="42" t="s">
        <v>17696</v>
      </c>
      <c r="H3595" s="42" t="s">
        <v>554</v>
      </c>
      <c r="I3595" s="42"/>
      <c r="J3595" s="42"/>
      <c r="K3595" s="42"/>
      <c r="L3595" s="42" t="s">
        <v>579</v>
      </c>
      <c r="M3595" s="42" t="s">
        <v>17697</v>
      </c>
      <c r="N3595" s="42" t="s">
        <v>565</v>
      </c>
      <c r="O3595" s="42"/>
      <c r="P3595" s="42" t="s">
        <v>555</v>
      </c>
      <c r="Q3595" s="42" t="s">
        <v>555</v>
      </c>
      <c r="R3595" s="42" t="s">
        <v>555</v>
      </c>
      <c r="S3595" s="42" t="s">
        <v>555</v>
      </c>
      <c r="T3595" s="42" t="s">
        <v>555</v>
      </c>
      <c r="U3595" s="42" t="s">
        <v>555</v>
      </c>
      <c r="V3595" s="44"/>
      <c r="W3595" s="44"/>
      <c r="X3595" s="44"/>
      <c r="Y3595" s="44"/>
      <c r="Z3595" s="44"/>
      <c r="AA3595" s="44"/>
    </row>
    <row r="3596" spans="1:27" ht="15.75" customHeight="1" x14ac:dyDescent="0.25">
      <c r="A3596" s="43">
        <v>3644</v>
      </c>
      <c r="B3596" s="43" t="s">
        <v>482</v>
      </c>
      <c r="C3596" s="42" t="s">
        <v>17698</v>
      </c>
      <c r="D3596" s="42" t="s">
        <v>22074</v>
      </c>
      <c r="E3596" s="42" t="s">
        <v>17700</v>
      </c>
      <c r="F3596" s="42" t="s">
        <v>17701</v>
      </c>
      <c r="G3596" s="42" t="s">
        <v>17702</v>
      </c>
      <c r="H3596" s="42" t="s">
        <v>919</v>
      </c>
      <c r="I3596" s="42">
        <f>VLOOKUP(C3596,RefVtsB1,6,FALSE)</f>
        <v>2</v>
      </c>
      <c r="J3596" s="42"/>
      <c r="K3596" s="42"/>
      <c r="L3596" s="42" t="s">
        <v>563</v>
      </c>
      <c r="M3596" s="42" t="s">
        <v>17703</v>
      </c>
      <c r="N3596" s="42" t="s">
        <v>565</v>
      </c>
      <c r="O3596" s="42"/>
      <c r="P3596" s="42" t="s">
        <v>555</v>
      </c>
      <c r="Q3596" s="42" t="s">
        <v>555</v>
      </c>
      <c r="R3596" s="42" t="s">
        <v>555</v>
      </c>
      <c r="S3596" s="42" t="s">
        <v>555</v>
      </c>
      <c r="T3596" s="42" t="s">
        <v>555</v>
      </c>
      <c r="U3596" s="42" t="s">
        <v>555</v>
      </c>
      <c r="V3596" s="44">
        <v>1</v>
      </c>
      <c r="W3596" s="44" t="s">
        <v>5050</v>
      </c>
      <c r="X3596" s="44"/>
      <c r="Y3596" s="44"/>
      <c r="Z3596" s="44"/>
      <c r="AA3596" s="44"/>
    </row>
    <row r="3597" spans="1:27" ht="15.75" customHeight="1" x14ac:dyDescent="0.25">
      <c r="A3597" s="43">
        <v>3645</v>
      </c>
      <c r="B3597" s="43" t="s">
        <v>482</v>
      </c>
      <c r="C3597" s="42" t="s">
        <v>17704</v>
      </c>
      <c r="D3597" s="42" t="s">
        <v>23662</v>
      </c>
      <c r="E3597" s="42" t="s">
        <v>17706</v>
      </c>
      <c r="F3597" s="42" t="s">
        <v>17707</v>
      </c>
      <c r="G3597" s="42" t="s">
        <v>17708</v>
      </c>
      <c r="H3597" s="42" t="s">
        <v>919</v>
      </c>
      <c r="I3597" s="42"/>
      <c r="J3597" s="42"/>
      <c r="K3597" s="42"/>
      <c r="L3597" s="42" t="s">
        <v>563</v>
      </c>
      <c r="M3597" s="42" t="s">
        <v>17709</v>
      </c>
      <c r="N3597" s="42" t="s">
        <v>565</v>
      </c>
      <c r="O3597" s="42"/>
      <c r="P3597" s="42" t="s">
        <v>555</v>
      </c>
      <c r="Q3597" s="42" t="s">
        <v>555</v>
      </c>
      <c r="R3597" s="42" t="s">
        <v>555</v>
      </c>
      <c r="S3597" s="42" t="s">
        <v>555</v>
      </c>
      <c r="T3597" s="42" t="s">
        <v>555</v>
      </c>
      <c r="U3597" s="42" t="s">
        <v>555</v>
      </c>
      <c r="V3597" s="44">
        <v>1</v>
      </c>
      <c r="W3597" s="44" t="s">
        <v>5050</v>
      </c>
      <c r="X3597" s="44"/>
      <c r="Y3597" s="44"/>
      <c r="Z3597" s="44"/>
      <c r="AA3597" s="44"/>
    </row>
    <row r="3598" spans="1:27" ht="15.75" customHeight="1" x14ac:dyDescent="0.25">
      <c r="A3598" s="43">
        <v>3646</v>
      </c>
      <c r="B3598" s="43" t="s">
        <v>482</v>
      </c>
      <c r="C3598" s="42" t="s">
        <v>17710</v>
      </c>
      <c r="D3598" s="42" t="s">
        <v>17711</v>
      </c>
      <c r="E3598" s="42" t="s">
        <v>17712</v>
      </c>
      <c r="F3598" s="42" t="s">
        <v>17713</v>
      </c>
      <c r="G3598" s="42" t="s">
        <v>17714</v>
      </c>
      <c r="H3598" s="42" t="s">
        <v>562</v>
      </c>
      <c r="I3598" s="42"/>
      <c r="J3598" s="42"/>
      <c r="K3598" s="42"/>
      <c r="L3598" s="42" t="s">
        <v>563</v>
      </c>
      <c r="M3598" s="42" t="s">
        <v>17715</v>
      </c>
      <c r="N3598" s="42" t="s">
        <v>565</v>
      </c>
      <c r="O3598" s="42"/>
      <c r="P3598" s="42" t="s">
        <v>555</v>
      </c>
      <c r="Q3598" s="42" t="s">
        <v>555</v>
      </c>
      <c r="R3598" s="42" t="s">
        <v>555</v>
      </c>
      <c r="S3598" s="42" t="s">
        <v>555</v>
      </c>
      <c r="T3598" s="42" t="s">
        <v>555</v>
      </c>
      <c r="U3598" s="42" t="s">
        <v>555</v>
      </c>
      <c r="V3598" s="44"/>
      <c r="W3598" s="44"/>
      <c r="X3598" s="44"/>
      <c r="Y3598" s="44"/>
      <c r="Z3598" s="44"/>
      <c r="AA3598" s="44"/>
    </row>
    <row r="3599" spans="1:27" ht="15.75" customHeight="1" x14ac:dyDescent="0.25">
      <c r="A3599" s="43">
        <v>3647</v>
      </c>
      <c r="B3599" s="43" t="s">
        <v>482</v>
      </c>
      <c r="C3599" s="42" t="s">
        <v>17716</v>
      </c>
      <c r="D3599" s="42" t="s">
        <v>555</v>
      </c>
      <c r="E3599" s="42" t="s">
        <v>17682</v>
      </c>
      <c r="F3599" s="42" t="s">
        <v>17717</v>
      </c>
      <c r="G3599" s="42" t="s">
        <v>17718</v>
      </c>
      <c r="H3599" s="42" t="s">
        <v>571</v>
      </c>
      <c r="I3599" s="42"/>
      <c r="J3599" s="42"/>
      <c r="K3599" s="42"/>
      <c r="L3599" s="42" t="s">
        <v>572</v>
      </c>
      <c r="M3599" s="42" t="s">
        <v>17719</v>
      </c>
      <c r="N3599" s="42" t="s">
        <v>565</v>
      </c>
      <c r="O3599" s="42"/>
      <c r="P3599" s="42" t="s">
        <v>555</v>
      </c>
      <c r="Q3599" s="42" t="s">
        <v>555</v>
      </c>
      <c r="R3599" s="42" t="s">
        <v>555</v>
      </c>
      <c r="S3599" s="42" t="s">
        <v>555</v>
      </c>
      <c r="T3599" s="42" t="s">
        <v>555</v>
      </c>
      <c r="U3599" s="42" t="s">
        <v>555</v>
      </c>
      <c r="V3599" s="44"/>
      <c r="W3599" s="44"/>
      <c r="X3599" s="44"/>
      <c r="Y3599" s="44"/>
      <c r="Z3599" s="44"/>
      <c r="AA3599" s="44"/>
    </row>
    <row r="3600" spans="1:27" ht="15.75" customHeight="1" x14ac:dyDescent="0.25">
      <c r="A3600" s="43">
        <v>3648</v>
      </c>
      <c r="B3600" s="43" t="s">
        <v>482</v>
      </c>
      <c r="C3600" s="42" t="s">
        <v>17720</v>
      </c>
      <c r="D3600" s="42" t="s">
        <v>555</v>
      </c>
      <c r="E3600" s="42" t="s">
        <v>17682</v>
      </c>
      <c r="F3600" s="42" t="s">
        <v>17721</v>
      </c>
      <c r="G3600" s="42" t="s">
        <v>17722</v>
      </c>
      <c r="H3600" s="42" t="s">
        <v>571</v>
      </c>
      <c r="I3600" s="42"/>
      <c r="J3600" s="42"/>
      <c r="K3600" s="42"/>
      <c r="L3600" s="42" t="s">
        <v>572</v>
      </c>
      <c r="M3600" s="42" t="s">
        <v>17723</v>
      </c>
      <c r="N3600" s="42" t="s">
        <v>565</v>
      </c>
      <c r="O3600" s="42"/>
      <c r="P3600" s="42" t="s">
        <v>555</v>
      </c>
      <c r="Q3600" s="42" t="s">
        <v>555</v>
      </c>
      <c r="R3600" s="42" t="s">
        <v>555</v>
      </c>
      <c r="S3600" s="42" t="s">
        <v>555</v>
      </c>
      <c r="T3600" s="42" t="s">
        <v>555</v>
      </c>
      <c r="U3600" s="42" t="s">
        <v>555</v>
      </c>
      <c r="V3600" s="44"/>
      <c r="W3600" s="44"/>
      <c r="X3600" s="44"/>
      <c r="Y3600" s="44"/>
      <c r="Z3600" s="44"/>
      <c r="AA3600" s="44"/>
    </row>
    <row r="3601" spans="1:27" ht="15.75" customHeight="1" x14ac:dyDescent="0.25">
      <c r="A3601" s="43">
        <v>3649</v>
      </c>
      <c r="B3601" s="43" t="s">
        <v>482</v>
      </c>
      <c r="C3601" s="42" t="s">
        <v>17724</v>
      </c>
      <c r="D3601" s="42" t="s">
        <v>555</v>
      </c>
      <c r="E3601" s="42" t="s">
        <v>17682</v>
      </c>
      <c r="F3601" s="42" t="s">
        <v>17725</v>
      </c>
      <c r="G3601" s="42" t="s">
        <v>17726</v>
      </c>
      <c r="H3601" s="42" t="s">
        <v>571</v>
      </c>
      <c r="I3601" s="42"/>
      <c r="J3601" s="42"/>
      <c r="K3601" s="42"/>
      <c r="L3601" s="42" t="s">
        <v>572</v>
      </c>
      <c r="M3601" s="42" t="s">
        <v>17727</v>
      </c>
      <c r="N3601" s="42" t="s">
        <v>565</v>
      </c>
      <c r="O3601" s="42"/>
      <c r="P3601" s="42" t="s">
        <v>555</v>
      </c>
      <c r="Q3601" s="42" t="s">
        <v>555</v>
      </c>
      <c r="R3601" s="42" t="s">
        <v>555</v>
      </c>
      <c r="S3601" s="42" t="s">
        <v>555</v>
      </c>
      <c r="T3601" s="42" t="s">
        <v>555</v>
      </c>
      <c r="U3601" s="42" t="s">
        <v>555</v>
      </c>
      <c r="V3601" s="44"/>
      <c r="W3601" s="44"/>
      <c r="X3601" s="44"/>
      <c r="Y3601" s="44"/>
      <c r="Z3601" s="44"/>
      <c r="AA3601" s="44"/>
    </row>
    <row r="3602" spans="1:27" ht="15.75" customHeight="1" x14ac:dyDescent="0.25">
      <c r="A3602" s="43">
        <v>3650</v>
      </c>
      <c r="B3602" s="43" t="s">
        <v>482</v>
      </c>
      <c r="C3602" s="42" t="s">
        <v>17728</v>
      </c>
      <c r="D3602" s="42" t="s">
        <v>23663</v>
      </c>
      <c r="E3602" s="42" t="s">
        <v>17730</v>
      </c>
      <c r="F3602" s="42" t="s">
        <v>17731</v>
      </c>
      <c r="G3602" s="42" t="s">
        <v>17732</v>
      </c>
      <c r="H3602" s="42" t="s">
        <v>9843</v>
      </c>
      <c r="I3602" s="42"/>
      <c r="J3602" s="42"/>
      <c r="K3602" s="42"/>
      <c r="L3602" s="42" t="s">
        <v>572</v>
      </c>
      <c r="M3602" s="42" t="s">
        <v>17733</v>
      </c>
      <c r="N3602" s="42" t="s">
        <v>565</v>
      </c>
      <c r="O3602" s="42"/>
      <c r="P3602" s="42" t="s">
        <v>555</v>
      </c>
      <c r="Q3602" s="42" t="s">
        <v>555</v>
      </c>
      <c r="R3602" s="42" t="s">
        <v>555</v>
      </c>
      <c r="S3602" s="42" t="s">
        <v>555</v>
      </c>
      <c r="T3602" s="42" t="s">
        <v>555</v>
      </c>
      <c r="U3602" s="42" t="s">
        <v>555</v>
      </c>
      <c r="V3602" s="44">
        <v>5</v>
      </c>
      <c r="W3602" s="44" t="s">
        <v>556</v>
      </c>
      <c r="X3602" s="44"/>
      <c r="Y3602" s="44" t="s">
        <v>6792</v>
      </c>
      <c r="Z3602" s="44"/>
      <c r="AA3602" s="44"/>
    </row>
    <row r="3603" spans="1:27" ht="15.75" customHeight="1" x14ac:dyDescent="0.25">
      <c r="A3603" s="43">
        <v>3651</v>
      </c>
      <c r="B3603" s="43" t="s">
        <v>482</v>
      </c>
      <c r="C3603" s="42" t="s">
        <v>17734</v>
      </c>
      <c r="D3603" s="42" t="s">
        <v>17735</v>
      </c>
      <c r="E3603" s="42" t="s">
        <v>17736</v>
      </c>
      <c r="F3603" s="42" t="s">
        <v>17737</v>
      </c>
      <c r="G3603" s="42" t="s">
        <v>17738</v>
      </c>
      <c r="H3603" s="42" t="s">
        <v>571</v>
      </c>
      <c r="I3603" s="42"/>
      <c r="J3603" s="42"/>
      <c r="K3603" s="42"/>
      <c r="L3603" s="42" t="s">
        <v>572</v>
      </c>
      <c r="M3603" s="42" t="s">
        <v>17739</v>
      </c>
      <c r="N3603" s="42" t="s">
        <v>565</v>
      </c>
      <c r="O3603" s="42"/>
      <c r="P3603" s="42" t="s">
        <v>555</v>
      </c>
      <c r="Q3603" s="42" t="s">
        <v>555</v>
      </c>
      <c r="R3603" s="42" t="s">
        <v>555</v>
      </c>
      <c r="S3603" s="42" t="s">
        <v>555</v>
      </c>
      <c r="T3603" s="42" t="s">
        <v>555</v>
      </c>
      <c r="U3603" s="42" t="s">
        <v>555</v>
      </c>
      <c r="V3603" s="44"/>
      <c r="W3603" s="44"/>
      <c r="X3603" s="44"/>
      <c r="Y3603" s="44"/>
      <c r="Z3603" s="44"/>
      <c r="AA3603" s="44"/>
    </row>
    <row r="3604" spans="1:27" ht="15.75" customHeight="1" x14ac:dyDescent="0.25">
      <c r="A3604" s="43">
        <v>3652</v>
      </c>
      <c r="B3604" s="43" t="s">
        <v>482</v>
      </c>
      <c r="C3604" s="42" t="s">
        <v>17740</v>
      </c>
      <c r="D3604" s="42" t="s">
        <v>17741</v>
      </c>
      <c r="E3604" s="42" t="s">
        <v>17742</v>
      </c>
      <c r="F3604" s="42" t="s">
        <v>17743</v>
      </c>
      <c r="G3604" s="42" t="s">
        <v>17744</v>
      </c>
      <c r="H3604" s="42" t="s">
        <v>554</v>
      </c>
      <c r="I3604" s="42"/>
      <c r="J3604" s="42"/>
      <c r="K3604" s="42"/>
      <c r="L3604" s="42" t="s">
        <v>579</v>
      </c>
      <c r="M3604" s="42" t="s">
        <v>17745</v>
      </c>
      <c r="N3604" s="42" t="s">
        <v>1165</v>
      </c>
      <c r="O3604" s="42"/>
      <c r="P3604" s="42" t="s">
        <v>555</v>
      </c>
      <c r="Q3604" s="42" t="s">
        <v>555</v>
      </c>
      <c r="R3604" s="42" t="s">
        <v>555</v>
      </c>
      <c r="S3604" s="42" t="s">
        <v>555</v>
      </c>
      <c r="T3604" s="42" t="s">
        <v>555</v>
      </c>
      <c r="U3604" s="42" t="s">
        <v>555</v>
      </c>
      <c r="V3604" s="44"/>
      <c r="W3604" s="44"/>
      <c r="X3604" s="44"/>
      <c r="Y3604" s="44"/>
      <c r="Z3604" s="44"/>
      <c r="AA3604" s="44"/>
    </row>
    <row r="3605" spans="1:27" ht="15.75" customHeight="1" x14ac:dyDescent="0.25">
      <c r="A3605" s="43">
        <v>3653</v>
      </c>
      <c r="B3605" s="43" t="s">
        <v>482</v>
      </c>
      <c r="C3605" s="42" t="s">
        <v>17746</v>
      </c>
      <c r="D3605" s="42" t="s">
        <v>17747</v>
      </c>
      <c r="E3605" s="42" t="s">
        <v>17748</v>
      </c>
      <c r="F3605" s="42" t="s">
        <v>17749</v>
      </c>
      <c r="G3605" s="42" t="s">
        <v>17750</v>
      </c>
      <c r="H3605" s="42" t="s">
        <v>571</v>
      </c>
      <c r="I3605" s="42"/>
      <c r="J3605" s="42"/>
      <c r="K3605" s="42"/>
      <c r="L3605" s="42" t="s">
        <v>572</v>
      </c>
      <c r="M3605" s="42" t="s">
        <v>17751</v>
      </c>
      <c r="N3605" s="42" t="s">
        <v>565</v>
      </c>
      <c r="O3605" s="42"/>
      <c r="P3605" s="42" t="s">
        <v>555</v>
      </c>
      <c r="Q3605" s="42" t="s">
        <v>555</v>
      </c>
      <c r="R3605" s="42" t="s">
        <v>555</v>
      </c>
      <c r="S3605" s="42" t="s">
        <v>555</v>
      </c>
      <c r="T3605" s="42" t="s">
        <v>555</v>
      </c>
      <c r="U3605" s="42" t="s">
        <v>555</v>
      </c>
      <c r="V3605" s="44"/>
      <c r="W3605" s="44"/>
      <c r="X3605" s="44"/>
      <c r="Y3605" s="44"/>
      <c r="Z3605" s="44"/>
      <c r="AA3605" s="44"/>
    </row>
    <row r="3606" spans="1:27" ht="15.75" customHeight="1" x14ac:dyDescent="0.25">
      <c r="A3606" s="43">
        <v>3654</v>
      </c>
      <c r="B3606" s="43" t="s">
        <v>482</v>
      </c>
      <c r="C3606" s="42" t="s">
        <v>17752</v>
      </c>
      <c r="D3606" s="42" t="s">
        <v>17753</v>
      </c>
      <c r="E3606" s="42" t="s">
        <v>17754</v>
      </c>
      <c r="F3606" s="42" t="s">
        <v>17755</v>
      </c>
      <c r="G3606" s="42" t="s">
        <v>17756</v>
      </c>
      <c r="H3606" s="42" t="s">
        <v>571</v>
      </c>
      <c r="I3606" s="42"/>
      <c r="J3606" s="42"/>
      <c r="K3606" s="42"/>
      <c r="L3606" s="42" t="s">
        <v>572</v>
      </c>
      <c r="M3606" s="42" t="s">
        <v>17757</v>
      </c>
      <c r="N3606" s="42" t="s">
        <v>565</v>
      </c>
      <c r="O3606" s="42"/>
      <c r="P3606" s="42" t="s">
        <v>555</v>
      </c>
      <c r="Q3606" s="42" t="s">
        <v>555</v>
      </c>
      <c r="R3606" s="42" t="s">
        <v>555</v>
      </c>
      <c r="S3606" s="42" t="s">
        <v>555</v>
      </c>
      <c r="T3606" s="42" t="s">
        <v>555</v>
      </c>
      <c r="U3606" s="42" t="s">
        <v>555</v>
      </c>
      <c r="V3606" s="44"/>
      <c r="W3606" s="44"/>
      <c r="X3606" s="44"/>
      <c r="Y3606" s="44"/>
      <c r="Z3606" s="44"/>
      <c r="AA3606" s="44"/>
    </row>
    <row r="3607" spans="1:27" ht="15.75" customHeight="1" x14ac:dyDescent="0.25">
      <c r="A3607" s="43">
        <v>3655</v>
      </c>
      <c r="B3607" s="43" t="s">
        <v>482</v>
      </c>
      <c r="C3607" s="42" t="s">
        <v>17758</v>
      </c>
      <c r="D3607" s="42" t="s">
        <v>17759</v>
      </c>
      <c r="E3607" s="42" t="s">
        <v>17760</v>
      </c>
      <c r="F3607" s="42" t="s">
        <v>17761</v>
      </c>
      <c r="G3607" s="42" t="s">
        <v>17762</v>
      </c>
      <c r="H3607" s="42" t="s">
        <v>554</v>
      </c>
      <c r="I3607" s="42"/>
      <c r="J3607" s="42"/>
      <c r="K3607" s="42"/>
      <c r="L3607" s="42" t="s">
        <v>579</v>
      </c>
      <c r="M3607" s="42" t="s">
        <v>17763</v>
      </c>
      <c r="N3607" s="42" t="s">
        <v>565</v>
      </c>
      <c r="O3607" s="42"/>
      <c r="P3607" s="42" t="s">
        <v>555</v>
      </c>
      <c r="Q3607" s="42" t="s">
        <v>555</v>
      </c>
      <c r="R3607" s="42" t="s">
        <v>555</v>
      </c>
      <c r="S3607" s="42" t="s">
        <v>555</v>
      </c>
      <c r="T3607" s="42" t="s">
        <v>555</v>
      </c>
      <c r="U3607" s="42" t="s">
        <v>555</v>
      </c>
      <c r="V3607" s="44"/>
      <c r="W3607" s="44"/>
      <c r="X3607" s="44"/>
      <c r="Y3607" s="44"/>
      <c r="Z3607" s="44"/>
      <c r="AA3607" s="44"/>
    </row>
    <row r="3608" spans="1:27" ht="15.75" customHeight="1" x14ac:dyDescent="0.25">
      <c r="A3608" s="43">
        <v>3656</v>
      </c>
      <c r="B3608" s="43" t="s">
        <v>482</v>
      </c>
      <c r="C3608" s="42" t="s">
        <v>17764</v>
      </c>
      <c r="D3608" s="42" t="s">
        <v>555</v>
      </c>
      <c r="E3608" s="42" t="s">
        <v>17765</v>
      </c>
      <c r="F3608" s="42" t="s">
        <v>17766</v>
      </c>
      <c r="G3608" s="42" t="s">
        <v>17767</v>
      </c>
      <c r="H3608" s="42" t="s">
        <v>571</v>
      </c>
      <c r="I3608" s="42"/>
      <c r="J3608" s="42"/>
      <c r="K3608" s="42"/>
      <c r="L3608" s="42" t="s">
        <v>572</v>
      </c>
      <c r="M3608" s="42" t="s">
        <v>17768</v>
      </c>
      <c r="N3608" s="42" t="s">
        <v>565</v>
      </c>
      <c r="O3608" s="42"/>
      <c r="P3608" s="42" t="s">
        <v>555</v>
      </c>
      <c r="Q3608" s="42" t="s">
        <v>555</v>
      </c>
      <c r="R3608" s="42" t="s">
        <v>555</v>
      </c>
      <c r="S3608" s="42" t="s">
        <v>555</v>
      </c>
      <c r="T3608" s="42" t="s">
        <v>555</v>
      </c>
      <c r="U3608" s="42" t="s">
        <v>555</v>
      </c>
      <c r="V3608" s="44"/>
      <c r="W3608" s="44"/>
      <c r="X3608" s="44"/>
      <c r="Y3608" s="44"/>
      <c r="Z3608" s="44"/>
      <c r="AA3608" s="44"/>
    </row>
    <row r="3609" spans="1:27" ht="15.75" customHeight="1" x14ac:dyDescent="0.25">
      <c r="A3609" s="43">
        <v>3657</v>
      </c>
      <c r="B3609" s="43" t="s">
        <v>482</v>
      </c>
      <c r="C3609" s="42" t="s">
        <v>17769</v>
      </c>
      <c r="D3609" s="42" t="s">
        <v>17770</v>
      </c>
      <c r="E3609" s="42" t="s">
        <v>17771</v>
      </c>
      <c r="F3609" s="42" t="s">
        <v>17772</v>
      </c>
      <c r="G3609" s="42" t="s">
        <v>17773</v>
      </c>
      <c r="H3609" s="42" t="s">
        <v>571</v>
      </c>
      <c r="I3609" s="42"/>
      <c r="J3609" s="42"/>
      <c r="K3609" s="42"/>
      <c r="L3609" s="42" t="s">
        <v>572</v>
      </c>
      <c r="M3609" s="42" t="s">
        <v>17774</v>
      </c>
      <c r="N3609" s="42" t="s">
        <v>565</v>
      </c>
      <c r="O3609" s="42"/>
      <c r="P3609" s="42" t="s">
        <v>555</v>
      </c>
      <c r="Q3609" s="42" t="s">
        <v>555</v>
      </c>
      <c r="R3609" s="42" t="s">
        <v>555</v>
      </c>
      <c r="S3609" s="42" t="s">
        <v>555</v>
      </c>
      <c r="T3609" s="42" t="s">
        <v>555</v>
      </c>
      <c r="U3609" s="42" t="s">
        <v>555</v>
      </c>
      <c r="V3609" s="44"/>
      <c r="W3609" s="44"/>
      <c r="X3609" s="44"/>
      <c r="Y3609" s="44"/>
      <c r="Z3609" s="44"/>
      <c r="AA3609" s="44"/>
    </row>
    <row r="3610" spans="1:27" ht="15.75" customHeight="1" x14ac:dyDescent="0.25">
      <c r="A3610" s="43">
        <v>3658</v>
      </c>
      <c r="B3610" s="43" t="s">
        <v>482</v>
      </c>
      <c r="C3610" s="42" t="s">
        <v>17775</v>
      </c>
      <c r="D3610" s="42" t="s">
        <v>17770</v>
      </c>
      <c r="E3610" s="42" t="s">
        <v>17771</v>
      </c>
      <c r="F3610" s="42" t="s">
        <v>17776</v>
      </c>
      <c r="G3610" s="42" t="s">
        <v>17777</v>
      </c>
      <c r="H3610" s="42" t="s">
        <v>571</v>
      </c>
      <c r="I3610" s="42"/>
      <c r="J3610" s="42"/>
      <c r="K3610" s="42"/>
      <c r="L3610" s="42" t="s">
        <v>572</v>
      </c>
      <c r="M3610" s="42" t="s">
        <v>17778</v>
      </c>
      <c r="N3610" s="42" t="s">
        <v>565</v>
      </c>
      <c r="O3610" s="42"/>
      <c r="P3610" s="42" t="s">
        <v>555</v>
      </c>
      <c r="Q3610" s="42" t="s">
        <v>555</v>
      </c>
      <c r="R3610" s="42" t="s">
        <v>555</v>
      </c>
      <c r="S3610" s="42" t="s">
        <v>555</v>
      </c>
      <c r="T3610" s="42" t="s">
        <v>555</v>
      </c>
      <c r="U3610" s="42" t="s">
        <v>555</v>
      </c>
      <c r="V3610" s="44"/>
      <c r="W3610" s="44"/>
      <c r="X3610" s="44"/>
      <c r="Y3610" s="44"/>
      <c r="Z3610" s="44"/>
      <c r="AA3610" s="44"/>
    </row>
    <row r="3611" spans="1:27" ht="15.75" customHeight="1" x14ac:dyDescent="0.25">
      <c r="A3611" s="43">
        <v>3659</v>
      </c>
      <c r="B3611" s="43" t="s">
        <v>482</v>
      </c>
      <c r="C3611" s="42" t="s">
        <v>17779</v>
      </c>
      <c r="D3611" s="42" t="s">
        <v>22075</v>
      </c>
      <c r="E3611" s="42" t="s">
        <v>17781</v>
      </c>
      <c r="F3611" s="42" t="s">
        <v>17782</v>
      </c>
      <c r="G3611" s="42" t="s">
        <v>17783</v>
      </c>
      <c r="H3611" s="42" t="s">
        <v>554</v>
      </c>
      <c r="I3611" s="42"/>
      <c r="J3611" s="42"/>
      <c r="K3611" s="42"/>
      <c r="L3611" s="42" t="s">
        <v>579</v>
      </c>
      <c r="M3611" s="42" t="s">
        <v>17784</v>
      </c>
      <c r="N3611" s="42" t="s">
        <v>565</v>
      </c>
      <c r="O3611" s="42"/>
      <c r="P3611" s="42" t="s">
        <v>555</v>
      </c>
      <c r="Q3611" s="42" t="s">
        <v>555</v>
      </c>
      <c r="R3611" s="42" t="s">
        <v>555</v>
      </c>
      <c r="S3611" s="42" t="s">
        <v>555</v>
      </c>
      <c r="T3611" s="42" t="s">
        <v>555</v>
      </c>
      <c r="U3611" s="42" t="s">
        <v>555</v>
      </c>
      <c r="V3611" s="44">
        <v>5</v>
      </c>
      <c r="W3611" s="44" t="s">
        <v>556</v>
      </c>
      <c r="X3611" s="44"/>
      <c r="Y3611" s="44"/>
      <c r="Z3611" s="44"/>
      <c r="AA3611" s="44"/>
    </row>
    <row r="3612" spans="1:27" ht="15.75" customHeight="1" x14ac:dyDescent="0.25">
      <c r="A3612" s="43">
        <v>3660</v>
      </c>
      <c r="B3612" s="43" t="s">
        <v>482</v>
      </c>
      <c r="C3612" s="42" t="s">
        <v>17785</v>
      </c>
      <c r="D3612" s="42" t="s">
        <v>22075</v>
      </c>
      <c r="E3612" s="42" t="s">
        <v>17781</v>
      </c>
      <c r="F3612" s="42" t="s">
        <v>17786</v>
      </c>
      <c r="G3612" s="42" t="s">
        <v>17787</v>
      </c>
      <c r="H3612" s="42" t="s">
        <v>554</v>
      </c>
      <c r="I3612" s="42">
        <f>VLOOKUP(C3612,RefVtsB1,6,FALSE)</f>
        <v>5</v>
      </c>
      <c r="J3612" s="42"/>
      <c r="K3612" s="42"/>
      <c r="L3612" s="42" t="s">
        <v>579</v>
      </c>
      <c r="M3612" s="42" t="s">
        <v>17788</v>
      </c>
      <c r="N3612" s="42" t="s">
        <v>565</v>
      </c>
      <c r="O3612" s="42"/>
      <c r="P3612" s="42" t="s">
        <v>555</v>
      </c>
      <c r="Q3612" s="42" t="s">
        <v>555</v>
      </c>
      <c r="R3612" s="42" t="s">
        <v>555</v>
      </c>
      <c r="S3612" s="42" t="s">
        <v>555</v>
      </c>
      <c r="T3612" s="42" t="s">
        <v>921</v>
      </c>
      <c r="U3612" s="42" t="s">
        <v>2398</v>
      </c>
      <c r="V3612" s="44">
        <v>5</v>
      </c>
      <c r="W3612" s="44" t="s">
        <v>556</v>
      </c>
      <c r="X3612" s="44"/>
      <c r="Y3612" s="44" t="s">
        <v>6924</v>
      </c>
      <c r="Z3612" s="44"/>
      <c r="AA3612" s="44"/>
    </row>
    <row r="3613" spans="1:27" ht="15.75" customHeight="1" x14ac:dyDescent="0.25">
      <c r="A3613" s="43">
        <v>3661</v>
      </c>
      <c r="B3613" s="43" t="s">
        <v>482</v>
      </c>
      <c r="C3613" s="42" t="s">
        <v>17789</v>
      </c>
      <c r="D3613" s="42" t="s">
        <v>23664</v>
      </c>
      <c r="E3613" s="42" t="s">
        <v>17791</v>
      </c>
      <c r="F3613" s="42" t="s">
        <v>17792</v>
      </c>
      <c r="G3613" s="42" t="s">
        <v>17793</v>
      </c>
      <c r="H3613" s="42" t="s">
        <v>6725</v>
      </c>
      <c r="I3613" s="42"/>
      <c r="J3613" s="42"/>
      <c r="K3613" s="42"/>
      <c r="L3613" s="42" t="s">
        <v>579</v>
      </c>
      <c r="M3613" s="42" t="s">
        <v>17794</v>
      </c>
      <c r="N3613" s="42" t="s">
        <v>565</v>
      </c>
      <c r="O3613" s="42"/>
      <c r="P3613" s="42" t="s">
        <v>555</v>
      </c>
      <c r="Q3613" s="42" t="s">
        <v>555</v>
      </c>
      <c r="R3613" s="42" t="s">
        <v>555</v>
      </c>
      <c r="S3613" s="42" t="s">
        <v>555</v>
      </c>
      <c r="T3613" s="42" t="s">
        <v>555</v>
      </c>
      <c r="U3613" s="42" t="s">
        <v>555</v>
      </c>
      <c r="V3613" s="44">
        <v>5</v>
      </c>
      <c r="W3613" s="44" t="s">
        <v>556</v>
      </c>
      <c r="X3613" s="44"/>
      <c r="Y3613" s="44" t="s">
        <v>6792</v>
      </c>
      <c r="Z3613" s="44"/>
      <c r="AA3613" s="44"/>
    </row>
    <row r="3614" spans="1:27" ht="15.75" customHeight="1" x14ac:dyDescent="0.25">
      <c r="A3614" s="43">
        <v>3662</v>
      </c>
      <c r="B3614" s="43" t="s">
        <v>482</v>
      </c>
      <c r="C3614" s="42" t="s">
        <v>17795</v>
      </c>
      <c r="D3614" s="42" t="s">
        <v>17796</v>
      </c>
      <c r="E3614" s="42" t="s">
        <v>17797</v>
      </c>
      <c r="F3614" s="42" t="s">
        <v>17798</v>
      </c>
      <c r="G3614" s="42" t="s">
        <v>17799</v>
      </c>
      <c r="H3614" s="42" t="s">
        <v>554</v>
      </c>
      <c r="I3614" s="42"/>
      <c r="J3614" s="42"/>
      <c r="K3614" s="42"/>
      <c r="L3614" s="42" t="s">
        <v>579</v>
      </c>
      <c r="M3614" s="42" t="s">
        <v>17800</v>
      </c>
      <c r="N3614" s="42" t="s">
        <v>565</v>
      </c>
      <c r="O3614" s="42"/>
      <c r="P3614" s="42" t="s">
        <v>555</v>
      </c>
      <c r="Q3614" s="42" t="s">
        <v>555</v>
      </c>
      <c r="R3614" s="42" t="s">
        <v>555</v>
      </c>
      <c r="S3614" s="42" t="s">
        <v>555</v>
      </c>
      <c r="T3614" s="42" t="s">
        <v>555</v>
      </c>
      <c r="U3614" s="42" t="s">
        <v>555</v>
      </c>
      <c r="V3614" s="44"/>
      <c r="W3614" s="44"/>
      <c r="X3614" s="44"/>
      <c r="Y3614" s="44"/>
      <c r="Z3614" s="44"/>
      <c r="AA3614" s="44"/>
    </row>
    <row r="3615" spans="1:27" ht="15.75" customHeight="1" x14ac:dyDescent="0.25">
      <c r="A3615" s="43">
        <v>3663</v>
      </c>
      <c r="B3615" s="43" t="s">
        <v>482</v>
      </c>
      <c r="C3615" s="42" t="s">
        <v>17801</v>
      </c>
      <c r="D3615" s="42" t="s">
        <v>17802</v>
      </c>
      <c r="E3615" s="42" t="s">
        <v>17803</v>
      </c>
      <c r="F3615" s="42" t="s">
        <v>17804</v>
      </c>
      <c r="G3615" s="42" t="s">
        <v>17805</v>
      </c>
      <c r="H3615" s="42" t="s">
        <v>554</v>
      </c>
      <c r="I3615" s="42"/>
      <c r="J3615" s="42"/>
      <c r="K3615" s="42"/>
      <c r="L3615" s="42" t="s">
        <v>579</v>
      </c>
      <c r="M3615" s="42" t="s">
        <v>17806</v>
      </c>
      <c r="N3615" s="42" t="s">
        <v>565</v>
      </c>
      <c r="O3615" s="42"/>
      <c r="P3615" s="42" t="s">
        <v>555</v>
      </c>
      <c r="Q3615" s="42" t="s">
        <v>555</v>
      </c>
      <c r="R3615" s="42" t="s">
        <v>555</v>
      </c>
      <c r="S3615" s="42" t="s">
        <v>555</v>
      </c>
      <c r="T3615" s="42" t="s">
        <v>555</v>
      </c>
      <c r="U3615" s="42" t="s">
        <v>555</v>
      </c>
      <c r="V3615" s="44">
        <v>5</v>
      </c>
      <c r="W3615" s="44" t="s">
        <v>556</v>
      </c>
      <c r="X3615" s="44"/>
      <c r="Y3615" s="44"/>
      <c r="Z3615" s="44"/>
      <c r="AA3615" s="44"/>
    </row>
    <row r="3616" spans="1:27" ht="15.75" customHeight="1" x14ac:dyDescent="0.25">
      <c r="A3616" s="43">
        <v>3664</v>
      </c>
      <c r="B3616" s="43" t="s">
        <v>482</v>
      </c>
      <c r="C3616" s="42" t="s">
        <v>17807</v>
      </c>
      <c r="D3616" s="42" t="s">
        <v>17808</v>
      </c>
      <c r="E3616" s="42" t="s">
        <v>17809</v>
      </c>
      <c r="F3616" s="42" t="s">
        <v>17810</v>
      </c>
      <c r="G3616" s="42" t="s">
        <v>17811</v>
      </c>
      <c r="H3616" s="42" t="s">
        <v>554</v>
      </c>
      <c r="I3616" s="42"/>
      <c r="J3616" s="42"/>
      <c r="K3616" s="42"/>
      <c r="L3616" s="42" t="s">
        <v>579</v>
      </c>
      <c r="M3616" s="42" t="s">
        <v>17812</v>
      </c>
      <c r="N3616" s="42" t="s">
        <v>565</v>
      </c>
      <c r="O3616" s="42"/>
      <c r="P3616" s="42" t="s">
        <v>555</v>
      </c>
      <c r="Q3616" s="42" t="s">
        <v>555</v>
      </c>
      <c r="R3616" s="42" t="s">
        <v>555</v>
      </c>
      <c r="S3616" s="42" t="s">
        <v>555</v>
      </c>
      <c r="T3616" s="42" t="s">
        <v>555</v>
      </c>
      <c r="U3616" s="42" t="s">
        <v>555</v>
      </c>
      <c r="V3616" s="44"/>
      <c r="W3616" s="44"/>
      <c r="X3616" s="44"/>
      <c r="Y3616" s="44"/>
      <c r="Z3616" s="44"/>
      <c r="AA3616" s="44"/>
    </row>
    <row r="3617" spans="1:27" ht="15.75" customHeight="1" x14ac:dyDescent="0.25">
      <c r="A3617" s="43">
        <v>3665</v>
      </c>
      <c r="B3617" s="43" t="s">
        <v>482</v>
      </c>
      <c r="C3617" s="42" t="s">
        <v>17813</v>
      </c>
      <c r="D3617" s="42" t="s">
        <v>17796</v>
      </c>
      <c r="E3617" s="42" t="s">
        <v>17797</v>
      </c>
      <c r="F3617" s="42" t="s">
        <v>17814</v>
      </c>
      <c r="G3617" s="42" t="s">
        <v>17815</v>
      </c>
      <c r="H3617" s="42" t="s">
        <v>554</v>
      </c>
      <c r="I3617" s="42"/>
      <c r="J3617" s="42"/>
      <c r="K3617" s="42"/>
      <c r="L3617" s="42" t="s">
        <v>579</v>
      </c>
      <c r="M3617" s="42" t="s">
        <v>17816</v>
      </c>
      <c r="N3617" s="42" t="s">
        <v>565</v>
      </c>
      <c r="O3617" s="42"/>
      <c r="P3617" s="42" t="s">
        <v>555</v>
      </c>
      <c r="Q3617" s="42" t="s">
        <v>555</v>
      </c>
      <c r="R3617" s="42" t="s">
        <v>555</v>
      </c>
      <c r="S3617" s="42" t="s">
        <v>555</v>
      </c>
      <c r="T3617" s="42" t="s">
        <v>555</v>
      </c>
      <c r="U3617" s="42" t="s">
        <v>555</v>
      </c>
      <c r="V3617" s="44"/>
      <c r="W3617" s="44"/>
      <c r="X3617" s="44"/>
      <c r="Y3617" s="44"/>
      <c r="Z3617" s="44"/>
      <c r="AA3617" s="44"/>
    </row>
    <row r="3618" spans="1:27" ht="15.75" customHeight="1" x14ac:dyDescent="0.25">
      <c r="A3618" s="43">
        <v>3666</v>
      </c>
      <c r="B3618" s="43" t="s">
        <v>482</v>
      </c>
      <c r="C3618" s="42" t="s">
        <v>17817</v>
      </c>
      <c r="D3618" s="42" t="s">
        <v>23665</v>
      </c>
      <c r="E3618" s="42" t="s">
        <v>17819</v>
      </c>
      <c r="F3618" s="42" t="s">
        <v>17820</v>
      </c>
      <c r="G3618" s="42" t="s">
        <v>17821</v>
      </c>
      <c r="H3618" s="42" t="s">
        <v>554</v>
      </c>
      <c r="I3618" s="42"/>
      <c r="J3618" s="42"/>
      <c r="K3618" s="42"/>
      <c r="L3618" s="42" t="s">
        <v>579</v>
      </c>
      <c r="M3618" s="42" t="s">
        <v>17822</v>
      </c>
      <c r="N3618" s="42" t="s">
        <v>565</v>
      </c>
      <c r="O3618" s="42"/>
      <c r="P3618" s="42" t="s">
        <v>555</v>
      </c>
      <c r="Q3618" s="42" t="s">
        <v>555</v>
      </c>
      <c r="R3618" s="42" t="s">
        <v>555</v>
      </c>
      <c r="S3618" s="42" t="s">
        <v>555</v>
      </c>
      <c r="T3618" s="42" t="s">
        <v>555</v>
      </c>
      <c r="U3618" s="42" t="s">
        <v>555</v>
      </c>
      <c r="V3618" s="44">
        <v>5</v>
      </c>
      <c r="W3618" s="44" t="s">
        <v>556</v>
      </c>
      <c r="X3618" s="44"/>
      <c r="Y3618" s="44"/>
      <c r="Z3618" s="44"/>
      <c r="AA3618" s="44"/>
    </row>
    <row r="3619" spans="1:27" ht="15.75" customHeight="1" x14ac:dyDescent="0.25">
      <c r="A3619" s="43">
        <v>3667</v>
      </c>
      <c r="B3619" s="43" t="s">
        <v>482</v>
      </c>
      <c r="C3619" s="42" t="s">
        <v>17823</v>
      </c>
      <c r="D3619" s="42" t="s">
        <v>23665</v>
      </c>
      <c r="E3619" s="42" t="s">
        <v>17819</v>
      </c>
      <c r="F3619" s="42" t="s">
        <v>17824</v>
      </c>
      <c r="G3619" s="42" t="s">
        <v>17825</v>
      </c>
      <c r="H3619" s="42" t="s">
        <v>554</v>
      </c>
      <c r="I3619" s="42"/>
      <c r="J3619" s="42"/>
      <c r="K3619" s="42"/>
      <c r="L3619" s="42" t="s">
        <v>579</v>
      </c>
      <c r="M3619" s="42" t="s">
        <v>17826</v>
      </c>
      <c r="N3619" s="42" t="s">
        <v>565</v>
      </c>
      <c r="O3619" s="42"/>
      <c r="P3619" s="42" t="s">
        <v>555</v>
      </c>
      <c r="Q3619" s="42" t="s">
        <v>555</v>
      </c>
      <c r="R3619" s="42" t="s">
        <v>555</v>
      </c>
      <c r="S3619" s="42" t="s">
        <v>555</v>
      </c>
      <c r="T3619" s="42" t="s">
        <v>555</v>
      </c>
      <c r="U3619" s="42" t="s">
        <v>555</v>
      </c>
      <c r="V3619" s="44">
        <v>5</v>
      </c>
      <c r="W3619" s="44" t="s">
        <v>556</v>
      </c>
      <c r="X3619" s="44"/>
      <c r="Y3619" s="44"/>
      <c r="Z3619" s="44"/>
      <c r="AA3619" s="44"/>
    </row>
    <row r="3620" spans="1:27" ht="15.75" customHeight="1" x14ac:dyDescent="0.25">
      <c r="A3620" s="43">
        <v>3668</v>
      </c>
      <c r="B3620" s="43" t="s">
        <v>482</v>
      </c>
      <c r="C3620" s="42" t="s">
        <v>17827</v>
      </c>
      <c r="D3620" s="42" t="s">
        <v>17828</v>
      </c>
      <c r="E3620" s="42" t="s">
        <v>17829</v>
      </c>
      <c r="F3620" s="42" t="s">
        <v>17830</v>
      </c>
      <c r="G3620" s="42" t="s">
        <v>17831</v>
      </c>
      <c r="H3620" s="42" t="s">
        <v>571</v>
      </c>
      <c r="I3620" s="42"/>
      <c r="J3620" s="42"/>
      <c r="K3620" s="42"/>
      <c r="L3620" s="42" t="s">
        <v>572</v>
      </c>
      <c r="M3620" s="42" t="s">
        <v>17832</v>
      </c>
      <c r="N3620" s="42" t="s">
        <v>565</v>
      </c>
      <c r="O3620" s="42"/>
      <c r="P3620" s="42" t="s">
        <v>555</v>
      </c>
      <c r="Q3620" s="42" t="s">
        <v>555</v>
      </c>
      <c r="R3620" s="42" t="s">
        <v>555</v>
      </c>
      <c r="S3620" s="42" t="s">
        <v>555</v>
      </c>
      <c r="T3620" s="42" t="s">
        <v>555</v>
      </c>
      <c r="U3620" s="42" t="s">
        <v>555</v>
      </c>
      <c r="V3620" s="44"/>
      <c r="W3620" s="44"/>
      <c r="X3620" s="44"/>
      <c r="Y3620" s="44"/>
      <c r="Z3620" s="44"/>
      <c r="AA3620" s="44"/>
    </row>
    <row r="3621" spans="1:27" ht="15.75" customHeight="1" x14ac:dyDescent="0.25">
      <c r="A3621" s="43">
        <v>3669</v>
      </c>
      <c r="B3621" s="43" t="s">
        <v>482</v>
      </c>
      <c r="C3621" s="42" t="s">
        <v>17833</v>
      </c>
      <c r="D3621" s="42" t="s">
        <v>17834</v>
      </c>
      <c r="E3621" s="42" t="s">
        <v>17835</v>
      </c>
      <c r="F3621" s="42" t="s">
        <v>17836</v>
      </c>
      <c r="G3621" s="42" t="s">
        <v>17837</v>
      </c>
      <c r="H3621" s="42" t="s">
        <v>571</v>
      </c>
      <c r="I3621" s="42"/>
      <c r="J3621" s="42"/>
      <c r="K3621" s="42"/>
      <c r="L3621" s="42" t="s">
        <v>572</v>
      </c>
      <c r="M3621" s="42" t="s">
        <v>17838</v>
      </c>
      <c r="N3621" s="42" t="s">
        <v>565</v>
      </c>
      <c r="O3621" s="42"/>
      <c r="P3621" s="42" t="s">
        <v>555</v>
      </c>
      <c r="Q3621" s="42" t="s">
        <v>555</v>
      </c>
      <c r="R3621" s="42" t="s">
        <v>555</v>
      </c>
      <c r="S3621" s="42" t="s">
        <v>555</v>
      </c>
      <c r="T3621" s="42" t="s">
        <v>555</v>
      </c>
      <c r="U3621" s="42" t="s">
        <v>555</v>
      </c>
      <c r="V3621" s="44"/>
      <c r="W3621" s="44"/>
      <c r="X3621" s="44"/>
      <c r="Y3621" s="44"/>
      <c r="Z3621" s="44"/>
      <c r="AA3621" s="44"/>
    </row>
    <row r="3622" spans="1:27" ht="15.75" customHeight="1" x14ac:dyDescent="0.25">
      <c r="A3622" s="43">
        <v>3670</v>
      </c>
      <c r="B3622" s="43" t="s">
        <v>482</v>
      </c>
      <c r="C3622" s="42" t="s">
        <v>17839</v>
      </c>
      <c r="D3622" s="42" t="s">
        <v>17834</v>
      </c>
      <c r="E3622" s="42" t="s">
        <v>17835</v>
      </c>
      <c r="F3622" s="42" t="s">
        <v>17840</v>
      </c>
      <c r="G3622" s="42" t="s">
        <v>17841</v>
      </c>
      <c r="H3622" s="42" t="s">
        <v>571</v>
      </c>
      <c r="I3622" s="42"/>
      <c r="J3622" s="42"/>
      <c r="K3622" s="42"/>
      <c r="L3622" s="42" t="s">
        <v>572</v>
      </c>
      <c r="M3622" s="42" t="s">
        <v>17842</v>
      </c>
      <c r="N3622" s="42" t="s">
        <v>565</v>
      </c>
      <c r="O3622" s="42"/>
      <c r="P3622" s="42" t="s">
        <v>555</v>
      </c>
      <c r="Q3622" s="42" t="s">
        <v>555</v>
      </c>
      <c r="R3622" s="42" t="s">
        <v>555</v>
      </c>
      <c r="S3622" s="42" t="s">
        <v>555</v>
      </c>
      <c r="T3622" s="42" t="s">
        <v>555</v>
      </c>
      <c r="U3622" s="42" t="s">
        <v>555</v>
      </c>
      <c r="V3622" s="44"/>
      <c r="W3622" s="44"/>
      <c r="X3622" s="44"/>
      <c r="Y3622" s="44"/>
      <c r="Z3622" s="44"/>
      <c r="AA3622" s="44"/>
    </row>
    <row r="3623" spans="1:27" ht="15.75" customHeight="1" x14ac:dyDescent="0.25">
      <c r="A3623" s="43">
        <v>3671</v>
      </c>
      <c r="B3623" s="43" t="s">
        <v>482</v>
      </c>
      <c r="C3623" s="42" t="s">
        <v>17843</v>
      </c>
      <c r="D3623" s="42" t="s">
        <v>22076</v>
      </c>
      <c r="E3623" s="42" t="s">
        <v>17845</v>
      </c>
      <c r="F3623" s="42" t="s">
        <v>17846</v>
      </c>
      <c r="G3623" s="42" t="s">
        <v>17847</v>
      </c>
      <c r="H3623" s="42" t="s">
        <v>554</v>
      </c>
      <c r="I3623" s="42">
        <f>VLOOKUP(C3623,RefVtsB1,6,FALSE)</f>
        <v>5</v>
      </c>
      <c r="J3623" s="42"/>
      <c r="K3623" s="42"/>
      <c r="L3623" s="42" t="s">
        <v>579</v>
      </c>
      <c r="M3623" s="42" t="s">
        <v>17848</v>
      </c>
      <c r="N3623" s="42" t="s">
        <v>565</v>
      </c>
      <c r="O3623" s="42"/>
      <c r="P3623" s="42" t="s">
        <v>555</v>
      </c>
      <c r="Q3623" s="42" t="s">
        <v>555</v>
      </c>
      <c r="R3623" s="42" t="s">
        <v>555</v>
      </c>
      <c r="S3623" s="42" t="s">
        <v>555</v>
      </c>
      <c r="T3623" s="42" t="s">
        <v>555</v>
      </c>
      <c r="U3623" s="42" t="s">
        <v>555</v>
      </c>
      <c r="V3623" s="44">
        <v>5</v>
      </c>
      <c r="W3623" s="44" t="s">
        <v>556</v>
      </c>
      <c r="X3623" s="44"/>
      <c r="Y3623" s="44"/>
      <c r="Z3623" s="44"/>
      <c r="AA3623" s="44"/>
    </row>
    <row r="3624" spans="1:27" ht="15.75" customHeight="1" x14ac:dyDescent="0.25">
      <c r="A3624" s="43">
        <v>3672</v>
      </c>
      <c r="B3624" s="43" t="s">
        <v>482</v>
      </c>
      <c r="C3624" s="42" t="s">
        <v>17849</v>
      </c>
      <c r="D3624" s="42" t="s">
        <v>17850</v>
      </c>
      <c r="E3624" s="42" t="s">
        <v>17851</v>
      </c>
      <c r="F3624" s="42" t="s">
        <v>17852</v>
      </c>
      <c r="G3624" s="42" t="s">
        <v>17853</v>
      </c>
      <c r="H3624" s="42" t="s">
        <v>571</v>
      </c>
      <c r="I3624" s="42"/>
      <c r="J3624" s="42"/>
      <c r="K3624" s="42"/>
      <c r="L3624" s="42" t="s">
        <v>572</v>
      </c>
      <c r="M3624" s="42" t="s">
        <v>17854</v>
      </c>
      <c r="N3624" s="42" t="s">
        <v>565</v>
      </c>
      <c r="O3624" s="42"/>
      <c r="P3624" s="42" t="s">
        <v>555</v>
      </c>
      <c r="Q3624" s="42" t="s">
        <v>555</v>
      </c>
      <c r="R3624" s="42" t="s">
        <v>555</v>
      </c>
      <c r="S3624" s="42" t="s">
        <v>555</v>
      </c>
      <c r="T3624" s="42" t="s">
        <v>555</v>
      </c>
      <c r="U3624" s="42" t="s">
        <v>555</v>
      </c>
      <c r="V3624" s="44"/>
      <c r="W3624" s="44"/>
      <c r="X3624" s="44"/>
      <c r="Y3624" s="44"/>
      <c r="Z3624" s="44"/>
      <c r="AA3624" s="44"/>
    </row>
    <row r="3625" spans="1:27" ht="15.75" customHeight="1" x14ac:dyDescent="0.25">
      <c r="A3625" s="43">
        <v>3673</v>
      </c>
      <c r="B3625" s="43" t="s">
        <v>482</v>
      </c>
      <c r="C3625" s="42" t="s">
        <v>17855</v>
      </c>
      <c r="D3625" s="42" t="s">
        <v>17856</v>
      </c>
      <c r="E3625" s="42" t="s">
        <v>17857</v>
      </c>
      <c r="F3625" s="42" t="s">
        <v>17858</v>
      </c>
      <c r="G3625" s="42" t="s">
        <v>17859</v>
      </c>
      <c r="H3625" s="42" t="s">
        <v>554</v>
      </c>
      <c r="I3625" s="42"/>
      <c r="J3625" s="42"/>
      <c r="K3625" s="42"/>
      <c r="L3625" s="42" t="s">
        <v>579</v>
      </c>
      <c r="M3625" s="42" t="s">
        <v>17860</v>
      </c>
      <c r="N3625" s="42" t="s">
        <v>565</v>
      </c>
      <c r="O3625" s="42"/>
      <c r="P3625" s="42" t="s">
        <v>555</v>
      </c>
      <c r="Q3625" s="42" t="s">
        <v>555</v>
      </c>
      <c r="R3625" s="42" t="s">
        <v>555</v>
      </c>
      <c r="S3625" s="42" t="s">
        <v>555</v>
      </c>
      <c r="T3625" s="42" t="s">
        <v>555</v>
      </c>
      <c r="U3625" s="42" t="s">
        <v>555</v>
      </c>
      <c r="V3625" s="44"/>
      <c r="W3625" s="44"/>
      <c r="X3625" s="44"/>
      <c r="Y3625" s="44"/>
      <c r="Z3625" s="44"/>
      <c r="AA3625" s="44"/>
    </row>
    <row r="3626" spans="1:27" ht="15.75" customHeight="1" x14ac:dyDescent="0.25">
      <c r="A3626" s="43">
        <v>3674</v>
      </c>
      <c r="B3626" s="43" t="s">
        <v>482</v>
      </c>
      <c r="C3626" s="42" t="s">
        <v>17861</v>
      </c>
      <c r="D3626" s="42" t="s">
        <v>555</v>
      </c>
      <c r="E3626" s="42" t="s">
        <v>17862</v>
      </c>
      <c r="F3626" s="42" t="s">
        <v>17863</v>
      </c>
      <c r="G3626" s="42" t="s">
        <v>17864</v>
      </c>
      <c r="H3626" s="42" t="s">
        <v>571</v>
      </c>
      <c r="I3626" s="42"/>
      <c r="J3626" s="42"/>
      <c r="K3626" s="42"/>
      <c r="L3626" s="42" t="s">
        <v>572</v>
      </c>
      <c r="M3626" s="42" t="s">
        <v>17865</v>
      </c>
      <c r="N3626" s="42" t="s">
        <v>565</v>
      </c>
      <c r="O3626" s="42"/>
      <c r="P3626" s="42" t="s">
        <v>555</v>
      </c>
      <c r="Q3626" s="42" t="s">
        <v>555</v>
      </c>
      <c r="R3626" s="42" t="s">
        <v>555</v>
      </c>
      <c r="S3626" s="42" t="s">
        <v>555</v>
      </c>
      <c r="T3626" s="42" t="s">
        <v>555</v>
      </c>
      <c r="U3626" s="42" t="s">
        <v>555</v>
      </c>
      <c r="V3626" s="44"/>
      <c r="W3626" s="44"/>
      <c r="X3626" s="44"/>
      <c r="Y3626" s="44"/>
      <c r="Z3626" s="44"/>
      <c r="AA3626" s="44"/>
    </row>
    <row r="3627" spans="1:27" ht="15.75" customHeight="1" x14ac:dyDescent="0.25">
      <c r="A3627" s="43">
        <v>3675</v>
      </c>
      <c r="B3627" s="43" t="s">
        <v>482</v>
      </c>
      <c r="C3627" s="42" t="s">
        <v>17866</v>
      </c>
      <c r="D3627" s="42" t="s">
        <v>555</v>
      </c>
      <c r="E3627" s="42" t="s">
        <v>17862</v>
      </c>
      <c r="F3627" s="42" t="s">
        <v>17867</v>
      </c>
      <c r="G3627" s="42" t="s">
        <v>17868</v>
      </c>
      <c r="H3627" s="42" t="s">
        <v>571</v>
      </c>
      <c r="I3627" s="42"/>
      <c r="J3627" s="42"/>
      <c r="K3627" s="42"/>
      <c r="L3627" s="42" t="s">
        <v>572</v>
      </c>
      <c r="M3627" s="42" t="s">
        <v>17869</v>
      </c>
      <c r="N3627" s="42" t="s">
        <v>565</v>
      </c>
      <c r="O3627" s="42"/>
      <c r="P3627" s="42" t="s">
        <v>555</v>
      </c>
      <c r="Q3627" s="42" t="s">
        <v>555</v>
      </c>
      <c r="R3627" s="42" t="s">
        <v>555</v>
      </c>
      <c r="S3627" s="42" t="s">
        <v>555</v>
      </c>
      <c r="T3627" s="42" t="s">
        <v>555</v>
      </c>
      <c r="U3627" s="42" t="s">
        <v>555</v>
      </c>
      <c r="V3627" s="44"/>
      <c r="W3627" s="44"/>
      <c r="X3627" s="44"/>
      <c r="Y3627" s="44"/>
      <c r="Z3627" s="44"/>
      <c r="AA3627" s="44"/>
    </row>
    <row r="3628" spans="1:27" ht="15.75" customHeight="1" x14ac:dyDescent="0.25">
      <c r="A3628" s="43">
        <v>3676</v>
      </c>
      <c r="B3628" s="43" t="s">
        <v>482</v>
      </c>
      <c r="C3628" s="42" t="s">
        <v>17870</v>
      </c>
      <c r="D3628" s="42" t="s">
        <v>555</v>
      </c>
      <c r="E3628" s="42" t="s">
        <v>17862</v>
      </c>
      <c r="F3628" s="42" t="s">
        <v>17871</v>
      </c>
      <c r="G3628" s="42" t="s">
        <v>17872</v>
      </c>
      <c r="H3628" s="42" t="s">
        <v>571</v>
      </c>
      <c r="I3628" s="42"/>
      <c r="J3628" s="42"/>
      <c r="K3628" s="42"/>
      <c r="L3628" s="42" t="s">
        <v>572</v>
      </c>
      <c r="M3628" s="42" t="s">
        <v>17873</v>
      </c>
      <c r="N3628" s="42" t="s">
        <v>565</v>
      </c>
      <c r="O3628" s="42"/>
      <c r="P3628" s="42" t="s">
        <v>555</v>
      </c>
      <c r="Q3628" s="42" t="s">
        <v>555</v>
      </c>
      <c r="R3628" s="42" t="s">
        <v>555</v>
      </c>
      <c r="S3628" s="42" t="s">
        <v>555</v>
      </c>
      <c r="T3628" s="42" t="s">
        <v>555</v>
      </c>
      <c r="U3628" s="42" t="s">
        <v>555</v>
      </c>
      <c r="V3628" s="44"/>
      <c r="W3628" s="44"/>
      <c r="X3628" s="44"/>
      <c r="Y3628" s="44"/>
      <c r="Z3628" s="44"/>
      <c r="AA3628" s="44"/>
    </row>
    <row r="3629" spans="1:27" ht="15.75" customHeight="1" x14ac:dyDescent="0.25">
      <c r="A3629" s="43">
        <v>3677</v>
      </c>
      <c r="B3629" s="43" t="s">
        <v>482</v>
      </c>
      <c r="C3629" s="42" t="s">
        <v>17874</v>
      </c>
      <c r="D3629" s="42" t="s">
        <v>555</v>
      </c>
      <c r="E3629" s="42" t="s">
        <v>17875</v>
      </c>
      <c r="F3629" s="42" t="s">
        <v>17876</v>
      </c>
      <c r="G3629" s="42" t="s">
        <v>17877</v>
      </c>
      <c r="H3629" s="42" t="s">
        <v>571</v>
      </c>
      <c r="I3629" s="42"/>
      <c r="J3629" s="42"/>
      <c r="K3629" s="42"/>
      <c r="L3629" s="42" t="s">
        <v>572</v>
      </c>
      <c r="M3629" s="42" t="s">
        <v>17878</v>
      </c>
      <c r="N3629" s="42" t="s">
        <v>565</v>
      </c>
      <c r="O3629" s="42"/>
      <c r="P3629" s="42" t="s">
        <v>555</v>
      </c>
      <c r="Q3629" s="42" t="s">
        <v>555</v>
      </c>
      <c r="R3629" s="42" t="s">
        <v>555</v>
      </c>
      <c r="S3629" s="42" t="s">
        <v>555</v>
      </c>
      <c r="T3629" s="42" t="s">
        <v>555</v>
      </c>
      <c r="U3629" s="42" t="s">
        <v>555</v>
      </c>
      <c r="V3629" s="44"/>
      <c r="W3629" s="44"/>
      <c r="X3629" s="44"/>
      <c r="Y3629" s="44"/>
      <c r="Z3629" s="44"/>
      <c r="AA3629" s="44"/>
    </row>
    <row r="3630" spans="1:27" ht="15.75" customHeight="1" x14ac:dyDescent="0.25">
      <c r="A3630" s="43">
        <v>3678</v>
      </c>
      <c r="B3630" s="43" t="s">
        <v>482</v>
      </c>
      <c r="C3630" s="42" t="s">
        <v>17879</v>
      </c>
      <c r="D3630" s="42" t="s">
        <v>17880</v>
      </c>
      <c r="E3630" s="42" t="s">
        <v>17881</v>
      </c>
      <c r="F3630" s="42" t="s">
        <v>17882</v>
      </c>
      <c r="G3630" s="42" t="s">
        <v>17883</v>
      </c>
      <c r="H3630" s="42" t="s">
        <v>554</v>
      </c>
      <c r="I3630" s="42"/>
      <c r="J3630" s="42"/>
      <c r="K3630" s="42"/>
      <c r="L3630" s="42" t="s">
        <v>579</v>
      </c>
      <c r="M3630" s="42" t="s">
        <v>17884</v>
      </c>
      <c r="N3630" s="42" t="s">
        <v>565</v>
      </c>
      <c r="O3630" s="42"/>
      <c r="P3630" s="42" t="s">
        <v>555</v>
      </c>
      <c r="Q3630" s="42" t="s">
        <v>555</v>
      </c>
      <c r="R3630" s="42" t="s">
        <v>555</v>
      </c>
      <c r="S3630" s="42" t="s">
        <v>555</v>
      </c>
      <c r="T3630" s="42" t="s">
        <v>555</v>
      </c>
      <c r="U3630" s="42" t="s">
        <v>555</v>
      </c>
      <c r="V3630" s="44"/>
      <c r="W3630" s="44"/>
      <c r="X3630" s="44"/>
      <c r="Y3630" s="44"/>
      <c r="Z3630" s="44"/>
      <c r="AA3630" s="44"/>
    </row>
    <row r="3631" spans="1:27" ht="15.75" customHeight="1" x14ac:dyDescent="0.25">
      <c r="A3631" s="43">
        <v>3679</v>
      </c>
      <c r="B3631" s="43" t="s">
        <v>482</v>
      </c>
      <c r="C3631" s="42" t="s">
        <v>17885</v>
      </c>
      <c r="D3631" s="42" t="s">
        <v>17886</v>
      </c>
      <c r="E3631" s="42" t="s">
        <v>17887</v>
      </c>
      <c r="F3631" s="42" t="s">
        <v>17888</v>
      </c>
      <c r="G3631" s="42" t="s">
        <v>17889</v>
      </c>
      <c r="H3631" s="42" t="s">
        <v>554</v>
      </c>
      <c r="I3631" s="42"/>
      <c r="J3631" s="42"/>
      <c r="K3631" s="42"/>
      <c r="L3631" s="42" t="s">
        <v>579</v>
      </c>
      <c r="M3631" s="42" t="s">
        <v>17890</v>
      </c>
      <c r="N3631" s="42" t="s">
        <v>565</v>
      </c>
      <c r="O3631" s="42"/>
      <c r="P3631" s="42" t="s">
        <v>555</v>
      </c>
      <c r="Q3631" s="42" t="s">
        <v>555</v>
      </c>
      <c r="R3631" s="42" t="s">
        <v>555</v>
      </c>
      <c r="S3631" s="42" t="s">
        <v>555</v>
      </c>
      <c r="T3631" s="42" t="s">
        <v>555</v>
      </c>
      <c r="U3631" s="42" t="s">
        <v>555</v>
      </c>
      <c r="V3631" s="44"/>
      <c r="W3631" s="44"/>
      <c r="X3631" s="44"/>
      <c r="Y3631" s="44"/>
      <c r="Z3631" s="44"/>
      <c r="AA3631" s="44"/>
    </row>
    <row r="3632" spans="1:27" ht="15.75" customHeight="1" x14ac:dyDescent="0.25">
      <c r="A3632" s="43">
        <v>3680</v>
      </c>
      <c r="B3632" s="43" t="s">
        <v>482</v>
      </c>
      <c r="C3632" s="42" t="s">
        <v>17891</v>
      </c>
      <c r="D3632" s="42" t="s">
        <v>17892</v>
      </c>
      <c r="E3632" s="42" t="s">
        <v>17893</v>
      </c>
      <c r="F3632" s="42" t="s">
        <v>17894</v>
      </c>
      <c r="G3632" s="42" t="s">
        <v>17895</v>
      </c>
      <c r="H3632" s="42" t="s">
        <v>554</v>
      </c>
      <c r="I3632" s="42">
        <f>VLOOKUP(C3632,RefVtsB1,6,FALSE)</f>
        <v>5</v>
      </c>
      <c r="J3632" s="42"/>
      <c r="K3632" s="42"/>
      <c r="L3632" s="42" t="s">
        <v>579</v>
      </c>
      <c r="M3632" s="42" t="s">
        <v>17896</v>
      </c>
      <c r="N3632" s="42" t="s">
        <v>565</v>
      </c>
      <c r="O3632" s="42"/>
      <c r="P3632" s="42" t="s">
        <v>555</v>
      </c>
      <c r="Q3632" s="42" t="s">
        <v>555</v>
      </c>
      <c r="R3632" s="42" t="s">
        <v>555</v>
      </c>
      <c r="S3632" s="42" t="s">
        <v>555</v>
      </c>
      <c r="T3632" s="42" t="s">
        <v>555</v>
      </c>
      <c r="U3632" s="42" t="s">
        <v>555</v>
      </c>
      <c r="V3632" s="44"/>
      <c r="W3632" s="44"/>
      <c r="X3632" s="44"/>
      <c r="Y3632" s="44"/>
      <c r="Z3632" s="44"/>
      <c r="AA3632" s="44"/>
    </row>
    <row r="3633" spans="1:27" ht="15.75" customHeight="1" x14ac:dyDescent="0.25">
      <c r="A3633" s="43">
        <v>3681</v>
      </c>
      <c r="B3633" s="43" t="s">
        <v>482</v>
      </c>
      <c r="C3633" s="42" t="s">
        <v>17897</v>
      </c>
      <c r="D3633" s="42" t="s">
        <v>17898</v>
      </c>
      <c r="E3633" s="42" t="s">
        <v>17899</v>
      </c>
      <c r="F3633" s="42" t="s">
        <v>17900</v>
      </c>
      <c r="G3633" s="42" t="s">
        <v>17901</v>
      </c>
      <c r="H3633" s="42" t="s">
        <v>571</v>
      </c>
      <c r="I3633" s="42"/>
      <c r="J3633" s="42"/>
      <c r="K3633" s="42"/>
      <c r="L3633" s="42" t="s">
        <v>572</v>
      </c>
      <c r="M3633" s="42" t="s">
        <v>17902</v>
      </c>
      <c r="N3633" s="42" t="s">
        <v>565</v>
      </c>
      <c r="O3633" s="42"/>
      <c r="P3633" s="42" t="s">
        <v>555</v>
      </c>
      <c r="Q3633" s="42" t="s">
        <v>555</v>
      </c>
      <c r="R3633" s="42" t="s">
        <v>555</v>
      </c>
      <c r="S3633" s="42" t="s">
        <v>555</v>
      </c>
      <c r="T3633" s="42" t="s">
        <v>555</v>
      </c>
      <c r="U3633" s="42" t="s">
        <v>555</v>
      </c>
      <c r="V3633" s="44"/>
      <c r="W3633" s="44"/>
      <c r="X3633" s="44"/>
      <c r="Y3633" s="44"/>
      <c r="Z3633" s="44"/>
      <c r="AA3633" s="44"/>
    </row>
    <row r="3634" spans="1:27" ht="15.75" customHeight="1" x14ac:dyDescent="0.25">
      <c r="A3634" s="43">
        <v>3682</v>
      </c>
      <c r="B3634" s="43" t="s">
        <v>482</v>
      </c>
      <c r="C3634" s="42" t="s">
        <v>17903</v>
      </c>
      <c r="D3634" s="42" t="s">
        <v>17898</v>
      </c>
      <c r="E3634" s="42" t="s">
        <v>17899</v>
      </c>
      <c r="F3634" s="42" t="s">
        <v>17904</v>
      </c>
      <c r="G3634" s="42" t="s">
        <v>17905</v>
      </c>
      <c r="H3634" s="42" t="s">
        <v>571</v>
      </c>
      <c r="I3634" s="42"/>
      <c r="J3634" s="42"/>
      <c r="K3634" s="42"/>
      <c r="L3634" s="42" t="s">
        <v>572</v>
      </c>
      <c r="M3634" s="42" t="s">
        <v>17906</v>
      </c>
      <c r="N3634" s="42" t="s">
        <v>565</v>
      </c>
      <c r="O3634" s="42"/>
      <c r="P3634" s="42" t="s">
        <v>555</v>
      </c>
      <c r="Q3634" s="42" t="s">
        <v>555</v>
      </c>
      <c r="R3634" s="42" t="s">
        <v>555</v>
      </c>
      <c r="S3634" s="42" t="s">
        <v>555</v>
      </c>
      <c r="T3634" s="42" t="s">
        <v>555</v>
      </c>
      <c r="U3634" s="42" t="s">
        <v>555</v>
      </c>
      <c r="V3634" s="44"/>
      <c r="W3634" s="44"/>
      <c r="X3634" s="44"/>
      <c r="Y3634" s="44"/>
      <c r="Z3634" s="44"/>
      <c r="AA3634" s="44"/>
    </row>
    <row r="3635" spans="1:27" ht="15.75" customHeight="1" x14ac:dyDescent="0.25">
      <c r="A3635" s="43">
        <v>3683</v>
      </c>
      <c r="B3635" s="43" t="s">
        <v>482</v>
      </c>
      <c r="C3635" s="42" t="s">
        <v>17907</v>
      </c>
      <c r="D3635" s="42" t="s">
        <v>17908</v>
      </c>
      <c r="E3635" s="42" t="s">
        <v>17909</v>
      </c>
      <c r="F3635" s="42" t="s">
        <v>17910</v>
      </c>
      <c r="G3635" s="42" t="s">
        <v>17911</v>
      </c>
      <c r="H3635" s="42" t="s">
        <v>571</v>
      </c>
      <c r="I3635" s="42"/>
      <c r="J3635" s="42"/>
      <c r="K3635" s="42"/>
      <c r="L3635" s="42" t="s">
        <v>572</v>
      </c>
      <c r="M3635" s="42" t="s">
        <v>17912</v>
      </c>
      <c r="N3635" s="42" t="s">
        <v>565</v>
      </c>
      <c r="O3635" s="42"/>
      <c r="P3635" s="42" t="s">
        <v>555</v>
      </c>
      <c r="Q3635" s="42" t="s">
        <v>555</v>
      </c>
      <c r="R3635" s="42" t="s">
        <v>555</v>
      </c>
      <c r="S3635" s="42" t="s">
        <v>555</v>
      </c>
      <c r="T3635" s="42" t="s">
        <v>555</v>
      </c>
      <c r="U3635" s="42" t="s">
        <v>555</v>
      </c>
      <c r="V3635" s="44"/>
      <c r="W3635" s="44"/>
      <c r="X3635" s="44"/>
      <c r="Y3635" s="44"/>
      <c r="Z3635" s="44"/>
      <c r="AA3635" s="44"/>
    </row>
    <row r="3636" spans="1:27" ht="15.75" customHeight="1" x14ac:dyDescent="0.25">
      <c r="A3636" s="43">
        <v>3684</v>
      </c>
      <c r="B3636" s="43" t="s">
        <v>482</v>
      </c>
      <c r="C3636" s="42" t="s">
        <v>17913</v>
      </c>
      <c r="D3636" s="42" t="s">
        <v>17914</v>
      </c>
      <c r="E3636" s="42" t="s">
        <v>17915</v>
      </c>
      <c r="F3636" s="42" t="s">
        <v>17916</v>
      </c>
      <c r="G3636" s="42" t="s">
        <v>17917</v>
      </c>
      <c r="H3636" s="42" t="s">
        <v>571</v>
      </c>
      <c r="I3636" s="42"/>
      <c r="J3636" s="42"/>
      <c r="K3636" s="42"/>
      <c r="L3636" s="42" t="s">
        <v>572</v>
      </c>
      <c r="M3636" s="42" t="s">
        <v>17918</v>
      </c>
      <c r="N3636" s="42" t="s">
        <v>565</v>
      </c>
      <c r="O3636" s="42"/>
      <c r="P3636" s="42" t="s">
        <v>555</v>
      </c>
      <c r="Q3636" s="42" t="s">
        <v>555</v>
      </c>
      <c r="R3636" s="42" t="s">
        <v>555</v>
      </c>
      <c r="S3636" s="42" t="s">
        <v>555</v>
      </c>
      <c r="T3636" s="42" t="s">
        <v>555</v>
      </c>
      <c r="U3636" s="42" t="s">
        <v>555</v>
      </c>
      <c r="V3636" s="44"/>
      <c r="W3636" s="44"/>
      <c r="X3636" s="44"/>
      <c r="Y3636" s="44"/>
      <c r="Z3636" s="44"/>
      <c r="AA3636" s="44"/>
    </row>
    <row r="3637" spans="1:27" ht="15.75" customHeight="1" x14ac:dyDescent="0.25">
      <c r="A3637" s="43">
        <v>3685</v>
      </c>
      <c r="B3637" s="43" t="s">
        <v>482</v>
      </c>
      <c r="C3637" s="42" t="s">
        <v>17919</v>
      </c>
      <c r="D3637" s="42" t="s">
        <v>17920</v>
      </c>
      <c r="E3637" s="42" t="s">
        <v>17921</v>
      </c>
      <c r="F3637" s="42" t="s">
        <v>17922</v>
      </c>
      <c r="G3637" s="42" t="s">
        <v>17923</v>
      </c>
      <c r="H3637" s="42" t="s">
        <v>571</v>
      </c>
      <c r="I3637" s="42"/>
      <c r="J3637" s="42"/>
      <c r="K3637" s="42"/>
      <c r="L3637" s="42" t="s">
        <v>572</v>
      </c>
      <c r="M3637" s="42" t="s">
        <v>17924</v>
      </c>
      <c r="N3637" s="42" t="s">
        <v>565</v>
      </c>
      <c r="O3637" s="42"/>
      <c r="P3637" s="42" t="s">
        <v>555</v>
      </c>
      <c r="Q3637" s="42" t="s">
        <v>555</v>
      </c>
      <c r="R3637" s="42" t="s">
        <v>555</v>
      </c>
      <c r="S3637" s="42" t="s">
        <v>555</v>
      </c>
      <c r="T3637" s="42" t="s">
        <v>555</v>
      </c>
      <c r="U3637" s="42" t="s">
        <v>555</v>
      </c>
      <c r="V3637" s="44"/>
      <c r="W3637" s="44"/>
      <c r="X3637" s="44"/>
      <c r="Y3637" s="44"/>
      <c r="Z3637" s="44"/>
      <c r="AA3637" s="44"/>
    </row>
    <row r="3638" spans="1:27" ht="15.75" customHeight="1" x14ac:dyDescent="0.25">
      <c r="A3638" s="43">
        <v>3686</v>
      </c>
      <c r="B3638" s="43" t="s">
        <v>482</v>
      </c>
      <c r="C3638" s="42" t="s">
        <v>17925</v>
      </c>
      <c r="D3638" s="42" t="s">
        <v>17926</v>
      </c>
      <c r="E3638" s="42" t="s">
        <v>17927</v>
      </c>
      <c r="F3638" s="42" t="s">
        <v>17928</v>
      </c>
      <c r="G3638" s="42" t="s">
        <v>17929</v>
      </c>
      <c r="H3638" s="42" t="s">
        <v>554</v>
      </c>
      <c r="I3638" s="42"/>
      <c r="J3638" s="42"/>
      <c r="K3638" s="42"/>
      <c r="L3638" s="42" t="s">
        <v>579</v>
      </c>
      <c r="M3638" s="42" t="s">
        <v>17930</v>
      </c>
      <c r="N3638" s="42" t="s">
        <v>565</v>
      </c>
      <c r="O3638" s="42"/>
      <c r="P3638" s="42" t="s">
        <v>555</v>
      </c>
      <c r="Q3638" s="42" t="s">
        <v>555</v>
      </c>
      <c r="R3638" s="42" t="s">
        <v>555</v>
      </c>
      <c r="S3638" s="42" t="s">
        <v>555</v>
      </c>
      <c r="T3638" s="42" t="s">
        <v>555</v>
      </c>
      <c r="U3638" s="42" t="s">
        <v>555</v>
      </c>
      <c r="V3638" s="44"/>
      <c r="W3638" s="44"/>
      <c r="X3638" s="44"/>
      <c r="Y3638" s="44"/>
      <c r="Z3638" s="44"/>
      <c r="AA3638" s="44"/>
    </row>
    <row r="3639" spans="1:27" ht="15.75" customHeight="1" x14ac:dyDescent="0.25">
      <c r="A3639" s="43">
        <v>3687</v>
      </c>
      <c r="B3639" s="43" t="s">
        <v>482</v>
      </c>
      <c r="C3639" s="42" t="s">
        <v>17931</v>
      </c>
      <c r="D3639" s="42" t="s">
        <v>17932</v>
      </c>
      <c r="E3639" s="42" t="s">
        <v>17933</v>
      </c>
      <c r="F3639" s="42" t="s">
        <v>17934</v>
      </c>
      <c r="G3639" s="42" t="s">
        <v>17935</v>
      </c>
      <c r="H3639" s="42" t="s">
        <v>554</v>
      </c>
      <c r="I3639" s="42"/>
      <c r="J3639" s="42"/>
      <c r="K3639" s="42"/>
      <c r="L3639" s="42" t="s">
        <v>579</v>
      </c>
      <c r="M3639" s="42" t="s">
        <v>17936</v>
      </c>
      <c r="N3639" s="42" t="s">
        <v>565</v>
      </c>
      <c r="O3639" s="42"/>
      <c r="P3639" s="42" t="s">
        <v>555</v>
      </c>
      <c r="Q3639" s="42" t="s">
        <v>555</v>
      </c>
      <c r="R3639" s="42" t="s">
        <v>555</v>
      </c>
      <c r="S3639" s="42" t="s">
        <v>555</v>
      </c>
      <c r="T3639" s="42" t="s">
        <v>555</v>
      </c>
      <c r="U3639" s="42" t="s">
        <v>555</v>
      </c>
      <c r="V3639" s="44"/>
      <c r="W3639" s="44"/>
      <c r="X3639" s="44"/>
      <c r="Y3639" s="44"/>
      <c r="Z3639" s="44"/>
      <c r="AA3639" s="44"/>
    </row>
    <row r="3640" spans="1:27" ht="15.75" customHeight="1" x14ac:dyDescent="0.25">
      <c r="A3640" s="43">
        <v>3688</v>
      </c>
      <c r="B3640" s="43" t="s">
        <v>482</v>
      </c>
      <c r="C3640" s="42" t="s">
        <v>17937</v>
      </c>
      <c r="D3640" s="42" t="s">
        <v>17938</v>
      </c>
      <c r="E3640" s="42" t="s">
        <v>17939</v>
      </c>
      <c r="F3640" s="42" t="s">
        <v>17940</v>
      </c>
      <c r="G3640" s="42" t="s">
        <v>17941</v>
      </c>
      <c r="H3640" s="42" t="s">
        <v>562</v>
      </c>
      <c r="I3640" s="42"/>
      <c r="J3640" s="42"/>
      <c r="K3640" s="42"/>
      <c r="L3640" s="42" t="s">
        <v>563</v>
      </c>
      <c r="M3640" s="42" t="s">
        <v>17942</v>
      </c>
      <c r="N3640" s="42" t="s">
        <v>565</v>
      </c>
      <c r="O3640" s="42"/>
      <c r="P3640" s="42" t="s">
        <v>555</v>
      </c>
      <c r="Q3640" s="42" t="s">
        <v>555</v>
      </c>
      <c r="R3640" s="42" t="s">
        <v>555</v>
      </c>
      <c r="S3640" s="42" t="s">
        <v>555</v>
      </c>
      <c r="T3640" s="42" t="s">
        <v>555</v>
      </c>
      <c r="U3640" s="42" t="s">
        <v>555</v>
      </c>
      <c r="V3640" s="44"/>
      <c r="W3640" s="44"/>
      <c r="X3640" s="44"/>
      <c r="Y3640" s="44"/>
      <c r="Z3640" s="44"/>
      <c r="AA3640" s="44"/>
    </row>
    <row r="3641" spans="1:27" ht="15.75" customHeight="1" x14ac:dyDescent="0.25">
      <c r="A3641" s="43">
        <v>3689</v>
      </c>
      <c r="B3641" s="43" t="s">
        <v>482</v>
      </c>
      <c r="C3641" s="42" t="s">
        <v>17943</v>
      </c>
      <c r="D3641" s="42" t="s">
        <v>17938</v>
      </c>
      <c r="E3641" s="42" t="s">
        <v>17939</v>
      </c>
      <c r="F3641" s="42" t="s">
        <v>17944</v>
      </c>
      <c r="G3641" s="42" t="s">
        <v>17945</v>
      </c>
      <c r="H3641" s="42" t="s">
        <v>554</v>
      </c>
      <c r="I3641" s="42"/>
      <c r="J3641" s="42"/>
      <c r="K3641" s="42"/>
      <c r="L3641" s="42" t="s">
        <v>579</v>
      </c>
      <c r="M3641" s="42" t="s">
        <v>17946</v>
      </c>
      <c r="N3641" s="42" t="s">
        <v>565</v>
      </c>
      <c r="O3641" s="42"/>
      <c r="P3641" s="42" t="s">
        <v>555</v>
      </c>
      <c r="Q3641" s="42" t="s">
        <v>555</v>
      </c>
      <c r="R3641" s="42" t="s">
        <v>555</v>
      </c>
      <c r="S3641" s="42" t="s">
        <v>555</v>
      </c>
      <c r="T3641" s="42" t="s">
        <v>555</v>
      </c>
      <c r="U3641" s="42" t="s">
        <v>555</v>
      </c>
      <c r="V3641" s="44"/>
      <c r="W3641" s="44"/>
      <c r="X3641" s="44"/>
      <c r="Y3641" s="44"/>
      <c r="Z3641" s="44"/>
      <c r="AA3641" s="44"/>
    </row>
    <row r="3642" spans="1:27" ht="15.75" customHeight="1" x14ac:dyDescent="0.25">
      <c r="A3642" s="43">
        <v>3690</v>
      </c>
      <c r="B3642" s="43" t="s">
        <v>482</v>
      </c>
      <c r="C3642" s="42" t="s">
        <v>17947</v>
      </c>
      <c r="D3642" s="42" t="s">
        <v>555</v>
      </c>
      <c r="E3642" s="42" t="s">
        <v>17948</v>
      </c>
      <c r="F3642" s="42" t="s">
        <v>17949</v>
      </c>
      <c r="G3642" s="42" t="s">
        <v>17950</v>
      </c>
      <c r="H3642" s="42" t="s">
        <v>571</v>
      </c>
      <c r="I3642" s="42"/>
      <c r="J3642" s="42"/>
      <c r="K3642" s="42"/>
      <c r="L3642" s="42" t="s">
        <v>572</v>
      </c>
      <c r="M3642" s="42" t="s">
        <v>17951</v>
      </c>
      <c r="N3642" s="42" t="s">
        <v>565</v>
      </c>
      <c r="O3642" s="42"/>
      <c r="P3642" s="42" t="s">
        <v>555</v>
      </c>
      <c r="Q3642" s="42" t="s">
        <v>555</v>
      </c>
      <c r="R3642" s="42" t="s">
        <v>555</v>
      </c>
      <c r="S3642" s="42" t="s">
        <v>555</v>
      </c>
      <c r="T3642" s="42" t="s">
        <v>555</v>
      </c>
      <c r="U3642" s="42" t="s">
        <v>555</v>
      </c>
      <c r="V3642" s="44"/>
      <c r="W3642" s="44"/>
      <c r="X3642" s="44"/>
      <c r="Y3642" s="44"/>
      <c r="Z3642" s="44"/>
      <c r="AA3642" s="44"/>
    </row>
    <row r="3643" spans="1:27" ht="15.75" customHeight="1" x14ac:dyDescent="0.25">
      <c r="A3643" s="43">
        <v>3691</v>
      </c>
      <c r="B3643" s="43" t="s">
        <v>482</v>
      </c>
      <c r="C3643" s="42" t="s">
        <v>17952</v>
      </c>
      <c r="D3643" s="42" t="s">
        <v>23666</v>
      </c>
      <c r="E3643" s="42" t="s">
        <v>17954</v>
      </c>
      <c r="F3643" s="42" t="s">
        <v>17955</v>
      </c>
      <c r="G3643" s="42" t="s">
        <v>17956</v>
      </c>
      <c r="H3643" s="42" t="s">
        <v>554</v>
      </c>
      <c r="I3643" s="42"/>
      <c r="J3643" s="42"/>
      <c r="K3643" s="42"/>
      <c r="L3643" s="42" t="s">
        <v>579</v>
      </c>
      <c r="M3643" s="42" t="s">
        <v>17957</v>
      </c>
      <c r="N3643" s="42" t="s">
        <v>565</v>
      </c>
      <c r="O3643" s="42"/>
      <c r="P3643" s="42" t="s">
        <v>555</v>
      </c>
      <c r="Q3643" s="42" t="s">
        <v>555</v>
      </c>
      <c r="R3643" s="42" t="s">
        <v>555</v>
      </c>
      <c r="S3643" s="42" t="s">
        <v>555</v>
      </c>
      <c r="T3643" s="42" t="s">
        <v>555</v>
      </c>
      <c r="U3643" s="42" t="s">
        <v>555</v>
      </c>
      <c r="V3643" s="44">
        <v>5</v>
      </c>
      <c r="W3643" s="44" t="s">
        <v>556</v>
      </c>
      <c r="X3643" s="44"/>
      <c r="Y3643" s="44"/>
      <c r="Z3643" s="44"/>
      <c r="AA3643" s="44"/>
    </row>
    <row r="3644" spans="1:27" ht="15.75" customHeight="1" x14ac:dyDescent="0.25">
      <c r="A3644" s="43">
        <v>3692</v>
      </c>
      <c r="B3644" s="43" t="s">
        <v>482</v>
      </c>
      <c r="C3644" s="42" t="s">
        <v>17958</v>
      </c>
      <c r="D3644" s="42" t="s">
        <v>17959</v>
      </c>
      <c r="E3644" s="42" t="s">
        <v>17960</v>
      </c>
      <c r="F3644" s="42" t="s">
        <v>17961</v>
      </c>
      <c r="G3644" s="42" t="s">
        <v>17962</v>
      </c>
      <c r="H3644" s="42" t="s">
        <v>562</v>
      </c>
      <c r="I3644" s="42"/>
      <c r="J3644" s="42"/>
      <c r="K3644" s="42"/>
      <c r="L3644" s="42" t="s">
        <v>563</v>
      </c>
      <c r="M3644" s="42" t="s">
        <v>17963</v>
      </c>
      <c r="N3644" s="42" t="s">
        <v>565</v>
      </c>
      <c r="O3644" s="42"/>
      <c r="P3644" s="42" t="s">
        <v>555</v>
      </c>
      <c r="Q3644" s="42" t="s">
        <v>555</v>
      </c>
      <c r="R3644" s="42" t="s">
        <v>555</v>
      </c>
      <c r="S3644" s="42" t="s">
        <v>555</v>
      </c>
      <c r="T3644" s="42" t="s">
        <v>555</v>
      </c>
      <c r="U3644" s="42" t="s">
        <v>555</v>
      </c>
      <c r="V3644" s="44"/>
      <c r="W3644" s="44"/>
      <c r="X3644" s="44"/>
      <c r="Y3644" s="44"/>
      <c r="Z3644" s="44"/>
      <c r="AA3644" s="44"/>
    </row>
    <row r="3645" spans="1:27" ht="15.75" customHeight="1" x14ac:dyDescent="0.25">
      <c r="A3645" s="43">
        <v>3693</v>
      </c>
      <c r="B3645" s="43" t="s">
        <v>482</v>
      </c>
      <c r="C3645" s="42" t="s">
        <v>17964</v>
      </c>
      <c r="D3645" s="42" t="s">
        <v>17965</v>
      </c>
      <c r="E3645" s="42" t="s">
        <v>17966</v>
      </c>
      <c r="F3645" s="42" t="s">
        <v>17967</v>
      </c>
      <c r="G3645" s="42" t="s">
        <v>17968</v>
      </c>
      <c r="H3645" s="42" t="s">
        <v>571</v>
      </c>
      <c r="I3645" s="42"/>
      <c r="J3645" s="42"/>
      <c r="K3645" s="42"/>
      <c r="L3645" s="42" t="s">
        <v>572</v>
      </c>
      <c r="M3645" s="42" t="s">
        <v>17969</v>
      </c>
      <c r="N3645" s="42" t="s">
        <v>565</v>
      </c>
      <c r="O3645" s="42"/>
      <c r="P3645" s="42" t="s">
        <v>555</v>
      </c>
      <c r="Q3645" s="42" t="s">
        <v>555</v>
      </c>
      <c r="R3645" s="42" t="s">
        <v>555</v>
      </c>
      <c r="S3645" s="42" t="s">
        <v>555</v>
      </c>
      <c r="T3645" s="42" t="s">
        <v>555</v>
      </c>
      <c r="U3645" s="42" t="s">
        <v>555</v>
      </c>
      <c r="V3645" s="44"/>
      <c r="W3645" s="44"/>
      <c r="X3645" s="44"/>
      <c r="Y3645" s="44"/>
      <c r="Z3645" s="44"/>
      <c r="AA3645" s="44"/>
    </row>
    <row r="3646" spans="1:27" ht="15.75" customHeight="1" x14ac:dyDescent="0.25">
      <c r="A3646" s="43">
        <v>3694</v>
      </c>
      <c r="B3646" s="43" t="s">
        <v>482</v>
      </c>
      <c r="C3646" s="42" t="s">
        <v>17970</v>
      </c>
      <c r="D3646" s="42" t="s">
        <v>23667</v>
      </c>
      <c r="E3646" s="42" t="s">
        <v>17972</v>
      </c>
      <c r="F3646" s="42" t="s">
        <v>17973</v>
      </c>
      <c r="G3646" s="42" t="s">
        <v>17974</v>
      </c>
      <c r="H3646" s="42" t="s">
        <v>6725</v>
      </c>
      <c r="I3646" s="42"/>
      <c r="J3646" s="42"/>
      <c r="K3646" s="42"/>
      <c r="L3646" s="42" t="s">
        <v>579</v>
      </c>
      <c r="M3646" s="42" t="s">
        <v>17975</v>
      </c>
      <c r="N3646" s="42" t="s">
        <v>565</v>
      </c>
      <c r="O3646" s="42"/>
      <c r="P3646" s="42" t="s">
        <v>555</v>
      </c>
      <c r="Q3646" s="42" t="s">
        <v>555</v>
      </c>
      <c r="R3646" s="42" t="s">
        <v>555</v>
      </c>
      <c r="S3646" s="42" t="s">
        <v>555</v>
      </c>
      <c r="T3646" s="42" t="s">
        <v>555</v>
      </c>
      <c r="U3646" s="42" t="s">
        <v>555</v>
      </c>
      <c r="V3646" s="44">
        <v>5</v>
      </c>
      <c r="W3646" s="44" t="s">
        <v>556</v>
      </c>
      <c r="X3646" s="44"/>
      <c r="Y3646" s="44" t="s">
        <v>6792</v>
      </c>
      <c r="Z3646" s="44"/>
      <c r="AA3646" s="44"/>
    </row>
    <row r="3647" spans="1:27" ht="15.75" customHeight="1" x14ac:dyDescent="0.25">
      <c r="A3647" s="43">
        <v>3695</v>
      </c>
      <c r="B3647" s="43" t="s">
        <v>482</v>
      </c>
      <c r="C3647" s="42" t="s">
        <v>17976</v>
      </c>
      <c r="D3647" s="42" t="s">
        <v>17977</v>
      </c>
      <c r="E3647" s="42" t="s">
        <v>17978</v>
      </c>
      <c r="F3647" s="42" t="s">
        <v>17979</v>
      </c>
      <c r="G3647" s="42" t="s">
        <v>17980</v>
      </c>
      <c r="H3647" s="42" t="s">
        <v>554</v>
      </c>
      <c r="I3647" s="42"/>
      <c r="J3647" s="42"/>
      <c r="K3647" s="42"/>
      <c r="L3647" s="42" t="s">
        <v>579</v>
      </c>
      <c r="M3647" s="42" t="s">
        <v>17981</v>
      </c>
      <c r="N3647" s="42" t="s">
        <v>565</v>
      </c>
      <c r="O3647" s="42"/>
      <c r="P3647" s="42" t="s">
        <v>555</v>
      </c>
      <c r="Q3647" s="42" t="s">
        <v>555</v>
      </c>
      <c r="R3647" s="42" t="s">
        <v>555</v>
      </c>
      <c r="S3647" s="42" t="s">
        <v>555</v>
      </c>
      <c r="T3647" s="42" t="s">
        <v>555</v>
      </c>
      <c r="U3647" s="42" t="s">
        <v>555</v>
      </c>
      <c r="V3647" s="44"/>
      <c r="W3647" s="44"/>
      <c r="X3647" s="44"/>
      <c r="Y3647" s="44"/>
      <c r="Z3647" s="44"/>
      <c r="AA3647" s="44"/>
    </row>
    <row r="3648" spans="1:27" ht="15.75" customHeight="1" x14ac:dyDescent="0.25">
      <c r="A3648" s="43">
        <v>3696</v>
      </c>
      <c r="B3648" s="43" t="s">
        <v>482</v>
      </c>
      <c r="C3648" s="42" t="s">
        <v>17982</v>
      </c>
      <c r="D3648" s="42" t="s">
        <v>17983</v>
      </c>
      <c r="E3648" s="42" t="s">
        <v>17984</v>
      </c>
      <c r="F3648" s="42" t="s">
        <v>17985</v>
      </c>
      <c r="G3648" s="42" t="s">
        <v>17986</v>
      </c>
      <c r="H3648" s="42" t="s">
        <v>554</v>
      </c>
      <c r="I3648" s="42"/>
      <c r="J3648" s="42"/>
      <c r="K3648" s="42"/>
      <c r="L3648" s="42" t="s">
        <v>579</v>
      </c>
      <c r="M3648" s="42" t="s">
        <v>17987</v>
      </c>
      <c r="N3648" s="42" t="s">
        <v>565</v>
      </c>
      <c r="O3648" s="42"/>
      <c r="P3648" s="42" t="s">
        <v>555</v>
      </c>
      <c r="Q3648" s="42" t="s">
        <v>555</v>
      </c>
      <c r="R3648" s="42" t="s">
        <v>555</v>
      </c>
      <c r="S3648" s="42" t="s">
        <v>555</v>
      </c>
      <c r="T3648" s="42" t="s">
        <v>555</v>
      </c>
      <c r="U3648" s="42" t="s">
        <v>555</v>
      </c>
      <c r="V3648" s="44"/>
      <c r="W3648" s="44"/>
      <c r="X3648" s="44"/>
      <c r="Y3648" s="44"/>
      <c r="Z3648" s="44"/>
      <c r="AA3648" s="44"/>
    </row>
    <row r="3649" spans="1:27" ht="15.75" customHeight="1" x14ac:dyDescent="0.25">
      <c r="A3649" s="43">
        <v>3697</v>
      </c>
      <c r="B3649" s="43" t="s">
        <v>482</v>
      </c>
      <c r="C3649" s="42" t="s">
        <v>17988</v>
      </c>
      <c r="D3649" s="42" t="s">
        <v>23666</v>
      </c>
      <c r="E3649" s="42" t="s">
        <v>17954</v>
      </c>
      <c r="F3649" s="42" t="s">
        <v>17989</v>
      </c>
      <c r="G3649" s="42" t="s">
        <v>17990</v>
      </c>
      <c r="H3649" s="42" t="s">
        <v>554</v>
      </c>
      <c r="I3649" s="42"/>
      <c r="J3649" s="42"/>
      <c r="K3649" s="42"/>
      <c r="L3649" s="42" t="s">
        <v>579</v>
      </c>
      <c r="M3649" s="42" t="s">
        <v>17991</v>
      </c>
      <c r="N3649" s="42" t="s">
        <v>565</v>
      </c>
      <c r="O3649" s="42"/>
      <c r="P3649" s="42" t="s">
        <v>555</v>
      </c>
      <c r="Q3649" s="42" t="s">
        <v>555</v>
      </c>
      <c r="R3649" s="42" t="s">
        <v>555</v>
      </c>
      <c r="S3649" s="42" t="s">
        <v>555</v>
      </c>
      <c r="T3649" s="42" t="s">
        <v>555</v>
      </c>
      <c r="U3649" s="42" t="s">
        <v>555</v>
      </c>
      <c r="V3649" s="44">
        <v>5</v>
      </c>
      <c r="W3649" s="44" t="s">
        <v>556</v>
      </c>
      <c r="X3649" s="44"/>
      <c r="Y3649" s="44"/>
      <c r="Z3649" s="44"/>
      <c r="AA3649" s="44"/>
    </row>
    <row r="3650" spans="1:27" ht="15.75" customHeight="1" x14ac:dyDescent="0.25">
      <c r="A3650" s="43">
        <v>3698</v>
      </c>
      <c r="B3650" s="43" t="s">
        <v>482</v>
      </c>
      <c r="C3650" s="42" t="s">
        <v>17992</v>
      </c>
      <c r="D3650" s="42" t="s">
        <v>555</v>
      </c>
      <c r="E3650" s="42" t="s">
        <v>17993</v>
      </c>
      <c r="F3650" s="42" t="s">
        <v>17994</v>
      </c>
      <c r="G3650" s="42" t="s">
        <v>17995</v>
      </c>
      <c r="H3650" s="42" t="s">
        <v>571</v>
      </c>
      <c r="I3650" s="42"/>
      <c r="J3650" s="42"/>
      <c r="K3650" s="42"/>
      <c r="L3650" s="42" t="s">
        <v>572</v>
      </c>
      <c r="M3650" s="42" t="s">
        <v>17996</v>
      </c>
      <c r="N3650" s="42" t="s">
        <v>565</v>
      </c>
      <c r="O3650" s="42"/>
      <c r="P3650" s="42" t="s">
        <v>555</v>
      </c>
      <c r="Q3650" s="42" t="s">
        <v>555</v>
      </c>
      <c r="R3650" s="42" t="s">
        <v>555</v>
      </c>
      <c r="S3650" s="42" t="s">
        <v>555</v>
      </c>
      <c r="T3650" s="42" t="s">
        <v>555</v>
      </c>
      <c r="U3650" s="42" t="s">
        <v>555</v>
      </c>
      <c r="V3650" s="44"/>
      <c r="W3650" s="44"/>
      <c r="X3650" s="44"/>
      <c r="Y3650" s="44"/>
      <c r="Z3650" s="44"/>
      <c r="AA3650" s="44"/>
    </row>
    <row r="3651" spans="1:27" ht="15.75" customHeight="1" x14ac:dyDescent="0.25">
      <c r="A3651" s="43">
        <v>3699</v>
      </c>
      <c r="B3651" s="43" t="s">
        <v>482</v>
      </c>
      <c r="C3651" s="42" t="s">
        <v>17997</v>
      </c>
      <c r="D3651" s="42" t="s">
        <v>23666</v>
      </c>
      <c r="E3651" s="42" t="s">
        <v>17954</v>
      </c>
      <c r="F3651" s="42" t="s">
        <v>17998</v>
      </c>
      <c r="G3651" s="42" t="s">
        <v>17999</v>
      </c>
      <c r="H3651" s="42" t="s">
        <v>554</v>
      </c>
      <c r="I3651" s="42"/>
      <c r="J3651" s="42"/>
      <c r="K3651" s="42"/>
      <c r="L3651" s="42" t="s">
        <v>579</v>
      </c>
      <c r="M3651" s="42" t="s">
        <v>18000</v>
      </c>
      <c r="N3651" s="42" t="s">
        <v>565</v>
      </c>
      <c r="O3651" s="42"/>
      <c r="P3651" s="42" t="s">
        <v>555</v>
      </c>
      <c r="Q3651" s="42" t="s">
        <v>555</v>
      </c>
      <c r="R3651" s="42" t="s">
        <v>555</v>
      </c>
      <c r="S3651" s="42" t="s">
        <v>555</v>
      </c>
      <c r="T3651" s="42" t="s">
        <v>555</v>
      </c>
      <c r="U3651" s="42" t="s">
        <v>555</v>
      </c>
      <c r="V3651" s="44">
        <v>5</v>
      </c>
      <c r="W3651" s="44" t="s">
        <v>556</v>
      </c>
      <c r="X3651" s="44"/>
      <c r="Y3651" s="44"/>
      <c r="Z3651" s="44"/>
      <c r="AA3651" s="44"/>
    </row>
    <row r="3652" spans="1:27" ht="15.75" customHeight="1" x14ac:dyDescent="0.25">
      <c r="A3652" s="43">
        <v>3700</v>
      </c>
      <c r="B3652" s="43" t="s">
        <v>482</v>
      </c>
      <c r="C3652" s="42" t="s">
        <v>18001</v>
      </c>
      <c r="D3652" s="42" t="s">
        <v>18002</v>
      </c>
      <c r="E3652" s="42" t="s">
        <v>18003</v>
      </c>
      <c r="F3652" s="42" t="s">
        <v>18004</v>
      </c>
      <c r="G3652" s="42" t="s">
        <v>18005</v>
      </c>
      <c r="H3652" s="42" t="s">
        <v>571</v>
      </c>
      <c r="I3652" s="42"/>
      <c r="J3652" s="42"/>
      <c r="K3652" s="42"/>
      <c r="L3652" s="42" t="s">
        <v>572</v>
      </c>
      <c r="M3652" s="42" t="s">
        <v>18006</v>
      </c>
      <c r="N3652" s="42" t="s">
        <v>565</v>
      </c>
      <c r="O3652" s="42"/>
      <c r="P3652" s="42" t="s">
        <v>555</v>
      </c>
      <c r="Q3652" s="42" t="s">
        <v>555</v>
      </c>
      <c r="R3652" s="42" t="s">
        <v>555</v>
      </c>
      <c r="S3652" s="42" t="s">
        <v>555</v>
      </c>
      <c r="T3652" s="42" t="s">
        <v>555</v>
      </c>
      <c r="U3652" s="42" t="s">
        <v>555</v>
      </c>
      <c r="V3652" s="44"/>
      <c r="W3652" s="44"/>
      <c r="X3652" s="44"/>
      <c r="Y3652" s="44"/>
      <c r="Z3652" s="44"/>
      <c r="AA3652" s="44"/>
    </row>
    <row r="3653" spans="1:27" ht="15.75" customHeight="1" x14ac:dyDescent="0.25">
      <c r="A3653" s="43">
        <v>3701</v>
      </c>
      <c r="B3653" s="43" t="s">
        <v>482</v>
      </c>
      <c r="C3653" s="42" t="s">
        <v>18007</v>
      </c>
      <c r="D3653" s="42" t="s">
        <v>18008</v>
      </c>
      <c r="E3653" s="42" t="s">
        <v>18009</v>
      </c>
      <c r="F3653" s="42" t="s">
        <v>18010</v>
      </c>
      <c r="G3653" s="42" t="s">
        <v>18011</v>
      </c>
      <c r="H3653" s="42" t="s">
        <v>571</v>
      </c>
      <c r="I3653" s="42"/>
      <c r="J3653" s="42"/>
      <c r="K3653" s="42"/>
      <c r="L3653" s="42" t="s">
        <v>572</v>
      </c>
      <c r="M3653" s="42" t="s">
        <v>18012</v>
      </c>
      <c r="N3653" s="42" t="s">
        <v>565</v>
      </c>
      <c r="O3653" s="42"/>
      <c r="P3653" s="42" t="s">
        <v>555</v>
      </c>
      <c r="Q3653" s="42" t="s">
        <v>555</v>
      </c>
      <c r="R3653" s="42" t="s">
        <v>555</v>
      </c>
      <c r="S3653" s="42" t="s">
        <v>555</v>
      </c>
      <c r="T3653" s="42" t="s">
        <v>555</v>
      </c>
      <c r="U3653" s="42" t="s">
        <v>555</v>
      </c>
      <c r="V3653" s="44"/>
      <c r="W3653" s="44"/>
      <c r="X3653" s="44"/>
      <c r="Y3653" s="44"/>
      <c r="Z3653" s="44"/>
      <c r="AA3653" s="44"/>
    </row>
    <row r="3654" spans="1:27" ht="15.75" customHeight="1" x14ac:dyDescent="0.25">
      <c r="A3654" s="43">
        <v>3702</v>
      </c>
      <c r="B3654" s="43" t="s">
        <v>482</v>
      </c>
      <c r="C3654" s="42" t="s">
        <v>18013</v>
      </c>
      <c r="D3654" s="42" t="s">
        <v>18008</v>
      </c>
      <c r="E3654" s="42" t="s">
        <v>18009</v>
      </c>
      <c r="F3654" s="42" t="s">
        <v>18014</v>
      </c>
      <c r="G3654" s="42" t="s">
        <v>18015</v>
      </c>
      <c r="H3654" s="42" t="s">
        <v>571</v>
      </c>
      <c r="I3654" s="42"/>
      <c r="J3654" s="42"/>
      <c r="K3654" s="42"/>
      <c r="L3654" s="42" t="s">
        <v>572</v>
      </c>
      <c r="M3654" s="42" t="s">
        <v>18016</v>
      </c>
      <c r="N3654" s="42" t="s">
        <v>565</v>
      </c>
      <c r="O3654" s="42"/>
      <c r="P3654" s="42" t="s">
        <v>555</v>
      </c>
      <c r="Q3654" s="42" t="s">
        <v>555</v>
      </c>
      <c r="R3654" s="42" t="s">
        <v>555</v>
      </c>
      <c r="S3654" s="42" t="s">
        <v>555</v>
      </c>
      <c r="T3654" s="42" t="s">
        <v>555</v>
      </c>
      <c r="U3654" s="42" t="s">
        <v>555</v>
      </c>
      <c r="V3654" s="44"/>
      <c r="W3654" s="44"/>
      <c r="X3654" s="44"/>
      <c r="Y3654" s="44"/>
      <c r="Z3654" s="44"/>
      <c r="AA3654" s="44"/>
    </row>
    <row r="3655" spans="1:27" ht="15.75" customHeight="1" x14ac:dyDescent="0.25">
      <c r="A3655" s="43">
        <v>3703</v>
      </c>
      <c r="B3655" s="43" t="s">
        <v>482</v>
      </c>
      <c r="C3655" s="42" t="s">
        <v>18017</v>
      </c>
      <c r="D3655" s="42" t="s">
        <v>18018</v>
      </c>
      <c r="E3655" s="42" t="s">
        <v>18019</v>
      </c>
      <c r="F3655" s="42" t="s">
        <v>18020</v>
      </c>
      <c r="G3655" s="42" t="s">
        <v>18021</v>
      </c>
      <c r="H3655" s="42" t="s">
        <v>554</v>
      </c>
      <c r="I3655" s="42"/>
      <c r="J3655" s="42"/>
      <c r="K3655" s="42"/>
      <c r="L3655" s="42" t="s">
        <v>579</v>
      </c>
      <c r="M3655" s="42" t="s">
        <v>18022</v>
      </c>
      <c r="N3655" s="42" t="s">
        <v>565</v>
      </c>
      <c r="O3655" s="42"/>
      <c r="P3655" s="42" t="s">
        <v>555</v>
      </c>
      <c r="Q3655" s="42" t="s">
        <v>555</v>
      </c>
      <c r="R3655" s="42" t="s">
        <v>555</v>
      </c>
      <c r="S3655" s="42" t="s">
        <v>555</v>
      </c>
      <c r="T3655" s="42" t="s">
        <v>555</v>
      </c>
      <c r="U3655" s="42" t="s">
        <v>555</v>
      </c>
      <c r="V3655" s="44"/>
      <c r="W3655" s="44"/>
      <c r="X3655" s="44"/>
      <c r="Y3655" s="44"/>
      <c r="Z3655" s="44"/>
      <c r="AA3655" s="44"/>
    </row>
    <row r="3656" spans="1:27" ht="15.75" customHeight="1" x14ac:dyDescent="0.25">
      <c r="A3656" s="43">
        <v>3704</v>
      </c>
      <c r="B3656" s="43" t="s">
        <v>482</v>
      </c>
      <c r="C3656" s="42" t="s">
        <v>18023</v>
      </c>
      <c r="D3656" s="42" t="s">
        <v>18024</v>
      </c>
      <c r="E3656" s="42" t="s">
        <v>18025</v>
      </c>
      <c r="F3656" s="42" t="s">
        <v>18026</v>
      </c>
      <c r="G3656" s="42" t="s">
        <v>18027</v>
      </c>
      <c r="H3656" s="42" t="s">
        <v>554</v>
      </c>
      <c r="I3656" s="42"/>
      <c r="J3656" s="42"/>
      <c r="K3656" s="42"/>
      <c r="L3656" s="42" t="s">
        <v>579</v>
      </c>
      <c r="M3656" s="42" t="s">
        <v>18028</v>
      </c>
      <c r="N3656" s="42" t="s">
        <v>565</v>
      </c>
      <c r="O3656" s="42"/>
      <c r="P3656" s="42" t="s">
        <v>555</v>
      </c>
      <c r="Q3656" s="42" t="s">
        <v>555</v>
      </c>
      <c r="R3656" s="42" t="s">
        <v>555</v>
      </c>
      <c r="S3656" s="42" t="s">
        <v>555</v>
      </c>
      <c r="T3656" s="42" t="s">
        <v>555</v>
      </c>
      <c r="U3656" s="42" t="s">
        <v>555</v>
      </c>
      <c r="V3656" s="44"/>
      <c r="W3656" s="44"/>
      <c r="X3656" s="44"/>
      <c r="Y3656" s="44"/>
      <c r="Z3656" s="44"/>
      <c r="AA3656" s="44"/>
    </row>
    <row r="3657" spans="1:27" ht="15.75" customHeight="1" x14ac:dyDescent="0.25">
      <c r="A3657" s="43">
        <v>3705</v>
      </c>
      <c r="B3657" s="43" t="s">
        <v>482</v>
      </c>
      <c r="C3657" s="42" t="s">
        <v>18029</v>
      </c>
      <c r="D3657" s="42" t="s">
        <v>18030</v>
      </c>
      <c r="E3657" s="42" t="s">
        <v>18031</v>
      </c>
      <c r="F3657" s="42" t="s">
        <v>18032</v>
      </c>
      <c r="G3657" s="42" t="s">
        <v>18033</v>
      </c>
      <c r="H3657" s="42" t="s">
        <v>554</v>
      </c>
      <c r="I3657" s="42"/>
      <c r="J3657" s="42"/>
      <c r="K3657" s="42"/>
      <c r="L3657" s="42" t="s">
        <v>579</v>
      </c>
      <c r="M3657" s="42" t="s">
        <v>18034</v>
      </c>
      <c r="N3657" s="42" t="s">
        <v>565</v>
      </c>
      <c r="O3657" s="42"/>
      <c r="P3657" s="42" t="s">
        <v>555</v>
      </c>
      <c r="Q3657" s="42" t="s">
        <v>555</v>
      </c>
      <c r="R3657" s="42" t="s">
        <v>555</v>
      </c>
      <c r="S3657" s="42" t="s">
        <v>555</v>
      </c>
      <c r="T3657" s="42" t="s">
        <v>555</v>
      </c>
      <c r="U3657" s="42" t="s">
        <v>555</v>
      </c>
      <c r="V3657" s="44"/>
      <c r="W3657" s="44"/>
      <c r="X3657" s="44"/>
      <c r="Y3657" s="44"/>
      <c r="Z3657" s="44"/>
      <c r="AA3657" s="44"/>
    </row>
    <row r="3658" spans="1:27" ht="15.75" customHeight="1" x14ac:dyDescent="0.25">
      <c r="A3658" s="43">
        <v>3706</v>
      </c>
      <c r="B3658" s="43" t="s">
        <v>482</v>
      </c>
      <c r="C3658" s="42" t="s">
        <v>18035</v>
      </c>
      <c r="D3658" s="42" t="s">
        <v>555</v>
      </c>
      <c r="E3658" s="42" t="s">
        <v>18036</v>
      </c>
      <c r="F3658" s="42" t="s">
        <v>18037</v>
      </c>
      <c r="G3658" s="42" t="s">
        <v>18038</v>
      </c>
      <c r="H3658" s="42" t="s">
        <v>571</v>
      </c>
      <c r="I3658" s="42"/>
      <c r="J3658" s="42"/>
      <c r="K3658" s="42"/>
      <c r="L3658" s="42" t="s">
        <v>572</v>
      </c>
      <c r="M3658" s="42" t="s">
        <v>18039</v>
      </c>
      <c r="N3658" s="42" t="s">
        <v>565</v>
      </c>
      <c r="O3658" s="42"/>
      <c r="P3658" s="42" t="s">
        <v>555</v>
      </c>
      <c r="Q3658" s="42" t="s">
        <v>555</v>
      </c>
      <c r="R3658" s="42" t="s">
        <v>555</v>
      </c>
      <c r="S3658" s="42" t="s">
        <v>555</v>
      </c>
      <c r="T3658" s="42" t="s">
        <v>555</v>
      </c>
      <c r="U3658" s="42" t="s">
        <v>555</v>
      </c>
      <c r="V3658" s="44"/>
      <c r="W3658" s="44"/>
      <c r="X3658" s="44"/>
      <c r="Y3658" s="44"/>
      <c r="Z3658" s="44"/>
      <c r="AA3658" s="44"/>
    </row>
    <row r="3659" spans="1:27" ht="15.75" customHeight="1" x14ac:dyDescent="0.25">
      <c r="A3659" s="43">
        <v>3707</v>
      </c>
      <c r="B3659" s="43" t="s">
        <v>482</v>
      </c>
      <c r="C3659" s="42" t="s">
        <v>18040</v>
      </c>
      <c r="D3659" s="42" t="s">
        <v>555</v>
      </c>
      <c r="E3659" s="42" t="s">
        <v>18036</v>
      </c>
      <c r="F3659" s="42" t="s">
        <v>18041</v>
      </c>
      <c r="G3659" s="42" t="s">
        <v>18042</v>
      </c>
      <c r="H3659" s="42" t="s">
        <v>571</v>
      </c>
      <c r="I3659" s="42"/>
      <c r="J3659" s="42"/>
      <c r="K3659" s="42"/>
      <c r="L3659" s="42" t="s">
        <v>572</v>
      </c>
      <c r="M3659" s="42" t="s">
        <v>18043</v>
      </c>
      <c r="N3659" s="42" t="s">
        <v>565</v>
      </c>
      <c r="O3659" s="42"/>
      <c r="P3659" s="42" t="s">
        <v>555</v>
      </c>
      <c r="Q3659" s="42" t="s">
        <v>555</v>
      </c>
      <c r="R3659" s="42" t="s">
        <v>555</v>
      </c>
      <c r="S3659" s="42" t="s">
        <v>555</v>
      </c>
      <c r="T3659" s="42" t="s">
        <v>555</v>
      </c>
      <c r="U3659" s="42" t="s">
        <v>555</v>
      </c>
      <c r="V3659" s="44"/>
      <c r="W3659" s="44"/>
      <c r="X3659" s="44"/>
      <c r="Y3659" s="44"/>
      <c r="Z3659" s="44"/>
      <c r="AA3659" s="44"/>
    </row>
    <row r="3660" spans="1:27" ht="15.75" customHeight="1" x14ac:dyDescent="0.25">
      <c r="A3660" s="43">
        <v>3708</v>
      </c>
      <c r="B3660" s="43" t="s">
        <v>482</v>
      </c>
      <c r="C3660" s="42" t="s">
        <v>18044</v>
      </c>
      <c r="D3660" s="42" t="s">
        <v>555</v>
      </c>
      <c r="E3660" s="42" t="s">
        <v>18036</v>
      </c>
      <c r="F3660" s="42" t="s">
        <v>18045</v>
      </c>
      <c r="G3660" s="42" t="s">
        <v>18046</v>
      </c>
      <c r="H3660" s="42" t="s">
        <v>571</v>
      </c>
      <c r="I3660" s="42"/>
      <c r="J3660" s="42"/>
      <c r="K3660" s="42"/>
      <c r="L3660" s="42" t="s">
        <v>572</v>
      </c>
      <c r="M3660" s="42" t="s">
        <v>18047</v>
      </c>
      <c r="N3660" s="42" t="s">
        <v>565</v>
      </c>
      <c r="O3660" s="42"/>
      <c r="P3660" s="42" t="s">
        <v>555</v>
      </c>
      <c r="Q3660" s="42" t="s">
        <v>555</v>
      </c>
      <c r="R3660" s="42" t="s">
        <v>555</v>
      </c>
      <c r="S3660" s="42" t="s">
        <v>555</v>
      </c>
      <c r="T3660" s="42" t="s">
        <v>555</v>
      </c>
      <c r="U3660" s="42" t="s">
        <v>555</v>
      </c>
      <c r="V3660" s="44"/>
      <c r="W3660" s="44"/>
      <c r="X3660" s="44"/>
      <c r="Y3660" s="44"/>
      <c r="Z3660" s="44"/>
      <c r="AA3660" s="44"/>
    </row>
    <row r="3661" spans="1:27" ht="15.75" customHeight="1" x14ac:dyDescent="0.25">
      <c r="A3661" s="43">
        <v>3709</v>
      </c>
      <c r="B3661" s="43" t="s">
        <v>482</v>
      </c>
      <c r="C3661" s="42" t="s">
        <v>18048</v>
      </c>
      <c r="D3661" s="42" t="s">
        <v>18049</v>
      </c>
      <c r="E3661" s="42" t="s">
        <v>18050</v>
      </c>
      <c r="F3661" s="42" t="s">
        <v>18051</v>
      </c>
      <c r="G3661" s="42" t="s">
        <v>18052</v>
      </c>
      <c r="H3661" s="42" t="s">
        <v>571</v>
      </c>
      <c r="I3661" s="42"/>
      <c r="J3661" s="42"/>
      <c r="K3661" s="42"/>
      <c r="L3661" s="42" t="s">
        <v>572</v>
      </c>
      <c r="M3661" s="42" t="s">
        <v>18053</v>
      </c>
      <c r="N3661" s="42" t="s">
        <v>565</v>
      </c>
      <c r="O3661" s="42"/>
      <c r="P3661" s="42" t="s">
        <v>555</v>
      </c>
      <c r="Q3661" s="42" t="s">
        <v>555</v>
      </c>
      <c r="R3661" s="42" t="s">
        <v>555</v>
      </c>
      <c r="S3661" s="42" t="s">
        <v>555</v>
      </c>
      <c r="T3661" s="42" t="s">
        <v>555</v>
      </c>
      <c r="U3661" s="42" t="s">
        <v>555</v>
      </c>
      <c r="V3661" s="44"/>
      <c r="W3661" s="44"/>
      <c r="X3661" s="44"/>
      <c r="Y3661" s="44"/>
      <c r="Z3661" s="44"/>
      <c r="AA3661" s="44"/>
    </row>
    <row r="3662" spans="1:27" ht="15.75" customHeight="1" x14ac:dyDescent="0.25">
      <c r="A3662" s="43">
        <v>3710</v>
      </c>
      <c r="B3662" s="43" t="s">
        <v>482</v>
      </c>
      <c r="C3662" s="42" t="s">
        <v>18054</v>
      </c>
      <c r="D3662" s="42" t="s">
        <v>23668</v>
      </c>
      <c r="E3662" s="42" t="s">
        <v>18056</v>
      </c>
      <c r="F3662" s="42" t="s">
        <v>18057</v>
      </c>
      <c r="G3662" s="42" t="s">
        <v>18058</v>
      </c>
      <c r="H3662" s="42" t="s">
        <v>554</v>
      </c>
      <c r="I3662" s="42"/>
      <c r="J3662" s="42"/>
      <c r="K3662" s="42"/>
      <c r="L3662" s="42" t="s">
        <v>579</v>
      </c>
      <c r="M3662" s="42" t="s">
        <v>18059</v>
      </c>
      <c r="N3662" s="42" t="s">
        <v>565</v>
      </c>
      <c r="O3662" s="42"/>
      <c r="P3662" s="42" t="s">
        <v>555</v>
      </c>
      <c r="Q3662" s="42" t="s">
        <v>555</v>
      </c>
      <c r="R3662" s="42" t="s">
        <v>555</v>
      </c>
      <c r="S3662" s="42" t="s">
        <v>555</v>
      </c>
      <c r="T3662" s="42" t="s">
        <v>555</v>
      </c>
      <c r="U3662" s="42" t="s">
        <v>555</v>
      </c>
      <c r="V3662" s="44">
        <v>5</v>
      </c>
      <c r="W3662" s="44" t="s">
        <v>556</v>
      </c>
      <c r="X3662" s="44"/>
      <c r="Y3662" s="44"/>
      <c r="Z3662" s="44"/>
      <c r="AA3662" s="44"/>
    </row>
    <row r="3663" spans="1:27" ht="15.75" customHeight="1" x14ac:dyDescent="0.25">
      <c r="A3663" s="43">
        <v>3711</v>
      </c>
      <c r="B3663" s="43" t="s">
        <v>482</v>
      </c>
      <c r="C3663" s="42" t="s">
        <v>18060</v>
      </c>
      <c r="D3663" s="42" t="s">
        <v>18061</v>
      </c>
      <c r="E3663" s="42" t="s">
        <v>18062</v>
      </c>
      <c r="F3663" s="42" t="s">
        <v>18063</v>
      </c>
      <c r="G3663" s="42" t="s">
        <v>18064</v>
      </c>
      <c r="H3663" s="42" t="s">
        <v>571</v>
      </c>
      <c r="I3663" s="42"/>
      <c r="J3663" s="42"/>
      <c r="K3663" s="42"/>
      <c r="L3663" s="42" t="s">
        <v>572</v>
      </c>
      <c r="M3663" s="42" t="s">
        <v>18065</v>
      </c>
      <c r="N3663" s="42" t="s">
        <v>565</v>
      </c>
      <c r="O3663" s="42"/>
      <c r="P3663" s="42" t="s">
        <v>555</v>
      </c>
      <c r="Q3663" s="42" t="s">
        <v>555</v>
      </c>
      <c r="R3663" s="42" t="s">
        <v>555</v>
      </c>
      <c r="S3663" s="42" t="s">
        <v>555</v>
      </c>
      <c r="T3663" s="42" t="s">
        <v>555</v>
      </c>
      <c r="U3663" s="42" t="s">
        <v>555</v>
      </c>
      <c r="V3663" s="44"/>
      <c r="W3663" s="44"/>
      <c r="X3663" s="44"/>
      <c r="Y3663" s="44"/>
      <c r="Z3663" s="44"/>
      <c r="AA3663" s="44"/>
    </row>
    <row r="3664" spans="1:27" ht="15.75" customHeight="1" x14ac:dyDescent="0.25">
      <c r="A3664" s="43">
        <v>3712</v>
      </c>
      <c r="B3664" s="43" t="s">
        <v>482</v>
      </c>
      <c r="C3664" s="42" t="s">
        <v>18066</v>
      </c>
      <c r="D3664" s="42" t="s">
        <v>18067</v>
      </c>
      <c r="E3664" s="42" t="s">
        <v>18068</v>
      </c>
      <c r="F3664" s="42" t="s">
        <v>18069</v>
      </c>
      <c r="G3664" s="42" t="s">
        <v>18070</v>
      </c>
      <c r="H3664" s="42" t="s">
        <v>554</v>
      </c>
      <c r="I3664" s="42"/>
      <c r="J3664" s="42"/>
      <c r="K3664" s="42"/>
      <c r="L3664" s="42" t="s">
        <v>579</v>
      </c>
      <c r="M3664" s="42" t="s">
        <v>18071</v>
      </c>
      <c r="N3664" s="42" t="s">
        <v>1165</v>
      </c>
      <c r="O3664" s="42"/>
      <c r="P3664" s="42" t="s">
        <v>555</v>
      </c>
      <c r="Q3664" s="42" t="s">
        <v>555</v>
      </c>
      <c r="R3664" s="42" t="s">
        <v>555</v>
      </c>
      <c r="S3664" s="42" t="s">
        <v>555</v>
      </c>
      <c r="T3664" s="42" t="s">
        <v>555</v>
      </c>
      <c r="U3664" s="42" t="s">
        <v>555</v>
      </c>
      <c r="V3664" s="44"/>
      <c r="W3664" s="44"/>
      <c r="X3664" s="44"/>
      <c r="Y3664" s="44"/>
      <c r="Z3664" s="44"/>
      <c r="AA3664" s="44"/>
    </row>
    <row r="3665" spans="1:27" ht="15.75" customHeight="1" x14ac:dyDescent="0.25">
      <c r="A3665" s="43">
        <v>3713</v>
      </c>
      <c r="B3665" s="43" t="s">
        <v>482</v>
      </c>
      <c r="C3665" s="42" t="s">
        <v>18072</v>
      </c>
      <c r="D3665" s="42" t="s">
        <v>18073</v>
      </c>
      <c r="E3665" s="42" t="s">
        <v>18074</v>
      </c>
      <c r="F3665" s="42" t="s">
        <v>18075</v>
      </c>
      <c r="G3665" s="42" t="s">
        <v>18076</v>
      </c>
      <c r="H3665" s="42" t="s">
        <v>571</v>
      </c>
      <c r="I3665" s="42"/>
      <c r="J3665" s="42"/>
      <c r="K3665" s="42"/>
      <c r="L3665" s="42" t="s">
        <v>572</v>
      </c>
      <c r="M3665" s="42" t="s">
        <v>18077</v>
      </c>
      <c r="N3665" s="42" t="s">
        <v>565</v>
      </c>
      <c r="O3665" s="42"/>
      <c r="P3665" s="42" t="s">
        <v>555</v>
      </c>
      <c r="Q3665" s="42" t="s">
        <v>555</v>
      </c>
      <c r="R3665" s="42" t="s">
        <v>555</v>
      </c>
      <c r="S3665" s="42" t="s">
        <v>555</v>
      </c>
      <c r="T3665" s="42" t="s">
        <v>555</v>
      </c>
      <c r="U3665" s="42" t="s">
        <v>555</v>
      </c>
      <c r="V3665" s="44"/>
      <c r="W3665" s="44"/>
      <c r="X3665" s="44"/>
      <c r="Y3665" s="44"/>
      <c r="Z3665" s="44"/>
      <c r="AA3665" s="44"/>
    </row>
    <row r="3666" spans="1:27" ht="15.75" customHeight="1" x14ac:dyDescent="0.25">
      <c r="A3666" s="43">
        <v>3714</v>
      </c>
      <c r="B3666" s="43" t="s">
        <v>482</v>
      </c>
      <c r="C3666" s="42" t="s">
        <v>18078</v>
      </c>
      <c r="D3666" s="42" t="s">
        <v>18079</v>
      </c>
      <c r="E3666" s="42" t="s">
        <v>18080</v>
      </c>
      <c r="F3666" s="42" t="s">
        <v>18081</v>
      </c>
      <c r="G3666" s="42" t="s">
        <v>18082</v>
      </c>
      <c r="H3666" s="42" t="s">
        <v>571</v>
      </c>
      <c r="I3666" s="42"/>
      <c r="J3666" s="42"/>
      <c r="K3666" s="42"/>
      <c r="L3666" s="42" t="s">
        <v>572</v>
      </c>
      <c r="M3666" s="42" t="s">
        <v>18083</v>
      </c>
      <c r="N3666" s="42" t="s">
        <v>565</v>
      </c>
      <c r="O3666" s="42"/>
      <c r="P3666" s="42" t="s">
        <v>555</v>
      </c>
      <c r="Q3666" s="42" t="s">
        <v>555</v>
      </c>
      <c r="R3666" s="42" t="s">
        <v>555</v>
      </c>
      <c r="S3666" s="42" t="s">
        <v>555</v>
      </c>
      <c r="T3666" s="42" t="s">
        <v>555</v>
      </c>
      <c r="U3666" s="42" t="s">
        <v>555</v>
      </c>
      <c r="V3666" s="44"/>
      <c r="W3666" s="44"/>
      <c r="X3666" s="44"/>
      <c r="Y3666" s="44"/>
      <c r="Z3666" s="44"/>
      <c r="AA3666" s="44"/>
    </row>
    <row r="3667" spans="1:27" ht="15.75" customHeight="1" x14ac:dyDescent="0.25">
      <c r="A3667" s="43">
        <v>3715</v>
      </c>
      <c r="B3667" s="43" t="s">
        <v>482</v>
      </c>
      <c r="C3667" s="42" t="s">
        <v>18084</v>
      </c>
      <c r="D3667" s="42" t="s">
        <v>555</v>
      </c>
      <c r="E3667" s="42" t="s">
        <v>18085</v>
      </c>
      <c r="F3667" s="42" t="s">
        <v>18086</v>
      </c>
      <c r="G3667" s="42" t="s">
        <v>18087</v>
      </c>
      <c r="H3667" s="42" t="s">
        <v>571</v>
      </c>
      <c r="I3667" s="42"/>
      <c r="J3667" s="42"/>
      <c r="K3667" s="42"/>
      <c r="L3667" s="42" t="s">
        <v>572</v>
      </c>
      <c r="M3667" s="42" t="s">
        <v>18088</v>
      </c>
      <c r="N3667" s="42" t="s">
        <v>565</v>
      </c>
      <c r="O3667" s="42"/>
      <c r="P3667" s="42" t="s">
        <v>555</v>
      </c>
      <c r="Q3667" s="42" t="s">
        <v>555</v>
      </c>
      <c r="R3667" s="42" t="s">
        <v>555</v>
      </c>
      <c r="S3667" s="42" t="s">
        <v>555</v>
      </c>
      <c r="T3667" s="42" t="s">
        <v>555</v>
      </c>
      <c r="U3667" s="42" t="s">
        <v>555</v>
      </c>
      <c r="V3667" s="44"/>
      <c r="W3667" s="44"/>
      <c r="X3667" s="44"/>
      <c r="Y3667" s="44"/>
      <c r="Z3667" s="44"/>
      <c r="AA3667" s="44"/>
    </row>
    <row r="3668" spans="1:27" ht="15.75" customHeight="1" x14ac:dyDescent="0.25">
      <c r="A3668" s="43">
        <v>3716</v>
      </c>
      <c r="B3668" s="43" t="s">
        <v>482</v>
      </c>
      <c r="C3668" s="42" t="s">
        <v>18089</v>
      </c>
      <c r="D3668" s="42" t="s">
        <v>555</v>
      </c>
      <c r="E3668" s="42" t="s">
        <v>18085</v>
      </c>
      <c r="F3668" s="42" t="s">
        <v>18090</v>
      </c>
      <c r="G3668" s="42" t="s">
        <v>18091</v>
      </c>
      <c r="H3668" s="42" t="s">
        <v>571</v>
      </c>
      <c r="I3668" s="42"/>
      <c r="J3668" s="42"/>
      <c r="K3668" s="42"/>
      <c r="L3668" s="42" t="s">
        <v>572</v>
      </c>
      <c r="M3668" s="42" t="s">
        <v>18092</v>
      </c>
      <c r="N3668" s="42" t="s">
        <v>565</v>
      </c>
      <c r="O3668" s="42"/>
      <c r="P3668" s="42" t="s">
        <v>555</v>
      </c>
      <c r="Q3668" s="42" t="s">
        <v>555</v>
      </c>
      <c r="R3668" s="42" t="s">
        <v>555</v>
      </c>
      <c r="S3668" s="42" t="s">
        <v>555</v>
      </c>
      <c r="T3668" s="42" t="s">
        <v>555</v>
      </c>
      <c r="U3668" s="42" t="s">
        <v>555</v>
      </c>
      <c r="V3668" s="44"/>
      <c r="W3668" s="44"/>
      <c r="X3668" s="44"/>
      <c r="Y3668" s="44"/>
      <c r="Z3668" s="44"/>
      <c r="AA3668" s="44"/>
    </row>
    <row r="3669" spans="1:27" ht="15.75" customHeight="1" x14ac:dyDescent="0.25">
      <c r="A3669" s="43">
        <v>3717</v>
      </c>
      <c r="B3669" s="43" t="s">
        <v>482</v>
      </c>
      <c r="C3669" s="42" t="s">
        <v>18093</v>
      </c>
      <c r="D3669" s="42" t="s">
        <v>555</v>
      </c>
      <c r="E3669" s="42" t="s">
        <v>18085</v>
      </c>
      <c r="F3669" s="42" t="s">
        <v>18094</v>
      </c>
      <c r="G3669" s="42" t="s">
        <v>18095</v>
      </c>
      <c r="H3669" s="42" t="s">
        <v>571</v>
      </c>
      <c r="I3669" s="42"/>
      <c r="J3669" s="42"/>
      <c r="K3669" s="42"/>
      <c r="L3669" s="42" t="s">
        <v>572</v>
      </c>
      <c r="M3669" s="42" t="s">
        <v>18096</v>
      </c>
      <c r="N3669" s="42" t="s">
        <v>565</v>
      </c>
      <c r="O3669" s="42"/>
      <c r="P3669" s="42" t="s">
        <v>555</v>
      </c>
      <c r="Q3669" s="42" t="s">
        <v>555</v>
      </c>
      <c r="R3669" s="42" t="s">
        <v>555</v>
      </c>
      <c r="S3669" s="42" t="s">
        <v>555</v>
      </c>
      <c r="T3669" s="42" t="s">
        <v>555</v>
      </c>
      <c r="U3669" s="42" t="s">
        <v>555</v>
      </c>
      <c r="V3669" s="44"/>
      <c r="W3669" s="44"/>
      <c r="X3669" s="44"/>
      <c r="Y3669" s="44"/>
      <c r="Z3669" s="44"/>
      <c r="AA3669" s="44"/>
    </row>
    <row r="3670" spans="1:27" ht="15.75" customHeight="1" x14ac:dyDescent="0.25">
      <c r="A3670" s="43">
        <v>3718</v>
      </c>
      <c r="B3670" s="43" t="s">
        <v>482</v>
      </c>
      <c r="C3670" s="42" t="s">
        <v>18097</v>
      </c>
      <c r="D3670" s="42" t="s">
        <v>18098</v>
      </c>
      <c r="E3670" s="42" t="s">
        <v>18099</v>
      </c>
      <c r="F3670" s="42" t="s">
        <v>18100</v>
      </c>
      <c r="G3670" s="42" t="s">
        <v>18101</v>
      </c>
      <c r="H3670" s="42" t="s">
        <v>571</v>
      </c>
      <c r="I3670" s="42"/>
      <c r="J3670" s="42"/>
      <c r="K3670" s="42"/>
      <c r="L3670" s="42" t="s">
        <v>572</v>
      </c>
      <c r="M3670" s="42" t="s">
        <v>18102</v>
      </c>
      <c r="N3670" s="42" t="s">
        <v>565</v>
      </c>
      <c r="O3670" s="42"/>
      <c r="P3670" s="42" t="s">
        <v>555</v>
      </c>
      <c r="Q3670" s="42" t="s">
        <v>555</v>
      </c>
      <c r="R3670" s="42" t="s">
        <v>555</v>
      </c>
      <c r="S3670" s="42" t="s">
        <v>555</v>
      </c>
      <c r="T3670" s="42" t="s">
        <v>555</v>
      </c>
      <c r="U3670" s="42" t="s">
        <v>555</v>
      </c>
      <c r="V3670" s="44"/>
      <c r="W3670" s="44"/>
      <c r="X3670" s="44"/>
      <c r="Y3670" s="44"/>
      <c r="Z3670" s="44"/>
      <c r="AA3670" s="44"/>
    </row>
    <row r="3671" spans="1:27" ht="15.75" customHeight="1" x14ac:dyDescent="0.25">
      <c r="A3671" s="43">
        <v>3719</v>
      </c>
      <c r="B3671" s="43" t="s">
        <v>482</v>
      </c>
      <c r="C3671" s="42" t="s">
        <v>18103</v>
      </c>
      <c r="D3671" s="42" t="s">
        <v>18104</v>
      </c>
      <c r="E3671" s="42" t="s">
        <v>18105</v>
      </c>
      <c r="F3671" s="42" t="s">
        <v>18106</v>
      </c>
      <c r="G3671" s="42" t="s">
        <v>18107</v>
      </c>
      <c r="H3671" s="42" t="s">
        <v>571</v>
      </c>
      <c r="I3671" s="42"/>
      <c r="J3671" s="42"/>
      <c r="K3671" s="42"/>
      <c r="L3671" s="42" t="s">
        <v>572</v>
      </c>
      <c r="M3671" s="42" t="s">
        <v>18108</v>
      </c>
      <c r="N3671" s="42" t="s">
        <v>565</v>
      </c>
      <c r="O3671" s="42"/>
      <c r="P3671" s="42" t="s">
        <v>555</v>
      </c>
      <c r="Q3671" s="42" t="s">
        <v>555</v>
      </c>
      <c r="R3671" s="42" t="s">
        <v>555</v>
      </c>
      <c r="S3671" s="42" t="s">
        <v>555</v>
      </c>
      <c r="T3671" s="42" t="s">
        <v>555</v>
      </c>
      <c r="U3671" s="42" t="s">
        <v>555</v>
      </c>
      <c r="V3671" s="44"/>
      <c r="W3671" s="44"/>
      <c r="X3671" s="44"/>
      <c r="Y3671" s="44"/>
      <c r="Z3671" s="44"/>
      <c r="AA3671" s="44"/>
    </row>
    <row r="3672" spans="1:27" ht="15.75" customHeight="1" x14ac:dyDescent="0.25">
      <c r="A3672" s="43">
        <v>3720</v>
      </c>
      <c r="B3672" s="43" t="s">
        <v>482</v>
      </c>
      <c r="C3672" s="42" t="s">
        <v>18109</v>
      </c>
      <c r="D3672" s="42" t="s">
        <v>18110</v>
      </c>
      <c r="E3672" s="42" t="s">
        <v>18111</v>
      </c>
      <c r="F3672" s="42" t="s">
        <v>18112</v>
      </c>
      <c r="G3672" s="42" t="s">
        <v>18113</v>
      </c>
      <c r="H3672" s="42" t="s">
        <v>571</v>
      </c>
      <c r="I3672" s="42"/>
      <c r="J3672" s="42"/>
      <c r="K3672" s="42"/>
      <c r="L3672" s="42" t="s">
        <v>572</v>
      </c>
      <c r="M3672" s="42" t="s">
        <v>18114</v>
      </c>
      <c r="N3672" s="42" t="s">
        <v>565</v>
      </c>
      <c r="O3672" s="42"/>
      <c r="P3672" s="42" t="s">
        <v>555</v>
      </c>
      <c r="Q3672" s="42" t="s">
        <v>555</v>
      </c>
      <c r="R3672" s="42" t="s">
        <v>555</v>
      </c>
      <c r="S3672" s="42" t="s">
        <v>555</v>
      </c>
      <c r="T3672" s="42" t="s">
        <v>555</v>
      </c>
      <c r="U3672" s="42" t="s">
        <v>555</v>
      </c>
      <c r="V3672" s="44"/>
      <c r="W3672" s="44"/>
      <c r="X3672" s="44"/>
      <c r="Y3672" s="44"/>
      <c r="Z3672" s="44"/>
      <c r="AA3672" s="44"/>
    </row>
    <row r="3673" spans="1:27" ht="15.75" customHeight="1" x14ac:dyDescent="0.25">
      <c r="A3673" s="43">
        <v>3721</v>
      </c>
      <c r="B3673" s="43" t="s">
        <v>482</v>
      </c>
      <c r="C3673" s="42" t="s">
        <v>18115</v>
      </c>
      <c r="D3673" s="42" t="s">
        <v>18116</v>
      </c>
      <c r="E3673" s="42" t="s">
        <v>18117</v>
      </c>
      <c r="F3673" s="42" t="s">
        <v>18118</v>
      </c>
      <c r="G3673" s="42" t="s">
        <v>18119</v>
      </c>
      <c r="H3673" s="42" t="s">
        <v>571</v>
      </c>
      <c r="I3673" s="42"/>
      <c r="J3673" s="42"/>
      <c r="K3673" s="42"/>
      <c r="L3673" s="42" t="s">
        <v>572</v>
      </c>
      <c r="M3673" s="42" t="s">
        <v>18120</v>
      </c>
      <c r="N3673" s="42" t="s">
        <v>565</v>
      </c>
      <c r="O3673" s="42"/>
      <c r="P3673" s="42" t="s">
        <v>555</v>
      </c>
      <c r="Q3673" s="42" t="s">
        <v>555</v>
      </c>
      <c r="R3673" s="42" t="s">
        <v>555</v>
      </c>
      <c r="S3673" s="42" t="s">
        <v>555</v>
      </c>
      <c r="T3673" s="42" t="s">
        <v>555</v>
      </c>
      <c r="U3673" s="42" t="s">
        <v>555</v>
      </c>
      <c r="V3673" s="44"/>
      <c r="W3673" s="44"/>
      <c r="X3673" s="44"/>
      <c r="Y3673" s="44"/>
      <c r="Z3673" s="44"/>
      <c r="AA3673" s="44"/>
    </row>
    <row r="3674" spans="1:27" ht="15.75" customHeight="1" x14ac:dyDescent="0.25">
      <c r="A3674" s="43">
        <v>3722</v>
      </c>
      <c r="B3674" s="43" t="s">
        <v>482</v>
      </c>
      <c r="C3674" s="42" t="s">
        <v>18121</v>
      </c>
      <c r="D3674" s="42" t="s">
        <v>23669</v>
      </c>
      <c r="E3674" s="42" t="s">
        <v>18123</v>
      </c>
      <c r="F3674" s="42" t="s">
        <v>18124</v>
      </c>
      <c r="G3674" s="42" t="s">
        <v>18125</v>
      </c>
      <c r="H3674" s="42" t="s">
        <v>571</v>
      </c>
      <c r="I3674" s="42"/>
      <c r="J3674" s="42"/>
      <c r="K3674" s="42"/>
      <c r="L3674" s="42" t="s">
        <v>572</v>
      </c>
      <c r="M3674" s="42" t="s">
        <v>18126</v>
      </c>
      <c r="N3674" s="42" t="s">
        <v>565</v>
      </c>
      <c r="O3674" s="42"/>
      <c r="P3674" s="42" t="s">
        <v>555</v>
      </c>
      <c r="Q3674" s="42" t="s">
        <v>555</v>
      </c>
      <c r="R3674" s="42" t="s">
        <v>555</v>
      </c>
      <c r="S3674" s="42" t="s">
        <v>555</v>
      </c>
      <c r="T3674" s="42" t="s">
        <v>555</v>
      </c>
      <c r="U3674" s="42" t="s">
        <v>555</v>
      </c>
      <c r="V3674" s="44">
        <v>1</v>
      </c>
      <c r="W3674" s="44" t="s">
        <v>5050</v>
      </c>
      <c r="X3674" s="44"/>
      <c r="Y3674" s="44" t="s">
        <v>6693</v>
      </c>
      <c r="Z3674" s="44"/>
      <c r="AA3674" s="44"/>
    </row>
    <row r="3675" spans="1:27" ht="15.75" customHeight="1" x14ac:dyDescent="0.25">
      <c r="A3675" s="43">
        <v>3723</v>
      </c>
      <c r="B3675" s="43" t="s">
        <v>482</v>
      </c>
      <c r="C3675" s="42" t="s">
        <v>18127</v>
      </c>
      <c r="D3675" s="42" t="s">
        <v>22077</v>
      </c>
      <c r="E3675" s="42" t="s">
        <v>18129</v>
      </c>
      <c r="F3675" s="42" t="s">
        <v>18130</v>
      </c>
      <c r="G3675" s="42" t="s">
        <v>18131</v>
      </c>
      <c r="H3675" s="42" t="s">
        <v>571</v>
      </c>
      <c r="I3675" s="42">
        <f>VLOOKUP(C3675,RefVtsB1,6,FALSE)</f>
        <v>1</v>
      </c>
      <c r="J3675" s="42"/>
      <c r="K3675" s="42"/>
      <c r="L3675" s="42" t="s">
        <v>572</v>
      </c>
      <c r="M3675" s="42" t="s">
        <v>18132</v>
      </c>
      <c r="N3675" s="42" t="s">
        <v>565</v>
      </c>
      <c r="O3675" s="42"/>
      <c r="P3675" s="42" t="s">
        <v>555</v>
      </c>
      <c r="Q3675" s="42" t="s">
        <v>555</v>
      </c>
      <c r="R3675" s="42" t="s">
        <v>555</v>
      </c>
      <c r="S3675" s="42" t="s">
        <v>555</v>
      </c>
      <c r="T3675" s="42" t="s">
        <v>555</v>
      </c>
      <c r="U3675" s="42" t="s">
        <v>555</v>
      </c>
      <c r="V3675" s="44">
        <v>1</v>
      </c>
      <c r="W3675" s="44" t="s">
        <v>5050</v>
      </c>
      <c r="X3675" s="44"/>
      <c r="Y3675" s="44"/>
      <c r="Z3675" s="44"/>
      <c r="AA3675" s="44"/>
    </row>
    <row r="3676" spans="1:27" ht="15.75" customHeight="1" x14ac:dyDescent="0.25">
      <c r="A3676" s="43">
        <v>3724</v>
      </c>
      <c r="B3676" s="43" t="s">
        <v>482</v>
      </c>
      <c r="C3676" s="42" t="s">
        <v>18133</v>
      </c>
      <c r="D3676" s="42" t="s">
        <v>555</v>
      </c>
      <c r="E3676" s="42" t="s">
        <v>18134</v>
      </c>
      <c r="F3676" s="42" t="s">
        <v>18135</v>
      </c>
      <c r="G3676" s="42" t="s">
        <v>18136</v>
      </c>
      <c r="H3676" s="42" t="s">
        <v>571</v>
      </c>
      <c r="I3676" s="42"/>
      <c r="J3676" s="42"/>
      <c r="K3676" s="42"/>
      <c r="L3676" s="42" t="s">
        <v>572</v>
      </c>
      <c r="M3676" s="42" t="s">
        <v>18137</v>
      </c>
      <c r="N3676" s="42" t="s">
        <v>565</v>
      </c>
      <c r="O3676" s="42"/>
      <c r="P3676" s="42" t="s">
        <v>555</v>
      </c>
      <c r="Q3676" s="42" t="s">
        <v>555</v>
      </c>
      <c r="R3676" s="42" t="s">
        <v>555</v>
      </c>
      <c r="S3676" s="42" t="s">
        <v>555</v>
      </c>
      <c r="T3676" s="42" t="s">
        <v>555</v>
      </c>
      <c r="U3676" s="42" t="s">
        <v>555</v>
      </c>
      <c r="V3676" s="44"/>
      <c r="W3676" s="44"/>
      <c r="X3676" s="44"/>
      <c r="Y3676" s="44"/>
      <c r="Z3676" s="44"/>
      <c r="AA3676" s="44"/>
    </row>
    <row r="3677" spans="1:27" ht="15.75" customHeight="1" x14ac:dyDescent="0.25">
      <c r="A3677" s="43">
        <v>3725</v>
      </c>
      <c r="B3677" s="43" t="s">
        <v>482</v>
      </c>
      <c r="C3677" s="42" t="s">
        <v>18138</v>
      </c>
      <c r="D3677" s="42" t="s">
        <v>555</v>
      </c>
      <c r="E3677" s="42" t="s">
        <v>18134</v>
      </c>
      <c r="F3677" s="42" t="s">
        <v>18139</v>
      </c>
      <c r="G3677" s="42" t="s">
        <v>18140</v>
      </c>
      <c r="H3677" s="42" t="s">
        <v>571</v>
      </c>
      <c r="I3677" s="42"/>
      <c r="J3677" s="42"/>
      <c r="K3677" s="42"/>
      <c r="L3677" s="42" t="s">
        <v>572</v>
      </c>
      <c r="M3677" s="42" t="s">
        <v>18141</v>
      </c>
      <c r="N3677" s="42" t="s">
        <v>565</v>
      </c>
      <c r="O3677" s="42"/>
      <c r="P3677" s="42" t="s">
        <v>555</v>
      </c>
      <c r="Q3677" s="42" t="s">
        <v>555</v>
      </c>
      <c r="R3677" s="42" t="s">
        <v>555</v>
      </c>
      <c r="S3677" s="42" t="s">
        <v>555</v>
      </c>
      <c r="T3677" s="42" t="s">
        <v>555</v>
      </c>
      <c r="U3677" s="42" t="s">
        <v>555</v>
      </c>
      <c r="V3677" s="44"/>
      <c r="W3677" s="44"/>
      <c r="X3677" s="44"/>
      <c r="Y3677" s="44"/>
      <c r="Z3677" s="44"/>
      <c r="AA3677" s="44"/>
    </row>
    <row r="3678" spans="1:27" ht="15.75" customHeight="1" x14ac:dyDescent="0.25">
      <c r="A3678" s="43">
        <v>3726</v>
      </c>
      <c r="B3678" s="43" t="s">
        <v>482</v>
      </c>
      <c r="C3678" s="42" t="s">
        <v>18142</v>
      </c>
      <c r="D3678" s="42" t="s">
        <v>555</v>
      </c>
      <c r="E3678" s="42" t="s">
        <v>18134</v>
      </c>
      <c r="F3678" s="42" t="s">
        <v>18143</v>
      </c>
      <c r="G3678" s="42" t="s">
        <v>18144</v>
      </c>
      <c r="H3678" s="42" t="s">
        <v>571</v>
      </c>
      <c r="I3678" s="42"/>
      <c r="J3678" s="42"/>
      <c r="K3678" s="42"/>
      <c r="L3678" s="42" t="s">
        <v>572</v>
      </c>
      <c r="M3678" s="42" t="s">
        <v>18145</v>
      </c>
      <c r="N3678" s="42" t="s">
        <v>565</v>
      </c>
      <c r="O3678" s="42"/>
      <c r="P3678" s="42" t="s">
        <v>555</v>
      </c>
      <c r="Q3678" s="42" t="s">
        <v>555</v>
      </c>
      <c r="R3678" s="42" t="s">
        <v>555</v>
      </c>
      <c r="S3678" s="42" t="s">
        <v>555</v>
      </c>
      <c r="T3678" s="42" t="s">
        <v>555</v>
      </c>
      <c r="U3678" s="42" t="s">
        <v>555</v>
      </c>
      <c r="V3678" s="44"/>
      <c r="W3678" s="44"/>
      <c r="X3678" s="44"/>
      <c r="Y3678" s="44"/>
      <c r="Z3678" s="44"/>
      <c r="AA3678" s="44"/>
    </row>
    <row r="3679" spans="1:27" ht="15.75" customHeight="1" x14ac:dyDescent="0.25">
      <c r="A3679" s="43">
        <v>3727</v>
      </c>
      <c r="B3679" s="43" t="s">
        <v>482</v>
      </c>
      <c r="C3679" s="42" t="s">
        <v>18146</v>
      </c>
      <c r="D3679" s="42" t="s">
        <v>18147</v>
      </c>
      <c r="E3679" s="42" t="s">
        <v>18148</v>
      </c>
      <c r="F3679" s="42" t="s">
        <v>18149</v>
      </c>
      <c r="G3679" s="42" t="s">
        <v>18150</v>
      </c>
      <c r="H3679" s="42" t="s">
        <v>571</v>
      </c>
      <c r="I3679" s="42"/>
      <c r="J3679" s="42"/>
      <c r="K3679" s="42"/>
      <c r="L3679" s="42" t="s">
        <v>572</v>
      </c>
      <c r="M3679" s="42" t="s">
        <v>18151</v>
      </c>
      <c r="N3679" s="42" t="s">
        <v>565</v>
      </c>
      <c r="O3679" s="42"/>
      <c r="P3679" s="42" t="s">
        <v>555</v>
      </c>
      <c r="Q3679" s="42" t="s">
        <v>555</v>
      </c>
      <c r="R3679" s="42" t="s">
        <v>555</v>
      </c>
      <c r="S3679" s="42" t="s">
        <v>555</v>
      </c>
      <c r="T3679" s="42" t="s">
        <v>555</v>
      </c>
      <c r="U3679" s="42" t="s">
        <v>555</v>
      </c>
      <c r="V3679" s="44"/>
      <c r="W3679" s="44"/>
      <c r="X3679" s="44"/>
      <c r="Y3679" s="44"/>
      <c r="Z3679" s="44"/>
      <c r="AA3679" s="44"/>
    </row>
    <row r="3680" spans="1:27" ht="15.75" customHeight="1" x14ac:dyDescent="0.25">
      <c r="A3680" s="43">
        <v>3728</v>
      </c>
      <c r="B3680" s="43" t="s">
        <v>482</v>
      </c>
      <c r="C3680" s="42" t="s">
        <v>18152</v>
      </c>
      <c r="D3680" s="42" t="s">
        <v>18153</v>
      </c>
      <c r="E3680" s="42" t="s">
        <v>18154</v>
      </c>
      <c r="F3680" s="42" t="s">
        <v>18155</v>
      </c>
      <c r="G3680" s="42" t="s">
        <v>18156</v>
      </c>
      <c r="H3680" s="42" t="s">
        <v>571</v>
      </c>
      <c r="I3680" s="42"/>
      <c r="J3680" s="42"/>
      <c r="K3680" s="42"/>
      <c r="L3680" s="42" t="s">
        <v>572</v>
      </c>
      <c r="M3680" s="42" t="s">
        <v>18157</v>
      </c>
      <c r="N3680" s="42" t="s">
        <v>565</v>
      </c>
      <c r="O3680" s="42"/>
      <c r="P3680" s="42" t="s">
        <v>555</v>
      </c>
      <c r="Q3680" s="42" t="s">
        <v>555</v>
      </c>
      <c r="R3680" s="42" t="s">
        <v>555</v>
      </c>
      <c r="S3680" s="42" t="s">
        <v>555</v>
      </c>
      <c r="T3680" s="42" t="s">
        <v>555</v>
      </c>
      <c r="U3680" s="42" t="s">
        <v>555</v>
      </c>
      <c r="V3680" s="44"/>
      <c r="W3680" s="44"/>
      <c r="X3680" s="44"/>
      <c r="Y3680" s="44"/>
      <c r="Z3680" s="44"/>
      <c r="AA3680" s="44"/>
    </row>
    <row r="3681" spans="1:27" ht="15.75" customHeight="1" x14ac:dyDescent="0.25">
      <c r="A3681" s="43">
        <v>3729</v>
      </c>
      <c r="B3681" s="43" t="s">
        <v>482</v>
      </c>
      <c r="C3681" s="42" t="s">
        <v>18158</v>
      </c>
      <c r="D3681" s="42" t="s">
        <v>18159</v>
      </c>
      <c r="E3681" s="42" t="s">
        <v>18160</v>
      </c>
      <c r="F3681" s="42" t="s">
        <v>18161</v>
      </c>
      <c r="G3681" s="42" t="s">
        <v>18162</v>
      </c>
      <c r="H3681" s="42" t="s">
        <v>562</v>
      </c>
      <c r="I3681" s="42"/>
      <c r="J3681" s="42"/>
      <c r="K3681" s="42"/>
      <c r="L3681" s="42" t="s">
        <v>563</v>
      </c>
      <c r="M3681" s="42" t="s">
        <v>18163</v>
      </c>
      <c r="N3681" s="42" t="s">
        <v>565</v>
      </c>
      <c r="O3681" s="42"/>
      <c r="P3681" s="42" t="s">
        <v>555</v>
      </c>
      <c r="Q3681" s="42" t="s">
        <v>555</v>
      </c>
      <c r="R3681" s="42" t="s">
        <v>555</v>
      </c>
      <c r="S3681" s="42" t="s">
        <v>555</v>
      </c>
      <c r="T3681" s="42" t="s">
        <v>555</v>
      </c>
      <c r="U3681" s="42" t="s">
        <v>555</v>
      </c>
      <c r="V3681" s="44"/>
      <c r="W3681" s="44"/>
      <c r="X3681" s="44"/>
      <c r="Y3681" s="44"/>
      <c r="Z3681" s="44"/>
      <c r="AA3681" s="44"/>
    </row>
    <row r="3682" spans="1:27" ht="15.75" customHeight="1" x14ac:dyDescent="0.25">
      <c r="A3682" s="43">
        <v>3730</v>
      </c>
      <c r="B3682" s="43" t="s">
        <v>482</v>
      </c>
      <c r="C3682" s="42" t="s">
        <v>18164</v>
      </c>
      <c r="D3682" s="42" t="s">
        <v>18165</v>
      </c>
      <c r="E3682" s="42" t="s">
        <v>18166</v>
      </c>
      <c r="F3682" s="42" t="s">
        <v>18167</v>
      </c>
      <c r="G3682" s="42" t="s">
        <v>18168</v>
      </c>
      <c r="H3682" s="42" t="s">
        <v>571</v>
      </c>
      <c r="I3682" s="42"/>
      <c r="J3682" s="42"/>
      <c r="K3682" s="42"/>
      <c r="L3682" s="42" t="s">
        <v>572</v>
      </c>
      <c r="M3682" s="42" t="s">
        <v>18169</v>
      </c>
      <c r="N3682" s="42" t="s">
        <v>565</v>
      </c>
      <c r="O3682" s="42"/>
      <c r="P3682" s="42" t="s">
        <v>555</v>
      </c>
      <c r="Q3682" s="42" t="s">
        <v>555</v>
      </c>
      <c r="R3682" s="42" t="s">
        <v>555</v>
      </c>
      <c r="S3682" s="42" t="s">
        <v>555</v>
      </c>
      <c r="T3682" s="42" t="s">
        <v>555</v>
      </c>
      <c r="U3682" s="42" t="s">
        <v>555</v>
      </c>
      <c r="V3682" s="44"/>
      <c r="W3682" s="44"/>
      <c r="X3682" s="44"/>
      <c r="Y3682" s="44"/>
      <c r="Z3682" s="44"/>
      <c r="AA3682" s="44"/>
    </row>
    <row r="3683" spans="1:27" ht="15.75" customHeight="1" x14ac:dyDescent="0.25">
      <c r="A3683" s="43">
        <v>3731</v>
      </c>
      <c r="B3683" s="43" t="s">
        <v>482</v>
      </c>
      <c r="C3683" s="42" t="s">
        <v>18170</v>
      </c>
      <c r="D3683" s="42" t="s">
        <v>18171</v>
      </c>
      <c r="E3683" s="42" t="s">
        <v>18172</v>
      </c>
      <c r="F3683" s="42" t="s">
        <v>18173</v>
      </c>
      <c r="G3683" s="42" t="s">
        <v>18174</v>
      </c>
      <c r="H3683" s="42" t="s">
        <v>571</v>
      </c>
      <c r="I3683" s="42"/>
      <c r="J3683" s="42"/>
      <c r="K3683" s="42"/>
      <c r="L3683" s="42" t="s">
        <v>572</v>
      </c>
      <c r="M3683" s="42" t="s">
        <v>18175</v>
      </c>
      <c r="N3683" s="42" t="s">
        <v>565</v>
      </c>
      <c r="O3683" s="42"/>
      <c r="P3683" s="42" t="s">
        <v>555</v>
      </c>
      <c r="Q3683" s="42" t="s">
        <v>555</v>
      </c>
      <c r="R3683" s="42" t="s">
        <v>555</v>
      </c>
      <c r="S3683" s="42" t="s">
        <v>555</v>
      </c>
      <c r="T3683" s="42" t="s">
        <v>555</v>
      </c>
      <c r="U3683" s="42" t="s">
        <v>555</v>
      </c>
      <c r="V3683" s="44"/>
      <c r="W3683" s="44"/>
      <c r="X3683" s="44"/>
      <c r="Y3683" s="44"/>
      <c r="Z3683" s="44"/>
      <c r="AA3683" s="44"/>
    </row>
    <row r="3684" spans="1:27" ht="15.75" customHeight="1" x14ac:dyDescent="0.25">
      <c r="A3684" s="43">
        <v>3732</v>
      </c>
      <c r="B3684" s="43" t="s">
        <v>482</v>
      </c>
      <c r="C3684" s="42" t="s">
        <v>18176</v>
      </c>
      <c r="D3684" s="42" t="s">
        <v>18177</v>
      </c>
      <c r="E3684" s="42" t="s">
        <v>18178</v>
      </c>
      <c r="F3684" s="42" t="s">
        <v>18179</v>
      </c>
      <c r="G3684" s="42" t="s">
        <v>18180</v>
      </c>
      <c r="H3684" s="42" t="s">
        <v>571</v>
      </c>
      <c r="I3684" s="42"/>
      <c r="J3684" s="42"/>
      <c r="K3684" s="42"/>
      <c r="L3684" s="42" t="s">
        <v>572</v>
      </c>
      <c r="M3684" s="42" t="s">
        <v>18181</v>
      </c>
      <c r="N3684" s="42" t="s">
        <v>565</v>
      </c>
      <c r="O3684" s="42"/>
      <c r="P3684" s="42" t="s">
        <v>555</v>
      </c>
      <c r="Q3684" s="42" t="s">
        <v>555</v>
      </c>
      <c r="R3684" s="42" t="s">
        <v>555</v>
      </c>
      <c r="S3684" s="42" t="s">
        <v>555</v>
      </c>
      <c r="T3684" s="42" t="s">
        <v>555</v>
      </c>
      <c r="U3684" s="42" t="s">
        <v>555</v>
      </c>
      <c r="V3684" s="44"/>
      <c r="W3684" s="44"/>
      <c r="X3684" s="44"/>
      <c r="Y3684" s="44"/>
      <c r="Z3684" s="44"/>
      <c r="AA3684" s="44"/>
    </row>
    <row r="3685" spans="1:27" ht="15.75" customHeight="1" x14ac:dyDescent="0.25">
      <c r="A3685" s="43">
        <v>3733</v>
      </c>
      <c r="B3685" s="43" t="s">
        <v>482</v>
      </c>
      <c r="C3685" s="42" t="s">
        <v>18182</v>
      </c>
      <c r="D3685" s="42" t="s">
        <v>18183</v>
      </c>
      <c r="E3685" s="42" t="s">
        <v>18184</v>
      </c>
      <c r="F3685" s="42" t="s">
        <v>18185</v>
      </c>
      <c r="G3685" s="42" t="s">
        <v>18186</v>
      </c>
      <c r="H3685" s="42" t="s">
        <v>554</v>
      </c>
      <c r="I3685" s="42"/>
      <c r="J3685" s="42"/>
      <c r="K3685" s="42"/>
      <c r="L3685" s="42" t="s">
        <v>579</v>
      </c>
      <c r="M3685" s="42" t="s">
        <v>18187</v>
      </c>
      <c r="N3685" s="42" t="s">
        <v>565</v>
      </c>
      <c r="O3685" s="42"/>
      <c r="P3685" s="42" t="s">
        <v>555</v>
      </c>
      <c r="Q3685" s="42" t="s">
        <v>555</v>
      </c>
      <c r="R3685" s="42" t="s">
        <v>555</v>
      </c>
      <c r="S3685" s="42" t="s">
        <v>555</v>
      </c>
      <c r="T3685" s="42" t="s">
        <v>555</v>
      </c>
      <c r="U3685" s="42" t="s">
        <v>555</v>
      </c>
      <c r="V3685" s="44"/>
      <c r="W3685" s="44"/>
      <c r="X3685" s="44"/>
      <c r="Y3685" s="44"/>
      <c r="Z3685" s="44"/>
      <c r="AA3685" s="44"/>
    </row>
    <row r="3686" spans="1:27" ht="15.75" customHeight="1" x14ac:dyDescent="0.25">
      <c r="A3686" s="43">
        <v>3734</v>
      </c>
      <c r="B3686" s="43" t="s">
        <v>482</v>
      </c>
      <c r="C3686" s="42" t="s">
        <v>18188</v>
      </c>
      <c r="D3686" s="42" t="s">
        <v>18183</v>
      </c>
      <c r="E3686" s="42" t="s">
        <v>18184</v>
      </c>
      <c r="F3686" s="42" t="s">
        <v>18189</v>
      </c>
      <c r="G3686" s="42" t="s">
        <v>18190</v>
      </c>
      <c r="H3686" s="42" t="s">
        <v>554</v>
      </c>
      <c r="I3686" s="42"/>
      <c r="J3686" s="42"/>
      <c r="K3686" s="42"/>
      <c r="L3686" s="42" t="s">
        <v>579</v>
      </c>
      <c r="M3686" s="42" t="s">
        <v>18191</v>
      </c>
      <c r="N3686" s="42" t="s">
        <v>565</v>
      </c>
      <c r="O3686" s="42"/>
      <c r="P3686" s="42" t="s">
        <v>555</v>
      </c>
      <c r="Q3686" s="42" t="s">
        <v>555</v>
      </c>
      <c r="R3686" s="42" t="s">
        <v>555</v>
      </c>
      <c r="S3686" s="42" t="s">
        <v>555</v>
      </c>
      <c r="T3686" s="42" t="s">
        <v>555</v>
      </c>
      <c r="U3686" s="42" t="s">
        <v>555</v>
      </c>
      <c r="V3686" s="44"/>
      <c r="W3686" s="44"/>
      <c r="X3686" s="44"/>
      <c r="Y3686" s="44"/>
      <c r="Z3686" s="44"/>
      <c r="AA3686" s="44"/>
    </row>
    <row r="3687" spans="1:27" ht="15.75" customHeight="1" x14ac:dyDescent="0.25">
      <c r="A3687" s="43">
        <v>3735</v>
      </c>
      <c r="B3687" s="43" t="s">
        <v>482</v>
      </c>
      <c r="C3687" s="42" t="s">
        <v>18192</v>
      </c>
      <c r="D3687" s="42" t="s">
        <v>555</v>
      </c>
      <c r="E3687" s="42" t="s">
        <v>18193</v>
      </c>
      <c r="F3687" s="42" t="s">
        <v>18194</v>
      </c>
      <c r="G3687" s="42" t="s">
        <v>18195</v>
      </c>
      <c r="H3687" s="42" t="s">
        <v>571</v>
      </c>
      <c r="I3687" s="42"/>
      <c r="J3687" s="42"/>
      <c r="K3687" s="42"/>
      <c r="L3687" s="42" t="s">
        <v>572</v>
      </c>
      <c r="M3687" s="42" t="s">
        <v>18196</v>
      </c>
      <c r="N3687" s="42" t="s">
        <v>565</v>
      </c>
      <c r="O3687" s="42"/>
      <c r="P3687" s="42" t="s">
        <v>555</v>
      </c>
      <c r="Q3687" s="42" t="s">
        <v>555</v>
      </c>
      <c r="R3687" s="42" t="s">
        <v>555</v>
      </c>
      <c r="S3687" s="42" t="s">
        <v>555</v>
      </c>
      <c r="T3687" s="42" t="s">
        <v>555</v>
      </c>
      <c r="U3687" s="42" t="s">
        <v>555</v>
      </c>
      <c r="V3687" s="44"/>
      <c r="W3687" s="44"/>
      <c r="X3687" s="44"/>
      <c r="Y3687" s="44"/>
      <c r="Z3687" s="44"/>
      <c r="AA3687" s="44"/>
    </row>
    <row r="3688" spans="1:27" ht="15.75" customHeight="1" x14ac:dyDescent="0.25">
      <c r="A3688" s="43">
        <v>3736</v>
      </c>
      <c r="B3688" s="43" t="s">
        <v>482</v>
      </c>
      <c r="C3688" s="42" t="s">
        <v>18197</v>
      </c>
      <c r="D3688" s="42" t="s">
        <v>18198</v>
      </c>
      <c r="E3688" s="42" t="s">
        <v>18199</v>
      </c>
      <c r="F3688" s="42" t="s">
        <v>18200</v>
      </c>
      <c r="G3688" s="42" t="s">
        <v>18201</v>
      </c>
      <c r="H3688" s="42" t="s">
        <v>571</v>
      </c>
      <c r="I3688" s="42">
        <f>VLOOKUP(C3688,RefVtsB1,6,FALSE)</f>
        <v>2</v>
      </c>
      <c r="J3688" s="42"/>
      <c r="K3688" s="42"/>
      <c r="L3688" s="42" t="s">
        <v>572</v>
      </c>
      <c r="M3688" s="42" t="s">
        <v>18202</v>
      </c>
      <c r="N3688" s="42" t="s">
        <v>565</v>
      </c>
      <c r="O3688" s="42"/>
      <c r="P3688" s="42" t="s">
        <v>555</v>
      </c>
      <c r="Q3688" s="42" t="s">
        <v>555</v>
      </c>
      <c r="R3688" s="42" t="s">
        <v>555</v>
      </c>
      <c r="S3688" s="42" t="s">
        <v>555</v>
      </c>
      <c r="T3688" s="42" t="s">
        <v>555</v>
      </c>
      <c r="U3688" s="42" t="s">
        <v>555</v>
      </c>
      <c r="V3688" s="44"/>
      <c r="W3688" s="44"/>
      <c r="X3688" s="44"/>
      <c r="Y3688" s="44"/>
      <c r="Z3688" s="44"/>
      <c r="AA3688" s="44"/>
    </row>
    <row r="3689" spans="1:27" ht="15.75" customHeight="1" x14ac:dyDescent="0.25">
      <c r="A3689" s="43">
        <v>3737</v>
      </c>
      <c r="B3689" s="43" t="s">
        <v>482</v>
      </c>
      <c r="C3689" s="42" t="s">
        <v>18203</v>
      </c>
      <c r="D3689" s="42" t="s">
        <v>18204</v>
      </c>
      <c r="E3689" s="42" t="s">
        <v>18205</v>
      </c>
      <c r="F3689" s="42" t="s">
        <v>18206</v>
      </c>
      <c r="G3689" s="42" t="s">
        <v>18207</v>
      </c>
      <c r="H3689" s="42" t="s">
        <v>571</v>
      </c>
      <c r="I3689" s="42"/>
      <c r="J3689" s="42"/>
      <c r="K3689" s="42"/>
      <c r="L3689" s="42" t="s">
        <v>572</v>
      </c>
      <c r="M3689" s="42" t="s">
        <v>18208</v>
      </c>
      <c r="N3689" s="42" t="s">
        <v>565</v>
      </c>
      <c r="O3689" s="42"/>
      <c r="P3689" s="42" t="s">
        <v>555</v>
      </c>
      <c r="Q3689" s="42" t="s">
        <v>555</v>
      </c>
      <c r="R3689" s="42" t="s">
        <v>555</v>
      </c>
      <c r="S3689" s="42" t="s">
        <v>555</v>
      </c>
      <c r="T3689" s="42" t="s">
        <v>555</v>
      </c>
      <c r="U3689" s="42" t="s">
        <v>555</v>
      </c>
      <c r="V3689" s="44"/>
      <c r="W3689" s="44"/>
      <c r="X3689" s="44"/>
      <c r="Y3689" s="44"/>
      <c r="Z3689" s="44"/>
      <c r="AA3689" s="44"/>
    </row>
    <row r="3690" spans="1:27" ht="15.75" customHeight="1" x14ac:dyDescent="0.25">
      <c r="A3690" s="43">
        <v>3738</v>
      </c>
      <c r="B3690" s="43" t="s">
        <v>482</v>
      </c>
      <c r="C3690" s="42" t="s">
        <v>18209</v>
      </c>
      <c r="D3690" s="42" t="s">
        <v>18210</v>
      </c>
      <c r="E3690" s="42" t="s">
        <v>18211</v>
      </c>
      <c r="F3690" s="42" t="s">
        <v>18212</v>
      </c>
      <c r="G3690" s="42" t="s">
        <v>18213</v>
      </c>
      <c r="H3690" s="42" t="s">
        <v>554</v>
      </c>
      <c r="I3690" s="42"/>
      <c r="J3690" s="42"/>
      <c r="K3690" s="42"/>
      <c r="L3690" s="42" t="s">
        <v>579</v>
      </c>
      <c r="M3690" s="42" t="s">
        <v>18214</v>
      </c>
      <c r="N3690" s="42" t="s">
        <v>565</v>
      </c>
      <c r="O3690" s="42"/>
      <c r="P3690" s="42" t="s">
        <v>555</v>
      </c>
      <c r="Q3690" s="42" t="s">
        <v>555</v>
      </c>
      <c r="R3690" s="42" t="s">
        <v>555</v>
      </c>
      <c r="S3690" s="42" t="s">
        <v>555</v>
      </c>
      <c r="T3690" s="42" t="s">
        <v>555</v>
      </c>
      <c r="U3690" s="42" t="s">
        <v>555</v>
      </c>
      <c r="V3690" s="44"/>
      <c r="W3690" s="44"/>
      <c r="X3690" s="44"/>
      <c r="Y3690" s="44"/>
      <c r="Z3690" s="44"/>
      <c r="AA3690" s="44"/>
    </row>
    <row r="3691" spans="1:27" ht="15.75" customHeight="1" x14ac:dyDescent="0.25">
      <c r="A3691" s="43">
        <v>3739</v>
      </c>
      <c r="B3691" s="43" t="s">
        <v>482</v>
      </c>
      <c r="C3691" s="42" t="s">
        <v>18215</v>
      </c>
      <c r="D3691" s="42" t="s">
        <v>18216</v>
      </c>
      <c r="E3691" s="42" t="s">
        <v>18217</v>
      </c>
      <c r="F3691" s="42" t="s">
        <v>18218</v>
      </c>
      <c r="G3691" s="42" t="s">
        <v>18219</v>
      </c>
      <c r="H3691" s="42" t="s">
        <v>554</v>
      </c>
      <c r="I3691" s="42"/>
      <c r="J3691" s="42"/>
      <c r="K3691" s="42"/>
      <c r="L3691" s="42" t="s">
        <v>579</v>
      </c>
      <c r="M3691" s="42" t="s">
        <v>18220</v>
      </c>
      <c r="N3691" s="42" t="s">
        <v>565</v>
      </c>
      <c r="O3691" s="42"/>
      <c r="P3691" s="42" t="s">
        <v>555</v>
      </c>
      <c r="Q3691" s="42" t="s">
        <v>555</v>
      </c>
      <c r="R3691" s="42" t="s">
        <v>555</v>
      </c>
      <c r="S3691" s="42" t="s">
        <v>555</v>
      </c>
      <c r="T3691" s="42" t="s">
        <v>555</v>
      </c>
      <c r="U3691" s="42" t="s">
        <v>555</v>
      </c>
      <c r="V3691" s="44"/>
      <c r="W3691" s="44"/>
      <c r="X3691" s="44"/>
      <c r="Y3691" s="44"/>
      <c r="Z3691" s="44"/>
      <c r="AA3691" s="44"/>
    </row>
    <row r="3692" spans="1:27" ht="15.75" customHeight="1" x14ac:dyDescent="0.25">
      <c r="A3692" s="43">
        <v>3740</v>
      </c>
      <c r="B3692" s="43" t="s">
        <v>482</v>
      </c>
      <c r="C3692" s="42" t="s">
        <v>18221</v>
      </c>
      <c r="D3692" s="42" t="s">
        <v>18222</v>
      </c>
      <c r="E3692" s="42" t="s">
        <v>18223</v>
      </c>
      <c r="F3692" s="42" t="s">
        <v>18224</v>
      </c>
      <c r="G3692" s="42" t="s">
        <v>18225</v>
      </c>
      <c r="H3692" s="42" t="s">
        <v>571</v>
      </c>
      <c r="I3692" s="42"/>
      <c r="J3692" s="42"/>
      <c r="K3692" s="42"/>
      <c r="L3692" s="42" t="s">
        <v>572</v>
      </c>
      <c r="M3692" s="42" t="s">
        <v>18226</v>
      </c>
      <c r="N3692" s="42" t="s">
        <v>565</v>
      </c>
      <c r="O3692" s="42"/>
      <c r="P3692" s="42" t="s">
        <v>555</v>
      </c>
      <c r="Q3692" s="42" t="s">
        <v>555</v>
      </c>
      <c r="R3692" s="42" t="s">
        <v>555</v>
      </c>
      <c r="S3692" s="42" t="s">
        <v>555</v>
      </c>
      <c r="T3692" s="42" t="s">
        <v>555</v>
      </c>
      <c r="U3692" s="42" t="s">
        <v>555</v>
      </c>
      <c r="V3692" s="44"/>
      <c r="W3692" s="44"/>
      <c r="X3692" s="44"/>
      <c r="Y3692" s="44"/>
      <c r="Z3692" s="44"/>
      <c r="AA3692" s="44"/>
    </row>
    <row r="3693" spans="1:27" ht="15.75" customHeight="1" x14ac:dyDescent="0.25">
      <c r="A3693" s="43">
        <v>3741</v>
      </c>
      <c r="B3693" s="43" t="s">
        <v>482</v>
      </c>
      <c r="C3693" s="42" t="s">
        <v>18227</v>
      </c>
      <c r="D3693" s="42" t="s">
        <v>18228</v>
      </c>
      <c r="E3693" s="42" t="s">
        <v>18229</v>
      </c>
      <c r="F3693" s="42" t="s">
        <v>18230</v>
      </c>
      <c r="G3693" s="42" t="s">
        <v>18231</v>
      </c>
      <c r="H3693" s="42" t="s">
        <v>571</v>
      </c>
      <c r="I3693" s="42"/>
      <c r="J3693" s="42"/>
      <c r="K3693" s="42"/>
      <c r="L3693" s="42" t="s">
        <v>572</v>
      </c>
      <c r="M3693" s="42" t="s">
        <v>18232</v>
      </c>
      <c r="N3693" s="42" t="s">
        <v>565</v>
      </c>
      <c r="O3693" s="42"/>
      <c r="P3693" s="42" t="s">
        <v>555</v>
      </c>
      <c r="Q3693" s="42" t="s">
        <v>555</v>
      </c>
      <c r="R3693" s="42" t="s">
        <v>555</v>
      </c>
      <c r="S3693" s="42" t="s">
        <v>555</v>
      </c>
      <c r="T3693" s="42" t="s">
        <v>555</v>
      </c>
      <c r="U3693" s="42" t="s">
        <v>555</v>
      </c>
      <c r="V3693" s="44"/>
      <c r="W3693" s="44"/>
      <c r="X3693" s="44"/>
      <c r="Y3693" s="44"/>
      <c r="Z3693" s="44"/>
      <c r="AA3693" s="44"/>
    </row>
    <row r="3694" spans="1:27" ht="15.75" customHeight="1" x14ac:dyDescent="0.25">
      <c r="A3694" s="43">
        <v>3742</v>
      </c>
      <c r="B3694" s="43" t="s">
        <v>482</v>
      </c>
      <c r="C3694" s="42" t="s">
        <v>18233</v>
      </c>
      <c r="D3694" s="42" t="s">
        <v>555</v>
      </c>
      <c r="E3694" s="42" t="s">
        <v>18234</v>
      </c>
      <c r="F3694" s="42" t="s">
        <v>18235</v>
      </c>
      <c r="G3694" s="42" t="s">
        <v>18236</v>
      </c>
      <c r="H3694" s="42" t="s">
        <v>571</v>
      </c>
      <c r="I3694" s="42"/>
      <c r="J3694" s="42"/>
      <c r="K3694" s="42"/>
      <c r="L3694" s="42" t="s">
        <v>572</v>
      </c>
      <c r="M3694" s="42" t="s">
        <v>18237</v>
      </c>
      <c r="N3694" s="42" t="s">
        <v>565</v>
      </c>
      <c r="O3694" s="42"/>
      <c r="P3694" s="42" t="s">
        <v>555</v>
      </c>
      <c r="Q3694" s="42" t="s">
        <v>555</v>
      </c>
      <c r="R3694" s="42" t="s">
        <v>555</v>
      </c>
      <c r="S3694" s="42" t="s">
        <v>555</v>
      </c>
      <c r="T3694" s="42" t="s">
        <v>555</v>
      </c>
      <c r="U3694" s="42" t="s">
        <v>555</v>
      </c>
      <c r="V3694" s="44"/>
      <c r="W3694" s="44"/>
      <c r="X3694" s="44"/>
      <c r="Y3694" s="44"/>
      <c r="Z3694" s="44"/>
      <c r="AA3694" s="44"/>
    </row>
    <row r="3695" spans="1:27" ht="15.75" customHeight="1" x14ac:dyDescent="0.25">
      <c r="A3695" s="43">
        <v>3743</v>
      </c>
      <c r="B3695" s="43" t="s">
        <v>482</v>
      </c>
      <c r="C3695" s="42" t="s">
        <v>18238</v>
      </c>
      <c r="D3695" s="42" t="s">
        <v>18239</v>
      </c>
      <c r="E3695" s="42" t="s">
        <v>18240</v>
      </c>
      <c r="F3695" s="42" t="s">
        <v>18241</v>
      </c>
      <c r="G3695" s="42" t="s">
        <v>18242</v>
      </c>
      <c r="H3695" s="42" t="s">
        <v>571</v>
      </c>
      <c r="I3695" s="42"/>
      <c r="J3695" s="42"/>
      <c r="K3695" s="42"/>
      <c r="L3695" s="42" t="s">
        <v>572</v>
      </c>
      <c r="M3695" s="42" t="s">
        <v>18243</v>
      </c>
      <c r="N3695" s="42" t="s">
        <v>565</v>
      </c>
      <c r="O3695" s="42"/>
      <c r="P3695" s="42" t="s">
        <v>555</v>
      </c>
      <c r="Q3695" s="42" t="s">
        <v>555</v>
      </c>
      <c r="R3695" s="42" t="s">
        <v>555</v>
      </c>
      <c r="S3695" s="42" t="s">
        <v>555</v>
      </c>
      <c r="T3695" s="42" t="s">
        <v>555</v>
      </c>
      <c r="U3695" s="42" t="s">
        <v>555</v>
      </c>
      <c r="V3695" s="44"/>
      <c r="W3695" s="44"/>
      <c r="X3695" s="44"/>
      <c r="Y3695" s="44"/>
      <c r="Z3695" s="44"/>
      <c r="AA3695" s="44"/>
    </row>
    <row r="3696" spans="1:27" ht="15.75" customHeight="1" x14ac:dyDescent="0.25">
      <c r="A3696" s="43">
        <v>3744</v>
      </c>
      <c r="B3696" s="43" t="s">
        <v>482</v>
      </c>
      <c r="C3696" s="42" t="s">
        <v>18244</v>
      </c>
      <c r="D3696" s="42" t="s">
        <v>18239</v>
      </c>
      <c r="E3696" s="42" t="s">
        <v>18240</v>
      </c>
      <c r="F3696" s="42" t="s">
        <v>18245</v>
      </c>
      <c r="G3696" s="42" t="s">
        <v>18246</v>
      </c>
      <c r="H3696" s="42" t="s">
        <v>571</v>
      </c>
      <c r="I3696" s="42"/>
      <c r="J3696" s="42"/>
      <c r="K3696" s="42"/>
      <c r="L3696" s="42" t="s">
        <v>572</v>
      </c>
      <c r="M3696" s="42" t="s">
        <v>18247</v>
      </c>
      <c r="N3696" s="42" t="s">
        <v>1165</v>
      </c>
      <c r="O3696" s="42"/>
      <c r="P3696" s="42" t="s">
        <v>555</v>
      </c>
      <c r="Q3696" s="42" t="s">
        <v>555</v>
      </c>
      <c r="R3696" s="42" t="s">
        <v>555</v>
      </c>
      <c r="S3696" s="42" t="s">
        <v>555</v>
      </c>
      <c r="T3696" s="42" t="s">
        <v>555</v>
      </c>
      <c r="U3696" s="42" t="s">
        <v>555</v>
      </c>
      <c r="V3696" s="44"/>
      <c r="W3696" s="44"/>
      <c r="X3696" s="44"/>
      <c r="Y3696" s="44"/>
      <c r="Z3696" s="44"/>
      <c r="AA3696" s="44"/>
    </row>
    <row r="3697" spans="1:27" ht="15.75" customHeight="1" x14ac:dyDescent="0.25">
      <c r="A3697" s="43">
        <v>3745</v>
      </c>
      <c r="B3697" s="43" t="s">
        <v>482</v>
      </c>
      <c r="C3697" s="42" t="s">
        <v>18248</v>
      </c>
      <c r="D3697" s="42" t="s">
        <v>18249</v>
      </c>
      <c r="E3697" s="42" t="s">
        <v>18250</v>
      </c>
      <c r="F3697" s="42" t="s">
        <v>18251</v>
      </c>
      <c r="G3697" s="42" t="s">
        <v>18252</v>
      </c>
      <c r="H3697" s="42" t="s">
        <v>571</v>
      </c>
      <c r="I3697" s="42"/>
      <c r="J3697" s="42"/>
      <c r="K3697" s="42"/>
      <c r="L3697" s="42" t="s">
        <v>572</v>
      </c>
      <c r="M3697" s="42" t="s">
        <v>18253</v>
      </c>
      <c r="N3697" s="42" t="s">
        <v>565</v>
      </c>
      <c r="O3697" s="42"/>
      <c r="P3697" s="42" t="s">
        <v>555</v>
      </c>
      <c r="Q3697" s="42" t="s">
        <v>555</v>
      </c>
      <c r="R3697" s="42" t="s">
        <v>555</v>
      </c>
      <c r="S3697" s="42" t="s">
        <v>555</v>
      </c>
      <c r="T3697" s="42" t="s">
        <v>555</v>
      </c>
      <c r="U3697" s="42" t="s">
        <v>555</v>
      </c>
      <c r="V3697" s="44"/>
      <c r="W3697" s="44"/>
      <c r="X3697" s="44"/>
      <c r="Y3697" s="44"/>
      <c r="Z3697" s="44"/>
      <c r="AA3697" s="44"/>
    </row>
    <row r="3698" spans="1:27" ht="15.75" customHeight="1" x14ac:dyDescent="0.25">
      <c r="A3698" s="43">
        <v>3746</v>
      </c>
      <c r="B3698" s="43" t="s">
        <v>482</v>
      </c>
      <c r="C3698" s="42" t="s">
        <v>18254</v>
      </c>
      <c r="D3698" s="42" t="s">
        <v>18255</v>
      </c>
      <c r="E3698" s="42" t="s">
        <v>18256</v>
      </c>
      <c r="F3698" s="42" t="s">
        <v>18257</v>
      </c>
      <c r="G3698" s="42" t="s">
        <v>18258</v>
      </c>
      <c r="H3698" s="42" t="s">
        <v>571</v>
      </c>
      <c r="I3698" s="42"/>
      <c r="J3698" s="42"/>
      <c r="K3698" s="42"/>
      <c r="L3698" s="42" t="s">
        <v>572</v>
      </c>
      <c r="M3698" s="42" t="s">
        <v>18259</v>
      </c>
      <c r="N3698" s="42" t="s">
        <v>565</v>
      </c>
      <c r="O3698" s="42"/>
      <c r="P3698" s="42" t="s">
        <v>555</v>
      </c>
      <c r="Q3698" s="42" t="s">
        <v>555</v>
      </c>
      <c r="R3698" s="42" t="s">
        <v>555</v>
      </c>
      <c r="S3698" s="42" t="s">
        <v>555</v>
      </c>
      <c r="T3698" s="42" t="s">
        <v>555</v>
      </c>
      <c r="U3698" s="42" t="s">
        <v>555</v>
      </c>
      <c r="V3698" s="44"/>
      <c r="W3698" s="44"/>
      <c r="X3698" s="44"/>
      <c r="Y3698" s="44"/>
      <c r="Z3698" s="44"/>
      <c r="AA3698" s="44"/>
    </row>
    <row r="3699" spans="1:27" ht="15.75" customHeight="1" x14ac:dyDescent="0.25">
      <c r="A3699" s="43">
        <v>3747</v>
      </c>
      <c r="B3699" s="43" t="s">
        <v>482</v>
      </c>
      <c r="C3699" s="42" t="s">
        <v>18260</v>
      </c>
      <c r="D3699" s="42" t="s">
        <v>18261</v>
      </c>
      <c r="E3699" s="42" t="s">
        <v>18262</v>
      </c>
      <c r="F3699" s="42" t="s">
        <v>18263</v>
      </c>
      <c r="G3699" s="42" t="s">
        <v>18264</v>
      </c>
      <c r="H3699" s="42" t="s">
        <v>571</v>
      </c>
      <c r="I3699" s="42"/>
      <c r="J3699" s="42"/>
      <c r="K3699" s="42"/>
      <c r="L3699" s="42" t="s">
        <v>572</v>
      </c>
      <c r="M3699" s="42" t="s">
        <v>18265</v>
      </c>
      <c r="N3699" s="42" t="s">
        <v>565</v>
      </c>
      <c r="O3699" s="42"/>
      <c r="P3699" s="42" t="s">
        <v>555</v>
      </c>
      <c r="Q3699" s="42" t="s">
        <v>555</v>
      </c>
      <c r="R3699" s="42" t="s">
        <v>555</v>
      </c>
      <c r="S3699" s="42" t="s">
        <v>555</v>
      </c>
      <c r="T3699" s="42" t="s">
        <v>555</v>
      </c>
      <c r="U3699" s="42" t="s">
        <v>555</v>
      </c>
      <c r="V3699" s="44"/>
      <c r="W3699" s="44"/>
      <c r="X3699" s="44"/>
      <c r="Y3699" s="44"/>
      <c r="Z3699" s="44"/>
      <c r="AA3699" s="44"/>
    </row>
    <row r="3700" spans="1:27" ht="15.75" customHeight="1" x14ac:dyDescent="0.25">
      <c r="A3700" s="43">
        <v>3748</v>
      </c>
      <c r="B3700" s="43" t="s">
        <v>482</v>
      </c>
      <c r="C3700" s="42" t="s">
        <v>18266</v>
      </c>
      <c r="D3700" s="42" t="s">
        <v>18267</v>
      </c>
      <c r="E3700" s="42" t="s">
        <v>18268</v>
      </c>
      <c r="F3700" s="42" t="s">
        <v>18269</v>
      </c>
      <c r="G3700" s="42" t="s">
        <v>18270</v>
      </c>
      <c r="H3700" s="42" t="s">
        <v>571</v>
      </c>
      <c r="I3700" s="42"/>
      <c r="J3700" s="42"/>
      <c r="K3700" s="42"/>
      <c r="L3700" s="42" t="s">
        <v>572</v>
      </c>
      <c r="M3700" s="42" t="s">
        <v>18271</v>
      </c>
      <c r="N3700" s="42" t="s">
        <v>565</v>
      </c>
      <c r="O3700" s="42"/>
      <c r="P3700" s="42" t="s">
        <v>555</v>
      </c>
      <c r="Q3700" s="42" t="s">
        <v>555</v>
      </c>
      <c r="R3700" s="42" t="s">
        <v>555</v>
      </c>
      <c r="S3700" s="42" t="s">
        <v>555</v>
      </c>
      <c r="T3700" s="42" t="s">
        <v>555</v>
      </c>
      <c r="U3700" s="42" t="s">
        <v>555</v>
      </c>
      <c r="V3700" s="44"/>
      <c r="W3700" s="44"/>
      <c r="X3700" s="44"/>
      <c r="Y3700" s="44"/>
      <c r="Z3700" s="44"/>
      <c r="AA3700" s="44"/>
    </row>
    <row r="3701" spans="1:27" ht="15.75" customHeight="1" x14ac:dyDescent="0.25">
      <c r="A3701" s="43">
        <v>3749</v>
      </c>
      <c r="B3701" s="43" t="s">
        <v>482</v>
      </c>
      <c r="C3701" s="42" t="s">
        <v>18272</v>
      </c>
      <c r="D3701" s="42" t="s">
        <v>18249</v>
      </c>
      <c r="E3701" s="42" t="s">
        <v>18250</v>
      </c>
      <c r="F3701" s="42" t="s">
        <v>18273</v>
      </c>
      <c r="G3701" s="42" t="s">
        <v>18274</v>
      </c>
      <c r="H3701" s="42" t="s">
        <v>571</v>
      </c>
      <c r="I3701" s="42"/>
      <c r="J3701" s="42"/>
      <c r="K3701" s="42"/>
      <c r="L3701" s="42" t="s">
        <v>572</v>
      </c>
      <c r="M3701" s="42" t="s">
        <v>18275</v>
      </c>
      <c r="N3701" s="42" t="s">
        <v>565</v>
      </c>
      <c r="O3701" s="42"/>
      <c r="P3701" s="42" t="s">
        <v>555</v>
      </c>
      <c r="Q3701" s="42" t="s">
        <v>555</v>
      </c>
      <c r="R3701" s="42" t="s">
        <v>555</v>
      </c>
      <c r="S3701" s="42" t="s">
        <v>555</v>
      </c>
      <c r="T3701" s="42" t="s">
        <v>555</v>
      </c>
      <c r="U3701" s="42" t="s">
        <v>555</v>
      </c>
      <c r="V3701" s="44"/>
      <c r="W3701" s="44"/>
      <c r="X3701" s="44"/>
      <c r="Y3701" s="44"/>
      <c r="Z3701" s="44"/>
      <c r="AA3701" s="44"/>
    </row>
    <row r="3702" spans="1:27" ht="15.75" customHeight="1" x14ac:dyDescent="0.25">
      <c r="A3702" s="43">
        <v>3750</v>
      </c>
      <c r="B3702" s="43" t="s">
        <v>482</v>
      </c>
      <c r="C3702" s="42" t="s">
        <v>18276</v>
      </c>
      <c r="D3702" s="42" t="s">
        <v>18277</v>
      </c>
      <c r="E3702" s="42" t="s">
        <v>18278</v>
      </c>
      <c r="F3702" s="42" t="s">
        <v>18279</v>
      </c>
      <c r="G3702" s="42" t="s">
        <v>18280</v>
      </c>
      <c r="H3702" s="42" t="s">
        <v>571</v>
      </c>
      <c r="I3702" s="42"/>
      <c r="J3702" s="42"/>
      <c r="K3702" s="42"/>
      <c r="L3702" s="42" t="s">
        <v>572</v>
      </c>
      <c r="M3702" s="42" t="s">
        <v>18281</v>
      </c>
      <c r="N3702" s="42" t="s">
        <v>565</v>
      </c>
      <c r="O3702" s="42"/>
      <c r="P3702" s="42" t="s">
        <v>555</v>
      </c>
      <c r="Q3702" s="42" t="s">
        <v>555</v>
      </c>
      <c r="R3702" s="42" t="s">
        <v>555</v>
      </c>
      <c r="S3702" s="42" t="s">
        <v>555</v>
      </c>
      <c r="T3702" s="42" t="s">
        <v>555</v>
      </c>
      <c r="U3702" s="42" t="s">
        <v>555</v>
      </c>
      <c r="V3702" s="44"/>
      <c r="W3702" s="44"/>
      <c r="X3702" s="44"/>
      <c r="Y3702" s="44"/>
      <c r="Z3702" s="44"/>
      <c r="AA3702" s="44"/>
    </row>
    <row r="3703" spans="1:27" ht="15.75" customHeight="1" x14ac:dyDescent="0.25">
      <c r="A3703" s="43">
        <v>3751</v>
      </c>
      <c r="B3703" s="43" t="s">
        <v>482</v>
      </c>
      <c r="C3703" s="42" t="s">
        <v>18282</v>
      </c>
      <c r="D3703" s="42" t="s">
        <v>18283</v>
      </c>
      <c r="E3703" s="42" t="s">
        <v>18284</v>
      </c>
      <c r="F3703" s="42" t="s">
        <v>18285</v>
      </c>
      <c r="G3703" s="42" t="s">
        <v>18286</v>
      </c>
      <c r="H3703" s="42" t="s">
        <v>554</v>
      </c>
      <c r="I3703" s="42"/>
      <c r="J3703" s="42"/>
      <c r="K3703" s="42"/>
      <c r="L3703" s="42" t="s">
        <v>579</v>
      </c>
      <c r="M3703" s="42" t="s">
        <v>18287</v>
      </c>
      <c r="N3703" s="42" t="s">
        <v>565</v>
      </c>
      <c r="O3703" s="42"/>
      <c r="P3703" s="42" t="s">
        <v>555</v>
      </c>
      <c r="Q3703" s="42" t="s">
        <v>555</v>
      </c>
      <c r="R3703" s="42" t="s">
        <v>555</v>
      </c>
      <c r="S3703" s="42" t="s">
        <v>555</v>
      </c>
      <c r="T3703" s="42" t="s">
        <v>555</v>
      </c>
      <c r="U3703" s="42" t="s">
        <v>555</v>
      </c>
      <c r="V3703" s="44"/>
      <c r="W3703" s="44"/>
      <c r="X3703" s="44"/>
      <c r="Y3703" s="44"/>
      <c r="Z3703" s="44"/>
      <c r="AA3703" s="44"/>
    </row>
    <row r="3704" spans="1:27" ht="15.75" customHeight="1" x14ac:dyDescent="0.25">
      <c r="A3704" s="43">
        <v>3752</v>
      </c>
      <c r="B3704" s="43" t="s">
        <v>482</v>
      </c>
      <c r="C3704" s="42" t="s">
        <v>18288</v>
      </c>
      <c r="D3704" s="42" t="s">
        <v>18289</v>
      </c>
      <c r="E3704" s="42" t="s">
        <v>18290</v>
      </c>
      <c r="F3704" s="42" t="s">
        <v>18291</v>
      </c>
      <c r="G3704" s="42" t="s">
        <v>18292</v>
      </c>
      <c r="H3704" s="42" t="s">
        <v>571</v>
      </c>
      <c r="I3704" s="42"/>
      <c r="J3704" s="42"/>
      <c r="K3704" s="42"/>
      <c r="L3704" s="42" t="s">
        <v>572</v>
      </c>
      <c r="M3704" s="42" t="s">
        <v>18293</v>
      </c>
      <c r="N3704" s="42" t="s">
        <v>565</v>
      </c>
      <c r="O3704" s="42"/>
      <c r="P3704" s="42" t="s">
        <v>555</v>
      </c>
      <c r="Q3704" s="42" t="s">
        <v>555</v>
      </c>
      <c r="R3704" s="42" t="s">
        <v>555</v>
      </c>
      <c r="S3704" s="42" t="s">
        <v>555</v>
      </c>
      <c r="T3704" s="42" t="s">
        <v>555</v>
      </c>
      <c r="U3704" s="42" t="s">
        <v>555</v>
      </c>
      <c r="V3704" s="44"/>
      <c r="W3704" s="44"/>
      <c r="X3704" s="44"/>
      <c r="Y3704" s="44"/>
      <c r="Z3704" s="44"/>
      <c r="AA3704" s="44"/>
    </row>
    <row r="3705" spans="1:27" ht="15.75" customHeight="1" x14ac:dyDescent="0.25">
      <c r="A3705" s="43">
        <v>3753</v>
      </c>
      <c r="B3705" s="43" t="s">
        <v>482</v>
      </c>
      <c r="C3705" s="42" t="s">
        <v>18294</v>
      </c>
      <c r="D3705" s="42" t="s">
        <v>555</v>
      </c>
      <c r="E3705" s="42" t="s">
        <v>18295</v>
      </c>
      <c r="F3705" s="42" t="s">
        <v>18296</v>
      </c>
      <c r="G3705" s="42" t="s">
        <v>18297</v>
      </c>
      <c r="H3705" s="42" t="s">
        <v>571</v>
      </c>
      <c r="I3705" s="42"/>
      <c r="J3705" s="42"/>
      <c r="K3705" s="42"/>
      <c r="L3705" s="42" t="s">
        <v>572</v>
      </c>
      <c r="M3705" s="42" t="s">
        <v>18298</v>
      </c>
      <c r="N3705" s="42" t="s">
        <v>565</v>
      </c>
      <c r="O3705" s="42"/>
      <c r="P3705" s="42" t="s">
        <v>555</v>
      </c>
      <c r="Q3705" s="42" t="s">
        <v>555</v>
      </c>
      <c r="R3705" s="42" t="s">
        <v>555</v>
      </c>
      <c r="S3705" s="42" t="s">
        <v>555</v>
      </c>
      <c r="T3705" s="42" t="s">
        <v>555</v>
      </c>
      <c r="U3705" s="42" t="s">
        <v>555</v>
      </c>
      <c r="V3705" s="44"/>
      <c r="W3705" s="44"/>
      <c r="X3705" s="44"/>
      <c r="Y3705" s="44"/>
      <c r="Z3705" s="44"/>
      <c r="AA3705" s="44"/>
    </row>
    <row r="3706" spans="1:27" ht="15.75" customHeight="1" x14ac:dyDescent="0.25">
      <c r="A3706" s="43">
        <v>3754</v>
      </c>
      <c r="B3706" s="43" t="s">
        <v>482</v>
      </c>
      <c r="C3706" s="42" t="s">
        <v>18299</v>
      </c>
      <c r="D3706" s="42" t="s">
        <v>18300</v>
      </c>
      <c r="E3706" s="42" t="s">
        <v>18301</v>
      </c>
      <c r="F3706" s="42" t="s">
        <v>18302</v>
      </c>
      <c r="G3706" s="42" t="s">
        <v>18303</v>
      </c>
      <c r="H3706" s="42" t="s">
        <v>571</v>
      </c>
      <c r="I3706" s="42"/>
      <c r="J3706" s="42"/>
      <c r="K3706" s="42"/>
      <c r="L3706" s="42" t="s">
        <v>572</v>
      </c>
      <c r="M3706" s="42" t="s">
        <v>18304</v>
      </c>
      <c r="N3706" s="42" t="s">
        <v>565</v>
      </c>
      <c r="O3706" s="42"/>
      <c r="P3706" s="42" t="s">
        <v>555</v>
      </c>
      <c r="Q3706" s="42" t="s">
        <v>555</v>
      </c>
      <c r="R3706" s="42" t="s">
        <v>555</v>
      </c>
      <c r="S3706" s="42" t="s">
        <v>555</v>
      </c>
      <c r="T3706" s="42" t="s">
        <v>555</v>
      </c>
      <c r="U3706" s="42" t="s">
        <v>555</v>
      </c>
      <c r="V3706" s="44"/>
      <c r="W3706" s="44"/>
      <c r="X3706" s="44"/>
      <c r="Y3706" s="44"/>
      <c r="Z3706" s="44"/>
      <c r="AA3706" s="44"/>
    </row>
    <row r="3707" spans="1:27" ht="15.75" customHeight="1" x14ac:dyDescent="0.25">
      <c r="A3707" s="43">
        <v>3755</v>
      </c>
      <c r="B3707" s="43" t="s">
        <v>482</v>
      </c>
      <c r="C3707" s="42" t="s">
        <v>18305</v>
      </c>
      <c r="D3707" s="42" t="s">
        <v>18306</v>
      </c>
      <c r="E3707" s="42" t="s">
        <v>18307</v>
      </c>
      <c r="F3707" s="42" t="s">
        <v>18308</v>
      </c>
      <c r="G3707" s="42" t="s">
        <v>18309</v>
      </c>
      <c r="H3707" s="42" t="s">
        <v>571</v>
      </c>
      <c r="I3707" s="42"/>
      <c r="J3707" s="42"/>
      <c r="K3707" s="42"/>
      <c r="L3707" s="42" t="s">
        <v>572</v>
      </c>
      <c r="M3707" s="42" t="s">
        <v>18310</v>
      </c>
      <c r="N3707" s="42" t="s">
        <v>565</v>
      </c>
      <c r="O3707" s="42"/>
      <c r="P3707" s="42" t="s">
        <v>555</v>
      </c>
      <c r="Q3707" s="42" t="s">
        <v>555</v>
      </c>
      <c r="R3707" s="42" t="s">
        <v>555</v>
      </c>
      <c r="S3707" s="42" t="s">
        <v>555</v>
      </c>
      <c r="T3707" s="42" t="s">
        <v>555</v>
      </c>
      <c r="U3707" s="42" t="s">
        <v>555</v>
      </c>
      <c r="V3707" s="44"/>
      <c r="W3707" s="44"/>
      <c r="X3707" s="44"/>
      <c r="Y3707" s="44"/>
      <c r="Z3707" s="44"/>
      <c r="AA3707" s="44"/>
    </row>
    <row r="3708" spans="1:27" ht="15.75" customHeight="1" x14ac:dyDescent="0.25">
      <c r="A3708" s="43">
        <v>3756</v>
      </c>
      <c r="B3708" s="43" t="s">
        <v>482</v>
      </c>
      <c r="C3708" s="42" t="s">
        <v>18311</v>
      </c>
      <c r="D3708" s="42" t="s">
        <v>18312</v>
      </c>
      <c r="E3708" s="42" t="s">
        <v>18313</v>
      </c>
      <c r="F3708" s="42" t="s">
        <v>18314</v>
      </c>
      <c r="G3708" s="42" t="s">
        <v>18315</v>
      </c>
      <c r="H3708" s="42" t="s">
        <v>554</v>
      </c>
      <c r="I3708" s="42"/>
      <c r="J3708" s="42"/>
      <c r="K3708" s="42"/>
      <c r="L3708" s="42" t="s">
        <v>579</v>
      </c>
      <c r="M3708" s="42" t="s">
        <v>18316</v>
      </c>
      <c r="N3708" s="42" t="s">
        <v>565</v>
      </c>
      <c r="O3708" s="42"/>
      <c r="P3708" s="42" t="s">
        <v>555</v>
      </c>
      <c r="Q3708" s="42" t="s">
        <v>555</v>
      </c>
      <c r="R3708" s="42" t="s">
        <v>555</v>
      </c>
      <c r="S3708" s="42" t="s">
        <v>555</v>
      </c>
      <c r="T3708" s="42" t="s">
        <v>555</v>
      </c>
      <c r="U3708" s="42" t="s">
        <v>555</v>
      </c>
      <c r="V3708" s="44"/>
      <c r="W3708" s="44"/>
      <c r="X3708" s="44"/>
      <c r="Y3708" s="44"/>
      <c r="Z3708" s="44"/>
      <c r="AA3708" s="44"/>
    </row>
    <row r="3709" spans="1:27" ht="15.75" customHeight="1" x14ac:dyDescent="0.25">
      <c r="A3709" s="43">
        <v>3757</v>
      </c>
      <c r="B3709" s="43" t="s">
        <v>482</v>
      </c>
      <c r="C3709" s="42" t="s">
        <v>18317</v>
      </c>
      <c r="D3709" s="42" t="s">
        <v>18318</v>
      </c>
      <c r="E3709" s="42" t="s">
        <v>18319</v>
      </c>
      <c r="F3709" s="42" t="s">
        <v>18320</v>
      </c>
      <c r="G3709" s="42" t="s">
        <v>18321</v>
      </c>
      <c r="H3709" s="42" t="s">
        <v>554</v>
      </c>
      <c r="I3709" s="42"/>
      <c r="J3709" s="42"/>
      <c r="K3709" s="42"/>
      <c r="L3709" s="42" t="s">
        <v>579</v>
      </c>
      <c r="M3709" s="42" t="s">
        <v>18322</v>
      </c>
      <c r="N3709" s="42" t="s">
        <v>565</v>
      </c>
      <c r="O3709" s="42"/>
      <c r="P3709" s="42" t="s">
        <v>555</v>
      </c>
      <c r="Q3709" s="42" t="s">
        <v>555</v>
      </c>
      <c r="R3709" s="42" t="s">
        <v>555</v>
      </c>
      <c r="S3709" s="42" t="s">
        <v>555</v>
      </c>
      <c r="T3709" s="42" t="s">
        <v>555</v>
      </c>
      <c r="U3709" s="42" t="s">
        <v>555</v>
      </c>
      <c r="V3709" s="44"/>
      <c r="W3709" s="44"/>
      <c r="X3709" s="44"/>
      <c r="Y3709" s="44"/>
      <c r="Z3709" s="44"/>
      <c r="AA3709" s="44"/>
    </row>
    <row r="3710" spans="1:27" ht="15.75" customHeight="1" x14ac:dyDescent="0.25">
      <c r="A3710" s="43">
        <v>3758</v>
      </c>
      <c r="B3710" s="43" t="s">
        <v>482</v>
      </c>
      <c r="C3710" s="42" t="s">
        <v>18323</v>
      </c>
      <c r="D3710" s="42" t="s">
        <v>18324</v>
      </c>
      <c r="E3710" s="42" t="s">
        <v>18325</v>
      </c>
      <c r="F3710" s="42" t="s">
        <v>18326</v>
      </c>
      <c r="G3710" s="42" t="s">
        <v>18327</v>
      </c>
      <c r="H3710" s="42" t="s">
        <v>571</v>
      </c>
      <c r="I3710" s="42"/>
      <c r="J3710" s="42"/>
      <c r="K3710" s="42"/>
      <c r="L3710" s="42" t="s">
        <v>572</v>
      </c>
      <c r="M3710" s="42" t="s">
        <v>18328</v>
      </c>
      <c r="N3710" s="42" t="s">
        <v>565</v>
      </c>
      <c r="O3710" s="42"/>
      <c r="P3710" s="42" t="s">
        <v>555</v>
      </c>
      <c r="Q3710" s="42" t="s">
        <v>555</v>
      </c>
      <c r="R3710" s="42" t="s">
        <v>555</v>
      </c>
      <c r="S3710" s="42" t="s">
        <v>555</v>
      </c>
      <c r="T3710" s="42" t="s">
        <v>555</v>
      </c>
      <c r="U3710" s="42" t="s">
        <v>555</v>
      </c>
      <c r="V3710" s="44"/>
      <c r="W3710" s="44"/>
      <c r="X3710" s="44"/>
      <c r="Y3710" s="44"/>
      <c r="Z3710" s="44"/>
      <c r="AA3710" s="44"/>
    </row>
    <row r="3711" spans="1:27" ht="15.75" customHeight="1" x14ac:dyDescent="0.25">
      <c r="A3711" s="43">
        <v>3759</v>
      </c>
      <c r="B3711" s="43" t="s">
        <v>482</v>
      </c>
      <c r="C3711" s="42" t="s">
        <v>18329</v>
      </c>
      <c r="D3711" s="42" t="s">
        <v>18330</v>
      </c>
      <c r="E3711" s="42" t="s">
        <v>18331</v>
      </c>
      <c r="F3711" s="42" t="s">
        <v>18332</v>
      </c>
      <c r="G3711" s="42" t="s">
        <v>18333</v>
      </c>
      <c r="H3711" s="42" t="s">
        <v>571</v>
      </c>
      <c r="I3711" s="42"/>
      <c r="J3711" s="42"/>
      <c r="K3711" s="42"/>
      <c r="L3711" s="42" t="s">
        <v>572</v>
      </c>
      <c r="M3711" s="42" t="s">
        <v>18334</v>
      </c>
      <c r="N3711" s="42" t="s">
        <v>565</v>
      </c>
      <c r="O3711" s="42"/>
      <c r="P3711" s="42" t="s">
        <v>555</v>
      </c>
      <c r="Q3711" s="42" t="s">
        <v>555</v>
      </c>
      <c r="R3711" s="42" t="s">
        <v>555</v>
      </c>
      <c r="S3711" s="42" t="s">
        <v>555</v>
      </c>
      <c r="T3711" s="42" t="s">
        <v>555</v>
      </c>
      <c r="U3711" s="42" t="s">
        <v>555</v>
      </c>
      <c r="V3711" s="44"/>
      <c r="W3711" s="44"/>
      <c r="X3711" s="44"/>
      <c r="Y3711" s="44"/>
      <c r="Z3711" s="44"/>
      <c r="AA3711" s="44"/>
    </row>
    <row r="3712" spans="1:27" ht="15.75" customHeight="1" x14ac:dyDescent="0.25">
      <c r="A3712" s="43">
        <v>3760</v>
      </c>
      <c r="B3712" s="43" t="s">
        <v>482</v>
      </c>
      <c r="C3712" s="42" t="s">
        <v>18335</v>
      </c>
      <c r="D3712" s="42" t="s">
        <v>555</v>
      </c>
      <c r="E3712" s="42" t="s">
        <v>18336</v>
      </c>
      <c r="F3712" s="42" t="s">
        <v>18337</v>
      </c>
      <c r="G3712" s="42" t="s">
        <v>18338</v>
      </c>
      <c r="H3712" s="42" t="s">
        <v>571</v>
      </c>
      <c r="I3712" s="42"/>
      <c r="J3712" s="42"/>
      <c r="K3712" s="42"/>
      <c r="L3712" s="42" t="s">
        <v>572</v>
      </c>
      <c r="M3712" s="42" t="s">
        <v>18339</v>
      </c>
      <c r="N3712" s="42" t="s">
        <v>565</v>
      </c>
      <c r="O3712" s="42"/>
      <c r="P3712" s="42" t="s">
        <v>555</v>
      </c>
      <c r="Q3712" s="42" t="s">
        <v>555</v>
      </c>
      <c r="R3712" s="42" t="s">
        <v>555</v>
      </c>
      <c r="S3712" s="42" t="s">
        <v>555</v>
      </c>
      <c r="T3712" s="42" t="s">
        <v>555</v>
      </c>
      <c r="U3712" s="42" t="s">
        <v>555</v>
      </c>
      <c r="V3712" s="44"/>
      <c r="W3712" s="44"/>
      <c r="X3712" s="44"/>
      <c r="Y3712" s="44"/>
      <c r="Z3712" s="44"/>
      <c r="AA3712" s="44"/>
    </row>
    <row r="3713" spans="1:27" ht="15.75" customHeight="1" x14ac:dyDescent="0.25">
      <c r="A3713" s="43">
        <v>3761</v>
      </c>
      <c r="B3713" s="43" t="s">
        <v>482</v>
      </c>
      <c r="C3713" s="42" t="s">
        <v>18340</v>
      </c>
      <c r="D3713" s="42" t="s">
        <v>18341</v>
      </c>
      <c r="E3713" s="42" t="s">
        <v>18342</v>
      </c>
      <c r="F3713" s="42" t="s">
        <v>18343</v>
      </c>
      <c r="G3713" s="42" t="s">
        <v>18344</v>
      </c>
      <c r="H3713" s="42" t="s">
        <v>571</v>
      </c>
      <c r="I3713" s="42"/>
      <c r="J3713" s="42"/>
      <c r="K3713" s="42"/>
      <c r="L3713" s="42" t="s">
        <v>572</v>
      </c>
      <c r="M3713" s="42" t="s">
        <v>18345</v>
      </c>
      <c r="N3713" s="42" t="s">
        <v>565</v>
      </c>
      <c r="O3713" s="42"/>
      <c r="P3713" s="42" t="s">
        <v>555</v>
      </c>
      <c r="Q3713" s="42" t="s">
        <v>555</v>
      </c>
      <c r="R3713" s="42" t="s">
        <v>555</v>
      </c>
      <c r="S3713" s="42" t="s">
        <v>555</v>
      </c>
      <c r="T3713" s="42" t="s">
        <v>555</v>
      </c>
      <c r="U3713" s="42" t="s">
        <v>555</v>
      </c>
      <c r="V3713" s="44"/>
      <c r="W3713" s="44"/>
      <c r="X3713" s="44"/>
      <c r="Y3713" s="44"/>
      <c r="Z3713" s="44"/>
      <c r="AA3713" s="44"/>
    </row>
    <row r="3714" spans="1:27" ht="15.75" customHeight="1" x14ac:dyDescent="0.25">
      <c r="A3714" s="43">
        <v>3762</v>
      </c>
      <c r="B3714" s="43" t="s">
        <v>482</v>
      </c>
      <c r="C3714" s="42" t="s">
        <v>18346</v>
      </c>
      <c r="D3714" s="42" t="s">
        <v>18341</v>
      </c>
      <c r="E3714" s="42" t="s">
        <v>18342</v>
      </c>
      <c r="F3714" s="42" t="s">
        <v>18347</v>
      </c>
      <c r="G3714" s="42" t="s">
        <v>18348</v>
      </c>
      <c r="H3714" s="42" t="s">
        <v>562</v>
      </c>
      <c r="I3714" s="42"/>
      <c r="J3714" s="42"/>
      <c r="K3714" s="42"/>
      <c r="L3714" s="42" t="s">
        <v>563</v>
      </c>
      <c r="M3714" s="42" t="s">
        <v>18349</v>
      </c>
      <c r="N3714" s="42" t="s">
        <v>565</v>
      </c>
      <c r="O3714" s="42"/>
      <c r="P3714" s="42" t="s">
        <v>555</v>
      </c>
      <c r="Q3714" s="42" t="s">
        <v>555</v>
      </c>
      <c r="R3714" s="42" t="s">
        <v>555</v>
      </c>
      <c r="S3714" s="42" t="s">
        <v>555</v>
      </c>
      <c r="T3714" s="42" t="s">
        <v>555</v>
      </c>
      <c r="U3714" s="42" t="s">
        <v>555</v>
      </c>
      <c r="V3714" s="44"/>
      <c r="W3714" s="44"/>
      <c r="X3714" s="44"/>
      <c r="Y3714" s="44"/>
      <c r="Z3714" s="44"/>
      <c r="AA3714" s="44"/>
    </row>
    <row r="3715" spans="1:27" ht="15.75" customHeight="1" x14ac:dyDescent="0.25">
      <c r="A3715" s="43">
        <v>3763</v>
      </c>
      <c r="B3715" s="43" t="s">
        <v>482</v>
      </c>
      <c r="C3715" s="42" t="s">
        <v>18350</v>
      </c>
      <c r="D3715" s="42" t="s">
        <v>18351</v>
      </c>
      <c r="E3715" s="42" t="s">
        <v>18352</v>
      </c>
      <c r="F3715" s="42" t="s">
        <v>18353</v>
      </c>
      <c r="G3715" s="42" t="s">
        <v>18354</v>
      </c>
      <c r="H3715" s="42" t="s">
        <v>571</v>
      </c>
      <c r="I3715" s="42"/>
      <c r="J3715" s="42"/>
      <c r="K3715" s="42"/>
      <c r="L3715" s="42" t="s">
        <v>572</v>
      </c>
      <c r="M3715" s="42" t="s">
        <v>18355</v>
      </c>
      <c r="N3715" s="42" t="s">
        <v>565</v>
      </c>
      <c r="O3715" s="42"/>
      <c r="P3715" s="42" t="s">
        <v>555</v>
      </c>
      <c r="Q3715" s="42" t="s">
        <v>555</v>
      </c>
      <c r="R3715" s="42" t="s">
        <v>555</v>
      </c>
      <c r="S3715" s="42" t="s">
        <v>555</v>
      </c>
      <c r="T3715" s="42" t="s">
        <v>555</v>
      </c>
      <c r="U3715" s="42" t="s">
        <v>555</v>
      </c>
      <c r="V3715" s="44"/>
      <c r="W3715" s="44"/>
      <c r="X3715" s="44"/>
      <c r="Y3715" s="44"/>
      <c r="Z3715" s="44"/>
      <c r="AA3715" s="44"/>
    </row>
    <row r="3716" spans="1:27" ht="15.75" customHeight="1" x14ac:dyDescent="0.25">
      <c r="A3716" s="43">
        <v>3764</v>
      </c>
      <c r="B3716" s="43" t="s">
        <v>482</v>
      </c>
      <c r="C3716" s="42" t="s">
        <v>18356</v>
      </c>
      <c r="D3716" s="42" t="s">
        <v>18357</v>
      </c>
      <c r="E3716" s="42" t="s">
        <v>18358</v>
      </c>
      <c r="F3716" s="42" t="s">
        <v>18359</v>
      </c>
      <c r="G3716" s="42" t="s">
        <v>18360</v>
      </c>
      <c r="H3716" s="42" t="s">
        <v>571</v>
      </c>
      <c r="I3716" s="42"/>
      <c r="J3716" s="42"/>
      <c r="K3716" s="42"/>
      <c r="L3716" s="42" t="s">
        <v>572</v>
      </c>
      <c r="M3716" s="42" t="s">
        <v>18361</v>
      </c>
      <c r="N3716" s="42" t="s">
        <v>565</v>
      </c>
      <c r="O3716" s="42"/>
      <c r="P3716" s="42" t="s">
        <v>555</v>
      </c>
      <c r="Q3716" s="42" t="s">
        <v>555</v>
      </c>
      <c r="R3716" s="42" t="s">
        <v>555</v>
      </c>
      <c r="S3716" s="42" t="s">
        <v>555</v>
      </c>
      <c r="T3716" s="42" t="s">
        <v>555</v>
      </c>
      <c r="U3716" s="42" t="s">
        <v>555</v>
      </c>
      <c r="V3716" s="44"/>
      <c r="W3716" s="44"/>
      <c r="X3716" s="44"/>
      <c r="Y3716" s="44"/>
      <c r="Z3716" s="44"/>
      <c r="AA3716" s="44"/>
    </row>
    <row r="3717" spans="1:27" ht="15.75" customHeight="1" x14ac:dyDescent="0.25">
      <c r="A3717" s="43">
        <v>3765</v>
      </c>
      <c r="B3717" s="43" t="s">
        <v>482</v>
      </c>
      <c r="C3717" s="42" t="s">
        <v>18362</v>
      </c>
      <c r="D3717" s="42" t="s">
        <v>18363</v>
      </c>
      <c r="E3717" s="42" t="s">
        <v>18364</v>
      </c>
      <c r="F3717" s="42" t="s">
        <v>18365</v>
      </c>
      <c r="G3717" s="42" t="s">
        <v>18366</v>
      </c>
      <c r="H3717" s="42" t="s">
        <v>554</v>
      </c>
      <c r="I3717" s="42"/>
      <c r="J3717" s="42"/>
      <c r="K3717" s="42"/>
      <c r="L3717" s="42" t="s">
        <v>579</v>
      </c>
      <c r="M3717" s="42" t="s">
        <v>18367</v>
      </c>
      <c r="N3717" s="42" t="s">
        <v>2572</v>
      </c>
      <c r="O3717" s="42"/>
      <c r="P3717" s="42" t="s">
        <v>555</v>
      </c>
      <c r="Q3717" s="42" t="s">
        <v>555</v>
      </c>
      <c r="R3717" s="42" t="s">
        <v>555</v>
      </c>
      <c r="S3717" s="42" t="s">
        <v>555</v>
      </c>
      <c r="T3717" s="42" t="s">
        <v>555</v>
      </c>
      <c r="U3717" s="42" t="s">
        <v>555</v>
      </c>
      <c r="V3717" s="44"/>
      <c r="W3717" s="44"/>
      <c r="X3717" s="44"/>
      <c r="Y3717" s="44"/>
      <c r="Z3717" s="44"/>
      <c r="AA3717" s="44"/>
    </row>
    <row r="3718" spans="1:27" ht="15.75" customHeight="1" x14ac:dyDescent="0.25">
      <c r="A3718" s="43">
        <v>3766</v>
      </c>
      <c r="B3718" s="43" t="s">
        <v>482</v>
      </c>
      <c r="C3718" s="42" t="s">
        <v>18368</v>
      </c>
      <c r="D3718" s="42" t="s">
        <v>18369</v>
      </c>
      <c r="E3718" s="42" t="s">
        <v>18370</v>
      </c>
      <c r="F3718" s="42" t="s">
        <v>18371</v>
      </c>
      <c r="G3718" s="42" t="s">
        <v>18372</v>
      </c>
      <c r="H3718" s="42" t="s">
        <v>562</v>
      </c>
      <c r="I3718" s="42"/>
      <c r="J3718" s="42"/>
      <c r="K3718" s="42"/>
      <c r="L3718" s="42" t="s">
        <v>563</v>
      </c>
      <c r="M3718" s="42" t="s">
        <v>18373</v>
      </c>
      <c r="N3718" s="42" t="s">
        <v>1165</v>
      </c>
      <c r="O3718" s="42"/>
      <c r="P3718" s="42" t="s">
        <v>555</v>
      </c>
      <c r="Q3718" s="42" t="s">
        <v>555</v>
      </c>
      <c r="R3718" s="42" t="s">
        <v>555</v>
      </c>
      <c r="S3718" s="42" t="s">
        <v>555</v>
      </c>
      <c r="T3718" s="42" t="s">
        <v>555</v>
      </c>
      <c r="U3718" s="42" t="s">
        <v>555</v>
      </c>
      <c r="V3718" s="44"/>
      <c r="W3718" s="44"/>
      <c r="X3718" s="44"/>
      <c r="Y3718" s="44"/>
      <c r="Z3718" s="44"/>
      <c r="AA3718" s="44"/>
    </row>
    <row r="3719" spans="1:27" ht="15.75" customHeight="1" x14ac:dyDescent="0.25">
      <c r="A3719" s="43">
        <v>3767</v>
      </c>
      <c r="B3719" s="43" t="s">
        <v>482</v>
      </c>
      <c r="C3719" s="42" t="s">
        <v>18374</v>
      </c>
      <c r="D3719" s="42" t="s">
        <v>18375</v>
      </c>
      <c r="E3719" s="42" t="s">
        <v>18376</v>
      </c>
      <c r="F3719" s="42" t="s">
        <v>18377</v>
      </c>
      <c r="G3719" s="42" t="s">
        <v>18378</v>
      </c>
      <c r="H3719" s="42" t="s">
        <v>571</v>
      </c>
      <c r="I3719" s="42"/>
      <c r="J3719" s="42"/>
      <c r="K3719" s="42"/>
      <c r="L3719" s="42" t="s">
        <v>572</v>
      </c>
      <c r="M3719" s="42" t="s">
        <v>18379</v>
      </c>
      <c r="N3719" s="42" t="s">
        <v>565</v>
      </c>
      <c r="O3719" s="42"/>
      <c r="P3719" s="42" t="s">
        <v>555</v>
      </c>
      <c r="Q3719" s="42" t="s">
        <v>555</v>
      </c>
      <c r="R3719" s="42" t="s">
        <v>555</v>
      </c>
      <c r="S3719" s="42" t="s">
        <v>555</v>
      </c>
      <c r="T3719" s="42" t="s">
        <v>555</v>
      </c>
      <c r="U3719" s="42" t="s">
        <v>555</v>
      </c>
      <c r="V3719" s="44"/>
      <c r="W3719" s="44"/>
      <c r="X3719" s="44"/>
      <c r="Y3719" s="44"/>
      <c r="Z3719" s="44"/>
      <c r="AA3719" s="44"/>
    </row>
    <row r="3720" spans="1:27" ht="15.75" customHeight="1" x14ac:dyDescent="0.25">
      <c r="A3720" s="43">
        <v>3768</v>
      </c>
      <c r="B3720" s="43" t="s">
        <v>482</v>
      </c>
      <c r="C3720" s="42" t="s">
        <v>18380</v>
      </c>
      <c r="D3720" s="42" t="s">
        <v>18381</v>
      </c>
      <c r="E3720" s="42" t="s">
        <v>18382</v>
      </c>
      <c r="F3720" s="42" t="s">
        <v>18383</v>
      </c>
      <c r="G3720" s="42" t="s">
        <v>18384</v>
      </c>
      <c r="H3720" s="42" t="s">
        <v>562</v>
      </c>
      <c r="I3720" s="42"/>
      <c r="J3720" s="42"/>
      <c r="K3720" s="42"/>
      <c r="L3720" s="42" t="s">
        <v>563</v>
      </c>
      <c r="M3720" s="42" t="s">
        <v>18385</v>
      </c>
      <c r="N3720" s="42" t="s">
        <v>1165</v>
      </c>
      <c r="O3720" s="42"/>
      <c r="P3720" s="42" t="s">
        <v>555</v>
      </c>
      <c r="Q3720" s="42" t="s">
        <v>555</v>
      </c>
      <c r="R3720" s="42" t="s">
        <v>555</v>
      </c>
      <c r="S3720" s="42" t="s">
        <v>555</v>
      </c>
      <c r="T3720" s="42" t="s">
        <v>555</v>
      </c>
      <c r="U3720" s="42" t="s">
        <v>555</v>
      </c>
      <c r="V3720" s="44"/>
      <c r="W3720" s="44"/>
      <c r="X3720" s="44"/>
      <c r="Y3720" s="44"/>
      <c r="Z3720" s="44"/>
      <c r="AA3720" s="44"/>
    </row>
    <row r="3721" spans="1:27" ht="15.75" customHeight="1" x14ac:dyDescent="0.25">
      <c r="A3721" s="43">
        <v>3769</v>
      </c>
      <c r="B3721" s="43" t="s">
        <v>482</v>
      </c>
      <c r="C3721" s="42" t="s">
        <v>18386</v>
      </c>
      <c r="D3721" s="42" t="s">
        <v>555</v>
      </c>
      <c r="E3721" s="42" t="s">
        <v>18387</v>
      </c>
      <c r="F3721" s="42" t="s">
        <v>18388</v>
      </c>
      <c r="G3721" s="42" t="s">
        <v>18389</v>
      </c>
      <c r="H3721" s="42" t="s">
        <v>571</v>
      </c>
      <c r="I3721" s="42"/>
      <c r="J3721" s="42"/>
      <c r="K3721" s="42"/>
      <c r="L3721" s="42" t="s">
        <v>572</v>
      </c>
      <c r="M3721" s="42" t="s">
        <v>18390</v>
      </c>
      <c r="N3721" s="42" t="s">
        <v>565</v>
      </c>
      <c r="O3721" s="42"/>
      <c r="P3721" s="42" t="s">
        <v>555</v>
      </c>
      <c r="Q3721" s="42" t="s">
        <v>555</v>
      </c>
      <c r="R3721" s="42" t="s">
        <v>555</v>
      </c>
      <c r="S3721" s="42" t="s">
        <v>555</v>
      </c>
      <c r="T3721" s="42" t="s">
        <v>555</v>
      </c>
      <c r="U3721" s="42" t="s">
        <v>555</v>
      </c>
      <c r="V3721" s="44"/>
      <c r="W3721" s="44"/>
      <c r="X3721" s="44"/>
      <c r="Y3721" s="44"/>
      <c r="Z3721" s="44"/>
      <c r="AA3721" s="44"/>
    </row>
    <row r="3722" spans="1:27" ht="15.75" customHeight="1" x14ac:dyDescent="0.25">
      <c r="A3722" s="43">
        <v>3770</v>
      </c>
      <c r="B3722" s="43" t="s">
        <v>482</v>
      </c>
      <c r="C3722" s="42" t="s">
        <v>18391</v>
      </c>
      <c r="D3722" s="42" t="s">
        <v>18392</v>
      </c>
      <c r="E3722" s="42" t="s">
        <v>18393</v>
      </c>
      <c r="F3722" s="42" t="s">
        <v>18394</v>
      </c>
      <c r="G3722" s="42" t="s">
        <v>18395</v>
      </c>
      <c r="H3722" s="42" t="s">
        <v>571</v>
      </c>
      <c r="I3722" s="42"/>
      <c r="J3722" s="42"/>
      <c r="K3722" s="42"/>
      <c r="L3722" s="42" t="s">
        <v>572</v>
      </c>
      <c r="M3722" s="42" t="s">
        <v>18396</v>
      </c>
      <c r="N3722" s="42" t="s">
        <v>565</v>
      </c>
      <c r="O3722" s="42"/>
      <c r="P3722" s="42" t="s">
        <v>555</v>
      </c>
      <c r="Q3722" s="42" t="s">
        <v>555</v>
      </c>
      <c r="R3722" s="42" t="s">
        <v>555</v>
      </c>
      <c r="S3722" s="42" t="s">
        <v>555</v>
      </c>
      <c r="T3722" s="42" t="s">
        <v>555</v>
      </c>
      <c r="U3722" s="42" t="s">
        <v>555</v>
      </c>
      <c r="V3722" s="44"/>
      <c r="W3722" s="44"/>
      <c r="X3722" s="44"/>
      <c r="Y3722" s="44"/>
      <c r="Z3722" s="44"/>
      <c r="AA3722" s="44"/>
    </row>
    <row r="3723" spans="1:27" ht="15.75" customHeight="1" x14ac:dyDescent="0.25">
      <c r="A3723" s="43">
        <v>3771</v>
      </c>
      <c r="B3723" s="43" t="s">
        <v>482</v>
      </c>
      <c r="C3723" s="42" t="s">
        <v>18397</v>
      </c>
      <c r="D3723" s="42" t="s">
        <v>18392</v>
      </c>
      <c r="E3723" s="42" t="s">
        <v>18393</v>
      </c>
      <c r="F3723" s="42" t="s">
        <v>18398</v>
      </c>
      <c r="G3723" s="42" t="s">
        <v>18399</v>
      </c>
      <c r="H3723" s="42" t="s">
        <v>571</v>
      </c>
      <c r="I3723" s="42"/>
      <c r="J3723" s="42"/>
      <c r="K3723" s="42"/>
      <c r="L3723" s="42" t="s">
        <v>572</v>
      </c>
      <c r="M3723" s="42" t="s">
        <v>18400</v>
      </c>
      <c r="N3723" s="42" t="s">
        <v>565</v>
      </c>
      <c r="O3723" s="42"/>
      <c r="P3723" s="42" t="s">
        <v>555</v>
      </c>
      <c r="Q3723" s="42" t="s">
        <v>555</v>
      </c>
      <c r="R3723" s="42" t="s">
        <v>555</v>
      </c>
      <c r="S3723" s="42" t="s">
        <v>555</v>
      </c>
      <c r="T3723" s="42" t="s">
        <v>555</v>
      </c>
      <c r="U3723" s="42" t="s">
        <v>555</v>
      </c>
      <c r="V3723" s="44"/>
      <c r="W3723" s="44"/>
      <c r="X3723" s="44"/>
      <c r="Y3723" s="44"/>
      <c r="Z3723" s="44"/>
      <c r="AA3723" s="44"/>
    </row>
    <row r="3724" spans="1:27" ht="15.75" customHeight="1" x14ac:dyDescent="0.25">
      <c r="A3724" s="43">
        <v>3772</v>
      </c>
      <c r="B3724" s="43" t="s">
        <v>482</v>
      </c>
      <c r="C3724" s="42" t="s">
        <v>18401</v>
      </c>
      <c r="D3724" s="42" t="s">
        <v>18402</v>
      </c>
      <c r="E3724" s="42" t="s">
        <v>18403</v>
      </c>
      <c r="F3724" s="42" t="s">
        <v>18404</v>
      </c>
      <c r="G3724" s="42" t="s">
        <v>18405</v>
      </c>
      <c r="H3724" s="42" t="s">
        <v>571</v>
      </c>
      <c r="I3724" s="42"/>
      <c r="J3724" s="42"/>
      <c r="K3724" s="42"/>
      <c r="L3724" s="42" t="s">
        <v>572</v>
      </c>
      <c r="M3724" s="42" t="s">
        <v>18406</v>
      </c>
      <c r="N3724" s="42" t="s">
        <v>565</v>
      </c>
      <c r="O3724" s="42"/>
      <c r="P3724" s="42" t="s">
        <v>555</v>
      </c>
      <c r="Q3724" s="42" t="s">
        <v>555</v>
      </c>
      <c r="R3724" s="42" t="s">
        <v>555</v>
      </c>
      <c r="S3724" s="42" t="s">
        <v>555</v>
      </c>
      <c r="T3724" s="42" t="s">
        <v>555</v>
      </c>
      <c r="U3724" s="42" t="s">
        <v>555</v>
      </c>
      <c r="V3724" s="44"/>
      <c r="W3724" s="44"/>
      <c r="X3724" s="44"/>
      <c r="Y3724" s="44"/>
      <c r="Z3724" s="44"/>
      <c r="AA3724" s="44"/>
    </row>
    <row r="3725" spans="1:27" ht="15.75" customHeight="1" x14ac:dyDescent="0.25">
      <c r="A3725" s="43">
        <v>3773</v>
      </c>
      <c r="B3725" s="43" t="s">
        <v>482</v>
      </c>
      <c r="C3725" s="42" t="s">
        <v>18407</v>
      </c>
      <c r="D3725" s="42" t="s">
        <v>18408</v>
      </c>
      <c r="E3725" s="42" t="s">
        <v>18409</v>
      </c>
      <c r="F3725" s="42" t="s">
        <v>18410</v>
      </c>
      <c r="G3725" s="42" t="s">
        <v>18411</v>
      </c>
      <c r="H3725" s="42" t="s">
        <v>571</v>
      </c>
      <c r="I3725" s="42"/>
      <c r="J3725" s="42"/>
      <c r="K3725" s="42"/>
      <c r="L3725" s="42" t="s">
        <v>572</v>
      </c>
      <c r="M3725" s="42" t="s">
        <v>18412</v>
      </c>
      <c r="N3725" s="42" t="s">
        <v>565</v>
      </c>
      <c r="O3725" s="42"/>
      <c r="P3725" s="42" t="s">
        <v>555</v>
      </c>
      <c r="Q3725" s="42" t="s">
        <v>555</v>
      </c>
      <c r="R3725" s="42" t="s">
        <v>555</v>
      </c>
      <c r="S3725" s="42" t="s">
        <v>555</v>
      </c>
      <c r="T3725" s="42" t="s">
        <v>555</v>
      </c>
      <c r="U3725" s="42" t="s">
        <v>555</v>
      </c>
      <c r="V3725" s="44"/>
      <c r="W3725" s="44"/>
      <c r="X3725" s="44"/>
      <c r="Y3725" s="44"/>
      <c r="Z3725" s="44"/>
      <c r="AA3725" s="44"/>
    </row>
    <row r="3726" spans="1:27" ht="15.75" customHeight="1" x14ac:dyDescent="0.25">
      <c r="A3726" s="43">
        <v>3774</v>
      </c>
      <c r="B3726" s="43" t="s">
        <v>482</v>
      </c>
      <c r="C3726" s="42" t="s">
        <v>18413</v>
      </c>
      <c r="D3726" s="42" t="s">
        <v>555</v>
      </c>
      <c r="E3726" s="42" t="s">
        <v>18414</v>
      </c>
      <c r="F3726" s="42" t="s">
        <v>18415</v>
      </c>
      <c r="G3726" s="42" t="s">
        <v>18416</v>
      </c>
      <c r="H3726" s="42" t="s">
        <v>571</v>
      </c>
      <c r="I3726" s="42"/>
      <c r="J3726" s="42"/>
      <c r="K3726" s="42"/>
      <c r="L3726" s="42" t="s">
        <v>572</v>
      </c>
      <c r="M3726" s="42" t="s">
        <v>18417</v>
      </c>
      <c r="N3726" s="42" t="s">
        <v>565</v>
      </c>
      <c r="O3726" s="42"/>
      <c r="P3726" s="42" t="s">
        <v>555</v>
      </c>
      <c r="Q3726" s="42" t="s">
        <v>555</v>
      </c>
      <c r="R3726" s="42" t="s">
        <v>555</v>
      </c>
      <c r="S3726" s="42" t="s">
        <v>555</v>
      </c>
      <c r="T3726" s="42" t="s">
        <v>555</v>
      </c>
      <c r="U3726" s="42" t="s">
        <v>555</v>
      </c>
      <c r="V3726" s="44"/>
      <c r="W3726" s="44"/>
      <c r="X3726" s="44"/>
      <c r="Y3726" s="44"/>
      <c r="Z3726" s="44"/>
      <c r="AA3726" s="44"/>
    </row>
    <row r="3727" spans="1:27" ht="15.75" customHeight="1" x14ac:dyDescent="0.25">
      <c r="A3727" s="43">
        <v>3775</v>
      </c>
      <c r="B3727" s="43" t="s">
        <v>482</v>
      </c>
      <c r="C3727" s="42" t="s">
        <v>18418</v>
      </c>
      <c r="D3727" s="42" t="s">
        <v>18419</v>
      </c>
      <c r="E3727" s="42" t="s">
        <v>18420</v>
      </c>
      <c r="F3727" s="42" t="s">
        <v>18421</v>
      </c>
      <c r="G3727" s="42" t="s">
        <v>18422</v>
      </c>
      <c r="H3727" s="42" t="s">
        <v>571</v>
      </c>
      <c r="I3727" s="42"/>
      <c r="J3727" s="42"/>
      <c r="K3727" s="42"/>
      <c r="L3727" s="42" t="s">
        <v>572</v>
      </c>
      <c r="M3727" s="42" t="s">
        <v>18423</v>
      </c>
      <c r="N3727" s="42" t="s">
        <v>565</v>
      </c>
      <c r="O3727" s="42"/>
      <c r="P3727" s="42" t="s">
        <v>555</v>
      </c>
      <c r="Q3727" s="42" t="s">
        <v>555</v>
      </c>
      <c r="R3727" s="42" t="s">
        <v>555</v>
      </c>
      <c r="S3727" s="42" t="s">
        <v>555</v>
      </c>
      <c r="T3727" s="42" t="s">
        <v>555</v>
      </c>
      <c r="U3727" s="42" t="s">
        <v>555</v>
      </c>
      <c r="V3727" s="44"/>
      <c r="W3727" s="44"/>
      <c r="X3727" s="44"/>
      <c r="Y3727" s="44"/>
      <c r="Z3727" s="44"/>
      <c r="AA3727" s="44"/>
    </row>
    <row r="3728" spans="1:27" ht="15.75" customHeight="1" x14ac:dyDescent="0.25">
      <c r="A3728" s="43">
        <v>3776</v>
      </c>
      <c r="B3728" s="43" t="s">
        <v>482</v>
      </c>
      <c r="C3728" s="42" t="s">
        <v>18424</v>
      </c>
      <c r="D3728" s="42" t="s">
        <v>18425</v>
      </c>
      <c r="E3728" s="42" t="s">
        <v>18426</v>
      </c>
      <c r="F3728" s="42" t="s">
        <v>18427</v>
      </c>
      <c r="G3728" s="42" t="s">
        <v>18428</v>
      </c>
      <c r="H3728" s="42" t="s">
        <v>571</v>
      </c>
      <c r="I3728" s="42"/>
      <c r="J3728" s="42"/>
      <c r="K3728" s="42"/>
      <c r="L3728" s="42" t="s">
        <v>572</v>
      </c>
      <c r="M3728" s="42" t="s">
        <v>18429</v>
      </c>
      <c r="N3728" s="42" t="s">
        <v>565</v>
      </c>
      <c r="O3728" s="42"/>
      <c r="P3728" s="42" t="s">
        <v>555</v>
      </c>
      <c r="Q3728" s="42" t="s">
        <v>555</v>
      </c>
      <c r="R3728" s="42" t="s">
        <v>555</v>
      </c>
      <c r="S3728" s="42" t="s">
        <v>555</v>
      </c>
      <c r="T3728" s="42" t="s">
        <v>555</v>
      </c>
      <c r="U3728" s="42" t="s">
        <v>555</v>
      </c>
      <c r="V3728" s="44"/>
      <c r="W3728" s="44"/>
      <c r="X3728" s="44"/>
      <c r="Y3728" s="44"/>
      <c r="Z3728" s="44"/>
      <c r="AA3728" s="44"/>
    </row>
    <row r="3729" spans="1:27" ht="15.75" customHeight="1" x14ac:dyDescent="0.25">
      <c r="A3729" s="43">
        <v>3777</v>
      </c>
      <c r="B3729" s="43" t="s">
        <v>482</v>
      </c>
      <c r="C3729" s="42" t="s">
        <v>18430</v>
      </c>
      <c r="D3729" s="42" t="s">
        <v>18431</v>
      </c>
      <c r="E3729" s="42" t="s">
        <v>18432</v>
      </c>
      <c r="F3729" s="42" t="s">
        <v>18433</v>
      </c>
      <c r="G3729" s="42" t="s">
        <v>18434</v>
      </c>
      <c r="H3729" s="42" t="s">
        <v>571</v>
      </c>
      <c r="I3729" s="42"/>
      <c r="J3729" s="42"/>
      <c r="K3729" s="42"/>
      <c r="L3729" s="42" t="s">
        <v>572</v>
      </c>
      <c r="M3729" s="42" t="s">
        <v>18435</v>
      </c>
      <c r="N3729" s="42" t="s">
        <v>565</v>
      </c>
      <c r="O3729" s="42"/>
      <c r="P3729" s="42" t="s">
        <v>555</v>
      </c>
      <c r="Q3729" s="42" t="s">
        <v>555</v>
      </c>
      <c r="R3729" s="42" t="s">
        <v>555</v>
      </c>
      <c r="S3729" s="42" t="s">
        <v>555</v>
      </c>
      <c r="T3729" s="42" t="s">
        <v>555</v>
      </c>
      <c r="U3729" s="42" t="s">
        <v>555</v>
      </c>
      <c r="V3729" s="44"/>
      <c r="W3729" s="44"/>
      <c r="X3729" s="44"/>
      <c r="Y3729" s="44"/>
      <c r="Z3729" s="44"/>
      <c r="AA3729" s="44"/>
    </row>
    <row r="3730" spans="1:27" ht="15.75" customHeight="1" x14ac:dyDescent="0.25">
      <c r="A3730" s="43">
        <v>3778</v>
      </c>
      <c r="B3730" s="43" t="s">
        <v>482</v>
      </c>
      <c r="C3730" s="42" t="s">
        <v>18436</v>
      </c>
      <c r="D3730" s="42" t="s">
        <v>555</v>
      </c>
      <c r="E3730" s="42" t="s">
        <v>18414</v>
      </c>
      <c r="F3730" s="42" t="s">
        <v>18437</v>
      </c>
      <c r="G3730" s="42" t="s">
        <v>18438</v>
      </c>
      <c r="H3730" s="42" t="s">
        <v>562</v>
      </c>
      <c r="I3730" s="42"/>
      <c r="J3730" s="42"/>
      <c r="K3730" s="42"/>
      <c r="L3730" s="42" t="s">
        <v>563</v>
      </c>
      <c r="M3730" s="42" t="s">
        <v>18439</v>
      </c>
      <c r="N3730" s="42" t="s">
        <v>565</v>
      </c>
      <c r="O3730" s="42"/>
      <c r="P3730" s="42" t="s">
        <v>555</v>
      </c>
      <c r="Q3730" s="42" t="s">
        <v>555</v>
      </c>
      <c r="R3730" s="42" t="s">
        <v>555</v>
      </c>
      <c r="S3730" s="42" t="s">
        <v>555</v>
      </c>
      <c r="T3730" s="42" t="s">
        <v>555</v>
      </c>
      <c r="U3730" s="42" t="s">
        <v>555</v>
      </c>
      <c r="V3730" s="44"/>
      <c r="W3730" s="44"/>
      <c r="X3730" s="44"/>
      <c r="Y3730" s="44"/>
      <c r="Z3730" s="44"/>
      <c r="AA3730" s="44"/>
    </row>
    <row r="3731" spans="1:27" ht="15.75" customHeight="1" x14ac:dyDescent="0.25">
      <c r="A3731" s="43">
        <v>3779</v>
      </c>
      <c r="B3731" s="43" t="s">
        <v>482</v>
      </c>
      <c r="C3731" s="42" t="s">
        <v>18440</v>
      </c>
      <c r="D3731" s="42" t="s">
        <v>555</v>
      </c>
      <c r="E3731" s="42" t="s">
        <v>18414</v>
      </c>
      <c r="F3731" s="42" t="s">
        <v>18441</v>
      </c>
      <c r="G3731" s="42" t="s">
        <v>18442</v>
      </c>
      <c r="H3731" s="42" t="s">
        <v>571</v>
      </c>
      <c r="I3731" s="42"/>
      <c r="J3731" s="42"/>
      <c r="K3731" s="42"/>
      <c r="L3731" s="42" t="s">
        <v>572</v>
      </c>
      <c r="M3731" s="42" t="s">
        <v>18443</v>
      </c>
      <c r="N3731" s="42" t="s">
        <v>565</v>
      </c>
      <c r="O3731" s="42"/>
      <c r="P3731" s="42" t="s">
        <v>555</v>
      </c>
      <c r="Q3731" s="42" t="s">
        <v>555</v>
      </c>
      <c r="R3731" s="42" t="s">
        <v>555</v>
      </c>
      <c r="S3731" s="42" t="s">
        <v>555</v>
      </c>
      <c r="T3731" s="42" t="s">
        <v>555</v>
      </c>
      <c r="U3731" s="42" t="s">
        <v>555</v>
      </c>
      <c r="V3731" s="44"/>
      <c r="W3731" s="44"/>
      <c r="X3731" s="44"/>
      <c r="Y3731" s="44"/>
      <c r="Z3731" s="44"/>
      <c r="AA3731" s="44"/>
    </row>
    <row r="3732" spans="1:27" ht="15.75" customHeight="1" x14ac:dyDescent="0.25">
      <c r="A3732" s="43">
        <v>3780</v>
      </c>
      <c r="B3732" s="43" t="s">
        <v>482</v>
      </c>
      <c r="C3732" s="42" t="s">
        <v>18444</v>
      </c>
      <c r="D3732" s="42" t="s">
        <v>555</v>
      </c>
      <c r="E3732" s="42" t="s">
        <v>18414</v>
      </c>
      <c r="F3732" s="42" t="s">
        <v>18445</v>
      </c>
      <c r="G3732" s="42" t="s">
        <v>18446</v>
      </c>
      <c r="H3732" s="42" t="s">
        <v>571</v>
      </c>
      <c r="I3732" s="42"/>
      <c r="J3732" s="42"/>
      <c r="K3732" s="42"/>
      <c r="L3732" s="42" t="s">
        <v>572</v>
      </c>
      <c r="M3732" s="42" t="s">
        <v>18447</v>
      </c>
      <c r="N3732" s="42" t="s">
        <v>565</v>
      </c>
      <c r="O3732" s="42"/>
      <c r="P3732" s="42" t="s">
        <v>555</v>
      </c>
      <c r="Q3732" s="42" t="s">
        <v>555</v>
      </c>
      <c r="R3732" s="42" t="s">
        <v>555</v>
      </c>
      <c r="S3732" s="42" t="s">
        <v>555</v>
      </c>
      <c r="T3732" s="42" t="s">
        <v>555</v>
      </c>
      <c r="U3732" s="42" t="s">
        <v>555</v>
      </c>
      <c r="V3732" s="44"/>
      <c r="W3732" s="44"/>
      <c r="X3732" s="44"/>
      <c r="Y3732" s="44"/>
      <c r="Z3732" s="44"/>
      <c r="AA3732" s="44"/>
    </row>
    <row r="3733" spans="1:27" ht="15.75" customHeight="1" x14ac:dyDescent="0.25">
      <c r="A3733" s="43">
        <v>3781</v>
      </c>
      <c r="B3733" s="43" t="s">
        <v>482</v>
      </c>
      <c r="C3733" s="42" t="s">
        <v>18448</v>
      </c>
      <c r="D3733" s="42" t="s">
        <v>18449</v>
      </c>
      <c r="E3733" s="42" t="s">
        <v>18450</v>
      </c>
      <c r="F3733" s="42" t="s">
        <v>18451</v>
      </c>
      <c r="G3733" s="42" t="s">
        <v>18452</v>
      </c>
      <c r="H3733" s="42" t="s">
        <v>571</v>
      </c>
      <c r="I3733" s="42"/>
      <c r="J3733" s="42"/>
      <c r="K3733" s="42"/>
      <c r="L3733" s="42" t="s">
        <v>572</v>
      </c>
      <c r="M3733" s="42" t="s">
        <v>18453</v>
      </c>
      <c r="N3733" s="42" t="s">
        <v>565</v>
      </c>
      <c r="O3733" s="42"/>
      <c r="P3733" s="42" t="s">
        <v>555</v>
      </c>
      <c r="Q3733" s="42" t="s">
        <v>555</v>
      </c>
      <c r="R3733" s="42" t="s">
        <v>555</v>
      </c>
      <c r="S3733" s="42" t="s">
        <v>555</v>
      </c>
      <c r="T3733" s="42" t="s">
        <v>555</v>
      </c>
      <c r="U3733" s="42" t="s">
        <v>555</v>
      </c>
      <c r="V3733" s="44"/>
      <c r="W3733" s="44"/>
      <c r="X3733" s="44"/>
      <c r="Y3733" s="44"/>
      <c r="Z3733" s="44"/>
      <c r="AA3733" s="44"/>
    </row>
    <row r="3734" spans="1:27" ht="15.75" customHeight="1" x14ac:dyDescent="0.25">
      <c r="A3734" s="43">
        <v>3782</v>
      </c>
      <c r="B3734" s="43" t="s">
        <v>482</v>
      </c>
      <c r="C3734" s="42" t="s">
        <v>18454</v>
      </c>
      <c r="D3734" s="42" t="s">
        <v>18455</v>
      </c>
      <c r="E3734" s="42" t="s">
        <v>18456</v>
      </c>
      <c r="F3734" s="42" t="s">
        <v>18457</v>
      </c>
      <c r="G3734" s="42" t="s">
        <v>18458</v>
      </c>
      <c r="H3734" s="42" t="s">
        <v>571</v>
      </c>
      <c r="I3734" s="42"/>
      <c r="J3734" s="42"/>
      <c r="K3734" s="42"/>
      <c r="L3734" s="42" t="s">
        <v>572</v>
      </c>
      <c r="M3734" s="42" t="s">
        <v>18459</v>
      </c>
      <c r="N3734" s="42" t="s">
        <v>565</v>
      </c>
      <c r="O3734" s="42"/>
      <c r="P3734" s="42" t="s">
        <v>555</v>
      </c>
      <c r="Q3734" s="42" t="s">
        <v>555</v>
      </c>
      <c r="R3734" s="42" t="s">
        <v>555</v>
      </c>
      <c r="S3734" s="42" t="s">
        <v>555</v>
      </c>
      <c r="T3734" s="42" t="s">
        <v>555</v>
      </c>
      <c r="U3734" s="42" t="s">
        <v>555</v>
      </c>
      <c r="V3734" s="44"/>
      <c r="W3734" s="44"/>
      <c r="X3734" s="44"/>
      <c r="Y3734" s="44"/>
      <c r="Z3734" s="44"/>
      <c r="AA3734" s="44"/>
    </row>
    <row r="3735" spans="1:27" ht="15.75" customHeight="1" x14ac:dyDescent="0.25">
      <c r="A3735" s="43">
        <v>3783</v>
      </c>
      <c r="B3735" s="43" t="s">
        <v>482</v>
      </c>
      <c r="C3735" s="42" t="s">
        <v>18460</v>
      </c>
      <c r="D3735" s="42" t="s">
        <v>18461</v>
      </c>
      <c r="E3735" s="42" t="s">
        <v>18462</v>
      </c>
      <c r="F3735" s="42" t="s">
        <v>18463</v>
      </c>
      <c r="G3735" s="42" t="s">
        <v>18464</v>
      </c>
      <c r="H3735" s="42" t="s">
        <v>571</v>
      </c>
      <c r="I3735" s="42"/>
      <c r="J3735" s="42"/>
      <c r="K3735" s="42"/>
      <c r="L3735" s="42" t="s">
        <v>572</v>
      </c>
      <c r="M3735" s="42" t="s">
        <v>18465</v>
      </c>
      <c r="N3735" s="42" t="s">
        <v>565</v>
      </c>
      <c r="O3735" s="42"/>
      <c r="P3735" s="42" t="s">
        <v>555</v>
      </c>
      <c r="Q3735" s="42" t="s">
        <v>555</v>
      </c>
      <c r="R3735" s="42" t="s">
        <v>555</v>
      </c>
      <c r="S3735" s="42" t="s">
        <v>555</v>
      </c>
      <c r="T3735" s="42" t="s">
        <v>555</v>
      </c>
      <c r="U3735" s="42" t="s">
        <v>555</v>
      </c>
      <c r="V3735" s="44"/>
      <c r="W3735" s="44"/>
      <c r="X3735" s="44"/>
      <c r="Y3735" s="44"/>
      <c r="Z3735" s="44"/>
      <c r="AA3735" s="44"/>
    </row>
    <row r="3736" spans="1:27" ht="15.75" customHeight="1" x14ac:dyDescent="0.25">
      <c r="A3736" s="43">
        <v>3784</v>
      </c>
      <c r="B3736" s="43" t="s">
        <v>482</v>
      </c>
      <c r="C3736" s="42" t="s">
        <v>18466</v>
      </c>
      <c r="D3736" s="42" t="s">
        <v>18467</v>
      </c>
      <c r="E3736" s="42" t="s">
        <v>18468</v>
      </c>
      <c r="F3736" s="42" t="s">
        <v>18469</v>
      </c>
      <c r="G3736" s="42" t="s">
        <v>18470</v>
      </c>
      <c r="H3736" s="42" t="s">
        <v>571</v>
      </c>
      <c r="I3736" s="42"/>
      <c r="J3736" s="42"/>
      <c r="K3736" s="42"/>
      <c r="L3736" s="42" t="s">
        <v>572</v>
      </c>
      <c r="M3736" s="42" t="s">
        <v>18471</v>
      </c>
      <c r="N3736" s="42" t="s">
        <v>565</v>
      </c>
      <c r="O3736" s="42"/>
      <c r="P3736" s="42" t="s">
        <v>555</v>
      </c>
      <c r="Q3736" s="42" t="s">
        <v>555</v>
      </c>
      <c r="R3736" s="42" t="s">
        <v>555</v>
      </c>
      <c r="S3736" s="42" t="s">
        <v>555</v>
      </c>
      <c r="T3736" s="42" t="s">
        <v>555</v>
      </c>
      <c r="U3736" s="42" t="s">
        <v>555</v>
      </c>
      <c r="V3736" s="44"/>
      <c r="W3736" s="44"/>
      <c r="X3736" s="44"/>
      <c r="Y3736" s="44"/>
      <c r="Z3736" s="44"/>
      <c r="AA3736" s="44"/>
    </row>
    <row r="3737" spans="1:27" ht="15.75" customHeight="1" x14ac:dyDescent="0.25">
      <c r="A3737" s="43">
        <v>3785</v>
      </c>
      <c r="B3737" s="43" t="s">
        <v>482</v>
      </c>
      <c r="C3737" s="42" t="s">
        <v>18472</v>
      </c>
      <c r="D3737" s="42" t="s">
        <v>18473</v>
      </c>
      <c r="E3737" s="42" t="s">
        <v>18474</v>
      </c>
      <c r="F3737" s="42" t="s">
        <v>18475</v>
      </c>
      <c r="G3737" s="42" t="s">
        <v>18476</v>
      </c>
      <c r="H3737" s="42" t="s">
        <v>571</v>
      </c>
      <c r="I3737" s="42"/>
      <c r="J3737" s="42"/>
      <c r="K3737" s="42"/>
      <c r="L3737" s="42" t="s">
        <v>572</v>
      </c>
      <c r="M3737" s="42" t="s">
        <v>18477</v>
      </c>
      <c r="N3737" s="42" t="s">
        <v>565</v>
      </c>
      <c r="O3737" s="42"/>
      <c r="P3737" s="42" t="s">
        <v>555</v>
      </c>
      <c r="Q3737" s="42" t="s">
        <v>555</v>
      </c>
      <c r="R3737" s="42" t="s">
        <v>555</v>
      </c>
      <c r="S3737" s="42" t="s">
        <v>555</v>
      </c>
      <c r="T3737" s="42" t="s">
        <v>555</v>
      </c>
      <c r="U3737" s="42" t="s">
        <v>555</v>
      </c>
      <c r="V3737" s="44"/>
      <c r="W3737" s="44"/>
      <c r="X3737" s="44"/>
      <c r="Y3737" s="44"/>
      <c r="Z3737" s="44"/>
      <c r="AA3737" s="44"/>
    </row>
    <row r="3738" spans="1:27" ht="15.75" customHeight="1" x14ac:dyDescent="0.25">
      <c r="A3738" s="43">
        <v>3786</v>
      </c>
      <c r="B3738" s="43" t="s">
        <v>482</v>
      </c>
      <c r="C3738" s="42" t="s">
        <v>18478</v>
      </c>
      <c r="D3738" s="42" t="s">
        <v>18479</v>
      </c>
      <c r="E3738" s="42" t="s">
        <v>18480</v>
      </c>
      <c r="F3738" s="42" t="s">
        <v>18481</v>
      </c>
      <c r="G3738" s="42" t="s">
        <v>18482</v>
      </c>
      <c r="H3738" s="42" t="s">
        <v>571</v>
      </c>
      <c r="I3738" s="42"/>
      <c r="J3738" s="42"/>
      <c r="K3738" s="42"/>
      <c r="L3738" s="42" t="s">
        <v>572</v>
      </c>
      <c r="M3738" s="42" t="s">
        <v>18483</v>
      </c>
      <c r="N3738" s="42" t="s">
        <v>565</v>
      </c>
      <c r="O3738" s="42"/>
      <c r="P3738" s="42" t="s">
        <v>555</v>
      </c>
      <c r="Q3738" s="42" t="s">
        <v>555</v>
      </c>
      <c r="R3738" s="42" t="s">
        <v>555</v>
      </c>
      <c r="S3738" s="42" t="s">
        <v>555</v>
      </c>
      <c r="T3738" s="42" t="s">
        <v>555</v>
      </c>
      <c r="U3738" s="42" t="s">
        <v>555</v>
      </c>
      <c r="V3738" s="44"/>
      <c r="W3738" s="44"/>
      <c r="X3738" s="44"/>
      <c r="Y3738" s="44"/>
      <c r="Z3738" s="44"/>
      <c r="AA3738" s="44"/>
    </row>
    <row r="3739" spans="1:27" ht="15.75" customHeight="1" x14ac:dyDescent="0.25">
      <c r="A3739" s="43">
        <v>3787</v>
      </c>
      <c r="B3739" s="43" t="s">
        <v>482</v>
      </c>
      <c r="C3739" s="42" t="s">
        <v>18484</v>
      </c>
      <c r="D3739" s="42" t="s">
        <v>22078</v>
      </c>
      <c r="E3739" s="42" t="s">
        <v>18486</v>
      </c>
      <c r="F3739" s="42" t="s">
        <v>18487</v>
      </c>
      <c r="G3739" s="42" t="s">
        <v>18488</v>
      </c>
      <c r="H3739" s="42" t="s">
        <v>571</v>
      </c>
      <c r="I3739" s="42"/>
      <c r="J3739" s="42"/>
      <c r="K3739" s="42"/>
      <c r="L3739" s="42" t="s">
        <v>572</v>
      </c>
      <c r="M3739" s="42" t="s">
        <v>18489</v>
      </c>
      <c r="N3739" s="42" t="s">
        <v>565</v>
      </c>
      <c r="O3739" s="42"/>
      <c r="P3739" s="42" t="s">
        <v>555</v>
      </c>
      <c r="Q3739" s="42" t="s">
        <v>555</v>
      </c>
      <c r="R3739" s="42" t="s">
        <v>555</v>
      </c>
      <c r="S3739" s="42" t="s">
        <v>555</v>
      </c>
      <c r="T3739" s="42" t="s">
        <v>555</v>
      </c>
      <c r="U3739" s="42" t="s">
        <v>555</v>
      </c>
      <c r="V3739" s="44">
        <v>1</v>
      </c>
      <c r="W3739" s="44" t="s">
        <v>5050</v>
      </c>
      <c r="X3739" s="44"/>
      <c r="Y3739" s="44"/>
      <c r="Z3739" s="44"/>
      <c r="AA3739" s="44"/>
    </row>
    <row r="3740" spans="1:27" ht="15.75" customHeight="1" x14ac:dyDescent="0.25">
      <c r="A3740" s="43">
        <v>3788</v>
      </c>
      <c r="B3740" s="43" t="s">
        <v>482</v>
      </c>
      <c r="C3740" s="42" t="s">
        <v>18490</v>
      </c>
      <c r="D3740" s="42" t="s">
        <v>22078</v>
      </c>
      <c r="E3740" s="42" t="s">
        <v>18486</v>
      </c>
      <c r="F3740" s="42" t="s">
        <v>18491</v>
      </c>
      <c r="G3740" s="42" t="s">
        <v>18492</v>
      </c>
      <c r="H3740" s="42" t="s">
        <v>571</v>
      </c>
      <c r="I3740" s="42">
        <f>VLOOKUP(C3740,RefVtsB1,6,FALSE)</f>
        <v>2</v>
      </c>
      <c r="J3740" s="42"/>
      <c r="K3740" s="42"/>
      <c r="L3740" s="42" t="s">
        <v>572</v>
      </c>
      <c r="M3740" s="42" t="s">
        <v>18493</v>
      </c>
      <c r="N3740" s="42" t="s">
        <v>565</v>
      </c>
      <c r="O3740" s="42"/>
      <c r="P3740" s="42" t="s">
        <v>555</v>
      </c>
      <c r="Q3740" s="42" t="s">
        <v>555</v>
      </c>
      <c r="R3740" s="42" t="s">
        <v>555</v>
      </c>
      <c r="S3740" s="42" t="s">
        <v>555</v>
      </c>
      <c r="T3740" s="42" t="s">
        <v>555</v>
      </c>
      <c r="U3740" s="42" t="s">
        <v>555</v>
      </c>
      <c r="V3740" s="44">
        <v>1</v>
      </c>
      <c r="W3740" s="44" t="s">
        <v>5050</v>
      </c>
      <c r="X3740" s="44"/>
      <c r="Y3740" s="44"/>
      <c r="Z3740" s="44"/>
      <c r="AA3740" s="44"/>
    </row>
    <row r="3741" spans="1:27" ht="15.75" customHeight="1" x14ac:dyDescent="0.25">
      <c r="A3741" s="43">
        <v>3789</v>
      </c>
      <c r="B3741" s="43" t="s">
        <v>482</v>
      </c>
      <c r="C3741" s="42" t="s">
        <v>18494</v>
      </c>
      <c r="D3741" s="42" t="s">
        <v>555</v>
      </c>
      <c r="E3741" s="42" t="s">
        <v>18495</v>
      </c>
      <c r="F3741" s="42" t="s">
        <v>18496</v>
      </c>
      <c r="G3741" s="42" t="s">
        <v>18497</v>
      </c>
      <c r="H3741" s="42" t="s">
        <v>562</v>
      </c>
      <c r="I3741" s="42"/>
      <c r="J3741" s="42"/>
      <c r="K3741" s="42"/>
      <c r="L3741" s="42" t="s">
        <v>563</v>
      </c>
      <c r="M3741" s="42" t="s">
        <v>18498</v>
      </c>
      <c r="N3741" s="42" t="s">
        <v>565</v>
      </c>
      <c r="O3741" s="42"/>
      <c r="P3741" s="42" t="s">
        <v>555</v>
      </c>
      <c r="Q3741" s="42" t="s">
        <v>555</v>
      </c>
      <c r="R3741" s="42" t="s">
        <v>555</v>
      </c>
      <c r="S3741" s="42" t="s">
        <v>555</v>
      </c>
      <c r="T3741" s="42" t="s">
        <v>555</v>
      </c>
      <c r="U3741" s="42" t="s">
        <v>555</v>
      </c>
      <c r="V3741" s="44"/>
      <c r="W3741" s="44"/>
      <c r="X3741" s="44"/>
      <c r="Y3741" s="44"/>
      <c r="Z3741" s="44"/>
      <c r="AA3741" s="44"/>
    </row>
    <row r="3742" spans="1:27" ht="15.75" customHeight="1" x14ac:dyDescent="0.25">
      <c r="A3742" s="43">
        <v>3790</v>
      </c>
      <c r="B3742" s="43" t="s">
        <v>482</v>
      </c>
      <c r="C3742" s="42" t="s">
        <v>18499</v>
      </c>
      <c r="D3742" s="42" t="s">
        <v>18500</v>
      </c>
      <c r="E3742" s="42" t="s">
        <v>18501</v>
      </c>
      <c r="F3742" s="42" t="s">
        <v>18502</v>
      </c>
      <c r="G3742" s="42" t="s">
        <v>18503</v>
      </c>
      <c r="H3742" s="42" t="s">
        <v>571</v>
      </c>
      <c r="I3742" s="42"/>
      <c r="J3742" s="42"/>
      <c r="K3742" s="42"/>
      <c r="L3742" s="42" t="s">
        <v>572</v>
      </c>
      <c r="M3742" s="42" t="s">
        <v>18504</v>
      </c>
      <c r="N3742" s="42" t="s">
        <v>565</v>
      </c>
      <c r="O3742" s="42"/>
      <c r="P3742" s="42" t="s">
        <v>555</v>
      </c>
      <c r="Q3742" s="42" t="s">
        <v>555</v>
      </c>
      <c r="R3742" s="42" t="s">
        <v>555</v>
      </c>
      <c r="S3742" s="42" t="s">
        <v>555</v>
      </c>
      <c r="T3742" s="42" t="s">
        <v>555</v>
      </c>
      <c r="U3742" s="42" t="s">
        <v>555</v>
      </c>
      <c r="V3742" s="44"/>
      <c r="W3742" s="44"/>
      <c r="X3742" s="44"/>
      <c r="Y3742" s="44"/>
      <c r="Z3742" s="44"/>
      <c r="AA3742" s="44"/>
    </row>
    <row r="3743" spans="1:27" ht="15.75" customHeight="1" x14ac:dyDescent="0.25">
      <c r="A3743" s="43">
        <v>3791</v>
      </c>
      <c r="B3743" s="43" t="s">
        <v>482</v>
      </c>
      <c r="C3743" s="42" t="s">
        <v>18505</v>
      </c>
      <c r="D3743" s="42" t="s">
        <v>18506</v>
      </c>
      <c r="E3743" s="42" t="s">
        <v>18507</v>
      </c>
      <c r="F3743" s="42" t="s">
        <v>18508</v>
      </c>
      <c r="G3743" s="42" t="s">
        <v>18509</v>
      </c>
      <c r="H3743" s="42" t="s">
        <v>571</v>
      </c>
      <c r="I3743" s="42"/>
      <c r="J3743" s="42"/>
      <c r="K3743" s="42"/>
      <c r="L3743" s="42" t="s">
        <v>572</v>
      </c>
      <c r="M3743" s="42" t="s">
        <v>18510</v>
      </c>
      <c r="N3743" s="42" t="s">
        <v>565</v>
      </c>
      <c r="O3743" s="42"/>
      <c r="P3743" s="42" t="s">
        <v>555</v>
      </c>
      <c r="Q3743" s="42" t="s">
        <v>555</v>
      </c>
      <c r="R3743" s="42" t="s">
        <v>555</v>
      </c>
      <c r="S3743" s="42" t="s">
        <v>555</v>
      </c>
      <c r="T3743" s="42" t="s">
        <v>555</v>
      </c>
      <c r="U3743" s="42" t="s">
        <v>555</v>
      </c>
      <c r="V3743" s="44"/>
      <c r="W3743" s="44"/>
      <c r="X3743" s="44"/>
      <c r="Y3743" s="44"/>
      <c r="Z3743" s="44"/>
      <c r="AA3743" s="44"/>
    </row>
    <row r="3744" spans="1:27" ht="15.75" customHeight="1" x14ac:dyDescent="0.25">
      <c r="A3744" s="43">
        <v>3792</v>
      </c>
      <c r="B3744" s="43" t="s">
        <v>482</v>
      </c>
      <c r="C3744" s="42" t="s">
        <v>18511</v>
      </c>
      <c r="D3744" s="42" t="s">
        <v>18512</v>
      </c>
      <c r="E3744" s="42" t="s">
        <v>18513</v>
      </c>
      <c r="F3744" s="42" t="s">
        <v>18514</v>
      </c>
      <c r="G3744" s="42" t="s">
        <v>18515</v>
      </c>
      <c r="H3744" s="42" t="s">
        <v>571</v>
      </c>
      <c r="I3744" s="42"/>
      <c r="J3744" s="42"/>
      <c r="K3744" s="42"/>
      <c r="L3744" s="42" t="s">
        <v>572</v>
      </c>
      <c r="M3744" s="42" t="s">
        <v>18516</v>
      </c>
      <c r="N3744" s="42" t="s">
        <v>565</v>
      </c>
      <c r="O3744" s="42"/>
      <c r="P3744" s="42" t="s">
        <v>555</v>
      </c>
      <c r="Q3744" s="42" t="s">
        <v>555</v>
      </c>
      <c r="R3744" s="42" t="s">
        <v>555</v>
      </c>
      <c r="S3744" s="42" t="s">
        <v>555</v>
      </c>
      <c r="T3744" s="42" t="s">
        <v>555</v>
      </c>
      <c r="U3744" s="42" t="s">
        <v>555</v>
      </c>
      <c r="V3744" s="44"/>
      <c r="W3744" s="44"/>
      <c r="X3744" s="44"/>
      <c r="Y3744" s="44"/>
      <c r="Z3744" s="44"/>
      <c r="AA3744" s="44"/>
    </row>
    <row r="3745" spans="1:27" ht="15.75" customHeight="1" x14ac:dyDescent="0.25">
      <c r="A3745" s="43">
        <v>3793</v>
      </c>
      <c r="B3745" s="43" t="s">
        <v>482</v>
      </c>
      <c r="C3745" s="42" t="s">
        <v>18517</v>
      </c>
      <c r="D3745" s="42" t="s">
        <v>18518</v>
      </c>
      <c r="E3745" s="42" t="s">
        <v>18519</v>
      </c>
      <c r="F3745" s="42" t="s">
        <v>18520</v>
      </c>
      <c r="G3745" s="42" t="s">
        <v>18521</v>
      </c>
      <c r="H3745" s="42" t="s">
        <v>571</v>
      </c>
      <c r="I3745" s="42"/>
      <c r="J3745" s="42"/>
      <c r="K3745" s="42"/>
      <c r="L3745" s="42" t="s">
        <v>572</v>
      </c>
      <c r="M3745" s="42" t="s">
        <v>18522</v>
      </c>
      <c r="N3745" s="42" t="s">
        <v>565</v>
      </c>
      <c r="O3745" s="42"/>
      <c r="P3745" s="42" t="s">
        <v>555</v>
      </c>
      <c r="Q3745" s="42" t="s">
        <v>555</v>
      </c>
      <c r="R3745" s="42" t="s">
        <v>555</v>
      </c>
      <c r="S3745" s="42" t="s">
        <v>555</v>
      </c>
      <c r="T3745" s="42" t="s">
        <v>555</v>
      </c>
      <c r="U3745" s="42" t="s">
        <v>555</v>
      </c>
      <c r="V3745" s="44"/>
      <c r="W3745" s="44"/>
      <c r="X3745" s="44"/>
      <c r="Y3745" s="44"/>
      <c r="Z3745" s="44"/>
      <c r="AA3745" s="44"/>
    </row>
    <row r="3746" spans="1:27" ht="15.75" customHeight="1" x14ac:dyDescent="0.25">
      <c r="A3746" s="43">
        <v>3794</v>
      </c>
      <c r="B3746" s="43" t="s">
        <v>482</v>
      </c>
      <c r="C3746" s="42" t="s">
        <v>18523</v>
      </c>
      <c r="D3746" s="42" t="s">
        <v>18512</v>
      </c>
      <c r="E3746" s="42" t="s">
        <v>18513</v>
      </c>
      <c r="F3746" s="42" t="s">
        <v>18524</v>
      </c>
      <c r="G3746" s="42" t="s">
        <v>18525</v>
      </c>
      <c r="H3746" s="42" t="s">
        <v>571</v>
      </c>
      <c r="I3746" s="42"/>
      <c r="J3746" s="42"/>
      <c r="K3746" s="42"/>
      <c r="L3746" s="42" t="s">
        <v>572</v>
      </c>
      <c r="M3746" s="42" t="s">
        <v>18526</v>
      </c>
      <c r="N3746" s="42" t="s">
        <v>565</v>
      </c>
      <c r="O3746" s="42"/>
      <c r="P3746" s="42" t="s">
        <v>555</v>
      </c>
      <c r="Q3746" s="42" t="s">
        <v>555</v>
      </c>
      <c r="R3746" s="42" t="s">
        <v>555</v>
      </c>
      <c r="S3746" s="42" t="s">
        <v>555</v>
      </c>
      <c r="T3746" s="42" t="s">
        <v>555</v>
      </c>
      <c r="U3746" s="42" t="s">
        <v>555</v>
      </c>
      <c r="V3746" s="44"/>
      <c r="W3746" s="44"/>
      <c r="X3746" s="44"/>
      <c r="Y3746" s="44"/>
      <c r="Z3746" s="44"/>
      <c r="AA3746" s="44"/>
    </row>
    <row r="3747" spans="1:27" ht="15.75" customHeight="1" x14ac:dyDescent="0.25">
      <c r="A3747" s="43">
        <v>3795</v>
      </c>
      <c r="B3747" s="43" t="s">
        <v>482</v>
      </c>
      <c r="C3747" s="42" t="s">
        <v>18527</v>
      </c>
      <c r="D3747" s="42" t="s">
        <v>18528</v>
      </c>
      <c r="E3747" s="42" t="s">
        <v>18529</v>
      </c>
      <c r="F3747" s="42" t="s">
        <v>18530</v>
      </c>
      <c r="G3747" s="42" t="s">
        <v>18531</v>
      </c>
      <c r="H3747" s="42" t="s">
        <v>571</v>
      </c>
      <c r="I3747" s="42"/>
      <c r="J3747" s="42"/>
      <c r="K3747" s="42"/>
      <c r="L3747" s="42" t="s">
        <v>572</v>
      </c>
      <c r="M3747" s="42" t="s">
        <v>18532</v>
      </c>
      <c r="N3747" s="42" t="s">
        <v>565</v>
      </c>
      <c r="O3747" s="42"/>
      <c r="P3747" s="42" t="s">
        <v>555</v>
      </c>
      <c r="Q3747" s="42" t="s">
        <v>555</v>
      </c>
      <c r="R3747" s="42" t="s">
        <v>555</v>
      </c>
      <c r="S3747" s="42" t="s">
        <v>555</v>
      </c>
      <c r="T3747" s="42" t="s">
        <v>555</v>
      </c>
      <c r="U3747" s="42" t="s">
        <v>555</v>
      </c>
      <c r="V3747" s="44"/>
      <c r="W3747" s="44"/>
      <c r="X3747" s="44"/>
      <c r="Y3747" s="44"/>
      <c r="Z3747" s="44"/>
      <c r="AA3747" s="44"/>
    </row>
    <row r="3748" spans="1:27" ht="15.75" customHeight="1" x14ac:dyDescent="0.25">
      <c r="A3748" s="43">
        <v>3796</v>
      </c>
      <c r="B3748" s="43" t="s">
        <v>482</v>
      </c>
      <c r="C3748" s="42" t="s">
        <v>18533</v>
      </c>
      <c r="D3748" s="42" t="s">
        <v>555</v>
      </c>
      <c r="E3748" s="42" t="s">
        <v>18534</v>
      </c>
      <c r="F3748" s="42" t="s">
        <v>18535</v>
      </c>
      <c r="G3748" s="42" t="s">
        <v>18536</v>
      </c>
      <c r="H3748" s="42" t="s">
        <v>571</v>
      </c>
      <c r="I3748" s="42"/>
      <c r="J3748" s="42"/>
      <c r="K3748" s="42"/>
      <c r="L3748" s="42" t="s">
        <v>572</v>
      </c>
      <c r="M3748" s="42" t="s">
        <v>18537</v>
      </c>
      <c r="N3748" s="42" t="s">
        <v>565</v>
      </c>
      <c r="O3748" s="42"/>
      <c r="P3748" s="42" t="s">
        <v>555</v>
      </c>
      <c r="Q3748" s="42" t="s">
        <v>555</v>
      </c>
      <c r="R3748" s="42" t="s">
        <v>555</v>
      </c>
      <c r="S3748" s="42" t="s">
        <v>555</v>
      </c>
      <c r="T3748" s="42" t="s">
        <v>555</v>
      </c>
      <c r="U3748" s="42" t="s">
        <v>555</v>
      </c>
      <c r="V3748" s="44"/>
      <c r="W3748" s="44"/>
      <c r="X3748" s="44"/>
      <c r="Y3748" s="44"/>
      <c r="Z3748" s="44"/>
      <c r="AA3748" s="44"/>
    </row>
    <row r="3749" spans="1:27" ht="15.75" customHeight="1" x14ac:dyDescent="0.25">
      <c r="A3749" s="43">
        <v>3797</v>
      </c>
      <c r="B3749" s="43" t="s">
        <v>482</v>
      </c>
      <c r="C3749" s="42" t="s">
        <v>18538</v>
      </c>
      <c r="D3749" s="42" t="s">
        <v>555</v>
      </c>
      <c r="E3749" s="42" t="s">
        <v>18534</v>
      </c>
      <c r="F3749" s="42" t="s">
        <v>18539</v>
      </c>
      <c r="G3749" s="42" t="s">
        <v>18540</v>
      </c>
      <c r="H3749" s="42" t="s">
        <v>571</v>
      </c>
      <c r="I3749" s="42"/>
      <c r="J3749" s="42"/>
      <c r="K3749" s="42"/>
      <c r="L3749" s="42" t="s">
        <v>572</v>
      </c>
      <c r="M3749" s="42" t="s">
        <v>18541</v>
      </c>
      <c r="N3749" s="42" t="s">
        <v>565</v>
      </c>
      <c r="O3749" s="42"/>
      <c r="P3749" s="42" t="s">
        <v>555</v>
      </c>
      <c r="Q3749" s="42" t="s">
        <v>555</v>
      </c>
      <c r="R3749" s="42" t="s">
        <v>555</v>
      </c>
      <c r="S3749" s="42" t="s">
        <v>555</v>
      </c>
      <c r="T3749" s="42" t="s">
        <v>555</v>
      </c>
      <c r="U3749" s="42" t="s">
        <v>555</v>
      </c>
      <c r="V3749" s="44"/>
      <c r="W3749" s="44"/>
      <c r="X3749" s="44"/>
      <c r="Y3749" s="44"/>
      <c r="Z3749" s="44"/>
      <c r="AA3749" s="44"/>
    </row>
    <row r="3750" spans="1:27" ht="15.75" customHeight="1" x14ac:dyDescent="0.25">
      <c r="A3750" s="43">
        <v>3798</v>
      </c>
      <c r="B3750" s="43" t="s">
        <v>482</v>
      </c>
      <c r="C3750" s="42" t="s">
        <v>18542</v>
      </c>
      <c r="D3750" s="42" t="s">
        <v>555</v>
      </c>
      <c r="E3750" s="42" t="s">
        <v>18534</v>
      </c>
      <c r="F3750" s="42" t="s">
        <v>18543</v>
      </c>
      <c r="G3750" s="42" t="s">
        <v>18544</v>
      </c>
      <c r="H3750" s="42" t="s">
        <v>571</v>
      </c>
      <c r="I3750" s="42"/>
      <c r="J3750" s="42"/>
      <c r="K3750" s="42"/>
      <c r="L3750" s="42" t="s">
        <v>572</v>
      </c>
      <c r="M3750" s="42" t="s">
        <v>18545</v>
      </c>
      <c r="N3750" s="42" t="s">
        <v>565</v>
      </c>
      <c r="O3750" s="42"/>
      <c r="P3750" s="42" t="s">
        <v>555</v>
      </c>
      <c r="Q3750" s="42" t="s">
        <v>555</v>
      </c>
      <c r="R3750" s="42" t="s">
        <v>555</v>
      </c>
      <c r="S3750" s="42" t="s">
        <v>555</v>
      </c>
      <c r="T3750" s="42" t="s">
        <v>555</v>
      </c>
      <c r="U3750" s="42" t="s">
        <v>555</v>
      </c>
      <c r="V3750" s="44"/>
      <c r="W3750" s="44"/>
      <c r="X3750" s="44"/>
      <c r="Y3750" s="44"/>
      <c r="Z3750" s="44"/>
      <c r="AA3750" s="44"/>
    </row>
    <row r="3751" spans="1:27" ht="15.75" customHeight="1" x14ac:dyDescent="0.25">
      <c r="A3751" s="43">
        <v>3799</v>
      </c>
      <c r="B3751" s="43" t="s">
        <v>482</v>
      </c>
      <c r="C3751" s="42" t="s">
        <v>18546</v>
      </c>
      <c r="D3751" s="42" t="s">
        <v>18547</v>
      </c>
      <c r="E3751" s="42" t="s">
        <v>18548</v>
      </c>
      <c r="F3751" s="42" t="s">
        <v>18549</v>
      </c>
      <c r="G3751" s="42" t="s">
        <v>18550</v>
      </c>
      <c r="H3751" s="42" t="s">
        <v>554</v>
      </c>
      <c r="I3751" s="42"/>
      <c r="J3751" s="42"/>
      <c r="K3751" s="42"/>
      <c r="L3751" s="42" t="s">
        <v>579</v>
      </c>
      <c r="M3751" s="42" t="s">
        <v>18551</v>
      </c>
      <c r="N3751" s="42" t="s">
        <v>565</v>
      </c>
      <c r="O3751" s="42"/>
      <c r="P3751" s="42" t="s">
        <v>555</v>
      </c>
      <c r="Q3751" s="42" t="s">
        <v>555</v>
      </c>
      <c r="R3751" s="42" t="s">
        <v>555</v>
      </c>
      <c r="S3751" s="42" t="s">
        <v>555</v>
      </c>
      <c r="T3751" s="42" t="s">
        <v>555</v>
      </c>
      <c r="U3751" s="42" t="s">
        <v>555</v>
      </c>
      <c r="V3751" s="44"/>
      <c r="W3751" s="44"/>
      <c r="X3751" s="44"/>
      <c r="Y3751" s="44"/>
      <c r="Z3751" s="44"/>
      <c r="AA3751" s="44"/>
    </row>
    <row r="3752" spans="1:27" ht="15.75" customHeight="1" x14ac:dyDescent="0.25">
      <c r="A3752" s="43">
        <v>3800</v>
      </c>
      <c r="B3752" s="43" t="s">
        <v>482</v>
      </c>
      <c r="C3752" s="42" t="s">
        <v>18552</v>
      </c>
      <c r="D3752" s="42" t="s">
        <v>18553</v>
      </c>
      <c r="E3752" s="42" t="s">
        <v>18554</v>
      </c>
      <c r="F3752" s="42" t="s">
        <v>18555</v>
      </c>
      <c r="G3752" s="42" t="s">
        <v>18556</v>
      </c>
      <c r="H3752" s="42" t="s">
        <v>554</v>
      </c>
      <c r="I3752" s="42"/>
      <c r="J3752" s="42"/>
      <c r="K3752" s="42"/>
      <c r="L3752" s="42" t="s">
        <v>579</v>
      </c>
      <c r="M3752" s="42" t="s">
        <v>18557</v>
      </c>
      <c r="N3752" s="42" t="s">
        <v>565</v>
      </c>
      <c r="O3752" s="42"/>
      <c r="P3752" s="42" t="s">
        <v>555</v>
      </c>
      <c r="Q3752" s="42" t="s">
        <v>555</v>
      </c>
      <c r="R3752" s="42" t="s">
        <v>555</v>
      </c>
      <c r="S3752" s="42" t="s">
        <v>555</v>
      </c>
      <c r="T3752" s="42" t="s">
        <v>555</v>
      </c>
      <c r="U3752" s="42" t="s">
        <v>555</v>
      </c>
      <c r="V3752" s="44"/>
      <c r="W3752" s="44"/>
      <c r="X3752" s="44"/>
      <c r="Y3752" s="44"/>
      <c r="Z3752" s="44"/>
      <c r="AA3752" s="44"/>
    </row>
    <row r="3753" spans="1:27" ht="15.75" customHeight="1" x14ac:dyDescent="0.25">
      <c r="A3753" s="43">
        <v>3801</v>
      </c>
      <c r="B3753" s="43" t="s">
        <v>482</v>
      </c>
      <c r="C3753" s="42" t="s">
        <v>18558</v>
      </c>
      <c r="D3753" s="42" t="s">
        <v>18559</v>
      </c>
      <c r="E3753" s="42" t="s">
        <v>18560</v>
      </c>
      <c r="F3753" s="42" t="s">
        <v>18561</v>
      </c>
      <c r="G3753" s="42" t="s">
        <v>18562</v>
      </c>
      <c r="H3753" s="42" t="s">
        <v>554</v>
      </c>
      <c r="I3753" s="42"/>
      <c r="J3753" s="42"/>
      <c r="K3753" s="42"/>
      <c r="L3753" s="42" t="s">
        <v>579</v>
      </c>
      <c r="M3753" s="42" t="s">
        <v>18563</v>
      </c>
      <c r="N3753" s="42" t="s">
        <v>565</v>
      </c>
      <c r="O3753" s="42"/>
      <c r="P3753" s="42" t="s">
        <v>555</v>
      </c>
      <c r="Q3753" s="42" t="s">
        <v>555</v>
      </c>
      <c r="R3753" s="42" t="s">
        <v>555</v>
      </c>
      <c r="S3753" s="42" t="s">
        <v>555</v>
      </c>
      <c r="T3753" s="42" t="s">
        <v>555</v>
      </c>
      <c r="U3753" s="42" t="s">
        <v>555</v>
      </c>
      <c r="V3753" s="44"/>
      <c r="W3753" s="44"/>
      <c r="X3753" s="44"/>
      <c r="Y3753" s="44"/>
      <c r="Z3753" s="44"/>
      <c r="AA3753" s="44"/>
    </row>
    <row r="3754" spans="1:27" ht="15.75" customHeight="1" x14ac:dyDescent="0.25">
      <c r="A3754" s="43">
        <v>3802</v>
      </c>
      <c r="B3754" s="43" t="s">
        <v>482</v>
      </c>
      <c r="C3754" s="42" t="s">
        <v>18564</v>
      </c>
      <c r="D3754" s="42" t="s">
        <v>18565</v>
      </c>
      <c r="E3754" s="42" t="s">
        <v>18566</v>
      </c>
      <c r="F3754" s="42" t="s">
        <v>18567</v>
      </c>
      <c r="G3754" s="42" t="s">
        <v>18568</v>
      </c>
      <c r="H3754" s="42" t="s">
        <v>554</v>
      </c>
      <c r="I3754" s="42"/>
      <c r="J3754" s="42"/>
      <c r="K3754" s="42"/>
      <c r="L3754" s="42" t="s">
        <v>579</v>
      </c>
      <c r="M3754" s="42" t="s">
        <v>18569</v>
      </c>
      <c r="N3754" s="42" t="s">
        <v>565</v>
      </c>
      <c r="O3754" s="42"/>
      <c r="P3754" s="42" t="s">
        <v>555</v>
      </c>
      <c r="Q3754" s="42" t="s">
        <v>555</v>
      </c>
      <c r="R3754" s="42" t="s">
        <v>555</v>
      </c>
      <c r="S3754" s="42" t="s">
        <v>555</v>
      </c>
      <c r="T3754" s="42" t="s">
        <v>555</v>
      </c>
      <c r="U3754" s="42" t="s">
        <v>555</v>
      </c>
      <c r="V3754" s="44"/>
      <c r="W3754" s="44"/>
      <c r="X3754" s="44"/>
      <c r="Y3754" s="44"/>
      <c r="Z3754" s="44"/>
      <c r="AA3754" s="44"/>
    </row>
    <row r="3755" spans="1:27" ht="15.75" customHeight="1" x14ac:dyDescent="0.25">
      <c r="A3755" s="43">
        <v>3803</v>
      </c>
      <c r="B3755" s="43" t="s">
        <v>482</v>
      </c>
      <c r="C3755" s="42" t="s">
        <v>18570</v>
      </c>
      <c r="D3755" s="42" t="s">
        <v>22079</v>
      </c>
      <c r="E3755" s="42" t="s">
        <v>18572</v>
      </c>
      <c r="F3755" s="42" t="s">
        <v>18573</v>
      </c>
      <c r="G3755" s="42" t="s">
        <v>18574</v>
      </c>
      <c r="H3755" s="42" t="s">
        <v>554</v>
      </c>
      <c r="I3755" s="42">
        <f>VLOOKUP(C3755,RefVtsB1,6,FALSE)</f>
        <v>4</v>
      </c>
      <c r="J3755" s="42"/>
      <c r="K3755" s="42"/>
      <c r="L3755" s="42" t="s">
        <v>579</v>
      </c>
      <c r="M3755" s="42" t="s">
        <v>18575</v>
      </c>
      <c r="N3755" s="42" t="s">
        <v>565</v>
      </c>
      <c r="O3755" s="42"/>
      <c r="P3755" s="42" t="s">
        <v>555</v>
      </c>
      <c r="Q3755" s="42" t="s">
        <v>555</v>
      </c>
      <c r="R3755" s="42" t="s">
        <v>555</v>
      </c>
      <c r="S3755" s="42" t="s">
        <v>555</v>
      </c>
      <c r="T3755" s="42" t="s">
        <v>555</v>
      </c>
      <c r="U3755" s="42" t="s">
        <v>555</v>
      </c>
      <c r="V3755" s="44">
        <v>5</v>
      </c>
      <c r="W3755" s="44" t="s">
        <v>556</v>
      </c>
      <c r="X3755" s="44"/>
      <c r="Y3755" s="44"/>
      <c r="Z3755" s="44"/>
      <c r="AA3755" s="44"/>
    </row>
    <row r="3756" spans="1:27" ht="15.75" customHeight="1" x14ac:dyDescent="0.25">
      <c r="A3756" s="43">
        <v>3804</v>
      </c>
      <c r="B3756" s="43" t="s">
        <v>482</v>
      </c>
      <c r="C3756" s="42" t="s">
        <v>18576</v>
      </c>
      <c r="D3756" s="42" t="s">
        <v>18577</v>
      </c>
      <c r="E3756" s="42" t="s">
        <v>18578</v>
      </c>
      <c r="F3756" s="42" t="s">
        <v>18579</v>
      </c>
      <c r="G3756" s="42" t="s">
        <v>18580</v>
      </c>
      <c r="H3756" s="42" t="s">
        <v>571</v>
      </c>
      <c r="I3756" s="42"/>
      <c r="J3756" s="42"/>
      <c r="K3756" s="42"/>
      <c r="L3756" s="42" t="s">
        <v>572</v>
      </c>
      <c r="M3756" s="42" t="s">
        <v>18581</v>
      </c>
      <c r="N3756" s="42" t="s">
        <v>565</v>
      </c>
      <c r="O3756" s="42"/>
      <c r="P3756" s="42" t="s">
        <v>555</v>
      </c>
      <c r="Q3756" s="42" t="s">
        <v>555</v>
      </c>
      <c r="R3756" s="42" t="s">
        <v>555</v>
      </c>
      <c r="S3756" s="42" t="s">
        <v>555</v>
      </c>
      <c r="T3756" s="42" t="s">
        <v>555</v>
      </c>
      <c r="U3756" s="42" t="s">
        <v>555</v>
      </c>
      <c r="V3756" s="44"/>
      <c r="W3756" s="44"/>
      <c r="X3756" s="44"/>
      <c r="Y3756" s="44"/>
      <c r="Z3756" s="44"/>
      <c r="AA3756" s="44"/>
    </row>
    <row r="3757" spans="1:27" ht="15.75" customHeight="1" x14ac:dyDescent="0.25">
      <c r="A3757" s="43">
        <v>3805</v>
      </c>
      <c r="B3757" s="43" t="s">
        <v>482</v>
      </c>
      <c r="C3757" s="42" t="s">
        <v>18582</v>
      </c>
      <c r="D3757" s="42" t="s">
        <v>23670</v>
      </c>
      <c r="E3757" s="42" t="s">
        <v>18584</v>
      </c>
      <c r="F3757" s="42" t="s">
        <v>18585</v>
      </c>
      <c r="G3757" s="42" t="s">
        <v>18586</v>
      </c>
      <c r="H3757" s="42" t="s">
        <v>554</v>
      </c>
      <c r="I3757" s="42"/>
      <c r="J3757" s="42"/>
      <c r="K3757" s="42"/>
      <c r="L3757" s="42" t="s">
        <v>579</v>
      </c>
      <c r="M3757" s="42" t="s">
        <v>18587</v>
      </c>
      <c r="N3757" s="42" t="s">
        <v>565</v>
      </c>
      <c r="O3757" s="42"/>
      <c r="P3757" s="42" t="s">
        <v>555</v>
      </c>
      <c r="Q3757" s="42" t="s">
        <v>555</v>
      </c>
      <c r="R3757" s="42" t="s">
        <v>555</v>
      </c>
      <c r="S3757" s="42" t="s">
        <v>555</v>
      </c>
      <c r="T3757" s="42" t="s">
        <v>555</v>
      </c>
      <c r="U3757" s="42" t="s">
        <v>555</v>
      </c>
      <c r="V3757" s="44">
        <v>5</v>
      </c>
      <c r="W3757" s="44" t="s">
        <v>556</v>
      </c>
      <c r="X3757" s="44"/>
      <c r="Y3757" s="44"/>
      <c r="Z3757" s="44"/>
      <c r="AA3757" s="44"/>
    </row>
    <row r="3758" spans="1:27" ht="15.75" customHeight="1" x14ac:dyDescent="0.25">
      <c r="A3758" s="43">
        <v>3806</v>
      </c>
      <c r="B3758" s="43" t="s">
        <v>482</v>
      </c>
      <c r="C3758" s="42" t="s">
        <v>18588</v>
      </c>
      <c r="D3758" s="42" t="s">
        <v>23670</v>
      </c>
      <c r="E3758" s="42" t="s">
        <v>18584</v>
      </c>
      <c r="F3758" s="42" t="s">
        <v>18589</v>
      </c>
      <c r="G3758" s="42" t="s">
        <v>18590</v>
      </c>
      <c r="H3758" s="42" t="s">
        <v>554</v>
      </c>
      <c r="I3758" s="42"/>
      <c r="J3758" s="42"/>
      <c r="K3758" s="42"/>
      <c r="L3758" s="42" t="s">
        <v>579</v>
      </c>
      <c r="M3758" s="42" t="s">
        <v>18591</v>
      </c>
      <c r="N3758" s="42" t="s">
        <v>565</v>
      </c>
      <c r="O3758" s="42"/>
      <c r="P3758" s="42" t="s">
        <v>555</v>
      </c>
      <c r="Q3758" s="42" t="s">
        <v>555</v>
      </c>
      <c r="R3758" s="42" t="s">
        <v>555</v>
      </c>
      <c r="S3758" s="42" t="s">
        <v>555</v>
      </c>
      <c r="T3758" s="42" t="s">
        <v>555</v>
      </c>
      <c r="U3758" s="42" t="s">
        <v>555</v>
      </c>
      <c r="V3758" s="44">
        <v>5</v>
      </c>
      <c r="W3758" s="44" t="s">
        <v>556</v>
      </c>
      <c r="X3758" s="44"/>
      <c r="Y3758" s="44"/>
      <c r="Z3758" s="44"/>
      <c r="AA3758" s="44"/>
    </row>
    <row r="3759" spans="1:27" ht="15.75" customHeight="1" x14ac:dyDescent="0.25">
      <c r="A3759" s="43">
        <v>3807</v>
      </c>
      <c r="B3759" s="43" t="s">
        <v>482</v>
      </c>
      <c r="C3759" s="42" t="s">
        <v>18592</v>
      </c>
      <c r="D3759" s="42" t="s">
        <v>555</v>
      </c>
      <c r="E3759" s="42" t="s">
        <v>18593</v>
      </c>
      <c r="F3759" s="42" t="s">
        <v>18594</v>
      </c>
      <c r="G3759" s="42" t="s">
        <v>18595</v>
      </c>
      <c r="H3759" s="42" t="s">
        <v>571</v>
      </c>
      <c r="I3759" s="42"/>
      <c r="J3759" s="42"/>
      <c r="K3759" s="42"/>
      <c r="L3759" s="42" t="s">
        <v>572</v>
      </c>
      <c r="M3759" s="42" t="s">
        <v>18596</v>
      </c>
      <c r="N3759" s="42" t="s">
        <v>565</v>
      </c>
      <c r="O3759" s="42"/>
      <c r="P3759" s="42" t="s">
        <v>555</v>
      </c>
      <c r="Q3759" s="42" t="s">
        <v>555</v>
      </c>
      <c r="R3759" s="42" t="s">
        <v>555</v>
      </c>
      <c r="S3759" s="42" t="s">
        <v>555</v>
      </c>
      <c r="T3759" s="42" t="s">
        <v>555</v>
      </c>
      <c r="U3759" s="42" t="s">
        <v>555</v>
      </c>
      <c r="V3759" s="44"/>
      <c r="W3759" s="44"/>
      <c r="X3759" s="44"/>
      <c r="Y3759" s="44"/>
      <c r="Z3759" s="44"/>
      <c r="AA3759" s="44"/>
    </row>
    <row r="3760" spans="1:27" ht="15.75" customHeight="1" x14ac:dyDescent="0.25">
      <c r="A3760" s="43">
        <v>3808</v>
      </c>
      <c r="B3760" s="43" t="s">
        <v>482</v>
      </c>
      <c r="C3760" s="42" t="s">
        <v>18597</v>
      </c>
      <c r="D3760" s="42" t="s">
        <v>18598</v>
      </c>
      <c r="E3760" s="42" t="s">
        <v>18599</v>
      </c>
      <c r="F3760" s="42" t="s">
        <v>18600</v>
      </c>
      <c r="G3760" s="42" t="s">
        <v>18601</v>
      </c>
      <c r="H3760" s="42" t="s">
        <v>571</v>
      </c>
      <c r="I3760" s="42"/>
      <c r="J3760" s="42"/>
      <c r="K3760" s="42"/>
      <c r="L3760" s="42" t="s">
        <v>572</v>
      </c>
      <c r="M3760" s="42" t="s">
        <v>18602</v>
      </c>
      <c r="N3760" s="42" t="s">
        <v>565</v>
      </c>
      <c r="O3760" s="42"/>
      <c r="P3760" s="42" t="s">
        <v>555</v>
      </c>
      <c r="Q3760" s="42" t="s">
        <v>555</v>
      </c>
      <c r="R3760" s="42" t="s">
        <v>555</v>
      </c>
      <c r="S3760" s="42" t="s">
        <v>555</v>
      </c>
      <c r="T3760" s="42" t="s">
        <v>555</v>
      </c>
      <c r="U3760" s="42" t="s">
        <v>555</v>
      </c>
      <c r="V3760" s="44"/>
      <c r="W3760" s="44"/>
      <c r="X3760" s="44"/>
      <c r="Y3760" s="44"/>
      <c r="Z3760" s="44"/>
      <c r="AA3760" s="44"/>
    </row>
    <row r="3761" spans="1:27" ht="15.75" customHeight="1" x14ac:dyDescent="0.25">
      <c r="A3761" s="43">
        <v>3809</v>
      </c>
      <c r="B3761" s="43" t="s">
        <v>482</v>
      </c>
      <c r="C3761" s="42" t="s">
        <v>18603</v>
      </c>
      <c r="D3761" s="42" t="s">
        <v>18604</v>
      </c>
      <c r="E3761" s="42" t="s">
        <v>18605</v>
      </c>
      <c r="F3761" s="42" t="s">
        <v>18606</v>
      </c>
      <c r="G3761" s="42" t="s">
        <v>18607</v>
      </c>
      <c r="H3761" s="42" t="s">
        <v>571</v>
      </c>
      <c r="I3761" s="42"/>
      <c r="J3761" s="42"/>
      <c r="K3761" s="42"/>
      <c r="L3761" s="42" t="s">
        <v>572</v>
      </c>
      <c r="M3761" s="42" t="s">
        <v>18608</v>
      </c>
      <c r="N3761" s="42" t="s">
        <v>565</v>
      </c>
      <c r="O3761" s="42"/>
      <c r="P3761" s="42" t="s">
        <v>555</v>
      </c>
      <c r="Q3761" s="42" t="s">
        <v>555</v>
      </c>
      <c r="R3761" s="42" t="s">
        <v>555</v>
      </c>
      <c r="S3761" s="42" t="s">
        <v>555</v>
      </c>
      <c r="T3761" s="42" t="s">
        <v>555</v>
      </c>
      <c r="U3761" s="42" t="s">
        <v>555</v>
      </c>
      <c r="V3761" s="44"/>
      <c r="W3761" s="44"/>
      <c r="X3761" s="44"/>
      <c r="Y3761" s="44"/>
      <c r="Z3761" s="44"/>
      <c r="AA3761" s="44"/>
    </row>
    <row r="3762" spans="1:27" ht="15.75" customHeight="1" x14ac:dyDescent="0.25">
      <c r="A3762" s="43">
        <v>3810</v>
      </c>
      <c r="B3762" s="43" t="s">
        <v>482</v>
      </c>
      <c r="C3762" s="42" t="s">
        <v>18609</v>
      </c>
      <c r="D3762" s="42" t="s">
        <v>555</v>
      </c>
      <c r="E3762" s="42" t="s">
        <v>18610</v>
      </c>
      <c r="F3762" s="42" t="s">
        <v>18611</v>
      </c>
      <c r="G3762" s="42" t="s">
        <v>18612</v>
      </c>
      <c r="H3762" s="42" t="s">
        <v>571</v>
      </c>
      <c r="I3762" s="42"/>
      <c r="J3762" s="42"/>
      <c r="K3762" s="42"/>
      <c r="L3762" s="42" t="s">
        <v>572</v>
      </c>
      <c r="M3762" s="42" t="s">
        <v>18613</v>
      </c>
      <c r="N3762" s="42" t="s">
        <v>565</v>
      </c>
      <c r="O3762" s="42"/>
      <c r="P3762" s="42" t="s">
        <v>555</v>
      </c>
      <c r="Q3762" s="42" t="s">
        <v>555</v>
      </c>
      <c r="R3762" s="42" t="s">
        <v>555</v>
      </c>
      <c r="S3762" s="42" t="s">
        <v>555</v>
      </c>
      <c r="T3762" s="42" t="s">
        <v>555</v>
      </c>
      <c r="U3762" s="42" t="s">
        <v>555</v>
      </c>
      <c r="V3762" s="44"/>
      <c r="W3762" s="44"/>
      <c r="X3762" s="44"/>
      <c r="Y3762" s="44"/>
      <c r="Z3762" s="44"/>
      <c r="AA3762" s="44"/>
    </row>
    <row r="3763" spans="1:27" ht="15.75" customHeight="1" x14ac:dyDescent="0.25">
      <c r="A3763" s="43">
        <v>3811</v>
      </c>
      <c r="B3763" s="43" t="s">
        <v>482</v>
      </c>
      <c r="C3763" s="42" t="s">
        <v>18614</v>
      </c>
      <c r="D3763" s="42" t="s">
        <v>18615</v>
      </c>
      <c r="E3763" s="42" t="s">
        <v>18616</v>
      </c>
      <c r="F3763" s="42" t="s">
        <v>18617</v>
      </c>
      <c r="G3763" s="42" t="s">
        <v>18618</v>
      </c>
      <c r="H3763" s="42" t="s">
        <v>571</v>
      </c>
      <c r="I3763" s="42"/>
      <c r="J3763" s="42"/>
      <c r="K3763" s="42"/>
      <c r="L3763" s="42" t="s">
        <v>572</v>
      </c>
      <c r="M3763" s="42" t="s">
        <v>18619</v>
      </c>
      <c r="N3763" s="42" t="s">
        <v>565</v>
      </c>
      <c r="O3763" s="42"/>
      <c r="P3763" s="42" t="s">
        <v>555</v>
      </c>
      <c r="Q3763" s="42" t="s">
        <v>555</v>
      </c>
      <c r="R3763" s="42" t="s">
        <v>555</v>
      </c>
      <c r="S3763" s="42" t="s">
        <v>555</v>
      </c>
      <c r="T3763" s="42" t="s">
        <v>555</v>
      </c>
      <c r="U3763" s="42" t="s">
        <v>555</v>
      </c>
      <c r="V3763" s="44"/>
      <c r="W3763" s="44"/>
      <c r="X3763" s="44"/>
      <c r="Y3763" s="44"/>
      <c r="Z3763" s="44"/>
      <c r="AA3763" s="44"/>
    </row>
    <row r="3764" spans="1:27" ht="15.75" customHeight="1" x14ac:dyDescent="0.25">
      <c r="A3764" s="43">
        <v>3812</v>
      </c>
      <c r="B3764" s="43" t="s">
        <v>482</v>
      </c>
      <c r="C3764" s="42" t="s">
        <v>18620</v>
      </c>
      <c r="D3764" s="42" t="s">
        <v>23671</v>
      </c>
      <c r="E3764" s="42" t="s">
        <v>18622</v>
      </c>
      <c r="F3764" s="42" t="s">
        <v>18623</v>
      </c>
      <c r="G3764" s="42" t="s">
        <v>18624</v>
      </c>
      <c r="H3764" s="42" t="s">
        <v>554</v>
      </c>
      <c r="I3764" s="42"/>
      <c r="J3764" s="42"/>
      <c r="K3764" s="42"/>
      <c r="L3764" s="42" t="s">
        <v>579</v>
      </c>
      <c r="M3764" s="42" t="s">
        <v>18625</v>
      </c>
      <c r="N3764" s="42" t="s">
        <v>565</v>
      </c>
      <c r="O3764" s="42"/>
      <c r="P3764" s="42" t="s">
        <v>555</v>
      </c>
      <c r="Q3764" s="42" t="s">
        <v>555</v>
      </c>
      <c r="R3764" s="42" t="s">
        <v>555</v>
      </c>
      <c r="S3764" s="42" t="s">
        <v>555</v>
      </c>
      <c r="T3764" s="42" t="s">
        <v>555</v>
      </c>
      <c r="U3764" s="42" t="s">
        <v>555</v>
      </c>
      <c r="V3764" s="44">
        <v>5</v>
      </c>
      <c r="W3764" s="44" t="s">
        <v>556</v>
      </c>
      <c r="X3764" s="44"/>
      <c r="Y3764" s="44"/>
      <c r="Z3764" s="44"/>
      <c r="AA3764" s="44"/>
    </row>
    <row r="3765" spans="1:27" ht="15.75" customHeight="1" x14ac:dyDescent="0.25">
      <c r="A3765" s="43">
        <v>3813</v>
      </c>
      <c r="B3765" s="43" t="s">
        <v>482</v>
      </c>
      <c r="C3765" s="42" t="s">
        <v>18626</v>
      </c>
      <c r="D3765" s="42" t="s">
        <v>18627</v>
      </c>
      <c r="E3765" s="42" t="s">
        <v>18628</v>
      </c>
      <c r="F3765" s="42" t="s">
        <v>18629</v>
      </c>
      <c r="G3765" s="42" t="s">
        <v>18630</v>
      </c>
      <c r="H3765" s="42" t="s">
        <v>571</v>
      </c>
      <c r="I3765" s="42"/>
      <c r="J3765" s="42"/>
      <c r="K3765" s="42"/>
      <c r="L3765" s="42" t="s">
        <v>572</v>
      </c>
      <c r="M3765" s="42" t="s">
        <v>18631</v>
      </c>
      <c r="N3765" s="42" t="s">
        <v>565</v>
      </c>
      <c r="O3765" s="42"/>
      <c r="P3765" s="42" t="s">
        <v>555</v>
      </c>
      <c r="Q3765" s="42" t="s">
        <v>555</v>
      </c>
      <c r="R3765" s="42" t="s">
        <v>555</v>
      </c>
      <c r="S3765" s="42" t="s">
        <v>555</v>
      </c>
      <c r="T3765" s="42" t="s">
        <v>555</v>
      </c>
      <c r="U3765" s="42" t="s">
        <v>555</v>
      </c>
      <c r="V3765" s="44"/>
      <c r="W3765" s="44"/>
      <c r="X3765" s="44"/>
      <c r="Y3765" s="44"/>
      <c r="Z3765" s="44"/>
      <c r="AA3765" s="44"/>
    </row>
    <row r="3766" spans="1:27" ht="15.75" customHeight="1" x14ac:dyDescent="0.25">
      <c r="A3766" s="43">
        <v>3814</v>
      </c>
      <c r="B3766" s="43" t="s">
        <v>482</v>
      </c>
      <c r="C3766" s="42" t="s">
        <v>18632</v>
      </c>
      <c r="D3766" s="42" t="s">
        <v>555</v>
      </c>
      <c r="E3766" s="42" t="s">
        <v>18610</v>
      </c>
      <c r="F3766" s="42" t="s">
        <v>18633</v>
      </c>
      <c r="G3766" s="42" t="s">
        <v>18634</v>
      </c>
      <c r="H3766" s="42" t="s">
        <v>571</v>
      </c>
      <c r="I3766" s="42"/>
      <c r="J3766" s="42"/>
      <c r="K3766" s="42"/>
      <c r="L3766" s="42" t="s">
        <v>572</v>
      </c>
      <c r="M3766" s="42" t="s">
        <v>18635</v>
      </c>
      <c r="N3766" s="42" t="s">
        <v>565</v>
      </c>
      <c r="O3766" s="42"/>
      <c r="P3766" s="42" t="s">
        <v>555</v>
      </c>
      <c r="Q3766" s="42" t="s">
        <v>555</v>
      </c>
      <c r="R3766" s="42" t="s">
        <v>555</v>
      </c>
      <c r="S3766" s="42" t="s">
        <v>555</v>
      </c>
      <c r="T3766" s="42" t="s">
        <v>555</v>
      </c>
      <c r="U3766" s="42" t="s">
        <v>555</v>
      </c>
      <c r="V3766" s="44"/>
      <c r="W3766" s="44"/>
      <c r="X3766" s="44"/>
      <c r="Y3766" s="44"/>
      <c r="Z3766" s="44"/>
      <c r="AA3766" s="44"/>
    </row>
    <row r="3767" spans="1:27" ht="15.75" customHeight="1" x14ac:dyDescent="0.25">
      <c r="A3767" s="43">
        <v>3815</v>
      </c>
      <c r="B3767" s="43" t="s">
        <v>482</v>
      </c>
      <c r="C3767" s="42" t="s">
        <v>18636</v>
      </c>
      <c r="D3767" s="42" t="s">
        <v>555</v>
      </c>
      <c r="E3767" s="42" t="s">
        <v>18610</v>
      </c>
      <c r="F3767" s="42" t="s">
        <v>18637</v>
      </c>
      <c r="G3767" s="42" t="s">
        <v>18638</v>
      </c>
      <c r="H3767" s="42" t="s">
        <v>571</v>
      </c>
      <c r="I3767" s="42"/>
      <c r="J3767" s="42"/>
      <c r="K3767" s="42"/>
      <c r="L3767" s="42" t="s">
        <v>572</v>
      </c>
      <c r="M3767" s="42" t="s">
        <v>18639</v>
      </c>
      <c r="N3767" s="42" t="s">
        <v>565</v>
      </c>
      <c r="O3767" s="42"/>
      <c r="P3767" s="42" t="s">
        <v>555</v>
      </c>
      <c r="Q3767" s="42" t="s">
        <v>555</v>
      </c>
      <c r="R3767" s="42" t="s">
        <v>555</v>
      </c>
      <c r="S3767" s="42" t="s">
        <v>555</v>
      </c>
      <c r="T3767" s="42" t="s">
        <v>555</v>
      </c>
      <c r="U3767" s="42" t="s">
        <v>555</v>
      </c>
      <c r="V3767" s="44"/>
      <c r="W3767" s="44"/>
      <c r="X3767" s="44"/>
      <c r="Y3767" s="44"/>
      <c r="Z3767" s="44"/>
      <c r="AA3767" s="44"/>
    </row>
    <row r="3768" spans="1:27" ht="15.75" customHeight="1" x14ac:dyDescent="0.25">
      <c r="A3768" s="43">
        <v>3816</v>
      </c>
      <c r="B3768" s="43" t="s">
        <v>482</v>
      </c>
      <c r="C3768" s="42" t="s">
        <v>18640</v>
      </c>
      <c r="D3768" s="42" t="s">
        <v>555</v>
      </c>
      <c r="E3768" s="42" t="s">
        <v>18610</v>
      </c>
      <c r="F3768" s="42" t="s">
        <v>18641</v>
      </c>
      <c r="G3768" s="42" t="s">
        <v>18642</v>
      </c>
      <c r="H3768" s="42" t="s">
        <v>571</v>
      </c>
      <c r="I3768" s="42"/>
      <c r="J3768" s="42"/>
      <c r="K3768" s="42"/>
      <c r="L3768" s="42" t="s">
        <v>572</v>
      </c>
      <c r="M3768" s="42" t="s">
        <v>18643</v>
      </c>
      <c r="N3768" s="42" t="s">
        <v>1165</v>
      </c>
      <c r="O3768" s="42"/>
      <c r="P3768" s="42" t="s">
        <v>555</v>
      </c>
      <c r="Q3768" s="42" t="s">
        <v>555</v>
      </c>
      <c r="R3768" s="42" t="s">
        <v>555</v>
      </c>
      <c r="S3768" s="42" t="s">
        <v>555</v>
      </c>
      <c r="T3768" s="42" t="s">
        <v>555</v>
      </c>
      <c r="U3768" s="42" t="s">
        <v>555</v>
      </c>
      <c r="V3768" s="44"/>
      <c r="W3768" s="44"/>
      <c r="X3768" s="44"/>
      <c r="Y3768" s="44"/>
      <c r="Z3768" s="44"/>
      <c r="AA3768" s="44"/>
    </row>
    <row r="3769" spans="1:27" ht="15.75" customHeight="1" x14ac:dyDescent="0.25">
      <c r="A3769" s="43">
        <v>3817</v>
      </c>
      <c r="B3769" s="43" t="s">
        <v>482</v>
      </c>
      <c r="C3769" s="42" t="s">
        <v>18644</v>
      </c>
      <c r="D3769" s="42" t="s">
        <v>18645</v>
      </c>
      <c r="E3769" s="42" t="s">
        <v>18646</v>
      </c>
      <c r="F3769" s="42" t="s">
        <v>18647</v>
      </c>
      <c r="G3769" s="42" t="s">
        <v>18648</v>
      </c>
      <c r="H3769" s="42" t="s">
        <v>571</v>
      </c>
      <c r="I3769" s="42"/>
      <c r="J3769" s="42"/>
      <c r="K3769" s="42"/>
      <c r="L3769" s="42" t="s">
        <v>572</v>
      </c>
      <c r="M3769" s="42" t="s">
        <v>18649</v>
      </c>
      <c r="N3769" s="42" t="s">
        <v>565</v>
      </c>
      <c r="O3769" s="42"/>
      <c r="P3769" s="42" t="s">
        <v>555</v>
      </c>
      <c r="Q3769" s="42" t="s">
        <v>555</v>
      </c>
      <c r="R3769" s="42" t="s">
        <v>555</v>
      </c>
      <c r="S3769" s="42" t="s">
        <v>555</v>
      </c>
      <c r="T3769" s="42" t="s">
        <v>555</v>
      </c>
      <c r="U3769" s="42" t="s">
        <v>555</v>
      </c>
      <c r="V3769" s="44"/>
      <c r="W3769" s="44"/>
      <c r="X3769" s="44"/>
      <c r="Y3769" s="44"/>
      <c r="Z3769" s="44"/>
      <c r="AA3769" s="44"/>
    </row>
    <row r="3770" spans="1:27" ht="15.75" customHeight="1" x14ac:dyDescent="0.25">
      <c r="A3770" s="43">
        <v>3818</v>
      </c>
      <c r="B3770" s="43" t="s">
        <v>482</v>
      </c>
      <c r="C3770" s="42" t="s">
        <v>18650</v>
      </c>
      <c r="D3770" s="42" t="s">
        <v>18651</v>
      </c>
      <c r="E3770" s="42" t="s">
        <v>18652</v>
      </c>
      <c r="F3770" s="42" t="s">
        <v>18653</v>
      </c>
      <c r="G3770" s="42" t="s">
        <v>18654</v>
      </c>
      <c r="H3770" s="42" t="s">
        <v>571</v>
      </c>
      <c r="I3770" s="42"/>
      <c r="J3770" s="42"/>
      <c r="K3770" s="42"/>
      <c r="L3770" s="42" t="s">
        <v>572</v>
      </c>
      <c r="M3770" s="42" t="s">
        <v>18655</v>
      </c>
      <c r="N3770" s="42" t="s">
        <v>565</v>
      </c>
      <c r="O3770" s="42"/>
      <c r="P3770" s="42" t="s">
        <v>555</v>
      </c>
      <c r="Q3770" s="42" t="s">
        <v>555</v>
      </c>
      <c r="R3770" s="42" t="s">
        <v>555</v>
      </c>
      <c r="S3770" s="42" t="s">
        <v>555</v>
      </c>
      <c r="T3770" s="42" t="s">
        <v>555</v>
      </c>
      <c r="U3770" s="42" t="s">
        <v>555</v>
      </c>
      <c r="V3770" s="44"/>
      <c r="W3770" s="44"/>
      <c r="X3770" s="44"/>
      <c r="Y3770" s="44"/>
      <c r="Z3770" s="44"/>
      <c r="AA3770" s="44"/>
    </row>
    <row r="3771" spans="1:27" ht="15.75" customHeight="1" x14ac:dyDescent="0.25">
      <c r="A3771" s="43">
        <v>3819</v>
      </c>
      <c r="B3771" s="43" t="s">
        <v>482</v>
      </c>
      <c r="C3771" s="42" t="s">
        <v>18656</v>
      </c>
      <c r="D3771" s="42" t="s">
        <v>18645</v>
      </c>
      <c r="E3771" s="42" t="s">
        <v>18646</v>
      </c>
      <c r="F3771" s="42" t="s">
        <v>18657</v>
      </c>
      <c r="G3771" s="42" t="s">
        <v>18658</v>
      </c>
      <c r="H3771" s="42" t="s">
        <v>571</v>
      </c>
      <c r="I3771" s="42"/>
      <c r="J3771" s="42"/>
      <c r="K3771" s="42"/>
      <c r="L3771" s="42" t="s">
        <v>572</v>
      </c>
      <c r="M3771" s="42" t="s">
        <v>18659</v>
      </c>
      <c r="N3771" s="42" t="s">
        <v>565</v>
      </c>
      <c r="O3771" s="42"/>
      <c r="P3771" s="42" t="s">
        <v>555</v>
      </c>
      <c r="Q3771" s="42" t="s">
        <v>555</v>
      </c>
      <c r="R3771" s="42" t="s">
        <v>555</v>
      </c>
      <c r="S3771" s="42" t="s">
        <v>555</v>
      </c>
      <c r="T3771" s="42" t="s">
        <v>555</v>
      </c>
      <c r="U3771" s="42" t="s">
        <v>555</v>
      </c>
      <c r="V3771" s="44"/>
      <c r="W3771" s="44"/>
      <c r="X3771" s="44"/>
      <c r="Y3771" s="44"/>
      <c r="Z3771" s="44"/>
      <c r="AA3771" s="44"/>
    </row>
    <row r="3772" spans="1:27" ht="15.75" customHeight="1" x14ac:dyDescent="0.25">
      <c r="A3772" s="43">
        <v>3820</v>
      </c>
      <c r="B3772" s="43" t="s">
        <v>482</v>
      </c>
      <c r="C3772" s="42" t="s">
        <v>18660</v>
      </c>
      <c r="D3772" s="42" t="s">
        <v>18661</v>
      </c>
      <c r="E3772" s="42" t="s">
        <v>18662</v>
      </c>
      <c r="F3772" s="42" t="s">
        <v>18663</v>
      </c>
      <c r="G3772" s="42" t="s">
        <v>18664</v>
      </c>
      <c r="H3772" s="42" t="s">
        <v>562</v>
      </c>
      <c r="I3772" s="42"/>
      <c r="J3772" s="42"/>
      <c r="K3772" s="42"/>
      <c r="L3772" s="42" t="s">
        <v>563</v>
      </c>
      <c r="M3772" s="42" t="s">
        <v>18665</v>
      </c>
      <c r="N3772" s="42" t="s">
        <v>565</v>
      </c>
      <c r="O3772" s="42"/>
      <c r="P3772" s="42" t="s">
        <v>555</v>
      </c>
      <c r="Q3772" s="42" t="s">
        <v>555</v>
      </c>
      <c r="R3772" s="42" t="s">
        <v>555</v>
      </c>
      <c r="S3772" s="42" t="s">
        <v>555</v>
      </c>
      <c r="T3772" s="42" t="s">
        <v>555</v>
      </c>
      <c r="U3772" s="42" t="s">
        <v>555</v>
      </c>
      <c r="V3772" s="44"/>
      <c r="W3772" s="44"/>
      <c r="X3772" s="44"/>
      <c r="Y3772" s="44"/>
      <c r="Z3772" s="44"/>
      <c r="AA3772" s="44"/>
    </row>
    <row r="3773" spans="1:27" ht="15.75" customHeight="1" x14ac:dyDescent="0.25">
      <c r="A3773" s="43">
        <v>3821</v>
      </c>
      <c r="B3773" s="43" t="s">
        <v>482</v>
      </c>
      <c r="C3773" s="42" t="s">
        <v>18666</v>
      </c>
      <c r="D3773" s="42" t="s">
        <v>18667</v>
      </c>
      <c r="E3773" s="42" t="s">
        <v>18668</v>
      </c>
      <c r="F3773" s="42" t="s">
        <v>18669</v>
      </c>
      <c r="G3773" s="42" t="s">
        <v>18670</v>
      </c>
      <c r="H3773" s="42" t="s">
        <v>571</v>
      </c>
      <c r="I3773" s="42"/>
      <c r="J3773" s="42"/>
      <c r="K3773" s="42"/>
      <c r="L3773" s="42" t="s">
        <v>572</v>
      </c>
      <c r="M3773" s="42" t="s">
        <v>18671</v>
      </c>
      <c r="N3773" s="42" t="s">
        <v>565</v>
      </c>
      <c r="O3773" s="42"/>
      <c r="P3773" s="42" t="s">
        <v>555</v>
      </c>
      <c r="Q3773" s="42" t="s">
        <v>555</v>
      </c>
      <c r="R3773" s="42" t="s">
        <v>555</v>
      </c>
      <c r="S3773" s="42" t="s">
        <v>555</v>
      </c>
      <c r="T3773" s="42" t="s">
        <v>555</v>
      </c>
      <c r="U3773" s="42" t="s">
        <v>555</v>
      </c>
      <c r="V3773" s="44"/>
      <c r="W3773" s="44"/>
      <c r="X3773" s="44"/>
      <c r="Y3773" s="44"/>
      <c r="Z3773" s="44"/>
      <c r="AA3773" s="44"/>
    </row>
    <row r="3774" spans="1:27" ht="15.75" customHeight="1" x14ac:dyDescent="0.25">
      <c r="A3774" s="43">
        <v>3822</v>
      </c>
      <c r="B3774" s="43" t="s">
        <v>482</v>
      </c>
      <c r="C3774" s="42" t="s">
        <v>18672</v>
      </c>
      <c r="D3774" s="42" t="s">
        <v>18673</v>
      </c>
      <c r="E3774" s="42" t="s">
        <v>18674</v>
      </c>
      <c r="F3774" s="42" t="s">
        <v>18675</v>
      </c>
      <c r="G3774" s="42" t="s">
        <v>18676</v>
      </c>
      <c r="H3774" s="42" t="s">
        <v>571</v>
      </c>
      <c r="I3774" s="42"/>
      <c r="J3774" s="42"/>
      <c r="K3774" s="42"/>
      <c r="L3774" s="42" t="s">
        <v>572</v>
      </c>
      <c r="M3774" s="42" t="s">
        <v>18677</v>
      </c>
      <c r="N3774" s="42" t="s">
        <v>565</v>
      </c>
      <c r="O3774" s="42"/>
      <c r="P3774" s="42" t="s">
        <v>555</v>
      </c>
      <c r="Q3774" s="42" t="s">
        <v>555</v>
      </c>
      <c r="R3774" s="42" t="s">
        <v>555</v>
      </c>
      <c r="S3774" s="42" t="s">
        <v>555</v>
      </c>
      <c r="T3774" s="42" t="s">
        <v>555</v>
      </c>
      <c r="U3774" s="42" t="s">
        <v>555</v>
      </c>
      <c r="V3774" s="44"/>
      <c r="W3774" s="44"/>
      <c r="X3774" s="44"/>
      <c r="Y3774" s="44"/>
      <c r="Z3774" s="44"/>
      <c r="AA3774" s="44"/>
    </row>
    <row r="3775" spans="1:27" ht="15.75" customHeight="1" x14ac:dyDescent="0.25">
      <c r="A3775" s="43">
        <v>3823</v>
      </c>
      <c r="B3775" s="43" t="s">
        <v>482</v>
      </c>
      <c r="C3775" s="42" t="s">
        <v>18678</v>
      </c>
      <c r="D3775" s="42" t="s">
        <v>555</v>
      </c>
      <c r="E3775" s="42" t="s">
        <v>18679</v>
      </c>
      <c r="F3775" s="42" t="s">
        <v>18680</v>
      </c>
      <c r="G3775" s="42" t="s">
        <v>18681</v>
      </c>
      <c r="H3775" s="42" t="s">
        <v>571</v>
      </c>
      <c r="I3775" s="42"/>
      <c r="J3775" s="42"/>
      <c r="K3775" s="42"/>
      <c r="L3775" s="42" t="s">
        <v>572</v>
      </c>
      <c r="M3775" s="42" t="s">
        <v>18682</v>
      </c>
      <c r="N3775" s="42" t="s">
        <v>565</v>
      </c>
      <c r="O3775" s="42"/>
      <c r="P3775" s="42" t="s">
        <v>555</v>
      </c>
      <c r="Q3775" s="42" t="s">
        <v>555</v>
      </c>
      <c r="R3775" s="42" t="s">
        <v>555</v>
      </c>
      <c r="S3775" s="42" t="s">
        <v>555</v>
      </c>
      <c r="T3775" s="42" t="s">
        <v>555</v>
      </c>
      <c r="U3775" s="42" t="s">
        <v>555</v>
      </c>
      <c r="V3775" s="44"/>
      <c r="W3775" s="44"/>
      <c r="X3775" s="44"/>
      <c r="Y3775" s="44"/>
      <c r="Z3775" s="44"/>
      <c r="AA3775" s="44"/>
    </row>
    <row r="3776" spans="1:27" ht="15.75" customHeight="1" x14ac:dyDescent="0.25">
      <c r="A3776" s="43">
        <v>3824</v>
      </c>
      <c r="B3776" s="43" t="s">
        <v>482</v>
      </c>
      <c r="C3776" s="42" t="s">
        <v>18683</v>
      </c>
      <c r="D3776" s="42" t="s">
        <v>18684</v>
      </c>
      <c r="E3776" s="42" t="s">
        <v>18685</v>
      </c>
      <c r="F3776" s="42" t="s">
        <v>18686</v>
      </c>
      <c r="G3776" s="42" t="s">
        <v>18687</v>
      </c>
      <c r="H3776" s="42" t="s">
        <v>571</v>
      </c>
      <c r="I3776" s="42"/>
      <c r="J3776" s="42"/>
      <c r="K3776" s="42"/>
      <c r="L3776" s="42" t="s">
        <v>572</v>
      </c>
      <c r="M3776" s="42" t="s">
        <v>18688</v>
      </c>
      <c r="N3776" s="42" t="s">
        <v>565</v>
      </c>
      <c r="O3776" s="42"/>
      <c r="P3776" s="42" t="s">
        <v>555</v>
      </c>
      <c r="Q3776" s="42" t="s">
        <v>555</v>
      </c>
      <c r="R3776" s="42" t="s">
        <v>555</v>
      </c>
      <c r="S3776" s="42" t="s">
        <v>555</v>
      </c>
      <c r="T3776" s="42" t="s">
        <v>555</v>
      </c>
      <c r="U3776" s="42" t="s">
        <v>555</v>
      </c>
      <c r="V3776" s="44"/>
      <c r="W3776" s="44"/>
      <c r="X3776" s="44"/>
      <c r="Y3776" s="44"/>
      <c r="Z3776" s="44"/>
      <c r="AA3776" s="44"/>
    </row>
    <row r="3777" spans="1:27" ht="15.75" customHeight="1" x14ac:dyDescent="0.25">
      <c r="A3777" s="43">
        <v>3825</v>
      </c>
      <c r="B3777" s="43" t="s">
        <v>482</v>
      </c>
      <c r="C3777" s="42" t="s">
        <v>18689</v>
      </c>
      <c r="D3777" s="42" t="s">
        <v>555</v>
      </c>
      <c r="E3777" s="42" t="s">
        <v>18679</v>
      </c>
      <c r="F3777" s="42" t="s">
        <v>18690</v>
      </c>
      <c r="G3777" s="42" t="s">
        <v>18691</v>
      </c>
      <c r="H3777" s="42" t="s">
        <v>571</v>
      </c>
      <c r="I3777" s="42"/>
      <c r="J3777" s="42"/>
      <c r="K3777" s="42"/>
      <c r="L3777" s="42" t="s">
        <v>572</v>
      </c>
      <c r="M3777" s="42" t="s">
        <v>18692</v>
      </c>
      <c r="N3777" s="42" t="s">
        <v>565</v>
      </c>
      <c r="O3777" s="42"/>
      <c r="P3777" s="42" t="s">
        <v>555</v>
      </c>
      <c r="Q3777" s="42" t="s">
        <v>555</v>
      </c>
      <c r="R3777" s="42" t="s">
        <v>555</v>
      </c>
      <c r="S3777" s="42" t="s">
        <v>555</v>
      </c>
      <c r="T3777" s="42" t="s">
        <v>555</v>
      </c>
      <c r="U3777" s="42" t="s">
        <v>555</v>
      </c>
      <c r="V3777" s="44"/>
      <c r="W3777" s="44"/>
      <c r="X3777" s="44"/>
      <c r="Y3777" s="44"/>
      <c r="Z3777" s="44"/>
      <c r="AA3777" s="44"/>
    </row>
    <row r="3778" spans="1:27" ht="15.75" customHeight="1" x14ac:dyDescent="0.25">
      <c r="A3778" s="43">
        <v>3826</v>
      </c>
      <c r="B3778" s="43" t="s">
        <v>482</v>
      </c>
      <c r="C3778" s="42" t="s">
        <v>18693</v>
      </c>
      <c r="D3778" s="42" t="s">
        <v>23672</v>
      </c>
      <c r="E3778" s="42" t="s">
        <v>18695</v>
      </c>
      <c r="F3778" s="42" t="s">
        <v>18696</v>
      </c>
      <c r="G3778" s="42" t="s">
        <v>18697</v>
      </c>
      <c r="H3778" s="42" t="s">
        <v>571</v>
      </c>
      <c r="I3778" s="42"/>
      <c r="J3778" s="42"/>
      <c r="K3778" s="42"/>
      <c r="L3778" s="42" t="s">
        <v>555</v>
      </c>
      <c r="M3778" s="42" t="s">
        <v>555</v>
      </c>
      <c r="N3778" s="42" t="s">
        <v>555</v>
      </c>
      <c r="O3778" s="42"/>
      <c r="P3778" s="42" t="s">
        <v>555</v>
      </c>
      <c r="Q3778" s="42" t="s">
        <v>555</v>
      </c>
      <c r="R3778" s="42" t="s">
        <v>555</v>
      </c>
      <c r="S3778" s="42" t="s">
        <v>555</v>
      </c>
      <c r="T3778" s="42" t="s">
        <v>555</v>
      </c>
      <c r="U3778" s="42" t="s">
        <v>555</v>
      </c>
      <c r="V3778" s="44">
        <v>1</v>
      </c>
      <c r="W3778" s="44" t="s">
        <v>5050</v>
      </c>
      <c r="X3778" s="44"/>
      <c r="Y3778" s="44" t="s">
        <v>6693</v>
      </c>
      <c r="Z3778" s="44"/>
      <c r="AA3778" s="44"/>
    </row>
    <row r="3779" spans="1:27" ht="15.75" customHeight="1" x14ac:dyDescent="0.25">
      <c r="A3779" s="43">
        <v>3827</v>
      </c>
      <c r="B3779" s="43" t="s">
        <v>482</v>
      </c>
      <c r="C3779" s="42" t="s">
        <v>18698</v>
      </c>
      <c r="D3779" s="42" t="s">
        <v>22080</v>
      </c>
      <c r="E3779" s="42" t="s">
        <v>18700</v>
      </c>
      <c r="F3779" s="42" t="s">
        <v>18701</v>
      </c>
      <c r="G3779" s="42" t="s">
        <v>18702</v>
      </c>
      <c r="H3779" s="42" t="s">
        <v>571</v>
      </c>
      <c r="I3779" s="42">
        <f>VLOOKUP(C3779,RefVtsB1,6,FALSE)</f>
        <v>1</v>
      </c>
      <c r="J3779" s="42"/>
      <c r="K3779" s="42"/>
      <c r="L3779" s="42" t="s">
        <v>555</v>
      </c>
      <c r="M3779" s="42" t="s">
        <v>555</v>
      </c>
      <c r="N3779" s="42" t="s">
        <v>555</v>
      </c>
      <c r="O3779" s="42"/>
      <c r="P3779" s="42" t="s">
        <v>555</v>
      </c>
      <c r="Q3779" s="42" t="s">
        <v>555</v>
      </c>
      <c r="R3779" s="42" t="s">
        <v>555</v>
      </c>
      <c r="S3779" s="42" t="s">
        <v>555</v>
      </c>
      <c r="T3779" s="42" t="s">
        <v>555</v>
      </c>
      <c r="U3779" s="42" t="s">
        <v>555</v>
      </c>
      <c r="V3779" s="44">
        <v>1</v>
      </c>
      <c r="W3779" s="44" t="s">
        <v>5050</v>
      </c>
      <c r="X3779" s="44"/>
      <c r="Y3779" s="44"/>
      <c r="Z3779" s="44"/>
      <c r="AA3779" s="44"/>
    </row>
    <row r="3780" spans="1:27" ht="15.75" customHeight="1" x14ac:dyDescent="0.25">
      <c r="A3780" s="43">
        <v>3828</v>
      </c>
      <c r="B3780" s="43" t="s">
        <v>482</v>
      </c>
      <c r="C3780" s="42" t="s">
        <v>18703</v>
      </c>
      <c r="D3780" s="42" t="s">
        <v>22081</v>
      </c>
      <c r="E3780" s="42" t="s">
        <v>18705</v>
      </c>
      <c r="F3780" s="42" t="s">
        <v>18706</v>
      </c>
      <c r="G3780" s="42" t="s">
        <v>18707</v>
      </c>
      <c r="H3780" s="42" t="s">
        <v>571</v>
      </c>
      <c r="I3780" s="42">
        <f>VLOOKUP(C3780,RefVtsB1,6,FALSE)</f>
        <v>1</v>
      </c>
      <c r="J3780" s="42"/>
      <c r="K3780" s="42"/>
      <c r="L3780" s="42" t="s">
        <v>555</v>
      </c>
      <c r="M3780" s="42" t="s">
        <v>555</v>
      </c>
      <c r="N3780" s="42" t="s">
        <v>555</v>
      </c>
      <c r="O3780" s="42"/>
      <c r="P3780" s="42" t="s">
        <v>555</v>
      </c>
      <c r="Q3780" s="42" t="s">
        <v>555</v>
      </c>
      <c r="R3780" s="42" t="s">
        <v>555</v>
      </c>
      <c r="S3780" s="42" t="s">
        <v>555</v>
      </c>
      <c r="T3780" s="42" t="s">
        <v>555</v>
      </c>
      <c r="U3780" s="42" t="s">
        <v>555</v>
      </c>
      <c r="V3780" s="44">
        <v>1</v>
      </c>
      <c r="W3780" s="44" t="s">
        <v>5050</v>
      </c>
      <c r="X3780" s="44"/>
      <c r="Y3780" s="44"/>
      <c r="Z3780" s="44"/>
      <c r="AA3780" s="44"/>
    </row>
    <row r="3781" spans="1:27" ht="15.75" customHeight="1" x14ac:dyDescent="0.25">
      <c r="A3781" s="43">
        <v>3829</v>
      </c>
      <c r="B3781" s="43" t="s">
        <v>482</v>
      </c>
      <c r="C3781" s="42" t="s">
        <v>18708</v>
      </c>
      <c r="D3781" s="42" t="s">
        <v>23673</v>
      </c>
      <c r="E3781" s="42" t="s">
        <v>18710</v>
      </c>
      <c r="F3781" s="42" t="s">
        <v>18711</v>
      </c>
      <c r="G3781" s="42" t="s">
        <v>18712</v>
      </c>
      <c r="H3781" s="42" t="s">
        <v>571</v>
      </c>
      <c r="I3781" s="42"/>
      <c r="J3781" s="42"/>
      <c r="K3781" s="42"/>
      <c r="L3781" s="42" t="s">
        <v>555</v>
      </c>
      <c r="M3781" s="42" t="s">
        <v>555</v>
      </c>
      <c r="N3781" s="42" t="s">
        <v>555</v>
      </c>
      <c r="O3781" s="42"/>
      <c r="P3781" s="42" t="s">
        <v>555</v>
      </c>
      <c r="Q3781" s="42" t="s">
        <v>555</v>
      </c>
      <c r="R3781" s="42" t="s">
        <v>555</v>
      </c>
      <c r="S3781" s="42" t="s">
        <v>555</v>
      </c>
      <c r="T3781" s="42" t="s">
        <v>555</v>
      </c>
      <c r="U3781" s="42" t="s">
        <v>555</v>
      </c>
      <c r="V3781" s="44">
        <v>1</v>
      </c>
      <c r="W3781" s="44" t="s">
        <v>5050</v>
      </c>
      <c r="X3781" s="44"/>
      <c r="Y3781" s="44"/>
      <c r="Z3781" s="44"/>
      <c r="AA3781" s="44"/>
    </row>
    <row r="3782" spans="1:27" ht="15.75" customHeight="1" x14ac:dyDescent="0.25">
      <c r="A3782" s="43">
        <v>3830</v>
      </c>
      <c r="B3782" s="43" t="s">
        <v>482</v>
      </c>
      <c r="C3782" s="42" t="s">
        <v>18713</v>
      </c>
      <c r="D3782" s="42" t="s">
        <v>22082</v>
      </c>
      <c r="E3782" s="42" t="s">
        <v>18715</v>
      </c>
      <c r="F3782" s="42" t="s">
        <v>18716</v>
      </c>
      <c r="G3782" s="42" t="s">
        <v>18717</v>
      </c>
      <c r="H3782" s="42" t="s">
        <v>571</v>
      </c>
      <c r="I3782" s="42">
        <f>VLOOKUP(C3782,RefVtsB1,6,FALSE)</f>
        <v>1</v>
      </c>
      <c r="J3782" s="42"/>
      <c r="K3782" s="42"/>
      <c r="L3782" s="42" t="s">
        <v>555</v>
      </c>
      <c r="M3782" s="42" t="s">
        <v>555</v>
      </c>
      <c r="N3782" s="42" t="s">
        <v>555</v>
      </c>
      <c r="O3782" s="42"/>
      <c r="P3782" s="42" t="s">
        <v>555</v>
      </c>
      <c r="Q3782" s="42" t="s">
        <v>555</v>
      </c>
      <c r="R3782" s="42" t="s">
        <v>555</v>
      </c>
      <c r="S3782" s="42" t="s">
        <v>555</v>
      </c>
      <c r="T3782" s="42" t="s">
        <v>921</v>
      </c>
      <c r="U3782" s="42" t="s">
        <v>1172</v>
      </c>
      <c r="V3782" s="44"/>
      <c r="W3782" s="44"/>
      <c r="X3782" s="44"/>
      <c r="Y3782" s="44"/>
      <c r="Z3782" s="44"/>
      <c r="AA3782" s="44"/>
    </row>
    <row r="3783" spans="1:27" ht="15.75" customHeight="1" x14ac:dyDescent="0.25">
      <c r="A3783" s="43">
        <v>3831</v>
      </c>
      <c r="B3783" s="43" t="s">
        <v>482</v>
      </c>
      <c r="C3783" s="42" t="s">
        <v>18718</v>
      </c>
      <c r="D3783" s="42" t="s">
        <v>22083</v>
      </c>
      <c r="E3783" s="42" t="s">
        <v>18720</v>
      </c>
      <c r="F3783" s="42" t="s">
        <v>18721</v>
      </c>
      <c r="G3783" s="42" t="s">
        <v>18722</v>
      </c>
      <c r="H3783" s="42" t="s">
        <v>571</v>
      </c>
      <c r="I3783" s="42">
        <f>VLOOKUP(C3783,RefVtsB1,6,FALSE)</f>
        <v>2</v>
      </c>
      <c r="J3783" s="42"/>
      <c r="K3783" s="42"/>
      <c r="L3783" s="42" t="s">
        <v>555</v>
      </c>
      <c r="M3783" s="42" t="s">
        <v>555</v>
      </c>
      <c r="N3783" s="42" t="s">
        <v>555</v>
      </c>
      <c r="O3783" s="42"/>
      <c r="P3783" s="42" t="s">
        <v>555</v>
      </c>
      <c r="Q3783" s="42" t="s">
        <v>555</v>
      </c>
      <c r="R3783" s="42" t="s">
        <v>555</v>
      </c>
      <c r="S3783" s="42" t="s">
        <v>555</v>
      </c>
      <c r="T3783" s="42" t="s">
        <v>921</v>
      </c>
      <c r="U3783" s="42" t="s">
        <v>1172</v>
      </c>
      <c r="V3783" s="44">
        <v>1</v>
      </c>
      <c r="W3783" s="44" t="s">
        <v>5050</v>
      </c>
      <c r="X3783" s="44"/>
      <c r="Y3783" s="44"/>
      <c r="Z3783" s="44"/>
      <c r="AA3783" s="44"/>
    </row>
    <row r="3784" spans="1:27" ht="15.75" customHeight="1" x14ac:dyDescent="0.25">
      <c r="A3784" s="43">
        <v>3832</v>
      </c>
      <c r="B3784" s="43" t="s">
        <v>482</v>
      </c>
      <c r="C3784" s="42" t="s">
        <v>18723</v>
      </c>
      <c r="D3784" s="42" t="s">
        <v>18724</v>
      </c>
      <c r="E3784" s="42" t="s">
        <v>18725</v>
      </c>
      <c r="F3784" s="42" t="s">
        <v>18726</v>
      </c>
      <c r="G3784" s="42" t="s">
        <v>18727</v>
      </c>
      <c r="H3784" s="42" t="s">
        <v>571</v>
      </c>
      <c r="I3784" s="42"/>
      <c r="J3784" s="42"/>
      <c r="K3784" s="42"/>
      <c r="L3784" s="42" t="s">
        <v>572</v>
      </c>
      <c r="M3784" s="42" t="s">
        <v>18728</v>
      </c>
      <c r="N3784" s="42" t="s">
        <v>565</v>
      </c>
      <c r="O3784" s="42"/>
      <c r="P3784" s="42" t="s">
        <v>555</v>
      </c>
      <c r="Q3784" s="42" t="s">
        <v>555</v>
      </c>
      <c r="R3784" s="42" t="s">
        <v>555</v>
      </c>
      <c r="S3784" s="42" t="s">
        <v>555</v>
      </c>
      <c r="T3784" s="42" t="s">
        <v>555</v>
      </c>
      <c r="U3784" s="42" t="s">
        <v>555</v>
      </c>
      <c r="V3784" s="44"/>
      <c r="W3784" s="44"/>
      <c r="X3784" s="44"/>
      <c r="Y3784" s="44"/>
      <c r="Z3784" s="44"/>
      <c r="AA3784" s="44"/>
    </row>
    <row r="3785" spans="1:27" ht="15.75" customHeight="1" x14ac:dyDescent="0.25">
      <c r="A3785" s="43">
        <v>3833</v>
      </c>
      <c r="B3785" s="43" t="s">
        <v>482</v>
      </c>
      <c r="C3785" s="42" t="s">
        <v>18729</v>
      </c>
      <c r="D3785" s="42" t="s">
        <v>18730</v>
      </c>
      <c r="E3785" s="42" t="s">
        <v>18731</v>
      </c>
      <c r="F3785" s="42" t="s">
        <v>18732</v>
      </c>
      <c r="G3785" s="42" t="s">
        <v>18733</v>
      </c>
      <c r="H3785" s="42" t="s">
        <v>571</v>
      </c>
      <c r="I3785" s="42"/>
      <c r="J3785" s="42"/>
      <c r="K3785" s="42"/>
      <c r="L3785" s="42" t="s">
        <v>572</v>
      </c>
      <c r="M3785" s="42" t="s">
        <v>18734</v>
      </c>
      <c r="N3785" s="42" t="s">
        <v>565</v>
      </c>
      <c r="O3785" s="42"/>
      <c r="P3785" s="42" t="s">
        <v>555</v>
      </c>
      <c r="Q3785" s="42" t="s">
        <v>555</v>
      </c>
      <c r="R3785" s="42" t="s">
        <v>555</v>
      </c>
      <c r="S3785" s="42" t="s">
        <v>555</v>
      </c>
      <c r="T3785" s="42" t="s">
        <v>555</v>
      </c>
      <c r="U3785" s="42" t="s">
        <v>555</v>
      </c>
      <c r="V3785" s="44"/>
      <c r="W3785" s="44"/>
      <c r="X3785" s="44"/>
      <c r="Y3785" s="44"/>
      <c r="Z3785" s="44"/>
      <c r="AA3785" s="44"/>
    </row>
    <row r="3786" spans="1:27" ht="15.75" customHeight="1" x14ac:dyDescent="0.25">
      <c r="A3786" s="43">
        <v>3834</v>
      </c>
      <c r="B3786" s="43" t="s">
        <v>482</v>
      </c>
      <c r="C3786" s="42" t="s">
        <v>18735</v>
      </c>
      <c r="D3786" s="42" t="s">
        <v>18736</v>
      </c>
      <c r="E3786" s="42" t="s">
        <v>18737</v>
      </c>
      <c r="F3786" s="42" t="s">
        <v>18738</v>
      </c>
      <c r="G3786" s="42" t="s">
        <v>18739</v>
      </c>
      <c r="H3786" s="42" t="s">
        <v>554</v>
      </c>
      <c r="I3786" s="42"/>
      <c r="J3786" s="42"/>
      <c r="K3786" s="42"/>
      <c r="L3786" s="42" t="s">
        <v>579</v>
      </c>
      <c r="M3786" s="42" t="s">
        <v>18740</v>
      </c>
      <c r="N3786" s="42" t="s">
        <v>565</v>
      </c>
      <c r="O3786" s="42"/>
      <c r="P3786" s="42" t="s">
        <v>555</v>
      </c>
      <c r="Q3786" s="42" t="s">
        <v>555</v>
      </c>
      <c r="R3786" s="42" t="s">
        <v>555</v>
      </c>
      <c r="S3786" s="42" t="s">
        <v>555</v>
      </c>
      <c r="T3786" s="42" t="s">
        <v>555</v>
      </c>
      <c r="U3786" s="42" t="s">
        <v>555</v>
      </c>
      <c r="V3786" s="44"/>
      <c r="W3786" s="44"/>
      <c r="X3786" s="44"/>
      <c r="Y3786" s="44"/>
      <c r="Z3786" s="44"/>
      <c r="AA3786" s="44"/>
    </row>
    <row r="3787" spans="1:27" ht="15.75" customHeight="1" x14ac:dyDescent="0.25">
      <c r="A3787" s="43">
        <v>3835</v>
      </c>
      <c r="B3787" s="43" t="s">
        <v>482</v>
      </c>
      <c r="C3787" s="42" t="s">
        <v>18741</v>
      </c>
      <c r="D3787" s="42" t="s">
        <v>18742</v>
      </c>
      <c r="E3787" s="42" t="s">
        <v>18743</v>
      </c>
      <c r="F3787" s="42" t="s">
        <v>18744</v>
      </c>
      <c r="G3787" s="42" t="s">
        <v>18745</v>
      </c>
      <c r="H3787" s="42" t="s">
        <v>554</v>
      </c>
      <c r="I3787" s="42"/>
      <c r="J3787" s="42"/>
      <c r="K3787" s="42"/>
      <c r="L3787" s="42" t="s">
        <v>579</v>
      </c>
      <c r="M3787" s="42" t="s">
        <v>18746</v>
      </c>
      <c r="N3787" s="42" t="s">
        <v>565</v>
      </c>
      <c r="O3787" s="42"/>
      <c r="P3787" s="42" t="s">
        <v>555</v>
      </c>
      <c r="Q3787" s="42" t="s">
        <v>555</v>
      </c>
      <c r="R3787" s="42" t="s">
        <v>555</v>
      </c>
      <c r="S3787" s="42" t="s">
        <v>555</v>
      </c>
      <c r="T3787" s="42" t="s">
        <v>555</v>
      </c>
      <c r="U3787" s="42" t="s">
        <v>555</v>
      </c>
      <c r="V3787" s="44"/>
      <c r="W3787" s="44"/>
      <c r="X3787" s="44"/>
      <c r="Y3787" s="44"/>
      <c r="Z3787" s="44"/>
      <c r="AA3787" s="44"/>
    </row>
    <row r="3788" spans="1:27" ht="15.75" customHeight="1" x14ac:dyDescent="0.25">
      <c r="A3788" s="43">
        <v>3836</v>
      </c>
      <c r="B3788" s="43" t="s">
        <v>482</v>
      </c>
      <c r="C3788" s="42" t="s">
        <v>18747</v>
      </c>
      <c r="D3788" s="42" t="s">
        <v>18748</v>
      </c>
      <c r="E3788" s="42" t="s">
        <v>18749</v>
      </c>
      <c r="F3788" s="42" t="s">
        <v>18750</v>
      </c>
      <c r="G3788" s="42" t="s">
        <v>18751</v>
      </c>
      <c r="H3788" s="42" t="s">
        <v>571</v>
      </c>
      <c r="I3788" s="42"/>
      <c r="J3788" s="42"/>
      <c r="K3788" s="42"/>
      <c r="L3788" s="42" t="s">
        <v>572</v>
      </c>
      <c r="M3788" s="42" t="s">
        <v>18752</v>
      </c>
      <c r="N3788" s="42" t="s">
        <v>565</v>
      </c>
      <c r="O3788" s="42"/>
      <c r="P3788" s="42" t="s">
        <v>555</v>
      </c>
      <c r="Q3788" s="42" t="s">
        <v>555</v>
      </c>
      <c r="R3788" s="42" t="s">
        <v>555</v>
      </c>
      <c r="S3788" s="42" t="s">
        <v>555</v>
      </c>
      <c r="T3788" s="42" t="s">
        <v>555</v>
      </c>
      <c r="U3788" s="42" t="s">
        <v>555</v>
      </c>
      <c r="V3788" s="44"/>
      <c r="W3788" s="44"/>
      <c r="X3788" s="44"/>
      <c r="Y3788" s="44"/>
      <c r="Z3788" s="44"/>
      <c r="AA3788" s="44"/>
    </row>
    <row r="3789" spans="1:27" ht="15.75" customHeight="1" x14ac:dyDescent="0.25">
      <c r="A3789" s="43">
        <v>3837</v>
      </c>
      <c r="B3789" s="43" t="s">
        <v>482</v>
      </c>
      <c r="C3789" s="42" t="s">
        <v>18753</v>
      </c>
      <c r="D3789" s="42" t="s">
        <v>18754</v>
      </c>
      <c r="E3789" s="42" t="s">
        <v>18755</v>
      </c>
      <c r="F3789" s="42" t="s">
        <v>18756</v>
      </c>
      <c r="G3789" s="42" t="s">
        <v>18757</v>
      </c>
      <c r="H3789" s="42" t="s">
        <v>571</v>
      </c>
      <c r="I3789" s="42"/>
      <c r="J3789" s="42"/>
      <c r="K3789" s="42"/>
      <c r="L3789" s="42" t="s">
        <v>572</v>
      </c>
      <c r="M3789" s="42" t="s">
        <v>18758</v>
      </c>
      <c r="N3789" s="42" t="s">
        <v>565</v>
      </c>
      <c r="O3789" s="42"/>
      <c r="P3789" s="42" t="s">
        <v>555</v>
      </c>
      <c r="Q3789" s="42" t="s">
        <v>555</v>
      </c>
      <c r="R3789" s="42" t="s">
        <v>555</v>
      </c>
      <c r="S3789" s="42" t="s">
        <v>555</v>
      </c>
      <c r="T3789" s="42" t="s">
        <v>555</v>
      </c>
      <c r="U3789" s="42" t="s">
        <v>555</v>
      </c>
      <c r="V3789" s="44"/>
      <c r="W3789" s="44"/>
      <c r="X3789" s="44"/>
      <c r="Y3789" s="44"/>
      <c r="Z3789" s="44"/>
      <c r="AA3789" s="44"/>
    </row>
    <row r="3790" spans="1:27" ht="15.75" customHeight="1" x14ac:dyDescent="0.25">
      <c r="A3790" s="43">
        <v>3838</v>
      </c>
      <c r="B3790" s="43" t="s">
        <v>482</v>
      </c>
      <c r="C3790" s="42" t="s">
        <v>18759</v>
      </c>
      <c r="D3790" s="42" t="s">
        <v>22084</v>
      </c>
      <c r="E3790" s="42" t="s">
        <v>18761</v>
      </c>
      <c r="F3790" s="42" t="s">
        <v>18762</v>
      </c>
      <c r="G3790" s="42" t="s">
        <v>18763</v>
      </c>
      <c r="H3790" s="42" t="s">
        <v>571</v>
      </c>
      <c r="I3790" s="42">
        <f>VLOOKUP(C3790,RefVtsB1,6,FALSE)</f>
        <v>1</v>
      </c>
      <c r="J3790" s="42"/>
      <c r="K3790" s="42"/>
      <c r="L3790" s="42" t="s">
        <v>555</v>
      </c>
      <c r="M3790" s="42" t="s">
        <v>555</v>
      </c>
      <c r="N3790" s="42" t="s">
        <v>555</v>
      </c>
      <c r="O3790" s="42"/>
      <c r="P3790" s="42" t="s">
        <v>555</v>
      </c>
      <c r="Q3790" s="42" t="s">
        <v>555</v>
      </c>
      <c r="R3790" s="42" t="s">
        <v>555</v>
      </c>
      <c r="S3790" s="42" t="s">
        <v>555</v>
      </c>
      <c r="T3790" s="42" t="s">
        <v>921</v>
      </c>
      <c r="U3790" s="42" t="s">
        <v>1172</v>
      </c>
      <c r="V3790" s="44"/>
      <c r="W3790" s="44"/>
      <c r="X3790" s="44"/>
      <c r="Y3790" s="44"/>
      <c r="Z3790" s="44"/>
      <c r="AA3790" s="44"/>
    </row>
    <row r="3791" spans="1:27" ht="15.75" customHeight="1" x14ac:dyDescent="0.25">
      <c r="A3791" s="43">
        <v>3839</v>
      </c>
      <c r="B3791" s="43" t="s">
        <v>482</v>
      </c>
      <c r="C3791" s="42" t="s">
        <v>18764</v>
      </c>
      <c r="D3791" s="42" t="s">
        <v>555</v>
      </c>
      <c r="E3791" s="42" t="s">
        <v>18765</v>
      </c>
      <c r="F3791" s="42" t="s">
        <v>18766</v>
      </c>
      <c r="G3791" s="42" t="s">
        <v>18767</v>
      </c>
      <c r="H3791" s="42" t="s">
        <v>571</v>
      </c>
      <c r="I3791" s="42"/>
      <c r="J3791" s="42"/>
      <c r="K3791" s="42"/>
      <c r="L3791" s="42" t="s">
        <v>572</v>
      </c>
      <c r="M3791" s="42" t="s">
        <v>18768</v>
      </c>
      <c r="N3791" s="42" t="s">
        <v>565</v>
      </c>
      <c r="O3791" s="42"/>
      <c r="P3791" s="42" t="s">
        <v>555</v>
      </c>
      <c r="Q3791" s="42" t="s">
        <v>555</v>
      </c>
      <c r="R3791" s="42" t="s">
        <v>555</v>
      </c>
      <c r="S3791" s="42" t="s">
        <v>555</v>
      </c>
      <c r="T3791" s="42" t="s">
        <v>555</v>
      </c>
      <c r="U3791" s="42" t="s">
        <v>555</v>
      </c>
      <c r="V3791" s="44"/>
      <c r="W3791" s="44"/>
      <c r="X3791" s="44"/>
      <c r="Y3791" s="44"/>
      <c r="Z3791" s="44"/>
      <c r="AA3791" s="44"/>
    </row>
    <row r="3792" spans="1:27" ht="15.75" customHeight="1" x14ac:dyDescent="0.25">
      <c r="A3792" s="43">
        <v>3840</v>
      </c>
      <c r="B3792" s="43" t="s">
        <v>482</v>
      </c>
      <c r="C3792" s="42" t="s">
        <v>18769</v>
      </c>
      <c r="D3792" s="42" t="s">
        <v>18770</v>
      </c>
      <c r="E3792" s="42" t="s">
        <v>18771</v>
      </c>
      <c r="F3792" s="42" t="s">
        <v>18772</v>
      </c>
      <c r="G3792" s="42" t="s">
        <v>18773</v>
      </c>
      <c r="H3792" s="42" t="s">
        <v>571</v>
      </c>
      <c r="I3792" s="42"/>
      <c r="J3792" s="42"/>
      <c r="K3792" s="42"/>
      <c r="L3792" s="42" t="s">
        <v>572</v>
      </c>
      <c r="M3792" s="42" t="s">
        <v>18774</v>
      </c>
      <c r="N3792" s="42" t="s">
        <v>565</v>
      </c>
      <c r="O3792" s="42"/>
      <c r="P3792" s="42" t="s">
        <v>555</v>
      </c>
      <c r="Q3792" s="42" t="s">
        <v>555</v>
      </c>
      <c r="R3792" s="42" t="s">
        <v>555</v>
      </c>
      <c r="S3792" s="42" t="s">
        <v>555</v>
      </c>
      <c r="T3792" s="42" t="s">
        <v>555</v>
      </c>
      <c r="U3792" s="42" t="s">
        <v>555</v>
      </c>
      <c r="V3792" s="44"/>
      <c r="W3792" s="44"/>
      <c r="X3792" s="44"/>
      <c r="Y3792" s="44"/>
      <c r="Z3792" s="44"/>
      <c r="AA3792" s="44"/>
    </row>
    <row r="3793" spans="1:27" ht="15.75" customHeight="1" x14ac:dyDescent="0.25">
      <c r="A3793" s="43">
        <v>3841</v>
      </c>
      <c r="B3793" s="43" t="s">
        <v>482</v>
      </c>
      <c r="C3793" s="42" t="s">
        <v>18775</v>
      </c>
      <c r="D3793" s="42" t="s">
        <v>18770</v>
      </c>
      <c r="E3793" s="42" t="s">
        <v>18771</v>
      </c>
      <c r="F3793" s="42" t="s">
        <v>18776</v>
      </c>
      <c r="G3793" s="42" t="s">
        <v>18777</v>
      </c>
      <c r="H3793" s="42" t="s">
        <v>571</v>
      </c>
      <c r="I3793" s="42"/>
      <c r="J3793" s="42"/>
      <c r="K3793" s="42"/>
      <c r="L3793" s="42" t="s">
        <v>572</v>
      </c>
      <c r="M3793" s="42" t="s">
        <v>18778</v>
      </c>
      <c r="N3793" s="42" t="s">
        <v>565</v>
      </c>
      <c r="O3793" s="42"/>
      <c r="P3793" s="42" t="s">
        <v>555</v>
      </c>
      <c r="Q3793" s="42" t="s">
        <v>555</v>
      </c>
      <c r="R3793" s="42" t="s">
        <v>555</v>
      </c>
      <c r="S3793" s="42" t="s">
        <v>555</v>
      </c>
      <c r="T3793" s="42" t="s">
        <v>555</v>
      </c>
      <c r="U3793" s="42" t="s">
        <v>555</v>
      </c>
      <c r="V3793" s="44"/>
      <c r="W3793" s="44"/>
      <c r="X3793" s="44"/>
      <c r="Y3793" s="44"/>
      <c r="Z3793" s="44"/>
      <c r="AA3793" s="44"/>
    </row>
    <row r="3794" spans="1:27" ht="15.75" customHeight="1" x14ac:dyDescent="0.25">
      <c r="A3794" s="43">
        <v>3842</v>
      </c>
      <c r="B3794" s="43" t="s">
        <v>482</v>
      </c>
      <c r="C3794" s="42" t="s">
        <v>18779</v>
      </c>
      <c r="D3794" s="42" t="s">
        <v>18780</v>
      </c>
      <c r="E3794" s="42" t="s">
        <v>18781</v>
      </c>
      <c r="F3794" s="42" t="s">
        <v>18782</v>
      </c>
      <c r="G3794" s="42" t="s">
        <v>18783</v>
      </c>
      <c r="H3794" s="42" t="s">
        <v>562</v>
      </c>
      <c r="I3794" s="42"/>
      <c r="J3794" s="42"/>
      <c r="K3794" s="42"/>
      <c r="L3794" s="42" t="s">
        <v>563</v>
      </c>
      <c r="M3794" s="42" t="s">
        <v>18784</v>
      </c>
      <c r="N3794" s="42" t="s">
        <v>565</v>
      </c>
      <c r="O3794" s="42"/>
      <c r="P3794" s="42" t="s">
        <v>555</v>
      </c>
      <c r="Q3794" s="42" t="s">
        <v>555</v>
      </c>
      <c r="R3794" s="42" t="s">
        <v>555</v>
      </c>
      <c r="S3794" s="42" t="s">
        <v>555</v>
      </c>
      <c r="T3794" s="42" t="s">
        <v>555</v>
      </c>
      <c r="U3794" s="42" t="s">
        <v>555</v>
      </c>
      <c r="V3794" s="44"/>
      <c r="W3794" s="44"/>
      <c r="X3794" s="44"/>
      <c r="Y3794" s="44"/>
      <c r="Z3794" s="44"/>
      <c r="AA3794" s="44"/>
    </row>
    <row r="3795" spans="1:27" ht="15.75" customHeight="1" x14ac:dyDescent="0.25">
      <c r="A3795" s="43">
        <v>3843</v>
      </c>
      <c r="B3795" s="43" t="s">
        <v>482</v>
      </c>
      <c r="C3795" s="42" t="s">
        <v>18785</v>
      </c>
      <c r="D3795" s="42" t="s">
        <v>18786</v>
      </c>
      <c r="E3795" s="42" t="s">
        <v>18787</v>
      </c>
      <c r="F3795" s="42" t="s">
        <v>18788</v>
      </c>
      <c r="G3795" s="42" t="s">
        <v>18789</v>
      </c>
      <c r="H3795" s="42" t="s">
        <v>571</v>
      </c>
      <c r="I3795" s="42"/>
      <c r="J3795" s="42"/>
      <c r="K3795" s="42"/>
      <c r="L3795" s="42" t="s">
        <v>572</v>
      </c>
      <c r="M3795" s="42" t="s">
        <v>18790</v>
      </c>
      <c r="N3795" s="42" t="s">
        <v>565</v>
      </c>
      <c r="O3795" s="42"/>
      <c r="P3795" s="42" t="s">
        <v>555</v>
      </c>
      <c r="Q3795" s="42" t="s">
        <v>555</v>
      </c>
      <c r="R3795" s="42" t="s">
        <v>555</v>
      </c>
      <c r="S3795" s="42" t="s">
        <v>555</v>
      </c>
      <c r="T3795" s="42" t="s">
        <v>555</v>
      </c>
      <c r="U3795" s="42" t="s">
        <v>555</v>
      </c>
      <c r="V3795" s="44"/>
      <c r="W3795" s="44"/>
      <c r="X3795" s="44"/>
      <c r="Y3795" s="44"/>
      <c r="Z3795" s="44"/>
      <c r="AA3795" s="44"/>
    </row>
    <row r="3796" spans="1:27" ht="15.75" customHeight="1" x14ac:dyDescent="0.25">
      <c r="A3796" s="43">
        <v>3844</v>
      </c>
      <c r="B3796" s="43" t="s">
        <v>482</v>
      </c>
      <c r="C3796" s="42" t="s">
        <v>18791</v>
      </c>
      <c r="D3796" s="42" t="s">
        <v>18792</v>
      </c>
      <c r="E3796" s="42" t="s">
        <v>18793</v>
      </c>
      <c r="F3796" s="42" t="s">
        <v>18794</v>
      </c>
      <c r="G3796" s="42" t="s">
        <v>18795</v>
      </c>
      <c r="H3796" s="42" t="s">
        <v>554</v>
      </c>
      <c r="I3796" s="42"/>
      <c r="J3796" s="42"/>
      <c r="K3796" s="42"/>
      <c r="L3796" s="42" t="s">
        <v>579</v>
      </c>
      <c r="M3796" s="42" t="s">
        <v>18796</v>
      </c>
      <c r="N3796" s="42" t="s">
        <v>565</v>
      </c>
      <c r="O3796" s="42"/>
      <c r="P3796" s="42" t="s">
        <v>555</v>
      </c>
      <c r="Q3796" s="42" t="s">
        <v>555</v>
      </c>
      <c r="R3796" s="42" t="s">
        <v>555</v>
      </c>
      <c r="S3796" s="42" t="s">
        <v>555</v>
      </c>
      <c r="T3796" s="42" t="s">
        <v>555</v>
      </c>
      <c r="U3796" s="42" t="s">
        <v>555</v>
      </c>
      <c r="V3796" s="44"/>
      <c r="W3796" s="44"/>
      <c r="X3796" s="44"/>
      <c r="Y3796" s="44"/>
      <c r="Z3796" s="44"/>
      <c r="AA3796" s="44"/>
    </row>
    <row r="3797" spans="1:27" ht="15.75" customHeight="1" x14ac:dyDescent="0.25">
      <c r="A3797" s="43">
        <v>3845</v>
      </c>
      <c r="B3797" s="43" t="s">
        <v>482</v>
      </c>
      <c r="C3797" s="42" t="s">
        <v>18797</v>
      </c>
      <c r="D3797" s="42" t="s">
        <v>18798</v>
      </c>
      <c r="E3797" s="42" t="s">
        <v>18799</v>
      </c>
      <c r="F3797" s="42" t="s">
        <v>18800</v>
      </c>
      <c r="G3797" s="42" t="s">
        <v>18801</v>
      </c>
      <c r="H3797" s="42" t="s">
        <v>571</v>
      </c>
      <c r="I3797" s="42"/>
      <c r="J3797" s="42"/>
      <c r="K3797" s="42"/>
      <c r="L3797" s="42" t="s">
        <v>572</v>
      </c>
      <c r="M3797" s="42" t="s">
        <v>18802</v>
      </c>
      <c r="N3797" s="42" t="s">
        <v>565</v>
      </c>
      <c r="O3797" s="42"/>
      <c r="P3797" s="42" t="s">
        <v>555</v>
      </c>
      <c r="Q3797" s="42" t="s">
        <v>555</v>
      </c>
      <c r="R3797" s="42" t="s">
        <v>555</v>
      </c>
      <c r="S3797" s="42" t="s">
        <v>555</v>
      </c>
      <c r="T3797" s="42" t="s">
        <v>555</v>
      </c>
      <c r="U3797" s="42" t="s">
        <v>555</v>
      </c>
      <c r="V3797" s="44"/>
      <c r="W3797" s="44"/>
      <c r="X3797" s="44"/>
      <c r="Y3797" s="44"/>
      <c r="Z3797" s="44"/>
      <c r="AA3797" s="44"/>
    </row>
    <row r="3798" spans="1:27" ht="15.75" customHeight="1" x14ac:dyDescent="0.25">
      <c r="A3798" s="43">
        <v>3846</v>
      </c>
      <c r="B3798" s="43" t="s">
        <v>482</v>
      </c>
      <c r="C3798" s="42" t="s">
        <v>18803</v>
      </c>
      <c r="D3798" s="42" t="s">
        <v>18804</v>
      </c>
      <c r="E3798" s="42" t="s">
        <v>18805</v>
      </c>
      <c r="F3798" s="42" t="s">
        <v>18806</v>
      </c>
      <c r="G3798" s="42" t="s">
        <v>18807</v>
      </c>
      <c r="H3798" s="42" t="s">
        <v>571</v>
      </c>
      <c r="I3798" s="42"/>
      <c r="J3798" s="42"/>
      <c r="K3798" s="42"/>
      <c r="L3798" s="42" t="s">
        <v>572</v>
      </c>
      <c r="M3798" s="42" t="s">
        <v>18808</v>
      </c>
      <c r="N3798" s="42" t="s">
        <v>565</v>
      </c>
      <c r="O3798" s="42"/>
      <c r="P3798" s="42" t="s">
        <v>555</v>
      </c>
      <c r="Q3798" s="42" t="s">
        <v>555</v>
      </c>
      <c r="R3798" s="42" t="s">
        <v>555</v>
      </c>
      <c r="S3798" s="42" t="s">
        <v>555</v>
      </c>
      <c r="T3798" s="42" t="s">
        <v>555</v>
      </c>
      <c r="U3798" s="42" t="s">
        <v>555</v>
      </c>
      <c r="V3798" s="44"/>
      <c r="W3798" s="44"/>
      <c r="X3798" s="44"/>
      <c r="Y3798" s="44"/>
      <c r="Z3798" s="44"/>
      <c r="AA3798" s="44"/>
    </row>
    <row r="3799" spans="1:27" ht="15.75" customHeight="1" x14ac:dyDescent="0.25">
      <c r="A3799" s="43">
        <v>3847</v>
      </c>
      <c r="B3799" s="43" t="s">
        <v>482</v>
      </c>
      <c r="C3799" s="42" t="s">
        <v>18809</v>
      </c>
      <c r="D3799" s="42" t="s">
        <v>18810</v>
      </c>
      <c r="E3799" s="42" t="s">
        <v>18811</v>
      </c>
      <c r="F3799" s="42" t="s">
        <v>18812</v>
      </c>
      <c r="G3799" s="42" t="s">
        <v>18813</v>
      </c>
      <c r="H3799" s="42" t="s">
        <v>571</v>
      </c>
      <c r="I3799" s="42"/>
      <c r="J3799" s="42"/>
      <c r="K3799" s="42"/>
      <c r="L3799" s="42" t="s">
        <v>572</v>
      </c>
      <c r="M3799" s="42" t="s">
        <v>18814</v>
      </c>
      <c r="N3799" s="42" t="s">
        <v>565</v>
      </c>
      <c r="O3799" s="42"/>
      <c r="P3799" s="42" t="s">
        <v>555</v>
      </c>
      <c r="Q3799" s="42" t="s">
        <v>555</v>
      </c>
      <c r="R3799" s="42" t="s">
        <v>555</v>
      </c>
      <c r="S3799" s="42" t="s">
        <v>555</v>
      </c>
      <c r="T3799" s="42" t="s">
        <v>555</v>
      </c>
      <c r="U3799" s="42" t="s">
        <v>555</v>
      </c>
      <c r="V3799" s="44"/>
      <c r="W3799" s="44"/>
      <c r="X3799" s="44"/>
      <c r="Y3799" s="44"/>
      <c r="Z3799" s="44"/>
      <c r="AA3799" s="44"/>
    </row>
    <row r="3800" spans="1:27" ht="15.75" customHeight="1" x14ac:dyDescent="0.25">
      <c r="A3800" s="43">
        <v>3848</v>
      </c>
      <c r="B3800" s="43" t="s">
        <v>482</v>
      </c>
      <c r="C3800" s="42" t="s">
        <v>18815</v>
      </c>
      <c r="D3800" s="42" t="s">
        <v>18816</v>
      </c>
      <c r="E3800" s="42" t="s">
        <v>18817</v>
      </c>
      <c r="F3800" s="42" t="s">
        <v>18818</v>
      </c>
      <c r="G3800" s="42" t="s">
        <v>18819</v>
      </c>
      <c r="H3800" s="42" t="s">
        <v>571</v>
      </c>
      <c r="I3800" s="42"/>
      <c r="J3800" s="42"/>
      <c r="K3800" s="42"/>
      <c r="L3800" s="42" t="s">
        <v>572</v>
      </c>
      <c r="M3800" s="42" t="s">
        <v>18820</v>
      </c>
      <c r="N3800" s="42" t="s">
        <v>565</v>
      </c>
      <c r="O3800" s="42"/>
      <c r="P3800" s="42" t="s">
        <v>555</v>
      </c>
      <c r="Q3800" s="42" t="s">
        <v>555</v>
      </c>
      <c r="R3800" s="42" t="s">
        <v>555</v>
      </c>
      <c r="S3800" s="42" t="s">
        <v>555</v>
      </c>
      <c r="T3800" s="42" t="s">
        <v>555</v>
      </c>
      <c r="U3800" s="42" t="s">
        <v>555</v>
      </c>
      <c r="V3800" s="44"/>
      <c r="W3800" s="44"/>
      <c r="X3800" s="44"/>
      <c r="Y3800" s="44"/>
      <c r="Z3800" s="44"/>
      <c r="AA3800" s="44"/>
    </row>
    <row r="3801" spans="1:27" ht="15.75" customHeight="1" x14ac:dyDescent="0.25">
      <c r="A3801" s="43">
        <v>3849</v>
      </c>
      <c r="B3801" s="43" t="s">
        <v>482</v>
      </c>
      <c r="C3801" s="42" t="s">
        <v>18821</v>
      </c>
      <c r="D3801" s="42" t="s">
        <v>555</v>
      </c>
      <c r="E3801" s="42" t="s">
        <v>18821</v>
      </c>
      <c r="F3801" s="42" t="s">
        <v>18822</v>
      </c>
      <c r="G3801" s="42" t="s">
        <v>18823</v>
      </c>
      <c r="H3801" s="42" t="s">
        <v>571</v>
      </c>
      <c r="I3801" s="42"/>
      <c r="J3801" s="42"/>
      <c r="K3801" s="42"/>
      <c r="L3801" s="42" t="s">
        <v>572</v>
      </c>
      <c r="M3801" s="42" t="s">
        <v>18824</v>
      </c>
      <c r="N3801" s="42" t="s">
        <v>565</v>
      </c>
      <c r="O3801" s="42"/>
      <c r="P3801" s="42" t="s">
        <v>555</v>
      </c>
      <c r="Q3801" s="42" t="s">
        <v>555</v>
      </c>
      <c r="R3801" s="42" t="s">
        <v>555</v>
      </c>
      <c r="S3801" s="42" t="s">
        <v>555</v>
      </c>
      <c r="T3801" s="42" t="s">
        <v>555</v>
      </c>
      <c r="U3801" s="42" t="s">
        <v>555</v>
      </c>
      <c r="V3801" s="44"/>
      <c r="W3801" s="44"/>
      <c r="X3801" s="44"/>
      <c r="Y3801" s="44"/>
      <c r="Z3801" s="44"/>
      <c r="AA3801" s="44"/>
    </row>
    <row r="3802" spans="1:27" ht="15.75" customHeight="1" x14ac:dyDescent="0.25">
      <c r="A3802" s="43">
        <v>3850</v>
      </c>
      <c r="B3802" s="43" t="s">
        <v>482</v>
      </c>
      <c r="C3802" s="42" t="s">
        <v>18825</v>
      </c>
      <c r="D3802" s="42" t="s">
        <v>18826</v>
      </c>
      <c r="E3802" s="42" t="s">
        <v>18827</v>
      </c>
      <c r="F3802" s="42" t="s">
        <v>18828</v>
      </c>
      <c r="G3802" s="42" t="s">
        <v>18829</v>
      </c>
      <c r="H3802" s="42" t="s">
        <v>562</v>
      </c>
      <c r="I3802" s="42"/>
      <c r="J3802" s="42"/>
      <c r="K3802" s="42"/>
      <c r="L3802" s="42" t="s">
        <v>563</v>
      </c>
      <c r="M3802" s="42" t="s">
        <v>18830</v>
      </c>
      <c r="N3802" s="42" t="s">
        <v>565</v>
      </c>
      <c r="O3802" s="42"/>
      <c r="P3802" s="42" t="s">
        <v>555</v>
      </c>
      <c r="Q3802" s="42" t="s">
        <v>555</v>
      </c>
      <c r="R3802" s="42" t="s">
        <v>555</v>
      </c>
      <c r="S3802" s="42" t="s">
        <v>555</v>
      </c>
      <c r="T3802" s="42" t="s">
        <v>555</v>
      </c>
      <c r="U3802" s="42" t="s">
        <v>555</v>
      </c>
      <c r="V3802" s="44"/>
      <c r="W3802" s="44"/>
      <c r="X3802" s="44"/>
      <c r="Y3802" s="44"/>
      <c r="Z3802" s="44"/>
      <c r="AA3802" s="44"/>
    </row>
    <row r="3803" spans="1:27" ht="15.75" customHeight="1" x14ac:dyDescent="0.25">
      <c r="A3803" s="43">
        <v>3851</v>
      </c>
      <c r="B3803" s="43" t="s">
        <v>482</v>
      </c>
      <c r="C3803" s="42" t="s">
        <v>18831</v>
      </c>
      <c r="D3803" s="42" t="s">
        <v>555</v>
      </c>
      <c r="E3803" s="42" t="s">
        <v>18831</v>
      </c>
      <c r="F3803" s="42" t="s">
        <v>18832</v>
      </c>
      <c r="G3803" s="42" t="s">
        <v>18833</v>
      </c>
      <c r="H3803" s="42" t="s">
        <v>571</v>
      </c>
      <c r="I3803" s="42"/>
      <c r="J3803" s="42"/>
      <c r="K3803" s="42"/>
      <c r="L3803" s="42" t="s">
        <v>572</v>
      </c>
      <c r="M3803" s="42" t="s">
        <v>18834</v>
      </c>
      <c r="N3803" s="42" t="s">
        <v>565</v>
      </c>
      <c r="O3803" s="42"/>
      <c r="P3803" s="42" t="s">
        <v>555</v>
      </c>
      <c r="Q3803" s="42" t="s">
        <v>555</v>
      </c>
      <c r="R3803" s="42" t="s">
        <v>555</v>
      </c>
      <c r="S3803" s="42" t="s">
        <v>555</v>
      </c>
      <c r="T3803" s="42" t="s">
        <v>555</v>
      </c>
      <c r="U3803" s="42" t="s">
        <v>555</v>
      </c>
      <c r="V3803" s="44"/>
      <c r="W3803" s="44"/>
      <c r="X3803" s="44"/>
      <c r="Y3803" s="44"/>
      <c r="Z3803" s="44"/>
      <c r="AA3803" s="44"/>
    </row>
    <row r="3804" spans="1:27" ht="15.75" customHeight="1" x14ac:dyDescent="0.25">
      <c r="A3804" s="43">
        <v>3852</v>
      </c>
      <c r="B3804" s="43" t="s">
        <v>482</v>
      </c>
      <c r="C3804" s="42" t="s">
        <v>18835</v>
      </c>
      <c r="D3804" s="42" t="s">
        <v>18836</v>
      </c>
      <c r="E3804" s="42" t="s">
        <v>18837</v>
      </c>
      <c r="F3804" s="42" t="s">
        <v>18838</v>
      </c>
      <c r="G3804" s="42" t="s">
        <v>18839</v>
      </c>
      <c r="H3804" s="42" t="s">
        <v>562</v>
      </c>
      <c r="I3804" s="42"/>
      <c r="J3804" s="42"/>
      <c r="K3804" s="42"/>
      <c r="L3804" s="42" t="s">
        <v>563</v>
      </c>
      <c r="M3804" s="42" t="s">
        <v>18840</v>
      </c>
      <c r="N3804" s="42" t="s">
        <v>565</v>
      </c>
      <c r="O3804" s="42"/>
      <c r="P3804" s="42" t="s">
        <v>555</v>
      </c>
      <c r="Q3804" s="42" t="s">
        <v>555</v>
      </c>
      <c r="R3804" s="42" t="s">
        <v>555</v>
      </c>
      <c r="S3804" s="42" t="s">
        <v>555</v>
      </c>
      <c r="T3804" s="42" t="s">
        <v>555</v>
      </c>
      <c r="U3804" s="42" t="s">
        <v>555</v>
      </c>
      <c r="V3804" s="44"/>
      <c r="W3804" s="44"/>
      <c r="X3804" s="44"/>
      <c r="Y3804" s="44"/>
      <c r="Z3804" s="44"/>
      <c r="AA3804" s="44"/>
    </row>
    <row r="3805" spans="1:27" ht="15.75" customHeight="1" x14ac:dyDescent="0.25">
      <c r="A3805" s="43">
        <v>3853</v>
      </c>
      <c r="B3805" s="43" t="s">
        <v>482</v>
      </c>
      <c r="C3805" s="42" t="s">
        <v>18841</v>
      </c>
      <c r="D3805" s="42" t="s">
        <v>555</v>
      </c>
      <c r="E3805" s="42" t="s">
        <v>18841</v>
      </c>
      <c r="F3805" s="42" t="s">
        <v>18842</v>
      </c>
      <c r="G3805" s="42" t="s">
        <v>18843</v>
      </c>
      <c r="H3805" s="42" t="s">
        <v>571</v>
      </c>
      <c r="I3805" s="42"/>
      <c r="J3805" s="42"/>
      <c r="K3805" s="42"/>
      <c r="L3805" s="42" t="s">
        <v>572</v>
      </c>
      <c r="M3805" s="42" t="s">
        <v>18844</v>
      </c>
      <c r="N3805" s="42" t="s">
        <v>565</v>
      </c>
      <c r="O3805" s="42"/>
      <c r="P3805" s="42" t="s">
        <v>555</v>
      </c>
      <c r="Q3805" s="42" t="s">
        <v>555</v>
      </c>
      <c r="R3805" s="42" t="s">
        <v>555</v>
      </c>
      <c r="S3805" s="42" t="s">
        <v>555</v>
      </c>
      <c r="T3805" s="42" t="s">
        <v>555</v>
      </c>
      <c r="U3805" s="42" t="s">
        <v>555</v>
      </c>
      <c r="V3805" s="44"/>
      <c r="W3805" s="44"/>
      <c r="X3805" s="44"/>
      <c r="Y3805" s="44"/>
      <c r="Z3805" s="44"/>
      <c r="AA3805" s="44"/>
    </row>
    <row r="3806" spans="1:27" ht="15.75" customHeight="1" x14ac:dyDescent="0.25">
      <c r="A3806" s="43">
        <v>3854</v>
      </c>
      <c r="B3806" s="43" t="s">
        <v>482</v>
      </c>
      <c r="C3806" s="42" t="s">
        <v>18845</v>
      </c>
      <c r="D3806" s="42" t="s">
        <v>18846</v>
      </c>
      <c r="E3806" s="42" t="s">
        <v>18847</v>
      </c>
      <c r="F3806" s="42" t="s">
        <v>18848</v>
      </c>
      <c r="G3806" s="42" t="s">
        <v>18849</v>
      </c>
      <c r="H3806" s="42" t="s">
        <v>571</v>
      </c>
      <c r="I3806" s="42"/>
      <c r="J3806" s="42"/>
      <c r="K3806" s="42"/>
      <c r="L3806" s="42" t="s">
        <v>572</v>
      </c>
      <c r="M3806" s="42" t="s">
        <v>18850</v>
      </c>
      <c r="N3806" s="42" t="s">
        <v>565</v>
      </c>
      <c r="O3806" s="42"/>
      <c r="P3806" s="42" t="s">
        <v>555</v>
      </c>
      <c r="Q3806" s="42" t="s">
        <v>555</v>
      </c>
      <c r="R3806" s="42" t="s">
        <v>555</v>
      </c>
      <c r="S3806" s="42" t="s">
        <v>555</v>
      </c>
      <c r="T3806" s="42" t="s">
        <v>555</v>
      </c>
      <c r="U3806" s="42" t="s">
        <v>555</v>
      </c>
      <c r="V3806" s="44"/>
      <c r="W3806" s="44"/>
      <c r="X3806" s="44"/>
      <c r="Y3806" s="44"/>
      <c r="Z3806" s="44"/>
      <c r="AA3806" s="44"/>
    </row>
    <row r="3807" spans="1:27" ht="15.75" customHeight="1" x14ac:dyDescent="0.25">
      <c r="A3807" s="43">
        <v>3855</v>
      </c>
      <c r="B3807" s="43" t="s">
        <v>482</v>
      </c>
      <c r="C3807" s="42" t="s">
        <v>18851</v>
      </c>
      <c r="D3807" s="42" t="s">
        <v>555</v>
      </c>
      <c r="E3807" s="42" t="s">
        <v>18852</v>
      </c>
      <c r="F3807" s="42" t="s">
        <v>18853</v>
      </c>
      <c r="G3807" s="42" t="s">
        <v>18854</v>
      </c>
      <c r="H3807" s="42" t="s">
        <v>571</v>
      </c>
      <c r="I3807" s="42"/>
      <c r="J3807" s="42"/>
      <c r="K3807" s="42"/>
      <c r="L3807" s="42" t="s">
        <v>572</v>
      </c>
      <c r="M3807" s="42" t="s">
        <v>18855</v>
      </c>
      <c r="N3807" s="42" t="s">
        <v>565</v>
      </c>
      <c r="O3807" s="42"/>
      <c r="P3807" s="42" t="s">
        <v>555</v>
      </c>
      <c r="Q3807" s="42" t="s">
        <v>555</v>
      </c>
      <c r="R3807" s="42" t="s">
        <v>555</v>
      </c>
      <c r="S3807" s="42" t="s">
        <v>555</v>
      </c>
      <c r="T3807" s="42" t="s">
        <v>555</v>
      </c>
      <c r="U3807" s="42" t="s">
        <v>555</v>
      </c>
      <c r="V3807" s="44"/>
      <c r="W3807" s="44"/>
      <c r="X3807" s="44"/>
      <c r="Y3807" s="44"/>
      <c r="Z3807" s="44"/>
      <c r="AA3807" s="44"/>
    </row>
    <row r="3808" spans="1:27" ht="15.75" customHeight="1" x14ac:dyDescent="0.25">
      <c r="A3808" s="43">
        <v>3856</v>
      </c>
      <c r="B3808" s="43" t="s">
        <v>482</v>
      </c>
      <c r="C3808" s="42" t="s">
        <v>18856</v>
      </c>
      <c r="D3808" s="42" t="s">
        <v>18846</v>
      </c>
      <c r="E3808" s="42" t="s">
        <v>18847</v>
      </c>
      <c r="F3808" s="42" t="s">
        <v>18857</v>
      </c>
      <c r="G3808" s="42" t="s">
        <v>18858</v>
      </c>
      <c r="H3808" s="42" t="s">
        <v>571</v>
      </c>
      <c r="I3808" s="42"/>
      <c r="J3808" s="42"/>
      <c r="K3808" s="42"/>
      <c r="L3808" s="42" t="s">
        <v>572</v>
      </c>
      <c r="M3808" s="42" t="s">
        <v>18859</v>
      </c>
      <c r="N3808" s="42" t="s">
        <v>565</v>
      </c>
      <c r="O3808" s="42"/>
      <c r="P3808" s="42" t="s">
        <v>555</v>
      </c>
      <c r="Q3808" s="42" t="s">
        <v>555</v>
      </c>
      <c r="R3808" s="42" t="s">
        <v>555</v>
      </c>
      <c r="S3808" s="42" t="s">
        <v>555</v>
      </c>
      <c r="T3808" s="42" t="s">
        <v>555</v>
      </c>
      <c r="U3808" s="42" t="s">
        <v>555</v>
      </c>
      <c r="V3808" s="44"/>
      <c r="W3808" s="44"/>
      <c r="X3808" s="44"/>
      <c r="Y3808" s="44"/>
      <c r="Z3808" s="44"/>
      <c r="AA3808" s="44"/>
    </row>
    <row r="3809" spans="1:27" ht="15.75" customHeight="1" x14ac:dyDescent="0.25">
      <c r="A3809" s="43">
        <v>3857</v>
      </c>
      <c r="B3809" s="43" t="s">
        <v>482</v>
      </c>
      <c r="C3809" s="42" t="s">
        <v>18860</v>
      </c>
      <c r="D3809" s="42" t="s">
        <v>18861</v>
      </c>
      <c r="E3809" s="42" t="s">
        <v>18862</v>
      </c>
      <c r="F3809" s="42" t="s">
        <v>18863</v>
      </c>
      <c r="G3809" s="42" t="s">
        <v>18864</v>
      </c>
      <c r="H3809" s="42" t="s">
        <v>571</v>
      </c>
      <c r="I3809" s="42"/>
      <c r="J3809" s="42"/>
      <c r="K3809" s="42"/>
      <c r="L3809" s="42" t="s">
        <v>572</v>
      </c>
      <c r="M3809" s="42" t="s">
        <v>18865</v>
      </c>
      <c r="N3809" s="42" t="s">
        <v>565</v>
      </c>
      <c r="O3809" s="42"/>
      <c r="P3809" s="42" t="s">
        <v>555</v>
      </c>
      <c r="Q3809" s="42" t="s">
        <v>555</v>
      </c>
      <c r="R3809" s="42" t="s">
        <v>555</v>
      </c>
      <c r="S3809" s="42" t="s">
        <v>555</v>
      </c>
      <c r="T3809" s="42" t="s">
        <v>555</v>
      </c>
      <c r="U3809" s="42" t="s">
        <v>555</v>
      </c>
      <c r="V3809" s="44"/>
      <c r="W3809" s="44"/>
      <c r="X3809" s="44"/>
      <c r="Y3809" s="44"/>
      <c r="Z3809" s="44"/>
      <c r="AA3809" s="44"/>
    </row>
    <row r="3810" spans="1:27" ht="15.75" customHeight="1" x14ac:dyDescent="0.25">
      <c r="A3810" s="43">
        <v>3858</v>
      </c>
      <c r="B3810" s="43" t="s">
        <v>482</v>
      </c>
      <c r="C3810" s="42" t="s">
        <v>18866</v>
      </c>
      <c r="D3810" s="42" t="s">
        <v>18867</v>
      </c>
      <c r="E3810" s="42" t="s">
        <v>18868</v>
      </c>
      <c r="F3810" s="42" t="s">
        <v>18869</v>
      </c>
      <c r="G3810" s="42" t="s">
        <v>18870</v>
      </c>
      <c r="H3810" s="42" t="s">
        <v>571</v>
      </c>
      <c r="I3810" s="42"/>
      <c r="J3810" s="42"/>
      <c r="K3810" s="42"/>
      <c r="L3810" s="42" t="s">
        <v>572</v>
      </c>
      <c r="M3810" s="42" t="s">
        <v>18871</v>
      </c>
      <c r="N3810" s="42" t="s">
        <v>565</v>
      </c>
      <c r="O3810" s="42"/>
      <c r="P3810" s="42" t="s">
        <v>555</v>
      </c>
      <c r="Q3810" s="42" t="s">
        <v>555</v>
      </c>
      <c r="R3810" s="42" t="s">
        <v>555</v>
      </c>
      <c r="S3810" s="42" t="s">
        <v>555</v>
      </c>
      <c r="T3810" s="42" t="s">
        <v>555</v>
      </c>
      <c r="U3810" s="42" t="s">
        <v>555</v>
      </c>
      <c r="V3810" s="44"/>
      <c r="W3810" s="44"/>
      <c r="X3810" s="44"/>
      <c r="Y3810" s="44"/>
      <c r="Z3810" s="44"/>
      <c r="AA3810" s="44"/>
    </row>
    <row r="3811" spans="1:27" ht="15.75" customHeight="1" x14ac:dyDescent="0.25">
      <c r="A3811" s="43">
        <v>3859</v>
      </c>
      <c r="B3811" s="43" t="s">
        <v>482</v>
      </c>
      <c r="C3811" s="42" t="s">
        <v>18872</v>
      </c>
      <c r="D3811" s="42" t="s">
        <v>18873</v>
      </c>
      <c r="E3811" s="42" t="s">
        <v>18874</v>
      </c>
      <c r="F3811" s="42" t="s">
        <v>18875</v>
      </c>
      <c r="G3811" s="42" t="s">
        <v>18876</v>
      </c>
      <c r="H3811" s="42" t="s">
        <v>571</v>
      </c>
      <c r="I3811" s="42"/>
      <c r="J3811" s="42"/>
      <c r="K3811" s="42"/>
      <c r="L3811" s="42" t="s">
        <v>572</v>
      </c>
      <c r="M3811" s="42" t="s">
        <v>18877</v>
      </c>
      <c r="N3811" s="42" t="s">
        <v>565</v>
      </c>
      <c r="O3811" s="42"/>
      <c r="P3811" s="42" t="s">
        <v>555</v>
      </c>
      <c r="Q3811" s="42" t="s">
        <v>555</v>
      </c>
      <c r="R3811" s="42" t="s">
        <v>555</v>
      </c>
      <c r="S3811" s="42" t="s">
        <v>555</v>
      </c>
      <c r="T3811" s="42" t="s">
        <v>555</v>
      </c>
      <c r="U3811" s="42" t="s">
        <v>555</v>
      </c>
      <c r="V3811" s="44"/>
      <c r="W3811" s="44"/>
      <c r="X3811" s="44"/>
      <c r="Y3811" s="44"/>
      <c r="Z3811" s="44"/>
      <c r="AA3811" s="44"/>
    </row>
    <row r="3812" spans="1:27" ht="15.75" customHeight="1" x14ac:dyDescent="0.25">
      <c r="A3812" s="43">
        <v>3860</v>
      </c>
      <c r="B3812" s="43" t="s">
        <v>482</v>
      </c>
      <c r="C3812" s="42" t="s">
        <v>18878</v>
      </c>
      <c r="D3812" s="42" t="s">
        <v>18879</v>
      </c>
      <c r="E3812" s="42" t="s">
        <v>18880</v>
      </c>
      <c r="F3812" s="42" t="s">
        <v>18881</v>
      </c>
      <c r="G3812" s="42" t="s">
        <v>18882</v>
      </c>
      <c r="H3812" s="42" t="s">
        <v>571</v>
      </c>
      <c r="I3812" s="42"/>
      <c r="J3812" s="42"/>
      <c r="K3812" s="42"/>
      <c r="L3812" s="42" t="s">
        <v>572</v>
      </c>
      <c r="M3812" s="42" t="s">
        <v>18883</v>
      </c>
      <c r="N3812" s="42" t="s">
        <v>565</v>
      </c>
      <c r="O3812" s="42"/>
      <c r="P3812" s="42" t="s">
        <v>555</v>
      </c>
      <c r="Q3812" s="42" t="s">
        <v>555</v>
      </c>
      <c r="R3812" s="42" t="s">
        <v>555</v>
      </c>
      <c r="S3812" s="42" t="s">
        <v>555</v>
      </c>
      <c r="T3812" s="42" t="s">
        <v>555</v>
      </c>
      <c r="U3812" s="42" t="s">
        <v>555</v>
      </c>
      <c r="V3812" s="44"/>
      <c r="W3812" s="44"/>
      <c r="X3812" s="44"/>
      <c r="Y3812" s="44"/>
      <c r="Z3812" s="44"/>
      <c r="AA3812" s="44"/>
    </row>
    <row r="3813" spans="1:27" ht="15.75" customHeight="1" x14ac:dyDescent="0.25">
      <c r="A3813" s="43">
        <v>3861</v>
      </c>
      <c r="B3813" s="43" t="s">
        <v>482</v>
      </c>
      <c r="C3813" s="42" t="s">
        <v>18884</v>
      </c>
      <c r="D3813" s="42" t="s">
        <v>18885</v>
      </c>
      <c r="E3813" s="42" t="s">
        <v>18886</v>
      </c>
      <c r="F3813" s="42" t="s">
        <v>18887</v>
      </c>
      <c r="G3813" s="42" t="s">
        <v>18888</v>
      </c>
      <c r="H3813" s="42" t="s">
        <v>571</v>
      </c>
      <c r="I3813" s="42"/>
      <c r="J3813" s="42"/>
      <c r="K3813" s="42"/>
      <c r="L3813" s="42" t="s">
        <v>572</v>
      </c>
      <c r="M3813" s="42" t="s">
        <v>18889</v>
      </c>
      <c r="N3813" s="42" t="s">
        <v>565</v>
      </c>
      <c r="O3813" s="42"/>
      <c r="P3813" s="42" t="s">
        <v>555</v>
      </c>
      <c r="Q3813" s="42" t="s">
        <v>555</v>
      </c>
      <c r="R3813" s="42" t="s">
        <v>555</v>
      </c>
      <c r="S3813" s="42" t="s">
        <v>555</v>
      </c>
      <c r="T3813" s="42" t="s">
        <v>555</v>
      </c>
      <c r="U3813" s="42" t="s">
        <v>555</v>
      </c>
      <c r="V3813" s="44"/>
      <c r="W3813" s="44"/>
      <c r="X3813" s="44"/>
      <c r="Y3813" s="44"/>
      <c r="Z3813" s="44"/>
      <c r="AA3813" s="44"/>
    </row>
    <row r="3814" spans="1:27" ht="15.75" customHeight="1" x14ac:dyDescent="0.25">
      <c r="A3814" s="43">
        <v>3862</v>
      </c>
      <c r="B3814" s="43" t="s">
        <v>482</v>
      </c>
      <c r="C3814" s="42" t="s">
        <v>18890</v>
      </c>
      <c r="D3814" s="42" t="s">
        <v>18891</v>
      </c>
      <c r="E3814" s="42" t="s">
        <v>18892</v>
      </c>
      <c r="F3814" s="42" t="s">
        <v>18893</v>
      </c>
      <c r="G3814" s="42" t="s">
        <v>18894</v>
      </c>
      <c r="H3814" s="42" t="s">
        <v>571</v>
      </c>
      <c r="I3814" s="42"/>
      <c r="J3814" s="42"/>
      <c r="K3814" s="42"/>
      <c r="L3814" s="42" t="s">
        <v>572</v>
      </c>
      <c r="M3814" s="42" t="s">
        <v>18895</v>
      </c>
      <c r="N3814" s="42" t="s">
        <v>565</v>
      </c>
      <c r="O3814" s="42"/>
      <c r="P3814" s="42" t="s">
        <v>555</v>
      </c>
      <c r="Q3814" s="42" t="s">
        <v>555</v>
      </c>
      <c r="R3814" s="42" t="s">
        <v>555</v>
      </c>
      <c r="S3814" s="42" t="s">
        <v>555</v>
      </c>
      <c r="T3814" s="42" t="s">
        <v>555</v>
      </c>
      <c r="U3814" s="42" t="s">
        <v>555</v>
      </c>
      <c r="V3814" s="44"/>
      <c r="W3814" s="44"/>
      <c r="X3814" s="44"/>
      <c r="Y3814" s="44"/>
      <c r="Z3814" s="44"/>
      <c r="AA3814" s="44"/>
    </row>
    <row r="3815" spans="1:27" ht="15.75" customHeight="1" x14ac:dyDescent="0.25">
      <c r="A3815" s="43">
        <v>3863</v>
      </c>
      <c r="B3815" s="43" t="s">
        <v>482</v>
      </c>
      <c r="C3815" s="42" t="s">
        <v>18896</v>
      </c>
      <c r="D3815" s="42" t="s">
        <v>555</v>
      </c>
      <c r="E3815" s="42" t="s">
        <v>18897</v>
      </c>
      <c r="F3815" s="42" t="s">
        <v>18898</v>
      </c>
      <c r="G3815" s="42" t="s">
        <v>18899</v>
      </c>
      <c r="H3815" s="42" t="s">
        <v>571</v>
      </c>
      <c r="I3815" s="42"/>
      <c r="J3815" s="42"/>
      <c r="K3815" s="42"/>
      <c r="L3815" s="42" t="s">
        <v>572</v>
      </c>
      <c r="M3815" s="42" t="s">
        <v>18900</v>
      </c>
      <c r="N3815" s="42" t="s">
        <v>565</v>
      </c>
      <c r="O3815" s="42"/>
      <c r="P3815" s="42" t="s">
        <v>555</v>
      </c>
      <c r="Q3815" s="42" t="s">
        <v>555</v>
      </c>
      <c r="R3815" s="42" t="s">
        <v>555</v>
      </c>
      <c r="S3815" s="42" t="s">
        <v>555</v>
      </c>
      <c r="T3815" s="42" t="s">
        <v>555</v>
      </c>
      <c r="U3815" s="42" t="s">
        <v>555</v>
      </c>
      <c r="V3815" s="44"/>
      <c r="W3815" s="44"/>
      <c r="X3815" s="44"/>
      <c r="Y3815" s="44"/>
      <c r="Z3815" s="44"/>
      <c r="AA3815" s="44"/>
    </row>
    <row r="3816" spans="1:27" ht="15.75" customHeight="1" x14ac:dyDescent="0.25">
      <c r="A3816" s="43">
        <v>3864</v>
      </c>
      <c r="B3816" s="43" t="s">
        <v>482</v>
      </c>
      <c r="C3816" s="42" t="s">
        <v>18901</v>
      </c>
      <c r="D3816" s="42" t="s">
        <v>18902</v>
      </c>
      <c r="E3816" s="42" t="s">
        <v>18903</v>
      </c>
      <c r="F3816" s="42" t="s">
        <v>18904</v>
      </c>
      <c r="G3816" s="42" t="s">
        <v>18905</v>
      </c>
      <c r="H3816" s="42" t="s">
        <v>571</v>
      </c>
      <c r="I3816" s="42"/>
      <c r="J3816" s="42"/>
      <c r="K3816" s="42"/>
      <c r="L3816" s="42" t="s">
        <v>572</v>
      </c>
      <c r="M3816" s="42" t="s">
        <v>18906</v>
      </c>
      <c r="N3816" s="42" t="s">
        <v>565</v>
      </c>
      <c r="O3816" s="42"/>
      <c r="P3816" s="42" t="s">
        <v>555</v>
      </c>
      <c r="Q3816" s="42" t="s">
        <v>555</v>
      </c>
      <c r="R3816" s="42" t="s">
        <v>555</v>
      </c>
      <c r="S3816" s="42" t="s">
        <v>555</v>
      </c>
      <c r="T3816" s="42" t="s">
        <v>555</v>
      </c>
      <c r="U3816" s="42" t="s">
        <v>555</v>
      </c>
      <c r="V3816" s="44"/>
      <c r="W3816" s="44"/>
      <c r="X3816" s="44"/>
      <c r="Y3816" s="44"/>
      <c r="Z3816" s="44"/>
      <c r="AA3816" s="44"/>
    </row>
    <row r="3817" spans="1:27" ht="15.75" customHeight="1" x14ac:dyDescent="0.25">
      <c r="A3817" s="43">
        <v>3865</v>
      </c>
      <c r="B3817" s="43" t="s">
        <v>482</v>
      </c>
      <c r="C3817" s="42" t="s">
        <v>18907</v>
      </c>
      <c r="D3817" s="42" t="s">
        <v>555</v>
      </c>
      <c r="E3817" s="42" t="s">
        <v>18897</v>
      </c>
      <c r="F3817" s="42" t="s">
        <v>18908</v>
      </c>
      <c r="G3817" s="42" t="s">
        <v>18909</v>
      </c>
      <c r="H3817" s="42" t="s">
        <v>554</v>
      </c>
      <c r="I3817" s="42"/>
      <c r="J3817" s="42"/>
      <c r="K3817" s="42"/>
      <c r="L3817" s="42" t="s">
        <v>579</v>
      </c>
      <c r="M3817" s="42" t="s">
        <v>18910</v>
      </c>
      <c r="N3817" s="42" t="s">
        <v>565</v>
      </c>
      <c r="O3817" s="42"/>
      <c r="P3817" s="42" t="s">
        <v>555</v>
      </c>
      <c r="Q3817" s="42" t="s">
        <v>555</v>
      </c>
      <c r="R3817" s="42" t="s">
        <v>555</v>
      </c>
      <c r="S3817" s="42" t="s">
        <v>555</v>
      </c>
      <c r="T3817" s="42" t="s">
        <v>555</v>
      </c>
      <c r="U3817" s="42" t="s">
        <v>555</v>
      </c>
      <c r="V3817" s="44"/>
      <c r="W3817" s="44"/>
      <c r="X3817" s="44"/>
      <c r="Y3817" s="44"/>
      <c r="Z3817" s="44"/>
      <c r="AA3817" s="44"/>
    </row>
    <row r="3818" spans="1:27" ht="15.75" customHeight="1" x14ac:dyDescent="0.25">
      <c r="A3818" s="43">
        <v>3866</v>
      </c>
      <c r="B3818" s="43" t="s">
        <v>482</v>
      </c>
      <c r="C3818" s="42" t="s">
        <v>18911</v>
      </c>
      <c r="D3818" s="42" t="s">
        <v>18912</v>
      </c>
      <c r="E3818" s="42" t="s">
        <v>18913</v>
      </c>
      <c r="F3818" s="42" t="s">
        <v>18914</v>
      </c>
      <c r="G3818" s="42" t="s">
        <v>18915</v>
      </c>
      <c r="H3818" s="42" t="s">
        <v>571</v>
      </c>
      <c r="I3818" s="42"/>
      <c r="J3818" s="42"/>
      <c r="K3818" s="42"/>
      <c r="L3818" s="42" t="s">
        <v>572</v>
      </c>
      <c r="M3818" s="42" t="s">
        <v>18916</v>
      </c>
      <c r="N3818" s="42" t="s">
        <v>565</v>
      </c>
      <c r="O3818" s="42"/>
      <c r="P3818" s="42" t="s">
        <v>555</v>
      </c>
      <c r="Q3818" s="42" t="s">
        <v>555</v>
      </c>
      <c r="R3818" s="42" t="s">
        <v>555</v>
      </c>
      <c r="S3818" s="42" t="s">
        <v>555</v>
      </c>
      <c r="T3818" s="42" t="s">
        <v>555</v>
      </c>
      <c r="U3818" s="42" t="s">
        <v>555</v>
      </c>
      <c r="V3818" s="44"/>
      <c r="W3818" s="44"/>
      <c r="X3818" s="44"/>
      <c r="Y3818" s="44"/>
      <c r="Z3818" s="44"/>
      <c r="AA3818" s="44"/>
    </row>
    <row r="3819" spans="1:27" ht="15.75" customHeight="1" x14ac:dyDescent="0.25">
      <c r="A3819" s="43">
        <v>3867</v>
      </c>
      <c r="B3819" s="43" t="s">
        <v>482</v>
      </c>
      <c r="C3819" s="42" t="s">
        <v>18917</v>
      </c>
      <c r="D3819" s="42" t="s">
        <v>555</v>
      </c>
      <c r="E3819" s="42" t="s">
        <v>18918</v>
      </c>
      <c r="F3819" s="42" t="s">
        <v>18919</v>
      </c>
      <c r="G3819" s="42" t="s">
        <v>18920</v>
      </c>
      <c r="H3819" s="42" t="s">
        <v>571</v>
      </c>
      <c r="I3819" s="42"/>
      <c r="J3819" s="42"/>
      <c r="K3819" s="42"/>
      <c r="L3819" s="42" t="s">
        <v>572</v>
      </c>
      <c r="M3819" s="42" t="s">
        <v>18921</v>
      </c>
      <c r="N3819" s="42" t="s">
        <v>565</v>
      </c>
      <c r="O3819" s="42"/>
      <c r="P3819" s="42" t="s">
        <v>555</v>
      </c>
      <c r="Q3819" s="42" t="s">
        <v>555</v>
      </c>
      <c r="R3819" s="42" t="s">
        <v>555</v>
      </c>
      <c r="S3819" s="42" t="s">
        <v>555</v>
      </c>
      <c r="T3819" s="42" t="s">
        <v>555</v>
      </c>
      <c r="U3819" s="42" t="s">
        <v>555</v>
      </c>
      <c r="V3819" s="44"/>
      <c r="W3819" s="44"/>
      <c r="X3819" s="44"/>
      <c r="Y3819" s="44"/>
      <c r="Z3819" s="44"/>
      <c r="AA3819" s="44"/>
    </row>
    <row r="3820" spans="1:27" ht="15.75" customHeight="1" x14ac:dyDescent="0.25">
      <c r="A3820" s="43">
        <v>3868</v>
      </c>
      <c r="B3820" s="43" t="s">
        <v>482</v>
      </c>
      <c r="C3820" s="42" t="s">
        <v>18922</v>
      </c>
      <c r="D3820" s="42" t="s">
        <v>18923</v>
      </c>
      <c r="E3820" s="42" t="s">
        <v>18924</v>
      </c>
      <c r="F3820" s="42" t="s">
        <v>18925</v>
      </c>
      <c r="G3820" s="42" t="s">
        <v>18926</v>
      </c>
      <c r="H3820" s="42" t="s">
        <v>571</v>
      </c>
      <c r="I3820" s="42"/>
      <c r="J3820" s="42"/>
      <c r="K3820" s="42"/>
      <c r="L3820" s="42" t="s">
        <v>572</v>
      </c>
      <c r="M3820" s="42" t="s">
        <v>18927</v>
      </c>
      <c r="N3820" s="42" t="s">
        <v>565</v>
      </c>
      <c r="O3820" s="42"/>
      <c r="P3820" s="42" t="s">
        <v>555</v>
      </c>
      <c r="Q3820" s="42" t="s">
        <v>555</v>
      </c>
      <c r="R3820" s="42" t="s">
        <v>555</v>
      </c>
      <c r="S3820" s="42" t="s">
        <v>555</v>
      </c>
      <c r="T3820" s="42" t="s">
        <v>555</v>
      </c>
      <c r="U3820" s="42" t="s">
        <v>555</v>
      </c>
      <c r="V3820" s="44"/>
      <c r="W3820" s="44"/>
      <c r="X3820" s="44"/>
      <c r="Y3820" s="44"/>
      <c r="Z3820" s="44"/>
      <c r="AA3820" s="44"/>
    </row>
    <row r="3821" spans="1:27" ht="15.75" customHeight="1" x14ac:dyDescent="0.25">
      <c r="A3821" s="43">
        <v>3869</v>
      </c>
      <c r="B3821" s="43" t="s">
        <v>482</v>
      </c>
      <c r="C3821" s="42" t="s">
        <v>18928</v>
      </c>
      <c r="D3821" s="42" t="s">
        <v>18929</v>
      </c>
      <c r="E3821" s="42" t="s">
        <v>18930</v>
      </c>
      <c r="F3821" s="42" t="s">
        <v>18931</v>
      </c>
      <c r="G3821" s="42" t="s">
        <v>18932</v>
      </c>
      <c r="H3821" s="42" t="s">
        <v>554</v>
      </c>
      <c r="I3821" s="42"/>
      <c r="J3821" s="42"/>
      <c r="K3821" s="42"/>
      <c r="L3821" s="42" t="s">
        <v>579</v>
      </c>
      <c r="M3821" s="42" t="s">
        <v>18933</v>
      </c>
      <c r="N3821" s="42" t="s">
        <v>565</v>
      </c>
      <c r="O3821" s="42"/>
      <c r="P3821" s="42" t="s">
        <v>555</v>
      </c>
      <c r="Q3821" s="42" t="s">
        <v>555</v>
      </c>
      <c r="R3821" s="42" t="s">
        <v>555</v>
      </c>
      <c r="S3821" s="42" t="s">
        <v>555</v>
      </c>
      <c r="T3821" s="42" t="s">
        <v>555</v>
      </c>
      <c r="U3821" s="42" t="s">
        <v>555</v>
      </c>
      <c r="V3821" s="44"/>
      <c r="W3821" s="44"/>
      <c r="X3821" s="44"/>
      <c r="Y3821" s="44"/>
      <c r="Z3821" s="44"/>
      <c r="AA3821" s="44"/>
    </row>
    <row r="3822" spans="1:27" ht="15.75" customHeight="1" x14ac:dyDescent="0.25">
      <c r="A3822" s="43">
        <v>3870</v>
      </c>
      <c r="B3822" s="43" t="s">
        <v>482</v>
      </c>
      <c r="C3822" s="42" t="s">
        <v>18934</v>
      </c>
      <c r="D3822" s="42" t="s">
        <v>23674</v>
      </c>
      <c r="E3822" s="42" t="s">
        <v>18936</v>
      </c>
      <c r="F3822" s="42" t="s">
        <v>18937</v>
      </c>
      <c r="G3822" s="42" t="s">
        <v>18938</v>
      </c>
      <c r="H3822" s="42" t="s">
        <v>554</v>
      </c>
      <c r="I3822" s="42"/>
      <c r="J3822" s="42"/>
      <c r="K3822" s="42"/>
      <c r="L3822" s="42" t="s">
        <v>579</v>
      </c>
      <c r="M3822" s="42" t="s">
        <v>18939</v>
      </c>
      <c r="N3822" s="42" t="s">
        <v>565</v>
      </c>
      <c r="O3822" s="42"/>
      <c r="P3822" s="42" t="s">
        <v>555</v>
      </c>
      <c r="Q3822" s="42" t="s">
        <v>555</v>
      </c>
      <c r="R3822" s="42" t="s">
        <v>555</v>
      </c>
      <c r="S3822" s="42" t="s">
        <v>555</v>
      </c>
      <c r="T3822" s="42" t="s">
        <v>555</v>
      </c>
      <c r="U3822" s="42" t="s">
        <v>555</v>
      </c>
      <c r="V3822" s="44"/>
      <c r="W3822" s="44"/>
      <c r="X3822" s="44"/>
      <c r="Y3822" s="44"/>
      <c r="Z3822" s="44"/>
      <c r="AA3822" s="44"/>
    </row>
    <row r="3823" spans="1:27" ht="15.75" customHeight="1" x14ac:dyDescent="0.25">
      <c r="A3823" s="43">
        <v>3871</v>
      </c>
      <c r="B3823" s="43" t="s">
        <v>482</v>
      </c>
      <c r="C3823" s="42" t="s">
        <v>18940</v>
      </c>
      <c r="D3823" s="42" t="s">
        <v>18929</v>
      </c>
      <c r="E3823" s="42" t="s">
        <v>18930</v>
      </c>
      <c r="F3823" s="42" t="s">
        <v>18941</v>
      </c>
      <c r="G3823" s="42" t="s">
        <v>18942</v>
      </c>
      <c r="H3823" s="42" t="s">
        <v>554</v>
      </c>
      <c r="I3823" s="42"/>
      <c r="J3823" s="42"/>
      <c r="K3823" s="42"/>
      <c r="L3823" s="42" t="s">
        <v>579</v>
      </c>
      <c r="M3823" s="42" t="s">
        <v>18943</v>
      </c>
      <c r="N3823" s="42" t="s">
        <v>565</v>
      </c>
      <c r="O3823" s="42"/>
      <c r="P3823" s="42" t="s">
        <v>555</v>
      </c>
      <c r="Q3823" s="42" t="s">
        <v>555</v>
      </c>
      <c r="R3823" s="42" t="s">
        <v>555</v>
      </c>
      <c r="S3823" s="42" t="s">
        <v>555</v>
      </c>
      <c r="T3823" s="42" t="s">
        <v>555</v>
      </c>
      <c r="U3823" s="42" t="s">
        <v>555</v>
      </c>
      <c r="V3823" s="44"/>
      <c r="W3823" s="44"/>
      <c r="X3823" s="44"/>
      <c r="Y3823" s="44"/>
      <c r="Z3823" s="44"/>
      <c r="AA3823" s="44"/>
    </row>
    <row r="3824" spans="1:27" ht="15.75" customHeight="1" x14ac:dyDescent="0.25">
      <c r="A3824" s="43">
        <v>3872</v>
      </c>
      <c r="B3824" s="43" t="s">
        <v>482</v>
      </c>
      <c r="C3824" s="42" t="s">
        <v>18944</v>
      </c>
      <c r="D3824" s="42" t="s">
        <v>18945</v>
      </c>
      <c r="E3824" s="42" t="s">
        <v>18946</v>
      </c>
      <c r="F3824" s="42" t="s">
        <v>18947</v>
      </c>
      <c r="G3824" s="42" t="s">
        <v>18948</v>
      </c>
      <c r="H3824" s="42" t="s">
        <v>571</v>
      </c>
      <c r="I3824" s="42"/>
      <c r="J3824" s="42"/>
      <c r="K3824" s="42"/>
      <c r="L3824" s="42" t="s">
        <v>572</v>
      </c>
      <c r="M3824" s="42" t="s">
        <v>18949</v>
      </c>
      <c r="N3824" s="42" t="s">
        <v>565</v>
      </c>
      <c r="O3824" s="42"/>
      <c r="P3824" s="42" t="s">
        <v>555</v>
      </c>
      <c r="Q3824" s="42" t="s">
        <v>555</v>
      </c>
      <c r="R3824" s="42" t="s">
        <v>555</v>
      </c>
      <c r="S3824" s="42" t="s">
        <v>555</v>
      </c>
      <c r="T3824" s="42" t="s">
        <v>555</v>
      </c>
      <c r="U3824" s="42" t="s">
        <v>555</v>
      </c>
      <c r="V3824" s="44"/>
      <c r="W3824" s="44"/>
      <c r="X3824" s="44"/>
      <c r="Y3824" s="44"/>
      <c r="Z3824" s="44"/>
      <c r="AA3824" s="44"/>
    </row>
    <row r="3825" spans="1:27" ht="15.75" customHeight="1" x14ac:dyDescent="0.25">
      <c r="A3825" s="43">
        <v>3873</v>
      </c>
      <c r="B3825" s="43" t="s">
        <v>482</v>
      </c>
      <c r="C3825" s="42" t="s">
        <v>18950</v>
      </c>
      <c r="D3825" s="42" t="s">
        <v>555</v>
      </c>
      <c r="E3825" s="42" t="s">
        <v>18918</v>
      </c>
      <c r="F3825" s="42" t="s">
        <v>18951</v>
      </c>
      <c r="G3825" s="42" t="s">
        <v>18952</v>
      </c>
      <c r="H3825" s="42" t="s">
        <v>571</v>
      </c>
      <c r="I3825" s="42"/>
      <c r="J3825" s="42"/>
      <c r="K3825" s="42"/>
      <c r="L3825" s="42" t="s">
        <v>572</v>
      </c>
      <c r="M3825" s="42" t="s">
        <v>18953</v>
      </c>
      <c r="N3825" s="42" t="s">
        <v>565</v>
      </c>
      <c r="O3825" s="42"/>
      <c r="P3825" s="42" t="s">
        <v>555</v>
      </c>
      <c r="Q3825" s="42" t="s">
        <v>555</v>
      </c>
      <c r="R3825" s="42" t="s">
        <v>555</v>
      </c>
      <c r="S3825" s="42" t="s">
        <v>555</v>
      </c>
      <c r="T3825" s="42" t="s">
        <v>555</v>
      </c>
      <c r="U3825" s="42" t="s">
        <v>555</v>
      </c>
      <c r="V3825" s="44"/>
      <c r="W3825" s="44"/>
      <c r="X3825" s="44"/>
      <c r="Y3825" s="44"/>
      <c r="Z3825" s="44"/>
      <c r="AA3825" s="44"/>
    </row>
    <row r="3826" spans="1:27" ht="15.75" customHeight="1" x14ac:dyDescent="0.25">
      <c r="A3826" s="43">
        <v>3874</v>
      </c>
      <c r="B3826" s="43" t="s">
        <v>482</v>
      </c>
      <c r="C3826" s="42" t="s">
        <v>18954</v>
      </c>
      <c r="D3826" s="42" t="s">
        <v>18945</v>
      </c>
      <c r="E3826" s="42" t="s">
        <v>18946</v>
      </c>
      <c r="F3826" s="42" t="s">
        <v>18955</v>
      </c>
      <c r="G3826" s="42" t="s">
        <v>18956</v>
      </c>
      <c r="H3826" s="42" t="s">
        <v>571</v>
      </c>
      <c r="I3826" s="42"/>
      <c r="J3826" s="42"/>
      <c r="K3826" s="42"/>
      <c r="L3826" s="42" t="s">
        <v>572</v>
      </c>
      <c r="M3826" s="42" t="s">
        <v>18957</v>
      </c>
      <c r="N3826" s="42" t="s">
        <v>565</v>
      </c>
      <c r="O3826" s="42"/>
      <c r="P3826" s="42" t="s">
        <v>555</v>
      </c>
      <c r="Q3826" s="42" t="s">
        <v>555</v>
      </c>
      <c r="R3826" s="42" t="s">
        <v>555</v>
      </c>
      <c r="S3826" s="42" t="s">
        <v>555</v>
      </c>
      <c r="T3826" s="42" t="s">
        <v>555</v>
      </c>
      <c r="U3826" s="42" t="s">
        <v>555</v>
      </c>
      <c r="V3826" s="44"/>
      <c r="W3826" s="44"/>
      <c r="X3826" s="44"/>
      <c r="Y3826" s="44"/>
      <c r="Z3826" s="44"/>
      <c r="AA3826" s="44"/>
    </row>
    <row r="3827" spans="1:27" ht="15.75" customHeight="1" x14ac:dyDescent="0.25">
      <c r="A3827" s="43">
        <v>3875</v>
      </c>
      <c r="B3827" s="43" t="s">
        <v>482</v>
      </c>
      <c r="C3827" s="42" t="s">
        <v>18958</v>
      </c>
      <c r="D3827" s="42" t="s">
        <v>18959</v>
      </c>
      <c r="E3827" s="42" t="s">
        <v>18960</v>
      </c>
      <c r="F3827" s="42" t="s">
        <v>18961</v>
      </c>
      <c r="G3827" s="42" t="s">
        <v>18962</v>
      </c>
      <c r="H3827" s="42" t="s">
        <v>571</v>
      </c>
      <c r="I3827" s="42"/>
      <c r="J3827" s="42"/>
      <c r="K3827" s="42"/>
      <c r="L3827" s="42" t="s">
        <v>572</v>
      </c>
      <c r="M3827" s="42" t="s">
        <v>18963</v>
      </c>
      <c r="N3827" s="42" t="s">
        <v>565</v>
      </c>
      <c r="O3827" s="42"/>
      <c r="P3827" s="42" t="s">
        <v>555</v>
      </c>
      <c r="Q3827" s="42" t="s">
        <v>555</v>
      </c>
      <c r="R3827" s="42" t="s">
        <v>555</v>
      </c>
      <c r="S3827" s="42" t="s">
        <v>555</v>
      </c>
      <c r="T3827" s="42" t="s">
        <v>555</v>
      </c>
      <c r="U3827" s="42" t="s">
        <v>555</v>
      </c>
      <c r="V3827" s="44"/>
      <c r="W3827" s="44"/>
      <c r="X3827" s="44"/>
      <c r="Y3827" s="44"/>
      <c r="Z3827" s="44"/>
      <c r="AA3827" s="44"/>
    </row>
    <row r="3828" spans="1:27" ht="15.75" customHeight="1" x14ac:dyDescent="0.25">
      <c r="A3828" s="43">
        <v>3876</v>
      </c>
      <c r="B3828" s="43" t="s">
        <v>482</v>
      </c>
      <c r="C3828" s="42" t="s">
        <v>18964</v>
      </c>
      <c r="D3828" s="42" t="s">
        <v>18965</v>
      </c>
      <c r="E3828" s="42" t="s">
        <v>18966</v>
      </c>
      <c r="F3828" s="42" t="s">
        <v>18967</v>
      </c>
      <c r="G3828" s="42" t="s">
        <v>18968</v>
      </c>
      <c r="H3828" s="42" t="s">
        <v>571</v>
      </c>
      <c r="I3828" s="42"/>
      <c r="J3828" s="42"/>
      <c r="K3828" s="42"/>
      <c r="L3828" s="42" t="s">
        <v>572</v>
      </c>
      <c r="M3828" s="42" t="s">
        <v>18969</v>
      </c>
      <c r="N3828" s="42" t="s">
        <v>565</v>
      </c>
      <c r="O3828" s="42"/>
      <c r="P3828" s="42" t="s">
        <v>555</v>
      </c>
      <c r="Q3828" s="42" t="s">
        <v>555</v>
      </c>
      <c r="R3828" s="42" t="s">
        <v>555</v>
      </c>
      <c r="S3828" s="42" t="s">
        <v>555</v>
      </c>
      <c r="T3828" s="42" t="s">
        <v>555</v>
      </c>
      <c r="U3828" s="42" t="s">
        <v>555</v>
      </c>
      <c r="V3828" s="44"/>
      <c r="W3828" s="44"/>
      <c r="X3828" s="44"/>
      <c r="Y3828" s="44"/>
      <c r="Z3828" s="44"/>
      <c r="AA3828" s="44"/>
    </row>
    <row r="3829" spans="1:27" ht="15.75" customHeight="1" x14ac:dyDescent="0.25">
      <c r="A3829" s="43">
        <v>3877</v>
      </c>
      <c r="B3829" s="43" t="s">
        <v>482</v>
      </c>
      <c r="C3829" s="42" t="s">
        <v>18970</v>
      </c>
      <c r="D3829" s="42" t="s">
        <v>18971</v>
      </c>
      <c r="E3829" s="42" t="s">
        <v>18972</v>
      </c>
      <c r="F3829" s="42" t="s">
        <v>18973</v>
      </c>
      <c r="G3829" s="42" t="s">
        <v>18974</v>
      </c>
      <c r="H3829" s="42" t="s">
        <v>554</v>
      </c>
      <c r="I3829" s="42"/>
      <c r="J3829" s="42"/>
      <c r="K3829" s="42"/>
      <c r="L3829" s="42" t="s">
        <v>579</v>
      </c>
      <c r="M3829" s="42" t="s">
        <v>18975</v>
      </c>
      <c r="N3829" s="42" t="s">
        <v>565</v>
      </c>
      <c r="O3829" s="42"/>
      <c r="P3829" s="42" t="s">
        <v>555</v>
      </c>
      <c r="Q3829" s="42" t="s">
        <v>555</v>
      </c>
      <c r="R3829" s="42" t="s">
        <v>555</v>
      </c>
      <c r="S3829" s="42" t="s">
        <v>555</v>
      </c>
      <c r="T3829" s="42" t="s">
        <v>555</v>
      </c>
      <c r="U3829" s="42" t="s">
        <v>555</v>
      </c>
      <c r="V3829" s="44"/>
      <c r="W3829" s="44"/>
      <c r="X3829" s="44"/>
      <c r="Y3829" s="44"/>
      <c r="Z3829" s="44"/>
      <c r="AA3829" s="44"/>
    </row>
    <row r="3830" spans="1:27" ht="15.75" customHeight="1" x14ac:dyDescent="0.25">
      <c r="A3830" s="43">
        <v>3878</v>
      </c>
      <c r="B3830" s="43" t="s">
        <v>482</v>
      </c>
      <c r="C3830" s="42" t="s">
        <v>18976</v>
      </c>
      <c r="D3830" s="42" t="s">
        <v>18977</v>
      </c>
      <c r="E3830" s="42" t="s">
        <v>18978</v>
      </c>
      <c r="F3830" s="42" t="s">
        <v>18979</v>
      </c>
      <c r="G3830" s="42" t="s">
        <v>18980</v>
      </c>
      <c r="H3830" s="42" t="s">
        <v>571</v>
      </c>
      <c r="I3830" s="42"/>
      <c r="J3830" s="42"/>
      <c r="K3830" s="42"/>
      <c r="L3830" s="42" t="s">
        <v>572</v>
      </c>
      <c r="M3830" s="42" t="s">
        <v>18981</v>
      </c>
      <c r="N3830" s="42" t="s">
        <v>565</v>
      </c>
      <c r="O3830" s="42"/>
      <c r="P3830" s="42" t="s">
        <v>555</v>
      </c>
      <c r="Q3830" s="42" t="s">
        <v>555</v>
      </c>
      <c r="R3830" s="42" t="s">
        <v>555</v>
      </c>
      <c r="S3830" s="42" t="s">
        <v>555</v>
      </c>
      <c r="T3830" s="42" t="s">
        <v>555</v>
      </c>
      <c r="U3830" s="42" t="s">
        <v>555</v>
      </c>
      <c r="V3830" s="44"/>
      <c r="W3830" s="44"/>
      <c r="X3830" s="44"/>
      <c r="Y3830" s="44"/>
      <c r="Z3830" s="44"/>
      <c r="AA3830" s="44"/>
    </row>
    <row r="3831" spans="1:27" ht="15.75" customHeight="1" x14ac:dyDescent="0.25">
      <c r="A3831" s="43">
        <v>3879</v>
      </c>
      <c r="B3831" s="43" t="s">
        <v>482</v>
      </c>
      <c r="C3831" s="42" t="s">
        <v>18982</v>
      </c>
      <c r="D3831" s="42" t="s">
        <v>18983</v>
      </c>
      <c r="E3831" s="42" t="s">
        <v>18984</v>
      </c>
      <c r="F3831" s="42" t="s">
        <v>18985</v>
      </c>
      <c r="G3831" s="42" t="s">
        <v>18986</v>
      </c>
      <c r="H3831" s="42" t="s">
        <v>562</v>
      </c>
      <c r="I3831" s="42"/>
      <c r="J3831" s="42"/>
      <c r="K3831" s="42"/>
      <c r="L3831" s="42" t="s">
        <v>563</v>
      </c>
      <c r="M3831" s="42" t="s">
        <v>18987</v>
      </c>
      <c r="N3831" s="42" t="s">
        <v>565</v>
      </c>
      <c r="O3831" s="42"/>
      <c r="P3831" s="42" t="s">
        <v>555</v>
      </c>
      <c r="Q3831" s="42" t="s">
        <v>555</v>
      </c>
      <c r="R3831" s="42" t="s">
        <v>555</v>
      </c>
      <c r="S3831" s="42" t="s">
        <v>555</v>
      </c>
      <c r="T3831" s="42" t="s">
        <v>555</v>
      </c>
      <c r="U3831" s="42" t="s">
        <v>555</v>
      </c>
      <c r="V3831" s="44"/>
      <c r="W3831" s="44"/>
      <c r="X3831" s="44"/>
      <c r="Y3831" s="44"/>
      <c r="Z3831" s="44"/>
      <c r="AA3831" s="44"/>
    </row>
    <row r="3832" spans="1:27" ht="15.75" customHeight="1" x14ac:dyDescent="0.25">
      <c r="A3832" s="43">
        <v>3880</v>
      </c>
      <c r="B3832" s="43" t="s">
        <v>482</v>
      </c>
      <c r="C3832" s="42" t="s">
        <v>18988</v>
      </c>
      <c r="D3832" s="42" t="s">
        <v>18989</v>
      </c>
      <c r="E3832" s="42" t="s">
        <v>18990</v>
      </c>
      <c r="F3832" s="42" t="s">
        <v>18991</v>
      </c>
      <c r="G3832" s="42" t="s">
        <v>18992</v>
      </c>
      <c r="H3832" s="42" t="s">
        <v>571</v>
      </c>
      <c r="I3832" s="42"/>
      <c r="J3832" s="42"/>
      <c r="K3832" s="42"/>
      <c r="L3832" s="42" t="s">
        <v>572</v>
      </c>
      <c r="M3832" s="42" t="s">
        <v>18993</v>
      </c>
      <c r="N3832" s="42" t="s">
        <v>565</v>
      </c>
      <c r="O3832" s="42"/>
      <c r="P3832" s="42" t="s">
        <v>555</v>
      </c>
      <c r="Q3832" s="42" t="s">
        <v>555</v>
      </c>
      <c r="R3832" s="42" t="s">
        <v>555</v>
      </c>
      <c r="S3832" s="42" t="s">
        <v>555</v>
      </c>
      <c r="T3832" s="42" t="s">
        <v>555</v>
      </c>
      <c r="U3832" s="42" t="s">
        <v>555</v>
      </c>
      <c r="V3832" s="44"/>
      <c r="W3832" s="44"/>
      <c r="X3832" s="44"/>
      <c r="Y3832" s="44"/>
      <c r="Z3832" s="44"/>
      <c r="AA3832" s="44"/>
    </row>
    <row r="3833" spans="1:27" ht="15.75" customHeight="1" x14ac:dyDescent="0.25">
      <c r="A3833" s="43">
        <v>3881</v>
      </c>
      <c r="B3833" s="43" t="s">
        <v>482</v>
      </c>
      <c r="C3833" s="42" t="s">
        <v>18994</v>
      </c>
      <c r="D3833" s="42" t="s">
        <v>555</v>
      </c>
      <c r="E3833" s="42" t="s">
        <v>18995</v>
      </c>
      <c r="F3833" s="42" t="s">
        <v>18996</v>
      </c>
      <c r="G3833" s="42" t="s">
        <v>18997</v>
      </c>
      <c r="H3833" s="42" t="s">
        <v>571</v>
      </c>
      <c r="I3833" s="42"/>
      <c r="J3833" s="42"/>
      <c r="K3833" s="42"/>
      <c r="L3833" s="42" t="s">
        <v>572</v>
      </c>
      <c r="M3833" s="42" t="s">
        <v>18998</v>
      </c>
      <c r="N3833" s="42" t="s">
        <v>565</v>
      </c>
      <c r="O3833" s="42"/>
      <c r="P3833" s="42" t="s">
        <v>555</v>
      </c>
      <c r="Q3833" s="42" t="s">
        <v>555</v>
      </c>
      <c r="R3833" s="42" t="s">
        <v>555</v>
      </c>
      <c r="S3833" s="42" t="s">
        <v>555</v>
      </c>
      <c r="T3833" s="42" t="s">
        <v>555</v>
      </c>
      <c r="U3833" s="42" t="s">
        <v>555</v>
      </c>
      <c r="V3833" s="44"/>
      <c r="W3833" s="44"/>
      <c r="X3833" s="44"/>
      <c r="Y3833" s="44"/>
      <c r="Z3833" s="44"/>
      <c r="AA3833" s="44"/>
    </row>
    <row r="3834" spans="1:27" ht="15.75" customHeight="1" x14ac:dyDescent="0.25">
      <c r="A3834" s="43">
        <v>3882</v>
      </c>
      <c r="B3834" s="43" t="s">
        <v>482</v>
      </c>
      <c r="C3834" s="42" t="s">
        <v>18999</v>
      </c>
      <c r="D3834" s="42" t="s">
        <v>19000</v>
      </c>
      <c r="E3834" s="42" t="s">
        <v>19001</v>
      </c>
      <c r="F3834" s="42" t="s">
        <v>19002</v>
      </c>
      <c r="G3834" s="42" t="s">
        <v>19003</v>
      </c>
      <c r="H3834" s="42" t="s">
        <v>562</v>
      </c>
      <c r="I3834" s="42"/>
      <c r="J3834" s="42"/>
      <c r="K3834" s="42"/>
      <c r="L3834" s="42" t="s">
        <v>563</v>
      </c>
      <c r="M3834" s="42" t="s">
        <v>19004</v>
      </c>
      <c r="N3834" s="42" t="s">
        <v>565</v>
      </c>
      <c r="O3834" s="42"/>
      <c r="P3834" s="42" t="s">
        <v>555</v>
      </c>
      <c r="Q3834" s="42" t="s">
        <v>555</v>
      </c>
      <c r="R3834" s="42" t="s">
        <v>555</v>
      </c>
      <c r="S3834" s="42" t="s">
        <v>555</v>
      </c>
      <c r="T3834" s="42" t="s">
        <v>555</v>
      </c>
      <c r="U3834" s="42" t="s">
        <v>555</v>
      </c>
      <c r="V3834" s="44"/>
      <c r="W3834" s="44"/>
      <c r="X3834" s="44"/>
      <c r="Y3834" s="44"/>
      <c r="Z3834" s="44"/>
      <c r="AA3834" s="44"/>
    </row>
    <row r="3835" spans="1:27" ht="15.75" customHeight="1" x14ac:dyDescent="0.25">
      <c r="A3835" s="43">
        <v>3883</v>
      </c>
      <c r="B3835" s="43" t="s">
        <v>482</v>
      </c>
      <c r="C3835" s="42" t="s">
        <v>19005</v>
      </c>
      <c r="D3835" s="42" t="s">
        <v>19000</v>
      </c>
      <c r="E3835" s="42" t="s">
        <v>19001</v>
      </c>
      <c r="F3835" s="42" t="s">
        <v>19006</v>
      </c>
      <c r="G3835" s="42" t="s">
        <v>19007</v>
      </c>
      <c r="H3835" s="42" t="s">
        <v>562</v>
      </c>
      <c r="I3835" s="42"/>
      <c r="J3835" s="42"/>
      <c r="K3835" s="42"/>
      <c r="L3835" s="42" t="s">
        <v>563</v>
      </c>
      <c r="M3835" s="42" t="s">
        <v>19008</v>
      </c>
      <c r="N3835" s="42" t="s">
        <v>565</v>
      </c>
      <c r="O3835" s="42"/>
      <c r="P3835" s="42" t="s">
        <v>555</v>
      </c>
      <c r="Q3835" s="42" t="s">
        <v>555</v>
      </c>
      <c r="R3835" s="42" t="s">
        <v>555</v>
      </c>
      <c r="S3835" s="42" t="s">
        <v>555</v>
      </c>
      <c r="T3835" s="42" t="s">
        <v>555</v>
      </c>
      <c r="U3835" s="42" t="s">
        <v>555</v>
      </c>
      <c r="V3835" s="44"/>
      <c r="W3835" s="44"/>
      <c r="X3835" s="44"/>
      <c r="Y3835" s="44"/>
      <c r="Z3835" s="44"/>
      <c r="AA3835" s="44"/>
    </row>
    <row r="3836" spans="1:27" ht="15.75" customHeight="1" x14ac:dyDescent="0.25">
      <c r="A3836" s="43">
        <v>3884</v>
      </c>
      <c r="B3836" s="43" t="s">
        <v>482</v>
      </c>
      <c r="C3836" s="42" t="s">
        <v>19009</v>
      </c>
      <c r="D3836" s="42" t="s">
        <v>555</v>
      </c>
      <c r="E3836" s="42" t="s">
        <v>19009</v>
      </c>
      <c r="F3836" s="42" t="s">
        <v>19010</v>
      </c>
      <c r="G3836" s="42" t="s">
        <v>19011</v>
      </c>
      <c r="H3836" s="42" t="s">
        <v>571</v>
      </c>
      <c r="I3836" s="42"/>
      <c r="J3836" s="42"/>
      <c r="K3836" s="42"/>
      <c r="L3836" s="42" t="s">
        <v>572</v>
      </c>
      <c r="M3836" s="42" t="s">
        <v>19012</v>
      </c>
      <c r="N3836" s="42" t="s">
        <v>565</v>
      </c>
      <c r="O3836" s="42"/>
      <c r="P3836" s="42" t="s">
        <v>555</v>
      </c>
      <c r="Q3836" s="42" t="s">
        <v>555</v>
      </c>
      <c r="R3836" s="42" t="s">
        <v>555</v>
      </c>
      <c r="S3836" s="42" t="s">
        <v>555</v>
      </c>
      <c r="T3836" s="42" t="s">
        <v>555</v>
      </c>
      <c r="U3836" s="42" t="s">
        <v>555</v>
      </c>
      <c r="V3836" s="44"/>
      <c r="W3836" s="44"/>
      <c r="X3836" s="44"/>
      <c r="Y3836" s="44"/>
      <c r="Z3836" s="44"/>
      <c r="AA3836" s="44"/>
    </row>
    <row r="3837" spans="1:27" ht="15.75" customHeight="1" x14ac:dyDescent="0.25">
      <c r="A3837" s="43">
        <v>3885</v>
      </c>
      <c r="B3837" s="43" t="s">
        <v>482</v>
      </c>
      <c r="C3837" s="42" t="s">
        <v>19013</v>
      </c>
      <c r="D3837" s="42" t="s">
        <v>555</v>
      </c>
      <c r="E3837" s="42" t="s">
        <v>19013</v>
      </c>
      <c r="F3837" s="42" t="s">
        <v>19014</v>
      </c>
      <c r="G3837" s="42" t="s">
        <v>19015</v>
      </c>
      <c r="H3837" s="42" t="s">
        <v>571</v>
      </c>
      <c r="I3837" s="42"/>
      <c r="J3837" s="42"/>
      <c r="K3837" s="42"/>
      <c r="L3837" s="42" t="s">
        <v>572</v>
      </c>
      <c r="M3837" s="42" t="s">
        <v>19016</v>
      </c>
      <c r="N3837" s="42" t="s">
        <v>565</v>
      </c>
      <c r="O3837" s="42"/>
      <c r="P3837" s="42" t="s">
        <v>555</v>
      </c>
      <c r="Q3837" s="42" t="s">
        <v>555</v>
      </c>
      <c r="R3837" s="42" t="s">
        <v>555</v>
      </c>
      <c r="S3837" s="42" t="s">
        <v>555</v>
      </c>
      <c r="T3837" s="42" t="s">
        <v>555</v>
      </c>
      <c r="U3837" s="42" t="s">
        <v>555</v>
      </c>
      <c r="V3837" s="44"/>
      <c r="W3837" s="44"/>
      <c r="X3837" s="44"/>
      <c r="Y3837" s="44"/>
      <c r="Z3837" s="44"/>
      <c r="AA3837" s="44"/>
    </row>
    <row r="3838" spans="1:27" ht="15.75" customHeight="1" x14ac:dyDescent="0.25">
      <c r="A3838" s="43">
        <v>3886</v>
      </c>
      <c r="B3838" s="43" t="s">
        <v>482</v>
      </c>
      <c r="C3838" s="42" t="s">
        <v>19017</v>
      </c>
      <c r="D3838" s="42" t="s">
        <v>555</v>
      </c>
      <c r="E3838" s="42" t="s">
        <v>19017</v>
      </c>
      <c r="F3838" s="42" t="s">
        <v>19018</v>
      </c>
      <c r="G3838" s="42" t="s">
        <v>19019</v>
      </c>
      <c r="H3838" s="42" t="s">
        <v>571</v>
      </c>
      <c r="I3838" s="42"/>
      <c r="J3838" s="42"/>
      <c r="K3838" s="42"/>
      <c r="L3838" s="42" t="s">
        <v>572</v>
      </c>
      <c r="M3838" s="42" t="s">
        <v>19020</v>
      </c>
      <c r="N3838" s="42" t="s">
        <v>565</v>
      </c>
      <c r="O3838" s="42"/>
      <c r="P3838" s="42" t="s">
        <v>555</v>
      </c>
      <c r="Q3838" s="42" t="s">
        <v>555</v>
      </c>
      <c r="R3838" s="42" t="s">
        <v>555</v>
      </c>
      <c r="S3838" s="42" t="s">
        <v>555</v>
      </c>
      <c r="T3838" s="42" t="s">
        <v>555</v>
      </c>
      <c r="U3838" s="42" t="s">
        <v>555</v>
      </c>
      <c r="V3838" s="44"/>
      <c r="W3838" s="44"/>
      <c r="X3838" s="44"/>
      <c r="Y3838" s="44"/>
      <c r="Z3838" s="44"/>
      <c r="AA3838" s="44"/>
    </row>
    <row r="3839" spans="1:27" ht="15.75" customHeight="1" x14ac:dyDescent="0.25">
      <c r="A3839" s="43">
        <v>3887</v>
      </c>
      <c r="B3839" s="43" t="s">
        <v>482</v>
      </c>
      <c r="C3839" s="42" t="s">
        <v>19021</v>
      </c>
      <c r="D3839" s="42" t="s">
        <v>19022</v>
      </c>
      <c r="E3839" s="42" t="s">
        <v>19023</v>
      </c>
      <c r="F3839" s="42" t="s">
        <v>19024</v>
      </c>
      <c r="G3839" s="42" t="s">
        <v>19025</v>
      </c>
      <c r="H3839" s="42" t="s">
        <v>571</v>
      </c>
      <c r="I3839" s="42"/>
      <c r="J3839" s="42"/>
      <c r="K3839" s="42"/>
      <c r="L3839" s="42" t="s">
        <v>572</v>
      </c>
      <c r="M3839" s="42" t="s">
        <v>19026</v>
      </c>
      <c r="N3839" s="42" t="s">
        <v>565</v>
      </c>
      <c r="O3839" s="42"/>
      <c r="P3839" s="42" t="s">
        <v>555</v>
      </c>
      <c r="Q3839" s="42" t="s">
        <v>555</v>
      </c>
      <c r="R3839" s="42" t="s">
        <v>555</v>
      </c>
      <c r="S3839" s="42" t="s">
        <v>555</v>
      </c>
      <c r="T3839" s="42" t="s">
        <v>555</v>
      </c>
      <c r="U3839" s="42" t="s">
        <v>555</v>
      </c>
      <c r="V3839" s="44"/>
      <c r="W3839" s="44"/>
      <c r="X3839" s="44"/>
      <c r="Y3839" s="44"/>
      <c r="Z3839" s="44"/>
      <c r="AA3839" s="44"/>
    </row>
    <row r="3840" spans="1:27" ht="15.75" customHeight="1" x14ac:dyDescent="0.25">
      <c r="A3840" s="43">
        <v>3888</v>
      </c>
      <c r="B3840" s="43" t="s">
        <v>482</v>
      </c>
      <c r="C3840" s="42" t="s">
        <v>19027</v>
      </c>
      <c r="D3840" s="42" t="s">
        <v>555</v>
      </c>
      <c r="E3840" s="42" t="s">
        <v>19028</v>
      </c>
      <c r="F3840" s="42" t="s">
        <v>19029</v>
      </c>
      <c r="G3840" s="42" t="s">
        <v>19030</v>
      </c>
      <c r="H3840" s="42" t="s">
        <v>571</v>
      </c>
      <c r="I3840" s="42"/>
      <c r="J3840" s="42"/>
      <c r="K3840" s="42"/>
      <c r="L3840" s="42" t="s">
        <v>572</v>
      </c>
      <c r="M3840" s="42" t="s">
        <v>19031</v>
      </c>
      <c r="N3840" s="42" t="s">
        <v>565</v>
      </c>
      <c r="O3840" s="42"/>
      <c r="P3840" s="42" t="s">
        <v>555</v>
      </c>
      <c r="Q3840" s="42" t="s">
        <v>555</v>
      </c>
      <c r="R3840" s="42" t="s">
        <v>555</v>
      </c>
      <c r="S3840" s="42" t="s">
        <v>555</v>
      </c>
      <c r="T3840" s="42" t="s">
        <v>555</v>
      </c>
      <c r="U3840" s="42" t="s">
        <v>555</v>
      </c>
      <c r="V3840" s="44"/>
      <c r="W3840" s="44"/>
      <c r="X3840" s="44"/>
      <c r="Y3840" s="44"/>
      <c r="Z3840" s="44"/>
      <c r="AA3840" s="44"/>
    </row>
    <row r="3841" spans="1:27" ht="15.75" customHeight="1" x14ac:dyDescent="0.25">
      <c r="A3841" s="43">
        <v>3889</v>
      </c>
      <c r="B3841" s="43" t="s">
        <v>482</v>
      </c>
      <c r="C3841" s="42" t="s">
        <v>19032</v>
      </c>
      <c r="D3841" s="42" t="s">
        <v>19022</v>
      </c>
      <c r="E3841" s="42" t="s">
        <v>19023</v>
      </c>
      <c r="F3841" s="42" t="s">
        <v>19033</v>
      </c>
      <c r="G3841" s="42" t="s">
        <v>19034</v>
      </c>
      <c r="H3841" s="42" t="s">
        <v>571</v>
      </c>
      <c r="I3841" s="42"/>
      <c r="J3841" s="42"/>
      <c r="K3841" s="42"/>
      <c r="L3841" s="42" t="s">
        <v>572</v>
      </c>
      <c r="M3841" s="42" t="s">
        <v>19035</v>
      </c>
      <c r="N3841" s="42" t="s">
        <v>565</v>
      </c>
      <c r="O3841" s="42"/>
      <c r="P3841" s="42" t="s">
        <v>555</v>
      </c>
      <c r="Q3841" s="42" t="s">
        <v>555</v>
      </c>
      <c r="R3841" s="42" t="s">
        <v>555</v>
      </c>
      <c r="S3841" s="42" t="s">
        <v>555</v>
      </c>
      <c r="T3841" s="42" t="s">
        <v>555</v>
      </c>
      <c r="U3841" s="42" t="s">
        <v>555</v>
      </c>
      <c r="V3841" s="44"/>
      <c r="W3841" s="44"/>
      <c r="X3841" s="44"/>
      <c r="Y3841" s="44"/>
      <c r="Z3841" s="44"/>
      <c r="AA3841" s="44"/>
    </row>
    <row r="3842" spans="1:27" ht="15.75" customHeight="1" x14ac:dyDescent="0.25">
      <c r="A3842" s="43">
        <v>3890</v>
      </c>
      <c r="B3842" s="43" t="s">
        <v>482</v>
      </c>
      <c r="C3842" s="42" t="s">
        <v>19036</v>
      </c>
      <c r="D3842" s="42" t="s">
        <v>19037</v>
      </c>
      <c r="E3842" s="42" t="s">
        <v>19038</v>
      </c>
      <c r="F3842" s="42" t="s">
        <v>19039</v>
      </c>
      <c r="G3842" s="42" t="s">
        <v>19040</v>
      </c>
      <c r="H3842" s="42" t="s">
        <v>554</v>
      </c>
      <c r="I3842" s="42"/>
      <c r="J3842" s="42"/>
      <c r="K3842" s="42"/>
      <c r="L3842" s="42" t="s">
        <v>579</v>
      </c>
      <c r="M3842" s="42" t="s">
        <v>19041</v>
      </c>
      <c r="N3842" s="42" t="s">
        <v>565</v>
      </c>
      <c r="O3842" s="42"/>
      <c r="P3842" s="42" t="s">
        <v>555</v>
      </c>
      <c r="Q3842" s="42" t="s">
        <v>555</v>
      </c>
      <c r="R3842" s="42" t="s">
        <v>555</v>
      </c>
      <c r="S3842" s="42" t="s">
        <v>555</v>
      </c>
      <c r="T3842" s="42" t="s">
        <v>555</v>
      </c>
      <c r="U3842" s="42" t="s">
        <v>555</v>
      </c>
      <c r="V3842" s="44"/>
      <c r="W3842" s="44"/>
      <c r="X3842" s="44"/>
      <c r="Y3842" s="44"/>
      <c r="Z3842" s="44"/>
      <c r="AA3842" s="44"/>
    </row>
    <row r="3843" spans="1:27" ht="15.75" customHeight="1" x14ac:dyDescent="0.25">
      <c r="A3843" s="43">
        <v>3891</v>
      </c>
      <c r="B3843" s="43" t="s">
        <v>482</v>
      </c>
      <c r="C3843" s="42" t="s">
        <v>19042</v>
      </c>
      <c r="D3843" s="42" t="s">
        <v>19043</v>
      </c>
      <c r="E3843" s="42" t="s">
        <v>19044</v>
      </c>
      <c r="F3843" s="42" t="s">
        <v>19045</v>
      </c>
      <c r="G3843" s="42" t="s">
        <v>19046</v>
      </c>
      <c r="H3843" s="42" t="s">
        <v>554</v>
      </c>
      <c r="I3843" s="42"/>
      <c r="J3843" s="42"/>
      <c r="K3843" s="42"/>
      <c r="L3843" s="42" t="s">
        <v>579</v>
      </c>
      <c r="M3843" s="42" t="s">
        <v>19047</v>
      </c>
      <c r="N3843" s="42" t="s">
        <v>565</v>
      </c>
      <c r="O3843" s="42"/>
      <c r="P3843" s="42" t="s">
        <v>555</v>
      </c>
      <c r="Q3843" s="42" t="s">
        <v>555</v>
      </c>
      <c r="R3843" s="42" t="s">
        <v>555</v>
      </c>
      <c r="S3843" s="42" t="s">
        <v>555</v>
      </c>
      <c r="T3843" s="42" t="s">
        <v>555</v>
      </c>
      <c r="U3843" s="42" t="s">
        <v>555</v>
      </c>
      <c r="V3843" s="44"/>
      <c r="W3843" s="44"/>
      <c r="X3843" s="44"/>
      <c r="Y3843" s="44"/>
      <c r="Z3843" s="44"/>
      <c r="AA3843" s="44"/>
    </row>
    <row r="3844" spans="1:27" ht="15.75" customHeight="1" x14ac:dyDescent="0.25">
      <c r="A3844" s="43">
        <v>3892</v>
      </c>
      <c r="B3844" s="43" t="s">
        <v>482</v>
      </c>
      <c r="C3844" s="42" t="s">
        <v>19048</v>
      </c>
      <c r="D3844" s="42" t="s">
        <v>19049</v>
      </c>
      <c r="E3844" s="42" t="s">
        <v>19050</v>
      </c>
      <c r="F3844" s="42" t="s">
        <v>19051</v>
      </c>
      <c r="G3844" s="42" t="s">
        <v>19052</v>
      </c>
      <c r="H3844" s="42" t="s">
        <v>554</v>
      </c>
      <c r="I3844" s="42"/>
      <c r="J3844" s="42"/>
      <c r="K3844" s="42"/>
      <c r="L3844" s="42" t="s">
        <v>579</v>
      </c>
      <c r="M3844" s="42" t="s">
        <v>19053</v>
      </c>
      <c r="N3844" s="42" t="s">
        <v>565</v>
      </c>
      <c r="O3844" s="42"/>
      <c r="P3844" s="42" t="s">
        <v>555</v>
      </c>
      <c r="Q3844" s="42" t="s">
        <v>555</v>
      </c>
      <c r="R3844" s="42" t="s">
        <v>555</v>
      </c>
      <c r="S3844" s="42" t="s">
        <v>555</v>
      </c>
      <c r="T3844" s="42" t="s">
        <v>555</v>
      </c>
      <c r="U3844" s="42" t="s">
        <v>555</v>
      </c>
      <c r="V3844" s="44"/>
      <c r="W3844" s="44"/>
      <c r="X3844" s="44"/>
      <c r="Y3844" s="44"/>
      <c r="Z3844" s="44"/>
      <c r="AA3844" s="44"/>
    </row>
    <row r="3845" spans="1:27" ht="15.75" customHeight="1" x14ac:dyDescent="0.25">
      <c r="A3845" s="43">
        <v>3893</v>
      </c>
      <c r="B3845" s="43" t="s">
        <v>482</v>
      </c>
      <c r="C3845" s="42" t="s">
        <v>19054</v>
      </c>
      <c r="D3845" s="42" t="s">
        <v>19055</v>
      </c>
      <c r="E3845" s="42" t="s">
        <v>19056</v>
      </c>
      <c r="F3845" s="42" t="s">
        <v>19057</v>
      </c>
      <c r="G3845" s="42" t="s">
        <v>19058</v>
      </c>
      <c r="H3845" s="42" t="s">
        <v>554</v>
      </c>
      <c r="I3845" s="42"/>
      <c r="J3845" s="42"/>
      <c r="K3845" s="42"/>
      <c r="L3845" s="42" t="s">
        <v>579</v>
      </c>
      <c r="M3845" s="42" t="s">
        <v>19059</v>
      </c>
      <c r="N3845" s="42" t="s">
        <v>565</v>
      </c>
      <c r="O3845" s="42"/>
      <c r="P3845" s="42" t="s">
        <v>555</v>
      </c>
      <c r="Q3845" s="42" t="s">
        <v>555</v>
      </c>
      <c r="R3845" s="42" t="s">
        <v>555</v>
      </c>
      <c r="S3845" s="42" t="s">
        <v>555</v>
      </c>
      <c r="T3845" s="42" t="s">
        <v>555</v>
      </c>
      <c r="U3845" s="42" t="s">
        <v>555</v>
      </c>
      <c r="V3845" s="44"/>
      <c r="W3845" s="44"/>
      <c r="X3845" s="44"/>
      <c r="Y3845" s="44"/>
      <c r="Z3845" s="44"/>
      <c r="AA3845" s="44"/>
    </row>
    <row r="3846" spans="1:27" ht="15.75" customHeight="1" x14ac:dyDescent="0.25">
      <c r="A3846" s="43">
        <v>3894</v>
      </c>
      <c r="B3846" s="43" t="s">
        <v>482</v>
      </c>
      <c r="C3846" s="42" t="s">
        <v>19060</v>
      </c>
      <c r="D3846" s="42" t="s">
        <v>19037</v>
      </c>
      <c r="E3846" s="42" t="s">
        <v>19038</v>
      </c>
      <c r="F3846" s="42" t="s">
        <v>19061</v>
      </c>
      <c r="G3846" s="42" t="s">
        <v>19062</v>
      </c>
      <c r="H3846" s="42" t="s">
        <v>554</v>
      </c>
      <c r="I3846" s="42"/>
      <c r="J3846" s="42"/>
      <c r="K3846" s="42"/>
      <c r="L3846" s="42" t="s">
        <v>579</v>
      </c>
      <c r="M3846" s="42" t="s">
        <v>19063</v>
      </c>
      <c r="N3846" s="42" t="s">
        <v>565</v>
      </c>
      <c r="O3846" s="42"/>
      <c r="P3846" s="42" t="s">
        <v>555</v>
      </c>
      <c r="Q3846" s="42" t="s">
        <v>555</v>
      </c>
      <c r="R3846" s="42" t="s">
        <v>555</v>
      </c>
      <c r="S3846" s="42" t="s">
        <v>555</v>
      </c>
      <c r="T3846" s="42" t="s">
        <v>555</v>
      </c>
      <c r="U3846" s="42" t="s">
        <v>555</v>
      </c>
      <c r="V3846" s="44"/>
      <c r="W3846" s="44"/>
      <c r="X3846" s="44"/>
      <c r="Y3846" s="44"/>
      <c r="Z3846" s="44"/>
      <c r="AA3846" s="44"/>
    </row>
    <row r="3847" spans="1:27" ht="15.75" customHeight="1" x14ac:dyDescent="0.25">
      <c r="A3847" s="43">
        <v>3895</v>
      </c>
      <c r="B3847" s="43" t="s">
        <v>482</v>
      </c>
      <c r="C3847" s="42" t="s">
        <v>19064</v>
      </c>
      <c r="D3847" s="42" t="s">
        <v>19065</v>
      </c>
      <c r="E3847" s="42" t="s">
        <v>19066</v>
      </c>
      <c r="F3847" s="42" t="s">
        <v>19067</v>
      </c>
      <c r="G3847" s="42" t="s">
        <v>19068</v>
      </c>
      <c r="H3847" s="42" t="s">
        <v>562</v>
      </c>
      <c r="I3847" s="42"/>
      <c r="J3847" s="42"/>
      <c r="K3847" s="42"/>
      <c r="L3847" s="42" t="s">
        <v>563</v>
      </c>
      <c r="M3847" s="42" t="s">
        <v>19069</v>
      </c>
      <c r="N3847" s="42" t="s">
        <v>565</v>
      </c>
      <c r="O3847" s="42"/>
      <c r="P3847" s="42" t="s">
        <v>555</v>
      </c>
      <c r="Q3847" s="42" t="s">
        <v>555</v>
      </c>
      <c r="R3847" s="42" t="s">
        <v>555</v>
      </c>
      <c r="S3847" s="42" t="s">
        <v>555</v>
      </c>
      <c r="T3847" s="42" t="s">
        <v>555</v>
      </c>
      <c r="U3847" s="42" t="s">
        <v>555</v>
      </c>
      <c r="V3847" s="44"/>
      <c r="W3847" s="44"/>
      <c r="X3847" s="44"/>
      <c r="Y3847" s="44"/>
      <c r="Z3847" s="44"/>
      <c r="AA3847" s="44"/>
    </row>
    <row r="3848" spans="1:27" ht="15.75" customHeight="1" x14ac:dyDescent="0.25">
      <c r="A3848" s="43">
        <v>3896</v>
      </c>
      <c r="B3848" s="43" t="s">
        <v>482</v>
      </c>
      <c r="C3848" s="42" t="s">
        <v>19070</v>
      </c>
      <c r="D3848" s="42" t="s">
        <v>19071</v>
      </c>
      <c r="E3848" s="42" t="s">
        <v>19072</v>
      </c>
      <c r="F3848" s="42" t="s">
        <v>19073</v>
      </c>
      <c r="G3848" s="42" t="s">
        <v>19074</v>
      </c>
      <c r="H3848" s="42" t="s">
        <v>554</v>
      </c>
      <c r="I3848" s="42"/>
      <c r="J3848" s="42"/>
      <c r="K3848" s="42"/>
      <c r="L3848" s="42" t="s">
        <v>579</v>
      </c>
      <c r="M3848" s="42" t="s">
        <v>19075</v>
      </c>
      <c r="N3848" s="42" t="s">
        <v>565</v>
      </c>
      <c r="O3848" s="42"/>
      <c r="P3848" s="42" t="s">
        <v>555</v>
      </c>
      <c r="Q3848" s="42" t="s">
        <v>555</v>
      </c>
      <c r="R3848" s="42" t="s">
        <v>555</v>
      </c>
      <c r="S3848" s="42" t="s">
        <v>555</v>
      </c>
      <c r="T3848" s="42" t="s">
        <v>555</v>
      </c>
      <c r="U3848" s="42" t="s">
        <v>555</v>
      </c>
      <c r="V3848" s="44"/>
      <c r="W3848" s="44"/>
      <c r="X3848" s="44"/>
      <c r="Y3848" s="44"/>
      <c r="Z3848" s="44"/>
      <c r="AA3848" s="44"/>
    </row>
    <row r="3849" spans="1:27" ht="15.75" customHeight="1" x14ac:dyDescent="0.25">
      <c r="A3849" s="43">
        <v>3897</v>
      </c>
      <c r="B3849" s="43" t="s">
        <v>482</v>
      </c>
      <c r="C3849" s="42" t="s">
        <v>19076</v>
      </c>
      <c r="D3849" s="42" t="s">
        <v>555</v>
      </c>
      <c r="E3849" s="42" t="s">
        <v>19077</v>
      </c>
      <c r="F3849" s="42" t="s">
        <v>19078</v>
      </c>
      <c r="G3849" s="42" t="s">
        <v>19079</v>
      </c>
      <c r="H3849" s="42" t="s">
        <v>571</v>
      </c>
      <c r="I3849" s="42"/>
      <c r="J3849" s="42"/>
      <c r="K3849" s="42"/>
      <c r="L3849" s="42" t="s">
        <v>572</v>
      </c>
      <c r="M3849" s="42" t="s">
        <v>19080</v>
      </c>
      <c r="N3849" s="42" t="s">
        <v>565</v>
      </c>
      <c r="O3849" s="42"/>
      <c r="P3849" s="42" t="s">
        <v>555</v>
      </c>
      <c r="Q3849" s="42" t="s">
        <v>555</v>
      </c>
      <c r="R3849" s="42" t="s">
        <v>555</v>
      </c>
      <c r="S3849" s="42" t="s">
        <v>555</v>
      </c>
      <c r="T3849" s="42" t="s">
        <v>555</v>
      </c>
      <c r="U3849" s="42" t="s">
        <v>555</v>
      </c>
      <c r="V3849" s="44"/>
      <c r="W3849" s="44"/>
      <c r="X3849" s="44"/>
      <c r="Y3849" s="44"/>
      <c r="Z3849" s="44"/>
      <c r="AA3849" s="44"/>
    </row>
    <row r="3850" spans="1:27" ht="15.75" customHeight="1" x14ac:dyDescent="0.25">
      <c r="A3850" s="43">
        <v>3898</v>
      </c>
      <c r="B3850" s="43" t="s">
        <v>482</v>
      </c>
      <c r="C3850" s="42" t="s">
        <v>19081</v>
      </c>
      <c r="D3850" s="42" t="s">
        <v>19082</v>
      </c>
      <c r="E3850" s="42" t="s">
        <v>19083</v>
      </c>
      <c r="F3850" s="42" t="s">
        <v>19084</v>
      </c>
      <c r="G3850" s="42" t="s">
        <v>19085</v>
      </c>
      <c r="H3850" s="42" t="s">
        <v>554</v>
      </c>
      <c r="I3850" s="42"/>
      <c r="J3850" s="42"/>
      <c r="K3850" s="42"/>
      <c r="L3850" s="42" t="s">
        <v>579</v>
      </c>
      <c r="M3850" s="42" t="s">
        <v>19086</v>
      </c>
      <c r="N3850" s="42" t="s">
        <v>565</v>
      </c>
      <c r="O3850" s="42"/>
      <c r="P3850" s="42" t="s">
        <v>555</v>
      </c>
      <c r="Q3850" s="42" t="s">
        <v>555</v>
      </c>
      <c r="R3850" s="42" t="s">
        <v>555</v>
      </c>
      <c r="S3850" s="42" t="s">
        <v>555</v>
      </c>
      <c r="T3850" s="42" t="s">
        <v>555</v>
      </c>
      <c r="U3850" s="42" t="s">
        <v>555</v>
      </c>
      <c r="V3850" s="44"/>
      <c r="W3850" s="44"/>
      <c r="X3850" s="44"/>
      <c r="Y3850" s="44"/>
      <c r="Z3850" s="44"/>
      <c r="AA3850" s="44"/>
    </row>
    <row r="3851" spans="1:27" ht="15.75" customHeight="1" x14ac:dyDescent="0.25">
      <c r="A3851" s="43">
        <v>3899</v>
      </c>
      <c r="B3851" s="43" t="s">
        <v>482</v>
      </c>
      <c r="C3851" s="42" t="s">
        <v>19087</v>
      </c>
      <c r="D3851" s="42" t="s">
        <v>22093</v>
      </c>
      <c r="E3851" s="42" t="s">
        <v>19089</v>
      </c>
      <c r="F3851" s="42" t="s">
        <v>19090</v>
      </c>
      <c r="G3851" s="42" t="s">
        <v>19091</v>
      </c>
      <c r="H3851" s="42" t="s">
        <v>571</v>
      </c>
      <c r="I3851" s="42">
        <f>VLOOKUP(C3851,RefVtsB1,6,FALSE)</f>
        <v>1</v>
      </c>
      <c r="J3851" s="42"/>
      <c r="K3851" s="42"/>
      <c r="L3851" s="42" t="s">
        <v>555</v>
      </c>
      <c r="M3851" s="42" t="s">
        <v>555</v>
      </c>
      <c r="N3851" s="42" t="s">
        <v>555</v>
      </c>
      <c r="O3851" s="42"/>
      <c r="P3851" s="42" t="s">
        <v>555</v>
      </c>
      <c r="Q3851" s="42" t="s">
        <v>555</v>
      </c>
      <c r="R3851" s="42" t="s">
        <v>555</v>
      </c>
      <c r="S3851" s="42" t="s">
        <v>555</v>
      </c>
      <c r="T3851" s="42" t="s">
        <v>921</v>
      </c>
      <c r="U3851" s="42" t="s">
        <v>1172</v>
      </c>
      <c r="V3851" s="44"/>
      <c r="W3851" s="44"/>
      <c r="X3851" s="44"/>
      <c r="Y3851" s="44"/>
      <c r="Z3851" s="44"/>
      <c r="AA3851" s="44"/>
    </row>
    <row r="3852" spans="1:27" ht="15.75" customHeight="1" x14ac:dyDescent="0.25">
      <c r="A3852" s="43">
        <v>3900</v>
      </c>
      <c r="B3852" s="43" t="s">
        <v>482</v>
      </c>
      <c r="C3852" s="42" t="s">
        <v>19092</v>
      </c>
      <c r="D3852" s="42" t="s">
        <v>19093</v>
      </c>
      <c r="E3852" s="42" t="s">
        <v>19094</v>
      </c>
      <c r="F3852" s="42" t="s">
        <v>19095</v>
      </c>
      <c r="G3852" s="42" t="s">
        <v>19096</v>
      </c>
      <c r="H3852" s="42" t="s">
        <v>571</v>
      </c>
      <c r="I3852" s="42"/>
      <c r="J3852" s="42"/>
      <c r="K3852" s="42"/>
      <c r="L3852" s="42" t="s">
        <v>572</v>
      </c>
      <c r="M3852" s="42" t="s">
        <v>19097</v>
      </c>
      <c r="N3852" s="42" t="s">
        <v>565</v>
      </c>
      <c r="O3852" s="42"/>
      <c r="P3852" s="42" t="s">
        <v>555</v>
      </c>
      <c r="Q3852" s="42" t="s">
        <v>555</v>
      </c>
      <c r="R3852" s="42" t="s">
        <v>555</v>
      </c>
      <c r="S3852" s="42" t="s">
        <v>555</v>
      </c>
      <c r="T3852" s="42" t="s">
        <v>555</v>
      </c>
      <c r="U3852" s="42" t="s">
        <v>555</v>
      </c>
      <c r="V3852" s="44"/>
      <c r="W3852" s="44"/>
      <c r="X3852" s="44"/>
      <c r="Y3852" s="44"/>
      <c r="Z3852" s="44"/>
      <c r="AA3852" s="44"/>
    </row>
    <row r="3853" spans="1:27" ht="15.75" customHeight="1" x14ac:dyDescent="0.25">
      <c r="A3853" s="43">
        <v>3901</v>
      </c>
      <c r="B3853" s="43" t="s">
        <v>482</v>
      </c>
      <c r="C3853" s="42" t="s">
        <v>19098</v>
      </c>
      <c r="D3853" s="42" t="s">
        <v>19099</v>
      </c>
      <c r="E3853" s="42" t="s">
        <v>19100</v>
      </c>
      <c r="F3853" s="42" t="s">
        <v>19101</v>
      </c>
      <c r="G3853" s="42" t="s">
        <v>19102</v>
      </c>
      <c r="H3853" s="42" t="s">
        <v>571</v>
      </c>
      <c r="I3853" s="42"/>
      <c r="J3853" s="42"/>
      <c r="K3853" s="42"/>
      <c r="L3853" s="42" t="s">
        <v>572</v>
      </c>
      <c r="M3853" s="42" t="s">
        <v>19103</v>
      </c>
      <c r="N3853" s="42" t="s">
        <v>565</v>
      </c>
      <c r="O3853" s="42"/>
      <c r="P3853" s="42" t="s">
        <v>555</v>
      </c>
      <c r="Q3853" s="42" t="s">
        <v>555</v>
      </c>
      <c r="R3853" s="42" t="s">
        <v>555</v>
      </c>
      <c r="S3853" s="42" t="s">
        <v>555</v>
      </c>
      <c r="T3853" s="42" t="s">
        <v>555</v>
      </c>
      <c r="U3853" s="42" t="s">
        <v>555</v>
      </c>
      <c r="V3853" s="44"/>
      <c r="W3853" s="44"/>
      <c r="X3853" s="44"/>
      <c r="Y3853" s="44"/>
      <c r="Z3853" s="44"/>
      <c r="AA3853" s="44"/>
    </row>
    <row r="3854" spans="1:27" ht="15.75" customHeight="1" x14ac:dyDescent="0.25">
      <c r="A3854" s="43">
        <v>3902</v>
      </c>
      <c r="B3854" s="43" t="s">
        <v>482</v>
      </c>
      <c r="C3854" s="42" t="s">
        <v>19104</v>
      </c>
      <c r="D3854" s="42" t="s">
        <v>19105</v>
      </c>
      <c r="E3854" s="42" t="s">
        <v>19106</v>
      </c>
      <c r="F3854" s="42" t="s">
        <v>19107</v>
      </c>
      <c r="G3854" s="42" t="s">
        <v>19108</v>
      </c>
      <c r="H3854" s="42" t="s">
        <v>571</v>
      </c>
      <c r="I3854" s="42"/>
      <c r="J3854" s="42"/>
      <c r="K3854" s="42"/>
      <c r="L3854" s="42" t="s">
        <v>572</v>
      </c>
      <c r="M3854" s="42" t="s">
        <v>19109</v>
      </c>
      <c r="N3854" s="42" t="s">
        <v>565</v>
      </c>
      <c r="O3854" s="42"/>
      <c r="P3854" s="42" t="s">
        <v>555</v>
      </c>
      <c r="Q3854" s="42" t="s">
        <v>555</v>
      </c>
      <c r="R3854" s="42" t="s">
        <v>555</v>
      </c>
      <c r="S3854" s="42" t="s">
        <v>555</v>
      </c>
      <c r="T3854" s="42" t="s">
        <v>555</v>
      </c>
      <c r="U3854" s="42" t="s">
        <v>555</v>
      </c>
      <c r="V3854" s="44"/>
      <c r="W3854" s="44"/>
      <c r="X3854" s="44"/>
      <c r="Y3854" s="44"/>
      <c r="Z3854" s="44"/>
      <c r="AA3854" s="44"/>
    </row>
    <row r="3855" spans="1:27" ht="15.75" customHeight="1" x14ac:dyDescent="0.25">
      <c r="A3855" s="43">
        <v>3903</v>
      </c>
      <c r="B3855" s="43" t="s">
        <v>482</v>
      </c>
      <c r="C3855" s="42" t="s">
        <v>19110</v>
      </c>
      <c r="D3855" s="42" t="s">
        <v>19111</v>
      </c>
      <c r="E3855" s="42" t="s">
        <v>19112</v>
      </c>
      <c r="F3855" s="42" t="s">
        <v>19113</v>
      </c>
      <c r="G3855" s="42" t="s">
        <v>19114</v>
      </c>
      <c r="H3855" s="42" t="s">
        <v>571</v>
      </c>
      <c r="I3855" s="42"/>
      <c r="J3855" s="42"/>
      <c r="K3855" s="42"/>
      <c r="L3855" s="42" t="s">
        <v>572</v>
      </c>
      <c r="M3855" s="42" t="s">
        <v>19115</v>
      </c>
      <c r="N3855" s="42" t="s">
        <v>565</v>
      </c>
      <c r="O3855" s="42"/>
      <c r="P3855" s="42" t="s">
        <v>555</v>
      </c>
      <c r="Q3855" s="42" t="s">
        <v>555</v>
      </c>
      <c r="R3855" s="42" t="s">
        <v>555</v>
      </c>
      <c r="S3855" s="42" t="s">
        <v>555</v>
      </c>
      <c r="T3855" s="42" t="s">
        <v>555</v>
      </c>
      <c r="U3855" s="42" t="s">
        <v>555</v>
      </c>
      <c r="V3855" s="44"/>
      <c r="W3855" s="44"/>
      <c r="X3855" s="44"/>
      <c r="Y3855" s="44"/>
      <c r="Z3855" s="44"/>
      <c r="AA3855" s="44"/>
    </row>
    <row r="3856" spans="1:27" ht="15.75" customHeight="1" x14ac:dyDescent="0.25">
      <c r="A3856" s="43">
        <v>3904</v>
      </c>
      <c r="B3856" s="43" t="s">
        <v>482</v>
      </c>
      <c r="C3856" s="42" t="s">
        <v>19116</v>
      </c>
      <c r="D3856" s="42" t="s">
        <v>19117</v>
      </c>
      <c r="E3856" s="42" t="s">
        <v>19118</v>
      </c>
      <c r="F3856" s="42" t="s">
        <v>19119</v>
      </c>
      <c r="G3856" s="42" t="s">
        <v>19120</v>
      </c>
      <c r="H3856" s="42" t="s">
        <v>554</v>
      </c>
      <c r="I3856" s="42"/>
      <c r="J3856" s="42"/>
      <c r="K3856" s="42"/>
      <c r="L3856" s="42" t="s">
        <v>579</v>
      </c>
      <c r="M3856" s="42" t="s">
        <v>19121</v>
      </c>
      <c r="N3856" s="42" t="s">
        <v>565</v>
      </c>
      <c r="O3856" s="42"/>
      <c r="P3856" s="42" t="s">
        <v>555</v>
      </c>
      <c r="Q3856" s="42" t="s">
        <v>555</v>
      </c>
      <c r="R3856" s="42" t="s">
        <v>555</v>
      </c>
      <c r="S3856" s="42" t="s">
        <v>555</v>
      </c>
      <c r="T3856" s="42" t="s">
        <v>555</v>
      </c>
      <c r="U3856" s="42" t="s">
        <v>555</v>
      </c>
      <c r="V3856" s="44"/>
      <c r="W3856" s="44"/>
      <c r="X3856" s="44"/>
      <c r="Y3856" s="44"/>
      <c r="Z3856" s="44"/>
      <c r="AA3856" s="44"/>
    </row>
    <row r="3857" spans="1:27" ht="15.75" customHeight="1" x14ac:dyDescent="0.25">
      <c r="A3857" s="43">
        <v>3905</v>
      </c>
      <c r="B3857" s="43" t="s">
        <v>482</v>
      </c>
      <c r="C3857" s="42" t="s">
        <v>19122</v>
      </c>
      <c r="D3857" s="42" t="s">
        <v>19123</v>
      </c>
      <c r="E3857" s="42" t="s">
        <v>19124</v>
      </c>
      <c r="F3857" s="42" t="s">
        <v>19125</v>
      </c>
      <c r="G3857" s="42" t="s">
        <v>19126</v>
      </c>
      <c r="H3857" s="42" t="s">
        <v>562</v>
      </c>
      <c r="I3857" s="42"/>
      <c r="J3857" s="42"/>
      <c r="K3857" s="42"/>
      <c r="L3857" s="42" t="s">
        <v>563</v>
      </c>
      <c r="M3857" s="42" t="s">
        <v>19127</v>
      </c>
      <c r="N3857" s="42" t="s">
        <v>565</v>
      </c>
      <c r="O3857" s="42"/>
      <c r="P3857" s="42" t="s">
        <v>555</v>
      </c>
      <c r="Q3857" s="42" t="s">
        <v>555</v>
      </c>
      <c r="R3857" s="42" t="s">
        <v>555</v>
      </c>
      <c r="S3857" s="42" t="s">
        <v>555</v>
      </c>
      <c r="T3857" s="42" t="s">
        <v>555</v>
      </c>
      <c r="U3857" s="42" t="s">
        <v>555</v>
      </c>
      <c r="V3857" s="44"/>
      <c r="W3857" s="44"/>
      <c r="X3857" s="44"/>
      <c r="Y3857" s="44"/>
      <c r="Z3857" s="44"/>
      <c r="AA3857" s="44"/>
    </row>
    <row r="3858" spans="1:27" ht="15.75" customHeight="1" x14ac:dyDescent="0.25">
      <c r="A3858" s="43">
        <v>3906</v>
      </c>
      <c r="B3858" s="43" t="s">
        <v>482</v>
      </c>
      <c r="C3858" s="42" t="s">
        <v>19128</v>
      </c>
      <c r="D3858" s="42" t="s">
        <v>19129</v>
      </c>
      <c r="E3858" s="42" t="s">
        <v>19130</v>
      </c>
      <c r="F3858" s="42" t="s">
        <v>19131</v>
      </c>
      <c r="G3858" s="42" t="s">
        <v>19132</v>
      </c>
      <c r="H3858" s="42" t="s">
        <v>571</v>
      </c>
      <c r="I3858" s="42"/>
      <c r="J3858" s="42"/>
      <c r="K3858" s="42"/>
      <c r="L3858" s="42" t="s">
        <v>572</v>
      </c>
      <c r="M3858" s="42" t="s">
        <v>19133</v>
      </c>
      <c r="N3858" s="42" t="s">
        <v>565</v>
      </c>
      <c r="O3858" s="42"/>
      <c r="P3858" s="42" t="s">
        <v>555</v>
      </c>
      <c r="Q3858" s="42" t="s">
        <v>555</v>
      </c>
      <c r="R3858" s="42" t="s">
        <v>555</v>
      </c>
      <c r="S3858" s="42" t="s">
        <v>555</v>
      </c>
      <c r="T3858" s="42" t="s">
        <v>555</v>
      </c>
      <c r="U3858" s="42" t="s">
        <v>555</v>
      </c>
      <c r="V3858" s="44"/>
      <c r="W3858" s="44"/>
      <c r="X3858" s="44"/>
      <c r="Y3858" s="44"/>
      <c r="Z3858" s="44"/>
      <c r="AA3858" s="44"/>
    </row>
    <row r="3859" spans="1:27" ht="15.75" customHeight="1" x14ac:dyDescent="0.25">
      <c r="A3859" s="43">
        <v>3907</v>
      </c>
      <c r="B3859" s="43" t="s">
        <v>482</v>
      </c>
      <c r="C3859" s="42" t="s">
        <v>19134</v>
      </c>
      <c r="D3859" s="42" t="s">
        <v>19135</v>
      </c>
      <c r="E3859" s="42" t="s">
        <v>19136</v>
      </c>
      <c r="F3859" s="42" t="s">
        <v>19137</v>
      </c>
      <c r="G3859" s="42" t="s">
        <v>19138</v>
      </c>
      <c r="H3859" s="42" t="s">
        <v>554</v>
      </c>
      <c r="I3859" s="42"/>
      <c r="J3859" s="42"/>
      <c r="K3859" s="42"/>
      <c r="L3859" s="42" t="s">
        <v>579</v>
      </c>
      <c r="M3859" s="42" t="s">
        <v>19139</v>
      </c>
      <c r="N3859" s="42" t="s">
        <v>565</v>
      </c>
      <c r="O3859" s="42"/>
      <c r="P3859" s="42" t="s">
        <v>555</v>
      </c>
      <c r="Q3859" s="42" t="s">
        <v>555</v>
      </c>
      <c r="R3859" s="42" t="s">
        <v>555</v>
      </c>
      <c r="S3859" s="42" t="s">
        <v>555</v>
      </c>
      <c r="T3859" s="42" t="s">
        <v>555</v>
      </c>
      <c r="U3859" s="42" t="s">
        <v>555</v>
      </c>
      <c r="V3859" s="44"/>
      <c r="W3859" s="44"/>
      <c r="X3859" s="44"/>
      <c r="Y3859" s="44"/>
      <c r="Z3859" s="44"/>
      <c r="AA3859" s="44"/>
    </row>
    <row r="3860" spans="1:27" ht="15.75" customHeight="1" x14ac:dyDescent="0.25">
      <c r="A3860" s="43">
        <v>3908</v>
      </c>
      <c r="B3860" s="43" t="s">
        <v>482</v>
      </c>
      <c r="C3860" s="42" t="s">
        <v>19140</v>
      </c>
      <c r="D3860" s="42" t="s">
        <v>19141</v>
      </c>
      <c r="E3860" s="42" t="s">
        <v>19142</v>
      </c>
      <c r="F3860" s="42" t="s">
        <v>19143</v>
      </c>
      <c r="G3860" s="42" t="s">
        <v>19144</v>
      </c>
      <c r="H3860" s="42" t="s">
        <v>554</v>
      </c>
      <c r="I3860" s="42"/>
      <c r="J3860" s="42"/>
      <c r="K3860" s="42"/>
      <c r="L3860" s="42" t="s">
        <v>579</v>
      </c>
      <c r="M3860" s="42" t="s">
        <v>19145</v>
      </c>
      <c r="N3860" s="42" t="s">
        <v>565</v>
      </c>
      <c r="O3860" s="42"/>
      <c r="P3860" s="42" t="s">
        <v>555</v>
      </c>
      <c r="Q3860" s="42" t="s">
        <v>555</v>
      </c>
      <c r="R3860" s="42" t="s">
        <v>555</v>
      </c>
      <c r="S3860" s="42" t="s">
        <v>555</v>
      </c>
      <c r="T3860" s="42" t="s">
        <v>555</v>
      </c>
      <c r="U3860" s="42" t="s">
        <v>555</v>
      </c>
      <c r="V3860" s="44"/>
      <c r="W3860" s="44"/>
      <c r="X3860" s="44"/>
      <c r="Y3860" s="44"/>
      <c r="Z3860" s="44"/>
      <c r="AA3860" s="44"/>
    </row>
    <row r="3861" spans="1:27" ht="15.75" customHeight="1" x14ac:dyDescent="0.25">
      <c r="A3861" s="43">
        <v>3909</v>
      </c>
      <c r="B3861" s="43" t="s">
        <v>482</v>
      </c>
      <c r="C3861" s="42" t="s">
        <v>19146</v>
      </c>
      <c r="D3861" s="42" t="s">
        <v>19147</v>
      </c>
      <c r="E3861" s="42" t="s">
        <v>19148</v>
      </c>
      <c r="F3861" s="42" t="s">
        <v>19149</v>
      </c>
      <c r="G3861" s="42" t="s">
        <v>19150</v>
      </c>
      <c r="H3861" s="42" t="s">
        <v>562</v>
      </c>
      <c r="I3861" s="42"/>
      <c r="J3861" s="42"/>
      <c r="K3861" s="42"/>
      <c r="L3861" s="42" t="s">
        <v>563</v>
      </c>
      <c r="M3861" s="42" t="s">
        <v>19151</v>
      </c>
      <c r="N3861" s="42" t="s">
        <v>565</v>
      </c>
      <c r="O3861" s="42"/>
      <c r="P3861" s="42" t="s">
        <v>555</v>
      </c>
      <c r="Q3861" s="42" t="s">
        <v>555</v>
      </c>
      <c r="R3861" s="42" t="s">
        <v>555</v>
      </c>
      <c r="S3861" s="42" t="s">
        <v>555</v>
      </c>
      <c r="T3861" s="42" t="s">
        <v>555</v>
      </c>
      <c r="U3861" s="42" t="s">
        <v>555</v>
      </c>
      <c r="V3861" s="44"/>
      <c r="W3861" s="44"/>
      <c r="X3861" s="44"/>
      <c r="Y3861" s="44"/>
      <c r="Z3861" s="44"/>
      <c r="AA3861" s="44"/>
    </row>
    <row r="3862" spans="1:27" ht="15.75" customHeight="1" x14ac:dyDescent="0.25">
      <c r="A3862" s="43">
        <v>3910</v>
      </c>
      <c r="B3862" s="43" t="s">
        <v>482</v>
      </c>
      <c r="C3862" s="42" t="s">
        <v>19152</v>
      </c>
      <c r="D3862" s="42" t="s">
        <v>555</v>
      </c>
      <c r="E3862" s="42" t="s">
        <v>19153</v>
      </c>
      <c r="F3862" s="42" t="s">
        <v>19154</v>
      </c>
      <c r="G3862" s="42" t="s">
        <v>19155</v>
      </c>
      <c r="H3862" s="42" t="s">
        <v>571</v>
      </c>
      <c r="I3862" s="42"/>
      <c r="J3862" s="42"/>
      <c r="K3862" s="42"/>
      <c r="L3862" s="42" t="s">
        <v>572</v>
      </c>
      <c r="M3862" s="42" t="s">
        <v>19156</v>
      </c>
      <c r="N3862" s="42" t="s">
        <v>565</v>
      </c>
      <c r="O3862" s="42"/>
      <c r="P3862" s="42" t="s">
        <v>555</v>
      </c>
      <c r="Q3862" s="42" t="s">
        <v>555</v>
      </c>
      <c r="R3862" s="42" t="s">
        <v>555</v>
      </c>
      <c r="S3862" s="42" t="s">
        <v>555</v>
      </c>
      <c r="T3862" s="42" t="s">
        <v>555</v>
      </c>
      <c r="U3862" s="42" t="s">
        <v>555</v>
      </c>
      <c r="V3862" s="44"/>
      <c r="W3862" s="44"/>
      <c r="X3862" s="44"/>
      <c r="Y3862" s="44"/>
      <c r="Z3862" s="44"/>
      <c r="AA3862" s="44"/>
    </row>
    <row r="3863" spans="1:27" ht="15.75" customHeight="1" x14ac:dyDescent="0.25">
      <c r="A3863" s="43">
        <v>3911</v>
      </c>
      <c r="B3863" s="43" t="s">
        <v>482</v>
      </c>
      <c r="C3863" s="42" t="s">
        <v>19157</v>
      </c>
      <c r="D3863" s="42" t="s">
        <v>19158</v>
      </c>
      <c r="E3863" s="42" t="s">
        <v>19159</v>
      </c>
      <c r="F3863" s="42" t="s">
        <v>19160</v>
      </c>
      <c r="G3863" s="42" t="s">
        <v>19161</v>
      </c>
      <c r="H3863" s="42" t="s">
        <v>571</v>
      </c>
      <c r="I3863" s="42"/>
      <c r="J3863" s="42"/>
      <c r="K3863" s="42"/>
      <c r="L3863" s="42" t="s">
        <v>572</v>
      </c>
      <c r="M3863" s="42" t="s">
        <v>19162</v>
      </c>
      <c r="N3863" s="42" t="s">
        <v>565</v>
      </c>
      <c r="O3863" s="42"/>
      <c r="P3863" s="42" t="s">
        <v>555</v>
      </c>
      <c r="Q3863" s="42" t="s">
        <v>555</v>
      </c>
      <c r="R3863" s="42" t="s">
        <v>555</v>
      </c>
      <c r="S3863" s="42" t="s">
        <v>555</v>
      </c>
      <c r="T3863" s="42" t="s">
        <v>555</v>
      </c>
      <c r="U3863" s="42" t="s">
        <v>555</v>
      </c>
      <c r="V3863" s="44"/>
      <c r="W3863" s="44"/>
      <c r="X3863" s="44"/>
      <c r="Y3863" s="44"/>
      <c r="Z3863" s="44"/>
      <c r="AA3863" s="44"/>
    </row>
    <row r="3864" spans="1:27" ht="15.75" customHeight="1" x14ac:dyDescent="0.25">
      <c r="A3864" s="43">
        <v>3912</v>
      </c>
      <c r="B3864" s="43" t="s">
        <v>482</v>
      </c>
      <c r="C3864" s="42" t="s">
        <v>19163</v>
      </c>
      <c r="D3864" s="42" t="s">
        <v>555</v>
      </c>
      <c r="E3864" s="42" t="s">
        <v>19153</v>
      </c>
      <c r="F3864" s="42" t="s">
        <v>19164</v>
      </c>
      <c r="G3864" s="42" t="s">
        <v>19165</v>
      </c>
      <c r="H3864" s="42" t="s">
        <v>571</v>
      </c>
      <c r="I3864" s="42"/>
      <c r="J3864" s="42"/>
      <c r="K3864" s="42"/>
      <c r="L3864" s="42" t="s">
        <v>572</v>
      </c>
      <c r="M3864" s="42" t="s">
        <v>19166</v>
      </c>
      <c r="N3864" s="42" t="s">
        <v>565</v>
      </c>
      <c r="O3864" s="42"/>
      <c r="P3864" s="42" t="s">
        <v>555</v>
      </c>
      <c r="Q3864" s="42" t="s">
        <v>555</v>
      </c>
      <c r="R3864" s="42" t="s">
        <v>555</v>
      </c>
      <c r="S3864" s="42" t="s">
        <v>555</v>
      </c>
      <c r="T3864" s="42" t="s">
        <v>555</v>
      </c>
      <c r="U3864" s="42" t="s">
        <v>555</v>
      </c>
      <c r="V3864" s="44"/>
      <c r="W3864" s="44"/>
      <c r="X3864" s="44"/>
      <c r="Y3864" s="44"/>
      <c r="Z3864" s="44"/>
      <c r="AA3864" s="44"/>
    </row>
    <row r="3865" spans="1:27" ht="15.75" customHeight="1" x14ac:dyDescent="0.25">
      <c r="A3865" s="43">
        <v>3913</v>
      </c>
      <c r="B3865" s="43" t="s">
        <v>482</v>
      </c>
      <c r="C3865" s="42" t="s">
        <v>19167</v>
      </c>
      <c r="D3865" s="42" t="s">
        <v>19168</v>
      </c>
      <c r="E3865" s="42" t="s">
        <v>19169</v>
      </c>
      <c r="F3865" s="42" t="s">
        <v>19170</v>
      </c>
      <c r="G3865" s="42" t="s">
        <v>19171</v>
      </c>
      <c r="H3865" s="42" t="s">
        <v>554</v>
      </c>
      <c r="I3865" s="42"/>
      <c r="J3865" s="42"/>
      <c r="K3865" s="42"/>
      <c r="L3865" s="42" t="s">
        <v>579</v>
      </c>
      <c r="M3865" s="42" t="s">
        <v>19172</v>
      </c>
      <c r="N3865" s="42" t="s">
        <v>565</v>
      </c>
      <c r="O3865" s="42"/>
      <c r="P3865" s="42" t="s">
        <v>555</v>
      </c>
      <c r="Q3865" s="42" t="s">
        <v>555</v>
      </c>
      <c r="R3865" s="42" t="s">
        <v>555</v>
      </c>
      <c r="S3865" s="42" t="s">
        <v>555</v>
      </c>
      <c r="T3865" s="42" t="s">
        <v>555</v>
      </c>
      <c r="U3865" s="42" t="s">
        <v>555</v>
      </c>
      <c r="V3865" s="44"/>
      <c r="W3865" s="44"/>
      <c r="X3865" s="44"/>
      <c r="Y3865" s="44"/>
      <c r="Z3865" s="44"/>
      <c r="AA3865" s="44"/>
    </row>
    <row r="3866" spans="1:27" ht="15.75" customHeight="1" x14ac:dyDescent="0.25">
      <c r="A3866" s="43">
        <v>3914</v>
      </c>
      <c r="B3866" s="43" t="s">
        <v>482</v>
      </c>
      <c r="C3866" s="42" t="s">
        <v>19173</v>
      </c>
      <c r="D3866" s="42" t="s">
        <v>19174</v>
      </c>
      <c r="E3866" s="42" t="s">
        <v>19175</v>
      </c>
      <c r="F3866" s="42" t="s">
        <v>19176</v>
      </c>
      <c r="G3866" s="42" t="s">
        <v>19177</v>
      </c>
      <c r="H3866" s="42" t="s">
        <v>554</v>
      </c>
      <c r="I3866" s="42"/>
      <c r="J3866" s="42"/>
      <c r="K3866" s="42"/>
      <c r="L3866" s="42" t="s">
        <v>579</v>
      </c>
      <c r="M3866" s="42" t="s">
        <v>19178</v>
      </c>
      <c r="N3866" s="42" t="s">
        <v>565</v>
      </c>
      <c r="O3866" s="42"/>
      <c r="P3866" s="42" t="s">
        <v>555</v>
      </c>
      <c r="Q3866" s="42" t="s">
        <v>555</v>
      </c>
      <c r="R3866" s="42" t="s">
        <v>555</v>
      </c>
      <c r="S3866" s="42" t="s">
        <v>555</v>
      </c>
      <c r="T3866" s="42" t="s">
        <v>555</v>
      </c>
      <c r="U3866" s="42" t="s">
        <v>555</v>
      </c>
      <c r="V3866" s="44"/>
      <c r="W3866" s="44"/>
      <c r="X3866" s="44"/>
      <c r="Y3866" s="44"/>
      <c r="Z3866" s="44"/>
      <c r="AA3866" s="44"/>
    </row>
    <row r="3867" spans="1:27" ht="15.75" customHeight="1" x14ac:dyDescent="0.25">
      <c r="A3867" s="43">
        <v>3915</v>
      </c>
      <c r="B3867" s="43" t="s">
        <v>482</v>
      </c>
      <c r="C3867" s="42" t="s">
        <v>19179</v>
      </c>
      <c r="D3867" s="42" t="s">
        <v>19180</v>
      </c>
      <c r="E3867" s="42" t="s">
        <v>19181</v>
      </c>
      <c r="F3867" s="42" t="s">
        <v>19182</v>
      </c>
      <c r="G3867" s="42" t="s">
        <v>19183</v>
      </c>
      <c r="H3867" s="42" t="s">
        <v>554</v>
      </c>
      <c r="I3867" s="42"/>
      <c r="J3867" s="42"/>
      <c r="K3867" s="42"/>
      <c r="L3867" s="42" t="s">
        <v>579</v>
      </c>
      <c r="M3867" s="42" t="s">
        <v>19184</v>
      </c>
      <c r="N3867" s="42" t="s">
        <v>565</v>
      </c>
      <c r="O3867" s="42"/>
      <c r="P3867" s="42" t="s">
        <v>555</v>
      </c>
      <c r="Q3867" s="42" t="s">
        <v>555</v>
      </c>
      <c r="R3867" s="42" t="s">
        <v>555</v>
      </c>
      <c r="S3867" s="42" t="s">
        <v>555</v>
      </c>
      <c r="T3867" s="42" t="s">
        <v>555</v>
      </c>
      <c r="U3867" s="42" t="s">
        <v>555</v>
      </c>
      <c r="V3867" s="44"/>
      <c r="W3867" s="44"/>
      <c r="X3867" s="44"/>
      <c r="Y3867" s="44"/>
      <c r="Z3867" s="44"/>
      <c r="AA3867" s="44"/>
    </row>
    <row r="3868" spans="1:27" ht="15.75" customHeight="1" x14ac:dyDescent="0.25">
      <c r="A3868" s="43">
        <v>3916</v>
      </c>
      <c r="B3868" s="43" t="s">
        <v>482</v>
      </c>
      <c r="C3868" s="42" t="s">
        <v>19185</v>
      </c>
      <c r="D3868" s="42" t="s">
        <v>555</v>
      </c>
      <c r="E3868" s="42" t="s">
        <v>19185</v>
      </c>
      <c r="F3868" s="42" t="s">
        <v>19186</v>
      </c>
      <c r="G3868" s="42" t="s">
        <v>19187</v>
      </c>
      <c r="H3868" s="42" t="s">
        <v>571</v>
      </c>
      <c r="I3868" s="42"/>
      <c r="J3868" s="42"/>
      <c r="K3868" s="42"/>
      <c r="L3868" s="42" t="s">
        <v>572</v>
      </c>
      <c r="M3868" s="42" t="s">
        <v>19188</v>
      </c>
      <c r="N3868" s="42" t="s">
        <v>565</v>
      </c>
      <c r="O3868" s="42"/>
      <c r="P3868" s="42" t="s">
        <v>555</v>
      </c>
      <c r="Q3868" s="42" t="s">
        <v>555</v>
      </c>
      <c r="R3868" s="42" t="s">
        <v>555</v>
      </c>
      <c r="S3868" s="42" t="s">
        <v>555</v>
      </c>
      <c r="T3868" s="42" t="s">
        <v>555</v>
      </c>
      <c r="U3868" s="42" t="s">
        <v>555</v>
      </c>
      <c r="V3868" s="44"/>
      <c r="W3868" s="44"/>
      <c r="X3868" s="44"/>
      <c r="Y3868" s="44"/>
      <c r="Z3868" s="44"/>
      <c r="AA3868" s="44"/>
    </row>
    <row r="3869" spans="1:27" ht="15.75" customHeight="1" x14ac:dyDescent="0.25">
      <c r="A3869" s="43">
        <v>3917</v>
      </c>
      <c r="B3869" s="43" t="s">
        <v>482</v>
      </c>
      <c r="C3869" s="42" t="s">
        <v>19189</v>
      </c>
      <c r="D3869" s="42" t="s">
        <v>555</v>
      </c>
      <c r="E3869" s="42" t="s">
        <v>19189</v>
      </c>
      <c r="F3869" s="42" t="s">
        <v>19190</v>
      </c>
      <c r="G3869" s="42" t="s">
        <v>19191</v>
      </c>
      <c r="H3869" s="42" t="s">
        <v>571</v>
      </c>
      <c r="I3869" s="42"/>
      <c r="J3869" s="42"/>
      <c r="K3869" s="42"/>
      <c r="L3869" s="42" t="s">
        <v>572</v>
      </c>
      <c r="M3869" s="42" t="s">
        <v>19192</v>
      </c>
      <c r="N3869" s="42" t="s">
        <v>565</v>
      </c>
      <c r="O3869" s="42"/>
      <c r="P3869" s="42" t="s">
        <v>555</v>
      </c>
      <c r="Q3869" s="42" t="s">
        <v>555</v>
      </c>
      <c r="R3869" s="42" t="s">
        <v>555</v>
      </c>
      <c r="S3869" s="42" t="s">
        <v>555</v>
      </c>
      <c r="T3869" s="42" t="s">
        <v>555</v>
      </c>
      <c r="U3869" s="42" t="s">
        <v>555</v>
      </c>
      <c r="V3869" s="44"/>
      <c r="W3869" s="44"/>
      <c r="X3869" s="44"/>
      <c r="Y3869" s="44"/>
      <c r="Z3869" s="44"/>
      <c r="AA3869" s="44"/>
    </row>
    <row r="3870" spans="1:27" ht="15.75" customHeight="1" x14ac:dyDescent="0.25">
      <c r="A3870" s="43">
        <v>3918</v>
      </c>
      <c r="B3870" s="43" t="s">
        <v>482</v>
      </c>
      <c r="C3870" s="42" t="s">
        <v>19193</v>
      </c>
      <c r="D3870" s="42" t="s">
        <v>555</v>
      </c>
      <c r="E3870" s="42" t="s">
        <v>19193</v>
      </c>
      <c r="F3870" s="42" t="s">
        <v>19194</v>
      </c>
      <c r="G3870" s="42" t="s">
        <v>19195</v>
      </c>
      <c r="H3870" s="42" t="s">
        <v>562</v>
      </c>
      <c r="I3870" s="42"/>
      <c r="J3870" s="42"/>
      <c r="K3870" s="42"/>
      <c r="L3870" s="42" t="s">
        <v>563</v>
      </c>
      <c r="M3870" s="42" t="s">
        <v>19196</v>
      </c>
      <c r="N3870" s="42" t="s">
        <v>565</v>
      </c>
      <c r="O3870" s="42"/>
      <c r="P3870" s="42" t="s">
        <v>555</v>
      </c>
      <c r="Q3870" s="42" t="s">
        <v>555</v>
      </c>
      <c r="R3870" s="42" t="s">
        <v>555</v>
      </c>
      <c r="S3870" s="42" t="s">
        <v>555</v>
      </c>
      <c r="T3870" s="42" t="s">
        <v>555</v>
      </c>
      <c r="U3870" s="42" t="s">
        <v>555</v>
      </c>
      <c r="V3870" s="44"/>
      <c r="W3870" s="44"/>
      <c r="X3870" s="44"/>
      <c r="Y3870" s="44"/>
      <c r="Z3870" s="44"/>
      <c r="AA3870" s="44"/>
    </row>
    <row r="3871" spans="1:27" ht="15.75" customHeight="1" x14ac:dyDescent="0.25">
      <c r="A3871" s="43">
        <v>3919</v>
      </c>
      <c r="B3871" s="43" t="s">
        <v>482</v>
      </c>
      <c r="C3871" s="42" t="s">
        <v>19197</v>
      </c>
      <c r="D3871" s="42" t="s">
        <v>19198</v>
      </c>
      <c r="E3871" s="42" t="s">
        <v>19199</v>
      </c>
      <c r="F3871" s="42" t="s">
        <v>19200</v>
      </c>
      <c r="G3871" s="42" t="s">
        <v>19201</v>
      </c>
      <c r="H3871" s="42" t="s">
        <v>571</v>
      </c>
      <c r="I3871" s="42"/>
      <c r="J3871" s="42"/>
      <c r="K3871" s="42"/>
      <c r="L3871" s="42" t="s">
        <v>572</v>
      </c>
      <c r="M3871" s="42" t="s">
        <v>19202</v>
      </c>
      <c r="N3871" s="42" t="s">
        <v>565</v>
      </c>
      <c r="O3871" s="42"/>
      <c r="P3871" s="42" t="s">
        <v>555</v>
      </c>
      <c r="Q3871" s="42" t="s">
        <v>555</v>
      </c>
      <c r="R3871" s="42" t="s">
        <v>555</v>
      </c>
      <c r="S3871" s="42" t="s">
        <v>555</v>
      </c>
      <c r="T3871" s="42" t="s">
        <v>555</v>
      </c>
      <c r="U3871" s="42" t="s">
        <v>555</v>
      </c>
      <c r="V3871" s="44"/>
      <c r="W3871" s="44"/>
      <c r="X3871" s="44"/>
      <c r="Y3871" s="44"/>
      <c r="Z3871" s="44"/>
      <c r="AA3871" s="44"/>
    </row>
    <row r="3872" spans="1:27" ht="15.75" customHeight="1" x14ac:dyDescent="0.25">
      <c r="A3872" s="43">
        <v>3920</v>
      </c>
      <c r="B3872" s="43" t="s">
        <v>482</v>
      </c>
      <c r="C3872" s="42" t="s">
        <v>19203</v>
      </c>
      <c r="D3872" s="42" t="s">
        <v>555</v>
      </c>
      <c r="E3872" s="42" t="s">
        <v>19204</v>
      </c>
      <c r="F3872" s="42" t="s">
        <v>19205</v>
      </c>
      <c r="G3872" s="42" t="s">
        <v>19206</v>
      </c>
      <c r="H3872" s="42" t="s">
        <v>571</v>
      </c>
      <c r="I3872" s="42"/>
      <c r="J3872" s="42"/>
      <c r="K3872" s="42"/>
      <c r="L3872" s="42" t="s">
        <v>572</v>
      </c>
      <c r="M3872" s="42" t="s">
        <v>19207</v>
      </c>
      <c r="N3872" s="42" t="s">
        <v>565</v>
      </c>
      <c r="O3872" s="42"/>
      <c r="P3872" s="42" t="s">
        <v>555</v>
      </c>
      <c r="Q3872" s="42" t="s">
        <v>555</v>
      </c>
      <c r="R3872" s="42" t="s">
        <v>555</v>
      </c>
      <c r="S3872" s="42" t="s">
        <v>555</v>
      </c>
      <c r="T3872" s="42" t="s">
        <v>555</v>
      </c>
      <c r="U3872" s="42" t="s">
        <v>555</v>
      </c>
      <c r="V3872" s="44"/>
      <c r="W3872" s="44"/>
      <c r="X3872" s="44"/>
      <c r="Y3872" s="44"/>
      <c r="Z3872" s="44"/>
      <c r="AA3872" s="44"/>
    </row>
    <row r="3873" spans="1:27" ht="15.75" customHeight="1" x14ac:dyDescent="0.25">
      <c r="A3873" s="43">
        <v>3921</v>
      </c>
      <c r="B3873" s="43" t="s">
        <v>482</v>
      </c>
      <c r="C3873" s="42" t="s">
        <v>19208</v>
      </c>
      <c r="D3873" s="42" t="s">
        <v>19209</v>
      </c>
      <c r="E3873" s="42" t="s">
        <v>19210</v>
      </c>
      <c r="F3873" s="42" t="s">
        <v>19211</v>
      </c>
      <c r="G3873" s="42" t="s">
        <v>19212</v>
      </c>
      <c r="H3873" s="42" t="s">
        <v>571</v>
      </c>
      <c r="I3873" s="42"/>
      <c r="J3873" s="42"/>
      <c r="K3873" s="42"/>
      <c r="L3873" s="42" t="s">
        <v>572</v>
      </c>
      <c r="M3873" s="42" t="s">
        <v>19213</v>
      </c>
      <c r="N3873" s="42" t="s">
        <v>565</v>
      </c>
      <c r="O3873" s="42"/>
      <c r="P3873" s="42" t="s">
        <v>555</v>
      </c>
      <c r="Q3873" s="42" t="s">
        <v>555</v>
      </c>
      <c r="R3873" s="42" t="s">
        <v>555</v>
      </c>
      <c r="S3873" s="42" t="s">
        <v>555</v>
      </c>
      <c r="T3873" s="42" t="s">
        <v>555</v>
      </c>
      <c r="U3873" s="42" t="s">
        <v>555</v>
      </c>
      <c r="V3873" s="44"/>
      <c r="W3873" s="44"/>
      <c r="X3873" s="44"/>
      <c r="Y3873" s="44"/>
      <c r="Z3873" s="44"/>
      <c r="AA3873" s="44"/>
    </row>
    <row r="3874" spans="1:27" ht="15.75" customHeight="1" x14ac:dyDescent="0.25">
      <c r="A3874" s="43">
        <v>3922</v>
      </c>
      <c r="B3874" s="43" t="s">
        <v>482</v>
      </c>
      <c r="C3874" s="42" t="s">
        <v>19214</v>
      </c>
      <c r="D3874" s="42" t="s">
        <v>555</v>
      </c>
      <c r="E3874" s="42" t="s">
        <v>19214</v>
      </c>
      <c r="F3874" s="42" t="s">
        <v>19215</v>
      </c>
      <c r="G3874" s="42" t="s">
        <v>19216</v>
      </c>
      <c r="H3874" s="42" t="s">
        <v>554</v>
      </c>
      <c r="I3874" s="42"/>
      <c r="J3874" s="42"/>
      <c r="K3874" s="42" t="s">
        <v>1278</v>
      </c>
      <c r="L3874" s="42" t="s">
        <v>579</v>
      </c>
      <c r="M3874" s="42" t="s">
        <v>269</v>
      </c>
      <c r="N3874" s="42" t="s">
        <v>555</v>
      </c>
      <c r="O3874" s="42"/>
      <c r="P3874" s="42" t="s">
        <v>555</v>
      </c>
      <c r="Q3874" s="42" t="s">
        <v>555</v>
      </c>
      <c r="R3874" s="42" t="s">
        <v>555</v>
      </c>
      <c r="S3874" s="42" t="s">
        <v>555</v>
      </c>
      <c r="T3874" s="42" t="s">
        <v>555</v>
      </c>
      <c r="U3874" s="42" t="s">
        <v>555</v>
      </c>
      <c r="V3874" s="44"/>
      <c r="W3874" s="44"/>
      <c r="X3874" s="44"/>
      <c r="Y3874" s="44"/>
      <c r="Z3874" s="44"/>
      <c r="AA3874" s="44"/>
    </row>
    <row r="3875" spans="1:27" ht="15.75" customHeight="1" x14ac:dyDescent="0.25">
      <c r="A3875" s="43">
        <v>3923</v>
      </c>
      <c r="B3875" s="43" t="s">
        <v>482</v>
      </c>
      <c r="C3875" s="42" t="s">
        <v>19217</v>
      </c>
      <c r="D3875" s="42" t="s">
        <v>555</v>
      </c>
      <c r="E3875" s="42" t="s">
        <v>19217</v>
      </c>
      <c r="F3875" s="42" t="s">
        <v>19218</v>
      </c>
      <c r="G3875" s="42" t="s">
        <v>19219</v>
      </c>
      <c r="H3875" s="42" t="s">
        <v>554</v>
      </c>
      <c r="I3875" s="42"/>
      <c r="J3875" s="42"/>
      <c r="K3875" s="42" t="s">
        <v>1278</v>
      </c>
      <c r="L3875" s="42" t="s">
        <v>579</v>
      </c>
      <c r="M3875" s="42" t="s">
        <v>269</v>
      </c>
      <c r="N3875" s="42" t="s">
        <v>555</v>
      </c>
      <c r="O3875" s="42"/>
      <c r="P3875" s="42" t="s">
        <v>555</v>
      </c>
      <c r="Q3875" s="42" t="s">
        <v>555</v>
      </c>
      <c r="R3875" s="42" t="s">
        <v>555</v>
      </c>
      <c r="S3875" s="42" t="s">
        <v>555</v>
      </c>
      <c r="T3875" s="42" t="s">
        <v>555</v>
      </c>
      <c r="U3875" s="42" t="s">
        <v>555</v>
      </c>
      <c r="V3875" s="44"/>
      <c r="W3875" s="44"/>
      <c r="X3875" s="44"/>
      <c r="Y3875" s="44"/>
      <c r="Z3875" s="44"/>
      <c r="AA3875" s="44"/>
    </row>
    <row r="3876" spans="1:27" ht="15.75" customHeight="1" x14ac:dyDescent="0.25">
      <c r="A3876" s="43">
        <v>3924</v>
      </c>
      <c r="B3876" s="43" t="s">
        <v>482</v>
      </c>
      <c r="C3876" s="42" t="s">
        <v>19220</v>
      </c>
      <c r="D3876" s="42" t="s">
        <v>555</v>
      </c>
      <c r="E3876" s="42" t="s">
        <v>19220</v>
      </c>
      <c r="F3876" s="42" t="s">
        <v>19221</v>
      </c>
      <c r="G3876" s="42" t="s">
        <v>19222</v>
      </c>
      <c r="H3876" s="42" t="s">
        <v>554</v>
      </c>
      <c r="I3876" s="42"/>
      <c r="J3876" s="42"/>
      <c r="K3876" s="42" t="s">
        <v>1278</v>
      </c>
      <c r="L3876" s="42" t="s">
        <v>579</v>
      </c>
      <c r="M3876" s="42" t="s">
        <v>269</v>
      </c>
      <c r="N3876" s="42" t="s">
        <v>555</v>
      </c>
      <c r="O3876" s="42"/>
      <c r="P3876" s="42" t="s">
        <v>555</v>
      </c>
      <c r="Q3876" s="42" t="s">
        <v>555</v>
      </c>
      <c r="R3876" s="42" t="s">
        <v>555</v>
      </c>
      <c r="S3876" s="42" t="s">
        <v>555</v>
      </c>
      <c r="T3876" s="42" t="s">
        <v>555</v>
      </c>
      <c r="U3876" s="42" t="s">
        <v>555</v>
      </c>
      <c r="V3876" s="44"/>
      <c r="W3876" s="44"/>
      <c r="X3876" s="44"/>
      <c r="Y3876" s="44"/>
      <c r="Z3876" s="44"/>
      <c r="AA3876" s="44"/>
    </row>
    <row r="3877" spans="1:27" ht="15.75" customHeight="1" x14ac:dyDescent="0.25">
      <c r="A3877" s="43">
        <v>3925</v>
      </c>
      <c r="B3877" s="43" t="s">
        <v>482</v>
      </c>
      <c r="C3877" s="42" t="s">
        <v>19223</v>
      </c>
      <c r="D3877" s="42" t="s">
        <v>555</v>
      </c>
      <c r="E3877" s="42" t="s">
        <v>19223</v>
      </c>
      <c r="F3877" s="42" t="s">
        <v>19224</v>
      </c>
      <c r="G3877" s="42" t="s">
        <v>19225</v>
      </c>
      <c r="H3877" s="42" t="s">
        <v>554</v>
      </c>
      <c r="I3877" s="42"/>
      <c r="J3877" s="42"/>
      <c r="K3877" s="42" t="s">
        <v>1278</v>
      </c>
      <c r="L3877" s="42" t="s">
        <v>579</v>
      </c>
      <c r="M3877" s="42" t="s">
        <v>269</v>
      </c>
      <c r="N3877" s="42" t="s">
        <v>555</v>
      </c>
      <c r="O3877" s="42"/>
      <c r="P3877" s="42" t="s">
        <v>555</v>
      </c>
      <c r="Q3877" s="42" t="s">
        <v>555</v>
      </c>
      <c r="R3877" s="42" t="s">
        <v>555</v>
      </c>
      <c r="S3877" s="42" t="s">
        <v>555</v>
      </c>
      <c r="T3877" s="42" t="s">
        <v>555</v>
      </c>
      <c r="U3877" s="42" t="s">
        <v>555</v>
      </c>
      <c r="V3877" s="44"/>
      <c r="W3877" s="44"/>
      <c r="X3877" s="44"/>
      <c r="Y3877" s="44"/>
      <c r="Z3877" s="44"/>
      <c r="AA3877" s="44"/>
    </row>
    <row r="3878" spans="1:27" ht="15.75" customHeight="1" x14ac:dyDescent="0.25">
      <c r="A3878" s="43">
        <v>3926</v>
      </c>
      <c r="B3878" s="43" t="s">
        <v>482</v>
      </c>
      <c r="C3878" s="42" t="s">
        <v>19226</v>
      </c>
      <c r="D3878" s="42" t="s">
        <v>555</v>
      </c>
      <c r="E3878" s="42" t="s">
        <v>19226</v>
      </c>
      <c r="F3878" s="42" t="s">
        <v>19227</v>
      </c>
      <c r="G3878" s="42" t="s">
        <v>19228</v>
      </c>
      <c r="H3878" s="42" t="s">
        <v>554</v>
      </c>
      <c r="I3878" s="42"/>
      <c r="J3878" s="42"/>
      <c r="K3878" s="42" t="s">
        <v>1278</v>
      </c>
      <c r="L3878" s="42" t="s">
        <v>579</v>
      </c>
      <c r="M3878" s="42" t="s">
        <v>269</v>
      </c>
      <c r="N3878" s="42" t="s">
        <v>555</v>
      </c>
      <c r="O3878" s="42"/>
      <c r="P3878" s="42" t="s">
        <v>555</v>
      </c>
      <c r="Q3878" s="42" t="s">
        <v>555</v>
      </c>
      <c r="R3878" s="42" t="s">
        <v>555</v>
      </c>
      <c r="S3878" s="42" t="s">
        <v>555</v>
      </c>
      <c r="T3878" s="42" t="s">
        <v>555</v>
      </c>
      <c r="U3878" s="42" t="s">
        <v>555</v>
      </c>
      <c r="V3878" s="44"/>
      <c r="W3878" s="44"/>
      <c r="X3878" s="44"/>
      <c r="Y3878" s="44"/>
      <c r="Z3878" s="44"/>
      <c r="AA3878" s="44"/>
    </row>
    <row r="3879" spans="1:27" ht="15.75" customHeight="1" x14ac:dyDescent="0.25">
      <c r="A3879" s="43">
        <v>3927</v>
      </c>
      <c r="B3879" s="43" t="s">
        <v>482</v>
      </c>
      <c r="C3879" s="42" t="s">
        <v>19229</v>
      </c>
      <c r="D3879" s="42" t="s">
        <v>555</v>
      </c>
      <c r="E3879" s="42" t="s">
        <v>19229</v>
      </c>
      <c r="F3879" s="42" t="s">
        <v>19230</v>
      </c>
      <c r="G3879" s="42" t="s">
        <v>19231</v>
      </c>
      <c r="H3879" s="42" t="s">
        <v>554</v>
      </c>
      <c r="I3879" s="42"/>
      <c r="J3879" s="42"/>
      <c r="K3879" s="42" t="s">
        <v>1278</v>
      </c>
      <c r="L3879" s="42" t="s">
        <v>579</v>
      </c>
      <c r="M3879" s="42" t="s">
        <v>269</v>
      </c>
      <c r="N3879" s="42" t="s">
        <v>555</v>
      </c>
      <c r="O3879" s="42"/>
      <c r="P3879" s="42" t="s">
        <v>555</v>
      </c>
      <c r="Q3879" s="42" t="s">
        <v>555</v>
      </c>
      <c r="R3879" s="42" t="s">
        <v>555</v>
      </c>
      <c r="S3879" s="42" t="s">
        <v>555</v>
      </c>
      <c r="T3879" s="42" t="s">
        <v>555</v>
      </c>
      <c r="U3879" s="42" t="s">
        <v>555</v>
      </c>
      <c r="V3879" s="44"/>
      <c r="W3879" s="44"/>
      <c r="X3879" s="44"/>
      <c r="Y3879" s="44"/>
      <c r="Z3879" s="44"/>
      <c r="AA3879" s="44"/>
    </row>
    <row r="3880" spans="1:27" ht="15.75" customHeight="1" x14ac:dyDescent="0.25">
      <c r="A3880" s="43">
        <v>3928</v>
      </c>
      <c r="B3880" s="43" t="s">
        <v>482</v>
      </c>
      <c r="C3880" s="42" t="s">
        <v>19232</v>
      </c>
      <c r="D3880" s="42" t="s">
        <v>555</v>
      </c>
      <c r="E3880" s="42" t="s">
        <v>19232</v>
      </c>
      <c r="F3880" s="42" t="s">
        <v>19233</v>
      </c>
      <c r="G3880" s="42" t="s">
        <v>19234</v>
      </c>
      <c r="H3880" s="42" t="s">
        <v>554</v>
      </c>
      <c r="I3880" s="42"/>
      <c r="J3880" s="42"/>
      <c r="K3880" s="42" t="s">
        <v>1336</v>
      </c>
      <c r="L3880" s="42" t="s">
        <v>579</v>
      </c>
      <c r="M3880" s="42" t="s">
        <v>269</v>
      </c>
      <c r="N3880" s="42" t="s">
        <v>555</v>
      </c>
      <c r="O3880" s="42"/>
      <c r="P3880" s="42" t="s">
        <v>555</v>
      </c>
      <c r="Q3880" s="42" t="s">
        <v>555</v>
      </c>
      <c r="R3880" s="42" t="s">
        <v>555</v>
      </c>
      <c r="S3880" s="42" t="s">
        <v>555</v>
      </c>
      <c r="T3880" s="42" t="s">
        <v>555</v>
      </c>
      <c r="U3880" s="42" t="s">
        <v>555</v>
      </c>
      <c r="V3880" s="44"/>
      <c r="W3880" s="44"/>
      <c r="X3880" s="44"/>
      <c r="Y3880" s="44"/>
      <c r="Z3880" s="44"/>
      <c r="AA3880" s="44"/>
    </row>
    <row r="3881" spans="1:27" ht="15.75" customHeight="1" x14ac:dyDescent="0.25">
      <c r="A3881" s="43">
        <v>3929</v>
      </c>
      <c r="B3881" s="43" t="s">
        <v>482</v>
      </c>
      <c r="C3881" s="42" t="s">
        <v>19235</v>
      </c>
      <c r="D3881" s="42" t="s">
        <v>555</v>
      </c>
      <c r="E3881" s="42" t="s">
        <v>19235</v>
      </c>
      <c r="F3881" s="42" t="s">
        <v>19236</v>
      </c>
      <c r="G3881" s="42" t="s">
        <v>19237</v>
      </c>
      <c r="H3881" s="42" t="s">
        <v>571</v>
      </c>
      <c r="I3881" s="42"/>
      <c r="J3881" s="42"/>
      <c r="K3881" s="42"/>
      <c r="L3881" s="42" t="s">
        <v>572</v>
      </c>
      <c r="M3881" s="42" t="s">
        <v>269</v>
      </c>
      <c r="N3881" s="42" t="s">
        <v>555</v>
      </c>
      <c r="O3881" s="42"/>
      <c r="P3881" s="42" t="s">
        <v>555</v>
      </c>
      <c r="Q3881" s="42" t="s">
        <v>555</v>
      </c>
      <c r="R3881" s="42" t="s">
        <v>555</v>
      </c>
      <c r="S3881" s="42" t="s">
        <v>555</v>
      </c>
      <c r="T3881" s="42" t="s">
        <v>555</v>
      </c>
      <c r="U3881" s="42" t="s">
        <v>555</v>
      </c>
      <c r="V3881" s="44"/>
      <c r="W3881" s="44"/>
      <c r="X3881" s="44"/>
      <c r="Y3881" s="44"/>
      <c r="Z3881" s="44"/>
      <c r="AA3881" s="44"/>
    </row>
    <row r="3882" spans="1:27" ht="15.75" customHeight="1" x14ac:dyDescent="0.25">
      <c r="A3882" s="43">
        <v>3930</v>
      </c>
      <c r="B3882" s="43" t="s">
        <v>482</v>
      </c>
      <c r="C3882" s="42" t="s">
        <v>19238</v>
      </c>
      <c r="D3882" s="42" t="s">
        <v>555</v>
      </c>
      <c r="E3882" s="42" t="s">
        <v>19238</v>
      </c>
      <c r="F3882" s="42" t="s">
        <v>19239</v>
      </c>
      <c r="G3882" s="42" t="s">
        <v>19240</v>
      </c>
      <c r="H3882" s="42" t="s">
        <v>554</v>
      </c>
      <c r="I3882" s="42"/>
      <c r="J3882" s="42"/>
      <c r="K3882" s="42" t="s">
        <v>1336</v>
      </c>
      <c r="L3882" s="42" t="s">
        <v>579</v>
      </c>
      <c r="M3882" s="42" t="s">
        <v>269</v>
      </c>
      <c r="N3882" s="42" t="s">
        <v>555</v>
      </c>
      <c r="O3882" s="42"/>
      <c r="P3882" s="42" t="s">
        <v>555</v>
      </c>
      <c r="Q3882" s="42" t="s">
        <v>555</v>
      </c>
      <c r="R3882" s="42" t="s">
        <v>555</v>
      </c>
      <c r="S3882" s="42" t="s">
        <v>555</v>
      </c>
      <c r="T3882" s="42" t="s">
        <v>555</v>
      </c>
      <c r="U3882" s="42" t="s">
        <v>555</v>
      </c>
      <c r="V3882" s="44"/>
      <c r="W3882" s="44"/>
      <c r="X3882" s="44"/>
      <c r="Y3882" s="44"/>
      <c r="Z3882" s="44"/>
      <c r="AA3882" s="44"/>
    </row>
    <row r="3883" spans="1:27" ht="15.75" customHeight="1" x14ac:dyDescent="0.25">
      <c r="A3883" s="43">
        <v>3931</v>
      </c>
      <c r="B3883" s="43" t="s">
        <v>482</v>
      </c>
      <c r="C3883" s="42" t="s">
        <v>19241</v>
      </c>
      <c r="D3883" s="42" t="s">
        <v>555</v>
      </c>
      <c r="E3883" s="42" t="s">
        <v>19241</v>
      </c>
      <c r="F3883" s="42" t="s">
        <v>19242</v>
      </c>
      <c r="G3883" s="42" t="s">
        <v>19243</v>
      </c>
      <c r="H3883" s="42" t="s">
        <v>571</v>
      </c>
      <c r="I3883" s="42"/>
      <c r="J3883" s="42"/>
      <c r="K3883" s="42"/>
      <c r="L3883" s="42" t="s">
        <v>572</v>
      </c>
      <c r="M3883" s="42" t="s">
        <v>269</v>
      </c>
      <c r="N3883" s="42" t="s">
        <v>555</v>
      </c>
      <c r="O3883" s="42"/>
      <c r="P3883" s="42" t="s">
        <v>555</v>
      </c>
      <c r="Q3883" s="42" t="s">
        <v>555</v>
      </c>
      <c r="R3883" s="42" t="s">
        <v>555</v>
      </c>
      <c r="S3883" s="42" t="s">
        <v>555</v>
      </c>
      <c r="T3883" s="42" t="s">
        <v>555</v>
      </c>
      <c r="U3883" s="42" t="s">
        <v>555</v>
      </c>
      <c r="V3883" s="44"/>
      <c r="W3883" s="44"/>
      <c r="X3883" s="44"/>
      <c r="Y3883" s="44"/>
      <c r="Z3883" s="44"/>
      <c r="AA3883" s="44"/>
    </row>
    <row r="3884" spans="1:27" ht="15.75" customHeight="1" x14ac:dyDescent="0.25">
      <c r="A3884" s="43">
        <v>3932</v>
      </c>
      <c r="B3884" s="43" t="s">
        <v>482</v>
      </c>
      <c r="C3884" s="42" t="s">
        <v>19244</v>
      </c>
      <c r="D3884" s="42" t="s">
        <v>555</v>
      </c>
      <c r="E3884" s="42" t="s">
        <v>19244</v>
      </c>
      <c r="F3884" s="42" t="s">
        <v>19245</v>
      </c>
      <c r="G3884" s="42" t="s">
        <v>19246</v>
      </c>
      <c r="H3884" s="42" t="s">
        <v>554</v>
      </c>
      <c r="I3884" s="42"/>
      <c r="J3884" s="42"/>
      <c r="K3884" s="42"/>
      <c r="L3884" s="42" t="s">
        <v>579</v>
      </c>
      <c r="M3884" s="42" t="s">
        <v>269</v>
      </c>
      <c r="N3884" s="42" t="s">
        <v>555</v>
      </c>
      <c r="O3884" s="42"/>
      <c r="P3884" s="42" t="s">
        <v>555</v>
      </c>
      <c r="Q3884" s="42" t="s">
        <v>555</v>
      </c>
      <c r="R3884" s="42" t="s">
        <v>555</v>
      </c>
      <c r="S3884" s="42" t="s">
        <v>555</v>
      </c>
      <c r="T3884" s="42" t="s">
        <v>555</v>
      </c>
      <c r="U3884" s="42" t="s">
        <v>555</v>
      </c>
      <c r="V3884" s="44"/>
      <c r="W3884" s="44"/>
      <c r="X3884" s="44"/>
      <c r="Y3884" s="44"/>
      <c r="Z3884" s="44"/>
      <c r="AA3884" s="44"/>
    </row>
    <row r="3885" spans="1:27" ht="15.75" customHeight="1" x14ac:dyDescent="0.25">
      <c r="A3885" s="43">
        <v>3933</v>
      </c>
      <c r="B3885" s="43" t="s">
        <v>482</v>
      </c>
      <c r="C3885" s="42" t="s">
        <v>19247</v>
      </c>
      <c r="D3885" s="42" t="s">
        <v>555</v>
      </c>
      <c r="E3885" s="42" t="s">
        <v>19247</v>
      </c>
      <c r="F3885" s="42" t="s">
        <v>19248</v>
      </c>
      <c r="G3885" s="42" t="s">
        <v>19249</v>
      </c>
      <c r="H3885" s="42" t="s">
        <v>554</v>
      </c>
      <c r="I3885" s="42"/>
      <c r="J3885" s="42"/>
      <c r="K3885" s="42"/>
      <c r="L3885" s="42" t="s">
        <v>579</v>
      </c>
      <c r="M3885" s="42" t="s">
        <v>269</v>
      </c>
      <c r="N3885" s="42" t="s">
        <v>555</v>
      </c>
      <c r="O3885" s="42"/>
      <c r="P3885" s="42" t="s">
        <v>555</v>
      </c>
      <c r="Q3885" s="42" t="s">
        <v>555</v>
      </c>
      <c r="R3885" s="42" t="s">
        <v>555</v>
      </c>
      <c r="S3885" s="42" t="s">
        <v>555</v>
      </c>
      <c r="T3885" s="42" t="s">
        <v>555</v>
      </c>
      <c r="U3885" s="42" t="s">
        <v>555</v>
      </c>
      <c r="V3885" s="44"/>
      <c r="W3885" s="44"/>
      <c r="X3885" s="44"/>
      <c r="Y3885" s="44"/>
      <c r="Z3885" s="44"/>
      <c r="AA3885" s="44"/>
    </row>
    <row r="3886" spans="1:27" ht="15.75" customHeight="1" x14ac:dyDescent="0.25">
      <c r="A3886" s="43">
        <v>3934</v>
      </c>
      <c r="B3886" s="43" t="s">
        <v>482</v>
      </c>
      <c r="C3886" s="42" t="s">
        <v>19250</v>
      </c>
      <c r="D3886" s="42" t="s">
        <v>19251</v>
      </c>
      <c r="E3886" s="42" t="s">
        <v>19252</v>
      </c>
      <c r="F3886" s="42" t="s">
        <v>19253</v>
      </c>
      <c r="G3886" s="42" t="s">
        <v>19254</v>
      </c>
      <c r="H3886" s="42" t="s">
        <v>554</v>
      </c>
      <c r="I3886" s="42"/>
      <c r="J3886" s="42"/>
      <c r="K3886" s="42"/>
      <c r="L3886" s="42" t="s">
        <v>579</v>
      </c>
      <c r="M3886" s="42" t="s">
        <v>19255</v>
      </c>
      <c r="N3886" s="42" t="s">
        <v>2572</v>
      </c>
      <c r="O3886" s="42"/>
      <c r="P3886" s="42" t="s">
        <v>555</v>
      </c>
      <c r="Q3886" s="42" t="s">
        <v>555</v>
      </c>
      <c r="R3886" s="42" t="s">
        <v>555</v>
      </c>
      <c r="S3886" s="42" t="s">
        <v>555</v>
      </c>
      <c r="T3886" s="42" t="s">
        <v>555</v>
      </c>
      <c r="U3886" s="42" t="s">
        <v>555</v>
      </c>
      <c r="V3886" s="44"/>
      <c r="W3886" s="44"/>
      <c r="X3886" s="44"/>
      <c r="Y3886" s="44"/>
      <c r="Z3886" s="44"/>
      <c r="AA3886" s="44"/>
    </row>
    <row r="3887" spans="1:27" ht="15.75" customHeight="1" x14ac:dyDescent="0.25">
      <c r="A3887" s="43">
        <v>3935</v>
      </c>
      <c r="B3887" s="43" t="s">
        <v>482</v>
      </c>
      <c r="C3887" s="42" t="s">
        <v>19256</v>
      </c>
      <c r="D3887" s="42" t="s">
        <v>19168</v>
      </c>
      <c r="E3887" s="42" t="s">
        <v>19169</v>
      </c>
      <c r="F3887" s="42" t="s">
        <v>19257</v>
      </c>
      <c r="G3887" s="42" t="s">
        <v>19258</v>
      </c>
      <c r="H3887" s="42" t="s">
        <v>554</v>
      </c>
      <c r="I3887" s="42"/>
      <c r="J3887" s="42"/>
      <c r="K3887" s="42"/>
      <c r="L3887" s="42" t="s">
        <v>579</v>
      </c>
      <c r="M3887" s="42" t="s">
        <v>19259</v>
      </c>
      <c r="N3887" s="42" t="s">
        <v>1165</v>
      </c>
      <c r="O3887" s="42"/>
      <c r="P3887" s="42" t="s">
        <v>555</v>
      </c>
      <c r="Q3887" s="42" t="s">
        <v>555</v>
      </c>
      <c r="R3887" s="42" t="s">
        <v>555</v>
      </c>
      <c r="S3887" s="42" t="s">
        <v>555</v>
      </c>
      <c r="T3887" s="42" t="s">
        <v>555</v>
      </c>
      <c r="U3887" s="42" t="s">
        <v>555</v>
      </c>
      <c r="V3887" s="44"/>
      <c r="W3887" s="44"/>
      <c r="X3887" s="44"/>
      <c r="Y3887" s="44"/>
      <c r="Z3887" s="44"/>
      <c r="AA3887" s="44"/>
    </row>
    <row r="3888" spans="1:27" ht="15.75" customHeight="1" x14ac:dyDescent="0.25">
      <c r="A3888" s="43">
        <v>3936</v>
      </c>
      <c r="B3888" s="43" t="s">
        <v>482</v>
      </c>
      <c r="C3888" s="42" t="s">
        <v>19260</v>
      </c>
      <c r="D3888" s="42" t="s">
        <v>19261</v>
      </c>
      <c r="E3888" s="42" t="s">
        <v>19262</v>
      </c>
      <c r="F3888" s="42" t="s">
        <v>19263</v>
      </c>
      <c r="G3888" s="42" t="s">
        <v>19264</v>
      </c>
      <c r="H3888" s="42" t="s">
        <v>554</v>
      </c>
      <c r="I3888" s="42"/>
      <c r="J3888" s="42"/>
      <c r="K3888" s="42" t="s">
        <v>1336</v>
      </c>
      <c r="L3888" s="42" t="s">
        <v>579</v>
      </c>
      <c r="M3888" s="42" t="s">
        <v>19265</v>
      </c>
      <c r="N3888" s="42" t="s">
        <v>2572</v>
      </c>
      <c r="O3888" s="42"/>
      <c r="P3888" s="42" t="s">
        <v>555</v>
      </c>
      <c r="Q3888" s="42" t="s">
        <v>555</v>
      </c>
      <c r="R3888" s="42" t="s">
        <v>555</v>
      </c>
      <c r="S3888" s="42" t="s">
        <v>555</v>
      </c>
      <c r="T3888" s="42" t="s">
        <v>555</v>
      </c>
      <c r="U3888" s="42" t="s">
        <v>555</v>
      </c>
      <c r="V3888" s="44"/>
      <c r="W3888" s="44"/>
      <c r="X3888" s="44"/>
      <c r="Y3888" s="44"/>
      <c r="Z3888" s="44"/>
      <c r="AA3888" s="44"/>
    </row>
    <row r="3889" spans="1:27" ht="15.75" customHeight="1" x14ac:dyDescent="0.25">
      <c r="A3889" s="43">
        <v>3937</v>
      </c>
      <c r="B3889" s="43" t="s">
        <v>482</v>
      </c>
      <c r="C3889" s="42" t="s">
        <v>19266</v>
      </c>
      <c r="D3889" s="42" t="s">
        <v>555</v>
      </c>
      <c r="E3889" s="42" t="s">
        <v>19266</v>
      </c>
      <c r="F3889" s="42" t="s">
        <v>19267</v>
      </c>
      <c r="G3889" s="42" t="s">
        <v>19268</v>
      </c>
      <c r="H3889" s="42" t="s">
        <v>571</v>
      </c>
      <c r="I3889" s="42"/>
      <c r="J3889" s="42"/>
      <c r="K3889" s="42"/>
      <c r="L3889" s="42" t="s">
        <v>572</v>
      </c>
      <c r="M3889" s="42" t="s">
        <v>269</v>
      </c>
      <c r="N3889" s="42" t="s">
        <v>555</v>
      </c>
      <c r="O3889" s="42"/>
      <c r="P3889" s="42" t="s">
        <v>555</v>
      </c>
      <c r="Q3889" s="42" t="s">
        <v>555</v>
      </c>
      <c r="R3889" s="42" t="s">
        <v>555</v>
      </c>
      <c r="S3889" s="42" t="s">
        <v>555</v>
      </c>
      <c r="T3889" s="42" t="s">
        <v>555</v>
      </c>
      <c r="U3889" s="42" t="s">
        <v>555</v>
      </c>
      <c r="V3889" s="44"/>
      <c r="W3889" s="44"/>
      <c r="X3889" s="44"/>
      <c r="Y3889" s="44"/>
      <c r="Z3889" s="44"/>
      <c r="AA3889" s="44"/>
    </row>
    <row r="3890" spans="1:27" ht="15.75" customHeight="1" x14ac:dyDescent="0.25">
      <c r="A3890" s="43">
        <v>3938</v>
      </c>
      <c r="B3890" s="43" t="s">
        <v>482</v>
      </c>
      <c r="C3890" s="42" t="s">
        <v>19269</v>
      </c>
      <c r="D3890" s="42" t="s">
        <v>555</v>
      </c>
      <c r="E3890" s="42" t="s">
        <v>19269</v>
      </c>
      <c r="F3890" s="42" t="s">
        <v>19270</v>
      </c>
      <c r="G3890" s="42" t="s">
        <v>19271</v>
      </c>
      <c r="H3890" s="42" t="s">
        <v>571</v>
      </c>
      <c r="I3890" s="42"/>
      <c r="J3890" s="42"/>
      <c r="K3890" s="42"/>
      <c r="L3890" s="42" t="s">
        <v>572</v>
      </c>
      <c r="M3890" s="42" t="s">
        <v>269</v>
      </c>
      <c r="N3890" s="42" t="s">
        <v>555</v>
      </c>
      <c r="O3890" s="42"/>
      <c r="P3890" s="42" t="s">
        <v>555</v>
      </c>
      <c r="Q3890" s="42" t="s">
        <v>555</v>
      </c>
      <c r="R3890" s="42" t="s">
        <v>555</v>
      </c>
      <c r="S3890" s="42" t="s">
        <v>555</v>
      </c>
      <c r="T3890" s="42" t="s">
        <v>555</v>
      </c>
      <c r="U3890" s="42" t="s">
        <v>555</v>
      </c>
      <c r="V3890" s="44"/>
      <c r="W3890" s="44"/>
      <c r="X3890" s="44"/>
      <c r="Y3890" s="44"/>
      <c r="Z3890" s="44"/>
      <c r="AA3890" s="44"/>
    </row>
    <row r="3891" spans="1:27" ht="15.75" customHeight="1" x14ac:dyDescent="0.25">
      <c r="A3891" s="43">
        <v>3939</v>
      </c>
      <c r="B3891" s="43" t="s">
        <v>482</v>
      </c>
      <c r="C3891" s="42" t="s">
        <v>19272</v>
      </c>
      <c r="D3891" s="42" t="s">
        <v>555</v>
      </c>
      <c r="E3891" s="42" t="s">
        <v>19272</v>
      </c>
      <c r="F3891" s="42" t="s">
        <v>19273</v>
      </c>
      <c r="G3891" s="42" t="s">
        <v>19274</v>
      </c>
      <c r="H3891" s="42" t="s">
        <v>571</v>
      </c>
      <c r="I3891" s="42"/>
      <c r="J3891" s="42"/>
      <c r="K3891" s="42"/>
      <c r="L3891" s="42" t="s">
        <v>572</v>
      </c>
      <c r="M3891" s="42" t="s">
        <v>269</v>
      </c>
      <c r="N3891" s="42" t="s">
        <v>555</v>
      </c>
      <c r="O3891" s="42"/>
      <c r="P3891" s="42" t="s">
        <v>555</v>
      </c>
      <c r="Q3891" s="42" t="s">
        <v>555</v>
      </c>
      <c r="R3891" s="42" t="s">
        <v>555</v>
      </c>
      <c r="S3891" s="42" t="s">
        <v>555</v>
      </c>
      <c r="T3891" s="42" t="s">
        <v>555</v>
      </c>
      <c r="U3891" s="42" t="s">
        <v>555</v>
      </c>
      <c r="V3891" s="44"/>
      <c r="W3891" s="44"/>
      <c r="X3891" s="44"/>
      <c r="Y3891" s="44"/>
      <c r="Z3891" s="44"/>
      <c r="AA3891" s="44"/>
    </row>
    <row r="3892" spans="1:27" ht="15.75" customHeight="1" x14ac:dyDescent="0.25">
      <c r="A3892" s="43">
        <v>3940</v>
      </c>
      <c r="B3892" s="43" t="s">
        <v>482</v>
      </c>
      <c r="C3892" s="42" t="s">
        <v>19275</v>
      </c>
      <c r="D3892" s="42" t="s">
        <v>555</v>
      </c>
      <c r="E3892" s="42" t="s">
        <v>19275</v>
      </c>
      <c r="F3892" s="42" t="s">
        <v>19276</v>
      </c>
      <c r="G3892" s="42" t="s">
        <v>19277</v>
      </c>
      <c r="H3892" s="42" t="s">
        <v>562</v>
      </c>
      <c r="I3892" s="42"/>
      <c r="J3892" s="42"/>
      <c r="K3892" s="42" t="s">
        <v>1336</v>
      </c>
      <c r="L3892" s="42" t="s">
        <v>563</v>
      </c>
      <c r="M3892" s="42" t="s">
        <v>269</v>
      </c>
      <c r="N3892" s="42" t="s">
        <v>555</v>
      </c>
      <c r="O3892" s="42"/>
      <c r="P3892" s="42" t="s">
        <v>555</v>
      </c>
      <c r="Q3892" s="42" t="s">
        <v>555</v>
      </c>
      <c r="R3892" s="42" t="s">
        <v>555</v>
      </c>
      <c r="S3892" s="42" t="s">
        <v>555</v>
      </c>
      <c r="T3892" s="42" t="s">
        <v>555</v>
      </c>
      <c r="U3892" s="42" t="s">
        <v>555</v>
      </c>
      <c r="V3892" s="44"/>
      <c r="W3892" s="44"/>
      <c r="X3892" s="44"/>
      <c r="Y3892" s="44"/>
      <c r="Z3892" s="44"/>
      <c r="AA3892" s="44"/>
    </row>
    <row r="3893" spans="1:27" ht="15.75" customHeight="1" x14ac:dyDescent="0.25">
      <c r="A3893" s="43">
        <v>3941</v>
      </c>
      <c r="B3893" s="43" t="s">
        <v>482</v>
      </c>
      <c r="C3893" s="42" t="s">
        <v>19278</v>
      </c>
      <c r="D3893" s="42" t="s">
        <v>555</v>
      </c>
      <c r="E3893" s="42" t="s">
        <v>19278</v>
      </c>
      <c r="F3893" s="42" t="s">
        <v>19279</v>
      </c>
      <c r="G3893" s="42" t="s">
        <v>19280</v>
      </c>
      <c r="H3893" s="42" t="s">
        <v>571</v>
      </c>
      <c r="I3893" s="42"/>
      <c r="J3893" s="42"/>
      <c r="K3893" s="42" t="s">
        <v>1336</v>
      </c>
      <c r="L3893" s="42" t="s">
        <v>572</v>
      </c>
      <c r="M3893" s="42" t="s">
        <v>269</v>
      </c>
      <c r="N3893" s="42" t="s">
        <v>555</v>
      </c>
      <c r="O3893" s="42"/>
      <c r="P3893" s="42" t="s">
        <v>555</v>
      </c>
      <c r="Q3893" s="42" t="s">
        <v>555</v>
      </c>
      <c r="R3893" s="42" t="s">
        <v>555</v>
      </c>
      <c r="S3893" s="42" t="s">
        <v>555</v>
      </c>
      <c r="T3893" s="42" t="s">
        <v>555</v>
      </c>
      <c r="U3893" s="42" t="s">
        <v>555</v>
      </c>
      <c r="V3893" s="44"/>
      <c r="W3893" s="44"/>
      <c r="X3893" s="44"/>
      <c r="Y3893" s="44"/>
      <c r="Z3893" s="44"/>
      <c r="AA3893" s="44"/>
    </row>
    <row r="3894" spans="1:27" ht="15.75" customHeight="1" x14ac:dyDescent="0.25">
      <c r="A3894" s="43">
        <v>3942</v>
      </c>
      <c r="B3894" s="43" t="s">
        <v>482</v>
      </c>
      <c r="C3894" s="42" t="s">
        <v>19281</v>
      </c>
      <c r="D3894" s="42" t="s">
        <v>555</v>
      </c>
      <c r="E3894" s="42" t="s">
        <v>19281</v>
      </c>
      <c r="F3894" s="42" t="s">
        <v>19282</v>
      </c>
      <c r="G3894" s="42" t="s">
        <v>19283</v>
      </c>
      <c r="H3894" s="42" t="s">
        <v>571</v>
      </c>
      <c r="I3894" s="42"/>
      <c r="J3894" s="42"/>
      <c r="K3894" s="42" t="s">
        <v>1336</v>
      </c>
      <c r="L3894" s="42" t="s">
        <v>572</v>
      </c>
      <c r="M3894" s="42" t="s">
        <v>269</v>
      </c>
      <c r="N3894" s="42" t="s">
        <v>555</v>
      </c>
      <c r="O3894" s="42"/>
      <c r="P3894" s="42" t="s">
        <v>555</v>
      </c>
      <c r="Q3894" s="42" t="s">
        <v>555</v>
      </c>
      <c r="R3894" s="42" t="s">
        <v>555</v>
      </c>
      <c r="S3894" s="42" t="s">
        <v>555</v>
      </c>
      <c r="T3894" s="42" t="s">
        <v>555</v>
      </c>
      <c r="U3894" s="42" t="s">
        <v>555</v>
      </c>
      <c r="V3894" s="44"/>
      <c r="W3894" s="44"/>
      <c r="X3894" s="44"/>
      <c r="Y3894" s="44"/>
      <c r="Z3894" s="44"/>
      <c r="AA3894" s="44"/>
    </row>
    <row r="3895" spans="1:27" ht="15.75" customHeight="1" x14ac:dyDescent="0.25">
      <c r="A3895" s="43">
        <v>3943</v>
      </c>
      <c r="B3895" s="43" t="s">
        <v>482</v>
      </c>
      <c r="C3895" s="42" t="s">
        <v>19284</v>
      </c>
      <c r="D3895" s="42" t="s">
        <v>555</v>
      </c>
      <c r="E3895" s="42" t="s">
        <v>19284</v>
      </c>
      <c r="F3895" s="42" t="s">
        <v>19285</v>
      </c>
      <c r="G3895" s="42" t="s">
        <v>19286</v>
      </c>
      <c r="H3895" s="42" t="s">
        <v>571</v>
      </c>
      <c r="I3895" s="42"/>
      <c r="J3895" s="42"/>
      <c r="K3895" s="42" t="s">
        <v>1336</v>
      </c>
      <c r="L3895" s="42" t="s">
        <v>572</v>
      </c>
      <c r="M3895" s="42" t="s">
        <v>269</v>
      </c>
      <c r="N3895" s="42" t="s">
        <v>555</v>
      </c>
      <c r="O3895" s="42"/>
      <c r="P3895" s="42" t="s">
        <v>555</v>
      </c>
      <c r="Q3895" s="42" t="s">
        <v>555</v>
      </c>
      <c r="R3895" s="42" t="s">
        <v>555</v>
      </c>
      <c r="S3895" s="42" t="s">
        <v>555</v>
      </c>
      <c r="T3895" s="42" t="s">
        <v>555</v>
      </c>
      <c r="U3895" s="42" t="s">
        <v>555</v>
      </c>
      <c r="V3895" s="44"/>
      <c r="W3895" s="44"/>
      <c r="X3895" s="44"/>
      <c r="Y3895" s="44"/>
      <c r="Z3895" s="44"/>
      <c r="AA3895" s="44"/>
    </row>
    <row r="3896" spans="1:27" ht="15.75" customHeight="1" x14ac:dyDescent="0.25">
      <c r="A3896" s="43">
        <v>3944</v>
      </c>
      <c r="B3896" s="43" t="s">
        <v>482</v>
      </c>
      <c r="C3896" s="42" t="s">
        <v>19287</v>
      </c>
      <c r="D3896" s="42" t="s">
        <v>555</v>
      </c>
      <c r="E3896" s="42" t="s">
        <v>19287</v>
      </c>
      <c r="F3896" s="42" t="s">
        <v>19288</v>
      </c>
      <c r="G3896" s="42" t="s">
        <v>19289</v>
      </c>
      <c r="H3896" s="42" t="s">
        <v>571</v>
      </c>
      <c r="I3896" s="42"/>
      <c r="J3896" s="42"/>
      <c r="K3896" s="42" t="s">
        <v>1336</v>
      </c>
      <c r="L3896" s="42" t="s">
        <v>572</v>
      </c>
      <c r="M3896" s="42" t="s">
        <v>269</v>
      </c>
      <c r="N3896" s="42" t="s">
        <v>555</v>
      </c>
      <c r="O3896" s="42"/>
      <c r="P3896" s="42" t="s">
        <v>555</v>
      </c>
      <c r="Q3896" s="42" t="s">
        <v>555</v>
      </c>
      <c r="R3896" s="42" t="s">
        <v>555</v>
      </c>
      <c r="S3896" s="42" t="s">
        <v>555</v>
      </c>
      <c r="T3896" s="42" t="s">
        <v>555</v>
      </c>
      <c r="U3896" s="42" t="s">
        <v>555</v>
      </c>
      <c r="V3896" s="44"/>
      <c r="W3896" s="44"/>
      <c r="X3896" s="44"/>
      <c r="Y3896" s="44"/>
      <c r="Z3896" s="44"/>
      <c r="AA3896" s="44"/>
    </row>
    <row r="3897" spans="1:27" ht="15.75" customHeight="1" x14ac:dyDescent="0.25">
      <c r="A3897" s="43">
        <v>3945</v>
      </c>
      <c r="B3897" s="43" t="s">
        <v>482</v>
      </c>
      <c r="C3897" s="42" t="s">
        <v>19290</v>
      </c>
      <c r="D3897" s="42" t="s">
        <v>555</v>
      </c>
      <c r="E3897" s="42" t="s">
        <v>19290</v>
      </c>
      <c r="F3897" s="42" t="s">
        <v>19291</v>
      </c>
      <c r="G3897" s="42" t="s">
        <v>19292</v>
      </c>
      <c r="H3897" s="42" t="s">
        <v>571</v>
      </c>
      <c r="I3897" s="42"/>
      <c r="J3897" s="42"/>
      <c r="K3897" s="42"/>
      <c r="L3897" s="42" t="s">
        <v>572</v>
      </c>
      <c r="M3897" s="42" t="s">
        <v>269</v>
      </c>
      <c r="N3897" s="42" t="s">
        <v>555</v>
      </c>
      <c r="O3897" s="42"/>
      <c r="P3897" s="42" t="s">
        <v>555</v>
      </c>
      <c r="Q3897" s="42" t="s">
        <v>555</v>
      </c>
      <c r="R3897" s="42" t="s">
        <v>555</v>
      </c>
      <c r="S3897" s="42" t="s">
        <v>555</v>
      </c>
      <c r="T3897" s="42" t="s">
        <v>555</v>
      </c>
      <c r="U3897" s="42" t="s">
        <v>555</v>
      </c>
      <c r="V3897" s="44"/>
      <c r="W3897" s="44"/>
      <c r="X3897" s="44"/>
      <c r="Y3897" s="44"/>
      <c r="Z3897" s="44"/>
      <c r="AA3897" s="44"/>
    </row>
    <row r="3898" spans="1:27" ht="15.75" customHeight="1" x14ac:dyDescent="0.25">
      <c r="A3898" s="43">
        <v>3946</v>
      </c>
      <c r="B3898" s="43" t="s">
        <v>482</v>
      </c>
      <c r="C3898" s="42" t="s">
        <v>19293</v>
      </c>
      <c r="D3898" s="42" t="s">
        <v>555</v>
      </c>
      <c r="E3898" s="42" t="s">
        <v>19293</v>
      </c>
      <c r="F3898" s="42" t="s">
        <v>19294</v>
      </c>
      <c r="G3898" s="42" t="s">
        <v>19295</v>
      </c>
      <c r="H3898" s="42" t="s">
        <v>571</v>
      </c>
      <c r="I3898" s="42"/>
      <c r="J3898" s="42"/>
      <c r="K3898" s="42" t="s">
        <v>1336</v>
      </c>
      <c r="L3898" s="42" t="s">
        <v>572</v>
      </c>
      <c r="M3898" s="42" t="s">
        <v>269</v>
      </c>
      <c r="N3898" s="42" t="s">
        <v>555</v>
      </c>
      <c r="O3898" s="42"/>
      <c r="P3898" s="42" t="s">
        <v>555</v>
      </c>
      <c r="Q3898" s="42" t="s">
        <v>555</v>
      </c>
      <c r="R3898" s="42" t="s">
        <v>555</v>
      </c>
      <c r="S3898" s="42" t="s">
        <v>555</v>
      </c>
      <c r="T3898" s="42" t="s">
        <v>555</v>
      </c>
      <c r="U3898" s="42" t="s">
        <v>555</v>
      </c>
      <c r="V3898" s="44"/>
      <c r="W3898" s="44"/>
      <c r="X3898" s="44"/>
      <c r="Y3898" s="44"/>
      <c r="Z3898" s="44"/>
      <c r="AA3898" s="44"/>
    </row>
    <row r="3899" spans="1:27" ht="15.75" customHeight="1" x14ac:dyDescent="0.25">
      <c r="A3899" s="43">
        <v>3947</v>
      </c>
      <c r="B3899" s="43" t="s">
        <v>482</v>
      </c>
      <c r="C3899" s="42" t="s">
        <v>19296</v>
      </c>
      <c r="D3899" s="42" t="s">
        <v>555</v>
      </c>
      <c r="E3899" s="42" t="s">
        <v>19296</v>
      </c>
      <c r="F3899" s="42" t="s">
        <v>19297</v>
      </c>
      <c r="G3899" s="42" t="s">
        <v>19298</v>
      </c>
      <c r="H3899" s="42" t="s">
        <v>571</v>
      </c>
      <c r="I3899" s="42">
        <f>VLOOKUP(C3899,RefVtsB1,6,FALSE)</f>
        <v>1</v>
      </c>
      <c r="J3899" s="42" t="s">
        <v>21026</v>
      </c>
      <c r="K3899" s="42" t="s">
        <v>1336</v>
      </c>
      <c r="L3899" s="42" t="s">
        <v>572</v>
      </c>
      <c r="M3899" s="42" t="s">
        <v>269</v>
      </c>
      <c r="N3899" s="42" t="s">
        <v>555</v>
      </c>
      <c r="O3899" s="42"/>
      <c r="P3899" s="42" t="s">
        <v>555</v>
      </c>
      <c r="Q3899" s="42" t="s">
        <v>555</v>
      </c>
      <c r="R3899" s="42" t="s">
        <v>555</v>
      </c>
      <c r="S3899" s="42" t="s">
        <v>555</v>
      </c>
      <c r="T3899" s="42" t="s">
        <v>555</v>
      </c>
      <c r="U3899" s="42" t="s">
        <v>555</v>
      </c>
      <c r="V3899" s="44"/>
      <c r="W3899" s="44"/>
      <c r="X3899" s="44"/>
      <c r="Y3899" s="44"/>
      <c r="Z3899" s="44"/>
      <c r="AA3899" s="44"/>
    </row>
    <row r="3900" spans="1:27" ht="15.75" customHeight="1" x14ac:dyDescent="0.25">
      <c r="A3900" s="43">
        <v>3948</v>
      </c>
      <c r="B3900" s="43" t="s">
        <v>482</v>
      </c>
      <c r="C3900" s="42" t="s">
        <v>19299</v>
      </c>
      <c r="D3900" s="42" t="s">
        <v>555</v>
      </c>
      <c r="E3900" s="42" t="s">
        <v>19299</v>
      </c>
      <c r="F3900" s="42" t="s">
        <v>19300</v>
      </c>
      <c r="G3900" s="42" t="s">
        <v>19301</v>
      </c>
      <c r="H3900" s="42" t="s">
        <v>571</v>
      </c>
      <c r="I3900" s="42"/>
      <c r="J3900" s="42"/>
      <c r="K3900" s="42"/>
      <c r="L3900" s="42" t="s">
        <v>572</v>
      </c>
      <c r="M3900" s="42" t="s">
        <v>269</v>
      </c>
      <c r="N3900" s="42" t="s">
        <v>555</v>
      </c>
      <c r="O3900" s="42"/>
      <c r="P3900" s="42" t="s">
        <v>555</v>
      </c>
      <c r="Q3900" s="42" t="s">
        <v>555</v>
      </c>
      <c r="R3900" s="42" t="s">
        <v>555</v>
      </c>
      <c r="S3900" s="42" t="s">
        <v>555</v>
      </c>
      <c r="T3900" s="42" t="s">
        <v>555</v>
      </c>
      <c r="U3900" s="42" t="s">
        <v>555</v>
      </c>
      <c r="V3900" s="44"/>
      <c r="W3900" s="44"/>
      <c r="X3900" s="44"/>
      <c r="Y3900" s="44"/>
      <c r="Z3900" s="44"/>
      <c r="AA3900" s="44"/>
    </row>
    <row r="3901" spans="1:27" ht="15.75" customHeight="1" x14ac:dyDescent="0.25">
      <c r="A3901" s="43">
        <v>3949</v>
      </c>
      <c r="B3901" s="43" t="s">
        <v>482</v>
      </c>
      <c r="C3901" s="42" t="s">
        <v>19302</v>
      </c>
      <c r="D3901" s="42" t="s">
        <v>555</v>
      </c>
      <c r="E3901" s="42" t="s">
        <v>19302</v>
      </c>
      <c r="F3901" s="42" t="s">
        <v>19303</v>
      </c>
      <c r="G3901" s="42" t="s">
        <v>19304</v>
      </c>
      <c r="H3901" s="42" t="s">
        <v>571</v>
      </c>
      <c r="I3901" s="42"/>
      <c r="J3901" s="42"/>
      <c r="K3901" s="42" t="s">
        <v>1336</v>
      </c>
      <c r="L3901" s="42" t="s">
        <v>572</v>
      </c>
      <c r="M3901" s="42" t="s">
        <v>269</v>
      </c>
      <c r="N3901" s="42" t="s">
        <v>555</v>
      </c>
      <c r="O3901" s="42"/>
      <c r="P3901" s="42" t="s">
        <v>555</v>
      </c>
      <c r="Q3901" s="42" t="s">
        <v>555</v>
      </c>
      <c r="R3901" s="42" t="s">
        <v>555</v>
      </c>
      <c r="S3901" s="42" t="s">
        <v>555</v>
      </c>
      <c r="T3901" s="42" t="s">
        <v>555</v>
      </c>
      <c r="U3901" s="42" t="s">
        <v>555</v>
      </c>
      <c r="V3901" s="44"/>
      <c r="W3901" s="44"/>
      <c r="X3901" s="44"/>
      <c r="Y3901" s="44"/>
      <c r="Z3901" s="44"/>
      <c r="AA3901" s="44"/>
    </row>
    <row r="3902" spans="1:27" ht="15.75" customHeight="1" x14ac:dyDescent="0.25">
      <c r="A3902" s="43">
        <v>3950</v>
      </c>
      <c r="B3902" s="43" t="s">
        <v>482</v>
      </c>
      <c r="C3902" s="42" t="s">
        <v>19305</v>
      </c>
      <c r="D3902" s="42" t="s">
        <v>555</v>
      </c>
      <c r="E3902" s="42" t="s">
        <v>19305</v>
      </c>
      <c r="F3902" s="42" t="s">
        <v>19306</v>
      </c>
      <c r="G3902" s="42" t="s">
        <v>19307</v>
      </c>
      <c r="H3902" s="42" t="s">
        <v>571</v>
      </c>
      <c r="I3902" s="42"/>
      <c r="J3902" s="42"/>
      <c r="K3902" s="42" t="s">
        <v>1336</v>
      </c>
      <c r="L3902" s="42" t="s">
        <v>572</v>
      </c>
      <c r="M3902" s="42" t="s">
        <v>269</v>
      </c>
      <c r="N3902" s="42" t="s">
        <v>555</v>
      </c>
      <c r="O3902" s="42"/>
      <c r="P3902" s="42" t="s">
        <v>555</v>
      </c>
      <c r="Q3902" s="42" t="s">
        <v>555</v>
      </c>
      <c r="R3902" s="42" t="s">
        <v>555</v>
      </c>
      <c r="S3902" s="42" t="s">
        <v>555</v>
      </c>
      <c r="T3902" s="42" t="s">
        <v>555</v>
      </c>
      <c r="U3902" s="42" t="s">
        <v>555</v>
      </c>
      <c r="V3902" s="44"/>
      <c r="W3902" s="44"/>
      <c r="X3902" s="44"/>
      <c r="Y3902" s="44"/>
      <c r="Z3902" s="44"/>
      <c r="AA3902" s="44"/>
    </row>
    <row r="3903" spans="1:27" ht="15.75" customHeight="1" x14ac:dyDescent="0.25">
      <c r="A3903" s="43">
        <v>3951</v>
      </c>
      <c r="B3903" s="43" t="s">
        <v>482</v>
      </c>
      <c r="C3903" s="42" t="s">
        <v>19308</v>
      </c>
      <c r="D3903" s="42" t="s">
        <v>555</v>
      </c>
      <c r="E3903" s="42" t="s">
        <v>19308</v>
      </c>
      <c r="F3903" s="42" t="s">
        <v>19309</v>
      </c>
      <c r="G3903" s="42" t="s">
        <v>19310</v>
      </c>
      <c r="H3903" s="42" t="s">
        <v>571</v>
      </c>
      <c r="I3903" s="42">
        <f>VLOOKUP(C3903,RefVtsB1,6,FALSE)</f>
        <v>1</v>
      </c>
      <c r="J3903" s="42" t="s">
        <v>21026</v>
      </c>
      <c r="K3903" s="42"/>
      <c r="L3903" s="42" t="s">
        <v>572</v>
      </c>
      <c r="M3903" s="42" t="s">
        <v>269</v>
      </c>
      <c r="N3903" s="42" t="s">
        <v>555</v>
      </c>
      <c r="O3903" s="42"/>
      <c r="P3903" s="42" t="s">
        <v>555</v>
      </c>
      <c r="Q3903" s="42" t="s">
        <v>555</v>
      </c>
      <c r="R3903" s="42" t="s">
        <v>555</v>
      </c>
      <c r="S3903" s="42" t="s">
        <v>555</v>
      </c>
      <c r="T3903" s="42" t="s">
        <v>555</v>
      </c>
      <c r="U3903" s="42" t="s">
        <v>555</v>
      </c>
      <c r="V3903" s="44"/>
      <c r="W3903" s="44"/>
      <c r="X3903" s="44"/>
      <c r="Y3903" s="44"/>
      <c r="Z3903" s="44"/>
      <c r="AA3903" s="44"/>
    </row>
    <row r="3904" spans="1:27" ht="15.75" customHeight="1" x14ac:dyDescent="0.25">
      <c r="A3904" s="43">
        <v>3952</v>
      </c>
      <c r="B3904" s="43" t="s">
        <v>482</v>
      </c>
      <c r="C3904" s="42" t="s">
        <v>19311</v>
      </c>
      <c r="D3904" s="42" t="s">
        <v>555</v>
      </c>
      <c r="E3904" s="42" t="s">
        <v>19311</v>
      </c>
      <c r="F3904" s="42" t="s">
        <v>19312</v>
      </c>
      <c r="G3904" s="42" t="s">
        <v>19313</v>
      </c>
      <c r="H3904" s="42" t="s">
        <v>571</v>
      </c>
      <c r="I3904" s="42"/>
      <c r="J3904" s="42"/>
      <c r="K3904" s="42" t="s">
        <v>1336</v>
      </c>
      <c r="L3904" s="42" t="s">
        <v>572</v>
      </c>
      <c r="M3904" s="42" t="s">
        <v>269</v>
      </c>
      <c r="N3904" s="42" t="s">
        <v>555</v>
      </c>
      <c r="O3904" s="42"/>
      <c r="P3904" s="42" t="s">
        <v>555</v>
      </c>
      <c r="Q3904" s="42" t="s">
        <v>555</v>
      </c>
      <c r="R3904" s="42" t="s">
        <v>555</v>
      </c>
      <c r="S3904" s="42" t="s">
        <v>555</v>
      </c>
      <c r="T3904" s="42" t="s">
        <v>555</v>
      </c>
      <c r="U3904" s="42" t="s">
        <v>555</v>
      </c>
      <c r="V3904" s="44"/>
      <c r="W3904" s="44"/>
      <c r="X3904" s="44"/>
      <c r="Y3904" s="44"/>
      <c r="Z3904" s="44"/>
      <c r="AA3904" s="44"/>
    </row>
    <row r="3905" spans="1:27" ht="15.75" customHeight="1" x14ac:dyDescent="0.25">
      <c r="A3905" s="43">
        <v>3953</v>
      </c>
      <c r="B3905" s="43" t="s">
        <v>482</v>
      </c>
      <c r="C3905" s="42" t="s">
        <v>19314</v>
      </c>
      <c r="D3905" s="42" t="s">
        <v>555</v>
      </c>
      <c r="E3905" s="42" t="s">
        <v>19314</v>
      </c>
      <c r="F3905" s="42" t="s">
        <v>19315</v>
      </c>
      <c r="G3905" s="42" t="s">
        <v>19316</v>
      </c>
      <c r="H3905" s="42" t="s">
        <v>571</v>
      </c>
      <c r="I3905" s="42"/>
      <c r="J3905" s="42"/>
      <c r="K3905" s="42" t="s">
        <v>1336</v>
      </c>
      <c r="L3905" s="42" t="s">
        <v>572</v>
      </c>
      <c r="M3905" s="42" t="s">
        <v>269</v>
      </c>
      <c r="N3905" s="42" t="s">
        <v>555</v>
      </c>
      <c r="O3905" s="42"/>
      <c r="P3905" s="42" t="s">
        <v>555</v>
      </c>
      <c r="Q3905" s="42" t="s">
        <v>555</v>
      </c>
      <c r="R3905" s="42" t="s">
        <v>555</v>
      </c>
      <c r="S3905" s="42" t="s">
        <v>555</v>
      </c>
      <c r="T3905" s="42" t="s">
        <v>555</v>
      </c>
      <c r="U3905" s="42" t="s">
        <v>555</v>
      </c>
      <c r="V3905" s="44"/>
      <c r="W3905" s="44"/>
      <c r="X3905" s="44"/>
      <c r="Y3905" s="44"/>
      <c r="Z3905" s="44"/>
      <c r="AA3905" s="44"/>
    </row>
    <row r="3906" spans="1:27" ht="15.75" customHeight="1" x14ac:dyDescent="0.25">
      <c r="A3906" s="43">
        <v>3954</v>
      </c>
      <c r="B3906" s="43" t="s">
        <v>482</v>
      </c>
      <c r="C3906" s="42" t="s">
        <v>19317</v>
      </c>
      <c r="D3906" s="42" t="s">
        <v>555</v>
      </c>
      <c r="E3906" s="42" t="s">
        <v>19317</v>
      </c>
      <c r="F3906" s="42" t="s">
        <v>19318</v>
      </c>
      <c r="G3906" s="42" t="s">
        <v>19319</v>
      </c>
      <c r="H3906" s="42" t="s">
        <v>571</v>
      </c>
      <c r="I3906" s="42"/>
      <c r="J3906" s="42"/>
      <c r="K3906" s="42"/>
      <c r="L3906" s="42" t="s">
        <v>572</v>
      </c>
      <c r="M3906" s="42" t="s">
        <v>269</v>
      </c>
      <c r="N3906" s="42" t="s">
        <v>555</v>
      </c>
      <c r="O3906" s="42"/>
      <c r="P3906" s="42" t="s">
        <v>555</v>
      </c>
      <c r="Q3906" s="42" t="s">
        <v>555</v>
      </c>
      <c r="R3906" s="42" t="s">
        <v>555</v>
      </c>
      <c r="S3906" s="42" t="s">
        <v>555</v>
      </c>
      <c r="T3906" s="42" t="s">
        <v>555</v>
      </c>
      <c r="U3906" s="42" t="s">
        <v>555</v>
      </c>
      <c r="V3906" s="44"/>
      <c r="W3906" s="44"/>
      <c r="X3906" s="44"/>
      <c r="Y3906" s="44"/>
      <c r="Z3906" s="44"/>
      <c r="AA3906" s="44"/>
    </row>
    <row r="3907" spans="1:27" ht="15.75" customHeight="1" x14ac:dyDescent="0.25">
      <c r="A3907" s="43">
        <v>3955</v>
      </c>
      <c r="B3907" s="43" t="s">
        <v>482</v>
      </c>
      <c r="C3907" s="42" t="s">
        <v>19320</v>
      </c>
      <c r="D3907" s="42" t="s">
        <v>555</v>
      </c>
      <c r="E3907" s="42" t="s">
        <v>19320</v>
      </c>
      <c r="F3907" s="42" t="s">
        <v>19321</v>
      </c>
      <c r="G3907" s="42" t="s">
        <v>19322</v>
      </c>
      <c r="H3907" s="42" t="s">
        <v>571</v>
      </c>
      <c r="I3907" s="42"/>
      <c r="J3907" s="42"/>
      <c r="K3907" s="42" t="s">
        <v>1336</v>
      </c>
      <c r="L3907" s="42" t="s">
        <v>572</v>
      </c>
      <c r="M3907" s="42" t="s">
        <v>269</v>
      </c>
      <c r="N3907" s="42" t="s">
        <v>555</v>
      </c>
      <c r="O3907" s="42"/>
      <c r="P3907" s="42" t="s">
        <v>555</v>
      </c>
      <c r="Q3907" s="42" t="s">
        <v>555</v>
      </c>
      <c r="R3907" s="42" t="s">
        <v>555</v>
      </c>
      <c r="S3907" s="42" t="s">
        <v>555</v>
      </c>
      <c r="T3907" s="42" t="s">
        <v>555</v>
      </c>
      <c r="U3907" s="42" t="s">
        <v>555</v>
      </c>
      <c r="V3907" s="44"/>
      <c r="W3907" s="44"/>
      <c r="X3907" s="44"/>
      <c r="Y3907" s="44"/>
      <c r="Z3907" s="44"/>
      <c r="AA3907" s="44"/>
    </row>
    <row r="3908" spans="1:27" ht="15.75" customHeight="1" x14ac:dyDescent="0.25">
      <c r="A3908" s="43">
        <v>3956</v>
      </c>
      <c r="B3908" s="43" t="s">
        <v>482</v>
      </c>
      <c r="C3908" s="42" t="s">
        <v>19323</v>
      </c>
      <c r="D3908" s="42" t="s">
        <v>555</v>
      </c>
      <c r="E3908" s="42" t="s">
        <v>19323</v>
      </c>
      <c r="F3908" s="42" t="s">
        <v>19324</v>
      </c>
      <c r="G3908" s="42" t="s">
        <v>19325</v>
      </c>
      <c r="H3908" s="42" t="s">
        <v>571</v>
      </c>
      <c r="I3908" s="42"/>
      <c r="J3908" s="42"/>
      <c r="K3908" s="42" t="s">
        <v>1336</v>
      </c>
      <c r="L3908" s="42" t="s">
        <v>572</v>
      </c>
      <c r="M3908" s="42" t="s">
        <v>269</v>
      </c>
      <c r="N3908" s="42" t="s">
        <v>555</v>
      </c>
      <c r="O3908" s="42"/>
      <c r="P3908" s="42" t="s">
        <v>555</v>
      </c>
      <c r="Q3908" s="42" t="s">
        <v>555</v>
      </c>
      <c r="R3908" s="42" t="s">
        <v>555</v>
      </c>
      <c r="S3908" s="42" t="s">
        <v>555</v>
      </c>
      <c r="T3908" s="42" t="s">
        <v>555</v>
      </c>
      <c r="U3908" s="42" t="s">
        <v>555</v>
      </c>
      <c r="V3908" s="44"/>
      <c r="W3908" s="44"/>
      <c r="X3908" s="44"/>
      <c r="Y3908" s="44"/>
      <c r="Z3908" s="44"/>
      <c r="AA3908" s="44"/>
    </row>
    <row r="3909" spans="1:27" ht="15.75" customHeight="1" x14ac:dyDescent="0.25">
      <c r="A3909" s="43">
        <v>3957</v>
      </c>
      <c r="B3909" s="43" t="s">
        <v>482</v>
      </c>
      <c r="C3909" s="42" t="s">
        <v>19326</v>
      </c>
      <c r="D3909" s="42" t="s">
        <v>555</v>
      </c>
      <c r="E3909" s="42" t="s">
        <v>19326</v>
      </c>
      <c r="F3909" s="42" t="s">
        <v>19327</v>
      </c>
      <c r="G3909" s="42" t="s">
        <v>19328</v>
      </c>
      <c r="H3909" s="42" t="s">
        <v>571</v>
      </c>
      <c r="I3909" s="42"/>
      <c r="J3909" s="42"/>
      <c r="K3909" s="42" t="s">
        <v>1336</v>
      </c>
      <c r="L3909" s="42" t="s">
        <v>572</v>
      </c>
      <c r="M3909" s="42" t="s">
        <v>269</v>
      </c>
      <c r="N3909" s="42" t="s">
        <v>555</v>
      </c>
      <c r="O3909" s="42"/>
      <c r="P3909" s="42" t="s">
        <v>555</v>
      </c>
      <c r="Q3909" s="42" t="s">
        <v>555</v>
      </c>
      <c r="R3909" s="42" t="s">
        <v>555</v>
      </c>
      <c r="S3909" s="42" t="s">
        <v>555</v>
      </c>
      <c r="T3909" s="42" t="s">
        <v>555</v>
      </c>
      <c r="U3909" s="42" t="s">
        <v>555</v>
      </c>
      <c r="V3909" s="44"/>
      <c r="W3909" s="44"/>
      <c r="X3909" s="44"/>
      <c r="Y3909" s="44"/>
      <c r="Z3909" s="44"/>
      <c r="AA3909" s="44"/>
    </row>
    <row r="3910" spans="1:27" ht="15.75" customHeight="1" x14ac:dyDescent="0.25">
      <c r="A3910" s="43">
        <v>3958</v>
      </c>
      <c r="B3910" s="43" t="s">
        <v>482</v>
      </c>
      <c r="C3910" s="42" t="s">
        <v>19329</v>
      </c>
      <c r="D3910" s="42" t="s">
        <v>555</v>
      </c>
      <c r="E3910" s="42" t="s">
        <v>19329</v>
      </c>
      <c r="F3910" s="42" t="s">
        <v>19330</v>
      </c>
      <c r="G3910" s="42" t="s">
        <v>19331</v>
      </c>
      <c r="H3910" s="42" t="s">
        <v>571</v>
      </c>
      <c r="I3910" s="42"/>
      <c r="J3910" s="42"/>
      <c r="K3910" s="42" t="s">
        <v>1336</v>
      </c>
      <c r="L3910" s="42" t="s">
        <v>572</v>
      </c>
      <c r="M3910" s="42" t="s">
        <v>269</v>
      </c>
      <c r="N3910" s="42" t="s">
        <v>555</v>
      </c>
      <c r="O3910" s="42"/>
      <c r="P3910" s="42" t="s">
        <v>555</v>
      </c>
      <c r="Q3910" s="42" t="s">
        <v>555</v>
      </c>
      <c r="R3910" s="42" t="s">
        <v>555</v>
      </c>
      <c r="S3910" s="42" t="s">
        <v>555</v>
      </c>
      <c r="T3910" s="42" t="s">
        <v>555</v>
      </c>
      <c r="U3910" s="42" t="s">
        <v>555</v>
      </c>
      <c r="V3910" s="44"/>
      <c r="W3910" s="44"/>
      <c r="X3910" s="44"/>
      <c r="Y3910" s="44"/>
      <c r="Z3910" s="44"/>
      <c r="AA3910" s="44"/>
    </row>
    <row r="3911" spans="1:27" ht="15.75" customHeight="1" x14ac:dyDescent="0.25">
      <c r="A3911" s="43">
        <v>3959</v>
      </c>
      <c r="B3911" s="43" t="s">
        <v>482</v>
      </c>
      <c r="C3911" s="42" t="s">
        <v>19332</v>
      </c>
      <c r="D3911" s="42" t="s">
        <v>555</v>
      </c>
      <c r="E3911" s="42" t="s">
        <v>19332</v>
      </c>
      <c r="F3911" s="42" t="s">
        <v>19333</v>
      </c>
      <c r="G3911" s="42" t="s">
        <v>19334</v>
      </c>
      <c r="H3911" s="42" t="s">
        <v>571</v>
      </c>
      <c r="I3911" s="42"/>
      <c r="J3911" s="42"/>
      <c r="K3911" s="42" t="s">
        <v>1336</v>
      </c>
      <c r="L3911" s="42" t="s">
        <v>572</v>
      </c>
      <c r="M3911" s="42" t="s">
        <v>269</v>
      </c>
      <c r="N3911" s="42" t="s">
        <v>555</v>
      </c>
      <c r="O3911" s="42"/>
      <c r="P3911" s="42" t="s">
        <v>555</v>
      </c>
      <c r="Q3911" s="42" t="s">
        <v>555</v>
      </c>
      <c r="R3911" s="42" t="s">
        <v>555</v>
      </c>
      <c r="S3911" s="42" t="s">
        <v>555</v>
      </c>
      <c r="T3911" s="42" t="s">
        <v>555</v>
      </c>
      <c r="U3911" s="42" t="s">
        <v>555</v>
      </c>
      <c r="V3911" s="44"/>
      <c r="W3911" s="44"/>
      <c r="X3911" s="44"/>
      <c r="Y3911" s="44"/>
      <c r="Z3911" s="44"/>
      <c r="AA3911" s="44"/>
    </row>
    <row r="3912" spans="1:27" ht="15.75" customHeight="1" x14ac:dyDescent="0.25">
      <c r="A3912" s="43">
        <v>3960</v>
      </c>
      <c r="B3912" s="43" t="s">
        <v>482</v>
      </c>
      <c r="C3912" s="42" t="s">
        <v>19335</v>
      </c>
      <c r="D3912" s="42" t="s">
        <v>555</v>
      </c>
      <c r="E3912" s="42" t="s">
        <v>19335</v>
      </c>
      <c r="F3912" s="42" t="s">
        <v>19336</v>
      </c>
      <c r="G3912" s="42" t="s">
        <v>19337</v>
      </c>
      <c r="H3912" s="42" t="s">
        <v>571</v>
      </c>
      <c r="I3912" s="42"/>
      <c r="J3912" s="42"/>
      <c r="K3912" s="42" t="s">
        <v>1336</v>
      </c>
      <c r="L3912" s="42" t="s">
        <v>572</v>
      </c>
      <c r="M3912" s="42" t="s">
        <v>269</v>
      </c>
      <c r="N3912" s="42" t="s">
        <v>555</v>
      </c>
      <c r="O3912" s="42"/>
      <c r="P3912" s="42" t="s">
        <v>555</v>
      </c>
      <c r="Q3912" s="42" t="s">
        <v>555</v>
      </c>
      <c r="R3912" s="42" t="s">
        <v>555</v>
      </c>
      <c r="S3912" s="42" t="s">
        <v>555</v>
      </c>
      <c r="T3912" s="42" t="s">
        <v>555</v>
      </c>
      <c r="U3912" s="42" t="s">
        <v>555</v>
      </c>
      <c r="V3912" s="44"/>
      <c r="W3912" s="44"/>
      <c r="X3912" s="44"/>
      <c r="Y3912" s="44"/>
      <c r="Z3912" s="44"/>
      <c r="AA3912" s="44"/>
    </row>
    <row r="3913" spans="1:27" ht="15.75" customHeight="1" x14ac:dyDescent="0.25">
      <c r="A3913" s="43">
        <v>3961</v>
      </c>
      <c r="B3913" s="43" t="s">
        <v>482</v>
      </c>
      <c r="C3913" s="42" t="s">
        <v>19338</v>
      </c>
      <c r="D3913" s="42" t="s">
        <v>555</v>
      </c>
      <c r="E3913" s="42" t="s">
        <v>19338</v>
      </c>
      <c r="F3913" s="42" t="s">
        <v>19339</v>
      </c>
      <c r="G3913" s="42" t="s">
        <v>19340</v>
      </c>
      <c r="H3913" s="42" t="s">
        <v>571</v>
      </c>
      <c r="I3913" s="42"/>
      <c r="J3913" s="42"/>
      <c r="K3913" s="42" t="s">
        <v>1336</v>
      </c>
      <c r="L3913" s="42" t="s">
        <v>572</v>
      </c>
      <c r="M3913" s="42" t="s">
        <v>269</v>
      </c>
      <c r="N3913" s="42" t="s">
        <v>555</v>
      </c>
      <c r="O3913" s="42"/>
      <c r="P3913" s="42" t="s">
        <v>555</v>
      </c>
      <c r="Q3913" s="42" t="s">
        <v>555</v>
      </c>
      <c r="R3913" s="42" t="s">
        <v>555</v>
      </c>
      <c r="S3913" s="42" t="s">
        <v>555</v>
      </c>
      <c r="T3913" s="42" t="s">
        <v>555</v>
      </c>
      <c r="U3913" s="42" t="s">
        <v>555</v>
      </c>
      <c r="V3913" s="44"/>
      <c r="W3913" s="44"/>
      <c r="X3913" s="44"/>
      <c r="Y3913" s="44"/>
      <c r="Z3913" s="44"/>
      <c r="AA3913" s="44"/>
    </row>
    <row r="3914" spans="1:27" ht="15.75" customHeight="1" x14ac:dyDescent="0.25">
      <c r="A3914" s="43">
        <v>3962</v>
      </c>
      <c r="B3914" s="43" t="s">
        <v>482</v>
      </c>
      <c r="C3914" s="42" t="s">
        <v>19341</v>
      </c>
      <c r="D3914" s="42" t="s">
        <v>555</v>
      </c>
      <c r="E3914" s="42" t="s">
        <v>19341</v>
      </c>
      <c r="F3914" s="42" t="s">
        <v>19342</v>
      </c>
      <c r="G3914" s="42" t="s">
        <v>19343</v>
      </c>
      <c r="H3914" s="42" t="s">
        <v>571</v>
      </c>
      <c r="I3914" s="42"/>
      <c r="J3914" s="42"/>
      <c r="K3914" s="42" t="s">
        <v>1336</v>
      </c>
      <c r="L3914" s="42" t="s">
        <v>572</v>
      </c>
      <c r="M3914" s="42" t="s">
        <v>269</v>
      </c>
      <c r="N3914" s="42" t="s">
        <v>555</v>
      </c>
      <c r="O3914" s="42"/>
      <c r="P3914" s="42" t="s">
        <v>555</v>
      </c>
      <c r="Q3914" s="42" t="s">
        <v>555</v>
      </c>
      <c r="R3914" s="42" t="s">
        <v>555</v>
      </c>
      <c r="S3914" s="42" t="s">
        <v>555</v>
      </c>
      <c r="T3914" s="42" t="s">
        <v>555</v>
      </c>
      <c r="U3914" s="42" t="s">
        <v>555</v>
      </c>
      <c r="V3914" s="44"/>
      <c r="W3914" s="44"/>
      <c r="X3914" s="44"/>
      <c r="Y3914" s="44"/>
      <c r="Z3914" s="44"/>
      <c r="AA3914" s="44"/>
    </row>
    <row r="3915" spans="1:27" ht="15.75" customHeight="1" x14ac:dyDescent="0.25">
      <c r="A3915" s="43">
        <v>3963</v>
      </c>
      <c r="B3915" s="43" t="s">
        <v>482</v>
      </c>
      <c r="C3915" s="42" t="s">
        <v>19344</v>
      </c>
      <c r="D3915" s="42" t="s">
        <v>555</v>
      </c>
      <c r="E3915" s="42" t="s">
        <v>19344</v>
      </c>
      <c r="F3915" s="42" t="s">
        <v>19345</v>
      </c>
      <c r="G3915" s="42" t="s">
        <v>19346</v>
      </c>
      <c r="H3915" s="42" t="s">
        <v>571</v>
      </c>
      <c r="I3915" s="42"/>
      <c r="J3915" s="42"/>
      <c r="K3915" s="42"/>
      <c r="L3915" s="42" t="s">
        <v>572</v>
      </c>
      <c r="M3915" s="42" t="s">
        <v>269</v>
      </c>
      <c r="N3915" s="42" t="s">
        <v>555</v>
      </c>
      <c r="O3915" s="42"/>
      <c r="P3915" s="42" t="s">
        <v>555</v>
      </c>
      <c r="Q3915" s="42" t="s">
        <v>555</v>
      </c>
      <c r="R3915" s="42" t="s">
        <v>555</v>
      </c>
      <c r="S3915" s="42" t="s">
        <v>555</v>
      </c>
      <c r="T3915" s="42" t="s">
        <v>555</v>
      </c>
      <c r="U3915" s="42" t="s">
        <v>555</v>
      </c>
      <c r="V3915" s="44"/>
      <c r="W3915" s="44"/>
      <c r="X3915" s="44"/>
      <c r="Y3915" s="44"/>
      <c r="Z3915" s="44"/>
      <c r="AA3915" s="44"/>
    </row>
    <row r="3916" spans="1:27" ht="15.75" customHeight="1" x14ac:dyDescent="0.25">
      <c r="A3916" s="43">
        <v>3964</v>
      </c>
      <c r="B3916" s="43" t="s">
        <v>482</v>
      </c>
      <c r="C3916" s="42" t="s">
        <v>19347</v>
      </c>
      <c r="D3916" s="42" t="s">
        <v>555</v>
      </c>
      <c r="E3916" s="42" t="s">
        <v>19347</v>
      </c>
      <c r="F3916" s="42" t="s">
        <v>19348</v>
      </c>
      <c r="G3916" s="42" t="s">
        <v>19349</v>
      </c>
      <c r="H3916" s="42" t="s">
        <v>571</v>
      </c>
      <c r="I3916" s="42"/>
      <c r="J3916" s="42"/>
      <c r="K3916" s="42" t="s">
        <v>1336</v>
      </c>
      <c r="L3916" s="42" t="s">
        <v>572</v>
      </c>
      <c r="M3916" s="42" t="s">
        <v>269</v>
      </c>
      <c r="N3916" s="42" t="s">
        <v>555</v>
      </c>
      <c r="O3916" s="42"/>
      <c r="P3916" s="42" t="s">
        <v>555</v>
      </c>
      <c r="Q3916" s="42" t="s">
        <v>555</v>
      </c>
      <c r="R3916" s="42" t="s">
        <v>555</v>
      </c>
      <c r="S3916" s="42" t="s">
        <v>555</v>
      </c>
      <c r="T3916" s="42" t="s">
        <v>555</v>
      </c>
      <c r="U3916" s="42" t="s">
        <v>555</v>
      </c>
      <c r="V3916" s="44"/>
      <c r="W3916" s="44"/>
      <c r="X3916" s="44"/>
      <c r="Y3916" s="44"/>
      <c r="Z3916" s="44"/>
      <c r="AA3916" s="44"/>
    </row>
    <row r="3917" spans="1:27" ht="15.75" customHeight="1" x14ac:dyDescent="0.25">
      <c r="A3917" s="43">
        <v>3965</v>
      </c>
      <c r="B3917" s="43" t="s">
        <v>482</v>
      </c>
      <c r="C3917" s="42" t="s">
        <v>19350</v>
      </c>
      <c r="D3917" s="42" t="s">
        <v>555</v>
      </c>
      <c r="E3917" s="42" t="s">
        <v>19350</v>
      </c>
      <c r="F3917" s="42" t="s">
        <v>19351</v>
      </c>
      <c r="G3917" s="42" t="s">
        <v>19352</v>
      </c>
      <c r="H3917" s="42" t="s">
        <v>571</v>
      </c>
      <c r="I3917" s="42"/>
      <c r="J3917" s="42"/>
      <c r="K3917" s="42"/>
      <c r="L3917" s="42" t="s">
        <v>572</v>
      </c>
      <c r="M3917" s="42" t="s">
        <v>269</v>
      </c>
      <c r="N3917" s="42" t="s">
        <v>555</v>
      </c>
      <c r="O3917" s="42"/>
      <c r="P3917" s="42" t="s">
        <v>555</v>
      </c>
      <c r="Q3917" s="42" t="s">
        <v>555</v>
      </c>
      <c r="R3917" s="42" t="s">
        <v>555</v>
      </c>
      <c r="S3917" s="42" t="s">
        <v>555</v>
      </c>
      <c r="T3917" s="42" t="s">
        <v>555</v>
      </c>
      <c r="U3917" s="42" t="s">
        <v>555</v>
      </c>
      <c r="V3917" s="44"/>
      <c r="W3917" s="44"/>
      <c r="X3917" s="44"/>
      <c r="Y3917" s="44"/>
      <c r="Z3917" s="44"/>
      <c r="AA3917" s="44"/>
    </row>
    <row r="3918" spans="1:27" ht="15.75" customHeight="1" x14ac:dyDescent="0.25">
      <c r="A3918" s="43">
        <v>3966</v>
      </c>
      <c r="B3918" s="43" t="s">
        <v>482</v>
      </c>
      <c r="C3918" s="42" t="s">
        <v>19353</v>
      </c>
      <c r="D3918" s="42" t="s">
        <v>555</v>
      </c>
      <c r="E3918" s="42" t="s">
        <v>19353</v>
      </c>
      <c r="F3918" s="42" t="s">
        <v>19354</v>
      </c>
      <c r="G3918" s="42" t="s">
        <v>19355</v>
      </c>
      <c r="H3918" s="42" t="s">
        <v>571</v>
      </c>
      <c r="I3918" s="42"/>
      <c r="J3918" s="42"/>
      <c r="K3918" s="42" t="s">
        <v>1336</v>
      </c>
      <c r="L3918" s="42" t="s">
        <v>572</v>
      </c>
      <c r="M3918" s="42" t="s">
        <v>269</v>
      </c>
      <c r="N3918" s="42" t="s">
        <v>555</v>
      </c>
      <c r="O3918" s="42"/>
      <c r="P3918" s="42" t="s">
        <v>555</v>
      </c>
      <c r="Q3918" s="42" t="s">
        <v>555</v>
      </c>
      <c r="R3918" s="42" t="s">
        <v>555</v>
      </c>
      <c r="S3918" s="42" t="s">
        <v>555</v>
      </c>
      <c r="T3918" s="42" t="s">
        <v>555</v>
      </c>
      <c r="U3918" s="42" t="s">
        <v>555</v>
      </c>
      <c r="V3918" s="44"/>
      <c r="W3918" s="44"/>
      <c r="X3918" s="44"/>
      <c r="Y3918" s="44"/>
      <c r="Z3918" s="44"/>
      <c r="AA3918" s="44"/>
    </row>
    <row r="3919" spans="1:27" ht="15.75" customHeight="1" x14ac:dyDescent="0.25">
      <c r="A3919" s="43">
        <v>3967</v>
      </c>
      <c r="B3919" s="43" t="s">
        <v>482</v>
      </c>
      <c r="C3919" s="42" t="s">
        <v>19356</v>
      </c>
      <c r="D3919" s="42" t="s">
        <v>555</v>
      </c>
      <c r="E3919" s="42" t="s">
        <v>19356</v>
      </c>
      <c r="F3919" s="42" t="s">
        <v>19357</v>
      </c>
      <c r="G3919" s="42" t="s">
        <v>19358</v>
      </c>
      <c r="H3919" s="42" t="s">
        <v>554</v>
      </c>
      <c r="I3919" s="42"/>
      <c r="J3919" s="42"/>
      <c r="K3919" s="42" t="s">
        <v>1278</v>
      </c>
      <c r="L3919" s="42" t="s">
        <v>579</v>
      </c>
      <c r="M3919" s="42" t="s">
        <v>269</v>
      </c>
      <c r="N3919" s="42" t="s">
        <v>555</v>
      </c>
      <c r="O3919" s="42"/>
      <c r="P3919" s="42" t="s">
        <v>555</v>
      </c>
      <c r="Q3919" s="42" t="s">
        <v>555</v>
      </c>
      <c r="R3919" s="42" t="s">
        <v>555</v>
      </c>
      <c r="S3919" s="42" t="s">
        <v>555</v>
      </c>
      <c r="T3919" s="42" t="s">
        <v>555</v>
      </c>
      <c r="U3919" s="42" t="s">
        <v>555</v>
      </c>
      <c r="V3919" s="44"/>
      <c r="W3919" s="44"/>
      <c r="X3919" s="44"/>
      <c r="Y3919" s="44"/>
      <c r="Z3919" s="44"/>
      <c r="AA3919" s="44"/>
    </row>
    <row r="3920" spans="1:27" ht="15.75" customHeight="1" x14ac:dyDescent="0.25">
      <c r="A3920" s="43">
        <v>3968</v>
      </c>
      <c r="B3920" s="43" t="s">
        <v>482</v>
      </c>
      <c r="C3920" s="42" t="s">
        <v>19359</v>
      </c>
      <c r="D3920" s="42" t="s">
        <v>555</v>
      </c>
      <c r="E3920" s="42" t="s">
        <v>19359</v>
      </c>
      <c r="F3920" s="42" t="s">
        <v>19360</v>
      </c>
      <c r="G3920" s="42" t="s">
        <v>19361</v>
      </c>
      <c r="H3920" s="42" t="s">
        <v>554</v>
      </c>
      <c r="I3920" s="42"/>
      <c r="J3920" s="42"/>
      <c r="K3920" s="42" t="s">
        <v>1278</v>
      </c>
      <c r="L3920" s="42" t="s">
        <v>579</v>
      </c>
      <c r="M3920" s="42" t="s">
        <v>269</v>
      </c>
      <c r="N3920" s="42" t="s">
        <v>555</v>
      </c>
      <c r="O3920" s="42"/>
      <c r="P3920" s="42" t="s">
        <v>555</v>
      </c>
      <c r="Q3920" s="42" t="s">
        <v>555</v>
      </c>
      <c r="R3920" s="42" t="s">
        <v>555</v>
      </c>
      <c r="S3920" s="42" t="s">
        <v>555</v>
      </c>
      <c r="T3920" s="42" t="s">
        <v>555</v>
      </c>
      <c r="U3920" s="42" t="s">
        <v>555</v>
      </c>
      <c r="V3920" s="44"/>
      <c r="W3920" s="44"/>
      <c r="X3920" s="44"/>
      <c r="Y3920" s="44"/>
      <c r="Z3920" s="44"/>
      <c r="AA3920" s="44"/>
    </row>
    <row r="3921" spans="1:27" ht="15.75" customHeight="1" x14ac:dyDescent="0.25">
      <c r="A3921" s="43">
        <v>3969</v>
      </c>
      <c r="B3921" s="43" t="s">
        <v>482</v>
      </c>
      <c r="C3921" s="42" t="s">
        <v>19362</v>
      </c>
      <c r="D3921" s="42" t="s">
        <v>555</v>
      </c>
      <c r="E3921" s="42" t="s">
        <v>19362</v>
      </c>
      <c r="F3921" s="42" t="s">
        <v>19363</v>
      </c>
      <c r="G3921" s="42" t="s">
        <v>19364</v>
      </c>
      <c r="H3921" s="42" t="s">
        <v>554</v>
      </c>
      <c r="I3921" s="42"/>
      <c r="J3921" s="42"/>
      <c r="K3921" s="42" t="s">
        <v>1278</v>
      </c>
      <c r="L3921" s="42" t="s">
        <v>579</v>
      </c>
      <c r="M3921" s="42" t="s">
        <v>269</v>
      </c>
      <c r="N3921" s="42" t="s">
        <v>555</v>
      </c>
      <c r="O3921" s="42"/>
      <c r="P3921" s="42" t="s">
        <v>555</v>
      </c>
      <c r="Q3921" s="42" t="s">
        <v>555</v>
      </c>
      <c r="R3921" s="42" t="s">
        <v>555</v>
      </c>
      <c r="S3921" s="42" t="s">
        <v>555</v>
      </c>
      <c r="T3921" s="42" t="s">
        <v>555</v>
      </c>
      <c r="U3921" s="42" t="s">
        <v>555</v>
      </c>
      <c r="V3921" s="44"/>
      <c r="W3921" s="44"/>
      <c r="X3921" s="44"/>
      <c r="Y3921" s="44"/>
      <c r="Z3921" s="44"/>
      <c r="AA3921" s="44"/>
    </row>
    <row r="3922" spans="1:27" ht="15.75" customHeight="1" x14ac:dyDescent="0.25">
      <c r="A3922" s="43">
        <v>3970</v>
      </c>
      <c r="B3922" s="43" t="s">
        <v>482</v>
      </c>
      <c r="C3922" s="42" t="s">
        <v>19365</v>
      </c>
      <c r="D3922" s="42" t="s">
        <v>555</v>
      </c>
      <c r="E3922" s="42" t="s">
        <v>19365</v>
      </c>
      <c r="F3922" s="42" t="s">
        <v>19366</v>
      </c>
      <c r="G3922" s="42" t="s">
        <v>19367</v>
      </c>
      <c r="H3922" s="42" t="s">
        <v>571</v>
      </c>
      <c r="I3922" s="42"/>
      <c r="J3922" s="42"/>
      <c r="K3922" s="42" t="s">
        <v>1336</v>
      </c>
      <c r="L3922" s="42" t="s">
        <v>572</v>
      </c>
      <c r="M3922" s="42" t="s">
        <v>269</v>
      </c>
      <c r="N3922" s="42" t="s">
        <v>555</v>
      </c>
      <c r="O3922" s="42"/>
      <c r="P3922" s="42" t="s">
        <v>555</v>
      </c>
      <c r="Q3922" s="42" t="s">
        <v>555</v>
      </c>
      <c r="R3922" s="42" t="s">
        <v>555</v>
      </c>
      <c r="S3922" s="42" t="s">
        <v>555</v>
      </c>
      <c r="T3922" s="42" t="s">
        <v>555</v>
      </c>
      <c r="U3922" s="42" t="s">
        <v>555</v>
      </c>
      <c r="V3922" s="44"/>
      <c r="W3922" s="44"/>
      <c r="X3922" s="44"/>
      <c r="Y3922" s="44"/>
      <c r="Z3922" s="44"/>
      <c r="AA3922" s="44"/>
    </row>
    <row r="3923" spans="1:27" ht="15.75" customHeight="1" x14ac:dyDescent="0.25">
      <c r="A3923" s="43">
        <v>3971</v>
      </c>
      <c r="B3923" s="43" t="s">
        <v>482</v>
      </c>
      <c r="C3923" s="42" t="s">
        <v>19368</v>
      </c>
      <c r="D3923" s="42" t="s">
        <v>555</v>
      </c>
      <c r="E3923" s="42" t="s">
        <v>19368</v>
      </c>
      <c r="F3923" s="42" t="s">
        <v>19369</v>
      </c>
      <c r="G3923" s="42" t="s">
        <v>19370</v>
      </c>
      <c r="H3923" s="42" t="s">
        <v>571</v>
      </c>
      <c r="I3923" s="42"/>
      <c r="J3923" s="42"/>
      <c r="K3923" s="42" t="s">
        <v>1336</v>
      </c>
      <c r="L3923" s="42" t="s">
        <v>572</v>
      </c>
      <c r="M3923" s="42" t="s">
        <v>269</v>
      </c>
      <c r="N3923" s="42" t="s">
        <v>555</v>
      </c>
      <c r="O3923" s="42"/>
      <c r="P3923" s="42" t="s">
        <v>555</v>
      </c>
      <c r="Q3923" s="42" t="s">
        <v>555</v>
      </c>
      <c r="R3923" s="42" t="s">
        <v>555</v>
      </c>
      <c r="S3923" s="42" t="s">
        <v>555</v>
      </c>
      <c r="T3923" s="42" t="s">
        <v>555</v>
      </c>
      <c r="U3923" s="42" t="s">
        <v>555</v>
      </c>
      <c r="V3923" s="44"/>
      <c r="W3923" s="44"/>
      <c r="X3923" s="44"/>
      <c r="Y3923" s="44"/>
      <c r="Z3923" s="44"/>
      <c r="AA3923" s="44"/>
    </row>
    <row r="3924" spans="1:27" ht="15.75" customHeight="1" x14ac:dyDescent="0.25">
      <c r="A3924" s="43">
        <v>3972</v>
      </c>
      <c r="B3924" s="43" t="s">
        <v>482</v>
      </c>
      <c r="C3924" s="42" t="s">
        <v>19371</v>
      </c>
      <c r="D3924" s="42" t="s">
        <v>555</v>
      </c>
      <c r="E3924" s="42" t="s">
        <v>19371</v>
      </c>
      <c r="F3924" s="42" t="s">
        <v>19372</v>
      </c>
      <c r="G3924" s="42" t="s">
        <v>19373</v>
      </c>
      <c r="H3924" s="42" t="s">
        <v>571</v>
      </c>
      <c r="I3924" s="42"/>
      <c r="J3924" s="42"/>
      <c r="K3924" s="42" t="s">
        <v>1336</v>
      </c>
      <c r="L3924" s="42" t="s">
        <v>572</v>
      </c>
      <c r="M3924" s="42" t="s">
        <v>269</v>
      </c>
      <c r="N3924" s="42" t="s">
        <v>555</v>
      </c>
      <c r="O3924" s="42"/>
      <c r="P3924" s="42" t="s">
        <v>555</v>
      </c>
      <c r="Q3924" s="42" t="s">
        <v>555</v>
      </c>
      <c r="R3924" s="42" t="s">
        <v>555</v>
      </c>
      <c r="S3924" s="42" t="s">
        <v>555</v>
      </c>
      <c r="T3924" s="42" t="s">
        <v>555</v>
      </c>
      <c r="U3924" s="42" t="s">
        <v>555</v>
      </c>
      <c r="V3924" s="44"/>
      <c r="W3924" s="44"/>
      <c r="X3924" s="44"/>
      <c r="Y3924" s="44"/>
      <c r="Z3924" s="44"/>
      <c r="AA3924" s="44"/>
    </row>
    <row r="3925" spans="1:27" ht="15.75" customHeight="1" x14ac:dyDescent="0.25">
      <c r="A3925" s="43">
        <v>3973</v>
      </c>
      <c r="B3925" s="43" t="s">
        <v>482</v>
      </c>
      <c r="C3925" s="42" t="s">
        <v>19374</v>
      </c>
      <c r="D3925" s="42" t="s">
        <v>555</v>
      </c>
      <c r="E3925" s="42" t="s">
        <v>19374</v>
      </c>
      <c r="F3925" s="42" t="s">
        <v>19375</v>
      </c>
      <c r="G3925" s="42" t="s">
        <v>19376</v>
      </c>
      <c r="H3925" s="42" t="s">
        <v>571</v>
      </c>
      <c r="I3925" s="42"/>
      <c r="J3925" s="42"/>
      <c r="K3925" s="42"/>
      <c r="L3925" s="42" t="s">
        <v>572</v>
      </c>
      <c r="M3925" s="42" t="s">
        <v>269</v>
      </c>
      <c r="N3925" s="42" t="s">
        <v>555</v>
      </c>
      <c r="O3925" s="42"/>
      <c r="P3925" s="42" t="s">
        <v>555</v>
      </c>
      <c r="Q3925" s="42" t="s">
        <v>555</v>
      </c>
      <c r="R3925" s="42" t="s">
        <v>555</v>
      </c>
      <c r="S3925" s="42" t="s">
        <v>555</v>
      </c>
      <c r="T3925" s="42" t="s">
        <v>555</v>
      </c>
      <c r="U3925" s="42" t="s">
        <v>555</v>
      </c>
      <c r="V3925" s="44"/>
      <c r="W3925" s="44"/>
      <c r="X3925" s="44"/>
      <c r="Y3925" s="44"/>
      <c r="Z3925" s="44"/>
      <c r="AA3925" s="44"/>
    </row>
    <row r="3926" spans="1:27" ht="15.75" customHeight="1" x14ac:dyDescent="0.25">
      <c r="A3926" s="43">
        <v>3974</v>
      </c>
      <c r="B3926" s="43" t="s">
        <v>482</v>
      </c>
      <c r="C3926" s="42" t="s">
        <v>19377</v>
      </c>
      <c r="D3926" s="42" t="s">
        <v>555</v>
      </c>
      <c r="E3926" s="42" t="s">
        <v>19377</v>
      </c>
      <c r="F3926" s="42" t="s">
        <v>19378</v>
      </c>
      <c r="G3926" s="42" t="s">
        <v>19379</v>
      </c>
      <c r="H3926" s="42" t="s">
        <v>571</v>
      </c>
      <c r="I3926" s="42"/>
      <c r="J3926" s="42"/>
      <c r="K3926" s="42"/>
      <c r="L3926" s="42" t="s">
        <v>572</v>
      </c>
      <c r="M3926" s="42" t="s">
        <v>269</v>
      </c>
      <c r="N3926" s="42" t="s">
        <v>555</v>
      </c>
      <c r="O3926" s="42"/>
      <c r="P3926" s="42" t="s">
        <v>555</v>
      </c>
      <c r="Q3926" s="42" t="s">
        <v>555</v>
      </c>
      <c r="R3926" s="42" t="s">
        <v>555</v>
      </c>
      <c r="S3926" s="42" t="s">
        <v>555</v>
      </c>
      <c r="T3926" s="42" t="s">
        <v>555</v>
      </c>
      <c r="U3926" s="42" t="s">
        <v>555</v>
      </c>
      <c r="V3926" s="44"/>
      <c r="W3926" s="44"/>
      <c r="X3926" s="44"/>
      <c r="Y3926" s="44"/>
      <c r="Z3926" s="44"/>
      <c r="AA3926" s="44"/>
    </row>
    <row r="3927" spans="1:27" ht="15.75" customHeight="1" x14ac:dyDescent="0.25">
      <c r="A3927" s="43">
        <v>3975</v>
      </c>
      <c r="B3927" s="43" t="s">
        <v>482</v>
      </c>
      <c r="C3927" s="42" t="s">
        <v>19380</v>
      </c>
      <c r="D3927" s="42" t="s">
        <v>555</v>
      </c>
      <c r="E3927" s="42" t="s">
        <v>19380</v>
      </c>
      <c r="F3927" s="42" t="s">
        <v>19381</v>
      </c>
      <c r="G3927" s="42" t="s">
        <v>19382</v>
      </c>
      <c r="H3927" s="42" t="s">
        <v>571</v>
      </c>
      <c r="I3927" s="42"/>
      <c r="J3927" s="42"/>
      <c r="K3927" s="42"/>
      <c r="L3927" s="42" t="s">
        <v>572</v>
      </c>
      <c r="M3927" s="42" t="s">
        <v>269</v>
      </c>
      <c r="N3927" s="42" t="s">
        <v>555</v>
      </c>
      <c r="O3927" s="42"/>
      <c r="P3927" s="42" t="s">
        <v>555</v>
      </c>
      <c r="Q3927" s="42" t="s">
        <v>555</v>
      </c>
      <c r="R3927" s="42" t="s">
        <v>555</v>
      </c>
      <c r="S3927" s="42" t="s">
        <v>555</v>
      </c>
      <c r="T3927" s="42" t="s">
        <v>555</v>
      </c>
      <c r="U3927" s="42" t="s">
        <v>555</v>
      </c>
      <c r="V3927" s="44"/>
      <c r="W3927" s="44"/>
      <c r="X3927" s="44"/>
      <c r="Y3927" s="44"/>
      <c r="Z3927" s="44"/>
      <c r="AA3927" s="44"/>
    </row>
    <row r="3928" spans="1:27" ht="15.75" customHeight="1" x14ac:dyDescent="0.25">
      <c r="A3928" s="43">
        <v>3976</v>
      </c>
      <c r="B3928" s="43" t="s">
        <v>482</v>
      </c>
      <c r="C3928" s="42" t="s">
        <v>19383</v>
      </c>
      <c r="D3928" s="42" t="s">
        <v>555</v>
      </c>
      <c r="E3928" s="42" t="s">
        <v>19383</v>
      </c>
      <c r="F3928" s="42" t="s">
        <v>19384</v>
      </c>
      <c r="G3928" s="42" t="s">
        <v>19385</v>
      </c>
      <c r="H3928" s="42" t="s">
        <v>571</v>
      </c>
      <c r="I3928" s="42"/>
      <c r="J3928" s="42"/>
      <c r="K3928" s="42"/>
      <c r="L3928" s="42" t="s">
        <v>572</v>
      </c>
      <c r="M3928" s="42" t="s">
        <v>269</v>
      </c>
      <c r="N3928" s="42" t="s">
        <v>555</v>
      </c>
      <c r="O3928" s="42"/>
      <c r="P3928" s="42" t="s">
        <v>555</v>
      </c>
      <c r="Q3928" s="42" t="s">
        <v>555</v>
      </c>
      <c r="R3928" s="42" t="s">
        <v>555</v>
      </c>
      <c r="S3928" s="42" t="s">
        <v>555</v>
      </c>
      <c r="T3928" s="42" t="s">
        <v>555</v>
      </c>
      <c r="U3928" s="42" t="s">
        <v>555</v>
      </c>
      <c r="V3928" s="44"/>
      <c r="W3928" s="44"/>
      <c r="X3928" s="44"/>
      <c r="Y3928" s="44"/>
      <c r="Z3928" s="44"/>
      <c r="AA3928" s="44"/>
    </row>
    <row r="3929" spans="1:27" ht="15.75" customHeight="1" x14ac:dyDescent="0.25">
      <c r="A3929" s="43">
        <v>3977</v>
      </c>
      <c r="B3929" s="43" t="s">
        <v>482</v>
      </c>
      <c r="C3929" s="42" t="s">
        <v>19386</v>
      </c>
      <c r="D3929" s="42" t="s">
        <v>555</v>
      </c>
      <c r="E3929" s="42" t="s">
        <v>19386</v>
      </c>
      <c r="F3929" s="42" t="s">
        <v>19387</v>
      </c>
      <c r="G3929" s="42" t="s">
        <v>19388</v>
      </c>
      <c r="H3929" s="42" t="s">
        <v>571</v>
      </c>
      <c r="I3929" s="42"/>
      <c r="J3929" s="42"/>
      <c r="K3929" s="42"/>
      <c r="L3929" s="42" t="s">
        <v>572</v>
      </c>
      <c r="M3929" s="42" t="s">
        <v>269</v>
      </c>
      <c r="N3929" s="42" t="s">
        <v>555</v>
      </c>
      <c r="O3929" s="42"/>
      <c r="P3929" s="42" t="s">
        <v>555</v>
      </c>
      <c r="Q3929" s="42" t="s">
        <v>555</v>
      </c>
      <c r="R3929" s="42" t="s">
        <v>555</v>
      </c>
      <c r="S3929" s="42" t="s">
        <v>555</v>
      </c>
      <c r="T3929" s="42" t="s">
        <v>555</v>
      </c>
      <c r="U3929" s="42" t="s">
        <v>555</v>
      </c>
      <c r="V3929" s="44"/>
      <c r="W3929" s="44"/>
      <c r="X3929" s="44"/>
      <c r="Y3929" s="44"/>
      <c r="Z3929" s="44"/>
      <c r="AA3929" s="44"/>
    </row>
    <row r="3930" spans="1:27" ht="15.75" customHeight="1" x14ac:dyDescent="0.25">
      <c r="A3930" s="43">
        <v>3978</v>
      </c>
      <c r="B3930" s="43" t="s">
        <v>482</v>
      </c>
      <c r="C3930" s="42" t="s">
        <v>19389</v>
      </c>
      <c r="D3930" s="42" t="s">
        <v>555</v>
      </c>
      <c r="E3930" s="42" t="s">
        <v>19389</v>
      </c>
      <c r="F3930" s="42" t="s">
        <v>19390</v>
      </c>
      <c r="G3930" s="42" t="s">
        <v>19391</v>
      </c>
      <c r="H3930" s="42" t="s">
        <v>571</v>
      </c>
      <c r="I3930" s="42"/>
      <c r="J3930" s="42"/>
      <c r="K3930" s="42"/>
      <c r="L3930" s="42" t="s">
        <v>572</v>
      </c>
      <c r="M3930" s="42" t="s">
        <v>269</v>
      </c>
      <c r="N3930" s="42" t="s">
        <v>555</v>
      </c>
      <c r="O3930" s="42"/>
      <c r="P3930" s="42" t="s">
        <v>555</v>
      </c>
      <c r="Q3930" s="42" t="s">
        <v>555</v>
      </c>
      <c r="R3930" s="42" t="s">
        <v>555</v>
      </c>
      <c r="S3930" s="42" t="s">
        <v>555</v>
      </c>
      <c r="T3930" s="42" t="s">
        <v>555</v>
      </c>
      <c r="U3930" s="42" t="s">
        <v>555</v>
      </c>
      <c r="V3930" s="44"/>
      <c r="W3930" s="44"/>
      <c r="X3930" s="44"/>
      <c r="Y3930" s="44"/>
      <c r="Z3930" s="44"/>
      <c r="AA3930" s="44"/>
    </row>
    <row r="3931" spans="1:27" ht="15.75" customHeight="1" x14ac:dyDescent="0.25">
      <c r="A3931" s="43">
        <v>3979</v>
      </c>
      <c r="B3931" s="43" t="s">
        <v>482</v>
      </c>
      <c r="C3931" s="42" t="s">
        <v>19392</v>
      </c>
      <c r="D3931" s="42" t="s">
        <v>555</v>
      </c>
      <c r="E3931" s="42" t="s">
        <v>19392</v>
      </c>
      <c r="F3931" s="42" t="s">
        <v>19393</v>
      </c>
      <c r="G3931" s="42" t="s">
        <v>19394</v>
      </c>
      <c r="H3931" s="42" t="s">
        <v>571</v>
      </c>
      <c r="I3931" s="42"/>
      <c r="J3931" s="42"/>
      <c r="K3931" s="42"/>
      <c r="L3931" s="42" t="s">
        <v>572</v>
      </c>
      <c r="M3931" s="42" t="s">
        <v>269</v>
      </c>
      <c r="N3931" s="42" t="s">
        <v>555</v>
      </c>
      <c r="O3931" s="42"/>
      <c r="P3931" s="42" t="s">
        <v>555</v>
      </c>
      <c r="Q3931" s="42" t="s">
        <v>555</v>
      </c>
      <c r="R3931" s="42" t="s">
        <v>555</v>
      </c>
      <c r="S3931" s="42" t="s">
        <v>555</v>
      </c>
      <c r="T3931" s="42" t="s">
        <v>555</v>
      </c>
      <c r="U3931" s="42" t="s">
        <v>555</v>
      </c>
      <c r="V3931" s="44"/>
      <c r="W3931" s="44"/>
      <c r="X3931" s="44"/>
      <c r="Y3931" s="44"/>
      <c r="Z3931" s="44"/>
      <c r="AA3931" s="44"/>
    </row>
    <row r="3932" spans="1:27" ht="15.75" customHeight="1" x14ac:dyDescent="0.25">
      <c r="A3932" s="43">
        <v>3980</v>
      </c>
      <c r="B3932" s="43" t="s">
        <v>482</v>
      </c>
      <c r="C3932" s="42" t="s">
        <v>19395</v>
      </c>
      <c r="D3932" s="42" t="s">
        <v>555</v>
      </c>
      <c r="E3932" s="42" t="s">
        <v>19395</v>
      </c>
      <c r="F3932" s="42" t="s">
        <v>19396</v>
      </c>
      <c r="G3932" s="42" t="s">
        <v>19397</v>
      </c>
      <c r="H3932" s="42" t="s">
        <v>571</v>
      </c>
      <c r="I3932" s="42"/>
      <c r="J3932" s="42"/>
      <c r="K3932" s="42"/>
      <c r="L3932" s="42" t="s">
        <v>572</v>
      </c>
      <c r="M3932" s="42" t="s">
        <v>269</v>
      </c>
      <c r="N3932" s="42" t="s">
        <v>555</v>
      </c>
      <c r="O3932" s="42"/>
      <c r="P3932" s="42" t="s">
        <v>555</v>
      </c>
      <c r="Q3932" s="42" t="s">
        <v>555</v>
      </c>
      <c r="R3932" s="42" t="s">
        <v>555</v>
      </c>
      <c r="S3932" s="42" t="s">
        <v>555</v>
      </c>
      <c r="T3932" s="42" t="s">
        <v>555</v>
      </c>
      <c r="U3932" s="42" t="s">
        <v>555</v>
      </c>
      <c r="V3932" s="44"/>
      <c r="W3932" s="44"/>
      <c r="X3932" s="44"/>
      <c r="Y3932" s="44"/>
      <c r="Z3932" s="44"/>
      <c r="AA3932" s="44"/>
    </row>
    <row r="3933" spans="1:27" ht="15.75" customHeight="1" x14ac:dyDescent="0.25">
      <c r="A3933" s="43">
        <v>3981</v>
      </c>
      <c r="B3933" s="43" t="s">
        <v>482</v>
      </c>
      <c r="C3933" s="42" t="s">
        <v>19398</v>
      </c>
      <c r="D3933" s="42" t="s">
        <v>555</v>
      </c>
      <c r="E3933" s="42" t="s">
        <v>19398</v>
      </c>
      <c r="F3933" s="42" t="s">
        <v>19399</v>
      </c>
      <c r="G3933" s="42" t="s">
        <v>19400</v>
      </c>
      <c r="H3933" s="42" t="s">
        <v>571</v>
      </c>
      <c r="I3933" s="42"/>
      <c r="J3933" s="42"/>
      <c r="K3933" s="42"/>
      <c r="L3933" s="42" t="s">
        <v>572</v>
      </c>
      <c r="M3933" s="42" t="s">
        <v>269</v>
      </c>
      <c r="N3933" s="42" t="s">
        <v>555</v>
      </c>
      <c r="O3933" s="42"/>
      <c r="P3933" s="42" t="s">
        <v>555</v>
      </c>
      <c r="Q3933" s="42" t="s">
        <v>555</v>
      </c>
      <c r="R3933" s="42" t="s">
        <v>555</v>
      </c>
      <c r="S3933" s="42" t="s">
        <v>555</v>
      </c>
      <c r="T3933" s="42" t="s">
        <v>555</v>
      </c>
      <c r="U3933" s="42" t="s">
        <v>555</v>
      </c>
      <c r="V3933" s="44"/>
      <c r="W3933" s="44"/>
      <c r="X3933" s="44"/>
      <c r="Y3933" s="44"/>
      <c r="Z3933" s="44"/>
      <c r="AA3933" s="44"/>
    </row>
    <row r="3934" spans="1:27" ht="15.75" customHeight="1" x14ac:dyDescent="0.25">
      <c r="A3934" s="43">
        <v>3982</v>
      </c>
      <c r="B3934" s="43" t="s">
        <v>482</v>
      </c>
      <c r="C3934" s="42" t="s">
        <v>19401</v>
      </c>
      <c r="D3934" s="42" t="s">
        <v>555</v>
      </c>
      <c r="E3934" s="42" t="s">
        <v>19401</v>
      </c>
      <c r="F3934" s="42" t="s">
        <v>19402</v>
      </c>
      <c r="G3934" s="42" t="s">
        <v>19403</v>
      </c>
      <c r="H3934" s="42" t="s">
        <v>554</v>
      </c>
      <c r="I3934" s="42"/>
      <c r="J3934" s="42"/>
      <c r="K3934" s="42" t="s">
        <v>1278</v>
      </c>
      <c r="L3934" s="42" t="s">
        <v>579</v>
      </c>
      <c r="M3934" s="42" t="s">
        <v>269</v>
      </c>
      <c r="N3934" s="42" t="s">
        <v>555</v>
      </c>
      <c r="O3934" s="42"/>
      <c r="P3934" s="42" t="s">
        <v>555</v>
      </c>
      <c r="Q3934" s="42" t="s">
        <v>555</v>
      </c>
      <c r="R3934" s="42" t="s">
        <v>555</v>
      </c>
      <c r="S3934" s="42" t="s">
        <v>555</v>
      </c>
      <c r="T3934" s="42" t="s">
        <v>555</v>
      </c>
      <c r="U3934" s="42" t="s">
        <v>555</v>
      </c>
      <c r="V3934" s="44"/>
      <c r="W3934" s="44"/>
      <c r="X3934" s="44"/>
      <c r="Y3934" s="44"/>
      <c r="Z3934" s="44"/>
      <c r="AA3934" s="44"/>
    </row>
    <row r="3935" spans="1:27" ht="15.75" customHeight="1" x14ac:dyDescent="0.25">
      <c r="A3935" s="43">
        <v>3983</v>
      </c>
      <c r="B3935" s="43" t="s">
        <v>482</v>
      </c>
      <c r="C3935" s="42" t="s">
        <v>19404</v>
      </c>
      <c r="D3935" s="42" t="s">
        <v>555</v>
      </c>
      <c r="E3935" s="42" t="s">
        <v>19404</v>
      </c>
      <c r="F3935" s="42" t="s">
        <v>19405</v>
      </c>
      <c r="G3935" s="42" t="s">
        <v>19406</v>
      </c>
      <c r="H3935" s="42" t="s">
        <v>554</v>
      </c>
      <c r="I3935" s="42"/>
      <c r="J3935" s="42"/>
      <c r="K3935" s="42" t="s">
        <v>1278</v>
      </c>
      <c r="L3935" s="42" t="s">
        <v>579</v>
      </c>
      <c r="M3935" s="42" t="s">
        <v>269</v>
      </c>
      <c r="N3935" s="42" t="s">
        <v>555</v>
      </c>
      <c r="O3935" s="42"/>
      <c r="P3935" s="42" t="s">
        <v>555</v>
      </c>
      <c r="Q3935" s="42" t="s">
        <v>555</v>
      </c>
      <c r="R3935" s="42" t="s">
        <v>555</v>
      </c>
      <c r="S3935" s="42" t="s">
        <v>555</v>
      </c>
      <c r="T3935" s="42" t="s">
        <v>555</v>
      </c>
      <c r="U3935" s="42" t="s">
        <v>555</v>
      </c>
      <c r="V3935" s="44"/>
      <c r="W3935" s="44"/>
      <c r="X3935" s="44"/>
      <c r="Y3935" s="44"/>
      <c r="Z3935" s="44"/>
      <c r="AA3935" s="44"/>
    </row>
    <row r="3936" spans="1:27" ht="15.75" customHeight="1" x14ac:dyDescent="0.25">
      <c r="A3936" s="43">
        <v>3984</v>
      </c>
      <c r="B3936" s="43" t="s">
        <v>482</v>
      </c>
      <c r="C3936" s="42" t="s">
        <v>19407</v>
      </c>
      <c r="D3936" s="42" t="s">
        <v>555</v>
      </c>
      <c r="E3936" s="42" t="s">
        <v>19407</v>
      </c>
      <c r="F3936" s="42" t="s">
        <v>19408</v>
      </c>
      <c r="G3936" s="42" t="s">
        <v>19409</v>
      </c>
      <c r="H3936" s="42" t="s">
        <v>554</v>
      </c>
      <c r="I3936" s="42"/>
      <c r="J3936" s="42"/>
      <c r="K3936" s="42" t="s">
        <v>1278</v>
      </c>
      <c r="L3936" s="42" t="s">
        <v>579</v>
      </c>
      <c r="M3936" s="42" t="s">
        <v>269</v>
      </c>
      <c r="N3936" s="42" t="s">
        <v>555</v>
      </c>
      <c r="O3936" s="42"/>
      <c r="P3936" s="42" t="s">
        <v>555</v>
      </c>
      <c r="Q3936" s="42" t="s">
        <v>555</v>
      </c>
      <c r="R3936" s="42" t="s">
        <v>555</v>
      </c>
      <c r="S3936" s="42" t="s">
        <v>555</v>
      </c>
      <c r="T3936" s="42" t="s">
        <v>555</v>
      </c>
      <c r="U3936" s="42" t="s">
        <v>555</v>
      </c>
      <c r="V3936" s="44"/>
      <c r="W3936" s="44"/>
      <c r="X3936" s="44"/>
      <c r="Y3936" s="44"/>
      <c r="Z3936" s="44"/>
      <c r="AA3936" s="44"/>
    </row>
    <row r="3937" spans="1:27" ht="15.75" customHeight="1" x14ac:dyDescent="0.25">
      <c r="A3937" s="43">
        <v>3985</v>
      </c>
      <c r="B3937" s="43" t="s">
        <v>482</v>
      </c>
      <c r="C3937" s="42" t="s">
        <v>19410</v>
      </c>
      <c r="D3937" s="42" t="s">
        <v>555</v>
      </c>
      <c r="E3937" s="42" t="s">
        <v>19410</v>
      </c>
      <c r="F3937" s="42" t="s">
        <v>19411</v>
      </c>
      <c r="G3937" s="42" t="s">
        <v>19412</v>
      </c>
      <c r="H3937" s="42" t="s">
        <v>571</v>
      </c>
      <c r="I3937" s="42"/>
      <c r="J3937" s="42"/>
      <c r="K3937" s="42" t="s">
        <v>1278</v>
      </c>
      <c r="L3937" s="42" t="s">
        <v>572</v>
      </c>
      <c r="M3937" s="42" t="s">
        <v>269</v>
      </c>
      <c r="N3937" s="42" t="s">
        <v>555</v>
      </c>
      <c r="O3937" s="42"/>
      <c r="P3937" s="42" t="s">
        <v>555</v>
      </c>
      <c r="Q3937" s="42" t="s">
        <v>555</v>
      </c>
      <c r="R3937" s="42" t="s">
        <v>555</v>
      </c>
      <c r="S3937" s="42" t="s">
        <v>555</v>
      </c>
      <c r="T3937" s="42" t="s">
        <v>555</v>
      </c>
      <c r="U3937" s="42" t="s">
        <v>555</v>
      </c>
      <c r="V3937" s="44"/>
      <c r="W3937" s="44"/>
      <c r="X3937" s="44"/>
      <c r="Y3937" s="44"/>
      <c r="Z3937" s="44"/>
      <c r="AA3937" s="44"/>
    </row>
    <row r="3938" spans="1:27" ht="15.75" customHeight="1" x14ac:dyDescent="0.25">
      <c r="A3938" s="43">
        <v>3986</v>
      </c>
      <c r="B3938" s="43" t="s">
        <v>482</v>
      </c>
      <c r="C3938" s="42" t="s">
        <v>19413</v>
      </c>
      <c r="D3938" s="42" t="s">
        <v>555</v>
      </c>
      <c r="E3938" s="42" t="s">
        <v>19413</v>
      </c>
      <c r="F3938" s="42" t="s">
        <v>19414</v>
      </c>
      <c r="G3938" s="42" t="s">
        <v>19415</v>
      </c>
      <c r="H3938" s="42" t="s">
        <v>571</v>
      </c>
      <c r="I3938" s="42"/>
      <c r="J3938" s="42"/>
      <c r="K3938" s="42"/>
      <c r="L3938" s="42" t="s">
        <v>572</v>
      </c>
      <c r="M3938" s="42" t="s">
        <v>269</v>
      </c>
      <c r="N3938" s="42" t="s">
        <v>555</v>
      </c>
      <c r="O3938" s="42"/>
      <c r="P3938" s="42" t="s">
        <v>555</v>
      </c>
      <c r="Q3938" s="42" t="s">
        <v>555</v>
      </c>
      <c r="R3938" s="42" t="s">
        <v>555</v>
      </c>
      <c r="S3938" s="42" t="s">
        <v>555</v>
      </c>
      <c r="T3938" s="42" t="s">
        <v>555</v>
      </c>
      <c r="U3938" s="42" t="s">
        <v>555</v>
      </c>
      <c r="V3938" s="44"/>
      <c r="W3938" s="44"/>
      <c r="X3938" s="44"/>
      <c r="Y3938" s="44"/>
      <c r="Z3938" s="44"/>
      <c r="AA3938" s="44"/>
    </row>
    <row r="3939" spans="1:27" ht="15.75" customHeight="1" x14ac:dyDescent="0.25">
      <c r="A3939" s="43">
        <v>3987</v>
      </c>
      <c r="B3939" s="43" t="s">
        <v>482</v>
      </c>
      <c r="C3939" s="42" t="s">
        <v>19416</v>
      </c>
      <c r="D3939" s="42" t="s">
        <v>555</v>
      </c>
      <c r="E3939" s="42" t="s">
        <v>19416</v>
      </c>
      <c r="F3939" s="42" t="s">
        <v>19417</v>
      </c>
      <c r="G3939" s="42" t="s">
        <v>19418</v>
      </c>
      <c r="H3939" s="42" t="s">
        <v>571</v>
      </c>
      <c r="I3939" s="42"/>
      <c r="J3939" s="42"/>
      <c r="K3939" s="42" t="s">
        <v>1278</v>
      </c>
      <c r="L3939" s="42" t="s">
        <v>572</v>
      </c>
      <c r="M3939" s="42" t="s">
        <v>269</v>
      </c>
      <c r="N3939" s="42" t="s">
        <v>555</v>
      </c>
      <c r="O3939" s="42"/>
      <c r="P3939" s="42" t="s">
        <v>555</v>
      </c>
      <c r="Q3939" s="42" t="s">
        <v>555</v>
      </c>
      <c r="R3939" s="42" t="s">
        <v>555</v>
      </c>
      <c r="S3939" s="42" t="s">
        <v>555</v>
      </c>
      <c r="T3939" s="42" t="s">
        <v>555</v>
      </c>
      <c r="U3939" s="42" t="s">
        <v>555</v>
      </c>
      <c r="V3939" s="44"/>
      <c r="W3939" s="44"/>
      <c r="X3939" s="44"/>
      <c r="Y3939" s="44"/>
      <c r="Z3939" s="44"/>
      <c r="AA3939" s="44"/>
    </row>
    <row r="3940" spans="1:27" ht="15.75" customHeight="1" x14ac:dyDescent="0.25">
      <c r="A3940" s="43">
        <v>3988</v>
      </c>
      <c r="B3940" s="43" t="s">
        <v>482</v>
      </c>
      <c r="C3940" s="42" t="s">
        <v>19419</v>
      </c>
      <c r="D3940" s="42" t="s">
        <v>555</v>
      </c>
      <c r="E3940" s="42" t="s">
        <v>19419</v>
      </c>
      <c r="F3940" s="42" t="s">
        <v>19420</v>
      </c>
      <c r="G3940" s="42" t="s">
        <v>19421</v>
      </c>
      <c r="H3940" s="42" t="s">
        <v>571</v>
      </c>
      <c r="I3940" s="42"/>
      <c r="J3940" s="42"/>
      <c r="K3940" s="42"/>
      <c r="L3940" s="42" t="s">
        <v>572</v>
      </c>
      <c r="M3940" s="42" t="s">
        <v>269</v>
      </c>
      <c r="N3940" s="42" t="s">
        <v>555</v>
      </c>
      <c r="O3940" s="42"/>
      <c r="P3940" s="42" t="s">
        <v>555</v>
      </c>
      <c r="Q3940" s="42" t="s">
        <v>555</v>
      </c>
      <c r="R3940" s="42" t="s">
        <v>555</v>
      </c>
      <c r="S3940" s="42" t="s">
        <v>555</v>
      </c>
      <c r="T3940" s="42" t="s">
        <v>555</v>
      </c>
      <c r="U3940" s="42" t="s">
        <v>555</v>
      </c>
      <c r="V3940" s="44"/>
      <c r="W3940" s="44"/>
      <c r="X3940" s="44"/>
      <c r="Y3940" s="44"/>
      <c r="Z3940" s="44"/>
      <c r="AA3940" s="44"/>
    </row>
    <row r="3941" spans="1:27" ht="15.75" customHeight="1" x14ac:dyDescent="0.25">
      <c r="A3941" s="43">
        <v>3989</v>
      </c>
      <c r="B3941" s="43" t="s">
        <v>482</v>
      </c>
      <c r="C3941" s="42" t="s">
        <v>19422</v>
      </c>
      <c r="D3941" s="42" t="s">
        <v>555</v>
      </c>
      <c r="E3941" s="42" t="s">
        <v>19422</v>
      </c>
      <c r="F3941" s="42" t="s">
        <v>19423</v>
      </c>
      <c r="G3941" s="42" t="s">
        <v>19424</v>
      </c>
      <c r="H3941" s="42" t="s">
        <v>562</v>
      </c>
      <c r="I3941" s="42"/>
      <c r="J3941" s="42"/>
      <c r="K3941" s="42" t="s">
        <v>1336</v>
      </c>
      <c r="L3941" s="42" t="s">
        <v>563</v>
      </c>
      <c r="M3941" s="42" t="s">
        <v>269</v>
      </c>
      <c r="N3941" s="42" t="s">
        <v>555</v>
      </c>
      <c r="O3941" s="42"/>
      <c r="P3941" s="42" t="s">
        <v>555</v>
      </c>
      <c r="Q3941" s="42" t="s">
        <v>555</v>
      </c>
      <c r="R3941" s="42" t="s">
        <v>555</v>
      </c>
      <c r="S3941" s="42" t="s">
        <v>555</v>
      </c>
      <c r="T3941" s="42" t="s">
        <v>555</v>
      </c>
      <c r="U3941" s="42" t="s">
        <v>555</v>
      </c>
      <c r="V3941" s="44"/>
      <c r="W3941" s="44"/>
      <c r="X3941" s="44"/>
      <c r="Y3941" s="44"/>
      <c r="Z3941" s="44"/>
      <c r="AA3941" s="44"/>
    </row>
    <row r="3942" spans="1:27" ht="15.75" customHeight="1" x14ac:dyDescent="0.25">
      <c r="A3942" s="43">
        <v>3990</v>
      </c>
      <c r="B3942" s="43" t="s">
        <v>482</v>
      </c>
      <c r="C3942" s="42" t="s">
        <v>19425</v>
      </c>
      <c r="D3942" s="42" t="s">
        <v>555</v>
      </c>
      <c r="E3942" s="42" t="s">
        <v>19425</v>
      </c>
      <c r="F3942" s="42" t="s">
        <v>19426</v>
      </c>
      <c r="G3942" s="42" t="s">
        <v>19427</v>
      </c>
      <c r="H3942" s="42" t="s">
        <v>571</v>
      </c>
      <c r="I3942" s="42"/>
      <c r="J3942" s="42"/>
      <c r="K3942" s="42" t="s">
        <v>1336</v>
      </c>
      <c r="L3942" s="42" t="s">
        <v>572</v>
      </c>
      <c r="M3942" s="42" t="s">
        <v>269</v>
      </c>
      <c r="N3942" s="42" t="s">
        <v>555</v>
      </c>
      <c r="O3942" s="42"/>
      <c r="P3942" s="42" t="s">
        <v>555</v>
      </c>
      <c r="Q3942" s="42" t="s">
        <v>555</v>
      </c>
      <c r="R3942" s="42" t="s">
        <v>555</v>
      </c>
      <c r="S3942" s="42" t="s">
        <v>555</v>
      </c>
      <c r="T3942" s="42" t="s">
        <v>555</v>
      </c>
      <c r="U3942" s="42" t="s">
        <v>555</v>
      </c>
      <c r="V3942" s="44"/>
      <c r="W3942" s="44"/>
      <c r="X3942" s="44"/>
      <c r="Y3942" s="44"/>
      <c r="Z3942" s="44"/>
      <c r="AA3942" s="44"/>
    </row>
    <row r="3943" spans="1:27" ht="15.75" customHeight="1" x14ac:dyDescent="0.25">
      <c r="A3943" s="43">
        <v>3991</v>
      </c>
      <c r="B3943" s="43" t="s">
        <v>482</v>
      </c>
      <c r="C3943" s="42" t="s">
        <v>19428</v>
      </c>
      <c r="D3943" s="42" t="s">
        <v>555</v>
      </c>
      <c r="E3943" s="42" t="s">
        <v>19428</v>
      </c>
      <c r="F3943" s="42" t="s">
        <v>19429</v>
      </c>
      <c r="G3943" s="42" t="s">
        <v>19430</v>
      </c>
      <c r="H3943" s="42" t="s">
        <v>571</v>
      </c>
      <c r="I3943" s="42"/>
      <c r="J3943" s="42"/>
      <c r="K3943" s="42" t="s">
        <v>1336</v>
      </c>
      <c r="L3943" s="42" t="s">
        <v>572</v>
      </c>
      <c r="M3943" s="42" t="s">
        <v>269</v>
      </c>
      <c r="N3943" s="42" t="s">
        <v>555</v>
      </c>
      <c r="O3943" s="42"/>
      <c r="P3943" s="42" t="s">
        <v>555</v>
      </c>
      <c r="Q3943" s="42" t="s">
        <v>555</v>
      </c>
      <c r="R3943" s="42" t="s">
        <v>555</v>
      </c>
      <c r="S3943" s="42" t="s">
        <v>555</v>
      </c>
      <c r="T3943" s="42" t="s">
        <v>555</v>
      </c>
      <c r="U3943" s="42" t="s">
        <v>555</v>
      </c>
      <c r="V3943" s="44"/>
      <c r="W3943" s="44"/>
      <c r="X3943" s="44"/>
      <c r="Y3943" s="44"/>
      <c r="Z3943" s="44"/>
      <c r="AA3943" s="44"/>
    </row>
    <row r="3944" spans="1:27" ht="15.75" customHeight="1" x14ac:dyDescent="0.25">
      <c r="A3944" s="43">
        <v>3992</v>
      </c>
      <c r="B3944" s="43" t="s">
        <v>482</v>
      </c>
      <c r="C3944" s="42" t="s">
        <v>19431</v>
      </c>
      <c r="D3944" s="42" t="s">
        <v>555</v>
      </c>
      <c r="E3944" s="42" t="s">
        <v>19431</v>
      </c>
      <c r="F3944" s="42" t="s">
        <v>19432</v>
      </c>
      <c r="G3944" s="42" t="s">
        <v>19433</v>
      </c>
      <c r="H3944" s="42" t="s">
        <v>571</v>
      </c>
      <c r="I3944" s="42"/>
      <c r="J3944" s="42"/>
      <c r="K3944" s="42"/>
      <c r="L3944" s="42" t="s">
        <v>572</v>
      </c>
      <c r="M3944" s="42" t="s">
        <v>269</v>
      </c>
      <c r="N3944" s="42" t="s">
        <v>555</v>
      </c>
      <c r="O3944" s="42"/>
      <c r="P3944" s="42" t="s">
        <v>555</v>
      </c>
      <c r="Q3944" s="42" t="s">
        <v>555</v>
      </c>
      <c r="R3944" s="42" t="s">
        <v>555</v>
      </c>
      <c r="S3944" s="42" t="s">
        <v>555</v>
      </c>
      <c r="T3944" s="42" t="s">
        <v>555</v>
      </c>
      <c r="U3944" s="42" t="s">
        <v>555</v>
      </c>
      <c r="V3944" s="44"/>
      <c r="W3944" s="44"/>
      <c r="X3944" s="44"/>
      <c r="Y3944" s="44"/>
      <c r="Z3944" s="44"/>
      <c r="AA3944" s="44"/>
    </row>
    <row r="3945" spans="1:27" ht="15.75" customHeight="1" x14ac:dyDescent="0.25">
      <c r="A3945" s="43">
        <v>3993</v>
      </c>
      <c r="B3945" s="43" t="s">
        <v>482</v>
      </c>
      <c r="C3945" s="42" t="s">
        <v>19434</v>
      </c>
      <c r="D3945" s="42" t="s">
        <v>555</v>
      </c>
      <c r="E3945" s="42" t="s">
        <v>19434</v>
      </c>
      <c r="F3945" s="42" t="s">
        <v>19435</v>
      </c>
      <c r="G3945" s="42" t="s">
        <v>19436</v>
      </c>
      <c r="H3945" s="42" t="s">
        <v>571</v>
      </c>
      <c r="I3945" s="42"/>
      <c r="J3945" s="42"/>
      <c r="K3945" s="42"/>
      <c r="L3945" s="42" t="s">
        <v>572</v>
      </c>
      <c r="M3945" s="42" t="s">
        <v>269</v>
      </c>
      <c r="N3945" s="42" t="s">
        <v>555</v>
      </c>
      <c r="O3945" s="42"/>
      <c r="P3945" s="42" t="s">
        <v>555</v>
      </c>
      <c r="Q3945" s="42" t="s">
        <v>555</v>
      </c>
      <c r="R3945" s="42" t="s">
        <v>555</v>
      </c>
      <c r="S3945" s="42" t="s">
        <v>555</v>
      </c>
      <c r="T3945" s="42" t="s">
        <v>555</v>
      </c>
      <c r="U3945" s="42" t="s">
        <v>555</v>
      </c>
      <c r="V3945" s="44"/>
      <c r="W3945" s="44"/>
      <c r="X3945" s="44"/>
      <c r="Y3945" s="44"/>
      <c r="Z3945" s="44"/>
      <c r="AA3945" s="44"/>
    </row>
    <row r="3946" spans="1:27" ht="15.75" customHeight="1" x14ac:dyDescent="0.25">
      <c r="A3946" s="43">
        <v>3994</v>
      </c>
      <c r="B3946" s="43" t="s">
        <v>482</v>
      </c>
      <c r="C3946" s="42" t="s">
        <v>19437</v>
      </c>
      <c r="D3946" s="42" t="s">
        <v>555</v>
      </c>
      <c r="E3946" s="42" t="s">
        <v>19437</v>
      </c>
      <c r="F3946" s="42" t="s">
        <v>19438</v>
      </c>
      <c r="G3946" s="42" t="s">
        <v>19439</v>
      </c>
      <c r="H3946" s="42" t="s">
        <v>554</v>
      </c>
      <c r="I3946" s="42"/>
      <c r="J3946" s="42"/>
      <c r="K3946" s="42" t="s">
        <v>1278</v>
      </c>
      <c r="L3946" s="42" t="s">
        <v>579</v>
      </c>
      <c r="M3946" s="42" t="s">
        <v>269</v>
      </c>
      <c r="N3946" s="42" t="s">
        <v>555</v>
      </c>
      <c r="O3946" s="42"/>
      <c r="P3946" s="42" t="s">
        <v>555</v>
      </c>
      <c r="Q3946" s="42" t="s">
        <v>555</v>
      </c>
      <c r="R3946" s="42" t="s">
        <v>555</v>
      </c>
      <c r="S3946" s="42" t="s">
        <v>555</v>
      </c>
      <c r="T3946" s="42" t="s">
        <v>555</v>
      </c>
      <c r="U3946" s="42" t="s">
        <v>555</v>
      </c>
      <c r="V3946" s="44"/>
      <c r="W3946" s="44"/>
      <c r="X3946" s="44"/>
      <c r="Y3946" s="44"/>
      <c r="Z3946" s="44"/>
      <c r="AA3946" s="44"/>
    </row>
    <row r="3947" spans="1:27" ht="15.75" customHeight="1" x14ac:dyDescent="0.25">
      <c r="A3947" s="43">
        <v>3995</v>
      </c>
      <c r="B3947" s="43" t="s">
        <v>482</v>
      </c>
      <c r="C3947" s="42" t="s">
        <v>19440</v>
      </c>
      <c r="D3947" s="42" t="s">
        <v>555</v>
      </c>
      <c r="E3947" s="42" t="s">
        <v>19440</v>
      </c>
      <c r="F3947" s="42" t="s">
        <v>19441</v>
      </c>
      <c r="G3947" s="42" t="s">
        <v>19442</v>
      </c>
      <c r="H3947" s="42" t="s">
        <v>571</v>
      </c>
      <c r="I3947" s="42"/>
      <c r="J3947" s="42"/>
      <c r="K3947" s="42" t="s">
        <v>1336</v>
      </c>
      <c r="L3947" s="42" t="s">
        <v>572</v>
      </c>
      <c r="M3947" s="42" t="s">
        <v>269</v>
      </c>
      <c r="N3947" s="42" t="s">
        <v>555</v>
      </c>
      <c r="O3947" s="42"/>
      <c r="P3947" s="42" t="s">
        <v>555</v>
      </c>
      <c r="Q3947" s="42" t="s">
        <v>555</v>
      </c>
      <c r="R3947" s="42" t="s">
        <v>555</v>
      </c>
      <c r="S3947" s="42" t="s">
        <v>555</v>
      </c>
      <c r="T3947" s="42" t="s">
        <v>555</v>
      </c>
      <c r="U3947" s="42" t="s">
        <v>555</v>
      </c>
      <c r="V3947" s="44"/>
      <c r="W3947" s="44"/>
      <c r="X3947" s="44"/>
      <c r="Y3947" s="44"/>
      <c r="Z3947" s="44"/>
      <c r="AA3947" s="44"/>
    </row>
    <row r="3948" spans="1:27" ht="15.75" customHeight="1" x14ac:dyDescent="0.25">
      <c r="A3948" s="43">
        <v>3996</v>
      </c>
      <c r="B3948" s="43" t="s">
        <v>482</v>
      </c>
      <c r="C3948" s="42" t="s">
        <v>19443</v>
      </c>
      <c r="D3948" s="42" t="s">
        <v>555</v>
      </c>
      <c r="E3948" s="42" t="s">
        <v>19443</v>
      </c>
      <c r="F3948" s="42" t="s">
        <v>19444</v>
      </c>
      <c r="G3948" s="42" t="s">
        <v>19445</v>
      </c>
      <c r="H3948" s="42" t="s">
        <v>571</v>
      </c>
      <c r="I3948" s="42"/>
      <c r="J3948" s="42"/>
      <c r="K3948" s="42" t="s">
        <v>1336</v>
      </c>
      <c r="L3948" s="42" t="s">
        <v>572</v>
      </c>
      <c r="M3948" s="42" t="s">
        <v>269</v>
      </c>
      <c r="N3948" s="42" t="s">
        <v>555</v>
      </c>
      <c r="O3948" s="42"/>
      <c r="P3948" s="42" t="s">
        <v>555</v>
      </c>
      <c r="Q3948" s="42" t="s">
        <v>555</v>
      </c>
      <c r="R3948" s="42" t="s">
        <v>555</v>
      </c>
      <c r="S3948" s="42" t="s">
        <v>555</v>
      </c>
      <c r="T3948" s="42" t="s">
        <v>555</v>
      </c>
      <c r="U3948" s="42" t="s">
        <v>555</v>
      </c>
      <c r="V3948" s="44"/>
      <c r="W3948" s="44"/>
      <c r="X3948" s="44"/>
      <c r="Y3948" s="44"/>
      <c r="Z3948" s="44"/>
      <c r="AA3948" s="44"/>
    </row>
    <row r="3949" spans="1:27" ht="15.75" customHeight="1" x14ac:dyDescent="0.25">
      <c r="A3949" s="43">
        <v>3997</v>
      </c>
      <c r="B3949" s="43" t="s">
        <v>482</v>
      </c>
      <c r="C3949" s="42" t="s">
        <v>19446</v>
      </c>
      <c r="D3949" s="42" t="s">
        <v>555</v>
      </c>
      <c r="E3949" s="42" t="s">
        <v>19446</v>
      </c>
      <c r="F3949" s="42" t="s">
        <v>19447</v>
      </c>
      <c r="G3949" s="42" t="s">
        <v>19448</v>
      </c>
      <c r="H3949" s="42" t="s">
        <v>571</v>
      </c>
      <c r="I3949" s="42"/>
      <c r="J3949" s="42"/>
      <c r="K3949" s="42" t="s">
        <v>1336</v>
      </c>
      <c r="L3949" s="42" t="s">
        <v>572</v>
      </c>
      <c r="M3949" s="42" t="s">
        <v>269</v>
      </c>
      <c r="N3949" s="42" t="s">
        <v>555</v>
      </c>
      <c r="O3949" s="42"/>
      <c r="P3949" s="42" t="s">
        <v>555</v>
      </c>
      <c r="Q3949" s="42" t="s">
        <v>555</v>
      </c>
      <c r="R3949" s="42" t="s">
        <v>555</v>
      </c>
      <c r="S3949" s="42" t="s">
        <v>555</v>
      </c>
      <c r="T3949" s="42" t="s">
        <v>555</v>
      </c>
      <c r="U3949" s="42" t="s">
        <v>555</v>
      </c>
      <c r="V3949" s="44"/>
      <c r="W3949" s="44"/>
      <c r="X3949" s="44"/>
      <c r="Y3949" s="44"/>
      <c r="Z3949" s="44"/>
      <c r="AA3949" s="44"/>
    </row>
    <row r="3950" spans="1:27" ht="15.75" customHeight="1" x14ac:dyDescent="0.25">
      <c r="A3950" s="43">
        <v>3998</v>
      </c>
      <c r="B3950" s="43" t="s">
        <v>482</v>
      </c>
      <c r="C3950" s="42" t="s">
        <v>19449</v>
      </c>
      <c r="D3950" s="42" t="s">
        <v>555</v>
      </c>
      <c r="E3950" s="42" t="s">
        <v>19449</v>
      </c>
      <c r="F3950" s="42" t="s">
        <v>19450</v>
      </c>
      <c r="G3950" s="42" t="s">
        <v>19451</v>
      </c>
      <c r="H3950" s="42" t="s">
        <v>571</v>
      </c>
      <c r="I3950" s="42"/>
      <c r="J3950" s="42"/>
      <c r="K3950" s="42" t="s">
        <v>1336</v>
      </c>
      <c r="L3950" s="42" t="s">
        <v>572</v>
      </c>
      <c r="M3950" s="42" t="s">
        <v>269</v>
      </c>
      <c r="N3950" s="42" t="s">
        <v>555</v>
      </c>
      <c r="O3950" s="42"/>
      <c r="P3950" s="42" t="s">
        <v>555</v>
      </c>
      <c r="Q3950" s="42" t="s">
        <v>555</v>
      </c>
      <c r="R3950" s="42" t="s">
        <v>555</v>
      </c>
      <c r="S3950" s="42" t="s">
        <v>555</v>
      </c>
      <c r="T3950" s="42" t="s">
        <v>555</v>
      </c>
      <c r="U3950" s="42" t="s">
        <v>555</v>
      </c>
      <c r="V3950" s="44"/>
      <c r="W3950" s="44"/>
      <c r="X3950" s="44"/>
      <c r="Y3950" s="44"/>
      <c r="Z3950" s="44"/>
      <c r="AA3950" s="44"/>
    </row>
    <row r="3951" spans="1:27" ht="15.75" customHeight="1" x14ac:dyDescent="0.25">
      <c r="A3951" s="43">
        <v>3999</v>
      </c>
      <c r="B3951" s="43" t="s">
        <v>482</v>
      </c>
      <c r="C3951" s="42" t="s">
        <v>19452</v>
      </c>
      <c r="D3951" s="42" t="s">
        <v>555</v>
      </c>
      <c r="E3951" s="42" t="s">
        <v>19452</v>
      </c>
      <c r="F3951" s="42" t="s">
        <v>19453</v>
      </c>
      <c r="G3951" s="42" t="s">
        <v>19454</v>
      </c>
      <c r="H3951" s="42" t="s">
        <v>571</v>
      </c>
      <c r="I3951" s="42"/>
      <c r="J3951" s="42"/>
      <c r="K3951" s="42"/>
      <c r="L3951" s="42" t="s">
        <v>572</v>
      </c>
      <c r="M3951" s="42" t="s">
        <v>269</v>
      </c>
      <c r="N3951" s="42" t="s">
        <v>555</v>
      </c>
      <c r="O3951" s="42"/>
      <c r="P3951" s="42" t="s">
        <v>555</v>
      </c>
      <c r="Q3951" s="42" t="s">
        <v>555</v>
      </c>
      <c r="R3951" s="42" t="s">
        <v>555</v>
      </c>
      <c r="S3951" s="42" t="s">
        <v>555</v>
      </c>
      <c r="T3951" s="42" t="s">
        <v>555</v>
      </c>
      <c r="U3951" s="42" t="s">
        <v>555</v>
      </c>
      <c r="V3951" s="44"/>
      <c r="W3951" s="44"/>
      <c r="X3951" s="44"/>
      <c r="Y3951" s="44"/>
      <c r="Z3951" s="44"/>
      <c r="AA3951" s="44"/>
    </row>
    <row r="3952" spans="1:27" ht="15.75" customHeight="1" x14ac:dyDescent="0.25">
      <c r="A3952" s="43">
        <v>4000</v>
      </c>
      <c r="B3952" s="43" t="s">
        <v>482</v>
      </c>
      <c r="C3952" s="42" t="s">
        <v>19455</v>
      </c>
      <c r="D3952" s="42" t="s">
        <v>555</v>
      </c>
      <c r="E3952" s="42" t="s">
        <v>19455</v>
      </c>
      <c r="F3952" s="42" t="s">
        <v>19456</v>
      </c>
      <c r="G3952" s="42" t="s">
        <v>19457</v>
      </c>
      <c r="H3952" s="42" t="s">
        <v>571</v>
      </c>
      <c r="I3952" s="42"/>
      <c r="J3952" s="42"/>
      <c r="K3952" s="42" t="s">
        <v>1336</v>
      </c>
      <c r="L3952" s="42" t="s">
        <v>572</v>
      </c>
      <c r="M3952" s="42" t="s">
        <v>269</v>
      </c>
      <c r="N3952" s="42" t="s">
        <v>555</v>
      </c>
      <c r="O3952" s="42"/>
      <c r="P3952" s="42" t="s">
        <v>555</v>
      </c>
      <c r="Q3952" s="42" t="s">
        <v>555</v>
      </c>
      <c r="R3952" s="42" t="s">
        <v>555</v>
      </c>
      <c r="S3952" s="42" t="s">
        <v>555</v>
      </c>
      <c r="T3952" s="42" t="s">
        <v>555</v>
      </c>
      <c r="U3952" s="42" t="s">
        <v>555</v>
      </c>
      <c r="V3952" s="44"/>
      <c r="W3952" s="44"/>
      <c r="X3952" s="44"/>
      <c r="Y3952" s="44"/>
      <c r="Z3952" s="44"/>
      <c r="AA3952" s="44"/>
    </row>
    <row r="3953" spans="1:27" ht="15.75" customHeight="1" x14ac:dyDescent="0.25">
      <c r="A3953" s="43">
        <v>4001</v>
      </c>
      <c r="B3953" s="43" t="s">
        <v>482</v>
      </c>
      <c r="C3953" s="42" t="s">
        <v>19458</v>
      </c>
      <c r="D3953" s="42" t="s">
        <v>555</v>
      </c>
      <c r="E3953" s="42" t="s">
        <v>19458</v>
      </c>
      <c r="F3953" s="42" t="s">
        <v>19459</v>
      </c>
      <c r="G3953" s="42" t="s">
        <v>19460</v>
      </c>
      <c r="H3953" s="42" t="s">
        <v>571</v>
      </c>
      <c r="I3953" s="42"/>
      <c r="J3953" s="42"/>
      <c r="K3953" s="42" t="s">
        <v>1336</v>
      </c>
      <c r="L3953" s="42" t="s">
        <v>572</v>
      </c>
      <c r="M3953" s="42" t="s">
        <v>269</v>
      </c>
      <c r="N3953" s="42" t="s">
        <v>555</v>
      </c>
      <c r="O3953" s="42"/>
      <c r="P3953" s="42" t="s">
        <v>555</v>
      </c>
      <c r="Q3953" s="42" t="s">
        <v>555</v>
      </c>
      <c r="R3953" s="42" t="s">
        <v>555</v>
      </c>
      <c r="S3953" s="42" t="s">
        <v>555</v>
      </c>
      <c r="T3953" s="42" t="s">
        <v>555</v>
      </c>
      <c r="U3953" s="42" t="s">
        <v>555</v>
      </c>
      <c r="V3953" s="44"/>
      <c r="W3953" s="44"/>
      <c r="X3953" s="44"/>
      <c r="Y3953" s="44"/>
      <c r="Z3953" s="44"/>
      <c r="AA3953" s="44"/>
    </row>
    <row r="3954" spans="1:27" ht="15.75" customHeight="1" x14ac:dyDescent="0.25">
      <c r="A3954" s="43">
        <v>4002</v>
      </c>
      <c r="B3954" s="43" t="s">
        <v>482</v>
      </c>
      <c r="C3954" s="42" t="s">
        <v>19461</v>
      </c>
      <c r="D3954" s="42" t="s">
        <v>555</v>
      </c>
      <c r="E3954" s="42" t="s">
        <v>19461</v>
      </c>
      <c r="F3954" s="42" t="s">
        <v>19462</v>
      </c>
      <c r="G3954" s="42" t="s">
        <v>19463</v>
      </c>
      <c r="H3954" s="42" t="s">
        <v>571</v>
      </c>
      <c r="I3954" s="42"/>
      <c r="J3954" s="42"/>
      <c r="K3954" s="42" t="s">
        <v>1336</v>
      </c>
      <c r="L3954" s="42" t="s">
        <v>572</v>
      </c>
      <c r="M3954" s="42" t="s">
        <v>269</v>
      </c>
      <c r="N3954" s="42" t="s">
        <v>555</v>
      </c>
      <c r="O3954" s="42"/>
      <c r="P3954" s="42" t="s">
        <v>555</v>
      </c>
      <c r="Q3954" s="42" t="s">
        <v>555</v>
      </c>
      <c r="R3954" s="42" t="s">
        <v>555</v>
      </c>
      <c r="S3954" s="42" t="s">
        <v>555</v>
      </c>
      <c r="T3954" s="42" t="s">
        <v>555</v>
      </c>
      <c r="U3954" s="42" t="s">
        <v>555</v>
      </c>
      <c r="V3954" s="44"/>
      <c r="W3954" s="44"/>
      <c r="X3954" s="44"/>
      <c r="Y3954" s="44"/>
      <c r="Z3954" s="44"/>
      <c r="AA3954" s="44"/>
    </row>
    <row r="3955" spans="1:27" ht="15.75" customHeight="1" x14ac:dyDescent="0.25">
      <c r="A3955" s="43">
        <v>4003</v>
      </c>
      <c r="B3955" s="43" t="s">
        <v>482</v>
      </c>
      <c r="C3955" s="42" t="s">
        <v>19464</v>
      </c>
      <c r="D3955" s="42" t="s">
        <v>555</v>
      </c>
      <c r="E3955" s="42" t="s">
        <v>19464</v>
      </c>
      <c r="F3955" s="42" t="s">
        <v>19465</v>
      </c>
      <c r="G3955" s="42" t="s">
        <v>19466</v>
      </c>
      <c r="H3955" s="42" t="s">
        <v>571</v>
      </c>
      <c r="I3955" s="42"/>
      <c r="J3955" s="42"/>
      <c r="K3955" s="42" t="s">
        <v>1336</v>
      </c>
      <c r="L3955" s="42" t="s">
        <v>572</v>
      </c>
      <c r="M3955" s="42" t="s">
        <v>269</v>
      </c>
      <c r="N3955" s="42" t="s">
        <v>555</v>
      </c>
      <c r="O3955" s="42"/>
      <c r="P3955" s="42" t="s">
        <v>555</v>
      </c>
      <c r="Q3955" s="42" t="s">
        <v>555</v>
      </c>
      <c r="R3955" s="42" t="s">
        <v>555</v>
      </c>
      <c r="S3955" s="42" t="s">
        <v>555</v>
      </c>
      <c r="T3955" s="42" t="s">
        <v>555</v>
      </c>
      <c r="U3955" s="42" t="s">
        <v>555</v>
      </c>
      <c r="V3955" s="44"/>
      <c r="W3955" s="44"/>
      <c r="X3955" s="44"/>
      <c r="Y3955" s="44"/>
      <c r="Z3955" s="44"/>
      <c r="AA3955" s="44"/>
    </row>
    <row r="3956" spans="1:27" ht="15.75" customHeight="1" x14ac:dyDescent="0.25">
      <c r="A3956" s="43">
        <v>4004</v>
      </c>
      <c r="B3956" s="43" t="s">
        <v>482</v>
      </c>
      <c r="C3956" s="42" t="s">
        <v>19467</v>
      </c>
      <c r="D3956" s="42" t="s">
        <v>555</v>
      </c>
      <c r="E3956" s="42" t="s">
        <v>19467</v>
      </c>
      <c r="F3956" s="42" t="s">
        <v>19468</v>
      </c>
      <c r="G3956" s="42" t="s">
        <v>19469</v>
      </c>
      <c r="H3956" s="42" t="s">
        <v>554</v>
      </c>
      <c r="I3956" s="42">
        <f>VLOOKUP(C3956,RefVtsB1,6,FALSE)</f>
        <v>5</v>
      </c>
      <c r="J3956" s="42" t="s">
        <v>21026</v>
      </c>
      <c r="K3956" s="42" t="s">
        <v>1278</v>
      </c>
      <c r="L3956" s="42" t="s">
        <v>579</v>
      </c>
      <c r="M3956" s="42" t="s">
        <v>269</v>
      </c>
      <c r="N3956" s="42" t="s">
        <v>555</v>
      </c>
      <c r="O3956" s="42"/>
      <c r="P3956" s="42" t="s">
        <v>555</v>
      </c>
      <c r="Q3956" s="42" t="s">
        <v>555</v>
      </c>
      <c r="R3956" s="42" t="s">
        <v>555</v>
      </c>
      <c r="S3956" s="42" t="s">
        <v>555</v>
      </c>
      <c r="T3956" s="42" t="s">
        <v>555</v>
      </c>
      <c r="U3956" s="42" t="s">
        <v>555</v>
      </c>
      <c r="V3956" s="44"/>
      <c r="W3956" s="44"/>
      <c r="X3956" s="44"/>
      <c r="Y3956" s="44"/>
      <c r="Z3956" s="44"/>
      <c r="AA3956" s="44"/>
    </row>
    <row r="3957" spans="1:27" ht="15.75" customHeight="1" x14ac:dyDescent="0.25">
      <c r="A3957" s="43">
        <v>4005</v>
      </c>
      <c r="B3957" s="43" t="s">
        <v>482</v>
      </c>
      <c r="C3957" s="42" t="s">
        <v>19470</v>
      </c>
      <c r="D3957" s="42" t="s">
        <v>555</v>
      </c>
      <c r="E3957" s="42" t="s">
        <v>19470</v>
      </c>
      <c r="F3957" s="42" t="s">
        <v>19471</v>
      </c>
      <c r="G3957" s="42" t="s">
        <v>19472</v>
      </c>
      <c r="H3957" s="42" t="s">
        <v>571</v>
      </c>
      <c r="I3957" s="42"/>
      <c r="J3957" s="42"/>
      <c r="K3957" s="42"/>
      <c r="L3957" s="42" t="s">
        <v>572</v>
      </c>
      <c r="M3957" s="42" t="s">
        <v>269</v>
      </c>
      <c r="N3957" s="42" t="s">
        <v>555</v>
      </c>
      <c r="O3957" s="42"/>
      <c r="P3957" s="42" t="s">
        <v>555</v>
      </c>
      <c r="Q3957" s="42" t="s">
        <v>555</v>
      </c>
      <c r="R3957" s="42" t="s">
        <v>555</v>
      </c>
      <c r="S3957" s="42" t="s">
        <v>555</v>
      </c>
      <c r="T3957" s="42" t="s">
        <v>555</v>
      </c>
      <c r="U3957" s="42" t="s">
        <v>555</v>
      </c>
      <c r="V3957" s="44"/>
      <c r="W3957" s="44"/>
      <c r="X3957" s="44"/>
      <c r="Y3957" s="44"/>
      <c r="Z3957" s="44"/>
      <c r="AA3957" s="44"/>
    </row>
    <row r="3958" spans="1:27" ht="15.75" customHeight="1" x14ac:dyDescent="0.25">
      <c r="A3958" s="43">
        <v>4006</v>
      </c>
      <c r="B3958" s="43" t="s">
        <v>482</v>
      </c>
      <c r="C3958" s="42" t="s">
        <v>19473</v>
      </c>
      <c r="D3958" s="42" t="s">
        <v>19474</v>
      </c>
      <c r="E3958" s="42" t="s">
        <v>19475</v>
      </c>
      <c r="F3958" s="42" t="s">
        <v>19476</v>
      </c>
      <c r="G3958" s="42" t="s">
        <v>19477</v>
      </c>
      <c r="H3958" s="42" t="s">
        <v>554</v>
      </c>
      <c r="I3958" s="42"/>
      <c r="J3958" s="42"/>
      <c r="K3958" s="42"/>
      <c r="L3958" s="42" t="s">
        <v>579</v>
      </c>
      <c r="M3958" s="42" t="s">
        <v>19478</v>
      </c>
      <c r="N3958" s="42" t="s">
        <v>565</v>
      </c>
      <c r="O3958" s="42"/>
      <c r="P3958" s="42" t="s">
        <v>555</v>
      </c>
      <c r="Q3958" s="42" t="s">
        <v>555</v>
      </c>
      <c r="R3958" s="42" t="s">
        <v>555</v>
      </c>
      <c r="S3958" s="42" t="s">
        <v>555</v>
      </c>
      <c r="T3958" s="42" t="s">
        <v>555</v>
      </c>
      <c r="U3958" s="42" t="s">
        <v>555</v>
      </c>
      <c r="V3958" s="44"/>
      <c r="W3958" s="44"/>
      <c r="X3958" s="44"/>
      <c r="Y3958" s="44"/>
      <c r="Z3958" s="44"/>
      <c r="AA3958" s="44"/>
    </row>
    <row r="3959" spans="1:27" ht="15.75" customHeight="1" x14ac:dyDescent="0.25">
      <c r="A3959" s="43">
        <v>4007</v>
      </c>
      <c r="B3959" s="43" t="s">
        <v>482</v>
      </c>
      <c r="C3959" s="42" t="s">
        <v>19479</v>
      </c>
      <c r="D3959" s="42" t="s">
        <v>555</v>
      </c>
      <c r="E3959" s="42" t="s">
        <v>19480</v>
      </c>
      <c r="F3959" s="42" t="s">
        <v>19481</v>
      </c>
      <c r="G3959" s="42" t="s">
        <v>19482</v>
      </c>
      <c r="H3959" s="42" t="s">
        <v>571</v>
      </c>
      <c r="I3959" s="42"/>
      <c r="J3959" s="42"/>
      <c r="K3959" s="42" t="s">
        <v>1336</v>
      </c>
      <c r="L3959" s="42" t="s">
        <v>572</v>
      </c>
      <c r="M3959" s="42" t="s">
        <v>19483</v>
      </c>
      <c r="N3959" s="42" t="s">
        <v>565</v>
      </c>
      <c r="O3959" s="42"/>
      <c r="P3959" s="42" t="s">
        <v>555</v>
      </c>
      <c r="Q3959" s="42" t="s">
        <v>555</v>
      </c>
      <c r="R3959" s="42" t="s">
        <v>555</v>
      </c>
      <c r="S3959" s="42" t="s">
        <v>555</v>
      </c>
      <c r="T3959" s="42" t="s">
        <v>555</v>
      </c>
      <c r="U3959" s="42" t="s">
        <v>555</v>
      </c>
      <c r="V3959" s="44"/>
      <c r="W3959" s="44"/>
      <c r="X3959" s="44"/>
      <c r="Y3959" s="44"/>
      <c r="Z3959" s="44"/>
      <c r="AA3959" s="44"/>
    </row>
    <row r="3960" spans="1:27" ht="15.75" customHeight="1" x14ac:dyDescent="0.25">
      <c r="A3960" s="43">
        <v>4008</v>
      </c>
      <c r="B3960" s="43" t="s">
        <v>482</v>
      </c>
      <c r="C3960" s="42" t="s">
        <v>19484</v>
      </c>
      <c r="D3960" s="42" t="s">
        <v>19485</v>
      </c>
      <c r="E3960" s="42" t="s">
        <v>19486</v>
      </c>
      <c r="F3960" s="42" t="s">
        <v>19487</v>
      </c>
      <c r="G3960" s="42" t="s">
        <v>19488</v>
      </c>
      <c r="H3960" s="42" t="s">
        <v>554</v>
      </c>
      <c r="I3960" s="42"/>
      <c r="J3960" s="42"/>
      <c r="K3960" s="42"/>
      <c r="L3960" s="42" t="s">
        <v>579</v>
      </c>
      <c r="M3960" s="42" t="s">
        <v>19489</v>
      </c>
      <c r="N3960" s="42" t="s">
        <v>565</v>
      </c>
      <c r="O3960" s="42"/>
      <c r="P3960" s="42" t="s">
        <v>555</v>
      </c>
      <c r="Q3960" s="42" t="s">
        <v>555</v>
      </c>
      <c r="R3960" s="42" t="s">
        <v>555</v>
      </c>
      <c r="S3960" s="42" t="s">
        <v>555</v>
      </c>
      <c r="T3960" s="42" t="s">
        <v>555</v>
      </c>
      <c r="U3960" s="42" t="s">
        <v>555</v>
      </c>
      <c r="V3960" s="44"/>
      <c r="W3960" s="44"/>
      <c r="X3960" s="44"/>
      <c r="Y3960" s="44"/>
      <c r="Z3960" s="44"/>
      <c r="AA3960" s="44"/>
    </row>
    <row r="3961" spans="1:27" ht="15.75" customHeight="1" x14ac:dyDescent="0.25">
      <c r="A3961" s="43">
        <v>4009</v>
      </c>
      <c r="B3961" s="43" t="s">
        <v>482</v>
      </c>
      <c r="C3961" s="42" t="s">
        <v>19490</v>
      </c>
      <c r="D3961" s="42" t="s">
        <v>19491</v>
      </c>
      <c r="E3961" s="42" t="s">
        <v>19492</v>
      </c>
      <c r="F3961" s="42" t="s">
        <v>19493</v>
      </c>
      <c r="G3961" s="42" t="s">
        <v>19494</v>
      </c>
      <c r="H3961" s="42" t="s">
        <v>571</v>
      </c>
      <c r="I3961" s="42"/>
      <c r="J3961" s="42"/>
      <c r="K3961" s="42" t="s">
        <v>1336</v>
      </c>
      <c r="L3961" s="42" t="s">
        <v>572</v>
      </c>
      <c r="M3961" s="42" t="s">
        <v>19495</v>
      </c>
      <c r="N3961" s="42" t="s">
        <v>565</v>
      </c>
      <c r="O3961" s="42"/>
      <c r="P3961" s="42" t="s">
        <v>555</v>
      </c>
      <c r="Q3961" s="42" t="s">
        <v>555</v>
      </c>
      <c r="R3961" s="42" t="s">
        <v>555</v>
      </c>
      <c r="S3961" s="42" t="s">
        <v>555</v>
      </c>
      <c r="T3961" s="42" t="s">
        <v>555</v>
      </c>
      <c r="U3961" s="42" t="s">
        <v>555</v>
      </c>
      <c r="V3961" s="44"/>
      <c r="W3961" s="44"/>
      <c r="X3961" s="44"/>
      <c r="Y3961" s="44"/>
      <c r="Z3961" s="44"/>
      <c r="AA3961" s="44"/>
    </row>
    <row r="3962" spans="1:27" ht="15.75" customHeight="1" x14ac:dyDescent="0.25">
      <c r="A3962" s="43">
        <v>4010</v>
      </c>
      <c r="B3962" s="43" t="s">
        <v>482</v>
      </c>
      <c r="C3962" s="42" t="s">
        <v>19496</v>
      </c>
      <c r="D3962" s="42" t="s">
        <v>19497</v>
      </c>
      <c r="E3962" s="42" t="s">
        <v>19498</v>
      </c>
      <c r="F3962" s="42" t="s">
        <v>19499</v>
      </c>
      <c r="G3962" s="42" t="s">
        <v>19500</v>
      </c>
      <c r="H3962" s="42" t="s">
        <v>571</v>
      </c>
      <c r="I3962" s="42"/>
      <c r="J3962" s="42"/>
      <c r="K3962" s="42"/>
      <c r="L3962" s="42" t="s">
        <v>572</v>
      </c>
      <c r="M3962" s="42" t="s">
        <v>19501</v>
      </c>
      <c r="N3962" s="42" t="s">
        <v>565</v>
      </c>
      <c r="O3962" s="42"/>
      <c r="P3962" s="42" t="s">
        <v>555</v>
      </c>
      <c r="Q3962" s="42" t="s">
        <v>555</v>
      </c>
      <c r="R3962" s="42" t="s">
        <v>555</v>
      </c>
      <c r="S3962" s="42" t="s">
        <v>555</v>
      </c>
      <c r="T3962" s="42" t="s">
        <v>555</v>
      </c>
      <c r="U3962" s="42" t="s">
        <v>555</v>
      </c>
      <c r="V3962" s="44"/>
      <c r="W3962" s="44"/>
      <c r="X3962" s="44"/>
      <c r="Y3962" s="44"/>
      <c r="Z3962" s="44"/>
      <c r="AA3962" s="44"/>
    </row>
    <row r="3963" spans="1:27" ht="15.75" customHeight="1" x14ac:dyDescent="0.25">
      <c r="A3963" s="43">
        <v>4011</v>
      </c>
      <c r="B3963" s="43" t="s">
        <v>482</v>
      </c>
      <c r="C3963" s="42" t="s">
        <v>19502</v>
      </c>
      <c r="D3963" s="42" t="s">
        <v>555</v>
      </c>
      <c r="E3963" s="42" t="s">
        <v>19503</v>
      </c>
      <c r="F3963" s="42" t="s">
        <v>19504</v>
      </c>
      <c r="G3963" s="42" t="s">
        <v>19505</v>
      </c>
      <c r="H3963" s="42" t="s">
        <v>571</v>
      </c>
      <c r="I3963" s="42"/>
      <c r="J3963" s="42"/>
      <c r="K3963" s="42"/>
      <c r="L3963" s="42" t="s">
        <v>572</v>
      </c>
      <c r="M3963" s="42" t="s">
        <v>19506</v>
      </c>
      <c r="N3963" s="42" t="s">
        <v>565</v>
      </c>
      <c r="O3963" s="42"/>
      <c r="P3963" s="42" t="s">
        <v>555</v>
      </c>
      <c r="Q3963" s="42" t="s">
        <v>555</v>
      </c>
      <c r="R3963" s="42" t="s">
        <v>555</v>
      </c>
      <c r="S3963" s="42" t="s">
        <v>555</v>
      </c>
      <c r="T3963" s="42" t="s">
        <v>555</v>
      </c>
      <c r="U3963" s="42" t="s">
        <v>555</v>
      </c>
      <c r="V3963" s="44"/>
      <c r="W3963" s="44"/>
      <c r="X3963" s="44"/>
      <c r="Y3963" s="44"/>
      <c r="Z3963" s="44"/>
      <c r="AA3963" s="44"/>
    </row>
    <row r="3964" spans="1:27" ht="15.75" customHeight="1" x14ac:dyDescent="0.25">
      <c r="A3964" s="43">
        <v>4013</v>
      </c>
      <c r="B3964" s="43" t="s">
        <v>482</v>
      </c>
      <c r="C3964" s="42" t="s">
        <v>19507</v>
      </c>
      <c r="D3964" s="42" t="s">
        <v>19508</v>
      </c>
      <c r="E3964" s="42" t="s">
        <v>19509</v>
      </c>
      <c r="F3964" s="42" t="s">
        <v>19510</v>
      </c>
      <c r="G3964" s="42" t="s">
        <v>19511</v>
      </c>
      <c r="H3964" s="42" t="s">
        <v>571</v>
      </c>
      <c r="I3964" s="42"/>
      <c r="J3964" s="42"/>
      <c r="K3964" s="42" t="s">
        <v>1336</v>
      </c>
      <c r="L3964" s="42" t="s">
        <v>572</v>
      </c>
      <c r="M3964" s="42" t="s">
        <v>19512</v>
      </c>
      <c r="N3964" s="42" t="s">
        <v>565</v>
      </c>
      <c r="O3964" s="42"/>
      <c r="P3964" s="42" t="s">
        <v>555</v>
      </c>
      <c r="Q3964" s="42" t="s">
        <v>555</v>
      </c>
      <c r="R3964" s="42" t="s">
        <v>555</v>
      </c>
      <c r="S3964" s="42" t="s">
        <v>555</v>
      </c>
      <c r="T3964" s="42" t="s">
        <v>555</v>
      </c>
      <c r="U3964" s="42" t="s">
        <v>555</v>
      </c>
      <c r="V3964" s="44"/>
      <c r="W3964" s="44"/>
      <c r="X3964" s="44"/>
      <c r="Y3964" s="44"/>
      <c r="Z3964" s="44"/>
      <c r="AA3964" s="44"/>
    </row>
    <row r="3965" spans="1:27" ht="15.75" customHeight="1" x14ac:dyDescent="0.25">
      <c r="A3965" s="43">
        <v>4014</v>
      </c>
      <c r="B3965" s="43" t="s">
        <v>482</v>
      </c>
      <c r="C3965" s="42" t="s">
        <v>19513</v>
      </c>
      <c r="D3965" s="42" t="s">
        <v>19514</v>
      </c>
      <c r="E3965" s="42" t="s">
        <v>19515</v>
      </c>
      <c r="F3965" s="42" t="s">
        <v>19516</v>
      </c>
      <c r="G3965" s="42" t="s">
        <v>19517</v>
      </c>
      <c r="H3965" s="42" t="s">
        <v>554</v>
      </c>
      <c r="I3965" s="42"/>
      <c r="J3965" s="42"/>
      <c r="K3965" s="42"/>
      <c r="L3965" s="42" t="s">
        <v>579</v>
      </c>
      <c r="M3965" s="42" t="s">
        <v>19518</v>
      </c>
      <c r="N3965" s="42" t="s">
        <v>565</v>
      </c>
      <c r="O3965" s="42"/>
      <c r="P3965" s="42" t="s">
        <v>555</v>
      </c>
      <c r="Q3965" s="42" t="s">
        <v>555</v>
      </c>
      <c r="R3965" s="42" t="s">
        <v>555</v>
      </c>
      <c r="S3965" s="42" t="s">
        <v>555</v>
      </c>
      <c r="T3965" s="42" t="s">
        <v>555</v>
      </c>
      <c r="U3965" s="42" t="s">
        <v>555</v>
      </c>
      <c r="V3965" s="44"/>
      <c r="W3965" s="44"/>
      <c r="X3965" s="44"/>
      <c r="Y3965" s="44"/>
      <c r="Z3965" s="44"/>
      <c r="AA3965" s="44"/>
    </row>
    <row r="3966" spans="1:27" ht="15.75" customHeight="1" x14ac:dyDescent="0.25">
      <c r="A3966" s="43">
        <v>4015</v>
      </c>
      <c r="B3966" s="43" t="s">
        <v>482</v>
      </c>
      <c r="C3966" s="42" t="s">
        <v>19519</v>
      </c>
      <c r="D3966" s="42" t="s">
        <v>19520</v>
      </c>
      <c r="E3966" s="42" t="s">
        <v>19521</v>
      </c>
      <c r="F3966" s="42" t="s">
        <v>19522</v>
      </c>
      <c r="G3966" s="42" t="s">
        <v>19523</v>
      </c>
      <c r="H3966" s="42" t="s">
        <v>571</v>
      </c>
      <c r="I3966" s="42"/>
      <c r="J3966" s="42"/>
      <c r="K3966" s="42" t="s">
        <v>1336</v>
      </c>
      <c r="L3966" s="42" t="s">
        <v>572</v>
      </c>
      <c r="M3966" s="42" t="s">
        <v>19524</v>
      </c>
      <c r="N3966" s="42" t="s">
        <v>565</v>
      </c>
      <c r="O3966" s="42"/>
      <c r="P3966" s="42" t="s">
        <v>555</v>
      </c>
      <c r="Q3966" s="42" t="s">
        <v>555</v>
      </c>
      <c r="R3966" s="42" t="s">
        <v>555</v>
      </c>
      <c r="S3966" s="42" t="s">
        <v>555</v>
      </c>
      <c r="T3966" s="42" t="s">
        <v>555</v>
      </c>
      <c r="U3966" s="42" t="s">
        <v>555</v>
      </c>
      <c r="V3966" s="44"/>
      <c r="W3966" s="44"/>
      <c r="X3966" s="44"/>
      <c r="Y3966" s="44"/>
      <c r="Z3966" s="44"/>
      <c r="AA3966" s="44"/>
    </row>
    <row r="3967" spans="1:27" ht="15.75" customHeight="1" x14ac:dyDescent="0.25">
      <c r="A3967" s="43">
        <v>4016</v>
      </c>
      <c r="B3967" s="43" t="s">
        <v>482</v>
      </c>
      <c r="C3967" s="42" t="s">
        <v>19525</v>
      </c>
      <c r="D3967" s="42" t="s">
        <v>555</v>
      </c>
      <c r="E3967" s="42" t="s">
        <v>19503</v>
      </c>
      <c r="F3967" s="42" t="s">
        <v>19526</v>
      </c>
      <c r="G3967" s="42" t="s">
        <v>19527</v>
      </c>
      <c r="H3967" s="42" t="s">
        <v>571</v>
      </c>
      <c r="I3967" s="42"/>
      <c r="J3967" s="42"/>
      <c r="K3967" s="42"/>
      <c r="L3967" s="42" t="s">
        <v>572</v>
      </c>
      <c r="M3967" s="42" t="s">
        <v>19528</v>
      </c>
      <c r="N3967" s="42" t="s">
        <v>565</v>
      </c>
      <c r="O3967" s="42"/>
      <c r="P3967" s="42" t="s">
        <v>555</v>
      </c>
      <c r="Q3967" s="42" t="s">
        <v>555</v>
      </c>
      <c r="R3967" s="42" t="s">
        <v>555</v>
      </c>
      <c r="S3967" s="42" t="s">
        <v>555</v>
      </c>
      <c r="T3967" s="42" t="s">
        <v>555</v>
      </c>
      <c r="U3967" s="42" t="s">
        <v>555</v>
      </c>
      <c r="V3967" s="44"/>
      <c r="W3967" s="44"/>
      <c r="X3967" s="44"/>
      <c r="Y3967" s="44"/>
      <c r="Z3967" s="44"/>
      <c r="AA3967" s="44"/>
    </row>
    <row r="3968" spans="1:27" ht="15.75" customHeight="1" x14ac:dyDescent="0.25">
      <c r="A3968" s="43">
        <v>4017</v>
      </c>
      <c r="B3968" s="43" t="s">
        <v>482</v>
      </c>
      <c r="C3968" s="42" t="s">
        <v>19529</v>
      </c>
      <c r="D3968" s="42" t="s">
        <v>555</v>
      </c>
      <c r="E3968" s="42" t="s">
        <v>19503</v>
      </c>
      <c r="F3968" s="42" t="s">
        <v>19530</v>
      </c>
      <c r="G3968" s="42" t="s">
        <v>19531</v>
      </c>
      <c r="H3968" s="42" t="s">
        <v>571</v>
      </c>
      <c r="I3968" s="42"/>
      <c r="J3968" s="42"/>
      <c r="K3968" s="42"/>
      <c r="L3968" s="42" t="s">
        <v>572</v>
      </c>
      <c r="M3968" s="42" t="s">
        <v>19532</v>
      </c>
      <c r="N3968" s="42" t="s">
        <v>565</v>
      </c>
      <c r="O3968" s="42"/>
      <c r="P3968" s="42" t="s">
        <v>555</v>
      </c>
      <c r="Q3968" s="42" t="s">
        <v>555</v>
      </c>
      <c r="R3968" s="42" t="s">
        <v>555</v>
      </c>
      <c r="S3968" s="42" t="s">
        <v>555</v>
      </c>
      <c r="T3968" s="42" t="s">
        <v>555</v>
      </c>
      <c r="U3968" s="42" t="s">
        <v>555</v>
      </c>
      <c r="V3968" s="44"/>
      <c r="W3968" s="44"/>
      <c r="X3968" s="44"/>
      <c r="Y3968" s="44"/>
      <c r="Z3968" s="44"/>
      <c r="AA3968" s="44"/>
    </row>
    <row r="3969" spans="1:27" ht="15.75" customHeight="1" x14ac:dyDescent="0.25">
      <c r="A3969" s="43">
        <v>4018</v>
      </c>
      <c r="B3969" s="43" t="s">
        <v>482</v>
      </c>
      <c r="C3969" s="42" t="s">
        <v>19533</v>
      </c>
      <c r="D3969" s="42" t="s">
        <v>555</v>
      </c>
      <c r="E3969" s="42" t="s">
        <v>19503</v>
      </c>
      <c r="F3969" s="42" t="s">
        <v>19534</v>
      </c>
      <c r="G3969" s="42" t="s">
        <v>19535</v>
      </c>
      <c r="H3969" s="42" t="s">
        <v>571</v>
      </c>
      <c r="I3969" s="42"/>
      <c r="J3969" s="42"/>
      <c r="K3969" s="42"/>
      <c r="L3969" s="42" t="s">
        <v>572</v>
      </c>
      <c r="M3969" s="42" t="s">
        <v>19536</v>
      </c>
      <c r="N3969" s="42" t="s">
        <v>565</v>
      </c>
      <c r="O3969" s="42"/>
      <c r="P3969" s="42" t="s">
        <v>555</v>
      </c>
      <c r="Q3969" s="42" t="s">
        <v>555</v>
      </c>
      <c r="R3969" s="42" t="s">
        <v>555</v>
      </c>
      <c r="S3969" s="42" t="s">
        <v>555</v>
      </c>
      <c r="T3969" s="42" t="s">
        <v>555</v>
      </c>
      <c r="U3969" s="42" t="s">
        <v>555</v>
      </c>
      <c r="V3969" s="44"/>
      <c r="W3969" s="44"/>
      <c r="X3969" s="44"/>
      <c r="Y3969" s="44"/>
      <c r="Z3969" s="44"/>
      <c r="AA3969" s="44"/>
    </row>
    <row r="3970" spans="1:27" ht="15.75" customHeight="1" x14ac:dyDescent="0.25">
      <c r="A3970" s="43">
        <v>4019</v>
      </c>
      <c r="B3970" s="43" t="s">
        <v>482</v>
      </c>
      <c r="C3970" s="42" t="s">
        <v>19537</v>
      </c>
      <c r="D3970" s="42" t="s">
        <v>19538</v>
      </c>
      <c r="E3970" s="42" t="s">
        <v>19539</v>
      </c>
      <c r="F3970" s="42" t="s">
        <v>19540</v>
      </c>
      <c r="G3970" s="42" t="s">
        <v>19541</v>
      </c>
      <c r="H3970" s="42" t="s">
        <v>571</v>
      </c>
      <c r="I3970" s="42"/>
      <c r="J3970" s="42"/>
      <c r="K3970" s="42"/>
      <c r="L3970" s="42" t="s">
        <v>572</v>
      </c>
      <c r="M3970" s="42" t="s">
        <v>19542</v>
      </c>
      <c r="N3970" s="42" t="s">
        <v>565</v>
      </c>
      <c r="O3970" s="42"/>
      <c r="P3970" s="42" t="s">
        <v>555</v>
      </c>
      <c r="Q3970" s="42" t="s">
        <v>555</v>
      </c>
      <c r="R3970" s="42" t="s">
        <v>555</v>
      </c>
      <c r="S3970" s="42" t="s">
        <v>555</v>
      </c>
      <c r="T3970" s="42" t="s">
        <v>555</v>
      </c>
      <c r="U3970" s="42" t="s">
        <v>555</v>
      </c>
      <c r="V3970" s="44"/>
      <c r="W3970" s="44"/>
      <c r="X3970" s="44"/>
      <c r="Y3970" s="44"/>
      <c r="Z3970" s="44"/>
      <c r="AA3970" s="44"/>
    </row>
    <row r="3971" spans="1:27" ht="15.75" customHeight="1" x14ac:dyDescent="0.25">
      <c r="A3971" s="43">
        <v>4020</v>
      </c>
      <c r="B3971" s="43" t="s">
        <v>482</v>
      </c>
      <c r="C3971" s="42" t="s">
        <v>19543</v>
      </c>
      <c r="D3971" s="42" t="s">
        <v>19544</v>
      </c>
      <c r="E3971" s="42" t="s">
        <v>19545</v>
      </c>
      <c r="F3971" s="42" t="s">
        <v>19546</v>
      </c>
      <c r="G3971" s="42" t="s">
        <v>19547</v>
      </c>
      <c r="H3971" s="42" t="s">
        <v>571</v>
      </c>
      <c r="I3971" s="42"/>
      <c r="J3971" s="42"/>
      <c r="K3971" s="42"/>
      <c r="L3971" s="42" t="s">
        <v>572</v>
      </c>
      <c r="M3971" s="42" t="s">
        <v>19548</v>
      </c>
      <c r="N3971" s="42" t="s">
        <v>565</v>
      </c>
      <c r="O3971" s="42"/>
      <c r="P3971" s="42" t="s">
        <v>555</v>
      </c>
      <c r="Q3971" s="42" t="s">
        <v>555</v>
      </c>
      <c r="R3971" s="42" t="s">
        <v>555</v>
      </c>
      <c r="S3971" s="42" t="s">
        <v>555</v>
      </c>
      <c r="T3971" s="42" t="s">
        <v>555</v>
      </c>
      <c r="U3971" s="42" t="s">
        <v>555</v>
      </c>
      <c r="V3971" s="44"/>
      <c r="W3971" s="44"/>
      <c r="X3971" s="44"/>
      <c r="Y3971" s="44"/>
      <c r="Z3971" s="44"/>
      <c r="AA3971" s="44"/>
    </row>
    <row r="3972" spans="1:27" ht="15.75" customHeight="1" x14ac:dyDescent="0.25">
      <c r="A3972" s="43">
        <v>4021</v>
      </c>
      <c r="B3972" s="43" t="s">
        <v>482</v>
      </c>
      <c r="C3972" s="42" t="s">
        <v>19549</v>
      </c>
      <c r="D3972" s="42" t="s">
        <v>19550</v>
      </c>
      <c r="E3972" s="42" t="s">
        <v>19551</v>
      </c>
      <c r="F3972" s="42" t="s">
        <v>19552</v>
      </c>
      <c r="G3972" s="42" t="s">
        <v>19553</v>
      </c>
      <c r="H3972" s="42" t="s">
        <v>554</v>
      </c>
      <c r="I3972" s="42"/>
      <c r="J3972" s="42"/>
      <c r="K3972" s="42"/>
      <c r="L3972" s="42" t="s">
        <v>579</v>
      </c>
      <c r="M3972" s="42" t="s">
        <v>19554</v>
      </c>
      <c r="N3972" s="42" t="s">
        <v>565</v>
      </c>
      <c r="O3972" s="42"/>
      <c r="P3972" s="42" t="s">
        <v>555</v>
      </c>
      <c r="Q3972" s="42" t="s">
        <v>555</v>
      </c>
      <c r="R3972" s="42" t="s">
        <v>555</v>
      </c>
      <c r="S3972" s="42" t="s">
        <v>555</v>
      </c>
      <c r="T3972" s="42" t="s">
        <v>555</v>
      </c>
      <c r="U3972" s="42" t="s">
        <v>555</v>
      </c>
      <c r="V3972" s="44"/>
      <c r="W3972" s="44"/>
      <c r="X3972" s="44"/>
      <c r="Y3972" s="44"/>
      <c r="Z3972" s="44"/>
      <c r="AA3972" s="44"/>
    </row>
    <row r="3973" spans="1:27" ht="15.75" customHeight="1" x14ac:dyDescent="0.25">
      <c r="A3973" s="43">
        <v>4022</v>
      </c>
      <c r="B3973" s="43" t="s">
        <v>482</v>
      </c>
      <c r="C3973" s="42" t="s">
        <v>19555</v>
      </c>
      <c r="D3973" s="42" t="s">
        <v>19556</v>
      </c>
      <c r="E3973" s="42" t="s">
        <v>19557</v>
      </c>
      <c r="F3973" s="42" t="s">
        <v>19558</v>
      </c>
      <c r="G3973" s="42" t="s">
        <v>19559</v>
      </c>
      <c r="H3973" s="42" t="s">
        <v>571</v>
      </c>
      <c r="I3973" s="42"/>
      <c r="J3973" s="42"/>
      <c r="K3973" s="42"/>
      <c r="L3973" s="42" t="s">
        <v>572</v>
      </c>
      <c r="M3973" s="42" t="s">
        <v>19560</v>
      </c>
      <c r="N3973" s="42" t="s">
        <v>565</v>
      </c>
      <c r="O3973" s="42"/>
      <c r="P3973" s="42" t="s">
        <v>555</v>
      </c>
      <c r="Q3973" s="42" t="s">
        <v>555</v>
      </c>
      <c r="R3973" s="42" t="s">
        <v>555</v>
      </c>
      <c r="S3973" s="42" t="s">
        <v>555</v>
      </c>
      <c r="T3973" s="42" t="s">
        <v>555</v>
      </c>
      <c r="U3973" s="42" t="s">
        <v>555</v>
      </c>
      <c r="V3973" s="44"/>
      <c r="W3973" s="44"/>
      <c r="X3973" s="44"/>
      <c r="Y3973" s="44"/>
      <c r="Z3973" s="44"/>
      <c r="AA3973" s="44"/>
    </row>
    <row r="3974" spans="1:27" ht="15.75" customHeight="1" x14ac:dyDescent="0.25">
      <c r="A3974" s="43">
        <v>4023</v>
      </c>
      <c r="B3974" s="43" t="s">
        <v>482</v>
      </c>
      <c r="C3974" s="42" t="s">
        <v>19561</v>
      </c>
      <c r="D3974" s="42" t="s">
        <v>19562</v>
      </c>
      <c r="E3974" s="42" t="s">
        <v>19563</v>
      </c>
      <c r="F3974" s="42" t="s">
        <v>19564</v>
      </c>
      <c r="G3974" s="42" t="s">
        <v>19565</v>
      </c>
      <c r="H3974" s="42" t="s">
        <v>571</v>
      </c>
      <c r="I3974" s="42"/>
      <c r="J3974" s="42"/>
      <c r="K3974" s="42"/>
      <c r="L3974" s="42" t="s">
        <v>572</v>
      </c>
      <c r="M3974" s="42" t="s">
        <v>19566</v>
      </c>
      <c r="N3974" s="42" t="s">
        <v>565</v>
      </c>
      <c r="O3974" s="42"/>
      <c r="P3974" s="42" t="s">
        <v>555</v>
      </c>
      <c r="Q3974" s="42" t="s">
        <v>555</v>
      </c>
      <c r="R3974" s="42" t="s">
        <v>555</v>
      </c>
      <c r="S3974" s="42" t="s">
        <v>555</v>
      </c>
      <c r="T3974" s="42" t="s">
        <v>555</v>
      </c>
      <c r="U3974" s="42" t="s">
        <v>555</v>
      </c>
      <c r="V3974" s="44"/>
      <c r="W3974" s="44"/>
      <c r="X3974" s="44"/>
      <c r="Y3974" s="44"/>
      <c r="Z3974" s="44"/>
      <c r="AA3974" s="44"/>
    </row>
    <row r="3975" spans="1:27" ht="15.75" customHeight="1" x14ac:dyDescent="0.25">
      <c r="A3975" s="43">
        <v>4024</v>
      </c>
      <c r="B3975" s="43" t="s">
        <v>482</v>
      </c>
      <c r="C3975" s="42" t="s">
        <v>19567</v>
      </c>
      <c r="D3975" s="42" t="s">
        <v>19568</v>
      </c>
      <c r="E3975" s="42" t="s">
        <v>19569</v>
      </c>
      <c r="F3975" s="42" t="s">
        <v>19570</v>
      </c>
      <c r="G3975" s="42" t="s">
        <v>19571</v>
      </c>
      <c r="H3975" s="42" t="s">
        <v>571</v>
      </c>
      <c r="I3975" s="42"/>
      <c r="J3975" s="42"/>
      <c r="K3975" s="42"/>
      <c r="L3975" s="42" t="s">
        <v>572</v>
      </c>
      <c r="M3975" s="42" t="s">
        <v>19572</v>
      </c>
      <c r="N3975" s="42" t="s">
        <v>565</v>
      </c>
      <c r="O3975" s="42"/>
      <c r="P3975" s="42" t="s">
        <v>555</v>
      </c>
      <c r="Q3975" s="42" t="s">
        <v>555</v>
      </c>
      <c r="R3975" s="42" t="s">
        <v>555</v>
      </c>
      <c r="S3975" s="42" t="s">
        <v>555</v>
      </c>
      <c r="T3975" s="42" t="s">
        <v>555</v>
      </c>
      <c r="U3975" s="42" t="s">
        <v>555</v>
      </c>
      <c r="V3975" s="44"/>
      <c r="W3975" s="44"/>
      <c r="X3975" s="44"/>
      <c r="Y3975" s="44"/>
      <c r="Z3975" s="44"/>
      <c r="AA3975" s="44"/>
    </row>
    <row r="3976" spans="1:27" ht="15.75" customHeight="1" x14ac:dyDescent="0.25">
      <c r="A3976" s="43">
        <v>4025</v>
      </c>
      <c r="B3976" s="43" t="s">
        <v>482</v>
      </c>
      <c r="C3976" s="42" t="s">
        <v>19573</v>
      </c>
      <c r="D3976" s="42" t="s">
        <v>555</v>
      </c>
      <c r="E3976" s="42" t="s">
        <v>19574</v>
      </c>
      <c r="F3976" s="42" t="s">
        <v>19575</v>
      </c>
      <c r="G3976" s="42" t="s">
        <v>19576</v>
      </c>
      <c r="H3976" s="42" t="s">
        <v>571</v>
      </c>
      <c r="I3976" s="42"/>
      <c r="J3976" s="42"/>
      <c r="K3976" s="42"/>
      <c r="L3976" s="42" t="s">
        <v>572</v>
      </c>
      <c r="M3976" s="42" t="s">
        <v>19577</v>
      </c>
      <c r="N3976" s="42" t="s">
        <v>565</v>
      </c>
      <c r="O3976" s="42"/>
      <c r="P3976" s="42" t="s">
        <v>555</v>
      </c>
      <c r="Q3976" s="42" t="s">
        <v>555</v>
      </c>
      <c r="R3976" s="42" t="s">
        <v>555</v>
      </c>
      <c r="S3976" s="42" t="s">
        <v>555</v>
      </c>
      <c r="T3976" s="42" t="s">
        <v>555</v>
      </c>
      <c r="U3976" s="42" t="s">
        <v>555</v>
      </c>
      <c r="V3976" s="44"/>
      <c r="W3976" s="44"/>
      <c r="X3976" s="44"/>
      <c r="Y3976" s="44"/>
      <c r="Z3976" s="44"/>
      <c r="AA3976" s="44"/>
    </row>
    <row r="3977" spans="1:27" ht="15.75" customHeight="1" x14ac:dyDescent="0.25">
      <c r="A3977" s="43">
        <v>4026</v>
      </c>
      <c r="B3977" s="43" t="s">
        <v>482</v>
      </c>
      <c r="C3977" s="42" t="s">
        <v>19578</v>
      </c>
      <c r="D3977" s="42" t="s">
        <v>19579</v>
      </c>
      <c r="E3977" s="42" t="s">
        <v>19580</v>
      </c>
      <c r="F3977" s="42" t="s">
        <v>19581</v>
      </c>
      <c r="G3977" s="42" t="s">
        <v>19582</v>
      </c>
      <c r="H3977" s="42" t="s">
        <v>571</v>
      </c>
      <c r="I3977" s="42"/>
      <c r="J3977" s="42"/>
      <c r="K3977" s="42"/>
      <c r="L3977" s="42" t="s">
        <v>572</v>
      </c>
      <c r="M3977" s="42" t="s">
        <v>19583</v>
      </c>
      <c r="N3977" s="42" t="s">
        <v>565</v>
      </c>
      <c r="O3977" s="42"/>
      <c r="P3977" s="42" t="s">
        <v>555</v>
      </c>
      <c r="Q3977" s="42" t="s">
        <v>555</v>
      </c>
      <c r="R3977" s="42" t="s">
        <v>555</v>
      </c>
      <c r="S3977" s="42" t="s">
        <v>555</v>
      </c>
      <c r="T3977" s="42" t="s">
        <v>555</v>
      </c>
      <c r="U3977" s="42" t="s">
        <v>555</v>
      </c>
      <c r="V3977" s="44"/>
      <c r="W3977" s="44"/>
      <c r="X3977" s="44"/>
      <c r="Y3977" s="44"/>
      <c r="Z3977" s="44"/>
      <c r="AA3977" s="44"/>
    </row>
    <row r="3978" spans="1:27" ht="15.75" customHeight="1" x14ac:dyDescent="0.25">
      <c r="A3978" s="43">
        <v>4027</v>
      </c>
      <c r="B3978" s="43" t="s">
        <v>482</v>
      </c>
      <c r="C3978" s="42" t="s">
        <v>19584</v>
      </c>
      <c r="D3978" s="42" t="s">
        <v>19579</v>
      </c>
      <c r="E3978" s="42" t="s">
        <v>19580</v>
      </c>
      <c r="F3978" s="42" t="s">
        <v>19585</v>
      </c>
      <c r="G3978" s="42" t="s">
        <v>19586</v>
      </c>
      <c r="H3978" s="42" t="s">
        <v>571</v>
      </c>
      <c r="I3978" s="42"/>
      <c r="J3978" s="42"/>
      <c r="K3978" s="42"/>
      <c r="L3978" s="42" t="s">
        <v>572</v>
      </c>
      <c r="M3978" s="42" t="s">
        <v>19587</v>
      </c>
      <c r="N3978" s="42" t="s">
        <v>565</v>
      </c>
      <c r="O3978" s="42"/>
      <c r="P3978" s="42" t="s">
        <v>555</v>
      </c>
      <c r="Q3978" s="42" t="s">
        <v>555</v>
      </c>
      <c r="R3978" s="42" t="s">
        <v>555</v>
      </c>
      <c r="S3978" s="42" t="s">
        <v>555</v>
      </c>
      <c r="T3978" s="42" t="s">
        <v>555</v>
      </c>
      <c r="U3978" s="42" t="s">
        <v>555</v>
      </c>
      <c r="V3978" s="44"/>
      <c r="W3978" s="44"/>
      <c r="X3978" s="44"/>
      <c r="Y3978" s="44"/>
      <c r="Z3978" s="44"/>
      <c r="AA3978" s="44"/>
    </row>
    <row r="3979" spans="1:27" ht="15.75" customHeight="1" x14ac:dyDescent="0.25">
      <c r="A3979" s="43">
        <v>4028</v>
      </c>
      <c r="B3979" s="43" t="s">
        <v>482</v>
      </c>
      <c r="C3979" s="42" t="s">
        <v>19588</v>
      </c>
      <c r="D3979" s="42" t="s">
        <v>19589</v>
      </c>
      <c r="E3979" s="42" t="s">
        <v>19590</v>
      </c>
      <c r="F3979" s="42" t="s">
        <v>19591</v>
      </c>
      <c r="G3979" s="42" t="s">
        <v>19592</v>
      </c>
      <c r="H3979" s="42" t="s">
        <v>571</v>
      </c>
      <c r="I3979" s="42"/>
      <c r="J3979" s="42"/>
      <c r="K3979" s="42"/>
      <c r="L3979" s="42" t="s">
        <v>572</v>
      </c>
      <c r="M3979" s="42" t="s">
        <v>19593</v>
      </c>
      <c r="N3979" s="42" t="s">
        <v>565</v>
      </c>
      <c r="O3979" s="42"/>
      <c r="P3979" s="42" t="s">
        <v>555</v>
      </c>
      <c r="Q3979" s="42" t="s">
        <v>555</v>
      </c>
      <c r="R3979" s="42" t="s">
        <v>555</v>
      </c>
      <c r="S3979" s="42" t="s">
        <v>555</v>
      </c>
      <c r="T3979" s="42" t="s">
        <v>555</v>
      </c>
      <c r="U3979" s="42" t="s">
        <v>555</v>
      </c>
      <c r="V3979" s="44"/>
      <c r="W3979" s="44"/>
      <c r="X3979" s="44"/>
      <c r="Y3979" s="44"/>
      <c r="Z3979" s="44"/>
      <c r="AA3979" s="44"/>
    </row>
    <row r="3980" spans="1:27" ht="15.75" customHeight="1" x14ac:dyDescent="0.25">
      <c r="A3980" s="43">
        <v>4029</v>
      </c>
      <c r="B3980" s="43" t="s">
        <v>482</v>
      </c>
      <c r="C3980" s="42" t="s">
        <v>19594</v>
      </c>
      <c r="D3980" s="42" t="s">
        <v>555</v>
      </c>
      <c r="E3980" s="42" t="s">
        <v>19595</v>
      </c>
      <c r="F3980" s="42" t="s">
        <v>19596</v>
      </c>
      <c r="G3980" s="42" t="s">
        <v>19597</v>
      </c>
      <c r="H3980" s="42" t="s">
        <v>571</v>
      </c>
      <c r="I3980" s="42"/>
      <c r="J3980" s="42"/>
      <c r="K3980" s="42"/>
      <c r="L3980" s="42" t="s">
        <v>572</v>
      </c>
      <c r="M3980" s="42" t="s">
        <v>19598</v>
      </c>
      <c r="N3980" s="42" t="s">
        <v>565</v>
      </c>
      <c r="O3980" s="42"/>
      <c r="P3980" s="42" t="s">
        <v>555</v>
      </c>
      <c r="Q3980" s="42" t="s">
        <v>555</v>
      </c>
      <c r="R3980" s="42" t="s">
        <v>555</v>
      </c>
      <c r="S3980" s="42" t="s">
        <v>555</v>
      </c>
      <c r="T3980" s="42" t="s">
        <v>555</v>
      </c>
      <c r="U3980" s="42" t="s">
        <v>555</v>
      </c>
      <c r="V3980" s="44"/>
      <c r="W3980" s="44"/>
      <c r="X3980" s="44"/>
      <c r="Y3980" s="44"/>
      <c r="Z3980" s="44"/>
      <c r="AA3980" s="44"/>
    </row>
    <row r="3981" spans="1:27" ht="15.75" customHeight="1" x14ac:dyDescent="0.25">
      <c r="A3981" s="43">
        <v>4030</v>
      </c>
      <c r="B3981" s="43" t="s">
        <v>482</v>
      </c>
      <c r="C3981" s="42" t="s">
        <v>19599</v>
      </c>
      <c r="D3981" s="42" t="s">
        <v>19600</v>
      </c>
      <c r="E3981" s="42" t="s">
        <v>19601</v>
      </c>
      <c r="F3981" s="42" t="s">
        <v>19602</v>
      </c>
      <c r="G3981" s="42" t="s">
        <v>19603</v>
      </c>
      <c r="H3981" s="42" t="s">
        <v>571</v>
      </c>
      <c r="I3981" s="42"/>
      <c r="J3981" s="42"/>
      <c r="K3981" s="42"/>
      <c r="L3981" s="42" t="s">
        <v>572</v>
      </c>
      <c r="M3981" s="42" t="s">
        <v>19604</v>
      </c>
      <c r="N3981" s="42" t="s">
        <v>565</v>
      </c>
      <c r="O3981" s="42"/>
      <c r="P3981" s="42" t="s">
        <v>555</v>
      </c>
      <c r="Q3981" s="42" t="s">
        <v>555</v>
      </c>
      <c r="R3981" s="42" t="s">
        <v>555</v>
      </c>
      <c r="S3981" s="42" t="s">
        <v>555</v>
      </c>
      <c r="T3981" s="42" t="s">
        <v>555</v>
      </c>
      <c r="U3981" s="42" t="s">
        <v>555</v>
      </c>
      <c r="V3981" s="44"/>
      <c r="W3981" s="44"/>
      <c r="X3981" s="44"/>
      <c r="Y3981" s="44"/>
      <c r="Z3981" s="44"/>
      <c r="AA3981" s="44"/>
    </row>
    <row r="3982" spans="1:27" ht="15.75" customHeight="1" x14ac:dyDescent="0.25">
      <c r="A3982" s="43">
        <v>4032</v>
      </c>
      <c r="B3982" s="43" t="s">
        <v>482</v>
      </c>
      <c r="C3982" s="42" t="s">
        <v>19605</v>
      </c>
      <c r="D3982" s="42" t="s">
        <v>19606</v>
      </c>
      <c r="E3982" s="42" t="s">
        <v>19607</v>
      </c>
      <c r="F3982" s="42" t="s">
        <v>19608</v>
      </c>
      <c r="G3982" s="42" t="s">
        <v>19609</v>
      </c>
      <c r="H3982" s="42" t="s">
        <v>554</v>
      </c>
      <c r="I3982" s="42"/>
      <c r="J3982" s="42"/>
      <c r="K3982" s="42"/>
      <c r="L3982" s="42" t="s">
        <v>579</v>
      </c>
      <c r="M3982" s="42" t="s">
        <v>19610</v>
      </c>
      <c r="N3982" s="42" t="s">
        <v>565</v>
      </c>
      <c r="O3982" s="42"/>
      <c r="P3982" s="42" t="s">
        <v>555</v>
      </c>
      <c r="Q3982" s="42" t="s">
        <v>555</v>
      </c>
      <c r="R3982" s="42" t="s">
        <v>555</v>
      </c>
      <c r="S3982" s="42" t="s">
        <v>555</v>
      </c>
      <c r="T3982" s="42" t="s">
        <v>555</v>
      </c>
      <c r="U3982" s="42" t="s">
        <v>555</v>
      </c>
      <c r="V3982" s="44"/>
      <c r="W3982" s="44"/>
      <c r="X3982" s="44"/>
      <c r="Y3982" s="44"/>
      <c r="Z3982" s="44"/>
      <c r="AA3982" s="44"/>
    </row>
    <row r="3983" spans="1:27" ht="15.75" customHeight="1" x14ac:dyDescent="0.25">
      <c r="A3983" s="43">
        <v>4033</v>
      </c>
      <c r="B3983" s="43" t="s">
        <v>482</v>
      </c>
      <c r="C3983" s="42" t="s">
        <v>19611</v>
      </c>
      <c r="D3983" s="42" t="s">
        <v>19612</v>
      </c>
      <c r="E3983" s="42" t="s">
        <v>19613</v>
      </c>
      <c r="F3983" s="42" t="s">
        <v>19614</v>
      </c>
      <c r="G3983" s="42" t="s">
        <v>19615</v>
      </c>
      <c r="H3983" s="42" t="s">
        <v>571</v>
      </c>
      <c r="I3983" s="42"/>
      <c r="J3983" s="42"/>
      <c r="K3983" s="42"/>
      <c r="L3983" s="42" t="s">
        <v>572</v>
      </c>
      <c r="M3983" s="42" t="s">
        <v>19616</v>
      </c>
      <c r="N3983" s="42" t="s">
        <v>565</v>
      </c>
      <c r="O3983" s="42"/>
      <c r="P3983" s="42" t="s">
        <v>555</v>
      </c>
      <c r="Q3983" s="42" t="s">
        <v>555</v>
      </c>
      <c r="R3983" s="42" t="s">
        <v>555</v>
      </c>
      <c r="S3983" s="42" t="s">
        <v>555</v>
      </c>
      <c r="T3983" s="42" t="s">
        <v>555</v>
      </c>
      <c r="U3983" s="42" t="s">
        <v>555</v>
      </c>
      <c r="V3983" s="44"/>
      <c r="W3983" s="44"/>
      <c r="X3983" s="44"/>
      <c r="Y3983" s="44"/>
      <c r="Z3983" s="44"/>
      <c r="AA3983" s="44"/>
    </row>
    <row r="3984" spans="1:27" ht="15.75" customHeight="1" x14ac:dyDescent="0.25">
      <c r="A3984" s="43">
        <v>4034</v>
      </c>
      <c r="B3984" s="43" t="s">
        <v>482</v>
      </c>
      <c r="C3984" s="42" t="s">
        <v>19617</v>
      </c>
      <c r="D3984" s="42" t="s">
        <v>19618</v>
      </c>
      <c r="E3984" s="42" t="s">
        <v>19619</v>
      </c>
      <c r="F3984" s="42" t="s">
        <v>19620</v>
      </c>
      <c r="G3984" s="42" t="s">
        <v>19621</v>
      </c>
      <c r="H3984" s="42" t="s">
        <v>571</v>
      </c>
      <c r="I3984" s="42"/>
      <c r="J3984" s="42"/>
      <c r="K3984" s="42"/>
      <c r="L3984" s="42" t="s">
        <v>572</v>
      </c>
      <c r="M3984" s="42" t="s">
        <v>19622</v>
      </c>
      <c r="N3984" s="42" t="s">
        <v>565</v>
      </c>
      <c r="O3984" s="42"/>
      <c r="P3984" s="42" t="s">
        <v>555</v>
      </c>
      <c r="Q3984" s="42" t="s">
        <v>555</v>
      </c>
      <c r="R3984" s="42" t="s">
        <v>555</v>
      </c>
      <c r="S3984" s="42" t="s">
        <v>555</v>
      </c>
      <c r="T3984" s="42" t="s">
        <v>555</v>
      </c>
      <c r="U3984" s="42" t="s">
        <v>555</v>
      </c>
      <c r="V3984" s="44"/>
      <c r="W3984" s="44"/>
      <c r="X3984" s="44"/>
      <c r="Y3984" s="44"/>
      <c r="Z3984" s="44"/>
      <c r="AA3984" s="44"/>
    </row>
    <row r="3985" spans="1:27" ht="15.75" customHeight="1" x14ac:dyDescent="0.25">
      <c r="A3985" s="43">
        <v>4035</v>
      </c>
      <c r="B3985" s="43" t="s">
        <v>482</v>
      </c>
      <c r="C3985" s="42" t="s">
        <v>19623</v>
      </c>
      <c r="D3985" s="42" t="s">
        <v>555</v>
      </c>
      <c r="E3985" s="42" t="s">
        <v>19623</v>
      </c>
      <c r="F3985" s="42" t="s">
        <v>19624</v>
      </c>
      <c r="G3985" s="42" t="s">
        <v>19625</v>
      </c>
      <c r="H3985" s="42" t="s">
        <v>571</v>
      </c>
      <c r="I3985" s="42"/>
      <c r="J3985" s="42"/>
      <c r="K3985" s="42"/>
      <c r="L3985" s="42" t="s">
        <v>572</v>
      </c>
      <c r="M3985" s="42" t="s">
        <v>19626</v>
      </c>
      <c r="N3985" s="42" t="s">
        <v>565</v>
      </c>
      <c r="O3985" s="42"/>
      <c r="P3985" s="42" t="s">
        <v>555</v>
      </c>
      <c r="Q3985" s="42" t="s">
        <v>555</v>
      </c>
      <c r="R3985" s="42" t="s">
        <v>555</v>
      </c>
      <c r="S3985" s="42" t="s">
        <v>555</v>
      </c>
      <c r="T3985" s="42" t="s">
        <v>555</v>
      </c>
      <c r="U3985" s="42" t="s">
        <v>555</v>
      </c>
      <c r="V3985" s="44"/>
      <c r="W3985" s="44"/>
      <c r="X3985" s="44"/>
      <c r="Y3985" s="44"/>
      <c r="Z3985" s="44"/>
      <c r="AA3985" s="44"/>
    </row>
    <row r="3986" spans="1:27" ht="15.75" customHeight="1" x14ac:dyDescent="0.25">
      <c r="A3986" s="43">
        <v>4036</v>
      </c>
      <c r="B3986" s="43" t="s">
        <v>482</v>
      </c>
      <c r="C3986" s="42" t="s">
        <v>19627</v>
      </c>
      <c r="D3986" s="42" t="s">
        <v>555</v>
      </c>
      <c r="E3986" s="42" t="s">
        <v>19627</v>
      </c>
      <c r="F3986" s="42" t="s">
        <v>19628</v>
      </c>
      <c r="G3986" s="42" t="s">
        <v>19629</v>
      </c>
      <c r="H3986" s="42" t="s">
        <v>571</v>
      </c>
      <c r="I3986" s="42"/>
      <c r="J3986" s="42"/>
      <c r="K3986" s="42"/>
      <c r="L3986" s="42" t="s">
        <v>572</v>
      </c>
      <c r="M3986" s="42" t="s">
        <v>19630</v>
      </c>
      <c r="N3986" s="42" t="s">
        <v>565</v>
      </c>
      <c r="O3986" s="42"/>
      <c r="P3986" s="42" t="s">
        <v>555</v>
      </c>
      <c r="Q3986" s="42" t="s">
        <v>555</v>
      </c>
      <c r="R3986" s="42" t="s">
        <v>555</v>
      </c>
      <c r="S3986" s="42" t="s">
        <v>555</v>
      </c>
      <c r="T3986" s="42" t="s">
        <v>555</v>
      </c>
      <c r="U3986" s="42" t="s">
        <v>555</v>
      </c>
      <c r="V3986" s="44"/>
      <c r="W3986" s="44"/>
      <c r="X3986" s="44"/>
      <c r="Y3986" s="44"/>
      <c r="Z3986" s="44"/>
      <c r="AA3986" s="44"/>
    </row>
    <row r="3987" spans="1:27" ht="15.75" customHeight="1" x14ac:dyDescent="0.25">
      <c r="A3987" s="43">
        <v>4037</v>
      </c>
      <c r="B3987" s="43" t="s">
        <v>482</v>
      </c>
      <c r="C3987" s="42" t="s">
        <v>19631</v>
      </c>
      <c r="D3987" s="42" t="s">
        <v>555</v>
      </c>
      <c r="E3987" s="42" t="s">
        <v>19631</v>
      </c>
      <c r="F3987" s="42" t="s">
        <v>19632</v>
      </c>
      <c r="G3987" s="42" t="s">
        <v>19633</v>
      </c>
      <c r="H3987" s="42" t="s">
        <v>571</v>
      </c>
      <c r="I3987" s="42"/>
      <c r="J3987" s="42"/>
      <c r="K3987" s="42"/>
      <c r="L3987" s="42" t="s">
        <v>572</v>
      </c>
      <c r="M3987" s="42" t="s">
        <v>19634</v>
      </c>
      <c r="N3987" s="42" t="s">
        <v>565</v>
      </c>
      <c r="O3987" s="42"/>
      <c r="P3987" s="42" t="s">
        <v>555</v>
      </c>
      <c r="Q3987" s="42" t="s">
        <v>555</v>
      </c>
      <c r="R3987" s="42" t="s">
        <v>555</v>
      </c>
      <c r="S3987" s="42" t="s">
        <v>555</v>
      </c>
      <c r="T3987" s="42" t="s">
        <v>555</v>
      </c>
      <c r="U3987" s="42" t="s">
        <v>555</v>
      </c>
      <c r="V3987" s="44"/>
      <c r="W3987" s="44"/>
      <c r="X3987" s="44"/>
      <c r="Y3987" s="44"/>
      <c r="Z3987" s="44"/>
      <c r="AA3987" s="44"/>
    </row>
    <row r="3988" spans="1:27" ht="15.75" customHeight="1" x14ac:dyDescent="0.25">
      <c r="A3988" s="43">
        <v>4038</v>
      </c>
      <c r="B3988" s="43" t="s">
        <v>482</v>
      </c>
      <c r="C3988" s="42" t="s">
        <v>19635</v>
      </c>
      <c r="D3988" s="42" t="s">
        <v>19636</v>
      </c>
      <c r="E3988" s="42" t="s">
        <v>19637</v>
      </c>
      <c r="F3988" s="42" t="s">
        <v>19638</v>
      </c>
      <c r="G3988" s="42" t="s">
        <v>19639</v>
      </c>
      <c r="H3988" s="42" t="s">
        <v>554</v>
      </c>
      <c r="I3988" s="42"/>
      <c r="J3988" s="42"/>
      <c r="K3988" s="42"/>
      <c r="L3988" s="42" t="s">
        <v>579</v>
      </c>
      <c r="M3988" s="42" t="s">
        <v>19640</v>
      </c>
      <c r="N3988" s="42" t="s">
        <v>565</v>
      </c>
      <c r="O3988" s="42"/>
      <c r="P3988" s="42" t="s">
        <v>555</v>
      </c>
      <c r="Q3988" s="42" t="s">
        <v>555</v>
      </c>
      <c r="R3988" s="42" t="s">
        <v>555</v>
      </c>
      <c r="S3988" s="42" t="s">
        <v>555</v>
      </c>
      <c r="T3988" s="42" t="s">
        <v>555</v>
      </c>
      <c r="U3988" s="42" t="s">
        <v>555</v>
      </c>
      <c r="V3988" s="44"/>
      <c r="W3988" s="44"/>
      <c r="X3988" s="44"/>
      <c r="Y3988" s="44"/>
      <c r="Z3988" s="44"/>
      <c r="AA3988" s="44"/>
    </row>
    <row r="3989" spans="1:27" ht="15.75" customHeight="1" x14ac:dyDescent="0.25">
      <c r="A3989" s="43">
        <v>4039</v>
      </c>
      <c r="B3989" s="43" t="s">
        <v>482</v>
      </c>
      <c r="C3989" s="42" t="s">
        <v>19641</v>
      </c>
      <c r="D3989" s="42" t="s">
        <v>19642</v>
      </c>
      <c r="E3989" s="42" t="s">
        <v>19643</v>
      </c>
      <c r="F3989" s="42" t="s">
        <v>19644</v>
      </c>
      <c r="G3989" s="42" t="s">
        <v>19645</v>
      </c>
      <c r="H3989" s="42" t="s">
        <v>571</v>
      </c>
      <c r="I3989" s="42"/>
      <c r="J3989" s="42"/>
      <c r="K3989" s="42"/>
      <c r="L3989" s="42" t="s">
        <v>572</v>
      </c>
      <c r="M3989" s="42" t="s">
        <v>19646</v>
      </c>
      <c r="N3989" s="42" t="s">
        <v>565</v>
      </c>
      <c r="O3989" s="42"/>
      <c r="P3989" s="42" t="s">
        <v>555</v>
      </c>
      <c r="Q3989" s="42" t="s">
        <v>555</v>
      </c>
      <c r="R3989" s="42" t="s">
        <v>555</v>
      </c>
      <c r="S3989" s="42" t="s">
        <v>555</v>
      </c>
      <c r="T3989" s="42" t="s">
        <v>555</v>
      </c>
      <c r="U3989" s="42" t="s">
        <v>555</v>
      </c>
      <c r="V3989" s="44"/>
      <c r="W3989" s="44"/>
      <c r="X3989" s="44"/>
      <c r="Y3989" s="44"/>
      <c r="Z3989" s="44"/>
      <c r="AA3989" s="44"/>
    </row>
    <row r="3990" spans="1:27" ht="15.75" customHeight="1" x14ac:dyDescent="0.25">
      <c r="A3990" s="43">
        <v>4040</v>
      </c>
      <c r="B3990" s="43" t="s">
        <v>482</v>
      </c>
      <c r="C3990" s="42" t="s">
        <v>19647</v>
      </c>
      <c r="D3990" s="42" t="s">
        <v>19636</v>
      </c>
      <c r="E3990" s="42" t="s">
        <v>19637</v>
      </c>
      <c r="F3990" s="42" t="s">
        <v>19648</v>
      </c>
      <c r="G3990" s="42" t="s">
        <v>19649</v>
      </c>
      <c r="H3990" s="42" t="s">
        <v>554</v>
      </c>
      <c r="I3990" s="42"/>
      <c r="J3990" s="42"/>
      <c r="K3990" s="42"/>
      <c r="L3990" s="42" t="s">
        <v>579</v>
      </c>
      <c r="M3990" s="42" t="s">
        <v>19650</v>
      </c>
      <c r="N3990" s="42" t="s">
        <v>565</v>
      </c>
      <c r="O3990" s="42"/>
      <c r="P3990" s="42" t="s">
        <v>555</v>
      </c>
      <c r="Q3990" s="42" t="s">
        <v>555</v>
      </c>
      <c r="R3990" s="42" t="s">
        <v>555</v>
      </c>
      <c r="S3990" s="42" t="s">
        <v>555</v>
      </c>
      <c r="T3990" s="42" t="s">
        <v>555</v>
      </c>
      <c r="U3990" s="42" t="s">
        <v>555</v>
      </c>
      <c r="V3990" s="44"/>
      <c r="W3990" s="44"/>
      <c r="X3990" s="44"/>
      <c r="Y3990" s="44"/>
      <c r="Z3990" s="44"/>
      <c r="AA3990" s="44"/>
    </row>
    <row r="3991" spans="1:27" ht="15.75" customHeight="1" x14ac:dyDescent="0.25">
      <c r="A3991" s="43">
        <v>4041</v>
      </c>
      <c r="B3991" s="43" t="s">
        <v>482</v>
      </c>
      <c r="C3991" s="42" t="s">
        <v>19651</v>
      </c>
      <c r="D3991" s="42" t="s">
        <v>555</v>
      </c>
      <c r="E3991" s="42" t="s">
        <v>19595</v>
      </c>
      <c r="F3991" s="42" t="s">
        <v>19652</v>
      </c>
      <c r="G3991" s="42" t="s">
        <v>19653</v>
      </c>
      <c r="H3991" s="42" t="s">
        <v>571</v>
      </c>
      <c r="I3991" s="42"/>
      <c r="J3991" s="42"/>
      <c r="K3991" s="42"/>
      <c r="L3991" s="42" t="s">
        <v>572</v>
      </c>
      <c r="M3991" s="42" t="s">
        <v>19654</v>
      </c>
      <c r="N3991" s="42" t="s">
        <v>565</v>
      </c>
      <c r="O3991" s="42"/>
      <c r="P3991" s="42" t="s">
        <v>555</v>
      </c>
      <c r="Q3991" s="42" t="s">
        <v>555</v>
      </c>
      <c r="R3991" s="42" t="s">
        <v>555</v>
      </c>
      <c r="S3991" s="42" t="s">
        <v>555</v>
      </c>
      <c r="T3991" s="42" t="s">
        <v>555</v>
      </c>
      <c r="U3991" s="42" t="s">
        <v>555</v>
      </c>
      <c r="V3991" s="44"/>
      <c r="W3991" s="44"/>
      <c r="X3991" s="44"/>
      <c r="Y3991" s="44"/>
      <c r="Z3991" s="44"/>
      <c r="AA3991" s="44"/>
    </row>
    <row r="3992" spans="1:27" ht="15.75" customHeight="1" x14ac:dyDescent="0.25">
      <c r="A3992" s="43">
        <v>4042</v>
      </c>
      <c r="B3992" s="43" t="s">
        <v>482</v>
      </c>
      <c r="C3992" s="42" t="s">
        <v>19655</v>
      </c>
      <c r="D3992" s="42" t="s">
        <v>19656</v>
      </c>
      <c r="E3992" s="42" t="s">
        <v>19657</v>
      </c>
      <c r="F3992" s="42" t="s">
        <v>19658</v>
      </c>
      <c r="G3992" s="42" t="s">
        <v>19659</v>
      </c>
      <c r="H3992" s="42" t="s">
        <v>571</v>
      </c>
      <c r="I3992" s="42"/>
      <c r="J3992" s="42"/>
      <c r="K3992" s="42"/>
      <c r="L3992" s="42" t="s">
        <v>572</v>
      </c>
      <c r="M3992" s="42" t="s">
        <v>19660</v>
      </c>
      <c r="N3992" s="42" t="s">
        <v>565</v>
      </c>
      <c r="O3992" s="42"/>
      <c r="P3992" s="42" t="s">
        <v>555</v>
      </c>
      <c r="Q3992" s="42" t="s">
        <v>555</v>
      </c>
      <c r="R3992" s="42" t="s">
        <v>555</v>
      </c>
      <c r="S3992" s="42" t="s">
        <v>555</v>
      </c>
      <c r="T3992" s="42" t="s">
        <v>555</v>
      </c>
      <c r="U3992" s="42" t="s">
        <v>555</v>
      </c>
      <c r="V3992" s="44"/>
      <c r="W3992" s="44"/>
      <c r="X3992" s="44"/>
      <c r="Y3992" s="44"/>
      <c r="Z3992" s="44"/>
      <c r="AA3992" s="44"/>
    </row>
    <row r="3993" spans="1:27" ht="15.75" customHeight="1" x14ac:dyDescent="0.25">
      <c r="A3993" s="43">
        <v>4043</v>
      </c>
      <c r="B3993" s="43" t="s">
        <v>482</v>
      </c>
      <c r="C3993" s="42" t="s">
        <v>19661</v>
      </c>
      <c r="D3993" s="42" t="s">
        <v>19656</v>
      </c>
      <c r="E3993" s="42" t="s">
        <v>19657</v>
      </c>
      <c r="F3993" s="42" t="s">
        <v>19662</v>
      </c>
      <c r="G3993" s="42" t="s">
        <v>19663</v>
      </c>
      <c r="H3993" s="42" t="s">
        <v>562</v>
      </c>
      <c r="I3993" s="42"/>
      <c r="J3993" s="42"/>
      <c r="K3993" s="42"/>
      <c r="L3993" s="42" t="s">
        <v>563</v>
      </c>
      <c r="M3993" s="42" t="s">
        <v>19664</v>
      </c>
      <c r="N3993" s="42" t="s">
        <v>565</v>
      </c>
      <c r="O3993" s="42"/>
      <c r="P3993" s="42" t="s">
        <v>555</v>
      </c>
      <c r="Q3993" s="42" t="s">
        <v>555</v>
      </c>
      <c r="R3993" s="42" t="s">
        <v>555</v>
      </c>
      <c r="S3993" s="42" t="s">
        <v>555</v>
      </c>
      <c r="T3993" s="42" t="s">
        <v>555</v>
      </c>
      <c r="U3993" s="42" t="s">
        <v>555</v>
      </c>
      <c r="V3993" s="44"/>
      <c r="W3993" s="44"/>
      <c r="X3993" s="44"/>
      <c r="Y3993" s="44"/>
      <c r="Z3993" s="44"/>
      <c r="AA3993" s="44"/>
    </row>
    <row r="3994" spans="1:27" ht="15.75" customHeight="1" x14ac:dyDescent="0.25">
      <c r="A3994" s="43">
        <v>4044</v>
      </c>
      <c r="B3994" s="43" t="s">
        <v>482</v>
      </c>
      <c r="C3994" s="42" t="s">
        <v>19665</v>
      </c>
      <c r="D3994" s="42" t="s">
        <v>19666</v>
      </c>
      <c r="E3994" s="42" t="s">
        <v>19667</v>
      </c>
      <c r="F3994" s="42" t="s">
        <v>19668</v>
      </c>
      <c r="G3994" s="42" t="s">
        <v>19669</v>
      </c>
      <c r="H3994" s="42" t="s">
        <v>571</v>
      </c>
      <c r="I3994" s="42"/>
      <c r="J3994" s="42"/>
      <c r="K3994" s="42"/>
      <c r="L3994" s="42" t="s">
        <v>572</v>
      </c>
      <c r="M3994" s="42" t="s">
        <v>19670</v>
      </c>
      <c r="N3994" s="42" t="s">
        <v>565</v>
      </c>
      <c r="O3994" s="42"/>
      <c r="P3994" s="42" t="s">
        <v>555</v>
      </c>
      <c r="Q3994" s="42" t="s">
        <v>555</v>
      </c>
      <c r="R3994" s="42" t="s">
        <v>555</v>
      </c>
      <c r="S3994" s="42" t="s">
        <v>555</v>
      </c>
      <c r="T3994" s="42" t="s">
        <v>555</v>
      </c>
      <c r="U3994" s="42" t="s">
        <v>555</v>
      </c>
      <c r="V3994" s="44"/>
      <c r="W3994" s="44"/>
      <c r="X3994" s="44"/>
      <c r="Y3994" s="44"/>
      <c r="Z3994" s="44"/>
      <c r="AA3994" s="44"/>
    </row>
    <row r="3995" spans="1:27" ht="15.75" customHeight="1" x14ac:dyDescent="0.25">
      <c r="A3995" s="43">
        <v>4045</v>
      </c>
      <c r="B3995" s="43" t="s">
        <v>482</v>
      </c>
      <c r="C3995" s="42" t="s">
        <v>19671</v>
      </c>
      <c r="D3995" s="42" t="s">
        <v>19672</v>
      </c>
      <c r="E3995" s="42" t="s">
        <v>19673</v>
      </c>
      <c r="F3995" s="42" t="s">
        <v>19674</v>
      </c>
      <c r="G3995" s="42" t="s">
        <v>19675</v>
      </c>
      <c r="H3995" s="42" t="s">
        <v>571</v>
      </c>
      <c r="I3995" s="42"/>
      <c r="J3995" s="42"/>
      <c r="K3995" s="42"/>
      <c r="L3995" s="42" t="s">
        <v>572</v>
      </c>
      <c r="M3995" s="42" t="s">
        <v>19676</v>
      </c>
      <c r="N3995" s="42" t="s">
        <v>565</v>
      </c>
      <c r="O3995" s="42"/>
      <c r="P3995" s="42" t="s">
        <v>555</v>
      </c>
      <c r="Q3995" s="42" t="s">
        <v>555</v>
      </c>
      <c r="R3995" s="42" t="s">
        <v>555</v>
      </c>
      <c r="S3995" s="42" t="s">
        <v>555</v>
      </c>
      <c r="T3995" s="42" t="s">
        <v>555</v>
      </c>
      <c r="U3995" s="42" t="s">
        <v>555</v>
      </c>
      <c r="V3995" s="44"/>
      <c r="W3995" s="44"/>
      <c r="X3995" s="44"/>
      <c r="Y3995" s="44"/>
      <c r="Z3995" s="44"/>
      <c r="AA3995" s="44"/>
    </row>
    <row r="3996" spans="1:27" ht="15.75" customHeight="1" x14ac:dyDescent="0.25">
      <c r="A3996" s="43">
        <v>4046</v>
      </c>
      <c r="B3996" s="43" t="s">
        <v>482</v>
      </c>
      <c r="C3996" s="42" t="s">
        <v>19677</v>
      </c>
      <c r="D3996" s="42" t="s">
        <v>19678</v>
      </c>
      <c r="E3996" s="42" t="s">
        <v>19679</v>
      </c>
      <c r="F3996" s="42" t="s">
        <v>19680</v>
      </c>
      <c r="G3996" s="42" t="s">
        <v>19681</v>
      </c>
      <c r="H3996" s="42" t="s">
        <v>571</v>
      </c>
      <c r="I3996" s="42"/>
      <c r="J3996" s="42"/>
      <c r="K3996" s="42"/>
      <c r="L3996" s="42" t="s">
        <v>572</v>
      </c>
      <c r="M3996" s="42" t="s">
        <v>19682</v>
      </c>
      <c r="N3996" s="42" t="s">
        <v>565</v>
      </c>
      <c r="O3996" s="42"/>
      <c r="P3996" s="42" t="s">
        <v>555</v>
      </c>
      <c r="Q3996" s="42" t="s">
        <v>555</v>
      </c>
      <c r="R3996" s="42" t="s">
        <v>555</v>
      </c>
      <c r="S3996" s="42" t="s">
        <v>555</v>
      </c>
      <c r="T3996" s="42" t="s">
        <v>555</v>
      </c>
      <c r="U3996" s="42" t="s">
        <v>555</v>
      </c>
      <c r="V3996" s="44"/>
      <c r="W3996" s="44"/>
      <c r="X3996" s="44"/>
      <c r="Y3996" s="44"/>
      <c r="Z3996" s="44"/>
      <c r="AA3996" s="44"/>
    </row>
    <row r="3997" spans="1:27" ht="15.75" customHeight="1" x14ac:dyDescent="0.25">
      <c r="A3997" s="43">
        <v>4047</v>
      </c>
      <c r="B3997" s="43" t="s">
        <v>482</v>
      </c>
      <c r="C3997" s="42" t="s">
        <v>19683</v>
      </c>
      <c r="D3997" s="42" t="s">
        <v>19684</v>
      </c>
      <c r="E3997" s="42" t="s">
        <v>19685</v>
      </c>
      <c r="F3997" s="42" t="s">
        <v>19686</v>
      </c>
      <c r="G3997" s="42" t="s">
        <v>19687</v>
      </c>
      <c r="H3997" s="42" t="s">
        <v>562</v>
      </c>
      <c r="I3997" s="42"/>
      <c r="J3997" s="42"/>
      <c r="K3997" s="42"/>
      <c r="L3997" s="42" t="s">
        <v>563</v>
      </c>
      <c r="M3997" s="42" t="s">
        <v>19688</v>
      </c>
      <c r="N3997" s="42" t="s">
        <v>565</v>
      </c>
      <c r="O3997" s="42"/>
      <c r="P3997" s="42" t="s">
        <v>555</v>
      </c>
      <c r="Q3997" s="42" t="s">
        <v>555</v>
      </c>
      <c r="R3997" s="42" t="s">
        <v>555</v>
      </c>
      <c r="S3997" s="42" t="s">
        <v>555</v>
      </c>
      <c r="T3997" s="42" t="s">
        <v>555</v>
      </c>
      <c r="U3997" s="42" t="s">
        <v>555</v>
      </c>
      <c r="V3997" s="44"/>
      <c r="W3997" s="44"/>
      <c r="X3997" s="44"/>
      <c r="Y3997" s="44"/>
      <c r="Z3997" s="44"/>
      <c r="AA3997" s="44"/>
    </row>
    <row r="3998" spans="1:27" ht="15.75" customHeight="1" x14ac:dyDescent="0.25">
      <c r="A3998" s="43">
        <v>4048</v>
      </c>
      <c r="B3998" s="43" t="s">
        <v>482</v>
      </c>
      <c r="C3998" s="42" t="s">
        <v>19689</v>
      </c>
      <c r="D3998" s="42" t="s">
        <v>19690</v>
      </c>
      <c r="E3998" s="42" t="s">
        <v>19691</v>
      </c>
      <c r="F3998" s="42" t="s">
        <v>19692</v>
      </c>
      <c r="G3998" s="42" t="s">
        <v>19693</v>
      </c>
      <c r="H3998" s="42" t="s">
        <v>571</v>
      </c>
      <c r="I3998" s="42"/>
      <c r="J3998" s="42"/>
      <c r="K3998" s="42"/>
      <c r="L3998" s="42" t="s">
        <v>572</v>
      </c>
      <c r="M3998" s="42" t="s">
        <v>19694</v>
      </c>
      <c r="N3998" s="42" t="s">
        <v>565</v>
      </c>
      <c r="O3998" s="42"/>
      <c r="P3998" s="42" t="s">
        <v>555</v>
      </c>
      <c r="Q3998" s="42" t="s">
        <v>555</v>
      </c>
      <c r="R3998" s="42" t="s">
        <v>555</v>
      </c>
      <c r="S3998" s="42" t="s">
        <v>555</v>
      </c>
      <c r="T3998" s="42" t="s">
        <v>555</v>
      </c>
      <c r="U3998" s="42" t="s">
        <v>555</v>
      </c>
      <c r="V3998" s="44"/>
      <c r="W3998" s="44"/>
      <c r="X3998" s="44"/>
      <c r="Y3998" s="44"/>
      <c r="Z3998" s="44"/>
      <c r="AA3998" s="44"/>
    </row>
    <row r="3999" spans="1:27" ht="15.75" customHeight="1" x14ac:dyDescent="0.25">
      <c r="A3999" s="43">
        <v>4049</v>
      </c>
      <c r="B3999" s="43" t="s">
        <v>482</v>
      </c>
      <c r="C3999" s="42" t="s">
        <v>19695</v>
      </c>
      <c r="D3999" s="42" t="s">
        <v>19696</v>
      </c>
      <c r="E3999" s="42" t="s">
        <v>19697</v>
      </c>
      <c r="F3999" s="42" t="s">
        <v>19698</v>
      </c>
      <c r="G3999" s="42" t="s">
        <v>19699</v>
      </c>
      <c r="H3999" s="42" t="s">
        <v>571</v>
      </c>
      <c r="I3999" s="42"/>
      <c r="J3999" s="42"/>
      <c r="K3999" s="42"/>
      <c r="L3999" s="42" t="s">
        <v>572</v>
      </c>
      <c r="M3999" s="42" t="s">
        <v>19700</v>
      </c>
      <c r="N3999" s="42" t="s">
        <v>565</v>
      </c>
      <c r="O3999" s="42"/>
      <c r="P3999" s="42" t="s">
        <v>555</v>
      </c>
      <c r="Q3999" s="42" t="s">
        <v>555</v>
      </c>
      <c r="R3999" s="42" t="s">
        <v>555</v>
      </c>
      <c r="S3999" s="42" t="s">
        <v>555</v>
      </c>
      <c r="T3999" s="42" t="s">
        <v>555</v>
      </c>
      <c r="U3999" s="42" t="s">
        <v>555</v>
      </c>
      <c r="V3999" s="44"/>
      <c r="W3999" s="44"/>
      <c r="X3999" s="44"/>
      <c r="Y3999" s="44"/>
      <c r="Z3999" s="44"/>
      <c r="AA3999" s="44"/>
    </row>
    <row r="4000" spans="1:27" ht="15.75" customHeight="1" x14ac:dyDescent="0.25">
      <c r="A4000" s="43">
        <v>4050</v>
      </c>
      <c r="B4000" s="43" t="s">
        <v>482</v>
      </c>
      <c r="C4000" s="42" t="s">
        <v>19701</v>
      </c>
      <c r="D4000" s="42" t="s">
        <v>555</v>
      </c>
      <c r="E4000" s="42" t="s">
        <v>19702</v>
      </c>
      <c r="F4000" s="42" t="s">
        <v>19703</v>
      </c>
      <c r="G4000" s="42" t="s">
        <v>19704</v>
      </c>
      <c r="H4000" s="42" t="s">
        <v>571</v>
      </c>
      <c r="I4000" s="42"/>
      <c r="J4000" s="42"/>
      <c r="K4000" s="42"/>
      <c r="L4000" s="42" t="s">
        <v>572</v>
      </c>
      <c r="M4000" s="42" t="s">
        <v>19705</v>
      </c>
      <c r="N4000" s="42" t="s">
        <v>565</v>
      </c>
      <c r="O4000" s="42"/>
      <c r="P4000" s="42" t="s">
        <v>555</v>
      </c>
      <c r="Q4000" s="42" t="s">
        <v>555</v>
      </c>
      <c r="R4000" s="42" t="s">
        <v>555</v>
      </c>
      <c r="S4000" s="42" t="s">
        <v>555</v>
      </c>
      <c r="T4000" s="42" t="s">
        <v>555</v>
      </c>
      <c r="U4000" s="42" t="s">
        <v>555</v>
      </c>
      <c r="V4000" s="44"/>
      <c r="W4000" s="44"/>
      <c r="X4000" s="44"/>
      <c r="Y4000" s="44"/>
      <c r="Z4000" s="44"/>
      <c r="AA4000" s="44"/>
    </row>
    <row r="4001" spans="1:27" ht="15.75" customHeight="1" x14ac:dyDescent="0.25">
      <c r="A4001" s="43">
        <v>4051</v>
      </c>
      <c r="B4001" s="43" t="s">
        <v>482</v>
      </c>
      <c r="C4001" s="42" t="s">
        <v>19706</v>
      </c>
      <c r="D4001" s="42" t="s">
        <v>19707</v>
      </c>
      <c r="E4001" s="42" t="s">
        <v>19708</v>
      </c>
      <c r="F4001" s="42" t="s">
        <v>19709</v>
      </c>
      <c r="G4001" s="42" t="s">
        <v>19710</v>
      </c>
      <c r="H4001" s="42" t="s">
        <v>571</v>
      </c>
      <c r="I4001" s="42"/>
      <c r="J4001" s="42"/>
      <c r="K4001" s="42"/>
      <c r="L4001" s="42" t="s">
        <v>572</v>
      </c>
      <c r="M4001" s="42" t="s">
        <v>19711</v>
      </c>
      <c r="N4001" s="42" t="s">
        <v>565</v>
      </c>
      <c r="O4001" s="42"/>
      <c r="P4001" s="42" t="s">
        <v>555</v>
      </c>
      <c r="Q4001" s="42" t="s">
        <v>555</v>
      </c>
      <c r="R4001" s="42" t="s">
        <v>555</v>
      </c>
      <c r="S4001" s="42" t="s">
        <v>555</v>
      </c>
      <c r="T4001" s="42" t="s">
        <v>555</v>
      </c>
      <c r="U4001" s="42" t="s">
        <v>555</v>
      </c>
      <c r="V4001" s="44"/>
      <c r="W4001" s="44"/>
      <c r="X4001" s="44"/>
      <c r="Y4001" s="44"/>
      <c r="Z4001" s="44"/>
      <c r="AA4001" s="44"/>
    </row>
    <row r="4002" spans="1:27" ht="15.75" customHeight="1" x14ac:dyDescent="0.25">
      <c r="A4002" s="43">
        <v>4052</v>
      </c>
      <c r="B4002" s="43" t="s">
        <v>482</v>
      </c>
      <c r="C4002" s="42" t="s">
        <v>19712</v>
      </c>
      <c r="D4002" s="42" t="s">
        <v>555</v>
      </c>
      <c r="E4002" s="42" t="s">
        <v>19702</v>
      </c>
      <c r="F4002" s="42" t="s">
        <v>19713</v>
      </c>
      <c r="G4002" s="42" t="s">
        <v>19714</v>
      </c>
      <c r="H4002" s="42" t="s">
        <v>571</v>
      </c>
      <c r="I4002" s="42"/>
      <c r="J4002" s="42"/>
      <c r="K4002" s="42"/>
      <c r="L4002" s="42" t="s">
        <v>572</v>
      </c>
      <c r="M4002" s="42" t="s">
        <v>19715</v>
      </c>
      <c r="N4002" s="42" t="s">
        <v>565</v>
      </c>
      <c r="O4002" s="42"/>
      <c r="P4002" s="42" t="s">
        <v>555</v>
      </c>
      <c r="Q4002" s="42" t="s">
        <v>555</v>
      </c>
      <c r="R4002" s="42" t="s">
        <v>555</v>
      </c>
      <c r="S4002" s="42" t="s">
        <v>555</v>
      </c>
      <c r="T4002" s="42" t="s">
        <v>555</v>
      </c>
      <c r="U4002" s="42" t="s">
        <v>555</v>
      </c>
      <c r="V4002" s="44"/>
      <c r="W4002" s="44"/>
      <c r="X4002" s="44"/>
      <c r="Y4002" s="44"/>
      <c r="Z4002" s="44"/>
      <c r="AA4002" s="44"/>
    </row>
    <row r="4003" spans="1:27" ht="15.75" customHeight="1" x14ac:dyDescent="0.25">
      <c r="A4003" s="43">
        <v>4053</v>
      </c>
      <c r="B4003" s="43" t="s">
        <v>482</v>
      </c>
      <c r="C4003" s="42" t="s">
        <v>19716</v>
      </c>
      <c r="D4003" s="42" t="s">
        <v>19717</v>
      </c>
      <c r="E4003" s="42" t="s">
        <v>19718</v>
      </c>
      <c r="F4003" s="42" t="s">
        <v>19719</v>
      </c>
      <c r="G4003" s="42" t="s">
        <v>19720</v>
      </c>
      <c r="H4003" s="42" t="s">
        <v>571</v>
      </c>
      <c r="I4003" s="42"/>
      <c r="J4003" s="42"/>
      <c r="K4003" s="42"/>
      <c r="L4003" s="42" t="s">
        <v>572</v>
      </c>
      <c r="M4003" s="42" t="s">
        <v>19721</v>
      </c>
      <c r="N4003" s="42" t="s">
        <v>565</v>
      </c>
      <c r="O4003" s="42"/>
      <c r="P4003" s="42" t="s">
        <v>555</v>
      </c>
      <c r="Q4003" s="42" t="s">
        <v>555</v>
      </c>
      <c r="R4003" s="42" t="s">
        <v>555</v>
      </c>
      <c r="S4003" s="42" t="s">
        <v>555</v>
      </c>
      <c r="T4003" s="42" t="s">
        <v>555</v>
      </c>
      <c r="U4003" s="42" t="s">
        <v>555</v>
      </c>
      <c r="V4003" s="44"/>
      <c r="W4003" s="44"/>
      <c r="X4003" s="44"/>
      <c r="Y4003" s="44"/>
      <c r="Z4003" s="44"/>
      <c r="AA4003" s="44"/>
    </row>
    <row r="4004" spans="1:27" ht="15.75" customHeight="1" x14ac:dyDescent="0.25">
      <c r="A4004" s="43">
        <v>4054</v>
      </c>
      <c r="B4004" s="43" t="s">
        <v>482</v>
      </c>
      <c r="C4004" s="42" t="s">
        <v>19722</v>
      </c>
      <c r="D4004" s="42" t="s">
        <v>19723</v>
      </c>
      <c r="E4004" s="42" t="s">
        <v>19724</v>
      </c>
      <c r="F4004" s="42" t="s">
        <v>19725</v>
      </c>
      <c r="G4004" s="42" t="s">
        <v>19726</v>
      </c>
      <c r="H4004" s="42" t="s">
        <v>571</v>
      </c>
      <c r="I4004" s="42"/>
      <c r="J4004" s="42"/>
      <c r="K4004" s="42"/>
      <c r="L4004" s="42" t="s">
        <v>572</v>
      </c>
      <c r="M4004" s="42" t="s">
        <v>19727</v>
      </c>
      <c r="N4004" s="42" t="s">
        <v>565</v>
      </c>
      <c r="O4004" s="42"/>
      <c r="P4004" s="42" t="s">
        <v>555</v>
      </c>
      <c r="Q4004" s="42" t="s">
        <v>555</v>
      </c>
      <c r="R4004" s="42" t="s">
        <v>555</v>
      </c>
      <c r="S4004" s="42" t="s">
        <v>555</v>
      </c>
      <c r="T4004" s="42" t="s">
        <v>555</v>
      </c>
      <c r="U4004" s="42" t="s">
        <v>555</v>
      </c>
      <c r="V4004" s="44"/>
      <c r="W4004" s="44"/>
      <c r="X4004" s="44"/>
      <c r="Y4004" s="44"/>
      <c r="Z4004" s="44"/>
      <c r="AA4004" s="44"/>
    </row>
    <row r="4005" spans="1:27" ht="15.75" customHeight="1" x14ac:dyDescent="0.25">
      <c r="A4005" s="43">
        <v>4055</v>
      </c>
      <c r="B4005" s="43" t="s">
        <v>482</v>
      </c>
      <c r="C4005" s="42" t="s">
        <v>19728</v>
      </c>
      <c r="D4005" s="42" t="s">
        <v>19729</v>
      </c>
      <c r="E4005" s="42" t="s">
        <v>19730</v>
      </c>
      <c r="F4005" s="42" t="s">
        <v>19731</v>
      </c>
      <c r="G4005" s="42" t="s">
        <v>19732</v>
      </c>
      <c r="H4005" s="42" t="s">
        <v>554</v>
      </c>
      <c r="I4005" s="42"/>
      <c r="J4005" s="42"/>
      <c r="K4005" s="42"/>
      <c r="L4005" s="42" t="s">
        <v>579</v>
      </c>
      <c r="M4005" s="42" t="s">
        <v>19733</v>
      </c>
      <c r="N4005" s="42" t="s">
        <v>565</v>
      </c>
      <c r="O4005" s="42"/>
      <c r="P4005" s="42" t="s">
        <v>555</v>
      </c>
      <c r="Q4005" s="42" t="s">
        <v>555</v>
      </c>
      <c r="R4005" s="42" t="s">
        <v>555</v>
      </c>
      <c r="S4005" s="42" t="s">
        <v>555</v>
      </c>
      <c r="T4005" s="42" t="s">
        <v>555</v>
      </c>
      <c r="U4005" s="42" t="s">
        <v>555</v>
      </c>
      <c r="V4005" s="44"/>
      <c r="W4005" s="44"/>
      <c r="X4005" s="44"/>
      <c r="Y4005" s="44"/>
      <c r="Z4005" s="44"/>
      <c r="AA4005" s="44"/>
    </row>
    <row r="4006" spans="1:27" ht="15.75" customHeight="1" x14ac:dyDescent="0.25">
      <c r="A4006" s="43">
        <v>4056</v>
      </c>
      <c r="B4006" s="43" t="s">
        <v>482</v>
      </c>
      <c r="C4006" s="42" t="s">
        <v>19734</v>
      </c>
      <c r="D4006" s="42" t="s">
        <v>19735</v>
      </c>
      <c r="E4006" s="42" t="s">
        <v>19736</v>
      </c>
      <c r="F4006" s="42" t="s">
        <v>19737</v>
      </c>
      <c r="G4006" s="42" t="s">
        <v>19738</v>
      </c>
      <c r="H4006" s="42" t="s">
        <v>571</v>
      </c>
      <c r="I4006" s="42"/>
      <c r="J4006" s="42"/>
      <c r="K4006" s="42"/>
      <c r="L4006" s="42" t="s">
        <v>572</v>
      </c>
      <c r="M4006" s="42" t="s">
        <v>19739</v>
      </c>
      <c r="N4006" s="42" t="s">
        <v>565</v>
      </c>
      <c r="O4006" s="42"/>
      <c r="P4006" s="42" t="s">
        <v>555</v>
      </c>
      <c r="Q4006" s="42" t="s">
        <v>555</v>
      </c>
      <c r="R4006" s="42" t="s">
        <v>555</v>
      </c>
      <c r="S4006" s="42" t="s">
        <v>555</v>
      </c>
      <c r="T4006" s="42" t="s">
        <v>555</v>
      </c>
      <c r="U4006" s="42" t="s">
        <v>555</v>
      </c>
      <c r="V4006" s="44"/>
      <c r="W4006" s="44"/>
      <c r="X4006" s="44"/>
      <c r="Y4006" s="44"/>
      <c r="Z4006" s="44"/>
      <c r="AA4006" s="44"/>
    </row>
    <row r="4007" spans="1:27" ht="15.75" customHeight="1" x14ac:dyDescent="0.25">
      <c r="A4007" s="43">
        <v>4057</v>
      </c>
      <c r="B4007" s="43" t="s">
        <v>482</v>
      </c>
      <c r="C4007" s="42" t="s">
        <v>19740</v>
      </c>
      <c r="D4007" s="42" t="s">
        <v>19741</v>
      </c>
      <c r="E4007" s="42" t="s">
        <v>19742</v>
      </c>
      <c r="F4007" s="42" t="s">
        <v>19743</v>
      </c>
      <c r="G4007" s="42" t="s">
        <v>19744</v>
      </c>
      <c r="H4007" s="42" t="s">
        <v>571</v>
      </c>
      <c r="I4007" s="42"/>
      <c r="J4007" s="42"/>
      <c r="K4007" s="42"/>
      <c r="L4007" s="42" t="s">
        <v>572</v>
      </c>
      <c r="M4007" s="42" t="s">
        <v>19745</v>
      </c>
      <c r="N4007" s="42" t="s">
        <v>565</v>
      </c>
      <c r="O4007" s="42"/>
      <c r="P4007" s="42" t="s">
        <v>555</v>
      </c>
      <c r="Q4007" s="42" t="s">
        <v>555</v>
      </c>
      <c r="R4007" s="42" t="s">
        <v>555</v>
      </c>
      <c r="S4007" s="42" t="s">
        <v>555</v>
      </c>
      <c r="T4007" s="42" t="s">
        <v>555</v>
      </c>
      <c r="U4007" s="42" t="s">
        <v>555</v>
      </c>
      <c r="V4007" s="44"/>
      <c r="W4007" s="44"/>
      <c r="X4007" s="44"/>
      <c r="Y4007" s="44"/>
      <c r="Z4007" s="44"/>
      <c r="AA4007" s="44"/>
    </row>
    <row r="4008" spans="1:27" ht="15.75" customHeight="1" x14ac:dyDescent="0.25">
      <c r="A4008" s="43">
        <v>4058</v>
      </c>
      <c r="B4008" s="43" t="s">
        <v>482</v>
      </c>
      <c r="C4008" s="42" t="s">
        <v>19746</v>
      </c>
      <c r="D4008" s="42" t="s">
        <v>19747</v>
      </c>
      <c r="E4008" s="42" t="s">
        <v>19748</v>
      </c>
      <c r="F4008" s="42" t="s">
        <v>19749</v>
      </c>
      <c r="G4008" s="42" t="s">
        <v>19750</v>
      </c>
      <c r="H4008" s="42" t="s">
        <v>571</v>
      </c>
      <c r="I4008" s="42"/>
      <c r="J4008" s="42"/>
      <c r="K4008" s="42"/>
      <c r="L4008" s="42" t="s">
        <v>572</v>
      </c>
      <c r="M4008" s="42" t="s">
        <v>19751</v>
      </c>
      <c r="N4008" s="42" t="s">
        <v>565</v>
      </c>
      <c r="O4008" s="42"/>
      <c r="P4008" s="42" t="s">
        <v>555</v>
      </c>
      <c r="Q4008" s="42" t="s">
        <v>555</v>
      </c>
      <c r="R4008" s="42" t="s">
        <v>555</v>
      </c>
      <c r="S4008" s="42" t="s">
        <v>555</v>
      </c>
      <c r="T4008" s="42" t="s">
        <v>555</v>
      </c>
      <c r="U4008" s="42" t="s">
        <v>555</v>
      </c>
      <c r="V4008" s="44"/>
      <c r="W4008" s="44"/>
      <c r="X4008" s="44"/>
      <c r="Y4008" s="44"/>
      <c r="Z4008" s="44"/>
      <c r="AA4008" s="44"/>
    </row>
    <row r="4009" spans="1:27" ht="15.75" customHeight="1" x14ac:dyDescent="0.25">
      <c r="A4009" s="43">
        <v>4059</v>
      </c>
      <c r="B4009" s="43" t="s">
        <v>482</v>
      </c>
      <c r="C4009" s="42" t="s">
        <v>19752</v>
      </c>
      <c r="D4009" s="42" t="s">
        <v>555</v>
      </c>
      <c r="E4009" s="42" t="s">
        <v>19753</v>
      </c>
      <c r="F4009" s="42" t="s">
        <v>19754</v>
      </c>
      <c r="G4009" s="42" t="s">
        <v>19755</v>
      </c>
      <c r="H4009" s="42" t="s">
        <v>571</v>
      </c>
      <c r="I4009" s="42"/>
      <c r="J4009" s="42"/>
      <c r="K4009" s="42"/>
      <c r="L4009" s="42" t="s">
        <v>572</v>
      </c>
      <c r="M4009" s="42" t="s">
        <v>19756</v>
      </c>
      <c r="N4009" s="42" t="s">
        <v>565</v>
      </c>
      <c r="O4009" s="42"/>
      <c r="P4009" s="42" t="s">
        <v>555</v>
      </c>
      <c r="Q4009" s="42" t="s">
        <v>555</v>
      </c>
      <c r="R4009" s="42" t="s">
        <v>555</v>
      </c>
      <c r="S4009" s="42" t="s">
        <v>555</v>
      </c>
      <c r="T4009" s="42" t="s">
        <v>555</v>
      </c>
      <c r="U4009" s="42" t="s">
        <v>555</v>
      </c>
      <c r="V4009" s="44"/>
      <c r="W4009" s="44"/>
      <c r="X4009" s="44"/>
      <c r="Y4009" s="44"/>
      <c r="Z4009" s="44"/>
      <c r="AA4009" s="44"/>
    </row>
    <row r="4010" spans="1:27" ht="15.75" customHeight="1" x14ac:dyDescent="0.25">
      <c r="A4010" s="43">
        <v>4060</v>
      </c>
      <c r="B4010" s="43" t="s">
        <v>482</v>
      </c>
      <c r="C4010" s="42" t="s">
        <v>19757</v>
      </c>
      <c r="D4010" s="42" t="s">
        <v>19758</v>
      </c>
      <c r="E4010" s="42" t="s">
        <v>19759</v>
      </c>
      <c r="F4010" s="42" t="s">
        <v>19760</v>
      </c>
      <c r="G4010" s="42" t="s">
        <v>19761</v>
      </c>
      <c r="H4010" s="42" t="s">
        <v>571</v>
      </c>
      <c r="I4010" s="42"/>
      <c r="J4010" s="42"/>
      <c r="K4010" s="42"/>
      <c r="L4010" s="42" t="s">
        <v>572</v>
      </c>
      <c r="M4010" s="42" t="s">
        <v>19762</v>
      </c>
      <c r="N4010" s="42" t="s">
        <v>565</v>
      </c>
      <c r="O4010" s="42"/>
      <c r="P4010" s="42" t="s">
        <v>555</v>
      </c>
      <c r="Q4010" s="42" t="s">
        <v>555</v>
      </c>
      <c r="R4010" s="42" t="s">
        <v>555</v>
      </c>
      <c r="S4010" s="42" t="s">
        <v>555</v>
      </c>
      <c r="T4010" s="42" t="s">
        <v>555</v>
      </c>
      <c r="U4010" s="42" t="s">
        <v>555</v>
      </c>
      <c r="V4010" s="44"/>
      <c r="W4010" s="44"/>
      <c r="X4010" s="44"/>
      <c r="Y4010" s="44"/>
      <c r="Z4010" s="44"/>
      <c r="AA4010" s="44"/>
    </row>
    <row r="4011" spans="1:27" ht="15.75" customHeight="1" x14ac:dyDescent="0.25">
      <c r="A4011" s="43">
        <v>4061</v>
      </c>
      <c r="B4011" s="43" t="s">
        <v>482</v>
      </c>
      <c r="C4011" s="42" t="s">
        <v>19763</v>
      </c>
      <c r="D4011" s="42" t="s">
        <v>19758</v>
      </c>
      <c r="E4011" s="42" t="s">
        <v>19759</v>
      </c>
      <c r="F4011" s="42" t="s">
        <v>19764</v>
      </c>
      <c r="G4011" s="42" t="s">
        <v>19765</v>
      </c>
      <c r="H4011" s="42" t="s">
        <v>571</v>
      </c>
      <c r="I4011" s="42"/>
      <c r="J4011" s="42"/>
      <c r="K4011" s="42"/>
      <c r="L4011" s="42" t="s">
        <v>572</v>
      </c>
      <c r="M4011" s="42" t="s">
        <v>19766</v>
      </c>
      <c r="N4011" s="42" t="s">
        <v>565</v>
      </c>
      <c r="O4011" s="42"/>
      <c r="P4011" s="42" t="s">
        <v>555</v>
      </c>
      <c r="Q4011" s="42" t="s">
        <v>555</v>
      </c>
      <c r="R4011" s="42" t="s">
        <v>555</v>
      </c>
      <c r="S4011" s="42" t="s">
        <v>555</v>
      </c>
      <c r="T4011" s="42" t="s">
        <v>555</v>
      </c>
      <c r="U4011" s="42" t="s">
        <v>555</v>
      </c>
      <c r="V4011" s="44"/>
      <c r="W4011" s="44"/>
      <c r="X4011" s="44"/>
      <c r="Y4011" s="44"/>
      <c r="Z4011" s="44"/>
      <c r="AA4011" s="44"/>
    </row>
    <row r="4012" spans="1:27" ht="15.75" customHeight="1" x14ac:dyDescent="0.25">
      <c r="A4012" s="43">
        <v>4062</v>
      </c>
      <c r="B4012" s="43" t="s">
        <v>482</v>
      </c>
      <c r="C4012" s="42" t="s">
        <v>19767</v>
      </c>
      <c r="D4012" s="42" t="s">
        <v>19768</v>
      </c>
      <c r="E4012" s="42" t="s">
        <v>19769</v>
      </c>
      <c r="F4012" s="42" t="s">
        <v>19770</v>
      </c>
      <c r="G4012" s="42" t="s">
        <v>19771</v>
      </c>
      <c r="H4012" s="42" t="s">
        <v>571</v>
      </c>
      <c r="I4012" s="42"/>
      <c r="J4012" s="42"/>
      <c r="K4012" s="42"/>
      <c r="L4012" s="42" t="s">
        <v>572</v>
      </c>
      <c r="M4012" s="42" t="s">
        <v>19772</v>
      </c>
      <c r="N4012" s="42" t="s">
        <v>565</v>
      </c>
      <c r="O4012" s="42"/>
      <c r="P4012" s="42" t="s">
        <v>555</v>
      </c>
      <c r="Q4012" s="42" t="s">
        <v>555</v>
      </c>
      <c r="R4012" s="42" t="s">
        <v>555</v>
      </c>
      <c r="S4012" s="42" t="s">
        <v>555</v>
      </c>
      <c r="T4012" s="42" t="s">
        <v>555</v>
      </c>
      <c r="U4012" s="42" t="s">
        <v>555</v>
      </c>
      <c r="V4012" s="44"/>
      <c r="W4012" s="44"/>
      <c r="X4012" s="44"/>
      <c r="Y4012" s="44"/>
      <c r="Z4012" s="44"/>
      <c r="AA4012" s="44"/>
    </row>
    <row r="4013" spans="1:27" ht="15.75" customHeight="1" x14ac:dyDescent="0.25">
      <c r="A4013" s="43">
        <v>4063</v>
      </c>
      <c r="B4013" s="43" t="s">
        <v>482</v>
      </c>
      <c r="C4013" s="42" t="s">
        <v>19773</v>
      </c>
      <c r="D4013" s="42" t="s">
        <v>19774</v>
      </c>
      <c r="E4013" s="42" t="s">
        <v>19775</v>
      </c>
      <c r="F4013" s="42" t="s">
        <v>19776</v>
      </c>
      <c r="G4013" s="42" t="s">
        <v>19777</v>
      </c>
      <c r="H4013" s="42" t="s">
        <v>571</v>
      </c>
      <c r="I4013" s="42"/>
      <c r="J4013" s="42"/>
      <c r="K4013" s="42"/>
      <c r="L4013" s="42" t="s">
        <v>572</v>
      </c>
      <c r="M4013" s="42" t="s">
        <v>19778</v>
      </c>
      <c r="N4013" s="42" t="s">
        <v>565</v>
      </c>
      <c r="O4013" s="42"/>
      <c r="P4013" s="42" t="s">
        <v>555</v>
      </c>
      <c r="Q4013" s="42" t="s">
        <v>555</v>
      </c>
      <c r="R4013" s="42" t="s">
        <v>555</v>
      </c>
      <c r="S4013" s="42" t="s">
        <v>555</v>
      </c>
      <c r="T4013" s="42" t="s">
        <v>555</v>
      </c>
      <c r="U4013" s="42" t="s">
        <v>555</v>
      </c>
      <c r="V4013" s="44"/>
      <c r="W4013" s="44"/>
      <c r="X4013" s="44"/>
      <c r="Y4013" s="44"/>
      <c r="Z4013" s="44"/>
      <c r="AA4013" s="44"/>
    </row>
    <row r="4014" spans="1:27" ht="15.75" customHeight="1" x14ac:dyDescent="0.25">
      <c r="A4014" s="43">
        <v>4064</v>
      </c>
      <c r="B4014" s="43" t="s">
        <v>482</v>
      </c>
      <c r="C4014" s="42" t="s">
        <v>19779</v>
      </c>
      <c r="D4014" s="42" t="s">
        <v>19780</v>
      </c>
      <c r="E4014" s="42" t="s">
        <v>19781</v>
      </c>
      <c r="F4014" s="42" t="s">
        <v>19782</v>
      </c>
      <c r="G4014" s="42" t="s">
        <v>19783</v>
      </c>
      <c r="H4014" s="42" t="s">
        <v>554</v>
      </c>
      <c r="I4014" s="42"/>
      <c r="J4014" s="42"/>
      <c r="K4014" s="42"/>
      <c r="L4014" s="42" t="s">
        <v>579</v>
      </c>
      <c r="M4014" s="42" t="s">
        <v>19784</v>
      </c>
      <c r="N4014" s="42" t="s">
        <v>565</v>
      </c>
      <c r="O4014" s="42"/>
      <c r="P4014" s="42" t="s">
        <v>555</v>
      </c>
      <c r="Q4014" s="42" t="s">
        <v>555</v>
      </c>
      <c r="R4014" s="42" t="s">
        <v>555</v>
      </c>
      <c r="S4014" s="42" t="s">
        <v>555</v>
      </c>
      <c r="T4014" s="42" t="s">
        <v>555</v>
      </c>
      <c r="U4014" s="42" t="s">
        <v>555</v>
      </c>
      <c r="V4014" s="44"/>
      <c r="W4014" s="44"/>
      <c r="X4014" s="44"/>
      <c r="Y4014" s="44"/>
      <c r="Z4014" s="44"/>
      <c r="AA4014" s="44"/>
    </row>
    <row r="4015" spans="1:27" ht="15.75" customHeight="1" x14ac:dyDescent="0.25">
      <c r="A4015" s="43">
        <v>4065</v>
      </c>
      <c r="B4015" s="43" t="s">
        <v>482</v>
      </c>
      <c r="C4015" s="42" t="s">
        <v>19785</v>
      </c>
      <c r="D4015" s="42" t="s">
        <v>19786</v>
      </c>
      <c r="E4015" s="42" t="s">
        <v>19787</v>
      </c>
      <c r="F4015" s="42" t="s">
        <v>19788</v>
      </c>
      <c r="G4015" s="42" t="s">
        <v>19789</v>
      </c>
      <c r="H4015" s="42" t="s">
        <v>571</v>
      </c>
      <c r="I4015" s="42"/>
      <c r="J4015" s="42"/>
      <c r="K4015" s="42"/>
      <c r="L4015" s="42" t="s">
        <v>572</v>
      </c>
      <c r="M4015" s="42" t="s">
        <v>19790</v>
      </c>
      <c r="N4015" s="42" t="s">
        <v>565</v>
      </c>
      <c r="O4015" s="42"/>
      <c r="P4015" s="42" t="s">
        <v>555</v>
      </c>
      <c r="Q4015" s="42" t="s">
        <v>555</v>
      </c>
      <c r="R4015" s="42" t="s">
        <v>555</v>
      </c>
      <c r="S4015" s="42" t="s">
        <v>555</v>
      </c>
      <c r="T4015" s="42" t="s">
        <v>555</v>
      </c>
      <c r="U4015" s="42" t="s">
        <v>555</v>
      </c>
      <c r="V4015" s="44"/>
      <c r="W4015" s="44"/>
      <c r="X4015" s="44"/>
      <c r="Y4015" s="44"/>
      <c r="Z4015" s="44"/>
      <c r="AA4015" s="44"/>
    </row>
    <row r="4016" spans="1:27" ht="15.75" customHeight="1" x14ac:dyDescent="0.25">
      <c r="A4016" s="43">
        <v>4066</v>
      </c>
      <c r="B4016" s="43" t="s">
        <v>482</v>
      </c>
      <c r="C4016" s="42" t="s">
        <v>19791</v>
      </c>
      <c r="D4016" s="42" t="s">
        <v>19792</v>
      </c>
      <c r="E4016" s="42" t="s">
        <v>19793</v>
      </c>
      <c r="F4016" s="42" t="s">
        <v>19794</v>
      </c>
      <c r="G4016" s="42" t="s">
        <v>19795</v>
      </c>
      <c r="H4016" s="42" t="s">
        <v>562</v>
      </c>
      <c r="I4016" s="42"/>
      <c r="J4016" s="42"/>
      <c r="K4016" s="42"/>
      <c r="L4016" s="42" t="s">
        <v>563</v>
      </c>
      <c r="M4016" s="42" t="s">
        <v>19796</v>
      </c>
      <c r="N4016" s="42" t="s">
        <v>565</v>
      </c>
      <c r="O4016" s="42"/>
      <c r="P4016" s="42" t="s">
        <v>555</v>
      </c>
      <c r="Q4016" s="42" t="s">
        <v>555</v>
      </c>
      <c r="R4016" s="42" t="s">
        <v>555</v>
      </c>
      <c r="S4016" s="42" t="s">
        <v>555</v>
      </c>
      <c r="T4016" s="42" t="s">
        <v>555</v>
      </c>
      <c r="U4016" s="42" t="s">
        <v>555</v>
      </c>
      <c r="V4016" s="44"/>
      <c r="W4016" s="44"/>
      <c r="X4016" s="44"/>
      <c r="Y4016" s="44"/>
      <c r="Z4016" s="44"/>
      <c r="AA4016" s="44"/>
    </row>
    <row r="4017" spans="1:27" ht="15.75" customHeight="1" x14ac:dyDescent="0.25">
      <c r="A4017" s="43">
        <v>4067</v>
      </c>
      <c r="B4017" s="43" t="s">
        <v>482</v>
      </c>
      <c r="C4017" s="42" t="s">
        <v>19797</v>
      </c>
      <c r="D4017" s="42" t="s">
        <v>19798</v>
      </c>
      <c r="E4017" s="42" t="s">
        <v>19799</v>
      </c>
      <c r="F4017" s="42" t="s">
        <v>19800</v>
      </c>
      <c r="G4017" s="42" t="s">
        <v>19801</v>
      </c>
      <c r="H4017" s="42" t="s">
        <v>571</v>
      </c>
      <c r="I4017" s="42"/>
      <c r="J4017" s="42"/>
      <c r="K4017" s="42" t="s">
        <v>2570</v>
      </c>
      <c r="L4017" s="42" t="s">
        <v>572</v>
      </c>
      <c r="M4017" s="42" t="s">
        <v>19802</v>
      </c>
      <c r="N4017" s="42" t="s">
        <v>565</v>
      </c>
      <c r="O4017" s="42"/>
      <c r="P4017" s="42" t="s">
        <v>555</v>
      </c>
      <c r="Q4017" s="42" t="s">
        <v>555</v>
      </c>
      <c r="R4017" s="42" t="s">
        <v>555</v>
      </c>
      <c r="S4017" s="42" t="s">
        <v>555</v>
      </c>
      <c r="T4017" s="42" t="s">
        <v>555</v>
      </c>
      <c r="U4017" s="42" t="s">
        <v>555</v>
      </c>
      <c r="V4017" s="44"/>
      <c r="W4017" s="44"/>
      <c r="X4017" s="44"/>
      <c r="Y4017" s="44"/>
      <c r="Z4017" s="44"/>
      <c r="AA4017" s="44"/>
    </row>
    <row r="4018" spans="1:27" ht="15.75" customHeight="1" x14ac:dyDescent="0.25">
      <c r="A4018" s="43">
        <v>4068</v>
      </c>
      <c r="B4018" s="43" t="s">
        <v>482</v>
      </c>
      <c r="C4018" s="42" t="s">
        <v>19803</v>
      </c>
      <c r="D4018" s="42" t="s">
        <v>19804</v>
      </c>
      <c r="E4018" s="42" t="s">
        <v>19805</v>
      </c>
      <c r="F4018" s="42" t="s">
        <v>19806</v>
      </c>
      <c r="G4018" s="42" t="s">
        <v>19807</v>
      </c>
      <c r="H4018" s="42" t="s">
        <v>571</v>
      </c>
      <c r="I4018" s="42"/>
      <c r="J4018" s="42"/>
      <c r="K4018" s="42"/>
      <c r="L4018" s="42" t="s">
        <v>572</v>
      </c>
      <c r="M4018" s="42" t="s">
        <v>19808</v>
      </c>
      <c r="N4018" s="42" t="s">
        <v>565</v>
      </c>
      <c r="O4018" s="42"/>
      <c r="P4018" s="42" t="s">
        <v>555</v>
      </c>
      <c r="Q4018" s="42" t="s">
        <v>555</v>
      </c>
      <c r="R4018" s="42" t="s">
        <v>555</v>
      </c>
      <c r="S4018" s="42" t="s">
        <v>555</v>
      </c>
      <c r="T4018" s="42" t="s">
        <v>555</v>
      </c>
      <c r="U4018" s="42" t="s">
        <v>555</v>
      </c>
      <c r="V4018" s="44"/>
      <c r="W4018" s="44"/>
      <c r="X4018" s="44"/>
      <c r="Y4018" s="44"/>
      <c r="Z4018" s="44"/>
      <c r="AA4018" s="44"/>
    </row>
    <row r="4019" spans="1:27" ht="15.75" customHeight="1" x14ac:dyDescent="0.25">
      <c r="A4019" s="43">
        <v>4069</v>
      </c>
      <c r="B4019" s="43" t="s">
        <v>482</v>
      </c>
      <c r="C4019" s="42" t="s">
        <v>19809</v>
      </c>
      <c r="D4019" s="42" t="s">
        <v>555</v>
      </c>
      <c r="E4019" s="42" t="s">
        <v>19810</v>
      </c>
      <c r="F4019" s="42" t="s">
        <v>19811</v>
      </c>
      <c r="G4019" s="42" t="s">
        <v>19812</v>
      </c>
      <c r="H4019" s="42" t="s">
        <v>571</v>
      </c>
      <c r="I4019" s="42"/>
      <c r="J4019" s="42"/>
      <c r="K4019" s="42"/>
      <c r="L4019" s="42" t="s">
        <v>572</v>
      </c>
      <c r="M4019" s="42" t="s">
        <v>19813</v>
      </c>
      <c r="N4019" s="42" t="s">
        <v>565</v>
      </c>
      <c r="O4019" s="42"/>
      <c r="P4019" s="42" t="s">
        <v>555</v>
      </c>
      <c r="Q4019" s="42" t="s">
        <v>555</v>
      </c>
      <c r="R4019" s="42" t="s">
        <v>555</v>
      </c>
      <c r="S4019" s="42" t="s">
        <v>555</v>
      </c>
      <c r="T4019" s="42" t="s">
        <v>555</v>
      </c>
      <c r="U4019" s="42" t="s">
        <v>555</v>
      </c>
      <c r="V4019" s="44"/>
      <c r="W4019" s="44"/>
      <c r="X4019" s="44"/>
      <c r="Y4019" s="44"/>
      <c r="Z4019" s="44"/>
      <c r="AA4019" s="44"/>
    </row>
    <row r="4020" spans="1:27" ht="15.75" customHeight="1" x14ac:dyDescent="0.25">
      <c r="A4020" s="43">
        <v>4070</v>
      </c>
      <c r="B4020" s="43" t="s">
        <v>482</v>
      </c>
      <c r="C4020" s="42" t="s">
        <v>19814</v>
      </c>
      <c r="D4020" s="42" t="s">
        <v>19804</v>
      </c>
      <c r="E4020" s="42" t="s">
        <v>19805</v>
      </c>
      <c r="F4020" s="42" t="s">
        <v>19815</v>
      </c>
      <c r="G4020" s="42" t="s">
        <v>19816</v>
      </c>
      <c r="H4020" s="42" t="s">
        <v>571</v>
      </c>
      <c r="I4020" s="42"/>
      <c r="J4020" s="42"/>
      <c r="K4020" s="42"/>
      <c r="L4020" s="42" t="s">
        <v>572</v>
      </c>
      <c r="M4020" s="42" t="s">
        <v>19817</v>
      </c>
      <c r="N4020" s="42" t="s">
        <v>565</v>
      </c>
      <c r="O4020" s="42"/>
      <c r="P4020" s="42" t="s">
        <v>555</v>
      </c>
      <c r="Q4020" s="42" t="s">
        <v>555</v>
      </c>
      <c r="R4020" s="42" t="s">
        <v>555</v>
      </c>
      <c r="S4020" s="42" t="s">
        <v>555</v>
      </c>
      <c r="T4020" s="42" t="s">
        <v>555</v>
      </c>
      <c r="U4020" s="42" t="s">
        <v>555</v>
      </c>
      <c r="V4020" s="44"/>
      <c r="W4020" s="44"/>
      <c r="X4020" s="44"/>
      <c r="Y4020" s="44"/>
      <c r="Z4020" s="44"/>
      <c r="AA4020" s="44"/>
    </row>
    <row r="4021" spans="1:27" ht="15.75" customHeight="1" x14ac:dyDescent="0.25">
      <c r="A4021" s="43">
        <v>4071</v>
      </c>
      <c r="B4021" s="43" t="s">
        <v>482</v>
      </c>
      <c r="C4021" s="42" t="s">
        <v>19818</v>
      </c>
      <c r="D4021" s="42" t="s">
        <v>19819</v>
      </c>
      <c r="E4021" s="42" t="s">
        <v>19820</v>
      </c>
      <c r="F4021" s="42" t="s">
        <v>19821</v>
      </c>
      <c r="G4021" s="42" t="s">
        <v>19822</v>
      </c>
      <c r="H4021" s="42" t="s">
        <v>571</v>
      </c>
      <c r="I4021" s="42"/>
      <c r="J4021" s="42"/>
      <c r="K4021" s="42"/>
      <c r="L4021" s="42" t="s">
        <v>572</v>
      </c>
      <c r="M4021" s="42" t="s">
        <v>19823</v>
      </c>
      <c r="N4021" s="42" t="s">
        <v>565</v>
      </c>
      <c r="O4021" s="42"/>
      <c r="P4021" s="42" t="s">
        <v>555</v>
      </c>
      <c r="Q4021" s="42" t="s">
        <v>555</v>
      </c>
      <c r="R4021" s="42" t="s">
        <v>555</v>
      </c>
      <c r="S4021" s="42" t="s">
        <v>555</v>
      </c>
      <c r="T4021" s="42" t="s">
        <v>555</v>
      </c>
      <c r="U4021" s="42" t="s">
        <v>555</v>
      </c>
      <c r="V4021" s="44"/>
      <c r="W4021" s="44"/>
      <c r="X4021" s="44"/>
      <c r="Y4021" s="44"/>
      <c r="Z4021" s="44"/>
      <c r="AA4021" s="44"/>
    </row>
    <row r="4022" spans="1:27" ht="15.75" customHeight="1" x14ac:dyDescent="0.25">
      <c r="A4022" s="43">
        <v>4072</v>
      </c>
      <c r="B4022" s="43" t="s">
        <v>482</v>
      </c>
      <c r="C4022" s="42" t="s">
        <v>19824</v>
      </c>
      <c r="D4022" s="42" t="s">
        <v>555</v>
      </c>
      <c r="E4022" s="42" t="s">
        <v>19204</v>
      </c>
      <c r="F4022" s="42" t="s">
        <v>19825</v>
      </c>
      <c r="G4022" s="42" t="s">
        <v>19826</v>
      </c>
      <c r="H4022" s="42" t="s">
        <v>571</v>
      </c>
      <c r="I4022" s="42"/>
      <c r="J4022" s="42"/>
      <c r="K4022" s="42"/>
      <c r="L4022" s="42" t="s">
        <v>572</v>
      </c>
      <c r="M4022" s="42" t="s">
        <v>19827</v>
      </c>
      <c r="N4022" s="42" t="s">
        <v>565</v>
      </c>
      <c r="O4022" s="42"/>
      <c r="P4022" s="42" t="s">
        <v>555</v>
      </c>
      <c r="Q4022" s="42" t="s">
        <v>555</v>
      </c>
      <c r="R4022" s="42" t="s">
        <v>555</v>
      </c>
      <c r="S4022" s="42" t="s">
        <v>555</v>
      </c>
      <c r="T4022" s="42" t="s">
        <v>555</v>
      </c>
      <c r="U4022" s="42" t="s">
        <v>555</v>
      </c>
      <c r="V4022" s="44"/>
      <c r="W4022" s="44"/>
      <c r="X4022" s="44"/>
      <c r="Y4022" s="44"/>
      <c r="Z4022" s="44"/>
      <c r="AA4022" s="44"/>
    </row>
    <row r="4023" spans="1:27" ht="15.75" customHeight="1" x14ac:dyDescent="0.25">
      <c r="A4023" s="43">
        <v>4073</v>
      </c>
      <c r="B4023" s="43" t="s">
        <v>482</v>
      </c>
      <c r="C4023" s="42" t="s">
        <v>19828</v>
      </c>
      <c r="D4023" s="42" t="s">
        <v>19819</v>
      </c>
      <c r="E4023" s="42" t="s">
        <v>19820</v>
      </c>
      <c r="F4023" s="42" t="s">
        <v>19829</v>
      </c>
      <c r="G4023" s="42" t="s">
        <v>19830</v>
      </c>
      <c r="H4023" s="42" t="s">
        <v>571</v>
      </c>
      <c r="I4023" s="42"/>
      <c r="J4023" s="42"/>
      <c r="K4023" s="42"/>
      <c r="L4023" s="42" t="s">
        <v>572</v>
      </c>
      <c r="M4023" s="42" t="s">
        <v>19831</v>
      </c>
      <c r="N4023" s="42" t="s">
        <v>565</v>
      </c>
      <c r="O4023" s="42"/>
      <c r="P4023" s="42" t="s">
        <v>555</v>
      </c>
      <c r="Q4023" s="42" t="s">
        <v>555</v>
      </c>
      <c r="R4023" s="42" t="s">
        <v>555</v>
      </c>
      <c r="S4023" s="42" t="s">
        <v>555</v>
      </c>
      <c r="T4023" s="42" t="s">
        <v>555</v>
      </c>
      <c r="U4023" s="42" t="s">
        <v>555</v>
      </c>
      <c r="V4023" s="44"/>
      <c r="W4023" s="44"/>
      <c r="X4023" s="44"/>
      <c r="Y4023" s="44"/>
      <c r="Z4023" s="44"/>
      <c r="AA4023" s="44"/>
    </row>
    <row r="4024" spans="1:27" ht="15.75" customHeight="1" x14ac:dyDescent="0.25">
      <c r="A4024" s="43">
        <v>4074</v>
      </c>
      <c r="B4024" s="43" t="s">
        <v>482</v>
      </c>
      <c r="C4024" s="42" t="s">
        <v>19832</v>
      </c>
      <c r="D4024" s="42" t="s">
        <v>555</v>
      </c>
      <c r="E4024" s="42" t="s">
        <v>19832</v>
      </c>
      <c r="F4024" s="42" t="s">
        <v>19833</v>
      </c>
      <c r="G4024" s="42" t="s">
        <v>19834</v>
      </c>
      <c r="H4024" s="42" t="s">
        <v>571</v>
      </c>
      <c r="I4024" s="42"/>
      <c r="J4024" s="42"/>
      <c r="K4024" s="42"/>
      <c r="L4024" s="42" t="s">
        <v>572</v>
      </c>
      <c r="M4024" s="42" t="s">
        <v>19835</v>
      </c>
      <c r="N4024" s="42" t="s">
        <v>565</v>
      </c>
      <c r="O4024" s="42"/>
      <c r="P4024" s="42" t="s">
        <v>555</v>
      </c>
      <c r="Q4024" s="42" t="s">
        <v>555</v>
      </c>
      <c r="R4024" s="42" t="s">
        <v>555</v>
      </c>
      <c r="S4024" s="42" t="s">
        <v>555</v>
      </c>
      <c r="T4024" s="42" t="s">
        <v>555</v>
      </c>
      <c r="U4024" s="42" t="s">
        <v>555</v>
      </c>
      <c r="V4024" s="44"/>
      <c r="W4024" s="44"/>
      <c r="X4024" s="44"/>
      <c r="Y4024" s="44"/>
      <c r="Z4024" s="44"/>
      <c r="AA4024" s="44"/>
    </row>
    <row r="4025" spans="1:27" ht="15.75" customHeight="1" x14ac:dyDescent="0.25">
      <c r="A4025" s="43">
        <v>4075</v>
      </c>
      <c r="B4025" s="43" t="s">
        <v>482</v>
      </c>
      <c r="C4025" s="42" t="s">
        <v>19836</v>
      </c>
      <c r="D4025" s="42" t="s">
        <v>555</v>
      </c>
      <c r="E4025" s="42" t="s">
        <v>19836</v>
      </c>
      <c r="F4025" s="42" t="s">
        <v>19837</v>
      </c>
      <c r="G4025" s="42" t="s">
        <v>19838</v>
      </c>
      <c r="H4025" s="42" t="s">
        <v>571</v>
      </c>
      <c r="I4025" s="42"/>
      <c r="J4025" s="42"/>
      <c r="K4025" s="42"/>
      <c r="L4025" s="42" t="s">
        <v>572</v>
      </c>
      <c r="M4025" s="42" t="s">
        <v>19839</v>
      </c>
      <c r="N4025" s="42" t="s">
        <v>565</v>
      </c>
      <c r="O4025" s="42"/>
      <c r="P4025" s="42" t="s">
        <v>555</v>
      </c>
      <c r="Q4025" s="42" t="s">
        <v>555</v>
      </c>
      <c r="R4025" s="42" t="s">
        <v>555</v>
      </c>
      <c r="S4025" s="42" t="s">
        <v>555</v>
      </c>
      <c r="T4025" s="42" t="s">
        <v>555</v>
      </c>
      <c r="U4025" s="42" t="s">
        <v>555</v>
      </c>
      <c r="V4025" s="44"/>
      <c r="W4025" s="44"/>
      <c r="X4025" s="44"/>
      <c r="Y4025" s="44"/>
      <c r="Z4025" s="44"/>
      <c r="AA4025" s="44"/>
    </row>
    <row r="4026" spans="1:27" ht="15.75" customHeight="1" x14ac:dyDescent="0.25">
      <c r="A4026" s="43">
        <v>4076</v>
      </c>
      <c r="B4026" s="43" t="s">
        <v>482</v>
      </c>
      <c r="C4026" s="42" t="s">
        <v>19840</v>
      </c>
      <c r="D4026" s="42" t="s">
        <v>555</v>
      </c>
      <c r="E4026" s="42" t="s">
        <v>19840</v>
      </c>
      <c r="F4026" s="42" t="s">
        <v>19841</v>
      </c>
      <c r="G4026" s="42" t="s">
        <v>19842</v>
      </c>
      <c r="H4026" s="42" t="s">
        <v>571</v>
      </c>
      <c r="I4026" s="42"/>
      <c r="J4026" s="42"/>
      <c r="K4026" s="42"/>
      <c r="L4026" s="42" t="s">
        <v>572</v>
      </c>
      <c r="M4026" s="42" t="s">
        <v>19843</v>
      </c>
      <c r="N4026" s="42" t="s">
        <v>565</v>
      </c>
      <c r="O4026" s="42"/>
      <c r="P4026" s="42" t="s">
        <v>555</v>
      </c>
      <c r="Q4026" s="42" t="s">
        <v>555</v>
      </c>
      <c r="R4026" s="42" t="s">
        <v>555</v>
      </c>
      <c r="S4026" s="42" t="s">
        <v>555</v>
      </c>
      <c r="T4026" s="42" t="s">
        <v>555</v>
      </c>
      <c r="U4026" s="42" t="s">
        <v>555</v>
      </c>
      <c r="V4026" s="44"/>
      <c r="W4026" s="44"/>
      <c r="X4026" s="44"/>
      <c r="Y4026" s="44"/>
      <c r="Z4026" s="44"/>
      <c r="AA4026" s="44"/>
    </row>
    <row r="4027" spans="1:27" ht="15.75" customHeight="1" x14ac:dyDescent="0.25">
      <c r="A4027" s="43">
        <v>4077</v>
      </c>
      <c r="B4027" s="43" t="s">
        <v>507</v>
      </c>
      <c r="C4027" s="42" t="s">
        <v>19844</v>
      </c>
      <c r="D4027" s="42" t="s">
        <v>22124</v>
      </c>
      <c r="E4027" s="42" t="s">
        <v>555</v>
      </c>
      <c r="F4027" s="42" t="s">
        <v>19846</v>
      </c>
      <c r="G4027" s="42" t="s">
        <v>19847</v>
      </c>
      <c r="H4027" s="42" t="s">
        <v>571</v>
      </c>
      <c r="I4027" s="42">
        <f>VLOOKUP(C4027,RefVtsB2,6,FALSE)</f>
        <v>1</v>
      </c>
      <c r="J4027" s="42"/>
      <c r="K4027" s="42"/>
      <c r="L4027" s="42" t="s">
        <v>555</v>
      </c>
      <c r="M4027" s="42" t="s">
        <v>555</v>
      </c>
      <c r="N4027" s="42" t="s">
        <v>555</v>
      </c>
      <c r="O4027" s="42"/>
      <c r="P4027" s="42" t="s">
        <v>4</v>
      </c>
      <c r="Q4027" s="42">
        <v>102</v>
      </c>
      <c r="R4027" s="42">
        <v>65</v>
      </c>
      <c r="S4027" s="42" t="s">
        <v>19848</v>
      </c>
      <c r="T4027" s="42" t="s">
        <v>555</v>
      </c>
      <c r="U4027" s="42" t="s">
        <v>555</v>
      </c>
      <c r="V4027" s="44"/>
      <c r="W4027" s="44"/>
      <c r="X4027" s="44"/>
      <c r="Y4027" s="44"/>
      <c r="Z4027" s="44"/>
      <c r="AA4027" s="44"/>
    </row>
    <row r="4028" spans="1:27" ht="15.75" customHeight="1" x14ac:dyDescent="0.25">
      <c r="A4028" s="43">
        <v>4078</v>
      </c>
      <c r="B4028" s="43" t="s">
        <v>507</v>
      </c>
      <c r="C4028" s="42" t="s">
        <v>19849</v>
      </c>
      <c r="D4028" s="42" t="s">
        <v>23675</v>
      </c>
      <c r="E4028" s="42" t="s">
        <v>555</v>
      </c>
      <c r="F4028" s="42" t="s">
        <v>19851</v>
      </c>
      <c r="G4028" s="42" t="s">
        <v>19852</v>
      </c>
      <c r="H4028" s="42" t="s">
        <v>571</v>
      </c>
      <c r="I4028" s="42"/>
      <c r="J4028" s="42"/>
      <c r="K4028" s="42"/>
      <c r="L4028" s="42" t="s">
        <v>555</v>
      </c>
      <c r="M4028" s="42" t="s">
        <v>555</v>
      </c>
      <c r="N4028" s="42" t="s">
        <v>555</v>
      </c>
      <c r="O4028" s="42"/>
      <c r="P4028" s="42" t="s">
        <v>4</v>
      </c>
      <c r="Q4028" s="42">
        <v>67</v>
      </c>
      <c r="R4028" s="42">
        <v>64</v>
      </c>
      <c r="S4028" s="42" t="s">
        <v>19853</v>
      </c>
      <c r="T4028" s="42" t="s">
        <v>555</v>
      </c>
      <c r="U4028" s="42" t="s">
        <v>555</v>
      </c>
      <c r="V4028" s="44"/>
      <c r="W4028" s="44"/>
      <c r="X4028" s="44"/>
      <c r="Y4028" s="44"/>
      <c r="Z4028" s="44"/>
      <c r="AA4028" s="44"/>
    </row>
    <row r="4029" spans="1:27" ht="15.75" customHeight="1" x14ac:dyDescent="0.25">
      <c r="A4029" s="43">
        <v>4079</v>
      </c>
      <c r="B4029" s="43" t="s">
        <v>507</v>
      </c>
      <c r="C4029" s="42" t="s">
        <v>19854</v>
      </c>
      <c r="D4029" s="42" t="s">
        <v>23676</v>
      </c>
      <c r="E4029" s="42" t="s">
        <v>555</v>
      </c>
      <c r="F4029" s="42" t="s">
        <v>19856</v>
      </c>
      <c r="G4029" s="42" t="s">
        <v>19857</v>
      </c>
      <c r="H4029" s="42" t="s">
        <v>571</v>
      </c>
      <c r="I4029" s="42"/>
      <c r="J4029" s="42"/>
      <c r="K4029" s="42"/>
      <c r="L4029" s="42" t="s">
        <v>555</v>
      </c>
      <c r="M4029" s="42" t="s">
        <v>555</v>
      </c>
      <c r="N4029" s="42" t="s">
        <v>555</v>
      </c>
      <c r="O4029" s="42"/>
      <c r="P4029" s="42" t="s">
        <v>4</v>
      </c>
      <c r="Q4029" s="42">
        <v>79</v>
      </c>
      <c r="R4029" s="42">
        <v>150</v>
      </c>
      <c r="S4029" s="42" t="s">
        <v>19848</v>
      </c>
      <c r="T4029" s="42" t="s">
        <v>555</v>
      </c>
      <c r="U4029" s="42" t="s">
        <v>555</v>
      </c>
      <c r="V4029" s="44"/>
      <c r="W4029" s="44"/>
      <c r="X4029" s="44"/>
      <c r="Y4029" s="44"/>
      <c r="Z4029" s="44"/>
      <c r="AA4029" s="44"/>
    </row>
    <row r="4030" spans="1:27" ht="15.75" customHeight="1" x14ac:dyDescent="0.25">
      <c r="A4030" s="43">
        <v>4080</v>
      </c>
      <c r="B4030" s="43" t="s">
        <v>507</v>
      </c>
      <c r="C4030" s="42" t="s">
        <v>19858</v>
      </c>
      <c r="D4030" s="42" t="s">
        <v>22156</v>
      </c>
      <c r="E4030" s="42" t="s">
        <v>555</v>
      </c>
      <c r="F4030" s="42" t="s">
        <v>19860</v>
      </c>
      <c r="G4030" s="42" t="s">
        <v>19861</v>
      </c>
      <c r="H4030" s="42" t="s">
        <v>571</v>
      </c>
      <c r="I4030" s="42">
        <f>VLOOKUP(C4030,RefVtsB2,6,FALSE)</f>
        <v>1</v>
      </c>
      <c r="J4030" s="42"/>
      <c r="K4030" s="42"/>
      <c r="L4030" s="42" t="s">
        <v>555</v>
      </c>
      <c r="M4030" s="42" t="s">
        <v>555</v>
      </c>
      <c r="N4030" s="42" t="s">
        <v>555</v>
      </c>
      <c r="O4030" s="42"/>
      <c r="P4030" s="42" t="s">
        <v>4</v>
      </c>
      <c r="Q4030" s="42">
        <v>72</v>
      </c>
      <c r="R4030" s="42">
        <v>59</v>
      </c>
      <c r="S4030" s="42" t="s">
        <v>19848</v>
      </c>
      <c r="T4030" s="42" t="s">
        <v>555</v>
      </c>
      <c r="U4030" s="42" t="s">
        <v>555</v>
      </c>
      <c r="V4030" s="44"/>
      <c r="W4030" s="44"/>
      <c r="X4030" s="44"/>
      <c r="Y4030" s="44"/>
      <c r="Z4030" s="44"/>
      <c r="AA4030" s="44"/>
    </row>
    <row r="4031" spans="1:27" ht="15.75" customHeight="1" x14ac:dyDescent="0.25">
      <c r="A4031" s="43">
        <v>4081</v>
      </c>
      <c r="B4031" s="43" t="s">
        <v>507</v>
      </c>
      <c r="C4031" s="42" t="s">
        <v>19862</v>
      </c>
      <c r="D4031" s="42" t="s">
        <v>23677</v>
      </c>
      <c r="E4031" s="42" t="s">
        <v>555</v>
      </c>
      <c r="F4031" s="42" t="s">
        <v>19864</v>
      </c>
      <c r="G4031" s="42" t="s">
        <v>19865</v>
      </c>
      <c r="H4031" s="42" t="s">
        <v>571</v>
      </c>
      <c r="I4031" s="42"/>
      <c r="J4031" s="42"/>
      <c r="K4031" s="42"/>
      <c r="L4031" s="42" t="s">
        <v>555</v>
      </c>
      <c r="M4031" s="42" t="s">
        <v>555</v>
      </c>
      <c r="N4031" s="42" t="s">
        <v>555</v>
      </c>
      <c r="O4031" s="42"/>
      <c r="P4031" s="42" t="s">
        <v>4</v>
      </c>
      <c r="Q4031" s="42">
        <v>70</v>
      </c>
      <c r="R4031" s="42">
        <v>84</v>
      </c>
      <c r="S4031" s="42" t="s">
        <v>19853</v>
      </c>
      <c r="T4031" s="42" t="s">
        <v>555</v>
      </c>
      <c r="U4031" s="42" t="s">
        <v>555</v>
      </c>
      <c r="V4031" s="44"/>
      <c r="W4031" s="44"/>
      <c r="X4031" s="44"/>
      <c r="Y4031" s="44"/>
      <c r="Z4031" s="44"/>
      <c r="AA4031" s="44"/>
    </row>
    <row r="4032" spans="1:27" ht="15.75" customHeight="1" x14ac:dyDescent="0.25">
      <c r="A4032" s="43">
        <v>4082</v>
      </c>
      <c r="B4032" s="43" t="s">
        <v>507</v>
      </c>
      <c r="C4032" s="42" t="s">
        <v>19866</v>
      </c>
      <c r="D4032" s="42" t="s">
        <v>23678</v>
      </c>
      <c r="E4032" s="42" t="s">
        <v>555</v>
      </c>
      <c r="F4032" s="42" t="s">
        <v>19868</v>
      </c>
      <c r="G4032" s="42" t="s">
        <v>19869</v>
      </c>
      <c r="H4032" s="42" t="s">
        <v>571</v>
      </c>
      <c r="I4032" s="42"/>
      <c r="J4032" s="42"/>
      <c r="K4032" s="42"/>
      <c r="L4032" s="42" t="s">
        <v>555</v>
      </c>
      <c r="M4032" s="42" t="s">
        <v>555</v>
      </c>
      <c r="N4032" s="42" t="s">
        <v>555</v>
      </c>
      <c r="O4032" s="42"/>
      <c r="P4032" s="42" t="s">
        <v>4</v>
      </c>
      <c r="Q4032" s="42">
        <v>79</v>
      </c>
      <c r="R4032" s="42">
        <v>106</v>
      </c>
      <c r="S4032" s="42" t="s">
        <v>19853</v>
      </c>
      <c r="T4032" s="42" t="s">
        <v>555</v>
      </c>
      <c r="U4032" s="42" t="s">
        <v>555</v>
      </c>
      <c r="V4032" s="44"/>
      <c r="W4032" s="44"/>
      <c r="X4032" s="44"/>
      <c r="Y4032" s="44"/>
      <c r="Z4032" s="44"/>
      <c r="AA4032" s="44"/>
    </row>
    <row r="4033" spans="1:27" ht="15.75" customHeight="1" x14ac:dyDescent="0.25">
      <c r="A4033" s="43">
        <v>4083</v>
      </c>
      <c r="B4033" s="43" t="s">
        <v>507</v>
      </c>
      <c r="C4033" s="42" t="s">
        <v>19870</v>
      </c>
      <c r="D4033" s="42" t="s">
        <v>22333</v>
      </c>
      <c r="E4033" s="42" t="s">
        <v>555</v>
      </c>
      <c r="F4033" s="42" t="s">
        <v>19872</v>
      </c>
      <c r="G4033" s="42" t="s">
        <v>19873</v>
      </c>
      <c r="H4033" s="42" t="s">
        <v>571</v>
      </c>
      <c r="I4033" s="42">
        <f>VLOOKUP(C4033,RefVtsB2,6,FALSE)</f>
        <v>2</v>
      </c>
      <c r="J4033" s="42"/>
      <c r="K4033" s="42"/>
      <c r="L4033" s="42" t="s">
        <v>555</v>
      </c>
      <c r="M4033" s="42" t="s">
        <v>555</v>
      </c>
      <c r="N4033" s="42" t="s">
        <v>555</v>
      </c>
      <c r="O4033" s="42"/>
      <c r="P4033" s="42" t="s">
        <v>4</v>
      </c>
      <c r="Q4033" s="42">
        <v>83</v>
      </c>
      <c r="R4033" s="42">
        <v>124</v>
      </c>
      <c r="S4033" s="42" t="s">
        <v>19853</v>
      </c>
      <c r="T4033" s="42" t="s">
        <v>555</v>
      </c>
      <c r="U4033" s="42" t="s">
        <v>555</v>
      </c>
      <c r="V4033" s="44"/>
      <c r="W4033" s="44"/>
      <c r="X4033" s="44"/>
      <c r="Y4033" s="44"/>
      <c r="Z4033" s="44"/>
      <c r="AA4033" s="44"/>
    </row>
    <row r="4034" spans="1:27" ht="15.75" customHeight="1" x14ac:dyDescent="0.25">
      <c r="A4034" s="43">
        <v>4084</v>
      </c>
      <c r="B4034" s="43" t="s">
        <v>507</v>
      </c>
      <c r="C4034" s="42" t="s">
        <v>19874</v>
      </c>
      <c r="D4034" s="42" t="s">
        <v>22375</v>
      </c>
      <c r="E4034" s="42" t="s">
        <v>555</v>
      </c>
      <c r="F4034" s="42" t="s">
        <v>19876</v>
      </c>
      <c r="G4034" s="42" t="s">
        <v>19877</v>
      </c>
      <c r="H4034" s="42" t="s">
        <v>571</v>
      </c>
      <c r="I4034" s="42">
        <f>VLOOKUP(C4034,RefVtsB2,6,FALSE)</f>
        <v>1</v>
      </c>
      <c r="J4034" s="42"/>
      <c r="K4034" s="42"/>
      <c r="L4034" s="42" t="s">
        <v>555</v>
      </c>
      <c r="M4034" s="42" t="s">
        <v>555</v>
      </c>
      <c r="N4034" s="42" t="s">
        <v>555</v>
      </c>
      <c r="O4034" s="42"/>
      <c r="P4034" s="42" t="s">
        <v>4</v>
      </c>
      <c r="Q4034" s="42">
        <v>115</v>
      </c>
      <c r="R4034" s="42">
        <v>108</v>
      </c>
      <c r="S4034" s="42" t="s">
        <v>19848</v>
      </c>
      <c r="T4034" s="42" t="s">
        <v>555</v>
      </c>
      <c r="U4034" s="42" t="s">
        <v>555</v>
      </c>
      <c r="V4034" s="44"/>
      <c r="W4034" s="44"/>
      <c r="X4034" s="44"/>
      <c r="Y4034" s="44"/>
      <c r="Z4034" s="44"/>
      <c r="AA4034" s="44"/>
    </row>
    <row r="4035" spans="1:27" ht="15.75" customHeight="1" x14ac:dyDescent="0.25">
      <c r="A4035" s="43">
        <v>4085</v>
      </c>
      <c r="B4035" s="43" t="s">
        <v>507</v>
      </c>
      <c r="C4035" s="42" t="s">
        <v>19878</v>
      </c>
      <c r="D4035" s="42" t="s">
        <v>22393</v>
      </c>
      <c r="E4035" s="42" t="s">
        <v>555</v>
      </c>
      <c r="F4035" s="42" t="s">
        <v>19880</v>
      </c>
      <c r="G4035" s="42" t="s">
        <v>19881</v>
      </c>
      <c r="H4035" s="42" t="s">
        <v>571</v>
      </c>
      <c r="I4035" s="42">
        <f>VLOOKUP(C4035,RefVtsB2,6,FALSE)</f>
        <v>1</v>
      </c>
      <c r="J4035" s="42"/>
      <c r="K4035" s="42"/>
      <c r="L4035" s="42" t="s">
        <v>555</v>
      </c>
      <c r="M4035" s="42" t="s">
        <v>555</v>
      </c>
      <c r="N4035" s="42" t="s">
        <v>555</v>
      </c>
      <c r="O4035" s="42"/>
      <c r="P4035" s="42" t="s">
        <v>4</v>
      </c>
      <c r="Q4035" s="42">
        <v>95</v>
      </c>
      <c r="R4035" s="42">
        <v>68</v>
      </c>
      <c r="S4035" s="42" t="s">
        <v>19848</v>
      </c>
      <c r="T4035" s="42" t="s">
        <v>555</v>
      </c>
      <c r="U4035" s="42" t="s">
        <v>555</v>
      </c>
      <c r="V4035" s="44"/>
      <c r="W4035" s="44"/>
      <c r="X4035" s="44"/>
      <c r="Y4035" s="44"/>
      <c r="Z4035" s="44"/>
      <c r="AA4035" s="44"/>
    </row>
    <row r="4036" spans="1:27" ht="15.75" customHeight="1" x14ac:dyDescent="0.25">
      <c r="A4036" s="43">
        <v>4086</v>
      </c>
      <c r="B4036" s="43" t="s">
        <v>507</v>
      </c>
      <c r="C4036" s="42" t="s">
        <v>19882</v>
      </c>
      <c r="D4036" s="42" t="s">
        <v>23679</v>
      </c>
      <c r="E4036" s="42" t="s">
        <v>555</v>
      </c>
      <c r="F4036" s="42" t="s">
        <v>19884</v>
      </c>
      <c r="G4036" s="42" t="s">
        <v>19885</v>
      </c>
      <c r="H4036" s="42" t="s">
        <v>571</v>
      </c>
      <c r="I4036" s="42"/>
      <c r="J4036" s="42"/>
      <c r="K4036" s="42"/>
      <c r="L4036" s="42" t="s">
        <v>555</v>
      </c>
      <c r="M4036" s="42" t="s">
        <v>555</v>
      </c>
      <c r="N4036" s="42" t="s">
        <v>555</v>
      </c>
      <c r="O4036" s="42"/>
      <c r="P4036" s="42" t="s">
        <v>4</v>
      </c>
      <c r="Q4036" s="42">
        <v>85</v>
      </c>
      <c r="R4036" s="42">
        <v>110</v>
      </c>
      <c r="S4036" s="42" t="s">
        <v>19853</v>
      </c>
      <c r="T4036" s="42" t="s">
        <v>555</v>
      </c>
      <c r="U4036" s="42" t="s">
        <v>555</v>
      </c>
      <c r="V4036" s="44"/>
      <c r="W4036" s="44"/>
      <c r="X4036" s="44"/>
      <c r="Y4036" s="44"/>
      <c r="Z4036" s="44"/>
      <c r="AA4036" s="44"/>
    </row>
    <row r="4037" spans="1:27" ht="15.75" customHeight="1" x14ac:dyDescent="0.25">
      <c r="A4037" s="43">
        <v>4087</v>
      </c>
      <c r="B4037" s="43" t="s">
        <v>507</v>
      </c>
      <c r="C4037" s="42" t="s">
        <v>19886</v>
      </c>
      <c r="D4037" s="42" t="s">
        <v>23680</v>
      </c>
      <c r="E4037" s="42" t="s">
        <v>555</v>
      </c>
      <c r="F4037" s="42" t="s">
        <v>19888</v>
      </c>
      <c r="G4037" s="42" t="s">
        <v>19889</v>
      </c>
      <c r="H4037" s="42" t="s">
        <v>571</v>
      </c>
      <c r="I4037" s="42"/>
      <c r="J4037" s="42"/>
      <c r="K4037" s="42"/>
      <c r="L4037" s="42" t="s">
        <v>555</v>
      </c>
      <c r="M4037" s="42" t="s">
        <v>555</v>
      </c>
      <c r="N4037" s="42" t="s">
        <v>555</v>
      </c>
      <c r="O4037" s="42"/>
      <c r="P4037" s="42" t="s">
        <v>4</v>
      </c>
      <c r="Q4037" s="42">
        <v>98</v>
      </c>
      <c r="R4037" s="42">
        <v>150</v>
      </c>
      <c r="S4037" s="42" t="s">
        <v>19853</v>
      </c>
      <c r="T4037" s="42" t="s">
        <v>555</v>
      </c>
      <c r="U4037" s="42" t="s">
        <v>555</v>
      </c>
      <c r="V4037" s="44"/>
      <c r="W4037" s="44"/>
      <c r="X4037" s="44"/>
      <c r="Y4037" s="44"/>
      <c r="Z4037" s="44"/>
      <c r="AA4037" s="44"/>
    </row>
    <row r="4038" spans="1:27" ht="15.75" customHeight="1" x14ac:dyDescent="0.25">
      <c r="A4038" s="43">
        <v>4088</v>
      </c>
      <c r="B4038" s="43" t="s">
        <v>507</v>
      </c>
      <c r="C4038" s="42" t="s">
        <v>19890</v>
      </c>
      <c r="D4038" s="42" t="s">
        <v>22496</v>
      </c>
      <c r="E4038" s="42" t="s">
        <v>555</v>
      </c>
      <c r="F4038" s="42" t="s">
        <v>19892</v>
      </c>
      <c r="G4038" s="42" t="s">
        <v>19893</v>
      </c>
      <c r="H4038" s="42" t="s">
        <v>571</v>
      </c>
      <c r="I4038" s="42">
        <f>VLOOKUP(C4038,RefVtsB2,6,FALSE)</f>
        <v>1</v>
      </c>
      <c r="J4038" s="42"/>
      <c r="K4038" s="42"/>
      <c r="L4038" s="42" t="s">
        <v>555</v>
      </c>
      <c r="M4038" s="42" t="s">
        <v>555</v>
      </c>
      <c r="N4038" s="42" t="s">
        <v>555</v>
      </c>
      <c r="O4038" s="42"/>
      <c r="P4038" s="42" t="s">
        <v>4</v>
      </c>
      <c r="Q4038" s="42">
        <v>60</v>
      </c>
      <c r="R4038" s="42">
        <v>122</v>
      </c>
      <c r="S4038" s="42" t="s">
        <v>19848</v>
      </c>
      <c r="T4038" s="42" t="s">
        <v>555</v>
      </c>
      <c r="U4038" s="42" t="s">
        <v>555</v>
      </c>
      <c r="V4038" s="44"/>
      <c r="W4038" s="44"/>
      <c r="X4038" s="44"/>
      <c r="Y4038" s="44"/>
      <c r="Z4038" s="44"/>
      <c r="AA4038" s="44"/>
    </row>
    <row r="4039" spans="1:27" ht="15.75" customHeight="1" x14ac:dyDescent="0.25">
      <c r="A4039" s="43">
        <v>4089</v>
      </c>
      <c r="B4039" s="43" t="s">
        <v>507</v>
      </c>
      <c r="C4039" s="42" t="s">
        <v>19894</v>
      </c>
      <c r="D4039" s="42" t="s">
        <v>23681</v>
      </c>
      <c r="E4039" s="42" t="s">
        <v>555</v>
      </c>
      <c r="F4039" s="42" t="s">
        <v>19896</v>
      </c>
      <c r="G4039" s="42" t="s">
        <v>19897</v>
      </c>
      <c r="H4039" s="42" t="s">
        <v>571</v>
      </c>
      <c r="I4039" s="42"/>
      <c r="J4039" s="42"/>
      <c r="K4039" s="42"/>
      <c r="L4039" s="42" t="s">
        <v>555</v>
      </c>
      <c r="M4039" s="42" t="s">
        <v>555</v>
      </c>
      <c r="N4039" s="42" t="s">
        <v>555</v>
      </c>
      <c r="O4039" s="42"/>
      <c r="P4039" s="42" t="s">
        <v>4</v>
      </c>
      <c r="Q4039" s="42">
        <v>125</v>
      </c>
      <c r="R4039" s="42">
        <v>123</v>
      </c>
      <c r="S4039" s="42" t="s">
        <v>19853</v>
      </c>
      <c r="T4039" s="42" t="s">
        <v>555</v>
      </c>
      <c r="U4039" s="42" t="s">
        <v>555</v>
      </c>
      <c r="V4039" s="44"/>
      <c r="W4039" s="44"/>
      <c r="X4039" s="44"/>
      <c r="Y4039" s="44"/>
      <c r="Z4039" s="44"/>
      <c r="AA4039" s="44"/>
    </row>
    <row r="4040" spans="1:27" ht="15.75" customHeight="1" x14ac:dyDescent="0.25">
      <c r="A4040" s="43">
        <v>4090</v>
      </c>
      <c r="B4040" s="43" t="s">
        <v>507</v>
      </c>
      <c r="C4040" s="42" t="s">
        <v>19898</v>
      </c>
      <c r="D4040" s="42" t="s">
        <v>22499</v>
      </c>
      <c r="E4040" s="42" t="s">
        <v>555</v>
      </c>
      <c r="F4040" s="42" t="s">
        <v>19900</v>
      </c>
      <c r="G4040" s="42" t="s">
        <v>19901</v>
      </c>
      <c r="H4040" s="42" t="s">
        <v>571</v>
      </c>
      <c r="I4040" s="42">
        <f>VLOOKUP(C4040,RefVtsB2,6,FALSE)</f>
        <v>1</v>
      </c>
      <c r="J4040" s="42"/>
      <c r="K4040" s="42"/>
      <c r="L4040" s="42" t="s">
        <v>555</v>
      </c>
      <c r="M4040" s="42" t="s">
        <v>555</v>
      </c>
      <c r="N4040" s="42" t="s">
        <v>555</v>
      </c>
      <c r="O4040" s="42"/>
      <c r="P4040" s="42" t="s">
        <v>4</v>
      </c>
      <c r="Q4040" s="42">
        <v>78</v>
      </c>
      <c r="R4040" s="42">
        <v>46</v>
      </c>
      <c r="S4040" s="42" t="s">
        <v>19853</v>
      </c>
      <c r="T4040" s="42" t="s">
        <v>555</v>
      </c>
      <c r="U4040" s="42" t="s">
        <v>555</v>
      </c>
      <c r="V4040" s="44"/>
      <c r="W4040" s="44"/>
      <c r="X4040" s="44"/>
      <c r="Y4040" s="44"/>
      <c r="Z4040" s="44"/>
      <c r="AA4040" s="44"/>
    </row>
    <row r="4041" spans="1:27" ht="15.75" customHeight="1" x14ac:dyDescent="0.25">
      <c r="A4041" s="43">
        <v>4091</v>
      </c>
      <c r="B4041" s="43" t="s">
        <v>507</v>
      </c>
      <c r="C4041" s="42" t="s">
        <v>19902</v>
      </c>
      <c r="D4041" s="42" t="s">
        <v>22515</v>
      </c>
      <c r="E4041" s="42" t="s">
        <v>555</v>
      </c>
      <c r="F4041" s="42" t="s">
        <v>19904</v>
      </c>
      <c r="G4041" s="42" t="s">
        <v>19905</v>
      </c>
      <c r="H4041" s="42" t="s">
        <v>571</v>
      </c>
      <c r="I4041" s="42">
        <f>VLOOKUP(C4041,RefVtsB2,6,FALSE)</f>
        <v>1</v>
      </c>
      <c r="J4041" s="42"/>
      <c r="K4041" s="42"/>
      <c r="L4041" s="42" t="s">
        <v>555</v>
      </c>
      <c r="M4041" s="42" t="s">
        <v>555</v>
      </c>
      <c r="N4041" s="42" t="s">
        <v>555</v>
      </c>
      <c r="O4041" s="42"/>
      <c r="P4041" s="42" t="s">
        <v>4</v>
      </c>
      <c r="Q4041" s="42">
        <v>82</v>
      </c>
      <c r="R4041" s="42">
        <v>108</v>
      </c>
      <c r="S4041" s="42" t="s">
        <v>19848</v>
      </c>
      <c r="T4041" s="42" t="s">
        <v>555</v>
      </c>
      <c r="U4041" s="42" t="s">
        <v>555</v>
      </c>
      <c r="V4041" s="44"/>
      <c r="W4041" s="44"/>
      <c r="X4041" s="44"/>
      <c r="Y4041" s="44"/>
      <c r="Z4041" s="44"/>
      <c r="AA4041" s="44"/>
    </row>
    <row r="4042" spans="1:27" ht="15.75" customHeight="1" x14ac:dyDescent="0.25">
      <c r="A4042" s="43">
        <v>4092</v>
      </c>
      <c r="B4042" s="43" t="s">
        <v>507</v>
      </c>
      <c r="C4042" s="42" t="s">
        <v>19906</v>
      </c>
      <c r="D4042" s="42" t="s">
        <v>23682</v>
      </c>
      <c r="E4042" s="42" t="s">
        <v>555</v>
      </c>
      <c r="F4042" s="42" t="s">
        <v>19908</v>
      </c>
      <c r="G4042" s="42" t="s">
        <v>19909</v>
      </c>
      <c r="H4042" s="42" t="s">
        <v>571</v>
      </c>
      <c r="I4042" s="42"/>
      <c r="J4042" s="42"/>
      <c r="K4042" s="42"/>
      <c r="L4042" s="42" t="s">
        <v>555</v>
      </c>
      <c r="M4042" s="42" t="s">
        <v>555</v>
      </c>
      <c r="N4042" s="42" t="s">
        <v>555</v>
      </c>
      <c r="O4042" s="42"/>
      <c r="P4042" s="42" t="s">
        <v>555</v>
      </c>
      <c r="Q4042" s="42" t="s">
        <v>555</v>
      </c>
      <c r="R4042" s="42" t="s">
        <v>555</v>
      </c>
      <c r="S4042" s="42" t="s">
        <v>555</v>
      </c>
      <c r="T4042" s="42" t="s">
        <v>555</v>
      </c>
      <c r="U4042" s="42" t="s">
        <v>555</v>
      </c>
      <c r="V4042" s="44"/>
      <c r="W4042" s="44"/>
      <c r="X4042" s="44"/>
      <c r="Y4042" s="44"/>
      <c r="Z4042" s="44" t="s">
        <v>1172</v>
      </c>
      <c r="AA4042" s="44" t="s">
        <v>19910</v>
      </c>
    </row>
    <row r="4043" spans="1:27" ht="15.75" customHeight="1" x14ac:dyDescent="0.25">
      <c r="A4043" s="43">
        <v>4093</v>
      </c>
      <c r="B4043" s="43" t="s">
        <v>507</v>
      </c>
      <c r="C4043" s="42" t="s">
        <v>19911</v>
      </c>
      <c r="D4043" s="42" t="s">
        <v>22788</v>
      </c>
      <c r="E4043" s="42" t="s">
        <v>555</v>
      </c>
      <c r="F4043" s="42" t="s">
        <v>19913</v>
      </c>
      <c r="G4043" s="42" t="s">
        <v>19914</v>
      </c>
      <c r="H4043" s="42" t="s">
        <v>571</v>
      </c>
      <c r="I4043" s="42"/>
      <c r="J4043" s="42"/>
      <c r="K4043" s="42"/>
      <c r="L4043" s="42" t="s">
        <v>555</v>
      </c>
      <c r="M4043" s="42" t="s">
        <v>555</v>
      </c>
      <c r="N4043" s="42" t="s">
        <v>555</v>
      </c>
      <c r="O4043" s="42"/>
      <c r="P4043" s="42" t="s">
        <v>4</v>
      </c>
      <c r="Q4043" s="42">
        <v>65</v>
      </c>
      <c r="R4043" s="42">
        <v>66</v>
      </c>
      <c r="S4043" s="42" t="s">
        <v>19853</v>
      </c>
      <c r="T4043" s="42" t="s">
        <v>555</v>
      </c>
      <c r="U4043" s="42" t="s">
        <v>555</v>
      </c>
      <c r="V4043" s="44"/>
      <c r="W4043" s="44"/>
      <c r="X4043" s="44"/>
      <c r="Y4043" s="44"/>
      <c r="Z4043" s="44"/>
      <c r="AA4043" s="44"/>
    </row>
    <row r="4044" spans="1:27" ht="15.75" customHeight="1" x14ac:dyDescent="0.25">
      <c r="A4044" s="43">
        <v>4094</v>
      </c>
      <c r="B4044" s="43" t="s">
        <v>507</v>
      </c>
      <c r="C4044" s="42" t="s">
        <v>19915</v>
      </c>
      <c r="D4044" s="42" t="s">
        <v>22796</v>
      </c>
      <c r="E4044" s="42" t="s">
        <v>555</v>
      </c>
      <c r="F4044" s="42" t="s">
        <v>19917</v>
      </c>
      <c r="G4044" s="42" t="s">
        <v>19918</v>
      </c>
      <c r="H4044" s="42" t="s">
        <v>571</v>
      </c>
      <c r="I4044" s="42"/>
      <c r="J4044" s="42"/>
      <c r="K4044" s="42"/>
      <c r="L4044" s="42" t="s">
        <v>555</v>
      </c>
      <c r="M4044" s="42" t="s">
        <v>555</v>
      </c>
      <c r="N4044" s="42" t="s">
        <v>555</v>
      </c>
      <c r="O4044" s="42"/>
      <c r="P4044" s="42" t="s">
        <v>555</v>
      </c>
      <c r="Q4044" s="42" t="s">
        <v>555</v>
      </c>
      <c r="R4044" s="42" t="s">
        <v>555</v>
      </c>
      <c r="S4044" s="42" t="s">
        <v>555</v>
      </c>
      <c r="T4044" s="42" t="s">
        <v>555</v>
      </c>
      <c r="U4044" s="42" t="s">
        <v>555</v>
      </c>
      <c r="V4044" s="44"/>
      <c r="W4044" s="44"/>
      <c r="X4044" s="44"/>
      <c r="Y4044" s="44"/>
      <c r="Z4044" s="44" t="s">
        <v>1172</v>
      </c>
      <c r="AA4044" s="44">
        <v>2.9194300000000002</v>
      </c>
    </row>
    <row r="4045" spans="1:27" ht="15.75" customHeight="1" x14ac:dyDescent="0.25">
      <c r="A4045" s="43">
        <v>4095</v>
      </c>
      <c r="B4045" s="43" t="s">
        <v>507</v>
      </c>
      <c r="C4045" s="42" t="s">
        <v>19919</v>
      </c>
      <c r="D4045" s="42" t="s">
        <v>22800</v>
      </c>
      <c r="E4045" s="42" t="s">
        <v>555</v>
      </c>
      <c r="F4045" s="42" t="s">
        <v>19921</v>
      </c>
      <c r="G4045" s="42" t="s">
        <v>19922</v>
      </c>
      <c r="H4045" s="42" t="s">
        <v>571</v>
      </c>
      <c r="I4045" s="42"/>
      <c r="J4045" s="42"/>
      <c r="K4045" s="42"/>
      <c r="L4045" s="42" t="s">
        <v>555</v>
      </c>
      <c r="M4045" s="42" t="s">
        <v>555</v>
      </c>
      <c r="N4045" s="42" t="s">
        <v>555</v>
      </c>
      <c r="O4045" s="42"/>
      <c r="P4045" s="42" t="s">
        <v>555</v>
      </c>
      <c r="Q4045" s="42" t="s">
        <v>555</v>
      </c>
      <c r="R4045" s="42" t="s">
        <v>555</v>
      </c>
      <c r="S4045" s="42" t="s">
        <v>555</v>
      </c>
      <c r="T4045" s="42" t="s">
        <v>555</v>
      </c>
      <c r="U4045" s="42" t="s">
        <v>555</v>
      </c>
      <c r="V4045" s="44"/>
      <c r="W4045" s="44"/>
      <c r="X4045" s="44"/>
      <c r="Y4045" s="44"/>
      <c r="Z4045" s="44" t="s">
        <v>1172</v>
      </c>
      <c r="AA4045" s="44">
        <v>2.43554</v>
      </c>
    </row>
    <row r="4046" spans="1:27" ht="15.75" customHeight="1" x14ac:dyDescent="0.25">
      <c r="A4046" s="43">
        <v>4096</v>
      </c>
      <c r="B4046" s="43" t="s">
        <v>507</v>
      </c>
      <c r="C4046" s="42" t="s">
        <v>19923</v>
      </c>
      <c r="D4046" s="42" t="s">
        <v>22810</v>
      </c>
      <c r="E4046" s="42" t="s">
        <v>555</v>
      </c>
      <c r="F4046" s="42" t="s">
        <v>19925</v>
      </c>
      <c r="G4046" s="42" t="s">
        <v>19926</v>
      </c>
      <c r="H4046" s="42" t="s">
        <v>571</v>
      </c>
      <c r="I4046" s="42"/>
      <c r="J4046" s="42"/>
      <c r="K4046" s="42"/>
      <c r="L4046" s="42" t="s">
        <v>555</v>
      </c>
      <c r="M4046" s="42" t="s">
        <v>555</v>
      </c>
      <c r="N4046" s="42" t="s">
        <v>555</v>
      </c>
      <c r="O4046" s="42"/>
      <c r="P4046" s="42" t="s">
        <v>555</v>
      </c>
      <c r="Q4046" s="42" t="s">
        <v>555</v>
      </c>
      <c r="R4046" s="42" t="s">
        <v>555</v>
      </c>
      <c r="S4046" s="42" t="s">
        <v>555</v>
      </c>
      <c r="T4046" s="42" t="s">
        <v>555</v>
      </c>
      <c r="U4046" s="42" t="s">
        <v>555</v>
      </c>
      <c r="V4046" s="44"/>
      <c r="W4046" s="44"/>
      <c r="X4046" s="44"/>
      <c r="Y4046" s="44"/>
      <c r="Z4046" s="44" t="s">
        <v>1172</v>
      </c>
      <c r="AA4046" s="44">
        <v>2.8866900000000002</v>
      </c>
    </row>
    <row r="4047" spans="1:27" ht="15.75" customHeight="1" x14ac:dyDescent="0.25">
      <c r="A4047" s="43">
        <v>4097</v>
      </c>
      <c r="B4047" s="43" t="s">
        <v>507</v>
      </c>
      <c r="C4047" s="42" t="s">
        <v>19927</v>
      </c>
      <c r="D4047" s="42" t="s">
        <v>22811</v>
      </c>
      <c r="E4047" s="42" t="s">
        <v>555</v>
      </c>
      <c r="F4047" s="42" t="s">
        <v>19929</v>
      </c>
      <c r="G4047" s="42" t="s">
        <v>19930</v>
      </c>
      <c r="H4047" s="42" t="s">
        <v>571</v>
      </c>
      <c r="I4047" s="42"/>
      <c r="J4047" s="42"/>
      <c r="K4047" s="42"/>
      <c r="L4047" s="42" t="s">
        <v>555</v>
      </c>
      <c r="M4047" s="42" t="s">
        <v>555</v>
      </c>
      <c r="N4047" s="42" t="s">
        <v>555</v>
      </c>
      <c r="O4047" s="42"/>
      <c r="P4047" s="42" t="s">
        <v>4</v>
      </c>
      <c r="Q4047" s="42">
        <v>58</v>
      </c>
      <c r="R4047" s="42">
        <v>84</v>
      </c>
      <c r="S4047" s="42" t="s">
        <v>19853</v>
      </c>
      <c r="T4047" s="42" t="s">
        <v>555</v>
      </c>
      <c r="U4047" s="42" t="s">
        <v>555</v>
      </c>
      <c r="V4047" s="44"/>
      <c r="W4047" s="44"/>
      <c r="X4047" s="44"/>
      <c r="Y4047" s="44"/>
      <c r="Z4047" s="44" t="s">
        <v>1172</v>
      </c>
      <c r="AA4047" s="44">
        <v>3.6126603947218623</v>
      </c>
    </row>
    <row r="4048" spans="1:27" ht="15.75" customHeight="1" x14ac:dyDescent="0.25">
      <c r="A4048" s="43">
        <v>4098</v>
      </c>
      <c r="B4048" s="43" t="s">
        <v>507</v>
      </c>
      <c r="C4048" s="42" t="s">
        <v>19931</v>
      </c>
      <c r="D4048" s="42" t="s">
        <v>22813</v>
      </c>
      <c r="E4048" s="42" t="s">
        <v>555</v>
      </c>
      <c r="F4048" s="42" t="s">
        <v>19933</v>
      </c>
      <c r="G4048" s="42" t="s">
        <v>19934</v>
      </c>
      <c r="H4048" s="42" t="s">
        <v>554</v>
      </c>
      <c r="I4048" s="42"/>
      <c r="J4048" s="42"/>
      <c r="K4048" s="42"/>
      <c r="L4048" s="42" t="s">
        <v>555</v>
      </c>
      <c r="M4048" s="42" t="s">
        <v>555</v>
      </c>
      <c r="N4048" s="42" t="s">
        <v>555</v>
      </c>
      <c r="O4048" s="42"/>
      <c r="P4048" s="42" t="s">
        <v>555</v>
      </c>
      <c r="Q4048" s="42" t="s">
        <v>555</v>
      </c>
      <c r="R4048" s="42" t="s">
        <v>555</v>
      </c>
      <c r="S4048" s="42" t="s">
        <v>555</v>
      </c>
      <c r="T4048" s="42" t="s">
        <v>555</v>
      </c>
      <c r="U4048" s="42" t="s">
        <v>555</v>
      </c>
      <c r="V4048" s="44"/>
      <c r="W4048" s="44"/>
      <c r="X4048" s="44"/>
      <c r="Y4048" s="44"/>
      <c r="Z4048" s="44" t="s">
        <v>19935</v>
      </c>
      <c r="AA4048" s="44">
        <v>1.3622799999999999</v>
      </c>
    </row>
    <row r="4049" spans="1:27" ht="15.75" customHeight="1" x14ac:dyDescent="0.25">
      <c r="A4049" s="43">
        <v>4099</v>
      </c>
      <c r="B4049" s="43" t="s">
        <v>507</v>
      </c>
      <c r="C4049" s="42" t="s">
        <v>19936</v>
      </c>
      <c r="D4049" s="42" t="s">
        <v>22814</v>
      </c>
      <c r="E4049" s="42" t="s">
        <v>555</v>
      </c>
      <c r="F4049" s="42" t="s">
        <v>19938</v>
      </c>
      <c r="G4049" s="42" t="s">
        <v>19939</v>
      </c>
      <c r="H4049" s="42" t="s">
        <v>571</v>
      </c>
      <c r="I4049" s="42"/>
      <c r="J4049" s="42"/>
      <c r="K4049" s="42"/>
      <c r="L4049" s="42" t="s">
        <v>555</v>
      </c>
      <c r="M4049" s="42" t="s">
        <v>555</v>
      </c>
      <c r="N4049" s="42" t="s">
        <v>555</v>
      </c>
      <c r="O4049" s="42"/>
      <c r="P4049" s="42" t="s">
        <v>555</v>
      </c>
      <c r="Q4049" s="42" t="s">
        <v>555</v>
      </c>
      <c r="R4049" s="42" t="s">
        <v>555</v>
      </c>
      <c r="S4049" s="42" t="s">
        <v>555</v>
      </c>
      <c r="T4049" s="42" t="s">
        <v>555</v>
      </c>
      <c r="U4049" s="42" t="s">
        <v>555</v>
      </c>
      <c r="V4049" s="44"/>
      <c r="W4049" s="44"/>
      <c r="X4049" s="44"/>
      <c r="Y4049" s="44"/>
      <c r="Z4049" s="44" t="s">
        <v>1172</v>
      </c>
      <c r="AA4049" s="44">
        <v>5.0366200000000001</v>
      </c>
    </row>
    <row r="4050" spans="1:27" ht="15.75" customHeight="1" x14ac:dyDescent="0.25">
      <c r="A4050" s="43">
        <v>4100</v>
      </c>
      <c r="B4050" s="43" t="s">
        <v>507</v>
      </c>
      <c r="C4050" s="42" t="s">
        <v>19940</v>
      </c>
      <c r="D4050" s="42" t="s">
        <v>22817</v>
      </c>
      <c r="E4050" s="42" t="s">
        <v>555</v>
      </c>
      <c r="F4050" s="42" t="s">
        <v>19942</v>
      </c>
      <c r="G4050" s="42" t="s">
        <v>19943</v>
      </c>
      <c r="H4050" s="42" t="s">
        <v>919</v>
      </c>
      <c r="I4050" s="42"/>
      <c r="J4050" s="42"/>
      <c r="K4050" s="42"/>
      <c r="L4050" s="42" t="s">
        <v>555</v>
      </c>
      <c r="M4050" s="42" t="s">
        <v>555</v>
      </c>
      <c r="N4050" s="42" t="s">
        <v>555</v>
      </c>
      <c r="O4050" s="42"/>
      <c r="P4050" s="42" t="s">
        <v>4</v>
      </c>
      <c r="Q4050" s="42">
        <v>50</v>
      </c>
      <c r="R4050" s="42">
        <v>37</v>
      </c>
      <c r="S4050" s="42" t="s">
        <v>19853</v>
      </c>
      <c r="T4050" s="42" t="s">
        <v>555</v>
      </c>
      <c r="U4050" s="42" t="s">
        <v>555</v>
      </c>
      <c r="V4050" s="44"/>
      <c r="W4050" s="44"/>
      <c r="X4050" s="44"/>
      <c r="Y4050" s="44"/>
      <c r="Z4050" s="44" t="s">
        <v>1172</v>
      </c>
      <c r="AA4050" s="44">
        <v>2.5592100000000002</v>
      </c>
    </row>
    <row r="4051" spans="1:27" ht="15.75" customHeight="1" x14ac:dyDescent="0.25">
      <c r="A4051" s="43">
        <v>4101</v>
      </c>
      <c r="B4051" s="43" t="s">
        <v>507</v>
      </c>
      <c r="C4051" s="42" t="s">
        <v>19944</v>
      </c>
      <c r="D4051" s="42" t="s">
        <v>22819</v>
      </c>
      <c r="E4051" s="42" t="s">
        <v>555</v>
      </c>
      <c r="F4051" s="42" t="s">
        <v>19946</v>
      </c>
      <c r="G4051" s="42" t="s">
        <v>19947</v>
      </c>
      <c r="H4051" s="42" t="s">
        <v>571</v>
      </c>
      <c r="I4051" s="42"/>
      <c r="J4051" s="42"/>
      <c r="K4051" s="42"/>
      <c r="L4051" s="42" t="s">
        <v>555</v>
      </c>
      <c r="M4051" s="42" t="s">
        <v>555</v>
      </c>
      <c r="N4051" s="42" t="s">
        <v>555</v>
      </c>
      <c r="O4051" s="42"/>
      <c r="P4051" s="42" t="s">
        <v>555</v>
      </c>
      <c r="Q4051" s="42" t="s">
        <v>555</v>
      </c>
      <c r="R4051" s="42" t="s">
        <v>555</v>
      </c>
      <c r="S4051" s="42" t="s">
        <v>555</v>
      </c>
      <c r="T4051" s="42" t="s">
        <v>555</v>
      </c>
      <c r="U4051" s="42" t="s">
        <v>555</v>
      </c>
      <c r="V4051" s="44"/>
      <c r="W4051" s="44"/>
      <c r="X4051" s="44"/>
      <c r="Y4051" s="44"/>
      <c r="Z4051" s="44" t="s">
        <v>1172</v>
      </c>
      <c r="AA4051" s="44">
        <v>4.0476099999999997</v>
      </c>
    </row>
    <row r="4052" spans="1:27" ht="15.75" customHeight="1" x14ac:dyDescent="0.25">
      <c r="A4052" s="43">
        <v>4102</v>
      </c>
      <c r="B4052" s="43" t="s">
        <v>507</v>
      </c>
      <c r="C4052" s="42" t="s">
        <v>322</v>
      </c>
      <c r="D4052" s="42" t="s">
        <v>321</v>
      </c>
      <c r="E4052" s="42" t="s">
        <v>555</v>
      </c>
      <c r="F4052" s="42" t="s">
        <v>19949</v>
      </c>
      <c r="G4052" s="42" t="s">
        <v>19950</v>
      </c>
      <c r="H4052" s="42" t="s">
        <v>554</v>
      </c>
      <c r="I4052" s="42"/>
      <c r="J4052" s="42"/>
      <c r="K4052" s="42"/>
      <c r="L4052" s="42" t="s">
        <v>555</v>
      </c>
      <c r="M4052" s="42" t="s">
        <v>555</v>
      </c>
      <c r="N4052" s="42" t="s">
        <v>555</v>
      </c>
      <c r="O4052" s="42"/>
      <c r="P4052" s="42" t="s">
        <v>555</v>
      </c>
      <c r="Q4052" s="42" t="s">
        <v>555</v>
      </c>
      <c r="R4052" s="42" t="s">
        <v>555</v>
      </c>
      <c r="S4052" s="42" t="s">
        <v>555</v>
      </c>
      <c r="T4052" s="42" t="s">
        <v>555</v>
      </c>
      <c r="U4052" s="42" t="s">
        <v>555</v>
      </c>
      <c r="V4052" s="44"/>
      <c r="W4052" s="44"/>
      <c r="X4052" s="44"/>
      <c r="Y4052" s="44"/>
      <c r="Z4052" s="44" t="s">
        <v>19935</v>
      </c>
      <c r="AA4052" s="44">
        <v>0.98494000000000004</v>
      </c>
    </row>
    <row r="4053" spans="1:27" ht="15.75" customHeight="1" x14ac:dyDescent="0.25">
      <c r="A4053" s="43">
        <v>4103</v>
      </c>
      <c r="B4053" s="43" t="s">
        <v>507</v>
      </c>
      <c r="C4053" s="42" t="s">
        <v>19951</v>
      </c>
      <c r="D4053" s="42" t="s">
        <v>22535</v>
      </c>
      <c r="E4053" s="42" t="s">
        <v>555</v>
      </c>
      <c r="F4053" s="42" t="s">
        <v>19953</v>
      </c>
      <c r="G4053" s="42" t="s">
        <v>19954</v>
      </c>
      <c r="H4053" s="42" t="s">
        <v>571</v>
      </c>
      <c r="I4053" s="42">
        <f>VLOOKUP(C4053,RefVtsB2,6,FALSE)</f>
        <v>1</v>
      </c>
      <c r="J4053" s="42"/>
      <c r="K4053" s="42"/>
      <c r="L4053" s="42" t="s">
        <v>555</v>
      </c>
      <c r="M4053" s="42" t="s">
        <v>555</v>
      </c>
      <c r="N4053" s="42" t="s">
        <v>555</v>
      </c>
      <c r="O4053" s="42"/>
      <c r="P4053" s="42" t="s">
        <v>4</v>
      </c>
      <c r="Q4053" s="42">
        <v>78</v>
      </c>
      <c r="R4053" s="42">
        <v>70</v>
      </c>
      <c r="S4053" s="42" t="s">
        <v>19848</v>
      </c>
      <c r="T4053" s="42" t="s">
        <v>555</v>
      </c>
      <c r="U4053" s="42" t="s">
        <v>555</v>
      </c>
      <c r="V4053" s="44"/>
      <c r="W4053" s="44"/>
      <c r="X4053" s="44"/>
      <c r="Y4053" s="44"/>
      <c r="Z4053" s="44" t="s">
        <v>1172</v>
      </c>
      <c r="AA4053" s="44">
        <v>4.1488845990206844</v>
      </c>
    </row>
    <row r="4054" spans="1:27" ht="15.75" customHeight="1" x14ac:dyDescent="0.25">
      <c r="A4054" s="43">
        <v>4104</v>
      </c>
      <c r="B4054" s="43" t="s">
        <v>507</v>
      </c>
      <c r="C4054" s="42" t="s">
        <v>19955</v>
      </c>
      <c r="D4054" s="42" t="s">
        <v>22832</v>
      </c>
      <c r="E4054" s="42" t="s">
        <v>555</v>
      </c>
      <c r="F4054" s="42" t="s">
        <v>19957</v>
      </c>
      <c r="G4054" s="42" t="s">
        <v>19958</v>
      </c>
      <c r="H4054" s="42" t="s">
        <v>571</v>
      </c>
      <c r="I4054" s="42"/>
      <c r="J4054" s="42"/>
      <c r="K4054" s="42"/>
      <c r="L4054" s="42" t="s">
        <v>555</v>
      </c>
      <c r="M4054" s="42" t="s">
        <v>555</v>
      </c>
      <c r="N4054" s="42" t="s">
        <v>555</v>
      </c>
      <c r="O4054" s="42"/>
      <c r="P4054" s="42" t="s">
        <v>4</v>
      </c>
      <c r="Q4054" s="42">
        <v>87</v>
      </c>
      <c r="R4054" s="42">
        <v>113</v>
      </c>
      <c r="S4054" s="42" t="s">
        <v>19853</v>
      </c>
      <c r="T4054" s="42" t="s">
        <v>555</v>
      </c>
      <c r="U4054" s="42" t="s">
        <v>555</v>
      </c>
      <c r="V4054" s="44"/>
      <c r="W4054" s="44"/>
      <c r="X4054" s="44"/>
      <c r="Y4054" s="44"/>
      <c r="Z4054" s="44"/>
      <c r="AA4054" s="44"/>
    </row>
    <row r="4055" spans="1:27" ht="15.75" customHeight="1" x14ac:dyDescent="0.25">
      <c r="A4055" s="43">
        <v>4105</v>
      </c>
      <c r="B4055" s="43" t="s">
        <v>507</v>
      </c>
      <c r="C4055" s="42" t="s">
        <v>19959</v>
      </c>
      <c r="D4055" s="42" t="s">
        <v>22853</v>
      </c>
      <c r="E4055" s="42" t="s">
        <v>555</v>
      </c>
      <c r="F4055" s="42" t="s">
        <v>19961</v>
      </c>
      <c r="G4055" s="42" t="s">
        <v>19962</v>
      </c>
      <c r="H4055" s="42" t="s">
        <v>571</v>
      </c>
      <c r="I4055" s="42"/>
      <c r="J4055" s="42"/>
      <c r="K4055" s="42"/>
      <c r="L4055" s="42" t="s">
        <v>555</v>
      </c>
      <c r="M4055" s="42" t="s">
        <v>555</v>
      </c>
      <c r="N4055" s="42" t="s">
        <v>555</v>
      </c>
      <c r="O4055" s="42"/>
      <c r="P4055" s="42" t="s">
        <v>555</v>
      </c>
      <c r="Q4055" s="42" t="s">
        <v>555</v>
      </c>
      <c r="R4055" s="42" t="s">
        <v>555</v>
      </c>
      <c r="S4055" s="42" t="s">
        <v>555</v>
      </c>
      <c r="T4055" s="42" t="s">
        <v>555</v>
      </c>
      <c r="U4055" s="42" t="s">
        <v>555</v>
      </c>
      <c r="V4055" s="44"/>
      <c r="W4055" s="44"/>
      <c r="X4055" s="44"/>
      <c r="Y4055" s="44"/>
      <c r="Z4055" s="44" t="s">
        <v>1172</v>
      </c>
      <c r="AA4055" s="44">
        <v>2.7327499999999998</v>
      </c>
    </row>
    <row r="4056" spans="1:27" ht="15.75" customHeight="1" x14ac:dyDescent="0.25">
      <c r="A4056" s="43">
        <v>4106</v>
      </c>
      <c r="B4056" s="43" t="s">
        <v>507</v>
      </c>
      <c r="C4056" s="42" t="s">
        <v>19963</v>
      </c>
      <c r="D4056" s="42" t="s">
        <v>22862</v>
      </c>
      <c r="E4056" s="42" t="s">
        <v>555</v>
      </c>
      <c r="F4056" s="42" t="s">
        <v>19965</v>
      </c>
      <c r="G4056" s="42" t="s">
        <v>19966</v>
      </c>
      <c r="H4056" s="42" t="s">
        <v>554</v>
      </c>
      <c r="I4056" s="42"/>
      <c r="J4056" s="42"/>
      <c r="K4056" s="42"/>
      <c r="L4056" s="42" t="s">
        <v>555</v>
      </c>
      <c r="M4056" s="42" t="s">
        <v>555</v>
      </c>
      <c r="N4056" s="42" t="s">
        <v>555</v>
      </c>
      <c r="O4056" s="42"/>
      <c r="P4056" s="42" t="s">
        <v>555</v>
      </c>
      <c r="Q4056" s="42" t="s">
        <v>555</v>
      </c>
      <c r="R4056" s="42" t="s">
        <v>555</v>
      </c>
      <c r="S4056" s="42" t="s">
        <v>555</v>
      </c>
      <c r="T4056" s="42" t="s">
        <v>555</v>
      </c>
      <c r="U4056" s="42" t="s">
        <v>555</v>
      </c>
      <c r="V4056" s="44"/>
      <c r="W4056" s="44"/>
      <c r="X4056" s="44"/>
      <c r="Y4056" s="44"/>
      <c r="Z4056" s="44" t="s">
        <v>19935</v>
      </c>
      <c r="AA4056" s="44">
        <v>1.1298999999999999</v>
      </c>
    </row>
    <row r="4057" spans="1:27" ht="15.75" customHeight="1" x14ac:dyDescent="0.25">
      <c r="A4057" s="43">
        <v>4107</v>
      </c>
      <c r="B4057" s="43" t="s">
        <v>507</v>
      </c>
      <c r="C4057" s="42" t="s">
        <v>19967</v>
      </c>
      <c r="D4057" s="42" t="s">
        <v>22863</v>
      </c>
      <c r="E4057" s="42" t="s">
        <v>555</v>
      </c>
      <c r="F4057" s="42" t="s">
        <v>19969</v>
      </c>
      <c r="G4057" s="42" t="s">
        <v>19970</v>
      </c>
      <c r="H4057" s="42" t="s">
        <v>562</v>
      </c>
      <c r="I4057" s="42"/>
      <c r="J4057" s="42"/>
      <c r="K4057" s="42"/>
      <c r="L4057" s="42" t="s">
        <v>555</v>
      </c>
      <c r="M4057" s="42" t="s">
        <v>555</v>
      </c>
      <c r="N4057" s="42" t="s">
        <v>555</v>
      </c>
      <c r="O4057" s="42"/>
      <c r="P4057" s="42" t="s">
        <v>555</v>
      </c>
      <c r="Q4057" s="42" t="s">
        <v>555</v>
      </c>
      <c r="R4057" s="42" t="s">
        <v>555</v>
      </c>
      <c r="S4057" s="42" t="s">
        <v>555</v>
      </c>
      <c r="T4057" s="42" t="s">
        <v>555</v>
      </c>
      <c r="U4057" s="42" t="s">
        <v>555</v>
      </c>
      <c r="V4057" s="44"/>
      <c r="W4057" s="44"/>
      <c r="X4057" s="44"/>
      <c r="Y4057" s="44"/>
      <c r="Z4057" s="44" t="s">
        <v>19971</v>
      </c>
      <c r="AA4057" s="44">
        <v>2.04</v>
      </c>
    </row>
    <row r="4058" spans="1:27" ht="15.75" customHeight="1" x14ac:dyDescent="0.25">
      <c r="A4058" s="43">
        <v>4108</v>
      </c>
      <c r="B4058" s="43" t="s">
        <v>507</v>
      </c>
      <c r="C4058" s="42" t="s">
        <v>19972</v>
      </c>
      <c r="D4058" s="42" t="s">
        <v>22871</v>
      </c>
      <c r="E4058" s="42" t="s">
        <v>555</v>
      </c>
      <c r="F4058" s="42" t="s">
        <v>19974</v>
      </c>
      <c r="G4058" s="42" t="s">
        <v>19975</v>
      </c>
      <c r="H4058" s="42" t="s">
        <v>571</v>
      </c>
      <c r="I4058" s="42"/>
      <c r="J4058" s="42"/>
      <c r="K4058" s="42"/>
      <c r="L4058" s="42" t="s">
        <v>555</v>
      </c>
      <c r="M4058" s="42" t="s">
        <v>555</v>
      </c>
      <c r="N4058" s="42" t="s">
        <v>555</v>
      </c>
      <c r="O4058" s="42"/>
      <c r="P4058" s="42" t="s">
        <v>555</v>
      </c>
      <c r="Q4058" s="42" t="s">
        <v>555</v>
      </c>
      <c r="R4058" s="42" t="s">
        <v>555</v>
      </c>
      <c r="S4058" s="42" t="s">
        <v>555</v>
      </c>
      <c r="T4058" s="42" t="s">
        <v>555</v>
      </c>
      <c r="U4058" s="42" t="s">
        <v>555</v>
      </c>
      <c r="V4058" s="44"/>
      <c r="W4058" s="44"/>
      <c r="X4058" s="44"/>
      <c r="Y4058" s="44"/>
      <c r="Z4058" s="44" t="s">
        <v>1172</v>
      </c>
      <c r="AA4058" s="44">
        <v>5.5012100000000004</v>
      </c>
    </row>
    <row r="4059" spans="1:27" ht="15.75" customHeight="1" x14ac:dyDescent="0.25">
      <c r="A4059" s="43">
        <v>4109</v>
      </c>
      <c r="B4059" s="43" t="s">
        <v>507</v>
      </c>
      <c r="C4059" s="42" t="s">
        <v>19976</v>
      </c>
      <c r="D4059" s="42" t="s">
        <v>22874</v>
      </c>
      <c r="E4059" s="42" t="s">
        <v>555</v>
      </c>
      <c r="F4059" s="42" t="s">
        <v>19978</v>
      </c>
      <c r="G4059" s="42" t="s">
        <v>19979</v>
      </c>
      <c r="H4059" s="42" t="s">
        <v>571</v>
      </c>
      <c r="I4059" s="42"/>
      <c r="J4059" s="42"/>
      <c r="K4059" s="42"/>
      <c r="L4059" s="42" t="s">
        <v>555</v>
      </c>
      <c r="M4059" s="42" t="s">
        <v>555</v>
      </c>
      <c r="N4059" s="42" t="s">
        <v>555</v>
      </c>
      <c r="O4059" s="42"/>
      <c r="P4059" s="42" t="s">
        <v>555</v>
      </c>
      <c r="Q4059" s="42" t="s">
        <v>555</v>
      </c>
      <c r="R4059" s="42" t="s">
        <v>555</v>
      </c>
      <c r="S4059" s="42" t="s">
        <v>555</v>
      </c>
      <c r="T4059" s="42" t="s">
        <v>555</v>
      </c>
      <c r="U4059" s="42" t="s">
        <v>555</v>
      </c>
      <c r="V4059" s="44"/>
      <c r="W4059" s="44"/>
      <c r="X4059" s="44"/>
      <c r="Y4059" s="44"/>
      <c r="Z4059" s="44" t="s">
        <v>1172</v>
      </c>
      <c r="AA4059" s="44">
        <v>2.5339999999999998</v>
      </c>
    </row>
    <row r="4060" spans="1:27" ht="15.75" customHeight="1" x14ac:dyDescent="0.25">
      <c r="A4060" s="43">
        <v>4110</v>
      </c>
      <c r="B4060" s="43" t="s">
        <v>507</v>
      </c>
      <c r="C4060" s="42" t="s">
        <v>19980</v>
      </c>
      <c r="D4060" s="42" t="s">
        <v>22880</v>
      </c>
      <c r="E4060" s="42" t="s">
        <v>555</v>
      </c>
      <c r="F4060" s="42" t="s">
        <v>19982</v>
      </c>
      <c r="G4060" s="42" t="s">
        <v>19983</v>
      </c>
      <c r="H4060" s="42" t="s">
        <v>919</v>
      </c>
      <c r="I4060" s="42"/>
      <c r="J4060" s="42"/>
      <c r="K4060" s="42"/>
      <c r="L4060" s="42" t="s">
        <v>555</v>
      </c>
      <c r="M4060" s="42" t="s">
        <v>555</v>
      </c>
      <c r="N4060" s="42" t="s">
        <v>555</v>
      </c>
      <c r="O4060" s="42"/>
      <c r="P4060" s="42" t="s">
        <v>4</v>
      </c>
      <c r="Q4060" s="42">
        <v>70</v>
      </c>
      <c r="R4060" s="42">
        <v>65</v>
      </c>
      <c r="S4060" s="42" t="s">
        <v>19853</v>
      </c>
      <c r="T4060" s="42" t="s">
        <v>555</v>
      </c>
      <c r="U4060" s="42" t="s">
        <v>555</v>
      </c>
      <c r="V4060" s="44"/>
      <c r="W4060" s="44"/>
      <c r="X4060" s="44"/>
      <c r="Y4060" s="44"/>
      <c r="Z4060" s="44" t="s">
        <v>19971</v>
      </c>
      <c r="AA4060" s="44">
        <v>2.2724199999999999</v>
      </c>
    </row>
    <row r="4061" spans="1:27" ht="15.75" customHeight="1" x14ac:dyDescent="0.25">
      <c r="A4061" s="43">
        <v>4111</v>
      </c>
      <c r="B4061" s="43" t="s">
        <v>507</v>
      </c>
      <c r="C4061" s="42" t="s">
        <v>19984</v>
      </c>
      <c r="D4061" s="42" t="s">
        <v>22881</v>
      </c>
      <c r="E4061" s="42" t="s">
        <v>555</v>
      </c>
      <c r="F4061" s="42" t="s">
        <v>19986</v>
      </c>
      <c r="G4061" s="42" t="s">
        <v>19987</v>
      </c>
      <c r="H4061" s="42" t="s">
        <v>554</v>
      </c>
      <c r="I4061" s="42"/>
      <c r="J4061" s="42"/>
      <c r="K4061" s="42"/>
      <c r="L4061" s="42" t="s">
        <v>555</v>
      </c>
      <c r="M4061" s="42" t="s">
        <v>555</v>
      </c>
      <c r="N4061" s="42" t="s">
        <v>555</v>
      </c>
      <c r="O4061" s="42"/>
      <c r="P4061" s="42" t="s">
        <v>0</v>
      </c>
      <c r="Q4061" s="42" t="s">
        <v>269</v>
      </c>
      <c r="R4061" s="42" t="s">
        <v>269</v>
      </c>
      <c r="S4061" s="42" t="s">
        <v>19853</v>
      </c>
      <c r="T4061" s="42" t="s">
        <v>555</v>
      </c>
      <c r="U4061" s="42" t="s">
        <v>555</v>
      </c>
      <c r="V4061" s="44"/>
      <c r="W4061" s="44"/>
      <c r="X4061" s="44"/>
      <c r="Y4061" s="44"/>
      <c r="Z4061" s="44" t="s">
        <v>19935</v>
      </c>
      <c r="AA4061" s="44">
        <v>1.2992300000000001</v>
      </c>
    </row>
    <row r="4062" spans="1:27" ht="15.75" customHeight="1" x14ac:dyDescent="0.25">
      <c r="A4062" s="43">
        <v>4112</v>
      </c>
      <c r="B4062" s="43" t="s">
        <v>507</v>
      </c>
      <c r="C4062" s="42" t="s">
        <v>19988</v>
      </c>
      <c r="D4062" s="42" t="s">
        <v>22883</v>
      </c>
      <c r="E4062" s="42" t="s">
        <v>555</v>
      </c>
      <c r="F4062" s="42" t="s">
        <v>19990</v>
      </c>
      <c r="G4062" s="42" t="s">
        <v>19991</v>
      </c>
      <c r="H4062" s="42" t="s">
        <v>571</v>
      </c>
      <c r="I4062" s="42"/>
      <c r="J4062" s="42"/>
      <c r="K4062" s="42"/>
      <c r="L4062" s="42" t="s">
        <v>555</v>
      </c>
      <c r="M4062" s="42" t="s">
        <v>555</v>
      </c>
      <c r="N4062" s="42" t="s">
        <v>555</v>
      </c>
      <c r="O4062" s="42"/>
      <c r="P4062" s="42" t="s">
        <v>555</v>
      </c>
      <c r="Q4062" s="42" t="s">
        <v>555</v>
      </c>
      <c r="R4062" s="42" t="s">
        <v>555</v>
      </c>
      <c r="S4062" s="42" t="s">
        <v>555</v>
      </c>
      <c r="T4062" s="42" t="s">
        <v>555</v>
      </c>
      <c r="U4062" s="42" t="s">
        <v>555</v>
      </c>
      <c r="V4062" s="44"/>
      <c r="W4062" s="44"/>
      <c r="X4062" s="44"/>
      <c r="Y4062" s="44"/>
      <c r="Z4062" s="44" t="s">
        <v>1172</v>
      </c>
      <c r="AA4062" s="44">
        <v>3.7658499999999999</v>
      </c>
    </row>
    <row r="4063" spans="1:27" ht="15.75" customHeight="1" x14ac:dyDescent="0.25">
      <c r="A4063" s="43">
        <v>4113</v>
      </c>
      <c r="B4063" s="43" t="s">
        <v>507</v>
      </c>
      <c r="C4063" s="42" t="s">
        <v>19992</v>
      </c>
      <c r="D4063" s="42" t="s">
        <v>22884</v>
      </c>
      <c r="E4063" s="42" t="s">
        <v>555</v>
      </c>
      <c r="F4063" s="42" t="s">
        <v>19994</v>
      </c>
      <c r="G4063" s="42" t="s">
        <v>19995</v>
      </c>
      <c r="H4063" s="42" t="s">
        <v>571</v>
      </c>
      <c r="I4063" s="42"/>
      <c r="J4063" s="42"/>
      <c r="K4063" s="42"/>
      <c r="L4063" s="42" t="s">
        <v>555</v>
      </c>
      <c r="M4063" s="42" t="s">
        <v>555</v>
      </c>
      <c r="N4063" s="42" t="s">
        <v>555</v>
      </c>
      <c r="O4063" s="42"/>
      <c r="P4063" s="42" t="s">
        <v>4</v>
      </c>
      <c r="Q4063" s="42">
        <v>52</v>
      </c>
      <c r="R4063" s="42">
        <v>127</v>
      </c>
      <c r="S4063" s="42" t="s">
        <v>19848</v>
      </c>
      <c r="T4063" s="42" t="s">
        <v>555</v>
      </c>
      <c r="U4063" s="42" t="s">
        <v>555</v>
      </c>
      <c r="V4063" s="44"/>
      <c r="W4063" s="44"/>
      <c r="X4063" s="44"/>
      <c r="Y4063" s="44"/>
      <c r="Z4063" s="44" t="s">
        <v>1172</v>
      </c>
      <c r="AA4063" s="44">
        <v>4.25312</v>
      </c>
    </row>
    <row r="4064" spans="1:27" ht="15.75" customHeight="1" x14ac:dyDescent="0.25">
      <c r="A4064" s="43">
        <v>4114</v>
      </c>
      <c r="B4064" s="43" t="s">
        <v>507</v>
      </c>
      <c r="C4064" s="42" t="s">
        <v>19996</v>
      </c>
      <c r="D4064" s="42" t="s">
        <v>22886</v>
      </c>
      <c r="E4064" s="42" t="s">
        <v>555</v>
      </c>
      <c r="F4064" s="42" t="s">
        <v>19998</v>
      </c>
      <c r="G4064" s="42" t="s">
        <v>19999</v>
      </c>
      <c r="H4064" s="42" t="s">
        <v>554</v>
      </c>
      <c r="I4064" s="42"/>
      <c r="J4064" s="42"/>
      <c r="K4064" s="42"/>
      <c r="L4064" s="42" t="s">
        <v>555</v>
      </c>
      <c r="M4064" s="42" t="s">
        <v>555</v>
      </c>
      <c r="N4064" s="42" t="s">
        <v>555</v>
      </c>
      <c r="O4064" s="42"/>
      <c r="P4064" s="42" t="s">
        <v>555</v>
      </c>
      <c r="Q4064" s="42" t="s">
        <v>555</v>
      </c>
      <c r="R4064" s="42" t="s">
        <v>555</v>
      </c>
      <c r="S4064" s="42" t="s">
        <v>555</v>
      </c>
      <c r="T4064" s="42" t="s">
        <v>555</v>
      </c>
      <c r="U4064" s="42" t="s">
        <v>555</v>
      </c>
      <c r="V4064" s="44"/>
      <c r="W4064" s="44"/>
      <c r="X4064" s="44"/>
      <c r="Y4064" s="44"/>
      <c r="Z4064" s="44" t="s">
        <v>19935</v>
      </c>
      <c r="AA4064" s="44">
        <v>1.2806200000000001</v>
      </c>
    </row>
    <row r="4065" spans="1:27" ht="15.75" customHeight="1" x14ac:dyDescent="0.25">
      <c r="A4065" s="43">
        <v>4115</v>
      </c>
      <c r="B4065" s="43" t="s">
        <v>507</v>
      </c>
      <c r="C4065" s="42" t="s">
        <v>20000</v>
      </c>
      <c r="D4065" s="42" t="s">
        <v>22887</v>
      </c>
      <c r="E4065" s="42" t="s">
        <v>555</v>
      </c>
      <c r="F4065" s="42" t="s">
        <v>20002</v>
      </c>
      <c r="G4065" s="42" t="s">
        <v>20003</v>
      </c>
      <c r="H4065" s="42" t="s">
        <v>554</v>
      </c>
      <c r="I4065" s="42"/>
      <c r="J4065" s="42"/>
      <c r="K4065" s="42"/>
      <c r="L4065" s="42" t="s">
        <v>555</v>
      </c>
      <c r="M4065" s="42" t="s">
        <v>555</v>
      </c>
      <c r="N4065" s="42" t="s">
        <v>555</v>
      </c>
      <c r="O4065" s="42"/>
      <c r="P4065" s="42" t="s">
        <v>555</v>
      </c>
      <c r="Q4065" s="42" t="s">
        <v>555</v>
      </c>
      <c r="R4065" s="42" t="s">
        <v>555</v>
      </c>
      <c r="S4065" s="42" t="s">
        <v>555</v>
      </c>
      <c r="T4065" s="42" t="s">
        <v>555</v>
      </c>
      <c r="U4065" s="42" t="s">
        <v>555</v>
      </c>
      <c r="V4065" s="44"/>
      <c r="W4065" s="44"/>
      <c r="X4065" s="44"/>
      <c r="Y4065" s="44"/>
      <c r="Z4065" s="44" t="s">
        <v>19935</v>
      </c>
      <c r="AA4065" s="44">
        <v>1.11615</v>
      </c>
    </row>
    <row r="4066" spans="1:27" ht="15.75" customHeight="1" x14ac:dyDescent="0.25">
      <c r="A4066" s="43">
        <v>4116</v>
      </c>
      <c r="B4066" s="43" t="s">
        <v>507</v>
      </c>
      <c r="C4066" s="42" t="s">
        <v>20004</v>
      </c>
      <c r="D4066" s="42" t="s">
        <v>22898</v>
      </c>
      <c r="E4066" s="42" t="s">
        <v>555</v>
      </c>
      <c r="F4066" s="42" t="s">
        <v>20006</v>
      </c>
      <c r="G4066" s="42" t="s">
        <v>20007</v>
      </c>
      <c r="H4066" s="42" t="s">
        <v>554</v>
      </c>
      <c r="I4066" s="42"/>
      <c r="J4066" s="42"/>
      <c r="K4066" s="42" t="s">
        <v>1336</v>
      </c>
      <c r="L4066" s="42" t="s">
        <v>555</v>
      </c>
      <c r="M4066" s="42" t="s">
        <v>555</v>
      </c>
      <c r="N4066" s="42" t="s">
        <v>555</v>
      </c>
      <c r="O4066" s="42"/>
      <c r="P4066" s="42" t="s">
        <v>555</v>
      </c>
      <c r="Q4066" s="42" t="s">
        <v>555</v>
      </c>
      <c r="R4066" s="42" t="s">
        <v>555</v>
      </c>
      <c r="S4066" s="42" t="s">
        <v>555</v>
      </c>
      <c r="T4066" s="42" t="s">
        <v>555</v>
      </c>
      <c r="U4066" s="42" t="s">
        <v>555</v>
      </c>
      <c r="V4066" s="44"/>
      <c r="W4066" s="44"/>
      <c r="X4066" s="44"/>
      <c r="Y4066" s="44"/>
      <c r="Z4066" s="44" t="s">
        <v>19935</v>
      </c>
      <c r="AA4066" s="44">
        <v>0.91954999999999998</v>
      </c>
    </row>
    <row r="4067" spans="1:27" ht="15.75" customHeight="1" x14ac:dyDescent="0.25">
      <c r="A4067" s="43">
        <v>4117</v>
      </c>
      <c r="B4067" s="43" t="s">
        <v>507</v>
      </c>
      <c r="C4067" s="42" t="s">
        <v>20008</v>
      </c>
      <c r="D4067" s="42" t="s">
        <v>22905</v>
      </c>
      <c r="E4067" s="42" t="s">
        <v>555</v>
      </c>
      <c r="F4067" s="42" t="s">
        <v>20010</v>
      </c>
      <c r="G4067" s="42" t="s">
        <v>20011</v>
      </c>
      <c r="H4067" s="42" t="s">
        <v>562</v>
      </c>
      <c r="I4067" s="42"/>
      <c r="J4067" s="42"/>
      <c r="K4067" s="42"/>
      <c r="L4067" s="42" t="s">
        <v>555</v>
      </c>
      <c r="M4067" s="42" t="s">
        <v>555</v>
      </c>
      <c r="N4067" s="42" t="s">
        <v>555</v>
      </c>
      <c r="O4067" s="42"/>
      <c r="P4067" s="42" t="s">
        <v>555</v>
      </c>
      <c r="Q4067" s="42" t="s">
        <v>555</v>
      </c>
      <c r="R4067" s="42" t="s">
        <v>555</v>
      </c>
      <c r="S4067" s="42" t="s">
        <v>555</v>
      </c>
      <c r="T4067" s="42" t="s">
        <v>555</v>
      </c>
      <c r="U4067" s="42" t="s">
        <v>555</v>
      </c>
      <c r="V4067" s="44"/>
      <c r="W4067" s="44"/>
      <c r="X4067" s="44"/>
      <c r="Y4067" s="44"/>
      <c r="Z4067" s="44" t="s">
        <v>19971</v>
      </c>
      <c r="AA4067" s="44">
        <v>2.1989999999999998</v>
      </c>
    </row>
    <row r="4068" spans="1:27" ht="15.75" customHeight="1" x14ac:dyDescent="0.25">
      <c r="A4068" s="43">
        <v>4118</v>
      </c>
      <c r="B4068" s="43" t="s">
        <v>507</v>
      </c>
      <c r="C4068" s="42" t="s">
        <v>20012</v>
      </c>
      <c r="D4068" s="42" t="s">
        <v>22908</v>
      </c>
      <c r="E4068" s="42" t="s">
        <v>555</v>
      </c>
      <c r="F4068" s="42" t="s">
        <v>20014</v>
      </c>
      <c r="G4068" s="42" t="s">
        <v>20015</v>
      </c>
      <c r="H4068" s="42" t="s">
        <v>554</v>
      </c>
      <c r="I4068" s="42"/>
      <c r="J4068" s="42"/>
      <c r="K4068" s="42"/>
      <c r="L4068" s="42" t="s">
        <v>555</v>
      </c>
      <c r="M4068" s="42" t="s">
        <v>555</v>
      </c>
      <c r="N4068" s="42" t="s">
        <v>555</v>
      </c>
      <c r="O4068" s="42"/>
      <c r="P4068" s="42" t="s">
        <v>4</v>
      </c>
      <c r="Q4068" s="42">
        <v>28</v>
      </c>
      <c r="R4068" s="42">
        <v>35</v>
      </c>
      <c r="S4068" s="42" t="s">
        <v>20016</v>
      </c>
      <c r="T4068" s="42" t="s">
        <v>555</v>
      </c>
      <c r="U4068" s="42" t="s">
        <v>555</v>
      </c>
      <c r="V4068" s="44"/>
      <c r="W4068" s="44"/>
      <c r="X4068" s="44"/>
      <c r="Y4068" s="44"/>
      <c r="Z4068" s="44" t="s">
        <v>19935</v>
      </c>
      <c r="AA4068" s="44">
        <v>1.3483700000000001</v>
      </c>
    </row>
    <row r="4069" spans="1:27" ht="15.75" customHeight="1" x14ac:dyDescent="0.25">
      <c r="A4069" s="43">
        <v>4119</v>
      </c>
      <c r="B4069" s="43" t="s">
        <v>507</v>
      </c>
      <c r="C4069" s="42" t="s">
        <v>20017</v>
      </c>
      <c r="D4069" s="42" t="s">
        <v>22912</v>
      </c>
      <c r="E4069" s="42" t="s">
        <v>555</v>
      </c>
      <c r="F4069" s="42" t="s">
        <v>20019</v>
      </c>
      <c r="G4069" s="42" t="s">
        <v>20020</v>
      </c>
      <c r="H4069" s="42" t="s">
        <v>554</v>
      </c>
      <c r="I4069" s="42"/>
      <c r="J4069" s="42"/>
      <c r="K4069" s="42"/>
      <c r="L4069" s="42" t="s">
        <v>555</v>
      </c>
      <c r="M4069" s="42" t="s">
        <v>555</v>
      </c>
      <c r="N4069" s="42" t="s">
        <v>555</v>
      </c>
      <c r="O4069" s="42"/>
      <c r="P4069" s="42" t="s">
        <v>555</v>
      </c>
      <c r="Q4069" s="42" t="s">
        <v>555</v>
      </c>
      <c r="R4069" s="42" t="s">
        <v>555</v>
      </c>
      <c r="S4069" s="42" t="s">
        <v>555</v>
      </c>
      <c r="T4069" s="42" t="s">
        <v>555</v>
      </c>
      <c r="U4069" s="42" t="s">
        <v>555</v>
      </c>
      <c r="V4069" s="44"/>
      <c r="W4069" s="44"/>
      <c r="X4069" s="44"/>
      <c r="Y4069" s="44"/>
      <c r="Z4069" s="44" t="s">
        <v>19935</v>
      </c>
      <c r="AA4069" s="44">
        <v>1.0741700000000001</v>
      </c>
    </row>
    <row r="4070" spans="1:27" ht="15.75" customHeight="1" x14ac:dyDescent="0.25">
      <c r="A4070" s="43">
        <v>4120</v>
      </c>
      <c r="B4070" s="43" t="s">
        <v>507</v>
      </c>
      <c r="C4070" s="42" t="s">
        <v>20021</v>
      </c>
      <c r="D4070" s="42" t="s">
        <v>22931</v>
      </c>
      <c r="E4070" s="42" t="s">
        <v>555</v>
      </c>
      <c r="F4070" s="42" t="s">
        <v>20023</v>
      </c>
      <c r="G4070" s="42" t="s">
        <v>20024</v>
      </c>
      <c r="H4070" s="42" t="s">
        <v>554</v>
      </c>
      <c r="I4070" s="42"/>
      <c r="J4070" s="42"/>
      <c r="K4070" s="42"/>
      <c r="L4070" s="42" t="s">
        <v>555</v>
      </c>
      <c r="M4070" s="42" t="s">
        <v>555</v>
      </c>
      <c r="N4070" s="42" t="s">
        <v>555</v>
      </c>
      <c r="O4070" s="42"/>
      <c r="P4070" s="42" t="s">
        <v>555</v>
      </c>
      <c r="Q4070" s="42" t="s">
        <v>555</v>
      </c>
      <c r="R4070" s="42" t="s">
        <v>555</v>
      </c>
      <c r="S4070" s="42" t="s">
        <v>555</v>
      </c>
      <c r="T4070" s="42" t="s">
        <v>555</v>
      </c>
      <c r="U4070" s="42" t="s">
        <v>555</v>
      </c>
      <c r="V4070" s="44"/>
      <c r="W4070" s="44"/>
      <c r="X4070" s="44"/>
      <c r="Y4070" s="44"/>
      <c r="Z4070" s="44" t="s">
        <v>19935</v>
      </c>
      <c r="AA4070" s="44">
        <v>1.6117699999999999</v>
      </c>
    </row>
    <row r="4071" spans="1:27" ht="15.75" customHeight="1" x14ac:dyDescent="0.25">
      <c r="A4071" s="43">
        <v>4121</v>
      </c>
      <c r="B4071" s="43" t="s">
        <v>507</v>
      </c>
      <c r="C4071" s="42" t="s">
        <v>20025</v>
      </c>
      <c r="D4071" s="42" t="s">
        <v>22988</v>
      </c>
      <c r="E4071" s="42" t="s">
        <v>555</v>
      </c>
      <c r="F4071" s="42" t="s">
        <v>20027</v>
      </c>
      <c r="G4071" s="42" t="s">
        <v>20028</v>
      </c>
      <c r="H4071" s="42" t="s">
        <v>554</v>
      </c>
      <c r="I4071" s="42"/>
      <c r="J4071" s="42"/>
      <c r="K4071" s="42"/>
      <c r="L4071" s="42" t="s">
        <v>555</v>
      </c>
      <c r="M4071" s="42" t="s">
        <v>555</v>
      </c>
      <c r="N4071" s="42" t="s">
        <v>555</v>
      </c>
      <c r="O4071" s="42"/>
      <c r="P4071" s="42" t="s">
        <v>555</v>
      </c>
      <c r="Q4071" s="42" t="s">
        <v>555</v>
      </c>
      <c r="R4071" s="42" t="s">
        <v>555</v>
      </c>
      <c r="S4071" s="42" t="s">
        <v>555</v>
      </c>
      <c r="T4071" s="42" t="s">
        <v>555</v>
      </c>
      <c r="U4071" s="42" t="s">
        <v>555</v>
      </c>
      <c r="V4071" s="44"/>
      <c r="W4071" s="44"/>
      <c r="X4071" s="44"/>
      <c r="Y4071" s="44"/>
      <c r="Z4071" s="44" t="s">
        <v>19935</v>
      </c>
      <c r="AA4071" s="44">
        <v>0.99763999999999997</v>
      </c>
    </row>
    <row r="4072" spans="1:27" ht="15.75" customHeight="1" x14ac:dyDescent="0.25">
      <c r="A4072" s="43">
        <v>4122</v>
      </c>
      <c r="B4072" s="43" t="s">
        <v>507</v>
      </c>
      <c r="C4072" s="42" t="s">
        <v>20029</v>
      </c>
      <c r="D4072" s="42" t="s">
        <v>22991</v>
      </c>
      <c r="E4072" s="42" t="s">
        <v>555</v>
      </c>
      <c r="F4072" s="42" t="s">
        <v>20031</v>
      </c>
      <c r="G4072" s="42" t="s">
        <v>20032</v>
      </c>
      <c r="H4072" s="42" t="s">
        <v>554</v>
      </c>
      <c r="I4072" s="42"/>
      <c r="J4072" s="42"/>
      <c r="K4072" s="42"/>
      <c r="L4072" s="42" t="s">
        <v>555</v>
      </c>
      <c r="M4072" s="42" t="s">
        <v>555</v>
      </c>
      <c r="N4072" s="42" t="s">
        <v>555</v>
      </c>
      <c r="O4072" s="42"/>
      <c r="P4072" s="42" t="s">
        <v>0</v>
      </c>
      <c r="Q4072" s="42" t="s">
        <v>269</v>
      </c>
      <c r="R4072" s="42" t="s">
        <v>269</v>
      </c>
      <c r="S4072" s="42" t="s">
        <v>19853</v>
      </c>
      <c r="T4072" s="42" t="s">
        <v>555</v>
      </c>
      <c r="U4072" s="42" t="s">
        <v>555</v>
      </c>
      <c r="V4072" s="44"/>
      <c r="W4072" s="44"/>
      <c r="X4072" s="44"/>
      <c r="Y4072" s="44"/>
      <c r="Z4072" s="44"/>
      <c r="AA4072" s="44"/>
    </row>
    <row r="4073" spans="1:27" ht="15.75" customHeight="1" x14ac:dyDescent="0.25">
      <c r="A4073" s="43">
        <v>4123</v>
      </c>
      <c r="B4073" s="43" t="s">
        <v>507</v>
      </c>
      <c r="C4073" s="42" t="s">
        <v>179</v>
      </c>
      <c r="D4073" s="42" t="s">
        <v>178</v>
      </c>
      <c r="E4073" s="42" t="s">
        <v>555</v>
      </c>
      <c r="F4073" s="42" t="s">
        <v>20034</v>
      </c>
      <c r="G4073" s="42" t="s">
        <v>20035</v>
      </c>
      <c r="H4073" s="42" t="s">
        <v>554</v>
      </c>
      <c r="I4073" s="42"/>
      <c r="J4073" s="42"/>
      <c r="K4073" s="42"/>
      <c r="L4073" s="42" t="s">
        <v>555</v>
      </c>
      <c r="M4073" s="42" t="s">
        <v>555</v>
      </c>
      <c r="N4073" s="42" t="s">
        <v>555</v>
      </c>
      <c r="O4073" s="42"/>
      <c r="P4073" s="42" t="s">
        <v>0</v>
      </c>
      <c r="Q4073" s="42" t="s">
        <v>269</v>
      </c>
      <c r="R4073" s="42" t="s">
        <v>269</v>
      </c>
      <c r="S4073" s="42" t="s">
        <v>20016</v>
      </c>
      <c r="T4073" s="42" t="s">
        <v>555</v>
      </c>
      <c r="U4073" s="42" t="s">
        <v>555</v>
      </c>
      <c r="V4073" s="44"/>
      <c r="W4073" s="44"/>
      <c r="X4073" s="44"/>
      <c r="Y4073" s="44"/>
      <c r="Z4073" s="44" t="s">
        <v>19935</v>
      </c>
      <c r="AA4073" s="44">
        <v>1.1620299999999999</v>
      </c>
    </row>
    <row r="4074" spans="1:27" ht="15.75" customHeight="1" x14ac:dyDescent="0.25">
      <c r="A4074" s="43">
        <v>4124</v>
      </c>
      <c r="B4074" s="43" t="s">
        <v>507</v>
      </c>
      <c r="C4074" s="42" t="s">
        <v>20036</v>
      </c>
      <c r="D4074" s="42" t="s">
        <v>22544</v>
      </c>
      <c r="E4074" s="42" t="s">
        <v>555</v>
      </c>
      <c r="F4074" s="42" t="s">
        <v>20038</v>
      </c>
      <c r="G4074" s="42" t="s">
        <v>20039</v>
      </c>
      <c r="H4074" s="42" t="s">
        <v>554</v>
      </c>
      <c r="I4074" s="42">
        <f>VLOOKUP(C4074,RefVtsB2,6,FALSE)</f>
        <v>5</v>
      </c>
      <c r="J4074" s="42"/>
      <c r="K4074" s="42"/>
      <c r="L4074" s="42" t="s">
        <v>555</v>
      </c>
      <c r="M4074" s="42" t="s">
        <v>555</v>
      </c>
      <c r="N4074" s="42" t="s">
        <v>555</v>
      </c>
      <c r="O4074" s="42"/>
      <c r="P4074" s="42" t="s">
        <v>0</v>
      </c>
      <c r="Q4074" s="42" t="s">
        <v>269</v>
      </c>
      <c r="R4074" s="42" t="s">
        <v>269</v>
      </c>
      <c r="S4074" s="42" t="s">
        <v>20016</v>
      </c>
      <c r="T4074" s="42" t="s">
        <v>555</v>
      </c>
      <c r="U4074" s="42" t="s">
        <v>555</v>
      </c>
      <c r="V4074" s="44"/>
      <c r="W4074" s="44"/>
      <c r="X4074" s="44"/>
      <c r="Y4074" s="44"/>
      <c r="Z4074" s="44" t="s">
        <v>19935</v>
      </c>
      <c r="AA4074" s="44">
        <v>1.0096499999999999</v>
      </c>
    </row>
    <row r="4075" spans="1:27" ht="15.75" customHeight="1" x14ac:dyDescent="0.25">
      <c r="A4075" s="43">
        <v>4125</v>
      </c>
      <c r="B4075" s="43" t="s">
        <v>507</v>
      </c>
      <c r="C4075" s="42" t="s">
        <v>20040</v>
      </c>
      <c r="D4075" s="42" t="s">
        <v>22998</v>
      </c>
      <c r="E4075" s="42" t="s">
        <v>555</v>
      </c>
      <c r="F4075" s="42" t="s">
        <v>20042</v>
      </c>
      <c r="G4075" s="42" t="s">
        <v>20043</v>
      </c>
      <c r="H4075" s="42" t="s">
        <v>554</v>
      </c>
      <c r="I4075" s="42"/>
      <c r="J4075" s="42"/>
      <c r="K4075" s="42"/>
      <c r="L4075" s="42" t="s">
        <v>555</v>
      </c>
      <c r="M4075" s="42" t="s">
        <v>555</v>
      </c>
      <c r="N4075" s="42" t="s">
        <v>555</v>
      </c>
      <c r="O4075" s="42"/>
      <c r="P4075" s="42" t="s">
        <v>555</v>
      </c>
      <c r="Q4075" s="42" t="s">
        <v>555</v>
      </c>
      <c r="R4075" s="42" t="s">
        <v>555</v>
      </c>
      <c r="S4075" s="42" t="s">
        <v>555</v>
      </c>
      <c r="T4075" s="42" t="s">
        <v>555</v>
      </c>
      <c r="U4075" s="42" t="s">
        <v>555</v>
      </c>
      <c r="V4075" s="44"/>
      <c r="W4075" s="44"/>
      <c r="X4075" s="44"/>
      <c r="Y4075" s="44"/>
      <c r="Z4075" s="44" t="s">
        <v>19935</v>
      </c>
      <c r="AA4075" s="44">
        <v>0.98297999999999996</v>
      </c>
    </row>
    <row r="4076" spans="1:27" ht="15.75" customHeight="1" x14ac:dyDescent="0.25">
      <c r="A4076" s="43">
        <v>4126</v>
      </c>
      <c r="B4076" s="43" t="s">
        <v>507</v>
      </c>
      <c r="C4076" s="42" t="s">
        <v>20044</v>
      </c>
      <c r="D4076" s="42" t="s">
        <v>23001</v>
      </c>
      <c r="E4076" s="42" t="s">
        <v>555</v>
      </c>
      <c r="F4076" s="42" t="s">
        <v>20046</v>
      </c>
      <c r="G4076" s="42" t="s">
        <v>20047</v>
      </c>
      <c r="H4076" s="42" t="s">
        <v>571</v>
      </c>
      <c r="I4076" s="42"/>
      <c r="J4076" s="42"/>
      <c r="K4076" s="42"/>
      <c r="L4076" s="42" t="s">
        <v>555</v>
      </c>
      <c r="M4076" s="42" t="s">
        <v>555</v>
      </c>
      <c r="N4076" s="42" t="s">
        <v>555</v>
      </c>
      <c r="O4076" s="42"/>
      <c r="P4076" s="42" t="s">
        <v>555</v>
      </c>
      <c r="Q4076" s="42" t="s">
        <v>555</v>
      </c>
      <c r="R4076" s="42" t="s">
        <v>555</v>
      </c>
      <c r="S4076" s="42" t="s">
        <v>555</v>
      </c>
      <c r="T4076" s="42" t="s">
        <v>555</v>
      </c>
      <c r="U4076" s="42" t="s">
        <v>555</v>
      </c>
      <c r="V4076" s="44"/>
      <c r="W4076" s="44"/>
      <c r="X4076" s="44"/>
      <c r="Y4076" s="44"/>
      <c r="Z4076" s="44" t="s">
        <v>1172</v>
      </c>
      <c r="AA4076" s="44">
        <v>3.67841</v>
      </c>
    </row>
    <row r="4077" spans="1:27" ht="15.75" customHeight="1" x14ac:dyDescent="0.25">
      <c r="A4077" s="43">
        <v>4127</v>
      </c>
      <c r="B4077" s="43" t="s">
        <v>507</v>
      </c>
      <c r="C4077" s="42" t="s">
        <v>20048</v>
      </c>
      <c r="D4077" s="42" t="s">
        <v>23004</v>
      </c>
      <c r="E4077" s="42" t="s">
        <v>555</v>
      </c>
      <c r="F4077" s="42" t="s">
        <v>20050</v>
      </c>
      <c r="G4077" s="42" t="s">
        <v>20051</v>
      </c>
      <c r="H4077" s="42" t="s">
        <v>571</v>
      </c>
      <c r="I4077" s="42"/>
      <c r="J4077" s="42"/>
      <c r="K4077" s="42"/>
      <c r="L4077" s="42" t="s">
        <v>555</v>
      </c>
      <c r="M4077" s="42" t="s">
        <v>555</v>
      </c>
      <c r="N4077" s="42" t="s">
        <v>555</v>
      </c>
      <c r="O4077" s="42"/>
      <c r="P4077" s="42" t="s">
        <v>555</v>
      </c>
      <c r="Q4077" s="42" t="s">
        <v>555</v>
      </c>
      <c r="R4077" s="42" t="s">
        <v>555</v>
      </c>
      <c r="S4077" s="42" t="s">
        <v>555</v>
      </c>
      <c r="T4077" s="42" t="s">
        <v>555</v>
      </c>
      <c r="U4077" s="42" t="s">
        <v>555</v>
      </c>
      <c r="V4077" s="44"/>
      <c r="W4077" s="44"/>
      <c r="X4077" s="44"/>
      <c r="Y4077" s="44"/>
      <c r="Z4077" s="44" t="s">
        <v>1172</v>
      </c>
      <c r="AA4077" s="44">
        <v>3.9759199999999999</v>
      </c>
    </row>
    <row r="4078" spans="1:27" ht="15.75" customHeight="1" x14ac:dyDescent="0.25">
      <c r="A4078" s="43">
        <v>4128</v>
      </c>
      <c r="B4078" s="43" t="s">
        <v>507</v>
      </c>
      <c r="C4078" s="42" t="s">
        <v>20052</v>
      </c>
      <c r="D4078" s="42" t="s">
        <v>23044</v>
      </c>
      <c r="E4078" s="42" t="s">
        <v>555</v>
      </c>
      <c r="F4078" s="42" t="s">
        <v>20054</v>
      </c>
      <c r="G4078" s="42" t="s">
        <v>20055</v>
      </c>
      <c r="H4078" s="42" t="s">
        <v>554</v>
      </c>
      <c r="I4078" s="42"/>
      <c r="J4078" s="42"/>
      <c r="K4078" s="42"/>
      <c r="L4078" s="42" t="s">
        <v>555</v>
      </c>
      <c r="M4078" s="42" t="s">
        <v>555</v>
      </c>
      <c r="N4078" s="42" t="s">
        <v>555</v>
      </c>
      <c r="O4078" s="42"/>
      <c r="P4078" s="42" t="s">
        <v>555</v>
      </c>
      <c r="Q4078" s="42" t="s">
        <v>555</v>
      </c>
      <c r="R4078" s="42" t="s">
        <v>555</v>
      </c>
      <c r="S4078" s="42" t="s">
        <v>555</v>
      </c>
      <c r="T4078" s="42" t="s">
        <v>555</v>
      </c>
      <c r="U4078" s="42" t="s">
        <v>555</v>
      </c>
      <c r="V4078" s="44"/>
      <c r="W4078" s="44"/>
      <c r="X4078" s="44"/>
      <c r="Y4078" s="44"/>
      <c r="Z4078" s="44" t="s">
        <v>19935</v>
      </c>
      <c r="AA4078" s="44">
        <v>1.06976</v>
      </c>
    </row>
    <row r="4079" spans="1:27" ht="15.75" customHeight="1" x14ac:dyDescent="0.25">
      <c r="A4079" s="43">
        <v>4129</v>
      </c>
      <c r="B4079" s="43" t="s">
        <v>507</v>
      </c>
      <c r="C4079" s="42" t="s">
        <v>20056</v>
      </c>
      <c r="D4079" s="42" t="s">
        <v>23047</v>
      </c>
      <c r="E4079" s="42" t="s">
        <v>555</v>
      </c>
      <c r="F4079" s="42" t="s">
        <v>20058</v>
      </c>
      <c r="G4079" s="42" t="s">
        <v>20059</v>
      </c>
      <c r="H4079" s="42" t="s">
        <v>571</v>
      </c>
      <c r="I4079" s="42"/>
      <c r="J4079" s="42"/>
      <c r="K4079" s="42" t="s">
        <v>2570</v>
      </c>
      <c r="L4079" s="42" t="s">
        <v>555</v>
      </c>
      <c r="M4079" s="42" t="s">
        <v>555</v>
      </c>
      <c r="N4079" s="42" t="s">
        <v>555</v>
      </c>
      <c r="O4079" s="42"/>
      <c r="P4079" s="42" t="s">
        <v>4</v>
      </c>
      <c r="Q4079" s="42">
        <v>121</v>
      </c>
      <c r="R4079" s="42">
        <v>102</v>
      </c>
      <c r="S4079" s="42" t="s">
        <v>19853</v>
      </c>
      <c r="T4079" s="42" t="s">
        <v>555</v>
      </c>
      <c r="U4079" s="42" t="s">
        <v>555</v>
      </c>
      <c r="V4079" s="44"/>
      <c r="W4079" s="44"/>
      <c r="X4079" s="44"/>
      <c r="Y4079" s="44"/>
      <c r="Z4079" s="44"/>
      <c r="AA4079" s="44"/>
    </row>
    <row r="4080" spans="1:27" ht="15.75" customHeight="1" x14ac:dyDescent="0.25">
      <c r="A4080" s="43">
        <v>4130</v>
      </c>
      <c r="B4080" s="43" t="s">
        <v>507</v>
      </c>
      <c r="C4080" s="42" t="s">
        <v>20060</v>
      </c>
      <c r="D4080" s="42" t="s">
        <v>22545</v>
      </c>
      <c r="E4080" s="42" t="s">
        <v>555</v>
      </c>
      <c r="F4080" s="42" t="s">
        <v>20062</v>
      </c>
      <c r="G4080" s="42" t="s">
        <v>20063</v>
      </c>
      <c r="H4080" s="42" t="s">
        <v>554</v>
      </c>
      <c r="I4080" s="42">
        <f>VLOOKUP(C4080,RefVtsB2,6,FALSE)</f>
        <v>4</v>
      </c>
      <c r="J4080" s="42"/>
      <c r="K4080" s="42"/>
      <c r="L4080" s="42" t="s">
        <v>555</v>
      </c>
      <c r="M4080" s="42" t="s">
        <v>555</v>
      </c>
      <c r="N4080" s="42" t="s">
        <v>555</v>
      </c>
      <c r="O4080" s="42"/>
      <c r="P4080" s="42" t="s">
        <v>0</v>
      </c>
      <c r="Q4080" s="42" t="s">
        <v>269</v>
      </c>
      <c r="R4080" s="42" t="s">
        <v>269</v>
      </c>
      <c r="S4080" s="42" t="s">
        <v>20016</v>
      </c>
      <c r="T4080" s="42" t="s">
        <v>555</v>
      </c>
      <c r="U4080" s="42" t="s">
        <v>555</v>
      </c>
      <c r="V4080" s="44"/>
      <c r="W4080" s="44"/>
      <c r="X4080" s="44"/>
      <c r="Y4080" s="44"/>
      <c r="Z4080" s="44" t="s">
        <v>19935</v>
      </c>
      <c r="AA4080" s="44">
        <v>0.92669999999999997</v>
      </c>
    </row>
    <row r="4081" spans="1:27" ht="15.75" customHeight="1" x14ac:dyDescent="0.25">
      <c r="A4081" s="43">
        <v>4131</v>
      </c>
      <c r="B4081" s="43" t="s">
        <v>507</v>
      </c>
      <c r="C4081" s="42" t="s">
        <v>20064</v>
      </c>
      <c r="D4081" s="42" t="s">
        <v>23154</v>
      </c>
      <c r="E4081" s="42" t="s">
        <v>555</v>
      </c>
      <c r="F4081" s="42" t="s">
        <v>20066</v>
      </c>
      <c r="G4081" s="42" t="s">
        <v>20067</v>
      </c>
      <c r="H4081" s="42" t="s">
        <v>919</v>
      </c>
      <c r="I4081" s="42"/>
      <c r="J4081" s="42"/>
      <c r="K4081" s="42"/>
      <c r="L4081" s="42" t="s">
        <v>555</v>
      </c>
      <c r="M4081" s="42" t="s">
        <v>555</v>
      </c>
      <c r="N4081" s="42" t="s">
        <v>555</v>
      </c>
      <c r="O4081" s="42"/>
      <c r="P4081" s="42" t="s">
        <v>20068</v>
      </c>
      <c r="Q4081" s="42">
        <v>45</v>
      </c>
      <c r="R4081" s="42">
        <v>39</v>
      </c>
      <c r="S4081" s="42" t="s">
        <v>19853</v>
      </c>
      <c r="T4081" s="42" t="s">
        <v>555</v>
      </c>
      <c r="U4081" s="42" t="s">
        <v>555</v>
      </c>
      <c r="V4081" s="44"/>
      <c r="W4081" s="44"/>
      <c r="X4081" s="44"/>
      <c r="Y4081" s="44"/>
      <c r="Z4081" s="44" t="s">
        <v>1172</v>
      </c>
      <c r="AA4081" s="44">
        <v>2.4406599999999998</v>
      </c>
    </row>
    <row r="4082" spans="1:27" ht="15.75" customHeight="1" x14ac:dyDescent="0.25">
      <c r="A4082" s="43">
        <v>4132</v>
      </c>
      <c r="B4082" s="43" t="s">
        <v>507</v>
      </c>
      <c r="C4082" s="42" t="s">
        <v>20069</v>
      </c>
      <c r="D4082" s="42" t="s">
        <v>22546</v>
      </c>
      <c r="E4082" s="42" t="s">
        <v>555</v>
      </c>
      <c r="F4082" s="42" t="s">
        <v>20071</v>
      </c>
      <c r="G4082" s="42" t="s">
        <v>20072</v>
      </c>
      <c r="H4082" s="42" t="s">
        <v>554</v>
      </c>
      <c r="I4082" s="42">
        <f>VLOOKUP(C4082,RefVtsB2,6,FALSE)</f>
        <v>5</v>
      </c>
      <c r="J4082" s="42"/>
      <c r="K4082" s="42"/>
      <c r="L4082" s="42" t="s">
        <v>555</v>
      </c>
      <c r="M4082" s="42" t="s">
        <v>555</v>
      </c>
      <c r="N4082" s="42" t="s">
        <v>555</v>
      </c>
      <c r="O4082" s="42"/>
      <c r="P4082" s="42" t="s">
        <v>0</v>
      </c>
      <c r="Q4082" s="42" t="s">
        <v>269</v>
      </c>
      <c r="R4082" s="42" t="s">
        <v>269</v>
      </c>
      <c r="S4082" s="42" t="s">
        <v>20016</v>
      </c>
      <c r="T4082" s="42" t="s">
        <v>555</v>
      </c>
      <c r="U4082" s="42" t="s">
        <v>555</v>
      </c>
      <c r="V4082" s="44"/>
      <c r="W4082" s="44"/>
      <c r="X4082" s="44"/>
      <c r="Y4082" s="44"/>
      <c r="Z4082" s="44" t="s">
        <v>19935</v>
      </c>
      <c r="AA4082" s="44">
        <v>0.75287000000000004</v>
      </c>
    </row>
    <row r="4083" spans="1:27" ht="15.75" customHeight="1" x14ac:dyDescent="0.25">
      <c r="A4083" s="43">
        <v>4133</v>
      </c>
      <c r="B4083" s="43" t="s">
        <v>507</v>
      </c>
      <c r="C4083" s="42" t="s">
        <v>20073</v>
      </c>
      <c r="D4083" s="42" t="s">
        <v>23182</v>
      </c>
      <c r="E4083" s="42" t="s">
        <v>555</v>
      </c>
      <c r="F4083" s="42" t="s">
        <v>20075</v>
      </c>
      <c r="G4083" s="42" t="s">
        <v>20076</v>
      </c>
      <c r="H4083" s="42" t="s">
        <v>562</v>
      </c>
      <c r="I4083" s="42"/>
      <c r="J4083" s="42"/>
      <c r="K4083" s="42"/>
      <c r="L4083" s="42" t="s">
        <v>555</v>
      </c>
      <c r="M4083" s="42" t="s">
        <v>555</v>
      </c>
      <c r="N4083" s="42" t="s">
        <v>555</v>
      </c>
      <c r="O4083" s="42"/>
      <c r="P4083" s="42" t="s">
        <v>555</v>
      </c>
      <c r="Q4083" s="42" t="s">
        <v>555</v>
      </c>
      <c r="R4083" s="42" t="s">
        <v>555</v>
      </c>
      <c r="S4083" s="42" t="s">
        <v>555</v>
      </c>
      <c r="T4083" s="42" t="s">
        <v>555</v>
      </c>
      <c r="U4083" s="42" t="s">
        <v>555</v>
      </c>
      <c r="V4083" s="44"/>
      <c r="W4083" s="44"/>
      <c r="X4083" s="44"/>
      <c r="Y4083" s="44"/>
      <c r="Z4083" s="44" t="s">
        <v>19971</v>
      </c>
      <c r="AA4083" s="44">
        <v>1.66008</v>
      </c>
    </row>
    <row r="4084" spans="1:27" ht="15.75" customHeight="1" x14ac:dyDescent="0.25">
      <c r="A4084" s="43">
        <v>4134</v>
      </c>
      <c r="B4084" s="43" t="s">
        <v>507</v>
      </c>
      <c r="C4084" s="42" t="s">
        <v>20077</v>
      </c>
      <c r="D4084" s="42" t="s">
        <v>189</v>
      </c>
      <c r="E4084" s="42" t="s">
        <v>555</v>
      </c>
      <c r="F4084" s="42" t="s">
        <v>20079</v>
      </c>
      <c r="G4084" s="42" t="s">
        <v>20080</v>
      </c>
      <c r="H4084" s="42" t="s">
        <v>554</v>
      </c>
      <c r="I4084" s="42"/>
      <c r="J4084" s="42"/>
      <c r="K4084" s="42"/>
      <c r="L4084" s="42" t="s">
        <v>555</v>
      </c>
      <c r="M4084" s="42" t="s">
        <v>555</v>
      </c>
      <c r="N4084" s="42" t="s">
        <v>555</v>
      </c>
      <c r="O4084" s="42"/>
      <c r="P4084" s="42" t="s">
        <v>555</v>
      </c>
      <c r="Q4084" s="42" t="s">
        <v>555</v>
      </c>
      <c r="R4084" s="42" t="s">
        <v>555</v>
      </c>
      <c r="S4084" s="42" t="s">
        <v>555</v>
      </c>
      <c r="T4084" s="42" t="s">
        <v>555</v>
      </c>
      <c r="U4084" s="42" t="s">
        <v>555</v>
      </c>
      <c r="V4084" s="44"/>
      <c r="W4084" s="44"/>
      <c r="X4084" s="44"/>
      <c r="Y4084" s="44"/>
      <c r="Z4084" s="44" t="s">
        <v>19935</v>
      </c>
      <c r="AA4084" s="44">
        <v>1.3815299999999999</v>
      </c>
    </row>
    <row r="4085" spans="1:27" ht="15.75" customHeight="1" x14ac:dyDescent="0.25">
      <c r="A4085" s="43">
        <v>4135</v>
      </c>
      <c r="B4085" s="43" t="s">
        <v>507</v>
      </c>
      <c r="C4085" s="42" t="s">
        <v>20081</v>
      </c>
      <c r="D4085" s="42" t="s">
        <v>22547</v>
      </c>
      <c r="E4085" s="42" t="s">
        <v>555</v>
      </c>
      <c r="F4085" s="42" t="s">
        <v>20083</v>
      </c>
      <c r="G4085" s="42" t="s">
        <v>20084</v>
      </c>
      <c r="H4085" s="42" t="s">
        <v>554</v>
      </c>
      <c r="I4085" s="42">
        <f>VLOOKUP(C4085,RefVtsB2,6,FALSE)</f>
        <v>5</v>
      </c>
      <c r="J4085" s="42"/>
      <c r="K4085" s="42" t="s">
        <v>1336</v>
      </c>
      <c r="L4085" s="42" t="s">
        <v>555</v>
      </c>
      <c r="M4085" s="42" t="s">
        <v>555</v>
      </c>
      <c r="N4085" s="42" t="s">
        <v>555</v>
      </c>
      <c r="O4085" s="42"/>
      <c r="P4085" s="42" t="s">
        <v>555</v>
      </c>
      <c r="Q4085" s="42" t="s">
        <v>555</v>
      </c>
      <c r="R4085" s="42" t="s">
        <v>555</v>
      </c>
      <c r="S4085" s="42" t="s">
        <v>555</v>
      </c>
      <c r="T4085" s="42" t="s">
        <v>555</v>
      </c>
      <c r="U4085" s="42" t="s">
        <v>555</v>
      </c>
      <c r="V4085" s="44"/>
      <c r="W4085" s="44"/>
      <c r="X4085" s="44"/>
      <c r="Y4085" s="44"/>
      <c r="Z4085" s="44" t="s">
        <v>19935</v>
      </c>
      <c r="AA4085" s="44">
        <v>1.5677099999999999</v>
      </c>
    </row>
    <row r="4086" spans="1:27" ht="15.75" customHeight="1" x14ac:dyDescent="0.25">
      <c r="A4086" s="43">
        <v>4136</v>
      </c>
      <c r="B4086" s="43" t="s">
        <v>507</v>
      </c>
      <c r="C4086" s="42" t="s">
        <v>20085</v>
      </c>
      <c r="D4086" s="42" t="s">
        <v>23193</v>
      </c>
      <c r="E4086" s="42" t="s">
        <v>555</v>
      </c>
      <c r="F4086" s="42" t="s">
        <v>20087</v>
      </c>
      <c r="G4086" s="42" t="s">
        <v>20088</v>
      </c>
      <c r="H4086" s="42" t="s">
        <v>554</v>
      </c>
      <c r="I4086" s="42"/>
      <c r="J4086" s="42"/>
      <c r="K4086" s="42"/>
      <c r="L4086" s="42" t="s">
        <v>555</v>
      </c>
      <c r="M4086" s="42" t="s">
        <v>555</v>
      </c>
      <c r="N4086" s="42" t="s">
        <v>555</v>
      </c>
      <c r="O4086" s="42"/>
      <c r="P4086" s="42" t="s">
        <v>0</v>
      </c>
      <c r="Q4086" s="42" t="s">
        <v>269</v>
      </c>
      <c r="R4086" s="42" t="s">
        <v>269</v>
      </c>
      <c r="S4086" s="42" t="s">
        <v>19853</v>
      </c>
      <c r="T4086" s="42" t="s">
        <v>555</v>
      </c>
      <c r="U4086" s="42" t="s">
        <v>555</v>
      </c>
      <c r="V4086" s="44"/>
      <c r="W4086" s="44"/>
      <c r="X4086" s="44"/>
      <c r="Y4086" s="44"/>
      <c r="Z4086" s="44" t="s">
        <v>19935</v>
      </c>
      <c r="AA4086" s="44">
        <v>1.611</v>
      </c>
    </row>
    <row r="4087" spans="1:27" ht="15.75" customHeight="1" x14ac:dyDescent="0.25">
      <c r="A4087" s="43">
        <v>4137</v>
      </c>
      <c r="B4087" s="43" t="s">
        <v>507</v>
      </c>
      <c r="C4087" s="42" t="s">
        <v>20089</v>
      </c>
      <c r="D4087" s="42" t="s">
        <v>22551</v>
      </c>
      <c r="E4087" s="42" t="s">
        <v>555</v>
      </c>
      <c r="F4087" s="42" t="s">
        <v>20091</v>
      </c>
      <c r="G4087" s="42" t="s">
        <v>20092</v>
      </c>
      <c r="H4087" s="42" t="s">
        <v>571</v>
      </c>
      <c r="I4087" s="42">
        <f>VLOOKUP(C4087,RefVtsB2,6,FALSE)</f>
        <v>1</v>
      </c>
      <c r="J4087" s="42"/>
      <c r="K4087" s="42"/>
      <c r="L4087" s="42" t="s">
        <v>555</v>
      </c>
      <c r="M4087" s="42" t="s">
        <v>555</v>
      </c>
      <c r="N4087" s="42" t="s">
        <v>555</v>
      </c>
      <c r="O4087" s="42"/>
      <c r="P4087" s="42" t="s">
        <v>555</v>
      </c>
      <c r="Q4087" s="42" t="s">
        <v>555</v>
      </c>
      <c r="R4087" s="42" t="s">
        <v>555</v>
      </c>
      <c r="S4087" s="42" t="s">
        <v>555</v>
      </c>
      <c r="T4087" s="42" t="s">
        <v>555</v>
      </c>
      <c r="U4087" s="42" t="s">
        <v>555</v>
      </c>
      <c r="V4087" s="44"/>
      <c r="W4087" s="44"/>
      <c r="X4087" s="44"/>
      <c r="Y4087" s="44"/>
      <c r="Z4087" s="44" t="s">
        <v>1172</v>
      </c>
      <c r="AA4087" s="44">
        <v>4.55823</v>
      </c>
    </row>
    <row r="4088" spans="1:27" ht="15.75" customHeight="1" x14ac:dyDescent="0.25">
      <c r="A4088" s="43">
        <v>4138</v>
      </c>
      <c r="B4088" s="43" t="s">
        <v>507</v>
      </c>
      <c r="C4088" s="42" t="s">
        <v>11</v>
      </c>
      <c r="D4088" s="42" t="s">
        <v>10</v>
      </c>
      <c r="E4088" s="42" t="s">
        <v>555</v>
      </c>
      <c r="F4088" s="42" t="s">
        <v>20094</v>
      </c>
      <c r="G4088" s="42" t="s">
        <v>20095</v>
      </c>
      <c r="H4088" s="42" t="s">
        <v>554</v>
      </c>
      <c r="I4088" s="42">
        <f>VLOOKUP(C4088,RefVtsB2,6,FALSE)</f>
        <v>4</v>
      </c>
      <c r="J4088" s="42"/>
      <c r="K4088" s="42"/>
      <c r="L4088" s="42" t="s">
        <v>555</v>
      </c>
      <c r="M4088" s="42" t="s">
        <v>555</v>
      </c>
      <c r="N4088" s="42" t="s">
        <v>555</v>
      </c>
      <c r="O4088" s="42"/>
      <c r="P4088" s="42" t="s">
        <v>555</v>
      </c>
      <c r="Q4088" s="42" t="s">
        <v>555</v>
      </c>
      <c r="R4088" s="42" t="s">
        <v>555</v>
      </c>
      <c r="S4088" s="42" t="s">
        <v>555</v>
      </c>
      <c r="T4088" s="42" t="s">
        <v>555</v>
      </c>
      <c r="U4088" s="42" t="s">
        <v>555</v>
      </c>
      <c r="V4088" s="44"/>
      <c r="W4088" s="44"/>
      <c r="X4088" s="44"/>
      <c r="Y4088" s="44"/>
      <c r="Z4088" s="44" t="s">
        <v>19935</v>
      </c>
      <c r="AA4088" s="44">
        <v>0.92925000000000002</v>
      </c>
    </row>
    <row r="4089" spans="1:27" ht="15.75" customHeight="1" x14ac:dyDescent="0.25">
      <c r="A4089" s="43">
        <v>4139</v>
      </c>
      <c r="B4089" s="43" t="s">
        <v>507</v>
      </c>
      <c r="C4089" s="42" t="s">
        <v>20096</v>
      </c>
      <c r="D4089" s="42" t="s">
        <v>23200</v>
      </c>
      <c r="E4089" s="42" t="s">
        <v>555</v>
      </c>
      <c r="F4089" s="42" t="s">
        <v>20098</v>
      </c>
      <c r="G4089" s="42" t="s">
        <v>20099</v>
      </c>
      <c r="H4089" s="42" t="s">
        <v>571</v>
      </c>
      <c r="I4089" s="42"/>
      <c r="J4089" s="42"/>
      <c r="K4089" s="42"/>
      <c r="L4089" s="42" t="s">
        <v>555</v>
      </c>
      <c r="M4089" s="42" t="s">
        <v>555</v>
      </c>
      <c r="N4089" s="42" t="s">
        <v>555</v>
      </c>
      <c r="O4089" s="42"/>
      <c r="P4089" s="42" t="s">
        <v>555</v>
      </c>
      <c r="Q4089" s="42" t="s">
        <v>555</v>
      </c>
      <c r="R4089" s="42" t="s">
        <v>555</v>
      </c>
      <c r="S4089" s="42" t="s">
        <v>555</v>
      </c>
      <c r="T4089" s="42" t="s">
        <v>555</v>
      </c>
      <c r="U4089" s="42" t="s">
        <v>555</v>
      </c>
      <c r="V4089" s="44"/>
      <c r="W4089" s="44"/>
      <c r="X4089" s="44"/>
      <c r="Y4089" s="44"/>
      <c r="Z4089" s="44" t="s">
        <v>1172</v>
      </c>
      <c r="AA4089" s="44">
        <v>4.2823399999999996</v>
      </c>
    </row>
    <row r="4090" spans="1:27" ht="15.75" customHeight="1" x14ac:dyDescent="0.25">
      <c r="A4090" s="43">
        <v>4140</v>
      </c>
      <c r="B4090" s="43" t="s">
        <v>507</v>
      </c>
      <c r="C4090" s="42" t="s">
        <v>20100</v>
      </c>
      <c r="D4090" s="42" t="s">
        <v>23203</v>
      </c>
      <c r="E4090" s="42" t="s">
        <v>555</v>
      </c>
      <c r="F4090" s="42" t="s">
        <v>20102</v>
      </c>
      <c r="G4090" s="42" t="s">
        <v>20103</v>
      </c>
      <c r="H4090" s="42" t="s">
        <v>571</v>
      </c>
      <c r="I4090" s="42"/>
      <c r="J4090" s="42"/>
      <c r="K4090" s="42"/>
      <c r="L4090" s="42" t="s">
        <v>555</v>
      </c>
      <c r="M4090" s="42" t="s">
        <v>555</v>
      </c>
      <c r="N4090" s="42" t="s">
        <v>555</v>
      </c>
      <c r="O4090" s="42"/>
      <c r="P4090" s="42" t="s">
        <v>555</v>
      </c>
      <c r="Q4090" s="42" t="s">
        <v>555</v>
      </c>
      <c r="R4090" s="42" t="s">
        <v>555</v>
      </c>
      <c r="S4090" s="42" t="s">
        <v>555</v>
      </c>
      <c r="T4090" s="42" t="s">
        <v>555</v>
      </c>
      <c r="U4090" s="42" t="s">
        <v>555</v>
      </c>
      <c r="V4090" s="44"/>
      <c r="W4090" s="44"/>
      <c r="X4090" s="44"/>
      <c r="Y4090" s="44"/>
      <c r="Z4090" s="44" t="s">
        <v>1172</v>
      </c>
      <c r="AA4090" s="44">
        <v>5.8971600000000004</v>
      </c>
    </row>
    <row r="4091" spans="1:27" ht="15.75" customHeight="1" x14ac:dyDescent="0.25">
      <c r="A4091" s="43">
        <v>4141</v>
      </c>
      <c r="B4091" s="43" t="s">
        <v>507</v>
      </c>
      <c r="C4091" s="42" t="s">
        <v>20104</v>
      </c>
      <c r="D4091" s="42" t="s">
        <v>23204</v>
      </c>
      <c r="E4091" s="42" t="s">
        <v>555</v>
      </c>
      <c r="F4091" s="42" t="s">
        <v>20106</v>
      </c>
      <c r="G4091" s="42" t="s">
        <v>20107</v>
      </c>
      <c r="H4091" s="42" t="s">
        <v>571</v>
      </c>
      <c r="I4091" s="42"/>
      <c r="J4091" s="42"/>
      <c r="K4091" s="42"/>
      <c r="L4091" s="42" t="s">
        <v>555</v>
      </c>
      <c r="M4091" s="42" t="s">
        <v>555</v>
      </c>
      <c r="N4091" s="42" t="s">
        <v>555</v>
      </c>
      <c r="O4091" s="42"/>
      <c r="P4091" s="42" t="s">
        <v>555</v>
      </c>
      <c r="Q4091" s="42" t="s">
        <v>555</v>
      </c>
      <c r="R4091" s="42" t="s">
        <v>555</v>
      </c>
      <c r="S4091" s="42" t="s">
        <v>555</v>
      </c>
      <c r="T4091" s="42" t="s">
        <v>555</v>
      </c>
      <c r="U4091" s="42" t="s">
        <v>555</v>
      </c>
      <c r="V4091" s="44"/>
      <c r="W4091" s="44"/>
      <c r="X4091" s="44"/>
      <c r="Y4091" s="44"/>
      <c r="Z4091" s="44" t="s">
        <v>1172</v>
      </c>
      <c r="AA4091" s="44">
        <v>5.1155900000000001</v>
      </c>
    </row>
    <row r="4092" spans="1:27" ht="15.75" customHeight="1" x14ac:dyDescent="0.25">
      <c r="A4092" s="43">
        <v>4142</v>
      </c>
      <c r="B4092" s="43" t="s">
        <v>507</v>
      </c>
      <c r="C4092" s="42" t="s">
        <v>20108</v>
      </c>
      <c r="D4092" s="42" t="s">
        <v>23205</v>
      </c>
      <c r="E4092" s="42" t="s">
        <v>555</v>
      </c>
      <c r="F4092" s="42" t="s">
        <v>20110</v>
      </c>
      <c r="G4092" s="42" t="s">
        <v>20111</v>
      </c>
      <c r="H4092" s="42" t="s">
        <v>571</v>
      </c>
      <c r="I4092" s="42"/>
      <c r="J4092" s="42"/>
      <c r="K4092" s="42"/>
      <c r="L4092" s="42" t="s">
        <v>555</v>
      </c>
      <c r="M4092" s="42" t="s">
        <v>555</v>
      </c>
      <c r="N4092" s="42" t="s">
        <v>555</v>
      </c>
      <c r="O4092" s="42"/>
      <c r="P4092" s="42" t="s">
        <v>555</v>
      </c>
      <c r="Q4092" s="42" t="s">
        <v>555</v>
      </c>
      <c r="R4092" s="42" t="s">
        <v>555</v>
      </c>
      <c r="S4092" s="42" t="s">
        <v>555</v>
      </c>
      <c r="T4092" s="42" t="s">
        <v>555</v>
      </c>
      <c r="U4092" s="42" t="s">
        <v>555</v>
      </c>
      <c r="V4092" s="44"/>
      <c r="W4092" s="44"/>
      <c r="X4092" s="44"/>
      <c r="Y4092" s="44"/>
      <c r="Z4092" s="44" t="s">
        <v>1172</v>
      </c>
      <c r="AA4092" s="44">
        <v>4.4054099999999998</v>
      </c>
    </row>
    <row r="4093" spans="1:27" ht="15.75" customHeight="1" x14ac:dyDescent="0.25">
      <c r="A4093" s="43">
        <v>4143</v>
      </c>
      <c r="B4093" s="43" t="s">
        <v>507</v>
      </c>
      <c r="C4093" s="42" t="s">
        <v>20112</v>
      </c>
      <c r="D4093" s="42" t="s">
        <v>23206</v>
      </c>
      <c r="E4093" s="42" t="s">
        <v>555</v>
      </c>
      <c r="F4093" s="42" t="s">
        <v>20114</v>
      </c>
      <c r="G4093" s="42" t="s">
        <v>20115</v>
      </c>
      <c r="H4093" s="42" t="s">
        <v>571</v>
      </c>
      <c r="I4093" s="42"/>
      <c r="J4093" s="42"/>
      <c r="K4093" s="42"/>
      <c r="L4093" s="42" t="s">
        <v>555</v>
      </c>
      <c r="M4093" s="42" t="s">
        <v>555</v>
      </c>
      <c r="N4093" s="42" t="s">
        <v>555</v>
      </c>
      <c r="O4093" s="42"/>
      <c r="P4093" s="42" t="s">
        <v>555</v>
      </c>
      <c r="Q4093" s="42" t="s">
        <v>555</v>
      </c>
      <c r="R4093" s="42" t="s">
        <v>555</v>
      </c>
      <c r="S4093" s="42" t="s">
        <v>555</v>
      </c>
      <c r="T4093" s="42" t="s">
        <v>555</v>
      </c>
      <c r="U4093" s="42" t="s">
        <v>555</v>
      </c>
      <c r="V4093" s="44"/>
      <c r="W4093" s="44"/>
      <c r="X4093" s="44"/>
      <c r="Y4093" s="44"/>
      <c r="Z4093" s="44" t="s">
        <v>1172</v>
      </c>
      <c r="AA4093" s="44">
        <v>3.5285799999999998</v>
      </c>
    </row>
    <row r="4094" spans="1:27" ht="15.75" customHeight="1" x14ac:dyDescent="0.25">
      <c r="A4094" s="43">
        <v>4144</v>
      </c>
      <c r="B4094" s="43" t="s">
        <v>507</v>
      </c>
      <c r="C4094" s="42" t="s">
        <v>84</v>
      </c>
      <c r="D4094" s="42" t="s">
        <v>83</v>
      </c>
      <c r="E4094" s="42" t="s">
        <v>555</v>
      </c>
      <c r="F4094" s="42" t="s">
        <v>20117</v>
      </c>
      <c r="G4094" s="42" t="s">
        <v>20118</v>
      </c>
      <c r="H4094" s="42" t="s">
        <v>554</v>
      </c>
      <c r="I4094" s="42"/>
      <c r="J4094" s="42"/>
      <c r="K4094" s="42"/>
      <c r="L4094" s="42" t="s">
        <v>555</v>
      </c>
      <c r="M4094" s="42" t="s">
        <v>555</v>
      </c>
      <c r="N4094" s="42" t="s">
        <v>555</v>
      </c>
      <c r="O4094" s="42"/>
      <c r="P4094" s="42" t="s">
        <v>0</v>
      </c>
      <c r="Q4094" s="42" t="s">
        <v>269</v>
      </c>
      <c r="R4094" s="42" t="s">
        <v>269</v>
      </c>
      <c r="S4094" s="42" t="s">
        <v>20016</v>
      </c>
      <c r="T4094" s="42" t="s">
        <v>555</v>
      </c>
      <c r="U4094" s="42" t="s">
        <v>555</v>
      </c>
      <c r="V4094" s="44"/>
      <c r="W4094" s="44"/>
      <c r="X4094" s="44"/>
      <c r="Y4094" s="44"/>
      <c r="Z4094" s="44" t="s">
        <v>19935</v>
      </c>
      <c r="AA4094" s="44">
        <v>0.71506999999999998</v>
      </c>
    </row>
    <row r="4095" spans="1:27" ht="15.75" customHeight="1" x14ac:dyDescent="0.25">
      <c r="A4095" s="43">
        <v>4145</v>
      </c>
      <c r="B4095" s="43" t="s">
        <v>507</v>
      </c>
      <c r="C4095" s="42" t="s">
        <v>20119</v>
      </c>
      <c r="D4095" s="42" t="s">
        <v>23212</v>
      </c>
      <c r="E4095" s="42" t="s">
        <v>555</v>
      </c>
      <c r="F4095" s="42" t="s">
        <v>20121</v>
      </c>
      <c r="G4095" s="42" t="s">
        <v>20122</v>
      </c>
      <c r="H4095" s="42" t="s">
        <v>554</v>
      </c>
      <c r="I4095" s="42"/>
      <c r="J4095" s="42"/>
      <c r="K4095" s="42"/>
      <c r="L4095" s="42" t="s">
        <v>555</v>
      </c>
      <c r="M4095" s="42" t="s">
        <v>555</v>
      </c>
      <c r="N4095" s="42" t="s">
        <v>555</v>
      </c>
      <c r="O4095" s="42"/>
      <c r="P4095" s="42" t="s">
        <v>0</v>
      </c>
      <c r="Q4095" s="42" t="s">
        <v>269</v>
      </c>
      <c r="R4095" s="42" t="s">
        <v>269</v>
      </c>
      <c r="S4095" s="42" t="s">
        <v>20016</v>
      </c>
      <c r="T4095" s="42" t="s">
        <v>555</v>
      </c>
      <c r="U4095" s="42" t="s">
        <v>555</v>
      </c>
      <c r="V4095" s="44"/>
      <c r="W4095" s="44"/>
      <c r="X4095" s="44"/>
      <c r="Y4095" s="44"/>
      <c r="Z4095" s="44" t="s">
        <v>19935</v>
      </c>
      <c r="AA4095" s="44">
        <v>1.0172300000000001</v>
      </c>
    </row>
    <row r="4096" spans="1:27" ht="15.75" customHeight="1" x14ac:dyDescent="0.25">
      <c r="A4096" s="43">
        <v>4146</v>
      </c>
      <c r="B4096" s="43" t="s">
        <v>507</v>
      </c>
      <c r="C4096" s="42" t="s">
        <v>20123</v>
      </c>
      <c r="D4096" s="42" t="s">
        <v>23215</v>
      </c>
      <c r="E4096" s="42" t="s">
        <v>555</v>
      </c>
      <c r="F4096" s="42" t="s">
        <v>20125</v>
      </c>
      <c r="G4096" s="42" t="s">
        <v>20126</v>
      </c>
      <c r="H4096" s="42" t="s">
        <v>554</v>
      </c>
      <c r="I4096" s="42"/>
      <c r="J4096" s="42"/>
      <c r="K4096" s="42"/>
      <c r="L4096" s="42" t="s">
        <v>555</v>
      </c>
      <c r="M4096" s="42" t="s">
        <v>555</v>
      </c>
      <c r="N4096" s="42" t="s">
        <v>555</v>
      </c>
      <c r="O4096" s="42"/>
      <c r="P4096" s="42" t="s">
        <v>555</v>
      </c>
      <c r="Q4096" s="42" t="s">
        <v>555</v>
      </c>
      <c r="R4096" s="42" t="s">
        <v>555</v>
      </c>
      <c r="S4096" s="42" t="s">
        <v>555</v>
      </c>
      <c r="T4096" s="42" t="s">
        <v>555</v>
      </c>
      <c r="U4096" s="42" t="s">
        <v>555</v>
      </c>
      <c r="V4096" s="44"/>
      <c r="W4096" s="44"/>
      <c r="X4096" s="44"/>
      <c r="Y4096" s="44"/>
      <c r="Z4096" s="44" t="s">
        <v>19935</v>
      </c>
      <c r="AA4096" s="44">
        <v>1.10066</v>
      </c>
    </row>
    <row r="4097" spans="1:27" ht="15.75" customHeight="1" x14ac:dyDescent="0.25">
      <c r="A4097" s="43">
        <v>4147</v>
      </c>
      <c r="B4097" s="43" t="s">
        <v>507</v>
      </c>
      <c r="C4097" s="42" t="s">
        <v>20127</v>
      </c>
      <c r="D4097" s="42" t="s">
        <v>23219</v>
      </c>
      <c r="E4097" s="42" t="s">
        <v>555</v>
      </c>
      <c r="F4097" s="42" t="s">
        <v>20129</v>
      </c>
      <c r="G4097" s="42" t="s">
        <v>20130</v>
      </c>
      <c r="H4097" s="42" t="s">
        <v>571</v>
      </c>
      <c r="I4097" s="42"/>
      <c r="J4097" s="42"/>
      <c r="K4097" s="42"/>
      <c r="L4097" s="42" t="s">
        <v>555</v>
      </c>
      <c r="M4097" s="42" t="s">
        <v>555</v>
      </c>
      <c r="N4097" s="42" t="s">
        <v>555</v>
      </c>
      <c r="O4097" s="42"/>
      <c r="P4097" s="42" t="s">
        <v>4</v>
      </c>
      <c r="Q4097" s="42">
        <v>116</v>
      </c>
      <c r="R4097" s="42">
        <v>45</v>
      </c>
      <c r="S4097" s="42" t="s">
        <v>19853</v>
      </c>
      <c r="T4097" s="42" t="s">
        <v>555</v>
      </c>
      <c r="U4097" s="42" t="s">
        <v>555</v>
      </c>
      <c r="V4097" s="44"/>
      <c r="W4097" s="44"/>
      <c r="X4097" s="44"/>
      <c r="Y4097" s="44"/>
      <c r="Z4097" s="44" t="s">
        <v>1172</v>
      </c>
      <c r="AA4097" s="44">
        <v>4.8060195093947486</v>
      </c>
    </row>
    <row r="4098" spans="1:27" ht="15.75" customHeight="1" x14ac:dyDescent="0.25">
      <c r="A4098" s="43">
        <v>4148</v>
      </c>
      <c r="B4098" s="43" t="s">
        <v>507</v>
      </c>
      <c r="C4098" s="42" t="s">
        <v>20131</v>
      </c>
      <c r="D4098" s="42" t="s">
        <v>22554</v>
      </c>
      <c r="E4098" s="42" t="s">
        <v>555</v>
      </c>
      <c r="F4098" s="42" t="s">
        <v>20133</v>
      </c>
      <c r="G4098" s="42" t="s">
        <v>20134</v>
      </c>
      <c r="H4098" s="42" t="s">
        <v>571</v>
      </c>
      <c r="I4098" s="42">
        <f>VLOOKUP(C4098,RefVtsB2,6,FALSE)</f>
        <v>1</v>
      </c>
      <c r="J4098" s="42"/>
      <c r="K4098" s="42"/>
      <c r="L4098" s="42" t="s">
        <v>555</v>
      </c>
      <c r="M4098" s="42" t="s">
        <v>555</v>
      </c>
      <c r="N4098" s="42" t="s">
        <v>555</v>
      </c>
      <c r="O4098" s="42"/>
      <c r="P4098" s="42" t="s">
        <v>4</v>
      </c>
      <c r="Q4098" s="42">
        <v>85</v>
      </c>
      <c r="R4098" s="42">
        <v>57</v>
      </c>
      <c r="S4098" s="42" t="s">
        <v>19848</v>
      </c>
      <c r="T4098" s="42" t="s">
        <v>555</v>
      </c>
      <c r="U4098" s="42" t="s">
        <v>555</v>
      </c>
      <c r="V4098" s="44"/>
      <c r="W4098" s="44"/>
      <c r="X4098" s="44"/>
      <c r="Y4098" s="44"/>
      <c r="Z4098" s="44" t="s">
        <v>1172</v>
      </c>
      <c r="AA4098" s="44">
        <v>4.0753199999999996</v>
      </c>
    </row>
    <row r="4099" spans="1:27" ht="15.75" customHeight="1" x14ac:dyDescent="0.25">
      <c r="A4099" s="43">
        <v>4149</v>
      </c>
      <c r="B4099" s="43" t="s">
        <v>507</v>
      </c>
      <c r="C4099" s="42" t="s">
        <v>20135</v>
      </c>
      <c r="D4099" s="42" t="s">
        <v>23220</v>
      </c>
      <c r="E4099" s="42" t="s">
        <v>555</v>
      </c>
      <c r="F4099" s="42" t="s">
        <v>20137</v>
      </c>
      <c r="G4099" s="42" t="s">
        <v>20138</v>
      </c>
      <c r="H4099" s="42" t="s">
        <v>554</v>
      </c>
      <c r="I4099" s="42"/>
      <c r="J4099" s="42"/>
      <c r="K4099" s="42"/>
      <c r="L4099" s="42" t="s">
        <v>555</v>
      </c>
      <c r="M4099" s="42" t="s">
        <v>555</v>
      </c>
      <c r="N4099" s="42" t="s">
        <v>555</v>
      </c>
      <c r="O4099" s="42"/>
      <c r="P4099" s="42" t="s">
        <v>0</v>
      </c>
      <c r="Q4099" s="42" t="s">
        <v>269</v>
      </c>
      <c r="R4099" s="42" t="s">
        <v>269</v>
      </c>
      <c r="S4099" s="42" t="s">
        <v>19853</v>
      </c>
      <c r="T4099" s="42" t="s">
        <v>555</v>
      </c>
      <c r="U4099" s="42" t="s">
        <v>555</v>
      </c>
      <c r="V4099" s="44"/>
      <c r="W4099" s="44"/>
      <c r="X4099" s="44"/>
      <c r="Y4099" s="44"/>
      <c r="Z4099" s="44" t="s">
        <v>19935</v>
      </c>
      <c r="AA4099" s="44">
        <v>0.88197000000000003</v>
      </c>
    </row>
    <row r="4100" spans="1:27" ht="15.75" customHeight="1" x14ac:dyDescent="0.25">
      <c r="A4100" s="43">
        <v>4150</v>
      </c>
      <c r="B4100" s="43" t="s">
        <v>507</v>
      </c>
      <c r="C4100" s="42" t="s">
        <v>20139</v>
      </c>
      <c r="D4100" s="42" t="s">
        <v>22555</v>
      </c>
      <c r="E4100" s="42" t="s">
        <v>555</v>
      </c>
      <c r="F4100" s="42" t="s">
        <v>20141</v>
      </c>
      <c r="G4100" s="42" t="s">
        <v>20142</v>
      </c>
      <c r="H4100" s="42" t="s">
        <v>554</v>
      </c>
      <c r="I4100" s="42">
        <f>VLOOKUP(C4100,RefVtsB2,6,FALSE)</f>
        <v>5</v>
      </c>
      <c r="J4100" s="42"/>
      <c r="K4100" s="42"/>
      <c r="L4100" s="42" t="s">
        <v>555</v>
      </c>
      <c r="M4100" s="42" t="s">
        <v>555</v>
      </c>
      <c r="N4100" s="42" t="s">
        <v>555</v>
      </c>
      <c r="O4100" s="42"/>
      <c r="P4100" s="42" t="s">
        <v>0</v>
      </c>
      <c r="Q4100" s="42" t="s">
        <v>269</v>
      </c>
      <c r="R4100" s="42" t="s">
        <v>269</v>
      </c>
      <c r="S4100" s="42" t="s">
        <v>20016</v>
      </c>
      <c r="T4100" s="42" t="s">
        <v>555</v>
      </c>
      <c r="U4100" s="42" t="s">
        <v>555</v>
      </c>
      <c r="V4100" s="44"/>
      <c r="W4100" s="44"/>
      <c r="X4100" s="44"/>
      <c r="Y4100" s="44"/>
      <c r="Z4100" s="44" t="s">
        <v>19935</v>
      </c>
      <c r="AA4100" s="44">
        <v>1.0836600000000001</v>
      </c>
    </row>
    <row r="4101" spans="1:27" ht="15.75" customHeight="1" x14ac:dyDescent="0.25">
      <c r="A4101" s="43">
        <v>4151</v>
      </c>
      <c r="B4101" s="43" t="s">
        <v>507</v>
      </c>
      <c r="C4101" s="42" t="s">
        <v>20143</v>
      </c>
      <c r="D4101" s="42" t="s">
        <v>22556</v>
      </c>
      <c r="E4101" s="42" t="s">
        <v>555</v>
      </c>
      <c r="F4101" s="42" t="s">
        <v>20145</v>
      </c>
      <c r="G4101" s="42" t="s">
        <v>20146</v>
      </c>
      <c r="H4101" s="42" t="s">
        <v>554</v>
      </c>
      <c r="I4101" s="42">
        <f>VLOOKUP(C4101,RefVtsB2,6,FALSE)</f>
        <v>5</v>
      </c>
      <c r="J4101" s="42"/>
      <c r="K4101" s="42"/>
      <c r="L4101" s="42" t="s">
        <v>555</v>
      </c>
      <c r="M4101" s="42" t="s">
        <v>555</v>
      </c>
      <c r="N4101" s="42" t="s">
        <v>555</v>
      </c>
      <c r="O4101" s="42"/>
      <c r="P4101" s="42" t="s">
        <v>0</v>
      </c>
      <c r="Q4101" s="42" t="s">
        <v>269</v>
      </c>
      <c r="R4101" s="42" t="s">
        <v>269</v>
      </c>
      <c r="S4101" s="42" t="s">
        <v>20016</v>
      </c>
      <c r="T4101" s="42" t="s">
        <v>555</v>
      </c>
      <c r="U4101" s="42" t="s">
        <v>555</v>
      </c>
      <c r="V4101" s="44"/>
      <c r="W4101" s="44"/>
      <c r="X4101" s="44"/>
      <c r="Y4101" s="44"/>
      <c r="Z4101" s="44" t="s">
        <v>19935</v>
      </c>
      <c r="AA4101" s="44">
        <v>1</v>
      </c>
    </row>
    <row r="4102" spans="1:27" ht="15.75" customHeight="1" x14ac:dyDescent="0.25">
      <c r="A4102" s="43">
        <v>4152</v>
      </c>
      <c r="B4102" s="43" t="s">
        <v>507</v>
      </c>
      <c r="C4102" s="42" t="s">
        <v>20147</v>
      </c>
      <c r="D4102" s="42" t="s">
        <v>23232</v>
      </c>
      <c r="E4102" s="42" t="s">
        <v>555</v>
      </c>
      <c r="F4102" s="42" t="s">
        <v>20149</v>
      </c>
      <c r="G4102" s="42" t="s">
        <v>20150</v>
      </c>
      <c r="H4102" s="42" t="s">
        <v>554</v>
      </c>
      <c r="I4102" s="42"/>
      <c r="J4102" s="42"/>
      <c r="K4102" s="42"/>
      <c r="L4102" s="42" t="s">
        <v>555</v>
      </c>
      <c r="M4102" s="42" t="s">
        <v>555</v>
      </c>
      <c r="N4102" s="42" t="s">
        <v>555</v>
      </c>
      <c r="O4102" s="42"/>
      <c r="P4102" s="42" t="s">
        <v>555</v>
      </c>
      <c r="Q4102" s="42" t="s">
        <v>555</v>
      </c>
      <c r="R4102" s="42" t="s">
        <v>555</v>
      </c>
      <c r="S4102" s="42" t="s">
        <v>555</v>
      </c>
      <c r="T4102" s="42" t="s">
        <v>555</v>
      </c>
      <c r="U4102" s="42" t="s">
        <v>555</v>
      </c>
      <c r="V4102" s="44"/>
      <c r="W4102" s="44"/>
      <c r="X4102" s="44"/>
      <c r="Y4102" s="44"/>
      <c r="Z4102" s="44" t="s">
        <v>19935</v>
      </c>
      <c r="AA4102" s="44">
        <v>1.05661</v>
      </c>
    </row>
    <row r="4103" spans="1:27" ht="15.75" customHeight="1" x14ac:dyDescent="0.25">
      <c r="A4103" s="43">
        <v>4153</v>
      </c>
      <c r="B4103" s="43" t="s">
        <v>507</v>
      </c>
      <c r="C4103" s="42" t="s">
        <v>20151</v>
      </c>
      <c r="D4103" s="42" t="s">
        <v>22557</v>
      </c>
      <c r="E4103" s="42" t="s">
        <v>555</v>
      </c>
      <c r="F4103" s="42" t="s">
        <v>20153</v>
      </c>
      <c r="G4103" s="42" t="s">
        <v>20154</v>
      </c>
      <c r="H4103" s="42" t="s">
        <v>554</v>
      </c>
      <c r="I4103" s="42">
        <f>VLOOKUP(C4103,RefVtsB2,6,FALSE)</f>
        <v>5</v>
      </c>
      <c r="J4103" s="42"/>
      <c r="K4103" s="42" t="s">
        <v>2570</v>
      </c>
      <c r="L4103" s="42" t="s">
        <v>555</v>
      </c>
      <c r="M4103" s="42" t="s">
        <v>555</v>
      </c>
      <c r="N4103" s="42" t="s">
        <v>555</v>
      </c>
      <c r="O4103" s="42"/>
      <c r="P4103" s="42" t="s">
        <v>0</v>
      </c>
      <c r="Q4103" s="42" t="s">
        <v>269</v>
      </c>
      <c r="R4103" s="42" t="s">
        <v>269</v>
      </c>
      <c r="S4103" s="42" t="s">
        <v>20016</v>
      </c>
      <c r="T4103" s="42" t="s">
        <v>555</v>
      </c>
      <c r="U4103" s="42" t="s">
        <v>555</v>
      </c>
      <c r="V4103" s="44"/>
      <c r="W4103" s="44"/>
      <c r="X4103" s="44"/>
      <c r="Y4103" s="44"/>
      <c r="Z4103" s="44" t="s">
        <v>19935</v>
      </c>
      <c r="AA4103" s="44">
        <v>1.1114299999999999</v>
      </c>
    </row>
    <row r="4104" spans="1:27" ht="15.75" customHeight="1" x14ac:dyDescent="0.25">
      <c r="A4104" s="43">
        <v>4154</v>
      </c>
      <c r="B4104" s="43" t="s">
        <v>507</v>
      </c>
      <c r="C4104" s="42" t="s">
        <v>20155</v>
      </c>
      <c r="D4104" s="42" t="s">
        <v>23233</v>
      </c>
      <c r="E4104" s="42" t="s">
        <v>555</v>
      </c>
      <c r="F4104" s="42" t="s">
        <v>20157</v>
      </c>
      <c r="G4104" s="42" t="s">
        <v>20158</v>
      </c>
      <c r="H4104" s="42" t="s">
        <v>554</v>
      </c>
      <c r="I4104" s="42"/>
      <c r="J4104" s="42"/>
      <c r="K4104" s="42"/>
      <c r="L4104" s="42" t="s">
        <v>555</v>
      </c>
      <c r="M4104" s="42" t="s">
        <v>555</v>
      </c>
      <c r="N4104" s="42" t="s">
        <v>555</v>
      </c>
      <c r="O4104" s="42"/>
      <c r="P4104" s="42" t="s">
        <v>555</v>
      </c>
      <c r="Q4104" s="42" t="s">
        <v>555</v>
      </c>
      <c r="R4104" s="42" t="s">
        <v>555</v>
      </c>
      <c r="S4104" s="42" t="s">
        <v>555</v>
      </c>
      <c r="T4104" s="42" t="s">
        <v>555</v>
      </c>
      <c r="U4104" s="42" t="s">
        <v>555</v>
      </c>
      <c r="V4104" s="44"/>
      <c r="W4104" s="44"/>
      <c r="X4104" s="44"/>
      <c r="Y4104" s="44"/>
      <c r="Z4104" s="44" t="s">
        <v>19935</v>
      </c>
      <c r="AA4104" s="44">
        <v>1.0402400000000001</v>
      </c>
    </row>
    <row r="4105" spans="1:27" ht="15.75" customHeight="1" x14ac:dyDescent="0.25">
      <c r="A4105" s="43">
        <v>4155</v>
      </c>
      <c r="B4105" s="43" t="s">
        <v>507</v>
      </c>
      <c r="C4105" s="42" t="s">
        <v>20159</v>
      </c>
      <c r="D4105" s="42" t="s">
        <v>23240</v>
      </c>
      <c r="E4105" s="42" t="s">
        <v>555</v>
      </c>
      <c r="F4105" s="42" t="s">
        <v>20161</v>
      </c>
      <c r="G4105" s="42" t="s">
        <v>20162</v>
      </c>
      <c r="H4105" s="42" t="s">
        <v>554</v>
      </c>
      <c r="I4105" s="42"/>
      <c r="J4105" s="42"/>
      <c r="K4105" s="42"/>
      <c r="L4105" s="42" t="s">
        <v>555</v>
      </c>
      <c r="M4105" s="42" t="s">
        <v>555</v>
      </c>
      <c r="N4105" s="42" t="s">
        <v>555</v>
      </c>
      <c r="O4105" s="42"/>
      <c r="P4105" s="42" t="s">
        <v>555</v>
      </c>
      <c r="Q4105" s="42" t="s">
        <v>555</v>
      </c>
      <c r="R4105" s="42" t="s">
        <v>555</v>
      </c>
      <c r="S4105" s="42" t="s">
        <v>555</v>
      </c>
      <c r="T4105" s="42" t="s">
        <v>555</v>
      </c>
      <c r="U4105" s="42" t="s">
        <v>555</v>
      </c>
      <c r="V4105" s="44"/>
      <c r="W4105" s="44"/>
      <c r="X4105" s="44"/>
      <c r="Y4105" s="44"/>
      <c r="Z4105" s="44" t="s">
        <v>19935</v>
      </c>
      <c r="AA4105" s="44">
        <v>1.3529</v>
      </c>
    </row>
    <row r="4106" spans="1:27" ht="15.75" customHeight="1" x14ac:dyDescent="0.25">
      <c r="A4106" s="43">
        <v>4156</v>
      </c>
      <c r="B4106" s="43" t="s">
        <v>507</v>
      </c>
      <c r="C4106" s="42" t="s">
        <v>20163</v>
      </c>
      <c r="D4106" s="42" t="s">
        <v>23241</v>
      </c>
      <c r="E4106" s="42" t="s">
        <v>555</v>
      </c>
      <c r="F4106" s="42" t="s">
        <v>20165</v>
      </c>
      <c r="G4106" s="42" t="s">
        <v>20166</v>
      </c>
      <c r="H4106" s="42" t="s">
        <v>554</v>
      </c>
      <c r="I4106" s="42"/>
      <c r="J4106" s="42"/>
      <c r="K4106" s="42"/>
      <c r="L4106" s="42" t="s">
        <v>555</v>
      </c>
      <c r="M4106" s="42" t="s">
        <v>555</v>
      </c>
      <c r="N4106" s="42" t="s">
        <v>555</v>
      </c>
      <c r="O4106" s="42"/>
      <c r="P4106" s="42" t="s">
        <v>555</v>
      </c>
      <c r="Q4106" s="42" t="s">
        <v>555</v>
      </c>
      <c r="R4106" s="42" t="s">
        <v>555</v>
      </c>
      <c r="S4106" s="42" t="s">
        <v>555</v>
      </c>
      <c r="T4106" s="42" t="s">
        <v>555</v>
      </c>
      <c r="U4106" s="42" t="s">
        <v>555</v>
      </c>
      <c r="V4106" s="44"/>
      <c r="W4106" s="44"/>
      <c r="X4106" s="44"/>
      <c r="Y4106" s="44"/>
      <c r="Z4106" s="44" t="s">
        <v>19935</v>
      </c>
      <c r="AA4106" s="44">
        <v>1.4943200000000001</v>
      </c>
    </row>
    <row r="4107" spans="1:27" ht="15.75" customHeight="1" x14ac:dyDescent="0.25">
      <c r="A4107" s="43">
        <v>4157</v>
      </c>
      <c r="B4107" s="43" t="s">
        <v>507</v>
      </c>
      <c r="C4107" s="42" t="s">
        <v>20167</v>
      </c>
      <c r="D4107" s="42" t="s">
        <v>22558</v>
      </c>
      <c r="E4107" s="42" t="s">
        <v>555</v>
      </c>
      <c r="F4107" s="42" t="s">
        <v>20169</v>
      </c>
      <c r="G4107" s="42" t="s">
        <v>20170</v>
      </c>
      <c r="H4107" s="42" t="s">
        <v>571</v>
      </c>
      <c r="I4107" s="42">
        <f>VLOOKUP(C4107,RefVtsB2,6,FALSE)</f>
        <v>1</v>
      </c>
      <c r="J4107" s="42"/>
      <c r="K4107" s="42"/>
      <c r="L4107" s="42" t="s">
        <v>555</v>
      </c>
      <c r="M4107" s="42" t="s">
        <v>555</v>
      </c>
      <c r="N4107" s="42" t="s">
        <v>555</v>
      </c>
      <c r="O4107" s="42"/>
      <c r="P4107" s="42" t="s">
        <v>555</v>
      </c>
      <c r="Q4107" s="42" t="s">
        <v>555</v>
      </c>
      <c r="R4107" s="42" t="s">
        <v>555</v>
      </c>
      <c r="S4107" s="42" t="s">
        <v>555</v>
      </c>
      <c r="T4107" s="42" t="s">
        <v>555</v>
      </c>
      <c r="U4107" s="42" t="s">
        <v>555</v>
      </c>
      <c r="V4107" s="44"/>
      <c r="W4107" s="44"/>
      <c r="X4107" s="44"/>
      <c r="Y4107" s="44"/>
      <c r="Z4107" s="44" t="s">
        <v>1172</v>
      </c>
      <c r="AA4107" s="44">
        <v>5.2922000000000002</v>
      </c>
    </row>
    <row r="4108" spans="1:27" ht="15.75" customHeight="1" x14ac:dyDescent="0.25">
      <c r="A4108" s="43">
        <v>4158</v>
      </c>
      <c r="B4108" s="43" t="s">
        <v>507</v>
      </c>
      <c r="C4108" s="42" t="s">
        <v>20171</v>
      </c>
      <c r="D4108" s="42" t="s">
        <v>22559</v>
      </c>
      <c r="E4108" s="42" t="s">
        <v>555</v>
      </c>
      <c r="F4108" s="42" t="s">
        <v>20173</v>
      </c>
      <c r="G4108" s="42" t="s">
        <v>20174</v>
      </c>
      <c r="H4108" s="42" t="s">
        <v>571</v>
      </c>
      <c r="I4108" s="42">
        <f>VLOOKUP(C4108,RefVtsB2,6,FALSE)</f>
        <v>1</v>
      </c>
      <c r="J4108" s="42"/>
      <c r="K4108" s="42"/>
      <c r="L4108" s="42" t="s">
        <v>555</v>
      </c>
      <c r="M4108" s="42" t="s">
        <v>555</v>
      </c>
      <c r="N4108" s="42" t="s">
        <v>555</v>
      </c>
      <c r="O4108" s="42"/>
      <c r="P4108" s="42" t="s">
        <v>4</v>
      </c>
      <c r="Q4108" s="42">
        <v>70</v>
      </c>
      <c r="R4108" s="42">
        <v>53</v>
      </c>
      <c r="S4108" s="42" t="s">
        <v>19848</v>
      </c>
      <c r="T4108" s="42" t="s">
        <v>555</v>
      </c>
      <c r="U4108" s="42" t="s">
        <v>555</v>
      </c>
      <c r="V4108" s="44"/>
      <c r="W4108" s="44"/>
      <c r="X4108" s="44"/>
      <c r="Y4108" s="44"/>
      <c r="Z4108" s="44" t="s">
        <v>1172</v>
      </c>
      <c r="AA4108" s="44">
        <v>3.9863300000000002</v>
      </c>
    </row>
    <row r="4109" spans="1:27" ht="15.75" customHeight="1" x14ac:dyDescent="0.25">
      <c r="A4109" s="43">
        <v>4159</v>
      </c>
      <c r="B4109" s="43" t="s">
        <v>507</v>
      </c>
      <c r="C4109" s="42" t="s">
        <v>20175</v>
      </c>
      <c r="D4109" s="42" t="s">
        <v>23246</v>
      </c>
      <c r="E4109" s="42" t="s">
        <v>555</v>
      </c>
      <c r="F4109" s="42" t="s">
        <v>20177</v>
      </c>
      <c r="G4109" s="42" t="s">
        <v>20178</v>
      </c>
      <c r="H4109" s="42" t="s">
        <v>562</v>
      </c>
      <c r="I4109" s="42"/>
      <c r="J4109" s="42"/>
      <c r="K4109" s="42"/>
      <c r="L4109" s="42" t="s">
        <v>555</v>
      </c>
      <c r="M4109" s="42" t="s">
        <v>555</v>
      </c>
      <c r="N4109" s="42" t="s">
        <v>555</v>
      </c>
      <c r="O4109" s="42"/>
      <c r="P4109" s="42" t="s">
        <v>555</v>
      </c>
      <c r="Q4109" s="42" t="s">
        <v>555</v>
      </c>
      <c r="R4109" s="42" t="s">
        <v>555</v>
      </c>
      <c r="S4109" s="42" t="s">
        <v>555</v>
      </c>
      <c r="T4109" s="42" t="s">
        <v>555</v>
      </c>
      <c r="U4109" s="42" t="s">
        <v>555</v>
      </c>
      <c r="V4109" s="44"/>
      <c r="W4109" s="44"/>
      <c r="X4109" s="44"/>
      <c r="Y4109" s="44"/>
      <c r="Z4109" s="44" t="s">
        <v>19971</v>
      </c>
      <c r="AA4109" s="44">
        <v>2.00217</v>
      </c>
    </row>
    <row r="4110" spans="1:27" ht="15.75" customHeight="1" x14ac:dyDescent="0.25">
      <c r="A4110" s="43">
        <v>4160</v>
      </c>
      <c r="B4110" s="43" t="s">
        <v>507</v>
      </c>
      <c r="C4110" s="42" t="s">
        <v>20179</v>
      </c>
      <c r="D4110" s="42" t="s">
        <v>22560</v>
      </c>
      <c r="E4110" s="42" t="s">
        <v>555</v>
      </c>
      <c r="F4110" s="42" t="s">
        <v>20181</v>
      </c>
      <c r="G4110" s="42" t="s">
        <v>20182</v>
      </c>
      <c r="H4110" s="42" t="s">
        <v>554</v>
      </c>
      <c r="I4110" s="42">
        <f>VLOOKUP(C4110,RefVtsB2,6,FALSE)</f>
        <v>5</v>
      </c>
      <c r="J4110" s="42"/>
      <c r="K4110" s="42"/>
      <c r="L4110" s="42" t="s">
        <v>555</v>
      </c>
      <c r="M4110" s="42" t="s">
        <v>555</v>
      </c>
      <c r="N4110" s="42" t="s">
        <v>555</v>
      </c>
      <c r="O4110" s="42"/>
      <c r="P4110" s="42" t="s">
        <v>0</v>
      </c>
      <c r="Q4110" s="42" t="s">
        <v>269</v>
      </c>
      <c r="R4110" s="42" t="s">
        <v>269</v>
      </c>
      <c r="S4110" s="42" t="s">
        <v>20016</v>
      </c>
      <c r="T4110" s="42" t="s">
        <v>555</v>
      </c>
      <c r="U4110" s="42" t="s">
        <v>555</v>
      </c>
      <c r="V4110" s="44"/>
      <c r="W4110" s="44"/>
      <c r="X4110" s="44"/>
      <c r="Y4110" s="44"/>
      <c r="Z4110" s="44" t="s">
        <v>19935</v>
      </c>
      <c r="AA4110" s="44">
        <v>0.68215999999999999</v>
      </c>
    </row>
    <row r="4111" spans="1:27" ht="15.75" customHeight="1" x14ac:dyDescent="0.25">
      <c r="A4111" s="43">
        <v>4161</v>
      </c>
      <c r="B4111" s="43" t="s">
        <v>507</v>
      </c>
      <c r="C4111" s="42" t="s">
        <v>20183</v>
      </c>
      <c r="D4111" s="42" t="s">
        <v>23683</v>
      </c>
      <c r="E4111" s="42" t="s">
        <v>555</v>
      </c>
      <c r="F4111" s="42" t="s">
        <v>20185</v>
      </c>
      <c r="G4111" s="42" t="s">
        <v>20186</v>
      </c>
      <c r="H4111" s="42" t="s">
        <v>554</v>
      </c>
      <c r="I4111" s="42"/>
      <c r="J4111" s="42"/>
      <c r="K4111" s="42"/>
      <c r="L4111" s="42" t="s">
        <v>555</v>
      </c>
      <c r="M4111" s="42" t="s">
        <v>555</v>
      </c>
      <c r="N4111" s="42" t="s">
        <v>555</v>
      </c>
      <c r="O4111" s="42"/>
      <c r="P4111" s="42" t="s">
        <v>0</v>
      </c>
      <c r="Q4111" s="42" t="s">
        <v>269</v>
      </c>
      <c r="R4111" s="42" t="s">
        <v>269</v>
      </c>
      <c r="S4111" s="42" t="s">
        <v>19853</v>
      </c>
      <c r="T4111" s="42" t="s">
        <v>555</v>
      </c>
      <c r="U4111" s="42" t="s">
        <v>555</v>
      </c>
      <c r="V4111" s="44"/>
      <c r="W4111" s="44"/>
      <c r="X4111" s="44"/>
      <c r="Y4111" s="44"/>
      <c r="Z4111" s="44"/>
      <c r="AA4111" s="44"/>
    </row>
    <row r="4112" spans="1:27" ht="15.75" customHeight="1" x14ac:dyDescent="0.25">
      <c r="A4112" s="43">
        <v>4162</v>
      </c>
      <c r="B4112" s="43" t="s">
        <v>507</v>
      </c>
      <c r="C4112" s="42" t="s">
        <v>20187</v>
      </c>
      <c r="D4112" s="42" t="s">
        <v>23263</v>
      </c>
      <c r="E4112" s="42" t="s">
        <v>555</v>
      </c>
      <c r="F4112" s="42" t="s">
        <v>20189</v>
      </c>
      <c r="G4112" s="42" t="s">
        <v>20190</v>
      </c>
      <c r="H4112" s="42" t="s">
        <v>571</v>
      </c>
      <c r="I4112" s="42"/>
      <c r="J4112" s="42"/>
      <c r="K4112" s="42"/>
      <c r="L4112" s="42" t="s">
        <v>555</v>
      </c>
      <c r="M4112" s="42" t="s">
        <v>555</v>
      </c>
      <c r="N4112" s="42" t="s">
        <v>555</v>
      </c>
      <c r="O4112" s="42"/>
      <c r="P4112" s="42" t="s">
        <v>555</v>
      </c>
      <c r="Q4112" s="42" t="s">
        <v>555</v>
      </c>
      <c r="R4112" s="42" t="s">
        <v>555</v>
      </c>
      <c r="S4112" s="42" t="s">
        <v>555</v>
      </c>
      <c r="T4112" s="42" t="s">
        <v>555</v>
      </c>
      <c r="U4112" s="42" t="s">
        <v>555</v>
      </c>
      <c r="V4112" s="44"/>
      <c r="W4112" s="44"/>
      <c r="X4112" s="44"/>
      <c r="Y4112" s="44"/>
      <c r="Z4112" s="44" t="s">
        <v>1172</v>
      </c>
      <c r="AA4112" s="44">
        <v>4.6141899999999998</v>
      </c>
    </row>
    <row r="4113" spans="1:27" ht="15.75" customHeight="1" x14ac:dyDescent="0.25">
      <c r="A4113" s="43">
        <v>4163</v>
      </c>
      <c r="B4113" s="43" t="s">
        <v>507</v>
      </c>
      <c r="C4113" s="42" t="s">
        <v>20191</v>
      </c>
      <c r="D4113" s="42" t="s">
        <v>23268</v>
      </c>
      <c r="E4113" s="42" t="s">
        <v>555</v>
      </c>
      <c r="F4113" s="42" t="s">
        <v>20193</v>
      </c>
      <c r="G4113" s="42" t="s">
        <v>20194</v>
      </c>
      <c r="H4113" s="42" t="s">
        <v>571</v>
      </c>
      <c r="I4113" s="42"/>
      <c r="J4113" s="42"/>
      <c r="K4113" s="42"/>
      <c r="L4113" s="42" t="s">
        <v>555</v>
      </c>
      <c r="M4113" s="42" t="s">
        <v>555</v>
      </c>
      <c r="N4113" s="42" t="s">
        <v>555</v>
      </c>
      <c r="O4113" s="42"/>
      <c r="P4113" s="42" t="s">
        <v>555</v>
      </c>
      <c r="Q4113" s="42" t="s">
        <v>555</v>
      </c>
      <c r="R4113" s="42" t="s">
        <v>555</v>
      </c>
      <c r="S4113" s="42" t="s">
        <v>555</v>
      </c>
      <c r="T4113" s="42" t="s">
        <v>555</v>
      </c>
      <c r="U4113" s="42" t="s">
        <v>555</v>
      </c>
      <c r="V4113" s="44"/>
      <c r="W4113" s="44"/>
      <c r="X4113" s="44"/>
      <c r="Y4113" s="44"/>
      <c r="Z4113" s="44" t="s">
        <v>1172</v>
      </c>
      <c r="AA4113" s="44">
        <v>3.4016199999999999</v>
      </c>
    </row>
    <row r="4114" spans="1:27" ht="15.75" customHeight="1" x14ac:dyDescent="0.25">
      <c r="A4114" s="43">
        <v>4164</v>
      </c>
      <c r="B4114" s="43" t="s">
        <v>507</v>
      </c>
      <c r="C4114" s="42" t="s">
        <v>20195</v>
      </c>
      <c r="D4114" s="42" t="s">
        <v>23279</v>
      </c>
      <c r="E4114" s="42" t="s">
        <v>555</v>
      </c>
      <c r="F4114" s="42" t="s">
        <v>20197</v>
      </c>
      <c r="G4114" s="42" t="s">
        <v>20198</v>
      </c>
      <c r="H4114" s="42" t="s">
        <v>571</v>
      </c>
      <c r="I4114" s="42"/>
      <c r="J4114" s="42"/>
      <c r="K4114" s="42"/>
      <c r="L4114" s="42" t="s">
        <v>555</v>
      </c>
      <c r="M4114" s="42" t="s">
        <v>555</v>
      </c>
      <c r="N4114" s="42" t="s">
        <v>555</v>
      </c>
      <c r="O4114" s="42"/>
      <c r="P4114" s="42" t="s">
        <v>555</v>
      </c>
      <c r="Q4114" s="42" t="s">
        <v>555</v>
      </c>
      <c r="R4114" s="42" t="s">
        <v>555</v>
      </c>
      <c r="S4114" s="42" t="s">
        <v>555</v>
      </c>
      <c r="T4114" s="42" t="s">
        <v>555</v>
      </c>
      <c r="U4114" s="42" t="s">
        <v>555</v>
      </c>
      <c r="V4114" s="44"/>
      <c r="W4114" s="44"/>
      <c r="X4114" s="44"/>
      <c r="Y4114" s="44"/>
      <c r="Z4114" s="44" t="s">
        <v>1172</v>
      </c>
      <c r="AA4114" s="44">
        <v>4.9936100000000003</v>
      </c>
    </row>
    <row r="4115" spans="1:27" ht="15.75" customHeight="1" x14ac:dyDescent="0.25">
      <c r="A4115" s="43">
        <v>4165</v>
      </c>
      <c r="B4115" s="43" t="s">
        <v>507</v>
      </c>
      <c r="C4115" s="42" t="s">
        <v>20199</v>
      </c>
      <c r="D4115" s="42" t="s">
        <v>23280</v>
      </c>
      <c r="E4115" s="42" t="s">
        <v>555</v>
      </c>
      <c r="F4115" s="42" t="s">
        <v>20201</v>
      </c>
      <c r="G4115" s="42" t="s">
        <v>20202</v>
      </c>
      <c r="H4115" s="42" t="s">
        <v>554</v>
      </c>
      <c r="I4115" s="42"/>
      <c r="J4115" s="42"/>
      <c r="K4115" s="42"/>
      <c r="L4115" s="42" t="s">
        <v>555</v>
      </c>
      <c r="M4115" s="42" t="s">
        <v>555</v>
      </c>
      <c r="N4115" s="42" t="s">
        <v>555</v>
      </c>
      <c r="O4115" s="42"/>
      <c r="P4115" s="42" t="s">
        <v>20068</v>
      </c>
      <c r="Q4115" s="42">
        <v>15</v>
      </c>
      <c r="R4115" s="42">
        <v>51</v>
      </c>
      <c r="S4115" s="42" t="s">
        <v>19853</v>
      </c>
      <c r="T4115" s="42" t="s">
        <v>555</v>
      </c>
      <c r="U4115" s="42" t="s">
        <v>555</v>
      </c>
      <c r="V4115" s="44"/>
      <c r="W4115" s="44"/>
      <c r="X4115" s="44"/>
      <c r="Y4115" s="44"/>
      <c r="Z4115" s="44" t="s">
        <v>19935</v>
      </c>
      <c r="AA4115" s="44">
        <v>0.91181999999999996</v>
      </c>
    </row>
    <row r="4116" spans="1:27" ht="15.75" customHeight="1" x14ac:dyDescent="0.25">
      <c r="A4116" s="43">
        <v>4166</v>
      </c>
      <c r="B4116" s="43" t="s">
        <v>507</v>
      </c>
      <c r="C4116" s="42" t="s">
        <v>20203</v>
      </c>
      <c r="D4116" s="42" t="s">
        <v>22568</v>
      </c>
      <c r="E4116" s="42" t="s">
        <v>555</v>
      </c>
      <c r="F4116" s="42" t="s">
        <v>20205</v>
      </c>
      <c r="G4116" s="42" t="s">
        <v>20206</v>
      </c>
      <c r="H4116" s="42" t="s">
        <v>554</v>
      </c>
      <c r="I4116" s="42">
        <f>VLOOKUP(C4116,RefVtsB2,6,FALSE)</f>
        <v>1</v>
      </c>
      <c r="J4116" s="42"/>
      <c r="K4116" s="42"/>
      <c r="L4116" s="42" t="s">
        <v>555</v>
      </c>
      <c r="M4116" s="42" t="s">
        <v>555</v>
      </c>
      <c r="N4116" s="42" t="s">
        <v>555</v>
      </c>
      <c r="O4116" s="42"/>
      <c r="P4116" s="42" t="s">
        <v>20068</v>
      </c>
      <c r="Q4116" s="42">
        <v>15</v>
      </c>
      <c r="R4116" s="42">
        <v>36</v>
      </c>
      <c r="S4116" s="42" t="s">
        <v>19853</v>
      </c>
      <c r="T4116" s="42" t="s">
        <v>555</v>
      </c>
      <c r="U4116" s="42" t="s">
        <v>555</v>
      </c>
      <c r="V4116" s="44"/>
      <c r="W4116" s="44"/>
      <c r="X4116" s="44"/>
      <c r="Y4116" s="44"/>
      <c r="Z4116" s="44" t="s">
        <v>19935</v>
      </c>
      <c r="AA4116" s="44">
        <v>1.27196</v>
      </c>
    </row>
    <row r="4117" spans="1:27" ht="15.75" customHeight="1" x14ac:dyDescent="0.25">
      <c r="A4117" s="43">
        <v>4167</v>
      </c>
      <c r="B4117" s="43" t="s">
        <v>507</v>
      </c>
      <c r="C4117" s="42" t="s">
        <v>20207</v>
      </c>
      <c r="D4117" s="42" t="s">
        <v>23285</v>
      </c>
      <c r="E4117" s="42" t="s">
        <v>555</v>
      </c>
      <c r="F4117" s="42" t="s">
        <v>20209</v>
      </c>
      <c r="G4117" s="42" t="s">
        <v>20210</v>
      </c>
      <c r="H4117" s="42" t="s">
        <v>554</v>
      </c>
      <c r="I4117" s="42"/>
      <c r="J4117" s="42"/>
      <c r="K4117" s="42"/>
      <c r="L4117" s="42" t="s">
        <v>555</v>
      </c>
      <c r="M4117" s="42" t="s">
        <v>555</v>
      </c>
      <c r="N4117" s="42" t="s">
        <v>555</v>
      </c>
      <c r="O4117" s="42"/>
      <c r="P4117" s="42" t="s">
        <v>555</v>
      </c>
      <c r="Q4117" s="42" t="s">
        <v>555</v>
      </c>
      <c r="R4117" s="42" t="s">
        <v>555</v>
      </c>
      <c r="S4117" s="42" t="s">
        <v>555</v>
      </c>
      <c r="T4117" s="42" t="s">
        <v>555</v>
      </c>
      <c r="U4117" s="42" t="s">
        <v>555</v>
      </c>
      <c r="V4117" s="44"/>
      <c r="W4117" s="44"/>
      <c r="X4117" s="44"/>
      <c r="Y4117" s="44"/>
      <c r="Z4117" s="44" t="s">
        <v>19935</v>
      </c>
      <c r="AA4117" s="44">
        <v>1.22672</v>
      </c>
    </row>
    <row r="4118" spans="1:27" ht="15.75" customHeight="1" x14ac:dyDescent="0.25">
      <c r="A4118" s="43">
        <v>4168</v>
      </c>
      <c r="B4118" s="43" t="s">
        <v>507</v>
      </c>
      <c r="C4118" s="42" t="s">
        <v>20211</v>
      </c>
      <c r="D4118" s="42" t="s">
        <v>23286</v>
      </c>
      <c r="E4118" s="42" t="s">
        <v>555</v>
      </c>
      <c r="F4118" s="42" t="s">
        <v>20213</v>
      </c>
      <c r="G4118" s="42" t="s">
        <v>20214</v>
      </c>
      <c r="H4118" s="42" t="s">
        <v>571</v>
      </c>
      <c r="I4118" s="42"/>
      <c r="J4118" s="42"/>
      <c r="K4118" s="42"/>
      <c r="L4118" s="42" t="s">
        <v>555</v>
      </c>
      <c r="M4118" s="42" t="s">
        <v>555</v>
      </c>
      <c r="N4118" s="42" t="s">
        <v>555</v>
      </c>
      <c r="O4118" s="42"/>
      <c r="P4118" s="42" t="s">
        <v>555</v>
      </c>
      <c r="Q4118" s="42" t="s">
        <v>555</v>
      </c>
      <c r="R4118" s="42" t="s">
        <v>555</v>
      </c>
      <c r="S4118" s="42" t="s">
        <v>555</v>
      </c>
      <c r="T4118" s="42" t="s">
        <v>555</v>
      </c>
      <c r="U4118" s="42" t="s">
        <v>555</v>
      </c>
      <c r="V4118" s="44"/>
      <c r="W4118" s="44"/>
      <c r="X4118" s="44"/>
      <c r="Y4118" s="44"/>
      <c r="Z4118" s="44" t="s">
        <v>1172</v>
      </c>
      <c r="AA4118" s="44">
        <v>3.63212</v>
      </c>
    </row>
    <row r="4119" spans="1:27" ht="15.75" customHeight="1" x14ac:dyDescent="0.25">
      <c r="A4119" s="43">
        <v>4169</v>
      </c>
      <c r="B4119" s="43" t="s">
        <v>507</v>
      </c>
      <c r="C4119" s="42" t="s">
        <v>20215</v>
      </c>
      <c r="D4119" s="42" t="s">
        <v>23287</v>
      </c>
      <c r="E4119" s="42" t="s">
        <v>555</v>
      </c>
      <c r="F4119" s="42" t="s">
        <v>20217</v>
      </c>
      <c r="G4119" s="42" t="s">
        <v>20218</v>
      </c>
      <c r="H4119" s="42" t="s">
        <v>571</v>
      </c>
      <c r="I4119" s="42"/>
      <c r="J4119" s="42"/>
      <c r="K4119" s="42"/>
      <c r="L4119" s="42" t="s">
        <v>555</v>
      </c>
      <c r="M4119" s="42" t="s">
        <v>555</v>
      </c>
      <c r="N4119" s="42" t="s">
        <v>555</v>
      </c>
      <c r="O4119" s="42"/>
      <c r="P4119" s="42" t="s">
        <v>4</v>
      </c>
      <c r="Q4119" s="42">
        <v>94</v>
      </c>
      <c r="R4119" s="42">
        <v>114</v>
      </c>
      <c r="S4119" s="42" t="s">
        <v>19848</v>
      </c>
      <c r="T4119" s="42" t="s">
        <v>555</v>
      </c>
      <c r="U4119" s="42" t="s">
        <v>555</v>
      </c>
      <c r="V4119" s="44"/>
      <c r="W4119" s="44"/>
      <c r="X4119" s="44"/>
      <c r="Y4119" s="44"/>
      <c r="Z4119" s="44" t="s">
        <v>1172</v>
      </c>
      <c r="AA4119" s="44">
        <v>3.9669599999999998</v>
      </c>
    </row>
    <row r="4120" spans="1:27" ht="15.75" customHeight="1" x14ac:dyDescent="0.25">
      <c r="A4120" s="43">
        <v>4170</v>
      </c>
      <c r="B4120" s="43" t="s">
        <v>507</v>
      </c>
      <c r="C4120" s="42" t="s">
        <v>20219</v>
      </c>
      <c r="D4120" s="42" t="s">
        <v>23288</v>
      </c>
      <c r="E4120" s="42" t="s">
        <v>555</v>
      </c>
      <c r="F4120" s="42" t="s">
        <v>20221</v>
      </c>
      <c r="G4120" s="42" t="s">
        <v>20222</v>
      </c>
      <c r="H4120" s="42" t="s">
        <v>554</v>
      </c>
      <c r="I4120" s="42"/>
      <c r="J4120" s="42"/>
      <c r="K4120" s="42"/>
      <c r="L4120" s="42" t="s">
        <v>555</v>
      </c>
      <c r="M4120" s="42" t="s">
        <v>555</v>
      </c>
      <c r="N4120" s="42" t="s">
        <v>555</v>
      </c>
      <c r="O4120" s="42"/>
      <c r="P4120" s="42" t="s">
        <v>555</v>
      </c>
      <c r="Q4120" s="42" t="s">
        <v>555</v>
      </c>
      <c r="R4120" s="42" t="s">
        <v>555</v>
      </c>
      <c r="S4120" s="42" t="s">
        <v>555</v>
      </c>
      <c r="T4120" s="42" t="s">
        <v>555</v>
      </c>
      <c r="U4120" s="42" t="s">
        <v>555</v>
      </c>
      <c r="V4120" s="44"/>
      <c r="W4120" s="44"/>
      <c r="X4120" s="44"/>
      <c r="Y4120" s="44"/>
      <c r="Z4120" s="44" t="s">
        <v>19935</v>
      </c>
      <c r="AA4120" s="44">
        <v>1.0531999999999999</v>
      </c>
    </row>
    <row r="4121" spans="1:27" ht="15.75" customHeight="1" x14ac:dyDescent="0.25">
      <c r="A4121" s="43">
        <v>4171</v>
      </c>
      <c r="B4121" s="43" t="s">
        <v>507</v>
      </c>
      <c r="C4121" s="42" t="s">
        <v>20223</v>
      </c>
      <c r="D4121" s="42" t="s">
        <v>23289</v>
      </c>
      <c r="E4121" s="42" t="s">
        <v>555</v>
      </c>
      <c r="F4121" s="42" t="s">
        <v>20225</v>
      </c>
      <c r="G4121" s="42" t="s">
        <v>20226</v>
      </c>
      <c r="H4121" s="42" t="s">
        <v>554</v>
      </c>
      <c r="I4121" s="42"/>
      <c r="J4121" s="42"/>
      <c r="K4121" s="42"/>
      <c r="L4121" s="42" t="s">
        <v>555</v>
      </c>
      <c r="M4121" s="42" t="s">
        <v>555</v>
      </c>
      <c r="N4121" s="42" t="s">
        <v>555</v>
      </c>
      <c r="O4121" s="42"/>
      <c r="P4121" s="42" t="s">
        <v>555</v>
      </c>
      <c r="Q4121" s="42" t="s">
        <v>555</v>
      </c>
      <c r="R4121" s="42" t="s">
        <v>555</v>
      </c>
      <c r="S4121" s="42" t="s">
        <v>555</v>
      </c>
      <c r="T4121" s="42" t="s">
        <v>555</v>
      </c>
      <c r="U4121" s="42" t="s">
        <v>555</v>
      </c>
      <c r="V4121" s="44"/>
      <c r="W4121" s="44"/>
      <c r="X4121" s="44"/>
      <c r="Y4121" s="44"/>
      <c r="Z4121" s="44" t="s">
        <v>19935</v>
      </c>
      <c r="AA4121" s="44">
        <v>1.0551900000000001</v>
      </c>
    </row>
    <row r="4122" spans="1:27" ht="15.75" customHeight="1" x14ac:dyDescent="0.25">
      <c r="A4122" s="43">
        <v>4172</v>
      </c>
      <c r="B4122" s="43" t="s">
        <v>507</v>
      </c>
      <c r="C4122" s="42" t="s">
        <v>20227</v>
      </c>
      <c r="D4122" s="42" t="s">
        <v>23290</v>
      </c>
      <c r="E4122" s="42" t="s">
        <v>555</v>
      </c>
      <c r="F4122" s="42" t="s">
        <v>20229</v>
      </c>
      <c r="G4122" s="42" t="s">
        <v>20230</v>
      </c>
      <c r="H4122" s="42" t="s">
        <v>554</v>
      </c>
      <c r="I4122" s="42"/>
      <c r="J4122" s="42"/>
      <c r="K4122" s="42"/>
      <c r="L4122" s="42" t="s">
        <v>555</v>
      </c>
      <c r="M4122" s="42" t="s">
        <v>555</v>
      </c>
      <c r="N4122" s="42" t="s">
        <v>555</v>
      </c>
      <c r="O4122" s="42"/>
      <c r="P4122" s="42" t="s">
        <v>555</v>
      </c>
      <c r="Q4122" s="42" t="s">
        <v>555</v>
      </c>
      <c r="R4122" s="42" t="s">
        <v>555</v>
      </c>
      <c r="S4122" s="42" t="s">
        <v>555</v>
      </c>
      <c r="T4122" s="42" t="s">
        <v>555</v>
      </c>
      <c r="U4122" s="42" t="s">
        <v>555</v>
      </c>
      <c r="V4122" s="44"/>
      <c r="W4122" s="44"/>
      <c r="X4122" s="44"/>
      <c r="Y4122" s="44"/>
      <c r="Z4122" s="44" t="s">
        <v>19935</v>
      </c>
      <c r="AA4122" s="44">
        <v>1.19356</v>
      </c>
    </row>
    <row r="4123" spans="1:27" ht="15.75" customHeight="1" x14ac:dyDescent="0.25">
      <c r="A4123" s="43">
        <v>4173</v>
      </c>
      <c r="B4123" s="43" t="s">
        <v>507</v>
      </c>
      <c r="C4123" s="42" t="s">
        <v>20231</v>
      </c>
      <c r="D4123" s="42" t="s">
        <v>23293</v>
      </c>
      <c r="E4123" s="42" t="s">
        <v>555</v>
      </c>
      <c r="F4123" s="42" t="s">
        <v>20233</v>
      </c>
      <c r="G4123" s="42" t="s">
        <v>20234</v>
      </c>
      <c r="H4123" s="42" t="s">
        <v>554</v>
      </c>
      <c r="I4123" s="42"/>
      <c r="J4123" s="42"/>
      <c r="K4123" s="42"/>
      <c r="L4123" s="42" t="s">
        <v>555</v>
      </c>
      <c r="M4123" s="42" t="s">
        <v>555</v>
      </c>
      <c r="N4123" s="42" t="s">
        <v>555</v>
      </c>
      <c r="O4123" s="42"/>
      <c r="P4123" s="42" t="s">
        <v>555</v>
      </c>
      <c r="Q4123" s="42" t="s">
        <v>555</v>
      </c>
      <c r="R4123" s="42" t="s">
        <v>555</v>
      </c>
      <c r="S4123" s="42" t="s">
        <v>555</v>
      </c>
      <c r="T4123" s="42" t="s">
        <v>555</v>
      </c>
      <c r="U4123" s="42" t="s">
        <v>555</v>
      </c>
      <c r="V4123" s="44"/>
      <c r="W4123" s="44"/>
      <c r="X4123" s="44"/>
      <c r="Y4123" s="44"/>
      <c r="Z4123" s="44" t="s">
        <v>19935</v>
      </c>
      <c r="AA4123" s="44">
        <v>1.17885</v>
      </c>
    </row>
    <row r="4124" spans="1:27" ht="15.75" customHeight="1" x14ac:dyDescent="0.25">
      <c r="A4124" s="43">
        <v>4174</v>
      </c>
      <c r="B4124" s="43" t="s">
        <v>507</v>
      </c>
      <c r="C4124" s="42" t="s">
        <v>20235</v>
      </c>
      <c r="D4124" s="42" t="s">
        <v>23684</v>
      </c>
      <c r="E4124" s="42" t="s">
        <v>555</v>
      </c>
      <c r="F4124" s="42" t="s">
        <v>20237</v>
      </c>
      <c r="G4124" s="42" t="s">
        <v>20238</v>
      </c>
      <c r="H4124" s="42" t="s">
        <v>554</v>
      </c>
      <c r="I4124" s="42"/>
      <c r="J4124" s="42"/>
      <c r="K4124" s="42"/>
      <c r="L4124" s="42" t="s">
        <v>555</v>
      </c>
      <c r="M4124" s="42" t="s">
        <v>555</v>
      </c>
      <c r="N4124" s="42" t="s">
        <v>555</v>
      </c>
      <c r="O4124" s="42"/>
      <c r="P4124" s="42" t="s">
        <v>555</v>
      </c>
      <c r="Q4124" s="42" t="s">
        <v>555</v>
      </c>
      <c r="R4124" s="42" t="s">
        <v>555</v>
      </c>
      <c r="S4124" s="42" t="s">
        <v>555</v>
      </c>
      <c r="T4124" s="42" t="s">
        <v>555</v>
      </c>
      <c r="U4124" s="42" t="s">
        <v>555</v>
      </c>
      <c r="V4124" s="44"/>
      <c r="W4124" s="44"/>
      <c r="X4124" s="44"/>
      <c r="Y4124" s="44"/>
      <c r="Z4124" s="44" t="s">
        <v>19935</v>
      </c>
      <c r="AA4124" s="44">
        <v>1.1880999999999999</v>
      </c>
    </row>
    <row r="4125" spans="1:27" ht="15.75" customHeight="1" x14ac:dyDescent="0.25">
      <c r="A4125" s="43">
        <v>4175</v>
      </c>
      <c r="B4125" s="43" t="s">
        <v>507</v>
      </c>
      <c r="C4125" s="42" t="s">
        <v>20239</v>
      </c>
      <c r="D4125" s="42" t="s">
        <v>23297</v>
      </c>
      <c r="E4125" s="42" t="s">
        <v>555</v>
      </c>
      <c r="F4125" s="42" t="s">
        <v>20241</v>
      </c>
      <c r="G4125" s="42" t="s">
        <v>20242</v>
      </c>
      <c r="H4125" s="42" t="s">
        <v>571</v>
      </c>
      <c r="I4125" s="42"/>
      <c r="J4125" s="42"/>
      <c r="K4125" s="42"/>
      <c r="L4125" s="42" t="s">
        <v>555</v>
      </c>
      <c r="M4125" s="42" t="s">
        <v>555</v>
      </c>
      <c r="N4125" s="42" t="s">
        <v>555</v>
      </c>
      <c r="O4125" s="42"/>
      <c r="P4125" s="42" t="s">
        <v>555</v>
      </c>
      <c r="Q4125" s="42" t="s">
        <v>555</v>
      </c>
      <c r="R4125" s="42" t="s">
        <v>555</v>
      </c>
      <c r="S4125" s="42" t="s">
        <v>555</v>
      </c>
      <c r="T4125" s="42" t="s">
        <v>555</v>
      </c>
      <c r="U4125" s="42" t="s">
        <v>555</v>
      </c>
      <c r="V4125" s="44"/>
      <c r="W4125" s="44"/>
      <c r="X4125" s="44"/>
      <c r="Y4125" s="44"/>
      <c r="Z4125" s="44" t="s">
        <v>1172</v>
      </c>
      <c r="AA4125" s="44">
        <v>2.6421199999999998</v>
      </c>
    </row>
    <row r="4126" spans="1:27" ht="15.75" customHeight="1" x14ac:dyDescent="0.25">
      <c r="A4126" s="43">
        <v>4176</v>
      </c>
      <c r="B4126" s="43" t="s">
        <v>507</v>
      </c>
      <c r="C4126" s="42" t="s">
        <v>20243</v>
      </c>
      <c r="D4126" s="42" t="s">
        <v>23298</v>
      </c>
      <c r="E4126" s="42" t="s">
        <v>555</v>
      </c>
      <c r="F4126" s="42" t="s">
        <v>20245</v>
      </c>
      <c r="G4126" s="42" t="s">
        <v>20246</v>
      </c>
      <c r="H4126" s="42" t="s">
        <v>571</v>
      </c>
      <c r="I4126" s="42"/>
      <c r="J4126" s="42"/>
      <c r="K4126" s="42"/>
      <c r="L4126" s="42" t="s">
        <v>555</v>
      </c>
      <c r="M4126" s="42" t="s">
        <v>555</v>
      </c>
      <c r="N4126" s="42" t="s">
        <v>555</v>
      </c>
      <c r="O4126" s="42"/>
      <c r="P4126" s="42" t="s">
        <v>555</v>
      </c>
      <c r="Q4126" s="42" t="s">
        <v>555</v>
      </c>
      <c r="R4126" s="42" t="s">
        <v>555</v>
      </c>
      <c r="S4126" s="42" t="s">
        <v>555</v>
      </c>
      <c r="T4126" s="42" t="s">
        <v>555</v>
      </c>
      <c r="U4126" s="42" t="s">
        <v>555</v>
      </c>
      <c r="V4126" s="44"/>
      <c r="W4126" s="44"/>
      <c r="X4126" s="44"/>
      <c r="Y4126" s="44"/>
      <c r="Z4126" s="44" t="s">
        <v>1172</v>
      </c>
      <c r="AA4126" s="44">
        <v>2.4588700000000001</v>
      </c>
    </row>
    <row r="4127" spans="1:27" ht="15.75" customHeight="1" x14ac:dyDescent="0.25">
      <c r="A4127" s="43">
        <v>4177</v>
      </c>
      <c r="B4127" s="43" t="s">
        <v>507</v>
      </c>
      <c r="C4127" s="42" t="s">
        <v>20247</v>
      </c>
      <c r="D4127" s="42" t="s">
        <v>23685</v>
      </c>
      <c r="E4127" s="42" t="s">
        <v>555</v>
      </c>
      <c r="F4127" s="42" t="s">
        <v>20249</v>
      </c>
      <c r="G4127" s="42" t="s">
        <v>20250</v>
      </c>
      <c r="H4127" s="42" t="s">
        <v>571</v>
      </c>
      <c r="I4127" s="42"/>
      <c r="J4127" s="42"/>
      <c r="K4127" s="42"/>
      <c r="L4127" s="42" t="s">
        <v>555</v>
      </c>
      <c r="M4127" s="42" t="s">
        <v>555</v>
      </c>
      <c r="N4127" s="42" t="s">
        <v>555</v>
      </c>
      <c r="O4127" s="42"/>
      <c r="P4127" s="42" t="s">
        <v>555</v>
      </c>
      <c r="Q4127" s="42" t="s">
        <v>555</v>
      </c>
      <c r="R4127" s="42" t="s">
        <v>555</v>
      </c>
      <c r="S4127" s="42" t="s">
        <v>555</v>
      </c>
      <c r="T4127" s="42" t="s">
        <v>555</v>
      </c>
      <c r="U4127" s="42" t="s">
        <v>555</v>
      </c>
      <c r="V4127" s="44"/>
      <c r="W4127" s="44"/>
      <c r="X4127" s="44"/>
      <c r="Y4127" s="44"/>
      <c r="Z4127" s="44" t="s">
        <v>1172</v>
      </c>
      <c r="AA4127" s="44">
        <v>3.0417900000000002</v>
      </c>
    </row>
    <row r="4128" spans="1:27" ht="15.75" customHeight="1" x14ac:dyDescent="0.25">
      <c r="A4128" s="43">
        <v>4178</v>
      </c>
      <c r="B4128" s="43" t="s">
        <v>507</v>
      </c>
      <c r="C4128" s="42" t="s">
        <v>20251</v>
      </c>
      <c r="D4128" s="42" t="s">
        <v>23301</v>
      </c>
      <c r="E4128" s="42" t="s">
        <v>555</v>
      </c>
      <c r="F4128" s="42" t="s">
        <v>20253</v>
      </c>
      <c r="G4128" s="42" t="s">
        <v>20254</v>
      </c>
      <c r="H4128" s="42" t="s">
        <v>919</v>
      </c>
      <c r="I4128" s="42"/>
      <c r="J4128" s="42"/>
      <c r="K4128" s="42"/>
      <c r="L4128" s="42" t="s">
        <v>555</v>
      </c>
      <c r="M4128" s="42" t="s">
        <v>555</v>
      </c>
      <c r="N4128" s="42" t="s">
        <v>555</v>
      </c>
      <c r="O4128" s="42"/>
      <c r="P4128" s="42" t="s">
        <v>4</v>
      </c>
      <c r="Q4128" s="42">
        <v>50</v>
      </c>
      <c r="R4128" s="42">
        <v>61</v>
      </c>
      <c r="S4128" s="42" t="s">
        <v>19853</v>
      </c>
      <c r="T4128" s="42" t="s">
        <v>555</v>
      </c>
      <c r="U4128" s="42" t="s">
        <v>555</v>
      </c>
      <c r="V4128" s="44"/>
      <c r="W4128" s="44"/>
      <c r="X4128" s="44"/>
      <c r="Y4128" s="44"/>
      <c r="Z4128" s="44" t="s">
        <v>1172</v>
      </c>
      <c r="AA4128" s="44">
        <v>2.4500000000000002</v>
      </c>
    </row>
    <row r="4129" spans="1:27" ht="15.75" customHeight="1" x14ac:dyDescent="0.25">
      <c r="A4129" s="43">
        <v>4179</v>
      </c>
      <c r="B4129" s="43" t="s">
        <v>507</v>
      </c>
      <c r="C4129" s="42" t="s">
        <v>20255</v>
      </c>
      <c r="D4129" s="42" t="s">
        <v>23302</v>
      </c>
      <c r="E4129" s="42" t="s">
        <v>555</v>
      </c>
      <c r="F4129" s="42" t="s">
        <v>20257</v>
      </c>
      <c r="G4129" s="42" t="s">
        <v>20258</v>
      </c>
      <c r="H4129" s="42" t="s">
        <v>571</v>
      </c>
      <c r="I4129" s="42"/>
      <c r="J4129" s="42"/>
      <c r="K4129" s="42"/>
      <c r="L4129" s="42" t="s">
        <v>555</v>
      </c>
      <c r="M4129" s="42" t="s">
        <v>555</v>
      </c>
      <c r="N4129" s="42" t="s">
        <v>555</v>
      </c>
      <c r="O4129" s="42"/>
      <c r="P4129" s="42" t="s">
        <v>555</v>
      </c>
      <c r="Q4129" s="42" t="s">
        <v>555</v>
      </c>
      <c r="R4129" s="42" t="s">
        <v>555</v>
      </c>
      <c r="S4129" s="42" t="s">
        <v>555</v>
      </c>
      <c r="T4129" s="42" t="s">
        <v>555</v>
      </c>
      <c r="U4129" s="42" t="s">
        <v>555</v>
      </c>
      <c r="V4129" s="44"/>
      <c r="W4129" s="44"/>
      <c r="X4129" s="44"/>
      <c r="Y4129" s="44"/>
      <c r="Z4129" s="44" t="s">
        <v>1172</v>
      </c>
      <c r="AA4129" s="44">
        <v>5.0895200000000003</v>
      </c>
    </row>
    <row r="4130" spans="1:27" ht="15.75" customHeight="1" x14ac:dyDescent="0.25">
      <c r="A4130" s="43">
        <v>4180</v>
      </c>
      <c r="B4130" s="43" t="s">
        <v>507</v>
      </c>
      <c r="C4130" s="42" t="s">
        <v>20259</v>
      </c>
      <c r="D4130" s="42" t="s">
        <v>23309</v>
      </c>
      <c r="E4130" s="42" t="s">
        <v>555</v>
      </c>
      <c r="F4130" s="42" t="s">
        <v>20261</v>
      </c>
      <c r="G4130" s="42" t="s">
        <v>20262</v>
      </c>
      <c r="H4130" s="42" t="s">
        <v>571</v>
      </c>
      <c r="I4130" s="42"/>
      <c r="J4130" s="42"/>
      <c r="K4130" s="42"/>
      <c r="L4130" s="42" t="s">
        <v>555</v>
      </c>
      <c r="M4130" s="42" t="s">
        <v>555</v>
      </c>
      <c r="N4130" s="42" t="s">
        <v>555</v>
      </c>
      <c r="O4130" s="42"/>
      <c r="P4130" s="42" t="s">
        <v>555</v>
      </c>
      <c r="Q4130" s="42" t="s">
        <v>555</v>
      </c>
      <c r="R4130" s="42" t="s">
        <v>555</v>
      </c>
      <c r="S4130" s="42" t="s">
        <v>555</v>
      </c>
      <c r="T4130" s="42" t="s">
        <v>555</v>
      </c>
      <c r="U4130" s="42" t="s">
        <v>555</v>
      </c>
      <c r="V4130" s="44"/>
      <c r="W4130" s="44"/>
      <c r="X4130" s="44"/>
      <c r="Y4130" s="44"/>
      <c r="Z4130" s="44" t="s">
        <v>1172</v>
      </c>
      <c r="AA4130" s="44">
        <v>3.7649699999999999</v>
      </c>
    </row>
    <row r="4131" spans="1:27" ht="15.75" customHeight="1" x14ac:dyDescent="0.25">
      <c r="A4131" s="43">
        <v>4181</v>
      </c>
      <c r="B4131" s="43" t="s">
        <v>507</v>
      </c>
      <c r="C4131" s="42" t="s">
        <v>20263</v>
      </c>
      <c r="D4131" s="42" t="s">
        <v>23320</v>
      </c>
      <c r="E4131" s="42" t="s">
        <v>555</v>
      </c>
      <c r="F4131" s="42" t="s">
        <v>20265</v>
      </c>
      <c r="G4131" s="42" t="s">
        <v>20266</v>
      </c>
      <c r="H4131" s="42" t="s">
        <v>562</v>
      </c>
      <c r="I4131" s="42"/>
      <c r="J4131" s="42"/>
      <c r="K4131" s="42"/>
      <c r="L4131" s="42" t="s">
        <v>555</v>
      </c>
      <c r="M4131" s="42" t="s">
        <v>555</v>
      </c>
      <c r="N4131" s="42" t="s">
        <v>555</v>
      </c>
      <c r="O4131" s="42"/>
      <c r="P4131" s="42" t="s">
        <v>555</v>
      </c>
      <c r="Q4131" s="42" t="s">
        <v>555</v>
      </c>
      <c r="R4131" s="42" t="s">
        <v>555</v>
      </c>
      <c r="S4131" s="42" t="s">
        <v>555</v>
      </c>
      <c r="T4131" s="42" t="s">
        <v>555</v>
      </c>
      <c r="U4131" s="42" t="s">
        <v>555</v>
      </c>
      <c r="V4131" s="44"/>
      <c r="W4131" s="44"/>
      <c r="X4131" s="44"/>
      <c r="Y4131" s="44"/>
      <c r="Z4131" s="44" t="s">
        <v>19971</v>
      </c>
      <c r="AA4131" s="44">
        <v>2.1193200000000001</v>
      </c>
    </row>
    <row r="4132" spans="1:27" ht="15.75" customHeight="1" x14ac:dyDescent="0.25">
      <c r="A4132" s="43">
        <v>4182</v>
      </c>
      <c r="B4132" s="43" t="s">
        <v>507</v>
      </c>
      <c r="C4132" s="42" t="s">
        <v>20267</v>
      </c>
      <c r="D4132" s="42" t="s">
        <v>23321</v>
      </c>
      <c r="E4132" s="42" t="s">
        <v>555</v>
      </c>
      <c r="F4132" s="42" t="s">
        <v>20269</v>
      </c>
      <c r="G4132" s="42" t="s">
        <v>20270</v>
      </c>
      <c r="H4132" s="42" t="s">
        <v>562</v>
      </c>
      <c r="I4132" s="42"/>
      <c r="J4132" s="42"/>
      <c r="K4132" s="42"/>
      <c r="L4132" s="42" t="s">
        <v>555</v>
      </c>
      <c r="M4132" s="42" t="s">
        <v>555</v>
      </c>
      <c r="N4132" s="42" t="s">
        <v>555</v>
      </c>
      <c r="O4132" s="42"/>
      <c r="P4132" s="42" t="s">
        <v>4</v>
      </c>
      <c r="Q4132" s="42">
        <v>31</v>
      </c>
      <c r="R4132" s="42">
        <v>107</v>
      </c>
      <c r="S4132" s="42" t="s">
        <v>19853</v>
      </c>
      <c r="T4132" s="42" t="s">
        <v>555</v>
      </c>
      <c r="U4132" s="42" t="s">
        <v>555</v>
      </c>
      <c r="V4132" s="44"/>
      <c r="W4132" s="44"/>
      <c r="X4132" s="44"/>
      <c r="Y4132" s="44"/>
      <c r="Z4132" s="44" t="s">
        <v>19971</v>
      </c>
      <c r="AA4132" s="44">
        <v>1.67517</v>
      </c>
    </row>
    <row r="4133" spans="1:27" ht="15.75" customHeight="1" x14ac:dyDescent="0.25">
      <c r="A4133" s="43">
        <v>4183</v>
      </c>
      <c r="B4133" s="43" t="s">
        <v>507</v>
      </c>
      <c r="C4133" s="42" t="s">
        <v>20271</v>
      </c>
      <c r="D4133" s="42" t="s">
        <v>22575</v>
      </c>
      <c r="E4133" s="42" t="s">
        <v>555</v>
      </c>
      <c r="F4133" s="42" t="s">
        <v>20273</v>
      </c>
      <c r="G4133" s="42" t="s">
        <v>20274</v>
      </c>
      <c r="H4133" s="42" t="s">
        <v>562</v>
      </c>
      <c r="I4133" s="42">
        <f>VLOOKUP(C4133,RefVtsB2,6,FALSE)</f>
        <v>1</v>
      </c>
      <c r="J4133" s="42"/>
      <c r="K4133" s="42"/>
      <c r="L4133" s="42" t="s">
        <v>555</v>
      </c>
      <c r="M4133" s="42" t="s">
        <v>555</v>
      </c>
      <c r="N4133" s="42" t="s">
        <v>555</v>
      </c>
      <c r="O4133" s="42"/>
      <c r="P4133" s="42" t="s">
        <v>555</v>
      </c>
      <c r="Q4133" s="42" t="s">
        <v>555</v>
      </c>
      <c r="R4133" s="42" t="s">
        <v>555</v>
      </c>
      <c r="S4133" s="42" t="s">
        <v>555</v>
      </c>
      <c r="T4133" s="42" t="s">
        <v>555</v>
      </c>
      <c r="U4133" s="42" t="s">
        <v>555</v>
      </c>
      <c r="V4133" s="44"/>
      <c r="W4133" s="44"/>
      <c r="X4133" s="44"/>
      <c r="Y4133" s="44"/>
      <c r="Z4133" s="44" t="s">
        <v>19971</v>
      </c>
      <c r="AA4133" s="44">
        <v>2.3626100000000001</v>
      </c>
    </row>
    <row r="4134" spans="1:27" ht="15.75" customHeight="1" x14ac:dyDescent="0.25">
      <c r="A4134" s="43">
        <v>4184</v>
      </c>
      <c r="B4134" s="43" t="s">
        <v>507</v>
      </c>
      <c r="C4134" s="42" t="s">
        <v>20275</v>
      </c>
      <c r="D4134" s="42" t="s">
        <v>23322</v>
      </c>
      <c r="E4134" s="42" t="s">
        <v>555</v>
      </c>
      <c r="F4134" s="42" t="s">
        <v>20277</v>
      </c>
      <c r="G4134" s="42" t="s">
        <v>20278</v>
      </c>
      <c r="H4134" s="42" t="s">
        <v>571</v>
      </c>
      <c r="I4134" s="42"/>
      <c r="J4134" s="42"/>
      <c r="K4134" s="42"/>
      <c r="L4134" s="42" t="s">
        <v>555</v>
      </c>
      <c r="M4134" s="42" t="s">
        <v>555</v>
      </c>
      <c r="N4134" s="42" t="s">
        <v>555</v>
      </c>
      <c r="O4134" s="42"/>
      <c r="P4134" s="42" t="s">
        <v>4</v>
      </c>
      <c r="Q4134" s="42">
        <v>53</v>
      </c>
      <c r="R4134" s="42">
        <v>43</v>
      </c>
      <c r="S4134" s="42" t="s">
        <v>19853</v>
      </c>
      <c r="T4134" s="42" t="s">
        <v>555</v>
      </c>
      <c r="U4134" s="42" t="s">
        <v>555</v>
      </c>
      <c r="V4134" s="44"/>
      <c r="W4134" s="44"/>
      <c r="X4134" s="44"/>
      <c r="Y4134" s="44"/>
      <c r="Z4134" s="44" t="s">
        <v>1172</v>
      </c>
      <c r="AA4134" s="44">
        <v>2.4697</v>
      </c>
    </row>
    <row r="4135" spans="1:27" ht="15.75" customHeight="1" x14ac:dyDescent="0.25">
      <c r="A4135" s="43">
        <v>4185</v>
      </c>
      <c r="B4135" s="43" t="s">
        <v>507</v>
      </c>
      <c r="C4135" s="42" t="s">
        <v>20279</v>
      </c>
      <c r="D4135" s="42" t="s">
        <v>23323</v>
      </c>
      <c r="E4135" s="42" t="s">
        <v>555</v>
      </c>
      <c r="F4135" s="42" t="s">
        <v>20281</v>
      </c>
      <c r="G4135" s="42" t="s">
        <v>20282</v>
      </c>
      <c r="H4135" s="42" t="s">
        <v>562</v>
      </c>
      <c r="I4135" s="42"/>
      <c r="J4135" s="42"/>
      <c r="K4135" s="42"/>
      <c r="L4135" s="42" t="s">
        <v>555</v>
      </c>
      <c r="M4135" s="42" t="s">
        <v>555</v>
      </c>
      <c r="N4135" s="42" t="s">
        <v>555</v>
      </c>
      <c r="O4135" s="42"/>
      <c r="P4135" s="42" t="s">
        <v>555</v>
      </c>
      <c r="Q4135" s="42" t="s">
        <v>555</v>
      </c>
      <c r="R4135" s="42" t="s">
        <v>555</v>
      </c>
      <c r="S4135" s="42" t="s">
        <v>555</v>
      </c>
      <c r="T4135" s="42" t="s">
        <v>555</v>
      </c>
      <c r="U4135" s="42" t="s">
        <v>555</v>
      </c>
      <c r="V4135" s="44"/>
      <c r="W4135" s="44"/>
      <c r="X4135" s="44"/>
      <c r="Y4135" s="44"/>
      <c r="Z4135" s="44" t="s">
        <v>19971</v>
      </c>
      <c r="AA4135" s="44">
        <v>2.23</v>
      </c>
    </row>
    <row r="4136" spans="1:27" ht="15.75" customHeight="1" x14ac:dyDescent="0.25">
      <c r="A4136" s="43">
        <v>4186</v>
      </c>
      <c r="B4136" s="43" t="s">
        <v>507</v>
      </c>
      <c r="C4136" s="42" t="s">
        <v>20283</v>
      </c>
      <c r="D4136" s="42" t="s">
        <v>23326</v>
      </c>
      <c r="E4136" s="42" t="s">
        <v>555</v>
      </c>
      <c r="F4136" s="42" t="s">
        <v>20285</v>
      </c>
      <c r="G4136" s="42" t="s">
        <v>20286</v>
      </c>
      <c r="H4136" s="42" t="s">
        <v>571</v>
      </c>
      <c r="I4136" s="42"/>
      <c r="J4136" s="42"/>
      <c r="K4136" s="42"/>
      <c r="L4136" s="42" t="s">
        <v>555</v>
      </c>
      <c r="M4136" s="42" t="s">
        <v>555</v>
      </c>
      <c r="N4136" s="42" t="s">
        <v>555</v>
      </c>
      <c r="O4136" s="42"/>
      <c r="P4136" s="42" t="s">
        <v>555</v>
      </c>
      <c r="Q4136" s="42" t="s">
        <v>555</v>
      </c>
      <c r="R4136" s="42" t="s">
        <v>555</v>
      </c>
      <c r="S4136" s="42" t="s">
        <v>555</v>
      </c>
      <c r="T4136" s="42" t="s">
        <v>555</v>
      </c>
      <c r="U4136" s="42" t="s">
        <v>555</v>
      </c>
      <c r="V4136" s="44"/>
      <c r="W4136" s="44"/>
      <c r="X4136" s="44"/>
      <c r="Y4136" s="44"/>
      <c r="Z4136" s="44" t="s">
        <v>1172</v>
      </c>
      <c r="AA4136" s="44">
        <v>4.5616199999999996</v>
      </c>
    </row>
    <row r="4137" spans="1:27" ht="15.75" customHeight="1" x14ac:dyDescent="0.25">
      <c r="A4137" s="43">
        <v>4187</v>
      </c>
      <c r="B4137" s="43" t="s">
        <v>507</v>
      </c>
      <c r="C4137" s="42" t="s">
        <v>20287</v>
      </c>
      <c r="D4137" s="42" t="s">
        <v>23327</v>
      </c>
      <c r="E4137" s="42" t="s">
        <v>555</v>
      </c>
      <c r="F4137" s="42" t="s">
        <v>20289</v>
      </c>
      <c r="G4137" s="42" t="s">
        <v>20290</v>
      </c>
      <c r="H4137" s="42" t="s">
        <v>571</v>
      </c>
      <c r="I4137" s="42"/>
      <c r="J4137" s="42"/>
      <c r="K4137" s="42"/>
      <c r="L4137" s="42" t="s">
        <v>555</v>
      </c>
      <c r="M4137" s="42" t="s">
        <v>555</v>
      </c>
      <c r="N4137" s="42" t="s">
        <v>555</v>
      </c>
      <c r="O4137" s="42"/>
      <c r="P4137" s="42" t="s">
        <v>4</v>
      </c>
      <c r="Q4137" s="42">
        <v>65</v>
      </c>
      <c r="R4137" s="42">
        <v>86</v>
      </c>
      <c r="S4137" s="42" t="s">
        <v>19853</v>
      </c>
      <c r="T4137" s="42" t="s">
        <v>555</v>
      </c>
      <c r="U4137" s="42" t="s">
        <v>555</v>
      </c>
      <c r="V4137" s="44"/>
      <c r="W4137" s="44"/>
      <c r="X4137" s="44"/>
      <c r="Y4137" s="44"/>
      <c r="Z4137" s="44" t="s">
        <v>1172</v>
      </c>
      <c r="AA4137" s="44">
        <v>5.0313999999999997</v>
      </c>
    </row>
    <row r="4138" spans="1:27" ht="15.75" customHeight="1" x14ac:dyDescent="0.25">
      <c r="A4138" s="43">
        <v>4188</v>
      </c>
      <c r="B4138" s="43" t="s">
        <v>507</v>
      </c>
      <c r="C4138" s="42" t="s">
        <v>20291</v>
      </c>
      <c r="D4138" s="42" t="s">
        <v>22576</v>
      </c>
      <c r="E4138" s="42" t="s">
        <v>555</v>
      </c>
      <c r="F4138" s="42" t="s">
        <v>20293</v>
      </c>
      <c r="G4138" s="42" t="s">
        <v>20294</v>
      </c>
      <c r="H4138" s="42" t="s">
        <v>571</v>
      </c>
      <c r="I4138" s="42">
        <f>VLOOKUP(C4138,RefVtsB2,6,FALSE)</f>
        <v>1</v>
      </c>
      <c r="J4138" s="42"/>
      <c r="K4138" s="42"/>
      <c r="L4138" s="42" t="s">
        <v>555</v>
      </c>
      <c r="M4138" s="42" t="s">
        <v>555</v>
      </c>
      <c r="N4138" s="42" t="s">
        <v>555</v>
      </c>
      <c r="O4138" s="42"/>
      <c r="P4138" s="42" t="s">
        <v>4</v>
      </c>
      <c r="Q4138" s="42">
        <v>82</v>
      </c>
      <c r="R4138" s="42">
        <v>63</v>
      </c>
      <c r="S4138" s="42" t="s">
        <v>19848</v>
      </c>
      <c r="T4138" s="42" t="s">
        <v>555</v>
      </c>
      <c r="U4138" s="42" t="s">
        <v>555</v>
      </c>
      <c r="V4138" s="44"/>
      <c r="W4138" s="44"/>
      <c r="X4138" s="44"/>
      <c r="Y4138" s="44"/>
      <c r="Z4138" s="44" t="s">
        <v>1172</v>
      </c>
      <c r="AA4138" s="44">
        <v>4.5657699999999997</v>
      </c>
    </row>
    <row r="4139" spans="1:27" ht="15.75" customHeight="1" x14ac:dyDescent="0.25">
      <c r="A4139" s="43">
        <v>4189</v>
      </c>
      <c r="B4139" s="43" t="s">
        <v>507</v>
      </c>
      <c r="C4139" s="42" t="s">
        <v>20295</v>
      </c>
      <c r="D4139" s="42" t="s">
        <v>23331</v>
      </c>
      <c r="E4139" s="42" t="s">
        <v>555</v>
      </c>
      <c r="F4139" s="42" t="s">
        <v>20297</v>
      </c>
      <c r="G4139" s="42" t="s">
        <v>20298</v>
      </c>
      <c r="H4139" s="42" t="s">
        <v>562</v>
      </c>
      <c r="I4139" s="42"/>
      <c r="J4139" s="42"/>
      <c r="K4139" s="42"/>
      <c r="L4139" s="42" t="s">
        <v>555</v>
      </c>
      <c r="M4139" s="42" t="s">
        <v>555</v>
      </c>
      <c r="N4139" s="42" t="s">
        <v>555</v>
      </c>
      <c r="O4139" s="42"/>
      <c r="P4139" s="42" t="s">
        <v>555</v>
      </c>
      <c r="Q4139" s="42" t="s">
        <v>555</v>
      </c>
      <c r="R4139" s="42" t="s">
        <v>555</v>
      </c>
      <c r="S4139" s="42" t="s">
        <v>555</v>
      </c>
      <c r="T4139" s="42" t="s">
        <v>555</v>
      </c>
      <c r="U4139" s="42" t="s">
        <v>555</v>
      </c>
      <c r="V4139" s="44"/>
      <c r="W4139" s="44"/>
      <c r="X4139" s="44"/>
      <c r="Y4139" s="44"/>
      <c r="Z4139" s="44" t="s">
        <v>19971</v>
      </c>
      <c r="AA4139" s="44">
        <v>1.67411</v>
      </c>
    </row>
    <row r="4140" spans="1:27" ht="15.75" customHeight="1" x14ac:dyDescent="0.25">
      <c r="A4140" s="43">
        <v>4190</v>
      </c>
      <c r="B4140" s="43" t="s">
        <v>507</v>
      </c>
      <c r="C4140" s="42" t="s">
        <v>20299</v>
      </c>
      <c r="D4140" s="42" t="s">
        <v>23332</v>
      </c>
      <c r="E4140" s="42" t="s">
        <v>555</v>
      </c>
      <c r="F4140" s="42" t="s">
        <v>20301</v>
      </c>
      <c r="G4140" s="42" t="s">
        <v>20302</v>
      </c>
      <c r="H4140" s="42" t="s">
        <v>571</v>
      </c>
      <c r="I4140" s="42"/>
      <c r="J4140" s="42"/>
      <c r="K4140" s="42"/>
      <c r="L4140" s="42" t="s">
        <v>555</v>
      </c>
      <c r="M4140" s="42" t="s">
        <v>555</v>
      </c>
      <c r="N4140" s="42" t="s">
        <v>555</v>
      </c>
      <c r="O4140" s="42"/>
      <c r="P4140" s="42" t="s">
        <v>555</v>
      </c>
      <c r="Q4140" s="42" t="s">
        <v>555</v>
      </c>
      <c r="R4140" s="42" t="s">
        <v>555</v>
      </c>
      <c r="S4140" s="42" t="s">
        <v>555</v>
      </c>
      <c r="T4140" s="42" t="s">
        <v>555</v>
      </c>
      <c r="U4140" s="42" t="s">
        <v>555</v>
      </c>
      <c r="V4140" s="44"/>
      <c r="W4140" s="44"/>
      <c r="X4140" s="44"/>
      <c r="Y4140" s="44"/>
      <c r="Z4140" s="44" t="s">
        <v>1172</v>
      </c>
      <c r="AA4140" s="44">
        <v>4.1131599999999997</v>
      </c>
    </row>
    <row r="4141" spans="1:27" ht="15.75" customHeight="1" x14ac:dyDescent="0.25">
      <c r="A4141" s="43">
        <v>4191</v>
      </c>
      <c r="B4141" s="43" t="s">
        <v>507</v>
      </c>
      <c r="C4141" s="42" t="s">
        <v>20303</v>
      </c>
      <c r="D4141" s="42" t="s">
        <v>23333</v>
      </c>
      <c r="E4141" s="42" t="s">
        <v>555</v>
      </c>
      <c r="F4141" s="42" t="s">
        <v>20305</v>
      </c>
      <c r="G4141" s="42" t="s">
        <v>20306</v>
      </c>
      <c r="H4141" s="42" t="s">
        <v>571</v>
      </c>
      <c r="I4141" s="42"/>
      <c r="J4141" s="42"/>
      <c r="K4141" s="42"/>
      <c r="L4141" s="42" t="s">
        <v>555</v>
      </c>
      <c r="M4141" s="42" t="s">
        <v>555</v>
      </c>
      <c r="N4141" s="42" t="s">
        <v>555</v>
      </c>
      <c r="O4141" s="42"/>
      <c r="P4141" s="42" t="s">
        <v>555</v>
      </c>
      <c r="Q4141" s="42" t="s">
        <v>555</v>
      </c>
      <c r="R4141" s="42" t="s">
        <v>555</v>
      </c>
      <c r="S4141" s="42" t="s">
        <v>555</v>
      </c>
      <c r="T4141" s="42" t="s">
        <v>555</v>
      </c>
      <c r="U4141" s="42" t="s">
        <v>555</v>
      </c>
      <c r="V4141" s="44"/>
      <c r="W4141" s="44"/>
      <c r="X4141" s="44"/>
      <c r="Y4141" s="44"/>
      <c r="Z4141" s="44" t="s">
        <v>1172</v>
      </c>
      <c r="AA4141" s="44">
        <v>3.7919399999999999</v>
      </c>
    </row>
    <row r="4142" spans="1:27" ht="15.75" customHeight="1" x14ac:dyDescent="0.25">
      <c r="A4142" s="43">
        <v>4192</v>
      </c>
      <c r="B4142" s="43" t="s">
        <v>507</v>
      </c>
      <c r="C4142" s="42" t="s">
        <v>20307</v>
      </c>
      <c r="D4142" s="42" t="s">
        <v>22584</v>
      </c>
      <c r="E4142" s="42" t="s">
        <v>555</v>
      </c>
      <c r="F4142" s="42" t="s">
        <v>20309</v>
      </c>
      <c r="G4142" s="42" t="s">
        <v>20310</v>
      </c>
      <c r="H4142" s="42" t="s">
        <v>571</v>
      </c>
      <c r="I4142" s="42">
        <f>VLOOKUP(C4142,RefVtsB2,6,FALSE)</f>
        <v>1</v>
      </c>
      <c r="J4142" s="42"/>
      <c r="K4142" s="42"/>
      <c r="L4142" s="42" t="s">
        <v>555</v>
      </c>
      <c r="M4142" s="42" t="s">
        <v>555</v>
      </c>
      <c r="N4142" s="42" t="s">
        <v>555</v>
      </c>
      <c r="O4142" s="42"/>
      <c r="P4142" s="42" t="s">
        <v>4</v>
      </c>
      <c r="Q4142" s="42">
        <v>52</v>
      </c>
      <c r="R4142" s="42">
        <v>92</v>
      </c>
      <c r="S4142" s="42" t="s">
        <v>19848</v>
      </c>
      <c r="T4142" s="42" t="s">
        <v>555</v>
      </c>
      <c r="U4142" s="42" t="s">
        <v>555</v>
      </c>
      <c r="V4142" s="44"/>
      <c r="W4142" s="44"/>
      <c r="X4142" s="44"/>
      <c r="Y4142" s="44"/>
      <c r="Z4142" s="44" t="s">
        <v>1172</v>
      </c>
      <c r="AA4142" s="44">
        <v>4.5229799999999996</v>
      </c>
    </row>
    <row r="4143" spans="1:27" ht="15.75" customHeight="1" x14ac:dyDescent="0.25">
      <c r="A4143" s="43">
        <v>4193</v>
      </c>
      <c r="B4143" s="43" t="s">
        <v>507</v>
      </c>
      <c r="C4143" s="42" t="s">
        <v>20311</v>
      </c>
      <c r="D4143" s="42" t="s">
        <v>23336</v>
      </c>
      <c r="E4143" s="42" t="s">
        <v>555</v>
      </c>
      <c r="F4143" s="42" t="s">
        <v>20313</v>
      </c>
      <c r="G4143" s="42" t="s">
        <v>20314</v>
      </c>
      <c r="H4143" s="42" t="s">
        <v>571</v>
      </c>
      <c r="I4143" s="42"/>
      <c r="J4143" s="42"/>
      <c r="K4143" s="42"/>
      <c r="L4143" s="42" t="s">
        <v>555</v>
      </c>
      <c r="M4143" s="42" t="s">
        <v>555</v>
      </c>
      <c r="N4143" s="42" t="s">
        <v>555</v>
      </c>
      <c r="O4143" s="42"/>
      <c r="P4143" s="42" t="s">
        <v>555</v>
      </c>
      <c r="Q4143" s="42" t="s">
        <v>555</v>
      </c>
      <c r="R4143" s="42" t="s">
        <v>555</v>
      </c>
      <c r="S4143" s="42" t="s">
        <v>555</v>
      </c>
      <c r="T4143" s="42" t="s">
        <v>555</v>
      </c>
      <c r="U4143" s="42" t="s">
        <v>555</v>
      </c>
      <c r="V4143" s="44"/>
      <c r="W4143" s="44"/>
      <c r="X4143" s="44"/>
      <c r="Y4143" s="44"/>
      <c r="Z4143" s="44" t="s">
        <v>1172</v>
      </c>
      <c r="AA4143" s="44">
        <v>3.88957</v>
      </c>
    </row>
    <row r="4144" spans="1:27" ht="15.75" customHeight="1" x14ac:dyDescent="0.25">
      <c r="A4144" s="43">
        <v>4194</v>
      </c>
      <c r="B4144" s="43" t="s">
        <v>507</v>
      </c>
      <c r="C4144" s="42" t="s">
        <v>20315</v>
      </c>
      <c r="D4144" s="42" t="s">
        <v>22585</v>
      </c>
      <c r="E4144" s="42" t="s">
        <v>555</v>
      </c>
      <c r="F4144" s="42" t="s">
        <v>20317</v>
      </c>
      <c r="G4144" s="42" t="s">
        <v>20318</v>
      </c>
      <c r="H4144" s="42" t="s">
        <v>571</v>
      </c>
      <c r="I4144" s="42">
        <f>VLOOKUP(C4144,RefVtsB2,6,FALSE)</f>
        <v>2</v>
      </c>
      <c r="J4144" s="42"/>
      <c r="K4144" s="42"/>
      <c r="L4144" s="42" t="s">
        <v>555</v>
      </c>
      <c r="M4144" s="42" t="s">
        <v>555</v>
      </c>
      <c r="N4144" s="42" t="s">
        <v>555</v>
      </c>
      <c r="O4144" s="42"/>
      <c r="P4144" s="42" t="s">
        <v>555</v>
      </c>
      <c r="Q4144" s="42" t="s">
        <v>555</v>
      </c>
      <c r="R4144" s="42" t="s">
        <v>555</v>
      </c>
      <c r="S4144" s="42" t="s">
        <v>555</v>
      </c>
      <c r="T4144" s="42" t="s">
        <v>555</v>
      </c>
      <c r="U4144" s="42" t="s">
        <v>555</v>
      </c>
      <c r="V4144" s="44"/>
      <c r="W4144" s="44"/>
      <c r="X4144" s="44"/>
      <c r="Y4144" s="44"/>
      <c r="Z4144" s="44" t="s">
        <v>1172</v>
      </c>
      <c r="AA4144" s="44">
        <v>2.4372699999999998</v>
      </c>
    </row>
    <row r="4145" spans="1:27" ht="15.75" customHeight="1" x14ac:dyDescent="0.25">
      <c r="A4145" s="43">
        <v>4195</v>
      </c>
      <c r="B4145" s="43" t="s">
        <v>507</v>
      </c>
      <c r="C4145" s="42" t="s">
        <v>20319</v>
      </c>
      <c r="D4145" s="42" t="s">
        <v>23344</v>
      </c>
      <c r="E4145" s="42" t="s">
        <v>555</v>
      </c>
      <c r="F4145" s="42" t="s">
        <v>20321</v>
      </c>
      <c r="G4145" s="42" t="s">
        <v>20322</v>
      </c>
      <c r="H4145" s="42" t="s">
        <v>919</v>
      </c>
      <c r="I4145" s="42"/>
      <c r="J4145" s="42"/>
      <c r="K4145" s="42"/>
      <c r="L4145" s="42" t="s">
        <v>555</v>
      </c>
      <c r="M4145" s="42" t="s">
        <v>555</v>
      </c>
      <c r="N4145" s="42" t="s">
        <v>555</v>
      </c>
      <c r="O4145" s="42"/>
      <c r="P4145" s="42" t="s">
        <v>4</v>
      </c>
      <c r="Q4145" s="42">
        <v>46</v>
      </c>
      <c r="R4145" s="42">
        <v>94</v>
      </c>
      <c r="S4145" s="42" t="s">
        <v>19853</v>
      </c>
      <c r="T4145" s="42" t="s">
        <v>555</v>
      </c>
      <c r="U4145" s="42" t="s">
        <v>555</v>
      </c>
      <c r="V4145" s="44"/>
      <c r="W4145" s="44"/>
      <c r="X4145" s="44"/>
      <c r="Y4145" s="44"/>
      <c r="Z4145" s="44" t="s">
        <v>1172</v>
      </c>
      <c r="AA4145" s="44">
        <v>2.8076513557549339</v>
      </c>
    </row>
    <row r="4146" spans="1:27" ht="15.75" customHeight="1" x14ac:dyDescent="0.25">
      <c r="A4146" s="43">
        <v>4196</v>
      </c>
      <c r="B4146" s="43" t="s">
        <v>507</v>
      </c>
      <c r="C4146" s="42" t="s">
        <v>20323</v>
      </c>
      <c r="D4146" s="42" t="s">
        <v>23345</v>
      </c>
      <c r="E4146" s="42" t="s">
        <v>555</v>
      </c>
      <c r="F4146" s="42" t="s">
        <v>20325</v>
      </c>
      <c r="G4146" s="42" t="s">
        <v>20326</v>
      </c>
      <c r="H4146" s="42" t="s">
        <v>571</v>
      </c>
      <c r="I4146" s="42"/>
      <c r="J4146" s="42"/>
      <c r="K4146" s="42"/>
      <c r="L4146" s="42" t="s">
        <v>555</v>
      </c>
      <c r="M4146" s="42" t="s">
        <v>555</v>
      </c>
      <c r="N4146" s="42" t="s">
        <v>555</v>
      </c>
      <c r="O4146" s="42"/>
      <c r="P4146" s="42" t="s">
        <v>4</v>
      </c>
      <c r="Q4146" s="42">
        <v>80</v>
      </c>
      <c r="R4146" s="42">
        <v>80</v>
      </c>
      <c r="S4146" s="42" t="s">
        <v>19853</v>
      </c>
      <c r="T4146" s="42" t="s">
        <v>555</v>
      </c>
      <c r="U4146" s="42" t="s">
        <v>555</v>
      </c>
      <c r="V4146" s="44"/>
      <c r="W4146" s="44"/>
      <c r="X4146" s="44"/>
      <c r="Y4146" s="44"/>
      <c r="Z4146" s="44" t="s">
        <v>1172</v>
      </c>
      <c r="AA4146" s="44">
        <v>4.9178499999999996</v>
      </c>
    </row>
    <row r="4147" spans="1:27" ht="15.75" customHeight="1" x14ac:dyDescent="0.25">
      <c r="A4147" s="43">
        <v>4197</v>
      </c>
      <c r="B4147" s="43" t="s">
        <v>507</v>
      </c>
      <c r="C4147" s="42" t="s">
        <v>20327</v>
      </c>
      <c r="D4147" s="42" t="s">
        <v>23346</v>
      </c>
      <c r="E4147" s="42" t="s">
        <v>555</v>
      </c>
      <c r="F4147" s="42" t="s">
        <v>20329</v>
      </c>
      <c r="G4147" s="42" t="s">
        <v>20330</v>
      </c>
      <c r="H4147" s="42" t="s">
        <v>554</v>
      </c>
      <c r="I4147" s="42"/>
      <c r="J4147" s="42"/>
      <c r="K4147" s="42"/>
      <c r="L4147" s="42" t="s">
        <v>555</v>
      </c>
      <c r="M4147" s="42" t="s">
        <v>555</v>
      </c>
      <c r="N4147" s="42" t="s">
        <v>555</v>
      </c>
      <c r="O4147" s="42"/>
      <c r="P4147" s="42" t="s">
        <v>555</v>
      </c>
      <c r="Q4147" s="42" t="s">
        <v>555</v>
      </c>
      <c r="R4147" s="42" t="s">
        <v>555</v>
      </c>
      <c r="S4147" s="42" t="s">
        <v>555</v>
      </c>
      <c r="T4147" s="42" t="s">
        <v>555</v>
      </c>
      <c r="U4147" s="42" t="s">
        <v>555</v>
      </c>
      <c r="V4147" s="44"/>
      <c r="W4147" s="44"/>
      <c r="X4147" s="44"/>
      <c r="Y4147" s="44"/>
      <c r="Z4147" s="44" t="s">
        <v>19935</v>
      </c>
      <c r="AA4147" s="44">
        <v>1.5132000000000001</v>
      </c>
    </row>
    <row r="4148" spans="1:27" ht="15.75" customHeight="1" x14ac:dyDescent="0.25">
      <c r="A4148" s="43">
        <v>4198</v>
      </c>
      <c r="B4148" s="43" t="s">
        <v>507</v>
      </c>
      <c r="C4148" s="42" t="s">
        <v>20331</v>
      </c>
      <c r="D4148" s="42" t="s">
        <v>23347</v>
      </c>
      <c r="E4148" s="42" t="s">
        <v>555</v>
      </c>
      <c r="F4148" s="42" t="s">
        <v>20333</v>
      </c>
      <c r="G4148" s="42" t="s">
        <v>20334</v>
      </c>
      <c r="H4148" s="42" t="s">
        <v>562</v>
      </c>
      <c r="I4148" s="42"/>
      <c r="J4148" s="42"/>
      <c r="K4148" s="42"/>
      <c r="L4148" s="42" t="s">
        <v>555</v>
      </c>
      <c r="M4148" s="42" t="s">
        <v>555</v>
      </c>
      <c r="N4148" s="42" t="s">
        <v>555</v>
      </c>
      <c r="O4148" s="42"/>
      <c r="P4148" s="42" t="s">
        <v>555</v>
      </c>
      <c r="Q4148" s="42" t="s">
        <v>555</v>
      </c>
      <c r="R4148" s="42" t="s">
        <v>555</v>
      </c>
      <c r="S4148" s="42" t="s">
        <v>555</v>
      </c>
      <c r="T4148" s="42" t="s">
        <v>555</v>
      </c>
      <c r="U4148" s="42" t="s">
        <v>555</v>
      </c>
      <c r="V4148" s="44"/>
      <c r="W4148" s="44"/>
      <c r="X4148" s="44"/>
      <c r="Y4148" s="44"/>
      <c r="Z4148" s="44" t="s">
        <v>19971</v>
      </c>
      <c r="AA4148" s="44">
        <v>2.1893500000000001</v>
      </c>
    </row>
    <row r="4149" spans="1:27" ht="15.75" customHeight="1" x14ac:dyDescent="0.25">
      <c r="A4149" s="43">
        <v>4199</v>
      </c>
      <c r="B4149" s="43" t="s">
        <v>507</v>
      </c>
      <c r="C4149" s="42" t="s">
        <v>20335</v>
      </c>
      <c r="D4149" s="42" t="s">
        <v>23348</v>
      </c>
      <c r="E4149" s="42" t="s">
        <v>555</v>
      </c>
      <c r="F4149" s="42" t="s">
        <v>20337</v>
      </c>
      <c r="G4149" s="42" t="s">
        <v>20338</v>
      </c>
      <c r="H4149" s="42" t="s">
        <v>562</v>
      </c>
      <c r="I4149" s="42"/>
      <c r="J4149" s="42"/>
      <c r="K4149" s="42"/>
      <c r="L4149" s="42" t="s">
        <v>555</v>
      </c>
      <c r="M4149" s="42" t="s">
        <v>555</v>
      </c>
      <c r="N4149" s="42" t="s">
        <v>555</v>
      </c>
      <c r="O4149" s="42"/>
      <c r="P4149" s="42" t="s">
        <v>555</v>
      </c>
      <c r="Q4149" s="42" t="s">
        <v>555</v>
      </c>
      <c r="R4149" s="42" t="s">
        <v>555</v>
      </c>
      <c r="S4149" s="42" t="s">
        <v>555</v>
      </c>
      <c r="T4149" s="42" t="s">
        <v>555</v>
      </c>
      <c r="U4149" s="42" t="s">
        <v>555</v>
      </c>
      <c r="V4149" s="44"/>
      <c r="W4149" s="44"/>
      <c r="X4149" s="44"/>
      <c r="Y4149" s="44"/>
      <c r="Z4149" s="44" t="s">
        <v>19971</v>
      </c>
      <c r="AA4149" s="44">
        <v>2.3849499999999999</v>
      </c>
    </row>
    <row r="4150" spans="1:27" ht="15.75" customHeight="1" x14ac:dyDescent="0.25">
      <c r="A4150" s="43">
        <v>4200</v>
      </c>
      <c r="B4150" s="43" t="s">
        <v>507</v>
      </c>
      <c r="C4150" s="42" t="s">
        <v>20339</v>
      </c>
      <c r="D4150" s="42" t="s">
        <v>23349</v>
      </c>
      <c r="E4150" s="42" t="s">
        <v>555</v>
      </c>
      <c r="F4150" s="42" t="s">
        <v>20341</v>
      </c>
      <c r="G4150" s="42" t="s">
        <v>20342</v>
      </c>
      <c r="H4150" s="42" t="s">
        <v>571</v>
      </c>
      <c r="I4150" s="42"/>
      <c r="J4150" s="42"/>
      <c r="K4150" s="42"/>
      <c r="L4150" s="42" t="s">
        <v>555</v>
      </c>
      <c r="M4150" s="42" t="s">
        <v>555</v>
      </c>
      <c r="N4150" s="42" t="s">
        <v>555</v>
      </c>
      <c r="O4150" s="42"/>
      <c r="P4150" s="42" t="s">
        <v>555</v>
      </c>
      <c r="Q4150" s="42" t="s">
        <v>555</v>
      </c>
      <c r="R4150" s="42" t="s">
        <v>555</v>
      </c>
      <c r="S4150" s="42" t="s">
        <v>555</v>
      </c>
      <c r="T4150" s="42" t="s">
        <v>555</v>
      </c>
      <c r="U4150" s="42" t="s">
        <v>555</v>
      </c>
      <c r="V4150" s="44"/>
      <c r="W4150" s="44"/>
      <c r="X4150" s="44"/>
      <c r="Y4150" s="44"/>
      <c r="Z4150" s="44" t="s">
        <v>1172</v>
      </c>
      <c r="AA4150" s="44">
        <v>3.8518300000000001</v>
      </c>
    </row>
    <row r="4151" spans="1:27" ht="15.75" customHeight="1" x14ac:dyDescent="0.25">
      <c r="A4151" s="43">
        <v>4201</v>
      </c>
      <c r="B4151" s="43" t="s">
        <v>507</v>
      </c>
      <c r="C4151" s="42" t="s">
        <v>20343</v>
      </c>
      <c r="D4151" s="42" t="s">
        <v>22592</v>
      </c>
      <c r="E4151" s="42" t="s">
        <v>555</v>
      </c>
      <c r="F4151" s="42" t="s">
        <v>20345</v>
      </c>
      <c r="G4151" s="42" t="s">
        <v>20346</v>
      </c>
      <c r="H4151" s="42" t="s">
        <v>571</v>
      </c>
      <c r="I4151" s="42">
        <f>VLOOKUP(C4151,RefVtsB2,6,FALSE)</f>
        <v>1</v>
      </c>
      <c r="J4151" s="42"/>
      <c r="K4151" s="42"/>
      <c r="L4151" s="42" t="s">
        <v>555</v>
      </c>
      <c r="M4151" s="42" t="s">
        <v>555</v>
      </c>
      <c r="N4151" s="42" t="s">
        <v>555</v>
      </c>
      <c r="O4151" s="42"/>
      <c r="P4151" s="42" t="s">
        <v>555</v>
      </c>
      <c r="Q4151" s="42" t="s">
        <v>555</v>
      </c>
      <c r="R4151" s="42" t="s">
        <v>555</v>
      </c>
      <c r="S4151" s="42" t="s">
        <v>555</v>
      </c>
      <c r="T4151" s="42" t="s">
        <v>555</v>
      </c>
      <c r="U4151" s="42" t="s">
        <v>555</v>
      </c>
      <c r="V4151" s="44"/>
      <c r="W4151" s="44"/>
      <c r="X4151" s="44"/>
      <c r="Y4151" s="44"/>
      <c r="Z4151" s="44" t="s">
        <v>1172</v>
      </c>
      <c r="AA4151" s="44">
        <v>5.4148699999999996</v>
      </c>
    </row>
    <row r="4152" spans="1:27" ht="15.75" customHeight="1" x14ac:dyDescent="0.25">
      <c r="A4152" s="43">
        <v>4202</v>
      </c>
      <c r="B4152" s="43" t="s">
        <v>507</v>
      </c>
      <c r="C4152" s="42" t="s">
        <v>20347</v>
      </c>
      <c r="D4152" s="42" t="s">
        <v>23353</v>
      </c>
      <c r="E4152" s="42" t="s">
        <v>555</v>
      </c>
      <c r="F4152" s="42" t="s">
        <v>20349</v>
      </c>
      <c r="G4152" s="42" t="s">
        <v>20350</v>
      </c>
      <c r="H4152" s="42" t="s">
        <v>571</v>
      </c>
      <c r="I4152" s="42"/>
      <c r="J4152" s="42"/>
      <c r="K4152" s="42"/>
      <c r="L4152" s="42" t="s">
        <v>555</v>
      </c>
      <c r="M4152" s="42" t="s">
        <v>555</v>
      </c>
      <c r="N4152" s="42" t="s">
        <v>555</v>
      </c>
      <c r="O4152" s="42"/>
      <c r="P4152" s="42" t="s">
        <v>4</v>
      </c>
      <c r="Q4152" s="42">
        <v>72</v>
      </c>
      <c r="R4152" s="42">
        <v>80</v>
      </c>
      <c r="S4152" s="42" t="s">
        <v>19848</v>
      </c>
      <c r="T4152" s="42" t="s">
        <v>555</v>
      </c>
      <c r="U4152" s="42" t="s">
        <v>555</v>
      </c>
      <c r="V4152" s="44"/>
      <c r="W4152" s="44"/>
      <c r="X4152" s="44"/>
      <c r="Y4152" s="44"/>
      <c r="Z4152" s="44" t="s">
        <v>1172</v>
      </c>
      <c r="AA4152" s="44">
        <v>3.8736799999999998</v>
      </c>
    </row>
    <row r="4153" spans="1:27" ht="15.75" customHeight="1" x14ac:dyDescent="0.25">
      <c r="A4153" s="43">
        <v>4203</v>
      </c>
      <c r="B4153" s="43" t="s">
        <v>507</v>
      </c>
      <c r="C4153" s="42" t="s">
        <v>20351</v>
      </c>
      <c r="D4153" s="42" t="s">
        <v>23354</v>
      </c>
      <c r="E4153" s="42" t="s">
        <v>555</v>
      </c>
      <c r="F4153" s="42" t="s">
        <v>20353</v>
      </c>
      <c r="G4153" s="42" t="s">
        <v>20354</v>
      </c>
      <c r="H4153" s="42" t="s">
        <v>571</v>
      </c>
      <c r="I4153" s="42"/>
      <c r="J4153" s="42"/>
      <c r="K4153" s="42"/>
      <c r="L4153" s="42" t="s">
        <v>555</v>
      </c>
      <c r="M4153" s="42" t="s">
        <v>555</v>
      </c>
      <c r="N4153" s="42" t="s">
        <v>555</v>
      </c>
      <c r="O4153" s="42"/>
      <c r="P4153" s="42" t="s">
        <v>555</v>
      </c>
      <c r="Q4153" s="42" t="s">
        <v>555</v>
      </c>
      <c r="R4153" s="42" t="s">
        <v>555</v>
      </c>
      <c r="S4153" s="42" t="s">
        <v>555</v>
      </c>
      <c r="T4153" s="42" t="s">
        <v>555</v>
      </c>
      <c r="U4153" s="42" t="s">
        <v>555</v>
      </c>
      <c r="V4153" s="44"/>
      <c r="W4153" s="44"/>
      <c r="X4153" s="44"/>
      <c r="Y4153" s="44"/>
      <c r="Z4153" s="44" t="s">
        <v>1172</v>
      </c>
      <c r="AA4153" s="44">
        <v>5.3287899999999997</v>
      </c>
    </row>
    <row r="4154" spans="1:27" ht="15.75" customHeight="1" x14ac:dyDescent="0.25">
      <c r="A4154" s="43">
        <v>4204</v>
      </c>
      <c r="B4154" s="43" t="s">
        <v>507</v>
      </c>
      <c r="C4154" s="42" t="s">
        <v>20355</v>
      </c>
      <c r="D4154" s="42" t="s">
        <v>23355</v>
      </c>
      <c r="E4154" s="42" t="s">
        <v>555</v>
      </c>
      <c r="F4154" s="42" t="s">
        <v>20357</v>
      </c>
      <c r="G4154" s="42" t="s">
        <v>20358</v>
      </c>
      <c r="H4154" s="42" t="s">
        <v>571</v>
      </c>
      <c r="I4154" s="42"/>
      <c r="J4154" s="42"/>
      <c r="K4154" s="42"/>
      <c r="L4154" s="42" t="s">
        <v>555</v>
      </c>
      <c r="M4154" s="42" t="s">
        <v>555</v>
      </c>
      <c r="N4154" s="42" t="s">
        <v>555</v>
      </c>
      <c r="O4154" s="42"/>
      <c r="P4154" s="42" t="s">
        <v>4</v>
      </c>
      <c r="Q4154" s="42">
        <v>62</v>
      </c>
      <c r="R4154" s="42">
        <v>65</v>
      </c>
      <c r="S4154" s="42" t="s">
        <v>19853</v>
      </c>
      <c r="T4154" s="42" t="s">
        <v>555</v>
      </c>
      <c r="U4154" s="42" t="s">
        <v>555</v>
      </c>
      <c r="V4154" s="44"/>
      <c r="W4154" s="44"/>
      <c r="X4154" s="44"/>
      <c r="Y4154" s="44"/>
      <c r="Z4154" s="44" t="s">
        <v>1172</v>
      </c>
      <c r="AA4154" s="44">
        <v>2.6416173687524598</v>
      </c>
    </row>
    <row r="4155" spans="1:27" ht="15.75" customHeight="1" x14ac:dyDescent="0.25">
      <c r="A4155" s="43">
        <v>4205</v>
      </c>
      <c r="B4155" s="43" t="s">
        <v>507</v>
      </c>
      <c r="C4155" s="42" t="s">
        <v>20359</v>
      </c>
      <c r="D4155" s="42" t="s">
        <v>22593</v>
      </c>
      <c r="E4155" s="42" t="s">
        <v>555</v>
      </c>
      <c r="F4155" s="42" t="s">
        <v>20361</v>
      </c>
      <c r="G4155" s="42" t="s">
        <v>20362</v>
      </c>
      <c r="H4155" s="42" t="s">
        <v>571</v>
      </c>
      <c r="I4155" s="42">
        <f>VLOOKUP(C4155,RefVtsB2,6,FALSE)</f>
        <v>1</v>
      </c>
      <c r="J4155" s="42"/>
      <c r="K4155" s="42"/>
      <c r="L4155" s="42" t="s">
        <v>555</v>
      </c>
      <c r="M4155" s="42" t="s">
        <v>555</v>
      </c>
      <c r="N4155" s="42" t="s">
        <v>555</v>
      </c>
      <c r="O4155" s="42"/>
      <c r="P4155" s="42" t="s">
        <v>555</v>
      </c>
      <c r="Q4155" s="42" t="s">
        <v>555</v>
      </c>
      <c r="R4155" s="42" t="s">
        <v>555</v>
      </c>
      <c r="S4155" s="42" t="s">
        <v>555</v>
      </c>
      <c r="T4155" s="42" t="s">
        <v>555</v>
      </c>
      <c r="U4155" s="42" t="s">
        <v>555</v>
      </c>
      <c r="V4155" s="44"/>
      <c r="W4155" s="44"/>
      <c r="X4155" s="44"/>
      <c r="Y4155" s="44"/>
      <c r="Z4155" s="44" t="s">
        <v>1172</v>
      </c>
      <c r="AA4155" s="44">
        <v>3.0147400000000002</v>
      </c>
    </row>
    <row r="4156" spans="1:27" ht="15.75" customHeight="1" x14ac:dyDescent="0.25">
      <c r="A4156" s="43">
        <v>4206</v>
      </c>
      <c r="B4156" s="43" t="s">
        <v>507</v>
      </c>
      <c r="C4156" s="42" t="s">
        <v>20363</v>
      </c>
      <c r="D4156" s="42" t="s">
        <v>23356</v>
      </c>
      <c r="E4156" s="42" t="s">
        <v>555</v>
      </c>
      <c r="F4156" s="42" t="s">
        <v>20365</v>
      </c>
      <c r="G4156" s="42" t="s">
        <v>20366</v>
      </c>
      <c r="H4156" s="42" t="s">
        <v>562</v>
      </c>
      <c r="I4156" s="42"/>
      <c r="J4156" s="42"/>
      <c r="K4156" s="42"/>
      <c r="L4156" s="42" t="s">
        <v>555</v>
      </c>
      <c r="M4156" s="42" t="s">
        <v>555</v>
      </c>
      <c r="N4156" s="42" t="s">
        <v>555</v>
      </c>
      <c r="O4156" s="42"/>
      <c r="P4156" s="42" t="s">
        <v>555</v>
      </c>
      <c r="Q4156" s="42" t="s">
        <v>555</v>
      </c>
      <c r="R4156" s="42" t="s">
        <v>555</v>
      </c>
      <c r="S4156" s="42" t="s">
        <v>555</v>
      </c>
      <c r="T4156" s="42" t="s">
        <v>555</v>
      </c>
      <c r="U4156" s="42" t="s">
        <v>555</v>
      </c>
      <c r="V4156" s="44"/>
      <c r="W4156" s="44"/>
      <c r="X4156" s="44"/>
      <c r="Y4156" s="44"/>
      <c r="Z4156" s="44" t="s">
        <v>19971</v>
      </c>
      <c r="AA4156" s="44">
        <v>2.1154199999999999</v>
      </c>
    </row>
    <row r="4157" spans="1:27" ht="15.75" customHeight="1" x14ac:dyDescent="0.25">
      <c r="A4157" s="43">
        <v>4207</v>
      </c>
      <c r="B4157" s="43" t="s">
        <v>507</v>
      </c>
      <c r="C4157" s="42" t="s">
        <v>20367</v>
      </c>
      <c r="D4157" s="42" t="s">
        <v>22594</v>
      </c>
      <c r="E4157" s="42" t="s">
        <v>555</v>
      </c>
      <c r="F4157" s="42" t="s">
        <v>20369</v>
      </c>
      <c r="G4157" s="42" t="s">
        <v>20370</v>
      </c>
      <c r="H4157" s="42" t="s">
        <v>571</v>
      </c>
      <c r="I4157" s="42">
        <f>VLOOKUP(C4157,RefVtsB2,6,FALSE)</f>
        <v>1</v>
      </c>
      <c r="J4157" s="42"/>
      <c r="K4157" s="42"/>
      <c r="L4157" s="42" t="s">
        <v>555</v>
      </c>
      <c r="M4157" s="42" t="s">
        <v>555</v>
      </c>
      <c r="N4157" s="42" t="s">
        <v>555</v>
      </c>
      <c r="O4157" s="42"/>
      <c r="P4157" s="42" t="s">
        <v>4</v>
      </c>
      <c r="Q4157" s="42">
        <v>69</v>
      </c>
      <c r="R4157" s="42">
        <v>51</v>
      </c>
      <c r="S4157" s="42" t="s">
        <v>19848</v>
      </c>
      <c r="T4157" s="42" t="s">
        <v>555</v>
      </c>
      <c r="U4157" s="42" t="s">
        <v>555</v>
      </c>
      <c r="V4157" s="44"/>
      <c r="W4157" s="44"/>
      <c r="X4157" s="44"/>
      <c r="Y4157" s="44"/>
      <c r="Z4157" s="44" t="s">
        <v>1172</v>
      </c>
      <c r="AA4157" s="44">
        <v>2.9003299999999999</v>
      </c>
    </row>
    <row r="4158" spans="1:27" ht="15.75" customHeight="1" x14ac:dyDescent="0.25">
      <c r="A4158" s="43">
        <v>4208</v>
      </c>
      <c r="B4158" s="43" t="s">
        <v>507</v>
      </c>
      <c r="C4158" s="42" t="s">
        <v>20371</v>
      </c>
      <c r="D4158" s="42" t="s">
        <v>23357</v>
      </c>
      <c r="E4158" s="42" t="s">
        <v>555</v>
      </c>
      <c r="F4158" s="42" t="s">
        <v>20373</v>
      </c>
      <c r="G4158" s="42" t="s">
        <v>20374</v>
      </c>
      <c r="H4158" s="42" t="s">
        <v>571</v>
      </c>
      <c r="I4158" s="42"/>
      <c r="J4158" s="42"/>
      <c r="K4158" s="42"/>
      <c r="L4158" s="42" t="s">
        <v>555</v>
      </c>
      <c r="M4158" s="42" t="s">
        <v>555</v>
      </c>
      <c r="N4158" s="42" t="s">
        <v>555</v>
      </c>
      <c r="O4158" s="42"/>
      <c r="P4158" s="42" t="s">
        <v>555</v>
      </c>
      <c r="Q4158" s="42" t="s">
        <v>555</v>
      </c>
      <c r="R4158" s="42" t="s">
        <v>555</v>
      </c>
      <c r="S4158" s="42" t="s">
        <v>555</v>
      </c>
      <c r="T4158" s="42" t="s">
        <v>555</v>
      </c>
      <c r="U4158" s="42" t="s">
        <v>555</v>
      </c>
      <c r="V4158" s="44"/>
      <c r="W4158" s="44"/>
      <c r="X4158" s="44"/>
      <c r="Y4158" s="44"/>
      <c r="Z4158" s="44" t="s">
        <v>1172</v>
      </c>
      <c r="AA4158" s="44">
        <v>3.9723099999999998</v>
      </c>
    </row>
    <row r="4159" spans="1:27" ht="15.75" customHeight="1" x14ac:dyDescent="0.25">
      <c r="A4159" s="43">
        <v>4209</v>
      </c>
      <c r="B4159" s="43" t="s">
        <v>507</v>
      </c>
      <c r="C4159" s="42" t="s">
        <v>20375</v>
      </c>
      <c r="D4159" s="42" t="s">
        <v>23358</v>
      </c>
      <c r="E4159" s="42" t="s">
        <v>555</v>
      </c>
      <c r="F4159" s="42" t="s">
        <v>20377</v>
      </c>
      <c r="G4159" s="42" t="s">
        <v>20378</v>
      </c>
      <c r="H4159" s="42" t="s">
        <v>571</v>
      </c>
      <c r="I4159" s="42"/>
      <c r="J4159" s="42"/>
      <c r="K4159" s="42"/>
      <c r="L4159" s="42" t="s">
        <v>555</v>
      </c>
      <c r="M4159" s="42" t="s">
        <v>555</v>
      </c>
      <c r="N4159" s="42" t="s">
        <v>555</v>
      </c>
      <c r="O4159" s="42"/>
      <c r="P4159" s="42" t="s">
        <v>555</v>
      </c>
      <c r="Q4159" s="42" t="s">
        <v>555</v>
      </c>
      <c r="R4159" s="42" t="s">
        <v>555</v>
      </c>
      <c r="S4159" s="42" t="s">
        <v>555</v>
      </c>
      <c r="T4159" s="42" t="s">
        <v>555</v>
      </c>
      <c r="U4159" s="42" t="s">
        <v>555</v>
      </c>
      <c r="V4159" s="44"/>
      <c r="W4159" s="44"/>
      <c r="X4159" s="44"/>
      <c r="Y4159" s="44"/>
      <c r="Z4159" s="44" t="s">
        <v>1172</v>
      </c>
      <c r="AA4159" s="44">
        <v>4.1313899999999997</v>
      </c>
    </row>
    <row r="4160" spans="1:27" ht="15.75" customHeight="1" x14ac:dyDescent="0.25">
      <c r="A4160" s="43">
        <v>4210</v>
      </c>
      <c r="B4160" s="43" t="s">
        <v>507</v>
      </c>
      <c r="C4160" s="42" t="s">
        <v>20379</v>
      </c>
      <c r="D4160" s="42" t="s">
        <v>23359</v>
      </c>
      <c r="E4160" s="42" t="s">
        <v>555</v>
      </c>
      <c r="F4160" s="42" t="s">
        <v>20381</v>
      </c>
      <c r="G4160" s="42" t="s">
        <v>20382</v>
      </c>
      <c r="H4160" s="42" t="s">
        <v>554</v>
      </c>
      <c r="I4160" s="42"/>
      <c r="J4160" s="42"/>
      <c r="K4160" s="42"/>
      <c r="L4160" s="42" t="s">
        <v>555</v>
      </c>
      <c r="M4160" s="42" t="s">
        <v>555</v>
      </c>
      <c r="N4160" s="42" t="s">
        <v>555</v>
      </c>
      <c r="O4160" s="42"/>
      <c r="P4160" s="42" t="s">
        <v>0</v>
      </c>
      <c r="Q4160" s="42" t="s">
        <v>269</v>
      </c>
      <c r="R4160" s="42" t="s">
        <v>269</v>
      </c>
      <c r="S4160" s="42" t="s">
        <v>19853</v>
      </c>
      <c r="T4160" s="42" t="s">
        <v>555</v>
      </c>
      <c r="U4160" s="42" t="s">
        <v>555</v>
      </c>
      <c r="V4160" s="44"/>
      <c r="W4160" s="44"/>
      <c r="X4160" s="44"/>
      <c r="Y4160" s="44"/>
      <c r="Z4160" s="44" t="s">
        <v>19935</v>
      </c>
      <c r="AA4160" s="44">
        <v>1.10354</v>
      </c>
    </row>
    <row r="4161" spans="1:27" ht="15.75" customHeight="1" x14ac:dyDescent="0.25">
      <c r="A4161" s="43">
        <v>4211</v>
      </c>
      <c r="B4161" s="43" t="s">
        <v>507</v>
      </c>
      <c r="C4161" s="42" t="s">
        <v>20383</v>
      </c>
      <c r="D4161" s="42" t="s">
        <v>23686</v>
      </c>
      <c r="E4161" s="42" t="s">
        <v>555</v>
      </c>
      <c r="F4161" s="42" t="s">
        <v>20385</v>
      </c>
      <c r="G4161" s="42" t="s">
        <v>20386</v>
      </c>
      <c r="H4161" s="42" t="s">
        <v>562</v>
      </c>
      <c r="I4161" s="42"/>
      <c r="J4161" s="42"/>
      <c r="K4161" s="42"/>
      <c r="L4161" s="42" t="s">
        <v>555</v>
      </c>
      <c r="M4161" s="42" t="s">
        <v>555</v>
      </c>
      <c r="N4161" s="42" t="s">
        <v>555</v>
      </c>
      <c r="O4161" s="42"/>
      <c r="P4161" s="42" t="s">
        <v>555</v>
      </c>
      <c r="Q4161" s="42" t="s">
        <v>555</v>
      </c>
      <c r="R4161" s="42" t="s">
        <v>555</v>
      </c>
      <c r="S4161" s="42" t="s">
        <v>555</v>
      </c>
      <c r="T4161" s="42" t="s">
        <v>555</v>
      </c>
      <c r="U4161" s="42" t="s">
        <v>555</v>
      </c>
      <c r="V4161" s="44"/>
      <c r="W4161" s="44"/>
      <c r="X4161" s="44"/>
      <c r="Y4161" s="44"/>
      <c r="Z4161" s="44" t="s">
        <v>19971</v>
      </c>
      <c r="AA4161" s="44">
        <v>2.41</v>
      </c>
    </row>
    <row r="4162" spans="1:27" ht="15.75" customHeight="1" x14ac:dyDescent="0.25">
      <c r="A4162" s="43">
        <v>4212</v>
      </c>
      <c r="B4162" s="43" t="s">
        <v>507</v>
      </c>
      <c r="C4162" s="42" t="s">
        <v>20387</v>
      </c>
      <c r="D4162" s="42" t="s">
        <v>23361</v>
      </c>
      <c r="E4162" s="42" t="s">
        <v>555</v>
      </c>
      <c r="F4162" s="42" t="s">
        <v>20389</v>
      </c>
      <c r="G4162" s="42" t="s">
        <v>20390</v>
      </c>
      <c r="H4162" s="42" t="s">
        <v>554</v>
      </c>
      <c r="I4162" s="42"/>
      <c r="J4162" s="42"/>
      <c r="K4162" s="42"/>
      <c r="L4162" s="42" t="s">
        <v>555</v>
      </c>
      <c r="M4162" s="42" t="s">
        <v>555</v>
      </c>
      <c r="N4162" s="42" t="s">
        <v>555</v>
      </c>
      <c r="O4162" s="42"/>
      <c r="P4162" s="42" t="s">
        <v>555</v>
      </c>
      <c r="Q4162" s="42" t="s">
        <v>555</v>
      </c>
      <c r="R4162" s="42" t="s">
        <v>555</v>
      </c>
      <c r="S4162" s="42" t="s">
        <v>555</v>
      </c>
      <c r="T4162" s="42" t="s">
        <v>555</v>
      </c>
      <c r="U4162" s="42" t="s">
        <v>555</v>
      </c>
      <c r="V4162" s="44"/>
      <c r="W4162" s="44"/>
      <c r="X4162" s="44"/>
      <c r="Y4162" s="44"/>
      <c r="Z4162" s="44" t="s">
        <v>19935</v>
      </c>
      <c r="AA4162" s="44">
        <v>1.33205</v>
      </c>
    </row>
    <row r="4163" spans="1:27" ht="15.75" customHeight="1" x14ac:dyDescent="0.25">
      <c r="A4163" s="43">
        <v>4213</v>
      </c>
      <c r="B4163" s="43" t="s">
        <v>507</v>
      </c>
      <c r="C4163" s="42" t="s">
        <v>20391</v>
      </c>
      <c r="D4163" s="42" t="s">
        <v>23364</v>
      </c>
      <c r="E4163" s="42" t="s">
        <v>555</v>
      </c>
      <c r="F4163" s="42" t="s">
        <v>20393</v>
      </c>
      <c r="G4163" s="42" t="s">
        <v>20394</v>
      </c>
      <c r="H4163" s="42" t="s">
        <v>562</v>
      </c>
      <c r="I4163" s="42"/>
      <c r="J4163" s="42"/>
      <c r="K4163" s="42"/>
      <c r="L4163" s="42" t="s">
        <v>555</v>
      </c>
      <c r="M4163" s="42" t="s">
        <v>555</v>
      </c>
      <c r="N4163" s="42" t="s">
        <v>555</v>
      </c>
      <c r="O4163" s="42"/>
      <c r="P4163" s="42" t="s">
        <v>555</v>
      </c>
      <c r="Q4163" s="42" t="s">
        <v>555</v>
      </c>
      <c r="R4163" s="42" t="s">
        <v>555</v>
      </c>
      <c r="S4163" s="42" t="s">
        <v>555</v>
      </c>
      <c r="T4163" s="42" t="s">
        <v>555</v>
      </c>
      <c r="U4163" s="42" t="s">
        <v>555</v>
      </c>
      <c r="V4163" s="44"/>
      <c r="W4163" s="44"/>
      <c r="X4163" s="44"/>
      <c r="Y4163" s="44"/>
      <c r="Z4163" s="44" t="s">
        <v>19971</v>
      </c>
      <c r="AA4163" s="44">
        <v>2.25</v>
      </c>
    </row>
    <row r="4164" spans="1:27" ht="15.75" customHeight="1" x14ac:dyDescent="0.25">
      <c r="A4164" s="43">
        <v>4214</v>
      </c>
      <c r="B4164" s="43" t="s">
        <v>507</v>
      </c>
      <c r="C4164" s="42" t="s">
        <v>20395</v>
      </c>
      <c r="D4164" s="42" t="s">
        <v>23365</v>
      </c>
      <c r="E4164" s="42" t="s">
        <v>555</v>
      </c>
      <c r="F4164" s="42" t="s">
        <v>20397</v>
      </c>
      <c r="G4164" s="42" t="s">
        <v>20398</v>
      </c>
      <c r="H4164" s="42" t="s">
        <v>562</v>
      </c>
      <c r="I4164" s="42"/>
      <c r="J4164" s="42"/>
      <c r="K4164" s="42"/>
      <c r="L4164" s="42" t="s">
        <v>555</v>
      </c>
      <c r="M4164" s="42" t="s">
        <v>555</v>
      </c>
      <c r="N4164" s="42" t="s">
        <v>555</v>
      </c>
      <c r="O4164" s="42"/>
      <c r="P4164" s="42" t="s">
        <v>555</v>
      </c>
      <c r="Q4164" s="42" t="s">
        <v>555</v>
      </c>
      <c r="R4164" s="42" t="s">
        <v>555</v>
      </c>
      <c r="S4164" s="42" t="s">
        <v>555</v>
      </c>
      <c r="T4164" s="42" t="s">
        <v>555</v>
      </c>
      <c r="U4164" s="42" t="s">
        <v>555</v>
      </c>
      <c r="V4164" s="44"/>
      <c r="W4164" s="44"/>
      <c r="X4164" s="44"/>
      <c r="Y4164" s="44"/>
      <c r="Z4164" s="44" t="s">
        <v>19971</v>
      </c>
      <c r="AA4164" s="44">
        <v>2.0788199999999999</v>
      </c>
    </row>
    <row r="4165" spans="1:27" ht="15.75" customHeight="1" x14ac:dyDescent="0.25">
      <c r="A4165" s="43">
        <v>4215</v>
      </c>
      <c r="B4165" s="43" t="s">
        <v>507</v>
      </c>
      <c r="C4165" s="42" t="s">
        <v>20399</v>
      </c>
      <c r="D4165" s="42" t="s">
        <v>22599</v>
      </c>
      <c r="E4165" s="42" t="s">
        <v>555</v>
      </c>
      <c r="F4165" s="42" t="s">
        <v>20401</v>
      </c>
      <c r="G4165" s="42" t="s">
        <v>20402</v>
      </c>
      <c r="H4165" s="42" t="s">
        <v>571</v>
      </c>
      <c r="I4165" s="42">
        <f>VLOOKUP(C4165,RefVtsB2,6,FALSE)</f>
        <v>1</v>
      </c>
      <c r="J4165" s="42"/>
      <c r="K4165" s="42"/>
      <c r="L4165" s="42" t="s">
        <v>555</v>
      </c>
      <c r="M4165" s="42" t="s">
        <v>555</v>
      </c>
      <c r="N4165" s="42" t="s">
        <v>555</v>
      </c>
      <c r="O4165" s="42"/>
      <c r="P4165" s="42" t="s">
        <v>555</v>
      </c>
      <c r="Q4165" s="42" t="s">
        <v>555</v>
      </c>
      <c r="R4165" s="42" t="s">
        <v>555</v>
      </c>
      <c r="S4165" s="42" t="s">
        <v>555</v>
      </c>
      <c r="T4165" s="42" t="s">
        <v>555</v>
      </c>
      <c r="U4165" s="42" t="s">
        <v>555</v>
      </c>
      <c r="V4165" s="44"/>
      <c r="W4165" s="44"/>
      <c r="X4165" s="44"/>
      <c r="Y4165" s="44"/>
      <c r="Z4165" s="44" t="s">
        <v>1172</v>
      </c>
      <c r="AA4165" s="44">
        <v>5.9006699999999999</v>
      </c>
    </row>
    <row r="4166" spans="1:27" ht="15.75" customHeight="1" x14ac:dyDescent="0.25">
      <c r="A4166" s="43">
        <v>4216</v>
      </c>
      <c r="B4166" s="43" t="s">
        <v>507</v>
      </c>
      <c r="C4166" s="42" t="s">
        <v>20403</v>
      </c>
      <c r="D4166" s="42" t="s">
        <v>23368</v>
      </c>
      <c r="E4166" s="42" t="s">
        <v>555</v>
      </c>
      <c r="F4166" s="42" t="s">
        <v>20405</v>
      </c>
      <c r="G4166" s="42" t="s">
        <v>20406</v>
      </c>
      <c r="H4166" s="42" t="s">
        <v>571</v>
      </c>
      <c r="I4166" s="42"/>
      <c r="J4166" s="42"/>
      <c r="K4166" s="42"/>
      <c r="L4166" s="42" t="s">
        <v>555</v>
      </c>
      <c r="M4166" s="42" t="s">
        <v>555</v>
      </c>
      <c r="N4166" s="42" t="s">
        <v>555</v>
      </c>
      <c r="O4166" s="42"/>
      <c r="P4166" s="42" t="s">
        <v>555</v>
      </c>
      <c r="Q4166" s="42" t="s">
        <v>555</v>
      </c>
      <c r="R4166" s="42" t="s">
        <v>555</v>
      </c>
      <c r="S4166" s="42" t="s">
        <v>555</v>
      </c>
      <c r="T4166" s="42" t="s">
        <v>555</v>
      </c>
      <c r="U4166" s="42" t="s">
        <v>555</v>
      </c>
      <c r="V4166" s="44"/>
      <c r="W4166" s="44"/>
      <c r="X4166" s="44"/>
      <c r="Y4166" s="44"/>
      <c r="Z4166" s="44" t="s">
        <v>1172</v>
      </c>
      <c r="AA4166" s="44">
        <v>3.4833099999999999</v>
      </c>
    </row>
    <row r="4167" spans="1:27" ht="15.75" customHeight="1" x14ac:dyDescent="0.25">
      <c r="A4167" s="43">
        <v>4217</v>
      </c>
      <c r="B4167" s="43" t="s">
        <v>507</v>
      </c>
      <c r="C4167" s="42" t="s">
        <v>20407</v>
      </c>
      <c r="D4167" s="42" t="s">
        <v>23369</v>
      </c>
      <c r="E4167" s="42" t="s">
        <v>555</v>
      </c>
      <c r="F4167" s="42" t="s">
        <v>20409</v>
      </c>
      <c r="G4167" s="42" t="s">
        <v>20410</v>
      </c>
      <c r="H4167" s="42" t="s">
        <v>562</v>
      </c>
      <c r="I4167" s="42"/>
      <c r="J4167" s="42"/>
      <c r="K4167" s="42"/>
      <c r="L4167" s="42" t="s">
        <v>555</v>
      </c>
      <c r="M4167" s="42" t="s">
        <v>555</v>
      </c>
      <c r="N4167" s="42" t="s">
        <v>555</v>
      </c>
      <c r="O4167" s="42"/>
      <c r="P4167" s="42" t="s">
        <v>555</v>
      </c>
      <c r="Q4167" s="42" t="s">
        <v>555</v>
      </c>
      <c r="R4167" s="42" t="s">
        <v>555</v>
      </c>
      <c r="S4167" s="42" t="s">
        <v>555</v>
      </c>
      <c r="T4167" s="42" t="s">
        <v>555</v>
      </c>
      <c r="U4167" s="42" t="s">
        <v>555</v>
      </c>
      <c r="V4167" s="44"/>
      <c r="W4167" s="44"/>
      <c r="X4167" s="44"/>
      <c r="Y4167" s="44"/>
      <c r="Z4167" s="44" t="s">
        <v>19971</v>
      </c>
      <c r="AA4167" s="44">
        <v>2.37832</v>
      </c>
    </row>
    <row r="4168" spans="1:27" ht="15.75" customHeight="1" x14ac:dyDescent="0.25">
      <c r="A4168" s="43">
        <v>4218</v>
      </c>
      <c r="B4168" s="43" t="s">
        <v>507</v>
      </c>
      <c r="C4168" s="42" t="s">
        <v>20411</v>
      </c>
      <c r="D4168" s="42" t="s">
        <v>22602</v>
      </c>
      <c r="E4168" s="42" t="s">
        <v>555</v>
      </c>
      <c r="F4168" s="42" t="s">
        <v>20413</v>
      </c>
      <c r="G4168" s="42" t="s">
        <v>20414</v>
      </c>
      <c r="H4168" s="42" t="s">
        <v>562</v>
      </c>
      <c r="I4168" s="42">
        <f>VLOOKUP(C4168,RefVtsB2,6,FALSE)</f>
        <v>2</v>
      </c>
      <c r="J4168" s="42"/>
      <c r="K4168" s="42"/>
      <c r="L4168" s="42" t="s">
        <v>555</v>
      </c>
      <c r="M4168" s="42" t="s">
        <v>555</v>
      </c>
      <c r="N4168" s="42" t="s">
        <v>555</v>
      </c>
      <c r="O4168" s="42"/>
      <c r="P4168" s="42" t="s">
        <v>4</v>
      </c>
      <c r="Q4168" s="42">
        <v>50</v>
      </c>
      <c r="R4168" s="42">
        <v>52</v>
      </c>
      <c r="S4168" s="42" t="s">
        <v>19853</v>
      </c>
      <c r="T4168" s="42" t="s">
        <v>555</v>
      </c>
      <c r="U4168" s="42" t="s">
        <v>555</v>
      </c>
      <c r="V4168" s="44"/>
      <c r="W4168" s="44"/>
      <c r="X4168" s="44"/>
      <c r="Y4168" s="44"/>
      <c r="Z4168" s="44" t="s">
        <v>19971</v>
      </c>
      <c r="AA4168" s="44">
        <v>2.3152900000000001</v>
      </c>
    </row>
    <row r="4169" spans="1:27" ht="15.75" customHeight="1" x14ac:dyDescent="0.25">
      <c r="A4169" s="43">
        <v>4219</v>
      </c>
      <c r="B4169" s="43" t="s">
        <v>507</v>
      </c>
      <c r="C4169" s="42" t="s">
        <v>20415</v>
      </c>
      <c r="D4169" s="42" t="s">
        <v>23371</v>
      </c>
      <c r="E4169" s="42" t="s">
        <v>555</v>
      </c>
      <c r="F4169" s="42" t="s">
        <v>20417</v>
      </c>
      <c r="G4169" s="42" t="s">
        <v>20418</v>
      </c>
      <c r="H4169" s="42" t="s">
        <v>571</v>
      </c>
      <c r="I4169" s="42"/>
      <c r="J4169" s="42"/>
      <c r="K4169" s="42"/>
      <c r="L4169" s="42" t="s">
        <v>555</v>
      </c>
      <c r="M4169" s="42" t="s">
        <v>555</v>
      </c>
      <c r="N4169" s="42" t="s">
        <v>555</v>
      </c>
      <c r="O4169" s="42"/>
      <c r="P4169" s="42" t="s">
        <v>555</v>
      </c>
      <c r="Q4169" s="42" t="s">
        <v>555</v>
      </c>
      <c r="R4169" s="42" t="s">
        <v>555</v>
      </c>
      <c r="S4169" s="42" t="s">
        <v>555</v>
      </c>
      <c r="T4169" s="42" t="s">
        <v>555</v>
      </c>
      <c r="U4169" s="42" t="s">
        <v>555</v>
      </c>
      <c r="V4169" s="44"/>
      <c r="W4169" s="44"/>
      <c r="X4169" s="44"/>
      <c r="Y4169" s="44"/>
      <c r="Z4169" s="44" t="s">
        <v>1172</v>
      </c>
      <c r="AA4169" s="44">
        <v>4.1586299999999996</v>
      </c>
    </row>
    <row r="4170" spans="1:27" ht="15.75" customHeight="1" x14ac:dyDescent="0.25">
      <c r="A4170" s="43">
        <v>4220</v>
      </c>
      <c r="B4170" s="43" t="s">
        <v>507</v>
      </c>
      <c r="C4170" s="42" t="s">
        <v>20419</v>
      </c>
      <c r="D4170" s="42" t="s">
        <v>23377</v>
      </c>
      <c r="E4170" s="42" t="s">
        <v>555</v>
      </c>
      <c r="F4170" s="42" t="s">
        <v>20421</v>
      </c>
      <c r="G4170" s="42" t="s">
        <v>20422</v>
      </c>
      <c r="H4170" s="42" t="s">
        <v>571</v>
      </c>
      <c r="I4170" s="42"/>
      <c r="J4170" s="42"/>
      <c r="K4170" s="42" t="s">
        <v>1278</v>
      </c>
      <c r="L4170" s="42" t="s">
        <v>555</v>
      </c>
      <c r="M4170" s="42" t="s">
        <v>555</v>
      </c>
      <c r="N4170" s="42" t="s">
        <v>555</v>
      </c>
      <c r="O4170" s="42"/>
      <c r="P4170" s="42" t="s">
        <v>4</v>
      </c>
      <c r="Q4170" s="42">
        <v>73</v>
      </c>
      <c r="R4170" s="42">
        <v>43</v>
      </c>
      <c r="S4170" s="42" t="s">
        <v>19853</v>
      </c>
      <c r="T4170" s="42" t="s">
        <v>555</v>
      </c>
      <c r="U4170" s="42" t="s">
        <v>555</v>
      </c>
      <c r="V4170" s="44"/>
      <c r="W4170" s="44"/>
      <c r="X4170" s="44"/>
      <c r="Y4170" s="44"/>
      <c r="Z4170" s="44"/>
      <c r="AA4170" s="44"/>
    </row>
    <row r="4171" spans="1:27" ht="15.75" customHeight="1" x14ac:dyDescent="0.25">
      <c r="A4171" s="43">
        <v>4221</v>
      </c>
      <c r="B4171" s="43" t="s">
        <v>507</v>
      </c>
      <c r="C4171" s="42" t="s">
        <v>20423</v>
      </c>
      <c r="D4171" s="42" t="s">
        <v>23378</v>
      </c>
      <c r="E4171" s="42" t="s">
        <v>555</v>
      </c>
      <c r="F4171" s="42" t="s">
        <v>20425</v>
      </c>
      <c r="G4171" s="42" t="s">
        <v>20426</v>
      </c>
      <c r="H4171" s="42" t="s">
        <v>571</v>
      </c>
      <c r="I4171" s="42"/>
      <c r="J4171" s="42"/>
      <c r="K4171" s="42" t="s">
        <v>1278</v>
      </c>
      <c r="L4171" s="42" t="s">
        <v>555</v>
      </c>
      <c r="M4171" s="42" t="s">
        <v>555</v>
      </c>
      <c r="N4171" s="42" t="s">
        <v>555</v>
      </c>
      <c r="O4171" s="42"/>
      <c r="P4171" s="42" t="s">
        <v>555</v>
      </c>
      <c r="Q4171" s="42" t="s">
        <v>555</v>
      </c>
      <c r="R4171" s="42" t="s">
        <v>555</v>
      </c>
      <c r="S4171" s="42" t="s">
        <v>555</v>
      </c>
      <c r="T4171" s="42" t="s">
        <v>555</v>
      </c>
      <c r="U4171" s="42" t="s">
        <v>555</v>
      </c>
      <c r="V4171" s="44"/>
      <c r="W4171" s="44"/>
      <c r="X4171" s="44"/>
      <c r="Y4171" s="44"/>
      <c r="Z4171" s="44" t="s">
        <v>1172</v>
      </c>
      <c r="AA4171" s="44">
        <v>4.1345900000000002</v>
      </c>
    </row>
    <row r="4172" spans="1:27" ht="15.75" customHeight="1" x14ac:dyDescent="0.25">
      <c r="A4172" s="43">
        <v>4222</v>
      </c>
      <c r="B4172" s="43" t="s">
        <v>507</v>
      </c>
      <c r="C4172" s="42" t="s">
        <v>20427</v>
      </c>
      <c r="D4172" s="42" t="s">
        <v>22604</v>
      </c>
      <c r="E4172" s="42" t="s">
        <v>555</v>
      </c>
      <c r="F4172" s="42" t="s">
        <v>20429</v>
      </c>
      <c r="G4172" s="42" t="s">
        <v>20430</v>
      </c>
      <c r="H4172" s="42" t="s">
        <v>554</v>
      </c>
      <c r="I4172" s="42">
        <f>VLOOKUP(C4172,RefVtsB2,6,FALSE)</f>
        <v>5</v>
      </c>
      <c r="J4172" s="42"/>
      <c r="K4172" s="42"/>
      <c r="L4172" s="42" t="s">
        <v>555</v>
      </c>
      <c r="M4172" s="42" t="s">
        <v>555</v>
      </c>
      <c r="N4172" s="42" t="s">
        <v>555</v>
      </c>
      <c r="O4172" s="42"/>
      <c r="P4172" s="42" t="s">
        <v>0</v>
      </c>
      <c r="Q4172" s="42" t="s">
        <v>269</v>
      </c>
      <c r="R4172" s="42" t="s">
        <v>269</v>
      </c>
      <c r="S4172" s="42" t="s">
        <v>20016</v>
      </c>
      <c r="T4172" s="42" t="s">
        <v>555</v>
      </c>
      <c r="U4172" s="42" t="s">
        <v>555</v>
      </c>
      <c r="V4172" s="44"/>
      <c r="W4172" s="44"/>
      <c r="X4172" s="44"/>
      <c r="Y4172" s="44"/>
      <c r="Z4172" s="44" t="s">
        <v>19935</v>
      </c>
      <c r="AA4172" s="44">
        <v>0.86080000000000001</v>
      </c>
    </row>
    <row r="4173" spans="1:27" ht="15.75" customHeight="1" x14ac:dyDescent="0.25">
      <c r="A4173" s="43">
        <v>4223</v>
      </c>
      <c r="B4173" s="43" t="s">
        <v>507</v>
      </c>
      <c r="C4173" s="42" t="s">
        <v>20431</v>
      </c>
      <c r="D4173" s="42" t="s">
        <v>22605</v>
      </c>
      <c r="E4173" s="42" t="s">
        <v>555</v>
      </c>
      <c r="F4173" s="42" t="s">
        <v>20433</v>
      </c>
      <c r="G4173" s="42" t="s">
        <v>20434</v>
      </c>
      <c r="H4173" s="42" t="s">
        <v>562</v>
      </c>
      <c r="I4173" s="42">
        <f>VLOOKUP(C4173,RefVtsB2,6,FALSE)</f>
        <v>2</v>
      </c>
      <c r="J4173" s="42"/>
      <c r="K4173" s="42"/>
      <c r="L4173" s="42" t="s">
        <v>555</v>
      </c>
      <c r="M4173" s="42" t="s">
        <v>555</v>
      </c>
      <c r="N4173" s="42" t="s">
        <v>555</v>
      </c>
      <c r="O4173" s="42"/>
      <c r="P4173" s="42" t="s">
        <v>4</v>
      </c>
      <c r="Q4173" s="42">
        <v>50</v>
      </c>
      <c r="R4173" s="42">
        <v>105</v>
      </c>
      <c r="S4173" s="42" t="s">
        <v>19848</v>
      </c>
      <c r="T4173" s="42" t="s">
        <v>555</v>
      </c>
      <c r="U4173" s="42" t="s">
        <v>555</v>
      </c>
      <c r="V4173" s="44"/>
      <c r="W4173" s="44"/>
      <c r="X4173" s="44"/>
      <c r="Y4173" s="44"/>
      <c r="Z4173" s="44"/>
      <c r="AA4173" s="44"/>
    </row>
    <row r="4174" spans="1:27" ht="15.75" customHeight="1" x14ac:dyDescent="0.25">
      <c r="A4174" s="43">
        <v>4224</v>
      </c>
      <c r="B4174" s="43" t="s">
        <v>507</v>
      </c>
      <c r="C4174" s="42" t="s">
        <v>20435</v>
      </c>
      <c r="D4174" s="42" t="s">
        <v>23381</v>
      </c>
      <c r="E4174" s="42" t="s">
        <v>555</v>
      </c>
      <c r="F4174" s="42" t="s">
        <v>20437</v>
      </c>
      <c r="G4174" s="42" t="s">
        <v>20438</v>
      </c>
      <c r="H4174" s="42" t="s">
        <v>571</v>
      </c>
      <c r="I4174" s="42"/>
      <c r="J4174" s="42"/>
      <c r="K4174" s="42"/>
      <c r="L4174" s="42" t="s">
        <v>555</v>
      </c>
      <c r="M4174" s="42" t="s">
        <v>555</v>
      </c>
      <c r="N4174" s="42" t="s">
        <v>555</v>
      </c>
      <c r="O4174" s="42"/>
      <c r="P4174" s="42" t="s">
        <v>555</v>
      </c>
      <c r="Q4174" s="42" t="s">
        <v>555</v>
      </c>
      <c r="R4174" s="42" t="s">
        <v>555</v>
      </c>
      <c r="S4174" s="42" t="s">
        <v>555</v>
      </c>
      <c r="T4174" s="42" t="s">
        <v>555</v>
      </c>
      <c r="U4174" s="42" t="s">
        <v>555</v>
      </c>
      <c r="V4174" s="44"/>
      <c r="W4174" s="44"/>
      <c r="X4174" s="44"/>
      <c r="Y4174" s="44"/>
      <c r="Z4174" s="44" t="s">
        <v>1172</v>
      </c>
      <c r="AA4174" s="44">
        <v>5.2079199999999997</v>
      </c>
    </row>
    <row r="4175" spans="1:27" ht="15.75" customHeight="1" x14ac:dyDescent="0.25">
      <c r="A4175" s="43">
        <v>4225</v>
      </c>
      <c r="B4175" s="43" t="s">
        <v>507</v>
      </c>
      <c r="C4175" s="42" t="s">
        <v>20439</v>
      </c>
      <c r="D4175" s="42" t="s">
        <v>23384</v>
      </c>
      <c r="E4175" s="42" t="s">
        <v>555</v>
      </c>
      <c r="F4175" s="42" t="s">
        <v>20441</v>
      </c>
      <c r="G4175" s="42" t="s">
        <v>20442</v>
      </c>
      <c r="H4175" s="42" t="s">
        <v>571</v>
      </c>
      <c r="I4175" s="42"/>
      <c r="J4175" s="42"/>
      <c r="K4175" s="42"/>
      <c r="L4175" s="42" t="s">
        <v>555</v>
      </c>
      <c r="M4175" s="42" t="s">
        <v>555</v>
      </c>
      <c r="N4175" s="42" t="s">
        <v>555</v>
      </c>
      <c r="O4175" s="42"/>
      <c r="P4175" s="42" t="s">
        <v>555</v>
      </c>
      <c r="Q4175" s="42" t="s">
        <v>555</v>
      </c>
      <c r="R4175" s="42" t="s">
        <v>555</v>
      </c>
      <c r="S4175" s="42" t="s">
        <v>555</v>
      </c>
      <c r="T4175" s="42" t="s">
        <v>555</v>
      </c>
      <c r="U4175" s="42" t="s">
        <v>555</v>
      </c>
      <c r="V4175" s="44"/>
      <c r="W4175" s="44"/>
      <c r="X4175" s="44"/>
      <c r="Y4175" s="44"/>
      <c r="Z4175" s="44" t="s">
        <v>1172</v>
      </c>
      <c r="AA4175" s="44">
        <v>4.20641</v>
      </c>
    </row>
    <row r="4176" spans="1:27" ht="15.75" customHeight="1" x14ac:dyDescent="0.25">
      <c r="A4176" s="43">
        <v>4226</v>
      </c>
      <c r="B4176" s="43" t="s">
        <v>507</v>
      </c>
      <c r="C4176" s="42" t="s">
        <v>20443</v>
      </c>
      <c r="D4176" s="42" t="s">
        <v>23398</v>
      </c>
      <c r="E4176" s="42" t="s">
        <v>555</v>
      </c>
      <c r="F4176" s="42" t="s">
        <v>20445</v>
      </c>
      <c r="G4176" s="42" t="s">
        <v>20446</v>
      </c>
      <c r="H4176" s="42" t="s">
        <v>571</v>
      </c>
      <c r="I4176" s="42"/>
      <c r="J4176" s="42"/>
      <c r="K4176" s="42"/>
      <c r="L4176" s="42" t="s">
        <v>555</v>
      </c>
      <c r="M4176" s="42" t="s">
        <v>555</v>
      </c>
      <c r="N4176" s="42" t="s">
        <v>555</v>
      </c>
      <c r="O4176" s="42"/>
      <c r="P4176" s="42" t="s">
        <v>555</v>
      </c>
      <c r="Q4176" s="42" t="s">
        <v>555</v>
      </c>
      <c r="R4176" s="42" t="s">
        <v>555</v>
      </c>
      <c r="S4176" s="42" t="s">
        <v>555</v>
      </c>
      <c r="T4176" s="42" t="s">
        <v>555</v>
      </c>
      <c r="U4176" s="42" t="s">
        <v>555</v>
      </c>
      <c r="V4176" s="44"/>
      <c r="W4176" s="44"/>
      <c r="X4176" s="44"/>
      <c r="Y4176" s="44"/>
      <c r="Z4176" s="44" t="s">
        <v>1172</v>
      </c>
      <c r="AA4176" s="44">
        <v>3.9521099999999998</v>
      </c>
    </row>
    <row r="4177" spans="1:27" ht="15.75" customHeight="1" x14ac:dyDescent="0.25">
      <c r="A4177" s="43">
        <v>4227</v>
      </c>
      <c r="B4177" s="43" t="s">
        <v>507</v>
      </c>
      <c r="C4177" s="42" t="s">
        <v>20447</v>
      </c>
      <c r="D4177" s="42" t="s">
        <v>23403</v>
      </c>
      <c r="E4177" s="42" t="s">
        <v>555</v>
      </c>
      <c r="F4177" s="42" t="s">
        <v>20449</v>
      </c>
      <c r="G4177" s="42" t="s">
        <v>20450</v>
      </c>
      <c r="H4177" s="42" t="s">
        <v>554</v>
      </c>
      <c r="I4177" s="42"/>
      <c r="J4177" s="42"/>
      <c r="K4177" s="42"/>
      <c r="L4177" s="42" t="s">
        <v>555</v>
      </c>
      <c r="M4177" s="42" t="s">
        <v>555</v>
      </c>
      <c r="N4177" s="42" t="s">
        <v>555</v>
      </c>
      <c r="O4177" s="42"/>
      <c r="P4177" s="42" t="s">
        <v>0</v>
      </c>
      <c r="Q4177" s="42" t="s">
        <v>269</v>
      </c>
      <c r="R4177" s="42" t="s">
        <v>269</v>
      </c>
      <c r="S4177" s="42" t="s">
        <v>19853</v>
      </c>
      <c r="T4177" s="42" t="s">
        <v>555</v>
      </c>
      <c r="U4177" s="42" t="s">
        <v>555</v>
      </c>
      <c r="V4177" s="44"/>
      <c r="W4177" s="44"/>
      <c r="X4177" s="44"/>
      <c r="Y4177" s="44"/>
      <c r="Z4177" s="44" t="s">
        <v>19935</v>
      </c>
      <c r="AA4177" s="44">
        <v>1.5184500000000001</v>
      </c>
    </row>
    <row r="4178" spans="1:27" ht="15.75" customHeight="1" x14ac:dyDescent="0.25">
      <c r="A4178" s="43">
        <v>4228</v>
      </c>
      <c r="B4178" s="43" t="s">
        <v>507</v>
      </c>
      <c r="C4178" s="42" t="s">
        <v>20451</v>
      </c>
      <c r="D4178" s="42" t="s">
        <v>23404</v>
      </c>
      <c r="E4178" s="42" t="s">
        <v>555</v>
      </c>
      <c r="F4178" s="42" t="s">
        <v>20453</v>
      </c>
      <c r="G4178" s="42" t="s">
        <v>20454</v>
      </c>
      <c r="H4178" s="42" t="s">
        <v>554</v>
      </c>
      <c r="I4178" s="42"/>
      <c r="J4178" s="42"/>
      <c r="K4178" s="42"/>
      <c r="L4178" s="42" t="s">
        <v>555</v>
      </c>
      <c r="M4178" s="42" t="s">
        <v>555</v>
      </c>
      <c r="N4178" s="42" t="s">
        <v>555</v>
      </c>
      <c r="O4178" s="42"/>
      <c r="P4178" s="42" t="s">
        <v>555</v>
      </c>
      <c r="Q4178" s="42" t="s">
        <v>555</v>
      </c>
      <c r="R4178" s="42" t="s">
        <v>555</v>
      </c>
      <c r="S4178" s="42" t="s">
        <v>555</v>
      </c>
      <c r="T4178" s="42" t="s">
        <v>555</v>
      </c>
      <c r="U4178" s="42" t="s">
        <v>555</v>
      </c>
      <c r="V4178" s="44"/>
      <c r="W4178" s="44"/>
      <c r="X4178" s="44"/>
      <c r="Y4178" s="44"/>
      <c r="Z4178" s="44" t="s">
        <v>19935</v>
      </c>
      <c r="AA4178" s="44">
        <v>1.0337700000000001</v>
      </c>
    </row>
    <row r="4179" spans="1:27" ht="15.75" customHeight="1" x14ac:dyDescent="0.25">
      <c r="A4179" s="43">
        <v>4229</v>
      </c>
      <c r="B4179" s="43" t="s">
        <v>507</v>
      </c>
      <c r="C4179" s="42" t="s">
        <v>20455</v>
      </c>
      <c r="D4179" s="42" t="s">
        <v>23405</v>
      </c>
      <c r="E4179" s="42" t="s">
        <v>555</v>
      </c>
      <c r="F4179" s="42" t="s">
        <v>20457</v>
      </c>
      <c r="G4179" s="42" t="s">
        <v>20458</v>
      </c>
      <c r="H4179" s="42" t="s">
        <v>554</v>
      </c>
      <c r="I4179" s="42"/>
      <c r="J4179" s="42"/>
      <c r="K4179" s="42"/>
      <c r="L4179" s="42" t="s">
        <v>555</v>
      </c>
      <c r="M4179" s="42" t="s">
        <v>555</v>
      </c>
      <c r="N4179" s="42" t="s">
        <v>555</v>
      </c>
      <c r="O4179" s="42"/>
      <c r="P4179" s="42" t="s">
        <v>555</v>
      </c>
      <c r="Q4179" s="42" t="s">
        <v>555</v>
      </c>
      <c r="R4179" s="42" t="s">
        <v>555</v>
      </c>
      <c r="S4179" s="42" t="s">
        <v>555</v>
      </c>
      <c r="T4179" s="42" t="s">
        <v>555</v>
      </c>
      <c r="U4179" s="42" t="s">
        <v>555</v>
      </c>
      <c r="V4179" s="44"/>
      <c r="W4179" s="44"/>
      <c r="X4179" s="44"/>
      <c r="Y4179" s="44"/>
      <c r="Z4179" s="44" t="s">
        <v>19935</v>
      </c>
      <c r="AA4179" s="44">
        <v>0.94798000000000004</v>
      </c>
    </row>
    <row r="4180" spans="1:27" ht="15.75" customHeight="1" x14ac:dyDescent="0.25">
      <c r="A4180" s="43">
        <v>4230</v>
      </c>
      <c r="B4180" s="43" t="s">
        <v>507</v>
      </c>
      <c r="C4180" s="42" t="s">
        <v>20459</v>
      </c>
      <c r="D4180" s="42" t="s">
        <v>23406</v>
      </c>
      <c r="E4180" s="42" t="s">
        <v>555</v>
      </c>
      <c r="F4180" s="42" t="s">
        <v>20461</v>
      </c>
      <c r="G4180" s="42" t="s">
        <v>20462</v>
      </c>
      <c r="H4180" s="42" t="s">
        <v>554</v>
      </c>
      <c r="I4180" s="42"/>
      <c r="J4180" s="42"/>
      <c r="K4180" s="42"/>
      <c r="L4180" s="42" t="s">
        <v>555</v>
      </c>
      <c r="M4180" s="42" t="s">
        <v>555</v>
      </c>
      <c r="N4180" s="42" t="s">
        <v>555</v>
      </c>
      <c r="O4180" s="42"/>
      <c r="P4180" s="42" t="s">
        <v>555</v>
      </c>
      <c r="Q4180" s="42" t="s">
        <v>555</v>
      </c>
      <c r="R4180" s="42" t="s">
        <v>555</v>
      </c>
      <c r="S4180" s="42" t="s">
        <v>555</v>
      </c>
      <c r="T4180" s="42" t="s">
        <v>555</v>
      </c>
      <c r="U4180" s="42" t="s">
        <v>555</v>
      </c>
      <c r="V4180" s="44"/>
      <c r="W4180" s="44"/>
      <c r="X4180" s="44"/>
      <c r="Y4180" s="44"/>
      <c r="Z4180" s="44" t="s">
        <v>19935</v>
      </c>
      <c r="AA4180" s="44">
        <v>1.03087</v>
      </c>
    </row>
    <row r="4181" spans="1:27" ht="15.75" customHeight="1" x14ac:dyDescent="0.25">
      <c r="A4181" s="43">
        <v>4231</v>
      </c>
      <c r="B4181" s="43" t="s">
        <v>507</v>
      </c>
      <c r="C4181" s="42" t="s">
        <v>20463</v>
      </c>
      <c r="D4181" s="42" t="s">
        <v>22610</v>
      </c>
      <c r="E4181" s="42" t="s">
        <v>555</v>
      </c>
      <c r="F4181" s="42" t="s">
        <v>20465</v>
      </c>
      <c r="G4181" s="42" t="s">
        <v>20466</v>
      </c>
      <c r="H4181" s="42" t="s">
        <v>571</v>
      </c>
      <c r="I4181" s="42">
        <f>VLOOKUP(C4181,RefVtsB2,6,FALSE)</f>
        <v>1</v>
      </c>
      <c r="J4181" s="42"/>
      <c r="K4181" s="42"/>
      <c r="L4181" s="42" t="s">
        <v>555</v>
      </c>
      <c r="M4181" s="42" t="s">
        <v>555</v>
      </c>
      <c r="N4181" s="42" t="s">
        <v>555</v>
      </c>
      <c r="O4181" s="42"/>
      <c r="P4181" s="42" t="s">
        <v>4</v>
      </c>
      <c r="Q4181" s="42">
        <v>97</v>
      </c>
      <c r="R4181" s="42">
        <v>48</v>
      </c>
      <c r="S4181" s="42" t="s">
        <v>19848</v>
      </c>
      <c r="T4181" s="42" t="s">
        <v>555</v>
      </c>
      <c r="U4181" s="42" t="s">
        <v>555</v>
      </c>
      <c r="V4181" s="44"/>
      <c r="W4181" s="44"/>
      <c r="X4181" s="44"/>
      <c r="Y4181" s="44"/>
      <c r="Z4181" s="44" t="s">
        <v>1172</v>
      </c>
      <c r="AA4181" s="44">
        <v>5.2027999999999999</v>
      </c>
    </row>
    <row r="4182" spans="1:27" ht="15.75" customHeight="1" x14ac:dyDescent="0.25">
      <c r="A4182" s="43">
        <v>4232</v>
      </c>
      <c r="B4182" s="43" t="s">
        <v>507</v>
      </c>
      <c r="C4182" s="42" t="s">
        <v>20467</v>
      </c>
      <c r="D4182" s="42" t="s">
        <v>22611</v>
      </c>
      <c r="E4182" s="42" t="s">
        <v>555</v>
      </c>
      <c r="F4182" s="42" t="s">
        <v>20469</v>
      </c>
      <c r="G4182" s="42" t="s">
        <v>20470</v>
      </c>
      <c r="H4182" s="42" t="s">
        <v>571</v>
      </c>
      <c r="I4182" s="42">
        <f>VLOOKUP(C4182,RefVtsB2,6,FALSE)</f>
        <v>2</v>
      </c>
      <c r="J4182" s="42"/>
      <c r="K4182" s="42"/>
      <c r="L4182" s="42" t="s">
        <v>555</v>
      </c>
      <c r="M4182" s="42" t="s">
        <v>555</v>
      </c>
      <c r="N4182" s="42" t="s">
        <v>555</v>
      </c>
      <c r="O4182" s="42"/>
      <c r="P4182" s="42" t="s">
        <v>555</v>
      </c>
      <c r="Q4182" s="42" t="s">
        <v>555</v>
      </c>
      <c r="R4182" s="42" t="s">
        <v>555</v>
      </c>
      <c r="S4182" s="42" t="s">
        <v>555</v>
      </c>
      <c r="T4182" s="42" t="s">
        <v>555</v>
      </c>
      <c r="U4182" s="42" t="s">
        <v>555</v>
      </c>
      <c r="V4182" s="44"/>
      <c r="W4182" s="44"/>
      <c r="X4182" s="44"/>
      <c r="Y4182" s="44"/>
      <c r="Z4182" s="44" t="s">
        <v>1172</v>
      </c>
      <c r="AA4182" s="44">
        <v>3.5788799999999998</v>
      </c>
    </row>
    <row r="4183" spans="1:27" ht="15.75" customHeight="1" x14ac:dyDescent="0.25">
      <c r="A4183" s="43">
        <v>4233</v>
      </c>
      <c r="B4183" s="43" t="s">
        <v>507</v>
      </c>
      <c r="C4183" s="42" t="s">
        <v>20471</v>
      </c>
      <c r="D4183" s="42" t="s">
        <v>22615</v>
      </c>
      <c r="E4183" s="42" t="s">
        <v>555</v>
      </c>
      <c r="F4183" s="42" t="s">
        <v>20473</v>
      </c>
      <c r="G4183" s="42" t="s">
        <v>20474</v>
      </c>
      <c r="H4183" s="42" t="s">
        <v>571</v>
      </c>
      <c r="I4183" s="42">
        <f>VLOOKUP(C4183,RefVtsB2,6,FALSE)</f>
        <v>2</v>
      </c>
      <c r="J4183" s="42"/>
      <c r="K4183" s="42"/>
      <c r="L4183" s="42" t="s">
        <v>555</v>
      </c>
      <c r="M4183" s="42" t="s">
        <v>555</v>
      </c>
      <c r="N4183" s="42" t="s">
        <v>555</v>
      </c>
      <c r="O4183" s="42"/>
      <c r="P4183" s="42" t="s">
        <v>555</v>
      </c>
      <c r="Q4183" s="42" t="s">
        <v>555</v>
      </c>
      <c r="R4183" s="42" t="s">
        <v>555</v>
      </c>
      <c r="S4183" s="42" t="s">
        <v>555</v>
      </c>
      <c r="T4183" s="42" t="s">
        <v>555</v>
      </c>
      <c r="U4183" s="42" t="s">
        <v>555</v>
      </c>
      <c r="V4183" s="44"/>
      <c r="W4183" s="44"/>
      <c r="X4183" s="44"/>
      <c r="Y4183" s="44"/>
      <c r="Z4183" s="44" t="s">
        <v>1172</v>
      </c>
      <c r="AA4183" s="44">
        <v>6.1365299999999996</v>
      </c>
    </row>
    <row r="4184" spans="1:27" ht="15.75" customHeight="1" x14ac:dyDescent="0.25">
      <c r="A4184" s="43">
        <v>4234</v>
      </c>
      <c r="B4184" s="43" t="s">
        <v>507</v>
      </c>
      <c r="C4184" s="42" t="s">
        <v>20475</v>
      </c>
      <c r="D4184" s="42" t="s">
        <v>23407</v>
      </c>
      <c r="E4184" s="42" t="s">
        <v>555</v>
      </c>
      <c r="F4184" s="42" t="s">
        <v>20477</v>
      </c>
      <c r="G4184" s="42" t="s">
        <v>20478</v>
      </c>
      <c r="H4184" s="42" t="s">
        <v>562</v>
      </c>
      <c r="I4184" s="42"/>
      <c r="J4184" s="42"/>
      <c r="K4184" s="42"/>
      <c r="L4184" s="42" t="s">
        <v>555</v>
      </c>
      <c r="M4184" s="42" t="s">
        <v>555</v>
      </c>
      <c r="N4184" s="42" t="s">
        <v>555</v>
      </c>
      <c r="O4184" s="42"/>
      <c r="P4184" s="42" t="s">
        <v>4</v>
      </c>
      <c r="Q4184" s="42">
        <v>39</v>
      </c>
      <c r="R4184" s="42">
        <v>36</v>
      </c>
      <c r="S4184" s="42" t="s">
        <v>19853</v>
      </c>
      <c r="T4184" s="42" t="s">
        <v>555</v>
      </c>
      <c r="U4184" s="42" t="s">
        <v>555</v>
      </c>
      <c r="V4184" s="44"/>
      <c r="W4184" s="44"/>
      <c r="X4184" s="44"/>
      <c r="Y4184" s="44"/>
      <c r="Z4184" s="44" t="s">
        <v>19971</v>
      </c>
      <c r="AA4184" s="44">
        <v>2.3127399999999998</v>
      </c>
    </row>
    <row r="4185" spans="1:27" ht="15.75" customHeight="1" x14ac:dyDescent="0.25">
      <c r="A4185" s="43">
        <v>4235</v>
      </c>
      <c r="B4185" s="43" t="s">
        <v>507</v>
      </c>
      <c r="C4185" s="42" t="s">
        <v>20479</v>
      </c>
      <c r="D4185" s="42" t="s">
        <v>22616</v>
      </c>
      <c r="E4185" s="42" t="s">
        <v>555</v>
      </c>
      <c r="F4185" s="42" t="s">
        <v>20481</v>
      </c>
      <c r="G4185" s="42" t="s">
        <v>20482</v>
      </c>
      <c r="H4185" s="42" t="s">
        <v>571</v>
      </c>
      <c r="I4185" s="42">
        <f>VLOOKUP(C4185,RefVtsB2,6,FALSE)</f>
        <v>2</v>
      </c>
      <c r="J4185" s="42"/>
      <c r="K4185" s="42"/>
      <c r="L4185" s="42" t="s">
        <v>555</v>
      </c>
      <c r="M4185" s="42" t="s">
        <v>555</v>
      </c>
      <c r="N4185" s="42" t="s">
        <v>555</v>
      </c>
      <c r="O4185" s="42"/>
      <c r="P4185" s="42" t="s">
        <v>555</v>
      </c>
      <c r="Q4185" s="42" t="s">
        <v>555</v>
      </c>
      <c r="R4185" s="42" t="s">
        <v>555</v>
      </c>
      <c r="S4185" s="42" t="s">
        <v>555</v>
      </c>
      <c r="T4185" s="42" t="s">
        <v>555</v>
      </c>
      <c r="U4185" s="42" t="s">
        <v>555</v>
      </c>
      <c r="V4185" s="44"/>
      <c r="W4185" s="44"/>
      <c r="X4185" s="44"/>
      <c r="Y4185" s="44"/>
      <c r="Z4185" s="44" t="s">
        <v>1172</v>
      </c>
      <c r="AA4185" s="44">
        <v>3.6228699999999998</v>
      </c>
    </row>
    <row r="4186" spans="1:27" ht="15.75" customHeight="1" x14ac:dyDescent="0.25">
      <c r="A4186" s="43">
        <v>4236</v>
      </c>
      <c r="B4186" s="43" t="s">
        <v>507</v>
      </c>
      <c r="C4186" s="42" t="s">
        <v>20483</v>
      </c>
      <c r="D4186" s="42" t="s">
        <v>22617</v>
      </c>
      <c r="E4186" s="42" t="s">
        <v>555</v>
      </c>
      <c r="F4186" s="42" t="s">
        <v>20485</v>
      </c>
      <c r="G4186" s="42" t="s">
        <v>20486</v>
      </c>
      <c r="H4186" s="42" t="s">
        <v>554</v>
      </c>
      <c r="I4186" s="42">
        <f>VLOOKUP(C4186,RefVtsB2,6,FALSE)</f>
        <v>4</v>
      </c>
      <c r="J4186" s="42"/>
      <c r="K4186" s="42"/>
      <c r="L4186" s="42" t="s">
        <v>555</v>
      </c>
      <c r="M4186" s="42" t="s">
        <v>555</v>
      </c>
      <c r="N4186" s="42" t="s">
        <v>555</v>
      </c>
      <c r="O4186" s="42"/>
      <c r="P4186" s="42" t="s">
        <v>0</v>
      </c>
      <c r="Q4186" s="42" t="s">
        <v>269</v>
      </c>
      <c r="R4186" s="42" t="s">
        <v>269</v>
      </c>
      <c r="S4186" s="42" t="s">
        <v>20016</v>
      </c>
      <c r="T4186" s="42" t="s">
        <v>555</v>
      </c>
      <c r="U4186" s="42" t="s">
        <v>555</v>
      </c>
      <c r="V4186" s="44"/>
      <c r="W4186" s="44"/>
      <c r="X4186" s="44"/>
      <c r="Y4186" s="44"/>
      <c r="Z4186" s="44" t="s">
        <v>19935</v>
      </c>
      <c r="AA4186" s="44">
        <v>1.06698</v>
      </c>
    </row>
    <row r="4187" spans="1:27" ht="15.75" customHeight="1" x14ac:dyDescent="0.25">
      <c r="A4187" s="43">
        <v>4237</v>
      </c>
      <c r="B4187" s="43" t="s">
        <v>507</v>
      </c>
      <c r="C4187" s="42" t="s">
        <v>20487</v>
      </c>
      <c r="D4187" s="42" t="s">
        <v>22620</v>
      </c>
      <c r="E4187" s="42" t="s">
        <v>555</v>
      </c>
      <c r="F4187" s="42" t="s">
        <v>20489</v>
      </c>
      <c r="G4187" s="42" t="s">
        <v>20490</v>
      </c>
      <c r="H4187" s="42" t="s">
        <v>571</v>
      </c>
      <c r="I4187" s="42">
        <f>VLOOKUP(C4187,RefVtsB2,6,FALSE)</f>
        <v>1</v>
      </c>
      <c r="J4187" s="42"/>
      <c r="K4187" s="42"/>
      <c r="L4187" s="42" t="s">
        <v>555</v>
      </c>
      <c r="M4187" s="42" t="s">
        <v>555</v>
      </c>
      <c r="N4187" s="42" t="s">
        <v>555</v>
      </c>
      <c r="O4187" s="42"/>
      <c r="P4187" s="42" t="s">
        <v>4</v>
      </c>
      <c r="Q4187" s="42">
        <v>86</v>
      </c>
      <c r="R4187" s="42">
        <v>54</v>
      </c>
      <c r="S4187" s="42" t="s">
        <v>19848</v>
      </c>
      <c r="T4187" s="42" t="s">
        <v>555</v>
      </c>
      <c r="U4187" s="42" t="s">
        <v>555</v>
      </c>
      <c r="V4187" s="44"/>
      <c r="W4187" s="44"/>
      <c r="X4187" s="44"/>
      <c r="Y4187" s="44"/>
      <c r="Z4187" s="44" t="s">
        <v>1172</v>
      </c>
      <c r="AA4187" s="44">
        <v>5.6374899999999997</v>
      </c>
    </row>
    <row r="4188" spans="1:27" ht="15.75" customHeight="1" x14ac:dyDescent="0.25">
      <c r="A4188" s="43">
        <v>4238</v>
      </c>
      <c r="B4188" s="43" t="s">
        <v>507</v>
      </c>
      <c r="C4188" s="42" t="s">
        <v>20491</v>
      </c>
      <c r="D4188" s="42" t="s">
        <v>23429</v>
      </c>
      <c r="E4188" s="42" t="s">
        <v>555</v>
      </c>
      <c r="F4188" s="42" t="s">
        <v>20493</v>
      </c>
      <c r="G4188" s="42" t="s">
        <v>20494</v>
      </c>
      <c r="H4188" s="42" t="s">
        <v>571</v>
      </c>
      <c r="I4188" s="42"/>
      <c r="J4188" s="42"/>
      <c r="K4188" s="42"/>
      <c r="L4188" s="42" t="s">
        <v>555</v>
      </c>
      <c r="M4188" s="42" t="s">
        <v>555</v>
      </c>
      <c r="N4188" s="42" t="s">
        <v>555</v>
      </c>
      <c r="O4188" s="42"/>
      <c r="P4188" s="42" t="s">
        <v>555</v>
      </c>
      <c r="Q4188" s="42" t="s">
        <v>555</v>
      </c>
      <c r="R4188" s="42" t="s">
        <v>555</v>
      </c>
      <c r="S4188" s="42" t="s">
        <v>555</v>
      </c>
      <c r="T4188" s="42" t="s">
        <v>555</v>
      </c>
      <c r="U4188" s="42" t="s">
        <v>555</v>
      </c>
      <c r="V4188" s="44"/>
      <c r="W4188" s="44"/>
      <c r="X4188" s="44"/>
      <c r="Y4188" s="44"/>
      <c r="Z4188" s="44" t="s">
        <v>1172</v>
      </c>
      <c r="AA4188" s="44">
        <v>3.7249099999999999</v>
      </c>
    </row>
    <row r="4189" spans="1:27" ht="15.75" customHeight="1" x14ac:dyDescent="0.25">
      <c r="A4189" s="43">
        <v>4239</v>
      </c>
      <c r="B4189" s="43" t="s">
        <v>507</v>
      </c>
      <c r="C4189" s="42" t="s">
        <v>20495</v>
      </c>
      <c r="D4189" s="42" t="s">
        <v>22623</v>
      </c>
      <c r="E4189" s="42" t="s">
        <v>555</v>
      </c>
      <c r="F4189" s="42" t="s">
        <v>20497</v>
      </c>
      <c r="G4189" s="42" t="s">
        <v>20498</v>
      </c>
      <c r="H4189" s="42" t="s">
        <v>554</v>
      </c>
      <c r="I4189" s="42">
        <f>VLOOKUP(C4189,RefVtsB2,6,FALSE)</f>
        <v>5</v>
      </c>
      <c r="J4189" s="42"/>
      <c r="K4189" s="42"/>
      <c r="L4189" s="42" t="s">
        <v>555</v>
      </c>
      <c r="M4189" s="42" t="s">
        <v>555</v>
      </c>
      <c r="N4189" s="42" t="s">
        <v>555</v>
      </c>
      <c r="O4189" s="42"/>
      <c r="P4189" s="42" t="s">
        <v>0</v>
      </c>
      <c r="Q4189" s="42" t="s">
        <v>269</v>
      </c>
      <c r="R4189" s="42" t="s">
        <v>269</v>
      </c>
      <c r="S4189" s="42" t="s">
        <v>20016</v>
      </c>
      <c r="T4189" s="42" t="s">
        <v>555</v>
      </c>
      <c r="U4189" s="42" t="s">
        <v>555</v>
      </c>
      <c r="V4189" s="44"/>
      <c r="W4189" s="44"/>
      <c r="X4189" s="44"/>
      <c r="Y4189" s="44"/>
      <c r="Z4189" s="44" t="s">
        <v>19935</v>
      </c>
      <c r="AA4189" s="44">
        <v>0.91854000000000002</v>
      </c>
    </row>
    <row r="4190" spans="1:27" ht="15.75" customHeight="1" x14ac:dyDescent="0.25">
      <c r="A4190" s="43">
        <v>4240</v>
      </c>
      <c r="B4190" s="43" t="s">
        <v>507</v>
      </c>
      <c r="C4190" s="42" t="s">
        <v>20499</v>
      </c>
      <c r="D4190" s="42" t="s">
        <v>23437</v>
      </c>
      <c r="E4190" s="42" t="s">
        <v>555</v>
      </c>
      <c r="F4190" s="42" t="s">
        <v>20501</v>
      </c>
      <c r="G4190" s="42" t="s">
        <v>20502</v>
      </c>
      <c r="H4190" s="42" t="s">
        <v>554</v>
      </c>
      <c r="I4190" s="42"/>
      <c r="J4190" s="42"/>
      <c r="K4190" s="42"/>
      <c r="L4190" s="42" t="s">
        <v>555</v>
      </c>
      <c r="M4190" s="42" t="s">
        <v>555</v>
      </c>
      <c r="N4190" s="42" t="s">
        <v>555</v>
      </c>
      <c r="O4190" s="42"/>
      <c r="P4190" s="42" t="s">
        <v>555</v>
      </c>
      <c r="Q4190" s="42" t="s">
        <v>555</v>
      </c>
      <c r="R4190" s="42" t="s">
        <v>555</v>
      </c>
      <c r="S4190" s="42" t="s">
        <v>555</v>
      </c>
      <c r="T4190" s="42" t="s">
        <v>555</v>
      </c>
      <c r="U4190" s="42" t="s">
        <v>555</v>
      </c>
      <c r="V4190" s="44"/>
      <c r="W4190" s="44"/>
      <c r="X4190" s="44"/>
      <c r="Y4190" s="44"/>
      <c r="Z4190" s="44" t="s">
        <v>19935</v>
      </c>
      <c r="AA4190" s="44">
        <v>0.95930000000000004</v>
      </c>
    </row>
    <row r="4191" spans="1:27" ht="15.75" customHeight="1" x14ac:dyDescent="0.25">
      <c r="A4191" s="43">
        <v>4241</v>
      </c>
      <c r="B4191" s="43" t="s">
        <v>507</v>
      </c>
      <c r="C4191" s="42" t="s">
        <v>20503</v>
      </c>
      <c r="D4191" s="42" t="s">
        <v>23687</v>
      </c>
      <c r="E4191" s="42" t="s">
        <v>555</v>
      </c>
      <c r="F4191" s="42" t="s">
        <v>20505</v>
      </c>
      <c r="G4191" s="42" t="s">
        <v>20506</v>
      </c>
      <c r="H4191" s="42" t="s">
        <v>554</v>
      </c>
      <c r="I4191" s="42"/>
      <c r="J4191" s="42"/>
      <c r="K4191" s="42"/>
      <c r="L4191" s="42" t="s">
        <v>555</v>
      </c>
      <c r="M4191" s="42" t="s">
        <v>555</v>
      </c>
      <c r="N4191" s="42" t="s">
        <v>555</v>
      </c>
      <c r="O4191" s="42"/>
      <c r="P4191" s="42" t="s">
        <v>20068</v>
      </c>
      <c r="Q4191" s="42">
        <v>24</v>
      </c>
      <c r="R4191" s="42">
        <v>39</v>
      </c>
      <c r="S4191" s="42" t="s">
        <v>19853</v>
      </c>
      <c r="T4191" s="42" t="s">
        <v>555</v>
      </c>
      <c r="U4191" s="42" t="s">
        <v>555</v>
      </c>
      <c r="V4191" s="44"/>
      <c r="W4191" s="44"/>
      <c r="X4191" s="44"/>
      <c r="Y4191" s="44"/>
      <c r="Z4191" s="44"/>
      <c r="AA4191" s="44"/>
    </row>
    <row r="4192" spans="1:27" ht="15.75" customHeight="1" x14ac:dyDescent="0.25">
      <c r="A4192" s="43">
        <v>4242</v>
      </c>
      <c r="B4192" s="43" t="s">
        <v>507</v>
      </c>
      <c r="C4192" s="42" t="s">
        <v>20507</v>
      </c>
      <c r="D4192" s="42" t="s">
        <v>23442</v>
      </c>
      <c r="E4192" s="42" t="s">
        <v>555</v>
      </c>
      <c r="F4192" s="42" t="s">
        <v>20509</v>
      </c>
      <c r="G4192" s="42" t="s">
        <v>20510</v>
      </c>
      <c r="H4192" s="42" t="s">
        <v>571</v>
      </c>
      <c r="I4192" s="42"/>
      <c r="J4192" s="42"/>
      <c r="K4192" s="42"/>
      <c r="L4192" s="42" t="s">
        <v>555</v>
      </c>
      <c r="M4192" s="42" t="s">
        <v>555</v>
      </c>
      <c r="N4192" s="42" t="s">
        <v>555</v>
      </c>
      <c r="O4192" s="42"/>
      <c r="P4192" s="42" t="s">
        <v>555</v>
      </c>
      <c r="Q4192" s="42" t="s">
        <v>555</v>
      </c>
      <c r="R4192" s="42" t="s">
        <v>555</v>
      </c>
      <c r="S4192" s="42" t="s">
        <v>555</v>
      </c>
      <c r="T4192" s="42" t="s">
        <v>555</v>
      </c>
      <c r="U4192" s="42" t="s">
        <v>555</v>
      </c>
      <c r="V4192" s="44"/>
      <c r="W4192" s="44"/>
      <c r="X4192" s="44"/>
      <c r="Y4192" s="44"/>
      <c r="Z4192" s="44" t="s">
        <v>1172</v>
      </c>
      <c r="AA4192" s="44">
        <v>4.8976100000000002</v>
      </c>
    </row>
    <row r="4193" spans="1:27" ht="15.75" customHeight="1" x14ac:dyDescent="0.25">
      <c r="A4193" s="43">
        <v>4243</v>
      </c>
      <c r="B4193" s="43" t="s">
        <v>507</v>
      </c>
      <c r="C4193" s="42" t="s">
        <v>20511</v>
      </c>
      <c r="D4193" s="42" t="s">
        <v>22630</v>
      </c>
      <c r="E4193" s="42" t="s">
        <v>555</v>
      </c>
      <c r="F4193" s="42" t="s">
        <v>20513</v>
      </c>
      <c r="G4193" s="42" t="s">
        <v>20514</v>
      </c>
      <c r="H4193" s="42" t="s">
        <v>571</v>
      </c>
      <c r="I4193" s="42">
        <f>VLOOKUP(C4193,RefVtsB2,6,FALSE)</f>
        <v>1</v>
      </c>
      <c r="J4193" s="42"/>
      <c r="K4193" s="42"/>
      <c r="L4193" s="42" t="s">
        <v>555</v>
      </c>
      <c r="M4193" s="42" t="s">
        <v>555</v>
      </c>
      <c r="N4193" s="42" t="s">
        <v>555</v>
      </c>
      <c r="O4193" s="42"/>
      <c r="P4193" s="42" t="s">
        <v>4</v>
      </c>
      <c r="Q4193" s="42">
        <v>71</v>
      </c>
      <c r="R4193" s="42">
        <v>105</v>
      </c>
      <c r="S4193" s="42" t="s">
        <v>19848</v>
      </c>
      <c r="T4193" s="42" t="s">
        <v>555</v>
      </c>
      <c r="U4193" s="42" t="s">
        <v>555</v>
      </c>
      <c r="V4193" s="44"/>
      <c r="W4193" s="44"/>
      <c r="X4193" s="44"/>
      <c r="Y4193" s="44"/>
      <c r="Z4193" s="44" t="s">
        <v>1172</v>
      </c>
      <c r="AA4193" s="44">
        <v>4.4975800000000001</v>
      </c>
    </row>
    <row r="4194" spans="1:27" ht="15.75" customHeight="1" x14ac:dyDescent="0.25">
      <c r="A4194" s="43">
        <v>4244</v>
      </c>
      <c r="B4194" s="43" t="s">
        <v>507</v>
      </c>
      <c r="C4194" s="42" t="s">
        <v>20515</v>
      </c>
      <c r="D4194" s="42" t="s">
        <v>23688</v>
      </c>
      <c r="E4194" s="42" t="s">
        <v>555</v>
      </c>
      <c r="F4194" s="42" t="s">
        <v>20517</v>
      </c>
      <c r="G4194" s="42" t="s">
        <v>20518</v>
      </c>
      <c r="H4194" s="42" t="s">
        <v>571</v>
      </c>
      <c r="I4194" s="42"/>
      <c r="J4194" s="42"/>
      <c r="K4194" s="42"/>
      <c r="L4194" s="42" t="s">
        <v>555</v>
      </c>
      <c r="M4194" s="42" t="s">
        <v>555</v>
      </c>
      <c r="N4194" s="42" t="s">
        <v>555</v>
      </c>
      <c r="O4194" s="42"/>
      <c r="P4194" s="42" t="s">
        <v>4</v>
      </c>
      <c r="Q4194" s="42">
        <v>125</v>
      </c>
      <c r="R4194" s="42">
        <v>65</v>
      </c>
      <c r="S4194" s="42" t="s">
        <v>19853</v>
      </c>
      <c r="T4194" s="42" t="s">
        <v>555</v>
      </c>
      <c r="U4194" s="42" t="s">
        <v>555</v>
      </c>
      <c r="V4194" s="44"/>
      <c r="W4194" s="44"/>
      <c r="X4194" s="44"/>
      <c r="Y4194" s="44"/>
      <c r="Z4194" s="44"/>
      <c r="AA4194" s="44"/>
    </row>
    <row r="4195" spans="1:27" ht="15.75" customHeight="1" x14ac:dyDescent="0.25">
      <c r="A4195" s="43">
        <v>4245</v>
      </c>
      <c r="B4195" s="43" t="s">
        <v>507</v>
      </c>
      <c r="C4195" s="42" t="s">
        <v>20519</v>
      </c>
      <c r="D4195" s="42" t="s">
        <v>23689</v>
      </c>
      <c r="E4195" s="42" t="s">
        <v>555</v>
      </c>
      <c r="F4195" s="42" t="s">
        <v>20521</v>
      </c>
      <c r="G4195" s="42" t="s">
        <v>20522</v>
      </c>
      <c r="H4195" s="42" t="s">
        <v>571</v>
      </c>
      <c r="I4195" s="42"/>
      <c r="J4195" s="42"/>
      <c r="K4195" s="42"/>
      <c r="L4195" s="42" t="s">
        <v>555</v>
      </c>
      <c r="M4195" s="42" t="s">
        <v>555</v>
      </c>
      <c r="N4195" s="42" t="s">
        <v>555</v>
      </c>
      <c r="O4195" s="42"/>
      <c r="P4195" s="42" t="s">
        <v>4</v>
      </c>
      <c r="Q4195" s="42">
        <v>86</v>
      </c>
      <c r="R4195" s="42">
        <v>70</v>
      </c>
      <c r="S4195" s="42" t="s">
        <v>19853</v>
      </c>
      <c r="T4195" s="42" t="s">
        <v>555</v>
      </c>
      <c r="U4195" s="42" t="s">
        <v>555</v>
      </c>
      <c r="V4195" s="44"/>
      <c r="W4195" s="44"/>
      <c r="X4195" s="44"/>
      <c r="Y4195" s="44"/>
      <c r="Z4195" s="44"/>
      <c r="AA4195" s="44"/>
    </row>
    <row r="4196" spans="1:27" ht="15.75" customHeight="1" x14ac:dyDescent="0.25">
      <c r="A4196" s="43">
        <v>4246</v>
      </c>
      <c r="B4196" s="43" t="s">
        <v>507</v>
      </c>
      <c r="C4196" s="42" t="s">
        <v>20523</v>
      </c>
      <c r="D4196" s="42" t="s">
        <v>23690</v>
      </c>
      <c r="E4196" s="42" t="s">
        <v>555</v>
      </c>
      <c r="F4196" s="42" t="s">
        <v>20525</v>
      </c>
      <c r="G4196" s="42" t="s">
        <v>20526</v>
      </c>
      <c r="H4196" s="42" t="s">
        <v>571</v>
      </c>
      <c r="I4196" s="42"/>
      <c r="J4196" s="42"/>
      <c r="K4196" s="42"/>
      <c r="L4196" s="42" t="s">
        <v>555</v>
      </c>
      <c r="M4196" s="42" t="s">
        <v>555</v>
      </c>
      <c r="N4196" s="42" t="s">
        <v>555</v>
      </c>
      <c r="O4196" s="42"/>
      <c r="P4196" s="42" t="s">
        <v>4</v>
      </c>
      <c r="Q4196" s="42">
        <v>66</v>
      </c>
      <c r="R4196" s="42">
        <v>88</v>
      </c>
      <c r="S4196" s="42" t="s">
        <v>19853</v>
      </c>
      <c r="T4196" s="42" t="s">
        <v>555</v>
      </c>
      <c r="U4196" s="42" t="s">
        <v>555</v>
      </c>
      <c r="V4196" s="44"/>
      <c r="W4196" s="44"/>
      <c r="X4196" s="44"/>
      <c r="Y4196" s="44"/>
      <c r="Z4196" s="44"/>
      <c r="AA4196" s="44"/>
    </row>
    <row r="4197" spans="1:27" ht="15.75" customHeight="1" x14ac:dyDescent="0.25">
      <c r="A4197" s="43">
        <v>4247</v>
      </c>
      <c r="B4197" s="43" t="s">
        <v>507</v>
      </c>
      <c r="C4197" s="42" t="s">
        <v>20527</v>
      </c>
      <c r="D4197" s="42" t="s">
        <v>23691</v>
      </c>
      <c r="E4197" s="42" t="s">
        <v>555</v>
      </c>
      <c r="F4197" s="42" t="s">
        <v>20529</v>
      </c>
      <c r="G4197" s="42" t="s">
        <v>20530</v>
      </c>
      <c r="H4197" s="42" t="s">
        <v>571</v>
      </c>
      <c r="I4197" s="42"/>
      <c r="J4197" s="42"/>
      <c r="K4197" s="42"/>
      <c r="L4197" s="42" t="s">
        <v>555</v>
      </c>
      <c r="M4197" s="42" t="s">
        <v>555</v>
      </c>
      <c r="N4197" s="42" t="s">
        <v>555</v>
      </c>
      <c r="O4197" s="42"/>
      <c r="P4197" s="42" t="s">
        <v>4</v>
      </c>
      <c r="Q4197" s="42">
        <v>81</v>
      </c>
      <c r="R4197" s="42">
        <v>90</v>
      </c>
      <c r="S4197" s="42" t="s">
        <v>19853</v>
      </c>
      <c r="T4197" s="42" t="s">
        <v>555</v>
      </c>
      <c r="U4197" s="42" t="s">
        <v>555</v>
      </c>
      <c r="V4197" s="44"/>
      <c r="W4197" s="44"/>
      <c r="X4197" s="44"/>
      <c r="Y4197" s="44"/>
      <c r="Z4197" s="44"/>
      <c r="AA4197" s="44"/>
    </row>
    <row r="4198" spans="1:27" ht="15.75" customHeight="1" x14ac:dyDescent="0.25">
      <c r="A4198" s="43">
        <v>4248</v>
      </c>
      <c r="B4198" s="43" t="s">
        <v>507</v>
      </c>
      <c r="C4198" s="42" t="s">
        <v>20531</v>
      </c>
      <c r="D4198" s="42" t="s">
        <v>23692</v>
      </c>
      <c r="E4198" s="42" t="s">
        <v>555</v>
      </c>
      <c r="F4198" s="42" t="s">
        <v>20533</v>
      </c>
      <c r="G4198" s="42" t="s">
        <v>20534</v>
      </c>
      <c r="H4198" s="42" t="s">
        <v>571</v>
      </c>
      <c r="I4198" s="42"/>
      <c r="J4198" s="42"/>
      <c r="K4198" s="42"/>
      <c r="L4198" s="42" t="s">
        <v>555</v>
      </c>
      <c r="M4198" s="42" t="s">
        <v>555</v>
      </c>
      <c r="N4198" s="42" t="s">
        <v>555</v>
      </c>
      <c r="O4198" s="42"/>
      <c r="P4198" s="42" t="s">
        <v>4</v>
      </c>
      <c r="Q4198" s="42">
        <v>75</v>
      </c>
      <c r="R4198" s="42">
        <v>145</v>
      </c>
      <c r="S4198" s="42" t="s">
        <v>19853</v>
      </c>
      <c r="T4198" s="42" t="s">
        <v>555</v>
      </c>
      <c r="U4198" s="42" t="s">
        <v>555</v>
      </c>
      <c r="V4198" s="44"/>
      <c r="W4198" s="44"/>
      <c r="X4198" s="44"/>
      <c r="Y4198" s="44"/>
      <c r="Z4198" s="44"/>
      <c r="AA4198" s="44"/>
    </row>
    <row r="4199" spans="1:27" ht="15.75" customHeight="1" x14ac:dyDescent="0.25">
      <c r="A4199" s="43">
        <v>4249</v>
      </c>
      <c r="B4199" s="43" t="s">
        <v>507</v>
      </c>
      <c r="C4199" s="42" t="s">
        <v>20535</v>
      </c>
      <c r="D4199" s="42" t="s">
        <v>23693</v>
      </c>
      <c r="E4199" s="42" t="s">
        <v>555</v>
      </c>
      <c r="F4199" s="42" t="s">
        <v>20537</v>
      </c>
      <c r="G4199" s="42" t="s">
        <v>20538</v>
      </c>
      <c r="H4199" s="42" t="s">
        <v>571</v>
      </c>
      <c r="I4199" s="42"/>
      <c r="J4199" s="42"/>
      <c r="K4199" s="42"/>
      <c r="L4199" s="42" t="s">
        <v>555</v>
      </c>
      <c r="M4199" s="42" t="s">
        <v>555</v>
      </c>
      <c r="N4199" s="42" t="s">
        <v>555</v>
      </c>
      <c r="O4199" s="42"/>
      <c r="P4199" s="42" t="s">
        <v>4</v>
      </c>
      <c r="Q4199" s="42">
        <v>63</v>
      </c>
      <c r="R4199" s="42">
        <v>61</v>
      </c>
      <c r="S4199" s="42" t="s">
        <v>19853</v>
      </c>
      <c r="T4199" s="42" t="s">
        <v>555</v>
      </c>
      <c r="U4199" s="42" t="s">
        <v>555</v>
      </c>
      <c r="V4199" s="44"/>
      <c r="W4199" s="44"/>
      <c r="X4199" s="44"/>
      <c r="Y4199" s="44"/>
      <c r="Z4199" s="44"/>
      <c r="AA4199" s="44"/>
    </row>
    <row r="4200" spans="1:27" ht="15.75" customHeight="1" x14ac:dyDescent="0.25">
      <c r="A4200" s="43">
        <v>4250</v>
      </c>
      <c r="B4200" s="43" t="s">
        <v>507</v>
      </c>
      <c r="C4200" s="42" t="s">
        <v>20539</v>
      </c>
      <c r="D4200" s="42" t="s">
        <v>23694</v>
      </c>
      <c r="E4200" s="42" t="s">
        <v>555</v>
      </c>
      <c r="F4200" s="42" t="s">
        <v>20541</v>
      </c>
      <c r="G4200" s="42" t="s">
        <v>20542</v>
      </c>
      <c r="H4200" s="42" t="s">
        <v>571</v>
      </c>
      <c r="I4200" s="42">
        <f>VLOOKUP(C4200,RefVtsB2,6,FALSE)</f>
        <v>1</v>
      </c>
      <c r="J4200" s="42"/>
      <c r="K4200" s="42"/>
      <c r="L4200" s="42" t="s">
        <v>555</v>
      </c>
      <c r="M4200" s="42" t="s">
        <v>555</v>
      </c>
      <c r="N4200" s="42" t="s">
        <v>555</v>
      </c>
      <c r="O4200" s="42"/>
      <c r="P4200" s="42" t="s">
        <v>4</v>
      </c>
      <c r="Q4200" s="42">
        <v>104</v>
      </c>
      <c r="R4200" s="42">
        <v>44</v>
      </c>
      <c r="S4200" s="42" t="s">
        <v>19853</v>
      </c>
      <c r="T4200" s="42" t="s">
        <v>555</v>
      </c>
      <c r="U4200" s="42" t="s">
        <v>555</v>
      </c>
      <c r="V4200" s="44"/>
      <c r="W4200" s="44"/>
      <c r="X4200" s="44"/>
      <c r="Y4200" s="44"/>
      <c r="Z4200" s="44"/>
      <c r="AA4200" s="44"/>
    </row>
    <row r="4201" spans="1:27" ht="15.75" customHeight="1" x14ac:dyDescent="0.25">
      <c r="A4201" s="43">
        <v>4251</v>
      </c>
      <c r="B4201" s="43" t="s">
        <v>482</v>
      </c>
      <c r="C4201" s="42" t="s">
        <v>20543</v>
      </c>
      <c r="D4201" s="44" t="s">
        <v>20544</v>
      </c>
      <c r="E4201" s="42" t="s">
        <v>20545</v>
      </c>
      <c r="F4201" s="42" t="s">
        <v>20546</v>
      </c>
      <c r="G4201" s="42"/>
      <c r="H4201" s="42" t="s">
        <v>554</v>
      </c>
      <c r="I4201" s="42"/>
      <c r="J4201" s="42"/>
      <c r="K4201" s="42"/>
      <c r="L4201" s="42" t="s">
        <v>555</v>
      </c>
      <c r="M4201" s="42" t="s">
        <v>555</v>
      </c>
      <c r="N4201" s="42" t="s">
        <v>555</v>
      </c>
      <c r="O4201" s="42"/>
      <c r="P4201" s="42" t="s">
        <v>555</v>
      </c>
      <c r="Q4201" s="42" t="s">
        <v>555</v>
      </c>
      <c r="R4201" s="42" t="s">
        <v>555</v>
      </c>
      <c r="S4201" s="42" t="s">
        <v>555</v>
      </c>
      <c r="T4201" s="42" t="s">
        <v>2397</v>
      </c>
      <c r="U4201" s="42" t="s">
        <v>2398</v>
      </c>
      <c r="V4201" s="44"/>
      <c r="W4201" s="44"/>
      <c r="X4201" s="44"/>
      <c r="Y4201" s="44"/>
      <c r="Z4201" s="44"/>
      <c r="AA4201" s="44"/>
    </row>
    <row r="4202" spans="1:27" ht="15.75" customHeight="1" x14ac:dyDescent="0.25">
      <c r="A4202" s="43">
        <v>4252</v>
      </c>
      <c r="B4202" s="43" t="s">
        <v>482</v>
      </c>
      <c r="C4202" s="42" t="s">
        <v>20547</v>
      </c>
      <c r="D4202" s="44" t="s">
        <v>20548</v>
      </c>
      <c r="E4202" s="42" t="s">
        <v>20549</v>
      </c>
      <c r="F4202" s="42" t="s">
        <v>20550</v>
      </c>
      <c r="G4202" s="42"/>
      <c r="H4202" s="42" t="s">
        <v>571</v>
      </c>
      <c r="I4202" s="42"/>
      <c r="J4202" s="42"/>
      <c r="K4202" s="42" t="s">
        <v>1278</v>
      </c>
      <c r="L4202" s="42" t="s">
        <v>555</v>
      </c>
      <c r="M4202" s="42" t="s">
        <v>555</v>
      </c>
      <c r="N4202" s="42" t="s">
        <v>555</v>
      </c>
      <c r="O4202" s="42"/>
      <c r="P4202" s="42" t="s">
        <v>555</v>
      </c>
      <c r="Q4202" s="42" t="s">
        <v>555</v>
      </c>
      <c r="R4202" s="42" t="s">
        <v>555</v>
      </c>
      <c r="S4202" s="42" t="s">
        <v>555</v>
      </c>
      <c r="T4202" s="42" t="s">
        <v>921</v>
      </c>
      <c r="U4202" s="42" t="s">
        <v>1172</v>
      </c>
      <c r="V4202" s="44"/>
      <c r="W4202" s="44"/>
      <c r="X4202" s="44"/>
      <c r="Y4202" s="44"/>
      <c r="Z4202" s="44"/>
      <c r="AA4202" s="44"/>
    </row>
    <row r="4203" spans="1:27" ht="15.75" customHeight="1" x14ac:dyDescent="0.25">
      <c r="A4203" s="43">
        <v>4253</v>
      </c>
      <c r="B4203" s="43" t="s">
        <v>482</v>
      </c>
      <c r="C4203" s="42" t="s">
        <v>20551</v>
      </c>
      <c r="D4203" s="44" t="s">
        <v>20552</v>
      </c>
      <c r="E4203" s="42" t="s">
        <v>20553</v>
      </c>
      <c r="F4203" s="42" t="s">
        <v>20554</v>
      </c>
      <c r="G4203" s="42"/>
      <c r="H4203" s="42" t="s">
        <v>571</v>
      </c>
      <c r="I4203" s="42"/>
      <c r="J4203" s="42"/>
      <c r="K4203" s="42"/>
      <c r="L4203" s="42" t="s">
        <v>555</v>
      </c>
      <c r="M4203" s="42" t="s">
        <v>555</v>
      </c>
      <c r="N4203" s="42" t="s">
        <v>555</v>
      </c>
      <c r="O4203" s="42"/>
      <c r="P4203" s="42" t="s">
        <v>555</v>
      </c>
      <c r="Q4203" s="42" t="s">
        <v>555</v>
      </c>
      <c r="R4203" s="42" t="s">
        <v>555</v>
      </c>
      <c r="S4203" s="42" t="s">
        <v>555</v>
      </c>
      <c r="T4203" s="42" t="s">
        <v>921</v>
      </c>
      <c r="U4203" s="42" t="s">
        <v>1172</v>
      </c>
      <c r="V4203" s="44"/>
      <c r="W4203" s="44"/>
      <c r="X4203" s="44"/>
      <c r="Y4203" s="44"/>
      <c r="Z4203" s="44"/>
      <c r="AA4203" s="44"/>
    </row>
    <row r="4204" spans="1:27" ht="15.75" customHeight="1" x14ac:dyDescent="0.25">
      <c r="A4204" s="43">
        <v>4254</v>
      </c>
      <c r="B4204" s="43" t="s">
        <v>482</v>
      </c>
      <c r="C4204" s="42" t="s">
        <v>20555</v>
      </c>
      <c r="D4204" s="44" t="s">
        <v>20556</v>
      </c>
      <c r="E4204" s="42" t="s">
        <v>20557</v>
      </c>
      <c r="F4204" s="42" t="s">
        <v>20558</v>
      </c>
      <c r="G4204" s="42"/>
      <c r="H4204" s="42" t="s">
        <v>571</v>
      </c>
      <c r="I4204" s="42">
        <f>VLOOKUP(C4204,RefVtsB1,6,FALSE)</f>
        <v>1</v>
      </c>
      <c r="J4204" s="42"/>
      <c r="K4204" s="42"/>
      <c r="L4204" s="42" t="s">
        <v>555</v>
      </c>
      <c r="M4204" s="42" t="s">
        <v>555</v>
      </c>
      <c r="N4204" s="42" t="s">
        <v>555</v>
      </c>
      <c r="O4204" s="42"/>
      <c r="P4204" s="42" t="s">
        <v>555</v>
      </c>
      <c r="Q4204" s="42" t="s">
        <v>555</v>
      </c>
      <c r="R4204" s="42" t="s">
        <v>555</v>
      </c>
      <c r="S4204" s="42" t="s">
        <v>555</v>
      </c>
      <c r="T4204" s="42" t="s">
        <v>921</v>
      </c>
      <c r="U4204" s="42" t="s">
        <v>1172</v>
      </c>
      <c r="V4204" s="44"/>
      <c r="W4204" s="44"/>
      <c r="X4204" s="44"/>
      <c r="Y4204" s="44"/>
      <c r="Z4204" s="44"/>
      <c r="AA4204" s="44"/>
    </row>
    <row r="4205" spans="1:27" ht="15.75" customHeight="1" x14ac:dyDescent="0.25">
      <c r="A4205" s="43">
        <v>4255</v>
      </c>
      <c r="B4205" s="43" t="s">
        <v>482</v>
      </c>
      <c r="C4205" s="42" t="s">
        <v>20559</v>
      </c>
      <c r="D4205" s="44" t="s">
        <v>20560</v>
      </c>
      <c r="E4205" s="42" t="s">
        <v>20561</v>
      </c>
      <c r="F4205" s="42" t="s">
        <v>20562</v>
      </c>
      <c r="G4205" s="42"/>
      <c r="H4205" s="42" t="s">
        <v>571</v>
      </c>
      <c r="I4205" s="42"/>
      <c r="J4205" s="42"/>
      <c r="K4205" s="42"/>
      <c r="L4205" s="42" t="s">
        <v>555</v>
      </c>
      <c r="M4205" s="42" t="s">
        <v>555</v>
      </c>
      <c r="N4205" s="42" t="s">
        <v>555</v>
      </c>
      <c r="O4205" s="42"/>
      <c r="P4205" s="42" t="s">
        <v>555</v>
      </c>
      <c r="Q4205" s="42" t="s">
        <v>555</v>
      </c>
      <c r="R4205" s="42" t="s">
        <v>555</v>
      </c>
      <c r="S4205" s="42" t="s">
        <v>555</v>
      </c>
      <c r="T4205" s="42" t="s">
        <v>921</v>
      </c>
      <c r="U4205" s="42" t="s">
        <v>1172</v>
      </c>
      <c r="V4205" s="44"/>
      <c r="W4205" s="44"/>
      <c r="X4205" s="44"/>
      <c r="Y4205" s="44"/>
      <c r="Z4205" s="44"/>
      <c r="AA4205" s="44"/>
    </row>
    <row r="4206" spans="1:27" ht="15.75" customHeight="1" x14ac:dyDescent="0.25">
      <c r="A4206" s="43">
        <v>4256</v>
      </c>
      <c r="B4206" s="43" t="s">
        <v>482</v>
      </c>
      <c r="C4206" s="42" t="s">
        <v>20563</v>
      </c>
      <c r="D4206" s="44" t="s">
        <v>20564</v>
      </c>
      <c r="E4206" s="42" t="s">
        <v>20565</v>
      </c>
      <c r="F4206" s="42" t="s">
        <v>20566</v>
      </c>
      <c r="G4206" s="42"/>
      <c r="H4206" s="42" t="s">
        <v>571</v>
      </c>
      <c r="I4206" s="42"/>
      <c r="J4206" s="42"/>
      <c r="K4206" s="42"/>
      <c r="L4206" s="42" t="s">
        <v>555</v>
      </c>
      <c r="M4206" s="42" t="s">
        <v>555</v>
      </c>
      <c r="N4206" s="42" t="s">
        <v>555</v>
      </c>
      <c r="O4206" s="42"/>
      <c r="P4206" s="42" t="s">
        <v>555</v>
      </c>
      <c r="Q4206" s="42" t="s">
        <v>555</v>
      </c>
      <c r="R4206" s="42" t="s">
        <v>555</v>
      </c>
      <c r="S4206" s="42" t="s">
        <v>555</v>
      </c>
      <c r="T4206" s="42" t="s">
        <v>921</v>
      </c>
      <c r="U4206" s="42" t="s">
        <v>1172</v>
      </c>
      <c r="V4206" s="44"/>
      <c r="W4206" s="44"/>
      <c r="X4206" s="44"/>
      <c r="Y4206" s="44"/>
      <c r="Z4206" s="44"/>
      <c r="AA4206" s="44"/>
    </row>
    <row r="4207" spans="1:27" ht="15.75" customHeight="1" x14ac:dyDescent="0.25">
      <c r="A4207" s="43">
        <v>4257</v>
      </c>
      <c r="B4207" s="43" t="s">
        <v>482</v>
      </c>
      <c r="C4207" s="42" t="s">
        <v>20567</v>
      </c>
      <c r="D4207" s="44" t="s">
        <v>20568</v>
      </c>
      <c r="E4207" s="42" t="s">
        <v>20569</v>
      </c>
      <c r="F4207" s="42" t="s">
        <v>20570</v>
      </c>
      <c r="G4207" s="42"/>
      <c r="H4207" s="42" t="s">
        <v>571</v>
      </c>
      <c r="I4207" s="42"/>
      <c r="J4207" s="42"/>
      <c r="K4207" s="42"/>
      <c r="L4207" s="42" t="s">
        <v>555</v>
      </c>
      <c r="M4207" s="42" t="s">
        <v>555</v>
      </c>
      <c r="N4207" s="42" t="s">
        <v>555</v>
      </c>
      <c r="O4207" s="42"/>
      <c r="P4207" s="42" t="s">
        <v>555</v>
      </c>
      <c r="Q4207" s="42" t="s">
        <v>555</v>
      </c>
      <c r="R4207" s="42" t="s">
        <v>555</v>
      </c>
      <c r="S4207" s="42" t="s">
        <v>555</v>
      </c>
      <c r="T4207" s="42" t="s">
        <v>921</v>
      </c>
      <c r="U4207" s="42" t="s">
        <v>1172</v>
      </c>
      <c r="V4207" s="44"/>
      <c r="W4207" s="44"/>
      <c r="X4207" s="44"/>
      <c r="Y4207" s="44"/>
      <c r="Z4207" s="44"/>
      <c r="AA4207" s="44"/>
    </row>
    <row r="4208" spans="1:27" ht="15.75" customHeight="1" x14ac:dyDescent="0.25">
      <c r="A4208" s="43">
        <v>4258</v>
      </c>
      <c r="B4208" s="43" t="s">
        <v>482</v>
      </c>
      <c r="C4208" s="42" t="s">
        <v>20571</v>
      </c>
      <c r="D4208" s="44" t="s">
        <v>20572</v>
      </c>
      <c r="E4208" s="42" t="s">
        <v>20573</v>
      </c>
      <c r="F4208" s="42" t="s">
        <v>20574</v>
      </c>
      <c r="G4208" s="42"/>
      <c r="H4208" s="42" t="s">
        <v>562</v>
      </c>
      <c r="I4208" s="42"/>
      <c r="J4208" s="42"/>
      <c r="K4208" s="42"/>
      <c r="L4208" s="42" t="s">
        <v>555</v>
      </c>
      <c r="M4208" s="42" t="s">
        <v>555</v>
      </c>
      <c r="N4208" s="42" t="s">
        <v>555</v>
      </c>
      <c r="O4208" s="42"/>
      <c r="P4208" s="42" t="s">
        <v>555</v>
      </c>
      <c r="Q4208" s="42" t="s">
        <v>555</v>
      </c>
      <c r="R4208" s="42" t="s">
        <v>555</v>
      </c>
      <c r="S4208" s="42" t="s">
        <v>555</v>
      </c>
      <c r="T4208" s="42" t="s">
        <v>5384</v>
      </c>
      <c r="U4208" s="42" t="s">
        <v>922</v>
      </c>
      <c r="V4208" s="44"/>
      <c r="W4208" s="44"/>
      <c r="X4208" s="44"/>
      <c r="Y4208" s="44"/>
      <c r="Z4208" s="44"/>
      <c r="AA4208" s="44"/>
    </row>
    <row r="4209" spans="1:27" ht="15.75" customHeight="1" x14ac:dyDescent="0.25">
      <c r="A4209" s="43">
        <v>4259</v>
      </c>
      <c r="B4209" s="43" t="s">
        <v>482</v>
      </c>
      <c r="C4209" s="42" t="s">
        <v>20575</v>
      </c>
      <c r="D4209" s="44" t="s">
        <v>20576</v>
      </c>
      <c r="E4209" s="42" t="s">
        <v>20577</v>
      </c>
      <c r="F4209" s="42" t="s">
        <v>20578</v>
      </c>
      <c r="G4209" s="42"/>
      <c r="H4209" s="42" t="s">
        <v>571</v>
      </c>
      <c r="I4209" s="42"/>
      <c r="J4209" s="42"/>
      <c r="K4209" s="42"/>
      <c r="L4209" s="42" t="s">
        <v>555</v>
      </c>
      <c r="M4209" s="42" t="s">
        <v>555</v>
      </c>
      <c r="N4209" s="42" t="s">
        <v>555</v>
      </c>
      <c r="O4209" s="42"/>
      <c r="P4209" s="42" t="s">
        <v>555</v>
      </c>
      <c r="Q4209" s="42" t="s">
        <v>555</v>
      </c>
      <c r="R4209" s="42" t="s">
        <v>555</v>
      </c>
      <c r="S4209" s="42" t="s">
        <v>555</v>
      </c>
      <c r="T4209" s="42" t="s">
        <v>5384</v>
      </c>
      <c r="U4209" s="42" t="s">
        <v>1172</v>
      </c>
      <c r="V4209" s="44"/>
      <c r="W4209" s="44"/>
      <c r="X4209" s="44"/>
      <c r="Y4209" s="44"/>
      <c r="Z4209" s="44"/>
      <c r="AA4209" s="44"/>
    </row>
    <row r="4210" spans="1:27" ht="15.75" customHeight="1" x14ac:dyDescent="0.25">
      <c r="A4210" s="43">
        <v>4262</v>
      </c>
      <c r="B4210" s="43" t="s">
        <v>482</v>
      </c>
      <c r="C4210" s="42" t="s">
        <v>20579</v>
      </c>
      <c r="D4210" s="44" t="s">
        <v>20580</v>
      </c>
      <c r="E4210" s="42" t="s">
        <v>20581</v>
      </c>
      <c r="F4210" s="42" t="s">
        <v>20582</v>
      </c>
      <c r="G4210" s="42"/>
      <c r="H4210" s="42" t="s">
        <v>571</v>
      </c>
      <c r="I4210" s="42"/>
      <c r="J4210" s="42"/>
      <c r="K4210" s="42"/>
      <c r="L4210" s="42" t="s">
        <v>555</v>
      </c>
      <c r="M4210" s="42" t="s">
        <v>555</v>
      </c>
      <c r="N4210" s="42" t="s">
        <v>555</v>
      </c>
      <c r="O4210" s="42"/>
      <c r="P4210" s="42" t="s">
        <v>555</v>
      </c>
      <c r="Q4210" s="42" t="s">
        <v>555</v>
      </c>
      <c r="R4210" s="42" t="s">
        <v>555</v>
      </c>
      <c r="S4210" s="42" t="s">
        <v>555</v>
      </c>
      <c r="T4210" s="42" t="s">
        <v>921</v>
      </c>
      <c r="U4210" s="42" t="s">
        <v>1172</v>
      </c>
      <c r="V4210" s="44"/>
      <c r="W4210" s="44"/>
      <c r="X4210" s="44"/>
      <c r="Y4210" s="44"/>
      <c r="Z4210" s="44"/>
      <c r="AA4210" s="44"/>
    </row>
    <row r="4211" spans="1:27" ht="15.75" customHeight="1" x14ac:dyDescent="0.25">
      <c r="A4211" s="43">
        <v>4263</v>
      </c>
      <c r="B4211" s="43" t="s">
        <v>482</v>
      </c>
      <c r="C4211" s="42" t="s">
        <v>20583</v>
      </c>
      <c r="D4211" s="44" t="s">
        <v>20584</v>
      </c>
      <c r="E4211" s="42" t="s">
        <v>20585</v>
      </c>
      <c r="F4211" s="42" t="s">
        <v>20586</v>
      </c>
      <c r="G4211" s="42"/>
      <c r="H4211" s="42" t="s">
        <v>571</v>
      </c>
      <c r="I4211" s="42"/>
      <c r="J4211" s="42"/>
      <c r="K4211" s="42"/>
      <c r="L4211" s="42" t="s">
        <v>555</v>
      </c>
      <c r="M4211" s="42" t="s">
        <v>555</v>
      </c>
      <c r="N4211" s="42" t="s">
        <v>555</v>
      </c>
      <c r="O4211" s="42"/>
      <c r="P4211" s="42" t="s">
        <v>555</v>
      </c>
      <c r="Q4211" s="42" t="s">
        <v>555</v>
      </c>
      <c r="R4211" s="42" t="s">
        <v>555</v>
      </c>
      <c r="S4211" s="42" t="s">
        <v>555</v>
      </c>
      <c r="T4211" s="42" t="s">
        <v>921</v>
      </c>
      <c r="U4211" s="42" t="s">
        <v>1172</v>
      </c>
      <c r="V4211" s="44"/>
      <c r="W4211" s="44"/>
      <c r="X4211" s="44"/>
      <c r="Y4211" s="44"/>
      <c r="Z4211" s="44"/>
      <c r="AA4211" s="44"/>
    </row>
    <row r="4212" spans="1:27" ht="15.75" customHeight="1" x14ac:dyDescent="0.25">
      <c r="A4212" s="43">
        <v>4264</v>
      </c>
      <c r="B4212" s="43" t="s">
        <v>482</v>
      </c>
      <c r="C4212" s="42" t="s">
        <v>20587</v>
      </c>
      <c r="D4212" s="44" t="s">
        <v>20588</v>
      </c>
      <c r="E4212" s="42" t="s">
        <v>20589</v>
      </c>
      <c r="F4212" s="42" t="s">
        <v>20590</v>
      </c>
      <c r="G4212" s="42"/>
      <c r="H4212" s="42" t="s">
        <v>571</v>
      </c>
      <c r="I4212" s="42">
        <f>VLOOKUP(C4212,RefVtsB1,6,FALSE)</f>
        <v>2</v>
      </c>
      <c r="J4212" s="42"/>
      <c r="K4212" s="42"/>
      <c r="L4212" s="42" t="s">
        <v>555</v>
      </c>
      <c r="M4212" s="42" t="s">
        <v>555</v>
      </c>
      <c r="N4212" s="42" t="s">
        <v>555</v>
      </c>
      <c r="O4212" s="42"/>
      <c r="P4212" s="42" t="s">
        <v>555</v>
      </c>
      <c r="Q4212" s="42" t="s">
        <v>555</v>
      </c>
      <c r="R4212" s="42" t="s">
        <v>555</v>
      </c>
      <c r="S4212" s="42" t="s">
        <v>555</v>
      </c>
      <c r="T4212" s="42" t="s">
        <v>921</v>
      </c>
      <c r="U4212" s="42" t="s">
        <v>1172</v>
      </c>
      <c r="V4212" s="44"/>
      <c r="W4212" s="44"/>
      <c r="X4212" s="44"/>
      <c r="Y4212" s="44"/>
      <c r="Z4212" s="44"/>
      <c r="AA4212" s="44"/>
    </row>
    <row r="4213" spans="1:27" ht="15.75" customHeight="1" x14ac:dyDescent="0.25">
      <c r="A4213" s="43">
        <v>4265</v>
      </c>
      <c r="B4213" s="43" t="s">
        <v>482</v>
      </c>
      <c r="C4213" s="42" t="s">
        <v>20591</v>
      </c>
      <c r="D4213" s="44" t="s">
        <v>20592</v>
      </c>
      <c r="E4213" s="42" t="s">
        <v>20593</v>
      </c>
      <c r="F4213" s="42" t="s">
        <v>20594</v>
      </c>
      <c r="G4213" s="42"/>
      <c r="H4213" s="42" t="s">
        <v>571</v>
      </c>
      <c r="I4213" s="42"/>
      <c r="J4213" s="42"/>
      <c r="K4213" s="42"/>
      <c r="L4213" s="42" t="s">
        <v>555</v>
      </c>
      <c r="M4213" s="42" t="s">
        <v>555</v>
      </c>
      <c r="N4213" s="42" t="s">
        <v>555</v>
      </c>
      <c r="O4213" s="42"/>
      <c r="P4213" s="42" t="s">
        <v>555</v>
      </c>
      <c r="Q4213" s="42" t="s">
        <v>555</v>
      </c>
      <c r="R4213" s="42" t="s">
        <v>555</v>
      </c>
      <c r="S4213" s="42" t="s">
        <v>555</v>
      </c>
      <c r="T4213" s="42" t="s">
        <v>5384</v>
      </c>
      <c r="U4213" s="42" t="s">
        <v>1172</v>
      </c>
      <c r="V4213" s="44"/>
      <c r="W4213" s="44"/>
      <c r="X4213" s="44"/>
      <c r="Y4213" s="44"/>
      <c r="Z4213" s="44"/>
      <c r="AA4213" s="44"/>
    </row>
    <row r="4214" spans="1:27" ht="15.75" customHeight="1" x14ac:dyDescent="0.25">
      <c r="A4214" s="43">
        <v>4266</v>
      </c>
      <c r="B4214" s="43" t="s">
        <v>482</v>
      </c>
      <c r="C4214" s="42" t="s">
        <v>20595</v>
      </c>
      <c r="D4214" s="44" t="s">
        <v>20596</v>
      </c>
      <c r="E4214" s="42" t="s">
        <v>20597</v>
      </c>
      <c r="F4214" s="42" t="s">
        <v>20598</v>
      </c>
      <c r="G4214" s="42"/>
      <c r="H4214" s="42" t="s">
        <v>571</v>
      </c>
      <c r="I4214" s="42"/>
      <c r="J4214" s="42"/>
      <c r="K4214" s="42"/>
      <c r="L4214" s="42" t="s">
        <v>555</v>
      </c>
      <c r="M4214" s="42" t="s">
        <v>555</v>
      </c>
      <c r="N4214" s="42" t="s">
        <v>555</v>
      </c>
      <c r="O4214" s="42"/>
      <c r="P4214" s="42" t="s">
        <v>555</v>
      </c>
      <c r="Q4214" s="42" t="s">
        <v>555</v>
      </c>
      <c r="R4214" s="42" t="s">
        <v>555</v>
      </c>
      <c r="S4214" s="42" t="s">
        <v>555</v>
      </c>
      <c r="T4214" s="42" t="s">
        <v>921</v>
      </c>
      <c r="U4214" s="42" t="s">
        <v>1172</v>
      </c>
      <c r="V4214" s="44"/>
      <c r="W4214" s="44"/>
      <c r="X4214" s="44"/>
      <c r="Y4214" s="44"/>
      <c r="Z4214" s="44"/>
      <c r="AA4214" s="44"/>
    </row>
    <row r="4215" spans="1:27" ht="15.75" customHeight="1" x14ac:dyDescent="0.25">
      <c r="A4215" s="43">
        <v>4267</v>
      </c>
      <c r="B4215" s="43" t="s">
        <v>482</v>
      </c>
      <c r="C4215" s="42" t="s">
        <v>20599</v>
      </c>
      <c r="D4215" s="44" t="s">
        <v>20600</v>
      </c>
      <c r="E4215" s="42" t="s">
        <v>20601</v>
      </c>
      <c r="F4215" s="42" t="s">
        <v>20602</v>
      </c>
      <c r="G4215" s="42"/>
      <c r="H4215" s="42" t="s">
        <v>571</v>
      </c>
      <c r="I4215" s="42"/>
      <c r="J4215" s="42"/>
      <c r="K4215" s="42"/>
      <c r="L4215" s="42" t="s">
        <v>555</v>
      </c>
      <c r="M4215" s="42" t="s">
        <v>555</v>
      </c>
      <c r="N4215" s="42" t="s">
        <v>555</v>
      </c>
      <c r="O4215" s="42"/>
      <c r="P4215" s="42" t="s">
        <v>555</v>
      </c>
      <c r="Q4215" s="42" t="s">
        <v>555</v>
      </c>
      <c r="R4215" s="42" t="s">
        <v>555</v>
      </c>
      <c r="S4215" s="42" t="s">
        <v>555</v>
      </c>
      <c r="T4215" s="42" t="s">
        <v>921</v>
      </c>
      <c r="U4215" s="42" t="s">
        <v>1172</v>
      </c>
      <c r="V4215" s="44"/>
      <c r="W4215" s="44"/>
      <c r="X4215" s="44"/>
      <c r="Y4215" s="44"/>
      <c r="Z4215" s="44"/>
      <c r="AA4215" s="44"/>
    </row>
    <row r="4216" spans="1:27" ht="15.75" customHeight="1" x14ac:dyDescent="0.25">
      <c r="A4216" s="43">
        <v>4268</v>
      </c>
      <c r="B4216" s="43" t="s">
        <v>482</v>
      </c>
      <c r="C4216" s="42" t="s">
        <v>20603</v>
      </c>
      <c r="D4216" s="44" t="s">
        <v>20604</v>
      </c>
      <c r="E4216" s="42" t="s">
        <v>20605</v>
      </c>
      <c r="F4216" s="42" t="s">
        <v>20606</v>
      </c>
      <c r="G4216" s="42"/>
      <c r="H4216" s="42" t="s">
        <v>571</v>
      </c>
      <c r="I4216" s="42">
        <f>VLOOKUP(C4216,RefVtsB1,6,FALSE)</f>
        <v>1</v>
      </c>
      <c r="J4216" s="42"/>
      <c r="K4216" s="42"/>
      <c r="L4216" s="42" t="s">
        <v>555</v>
      </c>
      <c r="M4216" s="42" t="s">
        <v>555</v>
      </c>
      <c r="N4216" s="42" t="s">
        <v>555</v>
      </c>
      <c r="O4216" s="42"/>
      <c r="P4216" s="42" t="s">
        <v>555</v>
      </c>
      <c r="Q4216" s="42" t="s">
        <v>555</v>
      </c>
      <c r="R4216" s="42" t="s">
        <v>555</v>
      </c>
      <c r="S4216" s="42" t="s">
        <v>555</v>
      </c>
      <c r="T4216" s="42" t="s">
        <v>921</v>
      </c>
      <c r="U4216" s="42" t="s">
        <v>1172</v>
      </c>
      <c r="V4216" s="44"/>
      <c r="W4216" s="44"/>
      <c r="X4216" s="44"/>
      <c r="Y4216" s="44"/>
      <c r="Z4216" s="44"/>
      <c r="AA4216" s="44"/>
    </row>
    <row r="4217" spans="1:27" ht="15.75" customHeight="1" x14ac:dyDescent="0.25">
      <c r="A4217" s="43">
        <v>4269</v>
      </c>
      <c r="B4217" s="43" t="s">
        <v>482</v>
      </c>
      <c r="C4217" s="42" t="s">
        <v>20607</v>
      </c>
      <c r="D4217" s="44" t="s">
        <v>20608</v>
      </c>
      <c r="E4217" s="42" t="s">
        <v>20609</v>
      </c>
      <c r="F4217" s="42" t="s">
        <v>20610</v>
      </c>
      <c r="G4217" s="42"/>
      <c r="H4217" s="42" t="s">
        <v>571</v>
      </c>
      <c r="I4217" s="42">
        <f>VLOOKUP(C4217,RefVtsB1,6,FALSE)</f>
        <v>2</v>
      </c>
      <c r="J4217" s="42"/>
      <c r="K4217" s="42"/>
      <c r="L4217" s="42" t="s">
        <v>555</v>
      </c>
      <c r="M4217" s="42" t="s">
        <v>555</v>
      </c>
      <c r="N4217" s="42" t="s">
        <v>555</v>
      </c>
      <c r="O4217" s="42"/>
      <c r="P4217" s="42" t="s">
        <v>555</v>
      </c>
      <c r="Q4217" s="42" t="s">
        <v>555</v>
      </c>
      <c r="R4217" s="42" t="s">
        <v>555</v>
      </c>
      <c r="S4217" s="42" t="s">
        <v>555</v>
      </c>
      <c r="T4217" s="42" t="s">
        <v>921</v>
      </c>
      <c r="U4217" s="42" t="s">
        <v>1172</v>
      </c>
      <c r="V4217" s="44"/>
      <c r="W4217" s="44"/>
      <c r="X4217" s="44"/>
      <c r="Y4217" s="44"/>
      <c r="Z4217" s="44"/>
      <c r="AA4217" s="44"/>
    </row>
    <row r="4218" spans="1:27" ht="15.75" customHeight="1" x14ac:dyDescent="0.25">
      <c r="A4218" s="43">
        <v>4270</v>
      </c>
      <c r="B4218" s="43" t="s">
        <v>482</v>
      </c>
      <c r="C4218" s="42" t="s">
        <v>20611</v>
      </c>
      <c r="D4218" s="44" t="s">
        <v>20612</v>
      </c>
      <c r="E4218" s="42" t="s">
        <v>20613</v>
      </c>
      <c r="F4218" s="42" t="s">
        <v>20614</v>
      </c>
      <c r="G4218" s="42"/>
      <c r="H4218" s="42" t="s">
        <v>571</v>
      </c>
      <c r="I4218" s="42"/>
      <c r="J4218" s="42"/>
      <c r="K4218" s="42" t="s">
        <v>2570</v>
      </c>
      <c r="L4218" s="42" t="s">
        <v>555</v>
      </c>
      <c r="M4218" s="42" t="s">
        <v>555</v>
      </c>
      <c r="N4218" s="42" t="s">
        <v>555</v>
      </c>
      <c r="O4218" s="42"/>
      <c r="P4218" s="42" t="s">
        <v>555</v>
      </c>
      <c r="Q4218" s="42" t="s">
        <v>555</v>
      </c>
      <c r="R4218" s="42" t="s">
        <v>555</v>
      </c>
      <c r="S4218" s="42" t="s">
        <v>555</v>
      </c>
      <c r="T4218" s="42" t="s">
        <v>921</v>
      </c>
      <c r="U4218" s="42" t="s">
        <v>1172</v>
      </c>
      <c r="V4218" s="44"/>
      <c r="W4218" s="44"/>
      <c r="X4218" s="44"/>
      <c r="Y4218" s="44"/>
      <c r="Z4218" s="44"/>
      <c r="AA4218" s="44"/>
    </row>
    <row r="4219" spans="1:27" ht="15.75" customHeight="1" x14ac:dyDescent="0.25">
      <c r="A4219" s="43">
        <v>4271</v>
      </c>
      <c r="B4219" s="43" t="s">
        <v>482</v>
      </c>
      <c r="C4219" s="42" t="s">
        <v>20615</v>
      </c>
      <c r="D4219" s="44" t="s">
        <v>20616</v>
      </c>
      <c r="E4219" s="42" t="s">
        <v>20617</v>
      </c>
      <c r="F4219" s="42" t="s">
        <v>20618</v>
      </c>
      <c r="G4219" s="42"/>
      <c r="H4219" s="42" t="s">
        <v>571</v>
      </c>
      <c r="I4219" s="42"/>
      <c r="J4219" s="42"/>
      <c r="K4219" s="42"/>
      <c r="L4219" s="42" t="s">
        <v>555</v>
      </c>
      <c r="M4219" s="42" t="s">
        <v>555</v>
      </c>
      <c r="N4219" s="42" t="s">
        <v>555</v>
      </c>
      <c r="O4219" s="42"/>
      <c r="P4219" s="42" t="s">
        <v>555</v>
      </c>
      <c r="Q4219" s="42" t="s">
        <v>555</v>
      </c>
      <c r="R4219" s="42" t="s">
        <v>555</v>
      </c>
      <c r="S4219" s="42" t="s">
        <v>555</v>
      </c>
      <c r="T4219" s="42" t="s">
        <v>921</v>
      </c>
      <c r="U4219" s="42" t="s">
        <v>1172</v>
      </c>
      <c r="V4219" s="44"/>
      <c r="W4219" s="44"/>
      <c r="X4219" s="44"/>
      <c r="Y4219" s="44"/>
      <c r="Z4219" s="44"/>
      <c r="AA4219" s="44"/>
    </row>
    <row r="4220" spans="1:27" ht="15.75" customHeight="1" x14ac:dyDescent="0.25">
      <c r="A4220" s="43">
        <v>4272</v>
      </c>
      <c r="B4220" s="43" t="s">
        <v>482</v>
      </c>
      <c r="C4220" s="42" t="s">
        <v>20619</v>
      </c>
      <c r="D4220" s="44" t="s">
        <v>20620</v>
      </c>
      <c r="E4220" s="42" t="s">
        <v>20621</v>
      </c>
      <c r="F4220" s="42" t="s">
        <v>20622</v>
      </c>
      <c r="G4220" s="42"/>
      <c r="H4220" s="42" t="s">
        <v>571</v>
      </c>
      <c r="I4220" s="42"/>
      <c r="J4220" s="42"/>
      <c r="K4220" s="42"/>
      <c r="L4220" s="42" t="s">
        <v>555</v>
      </c>
      <c r="M4220" s="42" t="s">
        <v>555</v>
      </c>
      <c r="N4220" s="42" t="s">
        <v>555</v>
      </c>
      <c r="O4220" s="42"/>
      <c r="P4220" s="42" t="s">
        <v>555</v>
      </c>
      <c r="Q4220" s="42" t="s">
        <v>555</v>
      </c>
      <c r="R4220" s="42" t="s">
        <v>555</v>
      </c>
      <c r="S4220" s="42" t="s">
        <v>555</v>
      </c>
      <c r="T4220" s="42" t="s">
        <v>921</v>
      </c>
      <c r="U4220" s="42" t="s">
        <v>1172</v>
      </c>
      <c r="V4220" s="44"/>
      <c r="W4220" s="44"/>
      <c r="X4220" s="44"/>
      <c r="Y4220" s="44"/>
      <c r="Z4220" s="44"/>
      <c r="AA4220" s="44"/>
    </row>
    <row r="4221" spans="1:27" ht="15.75" customHeight="1" x14ac:dyDescent="0.25">
      <c r="A4221" s="43">
        <v>4273</v>
      </c>
      <c r="B4221" s="43" t="s">
        <v>482</v>
      </c>
      <c r="C4221" s="42" t="s">
        <v>20623</v>
      </c>
      <c r="D4221" s="44" t="s">
        <v>20624</v>
      </c>
      <c r="E4221" s="42" t="s">
        <v>20625</v>
      </c>
      <c r="F4221" s="42" t="s">
        <v>20626</v>
      </c>
      <c r="G4221" s="42"/>
      <c r="H4221" s="42" t="s">
        <v>571</v>
      </c>
      <c r="I4221" s="42">
        <f>VLOOKUP(C4221,RefVtsB1,6,FALSE)</f>
        <v>2</v>
      </c>
      <c r="J4221" s="42"/>
      <c r="K4221" s="42"/>
      <c r="L4221" s="42" t="s">
        <v>555</v>
      </c>
      <c r="M4221" s="42" t="s">
        <v>555</v>
      </c>
      <c r="N4221" s="42" t="s">
        <v>555</v>
      </c>
      <c r="O4221" s="42"/>
      <c r="P4221" s="42" t="s">
        <v>555</v>
      </c>
      <c r="Q4221" s="42" t="s">
        <v>555</v>
      </c>
      <c r="R4221" s="42" t="s">
        <v>555</v>
      </c>
      <c r="S4221" s="42" t="s">
        <v>555</v>
      </c>
      <c r="T4221" s="42" t="s">
        <v>921</v>
      </c>
      <c r="U4221" s="42" t="s">
        <v>1172</v>
      </c>
      <c r="V4221" s="44"/>
      <c r="W4221" s="44"/>
      <c r="X4221" s="44"/>
      <c r="Y4221" s="44"/>
      <c r="Z4221" s="44"/>
      <c r="AA4221" s="44"/>
    </row>
    <row r="4222" spans="1:27" ht="15.75" customHeight="1" x14ac:dyDescent="0.25">
      <c r="A4222" s="43">
        <v>4274</v>
      </c>
      <c r="B4222" s="43" t="s">
        <v>482</v>
      </c>
      <c r="C4222" s="42" t="s">
        <v>20627</v>
      </c>
      <c r="D4222" s="44" t="s">
        <v>20628</v>
      </c>
      <c r="E4222" s="42" t="s">
        <v>20629</v>
      </c>
      <c r="F4222" s="42" t="s">
        <v>20630</v>
      </c>
      <c r="G4222" s="42"/>
      <c r="H4222" s="42" t="s">
        <v>571</v>
      </c>
      <c r="I4222" s="42">
        <f>VLOOKUP(C4222,RefVtsB1,6,FALSE)</f>
        <v>1</v>
      </c>
      <c r="J4222" s="42"/>
      <c r="K4222" s="42"/>
      <c r="L4222" s="42" t="s">
        <v>555</v>
      </c>
      <c r="M4222" s="42" t="s">
        <v>555</v>
      </c>
      <c r="N4222" s="42" t="s">
        <v>555</v>
      </c>
      <c r="O4222" s="42"/>
      <c r="P4222" s="42" t="s">
        <v>555</v>
      </c>
      <c r="Q4222" s="42" t="s">
        <v>555</v>
      </c>
      <c r="R4222" s="42" t="s">
        <v>555</v>
      </c>
      <c r="S4222" s="42" t="s">
        <v>555</v>
      </c>
      <c r="T4222" s="42" t="s">
        <v>921</v>
      </c>
      <c r="U4222" s="42" t="s">
        <v>1172</v>
      </c>
      <c r="V4222" s="44"/>
      <c r="W4222" s="44"/>
      <c r="X4222" s="44"/>
      <c r="Y4222" s="44"/>
      <c r="Z4222" s="44"/>
      <c r="AA4222" s="44"/>
    </row>
    <row r="4223" spans="1:27" ht="15.75" customHeight="1" x14ac:dyDescent="0.25">
      <c r="A4223" s="43">
        <v>4275</v>
      </c>
      <c r="B4223" s="43" t="s">
        <v>482</v>
      </c>
      <c r="C4223" s="42" t="s">
        <v>20631</v>
      </c>
      <c r="D4223" s="44" t="s">
        <v>20632</v>
      </c>
      <c r="E4223" s="42" t="s">
        <v>20633</v>
      </c>
      <c r="F4223" s="42" t="s">
        <v>20634</v>
      </c>
      <c r="G4223" s="42"/>
      <c r="H4223" s="42" t="s">
        <v>571</v>
      </c>
      <c r="I4223" s="42"/>
      <c r="J4223" s="42"/>
      <c r="K4223" s="42"/>
      <c r="L4223" s="42" t="s">
        <v>555</v>
      </c>
      <c r="M4223" s="42" t="s">
        <v>555</v>
      </c>
      <c r="N4223" s="42" t="s">
        <v>555</v>
      </c>
      <c r="O4223" s="42"/>
      <c r="P4223" s="42" t="s">
        <v>555</v>
      </c>
      <c r="Q4223" s="42" t="s">
        <v>555</v>
      </c>
      <c r="R4223" s="42" t="s">
        <v>555</v>
      </c>
      <c r="S4223" s="42" t="s">
        <v>555</v>
      </c>
      <c r="T4223" s="42" t="s">
        <v>921</v>
      </c>
      <c r="U4223" s="42" t="s">
        <v>1172</v>
      </c>
      <c r="V4223" s="44"/>
      <c r="W4223" s="44"/>
      <c r="X4223" s="44"/>
      <c r="Y4223" s="44"/>
      <c r="Z4223" s="44"/>
      <c r="AA4223" s="44"/>
    </row>
    <row r="4224" spans="1:27" ht="15.75" customHeight="1" x14ac:dyDescent="0.25">
      <c r="A4224" s="43">
        <v>4276</v>
      </c>
      <c r="B4224" s="43" t="s">
        <v>482</v>
      </c>
      <c r="C4224" s="42" t="s">
        <v>20635</v>
      </c>
      <c r="D4224" s="44" t="s">
        <v>20636</v>
      </c>
      <c r="E4224" s="42" t="s">
        <v>20637</v>
      </c>
      <c r="F4224" s="42" t="s">
        <v>20638</v>
      </c>
      <c r="G4224" s="42"/>
      <c r="H4224" s="42" t="s">
        <v>554</v>
      </c>
      <c r="I4224" s="42">
        <f>VLOOKUP(C4224,RefVtsB1,6,FALSE)</f>
        <v>5</v>
      </c>
      <c r="J4224" s="42"/>
      <c r="K4224" s="42"/>
      <c r="L4224" s="42" t="s">
        <v>555</v>
      </c>
      <c r="M4224" s="42" t="s">
        <v>555</v>
      </c>
      <c r="N4224" s="42" t="s">
        <v>555</v>
      </c>
      <c r="O4224" s="42"/>
      <c r="P4224" s="42" t="s">
        <v>555</v>
      </c>
      <c r="Q4224" s="42" t="s">
        <v>555</v>
      </c>
      <c r="R4224" s="42" t="s">
        <v>555</v>
      </c>
      <c r="S4224" s="42" t="s">
        <v>555</v>
      </c>
      <c r="T4224" s="42" t="s">
        <v>921</v>
      </c>
      <c r="U4224" s="42" t="s">
        <v>2398</v>
      </c>
      <c r="V4224" s="44"/>
      <c r="W4224" s="44"/>
      <c r="X4224" s="44"/>
      <c r="Y4224" s="44"/>
      <c r="Z4224" s="44"/>
      <c r="AA4224" s="44"/>
    </row>
    <row r="4225" spans="1:27" ht="15.75" customHeight="1" x14ac:dyDescent="0.25">
      <c r="A4225" s="43">
        <v>4277</v>
      </c>
      <c r="B4225" s="43" t="s">
        <v>482</v>
      </c>
      <c r="C4225" s="42" t="s">
        <v>20639</v>
      </c>
      <c r="D4225" s="44" t="s">
        <v>20640</v>
      </c>
      <c r="E4225" s="42" t="s">
        <v>20641</v>
      </c>
      <c r="F4225" s="42" t="s">
        <v>20642</v>
      </c>
      <c r="G4225" s="42"/>
      <c r="H4225" s="42" t="s">
        <v>562</v>
      </c>
      <c r="I4225" s="42"/>
      <c r="J4225" s="42"/>
      <c r="K4225" s="42"/>
      <c r="L4225" s="42" t="s">
        <v>555</v>
      </c>
      <c r="M4225" s="42" t="s">
        <v>555</v>
      </c>
      <c r="N4225" s="42" t="s">
        <v>555</v>
      </c>
      <c r="O4225" s="42"/>
      <c r="P4225" s="42" t="s">
        <v>555</v>
      </c>
      <c r="Q4225" s="42" t="s">
        <v>555</v>
      </c>
      <c r="R4225" s="42" t="s">
        <v>555</v>
      </c>
      <c r="S4225" s="42" t="s">
        <v>555</v>
      </c>
      <c r="T4225" s="42" t="s">
        <v>2397</v>
      </c>
      <c r="U4225" s="42" t="s">
        <v>922</v>
      </c>
      <c r="V4225" s="44"/>
      <c r="W4225" s="44"/>
      <c r="X4225" s="44"/>
      <c r="Y4225" s="44"/>
      <c r="Z4225" s="44"/>
      <c r="AA4225" s="44"/>
    </row>
    <row r="4226" spans="1:27" ht="15.75" customHeight="1" x14ac:dyDescent="0.25">
      <c r="A4226" s="43">
        <v>4278</v>
      </c>
      <c r="B4226" s="51" t="s">
        <v>482</v>
      </c>
      <c r="C4226" s="44" t="s">
        <v>20643</v>
      </c>
      <c r="D4226" s="44" t="s">
        <v>20644</v>
      </c>
      <c r="E4226" s="47" t="s">
        <v>20645</v>
      </c>
      <c r="F4226" s="44" t="s">
        <v>20646</v>
      </c>
      <c r="G4226" s="42"/>
      <c r="H4226" s="44" t="s">
        <v>571</v>
      </c>
      <c r="I4226" s="42"/>
      <c r="J4226" s="44"/>
      <c r="K4226" s="44"/>
      <c r="L4226" s="44"/>
      <c r="M4226" s="44"/>
      <c r="N4226" s="44"/>
      <c r="O4226" s="42"/>
      <c r="P4226" s="44"/>
      <c r="Q4226" s="44"/>
      <c r="R4226" s="44"/>
      <c r="S4226" s="44"/>
      <c r="T4226" s="48">
        <v>1</v>
      </c>
      <c r="U4226" s="49" t="s">
        <v>5050</v>
      </c>
      <c r="V4226" s="44">
        <v>1</v>
      </c>
      <c r="W4226" s="44" t="s">
        <v>5050</v>
      </c>
      <c r="X4226" s="44"/>
      <c r="Y4226" s="44"/>
      <c r="Z4226" s="44"/>
      <c r="AA4226" s="44"/>
    </row>
    <row r="4227" spans="1:27" ht="15.75" customHeight="1" x14ac:dyDescent="0.25">
      <c r="A4227" s="43">
        <v>4279</v>
      </c>
      <c r="B4227" s="51" t="s">
        <v>482</v>
      </c>
      <c r="C4227" s="44" t="s">
        <v>20647</v>
      </c>
      <c r="D4227" s="44" t="s">
        <v>20648</v>
      </c>
      <c r="E4227" s="47" t="s">
        <v>20649</v>
      </c>
      <c r="F4227" s="44" t="s">
        <v>20650</v>
      </c>
      <c r="G4227" s="42"/>
      <c r="H4227" s="44" t="s">
        <v>571</v>
      </c>
      <c r="I4227" s="42"/>
      <c r="J4227" s="44"/>
      <c r="K4227" s="44"/>
      <c r="L4227" s="44"/>
      <c r="M4227" s="44"/>
      <c r="N4227" s="44"/>
      <c r="O4227" s="42"/>
      <c r="P4227" s="44"/>
      <c r="Q4227" s="44"/>
      <c r="R4227" s="44"/>
      <c r="S4227" s="44"/>
      <c r="T4227" s="48">
        <v>1</v>
      </c>
      <c r="U4227" s="49" t="s">
        <v>5050</v>
      </c>
      <c r="V4227" s="44">
        <v>1</v>
      </c>
      <c r="W4227" s="44" t="s">
        <v>5050</v>
      </c>
      <c r="X4227" s="44"/>
      <c r="Y4227" s="44"/>
      <c r="Z4227" s="44"/>
      <c r="AA4227" s="44"/>
    </row>
    <row r="4228" spans="1:27" ht="15.75" customHeight="1" x14ac:dyDescent="0.25">
      <c r="A4228" s="43">
        <v>4280</v>
      </c>
      <c r="B4228" s="51" t="s">
        <v>482</v>
      </c>
      <c r="C4228" s="44" t="s">
        <v>20651</v>
      </c>
      <c r="D4228" s="44" t="s">
        <v>20652</v>
      </c>
      <c r="E4228" s="47" t="s">
        <v>20653</v>
      </c>
      <c r="F4228" s="44" t="s">
        <v>20654</v>
      </c>
      <c r="G4228" s="42"/>
      <c r="H4228" s="44" t="s">
        <v>571</v>
      </c>
      <c r="I4228" s="42"/>
      <c r="J4228" s="44"/>
      <c r="K4228" s="44"/>
      <c r="L4228" s="44"/>
      <c r="M4228" s="44"/>
      <c r="N4228" s="44"/>
      <c r="O4228" s="42"/>
      <c r="P4228" s="44"/>
      <c r="Q4228" s="44"/>
      <c r="R4228" s="44"/>
      <c r="S4228" s="44"/>
      <c r="T4228" s="48">
        <v>2</v>
      </c>
      <c r="U4228" s="49" t="s">
        <v>5110</v>
      </c>
      <c r="V4228" s="44">
        <v>2</v>
      </c>
      <c r="W4228" s="44" t="s">
        <v>5110</v>
      </c>
      <c r="X4228" s="44"/>
      <c r="Y4228" s="44"/>
      <c r="Z4228" s="44"/>
      <c r="AA4228" s="44"/>
    </row>
    <row r="4229" spans="1:27" ht="15.75" customHeight="1" x14ac:dyDescent="0.25">
      <c r="A4229" s="43">
        <v>4281</v>
      </c>
      <c r="B4229" s="51" t="s">
        <v>482</v>
      </c>
      <c r="C4229" s="44" t="s">
        <v>20655</v>
      </c>
      <c r="D4229" s="44" t="s">
        <v>11966</v>
      </c>
      <c r="E4229" s="47" t="s">
        <v>20656</v>
      </c>
      <c r="F4229" s="44" t="s">
        <v>20657</v>
      </c>
      <c r="G4229" s="42"/>
      <c r="H4229" s="44" t="s">
        <v>571</v>
      </c>
      <c r="I4229" s="42"/>
      <c r="J4229" s="44"/>
      <c r="K4229" s="44"/>
      <c r="L4229" s="44"/>
      <c r="M4229" s="44"/>
      <c r="N4229" s="44"/>
      <c r="O4229" s="42"/>
      <c r="P4229" s="44"/>
      <c r="Q4229" s="44"/>
      <c r="R4229" s="44"/>
      <c r="S4229" s="44"/>
      <c r="T4229" s="48">
        <v>1</v>
      </c>
      <c r="U4229" s="49" t="s">
        <v>5050</v>
      </c>
      <c r="V4229" s="44">
        <v>1</v>
      </c>
      <c r="W4229" s="44" t="s">
        <v>5050</v>
      </c>
      <c r="X4229" s="44"/>
      <c r="Y4229" s="44"/>
      <c r="Z4229" s="44"/>
      <c r="AA4229" s="44"/>
    </row>
    <row r="4230" spans="1:27" ht="15.75" customHeight="1" x14ac:dyDescent="0.25">
      <c r="A4230" s="43">
        <v>4282</v>
      </c>
      <c r="B4230" s="51" t="s">
        <v>482</v>
      </c>
      <c r="C4230" s="44" t="s">
        <v>20658</v>
      </c>
      <c r="D4230" s="44" t="s">
        <v>20659</v>
      </c>
      <c r="E4230" s="47" t="s">
        <v>20660</v>
      </c>
      <c r="F4230" s="44" t="s">
        <v>20661</v>
      </c>
      <c r="G4230" s="42"/>
      <c r="H4230" s="44" t="s">
        <v>571</v>
      </c>
      <c r="I4230" s="42"/>
      <c r="J4230" s="44"/>
      <c r="K4230" s="44"/>
      <c r="L4230" s="44"/>
      <c r="M4230" s="44"/>
      <c r="N4230" s="44"/>
      <c r="O4230" s="42"/>
      <c r="P4230" s="44"/>
      <c r="Q4230" s="44"/>
      <c r="R4230" s="44"/>
      <c r="S4230" s="44"/>
      <c r="T4230" s="48">
        <v>1</v>
      </c>
      <c r="U4230" s="49" t="s">
        <v>5050</v>
      </c>
      <c r="V4230" s="44">
        <v>1</v>
      </c>
      <c r="W4230" s="44" t="s">
        <v>5050</v>
      </c>
      <c r="X4230" s="44"/>
      <c r="Y4230" s="44"/>
      <c r="Z4230" s="44"/>
      <c r="AA4230" s="44"/>
    </row>
    <row r="4231" spans="1:27" ht="15.75" customHeight="1" x14ac:dyDescent="0.25">
      <c r="A4231" s="43">
        <v>4285</v>
      </c>
      <c r="B4231" s="51" t="s">
        <v>482</v>
      </c>
      <c r="C4231" s="44" t="s">
        <v>20662</v>
      </c>
      <c r="D4231" s="44" t="s">
        <v>20663</v>
      </c>
      <c r="E4231" s="44" t="s">
        <v>20664</v>
      </c>
      <c r="F4231" s="44" t="s">
        <v>20665</v>
      </c>
      <c r="G4231" s="42"/>
      <c r="H4231" s="42" t="s">
        <v>571</v>
      </c>
      <c r="I4231" s="42">
        <f>VLOOKUP(C4231,RefVtsB1,6,FALSE)</f>
        <v>1</v>
      </c>
      <c r="J4231" s="42"/>
      <c r="K4231" s="46"/>
      <c r="L4231" s="44"/>
      <c r="M4231" s="44"/>
      <c r="N4231" s="44"/>
      <c r="O4231" s="44">
        <v>0</v>
      </c>
      <c r="P4231" s="44"/>
      <c r="Q4231" s="44"/>
      <c r="R4231" s="44"/>
      <c r="S4231" s="44"/>
      <c r="T4231" s="44"/>
      <c r="U4231" s="44"/>
      <c r="V4231" s="44"/>
      <c r="W4231" s="44"/>
      <c r="X4231" s="44"/>
      <c r="Y4231" s="44"/>
      <c r="Z4231" s="44"/>
      <c r="AA4231" s="44"/>
    </row>
    <row r="4232" spans="1:27" ht="15.75" customHeight="1" x14ac:dyDescent="0.25">
      <c r="A4232" s="43">
        <v>4286</v>
      </c>
      <c r="B4232" s="51" t="s">
        <v>482</v>
      </c>
      <c r="C4232" s="44" t="s">
        <v>20666</v>
      </c>
      <c r="D4232" s="44" t="s">
        <v>20667</v>
      </c>
      <c r="E4232" s="44" t="s">
        <v>20668</v>
      </c>
      <c r="F4232" s="44" t="s">
        <v>20669</v>
      </c>
      <c r="G4232" s="42"/>
      <c r="H4232" s="42" t="s">
        <v>571</v>
      </c>
      <c r="I4232" s="42">
        <f>VLOOKUP(C4232,RefVtsB1,6,FALSE)</f>
        <v>2</v>
      </c>
      <c r="J4232" s="42"/>
      <c r="K4232" s="46"/>
      <c r="L4232" s="44"/>
      <c r="M4232" s="44"/>
      <c r="N4232" s="44"/>
      <c r="O4232" s="44">
        <v>0</v>
      </c>
      <c r="P4232" s="44"/>
      <c r="Q4232" s="44"/>
      <c r="R4232" s="44"/>
      <c r="S4232" s="44"/>
      <c r="T4232" s="44"/>
      <c r="U4232" s="44"/>
      <c r="V4232" s="44"/>
      <c r="W4232" s="44"/>
      <c r="X4232" s="44"/>
      <c r="Y4232" s="44"/>
      <c r="Z4232" s="44"/>
      <c r="AA4232" s="44"/>
    </row>
    <row r="4233" spans="1:27" ht="15.75" customHeight="1" x14ac:dyDescent="0.25">
      <c r="A4233" s="43">
        <v>4287</v>
      </c>
      <c r="B4233" s="51" t="s">
        <v>482</v>
      </c>
      <c r="C4233" s="44" t="s">
        <v>20670</v>
      </c>
      <c r="D4233" s="44" t="s">
        <v>20671</v>
      </c>
      <c r="E4233" s="44" t="s">
        <v>20672</v>
      </c>
      <c r="F4233" s="44" t="s">
        <v>20673</v>
      </c>
      <c r="G4233" s="42"/>
      <c r="H4233" s="42" t="s">
        <v>571</v>
      </c>
      <c r="I4233" s="42"/>
      <c r="J4233" s="42"/>
      <c r="K4233" s="46"/>
      <c r="L4233" s="44"/>
      <c r="M4233" s="44"/>
      <c r="N4233" s="44"/>
      <c r="O4233" s="44">
        <v>0</v>
      </c>
      <c r="P4233" s="44"/>
      <c r="Q4233" s="44"/>
      <c r="R4233" s="44"/>
      <c r="S4233" s="44"/>
      <c r="T4233" s="44"/>
      <c r="U4233" s="44"/>
      <c r="V4233" s="44"/>
      <c r="W4233" s="44"/>
      <c r="X4233" s="44"/>
      <c r="Y4233" s="44"/>
      <c r="Z4233" s="44"/>
      <c r="AA4233" s="44"/>
    </row>
    <row r="4234" spans="1:27" ht="15.75" customHeight="1" x14ac:dyDescent="0.25">
      <c r="A4234" s="43">
        <v>4288</v>
      </c>
      <c r="B4234" s="51" t="s">
        <v>482</v>
      </c>
      <c r="C4234" s="44" t="s">
        <v>20674</v>
      </c>
      <c r="D4234" s="44" t="s">
        <v>20675</v>
      </c>
      <c r="E4234" s="44" t="s">
        <v>20676</v>
      </c>
      <c r="F4234" s="44" t="s">
        <v>20677</v>
      </c>
      <c r="G4234" s="42"/>
      <c r="H4234" s="42" t="s">
        <v>571</v>
      </c>
      <c r="I4234" s="42"/>
      <c r="J4234" s="42"/>
      <c r="K4234" s="46"/>
      <c r="L4234" s="44"/>
      <c r="M4234" s="44"/>
      <c r="N4234" s="44"/>
      <c r="O4234" s="44">
        <v>0</v>
      </c>
      <c r="P4234" s="44"/>
      <c r="Q4234" s="44"/>
      <c r="R4234" s="44"/>
      <c r="S4234" s="44"/>
      <c r="T4234" s="44"/>
      <c r="U4234" s="44"/>
      <c r="V4234" s="44"/>
      <c r="W4234" s="44"/>
      <c r="X4234" s="44"/>
      <c r="Y4234" s="44"/>
      <c r="Z4234" s="44"/>
      <c r="AA4234" s="44"/>
    </row>
    <row r="4235" spans="1:27" ht="15.75" customHeight="1" x14ac:dyDescent="0.25">
      <c r="A4235" s="43">
        <v>4289</v>
      </c>
      <c r="B4235" s="51" t="s">
        <v>482</v>
      </c>
      <c r="C4235" s="44" t="s">
        <v>20678</v>
      </c>
      <c r="D4235" s="44" t="s">
        <v>20679</v>
      </c>
      <c r="E4235" s="44" t="s">
        <v>20680</v>
      </c>
      <c r="F4235" s="44" t="s">
        <v>20681</v>
      </c>
      <c r="G4235" s="42"/>
      <c r="H4235" s="42" t="s">
        <v>571</v>
      </c>
      <c r="I4235" s="42"/>
      <c r="J4235" s="42"/>
      <c r="K4235" s="46"/>
      <c r="L4235" s="44"/>
      <c r="M4235" s="44"/>
      <c r="N4235" s="44"/>
      <c r="O4235" s="44">
        <v>0</v>
      </c>
      <c r="P4235" s="44"/>
      <c r="Q4235" s="44"/>
      <c r="R4235" s="44"/>
      <c r="S4235" s="44"/>
      <c r="T4235" s="44"/>
      <c r="U4235" s="44"/>
      <c r="V4235" s="44"/>
      <c r="W4235" s="44"/>
      <c r="X4235" s="44"/>
      <c r="Y4235" s="44"/>
      <c r="Z4235" s="44"/>
      <c r="AA4235" s="44"/>
    </row>
    <row r="4236" spans="1:27" ht="15.75" customHeight="1" x14ac:dyDescent="0.25">
      <c r="A4236" s="43">
        <v>4290</v>
      </c>
      <c r="B4236" s="51" t="s">
        <v>482</v>
      </c>
      <c r="C4236" s="44" t="s">
        <v>20682</v>
      </c>
      <c r="D4236" s="44" t="s">
        <v>20683</v>
      </c>
      <c r="E4236" s="44" t="s">
        <v>20684</v>
      </c>
      <c r="F4236" s="44" t="s">
        <v>20685</v>
      </c>
      <c r="G4236" s="42"/>
      <c r="H4236" s="42" t="s">
        <v>571</v>
      </c>
      <c r="I4236" s="42"/>
      <c r="J4236" s="42"/>
      <c r="K4236" s="46"/>
      <c r="L4236" s="44"/>
      <c r="M4236" s="44"/>
      <c r="N4236" s="44"/>
      <c r="O4236" s="44">
        <v>0</v>
      </c>
      <c r="P4236" s="44"/>
      <c r="Q4236" s="44"/>
      <c r="R4236" s="44"/>
      <c r="S4236" s="44"/>
      <c r="T4236" s="44"/>
      <c r="U4236" s="44"/>
      <c r="V4236" s="44"/>
      <c r="W4236" s="44"/>
      <c r="X4236" s="44"/>
      <c r="Y4236" s="44"/>
      <c r="Z4236" s="44"/>
      <c r="AA4236" s="44"/>
    </row>
    <row r="4237" spans="1:27" ht="15.75" customHeight="1" x14ac:dyDescent="0.25">
      <c r="A4237" s="43">
        <v>4291</v>
      </c>
      <c r="B4237" s="51" t="s">
        <v>482</v>
      </c>
      <c r="C4237" s="44" t="s">
        <v>20686</v>
      </c>
      <c r="D4237" s="44" t="s">
        <v>20687</v>
      </c>
      <c r="E4237" s="44" t="s">
        <v>20688</v>
      </c>
      <c r="F4237" s="44" t="s">
        <v>20689</v>
      </c>
      <c r="G4237" s="42"/>
      <c r="H4237" s="42" t="s">
        <v>571</v>
      </c>
      <c r="I4237" s="42">
        <f>VLOOKUP(C4237,RefVtsB1,6,FALSE)</f>
        <v>2</v>
      </c>
      <c r="J4237" s="42"/>
      <c r="K4237" s="46"/>
      <c r="L4237" s="44"/>
      <c r="M4237" s="44"/>
      <c r="N4237" s="44"/>
      <c r="O4237" s="44">
        <v>0</v>
      </c>
      <c r="P4237" s="44"/>
      <c r="Q4237" s="44"/>
      <c r="R4237" s="44"/>
      <c r="S4237" s="44"/>
      <c r="T4237" s="44"/>
      <c r="U4237" s="44"/>
      <c r="V4237" s="44"/>
      <c r="W4237" s="44"/>
      <c r="X4237" s="44"/>
      <c r="Y4237" s="44"/>
      <c r="Z4237" s="44"/>
      <c r="AA4237" s="44"/>
    </row>
    <row r="4238" spans="1:27" ht="15.75" customHeight="1" x14ac:dyDescent="0.25">
      <c r="A4238" s="43">
        <v>4292</v>
      </c>
      <c r="B4238" s="51" t="s">
        <v>482</v>
      </c>
      <c r="C4238" s="44" t="s">
        <v>20690</v>
      </c>
      <c r="D4238" s="44" t="s">
        <v>20691</v>
      </c>
      <c r="E4238" s="44" t="s">
        <v>20692</v>
      </c>
      <c r="F4238" s="44" t="s">
        <v>20693</v>
      </c>
      <c r="G4238" s="42"/>
      <c r="H4238" s="42" t="s">
        <v>571</v>
      </c>
      <c r="I4238" s="42">
        <f>VLOOKUP(C4238,RefVtsB1,6,FALSE)</f>
        <v>2</v>
      </c>
      <c r="J4238" s="42"/>
      <c r="K4238" s="46"/>
      <c r="L4238" s="44"/>
      <c r="M4238" s="44"/>
      <c r="N4238" s="44"/>
      <c r="O4238" s="44">
        <v>0</v>
      </c>
      <c r="P4238" s="44"/>
      <c r="Q4238" s="44"/>
      <c r="R4238" s="44"/>
      <c r="S4238" s="44"/>
      <c r="T4238" s="44"/>
      <c r="U4238" s="44"/>
      <c r="V4238" s="44"/>
      <c r="W4238" s="44"/>
      <c r="X4238" s="44"/>
      <c r="Y4238" s="44"/>
      <c r="Z4238" s="44"/>
      <c r="AA4238" s="44"/>
    </row>
    <row r="4239" spans="1:27" ht="15.75" customHeight="1" x14ac:dyDescent="0.25">
      <c r="A4239" s="43">
        <v>4293</v>
      </c>
      <c r="B4239" s="51" t="s">
        <v>482</v>
      </c>
      <c r="C4239" s="44" t="s">
        <v>20694</v>
      </c>
      <c r="D4239" s="44" t="s">
        <v>20695</v>
      </c>
      <c r="E4239" s="44" t="s">
        <v>20696</v>
      </c>
      <c r="F4239" s="44" t="s">
        <v>20697</v>
      </c>
      <c r="G4239" s="42"/>
      <c r="H4239" s="42" t="s">
        <v>571</v>
      </c>
      <c r="I4239" s="42">
        <f>VLOOKUP(C4239,RefVtsB1,6,FALSE)</f>
        <v>2</v>
      </c>
      <c r="J4239" s="42"/>
      <c r="K4239" s="46"/>
      <c r="L4239" s="44"/>
      <c r="M4239" s="44"/>
      <c r="N4239" s="44"/>
      <c r="O4239" s="44">
        <v>0</v>
      </c>
      <c r="P4239" s="44"/>
      <c r="Q4239" s="44"/>
      <c r="R4239" s="44"/>
      <c r="S4239" s="44"/>
      <c r="T4239" s="44"/>
      <c r="U4239" s="44"/>
      <c r="V4239" s="44"/>
      <c r="W4239" s="44"/>
      <c r="X4239" s="44"/>
      <c r="Y4239" s="44"/>
      <c r="Z4239" s="44"/>
      <c r="AA4239" s="44"/>
    </row>
    <row r="4240" spans="1:27" ht="15.75" customHeight="1" x14ac:dyDescent="0.25">
      <c r="A4240" s="43">
        <v>4294</v>
      </c>
      <c r="B4240" s="51" t="s">
        <v>482</v>
      </c>
      <c r="C4240" s="44" t="s">
        <v>20698</v>
      </c>
      <c r="D4240" s="44" t="s">
        <v>20699</v>
      </c>
      <c r="E4240" s="44" t="s">
        <v>20700</v>
      </c>
      <c r="F4240" s="44" t="s">
        <v>20701</v>
      </c>
      <c r="G4240" s="42"/>
      <c r="H4240" s="42" t="s">
        <v>571</v>
      </c>
      <c r="I4240" s="42"/>
      <c r="J4240" s="42"/>
      <c r="K4240" s="46"/>
      <c r="L4240" s="44"/>
      <c r="M4240" s="44"/>
      <c r="N4240" s="44"/>
      <c r="O4240" s="44">
        <v>0</v>
      </c>
      <c r="P4240" s="44"/>
      <c r="Q4240" s="44"/>
      <c r="R4240" s="44"/>
      <c r="S4240" s="44"/>
      <c r="T4240" s="44"/>
      <c r="U4240" s="44"/>
      <c r="V4240" s="44"/>
      <c r="W4240" s="44"/>
      <c r="X4240" s="44"/>
      <c r="Y4240" s="44"/>
      <c r="Z4240" s="44"/>
      <c r="AA4240" s="44"/>
    </row>
    <row r="4241" spans="1:27" ht="15.75" customHeight="1" x14ac:dyDescent="0.25">
      <c r="A4241" s="43">
        <v>4295</v>
      </c>
      <c r="B4241" s="51" t="s">
        <v>482</v>
      </c>
      <c r="C4241" s="44" t="s">
        <v>20702</v>
      </c>
      <c r="D4241" s="44" t="s">
        <v>20703</v>
      </c>
      <c r="E4241" s="44" t="s">
        <v>20704</v>
      </c>
      <c r="F4241" s="44" t="s">
        <v>20705</v>
      </c>
      <c r="G4241" s="42"/>
      <c r="H4241" s="42" t="s">
        <v>571</v>
      </c>
      <c r="I4241" s="42"/>
      <c r="J4241" s="42"/>
      <c r="K4241" s="46"/>
      <c r="L4241" s="44"/>
      <c r="M4241" s="44"/>
      <c r="N4241" s="44"/>
      <c r="O4241" s="44">
        <v>0</v>
      </c>
      <c r="P4241" s="44"/>
      <c r="Q4241" s="44"/>
      <c r="R4241" s="44"/>
      <c r="S4241" s="44"/>
      <c r="T4241" s="44"/>
      <c r="U4241" s="44"/>
      <c r="V4241" s="44"/>
      <c r="W4241" s="44"/>
      <c r="X4241" s="44"/>
      <c r="Y4241" s="44"/>
      <c r="Z4241" s="44"/>
      <c r="AA4241" s="44"/>
    </row>
    <row r="4242" spans="1:27" ht="15.75" customHeight="1" x14ac:dyDescent="0.25">
      <c r="A4242" s="43">
        <v>4296</v>
      </c>
      <c r="B4242" s="51" t="s">
        <v>507</v>
      </c>
      <c r="C4242" s="44" t="s">
        <v>20706</v>
      </c>
      <c r="D4242" s="44" t="s">
        <v>20707</v>
      </c>
      <c r="E4242" s="51" t="s">
        <v>20708</v>
      </c>
      <c r="F4242" s="44" t="s">
        <v>20709</v>
      </c>
      <c r="G4242" s="42"/>
      <c r="H4242" s="42" t="s">
        <v>571</v>
      </c>
      <c r="I4242" s="42">
        <f>VLOOKUP(C4242,RefVtsB2,6,FALSE)</f>
        <v>1</v>
      </c>
      <c r="J4242" s="42"/>
      <c r="K4242" s="46"/>
      <c r="L4242" s="44"/>
      <c r="M4242" s="44"/>
      <c r="N4242" s="44"/>
      <c r="O4242" s="44"/>
      <c r="P4242" s="44"/>
      <c r="Q4242" s="44"/>
      <c r="R4242" s="44"/>
      <c r="S4242" s="44"/>
      <c r="T4242" s="44"/>
      <c r="U4242" s="44"/>
      <c r="V4242" s="44"/>
      <c r="W4242" s="44"/>
      <c r="X4242" s="44"/>
      <c r="Y4242" s="44"/>
      <c r="Z4242" s="51" t="s">
        <v>1172</v>
      </c>
      <c r="AA4242" s="52">
        <v>4.9401800315168849</v>
      </c>
    </row>
    <row r="4243" spans="1:27" ht="15.75" customHeight="1" x14ac:dyDescent="0.25">
      <c r="A4243" s="43">
        <v>4297</v>
      </c>
      <c r="B4243" s="51" t="s">
        <v>507</v>
      </c>
      <c r="C4243" s="44" t="s">
        <v>20710</v>
      </c>
      <c r="D4243" s="44" t="s">
        <v>20711</v>
      </c>
      <c r="E4243" s="51" t="s">
        <v>20712</v>
      </c>
      <c r="F4243" s="44" t="s">
        <v>20713</v>
      </c>
      <c r="G4243" s="42"/>
      <c r="H4243" s="42" t="s">
        <v>571</v>
      </c>
      <c r="I4243" s="42">
        <f>VLOOKUP(C4243,RefVtsB2,6,FALSE)</f>
        <v>2</v>
      </c>
      <c r="J4243" s="42"/>
      <c r="K4243" s="46"/>
      <c r="L4243" s="44"/>
      <c r="M4243" s="44"/>
      <c r="N4243" s="44"/>
      <c r="O4243" s="44"/>
      <c r="P4243" s="44"/>
      <c r="Q4243" s="44"/>
      <c r="R4243" s="44"/>
      <c r="S4243" s="44"/>
      <c r="T4243" s="44"/>
      <c r="U4243" s="44"/>
      <c r="V4243" s="44"/>
      <c r="W4243" s="44"/>
      <c r="X4243" s="44"/>
      <c r="Y4243" s="44"/>
      <c r="Z4243" s="51" t="s">
        <v>1172</v>
      </c>
      <c r="AA4243" s="52">
        <v>5.0955007630479408</v>
      </c>
    </row>
    <row r="4244" spans="1:27" ht="15.75" customHeight="1" x14ac:dyDescent="0.25">
      <c r="A4244" s="43">
        <v>4298</v>
      </c>
      <c r="B4244" s="51" t="s">
        <v>507</v>
      </c>
      <c r="C4244" s="44" t="s">
        <v>20714</v>
      </c>
      <c r="D4244" s="44" t="s">
        <v>20715</v>
      </c>
      <c r="E4244" s="51" t="s">
        <v>20716</v>
      </c>
      <c r="F4244" s="44" t="s">
        <v>20717</v>
      </c>
      <c r="G4244" s="42"/>
      <c r="H4244" s="42" t="s">
        <v>571</v>
      </c>
      <c r="I4244" s="42"/>
      <c r="J4244" s="42"/>
      <c r="K4244" s="46"/>
      <c r="L4244" s="44"/>
      <c r="M4244" s="44"/>
      <c r="N4244" s="44"/>
      <c r="O4244" s="44"/>
      <c r="P4244" s="44"/>
      <c r="Q4244" s="44"/>
      <c r="R4244" s="44"/>
      <c r="S4244" s="44"/>
      <c r="T4244" s="44"/>
      <c r="U4244" s="44"/>
      <c r="V4244" s="44"/>
      <c r="W4244" s="44"/>
      <c r="X4244" s="44"/>
      <c r="Y4244" s="44"/>
      <c r="Z4244" s="51" t="s">
        <v>1172</v>
      </c>
      <c r="AA4244" s="52">
        <v>4.6053834807088139</v>
      </c>
    </row>
    <row r="4245" spans="1:27" ht="15.75" customHeight="1" x14ac:dyDescent="0.25">
      <c r="A4245" s="43">
        <v>4299</v>
      </c>
      <c r="B4245" s="51" t="s">
        <v>507</v>
      </c>
      <c r="C4245" s="44" t="s">
        <v>20718</v>
      </c>
      <c r="D4245" s="44" t="s">
        <v>20719</v>
      </c>
      <c r="E4245" s="51" t="s">
        <v>20720</v>
      </c>
      <c r="F4245" s="44" t="s">
        <v>20721</v>
      </c>
      <c r="G4245" s="42"/>
      <c r="H4245" s="42" t="s">
        <v>571</v>
      </c>
      <c r="I4245" s="42"/>
      <c r="J4245" s="42"/>
      <c r="K4245" s="46"/>
      <c r="L4245" s="44"/>
      <c r="M4245" s="44"/>
      <c r="N4245" s="44"/>
      <c r="O4245" s="44"/>
      <c r="P4245" s="44"/>
      <c r="Q4245" s="44"/>
      <c r="R4245" s="44"/>
      <c r="S4245" s="44"/>
      <c r="T4245" s="44"/>
      <c r="U4245" s="44"/>
      <c r="V4245" s="44"/>
      <c r="W4245" s="44"/>
      <c r="X4245" s="44"/>
      <c r="Y4245" s="44"/>
      <c r="Z4245" s="51" t="s">
        <v>1172</v>
      </c>
      <c r="AA4245" s="52">
        <v>2.4685369351363509</v>
      </c>
    </row>
    <row r="4246" spans="1:27" ht="15.75" customHeight="1" x14ac:dyDescent="0.25">
      <c r="A4246" s="43">
        <v>4300</v>
      </c>
      <c r="B4246" s="51" t="s">
        <v>507</v>
      </c>
      <c r="C4246" s="44" t="s">
        <v>20722</v>
      </c>
      <c r="D4246" s="44" t="s">
        <v>20723</v>
      </c>
      <c r="E4246" s="51" t="s">
        <v>20724</v>
      </c>
      <c r="F4246" s="44" t="s">
        <v>20725</v>
      </c>
      <c r="G4246" s="42"/>
      <c r="H4246" s="42" t="s">
        <v>571</v>
      </c>
      <c r="I4246" s="42"/>
      <c r="J4246" s="42"/>
      <c r="K4246" s="46"/>
      <c r="L4246" s="44"/>
      <c r="M4246" s="44"/>
      <c r="N4246" s="44"/>
      <c r="O4246" s="44"/>
      <c r="P4246" s="44"/>
      <c r="Q4246" s="44"/>
      <c r="R4246" s="44"/>
      <c r="S4246" s="44"/>
      <c r="T4246" s="44"/>
      <c r="U4246" s="44"/>
      <c r="V4246" s="44"/>
      <c r="W4246" s="44"/>
      <c r="X4246" s="44"/>
      <c r="Y4246" s="44"/>
      <c r="Z4246" s="51" t="s">
        <v>1172</v>
      </c>
      <c r="AA4246" s="52">
        <v>3.4180054309187495</v>
      </c>
    </row>
    <row r="4247" spans="1:27" ht="15.75" customHeight="1" x14ac:dyDescent="0.25">
      <c r="A4247" s="43">
        <v>4301</v>
      </c>
      <c r="B4247" s="51" t="s">
        <v>507</v>
      </c>
      <c r="C4247" s="44" t="s">
        <v>20726</v>
      </c>
      <c r="D4247" s="44" t="s">
        <v>20727</v>
      </c>
      <c r="E4247" s="51" t="s">
        <v>20728</v>
      </c>
      <c r="F4247" s="44" t="s">
        <v>20729</v>
      </c>
      <c r="G4247" s="42"/>
      <c r="H4247" s="42" t="s">
        <v>554</v>
      </c>
      <c r="I4247" s="42"/>
      <c r="J4247" s="42"/>
      <c r="K4247" s="46"/>
      <c r="L4247" s="44"/>
      <c r="M4247" s="44"/>
      <c r="N4247" s="44"/>
      <c r="O4247" s="44"/>
      <c r="P4247" s="44"/>
      <c r="Q4247" s="44"/>
      <c r="R4247" s="44"/>
      <c r="S4247" s="44"/>
      <c r="T4247" s="44"/>
      <c r="U4247" s="44"/>
      <c r="V4247" s="44"/>
      <c r="W4247" s="44"/>
      <c r="X4247" s="44"/>
      <c r="Y4247" s="44"/>
      <c r="Z4247" s="51" t="s">
        <v>19935</v>
      </c>
      <c r="AA4247" s="52">
        <v>1.0858890356286228</v>
      </c>
    </row>
    <row r="4248" spans="1:27" ht="15.75" customHeight="1" x14ac:dyDescent="0.25">
      <c r="A4248" s="43">
        <v>4302</v>
      </c>
      <c r="B4248" s="51" t="s">
        <v>507</v>
      </c>
      <c r="C4248" s="44" t="s">
        <v>20730</v>
      </c>
      <c r="D4248" s="44" t="s">
        <v>20731</v>
      </c>
      <c r="E4248" s="51" t="s">
        <v>20732</v>
      </c>
      <c r="F4248" s="44" t="s">
        <v>20733</v>
      </c>
      <c r="G4248" s="42"/>
      <c r="H4248" s="42" t="s">
        <v>571</v>
      </c>
      <c r="I4248" s="42"/>
      <c r="J4248" s="42"/>
      <c r="K4248" s="46"/>
      <c r="L4248" s="44"/>
      <c r="M4248" s="44"/>
      <c r="N4248" s="44"/>
      <c r="O4248" s="44"/>
      <c r="P4248" s="44"/>
      <c r="Q4248" s="44"/>
      <c r="R4248" s="44"/>
      <c r="S4248" s="44"/>
      <c r="T4248" s="44"/>
      <c r="U4248" s="44"/>
      <c r="V4248" s="44"/>
      <c r="W4248" s="44"/>
      <c r="X4248" s="44"/>
      <c r="Y4248" s="44"/>
      <c r="Z4248" s="51" t="s">
        <v>1172</v>
      </c>
      <c r="AA4248" s="52">
        <v>4.1982688725619397</v>
      </c>
    </row>
    <row r="4249" spans="1:27" ht="15.75" customHeight="1" x14ac:dyDescent="0.25">
      <c r="A4249" s="43">
        <v>4303</v>
      </c>
      <c r="B4249" s="51" t="s">
        <v>507</v>
      </c>
      <c r="C4249" s="44" t="s">
        <v>20734</v>
      </c>
      <c r="D4249" s="44" t="s">
        <v>20735</v>
      </c>
      <c r="E4249" s="51" t="s">
        <v>20736</v>
      </c>
      <c r="F4249" s="44" t="s">
        <v>20737</v>
      </c>
      <c r="G4249" s="42"/>
      <c r="H4249" s="42" t="s">
        <v>571</v>
      </c>
      <c r="I4249" s="42">
        <f>VLOOKUP(C4249,RefVtsB2,6,FALSE)</f>
        <v>2</v>
      </c>
      <c r="J4249" s="42"/>
      <c r="K4249" s="46"/>
      <c r="L4249" s="44"/>
      <c r="M4249" s="44"/>
      <c r="N4249" s="44"/>
      <c r="O4249" s="44"/>
      <c r="P4249" s="44"/>
      <c r="Q4249" s="44"/>
      <c r="R4249" s="44"/>
      <c r="S4249" s="44"/>
      <c r="T4249" s="44"/>
      <c r="U4249" s="44"/>
      <c r="V4249" s="44"/>
      <c r="W4249" s="44"/>
      <c r="X4249" s="44"/>
      <c r="Y4249" s="44"/>
      <c r="Z4249" s="51" t="s">
        <v>1172</v>
      </c>
      <c r="AA4249" s="52">
        <v>4.0891755022521696</v>
      </c>
    </row>
    <row r="4250" spans="1:27" ht="15.75" customHeight="1" x14ac:dyDescent="0.25">
      <c r="A4250" s="43">
        <v>4304</v>
      </c>
      <c r="B4250" s="51" t="s">
        <v>507</v>
      </c>
      <c r="C4250" s="44" t="s">
        <v>20738</v>
      </c>
      <c r="D4250" s="44" t="s">
        <v>20739</v>
      </c>
      <c r="E4250" s="51" t="s">
        <v>20740</v>
      </c>
      <c r="F4250" s="44" t="s">
        <v>20741</v>
      </c>
      <c r="G4250" s="42"/>
      <c r="H4250" s="42" t="s">
        <v>571</v>
      </c>
      <c r="I4250" s="42"/>
      <c r="J4250" s="42"/>
      <c r="K4250" s="46"/>
      <c r="L4250" s="44"/>
      <c r="M4250" s="44"/>
      <c r="N4250" s="44"/>
      <c r="O4250" s="44"/>
      <c r="P4250" s="44"/>
      <c r="Q4250" s="44"/>
      <c r="R4250" s="44"/>
      <c r="S4250" s="44"/>
      <c r="T4250" s="44"/>
      <c r="U4250" s="44"/>
      <c r="V4250" s="44"/>
      <c r="W4250" s="44"/>
      <c r="X4250" s="44"/>
      <c r="Y4250" s="44"/>
      <c r="Z4250" s="51" t="s">
        <v>1172</v>
      </c>
      <c r="AA4250" s="52">
        <v>4.6543239864659132</v>
      </c>
    </row>
    <row r="4251" spans="1:27" ht="15.75" customHeight="1" x14ac:dyDescent="0.25">
      <c r="A4251" s="43">
        <v>4305</v>
      </c>
      <c r="B4251" s="51" t="s">
        <v>507</v>
      </c>
      <c r="C4251" s="44" t="s">
        <v>20742</v>
      </c>
      <c r="D4251" s="44" t="s">
        <v>20743</v>
      </c>
      <c r="E4251" s="51" t="s">
        <v>20744</v>
      </c>
      <c r="F4251" s="44" t="s">
        <v>20745</v>
      </c>
      <c r="G4251" s="42"/>
      <c r="H4251" s="42" t="s">
        <v>571</v>
      </c>
      <c r="I4251" s="42"/>
      <c r="J4251" s="42"/>
      <c r="K4251" s="46"/>
      <c r="L4251" s="44"/>
      <c r="M4251" s="44"/>
      <c r="N4251" s="44"/>
      <c r="O4251" s="44"/>
      <c r="P4251" s="44"/>
      <c r="Q4251" s="44"/>
      <c r="R4251" s="44"/>
      <c r="S4251" s="44"/>
      <c r="T4251" s="44"/>
      <c r="U4251" s="44"/>
      <c r="V4251" s="44"/>
      <c r="W4251" s="44"/>
      <c r="X4251" s="44"/>
      <c r="Y4251" s="44"/>
      <c r="Z4251" s="51" t="s">
        <v>1172</v>
      </c>
      <c r="AA4251" s="52">
        <v>3.4947206173539116</v>
      </c>
    </row>
    <row r="4252" spans="1:27" ht="15.75" customHeight="1" x14ac:dyDescent="0.25">
      <c r="A4252" s="43">
        <v>4306</v>
      </c>
      <c r="B4252" s="51" t="s">
        <v>507</v>
      </c>
      <c r="C4252" s="44" t="s">
        <v>20746</v>
      </c>
      <c r="D4252" s="44" t="s">
        <v>20747</v>
      </c>
      <c r="E4252" s="51" t="s">
        <v>20748</v>
      </c>
      <c r="F4252" s="44" t="s">
        <v>20749</v>
      </c>
      <c r="G4252" s="42"/>
      <c r="H4252" s="42" t="s">
        <v>554</v>
      </c>
      <c r="I4252" s="42"/>
      <c r="J4252" s="42"/>
      <c r="K4252" s="46"/>
      <c r="L4252" s="44"/>
      <c r="M4252" s="44"/>
      <c r="N4252" s="44"/>
      <c r="O4252" s="44"/>
      <c r="P4252" s="44"/>
      <c r="Q4252" s="44"/>
      <c r="R4252" s="44"/>
      <c r="S4252" s="44"/>
      <c r="T4252" s="44"/>
      <c r="U4252" s="44"/>
      <c r="V4252" s="44"/>
      <c r="W4252" s="44"/>
      <c r="X4252" s="44"/>
      <c r="Y4252" s="44"/>
      <c r="Z4252" s="51" t="s">
        <v>19935</v>
      </c>
      <c r="AA4252" s="52">
        <v>1.6304826703039135</v>
      </c>
    </row>
    <row r="4253" spans="1:27" ht="15.75" customHeight="1" x14ac:dyDescent="0.25">
      <c r="A4253" s="43">
        <v>4307</v>
      </c>
      <c r="B4253" s="51" t="s">
        <v>507</v>
      </c>
      <c r="C4253" s="44" t="s">
        <v>20750</v>
      </c>
      <c r="D4253" s="44" t="s">
        <v>20751</v>
      </c>
      <c r="E4253" s="51" t="s">
        <v>20752</v>
      </c>
      <c r="F4253" s="44" t="s">
        <v>20753</v>
      </c>
      <c r="G4253" s="42"/>
      <c r="H4253" s="42" t="s">
        <v>554</v>
      </c>
      <c r="I4253" s="42"/>
      <c r="J4253" s="42"/>
      <c r="K4253" s="46"/>
      <c r="L4253" s="44"/>
      <c r="M4253" s="44"/>
      <c r="N4253" s="44"/>
      <c r="O4253" s="44"/>
      <c r="P4253" s="44"/>
      <c r="Q4253" s="44"/>
      <c r="R4253" s="44"/>
      <c r="S4253" s="44"/>
      <c r="T4253" s="44"/>
      <c r="U4253" s="44"/>
      <c r="V4253" s="44"/>
      <c r="W4253" s="44"/>
      <c r="X4253" s="44"/>
      <c r="Y4253" s="44"/>
      <c r="Z4253" s="51" t="s">
        <v>19935</v>
      </c>
      <c r="AA4253" s="52">
        <v>1.1540298492216099</v>
      </c>
    </row>
    <row r="4254" spans="1:27" ht="15.75" customHeight="1" x14ac:dyDescent="0.25">
      <c r="A4254" s="43">
        <v>4308</v>
      </c>
      <c r="B4254" s="51" t="s">
        <v>507</v>
      </c>
      <c r="C4254" s="44" t="s">
        <v>20754</v>
      </c>
      <c r="D4254" s="44" t="s">
        <v>20755</v>
      </c>
      <c r="E4254" s="51" t="s">
        <v>20756</v>
      </c>
      <c r="F4254" s="44" t="s">
        <v>20757</v>
      </c>
      <c r="G4254" s="42"/>
      <c r="H4254" s="42" t="s">
        <v>554</v>
      </c>
      <c r="I4254" s="42"/>
      <c r="J4254" s="42"/>
      <c r="K4254" s="46"/>
      <c r="L4254" s="44"/>
      <c r="M4254" s="44"/>
      <c r="N4254" s="44"/>
      <c r="O4254" s="44"/>
      <c r="P4254" s="44"/>
      <c r="Q4254" s="44"/>
      <c r="R4254" s="44"/>
      <c r="S4254" s="44"/>
      <c r="T4254" s="44"/>
      <c r="U4254" s="44"/>
      <c r="V4254" s="44"/>
      <c r="W4254" s="44"/>
      <c r="X4254" s="44"/>
      <c r="Y4254" s="44"/>
      <c r="Z4254" s="51" t="s">
        <v>19935</v>
      </c>
      <c r="AA4254" s="52">
        <v>0.95442648181951562</v>
      </c>
    </row>
    <row r="4255" spans="1:27" ht="15.75" customHeight="1" x14ac:dyDescent="0.25">
      <c r="A4255" s="43">
        <v>4309</v>
      </c>
      <c r="B4255" s="51" t="s">
        <v>507</v>
      </c>
      <c r="C4255" s="44" t="s">
        <v>20758</v>
      </c>
      <c r="D4255" s="44" t="s">
        <v>20759</v>
      </c>
      <c r="E4255" s="51" t="s">
        <v>20760</v>
      </c>
      <c r="F4255" s="44" t="s">
        <v>20761</v>
      </c>
      <c r="G4255" s="42"/>
      <c r="H4255" s="42" t="s">
        <v>554</v>
      </c>
      <c r="I4255" s="42"/>
      <c r="J4255" s="42"/>
      <c r="K4255" s="46"/>
      <c r="L4255" s="44"/>
      <c r="M4255" s="44"/>
      <c r="N4255" s="44"/>
      <c r="O4255" s="44"/>
      <c r="P4255" s="44"/>
      <c r="Q4255" s="44"/>
      <c r="R4255" s="44"/>
      <c r="S4255" s="44"/>
      <c r="T4255" s="44"/>
      <c r="U4255" s="44"/>
      <c r="V4255" s="44"/>
      <c r="W4255" s="44"/>
      <c r="X4255" s="44"/>
      <c r="Y4255" s="44"/>
      <c r="Z4255" s="51" t="s">
        <v>19935</v>
      </c>
      <c r="AA4255" s="52">
        <v>0.89433309704126818</v>
      </c>
    </row>
    <row r="4256" spans="1:27" ht="15.75" customHeight="1" x14ac:dyDescent="0.25">
      <c r="A4256" s="43">
        <v>4310</v>
      </c>
      <c r="B4256" s="51" t="s">
        <v>507</v>
      </c>
      <c r="C4256" s="44" t="s">
        <v>20762</v>
      </c>
      <c r="D4256" s="44" t="s">
        <v>20763</v>
      </c>
      <c r="E4256" s="51" t="s">
        <v>20764</v>
      </c>
      <c r="F4256" s="44" t="s">
        <v>20765</v>
      </c>
      <c r="G4256" s="42"/>
      <c r="H4256" s="42" t="s">
        <v>554</v>
      </c>
      <c r="I4256" s="42"/>
      <c r="J4256" s="42"/>
      <c r="K4256" s="46"/>
      <c r="L4256" s="44"/>
      <c r="M4256" s="44"/>
      <c r="N4256" s="44"/>
      <c r="O4256" s="44"/>
      <c r="P4256" s="44"/>
      <c r="Q4256" s="44"/>
      <c r="R4256" s="44"/>
      <c r="S4256" s="44"/>
      <c r="T4256" s="44"/>
      <c r="U4256" s="44"/>
      <c r="V4256" s="44"/>
      <c r="W4256" s="44"/>
      <c r="X4256" s="44"/>
      <c r="Y4256" s="44"/>
      <c r="Z4256" s="51" t="s">
        <v>19935</v>
      </c>
      <c r="AA4256" s="52">
        <v>0.88288387753822606</v>
      </c>
    </row>
    <row r="4257" spans="1:27" ht="15.75" customHeight="1" x14ac:dyDescent="0.25">
      <c r="A4257" s="43">
        <v>4311</v>
      </c>
      <c r="B4257" s="51" t="s">
        <v>507</v>
      </c>
      <c r="C4257" s="44" t="s">
        <v>20766</v>
      </c>
      <c r="D4257" s="44" t="s">
        <v>20767</v>
      </c>
      <c r="E4257" s="51" t="s">
        <v>20768</v>
      </c>
      <c r="F4257" s="44" t="s">
        <v>20769</v>
      </c>
      <c r="G4257" s="42"/>
      <c r="H4257" s="42" t="s">
        <v>554</v>
      </c>
      <c r="I4257" s="42"/>
      <c r="J4257" s="42"/>
      <c r="K4257" s="46"/>
      <c r="L4257" s="44"/>
      <c r="M4257" s="44"/>
      <c r="N4257" s="44"/>
      <c r="O4257" s="44"/>
      <c r="P4257" s="44"/>
      <c r="Q4257" s="44"/>
      <c r="R4257" s="44"/>
      <c r="S4257" s="44"/>
      <c r="T4257" s="44"/>
      <c r="U4257" s="44"/>
      <c r="V4257" s="44"/>
      <c r="W4257" s="44"/>
      <c r="X4257" s="44"/>
      <c r="Y4257" s="44"/>
      <c r="Z4257" s="51" t="s">
        <v>19935</v>
      </c>
      <c r="AA4257" s="52">
        <v>1.5711137546750404</v>
      </c>
    </row>
    <row r="4258" spans="1:27" ht="15.75" customHeight="1" x14ac:dyDescent="0.25">
      <c r="A4258" s="43">
        <v>4312</v>
      </c>
      <c r="B4258" s="51" t="s">
        <v>507</v>
      </c>
      <c r="C4258" s="44" t="s">
        <v>20770</v>
      </c>
      <c r="D4258" s="44" t="s">
        <v>20771</v>
      </c>
      <c r="E4258" s="51" t="s">
        <v>20772</v>
      </c>
      <c r="F4258" s="44" t="s">
        <v>20773</v>
      </c>
      <c r="G4258" s="42"/>
      <c r="H4258" s="42" t="s">
        <v>571</v>
      </c>
      <c r="I4258" s="42"/>
      <c r="J4258" s="42"/>
      <c r="K4258" s="46"/>
      <c r="L4258" s="44"/>
      <c r="M4258" s="44"/>
      <c r="N4258" s="44"/>
      <c r="O4258" s="44"/>
      <c r="P4258" s="44"/>
      <c r="Q4258" s="44"/>
      <c r="R4258" s="44"/>
      <c r="S4258" s="44"/>
      <c r="T4258" s="44"/>
      <c r="U4258" s="44"/>
      <c r="V4258" s="44"/>
      <c r="W4258" s="44"/>
      <c r="X4258" s="44"/>
      <c r="Y4258" s="44"/>
      <c r="Z4258" s="51" t="s">
        <v>1172</v>
      </c>
      <c r="AA4258" s="52">
        <v>3.9451696018356235</v>
      </c>
    </row>
    <row r="4259" spans="1:27" ht="15.75" customHeight="1" x14ac:dyDescent="0.25">
      <c r="A4259" s="43">
        <v>4313</v>
      </c>
      <c r="B4259" s="51" t="s">
        <v>507</v>
      </c>
      <c r="C4259" s="44" t="s">
        <v>20774</v>
      </c>
      <c r="D4259" s="44" t="s">
        <v>20775</v>
      </c>
      <c r="E4259" s="51" t="s">
        <v>20776</v>
      </c>
      <c r="F4259" s="44" t="s">
        <v>20777</v>
      </c>
      <c r="G4259" s="42"/>
      <c r="H4259" s="42" t="s">
        <v>554</v>
      </c>
      <c r="I4259" s="42"/>
      <c r="J4259" s="42"/>
      <c r="K4259" s="46"/>
      <c r="L4259" s="44"/>
      <c r="M4259" s="44"/>
      <c r="N4259" s="44"/>
      <c r="O4259" s="44"/>
      <c r="P4259" s="44"/>
      <c r="Q4259" s="44"/>
      <c r="R4259" s="44"/>
      <c r="S4259" s="44"/>
      <c r="T4259" s="44"/>
      <c r="U4259" s="44"/>
      <c r="V4259" s="44"/>
      <c r="W4259" s="44"/>
      <c r="X4259" s="44"/>
      <c r="Y4259" s="44"/>
      <c r="Z4259" s="51" t="s">
        <v>19935</v>
      </c>
      <c r="AA4259" s="52">
        <v>1.1182309801615378</v>
      </c>
    </row>
    <row r="4260" spans="1:27" ht="15.75" customHeight="1" x14ac:dyDescent="0.25">
      <c r="A4260" s="43">
        <v>4314</v>
      </c>
      <c r="B4260" s="51" t="s">
        <v>507</v>
      </c>
      <c r="C4260" s="44" t="s">
        <v>20778</v>
      </c>
      <c r="D4260" s="44" t="s">
        <v>20779</v>
      </c>
      <c r="E4260" s="51" t="s">
        <v>20780</v>
      </c>
      <c r="F4260" s="44" t="s">
        <v>20781</v>
      </c>
      <c r="G4260" s="42"/>
      <c r="H4260" s="42" t="s">
        <v>571</v>
      </c>
      <c r="I4260" s="42"/>
      <c r="J4260" s="42"/>
      <c r="K4260" s="46"/>
      <c r="L4260" s="44"/>
      <c r="M4260" s="44"/>
      <c r="N4260" s="44"/>
      <c r="O4260" s="44"/>
      <c r="P4260" s="44"/>
      <c r="Q4260" s="44"/>
      <c r="R4260" s="44"/>
      <c r="S4260" s="44"/>
      <c r="T4260" s="44"/>
      <c r="U4260" s="44"/>
      <c r="V4260" s="44"/>
      <c r="W4260" s="44"/>
      <c r="X4260" s="44"/>
      <c r="Y4260" s="44"/>
      <c r="Z4260" s="51" t="s">
        <v>1172</v>
      </c>
      <c r="AA4260" s="52">
        <v>4.0876324390069998</v>
      </c>
    </row>
    <row r="4261" spans="1:27" ht="15.75" customHeight="1" x14ac:dyDescent="0.25">
      <c r="A4261" s="43">
        <v>4315</v>
      </c>
      <c r="B4261" s="51" t="s">
        <v>507</v>
      </c>
      <c r="C4261" s="44" t="s">
        <v>20782</v>
      </c>
      <c r="D4261" s="44" t="s">
        <v>20783</v>
      </c>
      <c r="E4261" s="51" t="s">
        <v>20784</v>
      </c>
      <c r="F4261" s="44" t="s">
        <v>20785</v>
      </c>
      <c r="G4261" s="42"/>
      <c r="H4261" s="42" t="s">
        <v>571</v>
      </c>
      <c r="I4261" s="42"/>
      <c r="J4261" s="42"/>
      <c r="K4261" s="46"/>
      <c r="L4261" s="44"/>
      <c r="M4261" s="44"/>
      <c r="N4261" s="44"/>
      <c r="O4261" s="44"/>
      <c r="P4261" s="44"/>
      <c r="Q4261" s="44"/>
      <c r="R4261" s="44"/>
      <c r="S4261" s="44"/>
      <c r="T4261" s="44"/>
      <c r="U4261" s="44"/>
      <c r="V4261" s="44"/>
      <c r="W4261" s="44"/>
      <c r="X4261" s="44"/>
      <c r="Y4261" s="44"/>
      <c r="Z4261" s="51" t="s">
        <v>1172</v>
      </c>
      <c r="AA4261" s="52">
        <v>2.8843753035541666</v>
      </c>
    </row>
    <row r="4262" spans="1:27" ht="15.75" customHeight="1" x14ac:dyDescent="0.25">
      <c r="A4262" s="43">
        <v>4316</v>
      </c>
      <c r="B4262" s="51" t="s">
        <v>507</v>
      </c>
      <c r="C4262" s="44" t="s">
        <v>20786</v>
      </c>
      <c r="D4262" s="44" t="s">
        <v>20787</v>
      </c>
      <c r="E4262" s="51" t="s">
        <v>20788</v>
      </c>
      <c r="F4262" s="44" t="s">
        <v>20789</v>
      </c>
      <c r="G4262" s="42"/>
      <c r="H4262" s="42" t="s">
        <v>571</v>
      </c>
      <c r="I4262" s="42"/>
      <c r="J4262" s="42"/>
      <c r="K4262" s="46"/>
      <c r="L4262" s="44"/>
      <c r="M4262" s="44"/>
      <c r="N4262" s="44"/>
      <c r="O4262" s="44"/>
      <c r="P4262" s="44"/>
      <c r="Q4262" s="44"/>
      <c r="R4262" s="44"/>
      <c r="S4262" s="44"/>
      <c r="T4262" s="44"/>
      <c r="U4262" s="44"/>
      <c r="V4262" s="44"/>
      <c r="W4262" s="44"/>
      <c r="X4262" s="44"/>
      <c r="Y4262" s="44"/>
      <c r="Z4262" s="51" t="s">
        <v>1172</v>
      </c>
      <c r="AA4262" s="52">
        <v>3.9479928506110316</v>
      </c>
    </row>
    <row r="4263" spans="1:27" ht="15.75" customHeight="1" x14ac:dyDescent="0.25">
      <c r="A4263" s="43">
        <v>4317</v>
      </c>
      <c r="B4263" s="51" t="s">
        <v>507</v>
      </c>
      <c r="C4263" s="44" t="s">
        <v>20790</v>
      </c>
      <c r="D4263" s="44" t="s">
        <v>20791</v>
      </c>
      <c r="E4263" s="51" t="s">
        <v>20792</v>
      </c>
      <c r="F4263" s="44" t="s">
        <v>20793</v>
      </c>
      <c r="G4263" s="42"/>
      <c r="H4263" s="42" t="s">
        <v>554</v>
      </c>
      <c r="I4263" s="42"/>
      <c r="J4263" s="42"/>
      <c r="K4263" s="46"/>
      <c r="L4263" s="44"/>
      <c r="M4263" s="44"/>
      <c r="N4263" s="44"/>
      <c r="O4263" s="44"/>
      <c r="P4263" s="44"/>
      <c r="Q4263" s="44"/>
      <c r="R4263" s="44"/>
      <c r="S4263" s="44"/>
      <c r="T4263" s="44"/>
      <c r="U4263" s="44"/>
      <c r="V4263" s="44"/>
      <c r="W4263" s="44"/>
      <c r="X4263" s="44"/>
      <c r="Y4263" s="44"/>
      <c r="Z4263" s="51" t="s">
        <v>19935</v>
      </c>
      <c r="AA4263" s="52">
        <v>0.83175754881442721</v>
      </c>
    </row>
    <row r="4264" spans="1:27" ht="15.75" customHeight="1" x14ac:dyDescent="0.25">
      <c r="A4264" s="43">
        <v>4318</v>
      </c>
      <c r="B4264" s="51" t="s">
        <v>507</v>
      </c>
      <c r="C4264" s="44" t="s">
        <v>20794</v>
      </c>
      <c r="D4264" s="44" t="s">
        <v>20795</v>
      </c>
      <c r="E4264" s="51" t="s">
        <v>20796</v>
      </c>
      <c r="F4264" s="44" t="s">
        <v>20797</v>
      </c>
      <c r="G4264" s="42"/>
      <c r="H4264" s="42" t="s">
        <v>562</v>
      </c>
      <c r="I4264" s="42"/>
      <c r="J4264" s="42"/>
      <c r="K4264" s="46"/>
      <c r="L4264" s="44"/>
      <c r="M4264" s="44"/>
      <c r="N4264" s="44"/>
      <c r="O4264" s="44"/>
      <c r="P4264" s="44"/>
      <c r="Q4264" s="44"/>
      <c r="R4264" s="44"/>
      <c r="S4264" s="44"/>
      <c r="T4264" s="44"/>
      <c r="U4264" s="44"/>
      <c r="V4264" s="44"/>
      <c r="W4264" s="44"/>
      <c r="X4264" s="44"/>
      <c r="Y4264" s="44"/>
      <c r="Z4264" s="51" t="s">
        <v>19971</v>
      </c>
      <c r="AA4264" s="52">
        <v>1.7124907481125284</v>
      </c>
    </row>
    <row r="4265" spans="1:27" ht="15.75" customHeight="1" x14ac:dyDescent="0.25">
      <c r="A4265" s="43">
        <v>4319</v>
      </c>
      <c r="B4265" s="51" t="s">
        <v>507</v>
      </c>
      <c r="C4265" s="44" t="s">
        <v>20798</v>
      </c>
      <c r="D4265" s="44" t="s">
        <v>20799</v>
      </c>
      <c r="E4265" s="51" t="s">
        <v>20800</v>
      </c>
      <c r="F4265" s="44" t="s">
        <v>20801</v>
      </c>
      <c r="G4265" s="42"/>
      <c r="H4265" s="42" t="s">
        <v>554</v>
      </c>
      <c r="I4265" s="42"/>
      <c r="J4265" s="42"/>
      <c r="K4265" s="46"/>
      <c r="L4265" s="44"/>
      <c r="M4265" s="44"/>
      <c r="N4265" s="44"/>
      <c r="O4265" s="44"/>
      <c r="P4265" s="44"/>
      <c r="Q4265" s="44"/>
      <c r="R4265" s="44"/>
      <c r="S4265" s="44"/>
      <c r="T4265" s="44"/>
      <c r="U4265" s="44"/>
      <c r="V4265" s="44"/>
      <c r="W4265" s="44"/>
      <c r="X4265" s="44"/>
      <c r="Y4265" s="44"/>
      <c r="Z4265" s="51" t="s">
        <v>19935</v>
      </c>
      <c r="AA4265" s="52">
        <v>1.1362391047192002</v>
      </c>
    </row>
    <row r="4266" spans="1:27" ht="15.75" customHeight="1" x14ac:dyDescent="0.25">
      <c r="A4266" s="43">
        <v>4320</v>
      </c>
      <c r="B4266" s="51" t="s">
        <v>507</v>
      </c>
      <c r="C4266" s="44" t="s">
        <v>20802</v>
      </c>
      <c r="D4266" s="44" t="s">
        <v>20803</v>
      </c>
      <c r="E4266" s="51" t="s">
        <v>20804</v>
      </c>
      <c r="F4266" s="44" t="s">
        <v>20805</v>
      </c>
      <c r="G4266" s="42"/>
      <c r="H4266" s="42" t="s">
        <v>571</v>
      </c>
      <c r="I4266" s="42">
        <f>VLOOKUP(C4266,RefVtsB2,6,FALSE)</f>
        <v>2</v>
      </c>
      <c r="J4266" s="42"/>
      <c r="K4266" s="46"/>
      <c r="L4266" s="44"/>
      <c r="M4266" s="44"/>
      <c r="N4266" s="44"/>
      <c r="O4266" s="44"/>
      <c r="P4266" s="44"/>
      <c r="Q4266" s="44"/>
      <c r="R4266" s="44"/>
      <c r="S4266" s="44"/>
      <c r="T4266" s="44"/>
      <c r="U4266" s="44"/>
      <c r="V4266" s="44"/>
      <c r="W4266" s="44"/>
      <c r="X4266" s="44"/>
      <c r="Y4266" s="44"/>
      <c r="Z4266" s="51" t="s">
        <v>1172</v>
      </c>
      <c r="AA4266" s="52">
        <v>5.4085726353753873</v>
      </c>
    </row>
    <row r="4267" spans="1:27" ht="15.75" customHeight="1" x14ac:dyDescent="0.25">
      <c r="A4267" s="43">
        <v>4321</v>
      </c>
      <c r="B4267" s="51" t="s">
        <v>507</v>
      </c>
      <c r="C4267" s="44" t="s">
        <v>20806</v>
      </c>
      <c r="D4267" s="44" t="s">
        <v>20807</v>
      </c>
      <c r="E4267" s="51" t="s">
        <v>20808</v>
      </c>
      <c r="F4267" s="44" t="s">
        <v>20809</v>
      </c>
      <c r="G4267" s="42"/>
      <c r="H4267" s="42" t="s">
        <v>571</v>
      </c>
      <c r="I4267" s="42"/>
      <c r="J4267" s="42"/>
      <c r="K4267" s="46"/>
      <c r="L4267" s="44"/>
      <c r="M4267" s="44"/>
      <c r="N4267" s="44"/>
      <c r="O4267" s="44"/>
      <c r="P4267" s="44"/>
      <c r="Q4267" s="44"/>
      <c r="R4267" s="44"/>
      <c r="S4267" s="44"/>
      <c r="T4267" s="44"/>
      <c r="U4267" s="44"/>
      <c r="V4267" s="44"/>
      <c r="W4267" s="44"/>
      <c r="X4267" s="44"/>
      <c r="Y4267" s="44"/>
      <c r="Z4267" s="51" t="s">
        <v>1172</v>
      </c>
      <c r="AA4267" s="52">
        <v>4.6604977976820958</v>
      </c>
    </row>
    <row r="4268" spans="1:27" ht="15.75" customHeight="1" x14ac:dyDescent="0.25">
      <c r="A4268" s="43">
        <v>4322</v>
      </c>
      <c r="B4268" s="51" t="s">
        <v>507</v>
      </c>
      <c r="C4268" s="44" t="s">
        <v>20810</v>
      </c>
      <c r="D4268" s="44" t="s">
        <v>20811</v>
      </c>
      <c r="E4268" s="51" t="s">
        <v>20812</v>
      </c>
      <c r="F4268" s="44" t="s">
        <v>20813</v>
      </c>
      <c r="G4268" s="42"/>
      <c r="H4268" s="42" t="s">
        <v>571</v>
      </c>
      <c r="I4268" s="42"/>
      <c r="J4268" s="42"/>
      <c r="K4268" s="46"/>
      <c r="L4268" s="44"/>
      <c r="M4268" s="44"/>
      <c r="N4268" s="44"/>
      <c r="O4268" s="44"/>
      <c r="P4268" s="44"/>
      <c r="Q4268" s="44"/>
      <c r="R4268" s="44"/>
      <c r="S4268" s="44"/>
      <c r="T4268" s="44"/>
      <c r="U4268" s="44"/>
      <c r="V4268" s="44"/>
      <c r="W4268" s="44"/>
      <c r="X4268" s="44"/>
      <c r="Y4268" s="44"/>
      <c r="Z4268" s="51" t="s">
        <v>1172</v>
      </c>
      <c r="AA4268" s="52">
        <v>5.1992776132008398</v>
      </c>
    </row>
    <row r="4269" spans="1:27" ht="15.75" customHeight="1" x14ac:dyDescent="0.25">
      <c r="A4269" s="43">
        <v>4323</v>
      </c>
      <c r="B4269" s="51" t="s">
        <v>507</v>
      </c>
      <c r="C4269" s="44" t="s">
        <v>20814</v>
      </c>
      <c r="D4269" s="44" t="s">
        <v>20815</v>
      </c>
      <c r="E4269" s="51" t="s">
        <v>20816</v>
      </c>
      <c r="F4269" s="44" t="s">
        <v>20817</v>
      </c>
      <c r="G4269" s="42"/>
      <c r="H4269" s="42" t="s">
        <v>554</v>
      </c>
      <c r="I4269" s="42"/>
      <c r="J4269" s="42"/>
      <c r="K4269" s="46"/>
      <c r="L4269" s="44"/>
      <c r="M4269" s="44"/>
      <c r="N4269" s="44"/>
      <c r="O4269" s="44"/>
      <c r="P4269" s="44"/>
      <c r="Q4269" s="44"/>
      <c r="R4269" s="44"/>
      <c r="S4269" s="44"/>
      <c r="T4269" s="44"/>
      <c r="U4269" s="44"/>
      <c r="V4269" s="44"/>
      <c r="W4269" s="44"/>
      <c r="X4269" s="44"/>
      <c r="Y4269" s="44"/>
      <c r="Z4269" s="51" t="s">
        <v>19935</v>
      </c>
      <c r="AA4269" s="52">
        <v>1.0147183496339172</v>
      </c>
    </row>
    <row r="4270" spans="1:27" ht="15.75" customHeight="1" x14ac:dyDescent="0.25">
      <c r="A4270" s="43">
        <v>4324</v>
      </c>
      <c r="B4270" s="51" t="s">
        <v>507</v>
      </c>
      <c r="C4270" s="44" t="s">
        <v>20818</v>
      </c>
      <c r="D4270" s="44" t="s">
        <v>20819</v>
      </c>
      <c r="E4270" s="51" t="s">
        <v>20820</v>
      </c>
      <c r="F4270" s="44" t="s">
        <v>20821</v>
      </c>
      <c r="G4270" s="42"/>
      <c r="H4270" s="42" t="s">
        <v>562</v>
      </c>
      <c r="I4270" s="42"/>
      <c r="J4270" s="42"/>
      <c r="K4270" s="46"/>
      <c r="L4270" s="44"/>
      <c r="M4270" s="44"/>
      <c r="N4270" s="44"/>
      <c r="O4270" s="44"/>
      <c r="P4270" s="44"/>
      <c r="Q4270" s="44"/>
      <c r="R4270" s="44"/>
      <c r="S4270" s="44"/>
      <c r="T4270" s="44"/>
      <c r="U4270" s="44"/>
      <c r="V4270" s="44"/>
      <c r="W4270" s="44"/>
      <c r="X4270" s="44"/>
      <c r="Y4270" s="44"/>
      <c r="Z4270" s="51" t="s">
        <v>19971</v>
      </c>
      <c r="AA4270" s="52">
        <v>1.8926877924401819</v>
      </c>
    </row>
    <row r="4271" spans="1:27" ht="15.75" customHeight="1" x14ac:dyDescent="0.25">
      <c r="A4271" s="43">
        <v>4325</v>
      </c>
      <c r="B4271" s="51" t="s">
        <v>507</v>
      </c>
      <c r="C4271" s="44" t="s">
        <v>20822</v>
      </c>
      <c r="D4271" s="44" t="s">
        <v>20823</v>
      </c>
      <c r="E4271" s="51" t="s">
        <v>20824</v>
      </c>
      <c r="F4271" s="44" t="s">
        <v>20825</v>
      </c>
      <c r="G4271" s="42"/>
      <c r="H4271" s="42" t="s">
        <v>571</v>
      </c>
      <c r="I4271" s="42"/>
      <c r="J4271" s="42"/>
      <c r="K4271" s="46"/>
      <c r="L4271" s="44"/>
      <c r="M4271" s="44"/>
      <c r="N4271" s="44"/>
      <c r="O4271" s="44"/>
      <c r="P4271" s="44"/>
      <c r="Q4271" s="44"/>
      <c r="R4271" s="44"/>
      <c r="S4271" s="44"/>
      <c r="T4271" s="44"/>
      <c r="U4271" s="44"/>
      <c r="V4271" s="44"/>
      <c r="W4271" s="44"/>
      <c r="X4271" s="44"/>
      <c r="Y4271" s="44"/>
      <c r="Z4271" s="51" t="s">
        <v>1172</v>
      </c>
      <c r="AA4271" s="52">
        <v>3.354788142996759</v>
      </c>
    </row>
    <row r="4272" spans="1:27" ht="15.75" customHeight="1" x14ac:dyDescent="0.25">
      <c r="A4272" s="43">
        <v>4326</v>
      </c>
      <c r="B4272" s="51" t="s">
        <v>507</v>
      </c>
      <c r="C4272" s="44" t="s">
        <v>20826</v>
      </c>
      <c r="D4272" s="44" t="s">
        <v>20827</v>
      </c>
      <c r="E4272" s="51" t="s">
        <v>20828</v>
      </c>
      <c r="F4272" s="44" t="s">
        <v>20829</v>
      </c>
      <c r="G4272" s="42"/>
      <c r="H4272" s="42" t="s">
        <v>571</v>
      </c>
      <c r="I4272" s="42"/>
      <c r="J4272" s="42"/>
      <c r="K4272" s="46"/>
      <c r="L4272" s="44"/>
      <c r="M4272" s="44"/>
      <c r="N4272" s="44"/>
      <c r="O4272" s="44"/>
      <c r="P4272" s="44"/>
      <c r="Q4272" s="44"/>
      <c r="R4272" s="44"/>
      <c r="S4272" s="44"/>
      <c r="T4272" s="44"/>
      <c r="U4272" s="44"/>
      <c r="V4272" s="44"/>
      <c r="W4272" s="44"/>
      <c r="X4272" s="44"/>
      <c r="Y4272" s="44"/>
      <c r="Z4272" s="51" t="s">
        <v>1172</v>
      </c>
      <c r="AA4272" s="52">
        <v>4.4526408062787155</v>
      </c>
    </row>
    <row r="4273" spans="1:27" ht="15.75" customHeight="1" x14ac:dyDescent="0.25">
      <c r="A4273" s="43">
        <v>4327</v>
      </c>
      <c r="B4273" s="51" t="s">
        <v>507</v>
      </c>
      <c r="C4273" s="44" t="s">
        <v>20830</v>
      </c>
      <c r="D4273" s="44" t="s">
        <v>20831</v>
      </c>
      <c r="E4273" s="51" t="s">
        <v>20832</v>
      </c>
      <c r="F4273" s="44" t="s">
        <v>20833</v>
      </c>
      <c r="G4273" s="42"/>
      <c r="H4273" s="42" t="s">
        <v>571</v>
      </c>
      <c r="I4273" s="42"/>
      <c r="J4273" s="42"/>
      <c r="K4273" s="46"/>
      <c r="L4273" s="44"/>
      <c r="M4273" s="44"/>
      <c r="N4273" s="44"/>
      <c r="O4273" s="44"/>
      <c r="P4273" s="44"/>
      <c r="Q4273" s="44"/>
      <c r="R4273" s="44"/>
      <c r="S4273" s="44"/>
      <c r="T4273" s="44"/>
      <c r="U4273" s="44"/>
      <c r="V4273" s="44"/>
      <c r="W4273" s="44"/>
      <c r="X4273" s="44"/>
      <c r="Y4273" s="44"/>
      <c r="Z4273" s="51" t="s">
        <v>1172</v>
      </c>
      <c r="AA4273" s="52">
        <v>3.9333148066263552</v>
      </c>
    </row>
    <row r="4274" spans="1:27" ht="15.75" customHeight="1" x14ac:dyDescent="0.25">
      <c r="A4274" s="43">
        <v>4328</v>
      </c>
      <c r="B4274" s="51" t="s">
        <v>507</v>
      </c>
      <c r="C4274" s="44" t="s">
        <v>20834</v>
      </c>
      <c r="D4274" s="44" t="s">
        <v>20835</v>
      </c>
      <c r="E4274" s="51" t="s">
        <v>20836</v>
      </c>
      <c r="F4274" s="44" t="s">
        <v>20837</v>
      </c>
      <c r="G4274" s="42"/>
      <c r="H4274" s="42" t="s">
        <v>554</v>
      </c>
      <c r="I4274" s="42"/>
      <c r="J4274" s="42"/>
      <c r="K4274" s="46"/>
      <c r="L4274" s="44"/>
      <c r="M4274" s="44"/>
      <c r="N4274" s="44"/>
      <c r="O4274" s="44"/>
      <c r="P4274" s="44"/>
      <c r="Q4274" s="44"/>
      <c r="R4274" s="44"/>
      <c r="S4274" s="44"/>
      <c r="T4274" s="44"/>
      <c r="U4274" s="44"/>
      <c r="V4274" s="44"/>
      <c r="W4274" s="44"/>
      <c r="X4274" s="44"/>
      <c r="Y4274" s="44"/>
      <c r="Z4274" s="51" t="s">
        <v>19935</v>
      </c>
      <c r="AA4274" s="52">
        <v>1.0028467021146437</v>
      </c>
    </row>
    <row r="4275" spans="1:27" ht="15.75" customHeight="1" x14ac:dyDescent="0.25">
      <c r="A4275" s="43">
        <v>4329</v>
      </c>
      <c r="B4275" s="51" t="s">
        <v>507</v>
      </c>
      <c r="C4275" s="44" t="s">
        <v>20838</v>
      </c>
      <c r="D4275" s="44" t="s">
        <v>20839</v>
      </c>
      <c r="E4275" s="51" t="s">
        <v>20840</v>
      </c>
      <c r="F4275" s="44" t="s">
        <v>20841</v>
      </c>
      <c r="G4275" s="42"/>
      <c r="H4275" s="42" t="s">
        <v>571</v>
      </c>
      <c r="I4275" s="42"/>
      <c r="J4275" s="42"/>
      <c r="K4275" s="46"/>
      <c r="L4275" s="44"/>
      <c r="M4275" s="44"/>
      <c r="N4275" s="44"/>
      <c r="O4275" s="44"/>
      <c r="P4275" s="44"/>
      <c r="Q4275" s="44"/>
      <c r="R4275" s="44"/>
      <c r="S4275" s="44"/>
      <c r="T4275" s="44"/>
      <c r="U4275" s="44"/>
      <c r="V4275" s="44"/>
      <c r="W4275" s="44"/>
      <c r="X4275" s="44"/>
      <c r="Y4275" s="44"/>
      <c r="Z4275" s="51" t="s">
        <v>1172</v>
      </c>
      <c r="AA4275" s="52">
        <v>3.5603823233334819</v>
      </c>
    </row>
    <row r="4276" spans="1:27" ht="15.75" customHeight="1" x14ac:dyDescent="0.25">
      <c r="A4276" s="43">
        <v>4330</v>
      </c>
      <c r="B4276" s="51" t="s">
        <v>507</v>
      </c>
      <c r="C4276" s="44" t="s">
        <v>20842</v>
      </c>
      <c r="D4276" s="44" t="s">
        <v>20843</v>
      </c>
      <c r="E4276" s="51" t="s">
        <v>20844</v>
      </c>
      <c r="F4276" s="44" t="s">
        <v>20845</v>
      </c>
      <c r="G4276" s="42"/>
      <c r="H4276" s="42" t="s">
        <v>571</v>
      </c>
      <c r="I4276" s="42"/>
      <c r="J4276" s="42"/>
      <c r="K4276" s="46"/>
      <c r="L4276" s="44"/>
      <c r="M4276" s="44"/>
      <c r="N4276" s="44"/>
      <c r="O4276" s="44"/>
      <c r="P4276" s="44"/>
      <c r="Q4276" s="44"/>
      <c r="R4276" s="44"/>
      <c r="S4276" s="44"/>
      <c r="T4276" s="44"/>
      <c r="U4276" s="44"/>
      <c r="V4276" s="44"/>
      <c r="W4276" s="44"/>
      <c r="X4276" s="44"/>
      <c r="Y4276" s="44"/>
      <c r="Z4276" s="51" t="s">
        <v>1172</v>
      </c>
      <c r="AA4276" s="52">
        <v>4.2322175858881996</v>
      </c>
    </row>
    <row r="4277" spans="1:27" ht="15.75" customHeight="1" x14ac:dyDescent="0.25">
      <c r="A4277" s="43">
        <v>4331</v>
      </c>
      <c r="B4277" s="51" t="s">
        <v>507</v>
      </c>
      <c r="C4277" s="44" t="s">
        <v>20846</v>
      </c>
      <c r="D4277" s="44" t="s">
        <v>20847</v>
      </c>
      <c r="E4277" s="51" t="s">
        <v>20848</v>
      </c>
      <c r="F4277" s="44" t="s">
        <v>20849</v>
      </c>
      <c r="G4277" s="42"/>
      <c r="H4277" s="42" t="s">
        <v>571</v>
      </c>
      <c r="I4277" s="42"/>
      <c r="J4277" s="42"/>
      <c r="K4277" s="46"/>
      <c r="L4277" s="44"/>
      <c r="M4277" s="44"/>
      <c r="N4277" s="44"/>
      <c r="O4277" s="44"/>
      <c r="P4277" s="44"/>
      <c r="Q4277" s="44"/>
      <c r="R4277" s="44"/>
      <c r="S4277" s="44"/>
      <c r="T4277" s="44"/>
      <c r="U4277" s="44"/>
      <c r="V4277" s="44"/>
      <c r="W4277" s="44"/>
      <c r="X4277" s="44"/>
      <c r="Y4277" s="44"/>
      <c r="Z4277" s="51" t="s">
        <v>1172</v>
      </c>
      <c r="AA4277" s="52">
        <v>2.8584596304243752</v>
      </c>
    </row>
    <row r="4278" spans="1:27" ht="15.75" customHeight="1" x14ac:dyDescent="0.25">
      <c r="A4278" s="43">
        <v>4332</v>
      </c>
      <c r="B4278" s="51" t="s">
        <v>507</v>
      </c>
      <c r="C4278" s="44" t="s">
        <v>20850</v>
      </c>
      <c r="D4278" s="44" t="s">
        <v>20851</v>
      </c>
      <c r="E4278" s="51" t="s">
        <v>20852</v>
      </c>
      <c r="F4278" s="44" t="s">
        <v>20853</v>
      </c>
      <c r="G4278" s="42"/>
      <c r="H4278" s="42" t="s">
        <v>571</v>
      </c>
      <c r="I4278" s="42">
        <f>VLOOKUP(C4278,RefVtsB2,6,FALSE)</f>
        <v>2</v>
      </c>
      <c r="J4278" s="42"/>
      <c r="K4278" s="46"/>
      <c r="L4278" s="44"/>
      <c r="M4278" s="44"/>
      <c r="N4278" s="44"/>
      <c r="O4278" s="44"/>
      <c r="P4278" s="44"/>
      <c r="Q4278" s="44"/>
      <c r="R4278" s="44"/>
      <c r="S4278" s="44"/>
      <c r="T4278" s="44"/>
      <c r="U4278" s="44"/>
      <c r="V4278" s="44"/>
      <c r="W4278" s="44"/>
      <c r="X4278" s="44"/>
      <c r="Y4278" s="44"/>
      <c r="Z4278" s="51" t="s">
        <v>1172</v>
      </c>
      <c r="AA4278" s="52">
        <v>4.3676421794820079</v>
      </c>
    </row>
    <row r="4279" spans="1:27" ht="15.75" customHeight="1" x14ac:dyDescent="0.25">
      <c r="A4279" s="43">
        <v>4333</v>
      </c>
      <c r="B4279" s="51" t="s">
        <v>507</v>
      </c>
      <c r="C4279" s="44" t="s">
        <v>20854</v>
      </c>
      <c r="D4279" s="44" t="s">
        <v>20855</v>
      </c>
      <c r="E4279" s="51" t="s">
        <v>20856</v>
      </c>
      <c r="F4279" s="44" t="s">
        <v>20857</v>
      </c>
      <c r="G4279" s="42"/>
      <c r="H4279" s="42" t="s">
        <v>571</v>
      </c>
      <c r="I4279" s="42"/>
      <c r="J4279" s="42"/>
      <c r="K4279" s="46"/>
      <c r="L4279" s="44"/>
      <c r="M4279" s="44"/>
      <c r="N4279" s="44"/>
      <c r="O4279" s="44"/>
      <c r="P4279" s="44"/>
      <c r="Q4279" s="44"/>
      <c r="R4279" s="44"/>
      <c r="S4279" s="44"/>
      <c r="T4279" s="44"/>
      <c r="U4279" s="44"/>
      <c r="V4279" s="44"/>
      <c r="W4279" s="44"/>
      <c r="X4279" s="44"/>
      <c r="Y4279" s="44"/>
      <c r="Z4279" s="51" t="s">
        <v>1172</v>
      </c>
      <c r="AA4279" s="52">
        <v>4.5090457625928169</v>
      </c>
    </row>
    <row r="4280" spans="1:27" ht="15.75" customHeight="1" x14ac:dyDescent="0.25">
      <c r="A4280" s="43">
        <v>4334</v>
      </c>
      <c r="B4280" s="51" t="s">
        <v>507</v>
      </c>
      <c r="C4280" s="44" t="s">
        <v>20858</v>
      </c>
      <c r="D4280" s="44" t="s">
        <v>20859</v>
      </c>
      <c r="E4280" s="51" t="s">
        <v>20860</v>
      </c>
      <c r="F4280" s="44" t="s">
        <v>20861</v>
      </c>
      <c r="G4280" s="42"/>
      <c r="H4280" s="42" t="s">
        <v>571</v>
      </c>
      <c r="I4280" s="42"/>
      <c r="J4280" s="42"/>
      <c r="K4280" s="46"/>
      <c r="L4280" s="44"/>
      <c r="M4280" s="44"/>
      <c r="N4280" s="44"/>
      <c r="O4280" s="44"/>
      <c r="P4280" s="44"/>
      <c r="Q4280" s="44"/>
      <c r="R4280" s="44"/>
      <c r="S4280" s="44"/>
      <c r="T4280" s="44"/>
      <c r="U4280" s="44"/>
      <c r="V4280" s="44"/>
      <c r="W4280" s="44"/>
      <c r="X4280" s="44"/>
      <c r="Y4280" s="44"/>
      <c r="Z4280" s="51" t="s">
        <v>1172</v>
      </c>
      <c r="AA4280" s="52">
        <v>4.217024018778714</v>
      </c>
    </row>
    <row r="4281" spans="1:27" ht="15.75" customHeight="1" x14ac:dyDescent="0.25">
      <c r="A4281" s="43">
        <v>4335</v>
      </c>
      <c r="B4281" s="51" t="s">
        <v>507</v>
      </c>
      <c r="C4281" s="44" t="s">
        <v>20862</v>
      </c>
      <c r="D4281" s="44" t="s">
        <v>20863</v>
      </c>
      <c r="E4281" s="51" t="s">
        <v>20864</v>
      </c>
      <c r="F4281" s="44" t="s">
        <v>20865</v>
      </c>
      <c r="G4281" s="42"/>
      <c r="H4281" s="42" t="s">
        <v>554</v>
      </c>
      <c r="I4281" s="42"/>
      <c r="J4281" s="42"/>
      <c r="K4281" s="46"/>
      <c r="L4281" s="44"/>
      <c r="M4281" s="44"/>
      <c r="N4281" s="44"/>
      <c r="O4281" s="44"/>
      <c r="P4281" s="44"/>
      <c r="Q4281" s="44"/>
      <c r="R4281" s="44"/>
      <c r="S4281" s="44"/>
      <c r="T4281" s="44"/>
      <c r="U4281" s="44"/>
      <c r="V4281" s="44"/>
      <c r="W4281" s="44"/>
      <c r="X4281" s="44"/>
      <c r="Y4281" s="44"/>
      <c r="Z4281" s="51" t="s">
        <v>19935</v>
      </c>
      <c r="AA4281" s="52">
        <v>0.99913419584115082</v>
      </c>
    </row>
    <row r="4282" spans="1:27" ht="15.75" customHeight="1" x14ac:dyDescent="0.25">
      <c r="A4282" s="43">
        <v>4336</v>
      </c>
      <c r="B4282" s="51" t="s">
        <v>507</v>
      </c>
      <c r="C4282" s="44" t="s">
        <v>20866</v>
      </c>
      <c r="D4282" s="44" t="s">
        <v>20867</v>
      </c>
      <c r="E4282" s="51" t="s">
        <v>20868</v>
      </c>
      <c r="F4282" s="44" t="s">
        <v>20869</v>
      </c>
      <c r="G4282" s="42"/>
      <c r="H4282" s="42" t="s">
        <v>571</v>
      </c>
      <c r="I4282" s="42">
        <f>VLOOKUP(C4282,RefVtsB2,6,FALSE)</f>
        <v>1</v>
      </c>
      <c r="J4282" s="42"/>
      <c r="K4282" s="46"/>
      <c r="L4282" s="44"/>
      <c r="M4282" s="44"/>
      <c r="N4282" s="44"/>
      <c r="O4282" s="44"/>
      <c r="P4282" s="44"/>
      <c r="Q4282" s="44"/>
      <c r="R4282" s="44"/>
      <c r="S4282" s="44"/>
      <c r="T4282" s="44"/>
      <c r="U4282" s="44"/>
      <c r="V4282" s="44"/>
      <c r="W4282" s="44"/>
      <c r="X4282" s="44"/>
      <c r="Y4282" s="44"/>
      <c r="Z4282" s="51" t="s">
        <v>1172</v>
      </c>
      <c r="AA4282" s="52">
        <v>5.1139599809938385</v>
      </c>
    </row>
    <row r="4283" spans="1:27" ht="15.75" customHeight="1" x14ac:dyDescent="0.25">
      <c r="A4283" s="43">
        <v>4337</v>
      </c>
      <c r="B4283" s="51" t="s">
        <v>507</v>
      </c>
      <c r="C4283" s="44" t="s">
        <v>20870</v>
      </c>
      <c r="D4283" s="44" t="s">
        <v>20871</v>
      </c>
      <c r="E4283" s="51" t="s">
        <v>20872</v>
      </c>
      <c r="F4283" s="44" t="s">
        <v>20873</v>
      </c>
      <c r="G4283" s="42"/>
      <c r="H4283" s="42" t="s">
        <v>554</v>
      </c>
      <c r="I4283" s="42"/>
      <c r="J4283" s="42"/>
      <c r="K4283" s="46"/>
      <c r="L4283" s="44"/>
      <c r="M4283" s="44"/>
      <c r="N4283" s="44"/>
      <c r="O4283" s="44"/>
      <c r="P4283" s="44"/>
      <c r="Q4283" s="44"/>
      <c r="R4283" s="44"/>
      <c r="S4283" s="44"/>
      <c r="T4283" s="44"/>
      <c r="U4283" s="44"/>
      <c r="V4283" s="44"/>
      <c r="W4283" s="44"/>
      <c r="X4283" s="44"/>
      <c r="Y4283" s="44"/>
      <c r="Z4283" s="51" t="s">
        <v>19935</v>
      </c>
      <c r="AA4283" s="52">
        <v>1.5856301588425969</v>
      </c>
    </row>
    <row r="4284" spans="1:27" ht="15.75" customHeight="1" x14ac:dyDescent="0.25">
      <c r="A4284" s="43">
        <v>4338</v>
      </c>
      <c r="B4284" s="51" t="s">
        <v>507</v>
      </c>
      <c r="C4284" s="44" t="s">
        <v>20874</v>
      </c>
      <c r="D4284" s="44" t="s">
        <v>20875</v>
      </c>
      <c r="E4284" s="51" t="s">
        <v>20876</v>
      </c>
      <c r="F4284" s="44" t="s">
        <v>20877</v>
      </c>
      <c r="G4284" s="42"/>
      <c r="H4284" s="42" t="s">
        <v>571</v>
      </c>
      <c r="I4284" s="42"/>
      <c r="J4284" s="42"/>
      <c r="K4284" s="46"/>
      <c r="L4284" s="44"/>
      <c r="M4284" s="44"/>
      <c r="N4284" s="44"/>
      <c r="O4284" s="44"/>
      <c r="P4284" s="44"/>
      <c r="Q4284" s="44"/>
      <c r="R4284" s="44"/>
      <c r="S4284" s="44"/>
      <c r="T4284" s="44"/>
      <c r="U4284" s="44"/>
      <c r="V4284" s="44"/>
      <c r="W4284" s="44"/>
      <c r="X4284" s="44"/>
      <c r="Y4284" s="44"/>
      <c r="Z4284" s="51" t="s">
        <v>1172</v>
      </c>
      <c r="AA4284" s="52">
        <v>4.8154578803102606</v>
      </c>
    </row>
    <row r="4285" spans="1:27" ht="15.75" customHeight="1" x14ac:dyDescent="0.25">
      <c r="A4285" s="43">
        <v>4339</v>
      </c>
      <c r="B4285" s="51" t="s">
        <v>507</v>
      </c>
      <c r="C4285" s="44" t="s">
        <v>20878</v>
      </c>
      <c r="D4285" s="44" t="s">
        <v>20879</v>
      </c>
      <c r="E4285" s="51" t="s">
        <v>20880</v>
      </c>
      <c r="F4285" s="44" t="s">
        <v>20881</v>
      </c>
      <c r="G4285" s="42"/>
      <c r="H4285" s="42" t="s">
        <v>571</v>
      </c>
      <c r="I4285" s="42">
        <f>VLOOKUP(C4285,RefVtsB2,6,FALSE)</f>
        <v>2</v>
      </c>
      <c r="J4285" s="42"/>
      <c r="K4285" s="46"/>
      <c r="L4285" s="44"/>
      <c r="M4285" s="44"/>
      <c r="N4285" s="44"/>
      <c r="O4285" s="44"/>
      <c r="P4285" s="44"/>
      <c r="Q4285" s="44"/>
      <c r="R4285" s="44"/>
      <c r="S4285" s="44"/>
      <c r="T4285" s="44"/>
      <c r="U4285" s="44"/>
      <c r="V4285" s="44"/>
      <c r="W4285" s="44"/>
      <c r="X4285" s="44"/>
      <c r="Y4285" s="44"/>
      <c r="Z4285" s="51" t="s">
        <v>1172</v>
      </c>
      <c r="AA4285" s="52">
        <v>4.8134908626216992</v>
      </c>
    </row>
    <row r="4286" spans="1:27" ht="15.75" customHeight="1" x14ac:dyDescent="0.25">
      <c r="A4286" s="43">
        <v>4340</v>
      </c>
      <c r="B4286" s="51" t="s">
        <v>507</v>
      </c>
      <c r="C4286" s="44" t="s">
        <v>20882</v>
      </c>
      <c r="D4286" s="44" t="s">
        <v>20883</v>
      </c>
      <c r="E4286" s="51" t="s">
        <v>20884</v>
      </c>
      <c r="F4286" s="44" t="s">
        <v>20885</v>
      </c>
      <c r="G4286" s="42"/>
      <c r="H4286" s="42" t="s">
        <v>571</v>
      </c>
      <c r="I4286" s="42"/>
      <c r="J4286" s="42"/>
      <c r="K4286" s="46"/>
      <c r="L4286" s="44"/>
      <c r="M4286" s="44"/>
      <c r="N4286" s="44"/>
      <c r="O4286" s="44"/>
      <c r="P4286" s="44"/>
      <c r="Q4286" s="44"/>
      <c r="R4286" s="44"/>
      <c r="S4286" s="44"/>
      <c r="T4286" s="44"/>
      <c r="U4286" s="44"/>
      <c r="V4286" s="44"/>
      <c r="W4286" s="44"/>
      <c r="X4286" s="44"/>
      <c r="Y4286" s="44"/>
      <c r="Z4286" s="51" t="s">
        <v>1172</v>
      </c>
      <c r="AA4286" s="52">
        <v>5.1863729040914333</v>
      </c>
    </row>
    <row r="4287" spans="1:27" ht="15.75" customHeight="1" x14ac:dyDescent="0.25">
      <c r="A4287" s="43">
        <v>4341</v>
      </c>
      <c r="B4287" s="51" t="s">
        <v>507</v>
      </c>
      <c r="C4287" s="44" t="s">
        <v>20886</v>
      </c>
      <c r="D4287" s="44" t="s">
        <v>20887</v>
      </c>
      <c r="E4287" s="51" t="s">
        <v>20888</v>
      </c>
      <c r="F4287" s="44" t="s">
        <v>20889</v>
      </c>
      <c r="G4287" s="42"/>
      <c r="H4287" s="42" t="s">
        <v>571</v>
      </c>
      <c r="I4287" s="42"/>
      <c r="J4287" s="42"/>
      <c r="K4287" s="46"/>
      <c r="L4287" s="44"/>
      <c r="M4287" s="44"/>
      <c r="N4287" s="44"/>
      <c r="O4287" s="44"/>
      <c r="P4287" s="44"/>
      <c r="Q4287" s="44"/>
      <c r="R4287" s="44"/>
      <c r="S4287" s="44"/>
      <c r="T4287" s="44"/>
      <c r="U4287" s="44"/>
      <c r="V4287" s="44"/>
      <c r="W4287" s="44"/>
      <c r="X4287" s="44"/>
      <c r="Y4287" s="44"/>
      <c r="Z4287" s="51" t="s">
        <v>1172</v>
      </c>
      <c r="AA4287" s="52">
        <v>3.2179678727715597</v>
      </c>
    </row>
    <row r="4288" spans="1:27" ht="15.75" customHeight="1" x14ac:dyDescent="0.25">
      <c r="A4288" s="43">
        <v>4342</v>
      </c>
      <c r="B4288" s="51" t="s">
        <v>507</v>
      </c>
      <c r="C4288" s="44" t="s">
        <v>20890</v>
      </c>
      <c r="D4288" s="44" t="s">
        <v>20891</v>
      </c>
      <c r="E4288" s="51" t="s">
        <v>20892</v>
      </c>
      <c r="F4288" s="44" t="s">
        <v>20893</v>
      </c>
      <c r="G4288" s="42"/>
      <c r="H4288" s="42" t="s">
        <v>571</v>
      </c>
      <c r="I4288" s="42"/>
      <c r="J4288" s="42"/>
      <c r="K4288" s="46"/>
      <c r="L4288" s="44"/>
      <c r="M4288" s="44"/>
      <c r="N4288" s="44"/>
      <c r="O4288" s="44"/>
      <c r="P4288" s="44"/>
      <c r="Q4288" s="44"/>
      <c r="R4288" s="44"/>
      <c r="S4288" s="44"/>
      <c r="T4288" s="44"/>
      <c r="U4288" s="44"/>
      <c r="V4288" s="44"/>
      <c r="W4288" s="44"/>
      <c r="X4288" s="44"/>
      <c r="Y4288" s="44"/>
      <c r="Z4288" s="51" t="s">
        <v>1172</v>
      </c>
      <c r="AA4288" s="52">
        <v>2.6519756700032966</v>
      </c>
    </row>
    <row r="4289" spans="1:27" ht="15.75" customHeight="1" x14ac:dyDescent="0.25">
      <c r="A4289" s="43">
        <v>4343</v>
      </c>
      <c r="B4289" s="51" t="s">
        <v>507</v>
      </c>
      <c r="C4289" s="44" t="s">
        <v>20894</v>
      </c>
      <c r="D4289" s="44" t="s">
        <v>20895</v>
      </c>
      <c r="E4289" s="51" t="s">
        <v>20896</v>
      </c>
      <c r="F4289" s="44" t="s">
        <v>20897</v>
      </c>
      <c r="G4289" s="42"/>
      <c r="H4289" s="42" t="s">
        <v>571</v>
      </c>
      <c r="I4289" s="42"/>
      <c r="J4289" s="42"/>
      <c r="K4289" s="46"/>
      <c r="L4289" s="44"/>
      <c r="M4289" s="44"/>
      <c r="N4289" s="44"/>
      <c r="O4289" s="44"/>
      <c r="P4289" s="44"/>
      <c r="Q4289" s="44"/>
      <c r="R4289" s="44"/>
      <c r="S4289" s="44"/>
      <c r="T4289" s="44"/>
      <c r="U4289" s="44"/>
      <c r="V4289" s="44"/>
      <c r="W4289" s="44"/>
      <c r="X4289" s="44"/>
      <c r="Y4289" s="44"/>
      <c r="Z4289" s="51" t="s">
        <v>1172</v>
      </c>
      <c r="AA4289" s="52">
        <v>4.717872317334594</v>
      </c>
    </row>
    <row r="4290" spans="1:27" ht="15.75" customHeight="1" x14ac:dyDescent="0.25">
      <c r="A4290" s="43">
        <v>4344</v>
      </c>
      <c r="B4290" s="51" t="s">
        <v>507</v>
      </c>
      <c r="C4290" s="44" t="s">
        <v>20898</v>
      </c>
      <c r="D4290" s="44" t="s">
        <v>20899</v>
      </c>
      <c r="E4290" s="51" t="s">
        <v>20900</v>
      </c>
      <c r="F4290" s="44" t="s">
        <v>20901</v>
      </c>
      <c r="G4290" s="42"/>
      <c r="H4290" s="42" t="s">
        <v>571</v>
      </c>
      <c r="I4290" s="42"/>
      <c r="J4290" s="42"/>
      <c r="K4290" s="46"/>
      <c r="L4290" s="44"/>
      <c r="M4290" s="44"/>
      <c r="N4290" s="44"/>
      <c r="O4290" s="44"/>
      <c r="P4290" s="44"/>
      <c r="Q4290" s="44"/>
      <c r="R4290" s="44"/>
      <c r="S4290" s="44"/>
      <c r="T4290" s="44"/>
      <c r="U4290" s="44"/>
      <c r="V4290" s="44"/>
      <c r="W4290" s="44"/>
      <c r="X4290" s="44"/>
      <c r="Y4290" s="44"/>
      <c r="Z4290" s="51" t="s">
        <v>1172</v>
      </c>
      <c r="AA4290" s="52">
        <v>4.8896263002451628</v>
      </c>
    </row>
    <row r="4291" spans="1:27" ht="15.75" customHeight="1" x14ac:dyDescent="0.25">
      <c r="A4291" s="43">
        <v>4345</v>
      </c>
      <c r="B4291" s="51" t="s">
        <v>507</v>
      </c>
      <c r="C4291" s="44" t="s">
        <v>20902</v>
      </c>
      <c r="D4291" s="44" t="s">
        <v>20903</v>
      </c>
      <c r="E4291" s="51" t="s">
        <v>20904</v>
      </c>
      <c r="F4291" s="44" t="s">
        <v>20905</v>
      </c>
      <c r="G4291" s="42"/>
      <c r="H4291" s="42" t="s">
        <v>571</v>
      </c>
      <c r="I4291" s="42">
        <f>VLOOKUP(C4291,RefVtsB2,6,FALSE)</f>
        <v>2</v>
      </c>
      <c r="J4291" s="42"/>
      <c r="K4291" s="46"/>
      <c r="L4291" s="44"/>
      <c r="M4291" s="44"/>
      <c r="N4291" s="44"/>
      <c r="O4291" s="44"/>
      <c r="P4291" s="44"/>
      <c r="Q4291" s="44"/>
      <c r="R4291" s="44"/>
      <c r="S4291" s="44"/>
      <c r="T4291" s="44"/>
      <c r="U4291" s="44"/>
      <c r="V4291" s="44"/>
      <c r="W4291" s="44"/>
      <c r="X4291" s="44"/>
      <c r="Y4291" s="44"/>
      <c r="Z4291" s="51" t="s">
        <v>1172</v>
      </c>
      <c r="AA4291" s="52">
        <v>2.8407738431842291</v>
      </c>
    </row>
    <row r="4292" spans="1:27" ht="15.75" customHeight="1" x14ac:dyDescent="0.25">
      <c r="A4292" s="43">
        <v>4346</v>
      </c>
      <c r="B4292" s="51" t="s">
        <v>507</v>
      </c>
      <c r="C4292" s="44" t="s">
        <v>20906</v>
      </c>
      <c r="D4292" s="44" t="s">
        <v>20907</v>
      </c>
      <c r="E4292" s="51" t="s">
        <v>20908</v>
      </c>
      <c r="F4292" s="44" t="s">
        <v>20909</v>
      </c>
      <c r="G4292" s="42"/>
      <c r="H4292" s="42" t="s">
        <v>571</v>
      </c>
      <c r="I4292" s="42">
        <f>VLOOKUP(C4292,RefVtsB2,6,FALSE)</f>
        <v>2</v>
      </c>
      <c r="J4292" s="42"/>
      <c r="K4292" s="46"/>
      <c r="L4292" s="44"/>
      <c r="M4292" s="44"/>
      <c r="N4292" s="44"/>
      <c r="O4292" s="44"/>
      <c r="P4292" s="44"/>
      <c r="Q4292" s="44"/>
      <c r="R4292" s="44"/>
      <c r="S4292" s="44"/>
      <c r="T4292" s="44"/>
      <c r="U4292" s="44"/>
      <c r="V4292" s="44"/>
      <c r="W4292" s="44"/>
      <c r="X4292" s="44"/>
      <c r="Y4292" s="44"/>
      <c r="Z4292" s="51" t="s">
        <v>1172</v>
      </c>
      <c r="AA4292" s="52">
        <v>4.8736978158163851</v>
      </c>
    </row>
    <row r="4293" spans="1:27" ht="15.75" customHeight="1" x14ac:dyDescent="0.25">
      <c r="A4293" s="43">
        <v>4347</v>
      </c>
      <c r="B4293" s="51" t="s">
        <v>507</v>
      </c>
      <c r="C4293" s="44" t="s">
        <v>20910</v>
      </c>
      <c r="D4293" s="44" t="s">
        <v>20911</v>
      </c>
      <c r="E4293" s="51" t="s">
        <v>20912</v>
      </c>
      <c r="F4293" s="44" t="s">
        <v>20913</v>
      </c>
      <c r="G4293" s="42"/>
      <c r="H4293" s="42" t="s">
        <v>571</v>
      </c>
      <c r="I4293" s="42"/>
      <c r="J4293" s="42"/>
      <c r="K4293" s="46"/>
      <c r="L4293" s="44"/>
      <c r="M4293" s="44"/>
      <c r="N4293" s="44"/>
      <c r="O4293" s="44"/>
      <c r="P4293" s="44"/>
      <c r="Q4293" s="44"/>
      <c r="R4293" s="44"/>
      <c r="S4293" s="44"/>
      <c r="T4293" s="44"/>
      <c r="U4293" s="44"/>
      <c r="V4293" s="44"/>
      <c r="W4293" s="44"/>
      <c r="X4293" s="44"/>
      <c r="Y4293" s="44"/>
      <c r="Z4293" s="51" t="s">
        <v>1172</v>
      </c>
      <c r="AA4293" s="52">
        <v>4.3576922165730814</v>
      </c>
    </row>
    <row r="4294" spans="1:27" ht="15.75" customHeight="1" x14ac:dyDescent="0.25">
      <c r="A4294" s="43">
        <v>4348</v>
      </c>
      <c r="B4294" s="51" t="s">
        <v>507</v>
      </c>
      <c r="C4294" s="44" t="s">
        <v>20914</v>
      </c>
      <c r="D4294" s="44" t="s">
        <v>20915</v>
      </c>
      <c r="E4294" s="51" t="s">
        <v>20916</v>
      </c>
      <c r="F4294" s="44" t="s">
        <v>20917</v>
      </c>
      <c r="G4294" s="42"/>
      <c r="H4294" s="42" t="s">
        <v>571</v>
      </c>
      <c r="I4294" s="42"/>
      <c r="J4294" s="42"/>
      <c r="K4294" s="46"/>
      <c r="L4294" s="44"/>
      <c r="M4294" s="44"/>
      <c r="N4294" s="44"/>
      <c r="O4294" s="44"/>
      <c r="P4294" s="44"/>
      <c r="Q4294" s="44"/>
      <c r="R4294" s="44"/>
      <c r="S4294" s="44"/>
      <c r="T4294" s="44"/>
      <c r="U4294" s="44"/>
      <c r="V4294" s="44"/>
      <c r="W4294" s="44"/>
      <c r="X4294" s="44"/>
      <c r="Y4294" s="44"/>
      <c r="Z4294" s="51" t="s">
        <v>1172</v>
      </c>
      <c r="AA4294" s="52">
        <v>3.0578560297411403</v>
      </c>
    </row>
    <row r="4295" spans="1:27" ht="15.75" customHeight="1" x14ac:dyDescent="0.25">
      <c r="A4295" s="43">
        <v>4349</v>
      </c>
      <c r="B4295" s="51" t="s">
        <v>507</v>
      </c>
      <c r="C4295" s="44" t="s">
        <v>20918</v>
      </c>
      <c r="D4295" s="44" t="s">
        <v>20919</v>
      </c>
      <c r="E4295" s="51" t="s">
        <v>20920</v>
      </c>
      <c r="F4295" s="44" t="s">
        <v>20921</v>
      </c>
      <c r="G4295" s="42"/>
      <c r="H4295" s="42" t="s">
        <v>554</v>
      </c>
      <c r="I4295" s="42"/>
      <c r="J4295" s="42"/>
      <c r="K4295" s="46"/>
      <c r="L4295" s="44"/>
      <c r="M4295" s="44"/>
      <c r="N4295" s="44"/>
      <c r="O4295" s="44"/>
      <c r="P4295" s="44"/>
      <c r="Q4295" s="44"/>
      <c r="R4295" s="44"/>
      <c r="S4295" s="44"/>
      <c r="T4295" s="44"/>
      <c r="U4295" s="44"/>
      <c r="V4295" s="44"/>
      <c r="W4295" s="44"/>
      <c r="X4295" s="44"/>
      <c r="Y4295" s="44"/>
      <c r="Z4295" s="51" t="s">
        <v>19935</v>
      </c>
      <c r="AA4295" s="52">
        <v>1.1840358221909075</v>
      </c>
    </row>
    <row r="4296" spans="1:27" ht="15.75" customHeight="1" x14ac:dyDescent="0.25">
      <c r="A4296" s="43">
        <v>4350</v>
      </c>
      <c r="B4296" s="51" t="s">
        <v>507</v>
      </c>
      <c r="C4296" s="44" t="s">
        <v>20922</v>
      </c>
      <c r="D4296" s="44" t="s">
        <v>20923</v>
      </c>
      <c r="E4296" s="51" t="s">
        <v>20924</v>
      </c>
      <c r="F4296" s="44" t="s">
        <v>20925</v>
      </c>
      <c r="G4296" s="42"/>
      <c r="H4296" s="42" t="s">
        <v>571</v>
      </c>
      <c r="I4296" s="42"/>
      <c r="J4296" s="42"/>
      <c r="K4296" s="46"/>
      <c r="L4296" s="44"/>
      <c r="M4296" s="44"/>
      <c r="N4296" s="44"/>
      <c r="O4296" s="44"/>
      <c r="P4296" s="44"/>
      <c r="Q4296" s="44"/>
      <c r="R4296" s="44"/>
      <c r="S4296" s="44"/>
      <c r="T4296" s="44"/>
      <c r="U4296" s="44"/>
      <c r="V4296" s="44"/>
      <c r="W4296" s="44"/>
      <c r="X4296" s="44"/>
      <c r="Y4296" s="44"/>
      <c r="Z4296" s="51" t="s">
        <v>1172</v>
      </c>
      <c r="AA4296" s="52">
        <v>4.9476797761134277</v>
      </c>
    </row>
    <row r="4297" spans="1:27" ht="15.75" customHeight="1" x14ac:dyDescent="0.25">
      <c r="A4297" s="43">
        <v>4351</v>
      </c>
      <c r="B4297" s="51" t="s">
        <v>507</v>
      </c>
      <c r="C4297" s="44" t="s">
        <v>20926</v>
      </c>
      <c r="D4297" s="44" t="s">
        <v>20927</v>
      </c>
      <c r="E4297" s="51" t="s">
        <v>20928</v>
      </c>
      <c r="F4297" s="44" t="s">
        <v>20929</v>
      </c>
      <c r="G4297" s="42"/>
      <c r="H4297" s="42" t="s">
        <v>571</v>
      </c>
      <c r="I4297" s="42"/>
      <c r="J4297" s="42"/>
      <c r="K4297" s="46"/>
      <c r="L4297" s="44"/>
      <c r="M4297" s="44"/>
      <c r="N4297" s="44"/>
      <c r="O4297" s="44"/>
      <c r="P4297" s="44"/>
      <c r="Q4297" s="44"/>
      <c r="R4297" s="44"/>
      <c r="S4297" s="44"/>
      <c r="T4297" s="44"/>
      <c r="U4297" s="44"/>
      <c r="V4297" s="44"/>
      <c r="W4297" s="44"/>
      <c r="X4297" s="44"/>
      <c r="Y4297" s="44"/>
      <c r="Z4297" s="51" t="s">
        <v>1172</v>
      </c>
      <c r="AA4297" s="52">
        <v>4.2106624405226967</v>
      </c>
    </row>
    <row r="4298" spans="1:27" ht="15.75" customHeight="1" x14ac:dyDescent="0.25">
      <c r="A4298" s="43">
        <v>4352</v>
      </c>
      <c r="B4298" s="51" t="s">
        <v>507</v>
      </c>
      <c r="C4298" s="44" t="s">
        <v>20930</v>
      </c>
      <c r="D4298" s="44" t="s">
        <v>20931</v>
      </c>
      <c r="E4298" s="51" t="s">
        <v>20932</v>
      </c>
      <c r="F4298" s="44" t="s">
        <v>20933</v>
      </c>
      <c r="G4298" s="42"/>
      <c r="H4298" s="42" t="s">
        <v>571</v>
      </c>
      <c r="I4298" s="42"/>
      <c r="J4298" s="42"/>
      <c r="K4298" s="46"/>
      <c r="L4298" s="44"/>
      <c r="M4298" s="44"/>
      <c r="N4298" s="44"/>
      <c r="O4298" s="44"/>
      <c r="P4298" s="44"/>
      <c r="Q4298" s="44"/>
      <c r="R4298" s="44"/>
      <c r="S4298" s="44"/>
      <c r="T4298" s="44"/>
      <c r="U4298" s="44"/>
      <c r="V4298" s="44"/>
      <c r="W4298" s="44"/>
      <c r="X4298" s="44"/>
      <c r="Y4298" s="44"/>
      <c r="Z4298" s="51" t="s">
        <v>1172</v>
      </c>
      <c r="AA4298" s="52">
        <v>3.5246444978447911</v>
      </c>
    </row>
    <row r="4299" spans="1:27" ht="15.75" customHeight="1" x14ac:dyDescent="0.25">
      <c r="A4299" s="43">
        <v>4353</v>
      </c>
      <c r="B4299" s="51" t="s">
        <v>507</v>
      </c>
      <c r="C4299" s="44" t="s">
        <v>20934</v>
      </c>
      <c r="D4299" s="44" t="s">
        <v>20935</v>
      </c>
      <c r="E4299" s="51" t="s">
        <v>20936</v>
      </c>
      <c r="F4299" s="44" t="s">
        <v>20937</v>
      </c>
      <c r="G4299" s="42"/>
      <c r="H4299" s="42" t="s">
        <v>571</v>
      </c>
      <c r="I4299" s="42"/>
      <c r="J4299" s="42"/>
      <c r="K4299" s="46"/>
      <c r="L4299" s="44"/>
      <c r="M4299" s="44"/>
      <c r="N4299" s="44"/>
      <c r="O4299" s="44"/>
      <c r="P4299" s="44"/>
      <c r="Q4299" s="44"/>
      <c r="R4299" s="44"/>
      <c r="S4299" s="44"/>
      <c r="T4299" s="44"/>
      <c r="U4299" s="44"/>
      <c r="V4299" s="44"/>
      <c r="W4299" s="44"/>
      <c r="X4299" s="44"/>
      <c r="Y4299" s="44"/>
      <c r="Z4299" s="51" t="s">
        <v>1172</v>
      </c>
      <c r="AA4299" s="52">
        <v>4.7782244879359173</v>
      </c>
    </row>
    <row r="4300" spans="1:27" ht="15.75" customHeight="1" x14ac:dyDescent="0.25">
      <c r="A4300" s="43">
        <v>4354</v>
      </c>
      <c r="B4300" s="51" t="s">
        <v>507</v>
      </c>
      <c r="C4300" s="44" t="s">
        <v>20938</v>
      </c>
      <c r="D4300" s="44" t="s">
        <v>20939</v>
      </c>
      <c r="E4300" s="51" t="s">
        <v>20940</v>
      </c>
      <c r="F4300" s="44" t="s">
        <v>20941</v>
      </c>
      <c r="G4300" s="42"/>
      <c r="H4300" s="42" t="s">
        <v>571</v>
      </c>
      <c r="I4300" s="42"/>
      <c r="J4300" s="42"/>
      <c r="K4300" s="46"/>
      <c r="L4300" s="44"/>
      <c r="M4300" s="44"/>
      <c r="N4300" s="44"/>
      <c r="O4300" s="44"/>
      <c r="P4300" s="44"/>
      <c r="Q4300" s="44"/>
      <c r="R4300" s="44"/>
      <c r="S4300" s="44"/>
      <c r="T4300" s="44"/>
      <c r="U4300" s="44"/>
      <c r="V4300" s="44"/>
      <c r="W4300" s="44"/>
      <c r="X4300" s="44"/>
      <c r="Y4300" s="44"/>
      <c r="Z4300" s="51" t="s">
        <v>1172</v>
      </c>
      <c r="AA4300" s="52">
        <v>5.8807253499318355</v>
      </c>
    </row>
    <row r="4301" spans="1:27" ht="15.75" customHeight="1" x14ac:dyDescent="0.25">
      <c r="A4301" s="43">
        <v>4355</v>
      </c>
      <c r="B4301" s="51" t="s">
        <v>507</v>
      </c>
      <c r="C4301" s="44" t="s">
        <v>20942</v>
      </c>
      <c r="D4301" s="44" t="s">
        <v>20943</v>
      </c>
      <c r="E4301" s="51" t="s">
        <v>20944</v>
      </c>
      <c r="F4301" s="44" t="s">
        <v>20945</v>
      </c>
      <c r="G4301" s="42"/>
      <c r="H4301" s="42" t="s">
        <v>554</v>
      </c>
      <c r="I4301" s="42"/>
      <c r="J4301" s="42"/>
      <c r="K4301" s="46"/>
      <c r="L4301" s="44"/>
      <c r="M4301" s="44"/>
      <c r="N4301" s="44"/>
      <c r="O4301" s="44"/>
      <c r="P4301" s="44"/>
      <c r="Q4301" s="44"/>
      <c r="R4301" s="44"/>
      <c r="S4301" s="44"/>
      <c r="T4301" s="44"/>
      <c r="U4301" s="44"/>
      <c r="V4301" s="44"/>
      <c r="W4301" s="44"/>
      <c r="X4301" s="44"/>
      <c r="Y4301" s="44"/>
      <c r="Z4301" s="51" t="s">
        <v>19935</v>
      </c>
      <c r="AA4301" s="52">
        <v>1.066937960464958</v>
      </c>
    </row>
    <row r="4302" spans="1:27" ht="15.75" customHeight="1" x14ac:dyDescent="0.25">
      <c r="A4302" s="43">
        <v>4356</v>
      </c>
      <c r="B4302" s="51" t="s">
        <v>507</v>
      </c>
      <c r="C4302" s="44" t="s">
        <v>20946</v>
      </c>
      <c r="D4302" s="44" t="s">
        <v>20947</v>
      </c>
      <c r="E4302" s="51" t="s">
        <v>20948</v>
      </c>
      <c r="F4302" s="44" t="s">
        <v>20949</v>
      </c>
      <c r="G4302" s="42"/>
      <c r="H4302" s="42" t="s">
        <v>554</v>
      </c>
      <c r="I4302" s="42"/>
      <c r="J4302" s="42"/>
      <c r="K4302" s="46"/>
      <c r="L4302" s="44"/>
      <c r="M4302" s="44"/>
      <c r="N4302" s="44"/>
      <c r="O4302" s="44"/>
      <c r="P4302" s="44"/>
      <c r="Q4302" s="44"/>
      <c r="R4302" s="44"/>
      <c r="S4302" s="44"/>
      <c r="T4302" s="44"/>
      <c r="U4302" s="44"/>
      <c r="V4302" s="44"/>
      <c r="W4302" s="44"/>
      <c r="X4302" s="44"/>
      <c r="Y4302" s="44"/>
      <c r="Z4302" s="51" t="s">
        <v>19935</v>
      </c>
      <c r="AA4302" s="52">
        <v>0.90705771934186274</v>
      </c>
    </row>
    <row r="4303" spans="1:27" ht="15.75" customHeight="1" x14ac:dyDescent="0.25">
      <c r="A4303" s="43">
        <v>4357</v>
      </c>
      <c r="B4303" s="51" t="s">
        <v>507</v>
      </c>
      <c r="C4303" s="44" t="s">
        <v>20950</v>
      </c>
      <c r="D4303" s="44" t="s">
        <v>20951</v>
      </c>
      <c r="E4303" s="51" t="s">
        <v>20952</v>
      </c>
      <c r="F4303" s="44" t="s">
        <v>20953</v>
      </c>
      <c r="G4303" s="42"/>
      <c r="H4303" s="42" t="s">
        <v>571</v>
      </c>
      <c r="I4303" s="42"/>
      <c r="J4303" s="42"/>
      <c r="K4303" s="46"/>
      <c r="L4303" s="44"/>
      <c r="M4303" s="44"/>
      <c r="N4303" s="44"/>
      <c r="O4303" s="44"/>
      <c r="P4303" s="44"/>
      <c r="Q4303" s="44"/>
      <c r="R4303" s="44"/>
      <c r="S4303" s="44"/>
      <c r="T4303" s="44"/>
      <c r="U4303" s="44"/>
      <c r="V4303" s="44"/>
      <c r="W4303" s="44"/>
      <c r="X4303" s="44"/>
      <c r="Y4303" s="44"/>
      <c r="Z4303" s="51" t="s">
        <v>1172</v>
      </c>
      <c r="AA4303" s="52">
        <v>4.7320897074316335</v>
      </c>
    </row>
    <row r="4304" spans="1:27" ht="15.75" customHeight="1" x14ac:dyDescent="0.25">
      <c r="A4304" s="43">
        <v>4358</v>
      </c>
      <c r="B4304" s="51" t="s">
        <v>507</v>
      </c>
      <c r="C4304" s="44" t="s">
        <v>20954</v>
      </c>
      <c r="D4304" s="44" t="s">
        <v>20955</v>
      </c>
      <c r="E4304" s="51" t="s">
        <v>20956</v>
      </c>
      <c r="F4304" s="44" t="s">
        <v>20957</v>
      </c>
      <c r="G4304" s="42"/>
      <c r="H4304" s="42" t="s">
        <v>562</v>
      </c>
      <c r="I4304" s="42"/>
      <c r="J4304" s="42"/>
      <c r="K4304" s="46"/>
      <c r="L4304" s="44"/>
      <c r="M4304" s="44"/>
      <c r="N4304" s="44"/>
      <c r="O4304" s="44"/>
      <c r="P4304" s="44"/>
      <c r="Q4304" s="44"/>
      <c r="R4304" s="44"/>
      <c r="S4304" s="44"/>
      <c r="T4304" s="44"/>
      <c r="U4304" s="44"/>
      <c r="V4304" s="44"/>
      <c r="W4304" s="44"/>
      <c r="X4304" s="44"/>
      <c r="Y4304" s="44"/>
      <c r="Z4304" s="51" t="s">
        <v>19971</v>
      </c>
      <c r="AA4304" s="52">
        <v>2.1545222677833822</v>
      </c>
    </row>
    <row r="4305" spans="1:27" ht="15.75" customHeight="1" x14ac:dyDescent="0.25">
      <c r="A4305" s="51">
        <v>4359</v>
      </c>
      <c r="B4305" s="51" t="s">
        <v>507</v>
      </c>
      <c r="C4305" s="50" t="s">
        <v>5079</v>
      </c>
      <c r="D4305" s="50" t="s">
        <v>23695</v>
      </c>
      <c r="E4305" s="50"/>
      <c r="F4305" s="50" t="s">
        <v>20959</v>
      </c>
      <c r="G4305" s="50"/>
      <c r="H4305" s="50" t="s">
        <v>554</v>
      </c>
      <c r="I4305" s="42">
        <f>VLOOKUP(C4305,RefVtsB2,6,FALSE)</f>
        <v>5</v>
      </c>
      <c r="J4305" s="42" t="s">
        <v>21026</v>
      </c>
      <c r="K4305" s="44"/>
      <c r="L4305" s="44"/>
      <c r="M4305" s="44"/>
      <c r="N4305" s="44"/>
      <c r="O4305" s="44"/>
      <c r="P4305" s="42" t="s">
        <v>0</v>
      </c>
      <c r="Q4305" s="42" t="s">
        <v>269</v>
      </c>
      <c r="R4305" s="42" t="s">
        <v>269</v>
      </c>
      <c r="S4305" s="42" t="s">
        <v>20016</v>
      </c>
      <c r="T4305" s="44"/>
      <c r="U4305" s="44"/>
      <c r="V4305" s="44"/>
      <c r="W4305" s="44"/>
      <c r="X4305" s="44"/>
      <c r="Y4305" s="44"/>
      <c r="Z4305" s="44"/>
      <c r="AA4305" s="44"/>
    </row>
  </sheetData>
  <autoFilter ref="A3:AA4305" xr:uid="{00000000-0009-0000-0000-000003000000}"/>
  <mergeCells count="1">
    <mergeCell ref="A2:H2"/>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zoomScale="70" zoomScaleNormal="70" workbookViewId="0"/>
  </sheetViews>
  <sheetFormatPr defaultColWidth="60.7109375" defaultRowHeight="22.15" customHeight="1" x14ac:dyDescent="0.25"/>
  <cols>
    <col min="1" max="1" width="8.28515625" style="24" bestFit="1" customWidth="1"/>
    <col min="2" max="2" width="36.85546875" style="24" customWidth="1"/>
    <col min="3" max="3" width="60" style="24" bestFit="1" customWidth="1"/>
    <col min="4" max="4" width="55" style="24" bestFit="1" customWidth="1"/>
    <col min="5" max="5" width="59.28515625" style="24" bestFit="1" customWidth="1"/>
    <col min="6" max="6" width="60.42578125" style="24" bestFit="1" customWidth="1"/>
    <col min="7" max="16384" width="60.7109375" style="24"/>
  </cols>
  <sheetData>
    <row r="1" spans="1:6" ht="22.15" customHeight="1" x14ac:dyDescent="0.25">
      <c r="A1" s="64" t="s">
        <v>21526</v>
      </c>
      <c r="B1" s="3"/>
      <c r="C1" s="4"/>
      <c r="D1" s="4"/>
      <c r="E1" s="4"/>
      <c r="F1" s="4"/>
    </row>
    <row r="2" spans="1:6" s="60" customFormat="1" ht="22.15" customHeight="1" x14ac:dyDescent="0.25">
      <c r="A2" s="61" t="s">
        <v>20990</v>
      </c>
      <c r="B2" s="61" t="s">
        <v>20960</v>
      </c>
      <c r="C2" s="61" t="s">
        <v>20961</v>
      </c>
      <c r="D2" s="61" t="s">
        <v>20977</v>
      </c>
      <c r="E2" s="61" t="s">
        <v>20978</v>
      </c>
      <c r="F2" s="61" t="s">
        <v>20989</v>
      </c>
    </row>
    <row r="3" spans="1:6" ht="121.9" customHeight="1" x14ac:dyDescent="0.25">
      <c r="A3" s="62" t="s">
        <v>482</v>
      </c>
      <c r="B3" s="62" t="s">
        <v>20995</v>
      </c>
      <c r="C3" s="62" t="s">
        <v>20979</v>
      </c>
      <c r="D3" s="62" t="s">
        <v>0</v>
      </c>
      <c r="E3" s="62" t="s">
        <v>20991</v>
      </c>
      <c r="F3" s="63" t="s">
        <v>21011</v>
      </c>
    </row>
    <row r="4" spans="1:6" ht="96" customHeight="1" x14ac:dyDescent="0.25">
      <c r="A4" s="62" t="s">
        <v>482</v>
      </c>
      <c r="B4" s="62" t="s">
        <v>21005</v>
      </c>
      <c r="C4" s="62" t="s">
        <v>21007</v>
      </c>
      <c r="D4" s="62" t="s">
        <v>0</v>
      </c>
      <c r="E4" s="62" t="s">
        <v>20980</v>
      </c>
      <c r="F4" s="62" t="s">
        <v>21006</v>
      </c>
    </row>
    <row r="5" spans="1:6" ht="108.6" customHeight="1" x14ac:dyDescent="0.25">
      <c r="A5" s="62" t="s">
        <v>482</v>
      </c>
      <c r="B5" s="62" t="s">
        <v>21004</v>
      </c>
      <c r="C5" s="62" t="s">
        <v>21008</v>
      </c>
      <c r="D5" s="62" t="s">
        <v>20981</v>
      </c>
      <c r="E5" s="62" t="s">
        <v>20982</v>
      </c>
      <c r="F5" s="62" t="s">
        <v>20983</v>
      </c>
    </row>
    <row r="6" spans="1:6" ht="61.15" customHeight="1" x14ac:dyDescent="0.25">
      <c r="A6" s="62" t="s">
        <v>482</v>
      </c>
      <c r="B6" s="62" t="s">
        <v>21002</v>
      </c>
      <c r="C6" s="62" t="s">
        <v>20984</v>
      </c>
      <c r="D6" s="62" t="s">
        <v>0</v>
      </c>
      <c r="E6" s="62" t="s">
        <v>20985</v>
      </c>
      <c r="F6" s="62" t="s">
        <v>20983</v>
      </c>
    </row>
    <row r="7" spans="1:6" ht="66.599999999999994" customHeight="1" x14ac:dyDescent="0.25">
      <c r="A7" s="62" t="s">
        <v>482</v>
      </c>
      <c r="B7" s="62" t="s">
        <v>21003</v>
      </c>
      <c r="C7" s="62" t="s">
        <v>21009</v>
      </c>
      <c r="D7" s="62" t="s">
        <v>0</v>
      </c>
      <c r="E7" s="62" t="s">
        <v>20986</v>
      </c>
      <c r="F7" s="62" t="s">
        <v>20987</v>
      </c>
    </row>
    <row r="8" spans="1:6" ht="80.45" customHeight="1" x14ac:dyDescent="0.25">
      <c r="A8" s="62" t="s">
        <v>507</v>
      </c>
      <c r="B8" s="62" t="s">
        <v>20999</v>
      </c>
      <c r="C8" s="62" t="s">
        <v>20992</v>
      </c>
      <c r="D8" s="62" t="s">
        <v>0</v>
      </c>
      <c r="E8" s="62" t="s">
        <v>21000</v>
      </c>
      <c r="F8" s="62" t="s">
        <v>20993</v>
      </c>
    </row>
    <row r="9" spans="1:6" ht="94.15" customHeight="1" x14ac:dyDescent="0.25">
      <c r="A9" s="62" t="s">
        <v>507</v>
      </c>
      <c r="B9" s="62" t="s">
        <v>20998</v>
      </c>
      <c r="C9" s="62" t="s">
        <v>21010</v>
      </c>
      <c r="D9" s="62" t="s">
        <v>4</v>
      </c>
      <c r="E9" s="62" t="s">
        <v>21001</v>
      </c>
      <c r="F9" s="62" t="s">
        <v>20994</v>
      </c>
    </row>
    <row r="10" spans="1:6" ht="22.15" customHeight="1" x14ac:dyDescent="0.25">
      <c r="A10" s="245" t="s">
        <v>20996</v>
      </c>
      <c r="B10" s="245"/>
      <c r="C10" s="245"/>
      <c r="D10" s="245"/>
      <c r="E10" s="245"/>
      <c r="F10" s="245"/>
    </row>
    <row r="11" spans="1:6" ht="22.15" customHeight="1" x14ac:dyDescent="0.25">
      <c r="A11" s="245" t="s">
        <v>20988</v>
      </c>
      <c r="B11" s="245"/>
      <c r="C11" s="245"/>
      <c r="D11" s="245"/>
      <c r="E11" s="245"/>
      <c r="F11" s="245"/>
    </row>
    <row r="12" spans="1:6" ht="18.600000000000001" customHeight="1" x14ac:dyDescent="0.25">
      <c r="A12" s="245" t="s">
        <v>20997</v>
      </c>
      <c r="B12" s="245"/>
      <c r="C12" s="245"/>
      <c r="D12" s="245"/>
      <c r="E12" s="245"/>
      <c r="F12" s="245"/>
    </row>
    <row r="13" spans="1:6" ht="22.15" customHeight="1" x14ac:dyDescent="0.25">
      <c r="A13" s="59" t="s">
        <v>20976</v>
      </c>
    </row>
  </sheetData>
  <mergeCells count="3">
    <mergeCell ref="A11:F11"/>
    <mergeCell ref="A12:F12"/>
    <mergeCell ref="A10:F10"/>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B19" sqref="B19"/>
    </sheetView>
  </sheetViews>
  <sheetFormatPr defaultRowHeight="15" x14ac:dyDescent="0.25"/>
  <cols>
    <col min="1" max="1" width="33.7109375" customWidth="1"/>
    <col min="2" max="2" width="97.42578125" customWidth="1"/>
  </cols>
  <sheetData>
    <row r="1" spans="1:2" ht="16.5" thickBot="1" x14ac:dyDescent="0.3">
      <c r="A1" s="53" t="s">
        <v>21525</v>
      </c>
    </row>
    <row r="2" spans="1:2" ht="15.75" thickBot="1" x14ac:dyDescent="0.3">
      <c r="A2" s="54" t="s">
        <v>20960</v>
      </c>
      <c r="B2" s="55" t="s">
        <v>20961</v>
      </c>
    </row>
    <row r="3" spans="1:2" ht="16.5" thickTop="1" thickBot="1" x14ac:dyDescent="0.3">
      <c r="A3" s="56" t="s">
        <v>20962</v>
      </c>
      <c r="B3" s="57" t="s">
        <v>20963</v>
      </c>
    </row>
    <row r="4" spans="1:2" ht="51.75" thickBot="1" x14ac:dyDescent="0.3">
      <c r="A4" s="56" t="s">
        <v>20964</v>
      </c>
      <c r="B4" s="57" t="s">
        <v>20965</v>
      </c>
    </row>
    <row r="5" spans="1:2" ht="15.75" thickBot="1" x14ac:dyDescent="0.3">
      <c r="A5" s="56" t="s">
        <v>20966</v>
      </c>
      <c r="B5" s="57" t="s">
        <v>20967</v>
      </c>
    </row>
    <row r="6" spans="1:2" ht="15.75" thickBot="1" x14ac:dyDescent="0.3">
      <c r="A6" s="56" t="s">
        <v>20968</v>
      </c>
      <c r="B6" s="57" t="s">
        <v>20969</v>
      </c>
    </row>
    <row r="7" spans="1:2" ht="26.25" thickBot="1" x14ac:dyDescent="0.3">
      <c r="A7" s="56" t="s">
        <v>20970</v>
      </c>
      <c r="B7" s="57" t="s">
        <v>20971</v>
      </c>
    </row>
    <row r="8" spans="1:2" ht="15.75" thickBot="1" x14ac:dyDescent="0.3">
      <c r="A8" s="56" t="s">
        <v>20972</v>
      </c>
      <c r="B8" s="57" t="s">
        <v>20973</v>
      </c>
    </row>
    <row r="9" spans="1:2" ht="15.75" thickBot="1" x14ac:dyDescent="0.3">
      <c r="A9" s="56" t="s">
        <v>20974</v>
      </c>
      <c r="B9" s="57" t="s">
        <v>20975</v>
      </c>
    </row>
    <row r="10" spans="1:2" x14ac:dyDescent="0.25">
      <c r="A10" s="58" t="s">
        <v>20976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776"/>
  <sheetViews>
    <sheetView zoomScale="80" zoomScaleNormal="80" workbookViewId="0">
      <selection activeCell="E6" sqref="E6"/>
    </sheetView>
  </sheetViews>
  <sheetFormatPr defaultColWidth="8.7109375" defaultRowHeight="15" x14ac:dyDescent="0.25"/>
  <cols>
    <col min="2" max="2" width="22.42578125" bestFit="1" customWidth="1"/>
    <col min="3" max="3" width="20.7109375" bestFit="1" customWidth="1"/>
    <col min="4" max="4" width="21.7109375" style="28" customWidth="1"/>
    <col min="5" max="5" width="14.28515625" style="28" customWidth="1"/>
    <col min="6" max="6" width="12.7109375" style="28" customWidth="1"/>
    <col min="7" max="7" width="16.28515625" style="28" customWidth="1"/>
    <col min="8" max="8" width="39" style="28" bestFit="1" customWidth="1"/>
    <col min="9" max="9" width="30" style="28" bestFit="1" customWidth="1"/>
    <col min="10" max="10" width="15.28515625" style="28" customWidth="1"/>
    <col min="11" max="11" width="10.7109375" style="28" customWidth="1"/>
    <col min="12" max="12" width="17" style="28" customWidth="1"/>
    <col min="13" max="13" width="14.140625" style="28" customWidth="1"/>
    <col min="14" max="15" width="8.7109375" style="28"/>
    <col min="16" max="16" width="13.140625" style="28" customWidth="1"/>
    <col min="17" max="18" width="8.7109375" style="28"/>
    <col min="19" max="19" width="12.7109375" style="28" customWidth="1"/>
    <col min="20" max="21" width="8.7109375" style="28"/>
    <col min="22" max="22" width="14.42578125" style="28" customWidth="1"/>
    <col min="23" max="24" width="8.7109375" style="28"/>
    <col min="25" max="25" width="13.140625" style="28" customWidth="1"/>
    <col min="26" max="27" width="8.7109375" style="28"/>
    <col min="28" max="28" width="11.28515625" style="28" customWidth="1"/>
  </cols>
  <sheetData>
    <row r="1" spans="1:28" x14ac:dyDescent="0.25">
      <c r="A1" s="119" t="s">
        <v>22654</v>
      </c>
      <c r="H1" s="30"/>
      <c r="I1" s="30"/>
    </row>
    <row r="2" spans="1:28" s="124" customFormat="1" ht="90" x14ac:dyDescent="0.25">
      <c r="A2" s="120" t="s">
        <v>466</v>
      </c>
      <c r="B2" s="120" t="s">
        <v>21638</v>
      </c>
      <c r="C2" s="120" t="s">
        <v>385</v>
      </c>
      <c r="D2" s="121" t="s">
        <v>21639</v>
      </c>
      <c r="E2" s="122" t="s">
        <v>21640</v>
      </c>
      <c r="F2" s="122" t="s">
        <v>21641</v>
      </c>
      <c r="G2" s="122" t="s">
        <v>21642</v>
      </c>
      <c r="H2" s="122" t="s">
        <v>21643</v>
      </c>
      <c r="I2" s="121" t="s">
        <v>21644</v>
      </c>
      <c r="J2" s="121" t="s">
        <v>21645</v>
      </c>
      <c r="K2" s="123" t="s">
        <v>21646</v>
      </c>
      <c r="L2" s="123" t="s">
        <v>21647</v>
      </c>
      <c r="M2" s="123" t="s">
        <v>21648</v>
      </c>
      <c r="N2" s="123" t="s">
        <v>21649</v>
      </c>
      <c r="O2" s="123" t="s">
        <v>21650</v>
      </c>
      <c r="P2" s="123" t="s">
        <v>21651</v>
      </c>
      <c r="Q2" s="123" t="s">
        <v>21652</v>
      </c>
      <c r="R2" s="123" t="s">
        <v>21653</v>
      </c>
      <c r="S2" s="123" t="s">
        <v>21654</v>
      </c>
      <c r="T2" s="123" t="s">
        <v>21655</v>
      </c>
      <c r="U2" s="123" t="s">
        <v>21656</v>
      </c>
      <c r="V2" s="123" t="s">
        <v>21657</v>
      </c>
      <c r="W2" s="123" t="s">
        <v>21658</v>
      </c>
      <c r="X2" s="123" t="s">
        <v>21659</v>
      </c>
      <c r="Y2" s="123" t="s">
        <v>21660</v>
      </c>
      <c r="Z2" s="123" t="s">
        <v>21661</v>
      </c>
      <c r="AA2" s="123" t="s">
        <v>21662</v>
      </c>
      <c r="AB2" s="123" t="s">
        <v>21663</v>
      </c>
    </row>
    <row r="3" spans="1:28" s="131" customFormat="1" ht="45" x14ac:dyDescent="0.25">
      <c r="A3" s="125"/>
      <c r="B3" s="125"/>
      <c r="C3" s="125"/>
      <c r="D3" s="126"/>
      <c r="E3" s="128" t="s">
        <v>22738</v>
      </c>
      <c r="F3" s="127"/>
      <c r="G3" s="128" t="s">
        <v>21664</v>
      </c>
      <c r="H3" s="128" t="s">
        <v>21665</v>
      </c>
      <c r="I3" s="129" t="s">
        <v>21666</v>
      </c>
      <c r="J3" s="129" t="s">
        <v>21667</v>
      </c>
      <c r="K3" s="130"/>
      <c r="L3" s="130"/>
      <c r="M3" s="130"/>
      <c r="N3" s="130"/>
      <c r="O3" s="130"/>
      <c r="P3" s="129" t="s">
        <v>21667</v>
      </c>
      <c r="Q3" s="130"/>
      <c r="R3" s="130"/>
      <c r="S3" s="129" t="s">
        <v>21667</v>
      </c>
      <c r="T3" s="130"/>
      <c r="U3" s="130"/>
      <c r="V3" s="129" t="s">
        <v>21667</v>
      </c>
      <c r="W3" s="130"/>
      <c r="X3" s="130"/>
      <c r="Y3" s="129" t="s">
        <v>21667</v>
      </c>
      <c r="Z3" s="130"/>
      <c r="AA3" s="130"/>
      <c r="AB3" s="129" t="s">
        <v>21667</v>
      </c>
    </row>
    <row r="4" spans="1:28" x14ac:dyDescent="0.25">
      <c r="A4" s="132" t="s">
        <v>482</v>
      </c>
      <c r="B4" s="132" t="s">
        <v>21668</v>
      </c>
      <c r="C4" s="132" t="s">
        <v>555</v>
      </c>
      <c r="D4" s="30" t="s">
        <v>21669</v>
      </c>
      <c r="E4" s="133" t="s">
        <v>520</v>
      </c>
      <c r="F4" s="133" t="s">
        <v>520</v>
      </c>
      <c r="G4" s="133" t="s">
        <v>21670</v>
      </c>
      <c r="H4" s="133" t="s">
        <v>21671</v>
      </c>
      <c r="I4" s="134" t="s">
        <v>21672</v>
      </c>
      <c r="J4" s="134"/>
      <c r="K4" s="135"/>
      <c r="L4" s="135"/>
      <c r="M4" s="135"/>
      <c r="N4" s="135"/>
      <c r="O4" s="135"/>
      <c r="P4" s="135"/>
      <c r="Q4" s="135"/>
      <c r="R4" s="135"/>
      <c r="S4" s="135"/>
      <c r="T4" s="135"/>
      <c r="U4" s="135"/>
      <c r="V4" s="135"/>
      <c r="W4" s="135"/>
      <c r="X4" s="135"/>
      <c r="Y4" s="135"/>
      <c r="Z4" s="135"/>
      <c r="AA4" s="135"/>
      <c r="AB4" s="136" t="s">
        <v>555</v>
      </c>
    </row>
    <row r="5" spans="1:28" x14ac:dyDescent="0.25">
      <c r="A5" s="137" t="s">
        <v>482</v>
      </c>
      <c r="B5" s="137" t="s">
        <v>21673</v>
      </c>
      <c r="C5" s="137" t="s">
        <v>21674</v>
      </c>
      <c r="D5" s="138" t="s">
        <v>21669</v>
      </c>
      <c r="E5" s="138">
        <v>0.02</v>
      </c>
      <c r="F5" s="138">
        <v>4.2674253201000004E-3</v>
      </c>
      <c r="G5" s="138">
        <v>2</v>
      </c>
      <c r="H5" s="138" t="s">
        <v>21675</v>
      </c>
      <c r="I5" s="134" t="s">
        <v>21676</v>
      </c>
      <c r="J5" s="134"/>
      <c r="K5" s="135"/>
      <c r="L5" s="135"/>
      <c r="M5" s="135"/>
      <c r="N5" s="135"/>
      <c r="O5" s="135"/>
      <c r="P5" s="135"/>
      <c r="Q5" s="135"/>
      <c r="R5" s="135"/>
      <c r="S5" s="135"/>
      <c r="T5" s="135"/>
      <c r="U5" s="135"/>
      <c r="V5" s="135"/>
      <c r="W5" s="135"/>
      <c r="X5" s="135"/>
      <c r="Y5" s="135"/>
      <c r="Z5" s="135"/>
      <c r="AA5" s="135"/>
      <c r="AB5" s="139" t="s">
        <v>555</v>
      </c>
    </row>
    <row r="6" spans="1:28" x14ac:dyDescent="0.25">
      <c r="A6" s="137" t="s">
        <v>482</v>
      </c>
      <c r="B6" s="137" t="s">
        <v>21019</v>
      </c>
      <c r="C6" s="137" t="s">
        <v>21677</v>
      </c>
      <c r="D6" s="138" t="s">
        <v>21669</v>
      </c>
      <c r="E6" s="138">
        <v>0.02</v>
      </c>
      <c r="F6" s="140">
        <v>2.7084263227999998E-5</v>
      </c>
      <c r="G6" s="138">
        <v>1</v>
      </c>
      <c r="H6" s="141" t="s">
        <v>21678</v>
      </c>
      <c r="I6" s="134" t="s">
        <v>21679</v>
      </c>
      <c r="J6" s="134">
        <v>2.92112950340798E-5</v>
      </c>
      <c r="K6" s="142">
        <v>3</v>
      </c>
      <c r="L6" s="142">
        <f>SUM(N6,Q6,T6,W6,Z6)</f>
        <v>3</v>
      </c>
      <c r="M6" s="142">
        <v>0</v>
      </c>
      <c r="N6" s="142">
        <v>0</v>
      </c>
      <c r="O6" s="142">
        <v>14902</v>
      </c>
      <c r="P6" s="142">
        <v>0</v>
      </c>
      <c r="Q6" s="142">
        <v>0</v>
      </c>
      <c r="R6" s="142">
        <v>34254</v>
      </c>
      <c r="S6" s="142">
        <v>0</v>
      </c>
      <c r="T6" s="142">
        <v>0</v>
      </c>
      <c r="U6" s="142">
        <v>17692</v>
      </c>
      <c r="V6" s="142">
        <v>0</v>
      </c>
      <c r="W6" s="142">
        <v>3</v>
      </c>
      <c r="X6" s="142">
        <v>102700</v>
      </c>
      <c r="Y6" s="142">
        <v>2.9211295034079844E-5</v>
      </c>
      <c r="Z6" s="142">
        <v>0</v>
      </c>
      <c r="AA6" s="142">
        <v>30522</v>
      </c>
      <c r="AB6" s="143">
        <v>0</v>
      </c>
    </row>
    <row r="7" spans="1:28" x14ac:dyDescent="0.25">
      <c r="A7" s="137" t="s">
        <v>482</v>
      </c>
      <c r="B7" s="137" t="s">
        <v>21680</v>
      </c>
      <c r="C7" s="137" t="s">
        <v>21681</v>
      </c>
      <c r="D7" s="138" t="s">
        <v>21669</v>
      </c>
      <c r="E7" s="138">
        <v>0.02</v>
      </c>
      <c r="F7" s="138">
        <v>4.2674253201000004E-3</v>
      </c>
      <c r="G7" s="138">
        <v>2</v>
      </c>
      <c r="H7" s="138" t="s">
        <v>21675</v>
      </c>
      <c r="I7" s="138" t="s">
        <v>21682</v>
      </c>
      <c r="J7" s="138">
        <v>2.8051948051948054E-3</v>
      </c>
      <c r="K7" s="139">
        <v>54</v>
      </c>
      <c r="L7" s="142">
        <f>SUM(N7,Q7,T7,W7,Z7)</f>
        <v>54</v>
      </c>
      <c r="M7" s="139">
        <v>0</v>
      </c>
      <c r="N7" s="139">
        <v>0</v>
      </c>
      <c r="O7" s="139">
        <v>23612</v>
      </c>
      <c r="P7" s="139">
        <v>0</v>
      </c>
      <c r="Q7" s="139">
        <v>0</v>
      </c>
      <c r="R7" s="139">
        <v>35094</v>
      </c>
      <c r="S7" s="139">
        <v>0</v>
      </c>
      <c r="T7" s="139">
        <v>54</v>
      </c>
      <c r="U7" s="139">
        <v>19250</v>
      </c>
      <c r="V7" s="139">
        <v>2.8051948051948054E-3</v>
      </c>
      <c r="W7" s="139">
        <v>0</v>
      </c>
      <c r="X7" s="139">
        <v>118090</v>
      </c>
      <c r="Y7" s="139">
        <v>0</v>
      </c>
      <c r="Z7" s="139">
        <v>0</v>
      </c>
      <c r="AA7" s="139">
        <v>30522</v>
      </c>
      <c r="AB7" s="143">
        <v>0</v>
      </c>
    </row>
    <row r="8" spans="1:28" x14ac:dyDescent="0.25">
      <c r="A8" s="137" t="s">
        <v>482</v>
      </c>
      <c r="B8" s="137" t="s">
        <v>21028</v>
      </c>
      <c r="C8" s="137" t="s">
        <v>21683</v>
      </c>
      <c r="D8" s="138" t="s">
        <v>21669</v>
      </c>
      <c r="E8" s="138">
        <v>0.02</v>
      </c>
      <c r="F8" s="140">
        <v>2.0408163265E-12</v>
      </c>
      <c r="G8" s="138">
        <v>1</v>
      </c>
      <c r="H8" s="141" t="s">
        <v>21678</v>
      </c>
      <c r="I8" s="138" t="s">
        <v>21684</v>
      </c>
      <c r="J8" s="138">
        <v>6.5472859541130385E-2</v>
      </c>
      <c r="K8" s="142">
        <v>12477</v>
      </c>
      <c r="L8" s="142">
        <f>SUM(N8,Q8,T8,W8,Z8)</f>
        <v>9305</v>
      </c>
      <c r="M8" s="142">
        <v>418</v>
      </c>
      <c r="N8" s="142">
        <v>246</v>
      </c>
      <c r="O8" s="142">
        <v>23612</v>
      </c>
      <c r="P8" s="142">
        <v>1.0418431306115535E-2</v>
      </c>
      <c r="Q8" s="142">
        <v>928</v>
      </c>
      <c r="R8" s="142">
        <v>35100</v>
      </c>
      <c r="S8" s="142">
        <v>2.6438746438746438E-2</v>
      </c>
      <c r="T8" s="142">
        <v>7</v>
      </c>
      <c r="U8" s="142">
        <v>19250</v>
      </c>
      <c r="V8" s="142">
        <v>3.6363636363636361E-4</v>
      </c>
      <c r="W8" s="142">
        <v>7722</v>
      </c>
      <c r="X8" s="142">
        <v>117942</v>
      </c>
      <c r="Y8" s="142">
        <v>6.5472859541130385E-2</v>
      </c>
      <c r="Z8" s="142">
        <v>402</v>
      </c>
      <c r="AA8" s="142">
        <v>30522</v>
      </c>
      <c r="AB8" s="143">
        <v>1.3170827600000001E-2</v>
      </c>
    </row>
    <row r="9" spans="1:28" x14ac:dyDescent="0.25">
      <c r="A9" s="137" t="s">
        <v>482</v>
      </c>
      <c r="B9" s="137" t="s">
        <v>21685</v>
      </c>
      <c r="C9" s="137" t="s">
        <v>21686</v>
      </c>
      <c r="D9" s="138" t="s">
        <v>21669</v>
      </c>
      <c r="E9" s="138">
        <v>0.02</v>
      </c>
      <c r="F9" s="138">
        <v>1.6380118181000001E-3</v>
      </c>
      <c r="G9" s="138">
        <v>2</v>
      </c>
      <c r="H9" s="138" t="s">
        <v>21675</v>
      </c>
      <c r="I9" s="134" t="s">
        <v>21676</v>
      </c>
      <c r="J9" s="138"/>
      <c r="K9" s="144"/>
      <c r="L9" s="144"/>
      <c r="M9" s="144"/>
      <c r="N9" s="144"/>
      <c r="O9" s="144"/>
      <c r="P9" s="144"/>
      <c r="Q9" s="144"/>
      <c r="R9" s="144"/>
      <c r="S9" s="144"/>
      <c r="T9" s="144"/>
      <c r="U9" s="144"/>
      <c r="V9" s="144"/>
      <c r="W9" s="144"/>
      <c r="X9" s="144"/>
      <c r="Y9" s="144"/>
      <c r="Z9" s="144"/>
      <c r="AA9" s="144"/>
      <c r="AB9" s="139" t="s">
        <v>555</v>
      </c>
    </row>
    <row r="10" spans="1:28" x14ac:dyDescent="0.25">
      <c r="A10" s="137" t="s">
        <v>482</v>
      </c>
      <c r="B10" s="137" t="s">
        <v>21687</v>
      </c>
      <c r="C10" s="137" t="s">
        <v>21688</v>
      </c>
      <c r="D10" s="138" t="s">
        <v>21669</v>
      </c>
      <c r="E10" s="138">
        <v>0.02</v>
      </c>
      <c r="F10" s="138">
        <v>5.2236085033E-3</v>
      </c>
      <c r="G10" s="138">
        <v>2</v>
      </c>
      <c r="H10" s="138" t="s">
        <v>21675</v>
      </c>
      <c r="I10" s="134" t="s">
        <v>21689</v>
      </c>
      <c r="J10" s="138">
        <v>6.4800414722654225E-5</v>
      </c>
      <c r="K10" s="142">
        <v>1</v>
      </c>
      <c r="L10" s="142">
        <f>SUM(N10,Q10,T10,W10,Z10)</f>
        <v>1</v>
      </c>
      <c r="M10" s="142">
        <v>0</v>
      </c>
      <c r="N10" s="142">
        <v>0</v>
      </c>
      <c r="O10" s="142">
        <v>8708</v>
      </c>
      <c r="P10" s="142">
        <v>0</v>
      </c>
      <c r="Q10" s="142">
        <v>0</v>
      </c>
      <c r="R10" s="142">
        <v>846</v>
      </c>
      <c r="S10" s="142">
        <v>0</v>
      </c>
      <c r="T10" s="142">
        <v>0</v>
      </c>
      <c r="U10" s="142">
        <v>1558</v>
      </c>
      <c r="V10" s="142">
        <v>0</v>
      </c>
      <c r="W10" s="142">
        <v>1</v>
      </c>
      <c r="X10" s="142">
        <v>15432</v>
      </c>
      <c r="Y10" s="142">
        <v>6.4800414722654225E-5</v>
      </c>
      <c r="Z10" s="142">
        <v>0</v>
      </c>
      <c r="AA10" s="142">
        <v>0</v>
      </c>
      <c r="AB10" s="139" t="s">
        <v>555</v>
      </c>
    </row>
    <row r="11" spans="1:28" x14ac:dyDescent="0.25">
      <c r="A11" s="137" t="s">
        <v>482</v>
      </c>
      <c r="B11" s="137" t="s">
        <v>21690</v>
      </c>
      <c r="C11" s="137" t="s">
        <v>555</v>
      </c>
      <c r="D11" s="138" t="s">
        <v>21669</v>
      </c>
      <c r="E11" s="138">
        <v>0.02</v>
      </c>
      <c r="F11" s="138">
        <v>1.0000000000000001E-5</v>
      </c>
      <c r="G11" s="138">
        <v>1</v>
      </c>
      <c r="H11" s="141" t="s">
        <v>21678</v>
      </c>
      <c r="I11" s="134" t="s">
        <v>21676</v>
      </c>
      <c r="J11" s="138"/>
      <c r="K11" s="144"/>
      <c r="L11" s="144"/>
      <c r="M11" s="144"/>
      <c r="N11" s="144"/>
      <c r="O11" s="144"/>
      <c r="P11" s="144"/>
      <c r="Q11" s="144"/>
      <c r="R11" s="144"/>
      <c r="S11" s="144"/>
      <c r="T11" s="144"/>
      <c r="U11" s="144"/>
      <c r="V11" s="144"/>
      <c r="W11" s="144"/>
      <c r="X11" s="144"/>
      <c r="Y11" s="144"/>
      <c r="Z11" s="144"/>
      <c r="AA11" s="144"/>
      <c r="AB11" s="139" t="s">
        <v>555</v>
      </c>
    </row>
    <row r="12" spans="1:28" x14ac:dyDescent="0.25">
      <c r="A12" s="137" t="s">
        <v>482</v>
      </c>
      <c r="B12" s="137" t="s">
        <v>21691</v>
      </c>
      <c r="C12" s="137" t="s">
        <v>21692</v>
      </c>
      <c r="D12" s="138" t="s">
        <v>21669</v>
      </c>
      <c r="E12" s="138">
        <v>0.02</v>
      </c>
      <c r="F12" s="140">
        <v>5.6042946708E-6</v>
      </c>
      <c r="G12" s="138">
        <v>1</v>
      </c>
      <c r="H12" s="141" t="s">
        <v>21678</v>
      </c>
      <c r="I12" s="134" t="s">
        <v>21679</v>
      </c>
      <c r="J12" s="138">
        <v>2.9275147351575003E-5</v>
      </c>
      <c r="K12" s="139">
        <v>4</v>
      </c>
      <c r="L12" s="142">
        <f>SUM(N12,Q12,T12,W12,Z12)</f>
        <v>3</v>
      </c>
      <c r="M12" s="139">
        <v>0</v>
      </c>
      <c r="N12" s="139">
        <v>0</v>
      </c>
      <c r="O12" s="139">
        <v>14902</v>
      </c>
      <c r="P12" s="139">
        <v>0</v>
      </c>
      <c r="Q12" s="139">
        <v>0</v>
      </c>
      <c r="R12" s="139">
        <v>34252</v>
      </c>
      <c r="S12" s="139">
        <v>0</v>
      </c>
      <c r="T12" s="139">
        <v>0</v>
      </c>
      <c r="U12" s="139">
        <v>17692</v>
      </c>
      <c r="V12" s="139">
        <v>0</v>
      </c>
      <c r="W12" s="139">
        <v>3</v>
      </c>
      <c r="X12" s="139">
        <v>102476</v>
      </c>
      <c r="Y12" s="139">
        <v>2.9275147351575003E-5</v>
      </c>
      <c r="Z12" s="139">
        <v>0</v>
      </c>
      <c r="AA12" s="139">
        <v>30522</v>
      </c>
      <c r="AB12" s="143">
        <v>0</v>
      </c>
    </row>
    <row r="13" spans="1:28" x14ac:dyDescent="0.25">
      <c r="A13" s="137" t="s">
        <v>482</v>
      </c>
      <c r="B13" s="137" t="s">
        <v>21693</v>
      </c>
      <c r="C13" s="137" t="s">
        <v>21694</v>
      </c>
      <c r="D13" s="138" t="s">
        <v>21669</v>
      </c>
      <c r="E13" s="138">
        <v>0.02</v>
      </c>
      <c r="F13" s="140">
        <v>3.9786175313999998E-7</v>
      </c>
      <c r="G13" s="138">
        <v>1</v>
      </c>
      <c r="H13" s="138" t="s">
        <v>21675</v>
      </c>
      <c r="I13" s="138" t="s">
        <v>21695</v>
      </c>
      <c r="J13" s="138">
        <v>1.0732754415064884E-4</v>
      </c>
      <c r="K13" s="142">
        <v>11</v>
      </c>
      <c r="L13" s="142">
        <f>SUM(N13,Q13,T13,W13,Z13)</f>
        <v>11</v>
      </c>
      <c r="M13" s="142">
        <v>0</v>
      </c>
      <c r="N13" s="142">
        <v>0</v>
      </c>
      <c r="O13" s="142">
        <v>14902</v>
      </c>
      <c r="P13" s="142">
        <v>0</v>
      </c>
      <c r="Q13" s="142">
        <v>0</v>
      </c>
      <c r="R13" s="142">
        <v>34252</v>
      </c>
      <c r="S13" s="142">
        <v>0</v>
      </c>
      <c r="T13" s="142">
        <v>0</v>
      </c>
      <c r="U13" s="142">
        <v>17692</v>
      </c>
      <c r="V13" s="142">
        <v>0</v>
      </c>
      <c r="W13" s="142">
        <v>11</v>
      </c>
      <c r="X13" s="142">
        <v>102490</v>
      </c>
      <c r="Y13" s="142">
        <v>1.0732754415064884E-4</v>
      </c>
      <c r="Z13" s="142">
        <v>0</v>
      </c>
      <c r="AA13" s="142">
        <v>30522</v>
      </c>
      <c r="AB13" s="143">
        <v>0</v>
      </c>
    </row>
    <row r="14" spans="1:28" x14ac:dyDescent="0.25">
      <c r="A14" s="137" t="s">
        <v>482</v>
      </c>
      <c r="B14" s="137" t="s">
        <v>21030</v>
      </c>
      <c r="C14" s="137" t="s">
        <v>21696</v>
      </c>
      <c r="D14" s="138" t="s">
        <v>21669</v>
      </c>
      <c r="E14" s="138">
        <v>0.02</v>
      </c>
      <c r="F14" s="140">
        <v>6.1224114954000002E-6</v>
      </c>
      <c r="G14" s="138">
        <v>1</v>
      </c>
      <c r="H14" s="138" t="s">
        <v>21675</v>
      </c>
      <c r="I14" s="134" t="s">
        <v>21676</v>
      </c>
      <c r="J14" s="138"/>
      <c r="K14" s="144"/>
      <c r="L14" s="144"/>
      <c r="M14" s="144"/>
      <c r="N14" s="144"/>
      <c r="O14" s="144"/>
      <c r="P14" s="144"/>
      <c r="Q14" s="144"/>
      <c r="R14" s="144"/>
      <c r="S14" s="144"/>
      <c r="T14" s="144"/>
      <c r="U14" s="144"/>
      <c r="V14" s="144"/>
      <c r="W14" s="144"/>
      <c r="X14" s="144"/>
      <c r="Y14" s="144"/>
      <c r="Z14" s="144"/>
      <c r="AA14" s="144"/>
      <c r="AB14" s="139" t="s">
        <v>555</v>
      </c>
    </row>
    <row r="15" spans="1:28" x14ac:dyDescent="0.25">
      <c r="A15" s="137" t="s">
        <v>482</v>
      </c>
      <c r="B15" s="137" t="s">
        <v>962</v>
      </c>
      <c r="C15" s="137" t="s">
        <v>963</v>
      </c>
      <c r="D15" s="138" t="s">
        <v>21697</v>
      </c>
      <c r="E15" s="138">
        <v>0.28999999999999998</v>
      </c>
      <c r="F15" s="140">
        <v>0.99628948127000005</v>
      </c>
      <c r="G15" s="138">
        <v>5</v>
      </c>
      <c r="H15" s="141" t="s">
        <v>21678</v>
      </c>
      <c r="I15" s="134" t="s">
        <v>21676</v>
      </c>
      <c r="J15" s="138"/>
      <c r="K15" s="135"/>
      <c r="L15" s="135"/>
      <c r="M15" s="135"/>
      <c r="N15" s="135"/>
      <c r="O15" s="135"/>
      <c r="P15" s="135"/>
      <c r="Q15" s="135"/>
      <c r="R15" s="135"/>
      <c r="S15" s="135"/>
      <c r="T15" s="135"/>
      <c r="U15" s="135"/>
      <c r="V15" s="135"/>
      <c r="W15" s="135"/>
      <c r="X15" s="135"/>
      <c r="Y15" s="135"/>
      <c r="Z15" s="135"/>
      <c r="AA15" s="135"/>
      <c r="AB15" s="139" t="s">
        <v>555</v>
      </c>
    </row>
    <row r="16" spans="1:28" x14ac:dyDescent="0.25">
      <c r="A16" s="137" t="s">
        <v>482</v>
      </c>
      <c r="B16" s="137" t="s">
        <v>21698</v>
      </c>
      <c r="C16" s="137" t="s">
        <v>21699</v>
      </c>
      <c r="D16" s="138" t="s">
        <v>21669</v>
      </c>
      <c r="E16" s="138">
        <v>0.02</v>
      </c>
      <c r="F16" s="138">
        <v>7.9686437108999995E-3</v>
      </c>
      <c r="G16" s="138">
        <v>2</v>
      </c>
      <c r="H16" s="138" t="s">
        <v>21675</v>
      </c>
      <c r="I16" s="138" t="s">
        <v>21695</v>
      </c>
      <c r="J16" s="138">
        <v>2.5971327654269685E-4</v>
      </c>
      <c r="K16" s="142">
        <v>23</v>
      </c>
      <c r="L16" s="142">
        <f>SUM(N16,Q16,T16,W16,Z16)</f>
        <v>14</v>
      </c>
      <c r="M16" s="142">
        <v>0</v>
      </c>
      <c r="N16" s="142">
        <v>0</v>
      </c>
      <c r="O16" s="142">
        <v>23586</v>
      </c>
      <c r="P16" s="142">
        <v>0</v>
      </c>
      <c r="Q16" s="142">
        <v>9</v>
      </c>
      <c r="R16" s="142">
        <v>35086</v>
      </c>
      <c r="S16" s="142">
        <v>2.5651256911588666E-4</v>
      </c>
      <c r="T16" s="142">
        <v>5</v>
      </c>
      <c r="U16" s="142">
        <v>19252</v>
      </c>
      <c r="V16" s="142">
        <v>2.5971327654269685E-4</v>
      </c>
      <c r="W16" s="142">
        <v>0</v>
      </c>
      <c r="X16" s="142">
        <v>117614</v>
      </c>
      <c r="Y16" s="142">
        <v>0</v>
      </c>
      <c r="Z16" s="142">
        <v>0</v>
      </c>
      <c r="AA16" s="142">
        <v>30520</v>
      </c>
      <c r="AB16" s="143">
        <v>0</v>
      </c>
    </row>
    <row r="17" spans="1:28" x14ac:dyDescent="0.25">
      <c r="A17" s="137" t="s">
        <v>482</v>
      </c>
      <c r="B17" s="137" t="s">
        <v>21700</v>
      </c>
      <c r="C17" s="137" t="s">
        <v>21701</v>
      </c>
      <c r="D17" s="138" t="s">
        <v>21669</v>
      </c>
      <c r="E17" s="138">
        <v>0.64</v>
      </c>
      <c r="F17" s="138">
        <v>4.8736268049999996E-3</v>
      </c>
      <c r="G17" s="138">
        <v>2</v>
      </c>
      <c r="H17" s="138" t="s">
        <v>21675</v>
      </c>
      <c r="I17" s="134" t="s">
        <v>21679</v>
      </c>
      <c r="J17" s="138">
        <v>8.7611704923777823E-5</v>
      </c>
      <c r="K17" s="142">
        <v>6</v>
      </c>
      <c r="L17" s="142">
        <f>SUM(N17,Q17,T17,W17,Z17)</f>
        <v>5</v>
      </c>
      <c r="M17" s="142">
        <v>0</v>
      </c>
      <c r="N17" s="142">
        <v>0</v>
      </c>
      <c r="O17" s="142">
        <v>14878</v>
      </c>
      <c r="P17" s="142">
        <v>0</v>
      </c>
      <c r="Q17" s="142">
        <v>3</v>
      </c>
      <c r="R17" s="142">
        <v>34242</v>
      </c>
      <c r="S17" s="142">
        <v>8.7611704923777823E-5</v>
      </c>
      <c r="T17" s="142">
        <v>0</v>
      </c>
      <c r="U17" s="142">
        <v>17690</v>
      </c>
      <c r="V17" s="142">
        <v>0</v>
      </c>
      <c r="W17" s="142">
        <v>2</v>
      </c>
      <c r="X17" s="142">
        <v>102198</v>
      </c>
      <c r="Y17" s="142">
        <v>1.9569854595980352E-5</v>
      </c>
      <c r="Z17" s="142">
        <v>0</v>
      </c>
      <c r="AA17" s="142">
        <v>30518</v>
      </c>
      <c r="AB17" s="143">
        <v>0</v>
      </c>
    </row>
    <row r="18" spans="1:28" x14ac:dyDescent="0.25">
      <c r="A18" s="137" t="s">
        <v>482</v>
      </c>
      <c r="B18" s="137" t="s">
        <v>1112</v>
      </c>
      <c r="C18" s="137" t="s">
        <v>1137</v>
      </c>
      <c r="D18" s="138" t="s">
        <v>21697</v>
      </c>
      <c r="E18" s="138">
        <v>0.81</v>
      </c>
      <c r="F18" s="145">
        <v>0.99839999999999995</v>
      </c>
      <c r="G18" s="138">
        <v>5</v>
      </c>
      <c r="H18" s="141" t="s">
        <v>21678</v>
      </c>
      <c r="I18" s="134" t="s">
        <v>21676</v>
      </c>
      <c r="J18" s="138"/>
      <c r="K18" s="135"/>
      <c r="L18" s="135"/>
      <c r="M18" s="135"/>
      <c r="N18" s="135"/>
      <c r="O18" s="135"/>
      <c r="P18" s="135"/>
      <c r="Q18" s="135"/>
      <c r="R18" s="135"/>
      <c r="S18" s="135"/>
      <c r="T18" s="135"/>
      <c r="U18" s="135"/>
      <c r="V18" s="135"/>
      <c r="W18" s="135"/>
      <c r="X18" s="135"/>
      <c r="Y18" s="135">
        <f>(3*50000)/(0.5*63000)</f>
        <v>4.7619047619047619</v>
      </c>
      <c r="Z18" s="135"/>
      <c r="AA18" s="135"/>
      <c r="AB18" s="139" t="s">
        <v>555</v>
      </c>
    </row>
    <row r="19" spans="1:28" x14ac:dyDescent="0.25">
      <c r="A19" s="137" t="s">
        <v>482</v>
      </c>
      <c r="B19" s="137" t="s">
        <v>21702</v>
      </c>
      <c r="C19" s="137" t="s">
        <v>21703</v>
      </c>
      <c r="D19" s="138" t="s">
        <v>21669</v>
      </c>
      <c r="E19" s="138">
        <v>0.02</v>
      </c>
      <c r="F19" s="138">
        <v>4.7398513612000003E-3</v>
      </c>
      <c r="G19" s="138">
        <v>2</v>
      </c>
      <c r="H19" s="138" t="s">
        <v>21675</v>
      </c>
      <c r="I19" s="134" t="s">
        <v>21676</v>
      </c>
      <c r="J19" s="138"/>
      <c r="K19" s="135"/>
      <c r="L19" s="135"/>
      <c r="M19" s="135"/>
      <c r="N19" s="135"/>
      <c r="O19" s="135"/>
      <c r="P19" s="135"/>
      <c r="Q19" s="135"/>
      <c r="R19" s="135"/>
      <c r="S19" s="135"/>
      <c r="T19" s="135"/>
      <c r="U19" s="135"/>
      <c r="V19" s="135"/>
      <c r="W19" s="135"/>
      <c r="X19" s="135"/>
      <c r="Y19" s="135"/>
      <c r="Z19" s="135"/>
      <c r="AA19" s="135"/>
      <c r="AB19" s="139" t="s">
        <v>555</v>
      </c>
    </row>
    <row r="20" spans="1:28" x14ac:dyDescent="0.25">
      <c r="A20" s="137" t="s">
        <v>482</v>
      </c>
      <c r="B20" s="137" t="s">
        <v>1142</v>
      </c>
      <c r="C20" s="137" t="s">
        <v>1143</v>
      </c>
      <c r="D20" s="138" t="s">
        <v>21697</v>
      </c>
      <c r="E20" s="138">
        <v>0.81</v>
      </c>
      <c r="F20" s="138">
        <v>0.9999635818</v>
      </c>
      <c r="G20" s="138">
        <v>5</v>
      </c>
      <c r="H20" s="138" t="s">
        <v>21675</v>
      </c>
      <c r="I20" s="134" t="s">
        <v>21676</v>
      </c>
      <c r="J20" s="138"/>
      <c r="K20" s="146"/>
      <c r="L20" s="146"/>
      <c r="M20" s="146"/>
      <c r="N20" s="146"/>
      <c r="O20" s="146"/>
      <c r="P20" s="146"/>
      <c r="Q20" s="146"/>
      <c r="R20" s="146"/>
      <c r="S20" s="146"/>
      <c r="T20" s="146"/>
      <c r="U20" s="146"/>
      <c r="V20" s="146"/>
      <c r="W20" s="146"/>
      <c r="X20" s="146"/>
      <c r="Y20" s="146"/>
      <c r="Z20" s="146"/>
      <c r="AA20" s="146"/>
      <c r="AB20" s="139" t="s">
        <v>555</v>
      </c>
    </row>
    <row r="21" spans="1:28" x14ac:dyDescent="0.25">
      <c r="A21" s="137" t="s">
        <v>482</v>
      </c>
      <c r="B21" s="137" t="s">
        <v>1166</v>
      </c>
      <c r="C21" s="137" t="s">
        <v>21704</v>
      </c>
      <c r="D21" s="138" t="s">
        <v>21669</v>
      </c>
      <c r="E21" s="138">
        <v>0.04</v>
      </c>
      <c r="F21" s="140">
        <v>8.3767272582000005E-4</v>
      </c>
      <c r="G21" s="138">
        <v>1</v>
      </c>
      <c r="H21" s="141" t="s">
        <v>21678</v>
      </c>
      <c r="I21" s="138" t="s">
        <v>21705</v>
      </c>
      <c r="J21" s="138">
        <v>1.9543464665415885E-5</v>
      </c>
      <c r="K21" s="142">
        <v>2</v>
      </c>
      <c r="L21" s="142">
        <f>SUM(N21,Q21,T21,W21,Z21)</f>
        <v>2</v>
      </c>
      <c r="M21" s="142">
        <v>0</v>
      </c>
      <c r="N21" s="142">
        <v>0</v>
      </c>
      <c r="O21" s="142">
        <v>14844</v>
      </c>
      <c r="P21" s="142">
        <v>0</v>
      </c>
      <c r="Q21" s="142">
        <v>0</v>
      </c>
      <c r="R21" s="142">
        <v>34150</v>
      </c>
      <c r="S21" s="142">
        <v>0</v>
      </c>
      <c r="T21" s="142">
        <v>0</v>
      </c>
      <c r="U21" s="142">
        <v>17686</v>
      </c>
      <c r="V21" s="142">
        <v>0</v>
      </c>
      <c r="W21" s="142">
        <v>2</v>
      </c>
      <c r="X21" s="142">
        <v>102336</v>
      </c>
      <c r="Y21" s="142">
        <v>1.9543464665415885E-5</v>
      </c>
      <c r="Z21" s="142">
        <v>0</v>
      </c>
      <c r="AA21" s="142">
        <v>30354</v>
      </c>
      <c r="AB21" s="143">
        <v>0</v>
      </c>
    </row>
    <row r="22" spans="1:28" x14ac:dyDescent="0.25">
      <c r="A22" s="137" t="s">
        <v>482</v>
      </c>
      <c r="B22" s="137" t="s">
        <v>21706</v>
      </c>
      <c r="C22" s="137" t="s">
        <v>21707</v>
      </c>
      <c r="D22" s="138" t="s">
        <v>21669</v>
      </c>
      <c r="E22" s="138">
        <v>0.02</v>
      </c>
      <c r="F22" s="138">
        <v>5.8661727904999999E-3</v>
      </c>
      <c r="G22" s="138">
        <v>2</v>
      </c>
      <c r="H22" s="138" t="s">
        <v>21675</v>
      </c>
      <c r="I22" s="138" t="s">
        <v>21695</v>
      </c>
      <c r="J22" s="138">
        <v>1.3442667025137788E-4</v>
      </c>
      <c r="K22" s="142">
        <v>2</v>
      </c>
      <c r="L22" s="142">
        <f>SUM(N22,Q22,T22,W22,Z22)</f>
        <v>2</v>
      </c>
      <c r="M22" s="142">
        <v>0</v>
      </c>
      <c r="N22" s="142">
        <v>2</v>
      </c>
      <c r="O22" s="142">
        <v>14878</v>
      </c>
      <c r="P22" s="142">
        <v>1.3442667025137788E-4</v>
      </c>
      <c r="Q22" s="142">
        <v>0</v>
      </c>
      <c r="R22" s="142">
        <v>34218</v>
      </c>
      <c r="S22" s="142">
        <v>0</v>
      </c>
      <c r="T22" s="142">
        <v>0</v>
      </c>
      <c r="U22" s="142">
        <v>17690</v>
      </c>
      <c r="V22" s="142">
        <v>0</v>
      </c>
      <c r="W22" s="142">
        <v>0</v>
      </c>
      <c r="X22" s="142">
        <v>102312</v>
      </c>
      <c r="Y22" s="142">
        <v>0</v>
      </c>
      <c r="Z22" s="142">
        <v>0</v>
      </c>
      <c r="AA22" s="142">
        <v>30512</v>
      </c>
      <c r="AB22" s="143">
        <v>0</v>
      </c>
    </row>
    <row r="23" spans="1:28" x14ac:dyDescent="0.25">
      <c r="A23" s="137" t="s">
        <v>482</v>
      </c>
      <c r="B23" s="137" t="s">
        <v>1391</v>
      </c>
      <c r="C23" s="137" t="s">
        <v>1392</v>
      </c>
      <c r="D23" s="138" t="s">
        <v>21669</v>
      </c>
      <c r="E23" s="138">
        <v>0.04</v>
      </c>
      <c r="F23" s="138">
        <v>1.7729173141000001E-3</v>
      </c>
      <c r="G23" s="138">
        <v>2</v>
      </c>
      <c r="H23" s="138" t="s">
        <v>21675</v>
      </c>
      <c r="I23" s="134" t="s">
        <v>21676</v>
      </c>
      <c r="J23" s="138"/>
      <c r="K23" s="146"/>
      <c r="L23" s="146"/>
      <c r="M23" s="146"/>
      <c r="N23" s="146"/>
      <c r="O23" s="146"/>
      <c r="P23" s="146"/>
      <c r="Q23" s="146"/>
      <c r="R23" s="146"/>
      <c r="S23" s="146"/>
      <c r="T23" s="146"/>
      <c r="U23" s="146"/>
      <c r="V23" s="146"/>
      <c r="W23" s="146"/>
      <c r="X23" s="146"/>
      <c r="Y23" s="146"/>
      <c r="Z23" s="146"/>
      <c r="AA23" s="146"/>
      <c r="AB23" s="139" t="s">
        <v>555</v>
      </c>
    </row>
    <row r="24" spans="1:28" x14ac:dyDescent="0.25">
      <c r="A24" s="137" t="s">
        <v>482</v>
      </c>
      <c r="B24" s="137" t="s">
        <v>1442</v>
      </c>
      <c r="C24" s="137" t="s">
        <v>555</v>
      </c>
      <c r="D24" s="138" t="s">
        <v>21697</v>
      </c>
      <c r="E24" s="138">
        <v>0.97</v>
      </c>
      <c r="F24" s="138">
        <v>0.99999838415999998</v>
      </c>
      <c r="G24" s="138">
        <v>5</v>
      </c>
      <c r="H24" s="138" t="s">
        <v>21675</v>
      </c>
      <c r="I24" s="138" t="s">
        <v>21705</v>
      </c>
      <c r="J24" s="138">
        <v>1.706426401829289E-5</v>
      </c>
      <c r="K24" s="139">
        <v>2</v>
      </c>
      <c r="L24" s="142">
        <f>SUM(N24,Q24,T24,W24,Z24)</f>
        <v>2</v>
      </c>
      <c r="M24" s="139">
        <v>0</v>
      </c>
      <c r="N24" s="139">
        <v>0</v>
      </c>
      <c r="O24" s="139">
        <v>23062</v>
      </c>
      <c r="P24" s="139">
        <v>0</v>
      </c>
      <c r="Q24" s="139">
        <v>0</v>
      </c>
      <c r="R24" s="139">
        <v>34896</v>
      </c>
      <c r="S24" s="139">
        <v>0</v>
      </c>
      <c r="T24" s="139">
        <v>0</v>
      </c>
      <c r="U24" s="139">
        <v>19210</v>
      </c>
      <c r="V24" s="139">
        <v>0</v>
      </c>
      <c r="W24" s="139">
        <v>2</v>
      </c>
      <c r="X24" s="139">
        <v>117204</v>
      </c>
      <c r="Y24" s="139">
        <v>1.706426401829289E-5</v>
      </c>
      <c r="Z24" s="139">
        <v>0</v>
      </c>
      <c r="AA24" s="139">
        <v>30146</v>
      </c>
      <c r="AB24" s="143">
        <v>0</v>
      </c>
    </row>
    <row r="25" spans="1:28" x14ac:dyDescent="0.25">
      <c r="A25" s="137" t="s">
        <v>482</v>
      </c>
      <c r="B25" s="137" t="s">
        <v>21708</v>
      </c>
      <c r="C25" s="137" t="s">
        <v>21709</v>
      </c>
      <c r="D25" s="138" t="s">
        <v>21669</v>
      </c>
      <c r="E25" s="138">
        <v>0.02</v>
      </c>
      <c r="F25" s="138">
        <v>1.0070867443E-2</v>
      </c>
      <c r="G25" s="138">
        <v>2</v>
      </c>
      <c r="H25" s="138" t="s">
        <v>21675</v>
      </c>
      <c r="I25" s="134" t="s">
        <v>21689</v>
      </c>
      <c r="J25" s="138">
        <v>6.7168189145620639E-5</v>
      </c>
      <c r="K25" s="142">
        <v>1</v>
      </c>
      <c r="L25" s="142">
        <f>SUM(N25,Q25,T25,W25,Z25)</f>
        <v>1</v>
      </c>
      <c r="M25" s="142">
        <v>0</v>
      </c>
      <c r="N25" s="142">
        <v>1</v>
      </c>
      <c r="O25" s="142">
        <v>14888</v>
      </c>
      <c r="P25" s="142">
        <v>6.7168189145620639E-5</v>
      </c>
      <c r="Q25" s="142">
        <v>0</v>
      </c>
      <c r="R25" s="142">
        <v>34222</v>
      </c>
      <c r="S25" s="142">
        <v>0</v>
      </c>
      <c r="T25" s="142">
        <v>0</v>
      </c>
      <c r="U25" s="142">
        <v>17692</v>
      </c>
      <c r="V25" s="142">
        <v>0</v>
      </c>
      <c r="W25" s="142">
        <v>0</v>
      </c>
      <c r="X25" s="142">
        <v>102420</v>
      </c>
      <c r="Y25" s="142">
        <v>0</v>
      </c>
      <c r="Z25" s="142">
        <v>0</v>
      </c>
      <c r="AA25" s="142">
        <v>30518</v>
      </c>
      <c r="AB25" s="143">
        <v>0</v>
      </c>
    </row>
    <row r="26" spans="1:28" x14ac:dyDescent="0.25">
      <c r="A26" s="137" t="s">
        <v>482</v>
      </c>
      <c r="B26" s="137" t="s">
        <v>21710</v>
      </c>
      <c r="C26" s="137" t="s">
        <v>21711</v>
      </c>
      <c r="D26" s="138" t="s">
        <v>21669</v>
      </c>
      <c r="E26" s="138">
        <v>0.02</v>
      </c>
      <c r="F26" s="140">
        <v>2.4436917297000001E-4</v>
      </c>
      <c r="G26" s="138">
        <v>1</v>
      </c>
      <c r="H26" s="138" t="s">
        <v>21675</v>
      </c>
      <c r="I26" s="134" t="s">
        <v>21689</v>
      </c>
      <c r="J26" s="138">
        <v>6.4792017623428798E-5</v>
      </c>
      <c r="K26" s="142">
        <v>1</v>
      </c>
      <c r="L26" s="142">
        <f>SUM(N26,Q26,T26,W26,Z26)</f>
        <v>1</v>
      </c>
      <c r="M26" s="142">
        <v>0</v>
      </c>
      <c r="N26" s="142">
        <v>0</v>
      </c>
      <c r="O26" s="142">
        <v>8716</v>
      </c>
      <c r="P26" s="142">
        <v>0</v>
      </c>
      <c r="Q26" s="142">
        <v>0</v>
      </c>
      <c r="R26" s="142">
        <v>848</v>
      </c>
      <c r="S26" s="142">
        <v>0</v>
      </c>
      <c r="T26" s="142">
        <v>0</v>
      </c>
      <c r="U26" s="142">
        <v>1560</v>
      </c>
      <c r="V26" s="142">
        <v>0</v>
      </c>
      <c r="W26" s="142">
        <v>1</v>
      </c>
      <c r="X26" s="142">
        <v>15434</v>
      </c>
      <c r="Y26" s="142">
        <v>6.4792017623428798E-5</v>
      </c>
      <c r="Z26" s="142">
        <v>0</v>
      </c>
      <c r="AA26" s="142">
        <v>0</v>
      </c>
      <c r="AB26" s="139" t="s">
        <v>555</v>
      </c>
    </row>
    <row r="27" spans="1:28" x14ac:dyDescent="0.25">
      <c r="A27" s="137" t="s">
        <v>482</v>
      </c>
      <c r="B27" s="137" t="s">
        <v>21712</v>
      </c>
      <c r="C27" s="137" t="s">
        <v>21713</v>
      </c>
      <c r="D27" s="138" t="s">
        <v>21669</v>
      </c>
      <c r="E27" s="138">
        <v>0.02</v>
      </c>
      <c r="F27" s="138">
        <v>1.8442542702E-3</v>
      </c>
      <c r="G27" s="138">
        <v>2</v>
      </c>
      <c r="H27" s="138" t="s">
        <v>21675</v>
      </c>
      <c r="I27" s="134" t="s">
        <v>21679</v>
      </c>
      <c r="J27" s="138">
        <v>5.1958848591915202E-5</v>
      </c>
      <c r="K27" s="142">
        <v>4</v>
      </c>
      <c r="L27" s="142">
        <f>SUM(N27,Q27,T27,W27,Z27)</f>
        <v>4</v>
      </c>
      <c r="M27" s="142">
        <v>0</v>
      </c>
      <c r="N27" s="142">
        <v>0</v>
      </c>
      <c r="O27" s="142">
        <v>23616</v>
      </c>
      <c r="P27" s="142">
        <v>0</v>
      </c>
      <c r="Q27" s="142">
        <v>1</v>
      </c>
      <c r="R27" s="142">
        <v>35060</v>
      </c>
      <c r="S27" s="142">
        <v>2.8522532800912723E-5</v>
      </c>
      <c r="T27" s="142">
        <v>1</v>
      </c>
      <c r="U27" s="142">
        <v>19246</v>
      </c>
      <c r="V27" s="142">
        <v>5.1958848591915202E-5</v>
      </c>
      <c r="W27" s="142">
        <v>2</v>
      </c>
      <c r="X27" s="142">
        <v>117910</v>
      </c>
      <c r="Y27" s="142">
        <v>1.6962089729454669E-5</v>
      </c>
      <c r="Z27" s="142">
        <v>0</v>
      </c>
      <c r="AA27" s="142">
        <v>30516</v>
      </c>
      <c r="AB27" s="143">
        <v>0</v>
      </c>
    </row>
    <row r="28" spans="1:28" x14ac:dyDescent="0.25">
      <c r="A28" s="137" t="s">
        <v>482</v>
      </c>
      <c r="B28" s="137" t="s">
        <v>1629</v>
      </c>
      <c r="C28" s="137" t="s">
        <v>1630</v>
      </c>
      <c r="D28" s="138" t="s">
        <v>21697</v>
      </c>
      <c r="E28" s="138">
        <v>0.81</v>
      </c>
      <c r="F28" s="138">
        <v>0.99999971286</v>
      </c>
      <c r="G28" s="138">
        <v>5</v>
      </c>
      <c r="H28" s="138" t="s">
        <v>21675</v>
      </c>
      <c r="I28" s="134" t="s">
        <v>21676</v>
      </c>
      <c r="J28" s="138"/>
      <c r="K28" s="144"/>
      <c r="L28" s="144"/>
      <c r="M28" s="144"/>
      <c r="N28" s="144"/>
      <c r="O28" s="144"/>
      <c r="P28" s="144"/>
      <c r="Q28" s="144"/>
      <c r="R28" s="144"/>
      <c r="S28" s="144"/>
      <c r="T28" s="144"/>
      <c r="U28" s="144"/>
      <c r="V28" s="144"/>
      <c r="W28" s="144"/>
      <c r="X28" s="144"/>
      <c r="Y28" s="144"/>
      <c r="Z28" s="144"/>
      <c r="AA28" s="144"/>
      <c r="AB28" s="139" t="s">
        <v>555</v>
      </c>
    </row>
    <row r="29" spans="1:28" x14ac:dyDescent="0.25">
      <c r="A29" s="137" t="s">
        <v>482</v>
      </c>
      <c r="B29" s="137" t="s">
        <v>21714</v>
      </c>
      <c r="C29" s="137" t="s">
        <v>21715</v>
      </c>
      <c r="D29" s="138" t="s">
        <v>21669</v>
      </c>
      <c r="E29" s="138">
        <v>0.02</v>
      </c>
      <c r="F29" s="140">
        <v>3.3676250419999997E-5</v>
      </c>
      <c r="G29" s="138">
        <v>1</v>
      </c>
      <c r="H29" s="141" t="s">
        <v>21678</v>
      </c>
      <c r="I29" s="134" t="s">
        <v>21679</v>
      </c>
      <c r="J29" s="138">
        <v>6.5539389173000003E-5</v>
      </c>
      <c r="K29" s="142">
        <v>4</v>
      </c>
      <c r="L29" s="142">
        <f>SUM(N29,Q29,T29,W29,Z29)</f>
        <v>3</v>
      </c>
      <c r="M29" s="142">
        <v>0</v>
      </c>
      <c r="N29" s="142">
        <v>1</v>
      </c>
      <c r="O29" s="142">
        <v>23618</v>
      </c>
      <c r="P29" s="142">
        <v>4.2340587687357103E-5</v>
      </c>
      <c r="Q29" s="142">
        <v>0</v>
      </c>
      <c r="R29" s="142">
        <v>35096</v>
      </c>
      <c r="S29" s="142">
        <v>0</v>
      </c>
      <c r="T29" s="142">
        <v>0</v>
      </c>
      <c r="U29" s="142">
        <v>19248</v>
      </c>
      <c r="V29" s="142">
        <v>0</v>
      </c>
      <c r="W29" s="142">
        <v>0</v>
      </c>
      <c r="X29" s="142">
        <v>118018</v>
      </c>
      <c r="Y29" s="142">
        <v>0</v>
      </c>
      <c r="Z29" s="142">
        <v>2</v>
      </c>
      <c r="AA29" s="142">
        <v>30516</v>
      </c>
      <c r="AB29" s="147">
        <v>6.5539389173000003E-5</v>
      </c>
    </row>
    <row r="30" spans="1:28" x14ac:dyDescent="0.25">
      <c r="A30" s="137" t="s">
        <v>482</v>
      </c>
      <c r="B30" s="137" t="s">
        <v>21716</v>
      </c>
      <c r="C30" s="137" t="s">
        <v>21717</v>
      </c>
      <c r="D30" s="138" t="s">
        <v>21669</v>
      </c>
      <c r="E30" s="138">
        <v>0.02</v>
      </c>
      <c r="F30" s="140">
        <v>5.2524581647999996E-4</v>
      </c>
      <c r="G30" s="138">
        <v>1</v>
      </c>
      <c r="H30" s="138" t="s">
        <v>21675</v>
      </c>
      <c r="I30" s="138" t="s">
        <v>21695</v>
      </c>
      <c r="J30" s="138">
        <v>1.270217630620713E-4</v>
      </c>
      <c r="K30" s="142">
        <v>6</v>
      </c>
      <c r="L30" s="142">
        <f>SUM(N30,Q30,T30,W30,Z30)</f>
        <v>6</v>
      </c>
      <c r="M30" s="142">
        <v>0</v>
      </c>
      <c r="N30" s="142">
        <v>3</v>
      </c>
      <c r="O30" s="142">
        <v>23618</v>
      </c>
      <c r="P30" s="142">
        <v>1.270217630620713E-4</v>
      </c>
      <c r="Q30" s="142">
        <v>2</v>
      </c>
      <c r="R30" s="142">
        <v>35096</v>
      </c>
      <c r="S30" s="142">
        <v>5.6986551173922956E-5</v>
      </c>
      <c r="T30" s="142">
        <v>0</v>
      </c>
      <c r="U30" s="142">
        <v>19248</v>
      </c>
      <c r="V30" s="142">
        <v>0</v>
      </c>
      <c r="W30" s="142">
        <v>1</v>
      </c>
      <c r="X30" s="142">
        <v>118018</v>
      </c>
      <c r="Y30" s="142">
        <v>8.4732837363791964E-6</v>
      </c>
      <c r="Z30" s="142">
        <v>0</v>
      </c>
      <c r="AA30" s="142">
        <v>30516</v>
      </c>
      <c r="AB30" s="143">
        <v>0</v>
      </c>
    </row>
    <row r="31" spans="1:28" x14ac:dyDescent="0.25">
      <c r="A31" s="137" t="s">
        <v>482</v>
      </c>
      <c r="B31" s="137" t="s">
        <v>21718</v>
      </c>
      <c r="C31" s="137" t="s">
        <v>21719</v>
      </c>
      <c r="D31" s="138" t="s">
        <v>21669</v>
      </c>
      <c r="E31" s="138">
        <v>0.02</v>
      </c>
      <c r="F31" s="138">
        <v>6.5818614661000002E-3</v>
      </c>
      <c r="G31" s="138">
        <v>2</v>
      </c>
      <c r="H31" s="138" t="s">
        <v>21675</v>
      </c>
      <c r="I31" s="134" t="s">
        <v>21676</v>
      </c>
      <c r="J31" s="138"/>
      <c r="K31" s="135"/>
      <c r="L31" s="135"/>
      <c r="M31" s="135"/>
      <c r="N31" s="135"/>
      <c r="O31" s="135"/>
      <c r="P31" s="135"/>
      <c r="Q31" s="135"/>
      <c r="R31" s="135"/>
      <c r="S31" s="135"/>
      <c r="T31" s="135"/>
      <c r="U31" s="135"/>
      <c r="V31" s="135"/>
      <c r="W31" s="135"/>
      <c r="X31" s="135"/>
      <c r="Y31" s="135"/>
      <c r="Z31" s="135"/>
      <c r="AA31" s="135"/>
      <c r="AB31" s="139" t="s">
        <v>555</v>
      </c>
    </row>
    <row r="32" spans="1:28" x14ac:dyDescent="0.25">
      <c r="A32" s="137" t="s">
        <v>482</v>
      </c>
      <c r="B32" s="137" t="s">
        <v>21041</v>
      </c>
      <c r="C32" s="137" t="s">
        <v>21720</v>
      </c>
      <c r="D32" s="138" t="s">
        <v>21669</v>
      </c>
      <c r="E32" s="138">
        <v>0.02</v>
      </c>
      <c r="F32" s="140">
        <v>1.7484342857E-12</v>
      </c>
      <c r="G32" s="138">
        <v>1</v>
      </c>
      <c r="H32" s="141" t="s">
        <v>21678</v>
      </c>
      <c r="I32" s="138" t="s">
        <v>21695</v>
      </c>
      <c r="J32" s="138">
        <v>3.6046664044999999E-4</v>
      </c>
      <c r="K32" s="139">
        <v>71</v>
      </c>
      <c r="L32" s="142">
        <f>SUM(N32,Q32,T32,W32,Z32)</f>
        <v>68</v>
      </c>
      <c r="M32" s="139">
        <v>0</v>
      </c>
      <c r="N32" s="139">
        <v>5</v>
      </c>
      <c r="O32" s="139">
        <v>23606</v>
      </c>
      <c r="P32" s="139">
        <v>2.1181055663814285E-4</v>
      </c>
      <c r="Q32" s="139">
        <v>11</v>
      </c>
      <c r="R32" s="139">
        <v>35098</v>
      </c>
      <c r="S32" s="139">
        <v>3.1340817140577813E-4</v>
      </c>
      <c r="T32" s="139">
        <v>0</v>
      </c>
      <c r="U32" s="139">
        <v>19250</v>
      </c>
      <c r="V32" s="139">
        <v>0</v>
      </c>
      <c r="W32" s="139">
        <v>41</v>
      </c>
      <c r="X32" s="139">
        <v>118032</v>
      </c>
      <c r="Y32" s="139">
        <v>3.4736342686729021E-4</v>
      </c>
      <c r="Z32" s="139">
        <v>11</v>
      </c>
      <c r="AA32" s="139">
        <v>30516</v>
      </c>
      <c r="AB32" s="143">
        <v>3.6046664044999999E-4</v>
      </c>
    </row>
    <row r="33" spans="1:28" x14ac:dyDescent="0.25">
      <c r="A33" s="137" t="s">
        <v>482</v>
      </c>
      <c r="B33" s="137" t="s">
        <v>21043</v>
      </c>
      <c r="C33" s="137" t="s">
        <v>21721</v>
      </c>
      <c r="D33" s="138" t="s">
        <v>21669</v>
      </c>
      <c r="E33" s="138">
        <v>0.02</v>
      </c>
      <c r="F33" s="140">
        <v>1.1587228634E-4</v>
      </c>
      <c r="G33" s="138">
        <v>1</v>
      </c>
      <c r="H33" s="141" t="s">
        <v>21678</v>
      </c>
      <c r="I33" s="138" t="s">
        <v>21695</v>
      </c>
      <c r="J33" s="138">
        <v>5.4149566803465572E-4</v>
      </c>
      <c r="K33" s="142">
        <v>57</v>
      </c>
      <c r="L33" s="142">
        <f>SUM(N33,Q33,T33,W33,Z33)</f>
        <v>54</v>
      </c>
      <c r="M33" s="142">
        <v>0</v>
      </c>
      <c r="N33" s="142">
        <v>2</v>
      </c>
      <c r="O33" s="142">
        <v>23608</v>
      </c>
      <c r="P33" s="142">
        <v>8.4717045069467983E-5</v>
      </c>
      <c r="Q33" s="142">
        <v>19</v>
      </c>
      <c r="R33" s="142">
        <v>35088</v>
      </c>
      <c r="S33" s="142">
        <v>5.4149566803465572E-4</v>
      </c>
      <c r="T33" s="142">
        <v>0</v>
      </c>
      <c r="U33" s="142">
        <v>19246</v>
      </c>
      <c r="V33" s="142">
        <v>0</v>
      </c>
      <c r="W33" s="142">
        <v>33</v>
      </c>
      <c r="X33" s="142">
        <v>117950</v>
      </c>
      <c r="Y33" s="142">
        <v>2.7977956761339549E-4</v>
      </c>
      <c r="Z33" s="142">
        <v>0</v>
      </c>
      <c r="AA33" s="142">
        <v>30514</v>
      </c>
      <c r="AB33" s="143">
        <v>0</v>
      </c>
    </row>
    <row r="34" spans="1:28" x14ac:dyDescent="0.25">
      <c r="A34" s="137" t="s">
        <v>482</v>
      </c>
      <c r="B34" s="137" t="s">
        <v>21045</v>
      </c>
      <c r="C34" s="137" t="s">
        <v>21722</v>
      </c>
      <c r="D34" s="138" t="s">
        <v>21669</v>
      </c>
      <c r="E34" s="138">
        <v>0.02</v>
      </c>
      <c r="F34" s="140">
        <v>5.3157457595000003E-72</v>
      </c>
      <c r="G34" s="138">
        <v>1</v>
      </c>
      <c r="H34" s="141" t="s">
        <v>21678</v>
      </c>
      <c r="I34" s="138" t="s">
        <v>21695</v>
      </c>
      <c r="J34" s="138">
        <v>8.9026809787861835E-4</v>
      </c>
      <c r="K34" s="139">
        <v>123</v>
      </c>
      <c r="L34" s="142">
        <f>SUM(N34,Q34,T34,W34,Z34)</f>
        <v>111</v>
      </c>
      <c r="M34" s="139">
        <v>1</v>
      </c>
      <c r="N34" s="139">
        <v>5</v>
      </c>
      <c r="O34" s="139">
        <v>23610</v>
      </c>
      <c r="P34" s="139">
        <v>2.1177467174925878E-4</v>
      </c>
      <c r="Q34" s="139">
        <v>1</v>
      </c>
      <c r="R34" s="139">
        <v>35088</v>
      </c>
      <c r="S34" s="139">
        <v>2.8499772001823985E-5</v>
      </c>
      <c r="T34" s="139">
        <v>0</v>
      </c>
      <c r="U34" s="139">
        <v>19248</v>
      </c>
      <c r="V34" s="139">
        <v>0</v>
      </c>
      <c r="W34" s="139">
        <v>105</v>
      </c>
      <c r="X34" s="139">
        <v>117942</v>
      </c>
      <c r="Y34" s="139">
        <v>8.9026809787861835E-4</v>
      </c>
      <c r="Z34" s="139">
        <v>0</v>
      </c>
      <c r="AA34" s="139">
        <v>30516</v>
      </c>
      <c r="AB34" s="143">
        <v>0</v>
      </c>
    </row>
    <row r="35" spans="1:28" x14ac:dyDescent="0.25">
      <c r="A35" s="137" t="s">
        <v>482</v>
      </c>
      <c r="B35" s="137" t="s">
        <v>21723</v>
      </c>
      <c r="C35" s="137" t="s">
        <v>21724</v>
      </c>
      <c r="D35" s="138" t="s">
        <v>21669</v>
      </c>
      <c r="E35" s="138">
        <v>0.02</v>
      </c>
      <c r="F35" s="138">
        <v>1.0082792724999999E-2</v>
      </c>
      <c r="G35" s="138">
        <v>2</v>
      </c>
      <c r="H35" s="138" t="s">
        <v>21675</v>
      </c>
      <c r="I35" s="138" t="s">
        <v>21705</v>
      </c>
      <c r="J35" s="138">
        <v>1.9514479743970027E-5</v>
      </c>
      <c r="K35" s="142">
        <v>2</v>
      </c>
      <c r="L35" s="142">
        <f>SUM(N35,Q35,T35,W35,Z35)</f>
        <v>2</v>
      </c>
      <c r="M35" s="142">
        <v>0</v>
      </c>
      <c r="N35" s="142">
        <v>0</v>
      </c>
      <c r="O35" s="142">
        <v>14896</v>
      </c>
      <c r="P35" s="142">
        <v>0</v>
      </c>
      <c r="Q35" s="142">
        <v>0</v>
      </c>
      <c r="R35" s="142">
        <v>34220</v>
      </c>
      <c r="S35" s="142">
        <v>0</v>
      </c>
      <c r="T35" s="142">
        <v>0</v>
      </c>
      <c r="U35" s="142">
        <v>17686</v>
      </c>
      <c r="V35" s="142">
        <v>0</v>
      </c>
      <c r="W35" s="142">
        <v>2</v>
      </c>
      <c r="X35" s="142">
        <v>102488</v>
      </c>
      <c r="Y35" s="142">
        <v>1.9514479743970027E-5</v>
      </c>
      <c r="Z35" s="142">
        <v>0</v>
      </c>
      <c r="AA35" s="142">
        <v>30498</v>
      </c>
      <c r="AB35" s="143">
        <v>0</v>
      </c>
    </row>
    <row r="36" spans="1:28" x14ac:dyDescent="0.25">
      <c r="A36" s="137" t="s">
        <v>482</v>
      </c>
      <c r="B36" s="137" t="s">
        <v>21725</v>
      </c>
      <c r="C36" s="137" t="s">
        <v>21726</v>
      </c>
      <c r="D36" s="138" t="s">
        <v>21669</v>
      </c>
      <c r="E36" s="138">
        <v>0.02</v>
      </c>
      <c r="F36" s="140">
        <v>1.032336683E-6</v>
      </c>
      <c r="G36" s="138">
        <v>1</v>
      </c>
      <c r="H36" s="141" t="s">
        <v>21678</v>
      </c>
      <c r="I36" s="138" t="s">
        <v>21695</v>
      </c>
      <c r="J36" s="138">
        <v>2.5664423405954149E-4</v>
      </c>
      <c r="K36" s="142">
        <v>18</v>
      </c>
      <c r="L36" s="142">
        <f>SUM(N36,Q36,T36,W36,Z36)</f>
        <v>18</v>
      </c>
      <c r="M36" s="142">
        <v>0</v>
      </c>
      <c r="N36" s="142">
        <v>0</v>
      </c>
      <c r="O36" s="142">
        <v>23604</v>
      </c>
      <c r="P36" s="142">
        <v>0</v>
      </c>
      <c r="Q36" s="142">
        <v>9</v>
      </c>
      <c r="R36" s="142">
        <v>35068</v>
      </c>
      <c r="S36" s="142">
        <v>2.5664423405954149E-4</v>
      </c>
      <c r="T36" s="142">
        <v>1</v>
      </c>
      <c r="U36" s="142">
        <v>19248</v>
      </c>
      <c r="V36" s="142">
        <v>5.1953449709060683E-5</v>
      </c>
      <c r="W36" s="142">
        <v>3</v>
      </c>
      <c r="X36" s="142">
        <v>117864</v>
      </c>
      <c r="Y36" s="142">
        <v>2.5453064548971696E-5</v>
      </c>
      <c r="Z36" s="142">
        <v>5</v>
      </c>
      <c r="AA36" s="142">
        <v>30502</v>
      </c>
      <c r="AB36" s="143">
        <v>1.6392367714000001E-4</v>
      </c>
    </row>
    <row r="37" spans="1:28" x14ac:dyDescent="0.25">
      <c r="A37" s="137" t="s">
        <v>482</v>
      </c>
      <c r="B37" s="137" t="s">
        <v>21727</v>
      </c>
      <c r="C37" s="137" t="s">
        <v>21728</v>
      </c>
      <c r="D37" s="138" t="s">
        <v>21669</v>
      </c>
      <c r="E37" s="138">
        <v>0.02</v>
      </c>
      <c r="F37" s="138">
        <v>1.3732411413E-3</v>
      </c>
      <c r="G37" s="138">
        <v>2</v>
      </c>
      <c r="H37" s="138" t="s">
        <v>21675</v>
      </c>
      <c r="I37" s="134" t="s">
        <v>21676</v>
      </c>
      <c r="J37" s="138"/>
      <c r="K37" s="146"/>
      <c r="L37" s="146"/>
      <c r="M37" s="146"/>
      <c r="N37" s="146"/>
      <c r="O37" s="146"/>
      <c r="P37" s="146"/>
      <c r="Q37" s="146"/>
      <c r="R37" s="146"/>
      <c r="S37" s="146"/>
      <c r="T37" s="146"/>
      <c r="U37" s="146"/>
      <c r="V37" s="146"/>
      <c r="W37" s="146"/>
      <c r="X37" s="146"/>
      <c r="Y37" s="146"/>
      <c r="Z37" s="146"/>
      <c r="AA37" s="146"/>
      <c r="AB37" s="139" t="s">
        <v>555</v>
      </c>
    </row>
    <row r="38" spans="1:28" x14ac:dyDescent="0.25">
      <c r="A38" s="137" t="s">
        <v>482</v>
      </c>
      <c r="B38" s="137" t="s">
        <v>21048</v>
      </c>
      <c r="C38" s="137" t="s">
        <v>21729</v>
      </c>
      <c r="D38" s="138" t="s">
        <v>21669</v>
      </c>
      <c r="E38" s="138">
        <v>0.02</v>
      </c>
      <c r="F38" s="138">
        <v>8.0449578318000006E-3</v>
      </c>
      <c r="G38" s="138">
        <v>2</v>
      </c>
      <c r="H38" s="138" t="s">
        <v>21675</v>
      </c>
      <c r="I38" s="134" t="s">
        <v>21676</v>
      </c>
      <c r="J38" s="138"/>
      <c r="K38" s="135"/>
      <c r="L38" s="135"/>
      <c r="M38" s="135"/>
      <c r="N38" s="135"/>
      <c r="O38" s="135"/>
      <c r="P38" s="135"/>
      <c r="Q38" s="135"/>
      <c r="R38" s="135"/>
      <c r="S38" s="135"/>
      <c r="T38" s="135"/>
      <c r="U38" s="135"/>
      <c r="V38" s="135"/>
      <c r="W38" s="135"/>
      <c r="X38" s="135"/>
      <c r="Y38" s="135"/>
      <c r="Z38" s="135"/>
      <c r="AA38" s="135"/>
      <c r="AB38" s="139" t="s">
        <v>555</v>
      </c>
    </row>
    <row r="39" spans="1:28" x14ac:dyDescent="0.25">
      <c r="A39" s="137" t="s">
        <v>482</v>
      </c>
      <c r="B39" s="137" t="s">
        <v>21730</v>
      </c>
      <c r="C39" s="137" t="s">
        <v>21731</v>
      </c>
      <c r="D39" s="138" t="s">
        <v>21669</v>
      </c>
      <c r="E39" s="138">
        <v>0.02</v>
      </c>
      <c r="F39" s="140">
        <v>1.4296223248999999E-4</v>
      </c>
      <c r="G39" s="138">
        <v>1</v>
      </c>
      <c r="H39" s="138" t="s">
        <v>21675</v>
      </c>
      <c r="I39" s="134" t="s">
        <v>21679</v>
      </c>
      <c r="J39" s="138">
        <v>8.4905500178301556E-5</v>
      </c>
      <c r="K39" s="142">
        <v>10</v>
      </c>
      <c r="L39" s="142">
        <f>SUM(N39,Q39,T39,W39,Z39)</f>
        <v>10</v>
      </c>
      <c r="M39" s="142">
        <v>0</v>
      </c>
      <c r="N39" s="142">
        <v>0</v>
      </c>
      <c r="O39" s="142">
        <v>23608</v>
      </c>
      <c r="P39" s="142">
        <v>0</v>
      </c>
      <c r="Q39" s="142">
        <v>0</v>
      </c>
      <c r="R39" s="142">
        <v>35024</v>
      </c>
      <c r="S39" s="142">
        <v>0</v>
      </c>
      <c r="T39" s="142">
        <v>0</v>
      </c>
      <c r="U39" s="142">
        <v>19232</v>
      </c>
      <c r="V39" s="142">
        <v>0</v>
      </c>
      <c r="W39" s="142">
        <v>10</v>
      </c>
      <c r="X39" s="142">
        <v>117778</v>
      </c>
      <c r="Y39" s="142">
        <v>8.4905500178301556E-5</v>
      </c>
      <c r="Z39" s="142">
        <v>0</v>
      </c>
      <c r="AA39" s="142">
        <v>30486</v>
      </c>
      <c r="AB39" s="143">
        <v>0</v>
      </c>
    </row>
    <row r="40" spans="1:28" x14ac:dyDescent="0.25">
      <c r="A40" s="137" t="s">
        <v>482</v>
      </c>
      <c r="B40" s="137" t="s">
        <v>1887</v>
      </c>
      <c r="C40" s="137" t="s">
        <v>1888</v>
      </c>
      <c r="D40" s="138" t="s">
        <v>21669</v>
      </c>
      <c r="E40" s="138">
        <v>0.03</v>
      </c>
      <c r="F40" s="138">
        <v>4.1140339109E-3</v>
      </c>
      <c r="G40" s="138">
        <v>2</v>
      </c>
      <c r="H40" s="138" t="s">
        <v>21675</v>
      </c>
      <c r="I40" s="134" t="s">
        <v>21676</v>
      </c>
      <c r="J40" s="138"/>
      <c r="K40" s="144"/>
      <c r="L40" s="144"/>
      <c r="M40" s="144"/>
      <c r="N40" s="144"/>
      <c r="O40" s="144"/>
      <c r="P40" s="144"/>
      <c r="Q40" s="144"/>
      <c r="R40" s="144"/>
      <c r="S40" s="144"/>
      <c r="T40" s="144"/>
      <c r="U40" s="144"/>
      <c r="V40" s="144"/>
      <c r="W40" s="144"/>
      <c r="X40" s="144"/>
      <c r="Y40" s="144"/>
      <c r="Z40" s="144"/>
      <c r="AA40" s="144"/>
      <c r="AB40" s="139" t="s">
        <v>555</v>
      </c>
    </row>
    <row r="41" spans="1:28" x14ac:dyDescent="0.25">
      <c r="A41" s="137" t="s">
        <v>482</v>
      </c>
      <c r="B41" s="137" t="s">
        <v>21050</v>
      </c>
      <c r="C41" s="137" t="s">
        <v>21732</v>
      </c>
      <c r="D41" s="138" t="s">
        <v>21669</v>
      </c>
      <c r="E41" s="138">
        <v>0.02</v>
      </c>
      <c r="F41" s="138">
        <v>5.3113018459000003E-3</v>
      </c>
      <c r="G41" s="138">
        <v>2</v>
      </c>
      <c r="H41" s="138" t="s">
        <v>21675</v>
      </c>
      <c r="I41" s="134" t="s">
        <v>21676</v>
      </c>
      <c r="J41" s="138"/>
      <c r="K41" s="135"/>
      <c r="L41" s="135"/>
      <c r="M41" s="135"/>
      <c r="N41" s="135"/>
      <c r="O41" s="135"/>
      <c r="P41" s="135"/>
      <c r="Q41" s="135"/>
      <c r="R41" s="135"/>
      <c r="S41" s="135"/>
      <c r="T41" s="135"/>
      <c r="U41" s="135"/>
      <c r="V41" s="135"/>
      <c r="W41" s="135"/>
      <c r="X41" s="135"/>
      <c r="Y41" s="135"/>
      <c r="Z41" s="135"/>
      <c r="AA41" s="135"/>
      <c r="AB41" s="139" t="s">
        <v>555</v>
      </c>
    </row>
    <row r="42" spans="1:28" x14ac:dyDescent="0.25">
      <c r="A42" s="137" t="s">
        <v>482</v>
      </c>
      <c r="B42" s="137" t="s">
        <v>21733</v>
      </c>
      <c r="C42" s="137" t="s">
        <v>21734</v>
      </c>
      <c r="D42" s="138" t="s">
        <v>21669</v>
      </c>
      <c r="E42" s="138">
        <v>0.02</v>
      </c>
      <c r="F42" s="140">
        <v>2.7254671529999998E-4</v>
      </c>
      <c r="G42" s="138">
        <v>1</v>
      </c>
      <c r="H42" s="138" t="s">
        <v>21675</v>
      </c>
      <c r="I42" s="138" t="s">
        <v>21695</v>
      </c>
      <c r="J42" s="138">
        <v>4.2620156054999999E-4</v>
      </c>
      <c r="K42" s="142">
        <v>17</v>
      </c>
      <c r="L42" s="142">
        <f>SUM(N42,Q42,T42,W42,Z42)</f>
        <v>16</v>
      </c>
      <c r="M42" s="142">
        <v>0</v>
      </c>
      <c r="N42" s="142">
        <v>0</v>
      </c>
      <c r="O42" s="142">
        <v>23588</v>
      </c>
      <c r="P42" s="142">
        <v>0</v>
      </c>
      <c r="Q42" s="142">
        <v>0</v>
      </c>
      <c r="R42" s="142">
        <v>35004</v>
      </c>
      <c r="S42" s="142">
        <v>0</v>
      </c>
      <c r="T42" s="142">
        <v>0</v>
      </c>
      <c r="U42" s="142">
        <v>19232</v>
      </c>
      <c r="V42" s="142">
        <v>0</v>
      </c>
      <c r="W42" s="142">
        <v>3</v>
      </c>
      <c r="X42" s="142">
        <v>117822</v>
      </c>
      <c r="Y42" s="142">
        <v>2.5462137801089781E-5</v>
      </c>
      <c r="Z42" s="142">
        <v>13</v>
      </c>
      <c r="AA42" s="142">
        <v>30502</v>
      </c>
      <c r="AB42" s="143">
        <v>4.2620156054999999E-4</v>
      </c>
    </row>
    <row r="43" spans="1:28" x14ac:dyDescent="0.25">
      <c r="A43" s="137" t="s">
        <v>482</v>
      </c>
      <c r="B43" s="137" t="s">
        <v>21052</v>
      </c>
      <c r="C43" s="137" t="s">
        <v>21735</v>
      </c>
      <c r="D43" s="138" t="s">
        <v>21669</v>
      </c>
      <c r="E43" s="138">
        <v>0.02</v>
      </c>
      <c r="F43" s="140">
        <v>1.7714400000000001E-14</v>
      </c>
      <c r="G43" s="138">
        <v>1</v>
      </c>
      <c r="H43" s="141" t="s">
        <v>21678</v>
      </c>
      <c r="I43" s="138" t="s">
        <v>21695</v>
      </c>
      <c r="J43" s="138">
        <v>3.4796483009131955E-4</v>
      </c>
      <c r="K43" s="139">
        <v>66</v>
      </c>
      <c r="L43" s="142">
        <f>SUM(N43,Q43,T43,W43,Z43)</f>
        <v>63</v>
      </c>
      <c r="M43" s="139">
        <v>0</v>
      </c>
      <c r="N43" s="139">
        <v>3</v>
      </c>
      <c r="O43" s="139">
        <v>23594</v>
      </c>
      <c r="P43" s="139">
        <v>1.2715097058574215E-4</v>
      </c>
      <c r="Q43" s="139">
        <v>11</v>
      </c>
      <c r="R43" s="139">
        <v>35026</v>
      </c>
      <c r="S43" s="139">
        <v>3.1405241820362017E-4</v>
      </c>
      <c r="T43" s="139">
        <v>0</v>
      </c>
      <c r="U43" s="139">
        <v>19234</v>
      </c>
      <c r="V43" s="139">
        <v>0</v>
      </c>
      <c r="W43" s="139">
        <v>41</v>
      </c>
      <c r="X43" s="139">
        <v>117828</v>
      </c>
      <c r="Y43" s="139">
        <v>3.4796483009131955E-4</v>
      </c>
      <c r="Z43" s="139">
        <v>8</v>
      </c>
      <c r="AA43" s="139">
        <v>30512</v>
      </c>
      <c r="AB43" s="143">
        <v>2.6219192449000001E-4</v>
      </c>
    </row>
    <row r="44" spans="1:28" x14ac:dyDescent="0.25">
      <c r="A44" s="137" t="s">
        <v>482</v>
      </c>
      <c r="B44" s="137" t="s">
        <v>21736</v>
      </c>
      <c r="C44" s="137" t="s">
        <v>21737</v>
      </c>
      <c r="D44" s="138" t="s">
        <v>21669</v>
      </c>
      <c r="E44" s="138">
        <v>0.02</v>
      </c>
      <c r="F44" s="138">
        <v>1.7526346716000001E-3</v>
      </c>
      <c r="G44" s="138">
        <v>2</v>
      </c>
      <c r="H44" s="138" t="s">
        <v>21675</v>
      </c>
      <c r="I44" s="138" t="s">
        <v>21705</v>
      </c>
      <c r="J44" s="138">
        <v>1.9559902200488996E-5</v>
      </c>
      <c r="K44" s="142">
        <v>2</v>
      </c>
      <c r="L44" s="142">
        <f>SUM(N44,Q44,T44,W44,Z44)</f>
        <v>2</v>
      </c>
      <c r="M44" s="142">
        <v>0</v>
      </c>
      <c r="N44" s="142">
        <v>0</v>
      </c>
      <c r="O44" s="142">
        <v>14882</v>
      </c>
      <c r="P44" s="142">
        <v>0</v>
      </c>
      <c r="Q44" s="142">
        <v>0</v>
      </c>
      <c r="R44" s="142">
        <v>34112</v>
      </c>
      <c r="S44" s="142">
        <v>0</v>
      </c>
      <c r="T44" s="142">
        <v>0</v>
      </c>
      <c r="U44" s="142">
        <v>17676</v>
      </c>
      <c r="V44" s="142">
        <v>0</v>
      </c>
      <c r="W44" s="142">
        <v>2</v>
      </c>
      <c r="X44" s="142">
        <v>102250</v>
      </c>
      <c r="Y44" s="142">
        <v>1.9559902200488996E-5</v>
      </c>
      <c r="Z44" s="142">
        <v>0</v>
      </c>
      <c r="AA44" s="142">
        <v>30390</v>
      </c>
      <c r="AB44" s="143">
        <v>0</v>
      </c>
    </row>
    <row r="45" spans="1:28" x14ac:dyDescent="0.25">
      <c r="A45" s="137" t="s">
        <v>482</v>
      </c>
      <c r="B45" s="137" t="s">
        <v>21738</v>
      </c>
      <c r="C45" s="137" t="s">
        <v>21739</v>
      </c>
      <c r="D45" s="138" t="s">
        <v>21669</v>
      </c>
      <c r="E45" s="138">
        <v>0.02</v>
      </c>
      <c r="F45" s="140">
        <v>8.1942106091999998E-6</v>
      </c>
      <c r="G45" s="138">
        <v>1</v>
      </c>
      <c r="H45" s="138" t="s">
        <v>21675</v>
      </c>
      <c r="I45" s="134" t="s">
        <v>21676</v>
      </c>
      <c r="J45" s="138"/>
      <c r="K45" s="144"/>
      <c r="L45" s="144"/>
      <c r="M45" s="144"/>
      <c r="N45" s="144"/>
      <c r="O45" s="144"/>
      <c r="P45" s="144"/>
      <c r="Q45" s="144"/>
      <c r="R45" s="144"/>
      <c r="S45" s="144"/>
      <c r="T45" s="144"/>
      <c r="U45" s="144"/>
      <c r="V45" s="144"/>
      <c r="W45" s="144"/>
      <c r="X45" s="144"/>
      <c r="Y45" s="144"/>
      <c r="Z45" s="144"/>
      <c r="AA45" s="144"/>
      <c r="AB45" s="139" t="s">
        <v>555</v>
      </c>
    </row>
    <row r="46" spans="1:28" x14ac:dyDescent="0.25">
      <c r="A46" s="137" t="s">
        <v>482</v>
      </c>
      <c r="B46" s="137" t="s">
        <v>2215</v>
      </c>
      <c r="C46" s="137" t="s">
        <v>2216</v>
      </c>
      <c r="D46" s="138" t="s">
        <v>21669</v>
      </c>
      <c r="E46" s="138">
        <v>0.03</v>
      </c>
      <c r="F46" s="138">
        <v>1.492840459E-2</v>
      </c>
      <c r="G46" s="138">
        <v>2</v>
      </c>
      <c r="H46" s="138" t="s">
        <v>21675</v>
      </c>
      <c r="I46" s="134" t="s">
        <v>21689</v>
      </c>
      <c r="J46" s="138">
        <v>6.4876086674451802E-5</v>
      </c>
      <c r="K46" s="139">
        <v>1</v>
      </c>
      <c r="L46" s="142">
        <f>SUM(N46,Q46,T46,W46,Z46)</f>
        <v>1</v>
      </c>
      <c r="M46" s="139">
        <v>0</v>
      </c>
      <c r="N46" s="139">
        <v>0</v>
      </c>
      <c r="O46" s="139">
        <v>8706</v>
      </c>
      <c r="P46" s="139">
        <v>0</v>
      </c>
      <c r="Q46" s="139">
        <v>0</v>
      </c>
      <c r="R46" s="139">
        <v>846</v>
      </c>
      <c r="S46" s="139">
        <v>0</v>
      </c>
      <c r="T46" s="139">
        <v>0</v>
      </c>
      <c r="U46" s="139">
        <v>1560</v>
      </c>
      <c r="V46" s="139">
        <v>0</v>
      </c>
      <c r="W46" s="139">
        <v>1</v>
      </c>
      <c r="X46" s="139">
        <v>15414</v>
      </c>
      <c r="Y46" s="139">
        <v>6.4876086674451802E-5</v>
      </c>
      <c r="Z46" s="139">
        <v>0</v>
      </c>
      <c r="AA46" s="139">
        <v>0</v>
      </c>
      <c r="AB46" s="139" t="s">
        <v>555</v>
      </c>
    </row>
    <row r="47" spans="1:28" x14ac:dyDescent="0.25">
      <c r="A47" s="137" t="s">
        <v>482</v>
      </c>
      <c r="B47" s="137" t="s">
        <v>21740</v>
      </c>
      <c r="C47" s="137" t="s">
        <v>21741</v>
      </c>
      <c r="D47" s="138" t="s">
        <v>21669</v>
      </c>
      <c r="E47" s="138">
        <v>0.02</v>
      </c>
      <c r="F47" s="138">
        <v>4.7398513612000003E-3</v>
      </c>
      <c r="G47" s="138">
        <v>2</v>
      </c>
      <c r="H47" s="138" t="s">
        <v>21675</v>
      </c>
      <c r="I47" s="134" t="s">
        <v>21676</v>
      </c>
      <c r="J47" s="138"/>
      <c r="K47" s="144"/>
      <c r="L47" s="144"/>
      <c r="M47" s="144"/>
      <c r="N47" s="144"/>
      <c r="O47" s="144"/>
      <c r="P47" s="144"/>
      <c r="Q47" s="144"/>
      <c r="R47" s="144"/>
      <c r="S47" s="144"/>
      <c r="T47" s="144"/>
      <c r="U47" s="144"/>
      <c r="V47" s="144"/>
      <c r="W47" s="144"/>
      <c r="X47" s="144"/>
      <c r="Y47" s="144"/>
      <c r="Z47" s="144"/>
      <c r="AA47" s="144"/>
      <c r="AB47" s="139" t="s">
        <v>555</v>
      </c>
    </row>
    <row r="48" spans="1:28" x14ac:dyDescent="0.25">
      <c r="A48" s="137" t="s">
        <v>482</v>
      </c>
      <c r="B48" s="137" t="s">
        <v>21742</v>
      </c>
      <c r="C48" s="137" t="s">
        <v>21743</v>
      </c>
      <c r="D48" s="138" t="s">
        <v>21669</v>
      </c>
      <c r="E48" s="138">
        <v>0.02</v>
      </c>
      <c r="F48" s="138">
        <v>2.8685684896999999E-3</v>
      </c>
      <c r="G48" s="138">
        <v>2</v>
      </c>
      <c r="H48" s="138" t="s">
        <v>21675</v>
      </c>
      <c r="I48" s="138" t="s">
        <v>21705</v>
      </c>
      <c r="J48" s="138">
        <v>1.9506866416978777E-5</v>
      </c>
      <c r="K48" s="142">
        <v>2</v>
      </c>
      <c r="L48" s="142">
        <f>SUM(N48,Q48,T48,W48,Z48)</f>
        <v>2</v>
      </c>
      <c r="M48" s="142">
        <v>0</v>
      </c>
      <c r="N48" s="142">
        <v>0</v>
      </c>
      <c r="O48" s="142">
        <v>14880</v>
      </c>
      <c r="P48" s="142">
        <v>0</v>
      </c>
      <c r="Q48" s="142">
        <v>0</v>
      </c>
      <c r="R48" s="142">
        <v>34238</v>
      </c>
      <c r="S48" s="142">
        <v>0</v>
      </c>
      <c r="T48" s="142">
        <v>0</v>
      </c>
      <c r="U48" s="142">
        <v>17692</v>
      </c>
      <c r="V48" s="142">
        <v>0</v>
      </c>
      <c r="W48" s="142">
        <v>2</v>
      </c>
      <c r="X48" s="142">
        <v>102528</v>
      </c>
      <c r="Y48" s="142">
        <v>1.9506866416978777E-5</v>
      </c>
      <c r="Z48" s="142">
        <v>0</v>
      </c>
      <c r="AA48" s="142">
        <v>30512</v>
      </c>
      <c r="AB48" s="143">
        <v>0</v>
      </c>
    </row>
    <row r="49" spans="1:28" x14ac:dyDescent="0.25">
      <c r="A49" s="137" t="s">
        <v>482</v>
      </c>
      <c r="B49" s="137" t="s">
        <v>21744</v>
      </c>
      <c r="C49" s="137" t="s">
        <v>21745</v>
      </c>
      <c r="D49" s="138" t="s">
        <v>21669</v>
      </c>
      <c r="E49" s="138">
        <v>0.02</v>
      </c>
      <c r="F49" s="140">
        <v>5.3330266967999998E-11</v>
      </c>
      <c r="G49" s="138">
        <v>1</v>
      </c>
      <c r="H49" s="141" t="s">
        <v>21678</v>
      </c>
      <c r="I49" s="138" t="s">
        <v>21695</v>
      </c>
      <c r="J49" s="138">
        <v>1.6109340025774943E-4</v>
      </c>
      <c r="K49" s="142">
        <v>23</v>
      </c>
      <c r="L49" s="142">
        <f>SUM(N49,Q49,T49,W49,Z49)</f>
        <v>23</v>
      </c>
      <c r="M49" s="142">
        <v>0</v>
      </c>
      <c r="N49" s="142">
        <v>3</v>
      </c>
      <c r="O49" s="142">
        <v>23558</v>
      </c>
      <c r="P49" s="142">
        <v>1.2734527549027931E-4</v>
      </c>
      <c r="Q49" s="142">
        <v>0</v>
      </c>
      <c r="R49" s="142">
        <v>35096</v>
      </c>
      <c r="S49" s="142">
        <v>0</v>
      </c>
      <c r="T49" s="142">
        <v>0</v>
      </c>
      <c r="U49" s="142">
        <v>19250</v>
      </c>
      <c r="V49" s="142">
        <v>0</v>
      </c>
      <c r="W49" s="142">
        <v>19</v>
      </c>
      <c r="X49" s="142">
        <v>117944</v>
      </c>
      <c r="Y49" s="142">
        <v>1.6109340025774943E-4</v>
      </c>
      <c r="Z49" s="142">
        <v>1</v>
      </c>
      <c r="AA49" s="142">
        <v>30516</v>
      </c>
      <c r="AB49" s="147">
        <v>3.2769694586000001E-5</v>
      </c>
    </row>
    <row r="50" spans="1:28" x14ac:dyDescent="0.25">
      <c r="A50" s="137" t="s">
        <v>482</v>
      </c>
      <c r="B50" s="137" t="s">
        <v>2380</v>
      </c>
      <c r="C50" s="137" t="s">
        <v>2381</v>
      </c>
      <c r="D50" s="138" t="s">
        <v>21697</v>
      </c>
      <c r="E50" s="138">
        <v>0.81</v>
      </c>
      <c r="F50" s="138">
        <v>0.95678435565999997</v>
      </c>
      <c r="G50" s="138">
        <v>4</v>
      </c>
      <c r="H50" s="138" t="s">
        <v>21675</v>
      </c>
      <c r="I50" s="134" t="s">
        <v>21676</v>
      </c>
      <c r="J50" s="138"/>
      <c r="K50" s="135"/>
      <c r="L50" s="135"/>
      <c r="M50" s="135"/>
      <c r="N50" s="135"/>
      <c r="O50" s="135"/>
      <c r="P50" s="135"/>
      <c r="Q50" s="135"/>
      <c r="R50" s="135"/>
      <c r="S50" s="135"/>
      <c r="T50" s="135"/>
      <c r="U50" s="135"/>
      <c r="V50" s="135"/>
      <c r="W50" s="135"/>
      <c r="X50" s="135"/>
      <c r="Y50" s="135"/>
      <c r="Z50" s="135"/>
      <c r="AA50" s="135"/>
      <c r="AB50" s="139" t="s">
        <v>555</v>
      </c>
    </row>
    <row r="51" spans="1:28" x14ac:dyDescent="0.25">
      <c r="A51" s="137" t="s">
        <v>482</v>
      </c>
      <c r="B51" s="137" t="s">
        <v>438</v>
      </c>
      <c r="C51" s="137" t="s">
        <v>439</v>
      </c>
      <c r="D51" s="138" t="s">
        <v>21697</v>
      </c>
      <c r="E51" s="138">
        <v>0.81</v>
      </c>
      <c r="F51" s="145">
        <v>0.99980000000000002</v>
      </c>
      <c r="G51" s="138">
        <v>5</v>
      </c>
      <c r="H51" s="141" t="s">
        <v>21678</v>
      </c>
      <c r="I51" s="134" t="s">
        <v>21679</v>
      </c>
      <c r="J51" s="138">
        <v>4.87757291971515E-5</v>
      </c>
      <c r="K51" s="142">
        <v>6</v>
      </c>
      <c r="L51" s="142">
        <f>SUM(N51,Q51,T51,W51,Z51)</f>
        <v>5</v>
      </c>
      <c r="M51" s="142">
        <v>0</v>
      </c>
      <c r="N51" s="142">
        <v>0</v>
      </c>
      <c r="O51" s="142">
        <v>14822</v>
      </c>
      <c r="P51" s="142">
        <v>0</v>
      </c>
      <c r="Q51" s="142">
        <v>0</v>
      </c>
      <c r="R51" s="142">
        <v>34140</v>
      </c>
      <c r="S51" s="142">
        <v>0</v>
      </c>
      <c r="T51" s="142">
        <v>0</v>
      </c>
      <c r="U51" s="142">
        <v>17674</v>
      </c>
      <c r="V51" s="142">
        <v>0</v>
      </c>
      <c r="W51" s="142">
        <v>5</v>
      </c>
      <c r="X51" s="142">
        <v>102510</v>
      </c>
      <c r="Y51" s="142">
        <v>4.87757291971515E-5</v>
      </c>
      <c r="Z51" s="142">
        <v>0</v>
      </c>
      <c r="AA51" s="142">
        <v>30366</v>
      </c>
      <c r="AB51" s="143">
        <v>0</v>
      </c>
    </row>
    <row r="52" spans="1:28" x14ac:dyDescent="0.25">
      <c r="A52" s="137" t="s">
        <v>482</v>
      </c>
      <c r="B52" s="137" t="s">
        <v>21746</v>
      </c>
      <c r="C52" s="137" t="s">
        <v>21747</v>
      </c>
      <c r="D52" s="138" t="s">
        <v>21669</v>
      </c>
      <c r="E52" s="138">
        <v>0.02</v>
      </c>
      <c r="F52" s="140">
        <v>4.9215165923999996E-4</v>
      </c>
      <c r="G52" s="138">
        <v>1</v>
      </c>
      <c r="H52" s="138" t="s">
        <v>21675</v>
      </c>
      <c r="I52" s="134" t="s">
        <v>21676</v>
      </c>
      <c r="J52" s="138"/>
      <c r="K52" s="135"/>
      <c r="L52" s="135"/>
      <c r="M52" s="135"/>
      <c r="N52" s="135"/>
      <c r="O52" s="135"/>
      <c r="P52" s="135"/>
      <c r="Q52" s="135"/>
      <c r="R52" s="135"/>
      <c r="S52" s="135"/>
      <c r="T52" s="135"/>
      <c r="U52" s="135"/>
      <c r="V52" s="135"/>
      <c r="W52" s="135"/>
      <c r="X52" s="135"/>
      <c r="Y52" s="135"/>
      <c r="Z52" s="135"/>
      <c r="AA52" s="135"/>
      <c r="AB52" s="139" t="s">
        <v>555</v>
      </c>
    </row>
    <row r="53" spans="1:28" x14ac:dyDescent="0.25">
      <c r="A53" s="137" t="s">
        <v>482</v>
      </c>
      <c r="B53" s="137" t="s">
        <v>21748</v>
      </c>
      <c r="C53" s="137" t="s">
        <v>21749</v>
      </c>
      <c r="D53" s="138" t="s">
        <v>21669</v>
      </c>
      <c r="E53" s="138">
        <v>0.02</v>
      </c>
      <c r="F53" s="140">
        <v>5.4010695708999998E-6</v>
      </c>
      <c r="G53" s="138">
        <v>1</v>
      </c>
      <c r="H53" s="138" t="s">
        <v>21675</v>
      </c>
      <c r="I53" s="138" t="s">
        <v>21682</v>
      </c>
      <c r="J53" s="138">
        <v>3.9921855092160024E-3</v>
      </c>
      <c r="K53" s="142">
        <v>100</v>
      </c>
      <c r="L53" s="142">
        <f>SUM(N53,Q53,T53,W53,Z53)</f>
        <v>100</v>
      </c>
      <c r="M53" s="142">
        <v>0</v>
      </c>
      <c r="N53" s="142">
        <v>94</v>
      </c>
      <c r="O53" s="142">
        <v>23546</v>
      </c>
      <c r="P53" s="142">
        <v>3.9921855092160024E-3</v>
      </c>
      <c r="Q53" s="142">
        <v>2</v>
      </c>
      <c r="R53" s="142">
        <v>35092</v>
      </c>
      <c r="S53" s="142">
        <v>5.699304684828451E-5</v>
      </c>
      <c r="T53" s="142">
        <v>0</v>
      </c>
      <c r="U53" s="142">
        <v>19250</v>
      </c>
      <c r="V53" s="142">
        <v>0</v>
      </c>
      <c r="W53" s="142">
        <v>2</v>
      </c>
      <c r="X53" s="142">
        <v>117994</v>
      </c>
      <c r="Y53" s="142">
        <v>1.6950014407512247E-5</v>
      </c>
      <c r="Z53" s="142">
        <v>2</v>
      </c>
      <c r="AA53" s="142">
        <v>30516</v>
      </c>
      <c r="AB53" s="147">
        <v>6.5539389173000003E-5</v>
      </c>
    </row>
    <row r="54" spans="1:28" x14ac:dyDescent="0.25">
      <c r="A54" s="137" t="s">
        <v>482</v>
      </c>
      <c r="B54" s="137" t="s">
        <v>21054</v>
      </c>
      <c r="C54" s="137" t="s">
        <v>21750</v>
      </c>
      <c r="D54" s="138" t="s">
        <v>21669</v>
      </c>
      <c r="E54" s="138">
        <v>0.02</v>
      </c>
      <c r="F54" s="140">
        <v>2.0612361771E-5</v>
      </c>
      <c r="G54" s="138">
        <v>1</v>
      </c>
      <c r="H54" s="141" t="s">
        <v>21678</v>
      </c>
      <c r="I54" s="138" t="s">
        <v>21695</v>
      </c>
      <c r="J54" s="138">
        <v>1.1021058699854183E-4</v>
      </c>
      <c r="K54" s="142">
        <v>15</v>
      </c>
      <c r="L54" s="142">
        <f>SUM(N54,Q54,T54,W54,Z54)</f>
        <v>15</v>
      </c>
      <c r="M54" s="142">
        <v>0</v>
      </c>
      <c r="N54" s="142">
        <v>0</v>
      </c>
      <c r="O54" s="142">
        <v>23566</v>
      </c>
      <c r="P54" s="142">
        <v>0</v>
      </c>
      <c r="Q54" s="142">
        <v>1</v>
      </c>
      <c r="R54" s="142">
        <v>35080</v>
      </c>
      <c r="S54" s="142">
        <v>2.8506271379703534E-5</v>
      </c>
      <c r="T54" s="142">
        <v>1</v>
      </c>
      <c r="U54" s="142">
        <v>19248</v>
      </c>
      <c r="V54" s="142">
        <v>5.1953449709060683E-5</v>
      </c>
      <c r="W54" s="142">
        <v>13</v>
      </c>
      <c r="X54" s="142">
        <v>117956</v>
      </c>
      <c r="Y54" s="142">
        <v>1.1021058699854183E-4</v>
      </c>
      <c r="Z54" s="142">
        <v>0</v>
      </c>
      <c r="AA54" s="142">
        <v>30512</v>
      </c>
      <c r="AB54" s="143">
        <v>0</v>
      </c>
    </row>
    <row r="55" spans="1:28" x14ac:dyDescent="0.25">
      <c r="A55" s="137" t="s">
        <v>482</v>
      </c>
      <c r="B55" s="137" t="s">
        <v>21751</v>
      </c>
      <c r="C55" s="137" t="s">
        <v>21752</v>
      </c>
      <c r="D55" s="138" t="s">
        <v>21669</v>
      </c>
      <c r="E55" s="138">
        <v>0.02</v>
      </c>
      <c r="F55" s="138">
        <v>4.3367922203000004E-3</v>
      </c>
      <c r="G55" s="138">
        <v>2</v>
      </c>
      <c r="H55" s="138" t="s">
        <v>21675</v>
      </c>
      <c r="I55" s="138" t="s">
        <v>21705</v>
      </c>
      <c r="J55" s="138">
        <v>1.9496597843676278E-5</v>
      </c>
      <c r="K55" s="142">
        <v>2</v>
      </c>
      <c r="L55" s="142">
        <f>SUM(N55,Q55,T55,W55,Z55)</f>
        <v>2</v>
      </c>
      <c r="M55" s="142">
        <v>0</v>
      </c>
      <c r="N55" s="142">
        <v>0</v>
      </c>
      <c r="O55" s="142">
        <v>14882</v>
      </c>
      <c r="P55" s="142">
        <v>0</v>
      </c>
      <c r="Q55" s="142">
        <v>0</v>
      </c>
      <c r="R55" s="142">
        <v>34236</v>
      </c>
      <c r="S55" s="142">
        <v>0</v>
      </c>
      <c r="T55" s="142">
        <v>0</v>
      </c>
      <c r="U55" s="142">
        <v>17692</v>
      </c>
      <c r="V55" s="142">
        <v>0</v>
      </c>
      <c r="W55" s="142">
        <v>2</v>
      </c>
      <c r="X55" s="142">
        <v>102582</v>
      </c>
      <c r="Y55" s="142">
        <v>1.9496597843676278E-5</v>
      </c>
      <c r="Z55" s="142">
        <v>0</v>
      </c>
      <c r="AA55" s="142">
        <v>30514</v>
      </c>
      <c r="AB55" s="143">
        <v>0</v>
      </c>
    </row>
    <row r="56" spans="1:28" x14ac:dyDescent="0.25">
      <c r="A56" s="137" t="s">
        <v>482</v>
      </c>
      <c r="B56" s="137" t="s">
        <v>21753</v>
      </c>
      <c r="C56" s="137" t="s">
        <v>21754</v>
      </c>
      <c r="D56" s="138" t="s">
        <v>21669</v>
      </c>
      <c r="E56" s="138">
        <v>0.02</v>
      </c>
      <c r="F56" s="138">
        <v>7.9345920451000009E-3</v>
      </c>
      <c r="G56" s="138">
        <v>2</v>
      </c>
      <c r="H56" s="138" t="s">
        <v>21675</v>
      </c>
      <c r="I56" s="134" t="s">
        <v>21676</v>
      </c>
      <c r="J56" s="138"/>
      <c r="K56" s="135"/>
      <c r="L56" s="135"/>
      <c r="M56" s="135"/>
      <c r="N56" s="135"/>
      <c r="O56" s="135"/>
      <c r="P56" s="135"/>
      <c r="Q56" s="135"/>
      <c r="R56" s="135"/>
      <c r="S56" s="135"/>
      <c r="T56" s="135"/>
      <c r="U56" s="135"/>
      <c r="V56" s="135"/>
      <c r="W56" s="135"/>
      <c r="X56" s="135"/>
      <c r="Y56" s="135"/>
      <c r="Z56" s="135"/>
      <c r="AA56" s="135"/>
      <c r="AB56" s="139" t="s">
        <v>555</v>
      </c>
    </row>
    <row r="57" spans="1:28" x14ac:dyDescent="0.25">
      <c r="A57" s="137" t="s">
        <v>482</v>
      </c>
      <c r="B57" s="137" t="s">
        <v>21056</v>
      </c>
      <c r="C57" s="137" t="s">
        <v>555</v>
      </c>
      <c r="D57" s="138" t="s">
        <v>21669</v>
      </c>
      <c r="E57" s="138">
        <v>0.34</v>
      </c>
      <c r="F57" s="138">
        <v>1.5994250299999999E-2</v>
      </c>
      <c r="G57" s="138">
        <v>2</v>
      </c>
      <c r="H57" s="138" t="s">
        <v>21675</v>
      </c>
      <c r="I57" s="138" t="s">
        <v>21695</v>
      </c>
      <c r="J57" s="138">
        <v>3.1911498776725878E-4</v>
      </c>
      <c r="K57" s="142">
        <v>10</v>
      </c>
      <c r="L57" s="142">
        <f>SUM(N57,Q57,T57,W57,Z57)</f>
        <v>10</v>
      </c>
      <c r="M57" s="142">
        <v>0</v>
      </c>
      <c r="N57" s="142">
        <v>3</v>
      </c>
      <c r="O57" s="142">
        <v>23040</v>
      </c>
      <c r="P57" s="142">
        <v>1.3020833333333333E-4</v>
      </c>
      <c r="Q57" s="142">
        <v>1</v>
      </c>
      <c r="R57" s="142">
        <v>34676</v>
      </c>
      <c r="S57" s="142">
        <v>2.8838389664321145E-5</v>
      </c>
      <c r="T57" s="142">
        <v>6</v>
      </c>
      <c r="U57" s="142">
        <v>18802</v>
      </c>
      <c r="V57" s="142">
        <v>3.1911498776725878E-4</v>
      </c>
      <c r="W57" s="142">
        <v>0</v>
      </c>
      <c r="X57" s="142">
        <v>113230</v>
      </c>
      <c r="Y57" s="142">
        <v>0</v>
      </c>
      <c r="Z57" s="142">
        <v>0</v>
      </c>
      <c r="AA57" s="142">
        <v>29746</v>
      </c>
      <c r="AB57" s="143">
        <v>0</v>
      </c>
    </row>
    <row r="58" spans="1:28" x14ac:dyDescent="0.25">
      <c r="A58" s="137" t="s">
        <v>482</v>
      </c>
      <c r="B58" s="137" t="s">
        <v>2573</v>
      </c>
      <c r="C58" s="137" t="s">
        <v>21755</v>
      </c>
      <c r="D58" s="138" t="s">
        <v>21697</v>
      </c>
      <c r="E58" s="138">
        <v>0.81</v>
      </c>
      <c r="F58" s="138">
        <v>0.99999999976999998</v>
      </c>
      <c r="G58" s="138">
        <v>5</v>
      </c>
      <c r="H58" s="138" t="s">
        <v>21675</v>
      </c>
      <c r="I58" s="134" t="s">
        <v>21676</v>
      </c>
      <c r="J58" s="138"/>
      <c r="K58" s="135"/>
      <c r="L58" s="135"/>
      <c r="M58" s="135"/>
      <c r="N58" s="135"/>
      <c r="O58" s="135"/>
      <c r="P58" s="135"/>
      <c r="Q58" s="135"/>
      <c r="R58" s="135"/>
      <c r="S58" s="135"/>
      <c r="T58" s="135"/>
      <c r="U58" s="135"/>
      <c r="V58" s="135"/>
      <c r="W58" s="135"/>
      <c r="X58" s="135"/>
      <c r="Y58" s="135"/>
      <c r="Z58" s="135"/>
      <c r="AA58" s="135"/>
      <c r="AB58" s="139" t="s">
        <v>555</v>
      </c>
    </row>
    <row r="59" spans="1:28" x14ac:dyDescent="0.25">
      <c r="A59" s="137" t="s">
        <v>482</v>
      </c>
      <c r="B59" s="137" t="s">
        <v>21756</v>
      </c>
      <c r="C59" s="137" t="s">
        <v>21757</v>
      </c>
      <c r="D59" s="138" t="s">
        <v>21669</v>
      </c>
      <c r="E59" s="138">
        <v>0.02</v>
      </c>
      <c r="F59" s="140">
        <v>1.3881123394000001E-5</v>
      </c>
      <c r="G59" s="138">
        <v>1</v>
      </c>
      <c r="H59" s="141" t="s">
        <v>21678</v>
      </c>
      <c r="I59" s="134" t="s">
        <v>21676</v>
      </c>
      <c r="J59" s="138"/>
      <c r="K59" s="135"/>
      <c r="L59" s="135"/>
      <c r="M59" s="135"/>
      <c r="N59" s="135"/>
      <c r="O59" s="135"/>
      <c r="P59" s="135"/>
      <c r="Q59" s="135"/>
      <c r="R59" s="135"/>
      <c r="S59" s="135"/>
      <c r="T59" s="135"/>
      <c r="U59" s="135"/>
      <c r="V59" s="135"/>
      <c r="W59" s="135"/>
      <c r="X59" s="135"/>
      <c r="Y59" s="135"/>
      <c r="Z59" s="135"/>
      <c r="AA59" s="135"/>
      <c r="AB59" s="139" t="s">
        <v>555</v>
      </c>
    </row>
    <row r="60" spans="1:28" x14ac:dyDescent="0.25">
      <c r="A60" s="137" t="s">
        <v>482</v>
      </c>
      <c r="B60" s="137" t="s">
        <v>21059</v>
      </c>
      <c r="C60" s="137" t="s">
        <v>21758</v>
      </c>
      <c r="D60" s="138" t="s">
        <v>21669</v>
      </c>
      <c r="E60" s="138">
        <v>0.02</v>
      </c>
      <c r="F60" s="140">
        <v>5.4960506414000005E-4</v>
      </c>
      <c r="G60" s="138">
        <v>1</v>
      </c>
      <c r="H60" s="138" t="s">
        <v>21675</v>
      </c>
      <c r="I60" s="134" t="s">
        <v>21676</v>
      </c>
      <c r="J60" s="138"/>
      <c r="K60" s="135"/>
      <c r="L60" s="135"/>
      <c r="M60" s="135"/>
      <c r="N60" s="135"/>
      <c r="O60" s="135"/>
      <c r="P60" s="135"/>
      <c r="Q60" s="135"/>
      <c r="R60" s="135"/>
      <c r="S60" s="135"/>
      <c r="T60" s="135"/>
      <c r="U60" s="135"/>
      <c r="V60" s="135"/>
      <c r="W60" s="135"/>
      <c r="X60" s="135"/>
      <c r="Y60" s="135"/>
      <c r="Z60" s="135"/>
      <c r="AA60" s="135"/>
      <c r="AB60" s="139" t="s">
        <v>555</v>
      </c>
    </row>
    <row r="61" spans="1:28" x14ac:dyDescent="0.25">
      <c r="A61" s="137" t="s">
        <v>482</v>
      </c>
      <c r="B61" s="137" t="s">
        <v>2639</v>
      </c>
      <c r="C61" s="137" t="s">
        <v>555</v>
      </c>
      <c r="D61" s="138" t="s">
        <v>21669</v>
      </c>
      <c r="E61" s="138">
        <v>0.97</v>
      </c>
      <c r="F61" s="140">
        <v>8.6387890814000005E-4</v>
      </c>
      <c r="G61" s="138">
        <v>1</v>
      </c>
      <c r="H61" s="138" t="s">
        <v>21675</v>
      </c>
      <c r="I61" s="138" t="s">
        <v>21682</v>
      </c>
      <c r="J61" s="138">
        <v>1.6668402958641526E-3</v>
      </c>
      <c r="K61" s="142">
        <v>35</v>
      </c>
      <c r="L61" s="142">
        <f>SUM(N61,Q61,T61,W61,Z61)</f>
        <v>35</v>
      </c>
      <c r="M61" s="142">
        <v>0</v>
      </c>
      <c r="N61" s="142">
        <v>0</v>
      </c>
      <c r="O61" s="142">
        <v>23480</v>
      </c>
      <c r="P61" s="142">
        <v>0</v>
      </c>
      <c r="Q61" s="142">
        <v>0</v>
      </c>
      <c r="R61" s="142">
        <v>34970</v>
      </c>
      <c r="S61" s="142">
        <v>0</v>
      </c>
      <c r="T61" s="142">
        <v>32</v>
      </c>
      <c r="U61" s="142">
        <v>19198</v>
      </c>
      <c r="V61" s="142">
        <v>1.6668402958641526E-3</v>
      </c>
      <c r="W61" s="142">
        <v>0</v>
      </c>
      <c r="X61" s="142">
        <v>116388</v>
      </c>
      <c r="Y61" s="142">
        <v>0</v>
      </c>
      <c r="Z61" s="142">
        <v>3</v>
      </c>
      <c r="AA61" s="142">
        <v>30340</v>
      </c>
      <c r="AB61" s="147">
        <v>9.8879367171999998E-5</v>
      </c>
    </row>
    <row r="62" spans="1:28" x14ac:dyDescent="0.25">
      <c r="A62" s="137" t="s">
        <v>482</v>
      </c>
      <c r="B62" s="137" t="s">
        <v>21759</v>
      </c>
      <c r="C62" s="137" t="s">
        <v>21760</v>
      </c>
      <c r="D62" s="138" t="s">
        <v>21669</v>
      </c>
      <c r="E62" s="138">
        <v>0.02</v>
      </c>
      <c r="F62" s="138">
        <v>4.3382405233999997E-3</v>
      </c>
      <c r="G62" s="138">
        <v>2</v>
      </c>
      <c r="H62" s="138" t="s">
        <v>21675</v>
      </c>
      <c r="I62" s="134" t="s">
        <v>21761</v>
      </c>
      <c r="J62" s="138">
        <v>0</v>
      </c>
      <c r="K62" s="139">
        <v>1</v>
      </c>
      <c r="L62" s="142">
        <f>SUM(N62,Q62,T62,W62,Z62)</f>
        <v>0</v>
      </c>
      <c r="M62" s="139">
        <v>0</v>
      </c>
      <c r="N62" s="139">
        <v>0</v>
      </c>
      <c r="O62" s="139">
        <v>14896</v>
      </c>
      <c r="P62" s="139">
        <v>0</v>
      </c>
      <c r="Q62" s="139">
        <v>0</v>
      </c>
      <c r="R62" s="139">
        <v>34236</v>
      </c>
      <c r="S62" s="139">
        <v>0</v>
      </c>
      <c r="T62" s="139">
        <v>0</v>
      </c>
      <c r="U62" s="139">
        <v>17690</v>
      </c>
      <c r="V62" s="139">
        <v>0</v>
      </c>
      <c r="W62" s="139">
        <v>0</v>
      </c>
      <c r="X62" s="139">
        <v>102492</v>
      </c>
      <c r="Y62" s="139">
        <v>0</v>
      </c>
      <c r="Z62" s="139">
        <v>0</v>
      </c>
      <c r="AA62" s="139">
        <v>30514</v>
      </c>
      <c r="AB62" s="143">
        <v>0</v>
      </c>
    </row>
    <row r="63" spans="1:28" x14ac:dyDescent="0.25">
      <c r="A63" s="137" t="s">
        <v>482</v>
      </c>
      <c r="B63" s="137" t="s">
        <v>2747</v>
      </c>
      <c r="C63" s="137" t="s">
        <v>21762</v>
      </c>
      <c r="D63" s="138" t="s">
        <v>21669</v>
      </c>
      <c r="E63" s="138">
        <v>0.03</v>
      </c>
      <c r="F63" s="140">
        <v>2.8354836984E-6</v>
      </c>
      <c r="G63" s="138">
        <v>1</v>
      </c>
      <c r="H63" s="141" t="s">
        <v>21678</v>
      </c>
      <c r="I63" s="138" t="s">
        <v>21695</v>
      </c>
      <c r="J63" s="138">
        <v>1.3577502079055006E-4</v>
      </c>
      <c r="K63" s="142">
        <v>19</v>
      </c>
      <c r="L63" s="142">
        <f>SUM(N63,Q63,T63,W63,Z63)</f>
        <v>19</v>
      </c>
      <c r="M63" s="142">
        <v>0</v>
      </c>
      <c r="N63" s="142">
        <v>1</v>
      </c>
      <c r="O63" s="142">
        <v>23522</v>
      </c>
      <c r="P63" s="142">
        <v>4.2513391718391296E-5</v>
      </c>
      <c r="Q63" s="142">
        <v>2</v>
      </c>
      <c r="R63" s="142">
        <v>34908</v>
      </c>
      <c r="S63" s="142">
        <v>5.7293457087200645E-5</v>
      </c>
      <c r="T63" s="142">
        <v>0</v>
      </c>
      <c r="U63" s="142">
        <v>19226</v>
      </c>
      <c r="V63" s="142">
        <v>0</v>
      </c>
      <c r="W63" s="142">
        <v>16</v>
      </c>
      <c r="X63" s="142">
        <v>117842</v>
      </c>
      <c r="Y63" s="142">
        <v>1.3577502079055006E-4</v>
      </c>
      <c r="Z63" s="142">
        <v>0</v>
      </c>
      <c r="AA63" s="142">
        <v>30216</v>
      </c>
      <c r="AB63" s="143">
        <v>0</v>
      </c>
    </row>
    <row r="64" spans="1:28" x14ac:dyDescent="0.25">
      <c r="A64" s="137" t="s">
        <v>482</v>
      </c>
      <c r="B64" s="137" t="s">
        <v>2759</v>
      </c>
      <c r="C64" s="137" t="s">
        <v>2760</v>
      </c>
      <c r="D64" s="138" t="s">
        <v>21669</v>
      </c>
      <c r="E64" s="138">
        <v>0.03</v>
      </c>
      <c r="F64" s="138">
        <v>2.9984052086000001E-3</v>
      </c>
      <c r="G64" s="138">
        <v>2</v>
      </c>
      <c r="H64" s="138" t="s">
        <v>21675</v>
      </c>
      <c r="I64" s="134" t="s">
        <v>21676</v>
      </c>
      <c r="J64" s="138"/>
      <c r="K64" s="146"/>
      <c r="L64" s="146"/>
      <c r="M64" s="146"/>
      <c r="N64" s="146"/>
      <c r="O64" s="146"/>
      <c r="P64" s="146"/>
      <c r="Q64" s="146"/>
      <c r="R64" s="146"/>
      <c r="S64" s="146"/>
      <c r="T64" s="146"/>
      <c r="U64" s="146"/>
      <c r="V64" s="146"/>
      <c r="W64" s="146"/>
      <c r="X64" s="146"/>
      <c r="Y64" s="146"/>
      <c r="Z64" s="146"/>
      <c r="AA64" s="146"/>
      <c r="AB64" s="139" t="s">
        <v>555</v>
      </c>
    </row>
    <row r="65" spans="1:28" x14ac:dyDescent="0.25">
      <c r="A65" s="137" t="s">
        <v>482</v>
      </c>
      <c r="B65" s="137" t="s">
        <v>2793</v>
      </c>
      <c r="C65" s="137" t="s">
        <v>21763</v>
      </c>
      <c r="D65" s="138" t="s">
        <v>21697</v>
      </c>
      <c r="E65" s="138">
        <v>0.96</v>
      </c>
      <c r="F65" s="138">
        <v>0.98549144565000002</v>
      </c>
      <c r="G65" s="138">
        <v>4</v>
      </c>
      <c r="H65" s="138" t="s">
        <v>21675</v>
      </c>
      <c r="I65" s="134" t="s">
        <v>21676</v>
      </c>
      <c r="J65" s="138"/>
      <c r="K65" s="146"/>
      <c r="L65" s="146"/>
      <c r="M65" s="146"/>
      <c r="N65" s="146"/>
      <c r="O65" s="146"/>
      <c r="P65" s="146"/>
      <c r="Q65" s="146"/>
      <c r="R65" s="146"/>
      <c r="S65" s="146"/>
      <c r="T65" s="146"/>
      <c r="U65" s="146"/>
      <c r="V65" s="146"/>
      <c r="W65" s="146"/>
      <c r="X65" s="146"/>
      <c r="Y65" s="146"/>
      <c r="Z65" s="146"/>
      <c r="AA65" s="146"/>
      <c r="AB65" s="139" t="s">
        <v>555</v>
      </c>
    </row>
    <row r="66" spans="1:28" x14ac:dyDescent="0.25">
      <c r="A66" s="137" t="s">
        <v>482</v>
      </c>
      <c r="B66" s="137" t="s">
        <v>2811</v>
      </c>
      <c r="C66" s="137" t="s">
        <v>21764</v>
      </c>
      <c r="D66" s="138" t="s">
        <v>21669</v>
      </c>
      <c r="E66" s="138">
        <v>0.02</v>
      </c>
      <c r="F66" s="140">
        <v>1.2984586371E-5</v>
      </c>
      <c r="G66" s="138">
        <v>1</v>
      </c>
      <c r="H66" s="141" t="s">
        <v>21678</v>
      </c>
      <c r="I66" s="138" t="s">
        <v>21695</v>
      </c>
      <c r="J66" s="138">
        <v>1.1399908800729594E-4</v>
      </c>
      <c r="K66" s="142">
        <v>11</v>
      </c>
      <c r="L66" s="142">
        <f>SUM(N66,Q66,T66,W66,Z66)</f>
        <v>11</v>
      </c>
      <c r="M66" s="142">
        <v>0</v>
      </c>
      <c r="N66" s="142">
        <v>0</v>
      </c>
      <c r="O66" s="142">
        <v>23614</v>
      </c>
      <c r="P66" s="142">
        <v>0</v>
      </c>
      <c r="Q66" s="142">
        <v>4</v>
      </c>
      <c r="R66" s="142">
        <v>35088</v>
      </c>
      <c r="S66" s="142">
        <v>1.1399908800729594E-4</v>
      </c>
      <c r="T66" s="142">
        <v>0</v>
      </c>
      <c r="U66" s="142">
        <v>19252</v>
      </c>
      <c r="V66" s="142">
        <v>0</v>
      </c>
      <c r="W66" s="142">
        <v>7</v>
      </c>
      <c r="X66" s="142">
        <v>118006</v>
      </c>
      <c r="Y66" s="142">
        <v>5.9319017677067268E-5</v>
      </c>
      <c r="Z66" s="142">
        <v>0</v>
      </c>
      <c r="AA66" s="142">
        <v>30518</v>
      </c>
      <c r="AB66" s="143">
        <v>0</v>
      </c>
    </row>
    <row r="67" spans="1:28" x14ac:dyDescent="0.25">
      <c r="A67" s="137" t="s">
        <v>482</v>
      </c>
      <c r="B67" s="137" t="s">
        <v>21765</v>
      </c>
      <c r="C67" s="137" t="s">
        <v>21766</v>
      </c>
      <c r="D67" s="138" t="s">
        <v>21669</v>
      </c>
      <c r="E67" s="138">
        <v>0.02</v>
      </c>
      <c r="F67" s="138">
        <v>1.9314936794000001E-3</v>
      </c>
      <c r="G67" s="138">
        <v>2</v>
      </c>
      <c r="H67" s="138" t="s">
        <v>21675</v>
      </c>
      <c r="I67" s="138" t="s">
        <v>21695</v>
      </c>
      <c r="J67" s="138">
        <v>6.7546503169489767E-4</v>
      </c>
      <c r="K67" s="142">
        <v>14</v>
      </c>
      <c r="L67" s="142">
        <f>SUM(N67,Q67,T67,W67,Z67)</f>
        <v>14</v>
      </c>
      <c r="M67" s="142">
        <v>0</v>
      </c>
      <c r="N67" s="142">
        <v>0</v>
      </c>
      <c r="O67" s="142">
        <v>23610</v>
      </c>
      <c r="P67" s="142">
        <v>0</v>
      </c>
      <c r="Q67" s="142">
        <v>0</v>
      </c>
      <c r="R67" s="142">
        <v>35086</v>
      </c>
      <c r="S67" s="142">
        <v>0</v>
      </c>
      <c r="T67" s="142">
        <v>13</v>
      </c>
      <c r="U67" s="142">
        <v>19246</v>
      </c>
      <c r="V67" s="142">
        <v>6.7546503169489767E-4</v>
      </c>
      <c r="W67" s="142">
        <v>1</v>
      </c>
      <c r="X67" s="142">
        <v>118058</v>
      </c>
      <c r="Y67" s="142">
        <v>8.4704128479222071E-6</v>
      </c>
      <c r="Z67" s="142">
        <v>0</v>
      </c>
      <c r="AA67" s="142">
        <v>30518</v>
      </c>
      <c r="AB67" s="143">
        <v>0</v>
      </c>
    </row>
    <row r="68" spans="1:28" x14ac:dyDescent="0.25">
      <c r="A68" s="137" t="s">
        <v>482</v>
      </c>
      <c r="B68" s="137" t="s">
        <v>21767</v>
      </c>
      <c r="C68" s="137" t="s">
        <v>21768</v>
      </c>
      <c r="D68" s="138" t="s">
        <v>21669</v>
      </c>
      <c r="E68" s="138">
        <v>0.02</v>
      </c>
      <c r="F68" s="138">
        <v>8.0971659918999996E-3</v>
      </c>
      <c r="G68" s="138">
        <v>2</v>
      </c>
      <c r="H68" s="138" t="s">
        <v>21675</v>
      </c>
      <c r="I68" s="134" t="s">
        <v>21676</v>
      </c>
      <c r="J68" s="138"/>
      <c r="K68" s="146"/>
      <c r="L68" s="146"/>
      <c r="M68" s="146"/>
      <c r="N68" s="146"/>
      <c r="O68" s="146"/>
      <c r="P68" s="146"/>
      <c r="Q68" s="146"/>
      <c r="R68" s="146"/>
      <c r="S68" s="146"/>
      <c r="T68" s="146"/>
      <c r="U68" s="146"/>
      <c r="V68" s="146"/>
      <c r="W68" s="146"/>
      <c r="X68" s="146"/>
      <c r="Y68" s="146"/>
      <c r="Z68" s="146"/>
      <c r="AA68" s="146"/>
      <c r="AB68" s="139" t="s">
        <v>555</v>
      </c>
    </row>
    <row r="69" spans="1:28" x14ac:dyDescent="0.25">
      <c r="A69" s="137" t="s">
        <v>482</v>
      </c>
      <c r="B69" s="137" t="s">
        <v>21769</v>
      </c>
      <c r="C69" s="137" t="s">
        <v>21770</v>
      </c>
      <c r="D69" s="138" t="s">
        <v>21669</v>
      </c>
      <c r="E69" s="138">
        <v>0.02</v>
      </c>
      <c r="F69" s="138">
        <v>8.0277610248000002E-3</v>
      </c>
      <c r="G69" s="138">
        <v>2</v>
      </c>
      <c r="H69" s="138" t="s">
        <v>21675</v>
      </c>
      <c r="I69" s="134" t="s">
        <v>21676</v>
      </c>
      <c r="J69" s="138"/>
      <c r="K69" s="135"/>
      <c r="L69" s="135"/>
      <c r="M69" s="135"/>
      <c r="N69" s="135"/>
      <c r="O69" s="135"/>
      <c r="P69" s="135"/>
      <c r="Q69" s="135"/>
      <c r="R69" s="135"/>
      <c r="S69" s="135"/>
      <c r="T69" s="135"/>
      <c r="U69" s="135"/>
      <c r="V69" s="135"/>
      <c r="W69" s="135"/>
      <c r="X69" s="135"/>
      <c r="Y69" s="135"/>
      <c r="Z69" s="135"/>
      <c r="AA69" s="135"/>
      <c r="AB69" s="139" t="s">
        <v>555</v>
      </c>
    </row>
    <row r="70" spans="1:28" x14ac:dyDescent="0.25">
      <c r="A70" s="137" t="s">
        <v>482</v>
      </c>
      <c r="B70" s="137" t="s">
        <v>21771</v>
      </c>
      <c r="C70" s="137" t="s">
        <v>21772</v>
      </c>
      <c r="D70" s="138" t="s">
        <v>21669</v>
      </c>
      <c r="E70" s="138">
        <v>0.02</v>
      </c>
      <c r="F70" s="138">
        <v>1.4939069972E-3</v>
      </c>
      <c r="G70" s="138">
        <v>2</v>
      </c>
      <c r="H70" s="138" t="s">
        <v>21675</v>
      </c>
      <c r="I70" s="138" t="s">
        <v>21773</v>
      </c>
      <c r="J70" s="138">
        <v>9.7444992301845613E-6</v>
      </c>
      <c r="K70" s="142">
        <v>1</v>
      </c>
      <c r="L70" s="142">
        <f t="shared" ref="L70:L75" si="0">SUM(N70,Q70,T70,W70,Z70)</f>
        <v>1</v>
      </c>
      <c r="M70" s="142">
        <v>0</v>
      </c>
      <c r="N70" s="142">
        <v>0</v>
      </c>
      <c r="O70" s="142">
        <v>14900</v>
      </c>
      <c r="P70" s="142">
        <v>0</v>
      </c>
      <c r="Q70" s="142">
        <v>0</v>
      </c>
      <c r="R70" s="142">
        <v>34246</v>
      </c>
      <c r="S70" s="142">
        <v>0</v>
      </c>
      <c r="T70" s="142">
        <v>0</v>
      </c>
      <c r="U70" s="142">
        <v>17692</v>
      </c>
      <c r="V70" s="142">
        <v>0</v>
      </c>
      <c r="W70" s="142">
        <v>1</v>
      </c>
      <c r="X70" s="142">
        <v>102622</v>
      </c>
      <c r="Y70" s="142">
        <v>9.7444992301845613E-6</v>
      </c>
      <c r="Z70" s="142">
        <v>0</v>
      </c>
      <c r="AA70" s="142">
        <v>30518</v>
      </c>
      <c r="AB70" s="143">
        <v>0</v>
      </c>
    </row>
    <row r="71" spans="1:28" x14ac:dyDescent="0.25">
      <c r="A71" s="137" t="s">
        <v>482</v>
      </c>
      <c r="B71" s="137" t="s">
        <v>21774</v>
      </c>
      <c r="C71" s="137" t="s">
        <v>21775</v>
      </c>
      <c r="D71" s="138" t="s">
        <v>21669</v>
      </c>
      <c r="E71" s="138">
        <v>0.02</v>
      </c>
      <c r="F71" s="138">
        <v>6.7279397937000003E-3</v>
      </c>
      <c r="G71" s="138">
        <v>2</v>
      </c>
      <c r="H71" s="138" t="s">
        <v>21675</v>
      </c>
      <c r="I71" s="134" t="s">
        <v>21679</v>
      </c>
      <c r="J71" s="138">
        <v>2.5411669038422442E-5</v>
      </c>
      <c r="K71" s="139">
        <v>3</v>
      </c>
      <c r="L71" s="142">
        <f t="shared" si="0"/>
        <v>3</v>
      </c>
      <c r="M71" s="139">
        <v>0</v>
      </c>
      <c r="N71" s="139">
        <v>0</v>
      </c>
      <c r="O71" s="139">
        <v>23616</v>
      </c>
      <c r="P71" s="139">
        <v>0</v>
      </c>
      <c r="Q71" s="139">
        <v>0</v>
      </c>
      <c r="R71" s="139">
        <v>35090</v>
      </c>
      <c r="S71" s="139">
        <v>0</v>
      </c>
      <c r="T71" s="139">
        <v>0</v>
      </c>
      <c r="U71" s="139">
        <v>19248</v>
      </c>
      <c r="V71" s="139">
        <v>0</v>
      </c>
      <c r="W71" s="139">
        <v>3</v>
      </c>
      <c r="X71" s="139">
        <v>118056</v>
      </c>
      <c r="Y71" s="139">
        <v>2.5411669038422442E-5</v>
      </c>
      <c r="Z71" s="139">
        <v>0</v>
      </c>
      <c r="AA71" s="139">
        <v>30512</v>
      </c>
      <c r="AB71" s="143">
        <v>0</v>
      </c>
    </row>
    <row r="72" spans="1:28" x14ac:dyDescent="0.25">
      <c r="A72" s="137" t="s">
        <v>482</v>
      </c>
      <c r="B72" s="137" t="s">
        <v>21064</v>
      </c>
      <c r="C72" s="137" t="s">
        <v>21776</v>
      </c>
      <c r="D72" s="138" t="s">
        <v>21669</v>
      </c>
      <c r="E72" s="138">
        <v>0.02</v>
      </c>
      <c r="F72" s="140">
        <v>2.0408163265E-12</v>
      </c>
      <c r="G72" s="138">
        <v>1</v>
      </c>
      <c r="H72" s="141" t="s">
        <v>21678</v>
      </c>
      <c r="I72" s="138" t="s">
        <v>21684</v>
      </c>
      <c r="J72" s="138">
        <v>7.681412626793771E-2</v>
      </c>
      <c r="K72" s="142">
        <v>15469</v>
      </c>
      <c r="L72" s="142">
        <f t="shared" si="0"/>
        <v>11857</v>
      </c>
      <c r="M72" s="142">
        <v>587</v>
      </c>
      <c r="N72" s="142">
        <v>545</v>
      </c>
      <c r="O72" s="142">
        <v>23612</v>
      </c>
      <c r="P72" s="142">
        <v>2.3081483991190921E-2</v>
      </c>
      <c r="Q72" s="142">
        <v>1175</v>
      </c>
      <c r="R72" s="142">
        <v>35078</v>
      </c>
      <c r="S72" s="142">
        <v>3.3496778607674325E-2</v>
      </c>
      <c r="T72" s="142">
        <v>2</v>
      </c>
      <c r="U72" s="142">
        <v>19252</v>
      </c>
      <c r="V72" s="142">
        <v>1.0388531061707874E-4</v>
      </c>
      <c r="W72" s="142">
        <v>9057</v>
      </c>
      <c r="X72" s="142">
        <v>117908</v>
      </c>
      <c r="Y72" s="142">
        <v>7.681412626793771E-2</v>
      </c>
      <c r="Z72" s="142">
        <v>1078</v>
      </c>
      <c r="AA72" s="142">
        <v>30506</v>
      </c>
      <c r="AB72" s="143">
        <v>3.5337310693000001E-2</v>
      </c>
    </row>
    <row r="73" spans="1:28" x14ac:dyDescent="0.25">
      <c r="A73" s="137" t="s">
        <v>482</v>
      </c>
      <c r="B73" s="137" t="s">
        <v>21066</v>
      </c>
      <c r="C73" s="137" t="s">
        <v>21777</v>
      </c>
      <c r="D73" s="138" t="s">
        <v>21669</v>
      </c>
      <c r="E73" s="138">
        <v>0.02</v>
      </c>
      <c r="F73" s="140">
        <v>2.6328285207999997E-4</v>
      </c>
      <c r="G73" s="138">
        <v>1</v>
      </c>
      <c r="H73" s="138" t="s">
        <v>21675</v>
      </c>
      <c r="I73" s="134" t="s">
        <v>21679</v>
      </c>
      <c r="J73" s="138">
        <v>5.9356239188685004E-5</v>
      </c>
      <c r="K73" s="142">
        <v>12</v>
      </c>
      <c r="L73" s="142">
        <f t="shared" si="0"/>
        <v>7</v>
      </c>
      <c r="M73" s="142">
        <v>0</v>
      </c>
      <c r="N73" s="142">
        <v>0</v>
      </c>
      <c r="O73" s="142">
        <v>23608</v>
      </c>
      <c r="P73" s="142">
        <v>0</v>
      </c>
      <c r="Q73" s="142">
        <v>0</v>
      </c>
      <c r="R73" s="142">
        <v>35084</v>
      </c>
      <c r="S73" s="142">
        <v>0</v>
      </c>
      <c r="T73" s="142">
        <v>0</v>
      </c>
      <c r="U73" s="142">
        <v>19248</v>
      </c>
      <c r="V73" s="142">
        <v>0</v>
      </c>
      <c r="W73" s="142">
        <v>7</v>
      </c>
      <c r="X73" s="142">
        <v>117932</v>
      </c>
      <c r="Y73" s="142">
        <v>5.9356239188685004E-5</v>
      </c>
      <c r="Z73" s="142">
        <v>0</v>
      </c>
      <c r="AA73" s="142">
        <v>30512</v>
      </c>
      <c r="AB73" s="143">
        <v>0</v>
      </c>
    </row>
    <row r="74" spans="1:28" x14ac:dyDescent="0.25">
      <c r="A74" s="137" t="s">
        <v>482</v>
      </c>
      <c r="B74" s="137" t="s">
        <v>3019</v>
      </c>
      <c r="C74" s="137" t="s">
        <v>3020</v>
      </c>
      <c r="D74" s="138" t="s">
        <v>21697</v>
      </c>
      <c r="E74" s="138">
        <v>0.81</v>
      </c>
      <c r="F74" s="138">
        <v>0.99938834991000003</v>
      </c>
      <c r="G74" s="138">
        <v>5</v>
      </c>
      <c r="H74" s="138" t="s">
        <v>21675</v>
      </c>
      <c r="I74" s="138" t="s">
        <v>21773</v>
      </c>
      <c r="J74" s="138">
        <v>9.7826299622390482E-6</v>
      </c>
      <c r="K74" s="142">
        <v>1</v>
      </c>
      <c r="L74" s="142">
        <f t="shared" si="0"/>
        <v>1</v>
      </c>
      <c r="M74" s="142">
        <v>0</v>
      </c>
      <c r="N74" s="142">
        <v>0</v>
      </c>
      <c r="O74" s="142">
        <v>14770</v>
      </c>
      <c r="P74" s="142">
        <v>0</v>
      </c>
      <c r="Q74" s="142">
        <v>0</v>
      </c>
      <c r="R74" s="142">
        <v>33946</v>
      </c>
      <c r="S74" s="142">
        <v>0</v>
      </c>
      <c r="T74" s="142">
        <v>0</v>
      </c>
      <c r="U74" s="142">
        <v>17632</v>
      </c>
      <c r="V74" s="142">
        <v>0</v>
      </c>
      <c r="W74" s="142">
        <v>1</v>
      </c>
      <c r="X74" s="142">
        <v>102222</v>
      </c>
      <c r="Y74" s="142">
        <v>9.7826299622390482E-6</v>
      </c>
      <c r="Z74" s="142">
        <v>0</v>
      </c>
      <c r="AA74" s="142">
        <v>30050</v>
      </c>
      <c r="AB74" s="143">
        <v>0</v>
      </c>
    </row>
    <row r="75" spans="1:28" x14ac:dyDescent="0.25">
      <c r="A75" s="137" t="s">
        <v>482</v>
      </c>
      <c r="B75" s="137" t="s">
        <v>3041</v>
      </c>
      <c r="C75" s="137" t="s">
        <v>555</v>
      </c>
      <c r="D75" s="138" t="s">
        <v>21697</v>
      </c>
      <c r="E75" s="138">
        <v>0.97</v>
      </c>
      <c r="F75" s="138">
        <v>0.99999537859999998</v>
      </c>
      <c r="G75" s="138">
        <v>5</v>
      </c>
      <c r="H75" s="138" t="s">
        <v>21675</v>
      </c>
      <c r="I75" s="134" t="s">
        <v>21689</v>
      </c>
      <c r="J75" s="138">
        <v>2.9474180617778827E-5</v>
      </c>
      <c r="K75" s="142">
        <v>1</v>
      </c>
      <c r="L75" s="142">
        <f t="shared" si="0"/>
        <v>1</v>
      </c>
      <c r="M75" s="142">
        <v>0</v>
      </c>
      <c r="N75" s="142">
        <v>0</v>
      </c>
      <c r="O75" s="142">
        <v>14760</v>
      </c>
      <c r="P75" s="142">
        <v>0</v>
      </c>
      <c r="Q75" s="142">
        <v>1</v>
      </c>
      <c r="R75" s="142">
        <v>33928</v>
      </c>
      <c r="S75" s="142">
        <v>2.9474180617778827E-5</v>
      </c>
      <c r="T75" s="142">
        <v>0</v>
      </c>
      <c r="U75" s="142">
        <v>17620</v>
      </c>
      <c r="V75" s="142">
        <v>0</v>
      </c>
      <c r="W75" s="142">
        <v>0</v>
      </c>
      <c r="X75" s="142">
        <v>102204</v>
      </c>
      <c r="Y75" s="142">
        <v>0</v>
      </c>
      <c r="Z75" s="142">
        <v>0</v>
      </c>
      <c r="AA75" s="142">
        <v>30028</v>
      </c>
      <c r="AB75" s="143">
        <v>0</v>
      </c>
    </row>
    <row r="76" spans="1:28" x14ac:dyDescent="0.25">
      <c r="A76" s="137" t="s">
        <v>482</v>
      </c>
      <c r="B76" s="137" t="s">
        <v>3047</v>
      </c>
      <c r="C76" s="137" t="s">
        <v>555</v>
      </c>
      <c r="D76" s="138" t="s">
        <v>21697</v>
      </c>
      <c r="E76" s="138">
        <v>0.97</v>
      </c>
      <c r="F76" s="138">
        <v>0.99879131615000005</v>
      </c>
      <c r="G76" s="138">
        <v>5</v>
      </c>
      <c r="H76" s="138" t="s">
        <v>21675</v>
      </c>
      <c r="I76" s="134" t="s">
        <v>21676</v>
      </c>
      <c r="J76" s="138"/>
      <c r="K76" s="135"/>
      <c r="L76" s="135"/>
      <c r="M76" s="135"/>
      <c r="N76" s="135"/>
      <c r="O76" s="135"/>
      <c r="P76" s="135"/>
      <c r="Q76" s="135"/>
      <c r="R76" s="135"/>
      <c r="S76" s="135"/>
      <c r="T76" s="135"/>
      <c r="U76" s="135"/>
      <c r="V76" s="135"/>
      <c r="W76" s="135"/>
      <c r="X76" s="135"/>
      <c r="Y76" s="135"/>
      <c r="Z76" s="135"/>
      <c r="AA76" s="135"/>
      <c r="AB76" s="139" t="s">
        <v>555</v>
      </c>
    </row>
    <row r="77" spans="1:28" x14ac:dyDescent="0.25">
      <c r="A77" s="137" t="s">
        <v>482</v>
      </c>
      <c r="B77" s="137" t="s">
        <v>21778</v>
      </c>
      <c r="C77" s="137" t="s">
        <v>555</v>
      </c>
      <c r="D77" s="138" t="s">
        <v>21669</v>
      </c>
      <c r="E77" s="138">
        <v>0.02</v>
      </c>
      <c r="F77" s="138">
        <v>8.0971659918999996E-3</v>
      </c>
      <c r="G77" s="138">
        <v>2</v>
      </c>
      <c r="H77" s="138" t="s">
        <v>21675</v>
      </c>
      <c r="I77" s="134" t="s">
        <v>21676</v>
      </c>
      <c r="J77" s="138"/>
      <c r="K77" s="135"/>
      <c r="L77" s="135"/>
      <c r="M77" s="135"/>
      <c r="N77" s="135"/>
      <c r="O77" s="135"/>
      <c r="P77" s="135"/>
      <c r="Q77" s="135"/>
      <c r="R77" s="135"/>
      <c r="S77" s="135"/>
      <c r="T77" s="135"/>
      <c r="U77" s="135"/>
      <c r="V77" s="135"/>
      <c r="W77" s="135"/>
      <c r="X77" s="135"/>
      <c r="Y77" s="135"/>
      <c r="Z77" s="135"/>
      <c r="AA77" s="135"/>
      <c r="AB77" s="139" t="s">
        <v>555</v>
      </c>
    </row>
    <row r="78" spans="1:28" x14ac:dyDescent="0.25">
      <c r="A78" s="137" t="s">
        <v>482</v>
      </c>
      <c r="B78" s="137" t="s">
        <v>3062</v>
      </c>
      <c r="C78" s="137" t="s">
        <v>555</v>
      </c>
      <c r="D78" s="138" t="s">
        <v>21697</v>
      </c>
      <c r="E78" s="138">
        <v>0.97</v>
      </c>
      <c r="F78" s="140">
        <v>0.99997802149000004</v>
      </c>
      <c r="G78" s="138">
        <v>5</v>
      </c>
      <c r="H78" s="141" t="s">
        <v>21678</v>
      </c>
      <c r="I78" s="134" t="s">
        <v>21689</v>
      </c>
      <c r="J78" s="138">
        <v>6.480881399870383E-5</v>
      </c>
      <c r="K78" s="142">
        <v>1</v>
      </c>
      <c r="L78" s="142">
        <f>SUM(N78,Q78,T78,W78,Z78)</f>
        <v>1</v>
      </c>
      <c r="M78" s="142">
        <v>0</v>
      </c>
      <c r="N78" s="142">
        <v>0</v>
      </c>
      <c r="O78" s="142">
        <v>8714</v>
      </c>
      <c r="P78" s="142">
        <v>0</v>
      </c>
      <c r="Q78" s="142">
        <v>0</v>
      </c>
      <c r="R78" s="142">
        <v>848</v>
      </c>
      <c r="S78" s="142">
        <v>0</v>
      </c>
      <c r="T78" s="142">
        <v>0</v>
      </c>
      <c r="U78" s="142">
        <v>1560</v>
      </c>
      <c r="V78" s="142">
        <v>0</v>
      </c>
      <c r="W78" s="142">
        <v>1</v>
      </c>
      <c r="X78" s="142">
        <v>15430</v>
      </c>
      <c r="Y78" s="142">
        <v>6.480881399870383E-5</v>
      </c>
      <c r="Z78" s="142">
        <v>0</v>
      </c>
      <c r="AA78" s="142">
        <v>0</v>
      </c>
      <c r="AB78" s="139" t="s">
        <v>555</v>
      </c>
    </row>
    <row r="79" spans="1:28" x14ac:dyDescent="0.25">
      <c r="A79" s="137" t="s">
        <v>482</v>
      </c>
      <c r="B79" s="137" t="s">
        <v>21078</v>
      </c>
      <c r="C79" s="137" t="s">
        <v>555</v>
      </c>
      <c r="D79" s="138" t="s">
        <v>21697</v>
      </c>
      <c r="E79" s="138">
        <v>0.97</v>
      </c>
      <c r="F79" s="138">
        <v>0.99999999907000003</v>
      </c>
      <c r="G79" s="138">
        <v>5</v>
      </c>
      <c r="H79" s="138" t="s">
        <v>21675</v>
      </c>
      <c r="I79" s="134" t="s">
        <v>21676</v>
      </c>
      <c r="J79" s="138"/>
      <c r="K79" s="144"/>
      <c r="L79" s="144"/>
      <c r="M79" s="144"/>
      <c r="N79" s="144"/>
      <c r="O79" s="144"/>
      <c r="P79" s="144"/>
      <c r="Q79" s="144"/>
      <c r="R79" s="144"/>
      <c r="S79" s="144"/>
      <c r="T79" s="144"/>
      <c r="U79" s="144"/>
      <c r="V79" s="144"/>
      <c r="W79" s="144"/>
      <c r="X79" s="144"/>
      <c r="Y79" s="144"/>
      <c r="Z79" s="144"/>
      <c r="AA79" s="144"/>
      <c r="AB79" s="139" t="s">
        <v>555</v>
      </c>
    </row>
    <row r="80" spans="1:28" x14ac:dyDescent="0.25">
      <c r="A80" s="137" t="s">
        <v>482</v>
      </c>
      <c r="B80" s="137" t="s">
        <v>21084</v>
      </c>
      <c r="C80" s="137" t="s">
        <v>21779</v>
      </c>
      <c r="D80" s="138" t="s">
        <v>21669</v>
      </c>
      <c r="E80" s="138">
        <v>0.02</v>
      </c>
      <c r="F80" s="140">
        <v>2.9530023597E-6</v>
      </c>
      <c r="G80" s="138">
        <v>1</v>
      </c>
      <c r="H80" s="141" t="s">
        <v>21678</v>
      </c>
      <c r="I80" s="138" t="s">
        <v>21682</v>
      </c>
      <c r="J80" s="138">
        <v>5.4814311209314187E-3</v>
      </c>
      <c r="K80" s="139">
        <v>160</v>
      </c>
      <c r="L80" s="142">
        <f>SUM(N80,Q80,T80,W80,Z80)</f>
        <v>158</v>
      </c>
      <c r="M80" s="139">
        <v>0</v>
      </c>
      <c r="N80" s="139">
        <v>129</v>
      </c>
      <c r="O80" s="139">
        <v>23534</v>
      </c>
      <c r="P80" s="139">
        <v>5.4814311209314187E-3</v>
      </c>
      <c r="Q80" s="139">
        <v>28</v>
      </c>
      <c r="R80" s="139">
        <v>35042</v>
      </c>
      <c r="S80" s="139">
        <v>7.9904115061925688E-4</v>
      </c>
      <c r="T80" s="139">
        <v>0</v>
      </c>
      <c r="U80" s="139">
        <v>19250</v>
      </c>
      <c r="V80" s="139">
        <v>0</v>
      </c>
      <c r="W80" s="139">
        <v>0</v>
      </c>
      <c r="X80" s="139">
        <v>117882</v>
      </c>
      <c r="Y80" s="139">
        <v>0</v>
      </c>
      <c r="Z80" s="139">
        <v>1</v>
      </c>
      <c r="AA80" s="139">
        <v>30468</v>
      </c>
      <c r="AB80" s="147">
        <v>3.2821320730000002E-5</v>
      </c>
    </row>
    <row r="81" spans="1:28" x14ac:dyDescent="0.25">
      <c r="A81" s="137" t="s">
        <v>482</v>
      </c>
      <c r="B81" s="137" t="s">
        <v>21780</v>
      </c>
      <c r="C81" s="137" t="s">
        <v>21781</v>
      </c>
      <c r="D81" s="138" t="s">
        <v>21669</v>
      </c>
      <c r="E81" s="138">
        <v>0.02</v>
      </c>
      <c r="F81" s="140">
        <v>1.6658448988000001E-4</v>
      </c>
      <c r="G81" s="138">
        <v>1</v>
      </c>
      <c r="H81" s="138" t="s">
        <v>21675</v>
      </c>
      <c r="I81" s="134" t="s">
        <v>21679</v>
      </c>
      <c r="J81" s="138">
        <v>2.9323220080541112E-5</v>
      </c>
      <c r="K81" s="142">
        <v>3</v>
      </c>
      <c r="L81" s="142">
        <f>SUM(N81,Q81,T81,W81,Z81)</f>
        <v>3</v>
      </c>
      <c r="M81" s="142">
        <v>0</v>
      </c>
      <c r="N81" s="142">
        <v>0</v>
      </c>
      <c r="O81" s="142">
        <v>14796</v>
      </c>
      <c r="P81" s="142">
        <v>0</v>
      </c>
      <c r="Q81" s="142">
        <v>0</v>
      </c>
      <c r="R81" s="142">
        <v>34122</v>
      </c>
      <c r="S81" s="142">
        <v>0</v>
      </c>
      <c r="T81" s="142">
        <v>0</v>
      </c>
      <c r="U81" s="142">
        <v>17670</v>
      </c>
      <c r="V81" s="142">
        <v>0</v>
      </c>
      <c r="W81" s="142">
        <v>3</v>
      </c>
      <c r="X81" s="142">
        <v>102308</v>
      </c>
      <c r="Y81" s="142">
        <v>2.9323220080541112E-5</v>
      </c>
      <c r="Z81" s="142">
        <v>0</v>
      </c>
      <c r="AA81" s="142">
        <v>30378</v>
      </c>
      <c r="AB81" s="143">
        <v>0</v>
      </c>
    </row>
    <row r="82" spans="1:28" x14ac:dyDescent="0.25">
      <c r="A82" s="137" t="s">
        <v>482</v>
      </c>
      <c r="B82" s="137" t="s">
        <v>21782</v>
      </c>
      <c r="C82" s="137" t="s">
        <v>21783</v>
      </c>
      <c r="D82" s="138" t="s">
        <v>21669</v>
      </c>
      <c r="E82" s="138">
        <v>0.02</v>
      </c>
      <c r="F82" s="138">
        <v>2.6802539654E-3</v>
      </c>
      <c r="G82" s="138">
        <v>2</v>
      </c>
      <c r="H82" s="138" t="s">
        <v>21675</v>
      </c>
      <c r="I82" s="138" t="s">
        <v>21705</v>
      </c>
      <c r="J82" s="138">
        <v>1.9543464665415885E-5</v>
      </c>
      <c r="K82" s="142">
        <v>2</v>
      </c>
      <c r="L82" s="142">
        <f>SUM(N82,Q82,T82,W82,Z82)</f>
        <v>2</v>
      </c>
      <c r="M82" s="142">
        <v>0</v>
      </c>
      <c r="N82" s="142">
        <v>0</v>
      </c>
      <c r="O82" s="142">
        <v>14810</v>
      </c>
      <c r="P82" s="142">
        <v>0</v>
      </c>
      <c r="Q82" s="142">
        <v>0</v>
      </c>
      <c r="R82" s="142">
        <v>34118</v>
      </c>
      <c r="S82" s="142">
        <v>0</v>
      </c>
      <c r="T82" s="142">
        <v>0</v>
      </c>
      <c r="U82" s="142">
        <v>17662</v>
      </c>
      <c r="V82" s="142">
        <v>0</v>
      </c>
      <c r="W82" s="142">
        <v>2</v>
      </c>
      <c r="X82" s="142">
        <v>102336</v>
      </c>
      <c r="Y82" s="142">
        <v>1.9543464665415885E-5</v>
      </c>
      <c r="Z82" s="142">
        <v>0</v>
      </c>
      <c r="AA82" s="142">
        <v>30396</v>
      </c>
      <c r="AB82" s="143">
        <v>0</v>
      </c>
    </row>
    <row r="83" spans="1:28" x14ac:dyDescent="0.25">
      <c r="A83" s="137" t="s">
        <v>482</v>
      </c>
      <c r="B83" s="137" t="s">
        <v>21784</v>
      </c>
      <c r="C83" s="137" t="s">
        <v>21785</v>
      </c>
      <c r="D83" s="138" t="s">
        <v>21669</v>
      </c>
      <c r="E83" s="138">
        <v>0.02</v>
      </c>
      <c r="F83" s="138">
        <v>5.0153112321000004E-3</v>
      </c>
      <c r="G83" s="138">
        <v>2</v>
      </c>
      <c r="H83" s="138" t="s">
        <v>21675</v>
      </c>
      <c r="I83" s="134" t="s">
        <v>21676</v>
      </c>
      <c r="J83" s="138"/>
      <c r="K83" s="135"/>
      <c r="L83" s="135"/>
      <c r="M83" s="135"/>
      <c r="N83" s="135"/>
      <c r="O83" s="135"/>
      <c r="P83" s="135"/>
      <c r="Q83" s="135"/>
      <c r="R83" s="135"/>
      <c r="S83" s="135"/>
      <c r="T83" s="135"/>
      <c r="U83" s="135"/>
      <c r="V83" s="135"/>
      <c r="W83" s="135"/>
      <c r="X83" s="135"/>
      <c r="Y83" s="135"/>
      <c r="Z83" s="135"/>
      <c r="AA83" s="135"/>
      <c r="AB83" s="139" t="s">
        <v>555</v>
      </c>
    </row>
    <row r="84" spans="1:28" x14ac:dyDescent="0.25">
      <c r="A84" s="137" t="s">
        <v>482</v>
      </c>
      <c r="B84" s="137" t="s">
        <v>21786</v>
      </c>
      <c r="C84" s="137" t="s">
        <v>21787</v>
      </c>
      <c r="D84" s="138" t="s">
        <v>21669</v>
      </c>
      <c r="E84" s="138">
        <v>0.02</v>
      </c>
      <c r="F84" s="138">
        <v>8.4504800298000008E-3</v>
      </c>
      <c r="G84" s="138">
        <v>2</v>
      </c>
      <c r="H84" s="138" t="s">
        <v>21675</v>
      </c>
      <c r="I84" s="134" t="s">
        <v>21679</v>
      </c>
      <c r="J84" s="138">
        <v>5.8428279287174995E-5</v>
      </c>
      <c r="K84" s="142">
        <v>2</v>
      </c>
      <c r="L84" s="142">
        <f>SUM(N84,Q84,T84,W84,Z84)</f>
        <v>2</v>
      </c>
      <c r="M84" s="142">
        <v>0</v>
      </c>
      <c r="N84" s="142">
        <v>0</v>
      </c>
      <c r="O84" s="142">
        <v>14898</v>
      </c>
      <c r="P84" s="142">
        <v>0</v>
      </c>
      <c r="Q84" s="142">
        <v>2</v>
      </c>
      <c r="R84" s="142">
        <v>34230</v>
      </c>
      <c r="S84" s="142">
        <v>5.8428279287174995E-5</v>
      </c>
      <c r="T84" s="142">
        <v>0</v>
      </c>
      <c r="U84" s="142">
        <v>17692</v>
      </c>
      <c r="V84" s="142">
        <v>0</v>
      </c>
      <c r="W84" s="142">
        <v>0</v>
      </c>
      <c r="X84" s="142">
        <v>102530</v>
      </c>
      <c r="Y84" s="142">
        <v>0</v>
      </c>
      <c r="Z84" s="142">
        <v>0</v>
      </c>
      <c r="AA84" s="142">
        <v>30510</v>
      </c>
      <c r="AB84" s="143">
        <v>0</v>
      </c>
    </row>
    <row r="85" spans="1:28" x14ac:dyDescent="0.25">
      <c r="A85" s="137" t="s">
        <v>482</v>
      </c>
      <c r="B85" s="137" t="s">
        <v>21788</v>
      </c>
      <c r="C85" s="137" t="s">
        <v>21789</v>
      </c>
      <c r="D85" s="138" t="s">
        <v>21669</v>
      </c>
      <c r="E85" s="138">
        <v>0.02</v>
      </c>
      <c r="F85" s="138">
        <v>9.9009900989999993E-3</v>
      </c>
      <c r="G85" s="138">
        <v>2</v>
      </c>
      <c r="H85" s="138" t="s">
        <v>21675</v>
      </c>
      <c r="I85" s="138" t="s">
        <v>21682</v>
      </c>
      <c r="J85" s="138">
        <v>1.6623376623376624E-3</v>
      </c>
      <c r="K85" s="142">
        <v>35</v>
      </c>
      <c r="L85" s="142">
        <f>SUM(N85,Q85,T85,W85,Z85)</f>
        <v>35</v>
      </c>
      <c r="M85" s="142">
        <v>0</v>
      </c>
      <c r="N85" s="142">
        <v>0</v>
      </c>
      <c r="O85" s="142">
        <v>23614</v>
      </c>
      <c r="P85" s="142">
        <v>0</v>
      </c>
      <c r="Q85" s="142">
        <v>0</v>
      </c>
      <c r="R85" s="142">
        <v>35100</v>
      </c>
      <c r="S85" s="142">
        <v>0</v>
      </c>
      <c r="T85" s="142">
        <v>32</v>
      </c>
      <c r="U85" s="142">
        <v>19250</v>
      </c>
      <c r="V85" s="142">
        <v>1.6623376623376624E-3</v>
      </c>
      <c r="W85" s="142">
        <v>0</v>
      </c>
      <c r="X85" s="142">
        <v>117958</v>
      </c>
      <c r="Y85" s="142">
        <v>0</v>
      </c>
      <c r="Z85" s="142">
        <v>3</v>
      </c>
      <c r="AA85" s="142">
        <v>30516</v>
      </c>
      <c r="AB85" s="147">
        <v>9.8309083759000004E-5</v>
      </c>
    </row>
    <row r="86" spans="1:28" x14ac:dyDescent="0.25">
      <c r="A86" s="137" t="s">
        <v>482</v>
      </c>
      <c r="B86" s="137" t="s">
        <v>21790</v>
      </c>
      <c r="C86" s="137" t="s">
        <v>21791</v>
      </c>
      <c r="D86" s="138" t="s">
        <v>21697</v>
      </c>
      <c r="E86" s="138">
        <v>0.66</v>
      </c>
      <c r="F86" s="138">
        <v>0.98320431208000003</v>
      </c>
      <c r="G86" s="138">
        <v>4</v>
      </c>
      <c r="H86" s="138" t="s">
        <v>21675</v>
      </c>
      <c r="I86" s="134" t="s">
        <v>21676</v>
      </c>
      <c r="J86" s="138"/>
      <c r="K86" s="135"/>
      <c r="L86" s="135"/>
      <c r="M86" s="135"/>
      <c r="N86" s="135"/>
      <c r="O86" s="135"/>
      <c r="P86" s="135"/>
      <c r="Q86" s="135"/>
      <c r="R86" s="135"/>
      <c r="S86" s="135"/>
      <c r="T86" s="135"/>
      <c r="U86" s="135"/>
      <c r="V86" s="135"/>
      <c r="W86" s="135"/>
      <c r="X86" s="135"/>
      <c r="Y86" s="135"/>
      <c r="Z86" s="135"/>
      <c r="AA86" s="135"/>
      <c r="AB86" s="139" t="s">
        <v>555</v>
      </c>
    </row>
    <row r="87" spans="1:28" x14ac:dyDescent="0.25">
      <c r="A87" s="137" t="s">
        <v>482</v>
      </c>
      <c r="B87" s="137" t="s">
        <v>21086</v>
      </c>
      <c r="C87" s="137" t="s">
        <v>21792</v>
      </c>
      <c r="D87" s="138" t="s">
        <v>21669</v>
      </c>
      <c r="E87" s="138">
        <v>0.02</v>
      </c>
      <c r="F87" s="140">
        <v>2.0254367857E-16</v>
      </c>
      <c r="G87" s="138">
        <v>1</v>
      </c>
      <c r="H87" s="141" t="s">
        <v>21678</v>
      </c>
      <c r="I87" s="138" t="s">
        <v>21695</v>
      </c>
      <c r="J87" s="138">
        <v>1.5278320063829426E-4</v>
      </c>
      <c r="K87" s="142">
        <v>20</v>
      </c>
      <c r="L87" s="142">
        <f>SUM(N87,Q87,T87,W87,Z87)</f>
        <v>18</v>
      </c>
      <c r="M87" s="142">
        <v>0</v>
      </c>
      <c r="N87" s="142">
        <v>0</v>
      </c>
      <c r="O87" s="142">
        <v>23614</v>
      </c>
      <c r="P87" s="142">
        <v>0</v>
      </c>
      <c r="Q87" s="142">
        <v>0</v>
      </c>
      <c r="R87" s="142">
        <v>35092</v>
      </c>
      <c r="S87" s="142">
        <v>0</v>
      </c>
      <c r="T87" s="142">
        <v>0</v>
      </c>
      <c r="U87" s="142">
        <v>19248</v>
      </c>
      <c r="V87" s="142">
        <v>0</v>
      </c>
      <c r="W87" s="142">
        <v>18</v>
      </c>
      <c r="X87" s="142">
        <v>117814</v>
      </c>
      <c r="Y87" s="142">
        <v>1.5278320063829426E-4</v>
      </c>
      <c r="Z87" s="142">
        <v>0</v>
      </c>
      <c r="AA87" s="142">
        <v>30512</v>
      </c>
      <c r="AB87" s="143">
        <v>0</v>
      </c>
    </row>
    <row r="88" spans="1:28" x14ac:dyDescent="0.25">
      <c r="A88" s="137" t="s">
        <v>482</v>
      </c>
      <c r="B88" s="137" t="s">
        <v>21793</v>
      </c>
      <c r="C88" s="137" t="s">
        <v>21794</v>
      </c>
      <c r="D88" s="138" t="s">
        <v>21669</v>
      </c>
      <c r="E88" s="138">
        <v>0.02</v>
      </c>
      <c r="F88" s="138">
        <v>8.6895787684999996E-3</v>
      </c>
      <c r="G88" s="138">
        <v>2</v>
      </c>
      <c r="H88" s="138" t="s">
        <v>21675</v>
      </c>
      <c r="I88" s="134" t="s">
        <v>21676</v>
      </c>
      <c r="J88" s="138"/>
      <c r="K88" s="135"/>
      <c r="L88" s="135"/>
      <c r="M88" s="135"/>
      <c r="N88" s="135"/>
      <c r="O88" s="135"/>
      <c r="P88" s="135"/>
      <c r="Q88" s="135"/>
      <c r="R88" s="135"/>
      <c r="S88" s="135"/>
      <c r="T88" s="135"/>
      <c r="U88" s="135"/>
      <c r="V88" s="135"/>
      <c r="W88" s="135"/>
      <c r="X88" s="135"/>
      <c r="Y88" s="135"/>
      <c r="Z88" s="135"/>
      <c r="AA88" s="135"/>
      <c r="AB88" s="139" t="s">
        <v>555</v>
      </c>
    </row>
    <row r="89" spans="1:28" x14ac:dyDescent="0.25">
      <c r="A89" s="137" t="s">
        <v>482</v>
      </c>
      <c r="B89" s="137" t="s">
        <v>21795</v>
      </c>
      <c r="C89" s="137" t="s">
        <v>21796</v>
      </c>
      <c r="D89" s="138" t="s">
        <v>21669</v>
      </c>
      <c r="E89" s="138">
        <v>0.02</v>
      </c>
      <c r="F89" s="138">
        <v>5.7524086510000001E-3</v>
      </c>
      <c r="G89" s="138">
        <v>2</v>
      </c>
      <c r="H89" s="138" t="s">
        <v>21675</v>
      </c>
      <c r="I89" s="134" t="s">
        <v>21676</v>
      </c>
      <c r="J89" s="138"/>
      <c r="K89" s="135"/>
      <c r="L89" s="135"/>
      <c r="M89" s="135"/>
      <c r="N89" s="135"/>
      <c r="O89" s="135"/>
      <c r="P89" s="135"/>
      <c r="Q89" s="135"/>
      <c r="R89" s="135"/>
      <c r="S89" s="135"/>
      <c r="T89" s="135"/>
      <c r="U89" s="135"/>
      <c r="V89" s="135"/>
      <c r="W89" s="135"/>
      <c r="X89" s="135"/>
      <c r="Y89" s="135"/>
      <c r="Z89" s="135"/>
      <c r="AA89" s="135"/>
      <c r="AB89" s="139" t="s">
        <v>555</v>
      </c>
    </row>
    <row r="90" spans="1:28" x14ac:dyDescent="0.25">
      <c r="A90" s="137" t="s">
        <v>482</v>
      </c>
      <c r="B90" s="137" t="s">
        <v>21797</v>
      </c>
      <c r="C90" s="137" t="s">
        <v>21798</v>
      </c>
      <c r="D90" s="138" t="s">
        <v>21669</v>
      </c>
      <c r="E90" s="138">
        <v>0.02</v>
      </c>
      <c r="F90" s="140">
        <v>7.1057765214000001E-5</v>
      </c>
      <c r="G90" s="138">
        <v>1</v>
      </c>
      <c r="H90" s="138" t="s">
        <v>21675</v>
      </c>
      <c r="I90" s="134" t="s">
        <v>21676</v>
      </c>
      <c r="J90" s="138"/>
      <c r="K90" s="135"/>
      <c r="L90" s="135"/>
      <c r="M90" s="135"/>
      <c r="N90" s="135"/>
      <c r="O90" s="135"/>
      <c r="P90" s="135"/>
      <c r="Q90" s="135"/>
      <c r="R90" s="135"/>
      <c r="S90" s="135"/>
      <c r="T90" s="135"/>
      <c r="U90" s="135"/>
      <c r="V90" s="135"/>
      <c r="W90" s="135"/>
      <c r="X90" s="135"/>
      <c r="Y90" s="135"/>
      <c r="Z90" s="135"/>
      <c r="AA90" s="135"/>
      <c r="AB90" s="139" t="s">
        <v>555</v>
      </c>
    </row>
    <row r="91" spans="1:28" x14ac:dyDescent="0.25">
      <c r="A91" s="137" t="s">
        <v>482</v>
      </c>
      <c r="B91" s="137" t="s">
        <v>21799</v>
      </c>
      <c r="C91" s="137" t="s">
        <v>21800</v>
      </c>
      <c r="D91" s="138" t="s">
        <v>21669</v>
      </c>
      <c r="E91" s="138">
        <v>0.02</v>
      </c>
      <c r="F91" s="138">
        <v>8.5434996316999991E-3</v>
      </c>
      <c r="G91" s="138">
        <v>2</v>
      </c>
      <c r="H91" s="138" t="s">
        <v>21675</v>
      </c>
      <c r="I91" s="138" t="s">
        <v>21695</v>
      </c>
      <c r="J91" s="138">
        <v>9.7416349004659044E-4</v>
      </c>
      <c r="K91" s="142">
        <v>25</v>
      </c>
      <c r="L91" s="142">
        <f>SUM(N91,Q91,T91,W91,Z91)</f>
        <v>24</v>
      </c>
      <c r="M91" s="142">
        <v>0</v>
      </c>
      <c r="N91" s="142">
        <v>23</v>
      </c>
      <c r="O91" s="142">
        <v>23610</v>
      </c>
      <c r="P91" s="142">
        <v>9.7416349004659044E-4</v>
      </c>
      <c r="Q91" s="142">
        <v>1</v>
      </c>
      <c r="R91" s="142">
        <v>35060</v>
      </c>
      <c r="S91" s="142">
        <v>2.8522532800912723E-5</v>
      </c>
      <c r="T91" s="142">
        <v>0</v>
      </c>
      <c r="U91" s="142">
        <v>19248</v>
      </c>
      <c r="V91" s="142">
        <v>0</v>
      </c>
      <c r="W91" s="142">
        <v>0</v>
      </c>
      <c r="X91" s="142">
        <v>117636</v>
      </c>
      <c r="Y91" s="142">
        <v>0</v>
      </c>
      <c r="Z91" s="142">
        <v>0</v>
      </c>
      <c r="AA91" s="142">
        <v>30476</v>
      </c>
      <c r="AB91" s="143">
        <v>0</v>
      </c>
    </row>
    <row r="92" spans="1:28" x14ac:dyDescent="0.25">
      <c r="A92" s="137" t="s">
        <v>482</v>
      </c>
      <c r="B92" s="137" t="s">
        <v>21801</v>
      </c>
      <c r="C92" s="137" t="s">
        <v>21802</v>
      </c>
      <c r="D92" s="138" t="s">
        <v>21669</v>
      </c>
      <c r="E92" s="138">
        <v>0.02</v>
      </c>
      <c r="F92" s="140">
        <v>2.5107428117E-5</v>
      </c>
      <c r="G92" s="138">
        <v>1</v>
      </c>
      <c r="H92" s="141" t="s">
        <v>21678</v>
      </c>
      <c r="I92" s="138" t="s">
        <v>21695</v>
      </c>
      <c r="J92" s="138">
        <v>1.694628029147602E-4</v>
      </c>
      <c r="K92" s="142">
        <v>19</v>
      </c>
      <c r="L92" s="142">
        <f>SUM(N92,Q92,T92,W92,Z92)</f>
        <v>19</v>
      </c>
      <c r="M92" s="142">
        <v>0</v>
      </c>
      <c r="N92" s="142">
        <v>4</v>
      </c>
      <c r="O92" s="142">
        <v>23604</v>
      </c>
      <c r="P92" s="142">
        <v>1.694628029147602E-4</v>
      </c>
      <c r="Q92" s="142">
        <v>0</v>
      </c>
      <c r="R92" s="142">
        <v>35056</v>
      </c>
      <c r="S92" s="142">
        <v>0</v>
      </c>
      <c r="T92" s="142">
        <v>0</v>
      </c>
      <c r="U92" s="142">
        <v>19250</v>
      </c>
      <c r="V92" s="142">
        <v>0</v>
      </c>
      <c r="W92" s="142">
        <v>14</v>
      </c>
      <c r="X92" s="142">
        <v>117664</v>
      </c>
      <c r="Y92" s="142">
        <v>1.1898286646722872E-4</v>
      </c>
      <c r="Z92" s="142">
        <v>1</v>
      </c>
      <c r="AA92" s="142">
        <v>30482</v>
      </c>
      <c r="AB92" s="147">
        <v>3.2806246309000001E-5</v>
      </c>
    </row>
    <row r="93" spans="1:28" x14ac:dyDescent="0.25">
      <c r="A93" s="137" t="s">
        <v>482</v>
      </c>
      <c r="B93" s="137" t="s">
        <v>3723</v>
      </c>
      <c r="C93" s="137" t="s">
        <v>21803</v>
      </c>
      <c r="D93" s="138" t="s">
        <v>21669</v>
      </c>
      <c r="E93" s="138">
        <v>0.02</v>
      </c>
      <c r="F93" s="140">
        <v>2.3086959450000001E-10</v>
      </c>
      <c r="G93" s="138">
        <v>1</v>
      </c>
      <c r="H93" s="141" t="s">
        <v>21678</v>
      </c>
      <c r="I93" s="138" t="s">
        <v>21695</v>
      </c>
      <c r="J93" s="138">
        <v>1.1403808872163302E-4</v>
      </c>
      <c r="K93" s="142">
        <v>17</v>
      </c>
      <c r="L93" s="142">
        <f>SUM(N93,Q93,T93,W93,Z93)</f>
        <v>16</v>
      </c>
      <c r="M93" s="142">
        <v>0</v>
      </c>
      <c r="N93" s="142">
        <v>0</v>
      </c>
      <c r="O93" s="142">
        <v>23610</v>
      </c>
      <c r="P93" s="142">
        <v>0</v>
      </c>
      <c r="Q93" s="142">
        <v>4</v>
      </c>
      <c r="R93" s="142">
        <v>35076</v>
      </c>
      <c r="S93" s="142">
        <v>1.1403808872163302E-4</v>
      </c>
      <c r="T93" s="142">
        <v>0</v>
      </c>
      <c r="U93" s="142">
        <v>19246</v>
      </c>
      <c r="V93" s="142">
        <v>0</v>
      </c>
      <c r="W93" s="142">
        <v>12</v>
      </c>
      <c r="X93" s="142">
        <v>117636</v>
      </c>
      <c r="Y93" s="142">
        <v>1.0200958890135672E-4</v>
      </c>
      <c r="Z93" s="142">
        <v>0</v>
      </c>
      <c r="AA93" s="142">
        <v>30500</v>
      </c>
      <c r="AB93" s="143">
        <v>0</v>
      </c>
    </row>
    <row r="94" spans="1:28" x14ac:dyDescent="0.25">
      <c r="A94" s="137" t="s">
        <v>482</v>
      </c>
      <c r="B94" s="137" t="s">
        <v>21804</v>
      </c>
      <c r="C94" s="137" t="s">
        <v>21805</v>
      </c>
      <c r="D94" s="138" t="s">
        <v>21669</v>
      </c>
      <c r="E94" s="138">
        <v>0.02</v>
      </c>
      <c r="F94" s="138">
        <v>2.3886636663999999E-3</v>
      </c>
      <c r="G94" s="138">
        <v>2</v>
      </c>
      <c r="H94" s="138" t="s">
        <v>21675</v>
      </c>
      <c r="I94" s="134" t="s">
        <v>21679</v>
      </c>
      <c r="J94" s="138">
        <v>6.7150147730325009E-5</v>
      </c>
      <c r="K94" s="142">
        <v>6</v>
      </c>
      <c r="L94" s="142">
        <f>SUM(N94,Q94,T94,W94,Z94)</f>
        <v>6</v>
      </c>
      <c r="M94" s="142">
        <v>0</v>
      </c>
      <c r="N94" s="142">
        <v>1</v>
      </c>
      <c r="O94" s="142">
        <v>14892</v>
      </c>
      <c r="P94" s="142">
        <v>6.7150147730325009E-5</v>
      </c>
      <c r="Q94" s="142">
        <v>0</v>
      </c>
      <c r="R94" s="142">
        <v>34250</v>
      </c>
      <c r="S94" s="142">
        <v>0</v>
      </c>
      <c r="T94" s="142">
        <v>0</v>
      </c>
      <c r="U94" s="142">
        <v>17690</v>
      </c>
      <c r="V94" s="142">
        <v>0</v>
      </c>
      <c r="W94" s="142">
        <v>5</v>
      </c>
      <c r="X94" s="142">
        <v>102252</v>
      </c>
      <c r="Y94" s="142">
        <v>4.8898799045495445E-5</v>
      </c>
      <c r="Z94" s="142">
        <v>0</v>
      </c>
      <c r="AA94" s="142">
        <v>30514</v>
      </c>
      <c r="AB94" s="143">
        <v>0</v>
      </c>
    </row>
    <row r="95" spans="1:28" x14ac:dyDescent="0.25">
      <c r="A95" s="137" t="s">
        <v>482</v>
      </c>
      <c r="B95" s="137" t="s">
        <v>21806</v>
      </c>
      <c r="C95" s="137" t="s">
        <v>21807</v>
      </c>
      <c r="D95" s="138" t="s">
        <v>21669</v>
      </c>
      <c r="E95" s="138">
        <v>0.02</v>
      </c>
      <c r="F95" s="138">
        <v>9.4183287056000004E-3</v>
      </c>
      <c r="G95" s="138">
        <v>2</v>
      </c>
      <c r="H95" s="138" t="s">
        <v>21675</v>
      </c>
      <c r="I95" s="134" t="s">
        <v>21676</v>
      </c>
      <c r="J95" s="138"/>
      <c r="K95" s="146"/>
      <c r="L95" s="146"/>
      <c r="M95" s="146"/>
      <c r="N95" s="146"/>
      <c r="O95" s="146"/>
      <c r="P95" s="146"/>
      <c r="Q95" s="146"/>
      <c r="R95" s="146"/>
      <c r="S95" s="146"/>
      <c r="T95" s="146"/>
      <c r="U95" s="146"/>
      <c r="V95" s="146"/>
      <c r="W95" s="146"/>
      <c r="X95" s="146"/>
      <c r="Y95" s="146"/>
      <c r="Z95" s="146"/>
      <c r="AA95" s="146"/>
      <c r="AB95" s="139" t="s">
        <v>555</v>
      </c>
    </row>
    <row r="96" spans="1:28" x14ac:dyDescent="0.25">
      <c r="A96" s="137" t="s">
        <v>482</v>
      </c>
      <c r="B96" s="137" t="s">
        <v>21808</v>
      </c>
      <c r="C96" s="137" t="s">
        <v>21809</v>
      </c>
      <c r="D96" s="138" t="s">
        <v>21669</v>
      </c>
      <c r="E96" s="138">
        <v>0.02</v>
      </c>
      <c r="F96" s="140">
        <v>2.0408163265E-12</v>
      </c>
      <c r="G96" s="138">
        <v>1</v>
      </c>
      <c r="H96" s="141" t="s">
        <v>21678</v>
      </c>
      <c r="I96" s="138" t="s">
        <v>21684</v>
      </c>
      <c r="J96" s="138">
        <v>3.2782719186785263E-2</v>
      </c>
      <c r="K96" s="142">
        <v>840</v>
      </c>
      <c r="L96" s="142">
        <f>SUM(N96,Q96,T96,W96,Z96)</f>
        <v>834</v>
      </c>
      <c r="M96" s="142">
        <v>13</v>
      </c>
      <c r="N96" s="142">
        <v>774</v>
      </c>
      <c r="O96" s="142">
        <v>23610</v>
      </c>
      <c r="P96" s="142">
        <v>3.2782719186785263E-2</v>
      </c>
      <c r="Q96" s="142">
        <v>53</v>
      </c>
      <c r="R96" s="142">
        <v>35100</v>
      </c>
      <c r="S96" s="142">
        <v>1.50997150997151E-3</v>
      </c>
      <c r="T96" s="142">
        <v>0</v>
      </c>
      <c r="U96" s="142">
        <v>19250</v>
      </c>
      <c r="V96" s="142">
        <v>0</v>
      </c>
      <c r="W96" s="142">
        <v>5</v>
      </c>
      <c r="X96" s="142">
        <v>117746</v>
      </c>
      <c r="Y96" s="142">
        <v>4.2464287534183751E-5</v>
      </c>
      <c r="Z96" s="142">
        <v>2</v>
      </c>
      <c r="AA96" s="142">
        <v>30514</v>
      </c>
      <c r="AB96" s="147">
        <v>6.5543684866000004E-5</v>
      </c>
    </row>
    <row r="97" spans="1:28" x14ac:dyDescent="0.25">
      <c r="A97" s="137" t="s">
        <v>482</v>
      </c>
      <c r="B97" s="137" t="s">
        <v>3810</v>
      </c>
      <c r="C97" s="137" t="s">
        <v>21810</v>
      </c>
      <c r="D97" s="138" t="s">
        <v>21669</v>
      </c>
      <c r="E97" s="138">
        <v>0.02</v>
      </c>
      <c r="F97" s="140">
        <v>2.0346938734E-9</v>
      </c>
      <c r="G97" s="138">
        <v>1</v>
      </c>
      <c r="H97" s="141" t="s">
        <v>21678</v>
      </c>
      <c r="I97" s="138" t="s">
        <v>21695</v>
      </c>
      <c r="J97" s="138">
        <v>2.9711375212224106E-4</v>
      </c>
      <c r="K97" s="142">
        <v>46</v>
      </c>
      <c r="L97" s="142">
        <f>SUM(N97,Q97,T97,W97,Z97)</f>
        <v>46</v>
      </c>
      <c r="M97" s="142">
        <v>0</v>
      </c>
      <c r="N97" s="142">
        <v>4</v>
      </c>
      <c r="O97" s="142">
        <v>23608</v>
      </c>
      <c r="P97" s="142">
        <v>1.6943409013893597E-4</v>
      </c>
      <c r="Q97" s="142">
        <v>7</v>
      </c>
      <c r="R97" s="142">
        <v>35100</v>
      </c>
      <c r="S97" s="142">
        <v>1.9943019943019944E-4</v>
      </c>
      <c r="T97" s="142">
        <v>0</v>
      </c>
      <c r="U97" s="142">
        <v>19252</v>
      </c>
      <c r="V97" s="142">
        <v>0</v>
      </c>
      <c r="W97" s="142">
        <v>35</v>
      </c>
      <c r="X97" s="142">
        <v>117800</v>
      </c>
      <c r="Y97" s="142">
        <v>2.9711375212224106E-4</v>
      </c>
      <c r="Z97" s="142">
        <v>0</v>
      </c>
      <c r="AA97" s="142">
        <v>30514</v>
      </c>
      <c r="AB97" s="143">
        <v>0</v>
      </c>
    </row>
    <row r="98" spans="1:28" x14ac:dyDescent="0.25">
      <c r="A98" s="137" t="s">
        <v>482</v>
      </c>
      <c r="B98" s="137" t="s">
        <v>21811</v>
      </c>
      <c r="C98" s="137" t="s">
        <v>21812</v>
      </c>
      <c r="D98" s="138" t="s">
        <v>21669</v>
      </c>
      <c r="E98" s="138">
        <v>0.02</v>
      </c>
      <c r="F98" s="138">
        <v>1.1578988097000001E-3</v>
      </c>
      <c r="G98" s="138">
        <v>2</v>
      </c>
      <c r="H98" s="138" t="s">
        <v>21675</v>
      </c>
      <c r="I98" s="134" t="s">
        <v>21676</v>
      </c>
      <c r="J98" s="138"/>
      <c r="K98" s="144"/>
      <c r="L98" s="144"/>
      <c r="M98" s="144"/>
      <c r="N98" s="144"/>
      <c r="O98" s="144"/>
      <c r="P98" s="144"/>
      <c r="Q98" s="144"/>
      <c r="R98" s="144"/>
      <c r="S98" s="144"/>
      <c r="T98" s="144"/>
      <c r="U98" s="144"/>
      <c r="V98" s="144"/>
      <c r="W98" s="144"/>
      <c r="X98" s="144"/>
      <c r="Y98" s="144"/>
      <c r="Z98" s="144"/>
      <c r="AA98" s="144"/>
      <c r="AB98" s="139" t="s">
        <v>555</v>
      </c>
    </row>
    <row r="99" spans="1:28" x14ac:dyDescent="0.25">
      <c r="A99" s="137" t="s">
        <v>482</v>
      </c>
      <c r="B99" s="137" t="s">
        <v>21089</v>
      </c>
      <c r="C99" s="137" t="s">
        <v>21813</v>
      </c>
      <c r="D99" s="138" t="s">
        <v>21669</v>
      </c>
      <c r="E99" s="138">
        <v>0.02</v>
      </c>
      <c r="F99" s="138">
        <v>6.3388508830000004E-3</v>
      </c>
      <c r="G99" s="138">
        <v>2</v>
      </c>
      <c r="H99" s="138" t="s">
        <v>21675</v>
      </c>
      <c r="I99" s="138" t="s">
        <v>21705</v>
      </c>
      <c r="J99" s="138">
        <v>1.6967558029048458E-5</v>
      </c>
      <c r="K99" s="142">
        <v>2</v>
      </c>
      <c r="L99" s="142">
        <f>SUM(N99,Q99,T99,W99,Z99)</f>
        <v>2</v>
      </c>
      <c r="M99" s="142">
        <v>0</v>
      </c>
      <c r="N99" s="142">
        <v>0</v>
      </c>
      <c r="O99" s="142">
        <v>23608</v>
      </c>
      <c r="P99" s="142">
        <v>0</v>
      </c>
      <c r="Q99" s="142">
        <v>0</v>
      </c>
      <c r="R99" s="142">
        <v>35106</v>
      </c>
      <c r="S99" s="142">
        <v>0</v>
      </c>
      <c r="T99" s="142">
        <v>0</v>
      </c>
      <c r="U99" s="142">
        <v>19250</v>
      </c>
      <c r="V99" s="142">
        <v>0</v>
      </c>
      <c r="W99" s="142">
        <v>2</v>
      </c>
      <c r="X99" s="142">
        <v>117872</v>
      </c>
      <c r="Y99" s="142">
        <v>1.6967558029048458E-5</v>
      </c>
      <c r="Z99" s="142">
        <v>0</v>
      </c>
      <c r="AA99" s="142">
        <v>30512</v>
      </c>
      <c r="AB99" s="143">
        <v>0</v>
      </c>
    </row>
    <row r="100" spans="1:28" x14ac:dyDescent="0.25">
      <c r="A100" s="137" t="s">
        <v>482</v>
      </c>
      <c r="B100" s="137" t="s">
        <v>21091</v>
      </c>
      <c r="C100" s="137" t="s">
        <v>21814</v>
      </c>
      <c r="D100" s="138" t="s">
        <v>21669</v>
      </c>
      <c r="E100" s="138">
        <v>0.02</v>
      </c>
      <c r="F100" s="140">
        <v>4.0836817163999998E-166</v>
      </c>
      <c r="G100" s="138">
        <v>1</v>
      </c>
      <c r="H100" s="141" t="s">
        <v>21678</v>
      </c>
      <c r="I100" s="138" t="s">
        <v>21682</v>
      </c>
      <c r="J100" s="138">
        <v>2.3831331840694753E-3</v>
      </c>
      <c r="K100" s="139">
        <v>425</v>
      </c>
      <c r="L100" s="142">
        <f>SUM(N100,Q100,T100,W100,Z100)</f>
        <v>390</v>
      </c>
      <c r="M100" s="139">
        <v>1</v>
      </c>
      <c r="N100" s="139">
        <v>19</v>
      </c>
      <c r="O100" s="139">
        <v>23604</v>
      </c>
      <c r="P100" s="139">
        <v>8.0494831384511102E-4</v>
      </c>
      <c r="Q100" s="139">
        <v>34</v>
      </c>
      <c r="R100" s="139">
        <v>35084</v>
      </c>
      <c r="S100" s="139">
        <v>9.691027248888382E-4</v>
      </c>
      <c r="T100" s="139">
        <v>0</v>
      </c>
      <c r="U100" s="139">
        <v>19250</v>
      </c>
      <c r="V100" s="139">
        <v>0</v>
      </c>
      <c r="W100" s="139">
        <v>281</v>
      </c>
      <c r="X100" s="139">
        <v>117912</v>
      </c>
      <c r="Y100" s="139">
        <v>2.3831331840694753E-3</v>
      </c>
      <c r="Z100" s="139">
        <v>56</v>
      </c>
      <c r="AA100" s="139">
        <v>30506</v>
      </c>
      <c r="AB100" s="143">
        <v>1.8357044516000001E-3</v>
      </c>
    </row>
    <row r="101" spans="1:28" x14ac:dyDescent="0.25">
      <c r="A101" s="137" t="s">
        <v>482</v>
      </c>
      <c r="B101" s="137" t="s">
        <v>20587</v>
      </c>
      <c r="C101" s="137" t="s">
        <v>20588</v>
      </c>
      <c r="D101" s="138" t="s">
        <v>21669</v>
      </c>
      <c r="E101" s="138">
        <v>0.02</v>
      </c>
      <c r="F101" s="138">
        <v>2.6538026678999999E-3</v>
      </c>
      <c r="G101" s="138">
        <v>2</v>
      </c>
      <c r="H101" s="138" t="s">
        <v>21675</v>
      </c>
      <c r="I101" s="134" t="s">
        <v>21679</v>
      </c>
      <c r="J101" s="138">
        <v>9.328358208955224E-5</v>
      </c>
      <c r="K101" s="142">
        <v>12</v>
      </c>
      <c r="L101" s="142">
        <f>SUM(N101,Q101,T101,W101,Z101)</f>
        <v>12</v>
      </c>
      <c r="M101" s="142">
        <v>0</v>
      </c>
      <c r="N101" s="142">
        <v>0</v>
      </c>
      <c r="O101" s="142">
        <v>23606</v>
      </c>
      <c r="P101" s="142">
        <v>0</v>
      </c>
      <c r="Q101" s="142">
        <v>0</v>
      </c>
      <c r="R101" s="142">
        <v>35084</v>
      </c>
      <c r="S101" s="142">
        <v>0</v>
      </c>
      <c r="T101" s="142">
        <v>0</v>
      </c>
      <c r="U101" s="142">
        <v>19252</v>
      </c>
      <c r="V101" s="142">
        <v>0</v>
      </c>
      <c r="W101" s="142">
        <v>11</v>
      </c>
      <c r="X101" s="142">
        <v>117920</v>
      </c>
      <c r="Y101" s="142">
        <v>9.328358208955224E-5</v>
      </c>
      <c r="Z101" s="142">
        <v>1</v>
      </c>
      <c r="AA101" s="142">
        <v>30498</v>
      </c>
      <c r="AB101" s="147">
        <v>3.2789035346999999E-5</v>
      </c>
    </row>
    <row r="102" spans="1:28" x14ac:dyDescent="0.25">
      <c r="A102" s="137" t="s">
        <v>482</v>
      </c>
      <c r="B102" s="137" t="s">
        <v>21815</v>
      </c>
      <c r="C102" s="137" t="s">
        <v>21816</v>
      </c>
      <c r="D102" s="138" t="s">
        <v>21669</v>
      </c>
      <c r="E102" s="138">
        <v>0.02</v>
      </c>
      <c r="F102" s="140">
        <v>4.2891210221999998E-5</v>
      </c>
      <c r="G102" s="138">
        <v>1</v>
      </c>
      <c r="H102" s="141" t="s">
        <v>21678</v>
      </c>
      <c r="I102" s="134" t="s">
        <v>21679</v>
      </c>
      <c r="J102" s="138">
        <v>4.2384375423843752E-5</v>
      </c>
      <c r="K102" s="142">
        <v>5</v>
      </c>
      <c r="L102" s="142">
        <f>SUM(N102,Q102,T102,W102,Z102)</f>
        <v>5</v>
      </c>
      <c r="M102" s="142">
        <v>0</v>
      </c>
      <c r="N102" s="142">
        <v>0</v>
      </c>
      <c r="O102" s="142">
        <v>23612</v>
      </c>
      <c r="P102" s="142">
        <v>0</v>
      </c>
      <c r="Q102" s="142">
        <v>0</v>
      </c>
      <c r="R102" s="142">
        <v>35090</v>
      </c>
      <c r="S102" s="142">
        <v>0</v>
      </c>
      <c r="T102" s="142">
        <v>0</v>
      </c>
      <c r="U102" s="142">
        <v>19248</v>
      </c>
      <c r="V102" s="142">
        <v>0</v>
      </c>
      <c r="W102" s="142">
        <v>5</v>
      </c>
      <c r="X102" s="142">
        <v>117968</v>
      </c>
      <c r="Y102" s="142">
        <v>4.2384375423843752E-5</v>
      </c>
      <c r="Z102" s="142">
        <v>0</v>
      </c>
      <c r="AA102" s="142">
        <v>30500</v>
      </c>
      <c r="AB102" s="143">
        <v>0</v>
      </c>
    </row>
    <row r="103" spans="1:28" x14ac:dyDescent="0.25">
      <c r="A103" s="137" t="s">
        <v>482</v>
      </c>
      <c r="B103" s="137" t="s">
        <v>21817</v>
      </c>
      <c r="C103" s="137" t="s">
        <v>21818</v>
      </c>
      <c r="D103" s="138" t="s">
        <v>21669</v>
      </c>
      <c r="E103" s="138">
        <v>0.02</v>
      </c>
      <c r="F103" s="138">
        <v>8.4969785463000005E-3</v>
      </c>
      <c r="G103" s="138">
        <v>2</v>
      </c>
      <c r="H103" s="138" t="s">
        <v>21675</v>
      </c>
      <c r="I103" s="134" t="s">
        <v>21676</v>
      </c>
      <c r="J103" s="138"/>
      <c r="K103" s="135"/>
      <c r="L103" s="135"/>
      <c r="M103" s="135"/>
      <c r="N103" s="135"/>
      <c r="O103" s="135"/>
      <c r="P103" s="135"/>
      <c r="Q103" s="135"/>
      <c r="R103" s="135"/>
      <c r="S103" s="135"/>
      <c r="T103" s="135"/>
      <c r="U103" s="135"/>
      <c r="V103" s="135"/>
      <c r="W103" s="135"/>
      <c r="X103" s="135"/>
      <c r="Y103" s="135"/>
      <c r="Z103" s="135"/>
      <c r="AA103" s="135"/>
      <c r="AB103" s="139" t="s">
        <v>555</v>
      </c>
    </row>
    <row r="104" spans="1:28" x14ac:dyDescent="0.25">
      <c r="A104" s="137" t="s">
        <v>482</v>
      </c>
      <c r="B104" s="137" t="s">
        <v>3973</v>
      </c>
      <c r="C104" s="137" t="s">
        <v>21819</v>
      </c>
      <c r="D104" s="138" t="s">
        <v>21669</v>
      </c>
      <c r="E104" s="138">
        <v>0.02</v>
      </c>
      <c r="F104" s="140">
        <v>1.1492556611E-4</v>
      </c>
      <c r="G104" s="138">
        <v>1</v>
      </c>
      <c r="H104" s="141" t="s">
        <v>21678</v>
      </c>
      <c r="I104" s="138" t="s">
        <v>21684</v>
      </c>
      <c r="J104" s="138">
        <v>2.2597402597402599E-2</v>
      </c>
      <c r="K104" s="139">
        <v>451</v>
      </c>
      <c r="L104" s="142">
        <f>SUM(N104,Q104,T104,W104,Z104)</f>
        <v>447</v>
      </c>
      <c r="M104" s="139">
        <v>5</v>
      </c>
      <c r="N104" s="139">
        <v>1</v>
      </c>
      <c r="O104" s="139">
        <v>23606</v>
      </c>
      <c r="P104" s="139">
        <v>4.2362111327628572E-5</v>
      </c>
      <c r="Q104" s="139">
        <v>2</v>
      </c>
      <c r="R104" s="139">
        <v>35054</v>
      </c>
      <c r="S104" s="139">
        <v>5.7054829691333371E-5</v>
      </c>
      <c r="T104" s="139">
        <v>435</v>
      </c>
      <c r="U104" s="139">
        <v>19250</v>
      </c>
      <c r="V104" s="139">
        <v>2.2597402597402599E-2</v>
      </c>
      <c r="W104" s="139">
        <v>1</v>
      </c>
      <c r="X104" s="139">
        <v>117984</v>
      </c>
      <c r="Y104" s="139">
        <v>8.4757255221046925E-6</v>
      </c>
      <c r="Z104" s="139">
        <v>8</v>
      </c>
      <c r="AA104" s="139">
        <v>30472</v>
      </c>
      <c r="AB104" s="143">
        <v>2.6253609870999998E-4</v>
      </c>
    </row>
    <row r="105" spans="1:28" x14ac:dyDescent="0.25">
      <c r="A105" s="137" t="s">
        <v>482</v>
      </c>
      <c r="B105" s="137" t="s">
        <v>21096</v>
      </c>
      <c r="C105" s="137" t="s">
        <v>21820</v>
      </c>
      <c r="D105" s="138" t="s">
        <v>21669</v>
      </c>
      <c r="E105" s="138">
        <v>0.02</v>
      </c>
      <c r="F105" s="140">
        <v>9.7698402198000001E-6</v>
      </c>
      <c r="G105" s="138">
        <v>1</v>
      </c>
      <c r="H105" s="141" t="s">
        <v>21678</v>
      </c>
      <c r="I105" s="138" t="s">
        <v>21695</v>
      </c>
      <c r="J105" s="138">
        <v>1.3114754098E-4</v>
      </c>
      <c r="K105" s="142">
        <v>16</v>
      </c>
      <c r="L105" s="142">
        <f>SUM(N105,Q105,T105,W105,Z105)</f>
        <v>14</v>
      </c>
      <c r="M105" s="142">
        <v>0</v>
      </c>
      <c r="N105" s="142">
        <v>0</v>
      </c>
      <c r="O105" s="142">
        <v>23602</v>
      </c>
      <c r="P105" s="142">
        <v>0</v>
      </c>
      <c r="Q105" s="142">
        <v>1</v>
      </c>
      <c r="R105" s="142">
        <v>35078</v>
      </c>
      <c r="S105" s="142">
        <v>2.8507896687382406E-5</v>
      </c>
      <c r="T105" s="142">
        <v>0</v>
      </c>
      <c r="U105" s="142">
        <v>19248</v>
      </c>
      <c r="V105" s="142">
        <v>0</v>
      </c>
      <c r="W105" s="142">
        <v>9</v>
      </c>
      <c r="X105" s="142">
        <v>118026</v>
      </c>
      <c r="Y105" s="142">
        <v>7.6254384627116065E-5</v>
      </c>
      <c r="Z105" s="142">
        <v>4</v>
      </c>
      <c r="AA105" s="142">
        <v>30500</v>
      </c>
      <c r="AB105" s="143">
        <v>1.3114754098E-4</v>
      </c>
    </row>
    <row r="106" spans="1:28" x14ac:dyDescent="0.25">
      <c r="A106" s="137" t="s">
        <v>482</v>
      </c>
      <c r="B106" s="137" t="s">
        <v>4025</v>
      </c>
      <c r="C106" s="137" t="s">
        <v>21821</v>
      </c>
      <c r="D106" s="138" t="s">
        <v>21669</v>
      </c>
      <c r="E106" s="138">
        <v>0.02</v>
      </c>
      <c r="F106" s="140">
        <v>1.5641143100999999E-13</v>
      </c>
      <c r="G106" s="138">
        <v>1</v>
      </c>
      <c r="H106" s="141" t="s">
        <v>21678</v>
      </c>
      <c r="I106" s="138" t="s">
        <v>21695</v>
      </c>
      <c r="J106" s="138">
        <v>2.5416405442499617E-4</v>
      </c>
      <c r="K106" s="142">
        <v>40</v>
      </c>
      <c r="L106" s="142">
        <f>SUM(N106,Q106,T106,W106,Z106)</f>
        <v>35</v>
      </c>
      <c r="M106" s="142">
        <v>0</v>
      </c>
      <c r="N106" s="142">
        <v>3</v>
      </c>
      <c r="O106" s="142">
        <v>23606</v>
      </c>
      <c r="P106" s="142">
        <v>1.270863339828857E-4</v>
      </c>
      <c r="Q106" s="142">
        <v>0</v>
      </c>
      <c r="R106" s="142">
        <v>35074</v>
      </c>
      <c r="S106" s="142">
        <v>0</v>
      </c>
      <c r="T106" s="142">
        <v>0</v>
      </c>
      <c r="U106" s="142">
        <v>19250</v>
      </c>
      <c r="V106" s="142">
        <v>0</v>
      </c>
      <c r="W106" s="142">
        <v>30</v>
      </c>
      <c r="X106" s="142">
        <v>118034</v>
      </c>
      <c r="Y106" s="142">
        <v>2.5416405442499617E-4</v>
      </c>
      <c r="Z106" s="142">
        <v>2</v>
      </c>
      <c r="AA106" s="142">
        <v>30510</v>
      </c>
      <c r="AB106" s="147">
        <v>6.5552277941999994E-5</v>
      </c>
    </row>
    <row r="107" spans="1:28" x14ac:dyDescent="0.25">
      <c r="A107" s="137" t="s">
        <v>482</v>
      </c>
      <c r="B107" s="137" t="s">
        <v>21100</v>
      </c>
      <c r="C107" s="137" t="s">
        <v>21822</v>
      </c>
      <c r="D107" s="138" t="s">
        <v>21669</v>
      </c>
      <c r="E107" s="138">
        <v>0.02</v>
      </c>
      <c r="F107" s="140">
        <v>5.7360092173000001E-4</v>
      </c>
      <c r="G107" s="138">
        <v>1</v>
      </c>
      <c r="H107" s="138" t="s">
        <v>21675</v>
      </c>
      <c r="I107" s="134" t="s">
        <v>21679</v>
      </c>
      <c r="J107" s="138">
        <v>4.2365700728690051E-5</v>
      </c>
      <c r="K107" s="142">
        <v>5</v>
      </c>
      <c r="L107" s="142">
        <f>SUM(N107,Q107,T107,W107,Z107)</f>
        <v>5</v>
      </c>
      <c r="M107" s="142">
        <v>0</v>
      </c>
      <c r="N107" s="142">
        <v>1</v>
      </c>
      <c r="O107" s="142">
        <v>23604</v>
      </c>
      <c r="P107" s="142">
        <v>4.2365700728690051E-5</v>
      </c>
      <c r="Q107" s="142">
        <v>0</v>
      </c>
      <c r="R107" s="142">
        <v>35074</v>
      </c>
      <c r="S107" s="142">
        <v>0</v>
      </c>
      <c r="T107" s="142">
        <v>0</v>
      </c>
      <c r="U107" s="142">
        <v>19248</v>
      </c>
      <c r="V107" s="142">
        <v>0</v>
      </c>
      <c r="W107" s="142">
        <v>3</v>
      </c>
      <c r="X107" s="142">
        <v>118032</v>
      </c>
      <c r="Y107" s="142">
        <v>2.5416836112240748E-5</v>
      </c>
      <c r="Z107" s="142">
        <v>1</v>
      </c>
      <c r="AA107" s="142">
        <v>30506</v>
      </c>
      <c r="AB107" s="147">
        <v>3.2780436635000001E-5</v>
      </c>
    </row>
    <row r="108" spans="1:28" x14ac:dyDescent="0.25">
      <c r="A108" s="137" t="s">
        <v>482</v>
      </c>
      <c r="B108" s="137" t="s">
        <v>21103</v>
      </c>
      <c r="C108" s="137" t="s">
        <v>21823</v>
      </c>
      <c r="D108" s="138" t="s">
        <v>21669</v>
      </c>
      <c r="E108" s="138">
        <v>0.02</v>
      </c>
      <c r="F108" s="140">
        <v>2.0408163265E-12</v>
      </c>
      <c r="G108" s="138">
        <v>1</v>
      </c>
      <c r="H108" s="141" t="s">
        <v>21678</v>
      </c>
      <c r="I108" s="138" t="s">
        <v>21684</v>
      </c>
      <c r="J108" s="138">
        <v>0.82018473010761794</v>
      </c>
      <c r="K108" s="142">
        <v>110959</v>
      </c>
      <c r="L108" s="142">
        <f>SUM(N108,Q108,T108,W108,Z108)</f>
        <v>94680</v>
      </c>
      <c r="M108" s="142">
        <v>25783</v>
      </c>
      <c r="N108" s="142">
        <v>19358</v>
      </c>
      <c r="O108" s="142">
        <v>23602</v>
      </c>
      <c r="P108" s="142">
        <v>0.82018473010761794</v>
      </c>
      <c r="Q108" s="142">
        <v>12214</v>
      </c>
      <c r="R108" s="142">
        <v>35076</v>
      </c>
      <c r="S108" s="142">
        <v>0.34821530391150646</v>
      </c>
      <c r="T108" s="142">
        <v>7237</v>
      </c>
      <c r="U108" s="142">
        <v>19238</v>
      </c>
      <c r="V108" s="142">
        <v>0.37618255535918493</v>
      </c>
      <c r="W108" s="142">
        <v>39659</v>
      </c>
      <c r="X108" s="142">
        <v>117964</v>
      </c>
      <c r="Y108" s="142">
        <v>0.33619578854565801</v>
      </c>
      <c r="Z108" s="142">
        <v>16212</v>
      </c>
      <c r="AA108" s="142">
        <v>30502</v>
      </c>
      <c r="AB108" s="143">
        <v>0.53150613074999997</v>
      </c>
    </row>
    <row r="109" spans="1:28" x14ac:dyDescent="0.25">
      <c r="A109" s="137" t="s">
        <v>482</v>
      </c>
      <c r="B109" s="137" t="s">
        <v>21824</v>
      </c>
      <c r="C109" s="137" t="s">
        <v>21825</v>
      </c>
      <c r="D109" s="138" t="s">
        <v>21669</v>
      </c>
      <c r="E109" s="138">
        <v>0.02</v>
      </c>
      <c r="F109" s="138">
        <v>1.399865898E-3</v>
      </c>
      <c r="G109" s="138">
        <v>2</v>
      </c>
      <c r="H109" s="138" t="s">
        <v>21675</v>
      </c>
      <c r="I109" s="134" t="s">
        <v>21676</v>
      </c>
      <c r="J109" s="138"/>
      <c r="K109" s="146"/>
      <c r="L109" s="146"/>
      <c r="M109" s="146"/>
      <c r="N109" s="146"/>
      <c r="O109" s="146"/>
      <c r="P109" s="146"/>
      <c r="Q109" s="146"/>
      <c r="R109" s="146"/>
      <c r="S109" s="146"/>
      <c r="T109" s="146"/>
      <c r="U109" s="146"/>
      <c r="V109" s="146"/>
      <c r="W109" s="146"/>
      <c r="X109" s="146"/>
      <c r="Y109" s="146"/>
      <c r="Z109" s="146"/>
      <c r="AA109" s="146"/>
      <c r="AB109" s="139" t="s">
        <v>555</v>
      </c>
    </row>
    <row r="110" spans="1:28" x14ac:dyDescent="0.25">
      <c r="A110" s="137" t="s">
        <v>482</v>
      </c>
      <c r="B110" s="137" t="s">
        <v>21826</v>
      </c>
      <c r="C110" s="137" t="s">
        <v>21827</v>
      </c>
      <c r="D110" s="138" t="s">
        <v>21669</v>
      </c>
      <c r="E110" s="138">
        <v>0.02</v>
      </c>
      <c r="F110" s="138">
        <v>5.5552447507000004E-3</v>
      </c>
      <c r="G110" s="138">
        <v>2</v>
      </c>
      <c r="H110" s="138" t="s">
        <v>21675</v>
      </c>
      <c r="I110" s="134" t="s">
        <v>21676</v>
      </c>
      <c r="J110" s="138"/>
      <c r="K110" s="146"/>
      <c r="L110" s="146"/>
      <c r="M110" s="146"/>
      <c r="N110" s="146"/>
      <c r="O110" s="146"/>
      <c r="P110" s="146"/>
      <c r="Q110" s="146"/>
      <c r="R110" s="146"/>
      <c r="S110" s="146"/>
      <c r="T110" s="146"/>
      <c r="U110" s="146"/>
      <c r="V110" s="146"/>
      <c r="W110" s="146"/>
      <c r="X110" s="146"/>
      <c r="Y110" s="146"/>
      <c r="Z110" s="146"/>
      <c r="AA110" s="146"/>
      <c r="AB110" s="139" t="s">
        <v>555</v>
      </c>
    </row>
    <row r="111" spans="1:28" x14ac:dyDescent="0.25">
      <c r="A111" s="137" t="s">
        <v>482</v>
      </c>
      <c r="B111" s="137" t="s">
        <v>21828</v>
      </c>
      <c r="C111" s="137" t="s">
        <v>21829</v>
      </c>
      <c r="D111" s="138" t="s">
        <v>21669</v>
      </c>
      <c r="E111" s="138">
        <v>0.02</v>
      </c>
      <c r="F111" s="140">
        <v>4.0366307714999997E-6</v>
      </c>
      <c r="G111" s="138">
        <v>1</v>
      </c>
      <c r="H111" s="141" t="s">
        <v>21678</v>
      </c>
      <c r="I111" s="138" t="s">
        <v>21695</v>
      </c>
      <c r="J111" s="138">
        <v>1.3422818791946307E-4</v>
      </c>
      <c r="K111" s="142">
        <v>5</v>
      </c>
      <c r="L111" s="142">
        <f>SUM(N111,Q111,T111,W111,Z111)</f>
        <v>5</v>
      </c>
      <c r="M111" s="142">
        <v>0</v>
      </c>
      <c r="N111" s="142">
        <v>2</v>
      </c>
      <c r="O111" s="142">
        <v>14900</v>
      </c>
      <c r="P111" s="142">
        <v>1.3422818791946307E-4</v>
      </c>
      <c r="Q111" s="142">
        <v>0</v>
      </c>
      <c r="R111" s="142">
        <v>34226</v>
      </c>
      <c r="S111" s="142">
        <v>0</v>
      </c>
      <c r="T111" s="142">
        <v>0</v>
      </c>
      <c r="U111" s="142">
        <v>17690</v>
      </c>
      <c r="V111" s="142">
        <v>0</v>
      </c>
      <c r="W111" s="142">
        <v>3</v>
      </c>
      <c r="X111" s="142">
        <v>102438</v>
      </c>
      <c r="Y111" s="142">
        <v>2.9286007145785744E-5</v>
      </c>
      <c r="Z111" s="142">
        <v>0</v>
      </c>
      <c r="AA111" s="142">
        <v>30514</v>
      </c>
      <c r="AB111" s="143">
        <v>0</v>
      </c>
    </row>
    <row r="112" spans="1:28" x14ac:dyDescent="0.25">
      <c r="A112" s="137" t="s">
        <v>482</v>
      </c>
      <c r="B112" s="137" t="s">
        <v>21830</v>
      </c>
      <c r="C112" s="137" t="s">
        <v>21831</v>
      </c>
      <c r="D112" s="138" t="s">
        <v>21669</v>
      </c>
      <c r="E112" s="138">
        <v>0.02</v>
      </c>
      <c r="F112" s="138">
        <v>2.2674389763000001E-3</v>
      </c>
      <c r="G112" s="138">
        <v>2</v>
      </c>
      <c r="H112" s="138" t="s">
        <v>21675</v>
      </c>
      <c r="I112" s="134" t="s">
        <v>21676</v>
      </c>
      <c r="J112" s="138"/>
      <c r="K112" s="135"/>
      <c r="L112" s="135"/>
      <c r="M112" s="135"/>
      <c r="N112" s="135"/>
      <c r="O112" s="135"/>
      <c r="P112" s="135"/>
      <c r="Q112" s="135"/>
      <c r="R112" s="135"/>
      <c r="S112" s="135"/>
      <c r="T112" s="135"/>
      <c r="U112" s="135"/>
      <c r="V112" s="135"/>
      <c r="W112" s="135"/>
      <c r="X112" s="135"/>
      <c r="Y112" s="135"/>
      <c r="Z112" s="135"/>
      <c r="AA112" s="135"/>
      <c r="AB112" s="139" t="s">
        <v>555</v>
      </c>
    </row>
    <row r="113" spans="1:28" x14ac:dyDescent="0.25">
      <c r="A113" s="137" t="s">
        <v>482</v>
      </c>
      <c r="B113" s="137" t="s">
        <v>21832</v>
      </c>
      <c r="C113" s="137" t="s">
        <v>21833</v>
      </c>
      <c r="D113" s="138" t="s">
        <v>21669</v>
      </c>
      <c r="E113" s="138">
        <v>0.02</v>
      </c>
      <c r="F113" s="138">
        <v>2.3421840948999999E-3</v>
      </c>
      <c r="G113" s="138">
        <v>2</v>
      </c>
      <c r="H113" s="138" t="s">
        <v>21675</v>
      </c>
      <c r="I113" s="134" t="s">
        <v>21676</v>
      </c>
      <c r="J113" s="138"/>
      <c r="K113" s="144"/>
      <c r="L113" s="144"/>
      <c r="M113" s="144"/>
      <c r="N113" s="144"/>
      <c r="O113" s="144"/>
      <c r="P113" s="144"/>
      <c r="Q113" s="144"/>
      <c r="R113" s="144"/>
      <c r="S113" s="144"/>
      <c r="T113" s="144"/>
      <c r="U113" s="144"/>
      <c r="V113" s="144"/>
      <c r="W113" s="144"/>
      <c r="X113" s="144"/>
      <c r="Y113" s="144"/>
      <c r="Z113" s="144"/>
      <c r="AA113" s="144"/>
      <c r="AB113" s="139" t="s">
        <v>555</v>
      </c>
    </row>
    <row r="114" spans="1:28" x14ac:dyDescent="0.25">
      <c r="A114" s="137" t="s">
        <v>482</v>
      </c>
      <c r="B114" s="137" t="s">
        <v>21834</v>
      </c>
      <c r="C114" s="137" t="s">
        <v>21835</v>
      </c>
      <c r="D114" s="138" t="s">
        <v>21669</v>
      </c>
      <c r="E114" s="138">
        <v>0.02</v>
      </c>
      <c r="F114" s="140">
        <v>2.8512189781999998E-4</v>
      </c>
      <c r="G114" s="138">
        <v>1</v>
      </c>
      <c r="H114" s="138" t="s">
        <v>21675</v>
      </c>
      <c r="I114" s="134" t="s">
        <v>21679</v>
      </c>
      <c r="J114" s="138">
        <v>5.842486562280907E-5</v>
      </c>
      <c r="K114" s="139">
        <v>3</v>
      </c>
      <c r="L114" s="142">
        <f t="shared" ref="L114:L119" si="1">SUM(N114,Q114,T114,W114,Z114)</f>
        <v>2</v>
      </c>
      <c r="M114" s="139">
        <v>0</v>
      </c>
      <c r="N114" s="139">
        <v>0</v>
      </c>
      <c r="O114" s="139">
        <v>14898</v>
      </c>
      <c r="P114" s="139">
        <v>0</v>
      </c>
      <c r="Q114" s="139">
        <v>2</v>
      </c>
      <c r="R114" s="139">
        <v>34232</v>
      </c>
      <c r="S114" s="139">
        <v>5.842486562280907E-5</v>
      </c>
      <c r="T114" s="139">
        <v>0</v>
      </c>
      <c r="U114" s="139">
        <v>17690</v>
      </c>
      <c r="V114" s="139">
        <v>0</v>
      </c>
      <c r="W114" s="139">
        <v>0</v>
      </c>
      <c r="X114" s="139">
        <v>102280</v>
      </c>
      <c r="Y114" s="139">
        <v>0</v>
      </c>
      <c r="Z114" s="139">
        <v>0</v>
      </c>
      <c r="AA114" s="139">
        <v>30516</v>
      </c>
      <c r="AB114" s="143">
        <v>0</v>
      </c>
    </row>
    <row r="115" spans="1:28" x14ac:dyDescent="0.25">
      <c r="A115" s="137" t="s">
        <v>482</v>
      </c>
      <c r="B115" s="137" t="s">
        <v>21836</v>
      </c>
      <c r="C115" s="137" t="s">
        <v>21837</v>
      </c>
      <c r="D115" s="138" t="s">
        <v>21669</v>
      </c>
      <c r="E115" s="138">
        <v>0.02</v>
      </c>
      <c r="F115" s="140">
        <v>4.0814660626000003E-5</v>
      </c>
      <c r="G115" s="138">
        <v>1</v>
      </c>
      <c r="H115" s="141" t="s">
        <v>21678</v>
      </c>
      <c r="I115" s="138" t="s">
        <v>21773</v>
      </c>
      <c r="J115" s="138">
        <v>9.7742156191965595E-6</v>
      </c>
      <c r="K115" s="139">
        <v>1</v>
      </c>
      <c r="L115" s="142">
        <f t="shared" si="1"/>
        <v>1</v>
      </c>
      <c r="M115" s="139">
        <v>0</v>
      </c>
      <c r="N115" s="139">
        <v>0</v>
      </c>
      <c r="O115" s="139">
        <v>14898</v>
      </c>
      <c r="P115" s="139">
        <v>0</v>
      </c>
      <c r="Q115" s="139">
        <v>0</v>
      </c>
      <c r="R115" s="139">
        <v>34232</v>
      </c>
      <c r="S115" s="139">
        <v>0</v>
      </c>
      <c r="T115" s="139">
        <v>0</v>
      </c>
      <c r="U115" s="139">
        <v>17692</v>
      </c>
      <c r="V115" s="139">
        <v>0</v>
      </c>
      <c r="W115" s="139">
        <v>1</v>
      </c>
      <c r="X115" s="139">
        <v>102310</v>
      </c>
      <c r="Y115" s="139">
        <v>9.7742156191965595E-6</v>
      </c>
      <c r="Z115" s="139">
        <v>0</v>
      </c>
      <c r="AA115" s="139">
        <v>30516</v>
      </c>
      <c r="AB115" s="143">
        <v>0</v>
      </c>
    </row>
    <row r="116" spans="1:28" x14ac:dyDescent="0.25">
      <c r="A116" s="137" t="s">
        <v>482</v>
      </c>
      <c r="B116" s="137" t="s">
        <v>21838</v>
      </c>
      <c r="C116" s="137" t="s">
        <v>21839</v>
      </c>
      <c r="D116" s="138" t="s">
        <v>21669</v>
      </c>
      <c r="E116" s="138">
        <v>0.02</v>
      </c>
      <c r="F116" s="138">
        <v>5.6940537219999999E-3</v>
      </c>
      <c r="G116" s="138">
        <v>2</v>
      </c>
      <c r="H116" s="138" t="s">
        <v>21675</v>
      </c>
      <c r="I116" s="138" t="s">
        <v>21773</v>
      </c>
      <c r="J116" s="138">
        <v>9.7724962864514104E-6</v>
      </c>
      <c r="K116" s="142">
        <v>1</v>
      </c>
      <c r="L116" s="142">
        <f t="shared" si="1"/>
        <v>1</v>
      </c>
      <c r="M116" s="142">
        <v>0</v>
      </c>
      <c r="N116" s="142">
        <v>0</v>
      </c>
      <c r="O116" s="142">
        <v>14900</v>
      </c>
      <c r="P116" s="142">
        <v>0</v>
      </c>
      <c r="Q116" s="142">
        <v>0</v>
      </c>
      <c r="R116" s="142">
        <v>34242</v>
      </c>
      <c r="S116" s="142">
        <v>0</v>
      </c>
      <c r="T116" s="142">
        <v>0</v>
      </c>
      <c r="U116" s="142">
        <v>17682</v>
      </c>
      <c r="V116" s="142">
        <v>0</v>
      </c>
      <c r="W116" s="142">
        <v>1</v>
      </c>
      <c r="X116" s="142">
        <v>102328</v>
      </c>
      <c r="Y116" s="142">
        <v>9.7724962864514104E-6</v>
      </c>
      <c r="Z116" s="142">
        <v>0</v>
      </c>
      <c r="AA116" s="142">
        <v>30518</v>
      </c>
      <c r="AB116" s="143">
        <v>0</v>
      </c>
    </row>
    <row r="117" spans="1:28" x14ac:dyDescent="0.25">
      <c r="A117" s="137" t="s">
        <v>482</v>
      </c>
      <c r="B117" s="137" t="s">
        <v>21840</v>
      </c>
      <c r="C117" s="137" t="s">
        <v>21841</v>
      </c>
      <c r="D117" s="138" t="s">
        <v>21669</v>
      </c>
      <c r="E117" s="138">
        <v>0.02</v>
      </c>
      <c r="F117" s="138">
        <v>9.9009900989999993E-3</v>
      </c>
      <c r="G117" s="138">
        <v>2</v>
      </c>
      <c r="H117" s="138" t="s">
        <v>21675</v>
      </c>
      <c r="I117" s="138" t="s">
        <v>21773</v>
      </c>
      <c r="J117" s="138">
        <v>9.7679143549269356E-6</v>
      </c>
      <c r="K117" s="139">
        <v>1</v>
      </c>
      <c r="L117" s="142">
        <f t="shared" si="1"/>
        <v>1</v>
      </c>
      <c r="M117" s="139">
        <v>0</v>
      </c>
      <c r="N117" s="139">
        <v>0</v>
      </c>
      <c r="O117" s="139">
        <v>14900</v>
      </c>
      <c r="P117" s="139">
        <v>0</v>
      </c>
      <c r="Q117" s="139">
        <v>0</v>
      </c>
      <c r="R117" s="139">
        <v>34242</v>
      </c>
      <c r="S117" s="139">
        <v>0</v>
      </c>
      <c r="T117" s="139">
        <v>0</v>
      </c>
      <c r="U117" s="139">
        <v>17688</v>
      </c>
      <c r="V117" s="139">
        <v>0</v>
      </c>
      <c r="W117" s="139">
        <v>1</v>
      </c>
      <c r="X117" s="139">
        <v>102376</v>
      </c>
      <c r="Y117" s="139">
        <v>9.7679143549269356E-6</v>
      </c>
      <c r="Z117" s="139">
        <v>0</v>
      </c>
      <c r="AA117" s="139">
        <v>30518</v>
      </c>
      <c r="AB117" s="143">
        <v>0</v>
      </c>
    </row>
    <row r="118" spans="1:28" x14ac:dyDescent="0.25">
      <c r="A118" s="137" t="s">
        <v>482</v>
      </c>
      <c r="B118" s="137" t="s">
        <v>21842</v>
      </c>
      <c r="C118" s="137" t="s">
        <v>21843</v>
      </c>
      <c r="D118" s="138" t="s">
        <v>21669</v>
      </c>
      <c r="E118" s="138">
        <v>0.02</v>
      </c>
      <c r="F118" s="140">
        <v>3.2383918782000003E-5</v>
      </c>
      <c r="G118" s="138">
        <v>1</v>
      </c>
      <c r="H118" s="141" t="s">
        <v>21678</v>
      </c>
      <c r="I118" s="138" t="s">
        <v>21695</v>
      </c>
      <c r="J118" s="138">
        <v>8.4702693545654747E-4</v>
      </c>
      <c r="K118" s="142">
        <v>22</v>
      </c>
      <c r="L118" s="142">
        <f t="shared" si="1"/>
        <v>21</v>
      </c>
      <c r="M118" s="142">
        <v>0</v>
      </c>
      <c r="N118" s="142">
        <v>20</v>
      </c>
      <c r="O118" s="142">
        <v>23612</v>
      </c>
      <c r="P118" s="142">
        <v>8.4702693545654747E-4</v>
      </c>
      <c r="Q118" s="142">
        <v>1</v>
      </c>
      <c r="R118" s="142">
        <v>35088</v>
      </c>
      <c r="S118" s="142">
        <v>2.8499772001823985E-5</v>
      </c>
      <c r="T118" s="142">
        <v>0</v>
      </c>
      <c r="U118" s="142">
        <v>19246</v>
      </c>
      <c r="V118" s="142">
        <v>0</v>
      </c>
      <c r="W118" s="142">
        <v>0</v>
      </c>
      <c r="X118" s="142">
        <v>117800</v>
      </c>
      <c r="Y118" s="142">
        <v>0</v>
      </c>
      <c r="Z118" s="142">
        <v>0</v>
      </c>
      <c r="AA118" s="142">
        <v>30516</v>
      </c>
      <c r="AB118" s="143">
        <v>0</v>
      </c>
    </row>
    <row r="119" spans="1:28" x14ac:dyDescent="0.25">
      <c r="A119" s="137" t="s">
        <v>482</v>
      </c>
      <c r="B119" s="137" t="s">
        <v>21105</v>
      </c>
      <c r="C119" s="137" t="s">
        <v>21844</v>
      </c>
      <c r="D119" s="138" t="s">
        <v>21669</v>
      </c>
      <c r="E119" s="138">
        <v>0.02</v>
      </c>
      <c r="F119" s="138">
        <v>2.4195042081000002E-3</v>
      </c>
      <c r="G119" s="138">
        <v>2</v>
      </c>
      <c r="H119" s="138" t="s">
        <v>21675</v>
      </c>
      <c r="I119" s="138" t="s">
        <v>21705</v>
      </c>
      <c r="J119" s="138">
        <v>1.6975911182032694E-5</v>
      </c>
      <c r="K119" s="142">
        <v>2</v>
      </c>
      <c r="L119" s="142">
        <f t="shared" si="1"/>
        <v>2</v>
      </c>
      <c r="M119" s="142">
        <v>0</v>
      </c>
      <c r="N119" s="142">
        <v>0</v>
      </c>
      <c r="O119" s="142">
        <v>23614</v>
      </c>
      <c r="P119" s="142">
        <v>0</v>
      </c>
      <c r="Q119" s="142">
        <v>0</v>
      </c>
      <c r="R119" s="142">
        <v>35098</v>
      </c>
      <c r="S119" s="142">
        <v>0</v>
      </c>
      <c r="T119" s="142">
        <v>0</v>
      </c>
      <c r="U119" s="142">
        <v>19250</v>
      </c>
      <c r="V119" s="142">
        <v>0</v>
      </c>
      <c r="W119" s="142">
        <v>2</v>
      </c>
      <c r="X119" s="142">
        <v>117814</v>
      </c>
      <c r="Y119" s="142">
        <v>1.6975911182032694E-5</v>
      </c>
      <c r="Z119" s="142">
        <v>0</v>
      </c>
      <c r="AA119" s="142">
        <v>30520</v>
      </c>
      <c r="AB119" s="143">
        <v>0</v>
      </c>
    </row>
    <row r="120" spans="1:28" x14ac:dyDescent="0.25">
      <c r="A120" s="137" t="s">
        <v>482</v>
      </c>
      <c r="B120" s="137" t="s">
        <v>21845</v>
      </c>
      <c r="C120" s="137" t="s">
        <v>21846</v>
      </c>
      <c r="D120" s="138" t="s">
        <v>21669</v>
      </c>
      <c r="E120" s="138">
        <v>0.02</v>
      </c>
      <c r="F120" s="140">
        <v>1.50488243E-4</v>
      </c>
      <c r="G120" s="138">
        <v>1</v>
      </c>
      <c r="H120" s="138" t="s">
        <v>21675</v>
      </c>
      <c r="I120" s="134" t="s">
        <v>21676</v>
      </c>
      <c r="J120" s="138"/>
      <c r="K120" s="146"/>
      <c r="L120" s="146"/>
      <c r="M120" s="146"/>
      <c r="N120" s="146"/>
      <c r="O120" s="146"/>
      <c r="P120" s="146"/>
      <c r="Q120" s="146"/>
      <c r="R120" s="146"/>
      <c r="S120" s="146"/>
      <c r="T120" s="146"/>
      <c r="U120" s="146"/>
      <c r="V120" s="146"/>
      <c r="W120" s="146"/>
      <c r="X120" s="146"/>
      <c r="Y120" s="146"/>
      <c r="Z120" s="146"/>
      <c r="AA120" s="146"/>
      <c r="AB120" s="139" t="s">
        <v>555</v>
      </c>
    </row>
    <row r="121" spans="1:28" x14ac:dyDescent="0.25">
      <c r="A121" s="137" t="s">
        <v>482</v>
      </c>
      <c r="B121" s="137" t="s">
        <v>21847</v>
      </c>
      <c r="C121" s="137" t="s">
        <v>21848</v>
      </c>
      <c r="D121" s="138" t="s">
        <v>21669</v>
      </c>
      <c r="E121" s="138">
        <v>0.02</v>
      </c>
      <c r="F121" s="138">
        <v>1.0070867443E-2</v>
      </c>
      <c r="G121" s="138">
        <v>2</v>
      </c>
      <c r="H121" s="138" t="s">
        <v>21675</v>
      </c>
      <c r="I121" s="134" t="s">
        <v>21676</v>
      </c>
      <c r="J121" s="138"/>
      <c r="K121" s="135"/>
      <c r="L121" s="135"/>
      <c r="M121" s="135"/>
      <c r="N121" s="135"/>
      <c r="O121" s="135"/>
      <c r="P121" s="135"/>
      <c r="Q121" s="135"/>
      <c r="R121" s="135"/>
      <c r="S121" s="135"/>
      <c r="T121" s="135"/>
      <c r="U121" s="135"/>
      <c r="V121" s="135"/>
      <c r="W121" s="135"/>
      <c r="X121" s="135"/>
      <c r="Y121" s="135"/>
      <c r="Z121" s="135"/>
      <c r="AA121" s="135"/>
      <c r="AB121" s="139" t="s">
        <v>555</v>
      </c>
    </row>
    <row r="122" spans="1:28" x14ac:dyDescent="0.25">
      <c r="A122" s="137" t="s">
        <v>482</v>
      </c>
      <c r="B122" s="137" t="s">
        <v>21849</v>
      </c>
      <c r="C122" s="137" t="s">
        <v>21850</v>
      </c>
      <c r="D122" s="138" t="s">
        <v>21669</v>
      </c>
      <c r="E122" s="138">
        <v>0.02</v>
      </c>
      <c r="F122" s="140">
        <v>9.7078737240000003E-4</v>
      </c>
      <c r="G122" s="138">
        <v>1</v>
      </c>
      <c r="H122" s="138" t="s">
        <v>21675</v>
      </c>
      <c r="I122" s="134" t="s">
        <v>21679</v>
      </c>
      <c r="J122" s="138">
        <v>8.4731401457380101E-5</v>
      </c>
      <c r="K122" s="142">
        <v>4</v>
      </c>
      <c r="L122" s="142">
        <f>SUM(N122,Q122,T122,W122,Z122)</f>
        <v>4</v>
      </c>
      <c r="M122" s="142">
        <v>0</v>
      </c>
      <c r="N122" s="142">
        <v>2</v>
      </c>
      <c r="O122" s="142">
        <v>23604</v>
      </c>
      <c r="P122" s="142">
        <v>8.4731401457380101E-5</v>
      </c>
      <c r="Q122" s="142">
        <v>0</v>
      </c>
      <c r="R122" s="142">
        <v>35102</v>
      </c>
      <c r="S122" s="142">
        <v>0</v>
      </c>
      <c r="T122" s="142">
        <v>0</v>
      </c>
      <c r="U122" s="142">
        <v>19252</v>
      </c>
      <c r="V122" s="142">
        <v>0</v>
      </c>
      <c r="W122" s="142">
        <v>0</v>
      </c>
      <c r="X122" s="142">
        <v>118058</v>
      </c>
      <c r="Y122" s="142">
        <v>0</v>
      </c>
      <c r="Z122" s="142">
        <v>2</v>
      </c>
      <c r="AA122" s="142">
        <v>30518</v>
      </c>
      <c r="AB122" s="147">
        <v>6.5535094043000006E-5</v>
      </c>
    </row>
    <row r="123" spans="1:28" x14ac:dyDescent="0.25">
      <c r="A123" s="137" t="s">
        <v>482</v>
      </c>
      <c r="B123" s="137" t="s">
        <v>21851</v>
      </c>
      <c r="C123" s="137" t="s">
        <v>21852</v>
      </c>
      <c r="D123" s="138" t="s">
        <v>21669</v>
      </c>
      <c r="E123" s="138">
        <v>0.02</v>
      </c>
      <c r="F123" s="140">
        <v>1.9366248757999999E-4</v>
      </c>
      <c r="G123" s="138">
        <v>1</v>
      </c>
      <c r="H123" s="138" t="s">
        <v>21675</v>
      </c>
      <c r="I123" s="134" t="s">
        <v>21676</v>
      </c>
      <c r="J123" s="138"/>
      <c r="K123" s="135"/>
      <c r="L123" s="135"/>
      <c r="M123" s="135"/>
      <c r="N123" s="135"/>
      <c r="O123" s="135"/>
      <c r="P123" s="135"/>
      <c r="Q123" s="135"/>
      <c r="R123" s="135"/>
      <c r="S123" s="135"/>
      <c r="T123" s="135"/>
      <c r="U123" s="135"/>
      <c r="V123" s="135"/>
      <c r="W123" s="135"/>
      <c r="X123" s="135"/>
      <c r="Y123" s="135"/>
      <c r="Z123" s="135"/>
      <c r="AA123" s="135"/>
      <c r="AB123" s="139" t="s">
        <v>555</v>
      </c>
    </row>
    <row r="124" spans="1:28" x14ac:dyDescent="0.25">
      <c r="A124" s="137" t="s">
        <v>482</v>
      </c>
      <c r="B124" s="137" t="s">
        <v>21853</v>
      </c>
      <c r="C124" s="137" t="s">
        <v>21854</v>
      </c>
      <c r="D124" s="138" t="s">
        <v>21669</v>
      </c>
      <c r="E124" s="138">
        <v>0.02</v>
      </c>
      <c r="F124" s="138">
        <v>4.7398513612000003E-3</v>
      </c>
      <c r="G124" s="138">
        <v>2</v>
      </c>
      <c r="H124" s="138" t="s">
        <v>21675</v>
      </c>
      <c r="I124" s="134" t="s">
        <v>21676</v>
      </c>
      <c r="J124" s="138"/>
      <c r="K124" s="135"/>
      <c r="L124" s="135"/>
      <c r="M124" s="135"/>
      <c r="N124" s="135"/>
      <c r="O124" s="135"/>
      <c r="P124" s="135"/>
      <c r="Q124" s="135"/>
      <c r="R124" s="135"/>
      <c r="S124" s="135"/>
      <c r="T124" s="135"/>
      <c r="U124" s="135"/>
      <c r="V124" s="135"/>
      <c r="W124" s="135"/>
      <c r="X124" s="135"/>
      <c r="Y124" s="135"/>
      <c r="Z124" s="135"/>
      <c r="AA124" s="135"/>
      <c r="AB124" s="139" t="s">
        <v>555</v>
      </c>
    </row>
    <row r="125" spans="1:28" x14ac:dyDescent="0.25">
      <c r="A125" s="137" t="s">
        <v>482</v>
      </c>
      <c r="B125" s="137" t="s">
        <v>21107</v>
      </c>
      <c r="C125" s="137" t="s">
        <v>21855</v>
      </c>
      <c r="D125" s="138" t="s">
        <v>21669</v>
      </c>
      <c r="E125" s="138">
        <v>0.02</v>
      </c>
      <c r="F125" s="138">
        <v>4.3059266673999997E-3</v>
      </c>
      <c r="G125" s="138">
        <v>2</v>
      </c>
      <c r="H125" s="138" t="s">
        <v>21675</v>
      </c>
      <c r="I125" s="134" t="s">
        <v>21679</v>
      </c>
      <c r="J125" s="138">
        <v>6.7531064289573205E-5</v>
      </c>
      <c r="K125" s="142">
        <v>6</v>
      </c>
      <c r="L125" s="142">
        <f t="shared" ref="L125:L131" si="2">SUM(N125,Q125,T125,W125,Z125)</f>
        <v>6</v>
      </c>
      <c r="M125" s="142">
        <v>0</v>
      </c>
      <c r="N125" s="142">
        <v>1</v>
      </c>
      <c r="O125" s="142">
        <v>14808</v>
      </c>
      <c r="P125" s="142">
        <v>6.7531064289573205E-5</v>
      </c>
      <c r="Q125" s="142">
        <v>1</v>
      </c>
      <c r="R125" s="142">
        <v>34248</v>
      </c>
      <c r="S125" s="142">
        <v>2.9198785330530248E-5</v>
      </c>
      <c r="T125" s="142">
        <v>0</v>
      </c>
      <c r="U125" s="142">
        <v>17690</v>
      </c>
      <c r="V125" s="142">
        <v>0</v>
      </c>
      <c r="W125" s="142">
        <v>4</v>
      </c>
      <c r="X125" s="142">
        <v>102574</v>
      </c>
      <c r="Y125" s="142">
        <v>3.8996236863142704E-5</v>
      </c>
      <c r="Z125" s="142">
        <v>0</v>
      </c>
      <c r="AA125" s="142">
        <v>30518</v>
      </c>
      <c r="AB125" s="143">
        <v>0</v>
      </c>
    </row>
    <row r="126" spans="1:28" x14ac:dyDescent="0.25">
      <c r="A126" s="137" t="s">
        <v>482</v>
      </c>
      <c r="B126" s="137" t="s">
        <v>21856</v>
      </c>
      <c r="C126" s="137" t="s">
        <v>21857</v>
      </c>
      <c r="D126" s="138" t="s">
        <v>21669</v>
      </c>
      <c r="E126" s="138">
        <v>0.02</v>
      </c>
      <c r="F126" s="138">
        <v>3.4484962300999999E-3</v>
      </c>
      <c r="G126" s="138">
        <v>2</v>
      </c>
      <c r="H126" s="138" t="s">
        <v>21675</v>
      </c>
      <c r="I126" s="134" t="s">
        <v>21679</v>
      </c>
      <c r="J126" s="138">
        <v>3.9085401602501467E-5</v>
      </c>
      <c r="K126" s="142">
        <v>4</v>
      </c>
      <c r="L126" s="142">
        <f t="shared" si="2"/>
        <v>4</v>
      </c>
      <c r="M126" s="142">
        <v>0</v>
      </c>
      <c r="N126" s="142">
        <v>0</v>
      </c>
      <c r="O126" s="142">
        <v>14544</v>
      </c>
      <c r="P126" s="142">
        <v>0</v>
      </c>
      <c r="Q126" s="142">
        <v>0</v>
      </c>
      <c r="R126" s="142">
        <v>34238</v>
      </c>
      <c r="S126" s="142">
        <v>0</v>
      </c>
      <c r="T126" s="142">
        <v>0</v>
      </c>
      <c r="U126" s="142">
        <v>17688</v>
      </c>
      <c r="V126" s="142">
        <v>0</v>
      </c>
      <c r="W126" s="142">
        <v>4</v>
      </c>
      <c r="X126" s="142">
        <v>102340</v>
      </c>
      <c r="Y126" s="142">
        <v>3.9085401602501467E-5</v>
      </c>
      <c r="Z126" s="142">
        <v>0</v>
      </c>
      <c r="AA126" s="142">
        <v>30514</v>
      </c>
      <c r="AB126" s="143">
        <v>0</v>
      </c>
    </row>
    <row r="127" spans="1:28" x14ac:dyDescent="0.25">
      <c r="A127" s="137" t="s">
        <v>482</v>
      </c>
      <c r="B127" s="137" t="s">
        <v>21858</v>
      </c>
      <c r="C127" s="137" t="s">
        <v>21859</v>
      </c>
      <c r="D127" s="138" t="s">
        <v>21669</v>
      </c>
      <c r="E127" s="138">
        <v>0.02</v>
      </c>
      <c r="F127" s="138">
        <v>1.6779466219999999E-3</v>
      </c>
      <c r="G127" s="138">
        <v>2</v>
      </c>
      <c r="H127" s="138" t="s">
        <v>21675</v>
      </c>
      <c r="I127" s="134" t="s">
        <v>21679</v>
      </c>
      <c r="J127" s="138">
        <v>4.2433294860479327E-5</v>
      </c>
      <c r="K127" s="142">
        <v>5</v>
      </c>
      <c r="L127" s="142">
        <f t="shared" si="2"/>
        <v>5</v>
      </c>
      <c r="M127" s="142">
        <v>0</v>
      </c>
      <c r="N127" s="142">
        <v>0</v>
      </c>
      <c r="O127" s="142">
        <v>23376</v>
      </c>
      <c r="P127" s="142">
        <v>0</v>
      </c>
      <c r="Q127" s="142">
        <v>0</v>
      </c>
      <c r="R127" s="142">
        <v>35086</v>
      </c>
      <c r="S127" s="142">
        <v>0</v>
      </c>
      <c r="T127" s="142">
        <v>0</v>
      </c>
      <c r="U127" s="142">
        <v>19252</v>
      </c>
      <c r="V127" s="142">
        <v>0</v>
      </c>
      <c r="W127" s="142">
        <v>5</v>
      </c>
      <c r="X127" s="142">
        <v>117832</v>
      </c>
      <c r="Y127" s="142">
        <v>4.2433294860479327E-5</v>
      </c>
      <c r="Z127" s="142">
        <v>0</v>
      </c>
      <c r="AA127" s="142">
        <v>30518</v>
      </c>
      <c r="AB127" s="143">
        <v>0</v>
      </c>
    </row>
    <row r="128" spans="1:28" x14ac:dyDescent="0.25">
      <c r="A128" s="137" t="s">
        <v>482</v>
      </c>
      <c r="B128" s="137" t="s">
        <v>21860</v>
      </c>
      <c r="C128" s="137" t="s">
        <v>21861</v>
      </c>
      <c r="D128" s="138" t="s">
        <v>21669</v>
      </c>
      <c r="E128" s="138">
        <v>0.02</v>
      </c>
      <c r="F128" s="138">
        <v>1.0110765005999999E-3</v>
      </c>
      <c r="G128" s="138">
        <v>2</v>
      </c>
      <c r="H128" s="138" t="s">
        <v>21675</v>
      </c>
      <c r="I128" s="138" t="s">
        <v>21773</v>
      </c>
      <c r="J128" s="138">
        <v>9.7726872935519817E-6</v>
      </c>
      <c r="K128" s="142">
        <v>1</v>
      </c>
      <c r="L128" s="142">
        <f t="shared" si="2"/>
        <v>1</v>
      </c>
      <c r="M128" s="142">
        <v>0</v>
      </c>
      <c r="N128" s="142">
        <v>0</v>
      </c>
      <c r="O128" s="142">
        <v>14568</v>
      </c>
      <c r="P128" s="142">
        <v>0</v>
      </c>
      <c r="Q128" s="142">
        <v>0</v>
      </c>
      <c r="R128" s="142">
        <v>34240</v>
      </c>
      <c r="S128" s="142">
        <v>0</v>
      </c>
      <c r="T128" s="142">
        <v>0</v>
      </c>
      <c r="U128" s="142">
        <v>17690</v>
      </c>
      <c r="V128" s="142">
        <v>0</v>
      </c>
      <c r="W128" s="142">
        <v>1</v>
      </c>
      <c r="X128" s="142">
        <v>102326</v>
      </c>
      <c r="Y128" s="142">
        <v>9.7726872935519817E-6</v>
      </c>
      <c r="Z128" s="142">
        <v>0</v>
      </c>
      <c r="AA128" s="142">
        <v>30518</v>
      </c>
      <c r="AB128" s="143">
        <v>0</v>
      </c>
    </row>
    <row r="129" spans="1:28" x14ac:dyDescent="0.25">
      <c r="A129" s="137" t="s">
        <v>482</v>
      </c>
      <c r="B129" s="137" t="s">
        <v>4824</v>
      </c>
      <c r="C129" s="137" t="s">
        <v>555</v>
      </c>
      <c r="D129" s="138" t="s">
        <v>21669</v>
      </c>
      <c r="E129" s="138">
        <v>0.34</v>
      </c>
      <c r="F129" s="138">
        <v>1.0919578397999999E-3</v>
      </c>
      <c r="G129" s="138">
        <v>2</v>
      </c>
      <c r="H129" s="141" t="s">
        <v>21678</v>
      </c>
      <c r="I129" s="138" t="s">
        <v>21773</v>
      </c>
      <c r="J129" s="138">
        <v>9.7490592157856759E-6</v>
      </c>
      <c r="K129" s="142">
        <v>1</v>
      </c>
      <c r="L129" s="142">
        <f t="shared" si="2"/>
        <v>1</v>
      </c>
      <c r="M129" s="142">
        <v>0</v>
      </c>
      <c r="N129" s="142">
        <v>0</v>
      </c>
      <c r="O129" s="142">
        <v>14896</v>
      </c>
      <c r="P129" s="142">
        <v>0</v>
      </c>
      <c r="Q129" s="142">
        <v>0</v>
      </c>
      <c r="R129" s="142">
        <v>34258</v>
      </c>
      <c r="S129" s="142">
        <v>0</v>
      </c>
      <c r="T129" s="142">
        <v>0</v>
      </c>
      <c r="U129" s="142">
        <v>17692</v>
      </c>
      <c r="V129" s="142">
        <v>0</v>
      </c>
      <c r="W129" s="142">
        <v>1</v>
      </c>
      <c r="X129" s="142">
        <v>102574</v>
      </c>
      <c r="Y129" s="142">
        <v>9.7490592157856759E-6</v>
      </c>
      <c r="Z129" s="142">
        <v>0</v>
      </c>
      <c r="AA129" s="142">
        <v>30518</v>
      </c>
      <c r="AB129" s="143">
        <v>0</v>
      </c>
    </row>
    <row r="130" spans="1:28" x14ac:dyDescent="0.25">
      <c r="A130" s="137" t="s">
        <v>482</v>
      </c>
      <c r="B130" s="137" t="s">
        <v>4830</v>
      </c>
      <c r="C130" s="137" t="s">
        <v>555</v>
      </c>
      <c r="D130" s="138" t="s">
        <v>21669</v>
      </c>
      <c r="E130" s="138">
        <v>0.02</v>
      </c>
      <c r="F130" s="140">
        <v>9.8934328814999996E-13</v>
      </c>
      <c r="G130" s="138">
        <v>1</v>
      </c>
      <c r="H130" s="138" t="s">
        <v>21675</v>
      </c>
      <c r="I130" s="138" t="s">
        <v>21695</v>
      </c>
      <c r="J130" s="138">
        <v>1.5254754398454185E-4</v>
      </c>
      <c r="K130" s="142">
        <v>21</v>
      </c>
      <c r="L130" s="142">
        <f t="shared" si="2"/>
        <v>18</v>
      </c>
      <c r="M130" s="142">
        <v>0</v>
      </c>
      <c r="N130" s="142">
        <v>0</v>
      </c>
      <c r="O130" s="142">
        <v>23610</v>
      </c>
      <c r="P130" s="142">
        <v>0</v>
      </c>
      <c r="Q130" s="142">
        <v>0</v>
      </c>
      <c r="R130" s="142">
        <v>35106</v>
      </c>
      <c r="S130" s="142">
        <v>0</v>
      </c>
      <c r="T130" s="142">
        <v>0</v>
      </c>
      <c r="U130" s="142">
        <v>19250</v>
      </c>
      <c r="V130" s="142">
        <v>0</v>
      </c>
      <c r="W130" s="142">
        <v>18</v>
      </c>
      <c r="X130" s="142">
        <v>117996</v>
      </c>
      <c r="Y130" s="142">
        <v>1.5254754398454185E-4</v>
      </c>
      <c r="Z130" s="142">
        <v>0</v>
      </c>
      <c r="AA130" s="142">
        <v>30520</v>
      </c>
      <c r="AB130" s="143">
        <v>0</v>
      </c>
    </row>
    <row r="131" spans="1:28" x14ac:dyDescent="0.25">
      <c r="A131" s="137" t="s">
        <v>482</v>
      </c>
      <c r="B131" s="137" t="s">
        <v>4842</v>
      </c>
      <c r="C131" s="137" t="s">
        <v>555</v>
      </c>
      <c r="D131" s="138" t="s">
        <v>21669</v>
      </c>
      <c r="E131" s="138">
        <v>0.02</v>
      </c>
      <c r="F131" s="138">
        <v>4.2596296103999997E-3</v>
      </c>
      <c r="G131" s="138">
        <v>2</v>
      </c>
      <c r="H131" s="138" t="s">
        <v>21675</v>
      </c>
      <c r="I131" s="138" t="s">
        <v>21682</v>
      </c>
      <c r="J131" s="138">
        <v>1.4825482887156896E-3</v>
      </c>
      <c r="K131" s="142">
        <v>48</v>
      </c>
      <c r="L131" s="142">
        <f t="shared" si="2"/>
        <v>48</v>
      </c>
      <c r="M131" s="142">
        <v>0</v>
      </c>
      <c r="N131" s="142">
        <v>35</v>
      </c>
      <c r="O131" s="142">
        <v>23608</v>
      </c>
      <c r="P131" s="142">
        <v>1.4825482887156896E-3</v>
      </c>
      <c r="Q131" s="142">
        <v>13</v>
      </c>
      <c r="R131" s="142">
        <v>35106</v>
      </c>
      <c r="S131" s="142">
        <v>3.7030707001652139E-4</v>
      </c>
      <c r="T131" s="142">
        <v>0</v>
      </c>
      <c r="U131" s="142">
        <v>19252</v>
      </c>
      <c r="V131" s="142">
        <v>0</v>
      </c>
      <c r="W131" s="142">
        <v>0</v>
      </c>
      <c r="X131" s="142">
        <v>117998</v>
      </c>
      <c r="Y131" s="142">
        <v>0</v>
      </c>
      <c r="Z131" s="142">
        <v>0</v>
      </c>
      <c r="AA131" s="142">
        <v>30520</v>
      </c>
      <c r="AB131" s="143">
        <v>0</v>
      </c>
    </row>
    <row r="132" spans="1:28" x14ac:dyDescent="0.25">
      <c r="A132" s="137" t="s">
        <v>482</v>
      </c>
      <c r="B132" s="137" t="s">
        <v>21862</v>
      </c>
      <c r="C132" s="137" t="s">
        <v>555</v>
      </c>
      <c r="D132" s="138" t="s">
        <v>21697</v>
      </c>
      <c r="E132" s="138">
        <v>0.97</v>
      </c>
      <c r="F132" s="140">
        <v>0.99956788904000005</v>
      </c>
      <c r="G132" s="138">
        <v>5</v>
      </c>
      <c r="H132" s="141" t="s">
        <v>21678</v>
      </c>
      <c r="I132" s="134" t="s">
        <v>21676</v>
      </c>
      <c r="J132" s="138"/>
      <c r="K132" s="146"/>
      <c r="L132" s="146"/>
      <c r="M132" s="146"/>
      <c r="N132" s="146"/>
      <c r="O132" s="146"/>
      <c r="P132" s="146"/>
      <c r="Q132" s="146"/>
      <c r="R132" s="146"/>
      <c r="S132" s="146"/>
      <c r="T132" s="146"/>
      <c r="U132" s="146"/>
      <c r="V132" s="146"/>
      <c r="W132" s="146"/>
      <c r="X132" s="146"/>
      <c r="Y132" s="146"/>
      <c r="Z132" s="146"/>
      <c r="AA132" s="146"/>
      <c r="AB132" s="139" t="s">
        <v>555</v>
      </c>
    </row>
    <row r="133" spans="1:28" x14ac:dyDescent="0.25">
      <c r="A133" s="137" t="s">
        <v>482</v>
      </c>
      <c r="B133" s="137" t="s">
        <v>21110</v>
      </c>
      <c r="C133" s="137" t="s">
        <v>21863</v>
      </c>
      <c r="D133" s="138" t="s">
        <v>21669</v>
      </c>
      <c r="E133" s="138">
        <v>0.02</v>
      </c>
      <c r="F133" s="140">
        <v>2.0408163265E-12</v>
      </c>
      <c r="G133" s="138">
        <v>1</v>
      </c>
      <c r="H133" s="141" t="s">
        <v>21678</v>
      </c>
      <c r="I133" s="138" t="s">
        <v>21682</v>
      </c>
      <c r="J133" s="138">
        <v>2.7183146449201497E-3</v>
      </c>
      <c r="K133" s="142">
        <v>69</v>
      </c>
      <c r="L133" s="142">
        <f>SUM(N133,Q133,T133,W133,Z133)</f>
        <v>66</v>
      </c>
      <c r="M133" s="142">
        <v>0</v>
      </c>
      <c r="N133" s="142">
        <v>64</v>
      </c>
      <c r="O133" s="142">
        <v>23544</v>
      </c>
      <c r="P133" s="142">
        <v>2.7183146449201497E-3</v>
      </c>
      <c r="Q133" s="142">
        <v>0</v>
      </c>
      <c r="R133" s="142">
        <v>35092</v>
      </c>
      <c r="S133" s="142">
        <v>0</v>
      </c>
      <c r="T133" s="142">
        <v>0</v>
      </c>
      <c r="U133" s="142">
        <v>19252</v>
      </c>
      <c r="V133" s="142">
        <v>0</v>
      </c>
      <c r="W133" s="142">
        <v>1</v>
      </c>
      <c r="X133" s="142">
        <v>117874</v>
      </c>
      <c r="Y133" s="142">
        <v>8.4836350679539165E-6</v>
      </c>
      <c r="Z133" s="142">
        <v>1</v>
      </c>
      <c r="AA133" s="142">
        <v>30516</v>
      </c>
      <c r="AB133" s="147">
        <v>3.2769694586000001E-5</v>
      </c>
    </row>
    <row r="134" spans="1:28" x14ac:dyDescent="0.25">
      <c r="A134" s="137" t="s">
        <v>482</v>
      </c>
      <c r="B134" s="137" t="s">
        <v>21112</v>
      </c>
      <c r="C134" s="137" t="s">
        <v>555</v>
      </c>
      <c r="D134" s="138" t="s">
        <v>21697</v>
      </c>
      <c r="E134" s="138">
        <v>0.97</v>
      </c>
      <c r="F134" s="138">
        <v>0.99999999948999996</v>
      </c>
      <c r="G134" s="138">
        <v>5</v>
      </c>
      <c r="H134" s="138" t="s">
        <v>21675</v>
      </c>
      <c r="I134" s="134" t="s">
        <v>21676</v>
      </c>
      <c r="J134" s="138"/>
      <c r="K134" s="146"/>
      <c r="L134" s="146"/>
      <c r="M134" s="146"/>
      <c r="N134" s="146"/>
      <c r="O134" s="146"/>
      <c r="P134" s="146"/>
      <c r="Q134" s="146"/>
      <c r="R134" s="146"/>
      <c r="S134" s="146"/>
      <c r="T134" s="146"/>
      <c r="U134" s="146"/>
      <c r="V134" s="146"/>
      <c r="W134" s="146"/>
      <c r="X134" s="146"/>
      <c r="Y134" s="146"/>
      <c r="Z134" s="146"/>
      <c r="AA134" s="146"/>
      <c r="AB134" s="139" t="s">
        <v>555</v>
      </c>
    </row>
    <row r="135" spans="1:28" x14ac:dyDescent="0.25">
      <c r="A135" s="137" t="s">
        <v>482</v>
      </c>
      <c r="B135" s="137" t="s">
        <v>21116</v>
      </c>
      <c r="C135" s="137" t="s">
        <v>555</v>
      </c>
      <c r="D135" s="138" t="s">
        <v>21697</v>
      </c>
      <c r="E135" s="138">
        <v>0.97</v>
      </c>
      <c r="F135" s="140">
        <v>0.99986205328</v>
      </c>
      <c r="G135" s="138">
        <v>5</v>
      </c>
      <c r="H135" s="141" t="s">
        <v>21678</v>
      </c>
      <c r="I135" s="134" t="s">
        <v>21676</v>
      </c>
      <c r="J135" s="138"/>
      <c r="K135" s="146"/>
      <c r="L135" s="146"/>
      <c r="M135" s="146"/>
      <c r="N135" s="146"/>
      <c r="O135" s="146"/>
      <c r="P135" s="146"/>
      <c r="Q135" s="146"/>
      <c r="R135" s="146"/>
      <c r="S135" s="146"/>
      <c r="T135" s="146"/>
      <c r="U135" s="146"/>
      <c r="V135" s="146"/>
      <c r="W135" s="146"/>
      <c r="X135" s="146"/>
      <c r="Y135" s="146"/>
      <c r="Z135" s="146"/>
      <c r="AA135" s="146"/>
      <c r="AB135" s="139" t="s">
        <v>555</v>
      </c>
    </row>
    <row r="136" spans="1:28" x14ac:dyDescent="0.25">
      <c r="A136" s="137" t="s">
        <v>482</v>
      </c>
      <c r="B136" s="137" t="s">
        <v>4866</v>
      </c>
      <c r="C136" s="137" t="s">
        <v>21864</v>
      </c>
      <c r="D136" s="138" t="s">
        <v>21669</v>
      </c>
      <c r="E136" s="138">
        <v>0.02</v>
      </c>
      <c r="F136" s="140">
        <v>7.1035555155999999E-31</v>
      </c>
      <c r="G136" s="138">
        <v>1</v>
      </c>
      <c r="H136" s="141" t="s">
        <v>21678</v>
      </c>
      <c r="I136" s="138" t="s">
        <v>21682</v>
      </c>
      <c r="J136" s="138">
        <v>2.3082183973555225E-3</v>
      </c>
      <c r="K136" s="142">
        <v>247</v>
      </c>
      <c r="L136" s="142">
        <f>SUM(N136,Q136,T136,W136,Z136)</f>
        <v>132</v>
      </c>
      <c r="M136" s="142">
        <v>1</v>
      </c>
      <c r="N136" s="142">
        <v>2</v>
      </c>
      <c r="O136" s="142">
        <v>23554</v>
      </c>
      <c r="P136" s="142">
        <v>8.4911267725227134E-5</v>
      </c>
      <c r="Q136" s="142">
        <v>81</v>
      </c>
      <c r="R136" s="142">
        <v>35092</v>
      </c>
      <c r="S136" s="142">
        <v>2.3082183973555225E-3</v>
      </c>
      <c r="T136" s="142">
        <v>0</v>
      </c>
      <c r="U136" s="142">
        <v>19252</v>
      </c>
      <c r="V136" s="142">
        <v>0</v>
      </c>
      <c r="W136" s="142">
        <v>39</v>
      </c>
      <c r="X136" s="142">
        <v>117854</v>
      </c>
      <c r="Y136" s="142">
        <v>3.3091791538683455E-4</v>
      </c>
      <c r="Z136" s="142">
        <v>10</v>
      </c>
      <c r="AA136" s="142">
        <v>30516</v>
      </c>
      <c r="AB136" s="143">
        <v>3.2769694586000001E-4</v>
      </c>
    </row>
    <row r="137" spans="1:28" x14ac:dyDescent="0.25">
      <c r="A137" s="137" t="s">
        <v>482</v>
      </c>
      <c r="B137" s="137" t="s">
        <v>21865</v>
      </c>
      <c r="C137" s="137" t="s">
        <v>21866</v>
      </c>
      <c r="D137" s="138" t="s">
        <v>21669</v>
      </c>
      <c r="E137" s="138">
        <v>0.02</v>
      </c>
      <c r="F137" s="138">
        <v>1.3491579498000001E-3</v>
      </c>
      <c r="G137" s="138">
        <v>2</v>
      </c>
      <c r="H137" s="138" t="s">
        <v>21675</v>
      </c>
      <c r="I137" s="138" t="s">
        <v>21695</v>
      </c>
      <c r="J137" s="138">
        <v>2.0166711481581071E-4</v>
      </c>
      <c r="K137" s="139">
        <v>3</v>
      </c>
      <c r="L137" s="142">
        <f>SUM(N137,Q137,T137,W137,Z137)</f>
        <v>3</v>
      </c>
      <c r="M137" s="139">
        <v>0</v>
      </c>
      <c r="N137" s="139">
        <v>3</v>
      </c>
      <c r="O137" s="139">
        <v>14876</v>
      </c>
      <c r="P137" s="139">
        <v>2.0166711481581071E-4</v>
      </c>
      <c r="Q137" s="139">
        <v>0</v>
      </c>
      <c r="R137" s="139">
        <v>34242</v>
      </c>
      <c r="S137" s="139">
        <v>0</v>
      </c>
      <c r="T137" s="139">
        <v>0</v>
      </c>
      <c r="U137" s="139">
        <v>17692</v>
      </c>
      <c r="V137" s="139">
        <v>0</v>
      </c>
      <c r="W137" s="139">
        <v>0</v>
      </c>
      <c r="X137" s="139">
        <v>102496</v>
      </c>
      <c r="Y137" s="139">
        <v>0</v>
      </c>
      <c r="Z137" s="139">
        <v>0</v>
      </c>
      <c r="AA137" s="139">
        <v>30518</v>
      </c>
      <c r="AB137" s="143">
        <v>0</v>
      </c>
    </row>
    <row r="138" spans="1:28" x14ac:dyDescent="0.25">
      <c r="A138" s="137" t="s">
        <v>482</v>
      </c>
      <c r="B138" s="137" t="s">
        <v>20662</v>
      </c>
      <c r="C138" s="137" t="s">
        <v>20663</v>
      </c>
      <c r="D138" s="138" t="s">
        <v>21669</v>
      </c>
      <c r="E138" s="138">
        <v>0.02</v>
      </c>
      <c r="F138" s="140">
        <v>7.2380630161000001E-4</v>
      </c>
      <c r="G138" s="138">
        <v>1</v>
      </c>
      <c r="H138" s="138" t="s">
        <v>21675</v>
      </c>
      <c r="I138" s="134" t="s">
        <v>21676</v>
      </c>
      <c r="J138" s="138"/>
      <c r="K138" s="146"/>
      <c r="L138" s="146"/>
      <c r="M138" s="146"/>
      <c r="N138" s="146"/>
      <c r="O138" s="146"/>
      <c r="P138" s="146"/>
      <c r="Q138" s="146"/>
      <c r="R138" s="146"/>
      <c r="S138" s="146"/>
      <c r="T138" s="146"/>
      <c r="U138" s="146"/>
      <c r="V138" s="146"/>
      <c r="W138" s="146"/>
      <c r="X138" s="146"/>
      <c r="Y138" s="146"/>
      <c r="Z138" s="146"/>
      <c r="AA138" s="146"/>
      <c r="AB138" s="139" t="s">
        <v>555</v>
      </c>
    </row>
    <row r="139" spans="1:28" x14ac:dyDescent="0.25">
      <c r="A139" s="137" t="s">
        <v>482</v>
      </c>
      <c r="B139" s="137" t="s">
        <v>21867</v>
      </c>
      <c r="C139" s="137" t="s">
        <v>21868</v>
      </c>
      <c r="D139" s="138" t="s">
        <v>21669</v>
      </c>
      <c r="E139" s="138">
        <v>0.02</v>
      </c>
      <c r="F139" s="140">
        <v>1.8575185563000002E-5</v>
      </c>
      <c r="G139" s="138">
        <v>1</v>
      </c>
      <c r="H139" s="138" t="s">
        <v>21675</v>
      </c>
      <c r="I139" s="134" t="s">
        <v>21679</v>
      </c>
      <c r="J139" s="138">
        <v>6.5535094043000006E-5</v>
      </c>
      <c r="K139" s="142">
        <v>6</v>
      </c>
      <c r="L139" s="142">
        <f t="shared" ref="L139:L149" si="3">SUM(N139,Q139,T139,W139,Z139)</f>
        <v>6</v>
      </c>
      <c r="M139" s="142">
        <v>0</v>
      </c>
      <c r="N139" s="142">
        <v>0</v>
      </c>
      <c r="O139" s="142">
        <v>23606</v>
      </c>
      <c r="P139" s="142">
        <v>0</v>
      </c>
      <c r="Q139" s="142">
        <v>0</v>
      </c>
      <c r="R139" s="142">
        <v>35094</v>
      </c>
      <c r="S139" s="142">
        <v>0</v>
      </c>
      <c r="T139" s="142">
        <v>0</v>
      </c>
      <c r="U139" s="142">
        <v>19248</v>
      </c>
      <c r="V139" s="142">
        <v>0</v>
      </c>
      <c r="W139" s="142">
        <v>4</v>
      </c>
      <c r="X139" s="142">
        <v>117920</v>
      </c>
      <c r="Y139" s="142">
        <v>3.3921302578018999E-5</v>
      </c>
      <c r="Z139" s="142">
        <v>2</v>
      </c>
      <c r="AA139" s="142">
        <v>30518</v>
      </c>
      <c r="AB139" s="147">
        <v>6.5535094043000006E-5</v>
      </c>
    </row>
    <row r="140" spans="1:28" x14ac:dyDescent="0.25">
      <c r="A140" s="137" t="s">
        <v>482</v>
      </c>
      <c r="B140" s="137" t="s">
        <v>21869</v>
      </c>
      <c r="C140" s="137" t="s">
        <v>21870</v>
      </c>
      <c r="D140" s="138" t="s">
        <v>21669</v>
      </c>
      <c r="E140" s="138">
        <v>0.02</v>
      </c>
      <c r="F140" s="140">
        <v>9.7116284123999999E-5</v>
      </c>
      <c r="G140" s="138">
        <v>1</v>
      </c>
      <c r="H140" s="141" t="s">
        <v>21678</v>
      </c>
      <c r="I140" s="134" t="s">
        <v>21689</v>
      </c>
      <c r="J140" s="138">
        <v>2.9195375452528321E-5</v>
      </c>
      <c r="K140" s="142">
        <v>1</v>
      </c>
      <c r="L140" s="142">
        <f t="shared" si="3"/>
        <v>1</v>
      </c>
      <c r="M140" s="142">
        <v>0</v>
      </c>
      <c r="N140" s="142">
        <v>0</v>
      </c>
      <c r="O140" s="142">
        <v>14898</v>
      </c>
      <c r="P140" s="142">
        <v>0</v>
      </c>
      <c r="Q140" s="142">
        <v>1</v>
      </c>
      <c r="R140" s="142">
        <v>34252</v>
      </c>
      <c r="S140" s="142">
        <v>2.9195375452528321E-5</v>
      </c>
      <c r="T140" s="142">
        <v>0</v>
      </c>
      <c r="U140" s="142">
        <v>17692</v>
      </c>
      <c r="V140" s="142">
        <v>0</v>
      </c>
      <c r="W140" s="142">
        <v>0</v>
      </c>
      <c r="X140" s="142">
        <v>102472</v>
      </c>
      <c r="Y140" s="142">
        <v>0</v>
      </c>
      <c r="Z140" s="142">
        <v>0</v>
      </c>
      <c r="AA140" s="142">
        <v>30518</v>
      </c>
      <c r="AB140" s="143">
        <v>0</v>
      </c>
    </row>
    <row r="141" spans="1:28" x14ac:dyDescent="0.25">
      <c r="A141" s="137" t="s">
        <v>482</v>
      </c>
      <c r="B141" s="137" t="s">
        <v>21122</v>
      </c>
      <c r="C141" s="137" t="s">
        <v>21871</v>
      </c>
      <c r="D141" s="138" t="s">
        <v>21669</v>
      </c>
      <c r="E141" s="138">
        <v>0.02</v>
      </c>
      <c r="F141" s="140">
        <v>2.0408163265E-12</v>
      </c>
      <c r="G141" s="138">
        <v>1</v>
      </c>
      <c r="H141" s="141" t="s">
        <v>21678</v>
      </c>
      <c r="I141" s="138" t="s">
        <v>21684</v>
      </c>
      <c r="J141" s="138">
        <v>0.50337505733999999</v>
      </c>
      <c r="K141" s="142">
        <v>92287</v>
      </c>
      <c r="L141" s="142">
        <f t="shared" si="3"/>
        <v>76355</v>
      </c>
      <c r="M141" s="142">
        <v>16888</v>
      </c>
      <c r="N141" s="142">
        <v>4217</v>
      </c>
      <c r="O141" s="142">
        <v>23594</v>
      </c>
      <c r="P141" s="142">
        <v>0.17873188098669154</v>
      </c>
      <c r="Q141" s="142">
        <v>10930</v>
      </c>
      <c r="R141" s="142">
        <v>35088</v>
      </c>
      <c r="S141" s="142">
        <v>0.31150250797993617</v>
      </c>
      <c r="T141" s="142">
        <v>7238</v>
      </c>
      <c r="U141" s="142">
        <v>19244</v>
      </c>
      <c r="V141" s="142">
        <v>0.37611723134483477</v>
      </c>
      <c r="W141" s="142">
        <v>38608</v>
      </c>
      <c r="X141" s="142">
        <v>117820</v>
      </c>
      <c r="Y141" s="142">
        <v>0.32768630113732811</v>
      </c>
      <c r="Z141" s="142">
        <v>15362</v>
      </c>
      <c r="AA141" s="142">
        <v>30518</v>
      </c>
      <c r="AB141" s="143">
        <v>0.50337505733999999</v>
      </c>
    </row>
    <row r="142" spans="1:28" x14ac:dyDescent="0.25">
      <c r="A142" s="137" t="s">
        <v>482</v>
      </c>
      <c r="B142" s="137" t="s">
        <v>21124</v>
      </c>
      <c r="C142" s="137" t="s">
        <v>21872</v>
      </c>
      <c r="D142" s="138" t="s">
        <v>21669</v>
      </c>
      <c r="E142" s="138">
        <v>0.02</v>
      </c>
      <c r="F142" s="140">
        <v>2.0408163265E-12</v>
      </c>
      <c r="G142" s="138">
        <v>1</v>
      </c>
      <c r="H142" s="141" t="s">
        <v>21678</v>
      </c>
      <c r="I142" s="138" t="s">
        <v>21684</v>
      </c>
      <c r="J142" s="138">
        <v>2.0078412736129262E-2</v>
      </c>
      <c r="K142" s="142">
        <v>3382</v>
      </c>
      <c r="L142" s="142">
        <f t="shared" si="3"/>
        <v>2997</v>
      </c>
      <c r="M142" s="142">
        <v>26</v>
      </c>
      <c r="N142" s="142">
        <v>106</v>
      </c>
      <c r="O142" s="142">
        <v>23604</v>
      </c>
      <c r="P142" s="142">
        <v>4.4907642772411454E-3</v>
      </c>
      <c r="Q142" s="142">
        <v>359</v>
      </c>
      <c r="R142" s="142">
        <v>35104</v>
      </c>
      <c r="S142" s="142">
        <v>1.0226754785779398E-2</v>
      </c>
      <c r="T142" s="142">
        <v>0</v>
      </c>
      <c r="U142" s="142">
        <v>19252</v>
      </c>
      <c r="V142" s="142">
        <v>0</v>
      </c>
      <c r="W142" s="142">
        <v>2366</v>
      </c>
      <c r="X142" s="142">
        <v>117838</v>
      </c>
      <c r="Y142" s="142">
        <v>2.0078412736129262E-2</v>
      </c>
      <c r="Z142" s="142">
        <v>166</v>
      </c>
      <c r="AA142" s="142">
        <v>30520</v>
      </c>
      <c r="AB142" s="143">
        <v>5.4390563564999999E-3</v>
      </c>
    </row>
    <row r="143" spans="1:28" x14ac:dyDescent="0.25">
      <c r="A143" s="137" t="s">
        <v>482</v>
      </c>
      <c r="B143" s="137" t="s">
        <v>21873</v>
      </c>
      <c r="C143" s="137" t="s">
        <v>21874</v>
      </c>
      <c r="D143" s="138" t="s">
        <v>21669</v>
      </c>
      <c r="E143" s="138">
        <v>0.02</v>
      </c>
      <c r="F143" s="140">
        <v>2.322851868E-5</v>
      </c>
      <c r="G143" s="138">
        <v>1</v>
      </c>
      <c r="H143" s="141" t="s">
        <v>21678</v>
      </c>
      <c r="I143" s="134" t="s">
        <v>21679</v>
      </c>
      <c r="J143" s="138">
        <v>4.882431060073432E-5</v>
      </c>
      <c r="K143" s="142">
        <v>5</v>
      </c>
      <c r="L143" s="142">
        <f t="shared" si="3"/>
        <v>5</v>
      </c>
      <c r="M143" s="142">
        <v>0</v>
      </c>
      <c r="N143" s="142">
        <v>0</v>
      </c>
      <c r="O143" s="142">
        <v>14896</v>
      </c>
      <c r="P143" s="142">
        <v>0</v>
      </c>
      <c r="Q143" s="142">
        <v>0</v>
      </c>
      <c r="R143" s="142">
        <v>34252</v>
      </c>
      <c r="S143" s="142">
        <v>0</v>
      </c>
      <c r="T143" s="142">
        <v>0</v>
      </c>
      <c r="U143" s="142">
        <v>17692</v>
      </c>
      <c r="V143" s="142">
        <v>0</v>
      </c>
      <c r="W143" s="142">
        <v>5</v>
      </c>
      <c r="X143" s="142">
        <v>102408</v>
      </c>
      <c r="Y143" s="142">
        <v>4.882431060073432E-5</v>
      </c>
      <c r="Z143" s="142">
        <v>0</v>
      </c>
      <c r="AA143" s="142">
        <v>30518</v>
      </c>
      <c r="AB143" s="143">
        <v>0</v>
      </c>
    </row>
    <row r="144" spans="1:28" x14ac:dyDescent="0.25">
      <c r="A144" s="137" t="s">
        <v>482</v>
      </c>
      <c r="B144" s="137" t="s">
        <v>21126</v>
      </c>
      <c r="C144" s="137" t="s">
        <v>21875</v>
      </c>
      <c r="D144" s="138" t="s">
        <v>21669</v>
      </c>
      <c r="E144" s="138">
        <v>0.02</v>
      </c>
      <c r="F144" s="138">
        <v>9.3094077443000006E-3</v>
      </c>
      <c r="G144" s="138">
        <v>2</v>
      </c>
      <c r="H144" s="138" t="s">
        <v>21675</v>
      </c>
      <c r="I144" s="134" t="s">
        <v>21689</v>
      </c>
      <c r="J144" s="138">
        <v>3.2765399738E-5</v>
      </c>
      <c r="K144" s="142">
        <v>1</v>
      </c>
      <c r="L144" s="142">
        <f t="shared" si="3"/>
        <v>1</v>
      </c>
      <c r="M144" s="142">
        <v>0</v>
      </c>
      <c r="N144" s="142">
        <v>0</v>
      </c>
      <c r="O144" s="142">
        <v>14900</v>
      </c>
      <c r="P144" s="142">
        <v>0</v>
      </c>
      <c r="Q144" s="142">
        <v>0</v>
      </c>
      <c r="R144" s="142">
        <v>34258</v>
      </c>
      <c r="S144" s="142">
        <v>0</v>
      </c>
      <c r="T144" s="142">
        <v>0</v>
      </c>
      <c r="U144" s="142">
        <v>17692</v>
      </c>
      <c r="V144" s="142">
        <v>0</v>
      </c>
      <c r="W144" s="142">
        <v>0</v>
      </c>
      <c r="X144" s="142">
        <v>102344</v>
      </c>
      <c r="Y144" s="142">
        <v>0</v>
      </c>
      <c r="Z144" s="142">
        <v>1</v>
      </c>
      <c r="AA144" s="142">
        <v>30520</v>
      </c>
      <c r="AB144" s="147">
        <v>3.2765399738E-5</v>
      </c>
    </row>
    <row r="145" spans="1:28" x14ac:dyDescent="0.25">
      <c r="A145" s="137" t="s">
        <v>482</v>
      </c>
      <c r="B145" s="137" t="s">
        <v>21876</v>
      </c>
      <c r="C145" s="137" t="s">
        <v>21877</v>
      </c>
      <c r="D145" s="138" t="s">
        <v>21669</v>
      </c>
      <c r="E145" s="138">
        <v>0.02</v>
      </c>
      <c r="F145" s="140">
        <v>3.1364160323E-4</v>
      </c>
      <c r="G145" s="138">
        <v>1</v>
      </c>
      <c r="H145" s="138" t="s">
        <v>21675</v>
      </c>
      <c r="I145" s="138" t="s">
        <v>21695</v>
      </c>
      <c r="J145" s="138">
        <v>3.8122670281260588E-4</v>
      </c>
      <c r="K145" s="142">
        <v>9</v>
      </c>
      <c r="L145" s="142">
        <f t="shared" si="3"/>
        <v>9</v>
      </c>
      <c r="M145" s="142">
        <v>0</v>
      </c>
      <c r="N145" s="142">
        <v>9</v>
      </c>
      <c r="O145" s="142">
        <v>23608</v>
      </c>
      <c r="P145" s="142">
        <v>3.8122670281260588E-4</v>
      </c>
      <c r="Q145" s="142">
        <v>0</v>
      </c>
      <c r="R145" s="142">
        <v>35106</v>
      </c>
      <c r="S145" s="142">
        <v>0</v>
      </c>
      <c r="T145" s="142">
        <v>0</v>
      </c>
      <c r="U145" s="142">
        <v>19250</v>
      </c>
      <c r="V145" s="142">
        <v>0</v>
      </c>
      <c r="W145" s="142">
        <v>0</v>
      </c>
      <c r="X145" s="142">
        <v>117770</v>
      </c>
      <c r="Y145" s="142">
        <v>0</v>
      </c>
      <c r="Z145" s="142">
        <v>0</v>
      </c>
      <c r="AA145" s="142">
        <v>30520</v>
      </c>
      <c r="AB145" s="143">
        <v>0</v>
      </c>
    </row>
    <row r="146" spans="1:28" x14ac:dyDescent="0.25">
      <c r="A146" s="137" t="s">
        <v>482</v>
      </c>
      <c r="B146" s="137" t="s">
        <v>4886</v>
      </c>
      <c r="C146" s="137" t="s">
        <v>21878</v>
      </c>
      <c r="D146" s="138" t="s">
        <v>21669</v>
      </c>
      <c r="E146" s="138">
        <v>0.02</v>
      </c>
      <c r="F146" s="140">
        <v>1.0322979613000001E-5</v>
      </c>
      <c r="G146" s="138">
        <v>1</v>
      </c>
      <c r="H146" s="141" t="s">
        <v>21678</v>
      </c>
      <c r="I146" s="138" t="s">
        <v>21695</v>
      </c>
      <c r="J146" s="138">
        <v>1.4619883040935673E-4</v>
      </c>
      <c r="K146" s="142">
        <v>20</v>
      </c>
      <c r="L146" s="142">
        <f t="shared" si="3"/>
        <v>18</v>
      </c>
      <c r="M146" s="142">
        <v>0</v>
      </c>
      <c r="N146" s="142">
        <v>0</v>
      </c>
      <c r="O146" s="142">
        <v>14896</v>
      </c>
      <c r="P146" s="142">
        <v>0</v>
      </c>
      <c r="Q146" s="142">
        <v>3</v>
      </c>
      <c r="R146" s="142">
        <v>34158</v>
      </c>
      <c r="S146" s="142">
        <v>8.7827156156683651E-5</v>
      </c>
      <c r="T146" s="142">
        <v>0</v>
      </c>
      <c r="U146" s="142">
        <v>17680</v>
      </c>
      <c r="V146" s="142">
        <v>0</v>
      </c>
      <c r="W146" s="142">
        <v>15</v>
      </c>
      <c r="X146" s="142">
        <v>102600</v>
      </c>
      <c r="Y146" s="142">
        <v>1.4619883040935673E-4</v>
      </c>
      <c r="Z146" s="142">
        <v>0</v>
      </c>
      <c r="AA146" s="142">
        <v>30344</v>
      </c>
      <c r="AB146" s="143">
        <v>0</v>
      </c>
    </row>
    <row r="147" spans="1:28" x14ac:dyDescent="0.25">
      <c r="A147" s="137" t="s">
        <v>482</v>
      </c>
      <c r="B147" s="137" t="s">
        <v>21879</v>
      </c>
      <c r="C147" s="137" t="s">
        <v>21880</v>
      </c>
      <c r="D147" s="138" t="s">
        <v>21669</v>
      </c>
      <c r="E147" s="138">
        <v>0.02</v>
      </c>
      <c r="F147" s="138">
        <v>4.4860662892000002E-3</v>
      </c>
      <c r="G147" s="138">
        <v>2</v>
      </c>
      <c r="H147" s="138" t="s">
        <v>21675</v>
      </c>
      <c r="I147" s="138" t="s">
        <v>21773</v>
      </c>
      <c r="J147" s="138">
        <v>9.8135426889106968E-6</v>
      </c>
      <c r="K147" s="142">
        <v>1</v>
      </c>
      <c r="L147" s="142">
        <f t="shared" si="3"/>
        <v>1</v>
      </c>
      <c r="M147" s="142">
        <v>0</v>
      </c>
      <c r="N147" s="142">
        <v>0</v>
      </c>
      <c r="O147" s="142">
        <v>14900</v>
      </c>
      <c r="P147" s="142">
        <v>0</v>
      </c>
      <c r="Q147" s="142">
        <v>0</v>
      </c>
      <c r="R147" s="142">
        <v>34248</v>
      </c>
      <c r="S147" s="142">
        <v>0</v>
      </c>
      <c r="T147" s="142">
        <v>0</v>
      </c>
      <c r="U147" s="142">
        <v>17690</v>
      </c>
      <c r="V147" s="142">
        <v>0</v>
      </c>
      <c r="W147" s="142">
        <v>1</v>
      </c>
      <c r="X147" s="142">
        <v>101900</v>
      </c>
      <c r="Y147" s="142">
        <v>9.8135426889106968E-6</v>
      </c>
      <c r="Z147" s="142">
        <v>0</v>
      </c>
      <c r="AA147" s="142">
        <v>30518</v>
      </c>
      <c r="AB147" s="143">
        <v>0</v>
      </c>
    </row>
    <row r="148" spans="1:28" x14ac:dyDescent="0.25">
      <c r="A148" s="137" t="s">
        <v>482</v>
      </c>
      <c r="B148" s="137" t="s">
        <v>21881</v>
      </c>
      <c r="C148" s="137" t="s">
        <v>21882</v>
      </c>
      <c r="D148" s="138" t="s">
        <v>21669</v>
      </c>
      <c r="E148" s="138">
        <v>0.02</v>
      </c>
      <c r="F148" s="138">
        <v>5.8518522123999998E-3</v>
      </c>
      <c r="G148" s="138">
        <v>2</v>
      </c>
      <c r="H148" s="138" t="s">
        <v>21675</v>
      </c>
      <c r="I148" s="138" t="s">
        <v>21695</v>
      </c>
      <c r="J148" s="138">
        <v>1.2704327941051919E-4</v>
      </c>
      <c r="K148" s="142">
        <v>3</v>
      </c>
      <c r="L148" s="142">
        <f t="shared" si="3"/>
        <v>3</v>
      </c>
      <c r="M148" s="142">
        <v>0</v>
      </c>
      <c r="N148" s="142">
        <v>3</v>
      </c>
      <c r="O148" s="142">
        <v>23614</v>
      </c>
      <c r="P148" s="142">
        <v>1.2704327941051919E-4</v>
      </c>
      <c r="Q148" s="142">
        <v>0</v>
      </c>
      <c r="R148" s="142">
        <v>35098</v>
      </c>
      <c r="S148" s="142">
        <v>0</v>
      </c>
      <c r="T148" s="142">
        <v>0</v>
      </c>
      <c r="U148" s="142">
        <v>19250</v>
      </c>
      <c r="V148" s="142">
        <v>0</v>
      </c>
      <c r="W148" s="142">
        <v>0</v>
      </c>
      <c r="X148" s="142">
        <v>117280</v>
      </c>
      <c r="Y148" s="142">
        <v>0</v>
      </c>
      <c r="Z148" s="142">
        <v>0</v>
      </c>
      <c r="AA148" s="142">
        <v>30520</v>
      </c>
      <c r="AB148" s="143">
        <v>0</v>
      </c>
    </row>
    <row r="149" spans="1:28" x14ac:dyDescent="0.25">
      <c r="A149" s="137" t="s">
        <v>482</v>
      </c>
      <c r="B149" s="137" t="s">
        <v>21883</v>
      </c>
      <c r="C149" s="137" t="s">
        <v>21884</v>
      </c>
      <c r="D149" s="138" t="s">
        <v>21669</v>
      </c>
      <c r="E149" s="138">
        <v>0.02</v>
      </c>
      <c r="F149" s="138">
        <v>5.6452132174000004E-3</v>
      </c>
      <c r="G149" s="138">
        <v>2</v>
      </c>
      <c r="H149" s="138" t="s">
        <v>21675</v>
      </c>
      <c r="I149" s="134" t="s">
        <v>21689</v>
      </c>
      <c r="J149" s="138">
        <v>6.4800414722654225E-5</v>
      </c>
      <c r="K149" s="139">
        <v>1</v>
      </c>
      <c r="L149" s="142">
        <f t="shared" si="3"/>
        <v>1</v>
      </c>
      <c r="M149" s="139">
        <v>0</v>
      </c>
      <c r="N149" s="139">
        <v>0</v>
      </c>
      <c r="O149" s="139">
        <v>8704</v>
      </c>
      <c r="P149" s="139">
        <v>0</v>
      </c>
      <c r="Q149" s="139">
        <v>0</v>
      </c>
      <c r="R149" s="139">
        <v>848</v>
      </c>
      <c r="S149" s="139">
        <v>0</v>
      </c>
      <c r="T149" s="139">
        <v>0</v>
      </c>
      <c r="U149" s="139">
        <v>1556</v>
      </c>
      <c r="V149" s="139">
        <v>0</v>
      </c>
      <c r="W149" s="139">
        <v>1</v>
      </c>
      <c r="X149" s="139">
        <v>15432</v>
      </c>
      <c r="Y149" s="139">
        <v>6.4800414722654225E-5</v>
      </c>
      <c r="Z149" s="139">
        <v>0</v>
      </c>
      <c r="AA149" s="139">
        <v>0</v>
      </c>
      <c r="AB149" s="139" t="s">
        <v>555</v>
      </c>
    </row>
    <row r="150" spans="1:28" x14ac:dyDescent="0.25">
      <c r="A150" s="137" t="s">
        <v>482</v>
      </c>
      <c r="B150" s="137" t="s">
        <v>21885</v>
      </c>
      <c r="C150" s="137" t="s">
        <v>21886</v>
      </c>
      <c r="D150" s="138" t="s">
        <v>21669</v>
      </c>
      <c r="E150" s="138">
        <v>0.02</v>
      </c>
      <c r="F150" s="138">
        <v>5.7524086510000001E-3</v>
      </c>
      <c r="G150" s="138">
        <v>2</v>
      </c>
      <c r="H150" s="138" t="s">
        <v>21675</v>
      </c>
      <c r="I150" s="134" t="s">
        <v>21676</v>
      </c>
      <c r="J150" s="138"/>
      <c r="K150" s="135"/>
      <c r="L150" s="135"/>
      <c r="M150" s="135"/>
      <c r="N150" s="135"/>
      <c r="O150" s="135"/>
      <c r="P150" s="135"/>
      <c r="Q150" s="135"/>
      <c r="R150" s="135"/>
      <c r="S150" s="135"/>
      <c r="T150" s="135"/>
      <c r="U150" s="135"/>
      <c r="V150" s="135"/>
      <c r="W150" s="135"/>
      <c r="X150" s="135"/>
      <c r="Y150" s="135"/>
      <c r="Z150" s="135"/>
      <c r="AA150" s="135"/>
      <c r="AB150" s="139" t="s">
        <v>555</v>
      </c>
    </row>
    <row r="151" spans="1:28" x14ac:dyDescent="0.25">
      <c r="A151" s="137" t="s">
        <v>482</v>
      </c>
      <c r="B151" s="137" t="s">
        <v>21128</v>
      </c>
      <c r="C151" s="137" t="s">
        <v>21887</v>
      </c>
      <c r="D151" s="138" t="s">
        <v>21669</v>
      </c>
      <c r="E151" s="138">
        <v>0.02</v>
      </c>
      <c r="F151" s="140">
        <v>1.5085714263000001E-9</v>
      </c>
      <c r="G151" s="138">
        <v>1</v>
      </c>
      <c r="H151" s="141" t="s">
        <v>21678</v>
      </c>
      <c r="I151" s="138" t="s">
        <v>21695</v>
      </c>
      <c r="J151" s="138">
        <v>7.8647267007E-4</v>
      </c>
      <c r="K151" s="139">
        <v>83</v>
      </c>
      <c r="L151" s="142">
        <f>SUM(N151,Q151,T151,W151,Z151)</f>
        <v>67</v>
      </c>
      <c r="M151" s="139">
        <v>0</v>
      </c>
      <c r="N151" s="139">
        <v>0</v>
      </c>
      <c r="O151" s="139">
        <v>23598</v>
      </c>
      <c r="P151" s="139">
        <v>0</v>
      </c>
      <c r="Q151" s="139">
        <v>15</v>
      </c>
      <c r="R151" s="139">
        <v>35092</v>
      </c>
      <c r="S151" s="139">
        <v>4.274478513621338E-4</v>
      </c>
      <c r="T151" s="139">
        <v>1</v>
      </c>
      <c r="U151" s="139">
        <v>19250</v>
      </c>
      <c r="V151" s="139">
        <v>5.1948051948051951E-5</v>
      </c>
      <c r="W151" s="139">
        <v>27</v>
      </c>
      <c r="X151" s="139">
        <v>117674</v>
      </c>
      <c r="Y151" s="139">
        <v>2.2944745653245407E-4</v>
      </c>
      <c r="Z151" s="139">
        <v>24</v>
      </c>
      <c r="AA151" s="139">
        <v>30516</v>
      </c>
      <c r="AB151" s="143">
        <v>7.8647267007E-4</v>
      </c>
    </row>
    <row r="152" spans="1:28" x14ac:dyDescent="0.25">
      <c r="A152" s="137" t="s">
        <v>482</v>
      </c>
      <c r="B152" s="137" t="s">
        <v>4925</v>
      </c>
      <c r="C152" s="137" t="s">
        <v>21888</v>
      </c>
      <c r="D152" s="138" t="s">
        <v>21669</v>
      </c>
      <c r="E152" s="138">
        <v>0.02</v>
      </c>
      <c r="F152" s="140">
        <v>6.0967593742000003E-9</v>
      </c>
      <c r="G152" s="138">
        <v>1</v>
      </c>
      <c r="H152" s="141" t="s">
        <v>21678</v>
      </c>
      <c r="I152" s="138" t="s">
        <v>21695</v>
      </c>
      <c r="J152" s="138">
        <v>2.1245495954857571E-4</v>
      </c>
      <c r="K152" s="142">
        <v>33</v>
      </c>
      <c r="L152" s="142">
        <f>SUM(N152,Q152,T152,W152,Z152)</f>
        <v>32</v>
      </c>
      <c r="M152" s="142">
        <v>0</v>
      </c>
      <c r="N152" s="142">
        <v>0</v>
      </c>
      <c r="O152" s="142">
        <v>23588</v>
      </c>
      <c r="P152" s="142">
        <v>0</v>
      </c>
      <c r="Q152" s="142">
        <v>2</v>
      </c>
      <c r="R152" s="142">
        <v>35092</v>
      </c>
      <c r="S152" s="142">
        <v>5.699304684828451E-5</v>
      </c>
      <c r="T152" s="142">
        <v>0</v>
      </c>
      <c r="U152" s="142">
        <v>19250</v>
      </c>
      <c r="V152" s="142">
        <v>0</v>
      </c>
      <c r="W152" s="142">
        <v>25</v>
      </c>
      <c r="X152" s="142">
        <v>117672</v>
      </c>
      <c r="Y152" s="142">
        <v>2.1245495954857571E-4</v>
      </c>
      <c r="Z152" s="142">
        <v>5</v>
      </c>
      <c r="AA152" s="142">
        <v>30514</v>
      </c>
      <c r="AB152" s="143">
        <v>1.6385921215999999E-4</v>
      </c>
    </row>
    <row r="153" spans="1:28" x14ac:dyDescent="0.25">
      <c r="A153" s="137" t="s">
        <v>482</v>
      </c>
      <c r="B153" s="137" t="s">
        <v>21889</v>
      </c>
      <c r="C153" s="137" t="s">
        <v>21890</v>
      </c>
      <c r="D153" s="138" t="s">
        <v>21669</v>
      </c>
      <c r="E153" s="138">
        <v>0.02</v>
      </c>
      <c r="F153" s="138">
        <v>4.1065896096999996E-3</v>
      </c>
      <c r="G153" s="138">
        <v>2</v>
      </c>
      <c r="H153" s="138" t="s">
        <v>21675</v>
      </c>
      <c r="I153" s="138" t="s">
        <v>21773</v>
      </c>
      <c r="J153" s="138">
        <v>9.7721142946487904E-6</v>
      </c>
      <c r="K153" s="139">
        <v>2</v>
      </c>
      <c r="L153" s="142">
        <f>SUM(N153,Q153,T153,W153,Z153)</f>
        <v>1</v>
      </c>
      <c r="M153" s="139">
        <v>0</v>
      </c>
      <c r="N153" s="139">
        <v>0</v>
      </c>
      <c r="O153" s="139">
        <v>14874</v>
      </c>
      <c r="P153" s="139">
        <v>0</v>
      </c>
      <c r="Q153" s="139">
        <v>0</v>
      </c>
      <c r="R153" s="139">
        <v>34244</v>
      </c>
      <c r="S153" s="139">
        <v>0</v>
      </c>
      <c r="T153" s="139">
        <v>0</v>
      </c>
      <c r="U153" s="139">
        <v>17692</v>
      </c>
      <c r="V153" s="139">
        <v>0</v>
      </c>
      <c r="W153" s="139">
        <v>1</v>
      </c>
      <c r="X153" s="139">
        <v>102332</v>
      </c>
      <c r="Y153" s="139">
        <v>9.7721142946487904E-6</v>
      </c>
      <c r="Z153" s="139">
        <v>0</v>
      </c>
      <c r="AA153" s="139">
        <v>30514</v>
      </c>
      <c r="AB153" s="143">
        <v>0</v>
      </c>
    </row>
    <row r="154" spans="1:28" x14ac:dyDescent="0.25">
      <c r="A154" s="137" t="s">
        <v>482</v>
      </c>
      <c r="B154" s="137" t="s">
        <v>21891</v>
      </c>
      <c r="C154" s="137" t="s">
        <v>21892</v>
      </c>
      <c r="D154" s="138" t="s">
        <v>21669</v>
      </c>
      <c r="E154" s="138">
        <v>0.02</v>
      </c>
      <c r="F154" s="140">
        <v>3.0318176799000001E-4</v>
      </c>
      <c r="G154" s="138">
        <v>1</v>
      </c>
      <c r="H154" s="141" t="s">
        <v>21678</v>
      </c>
      <c r="I154" s="138" t="s">
        <v>21695</v>
      </c>
      <c r="J154" s="138">
        <v>1.0742607133091136E-4</v>
      </c>
      <c r="K154" s="139">
        <v>11</v>
      </c>
      <c r="L154" s="142">
        <f>SUM(N154,Q154,T154,W154,Z154)</f>
        <v>11</v>
      </c>
      <c r="M154" s="139">
        <v>0</v>
      </c>
      <c r="N154" s="139">
        <v>0</v>
      </c>
      <c r="O154" s="139">
        <v>14742</v>
      </c>
      <c r="P154" s="139">
        <v>0</v>
      </c>
      <c r="Q154" s="139">
        <v>0</v>
      </c>
      <c r="R154" s="139">
        <v>34230</v>
      </c>
      <c r="S154" s="139">
        <v>0</v>
      </c>
      <c r="T154" s="139">
        <v>0</v>
      </c>
      <c r="U154" s="139">
        <v>17690</v>
      </c>
      <c r="V154" s="139">
        <v>0</v>
      </c>
      <c r="W154" s="139">
        <v>11</v>
      </c>
      <c r="X154" s="139">
        <v>102396</v>
      </c>
      <c r="Y154" s="139">
        <v>1.0742607133091136E-4</v>
      </c>
      <c r="Z154" s="139">
        <v>0</v>
      </c>
      <c r="AA154" s="139">
        <v>30316</v>
      </c>
      <c r="AB154" s="143">
        <v>0</v>
      </c>
    </row>
    <row r="155" spans="1:28" x14ac:dyDescent="0.25">
      <c r="A155" s="137" t="s">
        <v>482</v>
      </c>
      <c r="B155" s="137" t="s">
        <v>21893</v>
      </c>
      <c r="C155" s="137" t="s">
        <v>21894</v>
      </c>
      <c r="D155" s="138" t="s">
        <v>21669</v>
      </c>
      <c r="E155" s="138">
        <v>0.02</v>
      </c>
      <c r="F155" s="140">
        <v>9.9847587735999994E-4</v>
      </c>
      <c r="G155" s="138">
        <v>1</v>
      </c>
      <c r="H155" s="138" t="s">
        <v>21675</v>
      </c>
      <c r="I155" s="134" t="s">
        <v>21679</v>
      </c>
      <c r="J155" s="138">
        <v>2.5459544783339274E-5</v>
      </c>
      <c r="K155" s="139">
        <v>3</v>
      </c>
      <c r="L155" s="142">
        <f>SUM(N155,Q155,T155,W155,Z155)</f>
        <v>3</v>
      </c>
      <c r="M155" s="139">
        <v>0</v>
      </c>
      <c r="N155" s="139">
        <v>0</v>
      </c>
      <c r="O155" s="139">
        <v>23436</v>
      </c>
      <c r="P155" s="139">
        <v>0</v>
      </c>
      <c r="Q155" s="139">
        <v>0</v>
      </c>
      <c r="R155" s="139">
        <v>35082</v>
      </c>
      <c r="S155" s="139">
        <v>0</v>
      </c>
      <c r="T155" s="139">
        <v>0</v>
      </c>
      <c r="U155" s="139">
        <v>19248</v>
      </c>
      <c r="V155" s="139">
        <v>0</v>
      </c>
      <c r="W155" s="139">
        <v>3</v>
      </c>
      <c r="X155" s="139">
        <v>117834</v>
      </c>
      <c r="Y155" s="139">
        <v>2.5459544783339274E-5</v>
      </c>
      <c r="Z155" s="139">
        <v>0</v>
      </c>
      <c r="AA155" s="139">
        <v>30516</v>
      </c>
      <c r="AB155" s="143">
        <v>0</v>
      </c>
    </row>
    <row r="156" spans="1:28" x14ac:dyDescent="0.25">
      <c r="A156" s="137" t="s">
        <v>482</v>
      </c>
      <c r="B156" s="137" t="s">
        <v>21895</v>
      </c>
      <c r="C156" s="137" t="s">
        <v>21896</v>
      </c>
      <c r="D156" s="138" t="s">
        <v>21669</v>
      </c>
      <c r="E156" s="138">
        <v>0.02</v>
      </c>
      <c r="F156" s="138">
        <v>8.0971659918999996E-3</v>
      </c>
      <c r="G156" s="138">
        <v>2</v>
      </c>
      <c r="H156" s="138" t="s">
        <v>21675</v>
      </c>
      <c r="I156" s="134" t="s">
        <v>21676</v>
      </c>
      <c r="J156" s="138"/>
      <c r="K156" s="146"/>
      <c r="L156" s="146"/>
      <c r="M156" s="146"/>
      <c r="N156" s="146"/>
      <c r="O156" s="146"/>
      <c r="P156" s="146"/>
      <c r="Q156" s="146"/>
      <c r="R156" s="146"/>
      <c r="S156" s="146"/>
      <c r="T156" s="146"/>
      <c r="U156" s="146"/>
      <c r="V156" s="146"/>
      <c r="W156" s="146"/>
      <c r="X156" s="146"/>
      <c r="Y156" s="146"/>
      <c r="Z156" s="146"/>
      <c r="AA156" s="146"/>
      <c r="AB156" s="139" t="s">
        <v>555</v>
      </c>
    </row>
    <row r="157" spans="1:28" x14ac:dyDescent="0.25">
      <c r="A157" s="137" t="s">
        <v>482</v>
      </c>
      <c r="B157" s="137" t="s">
        <v>21897</v>
      </c>
      <c r="C157" s="137" t="s">
        <v>21898</v>
      </c>
      <c r="D157" s="138" t="s">
        <v>21669</v>
      </c>
      <c r="E157" s="138">
        <v>0.02</v>
      </c>
      <c r="F157" s="138">
        <v>1.8565353888000001E-3</v>
      </c>
      <c r="G157" s="138">
        <v>2</v>
      </c>
      <c r="H157" s="138" t="s">
        <v>21675</v>
      </c>
      <c r="I157" s="138" t="s">
        <v>21695</v>
      </c>
      <c r="J157" s="138">
        <v>1.3601741022850925E-4</v>
      </c>
      <c r="K157" s="139">
        <v>4</v>
      </c>
      <c r="L157" s="142">
        <f>SUM(N157,Q157,T157,W157,Z157)</f>
        <v>4</v>
      </c>
      <c r="M157" s="139">
        <v>0</v>
      </c>
      <c r="N157" s="139">
        <v>2</v>
      </c>
      <c r="O157" s="139">
        <v>14704</v>
      </c>
      <c r="P157" s="139">
        <v>1.3601741022850925E-4</v>
      </c>
      <c r="Q157" s="139">
        <v>2</v>
      </c>
      <c r="R157" s="139">
        <v>34238</v>
      </c>
      <c r="S157" s="139">
        <v>5.8414627022606458E-5</v>
      </c>
      <c r="T157" s="139">
        <v>0</v>
      </c>
      <c r="U157" s="139">
        <v>17692</v>
      </c>
      <c r="V157" s="139">
        <v>0</v>
      </c>
      <c r="W157" s="139">
        <v>0</v>
      </c>
      <c r="X157" s="139">
        <v>102448</v>
      </c>
      <c r="Y157" s="139">
        <v>0</v>
      </c>
      <c r="Z157" s="139">
        <v>0</v>
      </c>
      <c r="AA157" s="139">
        <v>30516</v>
      </c>
      <c r="AB157" s="143">
        <v>0</v>
      </c>
    </row>
    <row r="158" spans="1:28" x14ac:dyDescent="0.25">
      <c r="A158" s="137" t="s">
        <v>482</v>
      </c>
      <c r="B158" s="137" t="s">
        <v>21899</v>
      </c>
      <c r="C158" s="137" t="s">
        <v>21900</v>
      </c>
      <c r="D158" s="138" t="s">
        <v>21669</v>
      </c>
      <c r="E158" s="138">
        <v>0.02</v>
      </c>
      <c r="F158" s="140">
        <v>1.2420733707E-5</v>
      </c>
      <c r="G158" s="138">
        <v>1</v>
      </c>
      <c r="H158" s="138" t="s">
        <v>21675</v>
      </c>
      <c r="I158" s="134" t="s">
        <v>21679</v>
      </c>
      <c r="J158" s="138">
        <v>2.9243756457996219E-5</v>
      </c>
      <c r="K158" s="142">
        <v>3</v>
      </c>
      <c r="L158" s="142">
        <f>SUM(N158,Q158,T158,W158,Z158)</f>
        <v>3</v>
      </c>
      <c r="M158" s="142">
        <v>0</v>
      </c>
      <c r="N158" s="142">
        <v>0</v>
      </c>
      <c r="O158" s="142">
        <v>14840</v>
      </c>
      <c r="P158" s="142">
        <v>0</v>
      </c>
      <c r="Q158" s="142">
        <v>0</v>
      </c>
      <c r="R158" s="142">
        <v>34256</v>
      </c>
      <c r="S158" s="142">
        <v>0</v>
      </c>
      <c r="T158" s="142">
        <v>0</v>
      </c>
      <c r="U158" s="142">
        <v>17692</v>
      </c>
      <c r="V158" s="142">
        <v>0</v>
      </c>
      <c r="W158" s="142">
        <v>3</v>
      </c>
      <c r="X158" s="142">
        <v>102586</v>
      </c>
      <c r="Y158" s="142">
        <v>2.9243756457996219E-5</v>
      </c>
      <c r="Z158" s="142">
        <v>0</v>
      </c>
      <c r="AA158" s="142">
        <v>30522</v>
      </c>
      <c r="AB158" s="143">
        <v>0</v>
      </c>
    </row>
    <row r="159" spans="1:28" x14ac:dyDescent="0.25">
      <c r="A159" s="137" t="s">
        <v>482</v>
      </c>
      <c r="B159" s="137" t="s">
        <v>4943</v>
      </c>
      <c r="C159" s="137" t="s">
        <v>21901</v>
      </c>
      <c r="D159" s="138" t="s">
        <v>21669</v>
      </c>
      <c r="E159" s="138">
        <v>0.02</v>
      </c>
      <c r="F159" s="140">
        <v>5.9183323200999999E-6</v>
      </c>
      <c r="G159" s="138">
        <v>1</v>
      </c>
      <c r="H159" s="141" t="s">
        <v>21678</v>
      </c>
      <c r="I159" s="138" t="s">
        <v>21684</v>
      </c>
      <c r="J159" s="138">
        <v>3.4352441613588108E-2</v>
      </c>
      <c r="K159" s="139">
        <v>901</v>
      </c>
      <c r="L159" s="142">
        <f>SUM(N159,Q159,T159,W159,Z159)</f>
        <v>894</v>
      </c>
      <c r="M159" s="139">
        <v>19</v>
      </c>
      <c r="N159" s="139">
        <v>809</v>
      </c>
      <c r="O159" s="139">
        <v>23550</v>
      </c>
      <c r="P159" s="139">
        <v>3.4352441613588108E-2</v>
      </c>
      <c r="Q159" s="139">
        <v>66</v>
      </c>
      <c r="R159" s="139">
        <v>35104</v>
      </c>
      <c r="S159" s="139">
        <v>1.8801276207839562E-3</v>
      </c>
      <c r="T159" s="139">
        <v>0</v>
      </c>
      <c r="U159" s="139">
        <v>19252</v>
      </c>
      <c r="V159" s="139">
        <v>0</v>
      </c>
      <c r="W159" s="139">
        <v>17</v>
      </c>
      <c r="X159" s="139">
        <v>118020</v>
      </c>
      <c r="Y159" s="139">
        <v>1.4404338247754617E-4</v>
      </c>
      <c r="Z159" s="139">
        <v>2</v>
      </c>
      <c r="AA159" s="139">
        <v>30522</v>
      </c>
      <c r="AB159" s="147">
        <v>6.5526505470999999E-5</v>
      </c>
    </row>
    <row r="160" spans="1:28" x14ac:dyDescent="0.25">
      <c r="A160" s="137" t="s">
        <v>482</v>
      </c>
      <c r="B160" s="137" t="s">
        <v>21902</v>
      </c>
      <c r="C160" s="137" t="s">
        <v>21903</v>
      </c>
      <c r="D160" s="138" t="s">
        <v>21669</v>
      </c>
      <c r="E160" s="138">
        <v>0.02</v>
      </c>
      <c r="F160" s="138">
        <v>1.3668100985999999E-3</v>
      </c>
      <c r="G160" s="138">
        <v>2</v>
      </c>
      <c r="H160" s="138" t="s">
        <v>21675</v>
      </c>
      <c r="I160" s="134" t="s">
        <v>21676</v>
      </c>
      <c r="J160" s="138"/>
      <c r="K160" s="144"/>
      <c r="L160" s="144"/>
      <c r="M160" s="144"/>
      <c r="N160" s="144"/>
      <c r="O160" s="144"/>
      <c r="P160" s="144"/>
      <c r="Q160" s="144"/>
      <c r="R160" s="144"/>
      <c r="S160" s="144"/>
      <c r="T160" s="144"/>
      <c r="U160" s="144"/>
      <c r="V160" s="144"/>
      <c r="W160" s="144"/>
      <c r="X160" s="144"/>
      <c r="Y160" s="144"/>
      <c r="Z160" s="144"/>
      <c r="AA160" s="144"/>
      <c r="AB160" s="139" t="s">
        <v>555</v>
      </c>
    </row>
    <row r="161" spans="1:28" x14ac:dyDescent="0.25">
      <c r="A161" s="137" t="s">
        <v>482</v>
      </c>
      <c r="B161" s="137" t="s">
        <v>21904</v>
      </c>
      <c r="C161" s="137" t="s">
        <v>21905</v>
      </c>
      <c r="D161" s="138" t="s">
        <v>21669</v>
      </c>
      <c r="E161" s="138">
        <v>0.02</v>
      </c>
      <c r="F161" s="138">
        <v>2.4715667261000001E-3</v>
      </c>
      <c r="G161" s="138">
        <v>2</v>
      </c>
      <c r="H161" s="138" t="s">
        <v>21675</v>
      </c>
      <c r="I161" s="134" t="s">
        <v>21676</v>
      </c>
      <c r="J161" s="138"/>
      <c r="K161" s="135"/>
      <c r="L161" s="135"/>
      <c r="M161" s="135"/>
      <c r="N161" s="135"/>
      <c r="O161" s="135"/>
      <c r="P161" s="135"/>
      <c r="Q161" s="135"/>
      <c r="R161" s="135"/>
      <c r="S161" s="135"/>
      <c r="T161" s="135"/>
      <c r="U161" s="135"/>
      <c r="V161" s="135"/>
      <c r="W161" s="135"/>
      <c r="X161" s="135"/>
      <c r="Y161" s="135"/>
      <c r="Z161" s="135"/>
      <c r="AA161" s="135"/>
      <c r="AB161" s="139" t="s">
        <v>555</v>
      </c>
    </row>
    <row r="162" spans="1:28" x14ac:dyDescent="0.25">
      <c r="A162" s="137" t="s">
        <v>482</v>
      </c>
      <c r="B162" s="137" t="s">
        <v>21906</v>
      </c>
      <c r="C162" s="137" t="s">
        <v>21907</v>
      </c>
      <c r="D162" s="138" t="s">
        <v>21669</v>
      </c>
      <c r="E162" s="138">
        <v>0.02</v>
      </c>
      <c r="F162" s="138">
        <v>8.0971659918999996E-3</v>
      </c>
      <c r="G162" s="138">
        <v>2</v>
      </c>
      <c r="H162" s="138" t="s">
        <v>21675</v>
      </c>
      <c r="I162" s="138" t="s">
        <v>21682</v>
      </c>
      <c r="J162" s="138">
        <v>1.1948051948051947E-3</v>
      </c>
      <c r="K162" s="139">
        <v>23</v>
      </c>
      <c r="L162" s="142">
        <f>SUM(N162,Q162,T162,W162,Z162)</f>
        <v>23</v>
      </c>
      <c r="M162" s="139">
        <v>0</v>
      </c>
      <c r="N162" s="139">
        <v>0</v>
      </c>
      <c r="O162" s="139">
        <v>23608</v>
      </c>
      <c r="P162" s="139">
        <v>0</v>
      </c>
      <c r="Q162" s="139">
        <v>0</v>
      </c>
      <c r="R162" s="139">
        <v>35108</v>
      </c>
      <c r="S162" s="139">
        <v>0</v>
      </c>
      <c r="T162" s="139">
        <v>23</v>
      </c>
      <c r="U162" s="139">
        <v>19250</v>
      </c>
      <c r="V162" s="139">
        <v>1.1948051948051947E-3</v>
      </c>
      <c r="W162" s="139">
        <v>0</v>
      </c>
      <c r="X162" s="139">
        <v>118036</v>
      </c>
      <c r="Y162" s="139">
        <v>0</v>
      </c>
      <c r="Z162" s="139">
        <v>0</v>
      </c>
      <c r="AA162" s="139">
        <v>30522</v>
      </c>
      <c r="AB162" s="143">
        <v>0</v>
      </c>
    </row>
    <row r="163" spans="1:28" x14ac:dyDescent="0.25">
      <c r="A163" s="137" t="s">
        <v>482</v>
      </c>
      <c r="B163" s="137" t="s">
        <v>21908</v>
      </c>
      <c r="C163" s="137" t="s">
        <v>21909</v>
      </c>
      <c r="D163" s="138" t="s">
        <v>21669</v>
      </c>
      <c r="E163" s="138">
        <v>0.02</v>
      </c>
      <c r="F163" s="138">
        <v>1.3711088416E-3</v>
      </c>
      <c r="G163" s="138">
        <v>2</v>
      </c>
      <c r="H163" s="138" t="s">
        <v>21675</v>
      </c>
      <c r="I163" s="134" t="s">
        <v>21679</v>
      </c>
      <c r="J163" s="138">
        <v>8.469838903664053E-5</v>
      </c>
      <c r="K163" s="142">
        <v>10</v>
      </c>
      <c r="L163" s="142">
        <f>SUM(N163,Q163,T163,W163,Z163)</f>
        <v>10</v>
      </c>
      <c r="M163" s="142">
        <v>0</v>
      </c>
      <c r="N163" s="142">
        <v>0</v>
      </c>
      <c r="O163" s="142">
        <v>23610</v>
      </c>
      <c r="P163" s="142">
        <v>0</v>
      </c>
      <c r="Q163" s="142">
        <v>0</v>
      </c>
      <c r="R163" s="142">
        <v>35108</v>
      </c>
      <c r="S163" s="142">
        <v>0</v>
      </c>
      <c r="T163" s="142">
        <v>0</v>
      </c>
      <c r="U163" s="142">
        <v>19250</v>
      </c>
      <c r="V163" s="142">
        <v>0</v>
      </c>
      <c r="W163" s="142">
        <v>10</v>
      </c>
      <c r="X163" s="142">
        <v>118066</v>
      </c>
      <c r="Y163" s="142">
        <v>8.469838903664053E-5</v>
      </c>
      <c r="Z163" s="142">
        <v>0</v>
      </c>
      <c r="AA163" s="142">
        <v>30522</v>
      </c>
      <c r="AB163" s="143">
        <v>0</v>
      </c>
    </row>
    <row r="164" spans="1:28" x14ac:dyDescent="0.25">
      <c r="A164" s="137" t="s">
        <v>482</v>
      </c>
      <c r="B164" s="137" t="s">
        <v>21910</v>
      </c>
      <c r="C164" s="137" t="s">
        <v>21911</v>
      </c>
      <c r="D164" s="138" t="s">
        <v>21669</v>
      </c>
      <c r="E164" s="138">
        <v>0.02</v>
      </c>
      <c r="F164" s="140">
        <v>1.1224363808E-5</v>
      </c>
      <c r="G164" s="138">
        <v>1</v>
      </c>
      <c r="H164" s="141" t="s">
        <v>21678</v>
      </c>
      <c r="I164" s="138" t="s">
        <v>21773</v>
      </c>
      <c r="J164" s="138">
        <v>9.7426004949241045E-6</v>
      </c>
      <c r="K164" s="142">
        <v>1</v>
      </c>
      <c r="L164" s="142">
        <f>SUM(N164,Q164,T164,W164,Z164)</f>
        <v>1</v>
      </c>
      <c r="M164" s="142">
        <v>0</v>
      </c>
      <c r="N164" s="142">
        <v>0</v>
      </c>
      <c r="O164" s="142">
        <v>14900</v>
      </c>
      <c r="P164" s="142">
        <v>0</v>
      </c>
      <c r="Q164" s="142">
        <v>0</v>
      </c>
      <c r="R164" s="142">
        <v>34256</v>
      </c>
      <c r="S164" s="142">
        <v>0</v>
      </c>
      <c r="T164" s="142">
        <v>0</v>
      </c>
      <c r="U164" s="142">
        <v>17692</v>
      </c>
      <c r="V164" s="142">
        <v>0</v>
      </c>
      <c r="W164" s="142">
        <v>1</v>
      </c>
      <c r="X164" s="142">
        <v>102642</v>
      </c>
      <c r="Y164" s="142">
        <v>9.7426004949241045E-6</v>
      </c>
      <c r="Z164" s="142">
        <v>0</v>
      </c>
      <c r="AA164" s="142">
        <v>30522</v>
      </c>
      <c r="AB164" s="143">
        <v>0</v>
      </c>
    </row>
    <row r="165" spans="1:28" x14ac:dyDescent="0.25">
      <c r="A165" s="137" t="s">
        <v>482</v>
      </c>
      <c r="B165" s="137" t="s">
        <v>21912</v>
      </c>
      <c r="C165" s="137" t="s">
        <v>21913</v>
      </c>
      <c r="D165" s="138" t="s">
        <v>21669</v>
      </c>
      <c r="E165" s="138">
        <v>0.02</v>
      </c>
      <c r="F165" s="140">
        <v>6.5989029531999995E-5</v>
      </c>
      <c r="G165" s="138">
        <v>1</v>
      </c>
      <c r="H165" s="138" t="s">
        <v>21675</v>
      </c>
      <c r="I165" s="138" t="s">
        <v>21695</v>
      </c>
      <c r="J165" s="138">
        <v>4.587456583E-4</v>
      </c>
      <c r="K165" s="142">
        <v>19</v>
      </c>
      <c r="L165" s="142">
        <f>SUM(N165,Q165,T165,W165,Z165)</f>
        <v>19</v>
      </c>
      <c r="M165" s="142">
        <v>1</v>
      </c>
      <c r="N165" s="142">
        <v>2</v>
      </c>
      <c r="O165" s="142">
        <v>14896</v>
      </c>
      <c r="P165" s="142">
        <v>1.3426423200859291E-4</v>
      </c>
      <c r="Q165" s="142">
        <v>2</v>
      </c>
      <c r="R165" s="142">
        <v>34236</v>
      </c>
      <c r="S165" s="142">
        <v>5.8418039490594695E-5</v>
      </c>
      <c r="T165" s="142">
        <v>0</v>
      </c>
      <c r="U165" s="142">
        <v>17664</v>
      </c>
      <c r="V165" s="142">
        <v>0</v>
      </c>
      <c r="W165" s="142">
        <v>1</v>
      </c>
      <c r="X165" s="142">
        <v>102612</v>
      </c>
      <c r="Y165" s="142">
        <v>9.7454488753751994E-6</v>
      </c>
      <c r="Z165" s="142">
        <v>14</v>
      </c>
      <c r="AA165" s="142">
        <v>30518</v>
      </c>
      <c r="AB165" s="143">
        <v>4.587456583E-4</v>
      </c>
    </row>
    <row r="166" spans="1:28" x14ac:dyDescent="0.25">
      <c r="A166" s="137" t="s">
        <v>482</v>
      </c>
      <c r="B166" s="137" t="s">
        <v>21132</v>
      </c>
      <c r="C166" s="137" t="s">
        <v>21914</v>
      </c>
      <c r="D166" s="138" t="s">
        <v>21669</v>
      </c>
      <c r="E166" s="138">
        <v>0.02</v>
      </c>
      <c r="F166" s="140">
        <v>2.0408163265E-12</v>
      </c>
      <c r="G166" s="138">
        <v>1</v>
      </c>
      <c r="H166" s="141" t="s">
        <v>21678</v>
      </c>
      <c r="I166" s="138" t="s">
        <v>21684</v>
      </c>
      <c r="J166" s="138">
        <v>0.50373525556999998</v>
      </c>
      <c r="K166" s="142">
        <v>93760</v>
      </c>
      <c r="L166" s="142">
        <f>SUM(N166,Q166,T166,W166,Z166)</f>
        <v>77700</v>
      </c>
      <c r="M166" s="142">
        <v>17207</v>
      </c>
      <c r="N166" s="142">
        <v>5491</v>
      </c>
      <c r="O166" s="142">
        <v>23590</v>
      </c>
      <c r="P166" s="142">
        <v>0.2327681220856295</v>
      </c>
      <c r="Q166" s="142">
        <v>11096</v>
      </c>
      <c r="R166" s="142">
        <v>35040</v>
      </c>
      <c r="S166" s="142">
        <v>0.31666666666666665</v>
      </c>
      <c r="T166" s="142">
        <v>7230</v>
      </c>
      <c r="U166" s="142">
        <v>19196</v>
      </c>
      <c r="V166" s="142">
        <v>0.3766409668680975</v>
      </c>
      <c r="W166" s="142">
        <v>38509</v>
      </c>
      <c r="X166" s="142">
        <v>117866</v>
      </c>
      <c r="Y166" s="142">
        <v>0.32671847691446221</v>
      </c>
      <c r="Z166" s="142">
        <v>15374</v>
      </c>
      <c r="AA166" s="142">
        <v>30520</v>
      </c>
      <c r="AB166" s="143">
        <v>0.50373525556999998</v>
      </c>
    </row>
    <row r="167" spans="1:28" x14ac:dyDescent="0.25">
      <c r="A167" s="137" t="s">
        <v>482</v>
      </c>
      <c r="B167" s="137" t="s">
        <v>21915</v>
      </c>
      <c r="C167" s="137" t="s">
        <v>21916</v>
      </c>
      <c r="D167" s="138" t="s">
        <v>21669</v>
      </c>
      <c r="E167" s="138">
        <v>0.02</v>
      </c>
      <c r="F167" s="138">
        <v>5.8170042263000002E-3</v>
      </c>
      <c r="G167" s="138">
        <v>2</v>
      </c>
      <c r="H167" s="138" t="s">
        <v>21675</v>
      </c>
      <c r="I167" s="134" t="s">
        <v>21676</v>
      </c>
      <c r="J167" s="138"/>
      <c r="K167" s="144"/>
      <c r="L167" s="144"/>
      <c r="M167" s="144"/>
      <c r="N167" s="144"/>
      <c r="O167" s="144"/>
      <c r="P167" s="144"/>
      <c r="Q167" s="144"/>
      <c r="R167" s="144"/>
      <c r="S167" s="144"/>
      <c r="T167" s="144"/>
      <c r="U167" s="144"/>
      <c r="V167" s="144"/>
      <c r="W167" s="144"/>
      <c r="X167" s="144"/>
      <c r="Y167" s="144"/>
      <c r="Z167" s="144"/>
      <c r="AA167" s="144"/>
      <c r="AB167" s="139" t="s">
        <v>555</v>
      </c>
    </row>
    <row r="168" spans="1:28" x14ac:dyDescent="0.25">
      <c r="A168" s="137" t="s">
        <v>482</v>
      </c>
      <c r="B168" s="137" t="s">
        <v>21917</v>
      </c>
      <c r="C168" s="137" t="s">
        <v>21918</v>
      </c>
      <c r="D168" s="138" t="s">
        <v>21669</v>
      </c>
      <c r="E168" s="138">
        <v>0.02</v>
      </c>
      <c r="F168" s="138">
        <v>8.2912133895000004E-3</v>
      </c>
      <c r="G168" s="138">
        <v>2</v>
      </c>
      <c r="H168" s="138" t="s">
        <v>21675</v>
      </c>
      <c r="I168" s="138" t="s">
        <v>21695</v>
      </c>
      <c r="J168" s="138">
        <v>9.9113197704746997E-4</v>
      </c>
      <c r="K168" s="139">
        <v>20</v>
      </c>
      <c r="L168" s="142">
        <f>SUM(N168,Q168,T168,W168,Z168)</f>
        <v>19</v>
      </c>
      <c r="M168" s="139">
        <v>0</v>
      </c>
      <c r="N168" s="139">
        <v>0</v>
      </c>
      <c r="O168" s="139">
        <v>23594</v>
      </c>
      <c r="P168" s="139">
        <v>0</v>
      </c>
      <c r="Q168" s="139">
        <v>0</v>
      </c>
      <c r="R168" s="139">
        <v>35034</v>
      </c>
      <c r="S168" s="139">
        <v>0</v>
      </c>
      <c r="T168" s="139">
        <v>19</v>
      </c>
      <c r="U168" s="139">
        <v>19170</v>
      </c>
      <c r="V168" s="139">
        <v>9.9113197704746997E-4</v>
      </c>
      <c r="W168" s="139">
        <v>0</v>
      </c>
      <c r="X168" s="139">
        <v>117926</v>
      </c>
      <c r="Y168" s="139">
        <v>0</v>
      </c>
      <c r="Z168" s="139">
        <v>0</v>
      </c>
      <c r="AA168" s="139">
        <v>30514</v>
      </c>
      <c r="AB168" s="143">
        <v>0</v>
      </c>
    </row>
    <row r="169" spans="1:28" x14ac:dyDescent="0.25">
      <c r="A169" s="137" t="s">
        <v>482</v>
      </c>
      <c r="B169" s="137" t="s">
        <v>21919</v>
      </c>
      <c r="C169" s="137" t="s">
        <v>21920</v>
      </c>
      <c r="D169" s="138" t="s">
        <v>21669</v>
      </c>
      <c r="E169" s="138">
        <v>0.02</v>
      </c>
      <c r="F169" s="138">
        <v>7.0899999999999999E-3</v>
      </c>
      <c r="G169" s="138">
        <v>2</v>
      </c>
      <c r="H169" s="138" t="s">
        <v>21675</v>
      </c>
      <c r="I169" s="138" t="s">
        <v>21695</v>
      </c>
      <c r="J169" s="138">
        <v>7.1351104515097899E-4</v>
      </c>
      <c r="K169" s="142">
        <v>32</v>
      </c>
      <c r="L169" s="142">
        <f>SUM(N169,Q169,T169,W169,Z169)</f>
        <v>31</v>
      </c>
      <c r="M169" s="142">
        <v>0</v>
      </c>
      <c r="N169" s="142">
        <v>0</v>
      </c>
      <c r="O169" s="142">
        <v>23604</v>
      </c>
      <c r="P169" s="142">
        <v>0</v>
      </c>
      <c r="Q169" s="142">
        <v>25</v>
      </c>
      <c r="R169" s="142">
        <v>35038</v>
      </c>
      <c r="S169" s="142">
        <v>7.1351104515097899E-4</v>
      </c>
      <c r="T169" s="142">
        <v>1</v>
      </c>
      <c r="U169" s="142">
        <v>19188</v>
      </c>
      <c r="V169" s="142">
        <v>5.211590577444236E-5</v>
      </c>
      <c r="W169" s="142">
        <v>5</v>
      </c>
      <c r="X169" s="142">
        <v>117922</v>
      </c>
      <c r="Y169" s="142">
        <v>4.2400909075490579E-5</v>
      </c>
      <c r="Z169" s="142">
        <v>0</v>
      </c>
      <c r="AA169" s="142">
        <v>30514</v>
      </c>
      <c r="AB169" s="143">
        <v>0</v>
      </c>
    </row>
    <row r="170" spans="1:28" x14ac:dyDescent="0.25">
      <c r="A170" s="137" t="s">
        <v>482</v>
      </c>
      <c r="B170" s="137" t="s">
        <v>21134</v>
      </c>
      <c r="C170" s="137" t="s">
        <v>21920</v>
      </c>
      <c r="D170" s="138" t="s">
        <v>21669</v>
      </c>
      <c r="E170" s="138">
        <v>0.02</v>
      </c>
      <c r="F170" s="138">
        <v>8.0971659918999996E-3</v>
      </c>
      <c r="G170" s="138">
        <v>2</v>
      </c>
      <c r="H170" s="138" t="s">
        <v>21675</v>
      </c>
      <c r="I170" s="138" t="s">
        <v>21682</v>
      </c>
      <c r="J170" s="138">
        <v>3.8552787663107949E-3</v>
      </c>
      <c r="K170" s="139">
        <v>94</v>
      </c>
      <c r="L170" s="142">
        <f>SUM(N170,Q170,T170,W170,Z170)</f>
        <v>94</v>
      </c>
      <c r="M170" s="139">
        <v>1</v>
      </c>
      <c r="N170" s="139">
        <v>91</v>
      </c>
      <c r="O170" s="139">
        <v>23604</v>
      </c>
      <c r="P170" s="139">
        <v>3.8552787663107949E-3</v>
      </c>
      <c r="Q170" s="139">
        <v>3</v>
      </c>
      <c r="R170" s="139">
        <v>35038</v>
      </c>
      <c r="S170" s="139">
        <v>8.5621325418117473E-5</v>
      </c>
      <c r="T170" s="139">
        <v>0</v>
      </c>
      <c r="U170" s="139">
        <v>19188</v>
      </c>
      <c r="V170" s="139">
        <v>0</v>
      </c>
      <c r="W170" s="139">
        <v>0</v>
      </c>
      <c r="X170" s="139">
        <v>117922</v>
      </c>
      <c r="Y170" s="139">
        <v>0</v>
      </c>
      <c r="Z170" s="139">
        <v>0</v>
      </c>
      <c r="AA170" s="139">
        <v>30514</v>
      </c>
      <c r="AB170" s="143">
        <v>0</v>
      </c>
    </row>
    <row r="171" spans="1:28" x14ac:dyDescent="0.25">
      <c r="A171" s="137" t="s">
        <v>482</v>
      </c>
      <c r="B171" s="137" t="s">
        <v>21921</v>
      </c>
      <c r="C171" s="137" t="s">
        <v>21922</v>
      </c>
      <c r="D171" s="138" t="s">
        <v>21669</v>
      </c>
      <c r="E171" s="138">
        <v>0.02</v>
      </c>
      <c r="F171" s="138">
        <v>6.6797288104999998E-3</v>
      </c>
      <c r="G171" s="138">
        <v>2</v>
      </c>
      <c r="H171" s="138" t="s">
        <v>21675</v>
      </c>
      <c r="I171" s="138" t="s">
        <v>21773</v>
      </c>
      <c r="J171" s="138">
        <v>9.7560975609756093E-6</v>
      </c>
      <c r="K171" s="139">
        <v>1</v>
      </c>
      <c r="L171" s="142">
        <f>SUM(N171,Q171,T171,W171,Z171)</f>
        <v>1</v>
      </c>
      <c r="M171" s="139">
        <v>0</v>
      </c>
      <c r="N171" s="139">
        <v>0</v>
      </c>
      <c r="O171" s="139">
        <v>14888</v>
      </c>
      <c r="P171" s="139">
        <v>0</v>
      </c>
      <c r="Q171" s="139">
        <v>0</v>
      </c>
      <c r="R171" s="139">
        <v>34196</v>
      </c>
      <c r="S171" s="139">
        <v>0</v>
      </c>
      <c r="T171" s="139">
        <v>0</v>
      </c>
      <c r="U171" s="139">
        <v>17626</v>
      </c>
      <c r="V171" s="139">
        <v>0</v>
      </c>
      <c r="W171" s="139">
        <v>1</v>
      </c>
      <c r="X171" s="139">
        <v>102500</v>
      </c>
      <c r="Y171" s="139">
        <v>9.7560975609756093E-6</v>
      </c>
      <c r="Z171" s="139">
        <v>0</v>
      </c>
      <c r="AA171" s="139">
        <v>30512</v>
      </c>
      <c r="AB171" s="143">
        <v>0</v>
      </c>
    </row>
    <row r="172" spans="1:28" x14ac:dyDescent="0.25">
      <c r="A172" s="137" t="s">
        <v>482</v>
      </c>
      <c r="B172" s="137" t="s">
        <v>21136</v>
      </c>
      <c r="C172" s="137" t="s">
        <v>21923</v>
      </c>
      <c r="D172" s="138" t="s">
        <v>21669</v>
      </c>
      <c r="E172" s="138">
        <v>0.02</v>
      </c>
      <c r="F172" s="140">
        <v>3.6294123937000002E-6</v>
      </c>
      <c r="G172" s="138">
        <v>1</v>
      </c>
      <c r="H172" s="141" t="s">
        <v>21678</v>
      </c>
      <c r="I172" s="134" t="s">
        <v>21679</v>
      </c>
      <c r="J172" s="138">
        <v>5.9330078654732842E-5</v>
      </c>
      <c r="K172" s="142">
        <v>19</v>
      </c>
      <c r="L172" s="142">
        <f>SUM(N172,Q172,T172,W172,Z172)</f>
        <v>7</v>
      </c>
      <c r="M172" s="142">
        <v>0</v>
      </c>
      <c r="N172" s="142">
        <v>0</v>
      </c>
      <c r="O172" s="142">
        <v>23606</v>
      </c>
      <c r="P172" s="142">
        <v>0</v>
      </c>
      <c r="Q172" s="142">
        <v>0</v>
      </c>
      <c r="R172" s="142">
        <v>35048</v>
      </c>
      <c r="S172" s="142">
        <v>0</v>
      </c>
      <c r="T172" s="142">
        <v>0</v>
      </c>
      <c r="U172" s="142">
        <v>19192</v>
      </c>
      <c r="V172" s="142">
        <v>0</v>
      </c>
      <c r="W172" s="142">
        <v>7</v>
      </c>
      <c r="X172" s="142">
        <v>117984</v>
      </c>
      <c r="Y172" s="142">
        <v>5.9330078654732842E-5</v>
      </c>
      <c r="Z172" s="142">
        <v>0</v>
      </c>
      <c r="AA172" s="142">
        <v>30512</v>
      </c>
      <c r="AB172" s="143">
        <v>0</v>
      </c>
    </row>
    <row r="173" spans="1:28" x14ac:dyDescent="0.25">
      <c r="A173" s="137" t="s">
        <v>482</v>
      </c>
      <c r="B173" s="137" t="s">
        <v>21924</v>
      </c>
      <c r="C173" s="137" t="s">
        <v>21925</v>
      </c>
      <c r="D173" s="138" t="s">
        <v>21669</v>
      </c>
      <c r="E173" s="138">
        <v>0.02</v>
      </c>
      <c r="F173" s="138">
        <v>5.7367554975E-3</v>
      </c>
      <c r="G173" s="138">
        <v>2</v>
      </c>
      <c r="H173" s="138" t="s">
        <v>21675</v>
      </c>
      <c r="I173" s="134" t="s">
        <v>21676</v>
      </c>
      <c r="J173" s="138"/>
      <c r="K173" s="144"/>
      <c r="L173" s="144"/>
      <c r="M173" s="144"/>
      <c r="N173" s="144"/>
      <c r="O173" s="144"/>
      <c r="P173" s="144"/>
      <c r="Q173" s="144"/>
      <c r="R173" s="144"/>
      <c r="S173" s="144"/>
      <c r="T173" s="144"/>
      <c r="U173" s="144"/>
      <c r="V173" s="144"/>
      <c r="W173" s="144"/>
      <c r="X173" s="144"/>
      <c r="Y173" s="144"/>
      <c r="Z173" s="144"/>
      <c r="AA173" s="144"/>
      <c r="AB173" s="139" t="s">
        <v>555</v>
      </c>
    </row>
    <row r="174" spans="1:28" x14ac:dyDescent="0.25">
      <c r="A174" s="137" t="s">
        <v>482</v>
      </c>
      <c r="B174" s="137" t="s">
        <v>4984</v>
      </c>
      <c r="C174" s="137" t="s">
        <v>21926</v>
      </c>
      <c r="D174" s="138" t="s">
        <v>21669</v>
      </c>
      <c r="E174" s="138">
        <v>0.02</v>
      </c>
      <c r="F174" s="140">
        <v>6.7396454155999999E-9</v>
      </c>
      <c r="G174" s="138">
        <v>1</v>
      </c>
      <c r="H174" s="141" t="s">
        <v>21678</v>
      </c>
      <c r="I174" s="138" t="s">
        <v>21695</v>
      </c>
      <c r="J174" s="138">
        <v>3.1353323452285942E-4</v>
      </c>
      <c r="K174" s="139">
        <v>24</v>
      </c>
      <c r="L174" s="142">
        <f>SUM(N174,Q174,T174,W174,Z174)</f>
        <v>24</v>
      </c>
      <c r="M174" s="139">
        <v>0</v>
      </c>
      <c r="N174" s="139">
        <v>0</v>
      </c>
      <c r="O174" s="139">
        <v>23618</v>
      </c>
      <c r="P174" s="139">
        <v>0</v>
      </c>
      <c r="Q174" s="139">
        <v>11</v>
      </c>
      <c r="R174" s="139">
        <v>35084</v>
      </c>
      <c r="S174" s="139">
        <v>3.1353323452285942E-4</v>
      </c>
      <c r="T174" s="139">
        <v>0</v>
      </c>
      <c r="U174" s="139">
        <v>19234</v>
      </c>
      <c r="V174" s="139">
        <v>0</v>
      </c>
      <c r="W174" s="139">
        <v>13</v>
      </c>
      <c r="X174" s="139">
        <v>118054</v>
      </c>
      <c r="Y174" s="139">
        <v>1.1011909803988005E-4</v>
      </c>
      <c r="Z174" s="139">
        <v>0</v>
      </c>
      <c r="AA174" s="139">
        <v>30520</v>
      </c>
      <c r="AB174" s="143">
        <v>0</v>
      </c>
    </row>
    <row r="175" spans="1:28" x14ac:dyDescent="0.25">
      <c r="A175" s="137" t="s">
        <v>482</v>
      </c>
      <c r="B175" s="137" t="s">
        <v>21927</v>
      </c>
      <c r="C175" s="137" t="s">
        <v>21928</v>
      </c>
      <c r="D175" s="138" t="s">
        <v>21669</v>
      </c>
      <c r="E175" s="138">
        <v>0.02</v>
      </c>
      <c r="F175" s="138">
        <v>1.6921252443E-3</v>
      </c>
      <c r="G175" s="138">
        <v>2</v>
      </c>
      <c r="H175" s="138" t="s">
        <v>21675</v>
      </c>
      <c r="I175" s="138" t="s">
        <v>21773</v>
      </c>
      <c r="J175" s="138">
        <v>9.7460187513400781E-6</v>
      </c>
      <c r="K175" s="142">
        <v>1</v>
      </c>
      <c r="L175" s="142">
        <f>SUM(N175,Q175,T175,W175,Z175)</f>
        <v>1</v>
      </c>
      <c r="M175" s="142">
        <v>0</v>
      </c>
      <c r="N175" s="142">
        <v>0</v>
      </c>
      <c r="O175" s="142">
        <v>14902</v>
      </c>
      <c r="P175" s="142">
        <v>0</v>
      </c>
      <c r="Q175" s="142">
        <v>0</v>
      </c>
      <c r="R175" s="142">
        <v>34246</v>
      </c>
      <c r="S175" s="142">
        <v>0</v>
      </c>
      <c r="T175" s="142">
        <v>0</v>
      </c>
      <c r="U175" s="142">
        <v>17688</v>
      </c>
      <c r="V175" s="142">
        <v>0</v>
      </c>
      <c r="W175" s="142">
        <v>1</v>
      </c>
      <c r="X175" s="142">
        <v>102606</v>
      </c>
      <c r="Y175" s="142">
        <v>9.7460187513400781E-6</v>
      </c>
      <c r="Z175" s="142">
        <v>0</v>
      </c>
      <c r="AA175" s="142">
        <v>30522</v>
      </c>
      <c r="AB175" s="143">
        <v>0</v>
      </c>
    </row>
    <row r="176" spans="1:28" x14ac:dyDescent="0.25">
      <c r="A176" s="137" t="s">
        <v>482</v>
      </c>
      <c r="B176" s="137" t="s">
        <v>21929</v>
      </c>
      <c r="C176" s="137" t="s">
        <v>21930</v>
      </c>
      <c r="D176" s="138" t="s">
        <v>21669</v>
      </c>
      <c r="E176" s="138">
        <v>0.02</v>
      </c>
      <c r="F176" s="140">
        <v>5.0253294430000004E-4</v>
      </c>
      <c r="G176" s="138">
        <v>1</v>
      </c>
      <c r="H176" s="138" t="s">
        <v>21675</v>
      </c>
      <c r="I176" s="134" t="s">
        <v>21679</v>
      </c>
      <c r="J176" s="138">
        <v>3.8986354775828462E-5</v>
      </c>
      <c r="K176" s="139">
        <v>4</v>
      </c>
      <c r="L176" s="142">
        <f>SUM(N176,Q176,T176,W176,Z176)</f>
        <v>4</v>
      </c>
      <c r="M176" s="139">
        <v>0</v>
      </c>
      <c r="N176" s="139">
        <v>0</v>
      </c>
      <c r="O176" s="139">
        <v>14902</v>
      </c>
      <c r="P176" s="139">
        <v>0</v>
      </c>
      <c r="Q176" s="139">
        <v>0</v>
      </c>
      <c r="R176" s="139">
        <v>34244</v>
      </c>
      <c r="S176" s="139">
        <v>0</v>
      </c>
      <c r="T176" s="139">
        <v>0</v>
      </c>
      <c r="U176" s="139">
        <v>17688</v>
      </c>
      <c r="V176" s="139">
        <v>0</v>
      </c>
      <c r="W176" s="139">
        <v>4</v>
      </c>
      <c r="X176" s="139">
        <v>102600</v>
      </c>
      <c r="Y176" s="139">
        <v>3.8986354775828462E-5</v>
      </c>
      <c r="Z176" s="139">
        <v>0</v>
      </c>
      <c r="AA176" s="139">
        <v>30522</v>
      </c>
      <c r="AB176" s="143">
        <v>0</v>
      </c>
    </row>
    <row r="177" spans="1:28" x14ac:dyDescent="0.25">
      <c r="A177" s="137" t="s">
        <v>482</v>
      </c>
      <c r="B177" s="137" t="s">
        <v>21931</v>
      </c>
      <c r="C177" s="137" t="s">
        <v>21932</v>
      </c>
      <c r="D177" s="138" t="s">
        <v>21669</v>
      </c>
      <c r="E177" s="138">
        <v>0.02</v>
      </c>
      <c r="F177" s="138">
        <v>7.2229813805000003E-3</v>
      </c>
      <c r="G177" s="138">
        <v>2</v>
      </c>
      <c r="H177" s="138" t="s">
        <v>21675</v>
      </c>
      <c r="I177" s="134" t="s">
        <v>21676</v>
      </c>
      <c r="J177" s="138"/>
      <c r="K177" s="135"/>
      <c r="L177" s="135"/>
      <c r="M177" s="135"/>
      <c r="N177" s="135"/>
      <c r="O177" s="135"/>
      <c r="P177" s="135"/>
      <c r="Q177" s="135"/>
      <c r="R177" s="135"/>
      <c r="S177" s="135"/>
      <c r="T177" s="135"/>
      <c r="U177" s="135"/>
      <c r="V177" s="135"/>
      <c r="W177" s="135"/>
      <c r="X177" s="135"/>
      <c r="Y177" s="135"/>
      <c r="Z177" s="135"/>
      <c r="AA177" s="135"/>
      <c r="AB177" s="139" t="s">
        <v>555</v>
      </c>
    </row>
    <row r="178" spans="1:28" x14ac:dyDescent="0.25">
      <c r="A178" s="137" t="s">
        <v>482</v>
      </c>
      <c r="B178" s="137" t="s">
        <v>20603</v>
      </c>
      <c r="C178" s="137" t="s">
        <v>20604</v>
      </c>
      <c r="D178" s="138" t="s">
        <v>21669</v>
      </c>
      <c r="E178" s="138">
        <v>0.02</v>
      </c>
      <c r="F178" s="140">
        <v>6.8118566825000002E-11</v>
      </c>
      <c r="G178" s="138">
        <v>1</v>
      </c>
      <c r="H178" s="138" t="s">
        <v>21675</v>
      </c>
      <c r="I178" s="138" t="s">
        <v>21695</v>
      </c>
      <c r="J178" s="138">
        <v>5.1276207839562446E-4</v>
      </c>
      <c r="K178" s="142">
        <v>64</v>
      </c>
      <c r="L178" s="142">
        <f>SUM(N178,Q178,T178,W178,Z178)</f>
        <v>63</v>
      </c>
      <c r="M178" s="142">
        <v>0</v>
      </c>
      <c r="N178" s="142">
        <v>2</v>
      </c>
      <c r="O178" s="142">
        <v>23614</v>
      </c>
      <c r="P178" s="142">
        <v>8.4695519607012786E-5</v>
      </c>
      <c r="Q178" s="142">
        <v>18</v>
      </c>
      <c r="R178" s="142">
        <v>35104</v>
      </c>
      <c r="S178" s="142">
        <v>5.1276207839562446E-4</v>
      </c>
      <c r="T178" s="142">
        <v>0</v>
      </c>
      <c r="U178" s="142">
        <v>19248</v>
      </c>
      <c r="V178" s="142">
        <v>0</v>
      </c>
      <c r="W178" s="142">
        <v>43</v>
      </c>
      <c r="X178" s="142">
        <v>117992</v>
      </c>
      <c r="Y178" s="142">
        <v>3.6443148688046647E-4</v>
      </c>
      <c r="Z178" s="142">
        <v>0</v>
      </c>
      <c r="AA178" s="142">
        <v>30526</v>
      </c>
      <c r="AB178" s="143">
        <v>0</v>
      </c>
    </row>
    <row r="179" spans="1:28" x14ac:dyDescent="0.25">
      <c r="A179" s="137" t="s">
        <v>482</v>
      </c>
      <c r="B179" s="137" t="s">
        <v>21933</v>
      </c>
      <c r="C179" s="137" t="s">
        <v>21934</v>
      </c>
      <c r="D179" s="138" t="s">
        <v>21669</v>
      </c>
      <c r="E179" s="138">
        <v>0.02</v>
      </c>
      <c r="F179" s="140">
        <v>1.3803136251000001E-4</v>
      </c>
      <c r="G179" s="138">
        <v>1</v>
      </c>
      <c r="H179" s="141" t="s">
        <v>21678</v>
      </c>
      <c r="I179" s="134" t="s">
        <v>21676</v>
      </c>
      <c r="J179" s="138"/>
      <c r="K179" s="144"/>
      <c r="L179" s="144"/>
      <c r="M179" s="144"/>
      <c r="N179" s="144"/>
      <c r="O179" s="144"/>
      <c r="P179" s="144"/>
      <c r="Q179" s="144"/>
      <c r="R179" s="144"/>
      <c r="S179" s="144"/>
      <c r="T179" s="144"/>
      <c r="U179" s="144"/>
      <c r="V179" s="144"/>
      <c r="W179" s="144"/>
      <c r="X179" s="144"/>
      <c r="Y179" s="144"/>
      <c r="Z179" s="144"/>
      <c r="AA179" s="144"/>
      <c r="AB179" s="139" t="s">
        <v>555</v>
      </c>
    </row>
    <row r="180" spans="1:28" x14ac:dyDescent="0.25">
      <c r="A180" s="137" t="s">
        <v>482</v>
      </c>
      <c r="B180" s="137" t="s">
        <v>21140</v>
      </c>
      <c r="C180" s="137" t="s">
        <v>21935</v>
      </c>
      <c r="D180" s="138" t="s">
        <v>21669</v>
      </c>
      <c r="E180" s="138">
        <v>0.02</v>
      </c>
      <c r="F180" s="140">
        <v>1.8132462431000001E-7</v>
      </c>
      <c r="G180" s="138">
        <v>1</v>
      </c>
      <c r="H180" s="141" t="s">
        <v>21678</v>
      </c>
      <c r="I180" s="134" t="s">
        <v>21679</v>
      </c>
      <c r="J180" s="138">
        <v>8.4750072037561233E-5</v>
      </c>
      <c r="K180" s="139">
        <v>84</v>
      </c>
      <c r="L180" s="142">
        <f>SUM(N180,Q180,T180,W180,Z180)</f>
        <v>10</v>
      </c>
      <c r="M180" s="139">
        <v>0</v>
      </c>
      <c r="N180" s="139">
        <v>0</v>
      </c>
      <c r="O180" s="139">
        <v>23610</v>
      </c>
      <c r="P180" s="139">
        <v>0</v>
      </c>
      <c r="Q180" s="139">
        <v>0</v>
      </c>
      <c r="R180" s="139">
        <v>35104</v>
      </c>
      <c r="S180" s="139">
        <v>0</v>
      </c>
      <c r="T180" s="139">
        <v>0</v>
      </c>
      <c r="U180" s="139">
        <v>19248</v>
      </c>
      <c r="V180" s="139">
        <v>0</v>
      </c>
      <c r="W180" s="139">
        <v>10</v>
      </c>
      <c r="X180" s="139">
        <v>117994</v>
      </c>
      <c r="Y180" s="139">
        <v>8.4750072037561233E-5</v>
      </c>
      <c r="Z180" s="139">
        <v>0</v>
      </c>
      <c r="AA180" s="139">
        <v>30526</v>
      </c>
      <c r="AB180" s="143">
        <v>0</v>
      </c>
    </row>
    <row r="181" spans="1:28" x14ac:dyDescent="0.25">
      <c r="A181" s="137" t="s">
        <v>482</v>
      </c>
      <c r="B181" s="137" t="s">
        <v>21936</v>
      </c>
      <c r="C181" s="137" t="s">
        <v>21937</v>
      </c>
      <c r="D181" s="138" t="s">
        <v>21669</v>
      </c>
      <c r="E181" s="138">
        <v>0.02</v>
      </c>
      <c r="F181" s="140">
        <v>2.5105202382000001E-5</v>
      </c>
      <c r="G181" s="138">
        <v>1</v>
      </c>
      <c r="H181" s="138" t="s">
        <v>21675</v>
      </c>
      <c r="I181" s="134" t="s">
        <v>21689</v>
      </c>
      <c r="J181" s="138">
        <v>6.7105086565561674E-5</v>
      </c>
      <c r="K181" s="142">
        <v>1</v>
      </c>
      <c r="L181" s="142">
        <f>SUM(N181,Q181,T181,W181,Z181)</f>
        <v>1</v>
      </c>
      <c r="M181" s="142">
        <v>0</v>
      </c>
      <c r="N181" s="142">
        <v>1</v>
      </c>
      <c r="O181" s="142">
        <v>14902</v>
      </c>
      <c r="P181" s="142">
        <v>6.7105086565561674E-5</v>
      </c>
      <c r="Q181" s="142">
        <v>0</v>
      </c>
      <c r="R181" s="142">
        <v>34258</v>
      </c>
      <c r="S181" s="142">
        <v>0</v>
      </c>
      <c r="T181" s="142">
        <v>0</v>
      </c>
      <c r="U181" s="142">
        <v>17692</v>
      </c>
      <c r="V181" s="142">
        <v>0</v>
      </c>
      <c r="W181" s="142">
        <v>0</v>
      </c>
      <c r="X181" s="142">
        <v>102552</v>
      </c>
      <c r="Y181" s="142">
        <v>0</v>
      </c>
      <c r="Z181" s="142">
        <v>0</v>
      </c>
      <c r="AA181" s="142">
        <v>30524</v>
      </c>
      <c r="AB181" s="143">
        <v>0</v>
      </c>
    </row>
    <row r="182" spans="1:28" x14ac:dyDescent="0.25">
      <c r="A182" s="137" t="s">
        <v>482</v>
      </c>
      <c r="B182" s="137" t="s">
        <v>21938</v>
      </c>
      <c r="C182" s="137" t="s">
        <v>21939</v>
      </c>
      <c r="D182" s="138" t="s">
        <v>21669</v>
      </c>
      <c r="E182" s="138">
        <v>0.02</v>
      </c>
      <c r="F182" s="140">
        <v>1.5907224353999999E-6</v>
      </c>
      <c r="G182" s="138">
        <v>1</v>
      </c>
      <c r="H182" s="141" t="s">
        <v>21678</v>
      </c>
      <c r="I182" s="134" t="s">
        <v>21676</v>
      </c>
      <c r="J182" s="138"/>
      <c r="K182" s="144"/>
      <c r="L182" s="144"/>
      <c r="M182" s="144"/>
      <c r="N182" s="144"/>
      <c r="O182" s="144"/>
      <c r="P182" s="144"/>
      <c r="Q182" s="144"/>
      <c r="R182" s="144"/>
      <c r="S182" s="144"/>
      <c r="T182" s="144"/>
      <c r="U182" s="144"/>
      <c r="V182" s="144"/>
      <c r="W182" s="144"/>
      <c r="X182" s="144"/>
      <c r="Y182" s="144"/>
      <c r="Z182" s="144"/>
      <c r="AA182" s="144"/>
      <c r="AB182" s="139" t="s">
        <v>555</v>
      </c>
    </row>
    <row r="183" spans="1:28" x14ac:dyDescent="0.25">
      <c r="A183" s="137" t="s">
        <v>482</v>
      </c>
      <c r="B183" s="137" t="s">
        <v>5004</v>
      </c>
      <c r="C183" s="137" t="s">
        <v>21940</v>
      </c>
      <c r="D183" s="138" t="s">
        <v>21669</v>
      </c>
      <c r="E183" s="138">
        <v>0.02</v>
      </c>
      <c r="F183" s="140">
        <v>2.0408159100000001E-7</v>
      </c>
      <c r="G183" s="138">
        <v>1</v>
      </c>
      <c r="H183" s="141" t="s">
        <v>21678</v>
      </c>
      <c r="I183" s="138" t="s">
        <v>21773</v>
      </c>
      <c r="J183" s="138">
        <v>9.7538137411727993E-6</v>
      </c>
      <c r="K183" s="142">
        <v>1</v>
      </c>
      <c r="L183" s="142">
        <f>SUM(N183,Q183,T183,W183,Z183)</f>
        <v>1</v>
      </c>
      <c r="M183" s="142">
        <v>0</v>
      </c>
      <c r="N183" s="142">
        <v>0</v>
      </c>
      <c r="O183" s="142">
        <v>14902</v>
      </c>
      <c r="P183" s="142">
        <v>0</v>
      </c>
      <c r="Q183" s="142">
        <v>0</v>
      </c>
      <c r="R183" s="142">
        <v>34256</v>
      </c>
      <c r="S183" s="142">
        <v>0</v>
      </c>
      <c r="T183" s="142">
        <v>0</v>
      </c>
      <c r="U183" s="142">
        <v>17690</v>
      </c>
      <c r="V183" s="142">
        <v>0</v>
      </c>
      <c r="W183" s="142">
        <v>1</v>
      </c>
      <c r="X183" s="142">
        <v>102524</v>
      </c>
      <c r="Y183" s="142">
        <v>9.7538137411727993E-6</v>
      </c>
      <c r="Z183" s="142">
        <v>0</v>
      </c>
      <c r="AA183" s="142">
        <v>30524</v>
      </c>
      <c r="AB183" s="143">
        <v>0</v>
      </c>
    </row>
    <row r="184" spans="1:28" x14ac:dyDescent="0.25">
      <c r="A184" s="137" t="s">
        <v>482</v>
      </c>
      <c r="B184" s="137" t="s">
        <v>21941</v>
      </c>
      <c r="C184" s="137" t="s">
        <v>21942</v>
      </c>
      <c r="D184" s="138" t="s">
        <v>21669</v>
      </c>
      <c r="E184" s="138">
        <v>0.02</v>
      </c>
      <c r="F184" s="140">
        <v>1.1250962986000001E-5</v>
      </c>
      <c r="G184" s="138">
        <v>1</v>
      </c>
      <c r="H184" s="141" t="s">
        <v>21678</v>
      </c>
      <c r="I184" s="134" t="s">
        <v>21676</v>
      </c>
      <c r="J184" s="138"/>
      <c r="K184" s="144"/>
      <c r="L184" s="144"/>
      <c r="M184" s="144"/>
      <c r="N184" s="144"/>
      <c r="O184" s="144"/>
      <c r="P184" s="144"/>
      <c r="Q184" s="144"/>
      <c r="R184" s="144"/>
      <c r="S184" s="144"/>
      <c r="T184" s="144"/>
      <c r="U184" s="144"/>
      <c r="V184" s="144"/>
      <c r="W184" s="144"/>
      <c r="X184" s="144"/>
      <c r="Y184" s="144"/>
      <c r="Z184" s="144"/>
      <c r="AA184" s="144"/>
      <c r="AB184" s="139" t="s">
        <v>555</v>
      </c>
    </row>
    <row r="185" spans="1:28" x14ac:dyDescent="0.25">
      <c r="A185" s="137" t="s">
        <v>482</v>
      </c>
      <c r="B185" s="137" t="s">
        <v>20607</v>
      </c>
      <c r="C185" s="137" t="s">
        <v>20608</v>
      </c>
      <c r="D185" s="138" t="s">
        <v>21669</v>
      </c>
      <c r="E185" s="138">
        <v>0.02</v>
      </c>
      <c r="F185" s="138">
        <v>4.2674253201000004E-3</v>
      </c>
      <c r="G185" s="138">
        <v>2</v>
      </c>
      <c r="H185" s="138" t="s">
        <v>21675</v>
      </c>
      <c r="I185" s="134" t="s">
        <v>21676</v>
      </c>
      <c r="J185" s="138"/>
      <c r="K185" s="144"/>
      <c r="L185" s="144"/>
      <c r="M185" s="144"/>
      <c r="N185" s="144"/>
      <c r="O185" s="144"/>
      <c r="P185" s="144"/>
      <c r="Q185" s="144"/>
      <c r="R185" s="144"/>
      <c r="S185" s="144"/>
      <c r="T185" s="144"/>
      <c r="U185" s="144"/>
      <c r="V185" s="144"/>
      <c r="W185" s="144"/>
      <c r="X185" s="144"/>
      <c r="Y185" s="144"/>
      <c r="Z185" s="144"/>
      <c r="AA185" s="144"/>
      <c r="AB185" s="139" t="s">
        <v>555</v>
      </c>
    </row>
    <row r="186" spans="1:28" x14ac:dyDescent="0.25">
      <c r="A186" s="137" t="s">
        <v>482</v>
      </c>
      <c r="B186" s="137" t="s">
        <v>21143</v>
      </c>
      <c r="C186" s="137" t="s">
        <v>21943</v>
      </c>
      <c r="D186" s="138" t="s">
        <v>21669</v>
      </c>
      <c r="E186" s="138">
        <v>0.64</v>
      </c>
      <c r="F186" s="140">
        <v>4.0164068956000004E-6</v>
      </c>
      <c r="G186" s="138">
        <v>1</v>
      </c>
      <c r="H186" s="138" t="s">
        <v>21675</v>
      </c>
      <c r="I186" s="138" t="s">
        <v>21695</v>
      </c>
      <c r="J186" s="138">
        <v>8.8309024612579759E-4</v>
      </c>
      <c r="K186" s="142">
        <v>41</v>
      </c>
      <c r="L186" s="142">
        <f t="shared" ref="L186:L191" si="4">SUM(N186,Q186,T186,W186,Z186)</f>
        <v>39</v>
      </c>
      <c r="M186" s="142">
        <v>0</v>
      </c>
      <c r="N186" s="142">
        <v>0</v>
      </c>
      <c r="O186" s="142">
        <v>23620</v>
      </c>
      <c r="P186" s="142">
        <v>0</v>
      </c>
      <c r="Q186" s="142">
        <v>31</v>
      </c>
      <c r="R186" s="142">
        <v>35104</v>
      </c>
      <c r="S186" s="142">
        <v>8.8309024612579759E-4</v>
      </c>
      <c r="T186" s="142">
        <v>0</v>
      </c>
      <c r="U186" s="142">
        <v>19252</v>
      </c>
      <c r="V186" s="142">
        <v>0</v>
      </c>
      <c r="W186" s="142">
        <v>8</v>
      </c>
      <c r="X186" s="142">
        <v>117868</v>
      </c>
      <c r="Y186" s="142">
        <v>6.7872535378559062E-5</v>
      </c>
      <c r="Z186" s="142">
        <v>0</v>
      </c>
      <c r="AA186" s="142">
        <v>30524</v>
      </c>
      <c r="AB186" s="143">
        <v>0</v>
      </c>
    </row>
    <row r="187" spans="1:28" x14ac:dyDescent="0.25">
      <c r="A187" s="137" t="s">
        <v>482</v>
      </c>
      <c r="B187" s="137" t="s">
        <v>21944</v>
      </c>
      <c r="C187" s="137" t="s">
        <v>21945</v>
      </c>
      <c r="D187" s="138" t="s">
        <v>21669</v>
      </c>
      <c r="E187" s="138">
        <v>0.02</v>
      </c>
      <c r="F187" s="138">
        <v>7.7258705986000004E-3</v>
      </c>
      <c r="G187" s="138">
        <v>2</v>
      </c>
      <c r="H187" s="138" t="s">
        <v>21675</v>
      </c>
      <c r="I187" s="134" t="s">
        <v>21679</v>
      </c>
      <c r="J187" s="138">
        <v>3.9048771916123235E-5</v>
      </c>
      <c r="K187" s="142">
        <v>4</v>
      </c>
      <c r="L187" s="142">
        <f t="shared" si="4"/>
        <v>4</v>
      </c>
      <c r="M187" s="142">
        <v>0</v>
      </c>
      <c r="N187" s="142">
        <v>0</v>
      </c>
      <c r="O187" s="142">
        <v>14900</v>
      </c>
      <c r="P187" s="142">
        <v>0</v>
      </c>
      <c r="Q187" s="142">
        <v>0</v>
      </c>
      <c r="R187" s="142">
        <v>34256</v>
      </c>
      <c r="S187" s="142">
        <v>0</v>
      </c>
      <c r="T187" s="142">
        <v>0</v>
      </c>
      <c r="U187" s="142">
        <v>17692</v>
      </c>
      <c r="V187" s="142">
        <v>0</v>
      </c>
      <c r="W187" s="142">
        <v>4</v>
      </c>
      <c r="X187" s="142">
        <v>102436</v>
      </c>
      <c r="Y187" s="142">
        <v>3.9048771916123235E-5</v>
      </c>
      <c r="Z187" s="142">
        <v>0</v>
      </c>
      <c r="AA187" s="142">
        <v>30524</v>
      </c>
      <c r="AB187" s="143">
        <v>0</v>
      </c>
    </row>
    <row r="188" spans="1:28" x14ac:dyDescent="0.25">
      <c r="A188" s="137" t="s">
        <v>482</v>
      </c>
      <c r="B188" s="137" t="s">
        <v>21946</v>
      </c>
      <c r="C188" s="137" t="s">
        <v>21947</v>
      </c>
      <c r="D188" s="138" t="s">
        <v>21669</v>
      </c>
      <c r="E188" s="138">
        <v>0.02</v>
      </c>
      <c r="F188" s="138">
        <v>6.6646140690000003E-3</v>
      </c>
      <c r="G188" s="138">
        <v>2</v>
      </c>
      <c r="H188" s="138" t="s">
        <v>21675</v>
      </c>
      <c r="I188" s="134" t="s">
        <v>21679</v>
      </c>
      <c r="J188" s="138">
        <v>5.6973564266180491E-5</v>
      </c>
      <c r="K188" s="139">
        <v>6</v>
      </c>
      <c r="L188" s="142">
        <f t="shared" si="4"/>
        <v>6</v>
      </c>
      <c r="M188" s="139">
        <v>0</v>
      </c>
      <c r="N188" s="139">
        <v>0</v>
      </c>
      <c r="O188" s="139">
        <v>23618</v>
      </c>
      <c r="P188" s="139">
        <v>0</v>
      </c>
      <c r="Q188" s="139">
        <v>2</v>
      </c>
      <c r="R188" s="139">
        <v>35104</v>
      </c>
      <c r="S188" s="139">
        <v>5.6973564266180491E-5</v>
      </c>
      <c r="T188" s="139">
        <v>0</v>
      </c>
      <c r="U188" s="139">
        <v>19252</v>
      </c>
      <c r="V188" s="139">
        <v>0</v>
      </c>
      <c r="W188" s="139">
        <v>4</v>
      </c>
      <c r="X188" s="139">
        <v>117864</v>
      </c>
      <c r="Y188" s="139">
        <v>3.3937419398628928E-5</v>
      </c>
      <c r="Z188" s="139">
        <v>0</v>
      </c>
      <c r="AA188" s="139">
        <v>30524</v>
      </c>
      <c r="AB188" s="143">
        <v>0</v>
      </c>
    </row>
    <row r="189" spans="1:28" x14ac:dyDescent="0.25">
      <c r="A189" s="137" t="s">
        <v>482</v>
      </c>
      <c r="B189" s="137" t="s">
        <v>21948</v>
      </c>
      <c r="C189" s="137" t="s">
        <v>21949</v>
      </c>
      <c r="D189" s="138" t="s">
        <v>21669</v>
      </c>
      <c r="E189" s="138">
        <v>0.02</v>
      </c>
      <c r="F189" s="138">
        <v>2.0217364838000002E-3</v>
      </c>
      <c r="G189" s="138">
        <v>2</v>
      </c>
      <c r="H189" s="138" t="s">
        <v>21675</v>
      </c>
      <c r="I189" s="138" t="s">
        <v>21773</v>
      </c>
      <c r="J189" s="138">
        <v>9.7602873428593738E-6</v>
      </c>
      <c r="K189" s="139">
        <v>1</v>
      </c>
      <c r="L189" s="142">
        <f t="shared" si="4"/>
        <v>1</v>
      </c>
      <c r="M189" s="139">
        <v>0</v>
      </c>
      <c r="N189" s="139">
        <v>0</v>
      </c>
      <c r="O189" s="139">
        <v>14900</v>
      </c>
      <c r="P189" s="139">
        <v>0</v>
      </c>
      <c r="Q189" s="139">
        <v>0</v>
      </c>
      <c r="R189" s="139">
        <v>34258</v>
      </c>
      <c r="S189" s="139">
        <v>0</v>
      </c>
      <c r="T189" s="139">
        <v>0</v>
      </c>
      <c r="U189" s="139">
        <v>17692</v>
      </c>
      <c r="V189" s="139">
        <v>0</v>
      </c>
      <c r="W189" s="139">
        <v>1</v>
      </c>
      <c r="X189" s="139">
        <v>102456</v>
      </c>
      <c r="Y189" s="139">
        <v>9.7602873428593738E-6</v>
      </c>
      <c r="Z189" s="139">
        <v>0</v>
      </c>
      <c r="AA189" s="139">
        <v>30526</v>
      </c>
      <c r="AB189" s="143">
        <v>0</v>
      </c>
    </row>
    <row r="190" spans="1:28" x14ac:dyDescent="0.25">
      <c r="A190" s="137" t="s">
        <v>482</v>
      </c>
      <c r="B190" s="137" t="s">
        <v>5059</v>
      </c>
      <c r="C190" s="137" t="s">
        <v>21950</v>
      </c>
      <c r="D190" s="138" t="s">
        <v>21669</v>
      </c>
      <c r="E190" s="138">
        <v>0.02</v>
      </c>
      <c r="F190" s="140">
        <v>1.6364650580000001E-4</v>
      </c>
      <c r="G190" s="138">
        <v>1</v>
      </c>
      <c r="H190" s="141" t="s">
        <v>21678</v>
      </c>
      <c r="I190" s="134" t="s">
        <v>21679</v>
      </c>
      <c r="J190" s="138">
        <v>8.4653934714885547E-5</v>
      </c>
      <c r="K190" s="142">
        <v>10</v>
      </c>
      <c r="L190" s="142">
        <f t="shared" si="4"/>
        <v>10</v>
      </c>
      <c r="M190" s="142">
        <v>0</v>
      </c>
      <c r="N190" s="142">
        <v>0</v>
      </c>
      <c r="O190" s="142">
        <v>23610</v>
      </c>
      <c r="P190" s="142">
        <v>0</v>
      </c>
      <c r="Q190" s="142">
        <v>0</v>
      </c>
      <c r="R190" s="142">
        <v>35084</v>
      </c>
      <c r="S190" s="142">
        <v>0</v>
      </c>
      <c r="T190" s="142">
        <v>0</v>
      </c>
      <c r="U190" s="142">
        <v>19252</v>
      </c>
      <c r="V190" s="142">
        <v>0</v>
      </c>
      <c r="W190" s="142">
        <v>10</v>
      </c>
      <c r="X190" s="142">
        <v>118128</v>
      </c>
      <c r="Y190" s="142">
        <v>8.4653934714885547E-5</v>
      </c>
      <c r="Z190" s="142">
        <v>0</v>
      </c>
      <c r="AA190" s="142">
        <v>30512</v>
      </c>
      <c r="AB190" s="143">
        <v>0</v>
      </c>
    </row>
    <row r="191" spans="1:28" x14ac:dyDescent="0.25">
      <c r="A191" s="137" t="s">
        <v>482</v>
      </c>
      <c r="B191" s="137" t="s">
        <v>21951</v>
      </c>
      <c r="C191" s="137" t="s">
        <v>21952</v>
      </c>
      <c r="D191" s="138" t="s">
        <v>21669</v>
      </c>
      <c r="E191" s="138">
        <v>0.02</v>
      </c>
      <c r="F191" s="140">
        <v>3.1185383512999999E-7</v>
      </c>
      <c r="G191" s="138">
        <v>1</v>
      </c>
      <c r="H191" s="138" t="s">
        <v>21675</v>
      </c>
      <c r="I191" s="134" t="s">
        <v>21679</v>
      </c>
      <c r="J191" s="138">
        <v>2.8504646257339947E-5</v>
      </c>
      <c r="K191" s="142">
        <v>4</v>
      </c>
      <c r="L191" s="142">
        <f t="shared" si="4"/>
        <v>4</v>
      </c>
      <c r="M191" s="142">
        <v>0</v>
      </c>
      <c r="N191" s="142">
        <v>0</v>
      </c>
      <c r="O191" s="142">
        <v>23600</v>
      </c>
      <c r="P191" s="142">
        <v>0</v>
      </c>
      <c r="Q191" s="142">
        <v>1</v>
      </c>
      <c r="R191" s="142">
        <v>35082</v>
      </c>
      <c r="S191" s="142">
        <v>2.8504646257339947E-5</v>
      </c>
      <c r="T191" s="142">
        <v>0</v>
      </c>
      <c r="U191" s="142">
        <v>19246</v>
      </c>
      <c r="V191" s="142">
        <v>0</v>
      </c>
      <c r="W191" s="142">
        <v>3</v>
      </c>
      <c r="X191" s="142">
        <v>118124</v>
      </c>
      <c r="Y191" s="142">
        <v>2.5397040398225595E-5</v>
      </c>
      <c r="Z191" s="142">
        <v>0</v>
      </c>
      <c r="AA191" s="142">
        <v>30504</v>
      </c>
      <c r="AB191" s="143">
        <v>0</v>
      </c>
    </row>
    <row r="192" spans="1:28" x14ac:dyDescent="0.25">
      <c r="A192" s="137" t="s">
        <v>482</v>
      </c>
      <c r="B192" s="137" t="s">
        <v>21953</v>
      </c>
      <c r="C192" s="137" t="s">
        <v>21954</v>
      </c>
      <c r="D192" s="138" t="s">
        <v>21669</v>
      </c>
      <c r="E192" s="138">
        <v>0.02</v>
      </c>
      <c r="F192" s="138">
        <v>7.3204985596E-3</v>
      </c>
      <c r="G192" s="138">
        <v>2</v>
      </c>
      <c r="H192" s="138" t="s">
        <v>21675</v>
      </c>
      <c r="I192" s="134" t="s">
        <v>21676</v>
      </c>
      <c r="J192" s="138"/>
      <c r="K192" s="144"/>
      <c r="L192" s="144"/>
      <c r="M192" s="144"/>
      <c r="N192" s="144"/>
      <c r="O192" s="144"/>
      <c r="P192" s="144"/>
      <c r="Q192" s="144"/>
      <c r="R192" s="144"/>
      <c r="S192" s="144"/>
      <c r="T192" s="144"/>
      <c r="U192" s="144"/>
      <c r="V192" s="144"/>
      <c r="W192" s="144"/>
      <c r="X192" s="144"/>
      <c r="Y192" s="144"/>
      <c r="Z192" s="144"/>
      <c r="AA192" s="144"/>
      <c r="AB192" s="139" t="s">
        <v>555</v>
      </c>
    </row>
    <row r="193" spans="1:28" x14ac:dyDescent="0.25">
      <c r="A193" s="137" t="s">
        <v>482</v>
      </c>
      <c r="B193" s="137" t="s">
        <v>20666</v>
      </c>
      <c r="C193" s="137" t="s">
        <v>20667</v>
      </c>
      <c r="D193" s="138" t="s">
        <v>21669</v>
      </c>
      <c r="E193" s="138">
        <v>0.02</v>
      </c>
      <c r="F193" s="138">
        <v>2.7244526799999999E-3</v>
      </c>
      <c r="G193" s="138">
        <v>2</v>
      </c>
      <c r="H193" s="138" t="s">
        <v>21675</v>
      </c>
      <c r="I193" s="134" t="s">
        <v>21689</v>
      </c>
      <c r="J193" s="138">
        <v>6.7114093959731537E-5</v>
      </c>
      <c r="K193" s="139">
        <v>1</v>
      </c>
      <c r="L193" s="142">
        <f>SUM(N193,Q193,T193,W193,Z193)</f>
        <v>1</v>
      </c>
      <c r="M193" s="139">
        <v>0</v>
      </c>
      <c r="N193" s="139">
        <v>1</v>
      </c>
      <c r="O193" s="139">
        <v>14900</v>
      </c>
      <c r="P193" s="139">
        <v>6.7114093959731537E-5</v>
      </c>
      <c r="Q193" s="139">
        <v>0</v>
      </c>
      <c r="R193" s="139">
        <v>34246</v>
      </c>
      <c r="S193" s="139">
        <v>0</v>
      </c>
      <c r="T193" s="139">
        <v>0</v>
      </c>
      <c r="U193" s="139">
        <v>17690</v>
      </c>
      <c r="V193" s="139">
        <v>0</v>
      </c>
      <c r="W193" s="139">
        <v>0</v>
      </c>
      <c r="X193" s="139">
        <v>102732</v>
      </c>
      <c r="Y193" s="139">
        <v>0</v>
      </c>
      <c r="Z193" s="139">
        <v>0</v>
      </c>
      <c r="AA193" s="139">
        <v>30518</v>
      </c>
      <c r="AB193" s="143">
        <v>0</v>
      </c>
    </row>
    <row r="194" spans="1:28" x14ac:dyDescent="0.25">
      <c r="A194" s="137" t="s">
        <v>482</v>
      </c>
      <c r="B194" s="137" t="s">
        <v>5097</v>
      </c>
      <c r="C194" s="137" t="s">
        <v>21763</v>
      </c>
      <c r="D194" s="138" t="s">
        <v>21697</v>
      </c>
      <c r="E194" s="138">
        <v>0.96</v>
      </c>
      <c r="F194" s="138">
        <v>0.99437123192999999</v>
      </c>
      <c r="G194" s="138">
        <v>5</v>
      </c>
      <c r="H194" s="138" t="s">
        <v>21675</v>
      </c>
      <c r="I194" s="134" t="s">
        <v>21676</v>
      </c>
      <c r="J194" s="138"/>
      <c r="K194" s="146"/>
      <c r="L194" s="146"/>
      <c r="M194" s="146"/>
      <c r="N194" s="146"/>
      <c r="O194" s="146"/>
      <c r="P194" s="146"/>
      <c r="Q194" s="146"/>
      <c r="R194" s="146"/>
      <c r="S194" s="146"/>
      <c r="T194" s="146"/>
      <c r="U194" s="146"/>
      <c r="V194" s="146"/>
      <c r="W194" s="146"/>
      <c r="X194" s="146"/>
      <c r="Y194" s="146"/>
      <c r="Z194" s="146"/>
      <c r="AA194" s="146"/>
      <c r="AB194" s="139" t="s">
        <v>555</v>
      </c>
    </row>
    <row r="195" spans="1:28" x14ac:dyDescent="0.25">
      <c r="A195" s="137" t="s">
        <v>482</v>
      </c>
      <c r="B195" s="137" t="s">
        <v>21955</v>
      </c>
      <c r="C195" s="137" t="s">
        <v>21956</v>
      </c>
      <c r="D195" s="138" t="s">
        <v>21669</v>
      </c>
      <c r="E195" s="138">
        <v>0.02</v>
      </c>
      <c r="F195" s="138">
        <v>6.6173546464000001E-3</v>
      </c>
      <c r="G195" s="138">
        <v>2</v>
      </c>
      <c r="H195" s="138" t="s">
        <v>21675</v>
      </c>
      <c r="I195" s="134" t="s">
        <v>21689</v>
      </c>
      <c r="J195" s="138">
        <v>6.4800414722654225E-5</v>
      </c>
      <c r="K195" s="142">
        <v>1</v>
      </c>
      <c r="L195" s="142">
        <f>SUM(N195,Q195,T195,W195,Z195)</f>
        <v>1</v>
      </c>
      <c r="M195" s="142">
        <v>0</v>
      </c>
      <c r="N195" s="142">
        <v>0</v>
      </c>
      <c r="O195" s="142">
        <v>8716</v>
      </c>
      <c r="P195" s="142">
        <v>0</v>
      </c>
      <c r="Q195" s="142">
        <v>0</v>
      </c>
      <c r="R195" s="142">
        <v>848</v>
      </c>
      <c r="S195" s="142">
        <v>0</v>
      </c>
      <c r="T195" s="142">
        <v>0</v>
      </c>
      <c r="U195" s="142">
        <v>1560</v>
      </c>
      <c r="V195" s="142">
        <v>0</v>
      </c>
      <c r="W195" s="142">
        <v>1</v>
      </c>
      <c r="X195" s="142">
        <v>15432</v>
      </c>
      <c r="Y195" s="142">
        <v>6.4800414722654225E-5</v>
      </c>
      <c r="Z195" s="142">
        <v>0</v>
      </c>
      <c r="AA195" s="142">
        <v>0</v>
      </c>
      <c r="AB195" s="139" t="s">
        <v>555</v>
      </c>
    </row>
    <row r="196" spans="1:28" x14ac:dyDescent="0.25">
      <c r="A196" s="137" t="s">
        <v>482</v>
      </c>
      <c r="B196" s="137" t="s">
        <v>21957</v>
      </c>
      <c r="C196" s="137" t="s">
        <v>21958</v>
      </c>
      <c r="D196" s="138" t="s">
        <v>21669</v>
      </c>
      <c r="E196" s="138">
        <v>0.02</v>
      </c>
      <c r="F196" s="138">
        <v>4.8046231471999996E-3</v>
      </c>
      <c r="G196" s="138">
        <v>2</v>
      </c>
      <c r="H196" s="138" t="s">
        <v>21675</v>
      </c>
      <c r="I196" s="134" t="s">
        <v>21676</v>
      </c>
      <c r="J196" s="138"/>
      <c r="K196" s="146"/>
      <c r="L196" s="146"/>
      <c r="M196" s="146"/>
      <c r="N196" s="146"/>
      <c r="O196" s="146"/>
      <c r="P196" s="146"/>
      <c r="Q196" s="146"/>
      <c r="R196" s="146"/>
      <c r="S196" s="146"/>
      <c r="T196" s="146"/>
      <c r="U196" s="146"/>
      <c r="V196" s="146"/>
      <c r="W196" s="146"/>
      <c r="X196" s="146"/>
      <c r="Y196" s="146"/>
      <c r="Z196" s="146"/>
      <c r="AA196" s="146"/>
      <c r="AB196" s="139" t="s">
        <v>555</v>
      </c>
    </row>
    <row r="197" spans="1:28" x14ac:dyDescent="0.25">
      <c r="A197" s="137" t="s">
        <v>482</v>
      </c>
      <c r="B197" s="137" t="s">
        <v>20623</v>
      </c>
      <c r="C197" s="137" t="s">
        <v>20624</v>
      </c>
      <c r="D197" s="138" t="s">
        <v>21669</v>
      </c>
      <c r="E197" s="138">
        <v>0.02</v>
      </c>
      <c r="F197" s="138">
        <v>2.8363364473999999E-3</v>
      </c>
      <c r="G197" s="138">
        <v>2</v>
      </c>
      <c r="H197" s="138" t="s">
        <v>21675</v>
      </c>
      <c r="I197" s="134" t="s">
        <v>21679</v>
      </c>
      <c r="J197" s="138">
        <v>8.4742890071523005E-5</v>
      </c>
      <c r="K197" s="142">
        <v>10</v>
      </c>
      <c r="L197" s="142">
        <f>SUM(N197,Q197,T197,W197,Z197)</f>
        <v>10</v>
      </c>
      <c r="M197" s="142">
        <v>0</v>
      </c>
      <c r="N197" s="142">
        <v>0</v>
      </c>
      <c r="O197" s="142">
        <v>23618</v>
      </c>
      <c r="P197" s="142">
        <v>0</v>
      </c>
      <c r="Q197" s="142">
        <v>0</v>
      </c>
      <c r="R197" s="142">
        <v>35036</v>
      </c>
      <c r="S197" s="142">
        <v>0</v>
      </c>
      <c r="T197" s="142">
        <v>0</v>
      </c>
      <c r="U197" s="142">
        <v>19244</v>
      </c>
      <c r="V197" s="142">
        <v>0</v>
      </c>
      <c r="W197" s="142">
        <v>10</v>
      </c>
      <c r="X197" s="142">
        <v>118004</v>
      </c>
      <c r="Y197" s="142">
        <v>8.4742890071523005E-5</v>
      </c>
      <c r="Z197" s="142">
        <v>0</v>
      </c>
      <c r="AA197" s="142">
        <v>30480</v>
      </c>
      <c r="AB197" s="143">
        <v>0</v>
      </c>
    </row>
    <row r="198" spans="1:28" x14ac:dyDescent="0.25">
      <c r="A198" s="137" t="s">
        <v>482</v>
      </c>
      <c r="B198" s="137" t="s">
        <v>21146</v>
      </c>
      <c r="C198" s="137" t="s">
        <v>21959</v>
      </c>
      <c r="D198" s="138" t="s">
        <v>21669</v>
      </c>
      <c r="E198" s="138">
        <v>0.02</v>
      </c>
      <c r="F198" s="140">
        <v>3.4081632653000001E-12</v>
      </c>
      <c r="G198" s="138">
        <v>1</v>
      </c>
      <c r="H198" s="141" t="s">
        <v>21678</v>
      </c>
      <c r="I198" s="138" t="s">
        <v>21682</v>
      </c>
      <c r="J198" s="138">
        <v>6.8813559322033896E-3</v>
      </c>
      <c r="K198" s="142">
        <v>1009</v>
      </c>
      <c r="L198" s="142">
        <f>SUM(N198,Q198,T198,W198,Z198)</f>
        <v>926</v>
      </c>
      <c r="M198" s="142">
        <v>8</v>
      </c>
      <c r="N198" s="142">
        <v>29</v>
      </c>
      <c r="O198" s="142">
        <v>23614</v>
      </c>
      <c r="P198" s="142">
        <v>1.2280850343016855E-3</v>
      </c>
      <c r="Q198" s="142">
        <v>58</v>
      </c>
      <c r="R198" s="142">
        <v>35028</v>
      </c>
      <c r="S198" s="142">
        <v>1.6558182025807925E-3</v>
      </c>
      <c r="T198" s="142">
        <v>0</v>
      </c>
      <c r="U198" s="142">
        <v>19250</v>
      </c>
      <c r="V198" s="142">
        <v>0</v>
      </c>
      <c r="W198" s="142">
        <v>812</v>
      </c>
      <c r="X198" s="142">
        <v>118000</v>
      </c>
      <c r="Y198" s="142">
        <v>6.8813559322033896E-3</v>
      </c>
      <c r="Z198" s="142">
        <v>27</v>
      </c>
      <c r="AA198" s="142">
        <v>30474</v>
      </c>
      <c r="AB198" s="143">
        <v>8.8600118133000004E-4</v>
      </c>
    </row>
    <row r="199" spans="1:28" x14ac:dyDescent="0.25">
      <c r="A199" s="137" t="s">
        <v>482</v>
      </c>
      <c r="B199" s="137" t="s">
        <v>21148</v>
      </c>
      <c r="C199" s="137" t="s">
        <v>21960</v>
      </c>
      <c r="D199" s="138" t="s">
        <v>21669</v>
      </c>
      <c r="E199" s="138">
        <v>0.02</v>
      </c>
      <c r="F199" s="138">
        <v>3.4470063977999998E-3</v>
      </c>
      <c r="G199" s="138">
        <v>2</v>
      </c>
      <c r="H199" s="138" t="s">
        <v>21675</v>
      </c>
      <c r="I199" s="134" t="s">
        <v>21676</v>
      </c>
      <c r="J199" s="138"/>
      <c r="K199" s="144"/>
      <c r="L199" s="144"/>
      <c r="M199" s="144"/>
      <c r="N199" s="144"/>
      <c r="O199" s="144"/>
      <c r="P199" s="144"/>
      <c r="Q199" s="144"/>
      <c r="R199" s="144"/>
      <c r="S199" s="144"/>
      <c r="T199" s="144"/>
      <c r="U199" s="144"/>
      <c r="V199" s="144"/>
      <c r="W199" s="144"/>
      <c r="X199" s="144"/>
      <c r="Y199" s="144"/>
      <c r="Z199" s="144"/>
      <c r="AA199" s="144"/>
      <c r="AB199" s="139" t="s">
        <v>555</v>
      </c>
    </row>
    <row r="200" spans="1:28" x14ac:dyDescent="0.25">
      <c r="A200" s="137" t="s">
        <v>482</v>
      </c>
      <c r="B200" s="137" t="s">
        <v>21961</v>
      </c>
      <c r="C200" s="137" t="s">
        <v>21962</v>
      </c>
      <c r="D200" s="138" t="s">
        <v>21669</v>
      </c>
      <c r="E200" s="138">
        <v>0.02</v>
      </c>
      <c r="F200" s="140">
        <v>4.4090271639000003E-5</v>
      </c>
      <c r="G200" s="138">
        <v>1</v>
      </c>
      <c r="H200" s="141" t="s">
        <v>21678</v>
      </c>
      <c r="I200" s="138" t="s">
        <v>21695</v>
      </c>
      <c r="J200" s="138">
        <v>2.9648454044896229E-4</v>
      </c>
      <c r="K200" s="139">
        <v>7</v>
      </c>
      <c r="L200" s="142">
        <f>SUM(N200,Q200,T200,W200,Z200)</f>
        <v>7</v>
      </c>
      <c r="M200" s="139">
        <v>0</v>
      </c>
      <c r="N200" s="139">
        <v>7</v>
      </c>
      <c r="O200" s="139">
        <v>23610</v>
      </c>
      <c r="P200" s="139">
        <v>2.9648454044896229E-4</v>
      </c>
      <c r="Q200" s="139">
        <v>0</v>
      </c>
      <c r="R200" s="139">
        <v>35026</v>
      </c>
      <c r="S200" s="139">
        <v>0</v>
      </c>
      <c r="T200" s="139">
        <v>0</v>
      </c>
      <c r="U200" s="139">
        <v>19248</v>
      </c>
      <c r="V200" s="139">
        <v>0</v>
      </c>
      <c r="W200" s="139">
        <v>0</v>
      </c>
      <c r="X200" s="139">
        <v>117962</v>
      </c>
      <c r="Y200" s="139">
        <v>0</v>
      </c>
      <c r="Z200" s="139">
        <v>0</v>
      </c>
      <c r="AA200" s="139">
        <v>30470</v>
      </c>
      <c r="AB200" s="143">
        <v>0</v>
      </c>
    </row>
    <row r="201" spans="1:28" x14ac:dyDescent="0.25">
      <c r="A201" s="137" t="s">
        <v>482</v>
      </c>
      <c r="B201" s="137" t="s">
        <v>21963</v>
      </c>
      <c r="C201" s="137" t="s">
        <v>21964</v>
      </c>
      <c r="D201" s="138" t="s">
        <v>21669</v>
      </c>
      <c r="E201" s="138">
        <v>0.02</v>
      </c>
      <c r="F201" s="140">
        <v>1.9408681278999999E-4</v>
      </c>
      <c r="G201" s="138">
        <v>1</v>
      </c>
      <c r="H201" s="141" t="s">
        <v>21678</v>
      </c>
      <c r="I201" s="134" t="s">
        <v>21679</v>
      </c>
      <c r="J201" s="138">
        <v>5.8626956674679014E-5</v>
      </c>
      <c r="K201" s="139">
        <v>2</v>
      </c>
      <c r="L201" s="142">
        <f>SUM(N201,Q201,T201,W201,Z201)</f>
        <v>2</v>
      </c>
      <c r="M201" s="139">
        <v>0</v>
      </c>
      <c r="N201" s="139">
        <v>0</v>
      </c>
      <c r="O201" s="139">
        <v>14894</v>
      </c>
      <c r="P201" s="139">
        <v>0</v>
      </c>
      <c r="Q201" s="139">
        <v>2</v>
      </c>
      <c r="R201" s="139">
        <v>34114</v>
      </c>
      <c r="S201" s="139">
        <v>5.8626956674679014E-5</v>
      </c>
      <c r="T201" s="139">
        <v>0</v>
      </c>
      <c r="U201" s="139">
        <v>17680</v>
      </c>
      <c r="V201" s="139">
        <v>0</v>
      </c>
      <c r="W201" s="139">
        <v>0</v>
      </c>
      <c r="X201" s="139">
        <v>102510</v>
      </c>
      <c r="Y201" s="139">
        <v>0</v>
      </c>
      <c r="Z201" s="139">
        <v>0</v>
      </c>
      <c r="AA201" s="139">
        <v>30380</v>
      </c>
      <c r="AB201" s="143">
        <v>0</v>
      </c>
    </row>
    <row r="202" spans="1:28" x14ac:dyDescent="0.25">
      <c r="A202" s="137" t="s">
        <v>482</v>
      </c>
      <c r="B202" s="137" t="s">
        <v>21965</v>
      </c>
      <c r="C202" s="137" t="s">
        <v>21964</v>
      </c>
      <c r="D202" s="138" t="s">
        <v>21669</v>
      </c>
      <c r="E202" s="138">
        <v>0.02</v>
      </c>
      <c r="F202" s="140">
        <v>1.9500041405999999E-4</v>
      </c>
      <c r="G202" s="138">
        <v>1</v>
      </c>
      <c r="H202" s="138" t="s">
        <v>21675</v>
      </c>
      <c r="I202" s="134" t="s">
        <v>21676</v>
      </c>
      <c r="J202" s="138"/>
      <c r="K202" s="146"/>
      <c r="L202" s="146"/>
      <c r="M202" s="146"/>
      <c r="N202" s="146"/>
      <c r="O202" s="146"/>
      <c r="P202" s="146"/>
      <c r="Q202" s="146"/>
      <c r="R202" s="146"/>
      <c r="S202" s="146"/>
      <c r="T202" s="146"/>
      <c r="U202" s="146"/>
      <c r="V202" s="146"/>
      <c r="W202" s="146"/>
      <c r="X202" s="146"/>
      <c r="Y202" s="146"/>
      <c r="Z202" s="146"/>
      <c r="AA202" s="146"/>
      <c r="AB202" s="139" t="s">
        <v>555</v>
      </c>
    </row>
    <row r="203" spans="1:28" x14ac:dyDescent="0.25">
      <c r="A203" s="137" t="s">
        <v>482</v>
      </c>
      <c r="B203" s="137" t="s">
        <v>21150</v>
      </c>
      <c r="C203" s="137" t="s">
        <v>555</v>
      </c>
      <c r="D203" s="138" t="s">
        <v>21669</v>
      </c>
      <c r="E203" s="138">
        <v>0.04</v>
      </c>
      <c r="F203" s="140">
        <v>5.7321315827000001E-4</v>
      </c>
      <c r="G203" s="138">
        <v>1</v>
      </c>
      <c r="H203" s="138" t="s">
        <v>21675</v>
      </c>
      <c r="I203" s="134" t="s">
        <v>21679</v>
      </c>
      <c r="J203" s="138">
        <v>5.9815767436296209E-5</v>
      </c>
      <c r="K203" s="142">
        <v>3</v>
      </c>
      <c r="L203" s="142">
        <f>SUM(N203,Q203,T203,W203,Z203)</f>
        <v>3</v>
      </c>
      <c r="M203" s="142">
        <v>0</v>
      </c>
      <c r="N203" s="142">
        <v>0</v>
      </c>
      <c r="O203" s="142">
        <v>14028</v>
      </c>
      <c r="P203" s="142">
        <v>0</v>
      </c>
      <c r="Q203" s="142">
        <v>2</v>
      </c>
      <c r="R203" s="142">
        <v>33436</v>
      </c>
      <c r="S203" s="142">
        <v>5.9815767436296209E-5</v>
      </c>
      <c r="T203" s="142">
        <v>0</v>
      </c>
      <c r="U203" s="142">
        <v>17408</v>
      </c>
      <c r="V203" s="142">
        <v>0</v>
      </c>
      <c r="W203" s="142">
        <v>1</v>
      </c>
      <c r="X203" s="142">
        <v>98638</v>
      </c>
      <c r="Y203" s="142">
        <v>1.013808065856972E-5</v>
      </c>
      <c r="Z203" s="142">
        <v>0</v>
      </c>
      <c r="AA203" s="142">
        <v>29408</v>
      </c>
      <c r="AB203" s="143">
        <v>0</v>
      </c>
    </row>
    <row r="204" spans="1:28" x14ac:dyDescent="0.25">
      <c r="A204" s="137" t="s">
        <v>482</v>
      </c>
      <c r="B204" s="137" t="s">
        <v>21151</v>
      </c>
      <c r="C204" s="137" t="s">
        <v>555</v>
      </c>
      <c r="D204" s="138" t="s">
        <v>21669</v>
      </c>
      <c r="E204" s="138">
        <v>0.04</v>
      </c>
      <c r="F204" s="140">
        <v>6.4005413847000004E-4</v>
      </c>
      <c r="G204" s="138">
        <v>1</v>
      </c>
      <c r="H204" s="141" t="s">
        <v>21678</v>
      </c>
      <c r="I204" s="134" t="s">
        <v>21689</v>
      </c>
      <c r="J204" s="138">
        <v>5.7491088881223408E-5</v>
      </c>
      <c r="K204" s="139">
        <v>1</v>
      </c>
      <c r="L204" s="142">
        <f>SUM(N204,Q204,T204,W204,Z204)</f>
        <v>1</v>
      </c>
      <c r="M204" s="139">
        <v>0</v>
      </c>
      <c r="N204" s="139">
        <v>0</v>
      </c>
      <c r="O204" s="139">
        <v>14000</v>
      </c>
      <c r="P204" s="139">
        <v>0</v>
      </c>
      <c r="Q204" s="139">
        <v>0</v>
      </c>
      <c r="R204" s="139">
        <v>33402</v>
      </c>
      <c r="S204" s="139">
        <v>0</v>
      </c>
      <c r="T204" s="139">
        <v>1</v>
      </c>
      <c r="U204" s="139">
        <v>17394</v>
      </c>
      <c r="V204" s="139">
        <v>5.7491088881223408E-5</v>
      </c>
      <c r="W204" s="139">
        <v>0</v>
      </c>
      <c r="X204" s="139">
        <v>98562</v>
      </c>
      <c r="Y204" s="139">
        <v>0</v>
      </c>
      <c r="Z204" s="139">
        <v>0</v>
      </c>
      <c r="AA204" s="139">
        <v>29366</v>
      </c>
      <c r="AB204" s="143">
        <v>0</v>
      </c>
    </row>
    <row r="205" spans="1:28" x14ac:dyDescent="0.25">
      <c r="A205" s="137" t="s">
        <v>482</v>
      </c>
      <c r="B205" s="137" t="s">
        <v>21966</v>
      </c>
      <c r="C205" s="137" t="s">
        <v>555</v>
      </c>
      <c r="D205" s="138" t="s">
        <v>21669</v>
      </c>
      <c r="E205" s="138">
        <v>0.02</v>
      </c>
      <c r="F205" s="138">
        <v>8.0971659918999996E-3</v>
      </c>
      <c r="G205" s="138">
        <v>2</v>
      </c>
      <c r="H205" s="138" t="s">
        <v>21675</v>
      </c>
      <c r="I205" s="134" t="s">
        <v>21689</v>
      </c>
      <c r="J205" s="138">
        <v>6.4792017623428798E-5</v>
      </c>
      <c r="K205" s="139">
        <v>1</v>
      </c>
      <c r="L205" s="142">
        <f>SUM(N205,Q205,T205,W205,Z205)</f>
        <v>1</v>
      </c>
      <c r="M205" s="139">
        <v>0</v>
      </c>
      <c r="N205" s="139">
        <v>0</v>
      </c>
      <c r="O205" s="139">
        <v>8716</v>
      </c>
      <c r="P205" s="139">
        <v>0</v>
      </c>
      <c r="Q205" s="139">
        <v>0</v>
      </c>
      <c r="R205" s="139">
        <v>848</v>
      </c>
      <c r="S205" s="139">
        <v>0</v>
      </c>
      <c r="T205" s="139">
        <v>0</v>
      </c>
      <c r="U205" s="139">
        <v>1560</v>
      </c>
      <c r="V205" s="139">
        <v>0</v>
      </c>
      <c r="W205" s="139">
        <v>1</v>
      </c>
      <c r="X205" s="139">
        <v>15434</v>
      </c>
      <c r="Y205" s="139">
        <v>6.4792017623428798E-5</v>
      </c>
      <c r="Z205" s="139">
        <v>0</v>
      </c>
      <c r="AA205" s="139">
        <v>0</v>
      </c>
      <c r="AB205" s="139" t="s">
        <v>555</v>
      </c>
    </row>
    <row r="206" spans="1:28" x14ac:dyDescent="0.25">
      <c r="A206" s="137" t="s">
        <v>482</v>
      </c>
      <c r="B206" s="137" t="s">
        <v>21967</v>
      </c>
      <c r="C206" s="137" t="s">
        <v>555</v>
      </c>
      <c r="D206" s="138" t="s">
        <v>21697</v>
      </c>
      <c r="E206" s="138">
        <v>0.97</v>
      </c>
      <c r="F206" s="140">
        <v>0.99744238061000001</v>
      </c>
      <c r="G206" s="138">
        <v>5</v>
      </c>
      <c r="H206" s="141" t="s">
        <v>21678</v>
      </c>
      <c r="I206" s="134" t="s">
        <v>21676</v>
      </c>
      <c r="J206" s="138"/>
      <c r="K206" s="144"/>
      <c r="L206" s="144"/>
      <c r="M206" s="144"/>
      <c r="N206" s="144"/>
      <c r="O206" s="144"/>
      <c r="P206" s="144"/>
      <c r="Q206" s="144"/>
      <c r="R206" s="144"/>
      <c r="S206" s="144"/>
      <c r="T206" s="144"/>
      <c r="U206" s="144"/>
      <c r="V206" s="144"/>
      <c r="W206" s="144"/>
      <c r="X206" s="144"/>
      <c r="Y206" s="144"/>
      <c r="Z206" s="144"/>
      <c r="AA206" s="144"/>
      <c r="AB206" s="139" t="s">
        <v>555</v>
      </c>
    </row>
    <row r="207" spans="1:28" x14ac:dyDescent="0.25">
      <c r="A207" s="137" t="s">
        <v>482</v>
      </c>
      <c r="B207" s="137" t="s">
        <v>21154</v>
      </c>
      <c r="C207" s="137" t="s">
        <v>555</v>
      </c>
      <c r="D207" s="138" t="s">
        <v>21697</v>
      </c>
      <c r="E207" s="138">
        <v>0.97</v>
      </c>
      <c r="F207" s="138">
        <v>0.99268478106000002</v>
      </c>
      <c r="G207" s="138">
        <v>5</v>
      </c>
      <c r="H207" s="138" t="s">
        <v>21675</v>
      </c>
      <c r="I207" s="134" t="s">
        <v>21676</v>
      </c>
      <c r="J207" s="138"/>
      <c r="K207" s="144"/>
      <c r="L207" s="144"/>
      <c r="M207" s="144"/>
      <c r="N207" s="144"/>
      <c r="O207" s="144"/>
      <c r="P207" s="144"/>
      <c r="Q207" s="144"/>
      <c r="R207" s="144"/>
      <c r="S207" s="144"/>
      <c r="T207" s="144"/>
      <c r="U207" s="144"/>
      <c r="V207" s="144"/>
      <c r="W207" s="144"/>
      <c r="X207" s="144"/>
      <c r="Y207" s="144"/>
      <c r="Z207" s="144"/>
      <c r="AA207" s="144"/>
      <c r="AB207" s="139" t="s">
        <v>555</v>
      </c>
    </row>
    <row r="208" spans="1:28" x14ac:dyDescent="0.25">
      <c r="A208" s="137" t="s">
        <v>482</v>
      </c>
      <c r="B208" s="137" t="s">
        <v>21968</v>
      </c>
      <c r="C208" s="137" t="s">
        <v>21969</v>
      </c>
      <c r="D208" s="138" t="s">
        <v>21669</v>
      </c>
      <c r="E208" s="138">
        <v>0.02</v>
      </c>
      <c r="F208" s="138">
        <v>1.62999185E-3</v>
      </c>
      <c r="G208" s="138">
        <v>2</v>
      </c>
      <c r="H208" s="138" t="s">
        <v>21675</v>
      </c>
      <c r="I208" s="134" t="s">
        <v>21679</v>
      </c>
      <c r="J208" s="138">
        <v>6.6889632107000006E-5</v>
      </c>
      <c r="K208" s="139">
        <v>2</v>
      </c>
      <c r="L208" s="142">
        <f>SUM(N208,Q208,T208,W208,Z208)</f>
        <v>2</v>
      </c>
      <c r="M208" s="139">
        <v>0</v>
      </c>
      <c r="N208" s="139">
        <v>0</v>
      </c>
      <c r="O208" s="139">
        <v>14466</v>
      </c>
      <c r="P208" s="139">
        <v>0</v>
      </c>
      <c r="Q208" s="139">
        <v>0</v>
      </c>
      <c r="R208" s="139">
        <v>33832</v>
      </c>
      <c r="S208" s="139">
        <v>0</v>
      </c>
      <c r="T208" s="139">
        <v>0</v>
      </c>
      <c r="U208" s="139">
        <v>17594</v>
      </c>
      <c r="V208" s="139">
        <v>0</v>
      </c>
      <c r="W208" s="139">
        <v>0</v>
      </c>
      <c r="X208" s="139">
        <v>101156</v>
      </c>
      <c r="Y208" s="139">
        <v>0</v>
      </c>
      <c r="Z208" s="139">
        <v>2</v>
      </c>
      <c r="AA208" s="139">
        <v>29900</v>
      </c>
      <c r="AB208" s="147">
        <v>6.6889632107000006E-5</v>
      </c>
    </row>
    <row r="209" spans="1:28" x14ac:dyDescent="0.25">
      <c r="A209" s="137" t="s">
        <v>482</v>
      </c>
      <c r="B209" s="137" t="s">
        <v>20627</v>
      </c>
      <c r="C209" s="137" t="s">
        <v>20628</v>
      </c>
      <c r="D209" s="138" t="s">
        <v>21669</v>
      </c>
      <c r="E209" s="138">
        <v>0.02</v>
      </c>
      <c r="F209" s="140">
        <v>2.6055355429E-5</v>
      </c>
      <c r="G209" s="138">
        <v>1</v>
      </c>
      <c r="H209" s="138" t="s">
        <v>21675</v>
      </c>
      <c r="I209" s="138" t="s">
        <v>21682</v>
      </c>
      <c r="J209" s="138">
        <v>1.0045347569025889E-3</v>
      </c>
      <c r="K209" s="139">
        <v>44</v>
      </c>
      <c r="L209" s="142">
        <f>SUM(N209,Q209,T209,W209,Z209)</f>
        <v>44</v>
      </c>
      <c r="M209" s="139">
        <v>1</v>
      </c>
      <c r="N209" s="139">
        <v>0</v>
      </c>
      <c r="O209" s="139">
        <v>23312</v>
      </c>
      <c r="P209" s="139">
        <v>0</v>
      </c>
      <c r="Q209" s="139">
        <v>35</v>
      </c>
      <c r="R209" s="139">
        <v>34842</v>
      </c>
      <c r="S209" s="139">
        <v>1.0045347569025889E-3</v>
      </c>
      <c r="T209" s="139">
        <v>1</v>
      </c>
      <c r="U209" s="139">
        <v>19208</v>
      </c>
      <c r="V209" s="139">
        <v>5.2061640982923784E-5</v>
      </c>
      <c r="W209" s="139">
        <v>6</v>
      </c>
      <c r="X209" s="139">
        <v>117338</v>
      </c>
      <c r="Y209" s="139">
        <v>5.1134329884606863E-5</v>
      </c>
      <c r="Z209" s="139">
        <v>2</v>
      </c>
      <c r="AA209" s="139">
        <v>30142</v>
      </c>
      <c r="AB209" s="147">
        <v>6.6352597704E-5</v>
      </c>
    </row>
    <row r="210" spans="1:28" x14ac:dyDescent="0.25">
      <c r="A210" s="137" t="s">
        <v>482</v>
      </c>
      <c r="B210" s="137" t="s">
        <v>21970</v>
      </c>
      <c r="C210" s="137" t="s">
        <v>555</v>
      </c>
      <c r="D210" s="138" t="s">
        <v>21697</v>
      </c>
      <c r="E210" s="138">
        <v>0.97</v>
      </c>
      <c r="F210" s="138">
        <v>0.98599999999999999</v>
      </c>
      <c r="G210" s="138">
        <v>4</v>
      </c>
      <c r="H210" s="141" t="s">
        <v>21678</v>
      </c>
      <c r="I210" s="134" t="s">
        <v>21676</v>
      </c>
      <c r="J210" s="138"/>
      <c r="K210" s="144"/>
      <c r="L210" s="144"/>
      <c r="M210" s="144"/>
      <c r="N210" s="144"/>
      <c r="O210" s="144"/>
      <c r="P210" s="144"/>
      <c r="Q210" s="144"/>
      <c r="R210" s="144"/>
      <c r="S210" s="144"/>
      <c r="T210" s="144"/>
      <c r="U210" s="144"/>
      <c r="V210" s="144"/>
      <c r="W210" s="144"/>
      <c r="X210" s="144"/>
      <c r="Y210" s="144"/>
      <c r="Z210" s="144"/>
      <c r="AA210" s="144"/>
      <c r="AB210" s="139" t="s">
        <v>555</v>
      </c>
    </row>
    <row r="211" spans="1:28" x14ac:dyDescent="0.25">
      <c r="A211" s="137" t="s">
        <v>482</v>
      </c>
      <c r="B211" s="137" t="s">
        <v>5159</v>
      </c>
      <c r="C211" s="137" t="s">
        <v>21971</v>
      </c>
      <c r="D211" s="138" t="s">
        <v>21669</v>
      </c>
      <c r="E211" s="138">
        <v>0.34</v>
      </c>
      <c r="F211" s="138">
        <v>1.5735368663000002E-2</v>
      </c>
      <c r="G211" s="138">
        <v>2</v>
      </c>
      <c r="H211" s="138" t="s">
        <v>21675</v>
      </c>
      <c r="I211" s="134" t="s">
        <v>21676</v>
      </c>
      <c r="J211" s="138"/>
      <c r="K211" s="144"/>
      <c r="L211" s="144"/>
      <c r="M211" s="144"/>
      <c r="N211" s="144"/>
      <c r="O211" s="144"/>
      <c r="P211" s="144"/>
      <c r="Q211" s="144"/>
      <c r="R211" s="144"/>
      <c r="S211" s="144"/>
      <c r="T211" s="144"/>
      <c r="U211" s="144"/>
      <c r="V211" s="144"/>
      <c r="W211" s="144"/>
      <c r="X211" s="144"/>
      <c r="Y211" s="144"/>
      <c r="Z211" s="144"/>
      <c r="AA211" s="144"/>
      <c r="AB211" s="139" t="s">
        <v>555</v>
      </c>
    </row>
    <row r="212" spans="1:28" x14ac:dyDescent="0.25">
      <c r="A212" s="137" t="s">
        <v>482</v>
      </c>
      <c r="B212" s="137" t="s">
        <v>21158</v>
      </c>
      <c r="C212" s="137" t="s">
        <v>555</v>
      </c>
      <c r="D212" s="138" t="s">
        <v>21697</v>
      </c>
      <c r="E212" s="138">
        <v>0.97</v>
      </c>
      <c r="F212" s="138">
        <v>0.98607636906999996</v>
      </c>
      <c r="G212" s="138">
        <v>4</v>
      </c>
      <c r="H212" s="138" t="s">
        <v>21675</v>
      </c>
      <c r="I212" s="134" t="s">
        <v>21676</v>
      </c>
      <c r="J212" s="138"/>
      <c r="K212" s="144"/>
      <c r="L212" s="144"/>
      <c r="M212" s="144"/>
      <c r="N212" s="144"/>
      <c r="O212" s="144"/>
      <c r="P212" s="144"/>
      <c r="Q212" s="144"/>
      <c r="R212" s="144"/>
      <c r="S212" s="144"/>
      <c r="T212" s="144"/>
      <c r="U212" s="144"/>
      <c r="V212" s="144"/>
      <c r="W212" s="144"/>
      <c r="X212" s="144"/>
      <c r="Y212" s="144"/>
      <c r="Z212" s="144"/>
      <c r="AA212" s="144"/>
      <c r="AB212" s="139" t="s">
        <v>555</v>
      </c>
    </row>
    <row r="213" spans="1:28" x14ac:dyDescent="0.25">
      <c r="A213" s="137" t="s">
        <v>482</v>
      </c>
      <c r="B213" s="137" t="s">
        <v>21972</v>
      </c>
      <c r="C213" s="137" t="s">
        <v>555</v>
      </c>
      <c r="D213" s="138" t="s">
        <v>21669</v>
      </c>
      <c r="E213" s="138">
        <v>0.02</v>
      </c>
      <c r="F213" s="140">
        <v>1.2886810424999999E-4</v>
      </c>
      <c r="G213" s="138">
        <v>1</v>
      </c>
      <c r="H213" s="138" t="s">
        <v>21675</v>
      </c>
      <c r="I213" s="134" t="s">
        <v>21679</v>
      </c>
      <c r="J213" s="138">
        <v>8.9469446184128117E-5</v>
      </c>
      <c r="K213" s="139">
        <v>7</v>
      </c>
      <c r="L213" s="142">
        <f>SUM(N213,Q213,T213,W213,Z213)</f>
        <v>7</v>
      </c>
      <c r="M213" s="139">
        <v>0</v>
      </c>
      <c r="N213" s="139">
        <v>2</v>
      </c>
      <c r="O213" s="139">
        <v>22354</v>
      </c>
      <c r="P213" s="139">
        <v>8.9469446184128117E-5</v>
      </c>
      <c r="Q213" s="139">
        <v>0</v>
      </c>
      <c r="R213" s="139">
        <v>33878</v>
      </c>
      <c r="S213" s="139">
        <v>0</v>
      </c>
      <c r="T213" s="139">
        <v>0</v>
      </c>
      <c r="U213" s="139">
        <v>18928</v>
      </c>
      <c r="V213" s="139">
        <v>0</v>
      </c>
      <c r="W213" s="139">
        <v>5</v>
      </c>
      <c r="X213" s="139">
        <v>111658</v>
      </c>
      <c r="Y213" s="139">
        <v>4.4779594834225942E-5</v>
      </c>
      <c r="Z213" s="139">
        <v>0</v>
      </c>
      <c r="AA213" s="139">
        <v>28846</v>
      </c>
      <c r="AB213" s="143">
        <v>0</v>
      </c>
    </row>
    <row r="214" spans="1:28" x14ac:dyDescent="0.25">
      <c r="A214" s="137" t="s">
        <v>482</v>
      </c>
      <c r="B214" s="137" t="s">
        <v>21973</v>
      </c>
      <c r="C214" s="137" t="s">
        <v>555</v>
      </c>
      <c r="D214" s="138" t="s">
        <v>21697</v>
      </c>
      <c r="E214" s="138">
        <v>0.97</v>
      </c>
      <c r="F214" s="138">
        <v>0.98947605596999999</v>
      </c>
      <c r="G214" s="138">
        <v>4</v>
      </c>
      <c r="H214" s="138" t="s">
        <v>21675</v>
      </c>
      <c r="I214" s="134" t="s">
        <v>21676</v>
      </c>
      <c r="J214" s="138"/>
      <c r="K214" s="144"/>
      <c r="L214" s="144"/>
      <c r="M214" s="144"/>
      <c r="N214" s="144"/>
      <c r="O214" s="144"/>
      <c r="P214" s="144"/>
      <c r="Q214" s="144"/>
      <c r="R214" s="144"/>
      <c r="S214" s="144"/>
      <c r="T214" s="144"/>
      <c r="U214" s="144"/>
      <c r="V214" s="144"/>
      <c r="W214" s="144"/>
      <c r="X214" s="144"/>
      <c r="Y214" s="144"/>
      <c r="Z214" s="144"/>
      <c r="AA214" s="144"/>
      <c r="AB214" s="139" t="s">
        <v>555</v>
      </c>
    </row>
    <row r="215" spans="1:28" x14ac:dyDescent="0.25">
      <c r="A215" s="137" t="s">
        <v>482</v>
      </c>
      <c r="B215" s="137" t="s">
        <v>21974</v>
      </c>
      <c r="C215" s="137" t="s">
        <v>555</v>
      </c>
      <c r="D215" s="138" t="s">
        <v>21697</v>
      </c>
      <c r="E215" s="138">
        <v>0.97</v>
      </c>
      <c r="F215" s="138">
        <v>0.99991373124000005</v>
      </c>
      <c r="G215" s="138">
        <v>5</v>
      </c>
      <c r="H215" s="138" t="s">
        <v>21675</v>
      </c>
      <c r="I215" s="134" t="s">
        <v>21676</v>
      </c>
      <c r="J215" s="138"/>
      <c r="K215" s="135"/>
      <c r="L215" s="135"/>
      <c r="M215" s="135"/>
      <c r="N215" s="135"/>
      <c r="O215" s="135"/>
      <c r="P215" s="135"/>
      <c r="Q215" s="135"/>
      <c r="R215" s="135"/>
      <c r="S215" s="135"/>
      <c r="T215" s="135"/>
      <c r="U215" s="135"/>
      <c r="V215" s="135"/>
      <c r="W215" s="135"/>
      <c r="X215" s="135"/>
      <c r="Y215" s="135"/>
      <c r="Z215" s="135"/>
      <c r="AA215" s="135"/>
      <c r="AB215" s="139" t="s">
        <v>555</v>
      </c>
    </row>
    <row r="216" spans="1:28" x14ac:dyDescent="0.25">
      <c r="A216" s="137" t="s">
        <v>482</v>
      </c>
      <c r="B216" s="137" t="s">
        <v>21161</v>
      </c>
      <c r="C216" s="137" t="s">
        <v>555</v>
      </c>
      <c r="D216" s="138" t="s">
        <v>21669</v>
      </c>
      <c r="E216" s="138">
        <v>0.02</v>
      </c>
      <c r="F216" s="138">
        <v>1.394135306E-3</v>
      </c>
      <c r="G216" s="138">
        <v>2</v>
      </c>
      <c r="H216" s="138" t="s">
        <v>21675</v>
      </c>
      <c r="I216" s="134" t="s">
        <v>21679</v>
      </c>
      <c r="J216" s="138">
        <v>7.3067368113400558E-5</v>
      </c>
      <c r="K216" s="139">
        <v>3</v>
      </c>
      <c r="L216" s="142">
        <f>SUM(N216,Q216,T216,W216,Z216)</f>
        <v>3</v>
      </c>
      <c r="M216" s="139">
        <v>0</v>
      </c>
      <c r="N216" s="139">
        <v>1</v>
      </c>
      <c r="O216" s="139">
        <v>13686</v>
      </c>
      <c r="P216" s="139">
        <v>7.3067368113400558E-5</v>
      </c>
      <c r="Q216" s="139">
        <v>0</v>
      </c>
      <c r="R216" s="139">
        <v>33056</v>
      </c>
      <c r="S216" s="139">
        <v>0</v>
      </c>
      <c r="T216" s="139">
        <v>0</v>
      </c>
      <c r="U216" s="139">
        <v>17390</v>
      </c>
      <c r="V216" s="139">
        <v>0</v>
      </c>
      <c r="W216" s="139">
        <v>0</v>
      </c>
      <c r="X216" s="139">
        <v>96460</v>
      </c>
      <c r="Y216" s="139">
        <v>0</v>
      </c>
      <c r="Z216" s="139">
        <v>2</v>
      </c>
      <c r="AA216" s="139">
        <v>28888</v>
      </c>
      <c r="AB216" s="147">
        <v>6.9232899474000006E-5</v>
      </c>
    </row>
    <row r="217" spans="1:28" x14ac:dyDescent="0.25">
      <c r="A217" s="137" t="s">
        <v>482</v>
      </c>
      <c r="B217" s="137" t="s">
        <v>21162</v>
      </c>
      <c r="C217" s="137" t="s">
        <v>57</v>
      </c>
      <c r="D217" s="138" t="s">
        <v>21697</v>
      </c>
      <c r="E217" s="138">
        <v>0.97</v>
      </c>
      <c r="F217" s="138">
        <v>0.99994346331999995</v>
      </c>
      <c r="G217" s="138">
        <v>5</v>
      </c>
      <c r="H217" s="138" t="s">
        <v>21675</v>
      </c>
      <c r="I217" s="134" t="s">
        <v>21676</v>
      </c>
      <c r="J217" s="138"/>
      <c r="K217" s="135"/>
      <c r="L217" s="135"/>
      <c r="M217" s="135"/>
      <c r="N217" s="135"/>
      <c r="O217" s="135"/>
      <c r="P217" s="135"/>
      <c r="Q217" s="135"/>
      <c r="R217" s="135"/>
      <c r="S217" s="135"/>
      <c r="T217" s="135"/>
      <c r="U217" s="135"/>
      <c r="V217" s="135"/>
      <c r="W217" s="135"/>
      <c r="X217" s="135"/>
      <c r="Y217" s="135"/>
      <c r="Z217" s="135"/>
      <c r="AA217" s="135"/>
      <c r="AB217" s="139" t="s">
        <v>555</v>
      </c>
    </row>
    <row r="218" spans="1:28" x14ac:dyDescent="0.25">
      <c r="A218" s="137" t="s">
        <v>482</v>
      </c>
      <c r="B218" s="137" t="s">
        <v>21167</v>
      </c>
      <c r="C218" s="137" t="s">
        <v>555</v>
      </c>
      <c r="D218" s="138" t="s">
        <v>21669</v>
      </c>
      <c r="E218" s="138">
        <v>0.34</v>
      </c>
      <c r="F218" s="138">
        <v>1.5233194254E-2</v>
      </c>
      <c r="G218" s="138">
        <v>2</v>
      </c>
      <c r="H218" s="138" t="s">
        <v>21675</v>
      </c>
      <c r="I218" s="138" t="s">
        <v>21682</v>
      </c>
      <c r="J218" s="138">
        <v>1.5397719827E-3</v>
      </c>
      <c r="K218" s="139">
        <v>68</v>
      </c>
      <c r="L218" s="142">
        <f>SUM(N218,Q218,T218,W218,Z218)</f>
        <v>68</v>
      </c>
      <c r="M218" s="139">
        <v>1</v>
      </c>
      <c r="N218" s="139">
        <v>0</v>
      </c>
      <c r="O218" s="139">
        <v>14902</v>
      </c>
      <c r="P218" s="139">
        <v>0</v>
      </c>
      <c r="Q218" s="139">
        <v>20</v>
      </c>
      <c r="R218" s="139">
        <v>34250</v>
      </c>
      <c r="S218" s="139">
        <v>5.8394160583941611E-4</v>
      </c>
      <c r="T218" s="139">
        <v>1</v>
      </c>
      <c r="U218" s="139">
        <v>17672</v>
      </c>
      <c r="V218" s="139">
        <v>5.6586690810321412E-5</v>
      </c>
      <c r="W218" s="139">
        <v>0</v>
      </c>
      <c r="X218" s="139">
        <v>102368</v>
      </c>
      <c r="Y218" s="139">
        <v>0</v>
      </c>
      <c r="Z218" s="139">
        <v>47</v>
      </c>
      <c r="AA218" s="139">
        <v>30524</v>
      </c>
      <c r="AB218" s="143">
        <v>1.5397719827E-3</v>
      </c>
    </row>
    <row r="219" spans="1:28" x14ac:dyDescent="0.25">
      <c r="A219" s="137" t="s">
        <v>482</v>
      </c>
      <c r="B219" s="137" t="s">
        <v>21975</v>
      </c>
      <c r="C219" s="137" t="s">
        <v>555</v>
      </c>
      <c r="D219" s="138" t="s">
        <v>21669</v>
      </c>
      <c r="E219" s="138">
        <v>0.04</v>
      </c>
      <c r="F219" s="138">
        <v>7.6388697773999998E-3</v>
      </c>
      <c r="G219" s="138">
        <v>2</v>
      </c>
      <c r="H219" s="138" t="s">
        <v>21675</v>
      </c>
      <c r="I219" s="134" t="s">
        <v>21676</v>
      </c>
      <c r="J219" s="138"/>
      <c r="K219" s="146"/>
      <c r="L219" s="146"/>
      <c r="M219" s="146"/>
      <c r="N219" s="146"/>
      <c r="O219" s="146"/>
      <c r="P219" s="146"/>
      <c r="Q219" s="146"/>
      <c r="R219" s="146"/>
      <c r="S219" s="146"/>
      <c r="T219" s="146"/>
      <c r="U219" s="146"/>
      <c r="V219" s="146"/>
      <c r="W219" s="146"/>
      <c r="X219" s="146"/>
      <c r="Y219" s="146"/>
      <c r="Z219" s="146"/>
      <c r="AA219" s="146"/>
      <c r="AB219" s="139" t="s">
        <v>555</v>
      </c>
    </row>
    <row r="220" spans="1:28" x14ac:dyDescent="0.25">
      <c r="A220" s="137" t="s">
        <v>482</v>
      </c>
      <c r="B220" s="137" t="s">
        <v>5203</v>
      </c>
      <c r="C220" s="137" t="s">
        <v>21976</v>
      </c>
      <c r="D220" s="138" t="s">
        <v>21669</v>
      </c>
      <c r="E220" s="138">
        <v>0.02</v>
      </c>
      <c r="F220" s="138">
        <v>1.2190046333E-3</v>
      </c>
      <c r="G220" s="138">
        <v>2</v>
      </c>
      <c r="H220" s="141" t="s">
        <v>21678</v>
      </c>
      <c r="I220" s="134" t="s">
        <v>21761</v>
      </c>
      <c r="J220" s="138">
        <v>0</v>
      </c>
      <c r="K220" s="142">
        <v>1</v>
      </c>
      <c r="L220" s="142">
        <f>SUM(N220,Q220,T220,W220,Z220)</f>
        <v>0</v>
      </c>
      <c r="M220" s="142">
        <v>0</v>
      </c>
      <c r="N220" s="142">
        <v>0</v>
      </c>
      <c r="O220" s="142">
        <v>14902</v>
      </c>
      <c r="P220" s="142">
        <v>0</v>
      </c>
      <c r="Q220" s="142">
        <v>0</v>
      </c>
      <c r="R220" s="142">
        <v>34260</v>
      </c>
      <c r="S220" s="142">
        <v>0</v>
      </c>
      <c r="T220" s="142">
        <v>0</v>
      </c>
      <c r="U220" s="142">
        <v>17680</v>
      </c>
      <c r="V220" s="142">
        <v>0</v>
      </c>
      <c r="W220" s="142">
        <v>0</v>
      </c>
      <c r="X220" s="142">
        <v>102644</v>
      </c>
      <c r="Y220" s="142">
        <v>0</v>
      </c>
      <c r="Z220" s="142">
        <v>0</v>
      </c>
      <c r="AA220" s="142">
        <v>30526</v>
      </c>
      <c r="AB220" s="143">
        <v>0</v>
      </c>
    </row>
    <row r="221" spans="1:28" x14ac:dyDescent="0.25">
      <c r="A221" s="137" t="s">
        <v>482</v>
      </c>
      <c r="B221" s="137" t="s">
        <v>5219</v>
      </c>
      <c r="C221" s="137" t="s">
        <v>21977</v>
      </c>
      <c r="D221" s="138" t="s">
        <v>21669</v>
      </c>
      <c r="E221" s="138">
        <v>0.3</v>
      </c>
      <c r="F221" s="138">
        <v>1.5643042293999999E-3</v>
      </c>
      <c r="G221" s="138">
        <v>2</v>
      </c>
      <c r="H221" s="138" t="s">
        <v>21675</v>
      </c>
      <c r="I221" s="138" t="s">
        <v>21695</v>
      </c>
      <c r="J221" s="138">
        <v>3.6034855533E-4</v>
      </c>
      <c r="K221" s="139">
        <v>14</v>
      </c>
      <c r="L221" s="142">
        <f>SUM(N221,Q221,T221,W221,Z221)</f>
        <v>14</v>
      </c>
      <c r="M221" s="139">
        <v>0</v>
      </c>
      <c r="N221" s="139">
        <v>0</v>
      </c>
      <c r="O221" s="139">
        <v>14902</v>
      </c>
      <c r="P221" s="139">
        <v>0</v>
      </c>
      <c r="Q221" s="139">
        <v>0</v>
      </c>
      <c r="R221" s="139">
        <v>34258</v>
      </c>
      <c r="S221" s="139">
        <v>0</v>
      </c>
      <c r="T221" s="139">
        <v>0</v>
      </c>
      <c r="U221" s="139">
        <v>17684</v>
      </c>
      <c r="V221" s="139">
        <v>0</v>
      </c>
      <c r="W221" s="139">
        <v>3</v>
      </c>
      <c r="X221" s="139">
        <v>102670</v>
      </c>
      <c r="Y221" s="139">
        <v>2.9219830524982957E-5</v>
      </c>
      <c r="Z221" s="139">
        <v>11</v>
      </c>
      <c r="AA221" s="139">
        <v>30526</v>
      </c>
      <c r="AB221" s="143">
        <v>3.6034855533E-4</v>
      </c>
    </row>
    <row r="222" spans="1:28" x14ac:dyDescent="0.25">
      <c r="A222" s="137" t="s">
        <v>482</v>
      </c>
      <c r="B222" s="137" t="s">
        <v>5240</v>
      </c>
      <c r="C222" s="137" t="s">
        <v>21978</v>
      </c>
      <c r="D222" s="138" t="s">
        <v>21669</v>
      </c>
      <c r="E222" s="138">
        <v>0.02</v>
      </c>
      <c r="F222" s="140">
        <v>1.0017338783E-4</v>
      </c>
      <c r="G222" s="138">
        <v>1</v>
      </c>
      <c r="H222" s="141" t="s">
        <v>21678</v>
      </c>
      <c r="I222" s="134" t="s">
        <v>21676</v>
      </c>
      <c r="J222" s="138"/>
      <c r="K222" s="144"/>
      <c r="L222" s="144"/>
      <c r="M222" s="144"/>
      <c r="N222" s="144"/>
      <c r="O222" s="144"/>
      <c r="P222" s="144"/>
      <c r="Q222" s="144"/>
      <c r="R222" s="144"/>
      <c r="S222" s="144"/>
      <c r="T222" s="144"/>
      <c r="U222" s="144"/>
      <c r="V222" s="144"/>
      <c r="W222" s="144"/>
      <c r="X222" s="144"/>
      <c r="Y222" s="144"/>
      <c r="Z222" s="144"/>
      <c r="AA222" s="144"/>
      <c r="AB222" s="139" t="s">
        <v>555</v>
      </c>
    </row>
    <row r="223" spans="1:28" x14ac:dyDescent="0.25">
      <c r="A223" s="137" t="s">
        <v>482</v>
      </c>
      <c r="B223" s="137" t="s">
        <v>5245</v>
      </c>
      <c r="C223" s="137" t="s">
        <v>21979</v>
      </c>
      <c r="D223" s="138" t="s">
        <v>21669</v>
      </c>
      <c r="E223" s="138">
        <v>0.02</v>
      </c>
      <c r="F223" s="140">
        <v>1.3906680708999999E-14</v>
      </c>
      <c r="G223" s="138">
        <v>1</v>
      </c>
      <c r="H223" s="141" t="s">
        <v>21678</v>
      </c>
      <c r="I223" s="138" t="s">
        <v>21695</v>
      </c>
      <c r="J223" s="138">
        <v>2.8645087367516471E-4</v>
      </c>
      <c r="K223" s="142">
        <v>26</v>
      </c>
      <c r="L223" s="142">
        <f>SUM(N223,Q223,T223,W223,Z223)</f>
        <v>25</v>
      </c>
      <c r="M223" s="142">
        <v>0</v>
      </c>
      <c r="N223" s="142">
        <v>0</v>
      </c>
      <c r="O223" s="142">
        <v>23562</v>
      </c>
      <c r="P223" s="142">
        <v>0</v>
      </c>
      <c r="Q223" s="142">
        <v>10</v>
      </c>
      <c r="R223" s="142">
        <v>34910</v>
      </c>
      <c r="S223" s="142">
        <v>2.8645087367516471E-4</v>
      </c>
      <c r="T223" s="142">
        <v>0</v>
      </c>
      <c r="U223" s="142">
        <v>19146</v>
      </c>
      <c r="V223" s="142">
        <v>0</v>
      </c>
      <c r="W223" s="142">
        <v>15</v>
      </c>
      <c r="X223" s="142">
        <v>117900</v>
      </c>
      <c r="Y223" s="142">
        <v>1.272264631043257E-4</v>
      </c>
      <c r="Z223" s="142">
        <v>0</v>
      </c>
      <c r="AA223" s="142">
        <v>30312</v>
      </c>
      <c r="AB223" s="143">
        <v>0</v>
      </c>
    </row>
    <row r="224" spans="1:28" x14ac:dyDescent="0.25">
      <c r="A224" s="137" t="s">
        <v>482</v>
      </c>
      <c r="B224" s="137" t="s">
        <v>21980</v>
      </c>
      <c r="C224" s="137" t="s">
        <v>21981</v>
      </c>
      <c r="D224" s="138" t="s">
        <v>21669</v>
      </c>
      <c r="E224" s="138">
        <v>0.02</v>
      </c>
      <c r="F224" s="138">
        <v>5.0741234156000004E-3</v>
      </c>
      <c r="G224" s="138">
        <v>2</v>
      </c>
      <c r="H224" s="138" t="s">
        <v>21675</v>
      </c>
      <c r="I224" s="134" t="s">
        <v>21676</v>
      </c>
      <c r="J224" s="138"/>
      <c r="K224" s="144"/>
      <c r="L224" s="144"/>
      <c r="M224" s="144"/>
      <c r="N224" s="144"/>
      <c r="O224" s="144"/>
      <c r="P224" s="144"/>
      <c r="Q224" s="144"/>
      <c r="R224" s="144"/>
      <c r="S224" s="144"/>
      <c r="T224" s="144"/>
      <c r="U224" s="144"/>
      <c r="V224" s="144"/>
      <c r="W224" s="144"/>
      <c r="X224" s="144"/>
      <c r="Y224" s="144"/>
      <c r="Z224" s="144"/>
      <c r="AA224" s="144"/>
      <c r="AB224" s="139" t="s">
        <v>555</v>
      </c>
    </row>
    <row r="225" spans="1:28" x14ac:dyDescent="0.25">
      <c r="A225" s="137" t="s">
        <v>482</v>
      </c>
      <c r="B225" s="137" t="s">
        <v>21982</v>
      </c>
      <c r="C225" s="137" t="s">
        <v>21983</v>
      </c>
      <c r="D225" s="138" t="s">
        <v>21669</v>
      </c>
      <c r="E225" s="138">
        <v>0.02</v>
      </c>
      <c r="F225" s="140">
        <v>1.0912284851000001E-5</v>
      </c>
      <c r="G225" s="138">
        <v>1</v>
      </c>
      <c r="H225" s="141" t="s">
        <v>21678</v>
      </c>
      <c r="I225" s="138" t="s">
        <v>21695</v>
      </c>
      <c r="J225" s="138">
        <v>4.1623309053069721E-4</v>
      </c>
      <c r="K225" s="139">
        <v>20</v>
      </c>
      <c r="L225" s="142">
        <f>SUM(N225,Q225,T225,W225,Z225)</f>
        <v>19</v>
      </c>
      <c r="M225" s="139">
        <v>0</v>
      </c>
      <c r="N225" s="139">
        <v>0</v>
      </c>
      <c r="O225" s="139">
        <v>23546</v>
      </c>
      <c r="P225" s="139">
        <v>0</v>
      </c>
      <c r="Q225" s="139">
        <v>1</v>
      </c>
      <c r="R225" s="139">
        <v>35018</v>
      </c>
      <c r="S225" s="139">
        <v>2.8556742246844482E-5</v>
      </c>
      <c r="T225" s="139">
        <v>8</v>
      </c>
      <c r="U225" s="139">
        <v>19220</v>
      </c>
      <c r="V225" s="139">
        <v>4.1623309053069721E-4</v>
      </c>
      <c r="W225" s="139">
        <v>6</v>
      </c>
      <c r="X225" s="139">
        <v>117912</v>
      </c>
      <c r="Y225" s="139">
        <v>5.0885406065540403E-5</v>
      </c>
      <c r="Z225" s="139">
        <v>4</v>
      </c>
      <c r="AA225" s="139">
        <v>30402</v>
      </c>
      <c r="AB225" s="143">
        <v>1.3157029142999999E-4</v>
      </c>
    </row>
    <row r="226" spans="1:28" x14ac:dyDescent="0.25">
      <c r="A226" s="137" t="s">
        <v>482</v>
      </c>
      <c r="B226" s="137" t="s">
        <v>5255</v>
      </c>
      <c r="C226" s="137" t="s">
        <v>21984</v>
      </c>
      <c r="D226" s="138" t="s">
        <v>21669</v>
      </c>
      <c r="E226" s="138">
        <v>0.02</v>
      </c>
      <c r="F226" s="138">
        <v>5.3296803149E-3</v>
      </c>
      <c r="G226" s="138">
        <v>2</v>
      </c>
      <c r="H226" s="138" t="s">
        <v>21675</v>
      </c>
      <c r="I226" s="134" t="s">
        <v>21676</v>
      </c>
      <c r="J226" s="138"/>
      <c r="K226" s="144"/>
      <c r="L226" s="144"/>
      <c r="M226" s="144"/>
      <c r="N226" s="144"/>
      <c r="O226" s="144"/>
      <c r="P226" s="144"/>
      <c r="Q226" s="144"/>
      <c r="R226" s="144"/>
      <c r="S226" s="144"/>
      <c r="T226" s="144"/>
      <c r="U226" s="144"/>
      <c r="V226" s="144"/>
      <c r="W226" s="144"/>
      <c r="X226" s="144"/>
      <c r="Y226" s="144"/>
      <c r="Z226" s="144"/>
      <c r="AA226" s="144"/>
      <c r="AB226" s="139" t="s">
        <v>555</v>
      </c>
    </row>
    <row r="227" spans="1:28" x14ac:dyDescent="0.25">
      <c r="A227" s="137" t="s">
        <v>482</v>
      </c>
      <c r="B227" s="137" t="s">
        <v>5278</v>
      </c>
      <c r="C227" s="137" t="s">
        <v>21985</v>
      </c>
      <c r="D227" s="138" t="s">
        <v>21669</v>
      </c>
      <c r="E227" s="138">
        <v>0.02</v>
      </c>
      <c r="F227" s="140">
        <v>2.2324024406E-6</v>
      </c>
      <c r="G227" s="138">
        <v>1</v>
      </c>
      <c r="H227" s="138" t="s">
        <v>21675</v>
      </c>
      <c r="I227" s="134" t="s">
        <v>21679</v>
      </c>
      <c r="J227" s="138">
        <v>5.6986551173922956E-5</v>
      </c>
      <c r="K227" s="139">
        <v>8</v>
      </c>
      <c r="L227" s="142">
        <f>SUM(N227,Q227,T227,W227,Z227)</f>
        <v>7</v>
      </c>
      <c r="M227" s="139">
        <v>0</v>
      </c>
      <c r="N227" s="139">
        <v>0</v>
      </c>
      <c r="O227" s="139">
        <v>23610</v>
      </c>
      <c r="P227" s="139">
        <v>0</v>
      </c>
      <c r="Q227" s="139">
        <v>2</v>
      </c>
      <c r="R227" s="139">
        <v>35096</v>
      </c>
      <c r="S227" s="139">
        <v>5.6986551173922956E-5</v>
      </c>
      <c r="T227" s="139">
        <v>0</v>
      </c>
      <c r="U227" s="139">
        <v>19250</v>
      </c>
      <c r="V227" s="139">
        <v>0</v>
      </c>
      <c r="W227" s="139">
        <v>5</v>
      </c>
      <c r="X227" s="139">
        <v>118092</v>
      </c>
      <c r="Y227" s="139">
        <v>4.2339870609355416E-5</v>
      </c>
      <c r="Z227" s="139">
        <v>0</v>
      </c>
      <c r="AA227" s="139">
        <v>30522</v>
      </c>
      <c r="AB227" s="143">
        <v>0</v>
      </c>
    </row>
    <row r="228" spans="1:28" x14ac:dyDescent="0.25">
      <c r="A228" s="137" t="s">
        <v>482</v>
      </c>
      <c r="B228" s="137" t="s">
        <v>21170</v>
      </c>
      <c r="C228" s="137" t="s">
        <v>555</v>
      </c>
      <c r="D228" s="138" t="s">
        <v>21697</v>
      </c>
      <c r="E228" s="138">
        <v>0.97</v>
      </c>
      <c r="F228" s="140">
        <v>0.99999999532999995</v>
      </c>
      <c r="G228" s="138">
        <v>5</v>
      </c>
      <c r="H228" s="141" t="s">
        <v>21678</v>
      </c>
      <c r="I228" s="134" t="s">
        <v>21761</v>
      </c>
      <c r="J228" s="138">
        <v>0</v>
      </c>
      <c r="K228" s="142">
        <v>1</v>
      </c>
      <c r="L228" s="142">
        <f>SUM(N228,Q228,T228,W228,Z228)</f>
        <v>0</v>
      </c>
      <c r="M228" s="142">
        <v>0</v>
      </c>
      <c r="N228" s="142">
        <v>0</v>
      </c>
      <c r="O228" s="142">
        <v>14902</v>
      </c>
      <c r="P228" s="142">
        <v>0</v>
      </c>
      <c r="Q228" s="142">
        <v>0</v>
      </c>
      <c r="R228" s="142">
        <v>34206</v>
      </c>
      <c r="S228" s="142">
        <v>0</v>
      </c>
      <c r="T228" s="142">
        <v>0</v>
      </c>
      <c r="U228" s="142">
        <v>17692</v>
      </c>
      <c r="V228" s="142">
        <v>0</v>
      </c>
      <c r="W228" s="142">
        <v>0</v>
      </c>
      <c r="X228" s="142">
        <v>102572</v>
      </c>
      <c r="Y228" s="142">
        <v>0</v>
      </c>
      <c r="Z228" s="142">
        <v>0</v>
      </c>
      <c r="AA228" s="142">
        <v>30494</v>
      </c>
      <c r="AB228" s="143">
        <v>0</v>
      </c>
    </row>
    <row r="229" spans="1:28" x14ac:dyDescent="0.25">
      <c r="A229" s="137" t="s">
        <v>482</v>
      </c>
      <c r="B229" s="137" t="s">
        <v>21173</v>
      </c>
      <c r="C229" s="137" t="s">
        <v>555</v>
      </c>
      <c r="D229" s="138" t="s">
        <v>21697</v>
      </c>
      <c r="E229" s="138">
        <v>0.97</v>
      </c>
      <c r="F229" s="138">
        <v>0.99396827340000005</v>
      </c>
      <c r="G229" s="138">
        <v>5</v>
      </c>
      <c r="H229" s="138" t="s">
        <v>21675</v>
      </c>
      <c r="I229" s="134" t="s">
        <v>21676</v>
      </c>
      <c r="J229" s="138"/>
      <c r="K229" s="144"/>
      <c r="L229" s="144"/>
      <c r="M229" s="144"/>
      <c r="N229" s="144"/>
      <c r="O229" s="144"/>
      <c r="P229" s="144"/>
      <c r="Q229" s="144"/>
      <c r="R229" s="144"/>
      <c r="S229" s="144"/>
      <c r="T229" s="144"/>
      <c r="U229" s="144"/>
      <c r="V229" s="144"/>
      <c r="W229" s="144"/>
      <c r="X229" s="144"/>
      <c r="Y229" s="144"/>
      <c r="Z229" s="144"/>
      <c r="AA229" s="144"/>
      <c r="AB229" s="139" t="s">
        <v>555</v>
      </c>
    </row>
    <row r="230" spans="1:28" x14ac:dyDescent="0.25">
      <c r="A230" s="137" t="s">
        <v>482</v>
      </c>
      <c r="B230" s="137" t="s">
        <v>5308</v>
      </c>
      <c r="C230" s="137" t="s">
        <v>5309</v>
      </c>
      <c r="D230" s="138" t="s">
        <v>21669</v>
      </c>
      <c r="E230" s="138">
        <v>0.03</v>
      </c>
      <c r="F230" s="138">
        <v>2.0263384290999998E-3</v>
      </c>
      <c r="G230" s="138">
        <v>2</v>
      </c>
      <c r="H230" s="138" t="s">
        <v>21675</v>
      </c>
      <c r="I230" s="138" t="s">
        <v>21986</v>
      </c>
      <c r="J230" s="138">
        <v>1.147842056932966E-4</v>
      </c>
      <c r="K230" s="142">
        <v>1</v>
      </c>
      <c r="L230" s="142">
        <f>SUM(N230,Q230,T230,W230,Z230)</f>
        <v>1</v>
      </c>
      <c r="M230" s="142">
        <v>0</v>
      </c>
      <c r="N230" s="142">
        <v>1</v>
      </c>
      <c r="O230" s="142">
        <v>8712</v>
      </c>
      <c r="P230" s="142">
        <v>1.147842056932966E-4</v>
      </c>
      <c r="Q230" s="142">
        <v>0</v>
      </c>
      <c r="R230" s="142">
        <v>848</v>
      </c>
      <c r="S230" s="142">
        <v>0</v>
      </c>
      <c r="T230" s="142">
        <v>0</v>
      </c>
      <c r="U230" s="142">
        <v>1560</v>
      </c>
      <c r="V230" s="142">
        <v>0</v>
      </c>
      <c r="W230" s="142">
        <v>0</v>
      </c>
      <c r="X230" s="142">
        <v>15432</v>
      </c>
      <c r="Y230" s="142">
        <v>0</v>
      </c>
      <c r="Z230" s="142">
        <v>0</v>
      </c>
      <c r="AA230" s="142">
        <v>0</v>
      </c>
      <c r="AB230" s="139" t="s">
        <v>555</v>
      </c>
    </row>
    <row r="231" spans="1:28" x14ac:dyDescent="0.25">
      <c r="A231" s="137" t="s">
        <v>482</v>
      </c>
      <c r="B231" s="137" t="s">
        <v>5326</v>
      </c>
      <c r="C231" s="137" t="s">
        <v>21987</v>
      </c>
      <c r="D231" s="138" t="s">
        <v>21669</v>
      </c>
      <c r="E231" s="138">
        <v>0.02</v>
      </c>
      <c r="F231" s="140">
        <v>6.0344154457000001E-4</v>
      </c>
      <c r="G231" s="138">
        <v>1</v>
      </c>
      <c r="H231" s="141" t="s">
        <v>21678</v>
      </c>
      <c r="I231" s="134" t="s">
        <v>21679</v>
      </c>
      <c r="J231" s="138">
        <v>9.8289758206999999E-5</v>
      </c>
      <c r="K231" s="142">
        <v>3</v>
      </c>
      <c r="L231" s="142">
        <f>SUM(N231,Q231,T231,W231,Z231)</f>
        <v>3</v>
      </c>
      <c r="M231" s="142">
        <v>0</v>
      </c>
      <c r="N231" s="142">
        <v>0</v>
      </c>
      <c r="O231" s="142">
        <v>14896</v>
      </c>
      <c r="P231" s="142">
        <v>0</v>
      </c>
      <c r="Q231" s="142">
        <v>0</v>
      </c>
      <c r="R231" s="142">
        <v>34260</v>
      </c>
      <c r="S231" s="142">
        <v>0</v>
      </c>
      <c r="T231" s="142">
        <v>0</v>
      </c>
      <c r="U231" s="142">
        <v>17690</v>
      </c>
      <c r="V231" s="142">
        <v>0</v>
      </c>
      <c r="W231" s="142">
        <v>0</v>
      </c>
      <c r="X231" s="142">
        <v>102556</v>
      </c>
      <c r="Y231" s="142">
        <v>0</v>
      </c>
      <c r="Z231" s="142">
        <v>3</v>
      </c>
      <c r="AA231" s="142">
        <v>30522</v>
      </c>
      <c r="AB231" s="147">
        <v>9.8289758206999999E-5</v>
      </c>
    </row>
    <row r="232" spans="1:28" x14ac:dyDescent="0.25">
      <c r="A232" s="137" t="s">
        <v>482</v>
      </c>
      <c r="B232" s="137" t="s">
        <v>21175</v>
      </c>
      <c r="C232" s="137" t="s">
        <v>21988</v>
      </c>
      <c r="D232" s="138" t="s">
        <v>21697</v>
      </c>
      <c r="E232" s="138">
        <v>0.97</v>
      </c>
      <c r="F232" s="138">
        <v>0.98991923194999998</v>
      </c>
      <c r="G232" s="138">
        <v>4</v>
      </c>
      <c r="H232" s="138" t="s">
        <v>21675</v>
      </c>
      <c r="I232" s="134" t="s">
        <v>21676</v>
      </c>
      <c r="J232" s="138"/>
      <c r="K232" s="144"/>
      <c r="L232" s="144"/>
      <c r="M232" s="144"/>
      <c r="N232" s="144"/>
      <c r="O232" s="144"/>
      <c r="P232" s="144"/>
      <c r="Q232" s="144"/>
      <c r="R232" s="144"/>
      <c r="S232" s="144"/>
      <c r="T232" s="144"/>
      <c r="U232" s="144"/>
      <c r="V232" s="144"/>
      <c r="W232" s="144"/>
      <c r="X232" s="144"/>
      <c r="Y232" s="144"/>
      <c r="Z232" s="144"/>
      <c r="AA232" s="144"/>
      <c r="AB232" s="139" t="s">
        <v>555</v>
      </c>
    </row>
    <row r="233" spans="1:28" x14ac:dyDescent="0.25">
      <c r="A233" s="137" t="s">
        <v>482</v>
      </c>
      <c r="B233" s="137" t="s">
        <v>21989</v>
      </c>
      <c r="C233" s="137" t="s">
        <v>555</v>
      </c>
      <c r="D233" s="138" t="s">
        <v>21669</v>
      </c>
      <c r="E233" s="138">
        <v>0.02</v>
      </c>
      <c r="F233" s="138">
        <v>1.3571200937000001E-3</v>
      </c>
      <c r="G233" s="138">
        <v>2</v>
      </c>
      <c r="H233" s="138" t="s">
        <v>21675</v>
      </c>
      <c r="I233" s="134" t="s">
        <v>21676</v>
      </c>
      <c r="J233" s="138"/>
      <c r="K233" s="144"/>
      <c r="L233" s="144"/>
      <c r="M233" s="144"/>
      <c r="N233" s="144"/>
      <c r="O233" s="144"/>
      <c r="P233" s="144"/>
      <c r="Q233" s="144"/>
      <c r="R233" s="144"/>
      <c r="S233" s="144"/>
      <c r="T233" s="144"/>
      <c r="U233" s="144"/>
      <c r="V233" s="144"/>
      <c r="W233" s="144"/>
      <c r="X233" s="144"/>
      <c r="Y233" s="144"/>
      <c r="Z233" s="144"/>
      <c r="AA233" s="144"/>
      <c r="AB233" s="139" t="s">
        <v>555</v>
      </c>
    </row>
    <row r="234" spans="1:28" x14ac:dyDescent="0.25">
      <c r="A234" s="137" t="s">
        <v>482</v>
      </c>
      <c r="B234" s="137" t="s">
        <v>21990</v>
      </c>
      <c r="C234" s="137" t="s">
        <v>555</v>
      </c>
      <c r="D234" s="138" t="s">
        <v>21697</v>
      </c>
      <c r="E234" s="138">
        <v>0.97</v>
      </c>
      <c r="F234" s="138">
        <v>0.99665708228000005</v>
      </c>
      <c r="G234" s="138">
        <v>5</v>
      </c>
      <c r="H234" s="138" t="s">
        <v>21675</v>
      </c>
      <c r="I234" s="134" t="s">
        <v>21676</v>
      </c>
      <c r="J234" s="138"/>
      <c r="K234" s="144"/>
      <c r="L234" s="144"/>
      <c r="M234" s="144"/>
      <c r="N234" s="144"/>
      <c r="O234" s="144"/>
      <c r="P234" s="144"/>
      <c r="Q234" s="144"/>
      <c r="R234" s="144"/>
      <c r="S234" s="144"/>
      <c r="T234" s="144"/>
      <c r="U234" s="144"/>
      <c r="V234" s="144"/>
      <c r="W234" s="144"/>
      <c r="X234" s="144"/>
      <c r="Y234" s="144"/>
      <c r="Z234" s="144"/>
      <c r="AA234" s="144"/>
      <c r="AB234" s="139" t="s">
        <v>555</v>
      </c>
    </row>
    <row r="235" spans="1:28" x14ac:dyDescent="0.25">
      <c r="A235" s="137" t="s">
        <v>482</v>
      </c>
      <c r="B235" s="137" t="s">
        <v>21178</v>
      </c>
      <c r="C235" s="137" t="s">
        <v>21991</v>
      </c>
      <c r="D235" s="138" t="s">
        <v>21697</v>
      </c>
      <c r="E235" s="138">
        <v>0.34</v>
      </c>
      <c r="F235" s="138">
        <v>0.99303947937000003</v>
      </c>
      <c r="G235" s="138">
        <v>5</v>
      </c>
      <c r="H235" s="138" t="s">
        <v>21675</v>
      </c>
      <c r="I235" s="134" t="s">
        <v>21676</v>
      </c>
      <c r="J235" s="138"/>
      <c r="K235" s="146"/>
      <c r="L235" s="146"/>
      <c r="M235" s="146"/>
      <c r="N235" s="146"/>
      <c r="O235" s="146"/>
      <c r="P235" s="146"/>
      <c r="Q235" s="146"/>
      <c r="R235" s="146"/>
      <c r="S235" s="146"/>
      <c r="T235" s="146"/>
      <c r="U235" s="146"/>
      <c r="V235" s="146"/>
      <c r="W235" s="146"/>
      <c r="X235" s="146"/>
      <c r="Y235" s="146"/>
      <c r="Z235" s="146"/>
      <c r="AA235" s="146"/>
      <c r="AB235" s="139" t="s">
        <v>555</v>
      </c>
    </row>
    <row r="236" spans="1:28" x14ac:dyDescent="0.25">
      <c r="A236" s="137" t="s">
        <v>482</v>
      </c>
      <c r="B236" s="137" t="s">
        <v>5374</v>
      </c>
      <c r="C236" s="137" t="s">
        <v>21992</v>
      </c>
      <c r="D236" s="138" t="s">
        <v>21697</v>
      </c>
      <c r="E236" s="138">
        <v>0.34</v>
      </c>
      <c r="F236" s="145">
        <v>1</v>
      </c>
      <c r="G236" s="138">
        <v>5</v>
      </c>
      <c r="H236" s="141" t="s">
        <v>21678</v>
      </c>
      <c r="I236" s="138" t="s">
        <v>21773</v>
      </c>
      <c r="J236" s="138">
        <v>9.7477287791944476E-6</v>
      </c>
      <c r="K236" s="139">
        <v>1</v>
      </c>
      <c r="L236" s="142">
        <f>SUM(N236,Q236,T236,W236,Z236)</f>
        <v>1</v>
      </c>
      <c r="M236" s="139">
        <v>0</v>
      </c>
      <c r="N236" s="139">
        <v>0</v>
      </c>
      <c r="O236" s="139">
        <v>14896</v>
      </c>
      <c r="P236" s="139">
        <v>0</v>
      </c>
      <c r="Q236" s="139">
        <v>0</v>
      </c>
      <c r="R236" s="139">
        <v>34254</v>
      </c>
      <c r="S236" s="139">
        <v>0</v>
      </c>
      <c r="T236" s="139">
        <v>0</v>
      </c>
      <c r="U236" s="139">
        <v>17684</v>
      </c>
      <c r="V236" s="139">
        <v>0</v>
      </c>
      <c r="W236" s="139">
        <v>1</v>
      </c>
      <c r="X236" s="139">
        <v>102588</v>
      </c>
      <c r="Y236" s="139">
        <v>9.7477287791944476E-6</v>
      </c>
      <c r="Z236" s="139">
        <v>0</v>
      </c>
      <c r="AA236" s="139">
        <v>30522</v>
      </c>
      <c r="AB236" s="143">
        <v>0</v>
      </c>
    </row>
    <row r="237" spans="1:28" x14ac:dyDescent="0.25">
      <c r="A237" s="137" t="s">
        <v>482</v>
      </c>
      <c r="B237" s="137" t="s">
        <v>21993</v>
      </c>
      <c r="C237" s="137" t="s">
        <v>555</v>
      </c>
      <c r="D237" s="138" t="s">
        <v>21697</v>
      </c>
      <c r="E237" s="138">
        <v>0.97</v>
      </c>
      <c r="F237" s="138">
        <v>0.99746181958000002</v>
      </c>
      <c r="G237" s="138">
        <v>5</v>
      </c>
      <c r="H237" s="138" t="s">
        <v>21675</v>
      </c>
      <c r="I237" s="134" t="s">
        <v>21676</v>
      </c>
      <c r="J237" s="138"/>
      <c r="K237" s="144"/>
      <c r="L237" s="144"/>
      <c r="M237" s="144"/>
      <c r="N237" s="144"/>
      <c r="O237" s="144"/>
      <c r="P237" s="144"/>
      <c r="Q237" s="144"/>
      <c r="R237" s="144"/>
      <c r="S237" s="144"/>
      <c r="T237" s="144"/>
      <c r="U237" s="144"/>
      <c r="V237" s="144"/>
      <c r="W237" s="144"/>
      <c r="X237" s="144"/>
      <c r="Y237" s="144"/>
      <c r="Z237" s="144"/>
      <c r="AA237" s="144"/>
      <c r="AB237" s="139" t="s">
        <v>555</v>
      </c>
    </row>
    <row r="238" spans="1:28" x14ac:dyDescent="0.25">
      <c r="A238" s="137" t="s">
        <v>482</v>
      </c>
      <c r="B238" s="137" t="s">
        <v>21994</v>
      </c>
      <c r="C238" s="137" t="s">
        <v>555</v>
      </c>
      <c r="D238" s="138" t="s">
        <v>21669</v>
      </c>
      <c r="E238" s="138">
        <v>0.04</v>
      </c>
      <c r="F238" s="138">
        <v>1.3290970625999999E-2</v>
      </c>
      <c r="G238" s="138">
        <v>2</v>
      </c>
      <c r="H238" s="138" t="s">
        <v>21675</v>
      </c>
      <c r="I238" s="138" t="s">
        <v>21705</v>
      </c>
      <c r="J238" s="138">
        <v>1.6968997641309327E-5</v>
      </c>
      <c r="K238" s="142">
        <v>2</v>
      </c>
      <c r="L238" s="142">
        <f t="shared" ref="L238:L243" si="5">SUM(N238,Q238,T238,W238,Z238)</f>
        <v>2</v>
      </c>
      <c r="M238" s="142">
        <v>0</v>
      </c>
      <c r="N238" s="142">
        <v>0</v>
      </c>
      <c r="O238" s="142">
        <v>23568</v>
      </c>
      <c r="P238" s="142">
        <v>0</v>
      </c>
      <c r="Q238" s="142">
        <v>0</v>
      </c>
      <c r="R238" s="142">
        <v>35066</v>
      </c>
      <c r="S238" s="142">
        <v>0</v>
      </c>
      <c r="T238" s="142">
        <v>0</v>
      </c>
      <c r="U238" s="142">
        <v>19220</v>
      </c>
      <c r="V238" s="142">
        <v>0</v>
      </c>
      <c r="W238" s="142">
        <v>2</v>
      </c>
      <c r="X238" s="142">
        <v>117862</v>
      </c>
      <c r="Y238" s="142">
        <v>1.6968997641309327E-5</v>
      </c>
      <c r="Z238" s="142">
        <v>0</v>
      </c>
      <c r="AA238" s="142">
        <v>30500</v>
      </c>
      <c r="AB238" s="143">
        <v>0</v>
      </c>
    </row>
    <row r="239" spans="1:28" x14ac:dyDescent="0.25">
      <c r="A239" s="137" t="s">
        <v>482</v>
      </c>
      <c r="B239" s="137" t="s">
        <v>5408</v>
      </c>
      <c r="C239" s="137" t="s">
        <v>21995</v>
      </c>
      <c r="D239" s="138" t="s">
        <v>21669</v>
      </c>
      <c r="E239" s="138">
        <v>0.02</v>
      </c>
      <c r="F239" s="140">
        <v>4.4226767141999999E-4</v>
      </c>
      <c r="G239" s="138">
        <v>1</v>
      </c>
      <c r="H239" s="138" t="s">
        <v>21675</v>
      </c>
      <c r="I239" s="134" t="s">
        <v>21679</v>
      </c>
      <c r="J239" s="138">
        <v>9.8283318044999998E-5</v>
      </c>
      <c r="K239" s="139">
        <v>7</v>
      </c>
      <c r="L239" s="142">
        <f t="shared" si="5"/>
        <v>7</v>
      </c>
      <c r="M239" s="139">
        <v>0</v>
      </c>
      <c r="N239" s="139">
        <v>0</v>
      </c>
      <c r="O239" s="139">
        <v>14902</v>
      </c>
      <c r="P239" s="139">
        <v>0</v>
      </c>
      <c r="Q239" s="139">
        <v>2</v>
      </c>
      <c r="R239" s="139">
        <v>34258</v>
      </c>
      <c r="S239" s="139">
        <v>5.8380524257107832E-5</v>
      </c>
      <c r="T239" s="139">
        <v>0</v>
      </c>
      <c r="U239" s="139">
        <v>17682</v>
      </c>
      <c r="V239" s="139">
        <v>0</v>
      </c>
      <c r="W239" s="139">
        <v>2</v>
      </c>
      <c r="X239" s="139">
        <v>102632</v>
      </c>
      <c r="Y239" s="139">
        <v>1.9487099540104452E-5</v>
      </c>
      <c r="Z239" s="139">
        <v>3</v>
      </c>
      <c r="AA239" s="139">
        <v>30524</v>
      </c>
      <c r="AB239" s="147">
        <v>9.8283318044999998E-5</v>
      </c>
    </row>
    <row r="240" spans="1:28" x14ac:dyDescent="0.25">
      <c r="A240" s="137" t="s">
        <v>482</v>
      </c>
      <c r="B240" s="137" t="s">
        <v>5418</v>
      </c>
      <c r="C240" s="137" t="s">
        <v>21996</v>
      </c>
      <c r="D240" s="138" t="s">
        <v>21669</v>
      </c>
      <c r="E240" s="138">
        <v>0.02</v>
      </c>
      <c r="F240" s="140">
        <v>3.4285714286000001E-12</v>
      </c>
      <c r="G240" s="138">
        <v>1</v>
      </c>
      <c r="H240" s="141" t="s">
        <v>21678</v>
      </c>
      <c r="I240" s="138" t="s">
        <v>21682</v>
      </c>
      <c r="J240" s="138">
        <v>3.7431615318168731E-3</v>
      </c>
      <c r="K240" s="142">
        <v>627</v>
      </c>
      <c r="L240" s="142">
        <f t="shared" si="5"/>
        <v>535</v>
      </c>
      <c r="M240" s="142">
        <v>1</v>
      </c>
      <c r="N240" s="142">
        <v>17</v>
      </c>
      <c r="O240" s="142">
        <v>23616</v>
      </c>
      <c r="P240" s="142">
        <v>7.1985094850948511E-4</v>
      </c>
      <c r="Q240" s="142">
        <v>61</v>
      </c>
      <c r="R240" s="142">
        <v>35106</v>
      </c>
      <c r="S240" s="142">
        <v>1.7375947131544466E-3</v>
      </c>
      <c r="T240" s="142">
        <v>0</v>
      </c>
      <c r="U240" s="142">
        <v>19246</v>
      </c>
      <c r="V240" s="142">
        <v>0</v>
      </c>
      <c r="W240" s="142">
        <v>442</v>
      </c>
      <c r="X240" s="142">
        <v>118082</v>
      </c>
      <c r="Y240" s="142">
        <v>3.7431615318168731E-3</v>
      </c>
      <c r="Z240" s="142">
        <v>15</v>
      </c>
      <c r="AA240" s="142">
        <v>30526</v>
      </c>
      <c r="AB240" s="143">
        <v>4.9138439363E-4</v>
      </c>
    </row>
    <row r="241" spans="1:28" x14ac:dyDescent="0.25">
      <c r="A241" s="137" t="s">
        <v>482</v>
      </c>
      <c r="B241" s="137" t="s">
        <v>20690</v>
      </c>
      <c r="C241" s="137" t="s">
        <v>20691</v>
      </c>
      <c r="D241" s="138" t="s">
        <v>21669</v>
      </c>
      <c r="E241" s="138">
        <v>0.02</v>
      </c>
      <c r="F241" s="138">
        <v>5.1047665013999998E-3</v>
      </c>
      <c r="G241" s="138">
        <v>2</v>
      </c>
      <c r="H241" s="138" t="s">
        <v>21675</v>
      </c>
      <c r="I241" s="138" t="s">
        <v>21705</v>
      </c>
      <c r="J241" s="138">
        <v>1.9475713784910215E-5</v>
      </c>
      <c r="K241" s="139">
        <v>2</v>
      </c>
      <c r="L241" s="142">
        <f t="shared" si="5"/>
        <v>2</v>
      </c>
      <c r="M241" s="139">
        <v>0</v>
      </c>
      <c r="N241" s="139">
        <v>0</v>
      </c>
      <c r="O241" s="139">
        <v>14902</v>
      </c>
      <c r="P241" s="139">
        <v>0</v>
      </c>
      <c r="Q241" s="139">
        <v>0</v>
      </c>
      <c r="R241" s="139">
        <v>34260</v>
      </c>
      <c r="S241" s="139">
        <v>0</v>
      </c>
      <c r="T241" s="139">
        <v>0</v>
      </c>
      <c r="U241" s="139">
        <v>17692</v>
      </c>
      <c r="V241" s="139">
        <v>0</v>
      </c>
      <c r="W241" s="139">
        <v>2</v>
      </c>
      <c r="X241" s="139">
        <v>102692</v>
      </c>
      <c r="Y241" s="139">
        <v>1.9475713784910215E-5</v>
      </c>
      <c r="Z241" s="139">
        <v>0</v>
      </c>
      <c r="AA241" s="139">
        <v>30526</v>
      </c>
      <c r="AB241" s="143">
        <v>0</v>
      </c>
    </row>
    <row r="242" spans="1:28" x14ac:dyDescent="0.25">
      <c r="A242" s="137" t="s">
        <v>482</v>
      </c>
      <c r="B242" s="137" t="s">
        <v>5443</v>
      </c>
      <c r="C242" s="137" t="s">
        <v>21997</v>
      </c>
      <c r="D242" s="138" t="s">
        <v>21669</v>
      </c>
      <c r="E242" s="138">
        <v>0.02</v>
      </c>
      <c r="F242" s="138">
        <v>7.6174148965000004E-3</v>
      </c>
      <c r="G242" s="138">
        <v>2</v>
      </c>
      <c r="H242" s="138" t="s">
        <v>21675</v>
      </c>
      <c r="I242" s="138" t="s">
        <v>21695</v>
      </c>
      <c r="J242" s="138">
        <v>1.3421017313112335E-4</v>
      </c>
      <c r="K242" s="139">
        <v>2</v>
      </c>
      <c r="L242" s="142">
        <f t="shared" si="5"/>
        <v>2</v>
      </c>
      <c r="M242" s="139">
        <v>0</v>
      </c>
      <c r="N242" s="139">
        <v>2</v>
      </c>
      <c r="O242" s="139">
        <v>14902</v>
      </c>
      <c r="P242" s="139">
        <v>1.3421017313112335E-4</v>
      </c>
      <c r="Q242" s="139">
        <v>0</v>
      </c>
      <c r="R242" s="139">
        <v>34258</v>
      </c>
      <c r="S242" s="139">
        <v>0</v>
      </c>
      <c r="T242" s="139">
        <v>0</v>
      </c>
      <c r="U242" s="139">
        <v>17690</v>
      </c>
      <c r="V242" s="139">
        <v>0</v>
      </c>
      <c r="W242" s="139">
        <v>0</v>
      </c>
      <c r="X242" s="139">
        <v>102660</v>
      </c>
      <c r="Y242" s="139">
        <v>0</v>
      </c>
      <c r="Z242" s="139">
        <v>0</v>
      </c>
      <c r="AA242" s="139">
        <v>30526</v>
      </c>
      <c r="AB242" s="143">
        <v>0</v>
      </c>
    </row>
    <row r="243" spans="1:28" x14ac:dyDescent="0.25">
      <c r="A243" s="137" t="s">
        <v>482</v>
      </c>
      <c r="B243" s="137" t="s">
        <v>5463</v>
      </c>
      <c r="C243" s="137" t="s">
        <v>21998</v>
      </c>
      <c r="D243" s="138" t="s">
        <v>21669</v>
      </c>
      <c r="E243" s="138">
        <v>0.02</v>
      </c>
      <c r="F243" s="140">
        <v>3.9330485779999998E-11</v>
      </c>
      <c r="G243" s="138">
        <v>1</v>
      </c>
      <c r="H243" s="141" t="s">
        <v>21678</v>
      </c>
      <c r="I243" s="138" t="s">
        <v>21682</v>
      </c>
      <c r="J243" s="138">
        <v>4.9961893471081381E-3</v>
      </c>
      <c r="K243" s="142">
        <v>141</v>
      </c>
      <c r="L243" s="142">
        <f t="shared" si="5"/>
        <v>137</v>
      </c>
      <c r="M243" s="142">
        <v>0</v>
      </c>
      <c r="N243" s="142">
        <v>118</v>
      </c>
      <c r="O243" s="142">
        <v>23618</v>
      </c>
      <c r="P243" s="142">
        <v>4.9961893471081381E-3</v>
      </c>
      <c r="Q243" s="142">
        <v>11</v>
      </c>
      <c r="R243" s="142">
        <v>35104</v>
      </c>
      <c r="S243" s="142">
        <v>3.1335460346399271E-4</v>
      </c>
      <c r="T243" s="142">
        <v>0</v>
      </c>
      <c r="U243" s="142">
        <v>19246</v>
      </c>
      <c r="V243" s="142">
        <v>0</v>
      </c>
      <c r="W243" s="142">
        <v>8</v>
      </c>
      <c r="X243" s="142">
        <v>118090</v>
      </c>
      <c r="Y243" s="142">
        <v>6.7744940299771362E-5</v>
      </c>
      <c r="Z243" s="142">
        <v>0</v>
      </c>
      <c r="AA243" s="142">
        <v>30522</v>
      </c>
      <c r="AB243" s="143">
        <v>0</v>
      </c>
    </row>
    <row r="244" spans="1:28" x14ac:dyDescent="0.25">
      <c r="A244" s="137" t="s">
        <v>482</v>
      </c>
      <c r="B244" s="137" t="s">
        <v>5483</v>
      </c>
      <c r="C244" s="137" t="s">
        <v>21999</v>
      </c>
      <c r="D244" s="138" t="s">
        <v>21669</v>
      </c>
      <c r="E244" s="138">
        <v>0.02</v>
      </c>
      <c r="F244" s="138">
        <v>5.2947730679999997E-3</v>
      </c>
      <c r="G244" s="138">
        <v>2</v>
      </c>
      <c r="H244" s="138" t="s">
        <v>21675</v>
      </c>
      <c r="I244" s="134" t="s">
        <v>21676</v>
      </c>
      <c r="J244" s="138"/>
      <c r="K244" s="144"/>
      <c r="L244" s="144"/>
      <c r="M244" s="144"/>
      <c r="N244" s="144"/>
      <c r="O244" s="144"/>
      <c r="P244" s="144"/>
      <c r="Q244" s="144"/>
      <c r="R244" s="144"/>
      <c r="S244" s="144"/>
      <c r="T244" s="144"/>
      <c r="U244" s="144"/>
      <c r="V244" s="144"/>
      <c r="W244" s="144"/>
      <c r="X244" s="144"/>
      <c r="Y244" s="144"/>
      <c r="Z244" s="144"/>
      <c r="AA244" s="144"/>
      <c r="AB244" s="139" t="s">
        <v>555</v>
      </c>
    </row>
    <row r="245" spans="1:28" x14ac:dyDescent="0.25">
      <c r="A245" s="137" t="s">
        <v>482</v>
      </c>
      <c r="B245" s="137" t="s">
        <v>5488</v>
      </c>
      <c r="C245" s="137" t="s">
        <v>22000</v>
      </c>
      <c r="D245" s="138" t="s">
        <v>21669</v>
      </c>
      <c r="E245" s="138">
        <v>0.02</v>
      </c>
      <c r="F245" s="140">
        <v>1.1427265455E-4</v>
      </c>
      <c r="G245" s="138">
        <v>1</v>
      </c>
      <c r="H245" s="141" t="s">
        <v>21678</v>
      </c>
      <c r="I245" s="138" t="s">
        <v>21695</v>
      </c>
      <c r="J245" s="138">
        <v>2.293277421E-4</v>
      </c>
      <c r="K245" s="139">
        <v>37</v>
      </c>
      <c r="L245" s="142">
        <f>SUM(N245,Q245,T245,W245,Z245)</f>
        <v>23</v>
      </c>
      <c r="M245" s="139">
        <v>0</v>
      </c>
      <c r="N245" s="139">
        <v>0</v>
      </c>
      <c r="O245" s="139">
        <v>23616</v>
      </c>
      <c r="P245" s="139">
        <v>0</v>
      </c>
      <c r="Q245" s="139">
        <v>0</v>
      </c>
      <c r="R245" s="139">
        <v>35098</v>
      </c>
      <c r="S245" s="139">
        <v>0</v>
      </c>
      <c r="T245" s="139">
        <v>0</v>
      </c>
      <c r="U245" s="139">
        <v>19252</v>
      </c>
      <c r="V245" s="139">
        <v>0</v>
      </c>
      <c r="W245" s="139">
        <v>16</v>
      </c>
      <c r="X245" s="139">
        <v>118024</v>
      </c>
      <c r="Y245" s="139">
        <v>1.3556564766488172E-4</v>
      </c>
      <c r="Z245" s="139">
        <v>7</v>
      </c>
      <c r="AA245" s="139">
        <v>30524</v>
      </c>
      <c r="AB245" s="143">
        <v>2.293277421E-4</v>
      </c>
    </row>
    <row r="246" spans="1:28" x14ac:dyDescent="0.25">
      <c r="A246" s="137" t="s">
        <v>482</v>
      </c>
      <c r="B246" s="137" t="s">
        <v>5493</v>
      </c>
      <c r="C246" s="137" t="s">
        <v>22001</v>
      </c>
      <c r="D246" s="138" t="s">
        <v>21669</v>
      </c>
      <c r="E246" s="138">
        <v>0.02</v>
      </c>
      <c r="F246" s="140">
        <v>1.8708458900999999E-4</v>
      </c>
      <c r="G246" s="138">
        <v>1</v>
      </c>
      <c r="H246" s="141" t="s">
        <v>21678</v>
      </c>
      <c r="I246" s="134" t="s">
        <v>21679</v>
      </c>
      <c r="J246" s="138">
        <v>2.9239196117034754E-5</v>
      </c>
      <c r="K246" s="142">
        <v>3</v>
      </c>
      <c r="L246" s="142">
        <f>SUM(N246,Q246,T246,W246,Z246)</f>
        <v>3</v>
      </c>
      <c r="M246" s="142">
        <v>0</v>
      </c>
      <c r="N246" s="142">
        <v>0</v>
      </c>
      <c r="O246" s="142">
        <v>14902</v>
      </c>
      <c r="P246" s="142">
        <v>0</v>
      </c>
      <c r="Q246" s="142">
        <v>0</v>
      </c>
      <c r="R246" s="142">
        <v>34250</v>
      </c>
      <c r="S246" s="142">
        <v>0</v>
      </c>
      <c r="T246" s="142">
        <v>0</v>
      </c>
      <c r="U246" s="142">
        <v>17692</v>
      </c>
      <c r="V246" s="142">
        <v>0</v>
      </c>
      <c r="W246" s="142">
        <v>3</v>
      </c>
      <c r="X246" s="142">
        <v>102602</v>
      </c>
      <c r="Y246" s="142">
        <v>2.9239196117034754E-5</v>
      </c>
      <c r="Z246" s="142">
        <v>0</v>
      </c>
      <c r="AA246" s="142">
        <v>30524</v>
      </c>
      <c r="AB246" s="143">
        <v>0</v>
      </c>
    </row>
    <row r="247" spans="1:28" x14ac:dyDescent="0.25">
      <c r="A247" s="137" t="s">
        <v>482</v>
      </c>
      <c r="B247" s="137" t="s">
        <v>22002</v>
      </c>
      <c r="C247" s="137" t="s">
        <v>22003</v>
      </c>
      <c r="D247" s="138" t="s">
        <v>21669</v>
      </c>
      <c r="E247" s="138">
        <v>0.02</v>
      </c>
      <c r="F247" s="140">
        <v>3.8724838339000001E-4</v>
      </c>
      <c r="G247" s="138">
        <v>1</v>
      </c>
      <c r="H247" s="141" t="s">
        <v>21678</v>
      </c>
      <c r="I247" s="138" t="s">
        <v>21705</v>
      </c>
      <c r="J247" s="138">
        <v>1.9474196689386563E-5</v>
      </c>
      <c r="K247" s="139">
        <v>2</v>
      </c>
      <c r="L247" s="142">
        <f>SUM(N247,Q247,T247,W247,Z247)</f>
        <v>2</v>
      </c>
      <c r="M247" s="139">
        <v>0</v>
      </c>
      <c r="N247" s="139">
        <v>0</v>
      </c>
      <c r="O247" s="139">
        <v>14902</v>
      </c>
      <c r="P247" s="139">
        <v>0</v>
      </c>
      <c r="Q247" s="139">
        <v>0</v>
      </c>
      <c r="R247" s="139">
        <v>34260</v>
      </c>
      <c r="S247" s="139">
        <v>0</v>
      </c>
      <c r="T247" s="139">
        <v>0</v>
      </c>
      <c r="U247" s="139">
        <v>17692</v>
      </c>
      <c r="V247" s="139">
        <v>0</v>
      </c>
      <c r="W247" s="139">
        <v>2</v>
      </c>
      <c r="X247" s="139">
        <v>102700</v>
      </c>
      <c r="Y247" s="139">
        <v>1.9474196689386563E-5</v>
      </c>
      <c r="Z247" s="139">
        <v>0</v>
      </c>
      <c r="AA247" s="139">
        <v>30526</v>
      </c>
      <c r="AB247" s="143">
        <v>0</v>
      </c>
    </row>
    <row r="248" spans="1:28" x14ac:dyDescent="0.25">
      <c r="A248" s="137" t="s">
        <v>482</v>
      </c>
      <c r="B248" s="137" t="s">
        <v>5508</v>
      </c>
      <c r="C248" s="137" t="s">
        <v>22004</v>
      </c>
      <c r="D248" s="138" t="s">
        <v>21669</v>
      </c>
      <c r="E248" s="138">
        <v>0.02</v>
      </c>
      <c r="F248" s="138">
        <v>9.8605169486000004E-3</v>
      </c>
      <c r="G248" s="138">
        <v>2</v>
      </c>
      <c r="H248" s="138" t="s">
        <v>21675</v>
      </c>
      <c r="I248" s="138" t="s">
        <v>21773</v>
      </c>
      <c r="J248" s="138">
        <v>9.7541943035505273E-6</v>
      </c>
      <c r="K248" s="139">
        <v>1</v>
      </c>
      <c r="L248" s="142">
        <f>SUM(N248,Q248,T248,W248,Z248)</f>
        <v>1</v>
      </c>
      <c r="M248" s="139">
        <v>0</v>
      </c>
      <c r="N248" s="139">
        <v>0</v>
      </c>
      <c r="O248" s="139">
        <v>14902</v>
      </c>
      <c r="P248" s="139">
        <v>0</v>
      </c>
      <c r="Q248" s="139">
        <v>0</v>
      </c>
      <c r="R248" s="139">
        <v>34252</v>
      </c>
      <c r="S248" s="139">
        <v>0</v>
      </c>
      <c r="T248" s="139">
        <v>0</v>
      </c>
      <c r="U248" s="139">
        <v>17690</v>
      </c>
      <c r="V248" s="139">
        <v>0</v>
      </c>
      <c r="W248" s="139">
        <v>1</v>
      </c>
      <c r="X248" s="139">
        <v>102520</v>
      </c>
      <c r="Y248" s="139">
        <v>9.7541943035505273E-6</v>
      </c>
      <c r="Z248" s="139">
        <v>0</v>
      </c>
      <c r="AA248" s="139">
        <v>30524</v>
      </c>
      <c r="AB248" s="143">
        <v>0</v>
      </c>
    </row>
    <row r="249" spans="1:28" x14ac:dyDescent="0.25">
      <c r="A249" s="137" t="s">
        <v>482</v>
      </c>
      <c r="B249" s="137" t="s">
        <v>21189</v>
      </c>
      <c r="C249" s="137" t="s">
        <v>555</v>
      </c>
      <c r="D249" s="138" t="s">
        <v>21697</v>
      </c>
      <c r="E249" s="138">
        <v>0.97</v>
      </c>
      <c r="F249" s="140">
        <v>0.99999488468999997</v>
      </c>
      <c r="G249" s="138">
        <v>5</v>
      </c>
      <c r="H249" s="141" t="s">
        <v>21678</v>
      </c>
      <c r="I249" s="134" t="s">
        <v>21676</v>
      </c>
      <c r="J249" s="138"/>
      <c r="K249" s="146"/>
      <c r="L249" s="146"/>
      <c r="M249" s="146"/>
      <c r="N249" s="146"/>
      <c r="O249" s="146"/>
      <c r="P249" s="146"/>
      <c r="Q249" s="146"/>
      <c r="R249" s="146"/>
      <c r="S249" s="146"/>
      <c r="T249" s="146"/>
      <c r="U249" s="146"/>
      <c r="V249" s="146"/>
      <c r="W249" s="146"/>
      <c r="X249" s="146"/>
      <c r="Y249" s="146"/>
      <c r="Z249" s="146"/>
      <c r="AA249" s="146"/>
      <c r="AB249" s="139" t="s">
        <v>555</v>
      </c>
    </row>
    <row r="250" spans="1:28" x14ac:dyDescent="0.25">
      <c r="A250" s="137" t="s">
        <v>482</v>
      </c>
      <c r="B250" s="137" t="s">
        <v>21193</v>
      </c>
      <c r="C250" s="137" t="s">
        <v>555</v>
      </c>
      <c r="D250" s="138" t="s">
        <v>21697</v>
      </c>
      <c r="E250" s="138">
        <v>0.97</v>
      </c>
      <c r="F250" s="138">
        <v>0.99288338251999997</v>
      </c>
      <c r="G250" s="138">
        <v>5</v>
      </c>
      <c r="H250" s="138" t="s">
        <v>21675</v>
      </c>
      <c r="I250" s="134" t="s">
        <v>21676</v>
      </c>
      <c r="J250" s="138"/>
      <c r="K250" s="135"/>
      <c r="L250" s="135"/>
      <c r="M250" s="135"/>
      <c r="N250" s="135"/>
      <c r="O250" s="135"/>
      <c r="P250" s="135"/>
      <c r="Q250" s="135"/>
      <c r="R250" s="135"/>
      <c r="S250" s="135"/>
      <c r="T250" s="135"/>
      <c r="U250" s="135"/>
      <c r="V250" s="135"/>
      <c r="W250" s="135"/>
      <c r="X250" s="135"/>
      <c r="Y250" s="135"/>
      <c r="Z250" s="135"/>
      <c r="AA250" s="135"/>
      <c r="AB250" s="139" t="s">
        <v>555</v>
      </c>
    </row>
    <row r="251" spans="1:28" x14ac:dyDescent="0.25">
      <c r="A251" s="137" t="s">
        <v>482</v>
      </c>
      <c r="B251" s="137" t="s">
        <v>5518</v>
      </c>
      <c r="C251" s="137" t="s">
        <v>22005</v>
      </c>
      <c r="D251" s="138" t="s">
        <v>21697</v>
      </c>
      <c r="E251" s="138">
        <v>0.97</v>
      </c>
      <c r="F251" s="138">
        <v>0.99607007653000001</v>
      </c>
      <c r="G251" s="138">
        <v>5</v>
      </c>
      <c r="H251" s="138" t="s">
        <v>21675</v>
      </c>
      <c r="I251" s="134" t="s">
        <v>21689</v>
      </c>
      <c r="J251" s="138">
        <v>6.4842432888081962E-5</v>
      </c>
      <c r="K251" s="139">
        <v>1</v>
      </c>
      <c r="L251" s="142">
        <f>SUM(N251,Q251,T251,W251,Z251)</f>
        <v>1</v>
      </c>
      <c r="M251" s="139">
        <v>0</v>
      </c>
      <c r="N251" s="139">
        <v>0</v>
      </c>
      <c r="O251" s="139">
        <v>8698</v>
      </c>
      <c r="P251" s="139">
        <v>0</v>
      </c>
      <c r="Q251" s="139">
        <v>0</v>
      </c>
      <c r="R251" s="139">
        <v>846</v>
      </c>
      <c r="S251" s="139">
        <v>0</v>
      </c>
      <c r="T251" s="139">
        <v>0</v>
      </c>
      <c r="U251" s="139">
        <v>1558</v>
      </c>
      <c r="V251" s="139">
        <v>0</v>
      </c>
      <c r="W251" s="139">
        <v>1</v>
      </c>
      <c r="X251" s="139">
        <v>15422</v>
      </c>
      <c r="Y251" s="139">
        <v>6.4842432888081962E-5</v>
      </c>
      <c r="Z251" s="139">
        <v>0</v>
      </c>
      <c r="AA251" s="139">
        <v>0</v>
      </c>
      <c r="AB251" s="139" t="s">
        <v>555</v>
      </c>
    </row>
    <row r="252" spans="1:28" x14ac:dyDescent="0.25">
      <c r="A252" s="137" t="s">
        <v>482</v>
      </c>
      <c r="B252" s="137" t="s">
        <v>22006</v>
      </c>
      <c r="C252" s="137" t="s">
        <v>555</v>
      </c>
      <c r="D252" s="138" t="s">
        <v>21669</v>
      </c>
      <c r="E252" s="138">
        <v>0.04</v>
      </c>
      <c r="F252" s="138">
        <v>1.6829401484000001E-2</v>
      </c>
      <c r="G252" s="138">
        <v>2</v>
      </c>
      <c r="H252" s="138" t="s">
        <v>21675</v>
      </c>
      <c r="I252" s="138" t="s">
        <v>21705</v>
      </c>
      <c r="J252" s="138">
        <v>1.7196904557179708E-5</v>
      </c>
      <c r="K252" s="142">
        <v>2</v>
      </c>
      <c r="L252" s="142">
        <f>SUM(N252,Q252,T252,W252,Z252)</f>
        <v>2</v>
      </c>
      <c r="M252" s="142">
        <v>0</v>
      </c>
      <c r="N252" s="142">
        <v>0</v>
      </c>
      <c r="O252" s="142">
        <v>23280</v>
      </c>
      <c r="P252" s="142">
        <v>0</v>
      </c>
      <c r="Q252" s="142">
        <v>0</v>
      </c>
      <c r="R252" s="142">
        <v>35080</v>
      </c>
      <c r="S252" s="142">
        <v>0</v>
      </c>
      <c r="T252" s="142">
        <v>0</v>
      </c>
      <c r="U252" s="142">
        <v>19220</v>
      </c>
      <c r="V252" s="142">
        <v>0</v>
      </c>
      <c r="W252" s="142">
        <v>2</v>
      </c>
      <c r="X252" s="142">
        <v>116300</v>
      </c>
      <c r="Y252" s="142">
        <v>1.7196904557179708E-5</v>
      </c>
      <c r="Z252" s="142">
        <v>0</v>
      </c>
      <c r="AA252" s="142">
        <v>30506</v>
      </c>
      <c r="AB252" s="143">
        <v>0</v>
      </c>
    </row>
    <row r="253" spans="1:28" x14ac:dyDescent="0.25">
      <c r="A253" s="137" t="s">
        <v>482</v>
      </c>
      <c r="B253" s="137" t="s">
        <v>22007</v>
      </c>
      <c r="C253" s="137" t="s">
        <v>555</v>
      </c>
      <c r="D253" s="138" t="s">
        <v>21697</v>
      </c>
      <c r="E253" s="138">
        <v>0.97</v>
      </c>
      <c r="F253" s="138">
        <v>0.99991246655999999</v>
      </c>
      <c r="G253" s="138">
        <v>5</v>
      </c>
      <c r="H253" s="138" t="s">
        <v>21675</v>
      </c>
      <c r="I253" s="134" t="s">
        <v>21676</v>
      </c>
      <c r="J253" s="138"/>
      <c r="K253" s="144"/>
      <c r="L253" s="144"/>
      <c r="M253" s="144"/>
      <c r="N253" s="144"/>
      <c r="O253" s="144"/>
      <c r="P253" s="144"/>
      <c r="Q253" s="144"/>
      <c r="R253" s="144"/>
      <c r="S253" s="144"/>
      <c r="T253" s="144"/>
      <c r="U253" s="144"/>
      <c r="V253" s="144"/>
      <c r="W253" s="144"/>
      <c r="X253" s="144"/>
      <c r="Y253" s="144"/>
      <c r="Z253" s="144"/>
      <c r="AA253" s="144"/>
      <c r="AB253" s="139" t="s">
        <v>555</v>
      </c>
    </row>
    <row r="254" spans="1:28" x14ac:dyDescent="0.25">
      <c r="A254" s="137" t="s">
        <v>482</v>
      </c>
      <c r="B254" s="137" t="s">
        <v>22008</v>
      </c>
      <c r="C254" s="137" t="s">
        <v>555</v>
      </c>
      <c r="D254" s="138" t="s">
        <v>21697</v>
      </c>
      <c r="E254" s="138">
        <v>0.97</v>
      </c>
      <c r="F254" s="138">
        <v>0.98707243217999996</v>
      </c>
      <c r="G254" s="138">
        <v>4</v>
      </c>
      <c r="H254" s="138" t="s">
        <v>21675</v>
      </c>
      <c r="I254" s="134" t="s">
        <v>21676</v>
      </c>
      <c r="J254" s="138"/>
      <c r="K254" s="144"/>
      <c r="L254" s="144"/>
      <c r="M254" s="144"/>
      <c r="N254" s="144"/>
      <c r="O254" s="144"/>
      <c r="P254" s="144"/>
      <c r="Q254" s="144"/>
      <c r="R254" s="144"/>
      <c r="S254" s="144"/>
      <c r="T254" s="144"/>
      <c r="U254" s="144"/>
      <c r="V254" s="144"/>
      <c r="W254" s="144"/>
      <c r="X254" s="144"/>
      <c r="Y254" s="144"/>
      <c r="Z254" s="144"/>
      <c r="AA254" s="144"/>
      <c r="AB254" s="139" t="s">
        <v>555</v>
      </c>
    </row>
    <row r="255" spans="1:28" x14ac:dyDescent="0.25">
      <c r="A255" s="137" t="s">
        <v>482</v>
      </c>
      <c r="B255" s="137" t="s">
        <v>22009</v>
      </c>
      <c r="C255" s="137" t="s">
        <v>555</v>
      </c>
      <c r="D255" s="138" t="s">
        <v>21669</v>
      </c>
      <c r="E255" s="138">
        <v>0.04</v>
      </c>
      <c r="F255" s="140">
        <v>3.0995932511000002E-4</v>
      </c>
      <c r="G255" s="138">
        <v>1</v>
      </c>
      <c r="H255" s="141" t="s">
        <v>21678</v>
      </c>
      <c r="I255" s="134" t="s">
        <v>21679</v>
      </c>
      <c r="J255" s="138">
        <v>8.8794175102113301E-5</v>
      </c>
      <c r="K255" s="139">
        <v>9</v>
      </c>
      <c r="L255" s="142">
        <f>SUM(N255,Q255,T255,W255,Z255)</f>
        <v>9</v>
      </c>
      <c r="M255" s="139">
        <v>0</v>
      </c>
      <c r="N255" s="139">
        <v>0</v>
      </c>
      <c r="O255" s="139">
        <v>14642</v>
      </c>
      <c r="P255" s="139">
        <v>0</v>
      </c>
      <c r="Q255" s="139">
        <v>0</v>
      </c>
      <c r="R255" s="139">
        <v>34252</v>
      </c>
      <c r="S255" s="139">
        <v>0</v>
      </c>
      <c r="T255" s="139">
        <v>0</v>
      </c>
      <c r="U255" s="139">
        <v>17676</v>
      </c>
      <c r="V255" s="139">
        <v>0</v>
      </c>
      <c r="W255" s="139">
        <v>9</v>
      </c>
      <c r="X255" s="139">
        <v>101358</v>
      </c>
      <c r="Y255" s="139">
        <v>8.8794175102113301E-5</v>
      </c>
      <c r="Z255" s="139">
        <v>0</v>
      </c>
      <c r="AA255" s="139">
        <v>30514</v>
      </c>
      <c r="AB255" s="143">
        <v>0</v>
      </c>
    </row>
    <row r="256" spans="1:28" x14ac:dyDescent="0.25">
      <c r="A256" s="137" t="s">
        <v>482</v>
      </c>
      <c r="B256" s="137" t="s">
        <v>5538</v>
      </c>
      <c r="C256" s="137" t="s">
        <v>22010</v>
      </c>
      <c r="D256" s="138" t="s">
        <v>21669</v>
      </c>
      <c r="E256" s="138">
        <v>0.02</v>
      </c>
      <c r="F256" s="140">
        <v>6.7342403470999998E-5</v>
      </c>
      <c r="G256" s="138">
        <v>1</v>
      </c>
      <c r="H256" s="141" t="s">
        <v>21678</v>
      </c>
      <c r="I256" s="138" t="s">
        <v>21682</v>
      </c>
      <c r="J256" s="138">
        <v>2.3370442763661087E-3</v>
      </c>
      <c r="K256" s="142">
        <v>57</v>
      </c>
      <c r="L256" s="142">
        <f>SUM(N256,Q256,T256,W256,Z256)</f>
        <v>57</v>
      </c>
      <c r="M256" s="142">
        <v>0</v>
      </c>
      <c r="N256" s="142">
        <v>55</v>
      </c>
      <c r="O256" s="142">
        <v>23534</v>
      </c>
      <c r="P256" s="142">
        <v>2.3370442763661087E-3</v>
      </c>
      <c r="Q256" s="142">
        <v>2</v>
      </c>
      <c r="R256" s="142">
        <v>35102</v>
      </c>
      <c r="S256" s="142">
        <v>5.6976810438151672E-5</v>
      </c>
      <c r="T256" s="142">
        <v>0</v>
      </c>
      <c r="U256" s="142">
        <v>19240</v>
      </c>
      <c r="V256" s="142">
        <v>0</v>
      </c>
      <c r="W256" s="142">
        <v>0</v>
      </c>
      <c r="X256" s="142">
        <v>117642</v>
      </c>
      <c r="Y256" s="142">
        <v>0</v>
      </c>
      <c r="Z256" s="142">
        <v>0</v>
      </c>
      <c r="AA256" s="142">
        <v>30526</v>
      </c>
      <c r="AB256" s="143">
        <v>0</v>
      </c>
    </row>
    <row r="257" spans="1:28" x14ac:dyDescent="0.25">
      <c r="A257" s="137" t="s">
        <v>482</v>
      </c>
      <c r="B257" s="137" t="s">
        <v>20694</v>
      </c>
      <c r="C257" s="137" t="s">
        <v>20695</v>
      </c>
      <c r="D257" s="138" t="s">
        <v>21669</v>
      </c>
      <c r="E257" s="138">
        <v>0.02</v>
      </c>
      <c r="F257" s="138">
        <v>8.2912133895000004E-3</v>
      </c>
      <c r="G257" s="138">
        <v>2</v>
      </c>
      <c r="H257" s="138" t="s">
        <v>21675</v>
      </c>
      <c r="I257" s="134" t="s">
        <v>21676</v>
      </c>
      <c r="J257" s="138"/>
      <c r="K257" s="144"/>
      <c r="L257" s="144"/>
      <c r="M257" s="144"/>
      <c r="N257" s="144"/>
      <c r="O257" s="144"/>
      <c r="P257" s="144"/>
      <c r="Q257" s="144"/>
      <c r="R257" s="144"/>
      <c r="S257" s="144"/>
      <c r="T257" s="144"/>
      <c r="U257" s="144"/>
      <c r="V257" s="144"/>
      <c r="W257" s="144"/>
      <c r="X257" s="144"/>
      <c r="Y257" s="144"/>
      <c r="Z257" s="144"/>
      <c r="AA257" s="144"/>
      <c r="AB257" s="139" t="s">
        <v>555</v>
      </c>
    </row>
    <row r="258" spans="1:28" x14ac:dyDescent="0.25">
      <c r="A258" s="137" t="s">
        <v>482</v>
      </c>
      <c r="B258" s="137" t="s">
        <v>22011</v>
      </c>
      <c r="C258" s="137" t="s">
        <v>22012</v>
      </c>
      <c r="D258" s="138" t="s">
        <v>21669</v>
      </c>
      <c r="E258" s="138">
        <v>0.02</v>
      </c>
      <c r="F258" s="138">
        <v>9.4532019539000003E-3</v>
      </c>
      <c r="G258" s="138">
        <v>2</v>
      </c>
      <c r="H258" s="138" t="s">
        <v>21675</v>
      </c>
      <c r="I258" s="134" t="s">
        <v>21676</v>
      </c>
      <c r="J258" s="138"/>
      <c r="K258" s="144"/>
      <c r="L258" s="144"/>
      <c r="M258" s="144"/>
      <c r="N258" s="144"/>
      <c r="O258" s="144"/>
      <c r="P258" s="144"/>
      <c r="Q258" s="144"/>
      <c r="R258" s="144"/>
      <c r="S258" s="144"/>
      <c r="T258" s="144"/>
      <c r="U258" s="144"/>
      <c r="V258" s="144"/>
      <c r="W258" s="144"/>
      <c r="X258" s="144"/>
      <c r="Y258" s="144"/>
      <c r="Z258" s="144"/>
      <c r="AA258" s="144"/>
      <c r="AB258" s="139" t="s">
        <v>555</v>
      </c>
    </row>
    <row r="259" spans="1:28" x14ac:dyDescent="0.25">
      <c r="A259" s="137" t="s">
        <v>482</v>
      </c>
      <c r="B259" s="137" t="s">
        <v>5586</v>
      </c>
      <c r="C259" s="137" t="s">
        <v>22013</v>
      </c>
      <c r="D259" s="138" t="s">
        <v>21669</v>
      </c>
      <c r="E259" s="138">
        <v>0.02</v>
      </c>
      <c r="F259" s="138">
        <v>1.0070867443E-2</v>
      </c>
      <c r="G259" s="138">
        <v>2</v>
      </c>
      <c r="H259" s="138" t="s">
        <v>21675</v>
      </c>
      <c r="I259" s="134" t="s">
        <v>21676</v>
      </c>
      <c r="J259" s="138"/>
      <c r="K259" s="135"/>
      <c r="L259" s="135"/>
      <c r="M259" s="135"/>
      <c r="N259" s="135"/>
      <c r="O259" s="135"/>
      <c r="P259" s="135"/>
      <c r="Q259" s="135"/>
      <c r="R259" s="135"/>
      <c r="S259" s="135"/>
      <c r="T259" s="135"/>
      <c r="U259" s="135"/>
      <c r="V259" s="135"/>
      <c r="W259" s="135"/>
      <c r="X259" s="135"/>
      <c r="Y259" s="135"/>
      <c r="Z259" s="135"/>
      <c r="AA259" s="135"/>
      <c r="AB259" s="139" t="s">
        <v>555</v>
      </c>
    </row>
    <row r="260" spans="1:28" x14ac:dyDescent="0.25">
      <c r="A260" s="137" t="s">
        <v>482</v>
      </c>
      <c r="B260" s="137" t="s">
        <v>5611</v>
      </c>
      <c r="C260" s="137" t="s">
        <v>22014</v>
      </c>
      <c r="D260" s="138" t="s">
        <v>21669</v>
      </c>
      <c r="E260" s="138">
        <v>0.02</v>
      </c>
      <c r="F260" s="138">
        <v>2.4391278518999999E-3</v>
      </c>
      <c r="G260" s="138">
        <v>2</v>
      </c>
      <c r="H260" s="138" t="s">
        <v>21675</v>
      </c>
      <c r="I260" s="138" t="s">
        <v>21773</v>
      </c>
      <c r="J260" s="138">
        <v>9.7407024994642618E-6</v>
      </c>
      <c r="K260" s="142">
        <v>2</v>
      </c>
      <c r="L260" s="142">
        <f>SUM(N260,Q260,T260,W260,Z260)</f>
        <v>1</v>
      </c>
      <c r="M260" s="142">
        <v>0</v>
      </c>
      <c r="N260" s="142">
        <v>0</v>
      </c>
      <c r="O260" s="142">
        <v>14902</v>
      </c>
      <c r="P260" s="142">
        <v>0</v>
      </c>
      <c r="Q260" s="142">
        <v>0</v>
      </c>
      <c r="R260" s="142">
        <v>34258</v>
      </c>
      <c r="S260" s="142">
        <v>0</v>
      </c>
      <c r="T260" s="142">
        <v>0</v>
      </c>
      <c r="U260" s="142">
        <v>17692</v>
      </c>
      <c r="V260" s="142">
        <v>0</v>
      </c>
      <c r="W260" s="142">
        <v>1</v>
      </c>
      <c r="X260" s="142">
        <v>102662</v>
      </c>
      <c r="Y260" s="142">
        <v>9.7407024994642618E-6</v>
      </c>
      <c r="Z260" s="142">
        <v>0</v>
      </c>
      <c r="AA260" s="142">
        <v>30526</v>
      </c>
      <c r="AB260" s="143">
        <v>0</v>
      </c>
    </row>
    <row r="261" spans="1:28" x14ac:dyDescent="0.25">
      <c r="A261" s="137" t="s">
        <v>482</v>
      </c>
      <c r="B261" s="137" t="s">
        <v>5616</v>
      </c>
      <c r="C261" s="137" t="s">
        <v>22015</v>
      </c>
      <c r="D261" s="138" t="s">
        <v>21669</v>
      </c>
      <c r="E261" s="138">
        <v>0.02</v>
      </c>
      <c r="F261" s="138">
        <v>6.3733639582000002E-3</v>
      </c>
      <c r="G261" s="138">
        <v>2</v>
      </c>
      <c r="H261" s="138" t="s">
        <v>21675</v>
      </c>
      <c r="I261" s="134" t="s">
        <v>21679</v>
      </c>
      <c r="J261" s="138">
        <v>9.8276878725999997E-5</v>
      </c>
      <c r="K261" s="142">
        <v>5</v>
      </c>
      <c r="L261" s="142">
        <f>SUM(N261,Q261,T261,W261,Z261)</f>
        <v>5</v>
      </c>
      <c r="M261" s="142">
        <v>0</v>
      </c>
      <c r="N261" s="142">
        <v>0</v>
      </c>
      <c r="O261" s="142">
        <v>14900</v>
      </c>
      <c r="P261" s="142">
        <v>0</v>
      </c>
      <c r="Q261" s="142">
        <v>0</v>
      </c>
      <c r="R261" s="142">
        <v>34258</v>
      </c>
      <c r="S261" s="142">
        <v>0</v>
      </c>
      <c r="T261" s="142">
        <v>1</v>
      </c>
      <c r="U261" s="142">
        <v>17692</v>
      </c>
      <c r="V261" s="142">
        <v>5.6522722134297989E-5</v>
      </c>
      <c r="W261" s="142">
        <v>1</v>
      </c>
      <c r="X261" s="142">
        <v>102658</v>
      </c>
      <c r="Y261" s="142">
        <v>9.7410820393929356E-6</v>
      </c>
      <c r="Z261" s="142">
        <v>3</v>
      </c>
      <c r="AA261" s="142">
        <v>30526</v>
      </c>
      <c r="AB261" s="147">
        <v>9.8276878725999997E-5</v>
      </c>
    </row>
    <row r="262" spans="1:28" x14ac:dyDescent="0.25">
      <c r="A262" s="137" t="s">
        <v>482</v>
      </c>
      <c r="B262" s="137" t="s">
        <v>22016</v>
      </c>
      <c r="C262" s="137" t="s">
        <v>22017</v>
      </c>
      <c r="D262" s="138" t="s">
        <v>21669</v>
      </c>
      <c r="E262" s="138">
        <v>0.02</v>
      </c>
      <c r="F262" s="138">
        <v>4.0589986969999997E-3</v>
      </c>
      <c r="G262" s="138">
        <v>2</v>
      </c>
      <c r="H262" s="138" t="s">
        <v>21675</v>
      </c>
      <c r="I262" s="134" t="s">
        <v>21676</v>
      </c>
      <c r="J262" s="138"/>
      <c r="K262" s="144"/>
      <c r="L262" s="144"/>
      <c r="M262" s="144"/>
      <c r="N262" s="144"/>
      <c r="O262" s="144"/>
      <c r="P262" s="144"/>
      <c r="Q262" s="144"/>
      <c r="R262" s="144"/>
      <c r="S262" s="144"/>
      <c r="T262" s="144"/>
      <c r="U262" s="144"/>
      <c r="V262" s="144"/>
      <c r="W262" s="144"/>
      <c r="X262" s="144"/>
      <c r="Y262" s="144"/>
      <c r="Z262" s="144"/>
      <c r="AA262" s="144"/>
      <c r="AB262" s="139" t="s">
        <v>555</v>
      </c>
    </row>
    <row r="263" spans="1:28" x14ac:dyDescent="0.25">
      <c r="A263" s="137" t="s">
        <v>482</v>
      </c>
      <c r="B263" s="137" t="s">
        <v>20686</v>
      </c>
      <c r="C263" s="137" t="s">
        <v>20687</v>
      </c>
      <c r="D263" s="138" t="s">
        <v>21669</v>
      </c>
      <c r="E263" s="138">
        <v>0.02</v>
      </c>
      <c r="F263" s="138">
        <v>2.3421840948999999E-3</v>
      </c>
      <c r="G263" s="138">
        <v>2</v>
      </c>
      <c r="H263" s="138" t="s">
        <v>21675</v>
      </c>
      <c r="I263" s="134" t="s">
        <v>21676</v>
      </c>
      <c r="J263" s="138"/>
      <c r="K263" s="144"/>
      <c r="L263" s="144"/>
      <c r="M263" s="144"/>
      <c r="N263" s="144"/>
      <c r="O263" s="144"/>
      <c r="P263" s="144"/>
      <c r="Q263" s="144"/>
      <c r="R263" s="144"/>
      <c r="S263" s="144"/>
      <c r="T263" s="144"/>
      <c r="U263" s="144"/>
      <c r="V263" s="144"/>
      <c r="W263" s="144"/>
      <c r="X263" s="144"/>
      <c r="Y263" s="144"/>
      <c r="Z263" s="144"/>
      <c r="AA263" s="144"/>
      <c r="AB263" s="139" t="s">
        <v>555</v>
      </c>
    </row>
    <row r="264" spans="1:28" x14ac:dyDescent="0.25">
      <c r="A264" s="137" t="s">
        <v>482</v>
      </c>
      <c r="B264" s="137" t="s">
        <v>22018</v>
      </c>
      <c r="C264" s="137" t="s">
        <v>22019</v>
      </c>
      <c r="D264" s="138" t="s">
        <v>21669</v>
      </c>
      <c r="E264" s="138">
        <v>0.02</v>
      </c>
      <c r="F264" s="138">
        <v>5.3057922302999997E-3</v>
      </c>
      <c r="G264" s="138">
        <v>2</v>
      </c>
      <c r="H264" s="138" t="s">
        <v>21675</v>
      </c>
      <c r="I264" s="134" t="s">
        <v>21676</v>
      </c>
      <c r="J264" s="138"/>
      <c r="K264" s="146"/>
      <c r="L264" s="146"/>
      <c r="M264" s="146"/>
      <c r="N264" s="146"/>
      <c r="O264" s="146"/>
      <c r="P264" s="146"/>
      <c r="Q264" s="146"/>
      <c r="R264" s="146"/>
      <c r="S264" s="146"/>
      <c r="T264" s="146"/>
      <c r="U264" s="146"/>
      <c r="V264" s="146"/>
      <c r="W264" s="146"/>
      <c r="X264" s="146"/>
      <c r="Y264" s="146"/>
      <c r="Z264" s="146"/>
      <c r="AA264" s="146"/>
      <c r="AB264" s="139" t="s">
        <v>555</v>
      </c>
    </row>
    <row r="265" spans="1:28" x14ac:dyDescent="0.25">
      <c r="A265" s="137" t="s">
        <v>482</v>
      </c>
      <c r="B265" s="137" t="s">
        <v>5672</v>
      </c>
      <c r="C265" s="137" t="s">
        <v>22020</v>
      </c>
      <c r="D265" s="138" t="s">
        <v>21669</v>
      </c>
      <c r="E265" s="138">
        <v>0.02</v>
      </c>
      <c r="F265" s="140">
        <v>2.6566811124999998E-4</v>
      </c>
      <c r="G265" s="138">
        <v>1</v>
      </c>
      <c r="H265" s="138" t="s">
        <v>21675</v>
      </c>
      <c r="I265" s="134" t="s">
        <v>21679</v>
      </c>
      <c r="J265" s="138">
        <v>6.8178276453171265E-5</v>
      </c>
      <c r="K265" s="142">
        <v>7</v>
      </c>
      <c r="L265" s="142">
        <f t="shared" ref="L265:L271" si="6">SUM(N265,Q265,T265,W265,Z265)</f>
        <v>7</v>
      </c>
      <c r="M265" s="142">
        <v>0</v>
      </c>
      <c r="N265" s="142">
        <v>0</v>
      </c>
      <c r="O265" s="142">
        <v>14902</v>
      </c>
      <c r="P265" s="142">
        <v>0</v>
      </c>
      <c r="Q265" s="142">
        <v>0</v>
      </c>
      <c r="R265" s="142">
        <v>34260</v>
      </c>
      <c r="S265" s="142">
        <v>0</v>
      </c>
      <c r="T265" s="142">
        <v>0</v>
      </c>
      <c r="U265" s="142">
        <v>17692</v>
      </c>
      <c r="V265" s="142">
        <v>0</v>
      </c>
      <c r="W265" s="142">
        <v>7</v>
      </c>
      <c r="X265" s="142">
        <v>102672</v>
      </c>
      <c r="Y265" s="142">
        <v>6.8178276453171265E-5</v>
      </c>
      <c r="Z265" s="142">
        <v>0</v>
      </c>
      <c r="AA265" s="142">
        <v>30526</v>
      </c>
      <c r="AB265" s="143">
        <v>0</v>
      </c>
    </row>
    <row r="266" spans="1:28" x14ac:dyDescent="0.25">
      <c r="A266" s="137" t="s">
        <v>482</v>
      </c>
      <c r="B266" s="137" t="s">
        <v>5682</v>
      </c>
      <c r="C266" s="137" t="s">
        <v>22021</v>
      </c>
      <c r="D266" s="138" t="s">
        <v>21669</v>
      </c>
      <c r="E266" s="138">
        <v>0.02</v>
      </c>
      <c r="F266" s="140">
        <v>2.0408163265E-12</v>
      </c>
      <c r="G266" s="138">
        <v>1</v>
      </c>
      <c r="H266" s="141" t="s">
        <v>21678</v>
      </c>
      <c r="I266" s="138" t="s">
        <v>21684</v>
      </c>
      <c r="J266" s="138">
        <v>0.50396409382999996</v>
      </c>
      <c r="K266" s="142">
        <v>94265</v>
      </c>
      <c r="L266" s="142">
        <f t="shared" si="6"/>
        <v>78157</v>
      </c>
      <c r="M266" s="142">
        <v>17384</v>
      </c>
      <c r="N266" s="142">
        <v>5600</v>
      </c>
      <c r="O266" s="142">
        <v>23610</v>
      </c>
      <c r="P266" s="142">
        <v>0.23718763235916984</v>
      </c>
      <c r="Q266" s="142">
        <v>11143</v>
      </c>
      <c r="R266" s="142">
        <v>35106</v>
      </c>
      <c r="S266" s="142">
        <v>0.31741012932262291</v>
      </c>
      <c r="T266" s="142">
        <v>7257</v>
      </c>
      <c r="U266" s="142">
        <v>19236</v>
      </c>
      <c r="V266" s="142">
        <v>0.3772613849033063</v>
      </c>
      <c r="W266" s="142">
        <v>38774</v>
      </c>
      <c r="X266" s="142">
        <v>118068</v>
      </c>
      <c r="Y266" s="142">
        <v>0.32840397059321746</v>
      </c>
      <c r="Z266" s="142">
        <v>15383</v>
      </c>
      <c r="AA266" s="142">
        <v>30524</v>
      </c>
      <c r="AB266" s="143">
        <v>0.50396409382999996</v>
      </c>
    </row>
    <row r="267" spans="1:28" x14ac:dyDescent="0.25">
      <c r="A267" s="137" t="s">
        <v>482</v>
      </c>
      <c r="B267" s="137" t="s">
        <v>5692</v>
      </c>
      <c r="C267" s="137" t="s">
        <v>22022</v>
      </c>
      <c r="D267" s="138" t="s">
        <v>21669</v>
      </c>
      <c r="E267" s="138">
        <v>0.02</v>
      </c>
      <c r="F267" s="140">
        <v>4.4907304000999999E-8</v>
      </c>
      <c r="G267" s="138">
        <v>1</v>
      </c>
      <c r="H267" s="141" t="s">
        <v>21678</v>
      </c>
      <c r="I267" s="138" t="s">
        <v>21682</v>
      </c>
      <c r="J267" s="138">
        <v>2.540650406504065E-3</v>
      </c>
      <c r="K267" s="139">
        <v>65</v>
      </c>
      <c r="L267" s="142">
        <f t="shared" si="6"/>
        <v>65</v>
      </c>
      <c r="M267" s="139">
        <v>0</v>
      </c>
      <c r="N267" s="139">
        <v>60</v>
      </c>
      <c r="O267" s="139">
        <v>23616</v>
      </c>
      <c r="P267" s="139">
        <v>2.540650406504065E-3</v>
      </c>
      <c r="Q267" s="139">
        <v>4</v>
      </c>
      <c r="R267" s="139">
        <v>35108</v>
      </c>
      <c r="S267" s="139">
        <v>1.1393414606357525E-4</v>
      </c>
      <c r="T267" s="139">
        <v>0</v>
      </c>
      <c r="U267" s="139">
        <v>19250</v>
      </c>
      <c r="V267" s="139">
        <v>0</v>
      </c>
      <c r="W267" s="139">
        <v>1</v>
      </c>
      <c r="X267" s="139">
        <v>118082</v>
      </c>
      <c r="Y267" s="139">
        <v>8.4686912484544632E-6</v>
      </c>
      <c r="Z267" s="139">
        <v>0</v>
      </c>
      <c r="AA267" s="139">
        <v>30526</v>
      </c>
      <c r="AB267" s="143">
        <v>0</v>
      </c>
    </row>
    <row r="268" spans="1:28" x14ac:dyDescent="0.25">
      <c r="A268" s="137" t="s">
        <v>482</v>
      </c>
      <c r="B268" s="137" t="s">
        <v>5707</v>
      </c>
      <c r="C268" s="137" t="s">
        <v>22023</v>
      </c>
      <c r="D268" s="138" t="s">
        <v>21697</v>
      </c>
      <c r="E268" s="138">
        <v>0.64</v>
      </c>
      <c r="F268" s="140">
        <v>0.99933904097000004</v>
      </c>
      <c r="G268" s="138">
        <v>5</v>
      </c>
      <c r="H268" s="141" t="s">
        <v>21678</v>
      </c>
      <c r="I268" s="138" t="s">
        <v>21773</v>
      </c>
      <c r="J268" s="138">
        <v>9.7416514047461333E-6</v>
      </c>
      <c r="K268" s="142">
        <v>1</v>
      </c>
      <c r="L268" s="142">
        <f t="shared" si="6"/>
        <v>1</v>
      </c>
      <c r="M268" s="142">
        <v>0</v>
      </c>
      <c r="N268" s="142">
        <v>0</v>
      </c>
      <c r="O268" s="142">
        <v>14902</v>
      </c>
      <c r="P268" s="142">
        <v>0</v>
      </c>
      <c r="Q268" s="142">
        <v>0</v>
      </c>
      <c r="R268" s="142">
        <v>34260</v>
      </c>
      <c r="S268" s="142">
        <v>0</v>
      </c>
      <c r="T268" s="142">
        <v>0</v>
      </c>
      <c r="U268" s="142">
        <v>17690</v>
      </c>
      <c r="V268" s="142">
        <v>0</v>
      </c>
      <c r="W268" s="142">
        <v>1</v>
      </c>
      <c r="X268" s="142">
        <v>102652</v>
      </c>
      <c r="Y268" s="142">
        <v>9.7416514047461333E-6</v>
      </c>
      <c r="Z268" s="142">
        <v>0</v>
      </c>
      <c r="AA268" s="142">
        <v>30524</v>
      </c>
      <c r="AB268" s="143">
        <v>0</v>
      </c>
    </row>
    <row r="269" spans="1:28" x14ac:dyDescent="0.25">
      <c r="A269" s="137" t="s">
        <v>482</v>
      </c>
      <c r="B269" s="137" t="s">
        <v>5712</v>
      </c>
      <c r="C269" s="137" t="s">
        <v>22024</v>
      </c>
      <c r="D269" s="138" t="s">
        <v>21669</v>
      </c>
      <c r="E269" s="138">
        <v>0.02</v>
      </c>
      <c r="F269" s="138">
        <v>6.3447736769000002E-3</v>
      </c>
      <c r="G269" s="138">
        <v>2</v>
      </c>
      <c r="H269" s="138" t="s">
        <v>21675</v>
      </c>
      <c r="I269" s="134" t="s">
        <v>21679</v>
      </c>
      <c r="J269" s="138">
        <v>8.4681175374714206E-5</v>
      </c>
      <c r="K269" s="139">
        <v>6</v>
      </c>
      <c r="L269" s="142">
        <f t="shared" si="6"/>
        <v>6</v>
      </c>
      <c r="M269" s="139">
        <v>0</v>
      </c>
      <c r="N269" s="139">
        <v>2</v>
      </c>
      <c r="O269" s="139">
        <v>23618</v>
      </c>
      <c r="P269" s="139">
        <v>8.4681175374714206E-5</v>
      </c>
      <c r="Q269" s="139">
        <v>0</v>
      </c>
      <c r="R269" s="139">
        <v>35108</v>
      </c>
      <c r="S269" s="139">
        <v>0</v>
      </c>
      <c r="T269" s="139">
        <v>0</v>
      </c>
      <c r="U269" s="139">
        <v>19246</v>
      </c>
      <c r="V269" s="139">
        <v>0</v>
      </c>
      <c r="W269" s="139">
        <v>4</v>
      </c>
      <c r="X269" s="139">
        <v>118090</v>
      </c>
      <c r="Y269" s="139">
        <v>3.3872470149885681E-5</v>
      </c>
      <c r="Z269" s="139">
        <v>0</v>
      </c>
      <c r="AA269" s="139">
        <v>30526</v>
      </c>
      <c r="AB269" s="143">
        <v>0</v>
      </c>
    </row>
    <row r="270" spans="1:28" x14ac:dyDescent="0.25">
      <c r="A270" s="137" t="s">
        <v>482</v>
      </c>
      <c r="B270" s="137" t="s">
        <v>5717</v>
      </c>
      <c r="C270" s="137" t="s">
        <v>22025</v>
      </c>
      <c r="D270" s="138" t="s">
        <v>21669</v>
      </c>
      <c r="E270" s="138">
        <v>0.02</v>
      </c>
      <c r="F270" s="140">
        <v>1.5653237816000001E-112</v>
      </c>
      <c r="G270" s="138">
        <v>1</v>
      </c>
      <c r="H270" s="141" t="s">
        <v>21678</v>
      </c>
      <c r="I270" s="138" t="s">
        <v>21682</v>
      </c>
      <c r="J270" s="138">
        <v>4.3125844331289619E-3</v>
      </c>
      <c r="K270" s="139">
        <v>389</v>
      </c>
      <c r="L270" s="142">
        <f t="shared" si="6"/>
        <v>146</v>
      </c>
      <c r="M270" s="139">
        <v>1</v>
      </c>
      <c r="N270" s="139">
        <v>0</v>
      </c>
      <c r="O270" s="139">
        <v>23616</v>
      </c>
      <c r="P270" s="139">
        <v>0</v>
      </c>
      <c r="Q270" s="139">
        <v>0</v>
      </c>
      <c r="R270" s="139">
        <v>35108</v>
      </c>
      <c r="S270" s="139">
        <v>0</v>
      </c>
      <c r="T270" s="139">
        <v>83</v>
      </c>
      <c r="U270" s="139">
        <v>19246</v>
      </c>
      <c r="V270" s="139">
        <v>4.3125844331289619E-3</v>
      </c>
      <c r="W270" s="139">
        <v>50</v>
      </c>
      <c r="X270" s="139">
        <v>118086</v>
      </c>
      <c r="Y270" s="139">
        <v>4.2342021916230542E-4</v>
      </c>
      <c r="Z270" s="139">
        <v>13</v>
      </c>
      <c r="AA270" s="139">
        <v>30524</v>
      </c>
      <c r="AB270" s="143">
        <v>4.2589437819E-4</v>
      </c>
    </row>
    <row r="271" spans="1:28" x14ac:dyDescent="0.25">
      <c r="A271" s="137" t="s">
        <v>482</v>
      </c>
      <c r="B271" s="137" t="s">
        <v>6052</v>
      </c>
      <c r="C271" s="137" t="s">
        <v>22026</v>
      </c>
      <c r="D271" s="138" t="s">
        <v>21669</v>
      </c>
      <c r="E271" s="138">
        <v>0.02</v>
      </c>
      <c r="F271" s="140">
        <v>1.1703849229E-4</v>
      </c>
      <c r="G271" s="138">
        <v>1</v>
      </c>
      <c r="H271" s="141" t="s">
        <v>21678</v>
      </c>
      <c r="I271" s="134" t="s">
        <v>21679</v>
      </c>
      <c r="J271" s="138">
        <v>4.8719647659508129E-5</v>
      </c>
      <c r="K271" s="139">
        <v>5</v>
      </c>
      <c r="L271" s="142">
        <f t="shared" si="6"/>
        <v>5</v>
      </c>
      <c r="M271" s="139">
        <v>0</v>
      </c>
      <c r="N271" s="139">
        <v>0</v>
      </c>
      <c r="O271" s="139">
        <v>14902</v>
      </c>
      <c r="P271" s="139">
        <v>0</v>
      </c>
      <c r="Q271" s="139">
        <v>0</v>
      </c>
      <c r="R271" s="139">
        <v>34258</v>
      </c>
      <c r="S271" s="139">
        <v>0</v>
      </c>
      <c r="T271" s="139">
        <v>0</v>
      </c>
      <c r="U271" s="139">
        <v>17692</v>
      </c>
      <c r="V271" s="139">
        <v>0</v>
      </c>
      <c r="W271" s="139">
        <v>5</v>
      </c>
      <c r="X271" s="139">
        <v>102628</v>
      </c>
      <c r="Y271" s="139">
        <v>4.8719647659508129E-5</v>
      </c>
      <c r="Z271" s="139">
        <v>0</v>
      </c>
      <c r="AA271" s="139">
        <v>30526</v>
      </c>
      <c r="AB271" s="143">
        <v>0</v>
      </c>
    </row>
    <row r="272" spans="1:28" x14ac:dyDescent="0.25">
      <c r="A272" s="137" t="s">
        <v>482</v>
      </c>
      <c r="B272" s="137" t="s">
        <v>6550</v>
      </c>
      <c r="C272" s="137" t="s">
        <v>22027</v>
      </c>
      <c r="D272" s="138" t="s">
        <v>21669</v>
      </c>
      <c r="E272" s="138">
        <v>0.02</v>
      </c>
      <c r="F272" s="138">
        <v>9.2135431081000006E-3</v>
      </c>
      <c r="G272" s="138">
        <v>2</v>
      </c>
      <c r="H272" s="138" t="s">
        <v>21675</v>
      </c>
      <c r="I272" s="134" t="s">
        <v>21676</v>
      </c>
      <c r="J272" s="138"/>
      <c r="K272" s="144"/>
      <c r="L272" s="144"/>
      <c r="M272" s="144"/>
      <c r="N272" s="144"/>
      <c r="O272" s="144"/>
      <c r="P272" s="144"/>
      <c r="Q272" s="144"/>
      <c r="R272" s="144"/>
      <c r="S272" s="144"/>
      <c r="T272" s="144"/>
      <c r="U272" s="144"/>
      <c r="V272" s="144"/>
      <c r="W272" s="144"/>
      <c r="X272" s="144"/>
      <c r="Y272" s="144"/>
      <c r="Z272" s="144"/>
      <c r="AA272" s="144"/>
      <c r="AB272" s="139" t="s">
        <v>555</v>
      </c>
    </row>
    <row r="273" spans="1:28" x14ac:dyDescent="0.25">
      <c r="A273" s="137" t="s">
        <v>482</v>
      </c>
      <c r="B273" s="137" t="s">
        <v>6786</v>
      </c>
      <c r="C273" s="137" t="s">
        <v>22028</v>
      </c>
      <c r="D273" s="138" t="s">
        <v>21669</v>
      </c>
      <c r="E273" s="138">
        <v>0.28999999999999998</v>
      </c>
      <c r="F273" s="140">
        <v>1.0805814312E-4</v>
      </c>
      <c r="G273" s="138">
        <v>1</v>
      </c>
      <c r="H273" s="141" t="s">
        <v>21678</v>
      </c>
      <c r="I273" s="134" t="s">
        <v>21679</v>
      </c>
      <c r="J273" s="138">
        <v>5.0980525439282195E-5</v>
      </c>
      <c r="K273" s="139">
        <v>6</v>
      </c>
      <c r="L273" s="142">
        <f>SUM(N273,Q273,T273,W273,Z273)</f>
        <v>6</v>
      </c>
      <c r="M273" s="139">
        <v>0</v>
      </c>
      <c r="N273" s="139">
        <v>0</v>
      </c>
      <c r="O273" s="139">
        <v>23616</v>
      </c>
      <c r="P273" s="139">
        <v>0</v>
      </c>
      <c r="Q273" s="139">
        <v>0</v>
      </c>
      <c r="R273" s="139">
        <v>35106</v>
      </c>
      <c r="S273" s="139">
        <v>0</v>
      </c>
      <c r="T273" s="139">
        <v>0</v>
      </c>
      <c r="U273" s="139">
        <v>19250</v>
      </c>
      <c r="V273" s="139">
        <v>0</v>
      </c>
      <c r="W273" s="139">
        <v>6</v>
      </c>
      <c r="X273" s="139">
        <v>117692</v>
      </c>
      <c r="Y273" s="139">
        <v>5.0980525439282195E-5</v>
      </c>
      <c r="Z273" s="139">
        <v>0</v>
      </c>
      <c r="AA273" s="139">
        <v>30526</v>
      </c>
      <c r="AB273" s="143">
        <v>0</v>
      </c>
    </row>
    <row r="274" spans="1:28" x14ac:dyDescent="0.25">
      <c r="A274" s="137" t="s">
        <v>482</v>
      </c>
      <c r="B274" s="137" t="s">
        <v>6799</v>
      </c>
      <c r="C274" s="137" t="s">
        <v>22029</v>
      </c>
      <c r="D274" s="138" t="s">
        <v>21669</v>
      </c>
      <c r="E274" s="138">
        <v>0.03</v>
      </c>
      <c r="F274" s="140">
        <v>5.5361902809000002E-3</v>
      </c>
      <c r="G274" s="138">
        <v>1</v>
      </c>
      <c r="H274" s="141" t="s">
        <v>21678</v>
      </c>
      <c r="I274" s="138" t="s">
        <v>21684</v>
      </c>
      <c r="J274" s="138">
        <v>3.7967634148000001E-2</v>
      </c>
      <c r="K274" s="139">
        <v>4905</v>
      </c>
      <c r="L274" s="142">
        <f>SUM(N274,Q274,T274,W274,Z274)</f>
        <v>3236</v>
      </c>
      <c r="M274" s="139">
        <v>103</v>
      </c>
      <c r="N274" s="139">
        <v>40</v>
      </c>
      <c r="O274" s="139">
        <v>23620</v>
      </c>
      <c r="P274" s="139">
        <v>1.693480101608806E-3</v>
      </c>
      <c r="Q274" s="139">
        <v>146</v>
      </c>
      <c r="R274" s="139">
        <v>35106</v>
      </c>
      <c r="S274" s="139">
        <v>4.1588332478778561E-3</v>
      </c>
      <c r="T274" s="139">
        <v>3</v>
      </c>
      <c r="U274" s="139">
        <v>19252</v>
      </c>
      <c r="V274" s="139">
        <v>1.5582796592561812E-4</v>
      </c>
      <c r="W274" s="139">
        <v>1888</v>
      </c>
      <c r="X274" s="139">
        <v>117636</v>
      </c>
      <c r="Y274" s="139">
        <v>1.6049508653813459E-2</v>
      </c>
      <c r="Z274" s="139">
        <v>1159</v>
      </c>
      <c r="AA274" s="139">
        <v>30526</v>
      </c>
      <c r="AB274" s="143">
        <v>3.7967634148000001E-2</v>
      </c>
    </row>
    <row r="275" spans="1:28" x14ac:dyDescent="0.25">
      <c r="A275" s="137" t="s">
        <v>482</v>
      </c>
      <c r="B275" s="137" t="s">
        <v>7239</v>
      </c>
      <c r="C275" s="137" t="s">
        <v>22030</v>
      </c>
      <c r="D275" s="138" t="s">
        <v>21669</v>
      </c>
      <c r="E275" s="138">
        <v>0.04</v>
      </c>
      <c r="F275" s="138">
        <v>2.1582215393000002E-3</v>
      </c>
      <c r="G275" s="138">
        <v>2</v>
      </c>
      <c r="H275" s="141" t="s">
        <v>21678</v>
      </c>
      <c r="I275" s="138" t="s">
        <v>21695</v>
      </c>
      <c r="J275" s="138">
        <v>1.1305822498586772E-4</v>
      </c>
      <c r="K275" s="139">
        <v>3</v>
      </c>
      <c r="L275" s="142">
        <f>SUM(N275,Q275,T275,W275,Z275)</f>
        <v>3</v>
      </c>
      <c r="M275" s="139">
        <v>0</v>
      </c>
      <c r="N275" s="139">
        <v>0</v>
      </c>
      <c r="O275" s="139">
        <v>14902</v>
      </c>
      <c r="P275" s="139">
        <v>0</v>
      </c>
      <c r="Q275" s="139">
        <v>1</v>
      </c>
      <c r="R275" s="139">
        <v>34258</v>
      </c>
      <c r="S275" s="139">
        <v>2.9190262128553916E-5</v>
      </c>
      <c r="T275" s="139">
        <v>2</v>
      </c>
      <c r="U275" s="139">
        <v>17690</v>
      </c>
      <c r="V275" s="139">
        <v>1.1305822498586772E-4</v>
      </c>
      <c r="W275" s="139">
        <v>0</v>
      </c>
      <c r="X275" s="139">
        <v>101348</v>
      </c>
      <c r="Y275" s="139">
        <v>0</v>
      </c>
      <c r="Z275" s="139">
        <v>0</v>
      </c>
      <c r="AA275" s="139">
        <v>30526</v>
      </c>
      <c r="AB275" s="143">
        <v>0</v>
      </c>
    </row>
    <row r="276" spans="1:28" x14ac:dyDescent="0.25">
      <c r="A276" s="137" t="s">
        <v>482</v>
      </c>
      <c r="B276" s="137" t="s">
        <v>22031</v>
      </c>
      <c r="C276" s="137" t="s">
        <v>555</v>
      </c>
      <c r="D276" s="138" t="s">
        <v>21669</v>
      </c>
      <c r="E276" s="138">
        <v>0.02</v>
      </c>
      <c r="F276" s="138">
        <v>6.8909606810000001E-3</v>
      </c>
      <c r="G276" s="138">
        <v>2</v>
      </c>
      <c r="H276" s="138" t="s">
        <v>21675</v>
      </c>
      <c r="I276" s="138" t="s">
        <v>21695</v>
      </c>
      <c r="J276" s="138">
        <v>4.5366169799092678E-4</v>
      </c>
      <c r="K276" s="142">
        <v>11</v>
      </c>
      <c r="L276" s="142">
        <f>SUM(N276,Q276,T276,W276,Z276)</f>
        <v>10</v>
      </c>
      <c r="M276" s="142">
        <v>0</v>
      </c>
      <c r="N276" s="142">
        <v>3</v>
      </c>
      <c r="O276" s="142">
        <v>8712</v>
      </c>
      <c r="P276" s="142">
        <v>3.4435261707988982E-4</v>
      </c>
      <c r="Q276" s="142">
        <v>0</v>
      </c>
      <c r="R276" s="142">
        <v>848</v>
      </c>
      <c r="S276" s="142">
        <v>0</v>
      </c>
      <c r="T276" s="142">
        <v>0</v>
      </c>
      <c r="U276" s="142">
        <v>1558</v>
      </c>
      <c r="V276" s="142">
        <v>0</v>
      </c>
      <c r="W276" s="142">
        <v>7</v>
      </c>
      <c r="X276" s="142">
        <v>15430</v>
      </c>
      <c r="Y276" s="142">
        <v>4.5366169799092678E-4</v>
      </c>
      <c r="Z276" s="142">
        <v>0</v>
      </c>
      <c r="AA276" s="142">
        <v>0</v>
      </c>
      <c r="AB276" s="139" t="s">
        <v>555</v>
      </c>
    </row>
    <row r="277" spans="1:28" x14ac:dyDescent="0.25">
      <c r="A277" s="137" t="s">
        <v>482</v>
      </c>
      <c r="B277" s="137" t="s">
        <v>7308</v>
      </c>
      <c r="C277" s="137" t="s">
        <v>555</v>
      </c>
      <c r="D277" s="138" t="s">
        <v>21697</v>
      </c>
      <c r="E277" s="138">
        <v>0.97</v>
      </c>
      <c r="F277" s="138">
        <v>0.99999856047000002</v>
      </c>
      <c r="G277" s="138">
        <v>5</v>
      </c>
      <c r="H277" s="138" t="s">
        <v>21675</v>
      </c>
      <c r="I277" s="134" t="s">
        <v>21676</v>
      </c>
      <c r="J277" s="138"/>
      <c r="K277" s="144"/>
      <c r="L277" s="144"/>
      <c r="M277" s="144"/>
      <c r="N277" s="144"/>
      <c r="O277" s="144"/>
      <c r="P277" s="144"/>
      <c r="Q277" s="144"/>
      <c r="R277" s="144"/>
      <c r="S277" s="144"/>
      <c r="T277" s="144"/>
      <c r="U277" s="144"/>
      <c r="V277" s="144"/>
      <c r="W277" s="144"/>
      <c r="X277" s="144"/>
      <c r="Y277" s="144"/>
      <c r="Z277" s="144"/>
      <c r="AA277" s="144"/>
      <c r="AB277" s="139" t="s">
        <v>555</v>
      </c>
    </row>
    <row r="278" spans="1:28" x14ac:dyDescent="0.25">
      <c r="A278" s="137" t="s">
        <v>482</v>
      </c>
      <c r="B278" s="137" t="s">
        <v>22032</v>
      </c>
      <c r="C278" s="137" t="s">
        <v>555</v>
      </c>
      <c r="D278" s="138" t="s">
        <v>21669</v>
      </c>
      <c r="E278" s="138">
        <v>0.34</v>
      </c>
      <c r="F278" s="138">
        <v>3.2393124997999997E-2</v>
      </c>
      <c r="G278" s="138">
        <v>2</v>
      </c>
      <c r="H278" s="138" t="s">
        <v>21675</v>
      </c>
      <c r="I278" s="134" t="s">
        <v>21761</v>
      </c>
      <c r="J278" s="138">
        <v>0</v>
      </c>
      <c r="K278" s="142">
        <v>1</v>
      </c>
      <c r="L278" s="142">
        <f>SUM(N278,Q278,T278,W278,Z278)</f>
        <v>0</v>
      </c>
      <c r="M278" s="142">
        <v>0</v>
      </c>
      <c r="N278" s="142">
        <v>0</v>
      </c>
      <c r="O278" s="142">
        <v>14890</v>
      </c>
      <c r="P278" s="142">
        <v>0</v>
      </c>
      <c r="Q278" s="142">
        <v>0</v>
      </c>
      <c r="R278" s="142">
        <v>34256</v>
      </c>
      <c r="S278" s="142">
        <v>0</v>
      </c>
      <c r="T278" s="142">
        <v>0</v>
      </c>
      <c r="U278" s="142">
        <v>17686</v>
      </c>
      <c r="V278" s="142">
        <v>0</v>
      </c>
      <c r="W278" s="142">
        <v>0</v>
      </c>
      <c r="X278" s="142">
        <v>102582</v>
      </c>
      <c r="Y278" s="142">
        <v>0</v>
      </c>
      <c r="Z278" s="142">
        <v>0</v>
      </c>
      <c r="AA278" s="142">
        <v>30520</v>
      </c>
      <c r="AB278" s="143">
        <v>0</v>
      </c>
    </row>
    <row r="279" spans="1:28" x14ac:dyDescent="0.25">
      <c r="A279" s="137" t="s">
        <v>482</v>
      </c>
      <c r="B279" s="137" t="s">
        <v>21220</v>
      </c>
      <c r="C279" s="137" t="s">
        <v>555</v>
      </c>
      <c r="D279" s="138" t="s">
        <v>21669</v>
      </c>
      <c r="E279" s="138">
        <v>0.34</v>
      </c>
      <c r="F279" s="140">
        <v>2.6596020352E-5</v>
      </c>
      <c r="G279" s="138">
        <v>1</v>
      </c>
      <c r="H279" s="141" t="s">
        <v>21678</v>
      </c>
      <c r="I279" s="138" t="s">
        <v>21682</v>
      </c>
      <c r="J279" s="138">
        <v>8.4824836712189336E-3</v>
      </c>
      <c r="K279" s="139">
        <v>217</v>
      </c>
      <c r="L279" s="142">
        <f>SUM(N279,Q279,T279,W279,Z279)</f>
        <v>215</v>
      </c>
      <c r="M279" s="139">
        <v>2</v>
      </c>
      <c r="N279" s="139">
        <v>200</v>
      </c>
      <c r="O279" s="139">
        <v>23578</v>
      </c>
      <c r="P279" s="139">
        <v>8.4824836712189336E-3</v>
      </c>
      <c r="Q279" s="139">
        <v>13</v>
      </c>
      <c r="R279" s="139">
        <v>35088</v>
      </c>
      <c r="S279" s="139">
        <v>3.7049703602371181E-4</v>
      </c>
      <c r="T279" s="139">
        <v>0</v>
      </c>
      <c r="U279" s="139">
        <v>19226</v>
      </c>
      <c r="V279" s="139">
        <v>0</v>
      </c>
      <c r="W279" s="139">
        <v>1</v>
      </c>
      <c r="X279" s="139">
        <v>117914</v>
      </c>
      <c r="Y279" s="139">
        <v>8.4807571619994228E-6</v>
      </c>
      <c r="Z279" s="139">
        <v>1</v>
      </c>
      <c r="AA279" s="139">
        <v>30514</v>
      </c>
      <c r="AB279" s="147">
        <v>3.2771842433000002E-5</v>
      </c>
    </row>
    <row r="280" spans="1:28" x14ac:dyDescent="0.25">
      <c r="A280" s="137" t="s">
        <v>482</v>
      </c>
      <c r="B280" s="137" t="s">
        <v>7372</v>
      </c>
      <c r="C280" s="137" t="s">
        <v>555</v>
      </c>
      <c r="D280" s="138" t="s">
        <v>21697</v>
      </c>
      <c r="E280" s="138">
        <v>0.97</v>
      </c>
      <c r="F280" s="138">
        <v>0.99847133376999997</v>
      </c>
      <c r="G280" s="138">
        <v>5</v>
      </c>
      <c r="H280" s="138" t="s">
        <v>21675</v>
      </c>
      <c r="I280" s="134" t="s">
        <v>21676</v>
      </c>
      <c r="J280" s="138"/>
      <c r="K280" s="146"/>
      <c r="L280" s="146"/>
      <c r="M280" s="146"/>
      <c r="N280" s="146"/>
      <c r="O280" s="146"/>
      <c r="P280" s="146"/>
      <c r="Q280" s="146"/>
      <c r="R280" s="146"/>
      <c r="S280" s="146"/>
      <c r="T280" s="146"/>
      <c r="U280" s="146"/>
      <c r="V280" s="146"/>
      <c r="W280" s="146"/>
      <c r="X280" s="146"/>
      <c r="Y280" s="146"/>
      <c r="Z280" s="146"/>
      <c r="AA280" s="146"/>
      <c r="AB280" s="139" t="s">
        <v>555</v>
      </c>
    </row>
    <row r="281" spans="1:28" x14ac:dyDescent="0.25">
      <c r="A281" s="137" t="s">
        <v>482</v>
      </c>
      <c r="B281" s="137" t="s">
        <v>7513</v>
      </c>
      <c r="C281" s="137" t="s">
        <v>22033</v>
      </c>
      <c r="D281" s="138" t="s">
        <v>21669</v>
      </c>
      <c r="E281" s="138">
        <v>0.03</v>
      </c>
      <c r="F281" s="140">
        <v>4.3822906334E-6</v>
      </c>
      <c r="G281" s="138">
        <v>1</v>
      </c>
      <c r="H281" s="141" t="s">
        <v>21678</v>
      </c>
      <c r="I281" s="134" t="s">
        <v>21676</v>
      </c>
      <c r="J281" s="138"/>
      <c r="K281" s="135"/>
      <c r="L281" s="135"/>
      <c r="M281" s="135"/>
      <c r="N281" s="135"/>
      <c r="O281" s="135"/>
      <c r="P281" s="135"/>
      <c r="Q281" s="135"/>
      <c r="R281" s="135"/>
      <c r="S281" s="135"/>
      <c r="T281" s="135"/>
      <c r="U281" s="135"/>
      <c r="V281" s="135"/>
      <c r="W281" s="135"/>
      <c r="X281" s="135"/>
      <c r="Y281" s="135"/>
      <c r="Z281" s="135"/>
      <c r="AA281" s="135"/>
      <c r="AB281" s="139" t="s">
        <v>555</v>
      </c>
    </row>
    <row r="282" spans="1:28" x14ac:dyDescent="0.25">
      <c r="A282" s="137" t="s">
        <v>482</v>
      </c>
      <c r="B282" s="137" t="s">
        <v>8068</v>
      </c>
      <c r="C282" s="137" t="s">
        <v>8069</v>
      </c>
      <c r="D282" s="138" t="s">
        <v>21669</v>
      </c>
      <c r="E282" s="138">
        <v>0.03</v>
      </c>
      <c r="F282" s="140">
        <v>3.0926878549999997E-5</v>
      </c>
      <c r="G282" s="138">
        <v>1</v>
      </c>
      <c r="H282" s="138" t="s">
        <v>21675</v>
      </c>
      <c r="I282" s="138" t="s">
        <v>21773</v>
      </c>
      <c r="J282" s="138">
        <v>9.7388052433727431E-6</v>
      </c>
      <c r="K282" s="139">
        <v>1</v>
      </c>
      <c r="L282" s="142">
        <f>SUM(N282,Q282,T282,W282,Z282)</f>
        <v>1</v>
      </c>
      <c r="M282" s="139">
        <v>0</v>
      </c>
      <c r="N282" s="139">
        <v>0</v>
      </c>
      <c r="O282" s="139">
        <v>14898</v>
      </c>
      <c r="P282" s="139">
        <v>0</v>
      </c>
      <c r="Q282" s="139">
        <v>0</v>
      </c>
      <c r="R282" s="139">
        <v>34256</v>
      </c>
      <c r="S282" s="139">
        <v>0</v>
      </c>
      <c r="T282" s="139">
        <v>0</v>
      </c>
      <c r="U282" s="139">
        <v>17686</v>
      </c>
      <c r="V282" s="139">
        <v>0</v>
      </c>
      <c r="W282" s="139">
        <v>1</v>
      </c>
      <c r="X282" s="139">
        <v>102682</v>
      </c>
      <c r="Y282" s="139">
        <v>9.7388052433727431E-6</v>
      </c>
      <c r="Z282" s="139">
        <v>0</v>
      </c>
      <c r="AA282" s="139">
        <v>30522</v>
      </c>
      <c r="AB282" s="143">
        <v>0</v>
      </c>
    </row>
    <row r="283" spans="1:28" x14ac:dyDescent="0.25">
      <c r="A283" s="137" t="s">
        <v>482</v>
      </c>
      <c r="B283" s="137" t="s">
        <v>8236</v>
      </c>
      <c r="C283" s="137" t="s">
        <v>8237</v>
      </c>
      <c r="D283" s="138" t="s">
        <v>21669</v>
      </c>
      <c r="E283" s="138">
        <v>0.03</v>
      </c>
      <c r="F283" s="138">
        <v>1.2219959266999999E-2</v>
      </c>
      <c r="G283" s="138">
        <v>2</v>
      </c>
      <c r="H283" s="138" t="s">
        <v>21675</v>
      </c>
      <c r="I283" s="134" t="s">
        <v>21689</v>
      </c>
      <c r="J283" s="138">
        <v>2.9191966370854739E-5</v>
      </c>
      <c r="K283" s="139">
        <v>1</v>
      </c>
      <c r="L283" s="142">
        <f>SUM(N283,Q283,T283,W283,Z283)</f>
        <v>1</v>
      </c>
      <c r="M283" s="139">
        <v>0</v>
      </c>
      <c r="N283" s="139">
        <v>0</v>
      </c>
      <c r="O283" s="139">
        <v>14898</v>
      </c>
      <c r="P283" s="139">
        <v>0</v>
      </c>
      <c r="Q283" s="139">
        <v>1</v>
      </c>
      <c r="R283" s="139">
        <v>34256</v>
      </c>
      <c r="S283" s="139">
        <v>2.9191966370854739E-5</v>
      </c>
      <c r="T283" s="139">
        <v>0</v>
      </c>
      <c r="U283" s="139">
        <v>17692</v>
      </c>
      <c r="V283" s="139">
        <v>0</v>
      </c>
      <c r="W283" s="139">
        <v>0</v>
      </c>
      <c r="X283" s="139">
        <v>102690</v>
      </c>
      <c r="Y283" s="139">
        <v>0</v>
      </c>
      <c r="Z283" s="139">
        <v>0</v>
      </c>
      <c r="AA283" s="139">
        <v>30522</v>
      </c>
      <c r="AB283" s="143">
        <v>0</v>
      </c>
    </row>
    <row r="284" spans="1:28" x14ac:dyDescent="0.25">
      <c r="A284" s="137" t="s">
        <v>482</v>
      </c>
      <c r="B284" s="137" t="s">
        <v>8358</v>
      </c>
      <c r="C284" s="137" t="s">
        <v>22034</v>
      </c>
      <c r="D284" s="138" t="s">
        <v>21669</v>
      </c>
      <c r="E284" s="138">
        <v>0.03</v>
      </c>
      <c r="F284" s="140">
        <v>9.7294391697000002E-4</v>
      </c>
      <c r="G284" s="138">
        <v>1</v>
      </c>
      <c r="H284" s="141" t="s">
        <v>21678</v>
      </c>
      <c r="I284" s="134" t="s">
        <v>21676</v>
      </c>
      <c r="J284" s="138"/>
      <c r="K284" s="144"/>
      <c r="L284" s="144"/>
      <c r="M284" s="144"/>
      <c r="N284" s="144"/>
      <c r="O284" s="144"/>
      <c r="P284" s="144"/>
      <c r="Q284" s="144"/>
      <c r="R284" s="144"/>
      <c r="S284" s="144"/>
      <c r="T284" s="144"/>
      <c r="U284" s="144"/>
      <c r="V284" s="144"/>
      <c r="W284" s="144"/>
      <c r="X284" s="144"/>
      <c r="Y284" s="144"/>
      <c r="Z284" s="144"/>
      <c r="AA284" s="144"/>
      <c r="AB284" s="139" t="s">
        <v>555</v>
      </c>
    </row>
    <row r="285" spans="1:28" x14ac:dyDescent="0.25">
      <c r="A285" s="137" t="s">
        <v>482</v>
      </c>
      <c r="B285" s="137" t="s">
        <v>8513</v>
      </c>
      <c r="C285" s="137" t="s">
        <v>22035</v>
      </c>
      <c r="D285" s="138" t="s">
        <v>21697</v>
      </c>
      <c r="E285" s="138">
        <v>0.66</v>
      </c>
      <c r="F285" s="145">
        <v>0.99519999999999997</v>
      </c>
      <c r="G285" s="138">
        <v>5</v>
      </c>
      <c r="H285" s="141" t="s">
        <v>21678</v>
      </c>
      <c r="I285" s="134" t="s">
        <v>21676</v>
      </c>
      <c r="J285" s="138"/>
      <c r="K285" s="146"/>
      <c r="L285" s="146"/>
      <c r="M285" s="146"/>
      <c r="N285" s="146"/>
      <c r="O285" s="146"/>
      <c r="P285" s="146"/>
      <c r="Q285" s="146"/>
      <c r="R285" s="146"/>
      <c r="S285" s="146"/>
      <c r="T285" s="146"/>
      <c r="U285" s="146"/>
      <c r="V285" s="146"/>
      <c r="W285" s="146"/>
      <c r="X285" s="146"/>
      <c r="Y285" s="146"/>
      <c r="Z285" s="146"/>
      <c r="AA285" s="146"/>
      <c r="AB285" s="139" t="s">
        <v>555</v>
      </c>
    </row>
    <row r="286" spans="1:28" x14ac:dyDescent="0.25">
      <c r="A286" s="137" t="s">
        <v>482</v>
      </c>
      <c r="B286" s="137" t="s">
        <v>8535</v>
      </c>
      <c r="C286" s="137" t="s">
        <v>22036</v>
      </c>
      <c r="D286" s="138" t="s">
        <v>21697</v>
      </c>
      <c r="E286" s="138">
        <v>0.81</v>
      </c>
      <c r="F286" s="145">
        <v>0.99829999999999997</v>
      </c>
      <c r="G286" s="138">
        <v>5</v>
      </c>
      <c r="H286" s="141" t="s">
        <v>21678</v>
      </c>
      <c r="I286" s="134" t="s">
        <v>21676</v>
      </c>
      <c r="J286" s="138"/>
      <c r="K286" s="144"/>
      <c r="L286" s="144"/>
      <c r="M286" s="144"/>
      <c r="N286" s="144"/>
      <c r="O286" s="144"/>
      <c r="P286" s="144"/>
      <c r="Q286" s="144"/>
      <c r="R286" s="144"/>
      <c r="S286" s="144"/>
      <c r="T286" s="144"/>
      <c r="U286" s="144"/>
      <c r="V286" s="144"/>
      <c r="W286" s="144"/>
      <c r="X286" s="144"/>
      <c r="Y286" s="144"/>
      <c r="Z286" s="144"/>
      <c r="AA286" s="144"/>
      <c r="AB286" s="139" t="s">
        <v>555</v>
      </c>
    </row>
    <row r="287" spans="1:28" x14ac:dyDescent="0.25">
      <c r="A287" s="137" t="s">
        <v>482</v>
      </c>
      <c r="B287" s="137" t="s">
        <v>20635</v>
      </c>
      <c r="C287" s="137" t="s">
        <v>20636</v>
      </c>
      <c r="D287" s="138" t="s">
        <v>21697</v>
      </c>
      <c r="E287" s="138">
        <v>0.66</v>
      </c>
      <c r="F287" s="140">
        <v>0.99807593084000001</v>
      </c>
      <c r="G287" s="138">
        <v>5</v>
      </c>
      <c r="H287" s="138" t="s">
        <v>21675</v>
      </c>
      <c r="I287" s="134" t="s">
        <v>21676</v>
      </c>
      <c r="J287" s="138"/>
      <c r="K287" s="144"/>
      <c r="L287" s="144"/>
      <c r="M287" s="144"/>
      <c r="N287" s="144"/>
      <c r="O287" s="144"/>
      <c r="P287" s="144"/>
      <c r="Q287" s="144"/>
      <c r="R287" s="144"/>
      <c r="S287" s="144"/>
      <c r="T287" s="144"/>
      <c r="U287" s="144"/>
      <c r="V287" s="144"/>
      <c r="W287" s="144"/>
      <c r="X287" s="144"/>
      <c r="Y287" s="144"/>
      <c r="Z287" s="144"/>
      <c r="AA287" s="144"/>
      <c r="AB287" s="139" t="s">
        <v>555</v>
      </c>
    </row>
    <row r="288" spans="1:28" x14ac:dyDescent="0.25">
      <c r="A288" s="137" t="s">
        <v>482</v>
      </c>
      <c r="B288" s="137" t="s">
        <v>8731</v>
      </c>
      <c r="C288" s="137" t="s">
        <v>22037</v>
      </c>
      <c r="D288" s="138" t="s">
        <v>21697</v>
      </c>
      <c r="E288" s="138">
        <v>0.66</v>
      </c>
      <c r="F288" s="145">
        <v>0.9889</v>
      </c>
      <c r="G288" s="138">
        <v>4</v>
      </c>
      <c r="H288" s="141" t="s">
        <v>21678</v>
      </c>
      <c r="I288" s="134" t="s">
        <v>21676</v>
      </c>
      <c r="J288" s="138"/>
      <c r="K288" s="144"/>
      <c r="L288" s="144"/>
      <c r="M288" s="144"/>
      <c r="N288" s="144"/>
      <c r="O288" s="144"/>
      <c r="P288" s="144"/>
      <c r="Q288" s="144"/>
      <c r="R288" s="144"/>
      <c r="S288" s="144"/>
      <c r="T288" s="144"/>
      <c r="U288" s="144"/>
      <c r="V288" s="144"/>
      <c r="W288" s="144"/>
      <c r="X288" s="144"/>
      <c r="Y288" s="144"/>
      <c r="Z288" s="144"/>
      <c r="AA288" s="144"/>
      <c r="AB288" s="139" t="s">
        <v>555</v>
      </c>
    </row>
    <row r="289" spans="1:28" x14ac:dyDescent="0.25">
      <c r="A289" s="137" t="s">
        <v>482</v>
      </c>
      <c r="B289" s="137" t="s">
        <v>8751</v>
      </c>
      <c r="C289" s="137" t="s">
        <v>8752</v>
      </c>
      <c r="D289" s="138" t="s">
        <v>21669</v>
      </c>
      <c r="E289" s="138">
        <v>0.03</v>
      </c>
      <c r="F289" s="138">
        <v>1.2219959266999999E-2</v>
      </c>
      <c r="G289" s="138">
        <v>2</v>
      </c>
      <c r="H289" s="138" t="s">
        <v>21675</v>
      </c>
      <c r="I289" s="138" t="s">
        <v>21695</v>
      </c>
      <c r="J289" s="138">
        <v>4.1567078873532161E-4</v>
      </c>
      <c r="K289" s="139">
        <v>8</v>
      </c>
      <c r="L289" s="142">
        <f>SUM(N289,Q289,T289,W289,Z289)</f>
        <v>8</v>
      </c>
      <c r="M289" s="139">
        <v>0</v>
      </c>
      <c r="N289" s="139">
        <v>0</v>
      </c>
      <c r="O289" s="139">
        <v>23602</v>
      </c>
      <c r="P289" s="139">
        <v>0</v>
      </c>
      <c r="Q289" s="139">
        <v>0</v>
      </c>
      <c r="R289" s="139">
        <v>35100</v>
      </c>
      <c r="S289" s="139">
        <v>0</v>
      </c>
      <c r="T289" s="139">
        <v>8</v>
      </c>
      <c r="U289" s="139">
        <v>19246</v>
      </c>
      <c r="V289" s="139">
        <v>4.1567078873532161E-4</v>
      </c>
      <c r="W289" s="139">
        <v>0</v>
      </c>
      <c r="X289" s="139">
        <v>118102</v>
      </c>
      <c r="Y289" s="139">
        <v>0</v>
      </c>
      <c r="Z289" s="139">
        <v>0</v>
      </c>
      <c r="AA289" s="139">
        <v>30522</v>
      </c>
      <c r="AB289" s="143">
        <v>0</v>
      </c>
    </row>
    <row r="290" spans="1:28" x14ac:dyDescent="0.25">
      <c r="A290" s="137" t="s">
        <v>482</v>
      </c>
      <c r="B290" s="137" t="s">
        <v>8860</v>
      </c>
      <c r="C290" s="137" t="s">
        <v>555</v>
      </c>
      <c r="D290" s="138" t="s">
        <v>21697</v>
      </c>
      <c r="E290" s="138">
        <v>0.97</v>
      </c>
      <c r="F290" s="140">
        <v>0.99984158777999999</v>
      </c>
      <c r="G290" s="138">
        <v>5</v>
      </c>
      <c r="H290" s="141" t="s">
        <v>21678</v>
      </c>
      <c r="I290" s="134" t="s">
        <v>21689</v>
      </c>
      <c r="J290" s="138">
        <v>3.2763252736E-5</v>
      </c>
      <c r="K290" s="139">
        <v>1</v>
      </c>
      <c r="L290" s="142">
        <f>SUM(N290,Q290,T290,W290,Z290)</f>
        <v>1</v>
      </c>
      <c r="M290" s="139">
        <v>0</v>
      </c>
      <c r="N290" s="139">
        <v>0</v>
      </c>
      <c r="O290" s="139">
        <v>14894</v>
      </c>
      <c r="P290" s="139">
        <v>0</v>
      </c>
      <c r="Q290" s="139">
        <v>0</v>
      </c>
      <c r="R290" s="139">
        <v>34254</v>
      </c>
      <c r="S290" s="139">
        <v>0</v>
      </c>
      <c r="T290" s="139">
        <v>0</v>
      </c>
      <c r="U290" s="139">
        <v>17682</v>
      </c>
      <c r="V290" s="139">
        <v>0</v>
      </c>
      <c r="W290" s="139">
        <v>0</v>
      </c>
      <c r="X290" s="139">
        <v>102682</v>
      </c>
      <c r="Y290" s="139">
        <v>0</v>
      </c>
      <c r="Z290" s="139">
        <v>1</v>
      </c>
      <c r="AA290" s="139">
        <v>30522</v>
      </c>
      <c r="AB290" s="147">
        <v>3.2763252736E-5</v>
      </c>
    </row>
    <row r="291" spans="1:28" x14ac:dyDescent="0.25">
      <c r="A291" s="137" t="s">
        <v>482</v>
      </c>
      <c r="B291" s="137" t="s">
        <v>8866</v>
      </c>
      <c r="C291" s="137" t="s">
        <v>555</v>
      </c>
      <c r="D291" s="138" t="s">
        <v>21697</v>
      </c>
      <c r="E291" s="138">
        <v>0.97</v>
      </c>
      <c r="F291" s="138">
        <v>0.99899152667000002</v>
      </c>
      <c r="G291" s="138">
        <v>5</v>
      </c>
      <c r="H291" s="138" t="s">
        <v>21675</v>
      </c>
      <c r="I291" s="134" t="s">
        <v>21676</v>
      </c>
      <c r="J291" s="138"/>
      <c r="K291" s="135"/>
      <c r="L291" s="135"/>
      <c r="M291" s="135"/>
      <c r="N291" s="135"/>
      <c r="O291" s="135"/>
      <c r="P291" s="135"/>
      <c r="Q291" s="135"/>
      <c r="R291" s="135"/>
      <c r="S291" s="135"/>
      <c r="T291" s="135"/>
      <c r="U291" s="135"/>
      <c r="V291" s="135"/>
      <c r="W291" s="135"/>
      <c r="X291" s="135"/>
      <c r="Y291" s="135"/>
      <c r="Z291" s="135"/>
      <c r="AA291" s="135"/>
      <c r="AB291" s="139" t="s">
        <v>555</v>
      </c>
    </row>
    <row r="292" spans="1:28" x14ac:dyDescent="0.25">
      <c r="A292" s="137" t="s">
        <v>482</v>
      </c>
      <c r="B292" s="137" t="s">
        <v>22038</v>
      </c>
      <c r="C292" s="137" t="s">
        <v>555</v>
      </c>
      <c r="D292" s="138" t="s">
        <v>21669</v>
      </c>
      <c r="E292" s="138">
        <v>0.02</v>
      </c>
      <c r="F292" s="138">
        <v>3.9840637450000004E-3</v>
      </c>
      <c r="G292" s="138">
        <v>2</v>
      </c>
      <c r="H292" s="138" t="s">
        <v>21675</v>
      </c>
      <c r="I292" s="138" t="s">
        <v>21695</v>
      </c>
      <c r="J292" s="138">
        <v>5.2560883022834788E-4</v>
      </c>
      <c r="K292" s="139">
        <v>24</v>
      </c>
      <c r="L292" s="142">
        <f>SUM(N292,Q292,T292,W292,Z292)</f>
        <v>21</v>
      </c>
      <c r="M292" s="139">
        <v>0</v>
      </c>
      <c r="N292" s="139">
        <v>0</v>
      </c>
      <c r="O292" s="139">
        <v>14888</v>
      </c>
      <c r="P292" s="139">
        <v>0</v>
      </c>
      <c r="Q292" s="139">
        <v>18</v>
      </c>
      <c r="R292" s="139">
        <v>34246</v>
      </c>
      <c r="S292" s="139">
        <v>5.2560883022834788E-4</v>
      </c>
      <c r="T292" s="139">
        <v>0</v>
      </c>
      <c r="U292" s="139">
        <v>17680</v>
      </c>
      <c r="V292" s="139">
        <v>0</v>
      </c>
      <c r="W292" s="139">
        <v>3</v>
      </c>
      <c r="X292" s="139">
        <v>102594</v>
      </c>
      <c r="Y292" s="139">
        <v>2.9241476109714018E-5</v>
      </c>
      <c r="Z292" s="139">
        <v>0</v>
      </c>
      <c r="AA292" s="139">
        <v>30514</v>
      </c>
      <c r="AB292" s="143">
        <v>0</v>
      </c>
    </row>
    <row r="293" spans="1:28" x14ac:dyDescent="0.25">
      <c r="A293" s="137" t="s">
        <v>482</v>
      </c>
      <c r="B293" s="137" t="s">
        <v>8872</v>
      </c>
      <c r="C293" s="137" t="s">
        <v>555</v>
      </c>
      <c r="D293" s="138" t="s">
        <v>21697</v>
      </c>
      <c r="E293" s="138">
        <v>0.97</v>
      </c>
      <c r="F293" s="138">
        <v>0.99956302171</v>
      </c>
      <c r="G293" s="138">
        <v>5</v>
      </c>
      <c r="H293" s="138" t="s">
        <v>21675</v>
      </c>
      <c r="I293" s="134" t="s">
        <v>21676</v>
      </c>
      <c r="J293" s="138"/>
      <c r="K293" s="135"/>
      <c r="L293" s="135"/>
      <c r="M293" s="135"/>
      <c r="N293" s="135"/>
      <c r="O293" s="135"/>
      <c r="P293" s="135"/>
      <c r="Q293" s="135"/>
      <c r="R293" s="135"/>
      <c r="S293" s="135"/>
      <c r="T293" s="135"/>
      <c r="U293" s="135"/>
      <c r="V293" s="135"/>
      <c r="W293" s="135"/>
      <c r="X293" s="135"/>
      <c r="Y293" s="135"/>
      <c r="Z293" s="135"/>
      <c r="AA293" s="135"/>
      <c r="AB293" s="139" t="s">
        <v>555</v>
      </c>
    </row>
    <row r="294" spans="1:28" x14ac:dyDescent="0.25">
      <c r="A294" s="137" t="s">
        <v>482</v>
      </c>
      <c r="B294" s="137" t="s">
        <v>8908</v>
      </c>
      <c r="C294" s="137" t="s">
        <v>555</v>
      </c>
      <c r="D294" s="138" t="s">
        <v>21669</v>
      </c>
      <c r="E294" s="138">
        <v>0.04</v>
      </c>
      <c r="F294" s="140">
        <v>5.9813212307999995E-8</v>
      </c>
      <c r="G294" s="138">
        <v>1</v>
      </c>
      <c r="H294" s="138" t="s">
        <v>21675</v>
      </c>
      <c r="I294" s="138" t="s">
        <v>21695</v>
      </c>
      <c r="J294" s="138">
        <v>1.1396660778391932E-4</v>
      </c>
      <c r="K294" s="139">
        <v>15</v>
      </c>
      <c r="L294" s="142">
        <f>SUM(N294,Q294,T294,W294,Z294)</f>
        <v>15</v>
      </c>
      <c r="M294" s="139">
        <v>0</v>
      </c>
      <c r="N294" s="139">
        <v>1</v>
      </c>
      <c r="O294" s="139">
        <v>23588</v>
      </c>
      <c r="P294" s="139">
        <v>4.2394437849754115E-5</v>
      </c>
      <c r="Q294" s="139">
        <v>4</v>
      </c>
      <c r="R294" s="139">
        <v>35098</v>
      </c>
      <c r="S294" s="139">
        <v>1.1396660778391932E-4</v>
      </c>
      <c r="T294" s="139">
        <v>0</v>
      </c>
      <c r="U294" s="139">
        <v>19240</v>
      </c>
      <c r="V294" s="139">
        <v>0</v>
      </c>
      <c r="W294" s="139">
        <v>10</v>
      </c>
      <c r="X294" s="139">
        <v>118034</v>
      </c>
      <c r="Y294" s="139">
        <v>8.4721351474998727E-5</v>
      </c>
      <c r="Z294" s="139">
        <v>0</v>
      </c>
      <c r="AA294" s="139">
        <v>30522</v>
      </c>
      <c r="AB294" s="143">
        <v>0</v>
      </c>
    </row>
    <row r="295" spans="1:28" x14ac:dyDescent="0.25">
      <c r="A295" s="137" t="s">
        <v>482</v>
      </c>
      <c r="B295" s="137" t="s">
        <v>8947</v>
      </c>
      <c r="C295" s="137" t="s">
        <v>22039</v>
      </c>
      <c r="D295" s="138" t="s">
        <v>21697</v>
      </c>
      <c r="E295" s="138">
        <v>0.97</v>
      </c>
      <c r="F295" s="138">
        <v>0.99615852129000004</v>
      </c>
      <c r="G295" s="138">
        <v>5</v>
      </c>
      <c r="H295" s="138" t="s">
        <v>21675</v>
      </c>
      <c r="I295" s="134" t="s">
        <v>21679</v>
      </c>
      <c r="J295" s="138">
        <v>2.9193670812167922E-5</v>
      </c>
      <c r="K295" s="142">
        <v>3</v>
      </c>
      <c r="L295" s="142">
        <f>SUM(N295,Q295,T295,W295,Z295)</f>
        <v>2</v>
      </c>
      <c r="M295" s="142">
        <v>0</v>
      </c>
      <c r="N295" s="142">
        <v>0</v>
      </c>
      <c r="O295" s="142">
        <v>14896</v>
      </c>
      <c r="P295" s="142">
        <v>0</v>
      </c>
      <c r="Q295" s="142">
        <v>1</v>
      </c>
      <c r="R295" s="142">
        <v>34254</v>
      </c>
      <c r="S295" s="142">
        <v>2.9193670812167922E-5</v>
      </c>
      <c r="T295" s="142">
        <v>0</v>
      </c>
      <c r="U295" s="142">
        <v>17684</v>
      </c>
      <c r="V295" s="142">
        <v>0</v>
      </c>
      <c r="W295" s="142">
        <v>1</v>
      </c>
      <c r="X295" s="142">
        <v>102672</v>
      </c>
      <c r="Y295" s="142">
        <v>9.7397537790244662E-6</v>
      </c>
      <c r="Z295" s="142">
        <v>0</v>
      </c>
      <c r="AA295" s="142">
        <v>30522</v>
      </c>
      <c r="AB295" s="143">
        <v>0</v>
      </c>
    </row>
    <row r="296" spans="1:28" x14ac:dyDescent="0.25">
      <c r="A296" s="137" t="s">
        <v>482</v>
      </c>
      <c r="B296" s="137" t="s">
        <v>9282</v>
      </c>
      <c r="C296" s="137" t="s">
        <v>22040</v>
      </c>
      <c r="D296" s="138" t="s">
        <v>21697</v>
      </c>
      <c r="E296" s="138">
        <v>0.81</v>
      </c>
      <c r="F296" s="138">
        <v>0.99986659028000002</v>
      </c>
      <c r="G296" s="138">
        <v>5</v>
      </c>
      <c r="H296" s="138" t="s">
        <v>21675</v>
      </c>
      <c r="I296" s="134" t="s">
        <v>21676</v>
      </c>
      <c r="J296" s="138"/>
      <c r="K296" s="144"/>
      <c r="L296" s="144"/>
      <c r="M296" s="144"/>
      <c r="N296" s="144"/>
      <c r="O296" s="144"/>
      <c r="P296" s="144"/>
      <c r="Q296" s="144"/>
      <c r="R296" s="144"/>
      <c r="S296" s="144"/>
      <c r="T296" s="144"/>
      <c r="U296" s="144"/>
      <c r="V296" s="144"/>
      <c r="W296" s="144"/>
      <c r="X296" s="144"/>
      <c r="Y296" s="144"/>
      <c r="Z296" s="144"/>
      <c r="AA296" s="144"/>
      <c r="AB296" s="139" t="s">
        <v>555</v>
      </c>
    </row>
    <row r="297" spans="1:28" x14ac:dyDescent="0.25">
      <c r="A297" s="137" t="s">
        <v>482</v>
      </c>
      <c r="B297" s="137" t="s">
        <v>20555</v>
      </c>
      <c r="C297" s="137" t="s">
        <v>20556</v>
      </c>
      <c r="D297" s="138" t="s">
        <v>21669</v>
      </c>
      <c r="E297" s="138">
        <v>0.02</v>
      </c>
      <c r="F297" s="140">
        <v>7.5867788249999997E-4</v>
      </c>
      <c r="G297" s="138">
        <v>1</v>
      </c>
      <c r="H297" s="138" t="s">
        <v>21675</v>
      </c>
      <c r="I297" s="134" t="s">
        <v>21679</v>
      </c>
      <c r="J297" s="138">
        <v>2.9188558085230588E-5</v>
      </c>
      <c r="K297" s="139">
        <v>3</v>
      </c>
      <c r="L297" s="142">
        <f>SUM(N297,Q297,T297,W297,Z297)</f>
        <v>2</v>
      </c>
      <c r="M297" s="139">
        <v>0</v>
      </c>
      <c r="N297" s="139">
        <v>0</v>
      </c>
      <c r="O297" s="139">
        <v>14902</v>
      </c>
      <c r="P297" s="139">
        <v>0</v>
      </c>
      <c r="Q297" s="139">
        <v>1</v>
      </c>
      <c r="R297" s="139">
        <v>34260</v>
      </c>
      <c r="S297" s="139">
        <v>2.9188558085230588E-5</v>
      </c>
      <c r="T297" s="139">
        <v>0</v>
      </c>
      <c r="U297" s="139">
        <v>17692</v>
      </c>
      <c r="V297" s="139">
        <v>0</v>
      </c>
      <c r="W297" s="139">
        <v>1</v>
      </c>
      <c r="X297" s="139">
        <v>102722</v>
      </c>
      <c r="Y297" s="139">
        <v>9.7350129475672203E-6</v>
      </c>
      <c r="Z297" s="139">
        <v>0</v>
      </c>
      <c r="AA297" s="139">
        <v>30526</v>
      </c>
      <c r="AB297" s="143">
        <v>0</v>
      </c>
    </row>
    <row r="298" spans="1:28" x14ac:dyDescent="0.25">
      <c r="A298" s="137" t="s">
        <v>482</v>
      </c>
      <c r="B298" s="137" t="s">
        <v>390</v>
      </c>
      <c r="C298" s="137" t="s">
        <v>391</v>
      </c>
      <c r="D298" s="138" t="s">
        <v>21697</v>
      </c>
      <c r="E298" s="138">
        <v>0.81</v>
      </c>
      <c r="F298" s="145">
        <v>1</v>
      </c>
      <c r="G298" s="138">
        <v>5</v>
      </c>
      <c r="H298" s="141" t="s">
        <v>21678</v>
      </c>
      <c r="I298" s="134" t="s">
        <v>21689</v>
      </c>
      <c r="J298" s="138">
        <v>6.7168189145620639E-5</v>
      </c>
      <c r="K298" s="142">
        <v>1</v>
      </c>
      <c r="L298" s="142">
        <f>SUM(N298,Q298,T298,W298,Z298)</f>
        <v>1</v>
      </c>
      <c r="M298" s="142">
        <v>0</v>
      </c>
      <c r="N298" s="142">
        <v>1</v>
      </c>
      <c r="O298" s="142">
        <v>14888</v>
      </c>
      <c r="P298" s="142">
        <v>6.7168189145620639E-5</v>
      </c>
      <c r="Q298" s="142">
        <v>0</v>
      </c>
      <c r="R298" s="142">
        <v>34246</v>
      </c>
      <c r="S298" s="142">
        <v>0</v>
      </c>
      <c r="T298" s="142">
        <v>0</v>
      </c>
      <c r="U298" s="142">
        <v>17682</v>
      </c>
      <c r="V298" s="142">
        <v>0</v>
      </c>
      <c r="W298" s="142">
        <v>0</v>
      </c>
      <c r="X298" s="142">
        <v>102634</v>
      </c>
      <c r="Y298" s="142">
        <v>0</v>
      </c>
      <c r="Z298" s="142">
        <v>0</v>
      </c>
      <c r="AA298" s="142">
        <v>30516</v>
      </c>
      <c r="AB298" s="143">
        <v>0</v>
      </c>
    </row>
    <row r="299" spans="1:28" x14ac:dyDescent="0.25">
      <c r="A299" s="137" t="s">
        <v>482</v>
      </c>
      <c r="B299" s="137" t="s">
        <v>9726</v>
      </c>
      <c r="C299" s="137" t="s">
        <v>22041</v>
      </c>
      <c r="D299" s="138" t="s">
        <v>21697</v>
      </c>
      <c r="E299" s="138">
        <v>0.81</v>
      </c>
      <c r="F299" s="145">
        <v>0.99960000000000004</v>
      </c>
      <c r="G299" s="138">
        <v>5</v>
      </c>
      <c r="H299" s="141" t="s">
        <v>21678</v>
      </c>
      <c r="I299" s="134" t="s">
        <v>21679</v>
      </c>
      <c r="J299" s="138">
        <v>5.9261767693870639E-5</v>
      </c>
      <c r="K299" s="142">
        <v>14</v>
      </c>
      <c r="L299" s="142">
        <f>SUM(N299,Q299,T299,W299,Z299)</f>
        <v>7</v>
      </c>
      <c r="M299" s="142">
        <v>0</v>
      </c>
      <c r="N299" s="142">
        <v>0</v>
      </c>
      <c r="O299" s="142">
        <v>23608</v>
      </c>
      <c r="P299" s="142">
        <v>0</v>
      </c>
      <c r="Q299" s="142">
        <v>0</v>
      </c>
      <c r="R299" s="142">
        <v>35098</v>
      </c>
      <c r="S299" s="142">
        <v>0</v>
      </c>
      <c r="T299" s="142">
        <v>0</v>
      </c>
      <c r="U299" s="142">
        <v>19246</v>
      </c>
      <c r="V299" s="142">
        <v>0</v>
      </c>
      <c r="W299" s="142">
        <v>7</v>
      </c>
      <c r="X299" s="142">
        <v>118120</v>
      </c>
      <c r="Y299" s="142">
        <v>5.9261767693870639E-5</v>
      </c>
      <c r="Z299" s="142">
        <v>0</v>
      </c>
      <c r="AA299" s="142">
        <v>30514</v>
      </c>
      <c r="AB299" s="143">
        <v>0</v>
      </c>
    </row>
    <row r="300" spans="1:28" x14ac:dyDescent="0.25">
      <c r="A300" s="137" t="s">
        <v>482</v>
      </c>
      <c r="B300" s="137" t="s">
        <v>9732</v>
      </c>
      <c r="C300" s="137" t="s">
        <v>22042</v>
      </c>
      <c r="D300" s="138" t="s">
        <v>21669</v>
      </c>
      <c r="E300" s="138">
        <v>0.66</v>
      </c>
      <c r="F300" s="145">
        <v>5.0000000000000002E-5</v>
      </c>
      <c r="G300" s="138">
        <v>1</v>
      </c>
      <c r="H300" s="141" t="s">
        <v>21678</v>
      </c>
      <c r="I300" s="134" t="s">
        <v>21689</v>
      </c>
      <c r="J300" s="138">
        <v>6.4800414722654225E-5</v>
      </c>
      <c r="K300" s="142">
        <v>1</v>
      </c>
      <c r="L300" s="142">
        <f>SUM(N300,Q300,T300,W300,Z300)</f>
        <v>1</v>
      </c>
      <c r="M300" s="142">
        <v>0</v>
      </c>
      <c r="N300" s="142">
        <v>0</v>
      </c>
      <c r="O300" s="142">
        <v>8716</v>
      </c>
      <c r="P300" s="142">
        <v>0</v>
      </c>
      <c r="Q300" s="142">
        <v>0</v>
      </c>
      <c r="R300" s="142">
        <v>848</v>
      </c>
      <c r="S300" s="142">
        <v>0</v>
      </c>
      <c r="T300" s="142">
        <v>0</v>
      </c>
      <c r="U300" s="142">
        <v>1556</v>
      </c>
      <c r="V300" s="142">
        <v>0</v>
      </c>
      <c r="W300" s="142">
        <v>1</v>
      </c>
      <c r="X300" s="142">
        <v>15432</v>
      </c>
      <c r="Y300" s="142">
        <v>6.4800414722654225E-5</v>
      </c>
      <c r="Z300" s="142">
        <v>0</v>
      </c>
      <c r="AA300" s="142">
        <v>0</v>
      </c>
      <c r="AB300" s="139" t="s">
        <v>555</v>
      </c>
    </row>
    <row r="301" spans="1:28" x14ac:dyDescent="0.25">
      <c r="A301" s="137" t="s">
        <v>482</v>
      </c>
      <c r="B301" s="137" t="s">
        <v>9826</v>
      </c>
      <c r="C301" s="137" t="s">
        <v>22043</v>
      </c>
      <c r="D301" s="138" t="s">
        <v>21697</v>
      </c>
      <c r="E301" s="138">
        <v>0.81</v>
      </c>
      <c r="F301" s="145">
        <v>1</v>
      </c>
      <c r="G301" s="138">
        <v>5</v>
      </c>
      <c r="H301" s="141" t="s">
        <v>21678</v>
      </c>
      <c r="I301" s="134" t="s">
        <v>21689</v>
      </c>
      <c r="J301" s="138">
        <v>3.2778287661999998E-5</v>
      </c>
      <c r="K301" s="142">
        <v>1</v>
      </c>
      <c r="L301" s="142">
        <f>SUM(N301,Q301,T301,W301,Z301)</f>
        <v>1</v>
      </c>
      <c r="M301" s="142">
        <v>0</v>
      </c>
      <c r="N301" s="142">
        <v>0</v>
      </c>
      <c r="O301" s="142">
        <v>14892</v>
      </c>
      <c r="P301" s="142">
        <v>0</v>
      </c>
      <c r="Q301" s="142">
        <v>0</v>
      </c>
      <c r="R301" s="142">
        <v>34248</v>
      </c>
      <c r="S301" s="142">
        <v>0</v>
      </c>
      <c r="T301" s="142">
        <v>0</v>
      </c>
      <c r="U301" s="142">
        <v>17690</v>
      </c>
      <c r="V301" s="142">
        <v>0</v>
      </c>
      <c r="W301" s="142">
        <v>0</v>
      </c>
      <c r="X301" s="142">
        <v>102672</v>
      </c>
      <c r="Y301" s="142">
        <v>0</v>
      </c>
      <c r="Z301" s="142">
        <v>1</v>
      </c>
      <c r="AA301" s="142">
        <v>30508</v>
      </c>
      <c r="AB301" s="147">
        <v>3.2778287661999998E-5</v>
      </c>
    </row>
    <row r="302" spans="1:28" x14ac:dyDescent="0.25">
      <c r="A302" s="137" t="s">
        <v>482</v>
      </c>
      <c r="B302" s="137" t="s">
        <v>10147</v>
      </c>
      <c r="C302" s="137" t="s">
        <v>22044</v>
      </c>
      <c r="D302" s="138" t="s">
        <v>21697</v>
      </c>
      <c r="E302" s="138">
        <v>0.81</v>
      </c>
      <c r="F302" s="145">
        <v>0.99480000000000002</v>
      </c>
      <c r="G302" s="138">
        <v>5</v>
      </c>
      <c r="H302" s="141" t="s">
        <v>21678</v>
      </c>
      <c r="I302" s="134" t="s">
        <v>21676</v>
      </c>
      <c r="J302" s="138"/>
      <c r="K302" s="144"/>
      <c r="L302" s="144"/>
      <c r="M302" s="144"/>
      <c r="N302" s="144"/>
      <c r="O302" s="144"/>
      <c r="P302" s="144"/>
      <c r="Q302" s="144"/>
      <c r="R302" s="144"/>
      <c r="S302" s="144"/>
      <c r="T302" s="144"/>
      <c r="U302" s="144"/>
      <c r="V302" s="144"/>
      <c r="W302" s="144"/>
      <c r="X302" s="144"/>
      <c r="Y302" s="144"/>
      <c r="Z302" s="144"/>
      <c r="AA302" s="144"/>
      <c r="AB302" s="139" t="s">
        <v>555</v>
      </c>
    </row>
    <row r="303" spans="1:28" x14ac:dyDescent="0.25">
      <c r="A303" s="137" t="s">
        <v>482</v>
      </c>
      <c r="B303" s="137" t="s">
        <v>10165</v>
      </c>
      <c r="C303" s="137" t="s">
        <v>22045</v>
      </c>
      <c r="D303" s="138" t="s">
        <v>21697</v>
      </c>
      <c r="E303" s="138">
        <v>0.66</v>
      </c>
      <c r="F303" s="138">
        <v>0.99949366787000005</v>
      </c>
      <c r="G303" s="138">
        <v>5</v>
      </c>
      <c r="H303" s="138" t="s">
        <v>21675</v>
      </c>
      <c r="I303" s="134" t="s">
        <v>21676</v>
      </c>
      <c r="J303" s="138"/>
      <c r="K303" s="144"/>
      <c r="L303" s="144"/>
      <c r="M303" s="144"/>
      <c r="N303" s="144"/>
      <c r="O303" s="144"/>
      <c r="P303" s="144"/>
      <c r="Q303" s="144"/>
      <c r="R303" s="144"/>
      <c r="S303" s="144"/>
      <c r="T303" s="144"/>
      <c r="U303" s="144"/>
      <c r="V303" s="144"/>
      <c r="W303" s="144"/>
      <c r="X303" s="144"/>
      <c r="Y303" s="144"/>
      <c r="Z303" s="144"/>
      <c r="AA303" s="144"/>
      <c r="AB303" s="139" t="s">
        <v>555</v>
      </c>
    </row>
    <row r="304" spans="1:28" x14ac:dyDescent="0.25">
      <c r="A304" s="137" t="s">
        <v>482</v>
      </c>
      <c r="B304" s="137" t="s">
        <v>10310</v>
      </c>
      <c r="C304" s="137" t="s">
        <v>555</v>
      </c>
      <c r="D304" s="138" t="s">
        <v>21697</v>
      </c>
      <c r="E304" s="138">
        <v>0.97</v>
      </c>
      <c r="F304" s="145">
        <v>1</v>
      </c>
      <c r="G304" s="138">
        <v>5</v>
      </c>
      <c r="H304" s="141" t="s">
        <v>21678</v>
      </c>
      <c r="I304" s="134" t="s">
        <v>21676</v>
      </c>
      <c r="J304" s="138"/>
      <c r="K304" s="144"/>
      <c r="L304" s="144"/>
      <c r="M304" s="144"/>
      <c r="N304" s="144"/>
      <c r="O304" s="144"/>
      <c r="P304" s="144"/>
      <c r="Q304" s="144"/>
      <c r="R304" s="144"/>
      <c r="S304" s="144"/>
      <c r="T304" s="144"/>
      <c r="U304" s="144"/>
      <c r="V304" s="144"/>
      <c r="W304" s="144"/>
      <c r="X304" s="144"/>
      <c r="Y304" s="144"/>
      <c r="Z304" s="144"/>
      <c r="AA304" s="144"/>
      <c r="AB304" s="139" t="s">
        <v>555</v>
      </c>
    </row>
    <row r="305" spans="1:28" x14ac:dyDescent="0.25">
      <c r="A305" s="137" t="s">
        <v>482</v>
      </c>
      <c r="B305" s="137" t="s">
        <v>10431</v>
      </c>
      <c r="C305" s="137" t="s">
        <v>555</v>
      </c>
      <c r="D305" s="138" t="s">
        <v>21669</v>
      </c>
      <c r="E305" s="138">
        <v>0.04</v>
      </c>
      <c r="F305" s="140">
        <v>6.4097726567999999E-5</v>
      </c>
      <c r="G305" s="138">
        <v>1</v>
      </c>
      <c r="H305" s="141" t="s">
        <v>21678</v>
      </c>
      <c r="I305" s="134" t="s">
        <v>21679</v>
      </c>
      <c r="J305" s="138">
        <v>3.2769694586000001E-5</v>
      </c>
      <c r="K305" s="142">
        <v>2</v>
      </c>
      <c r="L305" s="142">
        <f>SUM(N305,Q305,T305,W305,Z305)</f>
        <v>2</v>
      </c>
      <c r="M305" s="142">
        <v>0</v>
      </c>
      <c r="N305" s="142">
        <v>0</v>
      </c>
      <c r="O305" s="142">
        <v>14886</v>
      </c>
      <c r="P305" s="142">
        <v>0</v>
      </c>
      <c r="Q305" s="142">
        <v>0</v>
      </c>
      <c r="R305" s="142">
        <v>34232</v>
      </c>
      <c r="S305" s="142">
        <v>0</v>
      </c>
      <c r="T305" s="142">
        <v>0</v>
      </c>
      <c r="U305" s="142">
        <v>17666</v>
      </c>
      <c r="V305" s="142">
        <v>0</v>
      </c>
      <c r="W305" s="142">
        <v>1</v>
      </c>
      <c r="X305" s="142">
        <v>102484</v>
      </c>
      <c r="Y305" s="142">
        <v>9.7576207017680802E-6</v>
      </c>
      <c r="Z305" s="142">
        <v>1</v>
      </c>
      <c r="AA305" s="142">
        <v>30516</v>
      </c>
      <c r="AB305" s="147">
        <v>3.2769694586000001E-5</v>
      </c>
    </row>
    <row r="306" spans="1:28" x14ac:dyDescent="0.25">
      <c r="A306" s="137" t="s">
        <v>482</v>
      </c>
      <c r="B306" s="137" t="s">
        <v>10491</v>
      </c>
      <c r="C306" s="137" t="s">
        <v>555</v>
      </c>
      <c r="D306" s="138" t="s">
        <v>21697</v>
      </c>
      <c r="E306" s="138">
        <v>0.97</v>
      </c>
      <c r="F306" s="138">
        <v>0.99189053332999999</v>
      </c>
      <c r="G306" s="138">
        <v>5</v>
      </c>
      <c r="H306" s="138" t="s">
        <v>21675</v>
      </c>
      <c r="I306" s="134" t="s">
        <v>21676</v>
      </c>
      <c r="J306" s="138"/>
      <c r="K306" s="144"/>
      <c r="L306" s="144"/>
      <c r="M306" s="144"/>
      <c r="N306" s="144"/>
      <c r="O306" s="144"/>
      <c r="P306" s="144"/>
      <c r="Q306" s="144"/>
      <c r="R306" s="144"/>
      <c r="S306" s="144"/>
      <c r="T306" s="144"/>
      <c r="U306" s="144"/>
      <c r="V306" s="144"/>
      <c r="W306" s="144"/>
      <c r="X306" s="144"/>
      <c r="Y306" s="144"/>
      <c r="Z306" s="144"/>
      <c r="AA306" s="144"/>
      <c r="AB306" s="139" t="s">
        <v>555</v>
      </c>
    </row>
    <row r="307" spans="1:28" x14ac:dyDescent="0.25">
      <c r="A307" s="137" t="s">
        <v>482</v>
      </c>
      <c r="B307" s="137" t="s">
        <v>10494</v>
      </c>
      <c r="C307" s="137" t="s">
        <v>555</v>
      </c>
      <c r="D307" s="138" t="s">
        <v>21697</v>
      </c>
      <c r="E307" s="138">
        <v>0.97</v>
      </c>
      <c r="F307" s="140">
        <v>0.99868174375999996</v>
      </c>
      <c r="G307" s="138">
        <v>5</v>
      </c>
      <c r="H307" s="141" t="s">
        <v>21678</v>
      </c>
      <c r="I307" s="134" t="s">
        <v>21676</v>
      </c>
      <c r="J307" s="138"/>
      <c r="K307" s="144"/>
      <c r="L307" s="144"/>
      <c r="M307" s="144"/>
      <c r="N307" s="144"/>
      <c r="O307" s="144"/>
      <c r="P307" s="144"/>
      <c r="Q307" s="144"/>
      <c r="R307" s="144"/>
      <c r="S307" s="144"/>
      <c r="T307" s="144"/>
      <c r="U307" s="144"/>
      <c r="V307" s="144"/>
      <c r="W307" s="144"/>
      <c r="X307" s="144"/>
      <c r="Y307" s="144"/>
      <c r="Z307" s="144"/>
      <c r="AA307" s="144"/>
      <c r="AB307" s="139" t="s">
        <v>555</v>
      </c>
    </row>
    <row r="308" spans="1:28" x14ac:dyDescent="0.25">
      <c r="A308" s="137" t="s">
        <v>482</v>
      </c>
      <c r="B308" s="137" t="s">
        <v>10611</v>
      </c>
      <c r="C308" s="137" t="s">
        <v>555</v>
      </c>
      <c r="D308" s="138" t="s">
        <v>21669</v>
      </c>
      <c r="E308" s="138">
        <v>0.34</v>
      </c>
      <c r="F308" s="138">
        <v>6.9643755348000004E-3</v>
      </c>
      <c r="G308" s="138">
        <v>2</v>
      </c>
      <c r="H308" s="138" t="s">
        <v>21675</v>
      </c>
      <c r="I308" s="134" t="s">
        <v>21679</v>
      </c>
      <c r="J308" s="138">
        <v>6.7150147730325009E-5</v>
      </c>
      <c r="K308" s="139">
        <v>2</v>
      </c>
      <c r="L308" s="142">
        <f>SUM(N308,Q308,T308,W308,Z308)</f>
        <v>2</v>
      </c>
      <c r="M308" s="139">
        <v>0</v>
      </c>
      <c r="N308" s="139">
        <v>1</v>
      </c>
      <c r="O308" s="139">
        <v>14892</v>
      </c>
      <c r="P308" s="139">
        <v>6.7150147730325009E-5</v>
      </c>
      <c r="Q308" s="139">
        <v>0</v>
      </c>
      <c r="R308" s="139">
        <v>34246</v>
      </c>
      <c r="S308" s="139">
        <v>0</v>
      </c>
      <c r="T308" s="139">
        <v>0</v>
      </c>
      <c r="U308" s="139">
        <v>17668</v>
      </c>
      <c r="V308" s="139">
        <v>0</v>
      </c>
      <c r="W308" s="139">
        <v>1</v>
      </c>
      <c r="X308" s="139">
        <v>102558</v>
      </c>
      <c r="Y308" s="139">
        <v>9.7505801595194921E-6</v>
      </c>
      <c r="Z308" s="139">
        <v>0</v>
      </c>
      <c r="AA308" s="139">
        <v>30518</v>
      </c>
      <c r="AB308" s="143">
        <v>0</v>
      </c>
    </row>
    <row r="309" spans="1:28" x14ac:dyDescent="0.25">
      <c r="A309" s="137" t="s">
        <v>482</v>
      </c>
      <c r="B309" s="137" t="s">
        <v>10629</v>
      </c>
      <c r="C309" s="137" t="s">
        <v>555</v>
      </c>
      <c r="D309" s="138" t="s">
        <v>21669</v>
      </c>
      <c r="E309" s="138">
        <v>0.04</v>
      </c>
      <c r="F309" s="138">
        <v>1.6420031841999999E-2</v>
      </c>
      <c r="G309" s="138">
        <v>2</v>
      </c>
      <c r="H309" s="138" t="s">
        <v>21675</v>
      </c>
      <c r="I309" s="134" t="s">
        <v>21676</v>
      </c>
      <c r="J309" s="138"/>
      <c r="K309" s="144"/>
      <c r="L309" s="144"/>
      <c r="M309" s="144"/>
      <c r="N309" s="144"/>
      <c r="O309" s="144"/>
      <c r="P309" s="144"/>
      <c r="Q309" s="144"/>
      <c r="R309" s="144"/>
      <c r="S309" s="144"/>
      <c r="T309" s="144"/>
      <c r="U309" s="144"/>
      <c r="V309" s="144"/>
      <c r="W309" s="144"/>
      <c r="X309" s="144"/>
      <c r="Y309" s="144"/>
      <c r="Z309" s="144"/>
      <c r="AA309" s="144"/>
      <c r="AB309" s="139" t="s">
        <v>555</v>
      </c>
    </row>
    <row r="310" spans="1:28" x14ac:dyDescent="0.25">
      <c r="A310" s="137" t="s">
        <v>482</v>
      </c>
      <c r="B310" s="137" t="s">
        <v>10635</v>
      </c>
      <c r="C310" s="137" t="s">
        <v>555</v>
      </c>
      <c r="D310" s="138" t="s">
        <v>21669</v>
      </c>
      <c r="E310" s="138">
        <v>0.34</v>
      </c>
      <c r="F310" s="140">
        <v>1.3157003116E-4</v>
      </c>
      <c r="G310" s="138">
        <v>1</v>
      </c>
      <c r="H310" s="141" t="s">
        <v>21678</v>
      </c>
      <c r="I310" s="134" t="s">
        <v>21676</v>
      </c>
      <c r="J310" s="138"/>
      <c r="K310" s="144"/>
      <c r="L310" s="144"/>
      <c r="M310" s="144"/>
      <c r="N310" s="144"/>
      <c r="O310" s="144"/>
      <c r="P310" s="144"/>
      <c r="Q310" s="144"/>
      <c r="R310" s="144"/>
      <c r="S310" s="144"/>
      <c r="T310" s="144"/>
      <c r="U310" s="144"/>
      <c r="V310" s="144"/>
      <c r="W310" s="144"/>
      <c r="X310" s="144"/>
      <c r="Y310" s="144"/>
      <c r="Z310" s="144"/>
      <c r="AA310" s="144"/>
      <c r="AB310" s="139" t="s">
        <v>555</v>
      </c>
    </row>
    <row r="311" spans="1:28" x14ac:dyDescent="0.25">
      <c r="A311" s="137" t="s">
        <v>482</v>
      </c>
      <c r="B311" s="137" t="s">
        <v>10735</v>
      </c>
      <c r="C311" s="137" t="s">
        <v>22046</v>
      </c>
      <c r="D311" s="138" t="s">
        <v>21669</v>
      </c>
      <c r="E311" s="138">
        <v>0.03</v>
      </c>
      <c r="F311" s="140">
        <v>5.4729880015000001E-13</v>
      </c>
      <c r="G311" s="138">
        <v>1</v>
      </c>
      <c r="H311" s="141" t="s">
        <v>21678</v>
      </c>
      <c r="I311" s="138" t="s">
        <v>21695</v>
      </c>
      <c r="J311" s="138">
        <v>9.6893701909375892E-4</v>
      </c>
      <c r="K311" s="139">
        <v>47</v>
      </c>
      <c r="L311" s="142">
        <f>SUM(N311,Q311,T311,W311,Z311)</f>
        <v>44</v>
      </c>
      <c r="M311" s="139">
        <v>0</v>
      </c>
      <c r="N311" s="139">
        <v>1</v>
      </c>
      <c r="O311" s="139">
        <v>23606</v>
      </c>
      <c r="P311" s="139">
        <v>4.2362111327628572E-5</v>
      </c>
      <c r="Q311" s="139">
        <v>34</v>
      </c>
      <c r="R311" s="139">
        <v>35090</v>
      </c>
      <c r="S311" s="139">
        <v>9.6893701909375892E-4</v>
      </c>
      <c r="T311" s="139">
        <v>0</v>
      </c>
      <c r="U311" s="139">
        <v>19228</v>
      </c>
      <c r="V311" s="139">
        <v>0</v>
      </c>
      <c r="W311" s="139">
        <v>9</v>
      </c>
      <c r="X311" s="139">
        <v>118028</v>
      </c>
      <c r="Y311" s="139">
        <v>7.6253092486528625E-5</v>
      </c>
      <c r="Z311" s="139">
        <v>0</v>
      </c>
      <c r="AA311" s="139">
        <v>30514</v>
      </c>
      <c r="AB311" s="143">
        <v>0</v>
      </c>
    </row>
    <row r="312" spans="1:28" x14ac:dyDescent="0.25">
      <c r="A312" s="137" t="s">
        <v>482</v>
      </c>
      <c r="B312" s="137" t="s">
        <v>11137</v>
      </c>
      <c r="C312" s="137" t="s">
        <v>22047</v>
      </c>
      <c r="D312" s="138" t="s">
        <v>21669</v>
      </c>
      <c r="E312" s="138">
        <v>0.03</v>
      </c>
      <c r="F312" s="138">
        <v>5.6563992065999996E-3</v>
      </c>
      <c r="G312" s="138">
        <v>2</v>
      </c>
      <c r="H312" s="138" t="s">
        <v>21675</v>
      </c>
      <c r="I312" s="138" t="s">
        <v>21695</v>
      </c>
      <c r="J312" s="138">
        <v>1.2703252032520327E-4</v>
      </c>
      <c r="K312" s="139">
        <v>5</v>
      </c>
      <c r="L312" s="142">
        <f>SUM(N312,Q312,T312,W312,Z312)</f>
        <v>5</v>
      </c>
      <c r="M312" s="139">
        <v>0</v>
      </c>
      <c r="N312" s="139">
        <v>3</v>
      </c>
      <c r="O312" s="139">
        <v>23616</v>
      </c>
      <c r="P312" s="139">
        <v>1.2703252032520327E-4</v>
      </c>
      <c r="Q312" s="139">
        <v>0</v>
      </c>
      <c r="R312" s="139">
        <v>35098</v>
      </c>
      <c r="S312" s="139">
        <v>0</v>
      </c>
      <c r="T312" s="139">
        <v>0</v>
      </c>
      <c r="U312" s="139">
        <v>19228</v>
      </c>
      <c r="V312" s="139">
        <v>0</v>
      </c>
      <c r="W312" s="139">
        <v>2</v>
      </c>
      <c r="X312" s="139">
        <v>118022</v>
      </c>
      <c r="Y312" s="139">
        <v>1.6945993119926795E-5</v>
      </c>
      <c r="Z312" s="139">
        <v>0</v>
      </c>
      <c r="AA312" s="139">
        <v>30520</v>
      </c>
      <c r="AB312" s="143">
        <v>0</v>
      </c>
    </row>
    <row r="313" spans="1:28" x14ac:dyDescent="0.25">
      <c r="A313" s="137" t="s">
        <v>482</v>
      </c>
      <c r="B313" s="137" t="s">
        <v>11142</v>
      </c>
      <c r="C313" s="137" t="s">
        <v>11143</v>
      </c>
      <c r="D313" s="138" t="s">
        <v>21669</v>
      </c>
      <c r="E313" s="138">
        <v>0.03</v>
      </c>
      <c r="F313" s="138">
        <v>4.0562241996000004E-3</v>
      </c>
      <c r="G313" s="138">
        <v>2</v>
      </c>
      <c r="H313" s="138" t="s">
        <v>21675</v>
      </c>
      <c r="I313" s="134" t="s">
        <v>21676</v>
      </c>
      <c r="J313" s="138"/>
      <c r="K313" s="135"/>
      <c r="L313" s="135"/>
      <c r="M313" s="135"/>
      <c r="N313" s="135"/>
      <c r="O313" s="135"/>
      <c r="P313" s="135"/>
      <c r="Q313" s="135"/>
      <c r="R313" s="135"/>
      <c r="S313" s="135"/>
      <c r="T313" s="135"/>
      <c r="U313" s="135"/>
      <c r="V313" s="135"/>
      <c r="W313" s="135"/>
      <c r="X313" s="135"/>
      <c r="Y313" s="135"/>
      <c r="Z313" s="135"/>
      <c r="AA313" s="135"/>
      <c r="AB313" s="139" t="s">
        <v>555</v>
      </c>
    </row>
    <row r="314" spans="1:28" x14ac:dyDescent="0.25">
      <c r="A314" s="137" t="s">
        <v>482</v>
      </c>
      <c r="B314" s="137" t="s">
        <v>11279</v>
      </c>
      <c r="C314" s="137" t="s">
        <v>555</v>
      </c>
      <c r="D314" s="138" t="s">
        <v>21697</v>
      </c>
      <c r="E314" s="138">
        <v>0.97</v>
      </c>
      <c r="F314" s="138">
        <v>0.98561825041999995</v>
      </c>
      <c r="G314" s="138">
        <v>4</v>
      </c>
      <c r="H314" s="138" t="s">
        <v>21675</v>
      </c>
      <c r="I314" s="134" t="s">
        <v>21676</v>
      </c>
      <c r="J314" s="138"/>
      <c r="K314" s="144"/>
      <c r="L314" s="144"/>
      <c r="M314" s="144"/>
      <c r="N314" s="144"/>
      <c r="O314" s="144"/>
      <c r="P314" s="144"/>
      <c r="Q314" s="144"/>
      <c r="R314" s="144"/>
      <c r="S314" s="144"/>
      <c r="T314" s="144"/>
      <c r="U314" s="144"/>
      <c r="V314" s="144"/>
      <c r="W314" s="144"/>
      <c r="X314" s="144"/>
      <c r="Y314" s="144"/>
      <c r="Z314" s="144"/>
      <c r="AA314" s="144"/>
      <c r="AB314" s="139" t="s">
        <v>555</v>
      </c>
    </row>
    <row r="315" spans="1:28" x14ac:dyDescent="0.25">
      <c r="A315" s="137" t="s">
        <v>482</v>
      </c>
      <c r="B315" s="137" t="s">
        <v>21244</v>
      </c>
      <c r="C315" s="137" t="s">
        <v>555</v>
      </c>
      <c r="D315" s="138" t="s">
        <v>21697</v>
      </c>
      <c r="E315" s="138">
        <v>0.34</v>
      </c>
      <c r="F315" s="140">
        <v>0.99999943815000003</v>
      </c>
      <c r="G315" s="138">
        <v>5</v>
      </c>
      <c r="H315" s="141" t="s">
        <v>21678</v>
      </c>
      <c r="I315" s="134" t="s">
        <v>21676</v>
      </c>
      <c r="J315" s="138"/>
      <c r="K315" s="144"/>
      <c r="L315" s="144"/>
      <c r="M315" s="144"/>
      <c r="N315" s="144"/>
      <c r="O315" s="144"/>
      <c r="P315" s="144"/>
      <c r="Q315" s="144"/>
      <c r="R315" s="144"/>
      <c r="S315" s="144"/>
      <c r="T315" s="144"/>
      <c r="U315" s="144"/>
      <c r="V315" s="144"/>
      <c r="W315" s="144"/>
      <c r="X315" s="144"/>
      <c r="Y315" s="144"/>
      <c r="Z315" s="144"/>
      <c r="AA315" s="144"/>
      <c r="AB315" s="139" t="s">
        <v>555</v>
      </c>
    </row>
    <row r="316" spans="1:28" x14ac:dyDescent="0.25">
      <c r="A316" s="137" t="s">
        <v>482</v>
      </c>
      <c r="B316" s="137" t="s">
        <v>22048</v>
      </c>
      <c r="C316" s="137" t="s">
        <v>555</v>
      </c>
      <c r="D316" s="138" t="s">
        <v>21669</v>
      </c>
      <c r="E316" s="138">
        <v>0.04</v>
      </c>
      <c r="F316" s="138">
        <v>1.4399979338E-2</v>
      </c>
      <c r="G316" s="138">
        <v>2</v>
      </c>
      <c r="H316" s="138" t="s">
        <v>21675</v>
      </c>
      <c r="I316" s="138" t="s">
        <v>21695</v>
      </c>
      <c r="J316" s="138">
        <v>5.9276822762299936E-4</v>
      </c>
      <c r="K316" s="142">
        <v>15</v>
      </c>
      <c r="L316" s="142">
        <f>SUM(N316,Q316,T316,W316,Z316)</f>
        <v>15</v>
      </c>
      <c r="M316" s="142">
        <v>0</v>
      </c>
      <c r="N316" s="142">
        <v>14</v>
      </c>
      <c r="O316" s="142">
        <v>23618</v>
      </c>
      <c r="P316" s="142">
        <v>5.9276822762299936E-4</v>
      </c>
      <c r="Q316" s="142">
        <v>1</v>
      </c>
      <c r="R316" s="142">
        <v>35108</v>
      </c>
      <c r="S316" s="142">
        <v>2.8483536515893813E-5</v>
      </c>
      <c r="T316" s="142">
        <v>0</v>
      </c>
      <c r="U316" s="142">
        <v>19252</v>
      </c>
      <c r="V316" s="142">
        <v>0</v>
      </c>
      <c r="W316" s="142">
        <v>0</v>
      </c>
      <c r="X316" s="142">
        <v>118172</v>
      </c>
      <c r="Y316" s="142">
        <v>0</v>
      </c>
      <c r="Z316" s="142">
        <v>0</v>
      </c>
      <c r="AA316" s="142">
        <v>30526</v>
      </c>
      <c r="AB316" s="143">
        <v>0</v>
      </c>
    </row>
    <row r="317" spans="1:28" x14ac:dyDescent="0.25">
      <c r="A317" s="137" t="s">
        <v>482</v>
      </c>
      <c r="B317" s="137" t="s">
        <v>11630</v>
      </c>
      <c r="C317" s="137" t="s">
        <v>22049</v>
      </c>
      <c r="D317" s="138" t="s">
        <v>21669</v>
      </c>
      <c r="E317" s="138">
        <v>0.03</v>
      </c>
      <c r="F317" s="140">
        <v>5.7653018439000002E-4</v>
      </c>
      <c r="G317" s="138">
        <v>1</v>
      </c>
      <c r="H317" s="138" t="s">
        <v>21675</v>
      </c>
      <c r="I317" s="134" t="s">
        <v>21679</v>
      </c>
      <c r="J317" s="138">
        <v>8.4724222655257144E-5</v>
      </c>
      <c r="K317" s="139">
        <v>6</v>
      </c>
      <c r="L317" s="142">
        <f>SUM(N317,Q317,T317,W317,Z317)</f>
        <v>6</v>
      </c>
      <c r="M317" s="139">
        <v>0</v>
      </c>
      <c r="N317" s="139">
        <v>2</v>
      </c>
      <c r="O317" s="139">
        <v>23606</v>
      </c>
      <c r="P317" s="139">
        <v>8.4724222655257144E-5</v>
      </c>
      <c r="Q317" s="139">
        <v>0</v>
      </c>
      <c r="R317" s="139">
        <v>35108</v>
      </c>
      <c r="S317" s="139">
        <v>0</v>
      </c>
      <c r="T317" s="139">
        <v>0</v>
      </c>
      <c r="U317" s="139">
        <v>19246</v>
      </c>
      <c r="V317" s="139">
        <v>0</v>
      </c>
      <c r="W317" s="139">
        <v>4</v>
      </c>
      <c r="X317" s="139">
        <v>118164</v>
      </c>
      <c r="Y317" s="139">
        <v>3.3851257574218883E-5</v>
      </c>
      <c r="Z317" s="139">
        <v>0</v>
      </c>
      <c r="AA317" s="139">
        <v>30526</v>
      </c>
      <c r="AB317" s="143">
        <v>0</v>
      </c>
    </row>
    <row r="318" spans="1:28" x14ac:dyDescent="0.25">
      <c r="A318" s="137" t="s">
        <v>482</v>
      </c>
      <c r="B318" s="137" t="s">
        <v>402</v>
      </c>
      <c r="C318" s="137" t="s">
        <v>403</v>
      </c>
      <c r="D318" s="138" t="s">
        <v>21697</v>
      </c>
      <c r="E318" s="138">
        <v>0.81</v>
      </c>
      <c r="F318" s="138">
        <v>0.999</v>
      </c>
      <c r="G318" s="138">
        <v>5</v>
      </c>
      <c r="H318" s="141" t="s">
        <v>21678</v>
      </c>
      <c r="I318" s="134" t="s">
        <v>21676</v>
      </c>
      <c r="J318" s="138"/>
      <c r="K318" s="144"/>
      <c r="L318" s="144"/>
      <c r="M318" s="144"/>
      <c r="N318" s="144"/>
      <c r="O318" s="144"/>
      <c r="P318" s="144"/>
      <c r="Q318" s="144"/>
      <c r="R318" s="144"/>
      <c r="S318" s="144"/>
      <c r="T318" s="144"/>
      <c r="U318" s="144"/>
      <c r="V318" s="144"/>
      <c r="W318" s="144"/>
      <c r="X318" s="144"/>
      <c r="Y318" s="144"/>
      <c r="Z318" s="144"/>
      <c r="AA318" s="144"/>
      <c r="AB318" s="139" t="s">
        <v>555</v>
      </c>
    </row>
    <row r="319" spans="1:28" x14ac:dyDescent="0.25">
      <c r="A319" s="137" t="s">
        <v>482</v>
      </c>
      <c r="B319" s="137" t="s">
        <v>11799</v>
      </c>
      <c r="C319" s="137" t="s">
        <v>22050</v>
      </c>
      <c r="D319" s="138" t="s">
        <v>21697</v>
      </c>
      <c r="E319" s="138">
        <v>0.81</v>
      </c>
      <c r="F319" s="138">
        <v>0.96844973066999995</v>
      </c>
      <c r="G319" s="138">
        <v>4</v>
      </c>
      <c r="H319" s="138" t="s">
        <v>21675</v>
      </c>
      <c r="I319" s="134" t="s">
        <v>21676</v>
      </c>
      <c r="J319" s="138"/>
      <c r="K319" s="146"/>
      <c r="L319" s="146"/>
      <c r="M319" s="146"/>
      <c r="N319" s="146"/>
      <c r="O319" s="146"/>
      <c r="P319" s="146"/>
      <c r="Q319" s="146"/>
      <c r="R319" s="146"/>
      <c r="S319" s="146"/>
      <c r="T319" s="146"/>
      <c r="U319" s="146"/>
      <c r="V319" s="146"/>
      <c r="W319" s="146"/>
      <c r="X319" s="146"/>
      <c r="Y319" s="146"/>
      <c r="Z319" s="146"/>
      <c r="AA319" s="146"/>
      <c r="AB319" s="139" t="s">
        <v>555</v>
      </c>
    </row>
    <row r="320" spans="1:28" x14ac:dyDescent="0.25">
      <c r="A320" s="137" t="s">
        <v>482</v>
      </c>
      <c r="B320" s="137" t="s">
        <v>11867</v>
      </c>
      <c r="C320" s="137" t="s">
        <v>22051</v>
      </c>
      <c r="D320" s="138" t="s">
        <v>21697</v>
      </c>
      <c r="E320" s="138">
        <v>0.81</v>
      </c>
      <c r="F320" s="145">
        <v>0.998</v>
      </c>
      <c r="G320" s="138">
        <v>5</v>
      </c>
      <c r="H320" s="141" t="s">
        <v>21678</v>
      </c>
      <c r="I320" s="134" t="s">
        <v>21676</v>
      </c>
      <c r="J320" s="138"/>
      <c r="K320" s="144"/>
      <c r="L320" s="144"/>
      <c r="M320" s="144"/>
      <c r="N320" s="144"/>
      <c r="O320" s="144"/>
      <c r="P320" s="144"/>
      <c r="Q320" s="144"/>
      <c r="R320" s="144"/>
      <c r="S320" s="144"/>
      <c r="T320" s="144"/>
      <c r="U320" s="144"/>
      <c r="V320" s="144"/>
      <c r="W320" s="144"/>
      <c r="X320" s="144"/>
      <c r="Y320" s="144"/>
      <c r="Z320" s="144"/>
      <c r="AA320" s="144"/>
      <c r="AB320" s="139" t="s">
        <v>555</v>
      </c>
    </row>
    <row r="321" spans="1:28" x14ac:dyDescent="0.25">
      <c r="A321" s="137" t="s">
        <v>482</v>
      </c>
      <c r="B321" s="137" t="s">
        <v>11883</v>
      </c>
      <c r="C321" s="137" t="s">
        <v>22052</v>
      </c>
      <c r="D321" s="138" t="s">
        <v>21697</v>
      </c>
      <c r="E321" s="138">
        <v>0.81</v>
      </c>
      <c r="F321" s="138">
        <v>0.98128781542999999</v>
      </c>
      <c r="G321" s="138">
        <v>4</v>
      </c>
      <c r="H321" s="138" t="s">
        <v>21675</v>
      </c>
      <c r="I321" s="134" t="s">
        <v>21676</v>
      </c>
      <c r="J321" s="138"/>
      <c r="K321" s="144"/>
      <c r="L321" s="144"/>
      <c r="M321" s="144"/>
      <c r="N321" s="144"/>
      <c r="O321" s="144"/>
      <c r="P321" s="144"/>
      <c r="Q321" s="144"/>
      <c r="R321" s="144"/>
      <c r="S321" s="144"/>
      <c r="T321" s="144"/>
      <c r="U321" s="144"/>
      <c r="V321" s="144"/>
      <c r="W321" s="144"/>
      <c r="X321" s="144"/>
      <c r="Y321" s="144"/>
      <c r="Z321" s="144"/>
      <c r="AA321" s="144"/>
      <c r="AB321" s="139" t="s">
        <v>555</v>
      </c>
    </row>
    <row r="322" spans="1:28" x14ac:dyDescent="0.25">
      <c r="A322" s="137" t="s">
        <v>482</v>
      </c>
      <c r="B322" s="137" t="s">
        <v>11944</v>
      </c>
      <c r="C322" s="137" t="s">
        <v>22053</v>
      </c>
      <c r="D322" s="138" t="s">
        <v>21697</v>
      </c>
      <c r="E322" s="138">
        <v>0.81</v>
      </c>
      <c r="F322" s="138">
        <v>0.96626720928999998</v>
      </c>
      <c r="G322" s="138">
        <v>4</v>
      </c>
      <c r="H322" s="138" t="s">
        <v>21675</v>
      </c>
      <c r="I322" s="134" t="s">
        <v>21676</v>
      </c>
      <c r="J322" s="138"/>
      <c r="K322" s="144"/>
      <c r="L322" s="144"/>
      <c r="M322" s="144"/>
      <c r="N322" s="144"/>
      <c r="O322" s="144"/>
      <c r="P322" s="144"/>
      <c r="Q322" s="144"/>
      <c r="R322" s="144"/>
      <c r="S322" s="144"/>
      <c r="T322" s="144"/>
      <c r="U322" s="144"/>
      <c r="V322" s="144"/>
      <c r="W322" s="144"/>
      <c r="X322" s="144"/>
      <c r="Y322" s="144"/>
      <c r="Z322" s="144"/>
      <c r="AA322" s="144"/>
      <c r="AB322" s="139" t="s">
        <v>555</v>
      </c>
    </row>
    <row r="323" spans="1:28" x14ac:dyDescent="0.25">
      <c r="A323" s="137" t="s">
        <v>482</v>
      </c>
      <c r="B323" s="137" t="s">
        <v>12343</v>
      </c>
      <c r="C323" s="137" t="s">
        <v>22054</v>
      </c>
      <c r="D323" s="138" t="s">
        <v>21697</v>
      </c>
      <c r="E323" s="138">
        <v>0.81</v>
      </c>
      <c r="F323" s="138">
        <v>0.97996753109000001</v>
      </c>
      <c r="G323" s="138">
        <v>4</v>
      </c>
      <c r="H323" s="138" t="s">
        <v>21675</v>
      </c>
      <c r="I323" s="134" t="s">
        <v>21676</v>
      </c>
      <c r="J323" s="138"/>
      <c r="K323" s="144"/>
      <c r="L323" s="144"/>
      <c r="M323" s="144"/>
      <c r="N323" s="144"/>
      <c r="O323" s="144"/>
      <c r="P323" s="144"/>
      <c r="Q323" s="144"/>
      <c r="R323" s="144"/>
      <c r="S323" s="144"/>
      <c r="T323" s="144"/>
      <c r="U323" s="144"/>
      <c r="V323" s="144"/>
      <c r="W323" s="144"/>
      <c r="X323" s="144"/>
      <c r="Y323" s="144"/>
      <c r="Z323" s="144"/>
      <c r="AA323" s="144"/>
      <c r="AB323" s="139" t="s">
        <v>555</v>
      </c>
    </row>
    <row r="324" spans="1:28" x14ac:dyDescent="0.25">
      <c r="A324" s="137" t="s">
        <v>482</v>
      </c>
      <c r="B324" s="137" t="s">
        <v>12491</v>
      </c>
      <c r="C324" s="137" t="s">
        <v>22055</v>
      </c>
      <c r="D324" s="138" t="s">
        <v>21669</v>
      </c>
      <c r="E324" s="138">
        <v>0.03</v>
      </c>
      <c r="F324" s="140">
        <v>9.5349523389999996E-9</v>
      </c>
      <c r="G324" s="138">
        <v>1</v>
      </c>
      <c r="H324" s="141" t="s">
        <v>21678</v>
      </c>
      <c r="I324" s="134" t="s">
        <v>21676</v>
      </c>
      <c r="J324" s="138"/>
      <c r="K324" s="144"/>
      <c r="L324" s="144"/>
      <c r="M324" s="144"/>
      <c r="N324" s="144"/>
      <c r="O324" s="144"/>
      <c r="P324" s="144"/>
      <c r="Q324" s="144"/>
      <c r="R324" s="144"/>
      <c r="S324" s="144"/>
      <c r="T324" s="144"/>
      <c r="U324" s="144"/>
      <c r="V324" s="144"/>
      <c r="W324" s="144"/>
      <c r="X324" s="144"/>
      <c r="Y324" s="144"/>
      <c r="Z324" s="144"/>
      <c r="AA324" s="144"/>
      <c r="AB324" s="139" t="s">
        <v>555</v>
      </c>
    </row>
    <row r="325" spans="1:28" x14ac:dyDescent="0.25">
      <c r="A325" s="137" t="s">
        <v>482</v>
      </c>
      <c r="B325" s="137" t="s">
        <v>22056</v>
      </c>
      <c r="C325" s="137" t="s">
        <v>555</v>
      </c>
      <c r="D325" s="138" t="s">
        <v>21697</v>
      </c>
      <c r="E325" s="138">
        <v>0.97</v>
      </c>
      <c r="F325" s="138">
        <v>0.99802164677000005</v>
      </c>
      <c r="G325" s="138">
        <v>5</v>
      </c>
      <c r="H325" s="138" t="s">
        <v>21675</v>
      </c>
      <c r="I325" s="134" t="s">
        <v>21676</v>
      </c>
      <c r="J325" s="138"/>
      <c r="K325" s="144"/>
      <c r="L325" s="144"/>
      <c r="M325" s="144"/>
      <c r="N325" s="144"/>
      <c r="O325" s="144"/>
      <c r="P325" s="144"/>
      <c r="Q325" s="144"/>
      <c r="R325" s="144"/>
      <c r="S325" s="144"/>
      <c r="T325" s="144"/>
      <c r="U325" s="144"/>
      <c r="V325" s="144"/>
      <c r="W325" s="144"/>
      <c r="X325" s="144"/>
      <c r="Y325" s="144"/>
      <c r="Z325" s="144"/>
      <c r="AA325" s="144"/>
      <c r="AB325" s="139" t="s">
        <v>555</v>
      </c>
    </row>
    <row r="326" spans="1:28" x14ac:dyDescent="0.25">
      <c r="A326" s="137" t="s">
        <v>482</v>
      </c>
      <c r="B326" s="137" t="s">
        <v>12912</v>
      </c>
      <c r="C326" s="137" t="s">
        <v>555</v>
      </c>
      <c r="D326" s="138" t="s">
        <v>21697</v>
      </c>
      <c r="E326" s="138">
        <v>0.97</v>
      </c>
      <c r="F326" s="140">
        <v>1</v>
      </c>
      <c r="G326" s="138">
        <v>5</v>
      </c>
      <c r="H326" s="141" t="s">
        <v>21678</v>
      </c>
      <c r="I326" s="134" t="s">
        <v>21676</v>
      </c>
      <c r="J326" s="138"/>
      <c r="K326" s="144"/>
      <c r="L326" s="144"/>
      <c r="M326" s="144"/>
      <c r="N326" s="144"/>
      <c r="O326" s="144"/>
      <c r="P326" s="144"/>
      <c r="Q326" s="144"/>
      <c r="R326" s="144"/>
      <c r="S326" s="144"/>
      <c r="T326" s="144"/>
      <c r="U326" s="144"/>
      <c r="V326" s="144"/>
      <c r="W326" s="144"/>
      <c r="X326" s="144"/>
      <c r="Y326" s="144"/>
      <c r="Z326" s="144"/>
      <c r="AA326" s="144"/>
      <c r="AB326" s="139" t="s">
        <v>555</v>
      </c>
    </row>
    <row r="327" spans="1:28" x14ac:dyDescent="0.25">
      <c r="A327" s="137" t="s">
        <v>482</v>
      </c>
      <c r="B327" s="137" t="s">
        <v>21250</v>
      </c>
      <c r="C327" s="137" t="s">
        <v>555</v>
      </c>
      <c r="D327" s="138" t="s">
        <v>21669</v>
      </c>
      <c r="E327" s="138">
        <v>0.02</v>
      </c>
      <c r="F327" s="140">
        <v>1.1750308438E-5</v>
      </c>
      <c r="G327" s="138">
        <v>1</v>
      </c>
      <c r="H327" s="138" t="s">
        <v>21675</v>
      </c>
      <c r="I327" s="138" t="s">
        <v>21682</v>
      </c>
      <c r="J327" s="138">
        <v>2.9171528588098016E-3</v>
      </c>
      <c r="K327" s="139">
        <v>62</v>
      </c>
      <c r="L327" s="142">
        <f>SUM(N327,Q327,T327,W327,Z327)</f>
        <v>51</v>
      </c>
      <c r="M327" s="139">
        <v>0</v>
      </c>
      <c r="N327" s="139">
        <v>6</v>
      </c>
      <c r="O327" s="139">
        <v>8718</v>
      </c>
      <c r="P327" s="139">
        <v>6.8823124569855469E-4</v>
      </c>
      <c r="Q327" s="139">
        <v>0</v>
      </c>
      <c r="R327" s="139">
        <v>848</v>
      </c>
      <c r="S327" s="139">
        <v>0</v>
      </c>
      <c r="T327" s="139">
        <v>0</v>
      </c>
      <c r="U327" s="139">
        <v>1558</v>
      </c>
      <c r="V327" s="139">
        <v>0</v>
      </c>
      <c r="W327" s="139">
        <v>45</v>
      </c>
      <c r="X327" s="139">
        <v>15426</v>
      </c>
      <c r="Y327" s="139">
        <v>2.9171528588098016E-3</v>
      </c>
      <c r="Z327" s="139">
        <v>0</v>
      </c>
      <c r="AA327" s="139">
        <v>0</v>
      </c>
      <c r="AB327" s="139" t="s">
        <v>555</v>
      </c>
    </row>
    <row r="328" spans="1:28" x14ac:dyDescent="0.25">
      <c r="A328" s="137" t="s">
        <v>482</v>
      </c>
      <c r="B328" s="137" t="s">
        <v>21251</v>
      </c>
      <c r="C328" s="137" t="s">
        <v>555</v>
      </c>
      <c r="D328" s="138" t="s">
        <v>21669</v>
      </c>
      <c r="E328" s="138">
        <v>0.02</v>
      </c>
      <c r="F328" s="140">
        <v>7.7782266368999996E-6</v>
      </c>
      <c r="G328" s="138">
        <v>1</v>
      </c>
      <c r="H328" s="138" t="s">
        <v>21675</v>
      </c>
      <c r="I328" s="138" t="s">
        <v>21682</v>
      </c>
      <c r="J328" s="138">
        <v>1.4925373134328358E-3</v>
      </c>
      <c r="K328" s="139">
        <v>31</v>
      </c>
      <c r="L328" s="142">
        <f>SUM(N328,Q328,T328,W328,Z328)</f>
        <v>29</v>
      </c>
      <c r="M328" s="139">
        <v>0</v>
      </c>
      <c r="N328" s="139">
        <v>13</v>
      </c>
      <c r="O328" s="139">
        <v>8710</v>
      </c>
      <c r="P328" s="139">
        <v>1.4925373134328358E-3</v>
      </c>
      <c r="Q328" s="139">
        <v>0</v>
      </c>
      <c r="R328" s="139">
        <v>848</v>
      </c>
      <c r="S328" s="139">
        <v>0</v>
      </c>
      <c r="T328" s="139">
        <v>2</v>
      </c>
      <c r="U328" s="139">
        <v>1556</v>
      </c>
      <c r="V328" s="139">
        <v>1.2853470437017994E-3</v>
      </c>
      <c r="W328" s="139">
        <v>14</v>
      </c>
      <c r="X328" s="139">
        <v>15424</v>
      </c>
      <c r="Y328" s="139">
        <v>9.0767634854771787E-4</v>
      </c>
      <c r="Z328" s="139">
        <v>0</v>
      </c>
      <c r="AA328" s="139">
        <v>0</v>
      </c>
      <c r="AB328" s="139" t="s">
        <v>555</v>
      </c>
    </row>
    <row r="329" spans="1:28" x14ac:dyDescent="0.25">
      <c r="A329" s="137" t="s">
        <v>482</v>
      </c>
      <c r="B329" s="137" t="s">
        <v>13047</v>
      </c>
      <c r="C329" s="137" t="s">
        <v>555</v>
      </c>
      <c r="D329" s="138" t="s">
        <v>21669</v>
      </c>
      <c r="E329" s="138">
        <v>0.04</v>
      </c>
      <c r="F329" s="140">
        <v>7.9266495161E-10</v>
      </c>
      <c r="G329" s="138">
        <v>1</v>
      </c>
      <c r="H329" s="138" t="s">
        <v>21675</v>
      </c>
      <c r="I329" s="134" t="s">
        <v>21679</v>
      </c>
      <c r="J329" s="138">
        <v>6.7802356131875589E-5</v>
      </c>
      <c r="K329" s="142">
        <v>9</v>
      </c>
      <c r="L329" s="142">
        <f>SUM(N329,Q329,T329,W329,Z329)</f>
        <v>9</v>
      </c>
      <c r="M329" s="142">
        <v>0</v>
      </c>
      <c r="N329" s="142">
        <v>1</v>
      </c>
      <c r="O329" s="142">
        <v>23564</v>
      </c>
      <c r="P329" s="142">
        <v>4.2437616703445933E-5</v>
      </c>
      <c r="Q329" s="142">
        <v>0</v>
      </c>
      <c r="R329" s="142">
        <v>35084</v>
      </c>
      <c r="S329" s="142">
        <v>0</v>
      </c>
      <c r="T329" s="142">
        <v>0</v>
      </c>
      <c r="U329" s="142">
        <v>19230</v>
      </c>
      <c r="V329" s="142">
        <v>0</v>
      </c>
      <c r="W329" s="142">
        <v>8</v>
      </c>
      <c r="X329" s="142">
        <v>117990</v>
      </c>
      <c r="Y329" s="142">
        <v>6.7802356131875589E-5</v>
      </c>
      <c r="Z329" s="142">
        <v>0</v>
      </c>
      <c r="AA329" s="142">
        <v>30502</v>
      </c>
      <c r="AB329" s="143">
        <v>0</v>
      </c>
    </row>
    <row r="330" spans="1:28" x14ac:dyDescent="0.25">
      <c r="A330" s="137" t="s">
        <v>482</v>
      </c>
      <c r="B330" s="137" t="s">
        <v>13083</v>
      </c>
      <c r="C330" s="137" t="s">
        <v>555</v>
      </c>
      <c r="D330" s="138" t="s">
        <v>21669</v>
      </c>
      <c r="E330" s="138">
        <v>0.04</v>
      </c>
      <c r="F330" s="138">
        <v>1.1642966586E-2</v>
      </c>
      <c r="G330" s="138">
        <v>2</v>
      </c>
      <c r="H330" s="138" t="s">
        <v>21675</v>
      </c>
      <c r="I330" s="134" t="s">
        <v>21676</v>
      </c>
      <c r="J330" s="138"/>
      <c r="K330" s="144"/>
      <c r="L330" s="144"/>
      <c r="M330" s="144"/>
      <c r="N330" s="144"/>
      <c r="O330" s="144"/>
      <c r="P330" s="144"/>
      <c r="Q330" s="144"/>
      <c r="R330" s="144"/>
      <c r="S330" s="144"/>
      <c r="T330" s="144"/>
      <c r="U330" s="144"/>
      <c r="V330" s="144"/>
      <c r="W330" s="144"/>
      <c r="X330" s="144"/>
      <c r="Y330" s="144"/>
      <c r="Z330" s="144"/>
      <c r="AA330" s="144"/>
      <c r="AB330" s="139" t="s">
        <v>555</v>
      </c>
    </row>
    <row r="331" spans="1:28" x14ac:dyDescent="0.25">
      <c r="A331" s="137" t="s">
        <v>482</v>
      </c>
      <c r="B331" s="137" t="s">
        <v>13391</v>
      </c>
      <c r="C331" s="137" t="s">
        <v>22057</v>
      </c>
      <c r="D331" s="138" t="s">
        <v>21697</v>
      </c>
      <c r="E331" s="138">
        <v>0.28999999999999998</v>
      </c>
      <c r="F331" s="145">
        <v>0.99299999999999999</v>
      </c>
      <c r="G331" s="138">
        <v>5</v>
      </c>
      <c r="H331" s="141" t="s">
        <v>21678</v>
      </c>
      <c r="I331" s="134" t="s">
        <v>21676</v>
      </c>
      <c r="J331" s="138"/>
      <c r="K331" s="135"/>
      <c r="L331" s="135"/>
      <c r="M331" s="135"/>
      <c r="N331" s="135"/>
      <c r="O331" s="135"/>
      <c r="P331" s="135"/>
      <c r="Q331" s="135"/>
      <c r="R331" s="135"/>
      <c r="S331" s="135"/>
      <c r="T331" s="135"/>
      <c r="U331" s="135"/>
      <c r="V331" s="135"/>
      <c r="W331" s="135"/>
      <c r="X331" s="135"/>
      <c r="Y331" s="135"/>
      <c r="Z331" s="135"/>
      <c r="AA331" s="135"/>
      <c r="AB331" s="139" t="s">
        <v>555</v>
      </c>
    </row>
    <row r="332" spans="1:28" x14ac:dyDescent="0.25">
      <c r="A332" s="137" t="s">
        <v>482</v>
      </c>
      <c r="B332" s="137" t="s">
        <v>13490</v>
      </c>
      <c r="C332" s="137" t="s">
        <v>22058</v>
      </c>
      <c r="D332" s="138" t="s">
        <v>21697</v>
      </c>
      <c r="E332" s="138">
        <v>0.66</v>
      </c>
      <c r="F332" s="145">
        <v>0.99629999999999996</v>
      </c>
      <c r="G332" s="138">
        <v>5</v>
      </c>
      <c r="H332" s="141" t="s">
        <v>21678</v>
      </c>
      <c r="I332" s="134" t="s">
        <v>21676</v>
      </c>
      <c r="J332" s="138"/>
      <c r="K332" s="135"/>
      <c r="L332" s="135"/>
      <c r="M332" s="135"/>
      <c r="N332" s="135"/>
      <c r="O332" s="135"/>
      <c r="P332" s="135"/>
      <c r="Q332" s="135"/>
      <c r="R332" s="135"/>
      <c r="S332" s="135"/>
      <c r="T332" s="135"/>
      <c r="U332" s="135"/>
      <c r="V332" s="135"/>
      <c r="W332" s="135"/>
      <c r="X332" s="135"/>
      <c r="Y332" s="135"/>
      <c r="Z332" s="135"/>
      <c r="AA332" s="135"/>
      <c r="AB332" s="139" t="s">
        <v>555</v>
      </c>
    </row>
    <row r="333" spans="1:28" x14ac:dyDescent="0.25">
      <c r="A333" s="137" t="s">
        <v>482</v>
      </c>
      <c r="B333" s="137" t="s">
        <v>13702</v>
      </c>
      <c r="C333" s="137" t="s">
        <v>13703</v>
      </c>
      <c r="D333" s="138" t="s">
        <v>21697</v>
      </c>
      <c r="E333" s="138">
        <v>0.03</v>
      </c>
      <c r="F333" s="138">
        <v>0.99999997279999997</v>
      </c>
      <c r="G333" s="138">
        <v>5</v>
      </c>
      <c r="H333" s="141" t="s">
        <v>21678</v>
      </c>
      <c r="I333" s="134" t="s">
        <v>21676</v>
      </c>
      <c r="J333" s="138"/>
      <c r="K333" s="144"/>
      <c r="L333" s="144"/>
      <c r="M333" s="144"/>
      <c r="N333" s="144"/>
      <c r="O333" s="144"/>
      <c r="P333" s="144"/>
      <c r="Q333" s="144"/>
      <c r="R333" s="144"/>
      <c r="S333" s="144"/>
      <c r="T333" s="144"/>
      <c r="U333" s="144"/>
      <c r="V333" s="144"/>
      <c r="W333" s="144"/>
      <c r="X333" s="144"/>
      <c r="Y333" s="144"/>
      <c r="Z333" s="144"/>
      <c r="AA333" s="144"/>
      <c r="AB333" s="139" t="s">
        <v>555</v>
      </c>
    </row>
    <row r="334" spans="1:28" x14ac:dyDescent="0.25">
      <c r="A334" s="137" t="s">
        <v>482</v>
      </c>
      <c r="B334" s="137" t="s">
        <v>13745</v>
      </c>
      <c r="C334" s="137" t="s">
        <v>22059</v>
      </c>
      <c r="D334" s="138" t="s">
        <v>21669</v>
      </c>
      <c r="E334" s="138">
        <v>0.28999999999999998</v>
      </c>
      <c r="F334" s="138">
        <v>4.7245846666999998E-2</v>
      </c>
      <c r="G334" s="138">
        <v>2</v>
      </c>
      <c r="H334" s="138" t="s">
        <v>21675</v>
      </c>
      <c r="I334" s="134" t="s">
        <v>21676</v>
      </c>
      <c r="J334" s="138"/>
      <c r="K334" s="146"/>
      <c r="L334" s="146"/>
      <c r="M334" s="146"/>
      <c r="N334" s="146"/>
      <c r="O334" s="146"/>
      <c r="P334" s="146"/>
      <c r="Q334" s="146"/>
      <c r="R334" s="146"/>
      <c r="S334" s="146"/>
      <c r="T334" s="146"/>
      <c r="U334" s="146"/>
      <c r="V334" s="146"/>
      <c r="W334" s="146"/>
      <c r="X334" s="146"/>
      <c r="Y334" s="146"/>
      <c r="Z334" s="146"/>
      <c r="AA334" s="146"/>
      <c r="AB334" s="139" t="s">
        <v>555</v>
      </c>
    </row>
    <row r="335" spans="1:28" x14ac:dyDescent="0.25">
      <c r="A335" s="137" t="s">
        <v>482</v>
      </c>
      <c r="B335" s="137" t="s">
        <v>13929</v>
      </c>
      <c r="C335" s="137" t="s">
        <v>22060</v>
      </c>
      <c r="D335" s="138" t="s">
        <v>21697</v>
      </c>
      <c r="E335" s="138">
        <v>0.66</v>
      </c>
      <c r="F335" s="145">
        <v>0.99780000000000002</v>
      </c>
      <c r="G335" s="138">
        <v>5</v>
      </c>
      <c r="H335" s="141" t="s">
        <v>21678</v>
      </c>
      <c r="I335" s="134" t="s">
        <v>21676</v>
      </c>
      <c r="J335" s="138"/>
      <c r="K335" s="135"/>
      <c r="L335" s="135"/>
      <c r="M335" s="135"/>
      <c r="N335" s="135"/>
      <c r="O335" s="135"/>
      <c r="P335" s="135"/>
      <c r="Q335" s="135"/>
      <c r="R335" s="135"/>
      <c r="S335" s="135"/>
      <c r="T335" s="135"/>
      <c r="U335" s="135"/>
      <c r="V335" s="135"/>
      <c r="W335" s="135"/>
      <c r="X335" s="135"/>
      <c r="Y335" s="135"/>
      <c r="Z335" s="135"/>
      <c r="AA335" s="135"/>
      <c r="AB335" s="139" t="s">
        <v>555</v>
      </c>
    </row>
    <row r="336" spans="1:28" x14ac:dyDescent="0.25">
      <c r="A336" s="137" t="s">
        <v>482</v>
      </c>
      <c r="B336" s="137" t="s">
        <v>13941</v>
      </c>
      <c r="C336" s="137" t="s">
        <v>22061</v>
      </c>
      <c r="D336" s="138" t="s">
        <v>21697</v>
      </c>
      <c r="E336" s="138">
        <v>0.66</v>
      </c>
      <c r="F336" s="145">
        <v>0.99780000000000002</v>
      </c>
      <c r="G336" s="138">
        <v>5</v>
      </c>
      <c r="H336" s="141" t="s">
        <v>21678</v>
      </c>
      <c r="I336" s="138" t="s">
        <v>21695</v>
      </c>
      <c r="J336" s="138">
        <v>1.6944844531051429E-4</v>
      </c>
      <c r="K336" s="142">
        <v>4</v>
      </c>
      <c r="L336" s="142">
        <f>SUM(N336,Q336,T336,W336,Z336)</f>
        <v>4</v>
      </c>
      <c r="M336" s="142">
        <v>0</v>
      </c>
      <c r="N336" s="142">
        <v>4</v>
      </c>
      <c r="O336" s="142">
        <v>23606</v>
      </c>
      <c r="P336" s="142">
        <v>1.6944844531051429E-4</v>
      </c>
      <c r="Q336" s="142">
        <v>0</v>
      </c>
      <c r="R336" s="142">
        <v>35104</v>
      </c>
      <c r="S336" s="142">
        <v>0</v>
      </c>
      <c r="T336" s="142">
        <v>0</v>
      </c>
      <c r="U336" s="142">
        <v>19250</v>
      </c>
      <c r="V336" s="142">
        <v>0</v>
      </c>
      <c r="W336" s="142">
        <v>0</v>
      </c>
      <c r="X336" s="142">
        <v>118142</v>
      </c>
      <c r="Y336" s="142">
        <v>0</v>
      </c>
      <c r="Z336" s="142">
        <v>0</v>
      </c>
      <c r="AA336" s="142">
        <v>30520</v>
      </c>
      <c r="AB336" s="143">
        <v>0</v>
      </c>
    </row>
    <row r="337" spans="1:28" x14ac:dyDescent="0.25">
      <c r="A337" s="137" t="s">
        <v>482</v>
      </c>
      <c r="B337" s="137" t="s">
        <v>21252</v>
      </c>
      <c r="C337" s="137" t="s">
        <v>555</v>
      </c>
      <c r="D337" s="138" t="s">
        <v>21669</v>
      </c>
      <c r="E337" s="138">
        <v>0.02</v>
      </c>
      <c r="F337" s="138">
        <v>5.7947960458999996E-3</v>
      </c>
      <c r="G337" s="138">
        <v>2</v>
      </c>
      <c r="H337" s="138" t="s">
        <v>21675</v>
      </c>
      <c r="I337" s="138" t="s">
        <v>21695</v>
      </c>
      <c r="J337" s="138">
        <v>1.7784854079506767E-4</v>
      </c>
      <c r="K337" s="142">
        <v>21</v>
      </c>
      <c r="L337" s="142">
        <f>SUM(N337,Q337,T337,W337,Z337)</f>
        <v>21</v>
      </c>
      <c r="M337" s="142">
        <v>0</v>
      </c>
      <c r="N337" s="142">
        <v>0</v>
      </c>
      <c r="O337" s="142">
        <v>23594</v>
      </c>
      <c r="P337" s="142">
        <v>0</v>
      </c>
      <c r="Q337" s="142">
        <v>0</v>
      </c>
      <c r="R337" s="142">
        <v>35102</v>
      </c>
      <c r="S337" s="142">
        <v>0</v>
      </c>
      <c r="T337" s="142">
        <v>0</v>
      </c>
      <c r="U337" s="142">
        <v>19248</v>
      </c>
      <c r="V337" s="142">
        <v>0</v>
      </c>
      <c r="W337" s="142">
        <v>21</v>
      </c>
      <c r="X337" s="142">
        <v>118078</v>
      </c>
      <c r="Y337" s="142">
        <v>1.7784854079506767E-4</v>
      </c>
      <c r="Z337" s="142">
        <v>0</v>
      </c>
      <c r="AA337" s="142">
        <v>30518</v>
      </c>
      <c r="AB337" s="143">
        <v>0</v>
      </c>
    </row>
    <row r="338" spans="1:28" x14ac:dyDescent="0.25">
      <c r="A338" s="137" t="s">
        <v>482</v>
      </c>
      <c r="B338" s="137" t="s">
        <v>14359</v>
      </c>
      <c r="C338" s="137" t="s">
        <v>555</v>
      </c>
      <c r="D338" s="138" t="s">
        <v>21697</v>
      </c>
      <c r="E338" s="138">
        <v>0.97</v>
      </c>
      <c r="F338" s="138">
        <v>0.98803388774000001</v>
      </c>
      <c r="G338" s="138">
        <v>4</v>
      </c>
      <c r="H338" s="138" t="s">
        <v>21675</v>
      </c>
      <c r="I338" s="134" t="s">
        <v>21676</v>
      </c>
      <c r="J338" s="138"/>
      <c r="K338" s="135"/>
      <c r="L338" s="135"/>
      <c r="M338" s="135"/>
      <c r="N338" s="135"/>
      <c r="O338" s="135"/>
      <c r="P338" s="135"/>
      <c r="Q338" s="135"/>
      <c r="R338" s="135"/>
      <c r="S338" s="135"/>
      <c r="T338" s="135"/>
      <c r="U338" s="135"/>
      <c r="V338" s="135"/>
      <c r="W338" s="135"/>
      <c r="X338" s="135"/>
      <c r="Y338" s="135"/>
      <c r="Z338" s="135"/>
      <c r="AA338" s="135"/>
      <c r="AB338" s="139" t="s">
        <v>555</v>
      </c>
    </row>
    <row r="339" spans="1:28" x14ac:dyDescent="0.25">
      <c r="A339" s="137" t="s">
        <v>482</v>
      </c>
      <c r="B339" s="137" t="s">
        <v>14377</v>
      </c>
      <c r="C339" s="137" t="s">
        <v>555</v>
      </c>
      <c r="D339" s="138" t="s">
        <v>21669</v>
      </c>
      <c r="E339" s="138">
        <v>0.04</v>
      </c>
      <c r="F339" s="140">
        <v>1.2959058668E-4</v>
      </c>
      <c r="G339" s="138">
        <v>1</v>
      </c>
      <c r="H339" s="141" t="s">
        <v>21678</v>
      </c>
      <c r="I339" s="134" t="s">
        <v>21679</v>
      </c>
      <c r="J339" s="138">
        <v>5.6986551173922956E-5</v>
      </c>
      <c r="K339" s="139">
        <v>5</v>
      </c>
      <c r="L339" s="142">
        <f>SUM(N339,Q339,T339,W339,Z339)</f>
        <v>5</v>
      </c>
      <c r="M339" s="139">
        <v>0</v>
      </c>
      <c r="N339" s="139">
        <v>0</v>
      </c>
      <c r="O339" s="139">
        <v>23604</v>
      </c>
      <c r="P339" s="139">
        <v>0</v>
      </c>
      <c r="Q339" s="139">
        <v>2</v>
      </c>
      <c r="R339" s="139">
        <v>35096</v>
      </c>
      <c r="S339" s="139">
        <v>5.6986551173922956E-5</v>
      </c>
      <c r="T339" s="139">
        <v>0</v>
      </c>
      <c r="U339" s="139">
        <v>19246</v>
      </c>
      <c r="V339" s="139">
        <v>0</v>
      </c>
      <c r="W339" s="139">
        <v>3</v>
      </c>
      <c r="X339" s="139">
        <v>118116</v>
      </c>
      <c r="Y339" s="139">
        <v>2.5398760540485624E-5</v>
      </c>
      <c r="Z339" s="139">
        <v>0</v>
      </c>
      <c r="AA339" s="139">
        <v>30514</v>
      </c>
      <c r="AB339" s="143">
        <v>0</v>
      </c>
    </row>
    <row r="340" spans="1:28" x14ac:dyDescent="0.25">
      <c r="A340" s="137" t="s">
        <v>482</v>
      </c>
      <c r="B340" s="137" t="s">
        <v>14395</v>
      </c>
      <c r="C340" s="137" t="s">
        <v>22062</v>
      </c>
      <c r="D340" s="138" t="s">
        <v>21669</v>
      </c>
      <c r="E340" s="138">
        <v>0.04</v>
      </c>
      <c r="F340" s="138">
        <v>2.8797375690000002E-3</v>
      </c>
      <c r="G340" s="138">
        <v>2</v>
      </c>
      <c r="H340" s="138" t="s">
        <v>21675</v>
      </c>
      <c r="I340" s="138" t="s">
        <v>21773</v>
      </c>
      <c r="J340" s="138">
        <v>9.7363399150991159E-6</v>
      </c>
      <c r="K340" s="139">
        <v>1</v>
      </c>
      <c r="L340" s="142">
        <f>SUM(N340,Q340,T340,W340,Z340)</f>
        <v>1</v>
      </c>
      <c r="M340" s="139">
        <v>0</v>
      </c>
      <c r="N340" s="139">
        <v>0</v>
      </c>
      <c r="O340" s="139">
        <v>14902</v>
      </c>
      <c r="P340" s="139">
        <v>0</v>
      </c>
      <c r="Q340" s="139">
        <v>0</v>
      </c>
      <c r="R340" s="139">
        <v>34256</v>
      </c>
      <c r="S340" s="139">
        <v>0</v>
      </c>
      <c r="T340" s="139">
        <v>0</v>
      </c>
      <c r="U340" s="139">
        <v>17692</v>
      </c>
      <c r="V340" s="139">
        <v>0</v>
      </c>
      <c r="W340" s="139">
        <v>1</v>
      </c>
      <c r="X340" s="139">
        <v>102708</v>
      </c>
      <c r="Y340" s="139">
        <v>9.7363399150991159E-6</v>
      </c>
      <c r="Z340" s="139">
        <v>0</v>
      </c>
      <c r="AA340" s="139">
        <v>30522</v>
      </c>
      <c r="AB340" s="143">
        <v>0</v>
      </c>
    </row>
    <row r="341" spans="1:28" x14ac:dyDescent="0.25">
      <c r="A341" s="137" t="s">
        <v>482</v>
      </c>
      <c r="B341" s="137" t="s">
        <v>14753</v>
      </c>
      <c r="C341" s="137" t="s">
        <v>14754</v>
      </c>
      <c r="D341" s="138" t="s">
        <v>21697</v>
      </c>
      <c r="E341" s="138">
        <v>0.03</v>
      </c>
      <c r="F341" s="138">
        <v>0.96963716611999995</v>
      </c>
      <c r="G341" s="138">
        <v>4</v>
      </c>
      <c r="H341" s="138" t="s">
        <v>21675</v>
      </c>
      <c r="I341" s="134" t="s">
        <v>21676</v>
      </c>
      <c r="J341" s="138"/>
      <c r="K341" s="144"/>
      <c r="L341" s="144"/>
      <c r="M341" s="144"/>
      <c r="N341" s="144"/>
      <c r="O341" s="144"/>
      <c r="P341" s="144"/>
      <c r="Q341" s="144"/>
      <c r="R341" s="144"/>
      <c r="S341" s="144"/>
      <c r="T341" s="144"/>
      <c r="U341" s="144"/>
      <c r="V341" s="144"/>
      <c r="W341" s="144"/>
      <c r="X341" s="144"/>
      <c r="Y341" s="144"/>
      <c r="Z341" s="144"/>
      <c r="AA341" s="144"/>
      <c r="AB341" s="139" t="s">
        <v>555</v>
      </c>
    </row>
    <row r="342" spans="1:28" x14ac:dyDescent="0.25">
      <c r="A342" s="137" t="s">
        <v>482</v>
      </c>
      <c r="B342" s="137" t="s">
        <v>14777</v>
      </c>
      <c r="C342" s="137" t="s">
        <v>14802</v>
      </c>
      <c r="D342" s="138" t="s">
        <v>21697</v>
      </c>
      <c r="E342" s="138">
        <v>0.81</v>
      </c>
      <c r="F342" s="145">
        <v>0.99990000000000001</v>
      </c>
      <c r="G342" s="138">
        <v>5</v>
      </c>
      <c r="H342" s="141" t="s">
        <v>21678</v>
      </c>
      <c r="I342" s="134" t="s">
        <v>21672</v>
      </c>
      <c r="J342" s="138"/>
      <c r="K342" s="144"/>
      <c r="L342" s="144"/>
      <c r="M342" s="144"/>
      <c r="N342" s="144"/>
      <c r="O342" s="144"/>
      <c r="P342" s="144"/>
      <c r="Q342" s="144"/>
      <c r="R342" s="144"/>
      <c r="S342" s="144"/>
      <c r="T342" s="144"/>
      <c r="U342" s="144"/>
      <c r="V342" s="144"/>
      <c r="W342" s="144" t="s">
        <v>22063</v>
      </c>
      <c r="X342" s="144"/>
      <c r="Y342" s="144"/>
      <c r="Z342" s="144"/>
      <c r="AA342" s="144"/>
      <c r="AB342" s="139" t="s">
        <v>555</v>
      </c>
    </row>
    <row r="343" spans="1:28" x14ac:dyDescent="0.25">
      <c r="A343" s="137" t="s">
        <v>482</v>
      </c>
      <c r="B343" s="137" t="s">
        <v>22064</v>
      </c>
      <c r="C343" s="137" t="s">
        <v>22065</v>
      </c>
      <c r="D343" s="138" t="s">
        <v>21669</v>
      </c>
      <c r="E343" s="138">
        <v>0.02</v>
      </c>
      <c r="F343" s="138">
        <v>5.9593749796999999E-3</v>
      </c>
      <c r="G343" s="138">
        <v>2</v>
      </c>
      <c r="H343" s="138" t="s">
        <v>21675</v>
      </c>
      <c r="I343" s="138" t="s">
        <v>21705</v>
      </c>
      <c r="J343" s="138">
        <v>1.9470784088475244E-5</v>
      </c>
      <c r="K343" s="139">
        <v>2</v>
      </c>
      <c r="L343" s="142">
        <f>SUM(N343,Q343,T343,W343,Z343)</f>
        <v>2</v>
      </c>
      <c r="M343" s="139">
        <v>0</v>
      </c>
      <c r="N343" s="139">
        <v>0</v>
      </c>
      <c r="O343" s="139">
        <v>14902</v>
      </c>
      <c r="P343" s="139">
        <v>0</v>
      </c>
      <c r="Q343" s="139">
        <v>0</v>
      </c>
      <c r="R343" s="139">
        <v>34260</v>
      </c>
      <c r="S343" s="139">
        <v>0</v>
      </c>
      <c r="T343" s="139">
        <v>0</v>
      </c>
      <c r="U343" s="139">
        <v>17692</v>
      </c>
      <c r="V343" s="139">
        <v>0</v>
      </c>
      <c r="W343" s="139">
        <v>2</v>
      </c>
      <c r="X343" s="139">
        <v>102718</v>
      </c>
      <c r="Y343" s="139">
        <v>1.9470784088475244E-5</v>
      </c>
      <c r="Z343" s="139">
        <v>0</v>
      </c>
      <c r="AA343" s="139">
        <v>30526</v>
      </c>
      <c r="AB343" s="143">
        <v>0</v>
      </c>
    </row>
    <row r="344" spans="1:28" x14ac:dyDescent="0.25">
      <c r="A344" s="137" t="s">
        <v>482</v>
      </c>
      <c r="B344" s="137" t="s">
        <v>14860</v>
      </c>
      <c r="C344" s="137" t="s">
        <v>22066</v>
      </c>
      <c r="D344" s="138" t="s">
        <v>21697</v>
      </c>
      <c r="E344" s="138">
        <v>0.81</v>
      </c>
      <c r="F344" s="145">
        <v>1</v>
      </c>
      <c r="G344" s="138">
        <v>5</v>
      </c>
      <c r="H344" s="141" t="s">
        <v>21678</v>
      </c>
      <c r="I344" s="134" t="s">
        <v>21672</v>
      </c>
      <c r="J344" s="138"/>
      <c r="K344" s="135"/>
      <c r="L344" s="135"/>
      <c r="M344" s="135"/>
      <c r="N344" s="135"/>
      <c r="O344" s="135"/>
      <c r="P344" s="135"/>
      <c r="Q344" s="135"/>
      <c r="R344" s="135"/>
      <c r="S344" s="135"/>
      <c r="T344" s="135"/>
      <c r="U344" s="135"/>
      <c r="V344" s="135"/>
      <c r="W344" s="135" t="s">
        <v>22063</v>
      </c>
      <c r="X344" s="135"/>
      <c r="Y344" s="135"/>
      <c r="Z344" s="135"/>
      <c r="AA344" s="135"/>
      <c r="AB344" s="139" t="s">
        <v>555</v>
      </c>
    </row>
    <row r="345" spans="1:28" x14ac:dyDescent="0.25">
      <c r="A345" s="137" t="s">
        <v>482</v>
      </c>
      <c r="B345" s="137" t="s">
        <v>21259</v>
      </c>
      <c r="C345" s="137" t="s">
        <v>22067</v>
      </c>
      <c r="D345" s="138" t="s">
        <v>21669</v>
      </c>
      <c r="E345" s="138">
        <v>0.02</v>
      </c>
      <c r="F345" s="140">
        <v>1.5207775780999999E-21</v>
      </c>
      <c r="G345" s="138">
        <v>1</v>
      </c>
      <c r="H345" s="141" t="s">
        <v>21678</v>
      </c>
      <c r="I345" s="138" t="s">
        <v>21695</v>
      </c>
      <c r="J345" s="138">
        <v>3.4699888283286503E-4</v>
      </c>
      <c r="K345" s="142">
        <v>66</v>
      </c>
      <c r="L345" s="142">
        <f>SUM(N345,Q345,T345,W345,Z345)</f>
        <v>63</v>
      </c>
      <c r="M345" s="142">
        <v>0</v>
      </c>
      <c r="N345" s="142">
        <v>3</v>
      </c>
      <c r="O345" s="142">
        <v>23616</v>
      </c>
      <c r="P345" s="142">
        <v>1.2703252032520327E-4</v>
      </c>
      <c r="Q345" s="142">
        <v>11</v>
      </c>
      <c r="R345" s="142">
        <v>35108</v>
      </c>
      <c r="S345" s="142">
        <v>3.1331890167483195E-4</v>
      </c>
      <c r="T345" s="142">
        <v>0</v>
      </c>
      <c r="U345" s="142">
        <v>19252</v>
      </c>
      <c r="V345" s="142">
        <v>0</v>
      </c>
      <c r="W345" s="142">
        <v>41</v>
      </c>
      <c r="X345" s="142">
        <v>118156</v>
      </c>
      <c r="Y345" s="142">
        <v>3.4699888283286503E-4</v>
      </c>
      <c r="Z345" s="142">
        <v>8</v>
      </c>
      <c r="AA345" s="142">
        <v>30526</v>
      </c>
      <c r="AB345" s="143">
        <v>2.6207167659999999E-4</v>
      </c>
    </row>
    <row r="346" spans="1:28" x14ac:dyDescent="0.25">
      <c r="A346" s="137" t="s">
        <v>482</v>
      </c>
      <c r="B346" s="137" t="s">
        <v>15454</v>
      </c>
      <c r="C346" s="137" t="s">
        <v>22068</v>
      </c>
      <c r="D346" s="138" t="s">
        <v>21697</v>
      </c>
      <c r="E346" s="138">
        <v>0.66</v>
      </c>
      <c r="F346" s="138">
        <v>0.99828996763</v>
      </c>
      <c r="G346" s="138">
        <v>5</v>
      </c>
      <c r="H346" s="138" t="s">
        <v>21675</v>
      </c>
      <c r="I346" s="134" t="s">
        <v>21676</v>
      </c>
      <c r="J346" s="138"/>
      <c r="K346" s="144"/>
      <c r="L346" s="144"/>
      <c r="M346" s="144"/>
      <c r="N346" s="144"/>
      <c r="O346" s="144"/>
      <c r="P346" s="144"/>
      <c r="Q346" s="144"/>
      <c r="R346" s="144"/>
      <c r="S346" s="144"/>
      <c r="T346" s="144"/>
      <c r="U346" s="144"/>
      <c r="V346" s="144"/>
      <c r="W346" s="144"/>
      <c r="X346" s="144"/>
      <c r="Y346" s="144"/>
      <c r="Z346" s="144"/>
      <c r="AA346" s="144"/>
      <c r="AB346" s="139" t="s">
        <v>555</v>
      </c>
    </row>
    <row r="347" spans="1:28" x14ac:dyDescent="0.25">
      <c r="A347" s="137" t="s">
        <v>482</v>
      </c>
      <c r="B347" s="137" t="s">
        <v>15922</v>
      </c>
      <c r="C347" s="137" t="s">
        <v>22069</v>
      </c>
      <c r="D347" s="138" t="s">
        <v>21669</v>
      </c>
      <c r="E347" s="138">
        <v>0.03</v>
      </c>
      <c r="F347" s="140">
        <v>2.9439765354999998E-7</v>
      </c>
      <c r="G347" s="138">
        <v>1</v>
      </c>
      <c r="H347" s="141" t="s">
        <v>21678</v>
      </c>
      <c r="I347" s="138" t="s">
        <v>21695</v>
      </c>
      <c r="J347" s="138">
        <v>4.8422012077019484E-4</v>
      </c>
      <c r="K347" s="142">
        <v>27</v>
      </c>
      <c r="L347" s="142">
        <f>SUM(N347,Q347,T347,W347,Z347)</f>
        <v>21</v>
      </c>
      <c r="M347" s="142">
        <v>0</v>
      </c>
      <c r="N347" s="142">
        <v>0</v>
      </c>
      <c r="O347" s="142">
        <v>23614</v>
      </c>
      <c r="P347" s="142">
        <v>0</v>
      </c>
      <c r="Q347" s="142">
        <v>17</v>
      </c>
      <c r="R347" s="142">
        <v>35108</v>
      </c>
      <c r="S347" s="142">
        <v>4.8422012077019484E-4</v>
      </c>
      <c r="T347" s="142">
        <v>0</v>
      </c>
      <c r="U347" s="142">
        <v>19252</v>
      </c>
      <c r="V347" s="142">
        <v>0</v>
      </c>
      <c r="W347" s="142">
        <v>4</v>
      </c>
      <c r="X347" s="142">
        <v>118166</v>
      </c>
      <c r="Y347" s="142">
        <v>3.3850684630096643E-5</v>
      </c>
      <c r="Z347" s="142">
        <v>0</v>
      </c>
      <c r="AA347" s="142">
        <v>30526</v>
      </c>
      <c r="AB347" s="143">
        <v>0</v>
      </c>
    </row>
    <row r="348" spans="1:28" x14ac:dyDescent="0.25">
      <c r="A348" s="137" t="s">
        <v>482</v>
      </c>
      <c r="B348" s="137" t="s">
        <v>16581</v>
      </c>
      <c r="C348" s="137" t="s">
        <v>22070</v>
      </c>
      <c r="D348" s="138" t="s">
        <v>21669</v>
      </c>
      <c r="E348" s="138">
        <v>0.03</v>
      </c>
      <c r="F348" s="138">
        <v>1.0530717411E-2</v>
      </c>
      <c r="G348" s="138">
        <v>2</v>
      </c>
      <c r="H348" s="138" t="s">
        <v>21675</v>
      </c>
      <c r="I348" s="134" t="s">
        <v>21676</v>
      </c>
      <c r="J348" s="138"/>
      <c r="K348" s="135"/>
      <c r="L348" s="135"/>
      <c r="M348" s="135"/>
      <c r="N348" s="135"/>
      <c r="O348" s="135"/>
      <c r="P348" s="135"/>
      <c r="Q348" s="135"/>
      <c r="R348" s="135"/>
      <c r="S348" s="135"/>
      <c r="T348" s="135"/>
      <c r="U348" s="135"/>
      <c r="V348" s="135"/>
      <c r="W348" s="135"/>
      <c r="X348" s="135"/>
      <c r="Y348" s="135"/>
      <c r="Z348" s="135"/>
      <c r="AA348" s="135"/>
      <c r="AB348" s="139" t="s">
        <v>555</v>
      </c>
    </row>
    <row r="349" spans="1:28" x14ac:dyDescent="0.25">
      <c r="A349" s="137" t="s">
        <v>482</v>
      </c>
      <c r="B349" s="137" t="s">
        <v>16632</v>
      </c>
      <c r="C349" s="137" t="s">
        <v>22071</v>
      </c>
      <c r="D349" s="138" t="s">
        <v>21669</v>
      </c>
      <c r="E349" s="138">
        <v>0.03</v>
      </c>
      <c r="F349" s="138">
        <v>2.8675407520999999E-3</v>
      </c>
      <c r="G349" s="138">
        <v>2</v>
      </c>
      <c r="H349" s="138" t="s">
        <v>21675</v>
      </c>
      <c r="I349" s="138" t="s">
        <v>21695</v>
      </c>
      <c r="J349" s="138">
        <v>3.3913633280578795E-4</v>
      </c>
      <c r="K349" s="142">
        <v>9</v>
      </c>
      <c r="L349" s="142">
        <f>SUM(N349,Q349,T349,W349,Z349)</f>
        <v>9</v>
      </c>
      <c r="M349" s="142">
        <v>0</v>
      </c>
      <c r="N349" s="142">
        <v>0</v>
      </c>
      <c r="O349" s="142">
        <v>14902</v>
      </c>
      <c r="P349" s="142">
        <v>0</v>
      </c>
      <c r="Q349" s="142">
        <v>0</v>
      </c>
      <c r="R349" s="142">
        <v>34260</v>
      </c>
      <c r="S349" s="142">
        <v>0</v>
      </c>
      <c r="T349" s="142">
        <v>6</v>
      </c>
      <c r="U349" s="142">
        <v>17692</v>
      </c>
      <c r="V349" s="142">
        <v>3.3913633280578795E-4</v>
      </c>
      <c r="W349" s="142">
        <v>3</v>
      </c>
      <c r="X349" s="142">
        <v>102748</v>
      </c>
      <c r="Y349" s="142">
        <v>2.9197648616031455E-5</v>
      </c>
      <c r="Z349" s="142">
        <v>0</v>
      </c>
      <c r="AA349" s="142">
        <v>30526</v>
      </c>
      <c r="AB349" s="143">
        <v>0</v>
      </c>
    </row>
    <row r="350" spans="1:28" x14ac:dyDescent="0.25">
      <c r="A350" s="137" t="s">
        <v>482</v>
      </c>
      <c r="B350" s="137" t="s">
        <v>17051</v>
      </c>
      <c r="C350" s="137" t="s">
        <v>555</v>
      </c>
      <c r="D350" s="138" t="s">
        <v>21697</v>
      </c>
      <c r="E350" s="138">
        <v>0.97</v>
      </c>
      <c r="F350" s="138">
        <v>0.99972012474000005</v>
      </c>
      <c r="G350" s="138">
        <v>5</v>
      </c>
      <c r="H350" s="138" t="s">
        <v>21675</v>
      </c>
      <c r="I350" s="134" t="s">
        <v>21676</v>
      </c>
      <c r="J350" s="138"/>
      <c r="K350" s="144"/>
      <c r="L350" s="144"/>
      <c r="M350" s="144"/>
      <c r="N350" s="144"/>
      <c r="O350" s="144"/>
      <c r="P350" s="144"/>
      <c r="Q350" s="144"/>
      <c r="R350" s="144"/>
      <c r="S350" s="144"/>
      <c r="T350" s="144"/>
      <c r="U350" s="144"/>
      <c r="V350" s="144"/>
      <c r="W350" s="144"/>
      <c r="X350" s="144"/>
      <c r="Y350" s="144"/>
      <c r="Z350" s="144"/>
      <c r="AA350" s="144"/>
      <c r="AB350" s="139" t="s">
        <v>555</v>
      </c>
    </row>
    <row r="351" spans="1:28" x14ac:dyDescent="0.25">
      <c r="A351" s="137" t="s">
        <v>482</v>
      </c>
      <c r="B351" s="137" t="s">
        <v>22072</v>
      </c>
      <c r="C351" s="137" t="s">
        <v>555</v>
      </c>
      <c r="D351" s="138" t="s">
        <v>21697</v>
      </c>
      <c r="E351" s="138">
        <v>0.97</v>
      </c>
      <c r="F351" s="138">
        <v>0.99058586995999998</v>
      </c>
      <c r="G351" s="138">
        <v>5</v>
      </c>
      <c r="H351" s="138" t="s">
        <v>21675</v>
      </c>
      <c r="I351" s="134" t="s">
        <v>21676</v>
      </c>
      <c r="J351" s="138"/>
      <c r="K351" s="144"/>
      <c r="L351" s="144"/>
      <c r="M351" s="144"/>
      <c r="N351" s="144"/>
      <c r="O351" s="144"/>
      <c r="P351" s="144"/>
      <c r="Q351" s="144"/>
      <c r="R351" s="144"/>
      <c r="S351" s="144"/>
      <c r="T351" s="144"/>
      <c r="U351" s="144"/>
      <c r="V351" s="144"/>
      <c r="W351" s="144"/>
      <c r="X351" s="144"/>
      <c r="Y351" s="144"/>
      <c r="Z351" s="144"/>
      <c r="AA351" s="144"/>
      <c r="AB351" s="139" t="s">
        <v>555</v>
      </c>
    </row>
    <row r="352" spans="1:28" x14ac:dyDescent="0.25">
      <c r="A352" s="137" t="s">
        <v>482</v>
      </c>
      <c r="B352" s="137" t="s">
        <v>17291</v>
      </c>
      <c r="C352" s="137" t="s">
        <v>17292</v>
      </c>
      <c r="D352" s="138" t="s">
        <v>21669</v>
      </c>
      <c r="E352" s="138">
        <v>0.03</v>
      </c>
      <c r="F352" s="138">
        <v>1.2193403162999999E-2</v>
      </c>
      <c r="G352" s="138">
        <v>2</v>
      </c>
      <c r="H352" s="138" t="s">
        <v>21675</v>
      </c>
      <c r="I352" s="138" t="s">
        <v>21705</v>
      </c>
      <c r="J352" s="138">
        <v>1.701866948042002E-5</v>
      </c>
      <c r="K352" s="142">
        <v>7</v>
      </c>
      <c r="L352" s="142">
        <f>SUM(N352,Q352,T352,W352,Z352)</f>
        <v>2</v>
      </c>
      <c r="M352" s="142">
        <v>0</v>
      </c>
      <c r="N352" s="142">
        <v>0</v>
      </c>
      <c r="O352" s="142">
        <v>23620</v>
      </c>
      <c r="P352" s="142">
        <v>0</v>
      </c>
      <c r="Q352" s="142">
        <v>0</v>
      </c>
      <c r="R352" s="142">
        <v>35108</v>
      </c>
      <c r="S352" s="142">
        <v>0</v>
      </c>
      <c r="T352" s="142">
        <v>0</v>
      </c>
      <c r="U352" s="142">
        <v>19252</v>
      </c>
      <c r="V352" s="142">
        <v>0</v>
      </c>
      <c r="W352" s="142">
        <v>2</v>
      </c>
      <c r="X352" s="142">
        <v>117518</v>
      </c>
      <c r="Y352" s="142">
        <v>1.701866948042002E-5</v>
      </c>
      <c r="Z352" s="142">
        <v>0</v>
      </c>
      <c r="AA352" s="142">
        <v>30526</v>
      </c>
      <c r="AB352" s="143">
        <v>0</v>
      </c>
    </row>
    <row r="353" spans="1:28" x14ac:dyDescent="0.25">
      <c r="A353" s="137" t="s">
        <v>482</v>
      </c>
      <c r="B353" s="137" t="s">
        <v>22073</v>
      </c>
      <c r="C353" s="137" t="s">
        <v>555</v>
      </c>
      <c r="D353" s="138" t="s">
        <v>21669</v>
      </c>
      <c r="E353" s="138">
        <v>0.04</v>
      </c>
      <c r="F353" s="138">
        <v>1.1738472672999999E-2</v>
      </c>
      <c r="G353" s="138">
        <v>2</v>
      </c>
      <c r="H353" s="138" t="s">
        <v>21675</v>
      </c>
      <c r="I353" s="134" t="s">
        <v>21689</v>
      </c>
      <c r="J353" s="138">
        <v>2.9313478337339507E-5</v>
      </c>
      <c r="K353" s="139">
        <v>1</v>
      </c>
      <c r="L353" s="142">
        <f>SUM(N353,Q353,T353,W353,Z353)</f>
        <v>1</v>
      </c>
      <c r="M353" s="139">
        <v>0</v>
      </c>
      <c r="N353" s="139">
        <v>0</v>
      </c>
      <c r="O353" s="139">
        <v>14542</v>
      </c>
      <c r="P353" s="139">
        <v>0</v>
      </c>
      <c r="Q353" s="139">
        <v>1</v>
      </c>
      <c r="R353" s="139">
        <v>34114</v>
      </c>
      <c r="S353" s="139">
        <v>2.9313478337339507E-5</v>
      </c>
      <c r="T353" s="139">
        <v>0</v>
      </c>
      <c r="U353" s="139">
        <v>17670</v>
      </c>
      <c r="V353" s="139">
        <v>0</v>
      </c>
      <c r="W353" s="139">
        <v>0</v>
      </c>
      <c r="X353" s="139">
        <v>102264</v>
      </c>
      <c r="Y353" s="139">
        <v>0</v>
      </c>
      <c r="Z353" s="139">
        <v>0</v>
      </c>
      <c r="AA353" s="139">
        <v>30412</v>
      </c>
      <c r="AB353" s="143">
        <v>0</v>
      </c>
    </row>
    <row r="354" spans="1:28" x14ac:dyDescent="0.25">
      <c r="A354" s="137" t="s">
        <v>482</v>
      </c>
      <c r="B354" s="137" t="s">
        <v>21266</v>
      </c>
      <c r="C354" s="137" t="s">
        <v>555</v>
      </c>
      <c r="D354" s="138" t="s">
        <v>21669</v>
      </c>
      <c r="E354" s="138">
        <v>0.04</v>
      </c>
      <c r="F354" s="140">
        <v>3.5923735063000003E-7</v>
      </c>
      <c r="G354" s="138">
        <v>1</v>
      </c>
      <c r="H354" s="141" t="s">
        <v>21678</v>
      </c>
      <c r="I354" s="138" t="s">
        <v>21695</v>
      </c>
      <c r="J354" s="138">
        <v>3.8325923654760079E-4</v>
      </c>
      <c r="K354" s="139">
        <v>57</v>
      </c>
      <c r="L354" s="142">
        <f>SUM(N354,Q354,T354,W354,Z354)</f>
        <v>53</v>
      </c>
      <c r="M354" s="139">
        <v>0</v>
      </c>
      <c r="N354" s="139">
        <v>1</v>
      </c>
      <c r="O354" s="139">
        <v>23090</v>
      </c>
      <c r="P354" s="139">
        <v>4.3308791684711995E-5</v>
      </c>
      <c r="Q354" s="139">
        <v>3</v>
      </c>
      <c r="R354" s="139">
        <v>34902</v>
      </c>
      <c r="S354" s="139">
        <v>8.5954959601168991E-5</v>
      </c>
      <c r="T354" s="139">
        <v>0</v>
      </c>
      <c r="U354" s="139">
        <v>19202</v>
      </c>
      <c r="V354" s="139">
        <v>0</v>
      </c>
      <c r="W354" s="139">
        <v>45</v>
      </c>
      <c r="X354" s="139">
        <v>117414</v>
      </c>
      <c r="Y354" s="139">
        <v>3.8325923654760079E-4</v>
      </c>
      <c r="Z354" s="139">
        <v>4</v>
      </c>
      <c r="AA354" s="139">
        <v>30400</v>
      </c>
      <c r="AB354" s="143">
        <v>1.3157894737E-4</v>
      </c>
    </row>
    <row r="355" spans="1:28" x14ac:dyDescent="0.25">
      <c r="A355" s="137" t="s">
        <v>482</v>
      </c>
      <c r="B355" s="137" t="s">
        <v>17698</v>
      </c>
      <c r="C355" s="137" t="s">
        <v>22074</v>
      </c>
      <c r="D355" s="138" t="s">
        <v>21669</v>
      </c>
      <c r="E355" s="138">
        <v>0.03</v>
      </c>
      <c r="F355" s="138">
        <v>9.1239238173999992E-3</v>
      </c>
      <c r="G355" s="138">
        <v>2</v>
      </c>
      <c r="H355" s="138" t="s">
        <v>21675</v>
      </c>
      <c r="I355" s="138" t="s">
        <v>21705</v>
      </c>
      <c r="J355" s="138">
        <v>1.9492797411356505E-5</v>
      </c>
      <c r="K355" s="139">
        <v>2</v>
      </c>
      <c r="L355" s="142">
        <f>SUM(N355,Q355,T355,W355,Z355)</f>
        <v>2</v>
      </c>
      <c r="M355" s="139">
        <v>0</v>
      </c>
      <c r="N355" s="139">
        <v>0</v>
      </c>
      <c r="O355" s="139">
        <v>14902</v>
      </c>
      <c r="P355" s="139">
        <v>0</v>
      </c>
      <c r="Q355" s="139">
        <v>0</v>
      </c>
      <c r="R355" s="139">
        <v>34258</v>
      </c>
      <c r="S355" s="139">
        <v>0</v>
      </c>
      <c r="T355" s="139">
        <v>0</v>
      </c>
      <c r="U355" s="139">
        <v>17692</v>
      </c>
      <c r="V355" s="139">
        <v>0</v>
      </c>
      <c r="W355" s="139">
        <v>2</v>
      </c>
      <c r="X355" s="139">
        <v>102602</v>
      </c>
      <c r="Y355" s="139">
        <v>1.9492797411356505E-5</v>
      </c>
      <c r="Z355" s="139">
        <v>0</v>
      </c>
      <c r="AA355" s="139">
        <v>30526</v>
      </c>
      <c r="AB355" s="143">
        <v>0</v>
      </c>
    </row>
    <row r="356" spans="1:28" x14ac:dyDescent="0.25">
      <c r="A356" s="137" t="s">
        <v>482</v>
      </c>
      <c r="B356" s="137" t="s">
        <v>17785</v>
      </c>
      <c r="C356" s="137" t="s">
        <v>22075</v>
      </c>
      <c r="D356" s="138" t="s">
        <v>21697</v>
      </c>
      <c r="E356" s="138">
        <v>0.81</v>
      </c>
      <c r="F356" s="138">
        <v>0.99178687833000001</v>
      </c>
      <c r="G356" s="138">
        <v>5</v>
      </c>
      <c r="H356" s="138" t="s">
        <v>21675</v>
      </c>
      <c r="I356" s="134" t="s">
        <v>21676</v>
      </c>
      <c r="J356" s="138"/>
      <c r="K356" s="144"/>
      <c r="L356" s="144"/>
      <c r="M356" s="144"/>
      <c r="N356" s="144"/>
      <c r="O356" s="144"/>
      <c r="P356" s="144"/>
      <c r="Q356" s="144"/>
      <c r="R356" s="144"/>
      <c r="S356" s="144"/>
      <c r="T356" s="144"/>
      <c r="U356" s="144"/>
      <c r="V356" s="144"/>
      <c r="W356" s="144"/>
      <c r="X356" s="144"/>
      <c r="Y356" s="144"/>
      <c r="Z356" s="144"/>
      <c r="AA356" s="144"/>
      <c r="AB356" s="139" t="s">
        <v>555</v>
      </c>
    </row>
    <row r="357" spans="1:28" x14ac:dyDescent="0.25">
      <c r="A357" s="137" t="s">
        <v>482</v>
      </c>
      <c r="B357" s="137" t="s">
        <v>17843</v>
      </c>
      <c r="C357" s="137" t="s">
        <v>22076</v>
      </c>
      <c r="D357" s="138" t="s">
        <v>21697</v>
      </c>
      <c r="E357" s="138">
        <v>0.66</v>
      </c>
      <c r="F357" s="145">
        <v>0.99990000000000001</v>
      </c>
      <c r="G357" s="138">
        <v>5</v>
      </c>
      <c r="H357" s="141" t="s">
        <v>21678</v>
      </c>
      <c r="I357" s="134" t="s">
        <v>21676</v>
      </c>
      <c r="J357" s="138"/>
      <c r="K357" s="146"/>
      <c r="L357" s="146"/>
      <c r="M357" s="146"/>
      <c r="N357" s="146"/>
      <c r="O357" s="146"/>
      <c r="P357" s="146"/>
      <c r="Q357" s="146"/>
      <c r="R357" s="146"/>
      <c r="S357" s="146"/>
      <c r="T357" s="146"/>
      <c r="U357" s="146"/>
      <c r="V357" s="146"/>
      <c r="W357" s="146"/>
      <c r="X357" s="146"/>
      <c r="Y357" s="146"/>
      <c r="Z357" s="146"/>
      <c r="AA357" s="146"/>
      <c r="AB357" s="139" t="s">
        <v>555</v>
      </c>
    </row>
    <row r="358" spans="1:28" x14ac:dyDescent="0.25">
      <c r="A358" s="137" t="s">
        <v>482</v>
      </c>
      <c r="B358" s="137" t="s">
        <v>17891</v>
      </c>
      <c r="C358" s="137" t="s">
        <v>17892</v>
      </c>
      <c r="D358" s="138" t="s">
        <v>21697</v>
      </c>
      <c r="E358" s="138">
        <v>0.66</v>
      </c>
      <c r="F358" s="138">
        <v>0.99954819253000005</v>
      </c>
      <c r="G358" s="138">
        <v>5</v>
      </c>
      <c r="H358" s="138" t="s">
        <v>21675</v>
      </c>
      <c r="I358" s="134" t="s">
        <v>21676</v>
      </c>
      <c r="J358" s="138"/>
      <c r="K358" s="144"/>
      <c r="L358" s="144"/>
      <c r="M358" s="144"/>
      <c r="N358" s="144"/>
      <c r="O358" s="144"/>
      <c r="P358" s="144"/>
      <c r="Q358" s="144"/>
      <c r="R358" s="144"/>
      <c r="S358" s="144"/>
      <c r="T358" s="144"/>
      <c r="U358" s="144"/>
      <c r="V358" s="144"/>
      <c r="W358" s="144"/>
      <c r="X358" s="144"/>
      <c r="Y358" s="144"/>
      <c r="Z358" s="144"/>
      <c r="AA358" s="144"/>
      <c r="AB358" s="139" t="s">
        <v>555</v>
      </c>
    </row>
    <row r="359" spans="1:28" x14ac:dyDescent="0.25">
      <c r="A359" s="137" t="s">
        <v>482</v>
      </c>
      <c r="B359" s="137" t="s">
        <v>18127</v>
      </c>
      <c r="C359" s="137" t="s">
        <v>22077</v>
      </c>
      <c r="D359" s="138" t="s">
        <v>21669</v>
      </c>
      <c r="E359" s="138">
        <v>0.03</v>
      </c>
      <c r="F359" s="140">
        <v>3.2143530449000001E-4</v>
      </c>
      <c r="G359" s="138">
        <v>1</v>
      </c>
      <c r="H359" s="138" t="s">
        <v>21675</v>
      </c>
      <c r="I359" s="138" t="s">
        <v>21695</v>
      </c>
      <c r="J359" s="138">
        <v>1.3426423200859291E-4</v>
      </c>
      <c r="K359" s="139">
        <v>5</v>
      </c>
      <c r="L359" s="142">
        <f>SUM(N359,Q359,T359,W359,Z359)</f>
        <v>2</v>
      </c>
      <c r="M359" s="139">
        <v>0</v>
      </c>
      <c r="N359" s="139">
        <v>2</v>
      </c>
      <c r="O359" s="139">
        <v>14896</v>
      </c>
      <c r="P359" s="139">
        <v>1.3426423200859291E-4</v>
      </c>
      <c r="Q359" s="139">
        <v>0</v>
      </c>
      <c r="R359" s="139">
        <v>34162</v>
      </c>
      <c r="S359" s="139">
        <v>0</v>
      </c>
      <c r="T359" s="139">
        <v>0</v>
      </c>
      <c r="U359" s="139">
        <v>17690</v>
      </c>
      <c r="V359" s="139">
        <v>0</v>
      </c>
      <c r="W359" s="139">
        <v>0</v>
      </c>
      <c r="X359" s="139">
        <v>102336</v>
      </c>
      <c r="Y359" s="139">
        <v>0</v>
      </c>
      <c r="Z359" s="139">
        <v>0</v>
      </c>
      <c r="AA359" s="139">
        <v>30464</v>
      </c>
      <c r="AB359" s="143">
        <v>0</v>
      </c>
    </row>
    <row r="360" spans="1:28" x14ac:dyDescent="0.25">
      <c r="A360" s="137" t="s">
        <v>482</v>
      </c>
      <c r="B360" s="137" t="s">
        <v>18197</v>
      </c>
      <c r="C360" s="137" t="s">
        <v>18198</v>
      </c>
      <c r="D360" s="138" t="s">
        <v>21669</v>
      </c>
      <c r="E360" s="138">
        <v>0.03</v>
      </c>
      <c r="F360" s="138">
        <v>1.2375645875999999E-2</v>
      </c>
      <c r="G360" s="138">
        <v>2</v>
      </c>
      <c r="H360" s="138" t="s">
        <v>21675</v>
      </c>
      <c r="I360" s="134" t="s">
        <v>21689</v>
      </c>
      <c r="J360" s="138">
        <v>6.4859255415747821E-5</v>
      </c>
      <c r="K360" s="142">
        <v>1</v>
      </c>
      <c r="L360" s="142">
        <f>SUM(N360,Q360,T360,W360,Z360)</f>
        <v>1</v>
      </c>
      <c r="M360" s="142">
        <v>0</v>
      </c>
      <c r="N360" s="142">
        <v>0</v>
      </c>
      <c r="O360" s="142">
        <v>8708</v>
      </c>
      <c r="P360" s="142">
        <v>0</v>
      </c>
      <c r="Q360" s="142">
        <v>0</v>
      </c>
      <c r="R360" s="142">
        <v>848</v>
      </c>
      <c r="S360" s="142">
        <v>0</v>
      </c>
      <c r="T360" s="142">
        <v>0</v>
      </c>
      <c r="U360" s="142">
        <v>1558</v>
      </c>
      <c r="V360" s="142">
        <v>0</v>
      </c>
      <c r="W360" s="142">
        <v>1</v>
      </c>
      <c r="X360" s="142">
        <v>15418</v>
      </c>
      <c r="Y360" s="142">
        <v>6.4859255415747821E-5</v>
      </c>
      <c r="Z360" s="142">
        <v>0</v>
      </c>
      <c r="AA360" s="142">
        <v>0</v>
      </c>
      <c r="AB360" s="139" t="s">
        <v>555</v>
      </c>
    </row>
    <row r="361" spans="1:28" x14ac:dyDescent="0.25">
      <c r="A361" s="137" t="s">
        <v>482</v>
      </c>
      <c r="B361" s="137" t="s">
        <v>18490</v>
      </c>
      <c r="C361" s="137" t="s">
        <v>22078</v>
      </c>
      <c r="D361" s="138" t="s">
        <v>21669</v>
      </c>
      <c r="E361" s="138">
        <v>0.03</v>
      </c>
      <c r="F361" s="138">
        <v>7.0322243959000004E-3</v>
      </c>
      <c r="G361" s="138">
        <v>2</v>
      </c>
      <c r="H361" s="138" t="s">
        <v>21675</v>
      </c>
      <c r="I361" s="134" t="s">
        <v>21676</v>
      </c>
      <c r="J361" s="138"/>
      <c r="K361" s="144"/>
      <c r="L361" s="144"/>
      <c r="M361" s="144"/>
      <c r="N361" s="144"/>
      <c r="O361" s="144"/>
      <c r="P361" s="144"/>
      <c r="Q361" s="144"/>
      <c r="R361" s="144"/>
      <c r="S361" s="144"/>
      <c r="T361" s="144"/>
      <c r="U361" s="144"/>
      <c r="V361" s="144"/>
      <c r="W361" s="144"/>
      <c r="X361" s="144"/>
      <c r="Y361" s="144"/>
      <c r="Z361" s="144"/>
      <c r="AA361" s="144"/>
      <c r="AB361" s="139" t="s">
        <v>555</v>
      </c>
    </row>
    <row r="362" spans="1:28" x14ac:dyDescent="0.25">
      <c r="A362" s="137" t="s">
        <v>482</v>
      </c>
      <c r="B362" s="137" t="s">
        <v>18570</v>
      </c>
      <c r="C362" s="137" t="s">
        <v>22079</v>
      </c>
      <c r="D362" s="138" t="s">
        <v>21697</v>
      </c>
      <c r="E362" s="138">
        <v>0.81</v>
      </c>
      <c r="F362" s="138">
        <v>0.9814261943</v>
      </c>
      <c r="G362" s="138">
        <v>4</v>
      </c>
      <c r="H362" s="138" t="s">
        <v>21675</v>
      </c>
      <c r="I362" s="134" t="s">
        <v>21676</v>
      </c>
      <c r="J362" s="138"/>
      <c r="K362" s="144"/>
      <c r="L362" s="144"/>
      <c r="M362" s="144"/>
      <c r="N362" s="144"/>
      <c r="O362" s="144"/>
      <c r="P362" s="144"/>
      <c r="Q362" s="144"/>
      <c r="R362" s="144"/>
      <c r="S362" s="144"/>
      <c r="T362" s="144"/>
      <c r="U362" s="144"/>
      <c r="V362" s="144"/>
      <c r="W362" s="144"/>
      <c r="X362" s="144"/>
      <c r="Y362" s="144"/>
      <c r="Z362" s="144"/>
      <c r="AA362" s="144"/>
      <c r="AB362" s="139" t="s">
        <v>555</v>
      </c>
    </row>
    <row r="363" spans="1:28" x14ac:dyDescent="0.25">
      <c r="A363" s="137" t="s">
        <v>482</v>
      </c>
      <c r="B363" s="137" t="s">
        <v>18698</v>
      </c>
      <c r="C363" s="137" t="s">
        <v>22080</v>
      </c>
      <c r="D363" s="138" t="s">
        <v>21669</v>
      </c>
      <c r="E363" s="138">
        <v>0.03</v>
      </c>
      <c r="F363" s="140">
        <v>6.9552310183999995E-4</v>
      </c>
      <c r="G363" s="138">
        <v>1</v>
      </c>
      <c r="H363" s="141" t="s">
        <v>21678</v>
      </c>
      <c r="I363" s="138" t="s">
        <v>21695</v>
      </c>
      <c r="J363" s="138">
        <v>4.5958899613000002E-4</v>
      </c>
      <c r="K363" s="139">
        <v>15</v>
      </c>
      <c r="L363" s="142">
        <f t="shared" ref="L363:L368" si="7">SUM(N363,Q363,T363,W363,Z363)</f>
        <v>14</v>
      </c>
      <c r="M363" s="139">
        <v>0</v>
      </c>
      <c r="N363" s="139">
        <v>0</v>
      </c>
      <c r="O363" s="139">
        <v>14892</v>
      </c>
      <c r="P363" s="139">
        <v>0</v>
      </c>
      <c r="Q363" s="139">
        <v>0</v>
      </c>
      <c r="R363" s="139">
        <v>34194</v>
      </c>
      <c r="S363" s="139">
        <v>0</v>
      </c>
      <c r="T363" s="139">
        <v>0</v>
      </c>
      <c r="U363" s="139">
        <v>17692</v>
      </c>
      <c r="V363" s="139">
        <v>0</v>
      </c>
      <c r="W363" s="139">
        <v>0</v>
      </c>
      <c r="X363" s="139">
        <v>102344</v>
      </c>
      <c r="Y363" s="139">
        <v>0</v>
      </c>
      <c r="Z363" s="139">
        <v>14</v>
      </c>
      <c r="AA363" s="139">
        <v>30462</v>
      </c>
      <c r="AB363" s="143">
        <v>4.5958899613000002E-4</v>
      </c>
    </row>
    <row r="364" spans="1:28" x14ac:dyDescent="0.25">
      <c r="A364" s="137" t="s">
        <v>482</v>
      </c>
      <c r="B364" s="137" t="s">
        <v>18703</v>
      </c>
      <c r="C364" s="137" t="s">
        <v>22081</v>
      </c>
      <c r="D364" s="138" t="s">
        <v>21669</v>
      </c>
      <c r="E364" s="138">
        <v>0.03</v>
      </c>
      <c r="F364" s="140">
        <v>1.0181739535E-5</v>
      </c>
      <c r="G364" s="138">
        <v>1</v>
      </c>
      <c r="H364" s="141" t="s">
        <v>21678</v>
      </c>
      <c r="I364" s="134" t="s">
        <v>21679</v>
      </c>
      <c r="J364" s="138">
        <v>6.8356704816218119E-5</v>
      </c>
      <c r="K364" s="139">
        <v>7</v>
      </c>
      <c r="L364" s="142">
        <f t="shared" si="7"/>
        <v>7</v>
      </c>
      <c r="M364" s="139">
        <v>0</v>
      </c>
      <c r="N364" s="139">
        <v>0</v>
      </c>
      <c r="O364" s="139">
        <v>14894</v>
      </c>
      <c r="P364" s="139">
        <v>0</v>
      </c>
      <c r="Q364" s="139">
        <v>0</v>
      </c>
      <c r="R364" s="139">
        <v>34194</v>
      </c>
      <c r="S364" s="139">
        <v>0</v>
      </c>
      <c r="T364" s="139">
        <v>0</v>
      </c>
      <c r="U364" s="139">
        <v>17690</v>
      </c>
      <c r="V364" s="139">
        <v>0</v>
      </c>
      <c r="W364" s="139">
        <v>7</v>
      </c>
      <c r="X364" s="139">
        <v>102404</v>
      </c>
      <c r="Y364" s="139">
        <v>6.8356704816218119E-5</v>
      </c>
      <c r="Z364" s="139">
        <v>0</v>
      </c>
      <c r="AA364" s="139">
        <v>30450</v>
      </c>
      <c r="AB364" s="143">
        <v>0</v>
      </c>
    </row>
    <row r="365" spans="1:28" x14ac:dyDescent="0.25">
      <c r="A365" s="137" t="s">
        <v>482</v>
      </c>
      <c r="B365" s="137" t="s">
        <v>18713</v>
      </c>
      <c r="C365" s="137" t="s">
        <v>22082</v>
      </c>
      <c r="D365" s="138" t="s">
        <v>21669</v>
      </c>
      <c r="E365" s="138">
        <v>0.02</v>
      </c>
      <c r="F365" s="140">
        <v>7.1725145570999998E-10</v>
      </c>
      <c r="G365" s="138">
        <v>1</v>
      </c>
      <c r="H365" s="141" t="s">
        <v>21678</v>
      </c>
      <c r="I365" s="138" t="s">
        <v>21682</v>
      </c>
      <c r="J365" s="138">
        <v>9.1225390359809914E-3</v>
      </c>
      <c r="K365" s="142">
        <v>234</v>
      </c>
      <c r="L365" s="142">
        <f t="shared" si="7"/>
        <v>229</v>
      </c>
      <c r="M365" s="142">
        <v>3</v>
      </c>
      <c r="N365" s="142">
        <v>215</v>
      </c>
      <c r="O365" s="142">
        <v>23568</v>
      </c>
      <c r="P365" s="142">
        <v>9.1225390359809914E-3</v>
      </c>
      <c r="Q365" s="142">
        <v>10</v>
      </c>
      <c r="R365" s="142">
        <v>35058</v>
      </c>
      <c r="S365" s="142">
        <v>2.8524159963489077E-4</v>
      </c>
      <c r="T365" s="142">
        <v>0</v>
      </c>
      <c r="U365" s="142">
        <v>19248</v>
      </c>
      <c r="V365" s="142">
        <v>0</v>
      </c>
      <c r="W365" s="142">
        <v>4</v>
      </c>
      <c r="X365" s="142">
        <v>118022</v>
      </c>
      <c r="Y365" s="142">
        <v>3.389198623985359E-5</v>
      </c>
      <c r="Z365" s="142">
        <v>0</v>
      </c>
      <c r="AA365" s="142">
        <v>30504</v>
      </c>
      <c r="AB365" s="143">
        <v>0</v>
      </c>
    </row>
    <row r="366" spans="1:28" x14ac:dyDescent="0.25">
      <c r="A366" s="137" t="s">
        <v>482</v>
      </c>
      <c r="B366" s="137" t="s">
        <v>18718</v>
      </c>
      <c r="C366" s="137" t="s">
        <v>22083</v>
      </c>
      <c r="D366" s="138" t="s">
        <v>21669</v>
      </c>
      <c r="E366" s="138">
        <v>0.03</v>
      </c>
      <c r="F366" s="138">
        <v>5.4160962195000002E-3</v>
      </c>
      <c r="G366" s="138">
        <v>2</v>
      </c>
      <c r="H366" s="138" t="s">
        <v>21675</v>
      </c>
      <c r="I366" s="138" t="s">
        <v>21773</v>
      </c>
      <c r="J366" s="138">
        <v>9.7614306352739056E-6</v>
      </c>
      <c r="K366" s="139">
        <v>1</v>
      </c>
      <c r="L366" s="142">
        <f t="shared" si="7"/>
        <v>1</v>
      </c>
      <c r="M366" s="139">
        <v>0</v>
      </c>
      <c r="N366" s="139">
        <v>0</v>
      </c>
      <c r="O366" s="139">
        <v>14896</v>
      </c>
      <c r="P366" s="139">
        <v>0</v>
      </c>
      <c r="Q366" s="139">
        <v>0</v>
      </c>
      <c r="R366" s="139">
        <v>34190</v>
      </c>
      <c r="S366" s="139">
        <v>0</v>
      </c>
      <c r="T366" s="139">
        <v>0</v>
      </c>
      <c r="U366" s="139">
        <v>17690</v>
      </c>
      <c r="V366" s="139">
        <v>0</v>
      </c>
      <c r="W366" s="139">
        <v>1</v>
      </c>
      <c r="X366" s="139">
        <v>102444</v>
      </c>
      <c r="Y366" s="139">
        <v>9.7614306352739056E-6</v>
      </c>
      <c r="Z366" s="139">
        <v>0</v>
      </c>
      <c r="AA366" s="139">
        <v>30452</v>
      </c>
      <c r="AB366" s="143">
        <v>0</v>
      </c>
    </row>
    <row r="367" spans="1:28" x14ac:dyDescent="0.25">
      <c r="A367" s="137" t="s">
        <v>482</v>
      </c>
      <c r="B367" s="137" t="s">
        <v>18759</v>
      </c>
      <c r="C367" s="137" t="s">
        <v>22084</v>
      </c>
      <c r="D367" s="138" t="s">
        <v>21669</v>
      </c>
      <c r="E367" s="138">
        <v>0.02</v>
      </c>
      <c r="F367" s="140">
        <v>1.5532670724000001E-6</v>
      </c>
      <c r="G367" s="138">
        <v>1</v>
      </c>
      <c r="H367" s="141" t="s">
        <v>21678</v>
      </c>
      <c r="I367" s="138" t="s">
        <v>21682</v>
      </c>
      <c r="J367" s="138">
        <v>3.4299968818210166E-3</v>
      </c>
      <c r="K367" s="139">
        <v>77</v>
      </c>
      <c r="L367" s="142">
        <f t="shared" si="7"/>
        <v>76</v>
      </c>
      <c r="M367" s="139">
        <v>0</v>
      </c>
      <c r="N367" s="139">
        <v>7</v>
      </c>
      <c r="O367" s="139">
        <v>23604</v>
      </c>
      <c r="P367" s="139">
        <v>2.9655990510083039E-4</v>
      </c>
      <c r="Q367" s="139">
        <v>0</v>
      </c>
      <c r="R367" s="139">
        <v>35072</v>
      </c>
      <c r="S367" s="139">
        <v>0</v>
      </c>
      <c r="T367" s="139">
        <v>66</v>
      </c>
      <c r="U367" s="139">
        <v>19242</v>
      </c>
      <c r="V367" s="139">
        <v>3.4299968818210166E-3</v>
      </c>
      <c r="W367" s="139">
        <v>3</v>
      </c>
      <c r="X367" s="139">
        <v>118098</v>
      </c>
      <c r="Y367" s="139">
        <v>2.5402631712645428E-5</v>
      </c>
      <c r="Z367" s="139">
        <v>0</v>
      </c>
      <c r="AA367" s="139">
        <v>30512</v>
      </c>
      <c r="AB367" s="143">
        <v>0</v>
      </c>
    </row>
    <row r="368" spans="1:28" x14ac:dyDescent="0.25">
      <c r="A368" s="137" t="s">
        <v>482</v>
      </c>
      <c r="B368" s="137" t="s">
        <v>21566</v>
      </c>
      <c r="C368" s="137" t="s">
        <v>57</v>
      </c>
      <c r="D368" s="138" t="s">
        <v>21669</v>
      </c>
      <c r="E368" s="138">
        <v>0.04</v>
      </c>
      <c r="F368" s="140">
        <v>5.5544386907999998E-18</v>
      </c>
      <c r="G368" s="138">
        <v>1</v>
      </c>
      <c r="H368" s="141" t="s">
        <v>21678</v>
      </c>
      <c r="I368" s="138" t="s">
        <v>21682</v>
      </c>
      <c r="J368" s="138">
        <v>1.6850412369388136E-3</v>
      </c>
      <c r="K368" s="139">
        <v>411</v>
      </c>
      <c r="L368" s="142">
        <f t="shared" si="7"/>
        <v>247</v>
      </c>
      <c r="M368" s="139">
        <v>0</v>
      </c>
      <c r="N368" s="139">
        <v>6</v>
      </c>
      <c r="O368" s="139">
        <v>23602</v>
      </c>
      <c r="P368" s="139">
        <v>2.5421574442843829E-4</v>
      </c>
      <c r="Q368" s="139">
        <v>31</v>
      </c>
      <c r="R368" s="139">
        <v>35068</v>
      </c>
      <c r="S368" s="139">
        <v>8.8399680620508724E-4</v>
      </c>
      <c r="T368" s="139">
        <v>0</v>
      </c>
      <c r="U368" s="139">
        <v>19248</v>
      </c>
      <c r="V368" s="139">
        <v>0</v>
      </c>
      <c r="W368" s="139">
        <v>199</v>
      </c>
      <c r="X368" s="139">
        <v>118098</v>
      </c>
      <c r="Y368" s="139">
        <v>1.6850412369388136E-3</v>
      </c>
      <c r="Z368" s="139">
        <v>11</v>
      </c>
      <c r="AA368" s="139">
        <v>30508</v>
      </c>
      <c r="AB368" s="143">
        <v>3.6056116428E-4</v>
      </c>
    </row>
    <row r="369" spans="1:28" x14ac:dyDescent="0.25">
      <c r="A369" s="137" t="s">
        <v>482</v>
      </c>
      <c r="B369" s="137" t="s">
        <v>22085</v>
      </c>
      <c r="C369" s="137" t="s">
        <v>555</v>
      </c>
      <c r="D369" s="138" t="s">
        <v>21669</v>
      </c>
      <c r="E369" s="138">
        <v>0.02</v>
      </c>
      <c r="F369" s="138">
        <v>9.4183287056000004E-3</v>
      </c>
      <c r="G369" s="138">
        <v>2</v>
      </c>
      <c r="H369" s="138" t="s">
        <v>21675</v>
      </c>
      <c r="I369" s="134" t="s">
        <v>21676</v>
      </c>
      <c r="J369" s="138"/>
      <c r="K369" s="146"/>
      <c r="L369" s="146"/>
      <c r="M369" s="146"/>
      <c r="N369" s="146"/>
      <c r="O369" s="146"/>
      <c r="P369" s="146"/>
      <c r="Q369" s="146"/>
      <c r="R369" s="146"/>
      <c r="S369" s="146"/>
      <c r="T369" s="146"/>
      <c r="U369" s="146"/>
      <c r="V369" s="146"/>
      <c r="W369" s="146"/>
      <c r="X369" s="146"/>
      <c r="Y369" s="146"/>
      <c r="Z369" s="146"/>
      <c r="AA369" s="146"/>
      <c r="AB369" s="139" t="s">
        <v>555</v>
      </c>
    </row>
    <row r="370" spans="1:28" x14ac:dyDescent="0.25">
      <c r="A370" s="137" t="s">
        <v>482</v>
      </c>
      <c r="B370" s="137" t="s">
        <v>21271</v>
      </c>
      <c r="C370" s="137" t="s">
        <v>555</v>
      </c>
      <c r="D370" s="138" t="s">
        <v>21669</v>
      </c>
      <c r="E370" s="138">
        <v>0.04</v>
      </c>
      <c r="F370" s="138">
        <v>1.3077572633999999E-2</v>
      </c>
      <c r="G370" s="138">
        <v>2</v>
      </c>
      <c r="H370" s="138" t="s">
        <v>21675</v>
      </c>
      <c r="I370" s="138" t="s">
        <v>21695</v>
      </c>
      <c r="J370" s="138">
        <v>2.9650965774313793E-4</v>
      </c>
      <c r="K370" s="142">
        <v>7</v>
      </c>
      <c r="L370" s="142">
        <f>SUM(N370,Q370,T370,W370,Z370)</f>
        <v>7</v>
      </c>
      <c r="M370" s="142">
        <v>0</v>
      </c>
      <c r="N370" s="142">
        <v>7</v>
      </c>
      <c r="O370" s="142">
        <v>23608</v>
      </c>
      <c r="P370" s="142">
        <v>2.9650965774313793E-4</v>
      </c>
      <c r="Q370" s="142">
        <v>0</v>
      </c>
      <c r="R370" s="142">
        <v>35064</v>
      </c>
      <c r="S370" s="142">
        <v>0</v>
      </c>
      <c r="T370" s="142">
        <v>0</v>
      </c>
      <c r="U370" s="142">
        <v>19248</v>
      </c>
      <c r="V370" s="142">
        <v>0</v>
      </c>
      <c r="W370" s="142">
        <v>0</v>
      </c>
      <c r="X370" s="142">
        <v>118108</v>
      </c>
      <c r="Y370" s="142">
        <v>0</v>
      </c>
      <c r="Z370" s="142">
        <v>0</v>
      </c>
      <c r="AA370" s="142">
        <v>30502</v>
      </c>
      <c r="AB370" s="143">
        <v>0</v>
      </c>
    </row>
    <row r="371" spans="1:28" x14ac:dyDescent="0.25">
      <c r="A371" s="137" t="s">
        <v>482</v>
      </c>
      <c r="B371" s="137" t="s">
        <v>21272</v>
      </c>
      <c r="C371" s="137" t="s">
        <v>555</v>
      </c>
      <c r="D371" s="138" t="s">
        <v>21669</v>
      </c>
      <c r="E371" s="138">
        <v>0.04</v>
      </c>
      <c r="F371" s="138">
        <v>5.6908072175999996E-3</v>
      </c>
      <c r="G371" s="138">
        <v>2</v>
      </c>
      <c r="H371" s="141" t="s">
        <v>21678</v>
      </c>
      <c r="I371" s="134" t="s">
        <v>21676</v>
      </c>
      <c r="J371" s="138"/>
      <c r="K371" s="144"/>
      <c r="L371" s="144"/>
      <c r="M371" s="144"/>
      <c r="N371" s="144"/>
      <c r="O371" s="144"/>
      <c r="P371" s="144"/>
      <c r="Q371" s="144"/>
      <c r="R371" s="144"/>
      <c r="S371" s="144"/>
      <c r="T371" s="144"/>
      <c r="U371" s="144"/>
      <c r="V371" s="144"/>
      <c r="W371" s="144"/>
      <c r="X371" s="144"/>
      <c r="Y371" s="144"/>
      <c r="Z371" s="144"/>
      <c r="AA371" s="144"/>
      <c r="AB371" s="139" t="s">
        <v>555</v>
      </c>
    </row>
    <row r="372" spans="1:28" x14ac:dyDescent="0.25">
      <c r="A372" s="137" t="s">
        <v>482</v>
      </c>
      <c r="B372" s="137" t="s">
        <v>22086</v>
      </c>
      <c r="C372" s="137" t="s">
        <v>555</v>
      </c>
      <c r="D372" s="138" t="s">
        <v>21669</v>
      </c>
      <c r="E372" s="138">
        <v>0.02</v>
      </c>
      <c r="F372" s="138">
        <v>2.1784330385000001E-3</v>
      </c>
      <c r="G372" s="138">
        <v>2</v>
      </c>
      <c r="H372" s="138" t="s">
        <v>21675</v>
      </c>
      <c r="I372" s="134" t="s">
        <v>21679</v>
      </c>
      <c r="J372" s="138">
        <v>2.9218123027776694E-5</v>
      </c>
      <c r="K372" s="139">
        <v>3</v>
      </c>
      <c r="L372" s="142">
        <f>SUM(N372,Q372,T372,W372,Z372)</f>
        <v>3</v>
      </c>
      <c r="M372" s="139">
        <v>0</v>
      </c>
      <c r="N372" s="139">
        <v>0</v>
      </c>
      <c r="O372" s="139">
        <v>14888</v>
      </c>
      <c r="P372" s="139">
        <v>0</v>
      </c>
      <c r="Q372" s="139">
        <v>0</v>
      </c>
      <c r="R372" s="139">
        <v>34210</v>
      </c>
      <c r="S372" s="139">
        <v>0</v>
      </c>
      <c r="T372" s="139">
        <v>0</v>
      </c>
      <c r="U372" s="139">
        <v>17688</v>
      </c>
      <c r="V372" s="139">
        <v>0</v>
      </c>
      <c r="W372" s="139">
        <v>3</v>
      </c>
      <c r="X372" s="139">
        <v>102676</v>
      </c>
      <c r="Y372" s="139">
        <v>2.9218123027776694E-5</v>
      </c>
      <c r="Z372" s="139">
        <v>0</v>
      </c>
      <c r="AA372" s="139">
        <v>30494</v>
      </c>
      <c r="AB372" s="143">
        <v>0</v>
      </c>
    </row>
    <row r="373" spans="1:28" x14ac:dyDescent="0.25">
      <c r="A373" s="137" t="s">
        <v>482</v>
      </c>
      <c r="B373" s="137" t="s">
        <v>21273</v>
      </c>
      <c r="C373" s="137" t="s">
        <v>555</v>
      </c>
      <c r="D373" s="138" t="s">
        <v>21669</v>
      </c>
      <c r="E373" s="138">
        <v>0.02</v>
      </c>
      <c r="F373" s="140">
        <v>1.3507896039E-6</v>
      </c>
      <c r="G373" s="138">
        <v>1</v>
      </c>
      <c r="H373" s="138" t="s">
        <v>21675</v>
      </c>
      <c r="I373" s="134" t="s">
        <v>21679</v>
      </c>
      <c r="J373" s="138">
        <v>7.6787877753698618E-5</v>
      </c>
      <c r="K373" s="139">
        <v>11</v>
      </c>
      <c r="L373" s="142">
        <f>SUM(N373,Q373,T373,W373,Z373)</f>
        <v>11</v>
      </c>
      <c r="M373" s="139">
        <v>0</v>
      </c>
      <c r="N373" s="139">
        <v>1</v>
      </c>
      <c r="O373" s="139">
        <v>23380</v>
      </c>
      <c r="P373" s="139">
        <v>4.2771599657827206E-5</v>
      </c>
      <c r="Q373" s="139">
        <v>0</v>
      </c>
      <c r="R373" s="139">
        <v>34872</v>
      </c>
      <c r="S373" s="139">
        <v>0</v>
      </c>
      <c r="T373" s="139">
        <v>0</v>
      </c>
      <c r="U373" s="139">
        <v>19194</v>
      </c>
      <c r="V373" s="139">
        <v>0</v>
      </c>
      <c r="W373" s="139">
        <v>9</v>
      </c>
      <c r="X373" s="139">
        <v>117206</v>
      </c>
      <c r="Y373" s="139">
        <v>7.6787877753698618E-5</v>
      </c>
      <c r="Z373" s="139">
        <v>1</v>
      </c>
      <c r="AA373" s="139">
        <v>30188</v>
      </c>
      <c r="AB373" s="147">
        <v>3.3125745329000001E-5</v>
      </c>
    </row>
    <row r="374" spans="1:28" x14ac:dyDescent="0.25">
      <c r="A374" s="137" t="s">
        <v>482</v>
      </c>
      <c r="B374" s="137" t="s">
        <v>22087</v>
      </c>
      <c r="C374" s="137" t="s">
        <v>22088</v>
      </c>
      <c r="D374" s="138" t="s">
        <v>21669</v>
      </c>
      <c r="E374" s="138">
        <v>0.02</v>
      </c>
      <c r="F374" s="138">
        <v>6.4882400648999996E-3</v>
      </c>
      <c r="G374" s="138">
        <v>2</v>
      </c>
      <c r="H374" s="138" t="s">
        <v>21675</v>
      </c>
      <c r="I374" s="138" t="s">
        <v>21684</v>
      </c>
      <c r="J374" s="138">
        <v>1.0958371158085851E-2</v>
      </c>
      <c r="K374" s="139">
        <v>206</v>
      </c>
      <c r="L374" s="142">
        <f>SUM(N374,Q374,T374,W374,Z374)</f>
        <v>184</v>
      </c>
      <c r="M374" s="139">
        <v>2</v>
      </c>
      <c r="N374" s="139">
        <v>10</v>
      </c>
      <c r="O374" s="139">
        <v>8714</v>
      </c>
      <c r="P374" s="139">
        <v>1.1475786091347257E-3</v>
      </c>
      <c r="Q374" s="139">
        <v>5</v>
      </c>
      <c r="R374" s="139">
        <v>848</v>
      </c>
      <c r="S374" s="139">
        <v>5.89622641509434E-3</v>
      </c>
      <c r="T374" s="139">
        <v>0</v>
      </c>
      <c r="U374" s="139">
        <v>1560</v>
      </c>
      <c r="V374" s="139">
        <v>0</v>
      </c>
      <c r="W374" s="139">
        <v>169</v>
      </c>
      <c r="X374" s="139">
        <v>15422</v>
      </c>
      <c r="Y374" s="139">
        <v>1.0958371158085851E-2</v>
      </c>
      <c r="Z374" s="139">
        <v>0</v>
      </c>
      <c r="AA374" s="139">
        <v>0</v>
      </c>
      <c r="AB374" s="139" t="s">
        <v>555</v>
      </c>
    </row>
    <row r="375" spans="1:28" x14ac:dyDescent="0.25">
      <c r="A375" s="137" t="s">
        <v>482</v>
      </c>
      <c r="B375" s="137" t="s">
        <v>22089</v>
      </c>
      <c r="C375" s="137" t="s">
        <v>22090</v>
      </c>
      <c r="D375" s="138" t="s">
        <v>21669</v>
      </c>
      <c r="E375" s="138">
        <v>0.02</v>
      </c>
      <c r="F375" s="140">
        <v>9.2532752120999995E-4</v>
      </c>
      <c r="G375" s="138">
        <v>1</v>
      </c>
      <c r="H375" s="138" t="s">
        <v>21675</v>
      </c>
      <c r="I375" s="138" t="s">
        <v>21705</v>
      </c>
      <c r="J375" s="138">
        <v>1.9591708788840563E-5</v>
      </c>
      <c r="K375" s="142">
        <v>2</v>
      </c>
      <c r="L375" s="142">
        <f>SUM(N375,Q375,T375,W375,Z375)</f>
        <v>2</v>
      </c>
      <c r="M375" s="142">
        <v>0</v>
      </c>
      <c r="N375" s="142">
        <v>0</v>
      </c>
      <c r="O375" s="142">
        <v>14542</v>
      </c>
      <c r="P375" s="142">
        <v>0</v>
      </c>
      <c r="Q375" s="142">
        <v>0</v>
      </c>
      <c r="R375" s="142">
        <v>34032</v>
      </c>
      <c r="S375" s="142">
        <v>0</v>
      </c>
      <c r="T375" s="142">
        <v>0</v>
      </c>
      <c r="U375" s="142">
        <v>17632</v>
      </c>
      <c r="V375" s="142">
        <v>0</v>
      </c>
      <c r="W375" s="142">
        <v>2</v>
      </c>
      <c r="X375" s="142">
        <v>102084</v>
      </c>
      <c r="Y375" s="142">
        <v>1.9591708788840563E-5</v>
      </c>
      <c r="Z375" s="142">
        <v>0</v>
      </c>
      <c r="AA375" s="142">
        <v>30416</v>
      </c>
      <c r="AB375" s="143">
        <v>0</v>
      </c>
    </row>
    <row r="376" spans="1:28" x14ac:dyDescent="0.25">
      <c r="A376" s="137" t="s">
        <v>482</v>
      </c>
      <c r="B376" s="137" t="s">
        <v>22091</v>
      </c>
      <c r="C376" s="137" t="s">
        <v>22092</v>
      </c>
      <c r="D376" s="138" t="s">
        <v>21669</v>
      </c>
      <c r="E376" s="138">
        <v>0.02</v>
      </c>
      <c r="F376" s="138">
        <v>5.3057922302999997E-3</v>
      </c>
      <c r="G376" s="138">
        <v>2</v>
      </c>
      <c r="H376" s="138" t="s">
        <v>21675</v>
      </c>
      <c r="I376" s="134" t="s">
        <v>21676</v>
      </c>
      <c r="J376" s="138"/>
      <c r="K376" s="144"/>
      <c r="L376" s="144"/>
      <c r="M376" s="144"/>
      <c r="N376" s="144"/>
      <c r="O376" s="144"/>
      <c r="P376" s="144"/>
      <c r="Q376" s="144"/>
      <c r="R376" s="144"/>
      <c r="S376" s="144"/>
      <c r="T376" s="144"/>
      <c r="U376" s="144"/>
      <c r="V376" s="144"/>
      <c r="W376" s="144"/>
      <c r="X376" s="144"/>
      <c r="Y376" s="144"/>
      <c r="Z376" s="144"/>
      <c r="AA376" s="144"/>
      <c r="AB376" s="139" t="s">
        <v>555</v>
      </c>
    </row>
    <row r="377" spans="1:28" x14ac:dyDescent="0.25">
      <c r="A377" s="137" t="s">
        <v>482</v>
      </c>
      <c r="B377" s="137" t="s">
        <v>19087</v>
      </c>
      <c r="C377" s="137" t="s">
        <v>22093</v>
      </c>
      <c r="D377" s="138" t="s">
        <v>21669</v>
      </c>
      <c r="E377" s="138">
        <v>0.02</v>
      </c>
      <c r="F377" s="140">
        <v>5.3061196334999998E-7</v>
      </c>
      <c r="G377" s="138">
        <v>1</v>
      </c>
      <c r="H377" s="141" t="s">
        <v>21678</v>
      </c>
      <c r="I377" s="138" t="s">
        <v>21695</v>
      </c>
      <c r="J377" s="138">
        <v>6.1267210129512071E-4</v>
      </c>
      <c r="K377" s="139">
        <v>77</v>
      </c>
      <c r="L377" s="142">
        <f>SUM(N377,Q377,T377,W377,Z377)</f>
        <v>75</v>
      </c>
      <c r="M377" s="139">
        <v>0</v>
      </c>
      <c r="N377" s="139">
        <v>0</v>
      </c>
      <c r="O377" s="139">
        <v>23494</v>
      </c>
      <c r="P377" s="139">
        <v>0</v>
      </c>
      <c r="Q377" s="139">
        <v>3</v>
      </c>
      <c r="R377" s="139">
        <v>34814</v>
      </c>
      <c r="S377" s="139">
        <v>8.617222956281956E-5</v>
      </c>
      <c r="T377" s="139">
        <v>0</v>
      </c>
      <c r="U377" s="139">
        <v>19206</v>
      </c>
      <c r="V377" s="139">
        <v>0</v>
      </c>
      <c r="W377" s="139">
        <v>72</v>
      </c>
      <c r="X377" s="139">
        <v>117518</v>
      </c>
      <c r="Y377" s="139">
        <v>6.1267210129512071E-4</v>
      </c>
      <c r="Z377" s="139">
        <v>0</v>
      </c>
      <c r="AA377" s="139">
        <v>30358</v>
      </c>
      <c r="AB377" s="143">
        <v>0</v>
      </c>
    </row>
    <row r="378" spans="1:28" x14ac:dyDescent="0.25">
      <c r="A378" s="137" t="s">
        <v>482</v>
      </c>
      <c r="B378" s="137" t="s">
        <v>22094</v>
      </c>
      <c r="C378" s="137" t="s">
        <v>22095</v>
      </c>
      <c r="D378" s="138" t="s">
        <v>21669</v>
      </c>
      <c r="E378" s="138">
        <v>0.02</v>
      </c>
      <c r="F378" s="138">
        <v>7.7635382125999996E-3</v>
      </c>
      <c r="G378" s="138">
        <v>2</v>
      </c>
      <c r="H378" s="138" t="s">
        <v>21675</v>
      </c>
      <c r="I378" s="134" t="s">
        <v>21676</v>
      </c>
      <c r="J378" s="138"/>
      <c r="K378" s="146"/>
      <c r="L378" s="146"/>
      <c r="M378" s="146"/>
      <c r="N378" s="146"/>
      <c r="O378" s="146"/>
      <c r="P378" s="146"/>
      <c r="Q378" s="146"/>
      <c r="R378" s="146"/>
      <c r="S378" s="146"/>
      <c r="T378" s="146"/>
      <c r="U378" s="146"/>
      <c r="V378" s="146"/>
      <c r="W378" s="146"/>
      <c r="X378" s="146"/>
      <c r="Y378" s="146"/>
      <c r="Z378" s="146"/>
      <c r="AA378" s="146"/>
      <c r="AB378" s="139" t="s">
        <v>555</v>
      </c>
    </row>
    <row r="379" spans="1:28" x14ac:dyDescent="0.25">
      <c r="A379" s="137" t="s">
        <v>482</v>
      </c>
      <c r="B379" s="137" t="s">
        <v>21275</v>
      </c>
      <c r="C379" s="137" t="s">
        <v>555</v>
      </c>
      <c r="D379" s="138" t="s">
        <v>21697</v>
      </c>
      <c r="E379" s="138">
        <v>0.34</v>
      </c>
      <c r="F379" s="138">
        <v>0.96881990826999997</v>
      </c>
      <c r="G379" s="138">
        <v>4</v>
      </c>
      <c r="H379" s="138" t="s">
        <v>21675</v>
      </c>
      <c r="I379" s="134" t="s">
        <v>21676</v>
      </c>
      <c r="J379" s="138"/>
      <c r="K379" s="144"/>
      <c r="L379" s="144"/>
      <c r="M379" s="144"/>
      <c r="N379" s="144"/>
      <c r="O379" s="144"/>
      <c r="P379" s="144"/>
      <c r="Q379" s="144"/>
      <c r="R379" s="144"/>
      <c r="S379" s="144"/>
      <c r="T379" s="144"/>
      <c r="U379" s="144"/>
      <c r="V379" s="144"/>
      <c r="W379" s="144"/>
      <c r="X379" s="144"/>
      <c r="Y379" s="144"/>
      <c r="Z379" s="144"/>
      <c r="AA379" s="144"/>
      <c r="AB379" s="139" t="s">
        <v>555</v>
      </c>
    </row>
    <row r="380" spans="1:28" x14ac:dyDescent="0.25">
      <c r="A380" s="137" t="s">
        <v>482</v>
      </c>
      <c r="B380" s="137" t="s">
        <v>22096</v>
      </c>
      <c r="C380" s="137" t="s">
        <v>555</v>
      </c>
      <c r="D380" s="138" t="s">
        <v>21669</v>
      </c>
      <c r="E380" s="138">
        <v>0.34</v>
      </c>
      <c r="F380" s="138">
        <v>0</v>
      </c>
      <c r="G380" s="138">
        <v>1</v>
      </c>
      <c r="H380" s="141" t="s">
        <v>21678</v>
      </c>
      <c r="I380" s="134" t="s">
        <v>21676</v>
      </c>
      <c r="J380" s="138"/>
      <c r="K380" s="144"/>
      <c r="L380" s="144"/>
      <c r="M380" s="144"/>
      <c r="N380" s="144"/>
      <c r="O380" s="144"/>
      <c r="P380" s="144"/>
      <c r="Q380" s="144"/>
      <c r="R380" s="144"/>
      <c r="S380" s="144"/>
      <c r="T380" s="144"/>
      <c r="U380" s="144"/>
      <c r="V380" s="144"/>
      <c r="W380" s="144"/>
      <c r="X380" s="144"/>
      <c r="Y380" s="144"/>
      <c r="Z380" s="144"/>
      <c r="AA380" s="144"/>
      <c r="AB380" s="139" t="s">
        <v>555</v>
      </c>
    </row>
    <row r="381" spans="1:28" x14ac:dyDescent="0.25">
      <c r="A381" s="137" t="s">
        <v>482</v>
      </c>
      <c r="B381" s="137" t="s">
        <v>21279</v>
      </c>
      <c r="C381" s="137" t="s">
        <v>555</v>
      </c>
      <c r="D381" s="138" t="s">
        <v>21669</v>
      </c>
      <c r="E381" s="138">
        <v>0.04</v>
      </c>
      <c r="F381" s="138">
        <v>3.4649690279999999E-3</v>
      </c>
      <c r="G381" s="138">
        <v>2</v>
      </c>
      <c r="H381" s="138" t="s">
        <v>21675</v>
      </c>
      <c r="I381" s="134" t="s">
        <v>21676</v>
      </c>
      <c r="J381" s="138"/>
      <c r="K381" s="144"/>
      <c r="L381" s="144"/>
      <c r="M381" s="144"/>
      <c r="N381" s="144"/>
      <c r="O381" s="144"/>
      <c r="P381" s="144"/>
      <c r="Q381" s="144"/>
      <c r="R381" s="144"/>
      <c r="S381" s="144"/>
      <c r="T381" s="144"/>
      <c r="U381" s="144"/>
      <c r="V381" s="144"/>
      <c r="W381" s="144"/>
      <c r="X381" s="144"/>
      <c r="Y381" s="144"/>
      <c r="Z381" s="144"/>
      <c r="AA381" s="144"/>
      <c r="AB381" s="139" t="s">
        <v>555</v>
      </c>
    </row>
    <row r="382" spans="1:28" x14ac:dyDescent="0.25">
      <c r="A382" s="137" t="s">
        <v>482</v>
      </c>
      <c r="B382" s="137" t="s">
        <v>22097</v>
      </c>
      <c r="C382" s="137" t="s">
        <v>555</v>
      </c>
      <c r="D382" s="138" t="s">
        <v>21669</v>
      </c>
      <c r="E382" s="138">
        <v>0.04</v>
      </c>
      <c r="F382" s="138">
        <v>1.8322004510999999E-2</v>
      </c>
      <c r="G382" s="138">
        <v>2</v>
      </c>
      <c r="H382" s="138" t="s">
        <v>21675</v>
      </c>
      <c r="I382" s="134" t="s">
        <v>21676</v>
      </c>
      <c r="J382" s="138"/>
      <c r="K382" s="144"/>
      <c r="L382" s="144"/>
      <c r="M382" s="144"/>
      <c r="N382" s="144"/>
      <c r="O382" s="144"/>
      <c r="P382" s="144"/>
      <c r="Q382" s="144"/>
      <c r="R382" s="144"/>
      <c r="S382" s="144"/>
      <c r="T382" s="144"/>
      <c r="U382" s="144"/>
      <c r="V382" s="144"/>
      <c r="W382" s="144"/>
      <c r="X382" s="144"/>
      <c r="Y382" s="144"/>
      <c r="Z382" s="144"/>
      <c r="AA382" s="144"/>
      <c r="AB382" s="139" t="s">
        <v>555</v>
      </c>
    </row>
    <row r="383" spans="1:28" x14ac:dyDescent="0.25">
      <c r="A383" s="137" t="s">
        <v>482</v>
      </c>
      <c r="B383" s="137" t="s">
        <v>19296</v>
      </c>
      <c r="C383" s="137" t="s">
        <v>555</v>
      </c>
      <c r="D383" s="138" t="s">
        <v>21669</v>
      </c>
      <c r="E383" s="138">
        <v>0.34</v>
      </c>
      <c r="F383" s="140">
        <v>4.2364095461000003E-3</v>
      </c>
      <c r="G383" s="138">
        <v>1</v>
      </c>
      <c r="H383" s="141" t="s">
        <v>21678</v>
      </c>
      <c r="I383" s="138" t="s">
        <v>21682</v>
      </c>
      <c r="J383" s="138">
        <v>2.4050850369352343E-3</v>
      </c>
      <c r="K383" s="139">
        <v>65</v>
      </c>
      <c r="L383" s="142">
        <f t="shared" ref="L383:L391" si="8">SUM(N383,Q383,T383,W383,Z383)</f>
        <v>65</v>
      </c>
      <c r="M383" s="139">
        <v>1</v>
      </c>
      <c r="N383" s="139">
        <v>56</v>
      </c>
      <c r="O383" s="139">
        <v>23284</v>
      </c>
      <c r="P383" s="139">
        <v>2.4050850369352343E-3</v>
      </c>
      <c r="Q383" s="139">
        <v>6</v>
      </c>
      <c r="R383" s="139">
        <v>34374</v>
      </c>
      <c r="S383" s="139">
        <v>1.7455053237912376E-4</v>
      </c>
      <c r="T383" s="139">
        <v>0</v>
      </c>
      <c r="U383" s="139">
        <v>19104</v>
      </c>
      <c r="V383" s="139">
        <v>0</v>
      </c>
      <c r="W383" s="139">
        <v>1</v>
      </c>
      <c r="X383" s="139">
        <v>116018</v>
      </c>
      <c r="Y383" s="139">
        <v>8.6193521694909416E-6</v>
      </c>
      <c r="Z383" s="139">
        <v>2</v>
      </c>
      <c r="AA383" s="139">
        <v>29622</v>
      </c>
      <c r="AB383" s="147">
        <v>6.7517385726999994E-5</v>
      </c>
    </row>
    <row r="384" spans="1:28" x14ac:dyDescent="0.25">
      <c r="A384" s="137" t="s">
        <v>482</v>
      </c>
      <c r="B384" s="137" t="s">
        <v>19308</v>
      </c>
      <c r="C384" s="137" t="s">
        <v>555</v>
      </c>
      <c r="D384" s="138" t="s">
        <v>21669</v>
      </c>
      <c r="E384" s="138">
        <v>0.04</v>
      </c>
      <c r="F384" s="140">
        <v>1.7604711087E-8</v>
      </c>
      <c r="G384" s="138">
        <v>1</v>
      </c>
      <c r="H384" s="138" t="s">
        <v>21675</v>
      </c>
      <c r="I384" s="138" t="s">
        <v>21695</v>
      </c>
      <c r="J384" s="138">
        <v>7.2279204240379986E-4</v>
      </c>
      <c r="K384" s="139">
        <v>103</v>
      </c>
      <c r="L384" s="142">
        <f t="shared" si="8"/>
        <v>101</v>
      </c>
      <c r="M384" s="139">
        <v>0</v>
      </c>
      <c r="N384" s="139">
        <v>2</v>
      </c>
      <c r="O384" s="139">
        <v>23276</v>
      </c>
      <c r="P384" s="139">
        <v>8.5925416738271185E-5</v>
      </c>
      <c r="Q384" s="139">
        <v>15</v>
      </c>
      <c r="R384" s="139">
        <v>34470</v>
      </c>
      <c r="S384" s="139">
        <v>4.351610095735422E-4</v>
      </c>
      <c r="T384" s="139">
        <v>0</v>
      </c>
      <c r="U384" s="139">
        <v>19106</v>
      </c>
      <c r="V384" s="139">
        <v>0</v>
      </c>
      <c r="W384" s="139">
        <v>84</v>
      </c>
      <c r="X384" s="139">
        <v>116216</v>
      </c>
      <c r="Y384" s="139">
        <v>7.2279204240379986E-4</v>
      </c>
      <c r="Z384" s="139">
        <v>0</v>
      </c>
      <c r="AA384" s="139">
        <v>29730</v>
      </c>
      <c r="AB384" s="143">
        <v>0</v>
      </c>
    </row>
    <row r="385" spans="1:28" x14ac:dyDescent="0.25">
      <c r="A385" s="137" t="s">
        <v>482</v>
      </c>
      <c r="B385" s="137" t="s">
        <v>21280</v>
      </c>
      <c r="C385" s="137" t="s">
        <v>555</v>
      </c>
      <c r="D385" s="138" t="s">
        <v>21669</v>
      </c>
      <c r="E385" s="138">
        <v>0.02</v>
      </c>
      <c r="F385" s="140">
        <v>2.4552898267000001E-8</v>
      </c>
      <c r="G385" s="138">
        <v>1</v>
      </c>
      <c r="H385" s="138" t="s">
        <v>21675</v>
      </c>
      <c r="I385" s="138" t="s">
        <v>21695</v>
      </c>
      <c r="J385" s="138">
        <v>3.2429627707873914E-4</v>
      </c>
      <c r="K385" s="142">
        <v>5</v>
      </c>
      <c r="L385" s="142">
        <f t="shared" si="8"/>
        <v>5</v>
      </c>
      <c r="M385" s="142">
        <v>0</v>
      </c>
      <c r="N385" s="142">
        <v>0</v>
      </c>
      <c r="O385" s="142">
        <v>8710</v>
      </c>
      <c r="P385" s="142">
        <v>0</v>
      </c>
      <c r="Q385" s="142">
        <v>0</v>
      </c>
      <c r="R385" s="142">
        <v>848</v>
      </c>
      <c r="S385" s="142">
        <v>0</v>
      </c>
      <c r="T385" s="142">
        <v>0</v>
      </c>
      <c r="U385" s="142">
        <v>1546</v>
      </c>
      <c r="V385" s="142">
        <v>0</v>
      </c>
      <c r="W385" s="142">
        <v>5</v>
      </c>
      <c r="X385" s="142">
        <v>15418</v>
      </c>
      <c r="Y385" s="142">
        <v>3.2429627707873914E-4</v>
      </c>
      <c r="Z385" s="142">
        <v>0</v>
      </c>
      <c r="AA385" s="142">
        <v>0</v>
      </c>
      <c r="AB385" s="139" t="s">
        <v>555</v>
      </c>
    </row>
    <row r="386" spans="1:28" x14ac:dyDescent="0.25">
      <c r="A386" s="137" t="s">
        <v>482</v>
      </c>
      <c r="B386" s="137" t="s">
        <v>19467</v>
      </c>
      <c r="C386" s="137" t="s">
        <v>555</v>
      </c>
      <c r="D386" s="138" t="s">
        <v>21697</v>
      </c>
      <c r="E386" s="138">
        <v>0.97</v>
      </c>
      <c r="F386" s="138">
        <v>0.99644674035000003</v>
      </c>
      <c r="G386" s="138">
        <v>5</v>
      </c>
      <c r="H386" s="138" t="s">
        <v>21675</v>
      </c>
      <c r="I386" s="134" t="s">
        <v>21689</v>
      </c>
      <c r="J386" s="138">
        <v>5.6715063520871141E-5</v>
      </c>
      <c r="K386" s="139">
        <v>1</v>
      </c>
      <c r="L386" s="142">
        <f t="shared" si="8"/>
        <v>1</v>
      </c>
      <c r="M386" s="139">
        <v>0</v>
      </c>
      <c r="N386" s="139">
        <v>0</v>
      </c>
      <c r="O386" s="139">
        <v>14706</v>
      </c>
      <c r="P386" s="139">
        <v>0</v>
      </c>
      <c r="Q386" s="139">
        <v>0</v>
      </c>
      <c r="R386" s="139">
        <v>33776</v>
      </c>
      <c r="S386" s="139">
        <v>0</v>
      </c>
      <c r="T386" s="139">
        <v>1</v>
      </c>
      <c r="U386" s="139">
        <v>17632</v>
      </c>
      <c r="V386" s="139">
        <v>5.6715063520871141E-5</v>
      </c>
      <c r="W386" s="139">
        <v>0</v>
      </c>
      <c r="X386" s="139">
        <v>101592</v>
      </c>
      <c r="Y386" s="139">
        <v>0</v>
      </c>
      <c r="Z386" s="139">
        <v>0</v>
      </c>
      <c r="AA386" s="139">
        <v>29988</v>
      </c>
      <c r="AB386" s="143">
        <v>0</v>
      </c>
    </row>
    <row r="387" spans="1:28" x14ac:dyDescent="0.25">
      <c r="A387" s="137" t="s">
        <v>482</v>
      </c>
      <c r="B387" s="137" t="s">
        <v>22098</v>
      </c>
      <c r="C387" s="137" t="s">
        <v>22099</v>
      </c>
      <c r="D387" s="138" t="s">
        <v>21669</v>
      </c>
      <c r="E387" s="138">
        <v>0.02</v>
      </c>
      <c r="F387" s="138">
        <v>4.2674253201000004E-3</v>
      </c>
      <c r="G387" s="138">
        <v>2</v>
      </c>
      <c r="H387" s="138" t="s">
        <v>21675</v>
      </c>
      <c r="I387" s="138" t="s">
        <v>21682</v>
      </c>
      <c r="J387" s="138">
        <v>4.6019328118E-3</v>
      </c>
      <c r="K387" s="139">
        <v>140</v>
      </c>
      <c r="L387" s="142">
        <f t="shared" si="8"/>
        <v>140</v>
      </c>
      <c r="M387" s="139">
        <v>2</v>
      </c>
      <c r="N387" s="139">
        <v>0</v>
      </c>
      <c r="O387" s="139">
        <v>14896</v>
      </c>
      <c r="P387" s="139">
        <v>0</v>
      </c>
      <c r="Q387" s="139">
        <v>0</v>
      </c>
      <c r="R387" s="139">
        <v>34056</v>
      </c>
      <c r="S387" s="139">
        <v>0</v>
      </c>
      <c r="T387" s="139">
        <v>0</v>
      </c>
      <c r="U387" s="139">
        <v>17680</v>
      </c>
      <c r="V387" s="139">
        <v>0</v>
      </c>
      <c r="W387" s="139">
        <v>0</v>
      </c>
      <c r="X387" s="139">
        <v>102236</v>
      </c>
      <c r="Y387" s="139">
        <v>0</v>
      </c>
      <c r="Z387" s="139">
        <v>140</v>
      </c>
      <c r="AA387" s="139">
        <v>30422</v>
      </c>
      <c r="AB387" s="143">
        <v>4.6019328118E-3</v>
      </c>
    </row>
    <row r="388" spans="1:28" x14ac:dyDescent="0.25">
      <c r="A388" s="137" t="s">
        <v>482</v>
      </c>
      <c r="B388" s="137" t="s">
        <v>22100</v>
      </c>
      <c r="C388" s="137" t="s">
        <v>22101</v>
      </c>
      <c r="D388" s="138" t="s">
        <v>21669</v>
      </c>
      <c r="E388" s="138">
        <v>0.02</v>
      </c>
      <c r="F388" s="138">
        <v>7.6957537087000002E-3</v>
      </c>
      <c r="G388" s="138">
        <v>2</v>
      </c>
      <c r="H388" s="138" t="s">
        <v>21675</v>
      </c>
      <c r="I388" s="138" t="s">
        <v>21682</v>
      </c>
      <c r="J388" s="138">
        <v>1.0393929944912171E-3</v>
      </c>
      <c r="K388" s="142">
        <v>20</v>
      </c>
      <c r="L388" s="142">
        <f t="shared" si="8"/>
        <v>20</v>
      </c>
      <c r="M388" s="142">
        <v>0</v>
      </c>
      <c r="N388" s="142">
        <v>0</v>
      </c>
      <c r="O388" s="142">
        <v>23604</v>
      </c>
      <c r="P388" s="142">
        <v>0</v>
      </c>
      <c r="Q388" s="142">
        <v>0</v>
      </c>
      <c r="R388" s="142">
        <v>34890</v>
      </c>
      <c r="S388" s="142">
        <v>0</v>
      </c>
      <c r="T388" s="142">
        <v>20</v>
      </c>
      <c r="U388" s="142">
        <v>19242</v>
      </c>
      <c r="V388" s="142">
        <v>1.0393929944912171E-3</v>
      </c>
      <c r="W388" s="142">
        <v>0</v>
      </c>
      <c r="X388" s="142">
        <v>117658</v>
      </c>
      <c r="Y388" s="142">
        <v>0</v>
      </c>
      <c r="Z388" s="142">
        <v>0</v>
      </c>
      <c r="AA388" s="142">
        <v>30404</v>
      </c>
      <c r="AB388" s="143">
        <v>0</v>
      </c>
    </row>
    <row r="389" spans="1:28" x14ac:dyDescent="0.25">
      <c r="A389" s="137" t="s">
        <v>482</v>
      </c>
      <c r="B389" s="137" t="s">
        <v>22102</v>
      </c>
      <c r="C389" s="137" t="s">
        <v>22103</v>
      </c>
      <c r="D389" s="138" t="s">
        <v>21669</v>
      </c>
      <c r="E389" s="138">
        <v>0.02</v>
      </c>
      <c r="F389" s="140">
        <v>4.5122963535000003E-5</v>
      </c>
      <c r="G389" s="138">
        <v>1</v>
      </c>
      <c r="H389" s="138" t="s">
        <v>21675</v>
      </c>
      <c r="I389" s="134" t="s">
        <v>21679</v>
      </c>
      <c r="J389" s="138">
        <v>5.0918225330119827E-5</v>
      </c>
      <c r="K389" s="142">
        <v>8</v>
      </c>
      <c r="L389" s="142">
        <f t="shared" si="8"/>
        <v>6</v>
      </c>
      <c r="M389" s="142">
        <v>0</v>
      </c>
      <c r="N389" s="142">
        <v>0</v>
      </c>
      <c r="O389" s="142">
        <v>23608</v>
      </c>
      <c r="P389" s="142">
        <v>0</v>
      </c>
      <c r="Q389" s="142">
        <v>0</v>
      </c>
      <c r="R389" s="142">
        <v>34984</v>
      </c>
      <c r="S389" s="142">
        <v>0</v>
      </c>
      <c r="T389" s="142">
        <v>0</v>
      </c>
      <c r="U389" s="142">
        <v>19246</v>
      </c>
      <c r="V389" s="142">
        <v>0</v>
      </c>
      <c r="W389" s="142">
        <v>6</v>
      </c>
      <c r="X389" s="142">
        <v>117836</v>
      </c>
      <c r="Y389" s="142">
        <v>5.0918225330119827E-5</v>
      </c>
      <c r="Z389" s="142">
        <v>0</v>
      </c>
      <c r="AA389" s="142">
        <v>30482</v>
      </c>
      <c r="AB389" s="143">
        <v>0</v>
      </c>
    </row>
    <row r="390" spans="1:28" x14ac:dyDescent="0.25">
      <c r="A390" s="137" t="s">
        <v>482</v>
      </c>
      <c r="B390" s="137" t="s">
        <v>22104</v>
      </c>
      <c r="C390" s="137" t="s">
        <v>22105</v>
      </c>
      <c r="D390" s="138" t="s">
        <v>21669</v>
      </c>
      <c r="E390" s="138">
        <v>0.02</v>
      </c>
      <c r="F390" s="140">
        <v>7.6407088652999996E-4</v>
      </c>
      <c r="G390" s="138">
        <v>1</v>
      </c>
      <c r="H390" s="141" t="s">
        <v>21678</v>
      </c>
      <c r="I390" s="138" t="s">
        <v>21695</v>
      </c>
      <c r="J390" s="138">
        <v>9.423724941458678E-4</v>
      </c>
      <c r="K390" s="142">
        <v>33</v>
      </c>
      <c r="L390" s="142">
        <f t="shared" si="8"/>
        <v>33</v>
      </c>
      <c r="M390" s="142">
        <v>0</v>
      </c>
      <c r="N390" s="142">
        <v>0</v>
      </c>
      <c r="O390" s="142">
        <v>23616</v>
      </c>
      <c r="P390" s="142">
        <v>0</v>
      </c>
      <c r="Q390" s="142">
        <v>33</v>
      </c>
      <c r="R390" s="142">
        <v>35018</v>
      </c>
      <c r="S390" s="142">
        <v>9.423724941458678E-4</v>
      </c>
      <c r="T390" s="142">
        <v>0</v>
      </c>
      <c r="U390" s="142">
        <v>19242</v>
      </c>
      <c r="V390" s="142">
        <v>0</v>
      </c>
      <c r="W390" s="142">
        <v>0</v>
      </c>
      <c r="X390" s="142">
        <v>117864</v>
      </c>
      <c r="Y390" s="142">
        <v>0</v>
      </c>
      <c r="Z390" s="142">
        <v>0</v>
      </c>
      <c r="AA390" s="142">
        <v>30494</v>
      </c>
      <c r="AB390" s="143">
        <v>0</v>
      </c>
    </row>
    <row r="391" spans="1:28" x14ac:dyDescent="0.25">
      <c r="A391" s="137" t="s">
        <v>482</v>
      </c>
      <c r="B391" s="137" t="s">
        <v>22106</v>
      </c>
      <c r="C391" s="137" t="s">
        <v>22107</v>
      </c>
      <c r="D391" s="138" t="s">
        <v>21669</v>
      </c>
      <c r="E391" s="138">
        <v>0.02</v>
      </c>
      <c r="F391" s="140">
        <v>6.4485637253000006E-5</v>
      </c>
      <c r="G391" s="138">
        <v>1</v>
      </c>
      <c r="H391" s="141" t="s">
        <v>21678</v>
      </c>
      <c r="I391" s="134" t="s">
        <v>21689</v>
      </c>
      <c r="J391" s="138">
        <v>6.7105086565561674E-5</v>
      </c>
      <c r="K391" s="142">
        <v>1</v>
      </c>
      <c r="L391" s="142">
        <f t="shared" si="8"/>
        <v>1</v>
      </c>
      <c r="M391" s="142">
        <v>0</v>
      </c>
      <c r="N391" s="142">
        <v>1</v>
      </c>
      <c r="O391" s="142">
        <v>14902</v>
      </c>
      <c r="P391" s="142">
        <v>6.7105086565561674E-5</v>
      </c>
      <c r="Q391" s="142">
        <v>0</v>
      </c>
      <c r="R391" s="142">
        <v>34242</v>
      </c>
      <c r="S391" s="142">
        <v>0</v>
      </c>
      <c r="T391" s="142">
        <v>0</v>
      </c>
      <c r="U391" s="142">
        <v>17688</v>
      </c>
      <c r="V391" s="142">
        <v>0</v>
      </c>
      <c r="W391" s="142">
        <v>0</v>
      </c>
      <c r="X391" s="142">
        <v>102544</v>
      </c>
      <c r="Y391" s="142">
        <v>0</v>
      </c>
      <c r="Z391" s="142">
        <v>0</v>
      </c>
      <c r="AA391" s="142">
        <v>30522</v>
      </c>
      <c r="AB391" s="143">
        <v>0</v>
      </c>
    </row>
    <row r="392" spans="1:28" x14ac:dyDescent="0.25">
      <c r="A392" s="137" t="s">
        <v>482</v>
      </c>
      <c r="B392" s="137" t="s">
        <v>22108</v>
      </c>
      <c r="C392" s="137" t="s">
        <v>22107</v>
      </c>
      <c r="D392" s="138" t="s">
        <v>21669</v>
      </c>
      <c r="E392" s="138">
        <v>0.02</v>
      </c>
      <c r="F392" s="140">
        <v>6.3208403574999995E-4</v>
      </c>
      <c r="G392" s="138">
        <v>1</v>
      </c>
      <c r="H392" s="138" t="s">
        <v>21675</v>
      </c>
      <c r="I392" s="134" t="s">
        <v>21676</v>
      </c>
      <c r="J392" s="138"/>
      <c r="K392" s="144"/>
      <c r="L392" s="144"/>
      <c r="M392" s="144"/>
      <c r="N392" s="144"/>
      <c r="O392" s="144"/>
      <c r="P392" s="144"/>
      <c r="Q392" s="144"/>
      <c r="R392" s="144"/>
      <c r="S392" s="144"/>
      <c r="T392" s="144"/>
      <c r="U392" s="144"/>
      <c r="V392" s="144"/>
      <c r="W392" s="144"/>
      <c r="X392" s="144"/>
      <c r="Y392" s="144"/>
      <c r="Z392" s="144"/>
      <c r="AA392" s="144"/>
      <c r="AB392" s="139" t="s">
        <v>555</v>
      </c>
    </row>
    <row r="393" spans="1:28" x14ac:dyDescent="0.25">
      <c r="A393" s="137" t="s">
        <v>482</v>
      </c>
      <c r="B393" s="137" t="s">
        <v>22109</v>
      </c>
      <c r="C393" s="137" t="s">
        <v>22110</v>
      </c>
      <c r="D393" s="138" t="s">
        <v>21669</v>
      </c>
      <c r="E393" s="138">
        <v>0.02</v>
      </c>
      <c r="F393" s="138">
        <v>3.1192269807000001E-3</v>
      </c>
      <c r="G393" s="138">
        <v>2</v>
      </c>
      <c r="H393" s="138" t="s">
        <v>21675</v>
      </c>
      <c r="I393" s="134" t="s">
        <v>21689</v>
      </c>
      <c r="J393" s="138">
        <v>2.9193670812167922E-5</v>
      </c>
      <c r="K393" s="139">
        <v>1</v>
      </c>
      <c r="L393" s="142">
        <f>SUM(N393,Q393,T393,W393,Z393)</f>
        <v>1</v>
      </c>
      <c r="M393" s="139">
        <v>0</v>
      </c>
      <c r="N393" s="139">
        <v>0</v>
      </c>
      <c r="O393" s="139">
        <v>14902</v>
      </c>
      <c r="P393" s="139">
        <v>0</v>
      </c>
      <c r="Q393" s="139">
        <v>1</v>
      </c>
      <c r="R393" s="139">
        <v>34254</v>
      </c>
      <c r="S393" s="139">
        <v>2.9193670812167922E-5</v>
      </c>
      <c r="T393" s="139">
        <v>0</v>
      </c>
      <c r="U393" s="139">
        <v>17692</v>
      </c>
      <c r="V393" s="139">
        <v>0</v>
      </c>
      <c r="W393" s="139">
        <v>0</v>
      </c>
      <c r="X393" s="139">
        <v>102654</v>
      </c>
      <c r="Y393" s="139">
        <v>0</v>
      </c>
      <c r="Z393" s="139">
        <v>0</v>
      </c>
      <c r="AA393" s="139">
        <v>30522</v>
      </c>
      <c r="AB393" s="143">
        <v>0</v>
      </c>
    </row>
    <row r="394" spans="1:28" x14ac:dyDescent="0.25">
      <c r="A394" s="137" t="s">
        <v>482</v>
      </c>
      <c r="B394" s="137" t="s">
        <v>21284</v>
      </c>
      <c r="C394" s="137" t="s">
        <v>22111</v>
      </c>
      <c r="D394" s="138" t="s">
        <v>21669</v>
      </c>
      <c r="E394" s="138">
        <v>0.02</v>
      </c>
      <c r="F394" s="140">
        <v>2.2103960508999999E-6</v>
      </c>
      <c r="G394" s="138">
        <v>1</v>
      </c>
      <c r="H394" s="138" t="s">
        <v>21675</v>
      </c>
      <c r="I394" s="138" t="s">
        <v>21695</v>
      </c>
      <c r="J394" s="138">
        <v>1.015967624498366E-4</v>
      </c>
      <c r="K394" s="142">
        <v>13</v>
      </c>
      <c r="L394" s="142">
        <f>SUM(N394,Q394,T394,W394,Z394)</f>
        <v>13</v>
      </c>
      <c r="M394" s="142">
        <v>0</v>
      </c>
      <c r="N394" s="142">
        <v>1</v>
      </c>
      <c r="O394" s="142">
        <v>23618</v>
      </c>
      <c r="P394" s="142">
        <v>4.2340587687357103E-5</v>
      </c>
      <c r="Q394" s="142">
        <v>0</v>
      </c>
      <c r="R394" s="142">
        <v>35104</v>
      </c>
      <c r="S394" s="142">
        <v>0</v>
      </c>
      <c r="T394" s="142">
        <v>0</v>
      </c>
      <c r="U394" s="142">
        <v>19252</v>
      </c>
      <c r="V394" s="142">
        <v>0</v>
      </c>
      <c r="W394" s="142">
        <v>12</v>
      </c>
      <c r="X394" s="142">
        <v>118114</v>
      </c>
      <c r="Y394" s="142">
        <v>1.015967624498366E-4</v>
      </c>
      <c r="Z394" s="142">
        <v>0</v>
      </c>
      <c r="AA394" s="142">
        <v>30522</v>
      </c>
      <c r="AB394" s="143">
        <v>0</v>
      </c>
    </row>
    <row r="395" spans="1:28" x14ac:dyDescent="0.25">
      <c r="A395" s="137" t="s">
        <v>482</v>
      </c>
      <c r="B395" s="137" t="s">
        <v>22112</v>
      </c>
      <c r="C395" s="137" t="s">
        <v>22113</v>
      </c>
      <c r="D395" s="138" t="s">
        <v>21669</v>
      </c>
      <c r="E395" s="138">
        <v>0.02</v>
      </c>
      <c r="F395" s="138">
        <v>7.0392693306000004E-3</v>
      </c>
      <c r="G395" s="138">
        <v>2</v>
      </c>
      <c r="H395" s="138" t="s">
        <v>21675</v>
      </c>
      <c r="I395" s="134" t="s">
        <v>21676</v>
      </c>
      <c r="J395" s="138"/>
      <c r="K395" s="144"/>
      <c r="L395" s="144"/>
      <c r="M395" s="144"/>
      <c r="N395" s="144"/>
      <c r="O395" s="144"/>
      <c r="P395" s="144"/>
      <c r="Q395" s="144"/>
      <c r="R395" s="144"/>
      <c r="S395" s="144"/>
      <c r="T395" s="144"/>
      <c r="U395" s="144"/>
      <c r="V395" s="144"/>
      <c r="W395" s="144"/>
      <c r="X395" s="144"/>
      <c r="Y395" s="144"/>
      <c r="Z395" s="144"/>
      <c r="AA395" s="144"/>
      <c r="AB395" s="139" t="s">
        <v>555</v>
      </c>
    </row>
    <row r="396" spans="1:28" x14ac:dyDescent="0.25">
      <c r="A396" s="137" t="s">
        <v>482</v>
      </c>
      <c r="B396" s="137" t="s">
        <v>22114</v>
      </c>
      <c r="C396" s="137" t="s">
        <v>22115</v>
      </c>
      <c r="D396" s="138" t="s">
        <v>21669</v>
      </c>
      <c r="E396" s="138">
        <v>0.02</v>
      </c>
      <c r="F396" s="138">
        <v>5.9254715269000001E-3</v>
      </c>
      <c r="G396" s="138">
        <v>2</v>
      </c>
      <c r="H396" s="138" t="s">
        <v>21675</v>
      </c>
      <c r="I396" s="138" t="s">
        <v>21773</v>
      </c>
      <c r="J396" s="138">
        <v>9.7393743425922325E-6</v>
      </c>
      <c r="K396" s="139">
        <v>1</v>
      </c>
      <c r="L396" s="142">
        <f>SUM(N396,Q396,T396,W396,Z396)</f>
        <v>1</v>
      </c>
      <c r="M396" s="139">
        <v>0</v>
      </c>
      <c r="N396" s="139">
        <v>0</v>
      </c>
      <c r="O396" s="139">
        <v>14902</v>
      </c>
      <c r="P396" s="139">
        <v>0</v>
      </c>
      <c r="Q396" s="139">
        <v>0</v>
      </c>
      <c r="R396" s="139">
        <v>34256</v>
      </c>
      <c r="S396" s="139">
        <v>0</v>
      </c>
      <c r="T396" s="139">
        <v>0</v>
      </c>
      <c r="U396" s="139">
        <v>17692</v>
      </c>
      <c r="V396" s="139">
        <v>0</v>
      </c>
      <c r="W396" s="139">
        <v>1</v>
      </c>
      <c r="X396" s="139">
        <v>102676</v>
      </c>
      <c r="Y396" s="139">
        <v>9.7393743425922325E-6</v>
      </c>
      <c r="Z396" s="139">
        <v>0</v>
      </c>
      <c r="AA396" s="139">
        <v>30522</v>
      </c>
      <c r="AB396" s="143">
        <v>0</v>
      </c>
    </row>
    <row r="397" spans="1:28" x14ac:dyDescent="0.25">
      <c r="A397" s="137" t="s">
        <v>482</v>
      </c>
      <c r="B397" s="137" t="s">
        <v>22116</v>
      </c>
      <c r="C397" s="137" t="s">
        <v>22117</v>
      </c>
      <c r="D397" s="138" t="s">
        <v>21669</v>
      </c>
      <c r="E397" s="138">
        <v>0.02</v>
      </c>
      <c r="F397" s="138">
        <v>4.9493825085000004E-3</v>
      </c>
      <c r="G397" s="138">
        <v>2</v>
      </c>
      <c r="H397" s="138" t="s">
        <v>21675</v>
      </c>
      <c r="I397" s="138" t="s">
        <v>21705</v>
      </c>
      <c r="J397" s="138">
        <v>1.9478748685184465E-5</v>
      </c>
      <c r="K397" s="139">
        <v>2</v>
      </c>
      <c r="L397" s="142">
        <f>SUM(N397,Q397,T397,W397,Z397)</f>
        <v>2</v>
      </c>
      <c r="M397" s="139">
        <v>0</v>
      </c>
      <c r="N397" s="139">
        <v>0</v>
      </c>
      <c r="O397" s="139">
        <v>14902</v>
      </c>
      <c r="P397" s="139">
        <v>0</v>
      </c>
      <c r="Q397" s="139">
        <v>0</v>
      </c>
      <c r="R397" s="139">
        <v>34256</v>
      </c>
      <c r="S397" s="139">
        <v>0</v>
      </c>
      <c r="T397" s="139">
        <v>0</v>
      </c>
      <c r="U397" s="139">
        <v>17692</v>
      </c>
      <c r="V397" s="139">
        <v>0</v>
      </c>
      <c r="W397" s="139">
        <v>2</v>
      </c>
      <c r="X397" s="139">
        <v>102676</v>
      </c>
      <c r="Y397" s="139">
        <v>1.9478748685184465E-5</v>
      </c>
      <c r="Z397" s="139">
        <v>0</v>
      </c>
      <c r="AA397" s="139">
        <v>30522</v>
      </c>
      <c r="AB397" s="143">
        <v>0</v>
      </c>
    </row>
    <row r="398" spans="1:28" x14ac:dyDescent="0.25">
      <c r="A398" s="137" t="s">
        <v>482</v>
      </c>
      <c r="B398" s="137" t="s">
        <v>22118</v>
      </c>
      <c r="C398" s="137" t="s">
        <v>22119</v>
      </c>
      <c r="D398" s="138" t="s">
        <v>21669</v>
      </c>
      <c r="E398" s="138">
        <v>0.02</v>
      </c>
      <c r="F398" s="138">
        <v>9.6080139374E-3</v>
      </c>
      <c r="G398" s="138">
        <v>2</v>
      </c>
      <c r="H398" s="138" t="s">
        <v>21675</v>
      </c>
      <c r="I398" s="138" t="s">
        <v>21773</v>
      </c>
      <c r="J398" s="138">
        <v>9.7382362106575255E-6</v>
      </c>
      <c r="K398" s="139">
        <v>1</v>
      </c>
      <c r="L398" s="142">
        <f>SUM(N398,Q398,T398,W398,Z398)</f>
        <v>1</v>
      </c>
      <c r="M398" s="139">
        <v>0</v>
      </c>
      <c r="N398" s="139">
        <v>0</v>
      </c>
      <c r="O398" s="139">
        <v>14900</v>
      </c>
      <c r="P398" s="139">
        <v>0</v>
      </c>
      <c r="Q398" s="139">
        <v>0</v>
      </c>
      <c r="R398" s="139">
        <v>34254</v>
      </c>
      <c r="S398" s="139">
        <v>0</v>
      </c>
      <c r="T398" s="139">
        <v>0</v>
      </c>
      <c r="U398" s="139">
        <v>17692</v>
      </c>
      <c r="V398" s="139">
        <v>0</v>
      </c>
      <c r="W398" s="139">
        <v>1</v>
      </c>
      <c r="X398" s="139">
        <v>102688</v>
      </c>
      <c r="Y398" s="139">
        <v>9.7382362106575255E-6</v>
      </c>
      <c r="Z398" s="139">
        <v>0</v>
      </c>
      <c r="AA398" s="139">
        <v>30522</v>
      </c>
      <c r="AB398" s="143">
        <v>0</v>
      </c>
    </row>
    <row r="399" spans="1:28" x14ac:dyDescent="0.25">
      <c r="A399" s="137" t="s">
        <v>482</v>
      </c>
      <c r="B399" s="137" t="s">
        <v>22120</v>
      </c>
      <c r="C399" s="137" t="s">
        <v>22121</v>
      </c>
      <c r="D399" s="138" t="s">
        <v>21669</v>
      </c>
      <c r="E399" s="138">
        <v>0.02</v>
      </c>
      <c r="F399" s="140">
        <v>1.3088185381000001E-5</v>
      </c>
      <c r="G399" s="138">
        <v>1</v>
      </c>
      <c r="H399" s="138" t="s">
        <v>21675</v>
      </c>
      <c r="I399" s="134" t="s">
        <v>21676</v>
      </c>
      <c r="J399" s="138"/>
      <c r="K399" s="144"/>
      <c r="L399" s="144"/>
      <c r="M399" s="144"/>
      <c r="N399" s="144"/>
      <c r="O399" s="144"/>
      <c r="P399" s="144"/>
      <c r="Q399" s="144"/>
      <c r="R399" s="144"/>
      <c r="S399" s="144"/>
      <c r="T399" s="144"/>
      <c r="U399" s="144"/>
      <c r="V399" s="144"/>
      <c r="W399" s="144"/>
      <c r="X399" s="144"/>
      <c r="Y399" s="144"/>
      <c r="Z399" s="144"/>
      <c r="AA399" s="144"/>
      <c r="AB399" s="139" t="s">
        <v>555</v>
      </c>
    </row>
    <row r="400" spans="1:28" x14ac:dyDescent="0.25">
      <c r="A400" s="137" t="s">
        <v>507</v>
      </c>
      <c r="B400" s="137" t="s">
        <v>22122</v>
      </c>
      <c r="C400" s="137" t="s">
        <v>20958</v>
      </c>
      <c r="D400" s="138" t="s">
        <v>21697</v>
      </c>
      <c r="E400" s="138">
        <v>0.96</v>
      </c>
      <c r="F400" s="138">
        <v>0.99732907278000005</v>
      </c>
      <c r="G400" s="138">
        <v>5</v>
      </c>
      <c r="H400" s="138" t="s">
        <v>21675</v>
      </c>
      <c r="I400" s="134" t="s">
        <v>22123</v>
      </c>
      <c r="J400" s="138"/>
      <c r="K400" s="135"/>
      <c r="L400" s="135"/>
      <c r="M400" s="135"/>
      <c r="N400" s="135"/>
      <c r="O400" s="135"/>
      <c r="P400" s="135"/>
      <c r="Q400" s="135"/>
      <c r="R400" s="135"/>
      <c r="S400" s="135"/>
      <c r="T400" s="135"/>
      <c r="U400" s="135"/>
      <c r="V400" s="135"/>
      <c r="W400" s="135"/>
      <c r="X400" s="135"/>
      <c r="Y400" s="135"/>
      <c r="Z400" s="135"/>
      <c r="AA400" s="135"/>
      <c r="AB400" s="139" t="s">
        <v>555</v>
      </c>
    </row>
    <row r="401" spans="1:28" x14ac:dyDescent="0.25">
      <c r="A401" s="137" t="s">
        <v>507</v>
      </c>
      <c r="B401" s="137" t="s">
        <v>19844</v>
      </c>
      <c r="C401" s="137" t="s">
        <v>22124</v>
      </c>
      <c r="D401" s="138" t="s">
        <v>21669</v>
      </c>
      <c r="E401" s="138">
        <v>0.02</v>
      </c>
      <c r="F401" s="140">
        <v>9.3012541301000003E-8</v>
      </c>
      <c r="G401" s="138">
        <v>1</v>
      </c>
      <c r="H401" s="141" t="s">
        <v>21678</v>
      </c>
      <c r="I401" s="138" t="s">
        <v>21695</v>
      </c>
      <c r="J401" s="138">
        <v>5.1340559041642894E-4</v>
      </c>
      <c r="K401" s="142">
        <v>28</v>
      </c>
      <c r="L401" s="142">
        <f>SUM(N401,Q401,T401,W401,Z401)</f>
        <v>24</v>
      </c>
      <c r="M401" s="142">
        <v>0</v>
      </c>
      <c r="N401" s="142">
        <v>1</v>
      </c>
      <c r="O401" s="142">
        <v>23574</v>
      </c>
      <c r="P401" s="142">
        <v>4.2419614829897343E-5</v>
      </c>
      <c r="Q401" s="142">
        <v>18</v>
      </c>
      <c r="R401" s="142">
        <v>35060</v>
      </c>
      <c r="S401" s="142">
        <v>5.1340559041642894E-4</v>
      </c>
      <c r="T401" s="142">
        <v>0</v>
      </c>
      <c r="U401" s="142">
        <v>19250</v>
      </c>
      <c r="V401" s="142">
        <v>0</v>
      </c>
      <c r="W401" s="142">
        <v>5</v>
      </c>
      <c r="X401" s="142">
        <v>117962</v>
      </c>
      <c r="Y401" s="142">
        <v>4.2386531255828151E-5</v>
      </c>
      <c r="Z401" s="142">
        <v>0</v>
      </c>
      <c r="AA401" s="142">
        <v>30514</v>
      </c>
      <c r="AB401" s="143">
        <v>0</v>
      </c>
    </row>
    <row r="402" spans="1:28" x14ac:dyDescent="0.25">
      <c r="A402" s="137" t="s">
        <v>507</v>
      </c>
      <c r="B402" s="137" t="s">
        <v>22125</v>
      </c>
      <c r="C402" s="137" t="s">
        <v>22126</v>
      </c>
      <c r="D402" s="138" t="s">
        <v>21669</v>
      </c>
      <c r="E402" s="138">
        <v>0.02</v>
      </c>
      <c r="F402" s="138">
        <v>3.9515042803999999E-3</v>
      </c>
      <c r="G402" s="138">
        <v>2</v>
      </c>
      <c r="H402" s="138" t="s">
        <v>21675</v>
      </c>
      <c r="I402" s="134" t="s">
        <v>21689</v>
      </c>
      <c r="J402" s="138">
        <v>6.480881399870383E-5</v>
      </c>
      <c r="K402" s="142">
        <v>1</v>
      </c>
      <c r="L402" s="142">
        <f>SUM(N402,Q402,T402,W402,Z402)</f>
        <v>1</v>
      </c>
      <c r="M402" s="142">
        <v>0</v>
      </c>
      <c r="N402" s="142">
        <v>0</v>
      </c>
      <c r="O402" s="142">
        <v>8704</v>
      </c>
      <c r="P402" s="142">
        <v>0</v>
      </c>
      <c r="Q402" s="142">
        <v>0</v>
      </c>
      <c r="R402" s="142">
        <v>848</v>
      </c>
      <c r="S402" s="142">
        <v>0</v>
      </c>
      <c r="T402" s="142">
        <v>0</v>
      </c>
      <c r="U402" s="142">
        <v>1560</v>
      </c>
      <c r="V402" s="142">
        <v>0</v>
      </c>
      <c r="W402" s="142">
        <v>1</v>
      </c>
      <c r="X402" s="142">
        <v>15430</v>
      </c>
      <c r="Y402" s="142">
        <v>6.480881399870383E-5</v>
      </c>
      <c r="Z402" s="142">
        <v>0</v>
      </c>
      <c r="AA402" s="142">
        <v>0</v>
      </c>
      <c r="AB402" s="139" t="s">
        <v>555</v>
      </c>
    </row>
    <row r="403" spans="1:28" x14ac:dyDescent="0.25">
      <c r="A403" s="137" t="s">
        <v>507</v>
      </c>
      <c r="B403" s="137" t="s">
        <v>22127</v>
      </c>
      <c r="C403" s="137" t="s">
        <v>22128</v>
      </c>
      <c r="D403" s="138" t="s">
        <v>21669</v>
      </c>
      <c r="E403" s="138">
        <v>0.02</v>
      </c>
      <c r="F403" s="138">
        <v>6.3595969718000002E-3</v>
      </c>
      <c r="G403" s="138">
        <v>2</v>
      </c>
      <c r="H403" s="138" t="s">
        <v>21675</v>
      </c>
      <c r="I403" s="138" t="s">
        <v>21695</v>
      </c>
      <c r="J403" s="138">
        <v>6.5543684866000004E-4</v>
      </c>
      <c r="K403" s="142">
        <v>23</v>
      </c>
      <c r="L403" s="142">
        <f>SUM(N403,Q403,T403,W403,Z403)</f>
        <v>23</v>
      </c>
      <c r="M403" s="142">
        <v>0</v>
      </c>
      <c r="N403" s="142">
        <v>1</v>
      </c>
      <c r="O403" s="142">
        <v>23606</v>
      </c>
      <c r="P403" s="142">
        <v>4.2362111327628572E-5</v>
      </c>
      <c r="Q403" s="142">
        <v>0</v>
      </c>
      <c r="R403" s="142">
        <v>35078</v>
      </c>
      <c r="S403" s="142">
        <v>0</v>
      </c>
      <c r="T403" s="142">
        <v>0</v>
      </c>
      <c r="U403" s="142">
        <v>19250</v>
      </c>
      <c r="V403" s="142">
        <v>0</v>
      </c>
      <c r="W403" s="142">
        <v>2</v>
      </c>
      <c r="X403" s="142">
        <v>118004</v>
      </c>
      <c r="Y403" s="142">
        <v>1.69485780143046E-5</v>
      </c>
      <c r="Z403" s="142">
        <v>20</v>
      </c>
      <c r="AA403" s="142">
        <v>30514</v>
      </c>
      <c r="AB403" s="143">
        <v>6.5543684866000004E-4</v>
      </c>
    </row>
    <row r="404" spans="1:28" x14ac:dyDescent="0.25">
      <c r="A404" s="137" t="s">
        <v>507</v>
      </c>
      <c r="B404" s="137" t="s">
        <v>22129</v>
      </c>
      <c r="C404" s="137" t="s">
        <v>22130</v>
      </c>
      <c r="D404" s="138" t="s">
        <v>21669</v>
      </c>
      <c r="E404" s="138">
        <v>0.02</v>
      </c>
      <c r="F404" s="138">
        <v>9.8603434391E-3</v>
      </c>
      <c r="G404" s="138">
        <v>2</v>
      </c>
      <c r="H404" s="138" t="s">
        <v>21675</v>
      </c>
      <c r="I404" s="138" t="s">
        <v>21773</v>
      </c>
      <c r="J404" s="138">
        <v>9.7465886939571154E-6</v>
      </c>
      <c r="K404" s="139">
        <v>1</v>
      </c>
      <c r="L404" s="142">
        <f>SUM(N404,Q404,T404,W404,Z404)</f>
        <v>1</v>
      </c>
      <c r="M404" s="139">
        <v>0</v>
      </c>
      <c r="N404" s="139">
        <v>0</v>
      </c>
      <c r="O404" s="139">
        <v>14892</v>
      </c>
      <c r="P404" s="139">
        <v>0</v>
      </c>
      <c r="Q404" s="139">
        <v>0</v>
      </c>
      <c r="R404" s="139">
        <v>34230</v>
      </c>
      <c r="S404" s="139">
        <v>0</v>
      </c>
      <c r="T404" s="139">
        <v>0</v>
      </c>
      <c r="U404" s="139">
        <v>17690</v>
      </c>
      <c r="V404" s="139">
        <v>0</v>
      </c>
      <c r="W404" s="139">
        <v>1</v>
      </c>
      <c r="X404" s="139">
        <v>102600</v>
      </c>
      <c r="Y404" s="139">
        <v>9.7465886939571154E-6</v>
      </c>
      <c r="Z404" s="139">
        <v>0</v>
      </c>
      <c r="AA404" s="139">
        <v>30520</v>
      </c>
      <c r="AB404" s="143">
        <v>0</v>
      </c>
    </row>
    <row r="405" spans="1:28" x14ac:dyDescent="0.25">
      <c r="A405" s="137" t="s">
        <v>507</v>
      </c>
      <c r="B405" s="137" t="s">
        <v>22131</v>
      </c>
      <c r="C405" s="137" t="s">
        <v>22132</v>
      </c>
      <c r="D405" s="138" t="s">
        <v>21669</v>
      </c>
      <c r="E405" s="138">
        <v>0.02</v>
      </c>
      <c r="F405" s="138">
        <v>1.4577822867999999E-3</v>
      </c>
      <c r="G405" s="138">
        <v>2</v>
      </c>
      <c r="H405" s="138" t="s">
        <v>21675</v>
      </c>
      <c r="I405" s="138" t="s">
        <v>21682</v>
      </c>
      <c r="J405" s="138">
        <v>2.3720772619451034E-3</v>
      </c>
      <c r="K405" s="142">
        <v>74</v>
      </c>
      <c r="L405" s="142">
        <f>SUM(N405,Q405,T405,W405,Z405)</f>
        <v>70</v>
      </c>
      <c r="M405" s="142">
        <v>1</v>
      </c>
      <c r="N405" s="142">
        <v>56</v>
      </c>
      <c r="O405" s="142">
        <v>23608</v>
      </c>
      <c r="P405" s="142">
        <v>2.3720772619451034E-3</v>
      </c>
      <c r="Q405" s="142">
        <v>14</v>
      </c>
      <c r="R405" s="142">
        <v>35078</v>
      </c>
      <c r="S405" s="142">
        <v>3.991105536233537E-4</v>
      </c>
      <c r="T405" s="142">
        <v>0</v>
      </c>
      <c r="U405" s="142">
        <v>19250</v>
      </c>
      <c r="V405" s="142">
        <v>0</v>
      </c>
      <c r="W405" s="142">
        <v>0</v>
      </c>
      <c r="X405" s="142">
        <v>118026</v>
      </c>
      <c r="Y405" s="142">
        <v>0</v>
      </c>
      <c r="Z405" s="142">
        <v>0</v>
      </c>
      <c r="AA405" s="142">
        <v>30520</v>
      </c>
      <c r="AB405" s="143">
        <v>0</v>
      </c>
    </row>
    <row r="406" spans="1:28" x14ac:dyDescent="0.25">
      <c r="A406" s="137" t="s">
        <v>507</v>
      </c>
      <c r="B406" s="137" t="s">
        <v>22133</v>
      </c>
      <c r="C406" s="137" t="s">
        <v>22134</v>
      </c>
      <c r="D406" s="138" t="s">
        <v>21669</v>
      </c>
      <c r="E406" s="138">
        <v>0.02</v>
      </c>
      <c r="F406" s="138">
        <v>9.8990889934999996E-3</v>
      </c>
      <c r="G406" s="138">
        <v>2</v>
      </c>
      <c r="H406" s="138" t="s">
        <v>21675</v>
      </c>
      <c r="I406" s="134" t="s">
        <v>21676</v>
      </c>
      <c r="J406" s="138"/>
      <c r="K406" s="135"/>
      <c r="L406" s="135"/>
      <c r="M406" s="135"/>
      <c r="N406" s="135"/>
      <c r="O406" s="135"/>
      <c r="P406" s="135"/>
      <c r="Q406" s="135"/>
      <c r="R406" s="135"/>
      <c r="S406" s="135"/>
      <c r="T406" s="135"/>
      <c r="U406" s="135"/>
      <c r="V406" s="135"/>
      <c r="W406" s="135"/>
      <c r="X406" s="135"/>
      <c r="Y406" s="135"/>
      <c r="Z406" s="135"/>
      <c r="AA406" s="135"/>
      <c r="AB406" s="139" t="s">
        <v>555</v>
      </c>
    </row>
    <row r="407" spans="1:28" x14ac:dyDescent="0.25">
      <c r="A407" s="137" t="s">
        <v>507</v>
      </c>
      <c r="B407" s="137" t="s">
        <v>22135</v>
      </c>
      <c r="C407" s="137" t="s">
        <v>22136</v>
      </c>
      <c r="D407" s="138" t="s">
        <v>21669</v>
      </c>
      <c r="E407" s="138">
        <v>0.02</v>
      </c>
      <c r="F407" s="138">
        <v>2.4028796169999998E-3</v>
      </c>
      <c r="G407" s="138">
        <v>2</v>
      </c>
      <c r="H407" s="138" t="s">
        <v>21675</v>
      </c>
      <c r="I407" s="138" t="s">
        <v>21682</v>
      </c>
      <c r="J407" s="138">
        <v>4.1540458675897876E-3</v>
      </c>
      <c r="K407" s="142">
        <v>101</v>
      </c>
      <c r="L407" s="142">
        <f>SUM(N407,Q407,T407,W407,Z407)</f>
        <v>101</v>
      </c>
      <c r="M407" s="142">
        <v>0</v>
      </c>
      <c r="N407" s="142">
        <v>96</v>
      </c>
      <c r="O407" s="142">
        <v>23110</v>
      </c>
      <c r="P407" s="142">
        <v>4.1540458675897876E-3</v>
      </c>
      <c r="Q407" s="142">
        <v>4</v>
      </c>
      <c r="R407" s="142">
        <v>34500</v>
      </c>
      <c r="S407" s="142">
        <v>1.1594202898550724E-4</v>
      </c>
      <c r="T407" s="142">
        <v>0</v>
      </c>
      <c r="U407" s="142">
        <v>19160</v>
      </c>
      <c r="V407" s="142">
        <v>0</v>
      </c>
      <c r="W407" s="142">
        <v>1</v>
      </c>
      <c r="X407" s="142">
        <v>117144</v>
      </c>
      <c r="Y407" s="142">
        <v>8.5365020829065083E-6</v>
      </c>
      <c r="Z407" s="142">
        <v>0</v>
      </c>
      <c r="AA407" s="142">
        <v>29602</v>
      </c>
      <c r="AB407" s="143">
        <v>0</v>
      </c>
    </row>
    <row r="408" spans="1:28" x14ac:dyDescent="0.25">
      <c r="A408" s="137" t="s">
        <v>507</v>
      </c>
      <c r="B408" s="137" t="s">
        <v>22137</v>
      </c>
      <c r="C408" s="137" t="s">
        <v>555</v>
      </c>
      <c r="D408" s="138" t="s">
        <v>21669</v>
      </c>
      <c r="E408" s="138">
        <v>0.02</v>
      </c>
      <c r="F408" s="138">
        <v>0</v>
      </c>
      <c r="G408" s="138">
        <v>1</v>
      </c>
      <c r="H408" s="141" t="s">
        <v>21678</v>
      </c>
      <c r="I408" s="134" t="s">
        <v>21676</v>
      </c>
      <c r="J408" s="138"/>
      <c r="K408" s="135"/>
      <c r="L408" s="135"/>
      <c r="M408" s="135"/>
      <c r="N408" s="135"/>
      <c r="O408" s="135"/>
      <c r="P408" s="135"/>
      <c r="Q408" s="135"/>
      <c r="R408" s="135"/>
      <c r="S408" s="135"/>
      <c r="T408" s="135"/>
      <c r="U408" s="135"/>
      <c r="V408" s="135"/>
      <c r="W408" s="135"/>
      <c r="X408" s="135"/>
      <c r="Y408" s="135"/>
      <c r="Z408" s="135"/>
      <c r="AA408" s="135"/>
      <c r="AB408" s="139" t="s">
        <v>555</v>
      </c>
    </row>
    <row r="409" spans="1:28" x14ac:dyDescent="0.25">
      <c r="A409" s="137" t="s">
        <v>507</v>
      </c>
      <c r="B409" s="137" t="s">
        <v>22138</v>
      </c>
      <c r="C409" s="137" t="s">
        <v>22139</v>
      </c>
      <c r="D409" s="138" t="s">
        <v>21669</v>
      </c>
      <c r="E409" s="138">
        <v>0.02</v>
      </c>
      <c r="F409" s="140">
        <v>6.4725662093000001E-5</v>
      </c>
      <c r="G409" s="138">
        <v>1</v>
      </c>
      <c r="H409" s="141" t="s">
        <v>21678</v>
      </c>
      <c r="I409" s="138" t="s">
        <v>21695</v>
      </c>
      <c r="J409" s="138">
        <v>1.4259639516313029E-4</v>
      </c>
      <c r="K409" s="139">
        <v>7</v>
      </c>
      <c r="L409" s="142">
        <f>SUM(N409,Q409,T409,W409,Z409)</f>
        <v>7</v>
      </c>
      <c r="M409" s="139">
        <v>0</v>
      </c>
      <c r="N409" s="139">
        <v>0</v>
      </c>
      <c r="O409" s="139">
        <v>22874</v>
      </c>
      <c r="P409" s="139">
        <v>0</v>
      </c>
      <c r="Q409" s="139">
        <v>5</v>
      </c>
      <c r="R409" s="139">
        <v>35064</v>
      </c>
      <c r="S409" s="139">
        <v>1.4259639516313029E-4</v>
      </c>
      <c r="T409" s="139">
        <v>0</v>
      </c>
      <c r="U409" s="139">
        <v>19248</v>
      </c>
      <c r="V409" s="139">
        <v>0</v>
      </c>
      <c r="W409" s="139">
        <v>2</v>
      </c>
      <c r="X409" s="139">
        <v>117754</v>
      </c>
      <c r="Y409" s="139">
        <v>1.6984561034020075E-5</v>
      </c>
      <c r="Z409" s="139">
        <v>0</v>
      </c>
      <c r="AA409" s="139">
        <v>30502</v>
      </c>
      <c r="AB409" s="143">
        <v>0</v>
      </c>
    </row>
    <row r="410" spans="1:28" x14ac:dyDescent="0.25">
      <c r="A410" s="137" t="s">
        <v>507</v>
      </c>
      <c r="B410" s="137" t="s">
        <v>22140</v>
      </c>
      <c r="C410" s="137" t="s">
        <v>22141</v>
      </c>
      <c r="D410" s="138" t="s">
        <v>21669</v>
      </c>
      <c r="E410" s="138">
        <v>0.02</v>
      </c>
      <c r="F410" s="138">
        <v>8.2623535171999999E-3</v>
      </c>
      <c r="G410" s="138">
        <v>2</v>
      </c>
      <c r="H410" s="138" t="s">
        <v>21675</v>
      </c>
      <c r="I410" s="138" t="s">
        <v>21773</v>
      </c>
      <c r="J410" s="138">
        <v>9.7721142946487904E-6</v>
      </c>
      <c r="K410" s="139">
        <v>1</v>
      </c>
      <c r="L410" s="142">
        <f>SUM(N410,Q410,T410,W410,Z410)</f>
        <v>1</v>
      </c>
      <c r="M410" s="139">
        <v>0</v>
      </c>
      <c r="N410" s="139">
        <v>0</v>
      </c>
      <c r="O410" s="139">
        <v>14170</v>
      </c>
      <c r="P410" s="139">
        <v>0</v>
      </c>
      <c r="Q410" s="139">
        <v>0</v>
      </c>
      <c r="R410" s="139">
        <v>34220</v>
      </c>
      <c r="S410" s="139">
        <v>0</v>
      </c>
      <c r="T410" s="139">
        <v>0</v>
      </c>
      <c r="U410" s="139">
        <v>17688</v>
      </c>
      <c r="V410" s="139">
        <v>0</v>
      </c>
      <c r="W410" s="139">
        <v>1</v>
      </c>
      <c r="X410" s="139">
        <v>102332</v>
      </c>
      <c r="Y410" s="139">
        <v>9.7721142946487904E-6</v>
      </c>
      <c r="Z410" s="139">
        <v>0</v>
      </c>
      <c r="AA410" s="139">
        <v>30500</v>
      </c>
      <c r="AB410" s="143">
        <v>0</v>
      </c>
    </row>
    <row r="411" spans="1:28" x14ac:dyDescent="0.25">
      <c r="A411" s="137" t="s">
        <v>507</v>
      </c>
      <c r="B411" s="137" t="s">
        <v>22142</v>
      </c>
      <c r="C411" s="137" t="s">
        <v>22143</v>
      </c>
      <c r="D411" s="138" t="s">
        <v>21669</v>
      </c>
      <c r="E411" s="138">
        <v>0.02</v>
      </c>
      <c r="F411" s="138">
        <v>9.3695838314999998E-3</v>
      </c>
      <c r="G411" s="138">
        <v>2</v>
      </c>
      <c r="H411" s="138" t="s">
        <v>21675</v>
      </c>
      <c r="I411" s="134" t="s">
        <v>21676</v>
      </c>
      <c r="J411" s="138"/>
      <c r="K411" s="135"/>
      <c r="L411" s="135"/>
      <c r="M411" s="135"/>
      <c r="N411" s="135"/>
      <c r="O411" s="135"/>
      <c r="P411" s="135"/>
      <c r="Q411" s="135"/>
      <c r="R411" s="135"/>
      <c r="S411" s="135"/>
      <c r="T411" s="135"/>
      <c r="U411" s="135"/>
      <c r="V411" s="135"/>
      <c r="W411" s="135"/>
      <c r="X411" s="135"/>
      <c r="Y411" s="135"/>
      <c r="Z411" s="135"/>
      <c r="AA411" s="135"/>
      <c r="AB411" s="139" t="s">
        <v>555</v>
      </c>
    </row>
    <row r="412" spans="1:28" x14ac:dyDescent="0.25">
      <c r="A412" s="137" t="s">
        <v>507</v>
      </c>
      <c r="B412" s="137" t="s">
        <v>22144</v>
      </c>
      <c r="C412" s="137" t="s">
        <v>22145</v>
      </c>
      <c r="D412" s="138" t="s">
        <v>21669</v>
      </c>
      <c r="E412" s="138">
        <v>0.02</v>
      </c>
      <c r="F412" s="138">
        <v>5.0822025450000001E-3</v>
      </c>
      <c r="G412" s="138">
        <v>2</v>
      </c>
      <c r="H412" s="138" t="s">
        <v>21675</v>
      </c>
      <c r="I412" s="134" t="s">
        <v>21679</v>
      </c>
      <c r="J412" s="138">
        <v>2.9310041620259101E-5</v>
      </c>
      <c r="K412" s="142">
        <v>3</v>
      </c>
      <c r="L412" s="142">
        <f>SUM(N412,Q412,T412,W412,Z412)</f>
        <v>3</v>
      </c>
      <c r="M412" s="142">
        <v>0</v>
      </c>
      <c r="N412" s="142">
        <v>0</v>
      </c>
      <c r="O412" s="142">
        <v>14170</v>
      </c>
      <c r="P412" s="142">
        <v>0</v>
      </c>
      <c r="Q412" s="142">
        <v>0</v>
      </c>
      <c r="R412" s="142">
        <v>34228</v>
      </c>
      <c r="S412" s="142">
        <v>0</v>
      </c>
      <c r="T412" s="142">
        <v>0</v>
      </c>
      <c r="U412" s="142">
        <v>17688</v>
      </c>
      <c r="V412" s="142">
        <v>0</v>
      </c>
      <c r="W412" s="142">
        <v>3</v>
      </c>
      <c r="X412" s="142">
        <v>102354</v>
      </c>
      <c r="Y412" s="142">
        <v>2.9310041620259101E-5</v>
      </c>
      <c r="Z412" s="142">
        <v>0</v>
      </c>
      <c r="AA412" s="142">
        <v>30506</v>
      </c>
      <c r="AB412" s="143">
        <v>0</v>
      </c>
    </row>
    <row r="413" spans="1:28" x14ac:dyDescent="0.25">
      <c r="A413" s="137" t="s">
        <v>507</v>
      </c>
      <c r="B413" s="137" t="s">
        <v>21286</v>
      </c>
      <c r="C413" s="137" t="s">
        <v>22146</v>
      </c>
      <c r="D413" s="138" t="s">
        <v>21669</v>
      </c>
      <c r="E413" s="138">
        <v>0.02</v>
      </c>
      <c r="F413" s="140">
        <v>1.0519976003E-53</v>
      </c>
      <c r="G413" s="138">
        <v>1</v>
      </c>
      <c r="H413" s="141" t="s">
        <v>21678</v>
      </c>
      <c r="I413" s="138" t="s">
        <v>21682</v>
      </c>
      <c r="J413" s="138">
        <v>1.2141898891096508E-3</v>
      </c>
      <c r="K413" s="142">
        <v>194</v>
      </c>
      <c r="L413" s="142">
        <f>SUM(N413,Q413,T413,W413,Z413)</f>
        <v>165</v>
      </c>
      <c r="M413" s="142">
        <v>0</v>
      </c>
      <c r="N413" s="142">
        <v>6</v>
      </c>
      <c r="O413" s="142">
        <v>22878</v>
      </c>
      <c r="P413" s="142">
        <v>2.6226068712300026E-4</v>
      </c>
      <c r="Q413" s="142">
        <v>16</v>
      </c>
      <c r="R413" s="142">
        <v>35070</v>
      </c>
      <c r="S413" s="142">
        <v>4.5623039635015681E-4</v>
      </c>
      <c r="T413" s="142">
        <v>0</v>
      </c>
      <c r="U413" s="142">
        <v>19244</v>
      </c>
      <c r="V413" s="142">
        <v>0</v>
      </c>
      <c r="W413" s="142">
        <v>143</v>
      </c>
      <c r="X413" s="142">
        <v>117774</v>
      </c>
      <c r="Y413" s="142">
        <v>1.2141898891096508E-3</v>
      </c>
      <c r="Z413" s="142">
        <v>0</v>
      </c>
      <c r="AA413" s="142">
        <v>30506</v>
      </c>
      <c r="AB413" s="143">
        <v>0</v>
      </c>
    </row>
    <row r="414" spans="1:28" x14ac:dyDescent="0.25">
      <c r="A414" s="137" t="s">
        <v>507</v>
      </c>
      <c r="B414" s="137" t="s">
        <v>22147</v>
      </c>
      <c r="C414" s="137" t="s">
        <v>22148</v>
      </c>
      <c r="D414" s="138" t="s">
        <v>21669</v>
      </c>
      <c r="E414" s="138">
        <v>0.02</v>
      </c>
      <c r="F414" s="140">
        <v>2.8720465488999997E-4</v>
      </c>
      <c r="G414" s="138">
        <v>1</v>
      </c>
      <c r="H414" s="138" t="s">
        <v>21675</v>
      </c>
      <c r="I414" s="138" t="s">
        <v>21682</v>
      </c>
      <c r="J414" s="138">
        <v>3.1857593274000002E-3</v>
      </c>
      <c r="K414" s="139">
        <v>102</v>
      </c>
      <c r="L414" s="142">
        <f>SUM(N414,Q414,T414,W414,Z414)</f>
        <v>97</v>
      </c>
      <c r="M414" s="139">
        <v>3</v>
      </c>
      <c r="N414" s="139">
        <v>0</v>
      </c>
      <c r="O414" s="139">
        <v>14174</v>
      </c>
      <c r="P414" s="139">
        <v>0</v>
      </c>
      <c r="Q414" s="139">
        <v>0</v>
      </c>
      <c r="R414" s="139">
        <v>34172</v>
      </c>
      <c r="S414" s="139">
        <v>0</v>
      </c>
      <c r="T414" s="139">
        <v>0</v>
      </c>
      <c r="U414" s="139">
        <v>17678</v>
      </c>
      <c r="V414" s="139">
        <v>0</v>
      </c>
      <c r="W414" s="139">
        <v>0</v>
      </c>
      <c r="X414" s="139">
        <v>102320</v>
      </c>
      <c r="Y414" s="139">
        <v>0</v>
      </c>
      <c r="Z414" s="139">
        <v>97</v>
      </c>
      <c r="AA414" s="139">
        <v>30448</v>
      </c>
      <c r="AB414" s="143">
        <v>3.1857593274000002E-3</v>
      </c>
    </row>
    <row r="415" spans="1:28" x14ac:dyDescent="0.25">
      <c r="A415" s="137" t="s">
        <v>507</v>
      </c>
      <c r="B415" s="137" t="s">
        <v>21288</v>
      </c>
      <c r="C415" s="137" t="s">
        <v>22149</v>
      </c>
      <c r="D415" s="138" t="s">
        <v>21669</v>
      </c>
      <c r="E415" s="138">
        <v>0.02</v>
      </c>
      <c r="F415" s="138">
        <v>2.2093002446999998E-3</v>
      </c>
      <c r="G415" s="138">
        <v>2</v>
      </c>
      <c r="H415" s="138" t="s">
        <v>21675</v>
      </c>
      <c r="I415" s="138" t="s">
        <v>21773</v>
      </c>
      <c r="J415" s="138">
        <v>9.7410820393929356E-6</v>
      </c>
      <c r="K415" s="139">
        <v>1</v>
      </c>
      <c r="L415" s="142">
        <f>SUM(N415,Q415,T415,W415,Z415)</f>
        <v>1</v>
      </c>
      <c r="M415" s="139">
        <v>0</v>
      </c>
      <c r="N415" s="139">
        <v>0</v>
      </c>
      <c r="O415" s="139">
        <v>14838</v>
      </c>
      <c r="P415" s="139">
        <v>0</v>
      </c>
      <c r="Q415" s="139">
        <v>0</v>
      </c>
      <c r="R415" s="139">
        <v>34252</v>
      </c>
      <c r="S415" s="139">
        <v>0</v>
      </c>
      <c r="T415" s="139">
        <v>0</v>
      </c>
      <c r="U415" s="139">
        <v>17690</v>
      </c>
      <c r="V415" s="139">
        <v>0</v>
      </c>
      <c r="W415" s="139">
        <v>1</v>
      </c>
      <c r="X415" s="139">
        <v>102658</v>
      </c>
      <c r="Y415" s="139">
        <v>9.7410820393929356E-6</v>
      </c>
      <c r="Z415" s="139">
        <v>0</v>
      </c>
      <c r="AA415" s="139">
        <v>30518</v>
      </c>
      <c r="AB415" s="143">
        <v>0</v>
      </c>
    </row>
    <row r="416" spans="1:28" x14ac:dyDescent="0.25">
      <c r="A416" s="137" t="s">
        <v>507</v>
      </c>
      <c r="B416" s="137" t="s">
        <v>22150</v>
      </c>
      <c r="C416" s="137" t="s">
        <v>22151</v>
      </c>
      <c r="D416" s="138" t="s">
        <v>21669</v>
      </c>
      <c r="E416" s="138">
        <v>0.02</v>
      </c>
      <c r="F416" s="140">
        <v>9.1537246631999999E-4</v>
      </c>
      <c r="G416" s="138">
        <v>1</v>
      </c>
      <c r="H416" s="138" t="s">
        <v>21675</v>
      </c>
      <c r="I416" s="134" t="s">
        <v>21679</v>
      </c>
      <c r="J416" s="138">
        <v>5.8624665350868625E-5</v>
      </c>
      <c r="K416" s="139">
        <v>6</v>
      </c>
      <c r="L416" s="142">
        <f>SUM(N416,Q416,T416,W416,Z416)</f>
        <v>6</v>
      </c>
      <c r="M416" s="139">
        <v>0</v>
      </c>
      <c r="N416" s="139">
        <v>0</v>
      </c>
      <c r="O416" s="139">
        <v>14208</v>
      </c>
      <c r="P416" s="139">
        <v>0</v>
      </c>
      <c r="Q416" s="139">
        <v>0</v>
      </c>
      <c r="R416" s="139">
        <v>34210</v>
      </c>
      <c r="S416" s="139">
        <v>0</v>
      </c>
      <c r="T416" s="139">
        <v>0</v>
      </c>
      <c r="U416" s="139">
        <v>17682</v>
      </c>
      <c r="V416" s="139">
        <v>0</v>
      </c>
      <c r="W416" s="139">
        <v>6</v>
      </c>
      <c r="X416" s="139">
        <v>102346</v>
      </c>
      <c r="Y416" s="139">
        <v>5.8624665350868625E-5</v>
      </c>
      <c r="Z416" s="139">
        <v>0</v>
      </c>
      <c r="AA416" s="139">
        <v>30496</v>
      </c>
      <c r="AB416" s="143">
        <v>0</v>
      </c>
    </row>
    <row r="417" spans="1:28" x14ac:dyDescent="0.25">
      <c r="A417" s="137" t="s">
        <v>507</v>
      </c>
      <c r="B417" s="137" t="s">
        <v>22152</v>
      </c>
      <c r="C417" s="137" t="s">
        <v>22153</v>
      </c>
      <c r="D417" s="138" t="s">
        <v>21669</v>
      </c>
      <c r="E417" s="138">
        <v>0.02</v>
      </c>
      <c r="F417" s="138">
        <v>1.2290744437000001E-3</v>
      </c>
      <c r="G417" s="138">
        <v>2</v>
      </c>
      <c r="H417" s="138" t="s">
        <v>21675</v>
      </c>
      <c r="I417" s="134" t="s">
        <v>21676</v>
      </c>
      <c r="J417" s="138"/>
      <c r="K417" s="146"/>
      <c r="L417" s="146"/>
      <c r="M417" s="146"/>
      <c r="N417" s="146"/>
      <c r="O417" s="146"/>
      <c r="P417" s="146"/>
      <c r="Q417" s="146"/>
      <c r="R417" s="146"/>
      <c r="S417" s="146"/>
      <c r="T417" s="146"/>
      <c r="U417" s="146"/>
      <c r="V417" s="146"/>
      <c r="W417" s="146"/>
      <c r="X417" s="146"/>
      <c r="Y417" s="146"/>
      <c r="Z417" s="146"/>
      <c r="AA417" s="146"/>
      <c r="AB417" s="139" t="s">
        <v>555</v>
      </c>
    </row>
    <row r="418" spans="1:28" x14ac:dyDescent="0.25">
      <c r="A418" s="137" t="s">
        <v>507</v>
      </c>
      <c r="B418" s="137" t="s">
        <v>22154</v>
      </c>
      <c r="C418" s="137" t="s">
        <v>22155</v>
      </c>
      <c r="D418" s="138" t="s">
        <v>21669</v>
      </c>
      <c r="E418" s="138">
        <v>0.02</v>
      </c>
      <c r="F418" s="138">
        <v>7.4931974222999997E-3</v>
      </c>
      <c r="G418" s="138">
        <v>2</v>
      </c>
      <c r="H418" s="138" t="s">
        <v>21675</v>
      </c>
      <c r="I418" s="134" t="s">
        <v>21676</v>
      </c>
      <c r="J418" s="138"/>
      <c r="K418" s="144"/>
      <c r="L418" s="144"/>
      <c r="M418" s="144"/>
      <c r="N418" s="144"/>
      <c r="O418" s="144"/>
      <c r="P418" s="144"/>
      <c r="Q418" s="144"/>
      <c r="R418" s="144"/>
      <c r="S418" s="144"/>
      <c r="T418" s="144"/>
      <c r="U418" s="144"/>
      <c r="V418" s="144"/>
      <c r="W418" s="144"/>
      <c r="X418" s="144"/>
      <c r="Y418" s="144"/>
      <c r="Z418" s="144"/>
      <c r="AA418" s="144"/>
      <c r="AB418" s="139" t="s">
        <v>555</v>
      </c>
    </row>
    <row r="419" spans="1:28" x14ac:dyDescent="0.25">
      <c r="A419" s="137" t="s">
        <v>507</v>
      </c>
      <c r="B419" s="137" t="s">
        <v>19858</v>
      </c>
      <c r="C419" s="137" t="s">
        <v>22156</v>
      </c>
      <c r="D419" s="138" t="s">
        <v>21669</v>
      </c>
      <c r="E419" s="138">
        <v>0.02</v>
      </c>
      <c r="F419" s="145">
        <v>0</v>
      </c>
      <c r="G419" s="138">
        <v>1</v>
      </c>
      <c r="H419" s="141" t="s">
        <v>21678</v>
      </c>
      <c r="I419" s="138" t="s">
        <v>21682</v>
      </c>
      <c r="J419" s="138">
        <v>2.117172812113616E-3</v>
      </c>
      <c r="K419" s="142">
        <v>432</v>
      </c>
      <c r="L419" s="142">
        <f>SUM(N419,Q419,T419,W419,Z419)</f>
        <v>349</v>
      </c>
      <c r="M419" s="142">
        <v>0</v>
      </c>
      <c r="N419" s="142">
        <v>8</v>
      </c>
      <c r="O419" s="142">
        <v>23562</v>
      </c>
      <c r="P419" s="142">
        <v>3.3952975129445718E-4</v>
      </c>
      <c r="Q419" s="142">
        <v>33</v>
      </c>
      <c r="R419" s="142">
        <v>35104</v>
      </c>
      <c r="S419" s="142">
        <v>9.4006381039197812E-4</v>
      </c>
      <c r="T419" s="142">
        <v>1</v>
      </c>
      <c r="U419" s="142">
        <v>19248</v>
      </c>
      <c r="V419" s="142">
        <v>5.1953449709060683E-5</v>
      </c>
      <c r="W419" s="142">
        <v>250</v>
      </c>
      <c r="X419" s="142">
        <v>118082</v>
      </c>
      <c r="Y419" s="142">
        <v>2.117172812113616E-3</v>
      </c>
      <c r="Z419" s="142">
        <v>57</v>
      </c>
      <c r="AA419" s="142">
        <v>30520</v>
      </c>
      <c r="AB419" s="143">
        <v>1.8676277850999999E-3</v>
      </c>
    </row>
    <row r="420" spans="1:28" x14ac:dyDescent="0.25">
      <c r="A420" s="137" t="s">
        <v>507</v>
      </c>
      <c r="B420" s="137" t="s">
        <v>22157</v>
      </c>
      <c r="C420" s="137" t="s">
        <v>22158</v>
      </c>
      <c r="D420" s="138" t="s">
        <v>21669</v>
      </c>
      <c r="E420" s="138">
        <v>0.02</v>
      </c>
      <c r="F420" s="140">
        <v>6.1187028349999999E-4</v>
      </c>
      <c r="G420" s="138">
        <v>1</v>
      </c>
      <c r="H420" s="141" t="s">
        <v>21678</v>
      </c>
      <c r="I420" s="134" t="s">
        <v>21676</v>
      </c>
      <c r="J420" s="138"/>
      <c r="K420" s="146"/>
      <c r="L420" s="146"/>
      <c r="M420" s="146"/>
      <c r="N420" s="146"/>
      <c r="O420" s="146"/>
      <c r="P420" s="146"/>
      <c r="Q420" s="146"/>
      <c r="R420" s="146"/>
      <c r="S420" s="146"/>
      <c r="T420" s="146"/>
      <c r="U420" s="146"/>
      <c r="V420" s="146"/>
      <c r="W420" s="146"/>
      <c r="X420" s="146"/>
      <c r="Y420" s="146"/>
      <c r="Z420" s="146"/>
      <c r="AA420" s="146"/>
      <c r="AB420" s="139" t="s">
        <v>555</v>
      </c>
    </row>
    <row r="421" spans="1:28" x14ac:dyDescent="0.25">
      <c r="A421" s="137" t="s">
        <v>507</v>
      </c>
      <c r="B421" s="137" t="s">
        <v>22159</v>
      </c>
      <c r="C421" s="137" t="s">
        <v>22160</v>
      </c>
      <c r="D421" s="138" t="s">
        <v>21669</v>
      </c>
      <c r="E421" s="138">
        <v>0.02</v>
      </c>
      <c r="F421" s="140">
        <v>2.9015840209999998E-6</v>
      </c>
      <c r="G421" s="138">
        <v>1</v>
      </c>
      <c r="H421" s="141" t="s">
        <v>21678</v>
      </c>
      <c r="I421" s="138" t="s">
        <v>21695</v>
      </c>
      <c r="J421" s="138">
        <v>4.3502738113516558E-4</v>
      </c>
      <c r="K421" s="139">
        <v>60</v>
      </c>
      <c r="L421" s="142">
        <f t="shared" ref="L421:L433" si="9">SUM(N421,Q421,T421,W421,Z421)</f>
        <v>52</v>
      </c>
      <c r="M421" s="139">
        <v>0</v>
      </c>
      <c r="N421" s="139">
        <v>1</v>
      </c>
      <c r="O421" s="139">
        <v>23464</v>
      </c>
      <c r="P421" s="139">
        <v>4.2618479372655982E-5</v>
      </c>
      <c r="Q421" s="139">
        <v>0</v>
      </c>
      <c r="R421" s="139">
        <v>34508</v>
      </c>
      <c r="S421" s="139">
        <v>0</v>
      </c>
      <c r="T421" s="139">
        <v>0</v>
      </c>
      <c r="U421" s="139">
        <v>19060</v>
      </c>
      <c r="V421" s="139">
        <v>0</v>
      </c>
      <c r="W421" s="139">
        <v>51</v>
      </c>
      <c r="X421" s="139">
        <v>117234</v>
      </c>
      <c r="Y421" s="139">
        <v>4.3502738113516558E-4</v>
      </c>
      <c r="Z421" s="139">
        <v>0</v>
      </c>
      <c r="AA421" s="139">
        <v>29604</v>
      </c>
      <c r="AB421" s="143">
        <v>0</v>
      </c>
    </row>
    <row r="422" spans="1:28" x14ac:dyDescent="0.25">
      <c r="A422" s="137" t="s">
        <v>507</v>
      </c>
      <c r="B422" s="137" t="s">
        <v>22161</v>
      </c>
      <c r="C422" s="137" t="s">
        <v>22162</v>
      </c>
      <c r="D422" s="138" t="s">
        <v>21669</v>
      </c>
      <c r="E422" s="138">
        <v>0.02</v>
      </c>
      <c r="F422" s="138">
        <v>3.5491772799999999E-3</v>
      </c>
      <c r="G422" s="138">
        <v>2</v>
      </c>
      <c r="H422" s="138" t="s">
        <v>21675</v>
      </c>
      <c r="I422" s="134" t="s">
        <v>21689</v>
      </c>
      <c r="J422" s="138">
        <v>3.5156799325000002E-5</v>
      </c>
      <c r="K422" s="142">
        <v>1</v>
      </c>
      <c r="L422" s="142">
        <f t="shared" si="9"/>
        <v>1</v>
      </c>
      <c r="M422" s="142">
        <v>0</v>
      </c>
      <c r="N422" s="142">
        <v>0</v>
      </c>
      <c r="O422" s="142">
        <v>14708</v>
      </c>
      <c r="P422" s="142">
        <v>0</v>
      </c>
      <c r="Q422" s="142">
        <v>0</v>
      </c>
      <c r="R422" s="142">
        <v>32730</v>
      </c>
      <c r="S422" s="142">
        <v>0</v>
      </c>
      <c r="T422" s="142">
        <v>0</v>
      </c>
      <c r="U422" s="142">
        <v>17278</v>
      </c>
      <c r="V422" s="142">
        <v>0</v>
      </c>
      <c r="W422" s="142">
        <v>0</v>
      </c>
      <c r="X422" s="142">
        <v>100594</v>
      </c>
      <c r="Y422" s="142">
        <v>0</v>
      </c>
      <c r="Z422" s="142">
        <v>1</v>
      </c>
      <c r="AA422" s="142">
        <v>28444</v>
      </c>
      <c r="AB422" s="147">
        <v>3.5156799325000002E-5</v>
      </c>
    </row>
    <row r="423" spans="1:28" x14ac:dyDescent="0.25">
      <c r="A423" s="137" t="s">
        <v>507</v>
      </c>
      <c r="B423" s="137" t="s">
        <v>22163</v>
      </c>
      <c r="C423" s="137" t="s">
        <v>22164</v>
      </c>
      <c r="D423" s="138" t="s">
        <v>21669</v>
      </c>
      <c r="E423" s="138">
        <v>0.02</v>
      </c>
      <c r="F423" s="138">
        <v>2.2173055694999998E-3</v>
      </c>
      <c r="G423" s="138">
        <v>2</v>
      </c>
      <c r="H423" s="138" t="s">
        <v>21675</v>
      </c>
      <c r="I423" s="138" t="s">
        <v>21695</v>
      </c>
      <c r="J423" s="138">
        <v>1.6404199475065617E-4</v>
      </c>
      <c r="K423" s="142">
        <v>24</v>
      </c>
      <c r="L423" s="142">
        <f t="shared" si="9"/>
        <v>22</v>
      </c>
      <c r="M423" s="142">
        <v>0</v>
      </c>
      <c r="N423" s="142">
        <v>3</v>
      </c>
      <c r="O423" s="142">
        <v>23414</v>
      </c>
      <c r="P423" s="142">
        <v>1.2812847014606645E-4</v>
      </c>
      <c r="Q423" s="142">
        <v>0</v>
      </c>
      <c r="R423" s="142">
        <v>33464</v>
      </c>
      <c r="S423" s="142">
        <v>0</v>
      </c>
      <c r="T423" s="142">
        <v>0</v>
      </c>
      <c r="U423" s="142">
        <v>18788</v>
      </c>
      <c r="V423" s="142">
        <v>0</v>
      </c>
      <c r="W423" s="142">
        <v>19</v>
      </c>
      <c r="X423" s="142">
        <v>115824</v>
      </c>
      <c r="Y423" s="142">
        <v>1.6404199475065617E-4</v>
      </c>
      <c r="Z423" s="142">
        <v>0</v>
      </c>
      <c r="AA423" s="142">
        <v>28322</v>
      </c>
      <c r="AB423" s="143">
        <v>0</v>
      </c>
    </row>
    <row r="424" spans="1:28" x14ac:dyDescent="0.25">
      <c r="A424" s="137" t="s">
        <v>507</v>
      </c>
      <c r="B424" s="137" t="s">
        <v>22165</v>
      </c>
      <c r="C424" s="137" t="s">
        <v>22166</v>
      </c>
      <c r="D424" s="138" t="s">
        <v>21669</v>
      </c>
      <c r="E424" s="138">
        <v>0.02</v>
      </c>
      <c r="F424" s="138">
        <v>1.0828880134E-3</v>
      </c>
      <c r="G424" s="138">
        <v>2</v>
      </c>
      <c r="H424" s="138" t="s">
        <v>21675</v>
      </c>
      <c r="I424" s="138" t="s">
        <v>21695</v>
      </c>
      <c r="J424" s="138">
        <v>1.4982620160613688E-4</v>
      </c>
      <c r="K424" s="139">
        <v>15</v>
      </c>
      <c r="L424" s="142">
        <f t="shared" si="9"/>
        <v>15</v>
      </c>
      <c r="M424" s="139">
        <v>0</v>
      </c>
      <c r="N424" s="139">
        <v>0</v>
      </c>
      <c r="O424" s="139">
        <v>14668</v>
      </c>
      <c r="P424" s="139">
        <v>0</v>
      </c>
      <c r="Q424" s="139">
        <v>0</v>
      </c>
      <c r="R424" s="139">
        <v>32282</v>
      </c>
      <c r="S424" s="139">
        <v>0</v>
      </c>
      <c r="T424" s="139">
        <v>0</v>
      </c>
      <c r="U424" s="139">
        <v>17148</v>
      </c>
      <c r="V424" s="139">
        <v>0</v>
      </c>
      <c r="W424" s="139">
        <v>15</v>
      </c>
      <c r="X424" s="139">
        <v>100116</v>
      </c>
      <c r="Y424" s="139">
        <v>1.4982620160613688E-4</v>
      </c>
      <c r="Z424" s="139">
        <v>0</v>
      </c>
      <c r="AA424" s="139">
        <v>28024</v>
      </c>
      <c r="AB424" s="143">
        <v>0</v>
      </c>
    </row>
    <row r="425" spans="1:28" x14ac:dyDescent="0.25">
      <c r="A425" s="137" t="s">
        <v>507</v>
      </c>
      <c r="B425" s="137" t="s">
        <v>21294</v>
      </c>
      <c r="C425" s="137" t="s">
        <v>22167</v>
      </c>
      <c r="D425" s="138" t="s">
        <v>21669</v>
      </c>
      <c r="E425" s="138">
        <v>0.02</v>
      </c>
      <c r="F425" s="140">
        <v>2.8340126289000001E-31</v>
      </c>
      <c r="G425" s="138">
        <v>1</v>
      </c>
      <c r="H425" s="138" t="s">
        <v>21675</v>
      </c>
      <c r="I425" s="138" t="s">
        <v>21695</v>
      </c>
      <c r="J425" s="138">
        <v>9.2635479388605835E-4</v>
      </c>
      <c r="K425" s="139">
        <v>199</v>
      </c>
      <c r="L425" s="142">
        <f t="shared" si="9"/>
        <v>115</v>
      </c>
      <c r="M425" s="139">
        <v>0</v>
      </c>
      <c r="N425" s="139">
        <v>7</v>
      </c>
      <c r="O425" s="139">
        <v>23026</v>
      </c>
      <c r="P425" s="139">
        <v>3.0400416920003476E-4</v>
      </c>
      <c r="Q425" s="139">
        <v>4</v>
      </c>
      <c r="R425" s="139">
        <v>29578</v>
      </c>
      <c r="S425" s="139">
        <v>1.352356481168436E-4</v>
      </c>
      <c r="T425" s="139">
        <v>0</v>
      </c>
      <c r="U425" s="139">
        <v>17952</v>
      </c>
      <c r="V425" s="139">
        <v>0</v>
      </c>
      <c r="W425" s="139">
        <v>104</v>
      </c>
      <c r="X425" s="139">
        <v>112268</v>
      </c>
      <c r="Y425" s="139">
        <v>9.2635479388605835E-4</v>
      </c>
      <c r="Z425" s="139">
        <v>0</v>
      </c>
      <c r="AA425" s="139">
        <v>25786</v>
      </c>
      <c r="AB425" s="143">
        <v>0</v>
      </c>
    </row>
    <row r="426" spans="1:28" x14ac:dyDescent="0.25">
      <c r="A426" s="137" t="s">
        <v>507</v>
      </c>
      <c r="B426" s="137" t="s">
        <v>22168</v>
      </c>
      <c r="C426" s="137" t="s">
        <v>22169</v>
      </c>
      <c r="D426" s="138" t="s">
        <v>21669</v>
      </c>
      <c r="E426" s="138">
        <v>0.02</v>
      </c>
      <c r="F426" s="140">
        <v>1.163388588E-4</v>
      </c>
      <c r="G426" s="138">
        <v>1</v>
      </c>
      <c r="H426" s="141" t="s">
        <v>21678</v>
      </c>
      <c r="I426" s="134" t="s">
        <v>21679</v>
      </c>
      <c r="J426" s="138">
        <v>7.1454820138009884E-5</v>
      </c>
      <c r="K426" s="139">
        <v>7</v>
      </c>
      <c r="L426" s="142">
        <f t="shared" si="9"/>
        <v>7</v>
      </c>
      <c r="M426" s="139">
        <v>0</v>
      </c>
      <c r="N426" s="139">
        <v>0</v>
      </c>
      <c r="O426" s="139">
        <v>14390</v>
      </c>
      <c r="P426" s="139">
        <v>0</v>
      </c>
      <c r="Q426" s="139">
        <v>0</v>
      </c>
      <c r="R426" s="139">
        <v>29874</v>
      </c>
      <c r="S426" s="139">
        <v>0</v>
      </c>
      <c r="T426" s="139">
        <v>0</v>
      </c>
      <c r="U426" s="139">
        <v>16734</v>
      </c>
      <c r="V426" s="139">
        <v>0</v>
      </c>
      <c r="W426" s="139">
        <v>7</v>
      </c>
      <c r="X426" s="139">
        <v>97964</v>
      </c>
      <c r="Y426" s="139">
        <v>7.1454820138009884E-5</v>
      </c>
      <c r="Z426" s="139">
        <v>0</v>
      </c>
      <c r="AA426" s="139">
        <v>26486</v>
      </c>
      <c r="AB426" s="143">
        <v>0</v>
      </c>
    </row>
    <row r="427" spans="1:28" x14ac:dyDescent="0.25">
      <c r="A427" s="137" t="s">
        <v>507</v>
      </c>
      <c r="B427" s="137" t="s">
        <v>21296</v>
      </c>
      <c r="C427" s="137" t="s">
        <v>22170</v>
      </c>
      <c r="D427" s="138" t="s">
        <v>21669</v>
      </c>
      <c r="E427" s="138">
        <v>0.02</v>
      </c>
      <c r="F427" s="138">
        <v>5.6447217896000001E-3</v>
      </c>
      <c r="G427" s="138">
        <v>2</v>
      </c>
      <c r="H427" s="138" t="s">
        <v>21675</v>
      </c>
      <c r="I427" s="134" t="s">
        <v>21679</v>
      </c>
      <c r="J427" s="138">
        <v>3.3106005429384892E-5</v>
      </c>
      <c r="K427" s="142">
        <v>4</v>
      </c>
      <c r="L427" s="142">
        <f t="shared" si="9"/>
        <v>3</v>
      </c>
      <c r="M427" s="142">
        <v>0</v>
      </c>
      <c r="N427" s="142">
        <v>0</v>
      </c>
      <c r="O427" s="142">
        <v>23106</v>
      </c>
      <c r="P427" s="142">
        <v>0</v>
      </c>
      <c r="Q427" s="142">
        <v>1</v>
      </c>
      <c r="R427" s="142">
        <v>30206</v>
      </c>
      <c r="S427" s="142">
        <v>3.3106005429384892E-5</v>
      </c>
      <c r="T427" s="142">
        <v>0</v>
      </c>
      <c r="U427" s="142">
        <v>18188</v>
      </c>
      <c r="V427" s="142">
        <v>0</v>
      </c>
      <c r="W427" s="142">
        <v>2</v>
      </c>
      <c r="X427" s="142">
        <v>113082</v>
      </c>
      <c r="Y427" s="142">
        <v>1.7686280752020657E-5</v>
      </c>
      <c r="Z427" s="142">
        <v>0</v>
      </c>
      <c r="AA427" s="142">
        <v>26284</v>
      </c>
      <c r="AB427" s="143">
        <v>0</v>
      </c>
    </row>
    <row r="428" spans="1:28" x14ac:dyDescent="0.25">
      <c r="A428" s="137" t="s">
        <v>507</v>
      </c>
      <c r="B428" s="137" t="s">
        <v>22171</v>
      </c>
      <c r="C428" s="137" t="s">
        <v>22172</v>
      </c>
      <c r="D428" s="138" t="s">
        <v>21669</v>
      </c>
      <c r="E428" s="138">
        <v>0.02</v>
      </c>
      <c r="F428" s="140">
        <v>3.9654034758E-7</v>
      </c>
      <c r="G428" s="138">
        <v>1</v>
      </c>
      <c r="H428" s="141" t="s">
        <v>21678</v>
      </c>
      <c r="I428" s="138" t="s">
        <v>21695</v>
      </c>
      <c r="J428" s="138">
        <v>1.1863401406660452E-4</v>
      </c>
      <c r="K428" s="139">
        <v>14</v>
      </c>
      <c r="L428" s="142">
        <f t="shared" si="9"/>
        <v>14</v>
      </c>
      <c r="M428" s="139">
        <v>0</v>
      </c>
      <c r="N428" s="139">
        <v>0</v>
      </c>
      <c r="O428" s="139">
        <v>23588</v>
      </c>
      <c r="P428" s="139">
        <v>0</v>
      </c>
      <c r="Q428" s="139">
        <v>0</v>
      </c>
      <c r="R428" s="139">
        <v>35058</v>
      </c>
      <c r="S428" s="139">
        <v>0</v>
      </c>
      <c r="T428" s="139">
        <v>0</v>
      </c>
      <c r="U428" s="139">
        <v>19252</v>
      </c>
      <c r="V428" s="139">
        <v>0</v>
      </c>
      <c r="W428" s="139">
        <v>14</v>
      </c>
      <c r="X428" s="139">
        <v>118010</v>
      </c>
      <c r="Y428" s="139">
        <v>1.1863401406660452E-4</v>
      </c>
      <c r="Z428" s="139">
        <v>0</v>
      </c>
      <c r="AA428" s="139">
        <v>30494</v>
      </c>
      <c r="AB428" s="143">
        <v>0</v>
      </c>
    </row>
    <row r="429" spans="1:28" x14ac:dyDescent="0.25">
      <c r="A429" s="137" t="s">
        <v>507</v>
      </c>
      <c r="B429" s="137" t="s">
        <v>2128</v>
      </c>
      <c r="C429" s="137" t="s">
        <v>22173</v>
      </c>
      <c r="D429" s="138" t="s">
        <v>21669</v>
      </c>
      <c r="E429" s="138">
        <v>0.02</v>
      </c>
      <c r="F429" s="145">
        <v>0</v>
      </c>
      <c r="G429" s="138">
        <v>1</v>
      </c>
      <c r="H429" s="141" t="s">
        <v>21678</v>
      </c>
      <c r="I429" s="134" t="s">
        <v>21679</v>
      </c>
      <c r="J429" s="138">
        <v>3.8949910415206042E-5</v>
      </c>
      <c r="K429" s="139">
        <v>4</v>
      </c>
      <c r="L429" s="142">
        <f t="shared" si="9"/>
        <v>4</v>
      </c>
      <c r="M429" s="139">
        <v>0</v>
      </c>
      <c r="N429" s="139">
        <v>0</v>
      </c>
      <c r="O429" s="139">
        <v>14886</v>
      </c>
      <c r="P429" s="139">
        <v>0</v>
      </c>
      <c r="Q429" s="139">
        <v>0</v>
      </c>
      <c r="R429" s="139">
        <v>34256</v>
      </c>
      <c r="S429" s="139">
        <v>0</v>
      </c>
      <c r="T429" s="139">
        <v>0</v>
      </c>
      <c r="U429" s="139">
        <v>17692</v>
      </c>
      <c r="V429" s="139">
        <v>0</v>
      </c>
      <c r="W429" s="139">
        <v>4</v>
      </c>
      <c r="X429" s="139">
        <v>102696</v>
      </c>
      <c r="Y429" s="139">
        <v>3.8949910415206042E-5</v>
      </c>
      <c r="Z429" s="139">
        <v>0</v>
      </c>
      <c r="AA429" s="139">
        <v>30522</v>
      </c>
      <c r="AB429" s="143">
        <v>0</v>
      </c>
    </row>
    <row r="430" spans="1:28" x14ac:dyDescent="0.25">
      <c r="A430" s="137" t="s">
        <v>507</v>
      </c>
      <c r="B430" s="137" t="s">
        <v>22174</v>
      </c>
      <c r="C430" s="137" t="s">
        <v>22175</v>
      </c>
      <c r="D430" s="138" t="s">
        <v>21669</v>
      </c>
      <c r="E430" s="138">
        <v>0.02</v>
      </c>
      <c r="F430" s="140">
        <v>2.2416332831000001E-5</v>
      </c>
      <c r="G430" s="138">
        <v>1</v>
      </c>
      <c r="H430" s="141" t="s">
        <v>21678</v>
      </c>
      <c r="I430" s="138" t="s">
        <v>21682</v>
      </c>
      <c r="J430" s="138">
        <v>3.2272675801155023E-3</v>
      </c>
      <c r="K430" s="139">
        <v>57</v>
      </c>
      <c r="L430" s="142">
        <f t="shared" si="9"/>
        <v>57</v>
      </c>
      <c r="M430" s="139">
        <v>0</v>
      </c>
      <c r="N430" s="139">
        <v>0</v>
      </c>
      <c r="O430" s="139">
        <v>14688</v>
      </c>
      <c r="P430" s="139">
        <v>0</v>
      </c>
      <c r="Q430" s="139">
        <v>0</v>
      </c>
      <c r="R430" s="139">
        <v>34044</v>
      </c>
      <c r="S430" s="139">
        <v>0</v>
      </c>
      <c r="T430" s="139">
        <v>57</v>
      </c>
      <c r="U430" s="139">
        <v>17662</v>
      </c>
      <c r="V430" s="139">
        <v>3.2272675801155023E-3</v>
      </c>
      <c r="W430" s="139">
        <v>0</v>
      </c>
      <c r="X430" s="139">
        <v>102328</v>
      </c>
      <c r="Y430" s="139">
        <v>0</v>
      </c>
      <c r="Z430" s="139">
        <v>0</v>
      </c>
      <c r="AA430" s="139">
        <v>30278</v>
      </c>
      <c r="AB430" s="143">
        <v>0</v>
      </c>
    </row>
    <row r="431" spans="1:28" x14ac:dyDescent="0.25">
      <c r="A431" s="137" t="s">
        <v>507</v>
      </c>
      <c r="B431" s="137" t="s">
        <v>22176</v>
      </c>
      <c r="C431" s="137" t="s">
        <v>22177</v>
      </c>
      <c r="D431" s="138" t="s">
        <v>21669</v>
      </c>
      <c r="E431" s="138">
        <v>0.02</v>
      </c>
      <c r="F431" s="138">
        <v>6.1632175306999999E-3</v>
      </c>
      <c r="G431" s="138">
        <v>2</v>
      </c>
      <c r="H431" s="138" t="s">
        <v>21675</v>
      </c>
      <c r="I431" s="134" t="s">
        <v>21679</v>
      </c>
      <c r="J431" s="138">
        <v>5.1029954583340422E-5</v>
      </c>
      <c r="K431" s="139">
        <v>7</v>
      </c>
      <c r="L431" s="142">
        <f t="shared" si="9"/>
        <v>7</v>
      </c>
      <c r="M431" s="139">
        <v>0</v>
      </c>
      <c r="N431" s="139">
        <v>1</v>
      </c>
      <c r="O431" s="139">
        <v>23326</v>
      </c>
      <c r="P431" s="139">
        <v>4.2870616479464978E-5</v>
      </c>
      <c r="Q431" s="139">
        <v>0</v>
      </c>
      <c r="R431" s="139">
        <v>34860</v>
      </c>
      <c r="S431" s="139">
        <v>0</v>
      </c>
      <c r="T431" s="139">
        <v>0</v>
      </c>
      <c r="U431" s="139">
        <v>19214</v>
      </c>
      <c r="V431" s="139">
        <v>0</v>
      </c>
      <c r="W431" s="139">
        <v>6</v>
      </c>
      <c r="X431" s="139">
        <v>117578</v>
      </c>
      <c r="Y431" s="139">
        <v>5.1029954583340422E-5</v>
      </c>
      <c r="Z431" s="139">
        <v>0</v>
      </c>
      <c r="AA431" s="139">
        <v>30194</v>
      </c>
      <c r="AB431" s="143">
        <v>0</v>
      </c>
    </row>
    <row r="432" spans="1:28" x14ac:dyDescent="0.25">
      <c r="A432" s="137" t="s">
        <v>507</v>
      </c>
      <c r="B432" s="137" t="s">
        <v>22178</v>
      </c>
      <c r="C432" s="137" t="s">
        <v>22179</v>
      </c>
      <c r="D432" s="138" t="s">
        <v>21669</v>
      </c>
      <c r="E432" s="138">
        <v>0.02</v>
      </c>
      <c r="F432" s="140">
        <v>6.5758940782999995E-5</v>
      </c>
      <c r="G432" s="138">
        <v>1</v>
      </c>
      <c r="H432" s="138" t="s">
        <v>21675</v>
      </c>
      <c r="I432" s="138" t="s">
        <v>21695</v>
      </c>
      <c r="J432" s="138">
        <v>6.4454031384816347E-4</v>
      </c>
      <c r="K432" s="142">
        <v>81</v>
      </c>
      <c r="L432" s="142">
        <f t="shared" si="9"/>
        <v>78</v>
      </c>
      <c r="M432" s="142">
        <v>0</v>
      </c>
      <c r="N432" s="142">
        <v>3</v>
      </c>
      <c r="O432" s="142">
        <v>23258</v>
      </c>
      <c r="P432" s="142">
        <v>1.2898787513973686E-4</v>
      </c>
      <c r="Q432" s="142">
        <v>0</v>
      </c>
      <c r="R432" s="142">
        <v>34144</v>
      </c>
      <c r="S432" s="142">
        <v>0</v>
      </c>
      <c r="T432" s="142">
        <v>0</v>
      </c>
      <c r="U432" s="142">
        <v>19032</v>
      </c>
      <c r="V432" s="142">
        <v>0</v>
      </c>
      <c r="W432" s="142">
        <v>75</v>
      </c>
      <c r="X432" s="142">
        <v>116362</v>
      </c>
      <c r="Y432" s="142">
        <v>6.4454031384816347E-4</v>
      </c>
      <c r="Z432" s="142">
        <v>0</v>
      </c>
      <c r="AA432" s="142">
        <v>29104</v>
      </c>
      <c r="AB432" s="143">
        <v>0</v>
      </c>
    </row>
    <row r="433" spans="1:28" x14ac:dyDescent="0.25">
      <c r="A433" s="137" t="s">
        <v>507</v>
      </c>
      <c r="B433" s="137" t="s">
        <v>21300</v>
      </c>
      <c r="C433" s="137" t="s">
        <v>22180</v>
      </c>
      <c r="D433" s="138" t="s">
        <v>21669</v>
      </c>
      <c r="E433" s="138">
        <v>0.02</v>
      </c>
      <c r="F433" s="140">
        <v>4.5097469490999997E-5</v>
      </c>
      <c r="G433" s="138">
        <v>1</v>
      </c>
      <c r="H433" s="138" t="s">
        <v>21675</v>
      </c>
      <c r="I433" s="138" t="s">
        <v>21682</v>
      </c>
      <c r="J433" s="138">
        <v>2.7553206191265893E-3</v>
      </c>
      <c r="K433" s="139">
        <v>591</v>
      </c>
      <c r="L433" s="142">
        <f t="shared" si="9"/>
        <v>353</v>
      </c>
      <c r="M433" s="139">
        <v>1</v>
      </c>
      <c r="N433" s="139">
        <v>7</v>
      </c>
      <c r="O433" s="139">
        <v>23120</v>
      </c>
      <c r="P433" s="139">
        <v>3.0276816608996537E-4</v>
      </c>
      <c r="Q433" s="139">
        <v>23</v>
      </c>
      <c r="R433" s="139">
        <v>33802</v>
      </c>
      <c r="S433" s="139">
        <v>6.8043311046683624E-4</v>
      </c>
      <c r="T433" s="139">
        <v>0</v>
      </c>
      <c r="U433" s="139">
        <v>18930</v>
      </c>
      <c r="V433" s="139">
        <v>0</v>
      </c>
      <c r="W433" s="139">
        <v>319</v>
      </c>
      <c r="X433" s="139">
        <v>115776</v>
      </c>
      <c r="Y433" s="139">
        <v>2.7553206191265893E-3</v>
      </c>
      <c r="Z433" s="139">
        <v>4</v>
      </c>
      <c r="AA433" s="139">
        <v>28732</v>
      </c>
      <c r="AB433" s="143">
        <v>1.392175971E-4</v>
      </c>
    </row>
    <row r="434" spans="1:28" x14ac:dyDescent="0.25">
      <c r="A434" s="137" t="s">
        <v>507</v>
      </c>
      <c r="B434" s="137" t="s">
        <v>22181</v>
      </c>
      <c r="C434" s="137" t="s">
        <v>22182</v>
      </c>
      <c r="D434" s="138" t="s">
        <v>21669</v>
      </c>
      <c r="E434" s="138">
        <v>0.02</v>
      </c>
      <c r="F434" s="140">
        <v>3.1532586070000002E-4</v>
      </c>
      <c r="G434" s="138">
        <v>1</v>
      </c>
      <c r="H434" s="138" t="s">
        <v>21675</v>
      </c>
      <c r="I434" s="134" t="s">
        <v>21676</v>
      </c>
      <c r="J434" s="138"/>
      <c r="K434" s="144"/>
      <c r="L434" s="144"/>
      <c r="M434" s="144"/>
      <c r="N434" s="144"/>
      <c r="O434" s="144"/>
      <c r="P434" s="144"/>
      <c r="Q434" s="144"/>
      <c r="R434" s="144"/>
      <c r="S434" s="144"/>
      <c r="T434" s="144"/>
      <c r="U434" s="144"/>
      <c r="V434" s="144"/>
      <c r="W434" s="144"/>
      <c r="X434" s="144"/>
      <c r="Y434" s="144"/>
      <c r="Z434" s="144"/>
      <c r="AA434" s="144"/>
      <c r="AB434" s="139" t="s">
        <v>555</v>
      </c>
    </row>
    <row r="435" spans="1:28" x14ac:dyDescent="0.25">
      <c r="A435" s="137" t="s">
        <v>507</v>
      </c>
      <c r="B435" s="137" t="s">
        <v>22183</v>
      </c>
      <c r="C435" s="137" t="s">
        <v>22184</v>
      </c>
      <c r="D435" s="138" t="s">
        <v>21669</v>
      </c>
      <c r="E435" s="138">
        <v>0.02</v>
      </c>
      <c r="F435" s="138">
        <v>6.4359943532999999E-3</v>
      </c>
      <c r="G435" s="138">
        <v>2</v>
      </c>
      <c r="H435" s="138" t="s">
        <v>21675</v>
      </c>
      <c r="I435" s="138" t="s">
        <v>21682</v>
      </c>
      <c r="J435" s="138">
        <v>5.4630593132154008E-3</v>
      </c>
      <c r="K435" s="139">
        <v>136</v>
      </c>
      <c r="L435" s="142">
        <f>SUM(N435,Q435,T435,W435,Z435)</f>
        <v>136</v>
      </c>
      <c r="M435" s="139">
        <v>0</v>
      </c>
      <c r="N435" s="139">
        <v>126</v>
      </c>
      <c r="O435" s="139">
        <v>23064</v>
      </c>
      <c r="P435" s="139">
        <v>5.4630593132154008E-3</v>
      </c>
      <c r="Q435" s="139">
        <v>7</v>
      </c>
      <c r="R435" s="139">
        <v>33478</v>
      </c>
      <c r="S435" s="139">
        <v>2.0909253838341597E-4</v>
      </c>
      <c r="T435" s="139">
        <v>0</v>
      </c>
      <c r="U435" s="139">
        <v>18810</v>
      </c>
      <c r="V435" s="139">
        <v>0</v>
      </c>
      <c r="W435" s="139">
        <v>3</v>
      </c>
      <c r="X435" s="139">
        <v>115162</v>
      </c>
      <c r="Y435" s="139">
        <v>2.6050259634254356E-5</v>
      </c>
      <c r="Z435" s="139">
        <v>0</v>
      </c>
      <c r="AA435" s="139">
        <v>28278</v>
      </c>
      <c r="AB435" s="143">
        <v>0</v>
      </c>
    </row>
    <row r="436" spans="1:28" x14ac:dyDescent="0.25">
      <c r="A436" s="137" t="s">
        <v>507</v>
      </c>
      <c r="B436" s="137" t="s">
        <v>22185</v>
      </c>
      <c r="C436" s="137" t="s">
        <v>22186</v>
      </c>
      <c r="D436" s="138" t="s">
        <v>21669</v>
      </c>
      <c r="E436" s="138">
        <v>0.02</v>
      </c>
      <c r="F436" s="140">
        <v>1.0200336196999999E-6</v>
      </c>
      <c r="G436" s="138">
        <v>1</v>
      </c>
      <c r="H436" s="141" t="s">
        <v>21678</v>
      </c>
      <c r="I436" s="138" t="s">
        <v>21695</v>
      </c>
      <c r="J436" s="138">
        <v>1.0146103896103897E-4</v>
      </c>
      <c r="K436" s="142">
        <v>10</v>
      </c>
      <c r="L436" s="142">
        <f>SUM(N436,Q436,T436,W436,Z436)</f>
        <v>10</v>
      </c>
      <c r="M436" s="142">
        <v>0</v>
      </c>
      <c r="N436" s="142">
        <v>0</v>
      </c>
      <c r="O436" s="142">
        <v>14308</v>
      </c>
      <c r="P436" s="142">
        <v>0</v>
      </c>
      <c r="Q436" s="142">
        <v>0</v>
      </c>
      <c r="R436" s="142">
        <v>31786</v>
      </c>
      <c r="S436" s="142">
        <v>0</v>
      </c>
      <c r="T436" s="142">
        <v>0</v>
      </c>
      <c r="U436" s="142">
        <v>17008</v>
      </c>
      <c r="V436" s="142">
        <v>0</v>
      </c>
      <c r="W436" s="142">
        <v>10</v>
      </c>
      <c r="X436" s="142">
        <v>98560</v>
      </c>
      <c r="Y436" s="142">
        <v>1.0146103896103897E-4</v>
      </c>
      <c r="Z436" s="142">
        <v>0</v>
      </c>
      <c r="AA436" s="142">
        <v>27646</v>
      </c>
      <c r="AB436" s="143">
        <v>0</v>
      </c>
    </row>
    <row r="437" spans="1:28" x14ac:dyDescent="0.25">
      <c r="A437" s="137" t="s">
        <v>507</v>
      </c>
      <c r="B437" s="137" t="s">
        <v>22187</v>
      </c>
      <c r="C437" s="137" t="s">
        <v>22188</v>
      </c>
      <c r="D437" s="138" t="s">
        <v>21669</v>
      </c>
      <c r="E437" s="138">
        <v>0.02</v>
      </c>
      <c r="F437" s="140">
        <v>4.1540219498000002E-4</v>
      </c>
      <c r="G437" s="138">
        <v>1</v>
      </c>
      <c r="H437" s="138" t="s">
        <v>21675</v>
      </c>
      <c r="I437" s="134" t="s">
        <v>21679</v>
      </c>
      <c r="J437" s="138">
        <v>2.6203619593319823E-5</v>
      </c>
      <c r="K437" s="142">
        <v>8</v>
      </c>
      <c r="L437" s="142">
        <f>SUM(N437,Q437,T437,W437,Z437)</f>
        <v>3</v>
      </c>
      <c r="M437" s="142">
        <v>0</v>
      </c>
      <c r="N437" s="142">
        <v>0</v>
      </c>
      <c r="O437" s="142">
        <v>23020</v>
      </c>
      <c r="P437" s="142">
        <v>0</v>
      </c>
      <c r="Q437" s="142">
        <v>0</v>
      </c>
      <c r="R437" s="142">
        <v>33064</v>
      </c>
      <c r="S437" s="142">
        <v>0</v>
      </c>
      <c r="T437" s="142">
        <v>0</v>
      </c>
      <c r="U437" s="142">
        <v>18700</v>
      </c>
      <c r="V437" s="142">
        <v>0</v>
      </c>
      <c r="W437" s="142">
        <v>3</v>
      </c>
      <c r="X437" s="142">
        <v>114488</v>
      </c>
      <c r="Y437" s="142">
        <v>2.6203619593319823E-5</v>
      </c>
      <c r="Z437" s="142">
        <v>0</v>
      </c>
      <c r="AA437" s="142">
        <v>27974</v>
      </c>
      <c r="AB437" s="143">
        <v>0</v>
      </c>
    </row>
    <row r="438" spans="1:28" x14ac:dyDescent="0.25">
      <c r="A438" s="137" t="s">
        <v>507</v>
      </c>
      <c r="B438" s="137" t="s">
        <v>22189</v>
      </c>
      <c r="C438" s="137" t="s">
        <v>22190</v>
      </c>
      <c r="D438" s="138" t="s">
        <v>21669</v>
      </c>
      <c r="E438" s="138">
        <v>0.02</v>
      </c>
      <c r="F438" s="138">
        <v>2.2734585800000002E-3</v>
      </c>
      <c r="G438" s="138">
        <v>2</v>
      </c>
      <c r="H438" s="138" t="s">
        <v>21675</v>
      </c>
      <c r="I438" s="134" t="s">
        <v>21689</v>
      </c>
      <c r="J438" s="138">
        <v>6.993006993006993E-5</v>
      </c>
      <c r="K438" s="142">
        <v>1</v>
      </c>
      <c r="L438" s="142">
        <f>SUM(N438,Q438,T438,W438,Z438)</f>
        <v>1</v>
      </c>
      <c r="M438" s="142">
        <v>0</v>
      </c>
      <c r="N438" s="142">
        <v>1</v>
      </c>
      <c r="O438" s="142">
        <v>14300</v>
      </c>
      <c r="P438" s="142">
        <v>6.993006993006993E-5</v>
      </c>
      <c r="Q438" s="142">
        <v>0</v>
      </c>
      <c r="R438" s="142">
        <v>32060</v>
      </c>
      <c r="S438" s="142">
        <v>0</v>
      </c>
      <c r="T438" s="142">
        <v>0</v>
      </c>
      <c r="U438" s="142">
        <v>17070</v>
      </c>
      <c r="V438" s="142">
        <v>0</v>
      </c>
      <c r="W438" s="142">
        <v>0</v>
      </c>
      <c r="X438" s="142">
        <v>98834</v>
      </c>
      <c r="Y438" s="142">
        <v>0</v>
      </c>
      <c r="Z438" s="142">
        <v>0</v>
      </c>
      <c r="AA438" s="142">
        <v>27904</v>
      </c>
      <c r="AB438" s="143">
        <v>0</v>
      </c>
    </row>
    <row r="439" spans="1:28" x14ac:dyDescent="0.25">
      <c r="A439" s="137" t="s">
        <v>507</v>
      </c>
      <c r="B439" s="137" t="s">
        <v>22191</v>
      </c>
      <c r="C439" s="137" t="s">
        <v>22192</v>
      </c>
      <c r="D439" s="138" t="s">
        <v>21669</v>
      </c>
      <c r="E439" s="138">
        <v>0.02</v>
      </c>
      <c r="F439" s="138">
        <v>7.4785584784999998E-3</v>
      </c>
      <c r="G439" s="138">
        <v>2</v>
      </c>
      <c r="H439" s="138" t="s">
        <v>21675</v>
      </c>
      <c r="I439" s="134" t="s">
        <v>21679</v>
      </c>
      <c r="J439" s="138">
        <v>9.2518349472645413E-5</v>
      </c>
      <c r="K439" s="142">
        <v>6</v>
      </c>
      <c r="L439" s="142">
        <f>SUM(N439,Q439,T439,W439,Z439)</f>
        <v>5</v>
      </c>
      <c r="M439" s="142">
        <v>0</v>
      </c>
      <c r="N439" s="142">
        <v>0</v>
      </c>
      <c r="O439" s="142">
        <v>14208</v>
      </c>
      <c r="P439" s="142">
        <v>0</v>
      </c>
      <c r="Q439" s="142">
        <v>3</v>
      </c>
      <c r="R439" s="142">
        <v>32426</v>
      </c>
      <c r="S439" s="142">
        <v>9.2518349472645413E-5</v>
      </c>
      <c r="T439" s="142">
        <v>0</v>
      </c>
      <c r="U439" s="142">
        <v>17172</v>
      </c>
      <c r="V439" s="142">
        <v>0</v>
      </c>
      <c r="W439" s="142">
        <v>2</v>
      </c>
      <c r="X439" s="142">
        <v>98852</v>
      </c>
      <c r="Y439" s="142">
        <v>2.02322664184842E-5</v>
      </c>
      <c r="Z439" s="142">
        <v>0</v>
      </c>
      <c r="AA439" s="142">
        <v>28218</v>
      </c>
      <c r="AB439" s="143">
        <v>0</v>
      </c>
    </row>
    <row r="440" spans="1:28" x14ac:dyDescent="0.25">
      <c r="A440" s="137" t="s">
        <v>507</v>
      </c>
      <c r="B440" s="137" t="s">
        <v>21054</v>
      </c>
      <c r="C440" s="137" t="s">
        <v>21750</v>
      </c>
      <c r="D440" s="138" t="s">
        <v>21669</v>
      </c>
      <c r="E440" s="138">
        <v>0.3</v>
      </c>
      <c r="F440" s="140">
        <v>4.3268122556000001E-4</v>
      </c>
      <c r="G440" s="138">
        <v>1</v>
      </c>
      <c r="H440" s="138" t="s">
        <v>21675</v>
      </c>
      <c r="I440" s="134" t="s">
        <v>21676</v>
      </c>
      <c r="J440" s="138"/>
      <c r="K440" s="135"/>
      <c r="L440" s="135"/>
      <c r="M440" s="135"/>
      <c r="N440" s="135"/>
      <c r="O440" s="135"/>
      <c r="P440" s="135"/>
      <c r="Q440" s="135"/>
      <c r="R440" s="135"/>
      <c r="S440" s="135"/>
      <c r="T440" s="135"/>
      <c r="U440" s="135"/>
      <c r="V440" s="135"/>
      <c r="W440" s="135"/>
      <c r="X440" s="135"/>
      <c r="Y440" s="135"/>
      <c r="Z440" s="135"/>
      <c r="AA440" s="135"/>
      <c r="AB440" s="139" t="s">
        <v>555</v>
      </c>
    </row>
    <row r="441" spans="1:28" x14ac:dyDescent="0.25">
      <c r="A441" s="137" t="s">
        <v>507</v>
      </c>
      <c r="B441" s="137" t="s">
        <v>22193</v>
      </c>
      <c r="C441" s="137" t="s">
        <v>22194</v>
      </c>
      <c r="D441" s="138" t="s">
        <v>21669</v>
      </c>
      <c r="E441" s="138">
        <v>0.02</v>
      </c>
      <c r="F441" s="138">
        <v>5.7530568957999996E-3</v>
      </c>
      <c r="G441" s="138">
        <v>2</v>
      </c>
      <c r="H441" s="138" t="s">
        <v>21675</v>
      </c>
      <c r="I441" s="134" t="s">
        <v>21676</v>
      </c>
      <c r="J441" s="138"/>
      <c r="K441" s="135"/>
      <c r="L441" s="135"/>
      <c r="M441" s="135"/>
      <c r="N441" s="135"/>
      <c r="O441" s="135"/>
      <c r="P441" s="135"/>
      <c r="Q441" s="135"/>
      <c r="R441" s="135"/>
      <c r="S441" s="135"/>
      <c r="T441" s="135"/>
      <c r="U441" s="135"/>
      <c r="V441" s="135"/>
      <c r="W441" s="135"/>
      <c r="X441" s="135"/>
      <c r="Y441" s="135"/>
      <c r="Z441" s="135"/>
      <c r="AA441" s="135"/>
      <c r="AB441" s="139" t="s">
        <v>555</v>
      </c>
    </row>
    <row r="442" spans="1:28" x14ac:dyDescent="0.25">
      <c r="A442" s="137" t="s">
        <v>507</v>
      </c>
      <c r="B442" s="137" t="s">
        <v>22195</v>
      </c>
      <c r="C442" s="137" t="s">
        <v>22196</v>
      </c>
      <c r="D442" s="138" t="s">
        <v>21669</v>
      </c>
      <c r="E442" s="138">
        <v>0.02</v>
      </c>
      <c r="F442" s="138">
        <v>6.6325962876000004E-3</v>
      </c>
      <c r="G442" s="138">
        <v>2</v>
      </c>
      <c r="H442" s="138" t="s">
        <v>21675</v>
      </c>
      <c r="I442" s="134" t="s">
        <v>21679</v>
      </c>
      <c r="J442" s="138">
        <v>2.0447388868441499E-5</v>
      </c>
      <c r="K442" s="139">
        <v>2</v>
      </c>
      <c r="L442" s="142">
        <f>SUM(N442,Q442,T442,W442,Z442)</f>
        <v>2</v>
      </c>
      <c r="M442" s="139">
        <v>0</v>
      </c>
      <c r="N442" s="139">
        <v>0</v>
      </c>
      <c r="O442" s="139">
        <v>13914</v>
      </c>
      <c r="P442" s="139">
        <v>0</v>
      </c>
      <c r="Q442" s="139">
        <v>0</v>
      </c>
      <c r="R442" s="139">
        <v>33764</v>
      </c>
      <c r="S442" s="139">
        <v>0</v>
      </c>
      <c r="T442" s="139">
        <v>0</v>
      </c>
      <c r="U442" s="139">
        <v>17372</v>
      </c>
      <c r="V442" s="139">
        <v>0</v>
      </c>
      <c r="W442" s="139">
        <v>2</v>
      </c>
      <c r="X442" s="139">
        <v>97812</v>
      </c>
      <c r="Y442" s="139">
        <v>2.0447388868441499E-5</v>
      </c>
      <c r="Z442" s="139">
        <v>0</v>
      </c>
      <c r="AA442" s="139">
        <v>28558</v>
      </c>
      <c r="AB442" s="143">
        <v>0</v>
      </c>
    </row>
    <row r="443" spans="1:28" x14ac:dyDescent="0.25">
      <c r="A443" s="137" t="s">
        <v>507</v>
      </c>
      <c r="B443" s="137" t="s">
        <v>22197</v>
      </c>
      <c r="C443" s="137" t="s">
        <v>22198</v>
      </c>
      <c r="D443" s="138" t="s">
        <v>21669</v>
      </c>
      <c r="E443" s="138">
        <v>0.02</v>
      </c>
      <c r="F443" s="140">
        <v>1.2151400657999999E-7</v>
      </c>
      <c r="G443" s="138">
        <v>1</v>
      </c>
      <c r="H443" s="141" t="s">
        <v>21678</v>
      </c>
      <c r="I443" s="134" t="s">
        <v>21679</v>
      </c>
      <c r="J443" s="138">
        <v>5.7610323770019589E-5</v>
      </c>
      <c r="K443" s="139">
        <v>48</v>
      </c>
      <c r="L443" s="142">
        <f>SUM(N443,Q443,T443,W443,Z443)</f>
        <v>7</v>
      </c>
      <c r="M443" s="139">
        <v>1</v>
      </c>
      <c r="N443" s="139">
        <v>0</v>
      </c>
      <c r="O443" s="139">
        <v>13904</v>
      </c>
      <c r="P443" s="139">
        <v>0</v>
      </c>
      <c r="Q443" s="139">
        <v>0</v>
      </c>
      <c r="R443" s="139">
        <v>33776</v>
      </c>
      <c r="S443" s="139">
        <v>0</v>
      </c>
      <c r="T443" s="139">
        <v>1</v>
      </c>
      <c r="U443" s="139">
        <v>17358</v>
      </c>
      <c r="V443" s="139">
        <v>5.7610323770019589E-5</v>
      </c>
      <c r="W443" s="139">
        <v>5</v>
      </c>
      <c r="X443" s="139">
        <v>97836</v>
      </c>
      <c r="Y443" s="139">
        <v>5.1105932376630282E-5</v>
      </c>
      <c r="Z443" s="139">
        <v>1</v>
      </c>
      <c r="AA443" s="139">
        <v>28496</v>
      </c>
      <c r="AB443" s="147">
        <v>3.5092644582000001E-5</v>
      </c>
    </row>
    <row r="444" spans="1:28" x14ac:dyDescent="0.25">
      <c r="A444" s="137" t="s">
        <v>507</v>
      </c>
      <c r="B444" s="137" t="s">
        <v>22199</v>
      </c>
      <c r="C444" s="137" t="s">
        <v>22200</v>
      </c>
      <c r="D444" s="138" t="s">
        <v>21669</v>
      </c>
      <c r="E444" s="138">
        <v>0.02</v>
      </c>
      <c r="F444" s="138">
        <v>4.3634358936000001E-3</v>
      </c>
      <c r="G444" s="138">
        <v>2</v>
      </c>
      <c r="H444" s="138" t="s">
        <v>21675</v>
      </c>
      <c r="I444" s="134" t="s">
        <v>21676</v>
      </c>
      <c r="J444" s="138"/>
      <c r="K444" s="146"/>
      <c r="L444" s="146"/>
      <c r="M444" s="146"/>
      <c r="N444" s="146"/>
      <c r="O444" s="146"/>
      <c r="P444" s="146"/>
      <c r="Q444" s="146"/>
      <c r="R444" s="146"/>
      <c r="S444" s="146"/>
      <c r="T444" s="146"/>
      <c r="U444" s="146"/>
      <c r="V444" s="146"/>
      <c r="W444" s="146"/>
      <c r="X444" s="146"/>
      <c r="Y444" s="146"/>
      <c r="Z444" s="146"/>
      <c r="AA444" s="146"/>
      <c r="AB444" s="139" t="s">
        <v>555</v>
      </c>
    </row>
    <row r="445" spans="1:28" x14ac:dyDescent="0.25">
      <c r="A445" s="137" t="s">
        <v>507</v>
      </c>
      <c r="B445" s="137" t="s">
        <v>22201</v>
      </c>
      <c r="C445" s="137" t="s">
        <v>555</v>
      </c>
      <c r="D445" s="138" t="s">
        <v>21669</v>
      </c>
      <c r="E445" s="138">
        <v>0.04</v>
      </c>
      <c r="F445" s="138">
        <v>1.7437954225E-2</v>
      </c>
      <c r="G445" s="138">
        <v>2</v>
      </c>
      <c r="H445" s="138" t="s">
        <v>21675</v>
      </c>
      <c r="I445" s="134" t="s">
        <v>21676</v>
      </c>
      <c r="J445" s="138"/>
      <c r="K445" s="144"/>
      <c r="L445" s="144"/>
      <c r="M445" s="144"/>
      <c r="N445" s="144"/>
      <c r="O445" s="144"/>
      <c r="P445" s="144"/>
      <c r="Q445" s="144"/>
      <c r="R445" s="144"/>
      <c r="S445" s="144"/>
      <c r="T445" s="144"/>
      <c r="U445" s="144"/>
      <c r="V445" s="144"/>
      <c r="W445" s="144"/>
      <c r="X445" s="144"/>
      <c r="Y445" s="144"/>
      <c r="Z445" s="144"/>
      <c r="AA445" s="144"/>
      <c r="AB445" s="139" t="s">
        <v>555</v>
      </c>
    </row>
    <row r="446" spans="1:28" x14ac:dyDescent="0.25">
      <c r="A446" s="137" t="s">
        <v>507</v>
      </c>
      <c r="B446" s="137" t="s">
        <v>22202</v>
      </c>
      <c r="C446" s="137" t="s">
        <v>555</v>
      </c>
      <c r="D446" s="138" t="s">
        <v>21669</v>
      </c>
      <c r="E446" s="138">
        <v>0.02</v>
      </c>
      <c r="F446" s="138">
        <v>2.6858346205000001E-3</v>
      </c>
      <c r="G446" s="138">
        <v>2</v>
      </c>
      <c r="H446" s="138" t="s">
        <v>21675</v>
      </c>
      <c r="I446" s="134" t="s">
        <v>21679</v>
      </c>
      <c r="J446" s="138">
        <v>5.6487600971586734E-5</v>
      </c>
      <c r="K446" s="142">
        <v>6</v>
      </c>
      <c r="L446" s="142">
        <f>SUM(N446,Q446,T446,W446,Z446)</f>
        <v>6</v>
      </c>
      <c r="M446" s="142">
        <v>0</v>
      </c>
      <c r="N446" s="142">
        <v>0</v>
      </c>
      <c r="O446" s="142">
        <v>22386</v>
      </c>
      <c r="P446" s="142">
        <v>0</v>
      </c>
      <c r="Q446" s="142">
        <v>0</v>
      </c>
      <c r="R446" s="142">
        <v>28984</v>
      </c>
      <c r="S446" s="142">
        <v>0</v>
      </c>
      <c r="T446" s="142">
        <v>0</v>
      </c>
      <c r="U446" s="142">
        <v>17846</v>
      </c>
      <c r="V446" s="142">
        <v>0</v>
      </c>
      <c r="W446" s="142">
        <v>6</v>
      </c>
      <c r="X446" s="142">
        <v>106218</v>
      </c>
      <c r="Y446" s="142">
        <v>5.6487600971586734E-5</v>
      </c>
      <c r="Z446" s="142">
        <v>0</v>
      </c>
      <c r="AA446" s="142">
        <v>24030</v>
      </c>
      <c r="AB446" s="143">
        <v>0</v>
      </c>
    </row>
    <row r="447" spans="1:28" x14ac:dyDescent="0.25">
      <c r="A447" s="137" t="s">
        <v>507</v>
      </c>
      <c r="B447" s="137" t="s">
        <v>22203</v>
      </c>
      <c r="C447" s="137" t="s">
        <v>22204</v>
      </c>
      <c r="D447" s="138" t="s">
        <v>21669</v>
      </c>
      <c r="E447" s="138">
        <v>0.02</v>
      </c>
      <c r="F447" s="138">
        <v>8.1031614022000001E-3</v>
      </c>
      <c r="G447" s="138">
        <v>2</v>
      </c>
      <c r="H447" s="138" t="s">
        <v>21675</v>
      </c>
      <c r="I447" s="134" t="s">
        <v>21676</v>
      </c>
      <c r="J447" s="138"/>
      <c r="K447" s="144"/>
      <c r="L447" s="144"/>
      <c r="M447" s="144"/>
      <c r="N447" s="144"/>
      <c r="O447" s="144"/>
      <c r="P447" s="144"/>
      <c r="Q447" s="144"/>
      <c r="R447" s="144"/>
      <c r="S447" s="144"/>
      <c r="T447" s="144"/>
      <c r="U447" s="144"/>
      <c r="V447" s="144"/>
      <c r="W447" s="144"/>
      <c r="X447" s="144"/>
      <c r="Y447" s="144"/>
      <c r="Z447" s="144"/>
      <c r="AA447" s="144"/>
      <c r="AB447" s="139" t="s">
        <v>555</v>
      </c>
    </row>
    <row r="448" spans="1:28" x14ac:dyDescent="0.25">
      <c r="A448" s="137" t="s">
        <v>507</v>
      </c>
      <c r="B448" s="137" t="s">
        <v>22205</v>
      </c>
      <c r="C448" s="137" t="s">
        <v>22206</v>
      </c>
      <c r="D448" s="138" t="s">
        <v>21669</v>
      </c>
      <c r="E448" s="138">
        <v>0.02</v>
      </c>
      <c r="F448" s="140">
        <v>1.1973424187999999E-10</v>
      </c>
      <c r="G448" s="138">
        <v>1</v>
      </c>
      <c r="H448" s="141" t="s">
        <v>21678</v>
      </c>
      <c r="I448" s="138" t="s">
        <v>21695</v>
      </c>
      <c r="J448" s="138">
        <v>1.12858978365802E-4</v>
      </c>
      <c r="K448" s="139">
        <v>222</v>
      </c>
      <c r="L448" s="142">
        <f>SUM(N448,Q448,T448,W448,Z448)</f>
        <v>15</v>
      </c>
      <c r="M448" s="139">
        <v>5</v>
      </c>
      <c r="N448" s="139">
        <v>1</v>
      </c>
      <c r="O448" s="139">
        <v>23416</v>
      </c>
      <c r="P448" s="139">
        <v>4.270584215920738E-5</v>
      </c>
      <c r="Q448" s="139">
        <v>1</v>
      </c>
      <c r="R448" s="139">
        <v>32942</v>
      </c>
      <c r="S448" s="139">
        <v>3.0356383947544167E-5</v>
      </c>
      <c r="T448" s="139">
        <v>0</v>
      </c>
      <c r="U448" s="139">
        <v>18824</v>
      </c>
      <c r="V448" s="139">
        <v>0</v>
      </c>
      <c r="W448" s="139">
        <v>13</v>
      </c>
      <c r="X448" s="139">
        <v>115188</v>
      </c>
      <c r="Y448" s="139">
        <v>1.12858978365802E-4</v>
      </c>
      <c r="Z448" s="139">
        <v>0</v>
      </c>
      <c r="AA448" s="139">
        <v>28094</v>
      </c>
      <c r="AB448" s="143">
        <v>0</v>
      </c>
    </row>
    <row r="449" spans="1:28" x14ac:dyDescent="0.25">
      <c r="A449" s="137" t="s">
        <v>507</v>
      </c>
      <c r="B449" s="137" t="s">
        <v>22207</v>
      </c>
      <c r="C449" s="137" t="s">
        <v>22208</v>
      </c>
      <c r="D449" s="138" t="s">
        <v>21669</v>
      </c>
      <c r="E449" s="138">
        <v>0.02</v>
      </c>
      <c r="F449" s="138">
        <v>6.2890202615999997E-3</v>
      </c>
      <c r="G449" s="138">
        <v>2</v>
      </c>
      <c r="H449" s="138" t="s">
        <v>21675</v>
      </c>
      <c r="I449" s="134" t="s">
        <v>21679</v>
      </c>
      <c r="J449" s="138">
        <v>2.9256304733670107E-5</v>
      </c>
      <c r="K449" s="139">
        <v>3</v>
      </c>
      <c r="L449" s="142">
        <f>SUM(N449,Q449,T449,W449,Z449)</f>
        <v>3</v>
      </c>
      <c r="M449" s="139">
        <v>0</v>
      </c>
      <c r="N449" s="139">
        <v>0</v>
      </c>
      <c r="O449" s="139">
        <v>14660</v>
      </c>
      <c r="P449" s="139">
        <v>0</v>
      </c>
      <c r="Q449" s="139">
        <v>0</v>
      </c>
      <c r="R449" s="139">
        <v>34200</v>
      </c>
      <c r="S449" s="139">
        <v>0</v>
      </c>
      <c r="T449" s="139">
        <v>0</v>
      </c>
      <c r="U449" s="139">
        <v>17692</v>
      </c>
      <c r="V449" s="139">
        <v>0</v>
      </c>
      <c r="W449" s="139">
        <v>3</v>
      </c>
      <c r="X449" s="139">
        <v>102542</v>
      </c>
      <c r="Y449" s="139">
        <v>2.9256304733670107E-5</v>
      </c>
      <c r="Z449" s="139">
        <v>0</v>
      </c>
      <c r="AA449" s="139">
        <v>30526</v>
      </c>
      <c r="AB449" s="143">
        <v>0</v>
      </c>
    </row>
    <row r="450" spans="1:28" x14ac:dyDescent="0.25">
      <c r="A450" s="137" t="s">
        <v>507</v>
      </c>
      <c r="B450" s="137" t="s">
        <v>22209</v>
      </c>
      <c r="C450" s="137" t="s">
        <v>22210</v>
      </c>
      <c r="D450" s="138" t="s">
        <v>21669</v>
      </c>
      <c r="E450" s="138">
        <v>0.02</v>
      </c>
      <c r="F450" s="138">
        <v>9.8990889934999996E-3</v>
      </c>
      <c r="G450" s="138">
        <v>2</v>
      </c>
      <c r="H450" s="138" t="s">
        <v>21675</v>
      </c>
      <c r="I450" s="134" t="s">
        <v>21676</v>
      </c>
      <c r="J450" s="138"/>
      <c r="K450" s="135"/>
      <c r="L450" s="135"/>
      <c r="M450" s="135"/>
      <c r="N450" s="135"/>
      <c r="O450" s="135"/>
      <c r="P450" s="135"/>
      <c r="Q450" s="135"/>
      <c r="R450" s="135"/>
      <c r="S450" s="135"/>
      <c r="T450" s="135"/>
      <c r="U450" s="135"/>
      <c r="V450" s="135"/>
      <c r="W450" s="135"/>
      <c r="X450" s="135"/>
      <c r="Y450" s="135"/>
      <c r="Z450" s="135"/>
      <c r="AA450" s="135"/>
      <c r="AB450" s="139" t="s">
        <v>555</v>
      </c>
    </row>
    <row r="451" spans="1:28" x14ac:dyDescent="0.25">
      <c r="A451" s="137" t="s">
        <v>507</v>
      </c>
      <c r="B451" s="137" t="s">
        <v>22211</v>
      </c>
      <c r="C451" s="137" t="s">
        <v>22212</v>
      </c>
      <c r="D451" s="138" t="s">
        <v>21669</v>
      </c>
      <c r="E451" s="138">
        <v>0.02</v>
      </c>
      <c r="F451" s="138">
        <v>4.9633000684000004E-3</v>
      </c>
      <c r="G451" s="138">
        <v>2</v>
      </c>
      <c r="H451" s="138" t="s">
        <v>21675</v>
      </c>
      <c r="I451" s="134" t="s">
        <v>21676</v>
      </c>
      <c r="J451" s="138"/>
      <c r="K451" s="144"/>
      <c r="L451" s="144"/>
      <c r="M451" s="144"/>
      <c r="N451" s="144"/>
      <c r="O451" s="144"/>
      <c r="P451" s="144"/>
      <c r="Q451" s="144"/>
      <c r="R451" s="144"/>
      <c r="S451" s="144"/>
      <c r="T451" s="144"/>
      <c r="U451" s="144"/>
      <c r="V451" s="144"/>
      <c r="W451" s="144"/>
      <c r="X451" s="144"/>
      <c r="Y451" s="144"/>
      <c r="Z451" s="144"/>
      <c r="AA451" s="144"/>
      <c r="AB451" s="139" t="s">
        <v>555</v>
      </c>
    </row>
    <row r="452" spans="1:28" x14ac:dyDescent="0.25">
      <c r="A452" s="137" t="s">
        <v>507</v>
      </c>
      <c r="B452" s="137" t="s">
        <v>3399</v>
      </c>
      <c r="C452" s="137" t="s">
        <v>22213</v>
      </c>
      <c r="D452" s="138" t="s">
        <v>21669</v>
      </c>
      <c r="E452" s="138">
        <v>0.02</v>
      </c>
      <c r="F452" s="145">
        <v>0</v>
      </c>
      <c r="G452" s="138">
        <v>1</v>
      </c>
      <c r="H452" s="141" t="s">
        <v>21678</v>
      </c>
      <c r="I452" s="138" t="s">
        <v>21695</v>
      </c>
      <c r="J452" s="138">
        <v>5.4127969916244092E-4</v>
      </c>
      <c r="K452" s="142">
        <v>69</v>
      </c>
      <c r="L452" s="142">
        <f>SUM(N452,Q452,T452,W452,Z452)</f>
        <v>68</v>
      </c>
      <c r="M452" s="142">
        <v>0</v>
      </c>
      <c r="N452" s="142">
        <v>5</v>
      </c>
      <c r="O452" s="142">
        <v>23590</v>
      </c>
      <c r="P452" s="142">
        <v>2.1195421788893599E-4</v>
      </c>
      <c r="Q452" s="142">
        <v>19</v>
      </c>
      <c r="R452" s="142">
        <v>35102</v>
      </c>
      <c r="S452" s="142">
        <v>5.4127969916244092E-4</v>
      </c>
      <c r="T452" s="142">
        <v>0</v>
      </c>
      <c r="U452" s="142">
        <v>19250</v>
      </c>
      <c r="V452" s="142">
        <v>0</v>
      </c>
      <c r="W452" s="142">
        <v>44</v>
      </c>
      <c r="X452" s="142">
        <v>118092</v>
      </c>
      <c r="Y452" s="142">
        <v>3.7259086136232766E-4</v>
      </c>
      <c r="Z452" s="142">
        <v>0</v>
      </c>
      <c r="AA452" s="142">
        <v>30522</v>
      </c>
      <c r="AB452" s="143">
        <v>0</v>
      </c>
    </row>
    <row r="453" spans="1:28" x14ac:dyDescent="0.25">
      <c r="A453" s="137" t="s">
        <v>507</v>
      </c>
      <c r="B453" s="137" t="s">
        <v>22214</v>
      </c>
      <c r="C453" s="137" t="s">
        <v>22215</v>
      </c>
      <c r="D453" s="138" t="s">
        <v>21669</v>
      </c>
      <c r="E453" s="138">
        <v>0.02</v>
      </c>
      <c r="F453" s="138">
        <v>7.2024394206999997E-3</v>
      </c>
      <c r="G453" s="138">
        <v>2</v>
      </c>
      <c r="H453" s="138" t="s">
        <v>21675</v>
      </c>
      <c r="I453" s="134" t="s">
        <v>21676</v>
      </c>
      <c r="J453" s="138"/>
      <c r="K453" s="135"/>
      <c r="L453" s="135"/>
      <c r="M453" s="135"/>
      <c r="N453" s="135"/>
      <c r="O453" s="135"/>
      <c r="P453" s="135"/>
      <c r="Q453" s="135"/>
      <c r="R453" s="135"/>
      <c r="S453" s="135"/>
      <c r="T453" s="135"/>
      <c r="U453" s="135"/>
      <c r="V453" s="135"/>
      <c r="W453" s="135"/>
      <c r="X453" s="135"/>
      <c r="Y453" s="135"/>
      <c r="Z453" s="135"/>
      <c r="AA453" s="135"/>
      <c r="AB453" s="139" t="s">
        <v>555</v>
      </c>
    </row>
    <row r="454" spans="1:28" x14ac:dyDescent="0.25">
      <c r="A454" s="137" t="s">
        <v>507</v>
      </c>
      <c r="B454" s="137" t="s">
        <v>22216</v>
      </c>
      <c r="C454" s="137" t="s">
        <v>22217</v>
      </c>
      <c r="D454" s="138" t="s">
        <v>21669</v>
      </c>
      <c r="E454" s="138">
        <v>0.02</v>
      </c>
      <c r="F454" s="138">
        <v>1.6563329910000001E-3</v>
      </c>
      <c r="G454" s="138">
        <v>2</v>
      </c>
      <c r="H454" s="138" t="s">
        <v>21675</v>
      </c>
      <c r="I454" s="134" t="s">
        <v>21679</v>
      </c>
      <c r="J454" s="138">
        <v>6.7231410514992599E-5</v>
      </c>
      <c r="K454" s="139">
        <v>8</v>
      </c>
      <c r="L454" s="142">
        <f t="shared" ref="L454:L459" si="10">SUM(N454,Q454,T454,W454,Z454)</f>
        <v>7</v>
      </c>
      <c r="M454" s="139">
        <v>0</v>
      </c>
      <c r="N454" s="139">
        <v>1</v>
      </c>
      <c r="O454" s="139">
        <v>14874</v>
      </c>
      <c r="P454" s="139">
        <v>6.7231410514992599E-5</v>
      </c>
      <c r="Q454" s="139">
        <v>0</v>
      </c>
      <c r="R454" s="139">
        <v>34202</v>
      </c>
      <c r="S454" s="139">
        <v>0</v>
      </c>
      <c r="T454" s="139">
        <v>0</v>
      </c>
      <c r="U454" s="139">
        <v>17692</v>
      </c>
      <c r="V454" s="139">
        <v>0</v>
      </c>
      <c r="W454" s="139">
        <v>6</v>
      </c>
      <c r="X454" s="139">
        <v>102416</v>
      </c>
      <c r="Y454" s="139">
        <v>5.8584596156850495E-5</v>
      </c>
      <c r="Z454" s="139">
        <v>0</v>
      </c>
      <c r="AA454" s="139">
        <v>30520</v>
      </c>
      <c r="AB454" s="143">
        <v>0</v>
      </c>
    </row>
    <row r="455" spans="1:28" x14ac:dyDescent="0.25">
      <c r="A455" s="137" t="s">
        <v>507</v>
      </c>
      <c r="B455" s="137" t="s">
        <v>22218</v>
      </c>
      <c r="C455" s="137" t="s">
        <v>22219</v>
      </c>
      <c r="D455" s="138" t="s">
        <v>21669</v>
      </c>
      <c r="E455" s="138">
        <v>0.02</v>
      </c>
      <c r="F455" s="138">
        <v>6.6999551040999999E-3</v>
      </c>
      <c r="G455" s="138">
        <v>2</v>
      </c>
      <c r="H455" s="138" t="s">
        <v>21675</v>
      </c>
      <c r="I455" s="134" t="s">
        <v>21679</v>
      </c>
      <c r="J455" s="138">
        <v>2.9291726063777851E-5</v>
      </c>
      <c r="K455" s="139">
        <v>3</v>
      </c>
      <c r="L455" s="142">
        <f t="shared" si="10"/>
        <v>3</v>
      </c>
      <c r="M455" s="139">
        <v>0</v>
      </c>
      <c r="N455" s="139">
        <v>0</v>
      </c>
      <c r="O455" s="139">
        <v>14864</v>
      </c>
      <c r="P455" s="139">
        <v>0</v>
      </c>
      <c r="Q455" s="139">
        <v>0</v>
      </c>
      <c r="R455" s="139">
        <v>34200</v>
      </c>
      <c r="S455" s="139">
        <v>0</v>
      </c>
      <c r="T455" s="139">
        <v>0</v>
      </c>
      <c r="U455" s="139">
        <v>17692</v>
      </c>
      <c r="V455" s="139">
        <v>0</v>
      </c>
      <c r="W455" s="139">
        <v>3</v>
      </c>
      <c r="X455" s="139">
        <v>102418</v>
      </c>
      <c r="Y455" s="139">
        <v>2.9291726063777851E-5</v>
      </c>
      <c r="Z455" s="139">
        <v>0</v>
      </c>
      <c r="AA455" s="139">
        <v>30518</v>
      </c>
      <c r="AB455" s="143">
        <v>0</v>
      </c>
    </row>
    <row r="456" spans="1:28" x14ac:dyDescent="0.25">
      <c r="A456" s="137" t="s">
        <v>507</v>
      </c>
      <c r="B456" s="137" t="s">
        <v>22220</v>
      </c>
      <c r="C456" s="137" t="s">
        <v>22221</v>
      </c>
      <c r="D456" s="138" t="s">
        <v>21669</v>
      </c>
      <c r="E456" s="138">
        <v>0.02</v>
      </c>
      <c r="F456" s="138">
        <v>8.4916182165999995E-3</v>
      </c>
      <c r="G456" s="138">
        <v>2</v>
      </c>
      <c r="H456" s="138" t="s">
        <v>21675</v>
      </c>
      <c r="I456" s="138" t="s">
        <v>21773</v>
      </c>
      <c r="J456" s="138">
        <v>9.7696320756560304E-6</v>
      </c>
      <c r="K456" s="142">
        <v>1</v>
      </c>
      <c r="L456" s="142">
        <f t="shared" si="10"/>
        <v>1</v>
      </c>
      <c r="M456" s="142">
        <v>0</v>
      </c>
      <c r="N456" s="142">
        <v>0</v>
      </c>
      <c r="O456" s="142">
        <v>14802</v>
      </c>
      <c r="P456" s="142">
        <v>0</v>
      </c>
      <c r="Q456" s="142">
        <v>0</v>
      </c>
      <c r="R456" s="142">
        <v>34188</v>
      </c>
      <c r="S456" s="142">
        <v>0</v>
      </c>
      <c r="T456" s="142">
        <v>0</v>
      </c>
      <c r="U456" s="142">
        <v>17692</v>
      </c>
      <c r="V456" s="142">
        <v>0</v>
      </c>
      <c r="W456" s="142">
        <v>1</v>
      </c>
      <c r="X456" s="142">
        <v>102358</v>
      </c>
      <c r="Y456" s="142">
        <v>9.7696320756560304E-6</v>
      </c>
      <c r="Z456" s="142">
        <v>0</v>
      </c>
      <c r="AA456" s="142">
        <v>30518</v>
      </c>
      <c r="AB456" s="143">
        <v>0</v>
      </c>
    </row>
    <row r="457" spans="1:28" x14ac:dyDescent="0.25">
      <c r="A457" s="137" t="s">
        <v>507</v>
      </c>
      <c r="B457" s="137" t="s">
        <v>22222</v>
      </c>
      <c r="C457" s="137" t="s">
        <v>22223</v>
      </c>
      <c r="D457" s="138" t="s">
        <v>21669</v>
      </c>
      <c r="E457" s="138">
        <v>0.02</v>
      </c>
      <c r="F457" s="140">
        <v>8.0433233739000005E-5</v>
      </c>
      <c r="G457" s="138">
        <v>1</v>
      </c>
      <c r="H457" s="141" t="s">
        <v>21678</v>
      </c>
      <c r="I457" s="134" t="s">
        <v>21679</v>
      </c>
      <c r="J457" s="138">
        <v>4.3181621901718632E-5</v>
      </c>
      <c r="K457" s="139">
        <v>7</v>
      </c>
      <c r="L457" s="142">
        <f t="shared" si="10"/>
        <v>6</v>
      </c>
      <c r="M457" s="139">
        <v>0</v>
      </c>
      <c r="N457" s="139">
        <v>1</v>
      </c>
      <c r="O457" s="139">
        <v>23158</v>
      </c>
      <c r="P457" s="139">
        <v>4.3181621901718632E-5</v>
      </c>
      <c r="Q457" s="139">
        <v>0</v>
      </c>
      <c r="R457" s="139">
        <v>34394</v>
      </c>
      <c r="S457" s="139">
        <v>0</v>
      </c>
      <c r="T457" s="139">
        <v>0</v>
      </c>
      <c r="U457" s="139">
        <v>19176</v>
      </c>
      <c r="V457" s="139">
        <v>0</v>
      </c>
      <c r="W457" s="139">
        <v>5</v>
      </c>
      <c r="X457" s="139">
        <v>116966</v>
      </c>
      <c r="Y457" s="139">
        <v>4.274746507532103E-5</v>
      </c>
      <c r="Z457" s="139">
        <v>0</v>
      </c>
      <c r="AA457" s="139">
        <v>29668</v>
      </c>
      <c r="AB457" s="143">
        <v>0</v>
      </c>
    </row>
    <row r="458" spans="1:28" x14ac:dyDescent="0.25">
      <c r="A458" s="137" t="s">
        <v>507</v>
      </c>
      <c r="B458" s="137" t="s">
        <v>22224</v>
      </c>
      <c r="C458" s="137" t="s">
        <v>22225</v>
      </c>
      <c r="D458" s="138" t="s">
        <v>21669</v>
      </c>
      <c r="E458" s="138">
        <v>0.02</v>
      </c>
      <c r="F458" s="138">
        <v>6.6325962452000002E-3</v>
      </c>
      <c r="G458" s="138">
        <v>2</v>
      </c>
      <c r="H458" s="138" t="s">
        <v>21675</v>
      </c>
      <c r="I458" s="138" t="s">
        <v>21705</v>
      </c>
      <c r="J458" s="138">
        <v>1.9476472421315051E-5</v>
      </c>
      <c r="K458" s="139">
        <v>2</v>
      </c>
      <c r="L458" s="142">
        <f t="shared" si="10"/>
        <v>2</v>
      </c>
      <c r="M458" s="139">
        <v>0</v>
      </c>
      <c r="N458" s="139">
        <v>0</v>
      </c>
      <c r="O458" s="139">
        <v>14880</v>
      </c>
      <c r="P458" s="139">
        <v>0</v>
      </c>
      <c r="Q458" s="139">
        <v>0</v>
      </c>
      <c r="R458" s="139">
        <v>34254</v>
      </c>
      <c r="S458" s="139">
        <v>0</v>
      </c>
      <c r="T458" s="139">
        <v>0</v>
      </c>
      <c r="U458" s="139">
        <v>17692</v>
      </c>
      <c r="V458" s="139">
        <v>0</v>
      </c>
      <c r="W458" s="139">
        <v>2</v>
      </c>
      <c r="X458" s="139">
        <v>102688</v>
      </c>
      <c r="Y458" s="139">
        <v>1.9476472421315051E-5</v>
      </c>
      <c r="Z458" s="139">
        <v>0</v>
      </c>
      <c r="AA458" s="139">
        <v>30522</v>
      </c>
      <c r="AB458" s="143">
        <v>0</v>
      </c>
    </row>
    <row r="459" spans="1:28" x14ac:dyDescent="0.25">
      <c r="A459" s="137" t="s">
        <v>507</v>
      </c>
      <c r="B459" s="137" t="s">
        <v>22226</v>
      </c>
      <c r="C459" s="137" t="s">
        <v>22227</v>
      </c>
      <c r="D459" s="138" t="s">
        <v>21669</v>
      </c>
      <c r="E459" s="138">
        <v>0.02</v>
      </c>
      <c r="F459" s="138">
        <v>9.2157182492000004E-3</v>
      </c>
      <c r="G459" s="138">
        <v>2</v>
      </c>
      <c r="H459" s="138" t="s">
        <v>21675</v>
      </c>
      <c r="I459" s="138" t="s">
        <v>21773</v>
      </c>
      <c r="J459" s="138">
        <v>9.9117851124987617E-6</v>
      </c>
      <c r="K459" s="142">
        <v>1</v>
      </c>
      <c r="L459" s="142">
        <f t="shared" si="10"/>
        <v>1</v>
      </c>
      <c r="M459" s="142">
        <v>0</v>
      </c>
      <c r="N459" s="142">
        <v>0</v>
      </c>
      <c r="O459" s="142">
        <v>14374</v>
      </c>
      <c r="P459" s="142">
        <v>0</v>
      </c>
      <c r="Q459" s="142">
        <v>0</v>
      </c>
      <c r="R459" s="142">
        <v>33094</v>
      </c>
      <c r="S459" s="142">
        <v>0</v>
      </c>
      <c r="T459" s="142">
        <v>0</v>
      </c>
      <c r="U459" s="142">
        <v>17524</v>
      </c>
      <c r="V459" s="142">
        <v>0</v>
      </c>
      <c r="W459" s="142">
        <v>1</v>
      </c>
      <c r="X459" s="142">
        <v>100890</v>
      </c>
      <c r="Y459" s="142">
        <v>9.9117851124987617E-6</v>
      </c>
      <c r="Z459" s="142">
        <v>0</v>
      </c>
      <c r="AA459" s="142">
        <v>29000</v>
      </c>
      <c r="AB459" s="143">
        <v>0</v>
      </c>
    </row>
    <row r="460" spans="1:28" x14ac:dyDescent="0.25">
      <c r="A460" s="137" t="s">
        <v>507</v>
      </c>
      <c r="B460" s="137" t="s">
        <v>22228</v>
      </c>
      <c r="C460" s="137" t="s">
        <v>22229</v>
      </c>
      <c r="D460" s="138" t="s">
        <v>21669</v>
      </c>
      <c r="E460" s="138">
        <v>0.02</v>
      </c>
      <c r="F460" s="138">
        <v>3.6157635258999999E-3</v>
      </c>
      <c r="G460" s="138">
        <v>2</v>
      </c>
      <c r="H460" s="138" t="s">
        <v>21675</v>
      </c>
      <c r="I460" s="134" t="s">
        <v>21676</v>
      </c>
      <c r="J460" s="138"/>
      <c r="K460" s="144"/>
      <c r="L460" s="144"/>
      <c r="M460" s="144"/>
      <c r="N460" s="144"/>
      <c r="O460" s="144"/>
      <c r="P460" s="144"/>
      <c r="Q460" s="144"/>
      <c r="R460" s="144"/>
      <c r="S460" s="144"/>
      <c r="T460" s="144"/>
      <c r="U460" s="144"/>
      <c r="V460" s="144"/>
      <c r="W460" s="144"/>
      <c r="X460" s="144"/>
      <c r="Y460" s="144"/>
      <c r="Z460" s="144"/>
      <c r="AA460" s="144"/>
      <c r="AB460" s="139" t="s">
        <v>555</v>
      </c>
    </row>
    <row r="461" spans="1:28" x14ac:dyDescent="0.25">
      <c r="A461" s="137" t="s">
        <v>507</v>
      </c>
      <c r="B461" s="137" t="s">
        <v>22230</v>
      </c>
      <c r="C461" s="137" t="s">
        <v>22231</v>
      </c>
      <c r="D461" s="138" t="s">
        <v>21669</v>
      </c>
      <c r="E461" s="138">
        <v>0.02</v>
      </c>
      <c r="F461" s="138">
        <v>5.7150965285000001E-3</v>
      </c>
      <c r="G461" s="138">
        <v>2</v>
      </c>
      <c r="H461" s="138" t="s">
        <v>21675</v>
      </c>
      <c r="I461" s="134" t="s">
        <v>21676</v>
      </c>
      <c r="J461" s="138"/>
      <c r="K461" s="144"/>
      <c r="L461" s="144"/>
      <c r="M461" s="144"/>
      <c r="N461" s="144"/>
      <c r="O461" s="144"/>
      <c r="P461" s="144"/>
      <c r="Q461" s="144"/>
      <c r="R461" s="144"/>
      <c r="S461" s="144"/>
      <c r="T461" s="144"/>
      <c r="U461" s="144"/>
      <c r="V461" s="144"/>
      <c r="W461" s="144"/>
      <c r="X461" s="144"/>
      <c r="Y461" s="144"/>
      <c r="Z461" s="144"/>
      <c r="AA461" s="144"/>
      <c r="AB461" s="139" t="s">
        <v>555</v>
      </c>
    </row>
    <row r="462" spans="1:28" x14ac:dyDescent="0.25">
      <c r="A462" s="137" t="s">
        <v>507</v>
      </c>
      <c r="B462" s="137" t="s">
        <v>22232</v>
      </c>
      <c r="C462" s="137" t="s">
        <v>22233</v>
      </c>
      <c r="D462" s="138" t="s">
        <v>21669</v>
      </c>
      <c r="E462" s="138">
        <v>0.02</v>
      </c>
      <c r="F462" s="138">
        <v>9.9436996411999996E-3</v>
      </c>
      <c r="G462" s="138">
        <v>2</v>
      </c>
      <c r="H462" s="138" t="s">
        <v>21675</v>
      </c>
      <c r="I462" s="138" t="s">
        <v>21695</v>
      </c>
      <c r="J462" s="138">
        <v>6.0890744606819768E-4</v>
      </c>
      <c r="K462" s="139">
        <v>14</v>
      </c>
      <c r="L462" s="142">
        <f>SUM(N462,Q462,T462,W462,Z462)</f>
        <v>14</v>
      </c>
      <c r="M462" s="139">
        <v>0</v>
      </c>
      <c r="N462" s="139">
        <v>14</v>
      </c>
      <c r="O462" s="139">
        <v>22992</v>
      </c>
      <c r="P462" s="139">
        <v>6.0890744606819768E-4</v>
      </c>
      <c r="Q462" s="139">
        <v>0</v>
      </c>
      <c r="R462" s="139">
        <v>28126</v>
      </c>
      <c r="S462" s="139">
        <v>0</v>
      </c>
      <c r="T462" s="139">
        <v>0</v>
      </c>
      <c r="U462" s="139">
        <v>17572</v>
      </c>
      <c r="V462" s="139">
        <v>0</v>
      </c>
      <c r="W462" s="139">
        <v>0</v>
      </c>
      <c r="X462" s="139">
        <v>111502</v>
      </c>
      <c r="Y462" s="139">
        <v>0</v>
      </c>
      <c r="Z462" s="139">
        <v>0</v>
      </c>
      <c r="AA462" s="139">
        <v>25074</v>
      </c>
      <c r="AB462" s="143">
        <v>0</v>
      </c>
    </row>
    <row r="463" spans="1:28" x14ac:dyDescent="0.25">
      <c r="A463" s="137" t="s">
        <v>507</v>
      </c>
      <c r="B463" s="137" t="s">
        <v>22234</v>
      </c>
      <c r="C463" s="137" t="s">
        <v>22235</v>
      </c>
      <c r="D463" s="138" t="s">
        <v>21669</v>
      </c>
      <c r="E463" s="138">
        <v>0.02</v>
      </c>
      <c r="F463" s="138">
        <v>9.7444384668000008E-3</v>
      </c>
      <c r="G463" s="138">
        <v>2</v>
      </c>
      <c r="H463" s="138" t="s">
        <v>21675</v>
      </c>
      <c r="I463" s="134" t="s">
        <v>21676</v>
      </c>
      <c r="J463" s="138"/>
      <c r="K463" s="144"/>
      <c r="L463" s="144"/>
      <c r="M463" s="144"/>
      <c r="N463" s="144"/>
      <c r="O463" s="144"/>
      <c r="P463" s="144"/>
      <c r="Q463" s="144"/>
      <c r="R463" s="144"/>
      <c r="S463" s="144"/>
      <c r="T463" s="144"/>
      <c r="U463" s="144"/>
      <c r="V463" s="144"/>
      <c r="W463" s="144"/>
      <c r="X463" s="144"/>
      <c r="Y463" s="144"/>
      <c r="Z463" s="144"/>
      <c r="AA463" s="144"/>
      <c r="AB463" s="139" t="s">
        <v>555</v>
      </c>
    </row>
    <row r="464" spans="1:28" x14ac:dyDescent="0.25">
      <c r="A464" s="137" t="s">
        <v>507</v>
      </c>
      <c r="B464" s="137" t="s">
        <v>21304</v>
      </c>
      <c r="C464" s="137" t="s">
        <v>22236</v>
      </c>
      <c r="D464" s="138" t="s">
        <v>21669</v>
      </c>
      <c r="E464" s="138">
        <v>0.02</v>
      </c>
      <c r="F464" s="140">
        <v>8.3657203165E-6</v>
      </c>
      <c r="G464" s="138">
        <v>1</v>
      </c>
      <c r="H464" s="141" t="s">
        <v>21678</v>
      </c>
      <c r="I464" s="138" t="s">
        <v>21695</v>
      </c>
      <c r="J464" s="138">
        <v>1.3766519823788548E-4</v>
      </c>
      <c r="K464" s="139">
        <v>12</v>
      </c>
      <c r="L464" s="142">
        <f>SUM(N464,Q464,T464,W464,Z464)</f>
        <v>12</v>
      </c>
      <c r="M464" s="139">
        <v>0</v>
      </c>
      <c r="N464" s="139">
        <v>2</v>
      </c>
      <c r="O464" s="139">
        <v>14528</v>
      </c>
      <c r="P464" s="139">
        <v>1.3766519823788548E-4</v>
      </c>
      <c r="Q464" s="139">
        <v>0</v>
      </c>
      <c r="R464" s="139">
        <v>30918</v>
      </c>
      <c r="S464" s="139">
        <v>0</v>
      </c>
      <c r="T464" s="139">
        <v>0</v>
      </c>
      <c r="U464" s="139">
        <v>17122</v>
      </c>
      <c r="V464" s="139">
        <v>0</v>
      </c>
      <c r="W464" s="139">
        <v>10</v>
      </c>
      <c r="X464" s="139">
        <v>98998</v>
      </c>
      <c r="Y464" s="139">
        <v>1.0101214165942746E-4</v>
      </c>
      <c r="Z464" s="139">
        <v>0</v>
      </c>
      <c r="AA464" s="139">
        <v>26970</v>
      </c>
      <c r="AB464" s="143">
        <v>0</v>
      </c>
    </row>
    <row r="465" spans="1:28" x14ac:dyDescent="0.25">
      <c r="A465" s="137" t="s">
        <v>507</v>
      </c>
      <c r="B465" s="137" t="s">
        <v>22237</v>
      </c>
      <c r="C465" s="137" t="s">
        <v>22238</v>
      </c>
      <c r="D465" s="138" t="s">
        <v>21669</v>
      </c>
      <c r="E465" s="138">
        <v>0.02</v>
      </c>
      <c r="F465" s="140">
        <v>2.9320413857000002E-4</v>
      </c>
      <c r="G465" s="138">
        <v>1</v>
      </c>
      <c r="H465" s="138" t="s">
        <v>21675</v>
      </c>
      <c r="I465" s="134" t="s">
        <v>21679</v>
      </c>
      <c r="J465" s="138">
        <v>6.8259385665529011E-5</v>
      </c>
      <c r="K465" s="142">
        <v>8</v>
      </c>
      <c r="L465" s="142">
        <f>SUM(N465,Q465,T465,W465,Z465)</f>
        <v>8</v>
      </c>
      <c r="M465" s="142">
        <v>0</v>
      </c>
      <c r="N465" s="142">
        <v>1</v>
      </c>
      <c r="O465" s="142">
        <v>14650</v>
      </c>
      <c r="P465" s="142">
        <v>6.8259385665529011E-5</v>
      </c>
      <c r="Q465" s="142">
        <v>1</v>
      </c>
      <c r="R465" s="142">
        <v>32256</v>
      </c>
      <c r="S465" s="142">
        <v>3.1001984126984125E-5</v>
      </c>
      <c r="T465" s="142">
        <v>0</v>
      </c>
      <c r="U465" s="142">
        <v>17346</v>
      </c>
      <c r="V465" s="142">
        <v>0</v>
      </c>
      <c r="W465" s="142">
        <v>6</v>
      </c>
      <c r="X465" s="142">
        <v>100110</v>
      </c>
      <c r="Y465" s="142">
        <v>5.9934072520227751E-5</v>
      </c>
      <c r="Z465" s="142">
        <v>0</v>
      </c>
      <c r="AA465" s="142">
        <v>27836</v>
      </c>
      <c r="AB465" s="143">
        <v>0</v>
      </c>
    </row>
    <row r="466" spans="1:28" x14ac:dyDescent="0.25">
      <c r="A466" s="137" t="s">
        <v>507</v>
      </c>
      <c r="B466" s="137" t="s">
        <v>22239</v>
      </c>
      <c r="C466" s="137" t="s">
        <v>22240</v>
      </c>
      <c r="D466" s="138" t="s">
        <v>21669</v>
      </c>
      <c r="E466" s="138">
        <v>0.02</v>
      </c>
      <c r="F466" s="140">
        <v>9.6237810009000002E-6</v>
      </c>
      <c r="G466" s="138">
        <v>1</v>
      </c>
      <c r="H466" s="138" t="s">
        <v>21675</v>
      </c>
      <c r="I466" s="138" t="s">
        <v>21773</v>
      </c>
      <c r="J466" s="138">
        <v>9.7740245523496756E-6</v>
      </c>
      <c r="K466" s="139">
        <v>1</v>
      </c>
      <c r="L466" s="142">
        <f>SUM(N466,Q466,T466,W466,Z466)</f>
        <v>1</v>
      </c>
      <c r="M466" s="139">
        <v>0</v>
      </c>
      <c r="N466" s="139">
        <v>0</v>
      </c>
      <c r="O466" s="139">
        <v>14816</v>
      </c>
      <c r="P466" s="139">
        <v>0</v>
      </c>
      <c r="Q466" s="139">
        <v>0</v>
      </c>
      <c r="R466" s="139">
        <v>34162</v>
      </c>
      <c r="S466" s="139">
        <v>0</v>
      </c>
      <c r="T466" s="139">
        <v>0</v>
      </c>
      <c r="U466" s="139">
        <v>17690</v>
      </c>
      <c r="V466" s="139">
        <v>0</v>
      </c>
      <c r="W466" s="139">
        <v>1</v>
      </c>
      <c r="X466" s="139">
        <v>102312</v>
      </c>
      <c r="Y466" s="139">
        <v>9.7740245523496756E-6</v>
      </c>
      <c r="Z466" s="139">
        <v>0</v>
      </c>
      <c r="AA466" s="139">
        <v>30472</v>
      </c>
      <c r="AB466" s="143">
        <v>0</v>
      </c>
    </row>
    <row r="467" spans="1:28" x14ac:dyDescent="0.25">
      <c r="A467" s="137" t="s">
        <v>507</v>
      </c>
      <c r="B467" s="137" t="s">
        <v>22241</v>
      </c>
      <c r="C467" s="137" t="s">
        <v>22242</v>
      </c>
      <c r="D467" s="138" t="s">
        <v>21669</v>
      </c>
      <c r="E467" s="138">
        <v>0.02</v>
      </c>
      <c r="F467" s="138">
        <v>9.2994070626000007E-3</v>
      </c>
      <c r="G467" s="138">
        <v>2</v>
      </c>
      <c r="H467" s="138" t="s">
        <v>21675</v>
      </c>
      <c r="I467" s="134" t="s">
        <v>21676</v>
      </c>
      <c r="J467" s="138"/>
      <c r="K467" s="135"/>
      <c r="L467" s="135"/>
      <c r="M467" s="135"/>
      <c r="N467" s="135"/>
      <c r="O467" s="135"/>
      <c r="P467" s="135"/>
      <c r="Q467" s="135"/>
      <c r="R467" s="135"/>
      <c r="S467" s="135"/>
      <c r="T467" s="135"/>
      <c r="U467" s="135"/>
      <c r="V467" s="135"/>
      <c r="W467" s="135"/>
      <c r="X467" s="135"/>
      <c r="Y467" s="135"/>
      <c r="Z467" s="135"/>
      <c r="AA467" s="135"/>
      <c r="AB467" s="139" t="s">
        <v>555</v>
      </c>
    </row>
    <row r="468" spans="1:28" x14ac:dyDescent="0.25">
      <c r="A468" s="148" t="s">
        <v>507</v>
      </c>
      <c r="B468" s="148" t="s">
        <v>22243</v>
      </c>
      <c r="C468" s="148" t="s">
        <v>22244</v>
      </c>
      <c r="D468" s="138" t="s">
        <v>21669</v>
      </c>
      <c r="E468" s="149">
        <v>0.64</v>
      </c>
      <c r="F468" s="149">
        <v>5.0000000000000002E-5</v>
      </c>
      <c r="G468" s="149">
        <v>1</v>
      </c>
      <c r="H468" s="141" t="s">
        <v>21678</v>
      </c>
      <c r="I468" s="138" t="s">
        <v>21682</v>
      </c>
      <c r="J468" s="138">
        <v>1.0778239837053382E-3</v>
      </c>
      <c r="K468" s="139">
        <v>154</v>
      </c>
      <c r="L468" s="142">
        <f>SUM(N468,Q468,T468,W468,Z468)</f>
        <v>150</v>
      </c>
      <c r="M468" s="139">
        <v>0</v>
      </c>
      <c r="N468" s="139">
        <v>5</v>
      </c>
      <c r="O468" s="139">
        <v>23550</v>
      </c>
      <c r="P468" s="139">
        <v>2.1231422505307856E-4</v>
      </c>
      <c r="Q468" s="139">
        <v>18</v>
      </c>
      <c r="R468" s="139">
        <v>35022</v>
      </c>
      <c r="S468" s="139">
        <v>5.1396265204728452E-4</v>
      </c>
      <c r="T468" s="139">
        <v>0</v>
      </c>
      <c r="U468" s="139">
        <v>19244</v>
      </c>
      <c r="V468" s="139">
        <v>0</v>
      </c>
      <c r="W468" s="139">
        <v>127</v>
      </c>
      <c r="X468" s="139">
        <v>117830</v>
      </c>
      <c r="Y468" s="139">
        <v>1.0778239837053382E-3</v>
      </c>
      <c r="Z468" s="139">
        <v>0</v>
      </c>
      <c r="AA468" s="139">
        <v>30492</v>
      </c>
      <c r="AB468" s="143">
        <v>0</v>
      </c>
    </row>
    <row r="469" spans="1:28" x14ac:dyDescent="0.25">
      <c r="A469" s="137" t="s">
        <v>507</v>
      </c>
      <c r="B469" s="137" t="s">
        <v>22245</v>
      </c>
      <c r="C469" s="137" t="s">
        <v>22246</v>
      </c>
      <c r="D469" s="138" t="s">
        <v>21669</v>
      </c>
      <c r="E469" s="138">
        <v>0.02</v>
      </c>
      <c r="F469" s="140">
        <v>8.1614090090000003E-4</v>
      </c>
      <c r="G469" s="138">
        <v>1</v>
      </c>
      <c r="H469" s="138" t="s">
        <v>21675</v>
      </c>
      <c r="I469" s="138" t="s">
        <v>21695</v>
      </c>
      <c r="J469" s="138">
        <v>1.4648723607882966E-4</v>
      </c>
      <c r="K469" s="139">
        <v>16</v>
      </c>
      <c r="L469" s="142">
        <f>SUM(N469,Q469,T469,W469,Z469)</f>
        <v>15</v>
      </c>
      <c r="M469" s="139">
        <v>0</v>
      </c>
      <c r="N469" s="139">
        <v>0</v>
      </c>
      <c r="O469" s="139">
        <v>14834</v>
      </c>
      <c r="P469" s="139">
        <v>0</v>
      </c>
      <c r="Q469" s="139">
        <v>0</v>
      </c>
      <c r="R469" s="139">
        <v>34174</v>
      </c>
      <c r="S469" s="139">
        <v>0</v>
      </c>
      <c r="T469" s="139">
        <v>0</v>
      </c>
      <c r="U469" s="139">
        <v>17686</v>
      </c>
      <c r="V469" s="139">
        <v>0</v>
      </c>
      <c r="W469" s="139">
        <v>15</v>
      </c>
      <c r="X469" s="139">
        <v>102398</v>
      </c>
      <c r="Y469" s="139">
        <v>1.4648723607882966E-4</v>
      </c>
      <c r="Z469" s="139">
        <v>0</v>
      </c>
      <c r="AA469" s="139">
        <v>30492</v>
      </c>
      <c r="AB469" s="143">
        <v>0</v>
      </c>
    </row>
    <row r="470" spans="1:28" x14ac:dyDescent="0.25">
      <c r="A470" s="137" t="s">
        <v>507</v>
      </c>
      <c r="B470" s="137" t="s">
        <v>22247</v>
      </c>
      <c r="C470" s="137" t="s">
        <v>22248</v>
      </c>
      <c r="D470" s="138" t="s">
        <v>21669</v>
      </c>
      <c r="E470" s="138">
        <v>0.02</v>
      </c>
      <c r="F470" s="138">
        <v>8.4916182165999995E-3</v>
      </c>
      <c r="G470" s="138">
        <v>2</v>
      </c>
      <c r="H470" s="138" t="s">
        <v>21675</v>
      </c>
      <c r="I470" s="134" t="s">
        <v>21676</v>
      </c>
      <c r="J470" s="138"/>
      <c r="K470" s="144"/>
      <c r="L470" s="144"/>
      <c r="M470" s="144"/>
      <c r="N470" s="144"/>
      <c r="O470" s="144"/>
      <c r="P470" s="144"/>
      <c r="Q470" s="144"/>
      <c r="R470" s="144"/>
      <c r="S470" s="144"/>
      <c r="T470" s="144"/>
      <c r="U470" s="144"/>
      <c r="V470" s="144"/>
      <c r="W470" s="144"/>
      <c r="X470" s="144"/>
      <c r="Y470" s="144"/>
      <c r="Z470" s="144"/>
      <c r="AA470" s="144"/>
      <c r="AB470" s="139" t="s">
        <v>555</v>
      </c>
    </row>
    <row r="471" spans="1:28" x14ac:dyDescent="0.25">
      <c r="A471" s="137" t="s">
        <v>507</v>
      </c>
      <c r="B471" s="137" t="s">
        <v>22249</v>
      </c>
      <c r="C471" s="137" t="s">
        <v>22250</v>
      </c>
      <c r="D471" s="138" t="s">
        <v>21669</v>
      </c>
      <c r="E471" s="138">
        <v>0.02</v>
      </c>
      <c r="F471" s="138">
        <v>7.7770801221999997E-3</v>
      </c>
      <c r="G471" s="138">
        <v>2</v>
      </c>
      <c r="H471" s="138" t="s">
        <v>21675</v>
      </c>
      <c r="I471" s="138" t="s">
        <v>21695</v>
      </c>
      <c r="J471" s="138">
        <v>5.1037767948281724E-4</v>
      </c>
      <c r="K471" s="142">
        <v>9</v>
      </c>
      <c r="L471" s="142">
        <f>SUM(N471,Q471,T471,W471,Z471)</f>
        <v>9</v>
      </c>
      <c r="M471" s="142">
        <v>0</v>
      </c>
      <c r="N471" s="142">
        <v>0</v>
      </c>
      <c r="O471" s="142">
        <v>14652</v>
      </c>
      <c r="P471" s="142">
        <v>0</v>
      </c>
      <c r="Q471" s="142">
        <v>0</v>
      </c>
      <c r="R471" s="142">
        <v>33830</v>
      </c>
      <c r="S471" s="142">
        <v>0</v>
      </c>
      <c r="T471" s="142">
        <v>9</v>
      </c>
      <c r="U471" s="142">
        <v>17634</v>
      </c>
      <c r="V471" s="142">
        <v>5.1037767948281724E-4</v>
      </c>
      <c r="W471" s="142">
        <v>0</v>
      </c>
      <c r="X471" s="142">
        <v>101944</v>
      </c>
      <c r="Y471" s="142">
        <v>0</v>
      </c>
      <c r="Z471" s="142">
        <v>0</v>
      </c>
      <c r="AA471" s="142">
        <v>30056</v>
      </c>
      <c r="AB471" s="143">
        <v>0</v>
      </c>
    </row>
    <row r="472" spans="1:28" x14ac:dyDescent="0.25">
      <c r="A472" s="137" t="s">
        <v>507</v>
      </c>
      <c r="B472" s="137" t="s">
        <v>22251</v>
      </c>
      <c r="C472" s="137" t="s">
        <v>22252</v>
      </c>
      <c r="D472" s="138" t="s">
        <v>21669</v>
      </c>
      <c r="E472" s="138">
        <v>0.02</v>
      </c>
      <c r="F472" s="138">
        <v>1.4552360119E-3</v>
      </c>
      <c r="G472" s="138">
        <v>2</v>
      </c>
      <c r="H472" s="138" t="s">
        <v>21675</v>
      </c>
      <c r="I472" s="134" t="s">
        <v>21679</v>
      </c>
      <c r="J472" s="138">
        <v>6.8720425673951036E-5</v>
      </c>
      <c r="K472" s="139">
        <v>7</v>
      </c>
      <c r="L472" s="142">
        <f>SUM(N472,Q472,T472,W472,Z472)</f>
        <v>7</v>
      </c>
      <c r="M472" s="139">
        <v>0</v>
      </c>
      <c r="N472" s="139">
        <v>0</v>
      </c>
      <c r="O472" s="139">
        <v>14464</v>
      </c>
      <c r="P472" s="139">
        <v>0</v>
      </c>
      <c r="Q472" s="139">
        <v>0</v>
      </c>
      <c r="R472" s="139">
        <v>33928</v>
      </c>
      <c r="S472" s="139">
        <v>0</v>
      </c>
      <c r="T472" s="139">
        <v>0</v>
      </c>
      <c r="U472" s="139">
        <v>17622</v>
      </c>
      <c r="V472" s="139">
        <v>0</v>
      </c>
      <c r="W472" s="139">
        <v>7</v>
      </c>
      <c r="X472" s="139">
        <v>101862</v>
      </c>
      <c r="Y472" s="139">
        <v>6.8720425673951036E-5</v>
      </c>
      <c r="Z472" s="139">
        <v>0</v>
      </c>
      <c r="AA472" s="139">
        <v>30066</v>
      </c>
      <c r="AB472" s="143">
        <v>0</v>
      </c>
    </row>
    <row r="473" spans="1:28" x14ac:dyDescent="0.25">
      <c r="A473" s="137" t="s">
        <v>507</v>
      </c>
      <c r="B473" s="137" t="s">
        <v>22253</v>
      </c>
      <c r="C473" s="137" t="s">
        <v>22254</v>
      </c>
      <c r="D473" s="138" t="s">
        <v>21669</v>
      </c>
      <c r="E473" s="138">
        <v>0.02</v>
      </c>
      <c r="F473" s="138">
        <v>8.0010403604000007E-3</v>
      </c>
      <c r="G473" s="138">
        <v>2</v>
      </c>
      <c r="H473" s="138" t="s">
        <v>21675</v>
      </c>
      <c r="I473" s="134" t="s">
        <v>21676</v>
      </c>
      <c r="J473" s="138"/>
      <c r="K473" s="146"/>
      <c r="L473" s="146"/>
      <c r="M473" s="146"/>
      <c r="N473" s="146"/>
      <c r="O473" s="146"/>
      <c r="P473" s="146"/>
      <c r="Q473" s="146"/>
      <c r="R473" s="146"/>
      <c r="S473" s="146"/>
      <c r="T473" s="146"/>
      <c r="U473" s="146"/>
      <c r="V473" s="146"/>
      <c r="W473" s="146"/>
      <c r="X473" s="146"/>
      <c r="Y473" s="146"/>
      <c r="Z473" s="146"/>
      <c r="AA473" s="146"/>
      <c r="AB473" s="139" t="s">
        <v>555</v>
      </c>
    </row>
    <row r="474" spans="1:28" x14ac:dyDescent="0.25">
      <c r="A474" s="137" t="s">
        <v>507</v>
      </c>
      <c r="B474" s="137" t="s">
        <v>22255</v>
      </c>
      <c r="C474" s="137" t="s">
        <v>22256</v>
      </c>
      <c r="D474" s="138" t="s">
        <v>21669</v>
      </c>
      <c r="E474" s="138">
        <v>0.02</v>
      </c>
      <c r="F474" s="140">
        <v>6.6077925345000004E-4</v>
      </c>
      <c r="G474" s="138">
        <v>1</v>
      </c>
      <c r="H474" s="138" t="s">
        <v>21675</v>
      </c>
      <c r="I474" s="134" t="s">
        <v>21679</v>
      </c>
      <c r="J474" s="138">
        <v>5.9486377619525126E-5</v>
      </c>
      <c r="K474" s="139">
        <v>9</v>
      </c>
      <c r="L474" s="142">
        <f>SUM(N474,Q474,T474,W474,Z474)</f>
        <v>9</v>
      </c>
      <c r="M474" s="139">
        <v>0</v>
      </c>
      <c r="N474" s="139">
        <v>0</v>
      </c>
      <c r="O474" s="139">
        <v>23438</v>
      </c>
      <c r="P474" s="139">
        <v>0</v>
      </c>
      <c r="Q474" s="139">
        <v>2</v>
      </c>
      <c r="R474" s="139">
        <v>35040</v>
      </c>
      <c r="S474" s="139">
        <v>5.7077625570776254E-5</v>
      </c>
      <c r="T474" s="139">
        <v>0</v>
      </c>
      <c r="U474" s="139">
        <v>19250</v>
      </c>
      <c r="V474" s="139">
        <v>0</v>
      </c>
      <c r="W474" s="139">
        <v>7</v>
      </c>
      <c r="X474" s="139">
        <v>117674</v>
      </c>
      <c r="Y474" s="139">
        <v>5.9486377619525126E-5</v>
      </c>
      <c r="Z474" s="139">
        <v>0</v>
      </c>
      <c r="AA474" s="139">
        <v>30502</v>
      </c>
      <c r="AB474" s="143">
        <v>0</v>
      </c>
    </row>
    <row r="475" spans="1:28" x14ac:dyDescent="0.25">
      <c r="A475" s="137" t="s">
        <v>507</v>
      </c>
      <c r="B475" s="137" t="s">
        <v>22257</v>
      </c>
      <c r="C475" s="137" t="s">
        <v>22258</v>
      </c>
      <c r="D475" s="138" t="s">
        <v>21669</v>
      </c>
      <c r="E475" s="138">
        <v>0.02</v>
      </c>
      <c r="F475" s="140">
        <v>3.0191010664E-16</v>
      </c>
      <c r="G475" s="138">
        <v>1</v>
      </c>
      <c r="H475" s="141" t="s">
        <v>21678</v>
      </c>
      <c r="I475" s="138" t="s">
        <v>21695</v>
      </c>
      <c r="J475" s="138">
        <v>1.4440310551619862E-4</v>
      </c>
      <c r="K475" s="139">
        <v>29</v>
      </c>
      <c r="L475" s="142">
        <f>SUM(N475,Q475,T475,W475,Z475)</f>
        <v>21</v>
      </c>
      <c r="M475" s="139">
        <v>0</v>
      </c>
      <c r="N475" s="139">
        <v>1</v>
      </c>
      <c r="O475" s="139">
        <v>23444</v>
      </c>
      <c r="P475" s="139">
        <v>4.265483705852244E-5</v>
      </c>
      <c r="Q475" s="139">
        <v>1</v>
      </c>
      <c r="R475" s="139">
        <v>34946</v>
      </c>
      <c r="S475" s="139">
        <v>2.8615578320837863E-5</v>
      </c>
      <c r="T475" s="139">
        <v>0</v>
      </c>
      <c r="U475" s="139">
        <v>19248</v>
      </c>
      <c r="V475" s="139">
        <v>0</v>
      </c>
      <c r="W475" s="139">
        <v>17</v>
      </c>
      <c r="X475" s="139">
        <v>117726</v>
      </c>
      <c r="Y475" s="139">
        <v>1.4440310551619862E-4</v>
      </c>
      <c r="Z475" s="139">
        <v>2</v>
      </c>
      <c r="AA475" s="139">
        <v>30436</v>
      </c>
      <c r="AB475" s="147">
        <v>6.5711657247999997E-5</v>
      </c>
    </row>
    <row r="476" spans="1:28" x14ac:dyDescent="0.25">
      <c r="A476" s="137" t="s">
        <v>507</v>
      </c>
      <c r="B476" s="137" t="s">
        <v>22259</v>
      </c>
      <c r="C476" s="137" t="s">
        <v>22260</v>
      </c>
      <c r="D476" s="138" t="s">
        <v>21669</v>
      </c>
      <c r="E476" s="138">
        <v>0.02</v>
      </c>
      <c r="F476" s="138">
        <v>4.7288019399000002E-3</v>
      </c>
      <c r="G476" s="138">
        <v>2</v>
      </c>
      <c r="H476" s="138" t="s">
        <v>21675</v>
      </c>
      <c r="I476" s="138" t="s">
        <v>21773</v>
      </c>
      <c r="J476" s="138">
        <v>9.7832041950379596E-6</v>
      </c>
      <c r="K476" s="139">
        <v>1</v>
      </c>
      <c r="L476" s="142">
        <f>SUM(N476,Q476,T476,W476,Z476)</f>
        <v>1</v>
      </c>
      <c r="M476" s="139">
        <v>0</v>
      </c>
      <c r="N476" s="139">
        <v>0</v>
      </c>
      <c r="O476" s="139">
        <v>14722</v>
      </c>
      <c r="P476" s="139">
        <v>0</v>
      </c>
      <c r="Q476" s="139">
        <v>0</v>
      </c>
      <c r="R476" s="139">
        <v>34030</v>
      </c>
      <c r="S476" s="139">
        <v>0</v>
      </c>
      <c r="T476" s="139">
        <v>0</v>
      </c>
      <c r="U476" s="139">
        <v>17684</v>
      </c>
      <c r="V476" s="139">
        <v>0</v>
      </c>
      <c r="W476" s="139">
        <v>1</v>
      </c>
      <c r="X476" s="139">
        <v>102216</v>
      </c>
      <c r="Y476" s="139">
        <v>9.7832041950379596E-6</v>
      </c>
      <c r="Z476" s="139">
        <v>0</v>
      </c>
      <c r="AA476" s="139">
        <v>30334</v>
      </c>
      <c r="AB476" s="143">
        <v>0</v>
      </c>
    </row>
    <row r="477" spans="1:28" x14ac:dyDescent="0.25">
      <c r="A477" s="137" t="s">
        <v>507</v>
      </c>
      <c r="B477" s="137" t="s">
        <v>22261</v>
      </c>
      <c r="C477" s="137" t="s">
        <v>22262</v>
      </c>
      <c r="D477" s="138" t="s">
        <v>21669</v>
      </c>
      <c r="E477" s="138">
        <v>0.02</v>
      </c>
      <c r="F477" s="138">
        <v>8.4761971819999997E-3</v>
      </c>
      <c r="G477" s="138">
        <v>2</v>
      </c>
      <c r="H477" s="138" t="s">
        <v>21675</v>
      </c>
      <c r="I477" s="134" t="s">
        <v>21679</v>
      </c>
      <c r="J477" s="138">
        <v>2.9415225320625956E-5</v>
      </c>
      <c r="K477" s="139">
        <v>3</v>
      </c>
      <c r="L477" s="142">
        <f>SUM(N477,Q477,T477,W477,Z477)</f>
        <v>3</v>
      </c>
      <c r="M477" s="139">
        <v>0</v>
      </c>
      <c r="N477" s="139">
        <v>0</v>
      </c>
      <c r="O477" s="139">
        <v>14800</v>
      </c>
      <c r="P477" s="139">
        <v>0</v>
      </c>
      <c r="Q477" s="139">
        <v>1</v>
      </c>
      <c r="R477" s="139">
        <v>33996</v>
      </c>
      <c r="S477" s="139">
        <v>2.9415225320625956E-5</v>
      </c>
      <c r="T477" s="139">
        <v>0</v>
      </c>
      <c r="U477" s="139">
        <v>17682</v>
      </c>
      <c r="V477" s="139">
        <v>0</v>
      </c>
      <c r="W477" s="139">
        <v>2</v>
      </c>
      <c r="X477" s="139">
        <v>102150</v>
      </c>
      <c r="Y477" s="139">
        <v>1.9579050416054822E-5</v>
      </c>
      <c r="Z477" s="139">
        <v>0</v>
      </c>
      <c r="AA477" s="139">
        <v>30304</v>
      </c>
      <c r="AB477" s="143">
        <v>0</v>
      </c>
    </row>
    <row r="478" spans="1:28" x14ac:dyDescent="0.25">
      <c r="A478" s="137" t="s">
        <v>507</v>
      </c>
      <c r="B478" s="137" t="s">
        <v>22263</v>
      </c>
      <c r="C478" s="137" t="s">
        <v>22264</v>
      </c>
      <c r="D478" s="138" t="s">
        <v>21669</v>
      </c>
      <c r="E478" s="138">
        <v>0.02</v>
      </c>
      <c r="F478" s="138">
        <v>7.9405250221999991E-3</v>
      </c>
      <c r="G478" s="138">
        <v>2</v>
      </c>
      <c r="H478" s="138" t="s">
        <v>21675</v>
      </c>
      <c r="I478" s="138" t="s">
        <v>21773</v>
      </c>
      <c r="J478" s="138">
        <v>9.8796656721136562E-6</v>
      </c>
      <c r="K478" s="142">
        <v>1</v>
      </c>
      <c r="L478" s="142">
        <f>SUM(N478,Q478,T478,W478,Z478)</f>
        <v>1</v>
      </c>
      <c r="M478" s="142">
        <v>0</v>
      </c>
      <c r="N478" s="142">
        <v>0</v>
      </c>
      <c r="O478" s="142">
        <v>14778</v>
      </c>
      <c r="P478" s="142">
        <v>0</v>
      </c>
      <c r="Q478" s="142">
        <v>0</v>
      </c>
      <c r="R478" s="142">
        <v>33190</v>
      </c>
      <c r="S478" s="142">
        <v>0</v>
      </c>
      <c r="T478" s="142">
        <v>0</v>
      </c>
      <c r="U478" s="142">
        <v>17542</v>
      </c>
      <c r="V478" s="142">
        <v>0</v>
      </c>
      <c r="W478" s="142">
        <v>1</v>
      </c>
      <c r="X478" s="142">
        <v>101218</v>
      </c>
      <c r="Y478" s="142">
        <v>9.8796656721136562E-6</v>
      </c>
      <c r="Z478" s="142">
        <v>0</v>
      </c>
      <c r="AA478" s="142">
        <v>29112</v>
      </c>
      <c r="AB478" s="143">
        <v>0</v>
      </c>
    </row>
    <row r="479" spans="1:28" x14ac:dyDescent="0.25">
      <c r="A479" s="137" t="s">
        <v>507</v>
      </c>
      <c r="B479" s="137" t="s">
        <v>21308</v>
      </c>
      <c r="C479" s="137" t="s">
        <v>57</v>
      </c>
      <c r="D479" s="138" t="s">
        <v>21669</v>
      </c>
      <c r="E479" s="138">
        <v>0.02</v>
      </c>
      <c r="F479" s="140">
        <v>5.2268584031000002E-4</v>
      </c>
      <c r="G479" s="138">
        <v>1</v>
      </c>
      <c r="H479" s="141" t="s">
        <v>21678</v>
      </c>
      <c r="I479" s="134" t="s">
        <v>21676</v>
      </c>
      <c r="J479" s="138"/>
      <c r="K479" s="144"/>
      <c r="L479" s="144"/>
      <c r="M479" s="144"/>
      <c r="N479" s="144"/>
      <c r="O479" s="144"/>
      <c r="P479" s="144"/>
      <c r="Q479" s="144"/>
      <c r="R479" s="144"/>
      <c r="S479" s="144"/>
      <c r="T479" s="144"/>
      <c r="U479" s="144"/>
      <c r="V479" s="144"/>
      <c r="W479" s="144"/>
      <c r="X479" s="144"/>
      <c r="Y479" s="144"/>
      <c r="Z479" s="144"/>
      <c r="AA479" s="144"/>
      <c r="AB479" s="139" t="s">
        <v>555</v>
      </c>
    </row>
    <row r="480" spans="1:28" x14ac:dyDescent="0.25">
      <c r="A480" s="137" t="s">
        <v>507</v>
      </c>
      <c r="B480" s="137" t="s">
        <v>22265</v>
      </c>
      <c r="C480" s="137" t="s">
        <v>555</v>
      </c>
      <c r="D480" s="138" t="s">
        <v>21669</v>
      </c>
      <c r="E480" s="138">
        <v>0.04</v>
      </c>
      <c r="F480" s="138">
        <v>1.5161008517E-2</v>
      </c>
      <c r="G480" s="138">
        <v>2</v>
      </c>
      <c r="H480" s="138" t="s">
        <v>21675</v>
      </c>
      <c r="I480" s="134" t="s">
        <v>21679</v>
      </c>
      <c r="J480" s="138">
        <v>5.6593095642331638E-5</v>
      </c>
      <c r="K480" s="142">
        <v>2</v>
      </c>
      <c r="L480" s="142">
        <f>SUM(N480,Q480,T480,W480,Z480)</f>
        <v>2</v>
      </c>
      <c r="M480" s="142">
        <v>0</v>
      </c>
      <c r="N480" s="142">
        <v>0</v>
      </c>
      <c r="O480" s="142">
        <v>14790</v>
      </c>
      <c r="P480" s="142">
        <v>0</v>
      </c>
      <c r="Q480" s="142">
        <v>1</v>
      </c>
      <c r="R480" s="142">
        <v>34208</v>
      </c>
      <c r="S480" s="142">
        <v>2.9232927970065482E-5</v>
      </c>
      <c r="T480" s="142">
        <v>1</v>
      </c>
      <c r="U480" s="142">
        <v>17670</v>
      </c>
      <c r="V480" s="142">
        <v>5.6593095642331638E-5</v>
      </c>
      <c r="W480" s="142">
        <v>0</v>
      </c>
      <c r="X480" s="142">
        <v>101674</v>
      </c>
      <c r="Y480" s="142">
        <v>0</v>
      </c>
      <c r="Z480" s="142">
        <v>0</v>
      </c>
      <c r="AA480" s="142">
        <v>30364</v>
      </c>
      <c r="AB480" s="143">
        <v>0</v>
      </c>
    </row>
    <row r="481" spans="1:28" x14ac:dyDescent="0.25">
      <c r="A481" s="137" t="s">
        <v>507</v>
      </c>
      <c r="B481" s="137" t="s">
        <v>22266</v>
      </c>
      <c r="C481" s="137" t="s">
        <v>22267</v>
      </c>
      <c r="D481" s="138" t="s">
        <v>21669</v>
      </c>
      <c r="E481" s="138">
        <v>0.02</v>
      </c>
      <c r="F481" s="138">
        <v>6.2449986612999999E-3</v>
      </c>
      <c r="G481" s="138">
        <v>2</v>
      </c>
      <c r="H481" s="138" t="s">
        <v>21675</v>
      </c>
      <c r="I481" s="134" t="s">
        <v>21676</v>
      </c>
      <c r="J481" s="138"/>
      <c r="K481" s="144"/>
      <c r="L481" s="144"/>
      <c r="M481" s="144"/>
      <c r="N481" s="144"/>
      <c r="O481" s="144"/>
      <c r="P481" s="144"/>
      <c r="Q481" s="144"/>
      <c r="R481" s="144"/>
      <c r="S481" s="144"/>
      <c r="T481" s="144"/>
      <c r="U481" s="144"/>
      <c r="V481" s="144"/>
      <c r="W481" s="144"/>
      <c r="X481" s="144"/>
      <c r="Y481" s="144"/>
      <c r="Z481" s="144"/>
      <c r="AA481" s="144"/>
      <c r="AB481" s="139" t="s">
        <v>555</v>
      </c>
    </row>
    <row r="482" spans="1:28" x14ac:dyDescent="0.25">
      <c r="A482" s="137" t="s">
        <v>507</v>
      </c>
      <c r="B482" s="137" t="s">
        <v>22268</v>
      </c>
      <c r="C482" s="137" t="s">
        <v>22269</v>
      </c>
      <c r="D482" s="138" t="s">
        <v>21669</v>
      </c>
      <c r="E482" s="138">
        <v>0.02</v>
      </c>
      <c r="F482" s="138">
        <v>9.7444384668000008E-3</v>
      </c>
      <c r="G482" s="138">
        <v>2</v>
      </c>
      <c r="H482" s="138" t="s">
        <v>21675</v>
      </c>
      <c r="I482" s="134" t="s">
        <v>21689</v>
      </c>
      <c r="J482" s="138">
        <v>5.6973564266180491E-5</v>
      </c>
      <c r="K482" s="139">
        <v>1</v>
      </c>
      <c r="L482" s="142">
        <f>SUM(N482,Q482,T482,W482,Z482)</f>
        <v>1</v>
      </c>
      <c r="M482" s="139">
        <v>0</v>
      </c>
      <c r="N482" s="139">
        <v>0</v>
      </c>
      <c r="O482" s="139">
        <v>14816</v>
      </c>
      <c r="P482" s="139">
        <v>0</v>
      </c>
      <c r="Q482" s="139">
        <v>0</v>
      </c>
      <c r="R482" s="139">
        <v>33368</v>
      </c>
      <c r="S482" s="139">
        <v>0</v>
      </c>
      <c r="T482" s="139">
        <v>1</v>
      </c>
      <c r="U482" s="139">
        <v>17552</v>
      </c>
      <c r="V482" s="139">
        <v>5.6973564266180491E-5</v>
      </c>
      <c r="W482" s="139">
        <v>0</v>
      </c>
      <c r="X482" s="139">
        <v>101360</v>
      </c>
      <c r="Y482" s="139">
        <v>0</v>
      </c>
      <c r="Z482" s="139">
        <v>0</v>
      </c>
      <c r="AA482" s="139">
        <v>29286</v>
      </c>
      <c r="AB482" s="143">
        <v>0</v>
      </c>
    </row>
    <row r="483" spans="1:28" x14ac:dyDescent="0.25">
      <c r="A483" s="137" t="s">
        <v>507</v>
      </c>
      <c r="B483" s="137" t="s">
        <v>22270</v>
      </c>
      <c r="C483" s="137" t="s">
        <v>22271</v>
      </c>
      <c r="D483" s="138" t="s">
        <v>21669</v>
      </c>
      <c r="E483" s="138">
        <v>0.02</v>
      </c>
      <c r="F483" s="138">
        <v>1.2148350221E-3</v>
      </c>
      <c r="G483" s="138">
        <v>2</v>
      </c>
      <c r="H483" s="138" t="s">
        <v>21675</v>
      </c>
      <c r="I483" s="138" t="s">
        <v>21682</v>
      </c>
      <c r="J483" s="138">
        <v>1.3575428474461226E-3</v>
      </c>
      <c r="K483" s="139">
        <v>32</v>
      </c>
      <c r="L483" s="142">
        <f>SUM(N483,Q483,T483,W483,Z483)</f>
        <v>32</v>
      </c>
      <c r="M483" s="139">
        <v>0</v>
      </c>
      <c r="N483" s="139">
        <v>32</v>
      </c>
      <c r="O483" s="139">
        <v>23572</v>
      </c>
      <c r="P483" s="139">
        <v>1.3575428474461226E-3</v>
      </c>
      <c r="Q483" s="139">
        <v>0</v>
      </c>
      <c r="R483" s="139">
        <v>35076</v>
      </c>
      <c r="S483" s="139">
        <v>0</v>
      </c>
      <c r="T483" s="139">
        <v>0</v>
      </c>
      <c r="U483" s="139">
        <v>19248</v>
      </c>
      <c r="V483" s="139">
        <v>0</v>
      </c>
      <c r="W483" s="139">
        <v>0</v>
      </c>
      <c r="X483" s="139">
        <v>117654</v>
      </c>
      <c r="Y483" s="139">
        <v>0</v>
      </c>
      <c r="Z483" s="139">
        <v>0</v>
      </c>
      <c r="AA483" s="139">
        <v>30476</v>
      </c>
      <c r="AB483" s="143">
        <v>0</v>
      </c>
    </row>
    <row r="484" spans="1:28" x14ac:dyDescent="0.25">
      <c r="A484" s="137" t="s">
        <v>507</v>
      </c>
      <c r="B484" s="137" t="s">
        <v>22272</v>
      </c>
      <c r="C484" s="137" t="s">
        <v>22273</v>
      </c>
      <c r="D484" s="138" t="s">
        <v>21669</v>
      </c>
      <c r="E484" s="138">
        <v>0.02</v>
      </c>
      <c r="F484" s="138">
        <v>6.6325962452000002E-3</v>
      </c>
      <c r="G484" s="138">
        <v>2</v>
      </c>
      <c r="H484" s="138" t="s">
        <v>21675</v>
      </c>
      <c r="I484" s="134" t="s">
        <v>21676</v>
      </c>
      <c r="J484" s="138"/>
      <c r="K484" s="146"/>
      <c r="L484" s="146"/>
      <c r="M484" s="146"/>
      <c r="N484" s="146"/>
      <c r="O484" s="146"/>
      <c r="P484" s="146"/>
      <c r="Q484" s="146"/>
      <c r="R484" s="146"/>
      <c r="S484" s="146"/>
      <c r="T484" s="146"/>
      <c r="U484" s="146"/>
      <c r="V484" s="146"/>
      <c r="W484" s="146"/>
      <c r="X484" s="146"/>
      <c r="Y484" s="146"/>
      <c r="Z484" s="146"/>
      <c r="AA484" s="146"/>
      <c r="AB484" s="139" t="s">
        <v>555</v>
      </c>
    </row>
    <row r="485" spans="1:28" x14ac:dyDescent="0.25">
      <c r="A485" s="137" t="s">
        <v>507</v>
      </c>
      <c r="B485" s="137" t="s">
        <v>22274</v>
      </c>
      <c r="C485" s="137" t="s">
        <v>22275</v>
      </c>
      <c r="D485" s="138" t="s">
        <v>21669</v>
      </c>
      <c r="E485" s="138">
        <v>0.02</v>
      </c>
      <c r="F485" s="140">
        <v>8.2853800486999997E-5</v>
      </c>
      <c r="G485" s="138">
        <v>1</v>
      </c>
      <c r="H485" s="141" t="s">
        <v>21678</v>
      </c>
      <c r="I485" s="134" t="s">
        <v>21679</v>
      </c>
      <c r="J485" s="138">
        <v>4.1574855527377042E-5</v>
      </c>
      <c r="K485" s="142">
        <v>4</v>
      </c>
      <c r="L485" s="142">
        <f>SUM(N485,Q485,T485,W485,Z485)</f>
        <v>4</v>
      </c>
      <c r="M485" s="142">
        <v>0</v>
      </c>
      <c r="N485" s="142">
        <v>0</v>
      </c>
      <c r="O485" s="142">
        <v>14230</v>
      </c>
      <c r="P485" s="142">
        <v>0</v>
      </c>
      <c r="Q485" s="142">
        <v>0</v>
      </c>
      <c r="R485" s="142">
        <v>29460</v>
      </c>
      <c r="S485" s="142">
        <v>0</v>
      </c>
      <c r="T485" s="142">
        <v>0</v>
      </c>
      <c r="U485" s="142">
        <v>16812</v>
      </c>
      <c r="V485" s="142">
        <v>0</v>
      </c>
      <c r="W485" s="142">
        <v>4</v>
      </c>
      <c r="X485" s="142">
        <v>96212</v>
      </c>
      <c r="Y485" s="142">
        <v>4.1574855527377042E-5</v>
      </c>
      <c r="Z485" s="142">
        <v>0</v>
      </c>
      <c r="AA485" s="142">
        <v>25654</v>
      </c>
      <c r="AB485" s="143">
        <v>0</v>
      </c>
    </row>
    <row r="486" spans="1:28" x14ac:dyDescent="0.25">
      <c r="A486" s="137" t="s">
        <v>507</v>
      </c>
      <c r="B486" s="137" t="s">
        <v>22276</v>
      </c>
      <c r="C486" s="137" t="s">
        <v>22277</v>
      </c>
      <c r="D486" s="138" t="s">
        <v>21669</v>
      </c>
      <c r="E486" s="138">
        <v>0.02</v>
      </c>
      <c r="F486" s="138">
        <v>9.5050322804000002E-3</v>
      </c>
      <c r="G486" s="138">
        <v>2</v>
      </c>
      <c r="H486" s="138" t="s">
        <v>21675</v>
      </c>
      <c r="I486" s="138" t="s">
        <v>21773</v>
      </c>
      <c r="J486" s="138">
        <v>1.0150223304912707E-5</v>
      </c>
      <c r="K486" s="142">
        <v>1</v>
      </c>
      <c r="L486" s="142">
        <f>SUM(N486,Q486,T486,W486,Z486)</f>
        <v>1</v>
      </c>
      <c r="M486" s="142">
        <v>0</v>
      </c>
      <c r="N486" s="142">
        <v>0</v>
      </c>
      <c r="O486" s="142">
        <v>14228</v>
      </c>
      <c r="P486" s="142">
        <v>0</v>
      </c>
      <c r="Q486" s="142">
        <v>0</v>
      </c>
      <c r="R486" s="142">
        <v>31768</v>
      </c>
      <c r="S486" s="142">
        <v>0</v>
      </c>
      <c r="T486" s="142">
        <v>0</v>
      </c>
      <c r="U486" s="142">
        <v>17306</v>
      </c>
      <c r="V486" s="142">
        <v>0</v>
      </c>
      <c r="W486" s="142">
        <v>1</v>
      </c>
      <c r="X486" s="142">
        <v>98520</v>
      </c>
      <c r="Y486" s="142">
        <v>1.0150223304912707E-5</v>
      </c>
      <c r="Z486" s="142">
        <v>0</v>
      </c>
      <c r="AA486" s="142">
        <v>27190</v>
      </c>
      <c r="AB486" s="143">
        <v>0</v>
      </c>
    </row>
    <row r="487" spans="1:28" x14ac:dyDescent="0.25">
      <c r="A487" s="137" t="s">
        <v>507</v>
      </c>
      <c r="B487" s="137" t="s">
        <v>21315</v>
      </c>
      <c r="C487" s="137" t="s">
        <v>22278</v>
      </c>
      <c r="D487" s="138" t="s">
        <v>21669</v>
      </c>
      <c r="E487" s="138">
        <v>0.3</v>
      </c>
      <c r="F487" s="138">
        <v>2.8064835082E-2</v>
      </c>
      <c r="G487" s="138">
        <v>2</v>
      </c>
      <c r="H487" s="138" t="s">
        <v>21675</v>
      </c>
      <c r="I487" s="134" t="s">
        <v>21679</v>
      </c>
      <c r="J487" s="138">
        <v>5.2881140822478011E-5</v>
      </c>
      <c r="K487" s="142">
        <v>7</v>
      </c>
      <c r="L487" s="142">
        <f>SUM(N487,Q487,T487,W487,Z487)</f>
        <v>7</v>
      </c>
      <c r="M487" s="142">
        <v>0</v>
      </c>
      <c r="N487" s="142">
        <v>1</v>
      </c>
      <c r="O487" s="142">
        <v>22900</v>
      </c>
      <c r="P487" s="142">
        <v>4.3668122270742355E-5</v>
      </c>
      <c r="Q487" s="142">
        <v>0</v>
      </c>
      <c r="R487" s="142">
        <v>31816</v>
      </c>
      <c r="S487" s="142">
        <v>0</v>
      </c>
      <c r="T487" s="142">
        <v>0</v>
      </c>
      <c r="U487" s="142">
        <v>18764</v>
      </c>
      <c r="V487" s="142">
        <v>0</v>
      </c>
      <c r="W487" s="142">
        <v>6</v>
      </c>
      <c r="X487" s="142">
        <v>113462</v>
      </c>
      <c r="Y487" s="142">
        <v>5.2881140822478011E-5</v>
      </c>
      <c r="Z487" s="142">
        <v>0</v>
      </c>
      <c r="AA487" s="142">
        <v>26676</v>
      </c>
      <c r="AB487" s="143">
        <v>0</v>
      </c>
    </row>
    <row r="488" spans="1:28" x14ac:dyDescent="0.25">
      <c r="A488" s="137" t="s">
        <v>507</v>
      </c>
      <c r="B488" s="137" t="s">
        <v>22279</v>
      </c>
      <c r="C488" s="137" t="s">
        <v>22280</v>
      </c>
      <c r="D488" s="138" t="s">
        <v>21669</v>
      </c>
      <c r="E488" s="138">
        <v>0.02</v>
      </c>
      <c r="F488" s="138">
        <v>5.9595369778000003E-3</v>
      </c>
      <c r="G488" s="138">
        <v>2</v>
      </c>
      <c r="H488" s="138" t="s">
        <v>21675</v>
      </c>
      <c r="I488" s="138" t="s">
        <v>21705</v>
      </c>
      <c r="J488" s="138">
        <v>1.9511053011531034E-5</v>
      </c>
      <c r="K488" s="139">
        <v>2</v>
      </c>
      <c r="L488" s="142">
        <f>SUM(N488,Q488,T488,W488,Z488)</f>
        <v>2</v>
      </c>
      <c r="M488" s="139">
        <v>0</v>
      </c>
      <c r="N488" s="139">
        <v>0</v>
      </c>
      <c r="O488" s="139">
        <v>14890</v>
      </c>
      <c r="P488" s="139">
        <v>0</v>
      </c>
      <c r="Q488" s="139">
        <v>0</v>
      </c>
      <c r="R488" s="139">
        <v>34244</v>
      </c>
      <c r="S488" s="139">
        <v>0</v>
      </c>
      <c r="T488" s="139">
        <v>0</v>
      </c>
      <c r="U488" s="139">
        <v>17688</v>
      </c>
      <c r="V488" s="139">
        <v>0</v>
      </c>
      <c r="W488" s="139">
        <v>2</v>
      </c>
      <c r="X488" s="139">
        <v>102506</v>
      </c>
      <c r="Y488" s="139">
        <v>1.9511053011531034E-5</v>
      </c>
      <c r="Z488" s="139">
        <v>0</v>
      </c>
      <c r="AA488" s="139">
        <v>30508</v>
      </c>
      <c r="AB488" s="143">
        <v>0</v>
      </c>
    </row>
    <row r="489" spans="1:28" x14ac:dyDescent="0.25">
      <c r="A489" s="137" t="s">
        <v>507</v>
      </c>
      <c r="B489" s="137" t="s">
        <v>22281</v>
      </c>
      <c r="C489" s="137" t="s">
        <v>22282</v>
      </c>
      <c r="D489" s="138" t="s">
        <v>21669</v>
      </c>
      <c r="E489" s="138">
        <v>0.3</v>
      </c>
      <c r="F489" s="138">
        <v>1.0231280093000001E-2</v>
      </c>
      <c r="G489" s="138">
        <v>2</v>
      </c>
      <c r="H489" s="138" t="s">
        <v>21675</v>
      </c>
      <c r="I489" s="138" t="s">
        <v>21682</v>
      </c>
      <c r="J489" s="138">
        <v>1.2470123662059649E-3</v>
      </c>
      <c r="K489" s="139">
        <v>42</v>
      </c>
      <c r="L489" s="142">
        <f>SUM(N489,Q489,T489,W489,Z489)</f>
        <v>40</v>
      </c>
      <c r="M489" s="139">
        <v>0</v>
      </c>
      <c r="N489" s="139">
        <v>12</v>
      </c>
      <c r="O489" s="139">
        <v>23602</v>
      </c>
      <c r="P489" s="139">
        <v>5.0843148885687658E-4</v>
      </c>
      <c r="Q489" s="139">
        <v>1</v>
      </c>
      <c r="R489" s="139">
        <v>35090</v>
      </c>
      <c r="S489" s="139">
        <v>2.8498147620404674E-5</v>
      </c>
      <c r="T489" s="139">
        <v>24</v>
      </c>
      <c r="U489" s="139">
        <v>19246</v>
      </c>
      <c r="V489" s="139">
        <v>1.2470123662059649E-3</v>
      </c>
      <c r="W489" s="139">
        <v>0</v>
      </c>
      <c r="X489" s="139">
        <v>117806</v>
      </c>
      <c r="Y489" s="139">
        <v>0</v>
      </c>
      <c r="Z489" s="139">
        <v>3</v>
      </c>
      <c r="AA489" s="139">
        <v>30514</v>
      </c>
      <c r="AB489" s="147">
        <v>9.8315527299000006E-5</v>
      </c>
    </row>
    <row r="490" spans="1:28" x14ac:dyDescent="0.25">
      <c r="A490" s="137" t="s">
        <v>507</v>
      </c>
      <c r="B490" s="137" t="s">
        <v>22283</v>
      </c>
      <c r="C490" s="137" t="s">
        <v>555</v>
      </c>
      <c r="D490" s="138" t="s">
        <v>21669</v>
      </c>
      <c r="E490" s="138">
        <v>0.02</v>
      </c>
      <c r="F490" s="138">
        <v>7.9509281468000004E-3</v>
      </c>
      <c r="G490" s="138">
        <v>2</v>
      </c>
      <c r="H490" s="138" t="s">
        <v>21675</v>
      </c>
      <c r="I490" s="134" t="s">
        <v>21676</v>
      </c>
      <c r="J490" s="138"/>
      <c r="K490" s="146"/>
      <c r="L490" s="146"/>
      <c r="M490" s="146"/>
      <c r="N490" s="146"/>
      <c r="O490" s="146"/>
      <c r="P490" s="146"/>
      <c r="Q490" s="146"/>
      <c r="R490" s="146"/>
      <c r="S490" s="146"/>
      <c r="T490" s="146"/>
      <c r="U490" s="146"/>
      <c r="V490" s="146"/>
      <c r="W490" s="146"/>
      <c r="X490" s="146"/>
      <c r="Y490" s="146"/>
      <c r="Z490" s="146"/>
      <c r="AA490" s="146"/>
      <c r="AB490" s="139" t="s">
        <v>555</v>
      </c>
    </row>
    <row r="491" spans="1:28" x14ac:dyDescent="0.25">
      <c r="A491" s="137" t="s">
        <v>507</v>
      </c>
      <c r="B491" s="137" t="s">
        <v>22284</v>
      </c>
      <c r="C491" s="137" t="s">
        <v>22285</v>
      </c>
      <c r="D491" s="138" t="s">
        <v>21669</v>
      </c>
      <c r="E491" s="138">
        <v>0.02</v>
      </c>
      <c r="F491" s="138">
        <v>8.3502626416999993E-3</v>
      </c>
      <c r="G491" s="138">
        <v>2</v>
      </c>
      <c r="H491" s="138" t="s">
        <v>21675</v>
      </c>
      <c r="I491" s="134" t="s">
        <v>21689</v>
      </c>
      <c r="J491" s="138">
        <v>2.9200490568241545E-5</v>
      </c>
      <c r="K491" s="142">
        <v>1</v>
      </c>
      <c r="L491" s="142">
        <f t="shared" ref="L491:L496" si="11">SUM(N491,Q491,T491,W491,Z491)</f>
        <v>1</v>
      </c>
      <c r="M491" s="142">
        <v>0</v>
      </c>
      <c r="N491" s="142">
        <v>0</v>
      </c>
      <c r="O491" s="142">
        <v>14892</v>
      </c>
      <c r="P491" s="142">
        <v>0</v>
      </c>
      <c r="Q491" s="142">
        <v>1</v>
      </c>
      <c r="R491" s="142">
        <v>34246</v>
      </c>
      <c r="S491" s="142">
        <v>2.9200490568241545E-5</v>
      </c>
      <c r="T491" s="142">
        <v>0</v>
      </c>
      <c r="U491" s="142">
        <v>17688</v>
      </c>
      <c r="V491" s="142">
        <v>0</v>
      </c>
      <c r="W491" s="142">
        <v>0</v>
      </c>
      <c r="X491" s="142">
        <v>102258</v>
      </c>
      <c r="Y491" s="142">
        <v>0</v>
      </c>
      <c r="Z491" s="142">
        <v>0</v>
      </c>
      <c r="AA491" s="142">
        <v>30508</v>
      </c>
      <c r="AB491" s="143">
        <v>0</v>
      </c>
    </row>
    <row r="492" spans="1:28" x14ac:dyDescent="0.25">
      <c r="A492" s="137" t="s">
        <v>507</v>
      </c>
      <c r="B492" s="137" t="s">
        <v>22286</v>
      </c>
      <c r="C492" s="137" t="s">
        <v>22287</v>
      </c>
      <c r="D492" s="138" t="s">
        <v>21669</v>
      </c>
      <c r="E492" s="138">
        <v>0.02</v>
      </c>
      <c r="F492" s="140">
        <v>5.5795225597000002E-7</v>
      </c>
      <c r="G492" s="138">
        <v>1</v>
      </c>
      <c r="H492" s="141" t="s">
        <v>21678</v>
      </c>
      <c r="I492" s="138" t="s">
        <v>21695</v>
      </c>
      <c r="J492" s="138">
        <v>7.8215330204720122E-4</v>
      </c>
      <c r="K492" s="139">
        <v>435</v>
      </c>
      <c r="L492" s="142">
        <f t="shared" si="11"/>
        <v>107</v>
      </c>
      <c r="M492" s="139">
        <v>2</v>
      </c>
      <c r="N492" s="139">
        <v>0</v>
      </c>
      <c r="O492" s="139">
        <v>23606</v>
      </c>
      <c r="P492" s="139">
        <v>0</v>
      </c>
      <c r="Q492" s="139">
        <v>0</v>
      </c>
      <c r="R492" s="139">
        <v>35086</v>
      </c>
      <c r="S492" s="139">
        <v>0</v>
      </c>
      <c r="T492" s="139">
        <v>0</v>
      </c>
      <c r="U492" s="139">
        <v>19250</v>
      </c>
      <c r="V492" s="139">
        <v>0</v>
      </c>
      <c r="W492" s="139">
        <v>92</v>
      </c>
      <c r="X492" s="139">
        <v>117624</v>
      </c>
      <c r="Y492" s="139">
        <v>7.8215330204720122E-4</v>
      </c>
      <c r="Z492" s="139">
        <v>15</v>
      </c>
      <c r="AA492" s="139">
        <v>30520</v>
      </c>
      <c r="AB492" s="143">
        <v>4.9148099607E-4</v>
      </c>
    </row>
    <row r="493" spans="1:28" x14ac:dyDescent="0.25">
      <c r="A493" s="137" t="s">
        <v>507</v>
      </c>
      <c r="B493" s="137" t="s">
        <v>21317</v>
      </c>
      <c r="C493" s="137" t="s">
        <v>22288</v>
      </c>
      <c r="D493" s="138" t="s">
        <v>21669</v>
      </c>
      <c r="E493" s="138">
        <v>0.02</v>
      </c>
      <c r="F493" s="140">
        <v>1.0883895033E-7</v>
      </c>
      <c r="G493" s="138">
        <v>1</v>
      </c>
      <c r="H493" s="141" t="s">
        <v>21678</v>
      </c>
      <c r="I493" s="138" t="s">
        <v>21695</v>
      </c>
      <c r="J493" s="138">
        <v>4.6734431592475756E-4</v>
      </c>
      <c r="K493" s="142">
        <v>27</v>
      </c>
      <c r="L493" s="142">
        <f t="shared" si="11"/>
        <v>26</v>
      </c>
      <c r="M493" s="142">
        <v>0</v>
      </c>
      <c r="N493" s="142">
        <v>1</v>
      </c>
      <c r="O493" s="142">
        <v>14860</v>
      </c>
      <c r="P493" s="142">
        <v>6.729475100942126E-5</v>
      </c>
      <c r="Q493" s="142">
        <v>16</v>
      </c>
      <c r="R493" s="142">
        <v>34236</v>
      </c>
      <c r="S493" s="142">
        <v>4.6734431592475756E-4</v>
      </c>
      <c r="T493" s="142">
        <v>1</v>
      </c>
      <c r="U493" s="142">
        <v>17690</v>
      </c>
      <c r="V493" s="142">
        <v>5.6529112492933859E-5</v>
      </c>
      <c r="W493" s="142">
        <v>4</v>
      </c>
      <c r="X493" s="142">
        <v>102420</v>
      </c>
      <c r="Y493" s="142">
        <v>3.9054872095293891E-5</v>
      </c>
      <c r="Z493" s="142">
        <v>4</v>
      </c>
      <c r="AA493" s="142">
        <v>30518</v>
      </c>
      <c r="AB493" s="143">
        <v>1.3107018809000001E-4</v>
      </c>
    </row>
    <row r="494" spans="1:28" x14ac:dyDescent="0.25">
      <c r="A494" s="137" t="s">
        <v>507</v>
      </c>
      <c r="B494" s="137" t="s">
        <v>22289</v>
      </c>
      <c r="C494" s="137" t="s">
        <v>22290</v>
      </c>
      <c r="D494" s="138" t="s">
        <v>21669</v>
      </c>
      <c r="E494" s="138">
        <v>0.02</v>
      </c>
      <c r="F494" s="138">
        <v>9.2218702688999996E-3</v>
      </c>
      <c r="G494" s="138">
        <v>2</v>
      </c>
      <c r="H494" s="138" t="s">
        <v>21675</v>
      </c>
      <c r="I494" s="138" t="s">
        <v>21695</v>
      </c>
      <c r="J494" s="138">
        <v>2.9492725128000001E-4</v>
      </c>
      <c r="K494" s="139">
        <v>10</v>
      </c>
      <c r="L494" s="142">
        <f t="shared" si="11"/>
        <v>10</v>
      </c>
      <c r="M494" s="139">
        <v>0</v>
      </c>
      <c r="N494" s="139">
        <v>0</v>
      </c>
      <c r="O494" s="139">
        <v>14870</v>
      </c>
      <c r="P494" s="139">
        <v>0</v>
      </c>
      <c r="Q494" s="139">
        <v>1</v>
      </c>
      <c r="R494" s="139">
        <v>34226</v>
      </c>
      <c r="S494" s="139">
        <v>2.9217553906386956E-5</v>
      </c>
      <c r="T494" s="139">
        <v>0</v>
      </c>
      <c r="U494" s="139">
        <v>17688</v>
      </c>
      <c r="V494" s="139">
        <v>0</v>
      </c>
      <c r="W494" s="139">
        <v>0</v>
      </c>
      <c r="X494" s="139">
        <v>102408</v>
      </c>
      <c r="Y494" s="139">
        <v>0</v>
      </c>
      <c r="Z494" s="139">
        <v>9</v>
      </c>
      <c r="AA494" s="139">
        <v>30516</v>
      </c>
      <c r="AB494" s="143">
        <v>2.9492725128000001E-4</v>
      </c>
    </row>
    <row r="495" spans="1:28" x14ac:dyDescent="0.25">
      <c r="A495" s="137" t="s">
        <v>507</v>
      </c>
      <c r="B495" s="137" t="s">
        <v>22291</v>
      </c>
      <c r="C495" s="137" t="s">
        <v>22292</v>
      </c>
      <c r="D495" s="138" t="s">
        <v>21669</v>
      </c>
      <c r="E495" s="138">
        <v>0.02</v>
      </c>
      <c r="F495" s="138">
        <v>1.7303423785E-3</v>
      </c>
      <c r="G495" s="138">
        <v>2</v>
      </c>
      <c r="H495" s="138" t="s">
        <v>21675</v>
      </c>
      <c r="I495" s="138" t="s">
        <v>21682</v>
      </c>
      <c r="J495" s="138">
        <v>1.2827822120866591E-3</v>
      </c>
      <c r="K495" s="142">
        <v>45</v>
      </c>
      <c r="L495" s="142">
        <f t="shared" si="11"/>
        <v>45</v>
      </c>
      <c r="M495" s="142">
        <v>0</v>
      </c>
      <c r="N495" s="142">
        <v>0</v>
      </c>
      <c r="O495" s="142">
        <v>23566</v>
      </c>
      <c r="P495" s="142">
        <v>0</v>
      </c>
      <c r="Q495" s="142">
        <v>45</v>
      </c>
      <c r="R495" s="142">
        <v>35080</v>
      </c>
      <c r="S495" s="142">
        <v>1.2827822120866591E-3</v>
      </c>
      <c r="T495" s="142">
        <v>0</v>
      </c>
      <c r="U495" s="142">
        <v>19252</v>
      </c>
      <c r="V495" s="142">
        <v>0</v>
      </c>
      <c r="W495" s="142">
        <v>0</v>
      </c>
      <c r="X495" s="142">
        <v>117898</v>
      </c>
      <c r="Y495" s="142">
        <v>0</v>
      </c>
      <c r="Z495" s="142">
        <v>0</v>
      </c>
      <c r="AA495" s="142">
        <v>30512</v>
      </c>
      <c r="AB495" s="143">
        <v>0</v>
      </c>
    </row>
    <row r="496" spans="1:28" x14ac:dyDescent="0.25">
      <c r="A496" s="137" t="s">
        <v>507</v>
      </c>
      <c r="B496" s="137" t="s">
        <v>22293</v>
      </c>
      <c r="C496" s="137" t="s">
        <v>22294</v>
      </c>
      <c r="D496" s="138" t="s">
        <v>21669</v>
      </c>
      <c r="E496" s="138">
        <v>0.02</v>
      </c>
      <c r="F496" s="140">
        <v>6.4759024752000005E-5</v>
      </c>
      <c r="G496" s="138">
        <v>1</v>
      </c>
      <c r="H496" s="141" t="s">
        <v>21678</v>
      </c>
      <c r="I496" s="138" t="s">
        <v>21695</v>
      </c>
      <c r="J496" s="138">
        <v>1.6384847293000001E-4</v>
      </c>
      <c r="K496" s="139">
        <v>22</v>
      </c>
      <c r="L496" s="142">
        <f t="shared" si="11"/>
        <v>20</v>
      </c>
      <c r="M496" s="139">
        <v>0</v>
      </c>
      <c r="N496" s="139">
        <v>2</v>
      </c>
      <c r="O496" s="139">
        <v>23556</v>
      </c>
      <c r="P496" s="139">
        <v>8.4904058413992189E-5</v>
      </c>
      <c r="Q496" s="139">
        <v>0</v>
      </c>
      <c r="R496" s="139">
        <v>35090</v>
      </c>
      <c r="S496" s="139">
        <v>0</v>
      </c>
      <c r="T496" s="139">
        <v>0</v>
      </c>
      <c r="U496" s="139">
        <v>19246</v>
      </c>
      <c r="V496" s="139">
        <v>0</v>
      </c>
      <c r="W496" s="139">
        <v>13</v>
      </c>
      <c r="X496" s="139">
        <v>117888</v>
      </c>
      <c r="Y496" s="139">
        <v>1.1027415852334419E-4</v>
      </c>
      <c r="Z496" s="139">
        <v>5</v>
      </c>
      <c r="AA496" s="139">
        <v>30516</v>
      </c>
      <c r="AB496" s="143">
        <v>1.6384847293000001E-4</v>
      </c>
    </row>
    <row r="497" spans="1:28" x14ac:dyDescent="0.25">
      <c r="A497" s="137" t="s">
        <v>507</v>
      </c>
      <c r="B497" s="137" t="s">
        <v>22295</v>
      </c>
      <c r="C497" s="137" t="s">
        <v>22296</v>
      </c>
      <c r="D497" s="138" t="s">
        <v>21669</v>
      </c>
      <c r="E497" s="138">
        <v>0.02</v>
      </c>
      <c r="F497" s="138">
        <v>8.7029757518000007E-3</v>
      </c>
      <c r="G497" s="138">
        <v>2</v>
      </c>
      <c r="H497" s="138" t="s">
        <v>21675</v>
      </c>
      <c r="I497" s="134" t="s">
        <v>21676</v>
      </c>
      <c r="J497" s="138"/>
      <c r="K497" s="144"/>
      <c r="L497" s="144"/>
      <c r="M497" s="144"/>
      <c r="N497" s="144"/>
      <c r="O497" s="144"/>
      <c r="P497" s="144"/>
      <c r="Q497" s="144"/>
      <c r="R497" s="144"/>
      <c r="S497" s="144"/>
      <c r="T497" s="144"/>
      <c r="U497" s="144"/>
      <c r="V497" s="144"/>
      <c r="W497" s="144"/>
      <c r="X497" s="144"/>
      <c r="Y497" s="144"/>
      <c r="Z497" s="144"/>
      <c r="AA497" s="144"/>
      <c r="AB497" s="139" t="s">
        <v>555</v>
      </c>
    </row>
    <row r="498" spans="1:28" x14ac:dyDescent="0.25">
      <c r="A498" s="137" t="s">
        <v>507</v>
      </c>
      <c r="B498" s="137" t="s">
        <v>22297</v>
      </c>
      <c r="C498" s="137" t="s">
        <v>22298</v>
      </c>
      <c r="D498" s="138" t="s">
        <v>21669</v>
      </c>
      <c r="E498" s="138">
        <v>0.02</v>
      </c>
      <c r="F498" s="138">
        <v>4.7288019399000002E-3</v>
      </c>
      <c r="G498" s="138">
        <v>2</v>
      </c>
      <c r="H498" s="138" t="s">
        <v>21675</v>
      </c>
      <c r="I498" s="134" t="s">
        <v>21676</v>
      </c>
      <c r="J498" s="138"/>
      <c r="K498" s="144"/>
      <c r="L498" s="144"/>
      <c r="M498" s="144"/>
      <c r="N498" s="144"/>
      <c r="O498" s="144"/>
      <c r="P498" s="144"/>
      <c r="Q498" s="144"/>
      <c r="R498" s="144"/>
      <c r="S498" s="144"/>
      <c r="T498" s="144"/>
      <c r="U498" s="144"/>
      <c r="V498" s="144"/>
      <c r="W498" s="144"/>
      <c r="X498" s="144"/>
      <c r="Y498" s="144"/>
      <c r="Z498" s="144"/>
      <c r="AA498" s="144"/>
      <c r="AB498" s="139" t="s">
        <v>555</v>
      </c>
    </row>
    <row r="499" spans="1:28" x14ac:dyDescent="0.25">
      <c r="A499" s="137" t="s">
        <v>507</v>
      </c>
      <c r="B499" s="137" t="s">
        <v>22299</v>
      </c>
      <c r="C499" s="137" t="s">
        <v>22300</v>
      </c>
      <c r="D499" s="138" t="s">
        <v>21669</v>
      </c>
      <c r="E499" s="138">
        <v>0.02</v>
      </c>
      <c r="F499" s="140">
        <v>5.5136684333E-6</v>
      </c>
      <c r="G499" s="138">
        <v>1</v>
      </c>
      <c r="H499" s="141" t="s">
        <v>21678</v>
      </c>
      <c r="I499" s="134" t="s">
        <v>21679</v>
      </c>
      <c r="J499" s="138">
        <v>5.9565343181470075E-5</v>
      </c>
      <c r="K499" s="142">
        <v>8</v>
      </c>
      <c r="L499" s="142">
        <f>SUM(N499,Q499,T499,W499,Z499)</f>
        <v>8</v>
      </c>
      <c r="M499" s="142">
        <v>0</v>
      </c>
      <c r="N499" s="142">
        <v>0</v>
      </c>
      <c r="O499" s="142">
        <v>23514</v>
      </c>
      <c r="P499" s="142">
        <v>0</v>
      </c>
      <c r="Q499" s="142">
        <v>0</v>
      </c>
      <c r="R499" s="142">
        <v>34724</v>
      </c>
      <c r="S499" s="142">
        <v>0</v>
      </c>
      <c r="T499" s="142">
        <v>0</v>
      </c>
      <c r="U499" s="142">
        <v>19218</v>
      </c>
      <c r="V499" s="142">
        <v>0</v>
      </c>
      <c r="W499" s="142">
        <v>7</v>
      </c>
      <c r="X499" s="142">
        <v>117518</v>
      </c>
      <c r="Y499" s="142">
        <v>5.9565343181470075E-5</v>
      </c>
      <c r="Z499" s="142">
        <v>1</v>
      </c>
      <c r="AA499" s="142">
        <v>30084</v>
      </c>
      <c r="AB499" s="147">
        <v>3.3240260604000002E-5</v>
      </c>
    </row>
    <row r="500" spans="1:28" x14ac:dyDescent="0.25">
      <c r="A500" s="137" t="s">
        <v>507</v>
      </c>
      <c r="B500" s="137" t="s">
        <v>22301</v>
      </c>
      <c r="C500" s="137" t="s">
        <v>22302</v>
      </c>
      <c r="D500" s="138" t="s">
        <v>21669</v>
      </c>
      <c r="E500" s="138">
        <v>0.02</v>
      </c>
      <c r="F500" s="138">
        <v>4.6937344350000002E-3</v>
      </c>
      <c r="G500" s="138">
        <v>2</v>
      </c>
      <c r="H500" s="138" t="s">
        <v>21675</v>
      </c>
      <c r="I500" s="138" t="s">
        <v>21705</v>
      </c>
      <c r="J500" s="138">
        <v>1.9711424741780336E-5</v>
      </c>
      <c r="K500" s="142">
        <v>2</v>
      </c>
      <c r="L500" s="142">
        <f>SUM(N500,Q500,T500,W500,Z500)</f>
        <v>2</v>
      </c>
      <c r="M500" s="142">
        <v>0</v>
      </c>
      <c r="N500" s="142">
        <v>0</v>
      </c>
      <c r="O500" s="142">
        <v>14806</v>
      </c>
      <c r="P500" s="142">
        <v>0</v>
      </c>
      <c r="Q500" s="142">
        <v>0</v>
      </c>
      <c r="R500" s="142">
        <v>33504</v>
      </c>
      <c r="S500" s="142">
        <v>0</v>
      </c>
      <c r="T500" s="142">
        <v>0</v>
      </c>
      <c r="U500" s="142">
        <v>17620</v>
      </c>
      <c r="V500" s="142">
        <v>0</v>
      </c>
      <c r="W500" s="142">
        <v>2</v>
      </c>
      <c r="X500" s="142">
        <v>101464</v>
      </c>
      <c r="Y500" s="142">
        <v>1.9711424741780336E-5</v>
      </c>
      <c r="Z500" s="142">
        <v>0</v>
      </c>
      <c r="AA500" s="142">
        <v>29342</v>
      </c>
      <c r="AB500" s="143">
        <v>0</v>
      </c>
    </row>
    <row r="501" spans="1:28" x14ac:dyDescent="0.25">
      <c r="A501" s="137" t="s">
        <v>507</v>
      </c>
      <c r="B501" s="137" t="s">
        <v>22303</v>
      </c>
      <c r="C501" s="137" t="s">
        <v>22304</v>
      </c>
      <c r="D501" s="138" t="s">
        <v>21669</v>
      </c>
      <c r="E501" s="138">
        <v>0.02</v>
      </c>
      <c r="F501" s="140">
        <v>8.8156501455000005E-4</v>
      </c>
      <c r="G501" s="138">
        <v>1</v>
      </c>
      <c r="H501" s="141" t="s">
        <v>21678</v>
      </c>
      <c r="I501" s="134" t="s">
        <v>21676</v>
      </c>
      <c r="J501" s="138"/>
      <c r="K501" s="144"/>
      <c r="L501" s="144"/>
      <c r="M501" s="144"/>
      <c r="N501" s="144"/>
      <c r="O501" s="144"/>
      <c r="P501" s="144"/>
      <c r="Q501" s="144"/>
      <c r="R501" s="144"/>
      <c r="S501" s="144"/>
      <c r="T501" s="144"/>
      <c r="U501" s="144"/>
      <c r="V501" s="144"/>
      <c r="W501" s="144"/>
      <c r="X501" s="144"/>
      <c r="Y501" s="144"/>
      <c r="Z501" s="144"/>
      <c r="AA501" s="144"/>
      <c r="AB501" s="139" t="s">
        <v>555</v>
      </c>
    </row>
    <row r="502" spans="1:28" x14ac:dyDescent="0.25">
      <c r="A502" s="137" t="s">
        <v>507</v>
      </c>
      <c r="B502" s="137" t="s">
        <v>22305</v>
      </c>
      <c r="C502" s="137" t="s">
        <v>22306</v>
      </c>
      <c r="D502" s="138" t="s">
        <v>21669</v>
      </c>
      <c r="E502" s="138">
        <v>0.02</v>
      </c>
      <c r="F502" s="140">
        <v>2.8616484271999998E-5</v>
      </c>
      <c r="G502" s="138">
        <v>1</v>
      </c>
      <c r="H502" s="141" t="s">
        <v>21678</v>
      </c>
      <c r="I502" s="134" t="s">
        <v>21679</v>
      </c>
      <c r="J502" s="138">
        <v>5.7590416954618749E-5</v>
      </c>
      <c r="K502" s="142">
        <v>7</v>
      </c>
      <c r="L502" s="142">
        <f>SUM(N502,Q502,T502,W502,Z502)</f>
        <v>6</v>
      </c>
      <c r="M502" s="142">
        <v>0</v>
      </c>
      <c r="N502" s="142">
        <v>0</v>
      </c>
      <c r="O502" s="142">
        <v>21858</v>
      </c>
      <c r="P502" s="142">
        <v>0</v>
      </c>
      <c r="Q502" s="142">
        <v>0</v>
      </c>
      <c r="R502" s="142">
        <v>26056</v>
      </c>
      <c r="S502" s="142">
        <v>0</v>
      </c>
      <c r="T502" s="142">
        <v>1</v>
      </c>
      <c r="U502" s="142">
        <v>17364</v>
      </c>
      <c r="V502" s="142">
        <v>5.7590416954618749E-5</v>
      </c>
      <c r="W502" s="142">
        <v>5</v>
      </c>
      <c r="X502" s="142">
        <v>104646</v>
      </c>
      <c r="Y502" s="142">
        <v>4.7780134931101048E-5</v>
      </c>
      <c r="Z502" s="142">
        <v>0</v>
      </c>
      <c r="AA502" s="142">
        <v>23404</v>
      </c>
      <c r="AB502" s="143">
        <v>0</v>
      </c>
    </row>
    <row r="503" spans="1:28" x14ac:dyDescent="0.25">
      <c r="A503" s="137" t="s">
        <v>507</v>
      </c>
      <c r="B503" s="137" t="s">
        <v>22307</v>
      </c>
      <c r="C503" s="137" t="s">
        <v>22308</v>
      </c>
      <c r="D503" s="138" t="s">
        <v>21669</v>
      </c>
      <c r="E503" s="138">
        <v>0.02</v>
      </c>
      <c r="F503" s="138">
        <v>5.1397309296999996E-3</v>
      </c>
      <c r="G503" s="138">
        <v>2</v>
      </c>
      <c r="H503" s="138" t="s">
        <v>21675</v>
      </c>
      <c r="I503" s="138" t="s">
        <v>21773</v>
      </c>
      <c r="J503" s="138">
        <v>1.2164562197406515E-5</v>
      </c>
      <c r="K503" s="139">
        <v>1</v>
      </c>
      <c r="L503" s="142">
        <f>SUM(N503,Q503,T503,W503,Z503)</f>
        <v>1</v>
      </c>
      <c r="M503" s="139">
        <v>0</v>
      </c>
      <c r="N503" s="139">
        <v>0</v>
      </c>
      <c r="O503" s="139">
        <v>12246</v>
      </c>
      <c r="P503" s="139">
        <v>0</v>
      </c>
      <c r="Q503" s="139">
        <v>0</v>
      </c>
      <c r="R503" s="139">
        <v>22398</v>
      </c>
      <c r="S503" s="139">
        <v>0</v>
      </c>
      <c r="T503" s="139">
        <v>0</v>
      </c>
      <c r="U503" s="139">
        <v>14808</v>
      </c>
      <c r="V503" s="139">
        <v>0</v>
      </c>
      <c r="W503" s="139">
        <v>1</v>
      </c>
      <c r="X503" s="139">
        <v>82206</v>
      </c>
      <c r="Y503" s="139">
        <v>1.2164562197406515E-5</v>
      </c>
      <c r="Z503" s="139">
        <v>0</v>
      </c>
      <c r="AA503" s="139">
        <v>21600</v>
      </c>
      <c r="AB503" s="143">
        <v>0</v>
      </c>
    </row>
    <row r="504" spans="1:28" x14ac:dyDescent="0.25">
      <c r="A504" s="137" t="s">
        <v>507</v>
      </c>
      <c r="B504" s="137" t="s">
        <v>22309</v>
      </c>
      <c r="C504" s="137" t="s">
        <v>22310</v>
      </c>
      <c r="D504" s="138" t="s">
        <v>21669</v>
      </c>
      <c r="E504" s="138">
        <v>0.02</v>
      </c>
      <c r="F504" s="140">
        <v>6.9080511269000004E-6</v>
      </c>
      <c r="G504" s="138">
        <v>1</v>
      </c>
      <c r="H504" s="141" t="s">
        <v>21678</v>
      </c>
      <c r="I504" s="134" t="s">
        <v>21679</v>
      </c>
      <c r="J504" s="138">
        <v>4.5682960255824577E-5</v>
      </c>
      <c r="K504" s="139">
        <v>4</v>
      </c>
      <c r="L504" s="142">
        <f>SUM(N504,Q504,T504,W504,Z504)</f>
        <v>4</v>
      </c>
      <c r="M504" s="139">
        <v>0</v>
      </c>
      <c r="N504" s="139">
        <v>0</v>
      </c>
      <c r="O504" s="139">
        <v>12380</v>
      </c>
      <c r="P504" s="139">
        <v>0</v>
      </c>
      <c r="Q504" s="139">
        <v>0</v>
      </c>
      <c r="R504" s="139">
        <v>25072</v>
      </c>
      <c r="S504" s="139">
        <v>0</v>
      </c>
      <c r="T504" s="139">
        <v>0</v>
      </c>
      <c r="U504" s="139">
        <v>15616</v>
      </c>
      <c r="V504" s="139">
        <v>0</v>
      </c>
      <c r="W504" s="139">
        <v>4</v>
      </c>
      <c r="X504" s="139">
        <v>87560</v>
      </c>
      <c r="Y504" s="139">
        <v>4.5682960255824577E-5</v>
      </c>
      <c r="Z504" s="139">
        <v>0</v>
      </c>
      <c r="AA504" s="139">
        <v>23524</v>
      </c>
      <c r="AB504" s="143">
        <v>0</v>
      </c>
    </row>
    <row r="505" spans="1:28" x14ac:dyDescent="0.25">
      <c r="A505" s="137" t="s">
        <v>507</v>
      </c>
      <c r="B505" s="137" t="s">
        <v>22311</v>
      </c>
      <c r="C505" s="137" t="s">
        <v>22312</v>
      </c>
      <c r="D505" s="138" t="s">
        <v>21669</v>
      </c>
      <c r="E505" s="138">
        <v>0.02</v>
      </c>
      <c r="F505" s="138">
        <v>7.4165165200000003E-3</v>
      </c>
      <c r="G505" s="138">
        <v>2</v>
      </c>
      <c r="H505" s="138" t="s">
        <v>21675</v>
      </c>
      <c r="I505" s="134" t="s">
        <v>21679</v>
      </c>
      <c r="J505" s="138">
        <v>5.2800540677536538E-5</v>
      </c>
      <c r="K505" s="142">
        <v>5</v>
      </c>
      <c r="L505" s="142">
        <f>SUM(N505,Q505,T505,W505,Z505)</f>
        <v>5</v>
      </c>
      <c r="M505" s="142">
        <v>0</v>
      </c>
      <c r="N505" s="142">
        <v>0</v>
      </c>
      <c r="O505" s="142">
        <v>13362</v>
      </c>
      <c r="P505" s="142">
        <v>0</v>
      </c>
      <c r="Q505" s="142">
        <v>0</v>
      </c>
      <c r="R505" s="142">
        <v>28120</v>
      </c>
      <c r="S505" s="142">
        <v>0</v>
      </c>
      <c r="T505" s="142">
        <v>0</v>
      </c>
      <c r="U505" s="142">
        <v>16634</v>
      </c>
      <c r="V505" s="142">
        <v>0</v>
      </c>
      <c r="W505" s="142">
        <v>5</v>
      </c>
      <c r="X505" s="142">
        <v>94696</v>
      </c>
      <c r="Y505" s="142">
        <v>5.2800540677536538E-5</v>
      </c>
      <c r="Z505" s="142">
        <v>0</v>
      </c>
      <c r="AA505" s="142">
        <v>25240</v>
      </c>
      <c r="AB505" s="143">
        <v>0</v>
      </c>
    </row>
    <row r="506" spans="1:28" x14ac:dyDescent="0.25">
      <c r="A506" s="137" t="s">
        <v>507</v>
      </c>
      <c r="B506" s="137" t="s">
        <v>22313</v>
      </c>
      <c r="C506" s="137" t="s">
        <v>22314</v>
      </c>
      <c r="D506" s="138" t="s">
        <v>21669</v>
      </c>
      <c r="E506" s="138">
        <v>0.02</v>
      </c>
      <c r="F506" s="138">
        <v>7.5317516517000001E-3</v>
      </c>
      <c r="G506" s="138">
        <v>2</v>
      </c>
      <c r="H506" s="138" t="s">
        <v>21675</v>
      </c>
      <c r="I506" s="134" t="s">
        <v>21679</v>
      </c>
      <c r="J506" s="138">
        <v>6.912760956726116E-5</v>
      </c>
      <c r="K506" s="139">
        <v>2</v>
      </c>
      <c r="L506" s="142">
        <f>SUM(N506,Q506,T506,W506,Z506)</f>
        <v>2</v>
      </c>
      <c r="M506" s="139">
        <v>0</v>
      </c>
      <c r="N506" s="139">
        <v>0</v>
      </c>
      <c r="O506" s="139">
        <v>13428</v>
      </c>
      <c r="P506" s="139">
        <v>0</v>
      </c>
      <c r="Q506" s="139">
        <v>2</v>
      </c>
      <c r="R506" s="139">
        <v>28932</v>
      </c>
      <c r="S506" s="139">
        <v>6.912760956726116E-5</v>
      </c>
      <c r="T506" s="139">
        <v>0</v>
      </c>
      <c r="U506" s="139">
        <v>16774</v>
      </c>
      <c r="V506" s="139">
        <v>0</v>
      </c>
      <c r="W506" s="139">
        <v>0</v>
      </c>
      <c r="X506" s="139">
        <v>95462</v>
      </c>
      <c r="Y506" s="139">
        <v>0</v>
      </c>
      <c r="Z506" s="139">
        <v>0</v>
      </c>
      <c r="AA506" s="139">
        <v>25606</v>
      </c>
      <c r="AB506" s="143">
        <v>0</v>
      </c>
    </row>
    <row r="507" spans="1:28" x14ac:dyDescent="0.25">
      <c r="A507" s="137" t="s">
        <v>507</v>
      </c>
      <c r="B507" s="137" t="s">
        <v>5079</v>
      </c>
      <c r="C507" s="137" t="s">
        <v>21763</v>
      </c>
      <c r="D507" s="138" t="s">
        <v>21697</v>
      </c>
      <c r="E507" s="138">
        <v>0.96</v>
      </c>
      <c r="F507" s="138">
        <v>0.99973550876999995</v>
      </c>
      <c r="G507" s="138">
        <v>5</v>
      </c>
      <c r="H507" s="138" t="s">
        <v>21675</v>
      </c>
      <c r="I507" s="134" t="s">
        <v>21676</v>
      </c>
      <c r="J507" s="138"/>
      <c r="K507" s="144"/>
      <c r="L507" s="144"/>
      <c r="M507" s="144"/>
      <c r="N507" s="144"/>
      <c r="O507" s="144"/>
      <c r="P507" s="144"/>
      <c r="Q507" s="144"/>
      <c r="R507" s="144"/>
      <c r="S507" s="144"/>
      <c r="T507" s="144"/>
      <c r="U507" s="144"/>
      <c r="V507" s="144"/>
      <c r="W507" s="144"/>
      <c r="X507" s="144"/>
      <c r="Y507" s="144"/>
      <c r="Z507" s="144"/>
      <c r="AA507" s="144"/>
      <c r="AB507" s="139" t="s">
        <v>555</v>
      </c>
    </row>
    <row r="508" spans="1:28" x14ac:dyDescent="0.25">
      <c r="A508" s="137" t="s">
        <v>507</v>
      </c>
      <c r="B508" s="137" t="s">
        <v>22315</v>
      </c>
      <c r="C508" s="137" t="s">
        <v>22316</v>
      </c>
      <c r="D508" s="138" t="s">
        <v>21669</v>
      </c>
      <c r="E508" s="138">
        <v>0.02</v>
      </c>
      <c r="F508" s="140">
        <v>8.7961196093000003E-6</v>
      </c>
      <c r="G508" s="138">
        <v>1</v>
      </c>
      <c r="H508" s="141" t="s">
        <v>21678</v>
      </c>
      <c r="I508" s="134" t="s">
        <v>21679</v>
      </c>
      <c r="J508" s="138">
        <v>3.0171980287639545E-5</v>
      </c>
      <c r="K508" s="142">
        <v>3</v>
      </c>
      <c r="L508" s="142">
        <f>SUM(N508,Q508,T508,W508,Z508)</f>
        <v>3</v>
      </c>
      <c r="M508" s="142">
        <v>0</v>
      </c>
      <c r="N508" s="142">
        <v>0</v>
      </c>
      <c r="O508" s="142">
        <v>14642</v>
      </c>
      <c r="P508" s="142">
        <v>0</v>
      </c>
      <c r="Q508" s="142">
        <v>0</v>
      </c>
      <c r="R508" s="142">
        <v>31088</v>
      </c>
      <c r="S508" s="142">
        <v>0</v>
      </c>
      <c r="T508" s="142">
        <v>0</v>
      </c>
      <c r="U508" s="142">
        <v>17260</v>
      </c>
      <c r="V508" s="142">
        <v>0</v>
      </c>
      <c r="W508" s="142">
        <v>3</v>
      </c>
      <c r="X508" s="142">
        <v>99430</v>
      </c>
      <c r="Y508" s="142">
        <v>3.0171980287639545E-5</v>
      </c>
      <c r="Z508" s="142">
        <v>0</v>
      </c>
      <c r="AA508" s="142">
        <v>27086</v>
      </c>
      <c r="AB508" s="143">
        <v>0</v>
      </c>
    </row>
    <row r="509" spans="1:28" x14ac:dyDescent="0.25">
      <c r="A509" s="137" t="s">
        <v>507</v>
      </c>
      <c r="B509" s="137" t="s">
        <v>22317</v>
      </c>
      <c r="C509" s="137" t="s">
        <v>22318</v>
      </c>
      <c r="D509" s="138" t="s">
        <v>21669</v>
      </c>
      <c r="E509" s="138">
        <v>0.02</v>
      </c>
      <c r="F509" s="140">
        <v>7.9611614223999998E-5</v>
      </c>
      <c r="G509" s="138">
        <v>1</v>
      </c>
      <c r="H509" s="141" t="s">
        <v>21678</v>
      </c>
      <c r="I509" s="138" t="s">
        <v>21695</v>
      </c>
      <c r="J509" s="138">
        <v>1.8981553381304896E-4</v>
      </c>
      <c r="K509" s="139">
        <v>35</v>
      </c>
      <c r="L509" s="142">
        <f>SUM(N509,Q509,T509,W509,Z509)</f>
        <v>28</v>
      </c>
      <c r="M509" s="139">
        <v>0</v>
      </c>
      <c r="N509" s="139">
        <v>1</v>
      </c>
      <c r="O509" s="139">
        <v>23412</v>
      </c>
      <c r="P509" s="139">
        <v>4.2713138561421494E-5</v>
      </c>
      <c r="Q509" s="139">
        <v>4</v>
      </c>
      <c r="R509" s="139">
        <v>33154</v>
      </c>
      <c r="S509" s="139">
        <v>1.2064909211558183E-4</v>
      </c>
      <c r="T509" s="139">
        <v>0</v>
      </c>
      <c r="U509" s="139">
        <v>18996</v>
      </c>
      <c r="V509" s="139">
        <v>0</v>
      </c>
      <c r="W509" s="139">
        <v>22</v>
      </c>
      <c r="X509" s="139">
        <v>115902</v>
      </c>
      <c r="Y509" s="139">
        <v>1.8981553381304896E-4</v>
      </c>
      <c r="Z509" s="139">
        <v>1</v>
      </c>
      <c r="AA509" s="139">
        <v>27970</v>
      </c>
      <c r="AB509" s="147">
        <v>3.5752592062999999E-5</v>
      </c>
    </row>
    <row r="510" spans="1:28" x14ac:dyDescent="0.25">
      <c r="A510" s="137" t="s">
        <v>507</v>
      </c>
      <c r="B510" s="137" t="s">
        <v>22319</v>
      </c>
      <c r="C510" s="137" t="s">
        <v>22320</v>
      </c>
      <c r="D510" s="138" t="s">
        <v>21669</v>
      </c>
      <c r="E510" s="138">
        <v>0.02</v>
      </c>
      <c r="F510" s="140">
        <v>1.3563665345999999E-4</v>
      </c>
      <c r="G510" s="138">
        <v>1</v>
      </c>
      <c r="H510" s="141" t="s">
        <v>21678</v>
      </c>
      <c r="I510" s="134" t="s">
        <v>21679</v>
      </c>
      <c r="J510" s="138">
        <v>7.6586619466616744E-5</v>
      </c>
      <c r="K510" s="139">
        <v>9</v>
      </c>
      <c r="L510" s="142">
        <f>SUM(N510,Q510,T510,W510,Z510)</f>
        <v>9</v>
      </c>
      <c r="M510" s="139">
        <v>0</v>
      </c>
      <c r="N510" s="139">
        <v>0</v>
      </c>
      <c r="O510" s="139">
        <v>23506</v>
      </c>
      <c r="P510" s="139">
        <v>0</v>
      </c>
      <c r="Q510" s="139">
        <v>0</v>
      </c>
      <c r="R510" s="139">
        <v>34648</v>
      </c>
      <c r="S510" s="139">
        <v>0</v>
      </c>
      <c r="T510" s="139">
        <v>0</v>
      </c>
      <c r="U510" s="139">
        <v>19220</v>
      </c>
      <c r="V510" s="139">
        <v>0</v>
      </c>
      <c r="W510" s="139">
        <v>9</v>
      </c>
      <c r="X510" s="139">
        <v>117514</v>
      </c>
      <c r="Y510" s="139">
        <v>7.6586619466616744E-5</v>
      </c>
      <c r="Z510" s="139">
        <v>0</v>
      </c>
      <c r="AA510" s="139">
        <v>29754</v>
      </c>
      <c r="AB510" s="143">
        <v>0</v>
      </c>
    </row>
    <row r="511" spans="1:28" x14ac:dyDescent="0.25">
      <c r="A511" s="137" t="s">
        <v>507</v>
      </c>
      <c r="B511" s="137" t="s">
        <v>22321</v>
      </c>
      <c r="C511" s="137" t="s">
        <v>22322</v>
      </c>
      <c r="D511" s="138" t="s">
        <v>21669</v>
      </c>
      <c r="E511" s="138">
        <v>0.02</v>
      </c>
      <c r="F511" s="138">
        <v>5.5265500638999997E-3</v>
      </c>
      <c r="G511" s="138">
        <v>2</v>
      </c>
      <c r="H511" s="138" t="s">
        <v>21675</v>
      </c>
      <c r="I511" s="134" t="s">
        <v>21676</v>
      </c>
      <c r="J511" s="138"/>
      <c r="K511" s="144"/>
      <c r="L511" s="144"/>
      <c r="M511" s="144"/>
      <c r="N511" s="144"/>
      <c r="O511" s="144"/>
      <c r="P511" s="144"/>
      <c r="Q511" s="144"/>
      <c r="R511" s="144"/>
      <c r="S511" s="144"/>
      <c r="T511" s="144"/>
      <c r="U511" s="144"/>
      <c r="V511" s="144"/>
      <c r="W511" s="144"/>
      <c r="X511" s="144"/>
      <c r="Y511" s="144"/>
      <c r="Z511" s="144"/>
      <c r="AA511" s="144"/>
      <c r="AB511" s="139" t="s">
        <v>555</v>
      </c>
    </row>
    <row r="512" spans="1:28" x14ac:dyDescent="0.25">
      <c r="A512" s="137" t="s">
        <v>507</v>
      </c>
      <c r="B512" s="137" t="s">
        <v>22323</v>
      </c>
      <c r="C512" s="137" t="s">
        <v>22324</v>
      </c>
      <c r="D512" s="138" t="s">
        <v>21669</v>
      </c>
      <c r="E512" s="138">
        <v>0.02</v>
      </c>
      <c r="F512" s="140">
        <v>1.4619536746999999E-6</v>
      </c>
      <c r="G512" s="138">
        <v>1</v>
      </c>
      <c r="H512" s="138" t="s">
        <v>21675</v>
      </c>
      <c r="I512" s="138" t="s">
        <v>21695</v>
      </c>
      <c r="J512" s="138">
        <v>1.3947974056999999E-4</v>
      </c>
      <c r="K512" s="139">
        <v>20</v>
      </c>
      <c r="L512" s="142">
        <f t="shared" ref="L512:L517" si="12">SUM(N512,Q512,T512,W512,Z512)</f>
        <v>14</v>
      </c>
      <c r="M512" s="139">
        <v>0</v>
      </c>
      <c r="N512" s="139">
        <v>0</v>
      </c>
      <c r="O512" s="139">
        <v>23348</v>
      </c>
      <c r="P512" s="139">
        <v>0</v>
      </c>
      <c r="Q512" s="139">
        <v>0</v>
      </c>
      <c r="R512" s="139">
        <v>33738</v>
      </c>
      <c r="S512" s="139">
        <v>0</v>
      </c>
      <c r="T512" s="139">
        <v>0</v>
      </c>
      <c r="U512" s="139">
        <v>19036</v>
      </c>
      <c r="V512" s="139">
        <v>0</v>
      </c>
      <c r="W512" s="139">
        <v>10</v>
      </c>
      <c r="X512" s="139">
        <v>116470</v>
      </c>
      <c r="Y512" s="139">
        <v>8.5859019489997417E-5</v>
      </c>
      <c r="Z512" s="139">
        <v>4</v>
      </c>
      <c r="AA512" s="139">
        <v>28678</v>
      </c>
      <c r="AB512" s="143">
        <v>1.3947974056999999E-4</v>
      </c>
    </row>
    <row r="513" spans="1:28" x14ac:dyDescent="0.25">
      <c r="A513" s="137" t="s">
        <v>507</v>
      </c>
      <c r="B513" s="137" t="s">
        <v>22325</v>
      </c>
      <c r="C513" s="137" t="s">
        <v>22326</v>
      </c>
      <c r="D513" s="138" t="s">
        <v>21669</v>
      </c>
      <c r="E513" s="138">
        <v>0.02</v>
      </c>
      <c r="F513" s="138">
        <v>1.5733598145000001E-3</v>
      </c>
      <c r="G513" s="138">
        <v>2</v>
      </c>
      <c r="H513" s="138" t="s">
        <v>21675</v>
      </c>
      <c r="I513" s="138" t="s">
        <v>21773</v>
      </c>
      <c r="J513" s="138">
        <v>1.0082677959265981E-5</v>
      </c>
      <c r="K513" s="139">
        <v>1</v>
      </c>
      <c r="L513" s="142">
        <f t="shared" si="12"/>
        <v>1</v>
      </c>
      <c r="M513" s="139">
        <v>0</v>
      </c>
      <c r="N513" s="139">
        <v>0</v>
      </c>
      <c r="O513" s="139">
        <v>14378</v>
      </c>
      <c r="P513" s="139">
        <v>0</v>
      </c>
      <c r="Q513" s="139">
        <v>0</v>
      </c>
      <c r="R513" s="139">
        <v>31058</v>
      </c>
      <c r="S513" s="139">
        <v>0</v>
      </c>
      <c r="T513" s="139">
        <v>0</v>
      </c>
      <c r="U513" s="139">
        <v>17204</v>
      </c>
      <c r="V513" s="139">
        <v>0</v>
      </c>
      <c r="W513" s="139">
        <v>1</v>
      </c>
      <c r="X513" s="139">
        <v>99180</v>
      </c>
      <c r="Y513" s="139">
        <v>1.0082677959265981E-5</v>
      </c>
      <c r="Z513" s="139">
        <v>0</v>
      </c>
      <c r="AA513" s="139">
        <v>27040</v>
      </c>
      <c r="AB513" s="143">
        <v>0</v>
      </c>
    </row>
    <row r="514" spans="1:28" x14ac:dyDescent="0.25">
      <c r="A514" s="137" t="s">
        <v>507</v>
      </c>
      <c r="B514" s="137" t="s">
        <v>22327</v>
      </c>
      <c r="C514" s="137" t="s">
        <v>22328</v>
      </c>
      <c r="D514" s="138" t="s">
        <v>21669</v>
      </c>
      <c r="E514" s="138">
        <v>0.02</v>
      </c>
      <c r="F514" s="140">
        <v>8.9211375744999995E-6</v>
      </c>
      <c r="G514" s="138">
        <v>1</v>
      </c>
      <c r="H514" s="141" t="s">
        <v>21678</v>
      </c>
      <c r="I514" s="138" t="s">
        <v>21682</v>
      </c>
      <c r="J514" s="138">
        <v>5.9989567031820557E-3</v>
      </c>
      <c r="K514" s="139">
        <v>143</v>
      </c>
      <c r="L514" s="142">
        <f t="shared" si="12"/>
        <v>143</v>
      </c>
      <c r="M514" s="139">
        <v>1</v>
      </c>
      <c r="N514" s="139">
        <v>138</v>
      </c>
      <c r="O514" s="139">
        <v>23004</v>
      </c>
      <c r="P514" s="139">
        <v>5.9989567031820557E-3</v>
      </c>
      <c r="Q514" s="139">
        <v>5</v>
      </c>
      <c r="R514" s="139">
        <v>32844</v>
      </c>
      <c r="S514" s="139">
        <v>1.5223480696626476E-4</v>
      </c>
      <c r="T514" s="139">
        <v>0</v>
      </c>
      <c r="U514" s="139">
        <v>18952</v>
      </c>
      <c r="V514" s="139">
        <v>0</v>
      </c>
      <c r="W514" s="139">
        <v>0</v>
      </c>
      <c r="X514" s="139">
        <v>115288</v>
      </c>
      <c r="Y514" s="139">
        <v>0</v>
      </c>
      <c r="Z514" s="139">
        <v>0</v>
      </c>
      <c r="AA514" s="139">
        <v>27770</v>
      </c>
      <c r="AB514" s="143">
        <v>0</v>
      </c>
    </row>
    <row r="515" spans="1:28" x14ac:dyDescent="0.25">
      <c r="A515" s="137" t="s">
        <v>507</v>
      </c>
      <c r="B515" s="137" t="s">
        <v>22329</v>
      </c>
      <c r="C515" s="137" t="s">
        <v>22330</v>
      </c>
      <c r="D515" s="138" t="s">
        <v>21669</v>
      </c>
      <c r="E515" s="138">
        <v>0.02</v>
      </c>
      <c r="F515" s="140">
        <v>2.8140850429000001E-40</v>
      </c>
      <c r="G515" s="138">
        <v>1</v>
      </c>
      <c r="H515" s="141" t="s">
        <v>21678</v>
      </c>
      <c r="I515" s="138" t="s">
        <v>21682</v>
      </c>
      <c r="J515" s="138">
        <v>8.4893187669999991E-3</v>
      </c>
      <c r="K515" s="139">
        <v>1748</v>
      </c>
      <c r="L515" s="142">
        <f t="shared" si="12"/>
        <v>1226</v>
      </c>
      <c r="M515" s="139">
        <v>14</v>
      </c>
      <c r="N515" s="139">
        <v>28</v>
      </c>
      <c r="O515" s="139">
        <v>22732</v>
      </c>
      <c r="P515" s="139">
        <v>1.2317437972901636E-3</v>
      </c>
      <c r="Q515" s="139">
        <v>54</v>
      </c>
      <c r="R515" s="139">
        <v>33884</v>
      </c>
      <c r="S515" s="139">
        <v>1.5936725298075789E-3</v>
      </c>
      <c r="T515" s="139">
        <v>0</v>
      </c>
      <c r="U515" s="139">
        <v>19004</v>
      </c>
      <c r="V515" s="139">
        <v>0</v>
      </c>
      <c r="W515" s="139">
        <v>900</v>
      </c>
      <c r="X515" s="139">
        <v>116084</v>
      </c>
      <c r="Y515" s="139">
        <v>7.7530064436097997E-3</v>
      </c>
      <c r="Z515" s="139">
        <v>244</v>
      </c>
      <c r="AA515" s="139">
        <v>28742</v>
      </c>
      <c r="AB515" s="143">
        <v>8.4893187669999991E-3</v>
      </c>
    </row>
    <row r="516" spans="1:28" x14ac:dyDescent="0.25">
      <c r="A516" s="137" t="s">
        <v>507</v>
      </c>
      <c r="B516" s="137" t="s">
        <v>22331</v>
      </c>
      <c r="C516" s="137" t="s">
        <v>22332</v>
      </c>
      <c r="D516" s="138" t="s">
        <v>21669</v>
      </c>
      <c r="E516" s="138">
        <v>0.02</v>
      </c>
      <c r="F516" s="140">
        <v>5.2369534379999999E-4</v>
      </c>
      <c r="G516" s="138">
        <v>1</v>
      </c>
      <c r="H516" s="138" t="s">
        <v>21675</v>
      </c>
      <c r="I516" s="134" t="s">
        <v>21679</v>
      </c>
      <c r="J516" s="138">
        <v>2.5813113061435209E-5</v>
      </c>
      <c r="K516" s="139">
        <v>3</v>
      </c>
      <c r="L516" s="142">
        <f t="shared" si="12"/>
        <v>3</v>
      </c>
      <c r="M516" s="139">
        <v>0</v>
      </c>
      <c r="N516" s="139">
        <v>0</v>
      </c>
      <c r="O516" s="139">
        <v>22744</v>
      </c>
      <c r="P516" s="139">
        <v>0</v>
      </c>
      <c r="Q516" s="139">
        <v>0</v>
      </c>
      <c r="R516" s="139">
        <v>34052</v>
      </c>
      <c r="S516" s="139">
        <v>0</v>
      </c>
      <c r="T516" s="139">
        <v>0</v>
      </c>
      <c r="U516" s="139">
        <v>19018</v>
      </c>
      <c r="V516" s="139">
        <v>0</v>
      </c>
      <c r="W516" s="139">
        <v>3</v>
      </c>
      <c r="X516" s="139">
        <v>116220</v>
      </c>
      <c r="Y516" s="139">
        <v>2.5813113061435209E-5</v>
      </c>
      <c r="Z516" s="139">
        <v>0</v>
      </c>
      <c r="AA516" s="139">
        <v>28846</v>
      </c>
      <c r="AB516" s="143">
        <v>0</v>
      </c>
    </row>
    <row r="517" spans="1:28" x14ac:dyDescent="0.25">
      <c r="A517" s="137" t="s">
        <v>507</v>
      </c>
      <c r="B517" s="137" t="s">
        <v>19870</v>
      </c>
      <c r="C517" s="137" t="s">
        <v>22333</v>
      </c>
      <c r="D517" s="138" t="s">
        <v>21669</v>
      </c>
      <c r="E517" s="138">
        <v>0.02</v>
      </c>
      <c r="F517" s="138">
        <v>2.5686620417999999E-3</v>
      </c>
      <c r="G517" s="138">
        <v>2</v>
      </c>
      <c r="H517" s="138" t="s">
        <v>21675</v>
      </c>
      <c r="I517" s="138" t="s">
        <v>21705</v>
      </c>
      <c r="J517" s="138">
        <v>1.9915954671287168E-5</v>
      </c>
      <c r="K517" s="139">
        <v>2</v>
      </c>
      <c r="L517" s="142">
        <f t="shared" si="12"/>
        <v>2</v>
      </c>
      <c r="M517" s="139">
        <v>0</v>
      </c>
      <c r="N517" s="139">
        <v>0</v>
      </c>
      <c r="O517" s="139">
        <v>14080</v>
      </c>
      <c r="P517" s="139">
        <v>0</v>
      </c>
      <c r="Q517" s="139">
        <v>0</v>
      </c>
      <c r="R517" s="139">
        <v>32928</v>
      </c>
      <c r="S517" s="139">
        <v>0</v>
      </c>
      <c r="T517" s="139">
        <v>0</v>
      </c>
      <c r="U517" s="139">
        <v>17412</v>
      </c>
      <c r="V517" s="139">
        <v>0</v>
      </c>
      <c r="W517" s="139">
        <v>2</v>
      </c>
      <c r="X517" s="139">
        <v>100422</v>
      </c>
      <c r="Y517" s="139">
        <v>1.9915954671287168E-5</v>
      </c>
      <c r="Z517" s="139">
        <v>0</v>
      </c>
      <c r="AA517" s="139">
        <v>28388</v>
      </c>
      <c r="AB517" s="143">
        <v>0</v>
      </c>
    </row>
    <row r="518" spans="1:28" x14ac:dyDescent="0.25">
      <c r="A518" s="137" t="s">
        <v>507</v>
      </c>
      <c r="B518" s="137" t="s">
        <v>22334</v>
      </c>
      <c r="C518" s="137" t="s">
        <v>22335</v>
      </c>
      <c r="D518" s="138" t="s">
        <v>21669</v>
      </c>
      <c r="E518" s="138">
        <v>0.02</v>
      </c>
      <c r="F518" s="138">
        <v>4.2213135456000001E-3</v>
      </c>
      <c r="G518" s="138">
        <v>2</v>
      </c>
      <c r="H518" s="138" t="s">
        <v>21675</v>
      </c>
      <c r="I518" s="134" t="s">
        <v>21676</v>
      </c>
      <c r="J518" s="138"/>
      <c r="K518" s="144"/>
      <c r="L518" s="144"/>
      <c r="M518" s="144"/>
      <c r="N518" s="144"/>
      <c r="O518" s="144"/>
      <c r="P518" s="144"/>
      <c r="Q518" s="144"/>
      <c r="R518" s="144"/>
      <c r="S518" s="144"/>
      <c r="T518" s="144"/>
      <c r="U518" s="144"/>
      <c r="V518" s="144"/>
      <c r="W518" s="144"/>
      <c r="X518" s="144"/>
      <c r="Y518" s="144"/>
      <c r="Z518" s="144"/>
      <c r="AA518" s="144"/>
      <c r="AB518" s="139" t="s">
        <v>555</v>
      </c>
    </row>
    <row r="519" spans="1:28" x14ac:dyDescent="0.25">
      <c r="A519" s="137" t="s">
        <v>507</v>
      </c>
      <c r="B519" s="137" t="s">
        <v>22336</v>
      </c>
      <c r="C519" s="137" t="s">
        <v>22337</v>
      </c>
      <c r="D519" s="138" t="s">
        <v>21669</v>
      </c>
      <c r="E519" s="138">
        <v>0.02</v>
      </c>
      <c r="F519" s="138">
        <v>7.4944298157000001E-3</v>
      </c>
      <c r="G519" s="138">
        <v>2</v>
      </c>
      <c r="H519" s="138" t="s">
        <v>21675</v>
      </c>
      <c r="I519" s="138" t="s">
        <v>21695</v>
      </c>
      <c r="J519" s="138">
        <v>6.2663185378590081E-4</v>
      </c>
      <c r="K519" s="139">
        <v>12</v>
      </c>
      <c r="L519" s="142">
        <f>SUM(N519,Q519,T519,W519,Z519)</f>
        <v>12</v>
      </c>
      <c r="M519" s="139">
        <v>0</v>
      </c>
      <c r="N519" s="139">
        <v>0</v>
      </c>
      <c r="O519" s="139">
        <v>22998</v>
      </c>
      <c r="P519" s="139">
        <v>0</v>
      </c>
      <c r="Q519" s="139">
        <v>0</v>
      </c>
      <c r="R519" s="139">
        <v>34076</v>
      </c>
      <c r="S519" s="139">
        <v>0</v>
      </c>
      <c r="T519" s="139">
        <v>12</v>
      </c>
      <c r="U519" s="139">
        <v>19150</v>
      </c>
      <c r="V519" s="139">
        <v>6.2663185378590081E-4</v>
      </c>
      <c r="W519" s="139">
        <v>0</v>
      </c>
      <c r="X519" s="139">
        <v>116176</v>
      </c>
      <c r="Y519" s="139">
        <v>0</v>
      </c>
      <c r="Z519" s="139">
        <v>0</v>
      </c>
      <c r="AA519" s="139">
        <v>28710</v>
      </c>
      <c r="AB519" s="143">
        <v>0</v>
      </c>
    </row>
    <row r="520" spans="1:28" x14ac:dyDescent="0.25">
      <c r="A520" s="137" t="s">
        <v>507</v>
      </c>
      <c r="B520" s="137" t="s">
        <v>22338</v>
      </c>
      <c r="C520" s="137" t="s">
        <v>22339</v>
      </c>
      <c r="D520" s="138" t="s">
        <v>21669</v>
      </c>
      <c r="E520" s="138">
        <v>0.02</v>
      </c>
      <c r="F520" s="138">
        <v>9.0100608057999999E-3</v>
      </c>
      <c r="G520" s="138">
        <v>2</v>
      </c>
      <c r="H520" s="138" t="s">
        <v>21675</v>
      </c>
      <c r="I520" s="134" t="s">
        <v>21689</v>
      </c>
      <c r="J520" s="138">
        <v>2.9265437518290899E-5</v>
      </c>
      <c r="K520" s="142">
        <v>1</v>
      </c>
      <c r="L520" s="142">
        <f>SUM(N520,Q520,T520,W520,Z520)</f>
        <v>1</v>
      </c>
      <c r="M520" s="142">
        <v>0</v>
      </c>
      <c r="N520" s="142">
        <v>0</v>
      </c>
      <c r="O520" s="142">
        <v>14806</v>
      </c>
      <c r="P520" s="142">
        <v>0</v>
      </c>
      <c r="Q520" s="142">
        <v>1</v>
      </c>
      <c r="R520" s="142">
        <v>34170</v>
      </c>
      <c r="S520" s="142">
        <v>2.9265437518290899E-5</v>
      </c>
      <c r="T520" s="142">
        <v>0</v>
      </c>
      <c r="U520" s="142">
        <v>17690</v>
      </c>
      <c r="V520" s="142">
        <v>0</v>
      </c>
      <c r="W520" s="142">
        <v>0</v>
      </c>
      <c r="X520" s="142">
        <v>102472</v>
      </c>
      <c r="Y520" s="142">
        <v>0</v>
      </c>
      <c r="Z520" s="142">
        <v>0</v>
      </c>
      <c r="AA520" s="142">
        <v>30454</v>
      </c>
      <c r="AB520" s="143">
        <v>0</v>
      </c>
    </row>
    <row r="521" spans="1:28" x14ac:dyDescent="0.25">
      <c r="A521" s="137" t="s">
        <v>507</v>
      </c>
      <c r="B521" s="137" t="s">
        <v>21319</v>
      </c>
      <c r="C521" s="137" t="s">
        <v>22340</v>
      </c>
      <c r="D521" s="138" t="s">
        <v>21669</v>
      </c>
      <c r="E521" s="138">
        <v>0.02</v>
      </c>
      <c r="F521" s="140">
        <v>6.0255161483999998E-4</v>
      </c>
      <c r="G521" s="138">
        <v>1</v>
      </c>
      <c r="H521" s="138" t="s">
        <v>21675</v>
      </c>
      <c r="I521" s="138" t="s">
        <v>21682</v>
      </c>
      <c r="J521" s="138">
        <v>3.4805194805194806E-3</v>
      </c>
      <c r="K521" s="139">
        <v>69</v>
      </c>
      <c r="L521" s="142">
        <f>SUM(N521,Q521,T521,W521,Z521)</f>
        <v>68</v>
      </c>
      <c r="M521" s="139">
        <v>0</v>
      </c>
      <c r="N521" s="139">
        <v>0</v>
      </c>
      <c r="O521" s="139">
        <v>23524</v>
      </c>
      <c r="P521" s="139">
        <v>0</v>
      </c>
      <c r="Q521" s="139">
        <v>1</v>
      </c>
      <c r="R521" s="139">
        <v>35030</v>
      </c>
      <c r="S521" s="139">
        <v>2.8546959748786755E-5</v>
      </c>
      <c r="T521" s="139">
        <v>67</v>
      </c>
      <c r="U521" s="139">
        <v>19250</v>
      </c>
      <c r="V521" s="139">
        <v>3.4805194805194806E-3</v>
      </c>
      <c r="W521" s="139">
        <v>0</v>
      </c>
      <c r="X521" s="139">
        <v>117938</v>
      </c>
      <c r="Y521" s="139">
        <v>0</v>
      </c>
      <c r="Z521" s="139">
        <v>0</v>
      </c>
      <c r="AA521" s="139">
        <v>30494</v>
      </c>
      <c r="AB521" s="143">
        <v>0</v>
      </c>
    </row>
    <row r="522" spans="1:28" x14ac:dyDescent="0.25">
      <c r="A522" s="137" t="s">
        <v>507</v>
      </c>
      <c r="B522" s="137" t="s">
        <v>22341</v>
      </c>
      <c r="C522" s="137" t="s">
        <v>22342</v>
      </c>
      <c r="D522" s="138" t="s">
        <v>21669</v>
      </c>
      <c r="E522" s="138">
        <v>0.02</v>
      </c>
      <c r="F522" s="138">
        <v>9.4941937427000002E-3</v>
      </c>
      <c r="G522" s="138">
        <v>2</v>
      </c>
      <c r="H522" s="138" t="s">
        <v>21675</v>
      </c>
      <c r="I522" s="138" t="s">
        <v>21705</v>
      </c>
      <c r="J522" s="138">
        <v>1.9511433700148287E-5</v>
      </c>
      <c r="K522" s="142">
        <v>2</v>
      </c>
      <c r="L522" s="142">
        <f>SUM(N522,Q522,T522,W522,Z522)</f>
        <v>2</v>
      </c>
      <c r="M522" s="142">
        <v>0</v>
      </c>
      <c r="N522" s="142">
        <v>0</v>
      </c>
      <c r="O522" s="142">
        <v>14812</v>
      </c>
      <c r="P522" s="142">
        <v>0</v>
      </c>
      <c r="Q522" s="142">
        <v>0</v>
      </c>
      <c r="R522" s="142">
        <v>34182</v>
      </c>
      <c r="S522" s="142">
        <v>0</v>
      </c>
      <c r="T522" s="142">
        <v>0</v>
      </c>
      <c r="U522" s="142">
        <v>17690</v>
      </c>
      <c r="V522" s="142">
        <v>0</v>
      </c>
      <c r="W522" s="142">
        <v>2</v>
      </c>
      <c r="X522" s="142">
        <v>102504</v>
      </c>
      <c r="Y522" s="142">
        <v>1.9511433700148287E-5</v>
      </c>
      <c r="Z522" s="142">
        <v>0</v>
      </c>
      <c r="AA522" s="142">
        <v>30494</v>
      </c>
      <c r="AB522" s="143">
        <v>0</v>
      </c>
    </row>
    <row r="523" spans="1:28" x14ac:dyDescent="0.25">
      <c r="A523" s="137" t="s">
        <v>507</v>
      </c>
      <c r="B523" s="137" t="s">
        <v>22343</v>
      </c>
      <c r="C523" s="137" t="s">
        <v>22344</v>
      </c>
      <c r="D523" s="138" t="s">
        <v>21669</v>
      </c>
      <c r="E523" s="138">
        <v>0.02</v>
      </c>
      <c r="F523" s="138">
        <v>3.8167496712E-3</v>
      </c>
      <c r="G523" s="138">
        <v>2</v>
      </c>
      <c r="H523" s="138" t="s">
        <v>21675</v>
      </c>
      <c r="I523" s="138" t="s">
        <v>21773</v>
      </c>
      <c r="J523" s="138">
        <v>9.7956624806535667E-6</v>
      </c>
      <c r="K523" s="139">
        <v>1</v>
      </c>
      <c r="L523" s="142">
        <f>SUM(N523,Q523,T523,W523,Z523)</f>
        <v>1</v>
      </c>
      <c r="M523" s="139">
        <v>0</v>
      </c>
      <c r="N523" s="139">
        <v>0</v>
      </c>
      <c r="O523" s="139">
        <v>14844</v>
      </c>
      <c r="P523" s="139">
        <v>0</v>
      </c>
      <c r="Q523" s="139">
        <v>0</v>
      </c>
      <c r="R523" s="139">
        <v>34206</v>
      </c>
      <c r="S523" s="139">
        <v>0</v>
      </c>
      <c r="T523" s="139">
        <v>0</v>
      </c>
      <c r="U523" s="139">
        <v>17684</v>
      </c>
      <c r="V523" s="139">
        <v>0</v>
      </c>
      <c r="W523" s="139">
        <v>1</v>
      </c>
      <c r="X523" s="139">
        <v>102086</v>
      </c>
      <c r="Y523" s="139">
        <v>9.7956624806535667E-6</v>
      </c>
      <c r="Z523" s="139">
        <v>0</v>
      </c>
      <c r="AA523" s="139">
        <v>30476</v>
      </c>
      <c r="AB523" s="143">
        <v>0</v>
      </c>
    </row>
    <row r="524" spans="1:28" x14ac:dyDescent="0.25">
      <c r="A524" s="137" t="s">
        <v>507</v>
      </c>
      <c r="B524" s="137" t="s">
        <v>22345</v>
      </c>
      <c r="C524" s="137" t="s">
        <v>22346</v>
      </c>
      <c r="D524" s="138" t="s">
        <v>21669</v>
      </c>
      <c r="E524" s="138">
        <v>0.02</v>
      </c>
      <c r="F524" s="138">
        <v>9.8990889934999996E-3</v>
      </c>
      <c r="G524" s="138">
        <v>2</v>
      </c>
      <c r="H524" s="138" t="s">
        <v>21675</v>
      </c>
      <c r="I524" s="134" t="s">
        <v>21676</v>
      </c>
      <c r="J524" s="138"/>
      <c r="K524" s="144"/>
      <c r="L524" s="144"/>
      <c r="M524" s="144"/>
      <c r="N524" s="144"/>
      <c r="O524" s="144"/>
      <c r="P524" s="144"/>
      <c r="Q524" s="144"/>
      <c r="R524" s="144"/>
      <c r="S524" s="144"/>
      <c r="T524" s="144"/>
      <c r="U524" s="144"/>
      <c r="V524" s="144"/>
      <c r="W524" s="144"/>
      <c r="X524" s="144"/>
      <c r="Y524" s="144"/>
      <c r="Z524" s="144"/>
      <c r="AA524" s="144"/>
      <c r="AB524" s="139" t="s">
        <v>555</v>
      </c>
    </row>
    <row r="525" spans="1:28" x14ac:dyDescent="0.25">
      <c r="A525" s="137" t="s">
        <v>507</v>
      </c>
      <c r="B525" s="137" t="s">
        <v>5433</v>
      </c>
      <c r="C525" s="137" t="s">
        <v>22347</v>
      </c>
      <c r="D525" s="138" t="s">
        <v>21669</v>
      </c>
      <c r="E525" s="138">
        <v>0.02</v>
      </c>
      <c r="F525" s="140">
        <v>2.0741092934E-5</v>
      </c>
      <c r="G525" s="138">
        <v>1</v>
      </c>
      <c r="H525" s="141" t="s">
        <v>21678</v>
      </c>
      <c r="I525" s="134" t="s">
        <v>21679</v>
      </c>
      <c r="J525" s="138">
        <v>5.0997858089960219E-5</v>
      </c>
      <c r="K525" s="142">
        <v>6</v>
      </c>
      <c r="L525" s="142">
        <f>SUM(N525,Q525,T525,W525,Z525)</f>
        <v>6</v>
      </c>
      <c r="M525" s="142">
        <v>0</v>
      </c>
      <c r="N525" s="142">
        <v>0</v>
      </c>
      <c r="O525" s="142">
        <v>23478</v>
      </c>
      <c r="P525" s="142">
        <v>0</v>
      </c>
      <c r="Q525" s="142">
        <v>0</v>
      </c>
      <c r="R525" s="142">
        <v>35038</v>
      </c>
      <c r="S525" s="142">
        <v>0</v>
      </c>
      <c r="T525" s="142">
        <v>0</v>
      </c>
      <c r="U525" s="142">
        <v>19248</v>
      </c>
      <c r="V525" s="142">
        <v>0</v>
      </c>
      <c r="W525" s="142">
        <v>6</v>
      </c>
      <c r="X525" s="142">
        <v>117652</v>
      </c>
      <c r="Y525" s="142">
        <v>5.0997858089960219E-5</v>
      </c>
      <c r="Z525" s="142">
        <v>0</v>
      </c>
      <c r="AA525" s="142">
        <v>30494</v>
      </c>
      <c r="AB525" s="143">
        <v>0</v>
      </c>
    </row>
    <row r="526" spans="1:28" x14ac:dyDescent="0.25">
      <c r="A526" s="137" t="s">
        <v>507</v>
      </c>
      <c r="B526" s="137" t="s">
        <v>22348</v>
      </c>
      <c r="C526" s="137" t="s">
        <v>22349</v>
      </c>
      <c r="D526" s="138" t="s">
        <v>21669</v>
      </c>
      <c r="E526" s="138">
        <v>0.02</v>
      </c>
      <c r="F526" s="140">
        <v>2.1731482087999998E-28</v>
      </c>
      <c r="G526" s="138">
        <v>1</v>
      </c>
      <c r="H526" s="141" t="s">
        <v>21678</v>
      </c>
      <c r="I526" s="138" t="s">
        <v>21695</v>
      </c>
      <c r="J526" s="138">
        <v>6.629721551694829E-4</v>
      </c>
      <c r="K526" s="139">
        <v>108</v>
      </c>
      <c r="L526" s="142">
        <f>SUM(N526,Q526,T526,W526,Z526)</f>
        <v>104</v>
      </c>
      <c r="M526" s="139">
        <v>0</v>
      </c>
      <c r="N526" s="139">
        <v>3</v>
      </c>
      <c r="O526" s="139">
        <v>23310</v>
      </c>
      <c r="P526" s="139">
        <v>1.2870012870012869E-4</v>
      </c>
      <c r="Q526" s="139">
        <v>9</v>
      </c>
      <c r="R526" s="139">
        <v>35012</v>
      </c>
      <c r="S526" s="139">
        <v>2.5705472409459613E-4</v>
      </c>
      <c r="T526" s="139">
        <v>0</v>
      </c>
      <c r="U526" s="139">
        <v>19248</v>
      </c>
      <c r="V526" s="139">
        <v>0</v>
      </c>
      <c r="W526" s="139">
        <v>78</v>
      </c>
      <c r="X526" s="139">
        <v>117652</v>
      </c>
      <c r="Y526" s="139">
        <v>6.629721551694829E-4</v>
      </c>
      <c r="Z526" s="139">
        <v>14</v>
      </c>
      <c r="AA526" s="139">
        <v>30470</v>
      </c>
      <c r="AB526" s="143">
        <v>4.5946832950000002E-4</v>
      </c>
    </row>
    <row r="527" spans="1:28" x14ac:dyDescent="0.25">
      <c r="A527" s="137" t="s">
        <v>507</v>
      </c>
      <c r="B527" s="137" t="s">
        <v>22350</v>
      </c>
      <c r="C527" s="137" t="s">
        <v>22351</v>
      </c>
      <c r="D527" s="138" t="s">
        <v>21669</v>
      </c>
      <c r="E527" s="138">
        <v>0.02</v>
      </c>
      <c r="F527" s="140">
        <v>8.1625989714999997E-5</v>
      </c>
      <c r="G527" s="138">
        <v>1</v>
      </c>
      <c r="H527" s="141" t="s">
        <v>21678</v>
      </c>
      <c r="I527" s="134" t="s">
        <v>21676</v>
      </c>
      <c r="J527" s="138"/>
      <c r="K527" s="144"/>
      <c r="L527" s="144"/>
      <c r="M527" s="144"/>
      <c r="N527" s="144"/>
      <c r="O527" s="144"/>
      <c r="P527" s="144"/>
      <c r="Q527" s="144"/>
      <c r="R527" s="144"/>
      <c r="S527" s="144"/>
      <c r="T527" s="144"/>
      <c r="U527" s="144"/>
      <c r="V527" s="144"/>
      <c r="W527" s="144"/>
      <c r="X527" s="144"/>
      <c r="Y527" s="144"/>
      <c r="Z527" s="144"/>
      <c r="AA527" s="144"/>
      <c r="AB527" s="139" t="s">
        <v>555</v>
      </c>
    </row>
    <row r="528" spans="1:28" x14ac:dyDescent="0.25">
      <c r="A528" s="137" t="s">
        <v>507</v>
      </c>
      <c r="B528" s="137" t="s">
        <v>22352</v>
      </c>
      <c r="C528" s="137" t="s">
        <v>22353</v>
      </c>
      <c r="D528" s="138" t="s">
        <v>21669</v>
      </c>
      <c r="E528" s="138">
        <v>0.02</v>
      </c>
      <c r="F528" s="138">
        <v>2.4445633361000001E-3</v>
      </c>
      <c r="G528" s="138">
        <v>2</v>
      </c>
      <c r="H528" s="138" t="s">
        <v>21675</v>
      </c>
      <c r="I528" s="138" t="s">
        <v>21705</v>
      </c>
      <c r="J528" s="138">
        <v>1.9497738262361566E-5</v>
      </c>
      <c r="K528" s="139">
        <v>2</v>
      </c>
      <c r="L528" s="142">
        <f>SUM(N528,Q528,T528,W528,Z528)</f>
        <v>2</v>
      </c>
      <c r="M528" s="139">
        <v>0</v>
      </c>
      <c r="N528" s="139">
        <v>0</v>
      </c>
      <c r="O528" s="139">
        <v>14878</v>
      </c>
      <c r="P528" s="139">
        <v>0</v>
      </c>
      <c r="Q528" s="139">
        <v>0</v>
      </c>
      <c r="R528" s="139">
        <v>34246</v>
      </c>
      <c r="S528" s="139">
        <v>0</v>
      </c>
      <c r="T528" s="139">
        <v>0</v>
      </c>
      <c r="U528" s="139">
        <v>17692</v>
      </c>
      <c r="V528" s="139">
        <v>0</v>
      </c>
      <c r="W528" s="139">
        <v>2</v>
      </c>
      <c r="X528" s="139">
        <v>102576</v>
      </c>
      <c r="Y528" s="139">
        <v>1.9497738262361566E-5</v>
      </c>
      <c r="Z528" s="139">
        <v>0</v>
      </c>
      <c r="AA528" s="139">
        <v>30510</v>
      </c>
      <c r="AB528" s="143">
        <v>0</v>
      </c>
    </row>
    <row r="529" spans="1:28" x14ac:dyDescent="0.25">
      <c r="A529" s="137" t="s">
        <v>507</v>
      </c>
      <c r="B529" s="137" t="s">
        <v>22354</v>
      </c>
      <c r="C529" s="137" t="s">
        <v>555</v>
      </c>
      <c r="D529" s="138" t="s">
        <v>21697</v>
      </c>
      <c r="E529" s="138">
        <v>0.97</v>
      </c>
      <c r="F529" s="138">
        <v>0.99854365945000001</v>
      </c>
      <c r="G529" s="138">
        <v>5</v>
      </c>
      <c r="H529" s="138" t="s">
        <v>21675</v>
      </c>
      <c r="I529" s="134" t="s">
        <v>21676</v>
      </c>
      <c r="J529" s="138"/>
      <c r="K529" s="144"/>
      <c r="L529" s="144"/>
      <c r="M529" s="144"/>
      <c r="N529" s="144"/>
      <c r="O529" s="144"/>
      <c r="P529" s="144"/>
      <c r="Q529" s="144"/>
      <c r="R529" s="144"/>
      <c r="S529" s="144"/>
      <c r="T529" s="144"/>
      <c r="U529" s="144"/>
      <c r="V529" s="144"/>
      <c r="W529" s="144"/>
      <c r="X529" s="144"/>
      <c r="Y529" s="144"/>
      <c r="Z529" s="144"/>
      <c r="AA529" s="144"/>
      <c r="AB529" s="139" t="s">
        <v>555</v>
      </c>
    </row>
    <row r="530" spans="1:28" x14ac:dyDescent="0.25">
      <c r="A530" s="137" t="s">
        <v>507</v>
      </c>
      <c r="B530" s="137" t="s">
        <v>22355</v>
      </c>
      <c r="C530" s="137" t="s">
        <v>555</v>
      </c>
      <c r="D530" s="138" t="s">
        <v>21697</v>
      </c>
      <c r="E530" s="138">
        <v>0.97</v>
      </c>
      <c r="F530" s="138">
        <v>0.98888635945000003</v>
      </c>
      <c r="G530" s="138">
        <v>4</v>
      </c>
      <c r="H530" s="138" t="s">
        <v>21675</v>
      </c>
      <c r="I530" s="134" t="s">
        <v>21676</v>
      </c>
      <c r="J530" s="138"/>
      <c r="K530" s="144"/>
      <c r="L530" s="144"/>
      <c r="M530" s="144"/>
      <c r="N530" s="144"/>
      <c r="O530" s="144"/>
      <c r="P530" s="144"/>
      <c r="Q530" s="144"/>
      <c r="R530" s="144"/>
      <c r="S530" s="144"/>
      <c r="T530" s="144"/>
      <c r="U530" s="144"/>
      <c r="V530" s="144"/>
      <c r="W530" s="144"/>
      <c r="X530" s="144"/>
      <c r="Y530" s="144"/>
      <c r="Z530" s="144"/>
      <c r="AA530" s="144"/>
      <c r="AB530" s="139" t="s">
        <v>555</v>
      </c>
    </row>
    <row r="531" spans="1:28" x14ac:dyDescent="0.25">
      <c r="A531" s="137" t="s">
        <v>507</v>
      </c>
      <c r="B531" s="137" t="s">
        <v>21321</v>
      </c>
      <c r="C531" s="137" t="s">
        <v>555</v>
      </c>
      <c r="D531" s="138" t="s">
        <v>21697</v>
      </c>
      <c r="E531" s="138">
        <v>0.97</v>
      </c>
      <c r="F531" s="140">
        <v>0.99857493397999997</v>
      </c>
      <c r="G531" s="138">
        <v>5</v>
      </c>
      <c r="H531" s="141" t="s">
        <v>21678</v>
      </c>
      <c r="I531" s="134" t="s">
        <v>21676</v>
      </c>
      <c r="J531" s="138"/>
      <c r="K531" s="144"/>
      <c r="L531" s="144"/>
      <c r="M531" s="144"/>
      <c r="N531" s="144"/>
      <c r="O531" s="144"/>
      <c r="P531" s="144"/>
      <c r="Q531" s="144"/>
      <c r="R531" s="144"/>
      <c r="S531" s="144"/>
      <c r="T531" s="144"/>
      <c r="U531" s="144"/>
      <c r="V531" s="144"/>
      <c r="W531" s="144"/>
      <c r="X531" s="144"/>
      <c r="Y531" s="144"/>
      <c r="Z531" s="144"/>
      <c r="AA531" s="144"/>
      <c r="AB531" s="139" t="s">
        <v>555</v>
      </c>
    </row>
    <row r="532" spans="1:28" x14ac:dyDescent="0.25">
      <c r="A532" s="137" t="s">
        <v>507</v>
      </c>
      <c r="B532" s="137" t="s">
        <v>22356</v>
      </c>
      <c r="C532" s="137" t="s">
        <v>555</v>
      </c>
      <c r="D532" s="138" t="s">
        <v>21669</v>
      </c>
      <c r="E532" s="138">
        <v>0.04</v>
      </c>
      <c r="F532" s="138">
        <v>1.9555737670999999E-2</v>
      </c>
      <c r="G532" s="138">
        <v>2</v>
      </c>
      <c r="H532" s="138" t="s">
        <v>21675</v>
      </c>
      <c r="I532" s="134" t="s">
        <v>21676</v>
      </c>
      <c r="J532" s="138"/>
      <c r="K532" s="144"/>
      <c r="L532" s="144"/>
      <c r="M532" s="144"/>
      <c r="N532" s="144"/>
      <c r="O532" s="144"/>
      <c r="P532" s="144"/>
      <c r="Q532" s="144"/>
      <c r="R532" s="144"/>
      <c r="S532" s="144"/>
      <c r="T532" s="144"/>
      <c r="U532" s="144"/>
      <c r="V532" s="144"/>
      <c r="W532" s="144"/>
      <c r="X532" s="144"/>
      <c r="Y532" s="144"/>
      <c r="Z532" s="144"/>
      <c r="AA532" s="144"/>
      <c r="AB532" s="139" t="s">
        <v>555</v>
      </c>
    </row>
    <row r="533" spans="1:28" x14ac:dyDescent="0.25">
      <c r="A533" s="137" t="s">
        <v>507</v>
      </c>
      <c r="B533" s="137" t="s">
        <v>22357</v>
      </c>
      <c r="C533" s="137" t="s">
        <v>22358</v>
      </c>
      <c r="D533" s="138" t="s">
        <v>21669</v>
      </c>
      <c r="E533" s="138">
        <v>0.02</v>
      </c>
      <c r="F533" s="138">
        <v>8.2617690458999995E-3</v>
      </c>
      <c r="G533" s="138">
        <v>2</v>
      </c>
      <c r="H533" s="138" t="s">
        <v>21675</v>
      </c>
      <c r="I533" s="138" t="s">
        <v>21682</v>
      </c>
      <c r="J533" s="138">
        <v>2.9826286462999998E-3</v>
      </c>
      <c r="K533" s="139">
        <v>92</v>
      </c>
      <c r="L533" s="142">
        <f>SUM(N533,Q533,T533,W533,Z533)</f>
        <v>91</v>
      </c>
      <c r="M533" s="139">
        <v>2</v>
      </c>
      <c r="N533" s="139">
        <v>0</v>
      </c>
      <c r="O533" s="139">
        <v>14800</v>
      </c>
      <c r="P533" s="139">
        <v>0</v>
      </c>
      <c r="Q533" s="139">
        <v>0</v>
      </c>
      <c r="R533" s="139">
        <v>34242</v>
      </c>
      <c r="S533" s="139">
        <v>0</v>
      </c>
      <c r="T533" s="139">
        <v>0</v>
      </c>
      <c r="U533" s="139">
        <v>17690</v>
      </c>
      <c r="V533" s="139">
        <v>0</v>
      </c>
      <c r="W533" s="139">
        <v>0</v>
      </c>
      <c r="X533" s="139">
        <v>102366</v>
      </c>
      <c r="Y533" s="139">
        <v>0</v>
      </c>
      <c r="Z533" s="139">
        <v>91</v>
      </c>
      <c r="AA533" s="139">
        <v>30510</v>
      </c>
      <c r="AB533" s="143">
        <v>2.9826286462999998E-3</v>
      </c>
    </row>
    <row r="534" spans="1:28" x14ac:dyDescent="0.25">
      <c r="A534" s="137" t="s">
        <v>507</v>
      </c>
      <c r="B534" s="137" t="s">
        <v>21324</v>
      </c>
      <c r="C534" s="137" t="s">
        <v>22359</v>
      </c>
      <c r="D534" s="138" t="s">
        <v>21669</v>
      </c>
      <c r="E534" s="138">
        <v>0.02</v>
      </c>
      <c r="F534" s="138">
        <v>3.7112147144000001E-3</v>
      </c>
      <c r="G534" s="138">
        <v>2</v>
      </c>
      <c r="H534" s="138" t="s">
        <v>21675</v>
      </c>
      <c r="I534" s="138" t="s">
        <v>21695</v>
      </c>
      <c r="J534" s="138">
        <v>2.1521364845828768E-4</v>
      </c>
      <c r="K534" s="139">
        <v>22</v>
      </c>
      <c r="L534" s="142">
        <f>SUM(N534,Q534,T534,W534,Z534)</f>
        <v>22</v>
      </c>
      <c r="M534" s="139">
        <v>0</v>
      </c>
      <c r="N534" s="139">
        <v>0</v>
      </c>
      <c r="O534" s="139">
        <v>14338</v>
      </c>
      <c r="P534" s="139">
        <v>0</v>
      </c>
      <c r="Q534" s="139">
        <v>0</v>
      </c>
      <c r="R534" s="139">
        <v>34246</v>
      </c>
      <c r="S534" s="139">
        <v>0</v>
      </c>
      <c r="T534" s="139">
        <v>0</v>
      </c>
      <c r="U534" s="139">
        <v>17688</v>
      </c>
      <c r="V534" s="139">
        <v>0</v>
      </c>
      <c r="W534" s="139">
        <v>22</v>
      </c>
      <c r="X534" s="139">
        <v>102224</v>
      </c>
      <c r="Y534" s="139">
        <v>2.1521364845828768E-4</v>
      </c>
      <c r="Z534" s="139">
        <v>0</v>
      </c>
      <c r="AA534" s="139">
        <v>30500</v>
      </c>
      <c r="AB534" s="143">
        <v>0</v>
      </c>
    </row>
    <row r="535" spans="1:28" x14ac:dyDescent="0.25">
      <c r="A535" s="137" t="s">
        <v>507</v>
      </c>
      <c r="B535" s="137" t="s">
        <v>22360</v>
      </c>
      <c r="C535" s="137" t="s">
        <v>22361</v>
      </c>
      <c r="D535" s="138" t="s">
        <v>21669</v>
      </c>
      <c r="E535" s="138">
        <v>0.02</v>
      </c>
      <c r="F535" s="138">
        <v>5.6294056621000003E-3</v>
      </c>
      <c r="G535" s="138">
        <v>2</v>
      </c>
      <c r="H535" s="138" t="s">
        <v>21675</v>
      </c>
      <c r="I535" s="134" t="s">
        <v>21676</v>
      </c>
      <c r="J535" s="138"/>
      <c r="K535" s="135"/>
      <c r="L535" s="135"/>
      <c r="M535" s="135"/>
      <c r="N535" s="135"/>
      <c r="O535" s="135"/>
      <c r="P535" s="135"/>
      <c r="Q535" s="135"/>
      <c r="R535" s="135"/>
      <c r="S535" s="135"/>
      <c r="T535" s="135"/>
      <c r="U535" s="135"/>
      <c r="V535" s="135"/>
      <c r="W535" s="135"/>
      <c r="X535" s="135"/>
      <c r="Y535" s="135"/>
      <c r="Z535" s="135"/>
      <c r="AA535" s="135"/>
      <c r="AB535" s="139" t="s">
        <v>555</v>
      </c>
    </row>
    <row r="536" spans="1:28" x14ac:dyDescent="0.25">
      <c r="A536" s="137" t="s">
        <v>507</v>
      </c>
      <c r="B536" s="137" t="s">
        <v>22362</v>
      </c>
      <c r="C536" s="137" t="s">
        <v>22363</v>
      </c>
      <c r="D536" s="138" t="s">
        <v>21669</v>
      </c>
      <c r="E536" s="138">
        <v>0.02</v>
      </c>
      <c r="F536" s="138">
        <v>9.7882176235999999E-3</v>
      </c>
      <c r="G536" s="138">
        <v>2</v>
      </c>
      <c r="H536" s="138" t="s">
        <v>21675</v>
      </c>
      <c r="I536" s="134" t="s">
        <v>21676</v>
      </c>
      <c r="J536" s="138"/>
      <c r="K536" s="144"/>
      <c r="L536" s="144"/>
      <c r="M536" s="144"/>
      <c r="N536" s="144"/>
      <c r="O536" s="144"/>
      <c r="P536" s="144"/>
      <c r="Q536" s="144"/>
      <c r="R536" s="144"/>
      <c r="S536" s="144"/>
      <c r="T536" s="144"/>
      <c r="U536" s="144"/>
      <c r="V536" s="144"/>
      <c r="W536" s="144"/>
      <c r="X536" s="144"/>
      <c r="Y536" s="144"/>
      <c r="Z536" s="144"/>
      <c r="AA536" s="144"/>
      <c r="AB536" s="139" t="s">
        <v>555</v>
      </c>
    </row>
    <row r="537" spans="1:28" x14ac:dyDescent="0.25">
      <c r="A537" s="137" t="s">
        <v>507</v>
      </c>
      <c r="B537" s="137" t="s">
        <v>22364</v>
      </c>
      <c r="C537" s="137" t="s">
        <v>22365</v>
      </c>
      <c r="D537" s="138" t="s">
        <v>21669</v>
      </c>
      <c r="E537" s="138">
        <v>0.02</v>
      </c>
      <c r="F537" s="138">
        <v>7.7770801221999997E-3</v>
      </c>
      <c r="G537" s="138">
        <v>2</v>
      </c>
      <c r="H537" s="138" t="s">
        <v>21675</v>
      </c>
      <c r="I537" s="134" t="s">
        <v>21676</v>
      </c>
      <c r="J537" s="138"/>
      <c r="K537" s="144"/>
      <c r="L537" s="144"/>
      <c r="M537" s="144"/>
      <c r="N537" s="144"/>
      <c r="O537" s="144"/>
      <c r="P537" s="144"/>
      <c r="Q537" s="144"/>
      <c r="R537" s="144"/>
      <c r="S537" s="144"/>
      <c r="T537" s="144"/>
      <c r="U537" s="144"/>
      <c r="V537" s="144"/>
      <c r="W537" s="144"/>
      <c r="X537" s="144"/>
      <c r="Y537" s="144"/>
      <c r="Z537" s="144"/>
      <c r="AA537" s="144"/>
      <c r="AB537" s="139" t="s">
        <v>555</v>
      </c>
    </row>
    <row r="538" spans="1:28" x14ac:dyDescent="0.25">
      <c r="A538" s="137" t="s">
        <v>507</v>
      </c>
      <c r="B538" s="137" t="s">
        <v>22366</v>
      </c>
      <c r="C538" s="137" t="s">
        <v>22367</v>
      </c>
      <c r="D538" s="138" t="s">
        <v>21669</v>
      </c>
      <c r="E538" s="138">
        <v>0.02</v>
      </c>
      <c r="F538" s="138">
        <v>9.3081823907999999E-3</v>
      </c>
      <c r="G538" s="138">
        <v>2</v>
      </c>
      <c r="H538" s="138" t="s">
        <v>21675</v>
      </c>
      <c r="I538" s="134" t="s">
        <v>21676</v>
      </c>
      <c r="J538" s="138"/>
      <c r="K538" s="144"/>
      <c r="L538" s="144"/>
      <c r="M538" s="144"/>
      <c r="N538" s="144"/>
      <c r="O538" s="144"/>
      <c r="P538" s="144"/>
      <c r="Q538" s="144"/>
      <c r="R538" s="144"/>
      <c r="S538" s="144"/>
      <c r="T538" s="144"/>
      <c r="U538" s="144"/>
      <c r="V538" s="144"/>
      <c r="W538" s="144"/>
      <c r="X538" s="144"/>
      <c r="Y538" s="144"/>
      <c r="Z538" s="144"/>
      <c r="AA538" s="144"/>
      <c r="AB538" s="139" t="s">
        <v>555</v>
      </c>
    </row>
    <row r="539" spans="1:28" x14ac:dyDescent="0.25">
      <c r="A539" s="137" t="s">
        <v>507</v>
      </c>
      <c r="B539" s="137" t="s">
        <v>22368</v>
      </c>
      <c r="C539" s="137" t="s">
        <v>22369</v>
      </c>
      <c r="D539" s="138" t="s">
        <v>21669</v>
      </c>
      <c r="E539" s="138">
        <v>0.02</v>
      </c>
      <c r="F539" s="138">
        <v>8.8242740771E-3</v>
      </c>
      <c r="G539" s="138">
        <v>2</v>
      </c>
      <c r="H539" s="138" t="s">
        <v>21675</v>
      </c>
      <c r="I539" s="134" t="s">
        <v>21679</v>
      </c>
      <c r="J539" s="138">
        <v>3.4104667223709562E-5</v>
      </c>
      <c r="K539" s="139">
        <v>4</v>
      </c>
      <c r="L539" s="142">
        <f>SUM(N539,Q539,T539,W539,Z539)</f>
        <v>4</v>
      </c>
      <c r="M539" s="139">
        <v>0</v>
      </c>
      <c r="N539" s="139">
        <v>0</v>
      </c>
      <c r="O539" s="139">
        <v>23058</v>
      </c>
      <c r="P539" s="139">
        <v>0</v>
      </c>
      <c r="Q539" s="139">
        <v>0</v>
      </c>
      <c r="R539" s="139">
        <v>34814</v>
      </c>
      <c r="S539" s="139">
        <v>0</v>
      </c>
      <c r="T539" s="139">
        <v>0</v>
      </c>
      <c r="U539" s="139">
        <v>19200</v>
      </c>
      <c r="V539" s="139">
        <v>0</v>
      </c>
      <c r="W539" s="139">
        <v>4</v>
      </c>
      <c r="X539" s="139">
        <v>117286</v>
      </c>
      <c r="Y539" s="139">
        <v>3.4104667223709562E-5</v>
      </c>
      <c r="Z539" s="139">
        <v>0</v>
      </c>
      <c r="AA539" s="139">
        <v>30116</v>
      </c>
      <c r="AB539" s="143">
        <v>0</v>
      </c>
    </row>
    <row r="540" spans="1:28" x14ac:dyDescent="0.25">
      <c r="A540" s="137" t="s">
        <v>507</v>
      </c>
      <c r="B540" s="137" t="s">
        <v>22370</v>
      </c>
      <c r="C540" s="137" t="s">
        <v>22371</v>
      </c>
      <c r="D540" s="138" t="s">
        <v>21669</v>
      </c>
      <c r="E540" s="138">
        <v>0.02</v>
      </c>
      <c r="F540" s="138">
        <v>2.9909752219E-3</v>
      </c>
      <c r="G540" s="138">
        <v>2</v>
      </c>
      <c r="H540" s="138" t="s">
        <v>21675</v>
      </c>
      <c r="I540" s="134" t="s">
        <v>21679</v>
      </c>
      <c r="J540" s="138">
        <v>4.3148084225060405E-5</v>
      </c>
      <c r="K540" s="139">
        <v>6</v>
      </c>
      <c r="L540" s="142">
        <f>SUM(N540,Q540,T540,W540,Z540)</f>
        <v>6</v>
      </c>
      <c r="M540" s="139">
        <v>0</v>
      </c>
      <c r="N540" s="139">
        <v>1</v>
      </c>
      <c r="O540" s="139">
        <v>23176</v>
      </c>
      <c r="P540" s="139">
        <v>4.3148084225060405E-5</v>
      </c>
      <c r="Q540" s="139">
        <v>0</v>
      </c>
      <c r="R540" s="139">
        <v>34492</v>
      </c>
      <c r="S540" s="139">
        <v>0</v>
      </c>
      <c r="T540" s="139">
        <v>0</v>
      </c>
      <c r="U540" s="139">
        <v>19128</v>
      </c>
      <c r="V540" s="139">
        <v>0</v>
      </c>
      <c r="W540" s="139">
        <v>5</v>
      </c>
      <c r="X540" s="139">
        <v>116920</v>
      </c>
      <c r="Y540" s="139">
        <v>4.2764283270612383E-5</v>
      </c>
      <c r="Z540" s="139">
        <v>0</v>
      </c>
      <c r="AA540" s="139">
        <v>29722</v>
      </c>
      <c r="AB540" s="143">
        <v>0</v>
      </c>
    </row>
    <row r="541" spans="1:28" x14ac:dyDescent="0.25">
      <c r="A541" s="137" t="s">
        <v>507</v>
      </c>
      <c r="B541" s="137" t="s">
        <v>22372</v>
      </c>
      <c r="C541" s="137" t="s">
        <v>22373</v>
      </c>
      <c r="D541" s="138" t="s">
        <v>21669</v>
      </c>
      <c r="E541" s="138">
        <v>0.02</v>
      </c>
      <c r="F541" s="138">
        <v>8.3607196082999997E-3</v>
      </c>
      <c r="G541" s="138">
        <v>2</v>
      </c>
      <c r="H541" s="138" t="s">
        <v>21675</v>
      </c>
      <c r="I541" s="134" t="s">
        <v>21676</v>
      </c>
      <c r="J541" s="138"/>
      <c r="K541" s="144"/>
      <c r="L541" s="144"/>
      <c r="M541" s="144"/>
      <c r="N541" s="144"/>
      <c r="O541" s="144"/>
      <c r="P541" s="144"/>
      <c r="Q541" s="144"/>
      <c r="R541" s="144"/>
      <c r="S541" s="144"/>
      <c r="T541" s="144"/>
      <c r="U541" s="144"/>
      <c r="V541" s="144"/>
      <c r="W541" s="144"/>
      <c r="X541" s="144"/>
      <c r="Y541" s="144"/>
      <c r="Z541" s="144"/>
      <c r="AA541" s="144"/>
      <c r="AB541" s="139" t="s">
        <v>555</v>
      </c>
    </row>
    <row r="542" spans="1:28" x14ac:dyDescent="0.25">
      <c r="A542" s="137" t="s">
        <v>507</v>
      </c>
      <c r="B542" s="137" t="s">
        <v>8032</v>
      </c>
      <c r="C542" s="137" t="s">
        <v>22374</v>
      </c>
      <c r="D542" s="138" t="s">
        <v>21669</v>
      </c>
      <c r="E542" s="138">
        <v>0.02</v>
      </c>
      <c r="F542" s="138">
        <v>5.9920784614000003E-3</v>
      </c>
      <c r="G542" s="138">
        <v>2</v>
      </c>
      <c r="H542" s="138" t="s">
        <v>21675</v>
      </c>
      <c r="I542" s="138" t="s">
        <v>21695</v>
      </c>
      <c r="J542" s="138">
        <v>4.857798975446034E-4</v>
      </c>
      <c r="K542" s="139">
        <v>15</v>
      </c>
      <c r="L542" s="142">
        <f t="shared" ref="L542:L548" si="13">SUM(N542,Q542,T542,W542,Z542)</f>
        <v>15</v>
      </c>
      <c r="M542" s="139">
        <v>0</v>
      </c>
      <c r="N542" s="139">
        <v>11</v>
      </c>
      <c r="O542" s="139">
        <v>22644</v>
      </c>
      <c r="P542" s="139">
        <v>4.857798975446034E-4</v>
      </c>
      <c r="Q542" s="139">
        <v>4</v>
      </c>
      <c r="R542" s="139">
        <v>31616</v>
      </c>
      <c r="S542" s="139">
        <v>1.2651821862348178E-4</v>
      </c>
      <c r="T542" s="139">
        <v>0</v>
      </c>
      <c r="U542" s="139">
        <v>18502</v>
      </c>
      <c r="V542" s="139">
        <v>0</v>
      </c>
      <c r="W542" s="139">
        <v>0</v>
      </c>
      <c r="X542" s="139">
        <v>113638</v>
      </c>
      <c r="Y542" s="139">
        <v>0</v>
      </c>
      <c r="Z542" s="139">
        <v>0</v>
      </c>
      <c r="AA542" s="139">
        <v>26802</v>
      </c>
      <c r="AB542" s="143">
        <v>0</v>
      </c>
    </row>
    <row r="543" spans="1:28" x14ac:dyDescent="0.25">
      <c r="A543" s="137" t="s">
        <v>507</v>
      </c>
      <c r="B543" s="137" t="s">
        <v>19874</v>
      </c>
      <c r="C543" s="137" t="s">
        <v>22375</v>
      </c>
      <c r="D543" s="138" t="s">
        <v>21669</v>
      </c>
      <c r="E543" s="138">
        <v>0.02</v>
      </c>
      <c r="F543" s="140">
        <v>3.1578951498E-5</v>
      </c>
      <c r="G543" s="138">
        <v>1</v>
      </c>
      <c r="H543" s="141" t="s">
        <v>21678</v>
      </c>
      <c r="I543" s="138" t="s">
        <v>21695</v>
      </c>
      <c r="J543" s="138">
        <v>1.4609630668536698E-4</v>
      </c>
      <c r="K543" s="139">
        <v>10</v>
      </c>
      <c r="L543" s="142">
        <f t="shared" si="13"/>
        <v>8</v>
      </c>
      <c r="M543" s="139">
        <v>0</v>
      </c>
      <c r="N543" s="139">
        <v>0</v>
      </c>
      <c r="O543" s="139">
        <v>14846</v>
      </c>
      <c r="P543" s="139">
        <v>0</v>
      </c>
      <c r="Q543" s="139">
        <v>5</v>
      </c>
      <c r="R543" s="139">
        <v>34224</v>
      </c>
      <c r="S543" s="139">
        <v>1.4609630668536698E-4</v>
      </c>
      <c r="T543" s="139">
        <v>0</v>
      </c>
      <c r="U543" s="139">
        <v>17692</v>
      </c>
      <c r="V543" s="139">
        <v>0</v>
      </c>
      <c r="W543" s="139">
        <v>3</v>
      </c>
      <c r="X543" s="139">
        <v>102618</v>
      </c>
      <c r="Y543" s="139">
        <v>2.9234637198152371E-5</v>
      </c>
      <c r="Z543" s="139">
        <v>0</v>
      </c>
      <c r="AA543" s="139">
        <v>30518</v>
      </c>
      <c r="AB543" s="143">
        <v>0</v>
      </c>
    </row>
    <row r="544" spans="1:28" x14ac:dyDescent="0.25">
      <c r="A544" s="137" t="s">
        <v>507</v>
      </c>
      <c r="B544" s="137" t="s">
        <v>21326</v>
      </c>
      <c r="C544" s="137" t="s">
        <v>22376</v>
      </c>
      <c r="D544" s="138" t="s">
        <v>21669</v>
      </c>
      <c r="E544" s="138">
        <v>0.3</v>
      </c>
      <c r="F544" s="138">
        <v>3.8818566837000003E-2</v>
      </c>
      <c r="G544" s="138">
        <v>2</v>
      </c>
      <c r="H544" s="138" t="s">
        <v>21675</v>
      </c>
      <c r="I544" s="138" t="s">
        <v>21695</v>
      </c>
      <c r="J544" s="138">
        <v>1.355495687829343E-4</v>
      </c>
      <c r="K544" s="139">
        <v>17</v>
      </c>
      <c r="L544" s="142">
        <f t="shared" si="13"/>
        <v>17</v>
      </c>
      <c r="M544" s="139">
        <v>0</v>
      </c>
      <c r="N544" s="139">
        <v>1</v>
      </c>
      <c r="O544" s="139">
        <v>23564</v>
      </c>
      <c r="P544" s="139">
        <v>4.2437616703445933E-5</v>
      </c>
      <c r="Q544" s="139">
        <v>0</v>
      </c>
      <c r="R544" s="139">
        <v>35070</v>
      </c>
      <c r="S544" s="139">
        <v>0</v>
      </c>
      <c r="T544" s="139">
        <v>0</v>
      </c>
      <c r="U544" s="139">
        <v>19252</v>
      </c>
      <c r="V544" s="139">
        <v>0</v>
      </c>
      <c r="W544" s="139">
        <v>16</v>
      </c>
      <c r="X544" s="139">
        <v>118038</v>
      </c>
      <c r="Y544" s="139">
        <v>1.355495687829343E-4</v>
      </c>
      <c r="Z544" s="139">
        <v>0</v>
      </c>
      <c r="AA544" s="139">
        <v>30520</v>
      </c>
      <c r="AB544" s="143">
        <v>0</v>
      </c>
    </row>
    <row r="545" spans="1:28" x14ac:dyDescent="0.25">
      <c r="A545" s="137" t="s">
        <v>507</v>
      </c>
      <c r="B545" s="137" t="s">
        <v>8787</v>
      </c>
      <c r="C545" s="137" t="s">
        <v>8788</v>
      </c>
      <c r="D545" s="138" t="s">
        <v>21669</v>
      </c>
      <c r="E545" s="138">
        <v>0.02</v>
      </c>
      <c r="F545" s="140">
        <v>9.3190891006000003E-8</v>
      </c>
      <c r="G545" s="138">
        <v>1</v>
      </c>
      <c r="H545" s="141" t="s">
        <v>21678</v>
      </c>
      <c r="I545" s="138" t="s">
        <v>21695</v>
      </c>
      <c r="J545" s="138">
        <v>2.9962810864162713E-4</v>
      </c>
      <c r="K545" s="139">
        <v>48</v>
      </c>
      <c r="L545" s="142">
        <f t="shared" si="13"/>
        <v>34</v>
      </c>
      <c r="M545" s="139">
        <v>0</v>
      </c>
      <c r="N545" s="139">
        <v>0</v>
      </c>
      <c r="O545" s="139">
        <v>22664</v>
      </c>
      <c r="P545" s="139">
        <v>0</v>
      </c>
      <c r="Q545" s="139">
        <v>0</v>
      </c>
      <c r="R545" s="139">
        <v>31142</v>
      </c>
      <c r="S545" s="139">
        <v>0</v>
      </c>
      <c r="T545" s="139">
        <v>0</v>
      </c>
      <c r="U545" s="139">
        <v>18472</v>
      </c>
      <c r="V545" s="139">
        <v>0</v>
      </c>
      <c r="W545" s="139">
        <v>34</v>
      </c>
      <c r="X545" s="139">
        <v>113474</v>
      </c>
      <c r="Y545" s="139">
        <v>2.9962810864162713E-4</v>
      </c>
      <c r="Z545" s="139">
        <v>0</v>
      </c>
      <c r="AA545" s="139">
        <v>26494</v>
      </c>
      <c r="AB545" s="143">
        <v>0</v>
      </c>
    </row>
    <row r="546" spans="1:28" x14ac:dyDescent="0.25">
      <c r="A546" s="137" t="s">
        <v>507</v>
      </c>
      <c r="B546" s="137" t="s">
        <v>22377</v>
      </c>
      <c r="C546" s="137" t="s">
        <v>22378</v>
      </c>
      <c r="D546" s="138" t="s">
        <v>21669</v>
      </c>
      <c r="E546" s="138">
        <v>0.02</v>
      </c>
      <c r="F546" s="138">
        <v>9.8990889934999996E-3</v>
      </c>
      <c r="G546" s="138">
        <v>2</v>
      </c>
      <c r="H546" s="138" t="s">
        <v>21675</v>
      </c>
      <c r="I546" s="138" t="s">
        <v>21773</v>
      </c>
      <c r="J546" s="138">
        <v>1.0354753867500569E-5</v>
      </c>
      <c r="K546" s="139">
        <v>1</v>
      </c>
      <c r="L546" s="142">
        <f t="shared" si="13"/>
        <v>1</v>
      </c>
      <c r="M546" s="139">
        <v>0</v>
      </c>
      <c r="N546" s="139">
        <v>0</v>
      </c>
      <c r="O546" s="139">
        <v>13984</v>
      </c>
      <c r="P546" s="139">
        <v>0</v>
      </c>
      <c r="Q546" s="139">
        <v>0</v>
      </c>
      <c r="R546" s="139">
        <v>29362</v>
      </c>
      <c r="S546" s="139">
        <v>0</v>
      </c>
      <c r="T546" s="139">
        <v>0</v>
      </c>
      <c r="U546" s="139">
        <v>16924</v>
      </c>
      <c r="V546" s="139">
        <v>0</v>
      </c>
      <c r="W546" s="139">
        <v>1</v>
      </c>
      <c r="X546" s="139">
        <v>96574</v>
      </c>
      <c r="Y546" s="139">
        <v>1.0354753867500569E-5</v>
      </c>
      <c r="Z546" s="139">
        <v>0</v>
      </c>
      <c r="AA546" s="139">
        <v>25750</v>
      </c>
      <c r="AB546" s="143">
        <v>0</v>
      </c>
    </row>
    <row r="547" spans="1:28" x14ac:dyDescent="0.25">
      <c r="A547" s="137" t="s">
        <v>507</v>
      </c>
      <c r="B547" s="137" t="s">
        <v>10837</v>
      </c>
      <c r="C547" s="137" t="s">
        <v>22379</v>
      </c>
      <c r="D547" s="138" t="s">
        <v>21669</v>
      </c>
      <c r="E547" s="138">
        <v>0.02</v>
      </c>
      <c r="F547" s="138">
        <v>2.3658182024999998E-3</v>
      </c>
      <c r="G547" s="138">
        <v>2</v>
      </c>
      <c r="H547" s="138" t="s">
        <v>21675</v>
      </c>
      <c r="I547" s="138" t="s">
        <v>21695</v>
      </c>
      <c r="J547" s="138">
        <v>1.066552901E-4</v>
      </c>
      <c r="K547" s="139">
        <v>5</v>
      </c>
      <c r="L547" s="142">
        <f t="shared" si="13"/>
        <v>5</v>
      </c>
      <c r="M547" s="139">
        <v>0</v>
      </c>
      <c r="N547" s="139">
        <v>0</v>
      </c>
      <c r="O547" s="139">
        <v>14232</v>
      </c>
      <c r="P547" s="139">
        <v>0</v>
      </c>
      <c r="Q547" s="139">
        <v>0</v>
      </c>
      <c r="R547" s="139">
        <v>32558</v>
      </c>
      <c r="S547" s="139">
        <v>0</v>
      </c>
      <c r="T547" s="139">
        <v>0</v>
      </c>
      <c r="U547" s="139">
        <v>17444</v>
      </c>
      <c r="V547" s="139">
        <v>0</v>
      </c>
      <c r="W547" s="139">
        <v>2</v>
      </c>
      <c r="X547" s="139">
        <v>99754</v>
      </c>
      <c r="Y547" s="139">
        <v>2.0049321330472963E-5</v>
      </c>
      <c r="Z547" s="139">
        <v>3</v>
      </c>
      <c r="AA547" s="139">
        <v>28128</v>
      </c>
      <c r="AB547" s="143">
        <v>1.066552901E-4</v>
      </c>
    </row>
    <row r="548" spans="1:28" x14ac:dyDescent="0.25">
      <c r="A548" s="137" t="s">
        <v>507</v>
      </c>
      <c r="B548" s="137" t="s">
        <v>22380</v>
      </c>
      <c r="C548" s="137" t="s">
        <v>555</v>
      </c>
      <c r="D548" s="138" t="s">
        <v>21669</v>
      </c>
      <c r="E548" s="138">
        <v>0.04</v>
      </c>
      <c r="F548" s="138">
        <v>1.1391939142000001E-2</v>
      </c>
      <c r="G548" s="138">
        <v>2</v>
      </c>
      <c r="H548" s="138" t="s">
        <v>21675</v>
      </c>
      <c r="I548" s="134" t="s">
        <v>21679</v>
      </c>
      <c r="J548" s="138">
        <v>5.7015793374764813E-5</v>
      </c>
      <c r="K548" s="139">
        <v>5</v>
      </c>
      <c r="L548" s="142">
        <f t="shared" si="13"/>
        <v>5</v>
      </c>
      <c r="M548" s="139">
        <v>0</v>
      </c>
      <c r="N548" s="139">
        <v>0</v>
      </c>
      <c r="O548" s="139">
        <v>23590</v>
      </c>
      <c r="P548" s="139">
        <v>0</v>
      </c>
      <c r="Q548" s="139">
        <v>2</v>
      </c>
      <c r="R548" s="139">
        <v>35078</v>
      </c>
      <c r="S548" s="139">
        <v>5.7015793374764813E-5</v>
      </c>
      <c r="T548" s="139">
        <v>0</v>
      </c>
      <c r="U548" s="139">
        <v>19242</v>
      </c>
      <c r="V548" s="139">
        <v>0</v>
      </c>
      <c r="W548" s="139">
        <v>3</v>
      </c>
      <c r="X548" s="139">
        <v>117992</v>
      </c>
      <c r="Y548" s="139">
        <v>2.5425452573055801E-5</v>
      </c>
      <c r="Z548" s="139">
        <v>0</v>
      </c>
      <c r="AA548" s="139">
        <v>30520</v>
      </c>
      <c r="AB548" s="143">
        <v>0</v>
      </c>
    </row>
    <row r="549" spans="1:28" x14ac:dyDescent="0.25">
      <c r="A549" s="137" t="s">
        <v>507</v>
      </c>
      <c r="B549" s="137" t="s">
        <v>22381</v>
      </c>
      <c r="C549" s="137" t="s">
        <v>22382</v>
      </c>
      <c r="D549" s="138" t="s">
        <v>21669</v>
      </c>
      <c r="E549" s="138">
        <v>0.02</v>
      </c>
      <c r="F549" s="138">
        <v>8.2937807182000001E-3</v>
      </c>
      <c r="G549" s="138">
        <v>2</v>
      </c>
      <c r="H549" s="138" t="s">
        <v>21675</v>
      </c>
      <c r="I549" s="134" t="s">
        <v>21676</v>
      </c>
      <c r="J549" s="138"/>
      <c r="K549" s="144"/>
      <c r="L549" s="144"/>
      <c r="M549" s="144"/>
      <c r="N549" s="144"/>
      <c r="O549" s="144"/>
      <c r="P549" s="144"/>
      <c r="Q549" s="144"/>
      <c r="R549" s="144"/>
      <c r="S549" s="144"/>
      <c r="T549" s="144"/>
      <c r="U549" s="144"/>
      <c r="V549" s="144"/>
      <c r="W549" s="144"/>
      <c r="X549" s="144"/>
      <c r="Y549" s="144"/>
      <c r="Z549" s="144"/>
      <c r="AA549" s="144"/>
      <c r="AB549" s="139" t="s">
        <v>555</v>
      </c>
    </row>
    <row r="550" spans="1:28" x14ac:dyDescent="0.25">
      <c r="A550" s="137" t="s">
        <v>507</v>
      </c>
      <c r="B550" s="137" t="s">
        <v>21329</v>
      </c>
      <c r="C550" s="137" t="s">
        <v>555</v>
      </c>
      <c r="D550" s="138" t="s">
        <v>21697</v>
      </c>
      <c r="E550" s="138">
        <v>0.97</v>
      </c>
      <c r="F550" s="138">
        <v>0.99941767481999999</v>
      </c>
      <c r="G550" s="138">
        <v>5</v>
      </c>
      <c r="H550" s="138" t="s">
        <v>21675</v>
      </c>
      <c r="I550" s="134" t="s">
        <v>21676</v>
      </c>
      <c r="J550" s="138"/>
      <c r="K550" s="144"/>
      <c r="L550" s="144"/>
      <c r="M550" s="144"/>
      <c r="N550" s="144"/>
      <c r="O550" s="144"/>
      <c r="P550" s="144"/>
      <c r="Q550" s="144"/>
      <c r="R550" s="144"/>
      <c r="S550" s="144"/>
      <c r="T550" s="144"/>
      <c r="U550" s="144"/>
      <c r="V550" s="144"/>
      <c r="W550" s="144"/>
      <c r="X550" s="144"/>
      <c r="Y550" s="144"/>
      <c r="Z550" s="144"/>
      <c r="AA550" s="144"/>
      <c r="AB550" s="139" t="s">
        <v>555</v>
      </c>
    </row>
    <row r="551" spans="1:28" x14ac:dyDescent="0.25">
      <c r="A551" s="137" t="s">
        <v>507</v>
      </c>
      <c r="B551" s="137" t="s">
        <v>22383</v>
      </c>
      <c r="C551" s="137" t="s">
        <v>22384</v>
      </c>
      <c r="D551" s="138" t="s">
        <v>21669</v>
      </c>
      <c r="E551" s="138">
        <v>0.02</v>
      </c>
      <c r="F551" s="138">
        <v>4.8042375935000003E-3</v>
      </c>
      <c r="G551" s="138">
        <v>2</v>
      </c>
      <c r="H551" s="138" t="s">
        <v>21675</v>
      </c>
      <c r="I551" s="134" t="s">
        <v>21676</v>
      </c>
      <c r="J551" s="138"/>
      <c r="K551" s="146"/>
      <c r="L551" s="146"/>
      <c r="M551" s="146"/>
      <c r="N551" s="146"/>
      <c r="O551" s="146"/>
      <c r="P551" s="146"/>
      <c r="Q551" s="146"/>
      <c r="R551" s="146"/>
      <c r="S551" s="146"/>
      <c r="T551" s="146"/>
      <c r="U551" s="146"/>
      <c r="V551" s="146"/>
      <c r="W551" s="146"/>
      <c r="X551" s="146"/>
      <c r="Y551" s="146"/>
      <c r="Z551" s="146"/>
      <c r="AA551" s="146"/>
      <c r="AB551" s="139" t="s">
        <v>555</v>
      </c>
    </row>
    <row r="552" spans="1:28" x14ac:dyDescent="0.25">
      <c r="A552" s="137" t="s">
        <v>507</v>
      </c>
      <c r="B552" s="137" t="s">
        <v>22385</v>
      </c>
      <c r="C552" s="137" t="s">
        <v>22386</v>
      </c>
      <c r="D552" s="138" t="s">
        <v>21669</v>
      </c>
      <c r="E552" s="138">
        <v>0.02</v>
      </c>
      <c r="F552" s="140">
        <v>1.5399878774E-10</v>
      </c>
      <c r="G552" s="138">
        <v>1</v>
      </c>
      <c r="H552" s="141" t="s">
        <v>21678</v>
      </c>
      <c r="I552" s="138" t="s">
        <v>21682</v>
      </c>
      <c r="J552" s="138">
        <v>2.4171270718232043E-3</v>
      </c>
      <c r="K552" s="139">
        <v>124</v>
      </c>
      <c r="L552" s="142">
        <f>SUM(N552,Q552,T552,W552,Z552)</f>
        <v>110</v>
      </c>
      <c r="M552" s="139">
        <v>0</v>
      </c>
      <c r="N552" s="139">
        <v>56</v>
      </c>
      <c r="O552" s="139">
        <v>23168</v>
      </c>
      <c r="P552" s="139">
        <v>2.4171270718232043E-3</v>
      </c>
      <c r="Q552" s="139">
        <v>3</v>
      </c>
      <c r="R552" s="139">
        <v>34286</v>
      </c>
      <c r="S552" s="139">
        <v>8.7499270839409667E-5</v>
      </c>
      <c r="T552" s="139">
        <v>0</v>
      </c>
      <c r="U552" s="139">
        <v>19110</v>
      </c>
      <c r="V552" s="139">
        <v>0</v>
      </c>
      <c r="W552" s="139">
        <v>5</v>
      </c>
      <c r="X552" s="139">
        <v>116422</v>
      </c>
      <c r="Y552" s="139">
        <v>4.2947209290340315E-5</v>
      </c>
      <c r="Z552" s="139">
        <v>46</v>
      </c>
      <c r="AA552" s="139">
        <v>29234</v>
      </c>
      <c r="AB552" s="143">
        <v>1.5735102962E-3</v>
      </c>
    </row>
    <row r="553" spans="1:28" x14ac:dyDescent="0.25">
      <c r="A553" s="137" t="s">
        <v>507</v>
      </c>
      <c r="B553" s="137" t="s">
        <v>22387</v>
      </c>
      <c r="C553" s="137" t="s">
        <v>22388</v>
      </c>
      <c r="D553" s="138" t="s">
        <v>21669</v>
      </c>
      <c r="E553" s="138">
        <v>0.28999999999999998</v>
      </c>
      <c r="F553" s="138">
        <v>1.2984563411999999E-2</v>
      </c>
      <c r="G553" s="138">
        <v>2</v>
      </c>
      <c r="H553" s="138" t="s">
        <v>21675</v>
      </c>
      <c r="I553" s="134" t="s">
        <v>21676</v>
      </c>
      <c r="J553" s="138"/>
      <c r="K553" s="135"/>
      <c r="L553" s="135"/>
      <c r="M553" s="135"/>
      <c r="N553" s="135"/>
      <c r="O553" s="135"/>
      <c r="P553" s="135"/>
      <c r="Q553" s="135"/>
      <c r="R553" s="135"/>
      <c r="S553" s="135"/>
      <c r="T553" s="135"/>
      <c r="U553" s="135"/>
      <c r="V553" s="135"/>
      <c r="W553" s="135"/>
      <c r="X553" s="135"/>
      <c r="Y553" s="135"/>
      <c r="Z553" s="135"/>
      <c r="AA553" s="135"/>
      <c r="AB553" s="139" t="s">
        <v>555</v>
      </c>
    </row>
    <row r="554" spans="1:28" x14ac:dyDescent="0.25">
      <c r="A554" s="137" t="s">
        <v>507</v>
      </c>
      <c r="B554" s="137" t="s">
        <v>22389</v>
      </c>
      <c r="C554" s="137" t="s">
        <v>22390</v>
      </c>
      <c r="D554" s="138" t="s">
        <v>21669</v>
      </c>
      <c r="E554" s="138">
        <v>0.02</v>
      </c>
      <c r="F554" s="140">
        <v>9.7365088022999995E-21</v>
      </c>
      <c r="G554" s="138">
        <v>1</v>
      </c>
      <c r="H554" s="141" t="s">
        <v>21678</v>
      </c>
      <c r="I554" s="138" t="s">
        <v>21695</v>
      </c>
      <c r="J554" s="138">
        <v>4.4203403662081982E-4</v>
      </c>
      <c r="K554" s="139">
        <v>88</v>
      </c>
      <c r="L554" s="142">
        <f>SUM(N554,Q554,T554,W554,Z554)</f>
        <v>73</v>
      </c>
      <c r="M554" s="139">
        <v>0</v>
      </c>
      <c r="N554" s="139">
        <v>2</v>
      </c>
      <c r="O554" s="139">
        <v>23526</v>
      </c>
      <c r="P554" s="139">
        <v>8.5012326787384173E-5</v>
      </c>
      <c r="Q554" s="139">
        <v>13</v>
      </c>
      <c r="R554" s="139">
        <v>35032</v>
      </c>
      <c r="S554" s="139">
        <v>3.7108928979218998E-4</v>
      </c>
      <c r="T554" s="139">
        <v>1</v>
      </c>
      <c r="U554" s="139">
        <v>19244</v>
      </c>
      <c r="V554" s="139">
        <v>5.1964248596965285E-5</v>
      </c>
      <c r="W554" s="139">
        <v>52</v>
      </c>
      <c r="X554" s="139">
        <v>117638</v>
      </c>
      <c r="Y554" s="139">
        <v>4.4203403662081982E-4</v>
      </c>
      <c r="Z554" s="139">
        <v>5</v>
      </c>
      <c r="AA554" s="139">
        <v>30466</v>
      </c>
      <c r="AB554" s="143">
        <v>1.6411737675000001E-4</v>
      </c>
    </row>
    <row r="555" spans="1:28" x14ac:dyDescent="0.25">
      <c r="A555" s="137" t="s">
        <v>507</v>
      </c>
      <c r="B555" s="137" t="s">
        <v>22391</v>
      </c>
      <c r="C555" s="137" t="s">
        <v>22392</v>
      </c>
      <c r="D555" s="138" t="s">
        <v>21669</v>
      </c>
      <c r="E555" s="138">
        <v>0.02</v>
      </c>
      <c r="F555" s="138">
        <v>9.8990889934999996E-3</v>
      </c>
      <c r="G555" s="138">
        <v>2</v>
      </c>
      <c r="H555" s="138" t="s">
        <v>21675</v>
      </c>
      <c r="I555" s="134" t="s">
        <v>21676</v>
      </c>
      <c r="J555" s="138"/>
      <c r="K555" s="144"/>
      <c r="L555" s="144"/>
      <c r="M555" s="144"/>
      <c r="N555" s="144"/>
      <c r="O555" s="144"/>
      <c r="P555" s="144"/>
      <c r="Q555" s="144"/>
      <c r="R555" s="144"/>
      <c r="S555" s="144"/>
      <c r="T555" s="144"/>
      <c r="U555" s="144"/>
      <c r="V555" s="144"/>
      <c r="W555" s="144"/>
      <c r="X555" s="144"/>
      <c r="Y555" s="144"/>
      <c r="Z555" s="144"/>
      <c r="AA555" s="144"/>
      <c r="AB555" s="139" t="s">
        <v>555</v>
      </c>
    </row>
    <row r="556" spans="1:28" x14ac:dyDescent="0.25">
      <c r="A556" s="137" t="s">
        <v>507</v>
      </c>
      <c r="B556" s="137" t="s">
        <v>19878</v>
      </c>
      <c r="C556" s="137" t="s">
        <v>22393</v>
      </c>
      <c r="D556" s="138" t="s">
        <v>21669</v>
      </c>
      <c r="E556" s="138">
        <v>0.03</v>
      </c>
      <c r="F556" s="140">
        <v>1.0987832753E-4</v>
      </c>
      <c r="G556" s="138">
        <v>1</v>
      </c>
      <c r="H556" s="141" t="s">
        <v>21678</v>
      </c>
      <c r="I556" s="138" t="s">
        <v>21695</v>
      </c>
      <c r="J556" s="138">
        <v>2.8267752148349165E-4</v>
      </c>
      <c r="K556" s="139">
        <v>6</v>
      </c>
      <c r="L556" s="142">
        <f>SUM(N556,Q556,T556,W556,Z556)</f>
        <v>5</v>
      </c>
      <c r="M556" s="139">
        <v>0</v>
      </c>
      <c r="N556" s="139">
        <v>0</v>
      </c>
      <c r="O556" s="139">
        <v>14880</v>
      </c>
      <c r="P556" s="139">
        <v>0</v>
      </c>
      <c r="Q556" s="139">
        <v>0</v>
      </c>
      <c r="R556" s="139">
        <v>34240</v>
      </c>
      <c r="S556" s="139">
        <v>0</v>
      </c>
      <c r="T556" s="139">
        <v>5</v>
      </c>
      <c r="U556" s="139">
        <v>17688</v>
      </c>
      <c r="V556" s="139">
        <v>2.8267752148349165E-4</v>
      </c>
      <c r="W556" s="139">
        <v>0</v>
      </c>
      <c r="X556" s="139">
        <v>102630</v>
      </c>
      <c r="Y556" s="139">
        <v>0</v>
      </c>
      <c r="Z556" s="139">
        <v>0</v>
      </c>
      <c r="AA556" s="139">
        <v>30512</v>
      </c>
      <c r="AB556" s="143">
        <v>0</v>
      </c>
    </row>
    <row r="557" spans="1:28" x14ac:dyDescent="0.25">
      <c r="A557" s="137" t="s">
        <v>507</v>
      </c>
      <c r="B557" s="137" t="s">
        <v>22394</v>
      </c>
      <c r="C557" s="137" t="s">
        <v>22395</v>
      </c>
      <c r="D557" s="138" t="s">
        <v>21669</v>
      </c>
      <c r="E557" s="138">
        <v>0.02</v>
      </c>
      <c r="F557" s="140">
        <v>3.8862525383000002E-8</v>
      </c>
      <c r="G557" s="138">
        <v>1</v>
      </c>
      <c r="H557" s="141" t="s">
        <v>21678</v>
      </c>
      <c r="I557" s="138" t="s">
        <v>21695</v>
      </c>
      <c r="J557" s="138">
        <v>2.2889114954221769E-4</v>
      </c>
      <c r="K557" s="142">
        <v>51</v>
      </c>
      <c r="L557" s="142">
        <f>SUM(N557,Q557,T557,W557,Z557)</f>
        <v>27</v>
      </c>
      <c r="M557" s="142">
        <v>0</v>
      </c>
      <c r="N557" s="142">
        <v>0</v>
      </c>
      <c r="O557" s="142">
        <v>23494</v>
      </c>
      <c r="P557" s="142">
        <v>0</v>
      </c>
      <c r="Q557" s="142">
        <v>0</v>
      </c>
      <c r="R557" s="142">
        <v>35096</v>
      </c>
      <c r="S557" s="142">
        <v>0</v>
      </c>
      <c r="T557" s="142">
        <v>0</v>
      </c>
      <c r="U557" s="142">
        <v>19252</v>
      </c>
      <c r="V557" s="142">
        <v>0</v>
      </c>
      <c r="W557" s="142">
        <v>27</v>
      </c>
      <c r="X557" s="142">
        <v>117960</v>
      </c>
      <c r="Y557" s="142">
        <v>2.2889114954221769E-4</v>
      </c>
      <c r="Z557" s="142">
        <v>0</v>
      </c>
      <c r="AA557" s="142">
        <v>30520</v>
      </c>
      <c r="AB557" s="143">
        <v>0</v>
      </c>
    </row>
    <row r="558" spans="1:28" x14ac:dyDescent="0.25">
      <c r="A558" s="137" t="s">
        <v>507</v>
      </c>
      <c r="B558" s="137" t="s">
        <v>22396</v>
      </c>
      <c r="C558" s="137" t="s">
        <v>22397</v>
      </c>
      <c r="D558" s="138" t="s">
        <v>21669</v>
      </c>
      <c r="E558" s="138">
        <v>0.02</v>
      </c>
      <c r="F558" s="138">
        <v>6.3038664599E-3</v>
      </c>
      <c r="G558" s="138">
        <v>2</v>
      </c>
      <c r="H558" s="138" t="s">
        <v>21675</v>
      </c>
      <c r="I558" s="138" t="s">
        <v>21695</v>
      </c>
      <c r="J558" s="138">
        <v>1.4602803738317756E-4</v>
      </c>
      <c r="K558" s="139">
        <v>7</v>
      </c>
      <c r="L558" s="142">
        <f>SUM(N558,Q558,T558,W558,Z558)</f>
        <v>7</v>
      </c>
      <c r="M558" s="139">
        <v>0</v>
      </c>
      <c r="N558" s="139">
        <v>2</v>
      </c>
      <c r="O558" s="139">
        <v>14776</v>
      </c>
      <c r="P558" s="139">
        <v>1.3535462912831619E-4</v>
      </c>
      <c r="Q558" s="139">
        <v>5</v>
      </c>
      <c r="R558" s="139">
        <v>34240</v>
      </c>
      <c r="S558" s="139">
        <v>1.4602803738317756E-4</v>
      </c>
      <c r="T558" s="139">
        <v>0</v>
      </c>
      <c r="U558" s="139">
        <v>17692</v>
      </c>
      <c r="V558" s="139">
        <v>0</v>
      </c>
      <c r="W558" s="139">
        <v>0</v>
      </c>
      <c r="X558" s="139">
        <v>102522</v>
      </c>
      <c r="Y558" s="139">
        <v>0</v>
      </c>
      <c r="Z558" s="139">
        <v>0</v>
      </c>
      <c r="AA558" s="139">
        <v>30514</v>
      </c>
      <c r="AB558" s="143">
        <v>0</v>
      </c>
    </row>
    <row r="559" spans="1:28" x14ac:dyDescent="0.25">
      <c r="A559" s="137" t="s">
        <v>507</v>
      </c>
      <c r="B559" s="137" t="s">
        <v>17318</v>
      </c>
      <c r="C559" s="137" t="s">
        <v>22398</v>
      </c>
      <c r="D559" s="138" t="s">
        <v>21669</v>
      </c>
      <c r="E559" s="138">
        <v>0.02</v>
      </c>
      <c r="F559" s="138">
        <v>3.4062215999E-3</v>
      </c>
      <c r="G559" s="138">
        <v>2</v>
      </c>
      <c r="H559" s="138" t="s">
        <v>21675</v>
      </c>
      <c r="I559" s="134" t="s">
        <v>21676</v>
      </c>
      <c r="J559" s="138"/>
      <c r="K559" s="144"/>
      <c r="L559" s="144"/>
      <c r="M559" s="144"/>
      <c r="N559" s="144"/>
      <c r="O559" s="144"/>
      <c r="P559" s="144"/>
      <c r="Q559" s="144"/>
      <c r="R559" s="144"/>
      <c r="S559" s="144"/>
      <c r="T559" s="144"/>
      <c r="U559" s="144"/>
      <c r="V559" s="144"/>
      <c r="W559" s="144"/>
      <c r="X559" s="144"/>
      <c r="Y559" s="144"/>
      <c r="Z559" s="144"/>
      <c r="AA559" s="144"/>
      <c r="AB559" s="139" t="s">
        <v>555</v>
      </c>
    </row>
    <row r="560" spans="1:28" x14ac:dyDescent="0.25">
      <c r="A560" s="137" t="s">
        <v>507</v>
      </c>
      <c r="B560" s="137" t="s">
        <v>17746</v>
      </c>
      <c r="C560" s="137" t="s">
        <v>22399</v>
      </c>
      <c r="D560" s="138" t="s">
        <v>21669</v>
      </c>
      <c r="E560" s="138">
        <v>0.02</v>
      </c>
      <c r="F560" s="138">
        <v>6.6325962452000002E-3</v>
      </c>
      <c r="G560" s="138">
        <v>2</v>
      </c>
      <c r="H560" s="138" t="s">
        <v>21675</v>
      </c>
      <c r="I560" s="134" t="s">
        <v>21676</v>
      </c>
      <c r="J560" s="138"/>
      <c r="K560" s="144"/>
      <c r="L560" s="144"/>
      <c r="M560" s="144"/>
      <c r="N560" s="144"/>
      <c r="O560" s="144"/>
      <c r="P560" s="144"/>
      <c r="Q560" s="144"/>
      <c r="R560" s="144"/>
      <c r="S560" s="144"/>
      <c r="T560" s="144"/>
      <c r="U560" s="144"/>
      <c r="V560" s="144"/>
      <c r="W560" s="144"/>
      <c r="X560" s="144"/>
      <c r="Y560" s="144"/>
      <c r="Z560" s="144"/>
      <c r="AA560" s="144"/>
      <c r="AB560" s="139" t="s">
        <v>555</v>
      </c>
    </row>
    <row r="561" spans="1:28" x14ac:dyDescent="0.25">
      <c r="A561" s="137" t="s">
        <v>507</v>
      </c>
      <c r="B561" s="137" t="s">
        <v>22400</v>
      </c>
      <c r="C561" s="137" t="s">
        <v>22401</v>
      </c>
      <c r="D561" s="138" t="s">
        <v>21669</v>
      </c>
      <c r="E561" s="138">
        <v>0.02</v>
      </c>
      <c r="F561" s="140">
        <v>5.9041090161999999E-4</v>
      </c>
      <c r="G561" s="138">
        <v>1</v>
      </c>
      <c r="H561" s="138" t="s">
        <v>21675</v>
      </c>
      <c r="I561" s="134" t="s">
        <v>21679</v>
      </c>
      <c r="J561" s="138">
        <v>8.8617565970854664E-5</v>
      </c>
      <c r="K561" s="139">
        <v>9</v>
      </c>
      <c r="L561" s="142">
        <f>SUM(N561,Q561,T561,W561,Z561)</f>
        <v>9</v>
      </c>
      <c r="M561" s="139">
        <v>0</v>
      </c>
      <c r="N561" s="139">
        <v>0</v>
      </c>
      <c r="O561" s="139">
        <v>14782</v>
      </c>
      <c r="P561" s="139">
        <v>0</v>
      </c>
      <c r="Q561" s="139">
        <v>0</v>
      </c>
      <c r="R561" s="139">
        <v>33526</v>
      </c>
      <c r="S561" s="139">
        <v>0</v>
      </c>
      <c r="T561" s="139">
        <v>0</v>
      </c>
      <c r="U561" s="139">
        <v>17576</v>
      </c>
      <c r="V561" s="139">
        <v>0</v>
      </c>
      <c r="W561" s="139">
        <v>9</v>
      </c>
      <c r="X561" s="139">
        <v>101560</v>
      </c>
      <c r="Y561" s="139">
        <v>8.8617565970854664E-5</v>
      </c>
      <c r="Z561" s="139">
        <v>0</v>
      </c>
      <c r="AA561" s="139">
        <v>29756</v>
      </c>
      <c r="AB561" s="143">
        <v>0</v>
      </c>
    </row>
    <row r="562" spans="1:28" x14ac:dyDescent="0.25">
      <c r="A562" s="137" t="s">
        <v>507</v>
      </c>
      <c r="B562" s="137" t="s">
        <v>22402</v>
      </c>
      <c r="C562" s="137" t="s">
        <v>22403</v>
      </c>
      <c r="D562" s="138" t="s">
        <v>21669</v>
      </c>
      <c r="E562" s="138">
        <v>0.02</v>
      </c>
      <c r="F562" s="138">
        <v>5.1574361731000001E-3</v>
      </c>
      <c r="G562" s="138">
        <v>2</v>
      </c>
      <c r="H562" s="138" t="s">
        <v>21675</v>
      </c>
      <c r="I562" s="134" t="s">
        <v>21679</v>
      </c>
      <c r="J562" s="138">
        <v>7.6978343426049474E-5</v>
      </c>
      <c r="K562" s="139">
        <v>12</v>
      </c>
      <c r="L562" s="142">
        <f>SUM(N562,Q562,T562,W562,Z562)</f>
        <v>12</v>
      </c>
      <c r="M562" s="139">
        <v>0</v>
      </c>
      <c r="N562" s="139">
        <v>0</v>
      </c>
      <c r="O562" s="139">
        <v>23484</v>
      </c>
      <c r="P562" s="139">
        <v>0</v>
      </c>
      <c r="Q562" s="139">
        <v>2</v>
      </c>
      <c r="R562" s="139">
        <v>34338</v>
      </c>
      <c r="S562" s="139">
        <v>5.8244510454889627E-5</v>
      </c>
      <c r="T562" s="139">
        <v>1</v>
      </c>
      <c r="U562" s="139">
        <v>19140</v>
      </c>
      <c r="V562" s="139">
        <v>5.2246603970741903E-5</v>
      </c>
      <c r="W562" s="139">
        <v>9</v>
      </c>
      <c r="X562" s="139">
        <v>116916</v>
      </c>
      <c r="Y562" s="139">
        <v>7.6978343426049474E-5</v>
      </c>
      <c r="Z562" s="139">
        <v>0</v>
      </c>
      <c r="AA562" s="139">
        <v>29732</v>
      </c>
      <c r="AB562" s="143">
        <v>0</v>
      </c>
    </row>
    <row r="563" spans="1:28" x14ac:dyDescent="0.25">
      <c r="A563" s="137" t="s">
        <v>507</v>
      </c>
      <c r="B563" s="137" t="s">
        <v>22404</v>
      </c>
      <c r="C563" s="137" t="s">
        <v>22405</v>
      </c>
      <c r="D563" s="138" t="s">
        <v>21669</v>
      </c>
      <c r="E563" s="138">
        <v>0.02</v>
      </c>
      <c r="F563" s="138">
        <v>5.6169858258000001E-3</v>
      </c>
      <c r="G563" s="138">
        <v>2</v>
      </c>
      <c r="H563" s="138" t="s">
        <v>21675</v>
      </c>
      <c r="I563" s="134" t="s">
        <v>21676</v>
      </c>
      <c r="J563" s="138"/>
      <c r="K563" s="144"/>
      <c r="L563" s="144"/>
      <c r="M563" s="144"/>
      <c r="N563" s="144"/>
      <c r="O563" s="144"/>
      <c r="P563" s="144"/>
      <c r="Q563" s="144"/>
      <c r="R563" s="144"/>
      <c r="S563" s="144"/>
      <c r="T563" s="144"/>
      <c r="U563" s="144"/>
      <c r="V563" s="144"/>
      <c r="W563" s="144"/>
      <c r="X563" s="144"/>
      <c r="Y563" s="144"/>
      <c r="Z563" s="144"/>
      <c r="AA563" s="144"/>
      <c r="AB563" s="139" t="s">
        <v>555</v>
      </c>
    </row>
    <row r="564" spans="1:28" x14ac:dyDescent="0.25">
      <c r="A564" s="137" t="s">
        <v>507</v>
      </c>
      <c r="B564" s="137" t="s">
        <v>22406</v>
      </c>
      <c r="C564" s="137" t="s">
        <v>22407</v>
      </c>
      <c r="D564" s="138" t="s">
        <v>21669</v>
      </c>
      <c r="E564" s="138">
        <v>0.02</v>
      </c>
      <c r="F564" s="140">
        <v>4.5487909828000002E-4</v>
      </c>
      <c r="G564" s="138">
        <v>1</v>
      </c>
      <c r="H564" s="138" t="s">
        <v>21675</v>
      </c>
      <c r="I564" s="134" t="s">
        <v>21679</v>
      </c>
      <c r="J564" s="138">
        <v>3.4137265946370356E-5</v>
      </c>
      <c r="K564" s="139">
        <v>4</v>
      </c>
      <c r="L564" s="142">
        <f>SUM(N564,Q564,T564,W564,Z564)</f>
        <v>4</v>
      </c>
      <c r="M564" s="139">
        <v>0</v>
      </c>
      <c r="N564" s="139">
        <v>0</v>
      </c>
      <c r="O564" s="139">
        <v>23524</v>
      </c>
      <c r="P564" s="139">
        <v>0</v>
      </c>
      <c r="Q564" s="139">
        <v>0</v>
      </c>
      <c r="R564" s="139">
        <v>34636</v>
      </c>
      <c r="S564" s="139">
        <v>0</v>
      </c>
      <c r="T564" s="139">
        <v>0</v>
      </c>
      <c r="U564" s="139">
        <v>19186</v>
      </c>
      <c r="V564" s="139">
        <v>0</v>
      </c>
      <c r="W564" s="139">
        <v>4</v>
      </c>
      <c r="X564" s="139">
        <v>117174</v>
      </c>
      <c r="Y564" s="139">
        <v>3.4137265946370356E-5</v>
      </c>
      <c r="Z564" s="139">
        <v>0</v>
      </c>
      <c r="AA564" s="139">
        <v>29650</v>
      </c>
      <c r="AB564" s="143">
        <v>0</v>
      </c>
    </row>
    <row r="565" spans="1:28" x14ac:dyDescent="0.25">
      <c r="A565" s="137" t="s">
        <v>507</v>
      </c>
      <c r="B565" s="137" t="s">
        <v>22408</v>
      </c>
      <c r="C565" s="137" t="s">
        <v>22409</v>
      </c>
      <c r="D565" s="138" t="s">
        <v>21669</v>
      </c>
      <c r="E565" s="138">
        <v>0.02</v>
      </c>
      <c r="F565" s="138">
        <v>1.0989619476999999E-3</v>
      </c>
      <c r="G565" s="138">
        <v>2</v>
      </c>
      <c r="H565" s="138" t="s">
        <v>21675</v>
      </c>
      <c r="I565" s="138" t="s">
        <v>21695</v>
      </c>
      <c r="J565" s="138">
        <v>2.3032433077986112E-4</v>
      </c>
      <c r="K565" s="139">
        <v>33</v>
      </c>
      <c r="L565" s="142">
        <f>SUM(N565,Q565,T565,W565,Z565)</f>
        <v>32</v>
      </c>
      <c r="M565" s="139">
        <v>0</v>
      </c>
      <c r="N565" s="139">
        <v>0</v>
      </c>
      <c r="O565" s="139">
        <v>23518</v>
      </c>
      <c r="P565" s="139">
        <v>0</v>
      </c>
      <c r="Q565" s="139">
        <v>0</v>
      </c>
      <c r="R565" s="139">
        <v>34672</v>
      </c>
      <c r="S565" s="139">
        <v>0</v>
      </c>
      <c r="T565" s="139">
        <v>0</v>
      </c>
      <c r="U565" s="139">
        <v>19200</v>
      </c>
      <c r="V565" s="139">
        <v>0</v>
      </c>
      <c r="W565" s="139">
        <v>27</v>
      </c>
      <c r="X565" s="139">
        <v>117226</v>
      </c>
      <c r="Y565" s="139">
        <v>2.3032433077986112E-4</v>
      </c>
      <c r="Z565" s="139">
        <v>5</v>
      </c>
      <c r="AA565" s="139">
        <v>29714</v>
      </c>
      <c r="AB565" s="143">
        <v>1.6827084876000001E-4</v>
      </c>
    </row>
    <row r="566" spans="1:28" x14ac:dyDescent="0.25">
      <c r="A566" s="137" t="s">
        <v>507</v>
      </c>
      <c r="B566" s="137" t="s">
        <v>22410</v>
      </c>
      <c r="C566" s="137" t="s">
        <v>22411</v>
      </c>
      <c r="D566" s="138" t="s">
        <v>21669</v>
      </c>
      <c r="E566" s="138">
        <v>0.02</v>
      </c>
      <c r="F566" s="138">
        <v>2.3090019817000001E-3</v>
      </c>
      <c r="G566" s="138">
        <v>2</v>
      </c>
      <c r="H566" s="138" t="s">
        <v>21675</v>
      </c>
      <c r="I566" s="138" t="s">
        <v>21682</v>
      </c>
      <c r="J566" s="138">
        <v>9.0878206217088493E-3</v>
      </c>
      <c r="K566" s="139">
        <v>258</v>
      </c>
      <c r="L566" s="142">
        <f>SUM(N566,Q566,T566,W566,Z566)</f>
        <v>255</v>
      </c>
      <c r="M566" s="139">
        <v>2</v>
      </c>
      <c r="N566" s="139">
        <v>214</v>
      </c>
      <c r="O566" s="139">
        <v>23548</v>
      </c>
      <c r="P566" s="139">
        <v>9.0878206217088493E-3</v>
      </c>
      <c r="Q566" s="139">
        <v>36</v>
      </c>
      <c r="R566" s="139">
        <v>34722</v>
      </c>
      <c r="S566" s="139">
        <v>1.0368066355624676E-3</v>
      </c>
      <c r="T566" s="139">
        <v>0</v>
      </c>
      <c r="U566" s="139">
        <v>19210</v>
      </c>
      <c r="V566" s="139">
        <v>0</v>
      </c>
      <c r="W566" s="139">
        <v>5</v>
      </c>
      <c r="X566" s="139">
        <v>117298</v>
      </c>
      <c r="Y566" s="139">
        <v>4.2626472744633324E-5</v>
      </c>
      <c r="Z566" s="139">
        <v>0</v>
      </c>
      <c r="AA566" s="139">
        <v>29766</v>
      </c>
      <c r="AB566" s="143">
        <v>0</v>
      </c>
    </row>
    <row r="567" spans="1:28" x14ac:dyDescent="0.25">
      <c r="A567" s="137" t="s">
        <v>507</v>
      </c>
      <c r="B567" s="137" t="s">
        <v>22412</v>
      </c>
      <c r="C567" s="137" t="s">
        <v>22413</v>
      </c>
      <c r="D567" s="138" t="s">
        <v>21669</v>
      </c>
      <c r="E567" s="138">
        <v>0.02</v>
      </c>
      <c r="F567" s="138">
        <v>6.6325962452000002E-3</v>
      </c>
      <c r="G567" s="138">
        <v>2</v>
      </c>
      <c r="H567" s="138" t="s">
        <v>21675</v>
      </c>
      <c r="I567" s="134" t="s">
        <v>21676</v>
      </c>
      <c r="J567" s="138"/>
      <c r="K567" s="144"/>
      <c r="L567" s="144"/>
      <c r="M567" s="144"/>
      <c r="N567" s="144"/>
      <c r="O567" s="144"/>
      <c r="P567" s="144"/>
      <c r="Q567" s="144"/>
      <c r="R567" s="144"/>
      <c r="S567" s="144"/>
      <c r="T567" s="144"/>
      <c r="U567" s="144"/>
      <c r="V567" s="144"/>
      <c r="W567" s="144"/>
      <c r="X567" s="144"/>
      <c r="Y567" s="144"/>
      <c r="Z567" s="144"/>
      <c r="AA567" s="144"/>
      <c r="AB567" s="139" t="s">
        <v>555</v>
      </c>
    </row>
    <row r="568" spans="1:28" x14ac:dyDescent="0.25">
      <c r="A568" s="137" t="s">
        <v>507</v>
      </c>
      <c r="B568" s="137" t="s">
        <v>22414</v>
      </c>
      <c r="C568" s="137" t="s">
        <v>22415</v>
      </c>
      <c r="D568" s="138" t="s">
        <v>21669</v>
      </c>
      <c r="E568" s="138">
        <v>0.02</v>
      </c>
      <c r="F568" s="138">
        <v>7.6849835188999996E-3</v>
      </c>
      <c r="G568" s="138">
        <v>2</v>
      </c>
      <c r="H568" s="138" t="s">
        <v>21675</v>
      </c>
      <c r="I568" s="134" t="s">
        <v>21676</v>
      </c>
      <c r="J568" s="138"/>
      <c r="K568" s="144"/>
      <c r="L568" s="144"/>
      <c r="M568" s="144"/>
      <c r="N568" s="144"/>
      <c r="O568" s="144"/>
      <c r="P568" s="144"/>
      <c r="Q568" s="144"/>
      <c r="R568" s="144"/>
      <c r="S568" s="144"/>
      <c r="T568" s="144"/>
      <c r="U568" s="144"/>
      <c r="V568" s="144"/>
      <c r="W568" s="144"/>
      <c r="X568" s="144"/>
      <c r="Y568" s="144"/>
      <c r="Z568" s="144"/>
      <c r="AA568" s="144"/>
      <c r="AB568" s="139" t="s">
        <v>555</v>
      </c>
    </row>
    <row r="569" spans="1:28" x14ac:dyDescent="0.25">
      <c r="A569" s="137" t="s">
        <v>507</v>
      </c>
      <c r="B569" s="137" t="s">
        <v>22416</v>
      </c>
      <c r="C569" s="137" t="s">
        <v>22417</v>
      </c>
      <c r="D569" s="138" t="s">
        <v>21669</v>
      </c>
      <c r="E569" s="138">
        <v>0.02</v>
      </c>
      <c r="F569" s="140">
        <v>2.0930053555999999E-5</v>
      </c>
      <c r="G569" s="138">
        <v>1</v>
      </c>
      <c r="H569" s="141" t="s">
        <v>21678</v>
      </c>
      <c r="I569" s="138" t="s">
        <v>21695</v>
      </c>
      <c r="J569" s="138">
        <v>3.8216560509554139E-4</v>
      </c>
      <c r="K569" s="139">
        <v>13</v>
      </c>
      <c r="L569" s="142">
        <f>SUM(N569,Q569,T569,W569,Z569)</f>
        <v>12</v>
      </c>
      <c r="M569" s="139">
        <v>0</v>
      </c>
      <c r="N569" s="139">
        <v>9</v>
      </c>
      <c r="O569" s="139">
        <v>23550</v>
      </c>
      <c r="P569" s="139">
        <v>3.8216560509554139E-4</v>
      </c>
      <c r="Q569" s="139">
        <v>1</v>
      </c>
      <c r="R569" s="139">
        <v>35052</v>
      </c>
      <c r="S569" s="139">
        <v>2.8529042565331506E-5</v>
      </c>
      <c r="T569" s="139">
        <v>0</v>
      </c>
      <c r="U569" s="139">
        <v>19250</v>
      </c>
      <c r="V569" s="139">
        <v>0</v>
      </c>
      <c r="W569" s="139">
        <v>2</v>
      </c>
      <c r="X569" s="139">
        <v>117766</v>
      </c>
      <c r="Y569" s="139">
        <v>1.698283035850755E-5</v>
      </c>
      <c r="Z569" s="139">
        <v>0</v>
      </c>
      <c r="AA569" s="139">
        <v>30498</v>
      </c>
      <c r="AB569" s="143">
        <v>0</v>
      </c>
    </row>
    <row r="570" spans="1:28" x14ac:dyDescent="0.25">
      <c r="A570" s="137" t="s">
        <v>507</v>
      </c>
      <c r="B570" s="137" t="s">
        <v>22418</v>
      </c>
      <c r="C570" s="137" t="s">
        <v>22419</v>
      </c>
      <c r="D570" s="138" t="s">
        <v>21669</v>
      </c>
      <c r="E570" s="138">
        <v>0.02</v>
      </c>
      <c r="F570" s="138">
        <v>2.0588810707999998E-3</v>
      </c>
      <c r="G570" s="138">
        <v>2</v>
      </c>
      <c r="H570" s="138" t="s">
        <v>21675</v>
      </c>
      <c r="I570" s="134" t="s">
        <v>21676</v>
      </c>
      <c r="J570" s="138"/>
      <c r="K570" s="144"/>
      <c r="L570" s="144"/>
      <c r="M570" s="144"/>
      <c r="N570" s="144"/>
      <c r="O570" s="144"/>
      <c r="P570" s="144"/>
      <c r="Q570" s="144"/>
      <c r="R570" s="144"/>
      <c r="S570" s="144"/>
      <c r="T570" s="144"/>
      <c r="U570" s="144"/>
      <c r="V570" s="144"/>
      <c r="W570" s="144"/>
      <c r="X570" s="144"/>
      <c r="Y570" s="144"/>
      <c r="Z570" s="144"/>
      <c r="AA570" s="144"/>
      <c r="AB570" s="139" t="s">
        <v>555</v>
      </c>
    </row>
    <row r="571" spans="1:28" x14ac:dyDescent="0.25">
      <c r="A571" s="137" t="s">
        <v>507</v>
      </c>
      <c r="B571" s="137" t="s">
        <v>22420</v>
      </c>
      <c r="C571" s="137" t="s">
        <v>22421</v>
      </c>
      <c r="D571" s="138" t="s">
        <v>21669</v>
      </c>
      <c r="E571" s="138">
        <v>0.02</v>
      </c>
      <c r="F571" s="138">
        <v>8.3964376581999994E-3</v>
      </c>
      <c r="G571" s="138">
        <v>2</v>
      </c>
      <c r="H571" s="138" t="s">
        <v>21675</v>
      </c>
      <c r="I571" s="138" t="s">
        <v>21705</v>
      </c>
      <c r="J571" s="138">
        <v>1.9530868537723873E-5</v>
      </c>
      <c r="K571" s="139">
        <v>2</v>
      </c>
      <c r="L571" s="142">
        <f>SUM(N571,Q571,T571,W571,Z571)</f>
        <v>2</v>
      </c>
      <c r="M571" s="139">
        <v>0</v>
      </c>
      <c r="N571" s="139">
        <v>0</v>
      </c>
      <c r="O571" s="139">
        <v>14850</v>
      </c>
      <c r="P571" s="139">
        <v>0</v>
      </c>
      <c r="Q571" s="139">
        <v>0</v>
      </c>
      <c r="R571" s="139">
        <v>34212</v>
      </c>
      <c r="S571" s="139">
        <v>0</v>
      </c>
      <c r="T571" s="139">
        <v>0</v>
      </c>
      <c r="U571" s="139">
        <v>17692</v>
      </c>
      <c r="V571" s="139">
        <v>0</v>
      </c>
      <c r="W571" s="139">
        <v>2</v>
      </c>
      <c r="X571" s="139">
        <v>102402</v>
      </c>
      <c r="Y571" s="139">
        <v>1.9530868537723873E-5</v>
      </c>
      <c r="Z571" s="139">
        <v>0</v>
      </c>
      <c r="AA571" s="139">
        <v>30490</v>
      </c>
      <c r="AB571" s="143">
        <v>0</v>
      </c>
    </row>
    <row r="572" spans="1:28" x14ac:dyDescent="0.25">
      <c r="A572" s="137" t="s">
        <v>507</v>
      </c>
      <c r="B572" s="137" t="s">
        <v>22422</v>
      </c>
      <c r="C572" s="137" t="s">
        <v>22423</v>
      </c>
      <c r="D572" s="138" t="s">
        <v>21669</v>
      </c>
      <c r="E572" s="138">
        <v>0.02</v>
      </c>
      <c r="F572" s="138">
        <v>3.9352517468000002E-3</v>
      </c>
      <c r="G572" s="138">
        <v>2</v>
      </c>
      <c r="H572" s="138" t="s">
        <v>21675</v>
      </c>
      <c r="I572" s="138" t="s">
        <v>22424</v>
      </c>
      <c r="J572" s="138">
        <v>1.1792452830188679E-3</v>
      </c>
      <c r="K572" s="28">
        <v>1</v>
      </c>
      <c r="L572" s="139">
        <v>1</v>
      </c>
      <c r="M572" s="139">
        <v>0</v>
      </c>
      <c r="N572" s="139">
        <v>0</v>
      </c>
      <c r="O572" s="139">
        <v>8718</v>
      </c>
      <c r="P572" s="139">
        <v>0</v>
      </c>
      <c r="Q572" s="139">
        <v>1</v>
      </c>
      <c r="R572" s="139">
        <v>848</v>
      </c>
      <c r="S572" s="139">
        <v>1.1792452830188679E-3</v>
      </c>
      <c r="T572" s="139">
        <v>0</v>
      </c>
      <c r="U572" s="139">
        <v>1560</v>
      </c>
      <c r="V572" s="139">
        <v>0</v>
      </c>
      <c r="W572" s="139">
        <v>0</v>
      </c>
      <c r="X572" s="139">
        <v>15430</v>
      </c>
      <c r="Y572" s="139">
        <v>0</v>
      </c>
      <c r="Z572" s="139">
        <v>0</v>
      </c>
      <c r="AA572" s="139">
        <v>0</v>
      </c>
      <c r="AB572" s="150">
        <v>0</v>
      </c>
    </row>
    <row r="573" spans="1:28" x14ac:dyDescent="0.25">
      <c r="A573" s="137" t="s">
        <v>507</v>
      </c>
      <c r="B573" s="137" t="s">
        <v>22425</v>
      </c>
      <c r="C573" s="137" t="s">
        <v>22426</v>
      </c>
      <c r="D573" s="138" t="s">
        <v>21669</v>
      </c>
      <c r="E573" s="138">
        <v>0.02</v>
      </c>
      <c r="F573" s="140">
        <v>5.7462084779999998E-6</v>
      </c>
      <c r="G573" s="138">
        <v>1</v>
      </c>
      <c r="H573" s="141" t="s">
        <v>21678</v>
      </c>
      <c r="I573" s="134" t="s">
        <v>21761</v>
      </c>
      <c r="J573" s="138">
        <v>0</v>
      </c>
      <c r="K573" s="139">
        <v>8</v>
      </c>
      <c r="L573" s="142">
        <f>SUM(N573,Q573,T573,W573,Z573)</f>
        <v>0</v>
      </c>
      <c r="M573" s="139">
        <v>0</v>
      </c>
      <c r="N573" s="139">
        <v>0</v>
      </c>
      <c r="O573" s="139">
        <v>14848</v>
      </c>
      <c r="P573" s="139">
        <v>0</v>
      </c>
      <c r="Q573" s="139">
        <v>0</v>
      </c>
      <c r="R573" s="139">
        <v>34198</v>
      </c>
      <c r="S573" s="139">
        <v>0</v>
      </c>
      <c r="T573" s="139">
        <v>0</v>
      </c>
      <c r="U573" s="139">
        <v>17690</v>
      </c>
      <c r="V573" s="139">
        <v>0</v>
      </c>
      <c r="W573" s="139">
        <v>0</v>
      </c>
      <c r="X573" s="139">
        <v>102426</v>
      </c>
      <c r="Y573" s="139">
        <v>0</v>
      </c>
      <c r="Z573" s="139">
        <v>0</v>
      </c>
      <c r="AA573" s="139">
        <v>30462</v>
      </c>
      <c r="AB573" s="143">
        <v>0</v>
      </c>
    </row>
    <row r="574" spans="1:28" x14ac:dyDescent="0.25">
      <c r="A574" s="137" t="s">
        <v>507</v>
      </c>
      <c r="B574" s="137" t="s">
        <v>22427</v>
      </c>
      <c r="C574" s="137" t="s">
        <v>22428</v>
      </c>
      <c r="D574" s="138" t="s">
        <v>21669</v>
      </c>
      <c r="E574" s="138">
        <v>0.02</v>
      </c>
      <c r="F574" s="140">
        <v>8.3348312878E-4</v>
      </c>
      <c r="G574" s="138">
        <v>1</v>
      </c>
      <c r="H574" s="138" t="s">
        <v>21675</v>
      </c>
      <c r="I574" s="134" t="s">
        <v>21761</v>
      </c>
      <c r="J574" s="138">
        <v>0</v>
      </c>
      <c r="K574" s="139">
        <v>5</v>
      </c>
      <c r="L574" s="142">
        <f>SUM(N574,Q574,T574,W574,Z574)</f>
        <v>0</v>
      </c>
      <c r="M574" s="139">
        <v>0</v>
      </c>
      <c r="N574" s="139">
        <v>0</v>
      </c>
      <c r="O574" s="139">
        <v>14848</v>
      </c>
      <c r="P574" s="139">
        <v>0</v>
      </c>
      <c r="Q574" s="139">
        <v>0</v>
      </c>
      <c r="R574" s="139">
        <v>34190</v>
      </c>
      <c r="S574" s="139">
        <v>0</v>
      </c>
      <c r="T574" s="139">
        <v>0</v>
      </c>
      <c r="U574" s="139">
        <v>17692</v>
      </c>
      <c r="V574" s="139">
        <v>0</v>
      </c>
      <c r="W574" s="139">
        <v>0</v>
      </c>
      <c r="X574" s="139">
        <v>102436</v>
      </c>
      <c r="Y574" s="139">
        <v>0</v>
      </c>
      <c r="Z574" s="139">
        <v>0</v>
      </c>
      <c r="AA574" s="139">
        <v>30462</v>
      </c>
      <c r="AB574" s="143">
        <v>0</v>
      </c>
    </row>
    <row r="575" spans="1:28" x14ac:dyDescent="0.25">
      <c r="A575" s="137" t="s">
        <v>507</v>
      </c>
      <c r="B575" s="137" t="s">
        <v>22429</v>
      </c>
      <c r="C575" s="137" t="s">
        <v>22430</v>
      </c>
      <c r="D575" s="138" t="s">
        <v>21669</v>
      </c>
      <c r="E575" s="138">
        <v>0.02</v>
      </c>
      <c r="F575" s="138">
        <v>7.9642118456000003E-3</v>
      </c>
      <c r="G575" s="138">
        <v>2</v>
      </c>
      <c r="H575" s="138" t="s">
        <v>21675</v>
      </c>
      <c r="I575" s="138" t="s">
        <v>21682</v>
      </c>
      <c r="J575" s="138">
        <v>3.1026861611696704E-3</v>
      </c>
      <c r="K575" s="139">
        <v>75</v>
      </c>
      <c r="L575" s="142">
        <f>SUM(N575,Q575,T575,W575,Z575)</f>
        <v>75</v>
      </c>
      <c r="M575" s="139">
        <v>0</v>
      </c>
      <c r="N575" s="139">
        <v>73</v>
      </c>
      <c r="O575" s="139">
        <v>23528</v>
      </c>
      <c r="P575" s="139">
        <v>3.1026861611696704E-3</v>
      </c>
      <c r="Q575" s="139">
        <v>2</v>
      </c>
      <c r="R575" s="139">
        <v>34950</v>
      </c>
      <c r="S575" s="139">
        <v>5.7224606580829754E-5</v>
      </c>
      <c r="T575" s="139">
        <v>0</v>
      </c>
      <c r="U575" s="139">
        <v>19232</v>
      </c>
      <c r="V575" s="139">
        <v>0</v>
      </c>
      <c r="W575" s="139">
        <v>0</v>
      </c>
      <c r="X575" s="139">
        <v>117778</v>
      </c>
      <c r="Y575" s="139">
        <v>0</v>
      </c>
      <c r="Z575" s="139">
        <v>0</v>
      </c>
      <c r="AA575" s="139">
        <v>30330</v>
      </c>
      <c r="AB575" s="143">
        <v>0</v>
      </c>
    </row>
    <row r="576" spans="1:28" x14ac:dyDescent="0.25">
      <c r="A576" s="137" t="s">
        <v>507</v>
      </c>
      <c r="B576" s="137" t="s">
        <v>22431</v>
      </c>
      <c r="C576" s="137" t="s">
        <v>22432</v>
      </c>
      <c r="D576" s="138" t="s">
        <v>21669</v>
      </c>
      <c r="E576" s="138">
        <v>0.02</v>
      </c>
      <c r="F576" s="140">
        <v>5.1640825005999999E-6</v>
      </c>
      <c r="G576" s="138">
        <v>1</v>
      </c>
      <c r="H576" s="141" t="s">
        <v>21678</v>
      </c>
      <c r="I576" s="138" t="s">
        <v>21682</v>
      </c>
      <c r="J576" s="138">
        <v>9.9792099792099798E-3</v>
      </c>
      <c r="K576" s="139">
        <v>243</v>
      </c>
      <c r="L576" s="142">
        <f>SUM(N576,Q576,T576,W576,Z576)</f>
        <v>219</v>
      </c>
      <c r="M576" s="139">
        <v>1</v>
      </c>
      <c r="N576" s="139">
        <v>0</v>
      </c>
      <c r="O576" s="139">
        <v>23498</v>
      </c>
      <c r="P576" s="139">
        <v>0</v>
      </c>
      <c r="Q576" s="139">
        <v>1</v>
      </c>
      <c r="R576" s="139">
        <v>34970</v>
      </c>
      <c r="S576" s="139">
        <v>2.8595939376608523E-5</v>
      </c>
      <c r="T576" s="139">
        <v>192</v>
      </c>
      <c r="U576" s="139">
        <v>19240</v>
      </c>
      <c r="V576" s="139">
        <v>9.9792099792099798E-3</v>
      </c>
      <c r="W576" s="139">
        <v>15</v>
      </c>
      <c r="X576" s="139">
        <v>117794</v>
      </c>
      <c r="Y576" s="139">
        <v>1.2734095115201114E-4</v>
      </c>
      <c r="Z576" s="139">
        <v>11</v>
      </c>
      <c r="AA576" s="139">
        <v>30370</v>
      </c>
      <c r="AB576" s="143">
        <v>3.6219953901999997E-4</v>
      </c>
    </row>
    <row r="577" spans="1:28" x14ac:dyDescent="0.25">
      <c r="A577" s="137" t="s">
        <v>507</v>
      </c>
      <c r="B577" s="137" t="s">
        <v>22433</v>
      </c>
      <c r="C577" s="137" t="s">
        <v>22434</v>
      </c>
      <c r="D577" s="138" t="s">
        <v>21669</v>
      </c>
      <c r="E577" s="138">
        <v>0.02</v>
      </c>
      <c r="F577" s="138">
        <v>9.7882176235999999E-3</v>
      </c>
      <c r="G577" s="138">
        <v>2</v>
      </c>
      <c r="H577" s="138" t="s">
        <v>21675</v>
      </c>
      <c r="I577" s="134" t="s">
        <v>21676</v>
      </c>
      <c r="J577" s="138"/>
      <c r="K577" s="144"/>
      <c r="L577" s="144"/>
      <c r="M577" s="144"/>
      <c r="N577" s="144"/>
      <c r="O577" s="144"/>
      <c r="P577" s="144"/>
      <c r="Q577" s="144"/>
      <c r="R577" s="144"/>
      <c r="S577" s="144"/>
      <c r="T577" s="144"/>
      <c r="U577" s="144"/>
      <c r="V577" s="144"/>
      <c r="W577" s="144"/>
      <c r="X577" s="144"/>
      <c r="Y577" s="144"/>
      <c r="Z577" s="144"/>
      <c r="AA577" s="144"/>
      <c r="AB577" s="139" t="s">
        <v>555</v>
      </c>
    </row>
    <row r="578" spans="1:28" x14ac:dyDescent="0.25">
      <c r="A578" s="137" t="s">
        <v>507</v>
      </c>
      <c r="B578" s="137" t="s">
        <v>22435</v>
      </c>
      <c r="C578" s="137" t="s">
        <v>22436</v>
      </c>
      <c r="D578" s="138" t="s">
        <v>21669</v>
      </c>
      <c r="E578" s="138">
        <v>0.02</v>
      </c>
      <c r="F578" s="138">
        <v>1.6683678487999999E-3</v>
      </c>
      <c r="G578" s="138">
        <v>2</v>
      </c>
      <c r="H578" s="138" t="s">
        <v>21675</v>
      </c>
      <c r="I578" s="134" t="s">
        <v>21679</v>
      </c>
      <c r="J578" s="138">
        <v>2.5427607601159499E-5</v>
      </c>
      <c r="K578" s="142">
        <v>3</v>
      </c>
      <c r="L578" s="142">
        <f>SUM(N578,Q578,T578,W578,Z578)</f>
        <v>3</v>
      </c>
      <c r="M578" s="142">
        <v>0</v>
      </c>
      <c r="N578" s="142">
        <v>0</v>
      </c>
      <c r="O578" s="142">
        <v>23336</v>
      </c>
      <c r="P578" s="142">
        <v>0</v>
      </c>
      <c r="Q578" s="142">
        <v>0</v>
      </c>
      <c r="R578" s="142">
        <v>35106</v>
      </c>
      <c r="S578" s="142">
        <v>0</v>
      </c>
      <c r="T578" s="142">
        <v>0</v>
      </c>
      <c r="U578" s="142">
        <v>19252</v>
      </c>
      <c r="V578" s="142">
        <v>0</v>
      </c>
      <c r="W578" s="142">
        <v>3</v>
      </c>
      <c r="X578" s="142">
        <v>117982</v>
      </c>
      <c r="Y578" s="142">
        <v>2.5427607601159499E-5</v>
      </c>
      <c r="Z578" s="142">
        <v>0</v>
      </c>
      <c r="AA578" s="142">
        <v>30520</v>
      </c>
      <c r="AB578" s="143">
        <v>0</v>
      </c>
    </row>
    <row r="579" spans="1:28" x14ac:dyDescent="0.25">
      <c r="A579" s="137" t="s">
        <v>507</v>
      </c>
      <c r="B579" s="137" t="s">
        <v>22437</v>
      </c>
      <c r="C579" s="137" t="s">
        <v>22438</v>
      </c>
      <c r="D579" s="138" t="s">
        <v>21669</v>
      </c>
      <c r="E579" s="138">
        <v>0.02</v>
      </c>
      <c r="F579" s="138">
        <v>3.5491772799999999E-3</v>
      </c>
      <c r="G579" s="138">
        <v>2</v>
      </c>
      <c r="H579" s="138" t="s">
        <v>21675</v>
      </c>
      <c r="I579" s="134" t="s">
        <v>21676</v>
      </c>
      <c r="J579" s="138"/>
      <c r="K579" s="144"/>
      <c r="L579" s="144"/>
      <c r="M579" s="144"/>
      <c r="N579" s="144"/>
      <c r="O579" s="144"/>
      <c r="P579" s="144"/>
      <c r="Q579" s="144"/>
      <c r="R579" s="144"/>
      <c r="S579" s="144"/>
      <c r="T579" s="144"/>
      <c r="U579" s="144"/>
      <c r="V579" s="144"/>
      <c r="W579" s="144"/>
      <c r="X579" s="144"/>
      <c r="Y579" s="144"/>
      <c r="Z579" s="144"/>
      <c r="AA579" s="144"/>
      <c r="AB579" s="139" t="s">
        <v>555</v>
      </c>
    </row>
    <row r="580" spans="1:28" x14ac:dyDescent="0.25">
      <c r="A580" s="137" t="s">
        <v>507</v>
      </c>
      <c r="B580" s="137" t="s">
        <v>22439</v>
      </c>
      <c r="C580" s="137" t="s">
        <v>22440</v>
      </c>
      <c r="D580" s="138" t="s">
        <v>21669</v>
      </c>
      <c r="E580" s="138">
        <v>0.02</v>
      </c>
      <c r="F580" s="138">
        <v>2.8881103171999999E-3</v>
      </c>
      <c r="G580" s="138">
        <v>2</v>
      </c>
      <c r="H580" s="138" t="s">
        <v>21675</v>
      </c>
      <c r="I580" s="134" t="s">
        <v>21676</v>
      </c>
      <c r="J580" s="138"/>
      <c r="K580" s="144"/>
      <c r="L580" s="144"/>
      <c r="M580" s="144"/>
      <c r="N580" s="144"/>
      <c r="O580" s="144"/>
      <c r="P580" s="144"/>
      <c r="Q580" s="144"/>
      <c r="R580" s="144"/>
      <c r="S580" s="144"/>
      <c r="T580" s="144"/>
      <c r="U580" s="144"/>
      <c r="V580" s="144"/>
      <c r="W580" s="144"/>
      <c r="X580" s="144"/>
      <c r="Y580" s="144"/>
      <c r="Z580" s="144"/>
      <c r="AA580" s="144"/>
      <c r="AB580" s="139" t="s">
        <v>555</v>
      </c>
    </row>
    <row r="581" spans="1:28" x14ac:dyDescent="0.25">
      <c r="A581" s="137" t="s">
        <v>507</v>
      </c>
      <c r="B581" s="137" t="s">
        <v>22441</v>
      </c>
      <c r="C581" s="137" t="s">
        <v>22442</v>
      </c>
      <c r="D581" s="138" t="s">
        <v>21669</v>
      </c>
      <c r="E581" s="138">
        <v>0.02</v>
      </c>
      <c r="F581" s="138">
        <v>1.1401610753E-3</v>
      </c>
      <c r="G581" s="138">
        <v>2</v>
      </c>
      <c r="H581" s="138" t="s">
        <v>21675</v>
      </c>
      <c r="I581" s="134" t="s">
        <v>21679</v>
      </c>
      <c r="J581" s="138">
        <v>6.7249495628782786E-5</v>
      </c>
      <c r="K581" s="142">
        <v>4</v>
      </c>
      <c r="L581" s="142">
        <f>SUM(N581,Q581,T581,W581,Z581)</f>
        <v>3</v>
      </c>
      <c r="M581" s="142">
        <v>0</v>
      </c>
      <c r="N581" s="142">
        <v>1</v>
      </c>
      <c r="O581" s="142">
        <v>14870</v>
      </c>
      <c r="P581" s="142">
        <v>6.7249495628782786E-5</v>
      </c>
      <c r="Q581" s="142">
        <v>1</v>
      </c>
      <c r="R581" s="142">
        <v>34218</v>
      </c>
      <c r="S581" s="142">
        <v>2.9224384826699397E-5</v>
      </c>
      <c r="T581" s="142">
        <v>0</v>
      </c>
      <c r="U581" s="142">
        <v>17688</v>
      </c>
      <c r="V581" s="142">
        <v>0</v>
      </c>
      <c r="W581" s="142">
        <v>1</v>
      </c>
      <c r="X581" s="142">
        <v>102500</v>
      </c>
      <c r="Y581" s="142">
        <v>9.7560975609756093E-6</v>
      </c>
      <c r="Z581" s="142">
        <v>0</v>
      </c>
      <c r="AA581" s="142">
        <v>30502</v>
      </c>
      <c r="AB581" s="143">
        <v>0</v>
      </c>
    </row>
    <row r="582" spans="1:28" x14ac:dyDescent="0.25">
      <c r="A582" s="137" t="s">
        <v>507</v>
      </c>
      <c r="B582" s="137" t="s">
        <v>22443</v>
      </c>
      <c r="C582" s="137" t="s">
        <v>22444</v>
      </c>
      <c r="D582" s="138" t="s">
        <v>21669</v>
      </c>
      <c r="E582" s="138">
        <v>0.02</v>
      </c>
      <c r="F582" s="140">
        <v>3.1797347792E-5</v>
      </c>
      <c r="G582" s="138">
        <v>1</v>
      </c>
      <c r="H582" s="141" t="s">
        <v>21678</v>
      </c>
      <c r="I582" s="138" t="s">
        <v>21705</v>
      </c>
      <c r="J582" s="138">
        <v>1.9511433700148287E-5</v>
      </c>
      <c r="K582" s="139">
        <v>2</v>
      </c>
      <c r="L582" s="142">
        <f>SUM(N582,Q582,T582,W582,Z582)</f>
        <v>2</v>
      </c>
      <c r="M582" s="139">
        <v>0</v>
      </c>
      <c r="N582" s="139">
        <v>0</v>
      </c>
      <c r="O582" s="139">
        <v>14884</v>
      </c>
      <c r="P582" s="139">
        <v>0</v>
      </c>
      <c r="Q582" s="139">
        <v>0</v>
      </c>
      <c r="R582" s="139">
        <v>34206</v>
      </c>
      <c r="S582" s="139">
        <v>0</v>
      </c>
      <c r="T582" s="139">
        <v>0</v>
      </c>
      <c r="U582" s="139">
        <v>17690</v>
      </c>
      <c r="V582" s="139">
        <v>0</v>
      </c>
      <c r="W582" s="139">
        <v>2</v>
      </c>
      <c r="X582" s="139">
        <v>102504</v>
      </c>
      <c r="Y582" s="139">
        <v>1.9511433700148287E-5</v>
      </c>
      <c r="Z582" s="139">
        <v>0</v>
      </c>
      <c r="AA582" s="139">
        <v>30492</v>
      </c>
      <c r="AB582" s="143">
        <v>0</v>
      </c>
    </row>
    <row r="583" spans="1:28" x14ac:dyDescent="0.25">
      <c r="A583" s="137" t="s">
        <v>507</v>
      </c>
      <c r="B583" s="137" t="s">
        <v>22445</v>
      </c>
      <c r="C583" s="137" t="s">
        <v>22446</v>
      </c>
      <c r="D583" s="138" t="s">
        <v>21669</v>
      </c>
      <c r="E583" s="138">
        <v>0.02</v>
      </c>
      <c r="F583" s="140">
        <v>1.7365613969E-4</v>
      </c>
      <c r="G583" s="138">
        <v>1</v>
      </c>
      <c r="H583" s="141" t="s">
        <v>21678</v>
      </c>
      <c r="I583" s="138" t="s">
        <v>21773</v>
      </c>
      <c r="J583" s="138">
        <v>9.7574302831606269E-6</v>
      </c>
      <c r="K583" s="142">
        <v>1</v>
      </c>
      <c r="L583" s="142">
        <f>SUM(N583,Q583,T583,W583,Z583)</f>
        <v>1</v>
      </c>
      <c r="M583" s="142">
        <v>0</v>
      </c>
      <c r="N583" s="142">
        <v>0</v>
      </c>
      <c r="O583" s="142">
        <v>14884</v>
      </c>
      <c r="P583" s="142">
        <v>0</v>
      </c>
      <c r="Q583" s="142">
        <v>0</v>
      </c>
      <c r="R583" s="142">
        <v>34174</v>
      </c>
      <c r="S583" s="142">
        <v>0</v>
      </c>
      <c r="T583" s="142">
        <v>0</v>
      </c>
      <c r="U583" s="142">
        <v>17692</v>
      </c>
      <c r="V583" s="142">
        <v>0</v>
      </c>
      <c r="W583" s="142">
        <v>1</v>
      </c>
      <c r="X583" s="142">
        <v>102486</v>
      </c>
      <c r="Y583" s="142">
        <v>9.7574302831606269E-6</v>
      </c>
      <c r="Z583" s="142">
        <v>0</v>
      </c>
      <c r="AA583" s="142">
        <v>30462</v>
      </c>
      <c r="AB583" s="143">
        <v>0</v>
      </c>
    </row>
    <row r="584" spans="1:28" x14ac:dyDescent="0.25">
      <c r="A584" s="137" t="s">
        <v>507</v>
      </c>
      <c r="B584" s="137" t="s">
        <v>22447</v>
      </c>
      <c r="C584" s="137" t="s">
        <v>22448</v>
      </c>
      <c r="D584" s="138" t="s">
        <v>21669</v>
      </c>
      <c r="E584" s="138">
        <v>0.02</v>
      </c>
      <c r="F584" s="138">
        <v>7.3003640163999996E-3</v>
      </c>
      <c r="G584" s="138">
        <v>2</v>
      </c>
      <c r="H584" s="138" t="s">
        <v>21675</v>
      </c>
      <c r="I584" s="134" t="s">
        <v>21676</v>
      </c>
      <c r="J584" s="138"/>
      <c r="K584" s="144"/>
      <c r="L584" s="144"/>
      <c r="M584" s="144"/>
      <c r="N584" s="144"/>
      <c r="O584" s="144"/>
      <c r="P584" s="144"/>
      <c r="Q584" s="144"/>
      <c r="R584" s="144"/>
      <c r="S584" s="144"/>
      <c r="T584" s="144"/>
      <c r="U584" s="144"/>
      <c r="V584" s="144"/>
      <c r="W584" s="144"/>
      <c r="X584" s="144"/>
      <c r="Y584" s="144"/>
      <c r="Z584" s="144"/>
      <c r="AA584" s="144"/>
      <c r="AB584" s="139" t="s">
        <v>555</v>
      </c>
    </row>
    <row r="585" spans="1:28" x14ac:dyDescent="0.25">
      <c r="A585" s="137" t="s">
        <v>507</v>
      </c>
      <c r="B585" s="137" t="s">
        <v>22449</v>
      </c>
      <c r="C585" s="137" t="s">
        <v>22450</v>
      </c>
      <c r="D585" s="138" t="s">
        <v>21669</v>
      </c>
      <c r="E585" s="138">
        <v>0.02</v>
      </c>
      <c r="F585" s="138">
        <v>3.5450675601000001E-3</v>
      </c>
      <c r="G585" s="138">
        <v>2</v>
      </c>
      <c r="H585" s="138" t="s">
        <v>21675</v>
      </c>
      <c r="I585" s="134" t="s">
        <v>21676</v>
      </c>
      <c r="J585" s="138"/>
      <c r="K585" s="144"/>
      <c r="L585" s="144"/>
      <c r="M585" s="144"/>
      <c r="N585" s="144"/>
      <c r="O585" s="144"/>
      <c r="P585" s="144"/>
      <c r="Q585" s="144"/>
      <c r="R585" s="144"/>
      <c r="S585" s="144"/>
      <c r="T585" s="144"/>
      <c r="U585" s="144"/>
      <c r="V585" s="144"/>
      <c r="W585" s="144"/>
      <c r="X585" s="144"/>
      <c r="Y585" s="144"/>
      <c r="Z585" s="144"/>
      <c r="AA585" s="144"/>
      <c r="AB585" s="139" t="s">
        <v>555</v>
      </c>
    </row>
    <row r="586" spans="1:28" x14ac:dyDescent="0.25">
      <c r="A586" s="137" t="s">
        <v>507</v>
      </c>
      <c r="B586" s="137" t="s">
        <v>22451</v>
      </c>
      <c r="C586" s="137" t="s">
        <v>22452</v>
      </c>
      <c r="D586" s="138" t="s">
        <v>21669</v>
      </c>
      <c r="E586" s="138">
        <v>0.02</v>
      </c>
      <c r="F586" s="138">
        <v>1.6178152254E-3</v>
      </c>
      <c r="G586" s="138">
        <v>2</v>
      </c>
      <c r="H586" s="138" t="s">
        <v>21675</v>
      </c>
      <c r="I586" s="134" t="s">
        <v>21679</v>
      </c>
      <c r="J586" s="138">
        <v>5.9545075622246041E-5</v>
      </c>
      <c r="K586" s="139">
        <v>8</v>
      </c>
      <c r="L586" s="142">
        <f>SUM(N586,Q586,T586,W586,Z586)</f>
        <v>8</v>
      </c>
      <c r="M586" s="139">
        <v>0</v>
      </c>
      <c r="N586" s="139">
        <v>1</v>
      </c>
      <c r="O586" s="139">
        <v>23540</v>
      </c>
      <c r="P586" s="139">
        <v>4.2480883602378928E-5</v>
      </c>
      <c r="Q586" s="139">
        <v>0</v>
      </c>
      <c r="R586" s="139">
        <v>34792</v>
      </c>
      <c r="S586" s="139">
        <v>0</v>
      </c>
      <c r="T586" s="139">
        <v>0</v>
      </c>
      <c r="U586" s="139">
        <v>19186</v>
      </c>
      <c r="V586" s="139">
        <v>0</v>
      </c>
      <c r="W586" s="139">
        <v>7</v>
      </c>
      <c r="X586" s="139">
        <v>117558</v>
      </c>
      <c r="Y586" s="139">
        <v>5.9545075622246041E-5</v>
      </c>
      <c r="Z586" s="139">
        <v>0</v>
      </c>
      <c r="AA586" s="139">
        <v>30268</v>
      </c>
      <c r="AB586" s="143">
        <v>0</v>
      </c>
    </row>
    <row r="587" spans="1:28" x14ac:dyDescent="0.25">
      <c r="A587" s="137" t="s">
        <v>507</v>
      </c>
      <c r="B587" s="137" t="s">
        <v>22453</v>
      </c>
      <c r="C587" s="137" t="s">
        <v>22454</v>
      </c>
      <c r="D587" s="138" t="s">
        <v>21669</v>
      </c>
      <c r="E587" s="138">
        <v>0.02</v>
      </c>
      <c r="F587" s="140">
        <v>3.1333105871999998E-6</v>
      </c>
      <c r="G587" s="138">
        <v>1</v>
      </c>
      <c r="H587" s="141" t="s">
        <v>21678</v>
      </c>
      <c r="I587" s="138" t="s">
        <v>21682</v>
      </c>
      <c r="J587" s="138">
        <v>9.8230991665249189E-3</v>
      </c>
      <c r="K587" s="139">
        <v>258</v>
      </c>
      <c r="L587" s="142">
        <f>SUM(N587,Q587,T587,W587,Z587)</f>
        <v>256</v>
      </c>
      <c r="M587" s="139">
        <v>1</v>
      </c>
      <c r="N587" s="139">
        <v>231</v>
      </c>
      <c r="O587" s="139">
        <v>23516</v>
      </c>
      <c r="P587" s="139">
        <v>9.8230991665249189E-3</v>
      </c>
      <c r="Q587" s="139">
        <v>25</v>
      </c>
      <c r="R587" s="139">
        <v>34766</v>
      </c>
      <c r="S587" s="139">
        <v>7.19093367082782E-4</v>
      </c>
      <c r="T587" s="139">
        <v>0</v>
      </c>
      <c r="U587" s="139">
        <v>19188</v>
      </c>
      <c r="V587" s="139">
        <v>0</v>
      </c>
      <c r="W587" s="139">
        <v>0</v>
      </c>
      <c r="X587" s="139">
        <v>117472</v>
      </c>
      <c r="Y587" s="139">
        <v>0</v>
      </c>
      <c r="Z587" s="139">
        <v>0</v>
      </c>
      <c r="AA587" s="139">
        <v>30242</v>
      </c>
      <c r="AB587" s="143">
        <v>0</v>
      </c>
    </row>
    <row r="588" spans="1:28" x14ac:dyDescent="0.25">
      <c r="A588" s="137" t="s">
        <v>507</v>
      </c>
      <c r="B588" s="137" t="s">
        <v>22455</v>
      </c>
      <c r="C588" s="137" t="s">
        <v>22456</v>
      </c>
      <c r="D588" s="138" t="s">
        <v>21669</v>
      </c>
      <c r="E588" s="138">
        <v>0.02</v>
      </c>
      <c r="F588" s="138">
        <v>8.2893064103000003E-3</v>
      </c>
      <c r="G588" s="138">
        <v>2</v>
      </c>
      <c r="H588" s="138" t="s">
        <v>21675</v>
      </c>
      <c r="I588" s="138" t="s">
        <v>21695</v>
      </c>
      <c r="J588" s="138">
        <v>1.71939477303989E-4</v>
      </c>
      <c r="K588" s="139">
        <v>3</v>
      </c>
      <c r="L588" s="142">
        <f>SUM(N588,Q588,T588,W588,Z588)</f>
        <v>3</v>
      </c>
      <c r="M588" s="139">
        <v>0</v>
      </c>
      <c r="N588" s="139">
        <v>0</v>
      </c>
      <c r="O588" s="139">
        <v>14620</v>
      </c>
      <c r="P588" s="139">
        <v>0</v>
      </c>
      <c r="Q588" s="139">
        <v>0</v>
      </c>
      <c r="R588" s="139">
        <v>33042</v>
      </c>
      <c r="S588" s="139">
        <v>0</v>
      </c>
      <c r="T588" s="139">
        <v>3</v>
      </c>
      <c r="U588" s="139">
        <v>17448</v>
      </c>
      <c r="V588" s="139">
        <v>1.71939477303989E-4</v>
      </c>
      <c r="W588" s="139">
        <v>0</v>
      </c>
      <c r="X588" s="139">
        <v>100768</v>
      </c>
      <c r="Y588" s="139">
        <v>0</v>
      </c>
      <c r="Z588" s="139">
        <v>0</v>
      </c>
      <c r="AA588" s="139">
        <v>29236</v>
      </c>
      <c r="AB588" s="143">
        <v>0</v>
      </c>
    </row>
    <row r="589" spans="1:28" x14ac:dyDescent="0.25">
      <c r="A589" s="137" t="s">
        <v>507</v>
      </c>
      <c r="B589" s="137" t="s">
        <v>22457</v>
      </c>
      <c r="C589" s="137" t="s">
        <v>22458</v>
      </c>
      <c r="D589" s="138" t="s">
        <v>21669</v>
      </c>
      <c r="E589" s="138">
        <v>0.02</v>
      </c>
      <c r="F589" s="140">
        <v>2.1708192557E-4</v>
      </c>
      <c r="G589" s="138">
        <v>1</v>
      </c>
      <c r="H589" s="138" t="s">
        <v>21675</v>
      </c>
      <c r="I589" s="138" t="s">
        <v>21695</v>
      </c>
      <c r="J589" s="138">
        <v>2.664929527419164E-4</v>
      </c>
      <c r="K589" s="139">
        <v>23</v>
      </c>
      <c r="L589" s="142">
        <f>SUM(N589,Q589,T589,W589,Z589)</f>
        <v>22</v>
      </c>
      <c r="M589" s="139">
        <v>0</v>
      </c>
      <c r="N589" s="139">
        <v>5</v>
      </c>
      <c r="O589" s="139">
        <v>23240</v>
      </c>
      <c r="P589" s="139">
        <v>2.1514629948364889E-4</v>
      </c>
      <c r="Q589" s="139">
        <v>9</v>
      </c>
      <c r="R589" s="139">
        <v>33772</v>
      </c>
      <c r="S589" s="139">
        <v>2.664929527419164E-4</v>
      </c>
      <c r="T589" s="139">
        <v>0</v>
      </c>
      <c r="U589" s="139">
        <v>19006</v>
      </c>
      <c r="V589" s="139">
        <v>0</v>
      </c>
      <c r="W589" s="139">
        <v>8</v>
      </c>
      <c r="X589" s="139">
        <v>116242</v>
      </c>
      <c r="Y589" s="139">
        <v>6.8821940434610554E-5</v>
      </c>
      <c r="Z589" s="139">
        <v>0</v>
      </c>
      <c r="AA589" s="139">
        <v>29118</v>
      </c>
      <c r="AB589" s="143">
        <v>0</v>
      </c>
    </row>
    <row r="590" spans="1:28" x14ac:dyDescent="0.25">
      <c r="A590" s="137" t="s">
        <v>507</v>
      </c>
      <c r="B590" s="137" t="s">
        <v>215</v>
      </c>
      <c r="C590" s="137" t="s">
        <v>555</v>
      </c>
      <c r="D590" s="138" t="s">
        <v>21697</v>
      </c>
      <c r="E590" s="138">
        <v>0.97</v>
      </c>
      <c r="F590" s="138">
        <v>0.99831123737000005</v>
      </c>
      <c r="G590" s="138">
        <v>5</v>
      </c>
      <c r="H590" s="138" t="s">
        <v>21675</v>
      </c>
      <c r="I590" s="134" t="s">
        <v>21676</v>
      </c>
      <c r="J590" s="138"/>
      <c r="K590" s="146"/>
      <c r="L590" s="146"/>
      <c r="M590" s="146"/>
      <c r="N590" s="146"/>
      <c r="O590" s="146"/>
      <c r="P590" s="146"/>
      <c r="Q590" s="146"/>
      <c r="R590" s="146"/>
      <c r="S590" s="146"/>
      <c r="T590" s="146"/>
      <c r="U590" s="146"/>
      <c r="V590" s="146"/>
      <c r="W590" s="146"/>
      <c r="X590" s="146"/>
      <c r="Y590" s="146"/>
      <c r="Z590" s="146"/>
      <c r="AA590" s="146"/>
      <c r="AB590" s="139" t="s">
        <v>555</v>
      </c>
    </row>
    <row r="591" spans="1:28" x14ac:dyDescent="0.25">
      <c r="A591" s="137" t="s">
        <v>507</v>
      </c>
      <c r="B591" s="137" t="s">
        <v>22459</v>
      </c>
      <c r="C591" s="137" t="s">
        <v>22460</v>
      </c>
      <c r="D591" s="138" t="s">
        <v>21669</v>
      </c>
      <c r="E591" s="138">
        <v>0.02</v>
      </c>
      <c r="F591" s="138">
        <v>9.0455298556000006E-3</v>
      </c>
      <c r="G591" s="138">
        <v>2</v>
      </c>
      <c r="H591" s="138" t="s">
        <v>21675</v>
      </c>
      <c r="I591" s="138" t="s">
        <v>21695</v>
      </c>
      <c r="J591" s="138">
        <v>1.8062340879377968E-4</v>
      </c>
      <c r="K591" s="139">
        <v>22</v>
      </c>
      <c r="L591" s="142">
        <f>SUM(N591,Q591,T591,W591,Z591)</f>
        <v>21</v>
      </c>
      <c r="M591" s="139">
        <v>0</v>
      </c>
      <c r="N591" s="139">
        <v>0</v>
      </c>
      <c r="O591" s="139">
        <v>23140</v>
      </c>
      <c r="P591" s="139">
        <v>0</v>
      </c>
      <c r="Q591" s="139">
        <v>0</v>
      </c>
      <c r="R591" s="139">
        <v>33542</v>
      </c>
      <c r="S591" s="139">
        <v>0</v>
      </c>
      <c r="T591" s="139">
        <v>0</v>
      </c>
      <c r="U591" s="139">
        <v>18926</v>
      </c>
      <c r="V591" s="139">
        <v>0</v>
      </c>
      <c r="W591" s="139">
        <v>21</v>
      </c>
      <c r="X591" s="139">
        <v>116264</v>
      </c>
      <c r="Y591" s="139">
        <v>1.8062340879377968E-4</v>
      </c>
      <c r="Z591" s="139">
        <v>0</v>
      </c>
      <c r="AA591" s="139">
        <v>28958</v>
      </c>
      <c r="AB591" s="143">
        <v>0</v>
      </c>
    </row>
    <row r="592" spans="1:28" x14ac:dyDescent="0.25">
      <c r="A592" s="137" t="s">
        <v>507</v>
      </c>
      <c r="B592" s="137" t="s">
        <v>22461</v>
      </c>
      <c r="C592" s="137" t="s">
        <v>555</v>
      </c>
      <c r="D592" s="138" t="s">
        <v>21669</v>
      </c>
      <c r="E592" s="138">
        <v>0.04</v>
      </c>
      <c r="F592" s="138">
        <v>1.3448634663E-2</v>
      </c>
      <c r="G592" s="138">
        <v>2</v>
      </c>
      <c r="H592" s="138" t="s">
        <v>21675</v>
      </c>
      <c r="I592" s="134" t="s">
        <v>21676</v>
      </c>
      <c r="J592" s="138"/>
      <c r="K592" s="144"/>
      <c r="L592" s="144"/>
      <c r="M592" s="144"/>
      <c r="N592" s="144"/>
      <c r="O592" s="144"/>
      <c r="P592" s="144"/>
      <c r="Q592" s="144"/>
      <c r="R592" s="144"/>
      <c r="S592" s="144"/>
      <c r="T592" s="144"/>
      <c r="U592" s="144"/>
      <c r="V592" s="144"/>
      <c r="W592" s="144"/>
      <c r="X592" s="144"/>
      <c r="Y592" s="144"/>
      <c r="Z592" s="144"/>
      <c r="AA592" s="144"/>
      <c r="AB592" s="139" t="s">
        <v>555</v>
      </c>
    </row>
    <row r="593" spans="1:28" x14ac:dyDescent="0.25">
      <c r="A593" s="137" t="s">
        <v>507</v>
      </c>
      <c r="B593" s="137" t="s">
        <v>21342</v>
      </c>
      <c r="C593" s="137" t="s">
        <v>555</v>
      </c>
      <c r="D593" s="138" t="s">
        <v>21669</v>
      </c>
      <c r="E593" s="138">
        <v>0.04</v>
      </c>
      <c r="F593" s="138">
        <v>1.1116127388E-2</v>
      </c>
      <c r="G593" s="138">
        <v>2</v>
      </c>
      <c r="H593" s="138" t="s">
        <v>21675</v>
      </c>
      <c r="I593" s="134" t="s">
        <v>21679</v>
      </c>
      <c r="J593" s="138">
        <v>6.0397414990638402E-5</v>
      </c>
      <c r="K593" s="139">
        <v>2</v>
      </c>
      <c r="L593" s="142">
        <f>SUM(N593,Q593,T593,W593,Z593)</f>
        <v>2</v>
      </c>
      <c r="M593" s="139">
        <v>0</v>
      </c>
      <c r="N593" s="139">
        <v>0</v>
      </c>
      <c r="O593" s="139">
        <v>13410</v>
      </c>
      <c r="P593" s="139">
        <v>0</v>
      </c>
      <c r="Q593" s="139">
        <v>2</v>
      </c>
      <c r="R593" s="139">
        <v>33114</v>
      </c>
      <c r="S593" s="139">
        <v>6.0397414990638402E-5</v>
      </c>
      <c r="T593" s="139">
        <v>0</v>
      </c>
      <c r="U593" s="139">
        <v>17598</v>
      </c>
      <c r="V593" s="139">
        <v>0</v>
      </c>
      <c r="W593" s="139">
        <v>0</v>
      </c>
      <c r="X593" s="139">
        <v>97536</v>
      </c>
      <c r="Y593" s="139">
        <v>0</v>
      </c>
      <c r="Z593" s="139">
        <v>0</v>
      </c>
      <c r="AA593" s="139">
        <v>28892</v>
      </c>
      <c r="AB593" s="143">
        <v>0</v>
      </c>
    </row>
    <row r="594" spans="1:28" x14ac:dyDescent="0.25">
      <c r="A594" s="137" t="s">
        <v>507</v>
      </c>
      <c r="B594" s="137" t="s">
        <v>21343</v>
      </c>
      <c r="C594" s="137" t="s">
        <v>555</v>
      </c>
      <c r="D594" s="138" t="s">
        <v>21697</v>
      </c>
      <c r="E594" s="138">
        <v>0.97</v>
      </c>
      <c r="F594" s="138">
        <v>0.99985315163999999</v>
      </c>
      <c r="G594" s="138">
        <v>5</v>
      </c>
      <c r="H594" s="138" t="s">
        <v>21675</v>
      </c>
      <c r="I594" s="134" t="s">
        <v>21676</v>
      </c>
      <c r="J594" s="138"/>
      <c r="K594" s="144"/>
      <c r="L594" s="144"/>
      <c r="M594" s="144"/>
      <c r="N594" s="144"/>
      <c r="O594" s="144"/>
      <c r="P594" s="144"/>
      <c r="Q594" s="144"/>
      <c r="R594" s="144"/>
      <c r="S594" s="144"/>
      <c r="T594" s="144"/>
      <c r="U594" s="144"/>
      <c r="V594" s="144"/>
      <c r="W594" s="144"/>
      <c r="X594" s="144"/>
      <c r="Y594" s="144"/>
      <c r="Z594" s="144"/>
      <c r="AA594" s="144"/>
      <c r="AB594" s="139" t="s">
        <v>555</v>
      </c>
    </row>
    <row r="595" spans="1:28" x14ac:dyDescent="0.25">
      <c r="A595" s="137" t="s">
        <v>507</v>
      </c>
      <c r="B595" s="137" t="s">
        <v>22462</v>
      </c>
      <c r="C595" s="137" t="s">
        <v>555</v>
      </c>
      <c r="D595" s="138" t="s">
        <v>21697</v>
      </c>
      <c r="E595" s="138">
        <v>0.97</v>
      </c>
      <c r="F595" s="138">
        <v>0.99867525835000004</v>
      </c>
      <c r="G595" s="138">
        <v>5</v>
      </c>
      <c r="H595" s="138" t="s">
        <v>21675</v>
      </c>
      <c r="I595" s="138" t="s">
        <v>21773</v>
      </c>
      <c r="J595" s="138">
        <v>1.0050251256281408E-5</v>
      </c>
      <c r="K595" s="142">
        <v>1</v>
      </c>
      <c r="L595" s="142">
        <f t="shared" ref="L595:L603" si="14">SUM(N595,Q595,T595,W595,Z595)</f>
        <v>1</v>
      </c>
      <c r="M595" s="142">
        <v>0</v>
      </c>
      <c r="N595" s="142">
        <v>0</v>
      </c>
      <c r="O595" s="142">
        <v>13678</v>
      </c>
      <c r="P595" s="142">
        <v>0</v>
      </c>
      <c r="Q595" s="142">
        <v>0</v>
      </c>
      <c r="R595" s="142">
        <v>33386</v>
      </c>
      <c r="S595" s="142">
        <v>0</v>
      </c>
      <c r="T595" s="142">
        <v>0</v>
      </c>
      <c r="U595" s="142">
        <v>17642</v>
      </c>
      <c r="V595" s="142">
        <v>0</v>
      </c>
      <c r="W595" s="142">
        <v>1</v>
      </c>
      <c r="X595" s="142">
        <v>99500</v>
      </c>
      <c r="Y595" s="142">
        <v>1.0050251256281408E-5</v>
      </c>
      <c r="Z595" s="142">
        <v>0</v>
      </c>
      <c r="AA595" s="142">
        <v>29414</v>
      </c>
      <c r="AB595" s="143">
        <v>0</v>
      </c>
    </row>
    <row r="596" spans="1:28" x14ac:dyDescent="0.25">
      <c r="A596" s="137" t="s">
        <v>507</v>
      </c>
      <c r="B596" s="137" t="s">
        <v>22463</v>
      </c>
      <c r="C596" s="137" t="s">
        <v>22464</v>
      </c>
      <c r="D596" s="138" t="s">
        <v>21669</v>
      </c>
      <c r="E596" s="138">
        <v>0.02</v>
      </c>
      <c r="F596" s="140">
        <v>2.4763064468999999E-4</v>
      </c>
      <c r="G596" s="138">
        <v>1</v>
      </c>
      <c r="H596" s="138" t="s">
        <v>21675</v>
      </c>
      <c r="I596" s="138" t="s">
        <v>21682</v>
      </c>
      <c r="J596" s="138">
        <v>6.364401430675363E-3</v>
      </c>
      <c r="K596" s="139">
        <v>154</v>
      </c>
      <c r="L596" s="142">
        <f t="shared" si="14"/>
        <v>149</v>
      </c>
      <c r="M596" s="139">
        <v>0</v>
      </c>
      <c r="N596" s="139">
        <v>0</v>
      </c>
      <c r="O596" s="139">
        <v>23144</v>
      </c>
      <c r="P596" s="139">
        <v>0</v>
      </c>
      <c r="Q596" s="139">
        <v>2</v>
      </c>
      <c r="R596" s="139">
        <v>33874</v>
      </c>
      <c r="S596" s="139">
        <v>5.9042333353014112E-5</v>
      </c>
      <c r="T596" s="139">
        <v>121</v>
      </c>
      <c r="U596" s="139">
        <v>19012</v>
      </c>
      <c r="V596" s="139">
        <v>6.364401430675363E-3</v>
      </c>
      <c r="W596" s="139">
        <v>24</v>
      </c>
      <c r="X596" s="139">
        <v>116530</v>
      </c>
      <c r="Y596" s="139">
        <v>2.0595554792757231E-4</v>
      </c>
      <c r="Z596" s="139">
        <v>2</v>
      </c>
      <c r="AA596" s="139">
        <v>29186</v>
      </c>
      <c r="AB596" s="147">
        <v>6.8526005619000004E-5</v>
      </c>
    </row>
    <row r="597" spans="1:28" x14ac:dyDescent="0.25">
      <c r="A597" s="137" t="s">
        <v>507</v>
      </c>
      <c r="B597" s="137" t="s">
        <v>107</v>
      </c>
      <c r="C597" s="137" t="s">
        <v>555</v>
      </c>
      <c r="D597" s="138" t="s">
        <v>21697</v>
      </c>
      <c r="E597" s="138">
        <v>0.97</v>
      </c>
      <c r="F597" s="138">
        <v>0.99187913568999997</v>
      </c>
      <c r="G597" s="138">
        <v>5</v>
      </c>
      <c r="H597" s="138" t="s">
        <v>21675</v>
      </c>
      <c r="I597" s="134" t="s">
        <v>21761</v>
      </c>
      <c r="J597" s="138">
        <v>0</v>
      </c>
      <c r="K597" s="139">
        <v>0</v>
      </c>
      <c r="L597" s="142">
        <f t="shared" si="14"/>
        <v>0</v>
      </c>
      <c r="M597" s="139">
        <v>0</v>
      </c>
      <c r="N597" s="139">
        <v>0</v>
      </c>
      <c r="O597" s="139">
        <v>13658</v>
      </c>
      <c r="P597" s="139">
        <v>0</v>
      </c>
      <c r="Q597" s="139">
        <v>0</v>
      </c>
      <c r="R597" s="139">
        <v>33366</v>
      </c>
      <c r="S597" s="139">
        <v>0</v>
      </c>
      <c r="T597" s="139">
        <v>0</v>
      </c>
      <c r="U597" s="139">
        <v>17640</v>
      </c>
      <c r="V597" s="139">
        <v>0</v>
      </c>
      <c r="W597" s="139">
        <v>0</v>
      </c>
      <c r="X597" s="139">
        <v>99264</v>
      </c>
      <c r="Y597" s="139">
        <v>0</v>
      </c>
      <c r="Z597" s="139">
        <v>0</v>
      </c>
      <c r="AA597" s="139">
        <v>29384</v>
      </c>
      <c r="AB597" s="143">
        <v>0</v>
      </c>
    </row>
    <row r="598" spans="1:28" x14ac:dyDescent="0.25">
      <c r="A598" s="137" t="s">
        <v>507</v>
      </c>
      <c r="B598" s="137" t="s">
        <v>22465</v>
      </c>
      <c r="C598" s="137" t="s">
        <v>22466</v>
      </c>
      <c r="D598" s="138" t="s">
        <v>21669</v>
      </c>
      <c r="E598" s="138">
        <v>0.02</v>
      </c>
      <c r="F598" s="140">
        <v>3.2504979894999998E-53</v>
      </c>
      <c r="G598" s="138">
        <v>1</v>
      </c>
      <c r="H598" s="141" t="s">
        <v>21678</v>
      </c>
      <c r="I598" s="138" t="s">
        <v>21682</v>
      </c>
      <c r="J598" s="138">
        <v>7.563969571230982E-3</v>
      </c>
      <c r="K598" s="139">
        <v>338</v>
      </c>
      <c r="L598" s="142">
        <f t="shared" si="14"/>
        <v>329</v>
      </c>
      <c r="M598" s="139">
        <v>3</v>
      </c>
      <c r="N598" s="139">
        <v>175</v>
      </c>
      <c r="O598" s="139">
        <v>23136</v>
      </c>
      <c r="P598" s="139">
        <v>7.563969571230982E-3</v>
      </c>
      <c r="Q598" s="139">
        <v>33</v>
      </c>
      <c r="R598" s="139">
        <v>33846</v>
      </c>
      <c r="S598" s="139">
        <v>9.7500443183832651E-4</v>
      </c>
      <c r="T598" s="139">
        <v>2</v>
      </c>
      <c r="U598" s="139">
        <v>19012</v>
      </c>
      <c r="V598" s="139">
        <v>1.0519671786240269E-4</v>
      </c>
      <c r="W598" s="139">
        <v>117</v>
      </c>
      <c r="X598" s="139">
        <v>116578</v>
      </c>
      <c r="Y598" s="139">
        <v>1.0036198939765649E-3</v>
      </c>
      <c r="Z598" s="139">
        <v>2</v>
      </c>
      <c r="AA598" s="139">
        <v>29198</v>
      </c>
      <c r="AB598" s="147">
        <v>6.8497842317999995E-5</v>
      </c>
    </row>
    <row r="599" spans="1:28" x14ac:dyDescent="0.25">
      <c r="A599" s="137" t="s">
        <v>507</v>
      </c>
      <c r="B599" s="137" t="s">
        <v>22467</v>
      </c>
      <c r="C599" s="137" t="s">
        <v>22468</v>
      </c>
      <c r="D599" s="138" t="s">
        <v>21669</v>
      </c>
      <c r="E599" s="138">
        <v>0.02</v>
      </c>
      <c r="F599" s="140">
        <v>1.1684410933E-5</v>
      </c>
      <c r="G599" s="138">
        <v>1</v>
      </c>
      <c r="H599" s="141" t="s">
        <v>21678</v>
      </c>
      <c r="I599" s="138" t="s">
        <v>21695</v>
      </c>
      <c r="J599" s="138">
        <v>1.8319491939423546E-4</v>
      </c>
      <c r="K599" s="139">
        <v>27</v>
      </c>
      <c r="L599" s="142">
        <f t="shared" si="14"/>
        <v>11</v>
      </c>
      <c r="M599" s="139">
        <v>0</v>
      </c>
      <c r="N599" s="139">
        <v>0</v>
      </c>
      <c r="O599" s="139">
        <v>14338</v>
      </c>
      <c r="P599" s="139">
        <v>0</v>
      </c>
      <c r="Q599" s="139">
        <v>6</v>
      </c>
      <c r="R599" s="139">
        <v>32752</v>
      </c>
      <c r="S599" s="139">
        <v>1.8319491939423546E-4</v>
      </c>
      <c r="T599" s="139">
        <v>0</v>
      </c>
      <c r="U599" s="139">
        <v>17374</v>
      </c>
      <c r="V599" s="139">
        <v>0</v>
      </c>
      <c r="W599" s="139">
        <v>5</v>
      </c>
      <c r="X599" s="139">
        <v>100968</v>
      </c>
      <c r="Y599" s="139">
        <v>4.9520640202836545E-5</v>
      </c>
      <c r="Z599" s="139">
        <v>0</v>
      </c>
      <c r="AA599" s="139">
        <v>28806</v>
      </c>
      <c r="AB599" s="143">
        <v>0</v>
      </c>
    </row>
    <row r="600" spans="1:28" x14ac:dyDescent="0.25">
      <c r="A600" s="137" t="s">
        <v>507</v>
      </c>
      <c r="B600" s="137" t="s">
        <v>22469</v>
      </c>
      <c r="C600" s="137" t="s">
        <v>22470</v>
      </c>
      <c r="D600" s="138" t="s">
        <v>21669</v>
      </c>
      <c r="E600" s="138">
        <v>0.02</v>
      </c>
      <c r="F600" s="138">
        <v>5.2655812060000001E-3</v>
      </c>
      <c r="G600" s="138">
        <v>2</v>
      </c>
      <c r="H600" s="138" t="s">
        <v>21675</v>
      </c>
      <c r="I600" s="134" t="s">
        <v>21679</v>
      </c>
      <c r="J600" s="138">
        <v>2.0561324149275213E-5</v>
      </c>
      <c r="K600" s="139">
        <v>2</v>
      </c>
      <c r="L600" s="142">
        <f t="shared" si="14"/>
        <v>2</v>
      </c>
      <c r="M600" s="139">
        <v>0</v>
      </c>
      <c r="N600" s="139">
        <v>0</v>
      </c>
      <c r="O600" s="139">
        <v>14214</v>
      </c>
      <c r="P600" s="139">
        <v>0</v>
      </c>
      <c r="Q600" s="139">
        <v>0</v>
      </c>
      <c r="R600" s="139">
        <v>29328</v>
      </c>
      <c r="S600" s="139">
        <v>0</v>
      </c>
      <c r="T600" s="139">
        <v>0</v>
      </c>
      <c r="U600" s="139">
        <v>16648</v>
      </c>
      <c r="V600" s="139">
        <v>0</v>
      </c>
      <c r="W600" s="139">
        <v>2</v>
      </c>
      <c r="X600" s="139">
        <v>97270</v>
      </c>
      <c r="Y600" s="139">
        <v>2.0561324149275213E-5</v>
      </c>
      <c r="Z600" s="139">
        <v>0</v>
      </c>
      <c r="AA600" s="139">
        <v>26258</v>
      </c>
      <c r="AB600" s="143">
        <v>0</v>
      </c>
    </row>
    <row r="601" spans="1:28" x14ac:dyDescent="0.25">
      <c r="A601" s="137" t="s">
        <v>507</v>
      </c>
      <c r="B601" s="137" t="s">
        <v>22471</v>
      </c>
      <c r="C601" s="137" t="s">
        <v>22472</v>
      </c>
      <c r="D601" s="138" t="s">
        <v>21669</v>
      </c>
      <c r="E601" s="138">
        <v>0.02</v>
      </c>
      <c r="F601" s="138">
        <v>6.8236651233999999E-3</v>
      </c>
      <c r="G601" s="138">
        <v>2</v>
      </c>
      <c r="H601" s="138" t="s">
        <v>21675</v>
      </c>
      <c r="I601" s="134" t="s">
        <v>21679</v>
      </c>
      <c r="J601" s="138">
        <v>5.3367488525989965E-5</v>
      </c>
      <c r="K601" s="139">
        <v>7</v>
      </c>
      <c r="L601" s="142">
        <f t="shared" si="14"/>
        <v>7</v>
      </c>
      <c r="M601" s="139">
        <v>0</v>
      </c>
      <c r="N601" s="139">
        <v>0</v>
      </c>
      <c r="O601" s="139">
        <v>22912</v>
      </c>
      <c r="P601" s="139">
        <v>0</v>
      </c>
      <c r="Q601" s="139">
        <v>1</v>
      </c>
      <c r="R601" s="139">
        <v>29918</v>
      </c>
      <c r="S601" s="139">
        <v>3.3424694164048397E-5</v>
      </c>
      <c r="T601" s="139">
        <v>0</v>
      </c>
      <c r="U601" s="139">
        <v>18184</v>
      </c>
      <c r="V601" s="139">
        <v>0</v>
      </c>
      <c r="W601" s="139">
        <v>6</v>
      </c>
      <c r="X601" s="139">
        <v>112428</v>
      </c>
      <c r="Y601" s="139">
        <v>5.3367488525989965E-5</v>
      </c>
      <c r="Z601" s="139">
        <v>0</v>
      </c>
      <c r="AA601" s="139">
        <v>25978</v>
      </c>
      <c r="AB601" s="143">
        <v>0</v>
      </c>
    </row>
    <row r="602" spans="1:28" x14ac:dyDescent="0.25">
      <c r="A602" s="137" t="s">
        <v>507</v>
      </c>
      <c r="B602" s="137" t="s">
        <v>22473</v>
      </c>
      <c r="C602" s="137" t="s">
        <v>22474</v>
      </c>
      <c r="D602" s="138" t="s">
        <v>21669</v>
      </c>
      <c r="E602" s="138">
        <v>0.02</v>
      </c>
      <c r="F602" s="140">
        <v>3.150126369E-5</v>
      </c>
      <c r="G602" s="138">
        <v>1</v>
      </c>
      <c r="H602" s="138" t="s">
        <v>21675</v>
      </c>
      <c r="I602" s="138" t="s">
        <v>21695</v>
      </c>
      <c r="J602" s="138">
        <v>2.956883265832766E-4</v>
      </c>
      <c r="K602" s="139">
        <v>88</v>
      </c>
      <c r="L602" s="142">
        <f t="shared" si="14"/>
        <v>33</v>
      </c>
      <c r="M602" s="139">
        <v>0</v>
      </c>
      <c r="N602" s="139">
        <v>0</v>
      </c>
      <c r="O602" s="139">
        <v>22918</v>
      </c>
      <c r="P602" s="139">
        <v>0</v>
      </c>
      <c r="Q602" s="139">
        <v>0</v>
      </c>
      <c r="R602" s="139">
        <v>29222</v>
      </c>
      <c r="S602" s="139">
        <v>0</v>
      </c>
      <c r="T602" s="139">
        <v>0</v>
      </c>
      <c r="U602" s="139">
        <v>18060</v>
      </c>
      <c r="V602" s="139">
        <v>0</v>
      </c>
      <c r="W602" s="139">
        <v>33</v>
      </c>
      <c r="X602" s="139">
        <v>111604</v>
      </c>
      <c r="Y602" s="139">
        <v>2.956883265832766E-4</v>
      </c>
      <c r="Z602" s="139">
        <v>0</v>
      </c>
      <c r="AA602" s="139">
        <v>25420</v>
      </c>
      <c r="AB602" s="143">
        <v>0</v>
      </c>
    </row>
    <row r="603" spans="1:28" x14ac:dyDescent="0.25">
      <c r="A603" s="137" t="s">
        <v>507</v>
      </c>
      <c r="B603" s="137" t="s">
        <v>22475</v>
      </c>
      <c r="C603" s="137" t="s">
        <v>22476</v>
      </c>
      <c r="D603" s="138" t="s">
        <v>21669</v>
      </c>
      <c r="E603" s="138">
        <v>0.02</v>
      </c>
      <c r="F603" s="138">
        <v>4.3608311336999998E-3</v>
      </c>
      <c r="G603" s="138">
        <v>2</v>
      </c>
      <c r="H603" s="138" t="s">
        <v>21675</v>
      </c>
      <c r="I603" s="138" t="s">
        <v>21773</v>
      </c>
      <c r="J603" s="138">
        <v>9.9780482937537413E-6</v>
      </c>
      <c r="K603" s="139">
        <v>1</v>
      </c>
      <c r="L603" s="142">
        <f t="shared" si="14"/>
        <v>1</v>
      </c>
      <c r="M603" s="139">
        <v>0</v>
      </c>
      <c r="N603" s="139">
        <v>0</v>
      </c>
      <c r="O603" s="139">
        <v>14534</v>
      </c>
      <c r="P603" s="139">
        <v>0</v>
      </c>
      <c r="Q603" s="139">
        <v>0</v>
      </c>
      <c r="R603" s="139">
        <v>32120</v>
      </c>
      <c r="S603" s="139">
        <v>0</v>
      </c>
      <c r="T603" s="139">
        <v>0</v>
      </c>
      <c r="U603" s="139">
        <v>17150</v>
      </c>
      <c r="V603" s="139">
        <v>0</v>
      </c>
      <c r="W603" s="139">
        <v>1</v>
      </c>
      <c r="X603" s="139">
        <v>100220</v>
      </c>
      <c r="Y603" s="139">
        <v>9.9780482937537413E-6</v>
      </c>
      <c r="Z603" s="139">
        <v>0</v>
      </c>
      <c r="AA603" s="139">
        <v>27976</v>
      </c>
      <c r="AB603" s="143">
        <v>0</v>
      </c>
    </row>
    <row r="604" spans="1:28" x14ac:dyDescent="0.25">
      <c r="A604" s="137" t="s">
        <v>507</v>
      </c>
      <c r="B604" s="137" t="s">
        <v>22477</v>
      </c>
      <c r="C604" s="137" t="s">
        <v>22478</v>
      </c>
      <c r="D604" s="138" t="s">
        <v>21669</v>
      </c>
      <c r="E604" s="138">
        <v>0.02</v>
      </c>
      <c r="F604" s="138">
        <v>7.4165165200000003E-3</v>
      </c>
      <c r="G604" s="138">
        <v>2</v>
      </c>
      <c r="H604" s="138" t="s">
        <v>21675</v>
      </c>
      <c r="I604" s="134" t="s">
        <v>21676</v>
      </c>
      <c r="J604" s="138"/>
      <c r="K604" s="144"/>
      <c r="L604" s="144"/>
      <c r="M604" s="144"/>
      <c r="N604" s="144"/>
      <c r="O604" s="144"/>
      <c r="P604" s="144"/>
      <c r="Q604" s="144"/>
      <c r="R604" s="144"/>
      <c r="S604" s="144"/>
      <c r="T604" s="144"/>
      <c r="U604" s="144"/>
      <c r="V604" s="144"/>
      <c r="W604" s="144"/>
      <c r="X604" s="144"/>
      <c r="Y604" s="144"/>
      <c r="Z604" s="144"/>
      <c r="AA604" s="144"/>
      <c r="AB604" s="139" t="s">
        <v>555</v>
      </c>
    </row>
    <row r="605" spans="1:28" x14ac:dyDescent="0.25">
      <c r="A605" s="137" t="s">
        <v>507</v>
      </c>
      <c r="B605" s="137" t="s">
        <v>22479</v>
      </c>
      <c r="C605" s="137" t="s">
        <v>22480</v>
      </c>
      <c r="D605" s="138" t="s">
        <v>21669</v>
      </c>
      <c r="E605" s="138">
        <v>0.02</v>
      </c>
      <c r="F605" s="138">
        <v>3.7622800838000002E-3</v>
      </c>
      <c r="G605" s="138">
        <v>2</v>
      </c>
      <c r="H605" s="138" t="s">
        <v>21675</v>
      </c>
      <c r="I605" s="134" t="s">
        <v>21679</v>
      </c>
      <c r="J605" s="138">
        <v>4.950298998059483E-5</v>
      </c>
      <c r="K605" s="139">
        <v>5</v>
      </c>
      <c r="L605" s="142">
        <f>SUM(N605,Q605,T605,W605,Z605)</f>
        <v>5</v>
      </c>
      <c r="M605" s="139">
        <v>0</v>
      </c>
      <c r="N605" s="139">
        <v>0</v>
      </c>
      <c r="O605" s="139">
        <v>14468</v>
      </c>
      <c r="P605" s="139">
        <v>0</v>
      </c>
      <c r="Q605" s="139">
        <v>0</v>
      </c>
      <c r="R605" s="139">
        <v>33022</v>
      </c>
      <c r="S605" s="139">
        <v>0</v>
      </c>
      <c r="T605" s="139">
        <v>0</v>
      </c>
      <c r="U605" s="139">
        <v>17340</v>
      </c>
      <c r="V605" s="139">
        <v>0</v>
      </c>
      <c r="W605" s="139">
        <v>5</v>
      </c>
      <c r="X605" s="139">
        <v>101004</v>
      </c>
      <c r="Y605" s="139">
        <v>4.950298998059483E-5</v>
      </c>
      <c r="Z605" s="139">
        <v>0</v>
      </c>
      <c r="AA605" s="139">
        <v>28648</v>
      </c>
      <c r="AB605" s="143">
        <v>0</v>
      </c>
    </row>
    <row r="606" spans="1:28" x14ac:dyDescent="0.25">
      <c r="A606" s="137" t="s">
        <v>507</v>
      </c>
      <c r="B606" s="137" t="s">
        <v>22481</v>
      </c>
      <c r="C606" s="137" t="s">
        <v>22482</v>
      </c>
      <c r="D606" s="138" t="s">
        <v>21669</v>
      </c>
      <c r="E606" s="138">
        <v>0.02</v>
      </c>
      <c r="F606" s="138">
        <v>4.7482863923999996E-3</v>
      </c>
      <c r="G606" s="138">
        <v>2</v>
      </c>
      <c r="H606" s="138" t="s">
        <v>21675</v>
      </c>
      <c r="I606" s="134" t="s">
        <v>21679</v>
      </c>
      <c r="J606" s="138">
        <v>5.6529112492933859E-5</v>
      </c>
      <c r="K606" s="139">
        <v>4</v>
      </c>
      <c r="L606" s="142">
        <f>SUM(N606,Q606,T606,W606,Z606)</f>
        <v>4</v>
      </c>
      <c r="M606" s="139">
        <v>0</v>
      </c>
      <c r="N606" s="139">
        <v>0</v>
      </c>
      <c r="O606" s="139">
        <v>14874</v>
      </c>
      <c r="P606" s="139">
        <v>0</v>
      </c>
      <c r="Q606" s="139">
        <v>0</v>
      </c>
      <c r="R606" s="139">
        <v>34200</v>
      </c>
      <c r="S606" s="139">
        <v>0</v>
      </c>
      <c r="T606" s="139">
        <v>1</v>
      </c>
      <c r="U606" s="139">
        <v>17690</v>
      </c>
      <c r="V606" s="139">
        <v>5.6529112492933859E-5</v>
      </c>
      <c r="W606" s="139">
        <v>3</v>
      </c>
      <c r="X606" s="139">
        <v>102580</v>
      </c>
      <c r="Y606" s="139">
        <v>2.9245466952622343E-5</v>
      </c>
      <c r="Z606" s="139">
        <v>0</v>
      </c>
      <c r="AA606" s="139">
        <v>30494</v>
      </c>
      <c r="AB606" s="143">
        <v>0</v>
      </c>
    </row>
    <row r="607" spans="1:28" x14ac:dyDescent="0.25">
      <c r="A607" s="137" t="s">
        <v>507</v>
      </c>
      <c r="B607" s="137" t="s">
        <v>22483</v>
      </c>
      <c r="C607" s="137" t="s">
        <v>22484</v>
      </c>
      <c r="D607" s="138" t="s">
        <v>21669</v>
      </c>
      <c r="E607" s="138">
        <v>0.02</v>
      </c>
      <c r="F607" s="138">
        <v>3.6030971298000002E-3</v>
      </c>
      <c r="G607" s="138">
        <v>2</v>
      </c>
      <c r="H607" s="138" t="s">
        <v>21675</v>
      </c>
      <c r="I607" s="134" t="s">
        <v>21679</v>
      </c>
      <c r="J607" s="138">
        <v>6.7186240257995157E-5</v>
      </c>
      <c r="K607" s="139">
        <v>2</v>
      </c>
      <c r="L607" s="142">
        <f>SUM(N607,Q607,T607,W607,Z607)</f>
        <v>2</v>
      </c>
      <c r="M607" s="139">
        <v>0</v>
      </c>
      <c r="N607" s="139">
        <v>1</v>
      </c>
      <c r="O607" s="139">
        <v>14884</v>
      </c>
      <c r="P607" s="139">
        <v>6.7186240257995157E-5</v>
      </c>
      <c r="Q607" s="139">
        <v>0</v>
      </c>
      <c r="R607" s="139">
        <v>34230</v>
      </c>
      <c r="S607" s="139">
        <v>0</v>
      </c>
      <c r="T607" s="139">
        <v>0</v>
      </c>
      <c r="U607" s="139">
        <v>17692</v>
      </c>
      <c r="V607" s="139">
        <v>0</v>
      </c>
      <c r="W607" s="139">
        <v>1</v>
      </c>
      <c r="X607" s="139">
        <v>102624</v>
      </c>
      <c r="Y607" s="139">
        <v>9.7443093233551601E-6</v>
      </c>
      <c r="Z607" s="139">
        <v>0</v>
      </c>
      <c r="AA607" s="139">
        <v>30518</v>
      </c>
      <c r="AB607" s="143">
        <v>0</v>
      </c>
    </row>
    <row r="608" spans="1:28" x14ac:dyDescent="0.25">
      <c r="A608" s="137" t="s">
        <v>507</v>
      </c>
      <c r="B608" s="137" t="s">
        <v>21349</v>
      </c>
      <c r="C608" s="137" t="s">
        <v>555</v>
      </c>
      <c r="D608" s="138" t="s">
        <v>21697</v>
      </c>
      <c r="E608" s="138">
        <v>0.97</v>
      </c>
      <c r="F608" s="138">
        <v>0.99572881272000002</v>
      </c>
      <c r="G608" s="138">
        <v>5</v>
      </c>
      <c r="H608" s="138" t="s">
        <v>21675</v>
      </c>
      <c r="I608" s="134" t="s">
        <v>21676</v>
      </c>
      <c r="J608" s="138"/>
      <c r="K608" s="144"/>
      <c r="L608" s="144"/>
      <c r="M608" s="144"/>
      <c r="N608" s="144"/>
      <c r="O608" s="144"/>
      <c r="P608" s="144"/>
      <c r="Q608" s="144"/>
      <c r="R608" s="144"/>
      <c r="S608" s="144"/>
      <c r="T608" s="144"/>
      <c r="U608" s="144"/>
      <c r="V608" s="144"/>
      <c r="W608" s="144"/>
      <c r="X608" s="144"/>
      <c r="Y608" s="144"/>
      <c r="Z608" s="144"/>
      <c r="AA608" s="144"/>
      <c r="AB608" s="139" t="s">
        <v>555</v>
      </c>
    </row>
    <row r="609" spans="1:28" x14ac:dyDescent="0.25">
      <c r="A609" s="137" t="s">
        <v>507</v>
      </c>
      <c r="B609" s="137" t="s">
        <v>21350</v>
      </c>
      <c r="C609" s="137" t="s">
        <v>555</v>
      </c>
      <c r="D609" s="138" t="s">
        <v>21697</v>
      </c>
      <c r="E609" s="138">
        <v>0.97</v>
      </c>
      <c r="F609" s="138">
        <v>0.98549906508999996</v>
      </c>
      <c r="G609" s="138">
        <v>4</v>
      </c>
      <c r="H609" s="138" t="s">
        <v>21675</v>
      </c>
      <c r="I609" s="138" t="s">
        <v>21773</v>
      </c>
      <c r="J609" s="138">
        <v>9.7745977753015468E-6</v>
      </c>
      <c r="K609" s="139">
        <v>1</v>
      </c>
      <c r="L609" s="142">
        <f>SUM(N609,Q609,T609,W609,Z609)</f>
        <v>1</v>
      </c>
      <c r="M609" s="139">
        <v>0</v>
      </c>
      <c r="N609" s="139">
        <v>0</v>
      </c>
      <c r="O609" s="139">
        <v>14782</v>
      </c>
      <c r="P609" s="139">
        <v>0</v>
      </c>
      <c r="Q609" s="139">
        <v>0</v>
      </c>
      <c r="R609" s="139">
        <v>34208</v>
      </c>
      <c r="S609" s="139">
        <v>0</v>
      </c>
      <c r="T609" s="139">
        <v>0</v>
      </c>
      <c r="U609" s="139">
        <v>17672</v>
      </c>
      <c r="V609" s="139">
        <v>0</v>
      </c>
      <c r="W609" s="139">
        <v>1</v>
      </c>
      <c r="X609" s="139">
        <v>102306</v>
      </c>
      <c r="Y609" s="139">
        <v>9.7745977753015468E-6</v>
      </c>
      <c r="Z609" s="139">
        <v>0</v>
      </c>
      <c r="AA609" s="139">
        <v>30452</v>
      </c>
      <c r="AB609" s="143">
        <v>0</v>
      </c>
    </row>
    <row r="610" spans="1:28" x14ac:dyDescent="0.25">
      <c r="A610" s="137" t="s">
        <v>507</v>
      </c>
      <c r="B610" s="137" t="s">
        <v>22485</v>
      </c>
      <c r="C610" s="137" t="s">
        <v>555</v>
      </c>
      <c r="D610" s="138" t="s">
        <v>21669</v>
      </c>
      <c r="E610" s="138">
        <v>0.02</v>
      </c>
      <c r="F610" s="140">
        <v>7.8218701169999996E-136</v>
      </c>
      <c r="G610" s="138">
        <v>1</v>
      </c>
      <c r="H610" s="138" t="s">
        <v>21675</v>
      </c>
      <c r="I610" s="138" t="s">
        <v>21682</v>
      </c>
      <c r="J610" s="138">
        <v>4.7977178423236518E-3</v>
      </c>
      <c r="K610" s="139">
        <v>87</v>
      </c>
      <c r="L610" s="142">
        <f>SUM(N610,Q610,T610,W610,Z610)</f>
        <v>80</v>
      </c>
      <c r="M610" s="139">
        <v>0</v>
      </c>
      <c r="N610" s="139">
        <v>5</v>
      </c>
      <c r="O610" s="139">
        <v>8692</v>
      </c>
      <c r="P610" s="139">
        <v>5.7524160147261845E-4</v>
      </c>
      <c r="Q610" s="139">
        <v>1</v>
      </c>
      <c r="R610" s="139">
        <v>848</v>
      </c>
      <c r="S610" s="139">
        <v>1.1792452830188679E-3</v>
      </c>
      <c r="T610" s="139">
        <v>0</v>
      </c>
      <c r="U610" s="139">
        <v>1560</v>
      </c>
      <c r="V610" s="139">
        <v>0</v>
      </c>
      <c r="W610" s="139">
        <v>74</v>
      </c>
      <c r="X610" s="139">
        <v>15424</v>
      </c>
      <c r="Y610" s="139">
        <v>4.7977178423236518E-3</v>
      </c>
      <c r="Z610" s="139">
        <v>0</v>
      </c>
      <c r="AA610" s="139">
        <v>0</v>
      </c>
      <c r="AB610" s="139" t="s">
        <v>555</v>
      </c>
    </row>
    <row r="611" spans="1:28" x14ac:dyDescent="0.25">
      <c r="A611" s="137" t="s">
        <v>507</v>
      </c>
      <c r="B611" s="137" t="s">
        <v>22486</v>
      </c>
      <c r="C611" s="137" t="s">
        <v>22487</v>
      </c>
      <c r="D611" s="138" t="s">
        <v>21669</v>
      </c>
      <c r="E611" s="138">
        <v>0.02</v>
      </c>
      <c r="F611" s="138">
        <v>8.2893064103000003E-3</v>
      </c>
      <c r="G611" s="138">
        <v>2</v>
      </c>
      <c r="H611" s="138" t="s">
        <v>21675</v>
      </c>
      <c r="I611" s="134" t="s">
        <v>21676</v>
      </c>
      <c r="J611" s="138"/>
      <c r="K611" s="144"/>
      <c r="L611" s="144"/>
      <c r="M611" s="144"/>
      <c r="N611" s="144"/>
      <c r="O611" s="144"/>
      <c r="P611" s="144"/>
      <c r="Q611" s="144"/>
      <c r="R611" s="144"/>
      <c r="S611" s="144"/>
      <c r="T611" s="144"/>
      <c r="U611" s="144"/>
      <c r="V611" s="144"/>
      <c r="W611" s="144"/>
      <c r="X611" s="144"/>
      <c r="Y611" s="144"/>
      <c r="Z611" s="144"/>
      <c r="AA611" s="144"/>
      <c r="AB611" s="139" t="s">
        <v>555</v>
      </c>
    </row>
    <row r="612" spans="1:28" x14ac:dyDescent="0.25">
      <c r="A612" s="137" t="s">
        <v>507</v>
      </c>
      <c r="B612" s="137" t="s">
        <v>22488</v>
      </c>
      <c r="C612" s="137" t="s">
        <v>22489</v>
      </c>
      <c r="D612" s="138" t="s">
        <v>21669</v>
      </c>
      <c r="E612" s="138">
        <v>0.02</v>
      </c>
      <c r="F612" s="138">
        <v>9.7882176235999999E-3</v>
      </c>
      <c r="G612" s="138">
        <v>2</v>
      </c>
      <c r="H612" s="138" t="s">
        <v>21675</v>
      </c>
      <c r="I612" s="134" t="s">
        <v>21676</v>
      </c>
      <c r="J612" s="138"/>
      <c r="K612" s="144"/>
      <c r="L612" s="144"/>
      <c r="M612" s="144"/>
      <c r="N612" s="144"/>
      <c r="O612" s="144"/>
      <c r="P612" s="144"/>
      <c r="Q612" s="144"/>
      <c r="R612" s="144"/>
      <c r="S612" s="144"/>
      <c r="T612" s="144"/>
      <c r="U612" s="144"/>
      <c r="V612" s="144"/>
      <c r="W612" s="144"/>
      <c r="X612" s="144"/>
      <c r="Y612" s="144"/>
      <c r="Z612" s="144"/>
      <c r="AA612" s="144"/>
      <c r="AB612" s="139" t="s">
        <v>555</v>
      </c>
    </row>
    <row r="613" spans="1:28" x14ac:dyDescent="0.25">
      <c r="A613" s="137" t="s">
        <v>507</v>
      </c>
      <c r="B613" s="137" t="s">
        <v>22490</v>
      </c>
      <c r="C613" s="137" t="s">
        <v>22491</v>
      </c>
      <c r="D613" s="138" t="s">
        <v>21669</v>
      </c>
      <c r="E613" s="138">
        <v>0.02</v>
      </c>
      <c r="F613" s="140">
        <v>2.0446032567E-5</v>
      </c>
      <c r="G613" s="138">
        <v>1</v>
      </c>
      <c r="H613" s="141" t="s">
        <v>21678</v>
      </c>
      <c r="I613" s="138" t="s">
        <v>21695</v>
      </c>
      <c r="J613" s="138">
        <v>1.8506613679309606E-4</v>
      </c>
      <c r="K613" s="139">
        <v>28</v>
      </c>
      <c r="L613" s="142">
        <f>SUM(N613,Q613,T613,W613,Z613)</f>
        <v>25</v>
      </c>
      <c r="M613" s="139">
        <v>0</v>
      </c>
      <c r="N613" s="139">
        <v>0</v>
      </c>
      <c r="O613" s="139">
        <v>14878</v>
      </c>
      <c r="P613" s="139">
        <v>0</v>
      </c>
      <c r="Q613" s="139">
        <v>6</v>
      </c>
      <c r="R613" s="139">
        <v>34254</v>
      </c>
      <c r="S613" s="139">
        <v>1.7516202487300754E-4</v>
      </c>
      <c r="T613" s="139">
        <v>0</v>
      </c>
      <c r="U613" s="139">
        <v>17690</v>
      </c>
      <c r="V613" s="139">
        <v>0</v>
      </c>
      <c r="W613" s="139">
        <v>19</v>
      </c>
      <c r="X613" s="139">
        <v>102666</v>
      </c>
      <c r="Y613" s="139">
        <v>1.8506613679309606E-4</v>
      </c>
      <c r="Z613" s="139">
        <v>0</v>
      </c>
      <c r="AA613" s="139">
        <v>30524</v>
      </c>
      <c r="AB613" s="143">
        <v>0</v>
      </c>
    </row>
    <row r="614" spans="1:28" x14ac:dyDescent="0.25">
      <c r="A614" s="137" t="s">
        <v>507</v>
      </c>
      <c r="B614" s="137" t="s">
        <v>22492</v>
      </c>
      <c r="C614" s="137" t="s">
        <v>22493</v>
      </c>
      <c r="D614" s="138" t="s">
        <v>21669</v>
      </c>
      <c r="E614" s="138">
        <v>0.04</v>
      </c>
      <c r="F614" s="138">
        <v>1.4422901136E-3</v>
      </c>
      <c r="G614" s="138">
        <v>2</v>
      </c>
      <c r="H614" s="138" t="s">
        <v>21675</v>
      </c>
      <c r="I614" s="134" t="s">
        <v>21676</v>
      </c>
      <c r="J614" s="138"/>
      <c r="K614" s="144"/>
      <c r="L614" s="144"/>
      <c r="M614" s="144"/>
      <c r="N614" s="144"/>
      <c r="O614" s="144"/>
      <c r="P614" s="144"/>
      <c r="Q614" s="144"/>
      <c r="R614" s="144"/>
      <c r="S614" s="144"/>
      <c r="T614" s="144"/>
      <c r="U614" s="144"/>
      <c r="V614" s="144"/>
      <c r="W614" s="144"/>
      <c r="X614" s="144"/>
      <c r="Y614" s="144"/>
      <c r="Z614" s="144"/>
      <c r="AA614" s="144"/>
      <c r="AB614" s="139" t="s">
        <v>555</v>
      </c>
    </row>
    <row r="615" spans="1:28" x14ac:dyDescent="0.25">
      <c r="A615" s="137" t="s">
        <v>507</v>
      </c>
      <c r="B615" s="137" t="s">
        <v>22494</v>
      </c>
      <c r="C615" s="137" t="s">
        <v>555</v>
      </c>
      <c r="D615" s="138" t="s">
        <v>21697</v>
      </c>
      <c r="E615" s="138">
        <v>0.97</v>
      </c>
      <c r="F615" s="138">
        <v>0.98546747105999999</v>
      </c>
      <c r="G615" s="138">
        <v>4</v>
      </c>
      <c r="H615" s="138" t="s">
        <v>21675</v>
      </c>
      <c r="I615" s="134" t="s">
        <v>21676</v>
      </c>
      <c r="J615" s="138"/>
      <c r="K615" s="144"/>
      <c r="L615" s="144"/>
      <c r="M615" s="144"/>
      <c r="N615" s="144"/>
      <c r="O615" s="144"/>
      <c r="P615" s="144"/>
      <c r="Q615" s="144"/>
      <c r="R615" s="144"/>
      <c r="S615" s="144"/>
      <c r="T615" s="144"/>
      <c r="U615" s="144"/>
      <c r="V615" s="144"/>
      <c r="W615" s="144"/>
      <c r="X615" s="144"/>
      <c r="Y615" s="144"/>
      <c r="Z615" s="144"/>
      <c r="AA615" s="144"/>
      <c r="AB615" s="139" t="s">
        <v>555</v>
      </c>
    </row>
    <row r="616" spans="1:28" x14ac:dyDescent="0.25">
      <c r="A616" s="137" t="s">
        <v>507</v>
      </c>
      <c r="B616" s="137" t="s">
        <v>21352</v>
      </c>
      <c r="C616" s="137" t="s">
        <v>22495</v>
      </c>
      <c r="D616" s="138" t="s">
        <v>21669</v>
      </c>
      <c r="E616" s="138">
        <v>0.02</v>
      </c>
      <c r="F616" s="140">
        <v>1.3334348686E-4</v>
      </c>
      <c r="G616" s="138">
        <v>1</v>
      </c>
      <c r="H616" s="141" t="s">
        <v>21678</v>
      </c>
      <c r="I616" s="138" t="s">
        <v>21695</v>
      </c>
      <c r="J616" s="138">
        <v>8.8358736470068482E-4</v>
      </c>
      <c r="K616" s="142">
        <v>445</v>
      </c>
      <c r="L616" s="142">
        <f>SUM(N616,Q616,T616,W616,Z616)</f>
        <v>105</v>
      </c>
      <c r="M616" s="142">
        <v>2</v>
      </c>
      <c r="N616" s="142">
        <v>0</v>
      </c>
      <c r="O616" s="142">
        <v>22982</v>
      </c>
      <c r="P616" s="142">
        <v>0</v>
      </c>
      <c r="Q616" s="142">
        <v>1</v>
      </c>
      <c r="R616" s="142">
        <v>35100</v>
      </c>
      <c r="S616" s="142">
        <v>2.8490028490028489E-5</v>
      </c>
      <c r="T616" s="142">
        <v>0</v>
      </c>
      <c r="U616" s="142">
        <v>19242</v>
      </c>
      <c r="V616" s="142">
        <v>0</v>
      </c>
      <c r="W616" s="142">
        <v>104</v>
      </c>
      <c r="X616" s="142">
        <v>117702</v>
      </c>
      <c r="Y616" s="142">
        <v>8.8358736470068482E-4</v>
      </c>
      <c r="Z616" s="142">
        <v>0</v>
      </c>
      <c r="AA616" s="142">
        <v>30524</v>
      </c>
      <c r="AB616" s="143">
        <v>0</v>
      </c>
    </row>
    <row r="617" spans="1:28" x14ac:dyDescent="0.25">
      <c r="A617" s="137" t="s">
        <v>507</v>
      </c>
      <c r="B617" s="137" t="s">
        <v>21354</v>
      </c>
      <c r="C617" s="137" t="s">
        <v>555</v>
      </c>
      <c r="D617" s="138" t="s">
        <v>21669</v>
      </c>
      <c r="E617" s="138">
        <v>0.34</v>
      </c>
      <c r="F617" s="140">
        <v>3.9704008732000001E-4</v>
      </c>
      <c r="G617" s="138">
        <v>1</v>
      </c>
      <c r="H617" s="141" t="s">
        <v>21678</v>
      </c>
      <c r="I617" s="138" t="s">
        <v>21682</v>
      </c>
      <c r="J617" s="138">
        <v>1.3280622645005869E-3</v>
      </c>
      <c r="K617" s="139">
        <v>58</v>
      </c>
      <c r="L617" s="142">
        <f>SUM(N617,Q617,T617,W617,Z617)</f>
        <v>57</v>
      </c>
      <c r="M617" s="139">
        <v>2</v>
      </c>
      <c r="N617" s="139">
        <v>1</v>
      </c>
      <c r="O617" s="139">
        <v>13282</v>
      </c>
      <c r="P617" s="139">
        <v>7.5289865984038551E-5</v>
      </c>
      <c r="Q617" s="139">
        <v>43</v>
      </c>
      <c r="R617" s="139">
        <v>32378</v>
      </c>
      <c r="S617" s="139">
        <v>1.3280622645005869E-3</v>
      </c>
      <c r="T617" s="139">
        <v>0</v>
      </c>
      <c r="U617" s="139">
        <v>16996</v>
      </c>
      <c r="V617" s="139">
        <v>0</v>
      </c>
      <c r="W617" s="139">
        <v>13</v>
      </c>
      <c r="X617" s="139">
        <v>98314</v>
      </c>
      <c r="Y617" s="139">
        <v>1.3222938747279125E-4</v>
      </c>
      <c r="Z617" s="139">
        <v>0</v>
      </c>
      <c r="AA617" s="139">
        <v>28294</v>
      </c>
      <c r="AB617" s="143">
        <v>0</v>
      </c>
    </row>
    <row r="618" spans="1:28" x14ac:dyDescent="0.25">
      <c r="A618" s="137" t="s">
        <v>507</v>
      </c>
      <c r="B618" s="137" t="s">
        <v>19890</v>
      </c>
      <c r="C618" s="137" t="s">
        <v>22496</v>
      </c>
      <c r="D618" s="138" t="s">
        <v>21669</v>
      </c>
      <c r="E618" s="138">
        <v>0.02</v>
      </c>
      <c r="F618" s="140">
        <v>2.4418601760999998E-10</v>
      </c>
      <c r="G618" s="138">
        <v>1</v>
      </c>
      <c r="H618" s="141" t="s">
        <v>21678</v>
      </c>
      <c r="I618" s="134" t="s">
        <v>21679</v>
      </c>
      <c r="J618" s="138">
        <v>8.7275266189561882E-5</v>
      </c>
      <c r="K618" s="142">
        <v>108</v>
      </c>
      <c r="L618" s="142">
        <f>SUM(N618,Q618,T618,W618,Z618)</f>
        <v>13</v>
      </c>
      <c r="M618" s="142">
        <v>2</v>
      </c>
      <c r="N618" s="142">
        <v>0</v>
      </c>
      <c r="O618" s="142">
        <v>22704</v>
      </c>
      <c r="P618" s="142">
        <v>0</v>
      </c>
      <c r="Q618" s="142">
        <v>3</v>
      </c>
      <c r="R618" s="142">
        <v>34374</v>
      </c>
      <c r="S618" s="142">
        <v>8.7275266189561882E-5</v>
      </c>
      <c r="T618" s="142">
        <v>0</v>
      </c>
      <c r="U618" s="142">
        <v>19038</v>
      </c>
      <c r="V618" s="142">
        <v>0</v>
      </c>
      <c r="W618" s="142">
        <v>9</v>
      </c>
      <c r="X618" s="142">
        <v>116424</v>
      </c>
      <c r="Y618" s="142">
        <v>7.7303648732220167E-5</v>
      </c>
      <c r="Z618" s="142">
        <v>1</v>
      </c>
      <c r="AA618" s="142">
        <v>29534</v>
      </c>
      <c r="AB618" s="147">
        <v>3.3859280828999997E-5</v>
      </c>
    </row>
    <row r="619" spans="1:28" x14ac:dyDescent="0.25">
      <c r="A619" s="137" t="s">
        <v>507</v>
      </c>
      <c r="B619" s="137" t="s">
        <v>22497</v>
      </c>
      <c r="C619" s="137" t="s">
        <v>22498</v>
      </c>
      <c r="D619" s="138" t="s">
        <v>21669</v>
      </c>
      <c r="E619" s="138">
        <v>0.02</v>
      </c>
      <c r="F619" s="138">
        <v>8.2893064103000003E-3</v>
      </c>
      <c r="G619" s="138">
        <v>2</v>
      </c>
      <c r="H619" s="138" t="s">
        <v>21675</v>
      </c>
      <c r="I619" s="134" t="s">
        <v>21676</v>
      </c>
      <c r="J619" s="138"/>
      <c r="K619" s="144"/>
      <c r="L619" s="144"/>
      <c r="M619" s="144"/>
      <c r="N619" s="144"/>
      <c r="O619" s="144"/>
      <c r="P619" s="144"/>
      <c r="Q619" s="144"/>
      <c r="R619" s="144"/>
      <c r="S619" s="144"/>
      <c r="T619" s="144"/>
      <c r="U619" s="144"/>
      <c r="V619" s="144"/>
      <c r="W619" s="144"/>
      <c r="X619" s="144"/>
      <c r="Y619" s="144"/>
      <c r="Z619" s="144"/>
      <c r="AA619" s="144"/>
      <c r="AB619" s="139" t="s">
        <v>555</v>
      </c>
    </row>
    <row r="620" spans="1:28" x14ac:dyDescent="0.25">
      <c r="A620" s="137" t="s">
        <v>507</v>
      </c>
      <c r="B620" s="137" t="s">
        <v>21356</v>
      </c>
      <c r="C620" s="137" t="s">
        <v>555</v>
      </c>
      <c r="D620" s="138" t="s">
        <v>21669</v>
      </c>
      <c r="E620" s="138">
        <v>0.34</v>
      </c>
      <c r="F620" s="140">
        <v>1.1650955147999999E-106</v>
      </c>
      <c r="G620" s="138">
        <v>1</v>
      </c>
      <c r="H620" s="141" t="s">
        <v>21678</v>
      </c>
      <c r="I620" s="138" t="s">
        <v>21682</v>
      </c>
      <c r="J620" s="138">
        <v>2.6356500315132068E-3</v>
      </c>
      <c r="K620" s="139">
        <v>765</v>
      </c>
      <c r="L620" s="142">
        <f>SUM(N620,Q620,T620,W620,Z620)</f>
        <v>456</v>
      </c>
      <c r="M620" s="139">
        <v>3</v>
      </c>
      <c r="N620" s="139">
        <v>13</v>
      </c>
      <c r="O620" s="139">
        <v>22702</v>
      </c>
      <c r="P620" s="139">
        <v>5.7263677209056472E-4</v>
      </c>
      <c r="Q620" s="139">
        <v>92</v>
      </c>
      <c r="R620" s="139">
        <v>34906</v>
      </c>
      <c r="S620" s="139">
        <v>2.6356500315132068E-3</v>
      </c>
      <c r="T620" s="139">
        <v>4</v>
      </c>
      <c r="U620" s="139">
        <v>19108</v>
      </c>
      <c r="V620" s="139">
        <v>2.0933640360058616E-4</v>
      </c>
      <c r="W620" s="139">
        <v>291</v>
      </c>
      <c r="X620" s="139">
        <v>116910</v>
      </c>
      <c r="Y620" s="139">
        <v>2.489094175006415E-3</v>
      </c>
      <c r="Z620" s="139">
        <v>56</v>
      </c>
      <c r="AA620" s="139">
        <v>29862</v>
      </c>
      <c r="AB620" s="143">
        <v>1.8752930145E-3</v>
      </c>
    </row>
    <row r="621" spans="1:28" x14ac:dyDescent="0.25">
      <c r="A621" s="137" t="s">
        <v>507</v>
      </c>
      <c r="B621" s="137" t="s">
        <v>19898</v>
      </c>
      <c r="C621" s="137" t="s">
        <v>22499</v>
      </c>
      <c r="D621" s="138" t="s">
        <v>21669</v>
      </c>
      <c r="E621" s="138">
        <v>0.5</v>
      </c>
      <c r="F621" s="140">
        <v>2.6608280664999999E-5</v>
      </c>
      <c r="G621" s="138">
        <v>1</v>
      </c>
      <c r="H621" s="138" t="s">
        <v>21675</v>
      </c>
      <c r="I621" s="138" t="s">
        <v>21682</v>
      </c>
      <c r="J621" s="138">
        <v>1.9047619047999999E-3</v>
      </c>
      <c r="K621" s="139">
        <v>61</v>
      </c>
      <c r="L621" s="142">
        <f>SUM(N621,Q621,T621,W621,Z621)</f>
        <v>59</v>
      </c>
      <c r="M621" s="139">
        <v>1</v>
      </c>
      <c r="N621" s="139">
        <v>0</v>
      </c>
      <c r="O621" s="139">
        <v>23156</v>
      </c>
      <c r="P621" s="139">
        <v>0</v>
      </c>
      <c r="Q621" s="139">
        <v>0</v>
      </c>
      <c r="R621" s="139">
        <v>34980</v>
      </c>
      <c r="S621" s="139">
        <v>0</v>
      </c>
      <c r="T621" s="139">
        <v>0</v>
      </c>
      <c r="U621" s="139">
        <v>19218</v>
      </c>
      <c r="V621" s="139">
        <v>0</v>
      </c>
      <c r="W621" s="139">
        <v>1</v>
      </c>
      <c r="X621" s="139">
        <v>117494</v>
      </c>
      <c r="Y621" s="139">
        <v>8.5110729058505109E-6</v>
      </c>
      <c r="Z621" s="139">
        <v>58</v>
      </c>
      <c r="AA621" s="139">
        <v>30450</v>
      </c>
      <c r="AB621" s="143">
        <v>1.9047619047999999E-3</v>
      </c>
    </row>
    <row r="622" spans="1:28" x14ac:dyDescent="0.25">
      <c r="A622" s="137" t="s">
        <v>507</v>
      </c>
      <c r="B622" s="137" t="s">
        <v>22500</v>
      </c>
      <c r="C622" s="137" t="s">
        <v>555</v>
      </c>
      <c r="D622" s="138" t="s">
        <v>21697</v>
      </c>
      <c r="E622" s="138">
        <v>0.97</v>
      </c>
      <c r="F622" s="138">
        <v>0.99460680743999996</v>
      </c>
      <c r="G622" s="138">
        <v>5</v>
      </c>
      <c r="H622" s="138" t="s">
        <v>21675</v>
      </c>
      <c r="I622" s="134" t="s">
        <v>21676</v>
      </c>
      <c r="J622" s="138"/>
      <c r="K622" s="144"/>
      <c r="L622" s="144"/>
      <c r="M622" s="144"/>
      <c r="N622" s="144"/>
      <c r="O622" s="144"/>
      <c r="P622" s="144"/>
      <c r="Q622" s="144"/>
      <c r="R622" s="144"/>
      <c r="S622" s="144"/>
      <c r="T622" s="144"/>
      <c r="U622" s="144"/>
      <c r="V622" s="144"/>
      <c r="W622" s="144"/>
      <c r="X622" s="144"/>
      <c r="Y622" s="144"/>
      <c r="Z622" s="144"/>
      <c r="AA622" s="144"/>
      <c r="AB622" s="139" t="s">
        <v>555</v>
      </c>
    </row>
    <row r="623" spans="1:28" x14ac:dyDescent="0.25">
      <c r="A623" s="137" t="s">
        <v>507</v>
      </c>
      <c r="B623" s="137" t="s">
        <v>22501</v>
      </c>
      <c r="C623" s="137" t="s">
        <v>22502</v>
      </c>
      <c r="D623" s="138" t="s">
        <v>21669</v>
      </c>
      <c r="E623" s="138">
        <v>0.02</v>
      </c>
      <c r="F623" s="140">
        <v>2.3797855050999999E-4</v>
      </c>
      <c r="G623" s="138">
        <v>1</v>
      </c>
      <c r="H623" s="138" t="s">
        <v>21675</v>
      </c>
      <c r="I623" s="134" t="s">
        <v>21679</v>
      </c>
      <c r="J623" s="138">
        <v>2.9392745870319205E-5</v>
      </c>
      <c r="K623" s="142">
        <v>2</v>
      </c>
      <c r="L623" s="142">
        <f>SUM(N623,Q623,T623,W623,Z623)</f>
        <v>2</v>
      </c>
      <c r="M623" s="142">
        <v>0</v>
      </c>
      <c r="N623" s="142">
        <v>0</v>
      </c>
      <c r="O623" s="142">
        <v>14854</v>
      </c>
      <c r="P623" s="142">
        <v>0</v>
      </c>
      <c r="Q623" s="142">
        <v>1</v>
      </c>
      <c r="R623" s="142">
        <v>34022</v>
      </c>
      <c r="S623" s="142">
        <v>2.9392745870319205E-5</v>
      </c>
      <c r="T623" s="142">
        <v>0</v>
      </c>
      <c r="U623" s="142">
        <v>17634</v>
      </c>
      <c r="V623" s="142">
        <v>0</v>
      </c>
      <c r="W623" s="142">
        <v>1</v>
      </c>
      <c r="X623" s="142">
        <v>102264</v>
      </c>
      <c r="Y623" s="142">
        <v>9.7786122193538296E-6</v>
      </c>
      <c r="Z623" s="142">
        <v>0</v>
      </c>
      <c r="AA623" s="142">
        <v>30270</v>
      </c>
      <c r="AB623" s="143">
        <v>0</v>
      </c>
    </row>
    <row r="624" spans="1:28" x14ac:dyDescent="0.25">
      <c r="A624" s="137" t="s">
        <v>507</v>
      </c>
      <c r="B624" s="137" t="s">
        <v>22503</v>
      </c>
      <c r="C624" s="137" t="s">
        <v>22504</v>
      </c>
      <c r="D624" s="138" t="s">
        <v>21669</v>
      </c>
      <c r="E624" s="138">
        <v>0.02</v>
      </c>
      <c r="F624" s="138">
        <v>9.1900735051E-3</v>
      </c>
      <c r="G624" s="138">
        <v>2</v>
      </c>
      <c r="H624" s="138" t="s">
        <v>21675</v>
      </c>
      <c r="I624" s="134" t="s">
        <v>21676</v>
      </c>
      <c r="J624" s="138"/>
      <c r="K624" s="144"/>
      <c r="L624" s="144"/>
      <c r="M624" s="144"/>
      <c r="N624" s="144"/>
      <c r="O624" s="144"/>
      <c r="P624" s="144"/>
      <c r="Q624" s="144"/>
      <c r="R624" s="144"/>
      <c r="S624" s="144"/>
      <c r="T624" s="144"/>
      <c r="U624" s="144"/>
      <c r="V624" s="144"/>
      <c r="W624" s="144"/>
      <c r="X624" s="144"/>
      <c r="Y624" s="144"/>
      <c r="Z624" s="144"/>
      <c r="AA624" s="144"/>
      <c r="AB624" s="139" t="s">
        <v>555</v>
      </c>
    </row>
    <row r="625" spans="1:28" x14ac:dyDescent="0.25">
      <c r="A625" s="137" t="s">
        <v>507</v>
      </c>
      <c r="B625" s="137" t="s">
        <v>22505</v>
      </c>
      <c r="C625" s="137" t="s">
        <v>22506</v>
      </c>
      <c r="D625" s="138" t="s">
        <v>21669</v>
      </c>
      <c r="E625" s="138">
        <v>0.02</v>
      </c>
      <c r="F625" s="138">
        <v>8.2893064103000003E-3</v>
      </c>
      <c r="G625" s="138">
        <v>2</v>
      </c>
      <c r="H625" s="138" t="s">
        <v>21675</v>
      </c>
      <c r="I625" s="134" t="s">
        <v>21676</v>
      </c>
      <c r="J625" s="138"/>
      <c r="K625" s="144"/>
      <c r="L625" s="144"/>
      <c r="M625" s="144"/>
      <c r="N625" s="144"/>
      <c r="O625" s="144"/>
      <c r="P625" s="144"/>
      <c r="Q625" s="144"/>
      <c r="R625" s="144"/>
      <c r="S625" s="144"/>
      <c r="T625" s="144"/>
      <c r="U625" s="144"/>
      <c r="V625" s="144"/>
      <c r="W625" s="144"/>
      <c r="X625" s="144"/>
      <c r="Y625" s="144"/>
      <c r="Z625" s="144"/>
      <c r="AA625" s="144"/>
      <c r="AB625" s="139" t="s">
        <v>555</v>
      </c>
    </row>
    <row r="626" spans="1:28" x14ac:dyDescent="0.25">
      <c r="A626" s="137" t="s">
        <v>507</v>
      </c>
      <c r="B626" s="137" t="s">
        <v>22507</v>
      </c>
      <c r="C626" s="137" t="s">
        <v>555</v>
      </c>
      <c r="D626" s="138" t="s">
        <v>21669</v>
      </c>
      <c r="E626" s="138">
        <v>0.02</v>
      </c>
      <c r="F626" s="138">
        <v>1.8267792193E-3</v>
      </c>
      <c r="G626" s="138">
        <v>2</v>
      </c>
      <c r="H626" s="138" t="s">
        <v>21675</v>
      </c>
      <c r="I626" s="138" t="s">
        <v>21695</v>
      </c>
      <c r="J626" s="138">
        <v>6.7280453258E-4</v>
      </c>
      <c r="K626" s="142">
        <v>22</v>
      </c>
      <c r="L626" s="142">
        <f>SUM(N626,Q626,T626,W626,Z626)</f>
        <v>22</v>
      </c>
      <c r="M626" s="142">
        <v>0</v>
      </c>
      <c r="N626" s="142">
        <v>0</v>
      </c>
      <c r="O626" s="142">
        <v>14274</v>
      </c>
      <c r="P626" s="142">
        <v>0</v>
      </c>
      <c r="Q626" s="142">
        <v>2</v>
      </c>
      <c r="R626" s="142">
        <v>32772</v>
      </c>
      <c r="S626" s="142">
        <v>6.1027706578786769E-5</v>
      </c>
      <c r="T626" s="142">
        <v>0</v>
      </c>
      <c r="U626" s="142">
        <v>17090</v>
      </c>
      <c r="V626" s="142">
        <v>0</v>
      </c>
      <c r="W626" s="142">
        <v>1</v>
      </c>
      <c r="X626" s="142">
        <v>97124</v>
      </c>
      <c r="Y626" s="142">
        <v>1.0296116304929781E-5</v>
      </c>
      <c r="Z626" s="142">
        <v>19</v>
      </c>
      <c r="AA626" s="142">
        <v>28240</v>
      </c>
      <c r="AB626" s="143">
        <v>6.7280453258E-4</v>
      </c>
    </row>
    <row r="627" spans="1:28" x14ac:dyDescent="0.25">
      <c r="A627" s="137" t="s">
        <v>507</v>
      </c>
      <c r="B627" s="137" t="s">
        <v>22508</v>
      </c>
      <c r="C627" s="137" t="s">
        <v>555</v>
      </c>
      <c r="D627" s="138" t="s">
        <v>21697</v>
      </c>
      <c r="E627" s="138">
        <v>0.34</v>
      </c>
      <c r="F627" s="138">
        <v>0.95545639332999999</v>
      </c>
      <c r="G627" s="138">
        <v>4</v>
      </c>
      <c r="H627" s="138" t="s">
        <v>21675</v>
      </c>
      <c r="I627" s="134" t="s">
        <v>21676</v>
      </c>
      <c r="J627" s="138"/>
      <c r="K627" s="144"/>
      <c r="L627" s="144"/>
      <c r="M627" s="144"/>
      <c r="N627" s="144"/>
      <c r="O627" s="144"/>
      <c r="P627" s="144"/>
      <c r="Q627" s="144"/>
      <c r="R627" s="144"/>
      <c r="S627" s="144"/>
      <c r="T627" s="144"/>
      <c r="U627" s="144"/>
      <c r="V627" s="144"/>
      <c r="W627" s="144"/>
      <c r="X627" s="144"/>
      <c r="Y627" s="144"/>
      <c r="Z627" s="144"/>
      <c r="AA627" s="144"/>
      <c r="AB627" s="139" t="s">
        <v>555</v>
      </c>
    </row>
    <row r="628" spans="1:28" x14ac:dyDescent="0.25">
      <c r="A628" s="137" t="s">
        <v>507</v>
      </c>
      <c r="B628" s="137" t="s">
        <v>31</v>
      </c>
      <c r="C628" s="137" t="s">
        <v>30</v>
      </c>
      <c r="D628" s="138" t="s">
        <v>21697</v>
      </c>
      <c r="E628" s="138">
        <v>0.34</v>
      </c>
      <c r="F628" s="138">
        <v>0.99903707692999999</v>
      </c>
      <c r="G628" s="138">
        <v>5</v>
      </c>
      <c r="H628" s="138" t="s">
        <v>21675</v>
      </c>
      <c r="I628" s="134" t="s">
        <v>21676</v>
      </c>
      <c r="J628" s="138"/>
      <c r="K628" s="144"/>
      <c r="L628" s="144"/>
      <c r="M628" s="144"/>
      <c r="N628" s="144"/>
      <c r="O628" s="144"/>
      <c r="P628" s="144"/>
      <c r="Q628" s="144"/>
      <c r="R628" s="144"/>
      <c r="S628" s="144"/>
      <c r="T628" s="144"/>
      <c r="U628" s="144"/>
      <c r="V628" s="144"/>
      <c r="W628" s="144"/>
      <c r="X628" s="144"/>
      <c r="Y628" s="144"/>
      <c r="Z628" s="144"/>
      <c r="AA628" s="144"/>
      <c r="AB628" s="139" t="s">
        <v>555</v>
      </c>
    </row>
    <row r="629" spans="1:28" x14ac:dyDescent="0.25">
      <c r="A629" s="137" t="s">
        <v>507</v>
      </c>
      <c r="B629" s="137" t="s">
        <v>22509</v>
      </c>
      <c r="C629" s="137" t="s">
        <v>555</v>
      </c>
      <c r="D629" s="138" t="s">
        <v>21697</v>
      </c>
      <c r="E629" s="138">
        <v>0.81</v>
      </c>
      <c r="F629" s="138">
        <v>0.99999535343000001</v>
      </c>
      <c r="G629" s="138">
        <v>5</v>
      </c>
      <c r="H629" s="138" t="s">
        <v>21675</v>
      </c>
      <c r="I629" s="134" t="s">
        <v>21676</v>
      </c>
      <c r="J629" s="138"/>
      <c r="K629" s="144"/>
      <c r="L629" s="144"/>
      <c r="M629" s="144"/>
      <c r="N629" s="144"/>
      <c r="O629" s="144"/>
      <c r="P629" s="144"/>
      <c r="Q629" s="144"/>
      <c r="R629" s="144"/>
      <c r="S629" s="144"/>
      <c r="T629" s="144"/>
      <c r="U629" s="144"/>
      <c r="V629" s="144"/>
      <c r="W629" s="144"/>
      <c r="X629" s="144"/>
      <c r="Y629" s="144"/>
      <c r="Z629" s="144"/>
      <c r="AA629" s="144"/>
      <c r="AB629" s="139" t="s">
        <v>555</v>
      </c>
    </row>
    <row r="630" spans="1:28" x14ac:dyDescent="0.25">
      <c r="A630" s="137" t="s">
        <v>507</v>
      </c>
      <c r="B630" s="137" t="s">
        <v>21365</v>
      </c>
      <c r="C630" s="137" t="s">
        <v>57</v>
      </c>
      <c r="D630" s="138" t="s">
        <v>21697</v>
      </c>
      <c r="E630" s="138">
        <v>0.97</v>
      </c>
      <c r="F630" s="138">
        <v>0.99141663788000001</v>
      </c>
      <c r="G630" s="138">
        <v>5</v>
      </c>
      <c r="H630" s="138" t="s">
        <v>21675</v>
      </c>
      <c r="I630" s="134" t="s">
        <v>21676</v>
      </c>
      <c r="J630" s="138"/>
      <c r="K630" s="144"/>
      <c r="L630" s="144"/>
      <c r="M630" s="144"/>
      <c r="N630" s="144"/>
      <c r="O630" s="144"/>
      <c r="P630" s="144"/>
      <c r="Q630" s="144"/>
      <c r="R630" s="144"/>
      <c r="S630" s="144"/>
      <c r="T630" s="144"/>
      <c r="U630" s="144"/>
      <c r="V630" s="144"/>
      <c r="W630" s="144"/>
      <c r="X630" s="144"/>
      <c r="Y630" s="144"/>
      <c r="Z630" s="144"/>
      <c r="AA630" s="144"/>
      <c r="AB630" s="139" t="s">
        <v>555</v>
      </c>
    </row>
    <row r="631" spans="1:28" x14ac:dyDescent="0.25">
      <c r="A631" s="137" t="s">
        <v>507</v>
      </c>
      <c r="B631" s="137" t="s">
        <v>22510</v>
      </c>
      <c r="C631" s="137" t="s">
        <v>555</v>
      </c>
      <c r="D631" s="138" t="s">
        <v>21669</v>
      </c>
      <c r="E631" s="138">
        <v>0.04</v>
      </c>
      <c r="F631" s="138">
        <v>3.9402494365999999E-3</v>
      </c>
      <c r="G631" s="138">
        <v>2</v>
      </c>
      <c r="H631" s="138" t="s">
        <v>21675</v>
      </c>
      <c r="I631" s="134" t="s">
        <v>21689</v>
      </c>
      <c r="J631" s="138">
        <v>6.480881399870383E-5</v>
      </c>
      <c r="K631" s="139">
        <v>1</v>
      </c>
      <c r="L631" s="142">
        <f>SUM(N631,Q631,T631,W631,Z631)</f>
        <v>1</v>
      </c>
      <c r="M631" s="139">
        <v>0</v>
      </c>
      <c r="N631" s="139">
        <v>0</v>
      </c>
      <c r="O631" s="139">
        <v>8714</v>
      </c>
      <c r="P631" s="139">
        <v>0</v>
      </c>
      <c r="Q631" s="139">
        <v>0</v>
      </c>
      <c r="R631" s="139">
        <v>848</v>
      </c>
      <c r="S631" s="139">
        <v>0</v>
      </c>
      <c r="T631" s="139">
        <v>0</v>
      </c>
      <c r="U631" s="139">
        <v>1558</v>
      </c>
      <c r="V631" s="139">
        <v>0</v>
      </c>
      <c r="W631" s="139">
        <v>1</v>
      </c>
      <c r="X631" s="139">
        <v>15430</v>
      </c>
      <c r="Y631" s="139">
        <v>6.480881399870383E-5</v>
      </c>
      <c r="Z631" s="139">
        <v>0</v>
      </c>
      <c r="AA631" s="139">
        <v>0</v>
      </c>
      <c r="AB631" s="139" t="s">
        <v>555</v>
      </c>
    </row>
    <row r="632" spans="1:28" x14ac:dyDescent="0.25">
      <c r="A632" s="137" t="s">
        <v>507</v>
      </c>
      <c r="B632" s="137" t="s">
        <v>21367</v>
      </c>
      <c r="C632" s="137" t="s">
        <v>555</v>
      </c>
      <c r="D632" s="138" t="s">
        <v>21697</v>
      </c>
      <c r="E632" s="138">
        <v>0.97</v>
      </c>
      <c r="F632" s="138">
        <v>0.99212736990999995</v>
      </c>
      <c r="G632" s="138">
        <v>5</v>
      </c>
      <c r="H632" s="138" t="s">
        <v>21675</v>
      </c>
      <c r="I632" s="134" t="s">
        <v>21676</v>
      </c>
      <c r="J632" s="138"/>
      <c r="K632" s="144"/>
      <c r="L632" s="144"/>
      <c r="M632" s="144"/>
      <c r="N632" s="144"/>
      <c r="O632" s="144"/>
      <c r="P632" s="144"/>
      <c r="Q632" s="144"/>
      <c r="R632" s="144"/>
      <c r="S632" s="144"/>
      <c r="T632" s="144"/>
      <c r="U632" s="144"/>
      <c r="V632" s="144"/>
      <c r="W632" s="144"/>
      <c r="X632" s="144"/>
      <c r="Y632" s="144"/>
      <c r="Z632" s="144"/>
      <c r="AA632" s="144"/>
      <c r="AB632" s="139" t="s">
        <v>555</v>
      </c>
    </row>
    <row r="633" spans="1:28" x14ac:dyDescent="0.25">
      <c r="A633" s="137" t="s">
        <v>507</v>
      </c>
      <c r="B633" s="137" t="s">
        <v>21373</v>
      </c>
      <c r="C633" s="137" t="s">
        <v>555</v>
      </c>
      <c r="D633" s="138" t="s">
        <v>21669</v>
      </c>
      <c r="E633" s="138">
        <v>0.02</v>
      </c>
      <c r="F633" s="140">
        <v>8.8255939045E-264</v>
      </c>
      <c r="G633" s="138">
        <v>1</v>
      </c>
      <c r="H633" s="138" t="s">
        <v>21675</v>
      </c>
      <c r="I633" s="138" t="s">
        <v>21682</v>
      </c>
      <c r="J633" s="138">
        <v>5.3150116670987813E-3</v>
      </c>
      <c r="K633" s="139">
        <v>105</v>
      </c>
      <c r="L633" s="142">
        <f>SUM(N633,Q633,T633,W633,Z633)</f>
        <v>97</v>
      </c>
      <c r="M633" s="139">
        <v>1</v>
      </c>
      <c r="N633" s="139">
        <v>11</v>
      </c>
      <c r="O633" s="139">
        <v>8716</v>
      </c>
      <c r="P633" s="139">
        <v>1.2620468104635153E-3</v>
      </c>
      <c r="Q633" s="139">
        <v>4</v>
      </c>
      <c r="R633" s="139">
        <v>848</v>
      </c>
      <c r="S633" s="139">
        <v>4.7169811320754715E-3</v>
      </c>
      <c r="T633" s="139">
        <v>0</v>
      </c>
      <c r="U633" s="139">
        <v>1560</v>
      </c>
      <c r="V633" s="139">
        <v>0</v>
      </c>
      <c r="W633" s="139">
        <v>82</v>
      </c>
      <c r="X633" s="139">
        <v>15428</v>
      </c>
      <c r="Y633" s="139">
        <v>5.3150116670987813E-3</v>
      </c>
      <c r="Z633" s="139">
        <v>0</v>
      </c>
      <c r="AA633" s="139">
        <v>0</v>
      </c>
      <c r="AB633" s="139" t="s">
        <v>555</v>
      </c>
    </row>
    <row r="634" spans="1:28" x14ac:dyDescent="0.25">
      <c r="A634" s="137" t="s">
        <v>507</v>
      </c>
      <c r="B634" s="137" t="s">
        <v>22511</v>
      </c>
      <c r="C634" s="137" t="s">
        <v>22512</v>
      </c>
      <c r="D634" s="138" t="s">
        <v>21669</v>
      </c>
      <c r="E634" s="138">
        <v>0.02</v>
      </c>
      <c r="F634" s="138">
        <v>4.8042375935000003E-3</v>
      </c>
      <c r="G634" s="138">
        <v>2</v>
      </c>
      <c r="H634" s="138" t="s">
        <v>21675</v>
      </c>
      <c r="I634" s="134" t="s">
        <v>21676</v>
      </c>
      <c r="J634" s="138"/>
      <c r="K634" s="144"/>
      <c r="L634" s="144"/>
      <c r="M634" s="144"/>
      <c r="N634" s="144"/>
      <c r="O634" s="144"/>
      <c r="P634" s="144"/>
      <c r="Q634" s="144"/>
      <c r="R634" s="144"/>
      <c r="S634" s="144"/>
      <c r="T634" s="144"/>
      <c r="U634" s="144"/>
      <c r="V634" s="144"/>
      <c r="W634" s="144"/>
      <c r="X634" s="144"/>
      <c r="Y634" s="144"/>
      <c r="Z634" s="144"/>
      <c r="AA634" s="144"/>
      <c r="AB634" s="139" t="s">
        <v>555</v>
      </c>
    </row>
    <row r="635" spans="1:28" x14ac:dyDescent="0.25">
      <c r="A635" s="137" t="s">
        <v>507</v>
      </c>
      <c r="B635" s="137" t="s">
        <v>22513</v>
      </c>
      <c r="C635" s="137" t="s">
        <v>22514</v>
      </c>
      <c r="D635" s="138" t="s">
        <v>21669</v>
      </c>
      <c r="E635" s="138">
        <v>0.02</v>
      </c>
      <c r="F635" s="138">
        <v>3.6081859924000001E-3</v>
      </c>
      <c r="G635" s="138">
        <v>2</v>
      </c>
      <c r="H635" s="138" t="s">
        <v>21675</v>
      </c>
      <c r="I635" s="138" t="s">
        <v>21695</v>
      </c>
      <c r="J635" s="138">
        <v>1.9731649566E-4</v>
      </c>
      <c r="K635" s="139">
        <v>13</v>
      </c>
      <c r="L635" s="142">
        <f>SUM(N635,Q635,T635,W635,Z635)</f>
        <v>13</v>
      </c>
      <c r="M635" s="139">
        <v>0</v>
      </c>
      <c r="N635" s="139">
        <v>0</v>
      </c>
      <c r="O635" s="139">
        <v>23426</v>
      </c>
      <c r="P635" s="139">
        <v>0</v>
      </c>
      <c r="Q635" s="139">
        <v>1</v>
      </c>
      <c r="R635" s="139">
        <v>35010</v>
      </c>
      <c r="S635" s="139">
        <v>2.8563267637817765E-5</v>
      </c>
      <c r="T635" s="139">
        <v>1</v>
      </c>
      <c r="U635" s="139">
        <v>19240</v>
      </c>
      <c r="V635" s="139">
        <v>5.1975051975051978E-5</v>
      </c>
      <c r="W635" s="139">
        <v>5</v>
      </c>
      <c r="X635" s="139">
        <v>117852</v>
      </c>
      <c r="Y635" s="139">
        <v>4.2426093744696735E-5</v>
      </c>
      <c r="Z635" s="139">
        <v>6</v>
      </c>
      <c r="AA635" s="139">
        <v>30408</v>
      </c>
      <c r="AB635" s="143">
        <v>1.9731649566E-4</v>
      </c>
    </row>
    <row r="636" spans="1:28" x14ac:dyDescent="0.25">
      <c r="A636" s="137" t="s">
        <v>507</v>
      </c>
      <c r="B636" s="137" t="s">
        <v>19902</v>
      </c>
      <c r="C636" s="137" t="s">
        <v>22515</v>
      </c>
      <c r="D636" s="138" t="s">
        <v>21669</v>
      </c>
      <c r="E636" s="138">
        <v>0.02</v>
      </c>
      <c r="F636" s="140">
        <v>7.8196752231E-4</v>
      </c>
      <c r="G636" s="138">
        <v>1</v>
      </c>
      <c r="H636" s="138" t="s">
        <v>21675</v>
      </c>
      <c r="I636" s="134" t="s">
        <v>21679</v>
      </c>
      <c r="J636" s="138">
        <v>6.7613252197430695E-5</v>
      </c>
      <c r="K636" s="139">
        <v>10</v>
      </c>
      <c r="L636" s="142">
        <f>SUM(N636,Q636,T636,W636,Z636)</f>
        <v>8</v>
      </c>
      <c r="M636" s="139">
        <v>0</v>
      </c>
      <c r="N636" s="139">
        <v>1</v>
      </c>
      <c r="O636" s="139">
        <v>14790</v>
      </c>
      <c r="P636" s="139">
        <v>6.7613252197430695E-5</v>
      </c>
      <c r="Q636" s="139">
        <v>1</v>
      </c>
      <c r="R636" s="139">
        <v>34186</v>
      </c>
      <c r="S636" s="139">
        <v>2.9251740478558473E-5</v>
      </c>
      <c r="T636" s="139">
        <v>0</v>
      </c>
      <c r="U636" s="139">
        <v>17686</v>
      </c>
      <c r="V636" s="139">
        <v>0</v>
      </c>
      <c r="W636" s="139">
        <v>6</v>
      </c>
      <c r="X636" s="139">
        <v>102472</v>
      </c>
      <c r="Y636" s="139">
        <v>5.8552580217034897E-5</v>
      </c>
      <c r="Z636" s="139">
        <v>0</v>
      </c>
      <c r="AA636" s="139">
        <v>30446</v>
      </c>
      <c r="AB636" s="143">
        <v>0</v>
      </c>
    </row>
    <row r="637" spans="1:28" x14ac:dyDescent="0.25">
      <c r="A637" s="137" t="s">
        <v>507</v>
      </c>
      <c r="B637" s="137" t="s">
        <v>22516</v>
      </c>
      <c r="C637" s="137" t="s">
        <v>22517</v>
      </c>
      <c r="D637" s="138" t="s">
        <v>21669</v>
      </c>
      <c r="E637" s="138">
        <v>0.02</v>
      </c>
      <c r="F637" s="138">
        <v>7.3003640163999996E-3</v>
      </c>
      <c r="G637" s="138">
        <v>2</v>
      </c>
      <c r="H637" s="138" t="s">
        <v>21675</v>
      </c>
      <c r="I637" s="134" t="s">
        <v>21676</v>
      </c>
      <c r="J637" s="138"/>
      <c r="K637" s="144"/>
      <c r="L637" s="144"/>
      <c r="M637" s="144"/>
      <c r="N637" s="144"/>
      <c r="O637" s="144"/>
      <c r="P637" s="144"/>
      <c r="Q637" s="144"/>
      <c r="R637" s="144"/>
      <c r="S637" s="144"/>
      <c r="T637" s="144"/>
      <c r="U637" s="144"/>
      <c r="V637" s="144"/>
      <c r="W637" s="144"/>
      <c r="X637" s="144"/>
      <c r="Y637" s="144"/>
      <c r="Z637" s="144"/>
      <c r="AA637" s="144"/>
      <c r="AB637" s="139" t="s">
        <v>555</v>
      </c>
    </row>
    <row r="638" spans="1:28" x14ac:dyDescent="0.25">
      <c r="A638" s="137" t="s">
        <v>507</v>
      </c>
      <c r="B638" s="137" t="s">
        <v>22518</v>
      </c>
      <c r="C638" s="137" t="s">
        <v>22519</v>
      </c>
      <c r="D638" s="138" t="s">
        <v>21669</v>
      </c>
      <c r="E638" s="138">
        <v>0.02</v>
      </c>
      <c r="F638" s="140">
        <v>3.3180838009000001E-7</v>
      </c>
      <c r="G638" s="138">
        <v>1</v>
      </c>
      <c r="H638" s="141" t="s">
        <v>21678</v>
      </c>
      <c r="I638" s="138" t="s">
        <v>21682</v>
      </c>
      <c r="J638" s="138">
        <v>5.7607590647238225E-3</v>
      </c>
      <c r="K638" s="139">
        <v>146</v>
      </c>
      <c r="L638" s="142">
        <f t="shared" ref="L638:L646" si="15">SUM(N638,Q638,T638,W638,Z638)</f>
        <v>145</v>
      </c>
      <c r="M638" s="139">
        <v>0</v>
      </c>
      <c r="N638" s="139">
        <v>136</v>
      </c>
      <c r="O638" s="139">
        <v>23608</v>
      </c>
      <c r="P638" s="139">
        <v>5.7607590647238225E-3</v>
      </c>
      <c r="Q638" s="139">
        <v>8</v>
      </c>
      <c r="R638" s="139">
        <v>35070</v>
      </c>
      <c r="S638" s="139">
        <v>2.2811519817507841E-4</v>
      </c>
      <c r="T638" s="139">
        <v>0</v>
      </c>
      <c r="U638" s="139">
        <v>19252</v>
      </c>
      <c r="V638" s="139">
        <v>0</v>
      </c>
      <c r="W638" s="139">
        <v>1</v>
      </c>
      <c r="X638" s="139">
        <v>117986</v>
      </c>
      <c r="Y638" s="139">
        <v>8.4755818486939131E-6</v>
      </c>
      <c r="Z638" s="139">
        <v>0</v>
      </c>
      <c r="AA638" s="139">
        <v>30520</v>
      </c>
      <c r="AB638" s="143">
        <v>0</v>
      </c>
    </row>
    <row r="639" spans="1:28" x14ac:dyDescent="0.25">
      <c r="A639" s="137" t="s">
        <v>507</v>
      </c>
      <c r="B639" s="137" t="s">
        <v>22520</v>
      </c>
      <c r="C639" s="137" t="s">
        <v>22521</v>
      </c>
      <c r="D639" s="138" t="s">
        <v>21669</v>
      </c>
      <c r="E639" s="138">
        <v>0.02</v>
      </c>
      <c r="F639" s="140">
        <v>1.8396335995E-4</v>
      </c>
      <c r="G639" s="138">
        <v>1</v>
      </c>
      <c r="H639" s="138" t="s">
        <v>21675</v>
      </c>
      <c r="I639" s="134" t="s">
        <v>21679</v>
      </c>
      <c r="J639" s="138">
        <v>8.5489570272426769E-5</v>
      </c>
      <c r="K639" s="139">
        <v>5</v>
      </c>
      <c r="L639" s="142">
        <f t="shared" si="15"/>
        <v>5</v>
      </c>
      <c r="M639" s="139">
        <v>0</v>
      </c>
      <c r="N639" s="139">
        <v>0</v>
      </c>
      <c r="O639" s="139">
        <v>23610</v>
      </c>
      <c r="P639" s="139">
        <v>0</v>
      </c>
      <c r="Q639" s="139">
        <v>3</v>
      </c>
      <c r="R639" s="139">
        <v>35092</v>
      </c>
      <c r="S639" s="139">
        <v>8.5489570272426769E-5</v>
      </c>
      <c r="T639" s="139">
        <v>0</v>
      </c>
      <c r="U639" s="139">
        <v>19252</v>
      </c>
      <c r="V639" s="139">
        <v>0</v>
      </c>
      <c r="W639" s="139">
        <v>2</v>
      </c>
      <c r="X639" s="139">
        <v>118032</v>
      </c>
      <c r="Y639" s="139">
        <v>1.6944557408160498E-5</v>
      </c>
      <c r="Z639" s="139">
        <v>0</v>
      </c>
      <c r="AA639" s="139">
        <v>30522</v>
      </c>
      <c r="AB639" s="143">
        <v>0</v>
      </c>
    </row>
    <row r="640" spans="1:28" x14ac:dyDescent="0.25">
      <c r="A640" s="137" t="s">
        <v>507</v>
      </c>
      <c r="B640" s="137" t="s">
        <v>22522</v>
      </c>
      <c r="C640" s="137" t="s">
        <v>22523</v>
      </c>
      <c r="D640" s="138" t="s">
        <v>21669</v>
      </c>
      <c r="E640" s="138">
        <v>0.03</v>
      </c>
      <c r="F640" s="140">
        <v>2.5994191631999999E-4</v>
      </c>
      <c r="G640" s="138">
        <v>1</v>
      </c>
      <c r="H640" s="138" t="s">
        <v>21675</v>
      </c>
      <c r="I640" s="134" t="s">
        <v>21679</v>
      </c>
      <c r="J640" s="138">
        <v>4.8722496150922801E-5</v>
      </c>
      <c r="K640" s="139">
        <v>15</v>
      </c>
      <c r="L640" s="142">
        <f t="shared" si="15"/>
        <v>5</v>
      </c>
      <c r="M640" s="139">
        <v>0</v>
      </c>
      <c r="N640" s="139">
        <v>0</v>
      </c>
      <c r="O640" s="139">
        <v>14894</v>
      </c>
      <c r="P640" s="139">
        <v>0</v>
      </c>
      <c r="Q640" s="139">
        <v>0</v>
      </c>
      <c r="R640" s="139">
        <v>34238</v>
      </c>
      <c r="S640" s="139">
        <v>0</v>
      </c>
      <c r="T640" s="139">
        <v>0</v>
      </c>
      <c r="U640" s="139">
        <v>17690</v>
      </c>
      <c r="V640" s="139">
        <v>0</v>
      </c>
      <c r="W640" s="139">
        <v>5</v>
      </c>
      <c r="X640" s="139">
        <v>102622</v>
      </c>
      <c r="Y640" s="139">
        <v>4.8722496150922801E-5</v>
      </c>
      <c r="Z640" s="139">
        <v>0</v>
      </c>
      <c r="AA640" s="139">
        <v>30522</v>
      </c>
      <c r="AB640" s="143">
        <v>0</v>
      </c>
    </row>
    <row r="641" spans="1:28" x14ac:dyDescent="0.25">
      <c r="A641" s="137" t="s">
        <v>507</v>
      </c>
      <c r="B641" s="137" t="s">
        <v>22524</v>
      </c>
      <c r="C641" s="137" t="s">
        <v>22525</v>
      </c>
      <c r="D641" s="138" t="s">
        <v>21669</v>
      </c>
      <c r="E641" s="138">
        <v>0.03</v>
      </c>
      <c r="F641" s="140">
        <v>2.3389356494999999E-4</v>
      </c>
      <c r="G641" s="138">
        <v>1</v>
      </c>
      <c r="H641" s="141" t="s">
        <v>21678</v>
      </c>
      <c r="I641" s="138" t="s">
        <v>21695</v>
      </c>
      <c r="J641" s="138">
        <v>1.1316057485572027E-4</v>
      </c>
      <c r="K641" s="139">
        <v>3</v>
      </c>
      <c r="L641" s="142">
        <f t="shared" si="15"/>
        <v>2</v>
      </c>
      <c r="M641" s="139">
        <v>0</v>
      </c>
      <c r="N641" s="139">
        <v>0</v>
      </c>
      <c r="O641" s="139">
        <v>14900</v>
      </c>
      <c r="P641" s="139">
        <v>0</v>
      </c>
      <c r="Q641" s="139">
        <v>0</v>
      </c>
      <c r="R641" s="139">
        <v>34254</v>
      </c>
      <c r="S641" s="139">
        <v>0</v>
      </c>
      <c r="T641" s="139">
        <v>2</v>
      </c>
      <c r="U641" s="139">
        <v>17674</v>
      </c>
      <c r="V641" s="139">
        <v>1.1316057485572027E-4</v>
      </c>
      <c r="W641" s="139">
        <v>0</v>
      </c>
      <c r="X641" s="139">
        <v>102568</v>
      </c>
      <c r="Y641" s="139">
        <v>0</v>
      </c>
      <c r="Z641" s="139">
        <v>0</v>
      </c>
      <c r="AA641" s="139">
        <v>30520</v>
      </c>
      <c r="AB641" s="143">
        <v>0</v>
      </c>
    </row>
    <row r="642" spans="1:28" x14ac:dyDescent="0.25">
      <c r="A642" s="137" t="s">
        <v>507</v>
      </c>
      <c r="B642" s="137" t="s">
        <v>20706</v>
      </c>
      <c r="C642" s="137" t="s">
        <v>20707</v>
      </c>
      <c r="D642" s="138" t="s">
        <v>21669</v>
      </c>
      <c r="E642" s="138">
        <v>0.03</v>
      </c>
      <c r="F642" s="140">
        <v>5.2051956554000001E-8</v>
      </c>
      <c r="G642" s="138">
        <v>1</v>
      </c>
      <c r="H642" s="141" t="s">
        <v>21678</v>
      </c>
      <c r="I642" s="138" t="s">
        <v>21773</v>
      </c>
      <c r="J642" s="138">
        <v>9.7606684105727569E-6</v>
      </c>
      <c r="K642" s="139">
        <v>1</v>
      </c>
      <c r="L642" s="142">
        <f t="shared" si="15"/>
        <v>1</v>
      </c>
      <c r="M642" s="139">
        <v>0</v>
      </c>
      <c r="N642" s="139">
        <v>0</v>
      </c>
      <c r="O642" s="139">
        <v>14866</v>
      </c>
      <c r="P642" s="139">
        <v>0</v>
      </c>
      <c r="Q642" s="139">
        <v>0</v>
      </c>
      <c r="R642" s="139">
        <v>34220</v>
      </c>
      <c r="S642" s="139">
        <v>0</v>
      </c>
      <c r="T642" s="139">
        <v>0</v>
      </c>
      <c r="U642" s="139">
        <v>17678</v>
      </c>
      <c r="V642" s="139">
        <v>0</v>
      </c>
      <c r="W642" s="139">
        <v>1</v>
      </c>
      <c r="X642" s="139">
        <v>102452</v>
      </c>
      <c r="Y642" s="139">
        <v>9.7606684105727569E-6</v>
      </c>
      <c r="Z642" s="139">
        <v>0</v>
      </c>
      <c r="AA642" s="139">
        <v>30494</v>
      </c>
      <c r="AB642" s="143">
        <v>0</v>
      </c>
    </row>
    <row r="643" spans="1:28" x14ac:dyDescent="0.25">
      <c r="A643" s="137" t="s">
        <v>507</v>
      </c>
      <c r="B643" s="137" t="s">
        <v>21375</v>
      </c>
      <c r="C643" s="137" t="s">
        <v>555</v>
      </c>
      <c r="D643" s="138" t="s">
        <v>21669</v>
      </c>
      <c r="E643" s="138">
        <v>0.02</v>
      </c>
      <c r="F643" s="138">
        <v>2.0095591566999999E-3</v>
      </c>
      <c r="G643" s="138">
        <v>2</v>
      </c>
      <c r="H643" s="138" t="s">
        <v>21675</v>
      </c>
      <c r="I643" s="138" t="s">
        <v>21773</v>
      </c>
      <c r="J643" s="138">
        <v>9.8150838208158295E-6</v>
      </c>
      <c r="K643" s="142">
        <v>1</v>
      </c>
      <c r="L643" s="142">
        <f t="shared" si="15"/>
        <v>1</v>
      </c>
      <c r="M643" s="142">
        <v>0</v>
      </c>
      <c r="N643" s="142">
        <v>0</v>
      </c>
      <c r="O643" s="142">
        <v>14730</v>
      </c>
      <c r="P643" s="142">
        <v>0</v>
      </c>
      <c r="Q643" s="142">
        <v>0</v>
      </c>
      <c r="R643" s="142">
        <v>34186</v>
      </c>
      <c r="S643" s="142">
        <v>0</v>
      </c>
      <c r="T643" s="142">
        <v>0</v>
      </c>
      <c r="U643" s="142">
        <v>17648</v>
      </c>
      <c r="V643" s="142">
        <v>0</v>
      </c>
      <c r="W643" s="142">
        <v>1</v>
      </c>
      <c r="X643" s="142">
        <v>101884</v>
      </c>
      <c r="Y643" s="142">
        <v>9.8150838208158295E-6</v>
      </c>
      <c r="Z643" s="142">
        <v>0</v>
      </c>
      <c r="AA643" s="142">
        <v>30438</v>
      </c>
      <c r="AB643" s="143">
        <v>0</v>
      </c>
    </row>
    <row r="644" spans="1:28" x14ac:dyDescent="0.25">
      <c r="A644" s="137" t="s">
        <v>507</v>
      </c>
      <c r="B644" s="137" t="s">
        <v>21374</v>
      </c>
      <c r="C644" s="137" t="s">
        <v>555</v>
      </c>
      <c r="D644" s="138" t="s">
        <v>21669</v>
      </c>
      <c r="E644" s="138">
        <v>0.34</v>
      </c>
      <c r="F644" s="138">
        <v>9.8826112444999996E-3</v>
      </c>
      <c r="G644" s="138">
        <v>2</v>
      </c>
      <c r="H644" s="138" t="s">
        <v>21675</v>
      </c>
      <c r="I644" s="138" t="s">
        <v>21682</v>
      </c>
      <c r="J644" s="138">
        <v>2.301005624680416E-3</v>
      </c>
      <c r="K644" s="139">
        <v>73</v>
      </c>
      <c r="L644" s="142">
        <f t="shared" si="15"/>
        <v>70</v>
      </c>
      <c r="M644" s="139">
        <v>0</v>
      </c>
      <c r="N644" s="139">
        <v>54</v>
      </c>
      <c r="O644" s="139">
        <v>23468</v>
      </c>
      <c r="P644" s="139">
        <v>2.301005624680416E-3</v>
      </c>
      <c r="Q644" s="139">
        <v>9</v>
      </c>
      <c r="R644" s="139">
        <v>35056</v>
      </c>
      <c r="S644" s="139">
        <v>2.5673208580556824E-4</v>
      </c>
      <c r="T644" s="139">
        <v>0</v>
      </c>
      <c r="U644" s="139">
        <v>19208</v>
      </c>
      <c r="V644" s="139">
        <v>0</v>
      </c>
      <c r="W644" s="139">
        <v>5</v>
      </c>
      <c r="X644" s="139">
        <v>117486</v>
      </c>
      <c r="Y644" s="139">
        <v>4.2558262261035359E-5</v>
      </c>
      <c r="Z644" s="139">
        <v>2</v>
      </c>
      <c r="AA644" s="139">
        <v>30476</v>
      </c>
      <c r="AB644" s="147">
        <v>6.5625410158999994E-5</v>
      </c>
    </row>
    <row r="645" spans="1:28" x14ac:dyDescent="0.25">
      <c r="A645" s="137" t="s">
        <v>507</v>
      </c>
      <c r="B645" s="137" t="s">
        <v>21376</v>
      </c>
      <c r="C645" s="137" t="s">
        <v>555</v>
      </c>
      <c r="D645" s="138" t="s">
        <v>21669</v>
      </c>
      <c r="E645" s="138">
        <v>0.04</v>
      </c>
      <c r="F645" s="140">
        <v>8.3061879479999999E-4</v>
      </c>
      <c r="G645" s="138">
        <v>1</v>
      </c>
      <c r="H645" s="141" t="s">
        <v>21678</v>
      </c>
      <c r="I645" s="138" t="s">
        <v>21773</v>
      </c>
      <c r="J645" s="138">
        <v>9.7625741955638859E-6</v>
      </c>
      <c r="K645" s="139">
        <v>1</v>
      </c>
      <c r="L645" s="142">
        <f t="shared" si="15"/>
        <v>1</v>
      </c>
      <c r="M645" s="139">
        <v>0</v>
      </c>
      <c r="N645" s="139">
        <v>0</v>
      </c>
      <c r="O645" s="139">
        <v>14694</v>
      </c>
      <c r="P645" s="139">
        <v>0</v>
      </c>
      <c r="Q645" s="139">
        <v>0</v>
      </c>
      <c r="R645" s="139">
        <v>34226</v>
      </c>
      <c r="S645" s="139">
        <v>0</v>
      </c>
      <c r="T645" s="139">
        <v>0</v>
      </c>
      <c r="U645" s="139">
        <v>17690</v>
      </c>
      <c r="V645" s="139">
        <v>0</v>
      </c>
      <c r="W645" s="139">
        <v>1</v>
      </c>
      <c r="X645" s="139">
        <v>102432</v>
      </c>
      <c r="Y645" s="139">
        <v>9.7625741955638859E-6</v>
      </c>
      <c r="Z645" s="139">
        <v>0</v>
      </c>
      <c r="AA645" s="139">
        <v>30490</v>
      </c>
      <c r="AB645" s="143">
        <v>0</v>
      </c>
    </row>
    <row r="646" spans="1:28" x14ac:dyDescent="0.25">
      <c r="A646" s="137" t="s">
        <v>507</v>
      </c>
      <c r="B646" s="137" t="s">
        <v>20710</v>
      </c>
      <c r="C646" s="137" t="s">
        <v>20711</v>
      </c>
      <c r="D646" s="138" t="s">
        <v>21669</v>
      </c>
      <c r="E646" s="138">
        <v>0.03</v>
      </c>
      <c r="F646" s="138">
        <v>1.1027229011000001E-2</v>
      </c>
      <c r="G646" s="138">
        <v>2</v>
      </c>
      <c r="H646" s="138" t="s">
        <v>21675</v>
      </c>
      <c r="I646" s="134" t="s">
        <v>21679</v>
      </c>
      <c r="J646" s="138">
        <v>3.8967364831953237E-5</v>
      </c>
      <c r="K646" s="139">
        <v>4</v>
      </c>
      <c r="L646" s="142">
        <f t="shared" si="15"/>
        <v>4</v>
      </c>
      <c r="M646" s="139">
        <v>0</v>
      </c>
      <c r="N646" s="139">
        <v>0</v>
      </c>
      <c r="O646" s="139">
        <v>14896</v>
      </c>
      <c r="P646" s="139">
        <v>0</v>
      </c>
      <c r="Q646" s="139">
        <v>0</v>
      </c>
      <c r="R646" s="139">
        <v>34244</v>
      </c>
      <c r="S646" s="139">
        <v>0</v>
      </c>
      <c r="T646" s="139">
        <v>0</v>
      </c>
      <c r="U646" s="139">
        <v>17692</v>
      </c>
      <c r="V646" s="139">
        <v>0</v>
      </c>
      <c r="W646" s="139">
        <v>4</v>
      </c>
      <c r="X646" s="139">
        <v>102650</v>
      </c>
      <c r="Y646" s="139">
        <v>3.8967364831953237E-5</v>
      </c>
      <c r="Z646" s="139">
        <v>0</v>
      </c>
      <c r="AA646" s="139">
        <v>30522</v>
      </c>
      <c r="AB646" s="143">
        <v>0</v>
      </c>
    </row>
    <row r="647" spans="1:28" x14ac:dyDescent="0.25">
      <c r="A647" s="137" t="s">
        <v>507</v>
      </c>
      <c r="B647" s="137" t="s">
        <v>22526</v>
      </c>
      <c r="C647" s="137" t="s">
        <v>22527</v>
      </c>
      <c r="D647" s="138" t="s">
        <v>21669</v>
      </c>
      <c r="E647" s="138">
        <v>0.03</v>
      </c>
      <c r="F647" s="138">
        <v>1.4348104473000001E-2</v>
      </c>
      <c r="G647" s="138">
        <v>2</v>
      </c>
      <c r="H647" s="138" t="s">
        <v>21675</v>
      </c>
      <c r="I647" s="134" t="s">
        <v>21676</v>
      </c>
      <c r="J647" s="138"/>
      <c r="K647" s="144"/>
      <c r="L647" s="144"/>
      <c r="M647" s="144"/>
      <c r="N647" s="144"/>
      <c r="O647" s="144"/>
      <c r="P647" s="144"/>
      <c r="Q647" s="144"/>
      <c r="R647" s="144"/>
      <c r="S647" s="144"/>
      <c r="T647" s="144"/>
      <c r="U647" s="144"/>
      <c r="V647" s="144"/>
      <c r="W647" s="144"/>
      <c r="X647" s="144"/>
      <c r="Y647" s="144"/>
      <c r="Z647" s="144"/>
      <c r="AA647" s="144"/>
      <c r="AB647" s="139" t="s">
        <v>555</v>
      </c>
    </row>
    <row r="648" spans="1:28" x14ac:dyDescent="0.25">
      <c r="A648" s="137" t="s">
        <v>507</v>
      </c>
      <c r="B648" s="137" t="s">
        <v>22528</v>
      </c>
      <c r="C648" s="137" t="s">
        <v>22529</v>
      </c>
      <c r="D648" s="138" t="s">
        <v>21669</v>
      </c>
      <c r="E648" s="138">
        <v>0.03</v>
      </c>
      <c r="F648" s="138">
        <v>9.4879978360999997E-3</v>
      </c>
      <c r="G648" s="138">
        <v>2</v>
      </c>
      <c r="H648" s="138" t="s">
        <v>21675</v>
      </c>
      <c r="I648" s="138" t="s">
        <v>21773</v>
      </c>
      <c r="J648" s="138">
        <v>9.7367191151269663E-6</v>
      </c>
      <c r="K648" s="139">
        <v>1</v>
      </c>
      <c r="L648" s="142">
        <f>SUM(N648,Q648,T648,W648,Z648)</f>
        <v>1</v>
      </c>
      <c r="M648" s="139">
        <v>0</v>
      </c>
      <c r="N648" s="139">
        <v>0</v>
      </c>
      <c r="O648" s="139">
        <v>14902</v>
      </c>
      <c r="P648" s="139">
        <v>0</v>
      </c>
      <c r="Q648" s="139">
        <v>0</v>
      </c>
      <c r="R648" s="139">
        <v>34260</v>
      </c>
      <c r="S648" s="139">
        <v>0</v>
      </c>
      <c r="T648" s="139">
        <v>0</v>
      </c>
      <c r="U648" s="139">
        <v>17692</v>
      </c>
      <c r="V648" s="139">
        <v>0</v>
      </c>
      <c r="W648" s="139">
        <v>1</v>
      </c>
      <c r="X648" s="139">
        <v>102704</v>
      </c>
      <c r="Y648" s="139">
        <v>9.7367191151269663E-6</v>
      </c>
      <c r="Z648" s="139">
        <v>0</v>
      </c>
      <c r="AA648" s="139">
        <v>30524</v>
      </c>
      <c r="AB648" s="143">
        <v>0</v>
      </c>
    </row>
    <row r="649" spans="1:28" x14ac:dyDescent="0.25">
      <c r="A649" s="137" t="s">
        <v>507</v>
      </c>
      <c r="B649" s="137" t="s">
        <v>21380</v>
      </c>
      <c r="C649" s="137" t="s">
        <v>22530</v>
      </c>
      <c r="D649" s="138" t="s">
        <v>21669</v>
      </c>
      <c r="E649" s="138">
        <v>0.03</v>
      </c>
      <c r="F649" s="140">
        <v>5.3988181306999998E-4</v>
      </c>
      <c r="G649" s="138">
        <v>1</v>
      </c>
      <c r="H649" s="138" t="s">
        <v>21675</v>
      </c>
      <c r="I649" s="138" t="s">
        <v>21695</v>
      </c>
      <c r="J649" s="138">
        <v>2.9486927461999998E-4</v>
      </c>
      <c r="K649" s="139">
        <v>16</v>
      </c>
      <c r="L649" s="142">
        <f>SUM(N649,Q649,T649,W649,Z649)</f>
        <v>16</v>
      </c>
      <c r="M649" s="139">
        <v>0</v>
      </c>
      <c r="N649" s="139">
        <v>0</v>
      </c>
      <c r="O649" s="139">
        <v>14900</v>
      </c>
      <c r="P649" s="139">
        <v>0</v>
      </c>
      <c r="Q649" s="139">
        <v>0</v>
      </c>
      <c r="R649" s="139">
        <v>34258</v>
      </c>
      <c r="S649" s="139">
        <v>0</v>
      </c>
      <c r="T649" s="139">
        <v>0</v>
      </c>
      <c r="U649" s="139">
        <v>17692</v>
      </c>
      <c r="V649" s="139">
        <v>0</v>
      </c>
      <c r="W649" s="139">
        <v>7</v>
      </c>
      <c r="X649" s="139">
        <v>102700</v>
      </c>
      <c r="Y649" s="139">
        <v>6.8159688412852964E-5</v>
      </c>
      <c r="Z649" s="139">
        <v>9</v>
      </c>
      <c r="AA649" s="139">
        <v>30522</v>
      </c>
      <c r="AB649" s="143">
        <v>2.9486927461999998E-4</v>
      </c>
    </row>
    <row r="650" spans="1:28" x14ac:dyDescent="0.25">
      <c r="A650" s="137" t="s">
        <v>507</v>
      </c>
      <c r="B650" s="137" t="s">
        <v>22531</v>
      </c>
      <c r="C650" s="137" t="s">
        <v>22532</v>
      </c>
      <c r="D650" s="138" t="s">
        <v>21669</v>
      </c>
      <c r="E650" s="138">
        <v>0.03</v>
      </c>
      <c r="F650" s="138">
        <v>1.1055770960000001E-2</v>
      </c>
      <c r="G650" s="138">
        <v>2</v>
      </c>
      <c r="H650" s="138" t="s">
        <v>21675</v>
      </c>
      <c r="I650" s="134" t="s">
        <v>21676</v>
      </c>
      <c r="J650" s="138"/>
      <c r="K650" s="146"/>
      <c r="L650" s="146"/>
      <c r="M650" s="146"/>
      <c r="N650" s="146"/>
      <c r="O650" s="146"/>
      <c r="P650" s="146"/>
      <c r="Q650" s="146"/>
      <c r="R650" s="146"/>
      <c r="S650" s="146"/>
      <c r="T650" s="146"/>
      <c r="U650" s="146"/>
      <c r="V650" s="146"/>
      <c r="W650" s="146"/>
      <c r="X650" s="146"/>
      <c r="Y650" s="146"/>
      <c r="Z650" s="146"/>
      <c r="AA650" s="146"/>
      <c r="AB650" s="139" t="s">
        <v>555</v>
      </c>
    </row>
    <row r="651" spans="1:28" x14ac:dyDescent="0.25">
      <c r="A651" s="137" t="s">
        <v>507</v>
      </c>
      <c r="B651" s="137" t="s">
        <v>21382</v>
      </c>
      <c r="C651" s="137" t="s">
        <v>57</v>
      </c>
      <c r="D651" s="138" t="s">
        <v>21669</v>
      </c>
      <c r="E651" s="138">
        <v>0.02</v>
      </c>
      <c r="F651" s="140">
        <v>2.0403999184000001E-4</v>
      </c>
      <c r="G651" s="138">
        <v>1</v>
      </c>
      <c r="H651" s="141" t="s">
        <v>21678</v>
      </c>
      <c r="I651" s="134" t="s">
        <v>21676</v>
      </c>
      <c r="J651" s="138"/>
      <c r="K651" s="144"/>
      <c r="L651" s="144"/>
      <c r="M651" s="144"/>
      <c r="N651" s="144"/>
      <c r="O651" s="144"/>
      <c r="P651" s="144"/>
      <c r="Q651" s="144"/>
      <c r="R651" s="144"/>
      <c r="S651" s="144"/>
      <c r="T651" s="144"/>
      <c r="U651" s="144"/>
      <c r="V651" s="144"/>
      <c r="W651" s="144"/>
      <c r="X651" s="144"/>
      <c r="Y651" s="144"/>
      <c r="Z651" s="144"/>
      <c r="AA651" s="144"/>
      <c r="AB651" s="139" t="s">
        <v>555</v>
      </c>
    </row>
    <row r="652" spans="1:28" x14ac:dyDescent="0.25">
      <c r="A652" s="137" t="s">
        <v>507</v>
      </c>
      <c r="B652" s="137" t="s">
        <v>22533</v>
      </c>
      <c r="C652" s="137" t="s">
        <v>22534</v>
      </c>
      <c r="D652" s="138" t="s">
        <v>21669</v>
      </c>
      <c r="E652" s="138">
        <v>0.03</v>
      </c>
      <c r="F652" s="140">
        <v>4.2824045507E-4</v>
      </c>
      <c r="G652" s="138">
        <v>1</v>
      </c>
      <c r="H652" s="138" t="s">
        <v>21675</v>
      </c>
      <c r="I652" s="134" t="s">
        <v>21679</v>
      </c>
      <c r="J652" s="138">
        <v>8.7570786385661738E-5</v>
      </c>
      <c r="K652" s="142">
        <v>6</v>
      </c>
      <c r="L652" s="142">
        <f>SUM(N652,Q652,T652,W652,Z652)</f>
        <v>5</v>
      </c>
      <c r="M652" s="142">
        <v>0</v>
      </c>
      <c r="N652" s="142">
        <v>0</v>
      </c>
      <c r="O652" s="142">
        <v>14898</v>
      </c>
      <c r="P652" s="142">
        <v>0</v>
      </c>
      <c r="Q652" s="142">
        <v>3</v>
      </c>
      <c r="R652" s="142">
        <v>34258</v>
      </c>
      <c r="S652" s="142">
        <v>8.7570786385661738E-5</v>
      </c>
      <c r="T652" s="142">
        <v>0</v>
      </c>
      <c r="U652" s="142">
        <v>17692</v>
      </c>
      <c r="V652" s="142">
        <v>0</v>
      </c>
      <c r="W652" s="142">
        <v>1</v>
      </c>
      <c r="X652" s="142">
        <v>102672</v>
      </c>
      <c r="Y652" s="142">
        <v>9.7397537790244662E-6</v>
      </c>
      <c r="Z652" s="142">
        <v>1</v>
      </c>
      <c r="AA652" s="142">
        <v>30514</v>
      </c>
      <c r="AB652" s="147">
        <v>3.2771842433000002E-5</v>
      </c>
    </row>
    <row r="653" spans="1:28" x14ac:dyDescent="0.25">
      <c r="A653" s="137" t="s">
        <v>507</v>
      </c>
      <c r="B653" s="137" t="s">
        <v>19951</v>
      </c>
      <c r="C653" s="137" t="s">
        <v>22535</v>
      </c>
      <c r="D653" s="138" t="s">
        <v>21669</v>
      </c>
      <c r="E653" s="138">
        <v>0.03</v>
      </c>
      <c r="F653" s="140">
        <v>6.2621288428000003E-44</v>
      </c>
      <c r="G653" s="138">
        <v>1</v>
      </c>
      <c r="H653" s="141" t="s">
        <v>21678</v>
      </c>
      <c r="I653" s="138" t="s">
        <v>21695</v>
      </c>
      <c r="J653" s="138">
        <v>8.4698389036640522E-4</v>
      </c>
      <c r="K653" s="139">
        <v>150</v>
      </c>
      <c r="L653" s="142">
        <f>SUM(N653,Q653,T653,W653,Z653)</f>
        <v>115</v>
      </c>
      <c r="M653" s="139">
        <v>2</v>
      </c>
      <c r="N653" s="139">
        <v>1</v>
      </c>
      <c r="O653" s="139">
        <v>23614</v>
      </c>
      <c r="P653" s="139">
        <v>4.2347759803506393E-5</v>
      </c>
      <c r="Q653" s="139">
        <v>3</v>
      </c>
      <c r="R653" s="139">
        <v>35102</v>
      </c>
      <c r="S653" s="139">
        <v>8.5465215657227504E-5</v>
      </c>
      <c r="T653" s="139">
        <v>0</v>
      </c>
      <c r="U653" s="139">
        <v>19250</v>
      </c>
      <c r="V653" s="139">
        <v>0</v>
      </c>
      <c r="W653" s="139">
        <v>100</v>
      </c>
      <c r="X653" s="139">
        <v>118066</v>
      </c>
      <c r="Y653" s="139">
        <v>8.4698389036640522E-4</v>
      </c>
      <c r="Z653" s="139">
        <v>11</v>
      </c>
      <c r="AA653" s="139">
        <v>30512</v>
      </c>
      <c r="AB653" s="143">
        <v>3.6051389616999999E-4</v>
      </c>
    </row>
    <row r="654" spans="1:28" x14ac:dyDescent="0.25">
      <c r="A654" s="137" t="s">
        <v>507</v>
      </c>
      <c r="B654" s="137" t="s">
        <v>20734</v>
      </c>
      <c r="C654" s="137" t="s">
        <v>20735</v>
      </c>
      <c r="D654" s="138" t="s">
        <v>21669</v>
      </c>
      <c r="E654" s="138">
        <v>0.03</v>
      </c>
      <c r="F654" s="138">
        <v>1.1279542256000001E-3</v>
      </c>
      <c r="G654" s="138">
        <v>2</v>
      </c>
      <c r="H654" s="138" t="s">
        <v>21675</v>
      </c>
      <c r="I654" s="134" t="s">
        <v>21676</v>
      </c>
      <c r="J654" s="138"/>
      <c r="K654" s="146"/>
      <c r="L654" s="146"/>
      <c r="M654" s="146"/>
      <c r="N654" s="146"/>
      <c r="O654" s="146"/>
      <c r="P654" s="146"/>
      <c r="Q654" s="146"/>
      <c r="R654" s="146"/>
      <c r="S654" s="146"/>
      <c r="T654" s="146"/>
      <c r="U654" s="146"/>
      <c r="V654" s="146"/>
      <c r="W654" s="146"/>
      <c r="X654" s="146"/>
      <c r="Y654" s="146"/>
      <c r="Z654" s="146"/>
      <c r="AA654" s="146"/>
      <c r="AB654" s="139" t="s">
        <v>555</v>
      </c>
    </row>
    <row r="655" spans="1:28" x14ac:dyDescent="0.25">
      <c r="A655" s="137" t="s">
        <v>507</v>
      </c>
      <c r="B655" s="137" t="s">
        <v>21385</v>
      </c>
      <c r="C655" s="137" t="s">
        <v>22536</v>
      </c>
      <c r="D655" s="138" t="s">
        <v>21669</v>
      </c>
      <c r="E655" s="138">
        <v>0.03</v>
      </c>
      <c r="F655" s="138">
        <v>1.0746813374E-2</v>
      </c>
      <c r="G655" s="138">
        <v>2</v>
      </c>
      <c r="H655" s="138" t="s">
        <v>21675</v>
      </c>
      <c r="I655" s="138" t="s">
        <v>21695</v>
      </c>
      <c r="J655" s="138">
        <v>1.3579115320636861E-4</v>
      </c>
      <c r="K655" s="139">
        <v>25</v>
      </c>
      <c r="L655" s="142">
        <f>SUM(N655,Q655,T655,W655,Z655)</f>
        <v>24</v>
      </c>
      <c r="M655" s="139">
        <v>0</v>
      </c>
      <c r="N655" s="139">
        <v>3</v>
      </c>
      <c r="O655" s="139">
        <v>23600</v>
      </c>
      <c r="P655" s="139">
        <v>1.2711864406779661E-4</v>
      </c>
      <c r="Q655" s="139">
        <v>1</v>
      </c>
      <c r="R655" s="139">
        <v>35090</v>
      </c>
      <c r="S655" s="139">
        <v>2.8498147620404674E-5</v>
      </c>
      <c r="T655" s="139">
        <v>0</v>
      </c>
      <c r="U655" s="139">
        <v>19250</v>
      </c>
      <c r="V655" s="139">
        <v>0</v>
      </c>
      <c r="W655" s="139">
        <v>16</v>
      </c>
      <c r="X655" s="139">
        <v>117828</v>
      </c>
      <c r="Y655" s="139">
        <v>1.3579115320636861E-4</v>
      </c>
      <c r="Z655" s="139">
        <v>4</v>
      </c>
      <c r="AA655" s="139">
        <v>30490</v>
      </c>
      <c r="AB655" s="143">
        <v>1.3119055428000001E-4</v>
      </c>
    </row>
    <row r="656" spans="1:28" x14ac:dyDescent="0.25">
      <c r="A656" s="137" t="s">
        <v>507</v>
      </c>
      <c r="B656" s="137" t="s">
        <v>21387</v>
      </c>
      <c r="C656" s="137" t="s">
        <v>555</v>
      </c>
      <c r="D656" s="138" t="s">
        <v>21697</v>
      </c>
      <c r="E656" s="138">
        <v>0.97</v>
      </c>
      <c r="F656" s="138">
        <v>0.99182971333000003</v>
      </c>
      <c r="G656" s="138">
        <v>5</v>
      </c>
      <c r="H656" s="138" t="s">
        <v>21675</v>
      </c>
      <c r="I656" s="134" t="s">
        <v>21676</v>
      </c>
      <c r="J656" s="138"/>
      <c r="K656" s="144"/>
      <c r="L656" s="144"/>
      <c r="M656" s="144"/>
      <c r="N656" s="144"/>
      <c r="O656" s="144"/>
      <c r="P656" s="144"/>
      <c r="Q656" s="144"/>
      <c r="R656" s="144"/>
      <c r="S656" s="144"/>
      <c r="T656" s="144"/>
      <c r="U656" s="144"/>
      <c r="V656" s="144"/>
      <c r="W656" s="144"/>
      <c r="X656" s="144"/>
      <c r="Y656" s="144"/>
      <c r="Z656" s="144"/>
      <c r="AA656" s="144"/>
      <c r="AB656" s="139" t="s">
        <v>555</v>
      </c>
    </row>
    <row r="657" spans="1:28" x14ac:dyDescent="0.25">
      <c r="A657" s="137" t="s">
        <v>507</v>
      </c>
      <c r="B657" s="137" t="s">
        <v>21390</v>
      </c>
      <c r="C657" s="137" t="s">
        <v>555</v>
      </c>
      <c r="D657" s="138" t="s">
        <v>21697</v>
      </c>
      <c r="E657" s="138">
        <v>0.97</v>
      </c>
      <c r="F657" s="140">
        <v>0.99967179360000002</v>
      </c>
      <c r="G657" s="138">
        <v>5</v>
      </c>
      <c r="H657" s="141" t="s">
        <v>21678</v>
      </c>
      <c r="I657" s="134" t="s">
        <v>21676</v>
      </c>
      <c r="J657" s="138"/>
      <c r="K657" s="144"/>
      <c r="L657" s="144"/>
      <c r="M657" s="144"/>
      <c r="N657" s="144"/>
      <c r="O657" s="144"/>
      <c r="P657" s="144"/>
      <c r="Q657" s="144"/>
      <c r="R657" s="144"/>
      <c r="S657" s="144"/>
      <c r="T657" s="144"/>
      <c r="U657" s="144"/>
      <c r="V657" s="144"/>
      <c r="W657" s="144"/>
      <c r="X657" s="144"/>
      <c r="Y657" s="144"/>
      <c r="Z657" s="144"/>
      <c r="AA657" s="144"/>
      <c r="AB657" s="139" t="s">
        <v>555</v>
      </c>
    </row>
    <row r="658" spans="1:28" x14ac:dyDescent="0.25">
      <c r="A658" s="137" t="s">
        <v>507</v>
      </c>
      <c r="B658" s="137" t="s">
        <v>21393</v>
      </c>
      <c r="C658" s="137" t="s">
        <v>555</v>
      </c>
      <c r="D658" s="138" t="s">
        <v>21697</v>
      </c>
      <c r="E658" s="138">
        <v>0.97</v>
      </c>
      <c r="F658" s="138">
        <v>0.99490031406000001</v>
      </c>
      <c r="G658" s="138">
        <v>5</v>
      </c>
      <c r="H658" s="138" t="s">
        <v>21675</v>
      </c>
      <c r="I658" s="134" t="s">
        <v>21676</v>
      </c>
      <c r="J658" s="138"/>
      <c r="K658" s="144"/>
      <c r="L658" s="144"/>
      <c r="M658" s="144"/>
      <c r="N658" s="144"/>
      <c r="O658" s="144"/>
      <c r="P658" s="144"/>
      <c r="Q658" s="144"/>
      <c r="R658" s="144"/>
      <c r="S658" s="144"/>
      <c r="T658" s="144"/>
      <c r="U658" s="144"/>
      <c r="V658" s="144"/>
      <c r="W658" s="144"/>
      <c r="X658" s="144"/>
      <c r="Y658" s="144"/>
      <c r="Z658" s="144"/>
      <c r="AA658" s="144"/>
      <c r="AB658" s="139" t="s">
        <v>555</v>
      </c>
    </row>
    <row r="659" spans="1:28" x14ac:dyDescent="0.25">
      <c r="A659" s="137" t="s">
        <v>507</v>
      </c>
      <c r="B659" s="137" t="s">
        <v>21396</v>
      </c>
      <c r="C659" s="137" t="s">
        <v>22537</v>
      </c>
      <c r="D659" s="138" t="s">
        <v>21669</v>
      </c>
      <c r="E659" s="138">
        <v>0.03</v>
      </c>
      <c r="F659" s="138">
        <v>4.2333131273000002E-3</v>
      </c>
      <c r="G659" s="138">
        <v>2</v>
      </c>
      <c r="H659" s="138" t="s">
        <v>21675</v>
      </c>
      <c r="I659" s="134" t="s">
        <v>21679</v>
      </c>
      <c r="J659" s="138">
        <v>4.2513391718391296E-5</v>
      </c>
      <c r="K659" s="139">
        <v>2</v>
      </c>
      <c r="L659" s="142">
        <f>SUM(N659,Q659,T659,W659,Z659)</f>
        <v>2</v>
      </c>
      <c r="M659" s="139">
        <v>0</v>
      </c>
      <c r="N659" s="139">
        <v>1</v>
      </c>
      <c r="O659" s="139">
        <v>23522</v>
      </c>
      <c r="P659" s="139">
        <v>4.2513391718391296E-5</v>
      </c>
      <c r="Q659" s="139">
        <v>1</v>
      </c>
      <c r="R659" s="139">
        <v>35060</v>
      </c>
      <c r="S659" s="139">
        <v>2.8522532800912723E-5</v>
      </c>
      <c r="T659" s="139">
        <v>0</v>
      </c>
      <c r="U659" s="139">
        <v>19240</v>
      </c>
      <c r="V659" s="139">
        <v>0</v>
      </c>
      <c r="W659" s="139">
        <v>0</v>
      </c>
      <c r="X659" s="139">
        <v>117890</v>
      </c>
      <c r="Y659" s="139">
        <v>0</v>
      </c>
      <c r="Z659" s="139">
        <v>0</v>
      </c>
      <c r="AA659" s="139">
        <v>30490</v>
      </c>
      <c r="AB659" s="143">
        <v>0</v>
      </c>
    </row>
    <row r="660" spans="1:28" x14ac:dyDescent="0.25">
      <c r="A660" s="137" t="s">
        <v>507</v>
      </c>
      <c r="B660" s="137" t="s">
        <v>22538</v>
      </c>
      <c r="C660" s="137" t="s">
        <v>22539</v>
      </c>
      <c r="D660" s="138" t="s">
        <v>21669</v>
      </c>
      <c r="E660" s="138">
        <v>0.28999999999999998</v>
      </c>
      <c r="F660" s="138">
        <v>4.0501945039000002E-2</v>
      </c>
      <c r="G660" s="138">
        <v>2</v>
      </c>
      <c r="H660" s="138" t="s">
        <v>21675</v>
      </c>
      <c r="I660" s="134" t="s">
        <v>21676</v>
      </c>
      <c r="J660" s="138"/>
      <c r="K660" s="146"/>
      <c r="L660" s="146"/>
      <c r="M660" s="146"/>
      <c r="N660" s="146"/>
      <c r="O660" s="146"/>
      <c r="P660" s="146"/>
      <c r="Q660" s="146"/>
      <c r="R660" s="146"/>
      <c r="S660" s="146"/>
      <c r="T660" s="146"/>
      <c r="U660" s="146"/>
      <c r="V660" s="146"/>
      <c r="W660" s="146"/>
      <c r="X660" s="146"/>
      <c r="Y660" s="146"/>
      <c r="Z660" s="146"/>
      <c r="AA660" s="146"/>
      <c r="AB660" s="139" t="s">
        <v>555</v>
      </c>
    </row>
    <row r="661" spans="1:28" x14ac:dyDescent="0.25">
      <c r="A661" s="137" t="s">
        <v>507</v>
      </c>
      <c r="B661" s="137" t="s">
        <v>22540</v>
      </c>
      <c r="C661" s="137" t="s">
        <v>555</v>
      </c>
      <c r="D661" s="138" t="s">
        <v>21669</v>
      </c>
      <c r="E661" s="138">
        <v>0.02</v>
      </c>
      <c r="F661" s="138">
        <v>8.4880664452000008E-3</v>
      </c>
      <c r="G661" s="138">
        <v>2</v>
      </c>
      <c r="H661" s="138" t="s">
        <v>21675</v>
      </c>
      <c r="I661" s="134" t="s">
        <v>21679</v>
      </c>
      <c r="J661" s="138">
        <v>3.2767547021000003E-5</v>
      </c>
      <c r="K661" s="139">
        <v>4</v>
      </c>
      <c r="L661" s="142">
        <f>SUM(N661,Q661,T661,W661,Z661)</f>
        <v>3</v>
      </c>
      <c r="M661" s="139">
        <v>0</v>
      </c>
      <c r="N661" s="139">
        <v>0</v>
      </c>
      <c r="O661" s="139">
        <v>23606</v>
      </c>
      <c r="P661" s="139">
        <v>0</v>
      </c>
      <c r="Q661" s="139">
        <v>1</v>
      </c>
      <c r="R661" s="139">
        <v>35092</v>
      </c>
      <c r="S661" s="139">
        <v>2.8496523424142255E-5</v>
      </c>
      <c r="T661" s="139">
        <v>0</v>
      </c>
      <c r="U661" s="139">
        <v>19228</v>
      </c>
      <c r="V661" s="139">
        <v>0</v>
      </c>
      <c r="W661" s="139">
        <v>1</v>
      </c>
      <c r="X661" s="139">
        <v>118046</v>
      </c>
      <c r="Y661" s="139">
        <v>8.4712739101706112E-6</v>
      </c>
      <c r="Z661" s="139">
        <v>1</v>
      </c>
      <c r="AA661" s="139">
        <v>30518</v>
      </c>
      <c r="AB661" s="147">
        <v>3.2767547021000003E-5</v>
      </c>
    </row>
    <row r="662" spans="1:28" x14ac:dyDescent="0.25">
      <c r="A662" s="137" t="s">
        <v>507</v>
      </c>
      <c r="B662" s="137" t="s">
        <v>22541</v>
      </c>
      <c r="C662" s="137" t="s">
        <v>555</v>
      </c>
      <c r="D662" s="138" t="s">
        <v>21697</v>
      </c>
      <c r="E662" s="138">
        <v>0.99</v>
      </c>
      <c r="F662" s="138">
        <v>0.99973673394999996</v>
      </c>
      <c r="G662" s="138">
        <v>5</v>
      </c>
      <c r="H662" s="138" t="s">
        <v>21675</v>
      </c>
      <c r="I662" s="134" t="s">
        <v>21676</v>
      </c>
      <c r="J662" s="138"/>
      <c r="K662" s="144"/>
      <c r="L662" s="144"/>
      <c r="M662" s="144"/>
      <c r="N662" s="144"/>
      <c r="O662" s="144"/>
      <c r="P662" s="144"/>
      <c r="Q662" s="144"/>
      <c r="R662" s="144"/>
      <c r="S662" s="144"/>
      <c r="T662" s="144"/>
      <c r="U662" s="144"/>
      <c r="V662" s="144"/>
      <c r="W662" s="144"/>
      <c r="X662" s="144"/>
      <c r="Y662" s="144"/>
      <c r="Z662" s="144"/>
      <c r="AA662" s="144"/>
      <c r="AB662" s="139" t="s">
        <v>555</v>
      </c>
    </row>
    <row r="663" spans="1:28" x14ac:dyDescent="0.25">
      <c r="A663" s="137" t="s">
        <v>507</v>
      </c>
      <c r="B663" s="137" t="s">
        <v>21398</v>
      </c>
      <c r="C663" s="137" t="s">
        <v>555</v>
      </c>
      <c r="D663" s="138" t="s">
        <v>21697</v>
      </c>
      <c r="E663" s="138">
        <v>0.97</v>
      </c>
      <c r="F663" s="138">
        <v>0.99845870849999996</v>
      </c>
      <c r="G663" s="138">
        <v>5</v>
      </c>
      <c r="H663" s="138" t="s">
        <v>21675</v>
      </c>
      <c r="I663" s="134" t="s">
        <v>21676</v>
      </c>
      <c r="J663" s="138"/>
      <c r="K663" s="144"/>
      <c r="L663" s="144"/>
      <c r="M663" s="144"/>
      <c r="N663" s="144"/>
      <c r="O663" s="144"/>
      <c r="P663" s="144"/>
      <c r="Q663" s="144"/>
      <c r="R663" s="144"/>
      <c r="S663" s="144"/>
      <c r="T663" s="144"/>
      <c r="U663" s="144"/>
      <c r="V663" s="144"/>
      <c r="W663" s="144"/>
      <c r="X663" s="144"/>
      <c r="Y663" s="144"/>
      <c r="Z663" s="144"/>
      <c r="AA663" s="144"/>
      <c r="AB663" s="139" t="s">
        <v>555</v>
      </c>
    </row>
    <row r="664" spans="1:28" x14ac:dyDescent="0.25">
      <c r="A664" s="137" t="s">
        <v>507</v>
      </c>
      <c r="B664" s="137" t="s">
        <v>22542</v>
      </c>
      <c r="C664" s="137" t="s">
        <v>22543</v>
      </c>
      <c r="D664" s="138" t="s">
        <v>21697</v>
      </c>
      <c r="E664" s="138">
        <v>0.66</v>
      </c>
      <c r="F664" s="138">
        <v>0.95851106198000002</v>
      </c>
      <c r="G664" s="138">
        <v>4</v>
      </c>
      <c r="H664" s="138" t="s">
        <v>21675</v>
      </c>
      <c r="I664" s="134" t="s">
        <v>21676</v>
      </c>
      <c r="J664" s="138"/>
      <c r="K664" s="144"/>
      <c r="L664" s="144"/>
      <c r="M664" s="144"/>
      <c r="N664" s="144"/>
      <c r="O664" s="144"/>
      <c r="P664" s="144"/>
      <c r="Q664" s="144"/>
      <c r="R664" s="144"/>
      <c r="S664" s="144"/>
      <c r="T664" s="144"/>
      <c r="U664" s="144"/>
      <c r="V664" s="144"/>
      <c r="W664" s="144"/>
      <c r="X664" s="144"/>
      <c r="Y664" s="144"/>
      <c r="Z664" s="144"/>
      <c r="AA664" s="144"/>
      <c r="AB664" s="139" t="s">
        <v>555</v>
      </c>
    </row>
    <row r="665" spans="1:28" x14ac:dyDescent="0.25">
      <c r="A665" s="137" t="s">
        <v>507</v>
      </c>
      <c r="B665" s="137" t="s">
        <v>20036</v>
      </c>
      <c r="C665" s="137" t="s">
        <v>22544</v>
      </c>
      <c r="D665" s="138" t="s">
        <v>21697</v>
      </c>
      <c r="E665" s="138">
        <v>0.28999999999999998</v>
      </c>
      <c r="F665" s="145">
        <v>0.99770000000000003</v>
      </c>
      <c r="G665" s="138">
        <v>5</v>
      </c>
      <c r="H665" s="141" t="s">
        <v>21678</v>
      </c>
      <c r="I665" s="134" t="s">
        <v>21676</v>
      </c>
      <c r="J665" s="138"/>
      <c r="K665" s="144"/>
      <c r="L665" s="144"/>
      <c r="M665" s="144"/>
      <c r="N665" s="144"/>
      <c r="O665" s="144"/>
      <c r="P665" s="144"/>
      <c r="Q665" s="144"/>
      <c r="R665" s="144"/>
      <c r="S665" s="144"/>
      <c r="T665" s="144"/>
      <c r="U665" s="144"/>
      <c r="V665" s="144"/>
      <c r="W665" s="144"/>
      <c r="X665" s="144"/>
      <c r="Y665" s="144"/>
      <c r="Z665" s="144"/>
      <c r="AA665" s="144"/>
      <c r="AB665" s="139" t="s">
        <v>555</v>
      </c>
    </row>
    <row r="666" spans="1:28" x14ac:dyDescent="0.25">
      <c r="A666" s="137" t="s">
        <v>507</v>
      </c>
      <c r="B666" s="137" t="s">
        <v>20060</v>
      </c>
      <c r="C666" s="137" t="s">
        <v>22545</v>
      </c>
      <c r="D666" s="138" t="s">
        <v>21697</v>
      </c>
      <c r="E666" s="138">
        <v>0.81</v>
      </c>
      <c r="F666" s="145">
        <v>0.95120000000000005</v>
      </c>
      <c r="G666" s="138">
        <v>4</v>
      </c>
      <c r="H666" s="141" t="s">
        <v>21678</v>
      </c>
      <c r="I666" s="134" t="s">
        <v>21676</v>
      </c>
      <c r="J666" s="138"/>
      <c r="K666" s="144"/>
      <c r="L666" s="144"/>
      <c r="M666" s="144"/>
      <c r="N666" s="144"/>
      <c r="O666" s="144"/>
      <c r="P666" s="144"/>
      <c r="Q666" s="144"/>
      <c r="R666" s="144"/>
      <c r="S666" s="144"/>
      <c r="T666" s="144"/>
      <c r="U666" s="144"/>
      <c r="V666" s="144"/>
      <c r="W666" s="144"/>
      <c r="X666" s="144"/>
      <c r="Y666" s="144"/>
      <c r="Z666" s="144"/>
      <c r="AA666" s="144"/>
      <c r="AB666" s="139" t="s">
        <v>555</v>
      </c>
    </row>
    <row r="667" spans="1:28" x14ac:dyDescent="0.25">
      <c r="A667" s="137" t="s">
        <v>507</v>
      </c>
      <c r="B667" s="137" t="s">
        <v>20069</v>
      </c>
      <c r="C667" s="137" t="s">
        <v>22546</v>
      </c>
      <c r="D667" s="138" t="s">
        <v>21697</v>
      </c>
      <c r="E667" s="138">
        <v>0.81</v>
      </c>
      <c r="F667" s="145">
        <v>0.99029999999999996</v>
      </c>
      <c r="G667" s="138">
        <v>5</v>
      </c>
      <c r="H667" s="141" t="s">
        <v>21678</v>
      </c>
      <c r="I667" s="134" t="s">
        <v>21676</v>
      </c>
      <c r="J667" s="138"/>
      <c r="K667" s="144"/>
      <c r="L667" s="144"/>
      <c r="M667" s="144"/>
      <c r="N667" s="144"/>
      <c r="O667" s="144"/>
      <c r="P667" s="144"/>
      <c r="Q667" s="144"/>
      <c r="R667" s="144"/>
      <c r="S667" s="144"/>
      <c r="T667" s="144"/>
      <c r="U667" s="144"/>
      <c r="V667" s="144"/>
      <c r="W667" s="144"/>
      <c r="X667" s="144"/>
      <c r="Y667" s="144"/>
      <c r="Z667" s="144"/>
      <c r="AA667" s="144"/>
      <c r="AB667" s="139" t="s">
        <v>555</v>
      </c>
    </row>
    <row r="668" spans="1:28" x14ac:dyDescent="0.25">
      <c r="A668" s="137" t="s">
        <v>507</v>
      </c>
      <c r="B668" s="137" t="s">
        <v>20081</v>
      </c>
      <c r="C668" s="137" t="s">
        <v>22547</v>
      </c>
      <c r="D668" s="138" t="s">
        <v>21697</v>
      </c>
      <c r="E668" s="138">
        <v>0.81</v>
      </c>
      <c r="F668" s="138">
        <v>0.99997499413000002</v>
      </c>
      <c r="G668" s="138">
        <v>5</v>
      </c>
      <c r="H668" s="138" t="s">
        <v>21675</v>
      </c>
      <c r="I668" s="134" t="s">
        <v>21676</v>
      </c>
      <c r="J668" s="138"/>
      <c r="K668" s="144"/>
      <c r="L668" s="144"/>
      <c r="M668" s="144"/>
      <c r="N668" s="144"/>
      <c r="O668" s="144"/>
      <c r="P668" s="144"/>
      <c r="Q668" s="144"/>
      <c r="R668" s="144"/>
      <c r="S668" s="144"/>
      <c r="T668" s="144"/>
      <c r="U668" s="144"/>
      <c r="V668" s="144"/>
      <c r="W668" s="144"/>
      <c r="X668" s="144"/>
      <c r="Y668" s="144"/>
      <c r="Z668" s="144"/>
      <c r="AA668" s="144"/>
      <c r="AB668" s="139" t="s">
        <v>555</v>
      </c>
    </row>
    <row r="669" spans="1:28" x14ac:dyDescent="0.25">
      <c r="A669" s="137" t="s">
        <v>507</v>
      </c>
      <c r="B669" s="137" t="s">
        <v>21406</v>
      </c>
      <c r="C669" s="137" t="s">
        <v>555</v>
      </c>
      <c r="D669" s="138" t="s">
        <v>21697</v>
      </c>
      <c r="E669" s="138">
        <v>0.97</v>
      </c>
      <c r="F669" s="138">
        <v>0.99977628766000004</v>
      </c>
      <c r="G669" s="138">
        <v>5</v>
      </c>
      <c r="H669" s="138" t="s">
        <v>21675</v>
      </c>
      <c r="I669" s="134" t="s">
        <v>21676</v>
      </c>
      <c r="J669" s="138"/>
      <c r="K669" s="146"/>
      <c r="L669" s="146"/>
      <c r="M669" s="146"/>
      <c r="N669" s="146"/>
      <c r="O669" s="146"/>
      <c r="P669" s="146"/>
      <c r="Q669" s="146"/>
      <c r="R669" s="146"/>
      <c r="S669" s="146"/>
      <c r="T669" s="146"/>
      <c r="U669" s="146"/>
      <c r="V669" s="146"/>
      <c r="W669" s="146"/>
      <c r="X669" s="146"/>
      <c r="Y669" s="146"/>
      <c r="Z669" s="146"/>
      <c r="AA669" s="146"/>
      <c r="AB669" s="139" t="s">
        <v>555</v>
      </c>
    </row>
    <row r="670" spans="1:28" x14ac:dyDescent="0.25">
      <c r="A670" s="137" t="s">
        <v>507</v>
      </c>
      <c r="B670" s="137" t="s">
        <v>21407</v>
      </c>
      <c r="C670" s="137" t="s">
        <v>555</v>
      </c>
      <c r="D670" s="138" t="s">
        <v>21669</v>
      </c>
      <c r="E670" s="138">
        <v>0.02</v>
      </c>
      <c r="F670" s="140">
        <v>2.0923234670999999E-9</v>
      </c>
      <c r="G670" s="138">
        <v>1</v>
      </c>
      <c r="H670" s="138" t="s">
        <v>21675</v>
      </c>
      <c r="I670" s="138" t="s">
        <v>21695</v>
      </c>
      <c r="J670" s="138">
        <v>2.6325622473589457E-4</v>
      </c>
      <c r="K670" s="139">
        <v>46</v>
      </c>
      <c r="L670" s="142">
        <f>SUM(N670,Q670,T670,W670,Z670)</f>
        <v>41</v>
      </c>
      <c r="M670" s="139">
        <v>0</v>
      </c>
      <c r="N670" s="139">
        <v>0</v>
      </c>
      <c r="O670" s="139">
        <v>23612</v>
      </c>
      <c r="P670" s="139">
        <v>0</v>
      </c>
      <c r="Q670" s="139">
        <v>9</v>
      </c>
      <c r="R670" s="139">
        <v>35088</v>
      </c>
      <c r="S670" s="139">
        <v>2.5649794801641587E-4</v>
      </c>
      <c r="T670" s="139">
        <v>0</v>
      </c>
      <c r="U670" s="139">
        <v>19228</v>
      </c>
      <c r="V670" s="139">
        <v>0</v>
      </c>
      <c r="W670" s="139">
        <v>31</v>
      </c>
      <c r="X670" s="139">
        <v>117756</v>
      </c>
      <c r="Y670" s="139">
        <v>2.6325622473589457E-4</v>
      </c>
      <c r="Z670" s="139">
        <v>1</v>
      </c>
      <c r="AA670" s="139">
        <v>30510</v>
      </c>
      <c r="AB670" s="147">
        <v>3.2776138970999997E-5</v>
      </c>
    </row>
    <row r="671" spans="1:28" x14ac:dyDescent="0.25">
      <c r="A671" s="137" t="s">
        <v>507</v>
      </c>
      <c r="B671" s="137" t="s">
        <v>21408</v>
      </c>
      <c r="C671" s="137" t="s">
        <v>22548</v>
      </c>
      <c r="D671" s="138" t="s">
        <v>21697</v>
      </c>
      <c r="E671" s="138">
        <v>0.34</v>
      </c>
      <c r="F671" s="140">
        <v>0.99941899164000003</v>
      </c>
      <c r="G671" s="138">
        <v>5</v>
      </c>
      <c r="H671" s="141" t="s">
        <v>21678</v>
      </c>
      <c r="I671" s="134" t="s">
        <v>21676</v>
      </c>
      <c r="J671" s="138"/>
      <c r="K671" s="144"/>
      <c r="L671" s="144"/>
      <c r="M671" s="144"/>
      <c r="N671" s="144"/>
      <c r="O671" s="144"/>
      <c r="P671" s="144"/>
      <c r="Q671" s="144"/>
      <c r="R671" s="144"/>
      <c r="S671" s="144"/>
      <c r="T671" s="144"/>
      <c r="U671" s="144"/>
      <c r="V671" s="144"/>
      <c r="W671" s="144"/>
      <c r="X671" s="144"/>
      <c r="Y671" s="144"/>
      <c r="Z671" s="144"/>
      <c r="AA671" s="144"/>
      <c r="AB671" s="139" t="s">
        <v>555</v>
      </c>
    </row>
    <row r="672" spans="1:28" x14ac:dyDescent="0.25">
      <c r="A672" s="137" t="s">
        <v>507</v>
      </c>
      <c r="B672" s="137" t="s">
        <v>21411</v>
      </c>
      <c r="C672" s="137" t="s">
        <v>22549</v>
      </c>
      <c r="D672" s="138" t="s">
        <v>21697</v>
      </c>
      <c r="E672" s="138">
        <v>0.81</v>
      </c>
      <c r="F672" s="145">
        <v>0.998</v>
      </c>
      <c r="G672" s="138">
        <v>5</v>
      </c>
      <c r="H672" s="141" t="s">
        <v>21678</v>
      </c>
      <c r="I672" s="134" t="s">
        <v>21676</v>
      </c>
      <c r="J672" s="138"/>
      <c r="K672" s="146"/>
      <c r="L672" s="146"/>
      <c r="M672" s="146"/>
      <c r="N672" s="146"/>
      <c r="O672" s="146"/>
      <c r="P672" s="146"/>
      <c r="Q672" s="146"/>
      <c r="R672" s="146"/>
      <c r="S672" s="146"/>
      <c r="T672" s="146"/>
      <c r="U672" s="146"/>
      <c r="V672" s="146"/>
      <c r="W672" s="146"/>
      <c r="X672" s="146"/>
      <c r="Y672" s="146"/>
      <c r="Z672" s="146"/>
      <c r="AA672" s="146"/>
      <c r="AB672" s="139" t="s">
        <v>555</v>
      </c>
    </row>
    <row r="673" spans="1:28" x14ac:dyDescent="0.25">
      <c r="A673" s="137" t="s">
        <v>507</v>
      </c>
      <c r="B673" s="137" t="s">
        <v>21414</v>
      </c>
      <c r="C673" s="137" t="s">
        <v>555</v>
      </c>
      <c r="D673" s="138" t="s">
        <v>21697</v>
      </c>
      <c r="E673" s="138">
        <v>0.97</v>
      </c>
      <c r="F673" s="138">
        <v>0.99999999846999998</v>
      </c>
      <c r="G673" s="138">
        <v>5</v>
      </c>
      <c r="H673" s="138" t="s">
        <v>21675</v>
      </c>
      <c r="I673" s="138" t="s">
        <v>21705</v>
      </c>
      <c r="J673" s="138">
        <v>1.70520428347316E-5</v>
      </c>
      <c r="K673" s="139">
        <v>2</v>
      </c>
      <c r="L673" s="142">
        <f>SUM(N673,Q673,T673,W673,Z673)</f>
        <v>2</v>
      </c>
      <c r="M673" s="139">
        <v>0</v>
      </c>
      <c r="N673" s="139">
        <v>0</v>
      </c>
      <c r="O673" s="139">
        <v>23412</v>
      </c>
      <c r="P673" s="139">
        <v>0</v>
      </c>
      <c r="Q673" s="139">
        <v>0</v>
      </c>
      <c r="R673" s="139">
        <v>35050</v>
      </c>
      <c r="S673" s="139">
        <v>0</v>
      </c>
      <c r="T673" s="139">
        <v>0</v>
      </c>
      <c r="U673" s="139">
        <v>19214</v>
      </c>
      <c r="V673" s="139">
        <v>0</v>
      </c>
      <c r="W673" s="139">
        <v>2</v>
      </c>
      <c r="X673" s="139">
        <v>117288</v>
      </c>
      <c r="Y673" s="139">
        <v>1.70520428347316E-5</v>
      </c>
      <c r="Z673" s="139">
        <v>0</v>
      </c>
      <c r="AA673" s="139">
        <v>30484</v>
      </c>
      <c r="AB673" s="143">
        <v>0</v>
      </c>
    </row>
    <row r="674" spans="1:28" x14ac:dyDescent="0.25">
      <c r="A674" s="137" t="s">
        <v>507</v>
      </c>
      <c r="B674" s="137" t="s">
        <v>21417</v>
      </c>
      <c r="C674" s="137" t="s">
        <v>22550</v>
      </c>
      <c r="D674" s="138" t="s">
        <v>21697</v>
      </c>
      <c r="E674" s="138">
        <v>0.81</v>
      </c>
      <c r="F674" s="145">
        <v>0.999</v>
      </c>
      <c r="G674" s="138">
        <v>5</v>
      </c>
      <c r="H674" s="141" t="s">
        <v>21678</v>
      </c>
      <c r="I674" s="134" t="s">
        <v>21676</v>
      </c>
      <c r="J674" s="138"/>
      <c r="K674" s="144"/>
      <c r="L674" s="144"/>
      <c r="M674" s="144"/>
      <c r="N674" s="144"/>
      <c r="O674" s="144"/>
      <c r="P674" s="144"/>
      <c r="Q674" s="144"/>
      <c r="R674" s="144"/>
      <c r="S674" s="144"/>
      <c r="T674" s="144"/>
      <c r="U674" s="144"/>
      <c r="V674" s="144"/>
      <c r="W674" s="144"/>
      <c r="X674" s="144"/>
      <c r="Y674" s="144"/>
      <c r="Z674" s="144"/>
      <c r="AA674" s="144"/>
      <c r="AB674" s="139" t="s">
        <v>555</v>
      </c>
    </row>
    <row r="675" spans="1:28" x14ac:dyDescent="0.25">
      <c r="A675" s="137" t="s">
        <v>507</v>
      </c>
      <c r="B675" s="137" t="s">
        <v>20089</v>
      </c>
      <c r="C675" s="137" t="s">
        <v>22551</v>
      </c>
      <c r="D675" s="138" t="s">
        <v>21669</v>
      </c>
      <c r="E675" s="138">
        <v>0.81</v>
      </c>
      <c r="F675" s="140">
        <v>2.6007134907999998E-7</v>
      </c>
      <c r="G675" s="138">
        <v>1</v>
      </c>
      <c r="H675" s="138" t="s">
        <v>21675</v>
      </c>
      <c r="I675" s="138" t="s">
        <v>21695</v>
      </c>
      <c r="J675" s="138">
        <v>6.2749572162007982E-4</v>
      </c>
      <c r="K675" s="139">
        <v>59</v>
      </c>
      <c r="L675" s="142">
        <f>SUM(N675,Q675,T675,W675,Z675)</f>
        <v>56</v>
      </c>
      <c r="M675" s="139">
        <v>1</v>
      </c>
      <c r="N675" s="139">
        <v>0</v>
      </c>
      <c r="O675" s="139">
        <v>23572</v>
      </c>
      <c r="P675" s="139">
        <v>0</v>
      </c>
      <c r="Q675" s="139">
        <v>22</v>
      </c>
      <c r="R675" s="139">
        <v>35060</v>
      </c>
      <c r="S675" s="139">
        <v>6.2749572162007982E-4</v>
      </c>
      <c r="T675" s="139">
        <v>0</v>
      </c>
      <c r="U675" s="139">
        <v>19230</v>
      </c>
      <c r="V675" s="139">
        <v>0</v>
      </c>
      <c r="W675" s="139">
        <v>34</v>
      </c>
      <c r="X675" s="139">
        <v>117702</v>
      </c>
      <c r="Y675" s="139">
        <v>2.8886509999830078E-4</v>
      </c>
      <c r="Z675" s="139">
        <v>0</v>
      </c>
      <c r="AA675" s="139">
        <v>30496</v>
      </c>
      <c r="AB675" s="143">
        <v>0</v>
      </c>
    </row>
    <row r="676" spans="1:28" x14ac:dyDescent="0.25">
      <c r="A676" s="137" t="s">
        <v>507</v>
      </c>
      <c r="B676" s="137" t="s">
        <v>11</v>
      </c>
      <c r="C676" s="137" t="s">
        <v>10</v>
      </c>
      <c r="D676" s="138" t="s">
        <v>21697</v>
      </c>
      <c r="E676" s="138">
        <v>0.28999999999999998</v>
      </c>
      <c r="F676" s="138">
        <v>0.98302222949999996</v>
      </c>
      <c r="G676" s="138">
        <v>4</v>
      </c>
      <c r="H676" s="138" t="s">
        <v>21675</v>
      </c>
      <c r="I676" s="134" t="s">
        <v>21676</v>
      </c>
      <c r="J676" s="138"/>
      <c r="K676" s="144"/>
      <c r="L676" s="144"/>
      <c r="M676" s="144"/>
      <c r="N676" s="144"/>
      <c r="O676" s="144"/>
      <c r="P676" s="144"/>
      <c r="Q676" s="144"/>
      <c r="R676" s="144"/>
      <c r="S676" s="144"/>
      <c r="T676" s="144"/>
      <c r="U676" s="144"/>
      <c r="V676" s="144"/>
      <c r="W676" s="144"/>
      <c r="X676" s="144"/>
      <c r="Y676" s="144"/>
      <c r="Z676" s="144"/>
      <c r="AA676" s="144"/>
      <c r="AB676" s="139" t="s">
        <v>555</v>
      </c>
    </row>
    <row r="677" spans="1:28" x14ac:dyDescent="0.25">
      <c r="A677" s="137" t="s">
        <v>507</v>
      </c>
      <c r="B677" s="137" t="s">
        <v>21422</v>
      </c>
      <c r="C677" s="137" t="s">
        <v>22552</v>
      </c>
      <c r="D677" s="138" t="s">
        <v>21697</v>
      </c>
      <c r="E677" s="138">
        <v>0.64</v>
      </c>
      <c r="F677" s="138">
        <v>0.99965118809999998</v>
      </c>
      <c r="G677" s="138">
        <v>5</v>
      </c>
      <c r="H677" s="138" t="s">
        <v>21675</v>
      </c>
      <c r="I677" s="134" t="s">
        <v>21689</v>
      </c>
      <c r="J677" s="138">
        <v>5.6541897546081646E-5</v>
      </c>
      <c r="K677" s="139">
        <v>1</v>
      </c>
      <c r="L677" s="142">
        <f>SUM(N677,Q677,T677,W677,Z677)</f>
        <v>1</v>
      </c>
      <c r="M677" s="139">
        <v>0</v>
      </c>
      <c r="N677" s="139">
        <v>0</v>
      </c>
      <c r="O677" s="139">
        <v>14898</v>
      </c>
      <c r="P677" s="139">
        <v>0</v>
      </c>
      <c r="Q677" s="139">
        <v>0</v>
      </c>
      <c r="R677" s="139">
        <v>34224</v>
      </c>
      <c r="S677" s="139">
        <v>0</v>
      </c>
      <c r="T677" s="139">
        <v>1</v>
      </c>
      <c r="U677" s="139">
        <v>17686</v>
      </c>
      <c r="V677" s="139">
        <v>5.6541897546081646E-5</v>
      </c>
      <c r="W677" s="139">
        <v>0</v>
      </c>
      <c r="X677" s="139">
        <v>102514</v>
      </c>
      <c r="Y677" s="139">
        <v>0</v>
      </c>
      <c r="Z677" s="139">
        <v>0</v>
      </c>
      <c r="AA677" s="139">
        <v>30502</v>
      </c>
      <c r="AB677" s="143">
        <v>0</v>
      </c>
    </row>
    <row r="678" spans="1:28" x14ac:dyDescent="0.25">
      <c r="A678" s="137" t="s">
        <v>507</v>
      </c>
      <c r="B678" s="137" t="s">
        <v>21428</v>
      </c>
      <c r="C678" s="137" t="s">
        <v>22553</v>
      </c>
      <c r="D678" s="138" t="s">
        <v>21697</v>
      </c>
      <c r="E678" s="138">
        <v>0.81</v>
      </c>
      <c r="F678" s="138">
        <v>0.95305310082000005</v>
      </c>
      <c r="G678" s="138">
        <v>4</v>
      </c>
      <c r="H678" s="138" t="s">
        <v>21675</v>
      </c>
      <c r="I678" s="134" t="s">
        <v>21676</v>
      </c>
      <c r="J678" s="138"/>
      <c r="K678" s="144"/>
      <c r="L678" s="144"/>
      <c r="M678" s="144"/>
      <c r="N678" s="144"/>
      <c r="O678" s="144"/>
      <c r="P678" s="144"/>
      <c r="Q678" s="144"/>
      <c r="R678" s="144"/>
      <c r="S678" s="144"/>
      <c r="T678" s="144"/>
      <c r="U678" s="144"/>
      <c r="V678" s="144"/>
      <c r="W678" s="144"/>
      <c r="X678" s="144"/>
      <c r="Y678" s="144"/>
      <c r="Z678" s="144"/>
      <c r="AA678" s="144"/>
      <c r="AB678" s="139" t="s">
        <v>555</v>
      </c>
    </row>
    <row r="679" spans="1:28" x14ac:dyDescent="0.25">
      <c r="A679" s="137" t="s">
        <v>507</v>
      </c>
      <c r="B679" s="137" t="s">
        <v>20802</v>
      </c>
      <c r="C679" s="137" t="s">
        <v>20803</v>
      </c>
      <c r="D679" s="138" t="s">
        <v>21669</v>
      </c>
      <c r="E679" s="138">
        <v>0.03</v>
      </c>
      <c r="F679" s="138">
        <v>1.4374594754999999E-3</v>
      </c>
      <c r="G679" s="138">
        <v>2</v>
      </c>
      <c r="H679" s="138" t="s">
        <v>21675</v>
      </c>
      <c r="I679" s="138" t="s">
        <v>21695</v>
      </c>
      <c r="J679" s="138">
        <v>2.5982124298482646E-4</v>
      </c>
      <c r="K679" s="139">
        <v>9</v>
      </c>
      <c r="L679" s="142">
        <f>SUM(N679,Q679,T679,W679,Z679)</f>
        <v>9</v>
      </c>
      <c r="M679" s="139">
        <v>0</v>
      </c>
      <c r="N679" s="139">
        <v>0</v>
      </c>
      <c r="O679" s="139">
        <v>23616</v>
      </c>
      <c r="P679" s="139">
        <v>0</v>
      </c>
      <c r="Q679" s="139">
        <v>0</v>
      </c>
      <c r="R679" s="139">
        <v>35100</v>
      </c>
      <c r="S679" s="139">
        <v>0</v>
      </c>
      <c r="T679" s="139">
        <v>5</v>
      </c>
      <c r="U679" s="139">
        <v>19244</v>
      </c>
      <c r="V679" s="139">
        <v>2.5982124298482646E-4</v>
      </c>
      <c r="W679" s="139">
        <v>4</v>
      </c>
      <c r="X679" s="139">
        <v>118050</v>
      </c>
      <c r="Y679" s="139">
        <v>3.3883947479881405E-5</v>
      </c>
      <c r="Z679" s="139">
        <v>0</v>
      </c>
      <c r="AA679" s="139">
        <v>30520</v>
      </c>
      <c r="AB679" s="143">
        <v>0</v>
      </c>
    </row>
    <row r="680" spans="1:28" x14ac:dyDescent="0.25">
      <c r="A680" s="137" t="s">
        <v>507</v>
      </c>
      <c r="B680" s="137" t="s">
        <v>20131</v>
      </c>
      <c r="C680" s="137" t="s">
        <v>22554</v>
      </c>
      <c r="D680" s="138" t="s">
        <v>21669</v>
      </c>
      <c r="E680" s="138">
        <v>0.03</v>
      </c>
      <c r="F680" s="145">
        <v>0</v>
      </c>
      <c r="G680" s="138">
        <v>1</v>
      </c>
      <c r="H680" s="141" t="s">
        <v>21678</v>
      </c>
      <c r="I680" s="138" t="s">
        <v>21682</v>
      </c>
      <c r="J680" s="138">
        <v>1.7969147313103915E-3</v>
      </c>
      <c r="K680" s="139">
        <v>291</v>
      </c>
      <c r="L680" s="142">
        <f>SUM(N680,Q680,T680,W680,Z680)</f>
        <v>250</v>
      </c>
      <c r="M680" s="139">
        <v>0</v>
      </c>
      <c r="N680" s="139">
        <v>6</v>
      </c>
      <c r="O680" s="139">
        <v>23616</v>
      </c>
      <c r="P680" s="139">
        <v>2.5406504065040653E-4</v>
      </c>
      <c r="Q680" s="139">
        <v>32</v>
      </c>
      <c r="R680" s="139">
        <v>35108</v>
      </c>
      <c r="S680" s="139">
        <v>9.1147316850860203E-4</v>
      </c>
      <c r="T680" s="139">
        <v>0</v>
      </c>
      <c r="U680" s="139">
        <v>19252</v>
      </c>
      <c r="V680" s="139">
        <v>0</v>
      </c>
      <c r="W680" s="139">
        <v>212</v>
      </c>
      <c r="X680" s="139">
        <v>117980</v>
      </c>
      <c r="Y680" s="139">
        <v>1.7969147313103915E-3</v>
      </c>
      <c r="Z680" s="139">
        <v>0</v>
      </c>
      <c r="AA680" s="139">
        <v>30524</v>
      </c>
      <c r="AB680" s="143">
        <v>0</v>
      </c>
    </row>
    <row r="681" spans="1:28" x14ac:dyDescent="0.25">
      <c r="A681" s="137" t="s">
        <v>507</v>
      </c>
      <c r="B681" s="137" t="s">
        <v>20139</v>
      </c>
      <c r="C681" s="137" t="s">
        <v>22555</v>
      </c>
      <c r="D681" s="138" t="s">
        <v>21697</v>
      </c>
      <c r="E681" s="138">
        <v>0.81</v>
      </c>
      <c r="F681" s="145">
        <v>0.99750000000000005</v>
      </c>
      <c r="G681" s="138">
        <v>5</v>
      </c>
      <c r="H681" s="141" t="s">
        <v>21678</v>
      </c>
      <c r="I681" s="134" t="s">
        <v>21676</v>
      </c>
      <c r="J681" s="138"/>
      <c r="K681" s="144"/>
      <c r="L681" s="144"/>
      <c r="M681" s="144"/>
      <c r="N681" s="144"/>
      <c r="O681" s="144"/>
      <c r="P681" s="144"/>
      <c r="Q681" s="144"/>
      <c r="R681" s="144"/>
      <c r="S681" s="144"/>
      <c r="T681" s="144"/>
      <c r="U681" s="144"/>
      <c r="V681" s="144"/>
      <c r="W681" s="144"/>
      <c r="X681" s="144"/>
      <c r="Y681" s="144"/>
      <c r="Z681" s="144"/>
      <c r="AA681" s="144"/>
      <c r="AB681" s="139" t="s">
        <v>555</v>
      </c>
    </row>
    <row r="682" spans="1:28" x14ac:dyDescent="0.25">
      <c r="A682" s="137" t="s">
        <v>507</v>
      </c>
      <c r="B682" s="137" t="s">
        <v>20143</v>
      </c>
      <c r="C682" s="137" t="s">
        <v>22556</v>
      </c>
      <c r="D682" s="138" t="s">
        <v>21697</v>
      </c>
      <c r="E682" s="138">
        <v>0.81</v>
      </c>
      <c r="F682" s="145">
        <v>1</v>
      </c>
      <c r="G682" s="138">
        <v>5</v>
      </c>
      <c r="H682" s="141" t="s">
        <v>21678</v>
      </c>
      <c r="I682" s="134" t="s">
        <v>21676</v>
      </c>
      <c r="J682" s="138"/>
      <c r="K682" s="144"/>
      <c r="L682" s="144"/>
      <c r="M682" s="144"/>
      <c r="N682" s="144"/>
      <c r="O682" s="144"/>
      <c r="P682" s="144"/>
      <c r="Q682" s="144"/>
      <c r="R682" s="144"/>
      <c r="S682" s="144"/>
      <c r="T682" s="144"/>
      <c r="U682" s="144"/>
      <c r="V682" s="144"/>
      <c r="W682" s="144"/>
      <c r="X682" s="144"/>
      <c r="Y682" s="144"/>
      <c r="Z682" s="144"/>
      <c r="AA682" s="144"/>
      <c r="AB682" s="139" t="s">
        <v>555</v>
      </c>
    </row>
    <row r="683" spans="1:28" x14ac:dyDescent="0.25">
      <c r="A683" s="137" t="s">
        <v>507</v>
      </c>
      <c r="B683" s="137" t="s">
        <v>20151</v>
      </c>
      <c r="C683" s="137" t="s">
        <v>22557</v>
      </c>
      <c r="D683" s="138" t="s">
        <v>21697</v>
      </c>
      <c r="E683" s="138">
        <v>0.81</v>
      </c>
      <c r="F683" s="145">
        <v>0.998</v>
      </c>
      <c r="G683" s="138">
        <v>5</v>
      </c>
      <c r="H683" s="141" t="s">
        <v>21678</v>
      </c>
      <c r="I683" s="134" t="s">
        <v>21676</v>
      </c>
      <c r="J683" s="138"/>
      <c r="K683" s="144"/>
      <c r="L683" s="144"/>
      <c r="M683" s="144"/>
      <c r="N683" s="144"/>
      <c r="O683" s="144"/>
      <c r="P683" s="144"/>
      <c r="Q683" s="144"/>
      <c r="R683" s="144"/>
      <c r="S683" s="144"/>
      <c r="T683" s="144"/>
      <c r="U683" s="144"/>
      <c r="V683" s="144"/>
      <c r="W683" s="144"/>
      <c r="X683" s="144"/>
      <c r="Y683" s="144"/>
      <c r="Z683" s="144"/>
      <c r="AA683" s="144"/>
      <c r="AB683" s="139" t="s">
        <v>555</v>
      </c>
    </row>
    <row r="684" spans="1:28" x14ac:dyDescent="0.25">
      <c r="A684" s="137" t="s">
        <v>507</v>
      </c>
      <c r="B684" s="137" t="s">
        <v>20167</v>
      </c>
      <c r="C684" s="137" t="s">
        <v>22558</v>
      </c>
      <c r="D684" s="138" t="s">
        <v>21669</v>
      </c>
      <c r="E684" s="138">
        <v>0.03</v>
      </c>
      <c r="F684" s="140">
        <v>3.4501194605999997E-4</v>
      </c>
      <c r="G684" s="138">
        <v>1</v>
      </c>
      <c r="H684" s="138" t="s">
        <v>21675</v>
      </c>
      <c r="I684" s="138" t="s">
        <v>21682</v>
      </c>
      <c r="J684" s="138">
        <v>4.0221088435374152E-3</v>
      </c>
      <c r="K684" s="142">
        <v>548</v>
      </c>
      <c r="L684" s="142">
        <f>SUM(N684,Q684,T684,W684,Z684)</f>
        <v>492</v>
      </c>
      <c r="M684" s="142">
        <v>1</v>
      </c>
      <c r="N684" s="142">
        <v>13</v>
      </c>
      <c r="O684" s="142">
        <v>23614</v>
      </c>
      <c r="P684" s="142">
        <v>5.5052087744558308E-4</v>
      </c>
      <c r="Q684" s="142">
        <v>6</v>
      </c>
      <c r="R684" s="142">
        <v>35106</v>
      </c>
      <c r="S684" s="142">
        <v>1.7091095539224064E-4</v>
      </c>
      <c r="T684" s="142">
        <v>0</v>
      </c>
      <c r="U684" s="142">
        <v>19252</v>
      </c>
      <c r="V684" s="142">
        <v>0</v>
      </c>
      <c r="W684" s="142">
        <v>473</v>
      </c>
      <c r="X684" s="142">
        <v>117600</v>
      </c>
      <c r="Y684" s="142">
        <v>4.0221088435374152E-3</v>
      </c>
      <c r="Z684" s="142">
        <v>0</v>
      </c>
      <c r="AA684" s="142">
        <v>30524</v>
      </c>
      <c r="AB684" s="143">
        <v>0</v>
      </c>
    </row>
    <row r="685" spans="1:28" x14ac:dyDescent="0.25">
      <c r="A685" s="137" t="s">
        <v>507</v>
      </c>
      <c r="B685" s="137" t="s">
        <v>20171</v>
      </c>
      <c r="C685" s="137" t="s">
        <v>22559</v>
      </c>
      <c r="D685" s="138" t="s">
        <v>21669</v>
      </c>
      <c r="E685" s="138">
        <v>0.03</v>
      </c>
      <c r="F685" s="140">
        <v>1.2267501032E-42</v>
      </c>
      <c r="G685" s="138">
        <v>1</v>
      </c>
      <c r="H685" s="141" t="s">
        <v>21678</v>
      </c>
      <c r="I685" s="138" t="s">
        <v>21682</v>
      </c>
      <c r="J685" s="138">
        <v>9.0918536990856197E-3</v>
      </c>
      <c r="K685" s="139">
        <v>204</v>
      </c>
      <c r="L685" s="142">
        <f>SUM(N685,Q685,T685,W685,Z685)</f>
        <v>203</v>
      </c>
      <c r="M685" s="139">
        <v>0</v>
      </c>
      <c r="N685" s="139">
        <v>0</v>
      </c>
      <c r="O685" s="139">
        <v>23612</v>
      </c>
      <c r="P685" s="139">
        <v>0</v>
      </c>
      <c r="Q685" s="139">
        <v>0</v>
      </c>
      <c r="R685" s="139">
        <v>35106</v>
      </c>
      <c r="S685" s="139">
        <v>0</v>
      </c>
      <c r="T685" s="139">
        <v>175</v>
      </c>
      <c r="U685" s="139">
        <v>19248</v>
      </c>
      <c r="V685" s="139">
        <v>9.0918536990856197E-3</v>
      </c>
      <c r="W685" s="139">
        <v>3</v>
      </c>
      <c r="X685" s="139">
        <v>117418</v>
      </c>
      <c r="Y685" s="139">
        <v>2.5549745354204635E-5</v>
      </c>
      <c r="Z685" s="139">
        <v>25</v>
      </c>
      <c r="AA685" s="139">
        <v>30524</v>
      </c>
      <c r="AB685" s="143">
        <v>8.1902765036999999E-4</v>
      </c>
    </row>
    <row r="686" spans="1:28" x14ac:dyDescent="0.25">
      <c r="A686" s="137" t="s">
        <v>507</v>
      </c>
      <c r="B686" s="137" t="s">
        <v>20179</v>
      </c>
      <c r="C686" s="137" t="s">
        <v>22560</v>
      </c>
      <c r="D686" s="138" t="s">
        <v>21697</v>
      </c>
      <c r="E686" s="138">
        <v>0.81</v>
      </c>
      <c r="F686" s="145">
        <v>1</v>
      </c>
      <c r="G686" s="138">
        <v>5</v>
      </c>
      <c r="H686" s="141" t="s">
        <v>21678</v>
      </c>
      <c r="I686" s="138" t="s">
        <v>21705</v>
      </c>
      <c r="J686" s="138">
        <v>1.9917938095048401E-5</v>
      </c>
      <c r="K686" s="139">
        <v>2</v>
      </c>
      <c r="L686" s="142">
        <f>SUM(N686,Q686,T686,W686,Z686)</f>
        <v>2</v>
      </c>
      <c r="M686" s="139">
        <v>0</v>
      </c>
      <c r="N686" s="139">
        <v>0</v>
      </c>
      <c r="O686" s="139">
        <v>14902</v>
      </c>
      <c r="P686" s="139">
        <v>0</v>
      </c>
      <c r="Q686" s="139">
        <v>0</v>
      </c>
      <c r="R686" s="139">
        <v>34240</v>
      </c>
      <c r="S686" s="139">
        <v>0</v>
      </c>
      <c r="T686" s="139">
        <v>0</v>
      </c>
      <c r="U686" s="139">
        <v>17688</v>
      </c>
      <c r="V686" s="139">
        <v>0</v>
      </c>
      <c r="W686" s="139">
        <v>2</v>
      </c>
      <c r="X686" s="139">
        <v>100412</v>
      </c>
      <c r="Y686" s="139">
        <v>1.9917938095048401E-5</v>
      </c>
      <c r="Z686" s="139">
        <v>0</v>
      </c>
      <c r="AA686" s="139">
        <v>30518</v>
      </c>
      <c r="AB686" s="143">
        <v>0</v>
      </c>
    </row>
    <row r="687" spans="1:28" x14ac:dyDescent="0.25">
      <c r="A687" s="137" t="s">
        <v>507</v>
      </c>
      <c r="B687" s="137" t="s">
        <v>22561</v>
      </c>
      <c r="C687" s="137" t="s">
        <v>22562</v>
      </c>
      <c r="D687" s="138" t="s">
        <v>21669</v>
      </c>
      <c r="E687" s="138">
        <v>0.03</v>
      </c>
      <c r="F687" s="138">
        <v>1.0754886934999999E-2</v>
      </c>
      <c r="G687" s="138">
        <v>2</v>
      </c>
      <c r="H687" s="138" t="s">
        <v>21675</v>
      </c>
      <c r="I687" s="134" t="s">
        <v>21676</v>
      </c>
      <c r="J687" s="138"/>
      <c r="K687" s="144"/>
      <c r="L687" s="144"/>
      <c r="M687" s="144"/>
      <c r="N687" s="144"/>
      <c r="O687" s="144"/>
      <c r="P687" s="144"/>
      <c r="Q687" s="144"/>
      <c r="R687" s="144"/>
      <c r="S687" s="144"/>
      <c r="T687" s="144"/>
      <c r="U687" s="144"/>
      <c r="V687" s="144"/>
      <c r="W687" s="144"/>
      <c r="X687" s="144"/>
      <c r="Y687" s="144"/>
      <c r="Z687" s="144"/>
      <c r="AA687" s="144"/>
      <c r="AB687" s="139" t="s">
        <v>555</v>
      </c>
    </row>
    <row r="688" spans="1:28" x14ac:dyDescent="0.25">
      <c r="A688" s="137" t="s">
        <v>507</v>
      </c>
      <c r="B688" s="137" t="s">
        <v>21440</v>
      </c>
      <c r="C688" s="137" t="s">
        <v>22563</v>
      </c>
      <c r="D688" s="138" t="s">
        <v>21669</v>
      </c>
      <c r="E688" s="138">
        <v>0.03</v>
      </c>
      <c r="F688" s="140">
        <v>1.3869210204E-4</v>
      </c>
      <c r="G688" s="138">
        <v>1</v>
      </c>
      <c r="H688" s="138" t="s">
        <v>21675</v>
      </c>
      <c r="I688" s="134" t="s">
        <v>21676</v>
      </c>
      <c r="J688" s="138"/>
      <c r="K688" s="144"/>
      <c r="L688" s="144"/>
      <c r="M688" s="144"/>
      <c r="N688" s="144"/>
      <c r="O688" s="144"/>
      <c r="P688" s="144"/>
      <c r="Q688" s="144"/>
      <c r="R688" s="144"/>
      <c r="S688" s="144"/>
      <c r="T688" s="144"/>
      <c r="U688" s="144"/>
      <c r="V688" s="144"/>
      <c r="W688" s="144"/>
      <c r="X688" s="144"/>
      <c r="Y688" s="144"/>
      <c r="Z688" s="144"/>
      <c r="AA688" s="144"/>
      <c r="AB688" s="139" t="s">
        <v>555</v>
      </c>
    </row>
    <row r="689" spans="1:28" x14ac:dyDescent="0.25">
      <c r="A689" s="137" t="s">
        <v>507</v>
      </c>
      <c r="B689" s="137" t="s">
        <v>22564</v>
      </c>
      <c r="C689" s="137" t="s">
        <v>22565</v>
      </c>
      <c r="D689" s="138" t="s">
        <v>21669</v>
      </c>
      <c r="E689" s="138">
        <v>0.02</v>
      </c>
      <c r="F689" s="138">
        <v>1.3035789716E-3</v>
      </c>
      <c r="G689" s="138">
        <v>2</v>
      </c>
      <c r="H689" s="138" t="s">
        <v>21675</v>
      </c>
      <c r="I689" s="138" t="s">
        <v>21695</v>
      </c>
      <c r="J689" s="138">
        <v>1.2896347754315978E-4</v>
      </c>
      <c r="K689" s="139">
        <v>15</v>
      </c>
      <c r="L689" s="142">
        <f>SUM(N689,Q689,T689,W689,Z689)</f>
        <v>15</v>
      </c>
      <c r="M689" s="139">
        <v>0</v>
      </c>
      <c r="N689" s="139">
        <v>0</v>
      </c>
      <c r="O689" s="139">
        <v>23342</v>
      </c>
      <c r="P689" s="139">
        <v>0</v>
      </c>
      <c r="Q689" s="139">
        <v>0</v>
      </c>
      <c r="R689" s="139">
        <v>33678</v>
      </c>
      <c r="S689" s="139">
        <v>0</v>
      </c>
      <c r="T689" s="139">
        <v>0</v>
      </c>
      <c r="U689" s="139">
        <v>18954</v>
      </c>
      <c r="V689" s="139">
        <v>0</v>
      </c>
      <c r="W689" s="139">
        <v>15</v>
      </c>
      <c r="X689" s="139">
        <v>116312</v>
      </c>
      <c r="Y689" s="139">
        <v>1.2896347754315978E-4</v>
      </c>
      <c r="Z689" s="139">
        <v>0</v>
      </c>
      <c r="AA689" s="139">
        <v>28608</v>
      </c>
      <c r="AB689" s="143">
        <v>0</v>
      </c>
    </row>
    <row r="690" spans="1:28" x14ac:dyDescent="0.25">
      <c r="A690" s="137" t="s">
        <v>507</v>
      </c>
      <c r="B690" s="137" t="s">
        <v>22566</v>
      </c>
      <c r="C690" s="137" t="s">
        <v>22567</v>
      </c>
      <c r="D690" s="138" t="s">
        <v>21669</v>
      </c>
      <c r="E690" s="138">
        <v>0.03</v>
      </c>
      <c r="F690" s="138">
        <v>1.4182650579999999E-2</v>
      </c>
      <c r="G690" s="138">
        <v>2</v>
      </c>
      <c r="H690" s="138" t="s">
        <v>21675</v>
      </c>
      <c r="I690" s="138" t="s">
        <v>21695</v>
      </c>
      <c r="J690" s="138">
        <v>3.4419458467186781E-4</v>
      </c>
      <c r="K690" s="142">
        <v>3</v>
      </c>
      <c r="L690" s="142">
        <f>SUM(N690,Q690,T690,W690,Z690)</f>
        <v>3</v>
      </c>
      <c r="M690" s="142">
        <v>0</v>
      </c>
      <c r="N690" s="142">
        <v>3</v>
      </c>
      <c r="O690" s="142">
        <v>8716</v>
      </c>
      <c r="P690" s="142">
        <v>3.4419458467186781E-4</v>
      </c>
      <c r="Q690" s="142">
        <v>0</v>
      </c>
      <c r="R690" s="142">
        <v>848</v>
      </c>
      <c r="S690" s="142">
        <v>0</v>
      </c>
      <c r="T690" s="142">
        <v>0</v>
      </c>
      <c r="U690" s="142">
        <v>1560</v>
      </c>
      <c r="V690" s="142">
        <v>0</v>
      </c>
      <c r="W690" s="142">
        <v>0</v>
      </c>
      <c r="X690" s="142">
        <v>15430</v>
      </c>
      <c r="Y690" s="142">
        <v>0</v>
      </c>
      <c r="Z690" s="142">
        <v>0</v>
      </c>
      <c r="AA690" s="142">
        <v>0</v>
      </c>
      <c r="AB690" s="139" t="s">
        <v>555</v>
      </c>
    </row>
    <row r="691" spans="1:28" x14ac:dyDescent="0.25">
      <c r="A691" s="137" t="s">
        <v>507</v>
      </c>
      <c r="B691" s="137" t="s">
        <v>21442</v>
      </c>
      <c r="C691" s="137" t="s">
        <v>555</v>
      </c>
      <c r="D691" s="138" t="s">
        <v>21669</v>
      </c>
      <c r="E691" s="138">
        <v>0.02</v>
      </c>
      <c r="F691" s="138">
        <v>1.2016956217000001E-3</v>
      </c>
      <c r="G691" s="138">
        <v>2</v>
      </c>
      <c r="H691" s="138" t="s">
        <v>21675</v>
      </c>
      <c r="I691" s="134" t="s">
        <v>21679</v>
      </c>
      <c r="J691" s="138">
        <v>5.0945549396804696E-5</v>
      </c>
      <c r="K691" s="139">
        <v>5</v>
      </c>
      <c r="L691" s="142">
        <f>SUM(N691,Q691,T691,W691,Z691)</f>
        <v>5</v>
      </c>
      <c r="M691" s="139">
        <v>0</v>
      </c>
      <c r="N691" s="139">
        <v>0</v>
      </c>
      <c r="O691" s="139">
        <v>14426</v>
      </c>
      <c r="P691" s="139">
        <v>0</v>
      </c>
      <c r="Q691" s="139">
        <v>0</v>
      </c>
      <c r="R691" s="139">
        <v>33970</v>
      </c>
      <c r="S691" s="139">
        <v>0</v>
      </c>
      <c r="T691" s="139">
        <v>0</v>
      </c>
      <c r="U691" s="139">
        <v>17520</v>
      </c>
      <c r="V691" s="139">
        <v>0</v>
      </c>
      <c r="W691" s="139">
        <v>5</v>
      </c>
      <c r="X691" s="139">
        <v>98144</v>
      </c>
      <c r="Y691" s="139">
        <v>5.0945549396804696E-5</v>
      </c>
      <c r="Z691" s="139">
        <v>0</v>
      </c>
      <c r="AA691" s="139">
        <v>30256</v>
      </c>
      <c r="AB691" s="143">
        <v>0</v>
      </c>
    </row>
    <row r="692" spans="1:28" x14ac:dyDescent="0.25">
      <c r="A692" s="137" t="s">
        <v>507</v>
      </c>
      <c r="B692" s="137" t="s">
        <v>21443</v>
      </c>
      <c r="C692" s="137" t="s">
        <v>555</v>
      </c>
      <c r="D692" s="138" t="s">
        <v>21697</v>
      </c>
      <c r="E692" s="138">
        <v>0.97</v>
      </c>
      <c r="F692" s="138">
        <v>0.98903650354999995</v>
      </c>
      <c r="G692" s="138">
        <v>4</v>
      </c>
      <c r="H692" s="138" t="s">
        <v>21675</v>
      </c>
      <c r="I692" s="134" t="s">
        <v>21676</v>
      </c>
      <c r="J692" s="138"/>
      <c r="K692" s="144"/>
      <c r="L692" s="144"/>
      <c r="M692" s="144"/>
      <c r="N692" s="144"/>
      <c r="O692" s="144"/>
      <c r="P692" s="144"/>
      <c r="Q692" s="144"/>
      <c r="R692" s="144"/>
      <c r="S692" s="144"/>
      <c r="T692" s="144"/>
      <c r="U692" s="144"/>
      <c r="V692" s="144"/>
      <c r="W692" s="144"/>
      <c r="X692" s="144"/>
      <c r="Y692" s="144"/>
      <c r="Z692" s="144"/>
      <c r="AA692" s="144"/>
      <c r="AB692" s="139" t="s">
        <v>555</v>
      </c>
    </row>
    <row r="693" spans="1:28" x14ac:dyDescent="0.25">
      <c r="A693" s="137" t="s">
        <v>507</v>
      </c>
      <c r="B693" s="137" t="s">
        <v>21444</v>
      </c>
      <c r="C693" s="137" t="s">
        <v>555</v>
      </c>
      <c r="D693" s="138" t="s">
        <v>21697</v>
      </c>
      <c r="E693" s="138">
        <v>0.97</v>
      </c>
      <c r="F693" s="138">
        <v>0.98531000875999997</v>
      </c>
      <c r="G693" s="138">
        <v>4</v>
      </c>
      <c r="H693" s="138" t="s">
        <v>21675</v>
      </c>
      <c r="I693" s="134" t="s">
        <v>21676</v>
      </c>
      <c r="J693" s="138"/>
      <c r="K693" s="144"/>
      <c r="L693" s="144"/>
      <c r="M693" s="144"/>
      <c r="N693" s="144"/>
      <c r="O693" s="144"/>
      <c r="P693" s="144"/>
      <c r="Q693" s="144"/>
      <c r="R693" s="144"/>
      <c r="S693" s="144"/>
      <c r="T693" s="144"/>
      <c r="U693" s="144"/>
      <c r="V693" s="144"/>
      <c r="W693" s="144"/>
      <c r="X693" s="144"/>
      <c r="Y693" s="144"/>
      <c r="Z693" s="144"/>
      <c r="AA693" s="144"/>
      <c r="AB693" s="139" t="s">
        <v>555</v>
      </c>
    </row>
    <row r="694" spans="1:28" x14ac:dyDescent="0.25">
      <c r="A694" s="137" t="s">
        <v>507</v>
      </c>
      <c r="B694" s="137" t="s">
        <v>20203</v>
      </c>
      <c r="C694" s="137" t="s">
        <v>22568</v>
      </c>
      <c r="D694" s="138" t="s">
        <v>21669</v>
      </c>
      <c r="E694" s="138">
        <v>0.66</v>
      </c>
      <c r="F694" s="140">
        <v>5.5990851197000001E-5</v>
      </c>
      <c r="G694" s="138">
        <v>1</v>
      </c>
      <c r="H694" s="138" t="s">
        <v>21675</v>
      </c>
      <c r="I694" s="134" t="s">
        <v>21679</v>
      </c>
      <c r="J694" s="138">
        <v>6.7105086565561674E-5</v>
      </c>
      <c r="K694" s="139">
        <v>3</v>
      </c>
      <c r="L694" s="142">
        <f>SUM(N694,Q694,T694,W694,Z694)</f>
        <v>3</v>
      </c>
      <c r="M694" s="139">
        <v>0</v>
      </c>
      <c r="N694" s="139">
        <v>1</v>
      </c>
      <c r="O694" s="139">
        <v>14902</v>
      </c>
      <c r="P694" s="139">
        <v>6.7105086565561674E-5</v>
      </c>
      <c r="Q694" s="139">
        <v>1</v>
      </c>
      <c r="R694" s="139">
        <v>34256</v>
      </c>
      <c r="S694" s="139">
        <v>2.9191966370854739E-5</v>
      </c>
      <c r="T694" s="139">
        <v>0</v>
      </c>
      <c r="U694" s="139">
        <v>17692</v>
      </c>
      <c r="V694" s="139">
        <v>0</v>
      </c>
      <c r="W694" s="139">
        <v>1</v>
      </c>
      <c r="X694" s="139">
        <v>102698</v>
      </c>
      <c r="Y694" s="139">
        <v>9.7372879705544408E-6</v>
      </c>
      <c r="Z694" s="139">
        <v>0</v>
      </c>
      <c r="AA694" s="139">
        <v>30522</v>
      </c>
      <c r="AB694" s="143">
        <v>0</v>
      </c>
    </row>
    <row r="695" spans="1:28" x14ac:dyDescent="0.25">
      <c r="A695" s="137" t="s">
        <v>507</v>
      </c>
      <c r="B695" s="137" t="s">
        <v>21450</v>
      </c>
      <c r="C695" s="137" t="s">
        <v>22569</v>
      </c>
      <c r="D695" s="138" t="s">
        <v>21669</v>
      </c>
      <c r="E695" s="138">
        <v>0.03</v>
      </c>
      <c r="F695" s="138">
        <v>3.7987085532000002E-3</v>
      </c>
      <c r="G695" s="138">
        <v>2</v>
      </c>
      <c r="H695" s="138" t="s">
        <v>21675</v>
      </c>
      <c r="I695" s="134" t="s">
        <v>21679</v>
      </c>
      <c r="J695" s="138">
        <v>3.8943842978425111E-5</v>
      </c>
      <c r="K695" s="139">
        <v>4</v>
      </c>
      <c r="L695" s="142">
        <f>SUM(N695,Q695,T695,W695,Z695)</f>
        <v>4</v>
      </c>
      <c r="M695" s="139">
        <v>0</v>
      </c>
      <c r="N695" s="139">
        <v>0</v>
      </c>
      <c r="O695" s="139">
        <v>14902</v>
      </c>
      <c r="P695" s="139">
        <v>0</v>
      </c>
      <c r="Q695" s="139">
        <v>0</v>
      </c>
      <c r="R695" s="139">
        <v>34258</v>
      </c>
      <c r="S695" s="139">
        <v>0</v>
      </c>
      <c r="T695" s="139">
        <v>0</v>
      </c>
      <c r="U695" s="139">
        <v>17692</v>
      </c>
      <c r="V695" s="139">
        <v>0</v>
      </c>
      <c r="W695" s="139">
        <v>4</v>
      </c>
      <c r="X695" s="139">
        <v>102712</v>
      </c>
      <c r="Y695" s="139">
        <v>3.8943842978425111E-5</v>
      </c>
      <c r="Z695" s="139">
        <v>0</v>
      </c>
      <c r="AA695" s="139">
        <v>30524</v>
      </c>
      <c r="AB695" s="143">
        <v>0</v>
      </c>
    </row>
    <row r="696" spans="1:28" x14ac:dyDescent="0.25">
      <c r="A696" s="137" t="s">
        <v>507</v>
      </c>
      <c r="B696" s="137" t="s">
        <v>22570</v>
      </c>
      <c r="C696" s="137" t="s">
        <v>22571</v>
      </c>
      <c r="D696" s="138" t="s">
        <v>21669</v>
      </c>
      <c r="E696" s="138">
        <v>0.02</v>
      </c>
      <c r="F696" s="138">
        <v>9.6853274648999992E-3</v>
      </c>
      <c r="G696" s="138">
        <v>2</v>
      </c>
      <c r="H696" s="138" t="s">
        <v>21675</v>
      </c>
      <c r="I696" s="138" t="s">
        <v>21695</v>
      </c>
      <c r="J696" s="138">
        <v>3.4162339437004649E-4</v>
      </c>
      <c r="K696" s="139">
        <v>5</v>
      </c>
      <c r="L696" s="142">
        <f>SUM(N696,Q696,T696,W696,Z696)</f>
        <v>5</v>
      </c>
      <c r="M696" s="139">
        <v>0</v>
      </c>
      <c r="N696" s="139">
        <v>5</v>
      </c>
      <c r="O696" s="139">
        <v>14636</v>
      </c>
      <c r="P696" s="139">
        <v>3.4162339437004649E-4</v>
      </c>
      <c r="Q696" s="139">
        <v>0</v>
      </c>
      <c r="R696" s="139">
        <v>32314</v>
      </c>
      <c r="S696" s="139">
        <v>0</v>
      </c>
      <c r="T696" s="139">
        <v>0</v>
      </c>
      <c r="U696" s="139">
        <v>17238</v>
      </c>
      <c r="V696" s="139">
        <v>0</v>
      </c>
      <c r="W696" s="139">
        <v>0</v>
      </c>
      <c r="X696" s="139">
        <v>100376</v>
      </c>
      <c r="Y696" s="139">
        <v>0</v>
      </c>
      <c r="Z696" s="139">
        <v>0</v>
      </c>
      <c r="AA696" s="139">
        <v>28180</v>
      </c>
      <c r="AB696" s="143">
        <v>0</v>
      </c>
    </row>
    <row r="697" spans="1:28" x14ac:dyDescent="0.25">
      <c r="A697" s="137" t="s">
        <v>507</v>
      </c>
      <c r="B697" s="137" t="s">
        <v>20850</v>
      </c>
      <c r="C697" s="137" t="s">
        <v>20851</v>
      </c>
      <c r="D697" s="138" t="s">
        <v>21669</v>
      </c>
      <c r="E697" s="138">
        <v>0.03</v>
      </c>
      <c r="F697" s="138">
        <v>3.9494346754999996E-3</v>
      </c>
      <c r="G697" s="138">
        <v>2</v>
      </c>
      <c r="H697" s="138" t="s">
        <v>21675</v>
      </c>
      <c r="I697" s="134" t="s">
        <v>21676</v>
      </c>
      <c r="J697" s="138"/>
      <c r="K697" s="144"/>
      <c r="L697" s="144"/>
      <c r="M697" s="144"/>
      <c r="N697" s="144"/>
      <c r="O697" s="144"/>
      <c r="P697" s="144"/>
      <c r="Q697" s="144"/>
      <c r="R697" s="144"/>
      <c r="S697" s="144"/>
      <c r="T697" s="144"/>
      <c r="U697" s="144"/>
      <c r="V697" s="144"/>
      <c r="W697" s="144"/>
      <c r="X697" s="144"/>
      <c r="Y697" s="144"/>
      <c r="Z697" s="144"/>
      <c r="AA697" s="144"/>
      <c r="AB697" s="139" t="s">
        <v>555</v>
      </c>
    </row>
    <row r="698" spans="1:28" x14ac:dyDescent="0.25">
      <c r="A698" s="137" t="s">
        <v>507</v>
      </c>
      <c r="B698" s="137" t="s">
        <v>22572</v>
      </c>
      <c r="C698" s="137" t="s">
        <v>22573</v>
      </c>
      <c r="D698" s="138" t="s">
        <v>21669</v>
      </c>
      <c r="E698" s="138">
        <v>0.03</v>
      </c>
      <c r="F698" s="138">
        <v>1.3123907799999999E-2</v>
      </c>
      <c r="G698" s="138">
        <v>2</v>
      </c>
      <c r="H698" s="138" t="s">
        <v>21675</v>
      </c>
      <c r="I698" s="134" t="s">
        <v>21679</v>
      </c>
      <c r="J698" s="138">
        <v>5.6535504296698327E-5</v>
      </c>
      <c r="K698" s="139">
        <v>2</v>
      </c>
      <c r="L698" s="142">
        <f>SUM(N698,Q698,T698,W698,Z698)</f>
        <v>2</v>
      </c>
      <c r="M698" s="139">
        <v>0</v>
      </c>
      <c r="N698" s="139">
        <v>0</v>
      </c>
      <c r="O698" s="139">
        <v>14902</v>
      </c>
      <c r="P698" s="139">
        <v>0</v>
      </c>
      <c r="Q698" s="139">
        <v>0</v>
      </c>
      <c r="R698" s="139">
        <v>34258</v>
      </c>
      <c r="S698" s="139">
        <v>0</v>
      </c>
      <c r="T698" s="139">
        <v>1</v>
      </c>
      <c r="U698" s="139">
        <v>17688</v>
      </c>
      <c r="V698" s="139">
        <v>5.6535504296698327E-5</v>
      </c>
      <c r="W698" s="139">
        <v>1</v>
      </c>
      <c r="X698" s="139">
        <v>102660</v>
      </c>
      <c r="Y698" s="139">
        <v>9.7408922657315404E-6</v>
      </c>
      <c r="Z698" s="139">
        <v>0</v>
      </c>
      <c r="AA698" s="139">
        <v>30522</v>
      </c>
      <c r="AB698" s="143">
        <v>0</v>
      </c>
    </row>
    <row r="699" spans="1:28" x14ac:dyDescent="0.25">
      <c r="A699" s="137" t="s">
        <v>507</v>
      </c>
      <c r="B699" s="137" t="s">
        <v>21452</v>
      </c>
      <c r="C699" s="137" t="s">
        <v>555</v>
      </c>
      <c r="D699" s="138" t="s">
        <v>21697</v>
      </c>
      <c r="E699" s="138">
        <v>0.97</v>
      </c>
      <c r="F699" s="140">
        <v>0.99851396153000005</v>
      </c>
      <c r="G699" s="138">
        <v>5</v>
      </c>
      <c r="H699" s="141" t="s">
        <v>21678</v>
      </c>
      <c r="I699" s="134" t="s">
        <v>21676</v>
      </c>
      <c r="J699" s="138"/>
      <c r="K699" s="144"/>
      <c r="L699" s="144"/>
      <c r="M699" s="144"/>
      <c r="N699" s="144"/>
      <c r="O699" s="144"/>
      <c r="P699" s="144"/>
      <c r="Q699" s="144"/>
      <c r="R699" s="144"/>
      <c r="S699" s="144"/>
      <c r="T699" s="144"/>
      <c r="U699" s="144"/>
      <c r="V699" s="144"/>
      <c r="W699" s="144"/>
      <c r="X699" s="144"/>
      <c r="Y699" s="144"/>
      <c r="Z699" s="144"/>
      <c r="AA699" s="144"/>
      <c r="AB699" s="139" t="s">
        <v>555</v>
      </c>
    </row>
    <row r="700" spans="1:28" x14ac:dyDescent="0.25">
      <c r="A700" s="137" t="s">
        <v>507</v>
      </c>
      <c r="B700" s="137" t="s">
        <v>22574</v>
      </c>
      <c r="C700" s="137" t="s">
        <v>555</v>
      </c>
      <c r="D700" s="138" t="s">
        <v>21669</v>
      </c>
      <c r="E700" s="138">
        <v>0.04</v>
      </c>
      <c r="F700" s="138">
        <v>9.7598096239000006E-3</v>
      </c>
      <c r="G700" s="138">
        <v>2</v>
      </c>
      <c r="H700" s="138" t="s">
        <v>21675</v>
      </c>
      <c r="I700" s="134" t="s">
        <v>21676</v>
      </c>
      <c r="J700" s="138"/>
      <c r="K700" s="144"/>
      <c r="L700" s="144"/>
      <c r="M700" s="144"/>
      <c r="N700" s="144"/>
      <c r="O700" s="144"/>
      <c r="P700" s="144"/>
      <c r="Q700" s="144"/>
      <c r="R700" s="144"/>
      <c r="S700" s="144"/>
      <c r="T700" s="144"/>
      <c r="U700" s="144"/>
      <c r="V700" s="144"/>
      <c r="W700" s="144"/>
      <c r="X700" s="144"/>
      <c r="Y700" s="144"/>
      <c r="Z700" s="144"/>
      <c r="AA700" s="144"/>
      <c r="AB700" s="139" t="s">
        <v>555</v>
      </c>
    </row>
    <row r="701" spans="1:28" x14ac:dyDescent="0.25">
      <c r="A701" s="137" t="s">
        <v>507</v>
      </c>
      <c r="B701" s="137" t="s">
        <v>280</v>
      </c>
      <c r="C701" s="137" t="s">
        <v>555</v>
      </c>
      <c r="D701" s="138" t="s">
        <v>21697</v>
      </c>
      <c r="E701" s="138">
        <v>0.97</v>
      </c>
      <c r="F701" s="138">
        <v>0.99271220441999997</v>
      </c>
      <c r="G701" s="138">
        <v>5</v>
      </c>
      <c r="H701" s="138" t="s">
        <v>21675</v>
      </c>
      <c r="I701" s="134" t="s">
        <v>21676</v>
      </c>
      <c r="J701" s="138"/>
      <c r="K701" s="144"/>
      <c r="L701" s="144"/>
      <c r="M701" s="144"/>
      <c r="N701" s="144"/>
      <c r="O701" s="144"/>
      <c r="P701" s="144"/>
      <c r="Q701" s="144"/>
      <c r="R701" s="144"/>
      <c r="S701" s="144"/>
      <c r="T701" s="144"/>
      <c r="U701" s="144"/>
      <c r="V701" s="144"/>
      <c r="W701" s="144"/>
      <c r="X701" s="144"/>
      <c r="Y701" s="144"/>
      <c r="Z701" s="144"/>
      <c r="AA701" s="144"/>
      <c r="AB701" s="139" t="s">
        <v>555</v>
      </c>
    </row>
    <row r="702" spans="1:28" x14ac:dyDescent="0.25">
      <c r="A702" s="137" t="s">
        <v>507</v>
      </c>
      <c r="B702" s="137" t="s">
        <v>20866</v>
      </c>
      <c r="C702" s="137" t="s">
        <v>20867</v>
      </c>
      <c r="D702" s="138" t="s">
        <v>21669</v>
      </c>
      <c r="E702" s="138">
        <v>0.03</v>
      </c>
      <c r="F702" s="140">
        <v>8.6331353932E-4</v>
      </c>
      <c r="G702" s="138">
        <v>1</v>
      </c>
      <c r="H702" s="138" t="s">
        <v>21675</v>
      </c>
      <c r="I702" s="138" t="s">
        <v>21682</v>
      </c>
      <c r="J702" s="138">
        <v>6.4814030331271713E-3</v>
      </c>
      <c r="K702" s="139">
        <v>186</v>
      </c>
      <c r="L702" s="142">
        <f t="shared" ref="L702:L707" si="16">SUM(N702,Q702,T702,W702,Z702)</f>
        <v>181</v>
      </c>
      <c r="M702" s="139">
        <v>0</v>
      </c>
      <c r="N702" s="139">
        <v>153</v>
      </c>
      <c r="O702" s="139">
        <v>23606</v>
      </c>
      <c r="P702" s="139">
        <v>6.4814030331271713E-3</v>
      </c>
      <c r="Q702" s="139">
        <v>16</v>
      </c>
      <c r="R702" s="139">
        <v>35104</v>
      </c>
      <c r="S702" s="139">
        <v>4.5578851412944393E-4</v>
      </c>
      <c r="T702" s="139">
        <v>0</v>
      </c>
      <c r="U702" s="139">
        <v>19238</v>
      </c>
      <c r="V702" s="139">
        <v>0</v>
      </c>
      <c r="W702" s="139">
        <v>12</v>
      </c>
      <c r="X702" s="139">
        <v>117902</v>
      </c>
      <c r="Y702" s="139">
        <v>1.0177944394497124E-4</v>
      </c>
      <c r="Z702" s="139">
        <v>0</v>
      </c>
      <c r="AA702" s="139">
        <v>30524</v>
      </c>
      <c r="AB702" s="143">
        <v>0</v>
      </c>
    </row>
    <row r="703" spans="1:28" x14ac:dyDescent="0.25">
      <c r="A703" s="137" t="s">
        <v>507</v>
      </c>
      <c r="B703" s="137" t="s">
        <v>20271</v>
      </c>
      <c r="C703" s="137" t="s">
        <v>22575</v>
      </c>
      <c r="D703" s="138" t="s">
        <v>21669</v>
      </c>
      <c r="E703" s="138">
        <v>0.28999999999999998</v>
      </c>
      <c r="F703" s="145">
        <v>2.5999999999999998E-4</v>
      </c>
      <c r="G703" s="138">
        <v>1</v>
      </c>
      <c r="H703" s="141" t="s">
        <v>21678</v>
      </c>
      <c r="I703" s="138" t="s">
        <v>21695</v>
      </c>
      <c r="J703" s="138">
        <v>5.0904977375565614E-4</v>
      </c>
      <c r="K703" s="142">
        <v>15</v>
      </c>
      <c r="L703" s="142">
        <f t="shared" si="16"/>
        <v>15</v>
      </c>
      <c r="M703" s="142">
        <v>0</v>
      </c>
      <c r="N703" s="142">
        <v>1</v>
      </c>
      <c r="O703" s="142">
        <v>14902</v>
      </c>
      <c r="P703" s="142">
        <v>6.7105086565561674E-5</v>
      </c>
      <c r="Q703" s="142">
        <v>0</v>
      </c>
      <c r="R703" s="142">
        <v>34254</v>
      </c>
      <c r="S703" s="142">
        <v>0</v>
      </c>
      <c r="T703" s="142">
        <v>9</v>
      </c>
      <c r="U703" s="142">
        <v>17680</v>
      </c>
      <c r="V703" s="142">
        <v>5.0904977375565614E-4</v>
      </c>
      <c r="W703" s="142">
        <v>5</v>
      </c>
      <c r="X703" s="142">
        <v>102428</v>
      </c>
      <c r="Y703" s="142">
        <v>4.881477720935682E-5</v>
      </c>
      <c r="Z703" s="142">
        <v>0</v>
      </c>
      <c r="AA703" s="142">
        <v>30524</v>
      </c>
      <c r="AB703" s="143">
        <v>0</v>
      </c>
    </row>
    <row r="704" spans="1:28" x14ac:dyDescent="0.25">
      <c r="A704" s="137" t="s">
        <v>507</v>
      </c>
      <c r="B704" s="137" t="s">
        <v>20291</v>
      </c>
      <c r="C704" s="137" t="s">
        <v>22576</v>
      </c>
      <c r="D704" s="138" t="s">
        <v>21669</v>
      </c>
      <c r="E704" s="138">
        <v>0.03</v>
      </c>
      <c r="F704" s="140">
        <v>1.0128940947E-127</v>
      </c>
      <c r="G704" s="138">
        <v>1</v>
      </c>
      <c r="H704" s="141" t="s">
        <v>21678</v>
      </c>
      <c r="I704" s="138" t="s">
        <v>21682</v>
      </c>
      <c r="J704" s="138">
        <v>2.1880724608182374E-3</v>
      </c>
      <c r="K704" s="139">
        <v>296</v>
      </c>
      <c r="L704" s="142">
        <f t="shared" si="16"/>
        <v>273</v>
      </c>
      <c r="M704" s="139">
        <v>0</v>
      </c>
      <c r="N704" s="139">
        <v>14</v>
      </c>
      <c r="O704" s="139">
        <v>23610</v>
      </c>
      <c r="P704" s="139">
        <v>5.9296908089792458E-4</v>
      </c>
      <c r="Q704" s="139">
        <v>1</v>
      </c>
      <c r="R704" s="139">
        <v>35098</v>
      </c>
      <c r="S704" s="139">
        <v>2.8491651945979829E-5</v>
      </c>
      <c r="T704" s="139">
        <v>0</v>
      </c>
      <c r="U704" s="139">
        <v>19248</v>
      </c>
      <c r="V704" s="139">
        <v>0</v>
      </c>
      <c r="W704" s="139">
        <v>258</v>
      </c>
      <c r="X704" s="139">
        <v>117912</v>
      </c>
      <c r="Y704" s="139">
        <v>2.1880724608182374E-3</v>
      </c>
      <c r="Z704" s="139">
        <v>0</v>
      </c>
      <c r="AA704" s="139">
        <v>30522</v>
      </c>
      <c r="AB704" s="143">
        <v>0</v>
      </c>
    </row>
    <row r="705" spans="1:28" x14ac:dyDescent="0.25">
      <c r="A705" s="137" t="s">
        <v>507</v>
      </c>
      <c r="B705" s="137" t="s">
        <v>22577</v>
      </c>
      <c r="C705" s="137" t="s">
        <v>22578</v>
      </c>
      <c r="D705" s="138" t="s">
        <v>21669</v>
      </c>
      <c r="E705" s="138">
        <v>0.03</v>
      </c>
      <c r="F705" s="138">
        <v>5.1189837754E-3</v>
      </c>
      <c r="G705" s="138">
        <v>2</v>
      </c>
      <c r="H705" s="138" t="s">
        <v>21675</v>
      </c>
      <c r="I705" s="138" t="s">
        <v>21773</v>
      </c>
      <c r="J705" s="138">
        <v>9.7526722321916199E-6</v>
      </c>
      <c r="K705" s="139">
        <v>1</v>
      </c>
      <c r="L705" s="142">
        <f t="shared" si="16"/>
        <v>1</v>
      </c>
      <c r="M705" s="139">
        <v>0</v>
      </c>
      <c r="N705" s="139">
        <v>0</v>
      </c>
      <c r="O705" s="139">
        <v>14902</v>
      </c>
      <c r="P705" s="139">
        <v>0</v>
      </c>
      <c r="Q705" s="139">
        <v>0</v>
      </c>
      <c r="R705" s="139">
        <v>34248</v>
      </c>
      <c r="S705" s="139">
        <v>0</v>
      </c>
      <c r="T705" s="139">
        <v>0</v>
      </c>
      <c r="U705" s="139">
        <v>17690</v>
      </c>
      <c r="V705" s="139">
        <v>0</v>
      </c>
      <c r="W705" s="139">
        <v>1</v>
      </c>
      <c r="X705" s="139">
        <v>102536</v>
      </c>
      <c r="Y705" s="139">
        <v>9.7526722321916199E-6</v>
      </c>
      <c r="Z705" s="139">
        <v>0</v>
      </c>
      <c r="AA705" s="139">
        <v>30524</v>
      </c>
      <c r="AB705" s="143">
        <v>0</v>
      </c>
    </row>
    <row r="706" spans="1:28" x14ac:dyDescent="0.25">
      <c r="A706" s="137" t="s">
        <v>507</v>
      </c>
      <c r="B706" s="137" t="s">
        <v>20878</v>
      </c>
      <c r="C706" s="137" t="s">
        <v>20879</v>
      </c>
      <c r="D706" s="138" t="s">
        <v>21669</v>
      </c>
      <c r="E706" s="138">
        <v>0.03</v>
      </c>
      <c r="F706" s="138">
        <v>3.2364278571999998E-3</v>
      </c>
      <c r="G706" s="138">
        <v>2</v>
      </c>
      <c r="H706" s="138" t="s">
        <v>21675</v>
      </c>
      <c r="I706" s="134" t="s">
        <v>21679</v>
      </c>
      <c r="J706" s="138">
        <v>3.3905201057842272E-5</v>
      </c>
      <c r="K706" s="139">
        <v>4</v>
      </c>
      <c r="L706" s="142">
        <f t="shared" si="16"/>
        <v>4</v>
      </c>
      <c r="M706" s="139">
        <v>0</v>
      </c>
      <c r="N706" s="139">
        <v>0</v>
      </c>
      <c r="O706" s="139">
        <v>23618</v>
      </c>
      <c r="P706" s="139">
        <v>0</v>
      </c>
      <c r="Q706" s="139">
        <v>0</v>
      </c>
      <c r="R706" s="139">
        <v>35096</v>
      </c>
      <c r="S706" s="139">
        <v>0</v>
      </c>
      <c r="T706" s="139">
        <v>0</v>
      </c>
      <c r="U706" s="139">
        <v>19250</v>
      </c>
      <c r="V706" s="139">
        <v>0</v>
      </c>
      <c r="W706" s="139">
        <v>4</v>
      </c>
      <c r="X706" s="139">
        <v>117976</v>
      </c>
      <c r="Y706" s="139">
        <v>3.3905201057842272E-5</v>
      </c>
      <c r="Z706" s="139">
        <v>0</v>
      </c>
      <c r="AA706" s="139">
        <v>30524</v>
      </c>
      <c r="AB706" s="143">
        <v>0</v>
      </c>
    </row>
    <row r="707" spans="1:28" x14ac:dyDescent="0.25">
      <c r="A707" s="137" t="s">
        <v>507</v>
      </c>
      <c r="B707" s="137" t="s">
        <v>22579</v>
      </c>
      <c r="C707" s="137" t="s">
        <v>22580</v>
      </c>
      <c r="D707" s="138" t="s">
        <v>21669</v>
      </c>
      <c r="E707" s="138">
        <v>0.03</v>
      </c>
      <c r="F707" s="138">
        <v>7.8778466675000006E-3</v>
      </c>
      <c r="G707" s="138">
        <v>2</v>
      </c>
      <c r="H707" s="138" t="s">
        <v>21675</v>
      </c>
      <c r="I707" s="138" t="s">
        <v>21695</v>
      </c>
      <c r="J707" s="138">
        <v>1.2966804979253112E-4</v>
      </c>
      <c r="K707" s="139">
        <v>2</v>
      </c>
      <c r="L707" s="142">
        <f t="shared" si="16"/>
        <v>2</v>
      </c>
      <c r="M707" s="139">
        <v>0</v>
      </c>
      <c r="N707" s="139">
        <v>0</v>
      </c>
      <c r="O707" s="139">
        <v>8714</v>
      </c>
      <c r="P707" s="139">
        <v>0</v>
      </c>
      <c r="Q707" s="139">
        <v>0</v>
      </c>
      <c r="R707" s="139">
        <v>848</v>
      </c>
      <c r="S707" s="139">
        <v>0</v>
      </c>
      <c r="T707" s="139">
        <v>0</v>
      </c>
      <c r="U707" s="139">
        <v>1560</v>
      </c>
      <c r="V707" s="139">
        <v>0</v>
      </c>
      <c r="W707" s="139">
        <v>2</v>
      </c>
      <c r="X707" s="139">
        <v>15424</v>
      </c>
      <c r="Y707" s="139">
        <v>1.2966804979253112E-4</v>
      </c>
      <c r="Z707" s="139">
        <v>0</v>
      </c>
      <c r="AA707" s="139">
        <v>0</v>
      </c>
      <c r="AB707" s="139" t="s">
        <v>555</v>
      </c>
    </row>
    <row r="708" spans="1:28" x14ac:dyDescent="0.25">
      <c r="A708" s="137" t="s">
        <v>507</v>
      </c>
      <c r="B708" s="137" t="s">
        <v>22581</v>
      </c>
      <c r="C708" s="137" t="s">
        <v>555</v>
      </c>
      <c r="D708" s="138" t="s">
        <v>21669</v>
      </c>
      <c r="E708" s="138">
        <v>0.02</v>
      </c>
      <c r="F708" s="138">
        <v>3.8706739526E-3</v>
      </c>
      <c r="G708" s="138">
        <v>2</v>
      </c>
      <c r="H708" s="138" t="s">
        <v>21675</v>
      </c>
      <c r="I708" s="134" t="s">
        <v>21676</v>
      </c>
      <c r="J708" s="138"/>
      <c r="K708" s="144"/>
      <c r="L708" s="144"/>
      <c r="M708" s="144"/>
      <c r="N708" s="144"/>
      <c r="O708" s="144"/>
      <c r="P708" s="144"/>
      <c r="Q708" s="144"/>
      <c r="R708" s="144"/>
      <c r="S708" s="144"/>
      <c r="T708" s="144"/>
      <c r="U708" s="144"/>
      <c r="V708" s="144"/>
      <c r="W708" s="144"/>
      <c r="X708" s="144"/>
      <c r="Y708" s="144"/>
      <c r="Z708" s="144"/>
      <c r="AA708" s="144"/>
      <c r="AB708" s="139" t="s">
        <v>555</v>
      </c>
    </row>
    <row r="709" spans="1:28" x14ac:dyDescent="0.25">
      <c r="A709" s="137" t="s">
        <v>507</v>
      </c>
      <c r="B709" s="137" t="s">
        <v>21457</v>
      </c>
      <c r="C709" s="137" t="s">
        <v>555</v>
      </c>
      <c r="D709" s="138" t="s">
        <v>21697</v>
      </c>
      <c r="E709" s="138">
        <v>0.97</v>
      </c>
      <c r="F709" s="138">
        <v>0.99809348020999999</v>
      </c>
      <c r="G709" s="138">
        <v>5</v>
      </c>
      <c r="H709" s="138" t="s">
        <v>21675</v>
      </c>
      <c r="I709" s="134" t="s">
        <v>21676</v>
      </c>
      <c r="J709" s="138"/>
      <c r="K709" s="144"/>
      <c r="L709" s="144"/>
      <c r="M709" s="144"/>
      <c r="N709" s="144"/>
      <c r="O709" s="144"/>
      <c r="P709" s="144"/>
      <c r="Q709" s="144"/>
      <c r="R709" s="144"/>
      <c r="S709" s="144"/>
      <c r="T709" s="144"/>
      <c r="U709" s="144"/>
      <c r="V709" s="144"/>
      <c r="W709" s="144"/>
      <c r="X709" s="144"/>
      <c r="Y709" s="144"/>
      <c r="Z709" s="144"/>
      <c r="AA709" s="144"/>
      <c r="AB709" s="139" t="s">
        <v>555</v>
      </c>
    </row>
    <row r="710" spans="1:28" x14ac:dyDescent="0.25">
      <c r="A710" s="137" t="s">
        <v>507</v>
      </c>
      <c r="B710" s="137" t="s">
        <v>21460</v>
      </c>
      <c r="C710" s="137" t="s">
        <v>555</v>
      </c>
      <c r="D710" s="138" t="s">
        <v>21669</v>
      </c>
      <c r="E710" s="138">
        <v>0.34</v>
      </c>
      <c r="F710" s="138">
        <v>3.1795805413999999E-3</v>
      </c>
      <c r="G710" s="138">
        <v>2</v>
      </c>
      <c r="H710" s="138" t="s">
        <v>21675</v>
      </c>
      <c r="I710" s="138" t="s">
        <v>21695</v>
      </c>
      <c r="J710" s="138">
        <v>2.37574029764632E-4</v>
      </c>
      <c r="K710" s="139">
        <v>29</v>
      </c>
      <c r="L710" s="142">
        <f>SUM(N710,Q710,T710,W710,Z710)</f>
        <v>28</v>
      </c>
      <c r="M710" s="139">
        <v>0</v>
      </c>
      <c r="N710" s="139">
        <v>0</v>
      </c>
      <c r="O710" s="139">
        <v>23518</v>
      </c>
      <c r="P710" s="139">
        <v>0</v>
      </c>
      <c r="Q710" s="139">
        <v>0</v>
      </c>
      <c r="R710" s="139">
        <v>35038</v>
      </c>
      <c r="S710" s="139">
        <v>0</v>
      </c>
      <c r="T710" s="139">
        <v>0</v>
      </c>
      <c r="U710" s="139">
        <v>19204</v>
      </c>
      <c r="V710" s="139">
        <v>0</v>
      </c>
      <c r="W710" s="139">
        <v>28</v>
      </c>
      <c r="X710" s="139">
        <v>117858</v>
      </c>
      <c r="Y710" s="139">
        <v>2.37574029764632E-4</v>
      </c>
      <c r="Z710" s="139">
        <v>0</v>
      </c>
      <c r="AA710" s="139">
        <v>30452</v>
      </c>
      <c r="AB710" s="143">
        <v>0</v>
      </c>
    </row>
    <row r="711" spans="1:28" x14ac:dyDescent="0.25">
      <c r="A711" s="137" t="s">
        <v>507</v>
      </c>
      <c r="B711" s="137" t="s">
        <v>21461</v>
      </c>
      <c r="C711" s="137" t="s">
        <v>555</v>
      </c>
      <c r="D711" s="138" t="s">
        <v>21697</v>
      </c>
      <c r="E711" s="138">
        <v>0.97</v>
      </c>
      <c r="F711" s="138">
        <v>0.99075802086999998</v>
      </c>
      <c r="G711" s="138">
        <v>5</v>
      </c>
      <c r="H711" s="138" t="s">
        <v>21675</v>
      </c>
      <c r="I711" s="134" t="s">
        <v>21676</v>
      </c>
      <c r="J711" s="138"/>
      <c r="K711" s="144"/>
      <c r="L711" s="144"/>
      <c r="M711" s="144"/>
      <c r="N711" s="144"/>
      <c r="O711" s="144"/>
      <c r="P711" s="144"/>
      <c r="Q711" s="144"/>
      <c r="R711" s="144"/>
      <c r="S711" s="144"/>
      <c r="T711" s="144"/>
      <c r="U711" s="144"/>
      <c r="V711" s="144"/>
      <c r="W711" s="144"/>
      <c r="X711" s="144"/>
      <c r="Y711" s="144"/>
      <c r="Z711" s="144"/>
      <c r="AA711" s="144"/>
      <c r="AB711" s="139" t="s">
        <v>555</v>
      </c>
    </row>
    <row r="712" spans="1:28" x14ac:dyDescent="0.25">
      <c r="A712" s="137" t="s">
        <v>507</v>
      </c>
      <c r="B712" s="137" t="s">
        <v>21462</v>
      </c>
      <c r="C712" s="137" t="s">
        <v>555</v>
      </c>
      <c r="D712" s="138" t="s">
        <v>21697</v>
      </c>
      <c r="E712" s="138">
        <v>0.97</v>
      </c>
      <c r="F712" s="138">
        <v>0.99678319531000004</v>
      </c>
      <c r="G712" s="138">
        <v>5</v>
      </c>
      <c r="H712" s="138" t="s">
        <v>21675</v>
      </c>
      <c r="I712" s="134" t="s">
        <v>21676</v>
      </c>
      <c r="J712" s="138"/>
      <c r="K712" s="144"/>
      <c r="L712" s="144"/>
      <c r="M712" s="144"/>
      <c r="N712" s="144"/>
      <c r="O712" s="144"/>
      <c r="P712" s="144"/>
      <c r="Q712" s="144"/>
      <c r="R712" s="144"/>
      <c r="S712" s="144"/>
      <c r="T712" s="144"/>
      <c r="U712" s="144"/>
      <c r="V712" s="144"/>
      <c r="W712" s="144"/>
      <c r="X712" s="144"/>
      <c r="Y712" s="144"/>
      <c r="Z712" s="144"/>
      <c r="AA712" s="144"/>
      <c r="AB712" s="139" t="s">
        <v>555</v>
      </c>
    </row>
    <row r="713" spans="1:28" x14ac:dyDescent="0.25">
      <c r="A713" s="137" t="s">
        <v>507</v>
      </c>
      <c r="B713" s="137" t="s">
        <v>22582</v>
      </c>
      <c r="C713" s="137" t="s">
        <v>22583</v>
      </c>
      <c r="D713" s="138" t="s">
        <v>21669</v>
      </c>
      <c r="E713" s="138">
        <v>0.03</v>
      </c>
      <c r="F713" s="138">
        <v>1.4693540612999999E-2</v>
      </c>
      <c r="G713" s="138">
        <v>2</v>
      </c>
      <c r="H713" s="138" t="s">
        <v>21675</v>
      </c>
      <c r="I713" s="134" t="s">
        <v>21676</v>
      </c>
      <c r="J713" s="138"/>
      <c r="K713" s="144"/>
      <c r="L713" s="144"/>
      <c r="M713" s="144"/>
      <c r="N713" s="144"/>
      <c r="O713" s="144"/>
      <c r="P713" s="144"/>
      <c r="Q713" s="144"/>
      <c r="R713" s="144"/>
      <c r="S713" s="144"/>
      <c r="T713" s="144"/>
      <c r="U713" s="144"/>
      <c r="V713" s="144"/>
      <c r="W713" s="144"/>
      <c r="X713" s="144"/>
      <c r="Y713" s="144"/>
      <c r="Z713" s="144"/>
      <c r="AA713" s="144"/>
      <c r="AB713" s="139" t="s">
        <v>555</v>
      </c>
    </row>
    <row r="714" spans="1:28" x14ac:dyDescent="0.25">
      <c r="A714" s="137" t="s">
        <v>507</v>
      </c>
      <c r="B714" s="137" t="s">
        <v>20307</v>
      </c>
      <c r="C714" s="137" t="s">
        <v>22584</v>
      </c>
      <c r="D714" s="138" t="s">
        <v>21669</v>
      </c>
      <c r="E714" s="138">
        <v>0.03</v>
      </c>
      <c r="F714" s="140">
        <v>2.4921398152000001E-5</v>
      </c>
      <c r="G714" s="138">
        <v>1</v>
      </c>
      <c r="H714" s="141" t="s">
        <v>21678</v>
      </c>
      <c r="I714" s="138" t="s">
        <v>21695</v>
      </c>
      <c r="J714" s="138">
        <v>1.0399334442595674E-4</v>
      </c>
      <c r="K714" s="142">
        <v>8</v>
      </c>
      <c r="L714" s="142">
        <f>SUM(N714,Q714,T714,W714,Z714)</f>
        <v>5</v>
      </c>
      <c r="M714" s="142">
        <v>0</v>
      </c>
      <c r="N714" s="142">
        <v>0</v>
      </c>
      <c r="O714" s="142">
        <v>23614</v>
      </c>
      <c r="P714" s="142">
        <v>0</v>
      </c>
      <c r="Q714" s="142">
        <v>0</v>
      </c>
      <c r="R714" s="142">
        <v>35092</v>
      </c>
      <c r="S714" s="142">
        <v>0</v>
      </c>
      <c r="T714" s="142">
        <v>2</v>
      </c>
      <c r="U714" s="142">
        <v>19232</v>
      </c>
      <c r="V714" s="142">
        <v>1.0399334442595674E-4</v>
      </c>
      <c r="W714" s="142">
        <v>2</v>
      </c>
      <c r="X714" s="142">
        <v>118094</v>
      </c>
      <c r="Y714" s="142">
        <v>1.6935661422256845E-5</v>
      </c>
      <c r="Z714" s="142">
        <v>1</v>
      </c>
      <c r="AA714" s="142">
        <v>30520</v>
      </c>
      <c r="AB714" s="147">
        <v>3.2765399738E-5</v>
      </c>
    </row>
    <row r="715" spans="1:28" x14ac:dyDescent="0.25">
      <c r="A715" s="137" t="s">
        <v>507</v>
      </c>
      <c r="B715" s="137" t="s">
        <v>20315</v>
      </c>
      <c r="C715" s="137" t="s">
        <v>22585</v>
      </c>
      <c r="D715" s="138" t="s">
        <v>21669</v>
      </c>
      <c r="E715" s="138">
        <v>0.66</v>
      </c>
      <c r="F715" s="145">
        <v>7.4900000000000001E-3</v>
      </c>
      <c r="G715" s="138">
        <v>2</v>
      </c>
      <c r="H715" s="141" t="s">
        <v>21678</v>
      </c>
      <c r="I715" s="134" t="s">
        <v>21679</v>
      </c>
      <c r="J715" s="138">
        <v>3.8967364831953237E-5</v>
      </c>
      <c r="K715" s="139">
        <v>4</v>
      </c>
      <c r="L715" s="142">
        <f>SUM(N715,Q715,T715,W715,Z715)</f>
        <v>4</v>
      </c>
      <c r="M715" s="139">
        <v>0</v>
      </c>
      <c r="N715" s="139">
        <v>0</v>
      </c>
      <c r="O715" s="139">
        <v>14890</v>
      </c>
      <c r="P715" s="139">
        <v>0</v>
      </c>
      <c r="Q715" s="139">
        <v>0</v>
      </c>
      <c r="R715" s="139">
        <v>34238</v>
      </c>
      <c r="S715" s="139">
        <v>0</v>
      </c>
      <c r="T715" s="139">
        <v>0</v>
      </c>
      <c r="U715" s="139">
        <v>17666</v>
      </c>
      <c r="V715" s="139">
        <v>0</v>
      </c>
      <c r="W715" s="139">
        <v>4</v>
      </c>
      <c r="X715" s="139">
        <v>102650</v>
      </c>
      <c r="Y715" s="139">
        <v>3.8967364831953237E-5</v>
      </c>
      <c r="Z715" s="139">
        <v>0</v>
      </c>
      <c r="AA715" s="139">
        <v>30518</v>
      </c>
      <c r="AB715" s="143">
        <v>0</v>
      </c>
    </row>
    <row r="716" spans="1:28" x14ac:dyDescent="0.25">
      <c r="A716" s="137" t="s">
        <v>507</v>
      </c>
      <c r="B716" s="137" t="s">
        <v>21467</v>
      </c>
      <c r="C716" s="137" t="s">
        <v>22586</v>
      </c>
      <c r="D716" s="138" t="s">
        <v>21669</v>
      </c>
      <c r="E716" s="138">
        <v>0.03</v>
      </c>
      <c r="F716" s="140">
        <v>3.5066049924000001E-4</v>
      </c>
      <c r="G716" s="138">
        <v>1</v>
      </c>
      <c r="H716" s="138" t="s">
        <v>21675</v>
      </c>
      <c r="I716" s="134" t="s">
        <v>21676</v>
      </c>
      <c r="J716" s="138"/>
      <c r="K716" s="144"/>
      <c r="L716" s="144"/>
      <c r="M716" s="144"/>
      <c r="N716" s="144"/>
      <c r="O716" s="144"/>
      <c r="P716" s="144"/>
      <c r="Q716" s="144"/>
      <c r="R716" s="144"/>
      <c r="S716" s="144"/>
      <c r="T716" s="144"/>
      <c r="U716" s="144"/>
      <c r="V716" s="144"/>
      <c r="W716" s="144"/>
      <c r="X716" s="144"/>
      <c r="Y716" s="144"/>
      <c r="Z716" s="144"/>
      <c r="AA716" s="144"/>
      <c r="AB716" s="139" t="s">
        <v>555</v>
      </c>
    </row>
    <row r="717" spans="1:28" x14ac:dyDescent="0.25">
      <c r="A717" s="137" t="s">
        <v>507</v>
      </c>
      <c r="B717" s="137" t="s">
        <v>21469</v>
      </c>
      <c r="C717" s="137" t="s">
        <v>555</v>
      </c>
      <c r="D717" s="138" t="s">
        <v>21697</v>
      </c>
      <c r="E717" s="138">
        <v>0.34</v>
      </c>
      <c r="F717" s="138">
        <v>0.95896353403000001</v>
      </c>
      <c r="G717" s="138">
        <v>4</v>
      </c>
      <c r="H717" s="138" t="s">
        <v>21675</v>
      </c>
      <c r="I717" s="134" t="s">
        <v>21676</v>
      </c>
      <c r="J717" s="138"/>
      <c r="K717" s="144"/>
      <c r="L717" s="144"/>
      <c r="M717" s="144"/>
      <c r="N717" s="144"/>
      <c r="O717" s="144"/>
      <c r="P717" s="144"/>
      <c r="Q717" s="144"/>
      <c r="R717" s="144"/>
      <c r="S717" s="144"/>
      <c r="T717" s="144"/>
      <c r="U717" s="144"/>
      <c r="V717" s="144"/>
      <c r="W717" s="144"/>
      <c r="X717" s="144"/>
      <c r="Y717" s="144"/>
      <c r="Z717" s="144"/>
      <c r="AA717" s="144"/>
      <c r="AB717" s="139" t="s">
        <v>555</v>
      </c>
    </row>
    <row r="718" spans="1:28" x14ac:dyDescent="0.25">
      <c r="A718" s="137" t="s">
        <v>507</v>
      </c>
      <c r="B718" s="137" t="s">
        <v>22587</v>
      </c>
      <c r="C718" s="137" t="s">
        <v>555</v>
      </c>
      <c r="D718" s="138" t="s">
        <v>21669</v>
      </c>
      <c r="E718" s="138">
        <v>0.02</v>
      </c>
      <c r="F718" s="140">
        <v>1.8586979062E-17</v>
      </c>
      <c r="G718" s="138">
        <v>1</v>
      </c>
      <c r="H718" s="138" t="s">
        <v>21675</v>
      </c>
      <c r="I718" s="138" t="s">
        <v>21695</v>
      </c>
      <c r="J718" s="138">
        <v>1.2970168612191958E-4</v>
      </c>
      <c r="K718" s="139">
        <v>5</v>
      </c>
      <c r="L718" s="142">
        <f>SUM(N718,Q718,T718,W718,Z718)</f>
        <v>2</v>
      </c>
      <c r="M718" s="139">
        <v>0</v>
      </c>
      <c r="N718" s="139">
        <v>0</v>
      </c>
      <c r="O718" s="139">
        <v>8706</v>
      </c>
      <c r="P718" s="139">
        <v>0</v>
      </c>
      <c r="Q718" s="139">
        <v>0</v>
      </c>
      <c r="R718" s="139">
        <v>848</v>
      </c>
      <c r="S718" s="139">
        <v>0</v>
      </c>
      <c r="T718" s="139">
        <v>0</v>
      </c>
      <c r="U718" s="139">
        <v>1558</v>
      </c>
      <c r="V718" s="139">
        <v>0</v>
      </c>
      <c r="W718" s="139">
        <v>2</v>
      </c>
      <c r="X718" s="139">
        <v>15420</v>
      </c>
      <c r="Y718" s="139">
        <v>1.2970168612191958E-4</v>
      </c>
      <c r="Z718" s="139">
        <v>0</v>
      </c>
      <c r="AA718" s="139">
        <v>0</v>
      </c>
      <c r="AB718" s="139" t="s">
        <v>555</v>
      </c>
    </row>
    <row r="719" spans="1:28" x14ac:dyDescent="0.25">
      <c r="A719" s="137" t="s">
        <v>507</v>
      </c>
      <c r="B719" s="137" t="s">
        <v>21472</v>
      </c>
      <c r="C719" s="137" t="s">
        <v>555</v>
      </c>
      <c r="D719" s="138" t="s">
        <v>21697</v>
      </c>
      <c r="E719" s="138">
        <v>0.97</v>
      </c>
      <c r="F719" s="138">
        <v>0.99989129524999998</v>
      </c>
      <c r="G719" s="138">
        <v>5</v>
      </c>
      <c r="H719" s="138" t="s">
        <v>21675</v>
      </c>
      <c r="I719" s="134" t="s">
        <v>21676</v>
      </c>
      <c r="J719" s="138"/>
      <c r="K719" s="144"/>
      <c r="L719" s="144"/>
      <c r="M719" s="144"/>
      <c r="N719" s="144"/>
      <c r="O719" s="144"/>
      <c r="P719" s="144"/>
      <c r="Q719" s="144"/>
      <c r="R719" s="144"/>
      <c r="S719" s="144"/>
      <c r="T719" s="144"/>
      <c r="U719" s="144"/>
      <c r="V719" s="144"/>
      <c r="W719" s="144"/>
      <c r="X719" s="144"/>
      <c r="Y719" s="144"/>
      <c r="Z719" s="144"/>
      <c r="AA719" s="144"/>
      <c r="AB719" s="139" t="s">
        <v>555</v>
      </c>
    </row>
    <row r="720" spans="1:28" x14ac:dyDescent="0.25">
      <c r="A720" s="137" t="s">
        <v>507</v>
      </c>
      <c r="B720" s="137" t="s">
        <v>22588</v>
      </c>
      <c r="C720" s="137" t="s">
        <v>22589</v>
      </c>
      <c r="D720" s="138" t="s">
        <v>21669</v>
      </c>
      <c r="E720" s="138">
        <v>0.03</v>
      </c>
      <c r="F720" s="140">
        <v>7.1155170621999995E-4</v>
      </c>
      <c r="G720" s="138">
        <v>1</v>
      </c>
      <c r="H720" s="138" t="s">
        <v>21675</v>
      </c>
      <c r="I720" s="134" t="s">
        <v>21679</v>
      </c>
      <c r="J720" s="138">
        <v>8.481044864727334E-5</v>
      </c>
      <c r="K720" s="139">
        <v>3</v>
      </c>
      <c r="L720" s="142">
        <f>SUM(N720,Q720,T720,W720,Z720)</f>
        <v>3</v>
      </c>
      <c r="M720" s="139">
        <v>0</v>
      </c>
      <c r="N720" s="139">
        <v>2</v>
      </c>
      <c r="O720" s="139">
        <v>23582</v>
      </c>
      <c r="P720" s="139">
        <v>8.481044864727334E-5</v>
      </c>
      <c r="Q720" s="139">
        <v>0</v>
      </c>
      <c r="R720" s="139">
        <v>35052</v>
      </c>
      <c r="S720" s="139">
        <v>0</v>
      </c>
      <c r="T720" s="139">
        <v>0</v>
      </c>
      <c r="U720" s="139">
        <v>19224</v>
      </c>
      <c r="V720" s="139">
        <v>0</v>
      </c>
      <c r="W720" s="139">
        <v>1</v>
      </c>
      <c r="X720" s="139">
        <v>117550</v>
      </c>
      <c r="Y720" s="139">
        <v>8.507018290089324E-6</v>
      </c>
      <c r="Z720" s="139">
        <v>0</v>
      </c>
      <c r="AA720" s="139">
        <v>30490</v>
      </c>
      <c r="AB720" s="143">
        <v>0</v>
      </c>
    </row>
    <row r="721" spans="1:28" x14ac:dyDescent="0.25">
      <c r="A721" s="137" t="s">
        <v>507</v>
      </c>
      <c r="B721" s="137" t="s">
        <v>22590</v>
      </c>
      <c r="C721" s="137" t="s">
        <v>22591</v>
      </c>
      <c r="D721" s="138" t="s">
        <v>21669</v>
      </c>
      <c r="E721" s="138">
        <v>0.03</v>
      </c>
      <c r="F721" s="138">
        <v>1.2075485675999999E-2</v>
      </c>
      <c r="G721" s="138">
        <v>2</v>
      </c>
      <c r="H721" s="138" t="s">
        <v>21675</v>
      </c>
      <c r="I721" s="138" t="s">
        <v>21773</v>
      </c>
      <c r="J721" s="138">
        <v>9.7765090041647932E-6</v>
      </c>
      <c r="K721" s="139">
        <v>1</v>
      </c>
      <c r="L721" s="142">
        <f>SUM(N721,Q721,T721,W721,Z721)</f>
        <v>1</v>
      </c>
      <c r="M721" s="139">
        <v>0</v>
      </c>
      <c r="N721" s="139">
        <v>0</v>
      </c>
      <c r="O721" s="139">
        <v>14886</v>
      </c>
      <c r="P721" s="139">
        <v>0</v>
      </c>
      <c r="Q721" s="139">
        <v>0</v>
      </c>
      <c r="R721" s="139">
        <v>34222</v>
      </c>
      <c r="S721" s="139">
        <v>0</v>
      </c>
      <c r="T721" s="139">
        <v>0</v>
      </c>
      <c r="U721" s="139">
        <v>17676</v>
      </c>
      <c r="V721" s="139">
        <v>0</v>
      </c>
      <c r="W721" s="139">
        <v>1</v>
      </c>
      <c r="X721" s="139">
        <v>102286</v>
      </c>
      <c r="Y721" s="139">
        <v>9.7765090041647932E-6</v>
      </c>
      <c r="Z721" s="139">
        <v>0</v>
      </c>
      <c r="AA721" s="139">
        <v>30492</v>
      </c>
      <c r="AB721" s="143">
        <v>0</v>
      </c>
    </row>
    <row r="722" spans="1:28" x14ac:dyDescent="0.25">
      <c r="A722" s="137" t="s">
        <v>507</v>
      </c>
      <c r="B722" s="137" t="s">
        <v>20343</v>
      </c>
      <c r="C722" s="137" t="s">
        <v>22592</v>
      </c>
      <c r="D722" s="138" t="s">
        <v>21669</v>
      </c>
      <c r="E722" s="138">
        <v>0.66</v>
      </c>
      <c r="F722" s="140">
        <v>3.2662124936999999E-56</v>
      </c>
      <c r="G722" s="138">
        <v>1</v>
      </c>
      <c r="H722" s="141" t="s">
        <v>21678</v>
      </c>
      <c r="I722" s="138" t="s">
        <v>21682</v>
      </c>
      <c r="J722" s="138">
        <v>1.8844221105527637E-3</v>
      </c>
      <c r="K722" s="139">
        <v>181</v>
      </c>
      <c r="L722" s="142">
        <f>SUM(N722,Q722,T722,W722,Z722)</f>
        <v>163</v>
      </c>
      <c r="M722" s="139">
        <v>0</v>
      </c>
      <c r="N722" s="139">
        <v>6</v>
      </c>
      <c r="O722" s="139">
        <v>23594</v>
      </c>
      <c r="P722" s="139">
        <v>2.543019411714843E-4</v>
      </c>
      <c r="Q722" s="139">
        <v>66</v>
      </c>
      <c r="R722" s="139">
        <v>35024</v>
      </c>
      <c r="S722" s="139">
        <v>1.8844221105527637E-3</v>
      </c>
      <c r="T722" s="139">
        <v>0</v>
      </c>
      <c r="U722" s="139">
        <v>19238</v>
      </c>
      <c r="V722" s="139">
        <v>0</v>
      </c>
      <c r="W722" s="139">
        <v>91</v>
      </c>
      <c r="X722" s="139">
        <v>117732</v>
      </c>
      <c r="Y722" s="139">
        <v>7.7294193592226414E-4</v>
      </c>
      <c r="Z722" s="139">
        <v>0</v>
      </c>
      <c r="AA722" s="139">
        <v>30452</v>
      </c>
      <c r="AB722" s="143">
        <v>0</v>
      </c>
    </row>
    <row r="723" spans="1:28" x14ac:dyDescent="0.25">
      <c r="A723" s="137" t="s">
        <v>507</v>
      </c>
      <c r="B723" s="137" t="s">
        <v>20359</v>
      </c>
      <c r="C723" s="137" t="s">
        <v>22593</v>
      </c>
      <c r="D723" s="138" t="s">
        <v>21669</v>
      </c>
      <c r="E723" s="138">
        <v>0.03</v>
      </c>
      <c r="F723" s="145">
        <v>1.0000000000000001E-5</v>
      </c>
      <c r="G723" s="138">
        <v>1</v>
      </c>
      <c r="H723" s="141" t="s">
        <v>21678</v>
      </c>
      <c r="I723" s="138" t="s">
        <v>21695</v>
      </c>
      <c r="J723" s="138">
        <v>4.6086882307757958E-4</v>
      </c>
      <c r="K723" s="139">
        <v>77</v>
      </c>
      <c r="L723" s="142">
        <f>SUM(N723,Q723,T723,W723,Z723)</f>
        <v>62</v>
      </c>
      <c r="M723" s="139">
        <v>0</v>
      </c>
      <c r="N723" s="139">
        <v>3</v>
      </c>
      <c r="O723" s="139">
        <v>23572</v>
      </c>
      <c r="P723" s="139">
        <v>1.2726964194807399E-4</v>
      </c>
      <c r="Q723" s="139">
        <v>4</v>
      </c>
      <c r="R723" s="139">
        <v>34836</v>
      </c>
      <c r="S723" s="139">
        <v>1.1482374555057986E-4</v>
      </c>
      <c r="T723" s="139">
        <v>0</v>
      </c>
      <c r="U723" s="139">
        <v>19216</v>
      </c>
      <c r="V723" s="139">
        <v>0</v>
      </c>
      <c r="W723" s="139">
        <v>54</v>
      </c>
      <c r="X723" s="139">
        <v>117170</v>
      </c>
      <c r="Y723" s="139">
        <v>4.6086882307757958E-4</v>
      </c>
      <c r="Z723" s="139">
        <v>1</v>
      </c>
      <c r="AA723" s="139">
        <v>30282</v>
      </c>
      <c r="AB723" s="147">
        <v>3.3022917904999998E-5</v>
      </c>
    </row>
    <row r="724" spans="1:28" x14ac:dyDescent="0.25">
      <c r="A724" s="137" t="s">
        <v>507</v>
      </c>
      <c r="B724" s="137" t="s">
        <v>20367</v>
      </c>
      <c r="C724" s="137" t="s">
        <v>22594</v>
      </c>
      <c r="D724" s="138" t="s">
        <v>21669</v>
      </c>
      <c r="E724" s="138">
        <v>0.03</v>
      </c>
      <c r="F724" s="140">
        <v>4.1029542833000002E-6</v>
      </c>
      <c r="G724" s="138">
        <v>1</v>
      </c>
      <c r="H724" s="141" t="s">
        <v>21678</v>
      </c>
      <c r="I724" s="134" t="s">
        <v>21676</v>
      </c>
      <c r="J724" s="138"/>
      <c r="K724" s="144"/>
      <c r="L724" s="144"/>
      <c r="M724" s="144"/>
      <c r="N724" s="144"/>
      <c r="O724" s="144"/>
      <c r="P724" s="144"/>
      <c r="Q724" s="144"/>
      <c r="R724" s="144"/>
      <c r="S724" s="144"/>
      <c r="T724" s="144"/>
      <c r="U724" s="144"/>
      <c r="V724" s="144"/>
      <c r="W724" s="144"/>
      <c r="X724" s="144"/>
      <c r="Y724" s="144"/>
      <c r="Z724" s="144"/>
      <c r="AA724" s="144"/>
      <c r="AB724" s="139" t="s">
        <v>555</v>
      </c>
    </row>
    <row r="725" spans="1:28" x14ac:dyDescent="0.25">
      <c r="A725" s="137" t="s">
        <v>507</v>
      </c>
      <c r="B725" s="137" t="s">
        <v>20902</v>
      </c>
      <c r="C725" s="137" t="s">
        <v>20903</v>
      </c>
      <c r="D725" s="138" t="s">
        <v>21669</v>
      </c>
      <c r="E725" s="138">
        <v>0.03</v>
      </c>
      <c r="F725" s="138">
        <v>1.4859657153E-2</v>
      </c>
      <c r="G725" s="138">
        <v>2</v>
      </c>
      <c r="H725" s="138" t="s">
        <v>21675</v>
      </c>
      <c r="I725" s="138" t="s">
        <v>21695</v>
      </c>
      <c r="J725" s="138">
        <v>1.1330160888284614E-4</v>
      </c>
      <c r="K725" s="139">
        <v>9</v>
      </c>
      <c r="L725" s="142">
        <f>SUM(N725,Q725,T725,W725,Z725)</f>
        <v>7</v>
      </c>
      <c r="M725" s="139">
        <v>0</v>
      </c>
      <c r="N725" s="139">
        <v>0</v>
      </c>
      <c r="O725" s="139">
        <v>14854</v>
      </c>
      <c r="P725" s="139">
        <v>0</v>
      </c>
      <c r="Q725" s="139">
        <v>0</v>
      </c>
      <c r="R725" s="139">
        <v>34060</v>
      </c>
      <c r="S725" s="139">
        <v>0</v>
      </c>
      <c r="T725" s="139">
        <v>2</v>
      </c>
      <c r="U725" s="139">
        <v>17652</v>
      </c>
      <c r="V725" s="139">
        <v>1.1330160888284614E-4</v>
      </c>
      <c r="W725" s="139">
        <v>4</v>
      </c>
      <c r="X725" s="139">
        <v>101680</v>
      </c>
      <c r="Y725" s="139">
        <v>3.9339103068450039E-5</v>
      </c>
      <c r="Z725" s="139">
        <v>1</v>
      </c>
      <c r="AA725" s="139">
        <v>30328</v>
      </c>
      <c r="AB725" s="147">
        <v>3.2972830388000002E-5</v>
      </c>
    </row>
    <row r="726" spans="1:28" x14ac:dyDescent="0.25">
      <c r="A726" s="137" t="s">
        <v>507</v>
      </c>
      <c r="B726" s="137" t="s">
        <v>20906</v>
      </c>
      <c r="C726" s="137" t="s">
        <v>20907</v>
      </c>
      <c r="D726" s="138" t="s">
        <v>21669</v>
      </c>
      <c r="E726" s="138">
        <v>0.03</v>
      </c>
      <c r="F726" s="138">
        <v>9.1190699764999994E-3</v>
      </c>
      <c r="G726" s="138">
        <v>2</v>
      </c>
      <c r="H726" s="138" t="s">
        <v>21675</v>
      </c>
      <c r="I726" s="134" t="s">
        <v>21676</v>
      </c>
      <c r="J726" s="138"/>
      <c r="K726" s="144"/>
      <c r="L726" s="144"/>
      <c r="M726" s="144"/>
      <c r="N726" s="144"/>
      <c r="O726" s="144"/>
      <c r="P726" s="144"/>
      <c r="Q726" s="144"/>
      <c r="R726" s="144"/>
      <c r="S726" s="144"/>
      <c r="T726" s="144"/>
      <c r="U726" s="144"/>
      <c r="V726" s="144"/>
      <c r="W726" s="144"/>
      <c r="X726" s="144"/>
      <c r="Y726" s="144"/>
      <c r="Z726" s="144"/>
      <c r="AA726" s="144"/>
      <c r="AB726" s="139" t="s">
        <v>555</v>
      </c>
    </row>
    <row r="727" spans="1:28" x14ac:dyDescent="0.25">
      <c r="A727" s="137" t="s">
        <v>507</v>
      </c>
      <c r="B727" s="137" t="s">
        <v>21477</v>
      </c>
      <c r="C727" s="137" t="s">
        <v>555</v>
      </c>
      <c r="D727" s="138" t="s">
        <v>21697</v>
      </c>
      <c r="E727" s="138">
        <v>0.97</v>
      </c>
      <c r="F727" s="140">
        <v>0.99784720999999998</v>
      </c>
      <c r="G727" s="138">
        <v>5</v>
      </c>
      <c r="H727" s="141" t="s">
        <v>21678</v>
      </c>
      <c r="I727" s="134" t="s">
        <v>21676</v>
      </c>
      <c r="J727" s="138"/>
      <c r="K727" s="144"/>
      <c r="L727" s="144"/>
      <c r="M727" s="144"/>
      <c r="N727" s="144"/>
      <c r="O727" s="144"/>
      <c r="P727" s="144"/>
      <c r="Q727" s="144"/>
      <c r="R727" s="144"/>
      <c r="S727" s="144"/>
      <c r="T727" s="144"/>
      <c r="U727" s="144"/>
      <c r="V727" s="144"/>
      <c r="W727" s="144"/>
      <c r="X727" s="144"/>
      <c r="Y727" s="144"/>
      <c r="Z727" s="144"/>
      <c r="AA727" s="144"/>
      <c r="AB727" s="139" t="s">
        <v>555</v>
      </c>
    </row>
    <row r="728" spans="1:28" x14ac:dyDescent="0.25">
      <c r="A728" s="137" t="s">
        <v>507</v>
      </c>
      <c r="B728" s="137" t="s">
        <v>21479</v>
      </c>
      <c r="C728" s="137" t="s">
        <v>555</v>
      </c>
      <c r="D728" s="138" t="s">
        <v>21697</v>
      </c>
      <c r="E728" s="138">
        <v>0.97</v>
      </c>
      <c r="F728" s="138">
        <v>0.99361478911000001</v>
      </c>
      <c r="G728" s="138">
        <v>5</v>
      </c>
      <c r="H728" s="138" t="s">
        <v>21675</v>
      </c>
      <c r="I728" s="134" t="s">
        <v>21676</v>
      </c>
      <c r="J728" s="138"/>
      <c r="K728" s="144"/>
      <c r="L728" s="144"/>
      <c r="M728" s="144"/>
      <c r="N728" s="144"/>
      <c r="O728" s="144"/>
      <c r="P728" s="144"/>
      <c r="Q728" s="144"/>
      <c r="R728" s="144"/>
      <c r="S728" s="144"/>
      <c r="T728" s="144"/>
      <c r="U728" s="144"/>
      <c r="V728" s="144"/>
      <c r="W728" s="144"/>
      <c r="X728" s="144"/>
      <c r="Y728" s="144"/>
      <c r="Z728" s="144"/>
      <c r="AA728" s="144"/>
      <c r="AB728" s="139" t="s">
        <v>555</v>
      </c>
    </row>
    <row r="729" spans="1:28" x14ac:dyDescent="0.25">
      <c r="A729" s="137" t="s">
        <v>507</v>
      </c>
      <c r="B729" s="137" t="s">
        <v>22595</v>
      </c>
      <c r="C729" s="137" t="s">
        <v>22596</v>
      </c>
      <c r="D729" s="138" t="s">
        <v>21697</v>
      </c>
      <c r="E729" s="138">
        <v>0.81</v>
      </c>
      <c r="F729" s="138">
        <v>0.98621704406999999</v>
      </c>
      <c r="G729" s="138">
        <v>4</v>
      </c>
      <c r="H729" s="138" t="s">
        <v>21675</v>
      </c>
      <c r="I729" s="134" t="s">
        <v>21676</v>
      </c>
      <c r="J729" s="138"/>
      <c r="K729" s="144"/>
      <c r="L729" s="144"/>
      <c r="M729" s="144"/>
      <c r="N729" s="144"/>
      <c r="O729" s="144"/>
      <c r="P729" s="144"/>
      <c r="Q729" s="144"/>
      <c r="R729" s="144"/>
      <c r="S729" s="144"/>
      <c r="T729" s="144"/>
      <c r="U729" s="144"/>
      <c r="V729" s="144"/>
      <c r="W729" s="144"/>
      <c r="X729" s="144"/>
      <c r="Y729" s="144"/>
      <c r="Z729" s="144"/>
      <c r="AA729" s="144"/>
      <c r="AB729" s="139" t="s">
        <v>555</v>
      </c>
    </row>
    <row r="730" spans="1:28" x14ac:dyDescent="0.25">
      <c r="A730" s="137" t="s">
        <v>507</v>
      </c>
      <c r="B730" s="137" t="s">
        <v>22597</v>
      </c>
      <c r="C730" s="137" t="s">
        <v>22598</v>
      </c>
      <c r="D730" s="138" t="s">
        <v>21669</v>
      </c>
      <c r="E730" s="138">
        <v>0.03</v>
      </c>
      <c r="F730" s="138">
        <v>9.7212666913000009E-3</v>
      </c>
      <c r="G730" s="138">
        <v>2</v>
      </c>
      <c r="H730" s="138" t="s">
        <v>21675</v>
      </c>
      <c r="I730" s="134" t="s">
        <v>21676</v>
      </c>
      <c r="J730" s="138"/>
      <c r="K730" s="144"/>
      <c r="L730" s="144"/>
      <c r="M730" s="144"/>
      <c r="N730" s="144"/>
      <c r="O730" s="144"/>
      <c r="P730" s="144"/>
      <c r="Q730" s="144"/>
      <c r="R730" s="144"/>
      <c r="S730" s="144"/>
      <c r="T730" s="144"/>
      <c r="U730" s="144"/>
      <c r="V730" s="144"/>
      <c r="W730" s="144"/>
      <c r="X730" s="144"/>
      <c r="Y730" s="144"/>
      <c r="Z730" s="144"/>
      <c r="AA730" s="144"/>
      <c r="AB730" s="139" t="s">
        <v>555</v>
      </c>
    </row>
    <row r="731" spans="1:28" x14ac:dyDescent="0.25">
      <c r="A731" s="137" t="s">
        <v>507</v>
      </c>
      <c r="B731" s="137" t="s">
        <v>20399</v>
      </c>
      <c r="C731" s="137" t="s">
        <v>22599</v>
      </c>
      <c r="D731" s="138" t="s">
        <v>21669</v>
      </c>
      <c r="E731" s="138">
        <v>0.03</v>
      </c>
      <c r="F731" s="140">
        <v>1.7996818365E-6</v>
      </c>
      <c r="G731" s="138">
        <v>1</v>
      </c>
      <c r="H731" s="138" t="s">
        <v>21675</v>
      </c>
      <c r="I731" s="138" t="s">
        <v>21695</v>
      </c>
      <c r="J731" s="138">
        <v>4.7653085537288539E-4</v>
      </c>
      <c r="K731" s="139">
        <v>64</v>
      </c>
      <c r="L731" s="142">
        <f>SUM(N731,Q731,T731,W731,Z731)</f>
        <v>61</v>
      </c>
      <c r="M731" s="139">
        <v>1</v>
      </c>
      <c r="N731" s="139">
        <v>2</v>
      </c>
      <c r="O731" s="139">
        <v>23564</v>
      </c>
      <c r="P731" s="139">
        <v>8.4875233406891867E-5</v>
      </c>
      <c r="Q731" s="139">
        <v>3</v>
      </c>
      <c r="R731" s="139">
        <v>35018</v>
      </c>
      <c r="S731" s="139">
        <v>8.5670226740533438E-5</v>
      </c>
      <c r="T731" s="139">
        <v>0</v>
      </c>
      <c r="U731" s="139">
        <v>19240</v>
      </c>
      <c r="V731" s="139">
        <v>0</v>
      </c>
      <c r="W731" s="139">
        <v>56</v>
      </c>
      <c r="X731" s="139">
        <v>117516</v>
      </c>
      <c r="Y731" s="139">
        <v>4.7653085537288539E-4</v>
      </c>
      <c r="Z731" s="139">
        <v>0</v>
      </c>
      <c r="AA731" s="139">
        <v>30472</v>
      </c>
      <c r="AB731" s="143">
        <v>0</v>
      </c>
    </row>
    <row r="732" spans="1:28" x14ac:dyDescent="0.25">
      <c r="A732" s="137" t="s">
        <v>507</v>
      </c>
      <c r="B732" s="137" t="s">
        <v>22600</v>
      </c>
      <c r="C732" s="137" t="s">
        <v>22601</v>
      </c>
      <c r="D732" s="138" t="s">
        <v>21669</v>
      </c>
      <c r="E732" s="138">
        <v>0.03</v>
      </c>
      <c r="F732" s="140">
        <v>8.3118097181000003E-4</v>
      </c>
      <c r="G732" s="138">
        <v>1</v>
      </c>
      <c r="H732" s="138" t="s">
        <v>21675</v>
      </c>
      <c r="I732" s="138" t="s">
        <v>21773</v>
      </c>
      <c r="J732" s="138">
        <v>9.7945111559482059E-6</v>
      </c>
      <c r="K732" s="139">
        <v>1</v>
      </c>
      <c r="L732" s="142">
        <f>SUM(N732,Q732,T732,W732,Z732)</f>
        <v>1</v>
      </c>
      <c r="M732" s="139">
        <v>0</v>
      </c>
      <c r="N732" s="139">
        <v>0</v>
      </c>
      <c r="O732" s="139">
        <v>14848</v>
      </c>
      <c r="P732" s="139">
        <v>0</v>
      </c>
      <c r="Q732" s="139">
        <v>0</v>
      </c>
      <c r="R732" s="139">
        <v>34166</v>
      </c>
      <c r="S732" s="139">
        <v>0</v>
      </c>
      <c r="T732" s="139">
        <v>0</v>
      </c>
      <c r="U732" s="139">
        <v>17672</v>
      </c>
      <c r="V732" s="139">
        <v>0</v>
      </c>
      <c r="W732" s="139">
        <v>1</v>
      </c>
      <c r="X732" s="139">
        <v>102098</v>
      </c>
      <c r="Y732" s="139">
        <v>9.7945111559482059E-6</v>
      </c>
      <c r="Z732" s="139">
        <v>0</v>
      </c>
      <c r="AA732" s="139">
        <v>30484</v>
      </c>
      <c r="AB732" s="143">
        <v>0</v>
      </c>
    </row>
    <row r="733" spans="1:28" x14ac:dyDescent="0.25">
      <c r="A733" s="137" t="s">
        <v>507</v>
      </c>
      <c r="B733" s="137" t="s">
        <v>20411</v>
      </c>
      <c r="C733" s="137" t="s">
        <v>22602</v>
      </c>
      <c r="D733" s="138" t="s">
        <v>21669</v>
      </c>
      <c r="E733" s="138">
        <v>0.66</v>
      </c>
      <c r="F733" s="138">
        <v>1.2548018657000001E-2</v>
      </c>
      <c r="G733" s="138">
        <v>2</v>
      </c>
      <c r="H733" s="138" t="s">
        <v>21675</v>
      </c>
      <c r="I733" s="138" t="s">
        <v>21695</v>
      </c>
      <c r="J733" s="138">
        <v>1.1122518822724162E-4</v>
      </c>
      <c r="K733" s="139">
        <v>14</v>
      </c>
      <c r="L733" s="142">
        <f>SUM(N733,Q733,T733,W733,Z733)</f>
        <v>14</v>
      </c>
      <c r="M733" s="139">
        <v>0</v>
      </c>
      <c r="N733" s="139">
        <v>0</v>
      </c>
      <c r="O733" s="139">
        <v>23494</v>
      </c>
      <c r="P733" s="139">
        <v>0</v>
      </c>
      <c r="Q733" s="139">
        <v>1</v>
      </c>
      <c r="R733" s="139">
        <v>34970</v>
      </c>
      <c r="S733" s="139">
        <v>2.8595939376608523E-5</v>
      </c>
      <c r="T733" s="139">
        <v>0</v>
      </c>
      <c r="U733" s="139">
        <v>19090</v>
      </c>
      <c r="V733" s="139">
        <v>0</v>
      </c>
      <c r="W733" s="139">
        <v>13</v>
      </c>
      <c r="X733" s="139">
        <v>116880</v>
      </c>
      <c r="Y733" s="139">
        <v>1.1122518822724162E-4</v>
      </c>
      <c r="Z733" s="139">
        <v>0</v>
      </c>
      <c r="AA733" s="139">
        <v>30462</v>
      </c>
      <c r="AB733" s="143">
        <v>0</v>
      </c>
    </row>
    <row r="734" spans="1:28" x14ac:dyDescent="0.25">
      <c r="A734" s="137" t="s">
        <v>507</v>
      </c>
      <c r="B734" s="137" t="s">
        <v>21482</v>
      </c>
      <c r="C734" s="137" t="s">
        <v>57</v>
      </c>
      <c r="D734" s="138" t="s">
        <v>21697</v>
      </c>
      <c r="E734" s="138">
        <v>0.97</v>
      </c>
      <c r="F734" s="140">
        <v>0.99978770505000003</v>
      </c>
      <c r="G734" s="138">
        <v>5</v>
      </c>
      <c r="H734" s="141" t="s">
        <v>21678</v>
      </c>
      <c r="I734" s="138" t="s">
        <v>21773</v>
      </c>
      <c r="J734" s="138">
        <v>9.9109992269420607E-6</v>
      </c>
      <c r="K734" s="139">
        <v>1</v>
      </c>
      <c r="L734" s="142">
        <f>SUM(N734,Q734,T734,W734,Z734)</f>
        <v>1</v>
      </c>
      <c r="M734" s="139">
        <v>0</v>
      </c>
      <c r="N734" s="139">
        <v>0</v>
      </c>
      <c r="O734" s="139">
        <v>14710</v>
      </c>
      <c r="P734" s="139">
        <v>0</v>
      </c>
      <c r="Q734" s="139">
        <v>0</v>
      </c>
      <c r="R734" s="139">
        <v>34048</v>
      </c>
      <c r="S734" s="139">
        <v>0</v>
      </c>
      <c r="T734" s="139">
        <v>0</v>
      </c>
      <c r="U734" s="139">
        <v>17492</v>
      </c>
      <c r="V734" s="139">
        <v>0</v>
      </c>
      <c r="W734" s="139">
        <v>1</v>
      </c>
      <c r="X734" s="139">
        <v>100898</v>
      </c>
      <c r="Y734" s="139">
        <v>9.9109992269420607E-6</v>
      </c>
      <c r="Z734" s="139">
        <v>0</v>
      </c>
      <c r="AA734" s="139">
        <v>30424</v>
      </c>
      <c r="AB734" s="143">
        <v>0</v>
      </c>
    </row>
    <row r="735" spans="1:28" x14ac:dyDescent="0.25">
      <c r="A735" s="137" t="s">
        <v>507</v>
      </c>
      <c r="B735" s="137" t="s">
        <v>22603</v>
      </c>
      <c r="C735" s="137" t="s">
        <v>555</v>
      </c>
      <c r="D735" s="138" t="s">
        <v>21669</v>
      </c>
      <c r="E735" s="138">
        <v>0.04</v>
      </c>
      <c r="F735" s="138">
        <v>9.3094444589999995E-3</v>
      </c>
      <c r="G735" s="138">
        <v>2</v>
      </c>
      <c r="H735" s="138" t="s">
        <v>21675</v>
      </c>
      <c r="I735" s="134" t="s">
        <v>21676</v>
      </c>
      <c r="J735" s="138"/>
      <c r="K735" s="144"/>
      <c r="L735" s="144"/>
      <c r="M735" s="144"/>
      <c r="N735" s="144"/>
      <c r="O735" s="144"/>
      <c r="P735" s="144"/>
      <c r="Q735" s="144"/>
      <c r="R735" s="144"/>
      <c r="S735" s="144"/>
      <c r="T735" s="144"/>
      <c r="U735" s="144"/>
      <c r="V735" s="144"/>
      <c r="W735" s="144"/>
      <c r="X735" s="144"/>
      <c r="Y735" s="144"/>
      <c r="Z735" s="144"/>
      <c r="AA735" s="144"/>
      <c r="AB735" s="139" t="s">
        <v>555</v>
      </c>
    </row>
    <row r="736" spans="1:28" x14ac:dyDescent="0.25">
      <c r="A736" s="137" t="s">
        <v>507</v>
      </c>
      <c r="B736" s="137" t="s">
        <v>21485</v>
      </c>
      <c r="C736" s="137" t="s">
        <v>555</v>
      </c>
      <c r="D736" s="138" t="s">
        <v>21697</v>
      </c>
      <c r="E736" s="138">
        <v>0.97</v>
      </c>
      <c r="F736" s="138">
        <v>0.99446572999000005</v>
      </c>
      <c r="G736" s="138">
        <v>5</v>
      </c>
      <c r="H736" s="138" t="s">
        <v>21675</v>
      </c>
      <c r="I736" s="134" t="s">
        <v>21761</v>
      </c>
      <c r="J736" s="138">
        <v>0</v>
      </c>
      <c r="K736" s="139">
        <v>8</v>
      </c>
      <c r="L736" s="142">
        <f t="shared" ref="L736:L742" si="17">SUM(N736,Q736,T736,W736,Z736)</f>
        <v>0</v>
      </c>
      <c r="M736" s="139">
        <v>0</v>
      </c>
      <c r="N736" s="139">
        <v>0</v>
      </c>
      <c r="O736" s="139">
        <v>14590</v>
      </c>
      <c r="P736" s="139">
        <v>0</v>
      </c>
      <c r="Q736" s="139">
        <v>0</v>
      </c>
      <c r="R736" s="139">
        <v>34222</v>
      </c>
      <c r="S736" s="139">
        <v>0</v>
      </c>
      <c r="T736" s="139">
        <v>0</v>
      </c>
      <c r="U736" s="139">
        <v>17662</v>
      </c>
      <c r="V736" s="139">
        <v>0</v>
      </c>
      <c r="W736" s="139">
        <v>0</v>
      </c>
      <c r="X736" s="139">
        <v>102346</v>
      </c>
      <c r="Y736" s="139">
        <v>0</v>
      </c>
      <c r="Z736" s="139">
        <v>0</v>
      </c>
      <c r="AA736" s="139">
        <v>30510</v>
      </c>
      <c r="AB736" s="143">
        <v>0</v>
      </c>
    </row>
    <row r="737" spans="1:28" x14ac:dyDescent="0.25">
      <c r="A737" s="137" t="s">
        <v>507</v>
      </c>
      <c r="B737" s="137" t="s">
        <v>20427</v>
      </c>
      <c r="C737" s="137" t="s">
        <v>22604</v>
      </c>
      <c r="D737" s="138" t="s">
        <v>21697</v>
      </c>
      <c r="E737" s="138">
        <v>0.81</v>
      </c>
      <c r="F737" s="145">
        <v>1</v>
      </c>
      <c r="G737" s="138">
        <v>5</v>
      </c>
      <c r="H737" s="141" t="s">
        <v>21678</v>
      </c>
      <c r="I737" s="134" t="s">
        <v>21679</v>
      </c>
      <c r="J737" s="138">
        <v>3.2763252736E-5</v>
      </c>
      <c r="K737" s="139">
        <v>3</v>
      </c>
      <c r="L737" s="142">
        <f t="shared" si="17"/>
        <v>3</v>
      </c>
      <c r="M737" s="139">
        <v>0</v>
      </c>
      <c r="N737" s="139">
        <v>0</v>
      </c>
      <c r="O737" s="139">
        <v>14846</v>
      </c>
      <c r="P737" s="139">
        <v>0</v>
      </c>
      <c r="Q737" s="139">
        <v>1</v>
      </c>
      <c r="R737" s="139">
        <v>34250</v>
      </c>
      <c r="S737" s="139">
        <v>2.9197080291970804E-5</v>
      </c>
      <c r="T737" s="139">
        <v>0</v>
      </c>
      <c r="U737" s="139">
        <v>17682</v>
      </c>
      <c r="V737" s="139">
        <v>0</v>
      </c>
      <c r="W737" s="139">
        <v>1</v>
      </c>
      <c r="X737" s="139">
        <v>102580</v>
      </c>
      <c r="Y737" s="139">
        <v>9.7484889842074483E-6</v>
      </c>
      <c r="Z737" s="139">
        <v>1</v>
      </c>
      <c r="AA737" s="139">
        <v>30522</v>
      </c>
      <c r="AB737" s="147">
        <v>3.2763252736E-5</v>
      </c>
    </row>
    <row r="738" spans="1:28" x14ac:dyDescent="0.25">
      <c r="A738" s="137" t="s">
        <v>507</v>
      </c>
      <c r="B738" s="137" t="s">
        <v>20431</v>
      </c>
      <c r="C738" s="137" t="s">
        <v>22605</v>
      </c>
      <c r="D738" s="138" t="s">
        <v>21669</v>
      </c>
      <c r="E738" s="138">
        <v>0.66</v>
      </c>
      <c r="F738" s="138">
        <v>8.4318640736000001E-3</v>
      </c>
      <c r="G738" s="138">
        <v>2</v>
      </c>
      <c r="H738" s="138" t="s">
        <v>21675</v>
      </c>
      <c r="I738" s="134" t="s">
        <v>21679</v>
      </c>
      <c r="J738" s="138">
        <v>3.2765399738E-5</v>
      </c>
      <c r="K738" s="139">
        <v>3</v>
      </c>
      <c r="L738" s="142">
        <f t="shared" si="17"/>
        <v>3</v>
      </c>
      <c r="M738" s="139">
        <v>0</v>
      </c>
      <c r="N738" s="139">
        <v>0</v>
      </c>
      <c r="O738" s="139">
        <v>14848</v>
      </c>
      <c r="P738" s="139">
        <v>0</v>
      </c>
      <c r="Q738" s="139">
        <v>0</v>
      </c>
      <c r="R738" s="139">
        <v>34250</v>
      </c>
      <c r="S738" s="139">
        <v>0</v>
      </c>
      <c r="T738" s="139">
        <v>0</v>
      </c>
      <c r="U738" s="139">
        <v>17682</v>
      </c>
      <c r="V738" s="139">
        <v>0</v>
      </c>
      <c r="W738" s="139">
        <v>2</v>
      </c>
      <c r="X738" s="139">
        <v>102586</v>
      </c>
      <c r="Y738" s="139">
        <v>1.9495837638664145E-5</v>
      </c>
      <c r="Z738" s="139">
        <v>1</v>
      </c>
      <c r="AA738" s="139">
        <v>30520</v>
      </c>
      <c r="AB738" s="147">
        <v>3.2765399738E-5</v>
      </c>
    </row>
    <row r="739" spans="1:28" x14ac:dyDescent="0.25">
      <c r="A739" s="137" t="s">
        <v>507</v>
      </c>
      <c r="B739" s="137" t="s">
        <v>22606</v>
      </c>
      <c r="C739" s="137" t="s">
        <v>22607</v>
      </c>
      <c r="D739" s="138" t="s">
        <v>21669</v>
      </c>
      <c r="E739" s="138">
        <v>0.03</v>
      </c>
      <c r="F739" s="140">
        <v>8.7926281480999997E-4</v>
      </c>
      <c r="G739" s="138">
        <v>1</v>
      </c>
      <c r="H739" s="138" t="s">
        <v>21675</v>
      </c>
      <c r="I739" s="138" t="s">
        <v>21773</v>
      </c>
      <c r="J739" s="138">
        <v>9.7435497700522262E-6</v>
      </c>
      <c r="K739" s="139">
        <v>1</v>
      </c>
      <c r="L739" s="142">
        <f t="shared" si="17"/>
        <v>1</v>
      </c>
      <c r="M739" s="139">
        <v>0</v>
      </c>
      <c r="N739" s="139">
        <v>0</v>
      </c>
      <c r="O739" s="139">
        <v>14888</v>
      </c>
      <c r="P739" s="139">
        <v>0</v>
      </c>
      <c r="Q739" s="139">
        <v>0</v>
      </c>
      <c r="R739" s="139">
        <v>34246</v>
      </c>
      <c r="S739" s="139">
        <v>0</v>
      </c>
      <c r="T739" s="139">
        <v>0</v>
      </c>
      <c r="U739" s="139">
        <v>17684</v>
      </c>
      <c r="V739" s="139">
        <v>0</v>
      </c>
      <c r="W739" s="139">
        <v>1</v>
      </c>
      <c r="X739" s="139">
        <v>102632</v>
      </c>
      <c r="Y739" s="139">
        <v>9.7435497700522262E-6</v>
      </c>
      <c r="Z739" s="139">
        <v>0</v>
      </c>
      <c r="AA739" s="139">
        <v>30522</v>
      </c>
      <c r="AB739" s="143">
        <v>0</v>
      </c>
    </row>
    <row r="740" spans="1:28" x14ac:dyDescent="0.25">
      <c r="A740" s="137" t="s">
        <v>507</v>
      </c>
      <c r="B740" s="137" t="s">
        <v>22608</v>
      </c>
      <c r="C740" s="137" t="s">
        <v>22609</v>
      </c>
      <c r="D740" s="138" t="s">
        <v>21669</v>
      </c>
      <c r="E740" s="138">
        <v>0.03</v>
      </c>
      <c r="F740" s="138">
        <v>1.0915556688999999E-2</v>
      </c>
      <c r="G740" s="138">
        <v>2</v>
      </c>
      <c r="H740" s="138" t="s">
        <v>21675</v>
      </c>
      <c r="I740" s="138" t="s">
        <v>21695</v>
      </c>
      <c r="J740" s="138">
        <v>1.343183344526528E-4</v>
      </c>
      <c r="K740" s="139">
        <v>2</v>
      </c>
      <c r="L740" s="142">
        <f t="shared" si="17"/>
        <v>2</v>
      </c>
      <c r="M740" s="139">
        <v>0</v>
      </c>
      <c r="N740" s="139">
        <v>2</v>
      </c>
      <c r="O740" s="139">
        <v>14890</v>
      </c>
      <c r="P740" s="139">
        <v>1.343183344526528E-4</v>
      </c>
      <c r="Q740" s="139">
        <v>0</v>
      </c>
      <c r="R740" s="139">
        <v>34244</v>
      </c>
      <c r="S740" s="139">
        <v>0</v>
      </c>
      <c r="T740" s="139">
        <v>0</v>
      </c>
      <c r="U740" s="139">
        <v>17690</v>
      </c>
      <c r="V740" s="139">
        <v>0</v>
      </c>
      <c r="W740" s="139">
        <v>0</v>
      </c>
      <c r="X740" s="139">
        <v>102618</v>
      </c>
      <c r="Y740" s="139">
        <v>0</v>
      </c>
      <c r="Z740" s="139">
        <v>0</v>
      </c>
      <c r="AA740" s="139">
        <v>30522</v>
      </c>
      <c r="AB740" s="143">
        <v>0</v>
      </c>
    </row>
    <row r="741" spans="1:28" x14ac:dyDescent="0.25">
      <c r="A741" s="137" t="s">
        <v>507</v>
      </c>
      <c r="B741" s="137" t="s">
        <v>20463</v>
      </c>
      <c r="C741" s="137" t="s">
        <v>22610</v>
      </c>
      <c r="D741" s="138" t="s">
        <v>21669</v>
      </c>
      <c r="E741" s="138">
        <v>0.03</v>
      </c>
      <c r="F741" s="140">
        <v>2.0020269475000001E-5</v>
      </c>
      <c r="G741" s="138">
        <v>1</v>
      </c>
      <c r="H741" s="141" t="s">
        <v>21678</v>
      </c>
      <c r="I741" s="138" t="s">
        <v>21682</v>
      </c>
      <c r="J741" s="138">
        <v>2.6706231454005935E-3</v>
      </c>
      <c r="K741" s="142">
        <v>87</v>
      </c>
      <c r="L741" s="142">
        <f t="shared" si="17"/>
        <v>78</v>
      </c>
      <c r="M741" s="142">
        <v>0</v>
      </c>
      <c r="N741" s="142">
        <v>63</v>
      </c>
      <c r="O741" s="142">
        <v>23590</v>
      </c>
      <c r="P741" s="142">
        <v>2.6706231454005935E-3</v>
      </c>
      <c r="Q741" s="142">
        <v>5</v>
      </c>
      <c r="R741" s="142">
        <v>34898</v>
      </c>
      <c r="S741" s="142">
        <v>1.4327468622843715E-4</v>
      </c>
      <c r="T741" s="142">
        <v>0</v>
      </c>
      <c r="U741" s="142">
        <v>19204</v>
      </c>
      <c r="V741" s="142">
        <v>0</v>
      </c>
      <c r="W741" s="142">
        <v>3</v>
      </c>
      <c r="X741" s="142">
        <v>117874</v>
      </c>
      <c r="Y741" s="142">
        <v>2.5450905203861749E-5</v>
      </c>
      <c r="Z741" s="142">
        <v>7</v>
      </c>
      <c r="AA741" s="142">
        <v>30312</v>
      </c>
      <c r="AB741" s="143">
        <v>2.3093164423E-4</v>
      </c>
    </row>
    <row r="742" spans="1:28" x14ac:dyDescent="0.25">
      <c r="A742" s="137" t="s">
        <v>507</v>
      </c>
      <c r="B742" s="137" t="s">
        <v>20467</v>
      </c>
      <c r="C742" s="137" t="s">
        <v>22611</v>
      </c>
      <c r="D742" s="138" t="s">
        <v>21669</v>
      </c>
      <c r="E742" s="138">
        <v>0.28999999999999998</v>
      </c>
      <c r="F742" s="138">
        <v>5.6567025006000003E-3</v>
      </c>
      <c r="G742" s="138">
        <v>2</v>
      </c>
      <c r="H742" s="138" t="s">
        <v>21675</v>
      </c>
      <c r="I742" s="134" t="s">
        <v>21679</v>
      </c>
      <c r="J742" s="138">
        <v>3.3049110978999999E-5</v>
      </c>
      <c r="K742" s="139">
        <v>3</v>
      </c>
      <c r="L742" s="142">
        <f t="shared" si="17"/>
        <v>3</v>
      </c>
      <c r="M742" s="139">
        <v>0</v>
      </c>
      <c r="N742" s="139">
        <v>0</v>
      </c>
      <c r="O742" s="139">
        <v>14880</v>
      </c>
      <c r="P742" s="139">
        <v>0</v>
      </c>
      <c r="Q742" s="139">
        <v>0</v>
      </c>
      <c r="R742" s="139">
        <v>33994</v>
      </c>
      <c r="S742" s="139">
        <v>0</v>
      </c>
      <c r="T742" s="139">
        <v>0</v>
      </c>
      <c r="U742" s="139">
        <v>17606</v>
      </c>
      <c r="V742" s="139">
        <v>0</v>
      </c>
      <c r="W742" s="139">
        <v>2</v>
      </c>
      <c r="X742" s="139">
        <v>102374</v>
      </c>
      <c r="Y742" s="139">
        <v>1.9536210365913221E-5</v>
      </c>
      <c r="Z742" s="139">
        <v>1</v>
      </c>
      <c r="AA742" s="139">
        <v>30258</v>
      </c>
      <c r="AB742" s="147">
        <v>3.3049110978999999E-5</v>
      </c>
    </row>
    <row r="743" spans="1:28" x14ac:dyDescent="0.25">
      <c r="A743" s="137" t="s">
        <v>507</v>
      </c>
      <c r="B743" s="137" t="s">
        <v>22612</v>
      </c>
      <c r="C743" s="137" t="s">
        <v>555</v>
      </c>
      <c r="D743" s="138" t="s">
        <v>21697</v>
      </c>
      <c r="E743" s="138">
        <v>0.81</v>
      </c>
      <c r="F743" s="138">
        <v>0.99760056686999998</v>
      </c>
      <c r="G743" s="138">
        <v>5</v>
      </c>
      <c r="H743" s="138" t="s">
        <v>21675</v>
      </c>
      <c r="I743" s="134" t="s">
        <v>21676</v>
      </c>
      <c r="J743" s="138"/>
      <c r="K743" s="144"/>
      <c r="L743" s="144"/>
      <c r="M743" s="144"/>
      <c r="N743" s="144"/>
      <c r="O743" s="144"/>
      <c r="P743" s="144"/>
      <c r="Q743" s="144"/>
      <c r="R743" s="144"/>
      <c r="S743" s="144"/>
      <c r="T743" s="144"/>
      <c r="U743" s="144"/>
      <c r="V743" s="144"/>
      <c r="W743" s="144"/>
      <c r="X743" s="144"/>
      <c r="Y743" s="144"/>
      <c r="Z743" s="144"/>
      <c r="AA743" s="144"/>
      <c r="AB743" s="139" t="s">
        <v>555</v>
      </c>
    </row>
    <row r="744" spans="1:28" x14ac:dyDescent="0.25">
      <c r="A744" s="137" t="s">
        <v>507</v>
      </c>
      <c r="B744" s="137" t="s">
        <v>22613</v>
      </c>
      <c r="C744" s="137" t="s">
        <v>555</v>
      </c>
      <c r="D744" s="138" t="s">
        <v>21669</v>
      </c>
      <c r="E744" s="138">
        <v>0.04</v>
      </c>
      <c r="F744" s="138">
        <v>2.0291664245999999E-2</v>
      </c>
      <c r="G744" s="138">
        <v>2</v>
      </c>
      <c r="H744" s="138" t="s">
        <v>21675</v>
      </c>
      <c r="I744" s="134" t="s">
        <v>21676</v>
      </c>
      <c r="J744" s="138"/>
      <c r="K744" s="144"/>
      <c r="L744" s="144"/>
      <c r="M744" s="144"/>
      <c r="N744" s="144"/>
      <c r="O744" s="144"/>
      <c r="P744" s="144"/>
      <c r="Q744" s="144"/>
      <c r="R744" s="144"/>
      <c r="S744" s="144"/>
      <c r="T744" s="144"/>
      <c r="U744" s="144"/>
      <c r="V744" s="144"/>
      <c r="W744" s="144"/>
      <c r="X744" s="144"/>
      <c r="Y744" s="144"/>
      <c r="Z744" s="144"/>
      <c r="AA744" s="144"/>
      <c r="AB744" s="139" t="s">
        <v>555</v>
      </c>
    </row>
    <row r="745" spans="1:28" x14ac:dyDescent="0.25">
      <c r="A745" s="137" t="s">
        <v>507</v>
      </c>
      <c r="B745" s="137" t="s">
        <v>21487</v>
      </c>
      <c r="C745" s="137" t="s">
        <v>555</v>
      </c>
      <c r="D745" s="138" t="s">
        <v>21669</v>
      </c>
      <c r="E745" s="138">
        <v>0.04</v>
      </c>
      <c r="F745" s="138">
        <v>1.7750810947000002E-2</v>
      </c>
      <c r="G745" s="138">
        <v>2</v>
      </c>
      <c r="H745" s="138" t="s">
        <v>21675</v>
      </c>
      <c r="I745" s="134" t="s">
        <v>21676</v>
      </c>
      <c r="J745" s="138"/>
      <c r="K745" s="144"/>
      <c r="L745" s="144"/>
      <c r="M745" s="144"/>
      <c r="N745" s="144"/>
      <c r="O745" s="144"/>
      <c r="P745" s="144"/>
      <c r="Q745" s="144"/>
      <c r="R745" s="144"/>
      <c r="S745" s="144"/>
      <c r="T745" s="144"/>
      <c r="U745" s="144"/>
      <c r="V745" s="144"/>
      <c r="W745" s="144"/>
      <c r="X745" s="144"/>
      <c r="Y745" s="144"/>
      <c r="Z745" s="144"/>
      <c r="AA745" s="144"/>
      <c r="AB745" s="139" t="s">
        <v>555</v>
      </c>
    </row>
    <row r="746" spans="1:28" x14ac:dyDescent="0.25">
      <c r="A746" s="137" t="s">
        <v>507</v>
      </c>
      <c r="B746" s="137" t="s">
        <v>21490</v>
      </c>
      <c r="C746" s="137" t="s">
        <v>555</v>
      </c>
      <c r="D746" s="138" t="s">
        <v>21697</v>
      </c>
      <c r="E746" s="138">
        <v>0.34</v>
      </c>
      <c r="F746" s="138">
        <v>0.96544693476999999</v>
      </c>
      <c r="G746" s="138">
        <v>4</v>
      </c>
      <c r="H746" s="138" t="s">
        <v>21675</v>
      </c>
      <c r="I746" s="134" t="s">
        <v>21676</v>
      </c>
      <c r="J746" s="138"/>
      <c r="K746" s="144"/>
      <c r="L746" s="144"/>
      <c r="M746" s="144"/>
      <c r="N746" s="144"/>
      <c r="O746" s="144"/>
      <c r="P746" s="144"/>
      <c r="Q746" s="144"/>
      <c r="R746" s="144"/>
      <c r="S746" s="144"/>
      <c r="T746" s="144"/>
      <c r="U746" s="144"/>
      <c r="V746" s="144"/>
      <c r="W746" s="144"/>
      <c r="X746" s="144"/>
      <c r="Y746" s="144"/>
      <c r="Z746" s="144"/>
      <c r="AA746" s="144"/>
      <c r="AB746" s="139" t="s">
        <v>555</v>
      </c>
    </row>
    <row r="747" spans="1:28" x14ac:dyDescent="0.25">
      <c r="A747" s="137" t="s">
        <v>507</v>
      </c>
      <c r="B747" s="137" t="s">
        <v>22614</v>
      </c>
      <c r="C747" s="137" t="s">
        <v>555</v>
      </c>
      <c r="D747" s="138" t="s">
        <v>21669</v>
      </c>
      <c r="E747" s="138">
        <v>0.04</v>
      </c>
      <c r="F747" s="138">
        <v>8.9678387930999994E-3</v>
      </c>
      <c r="G747" s="138">
        <v>2</v>
      </c>
      <c r="H747" s="138" t="s">
        <v>21675</v>
      </c>
      <c r="I747" s="134" t="s">
        <v>21676</v>
      </c>
      <c r="J747" s="138"/>
      <c r="K747" s="144"/>
      <c r="L747" s="144"/>
      <c r="M747" s="144"/>
      <c r="N747" s="144"/>
      <c r="O747" s="144"/>
      <c r="P747" s="144"/>
      <c r="Q747" s="144"/>
      <c r="R747" s="144"/>
      <c r="S747" s="144"/>
      <c r="T747" s="144"/>
      <c r="U747" s="144"/>
      <c r="V747" s="144"/>
      <c r="W747" s="144"/>
      <c r="X747" s="144"/>
      <c r="Y747" s="144"/>
      <c r="Z747" s="144"/>
      <c r="AA747" s="144"/>
      <c r="AB747" s="139" t="s">
        <v>555</v>
      </c>
    </row>
    <row r="748" spans="1:28" x14ac:dyDescent="0.25">
      <c r="A748" s="137" t="s">
        <v>507</v>
      </c>
      <c r="B748" s="137" t="s">
        <v>20471</v>
      </c>
      <c r="C748" s="137" t="s">
        <v>22615</v>
      </c>
      <c r="D748" s="138" t="s">
        <v>21669</v>
      </c>
      <c r="E748" s="138">
        <v>0.03</v>
      </c>
      <c r="F748" s="138">
        <v>7.1489030703999999E-3</v>
      </c>
      <c r="G748" s="138">
        <v>2</v>
      </c>
      <c r="H748" s="138" t="s">
        <v>21675</v>
      </c>
      <c r="I748" s="134" t="s">
        <v>21676</v>
      </c>
      <c r="J748" s="138"/>
      <c r="K748" s="144"/>
      <c r="L748" s="144"/>
      <c r="M748" s="144"/>
      <c r="N748" s="144"/>
      <c r="O748" s="144"/>
      <c r="P748" s="144"/>
      <c r="Q748" s="144"/>
      <c r="R748" s="144"/>
      <c r="S748" s="144"/>
      <c r="T748" s="144"/>
      <c r="U748" s="144"/>
      <c r="V748" s="144"/>
      <c r="W748" s="144"/>
      <c r="X748" s="144"/>
      <c r="Y748" s="144"/>
      <c r="Z748" s="144"/>
      <c r="AA748" s="144"/>
      <c r="AB748" s="139" t="s">
        <v>555</v>
      </c>
    </row>
    <row r="749" spans="1:28" x14ac:dyDescent="0.25">
      <c r="A749" s="137" t="s">
        <v>507</v>
      </c>
      <c r="B749" s="137" t="s">
        <v>20479</v>
      </c>
      <c r="C749" s="137" t="s">
        <v>22616</v>
      </c>
      <c r="D749" s="138" t="s">
        <v>21669</v>
      </c>
      <c r="E749" s="138">
        <v>0.81</v>
      </c>
      <c r="F749" s="138">
        <v>3.1992835309000003E-2</v>
      </c>
      <c r="G749" s="138">
        <v>2</v>
      </c>
      <c r="H749" s="138" t="s">
        <v>21675</v>
      </c>
      <c r="I749" s="138" t="s">
        <v>21695</v>
      </c>
      <c r="J749" s="138">
        <v>1.6426834876999999E-4</v>
      </c>
      <c r="K749" s="142">
        <v>19</v>
      </c>
      <c r="L749" s="142">
        <f>SUM(N749,Q749,T749,W749,Z749)</f>
        <v>18</v>
      </c>
      <c r="M749" s="142">
        <v>0</v>
      </c>
      <c r="N749" s="142">
        <v>0</v>
      </c>
      <c r="O749" s="142">
        <v>23588</v>
      </c>
      <c r="P749" s="142">
        <v>0</v>
      </c>
      <c r="Q749" s="142">
        <v>5</v>
      </c>
      <c r="R749" s="142">
        <v>35006</v>
      </c>
      <c r="S749" s="142">
        <v>1.4283265725875563E-4</v>
      </c>
      <c r="T749" s="142">
        <v>1</v>
      </c>
      <c r="U749" s="142">
        <v>19240</v>
      </c>
      <c r="V749" s="142">
        <v>5.1975051975051978E-5</v>
      </c>
      <c r="W749" s="142">
        <v>7</v>
      </c>
      <c r="X749" s="142">
        <v>117706</v>
      </c>
      <c r="Y749" s="142">
        <v>5.9470205427081031E-5</v>
      </c>
      <c r="Z749" s="142">
        <v>5</v>
      </c>
      <c r="AA749" s="142">
        <v>30438</v>
      </c>
      <c r="AB749" s="143">
        <v>1.6426834876999999E-4</v>
      </c>
    </row>
    <row r="750" spans="1:28" x14ac:dyDescent="0.25">
      <c r="A750" s="137" t="s">
        <v>507</v>
      </c>
      <c r="B750" s="137" t="s">
        <v>20483</v>
      </c>
      <c r="C750" s="137" t="s">
        <v>22617</v>
      </c>
      <c r="D750" s="138" t="s">
        <v>21697</v>
      </c>
      <c r="E750" s="138">
        <v>0.66</v>
      </c>
      <c r="F750" s="145">
        <v>0.97750000000000004</v>
      </c>
      <c r="G750" s="138">
        <v>4</v>
      </c>
      <c r="H750" s="141" t="s">
        <v>21678</v>
      </c>
      <c r="I750" s="138" t="s">
        <v>21773</v>
      </c>
      <c r="J750" s="138">
        <v>9.7740245523496756E-6</v>
      </c>
      <c r="K750" s="139">
        <v>1</v>
      </c>
      <c r="L750" s="142">
        <f>SUM(N750,Q750,T750,W750,Z750)</f>
        <v>1</v>
      </c>
      <c r="M750" s="139">
        <v>0</v>
      </c>
      <c r="N750" s="139">
        <v>0</v>
      </c>
      <c r="O750" s="139">
        <v>14888</v>
      </c>
      <c r="P750" s="139">
        <v>0</v>
      </c>
      <c r="Q750" s="139">
        <v>0</v>
      </c>
      <c r="R750" s="139">
        <v>34148</v>
      </c>
      <c r="S750" s="139">
        <v>0</v>
      </c>
      <c r="T750" s="139">
        <v>0</v>
      </c>
      <c r="U750" s="139">
        <v>17678</v>
      </c>
      <c r="V750" s="139">
        <v>0</v>
      </c>
      <c r="W750" s="139">
        <v>1</v>
      </c>
      <c r="X750" s="139">
        <v>102312</v>
      </c>
      <c r="Y750" s="139">
        <v>9.7740245523496756E-6</v>
      </c>
      <c r="Z750" s="139">
        <v>0</v>
      </c>
      <c r="AA750" s="139">
        <v>30444</v>
      </c>
      <c r="AB750" s="143">
        <v>0</v>
      </c>
    </row>
    <row r="751" spans="1:28" x14ac:dyDescent="0.25">
      <c r="A751" s="137" t="s">
        <v>507</v>
      </c>
      <c r="B751" s="137" t="s">
        <v>22618</v>
      </c>
      <c r="C751" s="137" t="s">
        <v>22619</v>
      </c>
      <c r="D751" s="138" t="s">
        <v>21669</v>
      </c>
      <c r="E751" s="138">
        <v>0.03</v>
      </c>
      <c r="F751" s="138">
        <v>9.7999183340000007E-3</v>
      </c>
      <c r="G751" s="138">
        <v>2</v>
      </c>
      <c r="H751" s="138" t="s">
        <v>21675</v>
      </c>
      <c r="I751" s="138" t="s">
        <v>21773</v>
      </c>
      <c r="J751" s="138">
        <v>9.7707775584781042E-6</v>
      </c>
      <c r="K751" s="139">
        <v>1</v>
      </c>
      <c r="L751" s="142">
        <f>SUM(N751,Q751,T751,W751,Z751)</f>
        <v>1</v>
      </c>
      <c r="M751" s="139">
        <v>0</v>
      </c>
      <c r="N751" s="139">
        <v>0</v>
      </c>
      <c r="O751" s="139">
        <v>14888</v>
      </c>
      <c r="P751" s="139">
        <v>0</v>
      </c>
      <c r="Q751" s="139">
        <v>0</v>
      </c>
      <c r="R751" s="139">
        <v>34154</v>
      </c>
      <c r="S751" s="139">
        <v>0</v>
      </c>
      <c r="T751" s="139">
        <v>0</v>
      </c>
      <c r="U751" s="139">
        <v>17686</v>
      </c>
      <c r="V751" s="139">
        <v>0</v>
      </c>
      <c r="W751" s="139">
        <v>1</v>
      </c>
      <c r="X751" s="139">
        <v>102346</v>
      </c>
      <c r="Y751" s="139">
        <v>9.7707775584781042E-6</v>
      </c>
      <c r="Z751" s="139">
        <v>0</v>
      </c>
      <c r="AA751" s="139">
        <v>30446</v>
      </c>
      <c r="AB751" s="143">
        <v>0</v>
      </c>
    </row>
    <row r="752" spans="1:28" x14ac:dyDescent="0.25">
      <c r="A752" s="137" t="s">
        <v>507</v>
      </c>
      <c r="B752" s="137" t="s">
        <v>20487</v>
      </c>
      <c r="C752" s="137" t="s">
        <v>22620</v>
      </c>
      <c r="D752" s="138" t="s">
        <v>21669</v>
      </c>
      <c r="E752" s="138">
        <v>0.03</v>
      </c>
      <c r="F752" s="140">
        <v>2.2123023901000001E-14</v>
      </c>
      <c r="G752" s="138">
        <v>1</v>
      </c>
      <c r="H752" s="141" t="s">
        <v>21678</v>
      </c>
      <c r="I752" s="138" t="s">
        <v>21695</v>
      </c>
      <c r="J752" s="138">
        <v>9.7126206935953838E-4</v>
      </c>
      <c r="K752" s="139">
        <v>73</v>
      </c>
      <c r="L752" s="142">
        <f>SUM(N752,Q752,T752,W752,Z752)</f>
        <v>68</v>
      </c>
      <c r="M752" s="139">
        <v>0</v>
      </c>
      <c r="N752" s="139">
        <v>1</v>
      </c>
      <c r="O752" s="139">
        <v>23602</v>
      </c>
      <c r="P752" s="139">
        <v>4.2369290738073042E-5</v>
      </c>
      <c r="Q752" s="139">
        <v>34</v>
      </c>
      <c r="R752" s="139">
        <v>35006</v>
      </c>
      <c r="S752" s="139">
        <v>9.7126206935953838E-4</v>
      </c>
      <c r="T752" s="139">
        <v>0</v>
      </c>
      <c r="U752" s="139">
        <v>19248</v>
      </c>
      <c r="V752" s="139">
        <v>0</v>
      </c>
      <c r="W752" s="139">
        <v>33</v>
      </c>
      <c r="X752" s="139">
        <v>117854</v>
      </c>
      <c r="Y752" s="139">
        <v>2.800074668657831E-4</v>
      </c>
      <c r="Z752" s="139">
        <v>0</v>
      </c>
      <c r="AA752" s="139">
        <v>30472</v>
      </c>
      <c r="AB752" s="143">
        <v>0</v>
      </c>
    </row>
    <row r="753" spans="1:28" x14ac:dyDescent="0.25">
      <c r="A753" s="137" t="s">
        <v>507</v>
      </c>
      <c r="B753" s="137" t="s">
        <v>22621</v>
      </c>
      <c r="C753" s="137" t="s">
        <v>22622</v>
      </c>
      <c r="D753" s="138" t="s">
        <v>21669</v>
      </c>
      <c r="E753" s="138">
        <v>0.02</v>
      </c>
      <c r="F753" s="138">
        <v>7.4787213562999997E-3</v>
      </c>
      <c r="G753" s="138">
        <v>2</v>
      </c>
      <c r="H753" s="138" t="s">
        <v>21675</v>
      </c>
      <c r="I753" s="134" t="s">
        <v>21676</v>
      </c>
      <c r="J753" s="138"/>
      <c r="K753" s="144"/>
      <c r="L753" s="144"/>
      <c r="M753" s="144"/>
      <c r="N753" s="144"/>
      <c r="O753" s="144"/>
      <c r="P753" s="144"/>
      <c r="Q753" s="144"/>
      <c r="R753" s="144"/>
      <c r="S753" s="144"/>
      <c r="T753" s="144"/>
      <c r="U753" s="144"/>
      <c r="V753" s="144"/>
      <c r="W753" s="144"/>
      <c r="X753" s="144"/>
      <c r="Y753" s="144"/>
      <c r="Z753" s="144"/>
      <c r="AA753" s="144"/>
      <c r="AB753" s="139" t="s">
        <v>555</v>
      </c>
    </row>
    <row r="754" spans="1:28" x14ac:dyDescent="0.25">
      <c r="A754" s="137" t="s">
        <v>507</v>
      </c>
      <c r="B754" s="137" t="s">
        <v>20495</v>
      </c>
      <c r="C754" s="137" t="s">
        <v>22623</v>
      </c>
      <c r="D754" s="138" t="s">
        <v>21697</v>
      </c>
      <c r="E754" s="138">
        <v>0.81</v>
      </c>
      <c r="F754" s="138">
        <v>0.99999999361000003</v>
      </c>
      <c r="G754" s="138">
        <v>5</v>
      </c>
      <c r="H754" s="138" t="s">
        <v>21675</v>
      </c>
      <c r="I754" s="138" t="s">
        <v>21773</v>
      </c>
      <c r="J754" s="138">
        <v>9.7412718204488776E-6</v>
      </c>
      <c r="K754" s="139">
        <v>1</v>
      </c>
      <c r="L754" s="142">
        <f>SUM(N754,Q754,T754,W754,Z754)</f>
        <v>1</v>
      </c>
      <c r="M754" s="139">
        <v>0</v>
      </c>
      <c r="N754" s="139">
        <v>0</v>
      </c>
      <c r="O754" s="139">
        <v>14902</v>
      </c>
      <c r="P754" s="139">
        <v>0</v>
      </c>
      <c r="Q754" s="139">
        <v>0</v>
      </c>
      <c r="R754" s="139">
        <v>34236</v>
      </c>
      <c r="S754" s="139">
        <v>0</v>
      </c>
      <c r="T754" s="139">
        <v>0</v>
      </c>
      <c r="U754" s="139">
        <v>17688</v>
      </c>
      <c r="V754" s="139">
        <v>0</v>
      </c>
      <c r="W754" s="139">
        <v>1</v>
      </c>
      <c r="X754" s="139">
        <v>102656</v>
      </c>
      <c r="Y754" s="139">
        <v>9.7412718204488776E-6</v>
      </c>
      <c r="Z754" s="139">
        <v>0</v>
      </c>
      <c r="AA754" s="139">
        <v>30518</v>
      </c>
      <c r="AB754" s="143">
        <v>0</v>
      </c>
    </row>
    <row r="755" spans="1:28" x14ac:dyDescent="0.25">
      <c r="A755" s="137" t="s">
        <v>507</v>
      </c>
      <c r="B755" s="137" t="s">
        <v>22624</v>
      </c>
      <c r="C755" s="137" t="s">
        <v>22625</v>
      </c>
      <c r="D755" s="138" t="s">
        <v>21669</v>
      </c>
      <c r="E755" s="138">
        <v>0.02</v>
      </c>
      <c r="F755" s="138">
        <v>7.4984561886999998E-3</v>
      </c>
      <c r="G755" s="138">
        <v>2</v>
      </c>
      <c r="H755" s="138" t="s">
        <v>21675</v>
      </c>
      <c r="I755" s="134" t="s">
        <v>21676</v>
      </c>
      <c r="J755" s="138"/>
      <c r="K755" s="135"/>
      <c r="L755" s="135"/>
      <c r="M755" s="135"/>
      <c r="N755" s="135"/>
      <c r="O755" s="135"/>
      <c r="P755" s="135"/>
      <c r="Q755" s="135"/>
      <c r="R755" s="135"/>
      <c r="S755" s="135"/>
      <c r="T755" s="135"/>
      <c r="U755" s="135"/>
      <c r="V755" s="135"/>
      <c r="W755" s="135"/>
      <c r="X755" s="135"/>
      <c r="Y755" s="135"/>
      <c r="Z755" s="135"/>
      <c r="AA755" s="135"/>
      <c r="AB755" s="139" t="s">
        <v>555</v>
      </c>
    </row>
    <row r="756" spans="1:28" x14ac:dyDescent="0.25">
      <c r="A756" s="137" t="s">
        <v>507</v>
      </c>
      <c r="B756" s="137" t="s">
        <v>22626</v>
      </c>
      <c r="C756" s="137" t="s">
        <v>22627</v>
      </c>
      <c r="D756" s="138" t="s">
        <v>21669</v>
      </c>
      <c r="E756" s="138">
        <v>0.02</v>
      </c>
      <c r="F756" s="138">
        <v>1.4661933986E-3</v>
      </c>
      <c r="G756" s="138">
        <v>2</v>
      </c>
      <c r="H756" s="138" t="s">
        <v>21675</v>
      </c>
      <c r="I756" s="134" t="s">
        <v>21679</v>
      </c>
      <c r="J756" s="138">
        <v>5.9321028457144793E-5</v>
      </c>
      <c r="K756" s="139">
        <v>9</v>
      </c>
      <c r="L756" s="142">
        <f>SUM(N756,Q756,T756,W756,Z756)</f>
        <v>7</v>
      </c>
      <c r="M756" s="139">
        <v>0</v>
      </c>
      <c r="N756" s="139">
        <v>0</v>
      </c>
      <c r="O756" s="139">
        <v>23620</v>
      </c>
      <c r="P756" s="139">
        <v>0</v>
      </c>
      <c r="Q756" s="139">
        <v>0</v>
      </c>
      <c r="R756" s="139">
        <v>35080</v>
      </c>
      <c r="S756" s="139">
        <v>0</v>
      </c>
      <c r="T756" s="139">
        <v>0</v>
      </c>
      <c r="U756" s="139">
        <v>19248</v>
      </c>
      <c r="V756" s="139">
        <v>0</v>
      </c>
      <c r="W756" s="139">
        <v>7</v>
      </c>
      <c r="X756" s="139">
        <v>118002</v>
      </c>
      <c r="Y756" s="139">
        <v>5.9321028457144793E-5</v>
      </c>
      <c r="Z756" s="139">
        <v>0</v>
      </c>
      <c r="AA756" s="139">
        <v>30516</v>
      </c>
      <c r="AB756" s="143">
        <v>0</v>
      </c>
    </row>
    <row r="757" spans="1:28" x14ac:dyDescent="0.25">
      <c r="A757" s="137" t="s">
        <v>507</v>
      </c>
      <c r="B757" s="137" t="s">
        <v>22628</v>
      </c>
      <c r="C757" s="137" t="s">
        <v>22629</v>
      </c>
      <c r="D757" s="138" t="s">
        <v>21669</v>
      </c>
      <c r="E757" s="138">
        <v>0.04</v>
      </c>
      <c r="F757" s="138">
        <v>1.6200436211000001E-2</v>
      </c>
      <c r="G757" s="138">
        <v>2</v>
      </c>
      <c r="H757" s="138" t="s">
        <v>21675</v>
      </c>
      <c r="I757" s="134" t="s">
        <v>21676</v>
      </c>
      <c r="J757" s="138"/>
      <c r="K757" s="144"/>
      <c r="L757" s="144"/>
      <c r="M757" s="144"/>
      <c r="N757" s="144"/>
      <c r="O757" s="144"/>
      <c r="P757" s="144"/>
      <c r="Q757" s="144"/>
      <c r="R757" s="144"/>
      <c r="S757" s="144"/>
      <c r="T757" s="144"/>
      <c r="U757" s="144"/>
      <c r="V757" s="144"/>
      <c r="W757" s="144"/>
      <c r="X757" s="144"/>
      <c r="Y757" s="144"/>
      <c r="Z757" s="144"/>
      <c r="AA757" s="144"/>
      <c r="AB757" s="139" t="s">
        <v>555</v>
      </c>
    </row>
    <row r="758" spans="1:28" x14ac:dyDescent="0.25">
      <c r="A758" s="137" t="s">
        <v>507</v>
      </c>
      <c r="B758" s="137" t="s">
        <v>21493</v>
      </c>
      <c r="C758" s="137" t="s">
        <v>555</v>
      </c>
      <c r="D758" s="138" t="s">
        <v>21669</v>
      </c>
      <c r="E758" s="138">
        <v>0.34</v>
      </c>
      <c r="F758" s="140">
        <v>4.8522903436999998E-7</v>
      </c>
      <c r="G758" s="138">
        <v>1</v>
      </c>
      <c r="H758" s="138" t="s">
        <v>21675</v>
      </c>
      <c r="I758" s="138" t="s">
        <v>21695</v>
      </c>
      <c r="J758" s="138">
        <v>1.8664313831953305E-4</v>
      </c>
      <c r="K758" s="139">
        <v>29</v>
      </c>
      <c r="L758" s="142">
        <f>SUM(N758,Q758,T758,W758,Z758)</f>
        <v>29</v>
      </c>
      <c r="M758" s="139">
        <v>0</v>
      </c>
      <c r="N758" s="139">
        <v>1</v>
      </c>
      <c r="O758" s="139">
        <v>23614</v>
      </c>
      <c r="P758" s="139">
        <v>4.2347759803506393E-5</v>
      </c>
      <c r="Q758" s="139">
        <v>6</v>
      </c>
      <c r="R758" s="139">
        <v>35084</v>
      </c>
      <c r="S758" s="139">
        <v>1.7101812792155968E-4</v>
      </c>
      <c r="T758" s="139">
        <v>0</v>
      </c>
      <c r="U758" s="139">
        <v>19246</v>
      </c>
      <c r="V758" s="139">
        <v>0</v>
      </c>
      <c r="W758" s="139">
        <v>22</v>
      </c>
      <c r="X758" s="139">
        <v>117872</v>
      </c>
      <c r="Y758" s="139">
        <v>1.8664313831953305E-4</v>
      </c>
      <c r="Z758" s="139">
        <v>0</v>
      </c>
      <c r="AA758" s="139">
        <v>30520</v>
      </c>
      <c r="AB758" s="143">
        <v>0</v>
      </c>
    </row>
    <row r="759" spans="1:28" x14ac:dyDescent="0.25">
      <c r="A759" s="137" t="s">
        <v>507</v>
      </c>
      <c r="B759" s="137" t="s">
        <v>21496</v>
      </c>
      <c r="C759" s="137" t="s">
        <v>555</v>
      </c>
      <c r="D759" s="138" t="s">
        <v>21669</v>
      </c>
      <c r="E759" s="138">
        <v>0.34</v>
      </c>
      <c r="F759" s="138">
        <v>3.7179121212E-3</v>
      </c>
      <c r="G759" s="138">
        <v>2</v>
      </c>
      <c r="H759" s="138" t="s">
        <v>21675</v>
      </c>
      <c r="I759" s="138" t="s">
        <v>21705</v>
      </c>
      <c r="J759" s="138">
        <v>1.9520955745993323E-5</v>
      </c>
      <c r="K759" s="139">
        <v>3</v>
      </c>
      <c r="L759" s="142">
        <f>SUM(N759,Q759,T759,W759,Z759)</f>
        <v>2</v>
      </c>
      <c r="M759" s="139">
        <v>0</v>
      </c>
      <c r="N759" s="139">
        <v>0</v>
      </c>
      <c r="O759" s="139">
        <v>14898</v>
      </c>
      <c r="P759" s="139">
        <v>0</v>
      </c>
      <c r="Q759" s="139">
        <v>0</v>
      </c>
      <c r="R759" s="139">
        <v>34234</v>
      </c>
      <c r="S759" s="139">
        <v>0</v>
      </c>
      <c r="T759" s="139">
        <v>0</v>
      </c>
      <c r="U759" s="139">
        <v>17686</v>
      </c>
      <c r="V759" s="139">
        <v>0</v>
      </c>
      <c r="W759" s="139">
        <v>2</v>
      </c>
      <c r="X759" s="139">
        <v>102454</v>
      </c>
      <c r="Y759" s="139">
        <v>1.9520955745993323E-5</v>
      </c>
      <c r="Z759" s="139">
        <v>0</v>
      </c>
      <c r="AA759" s="139">
        <v>30520</v>
      </c>
      <c r="AB759" s="143">
        <v>0</v>
      </c>
    </row>
    <row r="760" spans="1:28" x14ac:dyDescent="0.25">
      <c r="A760" s="137" t="s">
        <v>507</v>
      </c>
      <c r="B760" s="137" t="s">
        <v>21497</v>
      </c>
      <c r="C760" s="137" t="s">
        <v>555</v>
      </c>
      <c r="D760" s="138" t="s">
        <v>21669</v>
      </c>
      <c r="E760" s="138">
        <v>0.02</v>
      </c>
      <c r="F760" s="140">
        <v>1.3145087364E-5</v>
      </c>
      <c r="G760" s="138">
        <v>1</v>
      </c>
      <c r="H760" s="138" t="s">
        <v>21675</v>
      </c>
      <c r="I760" s="138" t="s">
        <v>21695</v>
      </c>
      <c r="J760" s="138">
        <v>1.1402508551881414E-4</v>
      </c>
      <c r="K760" s="142">
        <v>17</v>
      </c>
      <c r="L760" s="142">
        <f>SUM(N760,Q760,T760,W760,Z760)</f>
        <v>17</v>
      </c>
      <c r="M760" s="142">
        <v>0</v>
      </c>
      <c r="N760" s="142">
        <v>0</v>
      </c>
      <c r="O760" s="142">
        <v>23604</v>
      </c>
      <c r="P760" s="142">
        <v>0</v>
      </c>
      <c r="Q760" s="142">
        <v>4</v>
      </c>
      <c r="R760" s="142">
        <v>35080</v>
      </c>
      <c r="S760" s="142">
        <v>1.1402508551881414E-4</v>
      </c>
      <c r="T760" s="142">
        <v>0</v>
      </c>
      <c r="U760" s="142">
        <v>19244</v>
      </c>
      <c r="V760" s="142">
        <v>0</v>
      </c>
      <c r="W760" s="142">
        <v>13</v>
      </c>
      <c r="X760" s="142">
        <v>117824</v>
      </c>
      <c r="Y760" s="142">
        <v>1.1033405757740358E-4</v>
      </c>
      <c r="Z760" s="142">
        <v>0</v>
      </c>
      <c r="AA760" s="142">
        <v>30512</v>
      </c>
      <c r="AB760" s="143">
        <v>0</v>
      </c>
    </row>
    <row r="761" spans="1:28" x14ac:dyDescent="0.25">
      <c r="A761" s="137" t="s">
        <v>507</v>
      </c>
      <c r="B761" s="137" t="s">
        <v>21626</v>
      </c>
      <c r="C761" s="137" t="s">
        <v>555</v>
      </c>
      <c r="D761" s="138" t="s">
        <v>21669</v>
      </c>
      <c r="E761" s="138">
        <v>0.34</v>
      </c>
      <c r="F761" s="140">
        <v>3.9992856399999999E-7</v>
      </c>
      <c r="G761" s="138">
        <v>1</v>
      </c>
      <c r="H761" s="138" t="s">
        <v>21675</v>
      </c>
      <c r="I761" s="138" t="s">
        <v>21695</v>
      </c>
      <c r="J761" s="138">
        <v>2.0355543493011263E-4</v>
      </c>
      <c r="K761" s="139">
        <v>29</v>
      </c>
      <c r="L761" s="142">
        <f>SUM(N761,Q761,T761,W761,Z761)</f>
        <v>25</v>
      </c>
      <c r="M761" s="139">
        <v>0</v>
      </c>
      <c r="N761" s="139">
        <v>0</v>
      </c>
      <c r="O761" s="139">
        <v>23598</v>
      </c>
      <c r="P761" s="139">
        <v>0</v>
      </c>
      <c r="Q761" s="139">
        <v>0</v>
      </c>
      <c r="R761" s="139">
        <v>35092</v>
      </c>
      <c r="S761" s="139">
        <v>0</v>
      </c>
      <c r="T761" s="139">
        <v>0</v>
      </c>
      <c r="U761" s="139">
        <v>19250</v>
      </c>
      <c r="V761" s="139">
        <v>0</v>
      </c>
      <c r="W761" s="139">
        <v>24</v>
      </c>
      <c r="X761" s="139">
        <v>117904</v>
      </c>
      <c r="Y761" s="139">
        <v>2.0355543493011263E-4</v>
      </c>
      <c r="Z761" s="139">
        <v>1</v>
      </c>
      <c r="AA761" s="139">
        <v>30524</v>
      </c>
      <c r="AB761" s="147">
        <v>3.2761106015000002E-5</v>
      </c>
    </row>
    <row r="762" spans="1:28" x14ac:dyDescent="0.25">
      <c r="A762" s="137" t="s">
        <v>507</v>
      </c>
      <c r="B762" s="137" t="s">
        <v>20511</v>
      </c>
      <c r="C762" s="137" t="s">
        <v>22630</v>
      </c>
      <c r="D762" s="138" t="s">
        <v>21669</v>
      </c>
      <c r="E762" s="138">
        <v>0.02</v>
      </c>
      <c r="F762" s="140">
        <v>2.6447454117000002E-5</v>
      </c>
      <c r="G762" s="138">
        <v>1</v>
      </c>
      <c r="H762" s="141" t="s">
        <v>21678</v>
      </c>
      <c r="I762" s="134" t="s">
        <v>21676</v>
      </c>
      <c r="J762" s="138"/>
      <c r="K762" s="144"/>
      <c r="L762" s="144"/>
      <c r="M762" s="144"/>
      <c r="N762" s="144"/>
      <c r="O762" s="144"/>
      <c r="P762" s="144"/>
      <c r="Q762" s="144"/>
      <c r="R762" s="144"/>
      <c r="S762" s="144"/>
      <c r="T762" s="144"/>
      <c r="U762" s="144"/>
      <c r="V762" s="144"/>
      <c r="W762" s="144"/>
      <c r="X762" s="144"/>
      <c r="Y762" s="144"/>
      <c r="Z762" s="144"/>
      <c r="AA762" s="144"/>
      <c r="AB762" s="139" t="s">
        <v>555</v>
      </c>
    </row>
    <row r="763" spans="1:28" x14ac:dyDescent="0.25">
      <c r="A763" s="137" t="s">
        <v>507</v>
      </c>
      <c r="B763" s="137" t="s">
        <v>22631</v>
      </c>
      <c r="C763" s="137" t="s">
        <v>22632</v>
      </c>
      <c r="D763" s="138" t="s">
        <v>21669</v>
      </c>
      <c r="E763" s="138">
        <v>0.02</v>
      </c>
      <c r="F763" s="138">
        <v>9.1869303049000005E-3</v>
      </c>
      <c r="G763" s="138">
        <v>2</v>
      </c>
      <c r="H763" s="138" t="s">
        <v>21675</v>
      </c>
      <c r="I763" s="134" t="s">
        <v>21676</v>
      </c>
      <c r="J763" s="138"/>
      <c r="K763" s="144"/>
      <c r="L763" s="144"/>
      <c r="M763" s="144"/>
      <c r="N763" s="144"/>
      <c r="O763" s="144"/>
      <c r="P763" s="144"/>
      <c r="Q763" s="144"/>
      <c r="R763" s="144"/>
      <c r="S763" s="144"/>
      <c r="T763" s="144"/>
      <c r="U763" s="144"/>
      <c r="V763" s="144"/>
      <c r="W763" s="144"/>
      <c r="X763" s="144"/>
      <c r="Y763" s="144"/>
      <c r="Z763" s="144"/>
      <c r="AA763" s="144"/>
      <c r="AB763" s="139" t="s">
        <v>555</v>
      </c>
    </row>
    <row r="764" spans="1:28" x14ac:dyDescent="0.25">
      <c r="A764" s="137" t="s">
        <v>507</v>
      </c>
      <c r="B764" s="137" t="s">
        <v>22633</v>
      </c>
      <c r="C764" s="137" t="s">
        <v>22634</v>
      </c>
      <c r="D764" s="138" t="s">
        <v>21669</v>
      </c>
      <c r="E764" s="138">
        <v>0.02</v>
      </c>
      <c r="F764" s="140">
        <v>4.0051985166000002E-4</v>
      </c>
      <c r="G764" s="138">
        <v>1</v>
      </c>
      <c r="H764" s="141" t="s">
        <v>21678</v>
      </c>
      <c r="I764" s="138" t="s">
        <v>21695</v>
      </c>
      <c r="J764" s="138">
        <v>7.3798144503795329E-4</v>
      </c>
      <c r="K764" s="139">
        <v>28</v>
      </c>
      <c r="L764" s="142">
        <f t="shared" ref="L764:L770" si="18">SUM(N764,Q764,T764,W764,Z764)</f>
        <v>27</v>
      </c>
      <c r="M764" s="139">
        <v>0</v>
      </c>
      <c r="N764" s="139">
        <v>0</v>
      </c>
      <c r="O764" s="139">
        <v>14300</v>
      </c>
      <c r="P764" s="139">
        <v>0</v>
      </c>
      <c r="Q764" s="139">
        <v>21</v>
      </c>
      <c r="R764" s="139">
        <v>28456</v>
      </c>
      <c r="S764" s="139">
        <v>7.3798144503795329E-4</v>
      </c>
      <c r="T764" s="139">
        <v>0</v>
      </c>
      <c r="U764" s="139">
        <v>16356</v>
      </c>
      <c r="V764" s="139">
        <v>0</v>
      </c>
      <c r="W764" s="139">
        <v>6</v>
      </c>
      <c r="X764" s="139">
        <v>96666</v>
      </c>
      <c r="Y764" s="139">
        <v>6.206939358202471E-5</v>
      </c>
      <c r="Z764" s="139">
        <v>0</v>
      </c>
      <c r="AA764" s="139">
        <v>25316</v>
      </c>
      <c r="AB764" s="143">
        <v>0</v>
      </c>
    </row>
    <row r="765" spans="1:28" x14ac:dyDescent="0.25">
      <c r="A765" s="137" t="s">
        <v>507</v>
      </c>
      <c r="B765" s="137" t="s">
        <v>22635</v>
      </c>
      <c r="C765" s="137" t="s">
        <v>22636</v>
      </c>
      <c r="D765" s="138" t="s">
        <v>21669</v>
      </c>
      <c r="E765" s="138">
        <v>0.02</v>
      </c>
      <c r="F765" s="138">
        <v>3.4190557034E-3</v>
      </c>
      <c r="G765" s="138">
        <v>2</v>
      </c>
      <c r="H765" s="138" t="s">
        <v>21675</v>
      </c>
      <c r="I765" s="134" t="s">
        <v>21679</v>
      </c>
      <c r="J765" s="138">
        <v>3.1034696791012355E-5</v>
      </c>
      <c r="K765" s="139">
        <v>3</v>
      </c>
      <c r="L765" s="142">
        <f t="shared" si="18"/>
        <v>3</v>
      </c>
      <c r="M765" s="139">
        <v>0</v>
      </c>
      <c r="N765" s="139">
        <v>0</v>
      </c>
      <c r="O765" s="139">
        <v>14300</v>
      </c>
      <c r="P765" s="139">
        <v>0</v>
      </c>
      <c r="Q765" s="139">
        <v>0</v>
      </c>
      <c r="R765" s="139">
        <v>28456</v>
      </c>
      <c r="S765" s="139">
        <v>0</v>
      </c>
      <c r="T765" s="139">
        <v>0</v>
      </c>
      <c r="U765" s="139">
        <v>16356</v>
      </c>
      <c r="V765" s="139">
        <v>0</v>
      </c>
      <c r="W765" s="139">
        <v>3</v>
      </c>
      <c r="X765" s="139">
        <v>96666</v>
      </c>
      <c r="Y765" s="139">
        <v>3.1034696791012355E-5</v>
      </c>
      <c r="Z765" s="139">
        <v>0</v>
      </c>
      <c r="AA765" s="139">
        <v>25316</v>
      </c>
      <c r="AB765" s="143">
        <v>0</v>
      </c>
    </row>
    <row r="766" spans="1:28" x14ac:dyDescent="0.25">
      <c r="A766" s="137" t="s">
        <v>507</v>
      </c>
      <c r="B766" s="137" t="s">
        <v>22637</v>
      </c>
      <c r="C766" s="137" t="s">
        <v>22638</v>
      </c>
      <c r="D766" s="138" t="s">
        <v>21669</v>
      </c>
      <c r="E766" s="138">
        <v>0.02</v>
      </c>
      <c r="F766" s="140">
        <v>7.6834012540000001E-4</v>
      </c>
      <c r="G766" s="138">
        <v>1</v>
      </c>
      <c r="H766" s="138" t="s">
        <v>21675</v>
      </c>
      <c r="I766" s="134" t="s">
        <v>21679</v>
      </c>
      <c r="J766" s="138">
        <v>2.8483536515893813E-5</v>
      </c>
      <c r="K766" s="139">
        <v>4</v>
      </c>
      <c r="L766" s="142">
        <f t="shared" si="18"/>
        <v>4</v>
      </c>
      <c r="M766" s="139">
        <v>0</v>
      </c>
      <c r="N766" s="139">
        <v>0</v>
      </c>
      <c r="O766" s="139">
        <v>23614</v>
      </c>
      <c r="P766" s="139">
        <v>0</v>
      </c>
      <c r="Q766" s="139">
        <v>1</v>
      </c>
      <c r="R766" s="139">
        <v>35108</v>
      </c>
      <c r="S766" s="139">
        <v>2.8483536515893813E-5</v>
      </c>
      <c r="T766" s="139">
        <v>0</v>
      </c>
      <c r="U766" s="139">
        <v>19250</v>
      </c>
      <c r="V766" s="139">
        <v>0</v>
      </c>
      <c r="W766" s="139">
        <v>3</v>
      </c>
      <c r="X766" s="139">
        <v>118124</v>
      </c>
      <c r="Y766" s="139">
        <v>2.5397040398225595E-5</v>
      </c>
      <c r="Z766" s="139">
        <v>0</v>
      </c>
      <c r="AA766" s="139">
        <v>30526</v>
      </c>
      <c r="AB766" s="143">
        <v>0</v>
      </c>
    </row>
    <row r="767" spans="1:28" x14ac:dyDescent="0.25">
      <c r="A767" s="137" t="s">
        <v>507</v>
      </c>
      <c r="B767" s="137" t="s">
        <v>22639</v>
      </c>
      <c r="C767" s="137" t="s">
        <v>22640</v>
      </c>
      <c r="D767" s="138" t="s">
        <v>21669</v>
      </c>
      <c r="E767" s="138">
        <v>0.02</v>
      </c>
      <c r="F767" s="140">
        <v>3.6914462137000001E-6</v>
      </c>
      <c r="G767" s="138">
        <v>1</v>
      </c>
      <c r="H767" s="141" t="s">
        <v>21678</v>
      </c>
      <c r="I767" s="138" t="s">
        <v>21695</v>
      </c>
      <c r="J767" s="138">
        <v>1.1685883452789031E-4</v>
      </c>
      <c r="K767" s="139">
        <v>13</v>
      </c>
      <c r="L767" s="142">
        <f t="shared" si="18"/>
        <v>12</v>
      </c>
      <c r="M767" s="139">
        <v>0</v>
      </c>
      <c r="N767" s="139">
        <v>0</v>
      </c>
      <c r="O767" s="139">
        <v>14902</v>
      </c>
      <c r="P767" s="139">
        <v>0</v>
      </c>
      <c r="Q767" s="139">
        <v>0</v>
      </c>
      <c r="R767" s="139">
        <v>34256</v>
      </c>
      <c r="S767" s="139">
        <v>0</v>
      </c>
      <c r="T767" s="139">
        <v>0</v>
      </c>
      <c r="U767" s="139">
        <v>17692</v>
      </c>
      <c r="V767" s="139">
        <v>0</v>
      </c>
      <c r="W767" s="139">
        <v>12</v>
      </c>
      <c r="X767" s="139">
        <v>102688</v>
      </c>
      <c r="Y767" s="139">
        <v>1.1685883452789031E-4</v>
      </c>
      <c r="Z767" s="139">
        <v>0</v>
      </c>
      <c r="AA767" s="139">
        <v>30526</v>
      </c>
      <c r="AB767" s="143">
        <v>0</v>
      </c>
    </row>
    <row r="768" spans="1:28" x14ac:dyDescent="0.25">
      <c r="A768" s="137" t="s">
        <v>507</v>
      </c>
      <c r="B768" s="137" t="s">
        <v>21498</v>
      </c>
      <c r="C768" s="137" t="s">
        <v>555</v>
      </c>
      <c r="D768" s="138" t="s">
        <v>21669</v>
      </c>
      <c r="E768" s="138">
        <v>0.04</v>
      </c>
      <c r="F768" s="140">
        <v>1.3821830218E-6</v>
      </c>
      <c r="G768" s="138">
        <v>1</v>
      </c>
      <c r="H768" s="141" t="s">
        <v>21678</v>
      </c>
      <c r="I768" s="138" t="s">
        <v>21695</v>
      </c>
      <c r="J768" s="138">
        <v>1.7405834436000001E-4</v>
      </c>
      <c r="K768" s="139">
        <v>25</v>
      </c>
      <c r="L768" s="142">
        <f t="shared" si="18"/>
        <v>25</v>
      </c>
      <c r="M768" s="139">
        <v>0</v>
      </c>
      <c r="N768" s="139">
        <v>2</v>
      </c>
      <c r="O768" s="139">
        <v>22726</v>
      </c>
      <c r="P768" s="139">
        <v>8.8004928275983458E-5</v>
      </c>
      <c r="Q768" s="139">
        <v>0</v>
      </c>
      <c r="R768" s="139">
        <v>33832</v>
      </c>
      <c r="S768" s="139">
        <v>0</v>
      </c>
      <c r="T768" s="139">
        <v>1</v>
      </c>
      <c r="U768" s="139">
        <v>18854</v>
      </c>
      <c r="V768" s="139">
        <v>5.303914288745094E-5</v>
      </c>
      <c r="W768" s="139">
        <v>17</v>
      </c>
      <c r="X768" s="139">
        <v>115578</v>
      </c>
      <c r="Y768" s="139">
        <v>1.4708681583000226E-4</v>
      </c>
      <c r="Z768" s="139">
        <v>5</v>
      </c>
      <c r="AA768" s="139">
        <v>28726</v>
      </c>
      <c r="AB768" s="143">
        <v>1.7405834436000001E-4</v>
      </c>
    </row>
    <row r="769" spans="1:28" x14ac:dyDescent="0.25">
      <c r="A769" s="137" t="s">
        <v>507</v>
      </c>
      <c r="B769" s="137" t="s">
        <v>22641</v>
      </c>
      <c r="C769" s="137" t="s">
        <v>555</v>
      </c>
      <c r="D769" s="138" t="s">
        <v>21669</v>
      </c>
      <c r="E769" s="138">
        <v>0.04</v>
      </c>
      <c r="F769" s="138">
        <v>1.1078181358000001E-2</v>
      </c>
      <c r="G769" s="138">
        <v>2</v>
      </c>
      <c r="H769" s="138" t="s">
        <v>21675</v>
      </c>
      <c r="I769" s="134" t="s">
        <v>21679</v>
      </c>
      <c r="J769" s="138">
        <v>5.7550644567219155E-5</v>
      </c>
      <c r="K769" s="142">
        <v>8</v>
      </c>
      <c r="L769" s="142">
        <f t="shared" si="18"/>
        <v>7</v>
      </c>
      <c r="M769" s="142">
        <v>0</v>
      </c>
      <c r="N769" s="142">
        <v>0</v>
      </c>
      <c r="O769" s="142">
        <v>14084</v>
      </c>
      <c r="P769" s="142">
        <v>0</v>
      </c>
      <c r="Q769" s="142">
        <v>1</v>
      </c>
      <c r="R769" s="142">
        <v>33174</v>
      </c>
      <c r="S769" s="142">
        <v>3.0144088744197264E-5</v>
      </c>
      <c r="T769" s="142">
        <v>1</v>
      </c>
      <c r="U769" s="142">
        <v>17376</v>
      </c>
      <c r="V769" s="142">
        <v>5.7550644567219155E-5</v>
      </c>
      <c r="W769" s="142">
        <v>4</v>
      </c>
      <c r="X769" s="142">
        <v>100496</v>
      </c>
      <c r="Y769" s="142">
        <v>3.9802579207132624E-5</v>
      </c>
      <c r="Z769" s="142">
        <v>1</v>
      </c>
      <c r="AA769" s="142">
        <v>28978</v>
      </c>
      <c r="AB769" s="147">
        <v>3.4508937815000003E-5</v>
      </c>
    </row>
    <row r="770" spans="1:28" x14ac:dyDescent="0.25">
      <c r="A770" s="137" t="s">
        <v>507</v>
      </c>
      <c r="B770" s="137" t="s">
        <v>22642</v>
      </c>
      <c r="C770" s="137" t="s">
        <v>22643</v>
      </c>
      <c r="D770" s="138" t="s">
        <v>21669</v>
      </c>
      <c r="E770" s="138">
        <v>0.3</v>
      </c>
      <c r="F770" s="138">
        <v>3.2997330419E-2</v>
      </c>
      <c r="G770" s="138">
        <v>2</v>
      </c>
      <c r="H770" s="138" t="s">
        <v>21675</v>
      </c>
      <c r="I770" s="138" t="s">
        <v>21695</v>
      </c>
      <c r="J770" s="138">
        <v>4.3130006161429453E-4</v>
      </c>
      <c r="K770" s="139">
        <v>7</v>
      </c>
      <c r="L770" s="142">
        <f t="shared" si="18"/>
        <v>7</v>
      </c>
      <c r="M770" s="139">
        <v>0</v>
      </c>
      <c r="N770" s="139">
        <v>0</v>
      </c>
      <c r="O770" s="139">
        <v>14254</v>
      </c>
      <c r="P770" s="139">
        <v>0</v>
      </c>
      <c r="Q770" s="139">
        <v>0</v>
      </c>
      <c r="R770" s="139">
        <v>27758</v>
      </c>
      <c r="S770" s="139">
        <v>0</v>
      </c>
      <c r="T770" s="139">
        <v>7</v>
      </c>
      <c r="U770" s="139">
        <v>16230</v>
      </c>
      <c r="V770" s="139">
        <v>4.3130006161429453E-4</v>
      </c>
      <c r="W770" s="139">
        <v>0</v>
      </c>
      <c r="X770" s="139">
        <v>96198</v>
      </c>
      <c r="Y770" s="139">
        <v>0</v>
      </c>
      <c r="Z770" s="139">
        <v>0</v>
      </c>
      <c r="AA770" s="139">
        <v>25056</v>
      </c>
      <c r="AB770" s="143">
        <v>0</v>
      </c>
    </row>
    <row r="771" spans="1:28" x14ac:dyDescent="0.25">
      <c r="A771" s="137" t="s">
        <v>507</v>
      </c>
      <c r="B771" s="137" t="s">
        <v>22644</v>
      </c>
      <c r="C771" s="137" t="s">
        <v>22645</v>
      </c>
      <c r="D771" s="138" t="s">
        <v>21669</v>
      </c>
      <c r="E771" s="138">
        <v>0.02</v>
      </c>
      <c r="F771" s="138">
        <v>5.1650207899999996E-3</v>
      </c>
      <c r="G771" s="138">
        <v>2</v>
      </c>
      <c r="H771" s="138" t="s">
        <v>21675</v>
      </c>
      <c r="I771" s="134" t="s">
        <v>21676</v>
      </c>
      <c r="J771" s="138"/>
      <c r="K771" s="144"/>
      <c r="L771" s="144"/>
      <c r="M771" s="144"/>
      <c r="N771" s="144"/>
      <c r="O771" s="144"/>
      <c r="P771" s="144"/>
      <c r="Q771" s="144"/>
      <c r="R771" s="144"/>
      <c r="S771" s="144"/>
      <c r="T771" s="144"/>
      <c r="U771" s="144"/>
      <c r="V771" s="144"/>
      <c r="W771" s="144"/>
      <c r="X771" s="144"/>
      <c r="Y771" s="144"/>
      <c r="Z771" s="144"/>
      <c r="AA771" s="144"/>
      <c r="AB771" s="139" t="s">
        <v>555</v>
      </c>
    </row>
    <row r="772" spans="1:28" x14ac:dyDescent="0.25">
      <c r="A772" s="137" t="s">
        <v>507</v>
      </c>
      <c r="B772" s="137" t="s">
        <v>22646</v>
      </c>
      <c r="C772" s="137" t="s">
        <v>22647</v>
      </c>
      <c r="D772" s="138" t="s">
        <v>21669</v>
      </c>
      <c r="E772" s="138">
        <v>0.02</v>
      </c>
      <c r="F772" s="140">
        <v>3.3392996860000001E-49</v>
      </c>
      <c r="G772" s="138">
        <v>1</v>
      </c>
      <c r="H772" s="141" t="s">
        <v>21678</v>
      </c>
      <c r="I772" s="138" t="s">
        <v>21682</v>
      </c>
      <c r="J772" s="138">
        <v>1.3654661204802185E-3</v>
      </c>
      <c r="K772" s="139">
        <v>222</v>
      </c>
      <c r="L772" s="142">
        <f>SUM(N772,Q772,T772,W772,Z772)</f>
        <v>181</v>
      </c>
      <c r="M772" s="139">
        <v>0</v>
      </c>
      <c r="N772" s="139">
        <v>5</v>
      </c>
      <c r="O772" s="139">
        <v>23032</v>
      </c>
      <c r="P772" s="139">
        <v>2.1708926710663424E-4</v>
      </c>
      <c r="Q772" s="139">
        <v>1</v>
      </c>
      <c r="R772" s="139">
        <v>30242</v>
      </c>
      <c r="S772" s="139">
        <v>3.3066596124594937E-5</v>
      </c>
      <c r="T772" s="139">
        <v>0</v>
      </c>
      <c r="U772" s="139">
        <v>18218</v>
      </c>
      <c r="V772" s="139">
        <v>0</v>
      </c>
      <c r="W772" s="139">
        <v>154</v>
      </c>
      <c r="X772" s="139">
        <v>112782</v>
      </c>
      <c r="Y772" s="139">
        <v>1.3654661204802185E-3</v>
      </c>
      <c r="Z772" s="139">
        <v>21</v>
      </c>
      <c r="AA772" s="139">
        <v>25786</v>
      </c>
      <c r="AB772" s="143">
        <v>8.1439540835999999E-4</v>
      </c>
    </row>
    <row r="773" spans="1:28" x14ac:dyDescent="0.25">
      <c r="A773" s="137" t="s">
        <v>507</v>
      </c>
      <c r="B773" s="137" t="s">
        <v>22648</v>
      </c>
      <c r="C773" s="137" t="s">
        <v>22649</v>
      </c>
      <c r="D773" s="138" t="s">
        <v>21669</v>
      </c>
      <c r="E773" s="138">
        <v>0.03</v>
      </c>
      <c r="F773" s="140">
        <v>1.0799108487E-4</v>
      </c>
      <c r="G773" s="138">
        <v>1</v>
      </c>
      <c r="H773" s="138" t="s">
        <v>21675</v>
      </c>
      <c r="I773" s="138" t="s">
        <v>21695</v>
      </c>
      <c r="J773" s="138">
        <v>5.0876201243640472E-4</v>
      </c>
      <c r="K773" s="139">
        <v>17</v>
      </c>
      <c r="L773" s="142">
        <f>SUM(N773,Q773,T773,W773,Z773)</f>
        <v>15</v>
      </c>
      <c r="M773" s="139">
        <v>0</v>
      </c>
      <c r="N773" s="139">
        <v>0</v>
      </c>
      <c r="O773" s="139">
        <v>14900</v>
      </c>
      <c r="P773" s="139">
        <v>0</v>
      </c>
      <c r="Q773" s="139">
        <v>2</v>
      </c>
      <c r="R773" s="139">
        <v>34224</v>
      </c>
      <c r="S773" s="139">
        <v>5.84385226741468E-5</v>
      </c>
      <c r="T773" s="139">
        <v>9</v>
      </c>
      <c r="U773" s="139">
        <v>17690</v>
      </c>
      <c r="V773" s="139">
        <v>5.0876201243640472E-4</v>
      </c>
      <c r="W773" s="139">
        <v>4</v>
      </c>
      <c r="X773" s="139">
        <v>102528</v>
      </c>
      <c r="Y773" s="139">
        <v>3.9013732833957553E-5</v>
      </c>
      <c r="Z773" s="139">
        <v>0</v>
      </c>
      <c r="AA773" s="139">
        <v>30512</v>
      </c>
      <c r="AB773" s="143">
        <v>0</v>
      </c>
    </row>
    <row r="774" spans="1:28" x14ac:dyDescent="0.25">
      <c r="A774" s="137" t="s">
        <v>507</v>
      </c>
      <c r="B774" s="137" t="s">
        <v>21499</v>
      </c>
      <c r="C774" s="137" t="s">
        <v>22650</v>
      </c>
      <c r="D774" s="138" t="s">
        <v>21669</v>
      </c>
      <c r="E774" s="138">
        <v>0.03</v>
      </c>
      <c r="F774" s="138">
        <v>8.0164380497999999E-3</v>
      </c>
      <c r="G774" s="138">
        <v>2</v>
      </c>
      <c r="H774" s="138" t="s">
        <v>21675</v>
      </c>
      <c r="I774" s="134" t="s">
        <v>21689</v>
      </c>
      <c r="J774" s="138">
        <v>6.7114093959731537E-5</v>
      </c>
      <c r="K774" s="139">
        <v>1</v>
      </c>
      <c r="L774" s="142">
        <f>SUM(N774,Q774,T774,W774,Z774)</f>
        <v>1</v>
      </c>
      <c r="M774" s="139">
        <v>0</v>
      </c>
      <c r="N774" s="139">
        <v>1</v>
      </c>
      <c r="O774" s="139">
        <v>14900</v>
      </c>
      <c r="P774" s="139">
        <v>6.7114093959731537E-5</v>
      </c>
      <c r="Q774" s="139">
        <v>0</v>
      </c>
      <c r="R774" s="139">
        <v>34228</v>
      </c>
      <c r="S774" s="139">
        <v>0</v>
      </c>
      <c r="T774" s="139">
        <v>0</v>
      </c>
      <c r="U774" s="139">
        <v>17690</v>
      </c>
      <c r="V774" s="139">
        <v>0</v>
      </c>
      <c r="W774" s="139">
        <v>0</v>
      </c>
      <c r="X774" s="139">
        <v>102524</v>
      </c>
      <c r="Y774" s="139">
        <v>0</v>
      </c>
      <c r="Z774" s="139">
        <v>0</v>
      </c>
      <c r="AA774" s="139">
        <v>30522</v>
      </c>
      <c r="AB774" s="143">
        <v>0</v>
      </c>
    </row>
    <row r="775" spans="1:28" x14ac:dyDescent="0.25">
      <c r="A775" s="137" t="s">
        <v>507</v>
      </c>
      <c r="B775" s="137" t="s">
        <v>22651</v>
      </c>
      <c r="C775" s="137" t="s">
        <v>22652</v>
      </c>
      <c r="D775" s="138" t="s">
        <v>21669</v>
      </c>
      <c r="E775" s="138">
        <v>0.02</v>
      </c>
      <c r="F775" s="138">
        <v>2.6414924231E-3</v>
      </c>
      <c r="G775" s="138">
        <v>2</v>
      </c>
      <c r="H775" s="138" t="s">
        <v>21675</v>
      </c>
      <c r="I775" s="138" t="s">
        <v>21695</v>
      </c>
      <c r="J775" s="138">
        <v>7.6251800389731423E-4</v>
      </c>
      <c r="K775" s="139">
        <v>21</v>
      </c>
      <c r="L775" s="142">
        <f>SUM(N775,Q775,T775,W775,Z775)</f>
        <v>21</v>
      </c>
      <c r="M775" s="139">
        <v>0</v>
      </c>
      <c r="N775" s="139">
        <v>18</v>
      </c>
      <c r="O775" s="139">
        <v>23606</v>
      </c>
      <c r="P775" s="139">
        <v>7.6251800389731423E-4</v>
      </c>
      <c r="Q775" s="139">
        <v>3</v>
      </c>
      <c r="R775" s="139">
        <v>35078</v>
      </c>
      <c r="S775" s="139">
        <v>8.5523690062147209E-5</v>
      </c>
      <c r="T775" s="139">
        <v>0</v>
      </c>
      <c r="U775" s="139">
        <v>19248</v>
      </c>
      <c r="V775" s="139">
        <v>0</v>
      </c>
      <c r="W775" s="139">
        <v>0</v>
      </c>
      <c r="X775" s="139">
        <v>117980</v>
      </c>
      <c r="Y775" s="139">
        <v>0</v>
      </c>
      <c r="Z775" s="139">
        <v>0</v>
      </c>
      <c r="AA775" s="139">
        <v>30520</v>
      </c>
      <c r="AB775" s="143">
        <v>0</v>
      </c>
    </row>
    <row r="776" spans="1:28" x14ac:dyDescent="0.25">
      <c r="A776" s="137" t="s">
        <v>507</v>
      </c>
      <c r="B776" s="137" t="s">
        <v>20539</v>
      </c>
      <c r="C776" s="137" t="s">
        <v>22653</v>
      </c>
      <c r="D776" s="138" t="s">
        <v>21669</v>
      </c>
      <c r="E776" s="138">
        <v>0.02</v>
      </c>
      <c r="F776" s="140">
        <v>6.3056646843000004E-265</v>
      </c>
      <c r="G776" s="138">
        <v>1</v>
      </c>
      <c r="H776" s="141" t="s">
        <v>21678</v>
      </c>
      <c r="I776" s="138" t="s">
        <v>21682</v>
      </c>
      <c r="J776" s="138">
        <v>8.4071397061318675E-3</v>
      </c>
      <c r="K776" s="139">
        <v>1682</v>
      </c>
      <c r="L776" s="142">
        <f>SUM(N776,Q776,T776,W776,Z776)</f>
        <v>1325</v>
      </c>
      <c r="M776" s="139">
        <v>13</v>
      </c>
      <c r="N776" s="139">
        <v>29</v>
      </c>
      <c r="O776" s="139">
        <v>23430</v>
      </c>
      <c r="P776" s="139">
        <v>1.2377294067434912E-3</v>
      </c>
      <c r="Q776" s="139">
        <v>94</v>
      </c>
      <c r="R776" s="139">
        <v>35016</v>
      </c>
      <c r="S776" s="139">
        <v>2.6844870916152615E-3</v>
      </c>
      <c r="T776" s="139">
        <v>0</v>
      </c>
      <c r="U776" s="139">
        <v>19226</v>
      </c>
      <c r="V776" s="139">
        <v>0</v>
      </c>
      <c r="W776" s="139">
        <v>991</v>
      </c>
      <c r="X776" s="139">
        <v>117876</v>
      </c>
      <c r="Y776" s="139">
        <v>8.4071397061318675E-3</v>
      </c>
      <c r="Z776" s="139">
        <v>211</v>
      </c>
      <c r="AA776" s="139">
        <v>30504</v>
      </c>
      <c r="AB776" s="143">
        <v>6.9171256229000003E-3</v>
      </c>
    </row>
  </sheetData>
  <autoFilter ref="A2:AB776" xr:uid="{00000000-0009-0000-0000-000006000000}"/>
  <hyperlinks>
    <hyperlink ref="H6" r:id="rId1" xr:uid="{00000000-0004-0000-0600-000000000000}"/>
    <hyperlink ref="H8" r:id="rId2" xr:uid="{00000000-0004-0000-0600-000001000000}"/>
    <hyperlink ref="H11:H12" r:id="rId3" display="http://hci-exlovd.hci.utah.edu/home.php" xr:uid="{00000000-0004-0000-0600-000002000000}"/>
    <hyperlink ref="H15" r:id="rId4" xr:uid="{00000000-0004-0000-0600-000003000000}"/>
    <hyperlink ref="H18" r:id="rId5" xr:uid="{00000000-0004-0000-0600-000004000000}"/>
    <hyperlink ref="H21" r:id="rId6" xr:uid="{00000000-0004-0000-0600-000005000000}"/>
    <hyperlink ref="H29" r:id="rId7" xr:uid="{00000000-0004-0000-0600-000006000000}"/>
    <hyperlink ref="H32:H34" r:id="rId8" display="http://hci-exlovd.hci.utah.edu/home.php" xr:uid="{00000000-0004-0000-0600-000007000000}"/>
    <hyperlink ref="H36" r:id="rId9" xr:uid="{00000000-0004-0000-0600-000008000000}"/>
    <hyperlink ref="H43" r:id="rId10" xr:uid="{00000000-0004-0000-0600-000009000000}"/>
    <hyperlink ref="H49" r:id="rId11" xr:uid="{00000000-0004-0000-0600-00000A000000}"/>
    <hyperlink ref="H51" r:id="rId12" xr:uid="{00000000-0004-0000-0600-00000B000000}"/>
    <hyperlink ref="H54" r:id="rId13" xr:uid="{00000000-0004-0000-0600-00000C000000}"/>
    <hyperlink ref="H59" r:id="rId14" xr:uid="{00000000-0004-0000-0600-00000D000000}"/>
    <hyperlink ref="H63" r:id="rId15" xr:uid="{00000000-0004-0000-0600-00000E000000}"/>
    <hyperlink ref="H66" r:id="rId16" xr:uid="{00000000-0004-0000-0600-00000F000000}"/>
    <hyperlink ref="H72" r:id="rId17" xr:uid="{00000000-0004-0000-0600-000010000000}"/>
    <hyperlink ref="H78" r:id="rId18" xr:uid="{00000000-0004-0000-0600-000011000000}"/>
    <hyperlink ref="H80" r:id="rId19" xr:uid="{00000000-0004-0000-0600-000012000000}"/>
    <hyperlink ref="H87" r:id="rId20" xr:uid="{00000000-0004-0000-0600-000013000000}"/>
    <hyperlink ref="H92:H93" r:id="rId21" display="http://hci-exlovd.hci.utah.edu/home.php" xr:uid="{00000000-0004-0000-0600-000014000000}"/>
    <hyperlink ref="H96:H97" r:id="rId22" display="http://hci-exlovd.hci.utah.edu/home.php" xr:uid="{00000000-0004-0000-0600-000015000000}"/>
    <hyperlink ref="H100" r:id="rId23" xr:uid="{00000000-0004-0000-0600-000016000000}"/>
    <hyperlink ref="H102" r:id="rId24" xr:uid="{00000000-0004-0000-0600-000017000000}"/>
    <hyperlink ref="H104:H106" r:id="rId25" display="http://hci-exlovd.hci.utah.edu/home.php" xr:uid="{00000000-0004-0000-0600-000018000000}"/>
    <hyperlink ref="H108" r:id="rId26" xr:uid="{00000000-0004-0000-0600-000019000000}"/>
    <hyperlink ref="H111" r:id="rId27" xr:uid="{00000000-0004-0000-0600-00001A000000}"/>
    <hyperlink ref="H115" r:id="rId28" xr:uid="{00000000-0004-0000-0600-00001B000000}"/>
    <hyperlink ref="H118" r:id="rId29" xr:uid="{00000000-0004-0000-0600-00001C000000}"/>
    <hyperlink ref="H129" r:id="rId30" xr:uid="{00000000-0004-0000-0600-00001D000000}"/>
    <hyperlink ref="H132:H133" r:id="rId31" display="http://hci-exlovd.hci.utah.edu/home.php" xr:uid="{00000000-0004-0000-0600-00001E000000}"/>
    <hyperlink ref="H135:H136" r:id="rId32" display="http://hci-exlovd.hci.utah.edu/home.php" xr:uid="{00000000-0004-0000-0600-00001F000000}"/>
    <hyperlink ref="H140:H143" r:id="rId33" display="http://hci-exlovd.hci.utah.edu/home.php" xr:uid="{00000000-0004-0000-0600-000020000000}"/>
    <hyperlink ref="H146" r:id="rId34" xr:uid="{00000000-0004-0000-0600-000021000000}"/>
    <hyperlink ref="H151:H152" r:id="rId35" display="http://hci-exlovd.hci.utah.edu/home.php" xr:uid="{00000000-0004-0000-0600-000022000000}"/>
    <hyperlink ref="H154" r:id="rId36" xr:uid="{00000000-0004-0000-0600-000023000000}"/>
    <hyperlink ref="H159" r:id="rId37" xr:uid="{00000000-0004-0000-0600-000024000000}"/>
    <hyperlink ref="H164" r:id="rId38" xr:uid="{00000000-0004-0000-0600-000025000000}"/>
    <hyperlink ref="H166" r:id="rId39" xr:uid="{00000000-0004-0000-0600-000026000000}"/>
    <hyperlink ref="H172" r:id="rId40" xr:uid="{00000000-0004-0000-0600-000027000000}"/>
    <hyperlink ref="H174" r:id="rId41" xr:uid="{00000000-0004-0000-0600-000028000000}"/>
    <hyperlink ref="H179:H180" r:id="rId42" display="http://hci-exlovd.hci.utah.edu/home.php" xr:uid="{00000000-0004-0000-0600-000029000000}"/>
    <hyperlink ref="H182:H184" r:id="rId43" display="http://hci-exlovd.hci.utah.edu/home.php" xr:uid="{00000000-0004-0000-0600-00002A000000}"/>
    <hyperlink ref="H190" r:id="rId44" xr:uid="{00000000-0004-0000-0600-00002B000000}"/>
    <hyperlink ref="H198" r:id="rId45" xr:uid="{00000000-0004-0000-0600-00002C000000}"/>
    <hyperlink ref="H200:H201" r:id="rId46" display="http://hci-exlovd.hci.utah.edu/home.php" xr:uid="{00000000-0004-0000-0600-00002D000000}"/>
    <hyperlink ref="H204" r:id="rId47" xr:uid="{00000000-0004-0000-0600-00002E000000}"/>
    <hyperlink ref="H206" r:id="rId48" xr:uid="{00000000-0004-0000-0600-00002F000000}"/>
    <hyperlink ref="H210" r:id="rId49" xr:uid="{00000000-0004-0000-0600-000030000000}"/>
    <hyperlink ref="H220" r:id="rId50" xr:uid="{00000000-0004-0000-0600-000031000000}"/>
    <hyperlink ref="H222:H223" r:id="rId51" display="http://hci-exlovd.hci.utah.edu/home.php" xr:uid="{00000000-0004-0000-0600-000032000000}"/>
    <hyperlink ref="H225" r:id="rId52" xr:uid="{00000000-0004-0000-0600-000033000000}"/>
    <hyperlink ref="H228" r:id="rId53" xr:uid="{00000000-0004-0000-0600-000034000000}"/>
    <hyperlink ref="H231" r:id="rId54" xr:uid="{00000000-0004-0000-0600-000035000000}"/>
    <hyperlink ref="H236" r:id="rId55" xr:uid="{00000000-0004-0000-0600-000036000000}"/>
    <hyperlink ref="H240" r:id="rId56" xr:uid="{00000000-0004-0000-0600-000037000000}"/>
    <hyperlink ref="H243" r:id="rId57" xr:uid="{00000000-0004-0000-0600-000038000000}"/>
    <hyperlink ref="H245:H247" r:id="rId58" display="http://hci-exlovd.hci.utah.edu/home.php" xr:uid="{00000000-0004-0000-0600-000039000000}"/>
    <hyperlink ref="H249" r:id="rId59" xr:uid="{00000000-0004-0000-0600-00003A000000}"/>
    <hyperlink ref="H255:H256" r:id="rId60" display="http://hci-exlovd.hci.utah.edu/home.php" xr:uid="{00000000-0004-0000-0600-00003B000000}"/>
    <hyperlink ref="H266:H268" r:id="rId61" display="http://hci-exlovd.hci.utah.edu/home.php" xr:uid="{00000000-0004-0000-0600-00003C000000}"/>
    <hyperlink ref="H270:H271" r:id="rId62" display="http://hci-exlovd.hci.utah.edu/home.php" xr:uid="{00000000-0004-0000-0600-00003D000000}"/>
    <hyperlink ref="H273:H275" r:id="rId63" display="http://hci-exlovd.hci.utah.edu/home.php" xr:uid="{00000000-0004-0000-0600-00003E000000}"/>
    <hyperlink ref="H279" r:id="rId64" xr:uid="{00000000-0004-0000-0600-00003F000000}"/>
    <hyperlink ref="H281" r:id="rId65" xr:uid="{00000000-0004-0000-0600-000040000000}"/>
    <hyperlink ref="H284:H286" r:id="rId66" display="http://hci-exlovd.hci.utah.edu/home.php" xr:uid="{00000000-0004-0000-0600-000041000000}"/>
    <hyperlink ref="H288" r:id="rId67" xr:uid="{00000000-0004-0000-0600-000042000000}"/>
    <hyperlink ref="H290" r:id="rId68" xr:uid="{00000000-0004-0000-0600-000043000000}"/>
    <hyperlink ref="H298:H302" r:id="rId69" display="http://hci-exlovd.hci.utah.edu/home.php" xr:uid="{00000000-0004-0000-0600-000044000000}"/>
    <hyperlink ref="H304:H305" r:id="rId70" display="http://hci-exlovd.hci.utah.edu/home.php" xr:uid="{00000000-0004-0000-0600-000045000000}"/>
    <hyperlink ref="H307" r:id="rId71" xr:uid="{00000000-0004-0000-0600-000046000000}"/>
    <hyperlink ref="H310:H311" r:id="rId72" display="http://hci-exlovd.hci.utah.edu/home.php" xr:uid="{00000000-0004-0000-0600-000047000000}"/>
    <hyperlink ref="H315" r:id="rId73" xr:uid="{00000000-0004-0000-0600-000048000000}"/>
    <hyperlink ref="H318" r:id="rId74" xr:uid="{00000000-0004-0000-0600-000049000000}"/>
    <hyperlink ref="H320" r:id="rId75" xr:uid="{00000000-0004-0000-0600-00004A000000}"/>
    <hyperlink ref="H324" r:id="rId76" xr:uid="{00000000-0004-0000-0600-00004B000000}"/>
    <hyperlink ref="H326" r:id="rId77" xr:uid="{00000000-0004-0000-0600-00004C000000}"/>
    <hyperlink ref="H331:H333" r:id="rId78" display="http://hci-exlovd.hci.utah.edu/home.php" xr:uid="{00000000-0004-0000-0600-00004D000000}"/>
    <hyperlink ref="H335:H336" r:id="rId79" display="http://hci-exlovd.hci.utah.edu/home.php" xr:uid="{00000000-0004-0000-0600-00004E000000}"/>
    <hyperlink ref="H339" r:id="rId80" xr:uid="{00000000-0004-0000-0600-00004F000000}"/>
    <hyperlink ref="H342" r:id="rId81" xr:uid="{00000000-0004-0000-0600-000050000000}"/>
    <hyperlink ref="H344:H345" r:id="rId82" display="http://hci-exlovd.hci.utah.edu/home.php" xr:uid="{00000000-0004-0000-0600-000051000000}"/>
    <hyperlink ref="H347" r:id="rId83" xr:uid="{00000000-0004-0000-0600-000052000000}"/>
    <hyperlink ref="H354" r:id="rId84" xr:uid="{00000000-0004-0000-0600-000053000000}"/>
    <hyperlink ref="H357" r:id="rId85" xr:uid="{00000000-0004-0000-0600-000054000000}"/>
    <hyperlink ref="H363:H365" r:id="rId86" display="http://hci-exlovd.hci.utah.edu/home.php" xr:uid="{00000000-0004-0000-0600-000055000000}"/>
    <hyperlink ref="H367:H368" r:id="rId87" display="http://hci-exlovd.hci.utah.edu/home.php" xr:uid="{00000000-0004-0000-0600-000056000000}"/>
    <hyperlink ref="H371" r:id="rId88" xr:uid="{00000000-0004-0000-0600-000057000000}"/>
    <hyperlink ref="H377" r:id="rId89" xr:uid="{00000000-0004-0000-0600-000058000000}"/>
    <hyperlink ref="H380" r:id="rId90" xr:uid="{00000000-0004-0000-0600-000059000000}"/>
    <hyperlink ref="H383" r:id="rId91" xr:uid="{00000000-0004-0000-0600-00005A000000}"/>
    <hyperlink ref="H390:H391" r:id="rId92" display="http://hci-exlovd.hci.utah.edu/home.php" xr:uid="{00000000-0004-0000-0600-00005B000000}"/>
    <hyperlink ref="H401" r:id="rId93" xr:uid="{00000000-0004-0000-0600-00005C000000}"/>
    <hyperlink ref="H408:H409" r:id="rId94" display="http://hci-exlovd.hci.utah.edu/home.php" xr:uid="{00000000-0004-0000-0600-00005D000000}"/>
    <hyperlink ref="H413" r:id="rId95" xr:uid="{00000000-0004-0000-0600-00005E000000}"/>
    <hyperlink ref="H419:H421" r:id="rId96" display="http://hci-exlovd.hci.utah.edu/home.php" xr:uid="{00000000-0004-0000-0600-00005F000000}"/>
    <hyperlink ref="H426" r:id="rId97" xr:uid="{00000000-0004-0000-0600-000060000000}"/>
    <hyperlink ref="H428:H430" r:id="rId98" display="http://hci-exlovd.hci.utah.edu/home.php" xr:uid="{00000000-0004-0000-0600-000061000000}"/>
    <hyperlink ref="H436" r:id="rId99" xr:uid="{00000000-0004-0000-0600-000062000000}"/>
    <hyperlink ref="H443" r:id="rId100" xr:uid="{00000000-0004-0000-0600-000063000000}"/>
    <hyperlink ref="H448" r:id="rId101" xr:uid="{00000000-0004-0000-0600-000064000000}"/>
    <hyperlink ref="H452" r:id="rId102" xr:uid="{00000000-0004-0000-0600-000065000000}"/>
    <hyperlink ref="H457" r:id="rId103" xr:uid="{00000000-0004-0000-0600-000066000000}"/>
    <hyperlink ref="H464" r:id="rId104" xr:uid="{00000000-0004-0000-0600-000067000000}"/>
    <hyperlink ref="H468" r:id="rId105" xr:uid="{00000000-0004-0000-0600-000068000000}"/>
    <hyperlink ref="H475" r:id="rId106" xr:uid="{00000000-0004-0000-0600-000069000000}"/>
    <hyperlink ref="H479" r:id="rId107" xr:uid="{00000000-0004-0000-0600-00006A000000}"/>
    <hyperlink ref="H485" r:id="rId108" xr:uid="{00000000-0004-0000-0600-00006B000000}"/>
    <hyperlink ref="H492:H493" r:id="rId109" display="http://hci-exlovd.hci.utah.edu/home.php" xr:uid="{00000000-0004-0000-0600-00006C000000}"/>
    <hyperlink ref="H496" r:id="rId110" xr:uid="{00000000-0004-0000-0600-00006D000000}"/>
    <hyperlink ref="H499" r:id="rId111" xr:uid="{00000000-0004-0000-0600-00006E000000}"/>
    <hyperlink ref="H501:H502" r:id="rId112" display="http://hci-exlovd.hci.utah.edu/home.php" xr:uid="{00000000-0004-0000-0600-00006F000000}"/>
    <hyperlink ref="H504" r:id="rId113" xr:uid="{00000000-0004-0000-0600-000070000000}"/>
    <hyperlink ref="H508:H510" r:id="rId114" display="http://hci-exlovd.hci.utah.edu/home.php" xr:uid="{00000000-0004-0000-0600-000071000000}"/>
    <hyperlink ref="H514:H515" r:id="rId115" display="http://hci-exlovd.hci.utah.edu/home.php" xr:uid="{00000000-0004-0000-0600-000072000000}"/>
    <hyperlink ref="H525:H527" r:id="rId116" display="http://hci-exlovd.hci.utah.edu/home.php" xr:uid="{00000000-0004-0000-0600-000073000000}"/>
    <hyperlink ref="H531" r:id="rId117" xr:uid="{00000000-0004-0000-0600-000074000000}"/>
    <hyperlink ref="H543" r:id="rId118" xr:uid="{00000000-0004-0000-0600-000075000000}"/>
    <hyperlink ref="H545" r:id="rId119" xr:uid="{00000000-0004-0000-0600-000076000000}"/>
    <hyperlink ref="H552" r:id="rId120" xr:uid="{00000000-0004-0000-0600-000077000000}"/>
    <hyperlink ref="H554" r:id="rId121" xr:uid="{00000000-0004-0000-0600-000078000000}"/>
    <hyperlink ref="H556:H557" r:id="rId122" display="http://hci-exlovd.hci.utah.edu/home.php" xr:uid="{00000000-0004-0000-0600-000079000000}"/>
    <hyperlink ref="H569" r:id="rId123" xr:uid="{00000000-0004-0000-0600-00007A000000}"/>
    <hyperlink ref="H573" r:id="rId124" xr:uid="{00000000-0004-0000-0600-00007B000000}"/>
    <hyperlink ref="H576" r:id="rId125" xr:uid="{00000000-0004-0000-0600-00007C000000}"/>
    <hyperlink ref="H582:H583" r:id="rId126" display="http://hci-exlovd.hci.utah.edu/home.php" xr:uid="{00000000-0004-0000-0600-00007D000000}"/>
    <hyperlink ref="H587" r:id="rId127" xr:uid="{00000000-0004-0000-0600-00007E000000}"/>
    <hyperlink ref="H598:H599" r:id="rId128" display="http://hci-exlovd.hci.utah.edu/home.php" xr:uid="{00000000-0004-0000-0600-00007F000000}"/>
    <hyperlink ref="H613" r:id="rId129" xr:uid="{00000000-0004-0000-0600-000080000000}"/>
    <hyperlink ref="H616:H618" r:id="rId130" display="http://hci-exlovd.hci.utah.edu/home.php" xr:uid="{00000000-0004-0000-0600-000081000000}"/>
    <hyperlink ref="H620" r:id="rId131" xr:uid="{00000000-0004-0000-0600-000082000000}"/>
    <hyperlink ref="H638" r:id="rId132" xr:uid="{00000000-0004-0000-0600-000083000000}"/>
    <hyperlink ref="H641:H642" r:id="rId133" display="http://hci-exlovd.hci.utah.edu/home.php" xr:uid="{00000000-0004-0000-0600-000084000000}"/>
    <hyperlink ref="H645" r:id="rId134" xr:uid="{00000000-0004-0000-0600-000085000000}"/>
    <hyperlink ref="H651" r:id="rId135" xr:uid="{00000000-0004-0000-0600-000086000000}"/>
    <hyperlink ref="H653" r:id="rId136" xr:uid="{00000000-0004-0000-0600-000087000000}"/>
    <hyperlink ref="H657" r:id="rId137" xr:uid="{00000000-0004-0000-0600-000088000000}"/>
    <hyperlink ref="H665:H667" r:id="rId138" display="http://hci-exlovd.hci.utah.edu/home.php" xr:uid="{00000000-0004-0000-0600-000089000000}"/>
    <hyperlink ref="H671:H672" r:id="rId139" display="http://hci-exlovd.hci.utah.edu/home.php" xr:uid="{00000000-0004-0000-0600-00008A000000}"/>
    <hyperlink ref="H674" r:id="rId140" xr:uid="{00000000-0004-0000-0600-00008B000000}"/>
    <hyperlink ref="H680:H683" r:id="rId141" display="http://hci-exlovd.hci.utah.edu/home.php" xr:uid="{00000000-0004-0000-0600-00008C000000}"/>
    <hyperlink ref="H685:H686" r:id="rId142" display="http://hci-exlovd.hci.utah.edu/home.php" xr:uid="{00000000-0004-0000-0600-00008D000000}"/>
    <hyperlink ref="H699" r:id="rId143" xr:uid="{00000000-0004-0000-0600-00008E000000}"/>
    <hyperlink ref="H703:H704" r:id="rId144" display="http://hci-exlovd.hci.utah.edu/home.php" xr:uid="{00000000-0004-0000-0600-00008F000000}"/>
    <hyperlink ref="H714:H715" r:id="rId145" display="http://hci-exlovd.hci.utah.edu/home.php" xr:uid="{00000000-0004-0000-0600-000090000000}"/>
    <hyperlink ref="H722:H724" r:id="rId146" display="http://hci-exlovd.hci.utah.edu/home.php" xr:uid="{00000000-0004-0000-0600-000091000000}"/>
    <hyperlink ref="H727" r:id="rId147" xr:uid="{00000000-0004-0000-0600-000092000000}"/>
    <hyperlink ref="H734" r:id="rId148" xr:uid="{00000000-0004-0000-0600-000093000000}"/>
    <hyperlink ref="H737" r:id="rId149" xr:uid="{00000000-0004-0000-0600-000094000000}"/>
    <hyperlink ref="H741" r:id="rId150" xr:uid="{00000000-0004-0000-0600-000095000000}"/>
    <hyperlink ref="H750" r:id="rId151" xr:uid="{00000000-0004-0000-0600-000096000000}"/>
    <hyperlink ref="H752" r:id="rId152" xr:uid="{00000000-0004-0000-0600-000097000000}"/>
    <hyperlink ref="H762" r:id="rId153" xr:uid="{00000000-0004-0000-0600-000098000000}"/>
    <hyperlink ref="H764" r:id="rId154" xr:uid="{00000000-0004-0000-0600-000099000000}"/>
    <hyperlink ref="H767:H768" r:id="rId155" display="http://hci-exlovd.hci.utah.edu/home.php" xr:uid="{00000000-0004-0000-0600-00009A000000}"/>
    <hyperlink ref="H772" r:id="rId156" xr:uid="{00000000-0004-0000-0600-00009B000000}"/>
    <hyperlink ref="H776" r:id="rId157" xr:uid="{00000000-0004-0000-0600-00009C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7"/>
  <sheetViews>
    <sheetView zoomScaleNormal="100" workbookViewId="0">
      <selection activeCell="J35" sqref="J35"/>
    </sheetView>
  </sheetViews>
  <sheetFormatPr defaultColWidth="8.7109375" defaultRowHeight="15" x14ac:dyDescent="0.25"/>
  <cols>
    <col min="1" max="1" width="40.42578125" customWidth="1"/>
    <col min="2" max="2" width="8.28515625" customWidth="1"/>
    <col min="4" max="4" width="10.7109375" customWidth="1"/>
    <col min="6" max="6" width="14.7109375" customWidth="1"/>
    <col min="10" max="10" width="41.28515625" customWidth="1"/>
    <col min="11" max="11" width="9.7109375" customWidth="1"/>
  </cols>
  <sheetData>
    <row r="1" spans="1:10" x14ac:dyDescent="0.25">
      <c r="A1" s="151" t="s">
        <v>22680</v>
      </c>
      <c r="B1" s="31"/>
      <c r="C1" s="31"/>
      <c r="D1" s="31"/>
      <c r="E1" s="31"/>
      <c r="F1" s="31"/>
      <c r="G1" s="31"/>
      <c r="H1" s="31"/>
      <c r="I1" s="31"/>
      <c r="J1" s="31"/>
    </row>
    <row r="2" spans="1:10" x14ac:dyDescent="0.25">
      <c r="A2" s="151"/>
      <c r="B2" s="31"/>
      <c r="C2" s="31"/>
      <c r="D2" s="31"/>
      <c r="E2" s="31"/>
      <c r="F2" s="31"/>
      <c r="G2" s="31"/>
      <c r="H2" s="31"/>
      <c r="I2" s="31"/>
      <c r="J2" s="31"/>
    </row>
    <row r="3" spans="1:10" ht="45" x14ac:dyDescent="0.25">
      <c r="A3" s="152" t="s">
        <v>22655</v>
      </c>
      <c r="B3" s="153" t="s">
        <v>22656</v>
      </c>
      <c r="C3" s="154" t="s">
        <v>22657</v>
      </c>
      <c r="D3" s="153" t="s">
        <v>22658</v>
      </c>
      <c r="E3" s="154" t="s">
        <v>22657</v>
      </c>
      <c r="F3" s="153" t="s">
        <v>22659</v>
      </c>
      <c r="G3" s="154" t="s">
        <v>22660</v>
      </c>
      <c r="H3" s="154" t="s">
        <v>22661</v>
      </c>
      <c r="I3" s="154" t="s">
        <v>22662</v>
      </c>
      <c r="J3" s="154" t="s">
        <v>22663</v>
      </c>
    </row>
    <row r="4" spans="1:10" x14ac:dyDescent="0.25">
      <c r="B4" s="30"/>
      <c r="C4" s="30"/>
      <c r="D4" s="30"/>
      <c r="E4" s="30"/>
      <c r="F4" s="30"/>
      <c r="G4" s="30"/>
      <c r="H4" s="30"/>
      <c r="I4" s="30"/>
      <c r="J4" s="31"/>
    </row>
    <row r="5" spans="1:10" x14ac:dyDescent="0.25">
      <c r="A5" s="31" t="s">
        <v>22664</v>
      </c>
      <c r="B5" s="30">
        <v>68</v>
      </c>
      <c r="C5" s="30">
        <f t="shared" ref="C5:C10" si="0">B5/$B$11</f>
        <v>0.1116584564860427</v>
      </c>
      <c r="D5" s="155" t="s">
        <v>22665</v>
      </c>
      <c r="E5" s="30">
        <v>1E-4</v>
      </c>
      <c r="F5" s="156">
        <f t="shared" ref="F5:F10" si="1">E5/C5</f>
        <v>8.9558823529411764E-4</v>
      </c>
      <c r="G5" s="30">
        <f>1/1-1/$D$11+1/B5-1/$B$11</f>
        <v>1.0059209890852892</v>
      </c>
      <c r="H5" s="30">
        <f t="shared" ref="H5:H10" si="2">EXP(LN(F5)-1.96*SQRT(G5))</f>
        <v>1.254223376005122E-4</v>
      </c>
      <c r="I5" s="30">
        <f t="shared" ref="I5:I10" si="3">EXP(LN(F5)+1.96*SQRT(G5))</f>
        <v>6.3950194402528516E-3</v>
      </c>
      <c r="J5" s="157" t="s">
        <v>22666</v>
      </c>
    </row>
    <row r="6" spans="1:10" x14ac:dyDescent="0.25">
      <c r="A6" s="31" t="s">
        <v>22667</v>
      </c>
      <c r="B6" s="30">
        <v>144</v>
      </c>
      <c r="C6" s="30">
        <f t="shared" si="0"/>
        <v>0.23645320197044334</v>
      </c>
      <c r="D6" s="155">
        <v>1</v>
      </c>
      <c r="E6" s="30">
        <f>D6/$D$11</f>
        <v>7.1428571428571426E-3</v>
      </c>
      <c r="F6" s="156">
        <f t="shared" si="1"/>
        <v>3.0208333333333334E-2</v>
      </c>
      <c r="G6" s="30">
        <f>1/D6-1/$D$11+1/B6-1/$B$11</f>
        <v>0.99815955117679256</v>
      </c>
      <c r="H6" s="30">
        <f t="shared" si="2"/>
        <v>4.2627832627031197E-3</v>
      </c>
      <c r="I6" s="30">
        <f t="shared" si="3"/>
        <v>0.21407220272304334</v>
      </c>
      <c r="J6" s="157" t="s">
        <v>22668</v>
      </c>
    </row>
    <row r="7" spans="1:10" x14ac:dyDescent="0.25">
      <c r="A7" s="31" t="s">
        <v>21679</v>
      </c>
      <c r="B7" s="30">
        <v>125</v>
      </c>
      <c r="C7" s="30">
        <f t="shared" si="0"/>
        <v>0.20525451559934318</v>
      </c>
      <c r="D7" s="155">
        <v>4</v>
      </c>
      <c r="E7" s="30">
        <f>D7/$D$11</f>
        <v>2.8571428571428571E-2</v>
      </c>
      <c r="F7" s="156">
        <f t="shared" si="1"/>
        <v>0.13919999999999999</v>
      </c>
      <c r="G7" s="30">
        <f>1/D7-1/$D$11+1/B7-1/$B$11</f>
        <v>0.24921510673234809</v>
      </c>
      <c r="H7" s="30">
        <f t="shared" si="2"/>
        <v>5.2323800711382394E-2</v>
      </c>
      <c r="I7" s="30">
        <f t="shared" si="3"/>
        <v>0.37032172236266564</v>
      </c>
      <c r="J7" s="157" t="s">
        <v>22669</v>
      </c>
    </row>
    <row r="8" spans="1:10" x14ac:dyDescent="0.25">
      <c r="A8" s="31" t="s">
        <v>22670</v>
      </c>
      <c r="B8" s="30">
        <v>26</v>
      </c>
      <c r="C8" s="30">
        <f t="shared" si="0"/>
        <v>4.2692939244663386E-2</v>
      </c>
      <c r="D8" s="155">
        <v>3</v>
      </c>
      <c r="E8" s="30">
        <f>D8/$D$11</f>
        <v>2.1428571428571429E-2</v>
      </c>
      <c r="F8" s="158">
        <f t="shared" si="1"/>
        <v>0.50192307692307692</v>
      </c>
      <c r="G8" s="30">
        <f>1/D8-1/$D$11+1/B8-1/$B$11</f>
        <v>0.36300997852721995</v>
      </c>
      <c r="H8" s="30">
        <f t="shared" si="2"/>
        <v>0.15409061062795026</v>
      </c>
      <c r="I8" s="30">
        <f t="shared" si="3"/>
        <v>1.6349261912927511</v>
      </c>
      <c r="J8" s="151" t="s">
        <v>22671</v>
      </c>
    </row>
    <row r="9" spans="1:10" x14ac:dyDescent="0.25">
      <c r="A9" t="s">
        <v>22672</v>
      </c>
      <c r="B9" s="28">
        <v>71</v>
      </c>
      <c r="C9" s="30">
        <f t="shared" si="0"/>
        <v>0.11658456486042693</v>
      </c>
      <c r="D9" s="30">
        <v>16</v>
      </c>
      <c r="E9" s="30">
        <f>D9/$D$11</f>
        <v>0.11428571428571428</v>
      </c>
      <c r="F9" s="158">
        <f t="shared" si="1"/>
        <v>0.9802816901408451</v>
      </c>
      <c r="G9" s="30">
        <f>1/D9-1/$D$11+1/B9-1/$B$11</f>
        <v>6.7799613774601628E-2</v>
      </c>
      <c r="H9" s="30">
        <f t="shared" si="2"/>
        <v>0.58844774752650286</v>
      </c>
      <c r="I9" s="30">
        <f t="shared" si="3"/>
        <v>1.6330289240883056</v>
      </c>
      <c r="J9" s="151" t="s">
        <v>22671</v>
      </c>
    </row>
    <row r="10" spans="1:10" x14ac:dyDescent="0.25">
      <c r="A10" s="159" t="s">
        <v>21676</v>
      </c>
      <c r="B10" s="160">
        <v>175</v>
      </c>
      <c r="C10" s="30">
        <f t="shared" si="0"/>
        <v>0.28735632183908044</v>
      </c>
      <c r="D10" s="161">
        <v>116</v>
      </c>
      <c r="E10" s="30">
        <f>D10/$D$11</f>
        <v>0.82857142857142863</v>
      </c>
      <c r="F10" s="162">
        <f t="shared" si="1"/>
        <v>2.8834285714285719</v>
      </c>
      <c r="G10" s="30">
        <f>1/D10-1/$D$11+1/B10-1/$B$11</f>
        <v>5.5500821018062401E-3</v>
      </c>
      <c r="H10" s="160">
        <f t="shared" si="2"/>
        <v>2.4916926805130752</v>
      </c>
      <c r="I10" s="160">
        <f t="shared" si="3"/>
        <v>3.3367519162991686</v>
      </c>
      <c r="J10" s="163" t="s">
        <v>22673</v>
      </c>
    </row>
    <row r="11" spans="1:10" x14ac:dyDescent="0.25">
      <c r="A11" s="31" t="s">
        <v>22674</v>
      </c>
      <c r="B11" s="156">
        <f>SUM(B5:B10)</f>
        <v>609</v>
      </c>
      <c r="C11" s="156"/>
      <c r="D11" s="154">
        <f>SUM(D6:D10)</f>
        <v>140</v>
      </c>
      <c r="E11" s="156"/>
      <c r="F11" s="30"/>
      <c r="G11" s="30"/>
      <c r="H11" s="30"/>
      <c r="I11" s="30"/>
      <c r="J11" s="31"/>
    </row>
    <row r="12" spans="1:10" x14ac:dyDescent="0.25">
      <c r="A12" s="31"/>
      <c r="B12" s="156"/>
      <c r="C12" s="156"/>
      <c r="D12" s="154"/>
      <c r="E12" s="156"/>
      <c r="F12" s="30"/>
      <c r="G12" s="30"/>
      <c r="H12" s="30"/>
      <c r="I12" s="30"/>
      <c r="J12" s="31"/>
    </row>
    <row r="13" spans="1:10" x14ac:dyDescent="0.25">
      <c r="A13" s="164" t="s">
        <v>22675</v>
      </c>
    </row>
    <row r="14" spans="1:10" x14ac:dyDescent="0.25">
      <c r="A14" t="s">
        <v>22676</v>
      </c>
    </row>
    <row r="15" spans="1:10" x14ac:dyDescent="0.25">
      <c r="A15" t="s">
        <v>22677</v>
      </c>
    </row>
    <row r="16" spans="1:10" x14ac:dyDescent="0.25">
      <c r="A16" t="s">
        <v>22678</v>
      </c>
    </row>
    <row r="17" spans="1:1" x14ac:dyDescent="0.25">
      <c r="A17" t="s">
        <v>22679</v>
      </c>
    </row>
  </sheetData>
  <pageMargins left="0.25" right="0.25" top="0.75" bottom="0.75" header="0.3" footer="0.3"/>
  <pageSetup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9"/>
  <sheetViews>
    <sheetView workbookViewId="0"/>
  </sheetViews>
  <sheetFormatPr defaultColWidth="9.140625" defaultRowHeight="14.25" x14ac:dyDescent="0.2"/>
  <cols>
    <col min="1" max="1" width="19.7109375" style="11" bestFit="1" customWidth="1"/>
    <col min="2" max="2" width="19.140625" style="11" bestFit="1" customWidth="1"/>
    <col min="3" max="3" width="16.28515625" style="11" customWidth="1"/>
    <col min="4" max="4" width="18.85546875" style="11" bestFit="1" customWidth="1"/>
    <col min="5" max="5" width="15.140625" style="11" bestFit="1" customWidth="1"/>
    <col min="6" max="6" width="16.85546875" style="11" customWidth="1"/>
    <col min="7" max="7" width="31.5703125" style="11" customWidth="1"/>
    <col min="8" max="8" width="17.85546875" style="11" customWidth="1"/>
    <col min="9" max="9" width="17.140625" style="11" customWidth="1"/>
    <col min="10" max="10" width="37.28515625" style="11" customWidth="1"/>
    <col min="11" max="11" width="17.140625" style="11" customWidth="1"/>
    <col min="12" max="12" width="13.7109375" style="11" customWidth="1"/>
    <col min="13" max="13" width="22" style="11" customWidth="1"/>
    <col min="14" max="14" width="38.5703125" style="11" customWidth="1"/>
    <col min="15" max="15" width="16.5703125" style="20" bestFit="1" customWidth="1"/>
    <col min="16" max="16" width="67.140625" style="11" customWidth="1"/>
    <col min="17" max="17" width="24" style="11" customWidth="1"/>
    <col min="18" max="18" width="33.28515625" style="11" customWidth="1"/>
    <col min="19" max="19" width="27.5703125" style="11" customWidth="1"/>
    <col min="20" max="20" width="26.42578125" style="11" customWidth="1"/>
    <col min="21" max="21" width="18.42578125" style="11" customWidth="1"/>
    <col min="22" max="16384" width="9.140625" style="11"/>
  </cols>
  <sheetData>
    <row r="1" spans="1:20" ht="15" x14ac:dyDescent="0.25">
      <c r="A1" s="22" t="s">
        <v>22681</v>
      </c>
    </row>
    <row r="2" spans="1:20" s="18" customFormat="1" ht="66.75" customHeight="1" x14ac:dyDescent="0.25">
      <c r="A2" s="17" t="s">
        <v>387</v>
      </c>
      <c r="B2" s="17" t="s">
        <v>385</v>
      </c>
      <c r="C2" s="17" t="s">
        <v>386</v>
      </c>
      <c r="D2" s="17" t="s">
        <v>385</v>
      </c>
      <c r="E2" s="17" t="s">
        <v>384</v>
      </c>
      <c r="F2" s="17" t="s">
        <v>383</v>
      </c>
      <c r="G2" s="23" t="s">
        <v>381</v>
      </c>
      <c r="H2" s="17" t="s">
        <v>380</v>
      </c>
      <c r="I2" s="17" t="s">
        <v>382</v>
      </c>
      <c r="J2" s="23" t="s">
        <v>381</v>
      </c>
      <c r="K2" s="17" t="s">
        <v>380</v>
      </c>
      <c r="L2" s="17" t="s">
        <v>379</v>
      </c>
      <c r="M2" s="17" t="s">
        <v>453</v>
      </c>
      <c r="N2" s="17" t="s">
        <v>378</v>
      </c>
      <c r="O2" s="17" t="s">
        <v>377</v>
      </c>
      <c r="P2" s="17" t="s">
        <v>376</v>
      </c>
      <c r="Q2" s="17" t="s">
        <v>375</v>
      </c>
      <c r="R2" s="17" t="s">
        <v>374</v>
      </c>
      <c r="S2" s="17" t="s">
        <v>373</v>
      </c>
      <c r="T2" s="17" t="s">
        <v>372</v>
      </c>
    </row>
    <row r="3" spans="1:20" x14ac:dyDescent="0.2">
      <c r="A3" s="11" t="s">
        <v>371</v>
      </c>
      <c r="B3" s="11" t="s">
        <v>370</v>
      </c>
      <c r="C3" s="11" t="s">
        <v>31</v>
      </c>
      <c r="D3" s="11" t="s">
        <v>30</v>
      </c>
      <c r="E3" s="11" t="s">
        <v>0</v>
      </c>
      <c r="F3" s="11" t="s">
        <v>9</v>
      </c>
      <c r="G3" s="11" t="s">
        <v>463</v>
      </c>
      <c r="H3" s="11" t="s">
        <v>8</v>
      </c>
      <c r="I3" s="11" t="s">
        <v>9</v>
      </c>
      <c r="J3" s="11" t="s">
        <v>29</v>
      </c>
      <c r="K3" s="11" t="s">
        <v>28</v>
      </c>
      <c r="L3" s="11" t="s">
        <v>4</v>
      </c>
      <c r="M3" s="11" t="s">
        <v>274</v>
      </c>
      <c r="N3" s="11" t="s">
        <v>273</v>
      </c>
      <c r="O3" s="20" t="s">
        <v>369</v>
      </c>
      <c r="P3" s="11" t="s">
        <v>158</v>
      </c>
      <c r="Q3" s="11" t="s">
        <v>368</v>
      </c>
      <c r="R3" s="12" t="s">
        <v>360</v>
      </c>
      <c r="S3" s="11" t="s">
        <v>269</v>
      </c>
      <c r="T3" s="11" t="s">
        <v>4</v>
      </c>
    </row>
    <row r="4" spans="1:20" x14ac:dyDescent="0.2">
      <c r="A4" s="11" t="s">
        <v>367</v>
      </c>
      <c r="B4" s="11" t="s">
        <v>366</v>
      </c>
      <c r="C4" s="11" t="s">
        <v>365</v>
      </c>
      <c r="D4" s="11" t="s">
        <v>57</v>
      </c>
      <c r="E4" s="11" t="s">
        <v>0</v>
      </c>
      <c r="F4" s="11" t="s">
        <v>9</v>
      </c>
      <c r="G4" s="11" t="s">
        <v>463</v>
      </c>
      <c r="H4" s="11" t="s">
        <v>8</v>
      </c>
      <c r="I4" s="11" t="s">
        <v>56</v>
      </c>
      <c r="J4" s="13" t="s">
        <v>99</v>
      </c>
      <c r="K4" s="11" t="s">
        <v>28</v>
      </c>
      <c r="L4" s="11" t="s">
        <v>4</v>
      </c>
      <c r="M4" s="11" t="s">
        <v>364</v>
      </c>
      <c r="N4" s="11" t="s">
        <v>363</v>
      </c>
      <c r="O4" s="20" t="s">
        <v>362</v>
      </c>
      <c r="P4" s="11" t="s">
        <v>158</v>
      </c>
      <c r="Q4" s="11" t="s">
        <v>361</v>
      </c>
      <c r="R4" s="12" t="s">
        <v>360</v>
      </c>
      <c r="S4" s="11" t="s">
        <v>359</v>
      </c>
      <c r="T4" s="11" t="s">
        <v>4</v>
      </c>
    </row>
    <row r="5" spans="1:20" x14ac:dyDescent="0.2">
      <c r="A5" s="11" t="s">
        <v>169</v>
      </c>
      <c r="B5" s="11" t="s">
        <v>168</v>
      </c>
      <c r="C5" s="11" t="s">
        <v>354</v>
      </c>
      <c r="D5" s="11" t="s">
        <v>353</v>
      </c>
      <c r="E5" s="11" t="s">
        <v>4</v>
      </c>
      <c r="F5" s="11" t="s">
        <v>9</v>
      </c>
      <c r="G5" s="11" t="s">
        <v>463</v>
      </c>
      <c r="H5" s="11" t="s">
        <v>8</v>
      </c>
      <c r="I5" s="11" t="s">
        <v>9</v>
      </c>
      <c r="J5" s="11" t="s">
        <v>463</v>
      </c>
      <c r="K5" s="11" t="s">
        <v>8</v>
      </c>
      <c r="L5" s="11" t="s">
        <v>4</v>
      </c>
      <c r="M5" s="11" t="s">
        <v>346</v>
      </c>
      <c r="N5" s="11" t="s">
        <v>352</v>
      </c>
      <c r="O5" s="20" t="s">
        <v>358</v>
      </c>
      <c r="P5" s="11" t="s">
        <v>350</v>
      </c>
      <c r="Q5" s="11" t="s">
        <v>357</v>
      </c>
      <c r="R5" s="12" t="s">
        <v>356</v>
      </c>
      <c r="S5" s="11" t="s">
        <v>355</v>
      </c>
      <c r="T5" s="11" t="s">
        <v>4</v>
      </c>
    </row>
    <row r="6" spans="1:20" x14ac:dyDescent="0.2">
      <c r="A6" s="11" t="s">
        <v>169</v>
      </c>
      <c r="B6" s="11" t="s">
        <v>168</v>
      </c>
      <c r="C6" s="11" t="s">
        <v>354</v>
      </c>
      <c r="D6" s="11" t="s">
        <v>353</v>
      </c>
      <c r="E6" s="11" t="s">
        <v>4</v>
      </c>
      <c r="F6" s="11" t="s">
        <v>9</v>
      </c>
      <c r="G6" s="11" t="s">
        <v>463</v>
      </c>
      <c r="H6" s="11" t="s">
        <v>8</v>
      </c>
      <c r="I6" s="11" t="s">
        <v>9</v>
      </c>
      <c r="J6" s="11" t="s">
        <v>463</v>
      </c>
      <c r="K6" s="11" t="s">
        <v>8</v>
      </c>
      <c r="L6" s="11" t="s">
        <v>4</v>
      </c>
      <c r="M6" s="11" t="s">
        <v>346</v>
      </c>
      <c r="N6" s="11" t="s">
        <v>352</v>
      </c>
      <c r="O6" s="20" t="s">
        <v>351</v>
      </c>
      <c r="P6" s="11" t="s">
        <v>350</v>
      </c>
      <c r="Q6" s="11" t="s">
        <v>349</v>
      </c>
      <c r="R6" s="12" t="s">
        <v>348</v>
      </c>
      <c r="S6" s="11" t="s">
        <v>347</v>
      </c>
      <c r="T6" s="11" t="s">
        <v>4</v>
      </c>
    </row>
    <row r="7" spans="1:20" x14ac:dyDescent="0.2">
      <c r="A7" s="11" t="s">
        <v>169</v>
      </c>
      <c r="B7" s="11" t="s">
        <v>168</v>
      </c>
      <c r="C7" s="11" t="s">
        <v>124</v>
      </c>
      <c r="D7" s="11" t="s">
        <v>123</v>
      </c>
      <c r="E7" s="11" t="s">
        <v>4</v>
      </c>
      <c r="F7" s="11" t="s">
        <v>9</v>
      </c>
      <c r="G7" s="11" t="s">
        <v>463</v>
      </c>
      <c r="H7" s="11" t="s">
        <v>8</v>
      </c>
      <c r="I7" s="11" t="s">
        <v>9</v>
      </c>
      <c r="J7" s="11" t="s">
        <v>463</v>
      </c>
      <c r="K7" s="11" t="s">
        <v>8</v>
      </c>
      <c r="L7" s="11" t="s">
        <v>4</v>
      </c>
      <c r="M7" s="11" t="s">
        <v>346</v>
      </c>
      <c r="N7" s="11" t="s">
        <v>345</v>
      </c>
      <c r="O7" s="20">
        <v>2</v>
      </c>
      <c r="P7" s="11" t="s">
        <v>455</v>
      </c>
      <c r="Q7" s="11" t="s">
        <v>158</v>
      </c>
      <c r="R7" s="12" t="s">
        <v>344</v>
      </c>
      <c r="S7" s="11" t="s">
        <v>269</v>
      </c>
      <c r="T7" s="11" t="s">
        <v>4</v>
      </c>
    </row>
    <row r="8" spans="1:20" x14ac:dyDescent="0.2">
      <c r="A8" s="11" t="s">
        <v>343</v>
      </c>
      <c r="B8" s="11" t="s">
        <v>342</v>
      </c>
      <c r="C8" s="11" t="s">
        <v>200</v>
      </c>
      <c r="D8" s="11" t="s">
        <v>199</v>
      </c>
      <c r="E8" s="11" t="s">
        <v>4</v>
      </c>
      <c r="F8" s="11" t="s">
        <v>9</v>
      </c>
      <c r="G8" s="11" t="s">
        <v>463</v>
      </c>
      <c r="H8" s="11" t="s">
        <v>8</v>
      </c>
      <c r="I8" s="11" t="s">
        <v>9</v>
      </c>
      <c r="J8" s="11" t="s">
        <v>463</v>
      </c>
      <c r="K8" s="11" t="s">
        <v>8</v>
      </c>
      <c r="L8" s="11" t="s">
        <v>4</v>
      </c>
      <c r="M8" s="11" t="s">
        <v>341</v>
      </c>
      <c r="N8" s="11" t="s">
        <v>340</v>
      </c>
      <c r="O8" s="20">
        <v>4</v>
      </c>
      <c r="P8" s="11" t="s">
        <v>158</v>
      </c>
      <c r="Q8" s="11" t="s">
        <v>158</v>
      </c>
      <c r="R8" s="12" t="s">
        <v>183</v>
      </c>
      <c r="S8" s="11" t="s">
        <v>269</v>
      </c>
      <c r="T8" s="11" t="s">
        <v>4</v>
      </c>
    </row>
    <row r="9" spans="1:20" x14ac:dyDescent="0.2">
      <c r="A9" s="11" t="s">
        <v>124</v>
      </c>
      <c r="B9" s="11" t="s">
        <v>123</v>
      </c>
      <c r="C9" s="11" t="s">
        <v>334</v>
      </c>
      <c r="D9" s="11" t="s">
        <v>333</v>
      </c>
      <c r="E9" s="11" t="s">
        <v>4</v>
      </c>
      <c r="F9" s="11" t="s">
        <v>9</v>
      </c>
      <c r="G9" s="11" t="s">
        <v>463</v>
      </c>
      <c r="H9" s="11" t="s">
        <v>8</v>
      </c>
      <c r="I9" s="11" t="s">
        <v>9</v>
      </c>
      <c r="J9" s="11" t="s">
        <v>463</v>
      </c>
      <c r="K9" s="11" t="s">
        <v>8</v>
      </c>
      <c r="L9" s="11" t="s">
        <v>4</v>
      </c>
      <c r="M9" s="11" t="s">
        <v>320</v>
      </c>
      <c r="N9" s="11" t="s">
        <v>319</v>
      </c>
      <c r="O9" s="20" t="s">
        <v>339</v>
      </c>
      <c r="P9" s="11" t="s">
        <v>338</v>
      </c>
      <c r="Q9" s="11" t="s">
        <v>337</v>
      </c>
      <c r="R9" s="12" t="s">
        <v>336</v>
      </c>
      <c r="S9" s="11" t="s">
        <v>335</v>
      </c>
      <c r="T9" s="11" t="s">
        <v>4</v>
      </c>
    </row>
    <row r="10" spans="1:20" x14ac:dyDescent="0.2">
      <c r="A10" s="11" t="s">
        <v>124</v>
      </c>
      <c r="B10" s="11" t="s">
        <v>123</v>
      </c>
      <c r="C10" s="11" t="s">
        <v>334</v>
      </c>
      <c r="D10" s="11" t="s">
        <v>333</v>
      </c>
      <c r="E10" s="11" t="s">
        <v>4</v>
      </c>
      <c r="F10" s="11" t="s">
        <v>9</v>
      </c>
      <c r="G10" s="11" t="s">
        <v>463</v>
      </c>
      <c r="H10" s="11" t="s">
        <v>8</v>
      </c>
      <c r="I10" s="11" t="s">
        <v>9</v>
      </c>
      <c r="J10" s="11" t="s">
        <v>463</v>
      </c>
      <c r="K10" s="11" t="s">
        <v>8</v>
      </c>
      <c r="L10" s="11" t="s">
        <v>4</v>
      </c>
      <c r="M10" s="11" t="s">
        <v>320</v>
      </c>
      <c r="N10" s="11" t="s">
        <v>319</v>
      </c>
      <c r="O10" s="20" t="s">
        <v>332</v>
      </c>
      <c r="P10" s="11" t="s">
        <v>338</v>
      </c>
      <c r="Q10" s="11" t="s">
        <v>331</v>
      </c>
      <c r="R10" s="12" t="s">
        <v>330</v>
      </c>
      <c r="S10" s="11" t="s">
        <v>329</v>
      </c>
      <c r="T10" s="11" t="s">
        <v>4</v>
      </c>
    </row>
    <row r="11" spans="1:20" x14ac:dyDescent="0.2">
      <c r="A11" s="11" t="s">
        <v>324</v>
      </c>
      <c r="B11" s="11" t="s">
        <v>323</v>
      </c>
      <c r="C11" s="11" t="s">
        <v>322</v>
      </c>
      <c r="D11" s="11" t="s">
        <v>321</v>
      </c>
      <c r="E11" s="11" t="s">
        <v>0</v>
      </c>
      <c r="F11" s="11" t="s">
        <v>9</v>
      </c>
      <c r="G11" s="11" t="s">
        <v>463</v>
      </c>
      <c r="H11" s="11" t="s">
        <v>8</v>
      </c>
      <c r="I11" s="11" t="s">
        <v>56</v>
      </c>
      <c r="J11" s="13" t="s">
        <v>99</v>
      </c>
      <c r="K11" s="11" t="s">
        <v>5</v>
      </c>
      <c r="L11" s="11" t="s">
        <v>4</v>
      </c>
      <c r="M11" s="11" t="s">
        <v>320</v>
      </c>
      <c r="N11" s="11" t="s">
        <v>319</v>
      </c>
      <c r="O11" s="20" t="s">
        <v>328</v>
      </c>
      <c r="P11" s="11" t="s">
        <v>460</v>
      </c>
      <c r="Q11" s="11" t="s">
        <v>327</v>
      </c>
      <c r="R11" s="12" t="s">
        <v>326</v>
      </c>
      <c r="S11" s="11" t="s">
        <v>325</v>
      </c>
      <c r="T11" s="11" t="s">
        <v>4</v>
      </c>
    </row>
    <row r="12" spans="1:20" x14ac:dyDescent="0.2">
      <c r="A12" s="11" t="s">
        <v>324</v>
      </c>
      <c r="B12" s="11" t="s">
        <v>323</v>
      </c>
      <c r="C12" s="11" t="s">
        <v>322</v>
      </c>
      <c r="D12" s="11" t="s">
        <v>321</v>
      </c>
      <c r="E12" s="11" t="s">
        <v>0</v>
      </c>
      <c r="F12" s="11" t="s">
        <v>9</v>
      </c>
      <c r="G12" s="11" t="s">
        <v>463</v>
      </c>
      <c r="H12" s="11" t="s">
        <v>8</v>
      </c>
      <c r="I12" s="11" t="s">
        <v>56</v>
      </c>
      <c r="J12" s="13" t="s">
        <v>99</v>
      </c>
      <c r="K12" s="11" t="s">
        <v>5</v>
      </c>
      <c r="L12" s="11" t="s">
        <v>4</v>
      </c>
      <c r="M12" s="11" t="s">
        <v>320</v>
      </c>
      <c r="N12" s="11" t="s">
        <v>319</v>
      </c>
      <c r="O12" s="20" t="s">
        <v>318</v>
      </c>
      <c r="P12" s="11" t="s">
        <v>460</v>
      </c>
      <c r="Q12" s="11" t="s">
        <v>317</v>
      </c>
      <c r="R12" s="12" t="s">
        <v>316</v>
      </c>
      <c r="S12" s="11" t="s">
        <v>315</v>
      </c>
      <c r="T12" s="11" t="s">
        <v>4</v>
      </c>
    </row>
    <row r="13" spans="1:20" x14ac:dyDescent="0.2">
      <c r="A13" s="11" t="s">
        <v>215</v>
      </c>
      <c r="B13" s="11" t="s">
        <v>57</v>
      </c>
      <c r="C13" s="11" t="s">
        <v>215</v>
      </c>
      <c r="D13" s="11" t="s">
        <v>57</v>
      </c>
      <c r="E13" s="11" t="s">
        <v>0</v>
      </c>
      <c r="F13" s="11" t="s">
        <v>9</v>
      </c>
      <c r="G13" s="11" t="s">
        <v>214</v>
      </c>
      <c r="H13" s="11" t="s">
        <v>28</v>
      </c>
      <c r="I13" s="11" t="s">
        <v>9</v>
      </c>
      <c r="J13" s="11" t="s">
        <v>214</v>
      </c>
      <c r="K13" s="11" t="s">
        <v>28</v>
      </c>
      <c r="L13" s="11" t="s">
        <v>4</v>
      </c>
      <c r="M13" s="11" t="s">
        <v>286</v>
      </c>
      <c r="N13" s="11" t="s">
        <v>285</v>
      </c>
      <c r="O13" s="20" t="s">
        <v>314</v>
      </c>
      <c r="P13" s="11" t="s">
        <v>313</v>
      </c>
      <c r="Q13" s="11" t="s">
        <v>312</v>
      </c>
      <c r="R13" s="12" t="s">
        <v>311</v>
      </c>
      <c r="S13" s="11" t="s">
        <v>310</v>
      </c>
      <c r="T13" s="11" t="s">
        <v>4</v>
      </c>
    </row>
    <row r="14" spans="1:20" x14ac:dyDescent="0.2">
      <c r="A14" s="11" t="s">
        <v>217</v>
      </c>
      <c r="B14" s="11" t="s">
        <v>216</v>
      </c>
      <c r="C14" s="11" t="s">
        <v>179</v>
      </c>
      <c r="D14" s="11" t="s">
        <v>178</v>
      </c>
      <c r="E14" s="11" t="s">
        <v>0</v>
      </c>
      <c r="F14" s="11" t="s">
        <v>9</v>
      </c>
      <c r="G14" s="11" t="s">
        <v>463</v>
      </c>
      <c r="H14" s="11" t="s">
        <v>8</v>
      </c>
      <c r="I14" s="11" t="s">
        <v>9</v>
      </c>
      <c r="J14" s="11" t="s">
        <v>177</v>
      </c>
      <c r="K14" s="11" t="s">
        <v>5</v>
      </c>
      <c r="L14" s="11" t="s">
        <v>4</v>
      </c>
      <c r="M14" s="11" t="s">
        <v>286</v>
      </c>
      <c r="N14" s="11" t="s">
        <v>285</v>
      </c>
      <c r="O14" s="20" t="s">
        <v>309</v>
      </c>
      <c r="P14" s="11" t="s">
        <v>308</v>
      </c>
      <c r="Q14" s="11" t="s">
        <v>307</v>
      </c>
      <c r="R14" s="12" t="s">
        <v>306</v>
      </c>
      <c r="S14" s="11" t="s">
        <v>305</v>
      </c>
      <c r="T14" s="11" t="s">
        <v>4</v>
      </c>
    </row>
    <row r="15" spans="1:20" x14ac:dyDescent="0.2">
      <c r="A15" s="11" t="s">
        <v>300</v>
      </c>
      <c r="B15" s="11" t="s">
        <v>299</v>
      </c>
      <c r="C15" s="11" t="s">
        <v>298</v>
      </c>
      <c r="D15" s="11" t="s">
        <v>57</v>
      </c>
      <c r="E15" s="11" t="s">
        <v>0</v>
      </c>
      <c r="F15" s="11" t="s">
        <v>9</v>
      </c>
      <c r="G15" s="11" t="s">
        <v>463</v>
      </c>
      <c r="H15" s="11" t="s">
        <v>8</v>
      </c>
      <c r="I15" s="11" t="s">
        <v>7</v>
      </c>
      <c r="J15" s="11" t="s">
        <v>464</v>
      </c>
      <c r="K15" s="11" t="s">
        <v>28</v>
      </c>
      <c r="L15" s="11" t="s">
        <v>4</v>
      </c>
      <c r="M15" s="11" t="s">
        <v>286</v>
      </c>
      <c r="N15" s="11" t="s">
        <v>285</v>
      </c>
      <c r="O15" s="20" t="s">
        <v>304</v>
      </c>
      <c r="P15" s="11" t="s">
        <v>296</v>
      </c>
      <c r="Q15" s="11" t="s">
        <v>303</v>
      </c>
      <c r="R15" s="12" t="s">
        <v>302</v>
      </c>
      <c r="S15" s="11" t="s">
        <v>301</v>
      </c>
      <c r="T15" s="11" t="s">
        <v>4</v>
      </c>
    </row>
    <row r="16" spans="1:20" x14ac:dyDescent="0.2">
      <c r="A16" s="11" t="s">
        <v>300</v>
      </c>
      <c r="B16" s="11" t="s">
        <v>299</v>
      </c>
      <c r="C16" s="11" t="s">
        <v>298</v>
      </c>
      <c r="D16" s="11" t="s">
        <v>57</v>
      </c>
      <c r="E16" s="11" t="s">
        <v>0</v>
      </c>
      <c r="F16" s="11" t="s">
        <v>9</v>
      </c>
      <c r="G16" s="11" t="s">
        <v>463</v>
      </c>
      <c r="H16" s="11" t="s">
        <v>8</v>
      </c>
      <c r="I16" s="11" t="s">
        <v>7</v>
      </c>
      <c r="J16" s="11" t="s">
        <v>464</v>
      </c>
      <c r="K16" s="11" t="s">
        <v>28</v>
      </c>
      <c r="L16" s="11" t="s">
        <v>4</v>
      </c>
      <c r="M16" s="11" t="s">
        <v>286</v>
      </c>
      <c r="N16" s="11" t="s">
        <v>285</v>
      </c>
      <c r="O16" s="20" t="s">
        <v>297</v>
      </c>
      <c r="P16" s="11" t="s">
        <v>296</v>
      </c>
      <c r="Q16" s="11" t="s">
        <v>295</v>
      </c>
      <c r="R16" s="12" t="s">
        <v>294</v>
      </c>
      <c r="S16" s="11" t="s">
        <v>293</v>
      </c>
      <c r="T16" s="11" t="s">
        <v>4</v>
      </c>
    </row>
    <row r="17" spans="1:20" x14ac:dyDescent="0.2">
      <c r="A17" s="11" t="s">
        <v>288</v>
      </c>
      <c r="B17" s="11" t="s">
        <v>287</v>
      </c>
      <c r="C17" s="11" t="s">
        <v>215</v>
      </c>
      <c r="D17" s="11" t="s">
        <v>57</v>
      </c>
      <c r="E17" s="11" t="s">
        <v>0</v>
      </c>
      <c r="F17" s="11" t="s">
        <v>9</v>
      </c>
      <c r="G17" s="11" t="s">
        <v>463</v>
      </c>
      <c r="H17" s="11" t="s">
        <v>8</v>
      </c>
      <c r="I17" s="11" t="s">
        <v>9</v>
      </c>
      <c r="J17" s="11" t="s">
        <v>214</v>
      </c>
      <c r="K17" s="11" t="s">
        <v>28</v>
      </c>
      <c r="L17" s="11" t="s">
        <v>4</v>
      </c>
      <c r="M17" s="11" t="s">
        <v>286</v>
      </c>
      <c r="N17" s="11" t="s">
        <v>285</v>
      </c>
      <c r="O17" s="20" t="s">
        <v>292</v>
      </c>
      <c r="P17" s="11" t="s">
        <v>456</v>
      </c>
      <c r="Q17" s="11" t="s">
        <v>291</v>
      </c>
      <c r="R17" s="12" t="s">
        <v>290</v>
      </c>
      <c r="S17" s="11" t="s">
        <v>289</v>
      </c>
      <c r="T17" s="11" t="s">
        <v>4</v>
      </c>
    </row>
    <row r="18" spans="1:20" x14ac:dyDescent="0.2">
      <c r="A18" s="11" t="s">
        <v>288</v>
      </c>
      <c r="B18" s="11" t="s">
        <v>287</v>
      </c>
      <c r="C18" s="11" t="s">
        <v>215</v>
      </c>
      <c r="D18" s="11" t="s">
        <v>57</v>
      </c>
      <c r="E18" s="11" t="s">
        <v>0</v>
      </c>
      <c r="F18" s="11" t="s">
        <v>9</v>
      </c>
      <c r="G18" s="11" t="s">
        <v>463</v>
      </c>
      <c r="H18" s="11" t="s">
        <v>8</v>
      </c>
      <c r="I18" s="11" t="s">
        <v>9</v>
      </c>
      <c r="J18" s="11" t="s">
        <v>214</v>
      </c>
      <c r="K18" s="11" t="s">
        <v>28</v>
      </c>
      <c r="L18" s="11" t="s">
        <v>4</v>
      </c>
      <c r="M18" s="11" t="s">
        <v>286</v>
      </c>
      <c r="N18" s="11" t="s">
        <v>285</v>
      </c>
      <c r="O18" s="20" t="s">
        <v>284</v>
      </c>
      <c r="P18" s="11" t="s">
        <v>456</v>
      </c>
      <c r="Q18" s="11" t="s">
        <v>283</v>
      </c>
      <c r="R18" s="12" t="s">
        <v>282</v>
      </c>
      <c r="S18" s="11" t="s">
        <v>281</v>
      </c>
      <c r="T18" s="11" t="s">
        <v>4</v>
      </c>
    </row>
    <row r="19" spans="1:20" x14ac:dyDescent="0.2">
      <c r="A19" s="11" t="s">
        <v>280</v>
      </c>
      <c r="B19" s="11" t="s">
        <v>57</v>
      </c>
      <c r="C19" s="11" t="s">
        <v>280</v>
      </c>
      <c r="D19" s="11" t="s">
        <v>57</v>
      </c>
      <c r="E19" s="11" t="s">
        <v>0</v>
      </c>
      <c r="F19" s="11" t="s">
        <v>9</v>
      </c>
      <c r="G19" s="11" t="s">
        <v>279</v>
      </c>
      <c r="H19" s="11" t="s">
        <v>28</v>
      </c>
      <c r="I19" s="11" t="s">
        <v>9</v>
      </c>
      <c r="J19" s="11" t="s">
        <v>279</v>
      </c>
      <c r="K19" s="11" t="s">
        <v>28</v>
      </c>
      <c r="L19" s="11" t="s">
        <v>4</v>
      </c>
      <c r="M19" s="11" t="s">
        <v>274</v>
      </c>
      <c r="N19" s="11" t="s">
        <v>273</v>
      </c>
      <c r="O19" s="20" t="s">
        <v>278</v>
      </c>
      <c r="P19" s="11" t="s">
        <v>158</v>
      </c>
      <c r="Q19" s="11" t="s">
        <v>277</v>
      </c>
      <c r="R19" s="12"/>
      <c r="S19" s="11" t="s">
        <v>450</v>
      </c>
      <c r="T19" s="11" t="s">
        <v>0</v>
      </c>
    </row>
    <row r="20" spans="1:20" x14ac:dyDescent="0.2">
      <c r="A20" s="11" t="s">
        <v>276</v>
      </c>
      <c r="B20" s="11" t="s">
        <v>275</v>
      </c>
      <c r="C20" s="11" t="s">
        <v>86</v>
      </c>
      <c r="D20" s="11" t="s">
        <v>85</v>
      </c>
      <c r="E20" s="11" t="s">
        <v>4</v>
      </c>
      <c r="F20" s="11" t="s">
        <v>9</v>
      </c>
      <c r="G20" s="11" t="s">
        <v>463</v>
      </c>
      <c r="H20" s="11" t="s">
        <v>8</v>
      </c>
      <c r="I20" s="11" t="s">
        <v>9</v>
      </c>
      <c r="J20" s="11" t="s">
        <v>463</v>
      </c>
      <c r="K20" s="11" t="s">
        <v>8</v>
      </c>
      <c r="L20" s="11" t="s">
        <v>4</v>
      </c>
      <c r="M20" s="11" t="s">
        <v>274</v>
      </c>
      <c r="N20" s="11" t="s">
        <v>273</v>
      </c>
      <c r="O20" s="20" t="s">
        <v>272</v>
      </c>
      <c r="P20" s="11" t="s">
        <v>158</v>
      </c>
      <c r="Q20" s="11" t="s">
        <v>271</v>
      </c>
      <c r="R20" s="12" t="s">
        <v>270</v>
      </c>
      <c r="S20" s="11" t="s">
        <v>269</v>
      </c>
      <c r="T20" s="11" t="s">
        <v>4</v>
      </c>
    </row>
    <row r="21" spans="1:20" x14ac:dyDescent="0.2">
      <c r="A21" s="11" t="s">
        <v>268</v>
      </c>
      <c r="B21" s="11" t="s">
        <v>267</v>
      </c>
      <c r="C21" s="11" t="s">
        <v>215</v>
      </c>
      <c r="D21" s="11" t="s">
        <v>57</v>
      </c>
      <c r="E21" s="11" t="s">
        <v>0</v>
      </c>
      <c r="F21" s="11" t="s">
        <v>9</v>
      </c>
      <c r="G21" s="11" t="s">
        <v>463</v>
      </c>
      <c r="H21" s="11" t="s">
        <v>8</v>
      </c>
      <c r="I21" s="11" t="s">
        <v>9</v>
      </c>
      <c r="J21" s="11" t="s">
        <v>214</v>
      </c>
      <c r="K21" s="11" t="s">
        <v>28</v>
      </c>
      <c r="L21" s="11" t="s">
        <v>4</v>
      </c>
      <c r="M21" s="11" t="s">
        <v>266</v>
      </c>
      <c r="N21" s="11" t="s">
        <v>265</v>
      </c>
      <c r="O21" s="20" t="s">
        <v>264</v>
      </c>
      <c r="P21" s="11" t="s">
        <v>263</v>
      </c>
      <c r="Q21" s="11" t="s">
        <v>262</v>
      </c>
      <c r="R21" s="12" t="s">
        <v>261</v>
      </c>
      <c r="S21" s="11" t="s">
        <v>260</v>
      </c>
      <c r="T21" s="11" t="s">
        <v>4</v>
      </c>
    </row>
    <row r="22" spans="1:20" x14ac:dyDescent="0.2">
      <c r="A22" s="11" t="s">
        <v>124</v>
      </c>
      <c r="B22" s="11" t="s">
        <v>123</v>
      </c>
      <c r="C22" s="11" t="s">
        <v>247</v>
      </c>
      <c r="D22" s="11" t="s">
        <v>246</v>
      </c>
      <c r="E22" s="11" t="s">
        <v>4</v>
      </c>
      <c r="F22" s="11" t="s">
        <v>9</v>
      </c>
      <c r="G22" s="11" t="s">
        <v>463</v>
      </c>
      <c r="H22" s="11" t="s">
        <v>8</v>
      </c>
      <c r="I22" s="11" t="s">
        <v>9</v>
      </c>
      <c r="J22" s="11" t="s">
        <v>463</v>
      </c>
      <c r="K22" s="11" t="s">
        <v>8</v>
      </c>
      <c r="L22" s="11" t="s">
        <v>4</v>
      </c>
      <c r="M22" s="11" t="s">
        <v>259</v>
      </c>
      <c r="N22" s="11" t="s">
        <v>244</v>
      </c>
      <c r="O22" s="20" t="s">
        <v>258</v>
      </c>
      <c r="P22" s="11" t="s">
        <v>242</v>
      </c>
      <c r="Q22" s="11" t="s">
        <v>241</v>
      </c>
      <c r="R22" s="12" t="s">
        <v>257</v>
      </c>
      <c r="S22" s="11" t="s">
        <v>256</v>
      </c>
      <c r="T22" s="11" t="s">
        <v>4</v>
      </c>
    </row>
    <row r="23" spans="1:20" x14ac:dyDescent="0.2">
      <c r="A23" s="11" t="s">
        <v>86</v>
      </c>
      <c r="B23" s="11" t="s">
        <v>85</v>
      </c>
      <c r="C23" s="11" t="s">
        <v>86</v>
      </c>
      <c r="D23" s="11" t="s">
        <v>85</v>
      </c>
      <c r="E23" s="11" t="s">
        <v>4</v>
      </c>
      <c r="F23" s="11" t="s">
        <v>9</v>
      </c>
      <c r="G23" s="11" t="s">
        <v>463</v>
      </c>
      <c r="H23" s="11" t="s">
        <v>8</v>
      </c>
      <c r="I23" s="11" t="s">
        <v>9</v>
      </c>
      <c r="J23" s="11" t="s">
        <v>463</v>
      </c>
      <c r="K23" s="11" t="s">
        <v>8</v>
      </c>
      <c r="L23" s="11" t="s">
        <v>4</v>
      </c>
      <c r="M23" s="11" t="s">
        <v>255</v>
      </c>
      <c r="N23" s="11" t="s">
        <v>254</v>
      </c>
      <c r="O23" s="20">
        <v>24</v>
      </c>
      <c r="P23" s="12" t="s">
        <v>457</v>
      </c>
      <c r="Q23" s="11" t="s">
        <v>253</v>
      </c>
      <c r="R23" s="12" t="s">
        <v>252</v>
      </c>
      <c r="S23" s="11" t="s">
        <v>251</v>
      </c>
      <c r="T23" s="11" t="s">
        <v>0</v>
      </c>
    </row>
    <row r="24" spans="1:20" x14ac:dyDescent="0.2">
      <c r="A24" s="11" t="s">
        <v>124</v>
      </c>
      <c r="B24" s="11" t="s">
        <v>123</v>
      </c>
      <c r="C24" s="11" t="s">
        <v>247</v>
      </c>
      <c r="D24" s="11" t="s">
        <v>246</v>
      </c>
      <c r="E24" s="11" t="s">
        <v>4</v>
      </c>
      <c r="F24" s="11" t="s">
        <v>9</v>
      </c>
      <c r="G24" s="11" t="s">
        <v>463</v>
      </c>
      <c r="H24" s="11" t="s">
        <v>8</v>
      </c>
      <c r="I24" s="11" t="s">
        <v>9</v>
      </c>
      <c r="J24" s="11" t="s">
        <v>463</v>
      </c>
      <c r="K24" s="11" t="s">
        <v>8</v>
      </c>
      <c r="L24" s="11" t="s">
        <v>4</v>
      </c>
      <c r="M24" s="11" t="s">
        <v>245</v>
      </c>
      <c r="N24" s="11" t="s">
        <v>244</v>
      </c>
      <c r="O24" s="20" t="s">
        <v>250</v>
      </c>
      <c r="P24" s="11" t="s">
        <v>242</v>
      </c>
      <c r="Q24" s="11" t="s">
        <v>241</v>
      </c>
      <c r="R24" s="12" t="s">
        <v>249</v>
      </c>
      <c r="S24" s="11" t="s">
        <v>248</v>
      </c>
      <c r="T24" s="11" t="s">
        <v>4</v>
      </c>
    </row>
    <row r="25" spans="1:20" x14ac:dyDescent="0.2">
      <c r="A25" s="11" t="s">
        <v>124</v>
      </c>
      <c r="B25" s="11" t="s">
        <v>123</v>
      </c>
      <c r="C25" s="11" t="s">
        <v>247</v>
      </c>
      <c r="D25" s="11" t="s">
        <v>246</v>
      </c>
      <c r="E25" s="11" t="s">
        <v>4</v>
      </c>
      <c r="F25" s="11" t="s">
        <v>9</v>
      </c>
      <c r="G25" s="11" t="s">
        <v>463</v>
      </c>
      <c r="H25" s="11" t="s">
        <v>8</v>
      </c>
      <c r="I25" s="11" t="s">
        <v>9</v>
      </c>
      <c r="J25" s="11" t="s">
        <v>463</v>
      </c>
      <c r="K25" s="11" t="s">
        <v>8</v>
      </c>
      <c r="L25" s="11" t="s">
        <v>4</v>
      </c>
      <c r="M25" s="11" t="s">
        <v>245</v>
      </c>
      <c r="N25" s="11" t="s">
        <v>244</v>
      </c>
      <c r="O25" s="20" t="s">
        <v>243</v>
      </c>
      <c r="P25" s="11" t="s">
        <v>461</v>
      </c>
      <c r="Q25" s="11" t="s">
        <v>241</v>
      </c>
      <c r="R25" s="12" t="s">
        <v>240</v>
      </c>
      <c r="S25" s="11" t="s">
        <v>239</v>
      </c>
      <c r="T25" s="11" t="s">
        <v>4</v>
      </c>
    </row>
    <row r="26" spans="1:20" x14ac:dyDescent="0.2">
      <c r="A26" s="14" t="s">
        <v>124</v>
      </c>
      <c r="B26" s="11" t="s">
        <v>123</v>
      </c>
      <c r="C26" s="11" t="s">
        <v>234</v>
      </c>
      <c r="D26" s="11" t="s">
        <v>233</v>
      </c>
      <c r="E26" s="11" t="s">
        <v>4</v>
      </c>
      <c r="F26" s="11" t="s">
        <v>9</v>
      </c>
      <c r="G26" s="11" t="s">
        <v>463</v>
      </c>
      <c r="H26" s="11" t="s">
        <v>8</v>
      </c>
      <c r="I26" s="11" t="s">
        <v>9</v>
      </c>
      <c r="J26" s="11" t="s">
        <v>463</v>
      </c>
      <c r="K26" s="11" t="s">
        <v>8</v>
      </c>
      <c r="L26" s="11" t="s">
        <v>4</v>
      </c>
      <c r="M26" s="11" t="s">
        <v>232</v>
      </c>
      <c r="N26" s="11" t="s">
        <v>231</v>
      </c>
      <c r="O26" s="20" t="s">
        <v>238</v>
      </c>
      <c r="P26" s="11" t="s">
        <v>229</v>
      </c>
      <c r="Q26" s="11" t="s">
        <v>237</v>
      </c>
      <c r="R26" s="12" t="s">
        <v>236</v>
      </c>
      <c r="S26" s="11" t="s">
        <v>235</v>
      </c>
      <c r="T26" s="11" t="s">
        <v>4</v>
      </c>
    </row>
    <row r="27" spans="1:20" x14ac:dyDescent="0.2">
      <c r="A27" s="14" t="s">
        <v>124</v>
      </c>
      <c r="B27" s="11" t="s">
        <v>123</v>
      </c>
      <c r="C27" s="11" t="s">
        <v>234</v>
      </c>
      <c r="D27" s="11" t="s">
        <v>233</v>
      </c>
      <c r="E27" s="11" t="s">
        <v>4</v>
      </c>
      <c r="F27" s="11" t="s">
        <v>9</v>
      </c>
      <c r="G27" s="11" t="s">
        <v>463</v>
      </c>
      <c r="H27" s="11" t="s">
        <v>8</v>
      </c>
      <c r="I27" s="11" t="s">
        <v>9</v>
      </c>
      <c r="J27" s="11" t="s">
        <v>463</v>
      </c>
      <c r="K27" s="11" t="s">
        <v>8</v>
      </c>
      <c r="L27" s="11" t="s">
        <v>4</v>
      </c>
      <c r="M27" s="11" t="s">
        <v>232</v>
      </c>
      <c r="N27" s="11" t="s">
        <v>231</v>
      </c>
      <c r="O27" s="20" t="s">
        <v>230</v>
      </c>
      <c r="P27" s="11" t="s">
        <v>229</v>
      </c>
      <c r="Q27" s="11" t="s">
        <v>228</v>
      </c>
      <c r="R27" s="12" t="s">
        <v>227</v>
      </c>
      <c r="S27" s="11" t="s">
        <v>226</v>
      </c>
      <c r="T27" s="11" t="s">
        <v>4</v>
      </c>
    </row>
    <row r="28" spans="1:20" x14ac:dyDescent="0.2">
      <c r="A28" s="11" t="s">
        <v>225</v>
      </c>
      <c r="B28" s="11" t="s">
        <v>224</v>
      </c>
      <c r="C28" s="11" t="s">
        <v>162</v>
      </c>
      <c r="D28" s="11" t="s">
        <v>57</v>
      </c>
      <c r="E28" s="11" t="s">
        <v>0</v>
      </c>
      <c r="F28" s="11" t="s">
        <v>9</v>
      </c>
      <c r="G28" s="11" t="s">
        <v>463</v>
      </c>
      <c r="H28" s="11" t="s">
        <v>8</v>
      </c>
      <c r="I28" s="11" t="s">
        <v>56</v>
      </c>
      <c r="J28" s="13" t="s">
        <v>99</v>
      </c>
      <c r="K28" s="11" t="s">
        <v>28</v>
      </c>
      <c r="L28" s="11" t="s">
        <v>4</v>
      </c>
      <c r="M28" s="11" t="s">
        <v>206</v>
      </c>
      <c r="N28" s="11" t="s">
        <v>223</v>
      </c>
      <c r="O28" s="20" t="s">
        <v>222</v>
      </c>
      <c r="P28" s="11" t="s">
        <v>221</v>
      </c>
      <c r="Q28" s="11" t="s">
        <v>220</v>
      </c>
      <c r="R28" s="12" t="s">
        <v>219</v>
      </c>
      <c r="S28" s="11" t="s">
        <v>218</v>
      </c>
      <c r="T28" s="11" t="s">
        <v>4</v>
      </c>
    </row>
    <row r="29" spans="1:20" x14ac:dyDescent="0.2">
      <c r="A29" s="11" t="s">
        <v>217</v>
      </c>
      <c r="B29" s="11" t="s">
        <v>216</v>
      </c>
      <c r="C29" s="11" t="s">
        <v>215</v>
      </c>
      <c r="D29" s="11" t="s">
        <v>57</v>
      </c>
      <c r="E29" s="11" t="s">
        <v>0</v>
      </c>
      <c r="F29" s="11" t="s">
        <v>9</v>
      </c>
      <c r="G29" s="11" t="s">
        <v>463</v>
      </c>
      <c r="H29" s="11" t="s">
        <v>8</v>
      </c>
      <c r="I29" s="11" t="s">
        <v>9</v>
      </c>
      <c r="J29" s="11" t="s">
        <v>214</v>
      </c>
      <c r="K29" s="11" t="s">
        <v>28</v>
      </c>
      <c r="L29" s="11" t="s">
        <v>4</v>
      </c>
      <c r="M29" s="11" t="s">
        <v>206</v>
      </c>
      <c r="N29" s="11" t="s">
        <v>213</v>
      </c>
      <c r="O29" s="20" t="s">
        <v>212</v>
      </c>
      <c r="P29" s="12" t="s">
        <v>457</v>
      </c>
      <c r="Q29" s="11" t="s">
        <v>211</v>
      </c>
      <c r="R29" s="12" t="s">
        <v>210</v>
      </c>
      <c r="S29" s="11" t="s">
        <v>209</v>
      </c>
      <c r="T29" s="11" t="s">
        <v>4</v>
      </c>
    </row>
    <row r="30" spans="1:20" x14ac:dyDescent="0.2">
      <c r="A30" s="11" t="s">
        <v>208</v>
      </c>
      <c r="B30" s="11" t="s">
        <v>207</v>
      </c>
      <c r="C30" s="11" t="s">
        <v>31</v>
      </c>
      <c r="D30" s="11" t="s">
        <v>30</v>
      </c>
      <c r="E30" s="11" t="s">
        <v>0</v>
      </c>
      <c r="F30" s="11" t="s">
        <v>9</v>
      </c>
      <c r="G30" s="11" t="s">
        <v>463</v>
      </c>
      <c r="H30" s="11" t="s">
        <v>8</v>
      </c>
      <c r="I30" s="11" t="s">
        <v>9</v>
      </c>
      <c r="J30" s="11" t="s">
        <v>29</v>
      </c>
      <c r="K30" s="11" t="s">
        <v>28</v>
      </c>
      <c r="L30" s="11" t="s">
        <v>4</v>
      </c>
      <c r="M30" s="11" t="s">
        <v>206</v>
      </c>
      <c r="N30" s="11" t="s">
        <v>205</v>
      </c>
      <c r="O30" s="20" t="s">
        <v>204</v>
      </c>
      <c r="P30" s="11" t="s">
        <v>456</v>
      </c>
      <c r="Q30" s="11" t="s">
        <v>203</v>
      </c>
      <c r="R30" s="12" t="s">
        <v>202</v>
      </c>
      <c r="S30" s="11" t="s">
        <v>201</v>
      </c>
      <c r="T30" s="11" t="s">
        <v>4</v>
      </c>
    </row>
    <row r="31" spans="1:20" x14ac:dyDescent="0.2">
      <c r="A31" s="11" t="s">
        <v>169</v>
      </c>
      <c r="B31" s="11" t="s">
        <v>168</v>
      </c>
      <c r="C31" s="11" t="s">
        <v>200</v>
      </c>
      <c r="D31" s="11" t="s">
        <v>199</v>
      </c>
      <c r="E31" s="11" t="s">
        <v>4</v>
      </c>
      <c r="F31" s="11" t="s">
        <v>9</v>
      </c>
      <c r="G31" s="11" t="s">
        <v>463</v>
      </c>
      <c r="H31" s="11" t="s">
        <v>8</v>
      </c>
      <c r="I31" s="11" t="s">
        <v>9</v>
      </c>
      <c r="J31" s="11" t="s">
        <v>463</v>
      </c>
      <c r="K31" s="11" t="s">
        <v>8</v>
      </c>
      <c r="L31" s="11" t="s">
        <v>4</v>
      </c>
      <c r="M31" s="11" t="s">
        <v>198</v>
      </c>
      <c r="N31" s="11" t="s">
        <v>197</v>
      </c>
      <c r="O31" s="20" t="s">
        <v>196</v>
      </c>
      <c r="P31" s="11" t="s">
        <v>195</v>
      </c>
      <c r="Q31" s="11" t="s">
        <v>194</v>
      </c>
      <c r="R31" s="12" t="s">
        <v>193</v>
      </c>
      <c r="S31" s="11" t="s">
        <v>158</v>
      </c>
      <c r="T31" s="11" t="s">
        <v>4</v>
      </c>
    </row>
    <row r="32" spans="1:20" x14ac:dyDescent="0.2">
      <c r="A32" s="11" t="s">
        <v>192</v>
      </c>
      <c r="B32" s="11" t="s">
        <v>191</v>
      </c>
      <c r="C32" s="11" t="s">
        <v>190</v>
      </c>
      <c r="D32" s="11" t="s">
        <v>189</v>
      </c>
      <c r="E32" s="11" t="s">
        <v>0</v>
      </c>
      <c r="F32" s="11" t="s">
        <v>9</v>
      </c>
      <c r="G32" s="11" t="s">
        <v>463</v>
      </c>
      <c r="H32" s="11" t="s">
        <v>8</v>
      </c>
      <c r="I32" s="11" t="s">
        <v>56</v>
      </c>
      <c r="J32" s="11" t="s">
        <v>55</v>
      </c>
      <c r="K32" s="11" t="s">
        <v>5</v>
      </c>
      <c r="L32" s="11" t="s">
        <v>4</v>
      </c>
      <c r="M32" s="11" t="s">
        <v>188</v>
      </c>
      <c r="N32" s="11" t="s">
        <v>187</v>
      </c>
      <c r="O32" s="20" t="s">
        <v>186</v>
      </c>
      <c r="P32" s="11" t="s">
        <v>185</v>
      </c>
      <c r="Q32" s="11" t="s">
        <v>184</v>
      </c>
      <c r="R32" s="12" t="s">
        <v>183</v>
      </c>
      <c r="S32" s="11" t="s">
        <v>182</v>
      </c>
      <c r="T32" s="11" t="s">
        <v>4</v>
      </c>
    </row>
    <row r="33" spans="1:20" x14ac:dyDescent="0.2">
      <c r="A33" s="11" t="s">
        <v>181</v>
      </c>
      <c r="B33" s="11" t="s">
        <v>180</v>
      </c>
      <c r="C33" s="11" t="s">
        <v>179</v>
      </c>
      <c r="D33" s="11" t="s">
        <v>178</v>
      </c>
      <c r="E33" s="11" t="s">
        <v>0</v>
      </c>
      <c r="F33" s="11" t="s">
        <v>9</v>
      </c>
      <c r="G33" s="11" t="s">
        <v>463</v>
      </c>
      <c r="H33" s="11" t="s">
        <v>8</v>
      </c>
      <c r="I33" s="12" t="s">
        <v>9</v>
      </c>
      <c r="J33" s="11" t="s">
        <v>177</v>
      </c>
      <c r="K33" s="11" t="s">
        <v>5</v>
      </c>
      <c r="L33" s="11" t="s">
        <v>4</v>
      </c>
      <c r="M33" s="11" t="s">
        <v>176</v>
      </c>
      <c r="N33" s="11" t="s">
        <v>175</v>
      </c>
      <c r="O33" s="20">
        <v>1703</v>
      </c>
      <c r="P33" s="11" t="s">
        <v>158</v>
      </c>
      <c r="Q33" s="11" t="s">
        <v>454</v>
      </c>
      <c r="R33" s="12" t="s">
        <v>174</v>
      </c>
      <c r="S33" s="11" t="s">
        <v>173</v>
      </c>
      <c r="T33" s="11" t="s">
        <v>4</v>
      </c>
    </row>
    <row r="34" spans="1:20" x14ac:dyDescent="0.2">
      <c r="A34" s="11" t="s">
        <v>169</v>
      </c>
      <c r="B34" s="11" t="s">
        <v>168</v>
      </c>
      <c r="C34" s="11" t="s">
        <v>124</v>
      </c>
      <c r="D34" s="11" t="s">
        <v>123</v>
      </c>
      <c r="E34" s="11" t="s">
        <v>4</v>
      </c>
      <c r="F34" s="11" t="s">
        <v>9</v>
      </c>
      <c r="G34" s="11" t="s">
        <v>463</v>
      </c>
      <c r="H34" s="11" t="s">
        <v>8</v>
      </c>
      <c r="I34" s="11" t="s">
        <v>9</v>
      </c>
      <c r="J34" s="11" t="s">
        <v>463</v>
      </c>
      <c r="K34" s="11" t="s">
        <v>8</v>
      </c>
      <c r="L34" s="11" t="s">
        <v>4</v>
      </c>
      <c r="M34" s="11" t="s">
        <v>161</v>
      </c>
      <c r="N34" s="11" t="s">
        <v>160</v>
      </c>
      <c r="O34" s="20" t="s">
        <v>172</v>
      </c>
      <c r="P34" s="11" t="s">
        <v>158</v>
      </c>
      <c r="Q34" s="11" t="s">
        <v>158</v>
      </c>
      <c r="R34" s="12" t="s">
        <v>171</v>
      </c>
      <c r="S34" s="11" t="s">
        <v>170</v>
      </c>
      <c r="T34" s="11" t="s">
        <v>4</v>
      </c>
    </row>
    <row r="35" spans="1:20" x14ac:dyDescent="0.2">
      <c r="A35" s="11" t="s">
        <v>169</v>
      </c>
      <c r="B35" s="11" t="s">
        <v>168</v>
      </c>
      <c r="C35" s="11" t="s">
        <v>124</v>
      </c>
      <c r="D35" s="11" t="s">
        <v>123</v>
      </c>
      <c r="E35" s="11" t="s">
        <v>4</v>
      </c>
      <c r="F35" s="11" t="s">
        <v>9</v>
      </c>
      <c r="G35" s="11" t="s">
        <v>463</v>
      </c>
      <c r="H35" s="11" t="s">
        <v>8</v>
      </c>
      <c r="I35" s="11" t="s">
        <v>9</v>
      </c>
      <c r="J35" s="11" t="s">
        <v>463</v>
      </c>
      <c r="K35" s="11" t="s">
        <v>8</v>
      </c>
      <c r="L35" s="11" t="s">
        <v>4</v>
      </c>
      <c r="M35" s="11" t="s">
        <v>161</v>
      </c>
      <c r="N35" s="11" t="s">
        <v>160</v>
      </c>
      <c r="O35" s="20" t="s">
        <v>167</v>
      </c>
      <c r="P35" s="11" t="s">
        <v>158</v>
      </c>
      <c r="Q35" s="11" t="s">
        <v>158</v>
      </c>
      <c r="R35" s="12" t="s">
        <v>166</v>
      </c>
      <c r="S35" s="11" t="s">
        <v>165</v>
      </c>
      <c r="T35" s="11" t="s">
        <v>4</v>
      </c>
    </row>
    <row r="36" spans="1:20" x14ac:dyDescent="0.2">
      <c r="A36" s="11" t="s">
        <v>164</v>
      </c>
      <c r="B36" s="11" t="s">
        <v>163</v>
      </c>
      <c r="C36" s="11" t="s">
        <v>162</v>
      </c>
      <c r="D36" s="11" t="s">
        <v>57</v>
      </c>
      <c r="E36" s="11" t="s">
        <v>0</v>
      </c>
      <c r="F36" s="11" t="s">
        <v>9</v>
      </c>
      <c r="G36" s="11" t="s">
        <v>463</v>
      </c>
      <c r="H36" s="11" t="s">
        <v>8</v>
      </c>
      <c r="I36" s="11" t="s">
        <v>56</v>
      </c>
      <c r="J36" s="13" t="s">
        <v>99</v>
      </c>
      <c r="K36" s="11" t="s">
        <v>28</v>
      </c>
      <c r="L36" s="11" t="s">
        <v>4</v>
      </c>
      <c r="M36" s="11" t="s">
        <v>161</v>
      </c>
      <c r="N36" s="11" t="s">
        <v>160</v>
      </c>
      <c r="O36" s="20" t="s">
        <v>159</v>
      </c>
      <c r="P36" s="11" t="s">
        <v>158</v>
      </c>
      <c r="Q36" s="11" t="s">
        <v>158</v>
      </c>
      <c r="R36" s="12" t="s">
        <v>157</v>
      </c>
      <c r="S36" s="11" t="s">
        <v>156</v>
      </c>
      <c r="T36" s="11" t="s">
        <v>4</v>
      </c>
    </row>
    <row r="37" spans="1:20" x14ac:dyDescent="0.2">
      <c r="A37" s="11" t="s">
        <v>147</v>
      </c>
      <c r="B37" s="11" t="s">
        <v>146</v>
      </c>
      <c r="C37" s="11" t="s">
        <v>145</v>
      </c>
      <c r="D37" s="11" t="s">
        <v>144</v>
      </c>
      <c r="E37" s="11" t="s">
        <v>0</v>
      </c>
      <c r="F37" s="11" t="s">
        <v>9</v>
      </c>
      <c r="G37" s="11" t="s">
        <v>463</v>
      </c>
      <c r="H37" s="11" t="s">
        <v>8</v>
      </c>
      <c r="I37" s="11" t="s">
        <v>56</v>
      </c>
      <c r="J37" s="11" t="s">
        <v>143</v>
      </c>
      <c r="K37" s="11" t="s">
        <v>28</v>
      </c>
      <c r="L37" s="11" t="s">
        <v>4</v>
      </c>
      <c r="M37" s="11" t="s">
        <v>142</v>
      </c>
      <c r="N37" s="11" t="s">
        <v>141</v>
      </c>
      <c r="O37" s="20" t="s">
        <v>155</v>
      </c>
      <c r="P37" s="11" t="s">
        <v>139</v>
      </c>
      <c r="Q37" s="11" t="s">
        <v>154</v>
      </c>
      <c r="R37" s="12" t="s">
        <v>153</v>
      </c>
      <c r="S37" s="11" t="s">
        <v>152</v>
      </c>
      <c r="T37" s="11" t="s">
        <v>0</v>
      </c>
    </row>
    <row r="38" spans="1:20" x14ac:dyDescent="0.2">
      <c r="A38" s="11" t="s">
        <v>147</v>
      </c>
      <c r="B38" s="11" t="s">
        <v>146</v>
      </c>
      <c r="C38" s="11" t="s">
        <v>145</v>
      </c>
      <c r="D38" s="11" t="s">
        <v>144</v>
      </c>
      <c r="E38" s="11" t="s">
        <v>0</v>
      </c>
      <c r="F38" s="11" t="s">
        <v>9</v>
      </c>
      <c r="G38" s="11" t="s">
        <v>463</v>
      </c>
      <c r="H38" s="11" t="s">
        <v>8</v>
      </c>
      <c r="I38" s="11" t="s">
        <v>56</v>
      </c>
      <c r="J38" s="11" t="s">
        <v>143</v>
      </c>
      <c r="K38" s="11" t="s">
        <v>28</v>
      </c>
      <c r="L38" s="11" t="s">
        <v>4</v>
      </c>
      <c r="M38" s="11" t="s">
        <v>142</v>
      </c>
      <c r="N38" s="11" t="s">
        <v>141</v>
      </c>
      <c r="O38" s="20" t="s">
        <v>151</v>
      </c>
      <c r="P38" s="11" t="s">
        <v>139</v>
      </c>
      <c r="Q38" s="11" t="s">
        <v>150</v>
      </c>
      <c r="R38" s="12" t="s">
        <v>149</v>
      </c>
      <c r="S38" s="11" t="s">
        <v>148</v>
      </c>
      <c r="T38" s="11" t="s">
        <v>0</v>
      </c>
    </row>
    <row r="39" spans="1:20" x14ac:dyDescent="0.2">
      <c r="A39" s="11" t="s">
        <v>147</v>
      </c>
      <c r="B39" s="11" t="s">
        <v>146</v>
      </c>
      <c r="C39" s="11" t="s">
        <v>145</v>
      </c>
      <c r="D39" s="11" t="s">
        <v>144</v>
      </c>
      <c r="E39" s="11" t="s">
        <v>0</v>
      </c>
      <c r="F39" s="11" t="s">
        <v>9</v>
      </c>
      <c r="G39" s="11" t="s">
        <v>463</v>
      </c>
      <c r="H39" s="11" t="s">
        <v>8</v>
      </c>
      <c r="I39" s="11" t="s">
        <v>56</v>
      </c>
      <c r="J39" s="11" t="s">
        <v>143</v>
      </c>
      <c r="K39" s="11" t="s">
        <v>28</v>
      </c>
      <c r="L39" s="11" t="s">
        <v>4</v>
      </c>
      <c r="M39" s="11" t="s">
        <v>142</v>
      </c>
      <c r="N39" s="11" t="s">
        <v>141</v>
      </c>
      <c r="O39" s="20" t="s">
        <v>140</v>
      </c>
      <c r="P39" s="11" t="s">
        <v>139</v>
      </c>
      <c r="Q39" s="11" t="s">
        <v>138</v>
      </c>
      <c r="R39" s="12" t="s">
        <v>137</v>
      </c>
      <c r="S39" s="11" t="s">
        <v>136</v>
      </c>
      <c r="T39" s="11" t="s">
        <v>4</v>
      </c>
    </row>
    <row r="40" spans="1:20" x14ac:dyDescent="0.2">
      <c r="A40" s="11" t="s">
        <v>124</v>
      </c>
      <c r="B40" s="11" t="s">
        <v>123</v>
      </c>
      <c r="C40" s="11" t="s">
        <v>135</v>
      </c>
      <c r="D40" s="11" t="s">
        <v>134</v>
      </c>
      <c r="E40" s="11" t="s">
        <v>4</v>
      </c>
      <c r="F40" s="11" t="s">
        <v>9</v>
      </c>
      <c r="G40" s="11" t="s">
        <v>463</v>
      </c>
      <c r="H40" s="11" t="s">
        <v>8</v>
      </c>
      <c r="I40" s="11" t="s">
        <v>9</v>
      </c>
      <c r="J40" s="11" t="s">
        <v>463</v>
      </c>
      <c r="K40" s="11" t="s">
        <v>8</v>
      </c>
      <c r="L40" s="11" t="s">
        <v>4</v>
      </c>
      <c r="M40" s="11" t="s">
        <v>133</v>
      </c>
      <c r="N40" s="11" t="s">
        <v>132</v>
      </c>
      <c r="P40" s="11" t="s">
        <v>131</v>
      </c>
      <c r="Q40" s="11" t="s">
        <v>130</v>
      </c>
      <c r="R40" s="12" t="s">
        <v>129</v>
      </c>
      <c r="S40" s="11" t="s">
        <v>128</v>
      </c>
      <c r="T40" s="11" t="s">
        <v>4</v>
      </c>
    </row>
    <row r="41" spans="1:20" x14ac:dyDescent="0.2">
      <c r="A41" s="11" t="s">
        <v>124</v>
      </c>
      <c r="B41" s="11" t="s">
        <v>123</v>
      </c>
      <c r="C41" s="11" t="s">
        <v>122</v>
      </c>
      <c r="D41" s="11" t="s">
        <v>121</v>
      </c>
      <c r="E41" s="11" t="s">
        <v>4</v>
      </c>
      <c r="F41" s="11" t="s">
        <v>9</v>
      </c>
      <c r="G41" s="11" t="s">
        <v>463</v>
      </c>
      <c r="H41" s="11" t="s">
        <v>8</v>
      </c>
      <c r="I41" s="11" t="s">
        <v>9</v>
      </c>
      <c r="J41" s="11" t="s">
        <v>463</v>
      </c>
      <c r="K41" s="11" t="s">
        <v>8</v>
      </c>
      <c r="L41" s="11" t="s">
        <v>4</v>
      </c>
      <c r="M41" s="11" t="s">
        <v>92</v>
      </c>
      <c r="N41" s="11" t="s">
        <v>91</v>
      </c>
      <c r="O41" s="20" t="s">
        <v>127</v>
      </c>
      <c r="P41" s="11" t="s">
        <v>119</v>
      </c>
      <c r="Q41" s="11" t="s">
        <v>89</v>
      </c>
      <c r="R41" s="12" t="s">
        <v>126</v>
      </c>
      <c r="S41" s="11" t="s">
        <v>125</v>
      </c>
      <c r="T41" s="11" t="s">
        <v>4</v>
      </c>
    </row>
    <row r="42" spans="1:20" x14ac:dyDescent="0.2">
      <c r="A42" s="11" t="s">
        <v>124</v>
      </c>
      <c r="B42" s="11" t="s">
        <v>123</v>
      </c>
      <c r="C42" s="11" t="s">
        <v>122</v>
      </c>
      <c r="D42" s="11" t="s">
        <v>121</v>
      </c>
      <c r="E42" s="11" t="s">
        <v>4</v>
      </c>
      <c r="F42" s="11" t="s">
        <v>9</v>
      </c>
      <c r="G42" s="11" t="s">
        <v>463</v>
      </c>
      <c r="H42" s="11" t="s">
        <v>8</v>
      </c>
      <c r="I42" s="11" t="s">
        <v>9</v>
      </c>
      <c r="J42" s="11" t="s">
        <v>463</v>
      </c>
      <c r="K42" s="11" t="s">
        <v>8</v>
      </c>
      <c r="L42" s="11" t="s">
        <v>4</v>
      </c>
      <c r="M42" s="11" t="s">
        <v>92</v>
      </c>
      <c r="N42" s="11" t="s">
        <v>91</v>
      </c>
      <c r="O42" s="20" t="s">
        <v>120</v>
      </c>
      <c r="P42" s="11" t="s">
        <v>119</v>
      </c>
      <c r="Q42" s="11" t="s">
        <v>89</v>
      </c>
      <c r="R42" s="12" t="s">
        <v>118</v>
      </c>
      <c r="S42" s="11" t="s">
        <v>117</v>
      </c>
      <c r="T42" s="11" t="s">
        <v>4</v>
      </c>
    </row>
    <row r="43" spans="1:20" x14ac:dyDescent="0.2">
      <c r="A43" s="12" t="s">
        <v>94</v>
      </c>
      <c r="B43" s="12" t="s">
        <v>93</v>
      </c>
      <c r="C43" s="12" t="s">
        <v>116</v>
      </c>
      <c r="D43" s="12" t="s">
        <v>115</v>
      </c>
      <c r="E43" s="12" t="s">
        <v>4</v>
      </c>
      <c r="F43" s="11" t="s">
        <v>9</v>
      </c>
      <c r="G43" s="11" t="s">
        <v>463</v>
      </c>
      <c r="H43" s="11" t="s">
        <v>8</v>
      </c>
      <c r="I43" s="11" t="s">
        <v>9</v>
      </c>
      <c r="J43" s="11" t="s">
        <v>463</v>
      </c>
      <c r="K43" s="11" t="s">
        <v>8</v>
      </c>
      <c r="L43" s="12" t="s">
        <v>4</v>
      </c>
      <c r="M43" s="12" t="s">
        <v>92</v>
      </c>
      <c r="N43" s="11" t="s">
        <v>91</v>
      </c>
      <c r="O43" s="21">
        <v>2</v>
      </c>
      <c r="P43" s="12" t="s">
        <v>457</v>
      </c>
      <c r="Q43" s="12" t="s">
        <v>114</v>
      </c>
      <c r="R43" s="12" t="s">
        <v>113</v>
      </c>
      <c r="S43" s="12" t="s">
        <v>112</v>
      </c>
      <c r="T43" s="11" t="s">
        <v>4</v>
      </c>
    </row>
    <row r="44" spans="1:20" x14ac:dyDescent="0.2">
      <c r="A44" s="12" t="s">
        <v>107</v>
      </c>
      <c r="B44" s="11" t="s">
        <v>57</v>
      </c>
      <c r="C44" s="12" t="s">
        <v>107</v>
      </c>
      <c r="D44" s="11" t="s">
        <v>57</v>
      </c>
      <c r="E44" s="12" t="s">
        <v>0</v>
      </c>
      <c r="F44" s="12" t="s">
        <v>9</v>
      </c>
      <c r="G44" s="13" t="s">
        <v>29</v>
      </c>
      <c r="H44" s="12" t="s">
        <v>28</v>
      </c>
      <c r="I44" s="12" t="s">
        <v>9</v>
      </c>
      <c r="J44" s="13" t="s">
        <v>29</v>
      </c>
      <c r="K44" s="12" t="s">
        <v>28</v>
      </c>
      <c r="L44" s="12" t="s">
        <v>4</v>
      </c>
      <c r="M44" s="12" t="s">
        <v>92</v>
      </c>
      <c r="N44" s="11" t="s">
        <v>91</v>
      </c>
      <c r="O44" s="21" t="s">
        <v>111</v>
      </c>
      <c r="P44" s="12" t="s">
        <v>457</v>
      </c>
      <c r="Q44" s="12" t="s">
        <v>110</v>
      </c>
      <c r="R44" s="12" t="s">
        <v>109</v>
      </c>
      <c r="S44" s="12" t="s">
        <v>108</v>
      </c>
      <c r="T44" s="11" t="s">
        <v>4</v>
      </c>
    </row>
    <row r="45" spans="1:20" x14ac:dyDescent="0.2">
      <c r="A45" s="11" t="s">
        <v>107</v>
      </c>
      <c r="B45" s="11" t="s">
        <v>57</v>
      </c>
      <c r="C45" s="11" t="s">
        <v>107</v>
      </c>
      <c r="D45" s="11" t="s">
        <v>57</v>
      </c>
      <c r="E45" s="11" t="s">
        <v>0</v>
      </c>
      <c r="F45" s="11" t="s">
        <v>9</v>
      </c>
      <c r="G45" s="13" t="s">
        <v>29</v>
      </c>
      <c r="H45" s="11" t="s">
        <v>28</v>
      </c>
      <c r="I45" s="11" t="s">
        <v>9</v>
      </c>
      <c r="J45" s="13" t="s">
        <v>29</v>
      </c>
      <c r="K45" s="11" t="s">
        <v>28</v>
      </c>
      <c r="L45" s="11" t="s">
        <v>4</v>
      </c>
      <c r="M45" s="11" t="s">
        <v>92</v>
      </c>
      <c r="N45" s="11" t="s">
        <v>91</v>
      </c>
      <c r="O45" s="20" t="s">
        <v>106</v>
      </c>
      <c r="P45" s="12" t="s">
        <v>458</v>
      </c>
      <c r="Q45" s="11" t="s">
        <v>105</v>
      </c>
      <c r="R45" s="12" t="s">
        <v>104</v>
      </c>
      <c r="S45" s="11" t="s">
        <v>103</v>
      </c>
      <c r="T45" s="11" t="s">
        <v>4</v>
      </c>
    </row>
    <row r="46" spans="1:20" x14ac:dyDescent="0.2">
      <c r="A46" s="11" t="s">
        <v>102</v>
      </c>
      <c r="B46" s="11" t="s">
        <v>101</v>
      </c>
      <c r="C46" s="11" t="s">
        <v>100</v>
      </c>
      <c r="D46" s="11" t="s">
        <v>57</v>
      </c>
      <c r="E46" s="11" t="s">
        <v>0</v>
      </c>
      <c r="F46" s="11" t="s">
        <v>9</v>
      </c>
      <c r="G46" s="11" t="s">
        <v>463</v>
      </c>
      <c r="H46" s="11" t="s">
        <v>8</v>
      </c>
      <c r="I46" s="11" t="s">
        <v>56</v>
      </c>
      <c r="J46" s="13" t="s">
        <v>99</v>
      </c>
      <c r="K46" s="11" t="s">
        <v>28</v>
      </c>
      <c r="L46" s="11" t="s">
        <v>4</v>
      </c>
      <c r="M46" s="11" t="s">
        <v>92</v>
      </c>
      <c r="N46" s="11" t="s">
        <v>91</v>
      </c>
      <c r="O46" s="20">
        <v>5</v>
      </c>
      <c r="P46" s="11" t="s">
        <v>98</v>
      </c>
      <c r="Q46" s="11" t="s">
        <v>97</v>
      </c>
      <c r="R46" s="12" t="s">
        <v>96</v>
      </c>
      <c r="S46" s="11" t="s">
        <v>95</v>
      </c>
      <c r="T46" s="11" t="s">
        <v>4</v>
      </c>
    </row>
    <row r="47" spans="1:20" x14ac:dyDescent="0.2">
      <c r="A47" s="12" t="s">
        <v>94</v>
      </c>
      <c r="B47" s="12" t="s">
        <v>93</v>
      </c>
      <c r="C47" s="12" t="s">
        <v>94</v>
      </c>
      <c r="D47" s="12" t="s">
        <v>93</v>
      </c>
      <c r="E47" s="12" t="s">
        <v>4</v>
      </c>
      <c r="F47" s="11" t="s">
        <v>9</v>
      </c>
      <c r="G47" s="11" t="s">
        <v>463</v>
      </c>
      <c r="H47" s="11" t="s">
        <v>8</v>
      </c>
      <c r="I47" s="11" t="s">
        <v>9</v>
      </c>
      <c r="J47" s="11" t="s">
        <v>463</v>
      </c>
      <c r="K47" s="11" t="s">
        <v>8</v>
      </c>
      <c r="L47" s="12" t="s">
        <v>4</v>
      </c>
      <c r="M47" s="12" t="s">
        <v>92</v>
      </c>
      <c r="N47" s="11" t="s">
        <v>91</v>
      </c>
      <c r="O47" s="21">
        <v>7</v>
      </c>
      <c r="P47" s="12" t="s">
        <v>90</v>
      </c>
      <c r="Q47" s="12" t="s">
        <v>89</v>
      </c>
      <c r="R47" s="12" t="s">
        <v>88</v>
      </c>
      <c r="S47" s="12" t="s">
        <v>87</v>
      </c>
      <c r="T47" s="11" t="s">
        <v>4</v>
      </c>
    </row>
    <row r="48" spans="1:20" x14ac:dyDescent="0.2">
      <c r="A48" s="11" t="s">
        <v>86</v>
      </c>
      <c r="B48" s="11" t="s">
        <v>85</v>
      </c>
      <c r="C48" s="11" t="s">
        <v>84</v>
      </c>
      <c r="D48" s="11" t="s">
        <v>83</v>
      </c>
      <c r="E48" s="11" t="s">
        <v>0</v>
      </c>
      <c r="F48" s="11" t="s">
        <v>9</v>
      </c>
      <c r="G48" s="11" t="s">
        <v>463</v>
      </c>
      <c r="H48" s="11" t="s">
        <v>8</v>
      </c>
      <c r="I48" s="11" t="s">
        <v>56</v>
      </c>
      <c r="J48" s="11" t="s">
        <v>55</v>
      </c>
      <c r="K48" s="11" t="s">
        <v>5</v>
      </c>
      <c r="L48" s="11" t="s">
        <v>4</v>
      </c>
      <c r="M48" s="11" t="s">
        <v>82</v>
      </c>
      <c r="N48" s="11" t="s">
        <v>81</v>
      </c>
      <c r="O48" s="20" t="s">
        <v>80</v>
      </c>
      <c r="P48" s="11" t="s">
        <v>79</v>
      </c>
      <c r="Q48" s="11" t="s">
        <v>78</v>
      </c>
      <c r="R48" s="12" t="s">
        <v>77</v>
      </c>
      <c r="S48" s="11" t="s">
        <v>76</v>
      </c>
      <c r="T48" s="11" t="s">
        <v>4</v>
      </c>
    </row>
    <row r="49" spans="1:20" x14ac:dyDescent="0.2">
      <c r="A49" s="11" t="s">
        <v>75</v>
      </c>
      <c r="B49" s="11" t="s">
        <v>74</v>
      </c>
      <c r="C49" s="11" t="s">
        <v>75</v>
      </c>
      <c r="D49" s="11" t="s">
        <v>74</v>
      </c>
      <c r="E49" s="11" t="s">
        <v>4</v>
      </c>
      <c r="F49" s="11" t="s">
        <v>9</v>
      </c>
      <c r="G49" s="11" t="s">
        <v>463</v>
      </c>
      <c r="H49" s="11" t="s">
        <v>8</v>
      </c>
      <c r="I49" s="11" t="s">
        <v>9</v>
      </c>
      <c r="J49" s="11" t="s">
        <v>463</v>
      </c>
      <c r="K49" s="11" t="s">
        <v>8</v>
      </c>
      <c r="L49" s="11" t="s">
        <v>4</v>
      </c>
      <c r="M49" s="11" t="s">
        <v>73</v>
      </c>
      <c r="N49" s="11" t="s">
        <v>72</v>
      </c>
      <c r="P49" s="11" t="s">
        <v>71</v>
      </c>
      <c r="Q49" s="11" t="s">
        <v>70</v>
      </c>
      <c r="R49" s="12" t="s">
        <v>69</v>
      </c>
      <c r="S49" s="11" t="s">
        <v>68</v>
      </c>
      <c r="T49" s="11" t="s">
        <v>4</v>
      </c>
    </row>
    <row r="50" spans="1:20" x14ac:dyDescent="0.2">
      <c r="A50" s="11" t="s">
        <v>67</v>
      </c>
      <c r="B50" s="11" t="s">
        <v>66</v>
      </c>
      <c r="C50" s="11" t="s">
        <v>11</v>
      </c>
      <c r="D50" s="11" t="s">
        <v>10</v>
      </c>
      <c r="E50" s="11" t="s">
        <v>0</v>
      </c>
      <c r="F50" s="11" t="s">
        <v>65</v>
      </c>
      <c r="G50" s="11" t="s">
        <v>463</v>
      </c>
      <c r="H50" s="11" t="s">
        <v>8</v>
      </c>
      <c r="I50" s="11" t="s">
        <v>7</v>
      </c>
      <c r="J50" s="11" t="s">
        <v>6</v>
      </c>
      <c r="K50" s="11" t="s">
        <v>5</v>
      </c>
      <c r="L50" s="11" t="s">
        <v>4</v>
      </c>
      <c r="M50" s="11" t="s">
        <v>64</v>
      </c>
      <c r="N50" s="11" t="s">
        <v>63</v>
      </c>
      <c r="P50" s="11" t="s">
        <v>62</v>
      </c>
      <c r="Q50" s="11" t="s">
        <v>61</v>
      </c>
      <c r="R50" s="12" t="s">
        <v>60</v>
      </c>
      <c r="S50" s="11" t="s">
        <v>59</v>
      </c>
      <c r="T50" s="11" t="s">
        <v>4</v>
      </c>
    </row>
    <row r="51" spans="1:20" x14ac:dyDescent="0.2">
      <c r="A51" s="11" t="s">
        <v>45</v>
      </c>
      <c r="B51" s="11" t="s">
        <v>44</v>
      </c>
      <c r="C51" s="11" t="s">
        <v>58</v>
      </c>
      <c r="D51" s="11" t="s">
        <v>57</v>
      </c>
      <c r="E51" s="11" t="s">
        <v>0</v>
      </c>
      <c r="F51" s="11" t="s">
        <v>9</v>
      </c>
      <c r="G51" s="11" t="s">
        <v>463</v>
      </c>
      <c r="H51" s="11" t="s">
        <v>8</v>
      </c>
      <c r="I51" s="11" t="s">
        <v>56</v>
      </c>
      <c r="J51" s="11" t="s">
        <v>55</v>
      </c>
      <c r="K51" s="12" t="s">
        <v>28</v>
      </c>
      <c r="L51" s="11" t="s">
        <v>4</v>
      </c>
      <c r="M51" s="11" t="s">
        <v>41</v>
      </c>
      <c r="N51" s="11" t="s">
        <v>40</v>
      </c>
      <c r="O51" s="20" t="s">
        <v>54</v>
      </c>
      <c r="P51" s="11" t="s">
        <v>53</v>
      </c>
      <c r="Q51" s="11" t="s">
        <v>52</v>
      </c>
      <c r="R51" s="12" t="s">
        <v>51</v>
      </c>
      <c r="S51" s="11" t="s">
        <v>50</v>
      </c>
      <c r="T51" s="11" t="s">
        <v>4</v>
      </c>
    </row>
    <row r="52" spans="1:20" x14ac:dyDescent="0.2">
      <c r="A52" s="11" t="s">
        <v>45</v>
      </c>
      <c r="B52" s="11" t="s">
        <v>44</v>
      </c>
      <c r="C52" s="11" t="s">
        <v>43</v>
      </c>
      <c r="D52" s="11" t="s">
        <v>42</v>
      </c>
      <c r="E52" s="11" t="s">
        <v>4</v>
      </c>
      <c r="F52" s="11" t="s">
        <v>9</v>
      </c>
      <c r="G52" s="11" t="s">
        <v>463</v>
      </c>
      <c r="H52" s="11" t="s">
        <v>8</v>
      </c>
      <c r="I52" s="11" t="s">
        <v>9</v>
      </c>
      <c r="J52" s="11" t="s">
        <v>463</v>
      </c>
      <c r="K52" s="11" t="s">
        <v>8</v>
      </c>
      <c r="L52" s="11" t="s">
        <v>4</v>
      </c>
      <c r="M52" s="11" t="s">
        <v>41</v>
      </c>
      <c r="N52" s="11" t="s">
        <v>40</v>
      </c>
      <c r="O52" s="20" t="s">
        <v>49</v>
      </c>
      <c r="P52" s="11" t="s">
        <v>459</v>
      </c>
      <c r="Q52" s="11" t="s">
        <v>48</v>
      </c>
      <c r="R52" s="12" t="s">
        <v>47</v>
      </c>
      <c r="S52" s="11" t="s">
        <v>46</v>
      </c>
      <c r="T52" s="11" t="s">
        <v>4</v>
      </c>
    </row>
    <row r="53" spans="1:20" x14ac:dyDescent="0.2">
      <c r="A53" s="11" t="s">
        <v>45</v>
      </c>
      <c r="B53" s="11" t="s">
        <v>44</v>
      </c>
      <c r="C53" s="11" t="s">
        <v>43</v>
      </c>
      <c r="D53" s="11" t="s">
        <v>42</v>
      </c>
      <c r="E53" s="11" t="s">
        <v>4</v>
      </c>
      <c r="F53" s="11" t="s">
        <v>9</v>
      </c>
      <c r="G53" s="11" t="s">
        <v>463</v>
      </c>
      <c r="H53" s="11" t="s">
        <v>8</v>
      </c>
      <c r="I53" s="11" t="s">
        <v>9</v>
      </c>
      <c r="J53" s="11" t="s">
        <v>463</v>
      </c>
      <c r="K53" s="11" t="s">
        <v>8</v>
      </c>
      <c r="L53" s="11" t="s">
        <v>4</v>
      </c>
      <c r="M53" s="11" t="s">
        <v>41</v>
      </c>
      <c r="N53" s="11" t="s">
        <v>40</v>
      </c>
      <c r="O53" s="20" t="s">
        <v>39</v>
      </c>
      <c r="P53" s="11" t="s">
        <v>459</v>
      </c>
      <c r="Q53" s="11" t="s">
        <v>38</v>
      </c>
      <c r="R53" s="12" t="s">
        <v>37</v>
      </c>
      <c r="S53" s="11" t="s">
        <v>36</v>
      </c>
      <c r="T53" s="11" t="s">
        <v>4</v>
      </c>
    </row>
    <row r="54" spans="1:20" x14ac:dyDescent="0.2">
      <c r="A54" s="11" t="s">
        <v>31</v>
      </c>
      <c r="B54" s="15" t="s">
        <v>30</v>
      </c>
      <c r="C54" s="11" t="s">
        <v>31</v>
      </c>
      <c r="D54" s="15" t="s">
        <v>30</v>
      </c>
      <c r="E54" s="11" t="s">
        <v>0</v>
      </c>
      <c r="F54" s="11" t="s">
        <v>9</v>
      </c>
      <c r="G54" s="11" t="s">
        <v>29</v>
      </c>
      <c r="H54" s="13" t="s">
        <v>28</v>
      </c>
      <c r="I54" s="11" t="s">
        <v>9</v>
      </c>
      <c r="J54" s="11" t="s">
        <v>29</v>
      </c>
      <c r="K54" s="12" t="s">
        <v>28</v>
      </c>
      <c r="L54" s="11" t="s">
        <v>4</v>
      </c>
      <c r="M54" s="11" t="s">
        <v>27</v>
      </c>
      <c r="N54" s="11" t="s">
        <v>26</v>
      </c>
      <c r="P54" s="11" t="s">
        <v>35</v>
      </c>
      <c r="Q54" s="11" t="s">
        <v>34</v>
      </c>
      <c r="R54" s="12" t="s">
        <v>33</v>
      </c>
      <c r="S54" s="11" t="s">
        <v>32</v>
      </c>
      <c r="T54" s="11" t="s">
        <v>4</v>
      </c>
    </row>
    <row r="55" spans="1:20" x14ac:dyDescent="0.2">
      <c r="A55" s="11" t="s">
        <v>31</v>
      </c>
      <c r="B55" s="15" t="s">
        <v>30</v>
      </c>
      <c r="C55" s="11" t="s">
        <v>31</v>
      </c>
      <c r="D55" s="15" t="s">
        <v>30</v>
      </c>
      <c r="E55" s="11" t="s">
        <v>0</v>
      </c>
      <c r="F55" s="11" t="s">
        <v>9</v>
      </c>
      <c r="G55" s="11" t="s">
        <v>29</v>
      </c>
      <c r="H55" s="13" t="s">
        <v>28</v>
      </c>
      <c r="I55" s="11" t="s">
        <v>9</v>
      </c>
      <c r="J55" s="11" t="s">
        <v>29</v>
      </c>
      <c r="K55" s="12" t="s">
        <v>28</v>
      </c>
      <c r="L55" s="11" t="s">
        <v>4</v>
      </c>
      <c r="M55" s="11" t="s">
        <v>27</v>
      </c>
      <c r="N55" s="11" t="s">
        <v>26</v>
      </c>
      <c r="P55" s="11" t="s">
        <v>25</v>
      </c>
      <c r="Q55" s="11" t="s">
        <v>24</v>
      </c>
      <c r="R55" s="12" t="s">
        <v>23</v>
      </c>
      <c r="S55" s="11" t="s">
        <v>22</v>
      </c>
      <c r="T55" s="11" t="s">
        <v>4</v>
      </c>
    </row>
    <row r="56" spans="1:20" x14ac:dyDescent="0.2">
      <c r="A56" s="13" t="s">
        <v>19</v>
      </c>
      <c r="B56" s="16" t="s">
        <v>18</v>
      </c>
      <c r="C56" s="11" t="s">
        <v>13</v>
      </c>
      <c r="D56" s="16" t="s">
        <v>12</v>
      </c>
      <c r="E56" s="16" t="s">
        <v>4</v>
      </c>
      <c r="F56" s="11" t="s">
        <v>9</v>
      </c>
      <c r="G56" s="11" t="s">
        <v>463</v>
      </c>
      <c r="H56" s="11" t="s">
        <v>8</v>
      </c>
      <c r="I56" s="11" t="s">
        <v>9</v>
      </c>
      <c r="J56" s="11" t="s">
        <v>463</v>
      </c>
      <c r="K56" s="11" t="s">
        <v>8</v>
      </c>
      <c r="L56" s="11" t="s">
        <v>4</v>
      </c>
      <c r="M56" s="11" t="s">
        <v>3</v>
      </c>
      <c r="N56" s="11" t="s">
        <v>21</v>
      </c>
      <c r="P56" s="11" t="s">
        <v>158</v>
      </c>
      <c r="Q56" s="11" t="s">
        <v>158</v>
      </c>
      <c r="R56" s="11" t="s">
        <v>20</v>
      </c>
      <c r="T56" s="11" t="s">
        <v>0</v>
      </c>
    </row>
    <row r="57" spans="1:20" x14ac:dyDescent="0.2">
      <c r="A57" s="13" t="s">
        <v>19</v>
      </c>
      <c r="B57" s="16" t="s">
        <v>18</v>
      </c>
      <c r="C57" s="11" t="s">
        <v>13</v>
      </c>
      <c r="D57" s="16" t="s">
        <v>12</v>
      </c>
      <c r="E57" s="16" t="s">
        <v>4</v>
      </c>
      <c r="F57" s="11" t="s">
        <v>9</v>
      </c>
      <c r="G57" s="11" t="s">
        <v>463</v>
      </c>
      <c r="H57" s="11" t="s">
        <v>8</v>
      </c>
      <c r="I57" s="11" t="s">
        <v>9</v>
      </c>
      <c r="J57" s="11" t="s">
        <v>463</v>
      </c>
      <c r="K57" s="11" t="s">
        <v>8</v>
      </c>
      <c r="L57" s="11" t="s">
        <v>4</v>
      </c>
      <c r="M57" s="11" t="s">
        <v>3</v>
      </c>
      <c r="N57" s="11" t="s">
        <v>17</v>
      </c>
      <c r="P57" s="11" t="s">
        <v>158</v>
      </c>
      <c r="Q57" s="11" t="s">
        <v>158</v>
      </c>
      <c r="S57" s="11" t="s">
        <v>16</v>
      </c>
      <c r="T57" s="11" t="s">
        <v>0</v>
      </c>
    </row>
    <row r="58" spans="1:20" x14ac:dyDescent="0.2">
      <c r="A58" s="13" t="s">
        <v>13</v>
      </c>
      <c r="B58" s="16" t="s">
        <v>12</v>
      </c>
      <c r="C58" s="11" t="s">
        <v>11</v>
      </c>
      <c r="D58" s="16" t="s">
        <v>10</v>
      </c>
      <c r="E58" s="16" t="s">
        <v>0</v>
      </c>
      <c r="F58" s="11" t="s">
        <v>9</v>
      </c>
      <c r="G58" s="11" t="s">
        <v>463</v>
      </c>
      <c r="H58" s="11" t="s">
        <v>8</v>
      </c>
      <c r="I58" s="11" t="s">
        <v>7</v>
      </c>
      <c r="J58" s="11" t="s">
        <v>6</v>
      </c>
      <c r="K58" s="11" t="s">
        <v>5</v>
      </c>
      <c r="L58" s="11" t="s">
        <v>4</v>
      </c>
      <c r="M58" s="11" t="s">
        <v>3</v>
      </c>
      <c r="N58" s="11" t="s">
        <v>15</v>
      </c>
      <c r="P58" s="11" t="s">
        <v>158</v>
      </c>
      <c r="Q58" s="11" t="s">
        <v>158</v>
      </c>
      <c r="R58" s="11" t="s">
        <v>14</v>
      </c>
      <c r="T58" s="11" t="s">
        <v>0</v>
      </c>
    </row>
    <row r="59" spans="1:20" x14ac:dyDescent="0.2">
      <c r="A59" s="13" t="s">
        <v>13</v>
      </c>
      <c r="B59" s="16" t="s">
        <v>12</v>
      </c>
      <c r="C59" s="11" t="s">
        <v>11</v>
      </c>
      <c r="D59" s="16" t="s">
        <v>10</v>
      </c>
      <c r="E59" s="16" t="s">
        <v>0</v>
      </c>
      <c r="F59" s="11" t="s">
        <v>9</v>
      </c>
      <c r="G59" s="11" t="s">
        <v>463</v>
      </c>
      <c r="H59" s="11" t="s">
        <v>8</v>
      </c>
      <c r="I59" s="11" t="s">
        <v>7</v>
      </c>
      <c r="J59" s="11" t="s">
        <v>6</v>
      </c>
      <c r="K59" s="11" t="s">
        <v>5</v>
      </c>
      <c r="L59" s="11" t="s">
        <v>4</v>
      </c>
      <c r="M59" s="11" t="s">
        <v>3</v>
      </c>
      <c r="N59" s="11" t="s">
        <v>2</v>
      </c>
      <c r="P59" s="11" t="s">
        <v>158</v>
      </c>
      <c r="Q59" s="11" t="s">
        <v>158</v>
      </c>
      <c r="S59" s="11" t="s">
        <v>1</v>
      </c>
      <c r="T59" s="11" t="s">
        <v>0</v>
      </c>
    </row>
  </sheetData>
  <autoFilter ref="A2:T59" xr:uid="{00000000-0009-0000-0000-000008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ST1 PM5_PTC weights</vt:lpstr>
      <vt:lpstr>ST2 splicing dataset codes</vt:lpstr>
      <vt:lpstr>ST3 Splicing refs</vt:lpstr>
      <vt:lpstr>ST4 Fxn assay results</vt:lpstr>
      <vt:lpstr>ST5 BRCA1 Fxn mammalian</vt:lpstr>
      <vt:lpstr>ST6 Yeast Fxn Studies</vt:lpstr>
      <vt:lpstr>ST7 Reference Set Vts</vt:lpstr>
      <vt:lpstr>ST8 Freq LRs</vt:lpstr>
      <vt:lpstr>ST9 BRCA2 FA</vt:lpstr>
      <vt:lpstr>ST10 BRCA1 FA</vt:lpstr>
      <vt:lpstr>ST11 Dataset Bioinf</vt:lpstr>
      <vt:lpstr>ST12 LRs bioinformatic</vt:lpstr>
      <vt:lpstr>ST13 Updated Dataset Bioinf</vt:lpstr>
      <vt:lpstr>ST14 Updated LRs bioinformatic</vt:lpstr>
      <vt:lpstr>ST15 LRs BP7</vt:lpstr>
      <vt:lpstr>ST16 Table 4 PMIDs</vt:lpstr>
      <vt:lpstr>'ST11 Dataset Bioinf'!Full</vt:lpstr>
      <vt:lpstr>Full</vt:lpstr>
      <vt:lpstr>RefVts</vt:lpstr>
      <vt:lpstr>RefVtsB1</vt:lpstr>
      <vt:lpstr>RefVtsB2</vt:lpstr>
      <vt:lpstr>'ST11 Dataset Bioinf'!WoodsVts</vt:lpstr>
      <vt:lpstr>WoodsVts</vt:lpstr>
    </vt:vector>
  </TitlesOfParts>
  <Company>QIMR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Tudini</dc:creator>
  <cp:lastModifiedBy>Michael Parsons</cp:lastModifiedBy>
  <dcterms:created xsi:type="dcterms:W3CDTF">2019-12-09T06:39:58Z</dcterms:created>
  <dcterms:modified xsi:type="dcterms:W3CDTF">2023-11-23T05:22:34Z</dcterms:modified>
</cp:coreProperties>
</file>